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09fab352ef0c6155/문서/선관위/"/>
    </mc:Choice>
  </mc:AlternateContent>
  <xr:revisionPtr revIDLastSave="19" documentId="109_{2EDB68EC-84BF-43A3-B39F-DA9E796CB657}" xr6:coauthVersionLast="45" xr6:coauthVersionMax="45" xr10:uidLastSave="{1A9019A6-FCAC-4992-8876-2EA8F527A229}"/>
  <bookViews>
    <workbookView xWindow="-120" yWindow="-120" windowWidth="29040" windowHeight="15840" tabRatio="819" activeTab="1" xr2:uid="{00000000-000D-0000-FFFF-FFFF00000000}"/>
  </bookViews>
  <sheets>
    <sheet name="summary" sheetId="1" r:id="rId1"/>
    <sheet name="analysis" sheetId="2" r:id="rId2"/>
    <sheet name="12" sheetId="38" r:id="rId3"/>
    <sheet name="13" sheetId="39" r:id="rId4"/>
    <sheet name="14" sheetId="40" r:id="rId5"/>
    <sheet name="15" sheetId="41" r:id="rId6"/>
    <sheet name="16" sheetId="42" r:id="rId7"/>
    <sheet name="17" sheetId="43" r:id="rId8"/>
    <sheet name="21" sheetId="44" r:id="rId9"/>
    <sheet name="23" sheetId="45" r:id="rId10"/>
    <sheet name="24" sheetId="46" r:id="rId11"/>
    <sheet name="25" sheetId="47" r:id="rId12"/>
    <sheet name="28" sheetId="48" r:id="rId13"/>
    <sheet name="29" sheetId="49" r:id="rId14"/>
    <sheet name="31" sheetId="50" r:id="rId15"/>
    <sheet name="s18" sheetId="23" r:id="rId16"/>
    <sheet name="s19" sheetId="24" r:id="rId17"/>
    <sheet name="s20" sheetId="25" r:id="rId18"/>
    <sheet name="s22" sheetId="29" r:id="rId19"/>
    <sheet name="s26" sheetId="33" r:id="rId20"/>
    <sheet name="s27" sheetId="34" r:id="rId21"/>
    <sheet name="s30" sheetId="37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593" i="2" l="1"/>
  <c r="D6593" i="2"/>
  <c r="C6593" i="2"/>
  <c r="B6593" i="2"/>
  <c r="A6593" i="2"/>
  <c r="W6592" i="2"/>
  <c r="C6592" i="2"/>
  <c r="B6592" i="2"/>
  <c r="A6592" i="2"/>
  <c r="W6591" i="2"/>
  <c r="F6591" i="2"/>
  <c r="C6591" i="2"/>
  <c r="H6591" i="2" s="1"/>
  <c r="B6591" i="2"/>
  <c r="A6591" i="2"/>
  <c r="W6590" i="2"/>
  <c r="E6590" i="2"/>
  <c r="D6590" i="2"/>
  <c r="C6590" i="2"/>
  <c r="B6590" i="2"/>
  <c r="A6590" i="2"/>
  <c r="W6589" i="2"/>
  <c r="D6589" i="2"/>
  <c r="C6589" i="2"/>
  <c r="E6589" i="2" s="1"/>
  <c r="B6589" i="2"/>
  <c r="A6589" i="2"/>
  <c r="W6588" i="2"/>
  <c r="C6588" i="2"/>
  <c r="B6588" i="2"/>
  <c r="A6588" i="2"/>
  <c r="W6587" i="2"/>
  <c r="F6587" i="2"/>
  <c r="C6587" i="2"/>
  <c r="H6587" i="2" s="1"/>
  <c r="B6587" i="2"/>
  <c r="A6587" i="2"/>
  <c r="W6586" i="2"/>
  <c r="E6586" i="2"/>
  <c r="D6586" i="2"/>
  <c r="C6586" i="2"/>
  <c r="B6586" i="2"/>
  <c r="A6586" i="2"/>
  <c r="W6585" i="2"/>
  <c r="D6585" i="2"/>
  <c r="C6585" i="2"/>
  <c r="E6585" i="2" s="1"/>
  <c r="B6585" i="2"/>
  <c r="A6585" i="2"/>
  <c r="W6584" i="2"/>
  <c r="C6584" i="2"/>
  <c r="B6584" i="2"/>
  <c r="A6584" i="2"/>
  <c r="W6583" i="2"/>
  <c r="F6583" i="2"/>
  <c r="C6583" i="2"/>
  <c r="H6583" i="2" s="1"/>
  <c r="B6583" i="2"/>
  <c r="A6583" i="2"/>
  <c r="W6582" i="2"/>
  <c r="E6582" i="2"/>
  <c r="D6582" i="2"/>
  <c r="C6582" i="2"/>
  <c r="B6582" i="2"/>
  <c r="A6582" i="2"/>
  <c r="W6581" i="2"/>
  <c r="D6581" i="2"/>
  <c r="C6581" i="2"/>
  <c r="E6581" i="2" s="1"/>
  <c r="B6581" i="2"/>
  <c r="A6581" i="2"/>
  <c r="W6580" i="2"/>
  <c r="C6580" i="2"/>
  <c r="B6580" i="2"/>
  <c r="A6580" i="2"/>
  <c r="W6579" i="2"/>
  <c r="E6579" i="2"/>
  <c r="C6579" i="2"/>
  <c r="B6579" i="2"/>
  <c r="F6579" i="2" s="1"/>
  <c r="A6579" i="2"/>
  <c r="W6578" i="2"/>
  <c r="E6578" i="2"/>
  <c r="D6578" i="2"/>
  <c r="C6578" i="2"/>
  <c r="B6578" i="2"/>
  <c r="A6578" i="2"/>
  <c r="W6577" i="2"/>
  <c r="C6577" i="2"/>
  <c r="B6577" i="2"/>
  <c r="A6577" i="2"/>
  <c r="W6576" i="2"/>
  <c r="C6576" i="2"/>
  <c r="B6576" i="2"/>
  <c r="F6576" i="2" s="1"/>
  <c r="A6576" i="2"/>
  <c r="W6575" i="2"/>
  <c r="E6575" i="2"/>
  <c r="C6575" i="2"/>
  <c r="B6575" i="2"/>
  <c r="D6575" i="2" s="1"/>
  <c r="A6575" i="2"/>
  <c r="W6574" i="2"/>
  <c r="D6574" i="2"/>
  <c r="C6574" i="2"/>
  <c r="B6574" i="2"/>
  <c r="A6574" i="2"/>
  <c r="W6573" i="2"/>
  <c r="C6573" i="2"/>
  <c r="B6573" i="2"/>
  <c r="A6573" i="2"/>
  <c r="W6572" i="2"/>
  <c r="C6572" i="2"/>
  <c r="B6572" i="2"/>
  <c r="A6572" i="2"/>
  <c r="W6571" i="2"/>
  <c r="E6571" i="2"/>
  <c r="C6571" i="2"/>
  <c r="B6571" i="2"/>
  <c r="D6571" i="2" s="1"/>
  <c r="A6571" i="2"/>
  <c r="W6570" i="2"/>
  <c r="D6570" i="2"/>
  <c r="C6570" i="2"/>
  <c r="B6570" i="2"/>
  <c r="A6570" i="2"/>
  <c r="W6569" i="2"/>
  <c r="C6569" i="2"/>
  <c r="B6569" i="2"/>
  <c r="A6569" i="2"/>
  <c r="W6568" i="2"/>
  <c r="R6568" i="2"/>
  <c r="F6568" i="2"/>
  <c r="C6568" i="2"/>
  <c r="B6568" i="2"/>
  <c r="A6568" i="2"/>
  <c r="W6567" i="2"/>
  <c r="R6567" i="2"/>
  <c r="Q6567" i="2"/>
  <c r="E6567" i="2"/>
  <c r="C6567" i="2"/>
  <c r="B6567" i="2"/>
  <c r="D6567" i="2" s="1"/>
  <c r="A6567" i="2"/>
  <c r="W6566" i="2"/>
  <c r="R6566" i="2"/>
  <c r="Q6566" i="2"/>
  <c r="C6566" i="2"/>
  <c r="E6566" i="2" s="1"/>
  <c r="B6566" i="2"/>
  <c r="A6566" i="2"/>
  <c r="W6565" i="2"/>
  <c r="C6565" i="2"/>
  <c r="B6565" i="2"/>
  <c r="A6565" i="2"/>
  <c r="W6564" i="2"/>
  <c r="C6564" i="2"/>
  <c r="B6564" i="2"/>
  <c r="A6564" i="2"/>
  <c r="W6563" i="2"/>
  <c r="E6563" i="2"/>
  <c r="D6563" i="2"/>
  <c r="C6563" i="2"/>
  <c r="B6563" i="2"/>
  <c r="A6563" i="2"/>
  <c r="W6562" i="2"/>
  <c r="C6562" i="2"/>
  <c r="B6562" i="2"/>
  <c r="A6562" i="2"/>
  <c r="W6561" i="2"/>
  <c r="F6561" i="2"/>
  <c r="C6561" i="2"/>
  <c r="H6561" i="2" s="1"/>
  <c r="B6561" i="2"/>
  <c r="E6561" i="2" s="1"/>
  <c r="A6561" i="2"/>
  <c r="W6560" i="2"/>
  <c r="C6560" i="2"/>
  <c r="B6560" i="2"/>
  <c r="F6560" i="2" s="1"/>
  <c r="A6560" i="2"/>
  <c r="W6559" i="2"/>
  <c r="C6559" i="2"/>
  <c r="B6559" i="2"/>
  <c r="A6559" i="2"/>
  <c r="W6558" i="2"/>
  <c r="E6558" i="2"/>
  <c r="D6558" i="2"/>
  <c r="C6558" i="2"/>
  <c r="B6558" i="2"/>
  <c r="A6558" i="2"/>
  <c r="W6557" i="2"/>
  <c r="D6557" i="2"/>
  <c r="C6557" i="2"/>
  <c r="B6557" i="2"/>
  <c r="A6557" i="2"/>
  <c r="W6556" i="2"/>
  <c r="C6556" i="2"/>
  <c r="B6556" i="2"/>
  <c r="A6556" i="2"/>
  <c r="W6555" i="2"/>
  <c r="C6555" i="2"/>
  <c r="B6555" i="2"/>
  <c r="A6555" i="2"/>
  <c r="W6554" i="2"/>
  <c r="E6554" i="2"/>
  <c r="D6554" i="2"/>
  <c r="C6554" i="2"/>
  <c r="B6554" i="2"/>
  <c r="A6554" i="2"/>
  <c r="W6553" i="2"/>
  <c r="D6553" i="2"/>
  <c r="C6553" i="2"/>
  <c r="B6553" i="2"/>
  <c r="A6553" i="2"/>
  <c r="W6552" i="2"/>
  <c r="C6552" i="2"/>
  <c r="B6552" i="2"/>
  <c r="A6552" i="2"/>
  <c r="W6551" i="2"/>
  <c r="C6551" i="2"/>
  <c r="B6551" i="2"/>
  <c r="A6551" i="2"/>
  <c r="W6550" i="2"/>
  <c r="E6550" i="2"/>
  <c r="D6550" i="2"/>
  <c r="C6550" i="2"/>
  <c r="B6550" i="2"/>
  <c r="A6550" i="2"/>
  <c r="W6549" i="2"/>
  <c r="F6549" i="2"/>
  <c r="C6549" i="2"/>
  <c r="B6549" i="2"/>
  <c r="E6549" i="2" s="1"/>
  <c r="A6549" i="2"/>
  <c r="W6548" i="2"/>
  <c r="F6548" i="2"/>
  <c r="C6548" i="2"/>
  <c r="B6548" i="2"/>
  <c r="A6548" i="2"/>
  <c r="W6547" i="2"/>
  <c r="E6547" i="2"/>
  <c r="C6547" i="2"/>
  <c r="B6547" i="2"/>
  <c r="D6547" i="2" s="1"/>
  <c r="A6547" i="2"/>
  <c r="W6546" i="2"/>
  <c r="E6546" i="2"/>
  <c r="D6546" i="2"/>
  <c r="C6546" i="2"/>
  <c r="B6546" i="2"/>
  <c r="A6546" i="2"/>
  <c r="W6545" i="2"/>
  <c r="C6545" i="2"/>
  <c r="B6545" i="2"/>
  <c r="A6545" i="2"/>
  <c r="W6544" i="2"/>
  <c r="F6544" i="2"/>
  <c r="C6544" i="2"/>
  <c r="B6544" i="2"/>
  <c r="A6544" i="2"/>
  <c r="W6543" i="2"/>
  <c r="E6543" i="2"/>
  <c r="C6543" i="2"/>
  <c r="B6543" i="2"/>
  <c r="D6543" i="2" s="1"/>
  <c r="A6543" i="2"/>
  <c r="W6542" i="2"/>
  <c r="E6542" i="2"/>
  <c r="D6542" i="2"/>
  <c r="C6542" i="2"/>
  <c r="B6542" i="2"/>
  <c r="A6542" i="2"/>
  <c r="W6541" i="2"/>
  <c r="C6541" i="2"/>
  <c r="B6541" i="2"/>
  <c r="A6541" i="2"/>
  <c r="W6540" i="2"/>
  <c r="F6540" i="2"/>
  <c r="C6540" i="2"/>
  <c r="B6540" i="2"/>
  <c r="A6540" i="2"/>
  <c r="W6539" i="2"/>
  <c r="E6539" i="2"/>
  <c r="C6539" i="2"/>
  <c r="B6539" i="2"/>
  <c r="D6539" i="2" s="1"/>
  <c r="A6539" i="2"/>
  <c r="W6538" i="2"/>
  <c r="E6538" i="2"/>
  <c r="D6538" i="2"/>
  <c r="C6538" i="2"/>
  <c r="B6538" i="2"/>
  <c r="A6538" i="2"/>
  <c r="W6537" i="2"/>
  <c r="C6537" i="2"/>
  <c r="B6537" i="2"/>
  <c r="A6537" i="2"/>
  <c r="W6536" i="2"/>
  <c r="F6536" i="2"/>
  <c r="C6536" i="2"/>
  <c r="B6536" i="2"/>
  <c r="A6536" i="2"/>
  <c r="W6535" i="2"/>
  <c r="E6535" i="2"/>
  <c r="C6535" i="2"/>
  <c r="B6535" i="2"/>
  <c r="D6535" i="2" s="1"/>
  <c r="A6535" i="2"/>
  <c r="W6534" i="2"/>
  <c r="E6534" i="2"/>
  <c r="D6534" i="2"/>
  <c r="C6534" i="2"/>
  <c r="B6534" i="2"/>
  <c r="A6534" i="2"/>
  <c r="W6533" i="2"/>
  <c r="C6533" i="2"/>
  <c r="B6533" i="2"/>
  <c r="A6533" i="2"/>
  <c r="W6532" i="2"/>
  <c r="F6532" i="2"/>
  <c r="C6532" i="2"/>
  <c r="B6532" i="2"/>
  <c r="A6532" i="2"/>
  <c r="W6531" i="2"/>
  <c r="E6531" i="2"/>
  <c r="C6531" i="2"/>
  <c r="B6531" i="2"/>
  <c r="D6531" i="2" s="1"/>
  <c r="A6531" i="2"/>
  <c r="W6530" i="2"/>
  <c r="C6530" i="2"/>
  <c r="E6530" i="2" s="1"/>
  <c r="B6530" i="2"/>
  <c r="A6530" i="2"/>
  <c r="W6529" i="2"/>
  <c r="R6529" i="2"/>
  <c r="C6529" i="2"/>
  <c r="B6529" i="2"/>
  <c r="A6529" i="2"/>
  <c r="W6528" i="2"/>
  <c r="R6528" i="2"/>
  <c r="Q6528" i="2"/>
  <c r="F6528" i="2"/>
  <c r="C6528" i="2"/>
  <c r="B6528" i="2"/>
  <c r="A6528" i="2"/>
  <c r="W6527" i="2"/>
  <c r="E6527" i="2"/>
  <c r="D6527" i="2"/>
  <c r="C6527" i="2"/>
  <c r="B6527" i="2"/>
  <c r="A6527" i="2"/>
  <c r="W6526" i="2"/>
  <c r="D6526" i="2"/>
  <c r="C6526" i="2"/>
  <c r="E6526" i="2" s="1"/>
  <c r="B6526" i="2"/>
  <c r="A6526" i="2"/>
  <c r="W6525" i="2"/>
  <c r="C6525" i="2"/>
  <c r="B6525" i="2"/>
  <c r="A6525" i="2"/>
  <c r="W6524" i="2"/>
  <c r="E6524" i="2"/>
  <c r="C6524" i="2"/>
  <c r="H6524" i="2" s="1"/>
  <c r="B6524" i="2"/>
  <c r="F6524" i="2" s="1"/>
  <c r="A6524" i="2"/>
  <c r="W6523" i="2"/>
  <c r="E6523" i="2"/>
  <c r="D6523" i="2"/>
  <c r="C6523" i="2"/>
  <c r="B6523" i="2"/>
  <c r="A6523" i="2"/>
  <c r="W6522" i="2"/>
  <c r="C6522" i="2"/>
  <c r="E6522" i="2" s="1"/>
  <c r="B6522" i="2"/>
  <c r="A6522" i="2"/>
  <c r="W6521" i="2"/>
  <c r="C6521" i="2"/>
  <c r="B6521" i="2"/>
  <c r="A6521" i="2"/>
  <c r="W6520" i="2"/>
  <c r="F6520" i="2"/>
  <c r="C6520" i="2"/>
  <c r="B6520" i="2"/>
  <c r="D6520" i="2" s="1"/>
  <c r="A6520" i="2"/>
  <c r="W6519" i="2"/>
  <c r="E6519" i="2"/>
  <c r="D6519" i="2"/>
  <c r="C6519" i="2"/>
  <c r="B6519" i="2"/>
  <c r="A6519" i="2"/>
  <c r="W6518" i="2"/>
  <c r="C6518" i="2"/>
  <c r="B6518" i="2"/>
  <c r="A6518" i="2"/>
  <c r="W6517" i="2"/>
  <c r="C6517" i="2"/>
  <c r="B6517" i="2"/>
  <c r="A6517" i="2"/>
  <c r="W6516" i="2"/>
  <c r="E6516" i="2"/>
  <c r="C6516" i="2"/>
  <c r="B6516" i="2"/>
  <c r="D6516" i="2" s="1"/>
  <c r="A6516" i="2"/>
  <c r="W6515" i="2"/>
  <c r="E6515" i="2"/>
  <c r="D6515" i="2"/>
  <c r="C6515" i="2"/>
  <c r="B6515" i="2"/>
  <c r="A6515" i="2"/>
  <c r="W6514" i="2"/>
  <c r="C6514" i="2"/>
  <c r="B6514" i="2"/>
  <c r="A6514" i="2"/>
  <c r="W6513" i="2"/>
  <c r="C6513" i="2"/>
  <c r="B6513" i="2"/>
  <c r="A6513" i="2"/>
  <c r="W6512" i="2"/>
  <c r="E6512" i="2"/>
  <c r="C6512" i="2"/>
  <c r="B6512" i="2"/>
  <c r="D6512" i="2" s="1"/>
  <c r="A6512" i="2"/>
  <c r="W6511" i="2"/>
  <c r="E6511" i="2"/>
  <c r="D6511" i="2"/>
  <c r="C6511" i="2"/>
  <c r="B6511" i="2"/>
  <c r="A6511" i="2"/>
  <c r="W6510" i="2"/>
  <c r="C6510" i="2"/>
  <c r="B6510" i="2"/>
  <c r="A6510" i="2"/>
  <c r="W6509" i="2"/>
  <c r="C6509" i="2"/>
  <c r="B6509" i="2"/>
  <c r="A6509" i="2"/>
  <c r="W6508" i="2"/>
  <c r="E6508" i="2"/>
  <c r="C6508" i="2"/>
  <c r="B6508" i="2"/>
  <c r="D6508" i="2" s="1"/>
  <c r="A6508" i="2"/>
  <c r="W6507" i="2"/>
  <c r="E6507" i="2"/>
  <c r="D6507" i="2"/>
  <c r="C6507" i="2"/>
  <c r="B6507" i="2"/>
  <c r="A6507" i="2"/>
  <c r="W6506" i="2"/>
  <c r="C6506" i="2"/>
  <c r="B6506" i="2"/>
  <c r="A6506" i="2"/>
  <c r="W6505" i="2"/>
  <c r="C6505" i="2"/>
  <c r="B6505" i="2"/>
  <c r="A6505" i="2"/>
  <c r="W6504" i="2"/>
  <c r="E6504" i="2"/>
  <c r="C6504" i="2"/>
  <c r="B6504" i="2"/>
  <c r="A6504" i="2"/>
  <c r="W6503" i="2"/>
  <c r="E6503" i="2"/>
  <c r="D6503" i="2"/>
  <c r="C6503" i="2"/>
  <c r="B6503" i="2"/>
  <c r="A6503" i="2"/>
  <c r="W6502" i="2"/>
  <c r="C6502" i="2"/>
  <c r="D6502" i="2" s="1"/>
  <c r="B6502" i="2"/>
  <c r="A6502" i="2"/>
  <c r="W6501" i="2"/>
  <c r="C6501" i="2"/>
  <c r="B6501" i="2"/>
  <c r="A6501" i="2"/>
  <c r="W6500" i="2"/>
  <c r="F6500" i="2"/>
  <c r="C6500" i="2"/>
  <c r="B6500" i="2"/>
  <c r="A6500" i="2"/>
  <c r="W6499" i="2"/>
  <c r="E6499" i="2"/>
  <c r="D6499" i="2"/>
  <c r="C6499" i="2"/>
  <c r="B6499" i="2"/>
  <c r="A6499" i="2"/>
  <c r="W6498" i="2"/>
  <c r="D6498" i="2"/>
  <c r="C6498" i="2"/>
  <c r="B6498" i="2"/>
  <c r="A6498" i="2"/>
  <c r="W6497" i="2"/>
  <c r="E6497" i="2"/>
  <c r="D6497" i="2"/>
  <c r="C6497" i="2"/>
  <c r="B6497" i="2"/>
  <c r="A6497" i="2"/>
  <c r="W6496" i="2"/>
  <c r="C6496" i="2"/>
  <c r="B6496" i="2"/>
  <c r="A6496" i="2"/>
  <c r="W6495" i="2"/>
  <c r="C6495" i="2"/>
  <c r="B6495" i="2"/>
  <c r="A6495" i="2"/>
  <c r="W6494" i="2"/>
  <c r="E6494" i="2"/>
  <c r="C6494" i="2"/>
  <c r="B6494" i="2"/>
  <c r="D6494" i="2" s="1"/>
  <c r="A6494" i="2"/>
  <c r="W6493" i="2"/>
  <c r="E6493" i="2"/>
  <c r="D6493" i="2"/>
  <c r="C6493" i="2"/>
  <c r="B6493" i="2"/>
  <c r="A6493" i="2"/>
  <c r="W6492" i="2"/>
  <c r="C6492" i="2"/>
  <c r="B6492" i="2"/>
  <c r="A6492" i="2"/>
  <c r="W6491" i="2"/>
  <c r="R6491" i="2"/>
  <c r="C6491" i="2"/>
  <c r="B6491" i="2"/>
  <c r="A6491" i="2"/>
  <c r="W6490" i="2"/>
  <c r="R6490" i="2"/>
  <c r="Q6490" i="2"/>
  <c r="E6490" i="2"/>
  <c r="C6490" i="2"/>
  <c r="B6490" i="2"/>
  <c r="D6490" i="2" s="1"/>
  <c r="A6490" i="2"/>
  <c r="W6489" i="2"/>
  <c r="R6489" i="2"/>
  <c r="Q6489" i="2"/>
  <c r="E6489" i="2"/>
  <c r="D6489" i="2"/>
  <c r="C6489" i="2"/>
  <c r="B6489" i="2"/>
  <c r="A6489" i="2"/>
  <c r="W6488" i="2"/>
  <c r="C6488" i="2"/>
  <c r="B6488" i="2"/>
  <c r="A6488" i="2"/>
  <c r="W6487" i="2"/>
  <c r="C6487" i="2"/>
  <c r="B6487" i="2"/>
  <c r="A6487" i="2"/>
  <c r="W6486" i="2"/>
  <c r="E6486" i="2"/>
  <c r="C6486" i="2"/>
  <c r="B6486" i="2"/>
  <c r="D6486" i="2" s="1"/>
  <c r="A6486" i="2"/>
  <c r="W6485" i="2"/>
  <c r="E6485" i="2"/>
  <c r="D6485" i="2"/>
  <c r="C6485" i="2"/>
  <c r="B6485" i="2"/>
  <c r="A6485" i="2"/>
  <c r="W6484" i="2"/>
  <c r="C6484" i="2"/>
  <c r="B6484" i="2"/>
  <c r="A6484" i="2"/>
  <c r="W6483" i="2"/>
  <c r="C6483" i="2"/>
  <c r="B6483" i="2"/>
  <c r="A6483" i="2"/>
  <c r="W6482" i="2"/>
  <c r="E6482" i="2"/>
  <c r="C6482" i="2"/>
  <c r="B6482" i="2"/>
  <c r="D6482" i="2" s="1"/>
  <c r="A6482" i="2"/>
  <c r="W6481" i="2"/>
  <c r="E6481" i="2"/>
  <c r="D6481" i="2"/>
  <c r="C6481" i="2"/>
  <c r="B6481" i="2"/>
  <c r="A6481" i="2"/>
  <c r="W6480" i="2"/>
  <c r="C6480" i="2"/>
  <c r="B6480" i="2"/>
  <c r="A6480" i="2"/>
  <c r="W6479" i="2"/>
  <c r="F6479" i="2"/>
  <c r="C6479" i="2"/>
  <c r="B6479" i="2"/>
  <c r="A6479" i="2"/>
  <c r="W6478" i="2"/>
  <c r="E6478" i="2"/>
  <c r="C6478" i="2"/>
  <c r="B6478" i="2"/>
  <c r="D6478" i="2" s="1"/>
  <c r="A6478" i="2"/>
  <c r="W6477" i="2"/>
  <c r="E6477" i="2"/>
  <c r="D6477" i="2"/>
  <c r="C6477" i="2"/>
  <c r="B6477" i="2"/>
  <c r="A6477" i="2"/>
  <c r="W6476" i="2"/>
  <c r="C6476" i="2"/>
  <c r="B6476" i="2"/>
  <c r="A6476" i="2"/>
  <c r="W6475" i="2"/>
  <c r="F6475" i="2"/>
  <c r="C6475" i="2"/>
  <c r="B6475" i="2"/>
  <c r="A6475" i="2"/>
  <c r="W6474" i="2"/>
  <c r="E6474" i="2"/>
  <c r="C6474" i="2"/>
  <c r="B6474" i="2"/>
  <c r="D6474" i="2" s="1"/>
  <c r="A6474" i="2"/>
  <c r="W6473" i="2"/>
  <c r="E6473" i="2"/>
  <c r="D6473" i="2"/>
  <c r="C6473" i="2"/>
  <c r="B6473" i="2"/>
  <c r="A6473" i="2"/>
  <c r="W6472" i="2"/>
  <c r="D6472" i="2"/>
  <c r="C6472" i="2"/>
  <c r="B6472" i="2"/>
  <c r="A6472" i="2"/>
  <c r="W6471" i="2"/>
  <c r="G6471" i="2"/>
  <c r="F6471" i="2"/>
  <c r="C6471" i="2"/>
  <c r="B6471" i="2"/>
  <c r="A6471" i="2"/>
  <c r="W6470" i="2"/>
  <c r="C6470" i="2"/>
  <c r="B6470" i="2"/>
  <c r="F6470" i="2" s="1"/>
  <c r="H6470" i="2" s="1"/>
  <c r="A6470" i="2"/>
  <c r="W6469" i="2"/>
  <c r="E6469" i="2"/>
  <c r="D6469" i="2"/>
  <c r="C6469" i="2"/>
  <c r="B6469" i="2"/>
  <c r="A6469" i="2"/>
  <c r="W6468" i="2"/>
  <c r="C6468" i="2"/>
  <c r="B6468" i="2"/>
  <c r="A6468" i="2"/>
  <c r="W6467" i="2"/>
  <c r="F6467" i="2"/>
  <c r="E6467" i="2"/>
  <c r="C6467" i="2"/>
  <c r="B6467" i="2"/>
  <c r="D6467" i="2" s="1"/>
  <c r="A6467" i="2"/>
  <c r="W6466" i="2"/>
  <c r="E6466" i="2"/>
  <c r="D6466" i="2"/>
  <c r="C6466" i="2"/>
  <c r="B6466" i="2"/>
  <c r="A6466" i="2"/>
  <c r="W6465" i="2"/>
  <c r="E6465" i="2"/>
  <c r="C6465" i="2"/>
  <c r="D6465" i="2" s="1"/>
  <c r="B6465" i="2"/>
  <c r="A6465" i="2"/>
  <c r="W6464" i="2"/>
  <c r="D6464" i="2"/>
  <c r="C6464" i="2"/>
  <c r="B6464" i="2"/>
  <c r="A6464" i="2"/>
  <c r="W6463" i="2"/>
  <c r="F6463" i="2"/>
  <c r="C6463" i="2"/>
  <c r="H6463" i="2" s="1"/>
  <c r="B6463" i="2"/>
  <c r="A6463" i="2"/>
  <c r="W6462" i="2"/>
  <c r="E6462" i="2"/>
  <c r="D6462" i="2"/>
  <c r="C6462" i="2"/>
  <c r="B6462" i="2"/>
  <c r="A6462" i="2"/>
  <c r="W6461" i="2"/>
  <c r="D6461" i="2"/>
  <c r="C6461" i="2"/>
  <c r="E6461" i="2" s="1"/>
  <c r="B6461" i="2"/>
  <c r="A6461" i="2"/>
  <c r="W6460" i="2"/>
  <c r="C6460" i="2"/>
  <c r="B6460" i="2"/>
  <c r="A6460" i="2"/>
  <c r="W6459" i="2"/>
  <c r="F6459" i="2"/>
  <c r="C6459" i="2"/>
  <c r="H6459" i="2" s="1"/>
  <c r="B6459" i="2"/>
  <c r="A6459" i="2"/>
  <c r="W6458" i="2"/>
  <c r="E6458" i="2"/>
  <c r="D6458" i="2"/>
  <c r="C6458" i="2"/>
  <c r="B6458" i="2"/>
  <c r="A6458" i="2"/>
  <c r="W6457" i="2"/>
  <c r="D6457" i="2"/>
  <c r="C6457" i="2"/>
  <c r="E6457" i="2" s="1"/>
  <c r="B6457" i="2"/>
  <c r="A6457" i="2"/>
  <c r="W6456" i="2"/>
  <c r="C6456" i="2"/>
  <c r="B6456" i="2"/>
  <c r="A6456" i="2"/>
  <c r="W6455" i="2"/>
  <c r="F6455" i="2"/>
  <c r="C6455" i="2"/>
  <c r="H6455" i="2" s="1"/>
  <c r="B6455" i="2"/>
  <c r="A6455" i="2"/>
  <c r="W6454" i="2"/>
  <c r="E6454" i="2"/>
  <c r="D6454" i="2"/>
  <c r="C6454" i="2"/>
  <c r="B6454" i="2"/>
  <c r="A6454" i="2"/>
  <c r="W6453" i="2"/>
  <c r="D6453" i="2"/>
  <c r="C6453" i="2"/>
  <c r="E6453" i="2" s="1"/>
  <c r="B6453" i="2"/>
  <c r="A6453" i="2"/>
  <c r="W6452" i="2"/>
  <c r="C6452" i="2"/>
  <c r="B6452" i="2"/>
  <c r="A6452" i="2"/>
  <c r="W6451" i="2"/>
  <c r="R6451" i="2"/>
  <c r="F6451" i="2"/>
  <c r="C6451" i="2"/>
  <c r="H6451" i="2" s="1"/>
  <c r="B6451" i="2"/>
  <c r="A6451" i="2"/>
  <c r="W6450" i="2"/>
  <c r="R6450" i="2"/>
  <c r="Q6450" i="2"/>
  <c r="E6450" i="2"/>
  <c r="D6450" i="2"/>
  <c r="C6450" i="2"/>
  <c r="B6450" i="2"/>
  <c r="A6450" i="2"/>
  <c r="W6449" i="2"/>
  <c r="R6449" i="2"/>
  <c r="Q6449" i="2"/>
  <c r="D6449" i="2"/>
  <c r="C6449" i="2"/>
  <c r="E6449" i="2" s="1"/>
  <c r="B6449" i="2"/>
  <c r="A6449" i="2"/>
  <c r="W6448" i="2"/>
  <c r="R6448" i="2"/>
  <c r="Q6448" i="2" s="1"/>
  <c r="C6448" i="2"/>
  <c r="B6448" i="2"/>
  <c r="A6448" i="2"/>
  <c r="W6447" i="2"/>
  <c r="F6447" i="2"/>
  <c r="C6447" i="2"/>
  <c r="B6447" i="2"/>
  <c r="A6447" i="2"/>
  <c r="W6446" i="2"/>
  <c r="E6446" i="2"/>
  <c r="C6446" i="2"/>
  <c r="B6446" i="2"/>
  <c r="D6446" i="2" s="1"/>
  <c r="A6446" i="2"/>
  <c r="W6445" i="2"/>
  <c r="D6445" i="2"/>
  <c r="C6445" i="2"/>
  <c r="E6445" i="2" s="1"/>
  <c r="B6445" i="2"/>
  <c r="A6445" i="2"/>
  <c r="W6444" i="2"/>
  <c r="C6444" i="2"/>
  <c r="B6444" i="2"/>
  <c r="A6444" i="2"/>
  <c r="W6443" i="2"/>
  <c r="F6443" i="2"/>
  <c r="C6443" i="2"/>
  <c r="B6443" i="2"/>
  <c r="A6443" i="2"/>
  <c r="W6442" i="2"/>
  <c r="E6442" i="2"/>
  <c r="C6442" i="2"/>
  <c r="B6442" i="2"/>
  <c r="D6442" i="2" s="1"/>
  <c r="A6442" i="2"/>
  <c r="W6441" i="2"/>
  <c r="D6441" i="2"/>
  <c r="C6441" i="2"/>
  <c r="E6441" i="2" s="1"/>
  <c r="B6441" i="2"/>
  <c r="A6441" i="2"/>
  <c r="W6440" i="2"/>
  <c r="C6440" i="2"/>
  <c r="B6440" i="2"/>
  <c r="A6440" i="2"/>
  <c r="W6439" i="2"/>
  <c r="C6439" i="2"/>
  <c r="B6439" i="2"/>
  <c r="A6439" i="2"/>
  <c r="W6438" i="2"/>
  <c r="E6438" i="2"/>
  <c r="C6438" i="2"/>
  <c r="B6438" i="2"/>
  <c r="D6438" i="2" s="1"/>
  <c r="A6438" i="2"/>
  <c r="W6437" i="2"/>
  <c r="D6437" i="2"/>
  <c r="C6437" i="2"/>
  <c r="E6437" i="2" s="1"/>
  <c r="B6437" i="2"/>
  <c r="A6437" i="2"/>
  <c r="W6436" i="2"/>
  <c r="C6436" i="2"/>
  <c r="B6436" i="2"/>
  <c r="A6436" i="2"/>
  <c r="W6435" i="2"/>
  <c r="C6435" i="2"/>
  <c r="B6435" i="2"/>
  <c r="A6435" i="2"/>
  <c r="W6434" i="2"/>
  <c r="E6434" i="2"/>
  <c r="C6434" i="2"/>
  <c r="B6434" i="2"/>
  <c r="D6434" i="2" s="1"/>
  <c r="A6434" i="2"/>
  <c r="W6433" i="2"/>
  <c r="D6433" i="2"/>
  <c r="C6433" i="2"/>
  <c r="E6433" i="2" s="1"/>
  <c r="B6433" i="2"/>
  <c r="A6433" i="2"/>
  <c r="W6432" i="2"/>
  <c r="C6432" i="2"/>
  <c r="B6432" i="2"/>
  <c r="A6432" i="2"/>
  <c r="W6431" i="2"/>
  <c r="F6431" i="2"/>
  <c r="C6431" i="2"/>
  <c r="B6431" i="2"/>
  <c r="A6431" i="2"/>
  <c r="W6430" i="2"/>
  <c r="E6430" i="2"/>
  <c r="C6430" i="2"/>
  <c r="B6430" i="2"/>
  <c r="D6430" i="2" s="1"/>
  <c r="A6430" i="2"/>
  <c r="W6429" i="2"/>
  <c r="D6429" i="2"/>
  <c r="C6429" i="2"/>
  <c r="E6429" i="2" s="1"/>
  <c r="B6429" i="2"/>
  <c r="A6429" i="2"/>
  <c r="W6428" i="2"/>
  <c r="C6428" i="2"/>
  <c r="B6428" i="2"/>
  <c r="A6428" i="2"/>
  <c r="W6427" i="2"/>
  <c r="F6427" i="2"/>
  <c r="C6427" i="2"/>
  <c r="B6427" i="2"/>
  <c r="A6427" i="2"/>
  <c r="W6426" i="2"/>
  <c r="E6426" i="2"/>
  <c r="C6426" i="2"/>
  <c r="B6426" i="2"/>
  <c r="D6426" i="2" s="1"/>
  <c r="A6426" i="2"/>
  <c r="W6425" i="2"/>
  <c r="D6425" i="2"/>
  <c r="C6425" i="2"/>
  <c r="E6425" i="2" s="1"/>
  <c r="B6425" i="2"/>
  <c r="A6425" i="2"/>
  <c r="W6424" i="2"/>
  <c r="C6424" i="2"/>
  <c r="B6424" i="2"/>
  <c r="A6424" i="2"/>
  <c r="W6423" i="2"/>
  <c r="C6423" i="2"/>
  <c r="B6423" i="2"/>
  <c r="A6423" i="2"/>
  <c r="W6422" i="2"/>
  <c r="E6422" i="2"/>
  <c r="C6422" i="2"/>
  <c r="B6422" i="2"/>
  <c r="D6422" i="2" s="1"/>
  <c r="A6422" i="2"/>
  <c r="W6421" i="2"/>
  <c r="D6421" i="2"/>
  <c r="C6421" i="2"/>
  <c r="E6421" i="2" s="1"/>
  <c r="B6421" i="2"/>
  <c r="A6421" i="2"/>
  <c r="W6420" i="2"/>
  <c r="C6420" i="2"/>
  <c r="B6420" i="2"/>
  <c r="A6420" i="2"/>
  <c r="W6419" i="2"/>
  <c r="C6419" i="2"/>
  <c r="B6419" i="2"/>
  <c r="A6419" i="2"/>
  <c r="W6418" i="2"/>
  <c r="E6418" i="2"/>
  <c r="C6418" i="2"/>
  <c r="B6418" i="2"/>
  <c r="D6418" i="2" s="1"/>
  <c r="A6418" i="2"/>
  <c r="W6417" i="2"/>
  <c r="D6417" i="2"/>
  <c r="C6417" i="2"/>
  <c r="E6417" i="2" s="1"/>
  <c r="B6417" i="2"/>
  <c r="A6417" i="2"/>
  <c r="W6416" i="2"/>
  <c r="C6416" i="2"/>
  <c r="B6416" i="2"/>
  <c r="A6416" i="2"/>
  <c r="W6415" i="2"/>
  <c r="F6415" i="2"/>
  <c r="C6415" i="2"/>
  <c r="B6415" i="2"/>
  <c r="A6415" i="2"/>
  <c r="W6414" i="2"/>
  <c r="F6414" i="2"/>
  <c r="H6414" i="2" s="1"/>
  <c r="C6414" i="2"/>
  <c r="B6414" i="2"/>
  <c r="A6414" i="2"/>
  <c r="W6413" i="2"/>
  <c r="D6413" i="2"/>
  <c r="C6413" i="2"/>
  <c r="B6413" i="2"/>
  <c r="A6413" i="2"/>
  <c r="W6412" i="2"/>
  <c r="C6412" i="2"/>
  <c r="B6412" i="2"/>
  <c r="A6412" i="2"/>
  <c r="W6411" i="2"/>
  <c r="E6411" i="2"/>
  <c r="C6411" i="2"/>
  <c r="B6411" i="2"/>
  <c r="F6411" i="2" s="1"/>
  <c r="A6411" i="2"/>
  <c r="W6410" i="2"/>
  <c r="R6410" i="2"/>
  <c r="C6410" i="2"/>
  <c r="B6410" i="2"/>
  <c r="A6410" i="2"/>
  <c r="W6409" i="2"/>
  <c r="Q6409" i="2"/>
  <c r="E6409" i="2"/>
  <c r="D6409" i="2"/>
  <c r="C6409" i="2"/>
  <c r="B6409" i="2"/>
  <c r="A6409" i="2"/>
  <c r="W6408" i="2"/>
  <c r="R6408" i="2"/>
  <c r="R6409" i="2" s="1"/>
  <c r="D6408" i="2"/>
  <c r="C6408" i="2"/>
  <c r="B6408" i="2"/>
  <c r="A6408" i="2"/>
  <c r="W6407" i="2"/>
  <c r="R6407" i="2"/>
  <c r="Q6407" i="2" s="1"/>
  <c r="C6407" i="2"/>
  <c r="B6407" i="2"/>
  <c r="A6407" i="2"/>
  <c r="W6406" i="2"/>
  <c r="F6406" i="2"/>
  <c r="H6406" i="2" s="1"/>
  <c r="C6406" i="2"/>
  <c r="B6406" i="2"/>
  <c r="A6406" i="2"/>
  <c r="W6405" i="2"/>
  <c r="E6405" i="2"/>
  <c r="D6405" i="2"/>
  <c r="C6405" i="2"/>
  <c r="B6405" i="2"/>
  <c r="A6405" i="2"/>
  <c r="W6404" i="2"/>
  <c r="D6404" i="2"/>
  <c r="C6404" i="2"/>
  <c r="B6404" i="2"/>
  <c r="A6404" i="2"/>
  <c r="W6403" i="2"/>
  <c r="C6403" i="2"/>
  <c r="B6403" i="2"/>
  <c r="A6403" i="2"/>
  <c r="W6402" i="2"/>
  <c r="F6402" i="2"/>
  <c r="H6402" i="2" s="1"/>
  <c r="C6402" i="2"/>
  <c r="B6402" i="2"/>
  <c r="A6402" i="2"/>
  <c r="W6401" i="2"/>
  <c r="E6401" i="2"/>
  <c r="D6401" i="2"/>
  <c r="C6401" i="2"/>
  <c r="B6401" i="2"/>
  <c r="A6401" i="2"/>
  <c r="W6400" i="2"/>
  <c r="D6400" i="2"/>
  <c r="C6400" i="2"/>
  <c r="B6400" i="2"/>
  <c r="A6400" i="2"/>
  <c r="W6399" i="2"/>
  <c r="C6399" i="2"/>
  <c r="B6399" i="2"/>
  <c r="A6399" i="2"/>
  <c r="W6398" i="2"/>
  <c r="F6398" i="2"/>
  <c r="H6398" i="2" s="1"/>
  <c r="C6398" i="2"/>
  <c r="B6398" i="2"/>
  <c r="A6398" i="2"/>
  <c r="W6397" i="2"/>
  <c r="E6397" i="2"/>
  <c r="D6397" i="2"/>
  <c r="C6397" i="2"/>
  <c r="B6397" i="2"/>
  <c r="A6397" i="2"/>
  <c r="W6396" i="2"/>
  <c r="D6396" i="2"/>
  <c r="C6396" i="2"/>
  <c r="B6396" i="2"/>
  <c r="A6396" i="2"/>
  <c r="W6395" i="2"/>
  <c r="C6395" i="2"/>
  <c r="B6395" i="2"/>
  <c r="A6395" i="2"/>
  <c r="W6394" i="2"/>
  <c r="F6394" i="2"/>
  <c r="H6394" i="2" s="1"/>
  <c r="C6394" i="2"/>
  <c r="B6394" i="2"/>
  <c r="A6394" i="2"/>
  <c r="W6393" i="2"/>
  <c r="E6393" i="2"/>
  <c r="D6393" i="2"/>
  <c r="C6393" i="2"/>
  <c r="B6393" i="2"/>
  <c r="A6393" i="2"/>
  <c r="W6392" i="2"/>
  <c r="D6392" i="2"/>
  <c r="C6392" i="2"/>
  <c r="B6392" i="2"/>
  <c r="A6392" i="2"/>
  <c r="W6391" i="2"/>
  <c r="C6391" i="2"/>
  <c r="B6391" i="2"/>
  <c r="A6391" i="2"/>
  <c r="W6390" i="2"/>
  <c r="F6390" i="2"/>
  <c r="H6390" i="2" s="1"/>
  <c r="C6390" i="2"/>
  <c r="B6390" i="2"/>
  <c r="A6390" i="2"/>
  <c r="W6389" i="2"/>
  <c r="E6389" i="2"/>
  <c r="D6389" i="2"/>
  <c r="C6389" i="2"/>
  <c r="B6389" i="2"/>
  <c r="A6389" i="2"/>
  <c r="W6388" i="2"/>
  <c r="D6388" i="2"/>
  <c r="C6388" i="2"/>
  <c r="B6388" i="2"/>
  <c r="A6388" i="2"/>
  <c r="W6387" i="2"/>
  <c r="C6387" i="2"/>
  <c r="B6387" i="2"/>
  <c r="A6387" i="2"/>
  <c r="W6386" i="2"/>
  <c r="F6386" i="2"/>
  <c r="H6386" i="2" s="1"/>
  <c r="C6386" i="2"/>
  <c r="B6386" i="2"/>
  <c r="A6386" i="2"/>
  <c r="W6385" i="2"/>
  <c r="E6385" i="2"/>
  <c r="D6385" i="2"/>
  <c r="C6385" i="2"/>
  <c r="B6385" i="2"/>
  <c r="A6385" i="2"/>
  <c r="W6384" i="2"/>
  <c r="D6384" i="2"/>
  <c r="C6384" i="2"/>
  <c r="B6384" i="2"/>
  <c r="A6384" i="2"/>
  <c r="W6383" i="2"/>
  <c r="C6383" i="2"/>
  <c r="B6383" i="2"/>
  <c r="A6383" i="2"/>
  <c r="W6382" i="2"/>
  <c r="F6382" i="2"/>
  <c r="H6382" i="2" s="1"/>
  <c r="C6382" i="2"/>
  <c r="B6382" i="2"/>
  <c r="A6382" i="2"/>
  <c r="W6381" i="2"/>
  <c r="E6381" i="2"/>
  <c r="D6381" i="2"/>
  <c r="C6381" i="2"/>
  <c r="B6381" i="2"/>
  <c r="A6381" i="2"/>
  <c r="W6380" i="2"/>
  <c r="D6380" i="2"/>
  <c r="C6380" i="2"/>
  <c r="B6380" i="2"/>
  <c r="A6380" i="2"/>
  <c r="W6379" i="2"/>
  <c r="C6379" i="2"/>
  <c r="B6379" i="2"/>
  <c r="A6379" i="2"/>
  <c r="W6378" i="2"/>
  <c r="F6378" i="2"/>
  <c r="H6378" i="2" s="1"/>
  <c r="C6378" i="2"/>
  <c r="B6378" i="2"/>
  <c r="A6378" i="2"/>
  <c r="W6377" i="2"/>
  <c r="E6377" i="2"/>
  <c r="D6377" i="2"/>
  <c r="C6377" i="2"/>
  <c r="B6377" i="2"/>
  <c r="A6377" i="2"/>
  <c r="W6376" i="2"/>
  <c r="D6376" i="2"/>
  <c r="C6376" i="2"/>
  <c r="B6376" i="2"/>
  <c r="A6376" i="2"/>
  <c r="W6375" i="2"/>
  <c r="C6375" i="2"/>
  <c r="B6375" i="2"/>
  <c r="A6375" i="2"/>
  <c r="W6374" i="2"/>
  <c r="F6374" i="2"/>
  <c r="H6374" i="2" s="1"/>
  <c r="C6374" i="2"/>
  <c r="B6374" i="2"/>
  <c r="A6374" i="2"/>
  <c r="W6373" i="2"/>
  <c r="E6373" i="2"/>
  <c r="D6373" i="2"/>
  <c r="C6373" i="2"/>
  <c r="B6373" i="2"/>
  <c r="A6373" i="2"/>
  <c r="W6372" i="2"/>
  <c r="D6372" i="2"/>
  <c r="C6372" i="2"/>
  <c r="B6372" i="2"/>
  <c r="A6372" i="2"/>
  <c r="W6371" i="2"/>
  <c r="C6371" i="2"/>
  <c r="B6371" i="2"/>
  <c r="A6371" i="2"/>
  <c r="W6370" i="2"/>
  <c r="F6370" i="2"/>
  <c r="H6370" i="2" s="1"/>
  <c r="C6370" i="2"/>
  <c r="B6370" i="2"/>
  <c r="A6370" i="2"/>
  <c r="W6369" i="2"/>
  <c r="E6369" i="2"/>
  <c r="D6369" i="2"/>
  <c r="C6369" i="2"/>
  <c r="B6369" i="2"/>
  <c r="A6369" i="2"/>
  <c r="W6368" i="2"/>
  <c r="R6368" i="2"/>
  <c r="R6369" i="2" s="1"/>
  <c r="D6368" i="2"/>
  <c r="C6368" i="2"/>
  <c r="B6368" i="2"/>
  <c r="A6368" i="2"/>
  <c r="W6367" i="2"/>
  <c r="R6367" i="2"/>
  <c r="Q6367" i="2" s="1"/>
  <c r="C6367" i="2"/>
  <c r="B6367" i="2"/>
  <c r="A6367" i="2"/>
  <c r="W6366" i="2"/>
  <c r="C6366" i="2"/>
  <c r="B6366" i="2"/>
  <c r="A6366" i="2"/>
  <c r="W6365" i="2"/>
  <c r="E6365" i="2"/>
  <c r="D6365" i="2"/>
  <c r="C6365" i="2"/>
  <c r="B6365" i="2"/>
  <c r="A6365" i="2"/>
  <c r="W6364" i="2"/>
  <c r="D6364" i="2"/>
  <c r="C6364" i="2"/>
  <c r="B6364" i="2"/>
  <c r="A6364" i="2"/>
  <c r="W6363" i="2"/>
  <c r="C6363" i="2"/>
  <c r="B6363" i="2"/>
  <c r="A6363" i="2"/>
  <c r="W6362" i="2"/>
  <c r="F6362" i="2"/>
  <c r="H6362" i="2" s="1"/>
  <c r="C6362" i="2"/>
  <c r="B6362" i="2"/>
  <c r="E6362" i="2" s="1"/>
  <c r="A6362" i="2"/>
  <c r="W6361" i="2"/>
  <c r="E6361" i="2"/>
  <c r="D6361" i="2"/>
  <c r="C6361" i="2"/>
  <c r="B6361" i="2"/>
  <c r="A6361" i="2"/>
  <c r="W6360" i="2"/>
  <c r="D6360" i="2"/>
  <c r="C6360" i="2"/>
  <c r="B6360" i="2"/>
  <c r="A6360" i="2"/>
  <c r="W6359" i="2"/>
  <c r="C6359" i="2"/>
  <c r="B6359" i="2"/>
  <c r="F6359" i="2" s="1"/>
  <c r="G6359" i="2" s="1"/>
  <c r="A6359" i="2"/>
  <c r="W6358" i="2"/>
  <c r="F6358" i="2"/>
  <c r="E6358" i="2"/>
  <c r="C6358" i="2"/>
  <c r="B6358" i="2"/>
  <c r="A6358" i="2"/>
  <c r="W6357" i="2"/>
  <c r="D6357" i="2"/>
  <c r="C6357" i="2"/>
  <c r="B6357" i="2"/>
  <c r="E6357" i="2" s="1"/>
  <c r="A6357" i="2"/>
  <c r="W6356" i="2"/>
  <c r="C6356" i="2"/>
  <c r="B6356" i="2"/>
  <c r="A6356" i="2"/>
  <c r="W6355" i="2"/>
  <c r="F6355" i="2"/>
  <c r="H6355" i="2" s="1"/>
  <c r="C6355" i="2"/>
  <c r="B6355" i="2"/>
  <c r="A6355" i="2"/>
  <c r="W6354" i="2"/>
  <c r="E6354" i="2"/>
  <c r="C6354" i="2"/>
  <c r="B6354" i="2"/>
  <c r="A6354" i="2"/>
  <c r="W6353" i="2"/>
  <c r="D6353" i="2"/>
  <c r="C6353" i="2"/>
  <c r="B6353" i="2"/>
  <c r="A6353" i="2"/>
  <c r="W6352" i="2"/>
  <c r="C6352" i="2"/>
  <c r="B6352" i="2"/>
  <c r="A6352" i="2"/>
  <c r="W6351" i="2"/>
  <c r="F6351" i="2"/>
  <c r="H6351" i="2" s="1"/>
  <c r="C6351" i="2"/>
  <c r="B6351" i="2"/>
  <c r="A6351" i="2"/>
  <c r="W6350" i="2"/>
  <c r="E6350" i="2"/>
  <c r="C6350" i="2"/>
  <c r="B6350" i="2"/>
  <c r="A6350" i="2"/>
  <c r="W6349" i="2"/>
  <c r="D6349" i="2"/>
  <c r="C6349" i="2"/>
  <c r="B6349" i="2"/>
  <c r="A6349" i="2"/>
  <c r="W6348" i="2"/>
  <c r="C6348" i="2"/>
  <c r="B6348" i="2"/>
  <c r="A6348" i="2"/>
  <c r="W6347" i="2"/>
  <c r="C6347" i="2"/>
  <c r="B6347" i="2"/>
  <c r="F6347" i="2" s="1"/>
  <c r="H6347" i="2" s="1"/>
  <c r="A6347" i="2"/>
  <c r="W6346" i="2"/>
  <c r="E6346" i="2"/>
  <c r="C6346" i="2"/>
  <c r="B6346" i="2"/>
  <c r="A6346" i="2"/>
  <c r="W6345" i="2"/>
  <c r="D6345" i="2"/>
  <c r="C6345" i="2"/>
  <c r="B6345" i="2"/>
  <c r="A6345" i="2"/>
  <c r="W6344" i="2"/>
  <c r="C6344" i="2"/>
  <c r="B6344" i="2"/>
  <c r="A6344" i="2"/>
  <c r="W6343" i="2"/>
  <c r="C6343" i="2"/>
  <c r="B6343" i="2"/>
  <c r="A6343" i="2"/>
  <c r="W6342" i="2"/>
  <c r="E6342" i="2"/>
  <c r="C6342" i="2"/>
  <c r="B6342" i="2"/>
  <c r="A6342" i="2"/>
  <c r="W6341" i="2"/>
  <c r="D6341" i="2"/>
  <c r="C6341" i="2"/>
  <c r="B6341" i="2"/>
  <c r="A6341" i="2"/>
  <c r="W6340" i="2"/>
  <c r="C6340" i="2"/>
  <c r="B6340" i="2"/>
  <c r="A6340" i="2"/>
  <c r="W6339" i="2"/>
  <c r="F6339" i="2"/>
  <c r="H6339" i="2" s="1"/>
  <c r="C6339" i="2"/>
  <c r="B6339" i="2"/>
  <c r="A6339" i="2"/>
  <c r="W6338" i="2"/>
  <c r="E6338" i="2"/>
  <c r="C6338" i="2"/>
  <c r="B6338" i="2"/>
  <c r="A6338" i="2"/>
  <c r="W6337" i="2"/>
  <c r="D6337" i="2"/>
  <c r="C6337" i="2"/>
  <c r="B6337" i="2"/>
  <c r="A6337" i="2"/>
  <c r="W6336" i="2"/>
  <c r="C6336" i="2"/>
  <c r="B6336" i="2"/>
  <c r="A6336" i="2"/>
  <c r="W6335" i="2"/>
  <c r="F6335" i="2"/>
  <c r="H6335" i="2" s="1"/>
  <c r="C6335" i="2"/>
  <c r="B6335" i="2"/>
  <c r="A6335" i="2"/>
  <c r="W6334" i="2"/>
  <c r="E6334" i="2"/>
  <c r="C6334" i="2"/>
  <c r="B6334" i="2"/>
  <c r="A6334" i="2"/>
  <c r="W6333" i="2"/>
  <c r="D6333" i="2"/>
  <c r="C6333" i="2"/>
  <c r="B6333" i="2"/>
  <c r="A6333" i="2"/>
  <c r="W6332" i="2"/>
  <c r="C6332" i="2"/>
  <c r="B6332" i="2"/>
  <c r="A6332" i="2"/>
  <c r="W6331" i="2"/>
  <c r="C6331" i="2"/>
  <c r="B6331" i="2"/>
  <c r="F6331" i="2" s="1"/>
  <c r="H6331" i="2" s="1"/>
  <c r="A6331" i="2"/>
  <c r="W6330" i="2"/>
  <c r="E6330" i="2"/>
  <c r="C6330" i="2"/>
  <c r="B6330" i="2"/>
  <c r="A6330" i="2"/>
  <c r="W6329" i="2"/>
  <c r="D6329" i="2"/>
  <c r="C6329" i="2"/>
  <c r="B6329" i="2"/>
  <c r="A6329" i="2"/>
  <c r="W6328" i="2"/>
  <c r="C6328" i="2"/>
  <c r="B6328" i="2"/>
  <c r="A6328" i="2"/>
  <c r="W6327" i="2"/>
  <c r="C6327" i="2"/>
  <c r="B6327" i="2"/>
  <c r="A6327" i="2"/>
  <c r="W6326" i="2"/>
  <c r="Q6326" i="2"/>
  <c r="E6326" i="2"/>
  <c r="C6326" i="2"/>
  <c r="B6326" i="2"/>
  <c r="A6326" i="2"/>
  <c r="W6325" i="2"/>
  <c r="R6325" i="2"/>
  <c r="R6326" i="2" s="1"/>
  <c r="R6327" i="2" s="1"/>
  <c r="D6325" i="2"/>
  <c r="C6325" i="2"/>
  <c r="B6325" i="2"/>
  <c r="A6325" i="2"/>
  <c r="W6324" i="2"/>
  <c r="R6324" i="2"/>
  <c r="Q6324" i="2"/>
  <c r="C6324" i="2"/>
  <c r="B6324" i="2"/>
  <c r="A6324" i="2"/>
  <c r="W6323" i="2"/>
  <c r="F6323" i="2"/>
  <c r="H6323" i="2" s="1"/>
  <c r="C6323" i="2"/>
  <c r="B6323" i="2"/>
  <c r="A6323" i="2"/>
  <c r="W6322" i="2"/>
  <c r="E6322" i="2"/>
  <c r="C6322" i="2"/>
  <c r="B6322" i="2"/>
  <c r="A6322" i="2"/>
  <c r="W6321" i="2"/>
  <c r="D6321" i="2"/>
  <c r="C6321" i="2"/>
  <c r="B6321" i="2"/>
  <c r="A6321" i="2"/>
  <c r="W6320" i="2"/>
  <c r="C6320" i="2"/>
  <c r="B6320" i="2"/>
  <c r="A6320" i="2"/>
  <c r="W6319" i="2"/>
  <c r="C6319" i="2"/>
  <c r="B6319" i="2"/>
  <c r="F6319" i="2" s="1"/>
  <c r="H6319" i="2" s="1"/>
  <c r="A6319" i="2"/>
  <c r="W6318" i="2"/>
  <c r="E6318" i="2"/>
  <c r="C6318" i="2"/>
  <c r="B6318" i="2"/>
  <c r="A6318" i="2"/>
  <c r="W6317" i="2"/>
  <c r="D6317" i="2"/>
  <c r="C6317" i="2"/>
  <c r="B6317" i="2"/>
  <c r="A6317" i="2"/>
  <c r="W6316" i="2"/>
  <c r="C6316" i="2"/>
  <c r="B6316" i="2"/>
  <c r="A6316" i="2"/>
  <c r="W6315" i="2"/>
  <c r="C6315" i="2"/>
  <c r="B6315" i="2"/>
  <c r="A6315" i="2"/>
  <c r="W6314" i="2"/>
  <c r="E6314" i="2"/>
  <c r="C6314" i="2"/>
  <c r="B6314" i="2"/>
  <c r="A6314" i="2"/>
  <c r="W6313" i="2"/>
  <c r="D6313" i="2"/>
  <c r="C6313" i="2"/>
  <c r="B6313" i="2"/>
  <c r="A6313" i="2"/>
  <c r="W6312" i="2"/>
  <c r="C6312" i="2"/>
  <c r="B6312" i="2"/>
  <c r="A6312" i="2"/>
  <c r="W6311" i="2"/>
  <c r="F6311" i="2"/>
  <c r="H6311" i="2" s="1"/>
  <c r="C6311" i="2"/>
  <c r="B6311" i="2"/>
  <c r="A6311" i="2"/>
  <c r="W6310" i="2"/>
  <c r="E6310" i="2"/>
  <c r="C6310" i="2"/>
  <c r="B6310" i="2"/>
  <c r="A6310" i="2"/>
  <c r="W6309" i="2"/>
  <c r="D6309" i="2"/>
  <c r="C6309" i="2"/>
  <c r="B6309" i="2"/>
  <c r="A6309" i="2"/>
  <c r="W6308" i="2"/>
  <c r="C6308" i="2"/>
  <c r="B6308" i="2"/>
  <c r="A6308" i="2"/>
  <c r="W6307" i="2"/>
  <c r="E6307" i="2"/>
  <c r="D6307" i="2"/>
  <c r="C6307" i="2"/>
  <c r="B6307" i="2"/>
  <c r="A6307" i="2"/>
  <c r="W6306" i="2"/>
  <c r="C6306" i="2"/>
  <c r="B6306" i="2"/>
  <c r="A6306" i="2"/>
  <c r="W6305" i="2"/>
  <c r="F6305" i="2"/>
  <c r="D6305" i="2"/>
  <c r="C6305" i="2"/>
  <c r="B6305" i="2"/>
  <c r="A6305" i="2"/>
  <c r="W6304" i="2"/>
  <c r="C6304" i="2"/>
  <c r="B6304" i="2"/>
  <c r="A6304" i="2"/>
  <c r="W6303" i="2"/>
  <c r="F6303" i="2"/>
  <c r="H6303" i="2" s="1"/>
  <c r="C6303" i="2"/>
  <c r="B6303" i="2"/>
  <c r="A6303" i="2"/>
  <c r="W6302" i="2"/>
  <c r="D6302" i="2"/>
  <c r="C6302" i="2"/>
  <c r="B6302" i="2"/>
  <c r="A6302" i="2"/>
  <c r="W6301" i="2"/>
  <c r="C6301" i="2"/>
  <c r="B6301" i="2"/>
  <c r="A6301" i="2"/>
  <c r="W6300" i="2"/>
  <c r="E6300" i="2"/>
  <c r="C6300" i="2"/>
  <c r="B6300" i="2"/>
  <c r="F6300" i="2" s="1"/>
  <c r="A6300" i="2"/>
  <c r="W6299" i="2"/>
  <c r="C6299" i="2"/>
  <c r="B6299" i="2"/>
  <c r="A6299" i="2"/>
  <c r="W6298" i="2"/>
  <c r="E6298" i="2"/>
  <c r="D6298" i="2"/>
  <c r="C6298" i="2"/>
  <c r="B6298" i="2"/>
  <c r="A6298" i="2"/>
  <c r="W6297" i="2"/>
  <c r="C6297" i="2"/>
  <c r="H6297" i="2" s="1"/>
  <c r="B6297" i="2"/>
  <c r="F6297" i="2" s="1"/>
  <c r="A6297" i="2"/>
  <c r="W6296" i="2"/>
  <c r="F6296" i="2"/>
  <c r="E6296" i="2"/>
  <c r="C6296" i="2"/>
  <c r="B6296" i="2"/>
  <c r="A6296" i="2"/>
  <c r="W6295" i="2"/>
  <c r="D6295" i="2"/>
  <c r="C6295" i="2"/>
  <c r="B6295" i="2"/>
  <c r="A6295" i="2"/>
  <c r="W6294" i="2"/>
  <c r="E6294" i="2"/>
  <c r="D6294" i="2"/>
  <c r="C6294" i="2"/>
  <c r="B6294" i="2"/>
  <c r="A6294" i="2"/>
  <c r="W6293" i="2"/>
  <c r="D6293" i="2"/>
  <c r="C6293" i="2"/>
  <c r="H6293" i="2" s="1"/>
  <c r="B6293" i="2"/>
  <c r="F6293" i="2" s="1"/>
  <c r="A6293" i="2"/>
  <c r="W6292" i="2"/>
  <c r="C6292" i="2"/>
  <c r="B6292" i="2"/>
  <c r="A6292" i="2"/>
  <c r="W6291" i="2"/>
  <c r="E6291" i="2"/>
  <c r="D6291" i="2"/>
  <c r="C6291" i="2"/>
  <c r="B6291" i="2"/>
  <c r="A6291" i="2"/>
  <c r="W6290" i="2"/>
  <c r="C6290" i="2"/>
  <c r="B6290" i="2"/>
  <c r="A6290" i="2"/>
  <c r="W6289" i="2"/>
  <c r="F6289" i="2"/>
  <c r="D6289" i="2"/>
  <c r="C6289" i="2"/>
  <c r="H6289" i="2" s="1"/>
  <c r="B6289" i="2"/>
  <c r="A6289" i="2"/>
  <c r="W6288" i="2"/>
  <c r="R6288" i="2"/>
  <c r="Q6288" i="2" s="1"/>
  <c r="C6288" i="2"/>
  <c r="B6288" i="2"/>
  <c r="A6288" i="2"/>
  <c r="W6287" i="2"/>
  <c r="R6287" i="2"/>
  <c r="Q6287" i="2"/>
  <c r="F6287" i="2"/>
  <c r="H6287" i="2" s="1"/>
  <c r="C6287" i="2"/>
  <c r="B6287" i="2"/>
  <c r="A6287" i="2"/>
  <c r="W6286" i="2"/>
  <c r="R6286" i="2"/>
  <c r="Q6286" i="2"/>
  <c r="E6286" i="2"/>
  <c r="D6286" i="2"/>
  <c r="C6286" i="2"/>
  <c r="B6286" i="2"/>
  <c r="A6286" i="2"/>
  <c r="W6285" i="2"/>
  <c r="R6285" i="2"/>
  <c r="Q6285" i="2" s="1"/>
  <c r="C6285" i="2"/>
  <c r="B6285" i="2"/>
  <c r="A6285" i="2"/>
  <c r="W6284" i="2"/>
  <c r="F6284" i="2"/>
  <c r="E6284" i="2"/>
  <c r="C6284" i="2"/>
  <c r="B6284" i="2"/>
  <c r="A6284" i="2"/>
  <c r="W6283" i="2"/>
  <c r="D6283" i="2"/>
  <c r="C6283" i="2"/>
  <c r="B6283" i="2"/>
  <c r="A6283" i="2"/>
  <c r="W6282" i="2"/>
  <c r="E6282" i="2"/>
  <c r="D6282" i="2"/>
  <c r="C6282" i="2"/>
  <c r="B6282" i="2"/>
  <c r="A6282" i="2"/>
  <c r="W6281" i="2"/>
  <c r="D6281" i="2"/>
  <c r="C6281" i="2"/>
  <c r="B6281" i="2"/>
  <c r="F6281" i="2" s="1"/>
  <c r="A6281" i="2"/>
  <c r="W6280" i="2"/>
  <c r="D6280" i="2"/>
  <c r="C6280" i="2"/>
  <c r="B6280" i="2"/>
  <c r="A6280" i="2"/>
  <c r="W6279" i="2"/>
  <c r="C6279" i="2"/>
  <c r="B6279" i="2"/>
  <c r="A6279" i="2"/>
  <c r="W6278" i="2"/>
  <c r="C6278" i="2"/>
  <c r="B6278" i="2"/>
  <c r="A6278" i="2"/>
  <c r="W6277" i="2"/>
  <c r="E6277" i="2"/>
  <c r="D6277" i="2"/>
  <c r="C6277" i="2"/>
  <c r="B6277" i="2"/>
  <c r="A6277" i="2"/>
  <c r="W6276" i="2"/>
  <c r="D6276" i="2"/>
  <c r="C6276" i="2"/>
  <c r="B6276" i="2"/>
  <c r="A6276" i="2"/>
  <c r="W6275" i="2"/>
  <c r="C6275" i="2"/>
  <c r="B6275" i="2"/>
  <c r="A6275" i="2"/>
  <c r="W6274" i="2"/>
  <c r="C6274" i="2"/>
  <c r="B6274" i="2"/>
  <c r="A6274" i="2"/>
  <c r="W6273" i="2"/>
  <c r="E6273" i="2"/>
  <c r="D6273" i="2"/>
  <c r="C6273" i="2"/>
  <c r="B6273" i="2"/>
  <c r="A6273" i="2"/>
  <c r="W6272" i="2"/>
  <c r="D6272" i="2"/>
  <c r="C6272" i="2"/>
  <c r="B6272" i="2"/>
  <c r="A6272" i="2"/>
  <c r="W6271" i="2"/>
  <c r="C6271" i="2"/>
  <c r="B6271" i="2"/>
  <c r="A6271" i="2"/>
  <c r="W6270" i="2"/>
  <c r="C6270" i="2"/>
  <c r="B6270" i="2"/>
  <c r="A6270" i="2"/>
  <c r="W6269" i="2"/>
  <c r="E6269" i="2"/>
  <c r="D6269" i="2"/>
  <c r="C6269" i="2"/>
  <c r="B6269" i="2"/>
  <c r="A6269" i="2"/>
  <c r="W6268" i="2"/>
  <c r="D6268" i="2"/>
  <c r="C6268" i="2"/>
  <c r="B6268" i="2"/>
  <c r="A6268" i="2"/>
  <c r="W6267" i="2"/>
  <c r="C6267" i="2"/>
  <c r="B6267" i="2"/>
  <c r="A6267" i="2"/>
  <c r="W6266" i="2"/>
  <c r="C6266" i="2"/>
  <c r="B6266" i="2"/>
  <c r="A6266" i="2"/>
  <c r="W6265" i="2"/>
  <c r="E6265" i="2"/>
  <c r="D6265" i="2"/>
  <c r="C6265" i="2"/>
  <c r="B6265" i="2"/>
  <c r="A6265" i="2"/>
  <c r="W6264" i="2"/>
  <c r="D6264" i="2"/>
  <c r="C6264" i="2"/>
  <c r="B6264" i="2"/>
  <c r="A6264" i="2"/>
  <c r="W6263" i="2"/>
  <c r="C6263" i="2"/>
  <c r="B6263" i="2"/>
  <c r="A6263" i="2"/>
  <c r="W6262" i="2"/>
  <c r="C6262" i="2"/>
  <c r="B6262" i="2"/>
  <c r="A6262" i="2"/>
  <c r="W6261" i="2"/>
  <c r="E6261" i="2"/>
  <c r="D6261" i="2"/>
  <c r="C6261" i="2"/>
  <c r="B6261" i="2"/>
  <c r="A6261" i="2"/>
  <c r="W6260" i="2"/>
  <c r="D6260" i="2"/>
  <c r="C6260" i="2"/>
  <c r="B6260" i="2"/>
  <c r="A6260" i="2"/>
  <c r="W6259" i="2"/>
  <c r="C6259" i="2"/>
  <c r="B6259" i="2"/>
  <c r="A6259" i="2"/>
  <c r="W6258" i="2"/>
  <c r="C6258" i="2"/>
  <c r="B6258" i="2"/>
  <c r="A6258" i="2"/>
  <c r="W6257" i="2"/>
  <c r="E6257" i="2"/>
  <c r="D6257" i="2"/>
  <c r="C6257" i="2"/>
  <c r="B6257" i="2"/>
  <c r="A6257" i="2"/>
  <c r="W6256" i="2"/>
  <c r="D6256" i="2"/>
  <c r="C6256" i="2"/>
  <c r="B6256" i="2"/>
  <c r="A6256" i="2"/>
  <c r="W6255" i="2"/>
  <c r="C6255" i="2"/>
  <c r="B6255" i="2"/>
  <c r="A6255" i="2"/>
  <c r="W6254" i="2"/>
  <c r="C6254" i="2"/>
  <c r="B6254" i="2"/>
  <c r="A6254" i="2"/>
  <c r="W6253" i="2"/>
  <c r="E6253" i="2"/>
  <c r="D6253" i="2"/>
  <c r="C6253" i="2"/>
  <c r="B6253" i="2"/>
  <c r="A6253" i="2"/>
  <c r="W6252" i="2"/>
  <c r="D6252" i="2"/>
  <c r="C6252" i="2"/>
  <c r="B6252" i="2"/>
  <c r="A6252" i="2"/>
  <c r="W6251" i="2"/>
  <c r="C6251" i="2"/>
  <c r="B6251" i="2"/>
  <c r="A6251" i="2"/>
  <c r="W6250" i="2"/>
  <c r="R6250" i="2"/>
  <c r="C6250" i="2"/>
  <c r="B6250" i="2"/>
  <c r="A6250" i="2"/>
  <c r="W6249" i="2"/>
  <c r="Q6249" i="2"/>
  <c r="E6249" i="2"/>
  <c r="D6249" i="2"/>
  <c r="C6249" i="2"/>
  <c r="B6249" i="2"/>
  <c r="A6249" i="2"/>
  <c r="W6248" i="2"/>
  <c r="R6248" i="2"/>
  <c r="R6249" i="2" s="1"/>
  <c r="D6248" i="2"/>
  <c r="C6248" i="2"/>
  <c r="B6248" i="2"/>
  <c r="A6248" i="2"/>
  <c r="W6247" i="2"/>
  <c r="R6247" i="2"/>
  <c r="Q6247" i="2" s="1"/>
  <c r="C6247" i="2"/>
  <c r="B6247" i="2"/>
  <c r="A6247" i="2"/>
  <c r="W6246" i="2"/>
  <c r="F6246" i="2"/>
  <c r="C6246" i="2"/>
  <c r="B6246" i="2"/>
  <c r="A6246" i="2"/>
  <c r="W6245" i="2"/>
  <c r="E6245" i="2"/>
  <c r="D6245" i="2"/>
  <c r="C6245" i="2"/>
  <c r="B6245" i="2"/>
  <c r="A6245" i="2"/>
  <c r="W6244" i="2"/>
  <c r="D6244" i="2"/>
  <c r="C6244" i="2"/>
  <c r="B6244" i="2"/>
  <c r="A6244" i="2"/>
  <c r="W6243" i="2"/>
  <c r="C6243" i="2"/>
  <c r="B6243" i="2"/>
  <c r="A6243" i="2"/>
  <c r="W6242" i="2"/>
  <c r="F6242" i="2"/>
  <c r="C6242" i="2"/>
  <c r="B6242" i="2"/>
  <c r="A6242" i="2"/>
  <c r="W6241" i="2"/>
  <c r="E6241" i="2"/>
  <c r="D6241" i="2"/>
  <c r="C6241" i="2"/>
  <c r="B6241" i="2"/>
  <c r="A6241" i="2"/>
  <c r="W6240" i="2"/>
  <c r="D6240" i="2"/>
  <c r="C6240" i="2"/>
  <c r="B6240" i="2"/>
  <c r="A6240" i="2"/>
  <c r="W6239" i="2"/>
  <c r="C6239" i="2"/>
  <c r="B6239" i="2"/>
  <c r="A6239" i="2"/>
  <c r="W6238" i="2"/>
  <c r="F6238" i="2"/>
  <c r="C6238" i="2"/>
  <c r="B6238" i="2"/>
  <c r="A6238" i="2"/>
  <c r="W6237" i="2"/>
  <c r="E6237" i="2"/>
  <c r="D6237" i="2"/>
  <c r="C6237" i="2"/>
  <c r="B6237" i="2"/>
  <c r="A6237" i="2"/>
  <c r="W6236" i="2"/>
  <c r="D6236" i="2"/>
  <c r="C6236" i="2"/>
  <c r="B6236" i="2"/>
  <c r="A6236" i="2"/>
  <c r="W6235" i="2"/>
  <c r="C6235" i="2"/>
  <c r="B6235" i="2"/>
  <c r="A6235" i="2"/>
  <c r="W6234" i="2"/>
  <c r="R6234" i="2"/>
  <c r="F6234" i="2"/>
  <c r="C6234" i="2"/>
  <c r="B6234" i="2"/>
  <c r="A6234" i="2"/>
  <c r="W6233" i="2"/>
  <c r="R6233" i="2"/>
  <c r="Q6233" i="2"/>
  <c r="E6233" i="2"/>
  <c r="D6233" i="2"/>
  <c r="C6233" i="2"/>
  <c r="B6233" i="2"/>
  <c r="A6233" i="2"/>
  <c r="W6232" i="2"/>
  <c r="R6232" i="2"/>
  <c r="Q6232" i="2"/>
  <c r="D6232" i="2"/>
  <c r="C6232" i="2"/>
  <c r="E6232" i="2" s="1"/>
  <c r="B6232" i="2"/>
  <c r="A6232" i="2"/>
  <c r="W6231" i="2"/>
  <c r="C6231" i="2"/>
  <c r="B6231" i="2"/>
  <c r="A6231" i="2"/>
  <c r="W6230" i="2"/>
  <c r="F6230" i="2"/>
  <c r="C6230" i="2"/>
  <c r="H6230" i="2" s="1"/>
  <c r="B6230" i="2"/>
  <c r="A6230" i="2"/>
  <c r="W6229" i="2"/>
  <c r="E6229" i="2"/>
  <c r="D6229" i="2"/>
  <c r="C6229" i="2"/>
  <c r="B6229" i="2"/>
  <c r="A6229" i="2"/>
  <c r="W6228" i="2"/>
  <c r="D6228" i="2"/>
  <c r="C6228" i="2"/>
  <c r="E6228" i="2" s="1"/>
  <c r="B6228" i="2"/>
  <c r="A6228" i="2"/>
  <c r="W6227" i="2"/>
  <c r="C6227" i="2"/>
  <c r="B6227" i="2"/>
  <c r="A6227" i="2"/>
  <c r="W6226" i="2"/>
  <c r="F6226" i="2"/>
  <c r="C6226" i="2"/>
  <c r="H6226" i="2" s="1"/>
  <c r="B6226" i="2"/>
  <c r="A6226" i="2"/>
  <c r="W6225" i="2"/>
  <c r="E6225" i="2"/>
  <c r="D6225" i="2"/>
  <c r="C6225" i="2"/>
  <c r="B6225" i="2"/>
  <c r="A6225" i="2"/>
  <c r="W6224" i="2"/>
  <c r="D6224" i="2"/>
  <c r="C6224" i="2"/>
  <c r="E6224" i="2" s="1"/>
  <c r="B6224" i="2"/>
  <c r="A6224" i="2"/>
  <c r="W6223" i="2"/>
  <c r="C6223" i="2"/>
  <c r="B6223" i="2"/>
  <c r="A6223" i="2"/>
  <c r="W6222" i="2"/>
  <c r="F6222" i="2"/>
  <c r="C6222" i="2"/>
  <c r="H6222" i="2" s="1"/>
  <c r="B6222" i="2"/>
  <c r="A6222" i="2"/>
  <c r="W6221" i="2"/>
  <c r="E6221" i="2"/>
  <c r="D6221" i="2"/>
  <c r="C6221" i="2"/>
  <c r="B6221" i="2"/>
  <c r="A6221" i="2"/>
  <c r="W6220" i="2"/>
  <c r="D6220" i="2"/>
  <c r="C6220" i="2"/>
  <c r="E6220" i="2" s="1"/>
  <c r="B6220" i="2"/>
  <c r="A6220" i="2"/>
  <c r="W6219" i="2"/>
  <c r="C6219" i="2"/>
  <c r="B6219" i="2"/>
  <c r="A6219" i="2"/>
  <c r="W6218" i="2"/>
  <c r="F6218" i="2"/>
  <c r="C6218" i="2"/>
  <c r="H6218" i="2" s="1"/>
  <c r="B6218" i="2"/>
  <c r="A6218" i="2"/>
  <c r="W6217" i="2"/>
  <c r="E6217" i="2"/>
  <c r="D6217" i="2"/>
  <c r="C6217" i="2"/>
  <c r="B6217" i="2"/>
  <c r="A6217" i="2"/>
  <c r="W6216" i="2"/>
  <c r="D6216" i="2"/>
  <c r="C6216" i="2"/>
  <c r="E6216" i="2" s="1"/>
  <c r="B6216" i="2"/>
  <c r="A6216" i="2"/>
  <c r="W6215" i="2"/>
  <c r="C6215" i="2"/>
  <c r="B6215" i="2"/>
  <c r="A6215" i="2"/>
  <c r="W6214" i="2"/>
  <c r="F6214" i="2"/>
  <c r="C6214" i="2"/>
  <c r="H6214" i="2" s="1"/>
  <c r="B6214" i="2"/>
  <c r="A6214" i="2"/>
  <c r="W6213" i="2"/>
  <c r="E6213" i="2"/>
  <c r="D6213" i="2"/>
  <c r="C6213" i="2"/>
  <c r="B6213" i="2"/>
  <c r="A6213" i="2"/>
  <c r="W6212" i="2"/>
  <c r="D6212" i="2"/>
  <c r="C6212" i="2"/>
  <c r="E6212" i="2" s="1"/>
  <c r="B6212" i="2"/>
  <c r="A6212" i="2"/>
  <c r="W6211" i="2"/>
  <c r="C6211" i="2"/>
  <c r="B6211" i="2"/>
  <c r="A6211" i="2"/>
  <c r="W6210" i="2"/>
  <c r="F6210" i="2"/>
  <c r="C6210" i="2"/>
  <c r="H6210" i="2" s="1"/>
  <c r="B6210" i="2"/>
  <c r="A6210" i="2"/>
  <c r="W6209" i="2"/>
  <c r="E6209" i="2"/>
  <c r="D6209" i="2"/>
  <c r="C6209" i="2"/>
  <c r="B6209" i="2"/>
  <c r="A6209" i="2"/>
  <c r="W6208" i="2"/>
  <c r="D6208" i="2"/>
  <c r="C6208" i="2"/>
  <c r="E6208" i="2" s="1"/>
  <c r="B6208" i="2"/>
  <c r="A6208" i="2"/>
  <c r="W6207" i="2"/>
  <c r="C6207" i="2"/>
  <c r="B6207" i="2"/>
  <c r="A6207" i="2"/>
  <c r="W6206" i="2"/>
  <c r="F6206" i="2"/>
  <c r="C6206" i="2"/>
  <c r="H6206" i="2" s="1"/>
  <c r="B6206" i="2"/>
  <c r="A6206" i="2"/>
  <c r="W6205" i="2"/>
  <c r="E6205" i="2"/>
  <c r="D6205" i="2"/>
  <c r="C6205" i="2"/>
  <c r="B6205" i="2"/>
  <c r="A6205" i="2"/>
  <c r="W6204" i="2"/>
  <c r="D6204" i="2"/>
  <c r="C6204" i="2"/>
  <c r="E6204" i="2" s="1"/>
  <c r="B6204" i="2"/>
  <c r="A6204" i="2"/>
  <c r="W6203" i="2"/>
  <c r="C6203" i="2"/>
  <c r="B6203" i="2"/>
  <c r="A6203" i="2"/>
  <c r="W6202" i="2"/>
  <c r="R6202" i="2"/>
  <c r="F6202" i="2"/>
  <c r="C6202" i="2"/>
  <c r="H6202" i="2" s="1"/>
  <c r="B6202" i="2"/>
  <c r="A6202" i="2"/>
  <c r="W6201" i="2"/>
  <c r="R6201" i="2"/>
  <c r="Q6201" i="2"/>
  <c r="E6201" i="2"/>
  <c r="D6201" i="2"/>
  <c r="C6201" i="2"/>
  <c r="B6201" i="2"/>
  <c r="A6201" i="2"/>
  <c r="W6200" i="2"/>
  <c r="R6200" i="2"/>
  <c r="Q6200" i="2"/>
  <c r="D6200" i="2"/>
  <c r="C6200" i="2"/>
  <c r="E6200" i="2" s="1"/>
  <c r="B6200" i="2"/>
  <c r="A6200" i="2"/>
  <c r="W6199" i="2"/>
  <c r="C6199" i="2"/>
  <c r="B6199" i="2"/>
  <c r="A6199" i="2"/>
  <c r="W6198" i="2"/>
  <c r="C6198" i="2"/>
  <c r="B6198" i="2"/>
  <c r="A6198" i="2"/>
  <c r="W6197" i="2"/>
  <c r="E6197" i="2"/>
  <c r="D6197" i="2"/>
  <c r="C6197" i="2"/>
  <c r="B6197" i="2"/>
  <c r="A6197" i="2"/>
  <c r="W6196" i="2"/>
  <c r="D6196" i="2"/>
  <c r="C6196" i="2"/>
  <c r="E6196" i="2" s="1"/>
  <c r="B6196" i="2"/>
  <c r="A6196" i="2"/>
  <c r="W6195" i="2"/>
  <c r="C6195" i="2"/>
  <c r="B6195" i="2"/>
  <c r="A6195" i="2"/>
  <c r="W6194" i="2"/>
  <c r="C6194" i="2"/>
  <c r="B6194" i="2"/>
  <c r="A6194" i="2"/>
  <c r="W6193" i="2"/>
  <c r="E6193" i="2"/>
  <c r="D6193" i="2"/>
  <c r="C6193" i="2"/>
  <c r="B6193" i="2"/>
  <c r="A6193" i="2"/>
  <c r="W6192" i="2"/>
  <c r="D6192" i="2"/>
  <c r="C6192" i="2"/>
  <c r="E6192" i="2" s="1"/>
  <c r="B6192" i="2"/>
  <c r="A6192" i="2"/>
  <c r="W6191" i="2"/>
  <c r="C6191" i="2"/>
  <c r="B6191" i="2"/>
  <c r="A6191" i="2"/>
  <c r="W6190" i="2"/>
  <c r="C6190" i="2"/>
  <c r="B6190" i="2"/>
  <c r="A6190" i="2"/>
  <c r="W6189" i="2"/>
  <c r="E6189" i="2"/>
  <c r="D6189" i="2"/>
  <c r="C6189" i="2"/>
  <c r="B6189" i="2"/>
  <c r="A6189" i="2"/>
  <c r="W6188" i="2"/>
  <c r="D6188" i="2"/>
  <c r="C6188" i="2"/>
  <c r="E6188" i="2" s="1"/>
  <c r="B6188" i="2"/>
  <c r="A6188" i="2"/>
  <c r="W6187" i="2"/>
  <c r="C6187" i="2"/>
  <c r="B6187" i="2"/>
  <c r="A6187" i="2"/>
  <c r="W6186" i="2"/>
  <c r="C6186" i="2"/>
  <c r="B6186" i="2"/>
  <c r="A6186" i="2"/>
  <c r="W6185" i="2"/>
  <c r="E6185" i="2"/>
  <c r="D6185" i="2"/>
  <c r="C6185" i="2"/>
  <c r="B6185" i="2"/>
  <c r="A6185" i="2"/>
  <c r="W6184" i="2"/>
  <c r="C6184" i="2"/>
  <c r="B6184" i="2"/>
  <c r="A6184" i="2"/>
  <c r="W6183" i="2"/>
  <c r="C6183" i="2"/>
  <c r="B6183" i="2"/>
  <c r="A6183" i="2"/>
  <c r="W6182" i="2"/>
  <c r="F6182" i="2"/>
  <c r="C6182" i="2"/>
  <c r="B6182" i="2"/>
  <c r="A6182" i="2"/>
  <c r="W6181" i="2"/>
  <c r="E6181" i="2"/>
  <c r="D6181" i="2"/>
  <c r="C6181" i="2"/>
  <c r="B6181" i="2"/>
  <c r="A6181" i="2"/>
  <c r="W6180" i="2"/>
  <c r="D6180" i="2"/>
  <c r="C6180" i="2"/>
  <c r="E6180" i="2" s="1"/>
  <c r="B6180" i="2"/>
  <c r="A6180" i="2"/>
  <c r="W6179" i="2"/>
  <c r="C6179" i="2"/>
  <c r="B6179" i="2"/>
  <c r="A6179" i="2"/>
  <c r="W6178" i="2"/>
  <c r="C6178" i="2"/>
  <c r="B6178" i="2"/>
  <c r="A6178" i="2"/>
  <c r="W6177" i="2"/>
  <c r="F6177" i="2"/>
  <c r="H6177" i="2" s="1"/>
  <c r="E6177" i="2"/>
  <c r="C6177" i="2"/>
  <c r="B6177" i="2"/>
  <c r="A6177" i="2"/>
  <c r="W6176" i="2"/>
  <c r="E6176" i="2"/>
  <c r="D6176" i="2"/>
  <c r="C6176" i="2"/>
  <c r="B6176" i="2"/>
  <c r="A6176" i="2"/>
  <c r="W6175" i="2"/>
  <c r="C6175" i="2"/>
  <c r="B6175" i="2"/>
  <c r="A6175" i="2"/>
  <c r="W6174" i="2"/>
  <c r="F6174" i="2"/>
  <c r="G6174" i="2" s="1"/>
  <c r="C6174" i="2"/>
  <c r="B6174" i="2"/>
  <c r="A6174" i="2"/>
  <c r="W6173" i="2"/>
  <c r="C6173" i="2"/>
  <c r="B6173" i="2"/>
  <c r="A6173" i="2"/>
  <c r="W6172" i="2"/>
  <c r="E6172" i="2"/>
  <c r="D6172" i="2"/>
  <c r="C6172" i="2"/>
  <c r="B6172" i="2"/>
  <c r="A6172" i="2"/>
  <c r="W6171" i="2"/>
  <c r="C6171" i="2"/>
  <c r="E6171" i="2" s="1"/>
  <c r="B6171" i="2"/>
  <c r="A6171" i="2"/>
  <c r="W6170" i="2"/>
  <c r="C6170" i="2"/>
  <c r="B6170" i="2"/>
  <c r="A6170" i="2"/>
  <c r="W6169" i="2"/>
  <c r="F6169" i="2"/>
  <c r="E6169" i="2"/>
  <c r="C6169" i="2"/>
  <c r="B6169" i="2"/>
  <c r="A6169" i="2"/>
  <c r="W6168" i="2"/>
  <c r="E6168" i="2"/>
  <c r="D6168" i="2"/>
  <c r="C6168" i="2"/>
  <c r="B6168" i="2"/>
  <c r="A6168" i="2"/>
  <c r="W6167" i="2"/>
  <c r="C6167" i="2"/>
  <c r="B6167" i="2"/>
  <c r="A6167" i="2"/>
  <c r="W6166" i="2"/>
  <c r="F6166" i="2"/>
  <c r="G6166" i="2" s="1"/>
  <c r="C6166" i="2"/>
  <c r="B6166" i="2"/>
  <c r="A6166" i="2"/>
  <c r="W6165" i="2"/>
  <c r="C6165" i="2"/>
  <c r="B6165" i="2"/>
  <c r="A6165" i="2"/>
  <c r="W6164" i="2"/>
  <c r="E6164" i="2"/>
  <c r="D6164" i="2"/>
  <c r="C6164" i="2"/>
  <c r="B6164" i="2"/>
  <c r="A6164" i="2"/>
  <c r="W6163" i="2"/>
  <c r="C6163" i="2"/>
  <c r="E6163" i="2" s="1"/>
  <c r="B6163" i="2"/>
  <c r="A6163" i="2"/>
  <c r="W6162" i="2"/>
  <c r="C6162" i="2"/>
  <c r="B6162" i="2"/>
  <c r="A6162" i="2"/>
  <c r="W6161" i="2"/>
  <c r="F6161" i="2"/>
  <c r="E6161" i="2"/>
  <c r="C6161" i="2"/>
  <c r="B6161" i="2"/>
  <c r="A6161" i="2"/>
  <c r="W6160" i="2"/>
  <c r="Q6160" i="2"/>
  <c r="E6160" i="2"/>
  <c r="D6160" i="2"/>
  <c r="C6160" i="2"/>
  <c r="B6160" i="2"/>
  <c r="A6160" i="2"/>
  <c r="W6159" i="2"/>
  <c r="R6159" i="2"/>
  <c r="R6160" i="2" s="1"/>
  <c r="R6161" i="2" s="1"/>
  <c r="Q6161" i="2" s="1"/>
  <c r="Q6159" i="2"/>
  <c r="C6159" i="2"/>
  <c r="E6159" i="2" s="1"/>
  <c r="B6159" i="2"/>
  <c r="A6159" i="2"/>
  <c r="W6158" i="2"/>
  <c r="R6158" i="2"/>
  <c r="Q6158" i="2" s="1"/>
  <c r="C6158" i="2"/>
  <c r="B6158" i="2"/>
  <c r="A6158" i="2"/>
  <c r="W6157" i="2"/>
  <c r="F6157" i="2"/>
  <c r="E6157" i="2"/>
  <c r="C6157" i="2"/>
  <c r="B6157" i="2"/>
  <c r="A6157" i="2"/>
  <c r="W6156" i="2"/>
  <c r="E6156" i="2"/>
  <c r="D6156" i="2"/>
  <c r="C6156" i="2"/>
  <c r="B6156" i="2"/>
  <c r="A6156" i="2"/>
  <c r="W6155" i="2"/>
  <c r="C6155" i="2"/>
  <c r="B6155" i="2"/>
  <c r="A6155" i="2"/>
  <c r="W6154" i="2"/>
  <c r="F6154" i="2"/>
  <c r="C6154" i="2"/>
  <c r="B6154" i="2"/>
  <c r="A6154" i="2"/>
  <c r="W6153" i="2"/>
  <c r="C6153" i="2"/>
  <c r="B6153" i="2"/>
  <c r="A6153" i="2"/>
  <c r="W6152" i="2"/>
  <c r="E6152" i="2"/>
  <c r="D6152" i="2"/>
  <c r="C6152" i="2"/>
  <c r="B6152" i="2"/>
  <c r="A6152" i="2"/>
  <c r="W6151" i="2"/>
  <c r="C6151" i="2"/>
  <c r="E6151" i="2" s="1"/>
  <c r="B6151" i="2"/>
  <c r="A6151" i="2"/>
  <c r="W6150" i="2"/>
  <c r="C6150" i="2"/>
  <c r="B6150" i="2"/>
  <c r="A6150" i="2"/>
  <c r="W6149" i="2"/>
  <c r="E6149" i="2"/>
  <c r="C6149" i="2"/>
  <c r="B6149" i="2"/>
  <c r="F6149" i="2" s="1"/>
  <c r="A6149" i="2"/>
  <c r="W6148" i="2"/>
  <c r="E6148" i="2"/>
  <c r="D6148" i="2"/>
  <c r="C6148" i="2"/>
  <c r="B6148" i="2"/>
  <c r="A6148" i="2"/>
  <c r="W6147" i="2"/>
  <c r="C6147" i="2"/>
  <c r="B6147" i="2"/>
  <c r="A6147" i="2"/>
  <c r="W6146" i="2"/>
  <c r="F6146" i="2"/>
  <c r="C6146" i="2"/>
  <c r="B6146" i="2"/>
  <c r="G6146" i="2" s="1"/>
  <c r="A6146" i="2"/>
  <c r="W6145" i="2"/>
  <c r="C6145" i="2"/>
  <c r="B6145" i="2"/>
  <c r="A6145" i="2"/>
  <c r="W6144" i="2"/>
  <c r="E6144" i="2"/>
  <c r="D6144" i="2"/>
  <c r="C6144" i="2"/>
  <c r="B6144" i="2"/>
  <c r="A6144" i="2"/>
  <c r="W6143" i="2"/>
  <c r="C6143" i="2"/>
  <c r="E6143" i="2" s="1"/>
  <c r="B6143" i="2"/>
  <c r="A6143" i="2"/>
  <c r="W6142" i="2"/>
  <c r="C6142" i="2"/>
  <c r="B6142" i="2"/>
  <c r="A6142" i="2"/>
  <c r="W6141" i="2"/>
  <c r="E6141" i="2"/>
  <c r="C6141" i="2"/>
  <c r="B6141" i="2"/>
  <c r="F6141" i="2" s="1"/>
  <c r="A6141" i="2"/>
  <c r="W6140" i="2"/>
  <c r="E6140" i="2"/>
  <c r="D6140" i="2"/>
  <c r="C6140" i="2"/>
  <c r="B6140" i="2"/>
  <c r="A6140" i="2"/>
  <c r="W6139" i="2"/>
  <c r="C6139" i="2"/>
  <c r="B6139" i="2"/>
  <c r="A6139" i="2"/>
  <c r="W6138" i="2"/>
  <c r="F6138" i="2"/>
  <c r="C6138" i="2"/>
  <c r="B6138" i="2"/>
  <c r="A6138" i="2"/>
  <c r="W6137" i="2"/>
  <c r="C6137" i="2"/>
  <c r="B6137" i="2"/>
  <c r="A6137" i="2"/>
  <c r="W6136" i="2"/>
  <c r="E6136" i="2"/>
  <c r="D6136" i="2"/>
  <c r="C6136" i="2"/>
  <c r="B6136" i="2"/>
  <c r="A6136" i="2"/>
  <c r="W6135" i="2"/>
  <c r="C6135" i="2"/>
  <c r="E6135" i="2" s="1"/>
  <c r="B6135" i="2"/>
  <c r="A6135" i="2"/>
  <c r="W6134" i="2"/>
  <c r="C6134" i="2"/>
  <c r="B6134" i="2"/>
  <c r="A6134" i="2"/>
  <c r="W6133" i="2"/>
  <c r="E6133" i="2"/>
  <c r="C6133" i="2"/>
  <c r="B6133" i="2"/>
  <c r="F6133" i="2" s="1"/>
  <c r="A6133" i="2"/>
  <c r="W6132" i="2"/>
  <c r="E6132" i="2"/>
  <c r="D6132" i="2"/>
  <c r="C6132" i="2"/>
  <c r="B6132" i="2"/>
  <c r="A6132" i="2"/>
  <c r="W6131" i="2"/>
  <c r="C6131" i="2"/>
  <c r="B6131" i="2"/>
  <c r="A6131" i="2"/>
  <c r="W6130" i="2"/>
  <c r="F6130" i="2"/>
  <c r="C6130" i="2"/>
  <c r="B6130" i="2"/>
  <c r="G6130" i="2" s="1"/>
  <c r="A6130" i="2"/>
  <c r="W6129" i="2"/>
  <c r="C6129" i="2"/>
  <c r="B6129" i="2"/>
  <c r="A6129" i="2"/>
  <c r="W6128" i="2"/>
  <c r="E6128" i="2"/>
  <c r="D6128" i="2"/>
  <c r="C6128" i="2"/>
  <c r="B6128" i="2"/>
  <c r="A6128" i="2"/>
  <c r="W6127" i="2"/>
  <c r="C6127" i="2"/>
  <c r="D6127" i="2" s="1"/>
  <c r="B6127" i="2"/>
  <c r="A6127" i="2"/>
  <c r="W6126" i="2"/>
  <c r="C6126" i="2"/>
  <c r="B6126" i="2"/>
  <c r="A6126" i="2"/>
  <c r="W6125" i="2"/>
  <c r="E6125" i="2"/>
  <c r="C6125" i="2"/>
  <c r="B6125" i="2"/>
  <c r="F6125" i="2" s="1"/>
  <c r="A6125" i="2"/>
  <c r="W6124" i="2"/>
  <c r="E6124" i="2"/>
  <c r="D6124" i="2"/>
  <c r="C6124" i="2"/>
  <c r="B6124" i="2"/>
  <c r="A6124" i="2"/>
  <c r="W6123" i="2"/>
  <c r="C6123" i="2"/>
  <c r="B6123" i="2"/>
  <c r="A6123" i="2"/>
  <c r="W6122" i="2"/>
  <c r="R6122" i="2"/>
  <c r="F6122" i="2"/>
  <c r="C6122" i="2"/>
  <c r="B6122" i="2"/>
  <c r="A6122" i="2"/>
  <c r="W6121" i="2"/>
  <c r="R6121" i="2"/>
  <c r="Q6121" i="2"/>
  <c r="C6121" i="2"/>
  <c r="B6121" i="2"/>
  <c r="A6121" i="2"/>
  <c r="W6120" i="2"/>
  <c r="R6120" i="2"/>
  <c r="Q6120" i="2"/>
  <c r="E6120" i="2"/>
  <c r="D6120" i="2"/>
  <c r="C6120" i="2"/>
  <c r="B6120" i="2"/>
  <c r="A6120" i="2"/>
  <c r="W6119" i="2"/>
  <c r="D6119" i="2"/>
  <c r="C6119" i="2"/>
  <c r="E6119" i="2" s="1"/>
  <c r="B6119" i="2"/>
  <c r="A6119" i="2"/>
  <c r="W6118" i="2"/>
  <c r="C6118" i="2"/>
  <c r="B6118" i="2"/>
  <c r="A6118" i="2"/>
  <c r="W6117" i="2"/>
  <c r="F6117" i="2"/>
  <c r="C6117" i="2"/>
  <c r="B6117" i="2"/>
  <c r="A6117" i="2"/>
  <c r="W6116" i="2"/>
  <c r="E6116" i="2"/>
  <c r="D6116" i="2"/>
  <c r="C6116" i="2"/>
  <c r="B6116" i="2"/>
  <c r="A6116" i="2"/>
  <c r="W6115" i="2"/>
  <c r="D6115" i="2"/>
  <c r="C6115" i="2"/>
  <c r="B6115" i="2"/>
  <c r="A6115" i="2"/>
  <c r="W6114" i="2"/>
  <c r="C6114" i="2"/>
  <c r="B6114" i="2"/>
  <c r="A6114" i="2"/>
  <c r="W6113" i="2"/>
  <c r="F6113" i="2"/>
  <c r="E6113" i="2"/>
  <c r="C6113" i="2"/>
  <c r="H6113" i="2" s="1"/>
  <c r="B6113" i="2"/>
  <c r="A6113" i="2"/>
  <c r="W6112" i="2"/>
  <c r="E6112" i="2"/>
  <c r="D6112" i="2"/>
  <c r="C6112" i="2"/>
  <c r="B6112" i="2"/>
  <c r="A6112" i="2"/>
  <c r="W6111" i="2"/>
  <c r="D6111" i="2"/>
  <c r="C6111" i="2"/>
  <c r="B6111" i="2"/>
  <c r="A6111" i="2"/>
  <c r="W6110" i="2"/>
  <c r="C6110" i="2"/>
  <c r="B6110" i="2"/>
  <c r="A6110" i="2"/>
  <c r="W6109" i="2"/>
  <c r="F6109" i="2"/>
  <c r="C6109" i="2"/>
  <c r="B6109" i="2"/>
  <c r="A6109" i="2"/>
  <c r="W6108" i="2"/>
  <c r="E6108" i="2"/>
  <c r="D6108" i="2"/>
  <c r="C6108" i="2"/>
  <c r="B6108" i="2"/>
  <c r="A6108" i="2"/>
  <c r="W6107" i="2"/>
  <c r="D6107" i="2"/>
  <c r="C6107" i="2"/>
  <c r="B6107" i="2"/>
  <c r="A6107" i="2"/>
  <c r="W6106" i="2"/>
  <c r="C6106" i="2"/>
  <c r="B6106" i="2"/>
  <c r="A6106" i="2"/>
  <c r="W6105" i="2"/>
  <c r="F6105" i="2"/>
  <c r="E6105" i="2"/>
  <c r="C6105" i="2"/>
  <c r="H6105" i="2" s="1"/>
  <c r="B6105" i="2"/>
  <c r="A6105" i="2"/>
  <c r="W6104" i="2"/>
  <c r="E6104" i="2"/>
  <c r="D6104" i="2"/>
  <c r="C6104" i="2"/>
  <c r="B6104" i="2"/>
  <c r="A6104" i="2"/>
  <c r="W6103" i="2"/>
  <c r="D6103" i="2"/>
  <c r="C6103" i="2"/>
  <c r="B6103" i="2"/>
  <c r="A6103" i="2"/>
  <c r="W6102" i="2"/>
  <c r="C6102" i="2"/>
  <c r="B6102" i="2"/>
  <c r="A6102" i="2"/>
  <c r="W6101" i="2"/>
  <c r="F6101" i="2"/>
  <c r="C6101" i="2"/>
  <c r="B6101" i="2"/>
  <c r="A6101" i="2"/>
  <c r="W6100" i="2"/>
  <c r="E6100" i="2"/>
  <c r="D6100" i="2"/>
  <c r="C6100" i="2"/>
  <c r="B6100" i="2"/>
  <c r="A6100" i="2"/>
  <c r="W6099" i="2"/>
  <c r="D6099" i="2"/>
  <c r="C6099" i="2"/>
  <c r="B6099" i="2"/>
  <c r="A6099" i="2"/>
  <c r="W6098" i="2"/>
  <c r="C6098" i="2"/>
  <c r="B6098" i="2"/>
  <c r="A6098" i="2"/>
  <c r="W6097" i="2"/>
  <c r="F6097" i="2"/>
  <c r="E6097" i="2"/>
  <c r="C6097" i="2"/>
  <c r="H6097" i="2" s="1"/>
  <c r="B6097" i="2"/>
  <c r="A6097" i="2"/>
  <c r="W6096" i="2"/>
  <c r="E6096" i="2"/>
  <c r="D6096" i="2"/>
  <c r="C6096" i="2"/>
  <c r="B6096" i="2"/>
  <c r="A6096" i="2"/>
  <c r="W6095" i="2"/>
  <c r="D6095" i="2"/>
  <c r="C6095" i="2"/>
  <c r="B6095" i="2"/>
  <c r="A6095" i="2"/>
  <c r="W6094" i="2"/>
  <c r="C6094" i="2"/>
  <c r="B6094" i="2"/>
  <c r="A6094" i="2"/>
  <c r="W6093" i="2"/>
  <c r="F6093" i="2"/>
  <c r="C6093" i="2"/>
  <c r="B6093" i="2"/>
  <c r="A6093" i="2"/>
  <c r="W6092" i="2"/>
  <c r="E6092" i="2"/>
  <c r="D6092" i="2"/>
  <c r="C6092" i="2"/>
  <c r="B6092" i="2"/>
  <c r="A6092" i="2"/>
  <c r="W6091" i="2"/>
  <c r="D6091" i="2"/>
  <c r="C6091" i="2"/>
  <c r="B6091" i="2"/>
  <c r="A6091" i="2"/>
  <c r="W6090" i="2"/>
  <c r="C6090" i="2"/>
  <c r="B6090" i="2"/>
  <c r="A6090" i="2"/>
  <c r="W6089" i="2"/>
  <c r="F6089" i="2"/>
  <c r="E6089" i="2"/>
  <c r="C6089" i="2"/>
  <c r="H6089" i="2" s="1"/>
  <c r="B6089" i="2"/>
  <c r="A6089" i="2"/>
  <c r="W6088" i="2"/>
  <c r="E6088" i="2"/>
  <c r="D6088" i="2"/>
  <c r="C6088" i="2"/>
  <c r="B6088" i="2"/>
  <c r="A6088" i="2"/>
  <c r="W6087" i="2"/>
  <c r="D6087" i="2"/>
  <c r="C6087" i="2"/>
  <c r="B6087" i="2"/>
  <c r="A6087" i="2"/>
  <c r="W6086" i="2"/>
  <c r="C6086" i="2"/>
  <c r="B6086" i="2"/>
  <c r="A6086" i="2"/>
  <c r="W6085" i="2"/>
  <c r="F6085" i="2"/>
  <c r="C6085" i="2"/>
  <c r="B6085" i="2"/>
  <c r="A6085" i="2"/>
  <c r="W6084" i="2"/>
  <c r="E6084" i="2"/>
  <c r="D6084" i="2"/>
  <c r="C6084" i="2"/>
  <c r="B6084" i="2"/>
  <c r="A6084" i="2"/>
  <c r="W6083" i="2"/>
  <c r="D6083" i="2"/>
  <c r="C6083" i="2"/>
  <c r="B6083" i="2"/>
  <c r="A6083" i="2"/>
  <c r="W6082" i="2"/>
  <c r="C6082" i="2"/>
  <c r="B6082" i="2"/>
  <c r="A6082" i="2"/>
  <c r="W6081" i="2"/>
  <c r="F6081" i="2"/>
  <c r="E6081" i="2"/>
  <c r="C6081" i="2"/>
  <c r="H6081" i="2" s="1"/>
  <c r="B6081" i="2"/>
  <c r="A6081" i="2"/>
  <c r="W6080" i="2"/>
  <c r="E6080" i="2"/>
  <c r="D6080" i="2"/>
  <c r="C6080" i="2"/>
  <c r="B6080" i="2"/>
  <c r="A6080" i="2"/>
  <c r="W6079" i="2"/>
  <c r="D6079" i="2"/>
  <c r="C6079" i="2"/>
  <c r="B6079" i="2"/>
  <c r="A6079" i="2"/>
  <c r="W6078" i="2"/>
  <c r="C6078" i="2"/>
  <c r="B6078" i="2"/>
  <c r="A6078" i="2"/>
  <c r="W6077" i="2"/>
  <c r="R6077" i="2"/>
  <c r="R6078" i="2" s="1"/>
  <c r="F6077" i="2"/>
  <c r="C6077" i="2"/>
  <c r="B6077" i="2"/>
  <c r="A6077" i="2"/>
  <c r="W6076" i="2"/>
  <c r="R6076" i="2"/>
  <c r="Q6076" i="2"/>
  <c r="E6076" i="2"/>
  <c r="D6076" i="2"/>
  <c r="C6076" i="2"/>
  <c r="B6076" i="2"/>
  <c r="A6076" i="2"/>
  <c r="W6075" i="2"/>
  <c r="C6075" i="2"/>
  <c r="D6075" i="2" s="1"/>
  <c r="B6075" i="2"/>
  <c r="A6075" i="2"/>
  <c r="W6074" i="2"/>
  <c r="D6074" i="2"/>
  <c r="C6074" i="2"/>
  <c r="B6074" i="2"/>
  <c r="A6074" i="2"/>
  <c r="W6073" i="2"/>
  <c r="C6073" i="2"/>
  <c r="B6073" i="2"/>
  <c r="A6073" i="2"/>
  <c r="W6072" i="2"/>
  <c r="F6072" i="2"/>
  <c r="H6072" i="2" s="1"/>
  <c r="C6072" i="2"/>
  <c r="B6072" i="2"/>
  <c r="A6072" i="2"/>
  <c r="W6071" i="2"/>
  <c r="E6071" i="2"/>
  <c r="C6071" i="2"/>
  <c r="B6071" i="2"/>
  <c r="D6071" i="2" s="1"/>
  <c r="A6071" i="2"/>
  <c r="W6070" i="2"/>
  <c r="D6070" i="2"/>
  <c r="C6070" i="2"/>
  <c r="B6070" i="2"/>
  <c r="A6070" i="2"/>
  <c r="W6069" i="2"/>
  <c r="C6069" i="2"/>
  <c r="B6069" i="2"/>
  <c r="A6069" i="2"/>
  <c r="W6068" i="2"/>
  <c r="F6068" i="2"/>
  <c r="H6068" i="2" s="1"/>
  <c r="C6068" i="2"/>
  <c r="B6068" i="2"/>
  <c r="A6068" i="2"/>
  <c r="W6067" i="2"/>
  <c r="E6067" i="2"/>
  <c r="C6067" i="2"/>
  <c r="B6067" i="2"/>
  <c r="A6067" i="2"/>
  <c r="W6066" i="2"/>
  <c r="D6066" i="2"/>
  <c r="C6066" i="2"/>
  <c r="B6066" i="2"/>
  <c r="A6066" i="2"/>
  <c r="W6065" i="2"/>
  <c r="C6065" i="2"/>
  <c r="B6065" i="2"/>
  <c r="A6065" i="2"/>
  <c r="W6064" i="2"/>
  <c r="C6064" i="2"/>
  <c r="B6064" i="2"/>
  <c r="F6064" i="2" s="1"/>
  <c r="H6064" i="2" s="1"/>
  <c r="A6064" i="2"/>
  <c r="W6063" i="2"/>
  <c r="E6063" i="2"/>
  <c r="C6063" i="2"/>
  <c r="B6063" i="2"/>
  <c r="A6063" i="2"/>
  <c r="W6062" i="2"/>
  <c r="D6062" i="2"/>
  <c r="C6062" i="2"/>
  <c r="B6062" i="2"/>
  <c r="A6062" i="2"/>
  <c r="W6061" i="2"/>
  <c r="C6061" i="2"/>
  <c r="B6061" i="2"/>
  <c r="A6061" i="2"/>
  <c r="W6060" i="2"/>
  <c r="C6060" i="2"/>
  <c r="B6060" i="2"/>
  <c r="A6060" i="2"/>
  <c r="W6059" i="2"/>
  <c r="E6059" i="2"/>
  <c r="C6059" i="2"/>
  <c r="B6059" i="2"/>
  <c r="A6059" i="2"/>
  <c r="W6058" i="2"/>
  <c r="D6058" i="2"/>
  <c r="C6058" i="2"/>
  <c r="B6058" i="2"/>
  <c r="A6058" i="2"/>
  <c r="W6057" i="2"/>
  <c r="C6057" i="2"/>
  <c r="B6057" i="2"/>
  <c r="A6057" i="2"/>
  <c r="W6056" i="2"/>
  <c r="F6056" i="2"/>
  <c r="H6056" i="2" s="1"/>
  <c r="C6056" i="2"/>
  <c r="B6056" i="2"/>
  <c r="A6056" i="2"/>
  <c r="W6055" i="2"/>
  <c r="E6055" i="2"/>
  <c r="C6055" i="2"/>
  <c r="B6055" i="2"/>
  <c r="A6055" i="2"/>
  <c r="W6054" i="2"/>
  <c r="D6054" i="2"/>
  <c r="C6054" i="2"/>
  <c r="B6054" i="2"/>
  <c r="A6054" i="2"/>
  <c r="W6053" i="2"/>
  <c r="C6053" i="2"/>
  <c r="B6053" i="2"/>
  <c r="A6053" i="2"/>
  <c r="W6052" i="2"/>
  <c r="F6052" i="2"/>
  <c r="H6052" i="2" s="1"/>
  <c r="C6052" i="2"/>
  <c r="B6052" i="2"/>
  <c r="A6052" i="2"/>
  <c r="W6051" i="2"/>
  <c r="E6051" i="2"/>
  <c r="C6051" i="2"/>
  <c r="B6051" i="2"/>
  <c r="A6051" i="2"/>
  <c r="W6050" i="2"/>
  <c r="D6050" i="2"/>
  <c r="C6050" i="2"/>
  <c r="B6050" i="2"/>
  <c r="A6050" i="2"/>
  <c r="W6049" i="2"/>
  <c r="C6049" i="2"/>
  <c r="B6049" i="2"/>
  <c r="A6049" i="2"/>
  <c r="W6048" i="2"/>
  <c r="C6048" i="2"/>
  <c r="B6048" i="2"/>
  <c r="F6048" i="2" s="1"/>
  <c r="H6048" i="2" s="1"/>
  <c r="A6048" i="2"/>
  <c r="W6047" i="2"/>
  <c r="E6047" i="2"/>
  <c r="C6047" i="2"/>
  <c r="B6047" i="2"/>
  <c r="A6047" i="2"/>
  <c r="W6046" i="2"/>
  <c r="D6046" i="2"/>
  <c r="C6046" i="2"/>
  <c r="B6046" i="2"/>
  <c r="A6046" i="2"/>
  <c r="W6045" i="2"/>
  <c r="C6045" i="2"/>
  <c r="B6045" i="2"/>
  <c r="A6045" i="2"/>
  <c r="W6044" i="2"/>
  <c r="C6044" i="2"/>
  <c r="B6044" i="2"/>
  <c r="A6044" i="2"/>
  <c r="W6043" i="2"/>
  <c r="E6043" i="2"/>
  <c r="C6043" i="2"/>
  <c r="B6043" i="2"/>
  <c r="A6043" i="2"/>
  <c r="W6042" i="2"/>
  <c r="D6042" i="2"/>
  <c r="C6042" i="2"/>
  <c r="B6042" i="2"/>
  <c r="A6042" i="2"/>
  <c r="W6041" i="2"/>
  <c r="C6041" i="2"/>
  <c r="B6041" i="2"/>
  <c r="A6041" i="2"/>
  <c r="W6040" i="2"/>
  <c r="F6040" i="2"/>
  <c r="H6040" i="2" s="1"/>
  <c r="C6040" i="2"/>
  <c r="B6040" i="2"/>
  <c r="A6040" i="2"/>
  <c r="W6039" i="2"/>
  <c r="E6039" i="2"/>
  <c r="C6039" i="2"/>
  <c r="B6039" i="2"/>
  <c r="A6039" i="2"/>
  <c r="W6038" i="2"/>
  <c r="D6038" i="2"/>
  <c r="C6038" i="2"/>
  <c r="B6038" i="2"/>
  <c r="A6038" i="2"/>
  <c r="W6037" i="2"/>
  <c r="C6037" i="2"/>
  <c r="B6037" i="2"/>
  <c r="A6037" i="2"/>
  <c r="W6036" i="2"/>
  <c r="F6036" i="2"/>
  <c r="H6036" i="2" s="1"/>
  <c r="C6036" i="2"/>
  <c r="B6036" i="2"/>
  <c r="A6036" i="2"/>
  <c r="W6035" i="2"/>
  <c r="E6035" i="2"/>
  <c r="C6035" i="2"/>
  <c r="B6035" i="2"/>
  <c r="A6035" i="2"/>
  <c r="W6034" i="2"/>
  <c r="D6034" i="2"/>
  <c r="C6034" i="2"/>
  <c r="B6034" i="2"/>
  <c r="A6034" i="2"/>
  <c r="W6033" i="2"/>
  <c r="C6033" i="2"/>
  <c r="B6033" i="2"/>
  <c r="A6033" i="2"/>
  <c r="W6032" i="2"/>
  <c r="R6032" i="2"/>
  <c r="C6032" i="2"/>
  <c r="B6032" i="2"/>
  <c r="F6032" i="2" s="1"/>
  <c r="H6032" i="2" s="1"/>
  <c r="A6032" i="2"/>
  <c r="W6031" i="2"/>
  <c r="E6031" i="2"/>
  <c r="C6031" i="2"/>
  <c r="B6031" i="2"/>
  <c r="A6031" i="2"/>
  <c r="W6030" i="2"/>
  <c r="R6030" i="2"/>
  <c r="R6031" i="2" s="1"/>
  <c r="Q6031" i="2" s="1"/>
  <c r="D6030" i="2"/>
  <c r="C6030" i="2"/>
  <c r="B6030" i="2"/>
  <c r="A6030" i="2"/>
  <c r="W6029" i="2"/>
  <c r="R6029" i="2"/>
  <c r="Q6029" i="2"/>
  <c r="C6029" i="2"/>
  <c r="B6029" i="2"/>
  <c r="A6029" i="2"/>
  <c r="W6028" i="2"/>
  <c r="F6028" i="2"/>
  <c r="H6028" i="2" s="1"/>
  <c r="C6028" i="2"/>
  <c r="B6028" i="2"/>
  <c r="A6028" i="2"/>
  <c r="W6027" i="2"/>
  <c r="E6027" i="2"/>
  <c r="C6027" i="2"/>
  <c r="B6027" i="2"/>
  <c r="A6027" i="2"/>
  <c r="W6026" i="2"/>
  <c r="D6026" i="2"/>
  <c r="C6026" i="2"/>
  <c r="B6026" i="2"/>
  <c r="A6026" i="2"/>
  <c r="W6025" i="2"/>
  <c r="C6025" i="2"/>
  <c r="B6025" i="2"/>
  <c r="A6025" i="2"/>
  <c r="W6024" i="2"/>
  <c r="F6024" i="2"/>
  <c r="H6024" i="2" s="1"/>
  <c r="C6024" i="2"/>
  <c r="B6024" i="2"/>
  <c r="A6024" i="2"/>
  <c r="W6023" i="2"/>
  <c r="E6023" i="2"/>
  <c r="C6023" i="2"/>
  <c r="B6023" i="2"/>
  <c r="A6023" i="2"/>
  <c r="W6022" i="2"/>
  <c r="D6022" i="2"/>
  <c r="C6022" i="2"/>
  <c r="B6022" i="2"/>
  <c r="A6022" i="2"/>
  <c r="W6021" i="2"/>
  <c r="C6021" i="2"/>
  <c r="B6021" i="2"/>
  <c r="A6021" i="2"/>
  <c r="W6020" i="2"/>
  <c r="C6020" i="2"/>
  <c r="B6020" i="2"/>
  <c r="F6020" i="2" s="1"/>
  <c r="H6020" i="2" s="1"/>
  <c r="A6020" i="2"/>
  <c r="W6019" i="2"/>
  <c r="E6019" i="2"/>
  <c r="C6019" i="2"/>
  <c r="B6019" i="2"/>
  <c r="A6019" i="2"/>
  <c r="W6018" i="2"/>
  <c r="D6018" i="2"/>
  <c r="C6018" i="2"/>
  <c r="B6018" i="2"/>
  <c r="A6018" i="2"/>
  <c r="W6017" i="2"/>
  <c r="C6017" i="2"/>
  <c r="B6017" i="2"/>
  <c r="A6017" i="2"/>
  <c r="W6016" i="2"/>
  <c r="C6016" i="2"/>
  <c r="B6016" i="2"/>
  <c r="A6016" i="2"/>
  <c r="W6015" i="2"/>
  <c r="E6015" i="2"/>
  <c r="C6015" i="2"/>
  <c r="B6015" i="2"/>
  <c r="A6015" i="2"/>
  <c r="W6014" i="2"/>
  <c r="D6014" i="2"/>
  <c r="C6014" i="2"/>
  <c r="B6014" i="2"/>
  <c r="A6014" i="2"/>
  <c r="W6013" i="2"/>
  <c r="C6013" i="2"/>
  <c r="B6013" i="2"/>
  <c r="A6013" i="2"/>
  <c r="W6012" i="2"/>
  <c r="F6012" i="2"/>
  <c r="H6012" i="2" s="1"/>
  <c r="C6012" i="2"/>
  <c r="B6012" i="2"/>
  <c r="A6012" i="2"/>
  <c r="W6011" i="2"/>
  <c r="E6011" i="2"/>
  <c r="C6011" i="2"/>
  <c r="B6011" i="2"/>
  <c r="A6011" i="2"/>
  <c r="W6010" i="2"/>
  <c r="D6010" i="2"/>
  <c r="C6010" i="2"/>
  <c r="B6010" i="2"/>
  <c r="A6010" i="2"/>
  <c r="W6009" i="2"/>
  <c r="C6009" i="2"/>
  <c r="B6009" i="2"/>
  <c r="A6009" i="2"/>
  <c r="W6008" i="2"/>
  <c r="F6008" i="2"/>
  <c r="H6008" i="2" s="1"/>
  <c r="C6008" i="2"/>
  <c r="B6008" i="2"/>
  <c r="A6008" i="2"/>
  <c r="W6007" i="2"/>
  <c r="E6007" i="2"/>
  <c r="C6007" i="2"/>
  <c r="B6007" i="2"/>
  <c r="A6007" i="2"/>
  <c r="W6006" i="2"/>
  <c r="D6006" i="2"/>
  <c r="C6006" i="2"/>
  <c r="B6006" i="2"/>
  <c r="A6006" i="2"/>
  <c r="W6005" i="2"/>
  <c r="C6005" i="2"/>
  <c r="B6005" i="2"/>
  <c r="A6005" i="2"/>
  <c r="W6004" i="2"/>
  <c r="C6004" i="2"/>
  <c r="B6004" i="2"/>
  <c r="F6004" i="2" s="1"/>
  <c r="H6004" i="2" s="1"/>
  <c r="A6004" i="2"/>
  <c r="W6003" i="2"/>
  <c r="E6003" i="2"/>
  <c r="C6003" i="2"/>
  <c r="B6003" i="2"/>
  <c r="A6003" i="2"/>
  <c r="W6002" i="2"/>
  <c r="C6002" i="2"/>
  <c r="B6002" i="2"/>
  <c r="A6002" i="2"/>
  <c r="W6001" i="2"/>
  <c r="C6001" i="2"/>
  <c r="B6001" i="2"/>
  <c r="A6001" i="2"/>
  <c r="W6000" i="2"/>
  <c r="F6000" i="2"/>
  <c r="H6000" i="2" s="1"/>
  <c r="D6000" i="2"/>
  <c r="C6000" i="2"/>
  <c r="B6000" i="2"/>
  <c r="A6000" i="2"/>
  <c r="W5999" i="2"/>
  <c r="E5999" i="2"/>
  <c r="C5999" i="2"/>
  <c r="B5999" i="2"/>
  <c r="A5999" i="2"/>
  <c r="W5998" i="2"/>
  <c r="D5998" i="2"/>
  <c r="C5998" i="2"/>
  <c r="B5998" i="2"/>
  <c r="F5998" i="2" s="1"/>
  <c r="H5998" i="2" s="1"/>
  <c r="A5998" i="2"/>
  <c r="W5997" i="2"/>
  <c r="C5997" i="2"/>
  <c r="B5997" i="2"/>
  <c r="A5997" i="2"/>
  <c r="W5996" i="2"/>
  <c r="E5996" i="2"/>
  <c r="D5996" i="2"/>
  <c r="C5996" i="2"/>
  <c r="B5996" i="2"/>
  <c r="A5996" i="2"/>
  <c r="W5995" i="2"/>
  <c r="C5995" i="2"/>
  <c r="B5995" i="2"/>
  <c r="A5995" i="2"/>
  <c r="W5994" i="2"/>
  <c r="R5994" i="2"/>
  <c r="C5994" i="2"/>
  <c r="B5994" i="2"/>
  <c r="A5994" i="2"/>
  <c r="W5993" i="2"/>
  <c r="R5993" i="2"/>
  <c r="Q5993" i="2"/>
  <c r="E5993" i="2"/>
  <c r="C5993" i="2"/>
  <c r="B5993" i="2"/>
  <c r="A5993" i="2"/>
  <c r="W5992" i="2"/>
  <c r="D5992" i="2"/>
  <c r="C5992" i="2"/>
  <c r="B5992" i="2"/>
  <c r="A5992" i="2"/>
  <c r="W5991" i="2"/>
  <c r="C5991" i="2"/>
  <c r="B5991" i="2"/>
  <c r="A5991" i="2"/>
  <c r="W5990" i="2"/>
  <c r="C5990" i="2"/>
  <c r="B5990" i="2"/>
  <c r="A5990" i="2"/>
  <c r="W5989" i="2"/>
  <c r="E5989" i="2"/>
  <c r="C5989" i="2"/>
  <c r="B5989" i="2"/>
  <c r="A5989" i="2"/>
  <c r="W5988" i="2"/>
  <c r="D5988" i="2"/>
  <c r="C5988" i="2"/>
  <c r="B5988" i="2"/>
  <c r="A5988" i="2"/>
  <c r="W5987" i="2"/>
  <c r="C5987" i="2"/>
  <c r="B5987" i="2"/>
  <c r="A5987" i="2"/>
  <c r="W5986" i="2"/>
  <c r="F5986" i="2"/>
  <c r="H5986" i="2" s="1"/>
  <c r="C5986" i="2"/>
  <c r="B5986" i="2"/>
  <c r="A5986" i="2"/>
  <c r="W5985" i="2"/>
  <c r="E5985" i="2"/>
  <c r="C5985" i="2"/>
  <c r="B5985" i="2"/>
  <c r="A5985" i="2"/>
  <c r="W5984" i="2"/>
  <c r="D5984" i="2"/>
  <c r="C5984" i="2"/>
  <c r="B5984" i="2"/>
  <c r="A5984" i="2"/>
  <c r="W5983" i="2"/>
  <c r="C5983" i="2"/>
  <c r="B5983" i="2"/>
  <c r="A5983" i="2"/>
  <c r="W5982" i="2"/>
  <c r="F5982" i="2"/>
  <c r="H5982" i="2" s="1"/>
  <c r="C5982" i="2"/>
  <c r="B5982" i="2"/>
  <c r="A5982" i="2"/>
  <c r="W5981" i="2"/>
  <c r="E5981" i="2"/>
  <c r="C5981" i="2"/>
  <c r="B5981" i="2"/>
  <c r="A5981" i="2"/>
  <c r="W5980" i="2"/>
  <c r="D5980" i="2"/>
  <c r="C5980" i="2"/>
  <c r="B5980" i="2"/>
  <c r="A5980" i="2"/>
  <c r="W5979" i="2"/>
  <c r="C5979" i="2"/>
  <c r="B5979" i="2"/>
  <c r="A5979" i="2"/>
  <c r="W5978" i="2"/>
  <c r="C5978" i="2"/>
  <c r="B5978" i="2"/>
  <c r="A5978" i="2"/>
  <c r="W5977" i="2"/>
  <c r="E5977" i="2"/>
  <c r="C5977" i="2"/>
  <c r="B5977" i="2"/>
  <c r="A5977" i="2"/>
  <c r="W5976" i="2"/>
  <c r="D5976" i="2"/>
  <c r="C5976" i="2"/>
  <c r="B5976" i="2"/>
  <c r="A5976" i="2"/>
  <c r="W5975" i="2"/>
  <c r="C5975" i="2"/>
  <c r="B5975" i="2"/>
  <c r="A5975" i="2"/>
  <c r="W5974" i="2"/>
  <c r="C5974" i="2"/>
  <c r="B5974" i="2"/>
  <c r="A5974" i="2"/>
  <c r="W5973" i="2"/>
  <c r="E5973" i="2"/>
  <c r="C5973" i="2"/>
  <c r="B5973" i="2"/>
  <c r="A5973" i="2"/>
  <c r="W5972" i="2"/>
  <c r="D5972" i="2"/>
  <c r="C5972" i="2"/>
  <c r="B5972" i="2"/>
  <c r="A5972" i="2"/>
  <c r="W5971" i="2"/>
  <c r="C5971" i="2"/>
  <c r="B5971" i="2"/>
  <c r="A5971" i="2"/>
  <c r="W5970" i="2"/>
  <c r="F5970" i="2"/>
  <c r="H5970" i="2" s="1"/>
  <c r="C5970" i="2"/>
  <c r="B5970" i="2"/>
  <c r="A5970" i="2"/>
  <c r="W5969" i="2"/>
  <c r="E5969" i="2"/>
  <c r="C5969" i="2"/>
  <c r="B5969" i="2"/>
  <c r="A5969" i="2"/>
  <c r="W5968" i="2"/>
  <c r="D5968" i="2"/>
  <c r="C5968" i="2"/>
  <c r="B5968" i="2"/>
  <c r="A5968" i="2"/>
  <c r="W5967" i="2"/>
  <c r="C5967" i="2"/>
  <c r="B5967" i="2"/>
  <c r="A5967" i="2"/>
  <c r="W5966" i="2"/>
  <c r="F5966" i="2"/>
  <c r="H5966" i="2" s="1"/>
  <c r="C5966" i="2"/>
  <c r="B5966" i="2"/>
  <c r="A5966" i="2"/>
  <c r="W5965" i="2"/>
  <c r="E5965" i="2"/>
  <c r="C5965" i="2"/>
  <c r="B5965" i="2"/>
  <c r="A5965" i="2"/>
  <c r="W5964" i="2"/>
  <c r="D5964" i="2"/>
  <c r="C5964" i="2"/>
  <c r="B5964" i="2"/>
  <c r="A5964" i="2"/>
  <c r="W5963" i="2"/>
  <c r="C5963" i="2"/>
  <c r="B5963" i="2"/>
  <c r="A5963" i="2"/>
  <c r="W5962" i="2"/>
  <c r="C5962" i="2"/>
  <c r="B5962" i="2"/>
  <c r="A5962" i="2"/>
  <c r="W5961" i="2"/>
  <c r="E5961" i="2"/>
  <c r="C5961" i="2"/>
  <c r="B5961" i="2"/>
  <c r="A5961" i="2"/>
  <c r="W5960" i="2"/>
  <c r="D5960" i="2"/>
  <c r="C5960" i="2"/>
  <c r="B5960" i="2"/>
  <c r="A5960" i="2"/>
  <c r="W5959" i="2"/>
  <c r="C5959" i="2"/>
  <c r="B5959" i="2"/>
  <c r="A5959" i="2"/>
  <c r="W5958" i="2"/>
  <c r="R5958" i="2"/>
  <c r="C5958" i="2"/>
  <c r="B5958" i="2"/>
  <c r="A5958" i="2"/>
  <c r="W5957" i="2"/>
  <c r="R5957" i="2"/>
  <c r="Q5957" i="2"/>
  <c r="E5957" i="2"/>
  <c r="C5957" i="2"/>
  <c r="B5957" i="2"/>
  <c r="A5957" i="2"/>
  <c r="W5956" i="2"/>
  <c r="D5956" i="2"/>
  <c r="C5956" i="2"/>
  <c r="B5956" i="2"/>
  <c r="A5956" i="2"/>
  <c r="W5955" i="2"/>
  <c r="C5955" i="2"/>
  <c r="B5955" i="2"/>
  <c r="A5955" i="2"/>
  <c r="W5954" i="2"/>
  <c r="C5954" i="2"/>
  <c r="B5954" i="2"/>
  <c r="A5954" i="2"/>
  <c r="W5953" i="2"/>
  <c r="E5953" i="2"/>
  <c r="C5953" i="2"/>
  <c r="B5953" i="2"/>
  <c r="A5953" i="2"/>
  <c r="W5952" i="2"/>
  <c r="D5952" i="2"/>
  <c r="C5952" i="2"/>
  <c r="B5952" i="2"/>
  <c r="A5952" i="2"/>
  <c r="W5951" i="2"/>
  <c r="C5951" i="2"/>
  <c r="B5951" i="2"/>
  <c r="A5951" i="2"/>
  <c r="W5950" i="2"/>
  <c r="F5950" i="2"/>
  <c r="H5950" i="2" s="1"/>
  <c r="C5950" i="2"/>
  <c r="B5950" i="2"/>
  <c r="A5950" i="2"/>
  <c r="W5949" i="2"/>
  <c r="E5949" i="2"/>
  <c r="C5949" i="2"/>
  <c r="B5949" i="2"/>
  <c r="A5949" i="2"/>
  <c r="W5948" i="2"/>
  <c r="D5948" i="2"/>
  <c r="C5948" i="2"/>
  <c r="B5948" i="2"/>
  <c r="A5948" i="2"/>
  <c r="W5947" i="2"/>
  <c r="C5947" i="2"/>
  <c r="B5947" i="2"/>
  <c r="A5947" i="2"/>
  <c r="W5946" i="2"/>
  <c r="F5946" i="2"/>
  <c r="H5946" i="2" s="1"/>
  <c r="C5946" i="2"/>
  <c r="B5946" i="2"/>
  <c r="A5946" i="2"/>
  <c r="W5945" i="2"/>
  <c r="E5945" i="2"/>
  <c r="C5945" i="2"/>
  <c r="B5945" i="2"/>
  <c r="A5945" i="2"/>
  <c r="W5944" i="2"/>
  <c r="D5944" i="2"/>
  <c r="C5944" i="2"/>
  <c r="B5944" i="2"/>
  <c r="A5944" i="2"/>
  <c r="W5943" i="2"/>
  <c r="C5943" i="2"/>
  <c r="B5943" i="2"/>
  <c r="A5943" i="2"/>
  <c r="W5942" i="2"/>
  <c r="C5942" i="2"/>
  <c r="B5942" i="2"/>
  <c r="A5942" i="2"/>
  <c r="W5941" i="2"/>
  <c r="E5941" i="2"/>
  <c r="C5941" i="2"/>
  <c r="B5941" i="2"/>
  <c r="A5941" i="2"/>
  <c r="W5940" i="2"/>
  <c r="D5940" i="2"/>
  <c r="C5940" i="2"/>
  <c r="B5940" i="2"/>
  <c r="A5940" i="2"/>
  <c r="W5939" i="2"/>
  <c r="C5939" i="2"/>
  <c r="B5939" i="2"/>
  <c r="A5939" i="2"/>
  <c r="W5938" i="2"/>
  <c r="C5938" i="2"/>
  <c r="B5938" i="2"/>
  <c r="A5938" i="2"/>
  <c r="W5937" i="2"/>
  <c r="E5937" i="2"/>
  <c r="C5937" i="2"/>
  <c r="B5937" i="2"/>
  <c r="D5937" i="2" s="1"/>
  <c r="A5937" i="2"/>
  <c r="W5936" i="2"/>
  <c r="D5936" i="2"/>
  <c r="C5936" i="2"/>
  <c r="B5936" i="2"/>
  <c r="A5936" i="2"/>
  <c r="W5935" i="2"/>
  <c r="C5935" i="2"/>
  <c r="B5935" i="2"/>
  <c r="A5935" i="2"/>
  <c r="W5934" i="2"/>
  <c r="F5934" i="2"/>
  <c r="H5934" i="2" s="1"/>
  <c r="C5934" i="2"/>
  <c r="B5934" i="2"/>
  <c r="A5934" i="2"/>
  <c r="W5933" i="2"/>
  <c r="E5933" i="2"/>
  <c r="C5933" i="2"/>
  <c r="B5933" i="2"/>
  <c r="D5933" i="2" s="1"/>
  <c r="A5933" i="2"/>
  <c r="W5932" i="2"/>
  <c r="D5932" i="2"/>
  <c r="C5932" i="2"/>
  <c r="B5932" i="2"/>
  <c r="A5932" i="2"/>
  <c r="W5931" i="2"/>
  <c r="C5931" i="2"/>
  <c r="B5931" i="2"/>
  <c r="A5931" i="2"/>
  <c r="W5930" i="2"/>
  <c r="F5930" i="2"/>
  <c r="H5930" i="2" s="1"/>
  <c r="C5930" i="2"/>
  <c r="B5930" i="2"/>
  <c r="A5930" i="2"/>
  <c r="W5929" i="2"/>
  <c r="E5929" i="2"/>
  <c r="C5929" i="2"/>
  <c r="B5929" i="2"/>
  <c r="D5929" i="2" s="1"/>
  <c r="A5929" i="2"/>
  <c r="W5928" i="2"/>
  <c r="D5928" i="2"/>
  <c r="C5928" i="2"/>
  <c r="B5928" i="2"/>
  <c r="A5928" i="2"/>
  <c r="W5927" i="2"/>
  <c r="C5927" i="2"/>
  <c r="B5927" i="2"/>
  <c r="A5927" i="2"/>
  <c r="W5926" i="2"/>
  <c r="C5926" i="2"/>
  <c r="B5926" i="2"/>
  <c r="A5926" i="2"/>
  <c r="W5925" i="2"/>
  <c r="E5925" i="2"/>
  <c r="C5925" i="2"/>
  <c r="B5925" i="2"/>
  <c r="D5925" i="2" s="1"/>
  <c r="A5925" i="2"/>
  <c r="W5924" i="2"/>
  <c r="D5924" i="2"/>
  <c r="C5924" i="2"/>
  <c r="B5924" i="2"/>
  <c r="A5924" i="2"/>
  <c r="W5923" i="2"/>
  <c r="C5923" i="2"/>
  <c r="B5923" i="2"/>
  <c r="A5923" i="2"/>
  <c r="W5922" i="2"/>
  <c r="R5922" i="2"/>
  <c r="C5922" i="2"/>
  <c r="B5922" i="2"/>
  <c r="A5922" i="2"/>
  <c r="W5921" i="2"/>
  <c r="R5921" i="2"/>
  <c r="Q5921" i="2"/>
  <c r="E5921" i="2"/>
  <c r="C5921" i="2"/>
  <c r="B5921" i="2"/>
  <c r="D5921" i="2" s="1"/>
  <c r="A5921" i="2"/>
  <c r="W5920" i="2"/>
  <c r="R5920" i="2"/>
  <c r="Q5920" i="2" s="1"/>
  <c r="D5920" i="2"/>
  <c r="C5920" i="2"/>
  <c r="B5920" i="2"/>
  <c r="A5920" i="2"/>
  <c r="W5919" i="2"/>
  <c r="C5919" i="2"/>
  <c r="B5919" i="2"/>
  <c r="A5919" i="2"/>
  <c r="W5918" i="2"/>
  <c r="C5918" i="2"/>
  <c r="B5918" i="2"/>
  <c r="A5918" i="2"/>
  <c r="W5917" i="2"/>
  <c r="E5917" i="2"/>
  <c r="C5917" i="2"/>
  <c r="B5917" i="2"/>
  <c r="D5917" i="2" s="1"/>
  <c r="A5917" i="2"/>
  <c r="W5916" i="2"/>
  <c r="D5916" i="2"/>
  <c r="C5916" i="2"/>
  <c r="B5916" i="2"/>
  <c r="A5916" i="2"/>
  <c r="W5915" i="2"/>
  <c r="C5915" i="2"/>
  <c r="B5915" i="2"/>
  <c r="A5915" i="2"/>
  <c r="W5914" i="2"/>
  <c r="C5914" i="2"/>
  <c r="B5914" i="2"/>
  <c r="A5914" i="2"/>
  <c r="W5913" i="2"/>
  <c r="E5913" i="2"/>
  <c r="C5913" i="2"/>
  <c r="B5913" i="2"/>
  <c r="D5913" i="2" s="1"/>
  <c r="A5913" i="2"/>
  <c r="W5912" i="2"/>
  <c r="D5912" i="2"/>
  <c r="C5912" i="2"/>
  <c r="B5912" i="2"/>
  <c r="A5912" i="2"/>
  <c r="W5911" i="2"/>
  <c r="C5911" i="2"/>
  <c r="B5911" i="2"/>
  <c r="A5911" i="2"/>
  <c r="W5910" i="2"/>
  <c r="F5910" i="2"/>
  <c r="C5910" i="2"/>
  <c r="B5910" i="2"/>
  <c r="A5910" i="2"/>
  <c r="W5909" i="2"/>
  <c r="E5909" i="2"/>
  <c r="C5909" i="2"/>
  <c r="B5909" i="2"/>
  <c r="D5909" i="2" s="1"/>
  <c r="A5909" i="2"/>
  <c r="W5908" i="2"/>
  <c r="D5908" i="2"/>
  <c r="C5908" i="2"/>
  <c r="B5908" i="2"/>
  <c r="A5908" i="2"/>
  <c r="W5907" i="2"/>
  <c r="C5907" i="2"/>
  <c r="B5907" i="2"/>
  <c r="A5907" i="2"/>
  <c r="W5906" i="2"/>
  <c r="F5906" i="2"/>
  <c r="C5906" i="2"/>
  <c r="H5906" i="2" s="1"/>
  <c r="B5906" i="2"/>
  <c r="A5906" i="2"/>
  <c r="W5905" i="2"/>
  <c r="E5905" i="2"/>
  <c r="C5905" i="2"/>
  <c r="B5905" i="2"/>
  <c r="D5905" i="2" s="1"/>
  <c r="A5905" i="2"/>
  <c r="W5904" i="2"/>
  <c r="D5904" i="2"/>
  <c r="C5904" i="2"/>
  <c r="B5904" i="2"/>
  <c r="A5904" i="2"/>
  <c r="W5903" i="2"/>
  <c r="C5903" i="2"/>
  <c r="B5903" i="2"/>
  <c r="A5903" i="2"/>
  <c r="W5902" i="2"/>
  <c r="C5902" i="2"/>
  <c r="B5902" i="2"/>
  <c r="A5902" i="2"/>
  <c r="W5901" i="2"/>
  <c r="E5901" i="2"/>
  <c r="C5901" i="2"/>
  <c r="B5901" i="2"/>
  <c r="D5901" i="2" s="1"/>
  <c r="A5901" i="2"/>
  <c r="W5900" i="2"/>
  <c r="D5900" i="2"/>
  <c r="C5900" i="2"/>
  <c r="B5900" i="2"/>
  <c r="A5900" i="2"/>
  <c r="W5899" i="2"/>
  <c r="C5899" i="2"/>
  <c r="B5899" i="2"/>
  <c r="A5899" i="2"/>
  <c r="W5898" i="2"/>
  <c r="C5898" i="2"/>
  <c r="B5898" i="2"/>
  <c r="A5898" i="2"/>
  <c r="W5897" i="2"/>
  <c r="E5897" i="2"/>
  <c r="C5897" i="2"/>
  <c r="B5897" i="2"/>
  <c r="D5897" i="2" s="1"/>
  <c r="A5897" i="2"/>
  <c r="W5896" i="2"/>
  <c r="E5896" i="2"/>
  <c r="D5896" i="2"/>
  <c r="C5896" i="2"/>
  <c r="B5896" i="2"/>
  <c r="A5896" i="2"/>
  <c r="W5895" i="2"/>
  <c r="C5895" i="2"/>
  <c r="B5895" i="2"/>
  <c r="A5895" i="2"/>
  <c r="W5894" i="2"/>
  <c r="C5894" i="2"/>
  <c r="B5894" i="2"/>
  <c r="A5894" i="2"/>
  <c r="W5893" i="2"/>
  <c r="E5893" i="2"/>
  <c r="C5893" i="2"/>
  <c r="B5893" i="2"/>
  <c r="D5893" i="2" s="1"/>
  <c r="A5893" i="2"/>
  <c r="W5892" i="2"/>
  <c r="E5892" i="2"/>
  <c r="D5892" i="2"/>
  <c r="C5892" i="2"/>
  <c r="B5892" i="2"/>
  <c r="A5892" i="2"/>
  <c r="W5891" i="2"/>
  <c r="C5891" i="2"/>
  <c r="B5891" i="2"/>
  <c r="A5891" i="2"/>
  <c r="W5890" i="2"/>
  <c r="C5890" i="2"/>
  <c r="B5890" i="2"/>
  <c r="A5890" i="2"/>
  <c r="W5889" i="2"/>
  <c r="E5889" i="2"/>
  <c r="C5889" i="2"/>
  <c r="B5889" i="2"/>
  <c r="D5889" i="2" s="1"/>
  <c r="A5889" i="2"/>
  <c r="W5888" i="2"/>
  <c r="E5888" i="2"/>
  <c r="D5888" i="2"/>
  <c r="C5888" i="2"/>
  <c r="B5888" i="2"/>
  <c r="A5888" i="2"/>
  <c r="W5887" i="2"/>
  <c r="R5887" i="2"/>
  <c r="R5888" i="2" s="1"/>
  <c r="Q5887" i="2"/>
  <c r="C5887" i="2"/>
  <c r="B5887" i="2"/>
  <c r="A5887" i="2"/>
  <c r="W5886" i="2"/>
  <c r="R5886" i="2"/>
  <c r="Q5886" i="2" s="1"/>
  <c r="F5886" i="2"/>
  <c r="C5886" i="2"/>
  <c r="H5886" i="2" s="1"/>
  <c r="B5886" i="2"/>
  <c r="A5886" i="2"/>
  <c r="W5885" i="2"/>
  <c r="E5885" i="2"/>
  <c r="C5885" i="2"/>
  <c r="B5885" i="2"/>
  <c r="D5885" i="2" s="1"/>
  <c r="A5885" i="2"/>
  <c r="W5884" i="2"/>
  <c r="E5884" i="2"/>
  <c r="D5884" i="2"/>
  <c r="C5884" i="2"/>
  <c r="B5884" i="2"/>
  <c r="A5884" i="2"/>
  <c r="W5883" i="2"/>
  <c r="C5883" i="2"/>
  <c r="B5883" i="2"/>
  <c r="A5883" i="2"/>
  <c r="W5882" i="2"/>
  <c r="F5882" i="2"/>
  <c r="C5882" i="2"/>
  <c r="H5882" i="2" s="1"/>
  <c r="B5882" i="2"/>
  <c r="A5882" i="2"/>
  <c r="W5881" i="2"/>
  <c r="E5881" i="2"/>
  <c r="C5881" i="2"/>
  <c r="B5881" i="2"/>
  <c r="D5881" i="2" s="1"/>
  <c r="A5881" i="2"/>
  <c r="W5880" i="2"/>
  <c r="E5880" i="2"/>
  <c r="D5880" i="2"/>
  <c r="C5880" i="2"/>
  <c r="B5880" i="2"/>
  <c r="A5880" i="2"/>
  <c r="W5879" i="2"/>
  <c r="C5879" i="2"/>
  <c r="B5879" i="2"/>
  <c r="A5879" i="2"/>
  <c r="W5878" i="2"/>
  <c r="F5878" i="2"/>
  <c r="C5878" i="2"/>
  <c r="H5878" i="2" s="1"/>
  <c r="B5878" i="2"/>
  <c r="A5878" i="2"/>
  <c r="W5877" i="2"/>
  <c r="E5877" i="2"/>
  <c r="C5877" i="2"/>
  <c r="B5877" i="2"/>
  <c r="D5877" i="2" s="1"/>
  <c r="A5877" i="2"/>
  <c r="W5876" i="2"/>
  <c r="E5876" i="2"/>
  <c r="D5876" i="2"/>
  <c r="C5876" i="2"/>
  <c r="B5876" i="2"/>
  <c r="A5876" i="2"/>
  <c r="W5875" i="2"/>
  <c r="C5875" i="2"/>
  <c r="B5875" i="2"/>
  <c r="A5875" i="2"/>
  <c r="W5874" i="2"/>
  <c r="F5874" i="2"/>
  <c r="C5874" i="2"/>
  <c r="H5874" i="2" s="1"/>
  <c r="B5874" i="2"/>
  <c r="A5874" i="2"/>
  <c r="W5873" i="2"/>
  <c r="E5873" i="2"/>
  <c r="C5873" i="2"/>
  <c r="B5873" i="2"/>
  <c r="D5873" i="2" s="1"/>
  <c r="A5873" i="2"/>
  <c r="W5872" i="2"/>
  <c r="E5872" i="2"/>
  <c r="D5872" i="2"/>
  <c r="C5872" i="2"/>
  <c r="B5872" i="2"/>
  <c r="A5872" i="2"/>
  <c r="W5871" i="2"/>
  <c r="C5871" i="2"/>
  <c r="B5871" i="2"/>
  <c r="A5871" i="2"/>
  <c r="W5870" i="2"/>
  <c r="F5870" i="2"/>
  <c r="C5870" i="2"/>
  <c r="H5870" i="2" s="1"/>
  <c r="B5870" i="2"/>
  <c r="A5870" i="2"/>
  <c r="W5869" i="2"/>
  <c r="E5869" i="2"/>
  <c r="C5869" i="2"/>
  <c r="B5869" i="2"/>
  <c r="D5869" i="2" s="1"/>
  <c r="A5869" i="2"/>
  <c r="W5868" i="2"/>
  <c r="E5868" i="2"/>
  <c r="D5868" i="2"/>
  <c r="C5868" i="2"/>
  <c r="B5868" i="2"/>
  <c r="A5868" i="2"/>
  <c r="W5867" i="2"/>
  <c r="C5867" i="2"/>
  <c r="B5867" i="2"/>
  <c r="A5867" i="2"/>
  <c r="W5866" i="2"/>
  <c r="F5866" i="2"/>
  <c r="C5866" i="2"/>
  <c r="H5866" i="2" s="1"/>
  <c r="B5866" i="2"/>
  <c r="A5866" i="2"/>
  <c r="W5865" i="2"/>
  <c r="E5865" i="2"/>
  <c r="C5865" i="2"/>
  <c r="B5865" i="2"/>
  <c r="D5865" i="2" s="1"/>
  <c r="A5865" i="2"/>
  <c r="W5864" i="2"/>
  <c r="E5864" i="2"/>
  <c r="D5864" i="2"/>
  <c r="C5864" i="2"/>
  <c r="B5864" i="2"/>
  <c r="A5864" i="2"/>
  <c r="W5863" i="2"/>
  <c r="C5863" i="2"/>
  <c r="B5863" i="2"/>
  <c r="A5863" i="2"/>
  <c r="W5862" i="2"/>
  <c r="C5862" i="2"/>
  <c r="H5862" i="2" s="1"/>
  <c r="B5862" i="2"/>
  <c r="F5862" i="2" s="1"/>
  <c r="A5862" i="2"/>
  <c r="W5861" i="2"/>
  <c r="E5861" i="2"/>
  <c r="C5861" i="2"/>
  <c r="B5861" i="2"/>
  <c r="D5861" i="2" s="1"/>
  <c r="A5861" i="2"/>
  <c r="W5860" i="2"/>
  <c r="E5860" i="2"/>
  <c r="D5860" i="2"/>
  <c r="C5860" i="2"/>
  <c r="B5860" i="2"/>
  <c r="A5860" i="2"/>
  <c r="W5859" i="2"/>
  <c r="C5859" i="2"/>
  <c r="B5859" i="2"/>
  <c r="A5859" i="2"/>
  <c r="W5858" i="2"/>
  <c r="R5858" i="2"/>
  <c r="C5858" i="2"/>
  <c r="B5858" i="2"/>
  <c r="F5858" i="2" s="1"/>
  <c r="A5858" i="2"/>
  <c r="W5857" i="2"/>
  <c r="R5857" i="2"/>
  <c r="Q5857" i="2"/>
  <c r="E5857" i="2"/>
  <c r="C5857" i="2"/>
  <c r="B5857" i="2"/>
  <c r="D5857" i="2" s="1"/>
  <c r="A5857" i="2"/>
  <c r="W5856" i="2"/>
  <c r="R5856" i="2"/>
  <c r="Q5856" i="2"/>
  <c r="E5856" i="2"/>
  <c r="D5856" i="2"/>
  <c r="C5856" i="2"/>
  <c r="B5856" i="2"/>
  <c r="A5856" i="2"/>
  <c r="W5855" i="2"/>
  <c r="R5855" i="2"/>
  <c r="Q5855" i="2" s="1"/>
  <c r="C5855" i="2"/>
  <c r="B5855" i="2"/>
  <c r="A5855" i="2"/>
  <c r="W5854" i="2"/>
  <c r="F5854" i="2"/>
  <c r="C5854" i="2"/>
  <c r="H5854" i="2" s="1"/>
  <c r="B5854" i="2"/>
  <c r="A5854" i="2"/>
  <c r="W5853" i="2"/>
  <c r="E5853" i="2"/>
  <c r="C5853" i="2"/>
  <c r="B5853" i="2"/>
  <c r="D5853" i="2" s="1"/>
  <c r="A5853" i="2"/>
  <c r="W5852" i="2"/>
  <c r="E5852" i="2"/>
  <c r="D5852" i="2"/>
  <c r="C5852" i="2"/>
  <c r="B5852" i="2"/>
  <c r="A5852" i="2"/>
  <c r="W5851" i="2"/>
  <c r="C5851" i="2"/>
  <c r="B5851" i="2"/>
  <c r="A5851" i="2"/>
  <c r="W5850" i="2"/>
  <c r="F5850" i="2"/>
  <c r="C5850" i="2"/>
  <c r="H5850" i="2" s="1"/>
  <c r="B5850" i="2"/>
  <c r="A5850" i="2"/>
  <c r="W5849" i="2"/>
  <c r="E5849" i="2"/>
  <c r="C5849" i="2"/>
  <c r="B5849" i="2"/>
  <c r="D5849" i="2" s="1"/>
  <c r="A5849" i="2"/>
  <c r="W5848" i="2"/>
  <c r="E5848" i="2"/>
  <c r="D5848" i="2"/>
  <c r="C5848" i="2"/>
  <c r="B5848" i="2"/>
  <c r="A5848" i="2"/>
  <c r="W5847" i="2"/>
  <c r="C5847" i="2"/>
  <c r="B5847" i="2"/>
  <c r="A5847" i="2"/>
  <c r="W5846" i="2"/>
  <c r="C5846" i="2"/>
  <c r="B5846" i="2"/>
  <c r="F5846" i="2" s="1"/>
  <c r="A5846" i="2"/>
  <c r="W5845" i="2"/>
  <c r="E5845" i="2"/>
  <c r="C5845" i="2"/>
  <c r="B5845" i="2"/>
  <c r="D5845" i="2" s="1"/>
  <c r="A5845" i="2"/>
  <c r="W5844" i="2"/>
  <c r="E5844" i="2"/>
  <c r="D5844" i="2"/>
  <c r="C5844" i="2"/>
  <c r="B5844" i="2"/>
  <c r="A5844" i="2"/>
  <c r="W5843" i="2"/>
  <c r="C5843" i="2"/>
  <c r="B5843" i="2"/>
  <c r="A5843" i="2"/>
  <c r="W5842" i="2"/>
  <c r="C5842" i="2"/>
  <c r="B5842" i="2"/>
  <c r="F5842" i="2" s="1"/>
  <c r="A5842" i="2"/>
  <c r="W5841" i="2"/>
  <c r="E5841" i="2"/>
  <c r="C5841" i="2"/>
  <c r="B5841" i="2"/>
  <c r="D5841" i="2" s="1"/>
  <c r="A5841" i="2"/>
  <c r="W5840" i="2"/>
  <c r="E5840" i="2"/>
  <c r="D5840" i="2"/>
  <c r="C5840" i="2"/>
  <c r="B5840" i="2"/>
  <c r="A5840" i="2"/>
  <c r="W5839" i="2"/>
  <c r="R5839" i="2"/>
  <c r="R5840" i="2" s="1"/>
  <c r="C5839" i="2"/>
  <c r="B5839" i="2"/>
  <c r="A5839" i="2"/>
  <c r="W5838" i="2"/>
  <c r="R5838" i="2"/>
  <c r="Q5838" i="2" s="1"/>
  <c r="F5838" i="2"/>
  <c r="C5838" i="2"/>
  <c r="B5838" i="2"/>
  <c r="A5838" i="2"/>
  <c r="W5837" i="2"/>
  <c r="E5837" i="2"/>
  <c r="C5837" i="2"/>
  <c r="B5837" i="2"/>
  <c r="D5837" i="2" s="1"/>
  <c r="A5837" i="2"/>
  <c r="W5836" i="2"/>
  <c r="E5836" i="2"/>
  <c r="D5836" i="2"/>
  <c r="C5836" i="2"/>
  <c r="B5836" i="2"/>
  <c r="A5836" i="2"/>
  <c r="W5835" i="2"/>
  <c r="C5835" i="2"/>
  <c r="B5835" i="2"/>
  <c r="A5835" i="2"/>
  <c r="W5834" i="2"/>
  <c r="F5834" i="2"/>
  <c r="C5834" i="2"/>
  <c r="B5834" i="2"/>
  <c r="A5834" i="2"/>
  <c r="W5833" i="2"/>
  <c r="E5833" i="2"/>
  <c r="C5833" i="2"/>
  <c r="B5833" i="2"/>
  <c r="D5833" i="2" s="1"/>
  <c r="A5833" i="2"/>
  <c r="W5832" i="2"/>
  <c r="E5832" i="2"/>
  <c r="D5832" i="2"/>
  <c r="C5832" i="2"/>
  <c r="B5832" i="2"/>
  <c r="A5832" i="2"/>
  <c r="W5831" i="2"/>
  <c r="C5831" i="2"/>
  <c r="B5831" i="2"/>
  <c r="A5831" i="2"/>
  <c r="W5830" i="2"/>
  <c r="F5830" i="2"/>
  <c r="C5830" i="2"/>
  <c r="B5830" i="2"/>
  <c r="A5830" i="2"/>
  <c r="W5829" i="2"/>
  <c r="E5829" i="2"/>
  <c r="C5829" i="2"/>
  <c r="B5829" i="2"/>
  <c r="D5829" i="2" s="1"/>
  <c r="A5829" i="2"/>
  <c r="W5828" i="2"/>
  <c r="E5828" i="2"/>
  <c r="D5828" i="2"/>
  <c r="C5828" i="2"/>
  <c r="B5828" i="2"/>
  <c r="A5828" i="2"/>
  <c r="W5827" i="2"/>
  <c r="C5827" i="2"/>
  <c r="B5827" i="2"/>
  <c r="A5827" i="2"/>
  <c r="W5826" i="2"/>
  <c r="F5826" i="2"/>
  <c r="C5826" i="2"/>
  <c r="B5826" i="2"/>
  <c r="A5826" i="2"/>
  <c r="W5825" i="2"/>
  <c r="E5825" i="2"/>
  <c r="C5825" i="2"/>
  <c r="B5825" i="2"/>
  <c r="D5825" i="2" s="1"/>
  <c r="A5825" i="2"/>
  <c r="W5824" i="2"/>
  <c r="E5824" i="2"/>
  <c r="D5824" i="2"/>
  <c r="C5824" i="2"/>
  <c r="B5824" i="2"/>
  <c r="A5824" i="2"/>
  <c r="W5823" i="2"/>
  <c r="C5823" i="2"/>
  <c r="B5823" i="2"/>
  <c r="A5823" i="2"/>
  <c r="W5822" i="2"/>
  <c r="R5822" i="2"/>
  <c r="F5822" i="2"/>
  <c r="C5822" i="2"/>
  <c r="B5822" i="2"/>
  <c r="A5822" i="2"/>
  <c r="W5821" i="2"/>
  <c r="R5821" i="2"/>
  <c r="Q5821" i="2"/>
  <c r="E5821" i="2"/>
  <c r="C5821" i="2"/>
  <c r="B5821" i="2"/>
  <c r="D5821" i="2" s="1"/>
  <c r="A5821" i="2"/>
  <c r="W5820" i="2"/>
  <c r="R5820" i="2"/>
  <c r="Q5820" i="2"/>
  <c r="E5820" i="2"/>
  <c r="D5820" i="2"/>
  <c r="C5820" i="2"/>
  <c r="B5820" i="2"/>
  <c r="A5820" i="2"/>
  <c r="W5819" i="2"/>
  <c r="R5819" i="2"/>
  <c r="Q5819" i="2" s="1"/>
  <c r="C5819" i="2"/>
  <c r="B5819" i="2"/>
  <c r="A5819" i="2"/>
  <c r="W5818" i="2"/>
  <c r="F5818" i="2"/>
  <c r="C5818" i="2"/>
  <c r="B5818" i="2"/>
  <c r="A5818" i="2"/>
  <c r="W5817" i="2"/>
  <c r="E5817" i="2"/>
  <c r="C5817" i="2"/>
  <c r="B5817" i="2"/>
  <c r="D5817" i="2" s="1"/>
  <c r="A5817" i="2"/>
  <c r="W5816" i="2"/>
  <c r="E5816" i="2"/>
  <c r="D5816" i="2"/>
  <c r="C5816" i="2"/>
  <c r="B5816" i="2"/>
  <c r="A5816" i="2"/>
  <c r="W5815" i="2"/>
  <c r="C5815" i="2"/>
  <c r="B5815" i="2"/>
  <c r="A5815" i="2"/>
  <c r="W5814" i="2"/>
  <c r="F5814" i="2"/>
  <c r="C5814" i="2"/>
  <c r="B5814" i="2"/>
  <c r="A5814" i="2"/>
  <c r="W5813" i="2"/>
  <c r="E5813" i="2"/>
  <c r="C5813" i="2"/>
  <c r="B5813" i="2"/>
  <c r="D5813" i="2" s="1"/>
  <c r="A5813" i="2"/>
  <c r="W5812" i="2"/>
  <c r="E5812" i="2"/>
  <c r="D5812" i="2"/>
  <c r="C5812" i="2"/>
  <c r="B5812" i="2"/>
  <c r="A5812" i="2"/>
  <c r="W5811" i="2"/>
  <c r="C5811" i="2"/>
  <c r="B5811" i="2"/>
  <c r="A5811" i="2"/>
  <c r="W5810" i="2"/>
  <c r="F5810" i="2"/>
  <c r="C5810" i="2"/>
  <c r="B5810" i="2"/>
  <c r="A5810" i="2"/>
  <c r="W5809" i="2"/>
  <c r="E5809" i="2"/>
  <c r="C5809" i="2"/>
  <c r="B5809" i="2"/>
  <c r="D5809" i="2" s="1"/>
  <c r="A5809" i="2"/>
  <c r="W5808" i="2"/>
  <c r="E5808" i="2"/>
  <c r="D5808" i="2"/>
  <c r="C5808" i="2"/>
  <c r="B5808" i="2"/>
  <c r="A5808" i="2"/>
  <c r="W5807" i="2"/>
  <c r="C5807" i="2"/>
  <c r="B5807" i="2"/>
  <c r="A5807" i="2"/>
  <c r="W5806" i="2"/>
  <c r="F5806" i="2"/>
  <c r="C5806" i="2"/>
  <c r="B5806" i="2"/>
  <c r="A5806" i="2"/>
  <c r="W5805" i="2"/>
  <c r="E5805" i="2"/>
  <c r="C5805" i="2"/>
  <c r="B5805" i="2"/>
  <c r="D5805" i="2" s="1"/>
  <c r="A5805" i="2"/>
  <c r="W5804" i="2"/>
  <c r="E5804" i="2"/>
  <c r="D5804" i="2"/>
  <c r="C5804" i="2"/>
  <c r="B5804" i="2"/>
  <c r="A5804" i="2"/>
  <c r="W5803" i="2"/>
  <c r="C5803" i="2"/>
  <c r="B5803" i="2"/>
  <c r="A5803" i="2"/>
  <c r="W5802" i="2"/>
  <c r="F5802" i="2"/>
  <c r="C5802" i="2"/>
  <c r="B5802" i="2"/>
  <c r="A5802" i="2"/>
  <c r="W5801" i="2"/>
  <c r="E5801" i="2"/>
  <c r="C5801" i="2"/>
  <c r="B5801" i="2"/>
  <c r="D5801" i="2" s="1"/>
  <c r="A5801" i="2"/>
  <c r="W5800" i="2"/>
  <c r="E5800" i="2"/>
  <c r="D5800" i="2"/>
  <c r="C5800" i="2"/>
  <c r="B5800" i="2"/>
  <c r="A5800" i="2"/>
  <c r="W5799" i="2"/>
  <c r="C5799" i="2"/>
  <c r="B5799" i="2"/>
  <c r="A5799" i="2"/>
  <c r="W5798" i="2"/>
  <c r="F5798" i="2"/>
  <c r="C5798" i="2"/>
  <c r="B5798" i="2"/>
  <c r="A5798" i="2"/>
  <c r="W5797" i="2"/>
  <c r="E5797" i="2"/>
  <c r="C5797" i="2"/>
  <c r="B5797" i="2"/>
  <c r="D5797" i="2" s="1"/>
  <c r="A5797" i="2"/>
  <c r="W5796" i="2"/>
  <c r="E5796" i="2"/>
  <c r="D5796" i="2"/>
  <c r="C5796" i="2"/>
  <c r="B5796" i="2"/>
  <c r="A5796" i="2"/>
  <c r="W5795" i="2"/>
  <c r="C5795" i="2"/>
  <c r="B5795" i="2"/>
  <c r="A5795" i="2"/>
  <c r="W5794" i="2"/>
  <c r="F5794" i="2"/>
  <c r="C5794" i="2"/>
  <c r="B5794" i="2"/>
  <c r="A5794" i="2"/>
  <c r="W5793" i="2"/>
  <c r="E5793" i="2"/>
  <c r="C5793" i="2"/>
  <c r="B5793" i="2"/>
  <c r="D5793" i="2" s="1"/>
  <c r="A5793" i="2"/>
  <c r="W5792" i="2"/>
  <c r="E5792" i="2"/>
  <c r="D5792" i="2"/>
  <c r="C5792" i="2"/>
  <c r="B5792" i="2"/>
  <c r="A5792" i="2"/>
  <c r="W5791" i="2"/>
  <c r="C5791" i="2"/>
  <c r="B5791" i="2"/>
  <c r="A5791" i="2"/>
  <c r="W5790" i="2"/>
  <c r="F5790" i="2"/>
  <c r="C5790" i="2"/>
  <c r="B5790" i="2"/>
  <c r="A5790" i="2"/>
  <c r="W5789" i="2"/>
  <c r="E5789" i="2"/>
  <c r="C5789" i="2"/>
  <c r="B5789" i="2"/>
  <c r="D5789" i="2" s="1"/>
  <c r="A5789" i="2"/>
  <c r="W5788" i="2"/>
  <c r="E5788" i="2"/>
  <c r="D5788" i="2"/>
  <c r="C5788" i="2"/>
  <c r="B5788" i="2"/>
  <c r="A5788" i="2"/>
  <c r="W5787" i="2"/>
  <c r="C5787" i="2"/>
  <c r="B5787" i="2"/>
  <c r="A5787" i="2"/>
  <c r="W5786" i="2"/>
  <c r="F5786" i="2"/>
  <c r="C5786" i="2"/>
  <c r="B5786" i="2"/>
  <c r="A5786" i="2"/>
  <c r="W5785" i="2"/>
  <c r="E5785" i="2"/>
  <c r="C5785" i="2"/>
  <c r="B5785" i="2"/>
  <c r="D5785" i="2" s="1"/>
  <c r="A5785" i="2"/>
  <c r="W5784" i="2"/>
  <c r="E5784" i="2"/>
  <c r="D5784" i="2"/>
  <c r="C5784" i="2"/>
  <c r="B5784" i="2"/>
  <c r="A5784" i="2"/>
  <c r="W5783" i="2"/>
  <c r="C5783" i="2"/>
  <c r="B5783" i="2"/>
  <c r="A5783" i="2"/>
  <c r="W5782" i="2"/>
  <c r="F5782" i="2"/>
  <c r="C5782" i="2"/>
  <c r="B5782" i="2"/>
  <c r="A5782" i="2"/>
  <c r="W5781" i="2"/>
  <c r="E5781" i="2"/>
  <c r="C5781" i="2"/>
  <c r="B5781" i="2"/>
  <c r="D5781" i="2" s="1"/>
  <c r="A5781" i="2"/>
  <c r="W5780" i="2"/>
  <c r="E5780" i="2"/>
  <c r="D5780" i="2"/>
  <c r="C5780" i="2"/>
  <c r="B5780" i="2"/>
  <c r="A5780" i="2"/>
  <c r="W5779" i="2"/>
  <c r="C5779" i="2"/>
  <c r="B5779" i="2"/>
  <c r="A5779" i="2"/>
  <c r="W5778" i="2"/>
  <c r="R5778" i="2"/>
  <c r="F5778" i="2"/>
  <c r="C5778" i="2"/>
  <c r="B5778" i="2"/>
  <c r="A5778" i="2"/>
  <c r="W5777" i="2"/>
  <c r="R5777" i="2"/>
  <c r="Q5777" i="2"/>
  <c r="E5777" i="2"/>
  <c r="C5777" i="2"/>
  <c r="B5777" i="2"/>
  <c r="D5777" i="2" s="1"/>
  <c r="A5777" i="2"/>
  <c r="W5776" i="2"/>
  <c r="E5776" i="2"/>
  <c r="D5776" i="2"/>
  <c r="C5776" i="2"/>
  <c r="B5776" i="2"/>
  <c r="A5776" i="2"/>
  <c r="W5775" i="2"/>
  <c r="C5775" i="2"/>
  <c r="B5775" i="2"/>
  <c r="A5775" i="2"/>
  <c r="W5774" i="2"/>
  <c r="C5774" i="2"/>
  <c r="B5774" i="2"/>
  <c r="A5774" i="2"/>
  <c r="W5773" i="2"/>
  <c r="E5773" i="2"/>
  <c r="C5773" i="2"/>
  <c r="B5773" i="2"/>
  <c r="D5773" i="2" s="1"/>
  <c r="A5773" i="2"/>
  <c r="W5772" i="2"/>
  <c r="E5772" i="2"/>
  <c r="D5772" i="2"/>
  <c r="C5772" i="2"/>
  <c r="B5772" i="2"/>
  <c r="A5772" i="2"/>
  <c r="W5771" i="2"/>
  <c r="C5771" i="2"/>
  <c r="B5771" i="2"/>
  <c r="A5771" i="2"/>
  <c r="W5770" i="2"/>
  <c r="C5770" i="2"/>
  <c r="B5770" i="2"/>
  <c r="A5770" i="2"/>
  <c r="W5769" i="2"/>
  <c r="E5769" i="2"/>
  <c r="C5769" i="2"/>
  <c r="B5769" i="2"/>
  <c r="D5769" i="2" s="1"/>
  <c r="A5769" i="2"/>
  <c r="W5768" i="2"/>
  <c r="E5768" i="2"/>
  <c r="D5768" i="2"/>
  <c r="C5768" i="2"/>
  <c r="B5768" i="2"/>
  <c r="A5768" i="2"/>
  <c r="W5767" i="2"/>
  <c r="C5767" i="2"/>
  <c r="B5767" i="2"/>
  <c r="A5767" i="2"/>
  <c r="W5766" i="2"/>
  <c r="C5766" i="2"/>
  <c r="B5766" i="2"/>
  <c r="A5766" i="2"/>
  <c r="W5765" i="2"/>
  <c r="E5765" i="2"/>
  <c r="C5765" i="2"/>
  <c r="B5765" i="2"/>
  <c r="D5765" i="2" s="1"/>
  <c r="A5765" i="2"/>
  <c r="W5764" i="2"/>
  <c r="E5764" i="2"/>
  <c r="D5764" i="2"/>
  <c r="C5764" i="2"/>
  <c r="B5764" i="2"/>
  <c r="A5764" i="2"/>
  <c r="W5763" i="2"/>
  <c r="C5763" i="2"/>
  <c r="B5763" i="2"/>
  <c r="A5763" i="2"/>
  <c r="W5762" i="2"/>
  <c r="C5762" i="2"/>
  <c r="B5762" i="2"/>
  <c r="A5762" i="2"/>
  <c r="W5761" i="2"/>
  <c r="E5761" i="2"/>
  <c r="C5761" i="2"/>
  <c r="B5761" i="2"/>
  <c r="D5761" i="2" s="1"/>
  <c r="A5761" i="2"/>
  <c r="W5760" i="2"/>
  <c r="E5760" i="2"/>
  <c r="D5760" i="2"/>
  <c r="C5760" i="2"/>
  <c r="B5760" i="2"/>
  <c r="A5760" i="2"/>
  <c r="W5759" i="2"/>
  <c r="C5759" i="2"/>
  <c r="B5759" i="2"/>
  <c r="A5759" i="2"/>
  <c r="W5758" i="2"/>
  <c r="C5758" i="2"/>
  <c r="B5758" i="2"/>
  <c r="A5758" i="2"/>
  <c r="W5757" i="2"/>
  <c r="E5757" i="2"/>
  <c r="C5757" i="2"/>
  <c r="B5757" i="2"/>
  <c r="D5757" i="2" s="1"/>
  <c r="A5757" i="2"/>
  <c r="W5756" i="2"/>
  <c r="E5756" i="2"/>
  <c r="D5756" i="2"/>
  <c r="C5756" i="2"/>
  <c r="B5756" i="2"/>
  <c r="A5756" i="2"/>
  <c r="W5755" i="2"/>
  <c r="C5755" i="2"/>
  <c r="B5755" i="2"/>
  <c r="A5755" i="2"/>
  <c r="W5754" i="2"/>
  <c r="C5754" i="2"/>
  <c r="B5754" i="2"/>
  <c r="A5754" i="2"/>
  <c r="W5753" i="2"/>
  <c r="E5753" i="2"/>
  <c r="C5753" i="2"/>
  <c r="B5753" i="2"/>
  <c r="D5753" i="2" s="1"/>
  <c r="A5753" i="2"/>
  <c r="W5752" i="2"/>
  <c r="E5752" i="2"/>
  <c r="D5752" i="2"/>
  <c r="C5752" i="2"/>
  <c r="B5752" i="2"/>
  <c r="A5752" i="2"/>
  <c r="W5751" i="2"/>
  <c r="C5751" i="2"/>
  <c r="B5751" i="2"/>
  <c r="A5751" i="2"/>
  <c r="W5750" i="2"/>
  <c r="R5750" i="2"/>
  <c r="C5750" i="2"/>
  <c r="B5750" i="2"/>
  <c r="A5750" i="2"/>
  <c r="W5749" i="2"/>
  <c r="R5749" i="2"/>
  <c r="Q5749" i="2" s="1"/>
  <c r="F5749" i="2"/>
  <c r="E5749" i="2"/>
  <c r="C5749" i="2"/>
  <c r="H5749" i="2" s="1"/>
  <c r="B5749" i="2"/>
  <c r="A5749" i="2"/>
  <c r="W5748" i="2"/>
  <c r="E5748" i="2"/>
  <c r="D5748" i="2"/>
  <c r="C5748" i="2"/>
  <c r="B5748" i="2"/>
  <c r="A5748" i="2"/>
  <c r="W5747" i="2"/>
  <c r="C5747" i="2"/>
  <c r="D5747" i="2" s="1"/>
  <c r="B5747" i="2"/>
  <c r="A5747" i="2"/>
  <c r="W5746" i="2"/>
  <c r="E5746" i="2"/>
  <c r="C5746" i="2"/>
  <c r="B5746" i="2"/>
  <c r="D5746" i="2" s="1"/>
  <c r="A5746" i="2"/>
  <c r="W5745" i="2"/>
  <c r="D5745" i="2"/>
  <c r="C5745" i="2"/>
  <c r="B5745" i="2"/>
  <c r="A5745" i="2"/>
  <c r="W5744" i="2"/>
  <c r="C5744" i="2"/>
  <c r="B5744" i="2"/>
  <c r="A5744" i="2"/>
  <c r="W5743" i="2"/>
  <c r="C5743" i="2"/>
  <c r="B5743" i="2"/>
  <c r="A5743" i="2"/>
  <c r="W5742" i="2"/>
  <c r="E5742" i="2"/>
  <c r="C5742" i="2"/>
  <c r="B5742" i="2"/>
  <c r="D5742" i="2" s="1"/>
  <c r="A5742" i="2"/>
  <c r="W5741" i="2"/>
  <c r="D5741" i="2"/>
  <c r="C5741" i="2"/>
  <c r="B5741" i="2"/>
  <c r="A5741" i="2"/>
  <c r="W5740" i="2"/>
  <c r="C5740" i="2"/>
  <c r="B5740" i="2"/>
  <c r="A5740" i="2"/>
  <c r="W5739" i="2"/>
  <c r="F5739" i="2"/>
  <c r="C5739" i="2"/>
  <c r="B5739" i="2"/>
  <c r="A5739" i="2"/>
  <c r="W5738" i="2"/>
  <c r="E5738" i="2"/>
  <c r="C5738" i="2"/>
  <c r="B5738" i="2"/>
  <c r="D5738" i="2" s="1"/>
  <c r="A5738" i="2"/>
  <c r="W5737" i="2"/>
  <c r="D5737" i="2"/>
  <c r="C5737" i="2"/>
  <c r="B5737" i="2"/>
  <c r="A5737" i="2"/>
  <c r="W5736" i="2"/>
  <c r="C5736" i="2"/>
  <c r="B5736" i="2"/>
  <c r="A5736" i="2"/>
  <c r="W5735" i="2"/>
  <c r="F5735" i="2"/>
  <c r="C5735" i="2"/>
  <c r="H5735" i="2" s="1"/>
  <c r="B5735" i="2"/>
  <c r="A5735" i="2"/>
  <c r="W5734" i="2"/>
  <c r="E5734" i="2"/>
  <c r="C5734" i="2"/>
  <c r="B5734" i="2"/>
  <c r="D5734" i="2" s="1"/>
  <c r="A5734" i="2"/>
  <c r="W5733" i="2"/>
  <c r="D5733" i="2"/>
  <c r="C5733" i="2"/>
  <c r="B5733" i="2"/>
  <c r="A5733" i="2"/>
  <c r="W5732" i="2"/>
  <c r="C5732" i="2"/>
  <c r="B5732" i="2"/>
  <c r="A5732" i="2"/>
  <c r="W5731" i="2"/>
  <c r="C5731" i="2"/>
  <c r="B5731" i="2"/>
  <c r="A5731" i="2"/>
  <c r="W5730" i="2"/>
  <c r="E5730" i="2"/>
  <c r="C5730" i="2"/>
  <c r="B5730" i="2"/>
  <c r="D5730" i="2" s="1"/>
  <c r="A5730" i="2"/>
  <c r="W5729" i="2"/>
  <c r="D5729" i="2"/>
  <c r="C5729" i="2"/>
  <c r="B5729" i="2"/>
  <c r="A5729" i="2"/>
  <c r="W5728" i="2"/>
  <c r="C5728" i="2"/>
  <c r="B5728" i="2"/>
  <c r="A5728" i="2"/>
  <c r="W5727" i="2"/>
  <c r="C5727" i="2"/>
  <c r="B5727" i="2"/>
  <c r="A5727" i="2"/>
  <c r="W5726" i="2"/>
  <c r="E5726" i="2"/>
  <c r="C5726" i="2"/>
  <c r="B5726" i="2"/>
  <c r="D5726" i="2" s="1"/>
  <c r="A5726" i="2"/>
  <c r="W5725" i="2"/>
  <c r="E5725" i="2"/>
  <c r="D5725" i="2"/>
  <c r="C5725" i="2"/>
  <c r="B5725" i="2"/>
  <c r="A5725" i="2"/>
  <c r="W5724" i="2"/>
  <c r="C5724" i="2"/>
  <c r="B5724" i="2"/>
  <c r="A5724" i="2"/>
  <c r="W5723" i="2"/>
  <c r="C5723" i="2"/>
  <c r="B5723" i="2"/>
  <c r="A5723" i="2"/>
  <c r="W5722" i="2"/>
  <c r="E5722" i="2"/>
  <c r="C5722" i="2"/>
  <c r="B5722" i="2"/>
  <c r="D5722" i="2" s="1"/>
  <c r="A5722" i="2"/>
  <c r="W5721" i="2"/>
  <c r="E5721" i="2"/>
  <c r="D5721" i="2"/>
  <c r="C5721" i="2"/>
  <c r="B5721" i="2"/>
  <c r="A5721" i="2"/>
  <c r="W5720" i="2"/>
  <c r="C5720" i="2"/>
  <c r="B5720" i="2"/>
  <c r="A5720" i="2"/>
  <c r="W5719" i="2"/>
  <c r="C5719" i="2"/>
  <c r="B5719" i="2"/>
  <c r="A5719" i="2"/>
  <c r="W5718" i="2"/>
  <c r="E5718" i="2"/>
  <c r="C5718" i="2"/>
  <c r="B5718" i="2"/>
  <c r="D5718" i="2" s="1"/>
  <c r="A5718" i="2"/>
  <c r="W5717" i="2"/>
  <c r="E5717" i="2"/>
  <c r="D5717" i="2"/>
  <c r="C5717" i="2"/>
  <c r="B5717" i="2"/>
  <c r="A5717" i="2"/>
  <c r="W5716" i="2"/>
  <c r="C5716" i="2"/>
  <c r="B5716" i="2"/>
  <c r="A5716" i="2"/>
  <c r="W5715" i="2"/>
  <c r="C5715" i="2"/>
  <c r="B5715" i="2"/>
  <c r="A5715" i="2"/>
  <c r="W5714" i="2"/>
  <c r="E5714" i="2"/>
  <c r="C5714" i="2"/>
  <c r="B5714" i="2"/>
  <c r="D5714" i="2" s="1"/>
  <c r="A5714" i="2"/>
  <c r="W5713" i="2"/>
  <c r="E5713" i="2"/>
  <c r="D5713" i="2"/>
  <c r="C5713" i="2"/>
  <c r="B5713" i="2"/>
  <c r="A5713" i="2"/>
  <c r="W5712" i="2"/>
  <c r="C5712" i="2"/>
  <c r="B5712" i="2"/>
  <c r="A5712" i="2"/>
  <c r="W5711" i="2"/>
  <c r="R5711" i="2"/>
  <c r="C5711" i="2"/>
  <c r="B5711" i="2"/>
  <c r="A5711" i="2"/>
  <c r="W5710" i="2"/>
  <c r="R5710" i="2"/>
  <c r="Q5710" i="2"/>
  <c r="E5710" i="2"/>
  <c r="C5710" i="2"/>
  <c r="B5710" i="2"/>
  <c r="D5710" i="2" s="1"/>
  <c r="A5710" i="2"/>
  <c r="W5709" i="2"/>
  <c r="R5709" i="2"/>
  <c r="Q5709" i="2"/>
  <c r="E5709" i="2"/>
  <c r="D5709" i="2"/>
  <c r="C5709" i="2"/>
  <c r="B5709" i="2"/>
  <c r="A5709" i="2"/>
  <c r="W5708" i="2"/>
  <c r="C5708" i="2"/>
  <c r="B5708" i="2"/>
  <c r="A5708" i="2"/>
  <c r="W5707" i="2"/>
  <c r="F5707" i="2"/>
  <c r="C5707" i="2"/>
  <c r="B5707" i="2"/>
  <c r="A5707" i="2"/>
  <c r="W5706" i="2"/>
  <c r="E5706" i="2"/>
  <c r="C5706" i="2"/>
  <c r="B5706" i="2"/>
  <c r="D5706" i="2" s="1"/>
  <c r="A5706" i="2"/>
  <c r="W5705" i="2"/>
  <c r="E5705" i="2"/>
  <c r="D5705" i="2"/>
  <c r="C5705" i="2"/>
  <c r="B5705" i="2"/>
  <c r="A5705" i="2"/>
  <c r="W5704" i="2"/>
  <c r="C5704" i="2"/>
  <c r="B5704" i="2"/>
  <c r="A5704" i="2"/>
  <c r="W5703" i="2"/>
  <c r="F5703" i="2"/>
  <c r="C5703" i="2"/>
  <c r="B5703" i="2"/>
  <c r="A5703" i="2"/>
  <c r="W5702" i="2"/>
  <c r="E5702" i="2"/>
  <c r="C5702" i="2"/>
  <c r="B5702" i="2"/>
  <c r="D5702" i="2" s="1"/>
  <c r="A5702" i="2"/>
  <c r="W5701" i="2"/>
  <c r="E5701" i="2"/>
  <c r="D5701" i="2"/>
  <c r="C5701" i="2"/>
  <c r="B5701" i="2"/>
  <c r="A5701" i="2"/>
  <c r="W5700" i="2"/>
  <c r="C5700" i="2"/>
  <c r="B5700" i="2"/>
  <c r="A5700" i="2"/>
  <c r="W5699" i="2"/>
  <c r="F5699" i="2"/>
  <c r="C5699" i="2"/>
  <c r="B5699" i="2"/>
  <c r="A5699" i="2"/>
  <c r="W5698" i="2"/>
  <c r="E5698" i="2"/>
  <c r="C5698" i="2"/>
  <c r="B5698" i="2"/>
  <c r="D5698" i="2" s="1"/>
  <c r="A5698" i="2"/>
  <c r="W5697" i="2"/>
  <c r="E5697" i="2"/>
  <c r="D5697" i="2"/>
  <c r="C5697" i="2"/>
  <c r="B5697" i="2"/>
  <c r="A5697" i="2"/>
  <c r="W5696" i="2"/>
  <c r="C5696" i="2"/>
  <c r="B5696" i="2"/>
  <c r="A5696" i="2"/>
  <c r="W5695" i="2"/>
  <c r="F5695" i="2"/>
  <c r="C5695" i="2"/>
  <c r="B5695" i="2"/>
  <c r="A5695" i="2"/>
  <c r="W5694" i="2"/>
  <c r="E5694" i="2"/>
  <c r="C5694" i="2"/>
  <c r="B5694" i="2"/>
  <c r="D5694" i="2" s="1"/>
  <c r="A5694" i="2"/>
  <c r="W5693" i="2"/>
  <c r="E5693" i="2"/>
  <c r="D5693" i="2"/>
  <c r="C5693" i="2"/>
  <c r="B5693" i="2"/>
  <c r="A5693" i="2"/>
  <c r="W5692" i="2"/>
  <c r="C5692" i="2"/>
  <c r="B5692" i="2"/>
  <c r="A5692" i="2"/>
  <c r="W5691" i="2"/>
  <c r="F5691" i="2"/>
  <c r="C5691" i="2"/>
  <c r="B5691" i="2"/>
  <c r="A5691" i="2"/>
  <c r="W5690" i="2"/>
  <c r="E5690" i="2"/>
  <c r="C5690" i="2"/>
  <c r="B5690" i="2"/>
  <c r="D5690" i="2" s="1"/>
  <c r="A5690" i="2"/>
  <c r="W5689" i="2"/>
  <c r="E5689" i="2"/>
  <c r="D5689" i="2"/>
  <c r="C5689" i="2"/>
  <c r="B5689" i="2"/>
  <c r="A5689" i="2"/>
  <c r="W5688" i="2"/>
  <c r="C5688" i="2"/>
  <c r="B5688" i="2"/>
  <c r="A5688" i="2"/>
  <c r="W5687" i="2"/>
  <c r="F5687" i="2"/>
  <c r="C5687" i="2"/>
  <c r="B5687" i="2"/>
  <c r="A5687" i="2"/>
  <c r="W5686" i="2"/>
  <c r="E5686" i="2"/>
  <c r="C5686" i="2"/>
  <c r="B5686" i="2"/>
  <c r="D5686" i="2" s="1"/>
  <c r="A5686" i="2"/>
  <c r="W5685" i="2"/>
  <c r="E5685" i="2"/>
  <c r="D5685" i="2"/>
  <c r="C5685" i="2"/>
  <c r="B5685" i="2"/>
  <c r="A5685" i="2"/>
  <c r="W5684" i="2"/>
  <c r="C5684" i="2"/>
  <c r="B5684" i="2"/>
  <c r="A5684" i="2"/>
  <c r="W5683" i="2"/>
  <c r="F5683" i="2"/>
  <c r="C5683" i="2"/>
  <c r="B5683" i="2"/>
  <c r="A5683" i="2"/>
  <c r="W5682" i="2"/>
  <c r="E5682" i="2"/>
  <c r="C5682" i="2"/>
  <c r="B5682" i="2"/>
  <c r="D5682" i="2" s="1"/>
  <c r="A5682" i="2"/>
  <c r="W5681" i="2"/>
  <c r="E5681" i="2"/>
  <c r="D5681" i="2"/>
  <c r="C5681" i="2"/>
  <c r="B5681" i="2"/>
  <c r="A5681" i="2"/>
  <c r="W5680" i="2"/>
  <c r="C5680" i="2"/>
  <c r="B5680" i="2"/>
  <c r="A5680" i="2"/>
  <c r="W5679" i="2"/>
  <c r="F5679" i="2"/>
  <c r="C5679" i="2"/>
  <c r="B5679" i="2"/>
  <c r="A5679" i="2"/>
  <c r="W5678" i="2"/>
  <c r="E5678" i="2"/>
  <c r="C5678" i="2"/>
  <c r="B5678" i="2"/>
  <c r="D5678" i="2" s="1"/>
  <c r="A5678" i="2"/>
  <c r="W5677" i="2"/>
  <c r="E5677" i="2"/>
  <c r="D5677" i="2"/>
  <c r="C5677" i="2"/>
  <c r="B5677" i="2"/>
  <c r="A5677" i="2"/>
  <c r="W5676" i="2"/>
  <c r="C5676" i="2"/>
  <c r="B5676" i="2"/>
  <c r="A5676" i="2"/>
  <c r="W5675" i="2"/>
  <c r="R5675" i="2"/>
  <c r="F5675" i="2"/>
  <c r="C5675" i="2"/>
  <c r="B5675" i="2"/>
  <c r="A5675" i="2"/>
  <c r="W5674" i="2"/>
  <c r="R5674" i="2"/>
  <c r="Q5674" i="2"/>
  <c r="E5674" i="2"/>
  <c r="C5674" i="2"/>
  <c r="B5674" i="2"/>
  <c r="D5674" i="2" s="1"/>
  <c r="A5674" i="2"/>
  <c r="W5673" i="2"/>
  <c r="R5673" i="2"/>
  <c r="Q5673" i="2"/>
  <c r="E5673" i="2"/>
  <c r="D5673" i="2"/>
  <c r="C5673" i="2"/>
  <c r="B5673" i="2"/>
  <c r="A5673" i="2"/>
  <c r="W5672" i="2"/>
  <c r="C5672" i="2"/>
  <c r="B5672" i="2"/>
  <c r="A5672" i="2"/>
  <c r="W5671" i="2"/>
  <c r="F5671" i="2"/>
  <c r="C5671" i="2"/>
  <c r="H5671" i="2" s="1"/>
  <c r="B5671" i="2"/>
  <c r="A5671" i="2"/>
  <c r="W5670" i="2"/>
  <c r="E5670" i="2"/>
  <c r="C5670" i="2"/>
  <c r="B5670" i="2"/>
  <c r="D5670" i="2" s="1"/>
  <c r="A5670" i="2"/>
  <c r="W5669" i="2"/>
  <c r="E5669" i="2"/>
  <c r="D5669" i="2"/>
  <c r="C5669" i="2"/>
  <c r="B5669" i="2"/>
  <c r="A5669" i="2"/>
  <c r="W5668" i="2"/>
  <c r="C5668" i="2"/>
  <c r="B5668" i="2"/>
  <c r="A5668" i="2"/>
  <c r="W5667" i="2"/>
  <c r="F5667" i="2"/>
  <c r="C5667" i="2"/>
  <c r="H5667" i="2" s="1"/>
  <c r="B5667" i="2"/>
  <c r="A5667" i="2"/>
  <c r="W5666" i="2"/>
  <c r="E5666" i="2"/>
  <c r="C5666" i="2"/>
  <c r="B5666" i="2"/>
  <c r="D5666" i="2" s="1"/>
  <c r="A5666" i="2"/>
  <c r="W5665" i="2"/>
  <c r="E5665" i="2"/>
  <c r="D5665" i="2"/>
  <c r="C5665" i="2"/>
  <c r="B5665" i="2"/>
  <c r="A5665" i="2"/>
  <c r="W5664" i="2"/>
  <c r="C5664" i="2"/>
  <c r="B5664" i="2"/>
  <c r="A5664" i="2"/>
  <c r="W5663" i="2"/>
  <c r="F5663" i="2"/>
  <c r="C5663" i="2"/>
  <c r="H5663" i="2" s="1"/>
  <c r="B5663" i="2"/>
  <c r="A5663" i="2"/>
  <c r="W5662" i="2"/>
  <c r="E5662" i="2"/>
  <c r="C5662" i="2"/>
  <c r="B5662" i="2"/>
  <c r="D5662" i="2" s="1"/>
  <c r="A5662" i="2"/>
  <c r="W5661" i="2"/>
  <c r="E5661" i="2"/>
  <c r="D5661" i="2"/>
  <c r="C5661" i="2"/>
  <c r="B5661" i="2"/>
  <c r="A5661" i="2"/>
  <c r="W5660" i="2"/>
  <c r="C5660" i="2"/>
  <c r="B5660" i="2"/>
  <c r="A5660" i="2"/>
  <c r="W5659" i="2"/>
  <c r="F5659" i="2"/>
  <c r="C5659" i="2"/>
  <c r="H5659" i="2" s="1"/>
  <c r="B5659" i="2"/>
  <c r="A5659" i="2"/>
  <c r="W5658" i="2"/>
  <c r="E5658" i="2"/>
  <c r="C5658" i="2"/>
  <c r="B5658" i="2"/>
  <c r="D5658" i="2" s="1"/>
  <c r="A5658" i="2"/>
  <c r="W5657" i="2"/>
  <c r="E5657" i="2"/>
  <c r="D5657" i="2"/>
  <c r="C5657" i="2"/>
  <c r="B5657" i="2"/>
  <c r="A5657" i="2"/>
  <c r="W5656" i="2"/>
  <c r="C5656" i="2"/>
  <c r="B5656" i="2"/>
  <c r="A5656" i="2"/>
  <c r="W5655" i="2"/>
  <c r="F5655" i="2"/>
  <c r="C5655" i="2"/>
  <c r="H5655" i="2" s="1"/>
  <c r="B5655" i="2"/>
  <c r="A5655" i="2"/>
  <c r="W5654" i="2"/>
  <c r="E5654" i="2"/>
  <c r="C5654" i="2"/>
  <c r="B5654" i="2"/>
  <c r="D5654" i="2" s="1"/>
  <c r="A5654" i="2"/>
  <c r="W5653" i="2"/>
  <c r="E5653" i="2"/>
  <c r="D5653" i="2"/>
  <c r="C5653" i="2"/>
  <c r="B5653" i="2"/>
  <c r="A5653" i="2"/>
  <c r="W5652" i="2"/>
  <c r="C5652" i="2"/>
  <c r="B5652" i="2"/>
  <c r="A5652" i="2"/>
  <c r="W5651" i="2"/>
  <c r="F5651" i="2"/>
  <c r="C5651" i="2"/>
  <c r="H5651" i="2" s="1"/>
  <c r="B5651" i="2"/>
  <c r="A5651" i="2"/>
  <c r="W5650" i="2"/>
  <c r="E5650" i="2"/>
  <c r="C5650" i="2"/>
  <c r="B5650" i="2"/>
  <c r="D5650" i="2" s="1"/>
  <c r="A5650" i="2"/>
  <c r="W5649" i="2"/>
  <c r="E5649" i="2"/>
  <c r="D5649" i="2"/>
  <c r="C5649" i="2"/>
  <c r="B5649" i="2"/>
  <c r="A5649" i="2"/>
  <c r="W5648" i="2"/>
  <c r="C5648" i="2"/>
  <c r="B5648" i="2"/>
  <c r="A5648" i="2"/>
  <c r="W5647" i="2"/>
  <c r="F5647" i="2"/>
  <c r="C5647" i="2"/>
  <c r="H5647" i="2" s="1"/>
  <c r="B5647" i="2"/>
  <c r="A5647" i="2"/>
  <c r="W5646" i="2"/>
  <c r="E5646" i="2"/>
  <c r="C5646" i="2"/>
  <c r="B5646" i="2"/>
  <c r="D5646" i="2" s="1"/>
  <c r="A5646" i="2"/>
  <c r="W5645" i="2"/>
  <c r="E5645" i="2"/>
  <c r="D5645" i="2"/>
  <c r="C5645" i="2"/>
  <c r="B5645" i="2"/>
  <c r="A5645" i="2"/>
  <c r="W5644" i="2"/>
  <c r="C5644" i="2"/>
  <c r="B5644" i="2"/>
  <c r="A5644" i="2"/>
  <c r="W5643" i="2"/>
  <c r="F5643" i="2"/>
  <c r="C5643" i="2"/>
  <c r="H5643" i="2" s="1"/>
  <c r="B5643" i="2"/>
  <c r="A5643" i="2"/>
  <c r="W5642" i="2"/>
  <c r="E5642" i="2"/>
  <c r="C5642" i="2"/>
  <c r="B5642" i="2"/>
  <c r="D5642" i="2" s="1"/>
  <c r="A5642" i="2"/>
  <c r="W5641" i="2"/>
  <c r="E5641" i="2"/>
  <c r="D5641" i="2"/>
  <c r="C5641" i="2"/>
  <c r="B5641" i="2"/>
  <c r="A5641" i="2"/>
  <c r="W5640" i="2"/>
  <c r="C5640" i="2"/>
  <c r="B5640" i="2"/>
  <c r="A5640" i="2"/>
  <c r="W5639" i="2"/>
  <c r="F5639" i="2"/>
  <c r="C5639" i="2"/>
  <c r="H5639" i="2" s="1"/>
  <c r="B5639" i="2"/>
  <c r="A5639" i="2"/>
  <c r="W5638" i="2"/>
  <c r="E5638" i="2"/>
  <c r="C5638" i="2"/>
  <c r="B5638" i="2"/>
  <c r="D5638" i="2" s="1"/>
  <c r="A5638" i="2"/>
  <c r="W5637" i="2"/>
  <c r="E5637" i="2"/>
  <c r="D5637" i="2"/>
  <c r="C5637" i="2"/>
  <c r="B5637" i="2"/>
  <c r="A5637" i="2"/>
  <c r="W5636" i="2"/>
  <c r="R5636" i="2"/>
  <c r="R5637" i="2" s="1"/>
  <c r="Q5636" i="2"/>
  <c r="C5636" i="2"/>
  <c r="B5636" i="2"/>
  <c r="A5636" i="2"/>
  <c r="W5635" i="2"/>
  <c r="R5635" i="2"/>
  <c r="Q5635" i="2" s="1"/>
  <c r="C5635" i="2"/>
  <c r="B5635" i="2"/>
  <c r="A5635" i="2"/>
  <c r="W5634" i="2"/>
  <c r="E5634" i="2"/>
  <c r="C5634" i="2"/>
  <c r="B5634" i="2"/>
  <c r="D5634" i="2" s="1"/>
  <c r="A5634" i="2"/>
  <c r="W5633" i="2"/>
  <c r="E5633" i="2"/>
  <c r="D5633" i="2"/>
  <c r="C5633" i="2"/>
  <c r="B5633" i="2"/>
  <c r="A5633" i="2"/>
  <c r="W5632" i="2"/>
  <c r="C5632" i="2"/>
  <c r="B5632" i="2"/>
  <c r="A5632" i="2"/>
  <c r="W5631" i="2"/>
  <c r="C5631" i="2"/>
  <c r="B5631" i="2"/>
  <c r="A5631" i="2"/>
  <c r="W5630" i="2"/>
  <c r="E5630" i="2"/>
  <c r="C5630" i="2"/>
  <c r="B5630" i="2"/>
  <c r="D5630" i="2" s="1"/>
  <c r="A5630" i="2"/>
  <c r="W5629" i="2"/>
  <c r="E5629" i="2"/>
  <c r="D5629" i="2"/>
  <c r="C5629" i="2"/>
  <c r="B5629" i="2"/>
  <c r="A5629" i="2"/>
  <c r="W5628" i="2"/>
  <c r="C5628" i="2"/>
  <c r="B5628" i="2"/>
  <c r="A5628" i="2"/>
  <c r="W5627" i="2"/>
  <c r="C5627" i="2"/>
  <c r="B5627" i="2"/>
  <c r="A5627" i="2"/>
  <c r="W5626" i="2"/>
  <c r="E5626" i="2"/>
  <c r="C5626" i="2"/>
  <c r="B5626" i="2"/>
  <c r="D5626" i="2" s="1"/>
  <c r="A5626" i="2"/>
  <c r="W5625" i="2"/>
  <c r="E5625" i="2"/>
  <c r="D5625" i="2"/>
  <c r="C5625" i="2"/>
  <c r="B5625" i="2"/>
  <c r="A5625" i="2"/>
  <c r="W5624" i="2"/>
  <c r="C5624" i="2"/>
  <c r="B5624" i="2"/>
  <c r="A5624" i="2"/>
  <c r="W5623" i="2"/>
  <c r="C5623" i="2"/>
  <c r="B5623" i="2"/>
  <c r="A5623" i="2"/>
  <c r="W5622" i="2"/>
  <c r="E5622" i="2"/>
  <c r="C5622" i="2"/>
  <c r="B5622" i="2"/>
  <c r="D5622" i="2" s="1"/>
  <c r="A5622" i="2"/>
  <c r="W5621" i="2"/>
  <c r="E5621" i="2"/>
  <c r="D5621" i="2"/>
  <c r="C5621" i="2"/>
  <c r="B5621" i="2"/>
  <c r="A5621" i="2"/>
  <c r="W5620" i="2"/>
  <c r="C5620" i="2"/>
  <c r="B5620" i="2"/>
  <c r="A5620" i="2"/>
  <c r="W5619" i="2"/>
  <c r="C5619" i="2"/>
  <c r="B5619" i="2"/>
  <c r="A5619" i="2"/>
  <c r="W5618" i="2"/>
  <c r="E5618" i="2"/>
  <c r="C5618" i="2"/>
  <c r="B5618" i="2"/>
  <c r="D5618" i="2" s="1"/>
  <c r="A5618" i="2"/>
  <c r="W5617" i="2"/>
  <c r="E5617" i="2"/>
  <c r="D5617" i="2"/>
  <c r="C5617" i="2"/>
  <c r="B5617" i="2"/>
  <c r="A5617" i="2"/>
  <c r="W5616" i="2"/>
  <c r="C5616" i="2"/>
  <c r="B5616" i="2"/>
  <c r="A5616" i="2"/>
  <c r="W5615" i="2"/>
  <c r="C5615" i="2"/>
  <c r="B5615" i="2"/>
  <c r="A5615" i="2"/>
  <c r="W5614" i="2"/>
  <c r="E5614" i="2"/>
  <c r="C5614" i="2"/>
  <c r="B5614" i="2"/>
  <c r="D5614" i="2" s="1"/>
  <c r="A5614" i="2"/>
  <c r="W5613" i="2"/>
  <c r="E5613" i="2"/>
  <c r="D5613" i="2"/>
  <c r="C5613" i="2"/>
  <c r="B5613" i="2"/>
  <c r="A5613" i="2"/>
  <c r="W5612" i="2"/>
  <c r="C5612" i="2"/>
  <c r="B5612" i="2"/>
  <c r="A5612" i="2"/>
  <c r="W5611" i="2"/>
  <c r="C5611" i="2"/>
  <c r="B5611" i="2"/>
  <c r="A5611" i="2"/>
  <c r="W5610" i="2"/>
  <c r="E5610" i="2"/>
  <c r="C5610" i="2"/>
  <c r="B5610" i="2"/>
  <c r="D5610" i="2" s="1"/>
  <c r="A5610" i="2"/>
  <c r="W5609" i="2"/>
  <c r="E5609" i="2"/>
  <c r="D5609" i="2"/>
  <c r="C5609" i="2"/>
  <c r="B5609" i="2"/>
  <c r="A5609" i="2"/>
  <c r="W5608" i="2"/>
  <c r="C5608" i="2"/>
  <c r="B5608" i="2"/>
  <c r="A5608" i="2"/>
  <c r="W5607" i="2"/>
  <c r="C5607" i="2"/>
  <c r="B5607" i="2"/>
  <c r="A5607" i="2"/>
  <c r="W5606" i="2"/>
  <c r="E5606" i="2"/>
  <c r="C5606" i="2"/>
  <c r="B5606" i="2"/>
  <c r="D5606" i="2" s="1"/>
  <c r="A5606" i="2"/>
  <c r="W5605" i="2"/>
  <c r="E5605" i="2"/>
  <c r="D5605" i="2"/>
  <c r="C5605" i="2"/>
  <c r="B5605" i="2"/>
  <c r="A5605" i="2"/>
  <c r="W5604" i="2"/>
  <c r="C5604" i="2"/>
  <c r="B5604" i="2"/>
  <c r="A5604" i="2"/>
  <c r="W5603" i="2"/>
  <c r="C5603" i="2"/>
  <c r="B5603" i="2"/>
  <c r="A5603" i="2"/>
  <c r="W5602" i="2"/>
  <c r="E5602" i="2"/>
  <c r="C5602" i="2"/>
  <c r="B5602" i="2"/>
  <c r="D5602" i="2" s="1"/>
  <c r="A5602" i="2"/>
  <c r="W5601" i="2"/>
  <c r="E5601" i="2"/>
  <c r="D5601" i="2"/>
  <c r="C5601" i="2"/>
  <c r="B5601" i="2"/>
  <c r="A5601" i="2"/>
  <c r="W5600" i="2"/>
  <c r="C5600" i="2"/>
  <c r="B5600" i="2"/>
  <c r="A5600" i="2"/>
  <c r="W5599" i="2"/>
  <c r="R5599" i="2"/>
  <c r="C5599" i="2"/>
  <c r="B5599" i="2"/>
  <c r="A5599" i="2"/>
  <c r="W5598" i="2"/>
  <c r="R5598" i="2"/>
  <c r="Q5598" i="2"/>
  <c r="E5598" i="2"/>
  <c r="C5598" i="2"/>
  <c r="B5598" i="2"/>
  <c r="D5598" i="2" s="1"/>
  <c r="A5598" i="2"/>
  <c r="W5597" i="2"/>
  <c r="R5597" i="2"/>
  <c r="Q5597" i="2"/>
  <c r="E5597" i="2"/>
  <c r="D5597" i="2"/>
  <c r="C5597" i="2"/>
  <c r="B5597" i="2"/>
  <c r="A5597" i="2"/>
  <c r="W5596" i="2"/>
  <c r="R5596" i="2"/>
  <c r="Q5596" i="2"/>
  <c r="C5596" i="2"/>
  <c r="B5596" i="2"/>
  <c r="A5596" i="2"/>
  <c r="W5595" i="2"/>
  <c r="C5595" i="2"/>
  <c r="B5595" i="2"/>
  <c r="A5595" i="2"/>
  <c r="W5594" i="2"/>
  <c r="E5594" i="2"/>
  <c r="C5594" i="2"/>
  <c r="B5594" i="2"/>
  <c r="D5594" i="2" s="1"/>
  <c r="A5594" i="2"/>
  <c r="W5593" i="2"/>
  <c r="E5593" i="2"/>
  <c r="D5593" i="2"/>
  <c r="C5593" i="2"/>
  <c r="B5593" i="2"/>
  <c r="A5593" i="2"/>
  <c r="W5592" i="2"/>
  <c r="C5592" i="2"/>
  <c r="B5592" i="2"/>
  <c r="A5592" i="2"/>
  <c r="W5591" i="2"/>
  <c r="C5591" i="2"/>
  <c r="B5591" i="2"/>
  <c r="A5591" i="2"/>
  <c r="W5590" i="2"/>
  <c r="E5590" i="2"/>
  <c r="C5590" i="2"/>
  <c r="B5590" i="2"/>
  <c r="D5590" i="2" s="1"/>
  <c r="A5590" i="2"/>
  <c r="W5589" i="2"/>
  <c r="E5589" i="2"/>
  <c r="D5589" i="2"/>
  <c r="C5589" i="2"/>
  <c r="B5589" i="2"/>
  <c r="A5589" i="2"/>
  <c r="W5588" i="2"/>
  <c r="C5588" i="2"/>
  <c r="B5588" i="2"/>
  <c r="A5588" i="2"/>
  <c r="W5587" i="2"/>
  <c r="C5587" i="2"/>
  <c r="B5587" i="2"/>
  <c r="A5587" i="2"/>
  <c r="W5586" i="2"/>
  <c r="E5586" i="2"/>
  <c r="C5586" i="2"/>
  <c r="B5586" i="2"/>
  <c r="D5586" i="2" s="1"/>
  <c r="A5586" i="2"/>
  <c r="W5585" i="2"/>
  <c r="E5585" i="2"/>
  <c r="D5585" i="2"/>
  <c r="C5585" i="2"/>
  <c r="B5585" i="2"/>
  <c r="A5585" i="2"/>
  <c r="W5584" i="2"/>
  <c r="C5584" i="2"/>
  <c r="B5584" i="2"/>
  <c r="A5584" i="2"/>
  <c r="W5583" i="2"/>
  <c r="C5583" i="2"/>
  <c r="B5583" i="2"/>
  <c r="A5583" i="2"/>
  <c r="W5582" i="2"/>
  <c r="E5582" i="2"/>
  <c r="C5582" i="2"/>
  <c r="B5582" i="2"/>
  <c r="D5582" i="2" s="1"/>
  <c r="A5582" i="2"/>
  <c r="W5581" i="2"/>
  <c r="E5581" i="2"/>
  <c r="D5581" i="2"/>
  <c r="C5581" i="2"/>
  <c r="B5581" i="2"/>
  <c r="A5581" i="2"/>
  <c r="W5580" i="2"/>
  <c r="C5580" i="2"/>
  <c r="B5580" i="2"/>
  <c r="A5580" i="2"/>
  <c r="W5579" i="2"/>
  <c r="R5579" i="2"/>
  <c r="C5579" i="2"/>
  <c r="B5579" i="2"/>
  <c r="A5579" i="2"/>
  <c r="W5578" i="2"/>
  <c r="R5578" i="2"/>
  <c r="Q5578" i="2"/>
  <c r="E5578" i="2"/>
  <c r="C5578" i="2"/>
  <c r="B5578" i="2"/>
  <c r="D5578" i="2" s="1"/>
  <c r="A5578" i="2"/>
  <c r="W5577" i="2"/>
  <c r="E5577" i="2"/>
  <c r="D5577" i="2"/>
  <c r="C5577" i="2"/>
  <c r="B5577" i="2"/>
  <c r="A5577" i="2"/>
  <c r="W5576" i="2"/>
  <c r="C5576" i="2"/>
  <c r="B5576" i="2"/>
  <c r="A5576" i="2"/>
  <c r="W5575" i="2"/>
  <c r="F5575" i="2"/>
  <c r="C5575" i="2"/>
  <c r="H5575" i="2" s="1"/>
  <c r="B5575" i="2"/>
  <c r="A5575" i="2"/>
  <c r="W5574" i="2"/>
  <c r="E5574" i="2"/>
  <c r="C5574" i="2"/>
  <c r="B5574" i="2"/>
  <c r="D5574" i="2" s="1"/>
  <c r="A5574" i="2"/>
  <c r="W5573" i="2"/>
  <c r="E5573" i="2"/>
  <c r="D5573" i="2"/>
  <c r="C5573" i="2"/>
  <c r="B5573" i="2"/>
  <c r="A5573" i="2"/>
  <c r="W5572" i="2"/>
  <c r="C5572" i="2"/>
  <c r="B5572" i="2"/>
  <c r="A5572" i="2"/>
  <c r="W5571" i="2"/>
  <c r="F5571" i="2"/>
  <c r="C5571" i="2"/>
  <c r="H5571" i="2" s="1"/>
  <c r="B5571" i="2"/>
  <c r="A5571" i="2"/>
  <c r="W5570" i="2"/>
  <c r="E5570" i="2"/>
  <c r="C5570" i="2"/>
  <c r="B5570" i="2"/>
  <c r="D5570" i="2" s="1"/>
  <c r="A5570" i="2"/>
  <c r="W5569" i="2"/>
  <c r="E5569" i="2"/>
  <c r="D5569" i="2"/>
  <c r="C5569" i="2"/>
  <c r="B5569" i="2"/>
  <c r="A5569" i="2"/>
  <c r="W5568" i="2"/>
  <c r="C5568" i="2"/>
  <c r="B5568" i="2"/>
  <c r="A5568" i="2"/>
  <c r="W5567" i="2"/>
  <c r="F5567" i="2"/>
  <c r="C5567" i="2"/>
  <c r="H5567" i="2" s="1"/>
  <c r="B5567" i="2"/>
  <c r="A5567" i="2"/>
  <c r="W5566" i="2"/>
  <c r="E5566" i="2"/>
  <c r="C5566" i="2"/>
  <c r="B5566" i="2"/>
  <c r="D5566" i="2" s="1"/>
  <c r="A5566" i="2"/>
  <c r="W5565" i="2"/>
  <c r="E5565" i="2"/>
  <c r="D5565" i="2"/>
  <c r="C5565" i="2"/>
  <c r="B5565" i="2"/>
  <c r="A5565" i="2"/>
  <c r="W5564" i="2"/>
  <c r="C5564" i="2"/>
  <c r="B5564" i="2"/>
  <c r="A5564" i="2"/>
  <c r="W5563" i="2"/>
  <c r="F5563" i="2"/>
  <c r="C5563" i="2"/>
  <c r="H5563" i="2" s="1"/>
  <c r="B5563" i="2"/>
  <c r="A5563" i="2"/>
  <c r="W5562" i="2"/>
  <c r="E5562" i="2"/>
  <c r="C5562" i="2"/>
  <c r="B5562" i="2"/>
  <c r="D5562" i="2" s="1"/>
  <c r="A5562" i="2"/>
  <c r="W5561" i="2"/>
  <c r="E5561" i="2"/>
  <c r="D5561" i="2"/>
  <c r="C5561" i="2"/>
  <c r="B5561" i="2"/>
  <c r="A5561" i="2"/>
  <c r="W5560" i="2"/>
  <c r="C5560" i="2"/>
  <c r="B5560" i="2"/>
  <c r="A5560" i="2"/>
  <c r="W5559" i="2"/>
  <c r="F5559" i="2"/>
  <c r="C5559" i="2"/>
  <c r="H5559" i="2" s="1"/>
  <c r="B5559" i="2"/>
  <c r="A5559" i="2"/>
  <c r="W5558" i="2"/>
  <c r="E5558" i="2"/>
  <c r="C5558" i="2"/>
  <c r="B5558" i="2"/>
  <c r="D5558" i="2" s="1"/>
  <c r="A5558" i="2"/>
  <c r="W5557" i="2"/>
  <c r="E5557" i="2"/>
  <c r="D5557" i="2"/>
  <c r="C5557" i="2"/>
  <c r="B5557" i="2"/>
  <c r="A5557" i="2"/>
  <c r="W5556" i="2"/>
  <c r="C5556" i="2"/>
  <c r="B5556" i="2"/>
  <c r="A5556" i="2"/>
  <c r="W5555" i="2"/>
  <c r="F5555" i="2"/>
  <c r="C5555" i="2"/>
  <c r="H5555" i="2" s="1"/>
  <c r="B5555" i="2"/>
  <c r="A5555" i="2"/>
  <c r="W5554" i="2"/>
  <c r="E5554" i="2"/>
  <c r="C5554" i="2"/>
  <c r="B5554" i="2"/>
  <c r="D5554" i="2" s="1"/>
  <c r="A5554" i="2"/>
  <c r="W5553" i="2"/>
  <c r="E5553" i="2"/>
  <c r="D5553" i="2"/>
  <c r="C5553" i="2"/>
  <c r="B5553" i="2"/>
  <c r="A5553" i="2"/>
  <c r="W5552" i="2"/>
  <c r="C5552" i="2"/>
  <c r="B5552" i="2"/>
  <c r="A5552" i="2"/>
  <c r="W5551" i="2"/>
  <c r="F5551" i="2"/>
  <c r="C5551" i="2"/>
  <c r="H5551" i="2" s="1"/>
  <c r="B5551" i="2"/>
  <c r="A5551" i="2"/>
  <c r="W5550" i="2"/>
  <c r="E5550" i="2"/>
  <c r="C5550" i="2"/>
  <c r="B5550" i="2"/>
  <c r="D5550" i="2" s="1"/>
  <c r="A5550" i="2"/>
  <c r="W5549" i="2"/>
  <c r="E5549" i="2"/>
  <c r="D5549" i="2"/>
  <c r="C5549" i="2"/>
  <c r="B5549" i="2"/>
  <c r="A5549" i="2"/>
  <c r="W5548" i="2"/>
  <c r="C5548" i="2"/>
  <c r="B5548" i="2"/>
  <c r="A5548" i="2"/>
  <c r="W5547" i="2"/>
  <c r="C5547" i="2"/>
  <c r="B5547" i="2"/>
  <c r="A5547" i="2"/>
  <c r="W5546" i="2"/>
  <c r="R5546" i="2"/>
  <c r="R5547" i="2" s="1"/>
  <c r="F5546" i="2"/>
  <c r="C5546" i="2"/>
  <c r="B5546" i="2"/>
  <c r="A5546" i="2"/>
  <c r="W5545" i="2"/>
  <c r="R5545" i="2"/>
  <c r="Q5545" i="2"/>
  <c r="E5545" i="2"/>
  <c r="D5545" i="2"/>
  <c r="C5545" i="2"/>
  <c r="B5545" i="2"/>
  <c r="A5545" i="2"/>
  <c r="W5544" i="2"/>
  <c r="R5544" i="2"/>
  <c r="Q5544" i="2" s="1"/>
  <c r="D5544" i="2"/>
  <c r="C5544" i="2"/>
  <c r="B5544" i="2"/>
  <c r="A5544" i="2"/>
  <c r="W5543" i="2"/>
  <c r="C5543" i="2"/>
  <c r="B5543" i="2"/>
  <c r="A5543" i="2"/>
  <c r="W5542" i="2"/>
  <c r="E5542" i="2"/>
  <c r="C5542" i="2"/>
  <c r="B5542" i="2"/>
  <c r="D5542" i="2" s="1"/>
  <c r="A5542" i="2"/>
  <c r="W5541" i="2"/>
  <c r="D5541" i="2"/>
  <c r="C5541" i="2"/>
  <c r="B5541" i="2"/>
  <c r="A5541" i="2"/>
  <c r="W5540" i="2"/>
  <c r="C5540" i="2"/>
  <c r="B5540" i="2"/>
  <c r="A5540" i="2"/>
  <c r="W5539" i="2"/>
  <c r="C5539" i="2"/>
  <c r="B5539" i="2"/>
  <c r="A5539" i="2"/>
  <c r="W5538" i="2"/>
  <c r="E5538" i="2"/>
  <c r="C5538" i="2"/>
  <c r="B5538" i="2"/>
  <c r="D5538" i="2" s="1"/>
  <c r="A5538" i="2"/>
  <c r="W5537" i="2"/>
  <c r="D5537" i="2"/>
  <c r="C5537" i="2"/>
  <c r="B5537" i="2"/>
  <c r="A5537" i="2"/>
  <c r="W5536" i="2"/>
  <c r="C5536" i="2"/>
  <c r="B5536" i="2"/>
  <c r="A5536" i="2"/>
  <c r="W5535" i="2"/>
  <c r="F5535" i="2"/>
  <c r="H5535" i="2" s="1"/>
  <c r="C5535" i="2"/>
  <c r="B5535" i="2"/>
  <c r="A5535" i="2"/>
  <c r="W5534" i="2"/>
  <c r="E5534" i="2"/>
  <c r="C5534" i="2"/>
  <c r="B5534" i="2"/>
  <c r="D5534" i="2" s="1"/>
  <c r="A5534" i="2"/>
  <c r="W5533" i="2"/>
  <c r="D5533" i="2"/>
  <c r="C5533" i="2"/>
  <c r="B5533" i="2"/>
  <c r="A5533" i="2"/>
  <c r="W5532" i="2"/>
  <c r="C5532" i="2"/>
  <c r="B5532" i="2"/>
  <c r="A5532" i="2"/>
  <c r="W5531" i="2"/>
  <c r="F5531" i="2"/>
  <c r="H5531" i="2" s="1"/>
  <c r="C5531" i="2"/>
  <c r="B5531" i="2"/>
  <c r="A5531" i="2"/>
  <c r="W5530" i="2"/>
  <c r="E5530" i="2"/>
  <c r="C5530" i="2"/>
  <c r="B5530" i="2"/>
  <c r="D5530" i="2" s="1"/>
  <c r="A5530" i="2"/>
  <c r="W5529" i="2"/>
  <c r="D5529" i="2"/>
  <c r="C5529" i="2"/>
  <c r="B5529" i="2"/>
  <c r="A5529" i="2"/>
  <c r="W5528" i="2"/>
  <c r="C5528" i="2"/>
  <c r="B5528" i="2"/>
  <c r="A5528" i="2"/>
  <c r="W5527" i="2"/>
  <c r="C5527" i="2"/>
  <c r="B5527" i="2"/>
  <c r="A5527" i="2"/>
  <c r="W5526" i="2"/>
  <c r="E5526" i="2"/>
  <c r="C5526" i="2"/>
  <c r="B5526" i="2"/>
  <c r="D5526" i="2" s="1"/>
  <c r="A5526" i="2"/>
  <c r="W5525" i="2"/>
  <c r="D5525" i="2"/>
  <c r="C5525" i="2"/>
  <c r="B5525" i="2"/>
  <c r="A5525" i="2"/>
  <c r="W5524" i="2"/>
  <c r="C5524" i="2"/>
  <c r="B5524" i="2"/>
  <c r="A5524" i="2"/>
  <c r="W5523" i="2"/>
  <c r="C5523" i="2"/>
  <c r="B5523" i="2"/>
  <c r="A5523" i="2"/>
  <c r="W5522" i="2"/>
  <c r="E5522" i="2"/>
  <c r="C5522" i="2"/>
  <c r="B5522" i="2"/>
  <c r="D5522" i="2" s="1"/>
  <c r="A5522" i="2"/>
  <c r="W5521" i="2"/>
  <c r="D5521" i="2"/>
  <c r="C5521" i="2"/>
  <c r="B5521" i="2"/>
  <c r="A5521" i="2"/>
  <c r="W5520" i="2"/>
  <c r="C5520" i="2"/>
  <c r="B5520" i="2"/>
  <c r="A5520" i="2"/>
  <c r="W5519" i="2"/>
  <c r="F5519" i="2"/>
  <c r="H5519" i="2" s="1"/>
  <c r="C5519" i="2"/>
  <c r="B5519" i="2"/>
  <c r="A5519" i="2"/>
  <c r="W5518" i="2"/>
  <c r="E5518" i="2"/>
  <c r="C5518" i="2"/>
  <c r="B5518" i="2"/>
  <c r="D5518" i="2" s="1"/>
  <c r="A5518" i="2"/>
  <c r="W5517" i="2"/>
  <c r="D5517" i="2"/>
  <c r="C5517" i="2"/>
  <c r="B5517" i="2"/>
  <c r="A5517" i="2"/>
  <c r="W5516" i="2"/>
  <c r="C5516" i="2"/>
  <c r="B5516" i="2"/>
  <c r="A5516" i="2"/>
  <c r="W5515" i="2"/>
  <c r="F5515" i="2"/>
  <c r="H5515" i="2" s="1"/>
  <c r="C5515" i="2"/>
  <c r="B5515" i="2"/>
  <c r="A5515" i="2"/>
  <c r="W5514" i="2"/>
  <c r="E5514" i="2"/>
  <c r="C5514" i="2"/>
  <c r="B5514" i="2"/>
  <c r="D5514" i="2" s="1"/>
  <c r="A5514" i="2"/>
  <c r="W5513" i="2"/>
  <c r="D5513" i="2"/>
  <c r="C5513" i="2"/>
  <c r="B5513" i="2"/>
  <c r="A5513" i="2"/>
  <c r="W5512" i="2"/>
  <c r="C5512" i="2"/>
  <c r="B5512" i="2"/>
  <c r="A5512" i="2"/>
  <c r="W5511" i="2"/>
  <c r="R5511" i="2"/>
  <c r="C5511" i="2"/>
  <c r="B5511" i="2"/>
  <c r="A5511" i="2"/>
  <c r="W5510" i="2"/>
  <c r="R5510" i="2"/>
  <c r="Q5510" i="2"/>
  <c r="E5510" i="2"/>
  <c r="C5510" i="2"/>
  <c r="B5510" i="2"/>
  <c r="D5510" i="2" s="1"/>
  <c r="A5510" i="2"/>
  <c r="W5509" i="2"/>
  <c r="D5509" i="2"/>
  <c r="C5509" i="2"/>
  <c r="B5509" i="2"/>
  <c r="A5509" i="2"/>
  <c r="W5508" i="2"/>
  <c r="C5508" i="2"/>
  <c r="B5508" i="2"/>
  <c r="A5508" i="2"/>
  <c r="W5507" i="2"/>
  <c r="C5507" i="2"/>
  <c r="B5507" i="2"/>
  <c r="A5507" i="2"/>
  <c r="W5506" i="2"/>
  <c r="E5506" i="2"/>
  <c r="C5506" i="2"/>
  <c r="B5506" i="2"/>
  <c r="D5506" i="2" s="1"/>
  <c r="A5506" i="2"/>
  <c r="W5505" i="2"/>
  <c r="D5505" i="2"/>
  <c r="C5505" i="2"/>
  <c r="B5505" i="2"/>
  <c r="A5505" i="2"/>
  <c r="W5504" i="2"/>
  <c r="C5504" i="2"/>
  <c r="B5504" i="2"/>
  <c r="A5504" i="2"/>
  <c r="W5503" i="2"/>
  <c r="C5503" i="2"/>
  <c r="B5503" i="2"/>
  <c r="A5503" i="2"/>
  <c r="W5502" i="2"/>
  <c r="E5502" i="2"/>
  <c r="C5502" i="2"/>
  <c r="B5502" i="2"/>
  <c r="D5502" i="2" s="1"/>
  <c r="A5502" i="2"/>
  <c r="W5501" i="2"/>
  <c r="D5501" i="2"/>
  <c r="C5501" i="2"/>
  <c r="B5501" i="2"/>
  <c r="A5501" i="2"/>
  <c r="W5500" i="2"/>
  <c r="C5500" i="2"/>
  <c r="B5500" i="2"/>
  <c r="A5500" i="2"/>
  <c r="W5499" i="2"/>
  <c r="F5499" i="2"/>
  <c r="H5499" i="2" s="1"/>
  <c r="C5499" i="2"/>
  <c r="B5499" i="2"/>
  <c r="A5499" i="2"/>
  <c r="W5498" i="2"/>
  <c r="E5498" i="2"/>
  <c r="C5498" i="2"/>
  <c r="B5498" i="2"/>
  <c r="D5498" i="2" s="1"/>
  <c r="A5498" i="2"/>
  <c r="W5497" i="2"/>
  <c r="D5497" i="2"/>
  <c r="C5497" i="2"/>
  <c r="B5497" i="2"/>
  <c r="A5497" i="2"/>
  <c r="W5496" i="2"/>
  <c r="C5496" i="2"/>
  <c r="B5496" i="2"/>
  <c r="A5496" i="2"/>
  <c r="W5495" i="2"/>
  <c r="F5495" i="2"/>
  <c r="H5495" i="2" s="1"/>
  <c r="C5495" i="2"/>
  <c r="B5495" i="2"/>
  <c r="A5495" i="2"/>
  <c r="W5494" i="2"/>
  <c r="E5494" i="2"/>
  <c r="C5494" i="2"/>
  <c r="B5494" i="2"/>
  <c r="D5494" i="2" s="1"/>
  <c r="A5494" i="2"/>
  <c r="W5493" i="2"/>
  <c r="D5493" i="2"/>
  <c r="C5493" i="2"/>
  <c r="B5493" i="2"/>
  <c r="A5493" i="2"/>
  <c r="W5492" i="2"/>
  <c r="C5492" i="2"/>
  <c r="B5492" i="2"/>
  <c r="A5492" i="2"/>
  <c r="W5491" i="2"/>
  <c r="C5491" i="2"/>
  <c r="B5491" i="2"/>
  <c r="A5491" i="2"/>
  <c r="W5490" i="2"/>
  <c r="E5490" i="2"/>
  <c r="C5490" i="2"/>
  <c r="B5490" i="2"/>
  <c r="D5490" i="2" s="1"/>
  <c r="A5490" i="2"/>
  <c r="W5489" i="2"/>
  <c r="D5489" i="2"/>
  <c r="C5489" i="2"/>
  <c r="B5489" i="2"/>
  <c r="A5489" i="2"/>
  <c r="W5488" i="2"/>
  <c r="C5488" i="2"/>
  <c r="B5488" i="2"/>
  <c r="A5488" i="2"/>
  <c r="W5487" i="2"/>
  <c r="C5487" i="2"/>
  <c r="B5487" i="2"/>
  <c r="A5487" i="2"/>
  <c r="W5486" i="2"/>
  <c r="E5486" i="2"/>
  <c r="C5486" i="2"/>
  <c r="B5486" i="2"/>
  <c r="D5486" i="2" s="1"/>
  <c r="A5486" i="2"/>
  <c r="W5485" i="2"/>
  <c r="D5485" i="2"/>
  <c r="C5485" i="2"/>
  <c r="B5485" i="2"/>
  <c r="A5485" i="2"/>
  <c r="W5484" i="2"/>
  <c r="C5484" i="2"/>
  <c r="B5484" i="2"/>
  <c r="A5484" i="2"/>
  <c r="W5483" i="2"/>
  <c r="F5483" i="2"/>
  <c r="H5483" i="2" s="1"/>
  <c r="C5483" i="2"/>
  <c r="B5483" i="2"/>
  <c r="A5483" i="2"/>
  <c r="W5482" i="2"/>
  <c r="E5482" i="2"/>
  <c r="C5482" i="2"/>
  <c r="B5482" i="2"/>
  <c r="D5482" i="2" s="1"/>
  <c r="A5482" i="2"/>
  <c r="W5481" i="2"/>
  <c r="D5481" i="2"/>
  <c r="C5481" i="2"/>
  <c r="B5481" i="2"/>
  <c r="A5481" i="2"/>
  <c r="W5480" i="2"/>
  <c r="C5480" i="2"/>
  <c r="B5480" i="2"/>
  <c r="A5480" i="2"/>
  <c r="W5479" i="2"/>
  <c r="R5479" i="2"/>
  <c r="F5479" i="2"/>
  <c r="H5479" i="2" s="1"/>
  <c r="C5479" i="2"/>
  <c r="B5479" i="2"/>
  <c r="A5479" i="2"/>
  <c r="W5478" i="2"/>
  <c r="E5478" i="2"/>
  <c r="C5478" i="2"/>
  <c r="B5478" i="2"/>
  <c r="D5478" i="2" s="1"/>
  <c r="A5478" i="2"/>
  <c r="W5477" i="2"/>
  <c r="R5477" i="2"/>
  <c r="R5478" i="2" s="1"/>
  <c r="Q5478" i="2" s="1"/>
  <c r="D5477" i="2"/>
  <c r="C5477" i="2"/>
  <c r="B5477" i="2"/>
  <c r="A5477" i="2"/>
  <c r="W5476" i="2"/>
  <c r="R5476" i="2"/>
  <c r="Q5476" i="2"/>
  <c r="C5476" i="2"/>
  <c r="B5476" i="2"/>
  <c r="A5476" i="2"/>
  <c r="W5475" i="2"/>
  <c r="C5475" i="2"/>
  <c r="B5475" i="2"/>
  <c r="A5475" i="2"/>
  <c r="W5474" i="2"/>
  <c r="E5474" i="2"/>
  <c r="C5474" i="2"/>
  <c r="B5474" i="2"/>
  <c r="D5474" i="2" s="1"/>
  <c r="A5474" i="2"/>
  <c r="W5473" i="2"/>
  <c r="D5473" i="2"/>
  <c r="C5473" i="2"/>
  <c r="B5473" i="2"/>
  <c r="A5473" i="2"/>
  <c r="W5472" i="2"/>
  <c r="C5472" i="2"/>
  <c r="B5472" i="2"/>
  <c r="A5472" i="2"/>
  <c r="W5471" i="2"/>
  <c r="F5471" i="2"/>
  <c r="H5471" i="2" s="1"/>
  <c r="C5471" i="2"/>
  <c r="B5471" i="2"/>
  <c r="A5471" i="2"/>
  <c r="W5470" i="2"/>
  <c r="E5470" i="2"/>
  <c r="C5470" i="2"/>
  <c r="B5470" i="2"/>
  <c r="D5470" i="2" s="1"/>
  <c r="A5470" i="2"/>
  <c r="W5469" i="2"/>
  <c r="D5469" i="2"/>
  <c r="C5469" i="2"/>
  <c r="B5469" i="2"/>
  <c r="A5469" i="2"/>
  <c r="W5468" i="2"/>
  <c r="C5468" i="2"/>
  <c r="B5468" i="2"/>
  <c r="A5468" i="2"/>
  <c r="W5467" i="2"/>
  <c r="F5467" i="2"/>
  <c r="H5467" i="2" s="1"/>
  <c r="C5467" i="2"/>
  <c r="B5467" i="2"/>
  <c r="A5467" i="2"/>
  <c r="W5466" i="2"/>
  <c r="E5466" i="2"/>
  <c r="C5466" i="2"/>
  <c r="B5466" i="2"/>
  <c r="A5466" i="2"/>
  <c r="W5465" i="2"/>
  <c r="D5465" i="2"/>
  <c r="C5465" i="2"/>
  <c r="B5465" i="2"/>
  <c r="A5465" i="2"/>
  <c r="W5464" i="2"/>
  <c r="C5464" i="2"/>
  <c r="B5464" i="2"/>
  <c r="A5464" i="2"/>
  <c r="W5463" i="2"/>
  <c r="C5463" i="2"/>
  <c r="B5463" i="2"/>
  <c r="A5463" i="2"/>
  <c r="W5462" i="2"/>
  <c r="E5462" i="2"/>
  <c r="C5462" i="2"/>
  <c r="B5462" i="2"/>
  <c r="A5462" i="2"/>
  <c r="W5461" i="2"/>
  <c r="D5461" i="2"/>
  <c r="C5461" i="2"/>
  <c r="B5461" i="2"/>
  <c r="A5461" i="2"/>
  <c r="W5460" i="2"/>
  <c r="C5460" i="2"/>
  <c r="B5460" i="2"/>
  <c r="A5460" i="2"/>
  <c r="W5459" i="2"/>
  <c r="C5459" i="2"/>
  <c r="B5459" i="2"/>
  <c r="A5459" i="2"/>
  <c r="W5458" i="2"/>
  <c r="E5458" i="2"/>
  <c r="C5458" i="2"/>
  <c r="B5458" i="2"/>
  <c r="D5458" i="2" s="1"/>
  <c r="A5458" i="2"/>
  <c r="W5457" i="2"/>
  <c r="D5457" i="2"/>
  <c r="C5457" i="2"/>
  <c r="B5457" i="2"/>
  <c r="A5457" i="2"/>
  <c r="W5456" i="2"/>
  <c r="C5456" i="2"/>
  <c r="B5456" i="2"/>
  <c r="A5456" i="2"/>
  <c r="W5455" i="2"/>
  <c r="F5455" i="2"/>
  <c r="H5455" i="2" s="1"/>
  <c r="C5455" i="2"/>
  <c r="B5455" i="2"/>
  <c r="A5455" i="2"/>
  <c r="W5454" i="2"/>
  <c r="E5454" i="2"/>
  <c r="C5454" i="2"/>
  <c r="B5454" i="2"/>
  <c r="D5454" i="2" s="1"/>
  <c r="A5454" i="2"/>
  <c r="W5453" i="2"/>
  <c r="D5453" i="2"/>
  <c r="C5453" i="2"/>
  <c r="B5453" i="2"/>
  <c r="A5453" i="2"/>
  <c r="W5452" i="2"/>
  <c r="C5452" i="2"/>
  <c r="B5452" i="2"/>
  <c r="A5452" i="2"/>
  <c r="W5451" i="2"/>
  <c r="F5451" i="2"/>
  <c r="H5451" i="2" s="1"/>
  <c r="C5451" i="2"/>
  <c r="B5451" i="2"/>
  <c r="A5451" i="2"/>
  <c r="W5450" i="2"/>
  <c r="E5450" i="2"/>
  <c r="C5450" i="2"/>
  <c r="B5450" i="2"/>
  <c r="D5450" i="2" s="1"/>
  <c r="A5450" i="2"/>
  <c r="W5449" i="2"/>
  <c r="D5449" i="2"/>
  <c r="C5449" i="2"/>
  <c r="B5449" i="2"/>
  <c r="A5449" i="2"/>
  <c r="W5448" i="2"/>
  <c r="C5448" i="2"/>
  <c r="B5448" i="2"/>
  <c r="A5448" i="2"/>
  <c r="W5447" i="2"/>
  <c r="C5447" i="2"/>
  <c r="B5447" i="2"/>
  <c r="A5447" i="2"/>
  <c r="W5446" i="2"/>
  <c r="E5446" i="2"/>
  <c r="C5446" i="2"/>
  <c r="B5446" i="2"/>
  <c r="A5446" i="2"/>
  <c r="W5445" i="2"/>
  <c r="D5445" i="2"/>
  <c r="C5445" i="2"/>
  <c r="B5445" i="2"/>
  <c r="A5445" i="2"/>
  <c r="W5444" i="2"/>
  <c r="C5444" i="2"/>
  <c r="B5444" i="2"/>
  <c r="A5444" i="2"/>
  <c r="W5443" i="2"/>
  <c r="C5443" i="2"/>
  <c r="B5443" i="2"/>
  <c r="A5443" i="2"/>
  <c r="W5442" i="2"/>
  <c r="E5442" i="2"/>
  <c r="C5442" i="2"/>
  <c r="B5442" i="2"/>
  <c r="A5442" i="2"/>
  <c r="W5441" i="2"/>
  <c r="D5441" i="2"/>
  <c r="C5441" i="2"/>
  <c r="B5441" i="2"/>
  <c r="A5441" i="2"/>
  <c r="W5440" i="2"/>
  <c r="C5440" i="2"/>
  <c r="B5440" i="2"/>
  <c r="A5440" i="2"/>
  <c r="W5439" i="2"/>
  <c r="F5439" i="2"/>
  <c r="H5439" i="2" s="1"/>
  <c r="C5439" i="2"/>
  <c r="B5439" i="2"/>
  <c r="A5439" i="2"/>
  <c r="W5438" i="2"/>
  <c r="E5438" i="2"/>
  <c r="C5438" i="2"/>
  <c r="B5438" i="2"/>
  <c r="A5438" i="2"/>
  <c r="W5437" i="2"/>
  <c r="D5437" i="2"/>
  <c r="C5437" i="2"/>
  <c r="B5437" i="2"/>
  <c r="A5437" i="2"/>
  <c r="W5436" i="2"/>
  <c r="C5436" i="2"/>
  <c r="B5436" i="2"/>
  <c r="A5436" i="2"/>
  <c r="W5435" i="2"/>
  <c r="R5435" i="2"/>
  <c r="F5435" i="2"/>
  <c r="H5435" i="2" s="1"/>
  <c r="C5435" i="2"/>
  <c r="B5435" i="2"/>
  <c r="A5435" i="2"/>
  <c r="W5434" i="2"/>
  <c r="E5434" i="2"/>
  <c r="C5434" i="2"/>
  <c r="B5434" i="2"/>
  <c r="A5434" i="2"/>
  <c r="W5433" i="2"/>
  <c r="R5433" i="2"/>
  <c r="R5434" i="2" s="1"/>
  <c r="Q5434" i="2" s="1"/>
  <c r="D5433" i="2"/>
  <c r="C5433" i="2"/>
  <c r="B5433" i="2"/>
  <c r="A5433" i="2"/>
  <c r="W5432" i="2"/>
  <c r="R5432" i="2"/>
  <c r="Q5432" i="2"/>
  <c r="C5432" i="2"/>
  <c r="B5432" i="2"/>
  <c r="A5432" i="2"/>
  <c r="W5431" i="2"/>
  <c r="C5431" i="2"/>
  <c r="B5431" i="2"/>
  <c r="A5431" i="2"/>
  <c r="W5430" i="2"/>
  <c r="E5430" i="2"/>
  <c r="C5430" i="2"/>
  <c r="B5430" i="2"/>
  <c r="A5430" i="2"/>
  <c r="W5429" i="2"/>
  <c r="D5429" i="2"/>
  <c r="C5429" i="2"/>
  <c r="B5429" i="2"/>
  <c r="A5429" i="2"/>
  <c r="W5428" i="2"/>
  <c r="C5428" i="2"/>
  <c r="B5428" i="2"/>
  <c r="A5428" i="2"/>
  <c r="W5427" i="2"/>
  <c r="F5427" i="2"/>
  <c r="H5427" i="2" s="1"/>
  <c r="C5427" i="2"/>
  <c r="B5427" i="2"/>
  <c r="A5427" i="2"/>
  <c r="W5426" i="2"/>
  <c r="E5426" i="2"/>
  <c r="C5426" i="2"/>
  <c r="B5426" i="2"/>
  <c r="A5426" i="2"/>
  <c r="W5425" i="2"/>
  <c r="D5425" i="2"/>
  <c r="C5425" i="2"/>
  <c r="B5425" i="2"/>
  <c r="A5425" i="2"/>
  <c r="W5424" i="2"/>
  <c r="C5424" i="2"/>
  <c r="B5424" i="2"/>
  <c r="A5424" i="2"/>
  <c r="W5423" i="2"/>
  <c r="F5423" i="2"/>
  <c r="H5423" i="2" s="1"/>
  <c r="C5423" i="2"/>
  <c r="B5423" i="2"/>
  <c r="A5423" i="2"/>
  <c r="W5422" i="2"/>
  <c r="E5422" i="2"/>
  <c r="C5422" i="2"/>
  <c r="B5422" i="2"/>
  <c r="A5422" i="2"/>
  <c r="W5421" i="2"/>
  <c r="D5421" i="2"/>
  <c r="C5421" i="2"/>
  <c r="B5421" i="2"/>
  <c r="A5421" i="2"/>
  <c r="W5420" i="2"/>
  <c r="C5420" i="2"/>
  <c r="B5420" i="2"/>
  <c r="A5420" i="2"/>
  <c r="W5419" i="2"/>
  <c r="C5419" i="2"/>
  <c r="B5419" i="2"/>
  <c r="A5419" i="2"/>
  <c r="W5418" i="2"/>
  <c r="E5418" i="2"/>
  <c r="C5418" i="2"/>
  <c r="B5418" i="2"/>
  <c r="A5418" i="2"/>
  <c r="W5417" i="2"/>
  <c r="D5417" i="2"/>
  <c r="C5417" i="2"/>
  <c r="B5417" i="2"/>
  <c r="A5417" i="2"/>
  <c r="W5416" i="2"/>
  <c r="C5416" i="2"/>
  <c r="B5416" i="2"/>
  <c r="A5416" i="2"/>
  <c r="W5415" i="2"/>
  <c r="C5415" i="2"/>
  <c r="B5415" i="2"/>
  <c r="A5415" i="2"/>
  <c r="W5414" i="2"/>
  <c r="E5414" i="2"/>
  <c r="C5414" i="2"/>
  <c r="B5414" i="2"/>
  <c r="A5414" i="2"/>
  <c r="W5413" i="2"/>
  <c r="D5413" i="2"/>
  <c r="C5413" i="2"/>
  <c r="B5413" i="2"/>
  <c r="A5413" i="2"/>
  <c r="W5412" i="2"/>
  <c r="C5412" i="2"/>
  <c r="B5412" i="2"/>
  <c r="A5412" i="2"/>
  <c r="W5411" i="2"/>
  <c r="F5411" i="2"/>
  <c r="H5411" i="2" s="1"/>
  <c r="C5411" i="2"/>
  <c r="B5411" i="2"/>
  <c r="A5411" i="2"/>
  <c r="W5410" i="2"/>
  <c r="E5410" i="2"/>
  <c r="C5410" i="2"/>
  <c r="B5410" i="2"/>
  <c r="A5410" i="2"/>
  <c r="W5409" i="2"/>
  <c r="D5409" i="2"/>
  <c r="C5409" i="2"/>
  <c r="B5409" i="2"/>
  <c r="A5409" i="2"/>
  <c r="W5408" i="2"/>
  <c r="C5408" i="2"/>
  <c r="B5408" i="2"/>
  <c r="A5408" i="2"/>
  <c r="W5407" i="2"/>
  <c r="F5407" i="2"/>
  <c r="H5407" i="2" s="1"/>
  <c r="C5407" i="2"/>
  <c r="B5407" i="2"/>
  <c r="A5407" i="2"/>
  <c r="W5406" i="2"/>
  <c r="E5406" i="2"/>
  <c r="C5406" i="2"/>
  <c r="B5406" i="2"/>
  <c r="A5406" i="2"/>
  <c r="W5405" i="2"/>
  <c r="D5405" i="2"/>
  <c r="C5405" i="2"/>
  <c r="B5405" i="2"/>
  <c r="A5405" i="2"/>
  <c r="W5404" i="2"/>
  <c r="C5404" i="2"/>
  <c r="B5404" i="2"/>
  <c r="A5404" i="2"/>
  <c r="W5403" i="2"/>
  <c r="C5403" i="2"/>
  <c r="B5403" i="2"/>
  <c r="A5403" i="2"/>
  <c r="W5402" i="2"/>
  <c r="E5402" i="2"/>
  <c r="C5402" i="2"/>
  <c r="B5402" i="2"/>
  <c r="A5402" i="2"/>
  <c r="W5401" i="2"/>
  <c r="D5401" i="2"/>
  <c r="C5401" i="2"/>
  <c r="B5401" i="2"/>
  <c r="A5401" i="2"/>
  <c r="W5400" i="2"/>
  <c r="C5400" i="2"/>
  <c r="B5400" i="2"/>
  <c r="A5400" i="2"/>
  <c r="W5399" i="2"/>
  <c r="C5399" i="2"/>
  <c r="B5399" i="2"/>
  <c r="A5399" i="2"/>
  <c r="W5398" i="2"/>
  <c r="E5398" i="2"/>
  <c r="C5398" i="2"/>
  <c r="B5398" i="2"/>
  <c r="A5398" i="2"/>
  <c r="W5397" i="2"/>
  <c r="D5397" i="2"/>
  <c r="C5397" i="2"/>
  <c r="B5397" i="2"/>
  <c r="A5397" i="2"/>
  <c r="W5396" i="2"/>
  <c r="C5396" i="2"/>
  <c r="B5396" i="2"/>
  <c r="A5396" i="2"/>
  <c r="W5395" i="2"/>
  <c r="F5395" i="2"/>
  <c r="H5395" i="2" s="1"/>
  <c r="C5395" i="2"/>
  <c r="B5395" i="2"/>
  <c r="A5395" i="2"/>
  <c r="W5394" i="2"/>
  <c r="E5394" i="2"/>
  <c r="C5394" i="2"/>
  <c r="B5394" i="2"/>
  <c r="D5394" i="2" s="1"/>
  <c r="A5394" i="2"/>
  <c r="W5393" i="2"/>
  <c r="R5393" i="2"/>
  <c r="R5394" i="2" s="1"/>
  <c r="D5393" i="2"/>
  <c r="C5393" i="2"/>
  <c r="B5393" i="2"/>
  <c r="A5393" i="2"/>
  <c r="W5392" i="2"/>
  <c r="R5392" i="2"/>
  <c r="Q5392" i="2"/>
  <c r="C5392" i="2"/>
  <c r="B5392" i="2"/>
  <c r="A5392" i="2"/>
  <c r="W5391" i="2"/>
  <c r="C5391" i="2"/>
  <c r="B5391" i="2"/>
  <c r="A5391" i="2"/>
  <c r="W5390" i="2"/>
  <c r="E5390" i="2"/>
  <c r="C5390" i="2"/>
  <c r="B5390" i="2"/>
  <c r="D5390" i="2" s="1"/>
  <c r="A5390" i="2"/>
  <c r="W5389" i="2"/>
  <c r="D5389" i="2"/>
  <c r="C5389" i="2"/>
  <c r="B5389" i="2"/>
  <c r="A5389" i="2"/>
  <c r="W5388" i="2"/>
  <c r="C5388" i="2"/>
  <c r="B5388" i="2"/>
  <c r="A5388" i="2"/>
  <c r="W5387" i="2"/>
  <c r="C5387" i="2"/>
  <c r="B5387" i="2"/>
  <c r="A5387" i="2"/>
  <c r="W5386" i="2"/>
  <c r="E5386" i="2"/>
  <c r="C5386" i="2"/>
  <c r="B5386" i="2"/>
  <c r="A5386" i="2"/>
  <c r="W5385" i="2"/>
  <c r="D5385" i="2"/>
  <c r="C5385" i="2"/>
  <c r="B5385" i="2"/>
  <c r="A5385" i="2"/>
  <c r="W5384" i="2"/>
  <c r="C5384" i="2"/>
  <c r="B5384" i="2"/>
  <c r="A5384" i="2"/>
  <c r="W5383" i="2"/>
  <c r="F5383" i="2"/>
  <c r="H5383" i="2" s="1"/>
  <c r="C5383" i="2"/>
  <c r="B5383" i="2"/>
  <c r="A5383" i="2"/>
  <c r="W5382" i="2"/>
  <c r="E5382" i="2"/>
  <c r="C5382" i="2"/>
  <c r="B5382" i="2"/>
  <c r="A5382" i="2"/>
  <c r="W5381" i="2"/>
  <c r="D5381" i="2"/>
  <c r="C5381" i="2"/>
  <c r="B5381" i="2"/>
  <c r="A5381" i="2"/>
  <c r="W5380" i="2"/>
  <c r="C5380" i="2"/>
  <c r="B5380" i="2"/>
  <c r="A5380" i="2"/>
  <c r="W5379" i="2"/>
  <c r="F5379" i="2"/>
  <c r="H5379" i="2" s="1"/>
  <c r="C5379" i="2"/>
  <c r="B5379" i="2"/>
  <c r="A5379" i="2"/>
  <c r="W5378" i="2"/>
  <c r="E5378" i="2"/>
  <c r="C5378" i="2"/>
  <c r="B5378" i="2"/>
  <c r="A5378" i="2"/>
  <c r="W5377" i="2"/>
  <c r="D5377" i="2"/>
  <c r="C5377" i="2"/>
  <c r="B5377" i="2"/>
  <c r="A5377" i="2"/>
  <c r="W5376" i="2"/>
  <c r="C5376" i="2"/>
  <c r="B5376" i="2"/>
  <c r="A5376" i="2"/>
  <c r="W5375" i="2"/>
  <c r="C5375" i="2"/>
  <c r="B5375" i="2"/>
  <c r="A5375" i="2"/>
  <c r="W5374" i="2"/>
  <c r="E5374" i="2"/>
  <c r="C5374" i="2"/>
  <c r="B5374" i="2"/>
  <c r="A5374" i="2"/>
  <c r="W5373" i="2"/>
  <c r="D5373" i="2"/>
  <c r="C5373" i="2"/>
  <c r="B5373" i="2"/>
  <c r="A5373" i="2"/>
  <c r="W5372" i="2"/>
  <c r="C5372" i="2"/>
  <c r="B5372" i="2"/>
  <c r="A5372" i="2"/>
  <c r="W5371" i="2"/>
  <c r="C5371" i="2"/>
  <c r="B5371" i="2"/>
  <c r="A5371" i="2"/>
  <c r="W5370" i="2"/>
  <c r="E5370" i="2"/>
  <c r="C5370" i="2"/>
  <c r="B5370" i="2"/>
  <c r="A5370" i="2"/>
  <c r="W5369" i="2"/>
  <c r="D5369" i="2"/>
  <c r="C5369" i="2"/>
  <c r="B5369" i="2"/>
  <c r="A5369" i="2"/>
  <c r="W5368" i="2"/>
  <c r="C5368" i="2"/>
  <c r="B5368" i="2"/>
  <c r="A5368" i="2"/>
  <c r="W5367" i="2"/>
  <c r="F5367" i="2"/>
  <c r="H5367" i="2" s="1"/>
  <c r="C5367" i="2"/>
  <c r="B5367" i="2"/>
  <c r="A5367" i="2"/>
  <c r="W5366" i="2"/>
  <c r="E5366" i="2"/>
  <c r="C5366" i="2"/>
  <c r="B5366" i="2"/>
  <c r="A5366" i="2"/>
  <c r="W5365" i="2"/>
  <c r="D5365" i="2"/>
  <c r="C5365" i="2"/>
  <c r="B5365" i="2"/>
  <c r="A5365" i="2"/>
  <c r="W5364" i="2"/>
  <c r="C5364" i="2"/>
  <c r="B5364" i="2"/>
  <c r="A5364" i="2"/>
  <c r="W5363" i="2"/>
  <c r="F5363" i="2"/>
  <c r="H5363" i="2" s="1"/>
  <c r="C5363" i="2"/>
  <c r="B5363" i="2"/>
  <c r="A5363" i="2"/>
  <c r="W5362" i="2"/>
  <c r="E5362" i="2"/>
  <c r="C5362" i="2"/>
  <c r="B5362" i="2"/>
  <c r="A5362" i="2"/>
  <c r="W5361" i="2"/>
  <c r="D5361" i="2"/>
  <c r="C5361" i="2"/>
  <c r="B5361" i="2"/>
  <c r="A5361" i="2"/>
  <c r="W5360" i="2"/>
  <c r="C5360" i="2"/>
  <c r="B5360" i="2"/>
  <c r="A5360" i="2"/>
  <c r="W5359" i="2"/>
  <c r="C5359" i="2"/>
  <c r="B5359" i="2"/>
  <c r="A5359" i="2"/>
  <c r="W5358" i="2"/>
  <c r="E5358" i="2"/>
  <c r="C5358" i="2"/>
  <c r="B5358" i="2"/>
  <c r="A5358" i="2"/>
  <c r="W5357" i="2"/>
  <c r="D5357" i="2"/>
  <c r="C5357" i="2"/>
  <c r="B5357" i="2"/>
  <c r="A5357" i="2"/>
  <c r="W5356" i="2"/>
  <c r="C5356" i="2"/>
  <c r="B5356" i="2"/>
  <c r="A5356" i="2"/>
  <c r="W5355" i="2"/>
  <c r="R5355" i="2"/>
  <c r="C5355" i="2"/>
  <c r="B5355" i="2"/>
  <c r="A5355" i="2"/>
  <c r="W5354" i="2"/>
  <c r="R5354" i="2"/>
  <c r="Q5354" i="2"/>
  <c r="E5354" i="2"/>
  <c r="C5354" i="2"/>
  <c r="B5354" i="2"/>
  <c r="A5354" i="2"/>
  <c r="W5353" i="2"/>
  <c r="R5353" i="2"/>
  <c r="Q5353" i="2" s="1"/>
  <c r="D5353" i="2"/>
  <c r="C5353" i="2"/>
  <c r="B5353" i="2"/>
  <c r="A5353" i="2"/>
  <c r="W5352" i="2"/>
  <c r="C5352" i="2"/>
  <c r="B5352" i="2"/>
  <c r="A5352" i="2"/>
  <c r="W5351" i="2"/>
  <c r="C5351" i="2"/>
  <c r="B5351" i="2"/>
  <c r="A5351" i="2"/>
  <c r="W5350" i="2"/>
  <c r="E5350" i="2"/>
  <c r="C5350" i="2"/>
  <c r="B5350" i="2"/>
  <c r="A5350" i="2"/>
  <c r="W5349" i="2"/>
  <c r="D5349" i="2"/>
  <c r="C5349" i="2"/>
  <c r="B5349" i="2"/>
  <c r="A5349" i="2"/>
  <c r="W5348" i="2"/>
  <c r="C5348" i="2"/>
  <c r="B5348" i="2"/>
  <c r="A5348" i="2"/>
  <c r="W5347" i="2"/>
  <c r="C5347" i="2"/>
  <c r="B5347" i="2"/>
  <c r="A5347" i="2"/>
  <c r="W5346" i="2"/>
  <c r="E5346" i="2"/>
  <c r="C5346" i="2"/>
  <c r="B5346" i="2"/>
  <c r="A5346" i="2"/>
  <c r="W5345" i="2"/>
  <c r="D5345" i="2"/>
  <c r="C5345" i="2"/>
  <c r="B5345" i="2"/>
  <c r="A5345" i="2"/>
  <c r="W5344" i="2"/>
  <c r="C5344" i="2"/>
  <c r="B5344" i="2"/>
  <c r="A5344" i="2"/>
  <c r="W5343" i="2"/>
  <c r="F5343" i="2"/>
  <c r="H5343" i="2" s="1"/>
  <c r="C5343" i="2"/>
  <c r="B5343" i="2"/>
  <c r="A5343" i="2"/>
  <c r="W5342" i="2"/>
  <c r="E5342" i="2"/>
  <c r="C5342" i="2"/>
  <c r="B5342" i="2"/>
  <c r="A5342" i="2"/>
  <c r="W5341" i="2"/>
  <c r="D5341" i="2"/>
  <c r="C5341" i="2"/>
  <c r="B5341" i="2"/>
  <c r="A5341" i="2"/>
  <c r="W5340" i="2"/>
  <c r="C5340" i="2"/>
  <c r="B5340" i="2"/>
  <c r="A5340" i="2"/>
  <c r="W5339" i="2"/>
  <c r="F5339" i="2"/>
  <c r="H5339" i="2" s="1"/>
  <c r="C5339" i="2"/>
  <c r="B5339" i="2"/>
  <c r="A5339" i="2"/>
  <c r="W5338" i="2"/>
  <c r="E5338" i="2"/>
  <c r="C5338" i="2"/>
  <c r="B5338" i="2"/>
  <c r="A5338" i="2"/>
  <c r="W5337" i="2"/>
  <c r="D5337" i="2"/>
  <c r="C5337" i="2"/>
  <c r="B5337" i="2"/>
  <c r="A5337" i="2"/>
  <c r="W5336" i="2"/>
  <c r="C5336" i="2"/>
  <c r="B5336" i="2"/>
  <c r="A5336" i="2"/>
  <c r="W5335" i="2"/>
  <c r="C5335" i="2"/>
  <c r="B5335" i="2"/>
  <c r="A5335" i="2"/>
  <c r="W5334" i="2"/>
  <c r="C5334" i="2"/>
  <c r="B5334" i="2"/>
  <c r="A5334" i="2"/>
  <c r="W5333" i="2"/>
  <c r="F5333" i="2"/>
  <c r="H5333" i="2" s="1"/>
  <c r="D5333" i="2"/>
  <c r="C5333" i="2"/>
  <c r="B5333" i="2"/>
  <c r="A5333" i="2"/>
  <c r="W5332" i="2"/>
  <c r="C5332" i="2"/>
  <c r="B5332" i="2"/>
  <c r="A5332" i="2"/>
  <c r="W5331" i="2"/>
  <c r="F5331" i="2"/>
  <c r="H5331" i="2" s="1"/>
  <c r="D5331" i="2"/>
  <c r="C5331" i="2"/>
  <c r="B5331" i="2"/>
  <c r="A5331" i="2"/>
  <c r="W5330" i="2"/>
  <c r="E5330" i="2"/>
  <c r="C5330" i="2"/>
  <c r="B5330" i="2"/>
  <c r="A5330" i="2"/>
  <c r="W5329" i="2"/>
  <c r="C5329" i="2"/>
  <c r="B5329" i="2"/>
  <c r="A5329" i="2"/>
  <c r="W5328" i="2"/>
  <c r="E5328" i="2"/>
  <c r="D5328" i="2"/>
  <c r="C5328" i="2"/>
  <c r="B5328" i="2"/>
  <c r="A5328" i="2"/>
  <c r="W5327" i="2"/>
  <c r="D5327" i="2"/>
  <c r="C5327" i="2"/>
  <c r="B5327" i="2"/>
  <c r="A5327" i="2"/>
  <c r="W5326" i="2"/>
  <c r="C5326" i="2"/>
  <c r="B5326" i="2"/>
  <c r="A5326" i="2"/>
  <c r="W5325" i="2"/>
  <c r="C5325" i="2"/>
  <c r="B5325" i="2"/>
  <c r="A5325" i="2"/>
  <c r="W5324" i="2"/>
  <c r="E5324" i="2"/>
  <c r="D5324" i="2"/>
  <c r="C5324" i="2"/>
  <c r="B5324" i="2"/>
  <c r="A5324" i="2"/>
  <c r="W5323" i="2"/>
  <c r="D5323" i="2"/>
  <c r="C5323" i="2"/>
  <c r="B5323" i="2"/>
  <c r="A5323" i="2"/>
  <c r="W5322" i="2"/>
  <c r="C5322" i="2"/>
  <c r="B5322" i="2"/>
  <c r="A5322" i="2"/>
  <c r="W5321" i="2"/>
  <c r="C5321" i="2"/>
  <c r="B5321" i="2"/>
  <c r="A5321" i="2"/>
  <c r="W5320" i="2"/>
  <c r="E5320" i="2"/>
  <c r="D5320" i="2"/>
  <c r="C5320" i="2"/>
  <c r="B5320" i="2"/>
  <c r="A5320" i="2"/>
  <c r="W5319" i="2"/>
  <c r="D5319" i="2"/>
  <c r="C5319" i="2"/>
  <c r="B5319" i="2"/>
  <c r="A5319" i="2"/>
  <c r="W5318" i="2"/>
  <c r="C5318" i="2"/>
  <c r="B5318" i="2"/>
  <c r="A5318" i="2"/>
  <c r="W5317" i="2"/>
  <c r="C5317" i="2"/>
  <c r="B5317" i="2"/>
  <c r="A5317" i="2"/>
  <c r="W5316" i="2"/>
  <c r="E5316" i="2"/>
  <c r="D5316" i="2"/>
  <c r="C5316" i="2"/>
  <c r="B5316" i="2"/>
  <c r="A5316" i="2"/>
  <c r="W5315" i="2"/>
  <c r="D5315" i="2"/>
  <c r="C5315" i="2"/>
  <c r="B5315" i="2"/>
  <c r="A5315" i="2"/>
  <c r="W5314" i="2"/>
  <c r="R5314" i="2"/>
  <c r="R5315" i="2" s="1"/>
  <c r="C5314" i="2"/>
  <c r="B5314" i="2"/>
  <c r="A5314" i="2"/>
  <c r="W5313" i="2"/>
  <c r="R5313" i="2"/>
  <c r="Q5313" i="2" s="1"/>
  <c r="F5313" i="2"/>
  <c r="C5313" i="2"/>
  <c r="B5313" i="2"/>
  <c r="A5313" i="2"/>
  <c r="W5312" i="2"/>
  <c r="E5312" i="2"/>
  <c r="D5312" i="2"/>
  <c r="C5312" i="2"/>
  <c r="B5312" i="2"/>
  <c r="A5312" i="2"/>
  <c r="W5311" i="2"/>
  <c r="D5311" i="2"/>
  <c r="C5311" i="2"/>
  <c r="B5311" i="2"/>
  <c r="A5311" i="2"/>
  <c r="W5310" i="2"/>
  <c r="C5310" i="2"/>
  <c r="B5310" i="2"/>
  <c r="A5310" i="2"/>
  <c r="W5309" i="2"/>
  <c r="F5309" i="2"/>
  <c r="C5309" i="2"/>
  <c r="B5309" i="2"/>
  <c r="A5309" i="2"/>
  <c r="W5308" i="2"/>
  <c r="E5308" i="2"/>
  <c r="D5308" i="2"/>
  <c r="C5308" i="2"/>
  <c r="B5308" i="2"/>
  <c r="A5308" i="2"/>
  <c r="W5307" i="2"/>
  <c r="D5307" i="2"/>
  <c r="C5307" i="2"/>
  <c r="B5307" i="2"/>
  <c r="A5307" i="2"/>
  <c r="W5306" i="2"/>
  <c r="C5306" i="2"/>
  <c r="B5306" i="2"/>
  <c r="A5306" i="2"/>
  <c r="W5305" i="2"/>
  <c r="F5305" i="2"/>
  <c r="C5305" i="2"/>
  <c r="B5305" i="2"/>
  <c r="A5305" i="2"/>
  <c r="W5304" i="2"/>
  <c r="E5304" i="2"/>
  <c r="D5304" i="2"/>
  <c r="C5304" i="2"/>
  <c r="B5304" i="2"/>
  <c r="A5304" i="2"/>
  <c r="W5303" i="2"/>
  <c r="D5303" i="2"/>
  <c r="C5303" i="2"/>
  <c r="B5303" i="2"/>
  <c r="A5303" i="2"/>
  <c r="W5302" i="2"/>
  <c r="C5302" i="2"/>
  <c r="B5302" i="2"/>
  <c r="A5302" i="2"/>
  <c r="W5301" i="2"/>
  <c r="F5301" i="2"/>
  <c r="C5301" i="2"/>
  <c r="B5301" i="2"/>
  <c r="A5301" i="2"/>
  <c r="W5300" i="2"/>
  <c r="E5300" i="2"/>
  <c r="D5300" i="2"/>
  <c r="C5300" i="2"/>
  <c r="B5300" i="2"/>
  <c r="A5300" i="2"/>
  <c r="W5299" i="2"/>
  <c r="D5299" i="2"/>
  <c r="C5299" i="2"/>
  <c r="B5299" i="2"/>
  <c r="A5299" i="2"/>
  <c r="W5298" i="2"/>
  <c r="C5298" i="2"/>
  <c r="B5298" i="2"/>
  <c r="A5298" i="2"/>
  <c r="W5297" i="2"/>
  <c r="F5297" i="2"/>
  <c r="C5297" i="2"/>
  <c r="B5297" i="2"/>
  <c r="A5297" i="2"/>
  <c r="W5296" i="2"/>
  <c r="E5296" i="2"/>
  <c r="D5296" i="2"/>
  <c r="C5296" i="2"/>
  <c r="B5296" i="2"/>
  <c r="A5296" i="2"/>
  <c r="W5295" i="2"/>
  <c r="D5295" i="2"/>
  <c r="C5295" i="2"/>
  <c r="B5295" i="2"/>
  <c r="A5295" i="2"/>
  <c r="W5294" i="2"/>
  <c r="C5294" i="2"/>
  <c r="B5294" i="2"/>
  <c r="A5294" i="2"/>
  <c r="W5293" i="2"/>
  <c r="F5293" i="2"/>
  <c r="C5293" i="2"/>
  <c r="B5293" i="2"/>
  <c r="A5293" i="2"/>
  <c r="W5292" i="2"/>
  <c r="E5292" i="2"/>
  <c r="D5292" i="2"/>
  <c r="C5292" i="2"/>
  <c r="B5292" i="2"/>
  <c r="A5292" i="2"/>
  <c r="W5291" i="2"/>
  <c r="D5291" i="2"/>
  <c r="C5291" i="2"/>
  <c r="B5291" i="2"/>
  <c r="A5291" i="2"/>
  <c r="W5290" i="2"/>
  <c r="C5290" i="2"/>
  <c r="B5290" i="2"/>
  <c r="A5290" i="2"/>
  <c r="W5289" i="2"/>
  <c r="F5289" i="2"/>
  <c r="C5289" i="2"/>
  <c r="B5289" i="2"/>
  <c r="A5289" i="2"/>
  <c r="W5288" i="2"/>
  <c r="E5288" i="2"/>
  <c r="D5288" i="2"/>
  <c r="C5288" i="2"/>
  <c r="B5288" i="2"/>
  <c r="A5288" i="2"/>
  <c r="W5287" i="2"/>
  <c r="D5287" i="2"/>
  <c r="C5287" i="2"/>
  <c r="B5287" i="2"/>
  <c r="A5287" i="2"/>
  <c r="W5286" i="2"/>
  <c r="C5286" i="2"/>
  <c r="B5286" i="2"/>
  <c r="A5286" i="2"/>
  <c r="W5285" i="2"/>
  <c r="F5285" i="2"/>
  <c r="C5285" i="2"/>
  <c r="B5285" i="2"/>
  <c r="A5285" i="2"/>
  <c r="W5284" i="2"/>
  <c r="E5284" i="2"/>
  <c r="D5284" i="2"/>
  <c r="C5284" i="2"/>
  <c r="B5284" i="2"/>
  <c r="A5284" i="2"/>
  <c r="W5283" i="2"/>
  <c r="D5283" i="2"/>
  <c r="C5283" i="2"/>
  <c r="B5283" i="2"/>
  <c r="A5283" i="2"/>
  <c r="W5282" i="2"/>
  <c r="C5282" i="2"/>
  <c r="B5282" i="2"/>
  <c r="A5282" i="2"/>
  <c r="W5281" i="2"/>
  <c r="F5281" i="2"/>
  <c r="C5281" i="2"/>
  <c r="B5281" i="2"/>
  <c r="A5281" i="2"/>
  <c r="W5280" i="2"/>
  <c r="E5280" i="2"/>
  <c r="D5280" i="2"/>
  <c r="C5280" i="2"/>
  <c r="B5280" i="2"/>
  <c r="A5280" i="2"/>
  <c r="W5279" i="2"/>
  <c r="D5279" i="2"/>
  <c r="C5279" i="2"/>
  <c r="B5279" i="2"/>
  <c r="A5279" i="2"/>
  <c r="W5278" i="2"/>
  <c r="R5278" i="2"/>
  <c r="R5279" i="2" s="1"/>
  <c r="C5278" i="2"/>
  <c r="B5278" i="2"/>
  <c r="A5278" i="2"/>
  <c r="W5277" i="2"/>
  <c r="R5277" i="2"/>
  <c r="Q5277" i="2" s="1"/>
  <c r="F5277" i="2"/>
  <c r="C5277" i="2"/>
  <c r="B5277" i="2"/>
  <c r="A5277" i="2"/>
  <c r="W5276" i="2"/>
  <c r="E5276" i="2"/>
  <c r="D5276" i="2"/>
  <c r="C5276" i="2"/>
  <c r="B5276" i="2"/>
  <c r="A5276" i="2"/>
  <c r="W5275" i="2"/>
  <c r="D5275" i="2"/>
  <c r="C5275" i="2"/>
  <c r="B5275" i="2"/>
  <c r="A5275" i="2"/>
  <c r="W5274" i="2"/>
  <c r="C5274" i="2"/>
  <c r="B5274" i="2"/>
  <c r="A5274" i="2"/>
  <c r="W5273" i="2"/>
  <c r="F5273" i="2"/>
  <c r="C5273" i="2"/>
  <c r="B5273" i="2"/>
  <c r="A5273" i="2"/>
  <c r="W5272" i="2"/>
  <c r="E5272" i="2"/>
  <c r="D5272" i="2"/>
  <c r="C5272" i="2"/>
  <c r="B5272" i="2"/>
  <c r="A5272" i="2"/>
  <c r="W5271" i="2"/>
  <c r="D5271" i="2"/>
  <c r="C5271" i="2"/>
  <c r="B5271" i="2"/>
  <c r="A5271" i="2"/>
  <c r="W5270" i="2"/>
  <c r="C5270" i="2"/>
  <c r="B5270" i="2"/>
  <c r="A5270" i="2"/>
  <c r="W5269" i="2"/>
  <c r="F5269" i="2"/>
  <c r="C5269" i="2"/>
  <c r="B5269" i="2"/>
  <c r="A5269" i="2"/>
  <c r="W5268" i="2"/>
  <c r="E5268" i="2"/>
  <c r="D5268" i="2"/>
  <c r="C5268" i="2"/>
  <c r="B5268" i="2"/>
  <c r="A5268" i="2"/>
  <c r="W5267" i="2"/>
  <c r="D5267" i="2"/>
  <c r="C5267" i="2"/>
  <c r="B5267" i="2"/>
  <c r="A5267" i="2"/>
  <c r="W5266" i="2"/>
  <c r="C5266" i="2"/>
  <c r="B5266" i="2"/>
  <c r="A5266" i="2"/>
  <c r="W5265" i="2"/>
  <c r="F5265" i="2"/>
  <c r="C5265" i="2"/>
  <c r="B5265" i="2"/>
  <c r="A5265" i="2"/>
  <c r="W5264" i="2"/>
  <c r="E5264" i="2"/>
  <c r="D5264" i="2"/>
  <c r="C5264" i="2"/>
  <c r="B5264" i="2"/>
  <c r="A5264" i="2"/>
  <c r="W5263" i="2"/>
  <c r="D5263" i="2"/>
  <c r="C5263" i="2"/>
  <c r="B5263" i="2"/>
  <c r="A5263" i="2"/>
  <c r="W5262" i="2"/>
  <c r="C5262" i="2"/>
  <c r="B5262" i="2"/>
  <c r="A5262" i="2"/>
  <c r="W5261" i="2"/>
  <c r="F5261" i="2"/>
  <c r="C5261" i="2"/>
  <c r="B5261" i="2"/>
  <c r="A5261" i="2"/>
  <c r="W5260" i="2"/>
  <c r="E5260" i="2"/>
  <c r="D5260" i="2"/>
  <c r="C5260" i="2"/>
  <c r="B5260" i="2"/>
  <c r="A5260" i="2"/>
  <c r="W5259" i="2"/>
  <c r="D5259" i="2"/>
  <c r="C5259" i="2"/>
  <c r="B5259" i="2"/>
  <c r="A5259" i="2"/>
  <c r="W5258" i="2"/>
  <c r="C5258" i="2"/>
  <c r="B5258" i="2"/>
  <c r="A5258" i="2"/>
  <c r="W5257" i="2"/>
  <c r="F5257" i="2"/>
  <c r="C5257" i="2"/>
  <c r="B5257" i="2"/>
  <c r="A5257" i="2"/>
  <c r="W5256" i="2"/>
  <c r="E5256" i="2"/>
  <c r="D5256" i="2"/>
  <c r="C5256" i="2"/>
  <c r="B5256" i="2"/>
  <c r="A5256" i="2"/>
  <c r="W5255" i="2"/>
  <c r="D5255" i="2"/>
  <c r="C5255" i="2"/>
  <c r="B5255" i="2"/>
  <c r="A5255" i="2"/>
  <c r="W5254" i="2"/>
  <c r="C5254" i="2"/>
  <c r="B5254" i="2"/>
  <c r="A5254" i="2"/>
  <c r="W5253" i="2"/>
  <c r="F5253" i="2"/>
  <c r="C5253" i="2"/>
  <c r="B5253" i="2"/>
  <c r="A5253" i="2"/>
  <c r="W5252" i="2"/>
  <c r="E5252" i="2"/>
  <c r="D5252" i="2"/>
  <c r="C5252" i="2"/>
  <c r="B5252" i="2"/>
  <c r="A5252" i="2"/>
  <c r="W5251" i="2"/>
  <c r="D5251" i="2"/>
  <c r="C5251" i="2"/>
  <c r="B5251" i="2"/>
  <c r="A5251" i="2"/>
  <c r="W5250" i="2"/>
  <c r="C5250" i="2"/>
  <c r="B5250" i="2"/>
  <c r="A5250" i="2"/>
  <c r="W5249" i="2"/>
  <c r="F5249" i="2"/>
  <c r="C5249" i="2"/>
  <c r="B5249" i="2"/>
  <c r="A5249" i="2"/>
  <c r="W5248" i="2"/>
  <c r="E5248" i="2"/>
  <c r="D5248" i="2"/>
  <c r="C5248" i="2"/>
  <c r="B5248" i="2"/>
  <c r="A5248" i="2"/>
  <c r="W5247" i="2"/>
  <c r="D5247" i="2"/>
  <c r="C5247" i="2"/>
  <c r="B5247" i="2"/>
  <c r="A5247" i="2"/>
  <c r="W5246" i="2"/>
  <c r="C5246" i="2"/>
  <c r="B5246" i="2"/>
  <c r="A5246" i="2"/>
  <c r="W5245" i="2"/>
  <c r="F5245" i="2"/>
  <c r="C5245" i="2"/>
  <c r="B5245" i="2"/>
  <c r="A5245" i="2"/>
  <c r="W5244" i="2"/>
  <c r="E5244" i="2"/>
  <c r="D5244" i="2"/>
  <c r="C5244" i="2"/>
  <c r="B5244" i="2"/>
  <c r="A5244" i="2"/>
  <c r="W5243" i="2"/>
  <c r="D5243" i="2"/>
  <c r="C5243" i="2"/>
  <c r="B5243" i="2"/>
  <c r="A5243" i="2"/>
  <c r="W5242" i="2"/>
  <c r="C5242" i="2"/>
  <c r="B5242" i="2"/>
  <c r="A5242" i="2"/>
  <c r="W5241" i="2"/>
  <c r="F5241" i="2"/>
  <c r="C5241" i="2"/>
  <c r="B5241" i="2"/>
  <c r="A5241" i="2"/>
  <c r="W5240" i="2"/>
  <c r="E5240" i="2"/>
  <c r="D5240" i="2"/>
  <c r="C5240" i="2"/>
  <c r="B5240" i="2"/>
  <c r="A5240" i="2"/>
  <c r="W5239" i="2"/>
  <c r="D5239" i="2"/>
  <c r="C5239" i="2"/>
  <c r="B5239" i="2"/>
  <c r="A5239" i="2"/>
  <c r="W5238" i="2"/>
  <c r="R5238" i="2"/>
  <c r="R5239" i="2" s="1"/>
  <c r="C5238" i="2"/>
  <c r="B5238" i="2"/>
  <c r="A5238" i="2"/>
  <c r="W5237" i="2"/>
  <c r="R5237" i="2"/>
  <c r="Q5237" i="2" s="1"/>
  <c r="C5237" i="2"/>
  <c r="B5237" i="2"/>
  <c r="A5237" i="2"/>
  <c r="W5236" i="2"/>
  <c r="E5236" i="2"/>
  <c r="D5236" i="2"/>
  <c r="C5236" i="2"/>
  <c r="B5236" i="2"/>
  <c r="A5236" i="2"/>
  <c r="W5235" i="2"/>
  <c r="D5235" i="2"/>
  <c r="C5235" i="2"/>
  <c r="B5235" i="2"/>
  <c r="A5235" i="2"/>
  <c r="W5234" i="2"/>
  <c r="C5234" i="2"/>
  <c r="B5234" i="2"/>
  <c r="A5234" i="2"/>
  <c r="W5233" i="2"/>
  <c r="C5233" i="2"/>
  <c r="B5233" i="2"/>
  <c r="A5233" i="2"/>
  <c r="W5232" i="2"/>
  <c r="E5232" i="2"/>
  <c r="D5232" i="2"/>
  <c r="C5232" i="2"/>
  <c r="B5232" i="2"/>
  <c r="A5232" i="2"/>
  <c r="W5231" i="2"/>
  <c r="D5231" i="2"/>
  <c r="C5231" i="2"/>
  <c r="B5231" i="2"/>
  <c r="A5231" i="2"/>
  <c r="W5230" i="2"/>
  <c r="C5230" i="2"/>
  <c r="B5230" i="2"/>
  <c r="A5230" i="2"/>
  <c r="W5229" i="2"/>
  <c r="C5229" i="2"/>
  <c r="B5229" i="2"/>
  <c r="A5229" i="2"/>
  <c r="W5228" i="2"/>
  <c r="E5228" i="2"/>
  <c r="D5228" i="2"/>
  <c r="C5228" i="2"/>
  <c r="B5228" i="2"/>
  <c r="A5228" i="2"/>
  <c r="W5227" i="2"/>
  <c r="D5227" i="2"/>
  <c r="C5227" i="2"/>
  <c r="B5227" i="2"/>
  <c r="A5227" i="2"/>
  <c r="W5226" i="2"/>
  <c r="C5226" i="2"/>
  <c r="B5226" i="2"/>
  <c r="A5226" i="2"/>
  <c r="W5225" i="2"/>
  <c r="C5225" i="2"/>
  <c r="B5225" i="2"/>
  <c r="A5225" i="2"/>
  <c r="W5224" i="2"/>
  <c r="E5224" i="2"/>
  <c r="D5224" i="2"/>
  <c r="C5224" i="2"/>
  <c r="B5224" i="2"/>
  <c r="A5224" i="2"/>
  <c r="W5223" i="2"/>
  <c r="D5223" i="2"/>
  <c r="C5223" i="2"/>
  <c r="B5223" i="2"/>
  <c r="A5223" i="2"/>
  <c r="W5222" i="2"/>
  <c r="C5222" i="2"/>
  <c r="B5222" i="2"/>
  <c r="A5222" i="2"/>
  <c r="W5221" i="2"/>
  <c r="C5221" i="2"/>
  <c r="B5221" i="2"/>
  <c r="A5221" i="2"/>
  <c r="W5220" i="2"/>
  <c r="E5220" i="2"/>
  <c r="D5220" i="2"/>
  <c r="C5220" i="2"/>
  <c r="B5220" i="2"/>
  <c r="A5220" i="2"/>
  <c r="W5219" i="2"/>
  <c r="D5219" i="2"/>
  <c r="C5219" i="2"/>
  <c r="B5219" i="2"/>
  <c r="A5219" i="2"/>
  <c r="W5218" i="2"/>
  <c r="C5218" i="2"/>
  <c r="B5218" i="2"/>
  <c r="A5218" i="2"/>
  <c r="W5217" i="2"/>
  <c r="C5217" i="2"/>
  <c r="B5217" i="2"/>
  <c r="A5217" i="2"/>
  <c r="W5216" i="2"/>
  <c r="E5216" i="2"/>
  <c r="D5216" i="2"/>
  <c r="C5216" i="2"/>
  <c r="B5216" i="2"/>
  <c r="A5216" i="2"/>
  <c r="W5215" i="2"/>
  <c r="D5215" i="2"/>
  <c r="C5215" i="2"/>
  <c r="B5215" i="2"/>
  <c r="A5215" i="2"/>
  <c r="W5214" i="2"/>
  <c r="C5214" i="2"/>
  <c r="B5214" i="2"/>
  <c r="A5214" i="2"/>
  <c r="W5213" i="2"/>
  <c r="C5213" i="2"/>
  <c r="B5213" i="2"/>
  <c r="A5213" i="2"/>
  <c r="W5212" i="2"/>
  <c r="E5212" i="2"/>
  <c r="D5212" i="2"/>
  <c r="C5212" i="2"/>
  <c r="B5212" i="2"/>
  <c r="A5212" i="2"/>
  <c r="W5211" i="2"/>
  <c r="D5211" i="2"/>
  <c r="C5211" i="2"/>
  <c r="B5211" i="2"/>
  <c r="A5211" i="2"/>
  <c r="W5210" i="2"/>
  <c r="C5210" i="2"/>
  <c r="B5210" i="2"/>
  <c r="A5210" i="2"/>
  <c r="W5209" i="2"/>
  <c r="C5209" i="2"/>
  <c r="B5209" i="2"/>
  <c r="A5209" i="2"/>
  <c r="W5208" i="2"/>
  <c r="E5208" i="2"/>
  <c r="D5208" i="2"/>
  <c r="C5208" i="2"/>
  <c r="B5208" i="2"/>
  <c r="A5208" i="2"/>
  <c r="W5207" i="2"/>
  <c r="D5207" i="2"/>
  <c r="C5207" i="2"/>
  <c r="B5207" i="2"/>
  <c r="A5207" i="2"/>
  <c r="W5206" i="2"/>
  <c r="C5206" i="2"/>
  <c r="B5206" i="2"/>
  <c r="A5206" i="2"/>
  <c r="W5205" i="2"/>
  <c r="C5205" i="2"/>
  <c r="B5205" i="2"/>
  <c r="A5205" i="2"/>
  <c r="W5204" i="2"/>
  <c r="Q5204" i="2"/>
  <c r="E5204" i="2"/>
  <c r="D5204" i="2"/>
  <c r="C5204" i="2"/>
  <c r="B5204" i="2"/>
  <c r="A5204" i="2"/>
  <c r="W5203" i="2"/>
  <c r="R5203" i="2"/>
  <c r="R5204" i="2" s="1"/>
  <c r="R5205" i="2" s="1"/>
  <c r="D5203" i="2"/>
  <c r="C5203" i="2"/>
  <c r="B5203" i="2"/>
  <c r="A5203" i="2"/>
  <c r="W5202" i="2"/>
  <c r="R5202" i="2"/>
  <c r="Q5202" i="2" s="1"/>
  <c r="C5202" i="2"/>
  <c r="B5202" i="2"/>
  <c r="A5202" i="2"/>
  <c r="W5201" i="2"/>
  <c r="F5201" i="2"/>
  <c r="C5201" i="2"/>
  <c r="B5201" i="2"/>
  <c r="A5201" i="2"/>
  <c r="W5200" i="2"/>
  <c r="E5200" i="2"/>
  <c r="D5200" i="2"/>
  <c r="C5200" i="2"/>
  <c r="B5200" i="2"/>
  <c r="A5200" i="2"/>
  <c r="W5199" i="2"/>
  <c r="D5199" i="2"/>
  <c r="C5199" i="2"/>
  <c r="B5199" i="2"/>
  <c r="A5199" i="2"/>
  <c r="W5198" i="2"/>
  <c r="C5198" i="2"/>
  <c r="B5198" i="2"/>
  <c r="A5198" i="2"/>
  <c r="W5197" i="2"/>
  <c r="F5197" i="2"/>
  <c r="C5197" i="2"/>
  <c r="B5197" i="2"/>
  <c r="A5197" i="2"/>
  <c r="W5196" i="2"/>
  <c r="E5196" i="2"/>
  <c r="D5196" i="2"/>
  <c r="C5196" i="2"/>
  <c r="B5196" i="2"/>
  <c r="A5196" i="2"/>
  <c r="W5195" i="2"/>
  <c r="D5195" i="2"/>
  <c r="C5195" i="2"/>
  <c r="B5195" i="2"/>
  <c r="A5195" i="2"/>
  <c r="W5194" i="2"/>
  <c r="C5194" i="2"/>
  <c r="B5194" i="2"/>
  <c r="A5194" i="2"/>
  <c r="W5193" i="2"/>
  <c r="F5193" i="2"/>
  <c r="C5193" i="2"/>
  <c r="B5193" i="2"/>
  <c r="A5193" i="2"/>
  <c r="W5192" i="2"/>
  <c r="E5192" i="2"/>
  <c r="D5192" i="2"/>
  <c r="C5192" i="2"/>
  <c r="B5192" i="2"/>
  <c r="A5192" i="2"/>
  <c r="W5191" i="2"/>
  <c r="D5191" i="2"/>
  <c r="C5191" i="2"/>
  <c r="B5191" i="2"/>
  <c r="A5191" i="2"/>
  <c r="W5190" i="2"/>
  <c r="C5190" i="2"/>
  <c r="B5190" i="2"/>
  <c r="A5190" i="2"/>
  <c r="W5189" i="2"/>
  <c r="F5189" i="2"/>
  <c r="C5189" i="2"/>
  <c r="B5189" i="2"/>
  <c r="A5189" i="2"/>
  <c r="W5188" i="2"/>
  <c r="E5188" i="2"/>
  <c r="D5188" i="2"/>
  <c r="C5188" i="2"/>
  <c r="B5188" i="2"/>
  <c r="A5188" i="2"/>
  <c r="W5187" i="2"/>
  <c r="D5187" i="2"/>
  <c r="C5187" i="2"/>
  <c r="B5187" i="2"/>
  <c r="A5187" i="2"/>
  <c r="W5186" i="2"/>
  <c r="C5186" i="2"/>
  <c r="B5186" i="2"/>
  <c r="A5186" i="2"/>
  <c r="W5185" i="2"/>
  <c r="F5185" i="2"/>
  <c r="C5185" i="2"/>
  <c r="B5185" i="2"/>
  <c r="A5185" i="2"/>
  <c r="W5184" i="2"/>
  <c r="E5184" i="2"/>
  <c r="D5184" i="2"/>
  <c r="C5184" i="2"/>
  <c r="B5184" i="2"/>
  <c r="A5184" i="2"/>
  <c r="W5183" i="2"/>
  <c r="D5183" i="2"/>
  <c r="C5183" i="2"/>
  <c r="B5183" i="2"/>
  <c r="A5183" i="2"/>
  <c r="W5182" i="2"/>
  <c r="C5182" i="2"/>
  <c r="B5182" i="2"/>
  <c r="A5182" i="2"/>
  <c r="W5181" i="2"/>
  <c r="F5181" i="2"/>
  <c r="C5181" i="2"/>
  <c r="B5181" i="2"/>
  <c r="A5181" i="2"/>
  <c r="W5180" i="2"/>
  <c r="E5180" i="2"/>
  <c r="D5180" i="2"/>
  <c r="C5180" i="2"/>
  <c r="B5180" i="2"/>
  <c r="A5180" i="2"/>
  <c r="W5179" i="2"/>
  <c r="D5179" i="2"/>
  <c r="C5179" i="2"/>
  <c r="B5179" i="2"/>
  <c r="A5179" i="2"/>
  <c r="W5178" i="2"/>
  <c r="C5178" i="2"/>
  <c r="B5178" i="2"/>
  <c r="A5178" i="2"/>
  <c r="W5177" i="2"/>
  <c r="F5177" i="2"/>
  <c r="C5177" i="2"/>
  <c r="B5177" i="2"/>
  <c r="A5177" i="2"/>
  <c r="W5176" i="2"/>
  <c r="E5176" i="2"/>
  <c r="D5176" i="2"/>
  <c r="C5176" i="2"/>
  <c r="B5176" i="2"/>
  <c r="A5176" i="2"/>
  <c r="W5175" i="2"/>
  <c r="D5175" i="2"/>
  <c r="C5175" i="2"/>
  <c r="B5175" i="2"/>
  <c r="A5175" i="2"/>
  <c r="W5174" i="2"/>
  <c r="C5174" i="2"/>
  <c r="B5174" i="2"/>
  <c r="A5174" i="2"/>
  <c r="W5173" i="2"/>
  <c r="F5173" i="2"/>
  <c r="C5173" i="2"/>
  <c r="B5173" i="2"/>
  <c r="A5173" i="2"/>
  <c r="W5172" i="2"/>
  <c r="E5172" i="2"/>
  <c r="D5172" i="2"/>
  <c r="C5172" i="2"/>
  <c r="B5172" i="2"/>
  <c r="A5172" i="2"/>
  <c r="W5171" i="2"/>
  <c r="D5171" i="2"/>
  <c r="C5171" i="2"/>
  <c r="B5171" i="2"/>
  <c r="A5171" i="2"/>
  <c r="W5170" i="2"/>
  <c r="C5170" i="2"/>
  <c r="B5170" i="2"/>
  <c r="A5170" i="2"/>
  <c r="W5169" i="2"/>
  <c r="F5169" i="2"/>
  <c r="C5169" i="2"/>
  <c r="B5169" i="2"/>
  <c r="A5169" i="2"/>
  <c r="W5168" i="2"/>
  <c r="E5168" i="2"/>
  <c r="D5168" i="2"/>
  <c r="C5168" i="2"/>
  <c r="B5168" i="2"/>
  <c r="A5168" i="2"/>
  <c r="W5167" i="2"/>
  <c r="D5167" i="2"/>
  <c r="C5167" i="2"/>
  <c r="B5167" i="2"/>
  <c r="A5167" i="2"/>
  <c r="W5166" i="2"/>
  <c r="C5166" i="2"/>
  <c r="B5166" i="2"/>
  <c r="A5166" i="2"/>
  <c r="W5165" i="2"/>
  <c r="R5165" i="2"/>
  <c r="F5165" i="2"/>
  <c r="H5165" i="2" s="1"/>
  <c r="C5165" i="2"/>
  <c r="B5165" i="2"/>
  <c r="A5165" i="2"/>
  <c r="W5164" i="2"/>
  <c r="R5164" i="2"/>
  <c r="Q5164" i="2"/>
  <c r="E5164" i="2"/>
  <c r="D5164" i="2"/>
  <c r="C5164" i="2"/>
  <c r="B5164" i="2"/>
  <c r="A5164" i="2"/>
  <c r="W5163" i="2"/>
  <c r="R5163" i="2"/>
  <c r="Q5163" i="2" s="1"/>
  <c r="C5163" i="2"/>
  <c r="B5163" i="2"/>
  <c r="D5163" i="2" s="1"/>
  <c r="A5163" i="2"/>
  <c r="W5162" i="2"/>
  <c r="C5162" i="2"/>
  <c r="B5162" i="2"/>
  <c r="A5162" i="2"/>
  <c r="W5161" i="2"/>
  <c r="C5161" i="2"/>
  <c r="B5161" i="2"/>
  <c r="A5161" i="2"/>
  <c r="W5160" i="2"/>
  <c r="E5160" i="2"/>
  <c r="D5160" i="2"/>
  <c r="C5160" i="2"/>
  <c r="B5160" i="2"/>
  <c r="A5160" i="2"/>
  <c r="W5159" i="2"/>
  <c r="D5159" i="2"/>
  <c r="C5159" i="2"/>
  <c r="B5159" i="2"/>
  <c r="A5159" i="2"/>
  <c r="W5158" i="2"/>
  <c r="C5158" i="2"/>
  <c r="B5158" i="2"/>
  <c r="A5158" i="2"/>
  <c r="W5157" i="2"/>
  <c r="C5157" i="2"/>
  <c r="B5157" i="2"/>
  <c r="A5157" i="2"/>
  <c r="W5156" i="2"/>
  <c r="E5156" i="2"/>
  <c r="D5156" i="2"/>
  <c r="C5156" i="2"/>
  <c r="B5156" i="2"/>
  <c r="A5156" i="2"/>
  <c r="W5155" i="2"/>
  <c r="D5155" i="2"/>
  <c r="C5155" i="2"/>
  <c r="B5155" i="2"/>
  <c r="A5155" i="2"/>
  <c r="W5154" i="2"/>
  <c r="C5154" i="2"/>
  <c r="B5154" i="2"/>
  <c r="A5154" i="2"/>
  <c r="W5153" i="2"/>
  <c r="C5153" i="2"/>
  <c r="B5153" i="2"/>
  <c r="A5153" i="2"/>
  <c r="W5152" i="2"/>
  <c r="E5152" i="2"/>
  <c r="D5152" i="2"/>
  <c r="C5152" i="2"/>
  <c r="B5152" i="2"/>
  <c r="A5152" i="2"/>
  <c r="W5151" i="2"/>
  <c r="D5151" i="2"/>
  <c r="C5151" i="2"/>
  <c r="B5151" i="2"/>
  <c r="A5151" i="2"/>
  <c r="W5150" i="2"/>
  <c r="C5150" i="2"/>
  <c r="B5150" i="2"/>
  <c r="A5150" i="2"/>
  <c r="W5149" i="2"/>
  <c r="C5149" i="2"/>
  <c r="B5149" i="2"/>
  <c r="A5149" i="2"/>
  <c r="W5148" i="2"/>
  <c r="E5148" i="2"/>
  <c r="D5148" i="2"/>
  <c r="C5148" i="2"/>
  <c r="B5148" i="2"/>
  <c r="A5148" i="2"/>
  <c r="W5147" i="2"/>
  <c r="D5147" i="2"/>
  <c r="C5147" i="2"/>
  <c r="B5147" i="2"/>
  <c r="A5147" i="2"/>
  <c r="W5146" i="2"/>
  <c r="C5146" i="2"/>
  <c r="B5146" i="2"/>
  <c r="A5146" i="2"/>
  <c r="W5145" i="2"/>
  <c r="C5145" i="2"/>
  <c r="B5145" i="2"/>
  <c r="A5145" i="2"/>
  <c r="W5144" i="2"/>
  <c r="E5144" i="2"/>
  <c r="D5144" i="2"/>
  <c r="C5144" i="2"/>
  <c r="B5144" i="2"/>
  <c r="A5144" i="2"/>
  <c r="W5143" i="2"/>
  <c r="D5143" i="2"/>
  <c r="C5143" i="2"/>
  <c r="B5143" i="2"/>
  <c r="A5143" i="2"/>
  <c r="W5142" i="2"/>
  <c r="C5142" i="2"/>
  <c r="B5142" i="2"/>
  <c r="A5142" i="2"/>
  <c r="W5141" i="2"/>
  <c r="C5141" i="2"/>
  <c r="B5141" i="2"/>
  <c r="A5141" i="2"/>
  <c r="W5140" i="2"/>
  <c r="E5140" i="2"/>
  <c r="D5140" i="2"/>
  <c r="C5140" i="2"/>
  <c r="B5140" i="2"/>
  <c r="A5140" i="2"/>
  <c r="W5139" i="2"/>
  <c r="D5139" i="2"/>
  <c r="C5139" i="2"/>
  <c r="B5139" i="2"/>
  <c r="A5139" i="2"/>
  <c r="W5138" i="2"/>
  <c r="C5138" i="2"/>
  <c r="B5138" i="2"/>
  <c r="A5138" i="2"/>
  <c r="W5137" i="2"/>
  <c r="C5137" i="2"/>
  <c r="B5137" i="2"/>
  <c r="A5137" i="2"/>
  <c r="W5136" i="2"/>
  <c r="E5136" i="2"/>
  <c r="D5136" i="2"/>
  <c r="C5136" i="2"/>
  <c r="B5136" i="2"/>
  <c r="A5136" i="2"/>
  <c r="W5135" i="2"/>
  <c r="D5135" i="2"/>
  <c r="C5135" i="2"/>
  <c r="B5135" i="2"/>
  <c r="A5135" i="2"/>
  <c r="W5134" i="2"/>
  <c r="C5134" i="2"/>
  <c r="B5134" i="2"/>
  <c r="A5134" i="2"/>
  <c r="W5133" i="2"/>
  <c r="C5133" i="2"/>
  <c r="B5133" i="2"/>
  <c r="A5133" i="2"/>
  <c r="W5132" i="2"/>
  <c r="E5132" i="2"/>
  <c r="D5132" i="2"/>
  <c r="C5132" i="2"/>
  <c r="B5132" i="2"/>
  <c r="A5132" i="2"/>
  <c r="W5131" i="2"/>
  <c r="D5131" i="2"/>
  <c r="C5131" i="2"/>
  <c r="B5131" i="2"/>
  <c r="A5131" i="2"/>
  <c r="W5130" i="2"/>
  <c r="R5130" i="2"/>
  <c r="R5131" i="2" s="1"/>
  <c r="C5130" i="2"/>
  <c r="B5130" i="2"/>
  <c r="A5130" i="2"/>
  <c r="W5129" i="2"/>
  <c r="R5129" i="2"/>
  <c r="Q5129" i="2" s="1"/>
  <c r="C5129" i="2"/>
  <c r="B5129" i="2"/>
  <c r="A5129" i="2"/>
  <c r="W5128" i="2"/>
  <c r="E5128" i="2"/>
  <c r="D5128" i="2"/>
  <c r="C5128" i="2"/>
  <c r="B5128" i="2"/>
  <c r="A5128" i="2"/>
  <c r="W5127" i="2"/>
  <c r="D5127" i="2"/>
  <c r="C5127" i="2"/>
  <c r="B5127" i="2"/>
  <c r="A5127" i="2"/>
  <c r="W5126" i="2"/>
  <c r="C5126" i="2"/>
  <c r="B5126" i="2"/>
  <c r="A5126" i="2"/>
  <c r="W5125" i="2"/>
  <c r="C5125" i="2"/>
  <c r="B5125" i="2"/>
  <c r="A5125" i="2"/>
  <c r="W5124" i="2"/>
  <c r="E5124" i="2"/>
  <c r="D5124" i="2"/>
  <c r="C5124" i="2"/>
  <c r="B5124" i="2"/>
  <c r="A5124" i="2"/>
  <c r="W5123" i="2"/>
  <c r="D5123" i="2"/>
  <c r="C5123" i="2"/>
  <c r="B5123" i="2"/>
  <c r="A5123" i="2"/>
  <c r="W5122" i="2"/>
  <c r="C5122" i="2"/>
  <c r="B5122" i="2"/>
  <c r="A5122" i="2"/>
  <c r="W5121" i="2"/>
  <c r="C5121" i="2"/>
  <c r="B5121" i="2"/>
  <c r="A5121" i="2"/>
  <c r="W5120" i="2"/>
  <c r="E5120" i="2"/>
  <c r="D5120" i="2"/>
  <c r="C5120" i="2"/>
  <c r="B5120" i="2"/>
  <c r="A5120" i="2"/>
  <c r="W5119" i="2"/>
  <c r="D5119" i="2"/>
  <c r="C5119" i="2"/>
  <c r="B5119" i="2"/>
  <c r="A5119" i="2"/>
  <c r="W5118" i="2"/>
  <c r="C5118" i="2"/>
  <c r="B5118" i="2"/>
  <c r="A5118" i="2"/>
  <c r="W5117" i="2"/>
  <c r="C5117" i="2"/>
  <c r="B5117" i="2"/>
  <c r="A5117" i="2"/>
  <c r="W5116" i="2"/>
  <c r="E5116" i="2"/>
  <c r="D5116" i="2"/>
  <c r="C5116" i="2"/>
  <c r="B5116" i="2"/>
  <c r="A5116" i="2"/>
  <c r="W5115" i="2"/>
  <c r="D5115" i="2"/>
  <c r="C5115" i="2"/>
  <c r="B5115" i="2"/>
  <c r="A5115" i="2"/>
  <c r="W5114" i="2"/>
  <c r="C5114" i="2"/>
  <c r="B5114" i="2"/>
  <c r="A5114" i="2"/>
  <c r="W5113" i="2"/>
  <c r="C5113" i="2"/>
  <c r="B5113" i="2"/>
  <c r="A5113" i="2"/>
  <c r="W5112" i="2"/>
  <c r="E5112" i="2"/>
  <c r="D5112" i="2"/>
  <c r="C5112" i="2"/>
  <c r="B5112" i="2"/>
  <c r="A5112" i="2"/>
  <c r="W5111" i="2"/>
  <c r="D5111" i="2"/>
  <c r="C5111" i="2"/>
  <c r="B5111" i="2"/>
  <c r="A5111" i="2"/>
  <c r="W5110" i="2"/>
  <c r="C5110" i="2"/>
  <c r="B5110" i="2"/>
  <c r="A5110" i="2"/>
  <c r="W5109" i="2"/>
  <c r="C5109" i="2"/>
  <c r="B5109" i="2"/>
  <c r="A5109" i="2"/>
  <c r="W5108" i="2"/>
  <c r="E5108" i="2"/>
  <c r="D5108" i="2"/>
  <c r="C5108" i="2"/>
  <c r="B5108" i="2"/>
  <c r="A5108" i="2"/>
  <c r="W5107" i="2"/>
  <c r="D5107" i="2"/>
  <c r="C5107" i="2"/>
  <c r="B5107" i="2"/>
  <c r="A5107" i="2"/>
  <c r="W5106" i="2"/>
  <c r="C5106" i="2"/>
  <c r="B5106" i="2"/>
  <c r="A5106" i="2"/>
  <c r="W5105" i="2"/>
  <c r="C5105" i="2"/>
  <c r="B5105" i="2"/>
  <c r="A5105" i="2"/>
  <c r="W5104" i="2"/>
  <c r="E5104" i="2"/>
  <c r="D5104" i="2"/>
  <c r="C5104" i="2"/>
  <c r="B5104" i="2"/>
  <c r="A5104" i="2"/>
  <c r="W5103" i="2"/>
  <c r="D5103" i="2"/>
  <c r="C5103" i="2"/>
  <c r="B5103" i="2"/>
  <c r="A5103" i="2"/>
  <c r="W5102" i="2"/>
  <c r="C5102" i="2"/>
  <c r="B5102" i="2"/>
  <c r="A5102" i="2"/>
  <c r="W5101" i="2"/>
  <c r="R5101" i="2"/>
  <c r="C5101" i="2"/>
  <c r="B5101" i="2"/>
  <c r="A5101" i="2"/>
  <c r="W5100" i="2"/>
  <c r="R5100" i="2"/>
  <c r="Q5100" i="2"/>
  <c r="E5100" i="2"/>
  <c r="D5100" i="2"/>
  <c r="C5100" i="2"/>
  <c r="B5100" i="2"/>
  <c r="A5100" i="2"/>
  <c r="W5099" i="2"/>
  <c r="R5099" i="2"/>
  <c r="Q5099" i="2" s="1"/>
  <c r="D5099" i="2"/>
  <c r="C5099" i="2"/>
  <c r="B5099" i="2"/>
  <c r="A5099" i="2"/>
  <c r="W5098" i="2"/>
  <c r="C5098" i="2"/>
  <c r="B5098" i="2"/>
  <c r="A5098" i="2"/>
  <c r="W5097" i="2"/>
  <c r="F5097" i="2"/>
  <c r="H5097" i="2" s="1"/>
  <c r="C5097" i="2"/>
  <c r="B5097" i="2"/>
  <c r="A5097" i="2"/>
  <c r="W5096" i="2"/>
  <c r="E5096" i="2"/>
  <c r="D5096" i="2"/>
  <c r="C5096" i="2"/>
  <c r="B5096" i="2"/>
  <c r="A5096" i="2"/>
  <c r="W5095" i="2"/>
  <c r="D5095" i="2"/>
  <c r="C5095" i="2"/>
  <c r="B5095" i="2"/>
  <c r="A5095" i="2"/>
  <c r="W5094" i="2"/>
  <c r="C5094" i="2"/>
  <c r="B5094" i="2"/>
  <c r="A5094" i="2"/>
  <c r="W5093" i="2"/>
  <c r="F5093" i="2"/>
  <c r="H5093" i="2" s="1"/>
  <c r="C5093" i="2"/>
  <c r="B5093" i="2"/>
  <c r="A5093" i="2"/>
  <c r="W5092" i="2"/>
  <c r="E5092" i="2"/>
  <c r="D5092" i="2"/>
  <c r="C5092" i="2"/>
  <c r="B5092" i="2"/>
  <c r="A5092" i="2"/>
  <c r="W5091" i="2"/>
  <c r="D5091" i="2"/>
  <c r="C5091" i="2"/>
  <c r="B5091" i="2"/>
  <c r="A5091" i="2"/>
  <c r="W5090" i="2"/>
  <c r="C5090" i="2"/>
  <c r="B5090" i="2"/>
  <c r="A5090" i="2"/>
  <c r="W5089" i="2"/>
  <c r="F5089" i="2"/>
  <c r="H5089" i="2" s="1"/>
  <c r="C5089" i="2"/>
  <c r="B5089" i="2"/>
  <c r="A5089" i="2"/>
  <c r="W5088" i="2"/>
  <c r="E5088" i="2"/>
  <c r="D5088" i="2"/>
  <c r="C5088" i="2"/>
  <c r="B5088" i="2"/>
  <c r="A5088" i="2"/>
  <c r="W5087" i="2"/>
  <c r="D5087" i="2"/>
  <c r="C5087" i="2"/>
  <c r="B5087" i="2"/>
  <c r="A5087" i="2"/>
  <c r="W5086" i="2"/>
  <c r="C5086" i="2"/>
  <c r="B5086" i="2"/>
  <c r="A5086" i="2"/>
  <c r="W5085" i="2"/>
  <c r="F5085" i="2"/>
  <c r="H5085" i="2" s="1"/>
  <c r="C5085" i="2"/>
  <c r="B5085" i="2"/>
  <c r="A5085" i="2"/>
  <c r="W5084" i="2"/>
  <c r="E5084" i="2"/>
  <c r="D5084" i="2"/>
  <c r="C5084" i="2"/>
  <c r="B5084" i="2"/>
  <c r="A5084" i="2"/>
  <c r="W5083" i="2"/>
  <c r="D5083" i="2"/>
  <c r="C5083" i="2"/>
  <c r="B5083" i="2"/>
  <c r="A5083" i="2"/>
  <c r="W5082" i="2"/>
  <c r="C5082" i="2"/>
  <c r="B5082" i="2"/>
  <c r="A5082" i="2"/>
  <c r="W5081" i="2"/>
  <c r="F5081" i="2"/>
  <c r="H5081" i="2" s="1"/>
  <c r="C5081" i="2"/>
  <c r="B5081" i="2"/>
  <c r="A5081" i="2"/>
  <c r="W5080" i="2"/>
  <c r="E5080" i="2"/>
  <c r="D5080" i="2"/>
  <c r="C5080" i="2"/>
  <c r="B5080" i="2"/>
  <c r="A5080" i="2"/>
  <c r="W5079" i="2"/>
  <c r="D5079" i="2"/>
  <c r="C5079" i="2"/>
  <c r="B5079" i="2"/>
  <c r="A5079" i="2"/>
  <c r="W5078" i="2"/>
  <c r="C5078" i="2"/>
  <c r="B5078" i="2"/>
  <c r="A5078" i="2"/>
  <c r="W5077" i="2"/>
  <c r="F5077" i="2"/>
  <c r="H5077" i="2" s="1"/>
  <c r="C5077" i="2"/>
  <c r="B5077" i="2"/>
  <c r="A5077" i="2"/>
  <c r="W5076" i="2"/>
  <c r="E5076" i="2"/>
  <c r="D5076" i="2"/>
  <c r="C5076" i="2"/>
  <c r="B5076" i="2"/>
  <c r="A5076" i="2"/>
  <c r="W5075" i="2"/>
  <c r="D5075" i="2"/>
  <c r="C5075" i="2"/>
  <c r="B5075" i="2"/>
  <c r="A5075" i="2"/>
  <c r="W5074" i="2"/>
  <c r="C5074" i="2"/>
  <c r="B5074" i="2"/>
  <c r="A5074" i="2"/>
  <c r="W5073" i="2"/>
  <c r="F5073" i="2"/>
  <c r="H5073" i="2" s="1"/>
  <c r="C5073" i="2"/>
  <c r="B5073" i="2"/>
  <c r="A5073" i="2"/>
  <c r="W5072" i="2"/>
  <c r="E5072" i="2"/>
  <c r="D5072" i="2"/>
  <c r="C5072" i="2"/>
  <c r="B5072" i="2"/>
  <c r="A5072" i="2"/>
  <c r="W5071" i="2"/>
  <c r="D5071" i="2"/>
  <c r="C5071" i="2"/>
  <c r="B5071" i="2"/>
  <c r="A5071" i="2"/>
  <c r="W5070" i="2"/>
  <c r="C5070" i="2"/>
  <c r="B5070" i="2"/>
  <c r="A5070" i="2"/>
  <c r="W5069" i="2"/>
  <c r="F5069" i="2"/>
  <c r="H5069" i="2" s="1"/>
  <c r="C5069" i="2"/>
  <c r="B5069" i="2"/>
  <c r="A5069" i="2"/>
  <c r="W5068" i="2"/>
  <c r="E5068" i="2"/>
  <c r="D5068" i="2"/>
  <c r="C5068" i="2"/>
  <c r="B5068" i="2"/>
  <c r="A5068" i="2"/>
  <c r="W5067" i="2"/>
  <c r="D5067" i="2"/>
  <c r="C5067" i="2"/>
  <c r="B5067" i="2"/>
  <c r="A5067" i="2"/>
  <c r="W5066" i="2"/>
  <c r="C5066" i="2"/>
  <c r="B5066" i="2"/>
  <c r="A5066" i="2"/>
  <c r="W5065" i="2"/>
  <c r="F5065" i="2"/>
  <c r="H5065" i="2" s="1"/>
  <c r="C5065" i="2"/>
  <c r="B5065" i="2"/>
  <c r="A5065" i="2"/>
  <c r="W5064" i="2"/>
  <c r="E5064" i="2"/>
  <c r="D5064" i="2"/>
  <c r="C5064" i="2"/>
  <c r="B5064" i="2"/>
  <c r="A5064" i="2"/>
  <c r="W5063" i="2"/>
  <c r="D5063" i="2"/>
  <c r="C5063" i="2"/>
  <c r="B5063" i="2"/>
  <c r="A5063" i="2"/>
  <c r="W5062" i="2"/>
  <c r="C5062" i="2"/>
  <c r="B5062" i="2"/>
  <c r="A5062" i="2"/>
  <c r="W5061" i="2"/>
  <c r="F5061" i="2"/>
  <c r="H5061" i="2" s="1"/>
  <c r="C5061" i="2"/>
  <c r="B5061" i="2"/>
  <c r="A5061" i="2"/>
  <c r="W5060" i="2"/>
  <c r="E5060" i="2"/>
  <c r="D5060" i="2"/>
  <c r="C5060" i="2"/>
  <c r="B5060" i="2"/>
  <c r="A5060" i="2"/>
  <c r="W5059" i="2"/>
  <c r="D5059" i="2"/>
  <c r="C5059" i="2"/>
  <c r="B5059" i="2"/>
  <c r="A5059" i="2"/>
  <c r="W5058" i="2"/>
  <c r="C5058" i="2"/>
  <c r="B5058" i="2"/>
  <c r="A5058" i="2"/>
  <c r="W5057" i="2"/>
  <c r="F5057" i="2"/>
  <c r="H5057" i="2" s="1"/>
  <c r="C5057" i="2"/>
  <c r="B5057" i="2"/>
  <c r="A5057" i="2"/>
  <c r="W5056" i="2"/>
  <c r="E5056" i="2"/>
  <c r="D5056" i="2"/>
  <c r="C5056" i="2"/>
  <c r="B5056" i="2"/>
  <c r="A5056" i="2"/>
  <c r="W5055" i="2"/>
  <c r="R5055" i="2"/>
  <c r="R5056" i="2" s="1"/>
  <c r="R5057" i="2" s="1"/>
  <c r="D5055" i="2"/>
  <c r="C5055" i="2"/>
  <c r="B5055" i="2"/>
  <c r="A5055" i="2"/>
  <c r="W5054" i="2"/>
  <c r="R5054" i="2"/>
  <c r="Q5054" i="2" s="1"/>
  <c r="C5054" i="2"/>
  <c r="B5054" i="2"/>
  <c r="A5054" i="2"/>
  <c r="W5053" i="2"/>
  <c r="C5053" i="2"/>
  <c r="B5053" i="2"/>
  <c r="A5053" i="2"/>
  <c r="W5052" i="2"/>
  <c r="E5052" i="2"/>
  <c r="D5052" i="2"/>
  <c r="C5052" i="2"/>
  <c r="B5052" i="2"/>
  <c r="A5052" i="2"/>
  <c r="W5051" i="2"/>
  <c r="D5051" i="2"/>
  <c r="C5051" i="2"/>
  <c r="B5051" i="2"/>
  <c r="A5051" i="2"/>
  <c r="W5050" i="2"/>
  <c r="C5050" i="2"/>
  <c r="B5050" i="2"/>
  <c r="A5050" i="2"/>
  <c r="W5049" i="2"/>
  <c r="C5049" i="2"/>
  <c r="B5049" i="2"/>
  <c r="A5049" i="2"/>
  <c r="W5048" i="2"/>
  <c r="E5048" i="2"/>
  <c r="D5048" i="2"/>
  <c r="C5048" i="2"/>
  <c r="B5048" i="2"/>
  <c r="A5048" i="2"/>
  <c r="W5047" i="2"/>
  <c r="D5047" i="2"/>
  <c r="C5047" i="2"/>
  <c r="B5047" i="2"/>
  <c r="A5047" i="2"/>
  <c r="W5046" i="2"/>
  <c r="C5046" i="2"/>
  <c r="B5046" i="2"/>
  <c r="A5046" i="2"/>
  <c r="W5045" i="2"/>
  <c r="C5045" i="2"/>
  <c r="B5045" i="2"/>
  <c r="A5045" i="2"/>
  <c r="W5044" i="2"/>
  <c r="E5044" i="2"/>
  <c r="D5044" i="2"/>
  <c r="C5044" i="2"/>
  <c r="B5044" i="2"/>
  <c r="A5044" i="2"/>
  <c r="W5043" i="2"/>
  <c r="D5043" i="2"/>
  <c r="C5043" i="2"/>
  <c r="B5043" i="2"/>
  <c r="A5043" i="2"/>
  <c r="W5042" i="2"/>
  <c r="C5042" i="2"/>
  <c r="B5042" i="2"/>
  <c r="A5042" i="2"/>
  <c r="W5041" i="2"/>
  <c r="C5041" i="2"/>
  <c r="B5041" i="2"/>
  <c r="A5041" i="2"/>
  <c r="W5040" i="2"/>
  <c r="E5040" i="2"/>
  <c r="D5040" i="2"/>
  <c r="C5040" i="2"/>
  <c r="B5040" i="2"/>
  <c r="A5040" i="2"/>
  <c r="W5039" i="2"/>
  <c r="D5039" i="2"/>
  <c r="C5039" i="2"/>
  <c r="B5039" i="2"/>
  <c r="A5039" i="2"/>
  <c r="W5038" i="2"/>
  <c r="C5038" i="2"/>
  <c r="B5038" i="2"/>
  <c r="A5038" i="2"/>
  <c r="W5037" i="2"/>
  <c r="C5037" i="2"/>
  <c r="B5037" i="2"/>
  <c r="A5037" i="2"/>
  <c r="W5036" i="2"/>
  <c r="E5036" i="2"/>
  <c r="D5036" i="2"/>
  <c r="C5036" i="2"/>
  <c r="B5036" i="2"/>
  <c r="A5036" i="2"/>
  <c r="W5035" i="2"/>
  <c r="D5035" i="2"/>
  <c r="C5035" i="2"/>
  <c r="B5035" i="2"/>
  <c r="A5035" i="2"/>
  <c r="W5034" i="2"/>
  <c r="C5034" i="2"/>
  <c r="B5034" i="2"/>
  <c r="A5034" i="2"/>
  <c r="W5033" i="2"/>
  <c r="C5033" i="2"/>
  <c r="B5033" i="2"/>
  <c r="A5033" i="2"/>
  <c r="W5032" i="2"/>
  <c r="E5032" i="2"/>
  <c r="D5032" i="2"/>
  <c r="C5032" i="2"/>
  <c r="B5032" i="2"/>
  <c r="A5032" i="2"/>
  <c r="W5031" i="2"/>
  <c r="D5031" i="2"/>
  <c r="C5031" i="2"/>
  <c r="B5031" i="2"/>
  <c r="A5031" i="2"/>
  <c r="W5030" i="2"/>
  <c r="C5030" i="2"/>
  <c r="B5030" i="2"/>
  <c r="A5030" i="2"/>
  <c r="W5029" i="2"/>
  <c r="C5029" i="2"/>
  <c r="B5029" i="2"/>
  <c r="A5029" i="2"/>
  <c r="W5028" i="2"/>
  <c r="E5028" i="2"/>
  <c r="D5028" i="2"/>
  <c r="C5028" i="2"/>
  <c r="B5028" i="2"/>
  <c r="A5028" i="2"/>
  <c r="W5027" i="2"/>
  <c r="D5027" i="2"/>
  <c r="C5027" i="2"/>
  <c r="B5027" i="2"/>
  <c r="A5027" i="2"/>
  <c r="W5026" i="2"/>
  <c r="C5026" i="2"/>
  <c r="B5026" i="2"/>
  <c r="A5026" i="2"/>
  <c r="W5025" i="2"/>
  <c r="C5025" i="2"/>
  <c r="B5025" i="2"/>
  <c r="A5025" i="2"/>
  <c r="W5024" i="2"/>
  <c r="E5024" i="2"/>
  <c r="D5024" i="2"/>
  <c r="C5024" i="2"/>
  <c r="B5024" i="2"/>
  <c r="A5024" i="2"/>
  <c r="W5023" i="2"/>
  <c r="D5023" i="2"/>
  <c r="C5023" i="2"/>
  <c r="B5023" i="2"/>
  <c r="A5023" i="2"/>
  <c r="W5022" i="2"/>
  <c r="C5022" i="2"/>
  <c r="B5022" i="2"/>
  <c r="A5022" i="2"/>
  <c r="W5021" i="2"/>
  <c r="C5021" i="2"/>
  <c r="B5021" i="2"/>
  <c r="A5021" i="2"/>
  <c r="W5020" i="2"/>
  <c r="E5020" i="2"/>
  <c r="D5020" i="2"/>
  <c r="C5020" i="2"/>
  <c r="B5020" i="2"/>
  <c r="A5020" i="2"/>
  <c r="W5019" i="2"/>
  <c r="D5019" i="2"/>
  <c r="C5019" i="2"/>
  <c r="B5019" i="2"/>
  <c r="A5019" i="2"/>
  <c r="W5018" i="2"/>
  <c r="C5018" i="2"/>
  <c r="B5018" i="2"/>
  <c r="A5018" i="2"/>
  <c r="W5017" i="2"/>
  <c r="C5017" i="2"/>
  <c r="B5017" i="2"/>
  <c r="A5017" i="2"/>
  <c r="W5016" i="2"/>
  <c r="E5016" i="2"/>
  <c r="D5016" i="2"/>
  <c r="C5016" i="2"/>
  <c r="B5016" i="2"/>
  <c r="A5016" i="2"/>
  <c r="W5015" i="2"/>
  <c r="D5015" i="2"/>
  <c r="C5015" i="2"/>
  <c r="B5015" i="2"/>
  <c r="A5015" i="2"/>
  <c r="W5014" i="2"/>
  <c r="R5014" i="2"/>
  <c r="R5015" i="2" s="1"/>
  <c r="C5014" i="2"/>
  <c r="B5014" i="2"/>
  <c r="A5014" i="2"/>
  <c r="W5013" i="2"/>
  <c r="R5013" i="2"/>
  <c r="Q5013" i="2" s="1"/>
  <c r="C5013" i="2"/>
  <c r="B5013" i="2"/>
  <c r="F5013" i="2" s="1"/>
  <c r="H5013" i="2" s="1"/>
  <c r="A5013" i="2"/>
  <c r="W5012" i="2"/>
  <c r="E5012" i="2"/>
  <c r="D5012" i="2"/>
  <c r="C5012" i="2"/>
  <c r="B5012" i="2"/>
  <c r="A5012" i="2"/>
  <c r="W5011" i="2"/>
  <c r="D5011" i="2"/>
  <c r="C5011" i="2"/>
  <c r="B5011" i="2"/>
  <c r="A5011" i="2"/>
  <c r="W5010" i="2"/>
  <c r="C5010" i="2"/>
  <c r="B5010" i="2"/>
  <c r="A5010" i="2"/>
  <c r="W5009" i="2"/>
  <c r="F5009" i="2"/>
  <c r="H5009" i="2" s="1"/>
  <c r="C5009" i="2"/>
  <c r="B5009" i="2"/>
  <c r="A5009" i="2"/>
  <c r="W5008" i="2"/>
  <c r="E5008" i="2"/>
  <c r="D5008" i="2"/>
  <c r="C5008" i="2"/>
  <c r="B5008" i="2"/>
  <c r="A5008" i="2"/>
  <c r="W5007" i="2"/>
  <c r="D5007" i="2"/>
  <c r="C5007" i="2"/>
  <c r="B5007" i="2"/>
  <c r="A5007" i="2"/>
  <c r="W5006" i="2"/>
  <c r="C5006" i="2"/>
  <c r="B5006" i="2"/>
  <c r="A5006" i="2"/>
  <c r="W5005" i="2"/>
  <c r="F5005" i="2"/>
  <c r="H5005" i="2" s="1"/>
  <c r="C5005" i="2"/>
  <c r="B5005" i="2"/>
  <c r="A5005" i="2"/>
  <c r="W5004" i="2"/>
  <c r="E5004" i="2"/>
  <c r="D5004" i="2"/>
  <c r="C5004" i="2"/>
  <c r="B5004" i="2"/>
  <c r="A5004" i="2"/>
  <c r="W5003" i="2"/>
  <c r="D5003" i="2"/>
  <c r="C5003" i="2"/>
  <c r="B5003" i="2"/>
  <c r="A5003" i="2"/>
  <c r="W5002" i="2"/>
  <c r="C5002" i="2"/>
  <c r="B5002" i="2"/>
  <c r="A5002" i="2"/>
  <c r="W5001" i="2"/>
  <c r="F5001" i="2"/>
  <c r="H5001" i="2" s="1"/>
  <c r="C5001" i="2"/>
  <c r="B5001" i="2"/>
  <c r="A5001" i="2"/>
  <c r="W5000" i="2"/>
  <c r="E5000" i="2"/>
  <c r="D5000" i="2"/>
  <c r="C5000" i="2"/>
  <c r="B5000" i="2"/>
  <c r="A5000" i="2"/>
  <c r="W4999" i="2"/>
  <c r="D4999" i="2"/>
  <c r="C4999" i="2"/>
  <c r="B4999" i="2"/>
  <c r="A4999" i="2"/>
  <c r="W4998" i="2"/>
  <c r="C4998" i="2"/>
  <c r="B4998" i="2"/>
  <c r="A4998" i="2"/>
  <c r="W4997" i="2"/>
  <c r="F4997" i="2"/>
  <c r="H4997" i="2" s="1"/>
  <c r="C4997" i="2"/>
  <c r="B4997" i="2"/>
  <c r="A4997" i="2"/>
  <c r="W4996" i="2"/>
  <c r="E4996" i="2"/>
  <c r="D4996" i="2"/>
  <c r="C4996" i="2"/>
  <c r="B4996" i="2"/>
  <c r="A4996" i="2"/>
  <c r="W4995" i="2"/>
  <c r="D4995" i="2"/>
  <c r="C4995" i="2"/>
  <c r="B4995" i="2"/>
  <c r="A4995" i="2"/>
  <c r="W4994" i="2"/>
  <c r="C4994" i="2"/>
  <c r="B4994" i="2"/>
  <c r="A4994" i="2"/>
  <c r="W4993" i="2"/>
  <c r="F4993" i="2"/>
  <c r="H4993" i="2" s="1"/>
  <c r="C4993" i="2"/>
  <c r="B4993" i="2"/>
  <c r="A4993" i="2"/>
  <c r="W4992" i="2"/>
  <c r="E4992" i="2"/>
  <c r="D4992" i="2"/>
  <c r="C4992" i="2"/>
  <c r="B4992" i="2"/>
  <c r="A4992" i="2"/>
  <c r="W4991" i="2"/>
  <c r="D4991" i="2"/>
  <c r="C4991" i="2"/>
  <c r="B4991" i="2"/>
  <c r="A4991" i="2"/>
  <c r="W4990" i="2"/>
  <c r="C4990" i="2"/>
  <c r="B4990" i="2"/>
  <c r="A4990" i="2"/>
  <c r="W4989" i="2"/>
  <c r="F4989" i="2"/>
  <c r="H4989" i="2" s="1"/>
  <c r="C4989" i="2"/>
  <c r="B4989" i="2"/>
  <c r="A4989" i="2"/>
  <c r="W4988" i="2"/>
  <c r="E4988" i="2"/>
  <c r="D4988" i="2"/>
  <c r="C4988" i="2"/>
  <c r="B4988" i="2"/>
  <c r="A4988" i="2"/>
  <c r="W4987" i="2"/>
  <c r="D4987" i="2"/>
  <c r="C4987" i="2"/>
  <c r="B4987" i="2"/>
  <c r="A4987" i="2"/>
  <c r="W4986" i="2"/>
  <c r="C4986" i="2"/>
  <c r="B4986" i="2"/>
  <c r="A4986" i="2"/>
  <c r="W4985" i="2"/>
  <c r="F4985" i="2"/>
  <c r="H4985" i="2" s="1"/>
  <c r="C4985" i="2"/>
  <c r="B4985" i="2"/>
  <c r="A4985" i="2"/>
  <c r="W4984" i="2"/>
  <c r="E4984" i="2"/>
  <c r="D4984" i="2"/>
  <c r="C4984" i="2"/>
  <c r="B4984" i="2"/>
  <c r="A4984" i="2"/>
  <c r="W4983" i="2"/>
  <c r="D4983" i="2"/>
  <c r="C4983" i="2"/>
  <c r="B4983" i="2"/>
  <c r="A4983" i="2"/>
  <c r="W4982" i="2"/>
  <c r="C4982" i="2"/>
  <c r="B4982" i="2"/>
  <c r="A4982" i="2"/>
  <c r="W4981" i="2"/>
  <c r="F4981" i="2"/>
  <c r="H4981" i="2" s="1"/>
  <c r="C4981" i="2"/>
  <c r="B4981" i="2"/>
  <c r="A4981" i="2"/>
  <c r="W4980" i="2"/>
  <c r="E4980" i="2"/>
  <c r="D4980" i="2"/>
  <c r="C4980" i="2"/>
  <c r="B4980" i="2"/>
  <c r="A4980" i="2"/>
  <c r="W4979" i="2"/>
  <c r="D4979" i="2"/>
  <c r="C4979" i="2"/>
  <c r="B4979" i="2"/>
  <c r="A4979" i="2"/>
  <c r="W4978" i="2"/>
  <c r="C4978" i="2"/>
  <c r="B4978" i="2"/>
  <c r="A4978" i="2"/>
  <c r="W4977" i="2"/>
  <c r="F4977" i="2"/>
  <c r="H4977" i="2" s="1"/>
  <c r="C4977" i="2"/>
  <c r="B4977" i="2"/>
  <c r="A4977" i="2"/>
  <c r="W4976" i="2"/>
  <c r="E4976" i="2"/>
  <c r="D4976" i="2"/>
  <c r="C4976" i="2"/>
  <c r="B4976" i="2"/>
  <c r="A4976" i="2"/>
  <c r="W4975" i="2"/>
  <c r="R4975" i="2"/>
  <c r="R4976" i="2" s="1"/>
  <c r="D4975" i="2"/>
  <c r="C4975" i="2"/>
  <c r="B4975" i="2"/>
  <c r="A4975" i="2"/>
  <c r="W4974" i="2"/>
  <c r="R4974" i="2"/>
  <c r="Q4974" i="2" s="1"/>
  <c r="C4974" i="2"/>
  <c r="B4974" i="2"/>
  <c r="A4974" i="2"/>
  <c r="W4973" i="2"/>
  <c r="C4973" i="2"/>
  <c r="B4973" i="2"/>
  <c r="A4973" i="2"/>
  <c r="W4972" i="2"/>
  <c r="E4972" i="2"/>
  <c r="D4972" i="2"/>
  <c r="C4972" i="2"/>
  <c r="B4972" i="2"/>
  <c r="A4972" i="2"/>
  <c r="W4971" i="2"/>
  <c r="D4971" i="2"/>
  <c r="C4971" i="2"/>
  <c r="B4971" i="2"/>
  <c r="A4971" i="2"/>
  <c r="W4970" i="2"/>
  <c r="C4970" i="2"/>
  <c r="B4970" i="2"/>
  <c r="A4970" i="2"/>
  <c r="W4969" i="2"/>
  <c r="E4969" i="2"/>
  <c r="C4969" i="2"/>
  <c r="B4969" i="2"/>
  <c r="F4969" i="2" s="1"/>
  <c r="H4969" i="2" s="1"/>
  <c r="A4969" i="2"/>
  <c r="W4968" i="2"/>
  <c r="E4968" i="2"/>
  <c r="D4968" i="2"/>
  <c r="C4968" i="2"/>
  <c r="B4968" i="2"/>
  <c r="A4968" i="2"/>
  <c r="W4967" i="2"/>
  <c r="C4967" i="2"/>
  <c r="B4967" i="2"/>
  <c r="A4967" i="2"/>
  <c r="W4966" i="2"/>
  <c r="F4966" i="2"/>
  <c r="C4966" i="2"/>
  <c r="B4966" i="2"/>
  <c r="G4966" i="2" s="1"/>
  <c r="A4966" i="2"/>
  <c r="W4965" i="2"/>
  <c r="C4965" i="2"/>
  <c r="B4965" i="2"/>
  <c r="A4965" i="2"/>
  <c r="W4964" i="2"/>
  <c r="E4964" i="2"/>
  <c r="D4964" i="2"/>
  <c r="C4964" i="2"/>
  <c r="B4964" i="2"/>
  <c r="A4964" i="2"/>
  <c r="W4963" i="2"/>
  <c r="D4963" i="2"/>
  <c r="C4963" i="2"/>
  <c r="B4963" i="2"/>
  <c r="A4963" i="2"/>
  <c r="W4962" i="2"/>
  <c r="C4962" i="2"/>
  <c r="B4962" i="2"/>
  <c r="A4962" i="2"/>
  <c r="W4961" i="2"/>
  <c r="E4961" i="2"/>
  <c r="C4961" i="2"/>
  <c r="B4961" i="2"/>
  <c r="F4961" i="2" s="1"/>
  <c r="H4961" i="2" s="1"/>
  <c r="A4961" i="2"/>
  <c r="W4960" i="2"/>
  <c r="E4960" i="2"/>
  <c r="D4960" i="2"/>
  <c r="C4960" i="2"/>
  <c r="B4960" i="2"/>
  <c r="A4960" i="2"/>
  <c r="W4959" i="2"/>
  <c r="C4959" i="2"/>
  <c r="B4959" i="2"/>
  <c r="A4959" i="2"/>
  <c r="W4958" i="2"/>
  <c r="F4958" i="2"/>
  <c r="C4958" i="2"/>
  <c r="B4958" i="2"/>
  <c r="A4958" i="2"/>
  <c r="W4957" i="2"/>
  <c r="C4957" i="2"/>
  <c r="B4957" i="2"/>
  <c r="A4957" i="2"/>
  <c r="W4956" i="2"/>
  <c r="E4956" i="2"/>
  <c r="D4956" i="2"/>
  <c r="C4956" i="2"/>
  <c r="B4956" i="2"/>
  <c r="A4956" i="2"/>
  <c r="W4955" i="2"/>
  <c r="D4955" i="2"/>
  <c r="C4955" i="2"/>
  <c r="B4955" i="2"/>
  <c r="A4955" i="2"/>
  <c r="W4954" i="2"/>
  <c r="C4954" i="2"/>
  <c r="B4954" i="2"/>
  <c r="A4954" i="2"/>
  <c r="W4953" i="2"/>
  <c r="E4953" i="2"/>
  <c r="C4953" i="2"/>
  <c r="B4953" i="2"/>
  <c r="F4953" i="2" s="1"/>
  <c r="H4953" i="2" s="1"/>
  <c r="A4953" i="2"/>
  <c r="W4952" i="2"/>
  <c r="E4952" i="2"/>
  <c r="D4952" i="2"/>
  <c r="C4952" i="2"/>
  <c r="B4952" i="2"/>
  <c r="A4952" i="2"/>
  <c r="W4951" i="2"/>
  <c r="C4951" i="2"/>
  <c r="B4951" i="2"/>
  <c r="A4951" i="2"/>
  <c r="W4950" i="2"/>
  <c r="F4950" i="2"/>
  <c r="C4950" i="2"/>
  <c r="B4950" i="2"/>
  <c r="A4950" i="2"/>
  <c r="W4949" i="2"/>
  <c r="C4949" i="2"/>
  <c r="B4949" i="2"/>
  <c r="A4949" i="2"/>
  <c r="W4948" i="2"/>
  <c r="E4948" i="2"/>
  <c r="D4948" i="2"/>
  <c r="C4948" i="2"/>
  <c r="B4948" i="2"/>
  <c r="A4948" i="2"/>
  <c r="W4947" i="2"/>
  <c r="D4947" i="2"/>
  <c r="C4947" i="2"/>
  <c r="B4947" i="2"/>
  <c r="A4947" i="2"/>
  <c r="W4946" i="2"/>
  <c r="C4946" i="2"/>
  <c r="B4946" i="2"/>
  <c r="A4946" i="2"/>
  <c r="W4945" i="2"/>
  <c r="E4945" i="2"/>
  <c r="C4945" i="2"/>
  <c r="B4945" i="2"/>
  <c r="F4945" i="2" s="1"/>
  <c r="H4945" i="2" s="1"/>
  <c r="A4945" i="2"/>
  <c r="W4944" i="2"/>
  <c r="E4944" i="2"/>
  <c r="D4944" i="2"/>
  <c r="C4944" i="2"/>
  <c r="B4944" i="2"/>
  <c r="A4944" i="2"/>
  <c r="W4943" i="2"/>
  <c r="C4943" i="2"/>
  <c r="B4943" i="2"/>
  <c r="A4943" i="2"/>
  <c r="W4942" i="2"/>
  <c r="F4942" i="2"/>
  <c r="C4942" i="2"/>
  <c r="B4942" i="2"/>
  <c r="G4942" i="2" s="1"/>
  <c r="A4942" i="2"/>
  <c r="W4941" i="2"/>
  <c r="R4941" i="2"/>
  <c r="R4942" i="2" s="1"/>
  <c r="Q4941" i="2"/>
  <c r="C4941" i="2"/>
  <c r="B4941" i="2"/>
  <c r="A4941" i="2"/>
  <c r="W4940" i="2"/>
  <c r="R4940" i="2"/>
  <c r="Q4940" i="2"/>
  <c r="E4940" i="2"/>
  <c r="D4940" i="2"/>
  <c r="C4940" i="2"/>
  <c r="B4940" i="2"/>
  <c r="A4940" i="2"/>
  <c r="W4939" i="2"/>
  <c r="R4939" i="2"/>
  <c r="Q4939" i="2" s="1"/>
  <c r="C4939" i="2"/>
  <c r="B4939" i="2"/>
  <c r="A4939" i="2"/>
  <c r="W4938" i="2"/>
  <c r="F4938" i="2"/>
  <c r="C4938" i="2"/>
  <c r="B4938" i="2"/>
  <c r="A4938" i="2"/>
  <c r="W4937" i="2"/>
  <c r="C4937" i="2"/>
  <c r="B4937" i="2"/>
  <c r="A4937" i="2"/>
  <c r="W4936" i="2"/>
  <c r="E4936" i="2"/>
  <c r="D4936" i="2"/>
  <c r="C4936" i="2"/>
  <c r="B4936" i="2"/>
  <c r="A4936" i="2"/>
  <c r="W4935" i="2"/>
  <c r="D4935" i="2"/>
  <c r="C4935" i="2"/>
  <c r="B4935" i="2"/>
  <c r="A4935" i="2"/>
  <c r="W4934" i="2"/>
  <c r="C4934" i="2"/>
  <c r="B4934" i="2"/>
  <c r="A4934" i="2"/>
  <c r="W4933" i="2"/>
  <c r="E4933" i="2"/>
  <c r="C4933" i="2"/>
  <c r="B4933" i="2"/>
  <c r="F4933" i="2" s="1"/>
  <c r="H4933" i="2" s="1"/>
  <c r="A4933" i="2"/>
  <c r="W4932" i="2"/>
  <c r="E4932" i="2"/>
  <c r="D4932" i="2"/>
  <c r="C4932" i="2"/>
  <c r="B4932" i="2"/>
  <c r="A4932" i="2"/>
  <c r="W4931" i="2"/>
  <c r="C4931" i="2"/>
  <c r="B4931" i="2"/>
  <c r="A4931" i="2"/>
  <c r="W4930" i="2"/>
  <c r="F4930" i="2"/>
  <c r="C4930" i="2"/>
  <c r="B4930" i="2"/>
  <c r="A4930" i="2"/>
  <c r="W4929" i="2"/>
  <c r="C4929" i="2"/>
  <c r="B4929" i="2"/>
  <c r="A4929" i="2"/>
  <c r="W4928" i="2"/>
  <c r="E4928" i="2"/>
  <c r="D4928" i="2"/>
  <c r="C4928" i="2"/>
  <c r="B4928" i="2"/>
  <c r="A4928" i="2"/>
  <c r="W4927" i="2"/>
  <c r="D4927" i="2"/>
  <c r="C4927" i="2"/>
  <c r="B4927" i="2"/>
  <c r="A4927" i="2"/>
  <c r="W4926" i="2"/>
  <c r="C4926" i="2"/>
  <c r="B4926" i="2"/>
  <c r="A4926" i="2"/>
  <c r="W4925" i="2"/>
  <c r="E4925" i="2"/>
  <c r="C4925" i="2"/>
  <c r="B4925" i="2"/>
  <c r="F4925" i="2" s="1"/>
  <c r="H4925" i="2" s="1"/>
  <c r="A4925" i="2"/>
  <c r="W4924" i="2"/>
  <c r="E4924" i="2"/>
  <c r="D4924" i="2"/>
  <c r="C4924" i="2"/>
  <c r="B4924" i="2"/>
  <c r="A4924" i="2"/>
  <c r="W4923" i="2"/>
  <c r="C4923" i="2"/>
  <c r="B4923" i="2"/>
  <c r="A4923" i="2"/>
  <c r="W4922" i="2"/>
  <c r="F4922" i="2"/>
  <c r="C4922" i="2"/>
  <c r="B4922" i="2"/>
  <c r="G4922" i="2" s="1"/>
  <c r="A4922" i="2"/>
  <c r="W4921" i="2"/>
  <c r="C4921" i="2"/>
  <c r="B4921" i="2"/>
  <c r="A4921" i="2"/>
  <c r="W4920" i="2"/>
  <c r="E4920" i="2"/>
  <c r="D4920" i="2"/>
  <c r="C4920" i="2"/>
  <c r="B4920" i="2"/>
  <c r="A4920" i="2"/>
  <c r="W4919" i="2"/>
  <c r="D4919" i="2"/>
  <c r="C4919" i="2"/>
  <c r="B4919" i="2"/>
  <c r="A4919" i="2"/>
  <c r="W4918" i="2"/>
  <c r="C4918" i="2"/>
  <c r="B4918" i="2"/>
  <c r="A4918" i="2"/>
  <c r="W4917" i="2"/>
  <c r="E4917" i="2"/>
  <c r="C4917" i="2"/>
  <c r="B4917" i="2"/>
  <c r="F4917" i="2" s="1"/>
  <c r="H4917" i="2" s="1"/>
  <c r="A4917" i="2"/>
  <c r="W4916" i="2"/>
  <c r="E4916" i="2"/>
  <c r="D4916" i="2"/>
  <c r="C4916" i="2"/>
  <c r="B4916" i="2"/>
  <c r="A4916" i="2"/>
  <c r="W4915" i="2"/>
  <c r="C4915" i="2"/>
  <c r="B4915" i="2"/>
  <c r="A4915" i="2"/>
  <c r="W4914" i="2"/>
  <c r="F4914" i="2"/>
  <c r="C4914" i="2"/>
  <c r="B4914" i="2"/>
  <c r="G4914" i="2" s="1"/>
  <c r="A4914" i="2"/>
  <c r="W4913" i="2"/>
  <c r="C4913" i="2"/>
  <c r="B4913" i="2"/>
  <c r="A4913" i="2"/>
  <c r="W4912" i="2"/>
  <c r="E4912" i="2"/>
  <c r="D4912" i="2"/>
  <c r="C4912" i="2"/>
  <c r="B4912" i="2"/>
  <c r="A4912" i="2"/>
  <c r="W4911" i="2"/>
  <c r="D4911" i="2"/>
  <c r="C4911" i="2"/>
  <c r="B4911" i="2"/>
  <c r="A4911" i="2"/>
  <c r="W4910" i="2"/>
  <c r="C4910" i="2"/>
  <c r="B4910" i="2"/>
  <c r="A4910" i="2"/>
  <c r="W4909" i="2"/>
  <c r="E4909" i="2"/>
  <c r="C4909" i="2"/>
  <c r="B4909" i="2"/>
  <c r="F4909" i="2" s="1"/>
  <c r="H4909" i="2" s="1"/>
  <c r="A4909" i="2"/>
  <c r="W4908" i="2"/>
  <c r="E4908" i="2"/>
  <c r="D4908" i="2"/>
  <c r="C4908" i="2"/>
  <c r="B4908" i="2"/>
  <c r="A4908" i="2"/>
  <c r="W4907" i="2"/>
  <c r="C4907" i="2"/>
  <c r="B4907" i="2"/>
  <c r="A4907" i="2"/>
  <c r="W4906" i="2"/>
  <c r="F4906" i="2"/>
  <c r="C4906" i="2"/>
  <c r="B4906" i="2"/>
  <c r="A4906" i="2"/>
  <c r="W4905" i="2"/>
  <c r="R4905" i="2"/>
  <c r="R4906" i="2" s="1"/>
  <c r="Q4905" i="2"/>
  <c r="C4905" i="2"/>
  <c r="B4905" i="2"/>
  <c r="A4905" i="2"/>
  <c r="W4904" i="2"/>
  <c r="R4904" i="2"/>
  <c r="Q4904" i="2"/>
  <c r="C4904" i="2"/>
  <c r="B4904" i="2"/>
  <c r="E4904" i="2" s="1"/>
  <c r="A4904" i="2"/>
  <c r="W4903" i="2"/>
  <c r="D4903" i="2"/>
  <c r="C4903" i="2"/>
  <c r="B4903" i="2"/>
  <c r="A4903" i="2"/>
  <c r="W4902" i="2"/>
  <c r="C4902" i="2"/>
  <c r="B4902" i="2"/>
  <c r="A4902" i="2"/>
  <c r="W4901" i="2"/>
  <c r="F4901" i="2"/>
  <c r="H4901" i="2" s="1"/>
  <c r="E4901" i="2"/>
  <c r="C4901" i="2"/>
  <c r="B4901" i="2"/>
  <c r="A4901" i="2"/>
  <c r="W4900" i="2"/>
  <c r="E4900" i="2"/>
  <c r="D4900" i="2"/>
  <c r="C4900" i="2"/>
  <c r="B4900" i="2"/>
  <c r="A4900" i="2"/>
  <c r="W4899" i="2"/>
  <c r="D4899" i="2"/>
  <c r="C4899" i="2"/>
  <c r="B4899" i="2"/>
  <c r="A4899" i="2"/>
  <c r="W4898" i="2"/>
  <c r="G4898" i="2"/>
  <c r="F4898" i="2"/>
  <c r="C4898" i="2"/>
  <c r="B4898" i="2"/>
  <c r="A4898" i="2"/>
  <c r="W4897" i="2"/>
  <c r="C4897" i="2"/>
  <c r="B4897" i="2"/>
  <c r="F4897" i="2" s="1"/>
  <c r="H4897" i="2" s="1"/>
  <c r="A4897" i="2"/>
  <c r="W4896" i="2"/>
  <c r="E4896" i="2"/>
  <c r="D4896" i="2"/>
  <c r="C4896" i="2"/>
  <c r="B4896" i="2"/>
  <c r="A4896" i="2"/>
  <c r="W4895" i="2"/>
  <c r="D4895" i="2"/>
  <c r="C4895" i="2"/>
  <c r="B4895" i="2"/>
  <c r="A4895" i="2"/>
  <c r="W4894" i="2"/>
  <c r="C4894" i="2"/>
  <c r="B4894" i="2"/>
  <c r="A4894" i="2"/>
  <c r="W4893" i="2"/>
  <c r="F4893" i="2"/>
  <c r="H4893" i="2" s="1"/>
  <c r="E4893" i="2"/>
  <c r="C4893" i="2"/>
  <c r="B4893" i="2"/>
  <c r="A4893" i="2"/>
  <c r="W4892" i="2"/>
  <c r="E4892" i="2"/>
  <c r="D4892" i="2"/>
  <c r="C4892" i="2"/>
  <c r="B4892" i="2"/>
  <c r="A4892" i="2"/>
  <c r="W4891" i="2"/>
  <c r="D4891" i="2"/>
  <c r="C4891" i="2"/>
  <c r="B4891" i="2"/>
  <c r="A4891" i="2"/>
  <c r="W4890" i="2"/>
  <c r="G4890" i="2"/>
  <c r="F4890" i="2"/>
  <c r="C4890" i="2"/>
  <c r="B4890" i="2"/>
  <c r="A4890" i="2"/>
  <c r="W4889" i="2"/>
  <c r="C4889" i="2"/>
  <c r="H4889" i="2" s="1"/>
  <c r="B4889" i="2"/>
  <c r="F4889" i="2" s="1"/>
  <c r="A4889" i="2"/>
  <c r="W4888" i="2"/>
  <c r="E4888" i="2"/>
  <c r="D4888" i="2"/>
  <c r="C4888" i="2"/>
  <c r="B4888" i="2"/>
  <c r="A4888" i="2"/>
  <c r="W4887" i="2"/>
  <c r="D4887" i="2"/>
  <c r="C4887" i="2"/>
  <c r="B4887" i="2"/>
  <c r="A4887" i="2"/>
  <c r="W4886" i="2"/>
  <c r="C4886" i="2"/>
  <c r="B4886" i="2"/>
  <c r="A4886" i="2"/>
  <c r="W4885" i="2"/>
  <c r="F4885" i="2"/>
  <c r="E4885" i="2"/>
  <c r="C4885" i="2"/>
  <c r="B4885" i="2"/>
  <c r="A4885" i="2"/>
  <c r="W4884" i="2"/>
  <c r="E4884" i="2"/>
  <c r="D4884" i="2"/>
  <c r="C4884" i="2"/>
  <c r="B4884" i="2"/>
  <c r="A4884" i="2"/>
  <c r="W4883" i="2"/>
  <c r="D4883" i="2"/>
  <c r="C4883" i="2"/>
  <c r="B4883" i="2"/>
  <c r="A4883" i="2"/>
  <c r="W4882" i="2"/>
  <c r="G4882" i="2"/>
  <c r="F4882" i="2"/>
  <c r="C4882" i="2"/>
  <c r="B4882" i="2"/>
  <c r="A4882" i="2"/>
  <c r="W4881" i="2"/>
  <c r="C4881" i="2"/>
  <c r="H4881" i="2" s="1"/>
  <c r="B4881" i="2"/>
  <c r="F4881" i="2" s="1"/>
  <c r="A4881" i="2"/>
  <c r="W4880" i="2"/>
  <c r="E4880" i="2"/>
  <c r="D4880" i="2"/>
  <c r="C4880" i="2"/>
  <c r="B4880" i="2"/>
  <c r="A4880" i="2"/>
  <c r="W4879" i="2"/>
  <c r="D4879" i="2"/>
  <c r="C4879" i="2"/>
  <c r="B4879" i="2"/>
  <c r="A4879" i="2"/>
  <c r="W4878" i="2"/>
  <c r="C4878" i="2"/>
  <c r="B4878" i="2"/>
  <c r="A4878" i="2"/>
  <c r="W4877" i="2"/>
  <c r="F4877" i="2"/>
  <c r="E4877" i="2"/>
  <c r="C4877" i="2"/>
  <c r="B4877" i="2"/>
  <c r="A4877" i="2"/>
  <c r="W4876" i="2"/>
  <c r="E4876" i="2"/>
  <c r="D4876" i="2"/>
  <c r="C4876" i="2"/>
  <c r="B4876" i="2"/>
  <c r="A4876" i="2"/>
  <c r="W4875" i="2"/>
  <c r="D4875" i="2"/>
  <c r="C4875" i="2"/>
  <c r="B4875" i="2"/>
  <c r="A4875" i="2"/>
  <c r="W4874" i="2"/>
  <c r="G4874" i="2"/>
  <c r="F4874" i="2"/>
  <c r="C4874" i="2"/>
  <c r="B4874" i="2"/>
  <c r="A4874" i="2"/>
  <c r="W4873" i="2"/>
  <c r="C4873" i="2"/>
  <c r="B4873" i="2"/>
  <c r="F4873" i="2" s="1"/>
  <c r="A4873" i="2"/>
  <c r="W4872" i="2"/>
  <c r="E4872" i="2"/>
  <c r="D4872" i="2"/>
  <c r="C4872" i="2"/>
  <c r="B4872" i="2"/>
  <c r="A4872" i="2"/>
  <c r="W4871" i="2"/>
  <c r="D4871" i="2"/>
  <c r="C4871" i="2"/>
  <c r="B4871" i="2"/>
  <c r="A4871" i="2"/>
  <c r="W4870" i="2"/>
  <c r="C4870" i="2"/>
  <c r="B4870" i="2"/>
  <c r="A4870" i="2"/>
  <c r="W4869" i="2"/>
  <c r="F4869" i="2"/>
  <c r="E4869" i="2"/>
  <c r="C4869" i="2"/>
  <c r="B4869" i="2"/>
  <c r="A4869" i="2"/>
  <c r="W4868" i="2"/>
  <c r="E4868" i="2"/>
  <c r="D4868" i="2"/>
  <c r="C4868" i="2"/>
  <c r="B4868" i="2"/>
  <c r="A4868" i="2"/>
  <c r="W4867" i="2"/>
  <c r="D4867" i="2"/>
  <c r="C4867" i="2"/>
  <c r="B4867" i="2"/>
  <c r="A4867" i="2"/>
  <c r="W4866" i="2"/>
  <c r="G4866" i="2"/>
  <c r="F4866" i="2"/>
  <c r="C4866" i="2"/>
  <c r="B4866" i="2"/>
  <c r="A4866" i="2"/>
  <c r="W4865" i="2"/>
  <c r="C4865" i="2"/>
  <c r="H4865" i="2" s="1"/>
  <c r="B4865" i="2"/>
  <c r="F4865" i="2" s="1"/>
  <c r="A4865" i="2"/>
  <c r="W4864" i="2"/>
  <c r="E4864" i="2"/>
  <c r="D4864" i="2"/>
  <c r="C4864" i="2"/>
  <c r="B4864" i="2"/>
  <c r="A4864" i="2"/>
  <c r="W4863" i="2"/>
  <c r="D4863" i="2"/>
  <c r="C4863" i="2"/>
  <c r="B4863" i="2"/>
  <c r="A4863" i="2"/>
  <c r="W4862" i="2"/>
  <c r="R4862" i="2"/>
  <c r="C4862" i="2"/>
  <c r="B4862" i="2"/>
  <c r="A4862" i="2"/>
  <c r="W4861" i="2"/>
  <c r="R4861" i="2"/>
  <c r="Q4861" i="2" s="1"/>
  <c r="F4861" i="2"/>
  <c r="C4861" i="2"/>
  <c r="B4861" i="2"/>
  <c r="E4861" i="2" s="1"/>
  <c r="A4861" i="2"/>
  <c r="W4860" i="2"/>
  <c r="E4860" i="2"/>
  <c r="D4860" i="2"/>
  <c r="C4860" i="2"/>
  <c r="B4860" i="2"/>
  <c r="A4860" i="2"/>
  <c r="W4859" i="2"/>
  <c r="D4859" i="2"/>
  <c r="C4859" i="2"/>
  <c r="B4859" i="2"/>
  <c r="A4859" i="2"/>
  <c r="W4858" i="2"/>
  <c r="G4858" i="2"/>
  <c r="F4858" i="2"/>
  <c r="C4858" i="2"/>
  <c r="B4858" i="2"/>
  <c r="A4858" i="2"/>
  <c r="W4857" i="2"/>
  <c r="C4857" i="2"/>
  <c r="B4857" i="2"/>
  <c r="F4857" i="2" s="1"/>
  <c r="A4857" i="2"/>
  <c r="W4856" i="2"/>
  <c r="E4856" i="2"/>
  <c r="D4856" i="2"/>
  <c r="C4856" i="2"/>
  <c r="B4856" i="2"/>
  <c r="A4856" i="2"/>
  <c r="W4855" i="2"/>
  <c r="D4855" i="2"/>
  <c r="C4855" i="2"/>
  <c r="B4855" i="2"/>
  <c r="A4855" i="2"/>
  <c r="W4854" i="2"/>
  <c r="C4854" i="2"/>
  <c r="B4854" i="2"/>
  <c r="A4854" i="2"/>
  <c r="W4853" i="2"/>
  <c r="F4853" i="2"/>
  <c r="E4853" i="2"/>
  <c r="C4853" i="2"/>
  <c r="B4853" i="2"/>
  <c r="A4853" i="2"/>
  <c r="W4852" i="2"/>
  <c r="E4852" i="2"/>
  <c r="D4852" i="2"/>
  <c r="C4852" i="2"/>
  <c r="B4852" i="2"/>
  <c r="A4852" i="2"/>
  <c r="W4851" i="2"/>
  <c r="D4851" i="2"/>
  <c r="C4851" i="2"/>
  <c r="B4851" i="2"/>
  <c r="A4851" i="2"/>
  <c r="W4850" i="2"/>
  <c r="G4850" i="2"/>
  <c r="F4850" i="2"/>
  <c r="C4850" i="2"/>
  <c r="B4850" i="2"/>
  <c r="A4850" i="2"/>
  <c r="W4849" i="2"/>
  <c r="C4849" i="2"/>
  <c r="H4849" i="2" s="1"/>
  <c r="B4849" i="2"/>
  <c r="F4849" i="2" s="1"/>
  <c r="A4849" i="2"/>
  <c r="W4848" i="2"/>
  <c r="E4848" i="2"/>
  <c r="D4848" i="2"/>
  <c r="C4848" i="2"/>
  <c r="B4848" i="2"/>
  <c r="A4848" i="2"/>
  <c r="W4847" i="2"/>
  <c r="D4847" i="2"/>
  <c r="C4847" i="2"/>
  <c r="B4847" i="2"/>
  <c r="A4847" i="2"/>
  <c r="W4846" i="2"/>
  <c r="C4846" i="2"/>
  <c r="B4846" i="2"/>
  <c r="A4846" i="2"/>
  <c r="W4845" i="2"/>
  <c r="F4845" i="2"/>
  <c r="E4845" i="2"/>
  <c r="C4845" i="2"/>
  <c r="B4845" i="2"/>
  <c r="A4845" i="2"/>
  <c r="W4844" i="2"/>
  <c r="E4844" i="2"/>
  <c r="D4844" i="2"/>
  <c r="C4844" i="2"/>
  <c r="B4844" i="2"/>
  <c r="A4844" i="2"/>
  <c r="W4843" i="2"/>
  <c r="D4843" i="2"/>
  <c r="C4843" i="2"/>
  <c r="B4843" i="2"/>
  <c r="A4843" i="2"/>
  <c r="W4842" i="2"/>
  <c r="G4842" i="2"/>
  <c r="F4842" i="2"/>
  <c r="C4842" i="2"/>
  <c r="B4842" i="2"/>
  <c r="A4842" i="2"/>
  <c r="W4841" i="2"/>
  <c r="C4841" i="2"/>
  <c r="H4841" i="2" s="1"/>
  <c r="B4841" i="2"/>
  <c r="F4841" i="2" s="1"/>
  <c r="A4841" i="2"/>
  <c r="W4840" i="2"/>
  <c r="E4840" i="2"/>
  <c r="D4840" i="2"/>
  <c r="C4840" i="2"/>
  <c r="B4840" i="2"/>
  <c r="A4840" i="2"/>
  <c r="W4839" i="2"/>
  <c r="D4839" i="2"/>
  <c r="C4839" i="2"/>
  <c r="B4839" i="2"/>
  <c r="A4839" i="2"/>
  <c r="W4838" i="2"/>
  <c r="C4838" i="2"/>
  <c r="B4838" i="2"/>
  <c r="A4838" i="2"/>
  <c r="W4837" i="2"/>
  <c r="F4837" i="2"/>
  <c r="E4837" i="2"/>
  <c r="C4837" i="2"/>
  <c r="B4837" i="2"/>
  <c r="A4837" i="2"/>
  <c r="W4836" i="2"/>
  <c r="E4836" i="2"/>
  <c r="D4836" i="2"/>
  <c r="C4836" i="2"/>
  <c r="B4836" i="2"/>
  <c r="A4836" i="2"/>
  <c r="W4835" i="2"/>
  <c r="E4835" i="2"/>
  <c r="D4835" i="2"/>
  <c r="C4835" i="2"/>
  <c r="B4835" i="2"/>
  <c r="A4835" i="2"/>
  <c r="W4834" i="2"/>
  <c r="D4834" i="2"/>
  <c r="C4834" i="2"/>
  <c r="B4834" i="2"/>
  <c r="A4834" i="2"/>
  <c r="W4833" i="2"/>
  <c r="C4833" i="2"/>
  <c r="B4833" i="2"/>
  <c r="A4833" i="2"/>
  <c r="W4832" i="2"/>
  <c r="F4832" i="2"/>
  <c r="H4832" i="2" s="1"/>
  <c r="C4832" i="2"/>
  <c r="B4832" i="2"/>
  <c r="A4832" i="2"/>
  <c r="W4831" i="2"/>
  <c r="E4831" i="2"/>
  <c r="D4831" i="2"/>
  <c r="C4831" i="2"/>
  <c r="B4831" i="2"/>
  <c r="A4831" i="2"/>
  <c r="W4830" i="2"/>
  <c r="R4830" i="2"/>
  <c r="R4831" i="2" s="1"/>
  <c r="R4832" i="2" s="1"/>
  <c r="D4830" i="2"/>
  <c r="C4830" i="2"/>
  <c r="B4830" i="2"/>
  <c r="A4830" i="2"/>
  <c r="W4829" i="2"/>
  <c r="R4829" i="2"/>
  <c r="Q4829" i="2" s="1"/>
  <c r="C4829" i="2"/>
  <c r="B4829" i="2"/>
  <c r="A4829" i="2"/>
  <c r="W4828" i="2"/>
  <c r="C4828" i="2"/>
  <c r="B4828" i="2"/>
  <c r="A4828" i="2"/>
  <c r="W4827" i="2"/>
  <c r="E4827" i="2"/>
  <c r="D4827" i="2"/>
  <c r="C4827" i="2"/>
  <c r="B4827" i="2"/>
  <c r="A4827" i="2"/>
  <c r="W4826" i="2"/>
  <c r="D4826" i="2"/>
  <c r="C4826" i="2"/>
  <c r="B4826" i="2"/>
  <c r="A4826" i="2"/>
  <c r="W4825" i="2"/>
  <c r="C4825" i="2"/>
  <c r="B4825" i="2"/>
  <c r="A4825" i="2"/>
  <c r="W4824" i="2"/>
  <c r="C4824" i="2"/>
  <c r="B4824" i="2"/>
  <c r="A4824" i="2"/>
  <c r="W4823" i="2"/>
  <c r="E4823" i="2"/>
  <c r="D4823" i="2"/>
  <c r="C4823" i="2"/>
  <c r="B4823" i="2"/>
  <c r="A4823" i="2"/>
  <c r="W4822" i="2"/>
  <c r="D4822" i="2"/>
  <c r="C4822" i="2"/>
  <c r="B4822" i="2"/>
  <c r="A4822" i="2"/>
  <c r="W4821" i="2"/>
  <c r="C4821" i="2"/>
  <c r="B4821" i="2"/>
  <c r="A4821" i="2"/>
  <c r="W4820" i="2"/>
  <c r="C4820" i="2"/>
  <c r="B4820" i="2"/>
  <c r="A4820" i="2"/>
  <c r="W4819" i="2"/>
  <c r="E4819" i="2"/>
  <c r="D4819" i="2"/>
  <c r="C4819" i="2"/>
  <c r="B4819" i="2"/>
  <c r="A4819" i="2"/>
  <c r="W4818" i="2"/>
  <c r="D4818" i="2"/>
  <c r="C4818" i="2"/>
  <c r="B4818" i="2"/>
  <c r="A4818" i="2"/>
  <c r="W4817" i="2"/>
  <c r="C4817" i="2"/>
  <c r="B4817" i="2"/>
  <c r="A4817" i="2"/>
  <c r="W4816" i="2"/>
  <c r="C4816" i="2"/>
  <c r="B4816" i="2"/>
  <c r="A4816" i="2"/>
  <c r="W4815" i="2"/>
  <c r="E4815" i="2"/>
  <c r="D4815" i="2"/>
  <c r="C4815" i="2"/>
  <c r="B4815" i="2"/>
  <c r="A4815" i="2"/>
  <c r="W4814" i="2"/>
  <c r="D4814" i="2"/>
  <c r="C4814" i="2"/>
  <c r="B4814" i="2"/>
  <c r="A4814" i="2"/>
  <c r="W4813" i="2"/>
  <c r="C4813" i="2"/>
  <c r="B4813" i="2"/>
  <c r="A4813" i="2"/>
  <c r="W4812" i="2"/>
  <c r="C4812" i="2"/>
  <c r="B4812" i="2"/>
  <c r="A4812" i="2"/>
  <c r="W4811" i="2"/>
  <c r="E4811" i="2"/>
  <c r="D4811" i="2"/>
  <c r="C4811" i="2"/>
  <c r="B4811" i="2"/>
  <c r="A4811" i="2"/>
  <c r="W4810" i="2"/>
  <c r="D4810" i="2"/>
  <c r="C4810" i="2"/>
  <c r="B4810" i="2"/>
  <c r="A4810" i="2"/>
  <c r="W4809" i="2"/>
  <c r="C4809" i="2"/>
  <c r="B4809" i="2"/>
  <c r="A4809" i="2"/>
  <c r="W4808" i="2"/>
  <c r="C4808" i="2"/>
  <c r="B4808" i="2"/>
  <c r="A4808" i="2"/>
  <c r="W4807" i="2"/>
  <c r="E4807" i="2"/>
  <c r="D4807" i="2"/>
  <c r="C4807" i="2"/>
  <c r="B4807" i="2"/>
  <c r="A4807" i="2"/>
  <c r="W4806" i="2"/>
  <c r="D4806" i="2"/>
  <c r="C4806" i="2"/>
  <c r="B4806" i="2"/>
  <c r="A4806" i="2"/>
  <c r="W4805" i="2"/>
  <c r="C4805" i="2"/>
  <c r="B4805" i="2"/>
  <c r="A4805" i="2"/>
  <c r="W4804" i="2"/>
  <c r="C4804" i="2"/>
  <c r="B4804" i="2"/>
  <c r="A4804" i="2"/>
  <c r="W4803" i="2"/>
  <c r="E4803" i="2"/>
  <c r="D4803" i="2"/>
  <c r="C4803" i="2"/>
  <c r="B4803" i="2"/>
  <c r="A4803" i="2"/>
  <c r="W4802" i="2"/>
  <c r="D4802" i="2"/>
  <c r="C4802" i="2"/>
  <c r="B4802" i="2"/>
  <c r="A4802" i="2"/>
  <c r="W4801" i="2"/>
  <c r="C4801" i="2"/>
  <c r="B4801" i="2"/>
  <c r="A4801" i="2"/>
  <c r="W4800" i="2"/>
  <c r="C4800" i="2"/>
  <c r="B4800" i="2"/>
  <c r="A4800" i="2"/>
  <c r="W4799" i="2"/>
  <c r="E4799" i="2"/>
  <c r="D4799" i="2"/>
  <c r="C4799" i="2"/>
  <c r="B4799" i="2"/>
  <c r="A4799" i="2"/>
  <c r="W4798" i="2"/>
  <c r="D4798" i="2"/>
  <c r="C4798" i="2"/>
  <c r="B4798" i="2"/>
  <c r="A4798" i="2"/>
  <c r="W4797" i="2"/>
  <c r="C4797" i="2"/>
  <c r="B4797" i="2"/>
  <c r="A4797" i="2"/>
  <c r="W4796" i="2"/>
  <c r="R4796" i="2"/>
  <c r="C4796" i="2"/>
  <c r="B4796" i="2"/>
  <c r="A4796" i="2"/>
  <c r="W4795" i="2"/>
  <c r="R4795" i="2"/>
  <c r="Q4795" i="2"/>
  <c r="E4795" i="2"/>
  <c r="D4795" i="2"/>
  <c r="C4795" i="2"/>
  <c r="B4795" i="2"/>
  <c r="A4795" i="2"/>
  <c r="W4794" i="2"/>
  <c r="R4794" i="2"/>
  <c r="Q4794" i="2"/>
  <c r="C4794" i="2"/>
  <c r="B4794" i="2"/>
  <c r="D4794" i="2" s="1"/>
  <c r="A4794" i="2"/>
  <c r="W4793" i="2"/>
  <c r="C4793" i="2"/>
  <c r="B4793" i="2"/>
  <c r="A4793" i="2"/>
  <c r="W4792" i="2"/>
  <c r="C4792" i="2"/>
  <c r="B4792" i="2"/>
  <c r="A4792" i="2"/>
  <c r="W4791" i="2"/>
  <c r="E4791" i="2"/>
  <c r="D4791" i="2"/>
  <c r="C4791" i="2"/>
  <c r="B4791" i="2"/>
  <c r="A4791" i="2"/>
  <c r="W4790" i="2"/>
  <c r="D4790" i="2"/>
  <c r="C4790" i="2"/>
  <c r="E4790" i="2" s="1"/>
  <c r="B4790" i="2"/>
  <c r="A4790" i="2"/>
  <c r="W4789" i="2"/>
  <c r="C4789" i="2"/>
  <c r="B4789" i="2"/>
  <c r="A4789" i="2"/>
  <c r="W4788" i="2"/>
  <c r="C4788" i="2"/>
  <c r="B4788" i="2"/>
  <c r="A4788" i="2"/>
  <c r="W4787" i="2"/>
  <c r="E4787" i="2"/>
  <c r="D4787" i="2"/>
  <c r="C4787" i="2"/>
  <c r="B4787" i="2"/>
  <c r="A4787" i="2"/>
  <c r="W4786" i="2"/>
  <c r="D4786" i="2"/>
  <c r="C4786" i="2"/>
  <c r="E4786" i="2" s="1"/>
  <c r="B4786" i="2"/>
  <c r="A4786" i="2"/>
  <c r="W4785" i="2"/>
  <c r="C4785" i="2"/>
  <c r="B4785" i="2"/>
  <c r="A4785" i="2"/>
  <c r="W4784" i="2"/>
  <c r="C4784" i="2"/>
  <c r="B4784" i="2"/>
  <c r="A4784" i="2"/>
  <c r="W4783" i="2"/>
  <c r="E4783" i="2"/>
  <c r="D4783" i="2"/>
  <c r="C4783" i="2"/>
  <c r="B4783" i="2"/>
  <c r="A4783" i="2"/>
  <c r="W4782" i="2"/>
  <c r="D4782" i="2"/>
  <c r="C4782" i="2"/>
  <c r="E4782" i="2" s="1"/>
  <c r="B4782" i="2"/>
  <c r="A4782" i="2"/>
  <c r="W4781" i="2"/>
  <c r="C4781" i="2"/>
  <c r="B4781" i="2"/>
  <c r="A4781" i="2"/>
  <c r="W4780" i="2"/>
  <c r="C4780" i="2"/>
  <c r="B4780" i="2"/>
  <c r="A4780" i="2"/>
  <c r="W4779" i="2"/>
  <c r="E4779" i="2"/>
  <c r="D4779" i="2"/>
  <c r="C4779" i="2"/>
  <c r="B4779" i="2"/>
  <c r="A4779" i="2"/>
  <c r="W4778" i="2"/>
  <c r="D4778" i="2"/>
  <c r="C4778" i="2"/>
  <c r="E4778" i="2" s="1"/>
  <c r="B4778" i="2"/>
  <c r="A4778" i="2"/>
  <c r="W4777" i="2"/>
  <c r="C4777" i="2"/>
  <c r="B4777" i="2"/>
  <c r="A4777" i="2"/>
  <c r="W4776" i="2"/>
  <c r="C4776" i="2"/>
  <c r="B4776" i="2"/>
  <c r="A4776" i="2"/>
  <c r="W4775" i="2"/>
  <c r="E4775" i="2"/>
  <c r="D4775" i="2"/>
  <c r="C4775" i="2"/>
  <c r="B4775" i="2"/>
  <c r="A4775" i="2"/>
  <c r="W4774" i="2"/>
  <c r="D4774" i="2"/>
  <c r="C4774" i="2"/>
  <c r="E4774" i="2" s="1"/>
  <c r="B4774" i="2"/>
  <c r="A4774" i="2"/>
  <c r="W4773" i="2"/>
  <c r="C4773" i="2"/>
  <c r="B4773" i="2"/>
  <c r="A4773" i="2"/>
  <c r="W4772" i="2"/>
  <c r="C4772" i="2"/>
  <c r="B4772" i="2"/>
  <c r="A4772" i="2"/>
  <c r="W4771" i="2"/>
  <c r="E4771" i="2"/>
  <c r="D4771" i="2"/>
  <c r="C4771" i="2"/>
  <c r="B4771" i="2"/>
  <c r="A4771" i="2"/>
  <c r="W4770" i="2"/>
  <c r="D4770" i="2"/>
  <c r="C4770" i="2"/>
  <c r="E4770" i="2" s="1"/>
  <c r="B4770" i="2"/>
  <c r="A4770" i="2"/>
  <c r="W4769" i="2"/>
  <c r="C4769" i="2"/>
  <c r="B4769" i="2"/>
  <c r="A4769" i="2"/>
  <c r="W4768" i="2"/>
  <c r="C4768" i="2"/>
  <c r="B4768" i="2"/>
  <c r="A4768" i="2"/>
  <c r="W4767" i="2"/>
  <c r="E4767" i="2"/>
  <c r="D4767" i="2"/>
  <c r="C4767" i="2"/>
  <c r="B4767" i="2"/>
  <c r="A4767" i="2"/>
  <c r="W4766" i="2"/>
  <c r="D4766" i="2"/>
  <c r="C4766" i="2"/>
  <c r="E4766" i="2" s="1"/>
  <c r="B4766" i="2"/>
  <c r="A4766" i="2"/>
  <c r="W4765" i="2"/>
  <c r="R4765" i="2"/>
  <c r="R4766" i="2" s="1"/>
  <c r="C4765" i="2"/>
  <c r="B4765" i="2"/>
  <c r="A4765" i="2"/>
  <c r="W4764" i="2"/>
  <c r="R4764" i="2"/>
  <c r="Q4764" i="2" s="1"/>
  <c r="C4764" i="2"/>
  <c r="B4764" i="2"/>
  <c r="A4764" i="2"/>
  <c r="W4763" i="2"/>
  <c r="E4763" i="2"/>
  <c r="D4763" i="2"/>
  <c r="C4763" i="2"/>
  <c r="B4763" i="2"/>
  <c r="A4763" i="2"/>
  <c r="W4762" i="2"/>
  <c r="D4762" i="2"/>
  <c r="C4762" i="2"/>
  <c r="B4762" i="2"/>
  <c r="A4762" i="2"/>
  <c r="W4761" i="2"/>
  <c r="C4761" i="2"/>
  <c r="B4761" i="2"/>
  <c r="A4761" i="2"/>
  <c r="W4760" i="2"/>
  <c r="C4760" i="2"/>
  <c r="B4760" i="2"/>
  <c r="A4760" i="2"/>
  <c r="W4759" i="2"/>
  <c r="E4759" i="2"/>
  <c r="D4759" i="2"/>
  <c r="C4759" i="2"/>
  <c r="B4759" i="2"/>
  <c r="A4759" i="2"/>
  <c r="W4758" i="2"/>
  <c r="D4758" i="2"/>
  <c r="C4758" i="2"/>
  <c r="B4758" i="2"/>
  <c r="A4758" i="2"/>
  <c r="W4757" i="2"/>
  <c r="C4757" i="2"/>
  <c r="B4757" i="2"/>
  <c r="A4757" i="2"/>
  <c r="W4756" i="2"/>
  <c r="C4756" i="2"/>
  <c r="B4756" i="2"/>
  <c r="A4756" i="2"/>
  <c r="W4755" i="2"/>
  <c r="E4755" i="2"/>
  <c r="D4755" i="2"/>
  <c r="C4755" i="2"/>
  <c r="B4755" i="2"/>
  <c r="A4755" i="2"/>
  <c r="W4754" i="2"/>
  <c r="D4754" i="2"/>
  <c r="C4754" i="2"/>
  <c r="E4754" i="2" s="1"/>
  <c r="B4754" i="2"/>
  <c r="A4754" i="2"/>
  <c r="W4753" i="2"/>
  <c r="C4753" i="2"/>
  <c r="B4753" i="2"/>
  <c r="A4753" i="2"/>
  <c r="W4752" i="2"/>
  <c r="C4752" i="2"/>
  <c r="B4752" i="2"/>
  <c r="A4752" i="2"/>
  <c r="W4751" i="2"/>
  <c r="E4751" i="2"/>
  <c r="D4751" i="2"/>
  <c r="C4751" i="2"/>
  <c r="B4751" i="2"/>
  <c r="A4751" i="2"/>
  <c r="W4750" i="2"/>
  <c r="D4750" i="2"/>
  <c r="C4750" i="2"/>
  <c r="B4750" i="2"/>
  <c r="A4750" i="2"/>
  <c r="W4749" i="2"/>
  <c r="C4749" i="2"/>
  <c r="B4749" i="2"/>
  <c r="A4749" i="2"/>
  <c r="W4748" i="2"/>
  <c r="C4748" i="2"/>
  <c r="B4748" i="2"/>
  <c r="A4748" i="2"/>
  <c r="W4747" i="2"/>
  <c r="E4747" i="2"/>
  <c r="D4747" i="2"/>
  <c r="C4747" i="2"/>
  <c r="B4747" i="2"/>
  <c r="A4747" i="2"/>
  <c r="W4746" i="2"/>
  <c r="D4746" i="2"/>
  <c r="C4746" i="2"/>
  <c r="B4746" i="2"/>
  <c r="A4746" i="2"/>
  <c r="W4745" i="2"/>
  <c r="C4745" i="2"/>
  <c r="B4745" i="2"/>
  <c r="A4745" i="2"/>
  <c r="W4744" i="2"/>
  <c r="C4744" i="2"/>
  <c r="B4744" i="2"/>
  <c r="A4744" i="2"/>
  <c r="W4743" i="2"/>
  <c r="E4743" i="2"/>
  <c r="D4743" i="2"/>
  <c r="C4743" i="2"/>
  <c r="B4743" i="2"/>
  <c r="A4743" i="2"/>
  <c r="W4742" i="2"/>
  <c r="D4742" i="2"/>
  <c r="C4742" i="2"/>
  <c r="B4742" i="2"/>
  <c r="A4742" i="2"/>
  <c r="W4741" i="2"/>
  <c r="C4741" i="2"/>
  <c r="B4741" i="2"/>
  <c r="A4741" i="2"/>
  <c r="W4740" i="2"/>
  <c r="C4740" i="2"/>
  <c r="B4740" i="2"/>
  <c r="A4740" i="2"/>
  <c r="W4739" i="2"/>
  <c r="E4739" i="2"/>
  <c r="D4739" i="2"/>
  <c r="C4739" i="2"/>
  <c r="B4739" i="2"/>
  <c r="A4739" i="2"/>
  <c r="W4738" i="2"/>
  <c r="D4738" i="2"/>
  <c r="C4738" i="2"/>
  <c r="B4738" i="2"/>
  <c r="A4738" i="2"/>
  <c r="W4737" i="2"/>
  <c r="C4737" i="2"/>
  <c r="B4737" i="2"/>
  <c r="A4737" i="2"/>
  <c r="W4736" i="2"/>
  <c r="C4736" i="2"/>
  <c r="B4736" i="2"/>
  <c r="A4736" i="2"/>
  <c r="W4735" i="2"/>
  <c r="E4735" i="2"/>
  <c r="D4735" i="2"/>
  <c r="C4735" i="2"/>
  <c r="B4735" i="2"/>
  <c r="A4735" i="2"/>
  <c r="W4734" i="2"/>
  <c r="D4734" i="2"/>
  <c r="C4734" i="2"/>
  <c r="B4734" i="2"/>
  <c r="A4734" i="2"/>
  <c r="W4733" i="2"/>
  <c r="C4733" i="2"/>
  <c r="B4733" i="2"/>
  <c r="A4733" i="2"/>
  <c r="W4732" i="2"/>
  <c r="C4732" i="2"/>
  <c r="B4732" i="2"/>
  <c r="A4732" i="2"/>
  <c r="W4731" i="2"/>
  <c r="E4731" i="2"/>
  <c r="D4731" i="2"/>
  <c r="C4731" i="2"/>
  <c r="B4731" i="2"/>
  <c r="A4731" i="2"/>
  <c r="W4730" i="2"/>
  <c r="D4730" i="2"/>
  <c r="C4730" i="2"/>
  <c r="B4730" i="2"/>
  <c r="A4730" i="2"/>
  <c r="W4729" i="2"/>
  <c r="C4729" i="2"/>
  <c r="B4729" i="2"/>
  <c r="A4729" i="2"/>
  <c r="W4728" i="2"/>
  <c r="R4728" i="2"/>
  <c r="C4728" i="2"/>
  <c r="B4728" i="2"/>
  <c r="A4728" i="2"/>
  <c r="W4727" i="2"/>
  <c r="Q4727" i="2"/>
  <c r="E4727" i="2"/>
  <c r="D4727" i="2"/>
  <c r="C4727" i="2"/>
  <c r="B4727" i="2"/>
  <c r="A4727" i="2"/>
  <c r="W4726" i="2"/>
  <c r="R4726" i="2"/>
  <c r="R4727" i="2" s="1"/>
  <c r="D4726" i="2"/>
  <c r="C4726" i="2"/>
  <c r="B4726" i="2"/>
  <c r="A4726" i="2"/>
  <c r="W4725" i="2"/>
  <c r="R4725" i="2"/>
  <c r="Q4725" i="2" s="1"/>
  <c r="C4725" i="2"/>
  <c r="B4725" i="2"/>
  <c r="A4725" i="2"/>
  <c r="W4724" i="2"/>
  <c r="F4724" i="2"/>
  <c r="C4724" i="2"/>
  <c r="B4724" i="2"/>
  <c r="A4724" i="2"/>
  <c r="W4723" i="2"/>
  <c r="E4723" i="2"/>
  <c r="D4723" i="2"/>
  <c r="C4723" i="2"/>
  <c r="B4723" i="2"/>
  <c r="A4723" i="2"/>
  <c r="W4722" i="2"/>
  <c r="D4722" i="2"/>
  <c r="C4722" i="2"/>
  <c r="B4722" i="2"/>
  <c r="A4722" i="2"/>
  <c r="W4721" i="2"/>
  <c r="C4721" i="2"/>
  <c r="B4721" i="2"/>
  <c r="A4721" i="2"/>
  <c r="W4720" i="2"/>
  <c r="F4720" i="2"/>
  <c r="C4720" i="2"/>
  <c r="B4720" i="2"/>
  <c r="A4720" i="2"/>
  <c r="W4719" i="2"/>
  <c r="E4719" i="2"/>
  <c r="D4719" i="2"/>
  <c r="C4719" i="2"/>
  <c r="B4719" i="2"/>
  <c r="A4719" i="2"/>
  <c r="W4718" i="2"/>
  <c r="D4718" i="2"/>
  <c r="C4718" i="2"/>
  <c r="B4718" i="2"/>
  <c r="A4718" i="2"/>
  <c r="W4717" i="2"/>
  <c r="C4717" i="2"/>
  <c r="B4717" i="2"/>
  <c r="A4717" i="2"/>
  <c r="W4716" i="2"/>
  <c r="F4716" i="2"/>
  <c r="C4716" i="2"/>
  <c r="B4716" i="2"/>
  <c r="A4716" i="2"/>
  <c r="W4715" i="2"/>
  <c r="E4715" i="2"/>
  <c r="D4715" i="2"/>
  <c r="C4715" i="2"/>
  <c r="B4715" i="2"/>
  <c r="A4715" i="2"/>
  <c r="W4714" i="2"/>
  <c r="D4714" i="2"/>
  <c r="C4714" i="2"/>
  <c r="B4714" i="2"/>
  <c r="A4714" i="2"/>
  <c r="W4713" i="2"/>
  <c r="C4713" i="2"/>
  <c r="B4713" i="2"/>
  <c r="A4713" i="2"/>
  <c r="W4712" i="2"/>
  <c r="F4712" i="2"/>
  <c r="C4712" i="2"/>
  <c r="B4712" i="2"/>
  <c r="A4712" i="2"/>
  <c r="W4711" i="2"/>
  <c r="E4711" i="2"/>
  <c r="D4711" i="2"/>
  <c r="C4711" i="2"/>
  <c r="B4711" i="2"/>
  <c r="A4711" i="2"/>
  <c r="W4710" i="2"/>
  <c r="D4710" i="2"/>
  <c r="C4710" i="2"/>
  <c r="B4710" i="2"/>
  <c r="A4710" i="2"/>
  <c r="W4709" i="2"/>
  <c r="C4709" i="2"/>
  <c r="B4709" i="2"/>
  <c r="A4709" i="2"/>
  <c r="W4708" i="2"/>
  <c r="F4708" i="2"/>
  <c r="C4708" i="2"/>
  <c r="B4708" i="2"/>
  <c r="A4708" i="2"/>
  <c r="W4707" i="2"/>
  <c r="E4707" i="2"/>
  <c r="D4707" i="2"/>
  <c r="C4707" i="2"/>
  <c r="B4707" i="2"/>
  <c r="A4707" i="2"/>
  <c r="W4706" i="2"/>
  <c r="D4706" i="2"/>
  <c r="C4706" i="2"/>
  <c r="B4706" i="2"/>
  <c r="A4706" i="2"/>
  <c r="W4705" i="2"/>
  <c r="C4705" i="2"/>
  <c r="B4705" i="2"/>
  <c r="A4705" i="2"/>
  <c r="W4704" i="2"/>
  <c r="F4704" i="2"/>
  <c r="C4704" i="2"/>
  <c r="B4704" i="2"/>
  <c r="A4704" i="2"/>
  <c r="W4703" i="2"/>
  <c r="E4703" i="2"/>
  <c r="D4703" i="2"/>
  <c r="C4703" i="2"/>
  <c r="B4703" i="2"/>
  <c r="A4703" i="2"/>
  <c r="W4702" i="2"/>
  <c r="D4702" i="2"/>
  <c r="C4702" i="2"/>
  <c r="B4702" i="2"/>
  <c r="A4702" i="2"/>
  <c r="W4701" i="2"/>
  <c r="C4701" i="2"/>
  <c r="B4701" i="2"/>
  <c r="A4701" i="2"/>
  <c r="W4700" i="2"/>
  <c r="F4700" i="2"/>
  <c r="C4700" i="2"/>
  <c r="B4700" i="2"/>
  <c r="A4700" i="2"/>
  <c r="W4699" i="2"/>
  <c r="E4699" i="2"/>
  <c r="D4699" i="2"/>
  <c r="C4699" i="2"/>
  <c r="B4699" i="2"/>
  <c r="A4699" i="2"/>
  <c r="W4698" i="2"/>
  <c r="D4698" i="2"/>
  <c r="C4698" i="2"/>
  <c r="B4698" i="2"/>
  <c r="A4698" i="2"/>
  <c r="W4697" i="2"/>
  <c r="C4697" i="2"/>
  <c r="B4697" i="2"/>
  <c r="A4697" i="2"/>
  <c r="W4696" i="2"/>
  <c r="F4696" i="2"/>
  <c r="C4696" i="2"/>
  <c r="B4696" i="2"/>
  <c r="A4696" i="2"/>
  <c r="W4695" i="2"/>
  <c r="E4695" i="2"/>
  <c r="D4695" i="2"/>
  <c r="C4695" i="2"/>
  <c r="B4695" i="2"/>
  <c r="A4695" i="2"/>
  <c r="W4694" i="2"/>
  <c r="R4694" i="2"/>
  <c r="R4695" i="2" s="1"/>
  <c r="R4696" i="2" s="1"/>
  <c r="D4694" i="2"/>
  <c r="C4694" i="2"/>
  <c r="B4694" i="2"/>
  <c r="A4694" i="2"/>
  <c r="W4693" i="2"/>
  <c r="R4693" i="2"/>
  <c r="Q4693" i="2" s="1"/>
  <c r="C4693" i="2"/>
  <c r="B4693" i="2"/>
  <c r="A4693" i="2"/>
  <c r="W4692" i="2"/>
  <c r="C4692" i="2"/>
  <c r="B4692" i="2"/>
  <c r="A4692" i="2"/>
  <c r="W4691" i="2"/>
  <c r="E4691" i="2"/>
  <c r="D4691" i="2"/>
  <c r="C4691" i="2"/>
  <c r="B4691" i="2"/>
  <c r="A4691" i="2"/>
  <c r="W4690" i="2"/>
  <c r="D4690" i="2"/>
  <c r="C4690" i="2"/>
  <c r="B4690" i="2"/>
  <c r="A4690" i="2"/>
  <c r="W4689" i="2"/>
  <c r="C4689" i="2"/>
  <c r="B4689" i="2"/>
  <c r="A4689" i="2"/>
  <c r="W4688" i="2"/>
  <c r="C4688" i="2"/>
  <c r="B4688" i="2"/>
  <c r="A4688" i="2"/>
  <c r="W4687" i="2"/>
  <c r="E4687" i="2"/>
  <c r="D4687" i="2"/>
  <c r="C4687" i="2"/>
  <c r="B4687" i="2"/>
  <c r="A4687" i="2"/>
  <c r="W4686" i="2"/>
  <c r="D4686" i="2"/>
  <c r="C4686" i="2"/>
  <c r="B4686" i="2"/>
  <c r="A4686" i="2"/>
  <c r="W4685" i="2"/>
  <c r="C4685" i="2"/>
  <c r="B4685" i="2"/>
  <c r="A4685" i="2"/>
  <c r="W4684" i="2"/>
  <c r="C4684" i="2"/>
  <c r="B4684" i="2"/>
  <c r="A4684" i="2"/>
  <c r="W4683" i="2"/>
  <c r="E4683" i="2"/>
  <c r="D4683" i="2"/>
  <c r="C4683" i="2"/>
  <c r="B4683" i="2"/>
  <c r="A4683" i="2"/>
  <c r="W4682" i="2"/>
  <c r="D4682" i="2"/>
  <c r="C4682" i="2"/>
  <c r="B4682" i="2"/>
  <c r="A4682" i="2"/>
  <c r="W4681" i="2"/>
  <c r="C4681" i="2"/>
  <c r="B4681" i="2"/>
  <c r="A4681" i="2"/>
  <c r="W4680" i="2"/>
  <c r="C4680" i="2"/>
  <c r="B4680" i="2"/>
  <c r="A4680" i="2"/>
  <c r="W4679" i="2"/>
  <c r="E4679" i="2"/>
  <c r="D4679" i="2"/>
  <c r="C4679" i="2"/>
  <c r="B4679" i="2"/>
  <c r="A4679" i="2"/>
  <c r="W4678" i="2"/>
  <c r="D4678" i="2"/>
  <c r="C4678" i="2"/>
  <c r="B4678" i="2"/>
  <c r="A4678" i="2"/>
  <c r="W4677" i="2"/>
  <c r="C4677" i="2"/>
  <c r="B4677" i="2"/>
  <c r="A4677" i="2"/>
  <c r="W4676" i="2"/>
  <c r="C4676" i="2"/>
  <c r="B4676" i="2"/>
  <c r="A4676" i="2"/>
  <c r="W4675" i="2"/>
  <c r="E4675" i="2"/>
  <c r="D4675" i="2"/>
  <c r="C4675" i="2"/>
  <c r="B4675" i="2"/>
  <c r="A4675" i="2"/>
  <c r="W4674" i="2"/>
  <c r="D4674" i="2"/>
  <c r="C4674" i="2"/>
  <c r="B4674" i="2"/>
  <c r="A4674" i="2"/>
  <c r="W4673" i="2"/>
  <c r="C4673" i="2"/>
  <c r="B4673" i="2"/>
  <c r="A4673" i="2"/>
  <c r="W4672" i="2"/>
  <c r="C4672" i="2"/>
  <c r="B4672" i="2"/>
  <c r="A4672" i="2"/>
  <c r="W4671" i="2"/>
  <c r="E4671" i="2"/>
  <c r="D4671" i="2"/>
  <c r="C4671" i="2"/>
  <c r="B4671" i="2"/>
  <c r="A4671" i="2"/>
  <c r="W4670" i="2"/>
  <c r="D4670" i="2"/>
  <c r="C4670" i="2"/>
  <c r="B4670" i="2"/>
  <c r="A4670" i="2"/>
  <c r="W4669" i="2"/>
  <c r="C4669" i="2"/>
  <c r="B4669" i="2"/>
  <c r="A4669" i="2"/>
  <c r="W4668" i="2"/>
  <c r="C4668" i="2"/>
  <c r="B4668" i="2"/>
  <c r="A4668" i="2"/>
  <c r="W4667" i="2"/>
  <c r="E4667" i="2"/>
  <c r="D4667" i="2"/>
  <c r="C4667" i="2"/>
  <c r="B4667" i="2"/>
  <c r="A4667" i="2"/>
  <c r="W4666" i="2"/>
  <c r="D4666" i="2"/>
  <c r="C4666" i="2"/>
  <c r="B4666" i="2"/>
  <c r="A4666" i="2"/>
  <c r="W4665" i="2"/>
  <c r="C4665" i="2"/>
  <c r="B4665" i="2"/>
  <c r="A4665" i="2"/>
  <c r="W4664" i="2"/>
  <c r="R4664" i="2"/>
  <c r="C4664" i="2"/>
  <c r="B4664" i="2"/>
  <c r="A4664" i="2"/>
  <c r="W4663" i="2"/>
  <c r="R4663" i="2"/>
  <c r="Q4663" i="2"/>
  <c r="E4663" i="2"/>
  <c r="D4663" i="2"/>
  <c r="C4663" i="2"/>
  <c r="B4663" i="2"/>
  <c r="A4663" i="2"/>
  <c r="W4662" i="2"/>
  <c r="R4662" i="2"/>
  <c r="Q4662" i="2"/>
  <c r="C4662" i="2"/>
  <c r="B4662" i="2"/>
  <c r="D4662" i="2" s="1"/>
  <c r="A4662" i="2"/>
  <c r="W4661" i="2"/>
  <c r="C4661" i="2"/>
  <c r="B4661" i="2"/>
  <c r="A4661" i="2"/>
  <c r="W4660" i="2"/>
  <c r="C4660" i="2"/>
  <c r="B4660" i="2"/>
  <c r="A4660" i="2"/>
  <c r="W4659" i="2"/>
  <c r="E4659" i="2"/>
  <c r="D4659" i="2"/>
  <c r="C4659" i="2"/>
  <c r="B4659" i="2"/>
  <c r="A4659" i="2"/>
  <c r="W4658" i="2"/>
  <c r="D4658" i="2"/>
  <c r="C4658" i="2"/>
  <c r="E4658" i="2" s="1"/>
  <c r="B4658" i="2"/>
  <c r="A4658" i="2"/>
  <c r="W4657" i="2"/>
  <c r="C4657" i="2"/>
  <c r="B4657" i="2"/>
  <c r="A4657" i="2"/>
  <c r="W4656" i="2"/>
  <c r="C4656" i="2"/>
  <c r="B4656" i="2"/>
  <c r="A4656" i="2"/>
  <c r="W4655" i="2"/>
  <c r="E4655" i="2"/>
  <c r="D4655" i="2"/>
  <c r="C4655" i="2"/>
  <c r="B4655" i="2"/>
  <c r="A4655" i="2"/>
  <c r="W4654" i="2"/>
  <c r="D4654" i="2"/>
  <c r="C4654" i="2"/>
  <c r="E4654" i="2" s="1"/>
  <c r="B4654" i="2"/>
  <c r="A4654" i="2"/>
  <c r="W4653" i="2"/>
  <c r="C4653" i="2"/>
  <c r="B4653" i="2"/>
  <c r="A4653" i="2"/>
  <c r="W4652" i="2"/>
  <c r="C4652" i="2"/>
  <c r="B4652" i="2"/>
  <c r="A4652" i="2"/>
  <c r="W4651" i="2"/>
  <c r="E4651" i="2"/>
  <c r="D4651" i="2"/>
  <c r="C4651" i="2"/>
  <c r="B4651" i="2"/>
  <c r="A4651" i="2"/>
  <c r="W4650" i="2"/>
  <c r="D4650" i="2"/>
  <c r="C4650" i="2"/>
  <c r="E4650" i="2" s="1"/>
  <c r="B4650" i="2"/>
  <c r="A4650" i="2"/>
  <c r="W4649" i="2"/>
  <c r="C4649" i="2"/>
  <c r="B4649" i="2"/>
  <c r="A4649" i="2"/>
  <c r="W4648" i="2"/>
  <c r="C4648" i="2"/>
  <c r="B4648" i="2"/>
  <c r="A4648" i="2"/>
  <c r="W4647" i="2"/>
  <c r="E4647" i="2"/>
  <c r="D4647" i="2"/>
  <c r="C4647" i="2"/>
  <c r="B4647" i="2"/>
  <c r="A4647" i="2"/>
  <c r="W4646" i="2"/>
  <c r="D4646" i="2"/>
  <c r="C4646" i="2"/>
  <c r="E4646" i="2" s="1"/>
  <c r="B4646" i="2"/>
  <c r="A4646" i="2"/>
  <c r="W4645" i="2"/>
  <c r="C4645" i="2"/>
  <c r="B4645" i="2"/>
  <c r="A4645" i="2"/>
  <c r="W4644" i="2"/>
  <c r="C4644" i="2"/>
  <c r="B4644" i="2"/>
  <c r="A4644" i="2"/>
  <c r="W4643" i="2"/>
  <c r="E4643" i="2"/>
  <c r="D4643" i="2"/>
  <c r="C4643" i="2"/>
  <c r="B4643" i="2"/>
  <c r="A4643" i="2"/>
  <c r="W4642" i="2"/>
  <c r="D4642" i="2"/>
  <c r="C4642" i="2"/>
  <c r="E4642" i="2" s="1"/>
  <c r="B4642" i="2"/>
  <c r="A4642" i="2"/>
  <c r="W4641" i="2"/>
  <c r="C4641" i="2"/>
  <c r="B4641" i="2"/>
  <c r="A4641" i="2"/>
  <c r="W4640" i="2"/>
  <c r="C4640" i="2"/>
  <c r="B4640" i="2"/>
  <c r="A4640" i="2"/>
  <c r="W4639" i="2"/>
  <c r="E4639" i="2"/>
  <c r="D4639" i="2"/>
  <c r="C4639" i="2"/>
  <c r="B4639" i="2"/>
  <c r="A4639" i="2"/>
  <c r="W4638" i="2"/>
  <c r="D4638" i="2"/>
  <c r="C4638" i="2"/>
  <c r="E4638" i="2" s="1"/>
  <c r="B4638" i="2"/>
  <c r="A4638" i="2"/>
  <c r="W4637" i="2"/>
  <c r="C4637" i="2"/>
  <c r="B4637" i="2"/>
  <c r="A4637" i="2"/>
  <c r="W4636" i="2"/>
  <c r="C4636" i="2"/>
  <c r="B4636" i="2"/>
  <c r="A4636" i="2"/>
  <c r="W4635" i="2"/>
  <c r="E4635" i="2"/>
  <c r="D4635" i="2"/>
  <c r="C4635" i="2"/>
  <c r="B4635" i="2"/>
  <c r="A4635" i="2"/>
  <c r="W4634" i="2"/>
  <c r="D4634" i="2"/>
  <c r="C4634" i="2"/>
  <c r="E4634" i="2" s="1"/>
  <c r="B4634" i="2"/>
  <c r="A4634" i="2"/>
  <c r="W4633" i="2"/>
  <c r="C4633" i="2"/>
  <c r="B4633" i="2"/>
  <c r="A4633" i="2"/>
  <c r="W4632" i="2"/>
  <c r="C4632" i="2"/>
  <c r="B4632" i="2"/>
  <c r="A4632" i="2"/>
  <c r="W4631" i="2"/>
  <c r="E4631" i="2"/>
  <c r="D4631" i="2"/>
  <c r="C4631" i="2"/>
  <c r="B4631" i="2"/>
  <c r="A4631" i="2"/>
  <c r="W4630" i="2"/>
  <c r="D4630" i="2"/>
  <c r="C4630" i="2"/>
  <c r="E4630" i="2" s="1"/>
  <c r="B4630" i="2"/>
  <c r="A4630" i="2"/>
  <c r="W4629" i="2"/>
  <c r="C4629" i="2"/>
  <c r="B4629" i="2"/>
  <c r="A4629" i="2"/>
  <c r="W4628" i="2"/>
  <c r="C4628" i="2"/>
  <c r="B4628" i="2"/>
  <c r="A4628" i="2"/>
  <c r="W4627" i="2"/>
  <c r="E4627" i="2"/>
  <c r="D4627" i="2"/>
  <c r="C4627" i="2"/>
  <c r="B4627" i="2"/>
  <c r="A4627" i="2"/>
  <c r="W4626" i="2"/>
  <c r="D4626" i="2"/>
  <c r="C4626" i="2"/>
  <c r="E4626" i="2" s="1"/>
  <c r="B4626" i="2"/>
  <c r="A4626" i="2"/>
  <c r="W4625" i="2"/>
  <c r="R4625" i="2"/>
  <c r="R4626" i="2" s="1"/>
  <c r="C4625" i="2"/>
  <c r="B4625" i="2"/>
  <c r="A4625" i="2"/>
  <c r="W4624" i="2"/>
  <c r="R4624" i="2"/>
  <c r="Q4624" i="2" s="1"/>
  <c r="C4624" i="2"/>
  <c r="B4624" i="2"/>
  <c r="A4624" i="2"/>
  <c r="W4623" i="2"/>
  <c r="E4623" i="2"/>
  <c r="D4623" i="2"/>
  <c r="C4623" i="2"/>
  <c r="B4623" i="2"/>
  <c r="A4623" i="2"/>
  <c r="W4622" i="2"/>
  <c r="D4622" i="2"/>
  <c r="C4622" i="2"/>
  <c r="E4622" i="2" s="1"/>
  <c r="B4622" i="2"/>
  <c r="A4622" i="2"/>
  <c r="W4621" i="2"/>
  <c r="C4621" i="2"/>
  <c r="B4621" i="2"/>
  <c r="A4621" i="2"/>
  <c r="W4620" i="2"/>
  <c r="C4620" i="2"/>
  <c r="B4620" i="2"/>
  <c r="A4620" i="2"/>
  <c r="W4619" i="2"/>
  <c r="E4619" i="2"/>
  <c r="D4619" i="2"/>
  <c r="C4619" i="2"/>
  <c r="B4619" i="2"/>
  <c r="A4619" i="2"/>
  <c r="W4618" i="2"/>
  <c r="D4618" i="2"/>
  <c r="C4618" i="2"/>
  <c r="E4618" i="2" s="1"/>
  <c r="B4618" i="2"/>
  <c r="A4618" i="2"/>
  <c r="W4617" i="2"/>
  <c r="C4617" i="2"/>
  <c r="B4617" i="2"/>
  <c r="A4617" i="2"/>
  <c r="W4616" i="2"/>
  <c r="C4616" i="2"/>
  <c r="B4616" i="2"/>
  <c r="A4616" i="2"/>
  <c r="W4615" i="2"/>
  <c r="E4615" i="2"/>
  <c r="D4615" i="2"/>
  <c r="C4615" i="2"/>
  <c r="B4615" i="2"/>
  <c r="A4615" i="2"/>
  <c r="W4614" i="2"/>
  <c r="D4614" i="2"/>
  <c r="C4614" i="2"/>
  <c r="E4614" i="2" s="1"/>
  <c r="B4614" i="2"/>
  <c r="A4614" i="2"/>
  <c r="W4613" i="2"/>
  <c r="C4613" i="2"/>
  <c r="B4613" i="2"/>
  <c r="A4613" i="2"/>
  <c r="W4612" i="2"/>
  <c r="C4612" i="2"/>
  <c r="B4612" i="2"/>
  <c r="A4612" i="2"/>
  <c r="W4611" i="2"/>
  <c r="E4611" i="2"/>
  <c r="D4611" i="2"/>
  <c r="C4611" i="2"/>
  <c r="B4611" i="2"/>
  <c r="A4611" i="2"/>
  <c r="W4610" i="2"/>
  <c r="D4610" i="2"/>
  <c r="C4610" i="2"/>
  <c r="E4610" i="2" s="1"/>
  <c r="B4610" i="2"/>
  <c r="A4610" i="2"/>
  <c r="W4609" i="2"/>
  <c r="C4609" i="2"/>
  <c r="B4609" i="2"/>
  <c r="A4609" i="2"/>
  <c r="W4608" i="2"/>
  <c r="C4608" i="2"/>
  <c r="B4608" i="2"/>
  <c r="A4608" i="2"/>
  <c r="W4607" i="2"/>
  <c r="E4607" i="2"/>
  <c r="D4607" i="2"/>
  <c r="C4607" i="2"/>
  <c r="B4607" i="2"/>
  <c r="A4607" i="2"/>
  <c r="W4606" i="2"/>
  <c r="D4606" i="2"/>
  <c r="C4606" i="2"/>
  <c r="E4606" i="2" s="1"/>
  <c r="B4606" i="2"/>
  <c r="A4606" i="2"/>
  <c r="W4605" i="2"/>
  <c r="C4605" i="2"/>
  <c r="B4605" i="2"/>
  <c r="A4605" i="2"/>
  <c r="W4604" i="2"/>
  <c r="C4604" i="2"/>
  <c r="B4604" i="2"/>
  <c r="A4604" i="2"/>
  <c r="W4603" i="2"/>
  <c r="E4603" i="2"/>
  <c r="D4603" i="2"/>
  <c r="C4603" i="2"/>
  <c r="B4603" i="2"/>
  <c r="A4603" i="2"/>
  <c r="W4602" i="2"/>
  <c r="D4602" i="2"/>
  <c r="C4602" i="2"/>
  <c r="E4602" i="2" s="1"/>
  <c r="B4602" i="2"/>
  <c r="A4602" i="2"/>
  <c r="W4601" i="2"/>
  <c r="C4601" i="2"/>
  <c r="B4601" i="2"/>
  <c r="A4601" i="2"/>
  <c r="W4600" i="2"/>
  <c r="C4600" i="2"/>
  <c r="B4600" i="2"/>
  <c r="A4600" i="2"/>
  <c r="W4599" i="2"/>
  <c r="E4599" i="2"/>
  <c r="D4599" i="2"/>
  <c r="C4599" i="2"/>
  <c r="B4599" i="2"/>
  <c r="A4599" i="2"/>
  <c r="W4598" i="2"/>
  <c r="D4598" i="2"/>
  <c r="C4598" i="2"/>
  <c r="E4598" i="2" s="1"/>
  <c r="B4598" i="2"/>
  <c r="A4598" i="2"/>
  <c r="W4597" i="2"/>
  <c r="C4597" i="2"/>
  <c r="B4597" i="2"/>
  <c r="A4597" i="2"/>
  <c r="W4596" i="2"/>
  <c r="C4596" i="2"/>
  <c r="B4596" i="2"/>
  <c r="A4596" i="2"/>
  <c r="W4595" i="2"/>
  <c r="E4595" i="2"/>
  <c r="D4595" i="2"/>
  <c r="C4595" i="2"/>
  <c r="B4595" i="2"/>
  <c r="A4595" i="2"/>
  <c r="W4594" i="2"/>
  <c r="D4594" i="2"/>
  <c r="C4594" i="2"/>
  <c r="E4594" i="2" s="1"/>
  <c r="B4594" i="2"/>
  <c r="A4594" i="2"/>
  <c r="W4593" i="2"/>
  <c r="C4593" i="2"/>
  <c r="B4593" i="2"/>
  <c r="A4593" i="2"/>
  <c r="W4592" i="2"/>
  <c r="R4592" i="2"/>
  <c r="C4592" i="2"/>
  <c r="B4592" i="2"/>
  <c r="A4592" i="2"/>
  <c r="W4591" i="2"/>
  <c r="R4591" i="2"/>
  <c r="Q4591" i="2"/>
  <c r="E4591" i="2"/>
  <c r="D4591" i="2"/>
  <c r="C4591" i="2"/>
  <c r="B4591" i="2"/>
  <c r="A4591" i="2"/>
  <c r="W4590" i="2"/>
  <c r="D4590" i="2"/>
  <c r="C4590" i="2"/>
  <c r="E4590" i="2" s="1"/>
  <c r="B4590" i="2"/>
  <c r="A4590" i="2"/>
  <c r="W4589" i="2"/>
  <c r="C4589" i="2"/>
  <c r="B4589" i="2"/>
  <c r="A4589" i="2"/>
  <c r="W4588" i="2"/>
  <c r="F4588" i="2"/>
  <c r="C4588" i="2"/>
  <c r="B4588" i="2"/>
  <c r="A4588" i="2"/>
  <c r="W4587" i="2"/>
  <c r="E4587" i="2"/>
  <c r="D4587" i="2"/>
  <c r="C4587" i="2"/>
  <c r="B4587" i="2"/>
  <c r="A4587" i="2"/>
  <c r="W4586" i="2"/>
  <c r="D4586" i="2"/>
  <c r="C4586" i="2"/>
  <c r="E4586" i="2" s="1"/>
  <c r="B4586" i="2"/>
  <c r="A4586" i="2"/>
  <c r="W4585" i="2"/>
  <c r="C4585" i="2"/>
  <c r="B4585" i="2"/>
  <c r="A4585" i="2"/>
  <c r="W4584" i="2"/>
  <c r="F4584" i="2"/>
  <c r="C4584" i="2"/>
  <c r="B4584" i="2"/>
  <c r="A4584" i="2"/>
  <c r="W4583" i="2"/>
  <c r="E4583" i="2"/>
  <c r="D4583" i="2"/>
  <c r="C4583" i="2"/>
  <c r="B4583" i="2"/>
  <c r="A4583" i="2"/>
  <c r="W4582" i="2"/>
  <c r="D4582" i="2"/>
  <c r="C4582" i="2"/>
  <c r="E4582" i="2" s="1"/>
  <c r="B4582" i="2"/>
  <c r="A4582" i="2"/>
  <c r="W4581" i="2"/>
  <c r="C4581" i="2"/>
  <c r="B4581" i="2"/>
  <c r="A4581" i="2"/>
  <c r="W4580" i="2"/>
  <c r="F4580" i="2"/>
  <c r="C4580" i="2"/>
  <c r="B4580" i="2"/>
  <c r="A4580" i="2"/>
  <c r="W4579" i="2"/>
  <c r="E4579" i="2"/>
  <c r="D4579" i="2"/>
  <c r="C4579" i="2"/>
  <c r="B4579" i="2"/>
  <c r="A4579" i="2"/>
  <c r="W4578" i="2"/>
  <c r="D4578" i="2"/>
  <c r="C4578" i="2"/>
  <c r="E4578" i="2" s="1"/>
  <c r="B4578" i="2"/>
  <c r="A4578" i="2"/>
  <c r="W4577" i="2"/>
  <c r="C4577" i="2"/>
  <c r="B4577" i="2"/>
  <c r="A4577" i="2"/>
  <c r="W4576" i="2"/>
  <c r="F4576" i="2"/>
  <c r="C4576" i="2"/>
  <c r="B4576" i="2"/>
  <c r="A4576" i="2"/>
  <c r="W4575" i="2"/>
  <c r="E4575" i="2"/>
  <c r="D4575" i="2"/>
  <c r="C4575" i="2"/>
  <c r="B4575" i="2"/>
  <c r="A4575" i="2"/>
  <c r="W4574" i="2"/>
  <c r="D4574" i="2"/>
  <c r="C4574" i="2"/>
  <c r="E4574" i="2" s="1"/>
  <c r="B4574" i="2"/>
  <c r="A4574" i="2"/>
  <c r="W4573" i="2"/>
  <c r="C4573" i="2"/>
  <c r="B4573" i="2"/>
  <c r="A4573" i="2"/>
  <c r="W4572" i="2"/>
  <c r="F4572" i="2"/>
  <c r="C4572" i="2"/>
  <c r="B4572" i="2"/>
  <c r="A4572" i="2"/>
  <c r="W4571" i="2"/>
  <c r="E4571" i="2"/>
  <c r="D4571" i="2"/>
  <c r="C4571" i="2"/>
  <c r="B4571" i="2"/>
  <c r="A4571" i="2"/>
  <c r="W4570" i="2"/>
  <c r="D4570" i="2"/>
  <c r="C4570" i="2"/>
  <c r="E4570" i="2" s="1"/>
  <c r="B4570" i="2"/>
  <c r="A4570" i="2"/>
  <c r="W4569" i="2"/>
  <c r="C4569" i="2"/>
  <c r="B4569" i="2"/>
  <c r="A4569" i="2"/>
  <c r="W4568" i="2"/>
  <c r="F4568" i="2"/>
  <c r="C4568" i="2"/>
  <c r="B4568" i="2"/>
  <c r="A4568" i="2"/>
  <c r="W4567" i="2"/>
  <c r="E4567" i="2"/>
  <c r="D4567" i="2"/>
  <c r="C4567" i="2"/>
  <c r="B4567" i="2"/>
  <c r="A4567" i="2"/>
  <c r="W4566" i="2"/>
  <c r="D4566" i="2"/>
  <c r="C4566" i="2"/>
  <c r="E4566" i="2" s="1"/>
  <c r="B4566" i="2"/>
  <c r="A4566" i="2"/>
  <c r="W4565" i="2"/>
  <c r="C4565" i="2"/>
  <c r="B4565" i="2"/>
  <c r="A4565" i="2"/>
  <c r="W4564" i="2"/>
  <c r="F4564" i="2"/>
  <c r="C4564" i="2"/>
  <c r="B4564" i="2"/>
  <c r="A4564" i="2"/>
  <c r="W4563" i="2"/>
  <c r="E4563" i="2"/>
  <c r="D4563" i="2"/>
  <c r="C4563" i="2"/>
  <c r="B4563" i="2"/>
  <c r="A4563" i="2"/>
  <c r="W4562" i="2"/>
  <c r="D4562" i="2"/>
  <c r="C4562" i="2"/>
  <c r="E4562" i="2" s="1"/>
  <c r="B4562" i="2"/>
  <c r="A4562" i="2"/>
  <c r="W4561" i="2"/>
  <c r="C4561" i="2"/>
  <c r="B4561" i="2"/>
  <c r="A4561" i="2"/>
  <c r="W4560" i="2"/>
  <c r="F4560" i="2"/>
  <c r="C4560" i="2"/>
  <c r="B4560" i="2"/>
  <c r="A4560" i="2"/>
  <c r="W4559" i="2"/>
  <c r="E4559" i="2"/>
  <c r="D4559" i="2"/>
  <c r="C4559" i="2"/>
  <c r="B4559" i="2"/>
  <c r="A4559" i="2"/>
  <c r="W4558" i="2"/>
  <c r="D4558" i="2"/>
  <c r="C4558" i="2"/>
  <c r="E4558" i="2" s="1"/>
  <c r="B4558" i="2"/>
  <c r="A4558" i="2"/>
  <c r="W4557" i="2"/>
  <c r="R4557" i="2"/>
  <c r="R4558" i="2" s="1"/>
  <c r="C4557" i="2"/>
  <c r="B4557" i="2"/>
  <c r="A4557" i="2"/>
  <c r="W4556" i="2"/>
  <c r="R4556" i="2"/>
  <c r="Q4556" i="2" s="1"/>
  <c r="F4556" i="2"/>
  <c r="C4556" i="2"/>
  <c r="B4556" i="2"/>
  <c r="A4556" i="2"/>
  <c r="W4555" i="2"/>
  <c r="E4555" i="2"/>
  <c r="D4555" i="2"/>
  <c r="C4555" i="2"/>
  <c r="B4555" i="2"/>
  <c r="A4555" i="2"/>
  <c r="W4554" i="2"/>
  <c r="D4554" i="2"/>
  <c r="C4554" i="2"/>
  <c r="E4554" i="2" s="1"/>
  <c r="B4554" i="2"/>
  <c r="A4554" i="2"/>
  <c r="W4553" i="2"/>
  <c r="C4553" i="2"/>
  <c r="B4553" i="2"/>
  <c r="A4553" i="2"/>
  <c r="W4552" i="2"/>
  <c r="F4552" i="2"/>
  <c r="C4552" i="2"/>
  <c r="B4552" i="2"/>
  <c r="A4552" i="2"/>
  <c r="W4551" i="2"/>
  <c r="E4551" i="2"/>
  <c r="D4551" i="2"/>
  <c r="C4551" i="2"/>
  <c r="B4551" i="2"/>
  <c r="A4551" i="2"/>
  <c r="W4550" i="2"/>
  <c r="D4550" i="2"/>
  <c r="C4550" i="2"/>
  <c r="E4550" i="2" s="1"/>
  <c r="B4550" i="2"/>
  <c r="A4550" i="2"/>
  <c r="W4549" i="2"/>
  <c r="C4549" i="2"/>
  <c r="B4549" i="2"/>
  <c r="A4549" i="2"/>
  <c r="W4548" i="2"/>
  <c r="F4548" i="2"/>
  <c r="C4548" i="2"/>
  <c r="B4548" i="2"/>
  <c r="A4548" i="2"/>
  <c r="W4547" i="2"/>
  <c r="E4547" i="2"/>
  <c r="D4547" i="2"/>
  <c r="C4547" i="2"/>
  <c r="B4547" i="2"/>
  <c r="A4547" i="2"/>
  <c r="W4546" i="2"/>
  <c r="D4546" i="2"/>
  <c r="C4546" i="2"/>
  <c r="E4546" i="2" s="1"/>
  <c r="B4546" i="2"/>
  <c r="A4546" i="2"/>
  <c r="W4545" i="2"/>
  <c r="C4545" i="2"/>
  <c r="B4545" i="2"/>
  <c r="A4545" i="2"/>
  <c r="W4544" i="2"/>
  <c r="F4544" i="2"/>
  <c r="C4544" i="2"/>
  <c r="B4544" i="2"/>
  <c r="A4544" i="2"/>
  <c r="W4543" i="2"/>
  <c r="E4543" i="2"/>
  <c r="D4543" i="2"/>
  <c r="C4543" i="2"/>
  <c r="B4543" i="2"/>
  <c r="A4543" i="2"/>
  <c r="W4542" i="2"/>
  <c r="D4542" i="2"/>
  <c r="C4542" i="2"/>
  <c r="E4542" i="2" s="1"/>
  <c r="B4542" i="2"/>
  <c r="A4542" i="2"/>
  <c r="W4541" i="2"/>
  <c r="C4541" i="2"/>
  <c r="B4541" i="2"/>
  <c r="A4541" i="2"/>
  <c r="W4540" i="2"/>
  <c r="F4540" i="2"/>
  <c r="C4540" i="2"/>
  <c r="B4540" i="2"/>
  <c r="A4540" i="2"/>
  <c r="W4539" i="2"/>
  <c r="E4539" i="2"/>
  <c r="D4539" i="2"/>
  <c r="C4539" i="2"/>
  <c r="B4539" i="2"/>
  <c r="A4539" i="2"/>
  <c r="W4538" i="2"/>
  <c r="D4538" i="2"/>
  <c r="C4538" i="2"/>
  <c r="E4538" i="2" s="1"/>
  <c r="B4538" i="2"/>
  <c r="A4538" i="2"/>
  <c r="W4537" i="2"/>
  <c r="C4537" i="2"/>
  <c r="B4537" i="2"/>
  <c r="A4537" i="2"/>
  <c r="W4536" i="2"/>
  <c r="F4536" i="2"/>
  <c r="C4536" i="2"/>
  <c r="B4536" i="2"/>
  <c r="A4536" i="2"/>
  <c r="W4535" i="2"/>
  <c r="E4535" i="2"/>
  <c r="D4535" i="2"/>
  <c r="C4535" i="2"/>
  <c r="B4535" i="2"/>
  <c r="A4535" i="2"/>
  <c r="W4534" i="2"/>
  <c r="D4534" i="2"/>
  <c r="C4534" i="2"/>
  <c r="E4534" i="2" s="1"/>
  <c r="B4534" i="2"/>
  <c r="A4534" i="2"/>
  <c r="W4533" i="2"/>
  <c r="C4533" i="2"/>
  <c r="B4533" i="2"/>
  <c r="A4533" i="2"/>
  <c r="W4532" i="2"/>
  <c r="F4532" i="2"/>
  <c r="C4532" i="2"/>
  <c r="B4532" i="2"/>
  <c r="A4532" i="2"/>
  <c r="W4531" i="2"/>
  <c r="E4531" i="2"/>
  <c r="D4531" i="2"/>
  <c r="C4531" i="2"/>
  <c r="B4531" i="2"/>
  <c r="A4531" i="2"/>
  <c r="W4530" i="2"/>
  <c r="D4530" i="2"/>
  <c r="C4530" i="2"/>
  <c r="E4530" i="2" s="1"/>
  <c r="B4530" i="2"/>
  <c r="A4530" i="2"/>
  <c r="W4529" i="2"/>
  <c r="C4529" i="2"/>
  <c r="B4529" i="2"/>
  <c r="A4529" i="2"/>
  <c r="W4528" i="2"/>
  <c r="F4528" i="2"/>
  <c r="C4528" i="2"/>
  <c r="B4528" i="2"/>
  <c r="A4528" i="2"/>
  <c r="W4527" i="2"/>
  <c r="E4527" i="2"/>
  <c r="D4527" i="2"/>
  <c r="C4527" i="2"/>
  <c r="B4527" i="2"/>
  <c r="A4527" i="2"/>
  <c r="W4526" i="2"/>
  <c r="D4526" i="2"/>
  <c r="C4526" i="2"/>
  <c r="E4526" i="2" s="1"/>
  <c r="B4526" i="2"/>
  <c r="A4526" i="2"/>
  <c r="W4525" i="2"/>
  <c r="C4525" i="2"/>
  <c r="B4525" i="2"/>
  <c r="A4525" i="2"/>
  <c r="W4524" i="2"/>
  <c r="F4524" i="2"/>
  <c r="C4524" i="2"/>
  <c r="B4524" i="2"/>
  <c r="A4524" i="2"/>
  <c r="W4523" i="2"/>
  <c r="E4523" i="2"/>
  <c r="D4523" i="2"/>
  <c r="C4523" i="2"/>
  <c r="B4523" i="2"/>
  <c r="A4523" i="2"/>
  <c r="W4522" i="2"/>
  <c r="D4522" i="2"/>
  <c r="C4522" i="2"/>
  <c r="E4522" i="2" s="1"/>
  <c r="B4522" i="2"/>
  <c r="A4522" i="2"/>
  <c r="W4521" i="2"/>
  <c r="C4521" i="2"/>
  <c r="B4521" i="2"/>
  <c r="A4521" i="2"/>
  <c r="W4520" i="2"/>
  <c r="R4520" i="2"/>
  <c r="F4520" i="2"/>
  <c r="C4520" i="2"/>
  <c r="B4520" i="2"/>
  <c r="A4520" i="2"/>
  <c r="W4519" i="2"/>
  <c r="R4519" i="2"/>
  <c r="Q4519" i="2"/>
  <c r="E4519" i="2"/>
  <c r="D4519" i="2"/>
  <c r="C4519" i="2"/>
  <c r="B4519" i="2"/>
  <c r="A4519" i="2"/>
  <c r="W4518" i="2"/>
  <c r="R4518" i="2"/>
  <c r="Q4518" i="2"/>
  <c r="D4518" i="2"/>
  <c r="C4518" i="2"/>
  <c r="E4518" i="2" s="1"/>
  <c r="B4518" i="2"/>
  <c r="A4518" i="2"/>
  <c r="W4517" i="2"/>
  <c r="R4517" i="2"/>
  <c r="Q4517" i="2" s="1"/>
  <c r="C4517" i="2"/>
  <c r="B4517" i="2"/>
  <c r="A4517" i="2"/>
  <c r="W4516" i="2"/>
  <c r="F4516" i="2"/>
  <c r="C4516" i="2"/>
  <c r="B4516" i="2"/>
  <c r="A4516" i="2"/>
  <c r="W4515" i="2"/>
  <c r="E4515" i="2"/>
  <c r="D4515" i="2"/>
  <c r="C4515" i="2"/>
  <c r="B4515" i="2"/>
  <c r="A4515" i="2"/>
  <c r="W4514" i="2"/>
  <c r="D4514" i="2"/>
  <c r="C4514" i="2"/>
  <c r="E4514" i="2" s="1"/>
  <c r="B4514" i="2"/>
  <c r="A4514" i="2"/>
  <c r="W4513" i="2"/>
  <c r="C4513" i="2"/>
  <c r="B4513" i="2"/>
  <c r="A4513" i="2"/>
  <c r="W4512" i="2"/>
  <c r="F4512" i="2"/>
  <c r="C4512" i="2"/>
  <c r="B4512" i="2"/>
  <c r="A4512" i="2"/>
  <c r="W4511" i="2"/>
  <c r="E4511" i="2"/>
  <c r="D4511" i="2"/>
  <c r="C4511" i="2"/>
  <c r="B4511" i="2"/>
  <c r="A4511" i="2"/>
  <c r="W4510" i="2"/>
  <c r="D4510" i="2"/>
  <c r="C4510" i="2"/>
  <c r="E4510" i="2" s="1"/>
  <c r="B4510" i="2"/>
  <c r="A4510" i="2"/>
  <c r="W4509" i="2"/>
  <c r="C4509" i="2"/>
  <c r="B4509" i="2"/>
  <c r="A4509" i="2"/>
  <c r="W4508" i="2"/>
  <c r="F4508" i="2"/>
  <c r="C4508" i="2"/>
  <c r="B4508" i="2"/>
  <c r="A4508" i="2"/>
  <c r="W4507" i="2"/>
  <c r="E4507" i="2"/>
  <c r="D4507" i="2"/>
  <c r="C4507" i="2"/>
  <c r="B4507" i="2"/>
  <c r="A4507" i="2"/>
  <c r="W4506" i="2"/>
  <c r="D4506" i="2"/>
  <c r="C4506" i="2"/>
  <c r="E4506" i="2" s="1"/>
  <c r="B4506" i="2"/>
  <c r="A4506" i="2"/>
  <c r="W4505" i="2"/>
  <c r="C4505" i="2"/>
  <c r="B4505" i="2"/>
  <c r="A4505" i="2"/>
  <c r="W4504" i="2"/>
  <c r="F4504" i="2"/>
  <c r="C4504" i="2"/>
  <c r="B4504" i="2"/>
  <c r="A4504" i="2"/>
  <c r="W4503" i="2"/>
  <c r="E4503" i="2"/>
  <c r="D4503" i="2"/>
  <c r="C4503" i="2"/>
  <c r="B4503" i="2"/>
  <c r="A4503" i="2"/>
  <c r="W4502" i="2"/>
  <c r="D4502" i="2"/>
  <c r="C4502" i="2"/>
  <c r="E4502" i="2" s="1"/>
  <c r="B4502" i="2"/>
  <c r="A4502" i="2"/>
  <c r="W4501" i="2"/>
  <c r="C4501" i="2"/>
  <c r="B4501" i="2"/>
  <c r="A4501" i="2"/>
  <c r="W4500" i="2"/>
  <c r="F4500" i="2"/>
  <c r="C4500" i="2"/>
  <c r="B4500" i="2"/>
  <c r="A4500" i="2"/>
  <c r="W4499" i="2"/>
  <c r="E4499" i="2"/>
  <c r="D4499" i="2"/>
  <c r="C4499" i="2"/>
  <c r="B4499" i="2"/>
  <c r="A4499" i="2"/>
  <c r="W4498" i="2"/>
  <c r="D4498" i="2"/>
  <c r="C4498" i="2"/>
  <c r="E4498" i="2" s="1"/>
  <c r="B4498" i="2"/>
  <c r="A4498" i="2"/>
  <c r="W4497" i="2"/>
  <c r="C4497" i="2"/>
  <c r="B4497" i="2"/>
  <c r="A4497" i="2"/>
  <c r="W4496" i="2"/>
  <c r="F4496" i="2"/>
  <c r="C4496" i="2"/>
  <c r="B4496" i="2"/>
  <c r="A4496" i="2"/>
  <c r="W4495" i="2"/>
  <c r="E4495" i="2"/>
  <c r="D4495" i="2"/>
  <c r="C4495" i="2"/>
  <c r="B4495" i="2"/>
  <c r="A4495" i="2"/>
  <c r="W4494" i="2"/>
  <c r="D4494" i="2"/>
  <c r="C4494" i="2"/>
  <c r="E4494" i="2" s="1"/>
  <c r="B4494" i="2"/>
  <c r="A4494" i="2"/>
  <c r="W4493" i="2"/>
  <c r="C4493" i="2"/>
  <c r="B4493" i="2"/>
  <c r="A4493" i="2"/>
  <c r="W4492" i="2"/>
  <c r="F4492" i="2"/>
  <c r="C4492" i="2"/>
  <c r="B4492" i="2"/>
  <c r="A4492" i="2"/>
  <c r="W4491" i="2"/>
  <c r="E4491" i="2"/>
  <c r="D4491" i="2"/>
  <c r="C4491" i="2"/>
  <c r="B4491" i="2"/>
  <c r="A4491" i="2"/>
  <c r="W4490" i="2"/>
  <c r="D4490" i="2"/>
  <c r="C4490" i="2"/>
  <c r="E4490" i="2" s="1"/>
  <c r="B4490" i="2"/>
  <c r="A4490" i="2"/>
  <c r="W4489" i="2"/>
  <c r="C4489" i="2"/>
  <c r="B4489" i="2"/>
  <c r="A4489" i="2"/>
  <c r="W4488" i="2"/>
  <c r="F4488" i="2"/>
  <c r="C4488" i="2"/>
  <c r="B4488" i="2"/>
  <c r="A4488" i="2"/>
  <c r="W4487" i="2"/>
  <c r="E4487" i="2"/>
  <c r="D4487" i="2"/>
  <c r="C4487" i="2"/>
  <c r="B4487" i="2"/>
  <c r="A4487" i="2"/>
  <c r="W4486" i="2"/>
  <c r="D4486" i="2"/>
  <c r="C4486" i="2"/>
  <c r="E4486" i="2" s="1"/>
  <c r="B4486" i="2"/>
  <c r="A4486" i="2"/>
  <c r="W4485" i="2"/>
  <c r="C4485" i="2"/>
  <c r="B4485" i="2"/>
  <c r="A4485" i="2"/>
  <c r="W4484" i="2"/>
  <c r="R4484" i="2"/>
  <c r="F4484" i="2"/>
  <c r="C4484" i="2"/>
  <c r="B4484" i="2"/>
  <c r="A4484" i="2"/>
  <c r="W4483" i="2"/>
  <c r="R4483" i="2"/>
  <c r="Q4483" i="2"/>
  <c r="E4483" i="2"/>
  <c r="D4483" i="2"/>
  <c r="C4483" i="2"/>
  <c r="B4483" i="2"/>
  <c r="A4483" i="2"/>
  <c r="W4482" i="2"/>
  <c r="D4482" i="2"/>
  <c r="C4482" i="2"/>
  <c r="E4482" i="2" s="1"/>
  <c r="B4482" i="2"/>
  <c r="A4482" i="2"/>
  <c r="W4481" i="2"/>
  <c r="C4481" i="2"/>
  <c r="B4481" i="2"/>
  <c r="A4481" i="2"/>
  <c r="W4480" i="2"/>
  <c r="E4480" i="2"/>
  <c r="C4480" i="2"/>
  <c r="B4480" i="2"/>
  <c r="F4480" i="2" s="1"/>
  <c r="A4480" i="2"/>
  <c r="W4479" i="2"/>
  <c r="E4479" i="2"/>
  <c r="D4479" i="2"/>
  <c r="C4479" i="2"/>
  <c r="B4479" i="2"/>
  <c r="A4479" i="2"/>
  <c r="W4478" i="2"/>
  <c r="C4478" i="2"/>
  <c r="B4478" i="2"/>
  <c r="A4478" i="2"/>
  <c r="W4477" i="2"/>
  <c r="F4477" i="2"/>
  <c r="C4477" i="2"/>
  <c r="B4477" i="2"/>
  <c r="A4477" i="2"/>
  <c r="W4476" i="2"/>
  <c r="C4476" i="2"/>
  <c r="B4476" i="2"/>
  <c r="A4476" i="2"/>
  <c r="W4475" i="2"/>
  <c r="E4475" i="2"/>
  <c r="D4475" i="2"/>
  <c r="C4475" i="2"/>
  <c r="B4475" i="2"/>
  <c r="A4475" i="2"/>
  <c r="W4474" i="2"/>
  <c r="D4474" i="2"/>
  <c r="C4474" i="2"/>
  <c r="E4474" i="2" s="1"/>
  <c r="B4474" i="2"/>
  <c r="A4474" i="2"/>
  <c r="W4473" i="2"/>
  <c r="C4473" i="2"/>
  <c r="B4473" i="2"/>
  <c r="A4473" i="2"/>
  <c r="W4472" i="2"/>
  <c r="E4472" i="2"/>
  <c r="C4472" i="2"/>
  <c r="B4472" i="2"/>
  <c r="F4472" i="2" s="1"/>
  <c r="A4472" i="2"/>
  <c r="W4471" i="2"/>
  <c r="E4471" i="2"/>
  <c r="D4471" i="2"/>
  <c r="C4471" i="2"/>
  <c r="B4471" i="2"/>
  <c r="A4471" i="2"/>
  <c r="W4470" i="2"/>
  <c r="C4470" i="2"/>
  <c r="B4470" i="2"/>
  <c r="A4470" i="2"/>
  <c r="W4469" i="2"/>
  <c r="F4469" i="2"/>
  <c r="D4469" i="2"/>
  <c r="C4469" i="2"/>
  <c r="H4469" i="2" s="1"/>
  <c r="B4469" i="2"/>
  <c r="E4469" i="2" s="1"/>
  <c r="A4469" i="2"/>
  <c r="W4468" i="2"/>
  <c r="C4468" i="2"/>
  <c r="B4468" i="2"/>
  <c r="F4468" i="2" s="1"/>
  <c r="A4468" i="2"/>
  <c r="W4467" i="2"/>
  <c r="C4467" i="2"/>
  <c r="B4467" i="2"/>
  <c r="A4467" i="2"/>
  <c r="W4466" i="2"/>
  <c r="D4466" i="2"/>
  <c r="C4466" i="2"/>
  <c r="B4466" i="2"/>
  <c r="A4466" i="2"/>
  <c r="W4465" i="2"/>
  <c r="C4465" i="2"/>
  <c r="B4465" i="2"/>
  <c r="A4465" i="2"/>
  <c r="W4464" i="2"/>
  <c r="E4464" i="2"/>
  <c r="C4464" i="2"/>
  <c r="B4464" i="2"/>
  <c r="F4464" i="2" s="1"/>
  <c r="A4464" i="2"/>
  <c r="W4463" i="2"/>
  <c r="C4463" i="2"/>
  <c r="B4463" i="2"/>
  <c r="A4463" i="2"/>
  <c r="W4462" i="2"/>
  <c r="E4462" i="2"/>
  <c r="D4462" i="2"/>
  <c r="C4462" i="2"/>
  <c r="B4462" i="2"/>
  <c r="A4462" i="2"/>
  <c r="W4461" i="2"/>
  <c r="C4461" i="2"/>
  <c r="B4461" i="2"/>
  <c r="A4461" i="2"/>
  <c r="W4460" i="2"/>
  <c r="F4460" i="2"/>
  <c r="E4460" i="2"/>
  <c r="C4460" i="2"/>
  <c r="B4460" i="2"/>
  <c r="D4460" i="2" s="1"/>
  <c r="A4460" i="2"/>
  <c r="W4459" i="2"/>
  <c r="E4459" i="2"/>
  <c r="D4459" i="2"/>
  <c r="C4459" i="2"/>
  <c r="B4459" i="2"/>
  <c r="A4459" i="2"/>
  <c r="W4458" i="2"/>
  <c r="E4458" i="2"/>
  <c r="C4458" i="2"/>
  <c r="D4458" i="2" s="1"/>
  <c r="B4458" i="2"/>
  <c r="A4458" i="2"/>
  <c r="W4457" i="2"/>
  <c r="D4457" i="2"/>
  <c r="C4457" i="2"/>
  <c r="B4457" i="2"/>
  <c r="F4457" i="2" s="1"/>
  <c r="A4457" i="2"/>
  <c r="W4456" i="2"/>
  <c r="C4456" i="2"/>
  <c r="B4456" i="2"/>
  <c r="A4456" i="2"/>
  <c r="W4455" i="2"/>
  <c r="E4455" i="2"/>
  <c r="D4455" i="2"/>
  <c r="C4455" i="2"/>
  <c r="B4455" i="2"/>
  <c r="A4455" i="2"/>
  <c r="W4454" i="2"/>
  <c r="C4454" i="2"/>
  <c r="B4454" i="2"/>
  <c r="A4454" i="2"/>
  <c r="W4453" i="2"/>
  <c r="F4453" i="2"/>
  <c r="D4453" i="2"/>
  <c r="C4453" i="2"/>
  <c r="B4453" i="2"/>
  <c r="E4453" i="2" s="1"/>
  <c r="A4453" i="2"/>
  <c r="W4452" i="2"/>
  <c r="C4452" i="2"/>
  <c r="B4452" i="2"/>
  <c r="F4452" i="2" s="1"/>
  <c r="A4452" i="2"/>
  <c r="W4451" i="2"/>
  <c r="F4451" i="2"/>
  <c r="H4451" i="2" s="1"/>
  <c r="C4451" i="2"/>
  <c r="B4451" i="2"/>
  <c r="A4451" i="2"/>
  <c r="W4450" i="2"/>
  <c r="D4450" i="2"/>
  <c r="C4450" i="2"/>
  <c r="B4450" i="2"/>
  <c r="A4450" i="2"/>
  <c r="W4449" i="2"/>
  <c r="R4449" i="2"/>
  <c r="C4449" i="2"/>
  <c r="B4449" i="2"/>
  <c r="A4449" i="2"/>
  <c r="W4448" i="2"/>
  <c r="R4448" i="2"/>
  <c r="Q4448" i="2"/>
  <c r="E4448" i="2"/>
  <c r="D4448" i="2"/>
  <c r="C4448" i="2"/>
  <c r="B4448" i="2"/>
  <c r="A4448" i="2"/>
  <c r="W4447" i="2"/>
  <c r="R4447" i="2"/>
  <c r="Q4447" i="2" s="1"/>
  <c r="D4447" i="2"/>
  <c r="C4447" i="2"/>
  <c r="B4447" i="2"/>
  <c r="A4447" i="2"/>
  <c r="W4446" i="2"/>
  <c r="C4446" i="2"/>
  <c r="B4446" i="2"/>
  <c r="A4446" i="2"/>
  <c r="W4445" i="2"/>
  <c r="C4445" i="2"/>
  <c r="B4445" i="2"/>
  <c r="A4445" i="2"/>
  <c r="W4444" i="2"/>
  <c r="E4444" i="2"/>
  <c r="D4444" i="2"/>
  <c r="C4444" i="2"/>
  <c r="B4444" i="2"/>
  <c r="A4444" i="2"/>
  <c r="W4443" i="2"/>
  <c r="D4443" i="2"/>
  <c r="C4443" i="2"/>
  <c r="B4443" i="2"/>
  <c r="A4443" i="2"/>
  <c r="W4442" i="2"/>
  <c r="C4442" i="2"/>
  <c r="B4442" i="2"/>
  <c r="A4442" i="2"/>
  <c r="W4441" i="2"/>
  <c r="C4441" i="2"/>
  <c r="B4441" i="2"/>
  <c r="A4441" i="2"/>
  <c r="W4440" i="2"/>
  <c r="E4440" i="2"/>
  <c r="D4440" i="2"/>
  <c r="C4440" i="2"/>
  <c r="B4440" i="2"/>
  <c r="A4440" i="2"/>
  <c r="W4439" i="2"/>
  <c r="D4439" i="2"/>
  <c r="C4439" i="2"/>
  <c r="B4439" i="2"/>
  <c r="A4439" i="2"/>
  <c r="W4438" i="2"/>
  <c r="C4438" i="2"/>
  <c r="B4438" i="2"/>
  <c r="A4438" i="2"/>
  <c r="W4437" i="2"/>
  <c r="C4437" i="2"/>
  <c r="B4437" i="2"/>
  <c r="A4437" i="2"/>
  <c r="W4436" i="2"/>
  <c r="E4436" i="2"/>
  <c r="D4436" i="2"/>
  <c r="C4436" i="2"/>
  <c r="B4436" i="2"/>
  <c r="A4436" i="2"/>
  <c r="W4435" i="2"/>
  <c r="D4435" i="2"/>
  <c r="C4435" i="2"/>
  <c r="B4435" i="2"/>
  <c r="A4435" i="2"/>
  <c r="W4434" i="2"/>
  <c r="C4434" i="2"/>
  <c r="B4434" i="2"/>
  <c r="A4434" i="2"/>
  <c r="W4433" i="2"/>
  <c r="C4433" i="2"/>
  <c r="B4433" i="2"/>
  <c r="A4433" i="2"/>
  <c r="W4432" i="2"/>
  <c r="E4432" i="2"/>
  <c r="D4432" i="2"/>
  <c r="C4432" i="2"/>
  <c r="B4432" i="2"/>
  <c r="A4432" i="2"/>
  <c r="W4431" i="2"/>
  <c r="D4431" i="2"/>
  <c r="C4431" i="2"/>
  <c r="B4431" i="2"/>
  <c r="A4431" i="2"/>
  <c r="W4430" i="2"/>
  <c r="C4430" i="2"/>
  <c r="B4430" i="2"/>
  <c r="A4430" i="2"/>
  <c r="W4429" i="2"/>
  <c r="C4429" i="2"/>
  <c r="B4429" i="2"/>
  <c r="A4429" i="2"/>
  <c r="W4428" i="2"/>
  <c r="E4428" i="2"/>
  <c r="D4428" i="2"/>
  <c r="C4428" i="2"/>
  <c r="B4428" i="2"/>
  <c r="A4428" i="2"/>
  <c r="W4427" i="2"/>
  <c r="D4427" i="2"/>
  <c r="C4427" i="2"/>
  <c r="B4427" i="2"/>
  <c r="A4427" i="2"/>
  <c r="W4426" i="2"/>
  <c r="C4426" i="2"/>
  <c r="B4426" i="2"/>
  <c r="A4426" i="2"/>
  <c r="W4425" i="2"/>
  <c r="C4425" i="2"/>
  <c r="B4425" i="2"/>
  <c r="A4425" i="2"/>
  <c r="W4424" i="2"/>
  <c r="E4424" i="2"/>
  <c r="D4424" i="2"/>
  <c r="C4424" i="2"/>
  <c r="B4424" i="2"/>
  <c r="A4424" i="2"/>
  <c r="W4423" i="2"/>
  <c r="D4423" i="2"/>
  <c r="C4423" i="2"/>
  <c r="B4423" i="2"/>
  <c r="A4423" i="2"/>
  <c r="W4422" i="2"/>
  <c r="C4422" i="2"/>
  <c r="B4422" i="2"/>
  <c r="A4422" i="2"/>
  <c r="W4421" i="2"/>
  <c r="C4421" i="2"/>
  <c r="B4421" i="2"/>
  <c r="A4421" i="2"/>
  <c r="W4420" i="2"/>
  <c r="E4420" i="2"/>
  <c r="D4420" i="2"/>
  <c r="C4420" i="2"/>
  <c r="B4420" i="2"/>
  <c r="A4420" i="2"/>
  <c r="W4419" i="2"/>
  <c r="D4419" i="2"/>
  <c r="C4419" i="2"/>
  <c r="E4419" i="2" s="1"/>
  <c r="B4419" i="2"/>
  <c r="A4419" i="2"/>
  <c r="W4418" i="2"/>
  <c r="C4418" i="2"/>
  <c r="B4418" i="2"/>
  <c r="A4418" i="2"/>
  <c r="W4417" i="2"/>
  <c r="C4417" i="2"/>
  <c r="B4417" i="2"/>
  <c r="A4417" i="2"/>
  <c r="W4416" i="2"/>
  <c r="E4416" i="2"/>
  <c r="D4416" i="2"/>
  <c r="C4416" i="2"/>
  <c r="B4416" i="2"/>
  <c r="A4416" i="2"/>
  <c r="W4415" i="2"/>
  <c r="D4415" i="2"/>
  <c r="C4415" i="2"/>
  <c r="E4415" i="2" s="1"/>
  <c r="B4415" i="2"/>
  <c r="A4415" i="2"/>
  <c r="W4414" i="2"/>
  <c r="C4414" i="2"/>
  <c r="B4414" i="2"/>
  <c r="A4414" i="2"/>
  <c r="W4413" i="2"/>
  <c r="R4413" i="2"/>
  <c r="C4413" i="2"/>
  <c r="B4413" i="2"/>
  <c r="A4413" i="2"/>
  <c r="W4412" i="2"/>
  <c r="R4412" i="2"/>
  <c r="Q4412" i="2"/>
  <c r="E4412" i="2"/>
  <c r="D4412" i="2"/>
  <c r="C4412" i="2"/>
  <c r="B4412" i="2"/>
  <c r="A4412" i="2"/>
  <c r="W4411" i="2"/>
  <c r="R4411" i="2"/>
  <c r="Q4411" i="2"/>
  <c r="D4411" i="2"/>
  <c r="C4411" i="2"/>
  <c r="E4411" i="2" s="1"/>
  <c r="B4411" i="2"/>
  <c r="A4411" i="2"/>
  <c r="W4410" i="2"/>
  <c r="C4410" i="2"/>
  <c r="B4410" i="2"/>
  <c r="A4410" i="2"/>
  <c r="W4409" i="2"/>
  <c r="F4409" i="2"/>
  <c r="C4409" i="2"/>
  <c r="B4409" i="2"/>
  <c r="A4409" i="2"/>
  <c r="W4408" i="2"/>
  <c r="E4408" i="2"/>
  <c r="D4408" i="2"/>
  <c r="C4408" i="2"/>
  <c r="B4408" i="2"/>
  <c r="A4408" i="2"/>
  <c r="W4407" i="2"/>
  <c r="D4407" i="2"/>
  <c r="C4407" i="2"/>
  <c r="E4407" i="2" s="1"/>
  <c r="B4407" i="2"/>
  <c r="A4407" i="2"/>
  <c r="W4406" i="2"/>
  <c r="C4406" i="2"/>
  <c r="B4406" i="2"/>
  <c r="A4406" i="2"/>
  <c r="W4405" i="2"/>
  <c r="F4405" i="2"/>
  <c r="C4405" i="2"/>
  <c r="B4405" i="2"/>
  <c r="A4405" i="2"/>
  <c r="W4404" i="2"/>
  <c r="E4404" i="2"/>
  <c r="D4404" i="2"/>
  <c r="C4404" i="2"/>
  <c r="B4404" i="2"/>
  <c r="A4404" i="2"/>
  <c r="W4403" i="2"/>
  <c r="D4403" i="2"/>
  <c r="C4403" i="2"/>
  <c r="E4403" i="2" s="1"/>
  <c r="B4403" i="2"/>
  <c r="A4403" i="2"/>
  <c r="W4402" i="2"/>
  <c r="C4402" i="2"/>
  <c r="B4402" i="2"/>
  <c r="A4402" i="2"/>
  <c r="W4401" i="2"/>
  <c r="F4401" i="2"/>
  <c r="C4401" i="2"/>
  <c r="B4401" i="2"/>
  <c r="A4401" i="2"/>
  <c r="W4400" i="2"/>
  <c r="E4400" i="2"/>
  <c r="D4400" i="2"/>
  <c r="C4400" i="2"/>
  <c r="B4400" i="2"/>
  <c r="A4400" i="2"/>
  <c r="W4399" i="2"/>
  <c r="D4399" i="2"/>
  <c r="C4399" i="2"/>
  <c r="B4399" i="2"/>
  <c r="A4399" i="2"/>
  <c r="W4398" i="2"/>
  <c r="C4398" i="2"/>
  <c r="B4398" i="2"/>
  <c r="A4398" i="2"/>
  <c r="W4397" i="2"/>
  <c r="F4397" i="2"/>
  <c r="C4397" i="2"/>
  <c r="B4397" i="2"/>
  <c r="A4397" i="2"/>
  <c r="W4396" i="2"/>
  <c r="E4396" i="2"/>
  <c r="D4396" i="2"/>
  <c r="C4396" i="2"/>
  <c r="B4396" i="2"/>
  <c r="A4396" i="2"/>
  <c r="W4395" i="2"/>
  <c r="D4395" i="2"/>
  <c r="C4395" i="2"/>
  <c r="B4395" i="2"/>
  <c r="A4395" i="2"/>
  <c r="W4394" i="2"/>
  <c r="C4394" i="2"/>
  <c r="B4394" i="2"/>
  <c r="A4394" i="2"/>
  <c r="W4393" i="2"/>
  <c r="F4393" i="2"/>
  <c r="C4393" i="2"/>
  <c r="B4393" i="2"/>
  <c r="A4393" i="2"/>
  <c r="W4392" i="2"/>
  <c r="E4392" i="2"/>
  <c r="D4392" i="2"/>
  <c r="C4392" i="2"/>
  <c r="B4392" i="2"/>
  <c r="A4392" i="2"/>
  <c r="W4391" i="2"/>
  <c r="D4391" i="2"/>
  <c r="C4391" i="2"/>
  <c r="B4391" i="2"/>
  <c r="A4391" i="2"/>
  <c r="W4390" i="2"/>
  <c r="C4390" i="2"/>
  <c r="B4390" i="2"/>
  <c r="A4390" i="2"/>
  <c r="W4389" i="2"/>
  <c r="F4389" i="2"/>
  <c r="C4389" i="2"/>
  <c r="B4389" i="2"/>
  <c r="A4389" i="2"/>
  <c r="W4388" i="2"/>
  <c r="E4388" i="2"/>
  <c r="D4388" i="2"/>
  <c r="C4388" i="2"/>
  <c r="B4388" i="2"/>
  <c r="A4388" i="2"/>
  <c r="W4387" i="2"/>
  <c r="R4387" i="2"/>
  <c r="R4388" i="2" s="1"/>
  <c r="D4387" i="2"/>
  <c r="C4387" i="2"/>
  <c r="B4387" i="2"/>
  <c r="A4387" i="2"/>
  <c r="W4386" i="2"/>
  <c r="R4386" i="2"/>
  <c r="Q4386" i="2" s="1"/>
  <c r="C4386" i="2"/>
  <c r="B4386" i="2"/>
  <c r="A4386" i="2"/>
  <c r="W4385" i="2"/>
  <c r="C4385" i="2"/>
  <c r="B4385" i="2"/>
  <c r="A4385" i="2"/>
  <c r="W4384" i="2"/>
  <c r="E4384" i="2"/>
  <c r="D4384" i="2"/>
  <c r="C4384" i="2"/>
  <c r="B4384" i="2"/>
  <c r="A4384" i="2"/>
  <c r="W4383" i="2"/>
  <c r="D4383" i="2"/>
  <c r="C4383" i="2"/>
  <c r="B4383" i="2"/>
  <c r="A4383" i="2"/>
  <c r="W4382" i="2"/>
  <c r="C4382" i="2"/>
  <c r="B4382" i="2"/>
  <c r="A4382" i="2"/>
  <c r="W4381" i="2"/>
  <c r="C4381" i="2"/>
  <c r="B4381" i="2"/>
  <c r="A4381" i="2"/>
  <c r="W4380" i="2"/>
  <c r="E4380" i="2"/>
  <c r="D4380" i="2"/>
  <c r="C4380" i="2"/>
  <c r="B4380" i="2"/>
  <c r="A4380" i="2"/>
  <c r="W4379" i="2"/>
  <c r="D4379" i="2"/>
  <c r="C4379" i="2"/>
  <c r="B4379" i="2"/>
  <c r="A4379" i="2"/>
  <c r="W4378" i="2"/>
  <c r="C4378" i="2"/>
  <c r="B4378" i="2"/>
  <c r="A4378" i="2"/>
  <c r="W4377" i="2"/>
  <c r="C4377" i="2"/>
  <c r="B4377" i="2"/>
  <c r="A4377" i="2"/>
  <c r="W4376" i="2"/>
  <c r="E4376" i="2"/>
  <c r="D4376" i="2"/>
  <c r="C4376" i="2"/>
  <c r="B4376" i="2"/>
  <c r="A4376" i="2"/>
  <c r="W4375" i="2"/>
  <c r="D4375" i="2"/>
  <c r="C4375" i="2"/>
  <c r="B4375" i="2"/>
  <c r="A4375" i="2"/>
  <c r="W4374" i="2"/>
  <c r="C4374" i="2"/>
  <c r="B4374" i="2"/>
  <c r="A4374" i="2"/>
  <c r="W4373" i="2"/>
  <c r="C4373" i="2"/>
  <c r="B4373" i="2"/>
  <c r="A4373" i="2"/>
  <c r="W4372" i="2"/>
  <c r="E4372" i="2"/>
  <c r="D4372" i="2"/>
  <c r="C4372" i="2"/>
  <c r="B4372" i="2"/>
  <c r="A4372" i="2"/>
  <c r="W4371" i="2"/>
  <c r="D4371" i="2"/>
  <c r="C4371" i="2"/>
  <c r="B4371" i="2"/>
  <c r="A4371" i="2"/>
  <c r="W4370" i="2"/>
  <c r="C4370" i="2"/>
  <c r="B4370" i="2"/>
  <c r="A4370" i="2"/>
  <c r="W4369" i="2"/>
  <c r="C4369" i="2"/>
  <c r="B4369" i="2"/>
  <c r="A4369" i="2"/>
  <c r="W4368" i="2"/>
  <c r="E4368" i="2"/>
  <c r="D4368" i="2"/>
  <c r="C4368" i="2"/>
  <c r="B4368" i="2"/>
  <c r="A4368" i="2"/>
  <c r="W4367" i="2"/>
  <c r="D4367" i="2"/>
  <c r="C4367" i="2"/>
  <c r="B4367" i="2"/>
  <c r="A4367" i="2"/>
  <c r="W4366" i="2"/>
  <c r="C4366" i="2"/>
  <c r="B4366" i="2"/>
  <c r="A4366" i="2"/>
  <c r="W4365" i="2"/>
  <c r="C4365" i="2"/>
  <c r="B4365" i="2"/>
  <c r="A4365" i="2"/>
  <c r="W4364" i="2"/>
  <c r="E4364" i="2"/>
  <c r="D4364" i="2"/>
  <c r="C4364" i="2"/>
  <c r="B4364" i="2"/>
  <c r="A4364" i="2"/>
  <c r="W4363" i="2"/>
  <c r="D4363" i="2"/>
  <c r="C4363" i="2"/>
  <c r="B4363" i="2"/>
  <c r="A4363" i="2"/>
  <c r="W4362" i="2"/>
  <c r="C4362" i="2"/>
  <c r="B4362" i="2"/>
  <c r="A4362" i="2"/>
  <c r="W4361" i="2"/>
  <c r="C4361" i="2"/>
  <c r="B4361" i="2"/>
  <c r="A4361" i="2"/>
  <c r="W4360" i="2"/>
  <c r="E4360" i="2"/>
  <c r="D4360" i="2"/>
  <c r="C4360" i="2"/>
  <c r="B4360" i="2"/>
  <c r="A4360" i="2"/>
  <c r="W4359" i="2"/>
  <c r="D4359" i="2"/>
  <c r="C4359" i="2"/>
  <c r="E4359" i="2" s="1"/>
  <c r="B4359" i="2"/>
  <c r="A4359" i="2"/>
  <c r="W4358" i="2"/>
  <c r="C4358" i="2"/>
  <c r="B4358" i="2"/>
  <c r="A4358" i="2"/>
  <c r="W4357" i="2"/>
  <c r="C4357" i="2"/>
  <c r="B4357" i="2"/>
  <c r="A4357" i="2"/>
  <c r="W4356" i="2"/>
  <c r="E4356" i="2"/>
  <c r="D4356" i="2"/>
  <c r="C4356" i="2"/>
  <c r="B4356" i="2"/>
  <c r="A4356" i="2"/>
  <c r="W4355" i="2"/>
  <c r="D4355" i="2"/>
  <c r="C4355" i="2"/>
  <c r="E4355" i="2" s="1"/>
  <c r="B4355" i="2"/>
  <c r="A4355" i="2"/>
  <c r="W4354" i="2"/>
  <c r="C4354" i="2"/>
  <c r="B4354" i="2"/>
  <c r="A4354" i="2"/>
  <c r="W4353" i="2"/>
  <c r="C4353" i="2"/>
  <c r="B4353" i="2"/>
  <c r="A4353" i="2"/>
  <c r="W4352" i="2"/>
  <c r="E4352" i="2"/>
  <c r="D4352" i="2"/>
  <c r="C4352" i="2"/>
  <c r="B4352" i="2"/>
  <c r="A4352" i="2"/>
  <c r="W4351" i="2"/>
  <c r="D4351" i="2"/>
  <c r="C4351" i="2"/>
  <c r="E4351" i="2" s="1"/>
  <c r="B4351" i="2"/>
  <c r="A4351" i="2"/>
  <c r="W4350" i="2"/>
  <c r="C4350" i="2"/>
  <c r="B4350" i="2"/>
  <c r="A4350" i="2"/>
  <c r="W4349" i="2"/>
  <c r="C4349" i="2"/>
  <c r="B4349" i="2"/>
  <c r="A4349" i="2"/>
  <c r="W4348" i="2"/>
  <c r="E4348" i="2"/>
  <c r="D4348" i="2"/>
  <c r="C4348" i="2"/>
  <c r="B4348" i="2"/>
  <c r="A4348" i="2"/>
  <c r="W4347" i="2"/>
  <c r="D4347" i="2"/>
  <c r="C4347" i="2"/>
  <c r="B4347" i="2"/>
  <c r="A4347" i="2"/>
  <c r="W4346" i="2"/>
  <c r="R4346" i="2"/>
  <c r="R4347" i="2" s="1"/>
  <c r="C4346" i="2"/>
  <c r="B4346" i="2"/>
  <c r="A4346" i="2"/>
  <c r="W4345" i="2"/>
  <c r="R4345" i="2"/>
  <c r="Q4345" i="2" s="1"/>
  <c r="F4345" i="2"/>
  <c r="C4345" i="2"/>
  <c r="H4345" i="2" s="1"/>
  <c r="B4345" i="2"/>
  <c r="A4345" i="2"/>
  <c r="W4344" i="2"/>
  <c r="E4344" i="2"/>
  <c r="D4344" i="2"/>
  <c r="C4344" i="2"/>
  <c r="B4344" i="2"/>
  <c r="A4344" i="2"/>
  <c r="W4343" i="2"/>
  <c r="D4343" i="2"/>
  <c r="C4343" i="2"/>
  <c r="B4343" i="2"/>
  <c r="A4343" i="2"/>
  <c r="W4342" i="2"/>
  <c r="C4342" i="2"/>
  <c r="B4342" i="2"/>
  <c r="A4342" i="2"/>
  <c r="W4341" i="2"/>
  <c r="F4341" i="2"/>
  <c r="C4341" i="2"/>
  <c r="H4341" i="2" s="1"/>
  <c r="B4341" i="2"/>
  <c r="A4341" i="2"/>
  <c r="W4340" i="2"/>
  <c r="E4340" i="2"/>
  <c r="D4340" i="2"/>
  <c r="C4340" i="2"/>
  <c r="B4340" i="2"/>
  <c r="A4340" i="2"/>
  <c r="W4339" i="2"/>
  <c r="D4339" i="2"/>
  <c r="C4339" i="2"/>
  <c r="B4339" i="2"/>
  <c r="A4339" i="2"/>
  <c r="W4338" i="2"/>
  <c r="C4338" i="2"/>
  <c r="B4338" i="2"/>
  <c r="A4338" i="2"/>
  <c r="W4337" i="2"/>
  <c r="F4337" i="2"/>
  <c r="C4337" i="2"/>
  <c r="H4337" i="2" s="1"/>
  <c r="B4337" i="2"/>
  <c r="A4337" i="2"/>
  <c r="W4336" i="2"/>
  <c r="E4336" i="2"/>
  <c r="D4336" i="2"/>
  <c r="C4336" i="2"/>
  <c r="B4336" i="2"/>
  <c r="A4336" i="2"/>
  <c r="W4335" i="2"/>
  <c r="D4335" i="2"/>
  <c r="C4335" i="2"/>
  <c r="B4335" i="2"/>
  <c r="A4335" i="2"/>
  <c r="W4334" i="2"/>
  <c r="C4334" i="2"/>
  <c r="B4334" i="2"/>
  <c r="A4334" i="2"/>
  <c r="W4333" i="2"/>
  <c r="F4333" i="2"/>
  <c r="C4333" i="2"/>
  <c r="H4333" i="2" s="1"/>
  <c r="B4333" i="2"/>
  <c r="A4333" i="2"/>
  <c r="W4332" i="2"/>
  <c r="E4332" i="2"/>
  <c r="D4332" i="2"/>
  <c r="C4332" i="2"/>
  <c r="B4332" i="2"/>
  <c r="A4332" i="2"/>
  <c r="W4331" i="2"/>
  <c r="D4331" i="2"/>
  <c r="C4331" i="2"/>
  <c r="B4331" i="2"/>
  <c r="A4331" i="2"/>
  <c r="W4330" i="2"/>
  <c r="C4330" i="2"/>
  <c r="B4330" i="2"/>
  <c r="A4330" i="2"/>
  <c r="W4329" i="2"/>
  <c r="F4329" i="2"/>
  <c r="C4329" i="2"/>
  <c r="H4329" i="2" s="1"/>
  <c r="B4329" i="2"/>
  <c r="A4329" i="2"/>
  <c r="W4328" i="2"/>
  <c r="E4328" i="2"/>
  <c r="D4328" i="2"/>
  <c r="C4328" i="2"/>
  <c r="B4328" i="2"/>
  <c r="A4328" i="2"/>
  <c r="W4327" i="2"/>
  <c r="D4327" i="2"/>
  <c r="C4327" i="2"/>
  <c r="B4327" i="2"/>
  <c r="A4327" i="2"/>
  <c r="W4326" i="2"/>
  <c r="C4326" i="2"/>
  <c r="B4326" i="2"/>
  <c r="A4326" i="2"/>
  <c r="W4325" i="2"/>
  <c r="F4325" i="2"/>
  <c r="C4325" i="2"/>
  <c r="H4325" i="2" s="1"/>
  <c r="B4325" i="2"/>
  <c r="A4325" i="2"/>
  <c r="W4324" i="2"/>
  <c r="E4324" i="2"/>
  <c r="D4324" i="2"/>
  <c r="C4324" i="2"/>
  <c r="B4324" i="2"/>
  <c r="A4324" i="2"/>
  <c r="W4323" i="2"/>
  <c r="D4323" i="2"/>
  <c r="C4323" i="2"/>
  <c r="B4323" i="2"/>
  <c r="A4323" i="2"/>
  <c r="W4322" i="2"/>
  <c r="C4322" i="2"/>
  <c r="B4322" i="2"/>
  <c r="A4322" i="2"/>
  <c r="W4321" i="2"/>
  <c r="F4321" i="2"/>
  <c r="C4321" i="2"/>
  <c r="H4321" i="2" s="1"/>
  <c r="B4321" i="2"/>
  <c r="A4321" i="2"/>
  <c r="W4320" i="2"/>
  <c r="E4320" i="2"/>
  <c r="D4320" i="2"/>
  <c r="C4320" i="2"/>
  <c r="B4320" i="2"/>
  <c r="A4320" i="2"/>
  <c r="W4319" i="2"/>
  <c r="D4319" i="2"/>
  <c r="C4319" i="2"/>
  <c r="B4319" i="2"/>
  <c r="A4319" i="2"/>
  <c r="W4318" i="2"/>
  <c r="C4318" i="2"/>
  <c r="B4318" i="2"/>
  <c r="A4318" i="2"/>
  <c r="W4317" i="2"/>
  <c r="F4317" i="2"/>
  <c r="C4317" i="2"/>
  <c r="H4317" i="2" s="1"/>
  <c r="B4317" i="2"/>
  <c r="A4317" i="2"/>
  <c r="W4316" i="2"/>
  <c r="E4316" i="2"/>
  <c r="D4316" i="2"/>
  <c r="C4316" i="2"/>
  <c r="B4316" i="2"/>
  <c r="A4316" i="2"/>
  <c r="W4315" i="2"/>
  <c r="D4315" i="2"/>
  <c r="C4315" i="2"/>
  <c r="B4315" i="2"/>
  <c r="A4315" i="2"/>
  <c r="W4314" i="2"/>
  <c r="C4314" i="2"/>
  <c r="B4314" i="2"/>
  <c r="A4314" i="2"/>
  <c r="W4313" i="2"/>
  <c r="R4313" i="2"/>
  <c r="F4313" i="2"/>
  <c r="C4313" i="2"/>
  <c r="H4313" i="2" s="1"/>
  <c r="B4313" i="2"/>
  <c r="A4313" i="2"/>
  <c r="W4312" i="2"/>
  <c r="R4312" i="2"/>
  <c r="Q4312" i="2"/>
  <c r="E4312" i="2"/>
  <c r="D4312" i="2"/>
  <c r="C4312" i="2"/>
  <c r="B4312" i="2"/>
  <c r="A4312" i="2"/>
  <c r="W4311" i="2"/>
  <c r="D4311" i="2"/>
  <c r="C4311" i="2"/>
  <c r="B4311" i="2"/>
  <c r="A4311" i="2"/>
  <c r="W4310" i="2"/>
  <c r="C4310" i="2"/>
  <c r="B4310" i="2"/>
  <c r="A4310" i="2"/>
  <c r="W4309" i="2"/>
  <c r="F4309" i="2"/>
  <c r="C4309" i="2"/>
  <c r="B4309" i="2"/>
  <c r="A4309" i="2"/>
  <c r="W4308" i="2"/>
  <c r="E4308" i="2"/>
  <c r="D4308" i="2"/>
  <c r="C4308" i="2"/>
  <c r="B4308" i="2"/>
  <c r="A4308" i="2"/>
  <c r="W4307" i="2"/>
  <c r="D4307" i="2"/>
  <c r="C4307" i="2"/>
  <c r="E4307" i="2" s="1"/>
  <c r="B4307" i="2"/>
  <c r="A4307" i="2"/>
  <c r="W4306" i="2"/>
  <c r="C4306" i="2"/>
  <c r="B4306" i="2"/>
  <c r="A4306" i="2"/>
  <c r="W4305" i="2"/>
  <c r="F4305" i="2"/>
  <c r="C4305" i="2"/>
  <c r="B4305" i="2"/>
  <c r="A4305" i="2"/>
  <c r="W4304" i="2"/>
  <c r="E4304" i="2"/>
  <c r="D4304" i="2"/>
  <c r="C4304" i="2"/>
  <c r="B4304" i="2"/>
  <c r="A4304" i="2"/>
  <c r="W4303" i="2"/>
  <c r="D4303" i="2"/>
  <c r="C4303" i="2"/>
  <c r="E4303" i="2" s="1"/>
  <c r="B4303" i="2"/>
  <c r="A4303" i="2"/>
  <c r="W4302" i="2"/>
  <c r="C4302" i="2"/>
  <c r="B4302" i="2"/>
  <c r="A4302" i="2"/>
  <c r="W4301" i="2"/>
  <c r="F4301" i="2"/>
  <c r="C4301" i="2"/>
  <c r="B4301" i="2"/>
  <c r="A4301" i="2"/>
  <c r="W4300" i="2"/>
  <c r="E4300" i="2"/>
  <c r="D4300" i="2"/>
  <c r="C4300" i="2"/>
  <c r="B4300" i="2"/>
  <c r="A4300" i="2"/>
  <c r="W4299" i="2"/>
  <c r="D4299" i="2"/>
  <c r="C4299" i="2"/>
  <c r="E4299" i="2" s="1"/>
  <c r="B4299" i="2"/>
  <c r="A4299" i="2"/>
  <c r="W4298" i="2"/>
  <c r="C4298" i="2"/>
  <c r="B4298" i="2"/>
  <c r="A4298" i="2"/>
  <c r="W4297" i="2"/>
  <c r="F4297" i="2"/>
  <c r="C4297" i="2"/>
  <c r="B4297" i="2"/>
  <c r="A4297" i="2"/>
  <c r="W4296" i="2"/>
  <c r="E4296" i="2"/>
  <c r="D4296" i="2"/>
  <c r="C4296" i="2"/>
  <c r="B4296" i="2"/>
  <c r="A4296" i="2"/>
  <c r="W4295" i="2"/>
  <c r="D4295" i="2"/>
  <c r="C4295" i="2"/>
  <c r="E4295" i="2" s="1"/>
  <c r="B4295" i="2"/>
  <c r="A4295" i="2"/>
  <c r="W4294" i="2"/>
  <c r="C4294" i="2"/>
  <c r="B4294" i="2"/>
  <c r="A4294" i="2"/>
  <c r="W4293" i="2"/>
  <c r="R4293" i="2"/>
  <c r="F4293" i="2"/>
  <c r="C4293" i="2"/>
  <c r="B4293" i="2"/>
  <c r="A4293" i="2"/>
  <c r="W4292" i="2"/>
  <c r="R4292" i="2"/>
  <c r="Q4292" i="2"/>
  <c r="E4292" i="2"/>
  <c r="D4292" i="2"/>
  <c r="C4292" i="2"/>
  <c r="B4292" i="2"/>
  <c r="A4292" i="2"/>
  <c r="W4291" i="2"/>
  <c r="D4291" i="2"/>
  <c r="C4291" i="2"/>
  <c r="E4291" i="2" s="1"/>
  <c r="B4291" i="2"/>
  <c r="A4291" i="2"/>
  <c r="W4290" i="2"/>
  <c r="C4290" i="2"/>
  <c r="B4290" i="2"/>
  <c r="A4290" i="2"/>
  <c r="W4289" i="2"/>
  <c r="C4289" i="2"/>
  <c r="B4289" i="2"/>
  <c r="A4289" i="2"/>
  <c r="W4288" i="2"/>
  <c r="E4288" i="2"/>
  <c r="D4288" i="2"/>
  <c r="C4288" i="2"/>
  <c r="B4288" i="2"/>
  <c r="A4288" i="2"/>
  <c r="W4287" i="2"/>
  <c r="D4287" i="2"/>
  <c r="C4287" i="2"/>
  <c r="E4287" i="2" s="1"/>
  <c r="B4287" i="2"/>
  <c r="A4287" i="2"/>
  <c r="W4286" i="2"/>
  <c r="C4286" i="2"/>
  <c r="B4286" i="2"/>
  <c r="A4286" i="2"/>
  <c r="W4285" i="2"/>
  <c r="C4285" i="2"/>
  <c r="B4285" i="2"/>
  <c r="A4285" i="2"/>
  <c r="W4284" i="2"/>
  <c r="E4284" i="2"/>
  <c r="D4284" i="2"/>
  <c r="C4284" i="2"/>
  <c r="B4284" i="2"/>
  <c r="A4284" i="2"/>
  <c r="W4283" i="2"/>
  <c r="D4283" i="2"/>
  <c r="C4283" i="2"/>
  <c r="E4283" i="2" s="1"/>
  <c r="B4283" i="2"/>
  <c r="A4283" i="2"/>
  <c r="W4282" i="2"/>
  <c r="C4282" i="2"/>
  <c r="B4282" i="2"/>
  <c r="A4282" i="2"/>
  <c r="W4281" i="2"/>
  <c r="C4281" i="2"/>
  <c r="B4281" i="2"/>
  <c r="A4281" i="2"/>
  <c r="W4280" i="2"/>
  <c r="E4280" i="2"/>
  <c r="D4280" i="2"/>
  <c r="C4280" i="2"/>
  <c r="B4280" i="2"/>
  <c r="A4280" i="2"/>
  <c r="W4279" i="2"/>
  <c r="D4279" i="2"/>
  <c r="C4279" i="2"/>
  <c r="E4279" i="2" s="1"/>
  <c r="B4279" i="2"/>
  <c r="A4279" i="2"/>
  <c r="W4278" i="2"/>
  <c r="C4278" i="2"/>
  <c r="B4278" i="2"/>
  <c r="A4278" i="2"/>
  <c r="W4277" i="2"/>
  <c r="C4277" i="2"/>
  <c r="B4277" i="2"/>
  <c r="A4277" i="2"/>
  <c r="W4276" i="2"/>
  <c r="E4276" i="2"/>
  <c r="D4276" i="2"/>
  <c r="C4276" i="2"/>
  <c r="B4276" i="2"/>
  <c r="A4276" i="2"/>
  <c r="W4275" i="2"/>
  <c r="D4275" i="2"/>
  <c r="C4275" i="2"/>
  <c r="E4275" i="2" s="1"/>
  <c r="B4275" i="2"/>
  <c r="A4275" i="2"/>
  <c r="W4274" i="2"/>
  <c r="C4274" i="2"/>
  <c r="B4274" i="2"/>
  <c r="A4274" i="2"/>
  <c r="W4273" i="2"/>
  <c r="C4273" i="2"/>
  <c r="B4273" i="2"/>
  <c r="A4273" i="2"/>
  <c r="W4272" i="2"/>
  <c r="E4272" i="2"/>
  <c r="D4272" i="2"/>
  <c r="C4272" i="2"/>
  <c r="B4272" i="2"/>
  <c r="A4272" i="2"/>
  <c r="W4271" i="2"/>
  <c r="D4271" i="2"/>
  <c r="C4271" i="2"/>
  <c r="B4271" i="2"/>
  <c r="A4271" i="2"/>
  <c r="W4270" i="2"/>
  <c r="C4270" i="2"/>
  <c r="B4270" i="2"/>
  <c r="A4270" i="2"/>
  <c r="W4269" i="2"/>
  <c r="C4269" i="2"/>
  <c r="B4269" i="2"/>
  <c r="A4269" i="2"/>
  <c r="W4268" i="2"/>
  <c r="Q4268" i="2"/>
  <c r="E4268" i="2"/>
  <c r="D4268" i="2"/>
  <c r="C4268" i="2"/>
  <c r="B4268" i="2"/>
  <c r="A4268" i="2"/>
  <c r="W4267" i="2"/>
  <c r="R4267" i="2"/>
  <c r="R4268" i="2" s="1"/>
  <c r="R4269" i="2" s="1"/>
  <c r="Q4267" i="2"/>
  <c r="D4267" i="2"/>
  <c r="C4267" i="2"/>
  <c r="E4267" i="2" s="1"/>
  <c r="B4267" i="2"/>
  <c r="A4267" i="2"/>
  <c r="W4266" i="2"/>
  <c r="R4266" i="2"/>
  <c r="Q4266" i="2" s="1"/>
  <c r="C4266" i="2"/>
  <c r="B4266" i="2"/>
  <c r="A4266" i="2"/>
  <c r="W4265" i="2"/>
  <c r="F4265" i="2"/>
  <c r="C4265" i="2"/>
  <c r="B4265" i="2"/>
  <c r="A4265" i="2"/>
  <c r="W4264" i="2"/>
  <c r="E4264" i="2"/>
  <c r="D4264" i="2"/>
  <c r="C4264" i="2"/>
  <c r="B4264" i="2"/>
  <c r="A4264" i="2"/>
  <c r="W4263" i="2"/>
  <c r="D4263" i="2"/>
  <c r="C4263" i="2"/>
  <c r="E4263" i="2" s="1"/>
  <c r="B4263" i="2"/>
  <c r="A4263" i="2"/>
  <c r="W4262" i="2"/>
  <c r="C4262" i="2"/>
  <c r="B4262" i="2"/>
  <c r="A4262" i="2"/>
  <c r="W4261" i="2"/>
  <c r="F4261" i="2"/>
  <c r="C4261" i="2"/>
  <c r="B4261" i="2"/>
  <c r="A4261" i="2"/>
  <c r="W4260" i="2"/>
  <c r="E4260" i="2"/>
  <c r="D4260" i="2"/>
  <c r="C4260" i="2"/>
  <c r="B4260" i="2"/>
  <c r="A4260" i="2"/>
  <c r="W4259" i="2"/>
  <c r="D4259" i="2"/>
  <c r="C4259" i="2"/>
  <c r="E4259" i="2" s="1"/>
  <c r="B4259" i="2"/>
  <c r="A4259" i="2"/>
  <c r="W4258" i="2"/>
  <c r="C4258" i="2"/>
  <c r="B4258" i="2"/>
  <c r="A4258" i="2"/>
  <c r="W4257" i="2"/>
  <c r="F4257" i="2"/>
  <c r="C4257" i="2"/>
  <c r="B4257" i="2"/>
  <c r="A4257" i="2"/>
  <c r="W4256" i="2"/>
  <c r="E4256" i="2"/>
  <c r="D4256" i="2"/>
  <c r="C4256" i="2"/>
  <c r="B4256" i="2"/>
  <c r="A4256" i="2"/>
  <c r="W4255" i="2"/>
  <c r="D4255" i="2"/>
  <c r="C4255" i="2"/>
  <c r="B4255" i="2"/>
  <c r="A4255" i="2"/>
  <c r="W4254" i="2"/>
  <c r="C4254" i="2"/>
  <c r="B4254" i="2"/>
  <c r="A4254" i="2"/>
  <c r="W4253" i="2"/>
  <c r="F4253" i="2"/>
  <c r="C4253" i="2"/>
  <c r="B4253" i="2"/>
  <c r="A4253" i="2"/>
  <c r="W4252" i="2"/>
  <c r="E4252" i="2"/>
  <c r="D4252" i="2"/>
  <c r="C4252" i="2"/>
  <c r="B4252" i="2"/>
  <c r="A4252" i="2"/>
  <c r="W4251" i="2"/>
  <c r="D4251" i="2"/>
  <c r="C4251" i="2"/>
  <c r="B4251" i="2"/>
  <c r="A4251" i="2"/>
  <c r="W4250" i="2"/>
  <c r="C4250" i="2"/>
  <c r="B4250" i="2"/>
  <c r="A4250" i="2"/>
  <c r="W4249" i="2"/>
  <c r="F4249" i="2"/>
  <c r="C4249" i="2"/>
  <c r="B4249" i="2"/>
  <c r="A4249" i="2"/>
  <c r="W4248" i="2"/>
  <c r="E4248" i="2"/>
  <c r="D4248" i="2"/>
  <c r="C4248" i="2"/>
  <c r="B4248" i="2"/>
  <c r="A4248" i="2"/>
  <c r="W4247" i="2"/>
  <c r="D4247" i="2"/>
  <c r="C4247" i="2"/>
  <c r="B4247" i="2"/>
  <c r="A4247" i="2"/>
  <c r="W4246" i="2"/>
  <c r="C4246" i="2"/>
  <c r="B4246" i="2"/>
  <c r="A4246" i="2"/>
  <c r="W4245" i="2"/>
  <c r="F4245" i="2"/>
  <c r="H4245" i="2" s="1"/>
  <c r="C4245" i="2"/>
  <c r="B4245" i="2"/>
  <c r="A4245" i="2"/>
  <c r="W4244" i="2"/>
  <c r="E4244" i="2"/>
  <c r="D4244" i="2"/>
  <c r="C4244" i="2"/>
  <c r="B4244" i="2"/>
  <c r="A4244" i="2"/>
  <c r="W4243" i="2"/>
  <c r="D4243" i="2"/>
  <c r="C4243" i="2"/>
  <c r="B4243" i="2"/>
  <c r="A4243" i="2"/>
  <c r="W4242" i="2"/>
  <c r="C4242" i="2"/>
  <c r="B4242" i="2"/>
  <c r="A4242" i="2"/>
  <c r="W4241" i="2"/>
  <c r="F4241" i="2"/>
  <c r="H4241" i="2" s="1"/>
  <c r="C4241" i="2"/>
  <c r="B4241" i="2"/>
  <c r="A4241" i="2"/>
  <c r="W4240" i="2"/>
  <c r="E4240" i="2"/>
  <c r="D4240" i="2"/>
  <c r="C4240" i="2"/>
  <c r="B4240" i="2"/>
  <c r="A4240" i="2"/>
  <c r="W4239" i="2"/>
  <c r="D4239" i="2"/>
  <c r="C4239" i="2"/>
  <c r="B4239" i="2"/>
  <c r="A4239" i="2"/>
  <c r="W4238" i="2"/>
  <c r="C4238" i="2"/>
  <c r="B4238" i="2"/>
  <c r="A4238" i="2"/>
  <c r="W4237" i="2"/>
  <c r="F4237" i="2"/>
  <c r="H4237" i="2" s="1"/>
  <c r="C4237" i="2"/>
  <c r="B4237" i="2"/>
  <c r="A4237" i="2"/>
  <c r="W4236" i="2"/>
  <c r="E4236" i="2"/>
  <c r="D4236" i="2"/>
  <c r="C4236" i="2"/>
  <c r="B4236" i="2"/>
  <c r="A4236" i="2"/>
  <c r="W4235" i="2"/>
  <c r="D4235" i="2"/>
  <c r="C4235" i="2"/>
  <c r="B4235" i="2"/>
  <c r="A4235" i="2"/>
  <c r="W4234" i="2"/>
  <c r="C4234" i="2"/>
  <c r="B4234" i="2"/>
  <c r="A4234" i="2"/>
  <c r="W4233" i="2"/>
  <c r="R4233" i="2"/>
  <c r="F4233" i="2"/>
  <c r="H4233" i="2" s="1"/>
  <c r="C4233" i="2"/>
  <c r="B4233" i="2"/>
  <c r="A4233" i="2"/>
  <c r="W4232" i="2"/>
  <c r="R4232" i="2"/>
  <c r="Q4232" i="2"/>
  <c r="E4232" i="2"/>
  <c r="D4232" i="2"/>
  <c r="C4232" i="2"/>
  <c r="B4232" i="2"/>
  <c r="A4232" i="2"/>
  <c r="W4231" i="2"/>
  <c r="R4231" i="2"/>
  <c r="Q4231" i="2" s="1"/>
  <c r="D4231" i="2"/>
  <c r="C4231" i="2"/>
  <c r="B4231" i="2"/>
  <c r="A4231" i="2"/>
  <c r="W4230" i="2"/>
  <c r="C4230" i="2"/>
  <c r="B4230" i="2"/>
  <c r="A4230" i="2"/>
  <c r="W4229" i="2"/>
  <c r="C4229" i="2"/>
  <c r="B4229" i="2"/>
  <c r="A4229" i="2"/>
  <c r="W4228" i="2"/>
  <c r="E4228" i="2"/>
  <c r="D4228" i="2"/>
  <c r="C4228" i="2"/>
  <c r="B4228" i="2"/>
  <c r="A4228" i="2"/>
  <c r="W4227" i="2"/>
  <c r="D4227" i="2"/>
  <c r="C4227" i="2"/>
  <c r="B4227" i="2"/>
  <c r="A4227" i="2"/>
  <c r="W4226" i="2"/>
  <c r="C4226" i="2"/>
  <c r="B4226" i="2"/>
  <c r="A4226" i="2"/>
  <c r="W4225" i="2"/>
  <c r="C4225" i="2"/>
  <c r="B4225" i="2"/>
  <c r="A4225" i="2"/>
  <c r="W4224" i="2"/>
  <c r="E4224" i="2"/>
  <c r="D4224" i="2"/>
  <c r="C4224" i="2"/>
  <c r="B4224" i="2"/>
  <c r="A4224" i="2"/>
  <c r="W4223" i="2"/>
  <c r="D4223" i="2"/>
  <c r="C4223" i="2"/>
  <c r="B4223" i="2"/>
  <c r="A4223" i="2"/>
  <c r="W4222" i="2"/>
  <c r="C4222" i="2"/>
  <c r="B4222" i="2"/>
  <c r="A4222" i="2"/>
  <c r="W4221" i="2"/>
  <c r="C4221" i="2"/>
  <c r="B4221" i="2"/>
  <c r="A4221" i="2"/>
  <c r="W4220" i="2"/>
  <c r="E4220" i="2"/>
  <c r="D4220" i="2"/>
  <c r="C4220" i="2"/>
  <c r="B4220" i="2"/>
  <c r="A4220" i="2"/>
  <c r="W4219" i="2"/>
  <c r="D4219" i="2"/>
  <c r="C4219" i="2"/>
  <c r="B4219" i="2"/>
  <c r="A4219" i="2"/>
  <c r="W4218" i="2"/>
  <c r="C4218" i="2"/>
  <c r="B4218" i="2"/>
  <c r="A4218" i="2"/>
  <c r="W4217" i="2"/>
  <c r="C4217" i="2"/>
  <c r="B4217" i="2"/>
  <c r="A4217" i="2"/>
  <c r="W4216" i="2"/>
  <c r="E4216" i="2"/>
  <c r="D4216" i="2"/>
  <c r="C4216" i="2"/>
  <c r="B4216" i="2"/>
  <c r="A4216" i="2"/>
  <c r="W4215" i="2"/>
  <c r="D4215" i="2"/>
  <c r="C4215" i="2"/>
  <c r="B4215" i="2"/>
  <c r="A4215" i="2"/>
  <c r="W4214" i="2"/>
  <c r="C4214" i="2"/>
  <c r="B4214" i="2"/>
  <c r="A4214" i="2"/>
  <c r="W4213" i="2"/>
  <c r="C4213" i="2"/>
  <c r="B4213" i="2"/>
  <c r="A4213" i="2"/>
  <c r="W4212" i="2"/>
  <c r="E4212" i="2"/>
  <c r="D4212" i="2"/>
  <c r="C4212" i="2"/>
  <c r="B4212" i="2"/>
  <c r="A4212" i="2"/>
  <c r="W4211" i="2"/>
  <c r="D4211" i="2"/>
  <c r="C4211" i="2"/>
  <c r="B4211" i="2"/>
  <c r="A4211" i="2"/>
  <c r="W4210" i="2"/>
  <c r="C4210" i="2"/>
  <c r="B4210" i="2"/>
  <c r="A4210" i="2"/>
  <c r="W4209" i="2"/>
  <c r="C4209" i="2"/>
  <c r="B4209" i="2"/>
  <c r="A4209" i="2"/>
  <c r="W4208" i="2"/>
  <c r="E4208" i="2"/>
  <c r="D4208" i="2"/>
  <c r="C4208" i="2"/>
  <c r="B4208" i="2"/>
  <c r="A4208" i="2"/>
  <c r="W4207" i="2"/>
  <c r="D4207" i="2"/>
  <c r="C4207" i="2"/>
  <c r="B4207" i="2"/>
  <c r="A4207" i="2"/>
  <c r="W4206" i="2"/>
  <c r="C4206" i="2"/>
  <c r="B4206" i="2"/>
  <c r="A4206" i="2"/>
  <c r="W4205" i="2"/>
  <c r="R4205" i="2"/>
  <c r="C4205" i="2"/>
  <c r="B4205" i="2"/>
  <c r="A4205" i="2"/>
  <c r="W4204" i="2"/>
  <c r="R4204" i="2"/>
  <c r="Q4204" i="2"/>
  <c r="E4204" i="2"/>
  <c r="D4204" i="2"/>
  <c r="C4204" i="2"/>
  <c r="B4204" i="2"/>
  <c r="A4204" i="2"/>
  <c r="W4203" i="2"/>
  <c r="R4203" i="2"/>
  <c r="Q4203" i="2" s="1"/>
  <c r="D4203" i="2"/>
  <c r="C4203" i="2"/>
  <c r="B4203" i="2"/>
  <c r="A4203" i="2"/>
  <c r="W4202" i="2"/>
  <c r="C4202" i="2"/>
  <c r="B4202" i="2"/>
  <c r="A4202" i="2"/>
  <c r="W4201" i="2"/>
  <c r="F4201" i="2"/>
  <c r="H4201" i="2" s="1"/>
  <c r="C4201" i="2"/>
  <c r="B4201" i="2"/>
  <c r="A4201" i="2"/>
  <c r="W4200" i="2"/>
  <c r="E4200" i="2"/>
  <c r="D4200" i="2"/>
  <c r="C4200" i="2"/>
  <c r="B4200" i="2"/>
  <c r="A4200" i="2"/>
  <c r="W4199" i="2"/>
  <c r="D4199" i="2"/>
  <c r="C4199" i="2"/>
  <c r="B4199" i="2"/>
  <c r="A4199" i="2"/>
  <c r="W4198" i="2"/>
  <c r="C4198" i="2"/>
  <c r="B4198" i="2"/>
  <c r="A4198" i="2"/>
  <c r="W4197" i="2"/>
  <c r="F4197" i="2"/>
  <c r="H4197" i="2" s="1"/>
  <c r="C4197" i="2"/>
  <c r="B4197" i="2"/>
  <c r="A4197" i="2"/>
  <c r="W4196" i="2"/>
  <c r="E4196" i="2"/>
  <c r="D4196" i="2"/>
  <c r="C4196" i="2"/>
  <c r="B4196" i="2"/>
  <c r="A4196" i="2"/>
  <c r="W4195" i="2"/>
  <c r="D4195" i="2"/>
  <c r="C4195" i="2"/>
  <c r="B4195" i="2"/>
  <c r="A4195" i="2"/>
  <c r="W4194" i="2"/>
  <c r="C4194" i="2"/>
  <c r="B4194" i="2"/>
  <c r="A4194" i="2"/>
  <c r="W4193" i="2"/>
  <c r="F4193" i="2"/>
  <c r="H4193" i="2" s="1"/>
  <c r="C4193" i="2"/>
  <c r="B4193" i="2"/>
  <c r="A4193" i="2"/>
  <c r="W4192" i="2"/>
  <c r="E4192" i="2"/>
  <c r="D4192" i="2"/>
  <c r="C4192" i="2"/>
  <c r="B4192" i="2"/>
  <c r="A4192" i="2"/>
  <c r="W4191" i="2"/>
  <c r="D4191" i="2"/>
  <c r="C4191" i="2"/>
  <c r="B4191" i="2"/>
  <c r="A4191" i="2"/>
  <c r="W4190" i="2"/>
  <c r="C4190" i="2"/>
  <c r="B4190" i="2"/>
  <c r="A4190" i="2"/>
  <c r="W4189" i="2"/>
  <c r="F4189" i="2"/>
  <c r="H4189" i="2" s="1"/>
  <c r="C4189" i="2"/>
  <c r="B4189" i="2"/>
  <c r="A4189" i="2"/>
  <c r="W4188" i="2"/>
  <c r="E4188" i="2"/>
  <c r="D4188" i="2"/>
  <c r="C4188" i="2"/>
  <c r="B4188" i="2"/>
  <c r="A4188" i="2"/>
  <c r="W4187" i="2"/>
  <c r="D4187" i="2"/>
  <c r="C4187" i="2"/>
  <c r="B4187" i="2"/>
  <c r="A4187" i="2"/>
  <c r="W4186" i="2"/>
  <c r="C4186" i="2"/>
  <c r="B4186" i="2"/>
  <c r="A4186" i="2"/>
  <c r="W4185" i="2"/>
  <c r="F4185" i="2"/>
  <c r="H4185" i="2" s="1"/>
  <c r="C4185" i="2"/>
  <c r="B4185" i="2"/>
  <c r="A4185" i="2"/>
  <c r="W4184" i="2"/>
  <c r="E4184" i="2"/>
  <c r="D4184" i="2"/>
  <c r="C4184" i="2"/>
  <c r="B4184" i="2"/>
  <c r="A4184" i="2"/>
  <c r="W4183" i="2"/>
  <c r="D4183" i="2"/>
  <c r="C4183" i="2"/>
  <c r="B4183" i="2"/>
  <c r="A4183" i="2"/>
  <c r="W4182" i="2"/>
  <c r="C4182" i="2"/>
  <c r="B4182" i="2"/>
  <c r="A4182" i="2"/>
  <c r="W4181" i="2"/>
  <c r="F4181" i="2"/>
  <c r="H4181" i="2" s="1"/>
  <c r="C4181" i="2"/>
  <c r="B4181" i="2"/>
  <c r="A4181" i="2"/>
  <c r="W4180" i="2"/>
  <c r="E4180" i="2"/>
  <c r="D4180" i="2"/>
  <c r="C4180" i="2"/>
  <c r="B4180" i="2"/>
  <c r="A4180" i="2"/>
  <c r="W4179" i="2"/>
  <c r="D4179" i="2"/>
  <c r="C4179" i="2"/>
  <c r="B4179" i="2"/>
  <c r="A4179" i="2"/>
  <c r="W4178" i="2"/>
  <c r="C4178" i="2"/>
  <c r="B4178" i="2"/>
  <c r="A4178" i="2"/>
  <c r="W4177" i="2"/>
  <c r="F4177" i="2"/>
  <c r="H4177" i="2" s="1"/>
  <c r="C4177" i="2"/>
  <c r="B4177" i="2"/>
  <c r="A4177" i="2"/>
  <c r="W4176" i="2"/>
  <c r="E4176" i="2"/>
  <c r="D4176" i="2"/>
  <c r="C4176" i="2"/>
  <c r="B4176" i="2"/>
  <c r="A4176" i="2"/>
  <c r="W4175" i="2"/>
  <c r="D4175" i="2"/>
  <c r="C4175" i="2"/>
  <c r="B4175" i="2"/>
  <c r="A4175" i="2"/>
  <c r="W4174" i="2"/>
  <c r="C4174" i="2"/>
  <c r="B4174" i="2"/>
  <c r="A4174" i="2"/>
  <c r="W4173" i="2"/>
  <c r="F4173" i="2"/>
  <c r="H4173" i="2" s="1"/>
  <c r="C4173" i="2"/>
  <c r="B4173" i="2"/>
  <c r="A4173" i="2"/>
  <c r="W4172" i="2"/>
  <c r="E4172" i="2"/>
  <c r="D4172" i="2"/>
  <c r="C4172" i="2"/>
  <c r="B4172" i="2"/>
  <c r="A4172" i="2"/>
  <c r="W4171" i="2"/>
  <c r="D4171" i="2"/>
  <c r="C4171" i="2"/>
  <c r="B4171" i="2"/>
  <c r="A4171" i="2"/>
  <c r="W4170" i="2"/>
  <c r="C4170" i="2"/>
  <c r="B4170" i="2"/>
  <c r="A4170" i="2"/>
  <c r="W4169" i="2"/>
  <c r="R4169" i="2"/>
  <c r="F4169" i="2"/>
  <c r="C4169" i="2"/>
  <c r="B4169" i="2"/>
  <c r="A4169" i="2"/>
  <c r="W4168" i="2"/>
  <c r="R4168" i="2"/>
  <c r="Q4168" i="2"/>
  <c r="E4168" i="2"/>
  <c r="D4168" i="2"/>
  <c r="C4168" i="2"/>
  <c r="B4168" i="2"/>
  <c r="A4168" i="2"/>
  <c r="W4167" i="2"/>
  <c r="D4167" i="2"/>
  <c r="C4167" i="2"/>
  <c r="E4167" i="2" s="1"/>
  <c r="B4167" i="2"/>
  <c r="A4167" i="2"/>
  <c r="W4166" i="2"/>
  <c r="C4166" i="2"/>
  <c r="B4166" i="2"/>
  <c r="A4166" i="2"/>
  <c r="W4165" i="2"/>
  <c r="C4165" i="2"/>
  <c r="B4165" i="2"/>
  <c r="A4165" i="2"/>
  <c r="W4164" i="2"/>
  <c r="E4164" i="2"/>
  <c r="D4164" i="2"/>
  <c r="C4164" i="2"/>
  <c r="B4164" i="2"/>
  <c r="A4164" i="2"/>
  <c r="W4163" i="2"/>
  <c r="D4163" i="2"/>
  <c r="C4163" i="2"/>
  <c r="E4163" i="2" s="1"/>
  <c r="B4163" i="2"/>
  <c r="A4163" i="2"/>
  <c r="W4162" i="2"/>
  <c r="C4162" i="2"/>
  <c r="B4162" i="2"/>
  <c r="A4162" i="2"/>
  <c r="W4161" i="2"/>
  <c r="C4161" i="2"/>
  <c r="B4161" i="2"/>
  <c r="A4161" i="2"/>
  <c r="W4160" i="2"/>
  <c r="E4160" i="2"/>
  <c r="D4160" i="2"/>
  <c r="C4160" i="2"/>
  <c r="B4160" i="2"/>
  <c r="A4160" i="2"/>
  <c r="W4159" i="2"/>
  <c r="D4159" i="2"/>
  <c r="C4159" i="2"/>
  <c r="E4159" i="2" s="1"/>
  <c r="B4159" i="2"/>
  <c r="A4159" i="2"/>
  <c r="W4158" i="2"/>
  <c r="C4158" i="2"/>
  <c r="B4158" i="2"/>
  <c r="A4158" i="2"/>
  <c r="W4157" i="2"/>
  <c r="C4157" i="2"/>
  <c r="B4157" i="2"/>
  <c r="A4157" i="2"/>
  <c r="W4156" i="2"/>
  <c r="E4156" i="2"/>
  <c r="D4156" i="2"/>
  <c r="C4156" i="2"/>
  <c r="B4156" i="2"/>
  <c r="A4156" i="2"/>
  <c r="W4155" i="2"/>
  <c r="D4155" i="2"/>
  <c r="C4155" i="2"/>
  <c r="E4155" i="2" s="1"/>
  <c r="B4155" i="2"/>
  <c r="A4155" i="2"/>
  <c r="W4154" i="2"/>
  <c r="C4154" i="2"/>
  <c r="B4154" i="2"/>
  <c r="A4154" i="2"/>
  <c r="W4153" i="2"/>
  <c r="C4153" i="2"/>
  <c r="B4153" i="2"/>
  <c r="A4153" i="2"/>
  <c r="W4152" i="2"/>
  <c r="E4152" i="2"/>
  <c r="D4152" i="2"/>
  <c r="C4152" i="2"/>
  <c r="B4152" i="2"/>
  <c r="A4152" i="2"/>
  <c r="W4151" i="2"/>
  <c r="D4151" i="2"/>
  <c r="C4151" i="2"/>
  <c r="E4151" i="2" s="1"/>
  <c r="B4151" i="2"/>
  <c r="A4151" i="2"/>
  <c r="W4150" i="2"/>
  <c r="C4150" i="2"/>
  <c r="B4150" i="2"/>
  <c r="A4150" i="2"/>
  <c r="W4149" i="2"/>
  <c r="C4149" i="2"/>
  <c r="B4149" i="2"/>
  <c r="A4149" i="2"/>
  <c r="W4148" i="2"/>
  <c r="E4148" i="2"/>
  <c r="D4148" i="2"/>
  <c r="C4148" i="2"/>
  <c r="B4148" i="2"/>
  <c r="A4148" i="2"/>
  <c r="W4147" i="2"/>
  <c r="D4147" i="2"/>
  <c r="C4147" i="2"/>
  <c r="E4147" i="2" s="1"/>
  <c r="B4147" i="2"/>
  <c r="A4147" i="2"/>
  <c r="W4146" i="2"/>
  <c r="C4146" i="2"/>
  <c r="B4146" i="2"/>
  <c r="A4146" i="2"/>
  <c r="W4145" i="2"/>
  <c r="C4145" i="2"/>
  <c r="B4145" i="2"/>
  <c r="A4145" i="2"/>
  <c r="W4144" i="2"/>
  <c r="E4144" i="2"/>
  <c r="D4144" i="2"/>
  <c r="C4144" i="2"/>
  <c r="B4144" i="2"/>
  <c r="A4144" i="2"/>
  <c r="W4143" i="2"/>
  <c r="D4143" i="2"/>
  <c r="C4143" i="2"/>
  <c r="E4143" i="2" s="1"/>
  <c r="B4143" i="2"/>
  <c r="A4143" i="2"/>
  <c r="W4142" i="2"/>
  <c r="C4142" i="2"/>
  <c r="B4142" i="2"/>
  <c r="A4142" i="2"/>
  <c r="W4141" i="2"/>
  <c r="C4141" i="2"/>
  <c r="B4141" i="2"/>
  <c r="A4141" i="2"/>
  <c r="W4140" i="2"/>
  <c r="E4140" i="2"/>
  <c r="D4140" i="2"/>
  <c r="C4140" i="2"/>
  <c r="B4140" i="2"/>
  <c r="A4140" i="2"/>
  <c r="W4139" i="2"/>
  <c r="D4139" i="2"/>
  <c r="C4139" i="2"/>
  <c r="E4139" i="2" s="1"/>
  <c r="B4139" i="2"/>
  <c r="A4139" i="2"/>
  <c r="W4138" i="2"/>
  <c r="C4138" i="2"/>
  <c r="B4138" i="2"/>
  <c r="A4138" i="2"/>
  <c r="W4137" i="2"/>
  <c r="C4137" i="2"/>
  <c r="B4137" i="2"/>
  <c r="A4137" i="2"/>
  <c r="W4136" i="2"/>
  <c r="E4136" i="2"/>
  <c r="D4136" i="2"/>
  <c r="C4136" i="2"/>
  <c r="B4136" i="2"/>
  <c r="A4136" i="2"/>
  <c r="W4135" i="2"/>
  <c r="D4135" i="2"/>
  <c r="C4135" i="2"/>
  <c r="E4135" i="2" s="1"/>
  <c r="B4135" i="2"/>
  <c r="A4135" i="2"/>
  <c r="W4134" i="2"/>
  <c r="C4134" i="2"/>
  <c r="B4134" i="2"/>
  <c r="A4134" i="2"/>
  <c r="W4133" i="2"/>
  <c r="C4133" i="2"/>
  <c r="B4133" i="2"/>
  <c r="A4133" i="2"/>
  <c r="W4132" i="2"/>
  <c r="E4132" i="2"/>
  <c r="D4132" i="2"/>
  <c r="C4132" i="2"/>
  <c r="B4132" i="2"/>
  <c r="A4132" i="2"/>
  <c r="W4131" i="2"/>
  <c r="D4131" i="2"/>
  <c r="C4131" i="2"/>
  <c r="E4131" i="2" s="1"/>
  <c r="B4131" i="2"/>
  <c r="A4131" i="2"/>
  <c r="W4130" i="2"/>
  <c r="R4130" i="2"/>
  <c r="R4131" i="2" s="1"/>
  <c r="C4130" i="2"/>
  <c r="B4130" i="2"/>
  <c r="A4130" i="2"/>
  <c r="W4129" i="2"/>
  <c r="R4129" i="2"/>
  <c r="Q4129" i="2" s="1"/>
  <c r="C4129" i="2"/>
  <c r="B4129" i="2"/>
  <c r="A4129" i="2"/>
  <c r="W4128" i="2"/>
  <c r="E4128" i="2"/>
  <c r="D4128" i="2"/>
  <c r="C4128" i="2"/>
  <c r="B4128" i="2"/>
  <c r="A4128" i="2"/>
  <c r="W4127" i="2"/>
  <c r="D4127" i="2"/>
  <c r="C4127" i="2"/>
  <c r="E4127" i="2" s="1"/>
  <c r="B4127" i="2"/>
  <c r="A4127" i="2"/>
  <c r="W4126" i="2"/>
  <c r="C4126" i="2"/>
  <c r="B4126" i="2"/>
  <c r="A4126" i="2"/>
  <c r="W4125" i="2"/>
  <c r="C4125" i="2"/>
  <c r="B4125" i="2"/>
  <c r="A4125" i="2"/>
  <c r="W4124" i="2"/>
  <c r="E4124" i="2"/>
  <c r="D4124" i="2"/>
  <c r="C4124" i="2"/>
  <c r="B4124" i="2"/>
  <c r="A4124" i="2"/>
  <c r="W4123" i="2"/>
  <c r="D4123" i="2"/>
  <c r="C4123" i="2"/>
  <c r="E4123" i="2" s="1"/>
  <c r="B4123" i="2"/>
  <c r="A4123" i="2"/>
  <c r="W4122" i="2"/>
  <c r="C4122" i="2"/>
  <c r="B4122" i="2"/>
  <c r="A4122" i="2"/>
  <c r="W4121" i="2"/>
  <c r="C4121" i="2"/>
  <c r="B4121" i="2"/>
  <c r="A4121" i="2"/>
  <c r="W4120" i="2"/>
  <c r="E4120" i="2"/>
  <c r="D4120" i="2"/>
  <c r="C4120" i="2"/>
  <c r="B4120" i="2"/>
  <c r="A4120" i="2"/>
  <c r="W4119" i="2"/>
  <c r="D4119" i="2"/>
  <c r="C4119" i="2"/>
  <c r="E4119" i="2" s="1"/>
  <c r="B4119" i="2"/>
  <c r="A4119" i="2"/>
  <c r="W4118" i="2"/>
  <c r="C4118" i="2"/>
  <c r="B4118" i="2"/>
  <c r="A4118" i="2"/>
  <c r="W4117" i="2"/>
  <c r="C4117" i="2"/>
  <c r="B4117" i="2"/>
  <c r="A4117" i="2"/>
  <c r="W4116" i="2"/>
  <c r="E4116" i="2"/>
  <c r="D4116" i="2"/>
  <c r="C4116" i="2"/>
  <c r="B4116" i="2"/>
  <c r="A4116" i="2"/>
  <c r="W4115" i="2"/>
  <c r="D4115" i="2"/>
  <c r="C4115" i="2"/>
  <c r="E4115" i="2" s="1"/>
  <c r="B4115" i="2"/>
  <c r="A4115" i="2"/>
  <c r="W4114" i="2"/>
  <c r="C4114" i="2"/>
  <c r="B4114" i="2"/>
  <c r="A4114" i="2"/>
  <c r="W4113" i="2"/>
  <c r="C4113" i="2"/>
  <c r="B4113" i="2"/>
  <c r="A4113" i="2"/>
  <c r="W4112" i="2"/>
  <c r="E4112" i="2"/>
  <c r="D4112" i="2"/>
  <c r="C4112" i="2"/>
  <c r="B4112" i="2"/>
  <c r="A4112" i="2"/>
  <c r="W4111" i="2"/>
  <c r="D4111" i="2"/>
  <c r="C4111" i="2"/>
  <c r="E4111" i="2" s="1"/>
  <c r="B4111" i="2"/>
  <c r="A4111" i="2"/>
  <c r="W4110" i="2"/>
  <c r="C4110" i="2"/>
  <c r="B4110" i="2"/>
  <c r="A4110" i="2"/>
  <c r="W4109" i="2"/>
  <c r="C4109" i="2"/>
  <c r="B4109" i="2"/>
  <c r="A4109" i="2"/>
  <c r="W4108" i="2"/>
  <c r="E4108" i="2"/>
  <c r="D4108" i="2"/>
  <c r="C4108" i="2"/>
  <c r="B4108" i="2"/>
  <c r="A4108" i="2"/>
  <c r="W4107" i="2"/>
  <c r="D4107" i="2"/>
  <c r="C4107" i="2"/>
  <c r="E4107" i="2" s="1"/>
  <c r="B4107" i="2"/>
  <c r="A4107" i="2"/>
  <c r="W4106" i="2"/>
  <c r="C4106" i="2"/>
  <c r="B4106" i="2"/>
  <c r="A4106" i="2"/>
  <c r="W4105" i="2"/>
  <c r="C4105" i="2"/>
  <c r="B4105" i="2"/>
  <c r="A4105" i="2"/>
  <c r="W4104" i="2"/>
  <c r="E4104" i="2"/>
  <c r="D4104" i="2"/>
  <c r="C4104" i="2"/>
  <c r="B4104" i="2"/>
  <c r="A4104" i="2"/>
  <c r="W4103" i="2"/>
  <c r="D4103" i="2"/>
  <c r="C4103" i="2"/>
  <c r="E4103" i="2" s="1"/>
  <c r="B4103" i="2"/>
  <c r="A4103" i="2"/>
  <c r="W4102" i="2"/>
  <c r="C4102" i="2"/>
  <c r="B4102" i="2"/>
  <c r="A4102" i="2"/>
  <c r="W4101" i="2"/>
  <c r="C4101" i="2"/>
  <c r="B4101" i="2"/>
  <c r="A4101" i="2"/>
  <c r="W4100" i="2"/>
  <c r="E4100" i="2"/>
  <c r="D4100" i="2"/>
  <c r="C4100" i="2"/>
  <c r="B4100" i="2"/>
  <c r="A4100" i="2"/>
  <c r="W4099" i="2"/>
  <c r="D4099" i="2"/>
  <c r="C4099" i="2"/>
  <c r="E4099" i="2" s="1"/>
  <c r="B4099" i="2"/>
  <c r="A4099" i="2"/>
  <c r="W4098" i="2"/>
  <c r="C4098" i="2"/>
  <c r="B4098" i="2"/>
  <c r="A4098" i="2"/>
  <c r="W4097" i="2"/>
  <c r="C4097" i="2"/>
  <c r="B4097" i="2"/>
  <c r="A4097" i="2"/>
  <c r="W4096" i="2"/>
  <c r="E4096" i="2"/>
  <c r="D4096" i="2"/>
  <c r="C4096" i="2"/>
  <c r="B4096" i="2"/>
  <c r="A4096" i="2"/>
  <c r="W4095" i="2"/>
  <c r="D4095" i="2"/>
  <c r="C4095" i="2"/>
  <c r="E4095" i="2" s="1"/>
  <c r="B4095" i="2"/>
  <c r="A4095" i="2"/>
  <c r="W4094" i="2"/>
  <c r="C4094" i="2"/>
  <c r="B4094" i="2"/>
  <c r="A4094" i="2"/>
  <c r="W4093" i="2"/>
  <c r="R4093" i="2"/>
  <c r="C4093" i="2"/>
  <c r="B4093" i="2"/>
  <c r="A4093" i="2"/>
  <c r="W4092" i="2"/>
  <c r="R4092" i="2"/>
  <c r="Q4092" i="2"/>
  <c r="E4092" i="2"/>
  <c r="D4092" i="2"/>
  <c r="C4092" i="2"/>
  <c r="B4092" i="2"/>
  <c r="A4092" i="2"/>
  <c r="W4091" i="2"/>
  <c r="R4091" i="2"/>
  <c r="Q4091" i="2"/>
  <c r="D4091" i="2"/>
  <c r="C4091" i="2"/>
  <c r="E4091" i="2" s="1"/>
  <c r="B4091" i="2"/>
  <c r="A4091" i="2"/>
  <c r="W4090" i="2"/>
  <c r="C4090" i="2"/>
  <c r="B4090" i="2"/>
  <c r="A4090" i="2"/>
  <c r="W4089" i="2"/>
  <c r="C4089" i="2"/>
  <c r="B4089" i="2"/>
  <c r="A4089" i="2"/>
  <c r="W4088" i="2"/>
  <c r="E4088" i="2"/>
  <c r="D4088" i="2"/>
  <c r="C4088" i="2"/>
  <c r="B4088" i="2"/>
  <c r="A4088" i="2"/>
  <c r="W4087" i="2"/>
  <c r="D4087" i="2"/>
  <c r="C4087" i="2"/>
  <c r="E4087" i="2" s="1"/>
  <c r="B4087" i="2"/>
  <c r="A4087" i="2"/>
  <c r="W4086" i="2"/>
  <c r="C4086" i="2"/>
  <c r="B4086" i="2"/>
  <c r="A4086" i="2"/>
  <c r="W4085" i="2"/>
  <c r="C4085" i="2"/>
  <c r="B4085" i="2"/>
  <c r="A4085" i="2"/>
  <c r="W4084" i="2"/>
  <c r="E4084" i="2"/>
  <c r="D4084" i="2"/>
  <c r="C4084" i="2"/>
  <c r="B4084" i="2"/>
  <c r="A4084" i="2"/>
  <c r="W4083" i="2"/>
  <c r="D4083" i="2"/>
  <c r="C4083" i="2"/>
  <c r="E4083" i="2" s="1"/>
  <c r="B4083" i="2"/>
  <c r="A4083" i="2"/>
  <c r="W4082" i="2"/>
  <c r="C4082" i="2"/>
  <c r="B4082" i="2"/>
  <c r="A4082" i="2"/>
  <c r="W4081" i="2"/>
  <c r="C4081" i="2"/>
  <c r="B4081" i="2"/>
  <c r="A4081" i="2"/>
  <c r="W4080" i="2"/>
  <c r="E4080" i="2"/>
  <c r="D4080" i="2"/>
  <c r="C4080" i="2"/>
  <c r="B4080" i="2"/>
  <c r="A4080" i="2"/>
  <c r="W4079" i="2"/>
  <c r="D4079" i="2"/>
  <c r="C4079" i="2"/>
  <c r="E4079" i="2" s="1"/>
  <c r="B4079" i="2"/>
  <c r="A4079" i="2"/>
  <c r="W4078" i="2"/>
  <c r="C4078" i="2"/>
  <c r="B4078" i="2"/>
  <c r="A4078" i="2"/>
  <c r="W4077" i="2"/>
  <c r="C4077" i="2"/>
  <c r="B4077" i="2"/>
  <c r="A4077" i="2"/>
  <c r="W4076" i="2"/>
  <c r="E4076" i="2"/>
  <c r="D4076" i="2"/>
  <c r="C4076" i="2"/>
  <c r="B4076" i="2"/>
  <c r="A4076" i="2"/>
  <c r="W4075" i="2"/>
  <c r="D4075" i="2"/>
  <c r="C4075" i="2"/>
  <c r="E4075" i="2" s="1"/>
  <c r="B4075" i="2"/>
  <c r="A4075" i="2"/>
  <c r="W4074" i="2"/>
  <c r="C4074" i="2"/>
  <c r="B4074" i="2"/>
  <c r="A4074" i="2"/>
  <c r="W4073" i="2"/>
  <c r="C4073" i="2"/>
  <c r="B4073" i="2"/>
  <c r="A4073" i="2"/>
  <c r="W4072" i="2"/>
  <c r="E4072" i="2"/>
  <c r="D4072" i="2"/>
  <c r="C4072" i="2"/>
  <c r="B4072" i="2"/>
  <c r="A4072" i="2"/>
  <c r="W4071" i="2"/>
  <c r="D4071" i="2"/>
  <c r="C4071" i="2"/>
  <c r="E4071" i="2" s="1"/>
  <c r="B4071" i="2"/>
  <c r="A4071" i="2"/>
  <c r="W4070" i="2"/>
  <c r="C4070" i="2"/>
  <c r="B4070" i="2"/>
  <c r="A4070" i="2"/>
  <c r="W4069" i="2"/>
  <c r="C4069" i="2"/>
  <c r="B4069" i="2"/>
  <c r="A4069" i="2"/>
  <c r="W4068" i="2"/>
  <c r="E4068" i="2"/>
  <c r="D4068" i="2"/>
  <c r="C4068" i="2"/>
  <c r="B4068" i="2"/>
  <c r="A4068" i="2"/>
  <c r="W4067" i="2"/>
  <c r="D4067" i="2"/>
  <c r="C4067" i="2"/>
  <c r="E4067" i="2" s="1"/>
  <c r="B4067" i="2"/>
  <c r="A4067" i="2"/>
  <c r="W4066" i="2"/>
  <c r="C4066" i="2"/>
  <c r="B4066" i="2"/>
  <c r="A4066" i="2"/>
  <c r="W4065" i="2"/>
  <c r="C4065" i="2"/>
  <c r="B4065" i="2"/>
  <c r="A4065" i="2"/>
  <c r="W4064" i="2"/>
  <c r="E4064" i="2"/>
  <c r="D4064" i="2"/>
  <c r="C4064" i="2"/>
  <c r="B4064" i="2"/>
  <c r="A4064" i="2"/>
  <c r="W4063" i="2"/>
  <c r="D4063" i="2"/>
  <c r="C4063" i="2"/>
  <c r="E4063" i="2" s="1"/>
  <c r="B4063" i="2"/>
  <c r="A4063" i="2"/>
  <c r="W4062" i="2"/>
  <c r="C4062" i="2"/>
  <c r="B4062" i="2"/>
  <c r="A4062" i="2"/>
  <c r="W4061" i="2"/>
  <c r="C4061" i="2"/>
  <c r="B4061" i="2"/>
  <c r="A4061" i="2"/>
  <c r="W4060" i="2"/>
  <c r="E4060" i="2"/>
  <c r="D4060" i="2"/>
  <c r="C4060" i="2"/>
  <c r="B4060" i="2"/>
  <c r="A4060" i="2"/>
  <c r="W4059" i="2"/>
  <c r="D4059" i="2"/>
  <c r="C4059" i="2"/>
  <c r="E4059" i="2" s="1"/>
  <c r="B4059" i="2"/>
  <c r="A4059" i="2"/>
  <c r="W4058" i="2"/>
  <c r="C4058" i="2"/>
  <c r="B4058" i="2"/>
  <c r="A4058" i="2"/>
  <c r="W4057" i="2"/>
  <c r="R4057" i="2"/>
  <c r="C4057" i="2"/>
  <c r="B4057" i="2"/>
  <c r="A4057" i="2"/>
  <c r="W4056" i="2"/>
  <c r="R4056" i="2"/>
  <c r="Q4056" i="2"/>
  <c r="E4056" i="2"/>
  <c r="D4056" i="2"/>
  <c r="C4056" i="2"/>
  <c r="B4056" i="2"/>
  <c r="A4056" i="2"/>
  <c r="W4055" i="2"/>
  <c r="R4055" i="2"/>
  <c r="Q4055" i="2"/>
  <c r="D4055" i="2"/>
  <c r="C4055" i="2"/>
  <c r="E4055" i="2" s="1"/>
  <c r="B4055" i="2"/>
  <c r="A4055" i="2"/>
  <c r="W4054" i="2"/>
  <c r="R4054" i="2"/>
  <c r="Q4054" i="2" s="1"/>
  <c r="C4054" i="2"/>
  <c r="B4054" i="2"/>
  <c r="A4054" i="2"/>
  <c r="W4053" i="2"/>
  <c r="C4053" i="2"/>
  <c r="B4053" i="2"/>
  <c r="A4053" i="2"/>
  <c r="W4052" i="2"/>
  <c r="E4052" i="2"/>
  <c r="D4052" i="2"/>
  <c r="C4052" i="2"/>
  <c r="B4052" i="2"/>
  <c r="A4052" i="2"/>
  <c r="W4051" i="2"/>
  <c r="D4051" i="2"/>
  <c r="C4051" i="2"/>
  <c r="E4051" i="2" s="1"/>
  <c r="B4051" i="2"/>
  <c r="A4051" i="2"/>
  <c r="W4050" i="2"/>
  <c r="C4050" i="2"/>
  <c r="B4050" i="2"/>
  <c r="A4050" i="2"/>
  <c r="W4049" i="2"/>
  <c r="C4049" i="2"/>
  <c r="B4049" i="2"/>
  <c r="A4049" i="2"/>
  <c r="W4048" i="2"/>
  <c r="E4048" i="2"/>
  <c r="D4048" i="2"/>
  <c r="C4048" i="2"/>
  <c r="B4048" i="2"/>
  <c r="A4048" i="2"/>
  <c r="W4047" i="2"/>
  <c r="D4047" i="2"/>
  <c r="C4047" i="2"/>
  <c r="E4047" i="2" s="1"/>
  <c r="B4047" i="2"/>
  <c r="A4047" i="2"/>
  <c r="W4046" i="2"/>
  <c r="C4046" i="2"/>
  <c r="B4046" i="2"/>
  <c r="A4046" i="2"/>
  <c r="W4045" i="2"/>
  <c r="C4045" i="2"/>
  <c r="B4045" i="2"/>
  <c r="A4045" i="2"/>
  <c r="W4044" i="2"/>
  <c r="E4044" i="2"/>
  <c r="D4044" i="2"/>
  <c r="C4044" i="2"/>
  <c r="B4044" i="2"/>
  <c r="A4044" i="2"/>
  <c r="W4043" i="2"/>
  <c r="D4043" i="2"/>
  <c r="C4043" i="2"/>
  <c r="E4043" i="2" s="1"/>
  <c r="B4043" i="2"/>
  <c r="A4043" i="2"/>
  <c r="W4042" i="2"/>
  <c r="C4042" i="2"/>
  <c r="B4042" i="2"/>
  <c r="A4042" i="2"/>
  <c r="W4041" i="2"/>
  <c r="C4041" i="2"/>
  <c r="B4041" i="2"/>
  <c r="A4041" i="2"/>
  <c r="W4040" i="2"/>
  <c r="E4040" i="2"/>
  <c r="D4040" i="2"/>
  <c r="C4040" i="2"/>
  <c r="B4040" i="2"/>
  <c r="A4040" i="2"/>
  <c r="W4039" i="2"/>
  <c r="D4039" i="2"/>
  <c r="C4039" i="2"/>
  <c r="E4039" i="2" s="1"/>
  <c r="B4039" i="2"/>
  <c r="A4039" i="2"/>
  <c r="W4038" i="2"/>
  <c r="C4038" i="2"/>
  <c r="B4038" i="2"/>
  <c r="A4038" i="2"/>
  <c r="W4037" i="2"/>
  <c r="C4037" i="2"/>
  <c r="B4037" i="2"/>
  <c r="A4037" i="2"/>
  <c r="W4036" i="2"/>
  <c r="E4036" i="2"/>
  <c r="D4036" i="2"/>
  <c r="C4036" i="2"/>
  <c r="B4036" i="2"/>
  <c r="A4036" i="2"/>
  <c r="W4035" i="2"/>
  <c r="D4035" i="2"/>
  <c r="C4035" i="2"/>
  <c r="E4035" i="2" s="1"/>
  <c r="B4035" i="2"/>
  <c r="A4035" i="2"/>
  <c r="W4034" i="2"/>
  <c r="C4034" i="2"/>
  <c r="B4034" i="2"/>
  <c r="A4034" i="2"/>
  <c r="W4033" i="2"/>
  <c r="C4033" i="2"/>
  <c r="B4033" i="2"/>
  <c r="A4033" i="2"/>
  <c r="W4032" i="2"/>
  <c r="E4032" i="2"/>
  <c r="D4032" i="2"/>
  <c r="C4032" i="2"/>
  <c r="B4032" i="2"/>
  <c r="A4032" i="2"/>
  <c r="W4031" i="2"/>
  <c r="D4031" i="2"/>
  <c r="C4031" i="2"/>
  <c r="E4031" i="2" s="1"/>
  <c r="B4031" i="2"/>
  <c r="A4031" i="2"/>
  <c r="W4030" i="2"/>
  <c r="C4030" i="2"/>
  <c r="B4030" i="2"/>
  <c r="A4030" i="2"/>
  <c r="W4029" i="2"/>
  <c r="C4029" i="2"/>
  <c r="B4029" i="2"/>
  <c r="A4029" i="2"/>
  <c r="W4028" i="2"/>
  <c r="E4028" i="2"/>
  <c r="D4028" i="2"/>
  <c r="C4028" i="2"/>
  <c r="B4028" i="2"/>
  <c r="A4028" i="2"/>
  <c r="W4027" i="2"/>
  <c r="D4027" i="2"/>
  <c r="C4027" i="2"/>
  <c r="E4027" i="2" s="1"/>
  <c r="B4027" i="2"/>
  <c r="A4027" i="2"/>
  <c r="W4026" i="2"/>
  <c r="C4026" i="2"/>
  <c r="B4026" i="2"/>
  <c r="A4026" i="2"/>
  <c r="W4025" i="2"/>
  <c r="C4025" i="2"/>
  <c r="B4025" i="2"/>
  <c r="A4025" i="2"/>
  <c r="W4024" i="2"/>
  <c r="E4024" i="2"/>
  <c r="D4024" i="2"/>
  <c r="C4024" i="2"/>
  <c r="B4024" i="2"/>
  <c r="A4024" i="2"/>
  <c r="W4023" i="2"/>
  <c r="D4023" i="2"/>
  <c r="C4023" i="2"/>
  <c r="E4023" i="2" s="1"/>
  <c r="B4023" i="2"/>
  <c r="A4023" i="2"/>
  <c r="W4022" i="2"/>
  <c r="R4022" i="2"/>
  <c r="R4023" i="2" s="1"/>
  <c r="C4022" i="2"/>
  <c r="B4022" i="2"/>
  <c r="A4022" i="2"/>
  <c r="W4021" i="2"/>
  <c r="R4021" i="2"/>
  <c r="Q4021" i="2" s="1"/>
  <c r="C4021" i="2"/>
  <c r="B4021" i="2"/>
  <c r="A4021" i="2"/>
  <c r="W4020" i="2"/>
  <c r="E4020" i="2"/>
  <c r="D4020" i="2"/>
  <c r="C4020" i="2"/>
  <c r="B4020" i="2"/>
  <c r="A4020" i="2"/>
  <c r="W4019" i="2"/>
  <c r="D4019" i="2"/>
  <c r="C4019" i="2"/>
  <c r="E4019" i="2" s="1"/>
  <c r="B4019" i="2"/>
  <c r="A4019" i="2"/>
  <c r="W4018" i="2"/>
  <c r="C4018" i="2"/>
  <c r="B4018" i="2"/>
  <c r="A4018" i="2"/>
  <c r="W4017" i="2"/>
  <c r="C4017" i="2"/>
  <c r="B4017" i="2"/>
  <c r="A4017" i="2"/>
  <c r="W4016" i="2"/>
  <c r="E4016" i="2"/>
  <c r="D4016" i="2"/>
  <c r="C4016" i="2"/>
  <c r="B4016" i="2"/>
  <c r="A4016" i="2"/>
  <c r="W4015" i="2"/>
  <c r="D4015" i="2"/>
  <c r="C4015" i="2"/>
  <c r="E4015" i="2" s="1"/>
  <c r="B4015" i="2"/>
  <c r="A4015" i="2"/>
  <c r="W4014" i="2"/>
  <c r="C4014" i="2"/>
  <c r="B4014" i="2"/>
  <c r="A4014" i="2"/>
  <c r="W4013" i="2"/>
  <c r="C4013" i="2"/>
  <c r="B4013" i="2"/>
  <c r="A4013" i="2"/>
  <c r="W4012" i="2"/>
  <c r="E4012" i="2"/>
  <c r="D4012" i="2"/>
  <c r="C4012" i="2"/>
  <c r="B4012" i="2"/>
  <c r="A4012" i="2"/>
  <c r="W4011" i="2"/>
  <c r="C4011" i="2"/>
  <c r="E4011" i="2" s="1"/>
  <c r="B4011" i="2"/>
  <c r="A4011" i="2"/>
  <c r="W4010" i="2"/>
  <c r="C4010" i="2"/>
  <c r="B4010" i="2"/>
  <c r="A4010" i="2"/>
  <c r="W4009" i="2"/>
  <c r="F4009" i="2"/>
  <c r="E4009" i="2"/>
  <c r="C4009" i="2"/>
  <c r="B4009" i="2"/>
  <c r="A4009" i="2"/>
  <c r="W4008" i="2"/>
  <c r="E4008" i="2"/>
  <c r="D4008" i="2"/>
  <c r="C4008" i="2"/>
  <c r="B4008" i="2"/>
  <c r="A4008" i="2"/>
  <c r="W4007" i="2"/>
  <c r="C4007" i="2"/>
  <c r="B4007" i="2"/>
  <c r="A4007" i="2"/>
  <c r="W4006" i="2"/>
  <c r="F4006" i="2"/>
  <c r="G4006" i="2" s="1"/>
  <c r="C4006" i="2"/>
  <c r="B4006" i="2"/>
  <c r="A4006" i="2"/>
  <c r="W4005" i="2"/>
  <c r="C4005" i="2"/>
  <c r="B4005" i="2"/>
  <c r="A4005" i="2"/>
  <c r="W4004" i="2"/>
  <c r="E4004" i="2"/>
  <c r="C4004" i="2"/>
  <c r="B4004" i="2"/>
  <c r="A4004" i="2"/>
  <c r="W4003" i="2"/>
  <c r="C4003" i="2"/>
  <c r="B4003" i="2"/>
  <c r="A4003" i="2"/>
  <c r="W4002" i="2"/>
  <c r="F4002" i="2"/>
  <c r="C4002" i="2"/>
  <c r="B4002" i="2"/>
  <c r="E4002" i="2" s="1"/>
  <c r="A4002" i="2"/>
  <c r="W4001" i="2"/>
  <c r="C4001" i="2"/>
  <c r="B4001" i="2"/>
  <c r="A4001" i="2"/>
  <c r="W4000" i="2"/>
  <c r="C4000" i="2"/>
  <c r="B4000" i="2"/>
  <c r="F4000" i="2" s="1"/>
  <c r="H4000" i="2" s="1"/>
  <c r="A4000" i="2"/>
  <c r="W3999" i="2"/>
  <c r="E3999" i="2"/>
  <c r="D3999" i="2"/>
  <c r="C3999" i="2"/>
  <c r="B3999" i="2"/>
  <c r="A3999" i="2"/>
  <c r="W3998" i="2"/>
  <c r="C3998" i="2"/>
  <c r="B3998" i="2"/>
  <c r="A3998" i="2"/>
  <c r="W3997" i="2"/>
  <c r="F3997" i="2"/>
  <c r="E3997" i="2"/>
  <c r="C3997" i="2"/>
  <c r="B3997" i="2"/>
  <c r="D3997" i="2" s="1"/>
  <c r="A3997" i="2"/>
  <c r="W3996" i="2"/>
  <c r="E3996" i="2"/>
  <c r="D3996" i="2"/>
  <c r="C3996" i="2"/>
  <c r="B3996" i="2"/>
  <c r="A3996" i="2"/>
  <c r="W3995" i="2"/>
  <c r="E3995" i="2"/>
  <c r="C3995" i="2"/>
  <c r="D3995" i="2" s="1"/>
  <c r="B3995" i="2"/>
  <c r="A3995" i="2"/>
  <c r="W3994" i="2"/>
  <c r="C3994" i="2"/>
  <c r="D3994" i="2" s="1"/>
  <c r="B3994" i="2"/>
  <c r="A3994" i="2"/>
  <c r="W3993" i="2"/>
  <c r="F3993" i="2"/>
  <c r="C3993" i="2"/>
  <c r="B3993" i="2"/>
  <c r="D3993" i="2" s="1"/>
  <c r="A3993" i="2"/>
  <c r="W3992" i="2"/>
  <c r="E3992" i="2"/>
  <c r="D3992" i="2"/>
  <c r="C3992" i="2"/>
  <c r="B3992" i="2"/>
  <c r="A3992" i="2"/>
  <c r="W3991" i="2"/>
  <c r="C3991" i="2"/>
  <c r="E3991" i="2" s="1"/>
  <c r="B3991" i="2"/>
  <c r="A3991" i="2"/>
  <c r="W3990" i="2"/>
  <c r="F3990" i="2"/>
  <c r="D3990" i="2"/>
  <c r="C3990" i="2"/>
  <c r="H3990" i="2" s="1"/>
  <c r="B3990" i="2"/>
  <c r="E3990" i="2" s="1"/>
  <c r="A3990" i="2"/>
  <c r="W3989" i="2"/>
  <c r="C3989" i="2"/>
  <c r="B3989" i="2"/>
  <c r="A3989" i="2"/>
  <c r="W3988" i="2"/>
  <c r="E3988" i="2"/>
  <c r="C3988" i="2"/>
  <c r="B3988" i="2"/>
  <c r="A3988" i="2"/>
  <c r="W3987" i="2"/>
  <c r="C3987" i="2"/>
  <c r="B3987" i="2"/>
  <c r="A3987" i="2"/>
  <c r="W3986" i="2"/>
  <c r="R3986" i="2"/>
  <c r="F3986" i="2"/>
  <c r="C3986" i="2"/>
  <c r="B3986" i="2"/>
  <c r="E3986" i="2" s="1"/>
  <c r="A3986" i="2"/>
  <c r="W3985" i="2"/>
  <c r="R3985" i="2"/>
  <c r="Q3985" i="2" s="1"/>
  <c r="C3985" i="2"/>
  <c r="B3985" i="2"/>
  <c r="A3985" i="2"/>
  <c r="W3984" i="2"/>
  <c r="R3984" i="2"/>
  <c r="Q3984" i="2"/>
  <c r="F3984" i="2"/>
  <c r="H3984" i="2" s="1"/>
  <c r="C3984" i="2"/>
  <c r="B3984" i="2"/>
  <c r="A3984" i="2"/>
  <c r="W3983" i="2"/>
  <c r="E3983" i="2"/>
  <c r="D3983" i="2"/>
  <c r="C3983" i="2"/>
  <c r="B3983" i="2"/>
  <c r="A3983" i="2"/>
  <c r="W3982" i="2"/>
  <c r="C3982" i="2"/>
  <c r="B3982" i="2"/>
  <c r="A3982" i="2"/>
  <c r="W3981" i="2"/>
  <c r="F3981" i="2"/>
  <c r="E3981" i="2"/>
  <c r="C3981" i="2"/>
  <c r="B3981" i="2"/>
  <c r="D3981" i="2" s="1"/>
  <c r="A3981" i="2"/>
  <c r="W3980" i="2"/>
  <c r="E3980" i="2"/>
  <c r="D3980" i="2"/>
  <c r="C3980" i="2"/>
  <c r="B3980" i="2"/>
  <c r="A3980" i="2"/>
  <c r="W3979" i="2"/>
  <c r="E3979" i="2"/>
  <c r="C3979" i="2"/>
  <c r="D3979" i="2" s="1"/>
  <c r="B3979" i="2"/>
  <c r="A3979" i="2"/>
  <c r="W3978" i="2"/>
  <c r="C3978" i="2"/>
  <c r="D3978" i="2" s="1"/>
  <c r="B3978" i="2"/>
  <c r="F3978" i="2" s="1"/>
  <c r="H3978" i="2" s="1"/>
  <c r="A3978" i="2"/>
  <c r="W3977" i="2"/>
  <c r="F3977" i="2"/>
  <c r="C3977" i="2"/>
  <c r="B3977" i="2"/>
  <c r="D3977" i="2" s="1"/>
  <c r="A3977" i="2"/>
  <c r="W3976" i="2"/>
  <c r="E3976" i="2"/>
  <c r="D3976" i="2"/>
  <c r="C3976" i="2"/>
  <c r="B3976" i="2"/>
  <c r="A3976" i="2"/>
  <c r="W3975" i="2"/>
  <c r="C3975" i="2"/>
  <c r="E3975" i="2" s="1"/>
  <c r="B3975" i="2"/>
  <c r="A3975" i="2"/>
  <c r="W3974" i="2"/>
  <c r="F3974" i="2"/>
  <c r="D3974" i="2"/>
  <c r="C3974" i="2"/>
  <c r="H3974" i="2" s="1"/>
  <c r="B3974" i="2"/>
  <c r="E3974" i="2" s="1"/>
  <c r="A3974" i="2"/>
  <c r="W3973" i="2"/>
  <c r="C3973" i="2"/>
  <c r="B3973" i="2"/>
  <c r="A3973" i="2"/>
  <c r="W3972" i="2"/>
  <c r="E3972" i="2"/>
  <c r="C3972" i="2"/>
  <c r="B3972" i="2"/>
  <c r="A3972" i="2"/>
  <c r="W3971" i="2"/>
  <c r="C3971" i="2"/>
  <c r="B3971" i="2"/>
  <c r="A3971" i="2"/>
  <c r="W3970" i="2"/>
  <c r="F3970" i="2"/>
  <c r="C3970" i="2"/>
  <c r="B3970" i="2"/>
  <c r="E3970" i="2" s="1"/>
  <c r="A3970" i="2"/>
  <c r="W3969" i="2"/>
  <c r="C3969" i="2"/>
  <c r="B3969" i="2"/>
  <c r="A3969" i="2"/>
  <c r="W3968" i="2"/>
  <c r="F3968" i="2"/>
  <c r="H3968" i="2" s="1"/>
  <c r="C3968" i="2"/>
  <c r="B3968" i="2"/>
  <c r="A3968" i="2"/>
  <c r="W3967" i="2"/>
  <c r="E3967" i="2"/>
  <c r="D3967" i="2"/>
  <c r="C3967" i="2"/>
  <c r="B3967" i="2"/>
  <c r="A3967" i="2"/>
  <c r="W3966" i="2"/>
  <c r="C3966" i="2"/>
  <c r="B3966" i="2"/>
  <c r="A3966" i="2"/>
  <c r="W3965" i="2"/>
  <c r="F3965" i="2"/>
  <c r="E3965" i="2"/>
  <c r="C3965" i="2"/>
  <c r="B3965" i="2"/>
  <c r="D3965" i="2" s="1"/>
  <c r="A3965" i="2"/>
  <c r="W3964" i="2"/>
  <c r="E3964" i="2"/>
  <c r="D3964" i="2"/>
  <c r="C3964" i="2"/>
  <c r="B3964" i="2"/>
  <c r="A3964" i="2"/>
  <c r="W3963" i="2"/>
  <c r="E3963" i="2"/>
  <c r="C3963" i="2"/>
  <c r="D3963" i="2" s="1"/>
  <c r="B3963" i="2"/>
  <c r="A3963" i="2"/>
  <c r="W3962" i="2"/>
  <c r="C3962" i="2"/>
  <c r="D3962" i="2" s="1"/>
  <c r="B3962" i="2"/>
  <c r="A3962" i="2"/>
  <c r="W3961" i="2"/>
  <c r="F3961" i="2"/>
  <c r="C3961" i="2"/>
  <c r="B3961" i="2"/>
  <c r="D3961" i="2" s="1"/>
  <c r="A3961" i="2"/>
  <c r="W3960" i="2"/>
  <c r="E3960" i="2"/>
  <c r="D3960" i="2"/>
  <c r="C3960" i="2"/>
  <c r="B3960" i="2"/>
  <c r="A3960" i="2"/>
  <c r="W3959" i="2"/>
  <c r="C3959" i="2"/>
  <c r="E3959" i="2" s="1"/>
  <c r="B3959" i="2"/>
  <c r="A3959" i="2"/>
  <c r="W3958" i="2"/>
  <c r="F3958" i="2"/>
  <c r="D3958" i="2"/>
  <c r="C3958" i="2"/>
  <c r="H3958" i="2" s="1"/>
  <c r="B3958" i="2"/>
  <c r="E3958" i="2" s="1"/>
  <c r="A3958" i="2"/>
  <c r="W3957" i="2"/>
  <c r="C3957" i="2"/>
  <c r="B3957" i="2"/>
  <c r="A3957" i="2"/>
  <c r="W3956" i="2"/>
  <c r="C3956" i="2"/>
  <c r="B3956" i="2"/>
  <c r="A3956" i="2"/>
  <c r="W3955" i="2"/>
  <c r="E3955" i="2"/>
  <c r="C3955" i="2"/>
  <c r="B3955" i="2"/>
  <c r="D3955" i="2" s="1"/>
  <c r="A3955" i="2"/>
  <c r="W3954" i="2"/>
  <c r="E3954" i="2"/>
  <c r="D3954" i="2"/>
  <c r="C3954" i="2"/>
  <c r="B3954" i="2"/>
  <c r="A3954" i="2"/>
  <c r="W3953" i="2"/>
  <c r="C3953" i="2"/>
  <c r="B3953" i="2"/>
  <c r="A3953" i="2"/>
  <c r="W3952" i="2"/>
  <c r="C3952" i="2"/>
  <c r="B3952" i="2"/>
  <c r="A3952" i="2"/>
  <c r="W3951" i="2"/>
  <c r="E3951" i="2"/>
  <c r="C3951" i="2"/>
  <c r="B3951" i="2"/>
  <c r="D3951" i="2" s="1"/>
  <c r="A3951" i="2"/>
  <c r="W3950" i="2"/>
  <c r="E3950" i="2"/>
  <c r="D3950" i="2"/>
  <c r="C3950" i="2"/>
  <c r="B3950" i="2"/>
  <c r="A3950" i="2"/>
  <c r="W3949" i="2"/>
  <c r="C3949" i="2"/>
  <c r="B3949" i="2"/>
  <c r="A3949" i="2"/>
  <c r="W3948" i="2"/>
  <c r="C3948" i="2"/>
  <c r="B3948" i="2"/>
  <c r="A3948" i="2"/>
  <c r="W3947" i="2"/>
  <c r="E3947" i="2"/>
  <c r="C3947" i="2"/>
  <c r="B3947" i="2"/>
  <c r="D3947" i="2" s="1"/>
  <c r="A3947" i="2"/>
  <c r="W3946" i="2"/>
  <c r="E3946" i="2"/>
  <c r="D3946" i="2"/>
  <c r="C3946" i="2"/>
  <c r="B3946" i="2"/>
  <c r="A3946" i="2"/>
  <c r="W3945" i="2"/>
  <c r="C3945" i="2"/>
  <c r="B3945" i="2"/>
  <c r="A3945" i="2"/>
  <c r="W3944" i="2"/>
  <c r="R3944" i="2"/>
  <c r="C3944" i="2"/>
  <c r="B3944" i="2"/>
  <c r="A3944" i="2"/>
  <c r="W3943" i="2"/>
  <c r="R3943" i="2"/>
  <c r="Q3943" i="2"/>
  <c r="E3943" i="2"/>
  <c r="C3943" i="2"/>
  <c r="B3943" i="2"/>
  <c r="D3943" i="2" s="1"/>
  <c r="A3943" i="2"/>
  <c r="W3942" i="2"/>
  <c r="E3942" i="2"/>
  <c r="D3942" i="2"/>
  <c r="C3942" i="2"/>
  <c r="B3942" i="2"/>
  <c r="A3942" i="2"/>
  <c r="W3941" i="2"/>
  <c r="C3941" i="2"/>
  <c r="B3941" i="2"/>
  <c r="A3941" i="2"/>
  <c r="W3940" i="2"/>
  <c r="F3940" i="2"/>
  <c r="C3940" i="2"/>
  <c r="B3940" i="2"/>
  <c r="A3940" i="2"/>
  <c r="W3939" i="2"/>
  <c r="E3939" i="2"/>
  <c r="C3939" i="2"/>
  <c r="B3939" i="2"/>
  <c r="D3939" i="2" s="1"/>
  <c r="A3939" i="2"/>
  <c r="W3938" i="2"/>
  <c r="E3938" i="2"/>
  <c r="D3938" i="2"/>
  <c r="C3938" i="2"/>
  <c r="B3938" i="2"/>
  <c r="A3938" i="2"/>
  <c r="W3937" i="2"/>
  <c r="C3937" i="2"/>
  <c r="B3937" i="2"/>
  <c r="A3937" i="2"/>
  <c r="W3936" i="2"/>
  <c r="F3936" i="2"/>
  <c r="C3936" i="2"/>
  <c r="B3936" i="2"/>
  <c r="A3936" i="2"/>
  <c r="W3935" i="2"/>
  <c r="E3935" i="2"/>
  <c r="C3935" i="2"/>
  <c r="B3935" i="2"/>
  <c r="D3935" i="2" s="1"/>
  <c r="A3935" i="2"/>
  <c r="W3934" i="2"/>
  <c r="E3934" i="2"/>
  <c r="D3934" i="2"/>
  <c r="C3934" i="2"/>
  <c r="B3934" i="2"/>
  <c r="A3934" i="2"/>
  <c r="W3933" i="2"/>
  <c r="C3933" i="2"/>
  <c r="B3933" i="2"/>
  <c r="A3933" i="2"/>
  <c r="W3932" i="2"/>
  <c r="F3932" i="2"/>
  <c r="C3932" i="2"/>
  <c r="B3932" i="2"/>
  <c r="A3932" i="2"/>
  <c r="W3931" i="2"/>
  <c r="E3931" i="2"/>
  <c r="C3931" i="2"/>
  <c r="B3931" i="2"/>
  <c r="D3931" i="2" s="1"/>
  <c r="A3931" i="2"/>
  <c r="W3930" i="2"/>
  <c r="E3930" i="2"/>
  <c r="D3930" i="2"/>
  <c r="C3930" i="2"/>
  <c r="B3930" i="2"/>
  <c r="A3930" i="2"/>
  <c r="W3929" i="2"/>
  <c r="C3929" i="2"/>
  <c r="B3929" i="2"/>
  <c r="A3929" i="2"/>
  <c r="W3928" i="2"/>
  <c r="F3928" i="2"/>
  <c r="C3928" i="2"/>
  <c r="B3928" i="2"/>
  <c r="A3928" i="2"/>
  <c r="W3927" i="2"/>
  <c r="E3927" i="2"/>
  <c r="C3927" i="2"/>
  <c r="B3927" i="2"/>
  <c r="D3927" i="2" s="1"/>
  <c r="A3927" i="2"/>
  <c r="W3926" i="2"/>
  <c r="E3926" i="2"/>
  <c r="D3926" i="2"/>
  <c r="C3926" i="2"/>
  <c r="B3926" i="2"/>
  <c r="A3926" i="2"/>
  <c r="W3925" i="2"/>
  <c r="C3925" i="2"/>
  <c r="B3925" i="2"/>
  <c r="A3925" i="2"/>
  <c r="W3924" i="2"/>
  <c r="F3924" i="2"/>
  <c r="C3924" i="2"/>
  <c r="B3924" i="2"/>
  <c r="A3924" i="2"/>
  <c r="W3923" i="2"/>
  <c r="E3923" i="2"/>
  <c r="C3923" i="2"/>
  <c r="B3923" i="2"/>
  <c r="D3923" i="2" s="1"/>
  <c r="A3923" i="2"/>
  <c r="W3922" i="2"/>
  <c r="E3922" i="2"/>
  <c r="D3922" i="2"/>
  <c r="C3922" i="2"/>
  <c r="B3922" i="2"/>
  <c r="A3922" i="2"/>
  <c r="W3921" i="2"/>
  <c r="C3921" i="2"/>
  <c r="B3921" i="2"/>
  <c r="A3921" i="2"/>
  <c r="W3920" i="2"/>
  <c r="F3920" i="2"/>
  <c r="C3920" i="2"/>
  <c r="B3920" i="2"/>
  <c r="A3920" i="2"/>
  <c r="W3919" i="2"/>
  <c r="E3919" i="2"/>
  <c r="C3919" i="2"/>
  <c r="B3919" i="2"/>
  <c r="D3919" i="2" s="1"/>
  <c r="A3919" i="2"/>
  <c r="W3918" i="2"/>
  <c r="E3918" i="2"/>
  <c r="D3918" i="2"/>
  <c r="C3918" i="2"/>
  <c r="B3918" i="2"/>
  <c r="A3918" i="2"/>
  <c r="W3917" i="2"/>
  <c r="C3917" i="2"/>
  <c r="B3917" i="2"/>
  <c r="A3917" i="2"/>
  <c r="W3916" i="2"/>
  <c r="F3916" i="2"/>
  <c r="C3916" i="2"/>
  <c r="B3916" i="2"/>
  <c r="A3916" i="2"/>
  <c r="W3915" i="2"/>
  <c r="E3915" i="2"/>
  <c r="C3915" i="2"/>
  <c r="B3915" i="2"/>
  <c r="D3915" i="2" s="1"/>
  <c r="A3915" i="2"/>
  <c r="W3914" i="2"/>
  <c r="E3914" i="2"/>
  <c r="D3914" i="2"/>
  <c r="C3914" i="2"/>
  <c r="B3914" i="2"/>
  <c r="A3914" i="2"/>
  <c r="W3913" i="2"/>
  <c r="R3913" i="2"/>
  <c r="R3914" i="2" s="1"/>
  <c r="C3913" i="2"/>
  <c r="B3913" i="2"/>
  <c r="A3913" i="2"/>
  <c r="W3912" i="2"/>
  <c r="R3912" i="2"/>
  <c r="Q3912" i="2" s="1"/>
  <c r="F3912" i="2"/>
  <c r="C3912" i="2"/>
  <c r="B3912" i="2"/>
  <c r="A3912" i="2"/>
  <c r="W3911" i="2"/>
  <c r="E3911" i="2"/>
  <c r="C3911" i="2"/>
  <c r="B3911" i="2"/>
  <c r="D3911" i="2" s="1"/>
  <c r="A3911" i="2"/>
  <c r="W3910" i="2"/>
  <c r="E3910" i="2"/>
  <c r="D3910" i="2"/>
  <c r="C3910" i="2"/>
  <c r="B3910" i="2"/>
  <c r="A3910" i="2"/>
  <c r="W3909" i="2"/>
  <c r="C3909" i="2"/>
  <c r="B3909" i="2"/>
  <c r="A3909" i="2"/>
  <c r="W3908" i="2"/>
  <c r="F3908" i="2"/>
  <c r="C3908" i="2"/>
  <c r="B3908" i="2"/>
  <c r="A3908" i="2"/>
  <c r="W3907" i="2"/>
  <c r="E3907" i="2"/>
  <c r="C3907" i="2"/>
  <c r="B3907" i="2"/>
  <c r="D3907" i="2" s="1"/>
  <c r="A3907" i="2"/>
  <c r="W3906" i="2"/>
  <c r="E3906" i="2"/>
  <c r="D3906" i="2"/>
  <c r="C3906" i="2"/>
  <c r="B3906" i="2"/>
  <c r="A3906" i="2"/>
  <c r="W3905" i="2"/>
  <c r="C3905" i="2"/>
  <c r="B3905" i="2"/>
  <c r="A3905" i="2"/>
  <c r="W3904" i="2"/>
  <c r="F3904" i="2"/>
  <c r="C3904" i="2"/>
  <c r="B3904" i="2"/>
  <c r="A3904" i="2"/>
  <c r="W3903" i="2"/>
  <c r="E3903" i="2"/>
  <c r="C3903" i="2"/>
  <c r="B3903" i="2"/>
  <c r="D3903" i="2" s="1"/>
  <c r="A3903" i="2"/>
  <c r="W3902" i="2"/>
  <c r="E3902" i="2"/>
  <c r="D3902" i="2"/>
  <c r="C3902" i="2"/>
  <c r="B3902" i="2"/>
  <c r="A3902" i="2"/>
  <c r="W3901" i="2"/>
  <c r="C3901" i="2"/>
  <c r="B3901" i="2"/>
  <c r="A3901" i="2"/>
  <c r="W3900" i="2"/>
  <c r="F3900" i="2"/>
  <c r="C3900" i="2"/>
  <c r="B3900" i="2"/>
  <c r="A3900" i="2"/>
  <c r="W3899" i="2"/>
  <c r="E3899" i="2"/>
  <c r="C3899" i="2"/>
  <c r="B3899" i="2"/>
  <c r="D3899" i="2" s="1"/>
  <c r="A3899" i="2"/>
  <c r="W3898" i="2"/>
  <c r="E3898" i="2"/>
  <c r="D3898" i="2"/>
  <c r="C3898" i="2"/>
  <c r="B3898" i="2"/>
  <c r="A3898" i="2"/>
  <c r="W3897" i="2"/>
  <c r="C3897" i="2"/>
  <c r="B3897" i="2"/>
  <c r="A3897" i="2"/>
  <c r="W3896" i="2"/>
  <c r="F3896" i="2"/>
  <c r="C3896" i="2"/>
  <c r="B3896" i="2"/>
  <c r="A3896" i="2"/>
  <c r="W3895" i="2"/>
  <c r="E3895" i="2"/>
  <c r="C3895" i="2"/>
  <c r="B3895" i="2"/>
  <c r="D3895" i="2" s="1"/>
  <c r="A3895" i="2"/>
  <c r="W3894" i="2"/>
  <c r="E3894" i="2"/>
  <c r="D3894" i="2"/>
  <c r="C3894" i="2"/>
  <c r="B3894" i="2"/>
  <c r="A3894" i="2"/>
  <c r="W3893" i="2"/>
  <c r="C3893" i="2"/>
  <c r="B3893" i="2"/>
  <c r="A3893" i="2"/>
  <c r="W3892" i="2"/>
  <c r="F3892" i="2"/>
  <c r="C3892" i="2"/>
  <c r="B3892" i="2"/>
  <c r="A3892" i="2"/>
  <c r="W3891" i="2"/>
  <c r="E3891" i="2"/>
  <c r="C3891" i="2"/>
  <c r="B3891" i="2"/>
  <c r="D3891" i="2" s="1"/>
  <c r="A3891" i="2"/>
  <c r="W3890" i="2"/>
  <c r="E3890" i="2"/>
  <c r="D3890" i="2"/>
  <c r="C3890" i="2"/>
  <c r="B3890" i="2"/>
  <c r="A3890" i="2"/>
  <c r="W3889" i="2"/>
  <c r="C3889" i="2"/>
  <c r="B3889" i="2"/>
  <c r="A3889" i="2"/>
  <c r="W3888" i="2"/>
  <c r="F3888" i="2"/>
  <c r="C3888" i="2"/>
  <c r="B3888" i="2"/>
  <c r="A3888" i="2"/>
  <c r="W3887" i="2"/>
  <c r="E3887" i="2"/>
  <c r="C3887" i="2"/>
  <c r="B3887" i="2"/>
  <c r="D3887" i="2" s="1"/>
  <c r="A3887" i="2"/>
  <c r="W3886" i="2"/>
  <c r="E3886" i="2"/>
  <c r="D3886" i="2"/>
  <c r="C3886" i="2"/>
  <c r="B3886" i="2"/>
  <c r="A3886" i="2"/>
  <c r="W3885" i="2"/>
  <c r="C3885" i="2"/>
  <c r="B3885" i="2"/>
  <c r="A3885" i="2"/>
  <c r="W3884" i="2"/>
  <c r="F3884" i="2"/>
  <c r="C3884" i="2"/>
  <c r="B3884" i="2"/>
  <c r="A3884" i="2"/>
  <c r="W3883" i="2"/>
  <c r="E3883" i="2"/>
  <c r="C3883" i="2"/>
  <c r="B3883" i="2"/>
  <c r="D3883" i="2" s="1"/>
  <c r="A3883" i="2"/>
  <c r="W3882" i="2"/>
  <c r="E3882" i="2"/>
  <c r="D3882" i="2"/>
  <c r="C3882" i="2"/>
  <c r="B3882" i="2"/>
  <c r="A3882" i="2"/>
  <c r="W3881" i="2"/>
  <c r="C3881" i="2"/>
  <c r="B3881" i="2"/>
  <c r="A3881" i="2"/>
  <c r="W3880" i="2"/>
  <c r="R3880" i="2"/>
  <c r="F3880" i="2"/>
  <c r="C3880" i="2"/>
  <c r="B3880" i="2"/>
  <c r="A3880" i="2"/>
  <c r="W3879" i="2"/>
  <c r="R3879" i="2"/>
  <c r="Q3879" i="2"/>
  <c r="E3879" i="2"/>
  <c r="C3879" i="2"/>
  <c r="B3879" i="2"/>
  <c r="D3879" i="2" s="1"/>
  <c r="A3879" i="2"/>
  <c r="W3878" i="2"/>
  <c r="E3878" i="2"/>
  <c r="D3878" i="2"/>
  <c r="C3878" i="2"/>
  <c r="B3878" i="2"/>
  <c r="A3878" i="2"/>
  <c r="W3877" i="2"/>
  <c r="C3877" i="2"/>
  <c r="B3877" i="2"/>
  <c r="A3877" i="2"/>
  <c r="W3876" i="2"/>
  <c r="C3876" i="2"/>
  <c r="B3876" i="2"/>
  <c r="A3876" i="2"/>
  <c r="W3875" i="2"/>
  <c r="E3875" i="2"/>
  <c r="C3875" i="2"/>
  <c r="B3875" i="2"/>
  <c r="D3875" i="2" s="1"/>
  <c r="A3875" i="2"/>
  <c r="W3874" i="2"/>
  <c r="E3874" i="2"/>
  <c r="D3874" i="2"/>
  <c r="C3874" i="2"/>
  <c r="B3874" i="2"/>
  <c r="A3874" i="2"/>
  <c r="W3873" i="2"/>
  <c r="C3873" i="2"/>
  <c r="B3873" i="2"/>
  <c r="A3873" i="2"/>
  <c r="W3872" i="2"/>
  <c r="C3872" i="2"/>
  <c r="B3872" i="2"/>
  <c r="A3872" i="2"/>
  <c r="W3871" i="2"/>
  <c r="E3871" i="2"/>
  <c r="C3871" i="2"/>
  <c r="B3871" i="2"/>
  <c r="D3871" i="2" s="1"/>
  <c r="A3871" i="2"/>
  <c r="W3870" i="2"/>
  <c r="E3870" i="2"/>
  <c r="D3870" i="2"/>
  <c r="C3870" i="2"/>
  <c r="B3870" i="2"/>
  <c r="A3870" i="2"/>
  <c r="W3869" i="2"/>
  <c r="C3869" i="2"/>
  <c r="B3869" i="2"/>
  <c r="A3869" i="2"/>
  <c r="W3868" i="2"/>
  <c r="C3868" i="2"/>
  <c r="B3868" i="2"/>
  <c r="A3868" i="2"/>
  <c r="W3867" i="2"/>
  <c r="E3867" i="2"/>
  <c r="C3867" i="2"/>
  <c r="B3867" i="2"/>
  <c r="D3867" i="2" s="1"/>
  <c r="A3867" i="2"/>
  <c r="W3866" i="2"/>
  <c r="E3866" i="2"/>
  <c r="D3866" i="2"/>
  <c r="C3866" i="2"/>
  <c r="B3866" i="2"/>
  <c r="A3866" i="2"/>
  <c r="W3865" i="2"/>
  <c r="C3865" i="2"/>
  <c r="B3865" i="2"/>
  <c r="A3865" i="2"/>
  <c r="W3864" i="2"/>
  <c r="C3864" i="2"/>
  <c r="B3864" i="2"/>
  <c r="A3864" i="2"/>
  <c r="W3863" i="2"/>
  <c r="E3863" i="2"/>
  <c r="C3863" i="2"/>
  <c r="B3863" i="2"/>
  <c r="D3863" i="2" s="1"/>
  <c r="A3863" i="2"/>
  <c r="W3862" i="2"/>
  <c r="E3862" i="2"/>
  <c r="D3862" i="2"/>
  <c r="C3862" i="2"/>
  <c r="B3862" i="2"/>
  <c r="A3862" i="2"/>
  <c r="W3861" i="2"/>
  <c r="C3861" i="2"/>
  <c r="B3861" i="2"/>
  <c r="A3861" i="2"/>
  <c r="W3860" i="2"/>
  <c r="C3860" i="2"/>
  <c r="B3860" i="2"/>
  <c r="F3860" i="2" s="1"/>
  <c r="A3860" i="2"/>
  <c r="W3859" i="2"/>
  <c r="E3859" i="2"/>
  <c r="C3859" i="2"/>
  <c r="B3859" i="2"/>
  <c r="D3859" i="2" s="1"/>
  <c r="A3859" i="2"/>
  <c r="W3858" i="2"/>
  <c r="E3858" i="2"/>
  <c r="D3858" i="2"/>
  <c r="C3858" i="2"/>
  <c r="B3858" i="2"/>
  <c r="A3858" i="2"/>
  <c r="W3857" i="2"/>
  <c r="C3857" i="2"/>
  <c r="B3857" i="2"/>
  <c r="A3857" i="2"/>
  <c r="W3856" i="2"/>
  <c r="C3856" i="2"/>
  <c r="B3856" i="2"/>
  <c r="A3856" i="2"/>
  <c r="W3855" i="2"/>
  <c r="E3855" i="2"/>
  <c r="C3855" i="2"/>
  <c r="B3855" i="2"/>
  <c r="D3855" i="2" s="1"/>
  <c r="A3855" i="2"/>
  <c r="W3854" i="2"/>
  <c r="E3854" i="2"/>
  <c r="D3854" i="2"/>
  <c r="C3854" i="2"/>
  <c r="B3854" i="2"/>
  <c r="A3854" i="2"/>
  <c r="W3853" i="2"/>
  <c r="C3853" i="2"/>
  <c r="B3853" i="2"/>
  <c r="A3853" i="2"/>
  <c r="W3852" i="2"/>
  <c r="C3852" i="2"/>
  <c r="B3852" i="2"/>
  <c r="A3852" i="2"/>
  <c r="W3851" i="2"/>
  <c r="E3851" i="2"/>
  <c r="C3851" i="2"/>
  <c r="B3851" i="2"/>
  <c r="D3851" i="2" s="1"/>
  <c r="A3851" i="2"/>
  <c r="W3850" i="2"/>
  <c r="E3850" i="2"/>
  <c r="D3850" i="2"/>
  <c r="C3850" i="2"/>
  <c r="B3850" i="2"/>
  <c r="A3850" i="2"/>
  <c r="W3849" i="2"/>
  <c r="C3849" i="2"/>
  <c r="B3849" i="2"/>
  <c r="A3849" i="2"/>
  <c r="W3848" i="2"/>
  <c r="C3848" i="2"/>
  <c r="B3848" i="2"/>
  <c r="F3848" i="2" s="1"/>
  <c r="A3848" i="2"/>
  <c r="W3847" i="2"/>
  <c r="E3847" i="2"/>
  <c r="C3847" i="2"/>
  <c r="B3847" i="2"/>
  <c r="D3847" i="2" s="1"/>
  <c r="A3847" i="2"/>
  <c r="W3846" i="2"/>
  <c r="E3846" i="2"/>
  <c r="D3846" i="2"/>
  <c r="C3846" i="2"/>
  <c r="B3846" i="2"/>
  <c r="A3846" i="2"/>
  <c r="W3845" i="2"/>
  <c r="C3845" i="2"/>
  <c r="B3845" i="2"/>
  <c r="A3845" i="2"/>
  <c r="W3844" i="2"/>
  <c r="C3844" i="2"/>
  <c r="B3844" i="2"/>
  <c r="F3844" i="2" s="1"/>
  <c r="A3844" i="2"/>
  <c r="W3843" i="2"/>
  <c r="E3843" i="2"/>
  <c r="C3843" i="2"/>
  <c r="B3843" i="2"/>
  <c r="D3843" i="2" s="1"/>
  <c r="A3843" i="2"/>
  <c r="W3842" i="2"/>
  <c r="E3842" i="2"/>
  <c r="D3842" i="2"/>
  <c r="C3842" i="2"/>
  <c r="B3842" i="2"/>
  <c r="A3842" i="2"/>
  <c r="W3841" i="2"/>
  <c r="C3841" i="2"/>
  <c r="B3841" i="2"/>
  <c r="A3841" i="2"/>
  <c r="W3840" i="2"/>
  <c r="R3840" i="2"/>
  <c r="C3840" i="2"/>
  <c r="B3840" i="2"/>
  <c r="F3840" i="2" s="1"/>
  <c r="A3840" i="2"/>
  <c r="W3839" i="2"/>
  <c r="R3839" i="2"/>
  <c r="Q3839" i="2"/>
  <c r="E3839" i="2"/>
  <c r="C3839" i="2"/>
  <c r="B3839" i="2"/>
  <c r="D3839" i="2" s="1"/>
  <c r="A3839" i="2"/>
  <c r="W3838" i="2"/>
  <c r="E3838" i="2"/>
  <c r="D3838" i="2"/>
  <c r="C3838" i="2"/>
  <c r="B3838" i="2"/>
  <c r="A3838" i="2"/>
  <c r="W3837" i="2"/>
  <c r="C3837" i="2"/>
  <c r="B3837" i="2"/>
  <c r="A3837" i="2"/>
  <c r="W3836" i="2"/>
  <c r="C3836" i="2"/>
  <c r="B3836" i="2"/>
  <c r="A3836" i="2"/>
  <c r="W3835" i="2"/>
  <c r="E3835" i="2"/>
  <c r="C3835" i="2"/>
  <c r="B3835" i="2"/>
  <c r="D3835" i="2" s="1"/>
  <c r="A3835" i="2"/>
  <c r="W3834" i="2"/>
  <c r="E3834" i="2"/>
  <c r="D3834" i="2"/>
  <c r="C3834" i="2"/>
  <c r="B3834" i="2"/>
  <c r="A3834" i="2"/>
  <c r="W3833" i="2"/>
  <c r="C3833" i="2"/>
  <c r="B3833" i="2"/>
  <c r="A3833" i="2"/>
  <c r="W3832" i="2"/>
  <c r="C3832" i="2"/>
  <c r="B3832" i="2"/>
  <c r="A3832" i="2"/>
  <c r="W3831" i="2"/>
  <c r="E3831" i="2"/>
  <c r="C3831" i="2"/>
  <c r="B3831" i="2"/>
  <c r="D3831" i="2" s="1"/>
  <c r="A3831" i="2"/>
  <c r="W3830" i="2"/>
  <c r="E3830" i="2"/>
  <c r="D3830" i="2"/>
  <c r="C3830" i="2"/>
  <c r="B3830" i="2"/>
  <c r="A3830" i="2"/>
  <c r="W3829" i="2"/>
  <c r="C3829" i="2"/>
  <c r="B3829" i="2"/>
  <c r="A3829" i="2"/>
  <c r="W3828" i="2"/>
  <c r="C3828" i="2"/>
  <c r="B3828" i="2"/>
  <c r="A3828" i="2"/>
  <c r="W3827" i="2"/>
  <c r="E3827" i="2"/>
  <c r="C3827" i="2"/>
  <c r="B3827" i="2"/>
  <c r="D3827" i="2" s="1"/>
  <c r="A3827" i="2"/>
  <c r="W3826" i="2"/>
  <c r="E3826" i="2"/>
  <c r="D3826" i="2"/>
  <c r="C3826" i="2"/>
  <c r="B3826" i="2"/>
  <c r="A3826" i="2"/>
  <c r="W3825" i="2"/>
  <c r="C3825" i="2"/>
  <c r="B3825" i="2"/>
  <c r="A3825" i="2"/>
  <c r="W3824" i="2"/>
  <c r="C3824" i="2"/>
  <c r="B3824" i="2"/>
  <c r="A3824" i="2"/>
  <c r="W3823" i="2"/>
  <c r="E3823" i="2"/>
  <c r="C3823" i="2"/>
  <c r="B3823" i="2"/>
  <c r="D3823" i="2" s="1"/>
  <c r="A3823" i="2"/>
  <c r="W3822" i="2"/>
  <c r="E3822" i="2"/>
  <c r="D3822" i="2"/>
  <c r="C3822" i="2"/>
  <c r="B3822" i="2"/>
  <c r="A3822" i="2"/>
  <c r="W3821" i="2"/>
  <c r="C3821" i="2"/>
  <c r="B3821" i="2"/>
  <c r="A3821" i="2"/>
  <c r="W3820" i="2"/>
  <c r="C3820" i="2"/>
  <c r="B3820" i="2"/>
  <c r="A3820" i="2"/>
  <c r="W3819" i="2"/>
  <c r="E3819" i="2"/>
  <c r="C3819" i="2"/>
  <c r="B3819" i="2"/>
  <c r="D3819" i="2" s="1"/>
  <c r="A3819" i="2"/>
  <c r="W3818" i="2"/>
  <c r="E3818" i="2"/>
  <c r="D3818" i="2"/>
  <c r="C3818" i="2"/>
  <c r="B3818" i="2"/>
  <c r="A3818" i="2"/>
  <c r="W3817" i="2"/>
  <c r="C3817" i="2"/>
  <c r="B3817" i="2"/>
  <c r="A3817" i="2"/>
  <c r="W3816" i="2"/>
  <c r="C3816" i="2"/>
  <c r="B3816" i="2"/>
  <c r="A3816" i="2"/>
  <c r="W3815" i="2"/>
  <c r="E3815" i="2"/>
  <c r="C3815" i="2"/>
  <c r="B3815" i="2"/>
  <c r="D3815" i="2" s="1"/>
  <c r="A3815" i="2"/>
  <c r="W3814" i="2"/>
  <c r="E3814" i="2"/>
  <c r="D3814" i="2"/>
  <c r="C3814" i="2"/>
  <c r="B3814" i="2"/>
  <c r="A3814" i="2"/>
  <c r="W3813" i="2"/>
  <c r="C3813" i="2"/>
  <c r="B3813" i="2"/>
  <c r="A3813" i="2"/>
  <c r="W3812" i="2"/>
  <c r="C3812" i="2"/>
  <c r="B3812" i="2"/>
  <c r="A3812" i="2"/>
  <c r="W3811" i="2"/>
  <c r="E3811" i="2"/>
  <c r="C3811" i="2"/>
  <c r="B3811" i="2"/>
  <c r="D3811" i="2" s="1"/>
  <c r="A3811" i="2"/>
  <c r="W3810" i="2"/>
  <c r="E3810" i="2"/>
  <c r="D3810" i="2"/>
  <c r="C3810" i="2"/>
  <c r="B3810" i="2"/>
  <c r="A3810" i="2"/>
  <c r="W3809" i="2"/>
  <c r="C3809" i="2"/>
  <c r="B3809" i="2"/>
  <c r="A3809" i="2"/>
  <c r="W3808" i="2"/>
  <c r="C3808" i="2"/>
  <c r="B3808" i="2"/>
  <c r="A3808" i="2"/>
  <c r="W3807" i="2"/>
  <c r="E3807" i="2"/>
  <c r="C3807" i="2"/>
  <c r="B3807" i="2"/>
  <c r="D3807" i="2" s="1"/>
  <c r="A3807" i="2"/>
  <c r="W3806" i="2"/>
  <c r="E3806" i="2"/>
  <c r="D3806" i="2"/>
  <c r="C3806" i="2"/>
  <c r="B3806" i="2"/>
  <c r="A3806" i="2"/>
  <c r="W3805" i="2"/>
  <c r="C3805" i="2"/>
  <c r="B3805" i="2"/>
  <c r="A3805" i="2"/>
  <c r="W3804" i="2"/>
  <c r="R3804" i="2"/>
  <c r="C3804" i="2"/>
  <c r="B3804" i="2"/>
  <c r="A3804" i="2"/>
  <c r="W3803" i="2"/>
  <c r="R3803" i="2"/>
  <c r="Q3803" i="2"/>
  <c r="E3803" i="2"/>
  <c r="C3803" i="2"/>
  <c r="B3803" i="2"/>
  <c r="D3803" i="2" s="1"/>
  <c r="A3803" i="2"/>
  <c r="W3802" i="2"/>
  <c r="E3802" i="2"/>
  <c r="D3802" i="2"/>
  <c r="C3802" i="2"/>
  <c r="B3802" i="2"/>
  <c r="A3802" i="2"/>
  <c r="W3801" i="2"/>
  <c r="C3801" i="2"/>
  <c r="B3801" i="2"/>
  <c r="A3801" i="2"/>
  <c r="W3800" i="2"/>
  <c r="F3800" i="2"/>
  <c r="C3800" i="2"/>
  <c r="B3800" i="2"/>
  <c r="A3800" i="2"/>
  <c r="W3799" i="2"/>
  <c r="E3799" i="2"/>
  <c r="C3799" i="2"/>
  <c r="B3799" i="2"/>
  <c r="D3799" i="2" s="1"/>
  <c r="A3799" i="2"/>
  <c r="W3798" i="2"/>
  <c r="E3798" i="2"/>
  <c r="D3798" i="2"/>
  <c r="C3798" i="2"/>
  <c r="B3798" i="2"/>
  <c r="A3798" i="2"/>
  <c r="W3797" i="2"/>
  <c r="C3797" i="2"/>
  <c r="B3797" i="2"/>
  <c r="A3797" i="2"/>
  <c r="W3796" i="2"/>
  <c r="F3796" i="2"/>
  <c r="C3796" i="2"/>
  <c r="B3796" i="2"/>
  <c r="A3796" i="2"/>
  <c r="W3795" i="2"/>
  <c r="E3795" i="2"/>
  <c r="C3795" i="2"/>
  <c r="B3795" i="2"/>
  <c r="D3795" i="2" s="1"/>
  <c r="A3795" i="2"/>
  <c r="W3794" i="2"/>
  <c r="E3794" i="2"/>
  <c r="D3794" i="2"/>
  <c r="C3794" i="2"/>
  <c r="B3794" i="2"/>
  <c r="A3794" i="2"/>
  <c r="W3793" i="2"/>
  <c r="C3793" i="2"/>
  <c r="B3793" i="2"/>
  <c r="A3793" i="2"/>
  <c r="W3792" i="2"/>
  <c r="F3792" i="2"/>
  <c r="C3792" i="2"/>
  <c r="B3792" i="2"/>
  <c r="A3792" i="2"/>
  <c r="W3791" i="2"/>
  <c r="E3791" i="2"/>
  <c r="C3791" i="2"/>
  <c r="B3791" i="2"/>
  <c r="D3791" i="2" s="1"/>
  <c r="A3791" i="2"/>
  <c r="W3790" i="2"/>
  <c r="E3790" i="2"/>
  <c r="D3790" i="2"/>
  <c r="C3790" i="2"/>
  <c r="B3790" i="2"/>
  <c r="A3790" i="2"/>
  <c r="W3789" i="2"/>
  <c r="C3789" i="2"/>
  <c r="B3789" i="2"/>
  <c r="A3789" i="2"/>
  <c r="W3788" i="2"/>
  <c r="F3788" i="2"/>
  <c r="C3788" i="2"/>
  <c r="B3788" i="2"/>
  <c r="A3788" i="2"/>
  <c r="W3787" i="2"/>
  <c r="E3787" i="2"/>
  <c r="C3787" i="2"/>
  <c r="B3787" i="2"/>
  <c r="D3787" i="2" s="1"/>
  <c r="A3787" i="2"/>
  <c r="W3786" i="2"/>
  <c r="E3786" i="2"/>
  <c r="D3786" i="2"/>
  <c r="C3786" i="2"/>
  <c r="B3786" i="2"/>
  <c r="A3786" i="2"/>
  <c r="W3785" i="2"/>
  <c r="C3785" i="2"/>
  <c r="B3785" i="2"/>
  <c r="A3785" i="2"/>
  <c r="W3784" i="2"/>
  <c r="F3784" i="2"/>
  <c r="C3784" i="2"/>
  <c r="B3784" i="2"/>
  <c r="A3784" i="2"/>
  <c r="W3783" i="2"/>
  <c r="E3783" i="2"/>
  <c r="C3783" i="2"/>
  <c r="B3783" i="2"/>
  <c r="D3783" i="2" s="1"/>
  <c r="A3783" i="2"/>
  <c r="W3782" i="2"/>
  <c r="E3782" i="2"/>
  <c r="D3782" i="2"/>
  <c r="C3782" i="2"/>
  <c r="B3782" i="2"/>
  <c r="A3782" i="2"/>
  <c r="W3781" i="2"/>
  <c r="C3781" i="2"/>
  <c r="B3781" i="2"/>
  <c r="A3781" i="2"/>
  <c r="W3780" i="2"/>
  <c r="F3780" i="2"/>
  <c r="C3780" i="2"/>
  <c r="B3780" i="2"/>
  <c r="A3780" i="2"/>
  <c r="W3779" i="2"/>
  <c r="E3779" i="2"/>
  <c r="C3779" i="2"/>
  <c r="B3779" i="2"/>
  <c r="D3779" i="2" s="1"/>
  <c r="A3779" i="2"/>
  <c r="W3778" i="2"/>
  <c r="E3778" i="2"/>
  <c r="D3778" i="2"/>
  <c r="C3778" i="2"/>
  <c r="B3778" i="2"/>
  <c r="A3778" i="2"/>
  <c r="W3777" i="2"/>
  <c r="C3777" i="2"/>
  <c r="B3777" i="2"/>
  <c r="A3777" i="2"/>
  <c r="W3776" i="2"/>
  <c r="F3776" i="2"/>
  <c r="C3776" i="2"/>
  <c r="B3776" i="2"/>
  <c r="A3776" i="2"/>
  <c r="W3775" i="2"/>
  <c r="E3775" i="2"/>
  <c r="C3775" i="2"/>
  <c r="B3775" i="2"/>
  <c r="D3775" i="2" s="1"/>
  <c r="A3775" i="2"/>
  <c r="W3774" i="2"/>
  <c r="E3774" i="2"/>
  <c r="D3774" i="2"/>
  <c r="C3774" i="2"/>
  <c r="B3774" i="2"/>
  <c r="A3774" i="2"/>
  <c r="W3773" i="2"/>
  <c r="C3773" i="2"/>
  <c r="B3773" i="2"/>
  <c r="A3773" i="2"/>
  <c r="W3772" i="2"/>
  <c r="F3772" i="2"/>
  <c r="C3772" i="2"/>
  <c r="B3772" i="2"/>
  <c r="A3772" i="2"/>
  <c r="W3771" i="2"/>
  <c r="E3771" i="2"/>
  <c r="C3771" i="2"/>
  <c r="B3771" i="2"/>
  <c r="D3771" i="2" s="1"/>
  <c r="A3771" i="2"/>
  <c r="W3770" i="2"/>
  <c r="E3770" i="2"/>
  <c r="D3770" i="2"/>
  <c r="C3770" i="2"/>
  <c r="B3770" i="2"/>
  <c r="A3770" i="2"/>
  <c r="W3769" i="2"/>
  <c r="C3769" i="2"/>
  <c r="B3769" i="2"/>
  <c r="A3769" i="2"/>
  <c r="W3768" i="2"/>
  <c r="F3768" i="2"/>
  <c r="C3768" i="2"/>
  <c r="B3768" i="2"/>
  <c r="A3768" i="2"/>
  <c r="W3767" i="2"/>
  <c r="E3767" i="2"/>
  <c r="C3767" i="2"/>
  <c r="B3767" i="2"/>
  <c r="D3767" i="2" s="1"/>
  <c r="A3767" i="2"/>
  <c r="W3766" i="2"/>
  <c r="E3766" i="2"/>
  <c r="D3766" i="2"/>
  <c r="C3766" i="2"/>
  <c r="B3766" i="2"/>
  <c r="A3766" i="2"/>
  <c r="W3765" i="2"/>
  <c r="C3765" i="2"/>
  <c r="B3765" i="2"/>
  <c r="A3765" i="2"/>
  <c r="W3764" i="2"/>
  <c r="R3764" i="2"/>
  <c r="F3764" i="2"/>
  <c r="C3764" i="2"/>
  <c r="B3764" i="2"/>
  <c r="A3764" i="2"/>
  <c r="W3763" i="2"/>
  <c r="R3763" i="2"/>
  <c r="Q3763" i="2"/>
  <c r="E3763" i="2"/>
  <c r="C3763" i="2"/>
  <c r="B3763" i="2"/>
  <c r="D3763" i="2" s="1"/>
  <c r="A3763" i="2"/>
  <c r="W3762" i="2"/>
  <c r="R3762" i="2"/>
  <c r="Q3762" i="2"/>
  <c r="E3762" i="2"/>
  <c r="D3762" i="2"/>
  <c r="C3762" i="2"/>
  <c r="B3762" i="2"/>
  <c r="A3762" i="2"/>
  <c r="W3761" i="2"/>
  <c r="C3761" i="2"/>
  <c r="B3761" i="2"/>
  <c r="A3761" i="2"/>
  <c r="W3760" i="2"/>
  <c r="C3760" i="2"/>
  <c r="B3760" i="2"/>
  <c r="A3760" i="2"/>
  <c r="W3759" i="2"/>
  <c r="E3759" i="2"/>
  <c r="C3759" i="2"/>
  <c r="B3759" i="2"/>
  <c r="D3759" i="2" s="1"/>
  <c r="A3759" i="2"/>
  <c r="W3758" i="2"/>
  <c r="E3758" i="2"/>
  <c r="D3758" i="2"/>
  <c r="C3758" i="2"/>
  <c r="B3758" i="2"/>
  <c r="A3758" i="2"/>
  <c r="W3757" i="2"/>
  <c r="C3757" i="2"/>
  <c r="B3757" i="2"/>
  <c r="A3757" i="2"/>
  <c r="W3756" i="2"/>
  <c r="C3756" i="2"/>
  <c r="B3756" i="2"/>
  <c r="A3756" i="2"/>
  <c r="W3755" i="2"/>
  <c r="E3755" i="2"/>
  <c r="C3755" i="2"/>
  <c r="B3755" i="2"/>
  <c r="D3755" i="2" s="1"/>
  <c r="A3755" i="2"/>
  <c r="W3754" i="2"/>
  <c r="E3754" i="2"/>
  <c r="D3754" i="2"/>
  <c r="C3754" i="2"/>
  <c r="B3754" i="2"/>
  <c r="A3754" i="2"/>
  <c r="W3753" i="2"/>
  <c r="C3753" i="2"/>
  <c r="B3753" i="2"/>
  <c r="A3753" i="2"/>
  <c r="W3752" i="2"/>
  <c r="C3752" i="2"/>
  <c r="B3752" i="2"/>
  <c r="A3752" i="2"/>
  <c r="W3751" i="2"/>
  <c r="E3751" i="2"/>
  <c r="C3751" i="2"/>
  <c r="B3751" i="2"/>
  <c r="D3751" i="2" s="1"/>
  <c r="A3751" i="2"/>
  <c r="W3750" i="2"/>
  <c r="E3750" i="2"/>
  <c r="D3750" i="2"/>
  <c r="C3750" i="2"/>
  <c r="B3750" i="2"/>
  <c r="A3750" i="2"/>
  <c r="W3749" i="2"/>
  <c r="C3749" i="2"/>
  <c r="B3749" i="2"/>
  <c r="A3749" i="2"/>
  <c r="W3748" i="2"/>
  <c r="C3748" i="2"/>
  <c r="B3748" i="2"/>
  <c r="A3748" i="2"/>
  <c r="W3747" i="2"/>
  <c r="E3747" i="2"/>
  <c r="C3747" i="2"/>
  <c r="B3747" i="2"/>
  <c r="D3747" i="2" s="1"/>
  <c r="A3747" i="2"/>
  <c r="W3746" i="2"/>
  <c r="E3746" i="2"/>
  <c r="D3746" i="2"/>
  <c r="C3746" i="2"/>
  <c r="B3746" i="2"/>
  <c r="A3746" i="2"/>
  <c r="W3745" i="2"/>
  <c r="C3745" i="2"/>
  <c r="B3745" i="2"/>
  <c r="A3745" i="2"/>
  <c r="W3744" i="2"/>
  <c r="C3744" i="2"/>
  <c r="B3744" i="2"/>
  <c r="A3744" i="2"/>
  <c r="W3743" i="2"/>
  <c r="E3743" i="2"/>
  <c r="C3743" i="2"/>
  <c r="B3743" i="2"/>
  <c r="D3743" i="2" s="1"/>
  <c r="A3743" i="2"/>
  <c r="W3742" i="2"/>
  <c r="E3742" i="2"/>
  <c r="D3742" i="2"/>
  <c r="C3742" i="2"/>
  <c r="B3742" i="2"/>
  <c r="A3742" i="2"/>
  <c r="W3741" i="2"/>
  <c r="C3741" i="2"/>
  <c r="B3741" i="2"/>
  <c r="A3741" i="2"/>
  <c r="W3740" i="2"/>
  <c r="C3740" i="2"/>
  <c r="B3740" i="2"/>
  <c r="A3740" i="2"/>
  <c r="W3739" i="2"/>
  <c r="E3739" i="2"/>
  <c r="C3739" i="2"/>
  <c r="B3739" i="2"/>
  <c r="D3739" i="2" s="1"/>
  <c r="A3739" i="2"/>
  <c r="W3738" i="2"/>
  <c r="E3738" i="2"/>
  <c r="D3738" i="2"/>
  <c r="C3738" i="2"/>
  <c r="B3738" i="2"/>
  <c r="A3738" i="2"/>
  <c r="W3737" i="2"/>
  <c r="C3737" i="2"/>
  <c r="B3737" i="2"/>
  <c r="A3737" i="2"/>
  <c r="W3736" i="2"/>
  <c r="C3736" i="2"/>
  <c r="B3736" i="2"/>
  <c r="A3736" i="2"/>
  <c r="W3735" i="2"/>
  <c r="E3735" i="2"/>
  <c r="C3735" i="2"/>
  <c r="B3735" i="2"/>
  <c r="D3735" i="2" s="1"/>
  <c r="A3735" i="2"/>
  <c r="W3734" i="2"/>
  <c r="E3734" i="2"/>
  <c r="D3734" i="2"/>
  <c r="C3734" i="2"/>
  <c r="B3734" i="2"/>
  <c r="A3734" i="2"/>
  <c r="W3733" i="2"/>
  <c r="C3733" i="2"/>
  <c r="B3733" i="2"/>
  <c r="A3733" i="2"/>
  <c r="W3732" i="2"/>
  <c r="R3732" i="2"/>
  <c r="C3732" i="2"/>
  <c r="B3732" i="2"/>
  <c r="A3732" i="2"/>
  <c r="W3731" i="2"/>
  <c r="R3731" i="2"/>
  <c r="Q3731" i="2"/>
  <c r="E3731" i="2"/>
  <c r="C3731" i="2"/>
  <c r="B3731" i="2"/>
  <c r="D3731" i="2" s="1"/>
  <c r="A3731" i="2"/>
  <c r="W3730" i="2"/>
  <c r="E3730" i="2"/>
  <c r="D3730" i="2"/>
  <c r="C3730" i="2"/>
  <c r="B3730" i="2"/>
  <c r="A3730" i="2"/>
  <c r="W3729" i="2"/>
  <c r="C3729" i="2"/>
  <c r="B3729" i="2"/>
  <c r="A3729" i="2"/>
  <c r="W3728" i="2"/>
  <c r="F3728" i="2"/>
  <c r="C3728" i="2"/>
  <c r="B3728" i="2"/>
  <c r="A3728" i="2"/>
  <c r="W3727" i="2"/>
  <c r="E3727" i="2"/>
  <c r="C3727" i="2"/>
  <c r="B3727" i="2"/>
  <c r="D3727" i="2" s="1"/>
  <c r="A3727" i="2"/>
  <c r="W3726" i="2"/>
  <c r="E3726" i="2"/>
  <c r="D3726" i="2"/>
  <c r="C3726" i="2"/>
  <c r="B3726" i="2"/>
  <c r="A3726" i="2"/>
  <c r="W3725" i="2"/>
  <c r="C3725" i="2"/>
  <c r="B3725" i="2"/>
  <c r="A3725" i="2"/>
  <c r="W3724" i="2"/>
  <c r="F3724" i="2"/>
  <c r="C3724" i="2"/>
  <c r="B3724" i="2"/>
  <c r="A3724" i="2"/>
  <c r="W3723" i="2"/>
  <c r="E3723" i="2"/>
  <c r="C3723" i="2"/>
  <c r="B3723" i="2"/>
  <c r="D3723" i="2" s="1"/>
  <c r="A3723" i="2"/>
  <c r="W3722" i="2"/>
  <c r="E3722" i="2"/>
  <c r="D3722" i="2"/>
  <c r="C3722" i="2"/>
  <c r="B3722" i="2"/>
  <c r="A3722" i="2"/>
  <c r="W3721" i="2"/>
  <c r="C3721" i="2"/>
  <c r="B3721" i="2"/>
  <c r="A3721" i="2"/>
  <c r="W3720" i="2"/>
  <c r="F3720" i="2"/>
  <c r="C3720" i="2"/>
  <c r="B3720" i="2"/>
  <c r="A3720" i="2"/>
  <c r="W3719" i="2"/>
  <c r="E3719" i="2"/>
  <c r="C3719" i="2"/>
  <c r="B3719" i="2"/>
  <c r="D3719" i="2" s="1"/>
  <c r="A3719" i="2"/>
  <c r="W3718" i="2"/>
  <c r="E3718" i="2"/>
  <c r="D3718" i="2"/>
  <c r="C3718" i="2"/>
  <c r="B3718" i="2"/>
  <c r="A3718" i="2"/>
  <c r="W3717" i="2"/>
  <c r="C3717" i="2"/>
  <c r="B3717" i="2"/>
  <c r="A3717" i="2"/>
  <c r="W3716" i="2"/>
  <c r="F3716" i="2"/>
  <c r="C3716" i="2"/>
  <c r="B3716" i="2"/>
  <c r="A3716" i="2"/>
  <c r="W3715" i="2"/>
  <c r="E3715" i="2"/>
  <c r="C3715" i="2"/>
  <c r="B3715" i="2"/>
  <c r="D3715" i="2" s="1"/>
  <c r="A3715" i="2"/>
  <c r="W3714" i="2"/>
  <c r="E3714" i="2"/>
  <c r="D3714" i="2"/>
  <c r="C3714" i="2"/>
  <c r="B3714" i="2"/>
  <c r="A3714" i="2"/>
  <c r="W3713" i="2"/>
  <c r="C3713" i="2"/>
  <c r="B3713" i="2"/>
  <c r="A3713" i="2"/>
  <c r="W3712" i="2"/>
  <c r="F3712" i="2"/>
  <c r="C3712" i="2"/>
  <c r="B3712" i="2"/>
  <c r="A3712" i="2"/>
  <c r="W3711" i="2"/>
  <c r="E3711" i="2"/>
  <c r="C3711" i="2"/>
  <c r="B3711" i="2"/>
  <c r="D3711" i="2" s="1"/>
  <c r="A3711" i="2"/>
  <c r="W3710" i="2"/>
  <c r="E3710" i="2"/>
  <c r="D3710" i="2"/>
  <c r="C3710" i="2"/>
  <c r="B3710" i="2"/>
  <c r="A3710" i="2"/>
  <c r="W3709" i="2"/>
  <c r="C3709" i="2"/>
  <c r="B3709" i="2"/>
  <c r="A3709" i="2"/>
  <c r="W3708" i="2"/>
  <c r="F3708" i="2"/>
  <c r="C3708" i="2"/>
  <c r="B3708" i="2"/>
  <c r="A3708" i="2"/>
  <c r="W3707" i="2"/>
  <c r="E3707" i="2"/>
  <c r="C3707" i="2"/>
  <c r="B3707" i="2"/>
  <c r="D3707" i="2" s="1"/>
  <c r="A3707" i="2"/>
  <c r="W3706" i="2"/>
  <c r="E3706" i="2"/>
  <c r="D3706" i="2"/>
  <c r="C3706" i="2"/>
  <c r="B3706" i="2"/>
  <c r="A3706" i="2"/>
  <c r="W3705" i="2"/>
  <c r="C3705" i="2"/>
  <c r="B3705" i="2"/>
  <c r="A3705" i="2"/>
  <c r="W3704" i="2"/>
  <c r="R3704" i="2"/>
  <c r="F3704" i="2"/>
  <c r="C3704" i="2"/>
  <c r="B3704" i="2"/>
  <c r="A3704" i="2"/>
  <c r="W3703" i="2"/>
  <c r="R3703" i="2"/>
  <c r="Q3703" i="2"/>
  <c r="E3703" i="2"/>
  <c r="C3703" i="2"/>
  <c r="B3703" i="2"/>
  <c r="D3703" i="2" s="1"/>
  <c r="A3703" i="2"/>
  <c r="W3702" i="2"/>
  <c r="E3702" i="2"/>
  <c r="D3702" i="2"/>
  <c r="C3702" i="2"/>
  <c r="B3702" i="2"/>
  <c r="A3702" i="2"/>
  <c r="W3701" i="2"/>
  <c r="C3701" i="2"/>
  <c r="B3701" i="2"/>
  <c r="A3701" i="2"/>
  <c r="W3700" i="2"/>
  <c r="F3700" i="2"/>
  <c r="C3700" i="2"/>
  <c r="B3700" i="2"/>
  <c r="A3700" i="2"/>
  <c r="W3699" i="2"/>
  <c r="E3699" i="2"/>
  <c r="C3699" i="2"/>
  <c r="B3699" i="2"/>
  <c r="D3699" i="2" s="1"/>
  <c r="A3699" i="2"/>
  <c r="W3698" i="2"/>
  <c r="E3698" i="2"/>
  <c r="D3698" i="2"/>
  <c r="C3698" i="2"/>
  <c r="B3698" i="2"/>
  <c r="A3698" i="2"/>
  <c r="W3697" i="2"/>
  <c r="C3697" i="2"/>
  <c r="B3697" i="2"/>
  <c r="A3697" i="2"/>
  <c r="W3696" i="2"/>
  <c r="F3696" i="2"/>
  <c r="C3696" i="2"/>
  <c r="B3696" i="2"/>
  <c r="A3696" i="2"/>
  <c r="W3695" i="2"/>
  <c r="E3695" i="2"/>
  <c r="C3695" i="2"/>
  <c r="B3695" i="2"/>
  <c r="D3695" i="2" s="1"/>
  <c r="A3695" i="2"/>
  <c r="W3694" i="2"/>
  <c r="E3694" i="2"/>
  <c r="D3694" i="2"/>
  <c r="C3694" i="2"/>
  <c r="B3694" i="2"/>
  <c r="A3694" i="2"/>
  <c r="W3693" i="2"/>
  <c r="C3693" i="2"/>
  <c r="B3693" i="2"/>
  <c r="A3693" i="2"/>
  <c r="W3692" i="2"/>
  <c r="F3692" i="2"/>
  <c r="C3692" i="2"/>
  <c r="B3692" i="2"/>
  <c r="A3692" i="2"/>
  <c r="W3691" i="2"/>
  <c r="E3691" i="2"/>
  <c r="C3691" i="2"/>
  <c r="B3691" i="2"/>
  <c r="D3691" i="2" s="1"/>
  <c r="A3691" i="2"/>
  <c r="W3690" i="2"/>
  <c r="E3690" i="2"/>
  <c r="D3690" i="2"/>
  <c r="C3690" i="2"/>
  <c r="B3690" i="2"/>
  <c r="A3690" i="2"/>
  <c r="W3689" i="2"/>
  <c r="C3689" i="2"/>
  <c r="B3689" i="2"/>
  <c r="A3689" i="2"/>
  <c r="W3688" i="2"/>
  <c r="F3688" i="2"/>
  <c r="C3688" i="2"/>
  <c r="B3688" i="2"/>
  <c r="A3688" i="2"/>
  <c r="W3687" i="2"/>
  <c r="E3687" i="2"/>
  <c r="C3687" i="2"/>
  <c r="B3687" i="2"/>
  <c r="D3687" i="2" s="1"/>
  <c r="A3687" i="2"/>
  <c r="W3686" i="2"/>
  <c r="E3686" i="2"/>
  <c r="D3686" i="2"/>
  <c r="C3686" i="2"/>
  <c r="B3686" i="2"/>
  <c r="A3686" i="2"/>
  <c r="W3685" i="2"/>
  <c r="C3685" i="2"/>
  <c r="B3685" i="2"/>
  <c r="A3685" i="2"/>
  <c r="W3684" i="2"/>
  <c r="F3684" i="2"/>
  <c r="C3684" i="2"/>
  <c r="B3684" i="2"/>
  <c r="A3684" i="2"/>
  <c r="W3683" i="2"/>
  <c r="E3683" i="2"/>
  <c r="C3683" i="2"/>
  <c r="B3683" i="2"/>
  <c r="D3683" i="2" s="1"/>
  <c r="A3683" i="2"/>
  <c r="W3682" i="2"/>
  <c r="E3682" i="2"/>
  <c r="D3682" i="2"/>
  <c r="C3682" i="2"/>
  <c r="B3682" i="2"/>
  <c r="A3682" i="2"/>
  <c r="W3681" i="2"/>
  <c r="C3681" i="2"/>
  <c r="B3681" i="2"/>
  <c r="A3681" i="2"/>
  <c r="W3680" i="2"/>
  <c r="F3680" i="2"/>
  <c r="C3680" i="2"/>
  <c r="B3680" i="2"/>
  <c r="A3680" i="2"/>
  <c r="W3679" i="2"/>
  <c r="E3679" i="2"/>
  <c r="C3679" i="2"/>
  <c r="B3679" i="2"/>
  <c r="D3679" i="2" s="1"/>
  <c r="A3679" i="2"/>
  <c r="W3678" i="2"/>
  <c r="E3678" i="2"/>
  <c r="D3678" i="2"/>
  <c r="C3678" i="2"/>
  <c r="B3678" i="2"/>
  <c r="A3678" i="2"/>
  <c r="W3677" i="2"/>
  <c r="C3677" i="2"/>
  <c r="B3677" i="2"/>
  <c r="A3677" i="2"/>
  <c r="W3676" i="2"/>
  <c r="F3676" i="2"/>
  <c r="C3676" i="2"/>
  <c r="B3676" i="2"/>
  <c r="A3676" i="2"/>
  <c r="W3675" i="2"/>
  <c r="E3675" i="2"/>
  <c r="C3675" i="2"/>
  <c r="B3675" i="2"/>
  <c r="D3675" i="2" s="1"/>
  <c r="A3675" i="2"/>
  <c r="W3674" i="2"/>
  <c r="E3674" i="2"/>
  <c r="D3674" i="2"/>
  <c r="C3674" i="2"/>
  <c r="B3674" i="2"/>
  <c r="A3674" i="2"/>
  <c r="W3673" i="2"/>
  <c r="C3673" i="2"/>
  <c r="B3673" i="2"/>
  <c r="A3673" i="2"/>
  <c r="W3672" i="2"/>
  <c r="F3672" i="2"/>
  <c r="C3672" i="2"/>
  <c r="B3672" i="2"/>
  <c r="A3672" i="2"/>
  <c r="W3671" i="2"/>
  <c r="E3671" i="2"/>
  <c r="C3671" i="2"/>
  <c r="B3671" i="2"/>
  <c r="D3671" i="2" s="1"/>
  <c r="A3671" i="2"/>
  <c r="W3670" i="2"/>
  <c r="E3670" i="2"/>
  <c r="D3670" i="2"/>
  <c r="C3670" i="2"/>
  <c r="B3670" i="2"/>
  <c r="A3670" i="2"/>
  <c r="W3669" i="2"/>
  <c r="C3669" i="2"/>
  <c r="B3669" i="2"/>
  <c r="A3669" i="2"/>
  <c r="W3668" i="2"/>
  <c r="R3668" i="2"/>
  <c r="F3668" i="2"/>
  <c r="C3668" i="2"/>
  <c r="B3668" i="2"/>
  <c r="A3668" i="2"/>
  <c r="W3667" i="2"/>
  <c r="R3667" i="2"/>
  <c r="Q3667" i="2"/>
  <c r="E3667" i="2"/>
  <c r="C3667" i="2"/>
  <c r="B3667" i="2"/>
  <c r="D3667" i="2" s="1"/>
  <c r="A3667" i="2"/>
  <c r="W3666" i="2"/>
  <c r="R3666" i="2"/>
  <c r="Q3666" i="2"/>
  <c r="E3666" i="2"/>
  <c r="D3666" i="2"/>
  <c r="C3666" i="2"/>
  <c r="B3666" i="2"/>
  <c r="A3666" i="2"/>
  <c r="W3665" i="2"/>
  <c r="C3665" i="2"/>
  <c r="B3665" i="2"/>
  <c r="A3665" i="2"/>
  <c r="W3664" i="2"/>
  <c r="F3664" i="2"/>
  <c r="C3664" i="2"/>
  <c r="B3664" i="2"/>
  <c r="A3664" i="2"/>
  <c r="W3663" i="2"/>
  <c r="E3663" i="2"/>
  <c r="C3663" i="2"/>
  <c r="B3663" i="2"/>
  <c r="D3663" i="2" s="1"/>
  <c r="A3663" i="2"/>
  <c r="W3662" i="2"/>
  <c r="E3662" i="2"/>
  <c r="D3662" i="2"/>
  <c r="C3662" i="2"/>
  <c r="B3662" i="2"/>
  <c r="A3662" i="2"/>
  <c r="W3661" i="2"/>
  <c r="C3661" i="2"/>
  <c r="B3661" i="2"/>
  <c r="A3661" i="2"/>
  <c r="W3660" i="2"/>
  <c r="F3660" i="2"/>
  <c r="C3660" i="2"/>
  <c r="B3660" i="2"/>
  <c r="A3660" i="2"/>
  <c r="W3659" i="2"/>
  <c r="E3659" i="2"/>
  <c r="C3659" i="2"/>
  <c r="B3659" i="2"/>
  <c r="D3659" i="2" s="1"/>
  <c r="A3659" i="2"/>
  <c r="W3658" i="2"/>
  <c r="E3658" i="2"/>
  <c r="D3658" i="2"/>
  <c r="C3658" i="2"/>
  <c r="B3658" i="2"/>
  <c r="A3658" i="2"/>
  <c r="W3657" i="2"/>
  <c r="C3657" i="2"/>
  <c r="B3657" i="2"/>
  <c r="A3657" i="2"/>
  <c r="W3656" i="2"/>
  <c r="F3656" i="2"/>
  <c r="C3656" i="2"/>
  <c r="B3656" i="2"/>
  <c r="A3656" i="2"/>
  <c r="W3655" i="2"/>
  <c r="E3655" i="2"/>
  <c r="C3655" i="2"/>
  <c r="B3655" i="2"/>
  <c r="D3655" i="2" s="1"/>
  <c r="A3655" i="2"/>
  <c r="W3654" i="2"/>
  <c r="E3654" i="2"/>
  <c r="D3654" i="2"/>
  <c r="C3654" i="2"/>
  <c r="B3654" i="2"/>
  <c r="A3654" i="2"/>
  <c r="W3653" i="2"/>
  <c r="C3653" i="2"/>
  <c r="B3653" i="2"/>
  <c r="A3653" i="2"/>
  <c r="W3652" i="2"/>
  <c r="R3652" i="2"/>
  <c r="F3652" i="2"/>
  <c r="C3652" i="2"/>
  <c r="B3652" i="2"/>
  <c r="A3652" i="2"/>
  <c r="W3651" i="2"/>
  <c r="R3651" i="2"/>
  <c r="Q3651" i="2"/>
  <c r="E3651" i="2"/>
  <c r="C3651" i="2"/>
  <c r="B3651" i="2"/>
  <c r="D3651" i="2" s="1"/>
  <c r="A3651" i="2"/>
  <c r="W3650" i="2"/>
  <c r="R3650" i="2"/>
  <c r="Q3650" i="2"/>
  <c r="E3650" i="2"/>
  <c r="D3650" i="2"/>
  <c r="C3650" i="2"/>
  <c r="B3650" i="2"/>
  <c r="A3650" i="2"/>
  <c r="W3649" i="2"/>
  <c r="C3649" i="2"/>
  <c r="B3649" i="2"/>
  <c r="A3649" i="2"/>
  <c r="W3648" i="2"/>
  <c r="C3648" i="2"/>
  <c r="B3648" i="2"/>
  <c r="A3648" i="2"/>
  <c r="W3647" i="2"/>
  <c r="E3647" i="2"/>
  <c r="C3647" i="2"/>
  <c r="B3647" i="2"/>
  <c r="D3647" i="2" s="1"/>
  <c r="A3647" i="2"/>
  <c r="W3646" i="2"/>
  <c r="E3646" i="2"/>
  <c r="D3646" i="2"/>
  <c r="C3646" i="2"/>
  <c r="B3646" i="2"/>
  <c r="A3646" i="2"/>
  <c r="W3645" i="2"/>
  <c r="C3645" i="2"/>
  <c r="B3645" i="2"/>
  <c r="A3645" i="2"/>
  <c r="W3644" i="2"/>
  <c r="C3644" i="2"/>
  <c r="B3644" i="2"/>
  <c r="A3644" i="2"/>
  <c r="W3643" i="2"/>
  <c r="E3643" i="2"/>
  <c r="C3643" i="2"/>
  <c r="B3643" i="2"/>
  <c r="D3643" i="2" s="1"/>
  <c r="A3643" i="2"/>
  <c r="W3642" i="2"/>
  <c r="E3642" i="2"/>
  <c r="D3642" i="2"/>
  <c r="C3642" i="2"/>
  <c r="B3642" i="2"/>
  <c r="A3642" i="2"/>
  <c r="W3641" i="2"/>
  <c r="C3641" i="2"/>
  <c r="B3641" i="2"/>
  <c r="A3641" i="2"/>
  <c r="W3640" i="2"/>
  <c r="C3640" i="2"/>
  <c r="B3640" i="2"/>
  <c r="A3640" i="2"/>
  <c r="W3639" i="2"/>
  <c r="E3639" i="2"/>
  <c r="C3639" i="2"/>
  <c r="B3639" i="2"/>
  <c r="D3639" i="2" s="1"/>
  <c r="A3639" i="2"/>
  <c r="W3638" i="2"/>
  <c r="E3638" i="2"/>
  <c r="D3638" i="2"/>
  <c r="C3638" i="2"/>
  <c r="B3638" i="2"/>
  <c r="A3638" i="2"/>
  <c r="W3637" i="2"/>
  <c r="C3637" i="2"/>
  <c r="B3637" i="2"/>
  <c r="A3637" i="2"/>
  <c r="W3636" i="2"/>
  <c r="C3636" i="2"/>
  <c r="B3636" i="2"/>
  <c r="A3636" i="2"/>
  <c r="W3635" i="2"/>
  <c r="E3635" i="2"/>
  <c r="C3635" i="2"/>
  <c r="B3635" i="2"/>
  <c r="D3635" i="2" s="1"/>
  <c r="A3635" i="2"/>
  <c r="W3634" i="2"/>
  <c r="E3634" i="2"/>
  <c r="D3634" i="2"/>
  <c r="C3634" i="2"/>
  <c r="B3634" i="2"/>
  <c r="A3634" i="2"/>
  <c r="W3633" i="2"/>
  <c r="C3633" i="2"/>
  <c r="B3633" i="2"/>
  <c r="A3633" i="2"/>
  <c r="W3632" i="2"/>
  <c r="C3632" i="2"/>
  <c r="B3632" i="2"/>
  <c r="A3632" i="2"/>
  <c r="W3631" i="2"/>
  <c r="E3631" i="2"/>
  <c r="C3631" i="2"/>
  <c r="B3631" i="2"/>
  <c r="D3631" i="2" s="1"/>
  <c r="A3631" i="2"/>
  <c r="W3630" i="2"/>
  <c r="E3630" i="2"/>
  <c r="D3630" i="2"/>
  <c r="C3630" i="2"/>
  <c r="B3630" i="2"/>
  <c r="A3630" i="2"/>
  <c r="W3629" i="2"/>
  <c r="C3629" i="2"/>
  <c r="B3629" i="2"/>
  <c r="A3629" i="2"/>
  <c r="W3628" i="2"/>
  <c r="C3628" i="2"/>
  <c r="B3628" i="2"/>
  <c r="A3628" i="2"/>
  <c r="W3627" i="2"/>
  <c r="E3627" i="2"/>
  <c r="C3627" i="2"/>
  <c r="B3627" i="2"/>
  <c r="D3627" i="2" s="1"/>
  <c r="A3627" i="2"/>
  <c r="W3626" i="2"/>
  <c r="E3626" i="2"/>
  <c r="D3626" i="2"/>
  <c r="C3626" i="2"/>
  <c r="B3626" i="2"/>
  <c r="A3626" i="2"/>
  <c r="W3625" i="2"/>
  <c r="C3625" i="2"/>
  <c r="B3625" i="2"/>
  <c r="A3625" i="2"/>
  <c r="W3624" i="2"/>
  <c r="C3624" i="2"/>
  <c r="B3624" i="2"/>
  <c r="A3624" i="2"/>
  <c r="W3623" i="2"/>
  <c r="E3623" i="2"/>
  <c r="C3623" i="2"/>
  <c r="B3623" i="2"/>
  <c r="D3623" i="2" s="1"/>
  <c r="A3623" i="2"/>
  <c r="W3622" i="2"/>
  <c r="E3622" i="2"/>
  <c r="D3622" i="2"/>
  <c r="C3622" i="2"/>
  <c r="B3622" i="2"/>
  <c r="A3622" i="2"/>
  <c r="W3621" i="2"/>
  <c r="C3621" i="2"/>
  <c r="B3621" i="2"/>
  <c r="A3621" i="2"/>
  <c r="W3620" i="2"/>
  <c r="C3620" i="2"/>
  <c r="B3620" i="2"/>
  <c r="A3620" i="2"/>
  <c r="W3619" i="2"/>
  <c r="E3619" i="2"/>
  <c r="C3619" i="2"/>
  <c r="B3619" i="2"/>
  <c r="D3619" i="2" s="1"/>
  <c r="A3619" i="2"/>
  <c r="W3618" i="2"/>
  <c r="E3618" i="2"/>
  <c r="D3618" i="2"/>
  <c r="C3618" i="2"/>
  <c r="B3618" i="2"/>
  <c r="A3618" i="2"/>
  <c r="W3617" i="2"/>
  <c r="C3617" i="2"/>
  <c r="B3617" i="2"/>
  <c r="A3617" i="2"/>
  <c r="W3616" i="2"/>
  <c r="R3616" i="2"/>
  <c r="C3616" i="2"/>
  <c r="B3616" i="2"/>
  <c r="A3616" i="2"/>
  <c r="W3615" i="2"/>
  <c r="R3615" i="2"/>
  <c r="Q3615" i="2"/>
  <c r="E3615" i="2"/>
  <c r="C3615" i="2"/>
  <c r="B3615" i="2"/>
  <c r="D3615" i="2" s="1"/>
  <c r="A3615" i="2"/>
  <c r="W3614" i="2"/>
  <c r="E3614" i="2"/>
  <c r="D3614" i="2"/>
  <c r="C3614" i="2"/>
  <c r="B3614" i="2"/>
  <c r="A3614" i="2"/>
  <c r="W3613" i="2"/>
  <c r="C3613" i="2"/>
  <c r="B3613" i="2"/>
  <c r="A3613" i="2"/>
  <c r="W3612" i="2"/>
  <c r="F3612" i="2"/>
  <c r="C3612" i="2"/>
  <c r="B3612" i="2"/>
  <c r="A3612" i="2"/>
  <c r="W3611" i="2"/>
  <c r="E3611" i="2"/>
  <c r="C3611" i="2"/>
  <c r="B3611" i="2"/>
  <c r="D3611" i="2" s="1"/>
  <c r="A3611" i="2"/>
  <c r="W3610" i="2"/>
  <c r="E3610" i="2"/>
  <c r="D3610" i="2"/>
  <c r="C3610" i="2"/>
  <c r="B3610" i="2"/>
  <c r="A3610" i="2"/>
  <c r="W3609" i="2"/>
  <c r="C3609" i="2"/>
  <c r="B3609" i="2"/>
  <c r="A3609" i="2"/>
  <c r="W3608" i="2"/>
  <c r="F3608" i="2"/>
  <c r="C3608" i="2"/>
  <c r="B3608" i="2"/>
  <c r="A3608" i="2"/>
  <c r="W3607" i="2"/>
  <c r="E3607" i="2"/>
  <c r="C3607" i="2"/>
  <c r="B3607" i="2"/>
  <c r="D3607" i="2" s="1"/>
  <c r="A3607" i="2"/>
  <c r="W3606" i="2"/>
  <c r="E3606" i="2"/>
  <c r="D3606" i="2"/>
  <c r="C3606" i="2"/>
  <c r="B3606" i="2"/>
  <c r="A3606" i="2"/>
  <c r="W3605" i="2"/>
  <c r="C3605" i="2"/>
  <c r="B3605" i="2"/>
  <c r="A3605" i="2"/>
  <c r="W3604" i="2"/>
  <c r="F3604" i="2"/>
  <c r="C3604" i="2"/>
  <c r="B3604" i="2"/>
  <c r="A3604" i="2"/>
  <c r="W3603" i="2"/>
  <c r="E3603" i="2"/>
  <c r="C3603" i="2"/>
  <c r="B3603" i="2"/>
  <c r="D3603" i="2" s="1"/>
  <c r="A3603" i="2"/>
  <c r="W3602" i="2"/>
  <c r="E3602" i="2"/>
  <c r="D3602" i="2"/>
  <c r="C3602" i="2"/>
  <c r="B3602" i="2"/>
  <c r="A3602" i="2"/>
  <c r="W3601" i="2"/>
  <c r="C3601" i="2"/>
  <c r="B3601" i="2"/>
  <c r="A3601" i="2"/>
  <c r="W3600" i="2"/>
  <c r="F3600" i="2"/>
  <c r="C3600" i="2"/>
  <c r="B3600" i="2"/>
  <c r="A3600" i="2"/>
  <c r="W3599" i="2"/>
  <c r="E3599" i="2"/>
  <c r="C3599" i="2"/>
  <c r="B3599" i="2"/>
  <c r="D3599" i="2" s="1"/>
  <c r="A3599" i="2"/>
  <c r="W3598" i="2"/>
  <c r="E3598" i="2"/>
  <c r="D3598" i="2"/>
  <c r="C3598" i="2"/>
  <c r="B3598" i="2"/>
  <c r="A3598" i="2"/>
  <c r="W3597" i="2"/>
  <c r="C3597" i="2"/>
  <c r="B3597" i="2"/>
  <c r="A3597" i="2"/>
  <c r="W3596" i="2"/>
  <c r="F3596" i="2"/>
  <c r="C3596" i="2"/>
  <c r="B3596" i="2"/>
  <c r="A3596" i="2"/>
  <c r="W3595" i="2"/>
  <c r="E3595" i="2"/>
  <c r="C3595" i="2"/>
  <c r="B3595" i="2"/>
  <c r="D3595" i="2" s="1"/>
  <c r="A3595" i="2"/>
  <c r="W3594" i="2"/>
  <c r="E3594" i="2"/>
  <c r="D3594" i="2"/>
  <c r="C3594" i="2"/>
  <c r="B3594" i="2"/>
  <c r="A3594" i="2"/>
  <c r="W3593" i="2"/>
  <c r="C3593" i="2"/>
  <c r="B3593" i="2"/>
  <c r="A3593" i="2"/>
  <c r="W3592" i="2"/>
  <c r="F3592" i="2"/>
  <c r="C3592" i="2"/>
  <c r="B3592" i="2"/>
  <c r="A3592" i="2"/>
  <c r="W3591" i="2"/>
  <c r="E3591" i="2"/>
  <c r="C3591" i="2"/>
  <c r="B3591" i="2"/>
  <c r="D3591" i="2" s="1"/>
  <c r="A3591" i="2"/>
  <c r="W3590" i="2"/>
  <c r="E3590" i="2"/>
  <c r="D3590" i="2"/>
  <c r="C3590" i="2"/>
  <c r="B3590" i="2"/>
  <c r="A3590" i="2"/>
  <c r="W3589" i="2"/>
  <c r="C3589" i="2"/>
  <c r="B3589" i="2"/>
  <c r="A3589" i="2"/>
  <c r="W3588" i="2"/>
  <c r="F3588" i="2"/>
  <c r="C3588" i="2"/>
  <c r="B3588" i="2"/>
  <c r="A3588" i="2"/>
  <c r="W3587" i="2"/>
  <c r="E3587" i="2"/>
  <c r="C3587" i="2"/>
  <c r="B3587" i="2"/>
  <c r="D3587" i="2" s="1"/>
  <c r="A3587" i="2"/>
  <c r="W3586" i="2"/>
  <c r="E3586" i="2"/>
  <c r="D3586" i="2"/>
  <c r="C3586" i="2"/>
  <c r="B3586" i="2"/>
  <c r="A3586" i="2"/>
  <c r="W3585" i="2"/>
  <c r="C3585" i="2"/>
  <c r="B3585" i="2"/>
  <c r="A3585" i="2"/>
  <c r="W3584" i="2"/>
  <c r="F3584" i="2"/>
  <c r="C3584" i="2"/>
  <c r="B3584" i="2"/>
  <c r="A3584" i="2"/>
  <c r="W3583" i="2"/>
  <c r="E3583" i="2"/>
  <c r="C3583" i="2"/>
  <c r="B3583" i="2"/>
  <c r="D3583" i="2" s="1"/>
  <c r="A3583" i="2"/>
  <c r="W3582" i="2"/>
  <c r="E3582" i="2"/>
  <c r="D3582" i="2"/>
  <c r="C3582" i="2"/>
  <c r="B3582" i="2"/>
  <c r="A3582" i="2"/>
  <c r="W3581" i="2"/>
  <c r="C3581" i="2"/>
  <c r="B3581" i="2"/>
  <c r="A3581" i="2"/>
  <c r="W3580" i="2"/>
  <c r="F3580" i="2"/>
  <c r="C3580" i="2"/>
  <c r="B3580" i="2"/>
  <c r="A3580" i="2"/>
  <c r="W3579" i="2"/>
  <c r="E3579" i="2"/>
  <c r="C3579" i="2"/>
  <c r="B3579" i="2"/>
  <c r="D3579" i="2" s="1"/>
  <c r="A3579" i="2"/>
  <c r="W3578" i="2"/>
  <c r="E3578" i="2"/>
  <c r="D3578" i="2"/>
  <c r="C3578" i="2"/>
  <c r="B3578" i="2"/>
  <c r="A3578" i="2"/>
  <c r="W3577" i="2"/>
  <c r="C3577" i="2"/>
  <c r="B3577" i="2"/>
  <c r="A3577" i="2"/>
  <c r="W3576" i="2"/>
  <c r="R3576" i="2"/>
  <c r="F3576" i="2"/>
  <c r="C3576" i="2"/>
  <c r="B3576" i="2"/>
  <c r="A3576" i="2"/>
  <c r="W3575" i="2"/>
  <c r="R3575" i="2"/>
  <c r="Q3575" i="2"/>
  <c r="E3575" i="2"/>
  <c r="C3575" i="2"/>
  <c r="B3575" i="2"/>
  <c r="D3575" i="2" s="1"/>
  <c r="A3575" i="2"/>
  <c r="W3574" i="2"/>
  <c r="R3574" i="2"/>
  <c r="Q3574" i="2"/>
  <c r="E3574" i="2"/>
  <c r="D3574" i="2"/>
  <c r="C3574" i="2"/>
  <c r="B3574" i="2"/>
  <c r="A3574" i="2"/>
  <c r="W3573" i="2"/>
  <c r="C3573" i="2"/>
  <c r="B3573" i="2"/>
  <c r="A3573" i="2"/>
  <c r="W3572" i="2"/>
  <c r="C3572" i="2"/>
  <c r="B3572" i="2"/>
  <c r="A3572" i="2"/>
  <c r="W3571" i="2"/>
  <c r="E3571" i="2"/>
  <c r="C3571" i="2"/>
  <c r="B3571" i="2"/>
  <c r="D3571" i="2" s="1"/>
  <c r="A3571" i="2"/>
  <c r="W3570" i="2"/>
  <c r="E3570" i="2"/>
  <c r="D3570" i="2"/>
  <c r="C3570" i="2"/>
  <c r="B3570" i="2"/>
  <c r="A3570" i="2"/>
  <c r="W3569" i="2"/>
  <c r="C3569" i="2"/>
  <c r="B3569" i="2"/>
  <c r="A3569" i="2"/>
  <c r="W3568" i="2"/>
  <c r="C3568" i="2"/>
  <c r="B3568" i="2"/>
  <c r="A3568" i="2"/>
  <c r="W3567" i="2"/>
  <c r="E3567" i="2"/>
  <c r="C3567" i="2"/>
  <c r="B3567" i="2"/>
  <c r="D3567" i="2" s="1"/>
  <c r="A3567" i="2"/>
  <c r="W3566" i="2"/>
  <c r="E3566" i="2"/>
  <c r="D3566" i="2"/>
  <c r="C3566" i="2"/>
  <c r="B3566" i="2"/>
  <c r="A3566" i="2"/>
  <c r="W3565" i="2"/>
  <c r="C3565" i="2"/>
  <c r="B3565" i="2"/>
  <c r="A3565" i="2"/>
  <c r="W3564" i="2"/>
  <c r="C3564" i="2"/>
  <c r="B3564" i="2"/>
  <c r="A3564" i="2"/>
  <c r="W3563" i="2"/>
  <c r="E3563" i="2"/>
  <c r="C3563" i="2"/>
  <c r="B3563" i="2"/>
  <c r="D3563" i="2" s="1"/>
  <c r="A3563" i="2"/>
  <c r="W3562" i="2"/>
  <c r="E3562" i="2"/>
  <c r="D3562" i="2"/>
  <c r="C3562" i="2"/>
  <c r="B3562" i="2"/>
  <c r="A3562" i="2"/>
  <c r="W3561" i="2"/>
  <c r="C3561" i="2"/>
  <c r="B3561" i="2"/>
  <c r="A3561" i="2"/>
  <c r="W3560" i="2"/>
  <c r="C3560" i="2"/>
  <c r="B3560" i="2"/>
  <c r="A3560" i="2"/>
  <c r="W3559" i="2"/>
  <c r="E3559" i="2"/>
  <c r="C3559" i="2"/>
  <c r="B3559" i="2"/>
  <c r="D3559" i="2" s="1"/>
  <c r="A3559" i="2"/>
  <c r="W3558" i="2"/>
  <c r="E3558" i="2"/>
  <c r="D3558" i="2"/>
  <c r="C3558" i="2"/>
  <c r="B3558" i="2"/>
  <c r="A3558" i="2"/>
  <c r="W3557" i="2"/>
  <c r="C3557" i="2"/>
  <c r="B3557" i="2"/>
  <c r="A3557" i="2"/>
  <c r="W3556" i="2"/>
  <c r="C3556" i="2"/>
  <c r="B3556" i="2"/>
  <c r="A3556" i="2"/>
  <c r="W3555" i="2"/>
  <c r="E3555" i="2"/>
  <c r="C3555" i="2"/>
  <c r="B3555" i="2"/>
  <c r="D3555" i="2" s="1"/>
  <c r="A3555" i="2"/>
  <c r="W3554" i="2"/>
  <c r="E3554" i="2"/>
  <c r="D3554" i="2"/>
  <c r="C3554" i="2"/>
  <c r="B3554" i="2"/>
  <c r="A3554" i="2"/>
  <c r="W3553" i="2"/>
  <c r="C3553" i="2"/>
  <c r="B3553" i="2"/>
  <c r="A3553" i="2"/>
  <c r="W3552" i="2"/>
  <c r="C3552" i="2"/>
  <c r="B3552" i="2"/>
  <c r="A3552" i="2"/>
  <c r="W3551" i="2"/>
  <c r="E3551" i="2"/>
  <c r="C3551" i="2"/>
  <c r="B3551" i="2"/>
  <c r="D3551" i="2" s="1"/>
  <c r="A3551" i="2"/>
  <c r="W3550" i="2"/>
  <c r="E3550" i="2"/>
  <c r="D3550" i="2"/>
  <c r="C3550" i="2"/>
  <c r="B3550" i="2"/>
  <c r="A3550" i="2"/>
  <c r="W3549" i="2"/>
  <c r="C3549" i="2"/>
  <c r="B3549" i="2"/>
  <c r="A3549" i="2"/>
  <c r="W3548" i="2"/>
  <c r="C3548" i="2"/>
  <c r="B3548" i="2"/>
  <c r="A3548" i="2"/>
  <c r="W3547" i="2"/>
  <c r="E3547" i="2"/>
  <c r="C3547" i="2"/>
  <c r="B3547" i="2"/>
  <c r="D3547" i="2" s="1"/>
  <c r="A3547" i="2"/>
  <c r="W3546" i="2"/>
  <c r="E3546" i="2"/>
  <c r="D3546" i="2"/>
  <c r="C3546" i="2"/>
  <c r="B3546" i="2"/>
  <c r="A3546" i="2"/>
  <c r="W3545" i="2"/>
  <c r="C3545" i="2"/>
  <c r="B3545" i="2"/>
  <c r="A3545" i="2"/>
  <c r="W3544" i="2"/>
  <c r="C3544" i="2"/>
  <c r="B3544" i="2"/>
  <c r="A3544" i="2"/>
  <c r="W3543" i="2"/>
  <c r="E3543" i="2"/>
  <c r="C3543" i="2"/>
  <c r="B3543" i="2"/>
  <c r="D3543" i="2" s="1"/>
  <c r="A3543" i="2"/>
  <c r="W3542" i="2"/>
  <c r="E3542" i="2"/>
  <c r="D3542" i="2"/>
  <c r="C3542" i="2"/>
  <c r="B3542" i="2"/>
  <c r="A3542" i="2"/>
  <c r="W3541" i="2"/>
  <c r="R3541" i="2"/>
  <c r="R3542" i="2" s="1"/>
  <c r="C3541" i="2"/>
  <c r="B3541" i="2"/>
  <c r="A3541" i="2"/>
  <c r="W3540" i="2"/>
  <c r="R3540" i="2"/>
  <c r="Q3540" i="2" s="1"/>
  <c r="F3540" i="2"/>
  <c r="C3540" i="2"/>
  <c r="B3540" i="2"/>
  <c r="A3540" i="2"/>
  <c r="W3539" i="2"/>
  <c r="E3539" i="2"/>
  <c r="C3539" i="2"/>
  <c r="B3539" i="2"/>
  <c r="D3539" i="2" s="1"/>
  <c r="A3539" i="2"/>
  <c r="W3538" i="2"/>
  <c r="E3538" i="2"/>
  <c r="D3538" i="2"/>
  <c r="C3538" i="2"/>
  <c r="B3538" i="2"/>
  <c r="A3538" i="2"/>
  <c r="W3537" i="2"/>
  <c r="C3537" i="2"/>
  <c r="B3537" i="2"/>
  <c r="A3537" i="2"/>
  <c r="W3536" i="2"/>
  <c r="F3536" i="2"/>
  <c r="C3536" i="2"/>
  <c r="B3536" i="2"/>
  <c r="A3536" i="2"/>
  <c r="W3535" i="2"/>
  <c r="E3535" i="2"/>
  <c r="C3535" i="2"/>
  <c r="B3535" i="2"/>
  <c r="D3535" i="2" s="1"/>
  <c r="A3535" i="2"/>
  <c r="W3534" i="2"/>
  <c r="E3534" i="2"/>
  <c r="D3534" i="2"/>
  <c r="C3534" i="2"/>
  <c r="B3534" i="2"/>
  <c r="A3534" i="2"/>
  <c r="W3533" i="2"/>
  <c r="C3533" i="2"/>
  <c r="B3533" i="2"/>
  <c r="A3533" i="2"/>
  <c r="W3532" i="2"/>
  <c r="F3532" i="2"/>
  <c r="C3532" i="2"/>
  <c r="B3532" i="2"/>
  <c r="A3532" i="2"/>
  <c r="W3531" i="2"/>
  <c r="E3531" i="2"/>
  <c r="C3531" i="2"/>
  <c r="B3531" i="2"/>
  <c r="D3531" i="2" s="1"/>
  <c r="A3531" i="2"/>
  <c r="W3530" i="2"/>
  <c r="E3530" i="2"/>
  <c r="D3530" i="2"/>
  <c r="C3530" i="2"/>
  <c r="B3530" i="2"/>
  <c r="A3530" i="2"/>
  <c r="W3529" i="2"/>
  <c r="C3529" i="2"/>
  <c r="B3529" i="2"/>
  <c r="A3529" i="2"/>
  <c r="W3528" i="2"/>
  <c r="F3528" i="2"/>
  <c r="C3528" i="2"/>
  <c r="B3528" i="2"/>
  <c r="A3528" i="2"/>
  <c r="W3527" i="2"/>
  <c r="E3527" i="2"/>
  <c r="C3527" i="2"/>
  <c r="B3527" i="2"/>
  <c r="D3527" i="2" s="1"/>
  <c r="A3527" i="2"/>
  <c r="W3526" i="2"/>
  <c r="E3526" i="2"/>
  <c r="D3526" i="2"/>
  <c r="C3526" i="2"/>
  <c r="B3526" i="2"/>
  <c r="A3526" i="2"/>
  <c r="W3525" i="2"/>
  <c r="C3525" i="2"/>
  <c r="B3525" i="2"/>
  <c r="A3525" i="2"/>
  <c r="W3524" i="2"/>
  <c r="F3524" i="2"/>
  <c r="C3524" i="2"/>
  <c r="B3524" i="2"/>
  <c r="A3524" i="2"/>
  <c r="W3523" i="2"/>
  <c r="E3523" i="2"/>
  <c r="C3523" i="2"/>
  <c r="B3523" i="2"/>
  <c r="D3523" i="2" s="1"/>
  <c r="A3523" i="2"/>
  <c r="W3522" i="2"/>
  <c r="E3522" i="2"/>
  <c r="D3522" i="2"/>
  <c r="C3522" i="2"/>
  <c r="B3522" i="2"/>
  <c r="A3522" i="2"/>
  <c r="W3521" i="2"/>
  <c r="C3521" i="2"/>
  <c r="B3521" i="2"/>
  <c r="A3521" i="2"/>
  <c r="W3520" i="2"/>
  <c r="F3520" i="2"/>
  <c r="C3520" i="2"/>
  <c r="B3520" i="2"/>
  <c r="A3520" i="2"/>
  <c r="W3519" i="2"/>
  <c r="E3519" i="2"/>
  <c r="C3519" i="2"/>
  <c r="B3519" i="2"/>
  <c r="D3519" i="2" s="1"/>
  <c r="A3519" i="2"/>
  <c r="W3518" i="2"/>
  <c r="E3518" i="2"/>
  <c r="D3518" i="2"/>
  <c r="C3518" i="2"/>
  <c r="B3518" i="2"/>
  <c r="A3518" i="2"/>
  <c r="W3517" i="2"/>
  <c r="C3517" i="2"/>
  <c r="B3517" i="2"/>
  <c r="A3517" i="2"/>
  <c r="W3516" i="2"/>
  <c r="F3516" i="2"/>
  <c r="C3516" i="2"/>
  <c r="B3516" i="2"/>
  <c r="A3516" i="2"/>
  <c r="W3515" i="2"/>
  <c r="E3515" i="2"/>
  <c r="C3515" i="2"/>
  <c r="B3515" i="2"/>
  <c r="D3515" i="2" s="1"/>
  <c r="A3515" i="2"/>
  <c r="W3514" i="2"/>
  <c r="E3514" i="2"/>
  <c r="D3514" i="2"/>
  <c r="C3514" i="2"/>
  <c r="B3514" i="2"/>
  <c r="A3514" i="2"/>
  <c r="W3513" i="2"/>
  <c r="C3513" i="2"/>
  <c r="B3513" i="2"/>
  <c r="A3513" i="2"/>
  <c r="W3512" i="2"/>
  <c r="F3512" i="2"/>
  <c r="C3512" i="2"/>
  <c r="B3512" i="2"/>
  <c r="A3512" i="2"/>
  <c r="W3511" i="2"/>
  <c r="E3511" i="2"/>
  <c r="C3511" i="2"/>
  <c r="B3511" i="2"/>
  <c r="D3511" i="2" s="1"/>
  <c r="A3511" i="2"/>
  <c r="W3510" i="2"/>
  <c r="E3510" i="2"/>
  <c r="D3510" i="2"/>
  <c r="C3510" i="2"/>
  <c r="B3510" i="2"/>
  <c r="A3510" i="2"/>
  <c r="W3509" i="2"/>
  <c r="C3509" i="2"/>
  <c r="B3509" i="2"/>
  <c r="A3509" i="2"/>
  <c r="W3508" i="2"/>
  <c r="F3508" i="2"/>
  <c r="C3508" i="2"/>
  <c r="B3508" i="2"/>
  <c r="A3508" i="2"/>
  <c r="W3507" i="2"/>
  <c r="E3507" i="2"/>
  <c r="C3507" i="2"/>
  <c r="B3507" i="2"/>
  <c r="D3507" i="2" s="1"/>
  <c r="A3507" i="2"/>
  <c r="W3506" i="2"/>
  <c r="E3506" i="2"/>
  <c r="D3506" i="2"/>
  <c r="C3506" i="2"/>
  <c r="B3506" i="2"/>
  <c r="A3506" i="2"/>
  <c r="W3505" i="2"/>
  <c r="R3505" i="2"/>
  <c r="R3506" i="2" s="1"/>
  <c r="C3505" i="2"/>
  <c r="B3505" i="2"/>
  <c r="A3505" i="2"/>
  <c r="W3504" i="2"/>
  <c r="R3504" i="2"/>
  <c r="Q3504" i="2" s="1"/>
  <c r="F3504" i="2"/>
  <c r="C3504" i="2"/>
  <c r="B3504" i="2"/>
  <c r="A3504" i="2"/>
  <c r="W3503" i="2"/>
  <c r="E3503" i="2"/>
  <c r="C3503" i="2"/>
  <c r="B3503" i="2"/>
  <c r="D3503" i="2" s="1"/>
  <c r="A3503" i="2"/>
  <c r="W3502" i="2"/>
  <c r="E3502" i="2"/>
  <c r="D3502" i="2"/>
  <c r="C3502" i="2"/>
  <c r="B3502" i="2"/>
  <c r="A3502" i="2"/>
  <c r="W3501" i="2"/>
  <c r="C3501" i="2"/>
  <c r="B3501" i="2"/>
  <c r="A3501" i="2"/>
  <c r="W3500" i="2"/>
  <c r="F3500" i="2"/>
  <c r="C3500" i="2"/>
  <c r="B3500" i="2"/>
  <c r="A3500" i="2"/>
  <c r="W3499" i="2"/>
  <c r="E3499" i="2"/>
  <c r="C3499" i="2"/>
  <c r="B3499" i="2"/>
  <c r="D3499" i="2" s="1"/>
  <c r="A3499" i="2"/>
  <c r="W3498" i="2"/>
  <c r="E3498" i="2"/>
  <c r="D3498" i="2"/>
  <c r="C3498" i="2"/>
  <c r="B3498" i="2"/>
  <c r="A3498" i="2"/>
  <c r="W3497" i="2"/>
  <c r="C3497" i="2"/>
  <c r="B3497" i="2"/>
  <c r="A3497" i="2"/>
  <c r="W3496" i="2"/>
  <c r="F3496" i="2"/>
  <c r="C3496" i="2"/>
  <c r="B3496" i="2"/>
  <c r="A3496" i="2"/>
  <c r="W3495" i="2"/>
  <c r="E3495" i="2"/>
  <c r="C3495" i="2"/>
  <c r="B3495" i="2"/>
  <c r="D3495" i="2" s="1"/>
  <c r="A3495" i="2"/>
  <c r="W3494" i="2"/>
  <c r="E3494" i="2"/>
  <c r="D3494" i="2"/>
  <c r="C3494" i="2"/>
  <c r="B3494" i="2"/>
  <c r="A3494" i="2"/>
  <c r="W3493" i="2"/>
  <c r="C3493" i="2"/>
  <c r="B3493" i="2"/>
  <c r="A3493" i="2"/>
  <c r="W3492" i="2"/>
  <c r="F3492" i="2"/>
  <c r="C3492" i="2"/>
  <c r="B3492" i="2"/>
  <c r="A3492" i="2"/>
  <c r="W3491" i="2"/>
  <c r="E3491" i="2"/>
  <c r="C3491" i="2"/>
  <c r="B3491" i="2"/>
  <c r="D3491" i="2" s="1"/>
  <c r="A3491" i="2"/>
  <c r="W3490" i="2"/>
  <c r="E3490" i="2"/>
  <c r="D3490" i="2"/>
  <c r="C3490" i="2"/>
  <c r="B3490" i="2"/>
  <c r="A3490" i="2"/>
  <c r="W3489" i="2"/>
  <c r="C3489" i="2"/>
  <c r="B3489" i="2"/>
  <c r="A3489" i="2"/>
  <c r="W3488" i="2"/>
  <c r="F3488" i="2"/>
  <c r="C3488" i="2"/>
  <c r="B3488" i="2"/>
  <c r="A3488" i="2"/>
  <c r="W3487" i="2"/>
  <c r="E3487" i="2"/>
  <c r="C3487" i="2"/>
  <c r="B3487" i="2"/>
  <c r="D3487" i="2" s="1"/>
  <c r="A3487" i="2"/>
  <c r="W3486" i="2"/>
  <c r="E3486" i="2"/>
  <c r="D3486" i="2"/>
  <c r="C3486" i="2"/>
  <c r="B3486" i="2"/>
  <c r="A3486" i="2"/>
  <c r="W3485" i="2"/>
  <c r="C3485" i="2"/>
  <c r="B3485" i="2"/>
  <c r="A3485" i="2"/>
  <c r="W3484" i="2"/>
  <c r="F3484" i="2"/>
  <c r="C3484" i="2"/>
  <c r="B3484" i="2"/>
  <c r="A3484" i="2"/>
  <c r="W3483" i="2"/>
  <c r="E3483" i="2"/>
  <c r="C3483" i="2"/>
  <c r="B3483" i="2"/>
  <c r="D3483" i="2" s="1"/>
  <c r="A3483" i="2"/>
  <c r="W3482" i="2"/>
  <c r="E3482" i="2"/>
  <c r="D3482" i="2"/>
  <c r="C3482" i="2"/>
  <c r="B3482" i="2"/>
  <c r="A3482" i="2"/>
  <c r="W3481" i="2"/>
  <c r="C3481" i="2"/>
  <c r="B3481" i="2"/>
  <c r="A3481" i="2"/>
  <c r="W3480" i="2"/>
  <c r="F3480" i="2"/>
  <c r="C3480" i="2"/>
  <c r="B3480" i="2"/>
  <c r="A3480" i="2"/>
  <c r="W3479" i="2"/>
  <c r="E3479" i="2"/>
  <c r="C3479" i="2"/>
  <c r="B3479" i="2"/>
  <c r="D3479" i="2" s="1"/>
  <c r="A3479" i="2"/>
  <c r="W3478" i="2"/>
  <c r="E3478" i="2"/>
  <c r="D3478" i="2"/>
  <c r="C3478" i="2"/>
  <c r="B3478" i="2"/>
  <c r="A3478" i="2"/>
  <c r="W3477" i="2"/>
  <c r="C3477" i="2"/>
  <c r="B3477" i="2"/>
  <c r="A3477" i="2"/>
  <c r="W3476" i="2"/>
  <c r="F3476" i="2"/>
  <c r="C3476" i="2"/>
  <c r="B3476" i="2"/>
  <c r="A3476" i="2"/>
  <c r="W3475" i="2"/>
  <c r="E3475" i="2"/>
  <c r="C3475" i="2"/>
  <c r="B3475" i="2"/>
  <c r="D3475" i="2" s="1"/>
  <c r="A3475" i="2"/>
  <c r="W3474" i="2"/>
  <c r="E3474" i="2"/>
  <c r="D3474" i="2"/>
  <c r="C3474" i="2"/>
  <c r="B3474" i="2"/>
  <c r="A3474" i="2"/>
  <c r="W3473" i="2"/>
  <c r="C3473" i="2"/>
  <c r="B3473" i="2"/>
  <c r="A3473" i="2"/>
  <c r="W3472" i="2"/>
  <c r="R3472" i="2"/>
  <c r="F3472" i="2"/>
  <c r="C3472" i="2"/>
  <c r="B3472" i="2"/>
  <c r="A3472" i="2"/>
  <c r="W3471" i="2"/>
  <c r="R3471" i="2"/>
  <c r="Q3471" i="2"/>
  <c r="E3471" i="2"/>
  <c r="C3471" i="2"/>
  <c r="B3471" i="2"/>
  <c r="D3471" i="2" s="1"/>
  <c r="A3471" i="2"/>
  <c r="W3470" i="2"/>
  <c r="R3470" i="2"/>
  <c r="Q3470" i="2"/>
  <c r="E3470" i="2"/>
  <c r="D3470" i="2"/>
  <c r="C3470" i="2"/>
  <c r="B3470" i="2"/>
  <c r="A3470" i="2"/>
  <c r="W3469" i="2"/>
  <c r="C3469" i="2"/>
  <c r="B3469" i="2"/>
  <c r="A3469" i="2"/>
  <c r="W3468" i="2"/>
  <c r="F3468" i="2"/>
  <c r="C3468" i="2"/>
  <c r="B3468" i="2"/>
  <c r="A3468" i="2"/>
  <c r="W3467" i="2"/>
  <c r="E3467" i="2"/>
  <c r="C3467" i="2"/>
  <c r="B3467" i="2"/>
  <c r="D3467" i="2" s="1"/>
  <c r="A3467" i="2"/>
  <c r="W3466" i="2"/>
  <c r="E3466" i="2"/>
  <c r="D3466" i="2"/>
  <c r="C3466" i="2"/>
  <c r="B3466" i="2"/>
  <c r="A3466" i="2"/>
  <c r="W3465" i="2"/>
  <c r="C3465" i="2"/>
  <c r="B3465" i="2"/>
  <c r="A3465" i="2"/>
  <c r="W3464" i="2"/>
  <c r="F3464" i="2"/>
  <c r="C3464" i="2"/>
  <c r="B3464" i="2"/>
  <c r="A3464" i="2"/>
  <c r="W3463" i="2"/>
  <c r="E3463" i="2"/>
  <c r="C3463" i="2"/>
  <c r="B3463" i="2"/>
  <c r="D3463" i="2" s="1"/>
  <c r="A3463" i="2"/>
  <c r="W3462" i="2"/>
  <c r="E3462" i="2"/>
  <c r="D3462" i="2"/>
  <c r="C3462" i="2"/>
  <c r="B3462" i="2"/>
  <c r="A3462" i="2"/>
  <c r="W3461" i="2"/>
  <c r="C3461" i="2"/>
  <c r="B3461" i="2"/>
  <c r="A3461" i="2"/>
  <c r="W3460" i="2"/>
  <c r="F3460" i="2"/>
  <c r="C3460" i="2"/>
  <c r="B3460" i="2"/>
  <c r="A3460" i="2"/>
  <c r="W3459" i="2"/>
  <c r="E3459" i="2"/>
  <c r="C3459" i="2"/>
  <c r="B3459" i="2"/>
  <c r="D3459" i="2" s="1"/>
  <c r="A3459" i="2"/>
  <c r="W3458" i="2"/>
  <c r="E3458" i="2"/>
  <c r="D3458" i="2"/>
  <c r="C3458" i="2"/>
  <c r="B3458" i="2"/>
  <c r="A3458" i="2"/>
  <c r="W3457" i="2"/>
  <c r="C3457" i="2"/>
  <c r="B3457" i="2"/>
  <c r="A3457" i="2"/>
  <c r="W3456" i="2"/>
  <c r="F3456" i="2"/>
  <c r="C3456" i="2"/>
  <c r="B3456" i="2"/>
  <c r="A3456" i="2"/>
  <c r="W3455" i="2"/>
  <c r="E3455" i="2"/>
  <c r="C3455" i="2"/>
  <c r="B3455" i="2"/>
  <c r="D3455" i="2" s="1"/>
  <c r="A3455" i="2"/>
  <c r="W3454" i="2"/>
  <c r="E3454" i="2"/>
  <c r="D3454" i="2"/>
  <c r="C3454" i="2"/>
  <c r="B3454" i="2"/>
  <c r="A3454" i="2"/>
  <c r="W3453" i="2"/>
  <c r="C3453" i="2"/>
  <c r="B3453" i="2"/>
  <c r="A3453" i="2"/>
  <c r="W3452" i="2"/>
  <c r="F3452" i="2"/>
  <c r="C3452" i="2"/>
  <c r="B3452" i="2"/>
  <c r="A3452" i="2"/>
  <c r="W3451" i="2"/>
  <c r="E3451" i="2"/>
  <c r="C3451" i="2"/>
  <c r="B3451" i="2"/>
  <c r="D3451" i="2" s="1"/>
  <c r="A3451" i="2"/>
  <c r="W3450" i="2"/>
  <c r="E3450" i="2"/>
  <c r="D3450" i="2"/>
  <c r="C3450" i="2"/>
  <c r="B3450" i="2"/>
  <c r="A3450" i="2"/>
  <c r="W3449" i="2"/>
  <c r="C3449" i="2"/>
  <c r="B3449" i="2"/>
  <c r="A3449" i="2"/>
  <c r="W3448" i="2"/>
  <c r="F3448" i="2"/>
  <c r="C3448" i="2"/>
  <c r="B3448" i="2"/>
  <c r="A3448" i="2"/>
  <c r="W3447" i="2"/>
  <c r="E3447" i="2"/>
  <c r="C3447" i="2"/>
  <c r="B3447" i="2"/>
  <c r="D3447" i="2" s="1"/>
  <c r="A3447" i="2"/>
  <c r="W3446" i="2"/>
  <c r="E3446" i="2"/>
  <c r="D3446" i="2"/>
  <c r="C3446" i="2"/>
  <c r="B3446" i="2"/>
  <c r="A3446" i="2"/>
  <c r="W3445" i="2"/>
  <c r="C3445" i="2"/>
  <c r="B3445" i="2"/>
  <c r="A3445" i="2"/>
  <c r="W3444" i="2"/>
  <c r="F3444" i="2"/>
  <c r="C3444" i="2"/>
  <c r="B3444" i="2"/>
  <c r="A3444" i="2"/>
  <c r="W3443" i="2"/>
  <c r="E3443" i="2"/>
  <c r="C3443" i="2"/>
  <c r="B3443" i="2"/>
  <c r="D3443" i="2" s="1"/>
  <c r="A3443" i="2"/>
  <c r="W3442" i="2"/>
  <c r="E3442" i="2"/>
  <c r="D3442" i="2"/>
  <c r="C3442" i="2"/>
  <c r="B3442" i="2"/>
  <c r="A3442" i="2"/>
  <c r="W3441" i="2"/>
  <c r="C3441" i="2"/>
  <c r="B3441" i="2"/>
  <c r="A3441" i="2"/>
  <c r="W3440" i="2"/>
  <c r="F3440" i="2"/>
  <c r="C3440" i="2"/>
  <c r="B3440" i="2"/>
  <c r="A3440" i="2"/>
  <c r="W3439" i="2"/>
  <c r="E3439" i="2"/>
  <c r="C3439" i="2"/>
  <c r="B3439" i="2"/>
  <c r="D3439" i="2" s="1"/>
  <c r="A3439" i="2"/>
  <c r="W3438" i="2"/>
  <c r="E3438" i="2"/>
  <c r="D3438" i="2"/>
  <c r="C3438" i="2"/>
  <c r="B3438" i="2"/>
  <c r="A3438" i="2"/>
  <c r="W3437" i="2"/>
  <c r="C3437" i="2"/>
  <c r="B3437" i="2"/>
  <c r="A3437" i="2"/>
  <c r="W3436" i="2"/>
  <c r="F3436" i="2"/>
  <c r="C3436" i="2"/>
  <c r="B3436" i="2"/>
  <c r="A3436" i="2"/>
  <c r="W3435" i="2"/>
  <c r="E3435" i="2"/>
  <c r="C3435" i="2"/>
  <c r="B3435" i="2"/>
  <c r="D3435" i="2" s="1"/>
  <c r="A3435" i="2"/>
  <c r="W3434" i="2"/>
  <c r="E3434" i="2"/>
  <c r="D3434" i="2"/>
  <c r="C3434" i="2"/>
  <c r="B3434" i="2"/>
  <c r="A3434" i="2"/>
  <c r="W3433" i="2"/>
  <c r="C3433" i="2"/>
  <c r="B3433" i="2"/>
  <c r="A3433" i="2"/>
  <c r="W3432" i="2"/>
  <c r="R3432" i="2"/>
  <c r="F3432" i="2"/>
  <c r="C3432" i="2"/>
  <c r="B3432" i="2"/>
  <c r="A3432" i="2"/>
  <c r="W3431" i="2"/>
  <c r="R3431" i="2"/>
  <c r="Q3431" i="2"/>
  <c r="E3431" i="2"/>
  <c r="C3431" i="2"/>
  <c r="B3431" i="2"/>
  <c r="D3431" i="2" s="1"/>
  <c r="A3431" i="2"/>
  <c r="W3430" i="2"/>
  <c r="R3430" i="2"/>
  <c r="Q3430" i="2"/>
  <c r="E3430" i="2"/>
  <c r="D3430" i="2"/>
  <c r="C3430" i="2"/>
  <c r="B3430" i="2"/>
  <c r="A3430" i="2"/>
  <c r="W3429" i="2"/>
  <c r="R3429" i="2"/>
  <c r="Q3429" i="2" s="1"/>
  <c r="C3429" i="2"/>
  <c r="B3429" i="2"/>
  <c r="A3429" i="2"/>
  <c r="W3428" i="2"/>
  <c r="F3428" i="2"/>
  <c r="C3428" i="2"/>
  <c r="B3428" i="2"/>
  <c r="A3428" i="2"/>
  <c r="W3427" i="2"/>
  <c r="E3427" i="2"/>
  <c r="C3427" i="2"/>
  <c r="B3427" i="2"/>
  <c r="D3427" i="2" s="1"/>
  <c r="A3427" i="2"/>
  <c r="W3426" i="2"/>
  <c r="E3426" i="2"/>
  <c r="D3426" i="2"/>
  <c r="C3426" i="2"/>
  <c r="B3426" i="2"/>
  <c r="A3426" i="2"/>
  <c r="W3425" i="2"/>
  <c r="C3425" i="2"/>
  <c r="B3425" i="2"/>
  <c r="A3425" i="2"/>
  <c r="W3424" i="2"/>
  <c r="F3424" i="2"/>
  <c r="C3424" i="2"/>
  <c r="B3424" i="2"/>
  <c r="A3424" i="2"/>
  <c r="W3423" i="2"/>
  <c r="E3423" i="2"/>
  <c r="C3423" i="2"/>
  <c r="B3423" i="2"/>
  <c r="D3423" i="2" s="1"/>
  <c r="A3423" i="2"/>
  <c r="W3422" i="2"/>
  <c r="E3422" i="2"/>
  <c r="D3422" i="2"/>
  <c r="C3422" i="2"/>
  <c r="B3422" i="2"/>
  <c r="A3422" i="2"/>
  <c r="W3421" i="2"/>
  <c r="C3421" i="2"/>
  <c r="B3421" i="2"/>
  <c r="A3421" i="2"/>
  <c r="W3420" i="2"/>
  <c r="F3420" i="2"/>
  <c r="C3420" i="2"/>
  <c r="B3420" i="2"/>
  <c r="A3420" i="2"/>
  <c r="W3419" i="2"/>
  <c r="E3419" i="2"/>
  <c r="C3419" i="2"/>
  <c r="B3419" i="2"/>
  <c r="D3419" i="2" s="1"/>
  <c r="A3419" i="2"/>
  <c r="W3418" i="2"/>
  <c r="E3418" i="2"/>
  <c r="D3418" i="2"/>
  <c r="C3418" i="2"/>
  <c r="B3418" i="2"/>
  <c r="A3418" i="2"/>
  <c r="W3417" i="2"/>
  <c r="C3417" i="2"/>
  <c r="B3417" i="2"/>
  <c r="A3417" i="2"/>
  <c r="W3416" i="2"/>
  <c r="F3416" i="2"/>
  <c r="C3416" i="2"/>
  <c r="B3416" i="2"/>
  <c r="A3416" i="2"/>
  <c r="W3415" i="2"/>
  <c r="E3415" i="2"/>
  <c r="C3415" i="2"/>
  <c r="B3415" i="2"/>
  <c r="D3415" i="2" s="1"/>
  <c r="A3415" i="2"/>
  <c r="W3414" i="2"/>
  <c r="E3414" i="2"/>
  <c r="D3414" i="2"/>
  <c r="C3414" i="2"/>
  <c r="B3414" i="2"/>
  <c r="A3414" i="2"/>
  <c r="W3413" i="2"/>
  <c r="C3413" i="2"/>
  <c r="B3413" i="2"/>
  <c r="A3413" i="2"/>
  <c r="W3412" i="2"/>
  <c r="F3412" i="2"/>
  <c r="C3412" i="2"/>
  <c r="B3412" i="2"/>
  <c r="A3412" i="2"/>
  <c r="W3411" i="2"/>
  <c r="E3411" i="2"/>
  <c r="C3411" i="2"/>
  <c r="B3411" i="2"/>
  <c r="D3411" i="2" s="1"/>
  <c r="A3411" i="2"/>
  <c r="W3410" i="2"/>
  <c r="E3410" i="2"/>
  <c r="D3410" i="2"/>
  <c r="C3410" i="2"/>
  <c r="B3410" i="2"/>
  <c r="A3410" i="2"/>
  <c r="W3409" i="2"/>
  <c r="C3409" i="2"/>
  <c r="B3409" i="2"/>
  <c r="A3409" i="2"/>
  <c r="W3408" i="2"/>
  <c r="F3408" i="2"/>
  <c r="C3408" i="2"/>
  <c r="B3408" i="2"/>
  <c r="A3408" i="2"/>
  <c r="W3407" i="2"/>
  <c r="E3407" i="2"/>
  <c r="C3407" i="2"/>
  <c r="B3407" i="2"/>
  <c r="D3407" i="2" s="1"/>
  <c r="A3407" i="2"/>
  <c r="W3406" i="2"/>
  <c r="E3406" i="2"/>
  <c r="D3406" i="2"/>
  <c r="C3406" i="2"/>
  <c r="B3406" i="2"/>
  <c r="A3406" i="2"/>
  <c r="W3405" i="2"/>
  <c r="C3405" i="2"/>
  <c r="B3405" i="2"/>
  <c r="A3405" i="2"/>
  <c r="W3404" i="2"/>
  <c r="F3404" i="2"/>
  <c r="C3404" i="2"/>
  <c r="B3404" i="2"/>
  <c r="A3404" i="2"/>
  <c r="W3403" i="2"/>
  <c r="E3403" i="2"/>
  <c r="C3403" i="2"/>
  <c r="B3403" i="2"/>
  <c r="D3403" i="2" s="1"/>
  <c r="A3403" i="2"/>
  <c r="W3402" i="2"/>
  <c r="E3402" i="2"/>
  <c r="D3402" i="2"/>
  <c r="C3402" i="2"/>
  <c r="B3402" i="2"/>
  <c r="A3402" i="2"/>
  <c r="W3401" i="2"/>
  <c r="C3401" i="2"/>
  <c r="B3401" i="2"/>
  <c r="A3401" i="2"/>
  <c r="W3400" i="2"/>
  <c r="F3400" i="2"/>
  <c r="C3400" i="2"/>
  <c r="B3400" i="2"/>
  <c r="A3400" i="2"/>
  <c r="W3399" i="2"/>
  <c r="E3399" i="2"/>
  <c r="C3399" i="2"/>
  <c r="B3399" i="2"/>
  <c r="D3399" i="2" s="1"/>
  <c r="A3399" i="2"/>
  <c r="W3398" i="2"/>
  <c r="E3398" i="2"/>
  <c r="D3398" i="2"/>
  <c r="C3398" i="2"/>
  <c r="B3398" i="2"/>
  <c r="A3398" i="2"/>
  <c r="W3397" i="2"/>
  <c r="C3397" i="2"/>
  <c r="B3397" i="2"/>
  <c r="A3397" i="2"/>
  <c r="W3396" i="2"/>
  <c r="F3396" i="2"/>
  <c r="C3396" i="2"/>
  <c r="B3396" i="2"/>
  <c r="A3396" i="2"/>
  <c r="W3395" i="2"/>
  <c r="E3395" i="2"/>
  <c r="C3395" i="2"/>
  <c r="B3395" i="2"/>
  <c r="D3395" i="2" s="1"/>
  <c r="A3395" i="2"/>
  <c r="W3394" i="2"/>
  <c r="E3394" i="2"/>
  <c r="D3394" i="2"/>
  <c r="C3394" i="2"/>
  <c r="B3394" i="2"/>
  <c r="A3394" i="2"/>
  <c r="W3393" i="2"/>
  <c r="C3393" i="2"/>
  <c r="B3393" i="2"/>
  <c r="A3393" i="2"/>
  <c r="W3392" i="2"/>
  <c r="R3392" i="2"/>
  <c r="F3392" i="2"/>
  <c r="C3392" i="2"/>
  <c r="B3392" i="2"/>
  <c r="A3392" i="2"/>
  <c r="W3391" i="2"/>
  <c r="R3391" i="2"/>
  <c r="Q3391" i="2"/>
  <c r="E3391" i="2"/>
  <c r="C3391" i="2"/>
  <c r="B3391" i="2"/>
  <c r="D3391" i="2" s="1"/>
  <c r="A3391" i="2"/>
  <c r="W3390" i="2"/>
  <c r="E3390" i="2"/>
  <c r="D3390" i="2"/>
  <c r="C3390" i="2"/>
  <c r="B3390" i="2"/>
  <c r="A3390" i="2"/>
  <c r="W3389" i="2"/>
  <c r="C3389" i="2"/>
  <c r="B3389" i="2"/>
  <c r="A3389" i="2"/>
  <c r="W3388" i="2"/>
  <c r="C3388" i="2"/>
  <c r="B3388" i="2"/>
  <c r="A3388" i="2"/>
  <c r="W3387" i="2"/>
  <c r="E3387" i="2"/>
  <c r="C3387" i="2"/>
  <c r="B3387" i="2"/>
  <c r="D3387" i="2" s="1"/>
  <c r="A3387" i="2"/>
  <c r="W3386" i="2"/>
  <c r="E3386" i="2"/>
  <c r="D3386" i="2"/>
  <c r="C3386" i="2"/>
  <c r="B3386" i="2"/>
  <c r="A3386" i="2"/>
  <c r="W3385" i="2"/>
  <c r="C3385" i="2"/>
  <c r="B3385" i="2"/>
  <c r="A3385" i="2"/>
  <c r="W3384" i="2"/>
  <c r="C3384" i="2"/>
  <c r="B3384" i="2"/>
  <c r="A3384" i="2"/>
  <c r="W3383" i="2"/>
  <c r="E3383" i="2"/>
  <c r="C3383" i="2"/>
  <c r="B3383" i="2"/>
  <c r="D3383" i="2" s="1"/>
  <c r="A3383" i="2"/>
  <c r="W3382" i="2"/>
  <c r="E3382" i="2"/>
  <c r="D3382" i="2"/>
  <c r="C3382" i="2"/>
  <c r="B3382" i="2"/>
  <c r="A3382" i="2"/>
  <c r="W3381" i="2"/>
  <c r="C3381" i="2"/>
  <c r="B3381" i="2"/>
  <c r="A3381" i="2"/>
  <c r="W3380" i="2"/>
  <c r="F3380" i="2"/>
  <c r="C3380" i="2"/>
  <c r="B3380" i="2"/>
  <c r="A3380" i="2"/>
  <c r="W3379" i="2"/>
  <c r="E3379" i="2"/>
  <c r="C3379" i="2"/>
  <c r="B3379" i="2"/>
  <c r="D3379" i="2" s="1"/>
  <c r="A3379" i="2"/>
  <c r="W3378" i="2"/>
  <c r="E3378" i="2"/>
  <c r="D3378" i="2"/>
  <c r="C3378" i="2"/>
  <c r="B3378" i="2"/>
  <c r="A3378" i="2"/>
  <c r="W3377" i="2"/>
  <c r="C3377" i="2"/>
  <c r="B3377" i="2"/>
  <c r="A3377" i="2"/>
  <c r="W3376" i="2"/>
  <c r="F3376" i="2"/>
  <c r="C3376" i="2"/>
  <c r="B3376" i="2"/>
  <c r="A3376" i="2"/>
  <c r="W3375" i="2"/>
  <c r="E3375" i="2"/>
  <c r="C3375" i="2"/>
  <c r="B3375" i="2"/>
  <c r="D3375" i="2" s="1"/>
  <c r="A3375" i="2"/>
  <c r="W3374" i="2"/>
  <c r="E3374" i="2"/>
  <c r="D3374" i="2"/>
  <c r="C3374" i="2"/>
  <c r="B3374" i="2"/>
  <c r="A3374" i="2"/>
  <c r="W3373" i="2"/>
  <c r="C3373" i="2"/>
  <c r="B3373" i="2"/>
  <c r="A3373" i="2"/>
  <c r="W3372" i="2"/>
  <c r="F3372" i="2"/>
  <c r="C3372" i="2"/>
  <c r="B3372" i="2"/>
  <c r="A3372" i="2"/>
  <c r="W3371" i="2"/>
  <c r="E3371" i="2"/>
  <c r="C3371" i="2"/>
  <c r="B3371" i="2"/>
  <c r="D3371" i="2" s="1"/>
  <c r="A3371" i="2"/>
  <c r="W3370" i="2"/>
  <c r="E3370" i="2"/>
  <c r="D3370" i="2"/>
  <c r="C3370" i="2"/>
  <c r="B3370" i="2"/>
  <c r="A3370" i="2"/>
  <c r="W3369" i="2"/>
  <c r="C3369" i="2"/>
  <c r="B3369" i="2"/>
  <c r="A3369" i="2"/>
  <c r="W3368" i="2"/>
  <c r="F3368" i="2"/>
  <c r="C3368" i="2"/>
  <c r="B3368" i="2"/>
  <c r="A3368" i="2"/>
  <c r="W3367" i="2"/>
  <c r="E3367" i="2"/>
  <c r="C3367" i="2"/>
  <c r="B3367" i="2"/>
  <c r="D3367" i="2" s="1"/>
  <c r="A3367" i="2"/>
  <c r="W3366" i="2"/>
  <c r="E3366" i="2"/>
  <c r="D3366" i="2"/>
  <c r="C3366" i="2"/>
  <c r="B3366" i="2"/>
  <c r="A3366" i="2"/>
  <c r="W3365" i="2"/>
  <c r="C3365" i="2"/>
  <c r="B3365" i="2"/>
  <c r="A3365" i="2"/>
  <c r="W3364" i="2"/>
  <c r="F3364" i="2"/>
  <c r="C3364" i="2"/>
  <c r="B3364" i="2"/>
  <c r="A3364" i="2"/>
  <c r="W3363" i="2"/>
  <c r="E3363" i="2"/>
  <c r="C3363" i="2"/>
  <c r="B3363" i="2"/>
  <c r="D3363" i="2" s="1"/>
  <c r="A3363" i="2"/>
  <c r="W3362" i="2"/>
  <c r="E3362" i="2"/>
  <c r="D3362" i="2"/>
  <c r="C3362" i="2"/>
  <c r="B3362" i="2"/>
  <c r="A3362" i="2"/>
  <c r="W3361" i="2"/>
  <c r="C3361" i="2"/>
  <c r="B3361" i="2"/>
  <c r="A3361" i="2"/>
  <c r="W3360" i="2"/>
  <c r="R3360" i="2"/>
  <c r="F3360" i="2"/>
  <c r="C3360" i="2"/>
  <c r="B3360" i="2"/>
  <c r="A3360" i="2"/>
  <c r="W3359" i="2"/>
  <c r="R3359" i="2"/>
  <c r="Q3359" i="2"/>
  <c r="E3359" i="2"/>
  <c r="C3359" i="2"/>
  <c r="B3359" i="2"/>
  <c r="D3359" i="2" s="1"/>
  <c r="A3359" i="2"/>
  <c r="W3358" i="2"/>
  <c r="E3358" i="2"/>
  <c r="D3358" i="2"/>
  <c r="C3358" i="2"/>
  <c r="B3358" i="2"/>
  <c r="A3358" i="2"/>
  <c r="W3357" i="2"/>
  <c r="C3357" i="2"/>
  <c r="B3357" i="2"/>
  <c r="A3357" i="2"/>
  <c r="W3356" i="2"/>
  <c r="C3356" i="2"/>
  <c r="B3356" i="2"/>
  <c r="A3356" i="2"/>
  <c r="W3355" i="2"/>
  <c r="E3355" i="2"/>
  <c r="C3355" i="2"/>
  <c r="B3355" i="2"/>
  <c r="D3355" i="2" s="1"/>
  <c r="A3355" i="2"/>
  <c r="W3354" i="2"/>
  <c r="E3354" i="2"/>
  <c r="D3354" i="2"/>
  <c r="C3354" i="2"/>
  <c r="B3354" i="2"/>
  <c r="A3354" i="2"/>
  <c r="W3353" i="2"/>
  <c r="C3353" i="2"/>
  <c r="B3353" i="2"/>
  <c r="A3353" i="2"/>
  <c r="W3352" i="2"/>
  <c r="C3352" i="2"/>
  <c r="B3352" i="2"/>
  <c r="A3352" i="2"/>
  <c r="W3351" i="2"/>
  <c r="E3351" i="2"/>
  <c r="C3351" i="2"/>
  <c r="B3351" i="2"/>
  <c r="D3351" i="2" s="1"/>
  <c r="A3351" i="2"/>
  <c r="W3350" i="2"/>
  <c r="E3350" i="2"/>
  <c r="D3350" i="2"/>
  <c r="C3350" i="2"/>
  <c r="B3350" i="2"/>
  <c r="A3350" i="2"/>
  <c r="W3349" i="2"/>
  <c r="C3349" i="2"/>
  <c r="B3349" i="2"/>
  <c r="A3349" i="2"/>
  <c r="W3348" i="2"/>
  <c r="C3348" i="2"/>
  <c r="B3348" i="2"/>
  <c r="F3348" i="2" s="1"/>
  <c r="A3348" i="2"/>
  <c r="W3347" i="2"/>
  <c r="E3347" i="2"/>
  <c r="C3347" i="2"/>
  <c r="B3347" i="2"/>
  <c r="D3347" i="2" s="1"/>
  <c r="A3347" i="2"/>
  <c r="W3346" i="2"/>
  <c r="E3346" i="2"/>
  <c r="D3346" i="2"/>
  <c r="C3346" i="2"/>
  <c r="B3346" i="2"/>
  <c r="A3346" i="2"/>
  <c r="W3345" i="2"/>
  <c r="C3345" i="2"/>
  <c r="B3345" i="2"/>
  <c r="A3345" i="2"/>
  <c r="W3344" i="2"/>
  <c r="C3344" i="2"/>
  <c r="B3344" i="2"/>
  <c r="F3344" i="2" s="1"/>
  <c r="A3344" i="2"/>
  <c r="W3343" i="2"/>
  <c r="E3343" i="2"/>
  <c r="C3343" i="2"/>
  <c r="B3343" i="2"/>
  <c r="D3343" i="2" s="1"/>
  <c r="A3343" i="2"/>
  <c r="W3342" i="2"/>
  <c r="E3342" i="2"/>
  <c r="D3342" i="2"/>
  <c r="C3342" i="2"/>
  <c r="B3342" i="2"/>
  <c r="A3342" i="2"/>
  <c r="W3341" i="2"/>
  <c r="C3341" i="2"/>
  <c r="B3341" i="2"/>
  <c r="A3341" i="2"/>
  <c r="W3340" i="2"/>
  <c r="C3340" i="2"/>
  <c r="B3340" i="2"/>
  <c r="A3340" i="2"/>
  <c r="W3339" i="2"/>
  <c r="E3339" i="2"/>
  <c r="C3339" i="2"/>
  <c r="B3339" i="2"/>
  <c r="D3339" i="2" s="1"/>
  <c r="A3339" i="2"/>
  <c r="W3338" i="2"/>
  <c r="E3338" i="2"/>
  <c r="D3338" i="2"/>
  <c r="C3338" i="2"/>
  <c r="B3338" i="2"/>
  <c r="A3338" i="2"/>
  <c r="W3337" i="2"/>
  <c r="C3337" i="2"/>
  <c r="B3337" i="2"/>
  <c r="A3337" i="2"/>
  <c r="W3336" i="2"/>
  <c r="C3336" i="2"/>
  <c r="B3336" i="2"/>
  <c r="A3336" i="2"/>
  <c r="W3335" i="2"/>
  <c r="E3335" i="2"/>
  <c r="C3335" i="2"/>
  <c r="B3335" i="2"/>
  <c r="D3335" i="2" s="1"/>
  <c r="A3335" i="2"/>
  <c r="W3334" i="2"/>
  <c r="E3334" i="2"/>
  <c r="D3334" i="2"/>
  <c r="C3334" i="2"/>
  <c r="B3334" i="2"/>
  <c r="A3334" i="2"/>
  <c r="W3333" i="2"/>
  <c r="C3333" i="2"/>
  <c r="B3333" i="2"/>
  <c r="A3333" i="2"/>
  <c r="W3332" i="2"/>
  <c r="C3332" i="2"/>
  <c r="B3332" i="2"/>
  <c r="F3332" i="2" s="1"/>
  <c r="A3332" i="2"/>
  <c r="W3331" i="2"/>
  <c r="E3331" i="2"/>
  <c r="C3331" i="2"/>
  <c r="B3331" i="2"/>
  <c r="D3331" i="2" s="1"/>
  <c r="A3331" i="2"/>
  <c r="W3330" i="2"/>
  <c r="E3330" i="2"/>
  <c r="D3330" i="2"/>
  <c r="C3330" i="2"/>
  <c r="B3330" i="2"/>
  <c r="A3330" i="2"/>
  <c r="W3329" i="2"/>
  <c r="C3329" i="2"/>
  <c r="B3329" i="2"/>
  <c r="A3329" i="2"/>
  <c r="W3328" i="2"/>
  <c r="C3328" i="2"/>
  <c r="B3328" i="2"/>
  <c r="F3328" i="2" s="1"/>
  <c r="A3328" i="2"/>
  <c r="W3327" i="2"/>
  <c r="E3327" i="2"/>
  <c r="C3327" i="2"/>
  <c r="B3327" i="2"/>
  <c r="D3327" i="2" s="1"/>
  <c r="A3327" i="2"/>
  <c r="W3326" i="2"/>
  <c r="E3326" i="2"/>
  <c r="D3326" i="2"/>
  <c r="C3326" i="2"/>
  <c r="B3326" i="2"/>
  <c r="A3326" i="2"/>
  <c r="W3325" i="2"/>
  <c r="R3325" i="2"/>
  <c r="R3326" i="2" s="1"/>
  <c r="C3325" i="2"/>
  <c r="B3325" i="2"/>
  <c r="A3325" i="2"/>
  <c r="W3324" i="2"/>
  <c r="R3324" i="2"/>
  <c r="Q3324" i="2" s="1"/>
  <c r="C3324" i="2"/>
  <c r="B3324" i="2"/>
  <c r="A3324" i="2"/>
  <c r="W3323" i="2"/>
  <c r="E3323" i="2"/>
  <c r="C3323" i="2"/>
  <c r="B3323" i="2"/>
  <c r="D3323" i="2" s="1"/>
  <c r="A3323" i="2"/>
  <c r="W3322" i="2"/>
  <c r="E3322" i="2"/>
  <c r="D3322" i="2"/>
  <c r="C3322" i="2"/>
  <c r="B3322" i="2"/>
  <c r="A3322" i="2"/>
  <c r="W3321" i="2"/>
  <c r="C3321" i="2"/>
  <c r="B3321" i="2"/>
  <c r="A3321" i="2"/>
  <c r="W3320" i="2"/>
  <c r="C3320" i="2"/>
  <c r="B3320" i="2"/>
  <c r="A3320" i="2"/>
  <c r="W3319" i="2"/>
  <c r="E3319" i="2"/>
  <c r="C3319" i="2"/>
  <c r="B3319" i="2"/>
  <c r="D3319" i="2" s="1"/>
  <c r="A3319" i="2"/>
  <c r="W3318" i="2"/>
  <c r="E3318" i="2"/>
  <c r="D3318" i="2"/>
  <c r="C3318" i="2"/>
  <c r="B3318" i="2"/>
  <c r="A3318" i="2"/>
  <c r="W3317" i="2"/>
  <c r="C3317" i="2"/>
  <c r="B3317" i="2"/>
  <c r="A3317" i="2"/>
  <c r="W3316" i="2"/>
  <c r="C3316" i="2"/>
  <c r="B3316" i="2"/>
  <c r="A3316" i="2"/>
  <c r="W3315" i="2"/>
  <c r="E3315" i="2"/>
  <c r="C3315" i="2"/>
  <c r="B3315" i="2"/>
  <c r="D3315" i="2" s="1"/>
  <c r="A3315" i="2"/>
  <c r="W3314" i="2"/>
  <c r="E3314" i="2"/>
  <c r="D3314" i="2"/>
  <c r="C3314" i="2"/>
  <c r="B3314" i="2"/>
  <c r="A3314" i="2"/>
  <c r="W3313" i="2"/>
  <c r="C3313" i="2"/>
  <c r="B3313" i="2"/>
  <c r="A3313" i="2"/>
  <c r="W3312" i="2"/>
  <c r="C3312" i="2"/>
  <c r="B3312" i="2"/>
  <c r="A3312" i="2"/>
  <c r="W3311" i="2"/>
  <c r="E3311" i="2"/>
  <c r="C3311" i="2"/>
  <c r="B3311" i="2"/>
  <c r="D3311" i="2" s="1"/>
  <c r="A3311" i="2"/>
  <c r="W3310" i="2"/>
  <c r="E3310" i="2"/>
  <c r="D3310" i="2"/>
  <c r="C3310" i="2"/>
  <c r="B3310" i="2"/>
  <c r="A3310" i="2"/>
  <c r="W3309" i="2"/>
  <c r="C3309" i="2"/>
  <c r="B3309" i="2"/>
  <c r="A3309" i="2"/>
  <c r="W3308" i="2"/>
  <c r="C3308" i="2"/>
  <c r="B3308" i="2"/>
  <c r="A3308" i="2"/>
  <c r="W3307" i="2"/>
  <c r="E3307" i="2"/>
  <c r="C3307" i="2"/>
  <c r="B3307" i="2"/>
  <c r="D3307" i="2" s="1"/>
  <c r="A3307" i="2"/>
  <c r="W3306" i="2"/>
  <c r="E3306" i="2"/>
  <c r="D3306" i="2"/>
  <c r="C3306" i="2"/>
  <c r="B3306" i="2"/>
  <c r="A3306" i="2"/>
  <c r="W3305" i="2"/>
  <c r="C3305" i="2"/>
  <c r="B3305" i="2"/>
  <c r="A3305" i="2"/>
  <c r="W3304" i="2"/>
  <c r="C3304" i="2"/>
  <c r="B3304" i="2"/>
  <c r="A3304" i="2"/>
  <c r="W3303" i="2"/>
  <c r="E3303" i="2"/>
  <c r="C3303" i="2"/>
  <c r="B3303" i="2"/>
  <c r="D3303" i="2" s="1"/>
  <c r="A3303" i="2"/>
  <c r="W3302" i="2"/>
  <c r="E3302" i="2"/>
  <c r="D3302" i="2"/>
  <c r="C3302" i="2"/>
  <c r="B3302" i="2"/>
  <c r="A3302" i="2"/>
  <c r="W3301" i="2"/>
  <c r="C3301" i="2"/>
  <c r="B3301" i="2"/>
  <c r="A3301" i="2"/>
  <c r="W3300" i="2"/>
  <c r="C3300" i="2"/>
  <c r="B3300" i="2"/>
  <c r="A3300" i="2"/>
  <c r="W3299" i="2"/>
  <c r="E3299" i="2"/>
  <c r="C3299" i="2"/>
  <c r="B3299" i="2"/>
  <c r="D3299" i="2" s="1"/>
  <c r="A3299" i="2"/>
  <c r="W3298" i="2"/>
  <c r="E3298" i="2"/>
  <c r="D3298" i="2"/>
  <c r="C3298" i="2"/>
  <c r="B3298" i="2"/>
  <c r="A3298" i="2"/>
  <c r="W3297" i="2"/>
  <c r="C3297" i="2"/>
  <c r="B3297" i="2"/>
  <c r="A3297" i="2"/>
  <c r="W3296" i="2"/>
  <c r="R3296" i="2"/>
  <c r="C3296" i="2"/>
  <c r="B3296" i="2"/>
  <c r="A3296" i="2"/>
  <c r="W3295" i="2"/>
  <c r="R3295" i="2"/>
  <c r="Q3295" i="2"/>
  <c r="E3295" i="2"/>
  <c r="C3295" i="2"/>
  <c r="B3295" i="2"/>
  <c r="D3295" i="2" s="1"/>
  <c r="A3295" i="2"/>
  <c r="W3294" i="2"/>
  <c r="R3294" i="2"/>
  <c r="Q3294" i="2"/>
  <c r="E3294" i="2"/>
  <c r="D3294" i="2"/>
  <c r="C3294" i="2"/>
  <c r="B3294" i="2"/>
  <c r="A3294" i="2"/>
  <c r="W3293" i="2"/>
  <c r="R3293" i="2"/>
  <c r="Q3293" i="2" s="1"/>
  <c r="C3293" i="2"/>
  <c r="B3293" i="2"/>
  <c r="A3293" i="2"/>
  <c r="W3292" i="2"/>
  <c r="C3292" i="2"/>
  <c r="B3292" i="2"/>
  <c r="A3292" i="2"/>
  <c r="W3291" i="2"/>
  <c r="E3291" i="2"/>
  <c r="C3291" i="2"/>
  <c r="B3291" i="2"/>
  <c r="D3291" i="2" s="1"/>
  <c r="A3291" i="2"/>
  <c r="W3290" i="2"/>
  <c r="E3290" i="2"/>
  <c r="D3290" i="2"/>
  <c r="C3290" i="2"/>
  <c r="B3290" i="2"/>
  <c r="A3290" i="2"/>
  <c r="W3289" i="2"/>
  <c r="C3289" i="2"/>
  <c r="B3289" i="2"/>
  <c r="A3289" i="2"/>
  <c r="W3288" i="2"/>
  <c r="C3288" i="2"/>
  <c r="B3288" i="2"/>
  <c r="A3288" i="2"/>
  <c r="W3287" i="2"/>
  <c r="E3287" i="2"/>
  <c r="C3287" i="2"/>
  <c r="B3287" i="2"/>
  <c r="D3287" i="2" s="1"/>
  <c r="A3287" i="2"/>
  <c r="W3286" i="2"/>
  <c r="E3286" i="2"/>
  <c r="D3286" i="2"/>
  <c r="C3286" i="2"/>
  <c r="B3286" i="2"/>
  <c r="A3286" i="2"/>
  <c r="W3285" i="2"/>
  <c r="C3285" i="2"/>
  <c r="B3285" i="2"/>
  <c r="A3285" i="2"/>
  <c r="W3284" i="2"/>
  <c r="C3284" i="2"/>
  <c r="B3284" i="2"/>
  <c r="A3284" i="2"/>
  <c r="W3283" i="2"/>
  <c r="E3283" i="2"/>
  <c r="C3283" i="2"/>
  <c r="B3283" i="2"/>
  <c r="D3283" i="2" s="1"/>
  <c r="A3283" i="2"/>
  <c r="W3282" i="2"/>
  <c r="E3282" i="2"/>
  <c r="D3282" i="2"/>
  <c r="C3282" i="2"/>
  <c r="B3282" i="2"/>
  <c r="A3282" i="2"/>
  <c r="W3281" i="2"/>
  <c r="C3281" i="2"/>
  <c r="B3281" i="2"/>
  <c r="A3281" i="2"/>
  <c r="W3280" i="2"/>
  <c r="C3280" i="2"/>
  <c r="B3280" i="2"/>
  <c r="A3280" i="2"/>
  <c r="W3279" i="2"/>
  <c r="E3279" i="2"/>
  <c r="C3279" i="2"/>
  <c r="B3279" i="2"/>
  <c r="D3279" i="2" s="1"/>
  <c r="A3279" i="2"/>
  <c r="W3278" i="2"/>
  <c r="E3278" i="2"/>
  <c r="D3278" i="2"/>
  <c r="C3278" i="2"/>
  <c r="B3278" i="2"/>
  <c r="A3278" i="2"/>
  <c r="W3277" i="2"/>
  <c r="C3277" i="2"/>
  <c r="B3277" i="2"/>
  <c r="A3277" i="2"/>
  <c r="W3276" i="2"/>
  <c r="C3276" i="2"/>
  <c r="B3276" i="2"/>
  <c r="A3276" i="2"/>
  <c r="W3275" i="2"/>
  <c r="E3275" i="2"/>
  <c r="C3275" i="2"/>
  <c r="B3275" i="2"/>
  <c r="D3275" i="2" s="1"/>
  <c r="A3275" i="2"/>
  <c r="W3274" i="2"/>
  <c r="E3274" i="2"/>
  <c r="D3274" i="2"/>
  <c r="C3274" i="2"/>
  <c r="B3274" i="2"/>
  <c r="A3274" i="2"/>
  <c r="W3273" i="2"/>
  <c r="C3273" i="2"/>
  <c r="B3273" i="2"/>
  <c r="A3273" i="2"/>
  <c r="W3272" i="2"/>
  <c r="C3272" i="2"/>
  <c r="B3272" i="2"/>
  <c r="A3272" i="2"/>
  <c r="W3271" i="2"/>
  <c r="E3271" i="2"/>
  <c r="C3271" i="2"/>
  <c r="B3271" i="2"/>
  <c r="D3271" i="2" s="1"/>
  <c r="A3271" i="2"/>
  <c r="W3270" i="2"/>
  <c r="E3270" i="2"/>
  <c r="D3270" i="2"/>
  <c r="C3270" i="2"/>
  <c r="B3270" i="2"/>
  <c r="A3270" i="2"/>
  <c r="W3269" i="2"/>
  <c r="C3269" i="2"/>
  <c r="B3269" i="2"/>
  <c r="A3269" i="2"/>
  <c r="W3268" i="2"/>
  <c r="C3268" i="2"/>
  <c r="B3268" i="2"/>
  <c r="A3268" i="2"/>
  <c r="W3267" i="2"/>
  <c r="E3267" i="2"/>
  <c r="C3267" i="2"/>
  <c r="B3267" i="2"/>
  <c r="D3267" i="2" s="1"/>
  <c r="A3267" i="2"/>
  <c r="W3266" i="2"/>
  <c r="E3266" i="2"/>
  <c r="D3266" i="2"/>
  <c r="C3266" i="2"/>
  <c r="B3266" i="2"/>
  <c r="A3266" i="2"/>
  <c r="W3265" i="2"/>
  <c r="C3265" i="2"/>
  <c r="B3265" i="2"/>
  <c r="A3265" i="2"/>
  <c r="W3264" i="2"/>
  <c r="C3264" i="2"/>
  <c r="B3264" i="2"/>
  <c r="A3264" i="2"/>
  <c r="W3263" i="2"/>
  <c r="E3263" i="2"/>
  <c r="C3263" i="2"/>
  <c r="B3263" i="2"/>
  <c r="D3263" i="2" s="1"/>
  <c r="A3263" i="2"/>
  <c r="W3262" i="2"/>
  <c r="E3262" i="2"/>
  <c r="D3262" i="2"/>
  <c r="C3262" i="2"/>
  <c r="B3262" i="2"/>
  <c r="A3262" i="2"/>
  <c r="W3261" i="2"/>
  <c r="C3261" i="2"/>
  <c r="B3261" i="2"/>
  <c r="A3261" i="2"/>
  <c r="W3260" i="2"/>
  <c r="R3260" i="2"/>
  <c r="C3260" i="2"/>
  <c r="B3260" i="2"/>
  <c r="A3260" i="2"/>
  <c r="W3259" i="2"/>
  <c r="R3259" i="2"/>
  <c r="Q3259" i="2"/>
  <c r="E3259" i="2"/>
  <c r="C3259" i="2"/>
  <c r="B3259" i="2"/>
  <c r="D3259" i="2" s="1"/>
  <c r="A3259" i="2"/>
  <c r="W3258" i="2"/>
  <c r="R3258" i="2"/>
  <c r="Q3258" i="2"/>
  <c r="E3258" i="2"/>
  <c r="D3258" i="2"/>
  <c r="C3258" i="2"/>
  <c r="B3258" i="2"/>
  <c r="A3258" i="2"/>
  <c r="W3257" i="2"/>
  <c r="C3257" i="2"/>
  <c r="B3257" i="2"/>
  <c r="A3257" i="2"/>
  <c r="W3256" i="2"/>
  <c r="C3256" i="2"/>
  <c r="B3256" i="2"/>
  <c r="A3256" i="2"/>
  <c r="W3255" i="2"/>
  <c r="E3255" i="2"/>
  <c r="C3255" i="2"/>
  <c r="B3255" i="2"/>
  <c r="D3255" i="2" s="1"/>
  <c r="A3255" i="2"/>
  <c r="W3254" i="2"/>
  <c r="E3254" i="2"/>
  <c r="D3254" i="2"/>
  <c r="C3254" i="2"/>
  <c r="B3254" i="2"/>
  <c r="A3254" i="2"/>
  <c r="W3253" i="2"/>
  <c r="C3253" i="2"/>
  <c r="B3253" i="2"/>
  <c r="A3253" i="2"/>
  <c r="W3252" i="2"/>
  <c r="C3252" i="2"/>
  <c r="B3252" i="2"/>
  <c r="F3252" i="2" s="1"/>
  <c r="A3252" i="2"/>
  <c r="W3251" i="2"/>
  <c r="E3251" i="2"/>
  <c r="C3251" i="2"/>
  <c r="B3251" i="2"/>
  <c r="D3251" i="2" s="1"/>
  <c r="A3251" i="2"/>
  <c r="W3250" i="2"/>
  <c r="E3250" i="2"/>
  <c r="D3250" i="2"/>
  <c r="C3250" i="2"/>
  <c r="B3250" i="2"/>
  <c r="A3250" i="2"/>
  <c r="W3249" i="2"/>
  <c r="C3249" i="2"/>
  <c r="B3249" i="2"/>
  <c r="A3249" i="2"/>
  <c r="W3248" i="2"/>
  <c r="C3248" i="2"/>
  <c r="B3248" i="2"/>
  <c r="A3248" i="2"/>
  <c r="W3247" i="2"/>
  <c r="E3247" i="2"/>
  <c r="C3247" i="2"/>
  <c r="B3247" i="2"/>
  <c r="D3247" i="2" s="1"/>
  <c r="A3247" i="2"/>
  <c r="W3246" i="2"/>
  <c r="E3246" i="2"/>
  <c r="D3246" i="2"/>
  <c r="C3246" i="2"/>
  <c r="B3246" i="2"/>
  <c r="A3246" i="2"/>
  <c r="W3245" i="2"/>
  <c r="C3245" i="2"/>
  <c r="B3245" i="2"/>
  <c r="A3245" i="2"/>
  <c r="W3244" i="2"/>
  <c r="C3244" i="2"/>
  <c r="B3244" i="2"/>
  <c r="A3244" i="2"/>
  <c r="W3243" i="2"/>
  <c r="E3243" i="2"/>
  <c r="C3243" i="2"/>
  <c r="B3243" i="2"/>
  <c r="D3243" i="2" s="1"/>
  <c r="A3243" i="2"/>
  <c r="W3242" i="2"/>
  <c r="E3242" i="2"/>
  <c r="D3242" i="2"/>
  <c r="C3242" i="2"/>
  <c r="B3242" i="2"/>
  <c r="A3242" i="2"/>
  <c r="W3241" i="2"/>
  <c r="C3241" i="2"/>
  <c r="B3241" i="2"/>
  <c r="A3241" i="2"/>
  <c r="W3240" i="2"/>
  <c r="C3240" i="2"/>
  <c r="B3240" i="2"/>
  <c r="A3240" i="2"/>
  <c r="W3239" i="2"/>
  <c r="E3239" i="2"/>
  <c r="C3239" i="2"/>
  <c r="B3239" i="2"/>
  <c r="D3239" i="2" s="1"/>
  <c r="A3239" i="2"/>
  <c r="W3238" i="2"/>
  <c r="E3238" i="2"/>
  <c r="D3238" i="2"/>
  <c r="C3238" i="2"/>
  <c r="B3238" i="2"/>
  <c r="A3238" i="2"/>
  <c r="W3237" i="2"/>
  <c r="C3237" i="2"/>
  <c r="B3237" i="2"/>
  <c r="A3237" i="2"/>
  <c r="W3236" i="2"/>
  <c r="C3236" i="2"/>
  <c r="B3236" i="2"/>
  <c r="F3236" i="2" s="1"/>
  <c r="A3236" i="2"/>
  <c r="W3235" i="2"/>
  <c r="E3235" i="2"/>
  <c r="C3235" i="2"/>
  <c r="B3235" i="2"/>
  <c r="D3235" i="2" s="1"/>
  <c r="A3235" i="2"/>
  <c r="W3234" i="2"/>
  <c r="E3234" i="2"/>
  <c r="D3234" i="2"/>
  <c r="C3234" i="2"/>
  <c r="B3234" i="2"/>
  <c r="A3234" i="2"/>
  <c r="W3233" i="2"/>
  <c r="C3233" i="2"/>
  <c r="B3233" i="2"/>
  <c r="A3233" i="2"/>
  <c r="W3232" i="2"/>
  <c r="C3232" i="2"/>
  <c r="B3232" i="2"/>
  <c r="F3232" i="2" s="1"/>
  <c r="A3232" i="2"/>
  <c r="W3231" i="2"/>
  <c r="E3231" i="2"/>
  <c r="C3231" i="2"/>
  <c r="B3231" i="2"/>
  <c r="D3231" i="2" s="1"/>
  <c r="A3231" i="2"/>
  <c r="W3230" i="2"/>
  <c r="E3230" i="2"/>
  <c r="D3230" i="2"/>
  <c r="C3230" i="2"/>
  <c r="B3230" i="2"/>
  <c r="A3230" i="2"/>
  <c r="W3229" i="2"/>
  <c r="R3229" i="2"/>
  <c r="R3230" i="2" s="1"/>
  <c r="C3229" i="2"/>
  <c r="B3229" i="2"/>
  <c r="A3229" i="2"/>
  <c r="W3228" i="2"/>
  <c r="R3228" i="2"/>
  <c r="Q3228" i="2" s="1"/>
  <c r="C3228" i="2"/>
  <c r="B3228" i="2"/>
  <c r="A3228" i="2"/>
  <c r="W3227" i="2"/>
  <c r="E3227" i="2"/>
  <c r="C3227" i="2"/>
  <c r="B3227" i="2"/>
  <c r="D3227" i="2" s="1"/>
  <c r="A3227" i="2"/>
  <c r="W3226" i="2"/>
  <c r="E3226" i="2"/>
  <c r="D3226" i="2"/>
  <c r="C3226" i="2"/>
  <c r="B3226" i="2"/>
  <c r="A3226" i="2"/>
  <c r="W3225" i="2"/>
  <c r="C3225" i="2"/>
  <c r="B3225" i="2"/>
  <c r="A3225" i="2"/>
  <c r="W3224" i="2"/>
  <c r="C3224" i="2"/>
  <c r="B3224" i="2"/>
  <c r="A3224" i="2"/>
  <c r="W3223" i="2"/>
  <c r="E3223" i="2"/>
  <c r="C3223" i="2"/>
  <c r="B3223" i="2"/>
  <c r="D3223" i="2" s="1"/>
  <c r="A3223" i="2"/>
  <c r="W3222" i="2"/>
  <c r="E3222" i="2"/>
  <c r="D3222" i="2"/>
  <c r="C3222" i="2"/>
  <c r="B3222" i="2"/>
  <c r="A3222" i="2"/>
  <c r="W3221" i="2"/>
  <c r="C3221" i="2"/>
  <c r="B3221" i="2"/>
  <c r="A3221" i="2"/>
  <c r="W3220" i="2"/>
  <c r="C3220" i="2"/>
  <c r="B3220" i="2"/>
  <c r="A3220" i="2"/>
  <c r="W3219" i="2"/>
  <c r="E3219" i="2"/>
  <c r="C3219" i="2"/>
  <c r="B3219" i="2"/>
  <c r="D3219" i="2" s="1"/>
  <c r="A3219" i="2"/>
  <c r="W3218" i="2"/>
  <c r="E3218" i="2"/>
  <c r="D3218" i="2"/>
  <c r="C3218" i="2"/>
  <c r="B3218" i="2"/>
  <c r="A3218" i="2"/>
  <c r="W3217" i="2"/>
  <c r="C3217" i="2"/>
  <c r="B3217" i="2"/>
  <c r="A3217" i="2"/>
  <c r="W3216" i="2"/>
  <c r="C3216" i="2"/>
  <c r="B3216" i="2"/>
  <c r="A3216" i="2"/>
  <c r="W3215" i="2"/>
  <c r="E3215" i="2"/>
  <c r="C3215" i="2"/>
  <c r="B3215" i="2"/>
  <c r="D3215" i="2" s="1"/>
  <c r="A3215" i="2"/>
  <c r="W3214" i="2"/>
  <c r="E3214" i="2"/>
  <c r="D3214" i="2"/>
  <c r="C3214" i="2"/>
  <c r="B3214" i="2"/>
  <c r="A3214" i="2"/>
  <c r="W3213" i="2"/>
  <c r="C3213" i="2"/>
  <c r="B3213" i="2"/>
  <c r="A3213" i="2"/>
  <c r="W3212" i="2"/>
  <c r="C3212" i="2"/>
  <c r="B3212" i="2"/>
  <c r="A3212" i="2"/>
  <c r="W3211" i="2"/>
  <c r="E3211" i="2"/>
  <c r="C3211" i="2"/>
  <c r="B3211" i="2"/>
  <c r="D3211" i="2" s="1"/>
  <c r="A3211" i="2"/>
  <c r="W3210" i="2"/>
  <c r="E3210" i="2"/>
  <c r="D3210" i="2"/>
  <c r="C3210" i="2"/>
  <c r="B3210" i="2"/>
  <c r="A3210" i="2"/>
  <c r="W3209" i="2"/>
  <c r="C3209" i="2"/>
  <c r="B3209" i="2"/>
  <c r="A3209" i="2"/>
  <c r="W3208" i="2"/>
  <c r="F3208" i="2"/>
  <c r="C3208" i="2"/>
  <c r="B3208" i="2"/>
  <c r="G3208" i="2" s="1"/>
  <c r="A3208" i="2"/>
  <c r="W3207" i="2"/>
  <c r="C3207" i="2"/>
  <c r="B3207" i="2"/>
  <c r="E3207" i="2" s="1"/>
  <c r="A3207" i="2"/>
  <c r="W3206" i="2"/>
  <c r="E3206" i="2"/>
  <c r="D3206" i="2"/>
  <c r="C3206" i="2"/>
  <c r="B3206" i="2"/>
  <c r="A3206" i="2"/>
  <c r="W3205" i="2"/>
  <c r="D3205" i="2"/>
  <c r="C3205" i="2"/>
  <c r="B3205" i="2"/>
  <c r="A3205" i="2"/>
  <c r="W3204" i="2"/>
  <c r="C3204" i="2"/>
  <c r="B3204" i="2"/>
  <c r="F3204" i="2" s="1"/>
  <c r="A3204" i="2"/>
  <c r="W3203" i="2"/>
  <c r="E3203" i="2"/>
  <c r="C3203" i="2"/>
  <c r="B3203" i="2"/>
  <c r="F3203" i="2" s="1"/>
  <c r="H3203" i="2" s="1"/>
  <c r="A3203" i="2"/>
  <c r="W3202" i="2"/>
  <c r="E3202" i="2"/>
  <c r="D3202" i="2"/>
  <c r="C3202" i="2"/>
  <c r="B3202" i="2"/>
  <c r="A3202" i="2"/>
  <c r="W3201" i="2"/>
  <c r="C3201" i="2"/>
  <c r="B3201" i="2"/>
  <c r="A3201" i="2"/>
  <c r="W3200" i="2"/>
  <c r="R3200" i="2"/>
  <c r="F3200" i="2"/>
  <c r="C3200" i="2"/>
  <c r="B3200" i="2"/>
  <c r="G3200" i="2" s="1"/>
  <c r="A3200" i="2"/>
  <c r="W3199" i="2"/>
  <c r="R3199" i="2"/>
  <c r="Q3199" i="2"/>
  <c r="C3199" i="2"/>
  <c r="B3199" i="2"/>
  <c r="A3199" i="2"/>
  <c r="W3198" i="2"/>
  <c r="E3198" i="2"/>
  <c r="D3198" i="2"/>
  <c r="C3198" i="2"/>
  <c r="B3198" i="2"/>
  <c r="A3198" i="2"/>
  <c r="W3197" i="2"/>
  <c r="D3197" i="2"/>
  <c r="C3197" i="2"/>
  <c r="B3197" i="2"/>
  <c r="A3197" i="2"/>
  <c r="W3196" i="2"/>
  <c r="C3196" i="2"/>
  <c r="B3196" i="2"/>
  <c r="F3196" i="2" s="1"/>
  <c r="A3196" i="2"/>
  <c r="W3195" i="2"/>
  <c r="E3195" i="2"/>
  <c r="C3195" i="2"/>
  <c r="B3195" i="2"/>
  <c r="F3195" i="2" s="1"/>
  <c r="H3195" i="2" s="1"/>
  <c r="A3195" i="2"/>
  <c r="W3194" i="2"/>
  <c r="E3194" i="2"/>
  <c r="D3194" i="2"/>
  <c r="C3194" i="2"/>
  <c r="B3194" i="2"/>
  <c r="A3194" i="2"/>
  <c r="W3193" i="2"/>
  <c r="C3193" i="2"/>
  <c r="B3193" i="2"/>
  <c r="A3193" i="2"/>
  <c r="W3192" i="2"/>
  <c r="F3192" i="2"/>
  <c r="C3192" i="2"/>
  <c r="B3192" i="2"/>
  <c r="G3192" i="2" s="1"/>
  <c r="A3192" i="2"/>
  <c r="W3191" i="2"/>
  <c r="C3191" i="2"/>
  <c r="B3191" i="2"/>
  <c r="E3191" i="2" s="1"/>
  <c r="A3191" i="2"/>
  <c r="W3190" i="2"/>
  <c r="E3190" i="2"/>
  <c r="D3190" i="2"/>
  <c r="C3190" i="2"/>
  <c r="B3190" i="2"/>
  <c r="A3190" i="2"/>
  <c r="W3189" i="2"/>
  <c r="D3189" i="2"/>
  <c r="C3189" i="2"/>
  <c r="B3189" i="2"/>
  <c r="A3189" i="2"/>
  <c r="W3188" i="2"/>
  <c r="C3188" i="2"/>
  <c r="B3188" i="2"/>
  <c r="A3188" i="2"/>
  <c r="W3187" i="2"/>
  <c r="E3187" i="2"/>
  <c r="C3187" i="2"/>
  <c r="B3187" i="2"/>
  <c r="F3187" i="2" s="1"/>
  <c r="H3187" i="2" s="1"/>
  <c r="A3187" i="2"/>
  <c r="W3186" i="2"/>
  <c r="E3186" i="2"/>
  <c r="D3186" i="2"/>
  <c r="C3186" i="2"/>
  <c r="B3186" i="2"/>
  <c r="A3186" i="2"/>
  <c r="W3185" i="2"/>
  <c r="C3185" i="2"/>
  <c r="B3185" i="2"/>
  <c r="A3185" i="2"/>
  <c r="W3184" i="2"/>
  <c r="F3184" i="2"/>
  <c r="C3184" i="2"/>
  <c r="B3184" i="2"/>
  <c r="G3184" i="2" s="1"/>
  <c r="A3184" i="2"/>
  <c r="W3183" i="2"/>
  <c r="C3183" i="2"/>
  <c r="B3183" i="2"/>
  <c r="A3183" i="2"/>
  <c r="W3182" i="2"/>
  <c r="E3182" i="2"/>
  <c r="D3182" i="2"/>
  <c r="C3182" i="2"/>
  <c r="B3182" i="2"/>
  <c r="A3182" i="2"/>
  <c r="W3181" i="2"/>
  <c r="D3181" i="2"/>
  <c r="C3181" i="2"/>
  <c r="B3181" i="2"/>
  <c r="A3181" i="2"/>
  <c r="W3180" i="2"/>
  <c r="C3180" i="2"/>
  <c r="B3180" i="2"/>
  <c r="A3180" i="2"/>
  <c r="W3179" i="2"/>
  <c r="F3179" i="2"/>
  <c r="H3179" i="2" s="1"/>
  <c r="E3179" i="2"/>
  <c r="C3179" i="2"/>
  <c r="B3179" i="2"/>
  <c r="A3179" i="2"/>
  <c r="W3178" i="2"/>
  <c r="E3178" i="2"/>
  <c r="D3178" i="2"/>
  <c r="C3178" i="2"/>
  <c r="B3178" i="2"/>
  <c r="A3178" i="2"/>
  <c r="W3177" i="2"/>
  <c r="C3177" i="2"/>
  <c r="B3177" i="2"/>
  <c r="A3177" i="2"/>
  <c r="W3176" i="2"/>
  <c r="F3176" i="2"/>
  <c r="C3176" i="2"/>
  <c r="B3176" i="2"/>
  <c r="G3176" i="2" s="1"/>
  <c r="A3176" i="2"/>
  <c r="W3175" i="2"/>
  <c r="C3175" i="2"/>
  <c r="B3175" i="2"/>
  <c r="A3175" i="2"/>
  <c r="W3174" i="2"/>
  <c r="E3174" i="2"/>
  <c r="D3174" i="2"/>
  <c r="C3174" i="2"/>
  <c r="B3174" i="2"/>
  <c r="A3174" i="2"/>
  <c r="W3173" i="2"/>
  <c r="D3173" i="2"/>
  <c r="C3173" i="2"/>
  <c r="B3173" i="2"/>
  <c r="A3173" i="2"/>
  <c r="W3172" i="2"/>
  <c r="C3172" i="2"/>
  <c r="B3172" i="2"/>
  <c r="A3172" i="2"/>
  <c r="W3171" i="2"/>
  <c r="F3171" i="2"/>
  <c r="H3171" i="2" s="1"/>
  <c r="E3171" i="2"/>
  <c r="C3171" i="2"/>
  <c r="B3171" i="2"/>
  <c r="A3171" i="2"/>
  <c r="W3170" i="2"/>
  <c r="E3170" i="2"/>
  <c r="D3170" i="2"/>
  <c r="C3170" i="2"/>
  <c r="B3170" i="2"/>
  <c r="A3170" i="2"/>
  <c r="W3169" i="2"/>
  <c r="C3169" i="2"/>
  <c r="B3169" i="2"/>
  <c r="A3169" i="2"/>
  <c r="W3168" i="2"/>
  <c r="F3168" i="2"/>
  <c r="G3168" i="2" s="1"/>
  <c r="C3168" i="2"/>
  <c r="B3168" i="2"/>
  <c r="A3168" i="2"/>
  <c r="W3167" i="2"/>
  <c r="R3167" i="2"/>
  <c r="R3168" i="2" s="1"/>
  <c r="Q3167" i="2"/>
  <c r="C3167" i="2"/>
  <c r="B3167" i="2"/>
  <c r="A3167" i="2"/>
  <c r="W3166" i="2"/>
  <c r="R3166" i="2"/>
  <c r="Q3166" i="2"/>
  <c r="E3166" i="2"/>
  <c r="D3166" i="2"/>
  <c r="C3166" i="2"/>
  <c r="B3166" i="2"/>
  <c r="A3166" i="2"/>
  <c r="W3165" i="2"/>
  <c r="D3165" i="2"/>
  <c r="C3165" i="2"/>
  <c r="B3165" i="2"/>
  <c r="A3165" i="2"/>
  <c r="W3164" i="2"/>
  <c r="C3164" i="2"/>
  <c r="B3164" i="2"/>
  <c r="A3164" i="2"/>
  <c r="W3163" i="2"/>
  <c r="F3163" i="2"/>
  <c r="H3163" i="2" s="1"/>
  <c r="E3163" i="2"/>
  <c r="C3163" i="2"/>
  <c r="B3163" i="2"/>
  <c r="A3163" i="2"/>
  <c r="W3162" i="2"/>
  <c r="E3162" i="2"/>
  <c r="D3162" i="2"/>
  <c r="C3162" i="2"/>
  <c r="B3162" i="2"/>
  <c r="A3162" i="2"/>
  <c r="W3161" i="2"/>
  <c r="D3161" i="2"/>
  <c r="C3161" i="2"/>
  <c r="B3161" i="2"/>
  <c r="A3161" i="2"/>
  <c r="W3160" i="2"/>
  <c r="G3160" i="2"/>
  <c r="F3160" i="2"/>
  <c r="C3160" i="2"/>
  <c r="B3160" i="2"/>
  <c r="A3160" i="2"/>
  <c r="W3159" i="2"/>
  <c r="C3159" i="2"/>
  <c r="B3159" i="2"/>
  <c r="F3159" i="2" s="1"/>
  <c r="H3159" i="2" s="1"/>
  <c r="A3159" i="2"/>
  <c r="W3158" i="2"/>
  <c r="E3158" i="2"/>
  <c r="D3158" i="2"/>
  <c r="C3158" i="2"/>
  <c r="B3158" i="2"/>
  <c r="A3158" i="2"/>
  <c r="W3157" i="2"/>
  <c r="D3157" i="2"/>
  <c r="C3157" i="2"/>
  <c r="B3157" i="2"/>
  <c r="A3157" i="2"/>
  <c r="W3156" i="2"/>
  <c r="C3156" i="2"/>
  <c r="B3156" i="2"/>
  <c r="A3156" i="2"/>
  <c r="W3155" i="2"/>
  <c r="F3155" i="2"/>
  <c r="H3155" i="2" s="1"/>
  <c r="E3155" i="2"/>
  <c r="C3155" i="2"/>
  <c r="B3155" i="2"/>
  <c r="A3155" i="2"/>
  <c r="W3154" i="2"/>
  <c r="E3154" i="2"/>
  <c r="D3154" i="2"/>
  <c r="C3154" i="2"/>
  <c r="B3154" i="2"/>
  <c r="A3154" i="2"/>
  <c r="W3153" i="2"/>
  <c r="D3153" i="2"/>
  <c r="C3153" i="2"/>
  <c r="B3153" i="2"/>
  <c r="A3153" i="2"/>
  <c r="W3152" i="2"/>
  <c r="G3152" i="2"/>
  <c r="F3152" i="2"/>
  <c r="C3152" i="2"/>
  <c r="B3152" i="2"/>
  <c r="A3152" i="2"/>
  <c r="W3151" i="2"/>
  <c r="C3151" i="2"/>
  <c r="B3151" i="2"/>
  <c r="F3151" i="2" s="1"/>
  <c r="H3151" i="2" s="1"/>
  <c r="A3151" i="2"/>
  <c r="W3150" i="2"/>
  <c r="E3150" i="2"/>
  <c r="D3150" i="2"/>
  <c r="C3150" i="2"/>
  <c r="B3150" i="2"/>
  <c r="A3150" i="2"/>
  <c r="W3149" i="2"/>
  <c r="D3149" i="2"/>
  <c r="C3149" i="2"/>
  <c r="B3149" i="2"/>
  <c r="A3149" i="2"/>
  <c r="W3148" i="2"/>
  <c r="C3148" i="2"/>
  <c r="B3148" i="2"/>
  <c r="A3148" i="2"/>
  <c r="W3147" i="2"/>
  <c r="F3147" i="2"/>
  <c r="H3147" i="2" s="1"/>
  <c r="E3147" i="2"/>
  <c r="C3147" i="2"/>
  <c r="B3147" i="2"/>
  <c r="A3147" i="2"/>
  <c r="W3146" i="2"/>
  <c r="E3146" i="2"/>
  <c r="D3146" i="2"/>
  <c r="C3146" i="2"/>
  <c r="B3146" i="2"/>
  <c r="A3146" i="2"/>
  <c r="W3145" i="2"/>
  <c r="D3145" i="2"/>
  <c r="C3145" i="2"/>
  <c r="B3145" i="2"/>
  <c r="A3145" i="2"/>
  <c r="W3144" i="2"/>
  <c r="G3144" i="2"/>
  <c r="F3144" i="2"/>
  <c r="C3144" i="2"/>
  <c r="B3144" i="2"/>
  <c r="A3144" i="2"/>
  <c r="W3143" i="2"/>
  <c r="C3143" i="2"/>
  <c r="B3143" i="2"/>
  <c r="F3143" i="2" s="1"/>
  <c r="H3143" i="2" s="1"/>
  <c r="A3143" i="2"/>
  <c r="W3142" i="2"/>
  <c r="E3142" i="2"/>
  <c r="D3142" i="2"/>
  <c r="C3142" i="2"/>
  <c r="B3142" i="2"/>
  <c r="A3142" i="2"/>
  <c r="W3141" i="2"/>
  <c r="C3141" i="2"/>
  <c r="D3141" i="2" s="1"/>
  <c r="B3141" i="2"/>
  <c r="A3141" i="2"/>
  <c r="W3140" i="2"/>
  <c r="C3140" i="2"/>
  <c r="B3140" i="2"/>
  <c r="A3140" i="2"/>
  <c r="W3139" i="2"/>
  <c r="F3139" i="2"/>
  <c r="H3139" i="2" s="1"/>
  <c r="E3139" i="2"/>
  <c r="C3139" i="2"/>
  <c r="B3139" i="2"/>
  <c r="A3139" i="2"/>
  <c r="W3138" i="2"/>
  <c r="E3138" i="2"/>
  <c r="D3138" i="2"/>
  <c r="C3138" i="2"/>
  <c r="B3138" i="2"/>
  <c r="A3138" i="2"/>
  <c r="W3137" i="2"/>
  <c r="D3137" i="2"/>
  <c r="C3137" i="2"/>
  <c r="B3137" i="2"/>
  <c r="A3137" i="2"/>
  <c r="W3136" i="2"/>
  <c r="G3136" i="2"/>
  <c r="F3136" i="2"/>
  <c r="C3136" i="2"/>
  <c r="B3136" i="2"/>
  <c r="A3136" i="2"/>
  <c r="W3135" i="2"/>
  <c r="R3135" i="2"/>
  <c r="Q3135" i="2" s="1"/>
  <c r="C3135" i="2"/>
  <c r="B3135" i="2"/>
  <c r="F3135" i="2" s="1"/>
  <c r="H3135" i="2" s="1"/>
  <c r="A3135" i="2"/>
  <c r="W3134" i="2"/>
  <c r="R3134" i="2"/>
  <c r="Q3134" i="2"/>
  <c r="E3134" i="2"/>
  <c r="D3134" i="2"/>
  <c r="C3134" i="2"/>
  <c r="B3134" i="2"/>
  <c r="A3134" i="2"/>
  <c r="W3133" i="2"/>
  <c r="R3133" i="2"/>
  <c r="Q3133" i="2" s="1"/>
  <c r="D3133" i="2"/>
  <c r="C3133" i="2"/>
  <c r="B3133" i="2"/>
  <c r="A3133" i="2"/>
  <c r="W3132" i="2"/>
  <c r="G3132" i="2"/>
  <c r="F3132" i="2"/>
  <c r="C3132" i="2"/>
  <c r="B3132" i="2"/>
  <c r="A3132" i="2"/>
  <c r="W3131" i="2"/>
  <c r="C3131" i="2"/>
  <c r="B3131" i="2"/>
  <c r="F3131" i="2" s="1"/>
  <c r="H3131" i="2" s="1"/>
  <c r="A3131" i="2"/>
  <c r="W3130" i="2"/>
  <c r="E3130" i="2"/>
  <c r="D3130" i="2"/>
  <c r="C3130" i="2"/>
  <c r="B3130" i="2"/>
  <c r="A3130" i="2"/>
  <c r="W3129" i="2"/>
  <c r="C3129" i="2"/>
  <c r="D3129" i="2" s="1"/>
  <c r="B3129" i="2"/>
  <c r="A3129" i="2"/>
  <c r="W3128" i="2"/>
  <c r="C3128" i="2"/>
  <c r="B3128" i="2"/>
  <c r="A3128" i="2"/>
  <c r="W3127" i="2"/>
  <c r="F3127" i="2"/>
  <c r="H3127" i="2" s="1"/>
  <c r="E3127" i="2"/>
  <c r="C3127" i="2"/>
  <c r="B3127" i="2"/>
  <c r="A3127" i="2"/>
  <c r="W3126" i="2"/>
  <c r="E3126" i="2"/>
  <c r="D3126" i="2"/>
  <c r="C3126" i="2"/>
  <c r="B3126" i="2"/>
  <c r="A3126" i="2"/>
  <c r="W3125" i="2"/>
  <c r="D3125" i="2"/>
  <c r="C3125" i="2"/>
  <c r="B3125" i="2"/>
  <c r="A3125" i="2"/>
  <c r="W3124" i="2"/>
  <c r="G3124" i="2"/>
  <c r="F3124" i="2"/>
  <c r="C3124" i="2"/>
  <c r="B3124" i="2"/>
  <c r="A3124" i="2"/>
  <c r="W3123" i="2"/>
  <c r="C3123" i="2"/>
  <c r="B3123" i="2"/>
  <c r="F3123" i="2" s="1"/>
  <c r="H3123" i="2" s="1"/>
  <c r="A3123" i="2"/>
  <c r="W3122" i="2"/>
  <c r="E3122" i="2"/>
  <c r="D3122" i="2"/>
  <c r="C3122" i="2"/>
  <c r="B3122" i="2"/>
  <c r="A3122" i="2"/>
  <c r="W3121" i="2"/>
  <c r="C3121" i="2"/>
  <c r="D3121" i="2" s="1"/>
  <c r="B3121" i="2"/>
  <c r="A3121" i="2"/>
  <c r="W3120" i="2"/>
  <c r="C3120" i="2"/>
  <c r="B3120" i="2"/>
  <c r="A3120" i="2"/>
  <c r="W3119" i="2"/>
  <c r="F3119" i="2"/>
  <c r="H3119" i="2" s="1"/>
  <c r="E3119" i="2"/>
  <c r="C3119" i="2"/>
  <c r="B3119" i="2"/>
  <c r="A3119" i="2"/>
  <c r="W3118" i="2"/>
  <c r="E3118" i="2"/>
  <c r="D3118" i="2"/>
  <c r="C3118" i="2"/>
  <c r="B3118" i="2"/>
  <c r="A3118" i="2"/>
  <c r="W3117" i="2"/>
  <c r="D3117" i="2"/>
  <c r="C3117" i="2"/>
  <c r="B3117" i="2"/>
  <c r="A3117" i="2"/>
  <c r="W3116" i="2"/>
  <c r="G3116" i="2"/>
  <c r="F3116" i="2"/>
  <c r="C3116" i="2"/>
  <c r="B3116" i="2"/>
  <c r="A3116" i="2"/>
  <c r="W3115" i="2"/>
  <c r="C3115" i="2"/>
  <c r="B3115" i="2"/>
  <c r="F3115" i="2" s="1"/>
  <c r="H3115" i="2" s="1"/>
  <c r="A3115" i="2"/>
  <c r="W3114" i="2"/>
  <c r="E3114" i="2"/>
  <c r="D3114" i="2"/>
  <c r="C3114" i="2"/>
  <c r="B3114" i="2"/>
  <c r="A3114" i="2"/>
  <c r="W3113" i="2"/>
  <c r="C3113" i="2"/>
  <c r="D3113" i="2" s="1"/>
  <c r="B3113" i="2"/>
  <c r="A3113" i="2"/>
  <c r="W3112" i="2"/>
  <c r="C3112" i="2"/>
  <c r="B3112" i="2"/>
  <c r="A3112" i="2"/>
  <c r="W3111" i="2"/>
  <c r="F3111" i="2"/>
  <c r="H3111" i="2" s="1"/>
  <c r="E3111" i="2"/>
  <c r="C3111" i="2"/>
  <c r="B3111" i="2"/>
  <c r="A3111" i="2"/>
  <c r="W3110" i="2"/>
  <c r="E3110" i="2"/>
  <c r="D3110" i="2"/>
  <c r="C3110" i="2"/>
  <c r="B3110" i="2"/>
  <c r="A3110" i="2"/>
  <c r="W3109" i="2"/>
  <c r="D3109" i="2"/>
  <c r="C3109" i="2"/>
  <c r="B3109" i="2"/>
  <c r="A3109" i="2"/>
  <c r="W3108" i="2"/>
  <c r="G3108" i="2"/>
  <c r="F3108" i="2"/>
  <c r="C3108" i="2"/>
  <c r="B3108" i="2"/>
  <c r="A3108" i="2"/>
  <c r="W3107" i="2"/>
  <c r="C3107" i="2"/>
  <c r="B3107" i="2"/>
  <c r="F3107" i="2" s="1"/>
  <c r="H3107" i="2" s="1"/>
  <c r="A3107" i="2"/>
  <c r="W3106" i="2"/>
  <c r="E3106" i="2"/>
  <c r="D3106" i="2"/>
  <c r="C3106" i="2"/>
  <c r="B3106" i="2"/>
  <c r="A3106" i="2"/>
  <c r="W3105" i="2"/>
  <c r="C3105" i="2"/>
  <c r="D3105" i="2" s="1"/>
  <c r="B3105" i="2"/>
  <c r="A3105" i="2"/>
  <c r="W3104" i="2"/>
  <c r="C3104" i="2"/>
  <c r="B3104" i="2"/>
  <c r="A3104" i="2"/>
  <c r="W3103" i="2"/>
  <c r="F3103" i="2"/>
  <c r="H3103" i="2" s="1"/>
  <c r="E3103" i="2"/>
  <c r="C3103" i="2"/>
  <c r="B3103" i="2"/>
  <c r="A3103" i="2"/>
  <c r="W3102" i="2"/>
  <c r="E3102" i="2"/>
  <c r="D3102" i="2"/>
  <c r="C3102" i="2"/>
  <c r="B3102" i="2"/>
  <c r="A3102" i="2"/>
  <c r="W3101" i="2"/>
  <c r="D3101" i="2"/>
  <c r="C3101" i="2"/>
  <c r="B3101" i="2"/>
  <c r="A3101" i="2"/>
  <c r="W3100" i="2"/>
  <c r="G3100" i="2"/>
  <c r="F3100" i="2"/>
  <c r="C3100" i="2"/>
  <c r="B3100" i="2"/>
  <c r="A3100" i="2"/>
  <c r="W3099" i="2"/>
  <c r="R3099" i="2"/>
  <c r="Q3099" i="2" s="1"/>
  <c r="C3099" i="2"/>
  <c r="B3099" i="2"/>
  <c r="F3099" i="2" s="1"/>
  <c r="H3099" i="2" s="1"/>
  <c r="A3099" i="2"/>
  <c r="W3098" i="2"/>
  <c r="R3098" i="2"/>
  <c r="Q3098" i="2"/>
  <c r="E3098" i="2"/>
  <c r="D3098" i="2"/>
  <c r="C3098" i="2"/>
  <c r="B3098" i="2"/>
  <c r="A3098" i="2"/>
  <c r="W3097" i="2"/>
  <c r="C3097" i="2"/>
  <c r="B3097" i="2"/>
  <c r="A3097" i="2"/>
  <c r="W3096" i="2"/>
  <c r="F3096" i="2"/>
  <c r="G3096" i="2" s="1"/>
  <c r="C3096" i="2"/>
  <c r="B3096" i="2"/>
  <c r="A3096" i="2"/>
  <c r="W3095" i="2"/>
  <c r="C3095" i="2"/>
  <c r="B3095" i="2"/>
  <c r="A3095" i="2"/>
  <c r="W3094" i="2"/>
  <c r="E3094" i="2"/>
  <c r="D3094" i="2"/>
  <c r="C3094" i="2"/>
  <c r="B3094" i="2"/>
  <c r="A3094" i="2"/>
  <c r="W3093" i="2"/>
  <c r="D3093" i="2"/>
  <c r="C3093" i="2"/>
  <c r="B3093" i="2"/>
  <c r="A3093" i="2"/>
  <c r="W3092" i="2"/>
  <c r="C3092" i="2"/>
  <c r="B3092" i="2"/>
  <c r="A3092" i="2"/>
  <c r="W3091" i="2"/>
  <c r="F3091" i="2"/>
  <c r="H3091" i="2" s="1"/>
  <c r="E3091" i="2"/>
  <c r="C3091" i="2"/>
  <c r="B3091" i="2"/>
  <c r="A3091" i="2"/>
  <c r="W3090" i="2"/>
  <c r="E3090" i="2"/>
  <c r="D3090" i="2"/>
  <c r="C3090" i="2"/>
  <c r="B3090" i="2"/>
  <c r="A3090" i="2"/>
  <c r="W3089" i="2"/>
  <c r="C3089" i="2"/>
  <c r="B3089" i="2"/>
  <c r="A3089" i="2"/>
  <c r="W3088" i="2"/>
  <c r="F3088" i="2"/>
  <c r="G3088" i="2" s="1"/>
  <c r="C3088" i="2"/>
  <c r="B3088" i="2"/>
  <c r="A3088" i="2"/>
  <c r="W3087" i="2"/>
  <c r="C3087" i="2"/>
  <c r="B3087" i="2"/>
  <c r="A3087" i="2"/>
  <c r="W3086" i="2"/>
  <c r="E3086" i="2"/>
  <c r="D3086" i="2"/>
  <c r="C3086" i="2"/>
  <c r="B3086" i="2"/>
  <c r="A3086" i="2"/>
  <c r="W3085" i="2"/>
  <c r="D3085" i="2"/>
  <c r="C3085" i="2"/>
  <c r="B3085" i="2"/>
  <c r="A3085" i="2"/>
  <c r="W3084" i="2"/>
  <c r="C3084" i="2"/>
  <c r="B3084" i="2"/>
  <c r="F3084" i="2" s="1"/>
  <c r="A3084" i="2"/>
  <c r="W3083" i="2"/>
  <c r="F3083" i="2"/>
  <c r="H3083" i="2" s="1"/>
  <c r="E3083" i="2"/>
  <c r="C3083" i="2"/>
  <c r="B3083" i="2"/>
  <c r="A3083" i="2"/>
  <c r="W3082" i="2"/>
  <c r="E3082" i="2"/>
  <c r="D3082" i="2"/>
  <c r="C3082" i="2"/>
  <c r="B3082" i="2"/>
  <c r="A3082" i="2"/>
  <c r="W3081" i="2"/>
  <c r="C3081" i="2"/>
  <c r="B3081" i="2"/>
  <c r="A3081" i="2"/>
  <c r="W3080" i="2"/>
  <c r="F3080" i="2"/>
  <c r="G3080" i="2" s="1"/>
  <c r="C3080" i="2"/>
  <c r="B3080" i="2"/>
  <c r="A3080" i="2"/>
  <c r="W3079" i="2"/>
  <c r="C3079" i="2"/>
  <c r="B3079" i="2"/>
  <c r="A3079" i="2"/>
  <c r="W3078" i="2"/>
  <c r="E3078" i="2"/>
  <c r="D3078" i="2"/>
  <c r="C3078" i="2"/>
  <c r="B3078" i="2"/>
  <c r="A3078" i="2"/>
  <c r="W3077" i="2"/>
  <c r="D3077" i="2"/>
  <c r="C3077" i="2"/>
  <c r="B3077" i="2"/>
  <c r="A3077" i="2"/>
  <c r="W3076" i="2"/>
  <c r="C3076" i="2"/>
  <c r="B3076" i="2"/>
  <c r="A3076" i="2"/>
  <c r="W3075" i="2"/>
  <c r="F3075" i="2"/>
  <c r="H3075" i="2" s="1"/>
  <c r="E3075" i="2"/>
  <c r="C3075" i="2"/>
  <c r="B3075" i="2"/>
  <c r="A3075" i="2"/>
  <c r="W3074" i="2"/>
  <c r="E3074" i="2"/>
  <c r="D3074" i="2"/>
  <c r="C3074" i="2"/>
  <c r="B3074" i="2"/>
  <c r="A3074" i="2"/>
  <c r="W3073" i="2"/>
  <c r="C3073" i="2"/>
  <c r="B3073" i="2"/>
  <c r="A3073" i="2"/>
  <c r="W3072" i="2"/>
  <c r="F3072" i="2"/>
  <c r="G3072" i="2" s="1"/>
  <c r="C3072" i="2"/>
  <c r="B3072" i="2"/>
  <c r="A3072" i="2"/>
  <c r="W3071" i="2"/>
  <c r="R3071" i="2"/>
  <c r="R3072" i="2" s="1"/>
  <c r="Q3071" i="2"/>
  <c r="C3071" i="2"/>
  <c r="B3071" i="2"/>
  <c r="A3071" i="2"/>
  <c r="W3070" i="2"/>
  <c r="R3070" i="2"/>
  <c r="Q3070" i="2"/>
  <c r="E3070" i="2"/>
  <c r="D3070" i="2"/>
  <c r="C3070" i="2"/>
  <c r="B3070" i="2"/>
  <c r="A3070" i="2"/>
  <c r="W3069" i="2"/>
  <c r="C3069" i="2"/>
  <c r="D3069" i="2" s="1"/>
  <c r="B3069" i="2"/>
  <c r="A3069" i="2"/>
  <c r="W3068" i="2"/>
  <c r="C3068" i="2"/>
  <c r="B3068" i="2"/>
  <c r="A3068" i="2"/>
  <c r="W3067" i="2"/>
  <c r="F3067" i="2"/>
  <c r="H3067" i="2" s="1"/>
  <c r="E3067" i="2"/>
  <c r="C3067" i="2"/>
  <c r="B3067" i="2"/>
  <c r="A3067" i="2"/>
  <c r="W3066" i="2"/>
  <c r="E3066" i="2"/>
  <c r="D3066" i="2"/>
  <c r="C3066" i="2"/>
  <c r="B3066" i="2"/>
  <c r="A3066" i="2"/>
  <c r="W3065" i="2"/>
  <c r="D3065" i="2"/>
  <c r="C3065" i="2"/>
  <c r="B3065" i="2"/>
  <c r="A3065" i="2"/>
  <c r="W3064" i="2"/>
  <c r="G3064" i="2"/>
  <c r="F3064" i="2"/>
  <c r="C3064" i="2"/>
  <c r="B3064" i="2"/>
  <c r="A3064" i="2"/>
  <c r="W3063" i="2"/>
  <c r="C3063" i="2"/>
  <c r="B3063" i="2"/>
  <c r="F3063" i="2" s="1"/>
  <c r="H3063" i="2" s="1"/>
  <c r="A3063" i="2"/>
  <c r="W3062" i="2"/>
  <c r="E3062" i="2"/>
  <c r="D3062" i="2"/>
  <c r="C3062" i="2"/>
  <c r="B3062" i="2"/>
  <c r="A3062" i="2"/>
  <c r="W3061" i="2"/>
  <c r="C3061" i="2"/>
  <c r="D3061" i="2" s="1"/>
  <c r="B3061" i="2"/>
  <c r="A3061" i="2"/>
  <c r="W3060" i="2"/>
  <c r="C3060" i="2"/>
  <c r="B3060" i="2"/>
  <c r="A3060" i="2"/>
  <c r="W3059" i="2"/>
  <c r="F3059" i="2"/>
  <c r="H3059" i="2" s="1"/>
  <c r="E3059" i="2"/>
  <c r="C3059" i="2"/>
  <c r="B3059" i="2"/>
  <c r="A3059" i="2"/>
  <c r="W3058" i="2"/>
  <c r="E3058" i="2"/>
  <c r="D3058" i="2"/>
  <c r="C3058" i="2"/>
  <c r="B3058" i="2"/>
  <c r="A3058" i="2"/>
  <c r="W3057" i="2"/>
  <c r="D3057" i="2"/>
  <c r="C3057" i="2"/>
  <c r="B3057" i="2"/>
  <c r="A3057" i="2"/>
  <c r="W3056" i="2"/>
  <c r="G3056" i="2"/>
  <c r="F3056" i="2"/>
  <c r="C3056" i="2"/>
  <c r="B3056" i="2"/>
  <c r="A3056" i="2"/>
  <c r="W3055" i="2"/>
  <c r="C3055" i="2"/>
  <c r="B3055" i="2"/>
  <c r="F3055" i="2" s="1"/>
  <c r="H3055" i="2" s="1"/>
  <c r="A3055" i="2"/>
  <c r="W3054" i="2"/>
  <c r="E3054" i="2"/>
  <c r="D3054" i="2"/>
  <c r="C3054" i="2"/>
  <c r="B3054" i="2"/>
  <c r="A3054" i="2"/>
  <c r="W3053" i="2"/>
  <c r="C3053" i="2"/>
  <c r="D3053" i="2" s="1"/>
  <c r="B3053" i="2"/>
  <c r="A3053" i="2"/>
  <c r="W3052" i="2"/>
  <c r="C3052" i="2"/>
  <c r="B3052" i="2"/>
  <c r="A3052" i="2"/>
  <c r="W3051" i="2"/>
  <c r="F3051" i="2"/>
  <c r="H3051" i="2" s="1"/>
  <c r="E3051" i="2"/>
  <c r="C3051" i="2"/>
  <c r="B3051" i="2"/>
  <c r="A3051" i="2"/>
  <c r="W3050" i="2"/>
  <c r="E3050" i="2"/>
  <c r="D3050" i="2"/>
  <c r="C3050" i="2"/>
  <c r="B3050" i="2"/>
  <c r="A3050" i="2"/>
  <c r="W3049" i="2"/>
  <c r="D3049" i="2"/>
  <c r="C3049" i="2"/>
  <c r="B3049" i="2"/>
  <c r="A3049" i="2"/>
  <c r="W3048" i="2"/>
  <c r="C3048" i="2"/>
  <c r="B3048" i="2"/>
  <c r="A3048" i="2"/>
  <c r="W3047" i="2"/>
  <c r="E3047" i="2"/>
  <c r="C3047" i="2"/>
  <c r="B3047" i="2"/>
  <c r="F3047" i="2" s="1"/>
  <c r="H3047" i="2" s="1"/>
  <c r="A3047" i="2"/>
  <c r="W3046" i="2"/>
  <c r="E3046" i="2"/>
  <c r="D3046" i="2"/>
  <c r="C3046" i="2"/>
  <c r="B3046" i="2"/>
  <c r="A3046" i="2"/>
  <c r="W3045" i="2"/>
  <c r="C3045" i="2"/>
  <c r="D3045" i="2" s="1"/>
  <c r="B3045" i="2"/>
  <c r="A3045" i="2"/>
  <c r="W3044" i="2"/>
  <c r="C3044" i="2"/>
  <c r="B3044" i="2"/>
  <c r="A3044" i="2"/>
  <c r="W3043" i="2"/>
  <c r="F3043" i="2"/>
  <c r="H3043" i="2" s="1"/>
  <c r="C3043" i="2"/>
  <c r="B3043" i="2"/>
  <c r="A3043" i="2"/>
  <c r="W3042" i="2"/>
  <c r="E3042" i="2"/>
  <c r="D3042" i="2"/>
  <c r="C3042" i="2"/>
  <c r="B3042" i="2"/>
  <c r="A3042" i="2"/>
  <c r="W3041" i="2"/>
  <c r="D3041" i="2"/>
  <c r="C3041" i="2"/>
  <c r="B3041" i="2"/>
  <c r="A3041" i="2"/>
  <c r="W3040" i="2"/>
  <c r="C3040" i="2"/>
  <c r="B3040" i="2"/>
  <c r="A3040" i="2"/>
  <c r="W3039" i="2"/>
  <c r="E3039" i="2"/>
  <c r="C3039" i="2"/>
  <c r="B3039" i="2"/>
  <c r="F3039" i="2" s="1"/>
  <c r="H3039" i="2" s="1"/>
  <c r="A3039" i="2"/>
  <c r="W3038" i="2"/>
  <c r="E3038" i="2"/>
  <c r="D3038" i="2"/>
  <c r="C3038" i="2"/>
  <c r="B3038" i="2"/>
  <c r="A3038" i="2"/>
  <c r="W3037" i="2"/>
  <c r="C3037" i="2"/>
  <c r="D3037" i="2" s="1"/>
  <c r="B3037" i="2"/>
  <c r="A3037" i="2"/>
  <c r="W3036" i="2"/>
  <c r="R3036" i="2"/>
  <c r="C3036" i="2"/>
  <c r="B3036" i="2"/>
  <c r="A3036" i="2"/>
  <c r="W3035" i="2"/>
  <c r="R3035" i="2"/>
  <c r="Q3035" i="2"/>
  <c r="F3035" i="2"/>
  <c r="H3035" i="2" s="1"/>
  <c r="C3035" i="2"/>
  <c r="B3035" i="2"/>
  <c r="A3035" i="2"/>
  <c r="W3034" i="2"/>
  <c r="R3034" i="2"/>
  <c r="Q3034" i="2"/>
  <c r="E3034" i="2"/>
  <c r="D3034" i="2"/>
  <c r="C3034" i="2"/>
  <c r="B3034" i="2"/>
  <c r="A3034" i="2"/>
  <c r="W3033" i="2"/>
  <c r="R3033" i="2"/>
  <c r="Q3033" i="2" s="1"/>
  <c r="C3033" i="2"/>
  <c r="D3033" i="2" s="1"/>
  <c r="B3033" i="2"/>
  <c r="A3033" i="2"/>
  <c r="W3032" i="2"/>
  <c r="F3032" i="2"/>
  <c r="C3032" i="2"/>
  <c r="B3032" i="2"/>
  <c r="D3032" i="2" s="1"/>
  <c r="A3032" i="2"/>
  <c r="W3031" i="2"/>
  <c r="E3031" i="2"/>
  <c r="D3031" i="2"/>
  <c r="C3031" i="2"/>
  <c r="B3031" i="2"/>
  <c r="A3031" i="2"/>
  <c r="W3030" i="2"/>
  <c r="C3030" i="2"/>
  <c r="B3030" i="2"/>
  <c r="A3030" i="2"/>
  <c r="W3029" i="2"/>
  <c r="C3029" i="2"/>
  <c r="B3029" i="2"/>
  <c r="E3029" i="2" s="1"/>
  <c r="A3029" i="2"/>
  <c r="W3028" i="2"/>
  <c r="E3028" i="2"/>
  <c r="C3028" i="2"/>
  <c r="B3028" i="2"/>
  <c r="D3028" i="2" s="1"/>
  <c r="A3028" i="2"/>
  <c r="W3027" i="2"/>
  <c r="E3027" i="2"/>
  <c r="D3027" i="2"/>
  <c r="C3027" i="2"/>
  <c r="B3027" i="2"/>
  <c r="A3027" i="2"/>
  <c r="W3026" i="2"/>
  <c r="C3026" i="2"/>
  <c r="B3026" i="2"/>
  <c r="A3026" i="2"/>
  <c r="W3025" i="2"/>
  <c r="C3025" i="2"/>
  <c r="B3025" i="2"/>
  <c r="E3025" i="2" s="1"/>
  <c r="A3025" i="2"/>
  <c r="W3024" i="2"/>
  <c r="E3024" i="2"/>
  <c r="C3024" i="2"/>
  <c r="B3024" i="2"/>
  <c r="D3024" i="2" s="1"/>
  <c r="A3024" i="2"/>
  <c r="W3023" i="2"/>
  <c r="E3023" i="2"/>
  <c r="D3023" i="2"/>
  <c r="C3023" i="2"/>
  <c r="B3023" i="2"/>
  <c r="A3023" i="2"/>
  <c r="W3022" i="2"/>
  <c r="C3022" i="2"/>
  <c r="B3022" i="2"/>
  <c r="A3022" i="2"/>
  <c r="W3021" i="2"/>
  <c r="C3021" i="2"/>
  <c r="B3021" i="2"/>
  <c r="E3021" i="2" s="1"/>
  <c r="A3021" i="2"/>
  <c r="W3020" i="2"/>
  <c r="E3020" i="2"/>
  <c r="C3020" i="2"/>
  <c r="B3020" i="2"/>
  <c r="D3020" i="2" s="1"/>
  <c r="A3020" i="2"/>
  <c r="W3019" i="2"/>
  <c r="E3019" i="2"/>
  <c r="D3019" i="2"/>
  <c r="C3019" i="2"/>
  <c r="B3019" i="2"/>
  <c r="A3019" i="2"/>
  <c r="W3018" i="2"/>
  <c r="C3018" i="2"/>
  <c r="B3018" i="2"/>
  <c r="A3018" i="2"/>
  <c r="W3017" i="2"/>
  <c r="R3017" i="2"/>
  <c r="R3018" i="2" s="1"/>
  <c r="C3017" i="2"/>
  <c r="B3017" i="2"/>
  <c r="E3017" i="2" s="1"/>
  <c r="A3017" i="2"/>
  <c r="W3016" i="2"/>
  <c r="R3016" i="2"/>
  <c r="Q3016" i="2"/>
  <c r="E3016" i="2"/>
  <c r="C3016" i="2"/>
  <c r="B3016" i="2"/>
  <c r="D3016" i="2" s="1"/>
  <c r="A3016" i="2"/>
  <c r="W3015" i="2"/>
  <c r="R3015" i="2"/>
  <c r="Q3015" i="2"/>
  <c r="E3015" i="2"/>
  <c r="D3015" i="2"/>
  <c r="C3015" i="2"/>
  <c r="B3015" i="2"/>
  <c r="A3015" i="2"/>
  <c r="W3014" i="2"/>
  <c r="R3014" i="2"/>
  <c r="Q3014" i="2" s="1"/>
  <c r="C3014" i="2"/>
  <c r="B3014" i="2"/>
  <c r="A3014" i="2"/>
  <c r="W3013" i="2"/>
  <c r="C3013" i="2"/>
  <c r="B3013" i="2"/>
  <c r="E3013" i="2" s="1"/>
  <c r="A3013" i="2"/>
  <c r="W3012" i="2"/>
  <c r="E3012" i="2"/>
  <c r="C3012" i="2"/>
  <c r="B3012" i="2"/>
  <c r="D3012" i="2" s="1"/>
  <c r="A3012" i="2"/>
  <c r="W3011" i="2"/>
  <c r="E3011" i="2"/>
  <c r="D3011" i="2"/>
  <c r="C3011" i="2"/>
  <c r="B3011" i="2"/>
  <c r="A3011" i="2"/>
  <c r="W3010" i="2"/>
  <c r="C3010" i="2"/>
  <c r="B3010" i="2"/>
  <c r="A3010" i="2"/>
  <c r="W3009" i="2"/>
  <c r="C3009" i="2"/>
  <c r="B3009" i="2"/>
  <c r="E3009" i="2" s="1"/>
  <c r="A3009" i="2"/>
  <c r="W3008" i="2"/>
  <c r="E3008" i="2"/>
  <c r="C3008" i="2"/>
  <c r="B3008" i="2"/>
  <c r="D3008" i="2" s="1"/>
  <c r="A3008" i="2"/>
  <c r="W3007" i="2"/>
  <c r="E3007" i="2"/>
  <c r="D3007" i="2"/>
  <c r="C3007" i="2"/>
  <c r="B3007" i="2"/>
  <c r="A3007" i="2"/>
  <c r="W3006" i="2"/>
  <c r="C3006" i="2"/>
  <c r="B3006" i="2"/>
  <c r="A3006" i="2"/>
  <c r="W3005" i="2"/>
  <c r="C3005" i="2"/>
  <c r="B3005" i="2"/>
  <c r="E3005" i="2" s="1"/>
  <c r="A3005" i="2"/>
  <c r="W3004" i="2"/>
  <c r="E3004" i="2"/>
  <c r="C3004" i="2"/>
  <c r="B3004" i="2"/>
  <c r="D3004" i="2" s="1"/>
  <c r="A3004" i="2"/>
  <c r="W3003" i="2"/>
  <c r="E3003" i="2"/>
  <c r="D3003" i="2"/>
  <c r="C3003" i="2"/>
  <c r="B3003" i="2"/>
  <c r="A3003" i="2"/>
  <c r="W3002" i="2"/>
  <c r="C3002" i="2"/>
  <c r="B3002" i="2"/>
  <c r="A3002" i="2"/>
  <c r="W3001" i="2"/>
  <c r="C3001" i="2"/>
  <c r="B3001" i="2"/>
  <c r="E3001" i="2" s="1"/>
  <c r="A3001" i="2"/>
  <c r="W3000" i="2"/>
  <c r="E3000" i="2"/>
  <c r="C3000" i="2"/>
  <c r="B3000" i="2"/>
  <c r="D3000" i="2" s="1"/>
  <c r="A3000" i="2"/>
  <c r="W2999" i="2"/>
  <c r="E2999" i="2"/>
  <c r="D2999" i="2"/>
  <c r="C2999" i="2"/>
  <c r="B2999" i="2"/>
  <c r="A2999" i="2"/>
  <c r="W2998" i="2"/>
  <c r="C2998" i="2"/>
  <c r="B2998" i="2"/>
  <c r="A2998" i="2"/>
  <c r="W2997" i="2"/>
  <c r="C2997" i="2"/>
  <c r="B2997" i="2"/>
  <c r="E2997" i="2" s="1"/>
  <c r="A2997" i="2"/>
  <c r="W2996" i="2"/>
  <c r="E2996" i="2"/>
  <c r="C2996" i="2"/>
  <c r="B2996" i="2"/>
  <c r="D2996" i="2" s="1"/>
  <c r="A2996" i="2"/>
  <c r="W2995" i="2"/>
  <c r="E2995" i="2"/>
  <c r="D2995" i="2"/>
  <c r="C2995" i="2"/>
  <c r="B2995" i="2"/>
  <c r="A2995" i="2"/>
  <c r="W2994" i="2"/>
  <c r="C2994" i="2"/>
  <c r="B2994" i="2"/>
  <c r="A2994" i="2"/>
  <c r="W2993" i="2"/>
  <c r="F2993" i="2"/>
  <c r="C2993" i="2"/>
  <c r="H2993" i="2" s="1"/>
  <c r="B2993" i="2"/>
  <c r="E2993" i="2" s="1"/>
  <c r="A2993" i="2"/>
  <c r="W2992" i="2"/>
  <c r="E2992" i="2"/>
  <c r="C2992" i="2"/>
  <c r="B2992" i="2"/>
  <c r="D2992" i="2" s="1"/>
  <c r="A2992" i="2"/>
  <c r="W2991" i="2"/>
  <c r="E2991" i="2"/>
  <c r="D2991" i="2"/>
  <c r="C2991" i="2"/>
  <c r="B2991" i="2"/>
  <c r="A2991" i="2"/>
  <c r="W2990" i="2"/>
  <c r="C2990" i="2"/>
  <c r="B2990" i="2"/>
  <c r="A2990" i="2"/>
  <c r="W2989" i="2"/>
  <c r="C2989" i="2"/>
  <c r="B2989" i="2"/>
  <c r="E2989" i="2" s="1"/>
  <c r="A2989" i="2"/>
  <c r="W2988" i="2"/>
  <c r="E2988" i="2"/>
  <c r="C2988" i="2"/>
  <c r="B2988" i="2"/>
  <c r="D2988" i="2" s="1"/>
  <c r="A2988" i="2"/>
  <c r="W2987" i="2"/>
  <c r="E2987" i="2"/>
  <c r="D2987" i="2"/>
  <c r="C2987" i="2"/>
  <c r="B2987" i="2"/>
  <c r="A2987" i="2"/>
  <c r="W2986" i="2"/>
  <c r="C2986" i="2"/>
  <c r="B2986" i="2"/>
  <c r="A2986" i="2"/>
  <c r="W2985" i="2"/>
  <c r="C2985" i="2"/>
  <c r="B2985" i="2"/>
  <c r="E2985" i="2" s="1"/>
  <c r="A2985" i="2"/>
  <c r="W2984" i="2"/>
  <c r="E2984" i="2"/>
  <c r="C2984" i="2"/>
  <c r="B2984" i="2"/>
  <c r="D2984" i="2" s="1"/>
  <c r="A2984" i="2"/>
  <c r="W2983" i="2"/>
  <c r="E2983" i="2"/>
  <c r="D2983" i="2"/>
  <c r="C2983" i="2"/>
  <c r="B2983" i="2"/>
  <c r="A2983" i="2"/>
  <c r="W2982" i="2"/>
  <c r="C2982" i="2"/>
  <c r="B2982" i="2"/>
  <c r="A2982" i="2"/>
  <c r="W2981" i="2"/>
  <c r="R2981" i="2"/>
  <c r="R2982" i="2" s="1"/>
  <c r="C2981" i="2"/>
  <c r="B2981" i="2"/>
  <c r="E2981" i="2" s="1"/>
  <c r="A2981" i="2"/>
  <c r="W2980" i="2"/>
  <c r="R2980" i="2"/>
  <c r="Q2980" i="2"/>
  <c r="E2980" i="2"/>
  <c r="C2980" i="2"/>
  <c r="B2980" i="2"/>
  <c r="D2980" i="2" s="1"/>
  <c r="A2980" i="2"/>
  <c r="W2979" i="2"/>
  <c r="R2979" i="2"/>
  <c r="Q2979" i="2"/>
  <c r="E2979" i="2"/>
  <c r="D2979" i="2"/>
  <c r="C2979" i="2"/>
  <c r="B2979" i="2"/>
  <c r="A2979" i="2"/>
  <c r="W2978" i="2"/>
  <c r="R2978" i="2"/>
  <c r="Q2978" i="2" s="1"/>
  <c r="C2978" i="2"/>
  <c r="B2978" i="2"/>
  <c r="A2978" i="2"/>
  <c r="W2977" i="2"/>
  <c r="C2977" i="2"/>
  <c r="B2977" i="2"/>
  <c r="E2977" i="2" s="1"/>
  <c r="A2977" i="2"/>
  <c r="W2976" i="2"/>
  <c r="E2976" i="2"/>
  <c r="C2976" i="2"/>
  <c r="B2976" i="2"/>
  <c r="D2976" i="2" s="1"/>
  <c r="A2976" i="2"/>
  <c r="W2975" i="2"/>
  <c r="E2975" i="2"/>
  <c r="D2975" i="2"/>
  <c r="C2975" i="2"/>
  <c r="B2975" i="2"/>
  <c r="A2975" i="2"/>
  <c r="W2974" i="2"/>
  <c r="C2974" i="2"/>
  <c r="B2974" i="2"/>
  <c r="A2974" i="2"/>
  <c r="W2973" i="2"/>
  <c r="C2973" i="2"/>
  <c r="B2973" i="2"/>
  <c r="E2973" i="2" s="1"/>
  <c r="A2973" i="2"/>
  <c r="W2972" i="2"/>
  <c r="E2972" i="2"/>
  <c r="C2972" i="2"/>
  <c r="B2972" i="2"/>
  <c r="D2972" i="2" s="1"/>
  <c r="A2972" i="2"/>
  <c r="W2971" i="2"/>
  <c r="E2971" i="2"/>
  <c r="D2971" i="2"/>
  <c r="C2971" i="2"/>
  <c r="B2971" i="2"/>
  <c r="A2971" i="2"/>
  <c r="W2970" i="2"/>
  <c r="C2970" i="2"/>
  <c r="B2970" i="2"/>
  <c r="A2970" i="2"/>
  <c r="W2969" i="2"/>
  <c r="C2969" i="2"/>
  <c r="B2969" i="2"/>
  <c r="E2969" i="2" s="1"/>
  <c r="A2969" i="2"/>
  <c r="W2968" i="2"/>
  <c r="E2968" i="2"/>
  <c r="C2968" i="2"/>
  <c r="B2968" i="2"/>
  <c r="D2968" i="2" s="1"/>
  <c r="A2968" i="2"/>
  <c r="W2967" i="2"/>
  <c r="E2967" i="2"/>
  <c r="D2967" i="2"/>
  <c r="C2967" i="2"/>
  <c r="B2967" i="2"/>
  <c r="A2967" i="2"/>
  <c r="W2966" i="2"/>
  <c r="C2966" i="2"/>
  <c r="B2966" i="2"/>
  <c r="A2966" i="2"/>
  <c r="W2965" i="2"/>
  <c r="C2965" i="2"/>
  <c r="B2965" i="2"/>
  <c r="E2965" i="2" s="1"/>
  <c r="A2965" i="2"/>
  <c r="W2964" i="2"/>
  <c r="E2964" i="2"/>
  <c r="C2964" i="2"/>
  <c r="B2964" i="2"/>
  <c r="D2964" i="2" s="1"/>
  <c r="A2964" i="2"/>
  <c r="W2963" i="2"/>
  <c r="E2963" i="2"/>
  <c r="D2963" i="2"/>
  <c r="C2963" i="2"/>
  <c r="B2963" i="2"/>
  <c r="A2963" i="2"/>
  <c r="W2962" i="2"/>
  <c r="C2962" i="2"/>
  <c r="B2962" i="2"/>
  <c r="A2962" i="2"/>
  <c r="W2961" i="2"/>
  <c r="C2961" i="2"/>
  <c r="B2961" i="2"/>
  <c r="E2961" i="2" s="1"/>
  <c r="A2961" i="2"/>
  <c r="W2960" i="2"/>
  <c r="E2960" i="2"/>
  <c r="C2960" i="2"/>
  <c r="B2960" i="2"/>
  <c r="D2960" i="2" s="1"/>
  <c r="A2960" i="2"/>
  <c r="W2959" i="2"/>
  <c r="E2959" i="2"/>
  <c r="D2959" i="2"/>
  <c r="C2959" i="2"/>
  <c r="B2959" i="2"/>
  <c r="A2959" i="2"/>
  <c r="W2958" i="2"/>
  <c r="C2958" i="2"/>
  <c r="B2958" i="2"/>
  <c r="A2958" i="2"/>
  <c r="W2957" i="2"/>
  <c r="C2957" i="2"/>
  <c r="B2957" i="2"/>
  <c r="E2957" i="2" s="1"/>
  <c r="A2957" i="2"/>
  <c r="W2956" i="2"/>
  <c r="E2956" i="2"/>
  <c r="C2956" i="2"/>
  <c r="B2956" i="2"/>
  <c r="D2956" i="2" s="1"/>
  <c r="A2956" i="2"/>
  <c r="W2955" i="2"/>
  <c r="E2955" i="2"/>
  <c r="D2955" i="2"/>
  <c r="C2955" i="2"/>
  <c r="B2955" i="2"/>
  <c r="A2955" i="2"/>
  <c r="W2954" i="2"/>
  <c r="C2954" i="2"/>
  <c r="B2954" i="2"/>
  <c r="A2954" i="2"/>
  <c r="W2953" i="2"/>
  <c r="C2953" i="2"/>
  <c r="B2953" i="2"/>
  <c r="E2953" i="2" s="1"/>
  <c r="A2953" i="2"/>
  <c r="W2952" i="2"/>
  <c r="E2952" i="2"/>
  <c r="C2952" i="2"/>
  <c r="B2952" i="2"/>
  <c r="D2952" i="2" s="1"/>
  <c r="A2952" i="2"/>
  <c r="W2951" i="2"/>
  <c r="E2951" i="2"/>
  <c r="D2951" i="2"/>
  <c r="C2951" i="2"/>
  <c r="B2951" i="2"/>
  <c r="A2951" i="2"/>
  <c r="W2950" i="2"/>
  <c r="C2950" i="2"/>
  <c r="B2950" i="2"/>
  <c r="A2950" i="2"/>
  <c r="W2949" i="2"/>
  <c r="C2949" i="2"/>
  <c r="B2949" i="2"/>
  <c r="E2949" i="2" s="1"/>
  <c r="A2949" i="2"/>
  <c r="W2948" i="2"/>
  <c r="E2948" i="2"/>
  <c r="C2948" i="2"/>
  <c r="B2948" i="2"/>
  <c r="D2948" i="2" s="1"/>
  <c r="A2948" i="2"/>
  <c r="W2947" i="2"/>
  <c r="E2947" i="2"/>
  <c r="D2947" i="2"/>
  <c r="C2947" i="2"/>
  <c r="B2947" i="2"/>
  <c r="A2947" i="2"/>
  <c r="W2946" i="2"/>
  <c r="C2946" i="2"/>
  <c r="B2946" i="2"/>
  <c r="A2946" i="2"/>
  <c r="W2945" i="2"/>
  <c r="R2945" i="2"/>
  <c r="R2946" i="2" s="1"/>
  <c r="C2945" i="2"/>
  <c r="B2945" i="2"/>
  <c r="E2945" i="2" s="1"/>
  <c r="A2945" i="2"/>
  <c r="W2944" i="2"/>
  <c r="R2944" i="2"/>
  <c r="Q2944" i="2"/>
  <c r="E2944" i="2"/>
  <c r="C2944" i="2"/>
  <c r="B2944" i="2"/>
  <c r="D2944" i="2" s="1"/>
  <c r="A2944" i="2"/>
  <c r="W2943" i="2"/>
  <c r="R2943" i="2"/>
  <c r="Q2943" i="2"/>
  <c r="E2943" i="2"/>
  <c r="D2943" i="2"/>
  <c r="C2943" i="2"/>
  <c r="B2943" i="2"/>
  <c r="A2943" i="2"/>
  <c r="W2942" i="2"/>
  <c r="C2942" i="2"/>
  <c r="E2942" i="2" s="1"/>
  <c r="B2942" i="2"/>
  <c r="A2942" i="2"/>
  <c r="W2941" i="2"/>
  <c r="C2941" i="2"/>
  <c r="B2941" i="2"/>
  <c r="E2941" i="2" s="1"/>
  <c r="A2941" i="2"/>
  <c r="W2940" i="2"/>
  <c r="E2940" i="2"/>
  <c r="C2940" i="2"/>
  <c r="B2940" i="2"/>
  <c r="D2940" i="2" s="1"/>
  <c r="A2940" i="2"/>
  <c r="W2939" i="2"/>
  <c r="E2939" i="2"/>
  <c r="D2939" i="2"/>
  <c r="C2939" i="2"/>
  <c r="B2939" i="2"/>
  <c r="A2939" i="2"/>
  <c r="W2938" i="2"/>
  <c r="C2938" i="2"/>
  <c r="E2938" i="2" s="1"/>
  <c r="B2938" i="2"/>
  <c r="A2938" i="2"/>
  <c r="W2937" i="2"/>
  <c r="C2937" i="2"/>
  <c r="B2937" i="2"/>
  <c r="E2937" i="2" s="1"/>
  <c r="A2937" i="2"/>
  <c r="W2936" i="2"/>
  <c r="E2936" i="2"/>
  <c r="C2936" i="2"/>
  <c r="B2936" i="2"/>
  <c r="D2936" i="2" s="1"/>
  <c r="A2936" i="2"/>
  <c r="W2935" i="2"/>
  <c r="E2935" i="2"/>
  <c r="D2935" i="2"/>
  <c r="C2935" i="2"/>
  <c r="B2935" i="2"/>
  <c r="A2935" i="2"/>
  <c r="W2934" i="2"/>
  <c r="C2934" i="2"/>
  <c r="E2934" i="2" s="1"/>
  <c r="B2934" i="2"/>
  <c r="A2934" i="2"/>
  <c r="W2933" i="2"/>
  <c r="C2933" i="2"/>
  <c r="B2933" i="2"/>
  <c r="E2933" i="2" s="1"/>
  <c r="A2933" i="2"/>
  <c r="W2932" i="2"/>
  <c r="E2932" i="2"/>
  <c r="C2932" i="2"/>
  <c r="B2932" i="2"/>
  <c r="D2932" i="2" s="1"/>
  <c r="A2932" i="2"/>
  <c r="W2931" i="2"/>
  <c r="E2931" i="2"/>
  <c r="D2931" i="2"/>
  <c r="C2931" i="2"/>
  <c r="B2931" i="2"/>
  <c r="A2931" i="2"/>
  <c r="W2930" i="2"/>
  <c r="C2930" i="2"/>
  <c r="E2930" i="2" s="1"/>
  <c r="B2930" i="2"/>
  <c r="A2930" i="2"/>
  <c r="W2929" i="2"/>
  <c r="C2929" i="2"/>
  <c r="B2929" i="2"/>
  <c r="E2929" i="2" s="1"/>
  <c r="A2929" i="2"/>
  <c r="W2928" i="2"/>
  <c r="E2928" i="2"/>
  <c r="C2928" i="2"/>
  <c r="B2928" i="2"/>
  <c r="D2928" i="2" s="1"/>
  <c r="A2928" i="2"/>
  <c r="W2927" i="2"/>
  <c r="E2927" i="2"/>
  <c r="D2927" i="2"/>
  <c r="C2927" i="2"/>
  <c r="B2927" i="2"/>
  <c r="A2927" i="2"/>
  <c r="W2926" i="2"/>
  <c r="C2926" i="2"/>
  <c r="B2926" i="2"/>
  <c r="A2926" i="2"/>
  <c r="W2925" i="2"/>
  <c r="C2925" i="2"/>
  <c r="B2925" i="2"/>
  <c r="E2925" i="2" s="1"/>
  <c r="A2925" i="2"/>
  <c r="W2924" i="2"/>
  <c r="E2924" i="2"/>
  <c r="C2924" i="2"/>
  <c r="B2924" i="2"/>
  <c r="D2924" i="2" s="1"/>
  <c r="A2924" i="2"/>
  <c r="W2923" i="2"/>
  <c r="E2923" i="2"/>
  <c r="D2923" i="2"/>
  <c r="C2923" i="2"/>
  <c r="B2923" i="2"/>
  <c r="A2923" i="2"/>
  <c r="W2922" i="2"/>
  <c r="C2922" i="2"/>
  <c r="B2922" i="2"/>
  <c r="A2922" i="2"/>
  <c r="W2921" i="2"/>
  <c r="C2921" i="2"/>
  <c r="B2921" i="2"/>
  <c r="E2921" i="2" s="1"/>
  <c r="A2921" i="2"/>
  <c r="W2920" i="2"/>
  <c r="E2920" i="2"/>
  <c r="C2920" i="2"/>
  <c r="B2920" i="2"/>
  <c r="D2920" i="2" s="1"/>
  <c r="A2920" i="2"/>
  <c r="W2919" i="2"/>
  <c r="E2919" i="2"/>
  <c r="D2919" i="2"/>
  <c r="C2919" i="2"/>
  <c r="B2919" i="2"/>
  <c r="A2919" i="2"/>
  <c r="W2918" i="2"/>
  <c r="C2918" i="2"/>
  <c r="B2918" i="2"/>
  <c r="A2918" i="2"/>
  <c r="W2917" i="2"/>
  <c r="C2917" i="2"/>
  <c r="B2917" i="2"/>
  <c r="E2917" i="2" s="1"/>
  <c r="A2917" i="2"/>
  <c r="W2916" i="2"/>
  <c r="E2916" i="2"/>
  <c r="C2916" i="2"/>
  <c r="B2916" i="2"/>
  <c r="D2916" i="2" s="1"/>
  <c r="A2916" i="2"/>
  <c r="W2915" i="2"/>
  <c r="E2915" i="2"/>
  <c r="D2915" i="2"/>
  <c r="C2915" i="2"/>
  <c r="B2915" i="2"/>
  <c r="A2915" i="2"/>
  <c r="W2914" i="2"/>
  <c r="C2914" i="2"/>
  <c r="B2914" i="2"/>
  <c r="A2914" i="2"/>
  <c r="W2913" i="2"/>
  <c r="C2913" i="2"/>
  <c r="B2913" i="2"/>
  <c r="E2913" i="2" s="1"/>
  <c r="A2913" i="2"/>
  <c r="W2912" i="2"/>
  <c r="E2912" i="2"/>
  <c r="C2912" i="2"/>
  <c r="B2912" i="2"/>
  <c r="D2912" i="2" s="1"/>
  <c r="A2912" i="2"/>
  <c r="W2911" i="2"/>
  <c r="E2911" i="2"/>
  <c r="D2911" i="2"/>
  <c r="C2911" i="2"/>
  <c r="B2911" i="2"/>
  <c r="A2911" i="2"/>
  <c r="W2910" i="2"/>
  <c r="C2910" i="2"/>
  <c r="B2910" i="2"/>
  <c r="A2910" i="2"/>
  <c r="W2909" i="2"/>
  <c r="R2909" i="2"/>
  <c r="R2910" i="2" s="1"/>
  <c r="C2909" i="2"/>
  <c r="B2909" i="2"/>
  <c r="E2909" i="2" s="1"/>
  <c r="A2909" i="2"/>
  <c r="W2908" i="2"/>
  <c r="R2908" i="2"/>
  <c r="Q2908" i="2"/>
  <c r="E2908" i="2"/>
  <c r="C2908" i="2"/>
  <c r="B2908" i="2"/>
  <c r="D2908" i="2" s="1"/>
  <c r="A2908" i="2"/>
  <c r="W2907" i="2"/>
  <c r="R2907" i="2"/>
  <c r="Q2907" i="2"/>
  <c r="E2907" i="2"/>
  <c r="D2907" i="2"/>
  <c r="C2907" i="2"/>
  <c r="B2907" i="2"/>
  <c r="A2907" i="2"/>
  <c r="W2906" i="2"/>
  <c r="R2906" i="2"/>
  <c r="Q2906" i="2" s="1"/>
  <c r="C2906" i="2"/>
  <c r="B2906" i="2"/>
  <c r="A2906" i="2"/>
  <c r="W2905" i="2"/>
  <c r="C2905" i="2"/>
  <c r="B2905" i="2"/>
  <c r="E2905" i="2" s="1"/>
  <c r="A2905" i="2"/>
  <c r="W2904" i="2"/>
  <c r="E2904" i="2"/>
  <c r="C2904" i="2"/>
  <c r="B2904" i="2"/>
  <c r="D2904" i="2" s="1"/>
  <c r="A2904" i="2"/>
  <c r="W2903" i="2"/>
  <c r="E2903" i="2"/>
  <c r="D2903" i="2"/>
  <c r="C2903" i="2"/>
  <c r="B2903" i="2"/>
  <c r="A2903" i="2"/>
  <c r="W2902" i="2"/>
  <c r="C2902" i="2"/>
  <c r="B2902" i="2"/>
  <c r="A2902" i="2"/>
  <c r="W2901" i="2"/>
  <c r="C2901" i="2"/>
  <c r="B2901" i="2"/>
  <c r="E2901" i="2" s="1"/>
  <c r="A2901" i="2"/>
  <c r="W2900" i="2"/>
  <c r="E2900" i="2"/>
  <c r="C2900" i="2"/>
  <c r="B2900" i="2"/>
  <c r="D2900" i="2" s="1"/>
  <c r="A2900" i="2"/>
  <c r="W2899" i="2"/>
  <c r="E2899" i="2"/>
  <c r="D2899" i="2"/>
  <c r="C2899" i="2"/>
  <c r="B2899" i="2"/>
  <c r="A2899" i="2"/>
  <c r="W2898" i="2"/>
  <c r="C2898" i="2"/>
  <c r="B2898" i="2"/>
  <c r="A2898" i="2"/>
  <c r="W2897" i="2"/>
  <c r="C2897" i="2"/>
  <c r="B2897" i="2"/>
  <c r="E2897" i="2" s="1"/>
  <c r="A2897" i="2"/>
  <c r="W2896" i="2"/>
  <c r="E2896" i="2"/>
  <c r="C2896" i="2"/>
  <c r="B2896" i="2"/>
  <c r="D2896" i="2" s="1"/>
  <c r="A2896" i="2"/>
  <c r="W2895" i="2"/>
  <c r="E2895" i="2"/>
  <c r="D2895" i="2"/>
  <c r="C2895" i="2"/>
  <c r="B2895" i="2"/>
  <c r="A2895" i="2"/>
  <c r="W2894" i="2"/>
  <c r="C2894" i="2"/>
  <c r="E2894" i="2" s="1"/>
  <c r="B2894" i="2"/>
  <c r="A2894" i="2"/>
  <c r="W2893" i="2"/>
  <c r="C2893" i="2"/>
  <c r="B2893" i="2"/>
  <c r="E2893" i="2" s="1"/>
  <c r="A2893" i="2"/>
  <c r="W2892" i="2"/>
  <c r="E2892" i="2"/>
  <c r="C2892" i="2"/>
  <c r="B2892" i="2"/>
  <c r="D2892" i="2" s="1"/>
  <c r="A2892" i="2"/>
  <c r="W2891" i="2"/>
  <c r="E2891" i="2"/>
  <c r="D2891" i="2"/>
  <c r="C2891" i="2"/>
  <c r="B2891" i="2"/>
  <c r="A2891" i="2"/>
  <c r="W2890" i="2"/>
  <c r="C2890" i="2"/>
  <c r="E2890" i="2" s="1"/>
  <c r="B2890" i="2"/>
  <c r="A2890" i="2"/>
  <c r="W2889" i="2"/>
  <c r="C2889" i="2"/>
  <c r="B2889" i="2"/>
  <c r="E2889" i="2" s="1"/>
  <c r="A2889" i="2"/>
  <c r="W2888" i="2"/>
  <c r="E2888" i="2"/>
  <c r="C2888" i="2"/>
  <c r="B2888" i="2"/>
  <c r="D2888" i="2" s="1"/>
  <c r="A2888" i="2"/>
  <c r="W2887" i="2"/>
  <c r="E2887" i="2"/>
  <c r="D2887" i="2"/>
  <c r="C2887" i="2"/>
  <c r="B2887" i="2"/>
  <c r="A2887" i="2"/>
  <c r="W2886" i="2"/>
  <c r="C2886" i="2"/>
  <c r="B2886" i="2"/>
  <c r="A2886" i="2"/>
  <c r="W2885" i="2"/>
  <c r="C2885" i="2"/>
  <c r="B2885" i="2"/>
  <c r="E2885" i="2" s="1"/>
  <c r="A2885" i="2"/>
  <c r="W2884" i="2"/>
  <c r="E2884" i="2"/>
  <c r="C2884" i="2"/>
  <c r="B2884" i="2"/>
  <c r="D2884" i="2" s="1"/>
  <c r="A2884" i="2"/>
  <c r="W2883" i="2"/>
  <c r="E2883" i="2"/>
  <c r="D2883" i="2"/>
  <c r="C2883" i="2"/>
  <c r="B2883" i="2"/>
  <c r="A2883" i="2"/>
  <c r="W2882" i="2"/>
  <c r="C2882" i="2"/>
  <c r="B2882" i="2"/>
  <c r="A2882" i="2"/>
  <c r="W2881" i="2"/>
  <c r="C2881" i="2"/>
  <c r="B2881" i="2"/>
  <c r="E2881" i="2" s="1"/>
  <c r="A2881" i="2"/>
  <c r="W2880" i="2"/>
  <c r="E2880" i="2"/>
  <c r="C2880" i="2"/>
  <c r="B2880" i="2"/>
  <c r="D2880" i="2" s="1"/>
  <c r="A2880" i="2"/>
  <c r="W2879" i="2"/>
  <c r="E2879" i="2"/>
  <c r="D2879" i="2"/>
  <c r="C2879" i="2"/>
  <c r="B2879" i="2"/>
  <c r="A2879" i="2"/>
  <c r="W2878" i="2"/>
  <c r="C2878" i="2"/>
  <c r="B2878" i="2"/>
  <c r="A2878" i="2"/>
  <c r="W2877" i="2"/>
  <c r="C2877" i="2"/>
  <c r="B2877" i="2"/>
  <c r="E2877" i="2" s="1"/>
  <c r="A2877" i="2"/>
  <c r="W2876" i="2"/>
  <c r="E2876" i="2"/>
  <c r="C2876" i="2"/>
  <c r="B2876" i="2"/>
  <c r="D2876" i="2" s="1"/>
  <c r="A2876" i="2"/>
  <c r="W2875" i="2"/>
  <c r="E2875" i="2"/>
  <c r="D2875" i="2"/>
  <c r="C2875" i="2"/>
  <c r="B2875" i="2"/>
  <c r="A2875" i="2"/>
  <c r="W2874" i="2"/>
  <c r="C2874" i="2"/>
  <c r="B2874" i="2"/>
  <c r="A2874" i="2"/>
  <c r="W2873" i="2"/>
  <c r="R2873" i="2"/>
  <c r="R2874" i="2" s="1"/>
  <c r="C2873" i="2"/>
  <c r="B2873" i="2"/>
  <c r="E2873" i="2" s="1"/>
  <c r="A2873" i="2"/>
  <c r="W2872" i="2"/>
  <c r="R2872" i="2"/>
  <c r="Q2872" i="2"/>
  <c r="E2872" i="2"/>
  <c r="C2872" i="2"/>
  <c r="B2872" i="2"/>
  <c r="D2872" i="2" s="1"/>
  <c r="A2872" i="2"/>
  <c r="W2871" i="2"/>
  <c r="R2871" i="2"/>
  <c r="Q2871" i="2"/>
  <c r="E2871" i="2"/>
  <c r="D2871" i="2"/>
  <c r="C2871" i="2"/>
  <c r="B2871" i="2"/>
  <c r="A2871" i="2"/>
  <c r="W2870" i="2"/>
  <c r="C2870" i="2"/>
  <c r="E2870" i="2" s="1"/>
  <c r="B2870" i="2"/>
  <c r="A2870" i="2"/>
  <c r="W2869" i="2"/>
  <c r="C2869" i="2"/>
  <c r="B2869" i="2"/>
  <c r="E2869" i="2" s="1"/>
  <c r="A2869" i="2"/>
  <c r="W2868" i="2"/>
  <c r="E2868" i="2"/>
  <c r="C2868" i="2"/>
  <c r="B2868" i="2"/>
  <c r="D2868" i="2" s="1"/>
  <c r="A2868" i="2"/>
  <c r="W2867" i="2"/>
  <c r="E2867" i="2"/>
  <c r="D2867" i="2"/>
  <c r="C2867" i="2"/>
  <c r="B2867" i="2"/>
  <c r="A2867" i="2"/>
  <c r="W2866" i="2"/>
  <c r="C2866" i="2"/>
  <c r="E2866" i="2" s="1"/>
  <c r="B2866" i="2"/>
  <c r="A2866" i="2"/>
  <c r="W2865" i="2"/>
  <c r="C2865" i="2"/>
  <c r="B2865" i="2"/>
  <c r="E2865" i="2" s="1"/>
  <c r="A2865" i="2"/>
  <c r="W2864" i="2"/>
  <c r="E2864" i="2"/>
  <c r="C2864" i="2"/>
  <c r="B2864" i="2"/>
  <c r="D2864" i="2" s="1"/>
  <c r="A2864" i="2"/>
  <c r="W2863" i="2"/>
  <c r="E2863" i="2"/>
  <c r="D2863" i="2"/>
  <c r="C2863" i="2"/>
  <c r="B2863" i="2"/>
  <c r="A2863" i="2"/>
  <c r="W2862" i="2"/>
  <c r="C2862" i="2"/>
  <c r="E2862" i="2" s="1"/>
  <c r="B2862" i="2"/>
  <c r="A2862" i="2"/>
  <c r="W2861" i="2"/>
  <c r="C2861" i="2"/>
  <c r="B2861" i="2"/>
  <c r="E2861" i="2" s="1"/>
  <c r="A2861" i="2"/>
  <c r="W2860" i="2"/>
  <c r="E2860" i="2"/>
  <c r="C2860" i="2"/>
  <c r="B2860" i="2"/>
  <c r="D2860" i="2" s="1"/>
  <c r="A2860" i="2"/>
  <c r="W2859" i="2"/>
  <c r="E2859" i="2"/>
  <c r="D2859" i="2"/>
  <c r="C2859" i="2"/>
  <c r="B2859" i="2"/>
  <c r="A2859" i="2"/>
  <c r="W2858" i="2"/>
  <c r="C2858" i="2"/>
  <c r="E2858" i="2" s="1"/>
  <c r="B2858" i="2"/>
  <c r="A2858" i="2"/>
  <c r="W2857" i="2"/>
  <c r="C2857" i="2"/>
  <c r="B2857" i="2"/>
  <c r="E2857" i="2" s="1"/>
  <c r="A2857" i="2"/>
  <c r="W2856" i="2"/>
  <c r="E2856" i="2"/>
  <c r="C2856" i="2"/>
  <c r="B2856" i="2"/>
  <c r="D2856" i="2" s="1"/>
  <c r="A2856" i="2"/>
  <c r="W2855" i="2"/>
  <c r="E2855" i="2"/>
  <c r="D2855" i="2"/>
  <c r="C2855" i="2"/>
  <c r="B2855" i="2"/>
  <c r="A2855" i="2"/>
  <c r="W2854" i="2"/>
  <c r="C2854" i="2"/>
  <c r="E2854" i="2" s="1"/>
  <c r="B2854" i="2"/>
  <c r="A2854" i="2"/>
  <c r="W2853" i="2"/>
  <c r="C2853" i="2"/>
  <c r="B2853" i="2"/>
  <c r="E2853" i="2" s="1"/>
  <c r="A2853" i="2"/>
  <c r="W2852" i="2"/>
  <c r="E2852" i="2"/>
  <c r="C2852" i="2"/>
  <c r="B2852" i="2"/>
  <c r="D2852" i="2" s="1"/>
  <c r="A2852" i="2"/>
  <c r="W2851" i="2"/>
  <c r="E2851" i="2"/>
  <c r="D2851" i="2"/>
  <c r="C2851" i="2"/>
  <c r="B2851" i="2"/>
  <c r="A2851" i="2"/>
  <c r="W2850" i="2"/>
  <c r="C2850" i="2"/>
  <c r="E2850" i="2" s="1"/>
  <c r="B2850" i="2"/>
  <c r="A2850" i="2"/>
  <c r="W2849" i="2"/>
  <c r="C2849" i="2"/>
  <c r="B2849" i="2"/>
  <c r="E2849" i="2" s="1"/>
  <c r="A2849" i="2"/>
  <c r="W2848" i="2"/>
  <c r="E2848" i="2"/>
  <c r="C2848" i="2"/>
  <c r="B2848" i="2"/>
  <c r="D2848" i="2" s="1"/>
  <c r="A2848" i="2"/>
  <c r="W2847" i="2"/>
  <c r="E2847" i="2"/>
  <c r="D2847" i="2"/>
  <c r="C2847" i="2"/>
  <c r="B2847" i="2"/>
  <c r="A2847" i="2"/>
  <c r="W2846" i="2"/>
  <c r="C2846" i="2"/>
  <c r="E2846" i="2" s="1"/>
  <c r="B2846" i="2"/>
  <c r="A2846" i="2"/>
  <c r="W2845" i="2"/>
  <c r="C2845" i="2"/>
  <c r="B2845" i="2"/>
  <c r="E2845" i="2" s="1"/>
  <c r="A2845" i="2"/>
  <c r="W2844" i="2"/>
  <c r="E2844" i="2"/>
  <c r="C2844" i="2"/>
  <c r="B2844" i="2"/>
  <c r="D2844" i="2" s="1"/>
  <c r="A2844" i="2"/>
  <c r="W2843" i="2"/>
  <c r="E2843" i="2"/>
  <c r="D2843" i="2"/>
  <c r="C2843" i="2"/>
  <c r="B2843" i="2"/>
  <c r="A2843" i="2"/>
  <c r="W2842" i="2"/>
  <c r="C2842" i="2"/>
  <c r="E2842" i="2" s="1"/>
  <c r="B2842" i="2"/>
  <c r="A2842" i="2"/>
  <c r="W2841" i="2"/>
  <c r="C2841" i="2"/>
  <c r="B2841" i="2"/>
  <c r="E2841" i="2" s="1"/>
  <c r="A2841" i="2"/>
  <c r="W2840" i="2"/>
  <c r="E2840" i="2"/>
  <c r="C2840" i="2"/>
  <c r="B2840" i="2"/>
  <c r="D2840" i="2" s="1"/>
  <c r="A2840" i="2"/>
  <c r="W2839" i="2"/>
  <c r="E2839" i="2"/>
  <c r="D2839" i="2"/>
  <c r="C2839" i="2"/>
  <c r="B2839" i="2"/>
  <c r="A2839" i="2"/>
  <c r="W2838" i="2"/>
  <c r="C2838" i="2"/>
  <c r="E2838" i="2" s="1"/>
  <c r="B2838" i="2"/>
  <c r="A2838" i="2"/>
  <c r="W2837" i="2"/>
  <c r="R2837" i="2"/>
  <c r="R2838" i="2" s="1"/>
  <c r="C2837" i="2"/>
  <c r="B2837" i="2"/>
  <c r="E2837" i="2" s="1"/>
  <c r="A2837" i="2"/>
  <c r="W2836" i="2"/>
  <c r="R2836" i="2"/>
  <c r="Q2836" i="2"/>
  <c r="E2836" i="2"/>
  <c r="C2836" i="2"/>
  <c r="B2836" i="2"/>
  <c r="D2836" i="2" s="1"/>
  <c r="A2836" i="2"/>
  <c r="W2835" i="2"/>
  <c r="R2835" i="2"/>
  <c r="Q2835" i="2"/>
  <c r="E2835" i="2"/>
  <c r="D2835" i="2"/>
  <c r="C2835" i="2"/>
  <c r="B2835" i="2"/>
  <c r="A2835" i="2"/>
  <c r="W2834" i="2"/>
  <c r="R2834" i="2"/>
  <c r="Q2834" i="2"/>
  <c r="C2834" i="2"/>
  <c r="E2834" i="2" s="1"/>
  <c r="B2834" i="2"/>
  <c r="A2834" i="2"/>
  <c r="W2833" i="2"/>
  <c r="C2833" i="2"/>
  <c r="B2833" i="2"/>
  <c r="E2833" i="2" s="1"/>
  <c r="A2833" i="2"/>
  <c r="W2832" i="2"/>
  <c r="E2832" i="2"/>
  <c r="C2832" i="2"/>
  <c r="B2832" i="2"/>
  <c r="D2832" i="2" s="1"/>
  <c r="A2832" i="2"/>
  <c r="W2831" i="2"/>
  <c r="E2831" i="2"/>
  <c r="D2831" i="2"/>
  <c r="C2831" i="2"/>
  <c r="B2831" i="2"/>
  <c r="A2831" i="2"/>
  <c r="W2830" i="2"/>
  <c r="C2830" i="2"/>
  <c r="E2830" i="2" s="1"/>
  <c r="B2830" i="2"/>
  <c r="A2830" i="2"/>
  <c r="W2829" i="2"/>
  <c r="C2829" i="2"/>
  <c r="B2829" i="2"/>
  <c r="E2829" i="2" s="1"/>
  <c r="A2829" i="2"/>
  <c r="W2828" i="2"/>
  <c r="E2828" i="2"/>
  <c r="C2828" i="2"/>
  <c r="B2828" i="2"/>
  <c r="D2828" i="2" s="1"/>
  <c r="A2828" i="2"/>
  <c r="W2827" i="2"/>
  <c r="E2827" i="2"/>
  <c r="D2827" i="2"/>
  <c r="C2827" i="2"/>
  <c r="B2827" i="2"/>
  <c r="A2827" i="2"/>
  <c r="W2826" i="2"/>
  <c r="C2826" i="2"/>
  <c r="E2826" i="2" s="1"/>
  <c r="B2826" i="2"/>
  <c r="A2826" i="2"/>
  <c r="W2825" i="2"/>
  <c r="C2825" i="2"/>
  <c r="B2825" i="2"/>
  <c r="E2825" i="2" s="1"/>
  <c r="A2825" i="2"/>
  <c r="W2824" i="2"/>
  <c r="E2824" i="2"/>
  <c r="C2824" i="2"/>
  <c r="B2824" i="2"/>
  <c r="D2824" i="2" s="1"/>
  <c r="A2824" i="2"/>
  <c r="W2823" i="2"/>
  <c r="E2823" i="2"/>
  <c r="D2823" i="2"/>
  <c r="C2823" i="2"/>
  <c r="B2823" i="2"/>
  <c r="A2823" i="2"/>
  <c r="W2822" i="2"/>
  <c r="C2822" i="2"/>
  <c r="E2822" i="2" s="1"/>
  <c r="B2822" i="2"/>
  <c r="A2822" i="2"/>
  <c r="W2821" i="2"/>
  <c r="C2821" i="2"/>
  <c r="B2821" i="2"/>
  <c r="E2821" i="2" s="1"/>
  <c r="A2821" i="2"/>
  <c r="W2820" i="2"/>
  <c r="E2820" i="2"/>
  <c r="C2820" i="2"/>
  <c r="B2820" i="2"/>
  <c r="D2820" i="2" s="1"/>
  <c r="A2820" i="2"/>
  <c r="W2819" i="2"/>
  <c r="E2819" i="2"/>
  <c r="D2819" i="2"/>
  <c r="C2819" i="2"/>
  <c r="B2819" i="2"/>
  <c r="A2819" i="2"/>
  <c r="W2818" i="2"/>
  <c r="C2818" i="2"/>
  <c r="E2818" i="2" s="1"/>
  <c r="B2818" i="2"/>
  <c r="A2818" i="2"/>
  <c r="W2817" i="2"/>
  <c r="C2817" i="2"/>
  <c r="B2817" i="2"/>
  <c r="E2817" i="2" s="1"/>
  <c r="A2817" i="2"/>
  <c r="W2816" i="2"/>
  <c r="E2816" i="2"/>
  <c r="C2816" i="2"/>
  <c r="B2816" i="2"/>
  <c r="D2816" i="2" s="1"/>
  <c r="A2816" i="2"/>
  <c r="W2815" i="2"/>
  <c r="E2815" i="2"/>
  <c r="D2815" i="2"/>
  <c r="C2815" i="2"/>
  <c r="B2815" i="2"/>
  <c r="A2815" i="2"/>
  <c r="W2814" i="2"/>
  <c r="C2814" i="2"/>
  <c r="E2814" i="2" s="1"/>
  <c r="B2814" i="2"/>
  <c r="A2814" i="2"/>
  <c r="W2813" i="2"/>
  <c r="C2813" i="2"/>
  <c r="B2813" i="2"/>
  <c r="E2813" i="2" s="1"/>
  <c r="A2813" i="2"/>
  <c r="W2812" i="2"/>
  <c r="E2812" i="2"/>
  <c r="C2812" i="2"/>
  <c r="B2812" i="2"/>
  <c r="D2812" i="2" s="1"/>
  <c r="A2812" i="2"/>
  <c r="W2811" i="2"/>
  <c r="E2811" i="2"/>
  <c r="D2811" i="2"/>
  <c r="C2811" i="2"/>
  <c r="B2811" i="2"/>
  <c r="A2811" i="2"/>
  <c r="W2810" i="2"/>
  <c r="C2810" i="2"/>
  <c r="E2810" i="2" s="1"/>
  <c r="B2810" i="2"/>
  <c r="A2810" i="2"/>
  <c r="W2809" i="2"/>
  <c r="C2809" i="2"/>
  <c r="B2809" i="2"/>
  <c r="E2809" i="2" s="1"/>
  <c r="A2809" i="2"/>
  <c r="W2808" i="2"/>
  <c r="E2808" i="2"/>
  <c r="C2808" i="2"/>
  <c r="B2808" i="2"/>
  <c r="D2808" i="2" s="1"/>
  <c r="A2808" i="2"/>
  <c r="W2807" i="2"/>
  <c r="E2807" i="2"/>
  <c r="D2807" i="2"/>
  <c r="C2807" i="2"/>
  <c r="B2807" i="2"/>
  <c r="A2807" i="2"/>
  <c r="W2806" i="2"/>
  <c r="C2806" i="2"/>
  <c r="E2806" i="2" s="1"/>
  <c r="B2806" i="2"/>
  <c r="A2806" i="2"/>
  <c r="W2805" i="2"/>
  <c r="R2805" i="2"/>
  <c r="R2806" i="2" s="1"/>
  <c r="C2805" i="2"/>
  <c r="B2805" i="2"/>
  <c r="E2805" i="2" s="1"/>
  <c r="A2805" i="2"/>
  <c r="W2804" i="2"/>
  <c r="R2804" i="2"/>
  <c r="Q2804" i="2"/>
  <c r="E2804" i="2"/>
  <c r="C2804" i="2"/>
  <c r="B2804" i="2"/>
  <c r="D2804" i="2" s="1"/>
  <c r="A2804" i="2"/>
  <c r="W2803" i="2"/>
  <c r="R2803" i="2"/>
  <c r="Q2803" i="2"/>
  <c r="E2803" i="2"/>
  <c r="D2803" i="2"/>
  <c r="C2803" i="2"/>
  <c r="B2803" i="2"/>
  <c r="A2803" i="2"/>
  <c r="W2802" i="2"/>
  <c r="C2802" i="2"/>
  <c r="E2802" i="2" s="1"/>
  <c r="B2802" i="2"/>
  <c r="A2802" i="2"/>
  <c r="W2801" i="2"/>
  <c r="C2801" i="2"/>
  <c r="B2801" i="2"/>
  <c r="E2801" i="2" s="1"/>
  <c r="A2801" i="2"/>
  <c r="W2800" i="2"/>
  <c r="E2800" i="2"/>
  <c r="C2800" i="2"/>
  <c r="B2800" i="2"/>
  <c r="D2800" i="2" s="1"/>
  <c r="A2800" i="2"/>
  <c r="W2799" i="2"/>
  <c r="E2799" i="2"/>
  <c r="D2799" i="2"/>
  <c r="C2799" i="2"/>
  <c r="B2799" i="2"/>
  <c r="A2799" i="2"/>
  <c r="W2798" i="2"/>
  <c r="C2798" i="2"/>
  <c r="E2798" i="2" s="1"/>
  <c r="B2798" i="2"/>
  <c r="A2798" i="2"/>
  <c r="W2797" i="2"/>
  <c r="C2797" i="2"/>
  <c r="B2797" i="2"/>
  <c r="E2797" i="2" s="1"/>
  <c r="A2797" i="2"/>
  <c r="W2796" i="2"/>
  <c r="E2796" i="2"/>
  <c r="C2796" i="2"/>
  <c r="B2796" i="2"/>
  <c r="D2796" i="2" s="1"/>
  <c r="A2796" i="2"/>
  <c r="W2795" i="2"/>
  <c r="E2795" i="2"/>
  <c r="D2795" i="2"/>
  <c r="C2795" i="2"/>
  <c r="B2795" i="2"/>
  <c r="A2795" i="2"/>
  <c r="W2794" i="2"/>
  <c r="C2794" i="2"/>
  <c r="E2794" i="2" s="1"/>
  <c r="B2794" i="2"/>
  <c r="A2794" i="2"/>
  <c r="W2793" i="2"/>
  <c r="C2793" i="2"/>
  <c r="B2793" i="2"/>
  <c r="E2793" i="2" s="1"/>
  <c r="A2793" i="2"/>
  <c r="W2792" i="2"/>
  <c r="E2792" i="2"/>
  <c r="C2792" i="2"/>
  <c r="B2792" i="2"/>
  <c r="D2792" i="2" s="1"/>
  <c r="A2792" i="2"/>
  <c r="W2791" i="2"/>
  <c r="E2791" i="2"/>
  <c r="D2791" i="2"/>
  <c r="C2791" i="2"/>
  <c r="B2791" i="2"/>
  <c r="A2791" i="2"/>
  <c r="W2790" i="2"/>
  <c r="C2790" i="2"/>
  <c r="B2790" i="2"/>
  <c r="A2790" i="2"/>
  <c r="W2789" i="2"/>
  <c r="C2789" i="2"/>
  <c r="B2789" i="2"/>
  <c r="E2789" i="2" s="1"/>
  <c r="A2789" i="2"/>
  <c r="W2788" i="2"/>
  <c r="E2788" i="2"/>
  <c r="C2788" i="2"/>
  <c r="B2788" i="2"/>
  <c r="D2788" i="2" s="1"/>
  <c r="A2788" i="2"/>
  <c r="W2787" i="2"/>
  <c r="E2787" i="2"/>
  <c r="D2787" i="2"/>
  <c r="C2787" i="2"/>
  <c r="B2787" i="2"/>
  <c r="A2787" i="2"/>
  <c r="W2786" i="2"/>
  <c r="C2786" i="2"/>
  <c r="B2786" i="2"/>
  <c r="A2786" i="2"/>
  <c r="W2785" i="2"/>
  <c r="C2785" i="2"/>
  <c r="B2785" i="2"/>
  <c r="E2785" i="2" s="1"/>
  <c r="A2785" i="2"/>
  <c r="W2784" i="2"/>
  <c r="E2784" i="2"/>
  <c r="C2784" i="2"/>
  <c r="B2784" i="2"/>
  <c r="D2784" i="2" s="1"/>
  <c r="A2784" i="2"/>
  <c r="W2783" i="2"/>
  <c r="E2783" i="2"/>
  <c r="D2783" i="2"/>
  <c r="C2783" i="2"/>
  <c r="B2783" i="2"/>
  <c r="A2783" i="2"/>
  <c r="W2782" i="2"/>
  <c r="C2782" i="2"/>
  <c r="E2782" i="2" s="1"/>
  <c r="B2782" i="2"/>
  <c r="A2782" i="2"/>
  <c r="W2781" i="2"/>
  <c r="C2781" i="2"/>
  <c r="B2781" i="2"/>
  <c r="E2781" i="2" s="1"/>
  <c r="A2781" i="2"/>
  <c r="W2780" i="2"/>
  <c r="E2780" i="2"/>
  <c r="C2780" i="2"/>
  <c r="B2780" i="2"/>
  <c r="D2780" i="2" s="1"/>
  <c r="A2780" i="2"/>
  <c r="W2779" i="2"/>
  <c r="E2779" i="2"/>
  <c r="D2779" i="2"/>
  <c r="C2779" i="2"/>
  <c r="B2779" i="2"/>
  <c r="A2779" i="2"/>
  <c r="W2778" i="2"/>
  <c r="C2778" i="2"/>
  <c r="B2778" i="2"/>
  <c r="A2778" i="2"/>
  <c r="W2777" i="2"/>
  <c r="C2777" i="2"/>
  <c r="B2777" i="2"/>
  <c r="E2777" i="2" s="1"/>
  <c r="A2777" i="2"/>
  <c r="W2776" i="2"/>
  <c r="E2776" i="2"/>
  <c r="C2776" i="2"/>
  <c r="B2776" i="2"/>
  <c r="D2776" i="2" s="1"/>
  <c r="A2776" i="2"/>
  <c r="W2775" i="2"/>
  <c r="E2775" i="2"/>
  <c r="D2775" i="2"/>
  <c r="C2775" i="2"/>
  <c r="B2775" i="2"/>
  <c r="A2775" i="2"/>
  <c r="W2774" i="2"/>
  <c r="C2774" i="2"/>
  <c r="B2774" i="2"/>
  <c r="A2774" i="2"/>
  <c r="W2773" i="2"/>
  <c r="R2773" i="2"/>
  <c r="R2774" i="2" s="1"/>
  <c r="C2773" i="2"/>
  <c r="B2773" i="2"/>
  <c r="E2773" i="2" s="1"/>
  <c r="A2773" i="2"/>
  <c r="W2772" i="2"/>
  <c r="R2772" i="2"/>
  <c r="Q2772" i="2"/>
  <c r="E2772" i="2"/>
  <c r="C2772" i="2"/>
  <c r="B2772" i="2"/>
  <c r="D2772" i="2" s="1"/>
  <c r="A2772" i="2"/>
  <c r="W2771" i="2"/>
  <c r="R2771" i="2"/>
  <c r="Q2771" i="2"/>
  <c r="E2771" i="2"/>
  <c r="D2771" i="2"/>
  <c r="C2771" i="2"/>
  <c r="B2771" i="2"/>
  <c r="A2771" i="2"/>
  <c r="W2770" i="2"/>
  <c r="R2770" i="2"/>
  <c r="Q2770" i="2"/>
  <c r="C2770" i="2"/>
  <c r="E2770" i="2" s="1"/>
  <c r="B2770" i="2"/>
  <c r="A2770" i="2"/>
  <c r="W2769" i="2"/>
  <c r="C2769" i="2"/>
  <c r="B2769" i="2"/>
  <c r="E2769" i="2" s="1"/>
  <c r="A2769" i="2"/>
  <c r="W2768" i="2"/>
  <c r="E2768" i="2"/>
  <c r="C2768" i="2"/>
  <c r="B2768" i="2"/>
  <c r="D2768" i="2" s="1"/>
  <c r="A2768" i="2"/>
  <c r="W2767" i="2"/>
  <c r="E2767" i="2"/>
  <c r="D2767" i="2"/>
  <c r="C2767" i="2"/>
  <c r="B2767" i="2"/>
  <c r="A2767" i="2"/>
  <c r="W2766" i="2"/>
  <c r="C2766" i="2"/>
  <c r="E2766" i="2" s="1"/>
  <c r="B2766" i="2"/>
  <c r="A2766" i="2"/>
  <c r="W2765" i="2"/>
  <c r="C2765" i="2"/>
  <c r="B2765" i="2"/>
  <c r="E2765" i="2" s="1"/>
  <c r="A2765" i="2"/>
  <c r="W2764" i="2"/>
  <c r="E2764" i="2"/>
  <c r="C2764" i="2"/>
  <c r="B2764" i="2"/>
  <c r="D2764" i="2" s="1"/>
  <c r="A2764" i="2"/>
  <c r="W2763" i="2"/>
  <c r="E2763" i="2"/>
  <c r="D2763" i="2"/>
  <c r="C2763" i="2"/>
  <c r="B2763" i="2"/>
  <c r="A2763" i="2"/>
  <c r="W2762" i="2"/>
  <c r="C2762" i="2"/>
  <c r="E2762" i="2" s="1"/>
  <c r="B2762" i="2"/>
  <c r="A2762" i="2"/>
  <c r="W2761" i="2"/>
  <c r="C2761" i="2"/>
  <c r="B2761" i="2"/>
  <c r="E2761" i="2" s="1"/>
  <c r="A2761" i="2"/>
  <c r="W2760" i="2"/>
  <c r="E2760" i="2"/>
  <c r="C2760" i="2"/>
  <c r="B2760" i="2"/>
  <c r="D2760" i="2" s="1"/>
  <c r="A2760" i="2"/>
  <c r="W2759" i="2"/>
  <c r="E2759" i="2"/>
  <c r="D2759" i="2"/>
  <c r="C2759" i="2"/>
  <c r="B2759" i="2"/>
  <c r="A2759" i="2"/>
  <c r="W2758" i="2"/>
  <c r="C2758" i="2"/>
  <c r="D2758" i="2" s="1"/>
  <c r="B2758" i="2"/>
  <c r="A2758" i="2"/>
  <c r="W2757" i="2"/>
  <c r="C2757" i="2"/>
  <c r="B2757" i="2"/>
  <c r="E2757" i="2" s="1"/>
  <c r="A2757" i="2"/>
  <c r="W2756" i="2"/>
  <c r="E2756" i="2"/>
  <c r="C2756" i="2"/>
  <c r="B2756" i="2"/>
  <c r="D2756" i="2" s="1"/>
  <c r="A2756" i="2"/>
  <c r="W2755" i="2"/>
  <c r="E2755" i="2"/>
  <c r="D2755" i="2"/>
  <c r="C2755" i="2"/>
  <c r="B2755" i="2"/>
  <c r="A2755" i="2"/>
  <c r="W2754" i="2"/>
  <c r="C2754" i="2"/>
  <c r="B2754" i="2"/>
  <c r="A2754" i="2"/>
  <c r="W2753" i="2"/>
  <c r="C2753" i="2"/>
  <c r="B2753" i="2"/>
  <c r="E2753" i="2" s="1"/>
  <c r="A2753" i="2"/>
  <c r="W2752" i="2"/>
  <c r="E2752" i="2"/>
  <c r="C2752" i="2"/>
  <c r="B2752" i="2"/>
  <c r="D2752" i="2" s="1"/>
  <c r="A2752" i="2"/>
  <c r="W2751" i="2"/>
  <c r="E2751" i="2"/>
  <c r="D2751" i="2"/>
  <c r="C2751" i="2"/>
  <c r="B2751" i="2"/>
  <c r="A2751" i="2"/>
  <c r="W2750" i="2"/>
  <c r="C2750" i="2"/>
  <c r="D2750" i="2" s="1"/>
  <c r="B2750" i="2"/>
  <c r="A2750" i="2"/>
  <c r="W2749" i="2"/>
  <c r="C2749" i="2"/>
  <c r="B2749" i="2"/>
  <c r="E2749" i="2" s="1"/>
  <c r="A2749" i="2"/>
  <c r="W2748" i="2"/>
  <c r="E2748" i="2"/>
  <c r="C2748" i="2"/>
  <c r="B2748" i="2"/>
  <c r="D2748" i="2" s="1"/>
  <c r="A2748" i="2"/>
  <c r="W2747" i="2"/>
  <c r="E2747" i="2"/>
  <c r="D2747" i="2"/>
  <c r="C2747" i="2"/>
  <c r="B2747" i="2"/>
  <c r="A2747" i="2"/>
  <c r="W2746" i="2"/>
  <c r="C2746" i="2"/>
  <c r="D2746" i="2" s="1"/>
  <c r="B2746" i="2"/>
  <c r="A2746" i="2"/>
  <c r="W2745" i="2"/>
  <c r="C2745" i="2"/>
  <c r="B2745" i="2"/>
  <c r="E2745" i="2" s="1"/>
  <c r="A2745" i="2"/>
  <c r="W2744" i="2"/>
  <c r="E2744" i="2"/>
  <c r="C2744" i="2"/>
  <c r="B2744" i="2"/>
  <c r="D2744" i="2" s="1"/>
  <c r="A2744" i="2"/>
  <c r="W2743" i="2"/>
  <c r="E2743" i="2"/>
  <c r="D2743" i="2"/>
  <c r="C2743" i="2"/>
  <c r="B2743" i="2"/>
  <c r="A2743" i="2"/>
  <c r="W2742" i="2"/>
  <c r="C2742" i="2"/>
  <c r="D2742" i="2" s="1"/>
  <c r="B2742" i="2"/>
  <c r="A2742" i="2"/>
  <c r="W2741" i="2"/>
  <c r="C2741" i="2"/>
  <c r="B2741" i="2"/>
  <c r="E2741" i="2" s="1"/>
  <c r="A2741" i="2"/>
  <c r="W2740" i="2"/>
  <c r="E2740" i="2"/>
  <c r="C2740" i="2"/>
  <c r="B2740" i="2"/>
  <c r="D2740" i="2" s="1"/>
  <c r="A2740" i="2"/>
  <c r="W2739" i="2"/>
  <c r="E2739" i="2"/>
  <c r="D2739" i="2"/>
  <c r="C2739" i="2"/>
  <c r="B2739" i="2"/>
  <c r="A2739" i="2"/>
  <c r="W2738" i="2"/>
  <c r="C2738" i="2"/>
  <c r="B2738" i="2"/>
  <c r="A2738" i="2"/>
  <c r="W2737" i="2"/>
  <c r="R2737" i="2"/>
  <c r="R2738" i="2" s="1"/>
  <c r="C2737" i="2"/>
  <c r="B2737" i="2"/>
  <c r="E2737" i="2" s="1"/>
  <c r="A2737" i="2"/>
  <c r="W2736" i="2"/>
  <c r="R2736" i="2"/>
  <c r="Q2736" i="2"/>
  <c r="E2736" i="2"/>
  <c r="C2736" i="2"/>
  <c r="B2736" i="2"/>
  <c r="D2736" i="2" s="1"/>
  <c r="A2736" i="2"/>
  <c r="W2735" i="2"/>
  <c r="E2735" i="2"/>
  <c r="D2735" i="2"/>
  <c r="C2735" i="2"/>
  <c r="B2735" i="2"/>
  <c r="A2735" i="2"/>
  <c r="W2734" i="2"/>
  <c r="C2734" i="2"/>
  <c r="D2734" i="2" s="1"/>
  <c r="B2734" i="2"/>
  <c r="A2734" i="2"/>
  <c r="W2733" i="2"/>
  <c r="C2733" i="2"/>
  <c r="B2733" i="2"/>
  <c r="E2733" i="2" s="1"/>
  <c r="A2733" i="2"/>
  <c r="W2732" i="2"/>
  <c r="E2732" i="2"/>
  <c r="C2732" i="2"/>
  <c r="B2732" i="2"/>
  <c r="D2732" i="2" s="1"/>
  <c r="A2732" i="2"/>
  <c r="W2731" i="2"/>
  <c r="E2731" i="2"/>
  <c r="D2731" i="2"/>
  <c r="C2731" i="2"/>
  <c r="B2731" i="2"/>
  <c r="A2731" i="2"/>
  <c r="W2730" i="2"/>
  <c r="C2730" i="2"/>
  <c r="D2730" i="2" s="1"/>
  <c r="B2730" i="2"/>
  <c r="A2730" i="2"/>
  <c r="W2729" i="2"/>
  <c r="C2729" i="2"/>
  <c r="B2729" i="2"/>
  <c r="E2729" i="2" s="1"/>
  <c r="A2729" i="2"/>
  <c r="W2728" i="2"/>
  <c r="E2728" i="2"/>
  <c r="C2728" i="2"/>
  <c r="B2728" i="2"/>
  <c r="D2728" i="2" s="1"/>
  <c r="A2728" i="2"/>
  <c r="W2727" i="2"/>
  <c r="E2727" i="2"/>
  <c r="D2727" i="2"/>
  <c r="C2727" i="2"/>
  <c r="B2727" i="2"/>
  <c r="A2727" i="2"/>
  <c r="W2726" i="2"/>
  <c r="C2726" i="2"/>
  <c r="B2726" i="2"/>
  <c r="A2726" i="2"/>
  <c r="W2725" i="2"/>
  <c r="C2725" i="2"/>
  <c r="B2725" i="2"/>
  <c r="E2725" i="2" s="1"/>
  <c r="A2725" i="2"/>
  <c r="W2724" i="2"/>
  <c r="E2724" i="2"/>
  <c r="C2724" i="2"/>
  <c r="B2724" i="2"/>
  <c r="D2724" i="2" s="1"/>
  <c r="A2724" i="2"/>
  <c r="W2723" i="2"/>
  <c r="E2723" i="2"/>
  <c r="D2723" i="2"/>
  <c r="C2723" i="2"/>
  <c r="B2723" i="2"/>
  <c r="A2723" i="2"/>
  <c r="W2722" i="2"/>
  <c r="C2722" i="2"/>
  <c r="D2722" i="2" s="1"/>
  <c r="B2722" i="2"/>
  <c r="A2722" i="2"/>
  <c r="W2721" i="2"/>
  <c r="C2721" i="2"/>
  <c r="B2721" i="2"/>
  <c r="E2721" i="2" s="1"/>
  <c r="A2721" i="2"/>
  <c r="W2720" i="2"/>
  <c r="E2720" i="2"/>
  <c r="C2720" i="2"/>
  <c r="B2720" i="2"/>
  <c r="D2720" i="2" s="1"/>
  <c r="A2720" i="2"/>
  <c r="W2719" i="2"/>
  <c r="E2719" i="2"/>
  <c r="D2719" i="2"/>
  <c r="C2719" i="2"/>
  <c r="B2719" i="2"/>
  <c r="A2719" i="2"/>
  <c r="W2718" i="2"/>
  <c r="C2718" i="2"/>
  <c r="B2718" i="2"/>
  <c r="A2718" i="2"/>
  <c r="W2717" i="2"/>
  <c r="C2717" i="2"/>
  <c r="B2717" i="2"/>
  <c r="E2717" i="2" s="1"/>
  <c r="A2717" i="2"/>
  <c r="W2716" i="2"/>
  <c r="E2716" i="2"/>
  <c r="C2716" i="2"/>
  <c r="B2716" i="2"/>
  <c r="D2716" i="2" s="1"/>
  <c r="A2716" i="2"/>
  <c r="W2715" i="2"/>
  <c r="E2715" i="2"/>
  <c r="D2715" i="2"/>
  <c r="C2715" i="2"/>
  <c r="B2715" i="2"/>
  <c r="A2715" i="2"/>
  <c r="W2714" i="2"/>
  <c r="C2714" i="2"/>
  <c r="B2714" i="2"/>
  <c r="A2714" i="2"/>
  <c r="W2713" i="2"/>
  <c r="C2713" i="2"/>
  <c r="B2713" i="2"/>
  <c r="E2713" i="2" s="1"/>
  <c r="A2713" i="2"/>
  <c r="W2712" i="2"/>
  <c r="E2712" i="2"/>
  <c r="C2712" i="2"/>
  <c r="B2712" i="2"/>
  <c r="D2712" i="2" s="1"/>
  <c r="A2712" i="2"/>
  <c r="W2711" i="2"/>
  <c r="E2711" i="2"/>
  <c r="D2711" i="2"/>
  <c r="C2711" i="2"/>
  <c r="B2711" i="2"/>
  <c r="A2711" i="2"/>
  <c r="W2710" i="2"/>
  <c r="R2710" i="2"/>
  <c r="R2711" i="2" s="1"/>
  <c r="C2710" i="2"/>
  <c r="D2710" i="2" s="1"/>
  <c r="B2710" i="2"/>
  <c r="A2710" i="2"/>
  <c r="W2709" i="2"/>
  <c r="R2709" i="2"/>
  <c r="Q2709" i="2" s="1"/>
  <c r="C2709" i="2"/>
  <c r="B2709" i="2"/>
  <c r="E2709" i="2" s="1"/>
  <c r="A2709" i="2"/>
  <c r="D4904" i="2" l="1"/>
  <c r="E4794" i="2"/>
  <c r="E4662" i="2"/>
  <c r="H2804" i="2"/>
  <c r="G2847" i="2"/>
  <c r="R2911" i="2"/>
  <c r="Q2910" i="2"/>
  <c r="G3068" i="2"/>
  <c r="P3096" i="2"/>
  <c r="R2712" i="2"/>
  <c r="Q2711" i="2"/>
  <c r="R2739" i="2"/>
  <c r="Q2738" i="2"/>
  <c r="H2748" i="2"/>
  <c r="H2754" i="2"/>
  <c r="H2769" i="2"/>
  <c r="H2797" i="2"/>
  <c r="H2817" i="2"/>
  <c r="H2833" i="2"/>
  <c r="H2861" i="2"/>
  <c r="H2881" i="2"/>
  <c r="G2895" i="2"/>
  <c r="H2932" i="2"/>
  <c r="R2983" i="2"/>
  <c r="Q2982" i="2"/>
  <c r="H3026" i="2"/>
  <c r="G3148" i="2"/>
  <c r="R3169" i="2"/>
  <c r="Q3168" i="2"/>
  <c r="G3998" i="2"/>
  <c r="H2757" i="2"/>
  <c r="G2819" i="2"/>
  <c r="H2901" i="2"/>
  <c r="H2962" i="2"/>
  <c r="H2716" i="2"/>
  <c r="H2732" i="2"/>
  <c r="H2778" i="2"/>
  <c r="H2793" i="2"/>
  <c r="H2813" i="2"/>
  <c r="H2829" i="2"/>
  <c r="G2839" i="2"/>
  <c r="G2855" i="2"/>
  <c r="G2871" i="2"/>
  <c r="H2877" i="2"/>
  <c r="G2891" i="2"/>
  <c r="H2918" i="2"/>
  <c r="H2933" i="2"/>
  <c r="H2953" i="2"/>
  <c r="H3021" i="2"/>
  <c r="R2807" i="2"/>
  <c r="Q2806" i="2"/>
  <c r="R2947" i="2"/>
  <c r="Q2946" i="2"/>
  <c r="H3137" i="2"/>
  <c r="P3184" i="2"/>
  <c r="H2728" i="2"/>
  <c r="H2740" i="2"/>
  <c r="H2756" i="2"/>
  <c r="H2772" i="2"/>
  <c r="R2775" i="2"/>
  <c r="Q2774" i="2"/>
  <c r="H2784" i="2"/>
  <c r="H2790" i="2"/>
  <c r="H2805" i="2"/>
  <c r="H2820" i="2"/>
  <c r="H2836" i="2"/>
  <c r="R2839" i="2"/>
  <c r="Q2838" i="2"/>
  <c r="R2875" i="2"/>
  <c r="Q2874" i="2"/>
  <c r="H2913" i="2"/>
  <c r="G2927" i="2"/>
  <c r="G2943" i="2"/>
  <c r="H2949" i="2"/>
  <c r="H2994" i="2"/>
  <c r="H3010" i="2"/>
  <c r="R3019" i="2"/>
  <c r="Q3018" i="2"/>
  <c r="R3073" i="2"/>
  <c r="Q3072" i="2"/>
  <c r="H3133" i="2"/>
  <c r="F2709" i="2"/>
  <c r="H2709" i="2" s="1"/>
  <c r="F2717" i="2"/>
  <c r="H2717" i="2" s="1"/>
  <c r="F2725" i="2"/>
  <c r="H2725" i="2" s="1"/>
  <c r="F2729" i="2"/>
  <c r="G2729" i="2" s="1"/>
  <c r="F2749" i="2"/>
  <c r="H2749" i="2" s="1"/>
  <c r="F2757" i="2"/>
  <c r="F2765" i="2"/>
  <c r="H2765" i="2" s="1"/>
  <c r="F2769" i="2"/>
  <c r="F2773" i="2"/>
  <c r="G2773" i="2" s="1"/>
  <c r="F2789" i="2"/>
  <c r="H2789" i="2" s="1"/>
  <c r="F2801" i="2"/>
  <c r="H2801" i="2" s="1"/>
  <c r="F2805" i="2"/>
  <c r="F2809" i="2"/>
  <c r="H2809" i="2" s="1"/>
  <c r="F2813" i="2"/>
  <c r="F2817" i="2"/>
  <c r="F2821" i="2"/>
  <c r="G2821" i="2" s="1"/>
  <c r="F2825" i="2"/>
  <c r="H2825" i="2" s="1"/>
  <c r="F2833" i="2"/>
  <c r="F2845" i="2"/>
  <c r="G2845" i="2" s="1"/>
  <c r="F2849" i="2"/>
  <c r="H2849" i="2" s="1"/>
  <c r="F2853" i="2"/>
  <c r="H2853" i="2" s="1"/>
  <c r="F2857" i="2"/>
  <c r="H2857" i="2" s="1"/>
  <c r="F2877" i="2"/>
  <c r="F2881" i="2"/>
  <c r="F2885" i="2"/>
  <c r="H2885" i="2" s="1"/>
  <c r="F2889" i="2"/>
  <c r="H2889" i="2" s="1"/>
  <c r="F2893" i="2"/>
  <c r="H2893" i="2" s="1"/>
  <c r="F2897" i="2"/>
  <c r="H2897" i="2" s="1"/>
  <c r="F2901" i="2"/>
  <c r="F2913" i="2"/>
  <c r="F2917" i="2"/>
  <c r="G2917" i="2" s="1"/>
  <c r="F2941" i="2"/>
  <c r="H2941" i="2" s="1"/>
  <c r="F2953" i="2"/>
  <c r="F2961" i="2"/>
  <c r="H2961" i="2" s="1"/>
  <c r="F2969" i="2"/>
  <c r="F2997" i="2"/>
  <c r="H2997" i="2" s="1"/>
  <c r="F3009" i="2"/>
  <c r="H3052" i="2"/>
  <c r="D3071" i="2"/>
  <c r="H3112" i="2"/>
  <c r="E3180" i="2"/>
  <c r="D3180" i="2"/>
  <c r="E3188" i="2"/>
  <c r="D3188" i="2"/>
  <c r="D3199" i="2"/>
  <c r="H3272" i="2"/>
  <c r="E3336" i="2"/>
  <c r="D3336" i="2"/>
  <c r="E3352" i="2"/>
  <c r="D3352" i="2"/>
  <c r="E3356" i="2"/>
  <c r="D3356" i="2"/>
  <c r="D3397" i="2"/>
  <c r="H3409" i="2"/>
  <c r="D3409" i="2"/>
  <c r="D3429" i="2"/>
  <c r="H3437" i="2"/>
  <c r="D3437" i="2"/>
  <c r="D3441" i="2"/>
  <c r="H3453" i="2"/>
  <c r="D3453" i="2"/>
  <c r="D3461" i="2"/>
  <c r="D3465" i="2"/>
  <c r="D3469" i="2"/>
  <c r="D3513" i="2"/>
  <c r="D3517" i="2"/>
  <c r="H3525" i="2"/>
  <c r="D3525" i="2"/>
  <c r="D3533" i="2"/>
  <c r="R3543" i="2"/>
  <c r="Q3542" i="2"/>
  <c r="H3548" i="2"/>
  <c r="H3581" i="2"/>
  <c r="D3581" i="2"/>
  <c r="D3605" i="2"/>
  <c r="D3609" i="2"/>
  <c r="D3613" i="2"/>
  <c r="H3616" i="2"/>
  <c r="H3636" i="2"/>
  <c r="D3653" i="2"/>
  <c r="D3705" i="2"/>
  <c r="D3725" i="2"/>
  <c r="H3736" i="2"/>
  <c r="D3765" i="2"/>
  <c r="D3801" i="2"/>
  <c r="E3852" i="2"/>
  <c r="D3852" i="2"/>
  <c r="E3856" i="2"/>
  <c r="D3856" i="2"/>
  <c r="E3864" i="2"/>
  <c r="D3864" i="2"/>
  <c r="E3868" i="2"/>
  <c r="D3868" i="2"/>
  <c r="G3868" i="2"/>
  <c r="D3921" i="2"/>
  <c r="D3925" i="2"/>
  <c r="D3937" i="2"/>
  <c r="R3945" i="2"/>
  <c r="Q3944" i="2"/>
  <c r="G3954" i="2"/>
  <c r="D3973" i="2"/>
  <c r="F3973" i="2"/>
  <c r="E3973" i="2"/>
  <c r="E4010" i="2"/>
  <c r="D4010" i="2"/>
  <c r="G4010" i="2"/>
  <c r="F4010" i="2"/>
  <c r="E4221" i="2"/>
  <c r="D4221" i="2"/>
  <c r="G4221" i="2"/>
  <c r="F4221" i="2"/>
  <c r="H4221" i="2" s="1"/>
  <c r="G2709" i="2"/>
  <c r="D2738" i="2"/>
  <c r="G2749" i="2"/>
  <c r="D2754" i="2"/>
  <c r="D2762" i="2"/>
  <c r="F2764" i="2"/>
  <c r="H2764" i="2" s="1"/>
  <c r="G2765" i="2"/>
  <c r="D2766" i="2"/>
  <c r="F2768" i="2"/>
  <c r="G2769" i="2"/>
  <c r="D2770" i="2"/>
  <c r="H2770" i="2"/>
  <c r="F2772" i="2"/>
  <c r="D2774" i="2"/>
  <c r="F2776" i="2"/>
  <c r="H2776" i="2" s="1"/>
  <c r="D2778" i="2"/>
  <c r="F2780" i="2"/>
  <c r="H2780" i="2" s="1"/>
  <c r="D2782" i="2"/>
  <c r="F2784" i="2"/>
  <c r="D2786" i="2"/>
  <c r="F2788" i="2"/>
  <c r="H2788" i="2" s="1"/>
  <c r="G2789" i="2"/>
  <c r="D2790" i="2"/>
  <c r="F2792" i="2"/>
  <c r="H2792" i="2" s="1"/>
  <c r="G2793" i="2"/>
  <c r="D2794" i="2"/>
  <c r="F2796" i="2"/>
  <c r="H2796" i="2" s="1"/>
  <c r="D2798" i="2"/>
  <c r="F2800" i="2"/>
  <c r="G2801" i="2"/>
  <c r="D2802" i="2"/>
  <c r="H2802" i="2"/>
  <c r="F2804" i="2"/>
  <c r="G2805" i="2"/>
  <c r="D2806" i="2"/>
  <c r="F2808" i="2"/>
  <c r="H2808" i="2" s="1"/>
  <c r="G2809" i="2"/>
  <c r="D2810" i="2"/>
  <c r="F2812" i="2"/>
  <c r="H2812" i="2" s="1"/>
  <c r="G2813" i="2"/>
  <c r="D2814" i="2"/>
  <c r="F2816" i="2"/>
  <c r="G2817" i="2"/>
  <c r="D2818" i="2"/>
  <c r="H2818" i="2"/>
  <c r="F2820" i="2"/>
  <c r="D2822" i="2"/>
  <c r="F2824" i="2"/>
  <c r="H2824" i="2" s="1"/>
  <c r="G2825" i="2"/>
  <c r="D2826" i="2"/>
  <c r="F2828" i="2"/>
  <c r="H2828" i="2" s="1"/>
  <c r="D2830" i="2"/>
  <c r="F2832" i="2"/>
  <c r="G2833" i="2"/>
  <c r="D2834" i="2"/>
  <c r="H2834" i="2"/>
  <c r="F2836" i="2"/>
  <c r="D2838" i="2"/>
  <c r="F2840" i="2"/>
  <c r="H2840" i="2" s="1"/>
  <c r="G2841" i="2"/>
  <c r="D2842" i="2"/>
  <c r="F2844" i="2"/>
  <c r="H2844" i="2" s="1"/>
  <c r="D2846" i="2"/>
  <c r="F2848" i="2"/>
  <c r="G2849" i="2"/>
  <c r="D2850" i="2"/>
  <c r="H2850" i="2"/>
  <c r="F2852" i="2"/>
  <c r="H2852" i="2" s="1"/>
  <c r="G2853" i="2"/>
  <c r="D2854" i="2"/>
  <c r="F2856" i="2"/>
  <c r="H2856" i="2" s="1"/>
  <c r="G2857" i="2"/>
  <c r="D2858" i="2"/>
  <c r="F2860" i="2"/>
  <c r="H2860" i="2" s="1"/>
  <c r="D2862" i="2"/>
  <c r="F2864" i="2"/>
  <c r="D2866" i="2"/>
  <c r="H2866" i="2"/>
  <c r="F2868" i="2"/>
  <c r="H2868" i="2" s="1"/>
  <c r="D2870" i="2"/>
  <c r="F2872" i="2"/>
  <c r="H2872" i="2" s="1"/>
  <c r="G2873" i="2"/>
  <c r="D2874" i="2"/>
  <c r="F2876" i="2"/>
  <c r="H2876" i="2" s="1"/>
  <c r="G2877" i="2"/>
  <c r="D2878" i="2"/>
  <c r="F2880" i="2"/>
  <c r="H2880" i="2" s="1"/>
  <c r="G2881" i="2"/>
  <c r="D2882" i="2"/>
  <c r="F2884" i="2"/>
  <c r="H2884" i="2" s="1"/>
  <c r="G2885" i="2"/>
  <c r="D2886" i="2"/>
  <c r="F2888" i="2"/>
  <c r="H2888" i="2" s="1"/>
  <c r="G2889" i="2"/>
  <c r="D2890" i="2"/>
  <c r="F2892" i="2"/>
  <c r="H2892" i="2" s="1"/>
  <c r="G2893" i="2"/>
  <c r="D2894" i="2"/>
  <c r="F2896" i="2"/>
  <c r="D2898" i="2"/>
  <c r="F2900" i="2"/>
  <c r="H2900" i="2" s="1"/>
  <c r="G2901" i="2"/>
  <c r="D2902" i="2"/>
  <c r="F2904" i="2"/>
  <c r="D2906" i="2"/>
  <c r="F2908" i="2"/>
  <c r="D2910" i="2"/>
  <c r="F2912" i="2"/>
  <c r="G2913" i="2"/>
  <c r="D2914" i="2"/>
  <c r="F2916" i="2"/>
  <c r="H2916" i="2" s="1"/>
  <c r="D2918" i="2"/>
  <c r="F2920" i="2"/>
  <c r="D2922" i="2"/>
  <c r="F2924" i="2"/>
  <c r="D2926" i="2"/>
  <c r="F2928" i="2"/>
  <c r="D2930" i="2"/>
  <c r="H2930" i="2"/>
  <c r="F2932" i="2"/>
  <c r="D2934" i="2"/>
  <c r="F2936" i="2"/>
  <c r="H2936" i="2" s="1"/>
  <c r="G2937" i="2"/>
  <c r="D2938" i="2"/>
  <c r="F2940" i="2"/>
  <c r="H2940" i="2" s="1"/>
  <c r="G2941" i="2"/>
  <c r="D2942" i="2"/>
  <c r="F2944" i="2"/>
  <c r="D2946" i="2"/>
  <c r="F2948" i="2"/>
  <c r="H2948" i="2" s="1"/>
  <c r="D2950" i="2"/>
  <c r="F2952" i="2"/>
  <c r="G2953" i="2"/>
  <c r="D2954" i="2"/>
  <c r="F2956" i="2"/>
  <c r="D2958" i="2"/>
  <c r="F2960" i="2"/>
  <c r="G2961" i="2"/>
  <c r="D2962" i="2"/>
  <c r="F2964" i="2"/>
  <c r="D2966" i="2"/>
  <c r="F2968" i="2"/>
  <c r="D2970" i="2"/>
  <c r="F2972" i="2"/>
  <c r="D2974" i="2"/>
  <c r="F2976" i="2"/>
  <c r="D2978" i="2"/>
  <c r="F2980" i="2"/>
  <c r="D2982" i="2"/>
  <c r="F2984" i="2"/>
  <c r="D2986" i="2"/>
  <c r="F2988" i="2"/>
  <c r="D2990" i="2"/>
  <c r="F2992" i="2"/>
  <c r="G2993" i="2"/>
  <c r="D2994" i="2"/>
  <c r="F2996" i="2"/>
  <c r="G2997" i="2"/>
  <c r="D2998" i="2"/>
  <c r="F3000" i="2"/>
  <c r="D3002" i="2"/>
  <c r="F3004" i="2"/>
  <c r="D3006" i="2"/>
  <c r="F3008" i="2"/>
  <c r="D3010" i="2"/>
  <c r="F3012" i="2"/>
  <c r="D3014" i="2"/>
  <c r="F3016" i="2"/>
  <c r="D3018" i="2"/>
  <c r="F3020" i="2"/>
  <c r="D3022" i="2"/>
  <c r="F3024" i="2"/>
  <c r="D3026" i="2"/>
  <c r="F3028" i="2"/>
  <c r="D3030" i="2"/>
  <c r="G3032" i="2"/>
  <c r="D3035" i="2"/>
  <c r="G3035" i="2"/>
  <c r="F3036" i="2"/>
  <c r="G3036" i="2" s="1"/>
  <c r="E3040" i="2"/>
  <c r="D3040" i="2"/>
  <c r="D3043" i="2"/>
  <c r="G3043" i="2"/>
  <c r="F3044" i="2"/>
  <c r="G3044" i="2" s="1"/>
  <c r="E3048" i="2"/>
  <c r="D3048" i="2"/>
  <c r="D3051" i="2"/>
  <c r="G3051" i="2"/>
  <c r="F3052" i="2"/>
  <c r="G3052" i="2" s="1"/>
  <c r="E3055" i="2"/>
  <c r="E3056" i="2"/>
  <c r="D3056" i="2"/>
  <c r="D3059" i="2"/>
  <c r="G3059" i="2"/>
  <c r="F3060" i="2"/>
  <c r="G3060" i="2" s="1"/>
  <c r="E3063" i="2"/>
  <c r="E3064" i="2"/>
  <c r="D3064" i="2"/>
  <c r="D3067" i="2"/>
  <c r="G3067" i="2"/>
  <c r="F3068" i="2"/>
  <c r="D3073" i="2"/>
  <c r="D3081" i="2"/>
  <c r="H3084" i="2"/>
  <c r="D3089" i="2"/>
  <c r="D3097" i="2"/>
  <c r="E3099" i="2"/>
  <c r="E3100" i="2"/>
  <c r="D3100" i="2"/>
  <c r="P3100" i="2" s="1"/>
  <c r="R3100" i="2"/>
  <c r="D3103" i="2"/>
  <c r="G3103" i="2"/>
  <c r="F3104" i="2"/>
  <c r="G3104" i="2" s="1"/>
  <c r="E3107" i="2"/>
  <c r="E3108" i="2"/>
  <c r="D3108" i="2"/>
  <c r="D3111" i="2"/>
  <c r="G3111" i="2"/>
  <c r="F3112" i="2"/>
  <c r="G3112" i="2" s="1"/>
  <c r="E3115" i="2"/>
  <c r="E3116" i="2"/>
  <c r="D3116" i="2"/>
  <c r="D3119" i="2"/>
  <c r="G3119" i="2"/>
  <c r="F3120" i="2"/>
  <c r="G3120" i="2" s="1"/>
  <c r="E3123" i="2"/>
  <c r="E3124" i="2"/>
  <c r="D3124" i="2"/>
  <c r="P3124" i="2" s="1"/>
  <c r="D3127" i="2"/>
  <c r="G3127" i="2"/>
  <c r="F3128" i="2"/>
  <c r="G3128" i="2" s="1"/>
  <c r="E3131" i="2"/>
  <c r="E3132" i="2"/>
  <c r="D3132" i="2"/>
  <c r="E3135" i="2"/>
  <c r="E3136" i="2"/>
  <c r="D3136" i="2"/>
  <c r="R3136" i="2"/>
  <c r="D3139" i="2"/>
  <c r="G3139" i="2"/>
  <c r="F3140" i="2"/>
  <c r="G3140" i="2" s="1"/>
  <c r="E3143" i="2"/>
  <c r="E3144" i="2"/>
  <c r="D3144" i="2"/>
  <c r="D3147" i="2"/>
  <c r="G3147" i="2"/>
  <c r="F3148" i="2"/>
  <c r="E3151" i="2"/>
  <c r="E3152" i="2"/>
  <c r="D3152" i="2"/>
  <c r="D3155" i="2"/>
  <c r="G3155" i="2"/>
  <c r="F3156" i="2"/>
  <c r="G3156" i="2" s="1"/>
  <c r="E3159" i="2"/>
  <c r="E3160" i="2"/>
  <c r="D3160" i="2"/>
  <c r="D3163" i="2"/>
  <c r="G3163" i="2"/>
  <c r="F3164" i="2"/>
  <c r="G3164" i="2" s="1"/>
  <c r="D3169" i="2"/>
  <c r="D3177" i="2"/>
  <c r="H3180" i="2"/>
  <c r="D3185" i="2"/>
  <c r="D3193" i="2"/>
  <c r="H3196" i="2"/>
  <c r="D3201" i="2"/>
  <c r="H3204" i="2"/>
  <c r="D3209" i="2"/>
  <c r="F3212" i="2"/>
  <c r="H3213" i="2"/>
  <c r="D3213" i="2"/>
  <c r="F3216" i="2"/>
  <c r="D3217" i="2"/>
  <c r="F3220" i="2"/>
  <c r="D3221" i="2"/>
  <c r="F3224" i="2"/>
  <c r="D3225" i="2"/>
  <c r="F3228" i="2"/>
  <c r="H3229" i="2"/>
  <c r="D3229" i="2"/>
  <c r="R3231" i="2"/>
  <c r="Q3230" i="2"/>
  <c r="H3232" i="2"/>
  <c r="H3236" i="2"/>
  <c r="H3252" i="2"/>
  <c r="F3260" i="2"/>
  <c r="D3261" i="2"/>
  <c r="F3264" i="2"/>
  <c r="D3265" i="2"/>
  <c r="F3268" i="2"/>
  <c r="D3269" i="2"/>
  <c r="F3272" i="2"/>
  <c r="D3273" i="2"/>
  <c r="F3276" i="2"/>
  <c r="H3276" i="2" s="1"/>
  <c r="D3277" i="2"/>
  <c r="F3280" i="2"/>
  <c r="D3281" i="2"/>
  <c r="F3284" i="2"/>
  <c r="G3284" i="2" s="1"/>
  <c r="D3285" i="2"/>
  <c r="F3288" i="2"/>
  <c r="D3289" i="2"/>
  <c r="F3292" i="2"/>
  <c r="D3293" i="2"/>
  <c r="F3296" i="2"/>
  <c r="H3296" i="2" s="1"/>
  <c r="D3297" i="2"/>
  <c r="F3300" i="2"/>
  <c r="D3301" i="2"/>
  <c r="F3304" i="2"/>
  <c r="D3305" i="2"/>
  <c r="F3308" i="2"/>
  <c r="H3309" i="2"/>
  <c r="D3309" i="2"/>
  <c r="F3312" i="2"/>
  <c r="D3313" i="2"/>
  <c r="F3316" i="2"/>
  <c r="H3316" i="2" s="1"/>
  <c r="D3317" i="2"/>
  <c r="F3320" i="2"/>
  <c r="D3321" i="2"/>
  <c r="F3324" i="2"/>
  <c r="H3325" i="2"/>
  <c r="D3325" i="2"/>
  <c r="R3327" i="2"/>
  <c r="Q3326" i="2"/>
  <c r="H3328" i="2"/>
  <c r="H3332" i="2"/>
  <c r="H3344" i="2"/>
  <c r="H3348" i="2"/>
  <c r="E3360" i="2"/>
  <c r="D3360" i="2"/>
  <c r="G3360" i="2"/>
  <c r="E3364" i="2"/>
  <c r="D3364" i="2"/>
  <c r="G3364" i="2"/>
  <c r="E3368" i="2"/>
  <c r="D3368" i="2"/>
  <c r="G3368" i="2"/>
  <c r="E3372" i="2"/>
  <c r="D3372" i="2"/>
  <c r="G3372" i="2"/>
  <c r="E3376" i="2"/>
  <c r="D3376" i="2"/>
  <c r="G3376" i="2"/>
  <c r="E3380" i="2"/>
  <c r="D3380" i="2"/>
  <c r="G3380" i="2"/>
  <c r="E3384" i="2"/>
  <c r="D3384" i="2"/>
  <c r="E3388" i="2"/>
  <c r="D3388" i="2"/>
  <c r="G3388" i="2"/>
  <c r="E3472" i="2"/>
  <c r="D3472" i="2"/>
  <c r="G3472" i="2"/>
  <c r="E3476" i="2"/>
  <c r="D3476" i="2"/>
  <c r="G3476" i="2"/>
  <c r="E3480" i="2"/>
  <c r="D3480" i="2"/>
  <c r="G3480" i="2"/>
  <c r="E3484" i="2"/>
  <c r="D3484" i="2"/>
  <c r="G3484" i="2"/>
  <c r="E3488" i="2"/>
  <c r="D3488" i="2"/>
  <c r="G3488" i="2"/>
  <c r="E3492" i="2"/>
  <c r="D3492" i="2"/>
  <c r="G3492" i="2"/>
  <c r="E3496" i="2"/>
  <c r="D3496" i="2"/>
  <c r="G3496" i="2"/>
  <c r="E3500" i="2"/>
  <c r="D3500" i="2"/>
  <c r="G3500" i="2"/>
  <c r="E3504" i="2"/>
  <c r="D3504" i="2"/>
  <c r="G3504" i="2"/>
  <c r="F3544" i="2"/>
  <c r="D3545" i="2"/>
  <c r="F3548" i="2"/>
  <c r="H3549" i="2"/>
  <c r="D3549" i="2"/>
  <c r="F3552" i="2"/>
  <c r="H3552" i="2" s="1"/>
  <c r="D3553" i="2"/>
  <c r="F3556" i="2"/>
  <c r="D3557" i="2"/>
  <c r="F3560" i="2"/>
  <c r="G3560" i="2" s="1"/>
  <c r="D3561" i="2"/>
  <c r="F3564" i="2"/>
  <c r="H3564" i="2" s="1"/>
  <c r="H3565" i="2"/>
  <c r="D3565" i="2"/>
  <c r="F3568" i="2"/>
  <c r="D3569" i="2"/>
  <c r="F3572" i="2"/>
  <c r="H3572" i="2" s="1"/>
  <c r="D3573" i="2"/>
  <c r="F3616" i="2"/>
  <c r="G3616" i="2" s="1"/>
  <c r="D3617" i="2"/>
  <c r="F3620" i="2"/>
  <c r="H3621" i="2"/>
  <c r="D3621" i="2"/>
  <c r="F3624" i="2"/>
  <c r="H3624" i="2" s="1"/>
  <c r="D3625" i="2"/>
  <c r="F3628" i="2"/>
  <c r="D3629" i="2"/>
  <c r="F3632" i="2"/>
  <c r="G3632" i="2" s="1"/>
  <c r="D3633" i="2"/>
  <c r="F3636" i="2"/>
  <c r="H3637" i="2"/>
  <c r="D3637" i="2"/>
  <c r="F3640" i="2"/>
  <c r="D3641" i="2"/>
  <c r="F3644" i="2"/>
  <c r="H3644" i="2" s="1"/>
  <c r="D3645" i="2"/>
  <c r="F3648" i="2"/>
  <c r="D3649" i="2"/>
  <c r="E3668" i="2"/>
  <c r="D3668" i="2"/>
  <c r="G3668" i="2"/>
  <c r="E3672" i="2"/>
  <c r="D3672" i="2"/>
  <c r="G3672" i="2"/>
  <c r="E3676" i="2"/>
  <c r="D3676" i="2"/>
  <c r="G3676" i="2"/>
  <c r="E3680" i="2"/>
  <c r="D3680" i="2"/>
  <c r="G3680" i="2"/>
  <c r="E3684" i="2"/>
  <c r="D3684" i="2"/>
  <c r="G3684" i="2"/>
  <c r="E3688" i="2"/>
  <c r="D3688" i="2"/>
  <c r="G3688" i="2"/>
  <c r="E3692" i="2"/>
  <c r="D3692" i="2"/>
  <c r="G3692" i="2"/>
  <c r="E3696" i="2"/>
  <c r="D3696" i="2"/>
  <c r="G3696" i="2"/>
  <c r="E3700" i="2"/>
  <c r="D3700" i="2"/>
  <c r="G3700" i="2"/>
  <c r="F3732" i="2"/>
  <c r="D3733" i="2"/>
  <c r="F3736" i="2"/>
  <c r="D3737" i="2"/>
  <c r="F3740" i="2"/>
  <c r="D3741" i="2"/>
  <c r="F3744" i="2"/>
  <c r="H3745" i="2"/>
  <c r="D3745" i="2"/>
  <c r="F3748" i="2"/>
  <c r="D3749" i="2"/>
  <c r="F3752" i="2"/>
  <c r="D3753" i="2"/>
  <c r="F3756" i="2"/>
  <c r="D3757" i="2"/>
  <c r="F3760" i="2"/>
  <c r="H3761" i="2"/>
  <c r="D3761" i="2"/>
  <c r="F3804" i="2"/>
  <c r="H3805" i="2"/>
  <c r="D3805" i="2"/>
  <c r="F3808" i="2"/>
  <c r="D3809" i="2"/>
  <c r="F3812" i="2"/>
  <c r="D3813" i="2"/>
  <c r="F3816" i="2"/>
  <c r="D3817" i="2"/>
  <c r="F3820" i="2"/>
  <c r="H3821" i="2"/>
  <c r="D3821" i="2"/>
  <c r="F3824" i="2"/>
  <c r="D3825" i="2"/>
  <c r="F3828" i="2"/>
  <c r="H3828" i="2" s="1"/>
  <c r="D3829" i="2"/>
  <c r="F3832" i="2"/>
  <c r="G3832" i="2" s="1"/>
  <c r="E3833" i="2"/>
  <c r="D3833" i="2"/>
  <c r="F3836" i="2"/>
  <c r="G3836" i="2" s="1"/>
  <c r="D3837" i="2"/>
  <c r="H3840" i="2"/>
  <c r="R3841" i="2"/>
  <c r="Q3840" i="2"/>
  <c r="H3844" i="2"/>
  <c r="H3848" i="2"/>
  <c r="H3860" i="2"/>
  <c r="H3876" i="2"/>
  <c r="E3880" i="2"/>
  <c r="D3880" i="2"/>
  <c r="G3880" i="2"/>
  <c r="E3884" i="2"/>
  <c r="D3884" i="2"/>
  <c r="G3884" i="2"/>
  <c r="E3888" i="2"/>
  <c r="D3888" i="2"/>
  <c r="G3888" i="2"/>
  <c r="E3892" i="2"/>
  <c r="D3892" i="2"/>
  <c r="G3892" i="2"/>
  <c r="E3896" i="2"/>
  <c r="D3896" i="2"/>
  <c r="G3896" i="2"/>
  <c r="E3900" i="2"/>
  <c r="D3900" i="2"/>
  <c r="G3900" i="2"/>
  <c r="E3904" i="2"/>
  <c r="D3904" i="2"/>
  <c r="G3904" i="2"/>
  <c r="E3908" i="2"/>
  <c r="D3908" i="2"/>
  <c r="G3908" i="2"/>
  <c r="E3912" i="2"/>
  <c r="D3912" i="2"/>
  <c r="G3912" i="2"/>
  <c r="F3944" i="2"/>
  <c r="D3945" i="2"/>
  <c r="F3948" i="2"/>
  <c r="E3949" i="2"/>
  <c r="D3949" i="2"/>
  <c r="F3952" i="2"/>
  <c r="D3953" i="2"/>
  <c r="F3956" i="2"/>
  <c r="G3956" i="2" s="1"/>
  <c r="E3957" i="2"/>
  <c r="D3957" i="2"/>
  <c r="F3962" i="2"/>
  <c r="H3962" i="2" s="1"/>
  <c r="E3982" i="2"/>
  <c r="F3982" i="2"/>
  <c r="G3982" i="2" s="1"/>
  <c r="D3982" i="2"/>
  <c r="G3984" i="2"/>
  <c r="E3984" i="2"/>
  <c r="D3984" i="2"/>
  <c r="D4005" i="2"/>
  <c r="G4005" i="2"/>
  <c r="F4005" i="2"/>
  <c r="E4005" i="2"/>
  <c r="E4101" i="2"/>
  <c r="D4101" i="2"/>
  <c r="G4101" i="2"/>
  <c r="F4101" i="2"/>
  <c r="E4117" i="2"/>
  <c r="D4117" i="2"/>
  <c r="G4117" i="2"/>
  <c r="F4117" i="2"/>
  <c r="E4217" i="2"/>
  <c r="D4217" i="2"/>
  <c r="F4217" i="2"/>
  <c r="R4314" i="2"/>
  <c r="Q4313" i="2"/>
  <c r="E4357" i="2"/>
  <c r="D4357" i="2"/>
  <c r="F4357" i="2"/>
  <c r="G4357" i="2" s="1"/>
  <c r="E4373" i="2"/>
  <c r="D4373" i="2"/>
  <c r="G4373" i="2"/>
  <c r="F4373" i="2"/>
  <c r="H4820" i="2"/>
  <c r="R4833" i="2"/>
  <c r="Q4832" i="2"/>
  <c r="E5141" i="2"/>
  <c r="D5141" i="2"/>
  <c r="F5141" i="2"/>
  <c r="H5141" i="2" s="1"/>
  <c r="F2713" i="2"/>
  <c r="H2713" i="2" s="1"/>
  <c r="F2721" i="2"/>
  <c r="F2733" i="2"/>
  <c r="H2733" i="2" s="1"/>
  <c r="F2737" i="2"/>
  <c r="H2737" i="2" s="1"/>
  <c r="F2761" i="2"/>
  <c r="H2761" i="2" s="1"/>
  <c r="F2785" i="2"/>
  <c r="H2785" i="2" s="1"/>
  <c r="F2797" i="2"/>
  <c r="G2797" i="2" s="1"/>
  <c r="F2829" i="2"/>
  <c r="G2829" i="2" s="1"/>
  <c r="F2837" i="2"/>
  <c r="H2837" i="2" s="1"/>
  <c r="F2841" i="2"/>
  <c r="H2841" i="2" s="1"/>
  <c r="F2861" i="2"/>
  <c r="G2861" i="2" s="1"/>
  <c r="F2869" i="2"/>
  <c r="F2873" i="2"/>
  <c r="H2873" i="2" s="1"/>
  <c r="F2905" i="2"/>
  <c r="F2925" i="2"/>
  <c r="F2933" i="2"/>
  <c r="G2933" i="2" s="1"/>
  <c r="F2937" i="2"/>
  <c r="H2937" i="2" s="1"/>
  <c r="F2965" i="2"/>
  <c r="H2965" i="2" s="1"/>
  <c r="F2973" i="2"/>
  <c r="G2973" i="2" s="1"/>
  <c r="F2977" i="2"/>
  <c r="H2977" i="2" s="1"/>
  <c r="F2981" i="2"/>
  <c r="F3001" i="2"/>
  <c r="F3013" i="2"/>
  <c r="H3013" i="2" s="1"/>
  <c r="F3017" i="2"/>
  <c r="H3017" i="2" s="1"/>
  <c r="F3021" i="2"/>
  <c r="G3021" i="2" s="1"/>
  <c r="F3025" i="2"/>
  <c r="G3025" i="2" s="1"/>
  <c r="F3029" i="2"/>
  <c r="G3029" i="2" s="1"/>
  <c r="H3044" i="2"/>
  <c r="H3068" i="2"/>
  <c r="E3076" i="2"/>
  <c r="D3076" i="2"/>
  <c r="D3079" i="2"/>
  <c r="D3087" i="2"/>
  <c r="E3092" i="2"/>
  <c r="D3092" i="2"/>
  <c r="D3095" i="2"/>
  <c r="H3104" i="2"/>
  <c r="P3108" i="2"/>
  <c r="H3120" i="2"/>
  <c r="H3128" i="2"/>
  <c r="H3140" i="2"/>
  <c r="P3144" i="2"/>
  <c r="H3148" i="2"/>
  <c r="P3152" i="2"/>
  <c r="P3160" i="2"/>
  <c r="D3167" i="2"/>
  <c r="E3172" i="2"/>
  <c r="D3172" i="2"/>
  <c r="D3175" i="2"/>
  <c r="G3175" i="2"/>
  <c r="D3183" i="2"/>
  <c r="H3216" i="2"/>
  <c r="H3220" i="2"/>
  <c r="E3240" i="2"/>
  <c r="D3240" i="2"/>
  <c r="G3240" i="2"/>
  <c r="E3244" i="2"/>
  <c r="D3244" i="2"/>
  <c r="E3248" i="2"/>
  <c r="D3248" i="2"/>
  <c r="E3256" i="2"/>
  <c r="D3256" i="2"/>
  <c r="H3260" i="2"/>
  <c r="H3264" i="2"/>
  <c r="H3280" i="2"/>
  <c r="H3288" i="2"/>
  <c r="H3300" i="2"/>
  <c r="H3312" i="2"/>
  <c r="E3340" i="2"/>
  <c r="D3340" i="2"/>
  <c r="H3393" i="2"/>
  <c r="D3393" i="2"/>
  <c r="D3401" i="2"/>
  <c r="H3421" i="2"/>
  <c r="D3421" i="2"/>
  <c r="D3425" i="2"/>
  <c r="H3457" i="2"/>
  <c r="D3457" i="2"/>
  <c r="D3521" i="2"/>
  <c r="D3529" i="2"/>
  <c r="D3537" i="2"/>
  <c r="H3541" i="2"/>
  <c r="D3541" i="2"/>
  <c r="H3556" i="2"/>
  <c r="H3568" i="2"/>
  <c r="D3577" i="2"/>
  <c r="H3585" i="2"/>
  <c r="D3585" i="2"/>
  <c r="D3589" i="2"/>
  <c r="D3593" i="2"/>
  <c r="D3601" i="2"/>
  <c r="H3628" i="2"/>
  <c r="H3632" i="2"/>
  <c r="D3657" i="2"/>
  <c r="D3661" i="2"/>
  <c r="D3665" i="2"/>
  <c r="D3729" i="2"/>
  <c r="R3733" i="2"/>
  <c r="Q3732" i="2"/>
  <c r="H3760" i="2"/>
  <c r="D3769" i="2"/>
  <c r="H3773" i="2"/>
  <c r="D3773" i="2"/>
  <c r="D3777" i="2"/>
  <c r="D3785" i="2"/>
  <c r="H3804" i="2"/>
  <c r="G3814" i="2"/>
  <c r="H3820" i="2"/>
  <c r="G3822" i="2"/>
  <c r="E3872" i="2"/>
  <c r="D3872" i="2"/>
  <c r="E3876" i="2"/>
  <c r="D3876" i="2"/>
  <c r="D3929" i="2"/>
  <c r="D3941" i="2"/>
  <c r="H3944" i="2"/>
  <c r="H3948" i="2"/>
  <c r="H3956" i="2"/>
  <c r="E3987" i="2"/>
  <c r="D3987" i="2"/>
  <c r="E4001" i="2"/>
  <c r="H4198" i="2"/>
  <c r="E4361" i="2"/>
  <c r="D4361" i="2"/>
  <c r="F4361" i="2"/>
  <c r="E4377" i="2"/>
  <c r="D4377" i="2"/>
  <c r="F4377" i="2"/>
  <c r="G4377" i="2" s="1"/>
  <c r="R4389" i="2"/>
  <c r="Q4388" i="2"/>
  <c r="E4632" i="2"/>
  <c r="D4632" i="2"/>
  <c r="F4632" i="2"/>
  <c r="G4632" i="2" s="1"/>
  <c r="G2713" i="2"/>
  <c r="D2714" i="2"/>
  <c r="D2718" i="2"/>
  <c r="F2720" i="2"/>
  <c r="H2720" i="2" s="1"/>
  <c r="G2725" i="2"/>
  <c r="D2726" i="2"/>
  <c r="F2732" i="2"/>
  <c r="F2736" i="2"/>
  <c r="F2740" i="2"/>
  <c r="G2740" i="2" s="1"/>
  <c r="H2746" i="2"/>
  <c r="F2748" i="2"/>
  <c r="G2757" i="2"/>
  <c r="F2760" i="2"/>
  <c r="H2760" i="2" s="1"/>
  <c r="D2709" i="2"/>
  <c r="E2710" i="2"/>
  <c r="Q2710" i="2"/>
  <c r="F2711" i="2"/>
  <c r="G2712" i="2"/>
  <c r="D2713" i="2"/>
  <c r="E2714" i="2"/>
  <c r="F2715" i="2"/>
  <c r="G2716" i="2"/>
  <c r="D2717" i="2"/>
  <c r="E2718" i="2"/>
  <c r="F2719" i="2"/>
  <c r="H2719" i="2" s="1"/>
  <c r="G2720" i="2"/>
  <c r="D2721" i="2"/>
  <c r="E2722" i="2"/>
  <c r="F2723" i="2"/>
  <c r="D2725" i="2"/>
  <c r="E2726" i="2"/>
  <c r="F2727" i="2"/>
  <c r="H2727" i="2" s="1"/>
  <c r="D2729" i="2"/>
  <c r="E2730" i="2"/>
  <c r="F2731" i="2"/>
  <c r="H2731" i="2" s="1"/>
  <c r="G2732" i="2"/>
  <c r="D2733" i="2"/>
  <c r="E2734" i="2"/>
  <c r="F2735" i="2"/>
  <c r="H2735" i="2" s="1"/>
  <c r="D2737" i="2"/>
  <c r="E2738" i="2"/>
  <c r="F2739" i="2"/>
  <c r="D2741" i="2"/>
  <c r="E2742" i="2"/>
  <c r="F2743" i="2"/>
  <c r="H2743" i="2" s="1"/>
  <c r="D2745" i="2"/>
  <c r="E2746" i="2"/>
  <c r="F2747" i="2"/>
  <c r="H2747" i="2" s="1"/>
  <c r="G2748" i="2"/>
  <c r="D2749" i="2"/>
  <c r="E2750" i="2"/>
  <c r="F2751" i="2"/>
  <c r="H2751" i="2" s="1"/>
  <c r="D2753" i="2"/>
  <c r="E2754" i="2"/>
  <c r="F2755" i="2"/>
  <c r="D2757" i="2"/>
  <c r="E2758" i="2"/>
  <c r="F2759" i="2"/>
  <c r="H2759" i="2" s="1"/>
  <c r="G2760" i="2"/>
  <c r="D2761" i="2"/>
  <c r="F2763" i="2"/>
  <c r="H2763" i="2" s="1"/>
  <c r="G2764" i="2"/>
  <c r="D2765" i="2"/>
  <c r="F2767" i="2"/>
  <c r="H2767" i="2" s="1"/>
  <c r="D2769" i="2"/>
  <c r="F2771" i="2"/>
  <c r="H2771" i="2" s="1"/>
  <c r="G2772" i="2"/>
  <c r="D2773" i="2"/>
  <c r="E2774" i="2"/>
  <c r="F2775" i="2"/>
  <c r="H2775" i="2" s="1"/>
  <c r="G2776" i="2"/>
  <c r="D2777" i="2"/>
  <c r="E2778" i="2"/>
  <c r="F2779" i="2"/>
  <c r="H2779" i="2" s="1"/>
  <c r="G2780" i="2"/>
  <c r="D2781" i="2"/>
  <c r="F2783" i="2"/>
  <c r="H2783" i="2" s="1"/>
  <c r="G2784" i="2"/>
  <c r="D2785" i="2"/>
  <c r="E2786" i="2"/>
  <c r="F2787" i="2"/>
  <c r="G2788" i="2"/>
  <c r="D2789" i="2"/>
  <c r="E2790" i="2"/>
  <c r="F2791" i="2"/>
  <c r="H2791" i="2" s="1"/>
  <c r="G2792" i="2"/>
  <c r="D2793" i="2"/>
  <c r="F2795" i="2"/>
  <c r="H2795" i="2" s="1"/>
  <c r="G2796" i="2"/>
  <c r="D2797" i="2"/>
  <c r="F2799" i="2"/>
  <c r="H2799" i="2" s="1"/>
  <c r="D2801" i="2"/>
  <c r="F2803" i="2"/>
  <c r="H2803" i="2" s="1"/>
  <c r="G2804" i="2"/>
  <c r="D2805" i="2"/>
  <c r="F2807" i="2"/>
  <c r="H2807" i="2" s="1"/>
  <c r="G2808" i="2"/>
  <c r="D2809" i="2"/>
  <c r="F2811" i="2"/>
  <c r="H2811" i="2" s="1"/>
  <c r="G2812" i="2"/>
  <c r="D2813" i="2"/>
  <c r="F2815" i="2"/>
  <c r="H2815" i="2" s="1"/>
  <c r="D2817" i="2"/>
  <c r="F2819" i="2"/>
  <c r="H2819" i="2" s="1"/>
  <c r="G2820" i="2"/>
  <c r="D2821" i="2"/>
  <c r="F2823" i="2"/>
  <c r="H2823" i="2" s="1"/>
  <c r="G2824" i="2"/>
  <c r="D2825" i="2"/>
  <c r="F2827" i="2"/>
  <c r="H2827" i="2" s="1"/>
  <c r="G2828" i="2"/>
  <c r="D2829" i="2"/>
  <c r="F2831" i="2"/>
  <c r="H2831" i="2" s="1"/>
  <c r="D2833" i="2"/>
  <c r="F2835" i="2"/>
  <c r="H2835" i="2" s="1"/>
  <c r="G2836" i="2"/>
  <c r="D2837" i="2"/>
  <c r="F2839" i="2"/>
  <c r="H2839" i="2" s="1"/>
  <c r="G2840" i="2"/>
  <c r="D2841" i="2"/>
  <c r="F2843" i="2"/>
  <c r="H2843" i="2" s="1"/>
  <c r="G2844" i="2"/>
  <c r="D2845" i="2"/>
  <c r="F2847" i="2"/>
  <c r="H2847" i="2" s="1"/>
  <c r="D2849" i="2"/>
  <c r="F2851" i="2"/>
  <c r="H2851" i="2" s="1"/>
  <c r="G2852" i="2"/>
  <c r="D2853" i="2"/>
  <c r="F2855" i="2"/>
  <c r="H2855" i="2" s="1"/>
  <c r="G2856" i="2"/>
  <c r="D2857" i="2"/>
  <c r="F2859" i="2"/>
  <c r="H2859" i="2" s="1"/>
  <c r="G2860" i="2"/>
  <c r="D2861" i="2"/>
  <c r="F2863" i="2"/>
  <c r="H2863" i="2" s="1"/>
  <c r="D2865" i="2"/>
  <c r="F2867" i="2"/>
  <c r="H2867" i="2" s="1"/>
  <c r="G2868" i="2"/>
  <c r="D2869" i="2"/>
  <c r="F2871" i="2"/>
  <c r="H2871" i="2" s="1"/>
  <c r="G2872" i="2"/>
  <c r="D2873" i="2"/>
  <c r="E2874" i="2"/>
  <c r="F2875" i="2"/>
  <c r="H2875" i="2" s="1"/>
  <c r="G2876" i="2"/>
  <c r="D2877" i="2"/>
  <c r="E2878" i="2"/>
  <c r="F2879" i="2"/>
  <c r="H2879" i="2" s="1"/>
  <c r="G2880" i="2"/>
  <c r="D2881" i="2"/>
  <c r="E2882" i="2"/>
  <c r="F2883" i="2"/>
  <c r="G2884" i="2"/>
  <c r="D2885" i="2"/>
  <c r="E2886" i="2"/>
  <c r="F2887" i="2"/>
  <c r="H2887" i="2" s="1"/>
  <c r="G2888" i="2"/>
  <c r="D2889" i="2"/>
  <c r="F2891" i="2"/>
  <c r="H2891" i="2" s="1"/>
  <c r="G2892" i="2"/>
  <c r="D2893" i="2"/>
  <c r="F2895" i="2"/>
  <c r="H2895" i="2" s="1"/>
  <c r="D2897" i="2"/>
  <c r="E2898" i="2"/>
  <c r="F2899" i="2"/>
  <c r="H2899" i="2" s="1"/>
  <c r="G2900" i="2"/>
  <c r="D2901" i="2"/>
  <c r="E2902" i="2"/>
  <c r="F2903" i="2"/>
  <c r="H2903" i="2" s="1"/>
  <c r="D2905" i="2"/>
  <c r="E2906" i="2"/>
  <c r="F2907" i="2"/>
  <c r="D2909" i="2"/>
  <c r="E2910" i="2"/>
  <c r="F2911" i="2"/>
  <c r="H2911" i="2" s="1"/>
  <c r="D2913" i="2"/>
  <c r="E2914" i="2"/>
  <c r="F2915" i="2"/>
  <c r="H2915" i="2" s="1"/>
  <c r="D2917" i="2"/>
  <c r="E2918" i="2"/>
  <c r="F2919" i="2"/>
  <c r="H2919" i="2" s="1"/>
  <c r="D2921" i="2"/>
  <c r="E2922" i="2"/>
  <c r="F2923" i="2"/>
  <c r="D2925" i="2"/>
  <c r="E2926" i="2"/>
  <c r="F2927" i="2"/>
  <c r="H2927" i="2" s="1"/>
  <c r="D2929" i="2"/>
  <c r="F2931" i="2"/>
  <c r="H2931" i="2" s="1"/>
  <c r="G2932" i="2"/>
  <c r="D2933" i="2"/>
  <c r="F2935" i="2"/>
  <c r="H2935" i="2" s="1"/>
  <c r="G2936" i="2"/>
  <c r="D2937" i="2"/>
  <c r="F2939" i="2"/>
  <c r="H2939" i="2" s="1"/>
  <c r="G2940" i="2"/>
  <c r="D2941" i="2"/>
  <c r="F2943" i="2"/>
  <c r="H2943" i="2" s="1"/>
  <c r="D2945" i="2"/>
  <c r="E2946" i="2"/>
  <c r="F2947" i="2"/>
  <c r="H2947" i="2" s="1"/>
  <c r="D2949" i="2"/>
  <c r="E2950" i="2"/>
  <c r="F2951" i="2"/>
  <c r="H2951" i="2" s="1"/>
  <c r="D2953" i="2"/>
  <c r="E2954" i="2"/>
  <c r="F2955" i="2"/>
  <c r="D2957" i="2"/>
  <c r="E2958" i="2"/>
  <c r="F2959" i="2"/>
  <c r="D2961" i="2"/>
  <c r="E2962" i="2"/>
  <c r="F2963" i="2"/>
  <c r="D2965" i="2"/>
  <c r="E2966" i="2"/>
  <c r="F2967" i="2"/>
  <c r="D2969" i="2"/>
  <c r="E2970" i="2"/>
  <c r="F2971" i="2"/>
  <c r="D2973" i="2"/>
  <c r="E2974" i="2"/>
  <c r="F2975" i="2"/>
  <c r="D2977" i="2"/>
  <c r="E2978" i="2"/>
  <c r="F2979" i="2"/>
  <c r="D2981" i="2"/>
  <c r="E2982" i="2"/>
  <c r="F2983" i="2"/>
  <c r="D2985" i="2"/>
  <c r="E2986" i="2"/>
  <c r="F2987" i="2"/>
  <c r="D2989" i="2"/>
  <c r="E2990" i="2"/>
  <c r="F2991" i="2"/>
  <c r="D2993" i="2"/>
  <c r="E2994" i="2"/>
  <c r="F2995" i="2"/>
  <c r="D2997" i="2"/>
  <c r="E2998" i="2"/>
  <c r="F2999" i="2"/>
  <c r="D3001" i="2"/>
  <c r="E3002" i="2"/>
  <c r="F3003" i="2"/>
  <c r="D3005" i="2"/>
  <c r="E3006" i="2"/>
  <c r="F3007" i="2"/>
  <c r="D3009" i="2"/>
  <c r="E3010" i="2"/>
  <c r="F3011" i="2"/>
  <c r="D3013" i="2"/>
  <c r="E3014" i="2"/>
  <c r="F3015" i="2"/>
  <c r="D3017" i="2"/>
  <c r="E3018" i="2"/>
  <c r="F3019" i="2"/>
  <c r="D3021" i="2"/>
  <c r="E3022" i="2"/>
  <c r="F3023" i="2"/>
  <c r="D3025" i="2"/>
  <c r="E3026" i="2"/>
  <c r="F3027" i="2"/>
  <c r="D3029" i="2"/>
  <c r="E3030" i="2"/>
  <c r="G3031" i="2"/>
  <c r="F3031" i="2"/>
  <c r="H3031" i="2" s="1"/>
  <c r="H3032" i="2"/>
  <c r="H3056" i="2"/>
  <c r="H3064" i="2"/>
  <c r="E3071" i="2"/>
  <c r="E3072" i="2"/>
  <c r="D3072" i="2"/>
  <c r="P3072" i="2" s="1"/>
  <c r="D3075" i="2"/>
  <c r="G3075" i="2"/>
  <c r="F3076" i="2"/>
  <c r="E3079" i="2"/>
  <c r="E3080" i="2"/>
  <c r="D3080" i="2"/>
  <c r="P3080" i="2" s="1"/>
  <c r="D3083" i="2"/>
  <c r="G3083" i="2"/>
  <c r="E3087" i="2"/>
  <c r="E3088" i="2"/>
  <c r="D3088" i="2"/>
  <c r="P3088" i="2" s="1"/>
  <c r="D3091" i="2"/>
  <c r="G3091" i="2"/>
  <c r="F3092" i="2"/>
  <c r="H3092" i="2" s="1"/>
  <c r="E3095" i="2"/>
  <c r="E3096" i="2"/>
  <c r="D3096" i="2"/>
  <c r="H3100" i="2"/>
  <c r="H3108" i="2"/>
  <c r="H3116" i="2"/>
  <c r="H3124" i="2"/>
  <c r="H3132" i="2"/>
  <c r="H3136" i="2"/>
  <c r="H3144" i="2"/>
  <c r="H3152" i="2"/>
  <c r="H3160" i="2"/>
  <c r="E3167" i="2"/>
  <c r="E3168" i="2"/>
  <c r="D3168" i="2"/>
  <c r="P3168" i="2" s="1"/>
  <c r="D3171" i="2"/>
  <c r="G3171" i="2"/>
  <c r="F3172" i="2"/>
  <c r="H3172" i="2" s="1"/>
  <c r="E3175" i="2"/>
  <c r="E3176" i="2"/>
  <c r="D3176" i="2"/>
  <c r="P3176" i="2" s="1"/>
  <c r="D3179" i="2"/>
  <c r="G3179" i="2"/>
  <c r="F3180" i="2"/>
  <c r="E3183" i="2"/>
  <c r="E3184" i="2"/>
  <c r="D3184" i="2"/>
  <c r="D3187" i="2"/>
  <c r="G3187" i="2"/>
  <c r="F3188" i="2"/>
  <c r="H3188" i="2" s="1"/>
  <c r="E3192" i="2"/>
  <c r="D3192" i="2"/>
  <c r="P3192" i="2" s="1"/>
  <c r="D3195" i="2"/>
  <c r="G3195" i="2"/>
  <c r="E3199" i="2"/>
  <c r="E3200" i="2"/>
  <c r="D3200" i="2"/>
  <c r="P3200" i="2" s="1"/>
  <c r="R3201" i="2"/>
  <c r="Q3200" i="2"/>
  <c r="D3203" i="2"/>
  <c r="G3203" i="2"/>
  <c r="E3208" i="2"/>
  <c r="D3208" i="2"/>
  <c r="P3208" i="2" s="1"/>
  <c r="D3233" i="2"/>
  <c r="D3237" i="2"/>
  <c r="F3240" i="2"/>
  <c r="H3240" i="2" s="1"/>
  <c r="D3241" i="2"/>
  <c r="F3244" i="2"/>
  <c r="D3245" i="2"/>
  <c r="F3248" i="2"/>
  <c r="H3248" i="2" s="1"/>
  <c r="H3249" i="2"/>
  <c r="D3249" i="2"/>
  <c r="D3253" i="2"/>
  <c r="F3256" i="2"/>
  <c r="D3257" i="2"/>
  <c r="D3329" i="2"/>
  <c r="D3333" i="2"/>
  <c r="F3336" i="2"/>
  <c r="G3336" i="2" s="1"/>
  <c r="D3337" i="2"/>
  <c r="F3340" i="2"/>
  <c r="H3340" i="2" s="1"/>
  <c r="D3341" i="2"/>
  <c r="D3345" i="2"/>
  <c r="D3349" i="2"/>
  <c r="F3352" i="2"/>
  <c r="G3352" i="2" s="1"/>
  <c r="D3353" i="2"/>
  <c r="F3356" i="2"/>
  <c r="D3357" i="2"/>
  <c r="H3360" i="2"/>
  <c r="R3361" i="2"/>
  <c r="Q3360" i="2"/>
  <c r="H3364" i="2"/>
  <c r="H3368" i="2"/>
  <c r="H3372" i="2"/>
  <c r="H3376" i="2"/>
  <c r="H3380" i="2"/>
  <c r="E3392" i="2"/>
  <c r="D3392" i="2"/>
  <c r="G3392" i="2"/>
  <c r="E3396" i="2"/>
  <c r="D3396" i="2"/>
  <c r="G3396" i="2"/>
  <c r="E3400" i="2"/>
  <c r="D3400" i="2"/>
  <c r="G3400" i="2"/>
  <c r="E3404" i="2"/>
  <c r="D3404" i="2"/>
  <c r="G3404" i="2"/>
  <c r="E3408" i="2"/>
  <c r="D3408" i="2"/>
  <c r="G3408" i="2"/>
  <c r="E3412" i="2"/>
  <c r="D3412" i="2"/>
  <c r="G3412" i="2"/>
  <c r="E3416" i="2"/>
  <c r="D3416" i="2"/>
  <c r="G3416" i="2"/>
  <c r="E3420" i="2"/>
  <c r="D3420" i="2"/>
  <c r="G3420" i="2"/>
  <c r="E3424" i="2"/>
  <c r="D3424" i="2"/>
  <c r="G3424" i="2"/>
  <c r="E3428" i="2"/>
  <c r="D3428" i="2"/>
  <c r="G3428" i="2"/>
  <c r="E3432" i="2"/>
  <c r="D3432" i="2"/>
  <c r="G3432" i="2"/>
  <c r="E3436" i="2"/>
  <c r="D3436" i="2"/>
  <c r="G3436" i="2"/>
  <c r="E3440" i="2"/>
  <c r="D3440" i="2"/>
  <c r="G3440" i="2"/>
  <c r="E3444" i="2"/>
  <c r="D3444" i="2"/>
  <c r="G3444" i="2"/>
  <c r="E3448" i="2"/>
  <c r="D3448" i="2"/>
  <c r="G3448" i="2"/>
  <c r="E3452" i="2"/>
  <c r="D3452" i="2"/>
  <c r="G3452" i="2"/>
  <c r="E3456" i="2"/>
  <c r="D3456" i="2"/>
  <c r="G3456" i="2"/>
  <c r="E3460" i="2"/>
  <c r="D3460" i="2"/>
  <c r="G3460" i="2"/>
  <c r="E3464" i="2"/>
  <c r="D3464" i="2"/>
  <c r="G3464" i="2"/>
  <c r="E3468" i="2"/>
  <c r="D3468" i="2"/>
  <c r="G3468" i="2"/>
  <c r="H3472" i="2"/>
  <c r="R3473" i="2"/>
  <c r="Q3472" i="2"/>
  <c r="H3476" i="2"/>
  <c r="H3480" i="2"/>
  <c r="H3484" i="2"/>
  <c r="H3488" i="2"/>
  <c r="H3492" i="2"/>
  <c r="H3496" i="2"/>
  <c r="H3500" i="2"/>
  <c r="H3504" i="2"/>
  <c r="E3508" i="2"/>
  <c r="D3508" i="2"/>
  <c r="G3508" i="2"/>
  <c r="E3512" i="2"/>
  <c r="D3512" i="2"/>
  <c r="G3512" i="2"/>
  <c r="E3516" i="2"/>
  <c r="D3516" i="2"/>
  <c r="G3516" i="2"/>
  <c r="E3520" i="2"/>
  <c r="D3520" i="2"/>
  <c r="G3520" i="2"/>
  <c r="E3524" i="2"/>
  <c r="D3524" i="2"/>
  <c r="G3524" i="2"/>
  <c r="E3528" i="2"/>
  <c r="D3528" i="2"/>
  <c r="G3528" i="2"/>
  <c r="E3532" i="2"/>
  <c r="D3532" i="2"/>
  <c r="G3532" i="2"/>
  <c r="E3536" i="2"/>
  <c r="D3536" i="2"/>
  <c r="G3536" i="2"/>
  <c r="E3540" i="2"/>
  <c r="D3540" i="2"/>
  <c r="G3540" i="2"/>
  <c r="E3576" i="2"/>
  <c r="D3576" i="2"/>
  <c r="G3576" i="2"/>
  <c r="E3580" i="2"/>
  <c r="D3580" i="2"/>
  <c r="G3580" i="2"/>
  <c r="E3584" i="2"/>
  <c r="D3584" i="2"/>
  <c r="G3584" i="2"/>
  <c r="E3588" i="2"/>
  <c r="D3588" i="2"/>
  <c r="G3588" i="2"/>
  <c r="E3592" i="2"/>
  <c r="D3592" i="2"/>
  <c r="G3592" i="2"/>
  <c r="E3596" i="2"/>
  <c r="D3596" i="2"/>
  <c r="G3596" i="2"/>
  <c r="E3600" i="2"/>
  <c r="D3600" i="2"/>
  <c r="G3600" i="2"/>
  <c r="E3604" i="2"/>
  <c r="D3604" i="2"/>
  <c r="G3604" i="2"/>
  <c r="E3608" i="2"/>
  <c r="D3608" i="2"/>
  <c r="G3608" i="2"/>
  <c r="E3612" i="2"/>
  <c r="D3612" i="2"/>
  <c r="G3612" i="2"/>
  <c r="E3652" i="2"/>
  <c r="D3652" i="2"/>
  <c r="G3652" i="2"/>
  <c r="E3656" i="2"/>
  <c r="D3656" i="2"/>
  <c r="G3656" i="2"/>
  <c r="E3660" i="2"/>
  <c r="D3660" i="2"/>
  <c r="G3660" i="2"/>
  <c r="E3664" i="2"/>
  <c r="D3664" i="2"/>
  <c r="G3664" i="2"/>
  <c r="H3668" i="2"/>
  <c r="R3669" i="2"/>
  <c r="Q3668" i="2"/>
  <c r="H3672" i="2"/>
  <c r="H3676" i="2"/>
  <c r="H3680" i="2"/>
  <c r="H3684" i="2"/>
  <c r="H3688" i="2"/>
  <c r="H3692" i="2"/>
  <c r="H3696" i="2"/>
  <c r="H3700" i="2"/>
  <c r="E3704" i="2"/>
  <c r="D3704" i="2"/>
  <c r="G3704" i="2"/>
  <c r="E3708" i="2"/>
  <c r="D3708" i="2"/>
  <c r="G3708" i="2"/>
  <c r="E3712" i="2"/>
  <c r="D3712" i="2"/>
  <c r="G3712" i="2"/>
  <c r="E3716" i="2"/>
  <c r="D3716" i="2"/>
  <c r="G3716" i="2"/>
  <c r="E3720" i="2"/>
  <c r="D3720" i="2"/>
  <c r="G3720" i="2"/>
  <c r="E3724" i="2"/>
  <c r="D3724" i="2"/>
  <c r="G3724" i="2"/>
  <c r="E3728" i="2"/>
  <c r="D3728" i="2"/>
  <c r="G3728" i="2"/>
  <c r="E3764" i="2"/>
  <c r="D3764" i="2"/>
  <c r="G3764" i="2"/>
  <c r="E3768" i="2"/>
  <c r="D3768" i="2"/>
  <c r="G3768" i="2"/>
  <c r="E3772" i="2"/>
  <c r="D3772" i="2"/>
  <c r="G3772" i="2"/>
  <c r="E3776" i="2"/>
  <c r="D3776" i="2"/>
  <c r="G3776" i="2"/>
  <c r="E3780" i="2"/>
  <c r="D3780" i="2"/>
  <c r="G3780" i="2"/>
  <c r="E3784" i="2"/>
  <c r="D3784" i="2"/>
  <c r="G3784" i="2"/>
  <c r="E3788" i="2"/>
  <c r="D3788" i="2"/>
  <c r="G3788" i="2"/>
  <c r="E3792" i="2"/>
  <c r="D3792" i="2"/>
  <c r="G3792" i="2"/>
  <c r="E3796" i="2"/>
  <c r="D3796" i="2"/>
  <c r="G3796" i="2"/>
  <c r="E3800" i="2"/>
  <c r="D3800" i="2"/>
  <c r="G3800" i="2"/>
  <c r="H3841" i="2"/>
  <c r="D3841" i="2"/>
  <c r="D3845" i="2"/>
  <c r="D3849" i="2"/>
  <c r="F3852" i="2"/>
  <c r="G3852" i="2" s="1"/>
  <c r="D3853" i="2"/>
  <c r="F3856" i="2"/>
  <c r="G3856" i="2" s="1"/>
  <c r="D3857" i="2"/>
  <c r="D3861" i="2"/>
  <c r="F3864" i="2"/>
  <c r="G3864" i="2" s="1"/>
  <c r="D3865" i="2"/>
  <c r="F3868" i="2"/>
  <c r="H3868" i="2" s="1"/>
  <c r="D3869" i="2"/>
  <c r="F3872" i="2"/>
  <c r="D3873" i="2"/>
  <c r="F3876" i="2"/>
  <c r="G3876" i="2" s="1"/>
  <c r="H3877" i="2"/>
  <c r="D3877" i="2"/>
  <c r="H3880" i="2"/>
  <c r="R3881" i="2"/>
  <c r="Q3880" i="2"/>
  <c r="H3884" i="2"/>
  <c r="H3888" i="2"/>
  <c r="G3890" i="2"/>
  <c r="H3892" i="2"/>
  <c r="H3896" i="2"/>
  <c r="H3900" i="2"/>
  <c r="H3904" i="2"/>
  <c r="G3906" i="2"/>
  <c r="H3908" i="2"/>
  <c r="H3912" i="2"/>
  <c r="E3916" i="2"/>
  <c r="D3916" i="2"/>
  <c r="G3916" i="2"/>
  <c r="E3920" i="2"/>
  <c r="D3920" i="2"/>
  <c r="G3920" i="2"/>
  <c r="E3924" i="2"/>
  <c r="D3924" i="2"/>
  <c r="G3924" i="2"/>
  <c r="E3928" i="2"/>
  <c r="D3928" i="2"/>
  <c r="G3928" i="2"/>
  <c r="E3932" i="2"/>
  <c r="D3932" i="2"/>
  <c r="G3932" i="2"/>
  <c r="E3936" i="2"/>
  <c r="D3936" i="2"/>
  <c r="G3936" i="2"/>
  <c r="E3940" i="2"/>
  <c r="D3940" i="2"/>
  <c r="G3940" i="2"/>
  <c r="E3966" i="2"/>
  <c r="F3966" i="2"/>
  <c r="D3966" i="2"/>
  <c r="G3968" i="2"/>
  <c r="E3968" i="2"/>
  <c r="D3968" i="2"/>
  <c r="F3969" i="2"/>
  <c r="H3969" i="2" s="1"/>
  <c r="H3970" i="2"/>
  <c r="E3971" i="2"/>
  <c r="D3971" i="2"/>
  <c r="G3973" i="2"/>
  <c r="H3982" i="2"/>
  <c r="F3985" i="2"/>
  <c r="D3989" i="2"/>
  <c r="F3989" i="2"/>
  <c r="E3989" i="2"/>
  <c r="F3994" i="2"/>
  <c r="E4021" i="2"/>
  <c r="D4021" i="2"/>
  <c r="G4021" i="2"/>
  <c r="F4021" i="2"/>
  <c r="E4093" i="2"/>
  <c r="D4093" i="2"/>
  <c r="G4093" i="2"/>
  <c r="F4093" i="2"/>
  <c r="E4097" i="2"/>
  <c r="D4097" i="2"/>
  <c r="F4097" i="2"/>
  <c r="G4097" i="2" s="1"/>
  <c r="E4113" i="2"/>
  <c r="D4113" i="2"/>
  <c r="F4113" i="2"/>
  <c r="G4113" i="2" s="1"/>
  <c r="E4129" i="2"/>
  <c r="D4129" i="2"/>
  <c r="G4129" i="2"/>
  <c r="F4129" i="2"/>
  <c r="E4213" i="2"/>
  <c r="D4213" i="2"/>
  <c r="G4213" i="2"/>
  <c r="F4213" i="2"/>
  <c r="H4213" i="2" s="1"/>
  <c r="E4229" i="2"/>
  <c r="D4229" i="2"/>
  <c r="F4229" i="2"/>
  <c r="R4270" i="2"/>
  <c r="Q4269" i="2"/>
  <c r="E4353" i="2"/>
  <c r="D4353" i="2"/>
  <c r="G4353" i="2"/>
  <c r="F4353" i="2"/>
  <c r="E4369" i="2"/>
  <c r="D4369" i="2"/>
  <c r="F4369" i="2"/>
  <c r="E4385" i="2"/>
  <c r="D4385" i="2"/>
  <c r="F4385" i="2"/>
  <c r="G4385" i="2" s="1"/>
  <c r="D4476" i="2"/>
  <c r="G4476" i="2"/>
  <c r="F4476" i="2"/>
  <c r="E4476" i="2"/>
  <c r="F2741" i="2"/>
  <c r="F2745" i="2"/>
  <c r="H2745" i="2" s="1"/>
  <c r="F2753" i="2"/>
  <c r="H2753" i="2" s="1"/>
  <c r="F2777" i="2"/>
  <c r="H2777" i="2" s="1"/>
  <c r="F2781" i="2"/>
  <c r="F2793" i="2"/>
  <c r="F2865" i="2"/>
  <c r="F2909" i="2"/>
  <c r="H2909" i="2" s="1"/>
  <c r="F2921" i="2"/>
  <c r="F2929" i="2"/>
  <c r="H2929" i="2" s="1"/>
  <c r="F2945" i="2"/>
  <c r="H2945" i="2" s="1"/>
  <c r="F2949" i="2"/>
  <c r="G2949" i="2" s="1"/>
  <c r="F2957" i="2"/>
  <c r="F2985" i="2"/>
  <c r="H2985" i="2" s="1"/>
  <c r="F2989" i="2"/>
  <c r="H2989" i="2" s="1"/>
  <c r="F3005" i="2"/>
  <c r="H3005" i="2" s="1"/>
  <c r="P3056" i="2"/>
  <c r="H3060" i="2"/>
  <c r="P3064" i="2"/>
  <c r="E3084" i="2"/>
  <c r="D3084" i="2"/>
  <c r="P3116" i="2"/>
  <c r="P3132" i="2"/>
  <c r="P3136" i="2"/>
  <c r="H3156" i="2"/>
  <c r="H3164" i="2"/>
  <c r="D3191" i="2"/>
  <c r="G3191" i="2"/>
  <c r="E3196" i="2"/>
  <c r="D3196" i="2"/>
  <c r="E3204" i="2"/>
  <c r="D3204" i="2"/>
  <c r="D3207" i="2"/>
  <c r="H3212" i="2"/>
  <c r="H3228" i="2"/>
  <c r="E3232" i="2"/>
  <c r="D3232" i="2"/>
  <c r="G3232" i="2"/>
  <c r="E3236" i="2"/>
  <c r="D3236" i="2"/>
  <c r="G3236" i="2"/>
  <c r="E3252" i="2"/>
  <c r="D3252" i="2"/>
  <c r="G3252" i="2"/>
  <c r="R3261" i="2"/>
  <c r="Q3260" i="2"/>
  <c r="H3284" i="2"/>
  <c r="H3292" i="2"/>
  <c r="R3297" i="2"/>
  <c r="Q3296" i="2"/>
  <c r="H3308" i="2"/>
  <c r="H3324" i="2"/>
  <c r="E3328" i="2"/>
  <c r="D3328" i="2"/>
  <c r="G3328" i="2"/>
  <c r="E3332" i="2"/>
  <c r="D3332" i="2"/>
  <c r="G3332" i="2"/>
  <c r="E3344" i="2"/>
  <c r="D3344" i="2"/>
  <c r="G3344" i="2"/>
  <c r="E3348" i="2"/>
  <c r="D3348" i="2"/>
  <c r="G3348" i="2"/>
  <c r="D3405" i="2"/>
  <c r="D3413" i="2"/>
  <c r="D3417" i="2"/>
  <c r="D3433" i="2"/>
  <c r="D3445" i="2"/>
  <c r="D3449" i="2"/>
  <c r="D3509" i="2"/>
  <c r="H3560" i="2"/>
  <c r="D3597" i="2"/>
  <c r="R3617" i="2"/>
  <c r="Q3616" i="2"/>
  <c r="H3620" i="2"/>
  <c r="H3640" i="2"/>
  <c r="H3709" i="2"/>
  <c r="D3709" i="2"/>
  <c r="D3713" i="2"/>
  <c r="D3717" i="2"/>
  <c r="D3721" i="2"/>
  <c r="H3732" i="2"/>
  <c r="H3744" i="2"/>
  <c r="H3748" i="2"/>
  <c r="H3752" i="2"/>
  <c r="D3781" i="2"/>
  <c r="D3789" i="2"/>
  <c r="D3793" i="2"/>
  <c r="D3797" i="2"/>
  <c r="R3805" i="2"/>
  <c r="Q3804" i="2"/>
  <c r="H3808" i="2"/>
  <c r="H3812" i="2"/>
  <c r="H3824" i="2"/>
  <c r="H3836" i="2"/>
  <c r="E3840" i="2"/>
  <c r="D3840" i="2"/>
  <c r="G3840" i="2"/>
  <c r="E3844" i="2"/>
  <c r="D3844" i="2"/>
  <c r="G3844" i="2"/>
  <c r="E3848" i="2"/>
  <c r="D3848" i="2"/>
  <c r="G3848" i="2"/>
  <c r="E3860" i="2"/>
  <c r="D3860" i="2"/>
  <c r="G3860" i="2"/>
  <c r="D3917" i="2"/>
  <c r="H3933" i="2"/>
  <c r="D3933" i="2"/>
  <c r="H3952" i="2"/>
  <c r="H3998" i="2"/>
  <c r="E4013" i="2"/>
  <c r="D4013" i="2"/>
  <c r="F4013" i="2"/>
  <c r="G4013" i="2" s="1"/>
  <c r="E4105" i="2"/>
  <c r="D4105" i="2"/>
  <c r="G4105" i="2"/>
  <c r="F4105" i="2"/>
  <c r="E4121" i="2"/>
  <c r="D4121" i="2"/>
  <c r="G4121" i="2"/>
  <c r="F4121" i="2"/>
  <c r="E4648" i="2"/>
  <c r="D4648" i="2"/>
  <c r="G4648" i="2"/>
  <c r="F4648" i="2"/>
  <c r="F2712" i="2"/>
  <c r="H2712" i="2" s="1"/>
  <c r="F2716" i="2"/>
  <c r="F2724" i="2"/>
  <c r="G2724" i="2" s="1"/>
  <c r="F2728" i="2"/>
  <c r="G2728" i="2" s="1"/>
  <c r="G2733" i="2"/>
  <c r="F2744" i="2"/>
  <c r="H2744" i="2" s="1"/>
  <c r="F2752" i="2"/>
  <c r="G2753" i="2"/>
  <c r="F2756" i="2"/>
  <c r="G2756" i="2" s="1"/>
  <c r="F2710" i="2"/>
  <c r="G2710" i="2" s="1"/>
  <c r="F2714" i="2"/>
  <c r="F2718" i="2"/>
  <c r="G2718" i="2" s="1"/>
  <c r="F2722" i="2"/>
  <c r="G2722" i="2" s="1"/>
  <c r="F2726" i="2"/>
  <c r="G2726" i="2" s="1"/>
  <c r="F2730" i="2"/>
  <c r="F2734" i="2"/>
  <c r="G2734" i="2" s="1"/>
  <c r="Q2737" i="2"/>
  <c r="F2738" i="2"/>
  <c r="G2738" i="2" s="1"/>
  <c r="F2742" i="2"/>
  <c r="F2746" i="2"/>
  <c r="G2746" i="2" s="1"/>
  <c r="F2750" i="2"/>
  <c r="G2750" i="2" s="1"/>
  <c r="F2754" i="2"/>
  <c r="G2754" i="2" s="1"/>
  <c r="F2758" i="2"/>
  <c r="F2762" i="2"/>
  <c r="G2762" i="2" s="1"/>
  <c r="F2766" i="2"/>
  <c r="G2766" i="2" s="1"/>
  <c r="F2770" i="2"/>
  <c r="G2770" i="2" s="1"/>
  <c r="Q2773" i="2"/>
  <c r="F2774" i="2"/>
  <c r="G2774" i="2" s="1"/>
  <c r="F2778" i="2"/>
  <c r="G2778" i="2" s="1"/>
  <c r="F2782" i="2"/>
  <c r="G2782" i="2" s="1"/>
  <c r="F2786" i="2"/>
  <c r="F2790" i="2"/>
  <c r="G2790" i="2" s="1"/>
  <c r="F2794" i="2"/>
  <c r="G2794" i="2" s="1"/>
  <c r="F2798" i="2"/>
  <c r="G2798" i="2" s="1"/>
  <c r="F2802" i="2"/>
  <c r="G2802" i="2" s="1"/>
  <c r="Q2805" i="2"/>
  <c r="F2806" i="2"/>
  <c r="G2806" i="2" s="1"/>
  <c r="F2810" i="2"/>
  <c r="G2810" i="2" s="1"/>
  <c r="F2814" i="2"/>
  <c r="F2818" i="2"/>
  <c r="G2818" i="2" s="1"/>
  <c r="F2822" i="2"/>
  <c r="G2822" i="2" s="1"/>
  <c r="F2826" i="2"/>
  <c r="G2826" i="2" s="1"/>
  <c r="F2830" i="2"/>
  <c r="F2834" i="2"/>
  <c r="G2834" i="2" s="1"/>
  <c r="Q2837" i="2"/>
  <c r="F2838" i="2"/>
  <c r="G2838" i="2" s="1"/>
  <c r="F2842" i="2"/>
  <c r="F2846" i="2"/>
  <c r="G2846" i="2" s="1"/>
  <c r="F2850" i="2"/>
  <c r="G2850" i="2" s="1"/>
  <c r="F2854" i="2"/>
  <c r="G2854" i="2" s="1"/>
  <c r="F2858" i="2"/>
  <c r="F2862" i="2"/>
  <c r="G2862" i="2" s="1"/>
  <c r="F2866" i="2"/>
  <c r="G2866" i="2" s="1"/>
  <c r="F2870" i="2"/>
  <c r="G2870" i="2" s="1"/>
  <c r="Q2873" i="2"/>
  <c r="F2874" i="2"/>
  <c r="G2874" i="2" s="1"/>
  <c r="F2878" i="2"/>
  <c r="G2878" i="2" s="1"/>
  <c r="F2882" i="2"/>
  <c r="G2882" i="2" s="1"/>
  <c r="F2886" i="2"/>
  <c r="F2890" i="2"/>
  <c r="G2890" i="2" s="1"/>
  <c r="F2894" i="2"/>
  <c r="G2894" i="2" s="1"/>
  <c r="F2898" i="2"/>
  <c r="G2898" i="2" s="1"/>
  <c r="F2902" i="2"/>
  <c r="F2906" i="2"/>
  <c r="G2906" i="2" s="1"/>
  <c r="Q2909" i="2"/>
  <c r="F2910" i="2"/>
  <c r="G2910" i="2" s="1"/>
  <c r="F2914" i="2"/>
  <c r="F2918" i="2"/>
  <c r="G2918" i="2" s="1"/>
  <c r="F2922" i="2"/>
  <c r="G2922" i="2" s="1"/>
  <c r="F2926" i="2"/>
  <c r="G2926" i="2" s="1"/>
  <c r="F2930" i="2"/>
  <c r="G2930" i="2" s="1"/>
  <c r="F2934" i="2"/>
  <c r="G2934" i="2" s="1"/>
  <c r="F2938" i="2"/>
  <c r="G2938" i="2" s="1"/>
  <c r="F2942" i="2"/>
  <c r="G2942" i="2" s="1"/>
  <c r="Q2945" i="2"/>
  <c r="F2946" i="2"/>
  <c r="G2946" i="2" s="1"/>
  <c r="F2950" i="2"/>
  <c r="G2950" i="2" s="1"/>
  <c r="F2954" i="2"/>
  <c r="G2954" i="2" s="1"/>
  <c r="F2958" i="2"/>
  <c r="F2962" i="2"/>
  <c r="G2962" i="2" s="1"/>
  <c r="F2966" i="2"/>
  <c r="G2966" i="2" s="1"/>
  <c r="F2970" i="2"/>
  <c r="G2970" i="2" s="1"/>
  <c r="F2974" i="2"/>
  <c r="F2978" i="2"/>
  <c r="G2978" i="2" s="1"/>
  <c r="Q2981" i="2"/>
  <c r="F2982" i="2"/>
  <c r="G2982" i="2" s="1"/>
  <c r="F2986" i="2"/>
  <c r="F2990" i="2"/>
  <c r="G2990" i="2" s="1"/>
  <c r="F2994" i="2"/>
  <c r="G2994" i="2" s="1"/>
  <c r="F2998" i="2"/>
  <c r="G2998" i="2" s="1"/>
  <c r="F3002" i="2"/>
  <c r="F3006" i="2"/>
  <c r="G3006" i="2" s="1"/>
  <c r="F3010" i="2"/>
  <c r="G3010" i="2" s="1"/>
  <c r="F3014" i="2"/>
  <c r="G3014" i="2" s="1"/>
  <c r="Q3017" i="2"/>
  <c r="F3018" i="2"/>
  <c r="G3018" i="2" s="1"/>
  <c r="F3022" i="2"/>
  <c r="G3022" i="2" s="1"/>
  <c r="F3026" i="2"/>
  <c r="G3026" i="2" s="1"/>
  <c r="F3030" i="2"/>
  <c r="E3032" i="2"/>
  <c r="E3035" i="2"/>
  <c r="E3036" i="2"/>
  <c r="D3036" i="2"/>
  <c r="R3037" i="2"/>
  <c r="Q3036" i="2"/>
  <c r="D3039" i="2"/>
  <c r="G3039" i="2"/>
  <c r="F3040" i="2"/>
  <c r="G3040" i="2" s="1"/>
  <c r="E3043" i="2"/>
  <c r="E3044" i="2"/>
  <c r="D3044" i="2"/>
  <c r="D3047" i="2"/>
  <c r="G3047" i="2"/>
  <c r="F3048" i="2"/>
  <c r="G3048" i="2" s="1"/>
  <c r="E3052" i="2"/>
  <c r="D3052" i="2"/>
  <c r="D3055" i="2"/>
  <c r="G3055" i="2"/>
  <c r="E3060" i="2"/>
  <c r="D3060" i="2"/>
  <c r="D3063" i="2"/>
  <c r="G3063" i="2"/>
  <c r="E3068" i="2"/>
  <c r="D3068" i="2"/>
  <c r="F3071" i="2"/>
  <c r="H3072" i="2"/>
  <c r="F3079" i="2"/>
  <c r="H3080" i="2"/>
  <c r="G3084" i="2"/>
  <c r="F3087" i="2"/>
  <c r="H3088" i="2"/>
  <c r="G3092" i="2"/>
  <c r="F3095" i="2"/>
  <c r="H3096" i="2"/>
  <c r="D3099" i="2"/>
  <c r="G3099" i="2"/>
  <c r="E3104" i="2"/>
  <c r="D3104" i="2"/>
  <c r="D3107" i="2"/>
  <c r="G3107" i="2"/>
  <c r="E3112" i="2"/>
  <c r="D3112" i="2"/>
  <c r="D3115" i="2"/>
  <c r="G3115" i="2"/>
  <c r="E3120" i="2"/>
  <c r="D3120" i="2"/>
  <c r="D3123" i="2"/>
  <c r="G3123" i="2"/>
  <c r="E3128" i="2"/>
  <c r="D3128" i="2"/>
  <c r="D3131" i="2"/>
  <c r="G3131" i="2"/>
  <c r="D3135" i="2"/>
  <c r="G3135" i="2"/>
  <c r="E3140" i="2"/>
  <c r="D3140" i="2"/>
  <c r="D3143" i="2"/>
  <c r="G3143" i="2"/>
  <c r="E3148" i="2"/>
  <c r="D3148" i="2"/>
  <c r="D3151" i="2"/>
  <c r="G3151" i="2"/>
  <c r="E3156" i="2"/>
  <c r="D3156" i="2"/>
  <c r="D3159" i="2"/>
  <c r="G3159" i="2"/>
  <c r="E3164" i="2"/>
  <c r="D3164" i="2"/>
  <c r="F3167" i="2"/>
  <c r="H3167" i="2" s="1"/>
  <c r="H3168" i="2"/>
  <c r="G3172" i="2"/>
  <c r="F3175" i="2"/>
  <c r="H3175" i="2" s="1"/>
  <c r="H3176" i="2"/>
  <c r="G3180" i="2"/>
  <c r="F3183" i="2"/>
  <c r="H3183" i="2" s="1"/>
  <c r="H3184" i="2"/>
  <c r="G3188" i="2"/>
  <c r="F3191" i="2"/>
  <c r="H3191" i="2" s="1"/>
  <c r="H3192" i="2"/>
  <c r="G3196" i="2"/>
  <c r="F3199" i="2"/>
  <c r="H3199" i="2" s="1"/>
  <c r="H3200" i="2"/>
  <c r="G3204" i="2"/>
  <c r="F3207" i="2"/>
  <c r="H3207" i="2" s="1"/>
  <c r="H3208" i="2"/>
  <c r="E3212" i="2"/>
  <c r="D3212" i="2"/>
  <c r="G3212" i="2"/>
  <c r="E3216" i="2"/>
  <c r="D3216" i="2"/>
  <c r="G3216" i="2"/>
  <c r="E3220" i="2"/>
  <c r="D3220" i="2"/>
  <c r="G3220" i="2"/>
  <c r="E3224" i="2"/>
  <c r="D3224" i="2"/>
  <c r="E3228" i="2"/>
  <c r="D3228" i="2"/>
  <c r="G3228" i="2"/>
  <c r="E3260" i="2"/>
  <c r="D3260" i="2"/>
  <c r="G3260" i="2"/>
  <c r="E3264" i="2"/>
  <c r="D3264" i="2"/>
  <c r="G3264" i="2"/>
  <c r="E3268" i="2"/>
  <c r="D3268" i="2"/>
  <c r="E3272" i="2"/>
  <c r="D3272" i="2"/>
  <c r="G3272" i="2"/>
  <c r="E3276" i="2"/>
  <c r="D3276" i="2"/>
  <c r="G3276" i="2"/>
  <c r="E3280" i="2"/>
  <c r="D3280" i="2"/>
  <c r="G3280" i="2"/>
  <c r="E3284" i="2"/>
  <c r="D3284" i="2"/>
  <c r="E3288" i="2"/>
  <c r="D3288" i="2"/>
  <c r="G3288" i="2"/>
  <c r="E3292" i="2"/>
  <c r="D3292" i="2"/>
  <c r="G3292" i="2"/>
  <c r="E3296" i="2"/>
  <c r="D3296" i="2"/>
  <c r="G3296" i="2"/>
  <c r="E3300" i="2"/>
  <c r="D3300" i="2"/>
  <c r="G3300" i="2"/>
  <c r="E3304" i="2"/>
  <c r="D3304" i="2"/>
  <c r="E3308" i="2"/>
  <c r="D3308" i="2"/>
  <c r="G3308" i="2"/>
  <c r="E3312" i="2"/>
  <c r="D3312" i="2"/>
  <c r="G3312" i="2"/>
  <c r="E3316" i="2"/>
  <c r="D3316" i="2"/>
  <c r="G3316" i="2"/>
  <c r="E3320" i="2"/>
  <c r="D3320" i="2"/>
  <c r="E3324" i="2"/>
  <c r="D3324" i="2"/>
  <c r="G3324" i="2"/>
  <c r="D3361" i="2"/>
  <c r="D3365" i="2"/>
  <c r="D3369" i="2"/>
  <c r="D3373" i="2"/>
  <c r="D3377" i="2"/>
  <c r="D3381" i="2"/>
  <c r="F3384" i="2"/>
  <c r="G3384" i="2" s="1"/>
  <c r="D3385" i="2"/>
  <c r="F3388" i="2"/>
  <c r="H3388" i="2" s="1"/>
  <c r="D3389" i="2"/>
  <c r="H3392" i="2"/>
  <c r="R3393" i="2"/>
  <c r="Q3392" i="2"/>
  <c r="H3396" i="2"/>
  <c r="H3400" i="2"/>
  <c r="H3404" i="2"/>
  <c r="H3408" i="2"/>
  <c r="H3412" i="2"/>
  <c r="H3416" i="2"/>
  <c r="H3420" i="2"/>
  <c r="H3424" i="2"/>
  <c r="H3428" i="2"/>
  <c r="H3432" i="2"/>
  <c r="R3433" i="2"/>
  <c r="Q3432" i="2"/>
  <c r="H3436" i="2"/>
  <c r="H3440" i="2"/>
  <c r="H3444" i="2"/>
  <c r="H3448" i="2"/>
  <c r="H3452" i="2"/>
  <c r="H3456" i="2"/>
  <c r="H3460" i="2"/>
  <c r="H3464" i="2"/>
  <c r="H3468" i="2"/>
  <c r="D3473" i="2"/>
  <c r="H3477" i="2"/>
  <c r="D3477" i="2"/>
  <c r="D3481" i="2"/>
  <c r="H3485" i="2"/>
  <c r="D3485" i="2"/>
  <c r="D3489" i="2"/>
  <c r="H3493" i="2"/>
  <c r="D3493" i="2"/>
  <c r="D3497" i="2"/>
  <c r="H3501" i="2"/>
  <c r="D3501" i="2"/>
  <c r="D3505" i="2"/>
  <c r="R3507" i="2"/>
  <c r="Q3506" i="2"/>
  <c r="H3508" i="2"/>
  <c r="H3512" i="2"/>
  <c r="H3516" i="2"/>
  <c r="H3520" i="2"/>
  <c r="H3524" i="2"/>
  <c r="H3528" i="2"/>
  <c r="H3532" i="2"/>
  <c r="H3536" i="2"/>
  <c r="H3540" i="2"/>
  <c r="E3544" i="2"/>
  <c r="D3544" i="2"/>
  <c r="E3548" i="2"/>
  <c r="D3548" i="2"/>
  <c r="G3548" i="2"/>
  <c r="E3552" i="2"/>
  <c r="D3552" i="2"/>
  <c r="G3552" i="2"/>
  <c r="E3556" i="2"/>
  <c r="D3556" i="2"/>
  <c r="G3556" i="2"/>
  <c r="E3560" i="2"/>
  <c r="D3560" i="2"/>
  <c r="E3564" i="2"/>
  <c r="D3564" i="2"/>
  <c r="G3564" i="2"/>
  <c r="E3568" i="2"/>
  <c r="D3568" i="2"/>
  <c r="G3568" i="2"/>
  <c r="E3572" i="2"/>
  <c r="D3572" i="2"/>
  <c r="G3572" i="2"/>
  <c r="H3576" i="2"/>
  <c r="R3577" i="2"/>
  <c r="Q3576" i="2"/>
  <c r="H3580" i="2"/>
  <c r="H3584" i="2"/>
  <c r="H3588" i="2"/>
  <c r="H3592" i="2"/>
  <c r="H3596" i="2"/>
  <c r="H3600" i="2"/>
  <c r="H3604" i="2"/>
  <c r="H3608" i="2"/>
  <c r="H3612" i="2"/>
  <c r="E3616" i="2"/>
  <c r="D3616" i="2"/>
  <c r="E3620" i="2"/>
  <c r="D3620" i="2"/>
  <c r="G3620" i="2"/>
  <c r="E3624" i="2"/>
  <c r="D3624" i="2"/>
  <c r="G3624" i="2"/>
  <c r="E3628" i="2"/>
  <c r="D3628" i="2"/>
  <c r="G3628" i="2"/>
  <c r="E3632" i="2"/>
  <c r="D3632" i="2"/>
  <c r="E3636" i="2"/>
  <c r="D3636" i="2"/>
  <c r="G3636" i="2"/>
  <c r="E3640" i="2"/>
  <c r="D3640" i="2"/>
  <c r="G3640" i="2"/>
  <c r="E3644" i="2"/>
  <c r="D3644" i="2"/>
  <c r="G3644" i="2"/>
  <c r="E3648" i="2"/>
  <c r="D3648" i="2"/>
  <c r="H3652" i="2"/>
  <c r="R3653" i="2"/>
  <c r="Q3652" i="2"/>
  <c r="H3656" i="2"/>
  <c r="H3660" i="2"/>
  <c r="H3664" i="2"/>
  <c r="D3669" i="2"/>
  <c r="D3673" i="2"/>
  <c r="D3677" i="2"/>
  <c r="H3681" i="2"/>
  <c r="D3681" i="2"/>
  <c r="D3685" i="2"/>
  <c r="D3689" i="2"/>
  <c r="D3693" i="2"/>
  <c r="H3697" i="2"/>
  <c r="D3697" i="2"/>
  <c r="D3701" i="2"/>
  <c r="H3704" i="2"/>
  <c r="R3705" i="2"/>
  <c r="Q3704" i="2"/>
  <c r="H3708" i="2"/>
  <c r="H3712" i="2"/>
  <c r="H3716" i="2"/>
  <c r="H3720" i="2"/>
  <c r="H3724" i="2"/>
  <c r="H3728" i="2"/>
  <c r="E3732" i="2"/>
  <c r="D3732" i="2"/>
  <c r="G3732" i="2"/>
  <c r="E3736" i="2"/>
  <c r="D3736" i="2"/>
  <c r="G3736" i="2"/>
  <c r="E3740" i="2"/>
  <c r="D3740" i="2"/>
  <c r="E3744" i="2"/>
  <c r="D3744" i="2"/>
  <c r="G3744" i="2"/>
  <c r="E3748" i="2"/>
  <c r="D3748" i="2"/>
  <c r="G3748" i="2"/>
  <c r="E3752" i="2"/>
  <c r="D3752" i="2"/>
  <c r="G3752" i="2"/>
  <c r="E3756" i="2"/>
  <c r="D3756" i="2"/>
  <c r="E3760" i="2"/>
  <c r="D3760" i="2"/>
  <c r="G3760" i="2"/>
  <c r="H3764" i="2"/>
  <c r="R3765" i="2"/>
  <c r="Q3764" i="2"/>
  <c r="H3768" i="2"/>
  <c r="H3772" i="2"/>
  <c r="H3776" i="2"/>
  <c r="G3778" i="2"/>
  <c r="H3780" i="2"/>
  <c r="H3784" i="2"/>
  <c r="H3788" i="2"/>
  <c r="H3792" i="2"/>
  <c r="G3794" i="2"/>
  <c r="H3796" i="2"/>
  <c r="H3800" i="2"/>
  <c r="E3804" i="2"/>
  <c r="D3804" i="2"/>
  <c r="G3804" i="2"/>
  <c r="E3808" i="2"/>
  <c r="D3808" i="2"/>
  <c r="G3808" i="2"/>
  <c r="E3812" i="2"/>
  <c r="D3812" i="2"/>
  <c r="G3812" i="2"/>
  <c r="E3816" i="2"/>
  <c r="D3816" i="2"/>
  <c r="E3820" i="2"/>
  <c r="D3820" i="2"/>
  <c r="G3820" i="2"/>
  <c r="E3824" i="2"/>
  <c r="D3824" i="2"/>
  <c r="G3824" i="2"/>
  <c r="E3828" i="2"/>
  <c r="D3828" i="2"/>
  <c r="G3828" i="2"/>
  <c r="E3832" i="2"/>
  <c r="D3832" i="2"/>
  <c r="E3836" i="2"/>
  <c r="D3836" i="2"/>
  <c r="D3881" i="2"/>
  <c r="D3885" i="2"/>
  <c r="D3889" i="2"/>
  <c r="D3893" i="2"/>
  <c r="D3897" i="2"/>
  <c r="D3901" i="2"/>
  <c r="D3905" i="2"/>
  <c r="D3909" i="2"/>
  <c r="D3913" i="2"/>
  <c r="R3915" i="2"/>
  <c r="Q3914" i="2"/>
  <c r="H3916" i="2"/>
  <c r="G3918" i="2"/>
  <c r="H3920" i="2"/>
  <c r="H3924" i="2"/>
  <c r="H3928" i="2"/>
  <c r="H3932" i="2"/>
  <c r="G3934" i="2"/>
  <c r="H3936" i="2"/>
  <c r="H3940" i="2"/>
  <c r="E3944" i="2"/>
  <c r="D3944" i="2"/>
  <c r="G3944" i="2"/>
  <c r="E3948" i="2"/>
  <c r="D3948" i="2"/>
  <c r="G3948" i="2"/>
  <c r="E3952" i="2"/>
  <c r="D3952" i="2"/>
  <c r="G3952" i="2"/>
  <c r="E3956" i="2"/>
  <c r="D3956" i="2"/>
  <c r="E3969" i="2"/>
  <c r="H3985" i="2"/>
  <c r="E3985" i="2"/>
  <c r="H3986" i="2"/>
  <c r="E3998" i="2"/>
  <c r="F3998" i="2"/>
  <c r="D3998" i="2"/>
  <c r="G4000" i="2"/>
  <c r="E4000" i="2"/>
  <c r="D4000" i="2"/>
  <c r="F4001" i="2"/>
  <c r="H4001" i="2" s="1"/>
  <c r="H4002" i="2"/>
  <c r="E4003" i="2"/>
  <c r="D4003" i="2"/>
  <c r="E4007" i="2"/>
  <c r="D4007" i="2"/>
  <c r="E4017" i="2"/>
  <c r="D4017" i="2"/>
  <c r="F4017" i="2"/>
  <c r="E4109" i="2"/>
  <c r="D4109" i="2"/>
  <c r="F4109" i="2"/>
  <c r="G4109" i="2" s="1"/>
  <c r="E4125" i="2"/>
  <c r="D4125" i="2"/>
  <c r="G4125" i="2"/>
  <c r="F4125" i="2"/>
  <c r="E4205" i="2"/>
  <c r="D4205" i="2"/>
  <c r="G4205" i="2"/>
  <c r="F4205" i="2"/>
  <c r="H4205" i="2" s="1"/>
  <c r="E4209" i="2"/>
  <c r="D4209" i="2"/>
  <c r="F4209" i="2"/>
  <c r="E4225" i="2"/>
  <c r="D4225" i="2"/>
  <c r="F4225" i="2"/>
  <c r="H4225" i="2" s="1"/>
  <c r="G4260" i="2"/>
  <c r="E4349" i="2"/>
  <c r="D4349" i="2"/>
  <c r="G4349" i="2"/>
  <c r="F4349" i="2"/>
  <c r="E4365" i="2"/>
  <c r="D4365" i="2"/>
  <c r="G4365" i="2"/>
  <c r="F4365" i="2"/>
  <c r="E4381" i="2"/>
  <c r="D4381" i="2"/>
  <c r="F4381" i="2"/>
  <c r="G4381" i="2" s="1"/>
  <c r="G4400" i="2"/>
  <c r="E4780" i="2"/>
  <c r="D4780" i="2"/>
  <c r="G4780" i="2"/>
  <c r="F4780" i="2"/>
  <c r="D4941" i="2"/>
  <c r="G4941" i="2"/>
  <c r="F4941" i="2"/>
  <c r="H4941" i="2" s="1"/>
  <c r="E4941" i="2"/>
  <c r="E5157" i="2"/>
  <c r="D5157" i="2"/>
  <c r="G5157" i="2"/>
  <c r="F5157" i="2"/>
  <c r="H5157" i="2" s="1"/>
  <c r="E5205" i="2"/>
  <c r="D5205" i="2"/>
  <c r="G5205" i="2"/>
  <c r="F5205" i="2"/>
  <c r="E5221" i="2"/>
  <c r="D5221" i="2"/>
  <c r="G5221" i="2"/>
  <c r="F5221" i="2"/>
  <c r="E5237" i="2"/>
  <c r="D5237" i="2"/>
  <c r="F5237" i="2"/>
  <c r="G5237" i="2" s="1"/>
  <c r="D5676" i="2"/>
  <c r="E6037" i="2"/>
  <c r="F3211" i="2"/>
  <c r="F3215" i="2"/>
  <c r="H3215" i="2" s="1"/>
  <c r="F3219" i="2"/>
  <c r="H3219" i="2" s="1"/>
  <c r="F3223" i="2"/>
  <c r="H3223" i="2" s="1"/>
  <c r="F3227" i="2"/>
  <c r="F3231" i="2"/>
  <c r="H3231" i="2" s="1"/>
  <c r="F3235" i="2"/>
  <c r="F3239" i="2"/>
  <c r="H3239" i="2" s="1"/>
  <c r="F3243" i="2"/>
  <c r="F3247" i="2"/>
  <c r="H3247" i="2" s="1"/>
  <c r="F3251" i="2"/>
  <c r="F3255" i="2"/>
  <c r="H3255" i="2" s="1"/>
  <c r="F3259" i="2"/>
  <c r="F3263" i="2"/>
  <c r="H3263" i="2" s="1"/>
  <c r="F3267" i="2"/>
  <c r="F3271" i="2"/>
  <c r="H3271" i="2" s="1"/>
  <c r="F3275" i="2"/>
  <c r="F3279" i="2"/>
  <c r="H3279" i="2" s="1"/>
  <c r="F3283" i="2"/>
  <c r="F3287" i="2"/>
  <c r="H3287" i="2" s="1"/>
  <c r="F3291" i="2"/>
  <c r="F3295" i="2"/>
  <c r="H3295" i="2" s="1"/>
  <c r="F3299" i="2"/>
  <c r="F3303" i="2"/>
  <c r="H3303" i="2" s="1"/>
  <c r="F3307" i="2"/>
  <c r="F3311" i="2"/>
  <c r="H3311" i="2" s="1"/>
  <c r="F3315" i="2"/>
  <c r="F3319" i="2"/>
  <c r="H3319" i="2" s="1"/>
  <c r="F3323" i="2"/>
  <c r="F3327" i="2"/>
  <c r="H3327" i="2" s="1"/>
  <c r="F3331" i="2"/>
  <c r="F3335" i="2"/>
  <c r="H3335" i="2" s="1"/>
  <c r="F3339" i="2"/>
  <c r="H3339" i="2" s="1"/>
  <c r="F3343" i="2"/>
  <c r="H3343" i="2" s="1"/>
  <c r="F3347" i="2"/>
  <c r="F3351" i="2"/>
  <c r="H3351" i="2" s="1"/>
  <c r="F3355" i="2"/>
  <c r="H3355" i="2" s="1"/>
  <c r="F3359" i="2"/>
  <c r="H3359" i="2" s="1"/>
  <c r="F3363" i="2"/>
  <c r="F3367" i="2"/>
  <c r="H3367" i="2" s="1"/>
  <c r="F3371" i="2"/>
  <c r="H3371" i="2" s="1"/>
  <c r="F3375" i="2"/>
  <c r="H3375" i="2" s="1"/>
  <c r="F3379" i="2"/>
  <c r="F3383" i="2"/>
  <c r="H3383" i="2" s="1"/>
  <c r="F3387" i="2"/>
  <c r="H3387" i="2" s="1"/>
  <c r="F3391" i="2"/>
  <c r="H3391" i="2" s="1"/>
  <c r="F3395" i="2"/>
  <c r="F3399" i="2"/>
  <c r="H3399" i="2" s="1"/>
  <c r="F3403" i="2"/>
  <c r="H3403" i="2" s="1"/>
  <c r="F3407" i="2"/>
  <c r="H3407" i="2" s="1"/>
  <c r="F3411" i="2"/>
  <c r="F3415" i="2"/>
  <c r="H3415" i="2" s="1"/>
  <c r="F3419" i="2"/>
  <c r="H3419" i="2" s="1"/>
  <c r="F3423" i="2"/>
  <c r="H3423" i="2" s="1"/>
  <c r="F3427" i="2"/>
  <c r="F3431" i="2"/>
  <c r="H3431" i="2" s="1"/>
  <c r="F3435" i="2"/>
  <c r="H3435" i="2" s="1"/>
  <c r="F3439" i="2"/>
  <c r="H3439" i="2" s="1"/>
  <c r="F3443" i="2"/>
  <c r="F3447" i="2"/>
  <c r="H3447" i="2" s="1"/>
  <c r="F3451" i="2"/>
  <c r="H3451" i="2" s="1"/>
  <c r="F3455" i="2"/>
  <c r="H3455" i="2" s="1"/>
  <c r="F3459" i="2"/>
  <c r="F3463" i="2"/>
  <c r="H3463" i="2" s="1"/>
  <c r="F3467" i="2"/>
  <c r="H3467" i="2" s="1"/>
  <c r="F3471" i="2"/>
  <c r="H3471" i="2" s="1"/>
  <c r="F3475" i="2"/>
  <c r="F3479" i="2"/>
  <c r="H3479" i="2" s="1"/>
  <c r="F3483" i="2"/>
  <c r="H3483" i="2" s="1"/>
  <c r="F3487" i="2"/>
  <c r="H3487" i="2" s="1"/>
  <c r="F3491" i="2"/>
  <c r="F3495" i="2"/>
  <c r="H3495" i="2" s="1"/>
  <c r="F3499" i="2"/>
  <c r="H3499" i="2" s="1"/>
  <c r="F3503" i="2"/>
  <c r="H3503" i="2" s="1"/>
  <c r="F3507" i="2"/>
  <c r="F3511" i="2"/>
  <c r="H3511" i="2" s="1"/>
  <c r="F3515" i="2"/>
  <c r="F3519" i="2"/>
  <c r="H3519" i="2" s="1"/>
  <c r="F3523" i="2"/>
  <c r="F3527" i="2"/>
  <c r="H3527" i="2" s="1"/>
  <c r="F3531" i="2"/>
  <c r="F3535" i="2"/>
  <c r="H3535" i="2" s="1"/>
  <c r="F3539" i="2"/>
  <c r="F3543" i="2"/>
  <c r="H3543" i="2" s="1"/>
  <c r="F3547" i="2"/>
  <c r="F3551" i="2"/>
  <c r="H3551" i="2" s="1"/>
  <c r="F3555" i="2"/>
  <c r="H3555" i="2" s="1"/>
  <c r="F3559" i="2"/>
  <c r="H3559" i="2" s="1"/>
  <c r="F3563" i="2"/>
  <c r="F3567" i="2"/>
  <c r="H3567" i="2" s="1"/>
  <c r="F3571" i="2"/>
  <c r="H3571" i="2" s="1"/>
  <c r="F3575" i="2"/>
  <c r="H3575" i="2" s="1"/>
  <c r="F3579" i="2"/>
  <c r="F3583" i="2"/>
  <c r="H3583" i="2" s="1"/>
  <c r="F3587" i="2"/>
  <c r="H3587" i="2" s="1"/>
  <c r="F3591" i="2"/>
  <c r="H3591" i="2" s="1"/>
  <c r="F3595" i="2"/>
  <c r="F3599" i="2"/>
  <c r="H3599" i="2" s="1"/>
  <c r="F3603" i="2"/>
  <c r="H3603" i="2" s="1"/>
  <c r="F3607" i="2"/>
  <c r="H3607" i="2" s="1"/>
  <c r="F3611" i="2"/>
  <c r="F3615" i="2"/>
  <c r="H3615" i="2" s="1"/>
  <c r="F3619" i="2"/>
  <c r="H3619" i="2" s="1"/>
  <c r="F3623" i="2"/>
  <c r="H3623" i="2" s="1"/>
  <c r="F3627" i="2"/>
  <c r="F3631" i="2"/>
  <c r="H3631" i="2" s="1"/>
  <c r="F3635" i="2"/>
  <c r="H3635" i="2" s="1"/>
  <c r="F3639" i="2"/>
  <c r="H3639" i="2" s="1"/>
  <c r="F3643" i="2"/>
  <c r="F3647" i="2"/>
  <c r="H3647" i="2" s="1"/>
  <c r="F3651" i="2"/>
  <c r="H3651" i="2" s="1"/>
  <c r="F3655" i="2"/>
  <c r="H3655" i="2" s="1"/>
  <c r="F3659" i="2"/>
  <c r="F3663" i="2"/>
  <c r="H3663" i="2" s="1"/>
  <c r="F3667" i="2"/>
  <c r="H3667" i="2" s="1"/>
  <c r="F3671" i="2"/>
  <c r="H3671" i="2" s="1"/>
  <c r="F3675" i="2"/>
  <c r="F3679" i="2"/>
  <c r="H3679" i="2" s="1"/>
  <c r="F3683" i="2"/>
  <c r="H3683" i="2" s="1"/>
  <c r="F3687" i="2"/>
  <c r="H3687" i="2" s="1"/>
  <c r="F3691" i="2"/>
  <c r="F3695" i="2"/>
  <c r="H3695" i="2" s="1"/>
  <c r="F3699" i="2"/>
  <c r="H3699" i="2" s="1"/>
  <c r="F3703" i="2"/>
  <c r="H3703" i="2" s="1"/>
  <c r="F3707" i="2"/>
  <c r="F3711" i="2"/>
  <c r="H3711" i="2" s="1"/>
  <c r="F3715" i="2"/>
  <c r="H3715" i="2" s="1"/>
  <c r="F3719" i="2"/>
  <c r="H3719" i="2" s="1"/>
  <c r="F3723" i="2"/>
  <c r="F3727" i="2"/>
  <c r="H3727" i="2" s="1"/>
  <c r="F3731" i="2"/>
  <c r="H3731" i="2" s="1"/>
  <c r="F3735" i="2"/>
  <c r="H3735" i="2" s="1"/>
  <c r="F3739" i="2"/>
  <c r="F3743" i="2"/>
  <c r="H3743" i="2" s="1"/>
  <c r="F3747" i="2"/>
  <c r="H3747" i="2" s="1"/>
  <c r="F3751" i="2"/>
  <c r="H3751" i="2" s="1"/>
  <c r="F3755" i="2"/>
  <c r="F3759" i="2"/>
  <c r="H3759" i="2" s="1"/>
  <c r="F3763" i="2"/>
  <c r="H3763" i="2" s="1"/>
  <c r="F3767" i="2"/>
  <c r="H3767" i="2" s="1"/>
  <c r="F3771" i="2"/>
  <c r="F3775" i="2"/>
  <c r="H3775" i="2" s="1"/>
  <c r="F3779" i="2"/>
  <c r="F3783" i="2"/>
  <c r="H3783" i="2" s="1"/>
  <c r="F3787" i="2"/>
  <c r="F3791" i="2"/>
  <c r="H3791" i="2" s="1"/>
  <c r="F3795" i="2"/>
  <c r="F3799" i="2"/>
  <c r="H3799" i="2" s="1"/>
  <c r="F3803" i="2"/>
  <c r="F3807" i="2"/>
  <c r="H3807" i="2" s="1"/>
  <c r="F3811" i="2"/>
  <c r="F3815" i="2"/>
  <c r="H3815" i="2" s="1"/>
  <c r="F3819" i="2"/>
  <c r="F3823" i="2"/>
  <c r="H3823" i="2" s="1"/>
  <c r="F3827" i="2"/>
  <c r="F3831" i="2"/>
  <c r="H3831" i="2" s="1"/>
  <c r="F3835" i="2"/>
  <c r="F3839" i="2"/>
  <c r="H3839" i="2" s="1"/>
  <c r="F3843" i="2"/>
  <c r="F3847" i="2"/>
  <c r="H3847" i="2" s="1"/>
  <c r="F3851" i="2"/>
  <c r="G3851" i="2" s="1"/>
  <c r="F3855" i="2"/>
  <c r="H3855" i="2" s="1"/>
  <c r="F3859" i="2"/>
  <c r="F3863" i="2"/>
  <c r="H3863" i="2" s="1"/>
  <c r="F3867" i="2"/>
  <c r="H3867" i="2" s="1"/>
  <c r="F3871" i="2"/>
  <c r="H3871" i="2" s="1"/>
  <c r="F3875" i="2"/>
  <c r="F3879" i="2"/>
  <c r="H3879" i="2" s="1"/>
  <c r="F3883" i="2"/>
  <c r="H3883" i="2" s="1"/>
  <c r="F3887" i="2"/>
  <c r="H3887" i="2" s="1"/>
  <c r="F3891" i="2"/>
  <c r="F3895" i="2"/>
  <c r="H3895" i="2" s="1"/>
  <c r="F3899" i="2"/>
  <c r="F3903" i="2"/>
  <c r="H3903" i="2" s="1"/>
  <c r="F3907" i="2"/>
  <c r="F3911" i="2"/>
  <c r="H3911" i="2" s="1"/>
  <c r="F3915" i="2"/>
  <c r="H3915" i="2" s="1"/>
  <c r="F3919" i="2"/>
  <c r="H3919" i="2" s="1"/>
  <c r="F3923" i="2"/>
  <c r="H3923" i="2" s="1"/>
  <c r="F3927" i="2"/>
  <c r="H3927" i="2" s="1"/>
  <c r="F3931" i="2"/>
  <c r="H3931" i="2" s="1"/>
  <c r="F3935" i="2"/>
  <c r="H3935" i="2" s="1"/>
  <c r="F3939" i="2"/>
  <c r="H3939" i="2" s="1"/>
  <c r="F3943" i="2"/>
  <c r="H3943" i="2" s="1"/>
  <c r="F3947" i="2"/>
  <c r="H3947" i="2" s="1"/>
  <c r="F3951" i="2"/>
  <c r="H3951" i="2" s="1"/>
  <c r="F3955" i="2"/>
  <c r="G3961" i="2"/>
  <c r="G3970" i="2"/>
  <c r="G3972" i="2"/>
  <c r="F3972" i="2"/>
  <c r="H3972" i="2" s="1"/>
  <c r="H3973" i="2"/>
  <c r="G3977" i="2"/>
  <c r="G3986" i="2"/>
  <c r="R3987" i="2"/>
  <c r="Q3986" i="2"/>
  <c r="F3988" i="2"/>
  <c r="G3993" i="2"/>
  <c r="G4002" i="2"/>
  <c r="G4004" i="2"/>
  <c r="F4004" i="2"/>
  <c r="H4004" i="2" s="1"/>
  <c r="H4005" i="2"/>
  <c r="H4010" i="2"/>
  <c r="H4013" i="2"/>
  <c r="H4021" i="2"/>
  <c r="E4025" i="2"/>
  <c r="D4025" i="2"/>
  <c r="E4029" i="2"/>
  <c r="D4029" i="2"/>
  <c r="E4033" i="2"/>
  <c r="D4033" i="2"/>
  <c r="E4037" i="2"/>
  <c r="D4037" i="2"/>
  <c r="E4041" i="2"/>
  <c r="D4041" i="2"/>
  <c r="E4045" i="2"/>
  <c r="D4045" i="2"/>
  <c r="E4049" i="2"/>
  <c r="D4049" i="2"/>
  <c r="E4053" i="2"/>
  <c r="D4053" i="2"/>
  <c r="E4057" i="2"/>
  <c r="D4057" i="2"/>
  <c r="E4061" i="2"/>
  <c r="D4061" i="2"/>
  <c r="G4061" i="2"/>
  <c r="E4065" i="2"/>
  <c r="D4065" i="2"/>
  <c r="E4069" i="2"/>
  <c r="D4069" i="2"/>
  <c r="E4073" i="2"/>
  <c r="D4073" i="2"/>
  <c r="E4077" i="2"/>
  <c r="D4077" i="2"/>
  <c r="E4081" i="2"/>
  <c r="D4081" i="2"/>
  <c r="E4085" i="2"/>
  <c r="D4085" i="2"/>
  <c r="E4089" i="2"/>
  <c r="D4089" i="2"/>
  <c r="H4093" i="2"/>
  <c r="R4094" i="2"/>
  <c r="Q4093" i="2"/>
  <c r="H4097" i="2"/>
  <c r="H4101" i="2"/>
  <c r="H4105" i="2"/>
  <c r="H4109" i="2"/>
  <c r="H4113" i="2"/>
  <c r="H4117" i="2"/>
  <c r="H4121" i="2"/>
  <c r="H4125" i="2"/>
  <c r="H4129" i="2"/>
  <c r="E4133" i="2"/>
  <c r="D4133" i="2"/>
  <c r="E4137" i="2"/>
  <c r="D4137" i="2"/>
  <c r="E4141" i="2"/>
  <c r="D4141" i="2"/>
  <c r="E4145" i="2"/>
  <c r="D4145" i="2"/>
  <c r="E4149" i="2"/>
  <c r="D4149" i="2"/>
  <c r="E4153" i="2"/>
  <c r="D4153" i="2"/>
  <c r="E4157" i="2"/>
  <c r="D4157" i="2"/>
  <c r="E4161" i="2"/>
  <c r="D4161" i="2"/>
  <c r="E4165" i="2"/>
  <c r="D4165" i="2"/>
  <c r="G4165" i="2"/>
  <c r="R4206" i="2"/>
  <c r="Q4205" i="2"/>
  <c r="E4269" i="2"/>
  <c r="D4269" i="2"/>
  <c r="G4269" i="2"/>
  <c r="E4273" i="2"/>
  <c r="D4273" i="2"/>
  <c r="E4277" i="2"/>
  <c r="D4277" i="2"/>
  <c r="E4281" i="2"/>
  <c r="D4281" i="2"/>
  <c r="E4285" i="2"/>
  <c r="D4285" i="2"/>
  <c r="G4285" i="2"/>
  <c r="E4289" i="2"/>
  <c r="D4289" i="2"/>
  <c r="H4338" i="2"/>
  <c r="R4348" i="2"/>
  <c r="Q4347" i="2"/>
  <c r="H4349" i="2"/>
  <c r="H4353" i="2"/>
  <c r="H4357" i="2"/>
  <c r="H4365" i="2"/>
  <c r="H4373" i="2"/>
  <c r="H4377" i="2"/>
  <c r="H4381" i="2"/>
  <c r="H4385" i="2"/>
  <c r="E4413" i="2"/>
  <c r="D4413" i="2"/>
  <c r="E4417" i="2"/>
  <c r="D4417" i="2"/>
  <c r="E4421" i="2"/>
  <c r="D4421" i="2"/>
  <c r="E4425" i="2"/>
  <c r="D4425" i="2"/>
  <c r="E4429" i="2"/>
  <c r="D4429" i="2"/>
  <c r="E4433" i="2"/>
  <c r="D4433" i="2"/>
  <c r="E4437" i="2"/>
  <c r="D4437" i="2"/>
  <c r="E4441" i="2"/>
  <c r="D4441" i="2"/>
  <c r="E4445" i="2"/>
  <c r="D4445" i="2"/>
  <c r="E4467" i="2"/>
  <c r="D4467" i="2"/>
  <c r="H4573" i="2"/>
  <c r="E4628" i="2"/>
  <c r="D4628" i="2"/>
  <c r="G4628" i="2"/>
  <c r="F4628" i="2"/>
  <c r="E4644" i="2"/>
  <c r="D4644" i="2"/>
  <c r="F4644" i="2"/>
  <c r="G4644" i="2" s="1"/>
  <c r="E4660" i="2"/>
  <c r="D4660" i="2"/>
  <c r="F4660" i="2"/>
  <c r="G4660" i="2" s="1"/>
  <c r="R4697" i="2"/>
  <c r="Q4696" i="2"/>
  <c r="E4776" i="2"/>
  <c r="D4776" i="2"/>
  <c r="F4776" i="2"/>
  <c r="G4776" i="2" s="1"/>
  <c r="E4792" i="2"/>
  <c r="D4792" i="2"/>
  <c r="G4792" i="2"/>
  <c r="F4792" i="2"/>
  <c r="E4918" i="2"/>
  <c r="D4918" i="2"/>
  <c r="F4918" i="2"/>
  <c r="G4918" i="2" s="1"/>
  <c r="D4929" i="2"/>
  <c r="F4929" i="2"/>
  <c r="H4929" i="2" s="1"/>
  <c r="E4929" i="2"/>
  <c r="E4973" i="2"/>
  <c r="D4973" i="2"/>
  <c r="F4973" i="2"/>
  <c r="E5468" i="2"/>
  <c r="E5708" i="2"/>
  <c r="D5708" i="2"/>
  <c r="E3033" i="2"/>
  <c r="F3034" i="2"/>
  <c r="E3037" i="2"/>
  <c r="F3038" i="2"/>
  <c r="E3041" i="2"/>
  <c r="F3042" i="2"/>
  <c r="E3045" i="2"/>
  <c r="F3046" i="2"/>
  <c r="E3049" i="2"/>
  <c r="F3050" i="2"/>
  <c r="E3053" i="2"/>
  <c r="F3054" i="2"/>
  <c r="E3057" i="2"/>
  <c r="F3058" i="2"/>
  <c r="E3061" i="2"/>
  <c r="F3062" i="2"/>
  <c r="E3065" i="2"/>
  <c r="F3066" i="2"/>
  <c r="E3069" i="2"/>
  <c r="F3070" i="2"/>
  <c r="E3073" i="2"/>
  <c r="F3074" i="2"/>
  <c r="E3077" i="2"/>
  <c r="F3078" i="2"/>
  <c r="E3081" i="2"/>
  <c r="F3082" i="2"/>
  <c r="E3085" i="2"/>
  <c r="F3086" i="2"/>
  <c r="E3089" i="2"/>
  <c r="F3090" i="2"/>
  <c r="E3093" i="2"/>
  <c r="F3094" i="2"/>
  <c r="E3097" i="2"/>
  <c r="F3098" i="2"/>
  <c r="E3101" i="2"/>
  <c r="F3102" i="2"/>
  <c r="E3105" i="2"/>
  <c r="F3106" i="2"/>
  <c r="E3109" i="2"/>
  <c r="F3110" i="2"/>
  <c r="E3113" i="2"/>
  <c r="F3114" i="2"/>
  <c r="E3117" i="2"/>
  <c r="F3118" i="2"/>
  <c r="E3121" i="2"/>
  <c r="F3122" i="2"/>
  <c r="E3125" i="2"/>
  <c r="F3126" i="2"/>
  <c r="E3129" i="2"/>
  <c r="F3130" i="2"/>
  <c r="E3133" i="2"/>
  <c r="F3134" i="2"/>
  <c r="E3137" i="2"/>
  <c r="F3138" i="2"/>
  <c r="E3141" i="2"/>
  <c r="F3142" i="2"/>
  <c r="E3145" i="2"/>
  <c r="F3146" i="2"/>
  <c r="E3149" i="2"/>
  <c r="F3150" i="2"/>
  <c r="E3153" i="2"/>
  <c r="F3154" i="2"/>
  <c r="E3157" i="2"/>
  <c r="F3158" i="2"/>
  <c r="E3161" i="2"/>
  <c r="F3162" i="2"/>
  <c r="E3165" i="2"/>
  <c r="F3166" i="2"/>
  <c r="E3169" i="2"/>
  <c r="F3170" i="2"/>
  <c r="E3173" i="2"/>
  <c r="F3174" i="2"/>
  <c r="E3177" i="2"/>
  <c r="F3178" i="2"/>
  <c r="E3181" i="2"/>
  <c r="F3182" i="2"/>
  <c r="E3185" i="2"/>
  <c r="F3186" i="2"/>
  <c r="E3189" i="2"/>
  <c r="F3190" i="2"/>
  <c r="E3193" i="2"/>
  <c r="F3194" i="2"/>
  <c r="E3197" i="2"/>
  <c r="F3198" i="2"/>
  <c r="E3201" i="2"/>
  <c r="F3202" i="2"/>
  <c r="E3205" i="2"/>
  <c r="F3206" i="2"/>
  <c r="E3209" i="2"/>
  <c r="F3210" i="2"/>
  <c r="E3213" i="2"/>
  <c r="F3214" i="2"/>
  <c r="G3215" i="2"/>
  <c r="E3217" i="2"/>
  <c r="F3218" i="2"/>
  <c r="G3219" i="2"/>
  <c r="E3221" i="2"/>
  <c r="F3222" i="2"/>
  <c r="G3223" i="2"/>
  <c r="E3225" i="2"/>
  <c r="F3226" i="2"/>
  <c r="E3229" i="2"/>
  <c r="Q3229" i="2"/>
  <c r="F3230" i="2"/>
  <c r="G3231" i="2"/>
  <c r="E3233" i="2"/>
  <c r="F3234" i="2"/>
  <c r="E3237" i="2"/>
  <c r="F3238" i="2"/>
  <c r="G3239" i="2"/>
  <c r="E3241" i="2"/>
  <c r="F3242" i="2"/>
  <c r="E3245" i="2"/>
  <c r="F3246" i="2"/>
  <c r="G3247" i="2"/>
  <c r="E3249" i="2"/>
  <c r="F3250" i="2"/>
  <c r="E3253" i="2"/>
  <c r="F3254" i="2"/>
  <c r="G3255" i="2"/>
  <c r="E3257" i="2"/>
  <c r="F3258" i="2"/>
  <c r="E3261" i="2"/>
  <c r="F3262" i="2"/>
  <c r="G3263" i="2"/>
  <c r="E3265" i="2"/>
  <c r="F3266" i="2"/>
  <c r="E3269" i="2"/>
  <c r="F3270" i="2"/>
  <c r="G3271" i="2"/>
  <c r="E3273" i="2"/>
  <c r="F3274" i="2"/>
  <c r="E3277" i="2"/>
  <c r="F3278" i="2"/>
  <c r="G3279" i="2"/>
  <c r="E3281" i="2"/>
  <c r="F3282" i="2"/>
  <c r="E3285" i="2"/>
  <c r="F3286" i="2"/>
  <c r="G3287" i="2"/>
  <c r="E3289" i="2"/>
  <c r="F3290" i="2"/>
  <c r="E3293" i="2"/>
  <c r="F3294" i="2"/>
  <c r="G3295" i="2"/>
  <c r="E3297" i="2"/>
  <c r="F3298" i="2"/>
  <c r="E3301" i="2"/>
  <c r="F3302" i="2"/>
  <c r="G3303" i="2"/>
  <c r="E3305" i="2"/>
  <c r="F3306" i="2"/>
  <c r="E3309" i="2"/>
  <c r="F3310" i="2"/>
  <c r="G3311" i="2"/>
  <c r="E3313" i="2"/>
  <c r="F3314" i="2"/>
  <c r="E3317" i="2"/>
  <c r="F3318" i="2"/>
  <c r="G3319" i="2"/>
  <c r="E3321" i="2"/>
  <c r="F3322" i="2"/>
  <c r="E3325" i="2"/>
  <c r="Q3325" i="2"/>
  <c r="F3326" i="2"/>
  <c r="G3327" i="2"/>
  <c r="E3329" i="2"/>
  <c r="F3330" i="2"/>
  <c r="E3333" i="2"/>
  <c r="F3334" i="2"/>
  <c r="G3335" i="2"/>
  <c r="E3337" i="2"/>
  <c r="F3338" i="2"/>
  <c r="G3339" i="2"/>
  <c r="E3341" i="2"/>
  <c r="F3342" i="2"/>
  <c r="G3343" i="2"/>
  <c r="E3345" i="2"/>
  <c r="F3346" i="2"/>
  <c r="E3349" i="2"/>
  <c r="F3350" i="2"/>
  <c r="G3351" i="2"/>
  <c r="E3353" i="2"/>
  <c r="F3354" i="2"/>
  <c r="G3355" i="2"/>
  <c r="E3357" i="2"/>
  <c r="F3358" i="2"/>
  <c r="G3359" i="2"/>
  <c r="E3361" i="2"/>
  <c r="F3362" i="2"/>
  <c r="E3365" i="2"/>
  <c r="F3366" i="2"/>
  <c r="G3367" i="2"/>
  <c r="E3369" i="2"/>
  <c r="F3370" i="2"/>
  <c r="G3371" i="2"/>
  <c r="E3373" i="2"/>
  <c r="F3374" i="2"/>
  <c r="G3375" i="2"/>
  <c r="E3377" i="2"/>
  <c r="F3378" i="2"/>
  <c r="E3381" i="2"/>
  <c r="F3382" i="2"/>
  <c r="G3383" i="2"/>
  <c r="E3385" i="2"/>
  <c r="F3386" i="2"/>
  <c r="G3387" i="2"/>
  <c r="E3389" i="2"/>
  <c r="F3390" i="2"/>
  <c r="G3391" i="2"/>
  <c r="E3393" i="2"/>
  <c r="F3394" i="2"/>
  <c r="E3397" i="2"/>
  <c r="F3398" i="2"/>
  <c r="G3399" i="2"/>
  <c r="E3401" i="2"/>
  <c r="F3402" i="2"/>
  <c r="G3403" i="2"/>
  <c r="E3405" i="2"/>
  <c r="F3406" i="2"/>
  <c r="G3407" i="2"/>
  <c r="E3409" i="2"/>
  <c r="F3410" i="2"/>
  <c r="E3413" i="2"/>
  <c r="F3414" i="2"/>
  <c r="G3415" i="2"/>
  <c r="E3417" i="2"/>
  <c r="F3418" i="2"/>
  <c r="G3419" i="2"/>
  <c r="E3421" i="2"/>
  <c r="F3422" i="2"/>
  <c r="G3423" i="2"/>
  <c r="E3425" i="2"/>
  <c r="F3426" i="2"/>
  <c r="E3429" i="2"/>
  <c r="F3430" i="2"/>
  <c r="G3431" i="2"/>
  <c r="E3433" i="2"/>
  <c r="F3434" i="2"/>
  <c r="G3435" i="2"/>
  <c r="E3437" i="2"/>
  <c r="F3438" i="2"/>
  <c r="G3439" i="2"/>
  <c r="E3441" i="2"/>
  <c r="F3442" i="2"/>
  <c r="E3445" i="2"/>
  <c r="F3446" i="2"/>
  <c r="G3447" i="2"/>
  <c r="E3449" i="2"/>
  <c r="F3450" i="2"/>
  <c r="G3451" i="2"/>
  <c r="E3453" i="2"/>
  <c r="F3454" i="2"/>
  <c r="G3455" i="2"/>
  <c r="E3457" i="2"/>
  <c r="F3458" i="2"/>
  <c r="E3461" i="2"/>
  <c r="F3462" i="2"/>
  <c r="G3463" i="2"/>
  <c r="E3465" i="2"/>
  <c r="F3466" i="2"/>
  <c r="G3467" i="2"/>
  <c r="E3469" i="2"/>
  <c r="F3470" i="2"/>
  <c r="G3471" i="2"/>
  <c r="E3473" i="2"/>
  <c r="F3474" i="2"/>
  <c r="E3477" i="2"/>
  <c r="F3478" i="2"/>
  <c r="G3479" i="2"/>
  <c r="E3481" i="2"/>
  <c r="F3482" i="2"/>
  <c r="G3483" i="2"/>
  <c r="E3485" i="2"/>
  <c r="F3486" i="2"/>
  <c r="G3487" i="2"/>
  <c r="E3489" i="2"/>
  <c r="F3490" i="2"/>
  <c r="E3493" i="2"/>
  <c r="F3494" i="2"/>
  <c r="G3495" i="2"/>
  <c r="E3497" i="2"/>
  <c r="F3498" i="2"/>
  <c r="G3499" i="2"/>
  <c r="E3501" i="2"/>
  <c r="F3502" i="2"/>
  <c r="G3503" i="2"/>
  <c r="E3505" i="2"/>
  <c r="Q3505" i="2"/>
  <c r="F3506" i="2"/>
  <c r="E3509" i="2"/>
  <c r="F3510" i="2"/>
  <c r="G3511" i="2"/>
  <c r="E3513" i="2"/>
  <c r="F3514" i="2"/>
  <c r="E3517" i="2"/>
  <c r="F3518" i="2"/>
  <c r="G3519" i="2"/>
  <c r="E3521" i="2"/>
  <c r="F3522" i="2"/>
  <c r="E3525" i="2"/>
  <c r="F3526" i="2"/>
  <c r="G3527" i="2"/>
  <c r="E3529" i="2"/>
  <c r="F3530" i="2"/>
  <c r="E3533" i="2"/>
  <c r="F3534" i="2"/>
  <c r="G3535" i="2"/>
  <c r="E3537" i="2"/>
  <c r="F3538" i="2"/>
  <c r="E3541" i="2"/>
  <c r="Q3541" i="2"/>
  <c r="F3542" i="2"/>
  <c r="G3543" i="2"/>
  <c r="E3545" i="2"/>
  <c r="F3546" i="2"/>
  <c r="E3549" i="2"/>
  <c r="F3550" i="2"/>
  <c r="G3551" i="2"/>
  <c r="E3553" i="2"/>
  <c r="F3554" i="2"/>
  <c r="G3555" i="2"/>
  <c r="E3557" i="2"/>
  <c r="F3558" i="2"/>
  <c r="G3559" i="2"/>
  <c r="E3561" i="2"/>
  <c r="F3562" i="2"/>
  <c r="E3565" i="2"/>
  <c r="F3566" i="2"/>
  <c r="G3567" i="2"/>
  <c r="E3569" i="2"/>
  <c r="F3570" i="2"/>
  <c r="G3571" i="2"/>
  <c r="E3573" i="2"/>
  <c r="F3574" i="2"/>
  <c r="G3575" i="2"/>
  <c r="E3577" i="2"/>
  <c r="F3578" i="2"/>
  <c r="E3581" i="2"/>
  <c r="F3582" i="2"/>
  <c r="G3583" i="2"/>
  <c r="E3585" i="2"/>
  <c r="F3586" i="2"/>
  <c r="G3587" i="2"/>
  <c r="E3589" i="2"/>
  <c r="F3590" i="2"/>
  <c r="G3591" i="2"/>
  <c r="E3593" i="2"/>
  <c r="F3594" i="2"/>
  <c r="E3597" i="2"/>
  <c r="F3598" i="2"/>
  <c r="G3599" i="2"/>
  <c r="E3601" i="2"/>
  <c r="F3602" i="2"/>
  <c r="G3603" i="2"/>
  <c r="E3605" i="2"/>
  <c r="F3606" i="2"/>
  <c r="G3607" i="2"/>
  <c r="E3609" i="2"/>
  <c r="F3610" i="2"/>
  <c r="E3613" i="2"/>
  <c r="F3614" i="2"/>
  <c r="G3615" i="2"/>
  <c r="E3617" i="2"/>
  <c r="F3618" i="2"/>
  <c r="G3619" i="2"/>
  <c r="E3621" i="2"/>
  <c r="F3622" i="2"/>
  <c r="G3623" i="2"/>
  <c r="E3625" i="2"/>
  <c r="F3626" i="2"/>
  <c r="E3629" i="2"/>
  <c r="F3630" i="2"/>
  <c r="G3631" i="2"/>
  <c r="E3633" i="2"/>
  <c r="F3634" i="2"/>
  <c r="G3635" i="2"/>
  <c r="E3637" i="2"/>
  <c r="F3638" i="2"/>
  <c r="G3639" i="2"/>
  <c r="E3641" i="2"/>
  <c r="F3642" i="2"/>
  <c r="E3645" i="2"/>
  <c r="F3646" i="2"/>
  <c r="G3647" i="2"/>
  <c r="E3649" i="2"/>
  <c r="F3650" i="2"/>
  <c r="G3651" i="2"/>
  <c r="E3653" i="2"/>
  <c r="F3654" i="2"/>
  <c r="G3655" i="2"/>
  <c r="E3657" i="2"/>
  <c r="F3658" i="2"/>
  <c r="E3661" i="2"/>
  <c r="F3662" i="2"/>
  <c r="G3663" i="2"/>
  <c r="E3665" i="2"/>
  <c r="F3666" i="2"/>
  <c r="G3667" i="2"/>
  <c r="E3669" i="2"/>
  <c r="F3670" i="2"/>
  <c r="G3671" i="2"/>
  <c r="E3673" i="2"/>
  <c r="F3674" i="2"/>
  <c r="E3677" i="2"/>
  <c r="F3678" i="2"/>
  <c r="G3679" i="2"/>
  <c r="E3681" i="2"/>
  <c r="F3682" i="2"/>
  <c r="G3683" i="2"/>
  <c r="E3685" i="2"/>
  <c r="F3686" i="2"/>
  <c r="G3687" i="2"/>
  <c r="E3689" i="2"/>
  <c r="F3690" i="2"/>
  <c r="E3693" i="2"/>
  <c r="F3694" i="2"/>
  <c r="G3695" i="2"/>
  <c r="E3697" i="2"/>
  <c r="F3698" i="2"/>
  <c r="G3699" i="2"/>
  <c r="E3701" i="2"/>
  <c r="F3702" i="2"/>
  <c r="G3703" i="2"/>
  <c r="E3705" i="2"/>
  <c r="F3706" i="2"/>
  <c r="E3709" i="2"/>
  <c r="F3710" i="2"/>
  <c r="G3711" i="2"/>
  <c r="E3713" i="2"/>
  <c r="F3714" i="2"/>
  <c r="G3715" i="2"/>
  <c r="E3717" i="2"/>
  <c r="F3718" i="2"/>
  <c r="G3719" i="2"/>
  <c r="E3721" i="2"/>
  <c r="F3722" i="2"/>
  <c r="E3725" i="2"/>
  <c r="F3726" i="2"/>
  <c r="G3727" i="2"/>
  <c r="E3729" i="2"/>
  <c r="F3730" i="2"/>
  <c r="G3731" i="2"/>
  <c r="E3733" i="2"/>
  <c r="F3734" i="2"/>
  <c r="G3735" i="2"/>
  <c r="E3737" i="2"/>
  <c r="F3738" i="2"/>
  <c r="E3741" i="2"/>
  <c r="F3742" i="2"/>
  <c r="G3743" i="2"/>
  <c r="E3745" i="2"/>
  <c r="F3746" i="2"/>
  <c r="G3747" i="2"/>
  <c r="E3749" i="2"/>
  <c r="F3750" i="2"/>
  <c r="G3751" i="2"/>
  <c r="E3753" i="2"/>
  <c r="F3754" i="2"/>
  <c r="E3757" i="2"/>
  <c r="F3758" i="2"/>
  <c r="G3759" i="2"/>
  <c r="E3761" i="2"/>
  <c r="F3762" i="2"/>
  <c r="G3763" i="2"/>
  <c r="E3765" i="2"/>
  <c r="F3766" i="2"/>
  <c r="G3767" i="2"/>
  <c r="E3769" i="2"/>
  <c r="F3770" i="2"/>
  <c r="H3770" i="2" s="1"/>
  <c r="E3773" i="2"/>
  <c r="F3774" i="2"/>
  <c r="H3774" i="2" s="1"/>
  <c r="G3775" i="2"/>
  <c r="E3777" i="2"/>
  <c r="F3778" i="2"/>
  <c r="H3778" i="2" s="1"/>
  <c r="E3781" i="2"/>
  <c r="F3782" i="2"/>
  <c r="H3782" i="2" s="1"/>
  <c r="G3783" i="2"/>
  <c r="E3785" i="2"/>
  <c r="F3786" i="2"/>
  <c r="H3786" i="2" s="1"/>
  <c r="E3789" i="2"/>
  <c r="F3790" i="2"/>
  <c r="H3790" i="2" s="1"/>
  <c r="G3791" i="2"/>
  <c r="E3793" i="2"/>
  <c r="F3794" i="2"/>
  <c r="H3794" i="2" s="1"/>
  <c r="E3797" i="2"/>
  <c r="F3798" i="2"/>
  <c r="H3798" i="2" s="1"/>
  <c r="G3799" i="2"/>
  <c r="E3801" i="2"/>
  <c r="F3802" i="2"/>
  <c r="H3802" i="2" s="1"/>
  <c r="E3805" i="2"/>
  <c r="F3806" i="2"/>
  <c r="H3806" i="2" s="1"/>
  <c r="G3807" i="2"/>
  <c r="E3809" i="2"/>
  <c r="F3810" i="2"/>
  <c r="H3810" i="2" s="1"/>
  <c r="E3813" i="2"/>
  <c r="F3814" i="2"/>
  <c r="H3814" i="2" s="1"/>
  <c r="G3815" i="2"/>
  <c r="E3817" i="2"/>
  <c r="F3818" i="2"/>
  <c r="H3818" i="2" s="1"/>
  <c r="E3821" i="2"/>
  <c r="F3822" i="2"/>
  <c r="H3822" i="2" s="1"/>
  <c r="G3823" i="2"/>
  <c r="E3825" i="2"/>
  <c r="F3826" i="2"/>
  <c r="H3826" i="2" s="1"/>
  <c r="E3829" i="2"/>
  <c r="F3830" i="2"/>
  <c r="H3830" i="2" s="1"/>
  <c r="G3831" i="2"/>
  <c r="F3834" i="2"/>
  <c r="E3837" i="2"/>
  <c r="F3838" i="2"/>
  <c r="G3839" i="2"/>
  <c r="E3841" i="2"/>
  <c r="F3842" i="2"/>
  <c r="E3845" i="2"/>
  <c r="F3846" i="2"/>
  <c r="G3847" i="2"/>
  <c r="E3849" i="2"/>
  <c r="F3850" i="2"/>
  <c r="E3853" i="2"/>
  <c r="F3854" i="2"/>
  <c r="H3854" i="2" s="1"/>
  <c r="G3855" i="2"/>
  <c r="E3857" i="2"/>
  <c r="F3858" i="2"/>
  <c r="E3861" i="2"/>
  <c r="F3862" i="2"/>
  <c r="G3863" i="2"/>
  <c r="E3865" i="2"/>
  <c r="F3866" i="2"/>
  <c r="G3867" i="2"/>
  <c r="E3869" i="2"/>
  <c r="F3870" i="2"/>
  <c r="G3871" i="2"/>
  <c r="E3873" i="2"/>
  <c r="F3874" i="2"/>
  <c r="E3877" i="2"/>
  <c r="F3878" i="2"/>
  <c r="G3879" i="2"/>
  <c r="E3881" i="2"/>
  <c r="F3882" i="2"/>
  <c r="G3883" i="2"/>
  <c r="E3885" i="2"/>
  <c r="F3886" i="2"/>
  <c r="G3887" i="2"/>
  <c r="E3889" i="2"/>
  <c r="F3890" i="2"/>
  <c r="H3890" i="2" s="1"/>
  <c r="E3893" i="2"/>
  <c r="F3894" i="2"/>
  <c r="H3894" i="2" s="1"/>
  <c r="G3895" i="2"/>
  <c r="E3897" i="2"/>
  <c r="F3898" i="2"/>
  <c r="H3898" i="2" s="1"/>
  <c r="E3901" i="2"/>
  <c r="F3902" i="2"/>
  <c r="H3902" i="2" s="1"/>
  <c r="G3903" i="2"/>
  <c r="E3905" i="2"/>
  <c r="F3906" i="2"/>
  <c r="H3906" i="2" s="1"/>
  <c r="E3909" i="2"/>
  <c r="F3910" i="2"/>
  <c r="H3910" i="2" s="1"/>
  <c r="G3911" i="2"/>
  <c r="E3913" i="2"/>
  <c r="Q3913" i="2"/>
  <c r="F3914" i="2"/>
  <c r="H3914" i="2" s="1"/>
  <c r="G3915" i="2"/>
  <c r="E3917" i="2"/>
  <c r="F3918" i="2"/>
  <c r="H3918" i="2" s="1"/>
  <c r="G3919" i="2"/>
  <c r="E3921" i="2"/>
  <c r="F3922" i="2"/>
  <c r="H3922" i="2" s="1"/>
  <c r="G3923" i="2"/>
  <c r="E3925" i="2"/>
  <c r="F3926" i="2"/>
  <c r="H3926" i="2" s="1"/>
  <c r="G3927" i="2"/>
  <c r="E3929" i="2"/>
  <c r="F3930" i="2"/>
  <c r="H3930" i="2" s="1"/>
  <c r="G3931" i="2"/>
  <c r="E3933" i="2"/>
  <c r="F3934" i="2"/>
  <c r="H3934" i="2" s="1"/>
  <c r="G3935" i="2"/>
  <c r="E3937" i="2"/>
  <c r="F3938" i="2"/>
  <c r="H3938" i="2" s="1"/>
  <c r="G3939" i="2"/>
  <c r="E3941" i="2"/>
  <c r="F3942" i="2"/>
  <c r="H3942" i="2" s="1"/>
  <c r="G3943" i="2"/>
  <c r="E3945" i="2"/>
  <c r="F3946" i="2"/>
  <c r="H3946" i="2" s="1"/>
  <c r="G3947" i="2"/>
  <c r="F3950" i="2"/>
  <c r="H3950" i="2" s="1"/>
  <c r="G3951" i="2"/>
  <c r="E3953" i="2"/>
  <c r="F3954" i="2"/>
  <c r="H3954" i="2" s="1"/>
  <c r="G3958" i="2"/>
  <c r="D3959" i="2"/>
  <c r="F3960" i="2"/>
  <c r="H3960" i="2" s="1"/>
  <c r="H3961" i="2"/>
  <c r="G3965" i="2"/>
  <c r="G3974" i="2"/>
  <c r="D3975" i="2"/>
  <c r="F3976" i="2"/>
  <c r="H3976" i="2" s="1"/>
  <c r="H3977" i="2"/>
  <c r="G3981" i="2"/>
  <c r="G3990" i="2"/>
  <c r="D3991" i="2"/>
  <c r="F3992" i="2"/>
  <c r="H3992" i="2" s="1"/>
  <c r="H3993" i="2"/>
  <c r="G3997" i="2"/>
  <c r="E4006" i="2"/>
  <c r="D4006" i="2"/>
  <c r="P4006" i="2" s="1"/>
  <c r="D4009" i="2"/>
  <c r="G4009" i="2"/>
  <c r="R4024" i="2"/>
  <c r="Q4023" i="2"/>
  <c r="R4058" i="2"/>
  <c r="Q4057" i="2"/>
  <c r="H4073" i="2"/>
  <c r="H4089" i="2"/>
  <c r="G4096" i="2"/>
  <c r="G4128" i="2"/>
  <c r="R4132" i="2"/>
  <c r="Q4131" i="2"/>
  <c r="E4169" i="2"/>
  <c r="D4169" i="2"/>
  <c r="G4169" i="2"/>
  <c r="E4173" i="2"/>
  <c r="D4173" i="2"/>
  <c r="G4173" i="2"/>
  <c r="E4177" i="2"/>
  <c r="D4177" i="2"/>
  <c r="G4177" i="2"/>
  <c r="E4181" i="2"/>
  <c r="D4181" i="2"/>
  <c r="G4181" i="2"/>
  <c r="E4185" i="2"/>
  <c r="D4185" i="2"/>
  <c r="G4185" i="2"/>
  <c r="E4189" i="2"/>
  <c r="D4189" i="2"/>
  <c r="G4189" i="2"/>
  <c r="E4193" i="2"/>
  <c r="D4193" i="2"/>
  <c r="G4193" i="2"/>
  <c r="E4197" i="2"/>
  <c r="D4197" i="2"/>
  <c r="G4197" i="2"/>
  <c r="E4201" i="2"/>
  <c r="D4201" i="2"/>
  <c r="G4201" i="2"/>
  <c r="E4233" i="2"/>
  <c r="D4233" i="2"/>
  <c r="G4233" i="2"/>
  <c r="E4237" i="2"/>
  <c r="D4237" i="2"/>
  <c r="G4237" i="2"/>
  <c r="E4241" i="2"/>
  <c r="D4241" i="2"/>
  <c r="G4241" i="2"/>
  <c r="E4245" i="2"/>
  <c r="D4245" i="2"/>
  <c r="G4245" i="2"/>
  <c r="E4249" i="2"/>
  <c r="D4249" i="2"/>
  <c r="G4249" i="2"/>
  <c r="E4253" i="2"/>
  <c r="D4253" i="2"/>
  <c r="G4253" i="2"/>
  <c r="E4257" i="2"/>
  <c r="D4257" i="2"/>
  <c r="G4257" i="2"/>
  <c r="E4261" i="2"/>
  <c r="D4261" i="2"/>
  <c r="G4261" i="2"/>
  <c r="E4265" i="2"/>
  <c r="D4265" i="2"/>
  <c r="G4265" i="2"/>
  <c r="H4281" i="2"/>
  <c r="E4293" i="2"/>
  <c r="D4293" i="2"/>
  <c r="G4293" i="2"/>
  <c r="E4297" i="2"/>
  <c r="D4297" i="2"/>
  <c r="G4297" i="2"/>
  <c r="E4301" i="2"/>
  <c r="D4301" i="2"/>
  <c r="G4301" i="2"/>
  <c r="E4305" i="2"/>
  <c r="D4305" i="2"/>
  <c r="G4305" i="2"/>
  <c r="E4309" i="2"/>
  <c r="D4309" i="2"/>
  <c r="G4309" i="2"/>
  <c r="G4356" i="2"/>
  <c r="E4389" i="2"/>
  <c r="D4389" i="2"/>
  <c r="G4389" i="2"/>
  <c r="E4393" i="2"/>
  <c r="D4393" i="2"/>
  <c r="G4393" i="2"/>
  <c r="E4397" i="2"/>
  <c r="D4397" i="2"/>
  <c r="G4397" i="2"/>
  <c r="E4401" i="2"/>
  <c r="D4401" i="2"/>
  <c r="G4401" i="2"/>
  <c r="E4405" i="2"/>
  <c r="D4405" i="2"/>
  <c r="G4405" i="2"/>
  <c r="E4409" i="2"/>
  <c r="D4409" i="2"/>
  <c r="G4409" i="2"/>
  <c r="H4413" i="2"/>
  <c r="R4414" i="2"/>
  <c r="Q4413" i="2"/>
  <c r="G4451" i="2"/>
  <c r="E4451" i="2"/>
  <c r="D4451" i="2"/>
  <c r="H4453" i="2"/>
  <c r="D4456" i="2"/>
  <c r="F4456" i="2"/>
  <c r="G4456" i="2" s="1"/>
  <c r="E4456" i="2"/>
  <c r="H4457" i="2"/>
  <c r="E4465" i="2"/>
  <c r="F4465" i="2"/>
  <c r="D4465" i="2"/>
  <c r="H4468" i="2"/>
  <c r="E4470" i="2"/>
  <c r="D4470" i="2"/>
  <c r="G4477" i="2"/>
  <c r="E4478" i="2"/>
  <c r="D4478" i="2"/>
  <c r="E4481" i="2"/>
  <c r="D4481" i="2"/>
  <c r="F4481" i="2"/>
  <c r="G4481" i="2" s="1"/>
  <c r="E4640" i="2"/>
  <c r="D4640" i="2"/>
  <c r="G4640" i="2"/>
  <c r="F4640" i="2"/>
  <c r="E4656" i="2"/>
  <c r="D4656" i="2"/>
  <c r="G4656" i="2"/>
  <c r="F4656" i="2"/>
  <c r="R4729" i="2"/>
  <c r="Q4728" i="2"/>
  <c r="E4772" i="2"/>
  <c r="D4772" i="2"/>
  <c r="G4772" i="2"/>
  <c r="F4772" i="2"/>
  <c r="E4788" i="2"/>
  <c r="D4788" i="2"/>
  <c r="F4788" i="2"/>
  <c r="G4788" i="2" s="1"/>
  <c r="D4915" i="2"/>
  <c r="D4949" i="2"/>
  <c r="G4949" i="2"/>
  <c r="F4949" i="2"/>
  <c r="H4949" i="2" s="1"/>
  <c r="E4949" i="2"/>
  <c r="E4970" i="2"/>
  <c r="D4970" i="2"/>
  <c r="F4970" i="2"/>
  <c r="G4970" i="2" s="1"/>
  <c r="F3033" i="2"/>
  <c r="F3037" i="2"/>
  <c r="F3041" i="2"/>
  <c r="G3041" i="2" s="1"/>
  <c r="F3045" i="2"/>
  <c r="F3049" i="2"/>
  <c r="F3053" i="2"/>
  <c r="F3057" i="2"/>
  <c r="G3057" i="2" s="1"/>
  <c r="F3061" i="2"/>
  <c r="F3065" i="2"/>
  <c r="F3069" i="2"/>
  <c r="F3073" i="2"/>
  <c r="G3073" i="2" s="1"/>
  <c r="F3077" i="2"/>
  <c r="F3081" i="2"/>
  <c r="F3085" i="2"/>
  <c r="F3089" i="2"/>
  <c r="G3089" i="2" s="1"/>
  <c r="F3093" i="2"/>
  <c r="F3097" i="2"/>
  <c r="F3101" i="2"/>
  <c r="G3101" i="2" s="1"/>
  <c r="F3105" i="2"/>
  <c r="F3109" i="2"/>
  <c r="G3109" i="2" s="1"/>
  <c r="F3113" i="2"/>
  <c r="F3117" i="2"/>
  <c r="G3117" i="2" s="1"/>
  <c r="F3121" i="2"/>
  <c r="F3125" i="2"/>
  <c r="G3125" i="2" s="1"/>
  <c r="F3129" i="2"/>
  <c r="F3133" i="2"/>
  <c r="G3133" i="2" s="1"/>
  <c r="F3137" i="2"/>
  <c r="G3137" i="2" s="1"/>
  <c r="F3141" i="2"/>
  <c r="F3145" i="2"/>
  <c r="F3149" i="2"/>
  <c r="F3153" i="2"/>
  <c r="G3153" i="2" s="1"/>
  <c r="F3157" i="2"/>
  <c r="F3161" i="2"/>
  <c r="F3165" i="2"/>
  <c r="F3169" i="2"/>
  <c r="G3169" i="2" s="1"/>
  <c r="F3173" i="2"/>
  <c r="G3173" i="2" s="1"/>
  <c r="F3177" i="2"/>
  <c r="F3181" i="2"/>
  <c r="G3181" i="2" s="1"/>
  <c r="F3185" i="2"/>
  <c r="G3185" i="2" s="1"/>
  <c r="F3189" i="2"/>
  <c r="G3189" i="2" s="1"/>
  <c r="F3193" i="2"/>
  <c r="F3197" i="2"/>
  <c r="G3197" i="2" s="1"/>
  <c r="F3201" i="2"/>
  <c r="G3201" i="2" s="1"/>
  <c r="F3205" i="2"/>
  <c r="G3205" i="2" s="1"/>
  <c r="F3209" i="2"/>
  <c r="F3213" i="2"/>
  <c r="G3213" i="2" s="1"/>
  <c r="F3217" i="2"/>
  <c r="G3217" i="2" s="1"/>
  <c r="F3221" i="2"/>
  <c r="G3221" i="2" s="1"/>
  <c r="F3225" i="2"/>
  <c r="F3229" i="2"/>
  <c r="G3229" i="2" s="1"/>
  <c r="F3233" i="2"/>
  <c r="G3233" i="2" s="1"/>
  <c r="F3237" i="2"/>
  <c r="G3237" i="2" s="1"/>
  <c r="F3241" i="2"/>
  <c r="F3245" i="2"/>
  <c r="G3245" i="2" s="1"/>
  <c r="F3249" i="2"/>
  <c r="G3249" i="2" s="1"/>
  <c r="F3253" i="2"/>
  <c r="G3253" i="2" s="1"/>
  <c r="F3257" i="2"/>
  <c r="F3261" i="2"/>
  <c r="G3261" i="2" s="1"/>
  <c r="F3265" i="2"/>
  <c r="G3265" i="2" s="1"/>
  <c r="F3269" i="2"/>
  <c r="G3269" i="2" s="1"/>
  <c r="F3273" i="2"/>
  <c r="G3273" i="2" s="1"/>
  <c r="F3277" i="2"/>
  <c r="G3277" i="2" s="1"/>
  <c r="F3281" i="2"/>
  <c r="G3281" i="2" s="1"/>
  <c r="F3285" i="2"/>
  <c r="G3285" i="2" s="1"/>
  <c r="F3289" i="2"/>
  <c r="G3289" i="2" s="1"/>
  <c r="F3293" i="2"/>
  <c r="G3293" i="2" s="1"/>
  <c r="F3297" i="2"/>
  <c r="G3297" i="2" s="1"/>
  <c r="F3301" i="2"/>
  <c r="G3301" i="2" s="1"/>
  <c r="F3305" i="2"/>
  <c r="F3309" i="2"/>
  <c r="G3309" i="2" s="1"/>
  <c r="F3313" i="2"/>
  <c r="G3313" i="2" s="1"/>
  <c r="F3317" i="2"/>
  <c r="G3317" i="2" s="1"/>
  <c r="F3321" i="2"/>
  <c r="F3325" i="2"/>
  <c r="G3325" i="2" s="1"/>
  <c r="F3329" i="2"/>
  <c r="G3329" i="2" s="1"/>
  <c r="F3333" i="2"/>
  <c r="G3333" i="2" s="1"/>
  <c r="F3337" i="2"/>
  <c r="G3337" i="2" s="1"/>
  <c r="F3341" i="2"/>
  <c r="G3341" i="2" s="1"/>
  <c r="F3345" i="2"/>
  <c r="G3345" i="2" s="1"/>
  <c r="F3349" i="2"/>
  <c r="G3349" i="2" s="1"/>
  <c r="F3353" i="2"/>
  <c r="F3357" i="2"/>
  <c r="G3357" i="2" s="1"/>
  <c r="F3361" i="2"/>
  <c r="G3361" i="2" s="1"/>
  <c r="F3365" i="2"/>
  <c r="G3365" i="2" s="1"/>
  <c r="F3369" i="2"/>
  <c r="F3373" i="2"/>
  <c r="G3373" i="2" s="1"/>
  <c r="F3377" i="2"/>
  <c r="G3377" i="2" s="1"/>
  <c r="F3381" i="2"/>
  <c r="G3381" i="2" s="1"/>
  <c r="F3385" i="2"/>
  <c r="F3389" i="2"/>
  <c r="G3389" i="2" s="1"/>
  <c r="F3393" i="2"/>
  <c r="G3393" i="2" s="1"/>
  <c r="F3397" i="2"/>
  <c r="G3397" i="2" s="1"/>
  <c r="F3401" i="2"/>
  <c r="F3405" i="2"/>
  <c r="G3405" i="2" s="1"/>
  <c r="F3409" i="2"/>
  <c r="G3409" i="2" s="1"/>
  <c r="F3413" i="2"/>
  <c r="G3413" i="2" s="1"/>
  <c r="F3417" i="2"/>
  <c r="F3421" i="2"/>
  <c r="G3421" i="2" s="1"/>
  <c r="F3425" i="2"/>
  <c r="G3425" i="2" s="1"/>
  <c r="F3429" i="2"/>
  <c r="G3429" i="2" s="1"/>
  <c r="F3433" i="2"/>
  <c r="G3433" i="2" s="1"/>
  <c r="F3437" i="2"/>
  <c r="G3437" i="2" s="1"/>
  <c r="F3441" i="2"/>
  <c r="G3441" i="2" s="1"/>
  <c r="F3445" i="2"/>
  <c r="G3445" i="2" s="1"/>
  <c r="F3449" i="2"/>
  <c r="G3449" i="2" s="1"/>
  <c r="F3453" i="2"/>
  <c r="G3453" i="2" s="1"/>
  <c r="F3457" i="2"/>
  <c r="G3457" i="2" s="1"/>
  <c r="F3461" i="2"/>
  <c r="G3461" i="2" s="1"/>
  <c r="F3465" i="2"/>
  <c r="G3465" i="2" s="1"/>
  <c r="F3469" i="2"/>
  <c r="G3469" i="2" s="1"/>
  <c r="F3473" i="2"/>
  <c r="G3473" i="2" s="1"/>
  <c r="F3477" i="2"/>
  <c r="G3477" i="2" s="1"/>
  <c r="F3481" i="2"/>
  <c r="F3485" i="2"/>
  <c r="G3485" i="2" s="1"/>
  <c r="F3489" i="2"/>
  <c r="G3489" i="2" s="1"/>
  <c r="F3493" i="2"/>
  <c r="G3493" i="2" s="1"/>
  <c r="F3497" i="2"/>
  <c r="F3501" i="2"/>
  <c r="G3501" i="2" s="1"/>
  <c r="F3505" i="2"/>
  <c r="G3505" i="2" s="1"/>
  <c r="F3509" i="2"/>
  <c r="G3509" i="2" s="1"/>
  <c r="F3513" i="2"/>
  <c r="G3513" i="2" s="1"/>
  <c r="F3517" i="2"/>
  <c r="G3517" i="2" s="1"/>
  <c r="F3521" i="2"/>
  <c r="G3521" i="2" s="1"/>
  <c r="F3525" i="2"/>
  <c r="G3525" i="2" s="1"/>
  <c r="F3529" i="2"/>
  <c r="G3529" i="2" s="1"/>
  <c r="F3533" i="2"/>
  <c r="G3533" i="2" s="1"/>
  <c r="F3537" i="2"/>
  <c r="G3537" i="2" s="1"/>
  <c r="F3541" i="2"/>
  <c r="G3541" i="2" s="1"/>
  <c r="F3545" i="2"/>
  <c r="F3549" i="2"/>
  <c r="G3549" i="2" s="1"/>
  <c r="F3553" i="2"/>
  <c r="G3553" i="2" s="1"/>
  <c r="F3557" i="2"/>
  <c r="G3557" i="2" s="1"/>
  <c r="F3561" i="2"/>
  <c r="F3565" i="2"/>
  <c r="G3565" i="2" s="1"/>
  <c r="F3569" i="2"/>
  <c r="G3569" i="2" s="1"/>
  <c r="F3573" i="2"/>
  <c r="G3573" i="2" s="1"/>
  <c r="F3577" i="2"/>
  <c r="F3581" i="2"/>
  <c r="G3581" i="2" s="1"/>
  <c r="F3585" i="2"/>
  <c r="G3585" i="2" s="1"/>
  <c r="F3589" i="2"/>
  <c r="G3589" i="2" s="1"/>
  <c r="F3593" i="2"/>
  <c r="G3593" i="2" s="1"/>
  <c r="F3597" i="2"/>
  <c r="G3597" i="2" s="1"/>
  <c r="F3601" i="2"/>
  <c r="G3601" i="2" s="1"/>
  <c r="F3605" i="2"/>
  <c r="G3605" i="2" s="1"/>
  <c r="F3609" i="2"/>
  <c r="G3609" i="2" s="1"/>
  <c r="F3613" i="2"/>
  <c r="G3613" i="2" s="1"/>
  <c r="F3617" i="2"/>
  <c r="G3617" i="2" s="1"/>
  <c r="F3621" i="2"/>
  <c r="G3621" i="2" s="1"/>
  <c r="F3625" i="2"/>
  <c r="F3629" i="2"/>
  <c r="G3629" i="2" s="1"/>
  <c r="F3633" i="2"/>
  <c r="G3633" i="2" s="1"/>
  <c r="F3637" i="2"/>
  <c r="G3637" i="2" s="1"/>
  <c r="F3641" i="2"/>
  <c r="F3645" i="2"/>
  <c r="G3645" i="2" s="1"/>
  <c r="F3649" i="2"/>
  <c r="G3649" i="2" s="1"/>
  <c r="F3653" i="2"/>
  <c r="G3653" i="2" s="1"/>
  <c r="F3657" i="2"/>
  <c r="F3661" i="2"/>
  <c r="G3661" i="2" s="1"/>
  <c r="F3665" i="2"/>
  <c r="G3665" i="2" s="1"/>
  <c r="F3669" i="2"/>
  <c r="G3669" i="2" s="1"/>
  <c r="F3673" i="2"/>
  <c r="G3673" i="2" s="1"/>
  <c r="F3677" i="2"/>
  <c r="G3677" i="2" s="1"/>
  <c r="F3681" i="2"/>
  <c r="G3681" i="2" s="1"/>
  <c r="F3685" i="2"/>
  <c r="G3685" i="2" s="1"/>
  <c r="F3689" i="2"/>
  <c r="G3689" i="2" s="1"/>
  <c r="F3693" i="2"/>
  <c r="G3693" i="2" s="1"/>
  <c r="F3697" i="2"/>
  <c r="G3697" i="2" s="1"/>
  <c r="F3701" i="2"/>
  <c r="G3701" i="2" s="1"/>
  <c r="F3705" i="2"/>
  <c r="F3709" i="2"/>
  <c r="G3709" i="2" s="1"/>
  <c r="F3713" i="2"/>
  <c r="G3713" i="2" s="1"/>
  <c r="F3717" i="2"/>
  <c r="G3717" i="2" s="1"/>
  <c r="F3721" i="2"/>
  <c r="F3725" i="2"/>
  <c r="G3725" i="2" s="1"/>
  <c r="F3729" i="2"/>
  <c r="G3729" i="2" s="1"/>
  <c r="F3733" i="2"/>
  <c r="F3737" i="2"/>
  <c r="F3741" i="2"/>
  <c r="G3741" i="2" s="1"/>
  <c r="F3745" i="2"/>
  <c r="G3745" i="2" s="1"/>
  <c r="F3749" i="2"/>
  <c r="F3753" i="2"/>
  <c r="F3757" i="2"/>
  <c r="G3757" i="2" s="1"/>
  <c r="F3761" i="2"/>
  <c r="G3761" i="2" s="1"/>
  <c r="F3765" i="2"/>
  <c r="F3769" i="2"/>
  <c r="F3773" i="2"/>
  <c r="G3773" i="2" s="1"/>
  <c r="F3777" i="2"/>
  <c r="G3777" i="2" s="1"/>
  <c r="F3781" i="2"/>
  <c r="F3785" i="2"/>
  <c r="G3785" i="2" s="1"/>
  <c r="F3789" i="2"/>
  <c r="G3789" i="2" s="1"/>
  <c r="F3793" i="2"/>
  <c r="G3793" i="2" s="1"/>
  <c r="F3797" i="2"/>
  <c r="F3801" i="2"/>
  <c r="F3805" i="2"/>
  <c r="G3805" i="2" s="1"/>
  <c r="F3809" i="2"/>
  <c r="G3809" i="2" s="1"/>
  <c r="F3813" i="2"/>
  <c r="F3817" i="2"/>
  <c r="F3821" i="2"/>
  <c r="G3821" i="2" s="1"/>
  <c r="F3825" i="2"/>
  <c r="G3825" i="2" s="1"/>
  <c r="F3829" i="2"/>
  <c r="F3833" i="2"/>
  <c r="F3837" i="2"/>
  <c r="G3837" i="2" s="1"/>
  <c r="F3841" i="2"/>
  <c r="G3841" i="2" s="1"/>
  <c r="F3845" i="2"/>
  <c r="F3849" i="2"/>
  <c r="G3849" i="2" s="1"/>
  <c r="F3853" i="2"/>
  <c r="G3853" i="2" s="1"/>
  <c r="F3857" i="2"/>
  <c r="G3857" i="2" s="1"/>
  <c r="F3861" i="2"/>
  <c r="G3861" i="2" s="1"/>
  <c r="F3865" i="2"/>
  <c r="F3869" i="2"/>
  <c r="G3869" i="2" s="1"/>
  <c r="F3873" i="2"/>
  <c r="G3873" i="2" s="1"/>
  <c r="F3877" i="2"/>
  <c r="G3877" i="2" s="1"/>
  <c r="F3881" i="2"/>
  <c r="F3885" i="2"/>
  <c r="G3885" i="2" s="1"/>
  <c r="F3889" i="2"/>
  <c r="G3889" i="2" s="1"/>
  <c r="F3893" i="2"/>
  <c r="F3897" i="2"/>
  <c r="F3901" i="2"/>
  <c r="G3901" i="2" s="1"/>
  <c r="F3905" i="2"/>
  <c r="G3905" i="2" s="1"/>
  <c r="F3909" i="2"/>
  <c r="F3913" i="2"/>
  <c r="F3917" i="2"/>
  <c r="G3917" i="2" s="1"/>
  <c r="F3921" i="2"/>
  <c r="G3921" i="2" s="1"/>
  <c r="F3925" i="2"/>
  <c r="F3929" i="2"/>
  <c r="G3929" i="2" s="1"/>
  <c r="F3933" i="2"/>
  <c r="G3933" i="2" s="1"/>
  <c r="F3937" i="2"/>
  <c r="G3937" i="2" s="1"/>
  <c r="F3941" i="2"/>
  <c r="F3945" i="2"/>
  <c r="F3949" i="2"/>
  <c r="G3949" i="2" s="1"/>
  <c r="F3953" i="2"/>
  <c r="G3953" i="2" s="1"/>
  <c r="F3957" i="2"/>
  <c r="E3961" i="2"/>
  <c r="E3962" i="2"/>
  <c r="G3962" i="2"/>
  <c r="G3964" i="2"/>
  <c r="F3964" i="2"/>
  <c r="H3964" i="2" s="1"/>
  <c r="H3965" i="2"/>
  <c r="D3969" i="2"/>
  <c r="D3970" i="2"/>
  <c r="D3972" i="2"/>
  <c r="E3977" i="2"/>
  <c r="E3978" i="2"/>
  <c r="G3978" i="2"/>
  <c r="F3980" i="2"/>
  <c r="H3980" i="2" s="1"/>
  <c r="H3981" i="2"/>
  <c r="D3985" i="2"/>
  <c r="G3985" i="2"/>
  <c r="D3986" i="2"/>
  <c r="D3988" i="2"/>
  <c r="E3993" i="2"/>
  <c r="E3994" i="2"/>
  <c r="F3996" i="2"/>
  <c r="H3997" i="2"/>
  <c r="D4001" i="2"/>
  <c r="G4001" i="2"/>
  <c r="D4002" i="2"/>
  <c r="D4004" i="2"/>
  <c r="H4006" i="2"/>
  <c r="H4009" i="2"/>
  <c r="D4011" i="2"/>
  <c r="G4024" i="2"/>
  <c r="F4025" i="2"/>
  <c r="G4025" i="2" s="1"/>
  <c r="F4029" i="2"/>
  <c r="H4029" i="2" s="1"/>
  <c r="F4033" i="2"/>
  <c r="G4033" i="2" s="1"/>
  <c r="F4037" i="2"/>
  <c r="G4037" i="2" s="1"/>
  <c r="G4040" i="2"/>
  <c r="F4041" i="2"/>
  <c r="G4041" i="2" s="1"/>
  <c r="F4045" i="2"/>
  <c r="H4045" i="2" s="1"/>
  <c r="F4049" i="2"/>
  <c r="G4049" i="2" s="1"/>
  <c r="F4053" i="2"/>
  <c r="G4053" i="2" s="1"/>
  <c r="F4057" i="2"/>
  <c r="G4057" i="2" s="1"/>
  <c r="F4061" i="2"/>
  <c r="H4061" i="2" s="1"/>
  <c r="F4065" i="2"/>
  <c r="F4069" i="2"/>
  <c r="H4069" i="2" s="1"/>
  <c r="G4072" i="2"/>
  <c r="F4073" i="2"/>
  <c r="G4073" i="2" s="1"/>
  <c r="F4077" i="2"/>
  <c r="H4077" i="2" s="1"/>
  <c r="F4081" i="2"/>
  <c r="F4085" i="2"/>
  <c r="H4085" i="2" s="1"/>
  <c r="G4088" i="2"/>
  <c r="F4089" i="2"/>
  <c r="G4089" i="2" s="1"/>
  <c r="F4133" i="2"/>
  <c r="H4133" i="2" s="1"/>
  <c r="F4137" i="2"/>
  <c r="G4137" i="2" s="1"/>
  <c r="F4141" i="2"/>
  <c r="G4141" i="2" s="1"/>
  <c r="G4144" i="2"/>
  <c r="F4145" i="2"/>
  <c r="G4145" i="2" s="1"/>
  <c r="F4149" i="2"/>
  <c r="H4149" i="2" s="1"/>
  <c r="F4153" i="2"/>
  <c r="G4153" i="2" s="1"/>
  <c r="F4157" i="2"/>
  <c r="G4157" i="2" s="1"/>
  <c r="G4160" i="2"/>
  <c r="F4161" i="2"/>
  <c r="G4161" i="2" s="1"/>
  <c r="F4165" i="2"/>
  <c r="H4165" i="2" s="1"/>
  <c r="H4169" i="2"/>
  <c r="R4170" i="2"/>
  <c r="Q4169" i="2"/>
  <c r="R4234" i="2"/>
  <c r="Q4233" i="2"/>
  <c r="H4249" i="2"/>
  <c r="H4253" i="2"/>
  <c r="H4257" i="2"/>
  <c r="H4261" i="2"/>
  <c r="H4265" i="2"/>
  <c r="F4269" i="2"/>
  <c r="H4269" i="2" s="1"/>
  <c r="F4273" i="2"/>
  <c r="H4273" i="2" s="1"/>
  <c r="G4276" i="2"/>
  <c r="F4277" i="2"/>
  <c r="F4281" i="2"/>
  <c r="G4281" i="2" s="1"/>
  <c r="F4285" i="2"/>
  <c r="H4285" i="2" s="1"/>
  <c r="F4289" i="2"/>
  <c r="H4289" i="2" s="1"/>
  <c r="G4292" i="2"/>
  <c r="H4293" i="2"/>
  <c r="R4294" i="2"/>
  <c r="Q4293" i="2"/>
  <c r="H4297" i="2"/>
  <c r="H4301" i="2"/>
  <c r="H4305" i="2"/>
  <c r="H4309" i="2"/>
  <c r="E4313" i="2"/>
  <c r="D4313" i="2"/>
  <c r="G4313" i="2"/>
  <c r="E4317" i="2"/>
  <c r="D4317" i="2"/>
  <c r="G4317" i="2"/>
  <c r="E4321" i="2"/>
  <c r="D4321" i="2"/>
  <c r="G4321" i="2"/>
  <c r="E4325" i="2"/>
  <c r="D4325" i="2"/>
  <c r="G4325" i="2"/>
  <c r="E4329" i="2"/>
  <c r="D4329" i="2"/>
  <c r="G4329" i="2"/>
  <c r="E4333" i="2"/>
  <c r="D4333" i="2"/>
  <c r="G4333" i="2"/>
  <c r="E4337" i="2"/>
  <c r="D4337" i="2"/>
  <c r="G4337" i="2"/>
  <c r="E4341" i="2"/>
  <c r="D4341" i="2"/>
  <c r="G4341" i="2"/>
  <c r="E4345" i="2"/>
  <c r="D4345" i="2"/>
  <c r="G4345" i="2"/>
  <c r="H4389" i="2"/>
  <c r="H4393" i="2"/>
  <c r="H4397" i="2"/>
  <c r="H4401" i="2"/>
  <c r="H4405" i="2"/>
  <c r="H4409" i="2"/>
  <c r="F4413" i="2"/>
  <c r="G4413" i="2" s="1"/>
  <c r="F4417" i="2"/>
  <c r="H4417" i="2" s="1"/>
  <c r="F4421" i="2"/>
  <c r="G4421" i="2" s="1"/>
  <c r="F4425" i="2"/>
  <c r="H4425" i="2" s="1"/>
  <c r="F4429" i="2"/>
  <c r="H4429" i="2" s="1"/>
  <c r="F4433" i="2"/>
  <c r="H4433" i="2" s="1"/>
  <c r="F4437" i="2"/>
  <c r="G4437" i="2" s="1"/>
  <c r="F4441" i="2"/>
  <c r="H4441" i="2" s="1"/>
  <c r="F4445" i="2"/>
  <c r="H4445" i="2" s="1"/>
  <c r="E4449" i="2"/>
  <c r="F4449" i="2"/>
  <c r="G4449" i="2" s="1"/>
  <c r="D4449" i="2"/>
  <c r="R4450" i="2"/>
  <c r="Q4449" i="2"/>
  <c r="H4452" i="2"/>
  <c r="E4454" i="2"/>
  <c r="D4454" i="2"/>
  <c r="F4461" i="2"/>
  <c r="H4461" i="2" s="1"/>
  <c r="H4462" i="2"/>
  <c r="F4467" i="2"/>
  <c r="H4467" i="2" s="1"/>
  <c r="E4473" i="2"/>
  <c r="D4473" i="2"/>
  <c r="F4473" i="2"/>
  <c r="G4473" i="2" s="1"/>
  <c r="G4567" i="2"/>
  <c r="R4593" i="2"/>
  <c r="Q4592" i="2"/>
  <c r="E4636" i="2"/>
  <c r="D4636" i="2"/>
  <c r="F4636" i="2"/>
  <c r="G4636" i="2" s="1"/>
  <c r="E4652" i="2"/>
  <c r="D4652" i="2"/>
  <c r="G4652" i="2"/>
  <c r="F4652" i="2"/>
  <c r="R4665" i="2"/>
  <c r="Q4664" i="2"/>
  <c r="E4768" i="2"/>
  <c r="D4768" i="2"/>
  <c r="G4768" i="2"/>
  <c r="F4768" i="2"/>
  <c r="E4784" i="2"/>
  <c r="D4784" i="2"/>
  <c r="F4784" i="2"/>
  <c r="G4784" i="2" s="1"/>
  <c r="R4797" i="2"/>
  <c r="Q4796" i="2"/>
  <c r="H4891" i="2"/>
  <c r="R4943" i="2"/>
  <c r="Q4942" i="2"/>
  <c r="D4967" i="2"/>
  <c r="E5364" i="2"/>
  <c r="E5487" i="2"/>
  <c r="D5487" i="2"/>
  <c r="F5487" i="2"/>
  <c r="F4008" i="2"/>
  <c r="H4008" i="2" s="1"/>
  <c r="F4012" i="2"/>
  <c r="D4014" i="2"/>
  <c r="F4016" i="2"/>
  <c r="H4016" i="2" s="1"/>
  <c r="D4018" i="2"/>
  <c r="F4020" i="2"/>
  <c r="H4020" i="2" s="1"/>
  <c r="D4022" i="2"/>
  <c r="F4024" i="2"/>
  <c r="H4024" i="2" s="1"/>
  <c r="D4026" i="2"/>
  <c r="F4028" i="2"/>
  <c r="H4028" i="2" s="1"/>
  <c r="D4030" i="2"/>
  <c r="F4032" i="2"/>
  <c r="H4032" i="2" s="1"/>
  <c r="D4034" i="2"/>
  <c r="F4036" i="2"/>
  <c r="H4036" i="2" s="1"/>
  <c r="D4038" i="2"/>
  <c r="F4040" i="2"/>
  <c r="H4040" i="2" s="1"/>
  <c r="D4042" i="2"/>
  <c r="F4044" i="2"/>
  <c r="H4044" i="2" s="1"/>
  <c r="D4046" i="2"/>
  <c r="F4048" i="2"/>
  <c r="H4048" i="2" s="1"/>
  <c r="D4050" i="2"/>
  <c r="F4052" i="2"/>
  <c r="H4052" i="2" s="1"/>
  <c r="D4054" i="2"/>
  <c r="F4056" i="2"/>
  <c r="D4058" i="2"/>
  <c r="F4060" i="2"/>
  <c r="H4060" i="2" s="1"/>
  <c r="D4062" i="2"/>
  <c r="F4064" i="2"/>
  <c r="H4064" i="2" s="1"/>
  <c r="D4066" i="2"/>
  <c r="F4068" i="2"/>
  <c r="H4068" i="2" s="1"/>
  <c r="D4070" i="2"/>
  <c r="F4072" i="2"/>
  <c r="H4072" i="2" s="1"/>
  <c r="D4074" i="2"/>
  <c r="F4076" i="2"/>
  <c r="H4076" i="2" s="1"/>
  <c r="D4078" i="2"/>
  <c r="F4080" i="2"/>
  <c r="H4080" i="2" s="1"/>
  <c r="D4082" i="2"/>
  <c r="F4084" i="2"/>
  <c r="H4084" i="2" s="1"/>
  <c r="D4086" i="2"/>
  <c r="F4088" i="2"/>
  <c r="H4088" i="2" s="1"/>
  <c r="D4090" i="2"/>
  <c r="F4092" i="2"/>
  <c r="D4094" i="2"/>
  <c r="F4096" i="2"/>
  <c r="H4096" i="2" s="1"/>
  <c r="D4098" i="2"/>
  <c r="F4100" i="2"/>
  <c r="D4102" i="2"/>
  <c r="F4104" i="2"/>
  <c r="H4104" i="2" s="1"/>
  <c r="D4106" i="2"/>
  <c r="F4108" i="2"/>
  <c r="D4110" i="2"/>
  <c r="F4112" i="2"/>
  <c r="H4112" i="2" s="1"/>
  <c r="D4114" i="2"/>
  <c r="F4116" i="2"/>
  <c r="D4118" i="2"/>
  <c r="F4120" i="2"/>
  <c r="H4120" i="2" s="1"/>
  <c r="D4122" i="2"/>
  <c r="F4124" i="2"/>
  <c r="D4126" i="2"/>
  <c r="F4128" i="2"/>
  <c r="H4128" i="2" s="1"/>
  <c r="D4130" i="2"/>
  <c r="F4132" i="2"/>
  <c r="H4132" i="2" s="1"/>
  <c r="D4134" i="2"/>
  <c r="F4136" i="2"/>
  <c r="D4138" i="2"/>
  <c r="F4140" i="2"/>
  <c r="D4142" i="2"/>
  <c r="F4144" i="2"/>
  <c r="H4144" i="2" s="1"/>
  <c r="D4146" i="2"/>
  <c r="F4148" i="2"/>
  <c r="H4148" i="2" s="1"/>
  <c r="D4150" i="2"/>
  <c r="F4152" i="2"/>
  <c r="D4154" i="2"/>
  <c r="F4156" i="2"/>
  <c r="D4158" i="2"/>
  <c r="F4160" i="2"/>
  <c r="H4160" i="2" s="1"/>
  <c r="D4162" i="2"/>
  <c r="F4164" i="2"/>
  <c r="H4164" i="2" s="1"/>
  <c r="D4166" i="2"/>
  <c r="F4168" i="2"/>
  <c r="D4170" i="2"/>
  <c r="E4171" i="2"/>
  <c r="F4172" i="2"/>
  <c r="D4174" i="2"/>
  <c r="E4175" i="2"/>
  <c r="F4176" i="2"/>
  <c r="D4178" i="2"/>
  <c r="E4179" i="2"/>
  <c r="F4180" i="2"/>
  <c r="D4182" i="2"/>
  <c r="E4183" i="2"/>
  <c r="F4184" i="2"/>
  <c r="D4186" i="2"/>
  <c r="E4187" i="2"/>
  <c r="F4188" i="2"/>
  <c r="D4190" i="2"/>
  <c r="E4191" i="2"/>
  <c r="F4192" i="2"/>
  <c r="D4194" i="2"/>
  <c r="E4195" i="2"/>
  <c r="F4196" i="2"/>
  <c r="D4198" i="2"/>
  <c r="E4199" i="2"/>
  <c r="F4200" i="2"/>
  <c r="D4202" i="2"/>
  <c r="E4203" i="2"/>
  <c r="F4204" i="2"/>
  <c r="D4206" i="2"/>
  <c r="E4207" i="2"/>
  <c r="F4208" i="2"/>
  <c r="D4210" i="2"/>
  <c r="E4211" i="2"/>
  <c r="F4212" i="2"/>
  <c r="D4214" i="2"/>
  <c r="E4215" i="2"/>
  <c r="F4216" i="2"/>
  <c r="D4218" i="2"/>
  <c r="E4219" i="2"/>
  <c r="F4220" i="2"/>
  <c r="D4222" i="2"/>
  <c r="E4223" i="2"/>
  <c r="F4224" i="2"/>
  <c r="D4226" i="2"/>
  <c r="E4227" i="2"/>
  <c r="F4228" i="2"/>
  <c r="D4230" i="2"/>
  <c r="E4231" i="2"/>
  <c r="F4232" i="2"/>
  <c r="D4234" i="2"/>
  <c r="E4235" i="2"/>
  <c r="F4236" i="2"/>
  <c r="D4238" i="2"/>
  <c r="E4239" i="2"/>
  <c r="F4240" i="2"/>
  <c r="D4242" i="2"/>
  <c r="E4243" i="2"/>
  <c r="F4244" i="2"/>
  <c r="D4246" i="2"/>
  <c r="E4247" i="2"/>
  <c r="F4248" i="2"/>
  <c r="D4250" i="2"/>
  <c r="E4251" i="2"/>
  <c r="F4252" i="2"/>
  <c r="D4254" i="2"/>
  <c r="E4255" i="2"/>
  <c r="F4256" i="2"/>
  <c r="D4258" i="2"/>
  <c r="F4260" i="2"/>
  <c r="H4260" i="2" s="1"/>
  <c r="D4262" i="2"/>
  <c r="F4264" i="2"/>
  <c r="D4266" i="2"/>
  <c r="F4268" i="2"/>
  <c r="D4270" i="2"/>
  <c r="E4271" i="2"/>
  <c r="F4272" i="2"/>
  <c r="H4272" i="2" s="1"/>
  <c r="D4274" i="2"/>
  <c r="F4276" i="2"/>
  <c r="H4276" i="2" s="1"/>
  <c r="D4278" i="2"/>
  <c r="F4280" i="2"/>
  <c r="D4282" i="2"/>
  <c r="F4284" i="2"/>
  <c r="D4286" i="2"/>
  <c r="F4288" i="2"/>
  <c r="H4288" i="2" s="1"/>
  <c r="D4290" i="2"/>
  <c r="F4292" i="2"/>
  <c r="H4292" i="2" s="1"/>
  <c r="D4294" i="2"/>
  <c r="F4296" i="2"/>
  <c r="D4298" i="2"/>
  <c r="F4300" i="2"/>
  <c r="D4302" i="2"/>
  <c r="F4304" i="2"/>
  <c r="D4306" i="2"/>
  <c r="F4308" i="2"/>
  <c r="D4310" i="2"/>
  <c r="E4311" i="2"/>
  <c r="F4312" i="2"/>
  <c r="D4314" i="2"/>
  <c r="E4315" i="2"/>
  <c r="F4316" i="2"/>
  <c r="D4318" i="2"/>
  <c r="E4319" i="2"/>
  <c r="F4320" i="2"/>
  <c r="D4322" i="2"/>
  <c r="E4323" i="2"/>
  <c r="F4324" i="2"/>
  <c r="D4326" i="2"/>
  <c r="E4327" i="2"/>
  <c r="F4328" i="2"/>
  <c r="D4330" i="2"/>
  <c r="E4331" i="2"/>
  <c r="F4332" i="2"/>
  <c r="D4334" i="2"/>
  <c r="E4335" i="2"/>
  <c r="F4336" i="2"/>
  <c r="D4338" i="2"/>
  <c r="E4339" i="2"/>
  <c r="F4340" i="2"/>
  <c r="D4342" i="2"/>
  <c r="E4343" i="2"/>
  <c r="F4344" i="2"/>
  <c r="D4346" i="2"/>
  <c r="E4347" i="2"/>
  <c r="F4348" i="2"/>
  <c r="H4348" i="2" s="1"/>
  <c r="D4350" i="2"/>
  <c r="F4352" i="2"/>
  <c r="D4354" i="2"/>
  <c r="F4356" i="2"/>
  <c r="H4356" i="2" s="1"/>
  <c r="D4358" i="2"/>
  <c r="F4360" i="2"/>
  <c r="D4362" i="2"/>
  <c r="E4363" i="2"/>
  <c r="F4364" i="2"/>
  <c r="H4364" i="2" s="1"/>
  <c r="D4366" i="2"/>
  <c r="E4367" i="2"/>
  <c r="F4368" i="2"/>
  <c r="D4370" i="2"/>
  <c r="E4371" i="2"/>
  <c r="F4372" i="2"/>
  <c r="H4372" i="2" s="1"/>
  <c r="D4374" i="2"/>
  <c r="E4375" i="2"/>
  <c r="F4376" i="2"/>
  <c r="D4378" i="2"/>
  <c r="E4379" i="2"/>
  <c r="F4380" i="2"/>
  <c r="H4380" i="2" s="1"/>
  <c r="D4382" i="2"/>
  <c r="E4383" i="2"/>
  <c r="F4384" i="2"/>
  <c r="D4386" i="2"/>
  <c r="E4387" i="2"/>
  <c r="Q4387" i="2"/>
  <c r="F4388" i="2"/>
  <c r="D4390" i="2"/>
  <c r="E4391" i="2"/>
  <c r="F4392" i="2"/>
  <c r="D4394" i="2"/>
  <c r="E4395" i="2"/>
  <c r="F4396" i="2"/>
  <c r="D4398" i="2"/>
  <c r="E4399" i="2"/>
  <c r="F4400" i="2"/>
  <c r="H4400" i="2" s="1"/>
  <c r="D4402" i="2"/>
  <c r="F4404" i="2"/>
  <c r="D4406" i="2"/>
  <c r="F4408" i="2"/>
  <c r="D4410" i="2"/>
  <c r="F4412" i="2"/>
  <c r="D4414" i="2"/>
  <c r="F4416" i="2"/>
  <c r="H4416" i="2" s="1"/>
  <c r="D4418" i="2"/>
  <c r="F4420" i="2"/>
  <c r="H4420" i="2" s="1"/>
  <c r="D4422" i="2"/>
  <c r="E4423" i="2"/>
  <c r="F4424" i="2"/>
  <c r="D4426" i="2"/>
  <c r="E4427" i="2"/>
  <c r="F4428" i="2"/>
  <c r="D4430" i="2"/>
  <c r="E4431" i="2"/>
  <c r="F4432" i="2"/>
  <c r="H4432" i="2" s="1"/>
  <c r="D4434" i="2"/>
  <c r="E4435" i="2"/>
  <c r="F4436" i="2"/>
  <c r="D4438" i="2"/>
  <c r="E4439" i="2"/>
  <c r="F4440" i="2"/>
  <c r="D4442" i="2"/>
  <c r="E4443" i="2"/>
  <c r="F4444" i="2"/>
  <c r="D4446" i="2"/>
  <c r="E4447" i="2"/>
  <c r="F4448" i="2"/>
  <c r="E4450" i="2"/>
  <c r="E4452" i="2"/>
  <c r="G4453" i="2"/>
  <c r="F4455" i="2"/>
  <c r="H4455" i="2" s="1"/>
  <c r="H4456" i="2"/>
  <c r="G4460" i="2"/>
  <c r="D4461" i="2"/>
  <c r="D4463" i="2"/>
  <c r="E4466" i="2"/>
  <c r="E4468" i="2"/>
  <c r="G4469" i="2"/>
  <c r="F4471" i="2"/>
  <c r="H4471" i="2" s="1"/>
  <c r="H4473" i="2"/>
  <c r="H4476" i="2"/>
  <c r="H4481" i="2"/>
  <c r="E4484" i="2"/>
  <c r="D4484" i="2"/>
  <c r="G4484" i="2"/>
  <c r="E4488" i="2"/>
  <c r="D4488" i="2"/>
  <c r="G4488" i="2"/>
  <c r="E4492" i="2"/>
  <c r="D4492" i="2"/>
  <c r="G4492" i="2"/>
  <c r="E4496" i="2"/>
  <c r="D4496" i="2"/>
  <c r="G4496" i="2"/>
  <c r="E4500" i="2"/>
  <c r="D4500" i="2"/>
  <c r="G4500" i="2"/>
  <c r="E4504" i="2"/>
  <c r="D4504" i="2"/>
  <c r="G4504" i="2"/>
  <c r="E4508" i="2"/>
  <c r="D4508" i="2"/>
  <c r="G4508" i="2"/>
  <c r="E4512" i="2"/>
  <c r="D4512" i="2"/>
  <c r="G4512" i="2"/>
  <c r="E4516" i="2"/>
  <c r="D4516" i="2"/>
  <c r="G4516" i="2"/>
  <c r="E4520" i="2"/>
  <c r="D4520" i="2"/>
  <c r="G4520" i="2"/>
  <c r="E4524" i="2"/>
  <c r="D4524" i="2"/>
  <c r="G4524" i="2"/>
  <c r="E4528" i="2"/>
  <c r="D4528" i="2"/>
  <c r="G4528" i="2"/>
  <c r="E4532" i="2"/>
  <c r="D4532" i="2"/>
  <c r="G4532" i="2"/>
  <c r="E4536" i="2"/>
  <c r="D4536" i="2"/>
  <c r="G4536" i="2"/>
  <c r="E4540" i="2"/>
  <c r="D4540" i="2"/>
  <c r="G4540" i="2"/>
  <c r="E4544" i="2"/>
  <c r="D4544" i="2"/>
  <c r="G4544" i="2"/>
  <c r="E4548" i="2"/>
  <c r="D4548" i="2"/>
  <c r="G4548" i="2"/>
  <c r="E4552" i="2"/>
  <c r="D4552" i="2"/>
  <c r="G4552" i="2"/>
  <c r="E4556" i="2"/>
  <c r="D4556" i="2"/>
  <c r="G4556" i="2"/>
  <c r="F4592" i="2"/>
  <c r="H4592" i="2" s="1"/>
  <c r="F4596" i="2"/>
  <c r="H4596" i="2" s="1"/>
  <c r="F4600" i="2"/>
  <c r="H4600" i="2" s="1"/>
  <c r="H4601" i="2"/>
  <c r="F4604" i="2"/>
  <c r="H4604" i="2" s="1"/>
  <c r="G4607" i="2"/>
  <c r="F4608" i="2"/>
  <c r="H4608" i="2" s="1"/>
  <c r="F4612" i="2"/>
  <c r="H4612" i="2" s="1"/>
  <c r="F4616" i="2"/>
  <c r="H4616" i="2" s="1"/>
  <c r="H4617" i="2"/>
  <c r="F4620" i="2"/>
  <c r="H4620" i="2" s="1"/>
  <c r="G4623" i="2"/>
  <c r="F4624" i="2"/>
  <c r="H4624" i="2" s="1"/>
  <c r="R4627" i="2"/>
  <c r="Q4626" i="2"/>
  <c r="H4628" i="2"/>
  <c r="H4632" i="2"/>
  <c r="H4636" i="2"/>
  <c r="H4640" i="2"/>
  <c r="H4644" i="2"/>
  <c r="H4648" i="2"/>
  <c r="H4652" i="2"/>
  <c r="H4656" i="2"/>
  <c r="H4660" i="2"/>
  <c r="F4664" i="2"/>
  <c r="H4664" i="2" s="1"/>
  <c r="F4668" i="2"/>
  <c r="H4668" i="2" s="1"/>
  <c r="F4672" i="2"/>
  <c r="H4672" i="2" s="1"/>
  <c r="H4673" i="2"/>
  <c r="F4676" i="2"/>
  <c r="H4676" i="2" s="1"/>
  <c r="G4679" i="2"/>
  <c r="F4680" i="2"/>
  <c r="H4680" i="2" s="1"/>
  <c r="F4684" i="2"/>
  <c r="H4684" i="2" s="1"/>
  <c r="F4688" i="2"/>
  <c r="H4688" i="2" s="1"/>
  <c r="H4689" i="2"/>
  <c r="F4692" i="2"/>
  <c r="H4692" i="2" s="1"/>
  <c r="Q4695" i="2"/>
  <c r="E4696" i="2"/>
  <c r="D4696" i="2"/>
  <c r="G4696" i="2"/>
  <c r="E4700" i="2"/>
  <c r="D4700" i="2"/>
  <c r="G4700" i="2"/>
  <c r="E4704" i="2"/>
  <c r="D4704" i="2"/>
  <c r="G4704" i="2"/>
  <c r="E4708" i="2"/>
  <c r="D4708" i="2"/>
  <c r="G4708" i="2"/>
  <c r="E4712" i="2"/>
  <c r="D4712" i="2"/>
  <c r="G4712" i="2"/>
  <c r="E4716" i="2"/>
  <c r="D4716" i="2"/>
  <c r="G4716" i="2"/>
  <c r="E4720" i="2"/>
  <c r="D4720" i="2"/>
  <c r="G4720" i="2"/>
  <c r="E4724" i="2"/>
  <c r="D4724" i="2"/>
  <c r="G4724" i="2"/>
  <c r="F4728" i="2"/>
  <c r="H4728" i="2" s="1"/>
  <c r="H4729" i="2"/>
  <c r="F4732" i="2"/>
  <c r="H4732" i="2" s="1"/>
  <c r="G4735" i="2"/>
  <c r="F4736" i="2"/>
  <c r="H4736" i="2" s="1"/>
  <c r="F4740" i="2"/>
  <c r="H4740" i="2" s="1"/>
  <c r="F4744" i="2"/>
  <c r="H4744" i="2" s="1"/>
  <c r="H4745" i="2"/>
  <c r="F4748" i="2"/>
  <c r="H4748" i="2" s="1"/>
  <c r="G4751" i="2"/>
  <c r="F4752" i="2"/>
  <c r="H4752" i="2" s="1"/>
  <c r="F4756" i="2"/>
  <c r="H4756" i="2" s="1"/>
  <c r="F4760" i="2"/>
  <c r="H4760" i="2" s="1"/>
  <c r="H4761" i="2"/>
  <c r="F4764" i="2"/>
  <c r="H4764" i="2" s="1"/>
  <c r="R4767" i="2"/>
  <c r="Q4766" i="2"/>
  <c r="H4768" i="2"/>
  <c r="H4772" i="2"/>
  <c r="H4776" i="2"/>
  <c r="H4780" i="2"/>
  <c r="H4784" i="2"/>
  <c r="H4788" i="2"/>
  <c r="H4792" i="2"/>
  <c r="F4796" i="2"/>
  <c r="G4796" i="2" s="1"/>
  <c r="F4800" i="2"/>
  <c r="H4800" i="2" s="1"/>
  <c r="H4801" i="2"/>
  <c r="F4804" i="2"/>
  <c r="H4804" i="2" s="1"/>
  <c r="F4808" i="2"/>
  <c r="H4808" i="2" s="1"/>
  <c r="F4812" i="2"/>
  <c r="H4812" i="2" s="1"/>
  <c r="F4816" i="2"/>
  <c r="H4816" i="2" s="1"/>
  <c r="H4817" i="2"/>
  <c r="F4820" i="2"/>
  <c r="F4824" i="2"/>
  <c r="H4824" i="2" s="1"/>
  <c r="F4828" i="2"/>
  <c r="H4828" i="2" s="1"/>
  <c r="Q4831" i="2"/>
  <c r="E4832" i="2"/>
  <c r="D4832" i="2"/>
  <c r="G4832" i="2"/>
  <c r="H4851" i="2"/>
  <c r="H4857" i="2"/>
  <c r="P4858" i="2"/>
  <c r="H4873" i="2"/>
  <c r="G4886" i="2"/>
  <c r="G4906" i="2"/>
  <c r="H4907" i="2"/>
  <c r="D4907" i="2"/>
  <c r="E4910" i="2"/>
  <c r="D4910" i="2"/>
  <c r="G4910" i="2"/>
  <c r="F4910" i="2"/>
  <c r="D4921" i="2"/>
  <c r="G4921" i="2"/>
  <c r="F4921" i="2"/>
  <c r="H4921" i="2" s="1"/>
  <c r="E4921" i="2"/>
  <c r="H4935" i="2"/>
  <c r="G4938" i="2"/>
  <c r="D4939" i="2"/>
  <c r="H4955" i="2"/>
  <c r="G4958" i="2"/>
  <c r="D4959" i="2"/>
  <c r="E4962" i="2"/>
  <c r="D4962" i="2"/>
  <c r="F4962" i="2"/>
  <c r="G4962" i="2" s="1"/>
  <c r="R5016" i="2"/>
  <c r="Q5015" i="2"/>
  <c r="E5137" i="2"/>
  <c r="D5137" i="2"/>
  <c r="G5137" i="2"/>
  <c r="F5137" i="2"/>
  <c r="H5137" i="2" s="1"/>
  <c r="E5153" i="2"/>
  <c r="D5153" i="2"/>
  <c r="F5153" i="2"/>
  <c r="H5153" i="2" s="1"/>
  <c r="E5217" i="2"/>
  <c r="D5217" i="2"/>
  <c r="F5217" i="2"/>
  <c r="G5217" i="2" s="1"/>
  <c r="E5233" i="2"/>
  <c r="D5233" i="2"/>
  <c r="G5233" i="2"/>
  <c r="F5233" i="2"/>
  <c r="G5284" i="2"/>
  <c r="G5300" i="2"/>
  <c r="R5316" i="2"/>
  <c r="Q5315" i="2"/>
  <c r="E5355" i="2"/>
  <c r="D5355" i="2"/>
  <c r="G5355" i="2"/>
  <c r="F5355" i="2"/>
  <c r="H5355" i="2" s="1"/>
  <c r="D5684" i="2"/>
  <c r="F3959" i="2"/>
  <c r="F3963" i="2"/>
  <c r="F3967" i="2"/>
  <c r="F3971" i="2"/>
  <c r="F3975" i="2"/>
  <c r="F3979" i="2"/>
  <c r="F3983" i="2"/>
  <c r="F3987" i="2"/>
  <c r="F3991" i="2"/>
  <c r="F3995" i="2"/>
  <c r="F3999" i="2"/>
  <c r="G3999" i="2" s="1"/>
  <c r="F4003" i="2"/>
  <c r="F4007" i="2"/>
  <c r="F4011" i="2"/>
  <c r="E4014" i="2"/>
  <c r="F4015" i="2"/>
  <c r="E4018" i="2"/>
  <c r="F4019" i="2"/>
  <c r="E4022" i="2"/>
  <c r="Q4022" i="2"/>
  <c r="F4023" i="2"/>
  <c r="E4026" i="2"/>
  <c r="F4027" i="2"/>
  <c r="E4030" i="2"/>
  <c r="F4031" i="2"/>
  <c r="E4034" i="2"/>
  <c r="F4035" i="2"/>
  <c r="E4038" i="2"/>
  <c r="F4039" i="2"/>
  <c r="E4042" i="2"/>
  <c r="F4043" i="2"/>
  <c r="E4046" i="2"/>
  <c r="F4047" i="2"/>
  <c r="E4050" i="2"/>
  <c r="F4051" i="2"/>
  <c r="E4054" i="2"/>
  <c r="F4055" i="2"/>
  <c r="E4058" i="2"/>
  <c r="F4059" i="2"/>
  <c r="E4062" i="2"/>
  <c r="F4063" i="2"/>
  <c r="E4066" i="2"/>
  <c r="F4067" i="2"/>
  <c r="E4070" i="2"/>
  <c r="F4071" i="2"/>
  <c r="E4074" i="2"/>
  <c r="F4075" i="2"/>
  <c r="E4078" i="2"/>
  <c r="F4079" i="2"/>
  <c r="E4082" i="2"/>
  <c r="F4083" i="2"/>
  <c r="E4086" i="2"/>
  <c r="F4087" i="2"/>
  <c r="E4090" i="2"/>
  <c r="F4091" i="2"/>
  <c r="E4094" i="2"/>
  <c r="F4095" i="2"/>
  <c r="E4098" i="2"/>
  <c r="F4099" i="2"/>
  <c r="E4102" i="2"/>
  <c r="F4103" i="2"/>
  <c r="E4106" i="2"/>
  <c r="F4107" i="2"/>
  <c r="E4110" i="2"/>
  <c r="F4111" i="2"/>
  <c r="E4114" i="2"/>
  <c r="F4115" i="2"/>
  <c r="E4118" i="2"/>
  <c r="F4119" i="2"/>
  <c r="E4122" i="2"/>
  <c r="F4123" i="2"/>
  <c r="E4126" i="2"/>
  <c r="F4127" i="2"/>
  <c r="E4130" i="2"/>
  <c r="Q4130" i="2"/>
  <c r="F4131" i="2"/>
  <c r="E4134" i="2"/>
  <c r="F4135" i="2"/>
  <c r="E4138" i="2"/>
  <c r="F4139" i="2"/>
  <c r="E4142" i="2"/>
  <c r="F4143" i="2"/>
  <c r="E4146" i="2"/>
  <c r="F4147" i="2"/>
  <c r="E4150" i="2"/>
  <c r="F4151" i="2"/>
  <c r="E4154" i="2"/>
  <c r="F4155" i="2"/>
  <c r="E4158" i="2"/>
  <c r="F4159" i="2"/>
  <c r="E4162" i="2"/>
  <c r="F4163" i="2"/>
  <c r="E4166" i="2"/>
  <c r="F4167" i="2"/>
  <c r="E4170" i="2"/>
  <c r="F4171" i="2"/>
  <c r="E4174" i="2"/>
  <c r="F4175" i="2"/>
  <c r="E4178" i="2"/>
  <c r="F4179" i="2"/>
  <c r="E4182" i="2"/>
  <c r="F4183" i="2"/>
  <c r="E4186" i="2"/>
  <c r="F4187" i="2"/>
  <c r="E4190" i="2"/>
  <c r="F4191" i="2"/>
  <c r="E4194" i="2"/>
  <c r="F4195" i="2"/>
  <c r="E4198" i="2"/>
  <c r="F4199" i="2"/>
  <c r="E4202" i="2"/>
  <c r="F4203" i="2"/>
  <c r="E4206" i="2"/>
  <c r="F4207" i="2"/>
  <c r="E4210" i="2"/>
  <c r="F4211" i="2"/>
  <c r="E4214" i="2"/>
  <c r="F4215" i="2"/>
  <c r="E4218" i="2"/>
  <c r="F4219" i="2"/>
  <c r="E4222" i="2"/>
  <c r="F4223" i="2"/>
  <c r="E4226" i="2"/>
  <c r="F4227" i="2"/>
  <c r="E4230" i="2"/>
  <c r="F4231" i="2"/>
  <c r="E4234" i="2"/>
  <c r="F4235" i="2"/>
  <c r="E4238" i="2"/>
  <c r="F4239" i="2"/>
  <c r="E4242" i="2"/>
  <c r="F4243" i="2"/>
  <c r="E4246" i="2"/>
  <c r="F4247" i="2"/>
  <c r="E4250" i="2"/>
  <c r="F4251" i="2"/>
  <c r="E4254" i="2"/>
  <c r="F4255" i="2"/>
  <c r="E4258" i="2"/>
  <c r="F4259" i="2"/>
  <c r="E4262" i="2"/>
  <c r="F4263" i="2"/>
  <c r="E4266" i="2"/>
  <c r="F4267" i="2"/>
  <c r="E4270" i="2"/>
  <c r="F4271" i="2"/>
  <c r="E4274" i="2"/>
  <c r="F4275" i="2"/>
  <c r="E4278" i="2"/>
  <c r="F4279" i="2"/>
  <c r="E4282" i="2"/>
  <c r="F4283" i="2"/>
  <c r="E4286" i="2"/>
  <c r="F4287" i="2"/>
  <c r="E4290" i="2"/>
  <c r="F4291" i="2"/>
  <c r="E4294" i="2"/>
  <c r="F4295" i="2"/>
  <c r="E4298" i="2"/>
  <c r="F4299" i="2"/>
  <c r="E4302" i="2"/>
  <c r="F4303" i="2"/>
  <c r="E4306" i="2"/>
  <c r="F4307" i="2"/>
  <c r="E4310" i="2"/>
  <c r="F4311" i="2"/>
  <c r="E4314" i="2"/>
  <c r="F4315" i="2"/>
  <c r="E4318" i="2"/>
  <c r="F4319" i="2"/>
  <c r="E4322" i="2"/>
  <c r="F4323" i="2"/>
  <c r="E4326" i="2"/>
  <c r="F4327" i="2"/>
  <c r="E4330" i="2"/>
  <c r="F4331" i="2"/>
  <c r="E4334" i="2"/>
  <c r="F4335" i="2"/>
  <c r="E4338" i="2"/>
  <c r="F4339" i="2"/>
  <c r="E4342" i="2"/>
  <c r="F4343" i="2"/>
  <c r="E4346" i="2"/>
  <c r="Q4346" i="2"/>
  <c r="F4347" i="2"/>
  <c r="E4350" i="2"/>
  <c r="F4351" i="2"/>
  <c r="E4354" i="2"/>
  <c r="F4355" i="2"/>
  <c r="E4358" i="2"/>
  <c r="F4359" i="2"/>
  <c r="E4362" i="2"/>
  <c r="F4363" i="2"/>
  <c r="E4366" i="2"/>
  <c r="F4367" i="2"/>
  <c r="E4370" i="2"/>
  <c r="F4371" i="2"/>
  <c r="E4374" i="2"/>
  <c r="F4375" i="2"/>
  <c r="E4378" i="2"/>
  <c r="F4379" i="2"/>
  <c r="E4382" i="2"/>
  <c r="F4383" i="2"/>
  <c r="E4386" i="2"/>
  <c r="F4387" i="2"/>
  <c r="E4390" i="2"/>
  <c r="F4391" i="2"/>
  <c r="E4394" i="2"/>
  <c r="F4395" i="2"/>
  <c r="E4398" i="2"/>
  <c r="F4399" i="2"/>
  <c r="E4402" i="2"/>
  <c r="F4403" i="2"/>
  <c r="E4406" i="2"/>
  <c r="F4407" i="2"/>
  <c r="E4410" i="2"/>
  <c r="F4411" i="2"/>
  <c r="E4414" i="2"/>
  <c r="F4415" i="2"/>
  <c r="E4418" i="2"/>
  <c r="F4419" i="2"/>
  <c r="E4422" i="2"/>
  <c r="F4423" i="2"/>
  <c r="E4426" i="2"/>
  <c r="F4427" i="2"/>
  <c r="E4430" i="2"/>
  <c r="F4431" i="2"/>
  <c r="E4434" i="2"/>
  <c r="F4435" i="2"/>
  <c r="E4438" i="2"/>
  <c r="F4439" i="2"/>
  <c r="E4442" i="2"/>
  <c r="F4443" i="2"/>
  <c r="E4446" i="2"/>
  <c r="F4447" i="2"/>
  <c r="E4457" i="2"/>
  <c r="G4457" i="2"/>
  <c r="G4459" i="2"/>
  <c r="F4459" i="2"/>
  <c r="H4459" i="2" s="1"/>
  <c r="H4460" i="2"/>
  <c r="E4463" i="2"/>
  <c r="D4464" i="2"/>
  <c r="G4464" i="2"/>
  <c r="D4472" i="2"/>
  <c r="G4472" i="2"/>
  <c r="E4477" i="2"/>
  <c r="D4477" i="2"/>
  <c r="D4480" i="2"/>
  <c r="G4480" i="2"/>
  <c r="H4484" i="2"/>
  <c r="R4485" i="2"/>
  <c r="Q4484" i="2"/>
  <c r="H4488" i="2"/>
  <c r="H4492" i="2"/>
  <c r="H4496" i="2"/>
  <c r="H4500" i="2"/>
  <c r="H4504" i="2"/>
  <c r="H4508" i="2"/>
  <c r="H4512" i="2"/>
  <c r="H4516" i="2"/>
  <c r="G4519" i="2"/>
  <c r="H4520" i="2"/>
  <c r="R4521" i="2"/>
  <c r="Q4520" i="2"/>
  <c r="H4524" i="2"/>
  <c r="H4528" i="2"/>
  <c r="H4532" i="2"/>
  <c r="H4536" i="2"/>
  <c r="H4540" i="2"/>
  <c r="H4544" i="2"/>
  <c r="H4548" i="2"/>
  <c r="H4552" i="2"/>
  <c r="H4556" i="2"/>
  <c r="E4560" i="2"/>
  <c r="D4560" i="2"/>
  <c r="G4560" i="2"/>
  <c r="E4564" i="2"/>
  <c r="D4564" i="2"/>
  <c r="G4564" i="2"/>
  <c r="E4568" i="2"/>
  <c r="D4568" i="2"/>
  <c r="G4568" i="2"/>
  <c r="E4572" i="2"/>
  <c r="D4572" i="2"/>
  <c r="G4572" i="2"/>
  <c r="E4576" i="2"/>
  <c r="D4576" i="2"/>
  <c r="G4576" i="2"/>
  <c r="E4580" i="2"/>
  <c r="D4580" i="2"/>
  <c r="G4580" i="2"/>
  <c r="E4584" i="2"/>
  <c r="D4584" i="2"/>
  <c r="G4584" i="2"/>
  <c r="E4588" i="2"/>
  <c r="D4588" i="2"/>
  <c r="G4588" i="2"/>
  <c r="G4627" i="2"/>
  <c r="G4643" i="2"/>
  <c r="G4659" i="2"/>
  <c r="H4696" i="2"/>
  <c r="H4700" i="2"/>
  <c r="H4704" i="2"/>
  <c r="H4708" i="2"/>
  <c r="H4712" i="2"/>
  <c r="H4716" i="2"/>
  <c r="H4720" i="2"/>
  <c r="H4724" i="2"/>
  <c r="H4781" i="2"/>
  <c r="H4862" i="2"/>
  <c r="P4882" i="2"/>
  <c r="D4905" i="2"/>
  <c r="G4905" i="2"/>
  <c r="F4905" i="2"/>
  <c r="H4905" i="2" s="1"/>
  <c r="E4905" i="2"/>
  <c r="R4907" i="2"/>
  <c r="Q4906" i="2"/>
  <c r="D4913" i="2"/>
  <c r="G4913" i="2"/>
  <c r="F4913" i="2"/>
  <c r="H4913" i="2" s="1"/>
  <c r="E4913" i="2"/>
  <c r="G4930" i="2"/>
  <c r="D4931" i="2"/>
  <c r="E4934" i="2"/>
  <c r="D4934" i="2"/>
  <c r="F4934" i="2"/>
  <c r="G4934" i="2" s="1"/>
  <c r="H4947" i="2"/>
  <c r="G4950" i="2"/>
  <c r="D4951" i="2"/>
  <c r="E4954" i="2"/>
  <c r="D4954" i="2"/>
  <c r="F4954" i="2"/>
  <c r="G4954" i="2" s="1"/>
  <c r="D4965" i="2"/>
  <c r="F4965" i="2"/>
  <c r="H4965" i="2" s="1"/>
  <c r="E4965" i="2"/>
  <c r="R4977" i="2"/>
  <c r="Q4976" i="2"/>
  <c r="E5133" i="2"/>
  <c r="D5133" i="2"/>
  <c r="F5133" i="2"/>
  <c r="H5133" i="2" s="1"/>
  <c r="E5149" i="2"/>
  <c r="D5149" i="2"/>
  <c r="G5149" i="2"/>
  <c r="F5149" i="2"/>
  <c r="H5149" i="2" s="1"/>
  <c r="H5170" i="2"/>
  <c r="H5186" i="2"/>
  <c r="H5202" i="2"/>
  <c r="R5206" i="2"/>
  <c r="Q5205" i="2"/>
  <c r="E5213" i="2"/>
  <c r="D5213" i="2"/>
  <c r="F5213" i="2"/>
  <c r="G5213" i="2" s="1"/>
  <c r="E5229" i="2"/>
  <c r="D5229" i="2"/>
  <c r="F5229" i="2"/>
  <c r="G5229" i="2" s="1"/>
  <c r="E5415" i="2"/>
  <c r="D5415" i="2"/>
  <c r="G5415" i="2"/>
  <c r="F5415" i="2"/>
  <c r="H5415" i="2" s="1"/>
  <c r="E5436" i="2"/>
  <c r="E5532" i="2"/>
  <c r="D5532" i="2"/>
  <c r="D5692" i="2"/>
  <c r="F4014" i="2"/>
  <c r="F4018" i="2"/>
  <c r="G4018" i="2" s="1"/>
  <c r="F4022" i="2"/>
  <c r="F4026" i="2"/>
  <c r="F4030" i="2"/>
  <c r="F4034" i="2"/>
  <c r="G4034" i="2" s="1"/>
  <c r="F4038" i="2"/>
  <c r="G4038" i="2" s="1"/>
  <c r="F4042" i="2"/>
  <c r="F4046" i="2"/>
  <c r="F4050" i="2"/>
  <c r="G4050" i="2" s="1"/>
  <c r="F4054" i="2"/>
  <c r="G4054" i="2" s="1"/>
  <c r="F4058" i="2"/>
  <c r="F4062" i="2"/>
  <c r="F4066" i="2"/>
  <c r="G4066" i="2" s="1"/>
  <c r="F4070" i="2"/>
  <c r="G4070" i="2" s="1"/>
  <c r="F4074" i="2"/>
  <c r="F4078" i="2"/>
  <c r="F4082" i="2"/>
  <c r="G4082" i="2" s="1"/>
  <c r="F4086" i="2"/>
  <c r="G4086" i="2" s="1"/>
  <c r="F4090" i="2"/>
  <c r="F4094" i="2"/>
  <c r="F4098" i="2"/>
  <c r="F4102" i="2"/>
  <c r="F4106" i="2"/>
  <c r="F4110" i="2"/>
  <c r="F4114" i="2"/>
  <c r="F4118" i="2"/>
  <c r="F4122" i="2"/>
  <c r="F4126" i="2"/>
  <c r="F4130" i="2"/>
  <c r="F4134" i="2"/>
  <c r="F4138" i="2"/>
  <c r="G4138" i="2" s="1"/>
  <c r="F4142" i="2"/>
  <c r="G4142" i="2" s="1"/>
  <c r="F4146" i="2"/>
  <c r="F4150" i="2"/>
  <c r="F4154" i="2"/>
  <c r="G4154" i="2" s="1"/>
  <c r="F4158" i="2"/>
  <c r="G4158" i="2" s="1"/>
  <c r="F4162" i="2"/>
  <c r="F4166" i="2"/>
  <c r="F4170" i="2"/>
  <c r="F4174" i="2"/>
  <c r="G4174" i="2" s="1"/>
  <c r="F4178" i="2"/>
  <c r="F4182" i="2"/>
  <c r="G4182" i="2" s="1"/>
  <c r="F4186" i="2"/>
  <c r="F4190" i="2"/>
  <c r="F4194" i="2"/>
  <c r="F4198" i="2"/>
  <c r="G4198" i="2" s="1"/>
  <c r="F4202" i="2"/>
  <c r="F4206" i="2"/>
  <c r="F4210" i="2"/>
  <c r="F4214" i="2"/>
  <c r="F4218" i="2"/>
  <c r="F4222" i="2"/>
  <c r="F4226" i="2"/>
  <c r="F4230" i="2"/>
  <c r="F4234" i="2"/>
  <c r="F4238" i="2"/>
  <c r="F4242" i="2"/>
  <c r="F4246" i="2"/>
  <c r="G4246" i="2" s="1"/>
  <c r="F4250" i="2"/>
  <c r="F4254" i="2"/>
  <c r="F4258" i="2"/>
  <c r="F4262" i="2"/>
  <c r="G4262" i="2" s="1"/>
  <c r="F4266" i="2"/>
  <c r="F4270" i="2"/>
  <c r="G4270" i="2" s="1"/>
  <c r="F4274" i="2"/>
  <c r="F4278" i="2"/>
  <c r="F4282" i="2"/>
  <c r="G4282" i="2" s="1"/>
  <c r="F4286" i="2"/>
  <c r="G4286" i="2" s="1"/>
  <c r="F4290" i="2"/>
  <c r="F4294" i="2"/>
  <c r="F4298" i="2"/>
  <c r="G4298" i="2" s="1"/>
  <c r="F4302" i="2"/>
  <c r="F4306" i="2"/>
  <c r="F4310" i="2"/>
  <c r="F4314" i="2"/>
  <c r="G4314" i="2" s="1"/>
  <c r="F4318" i="2"/>
  <c r="F4322" i="2"/>
  <c r="G4322" i="2" s="1"/>
  <c r="F4326" i="2"/>
  <c r="F4330" i="2"/>
  <c r="G4330" i="2" s="1"/>
  <c r="F4334" i="2"/>
  <c r="F4338" i="2"/>
  <c r="G4338" i="2" s="1"/>
  <c r="F4342" i="2"/>
  <c r="F4346" i="2"/>
  <c r="G4346" i="2" s="1"/>
  <c r="F4350" i="2"/>
  <c r="F4354" i="2"/>
  <c r="F4358" i="2"/>
  <c r="F4362" i="2"/>
  <c r="F4366" i="2"/>
  <c r="F4370" i="2"/>
  <c r="F4374" i="2"/>
  <c r="F4378" i="2"/>
  <c r="F4382" i="2"/>
  <c r="F4386" i="2"/>
  <c r="F4390" i="2"/>
  <c r="F4394" i="2"/>
  <c r="G4394" i="2" s="1"/>
  <c r="F4398" i="2"/>
  <c r="F4402" i="2"/>
  <c r="F4406" i="2"/>
  <c r="F4410" i="2"/>
  <c r="G4410" i="2" s="1"/>
  <c r="F4414" i="2"/>
  <c r="G4414" i="2" s="1"/>
  <c r="F4418" i="2"/>
  <c r="F4422" i="2"/>
  <c r="F4426" i="2"/>
  <c r="G4426" i="2" s="1"/>
  <c r="F4430" i="2"/>
  <c r="G4430" i="2" s="1"/>
  <c r="F4434" i="2"/>
  <c r="F4438" i="2"/>
  <c r="F4442" i="2"/>
  <c r="G4442" i="2" s="1"/>
  <c r="F4446" i="2"/>
  <c r="G4446" i="2" s="1"/>
  <c r="D4452" i="2"/>
  <c r="G4452" i="2"/>
  <c r="E4461" i="2"/>
  <c r="G4461" i="2"/>
  <c r="F4463" i="2"/>
  <c r="H4463" i="2" s="1"/>
  <c r="H4464" i="2"/>
  <c r="D4468" i="2"/>
  <c r="G4468" i="2"/>
  <c r="H4472" i="2"/>
  <c r="H4477" i="2"/>
  <c r="H4480" i="2"/>
  <c r="G4499" i="2"/>
  <c r="G4515" i="2"/>
  <c r="G4531" i="2"/>
  <c r="G4547" i="2"/>
  <c r="R4559" i="2"/>
  <c r="Q4558" i="2"/>
  <c r="H4560" i="2"/>
  <c r="H4564" i="2"/>
  <c r="H4568" i="2"/>
  <c r="H4572" i="2"/>
  <c r="H4576" i="2"/>
  <c r="H4580" i="2"/>
  <c r="H4584" i="2"/>
  <c r="H4588" i="2"/>
  <c r="E4592" i="2"/>
  <c r="D4592" i="2"/>
  <c r="G4592" i="2"/>
  <c r="E4596" i="2"/>
  <c r="D4596" i="2"/>
  <c r="E4600" i="2"/>
  <c r="D4600" i="2"/>
  <c r="G4600" i="2"/>
  <c r="E4604" i="2"/>
  <c r="D4604" i="2"/>
  <c r="G4604" i="2"/>
  <c r="E4608" i="2"/>
  <c r="D4608" i="2"/>
  <c r="G4608" i="2"/>
  <c r="E4612" i="2"/>
  <c r="D4612" i="2"/>
  <c r="E4616" i="2"/>
  <c r="D4616" i="2"/>
  <c r="G4616" i="2"/>
  <c r="E4620" i="2"/>
  <c r="D4620" i="2"/>
  <c r="G4620" i="2"/>
  <c r="E4624" i="2"/>
  <c r="D4624" i="2"/>
  <c r="G4624" i="2"/>
  <c r="E4664" i="2"/>
  <c r="D4664" i="2"/>
  <c r="G4664" i="2"/>
  <c r="E4668" i="2"/>
  <c r="D4668" i="2"/>
  <c r="E4672" i="2"/>
  <c r="D4672" i="2"/>
  <c r="G4672" i="2"/>
  <c r="E4676" i="2"/>
  <c r="D4676" i="2"/>
  <c r="G4676" i="2"/>
  <c r="E4680" i="2"/>
  <c r="D4680" i="2"/>
  <c r="G4680" i="2"/>
  <c r="E4684" i="2"/>
  <c r="D4684" i="2"/>
  <c r="E4688" i="2"/>
  <c r="D4688" i="2"/>
  <c r="G4688" i="2"/>
  <c r="E4692" i="2"/>
  <c r="D4692" i="2"/>
  <c r="G4692" i="2"/>
  <c r="E4728" i="2"/>
  <c r="D4728" i="2"/>
  <c r="G4728" i="2"/>
  <c r="E4732" i="2"/>
  <c r="D4732" i="2"/>
  <c r="G4732" i="2"/>
  <c r="E4736" i="2"/>
  <c r="D4736" i="2"/>
  <c r="G4736" i="2"/>
  <c r="E4740" i="2"/>
  <c r="D4740" i="2"/>
  <c r="G4740" i="2"/>
  <c r="E4744" i="2"/>
  <c r="D4744" i="2"/>
  <c r="G4744" i="2"/>
  <c r="E4748" i="2"/>
  <c r="D4748" i="2"/>
  <c r="G4748" i="2"/>
  <c r="E4752" i="2"/>
  <c r="D4752" i="2"/>
  <c r="G4752" i="2"/>
  <c r="E4756" i="2"/>
  <c r="D4756" i="2"/>
  <c r="G4756" i="2"/>
  <c r="E4760" i="2"/>
  <c r="D4760" i="2"/>
  <c r="G4760" i="2"/>
  <c r="E4764" i="2"/>
  <c r="D4764" i="2"/>
  <c r="G4764" i="2"/>
  <c r="E4796" i="2"/>
  <c r="D4796" i="2"/>
  <c r="E4800" i="2"/>
  <c r="D4800" i="2"/>
  <c r="G4800" i="2"/>
  <c r="E4804" i="2"/>
  <c r="D4804" i="2"/>
  <c r="G4804" i="2"/>
  <c r="E4808" i="2"/>
  <c r="D4808" i="2"/>
  <c r="G4808" i="2"/>
  <c r="E4812" i="2"/>
  <c r="D4812" i="2"/>
  <c r="E4816" i="2"/>
  <c r="D4816" i="2"/>
  <c r="G4816" i="2"/>
  <c r="E4820" i="2"/>
  <c r="D4820" i="2"/>
  <c r="G4820" i="2"/>
  <c r="E4824" i="2"/>
  <c r="D4824" i="2"/>
  <c r="G4824" i="2"/>
  <c r="E4828" i="2"/>
  <c r="D4828" i="2"/>
  <c r="H4846" i="2"/>
  <c r="G4902" i="2"/>
  <c r="H4923" i="2"/>
  <c r="D4923" i="2"/>
  <c r="E4926" i="2"/>
  <c r="D4926" i="2"/>
  <c r="G4926" i="2"/>
  <c r="F4926" i="2"/>
  <c r="D4937" i="2"/>
  <c r="G4937" i="2"/>
  <c r="F4937" i="2"/>
  <c r="H4937" i="2" s="1"/>
  <c r="E4937" i="2"/>
  <c r="D4943" i="2"/>
  <c r="E4946" i="2"/>
  <c r="D4946" i="2"/>
  <c r="F4946" i="2"/>
  <c r="G4946" i="2" s="1"/>
  <c r="D4957" i="2"/>
  <c r="F4957" i="2"/>
  <c r="H4957" i="2" s="1"/>
  <c r="E4957" i="2"/>
  <c r="H4982" i="2"/>
  <c r="H4998" i="2"/>
  <c r="R5058" i="2"/>
  <c r="Q5057" i="2"/>
  <c r="R5102" i="2"/>
  <c r="Q5101" i="2"/>
  <c r="E5145" i="2"/>
  <c r="D5145" i="2"/>
  <c r="G5145" i="2"/>
  <c r="F5145" i="2"/>
  <c r="H5145" i="2" s="1"/>
  <c r="E5161" i="2"/>
  <c r="D5161" i="2"/>
  <c r="G5161" i="2"/>
  <c r="F5161" i="2"/>
  <c r="H5161" i="2" s="1"/>
  <c r="E5209" i="2"/>
  <c r="D5209" i="2"/>
  <c r="G5209" i="2"/>
  <c r="F5209" i="2"/>
  <c r="E5225" i="2"/>
  <c r="D5225" i="2"/>
  <c r="F5225" i="2"/>
  <c r="G5225" i="2" s="1"/>
  <c r="G5337" i="2"/>
  <c r="E5700" i="2"/>
  <c r="D5700" i="2"/>
  <c r="F4475" i="2"/>
  <c r="H4475" i="2" s="1"/>
  <c r="F4479" i="2"/>
  <c r="H4479" i="2" s="1"/>
  <c r="F4483" i="2"/>
  <c r="H4483" i="2" s="1"/>
  <c r="D4485" i="2"/>
  <c r="F4487" i="2"/>
  <c r="H4487" i="2" s="1"/>
  <c r="D4489" i="2"/>
  <c r="F4491" i="2"/>
  <c r="H4491" i="2" s="1"/>
  <c r="D4493" i="2"/>
  <c r="F4495" i="2"/>
  <c r="H4495" i="2" s="1"/>
  <c r="D4497" i="2"/>
  <c r="F4499" i="2"/>
  <c r="H4499" i="2" s="1"/>
  <c r="D4501" i="2"/>
  <c r="F4503" i="2"/>
  <c r="H4503" i="2" s="1"/>
  <c r="D4505" i="2"/>
  <c r="F4507" i="2"/>
  <c r="H4507" i="2" s="1"/>
  <c r="D4509" i="2"/>
  <c r="F4511" i="2"/>
  <c r="H4511" i="2" s="1"/>
  <c r="D4513" i="2"/>
  <c r="F4515" i="2"/>
  <c r="H4515" i="2" s="1"/>
  <c r="D4517" i="2"/>
  <c r="F4519" i="2"/>
  <c r="H4519" i="2" s="1"/>
  <c r="D4521" i="2"/>
  <c r="F4523" i="2"/>
  <c r="H4523" i="2" s="1"/>
  <c r="D4525" i="2"/>
  <c r="F4527" i="2"/>
  <c r="H4527" i="2" s="1"/>
  <c r="D4529" i="2"/>
  <c r="F4531" i="2"/>
  <c r="H4531" i="2" s="1"/>
  <c r="D4533" i="2"/>
  <c r="F4535" i="2"/>
  <c r="H4535" i="2" s="1"/>
  <c r="D4537" i="2"/>
  <c r="F4539" i="2"/>
  <c r="H4539" i="2" s="1"/>
  <c r="D4541" i="2"/>
  <c r="F4543" i="2"/>
  <c r="H4543" i="2" s="1"/>
  <c r="D4545" i="2"/>
  <c r="F4547" i="2"/>
  <c r="H4547" i="2" s="1"/>
  <c r="D4549" i="2"/>
  <c r="F4551" i="2"/>
  <c r="H4551" i="2" s="1"/>
  <c r="D4553" i="2"/>
  <c r="F4555" i="2"/>
  <c r="H4555" i="2" s="1"/>
  <c r="D4557" i="2"/>
  <c r="F4559" i="2"/>
  <c r="D4561" i="2"/>
  <c r="F4563" i="2"/>
  <c r="D4565" i="2"/>
  <c r="F4567" i="2"/>
  <c r="H4567" i="2" s="1"/>
  <c r="D4569" i="2"/>
  <c r="F4571" i="2"/>
  <c r="H4571" i="2" s="1"/>
  <c r="D4573" i="2"/>
  <c r="F4575" i="2"/>
  <c r="D4577" i="2"/>
  <c r="F4579" i="2"/>
  <c r="D4581" i="2"/>
  <c r="F4583" i="2"/>
  <c r="H4583" i="2" s="1"/>
  <c r="D4585" i="2"/>
  <c r="F4587" i="2"/>
  <c r="H4587" i="2" s="1"/>
  <c r="D4589" i="2"/>
  <c r="F4591" i="2"/>
  <c r="D4593" i="2"/>
  <c r="F4595" i="2"/>
  <c r="H4595" i="2" s="1"/>
  <c r="D4597" i="2"/>
  <c r="F4599" i="2"/>
  <c r="H4599" i="2" s="1"/>
  <c r="D4601" i="2"/>
  <c r="F4603" i="2"/>
  <c r="H4603" i="2" s="1"/>
  <c r="D4605" i="2"/>
  <c r="F4607" i="2"/>
  <c r="H4607" i="2" s="1"/>
  <c r="D4609" i="2"/>
  <c r="F4611" i="2"/>
  <c r="H4611" i="2" s="1"/>
  <c r="D4613" i="2"/>
  <c r="F4615" i="2"/>
  <c r="H4615" i="2" s="1"/>
  <c r="D4617" i="2"/>
  <c r="F4619" i="2"/>
  <c r="H4619" i="2" s="1"/>
  <c r="D4621" i="2"/>
  <c r="F4623" i="2"/>
  <c r="H4623" i="2" s="1"/>
  <c r="D4625" i="2"/>
  <c r="F4627" i="2"/>
  <c r="H4627" i="2" s="1"/>
  <c r="D4629" i="2"/>
  <c r="F4631" i="2"/>
  <c r="H4631" i="2" s="1"/>
  <c r="D4633" i="2"/>
  <c r="F4635" i="2"/>
  <c r="H4635" i="2" s="1"/>
  <c r="D4637" i="2"/>
  <c r="F4639" i="2"/>
  <c r="H4639" i="2" s="1"/>
  <c r="D4641" i="2"/>
  <c r="F4643" i="2"/>
  <c r="H4643" i="2" s="1"/>
  <c r="D4645" i="2"/>
  <c r="F4647" i="2"/>
  <c r="H4647" i="2" s="1"/>
  <c r="D4649" i="2"/>
  <c r="F4651" i="2"/>
  <c r="H4651" i="2" s="1"/>
  <c r="D4653" i="2"/>
  <c r="F4655" i="2"/>
  <c r="H4655" i="2" s="1"/>
  <c r="D4657" i="2"/>
  <c r="F4659" i="2"/>
  <c r="H4659" i="2" s="1"/>
  <c r="D4661" i="2"/>
  <c r="F4663" i="2"/>
  <c r="D4665" i="2"/>
  <c r="E4666" i="2"/>
  <c r="F4667" i="2"/>
  <c r="H4667" i="2" s="1"/>
  <c r="D4669" i="2"/>
  <c r="E4670" i="2"/>
  <c r="F4671" i="2"/>
  <c r="H4671" i="2" s="1"/>
  <c r="D4673" i="2"/>
  <c r="E4674" i="2"/>
  <c r="F4675" i="2"/>
  <c r="H4675" i="2" s="1"/>
  <c r="D4677" i="2"/>
  <c r="E4678" i="2"/>
  <c r="F4679" i="2"/>
  <c r="H4679" i="2" s="1"/>
  <c r="D4681" i="2"/>
  <c r="E4682" i="2"/>
  <c r="F4683" i="2"/>
  <c r="H4683" i="2" s="1"/>
  <c r="D4685" i="2"/>
  <c r="E4686" i="2"/>
  <c r="F4687" i="2"/>
  <c r="H4687" i="2" s="1"/>
  <c r="D4689" i="2"/>
  <c r="E4690" i="2"/>
  <c r="F4691" i="2"/>
  <c r="D4693" i="2"/>
  <c r="E4694" i="2"/>
  <c r="Q4694" i="2"/>
  <c r="F4695" i="2"/>
  <c r="D4697" i="2"/>
  <c r="E4698" i="2"/>
  <c r="F4699" i="2"/>
  <c r="D4701" i="2"/>
  <c r="E4702" i="2"/>
  <c r="F4703" i="2"/>
  <c r="D4705" i="2"/>
  <c r="E4706" i="2"/>
  <c r="F4707" i="2"/>
  <c r="D4709" i="2"/>
  <c r="E4710" i="2"/>
  <c r="F4711" i="2"/>
  <c r="D4713" i="2"/>
  <c r="E4714" i="2"/>
  <c r="F4715" i="2"/>
  <c r="H4715" i="2" s="1"/>
  <c r="D4717" i="2"/>
  <c r="E4718" i="2"/>
  <c r="F4719" i="2"/>
  <c r="H4719" i="2" s="1"/>
  <c r="D4721" i="2"/>
  <c r="E4722" i="2"/>
  <c r="F4723" i="2"/>
  <c r="H4723" i="2" s="1"/>
  <c r="D4725" i="2"/>
  <c r="E4726" i="2"/>
  <c r="Q4726" i="2"/>
  <c r="F4727" i="2"/>
  <c r="H4727" i="2" s="1"/>
  <c r="D4729" i="2"/>
  <c r="E4730" i="2"/>
  <c r="F4731" i="2"/>
  <c r="H4731" i="2" s="1"/>
  <c r="D4733" i="2"/>
  <c r="E4734" i="2"/>
  <c r="F4735" i="2"/>
  <c r="H4735" i="2" s="1"/>
  <c r="D4737" i="2"/>
  <c r="E4738" i="2"/>
  <c r="F4739" i="2"/>
  <c r="H4739" i="2" s="1"/>
  <c r="D4741" i="2"/>
  <c r="E4742" i="2"/>
  <c r="F4743" i="2"/>
  <c r="H4743" i="2" s="1"/>
  <c r="D4745" i="2"/>
  <c r="E4746" i="2"/>
  <c r="F4747" i="2"/>
  <c r="H4747" i="2" s="1"/>
  <c r="D4749" i="2"/>
  <c r="E4750" i="2"/>
  <c r="F4751" i="2"/>
  <c r="H4751" i="2" s="1"/>
  <c r="D4753" i="2"/>
  <c r="F4755" i="2"/>
  <c r="H4755" i="2" s="1"/>
  <c r="D4757" i="2"/>
  <c r="E4758" i="2"/>
  <c r="F4759" i="2"/>
  <c r="H4759" i="2" s="1"/>
  <c r="D4761" i="2"/>
  <c r="E4762" i="2"/>
  <c r="F4763" i="2"/>
  <c r="H4763" i="2" s="1"/>
  <c r="D4765" i="2"/>
  <c r="F4767" i="2"/>
  <c r="H4767" i="2" s="1"/>
  <c r="D4769" i="2"/>
  <c r="F4771" i="2"/>
  <c r="H4771" i="2" s="1"/>
  <c r="D4773" i="2"/>
  <c r="F4775" i="2"/>
  <c r="H4775" i="2" s="1"/>
  <c r="D4777" i="2"/>
  <c r="F4779" i="2"/>
  <c r="H4779" i="2" s="1"/>
  <c r="D4781" i="2"/>
  <c r="F4783" i="2"/>
  <c r="H4783" i="2" s="1"/>
  <c r="D4785" i="2"/>
  <c r="F4787" i="2"/>
  <c r="H4787" i="2" s="1"/>
  <c r="D4789" i="2"/>
  <c r="F4791" i="2"/>
  <c r="H4791" i="2" s="1"/>
  <c r="D4793" i="2"/>
  <c r="F4795" i="2"/>
  <c r="H4795" i="2" s="1"/>
  <c r="D4797" i="2"/>
  <c r="E4798" i="2"/>
  <c r="F4799" i="2"/>
  <c r="H4799" i="2" s="1"/>
  <c r="D4801" i="2"/>
  <c r="E4802" i="2"/>
  <c r="F4803" i="2"/>
  <c r="H4803" i="2" s="1"/>
  <c r="D4805" i="2"/>
  <c r="E4806" i="2"/>
  <c r="F4807" i="2"/>
  <c r="H4807" i="2" s="1"/>
  <c r="D4809" i="2"/>
  <c r="E4810" i="2"/>
  <c r="F4811" i="2"/>
  <c r="H4811" i="2" s="1"/>
  <c r="D4813" i="2"/>
  <c r="E4814" i="2"/>
  <c r="F4815" i="2"/>
  <c r="H4815" i="2" s="1"/>
  <c r="D4817" i="2"/>
  <c r="E4818" i="2"/>
  <c r="F4819" i="2"/>
  <c r="H4819" i="2" s="1"/>
  <c r="D4821" i="2"/>
  <c r="E4822" i="2"/>
  <c r="F4823" i="2"/>
  <c r="D4825" i="2"/>
  <c r="E4826" i="2"/>
  <c r="F4827" i="2"/>
  <c r="D4829" i="2"/>
  <c r="E4830" i="2"/>
  <c r="Q4830" i="2"/>
  <c r="F4831" i="2"/>
  <c r="D4833" i="2"/>
  <c r="E4834" i="2"/>
  <c r="F4835" i="2"/>
  <c r="D4837" i="2"/>
  <c r="G4837" i="2"/>
  <c r="F4838" i="2"/>
  <c r="H4838" i="2" s="1"/>
  <c r="E4841" i="2"/>
  <c r="E4842" i="2"/>
  <c r="D4842" i="2"/>
  <c r="P4842" i="2" s="1"/>
  <c r="D4845" i="2"/>
  <c r="G4845" i="2"/>
  <c r="F4846" i="2"/>
  <c r="G4846" i="2" s="1"/>
  <c r="E4849" i="2"/>
  <c r="E4850" i="2"/>
  <c r="D4850" i="2"/>
  <c r="P4850" i="2" s="1"/>
  <c r="D4853" i="2"/>
  <c r="G4853" i="2"/>
  <c r="F4854" i="2"/>
  <c r="H4854" i="2" s="1"/>
  <c r="E4857" i="2"/>
  <c r="E4858" i="2"/>
  <c r="D4858" i="2"/>
  <c r="D4861" i="2"/>
  <c r="G4861" i="2"/>
  <c r="F4862" i="2"/>
  <c r="G4862" i="2" s="1"/>
  <c r="E4865" i="2"/>
  <c r="E4866" i="2"/>
  <c r="D4866" i="2"/>
  <c r="P4866" i="2" s="1"/>
  <c r="D4869" i="2"/>
  <c r="G4869" i="2"/>
  <c r="F4870" i="2"/>
  <c r="H4870" i="2" s="1"/>
  <c r="E4873" i="2"/>
  <c r="E4874" i="2"/>
  <c r="D4874" i="2"/>
  <c r="P4874" i="2" s="1"/>
  <c r="D4877" i="2"/>
  <c r="G4877" i="2"/>
  <c r="F4878" i="2"/>
  <c r="G4878" i="2" s="1"/>
  <c r="E4881" i="2"/>
  <c r="E4882" i="2"/>
  <c r="D4882" i="2"/>
  <c r="D4885" i="2"/>
  <c r="G4885" i="2"/>
  <c r="F4886" i="2"/>
  <c r="H4886" i="2" s="1"/>
  <c r="E4889" i="2"/>
  <c r="E4890" i="2"/>
  <c r="D4890" i="2"/>
  <c r="P4890" i="2" s="1"/>
  <c r="D4893" i="2"/>
  <c r="G4893" i="2"/>
  <c r="F4894" i="2"/>
  <c r="G4894" i="2" s="1"/>
  <c r="E4897" i="2"/>
  <c r="E4898" i="2"/>
  <c r="D4898" i="2"/>
  <c r="P4898" i="2" s="1"/>
  <c r="D4901" i="2"/>
  <c r="G4901" i="2"/>
  <c r="F4902" i="2"/>
  <c r="H4902" i="2" s="1"/>
  <c r="H4910" i="2"/>
  <c r="H4918" i="2"/>
  <c r="H4926" i="2"/>
  <c r="H4934" i="2"/>
  <c r="H4946" i="2"/>
  <c r="H4954" i="2"/>
  <c r="H4962" i="2"/>
  <c r="H4970" i="2"/>
  <c r="F5017" i="2"/>
  <c r="H5017" i="2" s="1"/>
  <c r="F5021" i="2"/>
  <c r="H5021" i="2" s="1"/>
  <c r="F5025" i="2"/>
  <c r="H5025" i="2" s="1"/>
  <c r="F5029" i="2"/>
  <c r="H5029" i="2" s="1"/>
  <c r="H5030" i="2"/>
  <c r="F5033" i="2"/>
  <c r="H5033" i="2" s="1"/>
  <c r="F5037" i="2"/>
  <c r="H5037" i="2" s="1"/>
  <c r="F5041" i="2"/>
  <c r="H5041" i="2" s="1"/>
  <c r="F5045" i="2"/>
  <c r="H5045" i="2" s="1"/>
  <c r="H5046" i="2"/>
  <c r="F5049" i="2"/>
  <c r="H5049" i="2" s="1"/>
  <c r="F5053" i="2"/>
  <c r="H5053" i="2" s="1"/>
  <c r="Q5056" i="2"/>
  <c r="E5057" i="2"/>
  <c r="D5057" i="2"/>
  <c r="G5057" i="2"/>
  <c r="E5061" i="2"/>
  <c r="D5061" i="2"/>
  <c r="G5061" i="2"/>
  <c r="E5065" i="2"/>
  <c r="D5065" i="2"/>
  <c r="G5065" i="2"/>
  <c r="E5069" i="2"/>
  <c r="D5069" i="2"/>
  <c r="G5069" i="2"/>
  <c r="E5073" i="2"/>
  <c r="D5073" i="2"/>
  <c r="G5073" i="2"/>
  <c r="E5077" i="2"/>
  <c r="D5077" i="2"/>
  <c r="G5077" i="2"/>
  <c r="E5081" i="2"/>
  <c r="D5081" i="2"/>
  <c r="G5081" i="2"/>
  <c r="E5085" i="2"/>
  <c r="D5085" i="2"/>
  <c r="G5085" i="2"/>
  <c r="E5089" i="2"/>
  <c r="D5089" i="2"/>
  <c r="G5089" i="2"/>
  <c r="E5093" i="2"/>
  <c r="D5093" i="2"/>
  <c r="G5093" i="2"/>
  <c r="E5097" i="2"/>
  <c r="D5097" i="2"/>
  <c r="G5097" i="2"/>
  <c r="F5101" i="2"/>
  <c r="H5101" i="2" s="1"/>
  <c r="F5105" i="2"/>
  <c r="H5105" i="2" s="1"/>
  <c r="F5109" i="2"/>
  <c r="H5109" i="2" s="1"/>
  <c r="F5113" i="2"/>
  <c r="H5113" i="2" s="1"/>
  <c r="H5114" i="2"/>
  <c r="F5117" i="2"/>
  <c r="H5117" i="2" s="1"/>
  <c r="F5121" i="2"/>
  <c r="H5121" i="2" s="1"/>
  <c r="F5125" i="2"/>
  <c r="H5125" i="2" s="1"/>
  <c r="F5129" i="2"/>
  <c r="H5129" i="2" s="1"/>
  <c r="H5130" i="2"/>
  <c r="R5132" i="2"/>
  <c r="Q5131" i="2"/>
  <c r="H5205" i="2"/>
  <c r="H5209" i="2"/>
  <c r="H5217" i="2"/>
  <c r="H5221" i="2"/>
  <c r="H5229" i="2"/>
  <c r="H5233" i="2"/>
  <c r="H5237" i="2"/>
  <c r="E5241" i="2"/>
  <c r="D5241" i="2"/>
  <c r="G5241" i="2"/>
  <c r="E5245" i="2"/>
  <c r="D5245" i="2"/>
  <c r="G5245" i="2"/>
  <c r="E5249" i="2"/>
  <c r="D5249" i="2"/>
  <c r="G5249" i="2"/>
  <c r="E5253" i="2"/>
  <c r="D5253" i="2"/>
  <c r="G5253" i="2"/>
  <c r="E5257" i="2"/>
  <c r="D5257" i="2"/>
  <c r="G5257" i="2"/>
  <c r="E5261" i="2"/>
  <c r="D5261" i="2"/>
  <c r="G5261" i="2"/>
  <c r="E5265" i="2"/>
  <c r="D5265" i="2"/>
  <c r="G5265" i="2"/>
  <c r="E5269" i="2"/>
  <c r="D5269" i="2"/>
  <c r="G5269" i="2"/>
  <c r="E5273" i="2"/>
  <c r="D5273" i="2"/>
  <c r="G5273" i="2"/>
  <c r="E5277" i="2"/>
  <c r="D5277" i="2"/>
  <c r="G5277" i="2"/>
  <c r="F5317" i="2"/>
  <c r="H5317" i="2" s="1"/>
  <c r="F5321" i="2"/>
  <c r="H5321" i="2" s="1"/>
  <c r="F5325" i="2"/>
  <c r="H5325" i="2" s="1"/>
  <c r="F5329" i="2"/>
  <c r="H5329" i="2" s="1"/>
  <c r="D5334" i="2"/>
  <c r="E5334" i="2"/>
  <c r="E5387" i="2"/>
  <c r="D5387" i="2"/>
  <c r="G5387" i="2"/>
  <c r="F5387" i="2"/>
  <c r="H5387" i="2" s="1"/>
  <c r="H5398" i="2"/>
  <c r="E5408" i="2"/>
  <c r="E5459" i="2"/>
  <c r="D5459" i="2"/>
  <c r="G5459" i="2"/>
  <c r="F5459" i="2"/>
  <c r="H5459" i="2" s="1"/>
  <c r="G5465" i="2"/>
  <c r="E5480" i="2"/>
  <c r="D5480" i="2"/>
  <c r="E5523" i="2"/>
  <c r="D5523" i="2"/>
  <c r="G5523" i="2"/>
  <c r="F5523" i="2"/>
  <c r="H5523" i="2" s="1"/>
  <c r="G5529" i="2"/>
  <c r="E5595" i="2"/>
  <c r="D5595" i="2"/>
  <c r="G5595" i="2"/>
  <c r="F5595" i="2"/>
  <c r="R5638" i="2"/>
  <c r="Q5637" i="2"/>
  <c r="H5839" i="2"/>
  <c r="D5839" i="2"/>
  <c r="F4450" i="2"/>
  <c r="F4454" i="2"/>
  <c r="F4458" i="2"/>
  <c r="G4458" i="2" s="1"/>
  <c r="F4462" i="2"/>
  <c r="G4462" i="2" s="1"/>
  <c r="F4466" i="2"/>
  <c r="F4470" i="2"/>
  <c r="G4470" i="2" s="1"/>
  <c r="F4474" i="2"/>
  <c r="G4474" i="2" s="1"/>
  <c r="F4478" i="2"/>
  <c r="F4482" i="2"/>
  <c r="G4482" i="2" s="1"/>
  <c r="E4485" i="2"/>
  <c r="F4486" i="2"/>
  <c r="E4489" i="2"/>
  <c r="F4490" i="2"/>
  <c r="E4493" i="2"/>
  <c r="F4494" i="2"/>
  <c r="E4497" i="2"/>
  <c r="F4498" i="2"/>
  <c r="E4501" i="2"/>
  <c r="F4502" i="2"/>
  <c r="E4505" i="2"/>
  <c r="F4506" i="2"/>
  <c r="E4509" i="2"/>
  <c r="F4510" i="2"/>
  <c r="E4513" i="2"/>
  <c r="F4514" i="2"/>
  <c r="E4517" i="2"/>
  <c r="F4518" i="2"/>
  <c r="E4521" i="2"/>
  <c r="F4522" i="2"/>
  <c r="E4525" i="2"/>
  <c r="F4526" i="2"/>
  <c r="E4529" i="2"/>
  <c r="F4530" i="2"/>
  <c r="E4533" i="2"/>
  <c r="F4534" i="2"/>
  <c r="E4537" i="2"/>
  <c r="F4538" i="2"/>
  <c r="E4541" i="2"/>
  <c r="F4542" i="2"/>
  <c r="E4545" i="2"/>
  <c r="F4546" i="2"/>
  <c r="E4549" i="2"/>
  <c r="F4550" i="2"/>
  <c r="E4553" i="2"/>
  <c r="F4554" i="2"/>
  <c r="E4557" i="2"/>
  <c r="Q4557" i="2"/>
  <c r="F4558" i="2"/>
  <c r="E4561" i="2"/>
  <c r="F4562" i="2"/>
  <c r="E4565" i="2"/>
  <c r="F4566" i="2"/>
  <c r="E4569" i="2"/>
  <c r="F4570" i="2"/>
  <c r="E4573" i="2"/>
  <c r="F4574" i="2"/>
  <c r="E4577" i="2"/>
  <c r="F4578" i="2"/>
  <c r="E4581" i="2"/>
  <c r="F4582" i="2"/>
  <c r="E4585" i="2"/>
  <c r="F4586" i="2"/>
  <c r="E4589" i="2"/>
  <c r="F4590" i="2"/>
  <c r="E4593" i="2"/>
  <c r="F4594" i="2"/>
  <c r="E4597" i="2"/>
  <c r="F4598" i="2"/>
  <c r="E4601" i="2"/>
  <c r="F4602" i="2"/>
  <c r="E4605" i="2"/>
  <c r="F4606" i="2"/>
  <c r="E4609" i="2"/>
  <c r="F4610" i="2"/>
  <c r="E4613" i="2"/>
  <c r="F4614" i="2"/>
  <c r="E4617" i="2"/>
  <c r="F4618" i="2"/>
  <c r="E4621" i="2"/>
  <c r="F4622" i="2"/>
  <c r="E4625" i="2"/>
  <c r="Q4625" i="2"/>
  <c r="F4626" i="2"/>
  <c r="E4629" i="2"/>
  <c r="F4630" i="2"/>
  <c r="E4633" i="2"/>
  <c r="F4634" i="2"/>
  <c r="E4637" i="2"/>
  <c r="F4638" i="2"/>
  <c r="E4641" i="2"/>
  <c r="F4642" i="2"/>
  <c r="E4645" i="2"/>
  <c r="F4646" i="2"/>
  <c r="E4649" i="2"/>
  <c r="F4650" i="2"/>
  <c r="E4653" i="2"/>
  <c r="F4654" i="2"/>
  <c r="E4657" i="2"/>
  <c r="F4658" i="2"/>
  <c r="E4661" i="2"/>
  <c r="F4662" i="2"/>
  <c r="E4665" i="2"/>
  <c r="F4666" i="2"/>
  <c r="E4669" i="2"/>
  <c r="F4670" i="2"/>
  <c r="E4673" i="2"/>
  <c r="F4674" i="2"/>
  <c r="E4677" i="2"/>
  <c r="F4678" i="2"/>
  <c r="E4681" i="2"/>
  <c r="F4682" i="2"/>
  <c r="E4685" i="2"/>
  <c r="F4686" i="2"/>
  <c r="E4689" i="2"/>
  <c r="F4690" i="2"/>
  <c r="E4693" i="2"/>
  <c r="F4694" i="2"/>
  <c r="E4697" i="2"/>
  <c r="F4698" i="2"/>
  <c r="E4701" i="2"/>
  <c r="F4702" i="2"/>
  <c r="E4705" i="2"/>
  <c r="F4706" i="2"/>
  <c r="E4709" i="2"/>
  <c r="F4710" i="2"/>
  <c r="E4713" i="2"/>
  <c r="F4714" i="2"/>
  <c r="E4717" i="2"/>
  <c r="F4718" i="2"/>
  <c r="E4721" i="2"/>
  <c r="F4722" i="2"/>
  <c r="E4725" i="2"/>
  <c r="F4726" i="2"/>
  <c r="E4729" i="2"/>
  <c r="F4730" i="2"/>
  <c r="E4733" i="2"/>
  <c r="F4734" i="2"/>
  <c r="E4737" i="2"/>
  <c r="F4738" i="2"/>
  <c r="E4741" i="2"/>
  <c r="F4742" i="2"/>
  <c r="E4745" i="2"/>
  <c r="F4746" i="2"/>
  <c r="E4749" i="2"/>
  <c r="F4750" i="2"/>
  <c r="E4753" i="2"/>
  <c r="F4754" i="2"/>
  <c r="E4757" i="2"/>
  <c r="F4758" i="2"/>
  <c r="E4761" i="2"/>
  <c r="F4762" i="2"/>
  <c r="E4765" i="2"/>
  <c r="Q4765" i="2"/>
  <c r="F4766" i="2"/>
  <c r="E4769" i="2"/>
  <c r="F4770" i="2"/>
  <c r="E4773" i="2"/>
  <c r="F4774" i="2"/>
  <c r="E4777" i="2"/>
  <c r="F4778" i="2"/>
  <c r="E4781" i="2"/>
  <c r="F4782" i="2"/>
  <c r="E4785" i="2"/>
  <c r="F4786" i="2"/>
  <c r="E4789" i="2"/>
  <c r="F4790" i="2"/>
  <c r="E4793" i="2"/>
  <c r="F4794" i="2"/>
  <c r="E4797" i="2"/>
  <c r="F4798" i="2"/>
  <c r="E4801" i="2"/>
  <c r="F4802" i="2"/>
  <c r="E4805" i="2"/>
  <c r="F4806" i="2"/>
  <c r="E4809" i="2"/>
  <c r="F4810" i="2"/>
  <c r="E4813" i="2"/>
  <c r="F4814" i="2"/>
  <c r="E4817" i="2"/>
  <c r="F4818" i="2"/>
  <c r="E4821" i="2"/>
  <c r="F4822" i="2"/>
  <c r="E4825" i="2"/>
  <c r="F4826" i="2"/>
  <c r="E4829" i="2"/>
  <c r="F4830" i="2"/>
  <c r="E4833" i="2"/>
  <c r="F4834" i="2"/>
  <c r="H4837" i="2"/>
  <c r="H4842" i="2"/>
  <c r="H4845" i="2"/>
  <c r="H4850" i="2"/>
  <c r="H4853" i="2"/>
  <c r="H4858" i="2"/>
  <c r="H4861" i="2"/>
  <c r="H4866" i="2"/>
  <c r="H4869" i="2"/>
  <c r="H4874" i="2"/>
  <c r="H4877" i="2"/>
  <c r="H4882" i="2"/>
  <c r="H4885" i="2"/>
  <c r="H4890" i="2"/>
  <c r="H4898" i="2"/>
  <c r="E4906" i="2"/>
  <c r="D4906" i="2"/>
  <c r="D4909" i="2"/>
  <c r="G4909" i="2"/>
  <c r="E4914" i="2"/>
  <c r="D4914" i="2"/>
  <c r="P4914" i="2" s="1"/>
  <c r="D4917" i="2"/>
  <c r="G4917" i="2"/>
  <c r="E4922" i="2"/>
  <c r="D4922" i="2"/>
  <c r="P4922" i="2" s="1"/>
  <c r="D4925" i="2"/>
  <c r="G4925" i="2"/>
  <c r="E4930" i="2"/>
  <c r="D4930" i="2"/>
  <c r="D4933" i="2"/>
  <c r="G4933" i="2"/>
  <c r="E4938" i="2"/>
  <c r="D4938" i="2"/>
  <c r="E4942" i="2"/>
  <c r="D4942" i="2"/>
  <c r="P4942" i="2" s="1"/>
  <c r="D4945" i="2"/>
  <c r="G4945" i="2"/>
  <c r="E4950" i="2"/>
  <c r="D4950" i="2"/>
  <c r="D4953" i="2"/>
  <c r="G4953" i="2"/>
  <c r="E4958" i="2"/>
  <c r="D4958" i="2"/>
  <c r="D4961" i="2"/>
  <c r="G4961" i="2"/>
  <c r="E4966" i="2"/>
  <c r="D4966" i="2"/>
  <c r="P4966" i="2" s="1"/>
  <c r="D4969" i="2"/>
  <c r="G4969" i="2"/>
  <c r="E4977" i="2"/>
  <c r="D4977" i="2"/>
  <c r="G4977" i="2"/>
  <c r="E4981" i="2"/>
  <c r="D4981" i="2"/>
  <c r="G4981" i="2"/>
  <c r="E4985" i="2"/>
  <c r="D4985" i="2"/>
  <c r="G4985" i="2"/>
  <c r="E4989" i="2"/>
  <c r="D4989" i="2"/>
  <c r="G4989" i="2"/>
  <c r="E4993" i="2"/>
  <c r="D4993" i="2"/>
  <c r="G4993" i="2"/>
  <c r="E4997" i="2"/>
  <c r="D4997" i="2"/>
  <c r="G4997" i="2"/>
  <c r="E5001" i="2"/>
  <c r="D5001" i="2"/>
  <c r="G5001" i="2"/>
  <c r="E5005" i="2"/>
  <c r="D5005" i="2"/>
  <c r="G5005" i="2"/>
  <c r="E5009" i="2"/>
  <c r="D5009" i="2"/>
  <c r="G5009" i="2"/>
  <c r="E5013" i="2"/>
  <c r="D5013" i="2"/>
  <c r="G5013" i="2"/>
  <c r="H5142" i="2"/>
  <c r="H5158" i="2"/>
  <c r="E5165" i="2"/>
  <c r="D5165" i="2"/>
  <c r="G5165" i="2"/>
  <c r="E5169" i="2"/>
  <c r="D5169" i="2"/>
  <c r="G5169" i="2"/>
  <c r="E5173" i="2"/>
  <c r="D5173" i="2"/>
  <c r="G5173" i="2"/>
  <c r="E5177" i="2"/>
  <c r="D5177" i="2"/>
  <c r="G5177" i="2"/>
  <c r="E5181" i="2"/>
  <c r="D5181" i="2"/>
  <c r="G5181" i="2"/>
  <c r="E5185" i="2"/>
  <c r="D5185" i="2"/>
  <c r="G5185" i="2"/>
  <c r="E5189" i="2"/>
  <c r="D5189" i="2"/>
  <c r="G5189" i="2"/>
  <c r="E5193" i="2"/>
  <c r="D5193" i="2"/>
  <c r="G5193" i="2"/>
  <c r="E5197" i="2"/>
  <c r="D5197" i="2"/>
  <c r="G5197" i="2"/>
  <c r="E5201" i="2"/>
  <c r="D5201" i="2"/>
  <c r="G5201" i="2"/>
  <c r="H5210" i="2"/>
  <c r="H5218" i="2"/>
  <c r="H5226" i="2"/>
  <c r="H5234" i="2"/>
  <c r="R5240" i="2"/>
  <c r="Q5239" i="2"/>
  <c r="H5241" i="2"/>
  <c r="H5245" i="2"/>
  <c r="H5249" i="2"/>
  <c r="H5253" i="2"/>
  <c r="H5257" i="2"/>
  <c r="H5261" i="2"/>
  <c r="H5265" i="2"/>
  <c r="H5269" i="2"/>
  <c r="H5273" i="2"/>
  <c r="H5277" i="2"/>
  <c r="E5281" i="2"/>
  <c r="D5281" i="2"/>
  <c r="G5281" i="2"/>
  <c r="E5285" i="2"/>
  <c r="D5285" i="2"/>
  <c r="G5285" i="2"/>
  <c r="E5289" i="2"/>
  <c r="D5289" i="2"/>
  <c r="G5289" i="2"/>
  <c r="E5293" i="2"/>
  <c r="D5293" i="2"/>
  <c r="G5293" i="2"/>
  <c r="E5297" i="2"/>
  <c r="D5297" i="2"/>
  <c r="G5297" i="2"/>
  <c r="E5301" i="2"/>
  <c r="D5301" i="2"/>
  <c r="G5301" i="2"/>
  <c r="E5305" i="2"/>
  <c r="D5305" i="2"/>
  <c r="G5305" i="2"/>
  <c r="E5309" i="2"/>
  <c r="D5309" i="2"/>
  <c r="G5309" i="2"/>
  <c r="E5313" i="2"/>
  <c r="D5313" i="2"/>
  <c r="G5313" i="2"/>
  <c r="E5347" i="2"/>
  <c r="D5347" i="2"/>
  <c r="F5347" i="2"/>
  <c r="H5347" i="2" s="1"/>
  <c r="E5380" i="2"/>
  <c r="R5395" i="2"/>
  <c r="Q5394" i="2"/>
  <c r="E5399" i="2"/>
  <c r="D5399" i="2"/>
  <c r="G5399" i="2"/>
  <c r="F5399" i="2"/>
  <c r="H5399" i="2" s="1"/>
  <c r="E5431" i="2"/>
  <c r="D5431" i="2"/>
  <c r="F5431" i="2"/>
  <c r="H5431" i="2" s="1"/>
  <c r="E5452" i="2"/>
  <c r="E5503" i="2"/>
  <c r="D5503" i="2"/>
  <c r="F5503" i="2"/>
  <c r="H5503" i="2" s="1"/>
  <c r="E5516" i="2"/>
  <c r="H5516" i="2"/>
  <c r="D5516" i="2"/>
  <c r="F5543" i="2"/>
  <c r="G5543" i="2" s="1"/>
  <c r="D5680" i="2"/>
  <c r="D5688" i="2"/>
  <c r="D5696" i="2"/>
  <c r="E5704" i="2"/>
  <c r="H5704" i="2"/>
  <c r="D5704" i="2"/>
  <c r="E5731" i="2"/>
  <c r="D5731" i="2"/>
  <c r="G5731" i="2"/>
  <c r="F5731" i="2"/>
  <c r="F4485" i="2"/>
  <c r="G4485" i="2" s="1"/>
  <c r="F4489" i="2"/>
  <c r="G4489" i="2" s="1"/>
  <c r="F4493" i="2"/>
  <c r="G4493" i="2" s="1"/>
  <c r="F4497" i="2"/>
  <c r="G4497" i="2" s="1"/>
  <c r="F4501" i="2"/>
  <c r="G4501" i="2" s="1"/>
  <c r="F4505" i="2"/>
  <c r="G4505" i="2" s="1"/>
  <c r="F4509" i="2"/>
  <c r="G4509" i="2" s="1"/>
  <c r="F4513" i="2"/>
  <c r="G4513" i="2" s="1"/>
  <c r="F4517" i="2"/>
  <c r="G4517" i="2" s="1"/>
  <c r="F4521" i="2"/>
  <c r="G4521" i="2" s="1"/>
  <c r="F4525" i="2"/>
  <c r="G4525" i="2" s="1"/>
  <c r="F4529" i="2"/>
  <c r="G4529" i="2" s="1"/>
  <c r="F4533" i="2"/>
  <c r="G4533" i="2" s="1"/>
  <c r="F4537" i="2"/>
  <c r="G4537" i="2" s="1"/>
  <c r="F4541" i="2"/>
  <c r="G4541" i="2" s="1"/>
  <c r="F4545" i="2"/>
  <c r="G4545" i="2" s="1"/>
  <c r="F4549" i="2"/>
  <c r="G4549" i="2" s="1"/>
  <c r="F4553" i="2"/>
  <c r="G4553" i="2" s="1"/>
  <c r="F4557" i="2"/>
  <c r="G4557" i="2" s="1"/>
  <c r="F4561" i="2"/>
  <c r="F4565" i="2"/>
  <c r="F4569" i="2"/>
  <c r="F4573" i="2"/>
  <c r="G4573" i="2" s="1"/>
  <c r="F4577" i="2"/>
  <c r="F4581" i="2"/>
  <c r="F4585" i="2"/>
  <c r="F4589" i="2"/>
  <c r="G4589" i="2" s="1"/>
  <c r="F4593" i="2"/>
  <c r="G4593" i="2" s="1"/>
  <c r="F4597" i="2"/>
  <c r="G4597" i="2" s="1"/>
  <c r="F4601" i="2"/>
  <c r="G4601" i="2" s="1"/>
  <c r="F4605" i="2"/>
  <c r="G4605" i="2" s="1"/>
  <c r="F4609" i="2"/>
  <c r="G4609" i="2" s="1"/>
  <c r="F4613" i="2"/>
  <c r="G4613" i="2" s="1"/>
  <c r="F4617" i="2"/>
  <c r="G4617" i="2" s="1"/>
  <c r="F4621" i="2"/>
  <c r="G4621" i="2" s="1"/>
  <c r="F4625" i="2"/>
  <c r="G4625" i="2" s="1"/>
  <c r="F4629" i="2"/>
  <c r="G4629" i="2" s="1"/>
  <c r="F4633" i="2"/>
  <c r="G4633" i="2" s="1"/>
  <c r="F4637" i="2"/>
  <c r="G4637" i="2" s="1"/>
  <c r="F4641" i="2"/>
  <c r="G4641" i="2" s="1"/>
  <c r="F4645" i="2"/>
  <c r="G4645" i="2" s="1"/>
  <c r="F4649" i="2"/>
  <c r="G4649" i="2" s="1"/>
  <c r="F4653" i="2"/>
  <c r="G4653" i="2" s="1"/>
  <c r="F4657" i="2"/>
  <c r="G4657" i="2" s="1"/>
  <c r="F4661" i="2"/>
  <c r="G4661" i="2" s="1"/>
  <c r="F4665" i="2"/>
  <c r="G4665" i="2" s="1"/>
  <c r="F4669" i="2"/>
  <c r="G4669" i="2" s="1"/>
  <c r="F4673" i="2"/>
  <c r="G4673" i="2" s="1"/>
  <c r="F4677" i="2"/>
  <c r="G4677" i="2" s="1"/>
  <c r="F4681" i="2"/>
  <c r="G4681" i="2" s="1"/>
  <c r="F4685" i="2"/>
  <c r="G4685" i="2" s="1"/>
  <c r="F4689" i="2"/>
  <c r="G4689" i="2" s="1"/>
  <c r="F4693" i="2"/>
  <c r="G4693" i="2" s="1"/>
  <c r="F4697" i="2"/>
  <c r="G4697" i="2" s="1"/>
  <c r="F4701" i="2"/>
  <c r="G4701" i="2" s="1"/>
  <c r="F4705" i="2"/>
  <c r="G4705" i="2" s="1"/>
  <c r="F4709" i="2"/>
  <c r="G4709" i="2" s="1"/>
  <c r="F4713" i="2"/>
  <c r="G4713" i="2" s="1"/>
  <c r="F4717" i="2"/>
  <c r="G4717" i="2" s="1"/>
  <c r="F4721" i="2"/>
  <c r="G4721" i="2" s="1"/>
  <c r="F4725" i="2"/>
  <c r="G4725" i="2" s="1"/>
  <c r="F4729" i="2"/>
  <c r="G4729" i="2" s="1"/>
  <c r="F4733" i="2"/>
  <c r="G4733" i="2" s="1"/>
  <c r="F4737" i="2"/>
  <c r="G4737" i="2" s="1"/>
  <c r="F4741" i="2"/>
  <c r="G4741" i="2" s="1"/>
  <c r="F4745" i="2"/>
  <c r="G4745" i="2" s="1"/>
  <c r="F4749" i="2"/>
  <c r="G4749" i="2" s="1"/>
  <c r="F4753" i="2"/>
  <c r="G4753" i="2" s="1"/>
  <c r="F4757" i="2"/>
  <c r="G4757" i="2" s="1"/>
  <c r="F4761" i="2"/>
  <c r="G4761" i="2" s="1"/>
  <c r="F4765" i="2"/>
  <c r="G4765" i="2" s="1"/>
  <c r="F4769" i="2"/>
  <c r="G4769" i="2" s="1"/>
  <c r="F4773" i="2"/>
  <c r="G4773" i="2" s="1"/>
  <c r="F4777" i="2"/>
  <c r="G4777" i="2" s="1"/>
  <c r="F4781" i="2"/>
  <c r="G4781" i="2" s="1"/>
  <c r="F4785" i="2"/>
  <c r="G4785" i="2" s="1"/>
  <c r="F4789" i="2"/>
  <c r="G4789" i="2" s="1"/>
  <c r="F4793" i="2"/>
  <c r="G4793" i="2" s="1"/>
  <c r="F4797" i="2"/>
  <c r="G4797" i="2" s="1"/>
  <c r="F4801" i="2"/>
  <c r="G4801" i="2" s="1"/>
  <c r="F4805" i="2"/>
  <c r="G4805" i="2" s="1"/>
  <c r="F4809" i="2"/>
  <c r="G4809" i="2" s="1"/>
  <c r="F4813" i="2"/>
  <c r="G4813" i="2" s="1"/>
  <c r="F4817" i="2"/>
  <c r="G4817" i="2" s="1"/>
  <c r="F4821" i="2"/>
  <c r="G4821" i="2" s="1"/>
  <c r="F4825" i="2"/>
  <c r="G4825" i="2" s="1"/>
  <c r="F4829" i="2"/>
  <c r="G4829" i="2" s="1"/>
  <c r="F4833" i="2"/>
  <c r="G4833" i="2" s="1"/>
  <c r="G4836" i="2"/>
  <c r="E4838" i="2"/>
  <c r="D4838" i="2"/>
  <c r="D4841" i="2"/>
  <c r="G4841" i="2"/>
  <c r="E4846" i="2"/>
  <c r="D4846" i="2"/>
  <c r="D4849" i="2"/>
  <c r="G4849" i="2"/>
  <c r="G4852" i="2"/>
  <c r="E4854" i="2"/>
  <c r="D4854" i="2"/>
  <c r="D4857" i="2"/>
  <c r="G4857" i="2"/>
  <c r="E4862" i="2"/>
  <c r="D4862" i="2"/>
  <c r="R4863" i="2"/>
  <c r="Q4862" i="2"/>
  <c r="D4865" i="2"/>
  <c r="G4865" i="2"/>
  <c r="E4870" i="2"/>
  <c r="D4870" i="2"/>
  <c r="D4873" i="2"/>
  <c r="G4873" i="2"/>
  <c r="E4878" i="2"/>
  <c r="D4878" i="2"/>
  <c r="D4881" i="2"/>
  <c r="G4881" i="2"/>
  <c r="E4886" i="2"/>
  <c r="D4886" i="2"/>
  <c r="D4889" i="2"/>
  <c r="G4889" i="2"/>
  <c r="E4894" i="2"/>
  <c r="D4894" i="2"/>
  <c r="D4897" i="2"/>
  <c r="G4897" i="2"/>
  <c r="E4902" i="2"/>
  <c r="D4902" i="2"/>
  <c r="H4906" i="2"/>
  <c r="H4914" i="2"/>
  <c r="H4922" i="2"/>
  <c r="H4930" i="2"/>
  <c r="H4938" i="2"/>
  <c r="H4942" i="2"/>
  <c r="H4950" i="2"/>
  <c r="H4958" i="2"/>
  <c r="H4966" i="2"/>
  <c r="E5017" i="2"/>
  <c r="D5017" i="2"/>
  <c r="G5017" i="2"/>
  <c r="E5021" i="2"/>
  <c r="D5021" i="2"/>
  <c r="G5021" i="2"/>
  <c r="E5025" i="2"/>
  <c r="D5025" i="2"/>
  <c r="E5029" i="2"/>
  <c r="D5029" i="2"/>
  <c r="G5029" i="2"/>
  <c r="E5033" i="2"/>
  <c r="D5033" i="2"/>
  <c r="G5033" i="2"/>
  <c r="E5037" i="2"/>
  <c r="D5037" i="2"/>
  <c r="G5037" i="2"/>
  <c r="E5041" i="2"/>
  <c r="D5041" i="2"/>
  <c r="E5045" i="2"/>
  <c r="D5045" i="2"/>
  <c r="G5045" i="2"/>
  <c r="E5049" i="2"/>
  <c r="D5049" i="2"/>
  <c r="G5049" i="2"/>
  <c r="E5053" i="2"/>
  <c r="D5053" i="2"/>
  <c r="G5053" i="2"/>
  <c r="H5062" i="2"/>
  <c r="H5078" i="2"/>
  <c r="H5094" i="2"/>
  <c r="E5101" i="2"/>
  <c r="D5101" i="2"/>
  <c r="G5101" i="2"/>
  <c r="E5105" i="2"/>
  <c r="D5105" i="2"/>
  <c r="G5105" i="2"/>
  <c r="E5109" i="2"/>
  <c r="D5109" i="2"/>
  <c r="E5113" i="2"/>
  <c r="D5113" i="2"/>
  <c r="G5113" i="2"/>
  <c r="E5117" i="2"/>
  <c r="D5117" i="2"/>
  <c r="G5117" i="2"/>
  <c r="E5121" i="2"/>
  <c r="D5121" i="2"/>
  <c r="G5121" i="2"/>
  <c r="E5125" i="2"/>
  <c r="D5125" i="2"/>
  <c r="E5129" i="2"/>
  <c r="D5129" i="2"/>
  <c r="R5166" i="2"/>
  <c r="Q5165" i="2"/>
  <c r="H5169" i="2"/>
  <c r="H5173" i="2"/>
  <c r="H5177" i="2"/>
  <c r="H5181" i="2"/>
  <c r="H5185" i="2"/>
  <c r="H5189" i="2"/>
  <c r="H5193" i="2"/>
  <c r="H5197" i="2"/>
  <c r="H5201" i="2"/>
  <c r="G5244" i="2"/>
  <c r="G5252" i="2"/>
  <c r="G5260" i="2"/>
  <c r="G5268" i="2"/>
  <c r="G5276" i="2"/>
  <c r="R5280" i="2"/>
  <c r="Q5279" i="2"/>
  <c r="H5281" i="2"/>
  <c r="H5285" i="2"/>
  <c r="H5289" i="2"/>
  <c r="H5293" i="2"/>
  <c r="H5297" i="2"/>
  <c r="H5301" i="2"/>
  <c r="H5305" i="2"/>
  <c r="H5309" i="2"/>
  <c r="H5313" i="2"/>
  <c r="E5317" i="2"/>
  <c r="D5317" i="2"/>
  <c r="G5317" i="2"/>
  <c r="E5321" i="2"/>
  <c r="D5321" i="2"/>
  <c r="G5321" i="2"/>
  <c r="E5325" i="2"/>
  <c r="D5325" i="2"/>
  <c r="G5325" i="2"/>
  <c r="E5329" i="2"/>
  <c r="D5329" i="2"/>
  <c r="G5329" i="2"/>
  <c r="E5340" i="2"/>
  <c r="E5371" i="2"/>
  <c r="D5371" i="2"/>
  <c r="F5371" i="2"/>
  <c r="H5371" i="2" s="1"/>
  <c r="G5377" i="2"/>
  <c r="E5424" i="2"/>
  <c r="E5443" i="2"/>
  <c r="D5443" i="2"/>
  <c r="F5443" i="2"/>
  <c r="H5443" i="2" s="1"/>
  <c r="G5449" i="2"/>
  <c r="E5475" i="2"/>
  <c r="D5475" i="2"/>
  <c r="G5475" i="2"/>
  <c r="F5475" i="2"/>
  <c r="H5475" i="2" s="1"/>
  <c r="E5496" i="2"/>
  <c r="D5496" i="2"/>
  <c r="R5512" i="2"/>
  <c r="Q5511" i="2"/>
  <c r="E5539" i="2"/>
  <c r="D5539" i="2"/>
  <c r="F5539" i="2"/>
  <c r="H5539" i="2" s="1"/>
  <c r="E5740" i="2"/>
  <c r="D5740" i="2"/>
  <c r="H5911" i="2"/>
  <c r="F4836" i="2"/>
  <c r="H4836" i="2" s="1"/>
  <c r="E4839" i="2"/>
  <c r="F4840" i="2"/>
  <c r="H4840" i="2" s="1"/>
  <c r="E4843" i="2"/>
  <c r="F4844" i="2"/>
  <c r="H4844" i="2" s="1"/>
  <c r="E4847" i="2"/>
  <c r="F4848" i="2"/>
  <c r="H4848" i="2" s="1"/>
  <c r="E4851" i="2"/>
  <c r="F4852" i="2"/>
  <c r="H4852" i="2" s="1"/>
  <c r="E4855" i="2"/>
  <c r="F4856" i="2"/>
  <c r="H4856" i="2" s="1"/>
  <c r="E4859" i="2"/>
  <c r="F4860" i="2"/>
  <c r="H4860" i="2" s="1"/>
  <c r="E4863" i="2"/>
  <c r="F4864" i="2"/>
  <c r="H4864" i="2" s="1"/>
  <c r="E4867" i="2"/>
  <c r="F4868" i="2"/>
  <c r="H4868" i="2" s="1"/>
  <c r="E4871" i="2"/>
  <c r="F4872" i="2"/>
  <c r="H4872" i="2" s="1"/>
  <c r="E4875" i="2"/>
  <c r="F4876" i="2"/>
  <c r="H4876" i="2" s="1"/>
  <c r="E4879" i="2"/>
  <c r="F4880" i="2"/>
  <c r="H4880" i="2" s="1"/>
  <c r="E4883" i="2"/>
  <c r="F4884" i="2"/>
  <c r="E4887" i="2"/>
  <c r="F4888" i="2"/>
  <c r="E4891" i="2"/>
  <c r="F4892" i="2"/>
  <c r="E4895" i="2"/>
  <c r="F4896" i="2"/>
  <c r="E4899" i="2"/>
  <c r="F4900" i="2"/>
  <c r="E4903" i="2"/>
  <c r="F4904" i="2"/>
  <c r="E4907" i="2"/>
  <c r="F4908" i="2"/>
  <c r="E4911" i="2"/>
  <c r="F4912" i="2"/>
  <c r="E4915" i="2"/>
  <c r="F4916" i="2"/>
  <c r="E4919" i="2"/>
  <c r="F4920" i="2"/>
  <c r="E4923" i="2"/>
  <c r="F4924" i="2"/>
  <c r="E4927" i="2"/>
  <c r="F4928" i="2"/>
  <c r="E4931" i="2"/>
  <c r="F4932" i="2"/>
  <c r="E4935" i="2"/>
  <c r="F4936" i="2"/>
  <c r="E4939" i="2"/>
  <c r="F4940" i="2"/>
  <c r="E4943" i="2"/>
  <c r="F4944" i="2"/>
  <c r="E4947" i="2"/>
  <c r="F4948" i="2"/>
  <c r="E4951" i="2"/>
  <c r="F4952" i="2"/>
  <c r="E4955" i="2"/>
  <c r="F4956" i="2"/>
  <c r="E4959" i="2"/>
  <c r="F4960" i="2"/>
  <c r="E4963" i="2"/>
  <c r="F4964" i="2"/>
  <c r="E4967" i="2"/>
  <c r="F4968" i="2"/>
  <c r="E4971" i="2"/>
  <c r="F4972" i="2"/>
  <c r="D4974" i="2"/>
  <c r="E4975" i="2"/>
  <c r="Q4975" i="2"/>
  <c r="F4976" i="2"/>
  <c r="D4978" i="2"/>
  <c r="E4979" i="2"/>
  <c r="F4980" i="2"/>
  <c r="D4982" i="2"/>
  <c r="E4983" i="2"/>
  <c r="F4984" i="2"/>
  <c r="D4986" i="2"/>
  <c r="E4987" i="2"/>
  <c r="F4988" i="2"/>
  <c r="D4990" i="2"/>
  <c r="E4991" i="2"/>
  <c r="F4992" i="2"/>
  <c r="D4994" i="2"/>
  <c r="E4995" i="2"/>
  <c r="F4996" i="2"/>
  <c r="D4998" i="2"/>
  <c r="E4999" i="2"/>
  <c r="F5000" i="2"/>
  <c r="D5002" i="2"/>
  <c r="E5003" i="2"/>
  <c r="F5004" i="2"/>
  <c r="D5006" i="2"/>
  <c r="E5007" i="2"/>
  <c r="F5008" i="2"/>
  <c r="D5010" i="2"/>
  <c r="E5011" i="2"/>
  <c r="F5012" i="2"/>
  <c r="D5014" i="2"/>
  <c r="E5015" i="2"/>
  <c r="F5016" i="2"/>
  <c r="D5018" i="2"/>
  <c r="E5019" i="2"/>
  <c r="F5020" i="2"/>
  <c r="D5022" i="2"/>
  <c r="E5023" i="2"/>
  <c r="F5024" i="2"/>
  <c r="D5026" i="2"/>
  <c r="E5027" i="2"/>
  <c r="F5028" i="2"/>
  <c r="D5030" i="2"/>
  <c r="E5031" i="2"/>
  <c r="F5032" i="2"/>
  <c r="D5034" i="2"/>
  <c r="E5035" i="2"/>
  <c r="F5036" i="2"/>
  <c r="D5038" i="2"/>
  <c r="E5039" i="2"/>
  <c r="F5040" i="2"/>
  <c r="D5042" i="2"/>
  <c r="E5043" i="2"/>
  <c r="F5044" i="2"/>
  <c r="D5046" i="2"/>
  <c r="E5047" i="2"/>
  <c r="F5048" i="2"/>
  <c r="D5050" i="2"/>
  <c r="E5051" i="2"/>
  <c r="F5052" i="2"/>
  <c r="D5054" i="2"/>
  <c r="E5055" i="2"/>
  <c r="Q5055" i="2"/>
  <c r="F5056" i="2"/>
  <c r="D5058" i="2"/>
  <c r="E5059" i="2"/>
  <c r="F5060" i="2"/>
  <c r="D5062" i="2"/>
  <c r="E5063" i="2"/>
  <c r="F5064" i="2"/>
  <c r="D5066" i="2"/>
  <c r="E5067" i="2"/>
  <c r="F5068" i="2"/>
  <c r="D5070" i="2"/>
  <c r="E5071" i="2"/>
  <c r="F5072" i="2"/>
  <c r="D5074" i="2"/>
  <c r="E5075" i="2"/>
  <c r="F5076" i="2"/>
  <c r="D5078" i="2"/>
  <c r="E5079" i="2"/>
  <c r="F5080" i="2"/>
  <c r="D5082" i="2"/>
  <c r="E5083" i="2"/>
  <c r="F5084" i="2"/>
  <c r="D5086" i="2"/>
  <c r="E5087" i="2"/>
  <c r="F5088" i="2"/>
  <c r="D5090" i="2"/>
  <c r="E5091" i="2"/>
  <c r="F5092" i="2"/>
  <c r="D5094" i="2"/>
  <c r="E5095" i="2"/>
  <c r="F5096" i="2"/>
  <c r="D5098" i="2"/>
  <c r="E5099" i="2"/>
  <c r="F5100" i="2"/>
  <c r="D5102" i="2"/>
  <c r="E5103" i="2"/>
  <c r="F5104" i="2"/>
  <c r="D5106" i="2"/>
  <c r="E5107" i="2"/>
  <c r="F5108" i="2"/>
  <c r="D5110" i="2"/>
  <c r="E5111" i="2"/>
  <c r="F5112" i="2"/>
  <c r="D5114" i="2"/>
  <c r="E5115" i="2"/>
  <c r="F5116" i="2"/>
  <c r="D5118" i="2"/>
  <c r="E5119" i="2"/>
  <c r="F5120" i="2"/>
  <c r="D5122" i="2"/>
  <c r="E5123" i="2"/>
  <c r="F5124" i="2"/>
  <c r="D5126" i="2"/>
  <c r="E5127" i="2"/>
  <c r="F5128" i="2"/>
  <c r="D5130" i="2"/>
  <c r="E5131" i="2"/>
  <c r="F5132" i="2"/>
  <c r="D5134" i="2"/>
  <c r="E5135" i="2"/>
  <c r="F5136" i="2"/>
  <c r="D5138" i="2"/>
  <c r="E5139" i="2"/>
  <c r="F5140" i="2"/>
  <c r="D5142" i="2"/>
  <c r="E5143" i="2"/>
  <c r="F5144" i="2"/>
  <c r="D5146" i="2"/>
  <c r="E5147" i="2"/>
  <c r="F5148" i="2"/>
  <c r="D5150" i="2"/>
  <c r="E5151" i="2"/>
  <c r="F5152" i="2"/>
  <c r="D5154" i="2"/>
  <c r="E5155" i="2"/>
  <c r="F5156" i="2"/>
  <c r="D5158" i="2"/>
  <c r="E5159" i="2"/>
  <c r="F5160" i="2"/>
  <c r="D5162" i="2"/>
  <c r="E5163" i="2"/>
  <c r="F5164" i="2"/>
  <c r="D5166" i="2"/>
  <c r="E5167" i="2"/>
  <c r="F5168" i="2"/>
  <c r="D5170" i="2"/>
  <c r="E5171" i="2"/>
  <c r="F5172" i="2"/>
  <c r="D5174" i="2"/>
  <c r="E5175" i="2"/>
  <c r="F5176" i="2"/>
  <c r="H5176" i="2" s="1"/>
  <c r="D5178" i="2"/>
  <c r="E5179" i="2"/>
  <c r="F5180" i="2"/>
  <c r="D5182" i="2"/>
  <c r="E5183" i="2"/>
  <c r="F5184" i="2"/>
  <c r="D5186" i="2"/>
  <c r="E5187" i="2"/>
  <c r="F5188" i="2"/>
  <c r="D5190" i="2"/>
  <c r="E5191" i="2"/>
  <c r="F5192" i="2"/>
  <c r="D5194" i="2"/>
  <c r="E5195" i="2"/>
  <c r="F5196" i="2"/>
  <c r="H5196" i="2" s="1"/>
  <c r="D5198" i="2"/>
  <c r="E5199" i="2"/>
  <c r="F5200" i="2"/>
  <c r="D5202" i="2"/>
  <c r="E5203" i="2"/>
  <c r="Q5203" i="2"/>
  <c r="F5204" i="2"/>
  <c r="H5204" i="2" s="1"/>
  <c r="D5206" i="2"/>
  <c r="E5207" i="2"/>
  <c r="F5208" i="2"/>
  <c r="H5208" i="2" s="1"/>
  <c r="D5210" i="2"/>
  <c r="E5211" i="2"/>
  <c r="F5212" i="2"/>
  <c r="H5212" i="2" s="1"/>
  <c r="D5214" i="2"/>
  <c r="E5215" i="2"/>
  <c r="F5216" i="2"/>
  <c r="H5216" i="2" s="1"/>
  <c r="D5218" i="2"/>
  <c r="E5219" i="2"/>
  <c r="F5220" i="2"/>
  <c r="H5220" i="2" s="1"/>
  <c r="D5222" i="2"/>
  <c r="E5223" i="2"/>
  <c r="F5224" i="2"/>
  <c r="H5224" i="2" s="1"/>
  <c r="D5226" i="2"/>
  <c r="E5227" i="2"/>
  <c r="F5228" i="2"/>
  <c r="H5228" i="2" s="1"/>
  <c r="D5230" i="2"/>
  <c r="E5231" i="2"/>
  <c r="F5232" i="2"/>
  <c r="H5232" i="2" s="1"/>
  <c r="D5234" i="2"/>
  <c r="E5235" i="2"/>
  <c r="F5236" i="2"/>
  <c r="H5236" i="2" s="1"/>
  <c r="D5238" i="2"/>
  <c r="E5239" i="2"/>
  <c r="F5240" i="2"/>
  <c r="H5240" i="2" s="1"/>
  <c r="D5242" i="2"/>
  <c r="E5243" i="2"/>
  <c r="F5244" i="2"/>
  <c r="H5244" i="2" s="1"/>
  <c r="D5246" i="2"/>
  <c r="E5247" i="2"/>
  <c r="F5248" i="2"/>
  <c r="H5248" i="2" s="1"/>
  <c r="D5250" i="2"/>
  <c r="E5251" i="2"/>
  <c r="F5252" i="2"/>
  <c r="H5252" i="2" s="1"/>
  <c r="D5254" i="2"/>
  <c r="E5255" i="2"/>
  <c r="F5256" i="2"/>
  <c r="H5256" i="2" s="1"/>
  <c r="D5258" i="2"/>
  <c r="E5259" i="2"/>
  <c r="F5260" i="2"/>
  <c r="H5260" i="2" s="1"/>
  <c r="D5262" i="2"/>
  <c r="E5263" i="2"/>
  <c r="F5264" i="2"/>
  <c r="H5264" i="2" s="1"/>
  <c r="D5266" i="2"/>
  <c r="E5267" i="2"/>
  <c r="F5268" i="2"/>
  <c r="H5268" i="2" s="1"/>
  <c r="D5270" i="2"/>
  <c r="E5271" i="2"/>
  <c r="F5272" i="2"/>
  <c r="H5272" i="2" s="1"/>
  <c r="D5274" i="2"/>
  <c r="E5275" i="2"/>
  <c r="F5276" i="2"/>
  <c r="H5276" i="2" s="1"/>
  <c r="D5278" i="2"/>
  <c r="E5279" i="2"/>
  <c r="F5280" i="2"/>
  <c r="H5280" i="2" s="1"/>
  <c r="D5282" i="2"/>
  <c r="E5283" i="2"/>
  <c r="F5284" i="2"/>
  <c r="H5284" i="2" s="1"/>
  <c r="D5286" i="2"/>
  <c r="E5287" i="2"/>
  <c r="F5288" i="2"/>
  <c r="H5288" i="2" s="1"/>
  <c r="D5290" i="2"/>
  <c r="E5291" i="2"/>
  <c r="F5292" i="2"/>
  <c r="H5292" i="2" s="1"/>
  <c r="D5294" i="2"/>
  <c r="E5295" i="2"/>
  <c r="F5296" i="2"/>
  <c r="H5296" i="2" s="1"/>
  <c r="D5298" i="2"/>
  <c r="E5299" i="2"/>
  <c r="F5300" i="2"/>
  <c r="H5300" i="2" s="1"/>
  <c r="D5302" i="2"/>
  <c r="E5303" i="2"/>
  <c r="F5304" i="2"/>
  <c r="H5304" i="2" s="1"/>
  <c r="D5306" i="2"/>
  <c r="E5307" i="2"/>
  <c r="F5308" i="2"/>
  <c r="D5310" i="2"/>
  <c r="E5311" i="2"/>
  <c r="F5312" i="2"/>
  <c r="D5314" i="2"/>
  <c r="E5315" i="2"/>
  <c r="F5316" i="2"/>
  <c r="H5316" i="2" s="1"/>
  <c r="D5318" i="2"/>
  <c r="E5319" i="2"/>
  <c r="F5320" i="2"/>
  <c r="D5322" i="2"/>
  <c r="E5323" i="2"/>
  <c r="F5324" i="2"/>
  <c r="D5326" i="2"/>
  <c r="E5327" i="2"/>
  <c r="F5328" i="2"/>
  <c r="H5332" i="2"/>
  <c r="G5333" i="2"/>
  <c r="E5333" i="2"/>
  <c r="F5335" i="2"/>
  <c r="H5335" i="2" s="1"/>
  <c r="E5336" i="2"/>
  <c r="E5343" i="2"/>
  <c r="D5343" i="2"/>
  <c r="G5343" i="2"/>
  <c r="G5349" i="2"/>
  <c r="F5351" i="2"/>
  <c r="H5351" i="2" s="1"/>
  <c r="E5352" i="2"/>
  <c r="R5356" i="2"/>
  <c r="Q5355" i="2"/>
  <c r="F5359" i="2"/>
  <c r="H5359" i="2" s="1"/>
  <c r="E5360" i="2"/>
  <c r="E5367" i="2"/>
  <c r="D5367" i="2"/>
  <c r="G5367" i="2"/>
  <c r="F5375" i="2"/>
  <c r="H5375" i="2" s="1"/>
  <c r="E5376" i="2"/>
  <c r="E5383" i="2"/>
  <c r="D5383" i="2"/>
  <c r="G5383" i="2"/>
  <c r="F5391" i="2"/>
  <c r="H5391" i="2" s="1"/>
  <c r="E5392" i="2"/>
  <c r="E5395" i="2"/>
  <c r="D5395" i="2"/>
  <c r="G5395" i="2"/>
  <c r="G5401" i="2"/>
  <c r="F5403" i="2"/>
  <c r="H5403" i="2" s="1"/>
  <c r="E5404" i="2"/>
  <c r="E5411" i="2"/>
  <c r="D5411" i="2"/>
  <c r="G5411" i="2"/>
  <c r="F5419" i="2"/>
  <c r="H5419" i="2" s="1"/>
  <c r="E5420" i="2"/>
  <c r="E5427" i="2"/>
  <c r="D5427" i="2"/>
  <c r="G5427" i="2"/>
  <c r="E5439" i="2"/>
  <c r="D5439" i="2"/>
  <c r="G5439" i="2"/>
  <c r="F5447" i="2"/>
  <c r="H5447" i="2" s="1"/>
  <c r="E5448" i="2"/>
  <c r="E5455" i="2"/>
  <c r="D5455" i="2"/>
  <c r="G5455" i="2"/>
  <c r="F5463" i="2"/>
  <c r="H5463" i="2" s="1"/>
  <c r="E5464" i="2"/>
  <c r="H5470" i="2"/>
  <c r="E5471" i="2"/>
  <c r="D5471" i="2"/>
  <c r="G5471" i="2"/>
  <c r="E5483" i="2"/>
  <c r="D5483" i="2"/>
  <c r="G5483" i="2"/>
  <c r="F5491" i="2"/>
  <c r="H5491" i="2" s="1"/>
  <c r="E5492" i="2"/>
  <c r="D5492" i="2"/>
  <c r="E5499" i="2"/>
  <c r="D5499" i="2"/>
  <c r="G5499" i="2"/>
  <c r="G5505" i="2"/>
  <c r="F5507" i="2"/>
  <c r="H5507" i="2" s="1"/>
  <c r="E5508" i="2"/>
  <c r="D5508" i="2"/>
  <c r="F5511" i="2"/>
  <c r="H5511" i="2" s="1"/>
  <c r="E5512" i="2"/>
  <c r="D5512" i="2"/>
  <c r="E5519" i="2"/>
  <c r="D5519" i="2"/>
  <c r="G5519" i="2"/>
  <c r="F5527" i="2"/>
  <c r="H5527" i="2" s="1"/>
  <c r="E5528" i="2"/>
  <c r="D5528" i="2"/>
  <c r="E5535" i="2"/>
  <c r="D5535" i="2"/>
  <c r="G5535" i="2"/>
  <c r="G5541" i="2"/>
  <c r="G5557" i="2"/>
  <c r="G5573" i="2"/>
  <c r="E5591" i="2"/>
  <c r="D5591" i="2"/>
  <c r="G5591" i="2"/>
  <c r="F5591" i="2"/>
  <c r="E5978" i="2"/>
  <c r="D5978" i="2"/>
  <c r="F5978" i="2"/>
  <c r="H5978" i="2" s="1"/>
  <c r="F4839" i="2"/>
  <c r="F4843" i="2"/>
  <c r="G4843" i="2" s="1"/>
  <c r="F4847" i="2"/>
  <c r="F4851" i="2"/>
  <c r="G4851" i="2" s="1"/>
  <c r="F4855" i="2"/>
  <c r="F4859" i="2"/>
  <c r="G4859" i="2" s="1"/>
  <c r="F4863" i="2"/>
  <c r="F4867" i="2"/>
  <c r="G4867" i="2" s="1"/>
  <c r="F4871" i="2"/>
  <c r="F4875" i="2"/>
  <c r="G4875" i="2" s="1"/>
  <c r="F4879" i="2"/>
  <c r="F4883" i="2"/>
  <c r="G4883" i="2" s="1"/>
  <c r="F4887" i="2"/>
  <c r="F4891" i="2"/>
  <c r="G4891" i="2" s="1"/>
  <c r="F4895" i="2"/>
  <c r="F4899" i="2"/>
  <c r="G4899" i="2" s="1"/>
  <c r="F4903" i="2"/>
  <c r="F4907" i="2"/>
  <c r="G4907" i="2" s="1"/>
  <c r="F4911" i="2"/>
  <c r="F4915" i="2"/>
  <c r="F4919" i="2"/>
  <c r="G4919" i="2" s="1"/>
  <c r="F4923" i="2"/>
  <c r="G4923" i="2" s="1"/>
  <c r="F4927" i="2"/>
  <c r="G4927" i="2" s="1"/>
  <c r="F4931" i="2"/>
  <c r="G4931" i="2" s="1"/>
  <c r="F4935" i="2"/>
  <c r="G4935" i="2" s="1"/>
  <c r="F4939" i="2"/>
  <c r="G4939" i="2" s="1"/>
  <c r="F4943" i="2"/>
  <c r="G4943" i="2" s="1"/>
  <c r="F4947" i="2"/>
  <c r="G4947" i="2" s="1"/>
  <c r="F4951" i="2"/>
  <c r="G4951" i="2" s="1"/>
  <c r="F4955" i="2"/>
  <c r="G4955" i="2" s="1"/>
  <c r="F4959" i="2"/>
  <c r="G4959" i="2" s="1"/>
  <c r="F4963" i="2"/>
  <c r="F4967" i="2"/>
  <c r="F4971" i="2"/>
  <c r="G4971" i="2" s="1"/>
  <c r="E4974" i="2"/>
  <c r="F4975" i="2"/>
  <c r="E4978" i="2"/>
  <c r="F4979" i="2"/>
  <c r="E4982" i="2"/>
  <c r="F4983" i="2"/>
  <c r="E4986" i="2"/>
  <c r="F4987" i="2"/>
  <c r="E4990" i="2"/>
  <c r="F4991" i="2"/>
  <c r="E4994" i="2"/>
  <c r="F4995" i="2"/>
  <c r="E4998" i="2"/>
  <c r="F4999" i="2"/>
  <c r="E5002" i="2"/>
  <c r="F5003" i="2"/>
  <c r="E5006" i="2"/>
  <c r="F5007" i="2"/>
  <c r="E5010" i="2"/>
  <c r="F5011" i="2"/>
  <c r="E5014" i="2"/>
  <c r="Q5014" i="2"/>
  <c r="F5015" i="2"/>
  <c r="E5018" i="2"/>
  <c r="F5019" i="2"/>
  <c r="E5022" i="2"/>
  <c r="F5023" i="2"/>
  <c r="E5026" i="2"/>
  <c r="F5027" i="2"/>
  <c r="E5030" i="2"/>
  <c r="F5031" i="2"/>
  <c r="E5034" i="2"/>
  <c r="F5035" i="2"/>
  <c r="E5038" i="2"/>
  <c r="F5039" i="2"/>
  <c r="E5042" i="2"/>
  <c r="F5043" i="2"/>
  <c r="E5046" i="2"/>
  <c r="F5047" i="2"/>
  <c r="E5050" i="2"/>
  <c r="F5051" i="2"/>
  <c r="E5054" i="2"/>
  <c r="F5055" i="2"/>
  <c r="E5058" i="2"/>
  <c r="F5059" i="2"/>
  <c r="E5062" i="2"/>
  <c r="F5063" i="2"/>
  <c r="E5066" i="2"/>
  <c r="F5067" i="2"/>
  <c r="E5070" i="2"/>
  <c r="F5071" i="2"/>
  <c r="E5074" i="2"/>
  <c r="F5075" i="2"/>
  <c r="E5078" i="2"/>
  <c r="F5079" i="2"/>
  <c r="E5082" i="2"/>
  <c r="F5083" i="2"/>
  <c r="E5086" i="2"/>
  <c r="F5087" i="2"/>
  <c r="E5090" i="2"/>
  <c r="F5091" i="2"/>
  <c r="E5094" i="2"/>
  <c r="F5095" i="2"/>
  <c r="E5098" i="2"/>
  <c r="F5099" i="2"/>
  <c r="E5102" i="2"/>
  <c r="F5103" i="2"/>
  <c r="E5106" i="2"/>
  <c r="F5107" i="2"/>
  <c r="E5110" i="2"/>
  <c r="F5111" i="2"/>
  <c r="E5114" i="2"/>
  <c r="F5115" i="2"/>
  <c r="E5118" i="2"/>
  <c r="F5119" i="2"/>
  <c r="E5122" i="2"/>
  <c r="F5123" i="2"/>
  <c r="E5126" i="2"/>
  <c r="F5127" i="2"/>
  <c r="E5130" i="2"/>
  <c r="Q5130" i="2"/>
  <c r="F5131" i="2"/>
  <c r="E5134" i="2"/>
  <c r="F5135" i="2"/>
  <c r="E5138" i="2"/>
  <c r="F5139" i="2"/>
  <c r="E5142" i="2"/>
  <c r="F5143" i="2"/>
  <c r="E5146" i="2"/>
  <c r="F5147" i="2"/>
  <c r="E5150" i="2"/>
  <c r="F5151" i="2"/>
  <c r="E5154" i="2"/>
  <c r="F5155" i="2"/>
  <c r="E5158" i="2"/>
  <c r="F5159" i="2"/>
  <c r="E5162" i="2"/>
  <c r="F5163" i="2"/>
  <c r="E5166" i="2"/>
  <c r="F5167" i="2"/>
  <c r="E5170" i="2"/>
  <c r="F5171" i="2"/>
  <c r="E5174" i="2"/>
  <c r="F5175" i="2"/>
  <c r="E5178" i="2"/>
  <c r="F5179" i="2"/>
  <c r="E5182" i="2"/>
  <c r="F5183" i="2"/>
  <c r="E5186" i="2"/>
  <c r="F5187" i="2"/>
  <c r="E5190" i="2"/>
  <c r="F5191" i="2"/>
  <c r="E5194" i="2"/>
  <c r="F5195" i="2"/>
  <c r="E5198" i="2"/>
  <c r="F5199" i="2"/>
  <c r="E5202" i="2"/>
  <c r="F5203" i="2"/>
  <c r="E5206" i="2"/>
  <c r="F5207" i="2"/>
  <c r="E5210" i="2"/>
  <c r="F5211" i="2"/>
  <c r="E5214" i="2"/>
  <c r="F5215" i="2"/>
  <c r="E5218" i="2"/>
  <c r="F5219" i="2"/>
  <c r="E5222" i="2"/>
  <c r="F5223" i="2"/>
  <c r="E5226" i="2"/>
  <c r="F5227" i="2"/>
  <c r="E5230" i="2"/>
  <c r="F5231" i="2"/>
  <c r="E5234" i="2"/>
  <c r="F5235" i="2"/>
  <c r="E5238" i="2"/>
  <c r="Q5238" i="2"/>
  <c r="F5239" i="2"/>
  <c r="E5242" i="2"/>
  <c r="F5243" i="2"/>
  <c r="E5246" i="2"/>
  <c r="F5247" i="2"/>
  <c r="E5250" i="2"/>
  <c r="F5251" i="2"/>
  <c r="E5254" i="2"/>
  <c r="F5255" i="2"/>
  <c r="E5258" i="2"/>
  <c r="F5259" i="2"/>
  <c r="E5262" i="2"/>
  <c r="F5263" i="2"/>
  <c r="E5266" i="2"/>
  <c r="F5267" i="2"/>
  <c r="E5270" i="2"/>
  <c r="F5271" i="2"/>
  <c r="E5274" i="2"/>
  <c r="F5275" i="2"/>
  <c r="E5278" i="2"/>
  <c r="Q5278" i="2"/>
  <c r="F5279" i="2"/>
  <c r="E5282" i="2"/>
  <c r="F5283" i="2"/>
  <c r="E5286" i="2"/>
  <c r="F5287" i="2"/>
  <c r="E5290" i="2"/>
  <c r="F5291" i="2"/>
  <c r="E5294" i="2"/>
  <c r="F5295" i="2"/>
  <c r="E5298" i="2"/>
  <c r="F5299" i="2"/>
  <c r="E5302" i="2"/>
  <c r="F5303" i="2"/>
  <c r="E5306" i="2"/>
  <c r="F5307" i="2"/>
  <c r="E5310" i="2"/>
  <c r="F5311" i="2"/>
  <c r="E5314" i="2"/>
  <c r="Q5314" i="2"/>
  <c r="F5315" i="2"/>
  <c r="E5318" i="2"/>
  <c r="F5319" i="2"/>
  <c r="E5322" i="2"/>
  <c r="F5323" i="2"/>
  <c r="E5326" i="2"/>
  <c r="F5327" i="2"/>
  <c r="D5330" i="2"/>
  <c r="E5331" i="2"/>
  <c r="G5331" i="2"/>
  <c r="E5332" i="2"/>
  <c r="E5339" i="2"/>
  <c r="D5339" i="2"/>
  <c r="G5339" i="2"/>
  <c r="E5348" i="2"/>
  <c r="H5348" i="2"/>
  <c r="E5356" i="2"/>
  <c r="H5356" i="2"/>
  <c r="E5363" i="2"/>
  <c r="D5363" i="2"/>
  <c r="G5363" i="2"/>
  <c r="E5372" i="2"/>
  <c r="E5379" i="2"/>
  <c r="D5379" i="2"/>
  <c r="G5379" i="2"/>
  <c r="G5385" i="2"/>
  <c r="E5388" i="2"/>
  <c r="E5400" i="2"/>
  <c r="E5407" i="2"/>
  <c r="D5407" i="2"/>
  <c r="G5407" i="2"/>
  <c r="E5416" i="2"/>
  <c r="H5416" i="2"/>
  <c r="E5423" i="2"/>
  <c r="D5423" i="2"/>
  <c r="G5423" i="2"/>
  <c r="E5432" i="2"/>
  <c r="E5435" i="2"/>
  <c r="D5435" i="2"/>
  <c r="G5435" i="2"/>
  <c r="E5444" i="2"/>
  <c r="E5451" i="2"/>
  <c r="D5451" i="2"/>
  <c r="G5451" i="2"/>
  <c r="G5457" i="2"/>
  <c r="E5460" i="2"/>
  <c r="H5466" i="2"/>
  <c r="E5467" i="2"/>
  <c r="D5467" i="2"/>
  <c r="G5467" i="2"/>
  <c r="E5476" i="2"/>
  <c r="H5478" i="2"/>
  <c r="E5479" i="2"/>
  <c r="D5479" i="2"/>
  <c r="G5479" i="2"/>
  <c r="E5488" i="2"/>
  <c r="D5488" i="2"/>
  <c r="E5495" i="2"/>
  <c r="D5495" i="2"/>
  <c r="G5495" i="2"/>
  <c r="E5504" i="2"/>
  <c r="H5504" i="2"/>
  <c r="D5504" i="2"/>
  <c r="E5515" i="2"/>
  <c r="D5515" i="2"/>
  <c r="G5515" i="2"/>
  <c r="G5521" i="2"/>
  <c r="E5524" i="2"/>
  <c r="D5524" i="2"/>
  <c r="H5530" i="2"/>
  <c r="E5531" i="2"/>
  <c r="D5531" i="2"/>
  <c r="G5531" i="2"/>
  <c r="E5540" i="2"/>
  <c r="D5540" i="2"/>
  <c r="R5548" i="2"/>
  <c r="Q5547" i="2"/>
  <c r="E5587" i="2"/>
  <c r="D5587" i="2"/>
  <c r="F5587" i="2"/>
  <c r="G5587" i="2" s="1"/>
  <c r="E5942" i="2"/>
  <c r="D5942" i="2"/>
  <c r="F5942" i="2"/>
  <c r="H5942" i="2" s="1"/>
  <c r="E5987" i="2"/>
  <c r="E6147" i="2"/>
  <c r="D6147" i="2"/>
  <c r="F4974" i="2"/>
  <c r="G4974" i="2" s="1"/>
  <c r="F4978" i="2"/>
  <c r="G4978" i="2" s="1"/>
  <c r="F4982" i="2"/>
  <c r="G4982" i="2" s="1"/>
  <c r="F4986" i="2"/>
  <c r="G4986" i="2" s="1"/>
  <c r="F4990" i="2"/>
  <c r="G4990" i="2" s="1"/>
  <c r="F4994" i="2"/>
  <c r="G4994" i="2" s="1"/>
  <c r="F4998" i="2"/>
  <c r="G4998" i="2" s="1"/>
  <c r="F5002" i="2"/>
  <c r="G5002" i="2" s="1"/>
  <c r="F5006" i="2"/>
  <c r="G5006" i="2" s="1"/>
  <c r="F5010" i="2"/>
  <c r="G5010" i="2" s="1"/>
  <c r="F5014" i="2"/>
  <c r="G5014" i="2" s="1"/>
  <c r="F5018" i="2"/>
  <c r="G5018" i="2" s="1"/>
  <c r="F5022" i="2"/>
  <c r="G5022" i="2" s="1"/>
  <c r="F5026" i="2"/>
  <c r="G5026" i="2" s="1"/>
  <c r="F5030" i="2"/>
  <c r="G5030" i="2" s="1"/>
  <c r="F5034" i="2"/>
  <c r="G5034" i="2" s="1"/>
  <c r="F5038" i="2"/>
  <c r="G5038" i="2" s="1"/>
  <c r="F5042" i="2"/>
  <c r="G5042" i="2" s="1"/>
  <c r="F5046" i="2"/>
  <c r="G5046" i="2" s="1"/>
  <c r="F5050" i="2"/>
  <c r="G5050" i="2" s="1"/>
  <c r="F5054" i="2"/>
  <c r="G5054" i="2" s="1"/>
  <c r="F5058" i="2"/>
  <c r="G5058" i="2" s="1"/>
  <c r="F5062" i="2"/>
  <c r="G5062" i="2" s="1"/>
  <c r="F5066" i="2"/>
  <c r="G5066" i="2" s="1"/>
  <c r="F5070" i="2"/>
  <c r="G5070" i="2" s="1"/>
  <c r="F5074" i="2"/>
  <c r="G5074" i="2" s="1"/>
  <c r="F5078" i="2"/>
  <c r="G5078" i="2" s="1"/>
  <c r="F5082" i="2"/>
  <c r="G5082" i="2" s="1"/>
  <c r="F5086" i="2"/>
  <c r="G5086" i="2" s="1"/>
  <c r="F5090" i="2"/>
  <c r="G5090" i="2" s="1"/>
  <c r="F5094" i="2"/>
  <c r="G5094" i="2" s="1"/>
  <c r="F5098" i="2"/>
  <c r="G5098" i="2" s="1"/>
  <c r="F5102" i="2"/>
  <c r="G5102" i="2" s="1"/>
  <c r="F5106" i="2"/>
  <c r="G5106" i="2" s="1"/>
  <c r="F5110" i="2"/>
  <c r="G5110" i="2" s="1"/>
  <c r="F5114" i="2"/>
  <c r="G5114" i="2" s="1"/>
  <c r="F5118" i="2"/>
  <c r="G5118" i="2" s="1"/>
  <c r="F5122" i="2"/>
  <c r="G5122" i="2" s="1"/>
  <c r="F5126" i="2"/>
  <c r="G5126" i="2" s="1"/>
  <c r="F5130" i="2"/>
  <c r="G5130" i="2" s="1"/>
  <c r="F5134" i="2"/>
  <c r="G5134" i="2" s="1"/>
  <c r="F5138" i="2"/>
  <c r="G5138" i="2" s="1"/>
  <c r="F5142" i="2"/>
  <c r="G5142" i="2" s="1"/>
  <c r="F5146" i="2"/>
  <c r="G5146" i="2" s="1"/>
  <c r="F5150" i="2"/>
  <c r="G5150" i="2" s="1"/>
  <c r="F5154" i="2"/>
  <c r="G5154" i="2" s="1"/>
  <c r="F5158" i="2"/>
  <c r="G5158" i="2" s="1"/>
  <c r="F5162" i="2"/>
  <c r="G5162" i="2" s="1"/>
  <c r="F5166" i="2"/>
  <c r="G5166" i="2" s="1"/>
  <c r="F5170" i="2"/>
  <c r="G5170" i="2" s="1"/>
  <c r="F5174" i="2"/>
  <c r="G5174" i="2" s="1"/>
  <c r="F5178" i="2"/>
  <c r="G5178" i="2" s="1"/>
  <c r="F5182" i="2"/>
  <c r="G5182" i="2" s="1"/>
  <c r="F5186" i="2"/>
  <c r="G5186" i="2" s="1"/>
  <c r="F5190" i="2"/>
  <c r="G5190" i="2" s="1"/>
  <c r="F5194" i="2"/>
  <c r="G5194" i="2" s="1"/>
  <c r="F5198" i="2"/>
  <c r="G5198" i="2" s="1"/>
  <c r="F5202" i="2"/>
  <c r="G5202" i="2" s="1"/>
  <c r="F5206" i="2"/>
  <c r="G5206" i="2" s="1"/>
  <c r="F5210" i="2"/>
  <c r="G5210" i="2" s="1"/>
  <c r="F5214" i="2"/>
  <c r="G5214" i="2" s="1"/>
  <c r="F5218" i="2"/>
  <c r="G5218" i="2" s="1"/>
  <c r="F5222" i="2"/>
  <c r="G5222" i="2" s="1"/>
  <c r="F5226" i="2"/>
  <c r="G5226" i="2" s="1"/>
  <c r="F5230" i="2"/>
  <c r="G5230" i="2" s="1"/>
  <c r="F5234" i="2"/>
  <c r="G5234" i="2" s="1"/>
  <c r="F5238" i="2"/>
  <c r="G5238" i="2" s="1"/>
  <c r="F5242" i="2"/>
  <c r="G5242" i="2" s="1"/>
  <c r="F5246" i="2"/>
  <c r="G5246" i="2" s="1"/>
  <c r="F5250" i="2"/>
  <c r="G5250" i="2" s="1"/>
  <c r="F5254" i="2"/>
  <c r="G5254" i="2" s="1"/>
  <c r="F5258" i="2"/>
  <c r="G5258" i="2" s="1"/>
  <c r="F5262" i="2"/>
  <c r="G5262" i="2" s="1"/>
  <c r="F5266" i="2"/>
  <c r="G5266" i="2" s="1"/>
  <c r="F5270" i="2"/>
  <c r="G5270" i="2" s="1"/>
  <c r="F5274" i="2"/>
  <c r="G5274" i="2" s="1"/>
  <c r="F5278" i="2"/>
  <c r="G5278" i="2" s="1"/>
  <c r="F5282" i="2"/>
  <c r="G5282" i="2" s="1"/>
  <c r="F5286" i="2"/>
  <c r="G5286" i="2" s="1"/>
  <c r="F5290" i="2"/>
  <c r="G5290" i="2" s="1"/>
  <c r="F5294" i="2"/>
  <c r="G5294" i="2" s="1"/>
  <c r="F5298" i="2"/>
  <c r="G5298" i="2" s="1"/>
  <c r="F5302" i="2"/>
  <c r="G5302" i="2" s="1"/>
  <c r="F5306" i="2"/>
  <c r="G5306" i="2" s="1"/>
  <c r="F5310" i="2"/>
  <c r="G5310" i="2" s="1"/>
  <c r="F5314" i="2"/>
  <c r="G5314" i="2" s="1"/>
  <c r="F5318" i="2"/>
  <c r="G5318" i="2" s="1"/>
  <c r="F5322" i="2"/>
  <c r="G5322" i="2" s="1"/>
  <c r="F5326" i="2"/>
  <c r="G5326" i="2" s="1"/>
  <c r="E5335" i="2"/>
  <c r="D5335" i="2"/>
  <c r="G5335" i="2"/>
  <c r="E5344" i="2"/>
  <c r="E5351" i="2"/>
  <c r="D5351" i="2"/>
  <c r="G5351" i="2"/>
  <c r="E5359" i="2"/>
  <c r="D5359" i="2"/>
  <c r="G5365" i="2"/>
  <c r="E5368" i="2"/>
  <c r="H5374" i="2"/>
  <c r="E5375" i="2"/>
  <c r="D5375" i="2"/>
  <c r="G5375" i="2"/>
  <c r="E5384" i="2"/>
  <c r="E5391" i="2"/>
  <c r="D5391" i="2"/>
  <c r="G5391" i="2"/>
  <c r="E5396" i="2"/>
  <c r="H5402" i="2"/>
  <c r="E5403" i="2"/>
  <c r="D5403" i="2"/>
  <c r="G5403" i="2"/>
  <c r="E5412" i="2"/>
  <c r="E5419" i="2"/>
  <c r="D5419" i="2"/>
  <c r="G5419" i="2"/>
  <c r="E5428" i="2"/>
  <c r="R5436" i="2"/>
  <c r="Q5435" i="2"/>
  <c r="E5440" i="2"/>
  <c r="H5440" i="2"/>
  <c r="E5447" i="2"/>
  <c r="D5447" i="2"/>
  <c r="G5447" i="2"/>
  <c r="E5456" i="2"/>
  <c r="E5463" i="2"/>
  <c r="D5463" i="2"/>
  <c r="E5472" i="2"/>
  <c r="R5480" i="2"/>
  <c r="Q5479" i="2"/>
  <c r="E5484" i="2"/>
  <c r="H5484" i="2"/>
  <c r="D5484" i="2"/>
  <c r="E5491" i="2"/>
  <c r="D5491" i="2"/>
  <c r="G5491" i="2"/>
  <c r="E5500" i="2"/>
  <c r="D5500" i="2"/>
  <c r="E5507" i="2"/>
  <c r="D5507" i="2"/>
  <c r="G5507" i="2"/>
  <c r="E5511" i="2"/>
  <c r="D5511" i="2"/>
  <c r="G5511" i="2"/>
  <c r="E5520" i="2"/>
  <c r="D5520" i="2"/>
  <c r="E5527" i="2"/>
  <c r="D5527" i="2"/>
  <c r="G5527" i="2"/>
  <c r="G5533" i="2"/>
  <c r="E5536" i="2"/>
  <c r="D5536" i="2"/>
  <c r="H5542" i="2"/>
  <c r="H5547" i="2"/>
  <c r="F5547" i="2"/>
  <c r="G5547" i="2" s="1"/>
  <c r="E5579" i="2"/>
  <c r="D5579" i="2"/>
  <c r="G5579" i="2"/>
  <c r="F5579" i="2"/>
  <c r="E5583" i="2"/>
  <c r="D5583" i="2"/>
  <c r="F5583" i="2"/>
  <c r="G5583" i="2" s="1"/>
  <c r="G5645" i="2"/>
  <c r="G5661" i="2"/>
  <c r="H5710" i="2"/>
  <c r="E5902" i="2"/>
  <c r="D5902" i="2"/>
  <c r="F5902" i="2"/>
  <c r="G5902" i="2" s="1"/>
  <c r="E5951" i="2"/>
  <c r="F5330" i="2"/>
  <c r="G5330" i="2" s="1"/>
  <c r="D5332" i="2"/>
  <c r="F5334" i="2"/>
  <c r="G5334" i="2" s="1"/>
  <c r="D5336" i="2"/>
  <c r="E5337" i="2"/>
  <c r="F5338" i="2"/>
  <c r="G5338" i="2" s="1"/>
  <c r="D5340" i="2"/>
  <c r="E5341" i="2"/>
  <c r="F5342" i="2"/>
  <c r="G5342" i="2" s="1"/>
  <c r="D5344" i="2"/>
  <c r="E5345" i="2"/>
  <c r="F5346" i="2"/>
  <c r="G5346" i="2" s="1"/>
  <c r="D5348" i="2"/>
  <c r="E5349" i="2"/>
  <c r="F5350" i="2"/>
  <c r="G5350" i="2" s="1"/>
  <c r="D5352" i="2"/>
  <c r="E5353" i="2"/>
  <c r="F5354" i="2"/>
  <c r="G5354" i="2" s="1"/>
  <c r="D5356" i="2"/>
  <c r="E5357" i="2"/>
  <c r="F5358" i="2"/>
  <c r="G5358" i="2" s="1"/>
  <c r="D5360" i="2"/>
  <c r="E5361" i="2"/>
  <c r="F5362" i="2"/>
  <c r="G5362" i="2" s="1"/>
  <c r="D5364" i="2"/>
  <c r="E5365" i="2"/>
  <c r="F5366" i="2"/>
  <c r="G5366" i="2" s="1"/>
  <c r="D5368" i="2"/>
  <c r="E5369" i="2"/>
  <c r="F5370" i="2"/>
  <c r="G5370" i="2" s="1"/>
  <c r="D5372" i="2"/>
  <c r="E5373" i="2"/>
  <c r="F5374" i="2"/>
  <c r="G5374" i="2" s="1"/>
  <c r="D5376" i="2"/>
  <c r="E5377" i="2"/>
  <c r="F5378" i="2"/>
  <c r="G5378" i="2" s="1"/>
  <c r="D5380" i="2"/>
  <c r="E5381" i="2"/>
  <c r="F5382" i="2"/>
  <c r="G5382" i="2" s="1"/>
  <c r="D5384" i="2"/>
  <c r="E5385" i="2"/>
  <c r="F5386" i="2"/>
  <c r="D5388" i="2"/>
  <c r="E5389" i="2"/>
  <c r="F5390" i="2"/>
  <c r="G5390" i="2" s="1"/>
  <c r="D5392" i="2"/>
  <c r="E5393" i="2"/>
  <c r="Q5393" i="2"/>
  <c r="F5394" i="2"/>
  <c r="G5394" i="2" s="1"/>
  <c r="D5396" i="2"/>
  <c r="E5397" i="2"/>
  <c r="F5398" i="2"/>
  <c r="G5398" i="2" s="1"/>
  <c r="D5400" i="2"/>
  <c r="E5401" i="2"/>
  <c r="F5402" i="2"/>
  <c r="G5402" i="2" s="1"/>
  <c r="D5404" i="2"/>
  <c r="E5405" i="2"/>
  <c r="F5406" i="2"/>
  <c r="G5406" i="2" s="1"/>
  <c r="D5408" i="2"/>
  <c r="E5409" i="2"/>
  <c r="F5410" i="2"/>
  <c r="G5410" i="2" s="1"/>
  <c r="D5412" i="2"/>
  <c r="E5413" i="2"/>
  <c r="F5414" i="2"/>
  <c r="G5414" i="2" s="1"/>
  <c r="D5416" i="2"/>
  <c r="E5417" i="2"/>
  <c r="F5418" i="2"/>
  <c r="G5418" i="2" s="1"/>
  <c r="D5420" i="2"/>
  <c r="E5421" i="2"/>
  <c r="F5422" i="2"/>
  <c r="G5422" i="2" s="1"/>
  <c r="D5424" i="2"/>
  <c r="E5425" i="2"/>
  <c r="F5426" i="2"/>
  <c r="G5426" i="2" s="1"/>
  <c r="D5428" i="2"/>
  <c r="E5429" i="2"/>
  <c r="F5430" i="2"/>
  <c r="G5430" i="2" s="1"/>
  <c r="D5432" i="2"/>
  <c r="E5433" i="2"/>
  <c r="Q5433" i="2"/>
  <c r="F5434" i="2"/>
  <c r="G5434" i="2" s="1"/>
  <c r="D5436" i="2"/>
  <c r="E5437" i="2"/>
  <c r="F5438" i="2"/>
  <c r="G5438" i="2" s="1"/>
  <c r="D5440" i="2"/>
  <c r="E5441" i="2"/>
  <c r="F5442" i="2"/>
  <c r="G5442" i="2" s="1"/>
  <c r="D5444" i="2"/>
  <c r="E5445" i="2"/>
  <c r="F5446" i="2"/>
  <c r="G5446" i="2" s="1"/>
  <c r="D5448" i="2"/>
  <c r="E5449" i="2"/>
  <c r="F5450" i="2"/>
  <c r="G5450" i="2" s="1"/>
  <c r="D5452" i="2"/>
  <c r="E5453" i="2"/>
  <c r="F5454" i="2"/>
  <c r="G5454" i="2" s="1"/>
  <c r="D5456" i="2"/>
  <c r="E5457" i="2"/>
  <c r="F5458" i="2"/>
  <c r="G5458" i="2" s="1"/>
  <c r="D5460" i="2"/>
  <c r="E5461" i="2"/>
  <c r="F5462" i="2"/>
  <c r="G5462" i="2" s="1"/>
  <c r="D5464" i="2"/>
  <c r="E5465" i="2"/>
  <c r="F5466" i="2"/>
  <c r="G5466" i="2" s="1"/>
  <c r="D5468" i="2"/>
  <c r="E5469" i="2"/>
  <c r="F5470" i="2"/>
  <c r="G5470" i="2" s="1"/>
  <c r="D5472" i="2"/>
  <c r="E5473" i="2"/>
  <c r="F5474" i="2"/>
  <c r="G5474" i="2" s="1"/>
  <c r="D5476" i="2"/>
  <c r="E5477" i="2"/>
  <c r="Q5477" i="2"/>
  <c r="F5478" i="2"/>
  <c r="G5478" i="2" s="1"/>
  <c r="E5481" i="2"/>
  <c r="F5482" i="2"/>
  <c r="G5482" i="2" s="1"/>
  <c r="E5485" i="2"/>
  <c r="F5486" i="2"/>
  <c r="G5486" i="2" s="1"/>
  <c r="E5489" i="2"/>
  <c r="F5490" i="2"/>
  <c r="G5490" i="2" s="1"/>
  <c r="E5493" i="2"/>
  <c r="F5494" i="2"/>
  <c r="G5494" i="2" s="1"/>
  <c r="E5497" i="2"/>
  <c r="F5498" i="2"/>
  <c r="G5498" i="2" s="1"/>
  <c r="E5501" i="2"/>
  <c r="F5502" i="2"/>
  <c r="G5502" i="2" s="1"/>
  <c r="E5505" i="2"/>
  <c r="F5506" i="2"/>
  <c r="G5506" i="2" s="1"/>
  <c r="E5509" i="2"/>
  <c r="F5510" i="2"/>
  <c r="G5510" i="2" s="1"/>
  <c r="E5513" i="2"/>
  <c r="F5514" i="2"/>
  <c r="G5514" i="2" s="1"/>
  <c r="E5517" i="2"/>
  <c r="F5518" i="2"/>
  <c r="G5518" i="2" s="1"/>
  <c r="E5521" i="2"/>
  <c r="F5522" i="2"/>
  <c r="G5522" i="2" s="1"/>
  <c r="E5525" i="2"/>
  <c r="F5526" i="2"/>
  <c r="G5526" i="2" s="1"/>
  <c r="E5529" i="2"/>
  <c r="F5530" i="2"/>
  <c r="G5530" i="2" s="1"/>
  <c r="E5533" i="2"/>
  <c r="F5534" i="2"/>
  <c r="G5534" i="2" s="1"/>
  <c r="E5537" i="2"/>
  <c r="F5538" i="2"/>
  <c r="G5538" i="2" s="1"/>
  <c r="E5541" i="2"/>
  <c r="F5542" i="2"/>
  <c r="G5542" i="2" s="1"/>
  <c r="D5546" i="2"/>
  <c r="G5546" i="2"/>
  <c r="Q5546" i="2"/>
  <c r="D5548" i="2"/>
  <c r="D5552" i="2"/>
  <c r="D5556" i="2"/>
  <c r="D5560" i="2"/>
  <c r="D5564" i="2"/>
  <c r="D5568" i="2"/>
  <c r="D5572" i="2"/>
  <c r="D5576" i="2"/>
  <c r="H5579" i="2"/>
  <c r="R5580" i="2"/>
  <c r="Q5579" i="2"/>
  <c r="H5583" i="2"/>
  <c r="H5591" i="2"/>
  <c r="H5595" i="2"/>
  <c r="E5599" i="2"/>
  <c r="D5599" i="2"/>
  <c r="E5603" i="2"/>
  <c r="D5603" i="2"/>
  <c r="E5607" i="2"/>
  <c r="D5607" i="2"/>
  <c r="E5611" i="2"/>
  <c r="D5611" i="2"/>
  <c r="E5615" i="2"/>
  <c r="D5615" i="2"/>
  <c r="E5619" i="2"/>
  <c r="D5619" i="2"/>
  <c r="E5623" i="2"/>
  <c r="D5623" i="2"/>
  <c r="E5627" i="2"/>
  <c r="D5627" i="2"/>
  <c r="E5631" i="2"/>
  <c r="D5631" i="2"/>
  <c r="E5635" i="2"/>
  <c r="D5635" i="2"/>
  <c r="E5640" i="2"/>
  <c r="D5640" i="2"/>
  <c r="E5644" i="2"/>
  <c r="D5644" i="2"/>
  <c r="E5648" i="2"/>
  <c r="D5648" i="2"/>
  <c r="D5652" i="2"/>
  <c r="D5656" i="2"/>
  <c r="D5660" i="2"/>
  <c r="E5664" i="2"/>
  <c r="D5664" i="2"/>
  <c r="E5668" i="2"/>
  <c r="D5668" i="2"/>
  <c r="E5672" i="2"/>
  <c r="H5672" i="2"/>
  <c r="D5672" i="2"/>
  <c r="E5711" i="2"/>
  <c r="D5711" i="2"/>
  <c r="E5715" i="2"/>
  <c r="D5715" i="2"/>
  <c r="E5719" i="2"/>
  <c r="D5719" i="2"/>
  <c r="E5723" i="2"/>
  <c r="D5723" i="2"/>
  <c r="E5727" i="2"/>
  <c r="D5727" i="2"/>
  <c r="H5731" i="2"/>
  <c r="G5733" i="2"/>
  <c r="E5736" i="2"/>
  <c r="D5736" i="2"/>
  <c r="H5742" i="2"/>
  <c r="E5743" i="2"/>
  <c r="D5743" i="2"/>
  <c r="R5841" i="2"/>
  <c r="Q5840" i="2"/>
  <c r="H5846" i="2"/>
  <c r="H5858" i="2"/>
  <c r="H5961" i="2"/>
  <c r="E6131" i="2"/>
  <c r="D6131" i="2"/>
  <c r="F5337" i="2"/>
  <c r="H5337" i="2" s="1"/>
  <c r="F5341" i="2"/>
  <c r="H5341" i="2" s="1"/>
  <c r="F5345" i="2"/>
  <c r="H5345" i="2" s="1"/>
  <c r="F5349" i="2"/>
  <c r="H5349" i="2" s="1"/>
  <c r="F5353" i="2"/>
  <c r="H5353" i="2" s="1"/>
  <c r="F5357" i="2"/>
  <c r="H5357" i="2" s="1"/>
  <c r="F5361" i="2"/>
  <c r="H5361" i="2" s="1"/>
  <c r="F5365" i="2"/>
  <c r="H5365" i="2" s="1"/>
  <c r="F5369" i="2"/>
  <c r="H5369" i="2" s="1"/>
  <c r="F5373" i="2"/>
  <c r="H5373" i="2" s="1"/>
  <c r="F5377" i="2"/>
  <c r="H5377" i="2" s="1"/>
  <c r="F5381" i="2"/>
  <c r="H5381" i="2" s="1"/>
  <c r="F5385" i="2"/>
  <c r="H5385" i="2" s="1"/>
  <c r="F5389" i="2"/>
  <c r="H5389" i="2" s="1"/>
  <c r="F5393" i="2"/>
  <c r="H5393" i="2" s="1"/>
  <c r="F5397" i="2"/>
  <c r="H5397" i="2" s="1"/>
  <c r="F5401" i="2"/>
  <c r="H5401" i="2" s="1"/>
  <c r="F5405" i="2"/>
  <c r="H5405" i="2" s="1"/>
  <c r="F5409" i="2"/>
  <c r="H5409" i="2" s="1"/>
  <c r="F5413" i="2"/>
  <c r="H5413" i="2" s="1"/>
  <c r="F5417" i="2"/>
  <c r="H5417" i="2" s="1"/>
  <c r="F5421" i="2"/>
  <c r="H5421" i="2" s="1"/>
  <c r="F5425" i="2"/>
  <c r="H5425" i="2" s="1"/>
  <c r="F5429" i="2"/>
  <c r="H5429" i="2" s="1"/>
  <c r="F5433" i="2"/>
  <c r="H5433" i="2" s="1"/>
  <c r="F5437" i="2"/>
  <c r="H5437" i="2" s="1"/>
  <c r="F5441" i="2"/>
  <c r="H5441" i="2" s="1"/>
  <c r="F5445" i="2"/>
  <c r="H5445" i="2" s="1"/>
  <c r="F5449" i="2"/>
  <c r="H5449" i="2" s="1"/>
  <c r="F5453" i="2"/>
  <c r="H5453" i="2" s="1"/>
  <c r="F5457" i="2"/>
  <c r="H5457" i="2" s="1"/>
  <c r="F5461" i="2"/>
  <c r="H5461" i="2" s="1"/>
  <c r="F5465" i="2"/>
  <c r="H5465" i="2" s="1"/>
  <c r="F5469" i="2"/>
  <c r="H5469" i="2" s="1"/>
  <c r="F5473" i="2"/>
  <c r="H5473" i="2" s="1"/>
  <c r="F5477" i="2"/>
  <c r="H5477" i="2" s="1"/>
  <c r="F5481" i="2"/>
  <c r="H5481" i="2" s="1"/>
  <c r="F5485" i="2"/>
  <c r="H5485" i="2" s="1"/>
  <c r="F5489" i="2"/>
  <c r="H5489" i="2" s="1"/>
  <c r="F5493" i="2"/>
  <c r="H5493" i="2" s="1"/>
  <c r="F5497" i="2"/>
  <c r="H5497" i="2" s="1"/>
  <c r="F5501" i="2"/>
  <c r="H5501" i="2" s="1"/>
  <c r="F5505" i="2"/>
  <c r="H5505" i="2" s="1"/>
  <c r="F5509" i="2"/>
  <c r="H5509" i="2" s="1"/>
  <c r="F5513" i="2"/>
  <c r="H5513" i="2" s="1"/>
  <c r="F5517" i="2"/>
  <c r="H5517" i="2" s="1"/>
  <c r="F5521" i="2"/>
  <c r="H5521" i="2" s="1"/>
  <c r="F5525" i="2"/>
  <c r="H5525" i="2" s="1"/>
  <c r="F5529" i="2"/>
  <c r="H5529" i="2" s="1"/>
  <c r="F5533" i="2"/>
  <c r="H5533" i="2" s="1"/>
  <c r="F5537" i="2"/>
  <c r="H5537" i="2" s="1"/>
  <c r="F5541" i="2"/>
  <c r="H5541" i="2" s="1"/>
  <c r="H5546" i="2"/>
  <c r="D5580" i="2"/>
  <c r="D5584" i="2"/>
  <c r="D5588" i="2"/>
  <c r="E5592" i="2"/>
  <c r="H5592" i="2"/>
  <c r="D5592" i="2"/>
  <c r="E5596" i="2"/>
  <c r="D5596" i="2"/>
  <c r="R5600" i="2"/>
  <c r="Q5599" i="2"/>
  <c r="G5605" i="2"/>
  <c r="H5611" i="2"/>
  <c r="G5621" i="2"/>
  <c r="H5627" i="2"/>
  <c r="E5675" i="2"/>
  <c r="D5675" i="2"/>
  <c r="G5675" i="2"/>
  <c r="E5679" i="2"/>
  <c r="D5679" i="2"/>
  <c r="G5679" i="2"/>
  <c r="E5683" i="2"/>
  <c r="D5683" i="2"/>
  <c r="G5683" i="2"/>
  <c r="E5687" i="2"/>
  <c r="D5687" i="2"/>
  <c r="G5687" i="2"/>
  <c r="E5691" i="2"/>
  <c r="D5691" i="2"/>
  <c r="G5691" i="2"/>
  <c r="E5695" i="2"/>
  <c r="D5695" i="2"/>
  <c r="G5695" i="2"/>
  <c r="E5699" i="2"/>
  <c r="D5699" i="2"/>
  <c r="G5699" i="2"/>
  <c r="E5703" i="2"/>
  <c r="D5703" i="2"/>
  <c r="G5703" i="2"/>
  <c r="E5707" i="2"/>
  <c r="D5707" i="2"/>
  <c r="G5707" i="2"/>
  <c r="R5712" i="2"/>
  <c r="Q5711" i="2"/>
  <c r="H5715" i="2"/>
  <c r="E5732" i="2"/>
  <c r="D5732" i="2"/>
  <c r="E5739" i="2"/>
  <c r="D5739" i="2"/>
  <c r="G5739" i="2"/>
  <c r="D5779" i="2"/>
  <c r="H5783" i="2"/>
  <c r="D5783" i="2"/>
  <c r="D5787" i="2"/>
  <c r="H5791" i="2"/>
  <c r="D5791" i="2"/>
  <c r="D5795" i="2"/>
  <c r="H5799" i="2"/>
  <c r="D5799" i="2"/>
  <c r="D5803" i="2"/>
  <c r="H5807" i="2"/>
  <c r="D5807" i="2"/>
  <c r="D5811" i="2"/>
  <c r="H5815" i="2"/>
  <c r="D5815" i="2"/>
  <c r="D5819" i="2"/>
  <c r="G5820" i="2"/>
  <c r="H5842" i="2"/>
  <c r="R5859" i="2"/>
  <c r="Q5858" i="2"/>
  <c r="E5918" i="2"/>
  <c r="D5918" i="2"/>
  <c r="F5918" i="2"/>
  <c r="G5918" i="2" s="1"/>
  <c r="E5926" i="2"/>
  <c r="D5926" i="2"/>
  <c r="F5926" i="2"/>
  <c r="G5926" i="2" s="1"/>
  <c r="E5935" i="2"/>
  <c r="H5935" i="2"/>
  <c r="E5962" i="2"/>
  <c r="D5962" i="2"/>
  <c r="G5962" i="2"/>
  <c r="F5962" i="2"/>
  <c r="H5962" i="2" s="1"/>
  <c r="E5971" i="2"/>
  <c r="E6069" i="2"/>
  <c r="F5332" i="2"/>
  <c r="G5332" i="2" s="1"/>
  <c r="F5336" i="2"/>
  <c r="G5336" i="2" s="1"/>
  <c r="D5338" i="2"/>
  <c r="F5340" i="2"/>
  <c r="G5340" i="2" s="1"/>
  <c r="D5342" i="2"/>
  <c r="F5344" i="2"/>
  <c r="G5344" i="2" s="1"/>
  <c r="D5346" i="2"/>
  <c r="F5348" i="2"/>
  <c r="G5348" i="2" s="1"/>
  <c r="D5350" i="2"/>
  <c r="F5352" i="2"/>
  <c r="G5352" i="2" s="1"/>
  <c r="D5354" i="2"/>
  <c r="F5356" i="2"/>
  <c r="G5356" i="2" s="1"/>
  <c r="D5358" i="2"/>
  <c r="F5360" i="2"/>
  <c r="G5360" i="2" s="1"/>
  <c r="D5362" i="2"/>
  <c r="F5364" i="2"/>
  <c r="G5364" i="2" s="1"/>
  <c r="D5366" i="2"/>
  <c r="F5368" i="2"/>
  <c r="G5368" i="2" s="1"/>
  <c r="D5370" i="2"/>
  <c r="F5372" i="2"/>
  <c r="G5372" i="2" s="1"/>
  <c r="D5374" i="2"/>
  <c r="F5376" i="2"/>
  <c r="G5376" i="2" s="1"/>
  <c r="D5378" i="2"/>
  <c r="F5380" i="2"/>
  <c r="G5380" i="2" s="1"/>
  <c r="D5382" i="2"/>
  <c r="F5384" i="2"/>
  <c r="G5384" i="2" s="1"/>
  <c r="D5386" i="2"/>
  <c r="F5388" i="2"/>
  <c r="G5388" i="2" s="1"/>
  <c r="F5392" i="2"/>
  <c r="G5392" i="2" s="1"/>
  <c r="F5396" i="2"/>
  <c r="G5396" i="2" s="1"/>
  <c r="D5398" i="2"/>
  <c r="F5400" i="2"/>
  <c r="G5400" i="2" s="1"/>
  <c r="D5402" i="2"/>
  <c r="F5404" i="2"/>
  <c r="G5404" i="2" s="1"/>
  <c r="D5406" i="2"/>
  <c r="F5408" i="2"/>
  <c r="G5408" i="2" s="1"/>
  <c r="D5410" i="2"/>
  <c r="F5412" i="2"/>
  <c r="G5412" i="2" s="1"/>
  <c r="D5414" i="2"/>
  <c r="F5416" i="2"/>
  <c r="G5416" i="2" s="1"/>
  <c r="D5418" i="2"/>
  <c r="F5420" i="2"/>
  <c r="G5420" i="2" s="1"/>
  <c r="D5422" i="2"/>
  <c r="F5424" i="2"/>
  <c r="G5424" i="2" s="1"/>
  <c r="D5426" i="2"/>
  <c r="F5428" i="2"/>
  <c r="G5428" i="2" s="1"/>
  <c r="D5430" i="2"/>
  <c r="F5432" i="2"/>
  <c r="G5432" i="2" s="1"/>
  <c r="D5434" i="2"/>
  <c r="F5436" i="2"/>
  <c r="G5436" i="2" s="1"/>
  <c r="D5438" i="2"/>
  <c r="F5440" i="2"/>
  <c r="G5440" i="2" s="1"/>
  <c r="D5442" i="2"/>
  <c r="F5444" i="2"/>
  <c r="G5444" i="2" s="1"/>
  <c r="D5446" i="2"/>
  <c r="F5448" i="2"/>
  <c r="G5448" i="2" s="1"/>
  <c r="F5452" i="2"/>
  <c r="G5452" i="2" s="1"/>
  <c r="F5456" i="2"/>
  <c r="G5456" i="2" s="1"/>
  <c r="F5460" i="2"/>
  <c r="G5460" i="2" s="1"/>
  <c r="D5462" i="2"/>
  <c r="F5464" i="2"/>
  <c r="G5464" i="2" s="1"/>
  <c r="D5466" i="2"/>
  <c r="F5468" i="2"/>
  <c r="F5472" i="2"/>
  <c r="G5472" i="2" s="1"/>
  <c r="F5476" i="2"/>
  <c r="G5476" i="2" s="1"/>
  <c r="F5480" i="2"/>
  <c r="G5480" i="2" s="1"/>
  <c r="F5484" i="2"/>
  <c r="G5484" i="2" s="1"/>
  <c r="F5488" i="2"/>
  <c r="G5488" i="2" s="1"/>
  <c r="F5492" i="2"/>
  <c r="G5492" i="2" s="1"/>
  <c r="F5496" i="2"/>
  <c r="G5496" i="2" s="1"/>
  <c r="F5500" i="2"/>
  <c r="G5500" i="2" s="1"/>
  <c r="F5504" i="2"/>
  <c r="G5504" i="2" s="1"/>
  <c r="F5508" i="2"/>
  <c r="G5508" i="2" s="1"/>
  <c r="F5512" i="2"/>
  <c r="G5512" i="2" s="1"/>
  <c r="F5516" i="2"/>
  <c r="G5516" i="2" s="1"/>
  <c r="F5520" i="2"/>
  <c r="G5520" i="2" s="1"/>
  <c r="F5524" i="2"/>
  <c r="G5524" i="2" s="1"/>
  <c r="F5528" i="2"/>
  <c r="G5528" i="2" s="1"/>
  <c r="F5532" i="2"/>
  <c r="G5532" i="2" s="1"/>
  <c r="F5536" i="2"/>
  <c r="G5536" i="2" s="1"/>
  <c r="F5540" i="2"/>
  <c r="G5540" i="2" s="1"/>
  <c r="E5543" i="2"/>
  <c r="D5543" i="2"/>
  <c r="E5546" i="2"/>
  <c r="E5547" i="2"/>
  <c r="D5547" i="2"/>
  <c r="E5551" i="2"/>
  <c r="D5551" i="2"/>
  <c r="G5551" i="2"/>
  <c r="E5555" i="2"/>
  <c r="D5555" i="2"/>
  <c r="G5555" i="2"/>
  <c r="E5559" i="2"/>
  <c r="D5559" i="2"/>
  <c r="G5559" i="2"/>
  <c r="E5563" i="2"/>
  <c r="D5563" i="2"/>
  <c r="G5563" i="2"/>
  <c r="E5567" i="2"/>
  <c r="D5567" i="2"/>
  <c r="G5567" i="2"/>
  <c r="E5571" i="2"/>
  <c r="D5571" i="2"/>
  <c r="G5571" i="2"/>
  <c r="E5575" i="2"/>
  <c r="D5575" i="2"/>
  <c r="G5575" i="2"/>
  <c r="G5597" i="2"/>
  <c r="F5599" i="2"/>
  <c r="G5599" i="2" s="1"/>
  <c r="E5600" i="2"/>
  <c r="D5600" i="2"/>
  <c r="F5603" i="2"/>
  <c r="G5603" i="2" s="1"/>
  <c r="E5604" i="2"/>
  <c r="D5604" i="2"/>
  <c r="F5607" i="2"/>
  <c r="G5607" i="2" s="1"/>
  <c r="E5608" i="2"/>
  <c r="D5608" i="2"/>
  <c r="F5611" i="2"/>
  <c r="G5611" i="2" s="1"/>
  <c r="E5612" i="2"/>
  <c r="D5612" i="2"/>
  <c r="F5615" i="2"/>
  <c r="G5615" i="2" s="1"/>
  <c r="E5616" i="2"/>
  <c r="D5616" i="2"/>
  <c r="F5619" i="2"/>
  <c r="G5619" i="2" s="1"/>
  <c r="E5620" i="2"/>
  <c r="D5620" i="2"/>
  <c r="F5623" i="2"/>
  <c r="G5623" i="2" s="1"/>
  <c r="E5624" i="2"/>
  <c r="D5624" i="2"/>
  <c r="F5627" i="2"/>
  <c r="G5627" i="2" s="1"/>
  <c r="E5628" i="2"/>
  <c r="D5628" i="2"/>
  <c r="F5631" i="2"/>
  <c r="G5631" i="2" s="1"/>
  <c r="E5632" i="2"/>
  <c r="D5632" i="2"/>
  <c r="F5635" i="2"/>
  <c r="G5635" i="2" s="1"/>
  <c r="E5636" i="2"/>
  <c r="D5636" i="2"/>
  <c r="H5638" i="2"/>
  <c r="E5639" i="2"/>
  <c r="D5639" i="2"/>
  <c r="G5639" i="2"/>
  <c r="E5643" i="2"/>
  <c r="D5643" i="2"/>
  <c r="G5643" i="2"/>
  <c r="H5646" i="2"/>
  <c r="E5647" i="2"/>
  <c r="D5647" i="2"/>
  <c r="G5647" i="2"/>
  <c r="E5651" i="2"/>
  <c r="D5651" i="2"/>
  <c r="G5651" i="2"/>
  <c r="H5654" i="2"/>
  <c r="E5655" i="2"/>
  <c r="D5655" i="2"/>
  <c r="G5655" i="2"/>
  <c r="E5659" i="2"/>
  <c r="D5659" i="2"/>
  <c r="G5659" i="2"/>
  <c r="H5662" i="2"/>
  <c r="E5663" i="2"/>
  <c r="D5663" i="2"/>
  <c r="G5663" i="2"/>
  <c r="E5667" i="2"/>
  <c r="D5667" i="2"/>
  <c r="G5667" i="2"/>
  <c r="H5670" i="2"/>
  <c r="E5671" i="2"/>
  <c r="D5671" i="2"/>
  <c r="G5671" i="2"/>
  <c r="H5675" i="2"/>
  <c r="R5676" i="2"/>
  <c r="Q5675" i="2"/>
  <c r="H5679" i="2"/>
  <c r="G5681" i="2"/>
  <c r="H5683" i="2"/>
  <c r="H5687" i="2"/>
  <c r="H5691" i="2"/>
  <c r="H5695" i="2"/>
  <c r="G5697" i="2"/>
  <c r="H5699" i="2"/>
  <c r="H5703" i="2"/>
  <c r="H5707" i="2"/>
  <c r="F5711" i="2"/>
  <c r="G5711" i="2" s="1"/>
  <c r="D5712" i="2"/>
  <c r="F5715" i="2"/>
  <c r="G5715" i="2" s="1"/>
  <c r="D5716" i="2"/>
  <c r="F5719" i="2"/>
  <c r="G5719" i="2" s="1"/>
  <c r="D5720" i="2"/>
  <c r="F5723" i="2"/>
  <c r="G5723" i="2" s="1"/>
  <c r="H5724" i="2"/>
  <c r="D5724" i="2"/>
  <c r="F5727" i="2"/>
  <c r="G5727" i="2" s="1"/>
  <c r="E5728" i="2"/>
  <c r="H5728" i="2"/>
  <c r="E5735" i="2"/>
  <c r="D5735" i="2"/>
  <c r="G5735" i="2"/>
  <c r="H5739" i="2"/>
  <c r="F5743" i="2"/>
  <c r="G5743" i="2" s="1"/>
  <c r="E5744" i="2"/>
  <c r="D5744" i="2"/>
  <c r="D5823" i="2"/>
  <c r="D5827" i="2"/>
  <c r="D5831" i="2"/>
  <c r="D5835" i="2"/>
  <c r="H5901" i="2"/>
  <c r="H5977" i="2"/>
  <c r="F6086" i="2"/>
  <c r="G6086" i="2" s="1"/>
  <c r="H6118" i="2"/>
  <c r="F6118" i="2"/>
  <c r="G6118" i="2" s="1"/>
  <c r="F5550" i="2"/>
  <c r="H5550" i="2" s="1"/>
  <c r="F5554" i="2"/>
  <c r="H5554" i="2" s="1"/>
  <c r="F5558" i="2"/>
  <c r="H5558" i="2" s="1"/>
  <c r="F5562" i="2"/>
  <c r="H5562" i="2" s="1"/>
  <c r="F5566" i="2"/>
  <c r="H5566" i="2" s="1"/>
  <c r="F5570" i="2"/>
  <c r="H5570" i="2" s="1"/>
  <c r="F5574" i="2"/>
  <c r="H5574" i="2" s="1"/>
  <c r="F5578" i="2"/>
  <c r="H5578" i="2" s="1"/>
  <c r="F5582" i="2"/>
  <c r="H5582" i="2" s="1"/>
  <c r="F5586" i="2"/>
  <c r="H5586" i="2" s="1"/>
  <c r="F5590" i="2"/>
  <c r="H5590" i="2" s="1"/>
  <c r="F5594" i="2"/>
  <c r="H5594" i="2" s="1"/>
  <c r="F5598" i="2"/>
  <c r="H5598" i="2" s="1"/>
  <c r="F5602" i="2"/>
  <c r="H5602" i="2" s="1"/>
  <c r="F5606" i="2"/>
  <c r="H5606" i="2" s="1"/>
  <c r="F5610" i="2"/>
  <c r="H5610" i="2" s="1"/>
  <c r="F5614" i="2"/>
  <c r="H5614" i="2" s="1"/>
  <c r="F5618" i="2"/>
  <c r="H5618" i="2" s="1"/>
  <c r="F5622" i="2"/>
  <c r="H5622" i="2" s="1"/>
  <c r="F5626" i="2"/>
  <c r="H5626" i="2" s="1"/>
  <c r="F5630" i="2"/>
  <c r="H5630" i="2" s="1"/>
  <c r="F5634" i="2"/>
  <c r="H5634" i="2" s="1"/>
  <c r="F5638" i="2"/>
  <c r="F5642" i="2"/>
  <c r="H5642" i="2" s="1"/>
  <c r="F5646" i="2"/>
  <c r="F5650" i="2"/>
  <c r="H5650" i="2" s="1"/>
  <c r="F5654" i="2"/>
  <c r="F5658" i="2"/>
  <c r="H5658" i="2" s="1"/>
  <c r="F5662" i="2"/>
  <c r="F5666" i="2"/>
  <c r="H5666" i="2" s="1"/>
  <c r="F5670" i="2"/>
  <c r="F5674" i="2"/>
  <c r="G5674" i="2" s="1"/>
  <c r="F5678" i="2"/>
  <c r="H5678" i="2" s="1"/>
  <c r="F5682" i="2"/>
  <c r="G5682" i="2" s="1"/>
  <c r="F5686" i="2"/>
  <c r="H5686" i="2" s="1"/>
  <c r="F5690" i="2"/>
  <c r="G5690" i="2" s="1"/>
  <c r="F5694" i="2"/>
  <c r="H5694" i="2" s="1"/>
  <c r="F5698" i="2"/>
  <c r="G5698" i="2" s="1"/>
  <c r="F5702" i="2"/>
  <c r="H5702" i="2" s="1"/>
  <c r="F5706" i="2"/>
  <c r="H5706" i="2" s="1"/>
  <c r="F5710" i="2"/>
  <c r="F5714" i="2"/>
  <c r="H5714" i="2" s="1"/>
  <c r="F5718" i="2"/>
  <c r="H5718" i="2" s="1"/>
  <c r="F5722" i="2"/>
  <c r="H5722" i="2" s="1"/>
  <c r="F5726" i="2"/>
  <c r="H5726" i="2" s="1"/>
  <c r="D5728" i="2"/>
  <c r="E5729" i="2"/>
  <c r="F5730" i="2"/>
  <c r="G5730" i="2" s="1"/>
  <c r="E5733" i="2"/>
  <c r="F5734" i="2"/>
  <c r="H5734" i="2" s="1"/>
  <c r="E5737" i="2"/>
  <c r="F5738" i="2"/>
  <c r="G5738" i="2" s="1"/>
  <c r="E5741" i="2"/>
  <c r="F5742" i="2"/>
  <c r="E5745" i="2"/>
  <c r="F5746" i="2"/>
  <c r="E5750" i="2"/>
  <c r="D5750" i="2"/>
  <c r="R5751" i="2"/>
  <c r="Q5750" i="2"/>
  <c r="E5754" i="2"/>
  <c r="D5754" i="2"/>
  <c r="G5754" i="2"/>
  <c r="E5758" i="2"/>
  <c r="D5758" i="2"/>
  <c r="E5762" i="2"/>
  <c r="D5762" i="2"/>
  <c r="G5762" i="2"/>
  <c r="E5766" i="2"/>
  <c r="D5766" i="2"/>
  <c r="G5766" i="2"/>
  <c r="E5770" i="2"/>
  <c r="D5770" i="2"/>
  <c r="G5770" i="2"/>
  <c r="E5774" i="2"/>
  <c r="D5774" i="2"/>
  <c r="D5843" i="2"/>
  <c r="D5847" i="2"/>
  <c r="D5851" i="2"/>
  <c r="D5855" i="2"/>
  <c r="E5859" i="2"/>
  <c r="D5859" i="2"/>
  <c r="E5863" i="2"/>
  <c r="H5863" i="2"/>
  <c r="D5863" i="2"/>
  <c r="E5867" i="2"/>
  <c r="D5867" i="2"/>
  <c r="E5871" i="2"/>
  <c r="D5871" i="2"/>
  <c r="E5875" i="2"/>
  <c r="D5875" i="2"/>
  <c r="E5879" i="2"/>
  <c r="H5879" i="2"/>
  <c r="D5879" i="2"/>
  <c r="E5883" i="2"/>
  <c r="D5883" i="2"/>
  <c r="E5887" i="2"/>
  <c r="D5887" i="2"/>
  <c r="H5889" i="2"/>
  <c r="E5890" i="2"/>
  <c r="D5890" i="2"/>
  <c r="E5894" i="2"/>
  <c r="D5894" i="2"/>
  <c r="H5897" i="2"/>
  <c r="E5898" i="2"/>
  <c r="D5898" i="2"/>
  <c r="H5902" i="2"/>
  <c r="E5907" i="2"/>
  <c r="H5907" i="2"/>
  <c r="D5907" i="2"/>
  <c r="E5914" i="2"/>
  <c r="D5914" i="2"/>
  <c r="E5922" i="2"/>
  <c r="D5922" i="2"/>
  <c r="H5926" i="2"/>
  <c r="E5931" i="2"/>
  <c r="E5938" i="2"/>
  <c r="D5938" i="2"/>
  <c r="E5947" i="2"/>
  <c r="H5947" i="2"/>
  <c r="E5954" i="2"/>
  <c r="D5954" i="2"/>
  <c r="E5958" i="2"/>
  <c r="D5958" i="2"/>
  <c r="G5958" i="2"/>
  <c r="E5967" i="2"/>
  <c r="E5974" i="2"/>
  <c r="D5974" i="2"/>
  <c r="E5983" i="2"/>
  <c r="E5990" i="2"/>
  <c r="D5990" i="2"/>
  <c r="E5994" i="2"/>
  <c r="D5994" i="2"/>
  <c r="E6001" i="2"/>
  <c r="E6025" i="2"/>
  <c r="R6033" i="2"/>
  <c r="Q6032" i="2"/>
  <c r="G6034" i="2"/>
  <c r="E6060" i="2"/>
  <c r="D6060" i="2"/>
  <c r="G6060" i="2"/>
  <c r="F6060" i="2"/>
  <c r="H6060" i="2" s="1"/>
  <c r="P6146" i="2"/>
  <c r="E6301" i="2"/>
  <c r="F6301" i="2"/>
  <c r="D6301" i="2"/>
  <c r="G6301" i="2"/>
  <c r="E5544" i="2"/>
  <c r="F5545" i="2"/>
  <c r="H5545" i="2" s="1"/>
  <c r="E5548" i="2"/>
  <c r="F5549" i="2"/>
  <c r="H5549" i="2" s="1"/>
  <c r="G5550" i="2"/>
  <c r="E5552" i="2"/>
  <c r="F5553" i="2"/>
  <c r="H5553" i="2" s="1"/>
  <c r="E5556" i="2"/>
  <c r="F5557" i="2"/>
  <c r="H5557" i="2" s="1"/>
  <c r="G5558" i="2"/>
  <c r="E5560" i="2"/>
  <c r="F5561" i="2"/>
  <c r="H5561" i="2" s="1"/>
  <c r="E5564" i="2"/>
  <c r="F5565" i="2"/>
  <c r="H5565" i="2" s="1"/>
  <c r="G5566" i="2"/>
  <c r="E5568" i="2"/>
  <c r="F5569" i="2"/>
  <c r="H5569" i="2" s="1"/>
  <c r="E5572" i="2"/>
  <c r="F5573" i="2"/>
  <c r="H5573" i="2" s="1"/>
  <c r="G5574" i="2"/>
  <c r="E5576" i="2"/>
  <c r="F5577" i="2"/>
  <c r="H5577" i="2" s="1"/>
  <c r="E5580" i="2"/>
  <c r="F5581" i="2"/>
  <c r="H5581" i="2" s="1"/>
  <c r="G5582" i="2"/>
  <c r="E5584" i="2"/>
  <c r="F5585" i="2"/>
  <c r="H5585" i="2" s="1"/>
  <c r="E5588" i="2"/>
  <c r="F5589" i="2"/>
  <c r="H5589" i="2" s="1"/>
  <c r="G5590" i="2"/>
  <c r="F5593" i="2"/>
  <c r="H5593" i="2" s="1"/>
  <c r="F5597" i="2"/>
  <c r="H5597" i="2" s="1"/>
  <c r="G5598" i="2"/>
  <c r="F5601" i="2"/>
  <c r="H5601" i="2" s="1"/>
  <c r="G5602" i="2"/>
  <c r="F5605" i="2"/>
  <c r="H5605" i="2" s="1"/>
  <c r="G5606" i="2"/>
  <c r="F5609" i="2"/>
  <c r="H5609" i="2" s="1"/>
  <c r="F5613" i="2"/>
  <c r="H5613" i="2" s="1"/>
  <c r="G5614" i="2"/>
  <c r="F5617" i="2"/>
  <c r="H5617" i="2" s="1"/>
  <c r="G5618" i="2"/>
  <c r="F5621" i="2"/>
  <c r="H5621" i="2" s="1"/>
  <c r="G5622" i="2"/>
  <c r="F5625" i="2"/>
  <c r="H5625" i="2" s="1"/>
  <c r="F5629" i="2"/>
  <c r="H5629" i="2" s="1"/>
  <c r="G5630" i="2"/>
  <c r="F5633" i="2"/>
  <c r="H5633" i="2" s="1"/>
  <c r="G5634" i="2"/>
  <c r="F5637" i="2"/>
  <c r="H5637" i="2" s="1"/>
  <c r="G5638" i="2"/>
  <c r="F5641" i="2"/>
  <c r="H5641" i="2" s="1"/>
  <c r="F5645" i="2"/>
  <c r="H5645" i="2" s="1"/>
  <c r="G5646" i="2"/>
  <c r="F5649" i="2"/>
  <c r="H5649" i="2" s="1"/>
  <c r="G5650" i="2"/>
  <c r="E5652" i="2"/>
  <c r="F5653" i="2"/>
  <c r="H5653" i="2" s="1"/>
  <c r="G5654" i="2"/>
  <c r="E5656" i="2"/>
  <c r="F5657" i="2"/>
  <c r="H5657" i="2" s="1"/>
  <c r="G5658" i="2"/>
  <c r="E5660" i="2"/>
  <c r="F5661" i="2"/>
  <c r="H5661" i="2" s="1"/>
  <c r="G5662" i="2"/>
  <c r="F5665" i="2"/>
  <c r="H5665" i="2" s="1"/>
  <c r="F5669" i="2"/>
  <c r="H5669" i="2" s="1"/>
  <c r="G5670" i="2"/>
  <c r="F5673" i="2"/>
  <c r="H5673" i="2" s="1"/>
  <c r="E5676" i="2"/>
  <c r="F5677" i="2"/>
  <c r="H5677" i="2" s="1"/>
  <c r="G5678" i="2"/>
  <c r="E5680" i="2"/>
  <c r="F5681" i="2"/>
  <c r="H5681" i="2" s="1"/>
  <c r="E5684" i="2"/>
  <c r="F5685" i="2"/>
  <c r="H5685" i="2" s="1"/>
  <c r="G5686" i="2"/>
  <c r="E5688" i="2"/>
  <c r="F5689" i="2"/>
  <c r="H5689" i="2" s="1"/>
  <c r="E5692" i="2"/>
  <c r="F5693" i="2"/>
  <c r="H5693" i="2" s="1"/>
  <c r="G5694" i="2"/>
  <c r="E5696" i="2"/>
  <c r="F5697" i="2"/>
  <c r="H5697" i="2" s="1"/>
  <c r="F5701" i="2"/>
  <c r="H5701" i="2" s="1"/>
  <c r="G5702" i="2"/>
  <c r="F5705" i="2"/>
  <c r="H5705" i="2" s="1"/>
  <c r="F5709" i="2"/>
  <c r="H5709" i="2" s="1"/>
  <c r="G5710" i="2"/>
  <c r="E5712" i="2"/>
  <c r="F5713" i="2"/>
  <c r="H5713" i="2" s="1"/>
  <c r="E5716" i="2"/>
  <c r="F5717" i="2"/>
  <c r="H5717" i="2" s="1"/>
  <c r="G5718" i="2"/>
  <c r="E5720" i="2"/>
  <c r="F5721" i="2"/>
  <c r="H5721" i="2" s="1"/>
  <c r="E5724" i="2"/>
  <c r="F5725" i="2"/>
  <c r="H5725" i="2" s="1"/>
  <c r="G5726" i="2"/>
  <c r="F5729" i="2"/>
  <c r="H5729" i="2" s="1"/>
  <c r="F5733" i="2"/>
  <c r="H5733" i="2" s="1"/>
  <c r="G5734" i="2"/>
  <c r="F5737" i="2"/>
  <c r="H5737" i="2" s="1"/>
  <c r="F5741" i="2"/>
  <c r="H5741" i="2" s="1"/>
  <c r="G5742" i="2"/>
  <c r="F5745" i="2"/>
  <c r="H5745" i="2" s="1"/>
  <c r="H5746" i="2"/>
  <c r="G5746" i="2"/>
  <c r="G5752" i="2"/>
  <c r="E5778" i="2"/>
  <c r="D5778" i="2"/>
  <c r="G5778" i="2"/>
  <c r="E5782" i="2"/>
  <c r="D5782" i="2"/>
  <c r="G5782" i="2"/>
  <c r="E5786" i="2"/>
  <c r="D5786" i="2"/>
  <c r="G5786" i="2"/>
  <c r="E5790" i="2"/>
  <c r="D5790" i="2"/>
  <c r="G5790" i="2"/>
  <c r="E5794" i="2"/>
  <c r="D5794" i="2"/>
  <c r="G5794" i="2"/>
  <c r="E5798" i="2"/>
  <c r="D5798" i="2"/>
  <c r="G5798" i="2"/>
  <c r="E5802" i="2"/>
  <c r="D5802" i="2"/>
  <c r="G5802" i="2"/>
  <c r="E5806" i="2"/>
  <c r="D5806" i="2"/>
  <c r="G5806" i="2"/>
  <c r="E5810" i="2"/>
  <c r="D5810" i="2"/>
  <c r="G5810" i="2"/>
  <c r="E5814" i="2"/>
  <c r="D5814" i="2"/>
  <c r="G5814" i="2"/>
  <c r="E5818" i="2"/>
  <c r="D5818" i="2"/>
  <c r="G5818" i="2"/>
  <c r="E5822" i="2"/>
  <c r="D5822" i="2"/>
  <c r="G5822" i="2"/>
  <c r="E5826" i="2"/>
  <c r="D5826" i="2"/>
  <c r="G5826" i="2"/>
  <c r="E5830" i="2"/>
  <c r="D5830" i="2"/>
  <c r="G5830" i="2"/>
  <c r="E5834" i="2"/>
  <c r="D5834" i="2"/>
  <c r="G5834" i="2"/>
  <c r="E5838" i="2"/>
  <c r="D5838" i="2"/>
  <c r="G5838" i="2"/>
  <c r="R5889" i="2"/>
  <c r="Q5888" i="2"/>
  <c r="G5888" i="2"/>
  <c r="E5903" i="2"/>
  <c r="D5903" i="2"/>
  <c r="E5910" i="2"/>
  <c r="D5910" i="2"/>
  <c r="G5910" i="2"/>
  <c r="H5919" i="2"/>
  <c r="R5923" i="2"/>
  <c r="Q5922" i="2"/>
  <c r="E5927" i="2"/>
  <c r="E5934" i="2"/>
  <c r="D5934" i="2"/>
  <c r="G5934" i="2"/>
  <c r="E5943" i="2"/>
  <c r="E5950" i="2"/>
  <c r="D5950" i="2"/>
  <c r="G5950" i="2"/>
  <c r="R5959" i="2"/>
  <c r="Q5958" i="2"/>
  <c r="E5963" i="2"/>
  <c r="H5963" i="2"/>
  <c r="E5970" i="2"/>
  <c r="D5970" i="2"/>
  <c r="G5970" i="2"/>
  <c r="E5979" i="2"/>
  <c r="E5986" i="2"/>
  <c r="D5986" i="2"/>
  <c r="G5986" i="2"/>
  <c r="G5992" i="2"/>
  <c r="R5995" i="2"/>
  <c r="Q5994" i="2"/>
  <c r="G6002" i="2"/>
  <c r="E6002" i="2"/>
  <c r="F6002" i="2"/>
  <c r="H6002" i="2" s="1"/>
  <c r="D6002" i="2"/>
  <c r="E6016" i="2"/>
  <c r="D6016" i="2"/>
  <c r="F6016" i="2"/>
  <c r="H6016" i="2" s="1"/>
  <c r="G6030" i="2"/>
  <c r="E6053" i="2"/>
  <c r="E6175" i="2"/>
  <c r="D6175" i="2"/>
  <c r="F5544" i="2"/>
  <c r="F5548" i="2"/>
  <c r="G5548" i="2" s="1"/>
  <c r="F5552" i="2"/>
  <c r="G5552" i="2" s="1"/>
  <c r="F5556" i="2"/>
  <c r="G5556" i="2" s="1"/>
  <c r="F5560" i="2"/>
  <c r="G5560" i="2" s="1"/>
  <c r="F5564" i="2"/>
  <c r="G5564" i="2" s="1"/>
  <c r="F5568" i="2"/>
  <c r="G5568" i="2" s="1"/>
  <c r="F5572" i="2"/>
  <c r="G5572" i="2" s="1"/>
  <c r="F5576" i="2"/>
  <c r="G5576" i="2" s="1"/>
  <c r="F5580" i="2"/>
  <c r="G5580" i="2" s="1"/>
  <c r="F5584" i="2"/>
  <c r="G5584" i="2" s="1"/>
  <c r="F5588" i="2"/>
  <c r="G5588" i="2" s="1"/>
  <c r="F5592" i="2"/>
  <c r="G5592" i="2" s="1"/>
  <c r="F5596" i="2"/>
  <c r="G5596" i="2" s="1"/>
  <c r="F5600" i="2"/>
  <c r="G5600" i="2" s="1"/>
  <c r="F5604" i="2"/>
  <c r="G5604" i="2" s="1"/>
  <c r="F5608" i="2"/>
  <c r="G5608" i="2" s="1"/>
  <c r="F5612" i="2"/>
  <c r="G5612" i="2" s="1"/>
  <c r="F5616" i="2"/>
  <c r="G5616" i="2" s="1"/>
  <c r="F5620" i="2"/>
  <c r="G5620" i="2" s="1"/>
  <c r="F5624" i="2"/>
  <c r="G5624" i="2" s="1"/>
  <c r="F5628" i="2"/>
  <c r="G5628" i="2" s="1"/>
  <c r="F5632" i="2"/>
  <c r="G5632" i="2" s="1"/>
  <c r="F5636" i="2"/>
  <c r="G5636" i="2" s="1"/>
  <c r="F5640" i="2"/>
  <c r="G5640" i="2" s="1"/>
  <c r="F5644" i="2"/>
  <c r="G5644" i="2" s="1"/>
  <c r="F5648" i="2"/>
  <c r="G5648" i="2" s="1"/>
  <c r="F5652" i="2"/>
  <c r="G5652" i="2" s="1"/>
  <c r="F5656" i="2"/>
  <c r="G5656" i="2" s="1"/>
  <c r="F5660" i="2"/>
  <c r="G5660" i="2" s="1"/>
  <c r="F5664" i="2"/>
  <c r="G5664" i="2" s="1"/>
  <c r="F5668" i="2"/>
  <c r="G5668" i="2" s="1"/>
  <c r="F5672" i="2"/>
  <c r="G5672" i="2" s="1"/>
  <c r="F5676" i="2"/>
  <c r="F5680" i="2"/>
  <c r="G5680" i="2" s="1"/>
  <c r="F5684" i="2"/>
  <c r="G5684" i="2" s="1"/>
  <c r="F5688" i="2"/>
  <c r="G5688" i="2" s="1"/>
  <c r="F5692" i="2"/>
  <c r="G5692" i="2" s="1"/>
  <c r="F5696" i="2"/>
  <c r="G5696" i="2" s="1"/>
  <c r="F5700" i="2"/>
  <c r="G5700" i="2" s="1"/>
  <c r="F5704" i="2"/>
  <c r="G5704" i="2" s="1"/>
  <c r="F5708" i="2"/>
  <c r="F5712" i="2"/>
  <c r="G5712" i="2" s="1"/>
  <c r="F5716" i="2"/>
  <c r="G5716" i="2" s="1"/>
  <c r="F5720" i="2"/>
  <c r="G5720" i="2" s="1"/>
  <c r="F5724" i="2"/>
  <c r="G5724" i="2" s="1"/>
  <c r="F5728" i="2"/>
  <c r="G5728" i="2" s="1"/>
  <c r="F5732" i="2"/>
  <c r="G5732" i="2" s="1"/>
  <c r="F5736" i="2"/>
  <c r="G5736" i="2" s="1"/>
  <c r="F5740" i="2"/>
  <c r="G5740" i="2" s="1"/>
  <c r="F5744" i="2"/>
  <c r="G5744" i="2" s="1"/>
  <c r="D5749" i="2"/>
  <c r="G5749" i="2"/>
  <c r="F5750" i="2"/>
  <c r="G5750" i="2" s="1"/>
  <c r="D5751" i="2"/>
  <c r="F5754" i="2"/>
  <c r="H5754" i="2" s="1"/>
  <c r="D5755" i="2"/>
  <c r="F5758" i="2"/>
  <c r="H5758" i="2" s="1"/>
  <c r="D5759" i="2"/>
  <c r="F5762" i="2"/>
  <c r="H5762" i="2" s="1"/>
  <c r="H5763" i="2"/>
  <c r="D5763" i="2"/>
  <c r="F5766" i="2"/>
  <c r="H5766" i="2" s="1"/>
  <c r="D5767" i="2"/>
  <c r="F5770" i="2"/>
  <c r="H5770" i="2" s="1"/>
  <c r="D5771" i="2"/>
  <c r="F5774" i="2"/>
  <c r="G5774" i="2" s="1"/>
  <c r="D5775" i="2"/>
  <c r="H5778" i="2"/>
  <c r="R5779" i="2"/>
  <c r="Q5778" i="2"/>
  <c r="H5782" i="2"/>
  <c r="H5786" i="2"/>
  <c r="H5790" i="2"/>
  <c r="G5792" i="2"/>
  <c r="H5794" i="2"/>
  <c r="H5798" i="2"/>
  <c r="H5802" i="2"/>
  <c r="H5806" i="2"/>
  <c r="G5808" i="2"/>
  <c r="H5810" i="2"/>
  <c r="H5814" i="2"/>
  <c r="H5818" i="2"/>
  <c r="H5822" i="2"/>
  <c r="R5823" i="2"/>
  <c r="Q5822" i="2"/>
  <c r="H5826" i="2"/>
  <c r="H5830" i="2"/>
  <c r="H5834" i="2"/>
  <c r="H5838" i="2"/>
  <c r="E5842" i="2"/>
  <c r="D5842" i="2"/>
  <c r="G5842" i="2"/>
  <c r="E5846" i="2"/>
  <c r="D5846" i="2"/>
  <c r="G5846" i="2"/>
  <c r="E5850" i="2"/>
  <c r="D5850" i="2"/>
  <c r="G5850" i="2"/>
  <c r="E5854" i="2"/>
  <c r="D5854" i="2"/>
  <c r="G5854" i="2"/>
  <c r="E5858" i="2"/>
  <c r="D5858" i="2"/>
  <c r="G5858" i="2"/>
  <c r="E5862" i="2"/>
  <c r="D5862" i="2"/>
  <c r="G5862" i="2"/>
  <c r="H5865" i="2"/>
  <c r="E5866" i="2"/>
  <c r="D5866" i="2"/>
  <c r="G5866" i="2"/>
  <c r="E5870" i="2"/>
  <c r="D5870" i="2"/>
  <c r="G5870" i="2"/>
  <c r="H5873" i="2"/>
  <c r="E5874" i="2"/>
  <c r="D5874" i="2"/>
  <c r="G5874" i="2"/>
  <c r="E5878" i="2"/>
  <c r="D5878" i="2"/>
  <c r="G5878" i="2"/>
  <c r="H5881" i="2"/>
  <c r="E5882" i="2"/>
  <c r="D5882" i="2"/>
  <c r="G5882" i="2"/>
  <c r="E5886" i="2"/>
  <c r="D5886" i="2"/>
  <c r="G5886" i="2"/>
  <c r="F5890" i="2"/>
  <c r="H5890" i="2" s="1"/>
  <c r="E5891" i="2"/>
  <c r="D5891" i="2"/>
  <c r="F5894" i="2"/>
  <c r="H5894" i="2" s="1"/>
  <c r="E5895" i="2"/>
  <c r="D5895" i="2"/>
  <c r="F5898" i="2"/>
  <c r="G5898" i="2" s="1"/>
  <c r="E5899" i="2"/>
  <c r="E5906" i="2"/>
  <c r="D5906" i="2"/>
  <c r="G5906" i="2"/>
  <c r="H5910" i="2"/>
  <c r="F5914" i="2"/>
  <c r="G5914" i="2" s="1"/>
  <c r="F5922" i="2"/>
  <c r="H5922" i="2" s="1"/>
  <c r="E5930" i="2"/>
  <c r="D5930" i="2"/>
  <c r="G5930" i="2"/>
  <c r="F5938" i="2"/>
  <c r="H5938" i="2" s="1"/>
  <c r="E5939" i="2"/>
  <c r="H5945" i="2"/>
  <c r="E5946" i="2"/>
  <c r="D5946" i="2"/>
  <c r="G5946" i="2"/>
  <c r="F5954" i="2"/>
  <c r="H5954" i="2" s="1"/>
  <c r="E5955" i="2"/>
  <c r="H5955" i="2"/>
  <c r="F5958" i="2"/>
  <c r="H5958" i="2" s="1"/>
  <c r="E5959" i="2"/>
  <c r="E5966" i="2"/>
  <c r="D5966" i="2"/>
  <c r="G5966" i="2"/>
  <c r="F5974" i="2"/>
  <c r="H5974" i="2" s="1"/>
  <c r="E5975" i="2"/>
  <c r="H5981" i="2"/>
  <c r="E5982" i="2"/>
  <c r="D5982" i="2"/>
  <c r="G5982" i="2"/>
  <c r="F5990" i="2"/>
  <c r="H5990" i="2" s="1"/>
  <c r="E5991" i="2"/>
  <c r="F5994" i="2"/>
  <c r="H5994" i="2" s="1"/>
  <c r="E5995" i="2"/>
  <c r="H5995" i="2"/>
  <c r="D5997" i="2"/>
  <c r="F5997" i="2"/>
  <c r="G5997" i="2" s="1"/>
  <c r="E5997" i="2"/>
  <c r="E6009" i="2"/>
  <c r="E6044" i="2"/>
  <c r="D6044" i="2"/>
  <c r="F6044" i="2"/>
  <c r="H6044" i="2" s="1"/>
  <c r="E6134" i="2"/>
  <c r="D6134" i="2"/>
  <c r="G6134" i="2"/>
  <c r="F6134" i="2"/>
  <c r="D6137" i="2"/>
  <c r="G6137" i="2"/>
  <c r="F6137" i="2"/>
  <c r="E6137" i="2"/>
  <c r="E6150" i="2"/>
  <c r="D6150" i="2"/>
  <c r="G6150" i="2"/>
  <c r="F6150" i="2"/>
  <c r="D6153" i="2"/>
  <c r="G6153" i="2"/>
  <c r="F6153" i="2"/>
  <c r="E6153" i="2"/>
  <c r="F5753" i="2"/>
  <c r="H5753" i="2" s="1"/>
  <c r="F5757" i="2"/>
  <c r="H5757" i="2" s="1"/>
  <c r="F5761" i="2"/>
  <c r="H5761" i="2" s="1"/>
  <c r="F5765" i="2"/>
  <c r="H5765" i="2" s="1"/>
  <c r="F5769" i="2"/>
  <c r="H5769" i="2" s="1"/>
  <c r="F5773" i="2"/>
  <c r="H5773" i="2" s="1"/>
  <c r="F5777" i="2"/>
  <c r="H5777" i="2" s="1"/>
  <c r="F5781" i="2"/>
  <c r="G5781" i="2" s="1"/>
  <c r="F5785" i="2"/>
  <c r="H5785" i="2" s="1"/>
  <c r="F5789" i="2"/>
  <c r="G5789" i="2" s="1"/>
  <c r="F5793" i="2"/>
  <c r="H5793" i="2" s="1"/>
  <c r="F5797" i="2"/>
  <c r="G5797" i="2" s="1"/>
  <c r="F5801" i="2"/>
  <c r="H5801" i="2" s="1"/>
  <c r="F5805" i="2"/>
  <c r="G5805" i="2" s="1"/>
  <c r="F5809" i="2"/>
  <c r="H5809" i="2" s="1"/>
  <c r="F5813" i="2"/>
  <c r="H5813" i="2" s="1"/>
  <c r="F5817" i="2"/>
  <c r="H5817" i="2" s="1"/>
  <c r="F5821" i="2"/>
  <c r="H5821" i="2" s="1"/>
  <c r="F5825" i="2"/>
  <c r="H5825" i="2" s="1"/>
  <c r="F5829" i="2"/>
  <c r="H5829" i="2" s="1"/>
  <c r="F5833" i="2"/>
  <c r="H5833" i="2" s="1"/>
  <c r="F5837" i="2"/>
  <c r="H5837" i="2" s="1"/>
  <c r="F5841" i="2"/>
  <c r="H5841" i="2" s="1"/>
  <c r="F5845" i="2"/>
  <c r="H5845" i="2" s="1"/>
  <c r="F5849" i="2"/>
  <c r="H5849" i="2" s="1"/>
  <c r="F5853" i="2"/>
  <c r="H5853" i="2" s="1"/>
  <c r="F5857" i="2"/>
  <c r="H5857" i="2" s="1"/>
  <c r="F5861" i="2"/>
  <c r="H5861" i="2" s="1"/>
  <c r="F5865" i="2"/>
  <c r="F5869" i="2"/>
  <c r="G5869" i="2" s="1"/>
  <c r="F5873" i="2"/>
  <c r="F5877" i="2"/>
  <c r="H5877" i="2" s="1"/>
  <c r="F5881" i="2"/>
  <c r="F5885" i="2"/>
  <c r="G5885" i="2" s="1"/>
  <c r="F5889" i="2"/>
  <c r="F5893" i="2"/>
  <c r="H5893" i="2" s="1"/>
  <c r="F5897" i="2"/>
  <c r="D5899" i="2"/>
  <c r="E5900" i="2"/>
  <c r="F5901" i="2"/>
  <c r="E5904" i="2"/>
  <c r="F5905" i="2"/>
  <c r="H5905" i="2" s="1"/>
  <c r="E5908" i="2"/>
  <c r="F5909" i="2"/>
  <c r="H5909" i="2" s="1"/>
  <c r="D5911" i="2"/>
  <c r="E5912" i="2"/>
  <c r="F5913" i="2"/>
  <c r="H5913" i="2" s="1"/>
  <c r="D5915" i="2"/>
  <c r="E5916" i="2"/>
  <c r="F5917" i="2"/>
  <c r="G5917" i="2" s="1"/>
  <c r="D5919" i="2"/>
  <c r="E5920" i="2"/>
  <c r="F5921" i="2"/>
  <c r="G5921" i="2" s="1"/>
  <c r="D5923" i="2"/>
  <c r="E5924" i="2"/>
  <c r="F5925" i="2"/>
  <c r="G5925" i="2" s="1"/>
  <c r="D5927" i="2"/>
  <c r="E5928" i="2"/>
  <c r="F5929" i="2"/>
  <c r="G5929" i="2" s="1"/>
  <c r="D5931" i="2"/>
  <c r="E5932" i="2"/>
  <c r="F5933" i="2"/>
  <c r="G5933" i="2" s="1"/>
  <c r="D5935" i="2"/>
  <c r="E5936" i="2"/>
  <c r="F5937" i="2"/>
  <c r="G5937" i="2" s="1"/>
  <c r="D5939" i="2"/>
  <c r="E5940" i="2"/>
  <c r="F5941" i="2"/>
  <c r="G5941" i="2" s="1"/>
  <c r="D5943" i="2"/>
  <c r="E5944" i="2"/>
  <c r="F5945" i="2"/>
  <c r="G5945" i="2" s="1"/>
  <c r="D5947" i="2"/>
  <c r="E5948" i="2"/>
  <c r="F5949" i="2"/>
  <c r="G5949" i="2" s="1"/>
  <c r="D5951" i="2"/>
  <c r="E5952" i="2"/>
  <c r="F5953" i="2"/>
  <c r="G5953" i="2" s="1"/>
  <c r="D5955" i="2"/>
  <c r="E5956" i="2"/>
  <c r="F5957" i="2"/>
  <c r="G5957" i="2" s="1"/>
  <c r="D5959" i="2"/>
  <c r="E5960" i="2"/>
  <c r="F5961" i="2"/>
  <c r="G5961" i="2" s="1"/>
  <c r="D5963" i="2"/>
  <c r="E5964" i="2"/>
  <c r="F5965" i="2"/>
  <c r="G5965" i="2" s="1"/>
  <c r="D5967" i="2"/>
  <c r="E5968" i="2"/>
  <c r="F5969" i="2"/>
  <c r="G5969" i="2" s="1"/>
  <c r="D5971" i="2"/>
  <c r="E5972" i="2"/>
  <c r="F5973" i="2"/>
  <c r="G5973" i="2" s="1"/>
  <c r="D5975" i="2"/>
  <c r="E5976" i="2"/>
  <c r="F5977" i="2"/>
  <c r="G5977" i="2" s="1"/>
  <c r="D5979" i="2"/>
  <c r="E5980" i="2"/>
  <c r="F5981" i="2"/>
  <c r="G5981" i="2" s="1"/>
  <c r="D5983" i="2"/>
  <c r="E5984" i="2"/>
  <c r="F5985" i="2"/>
  <c r="G5985" i="2" s="1"/>
  <c r="D5987" i="2"/>
  <c r="E5988" i="2"/>
  <c r="F5989" i="2"/>
  <c r="G5989" i="2" s="1"/>
  <c r="D5991" i="2"/>
  <c r="E5992" i="2"/>
  <c r="F5993" i="2"/>
  <c r="G5993" i="2" s="1"/>
  <c r="D5995" i="2"/>
  <c r="G5996" i="2"/>
  <c r="F5996" i="2"/>
  <c r="H5996" i="2" s="1"/>
  <c r="H5997" i="2"/>
  <c r="H5999" i="2"/>
  <c r="D5999" i="2"/>
  <c r="E6000" i="2"/>
  <c r="G6000" i="2"/>
  <c r="E6005" i="2"/>
  <c r="E6012" i="2"/>
  <c r="D6012" i="2"/>
  <c r="G6012" i="2"/>
  <c r="G6018" i="2"/>
  <c r="E6021" i="2"/>
  <c r="H6027" i="2"/>
  <c r="E6028" i="2"/>
  <c r="D6028" i="2"/>
  <c r="G6028" i="2"/>
  <c r="E6033" i="2"/>
  <c r="E6040" i="2"/>
  <c r="D6040" i="2"/>
  <c r="G6040" i="2"/>
  <c r="G6046" i="2"/>
  <c r="E6049" i="2"/>
  <c r="E6056" i="2"/>
  <c r="D6056" i="2"/>
  <c r="G6056" i="2"/>
  <c r="E6065" i="2"/>
  <c r="E6072" i="2"/>
  <c r="D6072" i="2"/>
  <c r="G6072" i="2"/>
  <c r="H6094" i="2"/>
  <c r="F6094" i="2"/>
  <c r="G6094" i="2" s="1"/>
  <c r="G6122" i="2"/>
  <c r="E6167" i="2"/>
  <c r="D6167" i="2"/>
  <c r="E6198" i="2"/>
  <c r="D6198" i="2"/>
  <c r="F6198" i="2"/>
  <c r="G6198" i="2" s="1"/>
  <c r="R6203" i="2"/>
  <c r="Q6202" i="2"/>
  <c r="E6250" i="2"/>
  <c r="D6250" i="2"/>
  <c r="G6250" i="2"/>
  <c r="F6250" i="2"/>
  <c r="H6250" i="2" s="1"/>
  <c r="H6326" i="2"/>
  <c r="E5747" i="2"/>
  <c r="F5748" i="2"/>
  <c r="E5751" i="2"/>
  <c r="F5752" i="2"/>
  <c r="H5752" i="2" s="1"/>
  <c r="G5753" i="2"/>
  <c r="E5755" i="2"/>
  <c r="F5756" i="2"/>
  <c r="E5759" i="2"/>
  <c r="F5760" i="2"/>
  <c r="H5760" i="2" s="1"/>
  <c r="G5761" i="2"/>
  <c r="E5763" i="2"/>
  <c r="F5764" i="2"/>
  <c r="E5767" i="2"/>
  <c r="F5768" i="2"/>
  <c r="G5769" i="2"/>
  <c r="E5771" i="2"/>
  <c r="F5772" i="2"/>
  <c r="E5775" i="2"/>
  <c r="F5776" i="2"/>
  <c r="G5777" i="2"/>
  <c r="E5779" i="2"/>
  <c r="F5780" i="2"/>
  <c r="E5783" i="2"/>
  <c r="F5784" i="2"/>
  <c r="H5784" i="2" s="1"/>
  <c r="G5785" i="2"/>
  <c r="E5787" i="2"/>
  <c r="F5788" i="2"/>
  <c r="H5788" i="2" s="1"/>
  <c r="E5791" i="2"/>
  <c r="F5792" i="2"/>
  <c r="H5792" i="2" s="1"/>
  <c r="G5793" i="2"/>
  <c r="E5795" i="2"/>
  <c r="F5796" i="2"/>
  <c r="H5796" i="2" s="1"/>
  <c r="E5799" i="2"/>
  <c r="F5800" i="2"/>
  <c r="H5800" i="2" s="1"/>
  <c r="G5801" i="2"/>
  <c r="E5803" i="2"/>
  <c r="F5804" i="2"/>
  <c r="H5804" i="2" s="1"/>
  <c r="E5807" i="2"/>
  <c r="F5808" i="2"/>
  <c r="H5808" i="2" s="1"/>
  <c r="G5809" i="2"/>
  <c r="E5811" i="2"/>
  <c r="F5812" i="2"/>
  <c r="G5813" i="2"/>
  <c r="E5815" i="2"/>
  <c r="F5816" i="2"/>
  <c r="G5817" i="2"/>
  <c r="E5819" i="2"/>
  <c r="F5820" i="2"/>
  <c r="H5820" i="2" s="1"/>
  <c r="E5823" i="2"/>
  <c r="F5824" i="2"/>
  <c r="G5825" i="2"/>
  <c r="E5827" i="2"/>
  <c r="F5828" i="2"/>
  <c r="E5831" i="2"/>
  <c r="F5832" i="2"/>
  <c r="G5833" i="2"/>
  <c r="E5835" i="2"/>
  <c r="F5836" i="2"/>
  <c r="E5839" i="2"/>
  <c r="Q5839" i="2"/>
  <c r="F5840" i="2"/>
  <c r="H5840" i="2" s="1"/>
  <c r="G5841" i="2"/>
  <c r="E5843" i="2"/>
  <c r="F5844" i="2"/>
  <c r="E5847" i="2"/>
  <c r="F5848" i="2"/>
  <c r="G5849" i="2"/>
  <c r="E5851" i="2"/>
  <c r="F5852" i="2"/>
  <c r="E5855" i="2"/>
  <c r="F5856" i="2"/>
  <c r="G5857" i="2"/>
  <c r="F5860" i="2"/>
  <c r="H5860" i="2" s="1"/>
  <c r="F5864" i="2"/>
  <c r="H5864" i="2" s="1"/>
  <c r="G5865" i="2"/>
  <c r="F5868" i="2"/>
  <c r="H5868" i="2" s="1"/>
  <c r="F5872" i="2"/>
  <c r="H5872" i="2" s="1"/>
  <c r="G5873" i="2"/>
  <c r="F5876" i="2"/>
  <c r="H5876" i="2" s="1"/>
  <c r="F5880" i="2"/>
  <c r="H5880" i="2" s="1"/>
  <c r="G5881" i="2"/>
  <c r="F5884" i="2"/>
  <c r="H5884" i="2" s="1"/>
  <c r="F5888" i="2"/>
  <c r="H5888" i="2" s="1"/>
  <c r="G5889" i="2"/>
  <c r="F5892" i="2"/>
  <c r="H5892" i="2" s="1"/>
  <c r="F5896" i="2"/>
  <c r="H5896" i="2" s="1"/>
  <c r="G5897" i="2"/>
  <c r="F5900" i="2"/>
  <c r="H5900" i="2" s="1"/>
  <c r="G5901" i="2"/>
  <c r="F5904" i="2"/>
  <c r="H5904" i="2" s="1"/>
  <c r="G5905" i="2"/>
  <c r="F5908" i="2"/>
  <c r="H5908" i="2" s="1"/>
  <c r="E5911" i="2"/>
  <c r="F5912" i="2"/>
  <c r="H5912" i="2" s="1"/>
  <c r="E5915" i="2"/>
  <c r="F5916" i="2"/>
  <c r="H5916" i="2" s="1"/>
  <c r="E5919" i="2"/>
  <c r="F5920" i="2"/>
  <c r="H5920" i="2" s="1"/>
  <c r="E5923" i="2"/>
  <c r="F5924" i="2"/>
  <c r="H5924" i="2" s="1"/>
  <c r="F5928" i="2"/>
  <c r="H5928" i="2" s="1"/>
  <c r="F5932" i="2"/>
  <c r="H5932" i="2" s="1"/>
  <c r="F5936" i="2"/>
  <c r="H5936" i="2" s="1"/>
  <c r="F5940" i="2"/>
  <c r="H5940" i="2" s="1"/>
  <c r="F5944" i="2"/>
  <c r="H5944" i="2" s="1"/>
  <c r="F5948" i="2"/>
  <c r="H5948" i="2" s="1"/>
  <c r="F5952" i="2"/>
  <c r="H5952" i="2" s="1"/>
  <c r="F5956" i="2"/>
  <c r="H5956" i="2" s="1"/>
  <c r="F5960" i="2"/>
  <c r="H5960" i="2" s="1"/>
  <c r="F5964" i="2"/>
  <c r="H5964" i="2" s="1"/>
  <c r="F5968" i="2"/>
  <c r="H5968" i="2" s="1"/>
  <c r="F5972" i="2"/>
  <c r="H5972" i="2" s="1"/>
  <c r="F5976" i="2"/>
  <c r="H5976" i="2" s="1"/>
  <c r="F5980" i="2"/>
  <c r="H5980" i="2" s="1"/>
  <c r="F5984" i="2"/>
  <c r="H5984" i="2" s="1"/>
  <c r="F5988" i="2"/>
  <c r="H5988" i="2" s="1"/>
  <c r="F5992" i="2"/>
  <c r="H5992" i="2" s="1"/>
  <c r="G5998" i="2"/>
  <c r="E5998" i="2"/>
  <c r="E6008" i="2"/>
  <c r="D6008" i="2"/>
  <c r="G6008" i="2"/>
  <c r="G6014" i="2"/>
  <c r="E6017" i="2"/>
  <c r="H6023" i="2"/>
  <c r="E6024" i="2"/>
  <c r="D6024" i="2"/>
  <c r="G6024" i="2"/>
  <c r="E6036" i="2"/>
  <c r="D6036" i="2"/>
  <c r="G6036" i="2"/>
  <c r="E6045" i="2"/>
  <c r="E6052" i="2"/>
  <c r="D6052" i="2"/>
  <c r="G6052" i="2"/>
  <c r="G6058" i="2"/>
  <c r="E6061" i="2"/>
  <c r="H6067" i="2"/>
  <c r="E6068" i="2"/>
  <c r="D6068" i="2"/>
  <c r="G6068" i="2"/>
  <c r="R6079" i="2"/>
  <c r="Q6078" i="2"/>
  <c r="H6102" i="2"/>
  <c r="F6102" i="2"/>
  <c r="G6102" i="2" s="1"/>
  <c r="D6121" i="2"/>
  <c r="G6121" i="2"/>
  <c r="F6121" i="2"/>
  <c r="E6121" i="2"/>
  <c r="H6123" i="2"/>
  <c r="D6123" i="2"/>
  <c r="E6126" i="2"/>
  <c r="D6126" i="2"/>
  <c r="G6126" i="2"/>
  <c r="F6126" i="2"/>
  <c r="D6129" i="2"/>
  <c r="F6129" i="2"/>
  <c r="G6129" i="2" s="1"/>
  <c r="E6129" i="2"/>
  <c r="G6138" i="2"/>
  <c r="E6139" i="2"/>
  <c r="D6139" i="2"/>
  <c r="E6142" i="2"/>
  <c r="D6142" i="2"/>
  <c r="G6142" i="2"/>
  <c r="F6142" i="2"/>
  <c r="D6145" i="2"/>
  <c r="G6145" i="2"/>
  <c r="F6145" i="2"/>
  <c r="E6145" i="2"/>
  <c r="G6154" i="2"/>
  <c r="E6155" i="2"/>
  <c r="D6155" i="2"/>
  <c r="R6162" i="2"/>
  <c r="E6170" i="2"/>
  <c r="D6170" i="2"/>
  <c r="G6170" i="2"/>
  <c r="F6170" i="2"/>
  <c r="D6173" i="2"/>
  <c r="G6173" i="2"/>
  <c r="F6173" i="2"/>
  <c r="E6173" i="2"/>
  <c r="E6179" i="2"/>
  <c r="D6179" i="2"/>
  <c r="F6179" i="2"/>
  <c r="G6179" i="2" s="1"/>
  <c r="E6254" i="2"/>
  <c r="D6254" i="2"/>
  <c r="G6254" i="2"/>
  <c r="F6254" i="2"/>
  <c r="H6254" i="2" s="1"/>
  <c r="E6270" i="2"/>
  <c r="D6270" i="2"/>
  <c r="F6270" i="2"/>
  <c r="H6270" i="2" s="1"/>
  <c r="F5747" i="2"/>
  <c r="F5751" i="2"/>
  <c r="G5751" i="2" s="1"/>
  <c r="F5755" i="2"/>
  <c r="G5755" i="2" s="1"/>
  <c r="F5759" i="2"/>
  <c r="G5759" i="2" s="1"/>
  <c r="F5763" i="2"/>
  <c r="G5763" i="2" s="1"/>
  <c r="F5767" i="2"/>
  <c r="G5767" i="2" s="1"/>
  <c r="F5771" i="2"/>
  <c r="G5771" i="2" s="1"/>
  <c r="F5775" i="2"/>
  <c r="G5775" i="2" s="1"/>
  <c r="F5779" i="2"/>
  <c r="G5779" i="2" s="1"/>
  <c r="F5783" i="2"/>
  <c r="G5783" i="2" s="1"/>
  <c r="F5787" i="2"/>
  <c r="G5787" i="2" s="1"/>
  <c r="F5791" i="2"/>
  <c r="G5791" i="2" s="1"/>
  <c r="F5795" i="2"/>
  <c r="G5795" i="2" s="1"/>
  <c r="F5799" i="2"/>
  <c r="G5799" i="2" s="1"/>
  <c r="F5803" i="2"/>
  <c r="G5803" i="2" s="1"/>
  <c r="F5807" i="2"/>
  <c r="G5807" i="2" s="1"/>
  <c r="F5811" i="2"/>
  <c r="G5811" i="2" s="1"/>
  <c r="F5815" i="2"/>
  <c r="G5815" i="2" s="1"/>
  <c r="F5819" i="2"/>
  <c r="G5819" i="2" s="1"/>
  <c r="F5823" i="2"/>
  <c r="G5823" i="2" s="1"/>
  <c r="F5827" i="2"/>
  <c r="G5827" i="2" s="1"/>
  <c r="F5831" i="2"/>
  <c r="G5831" i="2" s="1"/>
  <c r="F5835" i="2"/>
  <c r="G5835" i="2" s="1"/>
  <c r="F5839" i="2"/>
  <c r="G5839" i="2" s="1"/>
  <c r="F5843" i="2"/>
  <c r="G5843" i="2" s="1"/>
  <c r="F5847" i="2"/>
  <c r="G5847" i="2" s="1"/>
  <c r="F5851" i="2"/>
  <c r="G5851" i="2" s="1"/>
  <c r="F5855" i="2"/>
  <c r="G5855" i="2" s="1"/>
  <c r="F5859" i="2"/>
  <c r="G5859" i="2" s="1"/>
  <c r="F5863" i="2"/>
  <c r="G5863" i="2" s="1"/>
  <c r="F5867" i="2"/>
  <c r="G5867" i="2" s="1"/>
  <c r="F5871" i="2"/>
  <c r="G5871" i="2" s="1"/>
  <c r="F5875" i="2"/>
  <c r="G5875" i="2" s="1"/>
  <c r="F5879" i="2"/>
  <c r="G5879" i="2" s="1"/>
  <c r="F5883" i="2"/>
  <c r="G5883" i="2" s="1"/>
  <c r="F5887" i="2"/>
  <c r="G5887" i="2" s="1"/>
  <c r="F5891" i="2"/>
  <c r="G5891" i="2" s="1"/>
  <c r="F5895" i="2"/>
  <c r="G5895" i="2" s="1"/>
  <c r="F5899" i="2"/>
  <c r="G5899" i="2" s="1"/>
  <c r="F5903" i="2"/>
  <c r="G5903" i="2" s="1"/>
  <c r="F5907" i="2"/>
  <c r="G5907" i="2" s="1"/>
  <c r="F5911" i="2"/>
  <c r="G5911" i="2" s="1"/>
  <c r="F5915" i="2"/>
  <c r="G5915" i="2" s="1"/>
  <c r="F5919" i="2"/>
  <c r="G5919" i="2" s="1"/>
  <c r="F5923" i="2"/>
  <c r="G5923" i="2" s="1"/>
  <c r="F5927" i="2"/>
  <c r="G5927" i="2" s="1"/>
  <c r="F5931" i="2"/>
  <c r="G5931" i="2" s="1"/>
  <c r="F5935" i="2"/>
  <c r="G5935" i="2" s="1"/>
  <c r="F5939" i="2"/>
  <c r="G5939" i="2" s="1"/>
  <c r="D5941" i="2"/>
  <c r="F5943" i="2"/>
  <c r="G5943" i="2" s="1"/>
  <c r="D5945" i="2"/>
  <c r="F5947" i="2"/>
  <c r="G5947" i="2" s="1"/>
  <c r="D5949" i="2"/>
  <c r="F5951" i="2"/>
  <c r="G5951" i="2" s="1"/>
  <c r="D5953" i="2"/>
  <c r="F5955" i="2"/>
  <c r="G5955" i="2" s="1"/>
  <c r="D5957" i="2"/>
  <c r="F5959" i="2"/>
  <c r="G5959" i="2" s="1"/>
  <c r="D5961" i="2"/>
  <c r="F5963" i="2"/>
  <c r="G5963" i="2" s="1"/>
  <c r="D5965" i="2"/>
  <c r="F5967" i="2"/>
  <c r="G5967" i="2" s="1"/>
  <c r="D5969" i="2"/>
  <c r="F5971" i="2"/>
  <c r="G5971" i="2" s="1"/>
  <c r="D5973" i="2"/>
  <c r="F5975" i="2"/>
  <c r="G5975" i="2" s="1"/>
  <c r="D5977" i="2"/>
  <c r="F5979" i="2"/>
  <c r="G5979" i="2" s="1"/>
  <c r="D5981" i="2"/>
  <c r="F5983" i="2"/>
  <c r="G5983" i="2" s="1"/>
  <c r="D5985" i="2"/>
  <c r="F5987" i="2"/>
  <c r="G5987" i="2" s="1"/>
  <c r="D5989" i="2"/>
  <c r="F5991" i="2"/>
  <c r="G5991" i="2" s="1"/>
  <c r="D5993" i="2"/>
  <c r="F5995" i="2"/>
  <c r="G5995" i="2" s="1"/>
  <c r="E6004" i="2"/>
  <c r="D6004" i="2"/>
  <c r="G6004" i="2"/>
  <c r="E6013" i="2"/>
  <c r="H6013" i="2"/>
  <c r="E6020" i="2"/>
  <c r="D6020" i="2"/>
  <c r="G6020" i="2"/>
  <c r="E6029" i="2"/>
  <c r="E6032" i="2"/>
  <c r="D6032" i="2"/>
  <c r="G6032" i="2"/>
  <c r="E6041" i="2"/>
  <c r="E6048" i="2"/>
  <c r="D6048" i="2"/>
  <c r="G6048" i="2"/>
  <c r="G6054" i="2"/>
  <c r="E6057" i="2"/>
  <c r="H6063" i="2"/>
  <c r="E6064" i="2"/>
  <c r="D6064" i="2"/>
  <c r="G6064" i="2"/>
  <c r="E6073" i="2"/>
  <c r="H6078" i="2"/>
  <c r="F6078" i="2"/>
  <c r="G6078" i="2" s="1"/>
  <c r="F6110" i="2"/>
  <c r="G6110" i="2" s="1"/>
  <c r="E6158" i="2"/>
  <c r="D6158" i="2"/>
  <c r="F6158" i="2"/>
  <c r="G6158" i="2" s="1"/>
  <c r="E6162" i="2"/>
  <c r="D6162" i="2"/>
  <c r="F6162" i="2"/>
  <c r="G6162" i="2" s="1"/>
  <c r="D6165" i="2"/>
  <c r="F6165" i="2"/>
  <c r="G6165" i="2" s="1"/>
  <c r="E6165" i="2"/>
  <c r="F5999" i="2"/>
  <c r="G5999" i="2" s="1"/>
  <c r="D6001" i="2"/>
  <c r="F6003" i="2"/>
  <c r="G6003" i="2" s="1"/>
  <c r="D6005" i="2"/>
  <c r="E6006" i="2"/>
  <c r="F6007" i="2"/>
  <c r="G6007" i="2" s="1"/>
  <c r="D6009" i="2"/>
  <c r="E6010" i="2"/>
  <c r="F6011" i="2"/>
  <c r="G6011" i="2" s="1"/>
  <c r="D6013" i="2"/>
  <c r="E6014" i="2"/>
  <c r="F6015" i="2"/>
  <c r="G6015" i="2" s="1"/>
  <c r="D6017" i="2"/>
  <c r="E6018" i="2"/>
  <c r="F6019" i="2"/>
  <c r="G6019" i="2" s="1"/>
  <c r="D6021" i="2"/>
  <c r="E6022" i="2"/>
  <c r="F6023" i="2"/>
  <c r="G6023" i="2" s="1"/>
  <c r="D6025" i="2"/>
  <c r="E6026" i="2"/>
  <c r="F6027" i="2"/>
  <c r="G6027" i="2" s="1"/>
  <c r="D6029" i="2"/>
  <c r="E6030" i="2"/>
  <c r="Q6030" i="2"/>
  <c r="F6031" i="2"/>
  <c r="G6031" i="2" s="1"/>
  <c r="D6033" i="2"/>
  <c r="E6034" i="2"/>
  <c r="F6035" i="2"/>
  <c r="G6035" i="2" s="1"/>
  <c r="D6037" i="2"/>
  <c r="E6038" i="2"/>
  <c r="F6039" i="2"/>
  <c r="G6039" i="2" s="1"/>
  <c r="D6041" i="2"/>
  <c r="E6042" i="2"/>
  <c r="F6043" i="2"/>
  <c r="G6043" i="2" s="1"/>
  <c r="D6045" i="2"/>
  <c r="E6046" i="2"/>
  <c r="F6047" i="2"/>
  <c r="G6047" i="2" s="1"/>
  <c r="D6049" i="2"/>
  <c r="E6050" i="2"/>
  <c r="F6051" i="2"/>
  <c r="G6051" i="2" s="1"/>
  <c r="D6053" i="2"/>
  <c r="E6054" i="2"/>
  <c r="F6055" i="2"/>
  <c r="G6055" i="2" s="1"/>
  <c r="D6057" i="2"/>
  <c r="E6058" i="2"/>
  <c r="F6059" i="2"/>
  <c r="D6061" i="2"/>
  <c r="E6062" i="2"/>
  <c r="F6063" i="2"/>
  <c r="G6063" i="2" s="1"/>
  <c r="D6065" i="2"/>
  <c r="E6066" i="2"/>
  <c r="F6067" i="2"/>
  <c r="G6067" i="2" s="1"/>
  <c r="D6069" i="2"/>
  <c r="E6070" i="2"/>
  <c r="F6071" i="2"/>
  <c r="G6071" i="2" s="1"/>
  <c r="D6073" i="2"/>
  <c r="E6074" i="2"/>
  <c r="D6077" i="2"/>
  <c r="G6077" i="2"/>
  <c r="Q6077" i="2"/>
  <c r="E6082" i="2"/>
  <c r="D6082" i="2"/>
  <c r="D6085" i="2"/>
  <c r="G6085" i="2"/>
  <c r="E6090" i="2"/>
  <c r="D6090" i="2"/>
  <c r="D6093" i="2"/>
  <c r="G6093" i="2"/>
  <c r="E6098" i="2"/>
  <c r="D6098" i="2"/>
  <c r="D6101" i="2"/>
  <c r="G6101" i="2"/>
  <c r="E6106" i="2"/>
  <c r="D6106" i="2"/>
  <c r="D6109" i="2"/>
  <c r="G6109" i="2"/>
  <c r="E6114" i="2"/>
  <c r="D6114" i="2"/>
  <c r="D6117" i="2"/>
  <c r="G6117" i="2"/>
  <c r="H6121" i="2"/>
  <c r="H6126" i="2"/>
  <c r="H6129" i="2"/>
  <c r="H6134" i="2"/>
  <c r="H6137" i="2"/>
  <c r="H6142" i="2"/>
  <c r="H6145" i="2"/>
  <c r="H6150" i="2"/>
  <c r="H6153" i="2"/>
  <c r="H6158" i="2"/>
  <c r="H6162" i="2"/>
  <c r="H6165" i="2"/>
  <c r="H6170" i="2"/>
  <c r="H6173" i="2"/>
  <c r="E6194" i="2"/>
  <c r="D6194" i="2"/>
  <c r="G6194" i="2"/>
  <c r="F6194" i="2"/>
  <c r="H6203" i="2"/>
  <c r="E6266" i="2"/>
  <c r="D6266" i="2"/>
  <c r="G6266" i="2"/>
  <c r="F6266" i="2"/>
  <c r="H6266" i="2" s="1"/>
  <c r="E6306" i="2"/>
  <c r="D6306" i="2"/>
  <c r="F6006" i="2"/>
  <c r="H6006" i="2" s="1"/>
  <c r="F6010" i="2"/>
  <c r="H6010" i="2" s="1"/>
  <c r="F6014" i="2"/>
  <c r="H6014" i="2" s="1"/>
  <c r="F6018" i="2"/>
  <c r="H6018" i="2" s="1"/>
  <c r="F6022" i="2"/>
  <c r="H6022" i="2" s="1"/>
  <c r="F6026" i="2"/>
  <c r="H6026" i="2" s="1"/>
  <c r="F6030" i="2"/>
  <c r="H6030" i="2" s="1"/>
  <c r="F6034" i="2"/>
  <c r="H6034" i="2" s="1"/>
  <c r="F6038" i="2"/>
  <c r="H6038" i="2" s="1"/>
  <c r="F6042" i="2"/>
  <c r="H6042" i="2" s="1"/>
  <c r="F6046" i="2"/>
  <c r="H6046" i="2" s="1"/>
  <c r="F6050" i="2"/>
  <c r="H6050" i="2" s="1"/>
  <c r="F6054" i="2"/>
  <c r="H6054" i="2" s="1"/>
  <c r="F6058" i="2"/>
  <c r="H6058" i="2" s="1"/>
  <c r="F6062" i="2"/>
  <c r="H6062" i="2" s="1"/>
  <c r="F6066" i="2"/>
  <c r="H6066" i="2" s="1"/>
  <c r="F6070" i="2"/>
  <c r="H6070" i="2" s="1"/>
  <c r="F6074" i="2"/>
  <c r="H6074" i="2" s="1"/>
  <c r="H6077" i="2"/>
  <c r="H6085" i="2"/>
  <c r="H6093" i="2"/>
  <c r="H6101" i="2"/>
  <c r="H6106" i="2"/>
  <c r="H6109" i="2"/>
  <c r="H6117" i="2"/>
  <c r="E6122" i="2"/>
  <c r="D6122" i="2"/>
  <c r="R6123" i="2"/>
  <c r="Q6122" i="2"/>
  <c r="D6125" i="2"/>
  <c r="G6125" i="2"/>
  <c r="E6130" i="2"/>
  <c r="D6130" i="2"/>
  <c r="P6130" i="2" s="1"/>
  <c r="D6133" i="2"/>
  <c r="G6133" i="2"/>
  <c r="E6138" i="2"/>
  <c r="D6138" i="2"/>
  <c r="D6141" i="2"/>
  <c r="G6141" i="2"/>
  <c r="E6146" i="2"/>
  <c r="D6146" i="2"/>
  <c r="D6149" i="2"/>
  <c r="G6149" i="2"/>
  <c r="E6154" i="2"/>
  <c r="D6154" i="2"/>
  <c r="D6157" i="2"/>
  <c r="G6157" i="2"/>
  <c r="D6161" i="2"/>
  <c r="G6161" i="2"/>
  <c r="E6166" i="2"/>
  <c r="D6166" i="2"/>
  <c r="P6166" i="2" s="1"/>
  <c r="D6169" i="2"/>
  <c r="G6169" i="2"/>
  <c r="E6174" i="2"/>
  <c r="D6174" i="2"/>
  <c r="P6174" i="2" s="1"/>
  <c r="G6177" i="2"/>
  <c r="D6177" i="2"/>
  <c r="D6178" i="2"/>
  <c r="F6178" i="2"/>
  <c r="G6178" i="2" s="1"/>
  <c r="E6178" i="2"/>
  <c r="F6183" i="2"/>
  <c r="G6183" i="2" s="1"/>
  <c r="E6184" i="2"/>
  <c r="D6184" i="2"/>
  <c r="E6190" i="2"/>
  <c r="D6190" i="2"/>
  <c r="F6190" i="2"/>
  <c r="G6190" i="2" s="1"/>
  <c r="H6194" i="2"/>
  <c r="H6243" i="2"/>
  <c r="E6262" i="2"/>
  <c r="D6262" i="2"/>
  <c r="F6262" i="2"/>
  <c r="H6262" i="2" s="1"/>
  <c r="E6278" i="2"/>
  <c r="D6278" i="2"/>
  <c r="F6278" i="2"/>
  <c r="H6278" i="2" s="1"/>
  <c r="D6292" i="2"/>
  <c r="F6292" i="2"/>
  <c r="G6292" i="2" s="1"/>
  <c r="E6292" i="2"/>
  <c r="F6001" i="2"/>
  <c r="G6001" i="2" s="1"/>
  <c r="D6003" i="2"/>
  <c r="F6005" i="2"/>
  <c r="G6005" i="2" s="1"/>
  <c r="D6007" i="2"/>
  <c r="F6009" i="2"/>
  <c r="G6009" i="2" s="1"/>
  <c r="D6011" i="2"/>
  <c r="F6013" i="2"/>
  <c r="G6013" i="2" s="1"/>
  <c r="D6015" i="2"/>
  <c r="F6017" i="2"/>
  <c r="G6017" i="2" s="1"/>
  <c r="D6019" i="2"/>
  <c r="F6021" i="2"/>
  <c r="G6021" i="2" s="1"/>
  <c r="D6023" i="2"/>
  <c r="F6025" i="2"/>
  <c r="G6025" i="2" s="1"/>
  <c r="D6027" i="2"/>
  <c r="F6029" i="2"/>
  <c r="G6029" i="2" s="1"/>
  <c r="D6031" i="2"/>
  <c r="F6033" i="2"/>
  <c r="G6033" i="2" s="1"/>
  <c r="D6035" i="2"/>
  <c r="F6037" i="2"/>
  <c r="D6039" i="2"/>
  <c r="F6041" i="2"/>
  <c r="G6041" i="2" s="1"/>
  <c r="D6043" i="2"/>
  <c r="F6045" i="2"/>
  <c r="G6045" i="2" s="1"/>
  <c r="D6047" i="2"/>
  <c r="F6049" i="2"/>
  <c r="G6049" i="2" s="1"/>
  <c r="D6051" i="2"/>
  <c r="F6053" i="2"/>
  <c r="G6053" i="2" s="1"/>
  <c r="D6055" i="2"/>
  <c r="F6057" i="2"/>
  <c r="G6057" i="2" s="1"/>
  <c r="D6059" i="2"/>
  <c r="F6061" i="2"/>
  <c r="G6061" i="2" s="1"/>
  <c r="D6063" i="2"/>
  <c r="F6065" i="2"/>
  <c r="G6065" i="2" s="1"/>
  <c r="D6067" i="2"/>
  <c r="F6069" i="2"/>
  <c r="G6069" i="2" s="1"/>
  <c r="F6073" i="2"/>
  <c r="G6073" i="2" s="1"/>
  <c r="E6077" i="2"/>
  <c r="E6078" i="2"/>
  <c r="D6078" i="2"/>
  <c r="D6081" i="2"/>
  <c r="G6081" i="2"/>
  <c r="F6082" i="2"/>
  <c r="G6082" i="2" s="1"/>
  <c r="E6085" i="2"/>
  <c r="E6086" i="2"/>
  <c r="D6086" i="2"/>
  <c r="D6089" i="2"/>
  <c r="G6089" i="2"/>
  <c r="F6090" i="2"/>
  <c r="G6090" i="2" s="1"/>
  <c r="E6093" i="2"/>
  <c r="E6094" i="2"/>
  <c r="D6094" i="2"/>
  <c r="D6097" i="2"/>
  <c r="G6097" i="2"/>
  <c r="F6098" i="2"/>
  <c r="G6098" i="2" s="1"/>
  <c r="E6101" i="2"/>
  <c r="E6102" i="2"/>
  <c r="D6102" i="2"/>
  <c r="D6105" i="2"/>
  <c r="G6105" i="2"/>
  <c r="F6106" i="2"/>
  <c r="G6106" i="2" s="1"/>
  <c r="E6109" i="2"/>
  <c r="E6110" i="2"/>
  <c r="D6110" i="2"/>
  <c r="D6113" i="2"/>
  <c r="G6113" i="2"/>
  <c r="F6114" i="2"/>
  <c r="G6114" i="2" s="1"/>
  <c r="E6117" i="2"/>
  <c r="E6118" i="2"/>
  <c r="D6118" i="2"/>
  <c r="H6122" i="2"/>
  <c r="H6125" i="2"/>
  <c r="H6130" i="2"/>
  <c r="H6133" i="2"/>
  <c r="D6135" i="2"/>
  <c r="H6138" i="2"/>
  <c r="H6141" i="2"/>
  <c r="D6143" i="2"/>
  <c r="H6146" i="2"/>
  <c r="H6149" i="2"/>
  <c r="D6151" i="2"/>
  <c r="H6154" i="2"/>
  <c r="H6157" i="2"/>
  <c r="D6159" i="2"/>
  <c r="H6161" i="2"/>
  <c r="D6163" i="2"/>
  <c r="H6166" i="2"/>
  <c r="H6169" i="2"/>
  <c r="D6171" i="2"/>
  <c r="H6174" i="2"/>
  <c r="H6178" i="2"/>
  <c r="D6182" i="2"/>
  <c r="G6182" i="2"/>
  <c r="E6182" i="2"/>
  <c r="E6186" i="2"/>
  <c r="D6186" i="2"/>
  <c r="F6186" i="2"/>
  <c r="H6186" i="2" s="1"/>
  <c r="H6190" i="2"/>
  <c r="E6258" i="2"/>
  <c r="D6258" i="2"/>
  <c r="G6258" i="2"/>
  <c r="F6258" i="2"/>
  <c r="H6258" i="2" s="1"/>
  <c r="E6274" i="2"/>
  <c r="D6274" i="2"/>
  <c r="F6274" i="2"/>
  <c r="H6274" i="2" s="1"/>
  <c r="H6285" i="2"/>
  <c r="E6336" i="2"/>
  <c r="G6213" i="2"/>
  <c r="G6221" i="2"/>
  <c r="G6229" i="2"/>
  <c r="R6251" i="2"/>
  <c r="Q6250" i="2"/>
  <c r="E6290" i="2"/>
  <c r="D6290" i="2"/>
  <c r="H6301" i="2"/>
  <c r="E6327" i="2"/>
  <c r="D6327" i="2"/>
  <c r="G6327" i="2"/>
  <c r="F6327" i="2"/>
  <c r="H6327" i="2" s="1"/>
  <c r="E6075" i="2"/>
  <c r="F6076" i="2"/>
  <c r="H6076" i="2" s="1"/>
  <c r="E6079" i="2"/>
  <c r="F6080" i="2"/>
  <c r="H6080" i="2" s="1"/>
  <c r="E6083" i="2"/>
  <c r="F6084" i="2"/>
  <c r="H6084" i="2" s="1"/>
  <c r="E6087" i="2"/>
  <c r="F6088" i="2"/>
  <c r="H6088" i="2" s="1"/>
  <c r="E6091" i="2"/>
  <c r="F6092" i="2"/>
  <c r="H6092" i="2" s="1"/>
  <c r="E6095" i="2"/>
  <c r="F6096" i="2"/>
  <c r="H6096" i="2" s="1"/>
  <c r="E6099" i="2"/>
  <c r="F6100" i="2"/>
  <c r="H6100" i="2" s="1"/>
  <c r="E6103" i="2"/>
  <c r="F6104" i="2"/>
  <c r="H6104" i="2" s="1"/>
  <c r="E6107" i="2"/>
  <c r="F6108" i="2"/>
  <c r="H6108" i="2" s="1"/>
  <c r="E6111" i="2"/>
  <c r="F6112" i="2"/>
  <c r="H6112" i="2" s="1"/>
  <c r="E6115" i="2"/>
  <c r="F6116" i="2"/>
  <c r="H6116" i="2" s="1"/>
  <c r="F6120" i="2"/>
  <c r="H6120" i="2" s="1"/>
  <c r="E6123" i="2"/>
  <c r="F6124" i="2"/>
  <c r="H6124" i="2" s="1"/>
  <c r="E6127" i="2"/>
  <c r="F6128" i="2"/>
  <c r="H6128" i="2" s="1"/>
  <c r="F6132" i="2"/>
  <c r="H6132" i="2" s="1"/>
  <c r="F6136" i="2"/>
  <c r="H6136" i="2" s="1"/>
  <c r="F6140" i="2"/>
  <c r="H6140" i="2" s="1"/>
  <c r="F6144" i="2"/>
  <c r="H6144" i="2" s="1"/>
  <c r="F6148" i="2"/>
  <c r="H6148" i="2" s="1"/>
  <c r="F6152" i="2"/>
  <c r="H6152" i="2" s="1"/>
  <c r="F6156" i="2"/>
  <c r="H6156" i="2" s="1"/>
  <c r="F6160" i="2"/>
  <c r="H6160" i="2" s="1"/>
  <c r="F6164" i="2"/>
  <c r="H6164" i="2" s="1"/>
  <c r="F6168" i="2"/>
  <c r="H6168" i="2" s="1"/>
  <c r="F6172" i="2"/>
  <c r="H6172" i="2" s="1"/>
  <c r="F6176" i="2"/>
  <c r="H6176" i="2" s="1"/>
  <c r="H6182" i="2"/>
  <c r="H6191" i="2"/>
  <c r="E6234" i="2"/>
  <c r="D6234" i="2"/>
  <c r="G6234" i="2"/>
  <c r="E6238" i="2"/>
  <c r="D6238" i="2"/>
  <c r="G6238" i="2"/>
  <c r="E6242" i="2"/>
  <c r="D6242" i="2"/>
  <c r="G6242" i="2"/>
  <c r="E6246" i="2"/>
  <c r="D6246" i="2"/>
  <c r="G6246" i="2"/>
  <c r="H6255" i="2"/>
  <c r="H6271" i="2"/>
  <c r="H6281" i="2"/>
  <c r="G6287" i="2"/>
  <c r="E6287" i="2"/>
  <c r="D6287" i="2"/>
  <c r="H6290" i="2"/>
  <c r="E6324" i="2"/>
  <c r="E6352" i="2"/>
  <c r="F6075" i="2"/>
  <c r="G6075" i="2" s="1"/>
  <c r="F6079" i="2"/>
  <c r="F6083" i="2"/>
  <c r="F6087" i="2"/>
  <c r="F6091" i="2"/>
  <c r="F6095" i="2"/>
  <c r="F6099" i="2"/>
  <c r="F6103" i="2"/>
  <c r="F6107" i="2"/>
  <c r="F6111" i="2"/>
  <c r="F6115" i="2"/>
  <c r="F6119" i="2"/>
  <c r="F6123" i="2"/>
  <c r="G6123" i="2" s="1"/>
  <c r="F6127" i="2"/>
  <c r="G6127" i="2" s="1"/>
  <c r="F6131" i="2"/>
  <c r="G6131" i="2" s="1"/>
  <c r="F6135" i="2"/>
  <c r="G6135" i="2" s="1"/>
  <c r="F6139" i="2"/>
  <c r="G6139" i="2" s="1"/>
  <c r="F6143" i="2"/>
  <c r="G6143" i="2" s="1"/>
  <c r="F6147" i="2"/>
  <c r="G6147" i="2" s="1"/>
  <c r="F6151" i="2"/>
  <c r="G6151" i="2" s="1"/>
  <c r="F6155" i="2"/>
  <c r="G6155" i="2" s="1"/>
  <c r="F6159" i="2"/>
  <c r="G6159" i="2" s="1"/>
  <c r="F6163" i="2"/>
  <c r="F6167" i="2"/>
  <c r="G6167" i="2" s="1"/>
  <c r="F6171" i="2"/>
  <c r="F6175" i="2"/>
  <c r="G6175" i="2" s="1"/>
  <c r="G6181" i="2"/>
  <c r="E6183" i="2"/>
  <c r="D6183" i="2"/>
  <c r="E6202" i="2"/>
  <c r="D6202" i="2"/>
  <c r="G6202" i="2"/>
  <c r="E6206" i="2"/>
  <c r="D6206" i="2"/>
  <c r="G6206" i="2"/>
  <c r="E6210" i="2"/>
  <c r="D6210" i="2"/>
  <c r="G6210" i="2"/>
  <c r="E6214" i="2"/>
  <c r="D6214" i="2"/>
  <c r="G6214" i="2"/>
  <c r="E6218" i="2"/>
  <c r="D6218" i="2"/>
  <c r="G6218" i="2"/>
  <c r="E6222" i="2"/>
  <c r="D6222" i="2"/>
  <c r="G6222" i="2"/>
  <c r="E6226" i="2"/>
  <c r="D6226" i="2"/>
  <c r="G6226" i="2"/>
  <c r="E6230" i="2"/>
  <c r="D6230" i="2"/>
  <c r="G6230" i="2"/>
  <c r="H6234" i="2"/>
  <c r="R6235" i="2"/>
  <c r="Q6234" i="2"/>
  <c r="H6238" i="2"/>
  <c r="H6242" i="2"/>
  <c r="H6246" i="2"/>
  <c r="F6285" i="2"/>
  <c r="F6288" i="2"/>
  <c r="H6288" i="2" s="1"/>
  <c r="G6303" i="2"/>
  <c r="E6303" i="2"/>
  <c r="D6303" i="2"/>
  <c r="F6304" i="2"/>
  <c r="H6304" i="2" s="1"/>
  <c r="H6305" i="2"/>
  <c r="E6315" i="2"/>
  <c r="D6315" i="2"/>
  <c r="F6315" i="2"/>
  <c r="H6315" i="2" s="1"/>
  <c r="R6328" i="2"/>
  <c r="Q6327" i="2"/>
  <c r="E6343" i="2"/>
  <c r="D6343" i="2"/>
  <c r="F6343" i="2"/>
  <c r="H6343" i="2" s="1"/>
  <c r="E6366" i="2"/>
  <c r="D6366" i="2"/>
  <c r="F6366" i="2"/>
  <c r="H6366" i="2" s="1"/>
  <c r="F6181" i="2"/>
  <c r="H6181" i="2" s="1"/>
  <c r="F6185" i="2"/>
  <c r="H6185" i="2" s="1"/>
  <c r="D6187" i="2"/>
  <c r="F6189" i="2"/>
  <c r="H6189" i="2" s="1"/>
  <c r="D6191" i="2"/>
  <c r="F6193" i="2"/>
  <c r="H6193" i="2" s="1"/>
  <c r="D6195" i="2"/>
  <c r="F6197" i="2"/>
  <c r="H6197" i="2" s="1"/>
  <c r="D6199" i="2"/>
  <c r="F6201" i="2"/>
  <c r="H6201" i="2" s="1"/>
  <c r="D6203" i="2"/>
  <c r="F6205" i="2"/>
  <c r="H6205" i="2" s="1"/>
  <c r="D6207" i="2"/>
  <c r="F6209" i="2"/>
  <c r="H6209" i="2" s="1"/>
  <c r="D6211" i="2"/>
  <c r="F6213" i="2"/>
  <c r="H6213" i="2" s="1"/>
  <c r="D6215" i="2"/>
  <c r="F6217" i="2"/>
  <c r="H6217" i="2" s="1"/>
  <c r="D6219" i="2"/>
  <c r="F6221" i="2"/>
  <c r="H6221" i="2" s="1"/>
  <c r="D6223" i="2"/>
  <c r="F6225" i="2"/>
  <c r="H6225" i="2" s="1"/>
  <c r="D6227" i="2"/>
  <c r="F6229" i="2"/>
  <c r="H6229" i="2" s="1"/>
  <c r="D6231" i="2"/>
  <c r="F6233" i="2"/>
  <c r="H6233" i="2" s="1"/>
  <c r="D6235" i="2"/>
  <c r="E6236" i="2"/>
  <c r="F6237" i="2"/>
  <c r="H6237" i="2" s="1"/>
  <c r="D6239" i="2"/>
  <c r="E6240" i="2"/>
  <c r="F6241" i="2"/>
  <c r="H6241" i="2" s="1"/>
  <c r="D6243" i="2"/>
  <c r="E6244" i="2"/>
  <c r="F6245" i="2"/>
  <c r="D6247" i="2"/>
  <c r="E6248" i="2"/>
  <c r="Q6248" i="2"/>
  <c r="F6249" i="2"/>
  <c r="D6251" i="2"/>
  <c r="E6252" i="2"/>
  <c r="F6253" i="2"/>
  <c r="D6255" i="2"/>
  <c r="E6256" i="2"/>
  <c r="F6257" i="2"/>
  <c r="D6259" i="2"/>
  <c r="E6260" i="2"/>
  <c r="F6261" i="2"/>
  <c r="D6263" i="2"/>
  <c r="E6264" i="2"/>
  <c r="F6265" i="2"/>
  <c r="D6267" i="2"/>
  <c r="E6268" i="2"/>
  <c r="F6269" i="2"/>
  <c r="D6271" i="2"/>
  <c r="E6272" i="2"/>
  <c r="F6273" i="2"/>
  <c r="D6275" i="2"/>
  <c r="E6276" i="2"/>
  <c r="F6277" i="2"/>
  <c r="D6279" i="2"/>
  <c r="E6280" i="2"/>
  <c r="E6283" i="2"/>
  <c r="D6284" i="2"/>
  <c r="G6284" i="2"/>
  <c r="D6285" i="2"/>
  <c r="E6288" i="2"/>
  <c r="E6289" i="2"/>
  <c r="G6289" i="2"/>
  <c r="R6289" i="2"/>
  <c r="F6291" i="2"/>
  <c r="H6291" i="2" s="1"/>
  <c r="H6292" i="2"/>
  <c r="E6295" i="2"/>
  <c r="D6296" i="2"/>
  <c r="G6296" i="2"/>
  <c r="D6297" i="2"/>
  <c r="D6299" i="2"/>
  <c r="E6302" i="2"/>
  <c r="E6304" i="2"/>
  <c r="E6305" i="2"/>
  <c r="G6305" i="2"/>
  <c r="F6307" i="2"/>
  <c r="H6307" i="2" s="1"/>
  <c r="E6311" i="2"/>
  <c r="D6311" i="2"/>
  <c r="G6311" i="2"/>
  <c r="E6320" i="2"/>
  <c r="E6332" i="2"/>
  <c r="E6339" i="2"/>
  <c r="D6339" i="2"/>
  <c r="G6339" i="2"/>
  <c r="E6348" i="2"/>
  <c r="H6354" i="2"/>
  <c r="E6355" i="2"/>
  <c r="D6355" i="2"/>
  <c r="G6355" i="2"/>
  <c r="F6180" i="2"/>
  <c r="F6184" i="2"/>
  <c r="G6184" i="2" s="1"/>
  <c r="E6187" i="2"/>
  <c r="F6188" i="2"/>
  <c r="E6191" i="2"/>
  <c r="F6192" i="2"/>
  <c r="E6195" i="2"/>
  <c r="F6196" i="2"/>
  <c r="E6199" i="2"/>
  <c r="F6200" i="2"/>
  <c r="E6203" i="2"/>
  <c r="F6204" i="2"/>
  <c r="E6207" i="2"/>
  <c r="F6208" i="2"/>
  <c r="E6211" i="2"/>
  <c r="F6212" i="2"/>
  <c r="E6215" i="2"/>
  <c r="F6216" i="2"/>
  <c r="E6219" i="2"/>
  <c r="F6220" i="2"/>
  <c r="E6223" i="2"/>
  <c r="F6224" i="2"/>
  <c r="E6227" i="2"/>
  <c r="F6228" i="2"/>
  <c r="E6231" i="2"/>
  <c r="F6232" i="2"/>
  <c r="E6235" i="2"/>
  <c r="F6236" i="2"/>
  <c r="E6239" i="2"/>
  <c r="F6240" i="2"/>
  <c r="E6243" i="2"/>
  <c r="F6244" i="2"/>
  <c r="E6247" i="2"/>
  <c r="F6248" i="2"/>
  <c r="E6251" i="2"/>
  <c r="F6252" i="2"/>
  <c r="E6255" i="2"/>
  <c r="F6256" i="2"/>
  <c r="E6259" i="2"/>
  <c r="F6260" i="2"/>
  <c r="E6263" i="2"/>
  <c r="F6264" i="2"/>
  <c r="E6267" i="2"/>
  <c r="F6268" i="2"/>
  <c r="E6271" i="2"/>
  <c r="F6272" i="2"/>
  <c r="E6275" i="2"/>
  <c r="F6276" i="2"/>
  <c r="E6279" i="2"/>
  <c r="F6280" i="2"/>
  <c r="E6281" i="2"/>
  <c r="G6281" i="2"/>
  <c r="F6283" i="2"/>
  <c r="H6283" i="2" s="1"/>
  <c r="H6284" i="2"/>
  <c r="E6293" i="2"/>
  <c r="G6293" i="2"/>
  <c r="F6295" i="2"/>
  <c r="H6295" i="2" s="1"/>
  <c r="H6296" i="2"/>
  <c r="E6299" i="2"/>
  <c r="D6300" i="2"/>
  <c r="G6300" i="2"/>
  <c r="E6316" i="2"/>
  <c r="H6316" i="2"/>
  <c r="E6323" i="2"/>
  <c r="D6323" i="2"/>
  <c r="G6323" i="2"/>
  <c r="E6328" i="2"/>
  <c r="E6335" i="2"/>
  <c r="D6335" i="2"/>
  <c r="G6335" i="2"/>
  <c r="E6344" i="2"/>
  <c r="H6344" i="2"/>
  <c r="E6351" i="2"/>
  <c r="D6351" i="2"/>
  <c r="G6351" i="2"/>
  <c r="R6370" i="2"/>
  <c r="Q6369" i="2"/>
  <c r="E6419" i="2"/>
  <c r="D6419" i="2"/>
  <c r="F6419" i="2"/>
  <c r="G6419" i="2" s="1"/>
  <c r="F6187" i="2"/>
  <c r="G6187" i="2" s="1"/>
  <c r="F6191" i="2"/>
  <c r="G6191" i="2" s="1"/>
  <c r="F6195" i="2"/>
  <c r="G6195" i="2" s="1"/>
  <c r="F6199" i="2"/>
  <c r="G6199" i="2" s="1"/>
  <c r="F6203" i="2"/>
  <c r="G6203" i="2" s="1"/>
  <c r="F6207" i="2"/>
  <c r="G6207" i="2" s="1"/>
  <c r="F6211" i="2"/>
  <c r="G6211" i="2" s="1"/>
  <c r="F6215" i="2"/>
  <c r="G6215" i="2" s="1"/>
  <c r="F6219" i="2"/>
  <c r="G6219" i="2" s="1"/>
  <c r="F6223" i="2"/>
  <c r="G6223" i="2" s="1"/>
  <c r="F6227" i="2"/>
  <c r="G6227" i="2" s="1"/>
  <c r="F6231" i="2"/>
  <c r="G6231" i="2" s="1"/>
  <c r="F6235" i="2"/>
  <c r="G6235" i="2" s="1"/>
  <c r="F6239" i="2"/>
  <c r="G6239" i="2" s="1"/>
  <c r="F6243" i="2"/>
  <c r="G6243" i="2" s="1"/>
  <c r="F6247" i="2"/>
  <c r="G6247" i="2" s="1"/>
  <c r="F6251" i="2"/>
  <c r="G6251" i="2" s="1"/>
  <c r="F6255" i="2"/>
  <c r="G6255" i="2" s="1"/>
  <c r="F6259" i="2"/>
  <c r="G6259" i="2" s="1"/>
  <c r="F6263" i="2"/>
  <c r="G6263" i="2" s="1"/>
  <c r="F6267" i="2"/>
  <c r="G6267" i="2" s="1"/>
  <c r="F6271" i="2"/>
  <c r="G6271" i="2" s="1"/>
  <c r="F6275" i="2"/>
  <c r="G6275" i="2" s="1"/>
  <c r="F6279" i="2"/>
  <c r="G6279" i="2" s="1"/>
  <c r="E6285" i="2"/>
  <c r="G6285" i="2"/>
  <c r="D6288" i="2"/>
  <c r="G6288" i="2"/>
  <c r="E6297" i="2"/>
  <c r="G6297" i="2"/>
  <c r="G6299" i="2"/>
  <c r="F6299" i="2"/>
  <c r="H6299" i="2" s="1"/>
  <c r="H6300" i="2"/>
  <c r="D6304" i="2"/>
  <c r="G6304" i="2"/>
  <c r="E6312" i="2"/>
  <c r="H6318" i="2"/>
  <c r="E6319" i="2"/>
  <c r="D6319" i="2"/>
  <c r="G6319" i="2"/>
  <c r="E6331" i="2"/>
  <c r="D6331" i="2"/>
  <c r="G6331" i="2"/>
  <c r="E6340" i="2"/>
  <c r="H6340" i="2"/>
  <c r="E6347" i="2"/>
  <c r="D6347" i="2"/>
  <c r="G6347" i="2"/>
  <c r="E6356" i="2"/>
  <c r="H6359" i="2"/>
  <c r="H6375" i="2"/>
  <c r="H6391" i="2"/>
  <c r="H6407" i="2"/>
  <c r="Q6410" i="2"/>
  <c r="R6411" i="2"/>
  <c r="I6471" i="2"/>
  <c r="J6471" i="2" s="1"/>
  <c r="F6282" i="2"/>
  <c r="G6282" i="2" s="1"/>
  <c r="F6286" i="2"/>
  <c r="G6286" i="2" s="1"/>
  <c r="F6290" i="2"/>
  <c r="G6290" i="2" s="1"/>
  <c r="F6294" i="2"/>
  <c r="G6294" i="2" s="1"/>
  <c r="F6298" i="2"/>
  <c r="G6298" i="2" s="1"/>
  <c r="F6302" i="2"/>
  <c r="G6302" i="2" s="1"/>
  <c r="F6306" i="2"/>
  <c r="G6306" i="2" s="1"/>
  <c r="D6308" i="2"/>
  <c r="E6309" i="2"/>
  <c r="F6310" i="2"/>
  <c r="G6310" i="2" s="1"/>
  <c r="D6312" i="2"/>
  <c r="E6313" i="2"/>
  <c r="F6314" i="2"/>
  <c r="G6314" i="2" s="1"/>
  <c r="D6316" i="2"/>
  <c r="E6317" i="2"/>
  <c r="F6318" i="2"/>
  <c r="G6318" i="2" s="1"/>
  <c r="D6320" i="2"/>
  <c r="E6321" i="2"/>
  <c r="F6322" i="2"/>
  <c r="G6322" i="2" s="1"/>
  <c r="D6324" i="2"/>
  <c r="E6325" i="2"/>
  <c r="Q6325" i="2"/>
  <c r="F6326" i="2"/>
  <c r="G6326" i="2" s="1"/>
  <c r="D6328" i="2"/>
  <c r="E6329" i="2"/>
  <c r="F6330" i="2"/>
  <c r="G6330" i="2" s="1"/>
  <c r="D6332" i="2"/>
  <c r="E6333" i="2"/>
  <c r="F6334" i="2"/>
  <c r="G6334" i="2" s="1"/>
  <c r="D6336" i="2"/>
  <c r="E6337" i="2"/>
  <c r="F6338" i="2"/>
  <c r="G6338" i="2" s="1"/>
  <c r="D6340" i="2"/>
  <c r="E6341" i="2"/>
  <c r="F6342" i="2"/>
  <c r="G6342" i="2" s="1"/>
  <c r="D6344" i="2"/>
  <c r="E6345" i="2"/>
  <c r="F6346" i="2"/>
  <c r="G6346" i="2" s="1"/>
  <c r="D6348" i="2"/>
  <c r="E6349" i="2"/>
  <c r="F6350" i="2"/>
  <c r="G6350" i="2" s="1"/>
  <c r="D6352" i="2"/>
  <c r="E6353" i="2"/>
  <c r="F6354" i="2"/>
  <c r="G6354" i="2" s="1"/>
  <c r="D6356" i="2"/>
  <c r="D6358" i="2"/>
  <c r="G6358" i="2"/>
  <c r="H6444" i="2"/>
  <c r="E6308" i="2"/>
  <c r="F6309" i="2"/>
  <c r="H6309" i="2" s="1"/>
  <c r="F6313" i="2"/>
  <c r="H6313" i="2" s="1"/>
  <c r="F6317" i="2"/>
  <c r="H6317" i="2" s="1"/>
  <c r="F6321" i="2"/>
  <c r="H6321" i="2" s="1"/>
  <c r="F6325" i="2"/>
  <c r="H6325" i="2" s="1"/>
  <c r="F6329" i="2"/>
  <c r="H6329" i="2" s="1"/>
  <c r="F6333" i="2"/>
  <c r="H6333" i="2" s="1"/>
  <c r="F6337" i="2"/>
  <c r="H6337" i="2" s="1"/>
  <c r="F6341" i="2"/>
  <c r="H6341" i="2" s="1"/>
  <c r="F6345" i="2"/>
  <c r="H6345" i="2" s="1"/>
  <c r="F6349" i="2"/>
  <c r="H6349" i="2" s="1"/>
  <c r="F6353" i="2"/>
  <c r="H6353" i="2" s="1"/>
  <c r="F6357" i="2"/>
  <c r="H6357" i="2" s="1"/>
  <c r="H6358" i="2"/>
  <c r="E6370" i="2"/>
  <c r="D6370" i="2"/>
  <c r="G6370" i="2"/>
  <c r="E6374" i="2"/>
  <c r="D6374" i="2"/>
  <c r="G6374" i="2"/>
  <c r="E6378" i="2"/>
  <c r="D6378" i="2"/>
  <c r="G6378" i="2"/>
  <c r="E6382" i="2"/>
  <c r="D6382" i="2"/>
  <c r="G6382" i="2"/>
  <c r="E6386" i="2"/>
  <c r="D6386" i="2"/>
  <c r="G6386" i="2"/>
  <c r="E6390" i="2"/>
  <c r="D6390" i="2"/>
  <c r="G6390" i="2"/>
  <c r="E6394" i="2"/>
  <c r="D6394" i="2"/>
  <c r="G6394" i="2"/>
  <c r="E6398" i="2"/>
  <c r="D6398" i="2"/>
  <c r="G6398" i="2"/>
  <c r="E6402" i="2"/>
  <c r="D6402" i="2"/>
  <c r="G6402" i="2"/>
  <c r="E6406" i="2"/>
  <c r="D6406" i="2"/>
  <c r="G6406" i="2"/>
  <c r="G6414" i="2"/>
  <c r="E6414" i="2"/>
  <c r="D6414" i="2"/>
  <c r="E6435" i="2"/>
  <c r="D6435" i="2"/>
  <c r="G6435" i="2"/>
  <c r="F6435" i="2"/>
  <c r="E6491" i="2"/>
  <c r="D6491" i="2"/>
  <c r="F6491" i="2"/>
  <c r="G6491" i="2" s="1"/>
  <c r="F6308" i="2"/>
  <c r="G6308" i="2" s="1"/>
  <c r="D6310" i="2"/>
  <c r="F6312" i="2"/>
  <c r="G6312" i="2" s="1"/>
  <c r="D6314" i="2"/>
  <c r="F6316" i="2"/>
  <c r="G6316" i="2" s="1"/>
  <c r="D6318" i="2"/>
  <c r="F6320" i="2"/>
  <c r="G6320" i="2" s="1"/>
  <c r="D6322" i="2"/>
  <c r="F6324" i="2"/>
  <c r="G6324" i="2" s="1"/>
  <c r="D6326" i="2"/>
  <c r="F6328" i="2"/>
  <c r="G6328" i="2" s="1"/>
  <c r="D6330" i="2"/>
  <c r="F6332" i="2"/>
  <c r="G6332" i="2" s="1"/>
  <c r="D6334" i="2"/>
  <c r="F6336" i="2"/>
  <c r="G6336" i="2" s="1"/>
  <c r="D6338" i="2"/>
  <c r="F6340" i="2"/>
  <c r="G6340" i="2" s="1"/>
  <c r="D6342" i="2"/>
  <c r="F6344" i="2"/>
  <c r="G6344" i="2" s="1"/>
  <c r="D6346" i="2"/>
  <c r="F6348" i="2"/>
  <c r="G6348" i="2" s="1"/>
  <c r="D6350" i="2"/>
  <c r="F6352" i="2"/>
  <c r="G6352" i="2" s="1"/>
  <c r="D6354" i="2"/>
  <c r="F6356" i="2"/>
  <c r="G6356" i="2" s="1"/>
  <c r="E6359" i="2"/>
  <c r="D6359" i="2"/>
  <c r="P6359" i="2" s="1"/>
  <c r="D6362" i="2"/>
  <c r="G6362" i="2"/>
  <c r="E6412" i="2"/>
  <c r="F6412" i="2"/>
  <c r="G6412" i="2" s="1"/>
  <c r="D6412" i="2"/>
  <c r="H6423" i="2"/>
  <c r="E6495" i="2"/>
  <c r="D6495" i="2"/>
  <c r="F6495" i="2"/>
  <c r="G6495" i="2" s="1"/>
  <c r="E6360" i="2"/>
  <c r="F6361" i="2"/>
  <c r="D6363" i="2"/>
  <c r="E6364" i="2"/>
  <c r="F6365" i="2"/>
  <c r="D6367" i="2"/>
  <c r="E6368" i="2"/>
  <c r="Q6368" i="2"/>
  <c r="F6369" i="2"/>
  <c r="D6371" i="2"/>
  <c r="E6372" i="2"/>
  <c r="F6373" i="2"/>
  <c r="D6375" i="2"/>
  <c r="E6376" i="2"/>
  <c r="F6377" i="2"/>
  <c r="D6379" i="2"/>
  <c r="E6380" i="2"/>
  <c r="F6381" i="2"/>
  <c r="D6383" i="2"/>
  <c r="E6384" i="2"/>
  <c r="F6385" i="2"/>
  <c r="D6387" i="2"/>
  <c r="E6388" i="2"/>
  <c r="F6389" i="2"/>
  <c r="D6391" i="2"/>
  <c r="E6392" i="2"/>
  <c r="F6393" i="2"/>
  <c r="D6395" i="2"/>
  <c r="E6396" i="2"/>
  <c r="F6397" i="2"/>
  <c r="D6399" i="2"/>
  <c r="E6400" i="2"/>
  <c r="F6401" i="2"/>
  <c r="D6403" i="2"/>
  <c r="E6404" i="2"/>
  <c r="F6405" i="2"/>
  <c r="D6407" i="2"/>
  <c r="E6408" i="2"/>
  <c r="Q6408" i="2"/>
  <c r="F6409" i="2"/>
  <c r="D6410" i="2"/>
  <c r="E6413" i="2"/>
  <c r="E6415" i="2"/>
  <c r="D6415" i="2"/>
  <c r="G6415" i="2"/>
  <c r="H6419" i="2"/>
  <c r="F6423" i="2"/>
  <c r="E6431" i="2"/>
  <c r="D6431" i="2"/>
  <c r="G6431" i="2"/>
  <c r="H6435" i="2"/>
  <c r="F6439" i="2"/>
  <c r="H6439" i="2" s="1"/>
  <c r="E6447" i="2"/>
  <c r="D6447" i="2"/>
  <c r="G6447" i="2"/>
  <c r="E6451" i="2"/>
  <c r="D6451" i="2"/>
  <c r="G6451" i="2"/>
  <c r="E6455" i="2"/>
  <c r="D6455" i="2"/>
  <c r="G6455" i="2"/>
  <c r="E6459" i="2"/>
  <c r="D6459" i="2"/>
  <c r="G6459" i="2"/>
  <c r="E6463" i="2"/>
  <c r="D6463" i="2"/>
  <c r="G6463" i="2"/>
  <c r="F6360" i="2"/>
  <c r="E6363" i="2"/>
  <c r="F6364" i="2"/>
  <c r="E6367" i="2"/>
  <c r="F6368" i="2"/>
  <c r="E6371" i="2"/>
  <c r="F6372" i="2"/>
  <c r="E6375" i="2"/>
  <c r="F6376" i="2"/>
  <c r="E6379" i="2"/>
  <c r="F6380" i="2"/>
  <c r="E6383" i="2"/>
  <c r="F6384" i="2"/>
  <c r="E6387" i="2"/>
  <c r="F6388" i="2"/>
  <c r="E6391" i="2"/>
  <c r="F6392" i="2"/>
  <c r="E6395" i="2"/>
  <c r="F6396" i="2"/>
  <c r="E6399" i="2"/>
  <c r="F6400" i="2"/>
  <c r="E6403" i="2"/>
  <c r="F6404" i="2"/>
  <c r="E6407" i="2"/>
  <c r="F6408" i="2"/>
  <c r="E6410" i="2"/>
  <c r="D6411" i="2"/>
  <c r="G6411" i="2"/>
  <c r="H6415" i="2"/>
  <c r="E6427" i="2"/>
  <c r="D6427" i="2"/>
  <c r="G6427" i="2"/>
  <c r="H6431" i="2"/>
  <c r="H6436" i="2"/>
  <c r="E6443" i="2"/>
  <c r="D6443" i="2"/>
  <c r="G6443" i="2"/>
  <c r="H6447" i="2"/>
  <c r="R6452" i="2"/>
  <c r="Q6451" i="2"/>
  <c r="H6464" i="2"/>
  <c r="F6363" i="2"/>
  <c r="G6363" i="2" s="1"/>
  <c r="F6367" i="2"/>
  <c r="G6367" i="2" s="1"/>
  <c r="F6371" i="2"/>
  <c r="G6371" i="2" s="1"/>
  <c r="F6375" i="2"/>
  <c r="G6375" i="2" s="1"/>
  <c r="F6379" i="2"/>
  <c r="G6379" i="2" s="1"/>
  <c r="F6383" i="2"/>
  <c r="G6383" i="2" s="1"/>
  <c r="F6387" i="2"/>
  <c r="G6387" i="2" s="1"/>
  <c r="F6391" i="2"/>
  <c r="G6391" i="2" s="1"/>
  <c r="F6395" i="2"/>
  <c r="G6395" i="2" s="1"/>
  <c r="F6399" i="2"/>
  <c r="G6399" i="2" s="1"/>
  <c r="F6403" i="2"/>
  <c r="G6403" i="2" s="1"/>
  <c r="F6407" i="2"/>
  <c r="G6407" i="2" s="1"/>
  <c r="G6410" i="2"/>
  <c r="F6410" i="2"/>
  <c r="H6410" i="2" s="1"/>
  <c r="H6411" i="2"/>
  <c r="E6423" i="2"/>
  <c r="D6423" i="2"/>
  <c r="G6423" i="2"/>
  <c r="H6427" i="2"/>
  <c r="E6439" i="2"/>
  <c r="D6439" i="2"/>
  <c r="G6439" i="2"/>
  <c r="H6443" i="2"/>
  <c r="G6454" i="2"/>
  <c r="G6462" i="2"/>
  <c r="F6468" i="2"/>
  <c r="H6468" i="2" s="1"/>
  <c r="E6513" i="2"/>
  <c r="D6513" i="2"/>
  <c r="F6513" i="2"/>
  <c r="G6513" i="2" s="1"/>
  <c r="D6416" i="2"/>
  <c r="F6418" i="2"/>
  <c r="H6418" i="2" s="1"/>
  <c r="D6420" i="2"/>
  <c r="F6422" i="2"/>
  <c r="H6422" i="2" s="1"/>
  <c r="D6424" i="2"/>
  <c r="F6426" i="2"/>
  <c r="H6426" i="2" s="1"/>
  <c r="D6428" i="2"/>
  <c r="F6430" i="2"/>
  <c r="H6430" i="2" s="1"/>
  <c r="D6432" i="2"/>
  <c r="F6434" i="2"/>
  <c r="H6434" i="2" s="1"/>
  <c r="D6436" i="2"/>
  <c r="F6438" i="2"/>
  <c r="H6438" i="2" s="1"/>
  <c r="D6440" i="2"/>
  <c r="F6442" i="2"/>
  <c r="H6442" i="2" s="1"/>
  <c r="D6444" i="2"/>
  <c r="F6446" i="2"/>
  <c r="H6446" i="2" s="1"/>
  <c r="D6448" i="2"/>
  <c r="F6450" i="2"/>
  <c r="H6450" i="2" s="1"/>
  <c r="D6452" i="2"/>
  <c r="F6454" i="2"/>
  <c r="H6454" i="2" s="1"/>
  <c r="D6456" i="2"/>
  <c r="F6458" i="2"/>
  <c r="H6458" i="2" s="1"/>
  <c r="D6460" i="2"/>
  <c r="F6462" i="2"/>
  <c r="H6462" i="2" s="1"/>
  <c r="F6464" i="2"/>
  <c r="G6467" i="2"/>
  <c r="D6468" i="2"/>
  <c r="E6470" i="2"/>
  <c r="E6471" i="2"/>
  <c r="D6471" i="2"/>
  <c r="E6475" i="2"/>
  <c r="D6475" i="2"/>
  <c r="G6475" i="2"/>
  <c r="E6479" i="2"/>
  <c r="D6479" i="2"/>
  <c r="G6479" i="2"/>
  <c r="E6483" i="2"/>
  <c r="D6483" i="2"/>
  <c r="E6487" i="2"/>
  <c r="D6487" i="2"/>
  <c r="R6492" i="2"/>
  <c r="Q6491" i="2"/>
  <c r="H6495" i="2"/>
  <c r="F6501" i="2"/>
  <c r="G6501" i="2" s="1"/>
  <c r="E6509" i="2"/>
  <c r="D6509" i="2"/>
  <c r="G6509" i="2"/>
  <c r="F6509" i="2"/>
  <c r="H6529" i="2"/>
  <c r="F6529" i="2"/>
  <c r="F6413" i="2"/>
  <c r="G6413" i="2" s="1"/>
  <c r="E6416" i="2"/>
  <c r="F6417" i="2"/>
  <c r="G6418" i="2"/>
  <c r="E6420" i="2"/>
  <c r="F6421" i="2"/>
  <c r="G6422" i="2"/>
  <c r="E6424" i="2"/>
  <c r="F6425" i="2"/>
  <c r="E6428" i="2"/>
  <c r="F6429" i="2"/>
  <c r="E6432" i="2"/>
  <c r="F6433" i="2"/>
  <c r="G6434" i="2"/>
  <c r="E6436" i="2"/>
  <c r="F6437" i="2"/>
  <c r="G6438" i="2"/>
  <c r="E6440" i="2"/>
  <c r="F6441" i="2"/>
  <c r="E6444" i="2"/>
  <c r="F6445" i="2"/>
  <c r="E6448" i="2"/>
  <c r="F6449" i="2"/>
  <c r="E6452" i="2"/>
  <c r="F6453" i="2"/>
  <c r="E6456" i="2"/>
  <c r="F6457" i="2"/>
  <c r="E6460" i="2"/>
  <c r="F6461" i="2"/>
  <c r="E6464" i="2"/>
  <c r="G6464" i="2"/>
  <c r="G6466" i="2"/>
  <c r="F6466" i="2"/>
  <c r="H6466" i="2" s="1"/>
  <c r="H6467" i="2"/>
  <c r="H6471" i="2"/>
  <c r="H6475" i="2"/>
  <c r="H6479" i="2"/>
  <c r="H6487" i="2"/>
  <c r="D6492" i="2"/>
  <c r="D6496" i="2"/>
  <c r="E6505" i="2"/>
  <c r="D6505" i="2"/>
  <c r="F6505" i="2"/>
  <c r="G6505" i="2" s="1"/>
  <c r="F6416" i="2"/>
  <c r="G6416" i="2" s="1"/>
  <c r="F6420" i="2"/>
  <c r="G6420" i="2" s="1"/>
  <c r="F6424" i="2"/>
  <c r="G6424" i="2" s="1"/>
  <c r="F6428" i="2"/>
  <c r="G6428" i="2" s="1"/>
  <c r="F6432" i="2"/>
  <c r="G6432" i="2" s="1"/>
  <c r="F6436" i="2"/>
  <c r="G6436" i="2" s="1"/>
  <c r="F6440" i="2"/>
  <c r="G6440" i="2" s="1"/>
  <c r="F6444" i="2"/>
  <c r="G6444" i="2" s="1"/>
  <c r="F6448" i="2"/>
  <c r="G6448" i="2" s="1"/>
  <c r="F6452" i="2"/>
  <c r="G6452" i="2" s="1"/>
  <c r="F6456" i="2"/>
  <c r="G6456" i="2" s="1"/>
  <c r="F6460" i="2"/>
  <c r="G6460" i="2" s="1"/>
  <c r="E6468" i="2"/>
  <c r="G6468" i="2"/>
  <c r="D6470" i="2"/>
  <c r="G6470" i="2"/>
  <c r="D6476" i="2"/>
  <c r="H6480" i="2"/>
  <c r="D6480" i="2"/>
  <c r="F6483" i="2"/>
  <c r="H6483" i="2" s="1"/>
  <c r="D6484" i="2"/>
  <c r="F6487" i="2"/>
  <c r="G6487" i="2" s="1"/>
  <c r="D6488" i="2"/>
  <c r="E6517" i="2"/>
  <c r="D6517" i="2"/>
  <c r="G6517" i="2"/>
  <c r="F6517" i="2"/>
  <c r="F6474" i="2"/>
  <c r="H6474" i="2" s="1"/>
  <c r="F6478" i="2"/>
  <c r="H6478" i="2" s="1"/>
  <c r="F6482" i="2"/>
  <c r="H6482" i="2" s="1"/>
  <c r="F6486" i="2"/>
  <c r="H6486" i="2" s="1"/>
  <c r="F6490" i="2"/>
  <c r="H6490" i="2" s="1"/>
  <c r="F6494" i="2"/>
  <c r="H6494" i="2" s="1"/>
  <c r="D6500" i="2"/>
  <c r="G6500" i="2"/>
  <c r="H6509" i="2"/>
  <c r="H6513" i="2"/>
  <c r="H6517" i="2"/>
  <c r="D6533" i="2"/>
  <c r="D6537" i="2"/>
  <c r="D6541" i="2"/>
  <c r="F6465" i="2"/>
  <c r="G6465" i="2" s="1"/>
  <c r="F6469" i="2"/>
  <c r="G6469" i="2" s="1"/>
  <c r="E6472" i="2"/>
  <c r="F6473" i="2"/>
  <c r="E6476" i="2"/>
  <c r="F6477" i="2"/>
  <c r="G6478" i="2"/>
  <c r="E6480" i="2"/>
  <c r="F6481" i="2"/>
  <c r="G6482" i="2"/>
  <c r="E6484" i="2"/>
  <c r="F6485" i="2"/>
  <c r="G6486" i="2"/>
  <c r="E6488" i="2"/>
  <c r="F6489" i="2"/>
  <c r="E6492" i="2"/>
  <c r="F6493" i="2"/>
  <c r="G6494" i="2"/>
  <c r="E6496" i="2"/>
  <c r="F6497" i="2"/>
  <c r="F6498" i="2"/>
  <c r="G6498" i="2" s="1"/>
  <c r="E6498" i="2"/>
  <c r="H6500" i="2"/>
  <c r="D6506" i="2"/>
  <c r="D6510" i="2"/>
  <c r="H6514" i="2"/>
  <c r="D6514" i="2"/>
  <c r="D6518" i="2"/>
  <c r="H6519" i="2"/>
  <c r="F6472" i="2"/>
  <c r="G6472" i="2" s="1"/>
  <c r="F6476" i="2"/>
  <c r="G6476" i="2" s="1"/>
  <c r="F6480" i="2"/>
  <c r="G6480" i="2" s="1"/>
  <c r="F6484" i="2"/>
  <c r="G6484" i="2" s="1"/>
  <c r="F6488" i="2"/>
  <c r="G6488" i="2" s="1"/>
  <c r="F6492" i="2"/>
  <c r="G6492" i="2" s="1"/>
  <c r="F6496" i="2"/>
  <c r="G6496" i="2" s="1"/>
  <c r="E6500" i="2"/>
  <c r="E6501" i="2"/>
  <c r="D6501" i="2"/>
  <c r="D6504" i="2"/>
  <c r="G6504" i="2"/>
  <c r="F6504" i="2"/>
  <c r="H6504" i="2" s="1"/>
  <c r="F6521" i="2"/>
  <c r="G6521" i="2" s="1"/>
  <c r="G6529" i="2"/>
  <c r="F6508" i="2"/>
  <c r="H6508" i="2" s="1"/>
  <c r="F6512" i="2"/>
  <c r="H6512" i="2" s="1"/>
  <c r="F6516" i="2"/>
  <c r="H6516" i="2" s="1"/>
  <c r="G6520" i="2"/>
  <c r="E6525" i="2"/>
  <c r="D6525" i="2"/>
  <c r="D6528" i="2"/>
  <c r="G6528" i="2"/>
  <c r="F6499" i="2"/>
  <c r="H6499" i="2" s="1"/>
  <c r="E6502" i="2"/>
  <c r="F6503" i="2"/>
  <c r="E6506" i="2"/>
  <c r="F6507" i="2"/>
  <c r="G6508" i="2"/>
  <c r="E6510" i="2"/>
  <c r="F6511" i="2"/>
  <c r="G6512" i="2"/>
  <c r="E6514" i="2"/>
  <c r="F6515" i="2"/>
  <c r="G6516" i="2"/>
  <c r="E6518" i="2"/>
  <c r="F6519" i="2"/>
  <c r="G6519" i="2" s="1"/>
  <c r="H6520" i="2"/>
  <c r="D6522" i="2"/>
  <c r="H6528" i="2"/>
  <c r="D6530" i="2"/>
  <c r="E6532" i="2"/>
  <c r="D6532" i="2"/>
  <c r="G6532" i="2"/>
  <c r="E6536" i="2"/>
  <c r="D6536" i="2"/>
  <c r="G6536" i="2"/>
  <c r="E6540" i="2"/>
  <c r="D6540" i="2"/>
  <c r="G6540" i="2"/>
  <c r="E6544" i="2"/>
  <c r="D6544" i="2"/>
  <c r="G6544" i="2"/>
  <c r="E6548" i="2"/>
  <c r="D6548" i="2"/>
  <c r="G6548" i="2"/>
  <c r="D6564" i="2"/>
  <c r="F6564" i="2"/>
  <c r="E6564" i="2"/>
  <c r="G6564" i="2"/>
  <c r="F6502" i="2"/>
  <c r="F6506" i="2"/>
  <c r="G6506" i="2" s="1"/>
  <c r="F6510" i="2"/>
  <c r="G6510" i="2" s="1"/>
  <c r="F6514" i="2"/>
  <c r="G6514" i="2" s="1"/>
  <c r="F6518" i="2"/>
  <c r="G6518" i="2" s="1"/>
  <c r="E6520" i="2"/>
  <c r="E6521" i="2"/>
  <c r="D6521" i="2"/>
  <c r="D6524" i="2"/>
  <c r="G6524" i="2"/>
  <c r="F6525" i="2"/>
  <c r="G6525" i="2" s="1"/>
  <c r="G6527" i="2"/>
  <c r="E6528" i="2"/>
  <c r="E6529" i="2"/>
  <c r="D6529" i="2"/>
  <c r="R6530" i="2"/>
  <c r="Q6529" i="2"/>
  <c r="H6532" i="2"/>
  <c r="H6536" i="2"/>
  <c r="H6540" i="2"/>
  <c r="H6544" i="2"/>
  <c r="H6548" i="2"/>
  <c r="H6549" i="2"/>
  <c r="F6523" i="2"/>
  <c r="H6523" i="2" s="1"/>
  <c r="F6527" i="2"/>
  <c r="H6527" i="2" s="1"/>
  <c r="F6531" i="2"/>
  <c r="H6531" i="2" s="1"/>
  <c r="F6535" i="2"/>
  <c r="H6535" i="2" s="1"/>
  <c r="F6539" i="2"/>
  <c r="H6539" i="2" s="1"/>
  <c r="F6543" i="2"/>
  <c r="H6543" i="2" s="1"/>
  <c r="D6545" i="2"/>
  <c r="F6547" i="2"/>
  <c r="H6547" i="2" s="1"/>
  <c r="G6549" i="2"/>
  <c r="E6551" i="2"/>
  <c r="D6551" i="2"/>
  <c r="E6555" i="2"/>
  <c r="D6555" i="2"/>
  <c r="E6559" i="2"/>
  <c r="D6559" i="2"/>
  <c r="E6562" i="2"/>
  <c r="D6562" i="2"/>
  <c r="E6572" i="2"/>
  <c r="D6572" i="2"/>
  <c r="F6572" i="2"/>
  <c r="G6572" i="2" s="1"/>
  <c r="F6522" i="2"/>
  <c r="F6526" i="2"/>
  <c r="G6526" i="2" s="1"/>
  <c r="F6530" i="2"/>
  <c r="G6531" i="2"/>
  <c r="E6533" i="2"/>
  <c r="F6534" i="2"/>
  <c r="G6535" i="2"/>
  <c r="E6537" i="2"/>
  <c r="F6538" i="2"/>
  <c r="G6539" i="2"/>
  <c r="E6541" i="2"/>
  <c r="F6542" i="2"/>
  <c r="G6543" i="2"/>
  <c r="E6545" i="2"/>
  <c r="F6546" i="2"/>
  <c r="H6560" i="2"/>
  <c r="F6533" i="2"/>
  <c r="G6533" i="2" s="1"/>
  <c r="F6537" i="2"/>
  <c r="G6537" i="2" s="1"/>
  <c r="F6541" i="2"/>
  <c r="G6541" i="2" s="1"/>
  <c r="F6545" i="2"/>
  <c r="G6545" i="2" s="1"/>
  <c r="D6549" i="2"/>
  <c r="F6551" i="2"/>
  <c r="G6551" i="2" s="1"/>
  <c r="F6555" i="2"/>
  <c r="G6555" i="2" s="1"/>
  <c r="F6559" i="2"/>
  <c r="H6559" i="2" s="1"/>
  <c r="H6567" i="2"/>
  <c r="F6550" i="2"/>
  <c r="D6552" i="2"/>
  <c r="E6553" i="2"/>
  <c r="F6554" i="2"/>
  <c r="H6554" i="2" s="1"/>
  <c r="D6556" i="2"/>
  <c r="E6557" i="2"/>
  <c r="F6558" i="2"/>
  <c r="H6558" i="2" s="1"/>
  <c r="E6560" i="2"/>
  <c r="G6561" i="2"/>
  <c r="F6563" i="2"/>
  <c r="H6563" i="2" s="1"/>
  <c r="H6564" i="2"/>
  <c r="F6565" i="2"/>
  <c r="H6565" i="2" s="1"/>
  <c r="E6568" i="2"/>
  <c r="D6568" i="2"/>
  <c r="G6568" i="2"/>
  <c r="H6572" i="2"/>
  <c r="E6552" i="2"/>
  <c r="F6553" i="2"/>
  <c r="E6556" i="2"/>
  <c r="F6557" i="2"/>
  <c r="D6566" i="2"/>
  <c r="H6568" i="2"/>
  <c r="R6569" i="2"/>
  <c r="Q6568" i="2"/>
  <c r="E6573" i="2"/>
  <c r="F6552" i="2"/>
  <c r="G6552" i="2" s="1"/>
  <c r="F6556" i="2"/>
  <c r="G6556" i="2" s="1"/>
  <c r="D6560" i="2"/>
  <c r="G6560" i="2"/>
  <c r="D6561" i="2"/>
  <c r="E6565" i="2"/>
  <c r="D6565" i="2"/>
  <c r="E6569" i="2"/>
  <c r="E6576" i="2"/>
  <c r="D6576" i="2"/>
  <c r="G6576" i="2"/>
  <c r="E6577" i="2"/>
  <c r="D6577" i="2"/>
  <c r="F6567" i="2"/>
  <c r="D6569" i="2"/>
  <c r="E6570" i="2"/>
  <c r="F6571" i="2"/>
  <c r="G6571" i="2" s="1"/>
  <c r="D6573" i="2"/>
  <c r="E6574" i="2"/>
  <c r="F6575" i="2"/>
  <c r="G6575" i="2" s="1"/>
  <c r="H6576" i="2"/>
  <c r="H6584" i="2"/>
  <c r="H6592" i="2"/>
  <c r="F6562" i="2"/>
  <c r="G6562" i="2" s="1"/>
  <c r="F6566" i="2"/>
  <c r="G6567" i="2"/>
  <c r="F6570" i="2"/>
  <c r="H6570" i="2" s="1"/>
  <c r="F6574" i="2"/>
  <c r="H6574" i="2" s="1"/>
  <c r="D6579" i="2"/>
  <c r="G6579" i="2"/>
  <c r="F6569" i="2"/>
  <c r="G6569" i="2" s="1"/>
  <c r="F6573" i="2"/>
  <c r="G6573" i="2" s="1"/>
  <c r="H6579" i="2"/>
  <c r="E6583" i="2"/>
  <c r="D6583" i="2"/>
  <c r="G6583" i="2"/>
  <c r="E6587" i="2"/>
  <c r="D6587" i="2"/>
  <c r="G6587" i="2"/>
  <c r="E6591" i="2"/>
  <c r="D6591" i="2"/>
  <c r="G6591" i="2"/>
  <c r="F6578" i="2"/>
  <c r="H6578" i="2" s="1"/>
  <c r="D6580" i="2"/>
  <c r="F6582" i="2"/>
  <c r="H6582" i="2" s="1"/>
  <c r="D6584" i="2"/>
  <c r="F6586" i="2"/>
  <c r="H6586" i="2" s="1"/>
  <c r="D6588" i="2"/>
  <c r="F6590" i="2"/>
  <c r="H6590" i="2" s="1"/>
  <c r="D6592" i="2"/>
  <c r="E6593" i="2"/>
  <c r="F6577" i="2"/>
  <c r="G6577" i="2" s="1"/>
  <c r="E6580" i="2"/>
  <c r="F6581" i="2"/>
  <c r="E6584" i="2"/>
  <c r="F6585" i="2"/>
  <c r="E6588" i="2"/>
  <c r="F6589" i="2"/>
  <c r="E6592" i="2"/>
  <c r="F6593" i="2"/>
  <c r="F6580" i="2"/>
  <c r="G6580" i="2" s="1"/>
  <c r="F6584" i="2"/>
  <c r="G6584" i="2" s="1"/>
  <c r="F6588" i="2"/>
  <c r="G6588" i="2" s="1"/>
  <c r="F6592" i="2"/>
  <c r="G6592" i="2" s="1"/>
  <c r="G5129" i="2" l="1"/>
  <c r="P6495" i="2"/>
  <c r="I5627" i="2"/>
  <c r="I5628" i="2" s="1"/>
  <c r="P5627" i="2"/>
  <c r="P6555" i="2"/>
  <c r="I6521" i="2"/>
  <c r="P6505" i="2"/>
  <c r="P6412" i="2"/>
  <c r="P5797" i="2"/>
  <c r="P5781" i="2"/>
  <c r="P5914" i="2"/>
  <c r="P5698" i="2"/>
  <c r="P5682" i="2"/>
  <c r="P5727" i="2"/>
  <c r="P5631" i="2"/>
  <c r="P5615" i="2"/>
  <c r="P5599" i="2"/>
  <c r="P5918" i="2"/>
  <c r="P5587" i="2"/>
  <c r="P5213" i="2"/>
  <c r="P4954" i="2"/>
  <c r="P4796" i="2"/>
  <c r="P6292" i="2"/>
  <c r="P6179" i="2"/>
  <c r="P5921" i="2"/>
  <c r="P5774" i="2"/>
  <c r="P5723" i="2"/>
  <c r="I5611" i="2"/>
  <c r="I5612" i="2" s="1"/>
  <c r="P5611" i="2"/>
  <c r="P6551" i="2"/>
  <c r="P6519" i="2"/>
  <c r="I6501" i="2"/>
  <c r="P6501" i="2"/>
  <c r="P6190" i="2"/>
  <c r="P6165" i="2"/>
  <c r="P5743" i="2"/>
  <c r="P5719" i="2"/>
  <c r="P5711" i="2"/>
  <c r="P5635" i="2"/>
  <c r="P5619" i="2"/>
  <c r="P5603" i="2"/>
  <c r="P5926" i="2"/>
  <c r="P5902" i="2"/>
  <c r="P5229" i="2"/>
  <c r="P5217" i="2"/>
  <c r="I4962" i="2"/>
  <c r="P4962" i="2"/>
  <c r="P6572" i="2"/>
  <c r="I6491" i="2"/>
  <c r="I6492" i="2" s="1"/>
  <c r="P6162" i="2"/>
  <c r="P5715" i="2"/>
  <c r="I5583" i="2"/>
  <c r="I5584" i="2" s="1"/>
  <c r="P5583" i="2"/>
  <c r="P6487" i="2"/>
  <c r="P6513" i="2"/>
  <c r="P6419" i="2"/>
  <c r="P6158" i="2"/>
  <c r="P6129" i="2"/>
  <c r="P6198" i="2"/>
  <c r="P5885" i="2"/>
  <c r="P5869" i="2"/>
  <c r="P5805" i="2"/>
  <c r="P5789" i="2"/>
  <c r="P5898" i="2"/>
  <c r="P5738" i="2"/>
  <c r="P5690" i="2"/>
  <c r="P5674" i="2"/>
  <c r="P5623" i="2"/>
  <c r="P5607" i="2"/>
  <c r="P4894" i="2"/>
  <c r="P4878" i="2"/>
  <c r="P4862" i="2"/>
  <c r="P4846" i="2"/>
  <c r="P5225" i="2"/>
  <c r="P4946" i="2"/>
  <c r="P4934" i="2"/>
  <c r="P6588" i="2"/>
  <c r="I6556" i="2"/>
  <c r="G6570" i="2"/>
  <c r="P6561" i="2"/>
  <c r="P6535" i="2"/>
  <c r="P6527" i="2"/>
  <c r="P6506" i="2"/>
  <c r="P6492" i="2"/>
  <c r="G6489" i="2"/>
  <c r="H6489" i="2"/>
  <c r="P6478" i="2"/>
  <c r="P6500" i="2"/>
  <c r="P6424" i="2"/>
  <c r="G6449" i="2"/>
  <c r="H6449" i="2"/>
  <c r="G6433" i="2"/>
  <c r="H6433" i="2"/>
  <c r="P6479" i="2"/>
  <c r="I6395" i="2"/>
  <c r="P6395" i="2"/>
  <c r="P6363" i="2"/>
  <c r="P6411" i="2"/>
  <c r="I6411" i="2"/>
  <c r="I6412" i="2" s="1"/>
  <c r="H6409" i="2"/>
  <c r="G6409" i="2"/>
  <c r="H6389" i="2"/>
  <c r="G6389" i="2"/>
  <c r="P6414" i="2"/>
  <c r="P6330" i="2"/>
  <c r="P6302" i="2"/>
  <c r="P6331" i="2"/>
  <c r="P6288" i="2"/>
  <c r="P6247" i="2"/>
  <c r="P6335" i="2"/>
  <c r="G6268" i="2"/>
  <c r="H6268" i="2"/>
  <c r="G6252" i="2"/>
  <c r="H6252" i="2"/>
  <c r="G6236" i="2"/>
  <c r="H6236" i="2"/>
  <c r="G6212" i="2"/>
  <c r="H6212" i="2"/>
  <c r="G6188" i="2"/>
  <c r="H6188" i="2"/>
  <c r="G6345" i="2"/>
  <c r="H6265" i="2"/>
  <c r="G6265" i="2"/>
  <c r="H6249" i="2"/>
  <c r="G6249" i="2"/>
  <c r="G6233" i="2"/>
  <c r="P6131" i="2"/>
  <c r="H6083" i="2"/>
  <c r="G6083" i="2"/>
  <c r="I6287" i="2"/>
  <c r="I6288" i="2" s="1"/>
  <c r="P6246" i="2"/>
  <c r="H6199" i="2"/>
  <c r="P6229" i="2"/>
  <c r="P6049" i="2"/>
  <c r="I6025" i="2"/>
  <c r="P6001" i="2"/>
  <c r="I6183" i="2"/>
  <c r="P6183" i="2"/>
  <c r="P6157" i="2"/>
  <c r="P6141" i="2"/>
  <c r="I6141" i="2"/>
  <c r="I6142" i="2" s="1"/>
  <c r="P6125" i="2"/>
  <c r="P6266" i="2"/>
  <c r="I6109" i="2"/>
  <c r="I6110" i="2" s="1"/>
  <c r="P6055" i="2"/>
  <c r="P6110" i="2"/>
  <c r="P6004" i="2"/>
  <c r="P5983" i="2"/>
  <c r="I5959" i="2"/>
  <c r="I5931" i="2"/>
  <c r="P5883" i="2"/>
  <c r="P5851" i="2"/>
  <c r="P5803" i="2"/>
  <c r="P5755" i="2"/>
  <c r="I6154" i="2"/>
  <c r="I6155" i="2" s="1"/>
  <c r="P6154" i="2"/>
  <c r="P6121" i="2"/>
  <c r="I5998" i="2"/>
  <c r="I5999" i="2" s="1"/>
  <c r="P5998" i="2"/>
  <c r="G5852" i="2"/>
  <c r="H5852" i="2"/>
  <c r="G5828" i="2"/>
  <c r="H5828" i="2"/>
  <c r="P5813" i="2"/>
  <c r="P5957" i="2"/>
  <c r="P5941" i="2"/>
  <c r="P5929" i="2"/>
  <c r="P6150" i="2"/>
  <c r="H5991" i="2"/>
  <c r="H5959" i="2"/>
  <c r="H5885" i="2"/>
  <c r="P5846" i="2"/>
  <c r="P5808" i="2"/>
  <c r="P5792" i="2"/>
  <c r="P5700" i="2"/>
  <c r="P5668" i="2"/>
  <c r="P5620" i="2"/>
  <c r="P5588" i="2"/>
  <c r="I5888" i="2"/>
  <c r="I5889" i="2" s="1"/>
  <c r="P5830" i="2"/>
  <c r="P5822" i="2"/>
  <c r="H5774" i="2"/>
  <c r="I5662" i="2"/>
  <c r="I5663" i="2" s="1"/>
  <c r="I5664" i="2" s="1"/>
  <c r="I5618" i="2"/>
  <c r="P5602" i="2"/>
  <c r="P6060" i="2"/>
  <c r="P5958" i="2"/>
  <c r="G5938" i="2"/>
  <c r="G5920" i="2"/>
  <c r="P5766" i="2"/>
  <c r="G5758" i="2"/>
  <c r="I5735" i="2"/>
  <c r="I5736" i="2" s="1"/>
  <c r="P5663" i="2"/>
  <c r="P5655" i="2"/>
  <c r="P5643" i="2"/>
  <c r="I5480" i="2"/>
  <c r="P5444" i="2"/>
  <c r="I5420" i="2"/>
  <c r="P5420" i="2"/>
  <c r="P5404" i="2"/>
  <c r="P5376" i="2"/>
  <c r="P5352" i="2"/>
  <c r="P5820" i="2"/>
  <c r="P5605" i="2"/>
  <c r="H5921" i="2"/>
  <c r="G5864" i="2"/>
  <c r="G5593" i="2"/>
  <c r="P5518" i="2"/>
  <c r="P5502" i="2"/>
  <c r="P5410" i="2"/>
  <c r="P5366" i="2"/>
  <c r="P5645" i="2"/>
  <c r="P5419" i="2"/>
  <c r="P5335" i="2"/>
  <c r="P5294" i="2"/>
  <c r="P5262" i="2"/>
  <c r="P5214" i="2"/>
  <c r="P5166" i="2"/>
  <c r="P5118" i="2"/>
  <c r="P5086" i="2"/>
  <c r="P5038" i="2"/>
  <c r="P4990" i="2"/>
  <c r="P5495" i="2"/>
  <c r="P5457" i="2"/>
  <c r="G5323" i="2"/>
  <c r="H5323" i="2"/>
  <c r="G5263" i="2"/>
  <c r="H5263" i="2"/>
  <c r="G5239" i="2"/>
  <c r="H5239" i="2"/>
  <c r="G5107" i="2"/>
  <c r="H5107" i="2"/>
  <c r="G5075" i="2"/>
  <c r="H5075" i="2"/>
  <c r="G5059" i="2"/>
  <c r="H5059" i="2"/>
  <c r="G5043" i="2"/>
  <c r="H5043" i="2"/>
  <c r="G5027" i="2"/>
  <c r="H5027" i="2"/>
  <c r="I4943" i="2"/>
  <c r="P4943" i="2"/>
  <c r="G4911" i="2"/>
  <c r="H4911" i="2"/>
  <c r="G4863" i="2"/>
  <c r="H4863" i="2"/>
  <c r="P5573" i="2"/>
  <c r="P5505" i="2"/>
  <c r="P5483" i="2"/>
  <c r="P5401" i="2"/>
  <c r="R5357" i="2"/>
  <c r="Q5356" i="2"/>
  <c r="H5164" i="2"/>
  <c r="G5164" i="2"/>
  <c r="H5148" i="2"/>
  <c r="G5148" i="2"/>
  <c r="H5100" i="2"/>
  <c r="G5100" i="2"/>
  <c r="H5068" i="2"/>
  <c r="G5068" i="2"/>
  <c r="H5048" i="2"/>
  <c r="G5048" i="2"/>
  <c r="G4960" i="2"/>
  <c r="H4960" i="2"/>
  <c r="G4936" i="2"/>
  <c r="H4936" i="2"/>
  <c r="G4912" i="2"/>
  <c r="H4912" i="2"/>
  <c r="G4888" i="2"/>
  <c r="H4888" i="2"/>
  <c r="P5276" i="2"/>
  <c r="P5252" i="2"/>
  <c r="P5121" i="2"/>
  <c r="P5105" i="2"/>
  <c r="H5086" i="2"/>
  <c r="P5037" i="2"/>
  <c r="P5021" i="2"/>
  <c r="P4852" i="2"/>
  <c r="P4836" i="2"/>
  <c r="P4789" i="2"/>
  <c r="P4773" i="2"/>
  <c r="P4725" i="2"/>
  <c r="P4677" i="2"/>
  <c r="P4629" i="2"/>
  <c r="G4581" i="2"/>
  <c r="H4581" i="2"/>
  <c r="P4533" i="2"/>
  <c r="I4485" i="2"/>
  <c r="P5169" i="2"/>
  <c r="H5150" i="2"/>
  <c r="G4806" i="2"/>
  <c r="H4806" i="2"/>
  <c r="G4782" i="2"/>
  <c r="H4782" i="2"/>
  <c r="G4618" i="2"/>
  <c r="H4618" i="2"/>
  <c r="G4602" i="2"/>
  <c r="H4602" i="2"/>
  <c r="G4578" i="2"/>
  <c r="H4578" i="2"/>
  <c r="P5529" i="2"/>
  <c r="P5465" i="2"/>
  <c r="P5085" i="2"/>
  <c r="P5069" i="2"/>
  <c r="P4885" i="2"/>
  <c r="P4877" i="2"/>
  <c r="P4845" i="2"/>
  <c r="H4823" i="2"/>
  <c r="G4823" i="2"/>
  <c r="H5700" i="2"/>
  <c r="H5294" i="2"/>
  <c r="G4719" i="2"/>
  <c r="P4688" i="2"/>
  <c r="G4539" i="2"/>
  <c r="P4515" i="2"/>
  <c r="G4491" i="2"/>
  <c r="P4442" i="2"/>
  <c r="I4394" i="2"/>
  <c r="G4362" i="2"/>
  <c r="H4362" i="2"/>
  <c r="P4314" i="2"/>
  <c r="G4266" i="2"/>
  <c r="H4266" i="2"/>
  <c r="G4234" i="2"/>
  <c r="H4234" i="2"/>
  <c r="G4202" i="2"/>
  <c r="H4202" i="2"/>
  <c r="G4170" i="2"/>
  <c r="H4170" i="2"/>
  <c r="P4138" i="2"/>
  <c r="G4106" i="2"/>
  <c r="H4106" i="2"/>
  <c r="G4058" i="2"/>
  <c r="H4058" i="2"/>
  <c r="R4908" i="2"/>
  <c r="Q4907" i="2"/>
  <c r="P4659" i="2"/>
  <c r="P4627" i="2"/>
  <c r="I4519" i="2"/>
  <c r="P4459" i="2"/>
  <c r="G4431" i="2"/>
  <c r="H4431" i="2"/>
  <c r="G4415" i="2"/>
  <c r="H4415" i="2"/>
  <c r="G4399" i="2"/>
  <c r="H4399" i="2"/>
  <c r="G4375" i="2"/>
  <c r="H4375" i="2"/>
  <c r="G4359" i="2"/>
  <c r="H4359" i="2"/>
  <c r="G4123" i="2"/>
  <c r="H4123" i="2"/>
  <c r="G4099" i="2"/>
  <c r="H4099" i="2"/>
  <c r="G4083" i="2"/>
  <c r="H4083" i="2"/>
  <c r="G4059" i="2"/>
  <c r="H4059" i="2"/>
  <c r="G4035" i="2"/>
  <c r="H4035" i="2"/>
  <c r="P3999" i="2"/>
  <c r="H5684" i="2"/>
  <c r="P5284" i="2"/>
  <c r="P4696" i="2"/>
  <c r="P4556" i="2"/>
  <c r="P4540" i="2"/>
  <c r="H4424" i="2"/>
  <c r="G4424" i="2"/>
  <c r="H4404" i="2"/>
  <c r="G4404" i="2"/>
  <c r="H4304" i="2"/>
  <c r="G4304" i="2"/>
  <c r="H4216" i="2"/>
  <c r="G4216" i="2"/>
  <c r="H4200" i="2"/>
  <c r="G4200" i="2"/>
  <c r="H4184" i="2"/>
  <c r="G4184" i="2"/>
  <c r="H4116" i="2"/>
  <c r="G4116" i="2"/>
  <c r="H4100" i="2"/>
  <c r="G4100" i="2"/>
  <c r="G4795" i="2"/>
  <c r="P4652" i="2"/>
  <c r="P4567" i="2"/>
  <c r="H4426" i="2"/>
  <c r="H4282" i="2"/>
  <c r="P4137" i="2"/>
  <c r="P4072" i="2"/>
  <c r="H4065" i="2"/>
  <c r="G4065" i="2"/>
  <c r="P4040" i="2"/>
  <c r="P3929" i="2"/>
  <c r="G3881" i="2"/>
  <c r="H3881" i="2"/>
  <c r="G3833" i="2"/>
  <c r="H3833" i="2"/>
  <c r="G3801" i="2"/>
  <c r="H3801" i="2"/>
  <c r="G3753" i="2"/>
  <c r="H3753" i="2"/>
  <c r="P3689" i="2"/>
  <c r="G3641" i="2"/>
  <c r="H3641" i="2"/>
  <c r="G3625" i="2"/>
  <c r="H3625" i="2"/>
  <c r="G3577" i="2"/>
  <c r="H3577" i="2"/>
  <c r="P3529" i="2"/>
  <c r="G3497" i="2"/>
  <c r="H3497" i="2"/>
  <c r="P3449" i="2"/>
  <c r="G3401" i="2"/>
  <c r="H3401" i="2"/>
  <c r="G3369" i="2"/>
  <c r="H3369" i="2"/>
  <c r="G3321" i="2"/>
  <c r="H3321" i="2"/>
  <c r="G3305" i="2"/>
  <c r="H3305" i="2"/>
  <c r="G3257" i="2"/>
  <c r="H3257" i="2"/>
  <c r="G3225" i="2"/>
  <c r="H3225" i="2"/>
  <c r="G3161" i="2"/>
  <c r="H3161" i="2"/>
  <c r="G3113" i="2"/>
  <c r="H3113" i="2"/>
  <c r="G3081" i="2"/>
  <c r="H3081" i="2"/>
  <c r="G3033" i="2"/>
  <c r="H3033" i="2"/>
  <c r="H4796" i="2"/>
  <c r="P4401" i="2"/>
  <c r="P4356" i="2"/>
  <c r="P4128" i="2"/>
  <c r="P3958" i="2"/>
  <c r="H3846" i="2"/>
  <c r="G3846" i="2"/>
  <c r="G3710" i="2"/>
  <c r="H3710" i="2"/>
  <c r="G3646" i="2"/>
  <c r="H3646" i="2"/>
  <c r="P3535" i="2"/>
  <c r="P3435" i="2"/>
  <c r="P3371" i="2"/>
  <c r="P3287" i="2"/>
  <c r="P4165" i="2"/>
  <c r="P4061" i="2"/>
  <c r="P4260" i="2"/>
  <c r="P3918" i="2"/>
  <c r="P3188" i="2"/>
  <c r="P3191" i="2"/>
  <c r="G3989" i="2"/>
  <c r="H3989" i="2"/>
  <c r="P3973" i="2"/>
  <c r="P3890" i="2"/>
  <c r="R3362" i="2"/>
  <c r="Q3361" i="2"/>
  <c r="G3256" i="2"/>
  <c r="H3256" i="2"/>
  <c r="P3187" i="2"/>
  <c r="H3076" i="2"/>
  <c r="G3076" i="2"/>
  <c r="P2900" i="2"/>
  <c r="H2739" i="2"/>
  <c r="G2739" i="2"/>
  <c r="H4361" i="2"/>
  <c r="G4361" i="2"/>
  <c r="H3785" i="2"/>
  <c r="P3175" i="2"/>
  <c r="H3001" i="2"/>
  <c r="G3001" i="2"/>
  <c r="H2869" i="2"/>
  <c r="G2869" i="2"/>
  <c r="H3648" i="2"/>
  <c r="G3648" i="2"/>
  <c r="I3500" i="2"/>
  <c r="P3484" i="2"/>
  <c r="H3273" i="2"/>
  <c r="H3028" i="2"/>
  <c r="G3028" i="2"/>
  <c r="H3004" i="2"/>
  <c r="G3004" i="2"/>
  <c r="H2976" i="2"/>
  <c r="G2976" i="2"/>
  <c r="P2937" i="2"/>
  <c r="H2924" i="2"/>
  <c r="G2924" i="2"/>
  <c r="P2881" i="2"/>
  <c r="H3465" i="2"/>
  <c r="P6584" i="2"/>
  <c r="G6589" i="2"/>
  <c r="H6589" i="2"/>
  <c r="G6581" i="2"/>
  <c r="H6581" i="2"/>
  <c r="P6591" i="2"/>
  <c r="P6569" i="2"/>
  <c r="P6567" i="2"/>
  <c r="G6590" i="2"/>
  <c r="G6582" i="2"/>
  <c r="P6575" i="2"/>
  <c r="P6571" i="2"/>
  <c r="I6571" i="2"/>
  <c r="P6576" i="2"/>
  <c r="H6575" i="2"/>
  <c r="P6552" i="2"/>
  <c r="I6568" i="2"/>
  <c r="I6569" i="2" s="1"/>
  <c r="G6565" i="2"/>
  <c r="P6537" i="2"/>
  <c r="I6539" i="2"/>
  <c r="G6534" i="2"/>
  <c r="H6534" i="2"/>
  <c r="I6535" i="2" s="1"/>
  <c r="P6526" i="2"/>
  <c r="P6525" i="2"/>
  <c r="P6518" i="2"/>
  <c r="G6502" i="2"/>
  <c r="H6502" i="2"/>
  <c r="P6540" i="2"/>
  <c r="H6526" i="2"/>
  <c r="P6516" i="2"/>
  <c r="G6511" i="2"/>
  <c r="H6511" i="2"/>
  <c r="H6521" i="2"/>
  <c r="P6488" i="2"/>
  <c r="I6472" i="2"/>
  <c r="P6472" i="2"/>
  <c r="G6493" i="2"/>
  <c r="H6493" i="2"/>
  <c r="P6482" i="2"/>
  <c r="G6477" i="2"/>
  <c r="H6477" i="2"/>
  <c r="H6545" i="2"/>
  <c r="H6537" i="2"/>
  <c r="H6484" i="2"/>
  <c r="I6468" i="2"/>
  <c r="I6469" i="2" s="1"/>
  <c r="I6470" i="2" s="1"/>
  <c r="P6468" i="2"/>
  <c r="I6452" i="2"/>
  <c r="P6452" i="2"/>
  <c r="P6436" i="2"/>
  <c r="P6420" i="2"/>
  <c r="H6492" i="2"/>
  <c r="G6442" i="2"/>
  <c r="G6437" i="2"/>
  <c r="H6437" i="2"/>
  <c r="G6426" i="2"/>
  <c r="G6421" i="2"/>
  <c r="H6421" i="2"/>
  <c r="H6501" i="2"/>
  <c r="H6491" i="2"/>
  <c r="G6483" i="2"/>
  <c r="P6467" i="2"/>
  <c r="H6460" i="2"/>
  <c r="H6452" i="2"/>
  <c r="H6416" i="2"/>
  <c r="P6407" i="2"/>
  <c r="P6391" i="2"/>
  <c r="P6375" i="2"/>
  <c r="R6453" i="2"/>
  <c r="Q6452" i="2"/>
  <c r="P6443" i="2"/>
  <c r="G6404" i="2"/>
  <c r="H6404" i="2"/>
  <c r="G6396" i="2"/>
  <c r="H6396" i="2"/>
  <c r="G6388" i="2"/>
  <c r="H6388" i="2"/>
  <c r="G6380" i="2"/>
  <c r="H6380" i="2"/>
  <c r="G6372" i="2"/>
  <c r="H6372" i="2"/>
  <c r="G6364" i="2"/>
  <c r="H6364" i="2"/>
  <c r="H6472" i="2"/>
  <c r="P6455" i="2"/>
  <c r="H6393" i="2"/>
  <c r="G6393" i="2"/>
  <c r="H6377" i="2"/>
  <c r="G6377" i="2"/>
  <c r="H6413" i="2"/>
  <c r="P6362" i="2"/>
  <c r="P6352" i="2"/>
  <c r="P6344" i="2"/>
  <c r="P6336" i="2"/>
  <c r="P6328" i="2"/>
  <c r="P6320" i="2"/>
  <c r="P6312" i="2"/>
  <c r="I6435" i="2"/>
  <c r="I6436" i="2" s="1"/>
  <c r="P6435" i="2"/>
  <c r="P6402" i="2"/>
  <c r="P6386" i="2"/>
  <c r="P6370" i="2"/>
  <c r="H6367" i="2"/>
  <c r="P6350" i="2"/>
  <c r="P6334" i="2"/>
  <c r="P6314" i="2"/>
  <c r="P6298" i="2"/>
  <c r="P6282" i="2"/>
  <c r="Q6411" i="2"/>
  <c r="R6412" i="2"/>
  <c r="H6403" i="2"/>
  <c r="H6387" i="2"/>
  <c r="H6371" i="2"/>
  <c r="G6353" i="2"/>
  <c r="G6309" i="2"/>
  <c r="P6297" i="2"/>
  <c r="P6275" i="2"/>
  <c r="P6259" i="2"/>
  <c r="P6243" i="2"/>
  <c r="P6227" i="2"/>
  <c r="P6211" i="2"/>
  <c r="P6195" i="2"/>
  <c r="H6328" i="2"/>
  <c r="P6300" i="2"/>
  <c r="H6412" i="2"/>
  <c r="P6355" i="2"/>
  <c r="H6338" i="2"/>
  <c r="G6329" i="2"/>
  <c r="H6320" i="2"/>
  <c r="P6311" i="2"/>
  <c r="G6291" i="2"/>
  <c r="H6269" i="2"/>
  <c r="G6269" i="2"/>
  <c r="H6253" i="2"/>
  <c r="G6253" i="2"/>
  <c r="P6230" i="2"/>
  <c r="P6214" i="2"/>
  <c r="P6175" i="2"/>
  <c r="P6159" i="2"/>
  <c r="P6143" i="2"/>
  <c r="P6127" i="2"/>
  <c r="G6111" i="2"/>
  <c r="H6111" i="2"/>
  <c r="G6095" i="2"/>
  <c r="H6095" i="2"/>
  <c r="G6079" i="2"/>
  <c r="H6079" i="2"/>
  <c r="H6342" i="2"/>
  <c r="I6234" i="2"/>
  <c r="I6235" i="2" s="1"/>
  <c r="G6197" i="2"/>
  <c r="G6189" i="2"/>
  <c r="G6333" i="2"/>
  <c r="H6298" i="2"/>
  <c r="H6227" i="2"/>
  <c r="H6219" i="2"/>
  <c r="H6211" i="2"/>
  <c r="H6184" i="2"/>
  <c r="G6116" i="2"/>
  <c r="G6108" i="2"/>
  <c r="G6100" i="2"/>
  <c r="G6092" i="2"/>
  <c r="G6084" i="2"/>
  <c r="P6073" i="2"/>
  <c r="H6294" i="2"/>
  <c r="H6239" i="2"/>
  <c r="G6201" i="2"/>
  <c r="G6164" i="2"/>
  <c r="G6152" i="2"/>
  <c r="G6136" i="2"/>
  <c r="H6114" i="2"/>
  <c r="H6082" i="2"/>
  <c r="H6286" i="2"/>
  <c r="G6209" i="2"/>
  <c r="H6198" i="2"/>
  <c r="I6194" i="2"/>
  <c r="I6195" i="2" s="1"/>
  <c r="H6159" i="2"/>
  <c r="H6151" i="2"/>
  <c r="H6143" i="2"/>
  <c r="H6135" i="2"/>
  <c r="H6127" i="2"/>
  <c r="G6120" i="2"/>
  <c r="G6104" i="2"/>
  <c r="G6088" i="2"/>
  <c r="P6077" i="2"/>
  <c r="G6059" i="2"/>
  <c r="H6059" i="2"/>
  <c r="P6043" i="2"/>
  <c r="P6023" i="2"/>
  <c r="P6007" i="2"/>
  <c r="I6007" i="2"/>
  <c r="I6008" i="2" s="1"/>
  <c r="G6156" i="2"/>
  <c r="H6110" i="2"/>
  <c r="H6073" i="2"/>
  <c r="I6064" i="2"/>
  <c r="I6065" i="2" s="1"/>
  <c r="P6064" i="2"/>
  <c r="H6047" i="2"/>
  <c r="G6038" i="2"/>
  <c r="G6026" i="2"/>
  <c r="P5927" i="2"/>
  <c r="P5911" i="2"/>
  <c r="P5895" i="2"/>
  <c r="P5879" i="2"/>
  <c r="I5863" i="2"/>
  <c r="P5847" i="2"/>
  <c r="P5831" i="2"/>
  <c r="P5815" i="2"/>
  <c r="P5799" i="2"/>
  <c r="P5783" i="2"/>
  <c r="P5767" i="2"/>
  <c r="P5751" i="2"/>
  <c r="P6138" i="2"/>
  <c r="I6068" i="2"/>
  <c r="I6069" i="2" s="1"/>
  <c r="H6051" i="2"/>
  <c r="G6042" i="2"/>
  <c r="P6024" i="2"/>
  <c r="H6007" i="2"/>
  <c r="G5913" i="2"/>
  <c r="G5909" i="2"/>
  <c r="G5893" i="2"/>
  <c r="G5877" i="2"/>
  <c r="G5861" i="2"/>
  <c r="G5856" i="2"/>
  <c r="H5856" i="2"/>
  <c r="G5845" i="2"/>
  <c r="G5837" i="2"/>
  <c r="G5832" i="2"/>
  <c r="H5832" i="2"/>
  <c r="G5821" i="2"/>
  <c r="P5817" i="2"/>
  <c r="G5812" i="2"/>
  <c r="H5812" i="2"/>
  <c r="G5773" i="2"/>
  <c r="G5768" i="2"/>
  <c r="H5768" i="2"/>
  <c r="P5753" i="2"/>
  <c r="G5748" i="2"/>
  <c r="H5748" i="2"/>
  <c r="H6308" i="2"/>
  <c r="G6176" i="2"/>
  <c r="G6148" i="2"/>
  <c r="P6094" i="2"/>
  <c r="H6065" i="2"/>
  <c r="P6056" i="2"/>
  <c r="H6039" i="2"/>
  <c r="P6028" i="2"/>
  <c r="H6011" i="2"/>
  <c r="P6000" i="2"/>
  <c r="P5993" i="2"/>
  <c r="P5977" i="2"/>
  <c r="P5961" i="2"/>
  <c r="P5945" i="2"/>
  <c r="G6044" i="2"/>
  <c r="H6009" i="2"/>
  <c r="P5982" i="2"/>
  <c r="G5972" i="2"/>
  <c r="I5946" i="2"/>
  <c r="G5936" i="2"/>
  <c r="H5915" i="2"/>
  <c r="P5886" i="2"/>
  <c r="P5882" i="2"/>
  <c r="I5878" i="2"/>
  <c r="I5879" i="2" s="1"/>
  <c r="P5874" i="2"/>
  <c r="P5870" i="2"/>
  <c r="P5866" i="2"/>
  <c r="P5862" i="2"/>
  <c r="P5858" i="2"/>
  <c r="G5796" i="2"/>
  <c r="H5767" i="2"/>
  <c r="H5751" i="2"/>
  <c r="P5744" i="2"/>
  <c r="P5728" i="2"/>
  <c r="P5712" i="2"/>
  <c r="P5696" i="2"/>
  <c r="P5680" i="2"/>
  <c r="P5664" i="2"/>
  <c r="P5648" i="2"/>
  <c r="P5632" i="2"/>
  <c r="P5616" i="2"/>
  <c r="P5600" i="2"/>
  <c r="P5584" i="2"/>
  <c r="P5568" i="2"/>
  <c r="P5552" i="2"/>
  <c r="H6175" i="2"/>
  <c r="G6016" i="2"/>
  <c r="H5985" i="2"/>
  <c r="G5976" i="2"/>
  <c r="R5960" i="2"/>
  <c r="Q5959" i="2"/>
  <c r="H5943" i="2"/>
  <c r="I5934" i="2"/>
  <c r="I5935" i="2" s="1"/>
  <c r="P5934" i="2"/>
  <c r="H5927" i="2"/>
  <c r="G5916" i="2"/>
  <c r="H5903" i="2"/>
  <c r="H5898" i="2"/>
  <c r="G5892" i="2"/>
  <c r="P5734" i="2"/>
  <c r="G5706" i="2"/>
  <c r="G5666" i="2"/>
  <c r="P5638" i="2"/>
  <c r="P5622" i="2"/>
  <c r="P5606" i="2"/>
  <c r="P5590" i="2"/>
  <c r="G5586" i="2"/>
  <c r="P5582" i="2"/>
  <c r="G5578" i="2"/>
  <c r="P5574" i="2"/>
  <c r="G5570" i="2"/>
  <c r="P5566" i="2"/>
  <c r="G5562" i="2"/>
  <c r="P5558" i="2"/>
  <c r="G5554" i="2"/>
  <c r="P5550" i="2"/>
  <c r="G6066" i="2"/>
  <c r="H6001" i="2"/>
  <c r="H5989" i="2"/>
  <c r="G5980" i="2"/>
  <c r="G5922" i="2"/>
  <c r="G5894" i="2"/>
  <c r="G5890" i="2"/>
  <c r="H5883" i="2"/>
  <c r="H5867" i="2"/>
  <c r="H5851" i="2"/>
  <c r="H5843" i="2"/>
  <c r="R5752" i="2"/>
  <c r="Q5751" i="2"/>
  <c r="P6086" i="2"/>
  <c r="G5968" i="2"/>
  <c r="H5831" i="2"/>
  <c r="H5823" i="2"/>
  <c r="G5741" i="2"/>
  <c r="H5712" i="2"/>
  <c r="G5701" i="2"/>
  <c r="G5685" i="2"/>
  <c r="H5636" i="2"/>
  <c r="H5632" i="2"/>
  <c r="H5628" i="2"/>
  <c r="H5624" i="2"/>
  <c r="H5620" i="2"/>
  <c r="I5621" i="2" s="1"/>
  <c r="H5616" i="2"/>
  <c r="H5612" i="2"/>
  <c r="H5608" i="2"/>
  <c r="H5604" i="2"/>
  <c r="H5600" i="2"/>
  <c r="P5540" i="2"/>
  <c r="P5524" i="2"/>
  <c r="P5508" i="2"/>
  <c r="P5492" i="2"/>
  <c r="P5476" i="2"/>
  <c r="I5464" i="2"/>
  <c r="P5452" i="2"/>
  <c r="P5392" i="2"/>
  <c r="P5332" i="2"/>
  <c r="G6006" i="2"/>
  <c r="G5860" i="2"/>
  <c r="H5743" i="2"/>
  <c r="H5738" i="2"/>
  <c r="G5729" i="2"/>
  <c r="H5719" i="2"/>
  <c r="G5713" i="2"/>
  <c r="H5711" i="2"/>
  <c r="H5698" i="2"/>
  <c r="H5690" i="2"/>
  <c r="H5682" i="2"/>
  <c r="H5631" i="2"/>
  <c r="G5625" i="2"/>
  <c r="H5615" i="2"/>
  <c r="G5609" i="2"/>
  <c r="H5596" i="2"/>
  <c r="H5584" i="2"/>
  <c r="G5545" i="2"/>
  <c r="H5957" i="2"/>
  <c r="H5917" i="2"/>
  <c r="G5876" i="2"/>
  <c r="H5660" i="2"/>
  <c r="H5652" i="2"/>
  <c r="H5640" i="2"/>
  <c r="H5587" i="2"/>
  <c r="G5581" i="2"/>
  <c r="H5572" i="2"/>
  <c r="H5564" i="2"/>
  <c r="H5556" i="2"/>
  <c r="H5548" i="2"/>
  <c r="P5538" i="2"/>
  <c r="P5522" i="2"/>
  <c r="P5506" i="2"/>
  <c r="I5506" i="2"/>
  <c r="I5507" i="2" s="1"/>
  <c r="P5490" i="2"/>
  <c r="P5462" i="2"/>
  <c r="P5458" i="2"/>
  <c r="P5454" i="2"/>
  <c r="P5450" i="2"/>
  <c r="I5434" i="2"/>
  <c r="I5435" i="2" s="1"/>
  <c r="P5430" i="2"/>
  <c r="P5414" i="2"/>
  <c r="P5398" i="2"/>
  <c r="I5394" i="2"/>
  <c r="I5395" i="2" s="1"/>
  <c r="G5386" i="2"/>
  <c r="H5386" i="2"/>
  <c r="P5370" i="2"/>
  <c r="I5370" i="2"/>
  <c r="P5354" i="2"/>
  <c r="P5338" i="2"/>
  <c r="H5951" i="2"/>
  <c r="G5673" i="2"/>
  <c r="G5657" i="2"/>
  <c r="G5641" i="2"/>
  <c r="H5526" i="2"/>
  <c r="G5517" i="2"/>
  <c r="H5506" i="2"/>
  <c r="G5497" i="2"/>
  <c r="R5481" i="2"/>
  <c r="Q5480" i="2"/>
  <c r="G5469" i="2"/>
  <c r="G5453" i="2"/>
  <c r="R5437" i="2"/>
  <c r="Q5436" i="2"/>
  <c r="H5412" i="2"/>
  <c r="P5403" i="2"/>
  <c r="H5384" i="2"/>
  <c r="P5375" i="2"/>
  <c r="H5358" i="2"/>
  <c r="P5322" i="2"/>
  <c r="P5306" i="2"/>
  <c r="P5290" i="2"/>
  <c r="P5274" i="2"/>
  <c r="P5258" i="2"/>
  <c r="P5242" i="2"/>
  <c r="P5226" i="2"/>
  <c r="P5210" i="2"/>
  <c r="P5194" i="2"/>
  <c r="P5178" i="2"/>
  <c r="P5162" i="2"/>
  <c r="P5146" i="2"/>
  <c r="P5130" i="2"/>
  <c r="P5114" i="2"/>
  <c r="P5098" i="2"/>
  <c r="P5082" i="2"/>
  <c r="P5066" i="2"/>
  <c r="P5050" i="2"/>
  <c r="P5034" i="2"/>
  <c r="I5018" i="2"/>
  <c r="P5018" i="2"/>
  <c r="P5002" i="2"/>
  <c r="P4986" i="2"/>
  <c r="H5540" i="2"/>
  <c r="P5531" i="2"/>
  <c r="H5514" i="2"/>
  <c r="I5515" i="2" s="1"/>
  <c r="H5488" i="2"/>
  <c r="P5479" i="2"/>
  <c r="H5476" i="2"/>
  <c r="P5467" i="2"/>
  <c r="H5450" i="2"/>
  <c r="G5441" i="2"/>
  <c r="G5429" i="2"/>
  <c r="H5400" i="2"/>
  <c r="G5393" i="2"/>
  <c r="H5378" i="2"/>
  <c r="G5369" i="2"/>
  <c r="H5330" i="2"/>
  <c r="G5307" i="2"/>
  <c r="H5307" i="2"/>
  <c r="G5299" i="2"/>
  <c r="H5299" i="2"/>
  <c r="G5291" i="2"/>
  <c r="H5291" i="2"/>
  <c r="G5283" i="2"/>
  <c r="H5283" i="2"/>
  <c r="G5231" i="2"/>
  <c r="H5231" i="2"/>
  <c r="G5223" i="2"/>
  <c r="H5223" i="2"/>
  <c r="G5215" i="2"/>
  <c r="H5215" i="2"/>
  <c r="G5207" i="2"/>
  <c r="H5207" i="2"/>
  <c r="G5199" i="2"/>
  <c r="H5199" i="2"/>
  <c r="G5191" i="2"/>
  <c r="H5191" i="2"/>
  <c r="G5183" i="2"/>
  <c r="H5183" i="2"/>
  <c r="G5175" i="2"/>
  <c r="H5175" i="2"/>
  <c r="G5167" i="2"/>
  <c r="H5167" i="2"/>
  <c r="G5159" i="2"/>
  <c r="H5159" i="2"/>
  <c r="G5151" i="2"/>
  <c r="H5151" i="2"/>
  <c r="G5143" i="2"/>
  <c r="H5143" i="2"/>
  <c r="G5135" i="2"/>
  <c r="H5135" i="2"/>
  <c r="G5011" i="2"/>
  <c r="H5011" i="2"/>
  <c r="G5003" i="2"/>
  <c r="H5003" i="2"/>
  <c r="G4995" i="2"/>
  <c r="H4995" i="2"/>
  <c r="G4987" i="2"/>
  <c r="H4987" i="2"/>
  <c r="G4979" i="2"/>
  <c r="H4979" i="2"/>
  <c r="P4971" i="2"/>
  <c r="I4955" i="2"/>
  <c r="P4955" i="2"/>
  <c r="P4939" i="2"/>
  <c r="P4923" i="2"/>
  <c r="P4907" i="2"/>
  <c r="P4891" i="2"/>
  <c r="P4875" i="2"/>
  <c r="P4859" i="2"/>
  <c r="P4843" i="2"/>
  <c r="G5978" i="2"/>
  <c r="G5569" i="2"/>
  <c r="G5553" i="2"/>
  <c r="H5534" i="2"/>
  <c r="H5512" i="2"/>
  <c r="H5508" i="2"/>
  <c r="H5498" i="2"/>
  <c r="P5471" i="2"/>
  <c r="G5461" i="2"/>
  <c r="H5426" i="2"/>
  <c r="H5404" i="2"/>
  <c r="H5394" i="2"/>
  <c r="G5389" i="2"/>
  <c r="I5367" i="2"/>
  <c r="G5357" i="2"/>
  <c r="H5352" i="2"/>
  <c r="H5342" i="2"/>
  <c r="H5324" i="2"/>
  <c r="G5324" i="2"/>
  <c r="H5168" i="2"/>
  <c r="G5168" i="2"/>
  <c r="H5152" i="2"/>
  <c r="G5152" i="2"/>
  <c r="H5136" i="2"/>
  <c r="G5136" i="2"/>
  <c r="H5120" i="2"/>
  <c r="G5120" i="2"/>
  <c r="H5104" i="2"/>
  <c r="G5104" i="2"/>
  <c r="H5088" i="2"/>
  <c r="G5088" i="2"/>
  <c r="H5072" i="2"/>
  <c r="G5072" i="2"/>
  <c r="H5056" i="2"/>
  <c r="G5056" i="2"/>
  <c r="H5052" i="2"/>
  <c r="G5052" i="2"/>
  <c r="H5036" i="2"/>
  <c r="G5036" i="2"/>
  <c r="H5020" i="2"/>
  <c r="G5020" i="2"/>
  <c r="H5004" i="2"/>
  <c r="G5004" i="2"/>
  <c r="H4988" i="2"/>
  <c r="G4988" i="2"/>
  <c r="H5486" i="2"/>
  <c r="H5414" i="2"/>
  <c r="I5325" i="2"/>
  <c r="I5326" i="2" s="1"/>
  <c r="H5274" i="2"/>
  <c r="H5266" i="2"/>
  <c r="H5258" i="2"/>
  <c r="H5250" i="2"/>
  <c r="H5242" i="2"/>
  <c r="G5125" i="2"/>
  <c r="G5109" i="2"/>
  <c r="G5041" i="2"/>
  <c r="G5025" i="2"/>
  <c r="P4889" i="2"/>
  <c r="P4873" i="2"/>
  <c r="P4849" i="2"/>
  <c r="P4833" i="2"/>
  <c r="P4817" i="2"/>
  <c r="P4801" i="2"/>
  <c r="P4785" i="2"/>
  <c r="P4769" i="2"/>
  <c r="P4753" i="2"/>
  <c r="P4737" i="2"/>
  <c r="P4721" i="2"/>
  <c r="P4705" i="2"/>
  <c r="P4689" i="2"/>
  <c r="P4673" i="2"/>
  <c r="P4657" i="2"/>
  <c r="P4641" i="2"/>
  <c r="P4625" i="2"/>
  <c r="P4609" i="2"/>
  <c r="I4593" i="2"/>
  <c r="G4577" i="2"/>
  <c r="H4577" i="2"/>
  <c r="G4561" i="2"/>
  <c r="H4561" i="2"/>
  <c r="P4545" i="2"/>
  <c r="P4529" i="2"/>
  <c r="P4513" i="2"/>
  <c r="P4497" i="2"/>
  <c r="H5688" i="2"/>
  <c r="H5543" i="2"/>
  <c r="P5399" i="2"/>
  <c r="R5396" i="2"/>
  <c r="Q5395" i="2"/>
  <c r="H5370" i="2"/>
  <c r="P5305" i="2"/>
  <c r="P5289" i="2"/>
  <c r="R5241" i="2"/>
  <c r="Q5240" i="2"/>
  <c r="G5232" i="2"/>
  <c r="G5224" i="2"/>
  <c r="G5216" i="2"/>
  <c r="G5208" i="2"/>
  <c r="P5189" i="2"/>
  <c r="P5173" i="2"/>
  <c r="P5001" i="2"/>
  <c r="P4985" i="2"/>
  <c r="P4969" i="2"/>
  <c r="I4953" i="2"/>
  <c r="G4758" i="2"/>
  <c r="H4758" i="2"/>
  <c r="G4750" i="2"/>
  <c r="H4750" i="2"/>
  <c r="G4742" i="2"/>
  <c r="H4742" i="2"/>
  <c r="G4734" i="2"/>
  <c r="H4734" i="2"/>
  <c r="G4726" i="2"/>
  <c r="H4726" i="2"/>
  <c r="G4718" i="2"/>
  <c r="H4718" i="2"/>
  <c r="G4710" i="2"/>
  <c r="H4710" i="2"/>
  <c r="G4702" i="2"/>
  <c r="H4702" i="2"/>
  <c r="G4694" i="2"/>
  <c r="H4694" i="2"/>
  <c r="G4686" i="2"/>
  <c r="H4686" i="2"/>
  <c r="G4678" i="2"/>
  <c r="H4678" i="2"/>
  <c r="G4670" i="2"/>
  <c r="H4670" i="2"/>
  <c r="G4662" i="2"/>
  <c r="H4662" i="2"/>
  <c r="G4654" i="2"/>
  <c r="H4654" i="2"/>
  <c r="G4646" i="2"/>
  <c r="H4646" i="2"/>
  <c r="G4638" i="2"/>
  <c r="H4638" i="2"/>
  <c r="G4630" i="2"/>
  <c r="H4630" i="2"/>
  <c r="G4554" i="2"/>
  <c r="H4554" i="2"/>
  <c r="G4546" i="2"/>
  <c r="H4546" i="2"/>
  <c r="G4538" i="2"/>
  <c r="H4538" i="2"/>
  <c r="G4530" i="2"/>
  <c r="H4530" i="2"/>
  <c r="G4522" i="2"/>
  <c r="H4522" i="2"/>
  <c r="G4514" i="2"/>
  <c r="H4514" i="2"/>
  <c r="G4506" i="2"/>
  <c r="H4506" i="2"/>
  <c r="G4498" i="2"/>
  <c r="H4498" i="2"/>
  <c r="G4490" i="2"/>
  <c r="H4490" i="2"/>
  <c r="P4482" i="2"/>
  <c r="G4466" i="2"/>
  <c r="H4466" i="2"/>
  <c r="G4450" i="2"/>
  <c r="H4450" i="2"/>
  <c r="H5408" i="2"/>
  <c r="H5346" i="2"/>
  <c r="H5334" i="2"/>
  <c r="P5277" i="2"/>
  <c r="P5261" i="2"/>
  <c r="P5245" i="2"/>
  <c r="H5225" i="2"/>
  <c r="I5226" i="2" s="1"/>
  <c r="H5118" i="2"/>
  <c r="H5102" i="2"/>
  <c r="P5089" i="2"/>
  <c r="P5073" i="2"/>
  <c r="P5057" i="2"/>
  <c r="H5050" i="2"/>
  <c r="H5034" i="2"/>
  <c r="H5018" i="2"/>
  <c r="H4831" i="2"/>
  <c r="G4831" i="2"/>
  <c r="H4827" i="2"/>
  <c r="G4827" i="2"/>
  <c r="H4703" i="2"/>
  <c r="G4703" i="2"/>
  <c r="H4591" i="2"/>
  <c r="G4591" i="2"/>
  <c r="H4575" i="2"/>
  <c r="G4575" i="2"/>
  <c r="H4559" i="2"/>
  <c r="G4559" i="2"/>
  <c r="H5306" i="2"/>
  <c r="H5290" i="2"/>
  <c r="R5059" i="2"/>
  <c r="Q5058" i="2"/>
  <c r="H5010" i="2"/>
  <c r="H4994" i="2"/>
  <c r="H4978" i="2"/>
  <c r="H4894" i="2"/>
  <c r="H4883" i="2"/>
  <c r="H4833" i="2"/>
  <c r="P4820" i="2"/>
  <c r="P4804" i="2"/>
  <c r="P4760" i="2"/>
  <c r="P4744" i="2"/>
  <c r="P4728" i="2"/>
  <c r="H4725" i="2"/>
  <c r="H4717" i="2"/>
  <c r="H4709" i="2"/>
  <c r="H4701" i="2"/>
  <c r="P4692" i="2"/>
  <c r="P4676" i="2"/>
  <c r="P4624" i="2"/>
  <c r="P4608" i="2"/>
  <c r="P4592" i="2"/>
  <c r="H4553" i="2"/>
  <c r="H4545" i="2"/>
  <c r="H4537" i="2"/>
  <c r="H4529" i="2"/>
  <c r="H4521" i="2"/>
  <c r="H4513" i="2"/>
  <c r="H4505" i="2"/>
  <c r="H4497" i="2"/>
  <c r="H4489" i="2"/>
  <c r="P4468" i="2"/>
  <c r="G4463" i="2"/>
  <c r="P4452" i="2"/>
  <c r="G4438" i="2"/>
  <c r="H4438" i="2"/>
  <c r="G4422" i="2"/>
  <c r="H4422" i="2"/>
  <c r="G4406" i="2"/>
  <c r="H4406" i="2"/>
  <c r="G4390" i="2"/>
  <c r="H4390" i="2"/>
  <c r="G4374" i="2"/>
  <c r="H4374" i="2"/>
  <c r="G4358" i="2"/>
  <c r="H4358" i="2"/>
  <c r="G4342" i="2"/>
  <c r="H4342" i="2"/>
  <c r="G4326" i="2"/>
  <c r="H4326" i="2"/>
  <c r="G4310" i="2"/>
  <c r="H4310" i="2"/>
  <c r="G4294" i="2"/>
  <c r="H4294" i="2"/>
  <c r="G4278" i="2"/>
  <c r="H4278" i="2"/>
  <c r="P4262" i="2"/>
  <c r="P4246" i="2"/>
  <c r="G4230" i="2"/>
  <c r="H4230" i="2"/>
  <c r="G4214" i="2"/>
  <c r="H4214" i="2"/>
  <c r="P4198" i="2"/>
  <c r="P4182" i="2"/>
  <c r="G4166" i="2"/>
  <c r="H4166" i="2"/>
  <c r="G4150" i="2"/>
  <c r="H4150" i="2"/>
  <c r="G4134" i="2"/>
  <c r="H4134" i="2"/>
  <c r="G4118" i="2"/>
  <c r="H4118" i="2"/>
  <c r="G4102" i="2"/>
  <c r="H4102" i="2"/>
  <c r="P4086" i="2"/>
  <c r="P4070" i="2"/>
  <c r="P4054" i="2"/>
  <c r="P4038" i="2"/>
  <c r="G4022" i="2"/>
  <c r="H4022" i="2"/>
  <c r="H5692" i="2"/>
  <c r="H5198" i="2"/>
  <c r="H5182" i="2"/>
  <c r="H5166" i="2"/>
  <c r="G5133" i="2"/>
  <c r="H4859" i="2"/>
  <c r="G4787" i="2"/>
  <c r="G4779" i="2"/>
  <c r="G4771" i="2"/>
  <c r="H4657" i="2"/>
  <c r="H4649" i="2"/>
  <c r="H4641" i="2"/>
  <c r="H4633" i="2"/>
  <c r="P4588" i="2"/>
  <c r="P4572" i="2"/>
  <c r="G4483" i="2"/>
  <c r="P4457" i="2"/>
  <c r="G4343" i="2"/>
  <c r="H4343" i="2"/>
  <c r="G4335" i="2"/>
  <c r="H4335" i="2"/>
  <c r="G4327" i="2"/>
  <c r="H4327" i="2"/>
  <c r="G4319" i="2"/>
  <c r="H4319" i="2"/>
  <c r="G4311" i="2"/>
  <c r="H4311" i="2"/>
  <c r="G4303" i="2"/>
  <c r="H4303" i="2"/>
  <c r="G4295" i="2"/>
  <c r="H4295" i="2"/>
  <c r="G4287" i="2"/>
  <c r="H4287" i="2"/>
  <c r="G4279" i="2"/>
  <c r="H4279" i="2"/>
  <c r="G4271" i="2"/>
  <c r="H4271" i="2"/>
  <c r="G4263" i="2"/>
  <c r="H4263" i="2"/>
  <c r="G4255" i="2"/>
  <c r="H4255" i="2"/>
  <c r="G4247" i="2"/>
  <c r="H4247" i="2"/>
  <c r="G4239" i="2"/>
  <c r="H4239" i="2"/>
  <c r="G4231" i="2"/>
  <c r="H4231" i="2"/>
  <c r="G4223" i="2"/>
  <c r="H4223" i="2"/>
  <c r="G4215" i="2"/>
  <c r="H4215" i="2"/>
  <c r="G4207" i="2"/>
  <c r="H4207" i="2"/>
  <c r="G4199" i="2"/>
  <c r="H4199" i="2"/>
  <c r="G4191" i="2"/>
  <c r="H4191" i="2"/>
  <c r="G4183" i="2"/>
  <c r="H4183" i="2"/>
  <c r="G4175" i="2"/>
  <c r="H4175" i="2"/>
  <c r="G4167" i="2"/>
  <c r="H4167" i="2"/>
  <c r="G4159" i="2"/>
  <c r="H4159" i="2"/>
  <c r="G4151" i="2"/>
  <c r="H4151" i="2"/>
  <c r="G4143" i="2"/>
  <c r="H4143" i="2"/>
  <c r="G4135" i="2"/>
  <c r="H4135" i="2"/>
  <c r="G4019" i="2"/>
  <c r="H4019" i="2"/>
  <c r="H4011" i="2"/>
  <c r="G4011" i="2"/>
  <c r="G3995" i="2"/>
  <c r="H3995" i="2"/>
  <c r="G3979" i="2"/>
  <c r="H3979" i="2"/>
  <c r="G3963" i="2"/>
  <c r="H3963" i="2"/>
  <c r="G5421" i="2"/>
  <c r="G5296" i="2"/>
  <c r="G5280" i="2"/>
  <c r="Q5016" i="2"/>
  <c r="R5017" i="2"/>
  <c r="P4906" i="2"/>
  <c r="H4878" i="2"/>
  <c r="G4838" i="2"/>
  <c r="H4821" i="2"/>
  <c r="G4811" i="2"/>
  <c r="H4805" i="2"/>
  <c r="H4765" i="2"/>
  <c r="G4755" i="2"/>
  <c r="H4749" i="2"/>
  <c r="G4739" i="2"/>
  <c r="H4733" i="2"/>
  <c r="P4716" i="2"/>
  <c r="P4700" i="2"/>
  <c r="H4693" i="2"/>
  <c r="G4683" i="2"/>
  <c r="H4677" i="2"/>
  <c r="G4667" i="2"/>
  <c r="R4628" i="2"/>
  <c r="Q4627" i="2"/>
  <c r="H4621" i="2"/>
  <c r="G4611" i="2"/>
  <c r="H4605" i="2"/>
  <c r="G4595" i="2"/>
  <c r="P4544" i="2"/>
  <c r="P4528" i="2"/>
  <c r="P4512" i="2"/>
  <c r="P4496" i="2"/>
  <c r="H4482" i="2"/>
  <c r="H4474" i="2"/>
  <c r="G4471" i="2"/>
  <c r="H4440" i="2"/>
  <c r="G4440" i="2"/>
  <c r="H4408" i="2"/>
  <c r="G4408" i="2"/>
  <c r="H4344" i="2"/>
  <c r="G4344" i="2"/>
  <c r="H4340" i="2"/>
  <c r="G4340" i="2"/>
  <c r="H4336" i="2"/>
  <c r="G4336" i="2"/>
  <c r="H4332" i="2"/>
  <c r="G4332" i="2"/>
  <c r="H4328" i="2"/>
  <c r="G4328" i="2"/>
  <c r="H4324" i="2"/>
  <c r="G4324" i="2"/>
  <c r="H4320" i="2"/>
  <c r="G4320" i="2"/>
  <c r="H4316" i="2"/>
  <c r="G4316" i="2"/>
  <c r="H4312" i="2"/>
  <c r="G4312" i="2"/>
  <c r="H4308" i="2"/>
  <c r="G4308" i="2"/>
  <c r="H4256" i="2"/>
  <c r="G4256" i="2"/>
  <c r="H4252" i="2"/>
  <c r="G4252" i="2"/>
  <c r="H4236" i="2"/>
  <c r="G4236" i="2"/>
  <c r="H4220" i="2"/>
  <c r="G4220" i="2"/>
  <c r="H4204" i="2"/>
  <c r="G4204" i="2"/>
  <c r="H4188" i="2"/>
  <c r="G4188" i="2"/>
  <c r="H4172" i="2"/>
  <c r="G4172" i="2"/>
  <c r="H4168" i="2"/>
  <c r="G4168" i="2"/>
  <c r="H4152" i="2"/>
  <c r="G4152" i="2"/>
  <c r="H4136" i="2"/>
  <c r="G4136" i="2"/>
  <c r="H4056" i="2"/>
  <c r="G4056" i="2"/>
  <c r="H4012" i="2"/>
  <c r="G4012" i="2"/>
  <c r="H5314" i="2"/>
  <c r="P4784" i="2"/>
  <c r="P4768" i="2"/>
  <c r="R4666" i="2"/>
  <c r="Q4665" i="2"/>
  <c r="G4587" i="2"/>
  <c r="G4479" i="2"/>
  <c r="H4470" i="2"/>
  <c r="G4432" i="2"/>
  <c r="G4416" i="2"/>
  <c r="G4288" i="2"/>
  <c r="P4281" i="2"/>
  <c r="G4272" i="2"/>
  <c r="H4158" i="2"/>
  <c r="H4142" i="2"/>
  <c r="H4086" i="2"/>
  <c r="H4070" i="2"/>
  <c r="H4054" i="2"/>
  <c r="H4038" i="2"/>
  <c r="G3969" i="2"/>
  <c r="P3964" i="2"/>
  <c r="G3957" i="2"/>
  <c r="H3957" i="2"/>
  <c r="G3941" i="2"/>
  <c r="H3941" i="2"/>
  <c r="G3925" i="2"/>
  <c r="H3925" i="2"/>
  <c r="G3909" i="2"/>
  <c r="H3909" i="2"/>
  <c r="G3893" i="2"/>
  <c r="H3893" i="2"/>
  <c r="P3877" i="2"/>
  <c r="P3861" i="2"/>
  <c r="G3845" i="2"/>
  <c r="H3845" i="2"/>
  <c r="G3829" i="2"/>
  <c r="H3829" i="2"/>
  <c r="G3813" i="2"/>
  <c r="H3813" i="2"/>
  <c r="G3797" i="2"/>
  <c r="H3797" i="2"/>
  <c r="G3781" i="2"/>
  <c r="H3781" i="2"/>
  <c r="G3765" i="2"/>
  <c r="H3765" i="2"/>
  <c r="G3749" i="2"/>
  <c r="H3749" i="2"/>
  <c r="G3733" i="2"/>
  <c r="H3733" i="2"/>
  <c r="P3717" i="2"/>
  <c r="P4788" i="2"/>
  <c r="P4772" i="2"/>
  <c r="G4465" i="2"/>
  <c r="H4465" i="2"/>
  <c r="H4421" i="2"/>
  <c r="G4380" i="2"/>
  <c r="G4348" i="2"/>
  <c r="P4305" i="2"/>
  <c r="H4153" i="2"/>
  <c r="G4120" i="2"/>
  <c r="H4033" i="2"/>
  <c r="H4018" i="2"/>
  <c r="P3947" i="2"/>
  <c r="P3931" i="2"/>
  <c r="P3915" i="2"/>
  <c r="H3850" i="2"/>
  <c r="G3850" i="2"/>
  <c r="H3838" i="2"/>
  <c r="G3838" i="2"/>
  <c r="P3731" i="2"/>
  <c r="G3726" i="2"/>
  <c r="H3726" i="2"/>
  <c r="P3667" i="2"/>
  <c r="G3662" i="2"/>
  <c r="H3662" i="2"/>
  <c r="P3603" i="2"/>
  <c r="G3598" i="2"/>
  <c r="H3598" i="2"/>
  <c r="G3514" i="2"/>
  <c r="H3514" i="2"/>
  <c r="P3451" i="2"/>
  <c r="G3446" i="2"/>
  <c r="H3446" i="2"/>
  <c r="P3387" i="2"/>
  <c r="G3382" i="2"/>
  <c r="H3382" i="2"/>
  <c r="G3298" i="2"/>
  <c r="H3298" i="2"/>
  <c r="G3266" i="2"/>
  <c r="H3266" i="2"/>
  <c r="G3234" i="2"/>
  <c r="H3234" i="2"/>
  <c r="G5196" i="2"/>
  <c r="P4918" i="2"/>
  <c r="P4792" i="2"/>
  <c r="H4330" i="2"/>
  <c r="G4149" i="2"/>
  <c r="G4045" i="2"/>
  <c r="P3986" i="2"/>
  <c r="H3955" i="2"/>
  <c r="G3955" i="2"/>
  <c r="H3907" i="2"/>
  <c r="G3907" i="2"/>
  <c r="H3891" i="2"/>
  <c r="G3891" i="2"/>
  <c r="G3875" i="2"/>
  <c r="H3875" i="2"/>
  <c r="H3859" i="2"/>
  <c r="G3859" i="2"/>
  <c r="G3843" i="2"/>
  <c r="H3843" i="2"/>
  <c r="H3827" i="2"/>
  <c r="G3827" i="2"/>
  <c r="H3811" i="2"/>
  <c r="G3811" i="2"/>
  <c r="H3795" i="2"/>
  <c r="I3796" i="2" s="1"/>
  <c r="G3795" i="2"/>
  <c r="H3779" i="2"/>
  <c r="G3779" i="2"/>
  <c r="H3539" i="2"/>
  <c r="G3539" i="2"/>
  <c r="H3523" i="2"/>
  <c r="G3523" i="2"/>
  <c r="H3507" i="2"/>
  <c r="G3507" i="2"/>
  <c r="H3491" i="2"/>
  <c r="G3491" i="2"/>
  <c r="H3475" i="2"/>
  <c r="G3475" i="2"/>
  <c r="H3459" i="2"/>
  <c r="G3459" i="2"/>
  <c r="H3443" i="2"/>
  <c r="G3443" i="2"/>
  <c r="H3427" i="2"/>
  <c r="G3427" i="2"/>
  <c r="H3411" i="2"/>
  <c r="G3411" i="2"/>
  <c r="H3395" i="2"/>
  <c r="G3395" i="2"/>
  <c r="H3379" i="2"/>
  <c r="G3379" i="2"/>
  <c r="H3363" i="2"/>
  <c r="G3363" i="2"/>
  <c r="H3347" i="2"/>
  <c r="G3347" i="2"/>
  <c r="H3331" i="2"/>
  <c r="G3331" i="2"/>
  <c r="H3315" i="2"/>
  <c r="G3315" i="2"/>
  <c r="H3299" i="2"/>
  <c r="G3299" i="2"/>
  <c r="H3283" i="2"/>
  <c r="G3283" i="2"/>
  <c r="H3267" i="2"/>
  <c r="G3267" i="2"/>
  <c r="H3251" i="2"/>
  <c r="G3251" i="2"/>
  <c r="H3235" i="2"/>
  <c r="G3235" i="2"/>
  <c r="G5176" i="2"/>
  <c r="P4381" i="2"/>
  <c r="P4349" i="2"/>
  <c r="P4109" i="2"/>
  <c r="G4017" i="2"/>
  <c r="H4017" i="2"/>
  <c r="H3999" i="2"/>
  <c r="P3752" i="2"/>
  <c r="H3673" i="2"/>
  <c r="P3644" i="2"/>
  <c r="P3572" i="2"/>
  <c r="P3324" i="2"/>
  <c r="P3260" i="2"/>
  <c r="P3196" i="2"/>
  <c r="P3143" i="2"/>
  <c r="P3099" i="2"/>
  <c r="P4648" i="2"/>
  <c r="H4174" i="2"/>
  <c r="H3717" i="2"/>
  <c r="G2957" i="2"/>
  <c r="H2957" i="2"/>
  <c r="H2921" i="2"/>
  <c r="G2921" i="2"/>
  <c r="G2781" i="2"/>
  <c r="H2781" i="2"/>
  <c r="G2741" i="2"/>
  <c r="H2741" i="2"/>
  <c r="P4476" i="2"/>
  <c r="G3966" i="2"/>
  <c r="H3966" i="2"/>
  <c r="P3876" i="2"/>
  <c r="H3861" i="2"/>
  <c r="P3852" i="2"/>
  <c r="P3352" i="2"/>
  <c r="G2948" i="2"/>
  <c r="H2907" i="2"/>
  <c r="G2907" i="2"/>
  <c r="P2748" i="2"/>
  <c r="P2740" i="2"/>
  <c r="P2725" i="2"/>
  <c r="H3929" i="2"/>
  <c r="P3814" i="2"/>
  <c r="H3593" i="2"/>
  <c r="G2981" i="2"/>
  <c r="H2981" i="2"/>
  <c r="H2925" i="2"/>
  <c r="G2925" i="2"/>
  <c r="P2861" i="2"/>
  <c r="P2797" i="2"/>
  <c r="P4357" i="2"/>
  <c r="H4262" i="2"/>
  <c r="P4005" i="2"/>
  <c r="P3832" i="2"/>
  <c r="P3688" i="2"/>
  <c r="P3672" i="2"/>
  <c r="I3632" i="2"/>
  <c r="P3632" i="2"/>
  <c r="H3224" i="2"/>
  <c r="G3224" i="2"/>
  <c r="P3164" i="2"/>
  <c r="P3128" i="2"/>
  <c r="P3112" i="2"/>
  <c r="P3067" i="2"/>
  <c r="P3051" i="2"/>
  <c r="P3044" i="2"/>
  <c r="H2996" i="2"/>
  <c r="G2996" i="2"/>
  <c r="H2960" i="2"/>
  <c r="G2960" i="2"/>
  <c r="G2908" i="2"/>
  <c r="H2908" i="2"/>
  <c r="P2885" i="2"/>
  <c r="P2857" i="2"/>
  <c r="H2848" i="2"/>
  <c r="G2848" i="2"/>
  <c r="H2832" i="2"/>
  <c r="G2832" i="2"/>
  <c r="H2816" i="2"/>
  <c r="G2816" i="2"/>
  <c r="H2768" i="2"/>
  <c r="G2768" i="2"/>
  <c r="G2737" i="2"/>
  <c r="P3868" i="2"/>
  <c r="H3513" i="2"/>
  <c r="G3009" i="2"/>
  <c r="H3009" i="2"/>
  <c r="P2773" i="2"/>
  <c r="P6573" i="2"/>
  <c r="G6553" i="2"/>
  <c r="H6553" i="2"/>
  <c r="I6541" i="2"/>
  <c r="P6541" i="2"/>
  <c r="G6546" i="2"/>
  <c r="H6546" i="2"/>
  <c r="G6530" i="2"/>
  <c r="H6530" i="2"/>
  <c r="P6536" i="2"/>
  <c r="G6507" i="2"/>
  <c r="H6507" i="2"/>
  <c r="P6520" i="2"/>
  <c r="P6504" i="2"/>
  <c r="P6476" i="2"/>
  <c r="H6506" i="2"/>
  <c r="P6498" i="2"/>
  <c r="G6473" i="2"/>
  <c r="H6473" i="2"/>
  <c r="H6498" i="2"/>
  <c r="P6440" i="2"/>
  <c r="G6457" i="2"/>
  <c r="H6457" i="2"/>
  <c r="G6417" i="2"/>
  <c r="H6417" i="2"/>
  <c r="R6493" i="2"/>
  <c r="Q6492" i="2"/>
  <c r="P6462" i="2"/>
  <c r="P6410" i="2"/>
  <c r="P6379" i="2"/>
  <c r="P6451" i="2"/>
  <c r="H6405" i="2"/>
  <c r="G6405" i="2"/>
  <c r="H6373" i="2"/>
  <c r="G6373" i="2"/>
  <c r="P6310" i="2"/>
  <c r="I6304" i="2"/>
  <c r="P6279" i="2"/>
  <c r="P6215" i="2"/>
  <c r="G6276" i="2"/>
  <c r="H6276" i="2"/>
  <c r="G6244" i="2"/>
  <c r="H6244" i="2"/>
  <c r="G6220" i="2"/>
  <c r="H6220" i="2"/>
  <c r="G6196" i="2"/>
  <c r="H6196" i="2"/>
  <c r="H6310" i="2"/>
  <c r="H6245" i="2"/>
  <c r="G6245" i="2"/>
  <c r="P6147" i="2"/>
  <c r="H6115" i="2"/>
  <c r="G6115" i="2"/>
  <c r="H6263" i="2"/>
  <c r="I6221" i="2"/>
  <c r="I6222" i="2" s="1"/>
  <c r="P6182" i="2"/>
  <c r="I6057" i="2"/>
  <c r="P6057" i="2"/>
  <c r="P6033" i="2"/>
  <c r="P6017" i="2"/>
  <c r="H6302" i="2"/>
  <c r="P6169" i="2"/>
  <c r="P6019" i="2"/>
  <c r="I6003" i="2"/>
  <c r="I6054" i="2"/>
  <c r="I5991" i="2"/>
  <c r="I5992" i="2" s="1"/>
  <c r="I5993" i="2" s="1"/>
  <c r="P5991" i="2"/>
  <c r="P5967" i="2"/>
  <c r="P5943" i="2"/>
  <c r="P5899" i="2"/>
  <c r="P5835" i="2"/>
  <c r="P5787" i="2"/>
  <c r="G6160" i="2"/>
  <c r="I6126" i="2"/>
  <c r="I6127" i="2" s="1"/>
  <c r="P6126" i="2"/>
  <c r="P6058" i="2"/>
  <c r="P5889" i="2"/>
  <c r="P5873" i="2"/>
  <c r="P5833" i="2"/>
  <c r="G5780" i="2"/>
  <c r="H5780" i="2"/>
  <c r="P5769" i="2"/>
  <c r="P6250" i="2"/>
  <c r="P6072" i="2"/>
  <c r="H6055" i="2"/>
  <c r="P5989" i="2"/>
  <c r="P5933" i="2"/>
  <c r="P5917" i="2"/>
  <c r="H5869" i="2"/>
  <c r="P5854" i="2"/>
  <c r="P5842" i="2"/>
  <c r="R5780" i="2"/>
  <c r="Q5779" i="2"/>
  <c r="P5732" i="2"/>
  <c r="P5684" i="2"/>
  <c r="P5652" i="2"/>
  <c r="P5604" i="2"/>
  <c r="P5556" i="2"/>
  <c r="P6030" i="2"/>
  <c r="P5992" i="2"/>
  <c r="P5950" i="2"/>
  <c r="H5933" i="2"/>
  <c r="P5910" i="2"/>
  <c r="P5838" i="2"/>
  <c r="P5826" i="2"/>
  <c r="P5752" i="2"/>
  <c r="P5702" i="2"/>
  <c r="P5654" i="2"/>
  <c r="P6301" i="2"/>
  <c r="P6034" i="2"/>
  <c r="H5967" i="2"/>
  <c r="H5931" i="2"/>
  <c r="P5697" i="2"/>
  <c r="P5671" i="2"/>
  <c r="P5659" i="2"/>
  <c r="P5647" i="2"/>
  <c r="P5639" i="2"/>
  <c r="P5597" i="2"/>
  <c r="P5528" i="2"/>
  <c r="I5496" i="2"/>
  <c r="P5496" i="2"/>
  <c r="P5456" i="2"/>
  <c r="P5428" i="2"/>
  <c r="P5412" i="2"/>
  <c r="P5384" i="2"/>
  <c r="P5360" i="2"/>
  <c r="I5336" i="2"/>
  <c r="P5336" i="2"/>
  <c r="G5725" i="2"/>
  <c r="P5621" i="2"/>
  <c r="Q5841" i="2"/>
  <c r="R5842" i="2"/>
  <c r="R5581" i="2"/>
  <c r="Q5580" i="2"/>
  <c r="P5446" i="2"/>
  <c r="P5426" i="2"/>
  <c r="P5382" i="2"/>
  <c r="P5350" i="2"/>
  <c r="P5334" i="2"/>
  <c r="P5661" i="2"/>
  <c r="P5533" i="2"/>
  <c r="P5326" i="2"/>
  <c r="P5278" i="2"/>
  <c r="P5230" i="2"/>
  <c r="I5198" i="2"/>
  <c r="P5198" i="2"/>
  <c r="P5150" i="2"/>
  <c r="P5102" i="2"/>
  <c r="P5054" i="2"/>
  <c r="P5022" i="2"/>
  <c r="P4974" i="2"/>
  <c r="P5521" i="2"/>
  <c r="P5407" i="2"/>
  <c r="P5385" i="2"/>
  <c r="G5255" i="2"/>
  <c r="H5255" i="2"/>
  <c r="G5123" i="2"/>
  <c r="H5123" i="2"/>
  <c r="G5099" i="2"/>
  <c r="H5099" i="2"/>
  <c r="G5083" i="2"/>
  <c r="H5083" i="2"/>
  <c r="G5067" i="2"/>
  <c r="H5067" i="2"/>
  <c r="G5035" i="2"/>
  <c r="H5035" i="2"/>
  <c r="P4927" i="2"/>
  <c r="G4879" i="2"/>
  <c r="H4879" i="2"/>
  <c r="G4847" i="2"/>
  <c r="H4847" i="2"/>
  <c r="G5737" i="2"/>
  <c r="P5541" i="2"/>
  <c r="P5519" i="2"/>
  <c r="H5366" i="2"/>
  <c r="P5349" i="2"/>
  <c r="H5320" i="2"/>
  <c r="G5320" i="2"/>
  <c r="H5132" i="2"/>
  <c r="G5132" i="2"/>
  <c r="H5084" i="2"/>
  <c r="G5084" i="2"/>
  <c r="H5032" i="2"/>
  <c r="G5032" i="2"/>
  <c r="H5016" i="2"/>
  <c r="G5016" i="2"/>
  <c r="H5000" i="2"/>
  <c r="G5000" i="2"/>
  <c r="G4968" i="2"/>
  <c r="H4968" i="2"/>
  <c r="G4944" i="2"/>
  <c r="H4944" i="2"/>
  <c r="G4920" i="2"/>
  <c r="H4920" i="2"/>
  <c r="G4896" i="2"/>
  <c r="H4896" i="2"/>
  <c r="P5475" i="2"/>
  <c r="P5321" i="2"/>
  <c r="P5268" i="2"/>
  <c r="P5244" i="2"/>
  <c r="P5053" i="2"/>
  <c r="P4821" i="2"/>
  <c r="P4741" i="2"/>
  <c r="P4709" i="2"/>
  <c r="P4661" i="2"/>
  <c r="I4613" i="2"/>
  <c r="G4565" i="2"/>
  <c r="H4565" i="2"/>
  <c r="P4517" i="2"/>
  <c r="P5731" i="2"/>
  <c r="H5134" i="2"/>
  <c r="P5013" i="2"/>
  <c r="P4997" i="2"/>
  <c r="P4933" i="2"/>
  <c r="G4830" i="2"/>
  <c r="H4830" i="2"/>
  <c r="G4814" i="2"/>
  <c r="H4814" i="2"/>
  <c r="G4790" i="2"/>
  <c r="H4790" i="2"/>
  <c r="G4774" i="2"/>
  <c r="H4774" i="2"/>
  <c r="G4610" i="2"/>
  <c r="H4610" i="2"/>
  <c r="G4586" i="2"/>
  <c r="H4586" i="2"/>
  <c r="G4562" i="2"/>
  <c r="H4562" i="2"/>
  <c r="P4470" i="2"/>
  <c r="G4454" i="2"/>
  <c r="H4454" i="2"/>
  <c r="P5595" i="2"/>
  <c r="G5316" i="2"/>
  <c r="P5257" i="2"/>
  <c r="P5241" i="2"/>
  <c r="P4901" i="2"/>
  <c r="P4893" i="2"/>
  <c r="P4869" i="2"/>
  <c r="P4861" i="2"/>
  <c r="P4853" i="2"/>
  <c r="P5337" i="2"/>
  <c r="P4926" i="2"/>
  <c r="I4604" i="2"/>
  <c r="I4605" i="2" s="1"/>
  <c r="P4604" i="2"/>
  <c r="G4555" i="2"/>
  <c r="G4523" i="2"/>
  <c r="G4507" i="2"/>
  <c r="P4426" i="2"/>
  <c r="G4378" i="2"/>
  <c r="H4378" i="2"/>
  <c r="P4330" i="2"/>
  <c r="P4282" i="2"/>
  <c r="G4250" i="2"/>
  <c r="H4250" i="2"/>
  <c r="G4218" i="2"/>
  <c r="H4218" i="2"/>
  <c r="G4186" i="2"/>
  <c r="H4186" i="2"/>
  <c r="G4122" i="2"/>
  <c r="H4122" i="2"/>
  <c r="G4074" i="2"/>
  <c r="H4074" i="2"/>
  <c r="G4042" i="2"/>
  <c r="H4042" i="2"/>
  <c r="P5149" i="2"/>
  <c r="H4927" i="2"/>
  <c r="P4913" i="2"/>
  <c r="P4905" i="2"/>
  <c r="H4773" i="2"/>
  <c r="G4651" i="2"/>
  <c r="G4635" i="2"/>
  <c r="G4439" i="2"/>
  <c r="H4439" i="2"/>
  <c r="G4407" i="2"/>
  <c r="H4407" i="2"/>
  <c r="G4391" i="2"/>
  <c r="H4391" i="2"/>
  <c r="G4367" i="2"/>
  <c r="H4367" i="2"/>
  <c r="G4351" i="2"/>
  <c r="H4351" i="2"/>
  <c r="G4115" i="2"/>
  <c r="H4115" i="2"/>
  <c r="G4091" i="2"/>
  <c r="H4091" i="2"/>
  <c r="G4067" i="2"/>
  <c r="H4067" i="2"/>
  <c r="G4051" i="2"/>
  <c r="H4051" i="2"/>
  <c r="G4027" i="2"/>
  <c r="H4027" i="2"/>
  <c r="G3983" i="2"/>
  <c r="H3983" i="2"/>
  <c r="Q5316" i="2"/>
  <c r="R5317" i="2"/>
  <c r="P5233" i="2"/>
  <c r="P4921" i="2"/>
  <c r="G4807" i="2"/>
  <c r="P4679" i="2"/>
  <c r="P4623" i="2"/>
  <c r="P4524" i="2"/>
  <c r="I4508" i="2"/>
  <c r="P4492" i="2"/>
  <c r="H4436" i="2"/>
  <c r="G4436" i="2"/>
  <c r="H4428" i="2"/>
  <c r="G4428" i="2"/>
  <c r="H4384" i="2"/>
  <c r="G4384" i="2"/>
  <c r="H4376" i="2"/>
  <c r="G4376" i="2"/>
  <c r="H4368" i="2"/>
  <c r="G4368" i="2"/>
  <c r="H4360" i="2"/>
  <c r="G4360" i="2"/>
  <c r="H4268" i="2"/>
  <c r="G4268" i="2"/>
  <c r="H5487" i="2"/>
  <c r="G5487" i="2"/>
  <c r="H4442" i="2"/>
  <c r="P4160" i="2"/>
  <c r="P4144" i="2"/>
  <c r="P4088" i="2"/>
  <c r="P4049" i="2"/>
  <c r="P4033" i="2"/>
  <c r="G3945" i="2"/>
  <c r="H3945" i="2"/>
  <c r="G3897" i="2"/>
  <c r="H3897" i="2"/>
  <c r="P3849" i="2"/>
  <c r="P3785" i="2"/>
  <c r="G3737" i="2"/>
  <c r="H3737" i="2"/>
  <c r="P3673" i="2"/>
  <c r="I3609" i="2"/>
  <c r="G3561" i="2"/>
  <c r="H3561" i="2"/>
  <c r="P3513" i="2"/>
  <c r="G3481" i="2"/>
  <c r="H3481" i="2"/>
  <c r="P3433" i="2"/>
  <c r="G3385" i="2"/>
  <c r="H3385" i="2"/>
  <c r="G3353" i="2"/>
  <c r="H3353" i="2"/>
  <c r="P3289" i="2"/>
  <c r="G3241" i="2"/>
  <c r="H3241" i="2"/>
  <c r="G3209" i="2"/>
  <c r="H3209" i="2"/>
  <c r="G3177" i="2"/>
  <c r="H3177" i="2"/>
  <c r="G3145" i="2"/>
  <c r="H3145" i="2"/>
  <c r="G3097" i="2"/>
  <c r="H3097" i="2"/>
  <c r="G3049" i="2"/>
  <c r="H3049" i="2"/>
  <c r="P4257" i="2"/>
  <c r="H4137" i="2"/>
  <c r="P4096" i="2"/>
  <c r="P3927" i="2"/>
  <c r="H3858" i="2"/>
  <c r="G3858" i="2"/>
  <c r="P3715" i="2"/>
  <c r="P3651" i="2"/>
  <c r="G3582" i="2"/>
  <c r="H3582" i="2"/>
  <c r="P3499" i="2"/>
  <c r="G3430" i="2"/>
  <c r="H3430" i="2"/>
  <c r="G3366" i="2"/>
  <c r="H3366" i="2"/>
  <c r="P3255" i="2"/>
  <c r="G3214" i="2"/>
  <c r="H3214" i="2"/>
  <c r="P4776" i="2"/>
  <c r="I4400" i="2"/>
  <c r="P3778" i="2"/>
  <c r="P3736" i="2"/>
  <c r="I3556" i="2"/>
  <c r="P3556" i="2"/>
  <c r="P3115" i="2"/>
  <c r="H3071" i="2"/>
  <c r="G3071" i="2"/>
  <c r="P2756" i="2"/>
  <c r="P4129" i="2"/>
  <c r="P3336" i="2"/>
  <c r="P4377" i="2"/>
  <c r="H3529" i="2"/>
  <c r="P3021" i="2"/>
  <c r="P2933" i="2"/>
  <c r="H3544" i="2"/>
  <c r="G3544" i="2"/>
  <c r="P3388" i="2"/>
  <c r="P3103" i="2"/>
  <c r="H3012" i="2"/>
  <c r="G3012" i="2"/>
  <c r="H2984" i="2"/>
  <c r="G2984" i="2"/>
  <c r="G2896" i="2"/>
  <c r="H2896" i="2"/>
  <c r="H2864" i="2"/>
  <c r="G2864" i="2"/>
  <c r="P2793" i="2"/>
  <c r="I6580" i="2"/>
  <c r="P6580" i="2"/>
  <c r="G6566" i="2"/>
  <c r="H6566" i="2"/>
  <c r="H6588" i="2"/>
  <c r="H6580" i="2"/>
  <c r="H6569" i="2"/>
  <c r="P6560" i="2"/>
  <c r="H6573" i="2"/>
  <c r="G6557" i="2"/>
  <c r="H6557" i="2"/>
  <c r="G6574" i="2"/>
  <c r="G6554" i="2"/>
  <c r="I6533" i="2"/>
  <c r="H6551" i="2"/>
  <c r="P6543" i="2"/>
  <c r="G6538" i="2"/>
  <c r="H6538" i="2"/>
  <c r="G6522" i="2"/>
  <c r="H6522" i="2"/>
  <c r="G6559" i="2"/>
  <c r="P6549" i="2"/>
  <c r="G6578" i="2"/>
  <c r="P6524" i="2"/>
  <c r="P6514" i="2"/>
  <c r="P6564" i="2"/>
  <c r="P6544" i="2"/>
  <c r="G6515" i="2"/>
  <c r="H6515" i="2"/>
  <c r="G6503" i="2"/>
  <c r="H6503" i="2"/>
  <c r="P6528" i="2"/>
  <c r="G6499" i="2"/>
  <c r="P6484" i="2"/>
  <c r="H6518" i="2"/>
  <c r="H6510" i="2"/>
  <c r="G6497" i="2"/>
  <c r="H6497" i="2"/>
  <c r="P6486" i="2"/>
  <c r="G6481" i="2"/>
  <c r="H6481" i="2"/>
  <c r="P6469" i="2"/>
  <c r="H6505" i="2"/>
  <c r="H6488" i="2"/>
  <c r="H6476" i="2"/>
  <c r="P6448" i="2"/>
  <c r="I6432" i="2"/>
  <c r="P6416" i="2"/>
  <c r="G6461" i="2"/>
  <c r="H6461" i="2"/>
  <c r="G6453" i="2"/>
  <c r="H6453" i="2"/>
  <c r="G6446" i="2"/>
  <c r="G6441" i="2"/>
  <c r="H6441" i="2"/>
  <c r="G6430" i="2"/>
  <c r="G6425" i="2"/>
  <c r="H6425" i="2"/>
  <c r="P6413" i="2"/>
  <c r="K6471" i="2"/>
  <c r="H6465" i="2"/>
  <c r="H6469" i="2"/>
  <c r="G6458" i="2"/>
  <c r="H6432" i="2"/>
  <c r="I6423" i="2"/>
  <c r="I6424" i="2" s="1"/>
  <c r="P6403" i="2"/>
  <c r="P6387" i="2"/>
  <c r="P6371" i="2"/>
  <c r="G6450" i="2"/>
  <c r="P6459" i="2"/>
  <c r="H6440" i="2"/>
  <c r="H6424" i="2"/>
  <c r="H6397" i="2"/>
  <c r="G6397" i="2"/>
  <c r="H6381" i="2"/>
  <c r="G6381" i="2"/>
  <c r="G6361" i="2"/>
  <c r="H6361" i="2"/>
  <c r="H6428" i="2"/>
  <c r="G6357" i="2"/>
  <c r="P6406" i="2"/>
  <c r="P6390" i="2"/>
  <c r="P6374" i="2"/>
  <c r="P6354" i="2"/>
  <c r="I6354" i="2"/>
  <c r="P6338" i="2"/>
  <c r="P6318" i="2"/>
  <c r="P6294" i="2"/>
  <c r="H6399" i="2"/>
  <c r="H6383" i="2"/>
  <c r="H6346" i="2"/>
  <c r="G6337" i="2"/>
  <c r="I6319" i="2"/>
  <c r="I6320" i="2" s="1"/>
  <c r="P6319" i="2"/>
  <c r="P6285" i="2"/>
  <c r="P6271" i="2"/>
  <c r="I6255" i="2"/>
  <c r="P6239" i="2"/>
  <c r="P6223" i="2"/>
  <c r="P6207" i="2"/>
  <c r="P6191" i="2"/>
  <c r="H6350" i="2"/>
  <c r="G6341" i="2"/>
  <c r="H6322" i="2"/>
  <c r="G6313" i="2"/>
  <c r="G6295" i="2"/>
  <c r="G6280" i="2"/>
  <c r="H6280" i="2"/>
  <c r="G6272" i="2"/>
  <c r="H6272" i="2"/>
  <c r="G6264" i="2"/>
  <c r="H6264" i="2"/>
  <c r="G6256" i="2"/>
  <c r="H6256" i="2"/>
  <c r="G6248" i="2"/>
  <c r="H6248" i="2"/>
  <c r="G6240" i="2"/>
  <c r="H6240" i="2"/>
  <c r="G6232" i="2"/>
  <c r="H6232" i="2"/>
  <c r="G6224" i="2"/>
  <c r="H6224" i="2"/>
  <c r="G6216" i="2"/>
  <c r="H6216" i="2"/>
  <c r="G6208" i="2"/>
  <c r="H6208" i="2"/>
  <c r="G6200" i="2"/>
  <c r="H6200" i="2"/>
  <c r="G6192" i="2"/>
  <c r="H6192" i="2"/>
  <c r="P6184" i="2"/>
  <c r="H6348" i="2"/>
  <c r="P6339" i="2"/>
  <c r="G6307" i="2"/>
  <c r="R6290" i="2"/>
  <c r="Q6289" i="2"/>
  <c r="P6284" i="2"/>
  <c r="H6273" i="2"/>
  <c r="G6273" i="2"/>
  <c r="H6257" i="2"/>
  <c r="G6257" i="2"/>
  <c r="G6343" i="2"/>
  <c r="R6329" i="2"/>
  <c r="Q6328" i="2"/>
  <c r="R6236" i="2"/>
  <c r="Q6235" i="2"/>
  <c r="P6218" i="2"/>
  <c r="I6202" i="2"/>
  <c r="I6203" i="2" s="1"/>
  <c r="H6171" i="2"/>
  <c r="G6171" i="2"/>
  <c r="P6155" i="2"/>
  <c r="P6139" i="2"/>
  <c r="P6123" i="2"/>
  <c r="H6107" i="2"/>
  <c r="G6107" i="2"/>
  <c r="H6091" i="2"/>
  <c r="G6091" i="2"/>
  <c r="P6075" i="2"/>
  <c r="H6352" i="2"/>
  <c r="H6314" i="2"/>
  <c r="H6282" i="2"/>
  <c r="H6275" i="2"/>
  <c r="H6267" i="2"/>
  <c r="H6259" i="2"/>
  <c r="H6251" i="2"/>
  <c r="P6238" i="2"/>
  <c r="H6195" i="2"/>
  <c r="H6187" i="2"/>
  <c r="H6179" i="2"/>
  <c r="R6252" i="2"/>
  <c r="Q6251" i="2"/>
  <c r="G6225" i="2"/>
  <c r="G6217" i="2"/>
  <c r="H6336" i="2"/>
  <c r="G6186" i="2"/>
  <c r="I6114" i="2"/>
  <c r="P6114" i="2"/>
  <c r="P6106" i="2"/>
  <c r="P6098" i="2"/>
  <c r="P6090" i="2"/>
  <c r="I6082" i="2"/>
  <c r="P6082" i="2"/>
  <c r="P6069" i="2"/>
  <c r="I6061" i="2"/>
  <c r="P6053" i="2"/>
  <c r="P6045" i="2"/>
  <c r="G6037" i="2"/>
  <c r="H6037" i="2"/>
  <c r="P6029" i="2"/>
  <c r="P6021" i="2"/>
  <c r="P6013" i="2"/>
  <c r="P6005" i="2"/>
  <c r="G6278" i="2"/>
  <c r="H6235" i="2"/>
  <c r="P6161" i="2"/>
  <c r="P6149" i="2"/>
  <c r="P6133" i="2"/>
  <c r="H6090" i="2"/>
  <c r="H6306" i="2"/>
  <c r="H6207" i="2"/>
  <c r="H6183" i="2"/>
  <c r="P6117" i="2"/>
  <c r="P6101" i="2"/>
  <c r="I6101" i="2"/>
  <c r="P6085" i="2"/>
  <c r="P6063" i="2"/>
  <c r="I6047" i="2"/>
  <c r="I6031" i="2"/>
  <c r="I6032" i="2" s="1"/>
  <c r="P6027" i="2"/>
  <c r="I6027" i="2"/>
  <c r="I6011" i="2"/>
  <c r="P5999" i="2"/>
  <c r="G6140" i="2"/>
  <c r="H6057" i="2"/>
  <c r="I6048" i="2"/>
  <c r="I6049" i="2" s="1"/>
  <c r="P6048" i="2"/>
  <c r="H6031" i="2"/>
  <c r="H6019" i="2"/>
  <c r="G6010" i="2"/>
  <c r="I5995" i="2"/>
  <c r="I5996" i="2" s="1"/>
  <c r="I5997" i="2" s="1"/>
  <c r="I5987" i="2"/>
  <c r="P5987" i="2"/>
  <c r="P5979" i="2"/>
  <c r="P5971" i="2"/>
  <c r="I5963" i="2"/>
  <c r="P5963" i="2"/>
  <c r="P5955" i="2"/>
  <c r="P5947" i="2"/>
  <c r="P5939" i="2"/>
  <c r="P5923" i="2"/>
  <c r="P5907" i="2"/>
  <c r="I5891" i="2"/>
  <c r="P5891" i="2"/>
  <c r="P5875" i="2"/>
  <c r="P5859" i="2"/>
  <c r="P5843" i="2"/>
  <c r="P5827" i="2"/>
  <c r="P5811" i="2"/>
  <c r="P5795" i="2"/>
  <c r="P5779" i="2"/>
  <c r="I5763" i="2"/>
  <c r="P5763" i="2"/>
  <c r="G5747" i="2"/>
  <c r="H5747" i="2"/>
  <c r="G6270" i="2"/>
  <c r="G6241" i="2"/>
  <c r="G6168" i="2"/>
  <c r="H6155" i="2"/>
  <c r="P6102" i="2"/>
  <c r="R6080" i="2"/>
  <c r="Q6079" i="2"/>
  <c r="H6061" i="2"/>
  <c r="P6052" i="2"/>
  <c r="H6035" i="2"/>
  <c r="H6017" i="2"/>
  <c r="P6008" i="2"/>
  <c r="I5897" i="2"/>
  <c r="I5898" i="2" s="1"/>
  <c r="I5899" i="2" s="1"/>
  <c r="P5881" i="2"/>
  <c r="I5881" i="2"/>
  <c r="I5865" i="2"/>
  <c r="P5849" i="2"/>
  <c r="G5844" i="2"/>
  <c r="H5844" i="2"/>
  <c r="G5836" i="2"/>
  <c r="H5836" i="2"/>
  <c r="P5825" i="2"/>
  <c r="G5816" i="2"/>
  <c r="H5816" i="2"/>
  <c r="P5777" i="2"/>
  <c r="G5772" i="2"/>
  <c r="H5772" i="2"/>
  <c r="P5761" i="2"/>
  <c r="G5757" i="2"/>
  <c r="G6132" i="2"/>
  <c r="H6049" i="2"/>
  <c r="P6040" i="2"/>
  <c r="H6021" i="2"/>
  <c r="P6012" i="2"/>
  <c r="P5981" i="2"/>
  <c r="I5965" i="2"/>
  <c r="I5966" i="2" s="1"/>
  <c r="I5967" i="2" s="1"/>
  <c r="P5949" i="2"/>
  <c r="I5949" i="2"/>
  <c r="I6137" i="2"/>
  <c r="P6134" i="2"/>
  <c r="G6050" i="2"/>
  <c r="P5997" i="2"/>
  <c r="H5975" i="2"/>
  <c r="H5965" i="2"/>
  <c r="H5939" i="2"/>
  <c r="H5929" i="2"/>
  <c r="P5906" i="2"/>
  <c r="H5899" i="2"/>
  <c r="H5895" i="2"/>
  <c r="H5891" i="2"/>
  <c r="R5824" i="2"/>
  <c r="Q5823" i="2"/>
  <c r="G5800" i="2"/>
  <c r="G5784" i="2"/>
  <c r="H5771" i="2"/>
  <c r="H5755" i="2"/>
  <c r="P5750" i="2"/>
  <c r="P5740" i="2"/>
  <c r="P5724" i="2"/>
  <c r="G5708" i="2"/>
  <c r="H5708" i="2"/>
  <c r="P5692" i="2"/>
  <c r="G5676" i="2"/>
  <c r="H5676" i="2"/>
  <c r="P5660" i="2"/>
  <c r="P5644" i="2"/>
  <c r="P5628" i="2"/>
  <c r="P5612" i="2"/>
  <c r="P5596" i="2"/>
  <c r="I5580" i="2"/>
  <c r="I5564" i="2"/>
  <c r="P5564" i="2"/>
  <c r="P5548" i="2"/>
  <c r="H6043" i="2"/>
  <c r="G6022" i="2"/>
  <c r="P5986" i="2"/>
  <c r="H5969" i="2"/>
  <c r="G5960" i="2"/>
  <c r="G5956" i="2"/>
  <c r="R5924" i="2"/>
  <c r="Q5923" i="2"/>
  <c r="G5896" i="2"/>
  <c r="R5890" i="2"/>
  <c r="Q5889" i="2"/>
  <c r="H5805" i="2"/>
  <c r="H5797" i="2"/>
  <c r="H5789" i="2"/>
  <c r="H5781" i="2"/>
  <c r="G5760" i="2"/>
  <c r="H5750" i="2"/>
  <c r="P5726" i="2"/>
  <c r="G5722" i="2"/>
  <c r="P5718" i="2"/>
  <c r="G5714" i="2"/>
  <c r="P5710" i="2"/>
  <c r="P5670" i="2"/>
  <c r="G5642" i="2"/>
  <c r="G5626" i="2"/>
  <c r="G5610" i="2"/>
  <c r="G5594" i="2"/>
  <c r="R6034" i="2"/>
  <c r="Q6033" i="2"/>
  <c r="H6015" i="2"/>
  <c r="G5990" i="2"/>
  <c r="H5973" i="2"/>
  <c r="G5964" i="2"/>
  <c r="H5953" i="2"/>
  <c r="G5944" i="2"/>
  <c r="G5928" i="2"/>
  <c r="H5918" i="2"/>
  <c r="G5904" i="2"/>
  <c r="H5887" i="2"/>
  <c r="H5871" i="2"/>
  <c r="P5730" i="2"/>
  <c r="H6086" i="2"/>
  <c r="H5941" i="2"/>
  <c r="H5744" i="2"/>
  <c r="H5716" i="2"/>
  <c r="G5705" i="2"/>
  <c r="G5689" i="2"/>
  <c r="R5677" i="2"/>
  <c r="Q5676" i="2"/>
  <c r="P5575" i="2"/>
  <c r="P5571" i="2"/>
  <c r="P5567" i="2"/>
  <c r="P5563" i="2"/>
  <c r="P5559" i="2"/>
  <c r="P5555" i="2"/>
  <c r="P5551" i="2"/>
  <c r="P5536" i="2"/>
  <c r="P5520" i="2"/>
  <c r="P5504" i="2"/>
  <c r="P5488" i="2"/>
  <c r="P5472" i="2"/>
  <c r="P5448" i="2"/>
  <c r="P5440" i="2"/>
  <c r="P5432" i="2"/>
  <c r="P5424" i="2"/>
  <c r="P5416" i="2"/>
  <c r="I5408" i="2"/>
  <c r="P5408" i="2"/>
  <c r="P5400" i="2"/>
  <c r="P5388" i="2"/>
  <c r="P5380" i="2"/>
  <c r="P5372" i="2"/>
  <c r="P5364" i="2"/>
  <c r="P5356" i="2"/>
  <c r="I5348" i="2"/>
  <c r="I5349" i="2" s="1"/>
  <c r="P5348" i="2"/>
  <c r="P5340" i="2"/>
  <c r="H6069" i="2"/>
  <c r="H5819" i="2"/>
  <c r="H5811" i="2"/>
  <c r="H5803" i="2"/>
  <c r="H5795" i="2"/>
  <c r="H5787" i="2"/>
  <c r="H5779" i="2"/>
  <c r="P5739" i="2"/>
  <c r="H5723" i="2"/>
  <c r="G5717" i="2"/>
  <c r="P5707" i="2"/>
  <c r="P5703" i="2"/>
  <c r="P5699" i="2"/>
  <c r="I5695" i="2"/>
  <c r="I5691" i="2"/>
  <c r="I5692" i="2" s="1"/>
  <c r="I5687" i="2"/>
  <c r="I5688" i="2" s="1"/>
  <c r="P5683" i="2"/>
  <c r="P5679" i="2"/>
  <c r="I5675" i="2"/>
  <c r="H5635" i="2"/>
  <c r="G5629" i="2"/>
  <c r="H5619" i="2"/>
  <c r="G5613" i="2"/>
  <c r="H5603" i="2"/>
  <c r="R5601" i="2"/>
  <c r="Q5600" i="2"/>
  <c r="H5993" i="2"/>
  <c r="G5948" i="2"/>
  <c r="G5908" i="2"/>
  <c r="G5872" i="2"/>
  <c r="H5736" i="2"/>
  <c r="H5674" i="2"/>
  <c r="H5664" i="2"/>
  <c r="H5644" i="2"/>
  <c r="G5585" i="2"/>
  <c r="P5542" i="2"/>
  <c r="P5526" i="2"/>
  <c r="P5510" i="2"/>
  <c r="P5494" i="2"/>
  <c r="P5478" i="2"/>
  <c r="P5466" i="2"/>
  <c r="I5466" i="2"/>
  <c r="P5438" i="2"/>
  <c r="I5418" i="2"/>
  <c r="P5402" i="2"/>
  <c r="P5390" i="2"/>
  <c r="P5374" i="2"/>
  <c r="P5358" i="2"/>
  <c r="I5358" i="2"/>
  <c r="P5342" i="2"/>
  <c r="P5330" i="2"/>
  <c r="G5669" i="2"/>
  <c r="G5653" i="2"/>
  <c r="G5637" i="2"/>
  <c r="P5547" i="2"/>
  <c r="H5536" i="2"/>
  <c r="P5527" i="2"/>
  <c r="P5507" i="2"/>
  <c r="H5490" i="2"/>
  <c r="G5481" i="2"/>
  <c r="G5477" i="2"/>
  <c r="H5462" i="2"/>
  <c r="H5446" i="2"/>
  <c r="G5437" i="2"/>
  <c r="G5433" i="2"/>
  <c r="G5425" i="2"/>
  <c r="H5396" i="2"/>
  <c r="H5368" i="2"/>
  <c r="G5359" i="2"/>
  <c r="H5354" i="2"/>
  <c r="H5350" i="2"/>
  <c r="G5341" i="2"/>
  <c r="I5318" i="2"/>
  <c r="P5318" i="2"/>
  <c r="P5302" i="2"/>
  <c r="P5286" i="2"/>
  <c r="P5270" i="2"/>
  <c r="P5254" i="2"/>
  <c r="P5238" i="2"/>
  <c r="I5222" i="2"/>
  <c r="P5206" i="2"/>
  <c r="P5190" i="2"/>
  <c r="P5174" i="2"/>
  <c r="P5158" i="2"/>
  <c r="P5142" i="2"/>
  <c r="P5126" i="2"/>
  <c r="I5110" i="2"/>
  <c r="P5094" i="2"/>
  <c r="P5078" i="2"/>
  <c r="P5062" i="2"/>
  <c r="P5046" i="2"/>
  <c r="I5030" i="2"/>
  <c r="P5030" i="2"/>
  <c r="P5014" i="2"/>
  <c r="P4998" i="2"/>
  <c r="P4982" i="2"/>
  <c r="H6147" i="2"/>
  <c r="H5987" i="2"/>
  <c r="G5942" i="2"/>
  <c r="H5524" i="2"/>
  <c r="P5515" i="2"/>
  <c r="H5510" i="2"/>
  <c r="G5501" i="2"/>
  <c r="H5460" i="2"/>
  <c r="I5451" i="2"/>
  <c r="P5451" i="2"/>
  <c r="H5434" i="2"/>
  <c r="H5422" i="2"/>
  <c r="G5413" i="2"/>
  <c r="H5388" i="2"/>
  <c r="P5379" i="2"/>
  <c r="H5362" i="2"/>
  <c r="G5345" i="2"/>
  <c r="P5331" i="2"/>
  <c r="G5327" i="2"/>
  <c r="H5327" i="2"/>
  <c r="G5319" i="2"/>
  <c r="H5319" i="2"/>
  <c r="G5275" i="2"/>
  <c r="H5275" i="2"/>
  <c r="G5267" i="2"/>
  <c r="H5267" i="2"/>
  <c r="I5268" i="2" s="1"/>
  <c r="G5259" i="2"/>
  <c r="H5259" i="2"/>
  <c r="G5251" i="2"/>
  <c r="H5251" i="2"/>
  <c r="G5243" i="2"/>
  <c r="H5243" i="2"/>
  <c r="G5127" i="2"/>
  <c r="H5127" i="2"/>
  <c r="G5119" i="2"/>
  <c r="H5119" i="2"/>
  <c r="G5111" i="2"/>
  <c r="H5111" i="2"/>
  <c r="G5103" i="2"/>
  <c r="H5103" i="2"/>
  <c r="G5095" i="2"/>
  <c r="H5095" i="2"/>
  <c r="G5087" i="2"/>
  <c r="H5087" i="2"/>
  <c r="G5079" i="2"/>
  <c r="H5079" i="2"/>
  <c r="G5071" i="2"/>
  <c r="H5071" i="2"/>
  <c r="G5063" i="2"/>
  <c r="H5063" i="2"/>
  <c r="G5055" i="2"/>
  <c r="H5055" i="2"/>
  <c r="G5047" i="2"/>
  <c r="H5047" i="2"/>
  <c r="G5039" i="2"/>
  <c r="H5039" i="2"/>
  <c r="G5031" i="2"/>
  <c r="H5031" i="2"/>
  <c r="G5023" i="2"/>
  <c r="H5023" i="2"/>
  <c r="G5015" i="2"/>
  <c r="H5015" i="2"/>
  <c r="G4967" i="2"/>
  <c r="H4967" i="2"/>
  <c r="P4951" i="2"/>
  <c r="P4935" i="2"/>
  <c r="P4919" i="2"/>
  <c r="G4903" i="2"/>
  <c r="H4903" i="2"/>
  <c r="G4887" i="2"/>
  <c r="H4887" i="2"/>
  <c r="G4871" i="2"/>
  <c r="H4871" i="2"/>
  <c r="G4855" i="2"/>
  <c r="H4855" i="2"/>
  <c r="G4839" i="2"/>
  <c r="H4839" i="2"/>
  <c r="G5565" i="2"/>
  <c r="G5549" i="2"/>
  <c r="I5535" i="2"/>
  <c r="P5535" i="2"/>
  <c r="G5525" i="2"/>
  <c r="P5499" i="2"/>
  <c r="G5489" i="2"/>
  <c r="H5464" i="2"/>
  <c r="H5454" i="2"/>
  <c r="G5445" i="2"/>
  <c r="P5427" i="2"/>
  <c r="G5417" i="2"/>
  <c r="P5395" i="2"/>
  <c r="H5392" i="2"/>
  <c r="H5382" i="2"/>
  <c r="H5360" i="2"/>
  <c r="P5343" i="2"/>
  <c r="H5328" i="2"/>
  <c r="G5328" i="2"/>
  <c r="H5308" i="2"/>
  <c r="G5308" i="2"/>
  <c r="H5172" i="2"/>
  <c r="G5172" i="2"/>
  <c r="H5156" i="2"/>
  <c r="G5156" i="2"/>
  <c r="H5140" i="2"/>
  <c r="G5140" i="2"/>
  <c r="H5124" i="2"/>
  <c r="G5124" i="2"/>
  <c r="H5108" i="2"/>
  <c r="G5108" i="2"/>
  <c r="H5092" i="2"/>
  <c r="G5092" i="2"/>
  <c r="H5076" i="2"/>
  <c r="G5076" i="2"/>
  <c r="H5060" i="2"/>
  <c r="G5060" i="2"/>
  <c r="H5040" i="2"/>
  <c r="G5040" i="2"/>
  <c r="H5024" i="2"/>
  <c r="G5024" i="2"/>
  <c r="H5008" i="2"/>
  <c r="G5008" i="2"/>
  <c r="H4992" i="2"/>
  <c r="G4992" i="2"/>
  <c r="H4976" i="2"/>
  <c r="G4976" i="2"/>
  <c r="H4972" i="2"/>
  <c r="G4972" i="2"/>
  <c r="G4964" i="2"/>
  <c r="H4964" i="2"/>
  <c r="G4956" i="2"/>
  <c r="H4956" i="2"/>
  <c r="G4948" i="2"/>
  <c r="H4948" i="2"/>
  <c r="G4940" i="2"/>
  <c r="H4940" i="2"/>
  <c r="G4932" i="2"/>
  <c r="H4932" i="2"/>
  <c r="G4924" i="2"/>
  <c r="H4924" i="2"/>
  <c r="G4916" i="2"/>
  <c r="H4916" i="2"/>
  <c r="G4908" i="2"/>
  <c r="H4908" i="2"/>
  <c r="G4900" i="2"/>
  <c r="H4900" i="2"/>
  <c r="G4892" i="2"/>
  <c r="H4892" i="2"/>
  <c r="G4884" i="2"/>
  <c r="H4884" i="2"/>
  <c r="H5740" i="2"/>
  <c r="G5539" i="2"/>
  <c r="G5513" i="2"/>
  <c r="H5496" i="2"/>
  <c r="H5424" i="2"/>
  <c r="P5329" i="2"/>
  <c r="R5281" i="2"/>
  <c r="Q5280" i="2"/>
  <c r="G5272" i="2"/>
  <c r="G5264" i="2"/>
  <c r="G5256" i="2"/>
  <c r="G5248" i="2"/>
  <c r="G5240" i="2"/>
  <c r="P5129" i="2"/>
  <c r="P5113" i="2"/>
  <c r="H5098" i="2"/>
  <c r="H5090" i="2"/>
  <c r="H5082" i="2"/>
  <c r="H5074" i="2"/>
  <c r="H5066" i="2"/>
  <c r="H5058" i="2"/>
  <c r="P5045" i="2"/>
  <c r="P5029" i="2"/>
  <c r="G4868" i="2"/>
  <c r="R4864" i="2"/>
  <c r="Q4863" i="2"/>
  <c r="G4860" i="2"/>
  <c r="G4844" i="2"/>
  <c r="P4829" i="2"/>
  <c r="P4813" i="2"/>
  <c r="P4797" i="2"/>
  <c r="P4781" i="2"/>
  <c r="P4765" i="2"/>
  <c r="P4749" i="2"/>
  <c r="P4733" i="2"/>
  <c r="P4717" i="2"/>
  <c r="P4701" i="2"/>
  <c r="P4685" i="2"/>
  <c r="P4669" i="2"/>
  <c r="P4653" i="2"/>
  <c r="P4637" i="2"/>
  <c r="P4621" i="2"/>
  <c r="P4605" i="2"/>
  <c r="I4589" i="2"/>
  <c r="P4573" i="2"/>
  <c r="P4557" i="2"/>
  <c r="P4541" i="2"/>
  <c r="P4525" i="2"/>
  <c r="I4509" i="2"/>
  <c r="P4509" i="2"/>
  <c r="P4493" i="2"/>
  <c r="H5538" i="2"/>
  <c r="G5503" i="2"/>
  <c r="H5474" i="2"/>
  <c r="H5442" i="2"/>
  <c r="G5431" i="2"/>
  <c r="G5405" i="2"/>
  <c r="H5380" i="2"/>
  <c r="G5347" i="2"/>
  <c r="P5309" i="2"/>
  <c r="P5293" i="2"/>
  <c r="H5238" i="2"/>
  <c r="H5230" i="2"/>
  <c r="H5222" i="2"/>
  <c r="H5214" i="2"/>
  <c r="H5206" i="2"/>
  <c r="P5193" i="2"/>
  <c r="I5177" i="2"/>
  <c r="I5178" i="2" s="1"/>
  <c r="P5177" i="2"/>
  <c r="H5162" i="2"/>
  <c r="H5154" i="2"/>
  <c r="H5146" i="2"/>
  <c r="H5138" i="2"/>
  <c r="P5005" i="2"/>
  <c r="P4989" i="2"/>
  <c r="P4925" i="2"/>
  <c r="P4909" i="2"/>
  <c r="G4834" i="2"/>
  <c r="H4834" i="2"/>
  <c r="G4826" i="2"/>
  <c r="H4826" i="2"/>
  <c r="G4818" i="2"/>
  <c r="H4818" i="2"/>
  <c r="G4810" i="2"/>
  <c r="H4810" i="2"/>
  <c r="G4802" i="2"/>
  <c r="H4802" i="2"/>
  <c r="G4794" i="2"/>
  <c r="H4794" i="2"/>
  <c r="G4786" i="2"/>
  <c r="H4786" i="2"/>
  <c r="G4778" i="2"/>
  <c r="H4778" i="2"/>
  <c r="G4770" i="2"/>
  <c r="H4770" i="2"/>
  <c r="G4622" i="2"/>
  <c r="H4622" i="2"/>
  <c r="G4614" i="2"/>
  <c r="H4614" i="2"/>
  <c r="G4606" i="2"/>
  <c r="H4606" i="2"/>
  <c r="G4598" i="2"/>
  <c r="H4598" i="2"/>
  <c r="G4590" i="2"/>
  <c r="H4590" i="2"/>
  <c r="G4582" i="2"/>
  <c r="H4582" i="2"/>
  <c r="G4574" i="2"/>
  <c r="H4574" i="2"/>
  <c r="G4566" i="2"/>
  <c r="H4566" i="2"/>
  <c r="G4558" i="2"/>
  <c r="H4558" i="2"/>
  <c r="G4478" i="2"/>
  <c r="H4478" i="2"/>
  <c r="I4462" i="2"/>
  <c r="P4462" i="2"/>
  <c r="G5840" i="2"/>
  <c r="H5480" i="2"/>
  <c r="H5318" i="2"/>
  <c r="I5265" i="2"/>
  <c r="I5266" i="2" s="1"/>
  <c r="P5249" i="2"/>
  <c r="H5213" i="2"/>
  <c r="H5122" i="2"/>
  <c r="H5106" i="2"/>
  <c r="P5093" i="2"/>
  <c r="P5077" i="2"/>
  <c r="P5061" i="2"/>
  <c r="H5054" i="2"/>
  <c r="H5038" i="2"/>
  <c r="H5022" i="2"/>
  <c r="G4880" i="2"/>
  <c r="G4872" i="2"/>
  <c r="G4864" i="2"/>
  <c r="G4856" i="2"/>
  <c r="G4848" i="2"/>
  <c r="G4840" i="2"/>
  <c r="H4835" i="2"/>
  <c r="G4835" i="2"/>
  <c r="H4707" i="2"/>
  <c r="G4707" i="2"/>
  <c r="H4579" i="2"/>
  <c r="G4579" i="2"/>
  <c r="H4563" i="2"/>
  <c r="G4563" i="2"/>
  <c r="G5493" i="2"/>
  <c r="H5302" i="2"/>
  <c r="H5286" i="2"/>
  <c r="R5103" i="2"/>
  <c r="Q5102" i="2"/>
  <c r="H5006" i="2"/>
  <c r="H4990" i="2"/>
  <c r="H4971" i="2"/>
  <c r="G4957" i="2"/>
  <c r="H4943" i="2"/>
  <c r="G4870" i="2"/>
  <c r="P4824" i="2"/>
  <c r="P4808" i="2"/>
  <c r="P4764" i="2"/>
  <c r="P4748" i="2"/>
  <c r="P4732" i="2"/>
  <c r="G4723" i="2"/>
  <c r="G4715" i="2"/>
  <c r="P4680" i="2"/>
  <c r="P4664" i="2"/>
  <c r="G4612" i="2"/>
  <c r="G4596" i="2"/>
  <c r="R4560" i="2"/>
  <c r="Q4559" i="2"/>
  <c r="G4551" i="2"/>
  <c r="G4543" i="2"/>
  <c r="G4535" i="2"/>
  <c r="G4527" i="2"/>
  <c r="G4511" i="2"/>
  <c r="G4503" i="2"/>
  <c r="G4495" i="2"/>
  <c r="G4487" i="2"/>
  <c r="I4461" i="2"/>
  <c r="G4434" i="2"/>
  <c r="H4434" i="2"/>
  <c r="G4418" i="2"/>
  <c r="H4418" i="2"/>
  <c r="G4402" i="2"/>
  <c r="H4402" i="2"/>
  <c r="G4386" i="2"/>
  <c r="H4386" i="2"/>
  <c r="G4370" i="2"/>
  <c r="H4370" i="2"/>
  <c r="G4354" i="2"/>
  <c r="H4354" i="2"/>
  <c r="P4338" i="2"/>
  <c r="P4322" i="2"/>
  <c r="G4306" i="2"/>
  <c r="H4306" i="2"/>
  <c r="G4290" i="2"/>
  <c r="H4290" i="2"/>
  <c r="G4274" i="2"/>
  <c r="H4274" i="2"/>
  <c r="G4258" i="2"/>
  <c r="H4258" i="2"/>
  <c r="G4242" i="2"/>
  <c r="H4242" i="2"/>
  <c r="G4226" i="2"/>
  <c r="H4226" i="2"/>
  <c r="G4210" i="2"/>
  <c r="H4210" i="2"/>
  <c r="G4194" i="2"/>
  <c r="H4194" i="2"/>
  <c r="G4178" i="2"/>
  <c r="H4178" i="2"/>
  <c r="G4162" i="2"/>
  <c r="H4162" i="2"/>
  <c r="G4146" i="2"/>
  <c r="H4146" i="2"/>
  <c r="G4130" i="2"/>
  <c r="H4130" i="2"/>
  <c r="G4114" i="2"/>
  <c r="H4114" i="2"/>
  <c r="G4098" i="2"/>
  <c r="H4098" i="2"/>
  <c r="P4082" i="2"/>
  <c r="P4066" i="2"/>
  <c r="P4050" i="2"/>
  <c r="P4034" i="2"/>
  <c r="P4018" i="2"/>
  <c r="H5458" i="2"/>
  <c r="R5207" i="2"/>
  <c r="Q5206" i="2"/>
  <c r="H5194" i="2"/>
  <c r="H5178" i="2"/>
  <c r="R4978" i="2"/>
  <c r="Q4977" i="2"/>
  <c r="G4965" i="2"/>
  <c r="H4951" i="2"/>
  <c r="H4931" i="2"/>
  <c r="H4793" i="2"/>
  <c r="H4785" i="2"/>
  <c r="H4777" i="2"/>
  <c r="H4769" i="2"/>
  <c r="G4655" i="2"/>
  <c r="G4647" i="2"/>
  <c r="G4639" i="2"/>
  <c r="G4631" i="2"/>
  <c r="P4576" i="2"/>
  <c r="P4560" i="2"/>
  <c r="R4522" i="2"/>
  <c r="Q4521" i="2"/>
  <c r="P4480" i="2"/>
  <c r="G4443" i="2"/>
  <c r="H4443" i="2"/>
  <c r="G4435" i="2"/>
  <c r="H4435" i="2"/>
  <c r="G4427" i="2"/>
  <c r="H4427" i="2"/>
  <c r="G4419" i="2"/>
  <c r="H4419" i="2"/>
  <c r="G4411" i="2"/>
  <c r="H4411" i="2"/>
  <c r="G4403" i="2"/>
  <c r="H4403" i="2"/>
  <c r="G4395" i="2"/>
  <c r="H4395" i="2"/>
  <c r="G4387" i="2"/>
  <c r="H4387" i="2"/>
  <c r="G4379" i="2"/>
  <c r="H4379" i="2"/>
  <c r="G4371" i="2"/>
  <c r="H4371" i="2"/>
  <c r="G4363" i="2"/>
  <c r="H4363" i="2"/>
  <c r="G4355" i="2"/>
  <c r="H4355" i="2"/>
  <c r="G4347" i="2"/>
  <c r="H4347" i="2"/>
  <c r="G4127" i="2"/>
  <c r="H4127" i="2"/>
  <c r="G4119" i="2"/>
  <c r="H4119" i="2"/>
  <c r="G4111" i="2"/>
  <c r="H4111" i="2"/>
  <c r="G4103" i="2"/>
  <c r="H4103" i="2"/>
  <c r="G4095" i="2"/>
  <c r="H4095" i="2"/>
  <c r="G4087" i="2"/>
  <c r="H4087" i="2"/>
  <c r="G4079" i="2"/>
  <c r="H4079" i="2"/>
  <c r="G4071" i="2"/>
  <c r="H4071" i="2"/>
  <c r="G4063" i="2"/>
  <c r="H4063" i="2"/>
  <c r="G4055" i="2"/>
  <c r="H4055" i="2"/>
  <c r="G4047" i="2"/>
  <c r="H4047" i="2"/>
  <c r="G4039" i="2"/>
  <c r="H4039" i="2"/>
  <c r="G4031" i="2"/>
  <c r="H4031" i="2"/>
  <c r="G4023" i="2"/>
  <c r="H4023" i="2"/>
  <c r="G4007" i="2"/>
  <c r="H4007" i="2"/>
  <c r="G3991" i="2"/>
  <c r="H3991" i="2"/>
  <c r="G3975" i="2"/>
  <c r="H3975" i="2"/>
  <c r="G3959" i="2"/>
  <c r="H3959" i="2"/>
  <c r="G5292" i="2"/>
  <c r="G5153" i="2"/>
  <c r="H4959" i="2"/>
  <c r="H4939" i="2"/>
  <c r="H4867" i="2"/>
  <c r="P4832" i="2"/>
  <c r="H4825" i="2"/>
  <c r="G4815" i="2"/>
  <c r="H4809" i="2"/>
  <c r="G4799" i="2"/>
  <c r="G4759" i="2"/>
  <c r="H4753" i="2"/>
  <c r="G4743" i="2"/>
  <c r="H4737" i="2"/>
  <c r="G4727" i="2"/>
  <c r="P4720" i="2"/>
  <c r="P4704" i="2"/>
  <c r="G4687" i="2"/>
  <c r="H4681" i="2"/>
  <c r="G4671" i="2"/>
  <c r="H4665" i="2"/>
  <c r="H4625" i="2"/>
  <c r="G4615" i="2"/>
  <c r="H4609" i="2"/>
  <c r="G4599" i="2"/>
  <c r="H4593" i="2"/>
  <c r="P4548" i="2"/>
  <c r="P4532" i="2"/>
  <c r="P4516" i="2"/>
  <c r="P4500" i="2"/>
  <c r="P4484" i="2"/>
  <c r="P4469" i="2"/>
  <c r="P4460" i="2"/>
  <c r="G4455" i="2"/>
  <c r="H4444" i="2"/>
  <c r="G4444" i="2"/>
  <c r="H4412" i="2"/>
  <c r="G4412" i="2"/>
  <c r="H4352" i="2"/>
  <c r="G4352" i="2"/>
  <c r="H4296" i="2"/>
  <c r="G4296" i="2"/>
  <c r="H4280" i="2"/>
  <c r="G4280" i="2"/>
  <c r="H4240" i="2"/>
  <c r="G4240" i="2"/>
  <c r="H4224" i="2"/>
  <c r="G4224" i="2"/>
  <c r="H4208" i="2"/>
  <c r="G4208" i="2"/>
  <c r="H4192" i="2"/>
  <c r="G4192" i="2"/>
  <c r="H4176" i="2"/>
  <c r="G4176" i="2"/>
  <c r="H4156" i="2"/>
  <c r="G4156" i="2"/>
  <c r="H4140" i="2"/>
  <c r="G4140" i="2"/>
  <c r="H4124" i="2"/>
  <c r="G4124" i="2"/>
  <c r="H4108" i="2"/>
  <c r="G4108" i="2"/>
  <c r="H4092" i="2"/>
  <c r="G4092" i="2"/>
  <c r="H5014" i="2"/>
  <c r="R4944" i="2"/>
  <c r="Q4943" i="2"/>
  <c r="G4583" i="2"/>
  <c r="P4473" i="2"/>
  <c r="Q4450" i="2"/>
  <c r="R4451" i="2"/>
  <c r="H4446" i="2"/>
  <c r="P4437" i="2"/>
  <c r="H4430" i="2"/>
  <c r="P4421" i="2"/>
  <c r="H4414" i="2"/>
  <c r="P4341" i="2"/>
  <c r="P4325" i="2"/>
  <c r="H4286" i="2"/>
  <c r="H4277" i="2"/>
  <c r="G4277" i="2"/>
  <c r="H4270" i="2"/>
  <c r="G4164" i="2"/>
  <c r="P4157" i="2"/>
  <c r="G4148" i="2"/>
  <c r="P4141" i="2"/>
  <c r="G4132" i="2"/>
  <c r="G4076" i="2"/>
  <c r="G4060" i="2"/>
  <c r="P4053" i="2"/>
  <c r="G4044" i="2"/>
  <c r="P4037" i="2"/>
  <c r="G4028" i="2"/>
  <c r="P3962" i="2"/>
  <c r="P4970" i="2"/>
  <c r="H4437" i="2"/>
  <c r="G4372" i="2"/>
  <c r="P4193" i="2"/>
  <c r="P4177" i="2"/>
  <c r="G4112" i="2"/>
  <c r="H4049" i="2"/>
  <c r="P4009" i="2"/>
  <c r="P3990" i="2"/>
  <c r="P3935" i="2"/>
  <c r="P3919" i="2"/>
  <c r="P3867" i="2"/>
  <c r="G3862" i="2"/>
  <c r="H3862" i="2"/>
  <c r="H3842" i="2"/>
  <c r="G3842" i="2"/>
  <c r="P3747" i="2"/>
  <c r="G3742" i="2"/>
  <c r="H3742" i="2"/>
  <c r="P3683" i="2"/>
  <c r="G3678" i="2"/>
  <c r="H3678" i="2"/>
  <c r="P3619" i="2"/>
  <c r="G3614" i="2"/>
  <c r="H3614" i="2"/>
  <c r="P3555" i="2"/>
  <c r="G3550" i="2"/>
  <c r="H3550" i="2"/>
  <c r="I3551" i="2" s="1"/>
  <c r="I3519" i="2"/>
  <c r="P3467" i="2"/>
  <c r="G3462" i="2"/>
  <c r="H3462" i="2"/>
  <c r="P3403" i="2"/>
  <c r="G3398" i="2"/>
  <c r="H3398" i="2"/>
  <c r="P3339" i="2"/>
  <c r="G3334" i="2"/>
  <c r="H3334" i="2"/>
  <c r="P3303" i="2"/>
  <c r="P3271" i="2"/>
  <c r="P3239" i="2"/>
  <c r="H4973" i="2"/>
  <c r="G4973" i="2"/>
  <c r="P4644" i="2"/>
  <c r="P4628" i="2"/>
  <c r="G4441" i="2"/>
  <c r="H4322" i="2"/>
  <c r="P4285" i="2"/>
  <c r="G4133" i="2"/>
  <c r="G4029" i="2"/>
  <c r="H3988" i="2"/>
  <c r="G3988" i="2"/>
  <c r="P5237" i="2"/>
  <c r="P5205" i="2"/>
  <c r="H4843" i="2"/>
  <c r="H4209" i="2"/>
  <c r="G4209" i="2"/>
  <c r="P4125" i="2"/>
  <c r="P3934" i="2"/>
  <c r="I3794" i="2"/>
  <c r="R3766" i="2"/>
  <c r="Q3765" i="2"/>
  <c r="R3508" i="2"/>
  <c r="Q3507" i="2"/>
  <c r="P3276" i="2"/>
  <c r="P3204" i="2"/>
  <c r="P3172" i="2"/>
  <c r="H3079" i="2"/>
  <c r="G3079" i="2"/>
  <c r="G3030" i="2"/>
  <c r="H3030" i="2"/>
  <c r="G3002" i="2"/>
  <c r="H3002" i="2"/>
  <c r="G2986" i="2"/>
  <c r="H2986" i="2"/>
  <c r="G2974" i="2"/>
  <c r="H2974" i="2"/>
  <c r="G2958" i="2"/>
  <c r="H2958" i="2"/>
  <c r="P2930" i="2"/>
  <c r="G2914" i="2"/>
  <c r="H2914" i="2"/>
  <c r="G2902" i="2"/>
  <c r="H2902" i="2"/>
  <c r="G2886" i="2"/>
  <c r="H2886" i="2"/>
  <c r="G2858" i="2"/>
  <c r="H2858" i="2"/>
  <c r="G2842" i="2"/>
  <c r="H2842" i="2"/>
  <c r="G2830" i="2"/>
  <c r="H2830" i="2"/>
  <c r="G2814" i="2"/>
  <c r="H2814" i="2"/>
  <c r="P2802" i="2"/>
  <c r="G2786" i="2"/>
  <c r="H2786" i="2"/>
  <c r="G2758" i="2"/>
  <c r="H2758" i="2"/>
  <c r="G2742" i="2"/>
  <c r="H2742" i="2"/>
  <c r="G2730" i="2"/>
  <c r="H2730" i="2"/>
  <c r="G2714" i="2"/>
  <c r="H2714" i="2"/>
  <c r="G2752" i="2"/>
  <c r="H2752" i="2"/>
  <c r="P2728" i="2"/>
  <c r="P4013" i="2"/>
  <c r="H3433" i="2"/>
  <c r="P3348" i="2"/>
  <c r="P2949" i="2"/>
  <c r="H4229" i="2"/>
  <c r="G4229" i="2"/>
  <c r="H3994" i="2"/>
  <c r="G3994" i="2"/>
  <c r="P3906" i="2"/>
  <c r="I3652" i="2"/>
  <c r="I3653" i="2" s="1"/>
  <c r="P3600" i="2"/>
  <c r="P3584" i="2"/>
  <c r="P3536" i="2"/>
  <c r="I3520" i="2"/>
  <c r="P3520" i="2"/>
  <c r="P3468" i="2"/>
  <c r="P3452" i="2"/>
  <c r="P3436" i="2"/>
  <c r="P3420" i="2"/>
  <c r="P3404" i="2"/>
  <c r="H3244" i="2"/>
  <c r="G3244" i="2"/>
  <c r="P3203" i="2"/>
  <c r="P3179" i="2"/>
  <c r="H2955" i="2"/>
  <c r="G2955" i="2"/>
  <c r="G2916" i="2"/>
  <c r="H2883" i="2"/>
  <c r="G2883" i="2"/>
  <c r="P2876" i="2"/>
  <c r="H2787" i="2"/>
  <c r="G2787" i="2"/>
  <c r="P2776" i="2"/>
  <c r="H2755" i="2"/>
  <c r="G2755" i="2"/>
  <c r="H2723" i="2"/>
  <c r="G2723" i="2"/>
  <c r="P2716" i="2"/>
  <c r="P2712" i="2"/>
  <c r="G2736" i="2"/>
  <c r="H2736" i="2"/>
  <c r="H3851" i="2"/>
  <c r="P3029" i="2"/>
  <c r="H2905" i="2"/>
  <c r="G2905" i="2"/>
  <c r="P2829" i="2"/>
  <c r="P4373" i="2"/>
  <c r="H4246" i="2"/>
  <c r="G3854" i="2"/>
  <c r="P3836" i="2"/>
  <c r="H3816" i="2"/>
  <c r="G3816" i="2"/>
  <c r="H3756" i="2"/>
  <c r="G3756" i="2"/>
  <c r="P3616" i="2"/>
  <c r="G3320" i="2"/>
  <c r="H3320" i="2"/>
  <c r="P3284" i="2"/>
  <c r="P3127" i="2"/>
  <c r="P3111" i="2"/>
  <c r="P3060" i="2"/>
  <c r="P3032" i="2"/>
  <c r="H3024" i="2"/>
  <c r="G3024" i="2"/>
  <c r="H3016" i="2"/>
  <c r="G3016" i="2"/>
  <c r="H3008" i="2"/>
  <c r="G3008" i="2"/>
  <c r="H3000" i="2"/>
  <c r="G3000" i="2"/>
  <c r="H2988" i="2"/>
  <c r="G2988" i="2"/>
  <c r="H2980" i="2"/>
  <c r="G2980" i="2"/>
  <c r="H2972" i="2"/>
  <c r="G2972" i="2"/>
  <c r="H2964" i="2"/>
  <c r="G2964" i="2"/>
  <c r="G2952" i="2"/>
  <c r="H2952" i="2"/>
  <c r="G2944" i="2"/>
  <c r="H2944" i="2"/>
  <c r="H2928" i="2"/>
  <c r="G2928" i="2"/>
  <c r="G2920" i="2"/>
  <c r="H2920" i="2"/>
  <c r="P2889" i="2"/>
  <c r="P2873" i="2"/>
  <c r="P2841" i="2"/>
  <c r="P2825" i="2"/>
  <c r="G2785" i="2"/>
  <c r="H4182" i="2"/>
  <c r="H3832" i="2"/>
  <c r="P2821" i="2"/>
  <c r="P2729" i="2"/>
  <c r="P6587" i="2"/>
  <c r="H6556" i="2"/>
  <c r="P6512" i="2"/>
  <c r="P6494" i="2"/>
  <c r="P6517" i="2"/>
  <c r="I6456" i="2"/>
  <c r="P6456" i="2"/>
  <c r="I6464" i="2"/>
  <c r="P6438" i="2"/>
  <c r="P6422" i="2"/>
  <c r="I6509" i="2"/>
  <c r="P6454" i="2"/>
  <c r="P6427" i="2"/>
  <c r="P6398" i="2"/>
  <c r="P6382" i="2"/>
  <c r="P6346" i="2"/>
  <c r="P6286" i="2"/>
  <c r="P6299" i="2"/>
  <c r="P6263" i="2"/>
  <c r="P6231" i="2"/>
  <c r="P6199" i="2"/>
  <c r="P6281" i="2"/>
  <c r="G6260" i="2"/>
  <c r="H6260" i="2"/>
  <c r="G6228" i="2"/>
  <c r="H6228" i="2"/>
  <c r="G6204" i="2"/>
  <c r="H6204" i="2"/>
  <c r="P6296" i="2"/>
  <c r="G6321" i="2"/>
  <c r="P6226" i="2"/>
  <c r="P6210" i="2"/>
  <c r="P6181" i="2"/>
  <c r="H6163" i="2"/>
  <c r="G6163" i="2"/>
  <c r="H6099" i="2"/>
  <c r="G6099" i="2"/>
  <c r="H6279" i="2"/>
  <c r="P6327" i="2"/>
  <c r="P6213" i="2"/>
  <c r="I6258" i="2"/>
  <c r="I6259" i="2" s="1"/>
  <c r="P6258" i="2"/>
  <c r="P6065" i="2"/>
  <c r="P6041" i="2"/>
  <c r="P6009" i="2"/>
  <c r="P6093" i="2"/>
  <c r="P6071" i="2"/>
  <c r="I6039" i="2"/>
  <c r="P5975" i="2"/>
  <c r="P5951" i="2"/>
  <c r="P5915" i="2"/>
  <c r="I5867" i="2"/>
  <c r="P5867" i="2"/>
  <c r="P5819" i="2"/>
  <c r="P5771" i="2"/>
  <c r="P6173" i="2"/>
  <c r="P6145" i="2"/>
  <c r="I6014" i="2"/>
  <c r="P6014" i="2"/>
  <c r="P5905" i="2"/>
  <c r="P5857" i="2"/>
  <c r="P5841" i="2"/>
  <c r="G5764" i="2"/>
  <c r="H5764" i="2"/>
  <c r="P6046" i="2"/>
  <c r="P6018" i="2"/>
  <c r="I5973" i="2"/>
  <c r="I5937" i="2"/>
  <c r="P5925" i="2"/>
  <c r="I5925" i="2"/>
  <c r="P6153" i="2"/>
  <c r="P5850" i="2"/>
  <c r="P5716" i="2"/>
  <c r="P5636" i="2"/>
  <c r="P5572" i="2"/>
  <c r="P6002" i="2"/>
  <c r="P5834" i="2"/>
  <c r="P5658" i="2"/>
  <c r="I5650" i="2"/>
  <c r="I5651" i="2" s="1"/>
  <c r="P5634" i="2"/>
  <c r="P5770" i="2"/>
  <c r="P5762" i="2"/>
  <c r="P5754" i="2"/>
  <c r="P5681" i="2"/>
  <c r="P5667" i="2"/>
  <c r="P5651" i="2"/>
  <c r="I5512" i="2"/>
  <c r="I5436" i="2"/>
  <c r="P5436" i="2"/>
  <c r="I5396" i="2"/>
  <c r="P5396" i="2"/>
  <c r="I5368" i="2"/>
  <c r="P5368" i="2"/>
  <c r="I5344" i="2"/>
  <c r="P5962" i="2"/>
  <c r="R5713" i="2"/>
  <c r="Q5712" i="2"/>
  <c r="H6131" i="2"/>
  <c r="G5880" i="2"/>
  <c r="P5733" i="2"/>
  <c r="P5534" i="2"/>
  <c r="P5486" i="2"/>
  <c r="H5428" i="2"/>
  <c r="P5391" i="2"/>
  <c r="P5365" i="2"/>
  <c r="H5344" i="2"/>
  <c r="P5310" i="2"/>
  <c r="P5246" i="2"/>
  <c r="P5182" i="2"/>
  <c r="P5134" i="2"/>
  <c r="P5070" i="2"/>
  <c r="P5006" i="2"/>
  <c r="P5339" i="2"/>
  <c r="G5315" i="2"/>
  <c r="H5315" i="2"/>
  <c r="G5271" i="2"/>
  <c r="H5271" i="2"/>
  <c r="G5247" i="2"/>
  <c r="H5247" i="2"/>
  <c r="G5115" i="2"/>
  <c r="H5115" i="2"/>
  <c r="G5091" i="2"/>
  <c r="H5091" i="2"/>
  <c r="G5051" i="2"/>
  <c r="H5051" i="2"/>
  <c r="G5019" i="2"/>
  <c r="H5019" i="2"/>
  <c r="P4959" i="2"/>
  <c r="G4895" i="2"/>
  <c r="H4895" i="2"/>
  <c r="P5557" i="2"/>
  <c r="P5439" i="2"/>
  <c r="P5411" i="2"/>
  <c r="H5376" i="2"/>
  <c r="H5116" i="2"/>
  <c r="G5116" i="2"/>
  <c r="H4984" i="2"/>
  <c r="G4984" i="2"/>
  <c r="G4952" i="2"/>
  <c r="H4952" i="2"/>
  <c r="G4928" i="2"/>
  <c r="H4928" i="2"/>
  <c r="G4904" i="2"/>
  <c r="H4904" i="2"/>
  <c r="R5513" i="2"/>
  <c r="Q5512" i="2"/>
  <c r="I5449" i="2"/>
  <c r="P5377" i="2"/>
  <c r="P5260" i="2"/>
  <c r="R5167" i="2"/>
  <c r="Q5166" i="2"/>
  <c r="H5070" i="2"/>
  <c r="G4876" i="2"/>
  <c r="P4805" i="2"/>
  <c r="P4757" i="2"/>
  <c r="P4693" i="2"/>
  <c r="P4645" i="2"/>
  <c r="P4597" i="2"/>
  <c r="P4549" i="2"/>
  <c r="P4501" i="2"/>
  <c r="P5543" i="2"/>
  <c r="P5301" i="2"/>
  <c r="I5285" i="2"/>
  <c r="P5201" i="2"/>
  <c r="P5185" i="2"/>
  <c r="P4981" i="2"/>
  <c r="P4917" i="2"/>
  <c r="G4822" i="2"/>
  <c r="H4822" i="2"/>
  <c r="G4798" i="2"/>
  <c r="H4798" i="2"/>
  <c r="G4766" i="2"/>
  <c r="H4766" i="2"/>
  <c r="G4594" i="2"/>
  <c r="H4594" i="2"/>
  <c r="G4570" i="2"/>
  <c r="H4570" i="2"/>
  <c r="Q5638" i="2"/>
  <c r="R5639" i="2"/>
  <c r="H5502" i="2"/>
  <c r="H5326" i="2"/>
  <c r="P5273" i="2"/>
  <c r="P4837" i="2"/>
  <c r="H4699" i="2"/>
  <c r="G4699" i="2"/>
  <c r="H5310" i="2"/>
  <c r="P5145" i="2"/>
  <c r="P4937" i="2"/>
  <c r="P4902" i="2"/>
  <c r="P4816" i="2"/>
  <c r="P4800" i="2"/>
  <c r="P4756" i="2"/>
  <c r="P4740" i="2"/>
  <c r="P4672" i="2"/>
  <c r="P4620" i="2"/>
  <c r="P4547" i="2"/>
  <c r="P4531" i="2"/>
  <c r="I4499" i="2"/>
  <c r="I4500" i="2" s="1"/>
  <c r="P4410" i="2"/>
  <c r="P4346" i="2"/>
  <c r="P4298" i="2"/>
  <c r="P4154" i="2"/>
  <c r="G4090" i="2"/>
  <c r="H4090" i="2"/>
  <c r="G4026" i="2"/>
  <c r="H4026" i="2"/>
  <c r="H4789" i="2"/>
  <c r="P4643" i="2"/>
  <c r="P4584" i="2"/>
  <c r="P4568" i="2"/>
  <c r="I4472" i="2"/>
  <c r="G4447" i="2"/>
  <c r="H4447" i="2"/>
  <c r="G4423" i="2"/>
  <c r="H4423" i="2"/>
  <c r="G4383" i="2"/>
  <c r="H4383" i="2"/>
  <c r="G4107" i="2"/>
  <c r="H4107" i="2"/>
  <c r="G4075" i="2"/>
  <c r="H4075" i="2"/>
  <c r="G4043" i="2"/>
  <c r="H4043" i="2"/>
  <c r="G3967" i="2"/>
  <c r="H3967" i="2"/>
  <c r="I5355" i="2"/>
  <c r="I5356" i="2" s="1"/>
  <c r="I5300" i="2"/>
  <c r="P4910" i="2"/>
  <c r="P4886" i="2"/>
  <c r="R4768" i="2"/>
  <c r="Q4767" i="2"/>
  <c r="P4751" i="2"/>
  <c r="P4735" i="2"/>
  <c r="P4712" i="2"/>
  <c r="P4607" i="2"/>
  <c r="H4248" i="2"/>
  <c r="G4248" i="2"/>
  <c r="H4232" i="2"/>
  <c r="G4232" i="2"/>
  <c r="P4153" i="2"/>
  <c r="H4081" i="2"/>
  <c r="G4081" i="2"/>
  <c r="P4024" i="2"/>
  <c r="G3913" i="2"/>
  <c r="H3913" i="2"/>
  <c r="G3865" i="2"/>
  <c r="H3865" i="2"/>
  <c r="G3817" i="2"/>
  <c r="H3817" i="2"/>
  <c r="G3769" i="2"/>
  <c r="H3769" i="2"/>
  <c r="G3721" i="2"/>
  <c r="H3721" i="2"/>
  <c r="G3705" i="2"/>
  <c r="H3705" i="2"/>
  <c r="G3657" i="2"/>
  <c r="H3657" i="2"/>
  <c r="P3593" i="2"/>
  <c r="G3545" i="2"/>
  <c r="H3545" i="2"/>
  <c r="P3465" i="2"/>
  <c r="G3417" i="2"/>
  <c r="H3417" i="2"/>
  <c r="P3337" i="2"/>
  <c r="P3273" i="2"/>
  <c r="G3193" i="2"/>
  <c r="H3193" i="2"/>
  <c r="G3129" i="2"/>
  <c r="H3129" i="2"/>
  <c r="G3065" i="2"/>
  <c r="H3065" i="2"/>
  <c r="P4241" i="2"/>
  <c r="P3943" i="2"/>
  <c r="P3587" i="2"/>
  <c r="G3494" i="2"/>
  <c r="H3494" i="2"/>
  <c r="P3319" i="2"/>
  <c r="P3219" i="2"/>
  <c r="P3628" i="2"/>
  <c r="P3384" i="2"/>
  <c r="P3308" i="2"/>
  <c r="P3159" i="2"/>
  <c r="H3095" i="2"/>
  <c r="G3095" i="2"/>
  <c r="P3232" i="2"/>
  <c r="P3724" i="2"/>
  <c r="P3708" i="2"/>
  <c r="P3171" i="2"/>
  <c r="H4394" i="2"/>
  <c r="P3119" i="2"/>
  <c r="P3052" i="2"/>
  <c r="H3020" i="2"/>
  <c r="G3020" i="2"/>
  <c r="H2992" i="2"/>
  <c r="G2992" i="2"/>
  <c r="H2968" i="2"/>
  <c r="G2968" i="2"/>
  <c r="P6592" i="2"/>
  <c r="G6593" i="2"/>
  <c r="H6593" i="2"/>
  <c r="G6585" i="2"/>
  <c r="H6585" i="2"/>
  <c r="I6577" i="2"/>
  <c r="P6583" i="2"/>
  <c r="P6579" i="2"/>
  <c r="P6562" i="2"/>
  <c r="G6586" i="2"/>
  <c r="H6577" i="2"/>
  <c r="R6570" i="2"/>
  <c r="Q6569" i="2"/>
  <c r="G6563" i="2"/>
  <c r="G6550" i="2"/>
  <c r="H6550" i="2"/>
  <c r="G6558" i="2"/>
  <c r="H6552" i="2"/>
  <c r="P6545" i="2"/>
  <c r="H6562" i="2"/>
  <c r="H6555" i="2"/>
  <c r="G6547" i="2"/>
  <c r="G6542" i="2"/>
  <c r="H6542" i="2"/>
  <c r="P6531" i="2"/>
  <c r="H6571" i="2"/>
  <c r="R6531" i="2"/>
  <c r="Q6530" i="2"/>
  <c r="I6510" i="2"/>
  <c r="P6510" i="2"/>
  <c r="P6548" i="2"/>
  <c r="I6548" i="2"/>
  <c r="I6532" i="2"/>
  <c r="P6532" i="2"/>
  <c r="H6525" i="2"/>
  <c r="P6508" i="2"/>
  <c r="G6523" i="2"/>
  <c r="P6529" i="2"/>
  <c r="P6496" i="2"/>
  <c r="I6480" i="2"/>
  <c r="G6490" i="2"/>
  <c r="G6485" i="2"/>
  <c r="H6485" i="2"/>
  <c r="G6474" i="2"/>
  <c r="P6465" i="2"/>
  <c r="H6541" i="2"/>
  <c r="H6533" i="2"/>
  <c r="P6470" i="2"/>
  <c r="P6460" i="2"/>
  <c r="I6444" i="2"/>
  <c r="P6444" i="2"/>
  <c r="P6428" i="2"/>
  <c r="H6496" i="2"/>
  <c r="P6466" i="2"/>
  <c r="G6445" i="2"/>
  <c r="H6445" i="2"/>
  <c r="P6434" i="2"/>
  <c r="G6429" i="2"/>
  <c r="H6429" i="2"/>
  <c r="P6418" i="2"/>
  <c r="P6475" i="2"/>
  <c r="H6456" i="2"/>
  <c r="H6448" i="2"/>
  <c r="P6439" i="2"/>
  <c r="P6399" i="2"/>
  <c r="P6383" i="2"/>
  <c r="P6367" i="2"/>
  <c r="H6420" i="2"/>
  <c r="G6408" i="2"/>
  <c r="H6408" i="2"/>
  <c r="G6400" i="2"/>
  <c r="H6400" i="2"/>
  <c r="G6392" i="2"/>
  <c r="H6392" i="2"/>
  <c r="G6384" i="2"/>
  <c r="H6384" i="2"/>
  <c r="G6376" i="2"/>
  <c r="H6376" i="2"/>
  <c r="G6368" i="2"/>
  <c r="H6368" i="2"/>
  <c r="G6360" i="2"/>
  <c r="H6360" i="2"/>
  <c r="P6463" i="2"/>
  <c r="P6447" i="2"/>
  <c r="P6431" i="2"/>
  <c r="P6415" i="2"/>
  <c r="H6401" i="2"/>
  <c r="G6401" i="2"/>
  <c r="H6385" i="2"/>
  <c r="G6385" i="2"/>
  <c r="H6369" i="2"/>
  <c r="G6369" i="2"/>
  <c r="H6365" i="2"/>
  <c r="G6365" i="2"/>
  <c r="P6356" i="2"/>
  <c r="P6348" i="2"/>
  <c r="I6340" i="2"/>
  <c r="P6340" i="2"/>
  <c r="P6332" i="2"/>
  <c r="P6324" i="2"/>
  <c r="I6316" i="2"/>
  <c r="P6308" i="2"/>
  <c r="P6394" i="2"/>
  <c r="P6378" i="2"/>
  <c r="H6363" i="2"/>
  <c r="P6358" i="2"/>
  <c r="P6342" i="2"/>
  <c r="I6326" i="2"/>
  <c r="P6322" i="2"/>
  <c r="P6306" i="2"/>
  <c r="P6290" i="2"/>
  <c r="I6290" i="2"/>
  <c r="H6395" i="2"/>
  <c r="H6379" i="2"/>
  <c r="H6356" i="2"/>
  <c r="P6347" i="2"/>
  <c r="H6330" i="2"/>
  <c r="H6312" i="2"/>
  <c r="P6267" i="2"/>
  <c r="P6251" i="2"/>
  <c r="P6235" i="2"/>
  <c r="P6219" i="2"/>
  <c r="P6203" i="2"/>
  <c r="P6187" i="2"/>
  <c r="R6371" i="2"/>
  <c r="Q6370" i="2"/>
  <c r="I6351" i="2"/>
  <c r="I6352" i="2" s="1"/>
  <c r="H6334" i="2"/>
  <c r="P6323" i="2"/>
  <c r="P6293" i="2"/>
  <c r="G6283" i="2"/>
  <c r="H6180" i="2"/>
  <c r="G6180" i="2"/>
  <c r="H6332" i="2"/>
  <c r="G6325" i="2"/>
  <c r="G6317" i="2"/>
  <c r="I6305" i="2"/>
  <c r="I6306" i="2" s="1"/>
  <c r="P6305" i="2"/>
  <c r="P6289" i="2"/>
  <c r="H6277" i="2"/>
  <c r="G6277" i="2"/>
  <c r="H6261" i="2"/>
  <c r="G6261" i="2"/>
  <c r="G6366" i="2"/>
  <c r="G6349" i="2"/>
  <c r="G6315" i="2"/>
  <c r="P6303" i="2"/>
  <c r="P6222" i="2"/>
  <c r="P6206" i="2"/>
  <c r="P6167" i="2"/>
  <c r="I6151" i="2"/>
  <c r="P6135" i="2"/>
  <c r="G6119" i="2"/>
  <c r="H6119" i="2"/>
  <c r="G6103" i="2"/>
  <c r="H6103" i="2"/>
  <c r="G6087" i="2"/>
  <c r="H6087" i="2"/>
  <c r="H6324" i="2"/>
  <c r="I6242" i="2"/>
  <c r="G6193" i="2"/>
  <c r="G6185" i="2"/>
  <c r="H6231" i="2"/>
  <c r="H6223" i="2"/>
  <c r="H6215" i="2"/>
  <c r="G6274" i="2"/>
  <c r="P6113" i="2"/>
  <c r="P6105" i="2"/>
  <c r="P6097" i="2"/>
  <c r="P6089" i="2"/>
  <c r="P6081" i="2"/>
  <c r="G6262" i="2"/>
  <c r="H6247" i="2"/>
  <c r="P6178" i="2"/>
  <c r="P6177" i="2"/>
  <c r="G6172" i="2"/>
  <c r="G6144" i="2"/>
  <c r="G6128" i="2"/>
  <c r="R6124" i="2"/>
  <c r="Q6123" i="2"/>
  <c r="H6098" i="2"/>
  <c r="G6076" i="2"/>
  <c r="G6205" i="2"/>
  <c r="G6112" i="2"/>
  <c r="G6096" i="2"/>
  <c r="G6080" i="2"/>
  <c r="H6075" i="2"/>
  <c r="P6067" i="2"/>
  <c r="P6051" i="2"/>
  <c r="P6035" i="2"/>
  <c r="P6015" i="2"/>
  <c r="G6124" i="2"/>
  <c r="I6078" i="2"/>
  <c r="G6070" i="2"/>
  <c r="H6041" i="2"/>
  <c r="P6032" i="2"/>
  <c r="H6029" i="2"/>
  <c r="P6020" i="2"/>
  <c r="H6003" i="2"/>
  <c r="P5935" i="2"/>
  <c r="P5919" i="2"/>
  <c r="P5903" i="2"/>
  <c r="P5887" i="2"/>
  <c r="P5871" i="2"/>
  <c r="P5855" i="2"/>
  <c r="P5839" i="2"/>
  <c r="P5823" i="2"/>
  <c r="P5807" i="2"/>
  <c r="P5791" i="2"/>
  <c r="P5775" i="2"/>
  <c r="I5759" i="2"/>
  <c r="P6254" i="2"/>
  <c r="P6170" i="2"/>
  <c r="R6163" i="2"/>
  <c r="Q6162" i="2"/>
  <c r="P6142" i="2"/>
  <c r="H6139" i="2"/>
  <c r="G6074" i="2"/>
  <c r="H6045" i="2"/>
  <c r="P6036" i="2"/>
  <c r="P5901" i="2"/>
  <c r="G5853" i="2"/>
  <c r="G5848" i="2"/>
  <c r="H5848" i="2"/>
  <c r="G5829" i="2"/>
  <c r="G5824" i="2"/>
  <c r="H5824" i="2"/>
  <c r="P5809" i="2"/>
  <c r="P5801" i="2"/>
  <c r="P5793" i="2"/>
  <c r="P5785" i="2"/>
  <c r="G5776" i="2"/>
  <c r="H5776" i="2"/>
  <c r="G5765" i="2"/>
  <c r="G5756" i="2"/>
  <c r="H5756" i="2"/>
  <c r="G6237" i="2"/>
  <c r="R6204" i="2"/>
  <c r="Q6203" i="2"/>
  <c r="H6167" i="2"/>
  <c r="I6122" i="2"/>
  <c r="I6123" i="2" s="1"/>
  <c r="H6071" i="2"/>
  <c r="I6072" i="2" s="1"/>
  <c r="G6062" i="2"/>
  <c r="H6033" i="2"/>
  <c r="I6034" i="2" s="1"/>
  <c r="H6005" i="2"/>
  <c r="P5996" i="2"/>
  <c r="P5985" i="2"/>
  <c r="P5969" i="2"/>
  <c r="P5953" i="2"/>
  <c r="G5988" i="2"/>
  <c r="P5966" i="2"/>
  <c r="G5952" i="2"/>
  <c r="P5930" i="2"/>
  <c r="H5923" i="2"/>
  <c r="G5912" i="2"/>
  <c r="G5804" i="2"/>
  <c r="G5788" i="2"/>
  <c r="H5775" i="2"/>
  <c r="H5759" i="2"/>
  <c r="P5749" i="2"/>
  <c r="P5736" i="2"/>
  <c r="P5720" i="2"/>
  <c r="P5704" i="2"/>
  <c r="P5688" i="2"/>
  <c r="P5672" i="2"/>
  <c r="P5656" i="2"/>
  <c r="I5640" i="2"/>
  <c r="P5640" i="2"/>
  <c r="I5624" i="2"/>
  <c r="I5608" i="2"/>
  <c r="P5592" i="2"/>
  <c r="P5576" i="2"/>
  <c r="P5560" i="2"/>
  <c r="G5544" i="2"/>
  <c r="H5544" i="2"/>
  <c r="H6053" i="2"/>
  <c r="R5996" i="2"/>
  <c r="Q5995" i="2"/>
  <c r="H5979" i="2"/>
  <c r="P5970" i="2"/>
  <c r="H5949" i="2"/>
  <c r="I5950" i="2" s="1"/>
  <c r="G5940" i="2"/>
  <c r="G5924" i="2"/>
  <c r="H5914" i="2"/>
  <c r="G5900" i="2"/>
  <c r="P5818" i="2"/>
  <c r="P5814" i="2"/>
  <c r="P5810" i="2"/>
  <c r="P5806" i="2"/>
  <c r="P5802" i="2"/>
  <c r="P5798" i="2"/>
  <c r="P5794" i="2"/>
  <c r="P5790" i="2"/>
  <c r="P5786" i="2"/>
  <c r="P5782" i="2"/>
  <c r="P5778" i="2"/>
  <c r="P5746" i="2"/>
  <c r="P5742" i="2"/>
  <c r="P5694" i="2"/>
  <c r="P5686" i="2"/>
  <c r="P5678" i="2"/>
  <c r="I5678" i="2"/>
  <c r="I5679" i="2" s="1"/>
  <c r="I5646" i="2"/>
  <c r="I5647" i="2" s="1"/>
  <c r="I5648" i="2" s="1"/>
  <c r="P5630" i="2"/>
  <c r="P5614" i="2"/>
  <c r="P5598" i="2"/>
  <c r="H6025" i="2"/>
  <c r="G5994" i="2"/>
  <c r="H5983" i="2"/>
  <c r="G5974" i="2"/>
  <c r="G5954" i="2"/>
  <c r="H5937" i="2"/>
  <c r="H5875" i="2"/>
  <c r="H5859" i="2"/>
  <c r="H5855" i="2"/>
  <c r="H5847" i="2"/>
  <c r="P6118" i="2"/>
  <c r="G5932" i="2"/>
  <c r="H5835" i="2"/>
  <c r="H5827" i="2"/>
  <c r="H5720" i="2"/>
  <c r="G5709" i="2"/>
  <c r="G5693" i="2"/>
  <c r="G5677" i="2"/>
  <c r="I5532" i="2"/>
  <c r="P5516" i="2"/>
  <c r="P5500" i="2"/>
  <c r="P5484" i="2"/>
  <c r="G5468" i="2"/>
  <c r="H5468" i="2"/>
  <c r="P5460" i="2"/>
  <c r="H5971" i="2"/>
  <c r="R5860" i="2"/>
  <c r="Q5859" i="2"/>
  <c r="G5745" i="2"/>
  <c r="H5732" i="2"/>
  <c r="H5727" i="2"/>
  <c r="G5721" i="2"/>
  <c r="G5633" i="2"/>
  <c r="H5623" i="2"/>
  <c r="G5617" i="2"/>
  <c r="H5607" i="2"/>
  <c r="G5601" i="2"/>
  <c r="H5599" i="2"/>
  <c r="H5588" i="2"/>
  <c r="H5580" i="2"/>
  <c r="G5984" i="2"/>
  <c r="H5925" i="2"/>
  <c r="I5926" i="2" s="1"/>
  <c r="G5884" i="2"/>
  <c r="G5868" i="2"/>
  <c r="H5668" i="2"/>
  <c r="H5656" i="2"/>
  <c r="H5648" i="2"/>
  <c r="G5589" i="2"/>
  <c r="H5576" i="2"/>
  <c r="H5568" i="2"/>
  <c r="H5560" i="2"/>
  <c r="H5552" i="2"/>
  <c r="I5546" i="2"/>
  <c r="P5530" i="2"/>
  <c r="P5514" i="2"/>
  <c r="P5498" i="2"/>
  <c r="P5482" i="2"/>
  <c r="I5482" i="2"/>
  <c r="P5474" i="2"/>
  <c r="P5470" i="2"/>
  <c r="P5442" i="2"/>
  <c r="P5422" i="2"/>
  <c r="I5406" i="2"/>
  <c r="P5378" i="2"/>
  <c r="P5362" i="2"/>
  <c r="P5346" i="2"/>
  <c r="H5730" i="2"/>
  <c r="G5665" i="2"/>
  <c r="G5649" i="2"/>
  <c r="P5579" i="2"/>
  <c r="H5520" i="2"/>
  <c r="P5511" i="2"/>
  <c r="H5500" i="2"/>
  <c r="P5491" i="2"/>
  <c r="H5472" i="2"/>
  <c r="G5463" i="2"/>
  <c r="H5456" i="2"/>
  <c r="P5447" i="2"/>
  <c r="H5418" i="2"/>
  <c r="G5409" i="2"/>
  <c r="H5390" i="2"/>
  <c r="G5381" i="2"/>
  <c r="P5351" i="2"/>
  <c r="P5314" i="2"/>
  <c r="P5298" i="2"/>
  <c r="P5282" i="2"/>
  <c r="P5266" i="2"/>
  <c r="P5250" i="2"/>
  <c r="P5234" i="2"/>
  <c r="P5218" i="2"/>
  <c r="P5202" i="2"/>
  <c r="P5186" i="2"/>
  <c r="P5170" i="2"/>
  <c r="P5154" i="2"/>
  <c r="P5138" i="2"/>
  <c r="I5122" i="2"/>
  <c r="P5122" i="2"/>
  <c r="P5106" i="2"/>
  <c r="P5090" i="2"/>
  <c r="I5074" i="2"/>
  <c r="P5074" i="2"/>
  <c r="P5058" i="2"/>
  <c r="I5042" i="2"/>
  <c r="P5026" i="2"/>
  <c r="P5010" i="2"/>
  <c r="P4994" i="2"/>
  <c r="P4978" i="2"/>
  <c r="R5549" i="2"/>
  <c r="Q5548" i="2"/>
  <c r="G5537" i="2"/>
  <c r="H5494" i="2"/>
  <c r="G5485" i="2"/>
  <c r="G5473" i="2"/>
  <c r="H5444" i="2"/>
  <c r="P5435" i="2"/>
  <c r="H5432" i="2"/>
  <c r="P5423" i="2"/>
  <c r="H5406" i="2"/>
  <c r="G5397" i="2"/>
  <c r="H5372" i="2"/>
  <c r="P5363" i="2"/>
  <c r="H5338" i="2"/>
  <c r="G5311" i="2"/>
  <c r="H5311" i="2"/>
  <c r="G5303" i="2"/>
  <c r="H5303" i="2"/>
  <c r="G5295" i="2"/>
  <c r="H5295" i="2"/>
  <c r="G5287" i="2"/>
  <c r="H5287" i="2"/>
  <c r="G5279" i="2"/>
  <c r="H5279" i="2"/>
  <c r="G5235" i="2"/>
  <c r="H5235" i="2"/>
  <c r="G5227" i="2"/>
  <c r="H5227" i="2"/>
  <c r="G5219" i="2"/>
  <c r="H5219" i="2"/>
  <c r="G5211" i="2"/>
  <c r="H5211" i="2"/>
  <c r="G5203" i="2"/>
  <c r="H5203" i="2"/>
  <c r="G5195" i="2"/>
  <c r="H5195" i="2"/>
  <c r="G5187" i="2"/>
  <c r="H5187" i="2"/>
  <c r="G5179" i="2"/>
  <c r="H5179" i="2"/>
  <c r="G5171" i="2"/>
  <c r="H5171" i="2"/>
  <c r="G5163" i="2"/>
  <c r="H5163" i="2"/>
  <c r="G5155" i="2"/>
  <c r="H5155" i="2"/>
  <c r="G5147" i="2"/>
  <c r="H5147" i="2"/>
  <c r="G5139" i="2"/>
  <c r="H5139" i="2"/>
  <c r="G5131" i="2"/>
  <c r="H5131" i="2"/>
  <c r="G5007" i="2"/>
  <c r="H5007" i="2"/>
  <c r="G4999" i="2"/>
  <c r="H4999" i="2"/>
  <c r="G4991" i="2"/>
  <c r="H4991" i="2"/>
  <c r="G4983" i="2"/>
  <c r="H4983" i="2"/>
  <c r="G4975" i="2"/>
  <c r="H4975" i="2"/>
  <c r="G4963" i="2"/>
  <c r="H4963" i="2"/>
  <c r="I4947" i="2"/>
  <c r="P4947" i="2"/>
  <c r="P4931" i="2"/>
  <c r="G4915" i="2"/>
  <c r="H4915" i="2"/>
  <c r="P4899" i="2"/>
  <c r="P4883" i="2"/>
  <c r="P4867" i="2"/>
  <c r="P4851" i="2"/>
  <c r="P5591" i="2"/>
  <c r="G5577" i="2"/>
  <c r="G5561" i="2"/>
  <c r="H5528" i="2"/>
  <c r="H5518" i="2"/>
  <c r="H5492" i="2"/>
  <c r="H5482" i="2"/>
  <c r="P5455" i="2"/>
  <c r="H5448" i="2"/>
  <c r="H5438" i="2"/>
  <c r="H5420" i="2"/>
  <c r="H5410" i="2"/>
  <c r="I5383" i="2"/>
  <c r="I5384" i="2" s="1"/>
  <c r="P5383" i="2"/>
  <c r="G5373" i="2"/>
  <c r="H5336" i="2"/>
  <c r="I5333" i="2"/>
  <c r="H5312" i="2"/>
  <c r="G5312" i="2"/>
  <c r="H5200" i="2"/>
  <c r="G5200" i="2"/>
  <c r="H5192" i="2"/>
  <c r="G5192" i="2"/>
  <c r="H5188" i="2"/>
  <c r="G5188" i="2"/>
  <c r="H5184" i="2"/>
  <c r="G5184" i="2"/>
  <c r="H5180" i="2"/>
  <c r="G5180" i="2"/>
  <c r="H5160" i="2"/>
  <c r="G5160" i="2"/>
  <c r="H5144" i="2"/>
  <c r="I5145" i="2" s="1"/>
  <c r="G5144" i="2"/>
  <c r="H5128" i="2"/>
  <c r="G5128" i="2"/>
  <c r="H5112" i="2"/>
  <c r="I5113" i="2" s="1"/>
  <c r="G5112" i="2"/>
  <c r="H5096" i="2"/>
  <c r="G5096" i="2"/>
  <c r="H5080" i="2"/>
  <c r="G5080" i="2"/>
  <c r="H5064" i="2"/>
  <c r="G5064" i="2"/>
  <c r="H5044" i="2"/>
  <c r="I5045" i="2" s="1"/>
  <c r="G5044" i="2"/>
  <c r="H5028" i="2"/>
  <c r="G5028" i="2"/>
  <c r="H5012" i="2"/>
  <c r="G5012" i="2"/>
  <c r="H4996" i="2"/>
  <c r="G4996" i="2"/>
  <c r="H4980" i="2"/>
  <c r="G4980" i="2"/>
  <c r="G5443" i="2"/>
  <c r="G5371" i="2"/>
  <c r="H5340" i="2"/>
  <c r="P5317" i="2"/>
  <c r="H5278" i="2"/>
  <c r="H5270" i="2"/>
  <c r="H5262" i="2"/>
  <c r="H5254" i="2"/>
  <c r="H5246" i="2"/>
  <c r="P5117" i="2"/>
  <c r="I5101" i="2"/>
  <c r="P5049" i="2"/>
  <c r="P5033" i="2"/>
  <c r="P5017" i="2"/>
  <c r="P4897" i="2"/>
  <c r="P4881" i="2"/>
  <c r="P4865" i="2"/>
  <c r="P4857" i="2"/>
  <c r="P4841" i="2"/>
  <c r="P4825" i="2"/>
  <c r="P4809" i="2"/>
  <c r="P4793" i="2"/>
  <c r="P4777" i="2"/>
  <c r="P4761" i="2"/>
  <c r="P4745" i="2"/>
  <c r="P4729" i="2"/>
  <c r="P4713" i="2"/>
  <c r="P4697" i="2"/>
  <c r="P4681" i="2"/>
  <c r="P4665" i="2"/>
  <c r="P4649" i="2"/>
  <c r="P4633" i="2"/>
  <c r="P4617" i="2"/>
  <c r="P4601" i="2"/>
  <c r="G4585" i="2"/>
  <c r="H4585" i="2"/>
  <c r="G4569" i="2"/>
  <c r="H4569" i="2"/>
  <c r="P4553" i="2"/>
  <c r="P4537" i="2"/>
  <c r="P4521" i="2"/>
  <c r="P4505" i="2"/>
  <c r="P4489" i="2"/>
  <c r="H5696" i="2"/>
  <c r="I5697" i="2" s="1"/>
  <c r="H5680" i="2"/>
  <c r="G5509" i="2"/>
  <c r="H5452" i="2"/>
  <c r="G5353" i="2"/>
  <c r="P5313" i="2"/>
  <c r="P5297" i="2"/>
  <c r="P5281" i="2"/>
  <c r="G5236" i="2"/>
  <c r="G5228" i="2"/>
  <c r="G5220" i="2"/>
  <c r="G5212" i="2"/>
  <c r="G5204" i="2"/>
  <c r="P5197" i="2"/>
  <c r="I5181" i="2"/>
  <c r="I5182" i="2" s="1"/>
  <c r="I5165" i="2"/>
  <c r="P5009" i="2"/>
  <c r="P4993" i="2"/>
  <c r="P4977" i="2"/>
  <c r="H4974" i="2"/>
  <c r="P4961" i="2"/>
  <c r="I4945" i="2"/>
  <c r="G4762" i="2"/>
  <c r="H4762" i="2"/>
  <c r="G4754" i="2"/>
  <c r="H4754" i="2"/>
  <c r="G4746" i="2"/>
  <c r="H4746" i="2"/>
  <c r="G4738" i="2"/>
  <c r="H4738" i="2"/>
  <c r="G4730" i="2"/>
  <c r="H4730" i="2"/>
  <c r="G4722" i="2"/>
  <c r="H4722" i="2"/>
  <c r="G4714" i="2"/>
  <c r="H4714" i="2"/>
  <c r="G4706" i="2"/>
  <c r="H4706" i="2"/>
  <c r="G4698" i="2"/>
  <c r="H4698" i="2"/>
  <c r="G4690" i="2"/>
  <c r="H4690" i="2"/>
  <c r="G4682" i="2"/>
  <c r="H4682" i="2"/>
  <c r="G4674" i="2"/>
  <c r="H4674" i="2"/>
  <c r="G4666" i="2"/>
  <c r="H4666" i="2"/>
  <c r="G4658" i="2"/>
  <c r="H4658" i="2"/>
  <c r="G4650" i="2"/>
  <c r="H4650" i="2"/>
  <c r="G4642" i="2"/>
  <c r="H4642" i="2"/>
  <c r="G4634" i="2"/>
  <c r="H4634" i="2"/>
  <c r="G4626" i="2"/>
  <c r="H4626" i="2"/>
  <c r="G4550" i="2"/>
  <c r="H4550" i="2"/>
  <c r="G4542" i="2"/>
  <c r="H4542" i="2"/>
  <c r="G4534" i="2"/>
  <c r="H4534" i="2"/>
  <c r="G4526" i="2"/>
  <c r="H4526" i="2"/>
  <c r="G4518" i="2"/>
  <c r="H4518" i="2"/>
  <c r="G4510" i="2"/>
  <c r="H4510" i="2"/>
  <c r="G4502" i="2"/>
  <c r="H4502" i="2"/>
  <c r="G4494" i="2"/>
  <c r="H4494" i="2"/>
  <c r="G4486" i="2"/>
  <c r="H4486" i="2"/>
  <c r="P4474" i="2"/>
  <c r="P4458" i="2"/>
  <c r="P5523" i="2"/>
  <c r="P5459" i="2"/>
  <c r="H5430" i="2"/>
  <c r="P5387" i="2"/>
  <c r="G5361" i="2"/>
  <c r="H5322" i="2"/>
  <c r="P5269" i="2"/>
  <c r="I5253" i="2"/>
  <c r="I5254" i="2" s="1"/>
  <c r="R5133" i="2"/>
  <c r="Q5132" i="2"/>
  <c r="H5126" i="2"/>
  <c r="H5110" i="2"/>
  <c r="P5097" i="2"/>
  <c r="P5081" i="2"/>
  <c r="P5065" i="2"/>
  <c r="H5042" i="2"/>
  <c r="H5026" i="2"/>
  <c r="H4711" i="2"/>
  <c r="G4711" i="2"/>
  <c r="H4695" i="2"/>
  <c r="G4695" i="2"/>
  <c r="H4691" i="2"/>
  <c r="G4691" i="2"/>
  <c r="H4663" i="2"/>
  <c r="G4663" i="2"/>
  <c r="H5298" i="2"/>
  <c r="H5282" i="2"/>
  <c r="P5209" i="2"/>
  <c r="P5161" i="2"/>
  <c r="H5002" i="2"/>
  <c r="H4986" i="2"/>
  <c r="H4919" i="2"/>
  <c r="G4854" i="2"/>
  <c r="G4828" i="2"/>
  <c r="G4812" i="2"/>
  <c r="P4752" i="2"/>
  <c r="P4736" i="2"/>
  <c r="H4721" i="2"/>
  <c r="H4713" i="2"/>
  <c r="H4705" i="2"/>
  <c r="H4697" i="2"/>
  <c r="G4684" i="2"/>
  <c r="G4668" i="2"/>
  <c r="P4616" i="2"/>
  <c r="P4600" i="2"/>
  <c r="H4557" i="2"/>
  <c r="H4549" i="2"/>
  <c r="H4541" i="2"/>
  <c r="H4533" i="2"/>
  <c r="H4525" i="2"/>
  <c r="H4517" i="2"/>
  <c r="H4509" i="2"/>
  <c r="H4501" i="2"/>
  <c r="H4493" i="2"/>
  <c r="H4485" i="2"/>
  <c r="P4446" i="2"/>
  <c r="P4430" i="2"/>
  <c r="P4414" i="2"/>
  <c r="G4398" i="2"/>
  <c r="H4398" i="2"/>
  <c r="G4382" i="2"/>
  <c r="H4382" i="2"/>
  <c r="G4366" i="2"/>
  <c r="H4366" i="2"/>
  <c r="G4350" i="2"/>
  <c r="H4350" i="2"/>
  <c r="G4334" i="2"/>
  <c r="H4334" i="2"/>
  <c r="G4318" i="2"/>
  <c r="H4318" i="2"/>
  <c r="G4302" i="2"/>
  <c r="H4302" i="2"/>
  <c r="P4286" i="2"/>
  <c r="P4270" i="2"/>
  <c r="G4254" i="2"/>
  <c r="H4254" i="2"/>
  <c r="G4238" i="2"/>
  <c r="H4238" i="2"/>
  <c r="G4222" i="2"/>
  <c r="H4222" i="2"/>
  <c r="G4206" i="2"/>
  <c r="H4206" i="2"/>
  <c r="G4190" i="2"/>
  <c r="H4190" i="2"/>
  <c r="P4174" i="2"/>
  <c r="P4158" i="2"/>
  <c r="P4142" i="2"/>
  <c r="G4126" i="2"/>
  <c r="H4126" i="2"/>
  <c r="G4110" i="2"/>
  <c r="H4110" i="2"/>
  <c r="G4094" i="2"/>
  <c r="H4094" i="2"/>
  <c r="G4078" i="2"/>
  <c r="H4078" i="2"/>
  <c r="G4062" i="2"/>
  <c r="H4062" i="2"/>
  <c r="G4046" i="2"/>
  <c r="H4046" i="2"/>
  <c r="G4030" i="2"/>
  <c r="H4030" i="2"/>
  <c r="G4014" i="2"/>
  <c r="H4014" i="2"/>
  <c r="H5532" i="2"/>
  <c r="H5436" i="2"/>
  <c r="P5415" i="2"/>
  <c r="H5190" i="2"/>
  <c r="H5174" i="2"/>
  <c r="P4950" i="2"/>
  <c r="P4930" i="2"/>
  <c r="H4875" i="2"/>
  <c r="G4791" i="2"/>
  <c r="G4783" i="2"/>
  <c r="G4775" i="2"/>
  <c r="G4767" i="2"/>
  <c r="H4661" i="2"/>
  <c r="H4653" i="2"/>
  <c r="H4645" i="2"/>
  <c r="H4637" i="2"/>
  <c r="H4629" i="2"/>
  <c r="P4580" i="2"/>
  <c r="P4564" i="2"/>
  <c r="R4486" i="2"/>
  <c r="Q4485" i="2"/>
  <c r="G4475" i="2"/>
  <c r="P4464" i="2"/>
  <c r="I4464" i="2"/>
  <c r="G4339" i="2"/>
  <c r="H4339" i="2"/>
  <c r="G4331" i="2"/>
  <c r="H4331" i="2"/>
  <c r="G4323" i="2"/>
  <c r="H4323" i="2"/>
  <c r="G4315" i="2"/>
  <c r="H4315" i="2"/>
  <c r="G4307" i="2"/>
  <c r="H4307" i="2"/>
  <c r="G4299" i="2"/>
  <c r="H4299" i="2"/>
  <c r="G4291" i="2"/>
  <c r="H4291" i="2"/>
  <c r="G4283" i="2"/>
  <c r="H4283" i="2"/>
  <c r="G4275" i="2"/>
  <c r="H4275" i="2"/>
  <c r="G4267" i="2"/>
  <c r="H4267" i="2"/>
  <c r="G4259" i="2"/>
  <c r="H4259" i="2"/>
  <c r="G4251" i="2"/>
  <c r="H4251" i="2"/>
  <c r="G4243" i="2"/>
  <c r="H4243" i="2"/>
  <c r="G4235" i="2"/>
  <c r="H4235" i="2"/>
  <c r="G4227" i="2"/>
  <c r="H4227" i="2"/>
  <c r="G4219" i="2"/>
  <c r="H4219" i="2"/>
  <c r="G4211" i="2"/>
  <c r="H4211" i="2"/>
  <c r="G4203" i="2"/>
  <c r="H4203" i="2"/>
  <c r="G4195" i="2"/>
  <c r="H4195" i="2"/>
  <c r="G4187" i="2"/>
  <c r="H4187" i="2"/>
  <c r="G4179" i="2"/>
  <c r="H4179" i="2"/>
  <c r="G4171" i="2"/>
  <c r="H4171" i="2"/>
  <c r="G4163" i="2"/>
  <c r="H4163" i="2"/>
  <c r="G4155" i="2"/>
  <c r="H4155" i="2"/>
  <c r="G4147" i="2"/>
  <c r="H4147" i="2"/>
  <c r="G4139" i="2"/>
  <c r="H4139" i="2"/>
  <c r="G4131" i="2"/>
  <c r="H4131" i="2"/>
  <c r="G4015" i="2"/>
  <c r="H4015" i="2"/>
  <c r="G4003" i="2"/>
  <c r="H4003" i="2"/>
  <c r="G3987" i="2"/>
  <c r="H3987" i="2"/>
  <c r="G3971" i="2"/>
  <c r="H3971" i="2"/>
  <c r="G5304" i="2"/>
  <c r="G5288" i="2"/>
  <c r="P5137" i="2"/>
  <c r="P4958" i="2"/>
  <c r="P4938" i="2"/>
  <c r="H4899" i="2"/>
  <c r="H4829" i="2"/>
  <c r="G4819" i="2"/>
  <c r="H4813" i="2"/>
  <c r="G4803" i="2"/>
  <c r="H4797" i="2"/>
  <c r="G4763" i="2"/>
  <c r="H4757" i="2"/>
  <c r="G4747" i="2"/>
  <c r="H4741" i="2"/>
  <c r="G4731" i="2"/>
  <c r="P4724" i="2"/>
  <c r="P4708" i="2"/>
  <c r="H4685" i="2"/>
  <c r="G4675" i="2"/>
  <c r="H4669" i="2"/>
  <c r="G4619" i="2"/>
  <c r="H4613" i="2"/>
  <c r="G4603" i="2"/>
  <c r="H4597" i="2"/>
  <c r="P4552" i="2"/>
  <c r="I4536" i="2"/>
  <c r="I4520" i="2"/>
  <c r="P4520" i="2"/>
  <c r="P4504" i="2"/>
  <c r="I4488" i="2"/>
  <c r="P4488" i="2"/>
  <c r="H4458" i="2"/>
  <c r="P4453" i="2"/>
  <c r="H4448" i="2"/>
  <c r="G4448" i="2"/>
  <c r="H4396" i="2"/>
  <c r="I4397" i="2" s="1"/>
  <c r="G4396" i="2"/>
  <c r="H4392" i="2"/>
  <c r="G4392" i="2"/>
  <c r="H4388" i="2"/>
  <c r="G4388" i="2"/>
  <c r="H4300" i="2"/>
  <c r="G4300" i="2"/>
  <c r="H4284" i="2"/>
  <c r="G4284" i="2"/>
  <c r="H4264" i="2"/>
  <c r="G4264" i="2"/>
  <c r="H4244" i="2"/>
  <c r="G4244" i="2"/>
  <c r="H4228" i="2"/>
  <c r="G4228" i="2"/>
  <c r="H4212" i="2"/>
  <c r="G4212" i="2"/>
  <c r="H4196" i="2"/>
  <c r="G4196" i="2"/>
  <c r="H4180" i="2"/>
  <c r="G4180" i="2"/>
  <c r="H5522" i="2"/>
  <c r="H5364" i="2"/>
  <c r="P4636" i="2"/>
  <c r="G4571" i="2"/>
  <c r="G4420" i="2"/>
  <c r="P4413" i="2"/>
  <c r="P4345" i="2"/>
  <c r="P4329" i="2"/>
  <c r="P4313" i="2"/>
  <c r="P4292" i="2"/>
  <c r="P4276" i="2"/>
  <c r="R4171" i="2"/>
  <c r="Q4170" i="2"/>
  <c r="P4161" i="2"/>
  <c r="H4154" i="2"/>
  <c r="P4145" i="2"/>
  <c r="H4138" i="2"/>
  <c r="P4089" i="2"/>
  <c r="H4082" i="2"/>
  <c r="P4073" i="2"/>
  <c r="H4066" i="2"/>
  <c r="P4057" i="2"/>
  <c r="H4050" i="2"/>
  <c r="P4041" i="2"/>
  <c r="H4034" i="2"/>
  <c r="P4025" i="2"/>
  <c r="H3996" i="2"/>
  <c r="G3996" i="2"/>
  <c r="P3978" i="2"/>
  <c r="P4949" i="2"/>
  <c r="P4656" i="2"/>
  <c r="P4481" i="2"/>
  <c r="G4364" i="2"/>
  <c r="G4104" i="2"/>
  <c r="P3974" i="2"/>
  <c r="P3939" i="2"/>
  <c r="P3923" i="2"/>
  <c r="P3883" i="2"/>
  <c r="G3878" i="2"/>
  <c r="H3878" i="2"/>
  <c r="H3834" i="2"/>
  <c r="G3834" i="2"/>
  <c r="P3763" i="2"/>
  <c r="G3758" i="2"/>
  <c r="H3758" i="2"/>
  <c r="P3699" i="2"/>
  <c r="G3694" i="2"/>
  <c r="H3694" i="2"/>
  <c r="P3635" i="2"/>
  <c r="G3630" i="2"/>
  <c r="H3630" i="2"/>
  <c r="P3571" i="2"/>
  <c r="G3566" i="2"/>
  <c r="H3566" i="2"/>
  <c r="G3530" i="2"/>
  <c r="H3530" i="2"/>
  <c r="P3483" i="2"/>
  <c r="G3478" i="2"/>
  <c r="H3478" i="2"/>
  <c r="P3419" i="2"/>
  <c r="G3414" i="2"/>
  <c r="H3414" i="2"/>
  <c r="P3355" i="2"/>
  <c r="G3350" i="2"/>
  <c r="H3350" i="2"/>
  <c r="G3314" i="2"/>
  <c r="H3314" i="2"/>
  <c r="G3282" i="2"/>
  <c r="H3282" i="2"/>
  <c r="G3250" i="2"/>
  <c r="H3250" i="2"/>
  <c r="P4660" i="2"/>
  <c r="H4589" i="2"/>
  <c r="G4425" i="2"/>
  <c r="H4346" i="2"/>
  <c r="H4314" i="2"/>
  <c r="P4269" i="2"/>
  <c r="R4095" i="2"/>
  <c r="Q4094" i="2"/>
  <c r="G4077" i="2"/>
  <c r="H3899" i="2"/>
  <c r="G3899" i="2"/>
  <c r="P3851" i="2"/>
  <c r="H3835" i="2"/>
  <c r="G3835" i="2"/>
  <c r="H3819" i="2"/>
  <c r="G3819" i="2"/>
  <c r="H3803" i="2"/>
  <c r="G3803" i="2"/>
  <c r="H3787" i="2"/>
  <c r="G3787" i="2"/>
  <c r="H3771" i="2"/>
  <c r="G3771" i="2"/>
  <c r="H3755" i="2"/>
  <c r="G3755" i="2"/>
  <c r="H3739" i="2"/>
  <c r="G3739" i="2"/>
  <c r="H3723" i="2"/>
  <c r="G3723" i="2"/>
  <c r="H3707" i="2"/>
  <c r="G3707" i="2"/>
  <c r="H3691" i="2"/>
  <c r="G3691" i="2"/>
  <c r="H3675" i="2"/>
  <c r="G3675" i="2"/>
  <c r="H3659" i="2"/>
  <c r="G3659" i="2"/>
  <c r="H3643" i="2"/>
  <c r="G3643" i="2"/>
  <c r="H3627" i="2"/>
  <c r="G3627" i="2"/>
  <c r="H3611" i="2"/>
  <c r="G3611" i="2"/>
  <c r="H3595" i="2"/>
  <c r="G3595" i="2"/>
  <c r="H3579" i="2"/>
  <c r="G3579" i="2"/>
  <c r="H3563" i="2"/>
  <c r="G3563" i="2"/>
  <c r="H3547" i="2"/>
  <c r="G3547" i="2"/>
  <c r="H3531" i="2"/>
  <c r="G3531" i="2"/>
  <c r="H3515" i="2"/>
  <c r="G3515" i="2"/>
  <c r="H3323" i="2"/>
  <c r="G3323" i="2"/>
  <c r="H3307" i="2"/>
  <c r="G3307" i="2"/>
  <c r="H3291" i="2"/>
  <c r="G3291" i="2"/>
  <c r="H3275" i="2"/>
  <c r="G3275" i="2"/>
  <c r="H3259" i="2"/>
  <c r="G3259" i="2"/>
  <c r="H3243" i="2"/>
  <c r="G3243" i="2"/>
  <c r="H3227" i="2"/>
  <c r="G3227" i="2"/>
  <c r="H3211" i="2"/>
  <c r="G3211" i="2"/>
  <c r="H3689" i="2"/>
  <c r="R3394" i="2"/>
  <c r="Q3393" i="2"/>
  <c r="P3292" i="2"/>
  <c r="P3220" i="2"/>
  <c r="P3180" i="2"/>
  <c r="P3131" i="2"/>
  <c r="H3087" i="2"/>
  <c r="G3087" i="2"/>
  <c r="P2724" i="2"/>
  <c r="P4105" i="2"/>
  <c r="P3860" i="2"/>
  <c r="H3449" i="2"/>
  <c r="G2865" i="2"/>
  <c r="H2865" i="2"/>
  <c r="P4385" i="2"/>
  <c r="G4369" i="2"/>
  <c r="H4369" i="2"/>
  <c r="H4298" i="2"/>
  <c r="P4113" i="2"/>
  <c r="P4097" i="2"/>
  <c r="P4021" i="2"/>
  <c r="P3968" i="2"/>
  <c r="H3872" i="2"/>
  <c r="G3872" i="2"/>
  <c r="P3864" i="2"/>
  <c r="P3856" i="2"/>
  <c r="H3849" i="2"/>
  <c r="G3356" i="2"/>
  <c r="H3356" i="2"/>
  <c r="H3337" i="2"/>
  <c r="H2923" i="2"/>
  <c r="G2923" i="2"/>
  <c r="P2732" i="2"/>
  <c r="P4632" i="2"/>
  <c r="P3822" i="2"/>
  <c r="P3240" i="2"/>
  <c r="P3025" i="2"/>
  <c r="P2973" i="2"/>
  <c r="G2721" i="2"/>
  <c r="H2721" i="2"/>
  <c r="H4410" i="2"/>
  <c r="H4217" i="2"/>
  <c r="G4217" i="2"/>
  <c r="P4101" i="2"/>
  <c r="P3956" i="2"/>
  <c r="R3842" i="2"/>
  <c r="Q3841" i="2"/>
  <c r="H3740" i="2"/>
  <c r="G3740" i="2"/>
  <c r="P3560" i="2"/>
  <c r="P3372" i="2"/>
  <c r="G3304" i="2"/>
  <c r="H3304" i="2"/>
  <c r="H3289" i="2"/>
  <c r="H3268" i="2"/>
  <c r="G3268" i="2"/>
  <c r="P3156" i="2"/>
  <c r="P3140" i="2"/>
  <c r="P3120" i="2"/>
  <c r="P3104" i="2"/>
  <c r="P3059" i="2"/>
  <c r="P3036" i="2"/>
  <c r="G2956" i="2"/>
  <c r="H2956" i="2"/>
  <c r="G2912" i="2"/>
  <c r="H2912" i="2"/>
  <c r="G2904" i="2"/>
  <c r="H2904" i="2"/>
  <c r="P2877" i="2"/>
  <c r="P2809" i="2"/>
  <c r="H2800" i="2"/>
  <c r="G2800" i="2"/>
  <c r="P2789" i="2"/>
  <c r="P2749" i="2"/>
  <c r="P4221" i="2"/>
  <c r="P3954" i="2"/>
  <c r="H3609" i="2"/>
  <c r="Q3543" i="2"/>
  <c r="R3544" i="2"/>
  <c r="G2969" i="2"/>
  <c r="H2969" i="2"/>
  <c r="P2917" i="2"/>
  <c r="P2845" i="2"/>
  <c r="R3074" i="2"/>
  <c r="Q3073" i="2"/>
  <c r="P2943" i="2"/>
  <c r="P2927" i="2"/>
  <c r="R2876" i="2"/>
  <c r="Q2875" i="2"/>
  <c r="H2821" i="2"/>
  <c r="P2891" i="2"/>
  <c r="P2871" i="2"/>
  <c r="P2855" i="2"/>
  <c r="P2839" i="2"/>
  <c r="H2773" i="2"/>
  <c r="P2819" i="2"/>
  <c r="P3998" i="2"/>
  <c r="P3148" i="2"/>
  <c r="P2895" i="2"/>
  <c r="H2845" i="2"/>
  <c r="P3068" i="2"/>
  <c r="P2847" i="2"/>
  <c r="P3701" i="2"/>
  <c r="P3685" i="2"/>
  <c r="P3669" i="2"/>
  <c r="P3653" i="2"/>
  <c r="P3637" i="2"/>
  <c r="P3621" i="2"/>
  <c r="P3605" i="2"/>
  <c r="P3589" i="2"/>
  <c r="P3573" i="2"/>
  <c r="I3557" i="2"/>
  <c r="P3557" i="2"/>
  <c r="P3541" i="2"/>
  <c r="P3525" i="2"/>
  <c r="P3509" i="2"/>
  <c r="P3493" i="2"/>
  <c r="P3477" i="2"/>
  <c r="P3461" i="2"/>
  <c r="P3445" i="2"/>
  <c r="P3429" i="2"/>
  <c r="P3413" i="2"/>
  <c r="P3397" i="2"/>
  <c r="P3381" i="2"/>
  <c r="P3365" i="2"/>
  <c r="P3349" i="2"/>
  <c r="P3333" i="2"/>
  <c r="P3317" i="2"/>
  <c r="P3301" i="2"/>
  <c r="P3285" i="2"/>
  <c r="P3269" i="2"/>
  <c r="P3253" i="2"/>
  <c r="P3237" i="2"/>
  <c r="P3221" i="2"/>
  <c r="P3205" i="2"/>
  <c r="P3189" i="2"/>
  <c r="P3173" i="2"/>
  <c r="G3157" i="2"/>
  <c r="H3157" i="2"/>
  <c r="G3141" i="2"/>
  <c r="H3141" i="2"/>
  <c r="P3125" i="2"/>
  <c r="P3109" i="2"/>
  <c r="G3093" i="2"/>
  <c r="H3093" i="2"/>
  <c r="G3077" i="2"/>
  <c r="H3077" i="2"/>
  <c r="G3061" i="2"/>
  <c r="H3061" i="2"/>
  <c r="G3045" i="2"/>
  <c r="H3045" i="2"/>
  <c r="R4730" i="2"/>
  <c r="Q4729" i="2"/>
  <c r="P4640" i="2"/>
  <c r="P4477" i="2"/>
  <c r="P4456" i="2"/>
  <c r="P4405" i="2"/>
  <c r="P4389" i="2"/>
  <c r="P4309" i="2"/>
  <c r="P4293" i="2"/>
  <c r="P4261" i="2"/>
  <c r="P4245" i="2"/>
  <c r="P4197" i="2"/>
  <c r="P4181" i="2"/>
  <c r="H4157" i="2"/>
  <c r="H4141" i="2"/>
  <c r="R4059" i="2"/>
  <c r="Q4058" i="2"/>
  <c r="H4053" i="2"/>
  <c r="H4037" i="2"/>
  <c r="R4025" i="2"/>
  <c r="Q4024" i="2"/>
  <c r="G4016" i="2"/>
  <c r="P3951" i="2"/>
  <c r="P3911" i="2"/>
  <c r="P3903" i="2"/>
  <c r="P3895" i="2"/>
  <c r="P3887" i="2"/>
  <c r="G3882" i="2"/>
  <c r="H3882" i="2"/>
  <c r="P3871" i="2"/>
  <c r="G3866" i="2"/>
  <c r="H3866" i="2"/>
  <c r="P3831" i="2"/>
  <c r="P3823" i="2"/>
  <c r="P3815" i="2"/>
  <c r="I3815" i="2"/>
  <c r="P3807" i="2"/>
  <c r="I3807" i="2"/>
  <c r="P3799" i="2"/>
  <c r="P3791" i="2"/>
  <c r="P3783" i="2"/>
  <c r="P3775" i="2"/>
  <c r="P3767" i="2"/>
  <c r="G3762" i="2"/>
  <c r="H3762" i="2"/>
  <c r="P3751" i="2"/>
  <c r="G3746" i="2"/>
  <c r="H3746" i="2"/>
  <c r="P3735" i="2"/>
  <c r="G3730" i="2"/>
  <c r="H3730" i="2"/>
  <c r="P3719" i="2"/>
  <c r="G3714" i="2"/>
  <c r="H3714" i="2"/>
  <c r="P3703" i="2"/>
  <c r="G3698" i="2"/>
  <c r="H3698" i="2"/>
  <c r="P3687" i="2"/>
  <c r="G3682" i="2"/>
  <c r="H3682" i="2"/>
  <c r="P3671" i="2"/>
  <c r="G3666" i="2"/>
  <c r="H3666" i="2"/>
  <c r="P3655" i="2"/>
  <c r="G3650" i="2"/>
  <c r="H3650" i="2"/>
  <c r="P3639" i="2"/>
  <c r="G3634" i="2"/>
  <c r="H3634" i="2"/>
  <c r="P3623" i="2"/>
  <c r="G3618" i="2"/>
  <c r="H3618" i="2"/>
  <c r="I3619" i="2" s="1"/>
  <c r="P3607" i="2"/>
  <c r="G3602" i="2"/>
  <c r="H3602" i="2"/>
  <c r="P3591" i="2"/>
  <c r="G3586" i="2"/>
  <c r="H3586" i="2"/>
  <c r="I3587" i="2" s="1"/>
  <c r="P3575" i="2"/>
  <c r="G3570" i="2"/>
  <c r="H3570" i="2"/>
  <c r="P3559" i="2"/>
  <c r="G3554" i="2"/>
  <c r="H3554" i="2"/>
  <c r="P3543" i="2"/>
  <c r="G3534" i="2"/>
  <c r="H3534" i="2"/>
  <c r="G3518" i="2"/>
  <c r="H3518" i="2"/>
  <c r="P3503" i="2"/>
  <c r="G3498" i="2"/>
  <c r="H3498" i="2"/>
  <c r="P3487" i="2"/>
  <c r="G3482" i="2"/>
  <c r="H3482" i="2"/>
  <c r="P3471" i="2"/>
  <c r="G3466" i="2"/>
  <c r="H3466" i="2"/>
  <c r="P3455" i="2"/>
  <c r="G3450" i="2"/>
  <c r="H3450" i="2"/>
  <c r="P3439" i="2"/>
  <c r="G3434" i="2"/>
  <c r="H3434" i="2"/>
  <c r="P3423" i="2"/>
  <c r="G3418" i="2"/>
  <c r="H3418" i="2"/>
  <c r="P3407" i="2"/>
  <c r="G3402" i="2"/>
  <c r="H3402" i="2"/>
  <c r="P3391" i="2"/>
  <c r="G3386" i="2"/>
  <c r="H3386" i="2"/>
  <c r="P3375" i="2"/>
  <c r="G3370" i="2"/>
  <c r="H3370" i="2"/>
  <c r="P3359" i="2"/>
  <c r="G3354" i="2"/>
  <c r="H3354" i="2"/>
  <c r="P3343" i="2"/>
  <c r="G3338" i="2"/>
  <c r="H3338" i="2"/>
  <c r="P3327" i="2"/>
  <c r="G3318" i="2"/>
  <c r="H3318" i="2"/>
  <c r="G3302" i="2"/>
  <c r="H3302" i="2"/>
  <c r="G3286" i="2"/>
  <c r="H3286" i="2"/>
  <c r="G3270" i="2"/>
  <c r="H3270" i="2"/>
  <c r="G3254" i="2"/>
  <c r="H3254" i="2"/>
  <c r="G3238" i="2"/>
  <c r="H3238" i="2"/>
  <c r="P3223" i="2"/>
  <c r="G3218" i="2"/>
  <c r="H3218" i="2"/>
  <c r="G3206" i="2"/>
  <c r="H3206" i="2"/>
  <c r="G3198" i="2"/>
  <c r="H3198" i="2"/>
  <c r="G3190" i="2"/>
  <c r="H3190" i="2"/>
  <c r="G3182" i="2"/>
  <c r="H3182" i="2"/>
  <c r="G3174" i="2"/>
  <c r="H3174" i="2"/>
  <c r="G3166" i="2"/>
  <c r="H3166" i="2"/>
  <c r="G3158" i="2"/>
  <c r="H3158" i="2"/>
  <c r="G3150" i="2"/>
  <c r="H3150" i="2"/>
  <c r="G3142" i="2"/>
  <c r="H3142" i="2"/>
  <c r="G3134" i="2"/>
  <c r="H3134" i="2"/>
  <c r="G3126" i="2"/>
  <c r="H3126" i="2"/>
  <c r="G3118" i="2"/>
  <c r="H3118" i="2"/>
  <c r="G3110" i="2"/>
  <c r="H3110" i="2"/>
  <c r="G3102" i="2"/>
  <c r="H3102" i="2"/>
  <c r="G3094" i="2"/>
  <c r="H3094" i="2"/>
  <c r="G3086" i="2"/>
  <c r="H3086" i="2"/>
  <c r="G3078" i="2"/>
  <c r="H3078" i="2"/>
  <c r="G3070" i="2"/>
  <c r="H3070" i="2"/>
  <c r="G3062" i="2"/>
  <c r="H3062" i="2"/>
  <c r="G3054" i="2"/>
  <c r="H3054" i="2"/>
  <c r="G3046" i="2"/>
  <c r="H3046" i="2"/>
  <c r="G3038" i="2"/>
  <c r="H3038" i="2"/>
  <c r="G4445" i="2"/>
  <c r="G4429" i="2"/>
  <c r="G4289" i="2"/>
  <c r="G4273" i="2"/>
  <c r="P3993" i="2"/>
  <c r="P3961" i="2"/>
  <c r="G4225" i="2"/>
  <c r="G3938" i="2"/>
  <c r="G3922" i="2"/>
  <c r="R3916" i="2"/>
  <c r="Q3915" i="2"/>
  <c r="H3901" i="2"/>
  <c r="H3885" i="2"/>
  <c r="G3798" i="2"/>
  <c r="G3782" i="2"/>
  <c r="R3434" i="2"/>
  <c r="Q3433" i="2"/>
  <c r="H3381" i="2"/>
  <c r="H3373" i="2"/>
  <c r="H3365" i="2"/>
  <c r="P3312" i="2"/>
  <c r="P3296" i="2"/>
  <c r="P3280" i="2"/>
  <c r="P3264" i="2"/>
  <c r="P3092" i="2"/>
  <c r="P3084" i="2"/>
  <c r="P3063" i="2"/>
  <c r="P3048" i="2"/>
  <c r="P3040" i="2"/>
  <c r="R3038" i="2"/>
  <c r="Q3037" i="2"/>
  <c r="P3026" i="2"/>
  <c r="P3014" i="2"/>
  <c r="P2998" i="2"/>
  <c r="P2982" i="2"/>
  <c r="P2970" i="2"/>
  <c r="P2954" i="2"/>
  <c r="P2942" i="2"/>
  <c r="P2926" i="2"/>
  <c r="P2910" i="2"/>
  <c r="P2898" i="2"/>
  <c r="P2882" i="2"/>
  <c r="P2870" i="2"/>
  <c r="P2854" i="2"/>
  <c r="P2838" i="2"/>
  <c r="P2826" i="2"/>
  <c r="P2810" i="2"/>
  <c r="P2798" i="2"/>
  <c r="P2782" i="2"/>
  <c r="P2770" i="2"/>
  <c r="P2754" i="2"/>
  <c r="P2738" i="2"/>
  <c r="P2726" i="2"/>
  <c r="P2710" i="2"/>
  <c r="P3840" i="2"/>
  <c r="G3818" i="2"/>
  <c r="G3806" i="2"/>
  <c r="H3789" i="2"/>
  <c r="H3597" i="2"/>
  <c r="H3413" i="2"/>
  <c r="P3328" i="2"/>
  <c r="R3298" i="2"/>
  <c r="Q3297" i="2"/>
  <c r="R3262" i="2"/>
  <c r="Q3261" i="2"/>
  <c r="P3236" i="2"/>
  <c r="G3207" i="2"/>
  <c r="G3910" i="2"/>
  <c r="G3894" i="2"/>
  <c r="R3882" i="2"/>
  <c r="Q3881" i="2"/>
  <c r="H3853" i="2"/>
  <c r="P3728" i="2"/>
  <c r="P3712" i="2"/>
  <c r="R3670" i="2"/>
  <c r="Q3669" i="2"/>
  <c r="P3656" i="2"/>
  <c r="P3604" i="2"/>
  <c r="P3588" i="2"/>
  <c r="P3540" i="2"/>
  <c r="P3524" i="2"/>
  <c r="P3508" i="2"/>
  <c r="P3456" i="2"/>
  <c r="P3440" i="2"/>
  <c r="P3424" i="2"/>
  <c r="P3408" i="2"/>
  <c r="P3392" i="2"/>
  <c r="H3384" i="2"/>
  <c r="H3349" i="2"/>
  <c r="H3341" i="2"/>
  <c r="H3329" i="2"/>
  <c r="H3237" i="2"/>
  <c r="P3195" i="2"/>
  <c r="P3083" i="2"/>
  <c r="P3075" i="2"/>
  <c r="P2940" i="2"/>
  <c r="P2936" i="2"/>
  <c r="P2932" i="2"/>
  <c r="P2892" i="2"/>
  <c r="P2888" i="2"/>
  <c r="P2872" i="2"/>
  <c r="P2868" i="2"/>
  <c r="P2860" i="2"/>
  <c r="P2856" i="2"/>
  <c r="P2852" i="2"/>
  <c r="P2844" i="2"/>
  <c r="P2840" i="2"/>
  <c r="P2836" i="2"/>
  <c r="P2828" i="2"/>
  <c r="P2824" i="2"/>
  <c r="P2820" i="2"/>
  <c r="P2812" i="2"/>
  <c r="P2808" i="2"/>
  <c r="P2804" i="2"/>
  <c r="P2796" i="2"/>
  <c r="P2792" i="2"/>
  <c r="P2772" i="2"/>
  <c r="P2764" i="2"/>
  <c r="P2760" i="2"/>
  <c r="G2744" i="2"/>
  <c r="G2715" i="2"/>
  <c r="H2715" i="2"/>
  <c r="G2711" i="2"/>
  <c r="H2711" i="2"/>
  <c r="H2766" i="2"/>
  <c r="G2745" i="2"/>
  <c r="H2734" i="2"/>
  <c r="H3729" i="2"/>
  <c r="H3661" i="2"/>
  <c r="G3340" i="2"/>
  <c r="G3167" i="2"/>
  <c r="G5141" i="2"/>
  <c r="R4315" i="2"/>
  <c r="Q4314" i="2"/>
  <c r="P3984" i="2"/>
  <c r="P3982" i="2"/>
  <c r="H3949" i="2"/>
  <c r="H3864" i="2"/>
  <c r="H3825" i="2"/>
  <c r="H3809" i="2"/>
  <c r="P3692" i="2"/>
  <c r="P3676" i="2"/>
  <c r="H3569" i="2"/>
  <c r="H3553" i="2"/>
  <c r="P3504" i="2"/>
  <c r="P3488" i="2"/>
  <c r="P3472" i="2"/>
  <c r="P3376" i="2"/>
  <c r="P3360" i="2"/>
  <c r="H3352" i="2"/>
  <c r="H3336" i="2"/>
  <c r="H3313" i="2"/>
  <c r="H3297" i="2"/>
  <c r="H3293" i="2"/>
  <c r="H3277" i="2"/>
  <c r="H3261" i="2"/>
  <c r="H3217" i="2"/>
  <c r="R3137" i="2"/>
  <c r="Q3136" i="2"/>
  <c r="H2942" i="2"/>
  <c r="H2894" i="2"/>
  <c r="H2862" i="2"/>
  <c r="P2853" i="2"/>
  <c r="H2846" i="2"/>
  <c r="G2837" i="2"/>
  <c r="P2805" i="2"/>
  <c r="H2798" i="2"/>
  <c r="G2777" i="2"/>
  <c r="G2761" i="2"/>
  <c r="G2717" i="2"/>
  <c r="G3950" i="2"/>
  <c r="R3946" i="2"/>
  <c r="Q3945" i="2"/>
  <c r="G3199" i="2"/>
  <c r="H3018" i="2"/>
  <c r="H2990" i="2"/>
  <c r="G2947" i="2"/>
  <c r="G2911" i="2"/>
  <c r="H2906" i="2"/>
  <c r="G2803" i="2"/>
  <c r="H2774" i="2"/>
  <c r="H2718" i="2"/>
  <c r="H3109" i="2"/>
  <c r="H3073" i="2"/>
  <c r="G2863" i="2"/>
  <c r="H3205" i="2"/>
  <c r="H3173" i="2"/>
  <c r="H3014" i="2"/>
  <c r="H2998" i="2"/>
  <c r="G2951" i="2"/>
  <c r="G2931" i="2"/>
  <c r="H2917" i="2"/>
  <c r="G2875" i="2"/>
  <c r="G2827" i="2"/>
  <c r="G2811" i="2"/>
  <c r="G2791" i="2"/>
  <c r="G2771" i="2"/>
  <c r="H2946" i="2"/>
  <c r="G2899" i="2"/>
  <c r="G2783" i="2"/>
  <c r="H2724" i="2"/>
  <c r="R3170" i="2"/>
  <c r="Q3169" i="2"/>
  <c r="H3025" i="2"/>
  <c r="H2982" i="2"/>
  <c r="H2973" i="2"/>
  <c r="H2922" i="2"/>
  <c r="G2879" i="2"/>
  <c r="G2859" i="2"/>
  <c r="G2843" i="2"/>
  <c r="G2831" i="2"/>
  <c r="G2815" i="2"/>
  <c r="G2795" i="2"/>
  <c r="G2779" i="2"/>
  <c r="G2767" i="2"/>
  <c r="H2738" i="2"/>
  <c r="H2726" i="2"/>
  <c r="H3197" i="2"/>
  <c r="H3029" i="2"/>
  <c r="R4594" i="2"/>
  <c r="Q4593" i="2"/>
  <c r="P4333" i="2"/>
  <c r="P4317" i="2"/>
  <c r="G4080" i="2"/>
  <c r="G4064" i="2"/>
  <c r="G4048" i="2"/>
  <c r="G4032" i="2"/>
  <c r="P4001" i="2"/>
  <c r="P3953" i="2"/>
  <c r="P3937" i="2"/>
  <c r="P3921" i="2"/>
  <c r="P3905" i="2"/>
  <c r="P3889" i="2"/>
  <c r="P3873" i="2"/>
  <c r="P3857" i="2"/>
  <c r="P3841" i="2"/>
  <c r="P3825" i="2"/>
  <c r="P3809" i="2"/>
  <c r="P3793" i="2"/>
  <c r="P3777" i="2"/>
  <c r="P3761" i="2"/>
  <c r="P3745" i="2"/>
  <c r="P3729" i="2"/>
  <c r="P3713" i="2"/>
  <c r="P3697" i="2"/>
  <c r="P3681" i="2"/>
  <c r="P3665" i="2"/>
  <c r="P3649" i="2"/>
  <c r="I3633" i="2"/>
  <c r="P3633" i="2"/>
  <c r="I3617" i="2"/>
  <c r="P3601" i="2"/>
  <c r="I3585" i="2"/>
  <c r="P3569" i="2"/>
  <c r="P3553" i="2"/>
  <c r="P3537" i="2"/>
  <c r="I3521" i="2"/>
  <c r="P3521" i="2"/>
  <c r="P3505" i="2"/>
  <c r="P3489" i="2"/>
  <c r="P3473" i="2"/>
  <c r="P3457" i="2"/>
  <c r="P3441" i="2"/>
  <c r="P3425" i="2"/>
  <c r="P3409" i="2"/>
  <c r="P3393" i="2"/>
  <c r="P3377" i="2"/>
  <c r="P3361" i="2"/>
  <c r="P3345" i="2"/>
  <c r="P3329" i="2"/>
  <c r="P3313" i="2"/>
  <c r="P3297" i="2"/>
  <c r="P3281" i="2"/>
  <c r="P3265" i="2"/>
  <c r="P3249" i="2"/>
  <c r="P3233" i="2"/>
  <c r="P3217" i="2"/>
  <c r="P3201" i="2"/>
  <c r="P3185" i="2"/>
  <c r="P3169" i="2"/>
  <c r="P3153" i="2"/>
  <c r="P3137" i="2"/>
  <c r="G3121" i="2"/>
  <c r="H3121" i="2"/>
  <c r="G3105" i="2"/>
  <c r="H3105" i="2"/>
  <c r="P3089" i="2"/>
  <c r="P3073" i="2"/>
  <c r="P3057" i="2"/>
  <c r="P3041" i="2"/>
  <c r="P4409" i="2"/>
  <c r="P4393" i="2"/>
  <c r="P4297" i="2"/>
  <c r="P4265" i="2"/>
  <c r="P4249" i="2"/>
  <c r="P4233" i="2"/>
  <c r="P4201" i="2"/>
  <c r="P4185" i="2"/>
  <c r="P4169" i="2"/>
  <c r="H4161" i="2"/>
  <c r="H4145" i="2"/>
  <c r="R4133" i="2"/>
  <c r="Q4132" i="2"/>
  <c r="H4057" i="2"/>
  <c r="H4041" i="2"/>
  <c r="H4025" i="2"/>
  <c r="P3997" i="2"/>
  <c r="G3992" i="2"/>
  <c r="P3981" i="2"/>
  <c r="G3976" i="2"/>
  <c r="P3965" i="2"/>
  <c r="G3960" i="2"/>
  <c r="G3886" i="2"/>
  <c r="H3886" i="2"/>
  <c r="G3870" i="2"/>
  <c r="H3870" i="2"/>
  <c r="P3855" i="2"/>
  <c r="P3847" i="2"/>
  <c r="P3839" i="2"/>
  <c r="G3766" i="2"/>
  <c r="H3766" i="2"/>
  <c r="G3750" i="2"/>
  <c r="H3750" i="2"/>
  <c r="G3734" i="2"/>
  <c r="H3734" i="2"/>
  <c r="G3718" i="2"/>
  <c r="H3718" i="2"/>
  <c r="G3702" i="2"/>
  <c r="H3702" i="2"/>
  <c r="G3686" i="2"/>
  <c r="H3686" i="2"/>
  <c r="G3670" i="2"/>
  <c r="H3670" i="2"/>
  <c r="G3654" i="2"/>
  <c r="H3654" i="2"/>
  <c r="I3655" i="2" s="1"/>
  <c r="G3638" i="2"/>
  <c r="H3638" i="2"/>
  <c r="G3622" i="2"/>
  <c r="H3622" i="2"/>
  <c r="G3606" i="2"/>
  <c r="H3606" i="2"/>
  <c r="G3590" i="2"/>
  <c r="H3590" i="2"/>
  <c r="G3574" i="2"/>
  <c r="H3574" i="2"/>
  <c r="G3558" i="2"/>
  <c r="H3558" i="2"/>
  <c r="G3542" i="2"/>
  <c r="H3542" i="2"/>
  <c r="G3538" i="2"/>
  <c r="H3538" i="2"/>
  <c r="P3527" i="2"/>
  <c r="G3522" i="2"/>
  <c r="H3522" i="2"/>
  <c r="P3511" i="2"/>
  <c r="G3506" i="2"/>
  <c r="H3506" i="2"/>
  <c r="G3502" i="2"/>
  <c r="H3502" i="2"/>
  <c r="G3486" i="2"/>
  <c r="H3486" i="2"/>
  <c r="G3470" i="2"/>
  <c r="H3470" i="2"/>
  <c r="G3454" i="2"/>
  <c r="H3454" i="2"/>
  <c r="G3438" i="2"/>
  <c r="H3438" i="2"/>
  <c r="G3422" i="2"/>
  <c r="H3422" i="2"/>
  <c r="G3406" i="2"/>
  <c r="H3406" i="2"/>
  <c r="G3390" i="2"/>
  <c r="H3390" i="2"/>
  <c r="G3374" i="2"/>
  <c r="H3374" i="2"/>
  <c r="G3358" i="2"/>
  <c r="H3358" i="2"/>
  <c r="G3342" i="2"/>
  <c r="H3342" i="2"/>
  <c r="G3326" i="2"/>
  <c r="H3326" i="2"/>
  <c r="G3322" i="2"/>
  <c r="H3322" i="2"/>
  <c r="P3311" i="2"/>
  <c r="G3306" i="2"/>
  <c r="H3306" i="2"/>
  <c r="P3295" i="2"/>
  <c r="G3290" i="2"/>
  <c r="H3290" i="2"/>
  <c r="P3279" i="2"/>
  <c r="G3274" i="2"/>
  <c r="H3274" i="2"/>
  <c r="P3263" i="2"/>
  <c r="G3258" i="2"/>
  <c r="H3258" i="2"/>
  <c r="P3247" i="2"/>
  <c r="G3242" i="2"/>
  <c r="H3242" i="2"/>
  <c r="P3231" i="2"/>
  <c r="G3222" i="2"/>
  <c r="H3222" i="2"/>
  <c r="G4929" i="2"/>
  <c r="G4433" i="2"/>
  <c r="G4417" i="2"/>
  <c r="R4207" i="2"/>
  <c r="Q4206" i="2"/>
  <c r="G4085" i="2"/>
  <c r="G4069" i="2"/>
  <c r="P4004" i="2"/>
  <c r="P3977" i="2"/>
  <c r="P3972" i="2"/>
  <c r="I4941" i="2"/>
  <c r="G3942" i="2"/>
  <c r="G3926" i="2"/>
  <c r="G3802" i="2"/>
  <c r="G3786" i="2"/>
  <c r="G3770" i="2"/>
  <c r="P3760" i="2"/>
  <c r="P3744" i="2"/>
  <c r="H3701" i="2"/>
  <c r="H3693" i="2"/>
  <c r="H3685" i="2"/>
  <c r="H3677" i="2"/>
  <c r="H3669" i="2"/>
  <c r="P3636" i="2"/>
  <c r="P3620" i="2"/>
  <c r="R3578" i="2"/>
  <c r="Q3577" i="2"/>
  <c r="P3564" i="2"/>
  <c r="P3548" i="2"/>
  <c r="H3505" i="2"/>
  <c r="H3489" i="2"/>
  <c r="H3473" i="2"/>
  <c r="P3316" i="2"/>
  <c r="P3300" i="2"/>
  <c r="P3228" i="2"/>
  <c r="P3212" i="2"/>
  <c r="P3151" i="2"/>
  <c r="P3135" i="2"/>
  <c r="P3123" i="2"/>
  <c r="P3107" i="2"/>
  <c r="P3047" i="2"/>
  <c r="P3039" i="2"/>
  <c r="P3022" i="2"/>
  <c r="P3010" i="2"/>
  <c r="P2994" i="2"/>
  <c r="P2966" i="2"/>
  <c r="P2950" i="2"/>
  <c r="P2938" i="2"/>
  <c r="P2922" i="2"/>
  <c r="P2894" i="2"/>
  <c r="P2878" i="2"/>
  <c r="P2866" i="2"/>
  <c r="P2850" i="2"/>
  <c r="P2822" i="2"/>
  <c r="P2806" i="2"/>
  <c r="P2794" i="2"/>
  <c r="P2778" i="2"/>
  <c r="P2766" i="2"/>
  <c r="P2750" i="2"/>
  <c r="P2722" i="2"/>
  <c r="H3917" i="2"/>
  <c r="P3844" i="2"/>
  <c r="G3830" i="2"/>
  <c r="H3713" i="2"/>
  <c r="H3509" i="2"/>
  <c r="H3445" i="2"/>
  <c r="P3332" i="2"/>
  <c r="P3252" i="2"/>
  <c r="G3898" i="2"/>
  <c r="H3869" i="2"/>
  <c r="H3857" i="2"/>
  <c r="I3800" i="2"/>
  <c r="P3800" i="2"/>
  <c r="P3796" i="2"/>
  <c r="P3792" i="2"/>
  <c r="P3788" i="2"/>
  <c r="P3784" i="2"/>
  <c r="P3780" i="2"/>
  <c r="P3776" i="2"/>
  <c r="P3772" i="2"/>
  <c r="P3768" i="2"/>
  <c r="P3764" i="2"/>
  <c r="P3716" i="2"/>
  <c r="P3660" i="2"/>
  <c r="P3608" i="2"/>
  <c r="P3592" i="2"/>
  <c r="I3576" i="2"/>
  <c r="P3528" i="2"/>
  <c r="P3512" i="2"/>
  <c r="R3474" i="2"/>
  <c r="Q3473" i="2"/>
  <c r="P3460" i="2"/>
  <c r="P3444" i="2"/>
  <c r="P3428" i="2"/>
  <c r="P3412" i="2"/>
  <c r="P3396" i="2"/>
  <c r="H3253" i="2"/>
  <c r="P3091" i="2"/>
  <c r="H3040" i="2"/>
  <c r="P2884" i="2"/>
  <c r="P2788" i="2"/>
  <c r="H2722" i="2"/>
  <c r="R4390" i="2"/>
  <c r="Q4389" i="2"/>
  <c r="H3777" i="2"/>
  <c r="H3601" i="2"/>
  <c r="H3589" i="2"/>
  <c r="H3537" i="2"/>
  <c r="H3521" i="2"/>
  <c r="H3425" i="2"/>
  <c r="G3248" i="2"/>
  <c r="G3183" i="2"/>
  <c r="R4834" i="2"/>
  <c r="Q4833" i="2"/>
  <c r="H3953" i="2"/>
  <c r="H3852" i="2"/>
  <c r="P3696" i="2"/>
  <c r="P3680" i="2"/>
  <c r="H3645" i="2"/>
  <c r="H3629" i="2"/>
  <c r="H3573" i="2"/>
  <c r="H3557" i="2"/>
  <c r="P3492" i="2"/>
  <c r="P3476" i="2"/>
  <c r="P3380" i="2"/>
  <c r="P3364" i="2"/>
  <c r="R3328" i="2"/>
  <c r="Q3327" i="2"/>
  <c r="H3317" i="2"/>
  <c r="H3301" i="2"/>
  <c r="H3281" i="2"/>
  <c r="H3265" i="2"/>
  <c r="R3232" i="2"/>
  <c r="Q3231" i="2"/>
  <c r="H3221" i="2"/>
  <c r="R3101" i="2"/>
  <c r="Q3100" i="2"/>
  <c r="P3035" i="2"/>
  <c r="G3017" i="2"/>
  <c r="G3013" i="2"/>
  <c r="G3005" i="2"/>
  <c r="P2997" i="2"/>
  <c r="P2993" i="2"/>
  <c r="G2989" i="2"/>
  <c r="G2985" i="2"/>
  <c r="G2977" i="2"/>
  <c r="G2965" i="2"/>
  <c r="P2961" i="2"/>
  <c r="P2953" i="2"/>
  <c r="G2945" i="2"/>
  <c r="H2938" i="2"/>
  <c r="G2929" i="2"/>
  <c r="P2913" i="2"/>
  <c r="G2909" i="2"/>
  <c r="P2901" i="2"/>
  <c r="G2897" i="2"/>
  <c r="H2890" i="2"/>
  <c r="P2849" i="2"/>
  <c r="P2833" i="2"/>
  <c r="H2826" i="2"/>
  <c r="P2817" i="2"/>
  <c r="H2810" i="2"/>
  <c r="P2801" i="2"/>
  <c r="H2794" i="2"/>
  <c r="P2769" i="2"/>
  <c r="P2765" i="2"/>
  <c r="H2710" i="2"/>
  <c r="H3613" i="2"/>
  <c r="H3605" i="2"/>
  <c r="H3533" i="2"/>
  <c r="H3517" i="2"/>
  <c r="H3469" i="2"/>
  <c r="H3461" i="2"/>
  <c r="H3441" i="2"/>
  <c r="H3429" i="2"/>
  <c r="H3397" i="2"/>
  <c r="H3036" i="2"/>
  <c r="H3101" i="2"/>
  <c r="H3057" i="2"/>
  <c r="H2966" i="2"/>
  <c r="H2874" i="2"/>
  <c r="G2823" i="2"/>
  <c r="G2807" i="2"/>
  <c r="G2759" i="2"/>
  <c r="G2743" i="2"/>
  <c r="G2731" i="2"/>
  <c r="H2978" i="2"/>
  <c r="R2948" i="2"/>
  <c r="Q2947" i="2"/>
  <c r="R2808" i="2"/>
  <c r="Q2807" i="2"/>
  <c r="H3185" i="2"/>
  <c r="H3169" i="2"/>
  <c r="G2915" i="2"/>
  <c r="G2775" i="2"/>
  <c r="G2735" i="2"/>
  <c r="G2719" i="2"/>
  <c r="G2939" i="2"/>
  <c r="H2910" i="2"/>
  <c r="H3189" i="2"/>
  <c r="G2935" i="2"/>
  <c r="H2898" i="2"/>
  <c r="G2751" i="2"/>
  <c r="H3006" i="2"/>
  <c r="R2912" i="2"/>
  <c r="Q2911" i="2"/>
  <c r="H2729" i="2"/>
  <c r="R4798" i="2"/>
  <c r="Q4797" i="2"/>
  <c r="I4449" i="2"/>
  <c r="P4337" i="2"/>
  <c r="P4321" i="2"/>
  <c r="R4295" i="2"/>
  <c r="Q4294" i="2"/>
  <c r="R4235" i="2"/>
  <c r="Q4234" i="2"/>
  <c r="G4084" i="2"/>
  <c r="G4068" i="2"/>
  <c r="G4052" i="2"/>
  <c r="G4036" i="2"/>
  <c r="P3985" i="2"/>
  <c r="G3980" i="2"/>
  <c r="P3949" i="2"/>
  <c r="P3933" i="2"/>
  <c r="P3917" i="2"/>
  <c r="P3901" i="2"/>
  <c r="P3885" i="2"/>
  <c r="P3869" i="2"/>
  <c r="P3853" i="2"/>
  <c r="P3837" i="2"/>
  <c r="P3821" i="2"/>
  <c r="I3805" i="2"/>
  <c r="P3789" i="2"/>
  <c r="P3773" i="2"/>
  <c r="P3757" i="2"/>
  <c r="P3741" i="2"/>
  <c r="P3725" i="2"/>
  <c r="P3709" i="2"/>
  <c r="P3693" i="2"/>
  <c r="P3677" i="2"/>
  <c r="P3661" i="2"/>
  <c r="P3645" i="2"/>
  <c r="I3629" i="2"/>
  <c r="P3613" i="2"/>
  <c r="I3597" i="2"/>
  <c r="P3581" i="2"/>
  <c r="I3565" i="2"/>
  <c r="I3549" i="2"/>
  <c r="P3533" i="2"/>
  <c r="P3517" i="2"/>
  <c r="P3501" i="2"/>
  <c r="P3485" i="2"/>
  <c r="P3469" i="2"/>
  <c r="P3453" i="2"/>
  <c r="P3437" i="2"/>
  <c r="P3421" i="2"/>
  <c r="P3405" i="2"/>
  <c r="P3389" i="2"/>
  <c r="P3373" i="2"/>
  <c r="P3357" i="2"/>
  <c r="P3341" i="2"/>
  <c r="P3325" i="2"/>
  <c r="P3309" i="2"/>
  <c r="P3293" i="2"/>
  <c r="P3277" i="2"/>
  <c r="P3261" i="2"/>
  <c r="P3245" i="2"/>
  <c r="P3229" i="2"/>
  <c r="P3213" i="2"/>
  <c r="P3197" i="2"/>
  <c r="P3181" i="2"/>
  <c r="G3165" i="2"/>
  <c r="H3165" i="2"/>
  <c r="G3149" i="2"/>
  <c r="H3149" i="2"/>
  <c r="P3133" i="2"/>
  <c r="P3117" i="2"/>
  <c r="P3101" i="2"/>
  <c r="H3085" i="2"/>
  <c r="G3085" i="2"/>
  <c r="G3069" i="2"/>
  <c r="H3069" i="2"/>
  <c r="G3053" i="2"/>
  <c r="H3053" i="2"/>
  <c r="G3037" i="2"/>
  <c r="H3037" i="2"/>
  <c r="P4451" i="2"/>
  <c r="I4451" i="2"/>
  <c r="R4415" i="2"/>
  <c r="Q4414" i="2"/>
  <c r="P4397" i="2"/>
  <c r="P4301" i="2"/>
  <c r="P4253" i="2"/>
  <c r="P4237" i="2"/>
  <c r="P4189" i="2"/>
  <c r="P4173" i="2"/>
  <c r="G4020" i="2"/>
  <c r="P3879" i="2"/>
  <c r="G3874" i="2"/>
  <c r="H3874" i="2"/>
  <c r="P3863" i="2"/>
  <c r="P3759" i="2"/>
  <c r="G3754" i="2"/>
  <c r="H3754" i="2"/>
  <c r="P3743" i="2"/>
  <c r="G3738" i="2"/>
  <c r="H3738" i="2"/>
  <c r="P3727" i="2"/>
  <c r="G3722" i="2"/>
  <c r="H3722" i="2"/>
  <c r="P3711" i="2"/>
  <c r="G3706" i="2"/>
  <c r="H3706" i="2"/>
  <c r="P3695" i="2"/>
  <c r="G3690" i="2"/>
  <c r="H3690" i="2"/>
  <c r="P3679" i="2"/>
  <c r="G3674" i="2"/>
  <c r="H3674" i="2"/>
  <c r="P3663" i="2"/>
  <c r="G3658" i="2"/>
  <c r="H3658" i="2"/>
  <c r="P3647" i="2"/>
  <c r="G3642" i="2"/>
  <c r="H3642" i="2"/>
  <c r="P3631" i="2"/>
  <c r="G3626" i="2"/>
  <c r="H3626" i="2"/>
  <c r="P3615" i="2"/>
  <c r="G3610" i="2"/>
  <c r="H3610" i="2"/>
  <c r="P3599" i="2"/>
  <c r="I3599" i="2"/>
  <c r="I3600" i="2" s="1"/>
  <c r="G3594" i="2"/>
  <c r="H3594" i="2"/>
  <c r="P3583" i="2"/>
  <c r="G3578" i="2"/>
  <c r="H3578" i="2"/>
  <c r="P3567" i="2"/>
  <c r="I3567" i="2"/>
  <c r="G3562" i="2"/>
  <c r="H3562" i="2"/>
  <c r="P3551" i="2"/>
  <c r="G3546" i="2"/>
  <c r="H3546" i="2"/>
  <c r="G3526" i="2"/>
  <c r="H3526" i="2"/>
  <c r="G3510" i="2"/>
  <c r="H3510" i="2"/>
  <c r="P3495" i="2"/>
  <c r="G3490" i="2"/>
  <c r="H3490" i="2"/>
  <c r="P3479" i="2"/>
  <c r="G3474" i="2"/>
  <c r="H3474" i="2"/>
  <c r="P3463" i="2"/>
  <c r="G3458" i="2"/>
  <c r="H3458" i="2"/>
  <c r="P3447" i="2"/>
  <c r="G3442" i="2"/>
  <c r="H3442" i="2"/>
  <c r="P3431" i="2"/>
  <c r="G3426" i="2"/>
  <c r="H3426" i="2"/>
  <c r="P3415" i="2"/>
  <c r="G3410" i="2"/>
  <c r="H3410" i="2"/>
  <c r="P3399" i="2"/>
  <c r="G3394" i="2"/>
  <c r="H3394" i="2"/>
  <c r="P3383" i="2"/>
  <c r="G3378" i="2"/>
  <c r="H3378" i="2"/>
  <c r="P3367" i="2"/>
  <c r="G3362" i="2"/>
  <c r="H3362" i="2"/>
  <c r="P3351" i="2"/>
  <c r="G3346" i="2"/>
  <c r="H3346" i="2"/>
  <c r="P3335" i="2"/>
  <c r="G3330" i="2"/>
  <c r="H3330" i="2"/>
  <c r="G3310" i="2"/>
  <c r="H3310" i="2"/>
  <c r="G3294" i="2"/>
  <c r="H3294" i="2"/>
  <c r="G3278" i="2"/>
  <c r="H3278" i="2"/>
  <c r="G3262" i="2"/>
  <c r="H3262" i="2"/>
  <c r="G3246" i="2"/>
  <c r="H3246" i="2"/>
  <c r="G3230" i="2"/>
  <c r="H3230" i="2"/>
  <c r="G3226" i="2"/>
  <c r="H3226" i="2"/>
  <c r="P3215" i="2"/>
  <c r="G3210" i="2"/>
  <c r="H3210" i="2"/>
  <c r="G3202" i="2"/>
  <c r="H3202" i="2"/>
  <c r="G3194" i="2"/>
  <c r="H3194" i="2"/>
  <c r="G3186" i="2"/>
  <c r="H3186" i="2"/>
  <c r="G3178" i="2"/>
  <c r="H3178" i="2"/>
  <c r="G3170" i="2"/>
  <c r="H3170" i="2"/>
  <c r="G3162" i="2"/>
  <c r="H3162" i="2"/>
  <c r="G3154" i="2"/>
  <c r="H3154" i="2"/>
  <c r="G3146" i="2"/>
  <c r="H3146" i="2"/>
  <c r="G3138" i="2"/>
  <c r="H3138" i="2"/>
  <c r="G3130" i="2"/>
  <c r="H3130" i="2"/>
  <c r="G3122" i="2"/>
  <c r="H3122" i="2"/>
  <c r="G3114" i="2"/>
  <c r="H3114" i="2"/>
  <c r="G3106" i="2"/>
  <c r="H3106" i="2"/>
  <c r="G3098" i="2"/>
  <c r="H3098" i="2"/>
  <c r="G3090" i="2"/>
  <c r="H3090" i="2"/>
  <c r="G3082" i="2"/>
  <c r="H3082" i="2"/>
  <c r="G3074" i="2"/>
  <c r="H3074" i="2"/>
  <c r="G3066" i="2"/>
  <c r="H3066" i="2"/>
  <c r="I3067" i="2" s="1"/>
  <c r="G3058" i="2"/>
  <c r="H3058" i="2"/>
  <c r="G3050" i="2"/>
  <c r="H3050" i="2"/>
  <c r="G3042" i="2"/>
  <c r="H3042" i="2"/>
  <c r="G3034" i="2"/>
  <c r="H3034" i="2"/>
  <c r="R4698" i="2"/>
  <c r="Q4697" i="2"/>
  <c r="G4467" i="2"/>
  <c r="R4349" i="2"/>
  <c r="Q4348" i="2"/>
  <c r="P4002" i="2"/>
  <c r="Q3987" i="2"/>
  <c r="R3988" i="2"/>
  <c r="P3970" i="2"/>
  <c r="P5221" i="2"/>
  <c r="P5157" i="2"/>
  <c r="P4780" i="2"/>
  <c r="P4365" i="2"/>
  <c r="I4205" i="2"/>
  <c r="P4000" i="2"/>
  <c r="P3952" i="2"/>
  <c r="P3948" i="2"/>
  <c r="P3944" i="2"/>
  <c r="G3930" i="2"/>
  <c r="G3914" i="2"/>
  <c r="H3905" i="2"/>
  <c r="H3889" i="2"/>
  <c r="P3828" i="2"/>
  <c r="P3824" i="2"/>
  <c r="P3820" i="2"/>
  <c r="P3812" i="2"/>
  <c r="I3808" i="2"/>
  <c r="P3808" i="2"/>
  <c r="P3804" i="2"/>
  <c r="G3790" i="2"/>
  <c r="G3774" i="2"/>
  <c r="P3748" i="2"/>
  <c r="P3732" i="2"/>
  <c r="R3706" i="2"/>
  <c r="Q3705" i="2"/>
  <c r="R3654" i="2"/>
  <c r="Q3653" i="2"/>
  <c r="P3640" i="2"/>
  <c r="P3624" i="2"/>
  <c r="I3568" i="2"/>
  <c r="P3568" i="2"/>
  <c r="P3552" i="2"/>
  <c r="H3389" i="2"/>
  <c r="H3377" i="2"/>
  <c r="H3361" i="2"/>
  <c r="P3288" i="2"/>
  <c r="P3272" i="2"/>
  <c r="P3216" i="2"/>
  <c r="P3055" i="2"/>
  <c r="P3018" i="2"/>
  <c r="P3006" i="2"/>
  <c r="P2990" i="2"/>
  <c r="P2978" i="2"/>
  <c r="P2962" i="2"/>
  <c r="P2946" i="2"/>
  <c r="P2934" i="2"/>
  <c r="P2918" i="2"/>
  <c r="P2906" i="2"/>
  <c r="P2890" i="2"/>
  <c r="P2874" i="2"/>
  <c r="P2862" i="2"/>
  <c r="P2846" i="2"/>
  <c r="P2834" i="2"/>
  <c r="P2818" i="2"/>
  <c r="P2790" i="2"/>
  <c r="P2774" i="2"/>
  <c r="P2762" i="2"/>
  <c r="P2746" i="2"/>
  <c r="P2734" i="2"/>
  <c r="P2718" i="2"/>
  <c r="P2753" i="2"/>
  <c r="P2733" i="2"/>
  <c r="P4121" i="2"/>
  <c r="P3848" i="2"/>
  <c r="G3826" i="2"/>
  <c r="G3810" i="2"/>
  <c r="R3806" i="2"/>
  <c r="Q3805" i="2"/>
  <c r="H3793" i="2"/>
  <c r="R3618" i="2"/>
  <c r="Q3617" i="2"/>
  <c r="H3405" i="2"/>
  <c r="P3344" i="2"/>
  <c r="P4353" i="2"/>
  <c r="R4271" i="2"/>
  <c r="Q4270" i="2"/>
  <c r="P4213" i="2"/>
  <c r="P4093" i="2"/>
  <c r="P3940" i="2"/>
  <c r="P3936" i="2"/>
  <c r="P3932" i="2"/>
  <c r="P3928" i="2"/>
  <c r="P3924" i="2"/>
  <c r="P3920" i="2"/>
  <c r="P3916" i="2"/>
  <c r="G3902" i="2"/>
  <c r="H3873" i="2"/>
  <c r="P3720" i="2"/>
  <c r="P3704" i="2"/>
  <c r="I3664" i="2"/>
  <c r="P3612" i="2"/>
  <c r="P3596" i="2"/>
  <c r="P3580" i="2"/>
  <c r="P3532" i="2"/>
  <c r="I3516" i="2"/>
  <c r="I3517" i="2" s="1"/>
  <c r="P3516" i="2"/>
  <c r="P3464" i="2"/>
  <c r="P3448" i="2"/>
  <c r="P3432" i="2"/>
  <c r="P3416" i="2"/>
  <c r="P3400" i="2"/>
  <c r="H3357" i="2"/>
  <c r="H3345" i="2"/>
  <c r="H3333" i="2"/>
  <c r="H3245" i="2"/>
  <c r="H3233" i="2"/>
  <c r="R3202" i="2"/>
  <c r="Q3201" i="2"/>
  <c r="H3048" i="2"/>
  <c r="P3031" i="2"/>
  <c r="G3027" i="2"/>
  <c r="H3027" i="2"/>
  <c r="G3023" i="2"/>
  <c r="H3023" i="2"/>
  <c r="G3019" i="2"/>
  <c r="H3019" i="2"/>
  <c r="G3015" i="2"/>
  <c r="H3015" i="2"/>
  <c r="G3011" i="2"/>
  <c r="H3011" i="2"/>
  <c r="G3007" i="2"/>
  <c r="H3007" i="2"/>
  <c r="G3003" i="2"/>
  <c r="H3003" i="2"/>
  <c r="G2999" i="2"/>
  <c r="H2999" i="2"/>
  <c r="G2995" i="2"/>
  <c r="H2995" i="2"/>
  <c r="G2991" i="2"/>
  <c r="H2991" i="2"/>
  <c r="G2987" i="2"/>
  <c r="H2987" i="2"/>
  <c r="G2983" i="2"/>
  <c r="H2983" i="2"/>
  <c r="G2979" i="2"/>
  <c r="H2979" i="2"/>
  <c r="G2975" i="2"/>
  <c r="H2975" i="2"/>
  <c r="G2971" i="2"/>
  <c r="H2971" i="2"/>
  <c r="G2967" i="2"/>
  <c r="H2967" i="2"/>
  <c r="G2963" i="2"/>
  <c r="H2963" i="2"/>
  <c r="G2959" i="2"/>
  <c r="H2959" i="2"/>
  <c r="P2880" i="2"/>
  <c r="P2784" i="2"/>
  <c r="P2780" i="2"/>
  <c r="P2720" i="2"/>
  <c r="H2762" i="2"/>
  <c r="P2757" i="2"/>
  <c r="P2713" i="2"/>
  <c r="G4008" i="2"/>
  <c r="R3734" i="2"/>
  <c r="Q3733" i="2"/>
  <c r="H3665" i="2"/>
  <c r="H4449" i="2"/>
  <c r="P4117" i="2"/>
  <c r="P3912" i="2"/>
  <c r="P3908" i="2"/>
  <c r="P3904" i="2"/>
  <c r="P3900" i="2"/>
  <c r="P3896" i="2"/>
  <c r="P3892" i="2"/>
  <c r="P3888" i="2"/>
  <c r="P3884" i="2"/>
  <c r="P3880" i="2"/>
  <c r="H3856" i="2"/>
  <c r="H3837" i="2"/>
  <c r="H3757" i="2"/>
  <c r="H3741" i="2"/>
  <c r="P3700" i="2"/>
  <c r="P3684" i="2"/>
  <c r="P3668" i="2"/>
  <c r="H3649" i="2"/>
  <c r="H3633" i="2"/>
  <c r="H3617" i="2"/>
  <c r="P3496" i="2"/>
  <c r="P3480" i="2"/>
  <c r="P3368" i="2"/>
  <c r="H3285" i="2"/>
  <c r="H3269" i="2"/>
  <c r="P3163" i="2"/>
  <c r="P3155" i="2"/>
  <c r="P3147" i="2"/>
  <c r="P3139" i="2"/>
  <c r="I3043" i="2"/>
  <c r="P2941" i="2"/>
  <c r="H2934" i="2"/>
  <c r="P2893" i="2"/>
  <c r="H2870" i="2"/>
  <c r="H2854" i="2"/>
  <c r="H2838" i="2"/>
  <c r="H2822" i="2"/>
  <c r="P2813" i="2"/>
  <c r="H2806" i="2"/>
  <c r="H2782" i="2"/>
  <c r="H2750" i="2"/>
  <c r="I2709" i="2"/>
  <c r="P2709" i="2"/>
  <c r="P4010" i="2"/>
  <c r="G3946" i="2"/>
  <c r="H3937" i="2"/>
  <c r="H3921" i="2"/>
  <c r="H3725" i="2"/>
  <c r="H3653" i="2"/>
  <c r="H3201" i="2"/>
  <c r="H3153" i="2"/>
  <c r="H3041" i="2"/>
  <c r="R3020" i="2"/>
  <c r="Q3019" i="2"/>
  <c r="H2950" i="2"/>
  <c r="G2903" i="2"/>
  <c r="G2887" i="2"/>
  <c r="G2867" i="2"/>
  <c r="G2851" i="2"/>
  <c r="R2840" i="2"/>
  <c r="Q2839" i="2"/>
  <c r="R2776" i="2"/>
  <c r="Q2775" i="2"/>
  <c r="H3089" i="2"/>
  <c r="H2926" i="2"/>
  <c r="G2799" i="2"/>
  <c r="G2727" i="2"/>
  <c r="H3181" i="2"/>
  <c r="H3125" i="2"/>
  <c r="H3022" i="2"/>
  <c r="H2970" i="2"/>
  <c r="H2954" i="2"/>
  <c r="H2878" i="2"/>
  <c r="G2835" i="2"/>
  <c r="G2763" i="2"/>
  <c r="G2747" i="2"/>
  <c r="H3117" i="2"/>
  <c r="R2984" i="2"/>
  <c r="Q2983" i="2"/>
  <c r="G2919" i="2"/>
  <c r="H2882" i="2"/>
  <c r="Q2739" i="2"/>
  <c r="R2740" i="2"/>
  <c r="R2713" i="2"/>
  <c r="Q2712" i="2"/>
  <c r="I5337" i="2" l="1"/>
  <c r="I5338" i="2" s="1"/>
  <c r="I5339" i="2" s="1"/>
  <c r="I5419" i="2"/>
  <c r="I6004" i="2"/>
  <c r="I5465" i="2"/>
  <c r="O5465" i="2" s="1"/>
  <c r="I6184" i="2"/>
  <c r="J6184" i="2" s="1"/>
  <c r="I5483" i="2"/>
  <c r="O5483" i="2" s="1"/>
  <c r="I6058" i="2"/>
  <c r="I6572" i="2"/>
  <c r="O6572" i="2" s="1"/>
  <c r="I5533" i="2"/>
  <c r="J5533" i="2" s="1"/>
  <c r="I5407" i="2"/>
  <c r="J5407" i="2" s="1"/>
  <c r="I6012" i="2"/>
  <c r="O3655" i="2"/>
  <c r="J3655" i="2"/>
  <c r="I3656" i="2"/>
  <c r="O5349" i="2"/>
  <c r="J5349" i="2"/>
  <c r="I5350" i="2"/>
  <c r="J6049" i="2"/>
  <c r="O6535" i="2"/>
  <c r="J6535" i="2"/>
  <c r="I6536" i="2"/>
  <c r="O3600" i="2"/>
  <c r="J3600" i="2"/>
  <c r="I3601" i="2"/>
  <c r="O3619" i="2"/>
  <c r="J3619" i="2"/>
  <c r="I3620" i="2"/>
  <c r="J5254" i="2"/>
  <c r="J6306" i="2"/>
  <c r="J3653" i="2"/>
  <c r="O6058" i="2"/>
  <c r="J6058" i="2"/>
  <c r="O6320" i="2"/>
  <c r="J6320" i="2"/>
  <c r="O3796" i="2"/>
  <c r="J3796" i="2"/>
  <c r="O5515" i="2"/>
  <c r="J5515" i="2"/>
  <c r="I5516" i="2"/>
  <c r="O6436" i="2"/>
  <c r="J6436" i="2"/>
  <c r="J6569" i="2"/>
  <c r="O5926" i="2"/>
  <c r="J5926" i="2"/>
  <c r="I5927" i="2"/>
  <c r="O6034" i="2"/>
  <c r="J6034" i="2"/>
  <c r="I6035" i="2"/>
  <c r="J4500" i="2"/>
  <c r="I4501" i="2"/>
  <c r="J6288" i="2"/>
  <c r="I6289" i="2"/>
  <c r="O3517" i="2"/>
  <c r="J3517" i="2"/>
  <c r="I3543" i="2"/>
  <c r="O5697" i="2"/>
  <c r="J5697" i="2"/>
  <c r="I5698" i="2"/>
  <c r="I5699" i="2" s="1"/>
  <c r="O5407" i="2"/>
  <c r="O5406" i="2" s="1"/>
  <c r="P5406" i="2" s="1"/>
  <c r="O5679" i="2"/>
  <c r="J5679" i="2"/>
  <c r="I5680" i="2"/>
  <c r="I5681" i="2" s="1"/>
  <c r="O5997" i="2"/>
  <c r="O5996" i="2" s="1"/>
  <c r="O5995" i="2" s="1"/>
  <c r="P5995" i="2" s="1"/>
  <c r="J5997" i="2"/>
  <c r="O6072" i="2"/>
  <c r="J6072" i="2"/>
  <c r="I6073" i="2"/>
  <c r="I6074" i="2" s="1"/>
  <c r="J6004" i="2"/>
  <c r="I6005" i="2"/>
  <c r="I6006" i="2" s="1"/>
  <c r="O5621" i="2"/>
  <c r="J5621" i="2"/>
  <c r="I5622" i="2"/>
  <c r="J5879" i="2"/>
  <c r="J6012" i="2"/>
  <c r="I6013" i="2"/>
  <c r="O6008" i="2"/>
  <c r="J6008" i="2"/>
  <c r="I6009" i="2"/>
  <c r="J6110" i="2"/>
  <c r="J5651" i="2"/>
  <c r="I5652" i="2"/>
  <c r="J6222" i="2"/>
  <c r="I6223" i="2"/>
  <c r="O3067" i="2"/>
  <c r="J3067" i="2"/>
  <c r="I3068" i="2"/>
  <c r="O3587" i="2"/>
  <c r="J3587" i="2"/>
  <c r="I3588" i="2"/>
  <c r="O4397" i="2"/>
  <c r="J4397" i="2"/>
  <c r="O5045" i="2"/>
  <c r="J5045" i="2"/>
  <c r="I5046" i="2"/>
  <c r="I5047" i="2" s="1"/>
  <c r="O5113" i="2"/>
  <c r="J5113" i="2"/>
  <c r="I5114" i="2"/>
  <c r="O5145" i="2"/>
  <c r="J5145" i="2"/>
  <c r="I5146" i="2"/>
  <c r="I5147" i="2" s="1"/>
  <c r="J5337" i="2"/>
  <c r="O5419" i="2"/>
  <c r="O5418" i="2" s="1"/>
  <c r="P5418" i="2" s="1"/>
  <c r="J5419" i="2"/>
  <c r="O5950" i="2"/>
  <c r="J5950" i="2"/>
  <c r="I5951" i="2"/>
  <c r="I5952" i="2" s="1"/>
  <c r="J6123" i="2"/>
  <c r="J6352" i="2"/>
  <c r="O3551" i="2"/>
  <c r="J3551" i="2"/>
  <c r="I3552" i="2"/>
  <c r="O5178" i="2"/>
  <c r="J5178" i="2"/>
  <c r="O5268" i="2"/>
  <c r="J5268" i="2"/>
  <c r="I5269" i="2"/>
  <c r="J5692" i="2"/>
  <c r="J5648" i="2"/>
  <c r="O5226" i="2"/>
  <c r="J5226" i="2"/>
  <c r="O5935" i="2"/>
  <c r="J5935" i="2"/>
  <c r="O6412" i="2"/>
  <c r="J6412" i="2"/>
  <c r="I6413" i="2"/>
  <c r="P2799" i="2"/>
  <c r="P2987" i="2"/>
  <c r="P3003" i="2"/>
  <c r="P3774" i="2"/>
  <c r="P3050" i="2"/>
  <c r="P3098" i="2"/>
  <c r="P3146" i="2"/>
  <c r="P3194" i="2"/>
  <c r="P3278" i="2"/>
  <c r="P2915" i="2"/>
  <c r="P2823" i="2"/>
  <c r="P2989" i="2"/>
  <c r="R3329" i="2"/>
  <c r="Q3328" i="2"/>
  <c r="P3830" i="2"/>
  <c r="P3802" i="2"/>
  <c r="P4085" i="2"/>
  <c r="P4064" i="2"/>
  <c r="P2767" i="2"/>
  <c r="P2811" i="2"/>
  <c r="P3950" i="2"/>
  <c r="P3340" i="2"/>
  <c r="P3070" i="2"/>
  <c r="P3134" i="2"/>
  <c r="P3198" i="2"/>
  <c r="I3566" i="2"/>
  <c r="P3566" i="2"/>
  <c r="P2887" i="2"/>
  <c r="R3021" i="2"/>
  <c r="Q3020" i="2"/>
  <c r="P3946" i="2"/>
  <c r="O2709" i="2"/>
  <c r="J2709" i="2"/>
  <c r="R3203" i="2"/>
  <c r="Q3202" i="2"/>
  <c r="R3619" i="2"/>
  <c r="Q3618" i="2"/>
  <c r="P3810" i="2"/>
  <c r="R3655" i="2"/>
  <c r="Q3654" i="2"/>
  <c r="P3790" i="2"/>
  <c r="O3808" i="2"/>
  <c r="J3808" i="2"/>
  <c r="P3930" i="2"/>
  <c r="R4416" i="2"/>
  <c r="Q4415" i="2"/>
  <c r="P3037" i="2"/>
  <c r="I3069" i="2"/>
  <c r="P3069" i="2"/>
  <c r="P3165" i="2"/>
  <c r="J3549" i="2"/>
  <c r="J3805" i="2"/>
  <c r="P4068" i="2"/>
  <c r="R2913" i="2"/>
  <c r="Q2912" i="2"/>
  <c r="P2935" i="2"/>
  <c r="P2719" i="2"/>
  <c r="P2743" i="2"/>
  <c r="P2965" i="2"/>
  <c r="P3005" i="2"/>
  <c r="P3183" i="2"/>
  <c r="J3576" i="2"/>
  <c r="O3800" i="2"/>
  <c r="J3800" i="2"/>
  <c r="P3926" i="2"/>
  <c r="P4929" i="2"/>
  <c r="P3326" i="2"/>
  <c r="P3358" i="2"/>
  <c r="P3390" i="2"/>
  <c r="P3422" i="2"/>
  <c r="P3454" i="2"/>
  <c r="P3486" i="2"/>
  <c r="P3506" i="2"/>
  <c r="I3522" i="2"/>
  <c r="P3522" i="2"/>
  <c r="P3538" i="2"/>
  <c r="I3558" i="2"/>
  <c r="I3559" i="2" s="1"/>
  <c r="P3590" i="2"/>
  <c r="P3622" i="2"/>
  <c r="I3654" i="2"/>
  <c r="P3654" i="2"/>
  <c r="P3686" i="2"/>
  <c r="P3718" i="2"/>
  <c r="P3750" i="2"/>
  <c r="P3886" i="2"/>
  <c r="P3976" i="2"/>
  <c r="P3105" i="2"/>
  <c r="O3521" i="2"/>
  <c r="J3521" i="2"/>
  <c r="J3585" i="2"/>
  <c r="J3617" i="2"/>
  <c r="I3809" i="2"/>
  <c r="P4080" i="2"/>
  <c r="P2779" i="2"/>
  <c r="P2843" i="2"/>
  <c r="R3171" i="2"/>
  <c r="Q3170" i="2"/>
  <c r="P2827" i="2"/>
  <c r="P2951" i="2"/>
  <c r="P2911" i="2"/>
  <c r="P3199" i="2"/>
  <c r="P2717" i="2"/>
  <c r="R4316" i="2"/>
  <c r="Q4315" i="2"/>
  <c r="P2715" i="2"/>
  <c r="R3671" i="2"/>
  <c r="Q3670" i="2"/>
  <c r="P3894" i="2"/>
  <c r="R3299" i="2"/>
  <c r="Q3298" i="2"/>
  <c r="R3435" i="2"/>
  <c r="Q3434" i="2"/>
  <c r="P3938" i="2"/>
  <c r="P4429" i="2"/>
  <c r="O3815" i="2"/>
  <c r="J3815" i="2"/>
  <c r="R4026" i="2"/>
  <c r="Q4025" i="2"/>
  <c r="R4060" i="2"/>
  <c r="Q4059" i="2"/>
  <c r="I3045" i="2"/>
  <c r="I3046" i="2" s="1"/>
  <c r="P3045" i="2"/>
  <c r="P3077" i="2"/>
  <c r="P3141" i="2"/>
  <c r="O3557" i="2"/>
  <c r="J3557" i="2"/>
  <c r="R3545" i="2"/>
  <c r="Q3544" i="2"/>
  <c r="P2912" i="2"/>
  <c r="P3740" i="2"/>
  <c r="P4217" i="2"/>
  <c r="P2721" i="2"/>
  <c r="P3996" i="2"/>
  <c r="P4420" i="2"/>
  <c r="P4196" i="2"/>
  <c r="P4228" i="2"/>
  <c r="P4264" i="2"/>
  <c r="P4300" i="2"/>
  <c r="P4392" i="2"/>
  <c r="P4448" i="2"/>
  <c r="J4536" i="2"/>
  <c r="P4603" i="2"/>
  <c r="P4675" i="2"/>
  <c r="P4747" i="2"/>
  <c r="P4803" i="2"/>
  <c r="P5304" i="2"/>
  <c r="P3987" i="2"/>
  <c r="P4015" i="2"/>
  <c r="P4139" i="2"/>
  <c r="P4155" i="2"/>
  <c r="P4171" i="2"/>
  <c r="P4187" i="2"/>
  <c r="P4203" i="2"/>
  <c r="P4219" i="2"/>
  <c r="P4235" i="2"/>
  <c r="P4251" i="2"/>
  <c r="P4267" i="2"/>
  <c r="P4283" i="2"/>
  <c r="P4299" i="2"/>
  <c r="P4315" i="2"/>
  <c r="P4331" i="2"/>
  <c r="P4791" i="2"/>
  <c r="P4030" i="2"/>
  <c r="P4062" i="2"/>
  <c r="P4094" i="2"/>
  <c r="P4126" i="2"/>
  <c r="P4190" i="2"/>
  <c r="P4222" i="2"/>
  <c r="P4254" i="2"/>
  <c r="P4318" i="2"/>
  <c r="P4350" i="2"/>
  <c r="P4382" i="2"/>
  <c r="P4684" i="2"/>
  <c r="R5134" i="2"/>
  <c r="Q5133" i="2"/>
  <c r="J4945" i="2"/>
  <c r="J5165" i="2"/>
  <c r="P5228" i="2"/>
  <c r="P5353" i="2"/>
  <c r="I4537" i="2"/>
  <c r="P4569" i="2"/>
  <c r="J5333" i="2"/>
  <c r="O5383" i="2"/>
  <c r="J5383" i="2"/>
  <c r="P5577" i="2"/>
  <c r="P4915" i="2"/>
  <c r="O4947" i="2"/>
  <c r="J4947" i="2"/>
  <c r="P4975" i="2"/>
  <c r="I4991" i="2"/>
  <c r="I4992" i="2" s="1"/>
  <c r="P4991" i="2"/>
  <c r="P5007" i="2"/>
  <c r="P5139" i="2"/>
  <c r="I5155" i="2"/>
  <c r="I5156" i="2" s="1"/>
  <c r="P5155" i="2"/>
  <c r="P5171" i="2"/>
  <c r="P5187" i="2"/>
  <c r="P5203" i="2"/>
  <c r="P5219" i="2"/>
  <c r="P5235" i="2"/>
  <c r="P5287" i="2"/>
  <c r="I5303" i="2"/>
  <c r="P5303" i="2"/>
  <c r="P5485" i="2"/>
  <c r="R5550" i="2"/>
  <c r="Q5549" i="2"/>
  <c r="O5122" i="2"/>
  <c r="J5122" i="2"/>
  <c r="I5649" i="2"/>
  <c r="O5648" i="2" s="1"/>
  <c r="O5647" i="2" s="1"/>
  <c r="O5646" i="2" s="1"/>
  <c r="P5646" i="2" s="1"/>
  <c r="P5649" i="2"/>
  <c r="I5984" i="2"/>
  <c r="P5601" i="2"/>
  <c r="P5633" i="2"/>
  <c r="P5745" i="2"/>
  <c r="P5677" i="2"/>
  <c r="Q5996" i="2"/>
  <c r="R5997" i="2"/>
  <c r="P5788" i="2"/>
  <c r="J5966" i="2"/>
  <c r="I6062" i="2"/>
  <c r="P6062" i="2"/>
  <c r="P5776" i="2"/>
  <c r="P6074" i="2"/>
  <c r="I6124" i="2"/>
  <c r="P6124" i="2"/>
  <c r="P6112" i="2"/>
  <c r="P6172" i="2"/>
  <c r="J6242" i="2"/>
  <c r="P6315" i="2"/>
  <c r="P6325" i="2"/>
  <c r="P6283" i="2"/>
  <c r="J6326" i="2"/>
  <c r="O6340" i="2"/>
  <c r="J6340" i="2"/>
  <c r="P6368" i="2"/>
  <c r="I6384" i="2"/>
  <c r="I6385" i="2" s="1"/>
  <c r="P6384" i="2"/>
  <c r="P6400" i="2"/>
  <c r="J6480" i="2"/>
  <c r="R6532" i="2"/>
  <c r="Q6531" i="2"/>
  <c r="P6558" i="2"/>
  <c r="I6558" i="2"/>
  <c r="I6559" i="2" s="1"/>
  <c r="P2992" i="2"/>
  <c r="P3494" i="2"/>
  <c r="I3065" i="2"/>
  <c r="P3193" i="2"/>
  <c r="P3705" i="2"/>
  <c r="P3769" i="2"/>
  <c r="P3865" i="2"/>
  <c r="P3967" i="2"/>
  <c r="P4075" i="2"/>
  <c r="P4383" i="2"/>
  <c r="P4447" i="2"/>
  <c r="I4594" i="2"/>
  <c r="P4594" i="2"/>
  <c r="P4798" i="2"/>
  <c r="J5285" i="2"/>
  <c r="J5449" i="2"/>
  <c r="P4904" i="2"/>
  <c r="P4952" i="2"/>
  <c r="I5880" i="2"/>
  <c r="P5880" i="2"/>
  <c r="O5925" i="2"/>
  <c r="J5925" i="2"/>
  <c r="J5973" i="2"/>
  <c r="J6039" i="2"/>
  <c r="P2928" i="2"/>
  <c r="P2972" i="2"/>
  <c r="P2988" i="2"/>
  <c r="P3008" i="2"/>
  <c r="P3024" i="2"/>
  <c r="P3756" i="2"/>
  <c r="P2905" i="2"/>
  <c r="P2955" i="2"/>
  <c r="P4229" i="2"/>
  <c r="P2752" i="2"/>
  <c r="P2730" i="2"/>
  <c r="P2758" i="2"/>
  <c r="P2830" i="2"/>
  <c r="P2858" i="2"/>
  <c r="P2902" i="2"/>
  <c r="P2974" i="2"/>
  <c r="P3002" i="2"/>
  <c r="P4133" i="2"/>
  <c r="P4441" i="2"/>
  <c r="I3550" i="2"/>
  <c r="P3550" i="2"/>
  <c r="P3614" i="2"/>
  <c r="P3678" i="2"/>
  <c r="P3742" i="2"/>
  <c r="P4044" i="2"/>
  <c r="P4076" i="2"/>
  <c r="P4148" i="2"/>
  <c r="P4687" i="2"/>
  <c r="P4815" i="2"/>
  <c r="P5292" i="2"/>
  <c r="P3975" i="2"/>
  <c r="P4007" i="2"/>
  <c r="P4031" i="2"/>
  <c r="P4047" i="2"/>
  <c r="P4063" i="2"/>
  <c r="P4079" i="2"/>
  <c r="P4095" i="2"/>
  <c r="P4111" i="2"/>
  <c r="P4127" i="2"/>
  <c r="P4355" i="2"/>
  <c r="P4371" i="2"/>
  <c r="P4387" i="2"/>
  <c r="I4403" i="2"/>
  <c r="P4403" i="2"/>
  <c r="P4419" i="2"/>
  <c r="P4435" i="2"/>
  <c r="P4639" i="2"/>
  <c r="P4098" i="2"/>
  <c r="P4130" i="2"/>
  <c r="P4162" i="2"/>
  <c r="P4194" i="2"/>
  <c r="P4226" i="2"/>
  <c r="P4258" i="2"/>
  <c r="P4290" i="2"/>
  <c r="P4354" i="2"/>
  <c r="P4386" i="2"/>
  <c r="P4418" i="2"/>
  <c r="J4461" i="2"/>
  <c r="P4511" i="2"/>
  <c r="I4511" i="2"/>
  <c r="P4551" i="2"/>
  <c r="P4612" i="2"/>
  <c r="R5104" i="2"/>
  <c r="Q5103" i="2"/>
  <c r="P4563" i="2"/>
  <c r="P4707" i="2"/>
  <c r="P4840" i="2"/>
  <c r="P4872" i="2"/>
  <c r="I5840" i="2"/>
  <c r="P4478" i="2"/>
  <c r="P4566" i="2"/>
  <c r="P4582" i="2"/>
  <c r="P4598" i="2"/>
  <c r="I4614" i="2"/>
  <c r="P4614" i="2"/>
  <c r="P4770" i="2"/>
  <c r="P4786" i="2"/>
  <c r="P4802" i="2"/>
  <c r="P4818" i="2"/>
  <c r="P4834" i="2"/>
  <c r="P5405" i="2"/>
  <c r="I5503" i="2"/>
  <c r="P5264" i="2"/>
  <c r="I5513" i="2"/>
  <c r="P5513" i="2"/>
  <c r="P4884" i="2"/>
  <c r="P4900" i="2"/>
  <c r="P4916" i="2"/>
  <c r="P4932" i="2"/>
  <c r="I4948" i="2"/>
  <c r="I4949" i="2" s="1"/>
  <c r="P4948" i="2"/>
  <c r="P4964" i="2"/>
  <c r="P5417" i="2"/>
  <c r="I5549" i="2"/>
  <c r="P5549" i="2"/>
  <c r="O5030" i="2"/>
  <c r="J5030" i="2"/>
  <c r="J5222" i="2"/>
  <c r="I5286" i="2"/>
  <c r="I5287" i="2" s="1"/>
  <c r="O5318" i="2"/>
  <c r="J5318" i="2"/>
  <c r="I5359" i="2"/>
  <c r="P5359" i="2"/>
  <c r="P5433" i="2"/>
  <c r="P5477" i="2"/>
  <c r="O5507" i="2"/>
  <c r="J5507" i="2"/>
  <c r="P5669" i="2"/>
  <c r="P5948" i="2"/>
  <c r="J5687" i="2"/>
  <c r="J5695" i="2"/>
  <c r="I5689" i="2"/>
  <c r="P5689" i="2"/>
  <c r="P5928" i="2"/>
  <c r="R6035" i="2"/>
  <c r="Q6034" i="2"/>
  <c r="P5642" i="2"/>
  <c r="P5722" i="2"/>
  <c r="I5760" i="2"/>
  <c r="P5760" i="2"/>
  <c r="O5564" i="2"/>
  <c r="J5564" i="2"/>
  <c r="O5628" i="2"/>
  <c r="J5628" i="2"/>
  <c r="P5800" i="2"/>
  <c r="P5757" i="2"/>
  <c r="I5772" i="2"/>
  <c r="I5773" i="2" s="1"/>
  <c r="P5772" i="2"/>
  <c r="P5816" i="2"/>
  <c r="P5836" i="2"/>
  <c r="P6241" i="2"/>
  <c r="P6140" i="2"/>
  <c r="P6037" i="2"/>
  <c r="J6069" i="2"/>
  <c r="R6253" i="2"/>
  <c r="Q6252" i="2"/>
  <c r="O6155" i="2"/>
  <c r="J6155" i="2"/>
  <c r="J6202" i="2"/>
  <c r="R6237" i="2"/>
  <c r="Q6236" i="2"/>
  <c r="P6257" i="2"/>
  <c r="I6307" i="2"/>
  <c r="P6307" i="2"/>
  <c r="J6255" i="2"/>
  <c r="P6361" i="2"/>
  <c r="I6453" i="2"/>
  <c r="I6454" i="2" s="1"/>
  <c r="I6499" i="2"/>
  <c r="P6503" i="2"/>
  <c r="I6522" i="2"/>
  <c r="P6522" i="2"/>
  <c r="P6554" i="2"/>
  <c r="P2864" i="2"/>
  <c r="P2984" i="2"/>
  <c r="I3544" i="2"/>
  <c r="I3545" i="2" s="1"/>
  <c r="P3544" i="2"/>
  <c r="O3556" i="2"/>
  <c r="J3556" i="2"/>
  <c r="P3430" i="2"/>
  <c r="P3582" i="2"/>
  <c r="J4508" i="2"/>
  <c r="R5318" i="2"/>
  <c r="Q5317" i="2"/>
  <c r="P4635" i="2"/>
  <c r="P4555" i="2"/>
  <c r="J4613" i="2"/>
  <c r="P4896" i="2"/>
  <c r="I4944" i="2"/>
  <c r="P4944" i="2"/>
  <c r="P4847" i="2"/>
  <c r="P5067" i="2"/>
  <c r="P5099" i="2"/>
  <c r="I5255" i="2"/>
  <c r="P5255" i="2"/>
  <c r="J5326" i="2"/>
  <c r="R5582" i="2"/>
  <c r="Q5581" i="2"/>
  <c r="O5992" i="2"/>
  <c r="J5992" i="2"/>
  <c r="O6126" i="2"/>
  <c r="J6126" i="2"/>
  <c r="J6003" i="2"/>
  <c r="O6057" i="2"/>
  <c r="J6057" i="2"/>
  <c r="I6220" i="2"/>
  <c r="P6220" i="2"/>
  <c r="P6276" i="2"/>
  <c r="P6417" i="2"/>
  <c r="I6546" i="2"/>
  <c r="I6547" i="2" s="1"/>
  <c r="P6553" i="2"/>
  <c r="P2908" i="2"/>
  <c r="O3632" i="2"/>
  <c r="J3632" i="2"/>
  <c r="P2925" i="2"/>
  <c r="P2948" i="2"/>
  <c r="P2921" i="2"/>
  <c r="P4017" i="2"/>
  <c r="P3235" i="2"/>
  <c r="P3267" i="2"/>
  <c r="P3299" i="2"/>
  <c r="P3331" i="2"/>
  <c r="P3363" i="2"/>
  <c r="P3395" i="2"/>
  <c r="P3427" i="2"/>
  <c r="P3459" i="2"/>
  <c r="P3491" i="2"/>
  <c r="P3523" i="2"/>
  <c r="I3523" i="2"/>
  <c r="P3779" i="2"/>
  <c r="P3811" i="2"/>
  <c r="P3907" i="2"/>
  <c r="P3850" i="2"/>
  <c r="P3749" i="2"/>
  <c r="P3781" i="2"/>
  <c r="I3813" i="2"/>
  <c r="I3814" i="2" s="1"/>
  <c r="P3845" i="2"/>
  <c r="P3909" i="2"/>
  <c r="P3941" i="2"/>
  <c r="P4272" i="2"/>
  <c r="P4416" i="2"/>
  <c r="P4587" i="2"/>
  <c r="P4012" i="2"/>
  <c r="P4136" i="2"/>
  <c r="P4168" i="2"/>
  <c r="P4188" i="2"/>
  <c r="P4220" i="2"/>
  <c r="P4252" i="2"/>
  <c r="P4308" i="2"/>
  <c r="P4316" i="2"/>
  <c r="P4324" i="2"/>
  <c r="P4332" i="2"/>
  <c r="P4340" i="2"/>
  <c r="P4408" i="2"/>
  <c r="P4471" i="2"/>
  <c r="R4629" i="2"/>
  <c r="Q4628" i="2"/>
  <c r="P4755" i="2"/>
  <c r="P5296" i="2"/>
  <c r="P4011" i="2"/>
  <c r="P4483" i="2"/>
  <c r="P4022" i="2"/>
  <c r="P4118" i="2"/>
  <c r="P4150" i="2"/>
  <c r="P4214" i="2"/>
  <c r="P4278" i="2"/>
  <c r="P4310" i="2"/>
  <c r="P4342" i="2"/>
  <c r="P4374" i="2"/>
  <c r="P4406" i="2"/>
  <c r="I4438" i="2"/>
  <c r="P4438" i="2"/>
  <c r="J4953" i="2"/>
  <c r="P5208" i="2"/>
  <c r="I5208" i="2"/>
  <c r="R5397" i="2"/>
  <c r="Q5396" i="2"/>
  <c r="P4577" i="2"/>
  <c r="P5041" i="2"/>
  <c r="I4988" i="2"/>
  <c r="P5020" i="2"/>
  <c r="P5052" i="2"/>
  <c r="P5072" i="2"/>
  <c r="P5104" i="2"/>
  <c r="I5104" i="2"/>
  <c r="P5136" i="2"/>
  <c r="P5168" i="2"/>
  <c r="I5168" i="2"/>
  <c r="J5367" i="2"/>
  <c r="P5553" i="2"/>
  <c r="P4987" i="2"/>
  <c r="I5003" i="2"/>
  <c r="I5004" i="2" s="1"/>
  <c r="P5003" i="2"/>
  <c r="P5135" i="2"/>
  <c r="P5151" i="2"/>
  <c r="P5167" i="2"/>
  <c r="I5183" i="2"/>
  <c r="P5183" i="2"/>
  <c r="I5199" i="2"/>
  <c r="P5199" i="2"/>
  <c r="P5215" i="2"/>
  <c r="P5231" i="2"/>
  <c r="P5291" i="2"/>
  <c r="P5307" i="2"/>
  <c r="P5393" i="2"/>
  <c r="O5018" i="2"/>
  <c r="J5018" i="2"/>
  <c r="P5453" i="2"/>
  <c r="I5497" i="2"/>
  <c r="P5497" i="2"/>
  <c r="I5641" i="2"/>
  <c r="I5642" i="2" s="1"/>
  <c r="P5641" i="2"/>
  <c r="O5370" i="2"/>
  <c r="J5370" i="2"/>
  <c r="J5394" i="2"/>
  <c r="J5434" i="2"/>
  <c r="O5506" i="2"/>
  <c r="J5506" i="2"/>
  <c r="P5685" i="2"/>
  <c r="P5894" i="2"/>
  <c r="P5554" i="2"/>
  <c r="P5586" i="2"/>
  <c r="P5916" i="2"/>
  <c r="O5584" i="2"/>
  <c r="J5584" i="2"/>
  <c r="P5972" i="2"/>
  <c r="P6044" i="2"/>
  <c r="P6148" i="2"/>
  <c r="P5748" i="2"/>
  <c r="I5768" i="2"/>
  <c r="P5832" i="2"/>
  <c r="P5856" i="2"/>
  <c r="I5909" i="2"/>
  <c r="J6068" i="2"/>
  <c r="P6038" i="2"/>
  <c r="I6209" i="2"/>
  <c r="P6136" i="2"/>
  <c r="P6084" i="2"/>
  <c r="P6116" i="2"/>
  <c r="P6197" i="2"/>
  <c r="I6197" i="2"/>
  <c r="P6269" i="2"/>
  <c r="P6309" i="2"/>
  <c r="P6426" i="2"/>
  <c r="I6426" i="2"/>
  <c r="O6468" i="2"/>
  <c r="J6468" i="2"/>
  <c r="I6511" i="2"/>
  <c r="O6510" i="2" s="1"/>
  <c r="O6509" i="2" s="1"/>
  <c r="P6509" i="2" s="1"/>
  <c r="P6511" i="2"/>
  <c r="J6539" i="2"/>
  <c r="P6565" i="2"/>
  <c r="O6571" i="2"/>
  <c r="J6571" i="2"/>
  <c r="P6582" i="2"/>
  <c r="P3648" i="2"/>
  <c r="P3001" i="2"/>
  <c r="P3256" i="2"/>
  <c r="P3989" i="2"/>
  <c r="P3710" i="2"/>
  <c r="J4519" i="2"/>
  <c r="P4719" i="2"/>
  <c r="P4578" i="2"/>
  <c r="P4618" i="2"/>
  <c r="P4806" i="2"/>
  <c r="P4912" i="2"/>
  <c r="I4960" i="2"/>
  <c r="I4961" i="2" s="1"/>
  <c r="R5358" i="2"/>
  <c r="Q5357" i="2"/>
  <c r="P4911" i="2"/>
  <c r="I5027" i="2"/>
  <c r="I5028" i="2" s="1"/>
  <c r="I5029" i="2" s="1"/>
  <c r="I5059" i="2"/>
  <c r="I5060" i="2" s="1"/>
  <c r="P5059" i="2"/>
  <c r="P5107" i="2"/>
  <c r="P5263" i="2"/>
  <c r="I5166" i="2"/>
  <c r="P5758" i="2"/>
  <c r="I5938" i="2"/>
  <c r="P5938" i="2"/>
  <c r="P5852" i="2"/>
  <c r="J5931" i="2"/>
  <c r="I6083" i="2"/>
  <c r="I6084" i="2" s="1"/>
  <c r="P6083" i="2"/>
  <c r="P6233" i="2"/>
  <c r="I6409" i="2"/>
  <c r="I6570" i="2"/>
  <c r="P6570" i="2"/>
  <c r="J6521" i="2"/>
  <c r="O5627" i="2"/>
  <c r="J5627" i="2"/>
  <c r="P2835" i="2"/>
  <c r="P2963" i="2"/>
  <c r="P2979" i="2"/>
  <c r="P4467" i="2"/>
  <c r="P3066" i="2"/>
  <c r="P3114" i="2"/>
  <c r="P3162" i="2"/>
  <c r="P3210" i="2"/>
  <c r="P3246" i="2"/>
  <c r="P3526" i="2"/>
  <c r="P3874" i="2"/>
  <c r="P3980" i="2"/>
  <c r="R4236" i="2"/>
  <c r="Q4235" i="2"/>
  <c r="J4449" i="2"/>
  <c r="P2939" i="2"/>
  <c r="P2731" i="2"/>
  <c r="P2897" i="2"/>
  <c r="P3898" i="2"/>
  <c r="P4433" i="2"/>
  <c r="P3992" i="2"/>
  <c r="P2931" i="2"/>
  <c r="P3818" i="2"/>
  <c r="P4289" i="2"/>
  <c r="P3054" i="2"/>
  <c r="P3102" i="2"/>
  <c r="P3150" i="2"/>
  <c r="P3182" i="2"/>
  <c r="P3238" i="2"/>
  <c r="P3302" i="2"/>
  <c r="P3534" i="2"/>
  <c r="I3570" i="2"/>
  <c r="I3571" i="2" s="1"/>
  <c r="P3570" i="2"/>
  <c r="I3602" i="2"/>
  <c r="P3602" i="2"/>
  <c r="I3634" i="2"/>
  <c r="I3635" i="2" s="1"/>
  <c r="P3634" i="2"/>
  <c r="I3666" i="2"/>
  <c r="I3667" i="2" s="1"/>
  <c r="P3666" i="2"/>
  <c r="P3698" i="2"/>
  <c r="P3730" i="2"/>
  <c r="P3762" i="2"/>
  <c r="P2969" i="2"/>
  <c r="P3304" i="2"/>
  <c r="R3843" i="2"/>
  <c r="Q3842" i="2"/>
  <c r="P4369" i="2"/>
  <c r="R3395" i="2"/>
  <c r="Q3394" i="2"/>
  <c r="P3259" i="2"/>
  <c r="P3323" i="2"/>
  <c r="P3563" i="2"/>
  <c r="P3627" i="2"/>
  <c r="P3691" i="2"/>
  <c r="P3755" i="2"/>
  <c r="P3250" i="2"/>
  <c r="P3694" i="2"/>
  <c r="R4172" i="2"/>
  <c r="Q4171" i="2"/>
  <c r="P5288" i="2"/>
  <c r="I5288" i="2"/>
  <c r="R4487" i="2"/>
  <c r="Q4486" i="2"/>
  <c r="P4783" i="2"/>
  <c r="I4486" i="2"/>
  <c r="P4486" i="2"/>
  <c r="P4518" i="2"/>
  <c r="P4550" i="2"/>
  <c r="P4650" i="2"/>
  <c r="P4682" i="2"/>
  <c r="P4714" i="2"/>
  <c r="P4746" i="2"/>
  <c r="P5220" i="2"/>
  <c r="P5012" i="2"/>
  <c r="P5080" i="2"/>
  <c r="P5144" i="2"/>
  <c r="P5188" i="2"/>
  <c r="I5561" i="2"/>
  <c r="I5397" i="2"/>
  <c r="P5397" i="2"/>
  <c r="P5473" i="2"/>
  <c r="I5381" i="2"/>
  <c r="O5482" i="2"/>
  <c r="J5482" i="2"/>
  <c r="J5546" i="2"/>
  <c r="P5468" i="2"/>
  <c r="J5532" i="2"/>
  <c r="I5974" i="2"/>
  <c r="P5974" i="2"/>
  <c r="I5900" i="2"/>
  <c r="O5899" i="2" s="1"/>
  <c r="O5898" i="2" s="1"/>
  <c r="O5897" i="2" s="1"/>
  <c r="P5897" i="2" s="1"/>
  <c r="P5900" i="2"/>
  <c r="P5544" i="2"/>
  <c r="J5608" i="2"/>
  <c r="J5736" i="2"/>
  <c r="J6122" i="2"/>
  <c r="O6142" i="2"/>
  <c r="J6142" i="2"/>
  <c r="I6096" i="2"/>
  <c r="P6144" i="2"/>
  <c r="P6119" i="2"/>
  <c r="P6261" i="2"/>
  <c r="I6317" i="2"/>
  <c r="P6317" i="2"/>
  <c r="I6369" i="2"/>
  <c r="I6445" i="2"/>
  <c r="I6446" i="2" s="1"/>
  <c r="P6445" i="2"/>
  <c r="P6474" i="2"/>
  <c r="I6474" i="2"/>
  <c r="O6548" i="2"/>
  <c r="J6548" i="2"/>
  <c r="P6563" i="2"/>
  <c r="I6586" i="2"/>
  <c r="J6577" i="2"/>
  <c r="P4248" i="2"/>
  <c r="J5300" i="2"/>
  <c r="P5116" i="2"/>
  <c r="P5051" i="2"/>
  <c r="P5271" i="2"/>
  <c r="O5396" i="2"/>
  <c r="J5396" i="2"/>
  <c r="I5764" i="2"/>
  <c r="I5765" i="2" s="1"/>
  <c r="P5764" i="2"/>
  <c r="O6014" i="2"/>
  <c r="J6014" i="2"/>
  <c r="P6228" i="2"/>
  <c r="J6464" i="2"/>
  <c r="P2920" i="2"/>
  <c r="P2916" i="2"/>
  <c r="P3079" i="2"/>
  <c r="P4060" i="2"/>
  <c r="P4164" i="2"/>
  <c r="I4583" i="2"/>
  <c r="P4124" i="2"/>
  <c r="P4192" i="2"/>
  <c r="P4280" i="2"/>
  <c r="P4444" i="2"/>
  <c r="P4743" i="2"/>
  <c r="I5153" i="2"/>
  <c r="P4503" i="2"/>
  <c r="P4543" i="2"/>
  <c r="P4596" i="2"/>
  <c r="P4957" i="2"/>
  <c r="I5493" i="2"/>
  <c r="J4589" i="2"/>
  <c r="P4860" i="2"/>
  <c r="R5282" i="2"/>
  <c r="Q5281" i="2"/>
  <c r="I4976" i="2"/>
  <c r="P5040" i="2"/>
  <c r="P5108" i="2"/>
  <c r="P5172" i="2"/>
  <c r="P5445" i="2"/>
  <c r="O5535" i="2"/>
  <c r="J5535" i="2"/>
  <c r="P4871" i="2"/>
  <c r="P5023" i="2"/>
  <c r="P5055" i="2"/>
  <c r="P5087" i="2"/>
  <c r="P5103" i="2"/>
  <c r="I5243" i="2"/>
  <c r="P5243" i="2"/>
  <c r="P5275" i="2"/>
  <c r="O5451" i="2"/>
  <c r="J5451" i="2"/>
  <c r="P5425" i="2"/>
  <c r="R5602" i="2"/>
  <c r="Q5601" i="2"/>
  <c r="P5717" i="2"/>
  <c r="J5356" i="2"/>
  <c r="O5408" i="2"/>
  <c r="J5408" i="2"/>
  <c r="R5678" i="2"/>
  <c r="Q5677" i="2"/>
  <c r="P5896" i="2"/>
  <c r="P6022" i="2"/>
  <c r="P5784" i="2"/>
  <c r="O5881" i="2"/>
  <c r="J5881" i="2"/>
  <c r="I6168" i="2"/>
  <c r="O5987" i="2"/>
  <c r="J5987" i="2"/>
  <c r="J6031" i="2"/>
  <c r="O6101" i="2"/>
  <c r="J6101" i="2"/>
  <c r="I6186" i="2"/>
  <c r="P6192" i="2"/>
  <c r="I6224" i="2"/>
  <c r="I6225" i="2" s="1"/>
  <c r="P6224" i="2"/>
  <c r="I6256" i="2"/>
  <c r="I6257" i="2" s="1"/>
  <c r="P6256" i="2"/>
  <c r="P6313" i="2"/>
  <c r="P6397" i="2"/>
  <c r="P6430" i="2"/>
  <c r="P6497" i="2"/>
  <c r="J6533" i="2"/>
  <c r="P3145" i="2"/>
  <c r="P3481" i="2"/>
  <c r="P4368" i="2"/>
  <c r="I4436" i="2"/>
  <c r="P4051" i="2"/>
  <c r="P4351" i="2"/>
  <c r="I4439" i="2"/>
  <c r="I4440" i="2" s="1"/>
  <c r="P4439" i="2"/>
  <c r="P4042" i="2"/>
  <c r="P4218" i="2"/>
  <c r="P4378" i="2"/>
  <c r="P4774" i="2"/>
  <c r="P5032" i="2"/>
  <c r="O5336" i="2"/>
  <c r="J5336" i="2"/>
  <c r="J5899" i="2"/>
  <c r="J6054" i="2"/>
  <c r="P6405" i="2"/>
  <c r="P2996" i="2"/>
  <c r="P2957" i="2"/>
  <c r="P3298" i="2"/>
  <c r="P3662" i="2"/>
  <c r="P4288" i="2"/>
  <c r="P3963" i="2"/>
  <c r="P4019" i="2"/>
  <c r="P4159" i="2"/>
  <c r="P4191" i="2"/>
  <c r="P4223" i="2"/>
  <c r="P4255" i="2"/>
  <c r="P4303" i="2"/>
  <c r="P4335" i="2"/>
  <c r="P4787" i="2"/>
  <c r="P4575" i="2"/>
  <c r="P4703" i="2"/>
  <c r="P4450" i="2"/>
  <c r="I4450" i="2"/>
  <c r="P4498" i="2"/>
  <c r="P4514" i="2"/>
  <c r="P4546" i="2"/>
  <c r="P4646" i="2"/>
  <c r="P4678" i="2"/>
  <c r="P4710" i="2"/>
  <c r="P4758" i="2"/>
  <c r="P5025" i="2"/>
  <c r="P5441" i="2"/>
  <c r="R5438" i="2"/>
  <c r="Q5437" i="2"/>
  <c r="P5386" i="2"/>
  <c r="P5729" i="2"/>
  <c r="P6006" i="2"/>
  <c r="J5464" i="2"/>
  <c r="P5741" i="2"/>
  <c r="I5890" i="2"/>
  <c r="P5890" i="2"/>
  <c r="P5796" i="2"/>
  <c r="J5878" i="2"/>
  <c r="J5946" i="2"/>
  <c r="O5993" i="2"/>
  <c r="J5993" i="2"/>
  <c r="P5812" i="2"/>
  <c r="P5893" i="2"/>
  <c r="I6026" i="2"/>
  <c r="P6026" i="2"/>
  <c r="O6064" i="2"/>
  <c r="J6064" i="2"/>
  <c r="O6007" i="2"/>
  <c r="J6007" i="2"/>
  <c r="P6120" i="2"/>
  <c r="P6201" i="2"/>
  <c r="P6108" i="2"/>
  <c r="P6189" i="2"/>
  <c r="I6189" i="2"/>
  <c r="P6095" i="2"/>
  <c r="O6127" i="2"/>
  <c r="J6127" i="2"/>
  <c r="J6195" i="2"/>
  <c r="O6259" i="2"/>
  <c r="J6259" i="2"/>
  <c r="I6393" i="2"/>
  <c r="I6372" i="2"/>
  <c r="I6373" i="2" s="1"/>
  <c r="P6372" i="2"/>
  <c r="P6388" i="2"/>
  <c r="P6404" i="2"/>
  <c r="R6454" i="2"/>
  <c r="Q6453" i="2"/>
  <c r="I6483" i="2"/>
  <c r="P6483" i="2"/>
  <c r="P6421" i="2"/>
  <c r="P6442" i="2"/>
  <c r="J6472" i="2"/>
  <c r="I6502" i="2"/>
  <c r="P6502" i="2"/>
  <c r="I6534" i="2"/>
  <c r="P6534" i="2"/>
  <c r="I6589" i="2"/>
  <c r="I6590" i="2" s="1"/>
  <c r="P6589" i="2"/>
  <c r="P3004" i="2"/>
  <c r="J3500" i="2"/>
  <c r="P2739" i="2"/>
  <c r="P3076" i="2"/>
  <c r="P3081" i="2"/>
  <c r="P3161" i="2"/>
  <c r="P3257" i="2"/>
  <c r="P3321" i="2"/>
  <c r="P3401" i="2"/>
  <c r="P3497" i="2"/>
  <c r="I3577" i="2"/>
  <c r="P3577" i="2"/>
  <c r="P3641" i="2"/>
  <c r="P3753" i="2"/>
  <c r="P3833" i="2"/>
  <c r="P4100" i="2"/>
  <c r="P4184" i="2"/>
  <c r="P4216" i="2"/>
  <c r="P4404" i="2"/>
  <c r="I4404" i="2"/>
  <c r="P4035" i="2"/>
  <c r="P4083" i="2"/>
  <c r="P4123" i="2"/>
  <c r="P4375" i="2"/>
  <c r="P4415" i="2"/>
  <c r="R4909" i="2"/>
  <c r="Q4908" i="2"/>
  <c r="P4106" i="2"/>
  <c r="P4170" i="2"/>
  <c r="P4234" i="2"/>
  <c r="J4394" i="2"/>
  <c r="P4823" i="2"/>
  <c r="P5068" i="2"/>
  <c r="P5148" i="2"/>
  <c r="O5420" i="2"/>
  <c r="J5420" i="2"/>
  <c r="J5480" i="2"/>
  <c r="J5735" i="2"/>
  <c r="P5920" i="2"/>
  <c r="J5618" i="2"/>
  <c r="J6109" i="2"/>
  <c r="P6265" i="2"/>
  <c r="P6188" i="2"/>
  <c r="I6236" i="2"/>
  <c r="O6235" i="2" s="1"/>
  <c r="O6234" i="2" s="1"/>
  <c r="P6234" i="2" s="1"/>
  <c r="P6236" i="2"/>
  <c r="P6268" i="2"/>
  <c r="O6395" i="2"/>
  <c r="J6395" i="2"/>
  <c r="I6433" i="2"/>
  <c r="P6433" i="2"/>
  <c r="J6424" i="2"/>
  <c r="J6492" i="2"/>
  <c r="J5898" i="2"/>
  <c r="J6491" i="2"/>
  <c r="O4962" i="2"/>
  <c r="J4962" i="2"/>
  <c r="I5619" i="2"/>
  <c r="O6501" i="2"/>
  <c r="J6501" i="2"/>
  <c r="R2714" i="2"/>
  <c r="Q2713" i="2"/>
  <c r="P2919" i="2"/>
  <c r="P2747" i="2"/>
  <c r="Q2840" i="2"/>
  <c r="R2841" i="2"/>
  <c r="P2903" i="2"/>
  <c r="R3735" i="2"/>
  <c r="Q3734" i="2"/>
  <c r="P2959" i="2"/>
  <c r="P2967" i="2"/>
  <c r="P2975" i="2"/>
  <c r="P2983" i="2"/>
  <c r="P2991" i="2"/>
  <c r="P2999" i="2"/>
  <c r="P3007" i="2"/>
  <c r="P3015" i="2"/>
  <c r="P3023" i="2"/>
  <c r="O3516" i="2"/>
  <c r="J3516" i="2"/>
  <c r="P3902" i="2"/>
  <c r="R4272" i="2"/>
  <c r="Q4271" i="2"/>
  <c r="P3826" i="2"/>
  <c r="Q3988" i="2"/>
  <c r="R3989" i="2"/>
  <c r="R4699" i="2"/>
  <c r="Q4698" i="2"/>
  <c r="P3042" i="2"/>
  <c r="P3058" i="2"/>
  <c r="P3074" i="2"/>
  <c r="P3090" i="2"/>
  <c r="P3106" i="2"/>
  <c r="P3122" i="2"/>
  <c r="P3138" i="2"/>
  <c r="P3154" i="2"/>
  <c r="P3170" i="2"/>
  <c r="P3186" i="2"/>
  <c r="P3202" i="2"/>
  <c r="P3230" i="2"/>
  <c r="P3262" i="2"/>
  <c r="P3294" i="2"/>
  <c r="P3330" i="2"/>
  <c r="P3346" i="2"/>
  <c r="P3362" i="2"/>
  <c r="P3378" i="2"/>
  <c r="P3394" i="2"/>
  <c r="P3410" i="2"/>
  <c r="P3426" i="2"/>
  <c r="P3442" i="2"/>
  <c r="P3458" i="2"/>
  <c r="P3474" i="2"/>
  <c r="P3490" i="2"/>
  <c r="P3510" i="2"/>
  <c r="P3546" i="2"/>
  <c r="P3562" i="2"/>
  <c r="I3578" i="2"/>
  <c r="P3578" i="2"/>
  <c r="P3594" i="2"/>
  <c r="I3610" i="2"/>
  <c r="P3610" i="2"/>
  <c r="P3626" i="2"/>
  <c r="P3642" i="2"/>
  <c r="P3658" i="2"/>
  <c r="P3674" i="2"/>
  <c r="P3690" i="2"/>
  <c r="P3706" i="2"/>
  <c r="P3722" i="2"/>
  <c r="P3738" i="2"/>
  <c r="P3754" i="2"/>
  <c r="O4451" i="2"/>
  <c r="J4451" i="2"/>
  <c r="P3085" i="2"/>
  <c r="P4084" i="2"/>
  <c r="R4296" i="2"/>
  <c r="Q4295" i="2"/>
  <c r="R4799" i="2"/>
  <c r="Q4798" i="2"/>
  <c r="P2735" i="2"/>
  <c r="R2949" i="2"/>
  <c r="Q2948" i="2"/>
  <c r="P2759" i="2"/>
  <c r="P2929" i="2"/>
  <c r="P2977" i="2"/>
  <c r="P3013" i="2"/>
  <c r="R3233" i="2"/>
  <c r="Q3232" i="2"/>
  <c r="P3248" i="2"/>
  <c r="R4391" i="2"/>
  <c r="Q4390" i="2"/>
  <c r="P3770" i="2"/>
  <c r="P3942" i="2"/>
  <c r="R4208" i="2"/>
  <c r="Q4207" i="2"/>
  <c r="P3960" i="2"/>
  <c r="P4032" i="2"/>
  <c r="P2795" i="2"/>
  <c r="P2859" i="2"/>
  <c r="P2771" i="2"/>
  <c r="P2875" i="2"/>
  <c r="P2863" i="2"/>
  <c r="P2947" i="2"/>
  <c r="P2761" i="2"/>
  <c r="P5141" i="2"/>
  <c r="P2744" i="2"/>
  <c r="P3910" i="2"/>
  <c r="R3039" i="2"/>
  <c r="Q3038" i="2"/>
  <c r="P3782" i="2"/>
  <c r="P4225" i="2"/>
  <c r="P4445" i="2"/>
  <c r="P3046" i="2"/>
  <c r="P3062" i="2"/>
  <c r="P3078" i="2"/>
  <c r="P3094" i="2"/>
  <c r="P3110" i="2"/>
  <c r="P3126" i="2"/>
  <c r="P3142" i="2"/>
  <c r="P3158" i="2"/>
  <c r="P3174" i="2"/>
  <c r="P3190" i="2"/>
  <c r="P3206" i="2"/>
  <c r="P3254" i="2"/>
  <c r="P3286" i="2"/>
  <c r="P3318" i="2"/>
  <c r="P3338" i="2"/>
  <c r="P3354" i="2"/>
  <c r="P3370" i="2"/>
  <c r="P3386" i="2"/>
  <c r="P3402" i="2"/>
  <c r="P3418" i="2"/>
  <c r="P3434" i="2"/>
  <c r="P3450" i="2"/>
  <c r="P3466" i="2"/>
  <c r="P3482" i="2"/>
  <c r="P3498" i="2"/>
  <c r="I3518" i="2"/>
  <c r="P3518" i="2"/>
  <c r="R3075" i="2"/>
  <c r="Q3074" i="2"/>
  <c r="P2923" i="2"/>
  <c r="P3356" i="2"/>
  <c r="P3211" i="2"/>
  <c r="P3243" i="2"/>
  <c r="P3275" i="2"/>
  <c r="P3307" i="2"/>
  <c r="P3515" i="2"/>
  <c r="I3515" i="2"/>
  <c r="P3547" i="2"/>
  <c r="P3579" i="2"/>
  <c r="I3579" i="2"/>
  <c r="P3611" i="2"/>
  <c r="I3611" i="2"/>
  <c r="P3643" i="2"/>
  <c r="P3675" i="2"/>
  <c r="P3707" i="2"/>
  <c r="P3739" i="2"/>
  <c r="P3771" i="2"/>
  <c r="P3803" i="2"/>
  <c r="I3803" i="2"/>
  <c r="P3835" i="2"/>
  <c r="P3899" i="2"/>
  <c r="R4096" i="2"/>
  <c r="Q4095" i="2"/>
  <c r="P3282" i="2"/>
  <c r="P3350" i="2"/>
  <c r="P3414" i="2"/>
  <c r="P3478" i="2"/>
  <c r="P3530" i="2"/>
  <c r="P3878" i="2"/>
  <c r="P4571" i="2"/>
  <c r="I4475" i="2"/>
  <c r="P4475" i="2"/>
  <c r="P4767" i="2"/>
  <c r="P4812" i="2"/>
  <c r="P4663" i="2"/>
  <c r="P4695" i="2"/>
  <c r="P4494" i="2"/>
  <c r="I4510" i="2"/>
  <c r="P4510" i="2"/>
  <c r="P4526" i="2"/>
  <c r="P4542" i="2"/>
  <c r="P4626" i="2"/>
  <c r="P4642" i="2"/>
  <c r="P4658" i="2"/>
  <c r="P4674" i="2"/>
  <c r="P4690" i="2"/>
  <c r="P4706" i="2"/>
  <c r="P4722" i="2"/>
  <c r="P4738" i="2"/>
  <c r="P4754" i="2"/>
  <c r="I5204" i="2"/>
  <c r="P5236" i="2"/>
  <c r="I5371" i="2"/>
  <c r="P5371" i="2"/>
  <c r="P4996" i="2"/>
  <c r="P5028" i="2"/>
  <c r="P5064" i="2"/>
  <c r="P5096" i="2"/>
  <c r="P5128" i="2"/>
  <c r="P5160" i="2"/>
  <c r="P5184" i="2"/>
  <c r="I5184" i="2"/>
  <c r="P5192" i="2"/>
  <c r="P5312" i="2"/>
  <c r="O5435" i="2"/>
  <c r="O5434" i="2" s="1"/>
  <c r="P5434" i="2" s="1"/>
  <c r="J5435" i="2"/>
  <c r="I5409" i="2"/>
  <c r="P5409" i="2"/>
  <c r="I5665" i="2"/>
  <c r="I5666" i="2" s="1"/>
  <c r="P5665" i="2"/>
  <c r="J5406" i="2"/>
  <c r="P5589" i="2"/>
  <c r="I5868" i="2"/>
  <c r="P5868" i="2"/>
  <c r="P5721" i="2"/>
  <c r="I5693" i="2"/>
  <c r="P5693" i="2"/>
  <c r="I5994" i="2"/>
  <c r="P5994" i="2"/>
  <c r="J5646" i="2"/>
  <c r="P5924" i="2"/>
  <c r="J5624" i="2"/>
  <c r="J5688" i="2"/>
  <c r="P5804" i="2"/>
  <c r="I5988" i="2"/>
  <c r="J5996" i="2"/>
  <c r="P5756" i="2"/>
  <c r="P5848" i="2"/>
  <c r="R6164" i="2"/>
  <c r="Q6163" i="2"/>
  <c r="I6070" i="2"/>
  <c r="P6070" i="2"/>
  <c r="I6015" i="2"/>
  <c r="I6016" i="2" s="1"/>
  <c r="P6205" i="2"/>
  <c r="I6205" i="2"/>
  <c r="R6125" i="2"/>
  <c r="Q6124" i="2"/>
  <c r="P6274" i="2"/>
  <c r="P6185" i="2"/>
  <c r="P6103" i="2"/>
  <c r="P6349" i="2"/>
  <c r="P6277" i="2"/>
  <c r="R6372" i="2"/>
  <c r="Q6371" i="2"/>
  <c r="J6203" i="2"/>
  <c r="J6235" i="2"/>
  <c r="P6365" i="2"/>
  <c r="P6385" i="2"/>
  <c r="O6470" i="2"/>
  <c r="J6470" i="2"/>
  <c r="I6465" i="2"/>
  <c r="P6485" i="2"/>
  <c r="I6523" i="2"/>
  <c r="P6523" i="2"/>
  <c r="I6542" i="2"/>
  <c r="P6542" i="2"/>
  <c r="R6571" i="2"/>
  <c r="Q6570" i="2"/>
  <c r="P6585" i="2"/>
  <c r="P3095" i="2"/>
  <c r="P4081" i="2"/>
  <c r="P4232" i="2"/>
  <c r="J4472" i="2"/>
  <c r="P4090" i="2"/>
  <c r="P4984" i="2"/>
  <c r="P4895" i="2"/>
  <c r="I5019" i="2"/>
  <c r="I5020" i="2" s="1"/>
  <c r="P5019" i="2"/>
  <c r="I5091" i="2"/>
  <c r="I5092" i="2" s="1"/>
  <c r="P5091" i="2"/>
  <c r="P5247" i="2"/>
  <c r="I5315" i="2"/>
  <c r="J5368" i="2"/>
  <c r="O5436" i="2"/>
  <c r="J5436" i="2"/>
  <c r="O5867" i="2"/>
  <c r="J5867" i="2"/>
  <c r="O6258" i="2"/>
  <c r="J6258" i="2"/>
  <c r="I6327" i="2"/>
  <c r="I6163" i="2"/>
  <c r="I6164" i="2" s="1"/>
  <c r="P6163" i="2"/>
  <c r="I6321" i="2"/>
  <c r="P6321" i="2"/>
  <c r="I6204" i="2"/>
  <c r="P6204" i="2"/>
  <c r="I6260" i="2"/>
  <c r="P6260" i="2"/>
  <c r="J6509" i="2"/>
  <c r="O6456" i="2"/>
  <c r="J6456" i="2"/>
  <c r="P2785" i="2"/>
  <c r="P2952" i="2"/>
  <c r="P3320" i="2"/>
  <c r="P2755" i="2"/>
  <c r="P2787" i="2"/>
  <c r="P2883" i="2"/>
  <c r="R3509" i="2"/>
  <c r="Q3508" i="2"/>
  <c r="J3794" i="2"/>
  <c r="P3988" i="2"/>
  <c r="P4973" i="2"/>
  <c r="J3519" i="2"/>
  <c r="P4028" i="2"/>
  <c r="P4132" i="2"/>
  <c r="P4277" i="2"/>
  <c r="R4945" i="2"/>
  <c r="Q4944" i="2"/>
  <c r="P4108" i="2"/>
  <c r="P4140" i="2"/>
  <c r="P4176" i="2"/>
  <c r="P4208" i="2"/>
  <c r="I4208" i="2"/>
  <c r="P4240" i="2"/>
  <c r="P4296" i="2"/>
  <c r="P4412" i="2"/>
  <c r="P4455" i="2"/>
  <c r="P4599" i="2"/>
  <c r="P4727" i="2"/>
  <c r="P4759" i="2"/>
  <c r="P4647" i="2"/>
  <c r="I4965" i="2"/>
  <c r="P4487" i="2"/>
  <c r="I4487" i="2"/>
  <c r="P4527" i="2"/>
  <c r="P4715" i="2"/>
  <c r="P4870" i="2"/>
  <c r="P4848" i="2"/>
  <c r="P4880" i="2"/>
  <c r="J5265" i="2"/>
  <c r="P5431" i="2"/>
  <c r="J4509" i="2"/>
  <c r="O4605" i="2"/>
  <c r="J4605" i="2"/>
  <c r="Q4864" i="2"/>
  <c r="R4865" i="2"/>
  <c r="P5240" i="2"/>
  <c r="P5272" i="2"/>
  <c r="P5539" i="2"/>
  <c r="P4972" i="2"/>
  <c r="P4992" i="2"/>
  <c r="P5024" i="2"/>
  <c r="P5060" i="2"/>
  <c r="P5092" i="2"/>
  <c r="P5124" i="2"/>
  <c r="P5156" i="2"/>
  <c r="P5308" i="2"/>
  <c r="P5525" i="2"/>
  <c r="I5565" i="2"/>
  <c r="P5565" i="2"/>
  <c r="P4855" i="2"/>
  <c r="P4887" i="2"/>
  <c r="I5015" i="2"/>
  <c r="I5016" i="2" s="1"/>
  <c r="I5031" i="2"/>
  <c r="I5032" i="2" s="1"/>
  <c r="P5031" i="2"/>
  <c r="P5047" i="2"/>
  <c r="P5063" i="2"/>
  <c r="P5079" i="2"/>
  <c r="P5095" i="2"/>
  <c r="I5111" i="2"/>
  <c r="I5112" i="2" s="1"/>
  <c r="P5111" i="2"/>
  <c r="P5127" i="2"/>
  <c r="P5251" i="2"/>
  <c r="I5267" i="2"/>
  <c r="P5267" i="2"/>
  <c r="I5319" i="2"/>
  <c r="P5319" i="2"/>
  <c r="P5501" i="2"/>
  <c r="P5341" i="2"/>
  <c r="I5437" i="2"/>
  <c r="P5437" i="2"/>
  <c r="I5481" i="2"/>
  <c r="P5481" i="2"/>
  <c r="I5547" i="2"/>
  <c r="O5358" i="2"/>
  <c r="J5358" i="2"/>
  <c r="J5418" i="2"/>
  <c r="O5466" i="2"/>
  <c r="J5466" i="2"/>
  <c r="I5585" i="2"/>
  <c r="P5585" i="2"/>
  <c r="I5613" i="2"/>
  <c r="P5613" i="2"/>
  <c r="O5348" i="2"/>
  <c r="J5348" i="2"/>
  <c r="P5705" i="2"/>
  <c r="P5944" i="2"/>
  <c r="P5990" i="2"/>
  <c r="P5594" i="2"/>
  <c r="P5714" i="2"/>
  <c r="R5925" i="2"/>
  <c r="Q5924" i="2"/>
  <c r="J6137" i="2"/>
  <c r="J5965" i="2"/>
  <c r="I6040" i="2"/>
  <c r="J5865" i="2"/>
  <c r="J5897" i="2"/>
  <c r="I6102" i="2"/>
  <c r="I6103" i="2" s="1"/>
  <c r="I6104" i="2" s="1"/>
  <c r="I6270" i="2"/>
  <c r="O5763" i="2"/>
  <c r="J5763" i="2"/>
  <c r="O5891" i="2"/>
  <c r="J5891" i="2"/>
  <c r="I5947" i="2"/>
  <c r="O5963" i="2"/>
  <c r="J5963" i="2"/>
  <c r="J5995" i="2"/>
  <c r="O5999" i="2"/>
  <c r="J5999" i="2"/>
  <c r="O6027" i="2"/>
  <c r="J6027" i="2"/>
  <c r="J6047" i="2"/>
  <c r="I6217" i="2"/>
  <c r="P6107" i="2"/>
  <c r="I6171" i="2"/>
  <c r="I6172" i="2" s="1"/>
  <c r="P6171" i="2"/>
  <c r="P6200" i="2"/>
  <c r="P6216" i="2"/>
  <c r="P6232" i="2"/>
  <c r="P6248" i="2"/>
  <c r="P6264" i="2"/>
  <c r="P6280" i="2"/>
  <c r="I6341" i="2"/>
  <c r="P6341" i="2"/>
  <c r="O6354" i="2"/>
  <c r="J6354" i="2"/>
  <c r="P6357" i="2"/>
  <c r="I6381" i="2"/>
  <c r="I6450" i="2"/>
  <c r="J6423" i="2"/>
  <c r="I6441" i="2"/>
  <c r="O6469" i="2"/>
  <c r="J6469" i="2"/>
  <c r="I6549" i="2"/>
  <c r="I6550" i="2" s="1"/>
  <c r="P6574" i="2"/>
  <c r="O6580" i="2"/>
  <c r="J6580" i="2"/>
  <c r="J4400" i="2"/>
  <c r="P3858" i="2"/>
  <c r="P3097" i="2"/>
  <c r="P3177" i="2"/>
  <c r="P3241" i="2"/>
  <c r="P3353" i="2"/>
  <c r="J3609" i="2"/>
  <c r="P3737" i="2"/>
  <c r="P3945" i="2"/>
  <c r="P5487" i="2"/>
  <c r="P4360" i="2"/>
  <c r="P4376" i="2"/>
  <c r="P4428" i="2"/>
  <c r="P4027" i="2"/>
  <c r="P4067" i="2"/>
  <c r="P4115" i="2"/>
  <c r="P4367" i="2"/>
  <c r="P4407" i="2"/>
  <c r="P4651" i="2"/>
  <c r="P4074" i="2"/>
  <c r="P4186" i="2"/>
  <c r="P4250" i="2"/>
  <c r="P5316" i="2"/>
  <c r="P4454" i="2"/>
  <c r="I4562" i="2"/>
  <c r="P4562" i="2"/>
  <c r="P4610" i="2"/>
  <c r="P4790" i="2"/>
  <c r="P4830" i="2"/>
  <c r="P5016" i="2"/>
  <c r="P5084" i="2"/>
  <c r="P5320" i="2"/>
  <c r="I5320" i="2"/>
  <c r="I5334" i="2"/>
  <c r="I5335" i="2" s="1"/>
  <c r="R5843" i="2"/>
  <c r="Q5842" i="2"/>
  <c r="P5725" i="2"/>
  <c r="I6160" i="2"/>
  <c r="O5991" i="2"/>
  <c r="J5991" i="2"/>
  <c r="J6304" i="2"/>
  <c r="P6373" i="2"/>
  <c r="P2816" i="2"/>
  <c r="P2848" i="2"/>
  <c r="P2960" i="2"/>
  <c r="P3224" i="2"/>
  <c r="P3966" i="2"/>
  <c r="P2741" i="2"/>
  <c r="P3843" i="2"/>
  <c r="P3875" i="2"/>
  <c r="P5196" i="2"/>
  <c r="P3266" i="2"/>
  <c r="P3382" i="2"/>
  <c r="P3446" i="2"/>
  <c r="I3514" i="2"/>
  <c r="P3969" i="2"/>
  <c r="P4432" i="2"/>
  <c r="P4611" i="2"/>
  <c r="P4667" i="2"/>
  <c r="P4838" i="2"/>
  <c r="R5018" i="2"/>
  <c r="Q5017" i="2"/>
  <c r="I5421" i="2"/>
  <c r="P5421" i="2"/>
  <c r="P3979" i="2"/>
  <c r="P4135" i="2"/>
  <c r="P4151" i="2"/>
  <c r="P4167" i="2"/>
  <c r="P4183" i="2"/>
  <c r="P4199" i="2"/>
  <c r="P4215" i="2"/>
  <c r="P4231" i="2"/>
  <c r="P4247" i="2"/>
  <c r="P4263" i="2"/>
  <c r="P4279" i="2"/>
  <c r="P4295" i="2"/>
  <c r="P4311" i="2"/>
  <c r="P4327" i="2"/>
  <c r="P4343" i="2"/>
  <c r="P4771" i="2"/>
  <c r="I4452" i="2"/>
  <c r="P4559" i="2"/>
  <c r="P4591" i="2"/>
  <c r="I4591" i="2"/>
  <c r="P4827" i="2"/>
  <c r="P4466" i="2"/>
  <c r="I4490" i="2"/>
  <c r="P4490" i="2"/>
  <c r="P4506" i="2"/>
  <c r="I4522" i="2"/>
  <c r="I4523" i="2" s="1"/>
  <c r="P4522" i="2"/>
  <c r="I4538" i="2"/>
  <c r="P4538" i="2"/>
  <c r="P4554" i="2"/>
  <c r="P4638" i="2"/>
  <c r="P4654" i="2"/>
  <c r="P4670" i="2"/>
  <c r="P4686" i="2"/>
  <c r="P4702" i="2"/>
  <c r="P4718" i="2"/>
  <c r="P4734" i="2"/>
  <c r="P4750" i="2"/>
  <c r="P5216" i="2"/>
  <c r="R5242" i="2"/>
  <c r="Q5241" i="2"/>
  <c r="P5109" i="2"/>
  <c r="J5325" i="2"/>
  <c r="P5389" i="2"/>
  <c r="P5461" i="2"/>
  <c r="P5569" i="2"/>
  <c r="P5469" i="2"/>
  <c r="P5657" i="2"/>
  <c r="I5609" i="2"/>
  <c r="P5609" i="2"/>
  <c r="P5713" i="2"/>
  <c r="I5452" i="2"/>
  <c r="I5508" i="2"/>
  <c r="I5509" i="2" s="1"/>
  <c r="P5701" i="2"/>
  <c r="I5922" i="2"/>
  <c r="I6066" i="2"/>
  <c r="P6066" i="2"/>
  <c r="P5578" i="2"/>
  <c r="P5666" i="2"/>
  <c r="I5892" i="2"/>
  <c r="P5892" i="2"/>
  <c r="P6016" i="2"/>
  <c r="I5866" i="2"/>
  <c r="I5882" i="2"/>
  <c r="I5936" i="2"/>
  <c r="P5936" i="2"/>
  <c r="I6028" i="2"/>
  <c r="P6176" i="2"/>
  <c r="P5773" i="2"/>
  <c r="P5837" i="2"/>
  <c r="P5861" i="2"/>
  <c r="P5913" i="2"/>
  <c r="I6042" i="2"/>
  <c r="P6042" i="2"/>
  <c r="I6088" i="2"/>
  <c r="I6152" i="2"/>
  <c r="P6152" i="2"/>
  <c r="P6092" i="2"/>
  <c r="I6092" i="2"/>
  <c r="I6079" i="2"/>
  <c r="I6080" i="2" s="1"/>
  <c r="P6079" i="2"/>
  <c r="I6111" i="2"/>
  <c r="I6112" i="2" s="1"/>
  <c r="P6111" i="2"/>
  <c r="I6143" i="2"/>
  <c r="I6144" i="2" s="1"/>
  <c r="I6355" i="2"/>
  <c r="I6243" i="2"/>
  <c r="I6353" i="2"/>
  <c r="P6353" i="2"/>
  <c r="R6413" i="2"/>
  <c r="Q6412" i="2"/>
  <c r="O6435" i="2"/>
  <c r="J6435" i="2"/>
  <c r="P6377" i="2"/>
  <c r="P6364" i="2"/>
  <c r="P6380" i="2"/>
  <c r="I6396" i="2"/>
  <c r="P6396" i="2"/>
  <c r="P6477" i="2"/>
  <c r="I6493" i="2"/>
  <c r="O6492" i="2" s="1"/>
  <c r="O6491" i="2" s="1"/>
  <c r="P6491" i="2" s="1"/>
  <c r="P6493" i="2"/>
  <c r="I6540" i="2"/>
  <c r="P6590" i="2"/>
  <c r="I6581" i="2"/>
  <c r="P6581" i="2"/>
  <c r="P2924" i="2"/>
  <c r="P2976" i="2"/>
  <c r="P3028" i="2"/>
  <c r="P4361" i="2"/>
  <c r="P3846" i="2"/>
  <c r="P3033" i="2"/>
  <c r="P3113" i="2"/>
  <c r="P3225" i="2"/>
  <c r="P3305" i="2"/>
  <c r="P3369" i="2"/>
  <c r="P3625" i="2"/>
  <c r="I3801" i="2"/>
  <c r="P3881" i="2"/>
  <c r="P4116" i="2"/>
  <c r="P4200" i="2"/>
  <c r="P4304" i="2"/>
  <c r="I4424" i="2"/>
  <c r="P4059" i="2"/>
  <c r="P4099" i="2"/>
  <c r="P4359" i="2"/>
  <c r="P4399" i="2"/>
  <c r="P4431" i="2"/>
  <c r="I4058" i="2"/>
  <c r="I4059" i="2" s="1"/>
  <c r="P4058" i="2"/>
  <c r="P4202" i="2"/>
  <c r="P4266" i="2"/>
  <c r="P4362" i="2"/>
  <c r="P4539" i="2"/>
  <c r="I4539" i="2"/>
  <c r="J4485" i="2"/>
  <c r="P4581" i="2"/>
  <c r="P5048" i="2"/>
  <c r="P5100" i="2"/>
  <c r="P5164" i="2"/>
  <c r="P5593" i="2"/>
  <c r="J5663" i="2"/>
  <c r="J5662" i="2"/>
  <c r="J5888" i="2"/>
  <c r="I6055" i="2"/>
  <c r="I6056" i="2" s="1"/>
  <c r="O6141" i="2"/>
  <c r="J6141" i="2"/>
  <c r="P6249" i="2"/>
  <c r="P6345" i="2"/>
  <c r="I6212" i="2"/>
  <c r="P6212" i="2"/>
  <c r="P6252" i="2"/>
  <c r="P6449" i="2"/>
  <c r="P6489" i="2"/>
  <c r="I4946" i="2"/>
  <c r="O5583" i="2"/>
  <c r="J5583" i="2"/>
  <c r="O5611" i="2"/>
  <c r="J5611" i="2"/>
  <c r="I4954" i="2"/>
  <c r="Q2984" i="2"/>
  <c r="R2985" i="2"/>
  <c r="R2777" i="2"/>
  <c r="Q2776" i="2"/>
  <c r="P2867" i="2"/>
  <c r="J3043" i="2"/>
  <c r="P2971" i="2"/>
  <c r="P2995" i="2"/>
  <c r="P3011" i="2"/>
  <c r="P3019" i="2"/>
  <c r="P3027" i="2"/>
  <c r="J3664" i="2"/>
  <c r="R3807" i="2"/>
  <c r="Q3806" i="2"/>
  <c r="P3914" i="2"/>
  <c r="P3034" i="2"/>
  <c r="P3082" i="2"/>
  <c r="P3130" i="2"/>
  <c r="P3178" i="2"/>
  <c r="P3226" i="2"/>
  <c r="P3310" i="2"/>
  <c r="P4052" i="2"/>
  <c r="R2809" i="2"/>
  <c r="Q2808" i="2"/>
  <c r="P2945" i="2"/>
  <c r="R4835" i="2"/>
  <c r="Q4834" i="2"/>
  <c r="R3579" i="2"/>
  <c r="Q3578" i="2"/>
  <c r="P2831" i="2"/>
  <c r="P2899" i="2"/>
  <c r="P2745" i="2"/>
  <c r="R3883" i="2"/>
  <c r="Q3882" i="2"/>
  <c r="P3922" i="2"/>
  <c r="P3038" i="2"/>
  <c r="P3086" i="2"/>
  <c r="P3118" i="2"/>
  <c r="P3166" i="2"/>
  <c r="P3218" i="2"/>
  <c r="P3270" i="2"/>
  <c r="I3554" i="2"/>
  <c r="I3586" i="2"/>
  <c r="P3586" i="2"/>
  <c r="I3618" i="2"/>
  <c r="P3618" i="2"/>
  <c r="P3650" i="2"/>
  <c r="P3682" i="2"/>
  <c r="P3714" i="2"/>
  <c r="P3746" i="2"/>
  <c r="P3866" i="2"/>
  <c r="P3882" i="2"/>
  <c r="R2877" i="2"/>
  <c r="Q2876" i="2"/>
  <c r="P2800" i="2"/>
  <c r="P3268" i="2"/>
  <c r="P3872" i="2"/>
  <c r="P2865" i="2"/>
  <c r="P3087" i="2"/>
  <c r="P3227" i="2"/>
  <c r="P3291" i="2"/>
  <c r="P3531" i="2"/>
  <c r="P3595" i="2"/>
  <c r="P3659" i="2"/>
  <c r="P3723" i="2"/>
  <c r="P3787" i="2"/>
  <c r="P3819" i="2"/>
  <c r="P4077" i="2"/>
  <c r="P3314" i="2"/>
  <c r="I3630" i="2"/>
  <c r="P3630" i="2"/>
  <c r="P3758" i="2"/>
  <c r="P4364" i="2"/>
  <c r="O4464" i="2"/>
  <c r="J4464" i="2"/>
  <c r="P4668" i="2"/>
  <c r="P4854" i="2"/>
  <c r="P4691" i="2"/>
  <c r="P4711" i="2"/>
  <c r="I4502" i="2"/>
  <c r="P4502" i="2"/>
  <c r="P4534" i="2"/>
  <c r="P4634" i="2"/>
  <c r="P4666" i="2"/>
  <c r="P4698" i="2"/>
  <c r="P4730" i="2"/>
  <c r="P4762" i="2"/>
  <c r="P4980" i="2"/>
  <c r="P5044" i="2"/>
  <c r="P5112" i="2"/>
  <c r="P5180" i="2"/>
  <c r="P5200" i="2"/>
  <c r="I5200" i="2"/>
  <c r="O5678" i="2"/>
  <c r="J5678" i="2"/>
  <c r="O5640" i="2"/>
  <c r="J5640" i="2"/>
  <c r="P6237" i="2"/>
  <c r="P5829" i="2"/>
  <c r="J5759" i="2"/>
  <c r="J6032" i="2"/>
  <c r="J6078" i="2"/>
  <c r="P6087" i="2"/>
  <c r="J6151" i="2"/>
  <c r="J6351" i="2"/>
  <c r="P6401" i="2"/>
  <c r="P6429" i="2"/>
  <c r="P6593" i="2"/>
  <c r="P4026" i="2"/>
  <c r="P4699" i="2"/>
  <c r="R5640" i="2"/>
  <c r="Q5639" i="2"/>
  <c r="P4876" i="2"/>
  <c r="I5115" i="2"/>
  <c r="I5116" i="2" s="1"/>
  <c r="P5115" i="2"/>
  <c r="J5182" i="2"/>
  <c r="R5714" i="2"/>
  <c r="Q5713" i="2"/>
  <c r="J5344" i="2"/>
  <c r="J5512" i="2"/>
  <c r="O6065" i="2"/>
  <c r="J6065" i="2"/>
  <c r="P6099" i="2"/>
  <c r="P2944" i="2"/>
  <c r="P2723" i="2"/>
  <c r="O3520" i="2"/>
  <c r="O3519" i="2" s="1"/>
  <c r="P3519" i="2" s="1"/>
  <c r="J3520" i="2"/>
  <c r="J3652" i="2"/>
  <c r="R3767" i="2"/>
  <c r="Q3766" i="2"/>
  <c r="P4029" i="2"/>
  <c r="P3842" i="2"/>
  <c r="P4372" i="2"/>
  <c r="R4452" i="2"/>
  <c r="Q4451" i="2"/>
  <c r="P4092" i="2"/>
  <c r="P4156" i="2"/>
  <c r="P4224" i="2"/>
  <c r="P4352" i="2"/>
  <c r="P4615" i="2"/>
  <c r="I4615" i="2"/>
  <c r="P4631" i="2"/>
  <c r="R4979" i="2"/>
  <c r="Q4978" i="2"/>
  <c r="R5208" i="2"/>
  <c r="Q5207" i="2"/>
  <c r="P4864" i="2"/>
  <c r="P5256" i="2"/>
  <c r="I5256" i="2"/>
  <c r="P5008" i="2"/>
  <c r="P5076" i="2"/>
  <c r="P5140" i="2"/>
  <c r="P5328" i="2"/>
  <c r="I5328" i="2"/>
  <c r="O5395" i="2"/>
  <c r="O5394" i="2" s="1"/>
  <c r="P5394" i="2" s="1"/>
  <c r="J5395" i="2"/>
  <c r="P4839" i="2"/>
  <c r="P4903" i="2"/>
  <c r="P4967" i="2"/>
  <c r="P5039" i="2"/>
  <c r="I5071" i="2"/>
  <c r="P5119" i="2"/>
  <c r="P5259" i="2"/>
  <c r="I5327" i="2"/>
  <c r="P5327" i="2"/>
  <c r="P5413" i="2"/>
  <c r="I5653" i="2"/>
  <c r="P5653" i="2"/>
  <c r="P5908" i="2"/>
  <c r="I5629" i="2"/>
  <c r="P5629" i="2"/>
  <c r="I5536" i="2"/>
  <c r="I5964" i="2"/>
  <c r="P5964" i="2"/>
  <c r="P5626" i="2"/>
  <c r="I5960" i="2"/>
  <c r="P5960" i="2"/>
  <c r="O5949" i="2"/>
  <c r="J5949" i="2"/>
  <c r="P6132" i="2"/>
  <c r="Q6080" i="2"/>
  <c r="R6081" i="2"/>
  <c r="P5747" i="2"/>
  <c r="J6011" i="2"/>
  <c r="P6091" i="2"/>
  <c r="P6343" i="2"/>
  <c r="Q6290" i="2"/>
  <c r="R6291" i="2"/>
  <c r="P6208" i="2"/>
  <c r="P6240" i="2"/>
  <c r="P6272" i="2"/>
  <c r="I6337" i="2"/>
  <c r="P6458" i="2"/>
  <c r="I6481" i="2"/>
  <c r="P6481" i="2"/>
  <c r="I6578" i="2"/>
  <c r="P6578" i="2"/>
  <c r="I6557" i="2"/>
  <c r="P6557" i="2"/>
  <c r="P6566" i="2"/>
  <c r="P2896" i="2"/>
  <c r="P3071" i="2"/>
  <c r="P3049" i="2"/>
  <c r="P3209" i="2"/>
  <c r="P3385" i="2"/>
  <c r="I3561" i="2"/>
  <c r="P3561" i="2"/>
  <c r="P3897" i="2"/>
  <c r="P4268" i="2"/>
  <c r="P4384" i="2"/>
  <c r="P4807" i="2"/>
  <c r="P3983" i="2"/>
  <c r="P4091" i="2"/>
  <c r="P4391" i="2"/>
  <c r="P4122" i="2"/>
  <c r="P4523" i="2"/>
  <c r="P4586" i="2"/>
  <c r="P4814" i="2"/>
  <c r="I5000" i="2"/>
  <c r="P5132" i="2"/>
  <c r="O5384" i="2"/>
  <c r="J5384" i="2"/>
  <c r="O5496" i="2"/>
  <c r="J5496" i="2"/>
  <c r="J5647" i="2"/>
  <c r="J5889" i="2"/>
  <c r="J5967" i="2"/>
  <c r="J6221" i="2"/>
  <c r="I6473" i="2"/>
  <c r="P6473" i="2"/>
  <c r="P2768" i="2"/>
  <c r="P2832" i="2"/>
  <c r="P2981" i="2"/>
  <c r="P2781" i="2"/>
  <c r="P5176" i="2"/>
  <c r="P4149" i="2"/>
  <c r="P3234" i="2"/>
  <c r="I3598" i="2"/>
  <c r="P3598" i="2"/>
  <c r="P3726" i="2"/>
  <c r="P4380" i="2"/>
  <c r="P4479" i="2"/>
  <c r="P4595" i="2"/>
  <c r="I4595" i="2"/>
  <c r="P4683" i="2"/>
  <c r="P4811" i="2"/>
  <c r="P5280" i="2"/>
  <c r="P3995" i="2"/>
  <c r="P4143" i="2"/>
  <c r="P4175" i="2"/>
  <c r="I4207" i="2"/>
  <c r="P4207" i="2"/>
  <c r="P4239" i="2"/>
  <c r="P4271" i="2"/>
  <c r="P4287" i="2"/>
  <c r="P4319" i="2"/>
  <c r="P4463" i="2"/>
  <c r="I4463" i="2"/>
  <c r="P4831" i="2"/>
  <c r="P4530" i="2"/>
  <c r="P4630" i="2"/>
  <c r="P4662" i="2"/>
  <c r="P4694" i="2"/>
  <c r="P4726" i="2"/>
  <c r="P4742" i="2"/>
  <c r="P5232" i="2"/>
  <c r="R5482" i="2"/>
  <c r="Q5481" i="2"/>
  <c r="P5876" i="2"/>
  <c r="I5625" i="2"/>
  <c r="I5626" i="2" s="1"/>
  <c r="P5625" i="2"/>
  <c r="P5562" i="2"/>
  <c r="I5562" i="2"/>
  <c r="O5934" i="2"/>
  <c r="J5934" i="2"/>
  <c r="I5976" i="2"/>
  <c r="P5976" i="2"/>
  <c r="Q2740" i="2"/>
  <c r="R2741" i="2"/>
  <c r="P2763" i="2"/>
  <c r="P2727" i="2"/>
  <c r="P2851" i="2"/>
  <c r="P4008" i="2"/>
  <c r="O3568" i="2"/>
  <c r="J3568" i="2"/>
  <c r="R3707" i="2"/>
  <c r="Q3706" i="2"/>
  <c r="J4205" i="2"/>
  <c r="R4350" i="2"/>
  <c r="Q4349" i="2"/>
  <c r="O3567" i="2"/>
  <c r="J3567" i="2"/>
  <c r="O3599" i="2"/>
  <c r="J3599" i="2"/>
  <c r="P4020" i="2"/>
  <c r="P3053" i="2"/>
  <c r="P3149" i="2"/>
  <c r="I3501" i="2"/>
  <c r="J3565" i="2"/>
  <c r="J3597" i="2"/>
  <c r="J3629" i="2"/>
  <c r="P4036" i="2"/>
  <c r="P2751" i="2"/>
  <c r="P2775" i="2"/>
  <c r="P2807" i="2"/>
  <c r="P2909" i="2"/>
  <c r="P2985" i="2"/>
  <c r="P3017" i="2"/>
  <c r="R3102" i="2"/>
  <c r="Q3101" i="2"/>
  <c r="R3475" i="2"/>
  <c r="Q3474" i="2"/>
  <c r="P3786" i="2"/>
  <c r="J4941" i="2"/>
  <c r="I4942" i="2"/>
  <c r="P4069" i="2"/>
  <c r="P4417" i="2"/>
  <c r="P3222" i="2"/>
  <c r="P3242" i="2"/>
  <c r="P3258" i="2"/>
  <c r="P3274" i="2"/>
  <c r="P3290" i="2"/>
  <c r="P3306" i="2"/>
  <c r="P3322" i="2"/>
  <c r="P3342" i="2"/>
  <c r="P3374" i="2"/>
  <c r="P3406" i="2"/>
  <c r="P3438" i="2"/>
  <c r="P3470" i="2"/>
  <c r="I3502" i="2"/>
  <c r="P3502" i="2"/>
  <c r="I3542" i="2"/>
  <c r="P3574" i="2"/>
  <c r="P3606" i="2"/>
  <c r="P3638" i="2"/>
  <c r="P3670" i="2"/>
  <c r="P3702" i="2"/>
  <c r="P3734" i="2"/>
  <c r="P3766" i="2"/>
  <c r="P3870" i="2"/>
  <c r="R4134" i="2"/>
  <c r="Q4133" i="2"/>
  <c r="P3121" i="2"/>
  <c r="I3569" i="2"/>
  <c r="O3633" i="2"/>
  <c r="J3633" i="2"/>
  <c r="I3665" i="2"/>
  <c r="P4048" i="2"/>
  <c r="R4595" i="2"/>
  <c r="Q4594" i="2"/>
  <c r="P2815" i="2"/>
  <c r="P2879" i="2"/>
  <c r="P2783" i="2"/>
  <c r="P2791" i="2"/>
  <c r="P2803" i="2"/>
  <c r="R3947" i="2"/>
  <c r="Q3946" i="2"/>
  <c r="P2777" i="2"/>
  <c r="P2837" i="2"/>
  <c r="R3138" i="2"/>
  <c r="Q3137" i="2"/>
  <c r="P3167" i="2"/>
  <c r="P2711" i="2"/>
  <c r="P3207" i="2"/>
  <c r="R3263" i="2"/>
  <c r="Q3262" i="2"/>
  <c r="I3806" i="2"/>
  <c r="P3806" i="2"/>
  <c r="I2710" i="2"/>
  <c r="I3798" i="2"/>
  <c r="R3917" i="2"/>
  <c r="Q3916" i="2"/>
  <c r="P4273" i="2"/>
  <c r="O3807" i="2"/>
  <c r="J3807" i="2"/>
  <c r="P4016" i="2"/>
  <c r="R4731" i="2"/>
  <c r="Q4730" i="2"/>
  <c r="P3061" i="2"/>
  <c r="P3093" i="2"/>
  <c r="P3157" i="2"/>
  <c r="P2904" i="2"/>
  <c r="P2956" i="2"/>
  <c r="I4425" i="2"/>
  <c r="P4425" i="2"/>
  <c r="P3834" i="2"/>
  <c r="P4104" i="2"/>
  <c r="P4180" i="2"/>
  <c r="P4212" i="2"/>
  <c r="P4244" i="2"/>
  <c r="P4284" i="2"/>
  <c r="P4388" i="2"/>
  <c r="P4396" i="2"/>
  <c r="O4488" i="2"/>
  <c r="J4488" i="2"/>
  <c r="J4520" i="2"/>
  <c r="P4619" i="2"/>
  <c r="P4731" i="2"/>
  <c r="P4763" i="2"/>
  <c r="P4819" i="2"/>
  <c r="P3971" i="2"/>
  <c r="P4003" i="2"/>
  <c r="P4131" i="2"/>
  <c r="P4147" i="2"/>
  <c r="P4163" i="2"/>
  <c r="P4179" i="2"/>
  <c r="P4195" i="2"/>
  <c r="P4211" i="2"/>
  <c r="P4227" i="2"/>
  <c r="P4243" i="2"/>
  <c r="P4259" i="2"/>
  <c r="P4275" i="2"/>
  <c r="P4291" i="2"/>
  <c r="P4307" i="2"/>
  <c r="P4323" i="2"/>
  <c r="P4339" i="2"/>
  <c r="P4775" i="2"/>
  <c r="P4014" i="2"/>
  <c r="P4046" i="2"/>
  <c r="P4078" i="2"/>
  <c r="P4110" i="2"/>
  <c r="I4206" i="2"/>
  <c r="P4206" i="2"/>
  <c r="P4238" i="2"/>
  <c r="P4302" i="2"/>
  <c r="P4334" i="2"/>
  <c r="P4366" i="2"/>
  <c r="I4398" i="2"/>
  <c r="P4398" i="2"/>
  <c r="P4828" i="2"/>
  <c r="J5253" i="2"/>
  <c r="P5361" i="2"/>
  <c r="J5181" i="2"/>
  <c r="P5212" i="2"/>
  <c r="P5509" i="2"/>
  <c r="I4489" i="2"/>
  <c r="I4521" i="2"/>
  <c r="I4585" i="2"/>
  <c r="P4585" i="2"/>
  <c r="J5101" i="2"/>
  <c r="P5443" i="2"/>
  <c r="P5373" i="2"/>
  <c r="I4963" i="2"/>
  <c r="I4964" i="2" s="1"/>
  <c r="P4963" i="2"/>
  <c r="P4983" i="2"/>
  <c r="P4999" i="2"/>
  <c r="I5131" i="2"/>
  <c r="P5147" i="2"/>
  <c r="P5163" i="2"/>
  <c r="I5179" i="2"/>
  <c r="P5179" i="2"/>
  <c r="I5195" i="2"/>
  <c r="I5196" i="2" s="1"/>
  <c r="P5211" i="2"/>
  <c r="I5227" i="2"/>
  <c r="I5228" i="2" s="1"/>
  <c r="P5227" i="2"/>
  <c r="P5279" i="2"/>
  <c r="P5295" i="2"/>
  <c r="P5311" i="2"/>
  <c r="P5537" i="2"/>
  <c r="J5042" i="2"/>
  <c r="O5074" i="2"/>
  <c r="J5074" i="2"/>
  <c r="J5266" i="2"/>
  <c r="P5463" i="2"/>
  <c r="P5884" i="2"/>
  <c r="P5617" i="2"/>
  <c r="R5861" i="2"/>
  <c r="Q5860" i="2"/>
  <c r="P5709" i="2"/>
  <c r="I5932" i="2"/>
  <c r="P5932" i="2"/>
  <c r="P5954" i="2"/>
  <c r="I5940" i="2"/>
  <c r="P5940" i="2"/>
  <c r="I5912" i="2"/>
  <c r="P5912" i="2"/>
  <c r="P5952" i="2"/>
  <c r="R6205" i="2"/>
  <c r="Q6204" i="2"/>
  <c r="P5765" i="2"/>
  <c r="P5824" i="2"/>
  <c r="P5853" i="2"/>
  <c r="P6080" i="2"/>
  <c r="P6076" i="2"/>
  <c r="I6128" i="2"/>
  <c r="P6128" i="2"/>
  <c r="P6262" i="2"/>
  <c r="P6193" i="2"/>
  <c r="P6366" i="2"/>
  <c r="J6305" i="2"/>
  <c r="I6180" i="2"/>
  <c r="O6290" i="2"/>
  <c r="J6290" i="2"/>
  <c r="J6316" i="2"/>
  <c r="P6360" i="2"/>
  <c r="P6376" i="2"/>
  <c r="P6392" i="2"/>
  <c r="P6408" i="2"/>
  <c r="O6444" i="2"/>
  <c r="J6444" i="2"/>
  <c r="P6490" i="2"/>
  <c r="O6532" i="2"/>
  <c r="J6532" i="2"/>
  <c r="J6510" i="2"/>
  <c r="P6547" i="2"/>
  <c r="P6550" i="2"/>
  <c r="P2968" i="2"/>
  <c r="P3020" i="2"/>
  <c r="P3129" i="2"/>
  <c r="P3417" i="2"/>
  <c r="P3545" i="2"/>
  <c r="I3657" i="2"/>
  <c r="I3658" i="2" s="1"/>
  <c r="P3657" i="2"/>
  <c r="P3721" i="2"/>
  <c r="P3817" i="2"/>
  <c r="P3913" i="2"/>
  <c r="R4769" i="2"/>
  <c r="Q4768" i="2"/>
  <c r="J5355" i="2"/>
  <c r="P4043" i="2"/>
  <c r="P4107" i="2"/>
  <c r="P4423" i="2"/>
  <c r="J4499" i="2"/>
  <c r="P4570" i="2"/>
  <c r="P4766" i="2"/>
  <c r="P4822" i="2"/>
  <c r="I5301" i="2"/>
  <c r="R5168" i="2"/>
  <c r="Q5167" i="2"/>
  <c r="R5514" i="2"/>
  <c r="Q5513" i="2"/>
  <c r="P4928" i="2"/>
  <c r="J5650" i="2"/>
  <c r="J5937" i="2"/>
  <c r="P2964" i="2"/>
  <c r="P2980" i="2"/>
  <c r="P3000" i="2"/>
  <c r="P3016" i="2"/>
  <c r="I3816" i="2"/>
  <c r="P3816" i="2"/>
  <c r="P3854" i="2"/>
  <c r="P2736" i="2"/>
  <c r="P3244" i="2"/>
  <c r="P3994" i="2"/>
  <c r="P2714" i="2"/>
  <c r="P2742" i="2"/>
  <c r="P2786" i="2"/>
  <c r="P2814" i="2"/>
  <c r="P2842" i="2"/>
  <c r="P2886" i="2"/>
  <c r="P2914" i="2"/>
  <c r="P2958" i="2"/>
  <c r="P2986" i="2"/>
  <c r="P3030" i="2"/>
  <c r="I4209" i="2"/>
  <c r="P4209" i="2"/>
  <c r="P3334" i="2"/>
  <c r="P3398" i="2"/>
  <c r="P3462" i="2"/>
  <c r="P3862" i="2"/>
  <c r="P4112" i="2"/>
  <c r="I4473" i="2"/>
  <c r="P4671" i="2"/>
  <c r="P4799" i="2"/>
  <c r="P3959" i="2"/>
  <c r="P3991" i="2"/>
  <c r="P4023" i="2"/>
  <c r="P4039" i="2"/>
  <c r="P4055" i="2"/>
  <c r="P4071" i="2"/>
  <c r="P4087" i="2"/>
  <c r="P4103" i="2"/>
  <c r="P4119" i="2"/>
  <c r="P4347" i="2"/>
  <c r="P4363" i="2"/>
  <c r="P4379" i="2"/>
  <c r="I4395" i="2"/>
  <c r="P4395" i="2"/>
  <c r="P4411" i="2"/>
  <c r="I4427" i="2"/>
  <c r="P4427" i="2"/>
  <c r="P4443" i="2"/>
  <c r="R4523" i="2"/>
  <c r="Q4522" i="2"/>
  <c r="P4655" i="2"/>
  <c r="P4114" i="2"/>
  <c r="P4146" i="2"/>
  <c r="P4178" i="2"/>
  <c r="P4210" i="2"/>
  <c r="P4242" i="2"/>
  <c r="P4274" i="2"/>
  <c r="P4306" i="2"/>
  <c r="P4370" i="2"/>
  <c r="P4402" i="2"/>
  <c r="P4434" i="2"/>
  <c r="P4495" i="2"/>
  <c r="P4535" i="2"/>
  <c r="R4561" i="2"/>
  <c r="Q4560" i="2"/>
  <c r="P4723" i="2"/>
  <c r="P4579" i="2"/>
  <c r="P4835" i="2"/>
  <c r="P4856" i="2"/>
  <c r="J4462" i="2"/>
  <c r="I4558" i="2"/>
  <c r="P4574" i="2"/>
  <c r="I4590" i="2"/>
  <c r="P4590" i="2"/>
  <c r="I4606" i="2"/>
  <c r="P4606" i="2"/>
  <c r="P4622" i="2"/>
  <c r="P4778" i="2"/>
  <c r="P4794" i="2"/>
  <c r="P4810" i="2"/>
  <c r="P4826" i="2"/>
  <c r="O5177" i="2"/>
  <c r="J5177" i="2"/>
  <c r="P5347" i="2"/>
  <c r="P4844" i="2"/>
  <c r="P4868" i="2"/>
  <c r="P5248" i="2"/>
  <c r="P4892" i="2"/>
  <c r="P4908" i="2"/>
  <c r="P4924" i="2"/>
  <c r="P4940" i="2"/>
  <c r="I4956" i="2"/>
  <c r="P4956" i="2"/>
  <c r="P5489" i="2"/>
  <c r="I5345" i="2"/>
  <c r="P5345" i="2"/>
  <c r="P5942" i="2"/>
  <c r="J5110" i="2"/>
  <c r="I5637" i="2"/>
  <c r="P5872" i="2"/>
  <c r="J5675" i="2"/>
  <c r="J5691" i="2"/>
  <c r="P5904" i="2"/>
  <c r="P5610" i="2"/>
  <c r="R5891" i="2"/>
  <c r="Q5890" i="2"/>
  <c r="P5956" i="2"/>
  <c r="J5580" i="2"/>
  <c r="O5612" i="2"/>
  <c r="J5612" i="2"/>
  <c r="I5676" i="2"/>
  <c r="I5677" i="2" s="1"/>
  <c r="P5676" i="2"/>
  <c r="P5708" i="2"/>
  <c r="R5825" i="2"/>
  <c r="Q5824" i="2"/>
  <c r="I6050" i="2"/>
  <c r="O6049" i="2" s="1"/>
  <c r="O6048" i="2" s="1"/>
  <c r="O6047" i="2" s="1"/>
  <c r="P6047" i="2" s="1"/>
  <c r="P6050" i="2"/>
  <c r="I5844" i="2"/>
  <c r="I5845" i="2" s="1"/>
  <c r="P5844" i="2"/>
  <c r="P6010" i="2"/>
  <c r="J6048" i="2"/>
  <c r="P6278" i="2"/>
  <c r="J6061" i="2"/>
  <c r="O6082" i="2"/>
  <c r="J6082" i="2"/>
  <c r="O6114" i="2"/>
  <c r="J6114" i="2"/>
  <c r="P6225" i="2"/>
  <c r="R6330" i="2"/>
  <c r="Q6329" i="2"/>
  <c r="P6273" i="2"/>
  <c r="I6273" i="2"/>
  <c r="P6295" i="2"/>
  <c r="O6319" i="2"/>
  <c r="J6319" i="2"/>
  <c r="L6471" i="2"/>
  <c r="M6471" i="2" s="1"/>
  <c r="N6471" i="2" s="1"/>
  <c r="I6425" i="2"/>
  <c r="P6425" i="2"/>
  <c r="P6446" i="2"/>
  <c r="P6461" i="2"/>
  <c r="J6432" i="2"/>
  <c r="P6515" i="2"/>
  <c r="P6559" i="2"/>
  <c r="P6538" i="2"/>
  <c r="P3012" i="2"/>
  <c r="P3214" i="2"/>
  <c r="P3366" i="2"/>
  <c r="P4507" i="2"/>
  <c r="O4604" i="2"/>
  <c r="J4604" i="2"/>
  <c r="P4565" i="2"/>
  <c r="P4920" i="2"/>
  <c r="I4968" i="2"/>
  <c r="I4969" i="2" s="1"/>
  <c r="P4968" i="2"/>
  <c r="I5737" i="2"/>
  <c r="O5736" i="2" s="1"/>
  <c r="O5735" i="2" s="1"/>
  <c r="P5735" i="2" s="1"/>
  <c r="P5737" i="2"/>
  <c r="P4879" i="2"/>
  <c r="P5035" i="2"/>
  <c r="P5083" i="2"/>
  <c r="I5123" i="2"/>
  <c r="P5123" i="2"/>
  <c r="I5385" i="2"/>
  <c r="I5386" i="2" s="1"/>
  <c r="I5102" i="2"/>
  <c r="O5198" i="2"/>
  <c r="J5198" i="2"/>
  <c r="R5781" i="2"/>
  <c r="Q5780" i="2"/>
  <c r="P5780" i="2"/>
  <c r="I6033" i="2"/>
  <c r="I6115" i="2"/>
  <c r="P6115" i="2"/>
  <c r="P6245" i="2"/>
  <c r="I6196" i="2"/>
  <c r="P6196" i="2"/>
  <c r="I6244" i="2"/>
  <c r="P6244" i="2"/>
  <c r="R6494" i="2"/>
  <c r="Q6493" i="2"/>
  <c r="I6457" i="2"/>
  <c r="P6457" i="2"/>
  <c r="P6507" i="2"/>
  <c r="I6530" i="2"/>
  <c r="O6541" i="2"/>
  <c r="J6541" i="2"/>
  <c r="P3009" i="2"/>
  <c r="P2737" i="2"/>
  <c r="I3044" i="2"/>
  <c r="P2907" i="2"/>
  <c r="P3251" i="2"/>
  <c r="P3283" i="2"/>
  <c r="P3315" i="2"/>
  <c r="P3347" i="2"/>
  <c r="P3379" i="2"/>
  <c r="P3411" i="2"/>
  <c r="P3443" i="2"/>
  <c r="P3475" i="2"/>
  <c r="P3507" i="2"/>
  <c r="P3539" i="2"/>
  <c r="P3795" i="2"/>
  <c r="I3795" i="2"/>
  <c r="P3827" i="2"/>
  <c r="P3859" i="2"/>
  <c r="P3891" i="2"/>
  <c r="P3955" i="2"/>
  <c r="P4045" i="2"/>
  <c r="P3838" i="2"/>
  <c r="P4120" i="2"/>
  <c r="P4348" i="2"/>
  <c r="I4465" i="2"/>
  <c r="I4466" i="2" s="1"/>
  <c r="P4465" i="2"/>
  <c r="P3733" i="2"/>
  <c r="P3765" i="2"/>
  <c r="I3797" i="2"/>
  <c r="P3797" i="2"/>
  <c r="P3829" i="2"/>
  <c r="P3893" i="2"/>
  <c r="P3925" i="2"/>
  <c r="P3957" i="2"/>
  <c r="R4667" i="2"/>
  <c r="Q4666" i="2"/>
  <c r="I4056" i="2"/>
  <c r="P4152" i="2"/>
  <c r="P4172" i="2"/>
  <c r="P4204" i="2"/>
  <c r="P4236" i="2"/>
  <c r="P4256" i="2"/>
  <c r="P4312" i="2"/>
  <c r="P4320" i="2"/>
  <c r="P4328" i="2"/>
  <c r="P4336" i="2"/>
  <c r="P4344" i="2"/>
  <c r="P4440" i="2"/>
  <c r="P4739" i="2"/>
  <c r="P4779" i="2"/>
  <c r="I5133" i="2"/>
  <c r="P5133" i="2"/>
  <c r="P4102" i="2"/>
  <c r="P4134" i="2"/>
  <c r="P4166" i="2"/>
  <c r="P4230" i="2"/>
  <c r="P4294" i="2"/>
  <c r="P4326" i="2"/>
  <c r="P4358" i="2"/>
  <c r="P4390" i="2"/>
  <c r="P4422" i="2"/>
  <c r="R5060" i="2"/>
  <c r="Q5059" i="2"/>
  <c r="P5224" i="2"/>
  <c r="I4561" i="2"/>
  <c r="P4561" i="2"/>
  <c r="J4593" i="2"/>
  <c r="P5125" i="2"/>
  <c r="P5004" i="2"/>
  <c r="P5036" i="2"/>
  <c r="I5056" i="2"/>
  <c r="I5057" i="2" s="1"/>
  <c r="I5088" i="2"/>
  <c r="I5120" i="2"/>
  <c r="P5152" i="2"/>
  <c r="P5324" i="2"/>
  <c r="I5357" i="2"/>
  <c r="P5357" i="2"/>
  <c r="P5978" i="2"/>
  <c r="O4955" i="2"/>
  <c r="J4955" i="2"/>
  <c r="I4979" i="2"/>
  <c r="I4980" i="2" s="1"/>
  <c r="P4979" i="2"/>
  <c r="P4995" i="2"/>
  <c r="P5011" i="2"/>
  <c r="I5143" i="2"/>
  <c r="P5159" i="2"/>
  <c r="I5175" i="2"/>
  <c r="I5176" i="2" s="1"/>
  <c r="P5191" i="2"/>
  <c r="P5207" i="2"/>
  <c r="I5223" i="2"/>
  <c r="I5224" i="2" s="1"/>
  <c r="P5223" i="2"/>
  <c r="P5283" i="2"/>
  <c r="P5299" i="2"/>
  <c r="I5369" i="2"/>
  <c r="P5369" i="2"/>
  <c r="P5429" i="2"/>
  <c r="I5467" i="2"/>
  <c r="I5468" i="2" s="1"/>
  <c r="I5469" i="2" s="1"/>
  <c r="I5517" i="2"/>
  <c r="P5517" i="2"/>
  <c r="P5673" i="2"/>
  <c r="I5450" i="2"/>
  <c r="I5581" i="2"/>
  <c r="P5581" i="2"/>
  <c r="P5545" i="2"/>
  <c r="P5860" i="2"/>
  <c r="I5968" i="2"/>
  <c r="P5968" i="2"/>
  <c r="R5753" i="2"/>
  <c r="Q5752" i="2"/>
  <c r="P5980" i="2"/>
  <c r="P5570" i="2"/>
  <c r="P5706" i="2"/>
  <c r="R5961" i="2"/>
  <c r="Q5960" i="2"/>
  <c r="O5664" i="2"/>
  <c r="O5663" i="2" s="1"/>
  <c r="O5662" i="2" s="1"/>
  <c r="P5662" i="2" s="1"/>
  <c r="J5664" i="2"/>
  <c r="I5696" i="2"/>
  <c r="I6000" i="2"/>
  <c r="P5821" i="2"/>
  <c r="P5845" i="2"/>
  <c r="P5877" i="2"/>
  <c r="I6138" i="2"/>
  <c r="J5863" i="2"/>
  <c r="I6156" i="2"/>
  <c r="P6156" i="2"/>
  <c r="P6059" i="2"/>
  <c r="I6059" i="2"/>
  <c r="P6104" i="2"/>
  <c r="J6194" i="2"/>
  <c r="P6164" i="2"/>
  <c r="P6100" i="2"/>
  <c r="P6333" i="2"/>
  <c r="J6234" i="2"/>
  <c r="P6253" i="2"/>
  <c r="I6291" i="2"/>
  <c r="P6291" i="2"/>
  <c r="I6329" i="2"/>
  <c r="P6329" i="2"/>
  <c r="I6437" i="2"/>
  <c r="P6437" i="2"/>
  <c r="O6452" i="2"/>
  <c r="J6452" i="2"/>
  <c r="J6568" i="2"/>
  <c r="P2869" i="2"/>
  <c r="R3363" i="2"/>
  <c r="Q3362" i="2"/>
  <c r="P3646" i="2"/>
  <c r="I4401" i="2"/>
  <c r="P4065" i="2"/>
  <c r="P4795" i="2"/>
  <c r="P4491" i="2"/>
  <c r="I4491" i="2"/>
  <c r="I4602" i="2"/>
  <c r="I4603" i="2" s="1"/>
  <c r="P4782" i="2"/>
  <c r="P4888" i="2"/>
  <c r="P4936" i="2"/>
  <c r="P4863" i="2"/>
  <c r="O4943" i="2"/>
  <c r="J4943" i="2"/>
  <c r="I5043" i="2"/>
  <c r="P5043" i="2"/>
  <c r="I5075" i="2"/>
  <c r="P5075" i="2"/>
  <c r="I5239" i="2"/>
  <c r="I5240" i="2" s="1"/>
  <c r="P5323" i="2"/>
  <c r="I5864" i="2"/>
  <c r="P5864" i="2"/>
  <c r="P5828" i="2"/>
  <c r="O5998" i="2"/>
  <c r="J5998" i="2"/>
  <c r="O6154" i="2"/>
  <c r="J6154" i="2"/>
  <c r="J5959" i="2"/>
  <c r="O6183" i="2"/>
  <c r="J6183" i="2"/>
  <c r="J6025" i="2"/>
  <c r="J6287" i="2"/>
  <c r="P6389" i="2"/>
  <c r="O6411" i="2"/>
  <c r="J6411" i="2"/>
  <c r="J6556" i="2"/>
  <c r="I5484" i="2" l="1"/>
  <c r="I5485" i="2" s="1"/>
  <c r="O5337" i="2"/>
  <c r="J5483" i="2"/>
  <c r="I6237" i="2"/>
  <c r="I6238" i="2" s="1"/>
  <c r="I6573" i="2"/>
  <c r="I6574" i="2" s="1"/>
  <c r="J6574" i="2" s="1"/>
  <c r="J5465" i="2"/>
  <c r="O5464" i="2"/>
  <c r="P5464" i="2" s="1"/>
  <c r="J6572" i="2"/>
  <c r="K6572" i="2" s="1"/>
  <c r="O6184" i="2"/>
  <c r="I6185" i="2"/>
  <c r="I5534" i="2"/>
  <c r="O5534" i="2" s="1"/>
  <c r="O5533" i="2" s="1"/>
  <c r="O5532" i="2" s="1"/>
  <c r="P5532" i="2" s="1"/>
  <c r="I6512" i="2"/>
  <c r="I6513" i="2" s="1"/>
  <c r="J5240" i="2"/>
  <c r="I5241" i="2"/>
  <c r="J5057" i="2"/>
  <c r="I5058" i="2"/>
  <c r="O4969" i="2"/>
  <c r="J4969" i="2"/>
  <c r="I4970" i="2"/>
  <c r="O4523" i="2"/>
  <c r="J4523" i="2"/>
  <c r="I4524" i="2"/>
  <c r="O6172" i="2"/>
  <c r="J6172" i="2"/>
  <c r="I6173" i="2"/>
  <c r="O3814" i="2"/>
  <c r="O3813" i="2" s="1"/>
  <c r="P3813" i="2" s="1"/>
  <c r="J3814" i="2"/>
  <c r="O4440" i="2"/>
  <c r="J4440" i="2"/>
  <c r="I4441" i="2"/>
  <c r="O4949" i="2"/>
  <c r="J4949" i="2"/>
  <c r="I4950" i="2"/>
  <c r="O5047" i="2"/>
  <c r="J5047" i="2"/>
  <c r="I5048" i="2"/>
  <c r="O5681" i="2"/>
  <c r="J5681" i="2"/>
  <c r="I5682" i="2"/>
  <c r="O4980" i="2"/>
  <c r="J4980" i="2"/>
  <c r="I4981" i="2"/>
  <c r="O6056" i="2"/>
  <c r="O6055" i="2" s="1"/>
  <c r="O6054" i="2" s="1"/>
  <c r="P6054" i="2" s="1"/>
  <c r="J6056" i="2"/>
  <c r="O4059" i="2"/>
  <c r="J4059" i="2"/>
  <c r="I4060" i="2"/>
  <c r="O6257" i="2"/>
  <c r="O6256" i="2" s="1"/>
  <c r="O6255" i="2" s="1"/>
  <c r="P6255" i="2" s="1"/>
  <c r="J6257" i="2"/>
  <c r="O3635" i="2"/>
  <c r="J3635" i="2"/>
  <c r="I3636" i="2"/>
  <c r="O3571" i="2"/>
  <c r="J3571" i="2"/>
  <c r="I3572" i="2"/>
  <c r="O6084" i="2"/>
  <c r="J6084" i="2"/>
  <c r="I6085" i="2"/>
  <c r="O4466" i="2"/>
  <c r="J4466" i="2"/>
  <c r="I4467" i="2"/>
  <c r="O3667" i="2"/>
  <c r="J3667" i="2"/>
  <c r="I3668" i="2"/>
  <c r="O5642" i="2"/>
  <c r="J5642" i="2"/>
  <c r="I5643" i="2"/>
  <c r="O3545" i="2"/>
  <c r="J3545" i="2"/>
  <c r="I3546" i="2"/>
  <c r="O5339" i="2"/>
  <c r="J5339" i="2"/>
  <c r="I5340" i="2"/>
  <c r="O4603" i="2"/>
  <c r="O4602" i="2" s="1"/>
  <c r="P4602" i="2" s="1"/>
  <c r="J4603" i="2"/>
  <c r="O5386" i="2"/>
  <c r="J5386" i="2"/>
  <c r="I5387" i="2"/>
  <c r="O3658" i="2"/>
  <c r="J3658" i="2"/>
  <c r="I3659" i="2"/>
  <c r="O4964" i="2"/>
  <c r="J4964" i="2"/>
  <c r="O5116" i="2"/>
  <c r="J5116" i="2"/>
  <c r="I5117" i="2"/>
  <c r="O5032" i="2"/>
  <c r="J5032" i="2"/>
  <c r="I5033" i="2"/>
  <c r="O3046" i="2"/>
  <c r="J3046" i="2"/>
  <c r="I3047" i="2"/>
  <c r="J3559" i="2"/>
  <c r="I3560" i="2"/>
  <c r="T3655" i="2"/>
  <c r="S3655" i="2"/>
  <c r="K3655" i="2"/>
  <c r="K6411" i="2"/>
  <c r="K6154" i="2"/>
  <c r="O4491" i="2"/>
  <c r="J4491" i="2"/>
  <c r="I4492" i="2"/>
  <c r="O6329" i="2"/>
  <c r="J6329" i="2"/>
  <c r="I6330" i="2"/>
  <c r="O6156" i="2"/>
  <c r="J6156" i="2"/>
  <c r="I6157" i="2"/>
  <c r="K5664" i="2"/>
  <c r="O5450" i="2"/>
  <c r="J5450" i="2"/>
  <c r="J5088" i="2"/>
  <c r="J4056" i="2"/>
  <c r="O3795" i="2"/>
  <c r="O3794" i="2" s="1"/>
  <c r="P3794" i="2" s="1"/>
  <c r="J3795" i="2"/>
  <c r="O3044" i="2"/>
  <c r="O3043" i="2" s="1"/>
  <c r="P3043" i="2" s="1"/>
  <c r="J3044" i="2"/>
  <c r="O6457" i="2"/>
  <c r="J6457" i="2"/>
  <c r="K4604" i="2"/>
  <c r="K6114" i="2"/>
  <c r="K6048" i="2"/>
  <c r="K5675" i="2"/>
  <c r="K4462" i="2"/>
  <c r="O4209" i="2"/>
  <c r="J4209" i="2"/>
  <c r="K4499" i="2"/>
  <c r="K5355" i="2"/>
  <c r="J6180" i="2"/>
  <c r="O5952" i="2"/>
  <c r="J5952" i="2"/>
  <c r="I5953" i="2"/>
  <c r="J5932" i="2"/>
  <c r="I5933" i="2"/>
  <c r="O5179" i="2"/>
  <c r="J5179" i="2"/>
  <c r="O4585" i="2"/>
  <c r="J4585" i="2"/>
  <c r="O4398" i="2"/>
  <c r="J4398" i="2"/>
  <c r="R3476" i="2"/>
  <c r="Q3475" i="2"/>
  <c r="K3567" i="2"/>
  <c r="K3568" i="2"/>
  <c r="O4595" i="2"/>
  <c r="J4595" i="2"/>
  <c r="K5647" i="2"/>
  <c r="J5000" i="2"/>
  <c r="I5001" i="2"/>
  <c r="I6458" i="2"/>
  <c r="Q6081" i="2"/>
  <c r="R6082" i="2"/>
  <c r="O5536" i="2"/>
  <c r="J5536" i="2"/>
  <c r="Q4452" i="2"/>
  <c r="R4453" i="2"/>
  <c r="O4502" i="2"/>
  <c r="J4502" i="2"/>
  <c r="R2878" i="2"/>
  <c r="Q2877" i="2"/>
  <c r="R4836" i="2"/>
  <c r="Q4835" i="2"/>
  <c r="K5611" i="2"/>
  <c r="O6212" i="2"/>
  <c r="J6212" i="2"/>
  <c r="I6213" i="2"/>
  <c r="K5663" i="2"/>
  <c r="O6540" i="2"/>
  <c r="O6539" i="2" s="1"/>
  <c r="P6539" i="2" s="1"/>
  <c r="J6540" i="2"/>
  <c r="O6355" i="2"/>
  <c r="J6355" i="2"/>
  <c r="I6356" i="2"/>
  <c r="O5866" i="2"/>
  <c r="O5865" i="2" s="1"/>
  <c r="P5865" i="2" s="1"/>
  <c r="J5866" i="2"/>
  <c r="J5922" i="2"/>
  <c r="I5923" i="2"/>
  <c r="O5469" i="2"/>
  <c r="J5469" i="2"/>
  <c r="I5470" i="2"/>
  <c r="R5243" i="2"/>
  <c r="Q5242" i="2"/>
  <c r="J5196" i="2"/>
  <c r="I5197" i="2"/>
  <c r="K6304" i="2"/>
  <c r="K5999" i="2"/>
  <c r="J6270" i="2"/>
  <c r="I6271" i="2"/>
  <c r="O5156" i="2"/>
  <c r="J5156" i="2"/>
  <c r="I5157" i="2"/>
  <c r="Q4865" i="2"/>
  <c r="R4866" i="2"/>
  <c r="K5265" i="2"/>
  <c r="K3519" i="2"/>
  <c r="J5315" i="2"/>
  <c r="R6572" i="2"/>
  <c r="Q6571" i="2"/>
  <c r="O6523" i="2"/>
  <c r="J6523" i="2"/>
  <c r="I6524" i="2"/>
  <c r="K5996" i="2"/>
  <c r="K5646" i="2"/>
  <c r="O5184" i="2"/>
  <c r="J5184" i="2"/>
  <c r="O3611" i="2"/>
  <c r="J3611" i="2"/>
  <c r="I3612" i="2"/>
  <c r="J5619" i="2"/>
  <c r="O3577" i="2"/>
  <c r="O3576" i="2" s="1"/>
  <c r="P3576" i="2" s="1"/>
  <c r="J3577" i="2"/>
  <c r="O6534" i="2"/>
  <c r="O6533" i="2" s="1"/>
  <c r="P6533" i="2" s="1"/>
  <c r="T6532" i="2" s="1"/>
  <c r="T6533" i="2" s="1"/>
  <c r="J6534" i="2"/>
  <c r="R6455" i="2"/>
  <c r="Q6454" i="2"/>
  <c r="O5890" i="2"/>
  <c r="O5889" i="2" s="1"/>
  <c r="O5888" i="2" s="1"/>
  <c r="P5888" i="2" s="1"/>
  <c r="J5890" i="2"/>
  <c r="R5439" i="2"/>
  <c r="Q5438" i="2"/>
  <c r="R5603" i="2"/>
  <c r="Q5602" i="2"/>
  <c r="R5283" i="2"/>
  <c r="Q5282" i="2"/>
  <c r="J5153" i="2"/>
  <c r="I5154" i="2"/>
  <c r="J5974" i="2"/>
  <c r="I5975" i="2"/>
  <c r="R4488" i="2"/>
  <c r="Q4487" i="2"/>
  <c r="K6468" i="2"/>
  <c r="K5434" i="2"/>
  <c r="O5020" i="2"/>
  <c r="J5020" i="2"/>
  <c r="K4953" i="2"/>
  <c r="K4945" i="2"/>
  <c r="R3546" i="2"/>
  <c r="Q3545" i="2"/>
  <c r="K5268" i="2"/>
  <c r="K6352" i="2"/>
  <c r="K6222" i="2"/>
  <c r="O6009" i="2"/>
  <c r="J6009" i="2"/>
  <c r="O6289" i="2"/>
  <c r="O6288" i="2" s="1"/>
  <c r="O6287" i="2" s="1"/>
  <c r="P6287" i="2" s="1"/>
  <c r="J6289" i="2"/>
  <c r="O6536" i="2"/>
  <c r="J6536" i="2"/>
  <c r="I6537" i="2"/>
  <c r="O5075" i="2"/>
  <c r="J5075" i="2"/>
  <c r="K6568" i="2"/>
  <c r="K6234" i="2"/>
  <c r="K6194" i="2"/>
  <c r="O6059" i="2"/>
  <c r="J6059" i="2"/>
  <c r="K5863" i="2"/>
  <c r="O5968" i="2"/>
  <c r="J5968" i="2"/>
  <c r="I5969" i="2"/>
  <c r="O5467" i="2"/>
  <c r="J5467" i="2"/>
  <c r="O5369" i="2"/>
  <c r="O5368" i="2" s="1"/>
  <c r="O5367" i="2" s="1"/>
  <c r="P5367" i="2" s="1"/>
  <c r="J5369" i="2"/>
  <c r="J5175" i="2"/>
  <c r="J5143" i="2"/>
  <c r="O5357" i="2"/>
  <c r="O5356" i="2" s="1"/>
  <c r="O5355" i="2" s="1"/>
  <c r="P5355" i="2" s="1"/>
  <c r="J5357" i="2"/>
  <c r="O4561" i="2"/>
  <c r="J4561" i="2"/>
  <c r="R5061" i="2"/>
  <c r="Q5060" i="2"/>
  <c r="O5133" i="2"/>
  <c r="J5133" i="2"/>
  <c r="I5134" i="2"/>
  <c r="O3797" i="2"/>
  <c r="J3797" i="2"/>
  <c r="K6541" i="2"/>
  <c r="O5123" i="2"/>
  <c r="J5123" i="2"/>
  <c r="O5737" i="2"/>
  <c r="J5737" i="2"/>
  <c r="I5738" i="2"/>
  <c r="Q6330" i="2"/>
  <c r="R6331" i="2"/>
  <c r="O5844" i="2"/>
  <c r="J5844" i="2"/>
  <c r="R5826" i="2"/>
  <c r="Q5825" i="2"/>
  <c r="J5676" i="2"/>
  <c r="R5892" i="2"/>
  <c r="Q5891" i="2"/>
  <c r="J5637" i="2"/>
  <c r="I5638" i="2"/>
  <c r="O4606" i="2"/>
  <c r="J4606" i="2"/>
  <c r="I4607" i="2"/>
  <c r="I4210" i="2"/>
  <c r="K5650" i="2"/>
  <c r="J5301" i="2"/>
  <c r="I5302" i="2"/>
  <c r="O6547" i="2"/>
  <c r="O6546" i="2" s="1"/>
  <c r="P6546" i="2" s="1"/>
  <c r="J6547" i="2"/>
  <c r="S6532" i="2"/>
  <c r="S6533" i="2" s="1"/>
  <c r="K6532" i="2"/>
  <c r="K6444" i="2"/>
  <c r="K6290" i="2"/>
  <c r="K6305" i="2"/>
  <c r="K5074" i="2"/>
  <c r="K5101" i="2"/>
  <c r="O4521" i="2"/>
  <c r="O4520" i="2" s="1"/>
  <c r="O4519" i="2" s="1"/>
  <c r="P4519" i="2" s="1"/>
  <c r="J4521" i="2"/>
  <c r="K4520" i="2"/>
  <c r="I4396" i="2"/>
  <c r="K3807" i="2"/>
  <c r="O2710" i="2"/>
  <c r="J2710" i="2"/>
  <c r="Q3263" i="2"/>
  <c r="R3264" i="2"/>
  <c r="I2711" i="2"/>
  <c r="R3139" i="2"/>
  <c r="Q3138" i="2"/>
  <c r="O3569" i="2"/>
  <c r="J3569" i="2"/>
  <c r="R4135" i="2"/>
  <c r="Q4134" i="2"/>
  <c r="O3502" i="2"/>
  <c r="J3502" i="2"/>
  <c r="K3629" i="2"/>
  <c r="K3565" i="2"/>
  <c r="O5976" i="2"/>
  <c r="J5976" i="2"/>
  <c r="I5977" i="2"/>
  <c r="O3598" i="2"/>
  <c r="O3597" i="2" s="1"/>
  <c r="P3597" i="2" s="1"/>
  <c r="J3598" i="2"/>
  <c r="O6473" i="2"/>
  <c r="O6472" i="2" s="1"/>
  <c r="O6471" i="2" s="1"/>
  <c r="P6471" i="2" s="1"/>
  <c r="T6470" i="2" s="1"/>
  <c r="T6471" i="2" s="1"/>
  <c r="T6472" i="2" s="1"/>
  <c r="J6473" i="2"/>
  <c r="O5967" i="2"/>
  <c r="O5966" i="2" s="1"/>
  <c r="O5965" i="2" s="1"/>
  <c r="P5965" i="2" s="1"/>
  <c r="I4586" i="2"/>
  <c r="O3561" i="2"/>
  <c r="J3561" i="2"/>
  <c r="J6578" i="2"/>
  <c r="I6579" i="2"/>
  <c r="K5395" i="2"/>
  <c r="O4615" i="2"/>
  <c r="J4615" i="2"/>
  <c r="I4616" i="2"/>
  <c r="K3652" i="2"/>
  <c r="K5512" i="2"/>
  <c r="K6351" i="2"/>
  <c r="K6032" i="2"/>
  <c r="K5640" i="2"/>
  <c r="O5200" i="2"/>
  <c r="J5200" i="2"/>
  <c r="O5112" i="2"/>
  <c r="O5111" i="2" s="1"/>
  <c r="O5110" i="2" s="1"/>
  <c r="P5110" i="2" s="1"/>
  <c r="J5112" i="2"/>
  <c r="K4464" i="2"/>
  <c r="R2986" i="2"/>
  <c r="Q2985" i="2"/>
  <c r="K6141" i="2"/>
  <c r="J3801" i="2"/>
  <c r="O6581" i="2"/>
  <c r="J6581" i="2"/>
  <c r="K6435" i="2"/>
  <c r="O6143" i="2"/>
  <c r="J6143" i="2"/>
  <c r="J6079" i="2"/>
  <c r="J6152" i="2"/>
  <c r="I6153" i="2"/>
  <c r="O6042" i="2"/>
  <c r="J6042" i="2"/>
  <c r="I6043" i="2"/>
  <c r="O5666" i="2"/>
  <c r="J5666" i="2"/>
  <c r="I5667" i="2"/>
  <c r="O4591" i="2"/>
  <c r="J4591" i="2"/>
  <c r="I4592" i="2"/>
  <c r="O4452" i="2"/>
  <c r="J4452" i="2"/>
  <c r="I4453" i="2"/>
  <c r="R5019" i="2"/>
  <c r="Q5018" i="2"/>
  <c r="J3514" i="2"/>
  <c r="J6160" i="2"/>
  <c r="I6161" i="2"/>
  <c r="R5844" i="2"/>
  <c r="Q5843" i="2"/>
  <c r="K6580" i="2"/>
  <c r="O6549" i="2"/>
  <c r="J6549" i="2"/>
  <c r="J6441" i="2"/>
  <c r="O6341" i="2"/>
  <c r="J6341" i="2"/>
  <c r="I6342" i="2"/>
  <c r="K5763" i="2"/>
  <c r="O6102" i="2"/>
  <c r="J6102" i="2"/>
  <c r="K6137" i="2"/>
  <c r="K5466" i="2"/>
  <c r="K5358" i="2"/>
  <c r="O5481" i="2"/>
  <c r="O5480" i="2" s="1"/>
  <c r="P5480" i="2" s="1"/>
  <c r="J5481" i="2"/>
  <c r="O5319" i="2"/>
  <c r="J5319" i="2"/>
  <c r="J5111" i="2"/>
  <c r="J5015" i="2"/>
  <c r="Q4945" i="2"/>
  <c r="R4946" i="2"/>
  <c r="R3510" i="2"/>
  <c r="Q3509" i="2"/>
  <c r="O6204" i="2"/>
  <c r="O6203" i="2" s="1"/>
  <c r="O6202" i="2" s="1"/>
  <c r="P6202" i="2" s="1"/>
  <c r="J6204" i="2"/>
  <c r="O6163" i="2"/>
  <c r="J6163" i="2"/>
  <c r="K5867" i="2"/>
  <c r="K5368" i="2"/>
  <c r="K4472" i="2"/>
  <c r="K6203" i="2"/>
  <c r="O6205" i="2"/>
  <c r="J6205" i="2"/>
  <c r="I6206" i="2"/>
  <c r="J6070" i="2"/>
  <c r="I6071" i="2"/>
  <c r="O5693" i="2"/>
  <c r="J5693" i="2"/>
  <c r="I5694" i="2"/>
  <c r="O5868" i="2"/>
  <c r="J5868" i="2"/>
  <c r="I5869" i="2"/>
  <c r="O5409" i="2"/>
  <c r="J5409" i="2"/>
  <c r="I5410" i="2"/>
  <c r="R3076" i="2"/>
  <c r="Q3075" i="2"/>
  <c r="Q3039" i="2"/>
  <c r="R3040" i="2"/>
  <c r="R4392" i="2"/>
  <c r="Q4391" i="2"/>
  <c r="R3234" i="2"/>
  <c r="Q3233" i="2"/>
  <c r="R4297" i="2"/>
  <c r="Q4296" i="2"/>
  <c r="I3562" i="2"/>
  <c r="R4700" i="2"/>
  <c r="Q4699" i="2"/>
  <c r="R2715" i="2"/>
  <c r="Q2714" i="2"/>
  <c r="K4962" i="2"/>
  <c r="K5898" i="2"/>
  <c r="K6424" i="2"/>
  <c r="K6395" i="2"/>
  <c r="K5618" i="2"/>
  <c r="K5735" i="2"/>
  <c r="K5420" i="2"/>
  <c r="K4394" i="2"/>
  <c r="O4404" i="2"/>
  <c r="J4404" i="2"/>
  <c r="I4405" i="2"/>
  <c r="K3500" i="2"/>
  <c r="I6442" i="2"/>
  <c r="K6259" i="2"/>
  <c r="K6127" i="2"/>
  <c r="O6189" i="2"/>
  <c r="J6189" i="2"/>
  <c r="I6190" i="2"/>
  <c r="K6007" i="2"/>
  <c r="K5946" i="2"/>
  <c r="K5899" i="2"/>
  <c r="J4436" i="2"/>
  <c r="I4437" i="2"/>
  <c r="K6533" i="2"/>
  <c r="K6031" i="2"/>
  <c r="K5408" i="2"/>
  <c r="J4976" i="2"/>
  <c r="I4977" i="2"/>
  <c r="I4503" i="2"/>
  <c r="J6586" i="2"/>
  <c r="I6587" i="2"/>
  <c r="K6548" i="2"/>
  <c r="K6122" i="2"/>
  <c r="K5608" i="2"/>
  <c r="K5532" i="2"/>
  <c r="K5546" i="2"/>
  <c r="O5288" i="2"/>
  <c r="J5288" i="2"/>
  <c r="I5289" i="2"/>
  <c r="K4449" i="2"/>
  <c r="K5627" i="2"/>
  <c r="K5931" i="2"/>
  <c r="J5166" i="2"/>
  <c r="J5027" i="2"/>
  <c r="Q5358" i="2"/>
  <c r="R5359" i="2"/>
  <c r="J5768" i="2"/>
  <c r="I5769" i="2"/>
  <c r="O5497" i="2"/>
  <c r="J5497" i="2"/>
  <c r="I5498" i="2"/>
  <c r="O5199" i="2"/>
  <c r="J5199" i="2"/>
  <c r="I5167" i="2"/>
  <c r="R5398" i="2"/>
  <c r="Q5397" i="2"/>
  <c r="O6220" i="2"/>
  <c r="J6220" i="2"/>
  <c r="R5319" i="2"/>
  <c r="Q5318" i="2"/>
  <c r="K6255" i="2"/>
  <c r="K6202" i="2"/>
  <c r="K5628" i="2"/>
  <c r="K5695" i="2"/>
  <c r="K5507" i="2"/>
  <c r="K5318" i="2"/>
  <c r="O5549" i="2"/>
  <c r="J5549" i="2"/>
  <c r="I5550" i="2"/>
  <c r="J5513" i="2"/>
  <c r="I5514" i="2"/>
  <c r="J5503" i="2"/>
  <c r="I5504" i="2"/>
  <c r="J5840" i="2"/>
  <c r="I5841" i="2"/>
  <c r="K5973" i="2"/>
  <c r="K5285" i="2"/>
  <c r="O6558" i="2"/>
  <c r="J6558" i="2"/>
  <c r="K6480" i="2"/>
  <c r="K6340" i="2"/>
  <c r="K5966" i="2"/>
  <c r="R5998" i="2"/>
  <c r="Q5997" i="2"/>
  <c r="K4947" i="2"/>
  <c r="K5333" i="2"/>
  <c r="J4537" i="2"/>
  <c r="K3557" i="2"/>
  <c r="S3557" i="2"/>
  <c r="K3815" i="2"/>
  <c r="O3809" i="2"/>
  <c r="J3809" i="2"/>
  <c r="O3654" i="2"/>
  <c r="O3653" i="2" s="1"/>
  <c r="O3652" i="2" s="1"/>
  <c r="P3652" i="2" s="1"/>
  <c r="J3654" i="2"/>
  <c r="O3069" i="2"/>
  <c r="J3069" i="2"/>
  <c r="R4417" i="2"/>
  <c r="Q4416" i="2"/>
  <c r="R3656" i="2"/>
  <c r="Q3655" i="2"/>
  <c r="Q3619" i="2"/>
  <c r="R3620" i="2"/>
  <c r="R3022" i="2"/>
  <c r="Q3021" i="2"/>
  <c r="O3566" i="2"/>
  <c r="O3565" i="2" s="1"/>
  <c r="P3565" i="2" s="1"/>
  <c r="J3566" i="2"/>
  <c r="I3802" i="2"/>
  <c r="R3330" i="2"/>
  <c r="Q3329" i="2"/>
  <c r="K5935" i="2"/>
  <c r="K5226" i="2"/>
  <c r="K5692" i="2"/>
  <c r="K3551" i="2"/>
  <c r="O5951" i="2"/>
  <c r="J5951" i="2"/>
  <c r="I5201" i="2"/>
  <c r="O5114" i="2"/>
  <c r="J5114" i="2"/>
  <c r="K5045" i="2"/>
  <c r="K3587" i="2"/>
  <c r="O3068" i="2"/>
  <c r="J3068" i="2"/>
  <c r="I5620" i="2"/>
  <c r="K5651" i="2"/>
  <c r="K6110" i="2"/>
  <c r="K6008" i="2"/>
  <c r="K5621" i="2"/>
  <c r="K5997" i="2"/>
  <c r="K3517" i="2"/>
  <c r="K6288" i="2"/>
  <c r="O6035" i="2"/>
  <c r="J6035" i="2"/>
  <c r="I6036" i="2"/>
  <c r="K5926" i="2"/>
  <c r="K5254" i="2"/>
  <c r="K6535" i="2"/>
  <c r="K6049" i="2"/>
  <c r="K6287" i="2"/>
  <c r="K4943" i="2"/>
  <c r="O6104" i="2"/>
  <c r="J6104" i="2"/>
  <c r="I6105" i="2"/>
  <c r="O5517" i="2"/>
  <c r="J5517" i="2"/>
  <c r="I5518" i="2"/>
  <c r="K4955" i="2"/>
  <c r="O6244" i="2"/>
  <c r="J6244" i="2"/>
  <c r="K6432" i="2"/>
  <c r="K6061" i="2"/>
  <c r="K5177" i="2"/>
  <c r="J4473" i="2"/>
  <c r="I4474" i="2"/>
  <c r="R5169" i="2"/>
  <c r="Q5168" i="2"/>
  <c r="O5940" i="2"/>
  <c r="J5940" i="2"/>
  <c r="I5941" i="2"/>
  <c r="Q5861" i="2"/>
  <c r="R5862" i="2"/>
  <c r="O5147" i="2"/>
  <c r="J5147" i="2"/>
  <c r="O4963" i="2"/>
  <c r="J4963" i="2"/>
  <c r="O5509" i="2"/>
  <c r="J5509" i="2"/>
  <c r="I5510" i="2"/>
  <c r="J3798" i="2"/>
  <c r="I3799" i="2"/>
  <c r="K4205" i="2"/>
  <c r="J5562" i="2"/>
  <c r="I5563" i="2"/>
  <c r="O4463" i="2"/>
  <c r="O4462" i="2" s="1"/>
  <c r="O4461" i="2" s="1"/>
  <c r="P4461" i="2" s="1"/>
  <c r="J4463" i="2"/>
  <c r="K5967" i="2"/>
  <c r="K5384" i="2"/>
  <c r="K5949" i="2"/>
  <c r="J5071" i="2"/>
  <c r="R5209" i="2"/>
  <c r="Q5208" i="2"/>
  <c r="J3630" i="2"/>
  <c r="I3631" i="2"/>
  <c r="R2778" i="2"/>
  <c r="Q2777" i="2"/>
  <c r="K5888" i="2"/>
  <c r="O5773" i="2"/>
  <c r="J5773" i="2"/>
  <c r="I5774" i="2"/>
  <c r="O5892" i="2"/>
  <c r="J5892" i="2"/>
  <c r="O5452" i="2"/>
  <c r="J5452" i="2"/>
  <c r="O4490" i="2"/>
  <c r="J4490" i="2"/>
  <c r="J6450" i="2"/>
  <c r="I6451" i="2"/>
  <c r="K6047" i="2"/>
  <c r="K5865" i="2"/>
  <c r="R5926" i="2"/>
  <c r="Q5925" i="2"/>
  <c r="O5585" i="2"/>
  <c r="J5585" i="2"/>
  <c r="K4509" i="2"/>
  <c r="O4487" i="2"/>
  <c r="O4486" i="2" s="1"/>
  <c r="O4485" i="2" s="1"/>
  <c r="P4485" i="2" s="1"/>
  <c r="J4487" i="2"/>
  <c r="O4208" i="2"/>
  <c r="J4208" i="2"/>
  <c r="K6509" i="2"/>
  <c r="O5091" i="2"/>
  <c r="J5091" i="2"/>
  <c r="S6470" i="2"/>
  <c r="S6471" i="2" s="1"/>
  <c r="S6472" i="2" s="1"/>
  <c r="K6470" i="2"/>
  <c r="R6373" i="2"/>
  <c r="Q6372" i="2"/>
  <c r="Q6125" i="2"/>
  <c r="R6126" i="2"/>
  <c r="K5624" i="2"/>
  <c r="K5406" i="2"/>
  <c r="O3803" i="2"/>
  <c r="J3803" i="2"/>
  <c r="I3804" i="2"/>
  <c r="J6256" i="2"/>
  <c r="O5243" i="2"/>
  <c r="J5243" i="2"/>
  <c r="I5244" i="2"/>
  <c r="O6144" i="2"/>
  <c r="J6144" i="2"/>
  <c r="I6145" i="2"/>
  <c r="R4173" i="2"/>
  <c r="Q4172" i="2"/>
  <c r="O3570" i="2"/>
  <c r="J3570" i="2"/>
  <c r="O6083" i="2"/>
  <c r="J6083" i="2"/>
  <c r="K6539" i="2"/>
  <c r="O6197" i="2"/>
  <c r="J6197" i="2"/>
  <c r="I6198" i="2"/>
  <c r="K6068" i="2"/>
  <c r="K5370" i="2"/>
  <c r="K5367" i="2"/>
  <c r="I5072" i="2"/>
  <c r="O3523" i="2"/>
  <c r="J3523" i="2"/>
  <c r="I3524" i="2"/>
  <c r="T3632" i="2"/>
  <c r="T3633" i="2" s="1"/>
  <c r="S3632" i="2"/>
  <c r="K3632" i="2"/>
  <c r="K6003" i="2"/>
  <c r="K5992" i="2"/>
  <c r="K5326" i="2"/>
  <c r="K3556" i="2"/>
  <c r="O3544" i="2"/>
  <c r="J3544" i="2"/>
  <c r="O6522" i="2"/>
  <c r="O6521" i="2" s="1"/>
  <c r="P6521" i="2" s="1"/>
  <c r="J6522" i="2"/>
  <c r="O6307" i="2"/>
  <c r="J6307" i="2"/>
  <c r="I6308" i="2"/>
  <c r="R6238" i="2"/>
  <c r="Q6237" i="2"/>
  <c r="O5772" i="2"/>
  <c r="J5772" i="2"/>
  <c r="R6036" i="2"/>
  <c r="Q6035" i="2"/>
  <c r="O5689" i="2"/>
  <c r="J5689" i="2"/>
  <c r="I5690" i="2"/>
  <c r="O5359" i="2"/>
  <c r="J5359" i="2"/>
  <c r="I5360" i="2"/>
  <c r="K5222" i="2"/>
  <c r="O4511" i="2"/>
  <c r="J4511" i="2"/>
  <c r="I4512" i="2"/>
  <c r="O5449" i="2"/>
  <c r="P5449" i="2" s="1"/>
  <c r="J3065" i="2"/>
  <c r="R6533" i="2"/>
  <c r="Q6532" i="2"/>
  <c r="O6074" i="2"/>
  <c r="J6074" i="2"/>
  <c r="I6075" i="2"/>
  <c r="O5677" i="2"/>
  <c r="O5676" i="2" s="1"/>
  <c r="O5675" i="2" s="1"/>
  <c r="P5675" i="2" s="1"/>
  <c r="J5677" i="2"/>
  <c r="J5984" i="2"/>
  <c r="I5985" i="2"/>
  <c r="O5287" i="2"/>
  <c r="O5286" i="2" s="1"/>
  <c r="O5285" i="2" s="1"/>
  <c r="P5285" i="2" s="1"/>
  <c r="J5287" i="2"/>
  <c r="O5228" i="2"/>
  <c r="J5228" i="2"/>
  <c r="I5229" i="2"/>
  <c r="K4536" i="2"/>
  <c r="O3045" i="2"/>
  <c r="J3045" i="2"/>
  <c r="R4027" i="2"/>
  <c r="Q4026" i="2"/>
  <c r="O5335" i="2"/>
  <c r="O5334" i="2" s="1"/>
  <c r="O5333" i="2" s="1"/>
  <c r="P5333" i="2" s="1"/>
  <c r="J5335" i="2"/>
  <c r="K6184" i="2"/>
  <c r="O5046" i="2"/>
  <c r="J5046" i="2"/>
  <c r="O5652" i="2"/>
  <c r="O5651" i="2" s="1"/>
  <c r="O5650" i="2" s="1"/>
  <c r="P5650" i="2" s="1"/>
  <c r="J5652" i="2"/>
  <c r="O5622" i="2"/>
  <c r="J5622" i="2"/>
  <c r="I5623" i="2"/>
  <c r="J6454" i="2"/>
  <c r="I6455" i="2"/>
  <c r="K5679" i="2"/>
  <c r="O3543" i="2"/>
  <c r="O3542" i="2" s="1"/>
  <c r="P3542" i="2" s="1"/>
  <c r="J3543" i="2"/>
  <c r="O5927" i="2"/>
  <c r="J5927" i="2"/>
  <c r="I5089" i="2"/>
  <c r="K6320" i="2"/>
  <c r="O5029" i="2"/>
  <c r="O5028" i="2" s="1"/>
  <c r="O5027" i="2" s="1"/>
  <c r="P5027" i="2" s="1"/>
  <c r="J5029" i="2"/>
  <c r="K6556" i="2"/>
  <c r="K6025" i="2"/>
  <c r="K5959" i="2"/>
  <c r="K5998" i="2"/>
  <c r="J4401" i="2"/>
  <c r="R3364" i="2"/>
  <c r="Q3363" i="2"/>
  <c r="O6437" i="2"/>
  <c r="J6437" i="2"/>
  <c r="I6438" i="2"/>
  <c r="O6291" i="2"/>
  <c r="J6291" i="2"/>
  <c r="I6292" i="2"/>
  <c r="O5845" i="2"/>
  <c r="J5845" i="2"/>
  <c r="I5846" i="2"/>
  <c r="O6000" i="2"/>
  <c r="J6000" i="2"/>
  <c r="I6001" i="2"/>
  <c r="J5120" i="2"/>
  <c r="J5056" i="2"/>
  <c r="O5004" i="2"/>
  <c r="J5004" i="2"/>
  <c r="K4593" i="2"/>
  <c r="J5224" i="2"/>
  <c r="I5225" i="2"/>
  <c r="R6495" i="2"/>
  <c r="Q6494" i="2"/>
  <c r="O6196" i="2"/>
  <c r="O6195" i="2" s="1"/>
  <c r="O6194" i="2" s="1"/>
  <c r="P6194" i="2" s="1"/>
  <c r="J6196" i="2"/>
  <c r="O6115" i="2"/>
  <c r="J6115" i="2"/>
  <c r="J5102" i="2"/>
  <c r="K6319" i="2"/>
  <c r="O6273" i="2"/>
  <c r="J6273" i="2"/>
  <c r="O6225" i="2"/>
  <c r="J6225" i="2"/>
  <c r="I6226" i="2"/>
  <c r="K6082" i="2"/>
  <c r="K5612" i="2"/>
  <c r="I5610" i="2"/>
  <c r="K5691" i="2"/>
  <c r="K5110" i="2"/>
  <c r="O3816" i="2"/>
  <c r="J3816" i="2"/>
  <c r="R5515" i="2"/>
  <c r="Q5514" i="2"/>
  <c r="O6128" i="2"/>
  <c r="J6128" i="2"/>
  <c r="I6129" i="2"/>
  <c r="J6080" i="2"/>
  <c r="I6081" i="2"/>
  <c r="Q6205" i="2"/>
  <c r="R6206" i="2"/>
  <c r="O5912" i="2"/>
  <c r="J5912" i="2"/>
  <c r="I5537" i="2"/>
  <c r="O5227" i="2"/>
  <c r="J5227" i="2"/>
  <c r="J5195" i="2"/>
  <c r="J5131" i="2"/>
  <c r="O4489" i="2"/>
  <c r="J4489" i="2"/>
  <c r="O4206" i="2"/>
  <c r="O4205" i="2" s="1"/>
  <c r="P4205" i="2" s="1"/>
  <c r="J4206" i="2"/>
  <c r="J4425" i="2"/>
  <c r="I4426" i="2"/>
  <c r="Q4731" i="2"/>
  <c r="R4732" i="2"/>
  <c r="R3918" i="2"/>
  <c r="Q3917" i="2"/>
  <c r="O3665" i="2"/>
  <c r="O3664" i="2" s="1"/>
  <c r="P3664" i="2" s="1"/>
  <c r="J3665" i="2"/>
  <c r="O4942" i="2"/>
  <c r="O4941" i="2" s="1"/>
  <c r="P4941" i="2" s="1"/>
  <c r="J4942" i="2"/>
  <c r="R3103" i="2"/>
  <c r="Q3102" i="2"/>
  <c r="K3599" i="2"/>
  <c r="R2742" i="2"/>
  <c r="Q2741" i="2"/>
  <c r="K5934" i="2"/>
  <c r="O5176" i="2"/>
  <c r="O5175" i="2" s="1"/>
  <c r="P5175" i="2" s="1"/>
  <c r="J5176" i="2"/>
  <c r="K6221" i="2"/>
  <c r="K5889" i="2"/>
  <c r="K5496" i="2"/>
  <c r="I5132" i="2"/>
  <c r="Q6291" i="2"/>
  <c r="R6292" i="2"/>
  <c r="O5629" i="2"/>
  <c r="J5629" i="2"/>
  <c r="I5630" i="2"/>
  <c r="O5653" i="2"/>
  <c r="J5653" i="2"/>
  <c r="I5654" i="2"/>
  <c r="O5327" i="2"/>
  <c r="O5326" i="2" s="1"/>
  <c r="O5325" i="2" s="1"/>
  <c r="P5325" i="2" s="1"/>
  <c r="J5327" i="2"/>
  <c r="R4980" i="2"/>
  <c r="Q4979" i="2"/>
  <c r="R5715" i="2"/>
  <c r="Q5714" i="2"/>
  <c r="O5115" i="2"/>
  <c r="J5115" i="2"/>
  <c r="R5641" i="2"/>
  <c r="Q5640" i="2"/>
  <c r="O3618" i="2"/>
  <c r="O3617" i="2" s="1"/>
  <c r="P3617" i="2" s="1"/>
  <c r="J3618" i="2"/>
  <c r="J3554" i="2"/>
  <c r="R3884" i="2"/>
  <c r="Q3883" i="2"/>
  <c r="R3580" i="2"/>
  <c r="Q3579" i="2"/>
  <c r="Q3807" i="2"/>
  <c r="R3808" i="2"/>
  <c r="K5583" i="2"/>
  <c r="K5662" i="2"/>
  <c r="O4539" i="2"/>
  <c r="J4539" i="2"/>
  <c r="I4540" i="2"/>
  <c r="J4424" i="2"/>
  <c r="O6590" i="2"/>
  <c r="J6590" i="2"/>
  <c r="I6591" i="2"/>
  <c r="O6493" i="2"/>
  <c r="J6493" i="2"/>
  <c r="I6494" i="2"/>
  <c r="O6396" i="2"/>
  <c r="J6396" i="2"/>
  <c r="O6353" i="2"/>
  <c r="O6352" i="2" s="1"/>
  <c r="O6351" i="2" s="1"/>
  <c r="P6351" i="2" s="1"/>
  <c r="J6353" i="2"/>
  <c r="O6092" i="2"/>
  <c r="J6092" i="2"/>
  <c r="I6093" i="2"/>
  <c r="I5913" i="2"/>
  <c r="O5936" i="2"/>
  <c r="J5936" i="2"/>
  <c r="O6016" i="2"/>
  <c r="J6016" i="2"/>
  <c r="I6017" i="2"/>
  <c r="O6066" i="2"/>
  <c r="J6066" i="2"/>
  <c r="I6067" i="2"/>
  <c r="O4538" i="2"/>
  <c r="O4537" i="2" s="1"/>
  <c r="O4536" i="2" s="1"/>
  <c r="P4536" i="2" s="1"/>
  <c r="J4538" i="2"/>
  <c r="O6373" i="2"/>
  <c r="J6373" i="2"/>
  <c r="I6374" i="2"/>
  <c r="K5991" i="2"/>
  <c r="J5334" i="2"/>
  <c r="K6469" i="2"/>
  <c r="K6423" i="2"/>
  <c r="J6381" i="2"/>
  <c r="I6382" i="2"/>
  <c r="K6354" i="2"/>
  <c r="J6217" i="2"/>
  <c r="I6218" i="2"/>
  <c r="K6027" i="2"/>
  <c r="K5995" i="2"/>
  <c r="J5947" i="2"/>
  <c r="K5897" i="2"/>
  <c r="J6040" i="2"/>
  <c r="I6041" i="2"/>
  <c r="O5613" i="2"/>
  <c r="J5613" i="2"/>
  <c r="I5614" i="2"/>
  <c r="I5124" i="2"/>
  <c r="O5060" i="2"/>
  <c r="J5060" i="2"/>
  <c r="I5061" i="2"/>
  <c r="O4992" i="2"/>
  <c r="J4992" i="2"/>
  <c r="I4993" i="2"/>
  <c r="K4605" i="2"/>
  <c r="J4965" i="2"/>
  <c r="I4966" i="2"/>
  <c r="K3794" i="2"/>
  <c r="K6456" i="2"/>
  <c r="J6327" i="2"/>
  <c r="I6328" i="2"/>
  <c r="O5019" i="2"/>
  <c r="J5019" i="2"/>
  <c r="O6542" i="2"/>
  <c r="J6542" i="2"/>
  <c r="I6543" i="2"/>
  <c r="O6385" i="2"/>
  <c r="J6385" i="2"/>
  <c r="O6103" i="2"/>
  <c r="J6103" i="2"/>
  <c r="I6274" i="2"/>
  <c r="K5688" i="2"/>
  <c r="K5435" i="2"/>
  <c r="J5028" i="2"/>
  <c r="J5204" i="2"/>
  <c r="I5205" i="2"/>
  <c r="O3579" i="2"/>
  <c r="J3579" i="2"/>
  <c r="I3580" i="2"/>
  <c r="O3515" i="2"/>
  <c r="O3514" i="2" s="1"/>
  <c r="P3514" i="2" s="1"/>
  <c r="J3515" i="2"/>
  <c r="K4451" i="2"/>
  <c r="Q3989" i="2"/>
  <c r="R3990" i="2"/>
  <c r="K3516" i="2"/>
  <c r="R2842" i="2"/>
  <c r="Q2841" i="2"/>
  <c r="K6501" i="2"/>
  <c r="O6236" i="2"/>
  <c r="J6236" i="2"/>
  <c r="Q4909" i="2"/>
  <c r="R4910" i="2"/>
  <c r="O6589" i="2"/>
  <c r="J6589" i="2"/>
  <c r="O6502" i="2"/>
  <c r="J6502" i="2"/>
  <c r="O6483" i="2"/>
  <c r="J6483" i="2"/>
  <c r="I6484" i="2"/>
  <c r="O6372" i="2"/>
  <c r="J6372" i="2"/>
  <c r="O6026" i="2"/>
  <c r="O6025" i="2" s="1"/>
  <c r="P6025" i="2" s="1"/>
  <c r="J6026" i="2"/>
  <c r="O6006" i="2"/>
  <c r="O6005" i="2" s="1"/>
  <c r="O6004" i="2" s="1"/>
  <c r="O6003" i="2" s="1"/>
  <c r="P6003" i="2" s="1"/>
  <c r="J6006" i="2"/>
  <c r="O6224" i="2"/>
  <c r="J6224" i="2"/>
  <c r="J6186" i="2"/>
  <c r="I6187" i="2"/>
  <c r="J6168" i="2"/>
  <c r="I6169" i="2"/>
  <c r="I5103" i="2"/>
  <c r="J5493" i="2"/>
  <c r="I5494" i="2"/>
  <c r="I4596" i="2"/>
  <c r="O5764" i="2"/>
  <c r="J5764" i="2"/>
  <c r="O6445" i="2"/>
  <c r="J6445" i="2"/>
  <c r="J6317" i="2"/>
  <c r="I6318" i="2"/>
  <c r="J6096" i="2"/>
  <c r="I6097" i="2"/>
  <c r="O5900" i="2"/>
  <c r="J5900" i="2"/>
  <c r="I5901" i="2"/>
  <c r="J5381" i="2"/>
  <c r="I5382" i="2"/>
  <c r="O5397" i="2"/>
  <c r="J5397" i="2"/>
  <c r="I5398" i="2"/>
  <c r="R3396" i="2"/>
  <c r="Q3395" i="2"/>
  <c r="R3844" i="2"/>
  <c r="Q3843" i="2"/>
  <c r="O3666" i="2"/>
  <c r="J3666" i="2"/>
  <c r="O3602" i="2"/>
  <c r="J3602" i="2"/>
  <c r="O6570" i="2"/>
  <c r="O6569" i="2" s="1"/>
  <c r="O6568" i="2" s="1"/>
  <c r="P6568" i="2" s="1"/>
  <c r="J6570" i="2"/>
  <c r="J5938" i="2"/>
  <c r="I5939" i="2"/>
  <c r="K4519" i="2"/>
  <c r="I6582" i="2"/>
  <c r="O6426" i="2"/>
  <c r="J6426" i="2"/>
  <c r="I6427" i="2"/>
  <c r="I6116" i="2"/>
  <c r="J5909" i="2"/>
  <c r="I5910" i="2"/>
  <c r="K5584" i="2"/>
  <c r="I5586" i="2"/>
  <c r="K5506" i="2"/>
  <c r="K5394" i="2"/>
  <c r="O5168" i="2"/>
  <c r="J5168" i="2"/>
  <c r="I5169" i="2"/>
  <c r="O5104" i="2"/>
  <c r="J5104" i="2"/>
  <c r="J4988" i="2"/>
  <c r="I4989" i="2"/>
  <c r="O5208" i="2"/>
  <c r="J5208" i="2"/>
  <c r="I5209" i="2"/>
  <c r="K6057" i="2"/>
  <c r="K6126" i="2"/>
  <c r="K4613" i="2"/>
  <c r="K4508" i="2"/>
  <c r="I6503" i="2"/>
  <c r="J6453" i="2"/>
  <c r="R6254" i="2"/>
  <c r="Q6253" i="2"/>
  <c r="J5760" i="2"/>
  <c r="I5761" i="2"/>
  <c r="I5928" i="2"/>
  <c r="I5948" i="2"/>
  <c r="K5030" i="2"/>
  <c r="K4461" i="2"/>
  <c r="O5880" i="2"/>
  <c r="O5879" i="2" s="1"/>
  <c r="O5878" i="2" s="1"/>
  <c r="P5878" i="2" s="1"/>
  <c r="J5880" i="2"/>
  <c r="O4594" i="2"/>
  <c r="O4593" i="2" s="1"/>
  <c r="P4593" i="2" s="1"/>
  <c r="J4594" i="2"/>
  <c r="O6384" i="2"/>
  <c r="J6384" i="2"/>
  <c r="J6124" i="2"/>
  <c r="I6125" i="2"/>
  <c r="O5649" i="2"/>
  <c r="J5649" i="2"/>
  <c r="Q5550" i="2"/>
  <c r="R5551" i="2"/>
  <c r="O5303" i="2"/>
  <c r="J5303" i="2"/>
  <c r="O4991" i="2"/>
  <c r="J4991" i="2"/>
  <c r="K5165" i="2"/>
  <c r="I5304" i="2"/>
  <c r="R4061" i="2"/>
  <c r="Q4060" i="2"/>
  <c r="Q3299" i="2"/>
  <c r="R3300" i="2"/>
  <c r="R3672" i="2"/>
  <c r="Q3671" i="2"/>
  <c r="Q4316" i="2"/>
  <c r="R4317" i="2"/>
  <c r="Q3171" i="2"/>
  <c r="R3172" i="2"/>
  <c r="K3617" i="2"/>
  <c r="K3521" i="2"/>
  <c r="S3800" i="2"/>
  <c r="K3800" i="2"/>
  <c r="K3805" i="2"/>
  <c r="O6413" i="2"/>
  <c r="J6413" i="2"/>
  <c r="I5105" i="2"/>
  <c r="O5692" i="2"/>
  <c r="O5691" i="2" s="1"/>
  <c r="P5691" i="2" s="1"/>
  <c r="I6386" i="2"/>
  <c r="K5950" i="2"/>
  <c r="O5338" i="2"/>
  <c r="J5338" i="2"/>
  <c r="O5146" i="2"/>
  <c r="J5146" i="2"/>
  <c r="K5113" i="2"/>
  <c r="K3067" i="2"/>
  <c r="I4057" i="2"/>
  <c r="K5465" i="2"/>
  <c r="K5879" i="2"/>
  <c r="I6181" i="2"/>
  <c r="O6073" i="2"/>
  <c r="J6073" i="2"/>
  <c r="O5698" i="2"/>
  <c r="J5698" i="2"/>
  <c r="I3603" i="2"/>
  <c r="O4501" i="2"/>
  <c r="O4500" i="2" s="1"/>
  <c r="O4499" i="2" s="1"/>
  <c r="P4499" i="2" s="1"/>
  <c r="J4501" i="2"/>
  <c r="K6034" i="2"/>
  <c r="K6569" i="2"/>
  <c r="I6414" i="2"/>
  <c r="O5516" i="2"/>
  <c r="J5516" i="2"/>
  <c r="K6058" i="2"/>
  <c r="K6306" i="2"/>
  <c r="I5185" i="2"/>
  <c r="K5533" i="2"/>
  <c r="I3555" i="2"/>
  <c r="O3601" i="2"/>
  <c r="J3601" i="2"/>
  <c r="O5484" i="2"/>
  <c r="J5484" i="2"/>
  <c r="I3503" i="2"/>
  <c r="K6183" i="2"/>
  <c r="O6164" i="2"/>
  <c r="J6164" i="2"/>
  <c r="I6165" i="2"/>
  <c r="J6530" i="2"/>
  <c r="I6531" i="2"/>
  <c r="K5198" i="2"/>
  <c r="O6559" i="2"/>
  <c r="J6559" i="2"/>
  <c r="I6560" i="2"/>
  <c r="O6446" i="2"/>
  <c r="J6446" i="2"/>
  <c r="I6447" i="2"/>
  <c r="K5580" i="2"/>
  <c r="K6011" i="2"/>
  <c r="O5626" i="2"/>
  <c r="O5625" i="2" s="1"/>
  <c r="O5624" i="2" s="1"/>
  <c r="P5624" i="2" s="1"/>
  <c r="J5626" i="2"/>
  <c r="R3768" i="2"/>
  <c r="Q3767" i="2"/>
  <c r="O3586" i="2"/>
  <c r="O3585" i="2" s="1"/>
  <c r="P3585" i="2" s="1"/>
  <c r="J3586" i="2"/>
  <c r="R2810" i="2"/>
  <c r="Q2809" i="2"/>
  <c r="O4946" i="2"/>
  <c r="O4945" i="2" s="1"/>
  <c r="P4945" i="2" s="1"/>
  <c r="J4946" i="2"/>
  <c r="K4485" i="2"/>
  <c r="R6414" i="2"/>
  <c r="Q6413" i="2"/>
  <c r="O6028" i="2"/>
  <c r="J6028" i="2"/>
  <c r="I6029" i="2"/>
  <c r="J5609" i="2"/>
  <c r="O4522" i="2"/>
  <c r="J4522" i="2"/>
  <c r="O4562" i="2"/>
  <c r="J4562" i="2"/>
  <c r="K5963" i="2"/>
  <c r="O5092" i="2"/>
  <c r="J5092" i="2"/>
  <c r="I5093" i="2"/>
  <c r="J6433" i="2"/>
  <c r="I6434" i="2"/>
  <c r="O4439" i="2"/>
  <c r="J4439" i="2"/>
  <c r="R5679" i="2"/>
  <c r="Q5678" i="2"/>
  <c r="O5468" i="2"/>
  <c r="J5468" i="2"/>
  <c r="J5561" i="2"/>
  <c r="J4486" i="2"/>
  <c r="O3634" i="2"/>
  <c r="J3634" i="2"/>
  <c r="R4237" i="2"/>
  <c r="Q4236" i="2"/>
  <c r="K6571" i="2"/>
  <c r="J6209" i="2"/>
  <c r="I6210" i="2"/>
  <c r="K5018" i="2"/>
  <c r="I4563" i="2"/>
  <c r="J6112" i="2"/>
  <c r="I6113" i="2"/>
  <c r="J6062" i="2"/>
  <c r="I6063" i="2"/>
  <c r="O5485" i="2"/>
  <c r="J5485" i="2"/>
  <c r="I5486" i="2"/>
  <c r="O5155" i="2"/>
  <c r="J5155" i="2"/>
  <c r="R3436" i="2"/>
  <c r="Q3435" i="2"/>
  <c r="K3585" i="2"/>
  <c r="K3576" i="2"/>
  <c r="K3549" i="2"/>
  <c r="K3808" i="2"/>
  <c r="S2709" i="2"/>
  <c r="K2709" i="2"/>
  <c r="T2709" i="2"/>
  <c r="O3552" i="2"/>
  <c r="J3552" i="2"/>
  <c r="I3553" i="2"/>
  <c r="O3588" i="2"/>
  <c r="J3588" i="2"/>
  <c r="I3589" i="2"/>
  <c r="K6012" i="2"/>
  <c r="K6004" i="2"/>
  <c r="O4961" i="2"/>
  <c r="O4960" i="2" s="1"/>
  <c r="P4960" i="2" s="1"/>
  <c r="J4961" i="2"/>
  <c r="K3796" i="2"/>
  <c r="K3619" i="2"/>
  <c r="K5349" i="2"/>
  <c r="J5864" i="2"/>
  <c r="J5239" i="2"/>
  <c r="J5043" i="2"/>
  <c r="J4602" i="2"/>
  <c r="S6452" i="2"/>
  <c r="K6452" i="2"/>
  <c r="J6138" i="2"/>
  <c r="I6139" i="2"/>
  <c r="O5696" i="2"/>
  <c r="O5695" i="2" s="1"/>
  <c r="P5695" i="2" s="1"/>
  <c r="J5696" i="2"/>
  <c r="R5962" i="2"/>
  <c r="Q5961" i="2"/>
  <c r="R5754" i="2"/>
  <c r="Q5753" i="2"/>
  <c r="J5581" i="2"/>
  <c r="I5582" i="2"/>
  <c r="J5223" i="2"/>
  <c r="O4979" i="2"/>
  <c r="J4979" i="2"/>
  <c r="Q4667" i="2"/>
  <c r="R4668" i="2"/>
  <c r="O4465" i="2"/>
  <c r="J4465" i="2"/>
  <c r="I6245" i="2"/>
  <c r="O6033" i="2"/>
  <c r="O6032" i="2" s="1"/>
  <c r="O6031" i="2" s="1"/>
  <c r="P6031" i="2" s="1"/>
  <c r="J6033" i="2"/>
  <c r="R5782" i="2"/>
  <c r="Q5781" i="2"/>
  <c r="O5385" i="2"/>
  <c r="J5385" i="2"/>
  <c r="O4968" i="2"/>
  <c r="J4968" i="2"/>
  <c r="O6425" i="2"/>
  <c r="O6424" i="2" s="1"/>
  <c r="O6423" i="2" s="1"/>
  <c r="P6423" i="2" s="1"/>
  <c r="J6425" i="2"/>
  <c r="I6010" i="2"/>
  <c r="O6050" i="2"/>
  <c r="J6050" i="2"/>
  <c r="I6051" i="2"/>
  <c r="J5345" i="2"/>
  <c r="I5346" i="2"/>
  <c r="O4956" i="2"/>
  <c r="J4956" i="2"/>
  <c r="O4590" i="2"/>
  <c r="O4589" i="2" s="1"/>
  <c r="P4589" i="2" s="1"/>
  <c r="J4590" i="2"/>
  <c r="J4558" i="2"/>
  <c r="R4562" i="2"/>
  <c r="Q4561" i="2"/>
  <c r="I4402" i="2"/>
  <c r="R4524" i="2"/>
  <c r="Q4523" i="2"/>
  <c r="O4427" i="2"/>
  <c r="J4427" i="2"/>
  <c r="J4395" i="2"/>
  <c r="K5937" i="2"/>
  <c r="R4770" i="2"/>
  <c r="Q4769" i="2"/>
  <c r="I3817" i="2"/>
  <c r="O3657" i="2"/>
  <c r="J3657" i="2"/>
  <c r="O6550" i="2"/>
  <c r="J6550" i="2"/>
  <c r="I6551" i="2"/>
  <c r="K6510" i="2"/>
  <c r="K6316" i="2"/>
  <c r="O5765" i="2"/>
  <c r="J5765" i="2"/>
  <c r="I5766" i="2"/>
  <c r="K5266" i="2"/>
  <c r="K5042" i="2"/>
  <c r="K5181" i="2"/>
  <c r="K5253" i="2"/>
  <c r="K4488" i="2"/>
  <c r="O3806" i="2"/>
  <c r="O3805" i="2" s="1"/>
  <c r="P3805" i="2" s="1"/>
  <c r="J3806" i="2"/>
  <c r="Q3947" i="2"/>
  <c r="R3948" i="2"/>
  <c r="Q4595" i="2"/>
  <c r="R4596" i="2"/>
  <c r="K3633" i="2"/>
  <c r="S3633" i="2"/>
  <c r="J3542" i="2"/>
  <c r="K4941" i="2"/>
  <c r="K3597" i="2"/>
  <c r="O3501" i="2"/>
  <c r="O3500" i="2" s="1"/>
  <c r="P3500" i="2" s="1"/>
  <c r="J3501" i="2"/>
  <c r="R4351" i="2"/>
  <c r="Q4350" i="2"/>
  <c r="R3708" i="2"/>
  <c r="Q3707" i="2"/>
  <c r="J5625" i="2"/>
  <c r="R5483" i="2"/>
  <c r="Q5482" i="2"/>
  <c r="O4207" i="2"/>
  <c r="J4207" i="2"/>
  <c r="O6557" i="2"/>
  <c r="O6556" i="2" s="1"/>
  <c r="P6556" i="2" s="1"/>
  <c r="J6557" i="2"/>
  <c r="J6481" i="2"/>
  <c r="J6337" i="2"/>
  <c r="I6338" i="2"/>
  <c r="J5960" i="2"/>
  <c r="I5961" i="2"/>
  <c r="O5964" i="2"/>
  <c r="J5964" i="2"/>
  <c r="O5328" i="2"/>
  <c r="J5328" i="2"/>
  <c r="I5329" i="2"/>
  <c r="I5076" i="2"/>
  <c r="O5256" i="2"/>
  <c r="J5256" i="2"/>
  <c r="I5257" i="2"/>
  <c r="K3520" i="2"/>
  <c r="K6065" i="2"/>
  <c r="K5344" i="2"/>
  <c r="K5182" i="2"/>
  <c r="K6151" i="2"/>
  <c r="K6078" i="2"/>
  <c r="K5759" i="2"/>
  <c r="J6237" i="2"/>
  <c r="K5678" i="2"/>
  <c r="I5180" i="2"/>
  <c r="I5044" i="2"/>
  <c r="K3664" i="2"/>
  <c r="K3043" i="2"/>
  <c r="O4954" i="2"/>
  <c r="O4953" i="2" s="1"/>
  <c r="P4953" i="2" s="1"/>
  <c r="J4954" i="2"/>
  <c r="J6055" i="2"/>
  <c r="O4058" i="2"/>
  <c r="J4058" i="2"/>
  <c r="I4399" i="2"/>
  <c r="O6243" i="2"/>
  <c r="O6242" i="2" s="1"/>
  <c r="P6242" i="2" s="1"/>
  <c r="J6243" i="2"/>
  <c r="J6111" i="2"/>
  <c r="J6088" i="2"/>
  <c r="I6089" i="2"/>
  <c r="O5882" i="2"/>
  <c r="J5882" i="2"/>
  <c r="I5883" i="2"/>
  <c r="O5508" i="2"/>
  <c r="J5508" i="2"/>
  <c r="K5325" i="2"/>
  <c r="I4559" i="2"/>
  <c r="O5421" i="2"/>
  <c r="J5421" i="2"/>
  <c r="I5422" i="2"/>
  <c r="O5320" i="2"/>
  <c r="J5320" i="2"/>
  <c r="I5321" i="2"/>
  <c r="J5016" i="2"/>
  <c r="I5017" i="2"/>
  <c r="I5316" i="2"/>
  <c r="I4428" i="2"/>
  <c r="K3609" i="2"/>
  <c r="K4400" i="2"/>
  <c r="O6171" i="2"/>
  <c r="J6171" i="2"/>
  <c r="K5891" i="2"/>
  <c r="K5965" i="2"/>
  <c r="K5348" i="2"/>
  <c r="K5418" i="2"/>
  <c r="J5547" i="2"/>
  <c r="I5548" i="2"/>
  <c r="O5437" i="2"/>
  <c r="J5437" i="2"/>
  <c r="I5438" i="2"/>
  <c r="O5267" i="2"/>
  <c r="O5266" i="2" s="1"/>
  <c r="O5265" i="2" s="1"/>
  <c r="P5265" i="2" s="1"/>
  <c r="J5267" i="2"/>
  <c r="O5031" i="2"/>
  <c r="J5031" i="2"/>
  <c r="O5565" i="2"/>
  <c r="J5565" i="2"/>
  <c r="I5566" i="2"/>
  <c r="O6260" i="2"/>
  <c r="J6260" i="2"/>
  <c r="O6321" i="2"/>
  <c r="J6321" i="2"/>
  <c r="I6322" i="2"/>
  <c r="K6258" i="2"/>
  <c r="K5436" i="2"/>
  <c r="J6465" i="2"/>
  <c r="I6466" i="2"/>
  <c r="K6235" i="2"/>
  <c r="O6185" i="2"/>
  <c r="J6185" i="2"/>
  <c r="O6015" i="2"/>
  <c r="J6015" i="2"/>
  <c r="Q6164" i="2"/>
  <c r="R6165" i="2"/>
  <c r="J5988" i="2"/>
  <c r="I5989" i="2"/>
  <c r="O5688" i="2"/>
  <c r="O5687" i="2" s="1"/>
  <c r="P5687" i="2" s="1"/>
  <c r="O5994" i="2"/>
  <c r="J5994" i="2"/>
  <c r="O5665" i="2"/>
  <c r="J5665" i="2"/>
  <c r="O5371" i="2"/>
  <c r="J5371" i="2"/>
  <c r="I5372" i="2"/>
  <c r="O4510" i="2"/>
  <c r="O4509" i="2" s="1"/>
  <c r="O4508" i="2" s="1"/>
  <c r="P4508" i="2" s="1"/>
  <c r="J4510" i="2"/>
  <c r="O4475" i="2"/>
  <c r="J4475" i="2"/>
  <c r="I4476" i="2"/>
  <c r="R4097" i="2"/>
  <c r="Q4096" i="2"/>
  <c r="O3518" i="2"/>
  <c r="J3518" i="2"/>
  <c r="R4209" i="2"/>
  <c r="Q4208" i="2"/>
  <c r="R2950" i="2"/>
  <c r="Q2949" i="2"/>
  <c r="Q4799" i="2"/>
  <c r="R4800" i="2"/>
  <c r="O3610" i="2"/>
  <c r="O3609" i="2" s="1"/>
  <c r="P3609" i="2" s="1"/>
  <c r="J3610" i="2"/>
  <c r="O3578" i="2"/>
  <c r="J3578" i="2"/>
  <c r="R4273" i="2"/>
  <c r="Q4272" i="2"/>
  <c r="Q3735" i="2"/>
  <c r="R3736" i="2"/>
  <c r="K6491" i="2"/>
  <c r="K6492" i="2"/>
  <c r="K6109" i="2"/>
  <c r="K5480" i="2"/>
  <c r="I5148" i="2"/>
  <c r="K6472" i="2"/>
  <c r="J6393" i="2"/>
  <c r="I6394" i="2"/>
  <c r="K6195" i="2"/>
  <c r="K6064" i="2"/>
  <c r="I5893" i="2"/>
  <c r="T5993" i="2"/>
  <c r="S5993" i="2"/>
  <c r="K5993" i="2"/>
  <c r="K5878" i="2"/>
  <c r="K5464" i="2"/>
  <c r="O4450" i="2"/>
  <c r="O4449" i="2" s="1"/>
  <c r="P4449" i="2" s="1"/>
  <c r="J4450" i="2"/>
  <c r="K6054" i="2"/>
  <c r="K5336" i="2"/>
  <c r="I6397" i="2"/>
  <c r="K6101" i="2"/>
  <c r="K5987" i="2"/>
  <c r="S5987" i="2"/>
  <c r="K5881" i="2"/>
  <c r="K5356" i="2"/>
  <c r="K5451" i="2"/>
  <c r="K5535" i="2"/>
  <c r="K4589" i="2"/>
  <c r="I4957" i="2"/>
  <c r="J4583" i="2"/>
  <c r="I4584" i="2"/>
  <c r="K6464" i="2"/>
  <c r="K6014" i="2"/>
  <c r="K5396" i="2"/>
  <c r="K5300" i="2"/>
  <c r="K6577" i="2"/>
  <c r="O6474" i="2"/>
  <c r="J6474" i="2"/>
  <c r="I6475" i="2"/>
  <c r="J6369" i="2"/>
  <c r="I6370" i="2"/>
  <c r="I6261" i="2"/>
  <c r="K6142" i="2"/>
  <c r="K5736" i="2"/>
  <c r="K5482" i="2"/>
  <c r="I5144" i="2"/>
  <c r="I3066" i="2"/>
  <c r="K6521" i="2"/>
  <c r="J6409" i="2"/>
  <c r="I6410" i="2"/>
  <c r="O5059" i="2"/>
  <c r="J5059" i="2"/>
  <c r="J4960" i="2"/>
  <c r="O6511" i="2"/>
  <c r="J6511" i="2"/>
  <c r="O5641" i="2"/>
  <c r="J5641" i="2"/>
  <c r="I5453" i="2"/>
  <c r="O5183" i="2"/>
  <c r="O5182" i="2" s="1"/>
  <c r="O5181" i="2" s="1"/>
  <c r="P5181" i="2" s="1"/>
  <c r="J5183" i="2"/>
  <c r="O5003" i="2"/>
  <c r="J5003" i="2"/>
  <c r="O4438" i="2"/>
  <c r="J4438" i="2"/>
  <c r="R4630" i="2"/>
  <c r="Q4629" i="2"/>
  <c r="J3813" i="2"/>
  <c r="J6546" i="2"/>
  <c r="R5583" i="2"/>
  <c r="Q5582" i="2"/>
  <c r="O5255" i="2"/>
  <c r="O5254" i="2" s="1"/>
  <c r="O5253" i="2" s="1"/>
  <c r="P5253" i="2" s="1"/>
  <c r="J5255" i="2"/>
  <c r="O4944" i="2"/>
  <c r="J4944" i="2"/>
  <c r="J6499" i="2"/>
  <c r="I6500" i="2"/>
  <c r="K6155" i="2"/>
  <c r="K6069" i="2"/>
  <c r="K5564" i="2"/>
  <c r="K5687" i="2"/>
  <c r="J5286" i="2"/>
  <c r="O4948" i="2"/>
  <c r="J4948" i="2"/>
  <c r="O4614" i="2"/>
  <c r="O4613" i="2" s="1"/>
  <c r="P4613" i="2" s="1"/>
  <c r="J4614" i="2"/>
  <c r="Q5104" i="2"/>
  <c r="R5105" i="2"/>
  <c r="O4403" i="2"/>
  <c r="J4403" i="2"/>
  <c r="O3550" i="2"/>
  <c r="O3549" i="2" s="1"/>
  <c r="P3549" i="2" s="1"/>
  <c r="J3550" i="2"/>
  <c r="K6039" i="2"/>
  <c r="K5925" i="2"/>
  <c r="K5449" i="2"/>
  <c r="K6326" i="2"/>
  <c r="K6242" i="2"/>
  <c r="K5122" i="2"/>
  <c r="K5383" i="2"/>
  <c r="R5135" i="2"/>
  <c r="Q5134" i="2"/>
  <c r="J3558" i="2"/>
  <c r="O3522" i="2"/>
  <c r="J3522" i="2"/>
  <c r="R2914" i="2"/>
  <c r="Q2913" i="2"/>
  <c r="I3810" i="2"/>
  <c r="Q3203" i="2"/>
  <c r="R3204" i="2"/>
  <c r="I3070" i="2"/>
  <c r="K6412" i="2"/>
  <c r="O5699" i="2"/>
  <c r="J5699" i="2"/>
  <c r="I5700" i="2"/>
  <c r="I5021" i="2"/>
  <c r="K5648" i="2"/>
  <c r="O5269" i="2"/>
  <c r="J5269" i="2"/>
  <c r="I5270" i="2"/>
  <c r="K5178" i="2"/>
  <c r="K6123" i="2"/>
  <c r="K5419" i="2"/>
  <c r="K5337" i="2"/>
  <c r="K5145" i="2"/>
  <c r="K4397" i="2"/>
  <c r="O6223" i="2"/>
  <c r="O6222" i="2" s="1"/>
  <c r="O6221" i="2" s="1"/>
  <c r="P6221" i="2" s="1"/>
  <c r="J6223" i="2"/>
  <c r="I6060" i="2"/>
  <c r="O6013" i="2"/>
  <c r="O6012" i="2" s="1"/>
  <c r="O6011" i="2" s="1"/>
  <c r="P6011" i="2" s="1"/>
  <c r="J6013" i="2"/>
  <c r="I6482" i="2"/>
  <c r="J6005" i="2"/>
  <c r="K6072" i="2"/>
  <c r="O5680" i="2"/>
  <c r="J5680" i="2"/>
  <c r="K5407" i="2"/>
  <c r="K5697" i="2"/>
  <c r="K4500" i="2"/>
  <c r="K6436" i="2"/>
  <c r="K5515" i="2"/>
  <c r="I5121" i="2"/>
  <c r="I5005" i="2"/>
  <c r="K3653" i="2"/>
  <c r="O6306" i="2"/>
  <c r="O6305" i="2" s="1"/>
  <c r="O6304" i="2" s="1"/>
  <c r="P6304" i="2" s="1"/>
  <c r="O3620" i="2"/>
  <c r="J3620" i="2"/>
  <c r="I3621" i="2"/>
  <c r="K3600" i="2"/>
  <c r="O5350" i="2"/>
  <c r="J5350" i="2"/>
  <c r="I5351" i="2"/>
  <c r="K5483" i="2"/>
  <c r="O3656" i="2"/>
  <c r="J3656" i="2"/>
  <c r="O6237" i="2" l="1"/>
  <c r="J6512" i="2"/>
  <c r="O6573" i="2"/>
  <c r="O6574" i="2"/>
  <c r="J6573" i="2"/>
  <c r="I6575" i="2"/>
  <c r="I6576" i="2" s="1"/>
  <c r="J5534" i="2"/>
  <c r="K5534" i="2" s="1"/>
  <c r="O5864" i="2"/>
  <c r="O5863" i="2" s="1"/>
  <c r="P5863" i="2" s="1"/>
  <c r="O6512" i="2"/>
  <c r="L5483" i="2"/>
  <c r="M5483" i="2" s="1"/>
  <c r="N5483" i="2" s="1"/>
  <c r="O5351" i="2"/>
  <c r="J5351" i="2"/>
  <c r="I5352" i="2"/>
  <c r="L3600" i="2"/>
  <c r="M3600" i="2" s="1"/>
  <c r="N3600" i="2" s="1"/>
  <c r="O3621" i="2"/>
  <c r="J3621" i="2"/>
  <c r="I3622" i="2"/>
  <c r="L4500" i="2"/>
  <c r="M4500" i="2" s="1"/>
  <c r="N4500" i="2" s="1"/>
  <c r="K6223" i="2"/>
  <c r="L5145" i="2"/>
  <c r="M5145" i="2" s="1"/>
  <c r="N5145" i="2" s="1"/>
  <c r="T5699" i="2"/>
  <c r="S5699" i="2"/>
  <c r="K5699" i="2"/>
  <c r="L6412" i="2"/>
  <c r="M6412" i="2" s="1"/>
  <c r="N6412" i="2" s="1"/>
  <c r="R3205" i="2"/>
  <c r="Q3204" i="2"/>
  <c r="S3558" i="2"/>
  <c r="K3558" i="2"/>
  <c r="R5136" i="2"/>
  <c r="Q5135" i="2"/>
  <c r="L5122" i="2"/>
  <c r="M5122" i="2" s="1"/>
  <c r="N5122" i="2" s="1"/>
  <c r="L6069" i="2"/>
  <c r="M6069" i="2" s="1"/>
  <c r="N6069" i="2" s="1"/>
  <c r="S4944" i="2"/>
  <c r="S4945" i="2" s="1"/>
  <c r="S4946" i="2" s="1"/>
  <c r="S4947" i="2" s="1"/>
  <c r="S4948" i="2" s="1"/>
  <c r="K4944" i="2"/>
  <c r="T4944" i="2"/>
  <c r="T4945" i="2" s="1"/>
  <c r="T4946" i="2" s="1"/>
  <c r="T4947" i="2" s="1"/>
  <c r="T4948" i="2" s="1"/>
  <c r="K3813" i="2"/>
  <c r="K4438" i="2"/>
  <c r="K5183" i="2"/>
  <c r="K6409" i="2"/>
  <c r="O5144" i="2"/>
  <c r="O5143" i="2" s="1"/>
  <c r="P5143" i="2" s="1"/>
  <c r="J5144" i="2"/>
  <c r="O6261" i="2"/>
  <c r="J6261" i="2"/>
  <c r="I6262" i="2"/>
  <c r="O6475" i="2"/>
  <c r="J6475" i="2"/>
  <c r="I6476" i="2"/>
  <c r="O6397" i="2"/>
  <c r="J6397" i="2"/>
  <c r="I6398" i="2"/>
  <c r="O5893" i="2"/>
  <c r="J5893" i="2"/>
  <c r="I5894" i="2"/>
  <c r="R3737" i="2"/>
  <c r="Q3736" i="2"/>
  <c r="K3578" i="2"/>
  <c r="R4801" i="2"/>
  <c r="Q4800" i="2"/>
  <c r="K5371" i="2"/>
  <c r="T5994" i="2"/>
  <c r="T5995" i="2" s="1"/>
  <c r="T5996" i="2" s="1"/>
  <c r="T5997" i="2" s="1"/>
  <c r="T5998" i="2" s="1"/>
  <c r="T5999" i="2" s="1"/>
  <c r="T6000" i="2" s="1"/>
  <c r="S5994" i="2"/>
  <c r="S5995" i="2" s="1"/>
  <c r="S5996" i="2" s="1"/>
  <c r="S5997" i="2" s="1"/>
  <c r="S5998" i="2" s="1"/>
  <c r="S5999" i="2" s="1"/>
  <c r="K5994" i="2"/>
  <c r="S5988" i="2"/>
  <c r="K5988" i="2"/>
  <c r="K6015" i="2"/>
  <c r="L5891" i="2"/>
  <c r="M5891" i="2" s="1"/>
  <c r="N5891" i="2" s="1"/>
  <c r="L3609" i="2"/>
  <c r="M3609" i="2" s="1"/>
  <c r="N3609" i="2" s="1"/>
  <c r="O5883" i="2"/>
  <c r="J5883" i="2"/>
  <c r="I5884" i="2"/>
  <c r="K6088" i="2"/>
  <c r="K6055" i="2"/>
  <c r="O5180" i="2"/>
  <c r="J5180" i="2"/>
  <c r="L5759" i="2"/>
  <c r="M5759" i="2" s="1"/>
  <c r="N5759" i="2" s="1"/>
  <c r="L5344" i="2"/>
  <c r="M5344" i="2" s="1"/>
  <c r="N5344" i="2" s="1"/>
  <c r="O5257" i="2"/>
  <c r="J5257" i="2"/>
  <c r="I5258" i="2"/>
  <c r="O5329" i="2"/>
  <c r="J5329" i="2"/>
  <c r="I5330" i="2"/>
  <c r="K6337" i="2"/>
  <c r="L3633" i="2"/>
  <c r="M3633" i="2" s="1"/>
  <c r="N3633" i="2" s="1"/>
  <c r="K5765" i="2"/>
  <c r="R5963" i="2"/>
  <c r="Q5962" i="2"/>
  <c r="K6138" i="2"/>
  <c r="L3576" i="2"/>
  <c r="M3576" i="2" s="1"/>
  <c r="N3576" i="2" s="1"/>
  <c r="J6210" i="2"/>
  <c r="I6211" i="2"/>
  <c r="K4486" i="2"/>
  <c r="K4562" i="2"/>
  <c r="K5609" i="2"/>
  <c r="K4946" i="2"/>
  <c r="R2811" i="2"/>
  <c r="Q2810" i="2"/>
  <c r="R3769" i="2"/>
  <c r="Q3768" i="2"/>
  <c r="L6569" i="2"/>
  <c r="M6569" i="2" s="1"/>
  <c r="N6569" i="2" s="1"/>
  <c r="L5879" i="2"/>
  <c r="M5879" i="2" s="1"/>
  <c r="N5879" i="2" s="1"/>
  <c r="L3805" i="2"/>
  <c r="M3805" i="2" s="1"/>
  <c r="N3805" i="2" s="1"/>
  <c r="L5030" i="2"/>
  <c r="M5030" i="2" s="1"/>
  <c r="N5030" i="2" s="1"/>
  <c r="K5208" i="2"/>
  <c r="K5168" i="2"/>
  <c r="L4519" i="2"/>
  <c r="M4519" i="2" s="1"/>
  <c r="N4519" i="2"/>
  <c r="R3397" i="2"/>
  <c r="Q3396" i="2"/>
  <c r="O5382" i="2"/>
  <c r="O5381" i="2" s="1"/>
  <c r="P5381" i="2" s="1"/>
  <c r="J5382" i="2"/>
  <c r="J6187" i="2"/>
  <c r="I6188" i="2"/>
  <c r="K6381" i="2"/>
  <c r="K5334" i="2"/>
  <c r="O4540" i="2"/>
  <c r="J4540" i="2"/>
  <c r="I4541" i="2"/>
  <c r="K5195" i="2"/>
  <c r="L5222" i="2"/>
  <c r="M5222" i="2" s="1"/>
  <c r="N5222" i="2" s="1"/>
  <c r="K6083" i="2"/>
  <c r="K6256" i="2"/>
  <c r="K6244" i="2"/>
  <c r="T3656" i="2"/>
  <c r="S3656" i="2"/>
  <c r="K3656" i="2"/>
  <c r="K5350" i="2"/>
  <c r="K3620" i="2"/>
  <c r="L5515" i="2"/>
  <c r="M5515" i="2" s="1"/>
  <c r="N5515" i="2" s="1"/>
  <c r="L6436" i="2"/>
  <c r="M6436" i="2" s="1"/>
  <c r="N6436" i="2" s="1"/>
  <c r="L6072" i="2"/>
  <c r="M6072" i="2" s="1"/>
  <c r="N6072" i="2" s="1"/>
  <c r="K6005" i="2"/>
  <c r="K6013" i="2"/>
  <c r="R2915" i="2"/>
  <c r="Q2914" i="2"/>
  <c r="L6242" i="2"/>
  <c r="M6242" i="2" s="1"/>
  <c r="N6242" i="2" s="1"/>
  <c r="L5449" i="2"/>
  <c r="M5449" i="2" s="1"/>
  <c r="N5449" i="2" s="1"/>
  <c r="L5925" i="2"/>
  <c r="M5925" i="2" s="1"/>
  <c r="N5925" i="2" s="1"/>
  <c r="K3550" i="2"/>
  <c r="R5106" i="2"/>
  <c r="Q5105" i="2"/>
  <c r="K4948" i="2"/>
  <c r="L6155" i="2"/>
  <c r="M6155" i="2" s="1"/>
  <c r="N6155" i="2" s="1"/>
  <c r="O6500" i="2"/>
  <c r="O6499" i="2" s="1"/>
  <c r="P6499" i="2" s="1"/>
  <c r="J6500" i="2"/>
  <c r="R5584" i="2"/>
  <c r="Q5583" i="2"/>
  <c r="K6511" i="2"/>
  <c r="K5059" i="2"/>
  <c r="J6370" i="2"/>
  <c r="I6371" i="2"/>
  <c r="L6464" i="2"/>
  <c r="M6464" i="2" s="1"/>
  <c r="N6464" i="2" s="1"/>
  <c r="O4957" i="2"/>
  <c r="J4957" i="2"/>
  <c r="I4958" i="2"/>
  <c r="L5451" i="2"/>
  <c r="M5451" i="2" s="1"/>
  <c r="N5451" i="2" s="1"/>
  <c r="L5993" i="2"/>
  <c r="M5993" i="2" s="1"/>
  <c r="V5993" i="2" s="1"/>
  <c r="K6393" i="2"/>
  <c r="L5480" i="2"/>
  <c r="M5480" i="2" s="1"/>
  <c r="N5480" i="2" s="1"/>
  <c r="R4210" i="2"/>
  <c r="Q4209" i="2"/>
  <c r="R4098" i="2"/>
  <c r="Q4097" i="2"/>
  <c r="K4510" i="2"/>
  <c r="L6235" i="2"/>
  <c r="M6235" i="2" s="1"/>
  <c r="N6235" i="2" s="1"/>
  <c r="K5016" i="2"/>
  <c r="J4559" i="2"/>
  <c r="I4560" i="2"/>
  <c r="K5882" i="2"/>
  <c r="K5256" i="2"/>
  <c r="K5328" i="2"/>
  <c r="J5961" i="2"/>
  <c r="I5962" i="2"/>
  <c r="K6050" i="2"/>
  <c r="R4669" i="2"/>
  <c r="Q4668" i="2"/>
  <c r="K5223" i="2"/>
  <c r="N3585" i="2"/>
  <c r="L3585" i="2"/>
  <c r="M3585" i="2" s="1"/>
  <c r="K6112" i="2"/>
  <c r="L5580" i="2"/>
  <c r="M5580" i="2" s="1"/>
  <c r="N5580" i="2" s="1"/>
  <c r="L5198" i="2"/>
  <c r="M5198" i="2" s="1"/>
  <c r="N5198" i="2" s="1"/>
  <c r="K6164" i="2"/>
  <c r="K5484" i="2"/>
  <c r="O3555" i="2"/>
  <c r="O3554" i="2" s="1"/>
  <c r="P3554" i="2" s="1"/>
  <c r="J3555" i="2"/>
  <c r="K6073" i="2"/>
  <c r="O5105" i="2"/>
  <c r="J5105" i="2"/>
  <c r="I5106" i="2"/>
  <c r="O5948" i="2"/>
  <c r="O5947" i="2" s="1"/>
  <c r="O5946" i="2" s="1"/>
  <c r="P5946" i="2" s="1"/>
  <c r="J5948" i="2"/>
  <c r="S6453" i="2"/>
  <c r="S6454" i="2" s="1"/>
  <c r="K6453" i="2"/>
  <c r="O5586" i="2"/>
  <c r="J5586" i="2"/>
  <c r="I5587" i="2"/>
  <c r="O5103" i="2"/>
  <c r="O5102" i="2" s="1"/>
  <c r="O5101" i="2" s="1"/>
  <c r="P5101" i="2" s="1"/>
  <c r="J5103" i="2"/>
  <c r="K5028" i="2"/>
  <c r="L5688" i="2"/>
  <c r="M5688" i="2" s="1"/>
  <c r="N5688" i="2" s="1"/>
  <c r="O5061" i="2"/>
  <c r="J5061" i="2"/>
  <c r="I5062" i="2"/>
  <c r="O5614" i="2"/>
  <c r="J5614" i="2"/>
  <c r="I5615" i="2"/>
  <c r="K6040" i="2"/>
  <c r="K6217" i="2"/>
  <c r="K6373" i="2"/>
  <c r="O6067" i="2"/>
  <c r="J6067" i="2"/>
  <c r="K6016" i="2"/>
  <c r="O5913" i="2"/>
  <c r="J5913" i="2"/>
  <c r="I5914" i="2"/>
  <c r="K6353" i="2"/>
  <c r="O6494" i="2"/>
  <c r="J6494" i="2"/>
  <c r="I6495" i="2"/>
  <c r="K6590" i="2"/>
  <c r="L3599" i="2"/>
  <c r="M3599" i="2" s="1"/>
  <c r="N3599" i="2" s="1"/>
  <c r="L5110" i="2"/>
  <c r="M5110" i="2" s="1"/>
  <c r="N5110" i="2" s="1"/>
  <c r="O6001" i="2"/>
  <c r="J6001" i="2"/>
  <c r="I6002" i="2"/>
  <c r="K5845" i="2"/>
  <c r="K5029" i="2"/>
  <c r="K5335" i="2"/>
  <c r="K3045" i="2"/>
  <c r="O5690" i="2"/>
  <c r="J5690" i="2"/>
  <c r="R6037" i="2"/>
  <c r="Q6036" i="2"/>
  <c r="R6239" i="2"/>
  <c r="Q6238" i="2"/>
  <c r="K6522" i="2"/>
  <c r="L5370" i="2"/>
  <c r="M5370" i="2" s="1"/>
  <c r="N5370" i="2" s="1"/>
  <c r="K5091" i="2"/>
  <c r="O5510" i="2"/>
  <c r="J5510" i="2"/>
  <c r="I5511" i="2"/>
  <c r="L3653" i="2"/>
  <c r="M3653" i="2" s="1"/>
  <c r="N3653" i="2" s="1"/>
  <c r="O5005" i="2"/>
  <c r="J5005" i="2"/>
  <c r="I5006" i="2"/>
  <c r="L5407" i="2"/>
  <c r="M5407" i="2" s="1"/>
  <c r="N5407" i="2" s="1"/>
  <c r="K5680" i="2"/>
  <c r="L5419" i="2"/>
  <c r="M5419" i="2" s="1"/>
  <c r="N5419" i="2" s="1"/>
  <c r="L5178" i="2"/>
  <c r="M5178" i="2" s="1"/>
  <c r="N5178" i="2" s="1"/>
  <c r="O5270" i="2"/>
  <c r="J5270" i="2"/>
  <c r="I5271" i="2"/>
  <c r="L5648" i="2"/>
  <c r="M5648" i="2" s="1"/>
  <c r="N5648" i="2" s="1"/>
  <c r="O5021" i="2"/>
  <c r="J5021" i="2"/>
  <c r="I5022" i="2"/>
  <c r="O3810" i="2"/>
  <c r="J3810" i="2"/>
  <c r="I3811" i="2"/>
  <c r="S3522" i="2"/>
  <c r="K3522" i="2"/>
  <c r="L6039" i="2"/>
  <c r="M6039" i="2" s="1"/>
  <c r="N6039" i="2" s="1"/>
  <c r="L5687" i="2"/>
  <c r="M5687" i="2" s="1"/>
  <c r="N5687" i="2" s="1"/>
  <c r="K6499" i="2"/>
  <c r="K5255" i="2"/>
  <c r="K6546" i="2"/>
  <c r="K5003" i="2"/>
  <c r="O5453" i="2"/>
  <c r="J5453" i="2"/>
  <c r="I5454" i="2"/>
  <c r="L6521" i="2"/>
  <c r="M6521" i="2" s="1"/>
  <c r="N6521" i="2" s="1"/>
  <c r="K6369" i="2"/>
  <c r="L6054" i="2"/>
  <c r="M6054" i="2" s="1"/>
  <c r="N6054" i="2" s="1"/>
  <c r="L6491" i="2"/>
  <c r="M6491" i="2" s="1"/>
  <c r="N6491" i="2" s="1"/>
  <c r="L5436" i="2"/>
  <c r="M5436" i="2" s="1"/>
  <c r="N5436" i="2" s="1"/>
  <c r="O5566" i="2"/>
  <c r="J5566" i="2"/>
  <c r="I5567" i="2"/>
  <c r="K5437" i="2"/>
  <c r="L4400" i="2"/>
  <c r="M4400" i="2" s="1"/>
  <c r="N4400" i="2"/>
  <c r="O4428" i="2"/>
  <c r="J4428" i="2"/>
  <c r="I4429" i="2"/>
  <c r="O5422" i="2"/>
  <c r="J5422" i="2"/>
  <c r="I5423" i="2"/>
  <c r="L5182" i="2"/>
  <c r="M5182" i="2" s="1"/>
  <c r="N5182" i="2" s="1"/>
  <c r="L3520" i="2"/>
  <c r="M3520" i="2" s="1"/>
  <c r="N3520" i="2"/>
  <c r="K4207" i="2"/>
  <c r="K5625" i="2"/>
  <c r="O6551" i="2"/>
  <c r="J6551" i="2"/>
  <c r="I6552" i="2"/>
  <c r="K4590" i="2"/>
  <c r="J5346" i="2"/>
  <c r="I5347" i="2"/>
  <c r="O6063" i="2"/>
  <c r="O6062" i="2" s="1"/>
  <c r="O6061" i="2" s="1"/>
  <c r="P6061" i="2" s="1"/>
  <c r="J6063" i="2"/>
  <c r="O6560" i="2"/>
  <c r="J6560" i="2"/>
  <c r="I6561" i="2"/>
  <c r="O6531" i="2"/>
  <c r="O6530" i="2" s="1"/>
  <c r="P6530" i="2" s="1"/>
  <c r="J6531" i="2"/>
  <c r="L5533" i="2"/>
  <c r="M5533" i="2" s="1"/>
  <c r="N5533" i="2" s="1"/>
  <c r="L6034" i="2"/>
  <c r="M6034" i="2" s="1"/>
  <c r="N6034" i="2" s="1"/>
  <c r="L5465" i="2"/>
  <c r="M5465" i="2" s="1"/>
  <c r="N5465" i="2" s="1"/>
  <c r="R3673" i="2"/>
  <c r="Q3672" i="2"/>
  <c r="R4062" i="2"/>
  <c r="Q4061" i="2"/>
  <c r="L5394" i="2"/>
  <c r="M5394" i="2" s="1"/>
  <c r="N5394" i="2" s="1"/>
  <c r="K5938" i="2"/>
  <c r="K6445" i="2"/>
  <c r="O4596" i="2"/>
  <c r="J4596" i="2"/>
  <c r="I4597" i="2"/>
  <c r="K3515" i="2"/>
  <c r="O6274" i="2"/>
  <c r="J6274" i="2"/>
  <c r="I6275" i="2"/>
  <c r="O6328" i="2"/>
  <c r="O6327" i="2" s="1"/>
  <c r="O6326" i="2" s="1"/>
  <c r="P6326" i="2" s="1"/>
  <c r="J6328" i="2"/>
  <c r="L5897" i="2"/>
  <c r="M5897" i="2" s="1"/>
  <c r="N5897" i="2" s="1"/>
  <c r="L6354" i="2"/>
  <c r="M6354" i="2" s="1"/>
  <c r="N6354" i="2" s="1"/>
  <c r="L5934" i="2"/>
  <c r="M5934" i="2" s="1"/>
  <c r="N5934" i="2" s="1"/>
  <c r="K3665" i="2"/>
  <c r="R4733" i="2"/>
  <c r="Q4732" i="2"/>
  <c r="O6129" i="2"/>
  <c r="J6129" i="2"/>
  <c r="I6130" i="2"/>
  <c r="R5516" i="2"/>
  <c r="Q5515" i="2"/>
  <c r="O6226" i="2"/>
  <c r="J6226" i="2"/>
  <c r="I6227" i="2"/>
  <c r="K6115" i="2"/>
  <c r="K5927" i="2"/>
  <c r="K5228" i="2"/>
  <c r="J5985" i="2"/>
  <c r="I5986" i="2"/>
  <c r="J5072" i="2"/>
  <c r="I5073" i="2"/>
  <c r="L6068" i="2"/>
  <c r="M6068" i="2" s="1"/>
  <c r="N6068" i="2" s="1"/>
  <c r="K5773" i="2"/>
  <c r="O5121" i="2"/>
  <c r="O5120" i="2" s="1"/>
  <c r="P5120" i="2" s="1"/>
  <c r="J5121" i="2"/>
  <c r="L5697" i="2"/>
  <c r="M5697" i="2" s="1"/>
  <c r="N5697" i="2" s="1"/>
  <c r="O6482" i="2"/>
  <c r="O6481" i="2" s="1"/>
  <c r="O6480" i="2" s="1"/>
  <c r="P6480" i="2" s="1"/>
  <c r="J6482" i="2"/>
  <c r="O6060" i="2"/>
  <c r="J6060" i="2"/>
  <c r="L4397" i="2"/>
  <c r="M4397" i="2" s="1"/>
  <c r="N4397" i="2" s="1"/>
  <c r="L5337" i="2"/>
  <c r="M5337" i="2" s="1"/>
  <c r="N5337" i="2" s="1"/>
  <c r="L6123" i="2"/>
  <c r="M6123" i="2" s="1"/>
  <c r="N6123" i="2" s="1"/>
  <c r="K6573" i="2"/>
  <c r="K5269" i="2"/>
  <c r="O5700" i="2"/>
  <c r="J5700" i="2"/>
  <c r="I5701" i="2"/>
  <c r="O3070" i="2"/>
  <c r="J3070" i="2"/>
  <c r="I3071" i="2"/>
  <c r="L5383" i="2"/>
  <c r="M5383" i="2" s="1"/>
  <c r="N5383" i="2" s="1"/>
  <c r="L6326" i="2"/>
  <c r="M6326" i="2" s="1"/>
  <c r="N6326" i="2" s="1"/>
  <c r="K4403" i="2"/>
  <c r="K4614" i="2"/>
  <c r="K5286" i="2"/>
  <c r="L5564" i="2"/>
  <c r="M5564" i="2" s="1"/>
  <c r="N5564" i="2" s="1"/>
  <c r="R4631" i="2"/>
  <c r="Q4630" i="2"/>
  <c r="K5641" i="2"/>
  <c r="K4960" i="2"/>
  <c r="O6410" i="2"/>
  <c r="O6409" i="2" s="1"/>
  <c r="P6409" i="2" s="1"/>
  <c r="J6410" i="2"/>
  <c r="O3066" i="2"/>
  <c r="O3065" i="2" s="1"/>
  <c r="P3065" i="2" s="1"/>
  <c r="J3066" i="2"/>
  <c r="L5482" i="2"/>
  <c r="M5482" i="2" s="1"/>
  <c r="N5482" i="2" s="1"/>
  <c r="L5736" i="2"/>
  <c r="M5736" i="2" s="1"/>
  <c r="N5736" i="2" s="1"/>
  <c r="L6142" i="2"/>
  <c r="M6142" i="2" s="1"/>
  <c r="N6142" i="2" s="1"/>
  <c r="L6577" i="2"/>
  <c r="M6577" i="2" s="1"/>
  <c r="N6577" i="2" s="1"/>
  <c r="O4584" i="2"/>
  <c r="O4583" i="2" s="1"/>
  <c r="P4583" i="2" s="1"/>
  <c r="J4584" i="2"/>
  <c r="L5356" i="2"/>
  <c r="M5356" i="2" s="1"/>
  <c r="N5356" i="2" s="1"/>
  <c r="L6101" i="2"/>
  <c r="M6101" i="2" s="1"/>
  <c r="N6101" i="2" s="1"/>
  <c r="J6466" i="2"/>
  <c r="I6467" i="2"/>
  <c r="K6260" i="2"/>
  <c r="K5565" i="2"/>
  <c r="K5267" i="2"/>
  <c r="L5965" i="2"/>
  <c r="M5965" i="2" s="1"/>
  <c r="N5965" i="2" s="1"/>
  <c r="K6171" i="2"/>
  <c r="K6243" i="2"/>
  <c r="J6338" i="2"/>
  <c r="I6339" i="2"/>
  <c r="K6557" i="2"/>
  <c r="R4352" i="2"/>
  <c r="Q4351" i="2"/>
  <c r="N3597" i="2"/>
  <c r="L3597" i="2"/>
  <c r="M3597" i="2" s="1"/>
  <c r="R4597" i="2"/>
  <c r="Q4596" i="2"/>
  <c r="K3806" i="2"/>
  <c r="L5253" i="2"/>
  <c r="M5253" i="2" s="1"/>
  <c r="N5253" i="2" s="1"/>
  <c r="L5018" i="2"/>
  <c r="M5018" i="2" s="1"/>
  <c r="N5018" i="2" s="1"/>
  <c r="K5468" i="2"/>
  <c r="K4439" i="2"/>
  <c r="L5963" i="2"/>
  <c r="M5963" i="2" s="1"/>
  <c r="N5963" i="2" s="1"/>
  <c r="L6183" i="2"/>
  <c r="M6183" i="2" s="1"/>
  <c r="N6183" i="2" s="1"/>
  <c r="K4991" i="2"/>
  <c r="R5552" i="2"/>
  <c r="Q5551" i="2"/>
  <c r="O6125" i="2"/>
  <c r="O6124" i="2" s="1"/>
  <c r="O6123" i="2" s="1"/>
  <c r="O6122" i="2" s="1"/>
  <c r="P6122" i="2" s="1"/>
  <c r="J6125" i="2"/>
  <c r="L4461" i="2"/>
  <c r="M4461" i="2" s="1"/>
  <c r="N4461" i="2" s="1"/>
  <c r="L4508" i="2"/>
  <c r="M4508" i="2" s="1"/>
  <c r="N4508" i="2" s="1"/>
  <c r="K5900" i="2"/>
  <c r="K6502" i="2"/>
  <c r="R4911" i="2"/>
  <c r="Q4910" i="2"/>
  <c r="L6027" i="2"/>
  <c r="M6027" i="2" s="1"/>
  <c r="N6027" i="2" s="1"/>
  <c r="L6469" i="2"/>
  <c r="M6469" i="2" s="1"/>
  <c r="N6469" i="2" s="1"/>
  <c r="R3581" i="2"/>
  <c r="Q3580" i="2"/>
  <c r="R5642" i="2"/>
  <c r="Q5641" i="2"/>
  <c r="R5716" i="2"/>
  <c r="Q5715" i="2"/>
  <c r="O5630" i="2"/>
  <c r="J5630" i="2"/>
  <c r="I5631" i="2"/>
  <c r="O5537" i="2"/>
  <c r="J5537" i="2"/>
  <c r="I5538" i="2"/>
  <c r="K5056" i="2"/>
  <c r="O5623" i="2"/>
  <c r="J5623" i="2"/>
  <c r="K6512" i="2"/>
  <c r="K5046" i="2"/>
  <c r="O6198" i="2"/>
  <c r="J6198" i="2"/>
  <c r="I6199" i="2"/>
  <c r="K5585" i="2"/>
  <c r="R2779" i="2"/>
  <c r="Q2778" i="2"/>
  <c r="K5517" i="2"/>
  <c r="L6049" i="2"/>
  <c r="M6049" i="2" s="1"/>
  <c r="N6049" i="2" s="1"/>
  <c r="L5997" i="2"/>
  <c r="M5997" i="2" s="1"/>
  <c r="N5997" i="2" s="1"/>
  <c r="K3068" i="2"/>
  <c r="L3587" i="2"/>
  <c r="M3587" i="2" s="1"/>
  <c r="N3587" i="2"/>
  <c r="L5045" i="2"/>
  <c r="M5045" i="2" s="1"/>
  <c r="N5045" i="2" s="1"/>
  <c r="K5114" i="2"/>
  <c r="K3566" i="2"/>
  <c r="R3621" i="2"/>
  <c r="Q3620" i="2"/>
  <c r="K4537" i="2"/>
  <c r="L6480" i="2"/>
  <c r="M6480" i="2" s="1"/>
  <c r="N6480" i="2" s="1"/>
  <c r="L5285" i="2"/>
  <c r="M5285" i="2" s="1"/>
  <c r="N5285" i="2" s="1"/>
  <c r="J5504" i="2"/>
  <c r="I5505" i="2"/>
  <c r="K5513" i="2"/>
  <c r="L5695" i="2"/>
  <c r="M5695" i="2" s="1"/>
  <c r="N5695" i="2" s="1"/>
  <c r="L5628" i="2"/>
  <c r="M5628" i="2" s="1"/>
  <c r="N5628" i="2" s="1"/>
  <c r="R5320" i="2"/>
  <c r="Q5319" i="2"/>
  <c r="R5399" i="2"/>
  <c r="Q5398" i="2"/>
  <c r="O5498" i="2"/>
  <c r="J5498" i="2"/>
  <c r="I5499" i="2"/>
  <c r="K5768" i="2"/>
  <c r="O5289" i="2"/>
  <c r="J5289" i="2"/>
  <c r="I5290" i="2"/>
  <c r="L6548" i="2"/>
  <c r="M6548" i="2" s="1"/>
  <c r="N6548" i="2" s="1"/>
  <c r="J6587" i="2"/>
  <c r="I6588" i="2"/>
  <c r="J4977" i="2"/>
  <c r="I4978" i="2"/>
  <c r="L5408" i="2"/>
  <c r="M5408" i="2" s="1"/>
  <c r="N5408" i="2" s="1"/>
  <c r="O6190" i="2"/>
  <c r="J6190" i="2"/>
  <c r="I6191" i="2"/>
  <c r="L6259" i="2"/>
  <c r="M6259" i="2" s="1"/>
  <c r="N6259" i="2" s="1"/>
  <c r="K4404" i="2"/>
  <c r="L5420" i="2"/>
  <c r="M5420" i="2" s="1"/>
  <c r="N5420" i="2" s="1"/>
  <c r="L6424" i="2"/>
  <c r="M6424" i="2" s="1"/>
  <c r="N6424" i="2" s="1"/>
  <c r="R4298" i="2"/>
  <c r="Q4297" i="2"/>
  <c r="R4393" i="2"/>
  <c r="Q4392" i="2"/>
  <c r="R3077" i="2"/>
  <c r="Q3076" i="2"/>
  <c r="O5869" i="2"/>
  <c r="J5869" i="2"/>
  <c r="I5870" i="2"/>
  <c r="K5693" i="2"/>
  <c r="L5867" i="2"/>
  <c r="M5867" i="2" s="1"/>
  <c r="N5867" i="2" s="1"/>
  <c r="K6163" i="2"/>
  <c r="K5015" i="2"/>
  <c r="K5319" i="2"/>
  <c r="L6137" i="2"/>
  <c r="M6137" i="2" s="1"/>
  <c r="N6137" i="2" s="1"/>
  <c r="K6102" i="2"/>
  <c r="K6341" i="2"/>
  <c r="K6549" i="2"/>
  <c r="R5845" i="2"/>
  <c r="Q5844" i="2"/>
  <c r="K3514" i="2"/>
  <c r="O4453" i="2"/>
  <c r="J4453" i="2"/>
  <c r="I4454" i="2"/>
  <c r="T4591" i="2"/>
  <c r="S4591" i="2"/>
  <c r="K4591" i="2"/>
  <c r="O6153" i="2"/>
  <c r="O6152" i="2" s="1"/>
  <c r="O6151" i="2" s="1"/>
  <c r="P6151" i="2" s="1"/>
  <c r="J6153" i="2"/>
  <c r="L6435" i="2"/>
  <c r="M6435" i="2" s="1"/>
  <c r="N6435" i="2" s="1"/>
  <c r="K6581" i="2"/>
  <c r="L4464" i="2"/>
  <c r="M4464" i="2" s="1"/>
  <c r="N4464" i="2"/>
  <c r="K5112" i="2"/>
  <c r="L5512" i="2"/>
  <c r="M5512" i="2" s="1"/>
  <c r="N5512" i="2" s="1"/>
  <c r="K3561" i="2"/>
  <c r="S6473" i="2"/>
  <c r="S6474" i="2" s="1"/>
  <c r="K6473" i="2"/>
  <c r="T6473" i="2"/>
  <c r="T6474" i="2" s="1"/>
  <c r="O5977" i="2"/>
  <c r="J5977" i="2"/>
  <c r="I5978" i="2"/>
  <c r="L3565" i="2"/>
  <c r="M3565" i="2" s="1"/>
  <c r="N3565" i="2" s="1"/>
  <c r="R4136" i="2"/>
  <c r="Q4135" i="2"/>
  <c r="R3140" i="2"/>
  <c r="Q3139" i="2"/>
  <c r="T2710" i="2"/>
  <c r="S2710" i="2"/>
  <c r="K2710" i="2"/>
  <c r="L3807" i="2"/>
  <c r="M3807" i="2" s="1"/>
  <c r="N3807" i="2" s="1"/>
  <c r="L5101" i="2"/>
  <c r="M5101" i="2" s="1"/>
  <c r="N5101" i="2" s="1"/>
  <c r="L5074" i="2"/>
  <c r="M5074" i="2" s="1"/>
  <c r="N5074" i="2" s="1"/>
  <c r="L6290" i="2"/>
  <c r="M6290" i="2" s="1"/>
  <c r="N6290" i="2" s="1"/>
  <c r="L6444" i="2"/>
  <c r="M6444" i="2" s="1"/>
  <c r="N6444" i="2" s="1"/>
  <c r="K5301" i="2"/>
  <c r="L5650" i="2"/>
  <c r="M5650" i="2" s="1"/>
  <c r="N5650" i="2" s="1"/>
  <c r="O4607" i="2"/>
  <c r="J4607" i="2"/>
  <c r="I4608" i="2"/>
  <c r="K5637" i="2"/>
  <c r="R5893" i="2"/>
  <c r="Q5892" i="2"/>
  <c r="R5827" i="2"/>
  <c r="Q5826" i="2"/>
  <c r="K5123" i="2"/>
  <c r="K5357" i="2"/>
  <c r="K5175" i="2"/>
  <c r="K5467" i="2"/>
  <c r="K6289" i="2"/>
  <c r="L5268" i="2"/>
  <c r="M5268" i="2" s="1"/>
  <c r="N5268" i="2" s="1"/>
  <c r="R3547" i="2"/>
  <c r="Q3546" i="2"/>
  <c r="L4953" i="2"/>
  <c r="M4953" i="2" s="1"/>
  <c r="N4953" i="2" s="1"/>
  <c r="L6468" i="2"/>
  <c r="M6468" i="2" s="1"/>
  <c r="N6468" i="2" s="1"/>
  <c r="R4489" i="2"/>
  <c r="Q4488" i="2"/>
  <c r="O5154" i="2"/>
  <c r="O5153" i="2" s="1"/>
  <c r="P5153" i="2" s="1"/>
  <c r="J5154" i="2"/>
  <c r="R5284" i="2"/>
  <c r="Q5283" i="2"/>
  <c r="R5440" i="2"/>
  <c r="Q5439" i="2"/>
  <c r="R6456" i="2"/>
  <c r="Q6455" i="2"/>
  <c r="K3611" i="2"/>
  <c r="L5996" i="2"/>
  <c r="M5996" i="2" s="1"/>
  <c r="N5996" i="2" s="1"/>
  <c r="J6271" i="2"/>
  <c r="I6272" i="2"/>
  <c r="K5866" i="2"/>
  <c r="L5663" i="2"/>
  <c r="M5663" i="2" s="1"/>
  <c r="N5663" i="2" s="1"/>
  <c r="O6213" i="2"/>
  <c r="J6213" i="2"/>
  <c r="I6214" i="2"/>
  <c r="L5611" i="2"/>
  <c r="M5611" i="2" s="1"/>
  <c r="N5611" i="2" s="1"/>
  <c r="K4502" i="2"/>
  <c r="K5536" i="2"/>
  <c r="O6458" i="2"/>
  <c r="J6458" i="2"/>
  <c r="I6459" i="2"/>
  <c r="L3568" i="2"/>
  <c r="M3568" i="2" s="1"/>
  <c r="N3568" i="2"/>
  <c r="O5953" i="2"/>
  <c r="J5953" i="2"/>
  <c r="I5954" i="2"/>
  <c r="L4499" i="2"/>
  <c r="M4499" i="2" s="1"/>
  <c r="N4499" i="2" s="1"/>
  <c r="L6048" i="2"/>
  <c r="M6048" i="2" s="1"/>
  <c r="N6048" i="2" s="1"/>
  <c r="L6114" i="2"/>
  <c r="M6114" i="2" s="1"/>
  <c r="N6114" i="2" s="1"/>
  <c r="K3044" i="2"/>
  <c r="K4056" i="2"/>
  <c r="K5450" i="2"/>
  <c r="K6156" i="2"/>
  <c r="L3655" i="2"/>
  <c r="M3655" i="2" s="1"/>
  <c r="V3655" i="2" s="1"/>
  <c r="V3656" i="2" s="1"/>
  <c r="O3560" i="2"/>
  <c r="O3559" i="2" s="1"/>
  <c r="O3558" i="2" s="1"/>
  <c r="P3558" i="2" s="1"/>
  <c r="T3557" i="2" s="1"/>
  <c r="T3558" i="2" s="1"/>
  <c r="T3559" i="2" s="1"/>
  <c r="J3560" i="2"/>
  <c r="K3046" i="2"/>
  <c r="K5032" i="2"/>
  <c r="O5117" i="2"/>
  <c r="J5117" i="2"/>
  <c r="I5118" i="2"/>
  <c r="O5387" i="2"/>
  <c r="J5387" i="2"/>
  <c r="I5388" i="2"/>
  <c r="O3546" i="2"/>
  <c r="J3546" i="2"/>
  <c r="I3547" i="2"/>
  <c r="K5642" i="2"/>
  <c r="O4467" i="2"/>
  <c r="J4467" i="2"/>
  <c r="I4468" i="2"/>
  <c r="O3636" i="2"/>
  <c r="J3636" i="2"/>
  <c r="I3637" i="2"/>
  <c r="K6056" i="2"/>
  <c r="O5682" i="2"/>
  <c r="J5682" i="2"/>
  <c r="I5683" i="2"/>
  <c r="K5047" i="2"/>
  <c r="O6173" i="2"/>
  <c r="I6174" i="2"/>
  <c r="J6173" i="2"/>
  <c r="K4523" i="2"/>
  <c r="K4969" i="2"/>
  <c r="K6474" i="2"/>
  <c r="L5396" i="2"/>
  <c r="M5396" i="2" s="1"/>
  <c r="N5396" i="2" s="1"/>
  <c r="L6014" i="2"/>
  <c r="M6014" i="2" s="1"/>
  <c r="N6014" i="2" s="1"/>
  <c r="K4583" i="2"/>
  <c r="L4589" i="2"/>
  <c r="M4589" i="2" s="1"/>
  <c r="N4589" i="2" s="1"/>
  <c r="L5336" i="2"/>
  <c r="M5336" i="2" s="1"/>
  <c r="N5336" i="2" s="1"/>
  <c r="L5464" i="2"/>
  <c r="M5464" i="2" s="1"/>
  <c r="N5464" i="2" s="1"/>
  <c r="L6064" i="2"/>
  <c r="M6064" i="2" s="1"/>
  <c r="N6064" i="2" s="1"/>
  <c r="L6195" i="2"/>
  <c r="M6195" i="2" s="1"/>
  <c r="N6195" i="2" s="1"/>
  <c r="L6472" i="2"/>
  <c r="M6472" i="2" s="1"/>
  <c r="N6472" i="2" s="1"/>
  <c r="L6492" i="2"/>
  <c r="M6492" i="2" s="1"/>
  <c r="N6492" i="2" s="1"/>
  <c r="K3610" i="2"/>
  <c r="S3518" i="2"/>
  <c r="S3519" i="2" s="1"/>
  <c r="S3520" i="2" s="1"/>
  <c r="S3521" i="2" s="1"/>
  <c r="K3518" i="2"/>
  <c r="T3518" i="2"/>
  <c r="T3519" i="2" s="1"/>
  <c r="T3520" i="2" s="1"/>
  <c r="T3521" i="2" s="1"/>
  <c r="T3522" i="2" s="1"/>
  <c r="T3523" i="2" s="1"/>
  <c r="O4476" i="2"/>
  <c r="J4476" i="2"/>
  <c r="I4477" i="2"/>
  <c r="K5665" i="2"/>
  <c r="R6166" i="2"/>
  <c r="Q6165" i="2"/>
  <c r="S6185" i="2"/>
  <c r="S6186" i="2" s="1"/>
  <c r="K6185" i="2"/>
  <c r="K6465" i="2"/>
  <c r="L6258" i="2"/>
  <c r="M6258" i="2" s="1"/>
  <c r="N6258" i="2" s="1"/>
  <c r="O6322" i="2"/>
  <c r="J6322" i="2"/>
  <c r="I6323" i="2"/>
  <c r="O5548" i="2"/>
  <c r="O5547" i="2" s="1"/>
  <c r="O5546" i="2" s="1"/>
  <c r="P5546" i="2" s="1"/>
  <c r="J5548" i="2"/>
  <c r="L5348" i="2"/>
  <c r="M5348" i="2" s="1"/>
  <c r="N5348" i="2" s="1"/>
  <c r="J5316" i="2"/>
  <c r="I5317" i="2"/>
  <c r="O5321" i="2"/>
  <c r="J5321" i="2"/>
  <c r="I5322" i="2"/>
  <c r="K5421" i="2"/>
  <c r="L5325" i="2"/>
  <c r="M5325" i="2" s="1"/>
  <c r="N5325" i="2" s="1"/>
  <c r="K5508" i="2"/>
  <c r="K6111" i="2"/>
  <c r="O4399" i="2"/>
  <c r="J4399" i="2"/>
  <c r="O6238" i="2"/>
  <c r="J6238" i="2"/>
  <c r="I6239" i="2"/>
  <c r="L6078" i="2"/>
  <c r="M6078" i="2" s="1"/>
  <c r="N6078" i="2" s="1"/>
  <c r="K5960" i="2"/>
  <c r="K3501" i="2"/>
  <c r="K3542" i="2"/>
  <c r="L5181" i="2"/>
  <c r="M5181" i="2" s="1"/>
  <c r="N5181" i="2" s="1"/>
  <c r="K6550" i="2"/>
  <c r="O3817" i="2"/>
  <c r="J3817" i="2"/>
  <c r="I3818" i="2"/>
  <c r="K4395" i="2"/>
  <c r="R4563" i="2"/>
  <c r="Q4562" i="2"/>
  <c r="K5345" i="2"/>
  <c r="K4968" i="2"/>
  <c r="O6245" i="2"/>
  <c r="J6245" i="2"/>
  <c r="I6246" i="2"/>
  <c r="K5696" i="2"/>
  <c r="K5043" i="2"/>
  <c r="K5864" i="2"/>
  <c r="L6004" i="2"/>
  <c r="M6004" i="2" s="1"/>
  <c r="N6004" i="2" s="1"/>
  <c r="O3553" i="2"/>
  <c r="J3553" i="2"/>
  <c r="O5486" i="2"/>
  <c r="J5486" i="2"/>
  <c r="I5487" i="2"/>
  <c r="K6062" i="2"/>
  <c r="K6209" i="2"/>
  <c r="L6571" i="2"/>
  <c r="M6571" i="2" s="1"/>
  <c r="N6571" i="2" s="1"/>
  <c r="R4238" i="2"/>
  <c r="Q4237" i="2"/>
  <c r="O5093" i="2"/>
  <c r="J5093" i="2"/>
  <c r="I5094" i="2"/>
  <c r="K3586" i="2"/>
  <c r="K5626" i="2"/>
  <c r="L6011" i="2"/>
  <c r="M6011" i="2" s="1"/>
  <c r="N6011" i="2" s="1"/>
  <c r="O6447" i="2"/>
  <c r="J6447" i="2"/>
  <c r="I6448" i="2"/>
  <c r="K6559" i="2"/>
  <c r="K6530" i="2"/>
  <c r="L6306" i="2"/>
  <c r="M6306" i="2" s="1"/>
  <c r="N6306" i="2" s="1"/>
  <c r="K5516" i="2"/>
  <c r="O3603" i="2"/>
  <c r="J3603" i="2"/>
  <c r="I3604" i="2"/>
  <c r="L3067" i="2"/>
  <c r="M3067" i="2" s="1"/>
  <c r="N3067" i="2"/>
  <c r="L5113" i="2"/>
  <c r="M5113" i="2" s="1"/>
  <c r="N5113" i="2" s="1"/>
  <c r="K5146" i="2"/>
  <c r="K6413" i="2"/>
  <c r="L3800" i="2"/>
  <c r="M3800" i="2" s="1"/>
  <c r="V3800" i="2" s="1"/>
  <c r="N3800" i="2"/>
  <c r="U3800" i="2" s="1"/>
  <c r="R4318" i="2"/>
  <c r="Q4317" i="2"/>
  <c r="R3301" i="2"/>
  <c r="Q3300" i="2"/>
  <c r="O5304" i="2"/>
  <c r="J5304" i="2"/>
  <c r="I5305" i="2"/>
  <c r="K6124" i="2"/>
  <c r="K4594" i="2"/>
  <c r="O5928" i="2"/>
  <c r="J5928" i="2"/>
  <c r="I5929" i="2"/>
  <c r="L4613" i="2"/>
  <c r="M4613" i="2" s="1"/>
  <c r="N4613" i="2" s="1"/>
  <c r="L6126" i="2"/>
  <c r="M6126" i="2" s="1"/>
  <c r="N6126" i="2" s="1"/>
  <c r="K5104" i="2"/>
  <c r="L5506" i="2"/>
  <c r="M5506" i="2" s="1"/>
  <c r="N5506" i="2" s="1"/>
  <c r="L5584" i="2"/>
  <c r="M5584" i="2" s="1"/>
  <c r="N5584" i="2" s="1"/>
  <c r="O6116" i="2"/>
  <c r="J6116" i="2"/>
  <c r="I6117" i="2"/>
  <c r="O6582" i="2"/>
  <c r="J6582" i="2"/>
  <c r="I6583" i="2"/>
  <c r="K3602" i="2"/>
  <c r="O5398" i="2"/>
  <c r="J5398" i="2"/>
  <c r="I5399" i="2"/>
  <c r="K5381" i="2"/>
  <c r="O6318" i="2"/>
  <c r="O6317" i="2" s="1"/>
  <c r="O6316" i="2" s="1"/>
  <c r="P6316" i="2" s="1"/>
  <c r="J6318" i="2"/>
  <c r="J5494" i="2"/>
  <c r="I5495" i="2"/>
  <c r="J6169" i="2"/>
  <c r="I6170" i="2"/>
  <c r="K6186" i="2"/>
  <c r="K6026" i="2"/>
  <c r="O6484" i="2"/>
  <c r="J6484" i="2"/>
  <c r="I6485" i="2"/>
  <c r="L6501" i="2"/>
  <c r="M6501" i="2" s="1"/>
  <c r="N6501" i="2" s="1"/>
  <c r="L3516" i="2"/>
  <c r="M3516" i="2" s="1"/>
  <c r="N3516" i="2" s="1"/>
  <c r="R3991" i="2"/>
  <c r="Q3990" i="2"/>
  <c r="J5205" i="2"/>
  <c r="I5206" i="2"/>
  <c r="K6103" i="2"/>
  <c r="O6543" i="2"/>
  <c r="J6543" i="2"/>
  <c r="I6544" i="2"/>
  <c r="K5019" i="2"/>
  <c r="K6327" i="2"/>
  <c r="J4966" i="2"/>
  <c r="I4967" i="2"/>
  <c r="N4605" i="2"/>
  <c r="L4605" i="2"/>
  <c r="M4605" i="2" s="1"/>
  <c r="O4993" i="2"/>
  <c r="J4993" i="2"/>
  <c r="I4994" i="2"/>
  <c r="K5060" i="2"/>
  <c r="S5613" i="2"/>
  <c r="K5613" i="2"/>
  <c r="T5613" i="2"/>
  <c r="L5995" i="2"/>
  <c r="M5995" i="2" s="1"/>
  <c r="N5995" i="2" s="1"/>
  <c r="K6066" i="2"/>
  <c r="O6093" i="2"/>
  <c r="J6093" i="2"/>
  <c r="I6094" i="2"/>
  <c r="K6493" i="2"/>
  <c r="K4539" i="2"/>
  <c r="L5662" i="2"/>
  <c r="M5662" i="2" s="1"/>
  <c r="N5662" i="2" s="1"/>
  <c r="L5583" i="2"/>
  <c r="M5583" i="2" s="1"/>
  <c r="N5583" i="2" s="1"/>
  <c r="R3809" i="2"/>
  <c r="Q3808" i="2"/>
  <c r="K3618" i="2"/>
  <c r="K5115" i="2"/>
  <c r="O5654" i="2"/>
  <c r="J5654" i="2"/>
  <c r="I5655" i="2"/>
  <c r="K5629" i="2"/>
  <c r="O5132" i="2"/>
  <c r="O5131" i="2" s="1"/>
  <c r="P5131" i="2" s="1"/>
  <c r="J5132" i="2"/>
  <c r="L5889" i="2"/>
  <c r="M5889" i="2" s="1"/>
  <c r="N5889" i="2" s="1"/>
  <c r="K5176" i="2"/>
  <c r="R2743" i="2"/>
  <c r="Q2742" i="2"/>
  <c r="R3104" i="2"/>
  <c r="Q3103" i="2"/>
  <c r="K4206" i="2"/>
  <c r="K5912" i="2"/>
  <c r="O6081" i="2"/>
  <c r="O6080" i="2" s="1"/>
  <c r="O6079" i="2" s="1"/>
  <c r="O6078" i="2" s="1"/>
  <c r="P6078" i="2" s="1"/>
  <c r="J6081" i="2"/>
  <c r="K6128" i="2"/>
  <c r="K3816" i="2"/>
  <c r="L5691" i="2"/>
  <c r="M5691" i="2" s="1"/>
  <c r="N5691" i="2" s="1"/>
  <c r="O5610" i="2"/>
  <c r="O5609" i="2" s="1"/>
  <c r="O5608" i="2" s="1"/>
  <c r="P5608" i="2" s="1"/>
  <c r="J5610" i="2"/>
  <c r="K6225" i="2"/>
  <c r="R6496" i="2"/>
  <c r="Q6495" i="2"/>
  <c r="S6000" i="2"/>
  <c r="K6000" i="2"/>
  <c r="O6438" i="2"/>
  <c r="J6438" i="2"/>
  <c r="I6439" i="2"/>
  <c r="R3365" i="2"/>
  <c r="Q3364" i="2"/>
  <c r="L5959" i="2"/>
  <c r="M5959" i="2" s="1"/>
  <c r="N5959" i="2" s="1"/>
  <c r="L5679" i="2"/>
  <c r="M5679" i="2" s="1"/>
  <c r="N5679" i="2" s="1"/>
  <c r="O6455" i="2"/>
  <c r="O6454" i="2" s="1"/>
  <c r="O6453" i="2" s="1"/>
  <c r="P6453" i="2" s="1"/>
  <c r="T6452" i="2" s="1"/>
  <c r="T6453" i="2" s="1"/>
  <c r="T6454" i="2" s="1"/>
  <c r="J6455" i="2"/>
  <c r="K5622" i="2"/>
  <c r="K5984" i="2"/>
  <c r="O6075" i="2"/>
  <c r="J6075" i="2"/>
  <c r="I6076" i="2"/>
  <c r="R6534" i="2"/>
  <c r="Q6533" i="2"/>
  <c r="O4512" i="2"/>
  <c r="J4512" i="2"/>
  <c r="I4513" i="2"/>
  <c r="O5360" i="2"/>
  <c r="J5360" i="2"/>
  <c r="I5361" i="2"/>
  <c r="K5689" i="2"/>
  <c r="K5772" i="2"/>
  <c r="O6308" i="2"/>
  <c r="J6308" i="2"/>
  <c r="I6309" i="2"/>
  <c r="L3556" i="2"/>
  <c r="M3556" i="2" s="1"/>
  <c r="N3556" i="2"/>
  <c r="L5992" i="2"/>
  <c r="M5992" i="2" s="1"/>
  <c r="N5992" i="2" s="1"/>
  <c r="L6003" i="2"/>
  <c r="M6003" i="2" s="1"/>
  <c r="N6003" i="2" s="1"/>
  <c r="L3632" i="2"/>
  <c r="M3632" i="2" s="1"/>
  <c r="V3632" i="2" s="1"/>
  <c r="V3633" i="2" s="1"/>
  <c r="N3632" i="2"/>
  <c r="U3632" i="2" s="1"/>
  <c r="U3633" i="2" s="1"/>
  <c r="O3524" i="2"/>
  <c r="J3524" i="2"/>
  <c r="I3525" i="2"/>
  <c r="K6197" i="2"/>
  <c r="L6539" i="2"/>
  <c r="M6539" i="2" s="1"/>
  <c r="N6539" i="2" s="1"/>
  <c r="R4174" i="2"/>
  <c r="Q4173" i="2"/>
  <c r="O5244" i="2"/>
  <c r="J5244" i="2"/>
  <c r="I5245" i="2"/>
  <c r="L6470" i="2"/>
  <c r="M6470" i="2" s="1"/>
  <c r="K4487" i="2"/>
  <c r="K4490" i="2"/>
  <c r="K5892" i="2"/>
  <c r="L5888" i="2"/>
  <c r="M5888" i="2" s="1"/>
  <c r="N5888" i="2" s="1"/>
  <c r="O3631" i="2"/>
  <c r="O3630" i="2" s="1"/>
  <c r="O3629" i="2" s="1"/>
  <c r="P3629" i="2" s="1"/>
  <c r="J3631" i="2"/>
  <c r="R5210" i="2"/>
  <c r="Q5209" i="2"/>
  <c r="L5384" i="2"/>
  <c r="M5384" i="2" s="1"/>
  <c r="N5384" i="2" s="1"/>
  <c r="O5563" i="2"/>
  <c r="O5562" i="2" s="1"/>
  <c r="O5561" i="2" s="1"/>
  <c r="P5561" i="2" s="1"/>
  <c r="J5563" i="2"/>
  <c r="L4205" i="2"/>
  <c r="M4205" i="2" s="1"/>
  <c r="N4205" i="2"/>
  <c r="O3799" i="2"/>
  <c r="O3798" i="2" s="1"/>
  <c r="P3798" i="2" s="1"/>
  <c r="T3797" i="2" s="1"/>
  <c r="T3798" i="2" s="1"/>
  <c r="J3799" i="2"/>
  <c r="K5509" i="2"/>
  <c r="K5147" i="2"/>
  <c r="O5941" i="2"/>
  <c r="J5941" i="2"/>
  <c r="I5942" i="2"/>
  <c r="R5170" i="2"/>
  <c r="Q5169" i="2"/>
  <c r="L4943" i="2"/>
  <c r="M4943" i="2" s="1"/>
  <c r="N4943" i="2" s="1"/>
  <c r="L6287" i="2"/>
  <c r="M6287" i="2" s="1"/>
  <c r="N6287" i="2" s="1"/>
  <c r="L5926" i="2"/>
  <c r="M5926" i="2" s="1"/>
  <c r="N5926" i="2" s="1"/>
  <c r="O6036" i="2"/>
  <c r="J6036" i="2"/>
  <c r="I6037" i="2"/>
  <c r="L6008" i="2"/>
  <c r="M6008" i="2" s="1"/>
  <c r="N6008" i="2" s="1"/>
  <c r="L6110" i="2"/>
  <c r="M6110" i="2" s="1"/>
  <c r="N6110" i="2" s="1"/>
  <c r="L5935" i="2"/>
  <c r="M5935" i="2" s="1"/>
  <c r="N5935" i="2" s="1"/>
  <c r="R4418" i="2"/>
  <c r="Q4417" i="2"/>
  <c r="K3654" i="2"/>
  <c r="L5333" i="2"/>
  <c r="M5333" i="2" s="1"/>
  <c r="N5333" i="2" s="1"/>
  <c r="R5999" i="2"/>
  <c r="Q5998" i="2"/>
  <c r="K6558" i="2"/>
  <c r="J5841" i="2"/>
  <c r="I5842" i="2"/>
  <c r="K5503" i="2"/>
  <c r="S6220" i="2"/>
  <c r="S6221" i="2" s="1"/>
  <c r="S6222" i="2" s="1"/>
  <c r="S6223" i="2" s="1"/>
  <c r="S6224" i="2" s="1"/>
  <c r="S6225" i="2" s="1"/>
  <c r="K6220" i="2"/>
  <c r="T6220" i="2"/>
  <c r="T6221" i="2" s="1"/>
  <c r="T6222" i="2" s="1"/>
  <c r="T6223" i="2" s="1"/>
  <c r="T6224" i="2" s="1"/>
  <c r="T6225" i="2" s="1"/>
  <c r="O5167" i="2"/>
  <c r="O5166" i="2" s="1"/>
  <c r="O5165" i="2" s="1"/>
  <c r="P5165" i="2" s="1"/>
  <c r="J5167" i="2"/>
  <c r="K5497" i="2"/>
  <c r="K5027" i="2"/>
  <c r="L4449" i="2"/>
  <c r="M4449" i="2" s="1"/>
  <c r="N4449" i="2" s="1"/>
  <c r="K5288" i="2"/>
  <c r="L5546" i="2"/>
  <c r="M5546" i="2" s="1"/>
  <c r="N5546" i="2" s="1"/>
  <c r="L5532" i="2"/>
  <c r="M5532" i="2" s="1"/>
  <c r="N5532" i="2" s="1"/>
  <c r="L5608" i="2"/>
  <c r="M5608" i="2" s="1"/>
  <c r="N5608" i="2" s="1"/>
  <c r="K6586" i="2"/>
  <c r="K4976" i="2"/>
  <c r="L5899" i="2"/>
  <c r="M5899" i="2" s="1"/>
  <c r="N5899" i="2" s="1"/>
  <c r="L6007" i="2"/>
  <c r="M6007" i="2" s="1"/>
  <c r="N6007" i="2" s="1"/>
  <c r="K6189" i="2"/>
  <c r="J6442" i="2"/>
  <c r="I6443" i="2"/>
  <c r="L5735" i="2"/>
  <c r="M5735" i="2" s="1"/>
  <c r="N5735" i="2" s="1"/>
  <c r="L5898" i="2"/>
  <c r="M5898" i="2" s="1"/>
  <c r="N5898" i="2" s="1"/>
  <c r="L4962" i="2"/>
  <c r="M4962" i="2" s="1"/>
  <c r="N4962" i="2" s="1"/>
  <c r="R4701" i="2"/>
  <c r="Q4700" i="2"/>
  <c r="R3041" i="2"/>
  <c r="Q3040" i="2"/>
  <c r="O5410" i="2"/>
  <c r="J5410" i="2"/>
  <c r="I5411" i="2"/>
  <c r="K5868" i="2"/>
  <c r="O6206" i="2"/>
  <c r="J6206" i="2"/>
  <c r="I6207" i="2"/>
  <c r="L6203" i="2"/>
  <c r="M6203" i="2" s="1"/>
  <c r="N6203" i="2" s="1"/>
  <c r="R3511" i="2"/>
  <c r="Q3510" i="2"/>
  <c r="J6161" i="2"/>
  <c r="I6162" i="2"/>
  <c r="K4452" i="2"/>
  <c r="O6043" i="2"/>
  <c r="J6043" i="2"/>
  <c r="I6044" i="2"/>
  <c r="K6152" i="2"/>
  <c r="K6143" i="2"/>
  <c r="L5640" i="2"/>
  <c r="M5640" i="2" s="1"/>
  <c r="N5640" i="2" s="1"/>
  <c r="L3652" i="2"/>
  <c r="M3652" i="2" s="1"/>
  <c r="N3652" i="2" s="1"/>
  <c r="O4616" i="2"/>
  <c r="J4616" i="2"/>
  <c r="I4617" i="2"/>
  <c r="L5395" i="2"/>
  <c r="M5395" i="2" s="1"/>
  <c r="N5395" i="2" s="1"/>
  <c r="O6579" i="2"/>
  <c r="O6578" i="2" s="1"/>
  <c r="O6577" i="2" s="1"/>
  <c r="P6577" i="2" s="1"/>
  <c r="J6579" i="2"/>
  <c r="K5976" i="2"/>
  <c r="N3629" i="2"/>
  <c r="L3629" i="2"/>
  <c r="M3629" i="2" s="1"/>
  <c r="K3502" i="2"/>
  <c r="K3569" i="2"/>
  <c r="O2711" i="2"/>
  <c r="J2711" i="2"/>
  <c r="I2712" i="2"/>
  <c r="L4520" i="2"/>
  <c r="M4520" i="2" s="1"/>
  <c r="N4520" i="2"/>
  <c r="K4521" i="2"/>
  <c r="L6532" i="2"/>
  <c r="M6532" i="2" s="1"/>
  <c r="K6547" i="2"/>
  <c r="K4606" i="2"/>
  <c r="K5676" i="2"/>
  <c r="K5844" i="2"/>
  <c r="O5738" i="2"/>
  <c r="J5738" i="2"/>
  <c r="I5739" i="2"/>
  <c r="O5134" i="2"/>
  <c r="J5134" i="2"/>
  <c r="I5135" i="2"/>
  <c r="R5062" i="2"/>
  <c r="Q5061" i="2"/>
  <c r="L6194" i="2"/>
  <c r="M6194" i="2" s="1"/>
  <c r="N6194" i="2" s="1"/>
  <c r="O6537" i="2"/>
  <c r="J6537" i="2"/>
  <c r="I6538" i="2"/>
  <c r="L6222" i="2"/>
  <c r="M6222" i="2" s="1"/>
  <c r="N6222" i="2" s="1"/>
  <c r="O5975" i="2"/>
  <c r="O5974" i="2" s="1"/>
  <c r="O5973" i="2" s="1"/>
  <c r="P5973" i="2" s="1"/>
  <c r="J5975" i="2"/>
  <c r="K5153" i="2"/>
  <c r="K5890" i="2"/>
  <c r="S6534" i="2"/>
  <c r="S6535" i="2" s="1"/>
  <c r="S6536" i="2" s="1"/>
  <c r="K6534" i="2"/>
  <c r="T6534" i="2"/>
  <c r="T6535" i="2" s="1"/>
  <c r="T6536" i="2" s="1"/>
  <c r="K5619" i="2"/>
  <c r="O5157" i="2"/>
  <c r="J5157" i="2"/>
  <c r="I5158" i="2"/>
  <c r="K6270" i="2"/>
  <c r="O5197" i="2"/>
  <c r="O5196" i="2" s="1"/>
  <c r="O5195" i="2" s="1"/>
  <c r="P5195" i="2" s="1"/>
  <c r="J5197" i="2"/>
  <c r="R5244" i="2"/>
  <c r="Q5243" i="2"/>
  <c r="J5923" i="2"/>
  <c r="I5924" i="2"/>
  <c r="K6540" i="2"/>
  <c r="K6212" i="2"/>
  <c r="R4837" i="2"/>
  <c r="Q4836" i="2"/>
  <c r="J5001" i="2"/>
  <c r="I5002" i="2"/>
  <c r="L5647" i="2"/>
  <c r="M5647" i="2" s="1"/>
  <c r="N5647" i="2" s="1"/>
  <c r="K4595" i="2"/>
  <c r="K4585" i="2"/>
  <c r="O5933" i="2"/>
  <c r="O5932" i="2" s="1"/>
  <c r="O5931" i="2" s="1"/>
  <c r="P5931" i="2" s="1"/>
  <c r="J5933" i="2"/>
  <c r="K5952" i="2"/>
  <c r="O4492" i="2"/>
  <c r="J4492" i="2"/>
  <c r="I4493" i="2"/>
  <c r="L6154" i="2"/>
  <c r="M6154" i="2" s="1"/>
  <c r="N6154" i="2" s="1"/>
  <c r="S3559" i="2"/>
  <c r="K3559" i="2"/>
  <c r="K5116" i="2"/>
  <c r="O3659" i="2"/>
  <c r="J3659" i="2"/>
  <c r="I3660" i="2"/>
  <c r="K5386" i="2"/>
  <c r="O5340" i="2"/>
  <c r="J5340" i="2"/>
  <c r="I5341" i="2"/>
  <c r="K3545" i="2"/>
  <c r="K4466" i="2"/>
  <c r="O3572" i="2"/>
  <c r="J3572" i="2"/>
  <c r="I3573" i="2"/>
  <c r="K3635" i="2"/>
  <c r="O4060" i="2"/>
  <c r="J4060" i="2"/>
  <c r="I4061" i="2"/>
  <c r="O4981" i="2"/>
  <c r="J4981" i="2"/>
  <c r="I4982" i="2"/>
  <c r="K5681" i="2"/>
  <c r="K6172" i="2"/>
  <c r="J5241" i="2"/>
  <c r="I5242" i="2"/>
  <c r="L5300" i="2"/>
  <c r="M5300" i="2" s="1"/>
  <c r="N5300" i="2" s="1"/>
  <c r="L5535" i="2"/>
  <c r="M5535" i="2" s="1"/>
  <c r="N5535" i="2" s="1"/>
  <c r="L5881" i="2"/>
  <c r="M5881" i="2" s="1"/>
  <c r="N5881" i="2" s="1"/>
  <c r="L5987" i="2"/>
  <c r="M5987" i="2" s="1"/>
  <c r="V5987" i="2" s="1"/>
  <c r="V5988" i="2" s="1"/>
  <c r="K4450" i="2"/>
  <c r="L5878" i="2"/>
  <c r="M5878" i="2" s="1"/>
  <c r="N5878" i="2" s="1"/>
  <c r="O6394" i="2"/>
  <c r="O6393" i="2" s="1"/>
  <c r="P6393" i="2" s="1"/>
  <c r="J6394" i="2"/>
  <c r="O5148" i="2"/>
  <c r="J5148" i="2"/>
  <c r="I5149" i="2"/>
  <c r="L6109" i="2"/>
  <c r="M6109" i="2" s="1"/>
  <c r="N6109" i="2" s="1"/>
  <c r="R4274" i="2"/>
  <c r="Q4273" i="2"/>
  <c r="R2951" i="2"/>
  <c r="Q2950" i="2"/>
  <c r="K4475" i="2"/>
  <c r="O5372" i="2"/>
  <c r="J5372" i="2"/>
  <c r="I5373" i="2"/>
  <c r="J5989" i="2"/>
  <c r="I5990" i="2"/>
  <c r="K6321" i="2"/>
  <c r="K5031" i="2"/>
  <c r="O5438" i="2"/>
  <c r="J5438" i="2"/>
  <c r="I5439" i="2"/>
  <c r="K5547" i="2"/>
  <c r="L5418" i="2"/>
  <c r="M5418" i="2" s="1"/>
  <c r="N5418" i="2" s="1"/>
  <c r="O5017" i="2"/>
  <c r="O5016" i="2" s="1"/>
  <c r="O5015" i="2" s="1"/>
  <c r="P5015" i="2" s="1"/>
  <c r="J5017" i="2"/>
  <c r="K5320" i="2"/>
  <c r="J6089" i="2"/>
  <c r="I6090" i="2"/>
  <c r="K4058" i="2"/>
  <c r="K4954" i="2"/>
  <c r="L3043" i="2"/>
  <c r="M3043" i="2" s="1"/>
  <c r="N3043" i="2" s="1"/>
  <c r="L3664" i="2"/>
  <c r="M3664" i="2" s="1"/>
  <c r="N3664" i="2" s="1"/>
  <c r="O5044" i="2"/>
  <c r="O5043" i="2" s="1"/>
  <c r="O5042" i="2" s="1"/>
  <c r="P5042" i="2" s="1"/>
  <c r="J5044" i="2"/>
  <c r="L5678" i="2"/>
  <c r="M5678" i="2" s="1"/>
  <c r="N5678" i="2" s="1"/>
  <c r="K6237" i="2"/>
  <c r="L6151" i="2"/>
  <c r="M6151" i="2" s="1"/>
  <c r="N6151" i="2" s="1"/>
  <c r="L6065" i="2"/>
  <c r="M6065" i="2" s="1"/>
  <c r="N6065" i="2" s="1"/>
  <c r="O5076" i="2"/>
  <c r="J5076" i="2"/>
  <c r="I5077" i="2"/>
  <c r="S5964" i="2"/>
  <c r="S5965" i="2" s="1"/>
  <c r="S5966" i="2" s="1"/>
  <c r="S5967" i="2" s="1"/>
  <c r="S5968" i="2" s="1"/>
  <c r="K5964" i="2"/>
  <c r="T5964" i="2"/>
  <c r="T5965" i="2" s="1"/>
  <c r="T5966" i="2" s="1"/>
  <c r="T5967" i="2" s="1"/>
  <c r="T5968" i="2" s="1"/>
  <c r="K6481" i="2"/>
  <c r="R5484" i="2"/>
  <c r="Q5483" i="2"/>
  <c r="R3709" i="2"/>
  <c r="Q3708" i="2"/>
  <c r="L4941" i="2"/>
  <c r="M4941" i="2" s="1"/>
  <c r="N4941" i="2" s="1"/>
  <c r="R3949" i="2"/>
  <c r="Q3948" i="2"/>
  <c r="L5042" i="2"/>
  <c r="M5042" i="2" s="1"/>
  <c r="N5042" i="2" s="1"/>
  <c r="L5266" i="2"/>
  <c r="M5266" i="2" s="1"/>
  <c r="N5266" i="2" s="1"/>
  <c r="L6316" i="2"/>
  <c r="M6316" i="2" s="1"/>
  <c r="N6316" i="2" s="1"/>
  <c r="L5937" i="2"/>
  <c r="M5937" i="2" s="1"/>
  <c r="N5937" i="2" s="1"/>
  <c r="R4525" i="2"/>
  <c r="Q4524" i="2"/>
  <c r="K4558" i="2"/>
  <c r="K4956" i="2"/>
  <c r="O6010" i="2"/>
  <c r="J6010" i="2"/>
  <c r="R5783" i="2"/>
  <c r="Q5782" i="2"/>
  <c r="K4465" i="2"/>
  <c r="K4979" i="2"/>
  <c r="O5582" i="2"/>
  <c r="O5581" i="2" s="1"/>
  <c r="O5580" i="2" s="1"/>
  <c r="P5580" i="2" s="1"/>
  <c r="J5582" i="2"/>
  <c r="R5755" i="2"/>
  <c r="Q5754" i="2"/>
  <c r="L6452" i="2"/>
  <c r="M6452" i="2" s="1"/>
  <c r="V6452" i="2" s="1"/>
  <c r="V6453" i="2" s="1"/>
  <c r="V6454" i="2" s="1"/>
  <c r="L5349" i="2"/>
  <c r="M5349" i="2" s="1"/>
  <c r="N5349" i="2" s="1"/>
  <c r="L3619" i="2"/>
  <c r="M3619" i="2" s="1"/>
  <c r="N3619" i="2"/>
  <c r="L3796" i="2"/>
  <c r="M3796" i="2" s="1"/>
  <c r="N3796" i="2" s="1"/>
  <c r="K4961" i="2"/>
  <c r="L6012" i="2"/>
  <c r="M6012" i="2" s="1"/>
  <c r="N6012" i="2" s="1"/>
  <c r="O3589" i="2"/>
  <c r="J3589" i="2"/>
  <c r="I3590" i="2"/>
  <c r="K3552" i="2"/>
  <c r="L2709" i="2"/>
  <c r="M2709" i="2" s="1"/>
  <c r="V2709" i="2" s="1"/>
  <c r="N2709" i="2"/>
  <c r="U2709" i="2" s="1"/>
  <c r="L3808" i="2"/>
  <c r="M3808" i="2" s="1"/>
  <c r="N3808" i="2" s="1"/>
  <c r="R3437" i="2"/>
  <c r="Q3436" i="2"/>
  <c r="K5485" i="2"/>
  <c r="O4563" i="2"/>
  <c r="J4563" i="2"/>
  <c r="I4564" i="2"/>
  <c r="S3634" i="2"/>
  <c r="S3635" i="2" s="1"/>
  <c r="K3634" i="2"/>
  <c r="V3634" i="2"/>
  <c r="V3635" i="2" s="1"/>
  <c r="U3634" i="2"/>
  <c r="U3635" i="2" s="1"/>
  <c r="T3634" i="2"/>
  <c r="T3635" i="2" s="1"/>
  <c r="K5561" i="2"/>
  <c r="O6434" i="2"/>
  <c r="O6433" i="2" s="1"/>
  <c r="O6432" i="2" s="1"/>
  <c r="P6432" i="2" s="1"/>
  <c r="J6434" i="2"/>
  <c r="K5092" i="2"/>
  <c r="K6574" i="2"/>
  <c r="K4522" i="2"/>
  <c r="O6029" i="2"/>
  <c r="J6029" i="2"/>
  <c r="I6030" i="2"/>
  <c r="R6415" i="2"/>
  <c r="Q6414" i="2"/>
  <c r="K6446" i="2"/>
  <c r="K3601" i="2"/>
  <c r="O5185" i="2"/>
  <c r="J5185" i="2"/>
  <c r="I5186" i="2"/>
  <c r="K4501" i="2"/>
  <c r="K5698" i="2"/>
  <c r="J6181" i="2"/>
  <c r="I6182" i="2"/>
  <c r="O4057" i="2"/>
  <c r="O4056" i="2" s="1"/>
  <c r="P4056" i="2" s="1"/>
  <c r="J4057" i="2"/>
  <c r="L5950" i="2"/>
  <c r="M5950" i="2" s="1"/>
  <c r="N5950" i="2" s="1"/>
  <c r="O6386" i="2"/>
  <c r="J6386" i="2"/>
  <c r="I6387" i="2"/>
  <c r="N3521" i="2"/>
  <c r="L3521" i="2"/>
  <c r="M3521" i="2" s="1"/>
  <c r="K5303" i="2"/>
  <c r="S5649" i="2"/>
  <c r="S5650" i="2" s="1"/>
  <c r="S5651" i="2" s="1"/>
  <c r="S5652" i="2" s="1"/>
  <c r="S5653" i="2" s="1"/>
  <c r="K5649" i="2"/>
  <c r="T5649" i="2"/>
  <c r="T5650" i="2" s="1"/>
  <c r="T5651" i="2" s="1"/>
  <c r="T5652" i="2" s="1"/>
  <c r="T5653" i="2" s="1"/>
  <c r="J5761" i="2"/>
  <c r="I5762" i="2"/>
  <c r="R6255" i="2"/>
  <c r="Q6254" i="2"/>
  <c r="O6503" i="2"/>
  <c r="J6503" i="2"/>
  <c r="I6504" i="2"/>
  <c r="L6057" i="2"/>
  <c r="M6057" i="2" s="1"/>
  <c r="N6057" i="2" s="1"/>
  <c r="J4989" i="2"/>
  <c r="I4990" i="2"/>
  <c r="J5910" i="2"/>
  <c r="I5911" i="2"/>
  <c r="O6427" i="2"/>
  <c r="J6427" i="2"/>
  <c r="I6428" i="2"/>
  <c r="R3845" i="2"/>
  <c r="Q3844" i="2"/>
  <c r="K5397" i="2"/>
  <c r="J6097" i="2"/>
  <c r="I6098" i="2"/>
  <c r="K6317" i="2"/>
  <c r="K5764" i="2"/>
  <c r="K5493" i="2"/>
  <c r="K6168" i="2"/>
  <c r="K6006" i="2"/>
  <c r="K6483" i="2"/>
  <c r="K6589" i="2"/>
  <c r="N4451" i="2"/>
  <c r="L4451" i="2"/>
  <c r="M4451" i="2" s="1"/>
  <c r="O3580" i="2"/>
  <c r="J3580" i="2"/>
  <c r="I3581" i="2"/>
  <c r="K5204" i="2"/>
  <c r="K6542" i="2"/>
  <c r="K4965" i="2"/>
  <c r="K4992" i="2"/>
  <c r="L5991" i="2"/>
  <c r="M5991" i="2" s="1"/>
  <c r="N5991" i="2" s="1"/>
  <c r="K4538" i="2"/>
  <c r="S5936" i="2"/>
  <c r="S5937" i="2" s="1"/>
  <c r="S5938" i="2" s="1"/>
  <c r="K5936" i="2"/>
  <c r="K6092" i="2"/>
  <c r="K6396" i="2"/>
  <c r="K4424" i="2"/>
  <c r="R3885" i="2"/>
  <c r="Q3884" i="2"/>
  <c r="R4981" i="2"/>
  <c r="Q4980" i="2"/>
  <c r="K5653" i="2"/>
  <c r="L6221" i="2"/>
  <c r="M6221" i="2" s="1"/>
  <c r="N6221" i="2" s="1"/>
  <c r="K4942" i="2"/>
  <c r="O4426" i="2"/>
  <c r="O4425" i="2" s="1"/>
  <c r="O4424" i="2" s="1"/>
  <c r="P4424" i="2" s="1"/>
  <c r="J4426" i="2"/>
  <c r="K5131" i="2"/>
  <c r="K5227" i="2"/>
  <c r="K6080" i="2"/>
  <c r="L5612" i="2"/>
  <c r="M5612" i="2" s="1"/>
  <c r="N5612" i="2" s="1"/>
  <c r="L6319" i="2"/>
  <c r="M6319" i="2" s="1"/>
  <c r="N6319" i="2" s="1"/>
  <c r="K5102" i="2"/>
  <c r="K6196" i="2"/>
  <c r="O5225" i="2"/>
  <c r="O5224" i="2" s="1"/>
  <c r="O5223" i="2" s="1"/>
  <c r="O5222" i="2" s="1"/>
  <c r="P5222" i="2" s="1"/>
  <c r="J5225" i="2"/>
  <c r="L4593" i="2"/>
  <c r="M4593" i="2" s="1"/>
  <c r="N4593" i="2" s="1"/>
  <c r="K5004" i="2"/>
  <c r="K5120" i="2"/>
  <c r="O6292" i="2"/>
  <c r="J6292" i="2"/>
  <c r="I6293" i="2"/>
  <c r="K6437" i="2"/>
  <c r="K4401" i="2"/>
  <c r="K3543" i="2"/>
  <c r="K6454" i="2"/>
  <c r="K5652" i="2"/>
  <c r="L6184" i="2"/>
  <c r="M6184" i="2" s="1"/>
  <c r="N6184" i="2" s="1"/>
  <c r="K5287" i="2"/>
  <c r="K6074" i="2"/>
  <c r="K3065" i="2"/>
  <c r="K4511" i="2"/>
  <c r="K5359" i="2"/>
  <c r="K6307" i="2"/>
  <c r="K3544" i="2"/>
  <c r="L5326" i="2"/>
  <c r="M5326" i="2" s="1"/>
  <c r="N5326" i="2" s="1"/>
  <c r="S3523" i="2"/>
  <c r="K3523" i="2"/>
  <c r="L5367" i="2"/>
  <c r="M5367" i="2" s="1"/>
  <c r="N5367" i="2" s="1"/>
  <c r="K3570" i="2"/>
  <c r="O6145" i="2"/>
  <c r="J6145" i="2"/>
  <c r="I6146" i="2"/>
  <c r="K5243" i="2"/>
  <c r="O3804" i="2"/>
  <c r="J3804" i="2"/>
  <c r="L5624" i="2"/>
  <c r="M5624" i="2" s="1"/>
  <c r="N5624" i="2" s="1"/>
  <c r="R6374" i="2"/>
  <c r="Q6373" i="2"/>
  <c r="L5865" i="2"/>
  <c r="M5865" i="2" s="1"/>
  <c r="N5865" i="2" s="1"/>
  <c r="O6451" i="2"/>
  <c r="O6450" i="2" s="1"/>
  <c r="P6450" i="2" s="1"/>
  <c r="J6451" i="2"/>
  <c r="K3630" i="2"/>
  <c r="K5071" i="2"/>
  <c r="L5949" i="2"/>
  <c r="M5949" i="2" s="1"/>
  <c r="N5949" i="2" s="1"/>
  <c r="K5562" i="2"/>
  <c r="K3798" i="2"/>
  <c r="K5940" i="2"/>
  <c r="O4474" i="2"/>
  <c r="O4473" i="2" s="1"/>
  <c r="O4472" i="2" s="1"/>
  <c r="P4472" i="2" s="1"/>
  <c r="J4474" i="2"/>
  <c r="L5177" i="2"/>
  <c r="M5177" i="2" s="1"/>
  <c r="N5177" i="2" s="1"/>
  <c r="L6061" i="2"/>
  <c r="M6061" i="2" s="1"/>
  <c r="N6061" i="2" s="1"/>
  <c r="L4955" i="2"/>
  <c r="M4955" i="2" s="1"/>
  <c r="N4955" i="2" s="1"/>
  <c r="O6105" i="2"/>
  <c r="J6105" i="2"/>
  <c r="I6106" i="2"/>
  <c r="L6535" i="2"/>
  <c r="M6535" i="2" s="1"/>
  <c r="N6535" i="2" s="1"/>
  <c r="K6035" i="2"/>
  <c r="L6288" i="2"/>
  <c r="M6288" i="2" s="1"/>
  <c r="N6288" i="2" s="1"/>
  <c r="L3517" i="2"/>
  <c r="M3517" i="2" s="1"/>
  <c r="N3517" i="2" s="1"/>
  <c r="L5621" i="2"/>
  <c r="M5621" i="2" s="1"/>
  <c r="N5621" i="2" s="1"/>
  <c r="O5201" i="2"/>
  <c r="J5201" i="2"/>
  <c r="I5202" i="2"/>
  <c r="R3331" i="2"/>
  <c r="Q3330" i="2"/>
  <c r="K3069" i="2"/>
  <c r="L5973" i="2"/>
  <c r="M5973" i="2" s="1"/>
  <c r="N5973" i="2" s="1"/>
  <c r="K5840" i="2"/>
  <c r="O5550" i="2"/>
  <c r="J5550" i="2"/>
  <c r="I5551" i="2"/>
  <c r="L5318" i="2"/>
  <c r="M5318" i="2" s="1"/>
  <c r="N5318" i="2" s="1"/>
  <c r="L6202" i="2"/>
  <c r="M6202" i="2" s="1"/>
  <c r="N6202" i="2" s="1"/>
  <c r="L6255" i="2"/>
  <c r="M6255" i="2" s="1"/>
  <c r="N6255" i="2" s="1"/>
  <c r="K5199" i="2"/>
  <c r="L5931" i="2"/>
  <c r="M5931" i="2" s="1"/>
  <c r="N5931" i="2" s="1"/>
  <c r="L6031" i="2"/>
  <c r="M6031" i="2" s="1"/>
  <c r="N6031" i="2" s="1"/>
  <c r="L6533" i="2"/>
  <c r="M6533" i="2" s="1"/>
  <c r="N6533" i="2" s="1"/>
  <c r="O4437" i="2"/>
  <c r="O4436" i="2" s="1"/>
  <c r="P4436" i="2" s="1"/>
  <c r="J4437" i="2"/>
  <c r="O3562" i="2"/>
  <c r="J3562" i="2"/>
  <c r="I3563" i="2"/>
  <c r="R3235" i="2"/>
  <c r="Q3234" i="2"/>
  <c r="K5409" i="2"/>
  <c r="O6071" i="2"/>
  <c r="O6070" i="2" s="1"/>
  <c r="O6069" i="2" s="1"/>
  <c r="O6068" i="2" s="1"/>
  <c r="P6068" i="2" s="1"/>
  <c r="J6071" i="2"/>
  <c r="K6205" i="2"/>
  <c r="L5368" i="2"/>
  <c r="M5368" i="2" s="1"/>
  <c r="N5368" i="2" s="1"/>
  <c r="K6204" i="2"/>
  <c r="R4947" i="2"/>
  <c r="Q4946" i="2"/>
  <c r="K5111" i="2"/>
  <c r="K5481" i="2"/>
  <c r="L5358" i="2"/>
  <c r="M5358" i="2" s="1"/>
  <c r="N5358" i="2" s="1"/>
  <c r="L5763" i="2"/>
  <c r="M5763" i="2" s="1"/>
  <c r="N5763" i="2" s="1"/>
  <c r="K6441" i="2"/>
  <c r="K6160" i="2"/>
  <c r="O5667" i="2"/>
  <c r="J5667" i="2"/>
  <c r="I5668" i="2"/>
  <c r="K6042" i="2"/>
  <c r="V3801" i="2"/>
  <c r="U3801" i="2"/>
  <c r="K3801" i="2"/>
  <c r="S3801" i="2"/>
  <c r="L6141" i="2"/>
  <c r="M6141" i="2" s="1"/>
  <c r="N6141" i="2" s="1"/>
  <c r="R2987" i="2"/>
  <c r="Q2986" i="2"/>
  <c r="K5200" i="2"/>
  <c r="L6032" i="2"/>
  <c r="M6032" i="2" s="1"/>
  <c r="N6032" i="2" s="1"/>
  <c r="K4615" i="2"/>
  <c r="K6578" i="2"/>
  <c r="O4586" i="2"/>
  <c r="J4586" i="2"/>
  <c r="I4587" i="2"/>
  <c r="K3598" i="2"/>
  <c r="R3265" i="2"/>
  <c r="Q3264" i="2"/>
  <c r="L6305" i="2"/>
  <c r="M6305" i="2" s="1"/>
  <c r="N6305" i="2" s="1"/>
  <c r="K5737" i="2"/>
  <c r="K5133" i="2"/>
  <c r="K4561" i="2"/>
  <c r="K5143" i="2"/>
  <c r="K5369" i="2"/>
  <c r="O5969" i="2"/>
  <c r="J5969" i="2"/>
  <c r="I5970" i="2"/>
  <c r="L5863" i="2"/>
  <c r="M5863" i="2" s="1"/>
  <c r="N5863" i="2" s="1"/>
  <c r="K6059" i="2"/>
  <c r="L6234" i="2"/>
  <c r="M6234" i="2" s="1"/>
  <c r="N6234" i="2" s="1"/>
  <c r="K6536" i="2"/>
  <c r="K6009" i="2"/>
  <c r="L6352" i="2"/>
  <c r="M6352" i="2" s="1"/>
  <c r="N6352" i="2" s="1"/>
  <c r="K5974" i="2"/>
  <c r="R5604" i="2"/>
  <c r="Q5603" i="2"/>
  <c r="K5184" i="2"/>
  <c r="L5646" i="2"/>
  <c r="M5646" i="2" s="1"/>
  <c r="N5646" i="2" s="1"/>
  <c r="O6524" i="2"/>
  <c r="J6524" i="2"/>
  <c r="I6525" i="2"/>
  <c r="R6573" i="2"/>
  <c r="Q6572" i="2"/>
  <c r="K5156" i="2"/>
  <c r="L6304" i="2"/>
  <c r="M6304" i="2" s="1"/>
  <c r="N6304" i="2" s="1"/>
  <c r="K5196" i="2"/>
  <c r="O5470" i="2"/>
  <c r="J5470" i="2"/>
  <c r="I5471" i="2"/>
  <c r="K5922" i="2"/>
  <c r="O6356" i="2"/>
  <c r="J6356" i="2"/>
  <c r="I6357" i="2"/>
  <c r="R4454" i="2"/>
  <c r="Q4453" i="2"/>
  <c r="R6083" i="2"/>
  <c r="Q6082" i="2"/>
  <c r="K5000" i="2"/>
  <c r="L3567" i="2"/>
  <c r="M3567" i="2" s="1"/>
  <c r="N3567" i="2"/>
  <c r="R3477" i="2"/>
  <c r="Q3476" i="2"/>
  <c r="K5932" i="2"/>
  <c r="L5355" i="2"/>
  <c r="M5355" i="2" s="1"/>
  <c r="N5355" i="2" s="1"/>
  <c r="L4462" i="2"/>
  <c r="M4462" i="2" s="1"/>
  <c r="N4462" i="2" s="1"/>
  <c r="L4604" i="2"/>
  <c r="M4604" i="2" s="1"/>
  <c r="N4604" i="2" s="1"/>
  <c r="K6457" i="2"/>
  <c r="K3795" i="2"/>
  <c r="K5088" i="2"/>
  <c r="O6330" i="2"/>
  <c r="J6330" i="2"/>
  <c r="I6331" i="2"/>
  <c r="K4491" i="2"/>
  <c r="L6411" i="2"/>
  <c r="M6411" i="2" s="1"/>
  <c r="N6411" i="2" s="1"/>
  <c r="K3658" i="2"/>
  <c r="K5339" i="2"/>
  <c r="O3668" i="2"/>
  <c r="J3668" i="2"/>
  <c r="I3669" i="2"/>
  <c r="O6085" i="2"/>
  <c r="J6085" i="2"/>
  <c r="I6086" i="2"/>
  <c r="K3571" i="2"/>
  <c r="S4059" i="2"/>
  <c r="K4059" i="2"/>
  <c r="T4059" i="2"/>
  <c r="K4980" i="2"/>
  <c r="O4950" i="2"/>
  <c r="J4950" i="2"/>
  <c r="I4951" i="2"/>
  <c r="O4441" i="2"/>
  <c r="J4441" i="2"/>
  <c r="I4442" i="2"/>
  <c r="K3814" i="2"/>
  <c r="O5058" i="2"/>
  <c r="O5057" i="2" s="1"/>
  <c r="O5056" i="2" s="1"/>
  <c r="P5056" i="2" s="1"/>
  <c r="J5058" i="2"/>
  <c r="K5240" i="2"/>
  <c r="L4488" i="2"/>
  <c r="M4488" i="2" s="1"/>
  <c r="N4488" i="2"/>
  <c r="O5766" i="2"/>
  <c r="J5766" i="2"/>
  <c r="I5767" i="2"/>
  <c r="L6510" i="2"/>
  <c r="M6510" i="2" s="1"/>
  <c r="N6510" i="2" s="1"/>
  <c r="T3657" i="2"/>
  <c r="T3658" i="2" s="1"/>
  <c r="K3657" i="2"/>
  <c r="S3657" i="2"/>
  <c r="S3658" i="2" s="1"/>
  <c r="R4771" i="2"/>
  <c r="Q4770" i="2"/>
  <c r="K4427" i="2"/>
  <c r="O4402" i="2"/>
  <c r="O4401" i="2" s="1"/>
  <c r="O4400" i="2" s="1"/>
  <c r="P4400" i="2" s="1"/>
  <c r="J4402" i="2"/>
  <c r="O6051" i="2"/>
  <c r="J6051" i="2"/>
  <c r="I6052" i="2"/>
  <c r="K6425" i="2"/>
  <c r="K5385" i="2"/>
  <c r="K6033" i="2"/>
  <c r="K5581" i="2"/>
  <c r="J6139" i="2"/>
  <c r="I6140" i="2"/>
  <c r="K4602" i="2"/>
  <c r="K5239" i="2"/>
  <c r="K3588" i="2"/>
  <c r="L3549" i="2"/>
  <c r="M3549" i="2" s="1"/>
  <c r="N3549" i="2" s="1"/>
  <c r="K5155" i="2"/>
  <c r="O6113" i="2"/>
  <c r="O6112" i="2" s="1"/>
  <c r="O6111" i="2" s="1"/>
  <c r="O6110" i="2" s="1"/>
  <c r="O6109" i="2" s="1"/>
  <c r="P6109" i="2" s="1"/>
  <c r="J6113" i="2"/>
  <c r="R5680" i="2"/>
  <c r="Q5679" i="2"/>
  <c r="K6433" i="2"/>
  <c r="K6028" i="2"/>
  <c r="L4485" i="2"/>
  <c r="M4485" i="2" s="1"/>
  <c r="N4485" i="2" s="1"/>
  <c r="O6165" i="2"/>
  <c r="J6165" i="2"/>
  <c r="I6166" i="2"/>
  <c r="O3503" i="2"/>
  <c r="J3503" i="2"/>
  <c r="I3504" i="2"/>
  <c r="L6058" i="2"/>
  <c r="M6058" i="2" s="1"/>
  <c r="N6058" i="2" s="1"/>
  <c r="O6414" i="2"/>
  <c r="J6414" i="2"/>
  <c r="I6415" i="2"/>
  <c r="K5338" i="2"/>
  <c r="N3617" i="2"/>
  <c r="L3617" i="2"/>
  <c r="M3617" i="2" s="1"/>
  <c r="R3173" i="2"/>
  <c r="Q3172" i="2"/>
  <c r="L5165" i="2"/>
  <c r="M5165" i="2" s="1"/>
  <c r="N5165" i="2" s="1"/>
  <c r="K6384" i="2"/>
  <c r="K5880" i="2"/>
  <c r="K5760" i="2"/>
  <c r="O5209" i="2"/>
  <c r="J5209" i="2"/>
  <c r="I5210" i="2"/>
  <c r="K4988" i="2"/>
  <c r="O5169" i="2"/>
  <c r="J5169" i="2"/>
  <c r="I5170" i="2"/>
  <c r="K5909" i="2"/>
  <c r="K6426" i="2"/>
  <c r="O5939" i="2"/>
  <c r="O5938" i="2" s="1"/>
  <c r="O5937" i="2" s="1"/>
  <c r="P5937" i="2" s="1"/>
  <c r="T5936" i="2" s="1"/>
  <c r="T5937" i="2" s="1"/>
  <c r="T5938" i="2" s="1"/>
  <c r="J5939" i="2"/>
  <c r="K6570" i="2"/>
  <c r="S3666" i="2"/>
  <c r="K3666" i="2"/>
  <c r="T3666" i="2"/>
  <c r="O5901" i="2"/>
  <c r="J5901" i="2"/>
  <c r="I5902" i="2"/>
  <c r="K6096" i="2"/>
  <c r="K6224" i="2"/>
  <c r="K6372" i="2"/>
  <c r="K6236" i="2"/>
  <c r="R2843" i="2"/>
  <c r="Q2842" i="2"/>
  <c r="K3579" i="2"/>
  <c r="L5435" i="2"/>
  <c r="M5435" i="2" s="1"/>
  <c r="N5435" i="2" s="1"/>
  <c r="K6385" i="2"/>
  <c r="L6456" i="2"/>
  <c r="M6456" i="2" s="1"/>
  <c r="N6456" i="2" s="1"/>
  <c r="L3794" i="2"/>
  <c r="M3794" i="2" s="1"/>
  <c r="N3794" i="2" s="1"/>
  <c r="O5124" i="2"/>
  <c r="J5124" i="2"/>
  <c r="I5125" i="2"/>
  <c r="O6041" i="2"/>
  <c r="O6040" i="2" s="1"/>
  <c r="O6039" i="2" s="1"/>
  <c r="P6039" i="2" s="1"/>
  <c r="J6041" i="2"/>
  <c r="K5947" i="2"/>
  <c r="J6218" i="2"/>
  <c r="I6219" i="2"/>
  <c r="J6382" i="2"/>
  <c r="I6383" i="2"/>
  <c r="L6423" i="2"/>
  <c r="M6423" i="2" s="1"/>
  <c r="N6423" i="2" s="1"/>
  <c r="O6374" i="2"/>
  <c r="J6374" i="2"/>
  <c r="I6375" i="2"/>
  <c r="O6017" i="2"/>
  <c r="J6017" i="2"/>
  <c r="I6018" i="2"/>
  <c r="O6591" i="2"/>
  <c r="J6591" i="2"/>
  <c r="I6592" i="2"/>
  <c r="K3554" i="2"/>
  <c r="K5327" i="2"/>
  <c r="Q6292" i="2"/>
  <c r="R6293" i="2"/>
  <c r="L5496" i="2"/>
  <c r="M5496" i="2" s="1"/>
  <c r="N5496" i="2" s="1"/>
  <c r="R3919" i="2"/>
  <c r="Q3918" i="2"/>
  <c r="K4425" i="2"/>
  <c r="K4489" i="2"/>
  <c r="R6207" i="2"/>
  <c r="Q6206" i="2"/>
  <c r="L6082" i="2"/>
  <c r="M6082" i="2" s="1"/>
  <c r="N6082" i="2" s="1"/>
  <c r="K6273" i="2"/>
  <c r="K5224" i="2"/>
  <c r="O5846" i="2"/>
  <c r="J5846" i="2"/>
  <c r="I5847" i="2"/>
  <c r="K6291" i="2"/>
  <c r="L5998" i="2"/>
  <c r="M5998" i="2" s="1"/>
  <c r="N5998" i="2" s="1"/>
  <c r="L6025" i="2"/>
  <c r="M6025" i="2" s="1"/>
  <c r="N6025" i="2" s="1"/>
  <c r="L6556" i="2"/>
  <c r="M6556" i="2" s="1"/>
  <c r="N6556" i="2" s="1"/>
  <c r="L6320" i="2"/>
  <c r="M6320" i="2" s="1"/>
  <c r="N6320" i="2" s="1"/>
  <c r="J5089" i="2"/>
  <c r="I5090" i="2"/>
  <c r="O6513" i="2"/>
  <c r="J6513" i="2"/>
  <c r="I6514" i="2"/>
  <c r="L6572" i="2"/>
  <c r="M6572" i="2" s="1"/>
  <c r="N6572" i="2" s="1"/>
  <c r="R4028" i="2"/>
  <c r="Q4027" i="2"/>
  <c r="L4536" i="2"/>
  <c r="M4536" i="2" s="1"/>
  <c r="N4536" i="2" s="1"/>
  <c r="O5229" i="2"/>
  <c r="J5229" i="2"/>
  <c r="I5230" i="2"/>
  <c r="K5677" i="2"/>
  <c r="K6144" i="2"/>
  <c r="T3803" i="2"/>
  <c r="S3803" i="2"/>
  <c r="K3803" i="2"/>
  <c r="L5406" i="2"/>
  <c r="M5406" i="2" s="1"/>
  <c r="N5406" i="2" s="1"/>
  <c r="R6127" i="2"/>
  <c r="Q6126" i="2"/>
  <c r="L6509" i="2"/>
  <c r="M6509" i="2" s="1"/>
  <c r="N6509" i="2" s="1"/>
  <c r="K4208" i="2"/>
  <c r="N4509" i="2"/>
  <c r="L4509" i="2"/>
  <c r="M4509" i="2" s="1"/>
  <c r="R5927" i="2"/>
  <c r="Q5926" i="2"/>
  <c r="L6047" i="2"/>
  <c r="M6047" i="2" s="1"/>
  <c r="N6047" i="2" s="1"/>
  <c r="K6450" i="2"/>
  <c r="K5452" i="2"/>
  <c r="O5774" i="2"/>
  <c r="J5774" i="2"/>
  <c r="I5775" i="2"/>
  <c r="L5967" i="2"/>
  <c r="M5967" i="2" s="1"/>
  <c r="N5967" i="2" s="1"/>
  <c r="K4463" i="2"/>
  <c r="K4963" i="2"/>
  <c r="R5863" i="2"/>
  <c r="Q5862" i="2"/>
  <c r="K4473" i="2"/>
  <c r="L6432" i="2"/>
  <c r="M6432" i="2" s="1"/>
  <c r="N6432" i="2" s="1"/>
  <c r="O5518" i="2"/>
  <c r="J5518" i="2"/>
  <c r="I5519" i="2"/>
  <c r="K6104" i="2"/>
  <c r="L5254" i="2"/>
  <c r="M5254" i="2" s="1"/>
  <c r="N5254" i="2" s="1"/>
  <c r="L5651" i="2"/>
  <c r="M5651" i="2" s="1"/>
  <c r="N5651" i="2" s="1"/>
  <c r="O5620" i="2"/>
  <c r="O5619" i="2" s="1"/>
  <c r="O5618" i="2" s="1"/>
  <c r="P5618" i="2" s="1"/>
  <c r="J5620" i="2"/>
  <c r="K5951" i="2"/>
  <c r="L3551" i="2"/>
  <c r="M3551" i="2" s="1"/>
  <c r="N3551" i="2"/>
  <c r="L5692" i="2"/>
  <c r="M5692" i="2" s="1"/>
  <c r="N5692" i="2" s="1"/>
  <c r="L5226" i="2"/>
  <c r="M5226" i="2" s="1"/>
  <c r="N5226" i="2" s="1"/>
  <c r="O3802" i="2"/>
  <c r="O3801" i="2" s="1"/>
  <c r="P3801" i="2" s="1"/>
  <c r="T3800" i="2" s="1"/>
  <c r="T3801" i="2" s="1"/>
  <c r="J3802" i="2"/>
  <c r="R3023" i="2"/>
  <c r="Q3022" i="2"/>
  <c r="R3657" i="2"/>
  <c r="Q3656" i="2"/>
  <c r="K3809" i="2"/>
  <c r="L3815" i="2"/>
  <c r="M3815" i="2" s="1"/>
  <c r="N3815" i="2" s="1"/>
  <c r="L3557" i="2"/>
  <c r="M3557" i="2" s="1"/>
  <c r="V3557" i="2" s="1"/>
  <c r="V3558" i="2" s="1"/>
  <c r="V3559" i="2" s="1"/>
  <c r="L4947" i="2"/>
  <c r="M4947" i="2" s="1"/>
  <c r="N4947" i="2" s="1"/>
  <c r="L5966" i="2"/>
  <c r="M5966" i="2" s="1"/>
  <c r="N5966" i="2" s="1"/>
  <c r="L6340" i="2"/>
  <c r="M6340" i="2" s="1"/>
  <c r="N6340" i="2" s="1"/>
  <c r="O5514" i="2"/>
  <c r="O5513" i="2" s="1"/>
  <c r="O5512" i="2" s="1"/>
  <c r="P5512" i="2" s="1"/>
  <c r="J5514" i="2"/>
  <c r="K5549" i="2"/>
  <c r="L5507" i="2"/>
  <c r="M5507" i="2" s="1"/>
  <c r="N5507" i="2" s="1"/>
  <c r="J5769" i="2"/>
  <c r="I5770" i="2"/>
  <c r="R5360" i="2"/>
  <c r="Q5359" i="2"/>
  <c r="K5166" i="2"/>
  <c r="L5627" i="2"/>
  <c r="M5627" i="2" s="1"/>
  <c r="N5627" i="2" s="1"/>
  <c r="L6122" i="2"/>
  <c r="M6122" i="2" s="1"/>
  <c r="N6122" i="2" s="1"/>
  <c r="O4503" i="2"/>
  <c r="J4503" i="2"/>
  <c r="I4504" i="2"/>
  <c r="K4436" i="2"/>
  <c r="L5946" i="2"/>
  <c r="M5946" i="2" s="1"/>
  <c r="N5946" i="2" s="1"/>
  <c r="L6127" i="2"/>
  <c r="M6127" i="2" s="1"/>
  <c r="N6127" i="2" s="1"/>
  <c r="L3500" i="2"/>
  <c r="M3500" i="2" s="1"/>
  <c r="N3500" i="2"/>
  <c r="O4405" i="2"/>
  <c r="J4405" i="2"/>
  <c r="I4406" i="2"/>
  <c r="L4394" i="2"/>
  <c r="M4394" i="2" s="1"/>
  <c r="N4394" i="2" s="1"/>
  <c r="L5618" i="2"/>
  <c r="M5618" i="2" s="1"/>
  <c r="N5618" i="2" s="1"/>
  <c r="L6395" i="2"/>
  <c r="M6395" i="2" s="1"/>
  <c r="N6395" i="2" s="1"/>
  <c r="R2716" i="2"/>
  <c r="Q2715" i="2"/>
  <c r="O5694" i="2"/>
  <c r="J5694" i="2"/>
  <c r="K6070" i="2"/>
  <c r="L4472" i="2"/>
  <c r="M4472" i="2" s="1"/>
  <c r="N4472" i="2" s="1"/>
  <c r="L5466" i="2"/>
  <c r="M5466" i="2" s="1"/>
  <c r="N5466" i="2" s="1"/>
  <c r="O6342" i="2"/>
  <c r="J6342" i="2"/>
  <c r="I6343" i="2"/>
  <c r="L6580" i="2"/>
  <c r="M6580" i="2" s="1"/>
  <c r="N6580" i="2" s="1"/>
  <c r="R5020" i="2"/>
  <c r="Q5019" i="2"/>
  <c r="O4592" i="2"/>
  <c r="J4592" i="2"/>
  <c r="K5666" i="2"/>
  <c r="K6079" i="2"/>
  <c r="L6351" i="2"/>
  <c r="M6351" i="2" s="1"/>
  <c r="N6351" i="2" s="1"/>
  <c r="O4396" i="2"/>
  <c r="O4395" i="2" s="1"/>
  <c r="O4394" i="2" s="1"/>
  <c r="P4394" i="2" s="1"/>
  <c r="J4396" i="2"/>
  <c r="O5302" i="2"/>
  <c r="O5301" i="2" s="1"/>
  <c r="O5300" i="2" s="1"/>
  <c r="P5300" i="2" s="1"/>
  <c r="J5302" i="2"/>
  <c r="O4210" i="2"/>
  <c r="J4210" i="2"/>
  <c r="I4211" i="2"/>
  <c r="J5638" i="2"/>
  <c r="I5639" i="2"/>
  <c r="R6332" i="2"/>
  <c r="Q6331" i="2"/>
  <c r="L6541" i="2"/>
  <c r="M6541" i="2" s="1"/>
  <c r="N6541" i="2" s="1"/>
  <c r="K3797" i="2"/>
  <c r="S3797" i="2"/>
  <c r="S3798" i="2" s="1"/>
  <c r="K5968" i="2"/>
  <c r="L6568" i="2"/>
  <c r="M6568" i="2" s="1"/>
  <c r="N6568" i="2" s="1"/>
  <c r="K5075" i="2"/>
  <c r="L4945" i="2"/>
  <c r="M4945" i="2" s="1"/>
  <c r="N4945" i="2" s="1"/>
  <c r="K5020" i="2"/>
  <c r="L5434" i="2"/>
  <c r="M5434" i="2" s="1"/>
  <c r="N5434" i="2" s="1"/>
  <c r="K3577" i="2"/>
  <c r="O3612" i="2"/>
  <c r="J3612" i="2"/>
  <c r="I3613" i="2"/>
  <c r="K6523" i="2"/>
  <c r="K5315" i="2"/>
  <c r="L3519" i="2"/>
  <c r="M3519" i="2" s="1"/>
  <c r="N3519" i="2" s="1"/>
  <c r="L5265" i="2"/>
  <c r="M5265" i="2" s="1"/>
  <c r="N5265" i="2" s="1"/>
  <c r="R4867" i="2"/>
  <c r="Q4866" i="2"/>
  <c r="L5999" i="2"/>
  <c r="M5999" i="2" s="1"/>
  <c r="N5999" i="2" s="1"/>
  <c r="K5469" i="2"/>
  <c r="K6355" i="2"/>
  <c r="R2879" i="2"/>
  <c r="Q2878" i="2"/>
  <c r="K4398" i="2"/>
  <c r="K5179" i="2"/>
  <c r="K6180" i="2"/>
  <c r="T4209" i="2"/>
  <c r="S4209" i="2"/>
  <c r="K4209" i="2"/>
  <c r="L5675" i="2"/>
  <c r="M5675" i="2" s="1"/>
  <c r="N5675" i="2" s="1"/>
  <c r="L5664" i="2"/>
  <c r="M5664" i="2" s="1"/>
  <c r="N5664" i="2" s="1"/>
  <c r="O6157" i="2"/>
  <c r="J6157" i="2"/>
  <c r="I6158" i="2"/>
  <c r="K6329" i="2"/>
  <c r="O3047" i="2"/>
  <c r="J3047" i="2"/>
  <c r="I3048" i="2"/>
  <c r="O5033" i="2"/>
  <c r="J5033" i="2"/>
  <c r="I5034" i="2"/>
  <c r="S4964" i="2"/>
  <c r="S4965" i="2" s="1"/>
  <c r="K4964" i="2"/>
  <c r="K4603" i="2"/>
  <c r="O5643" i="2"/>
  <c r="J5643" i="2"/>
  <c r="I5644" i="2"/>
  <c r="T3667" i="2"/>
  <c r="S3667" i="2"/>
  <c r="K3667" i="2"/>
  <c r="K6084" i="2"/>
  <c r="K6257" i="2"/>
  <c r="O5048" i="2"/>
  <c r="J5048" i="2"/>
  <c r="I5049" i="2"/>
  <c r="T4949" i="2"/>
  <c r="S4949" i="2"/>
  <c r="K4949" i="2"/>
  <c r="K4440" i="2"/>
  <c r="O4524" i="2"/>
  <c r="J4524" i="2"/>
  <c r="I4525" i="2"/>
  <c r="O4970" i="2"/>
  <c r="J4970" i="2"/>
  <c r="I4971" i="2"/>
  <c r="K5057" i="2"/>
  <c r="J6575" i="2" l="1"/>
  <c r="O6575" i="2"/>
  <c r="O4525" i="2"/>
  <c r="J4525" i="2"/>
  <c r="I4526" i="2"/>
  <c r="L6084" i="2"/>
  <c r="M6084" i="2" s="1"/>
  <c r="N6084" i="2" s="1"/>
  <c r="L3667" i="2"/>
  <c r="M3667" i="2" s="1"/>
  <c r="V3667" i="2" s="1"/>
  <c r="N3667" i="2"/>
  <c r="U3667" i="2" s="1"/>
  <c r="K5643" i="2"/>
  <c r="L4603" i="2"/>
  <c r="M4603" i="2" s="1"/>
  <c r="N4603" i="2" s="1"/>
  <c r="O5034" i="2"/>
  <c r="J5034" i="2"/>
  <c r="I5035" i="2"/>
  <c r="K3047" i="2"/>
  <c r="K6157" i="2"/>
  <c r="L4209" i="2"/>
  <c r="M4209" i="2" s="1"/>
  <c r="V4209" i="2" s="1"/>
  <c r="L4398" i="2"/>
  <c r="M4398" i="2" s="1"/>
  <c r="N4398" i="2" s="1"/>
  <c r="L6355" i="2"/>
  <c r="M6355" i="2" s="1"/>
  <c r="N6355" i="2" s="1"/>
  <c r="L5469" i="2"/>
  <c r="M5469" i="2" s="1"/>
  <c r="N5469" i="2" s="1"/>
  <c r="N3577" i="2"/>
  <c r="L3577" i="2"/>
  <c r="M3577" i="2" s="1"/>
  <c r="L3797" i="2"/>
  <c r="M3797" i="2" s="1"/>
  <c r="V3797" i="2" s="1"/>
  <c r="V3798" i="2" s="1"/>
  <c r="O5639" i="2"/>
  <c r="O5638" i="2" s="1"/>
  <c r="O5637" i="2" s="1"/>
  <c r="P5637" i="2" s="1"/>
  <c r="J5639" i="2"/>
  <c r="V4210" i="2"/>
  <c r="T4210" i="2"/>
  <c r="S4210" i="2"/>
  <c r="K4210" i="2"/>
  <c r="K4396" i="2"/>
  <c r="L5666" i="2"/>
  <c r="M5666" i="2" s="1"/>
  <c r="N5666" i="2" s="1"/>
  <c r="K6342" i="2"/>
  <c r="L4436" i="2"/>
  <c r="M4436" i="2" s="1"/>
  <c r="N4436" i="2" s="1"/>
  <c r="K4503" i="2"/>
  <c r="R5361" i="2"/>
  <c r="Q5360" i="2"/>
  <c r="N3557" i="2"/>
  <c r="U3557" i="2" s="1"/>
  <c r="U3558" i="2" s="1"/>
  <c r="U3559" i="2" s="1"/>
  <c r="L3809" i="2"/>
  <c r="M3809" i="2" s="1"/>
  <c r="N3809" i="2" s="1"/>
  <c r="S3802" i="2"/>
  <c r="K3802" i="2"/>
  <c r="V3802" i="2"/>
  <c r="U3802" i="2"/>
  <c r="T3802" i="2"/>
  <c r="O5519" i="2"/>
  <c r="J5519" i="2"/>
  <c r="I5520" i="2"/>
  <c r="L4963" i="2"/>
  <c r="M4963" i="2" s="1"/>
  <c r="N4963" i="2" s="1"/>
  <c r="L4463" i="2"/>
  <c r="M4463" i="2" s="1"/>
  <c r="N4463" i="2"/>
  <c r="O5775" i="2"/>
  <c r="J5775" i="2"/>
  <c r="I5776" i="2"/>
  <c r="L5452" i="2"/>
  <c r="M5452" i="2" s="1"/>
  <c r="N5452" i="2" s="1"/>
  <c r="R5928" i="2"/>
  <c r="Q5927" i="2"/>
  <c r="L3803" i="2"/>
  <c r="M3803" i="2" s="1"/>
  <c r="V3803" i="2" s="1"/>
  <c r="N3803" i="2"/>
  <c r="U3803" i="2" s="1"/>
  <c r="L6291" i="2"/>
  <c r="M6291" i="2" s="1"/>
  <c r="N6291" i="2" s="1"/>
  <c r="L6273" i="2"/>
  <c r="M6273" i="2" s="1"/>
  <c r="N6273" i="2" s="1"/>
  <c r="O6018" i="2"/>
  <c r="J6018" i="2"/>
  <c r="I6019" i="2"/>
  <c r="K6374" i="2"/>
  <c r="O6383" i="2"/>
  <c r="O6382" i="2" s="1"/>
  <c r="O6381" i="2" s="1"/>
  <c r="P6381" i="2" s="1"/>
  <c r="J6383" i="2"/>
  <c r="K6218" i="2"/>
  <c r="L6096" i="2"/>
  <c r="M6096" i="2" s="1"/>
  <c r="N6096" i="2" s="1"/>
  <c r="N3666" i="2"/>
  <c r="U3666" i="2" s="1"/>
  <c r="L3666" i="2"/>
  <c r="M3666" i="2" s="1"/>
  <c r="V3666" i="2" s="1"/>
  <c r="L5909" i="2"/>
  <c r="M5909" i="2" s="1"/>
  <c r="N5909" i="2" s="1"/>
  <c r="K5169" i="2"/>
  <c r="L4988" i="2"/>
  <c r="M4988" i="2" s="1"/>
  <c r="N4988" i="2" s="1"/>
  <c r="K5209" i="2"/>
  <c r="R3174" i="2"/>
  <c r="Q3173" i="2"/>
  <c r="O6415" i="2"/>
  <c r="J6415" i="2"/>
  <c r="I6416" i="2"/>
  <c r="O6166" i="2"/>
  <c r="J6166" i="2"/>
  <c r="I6167" i="2"/>
  <c r="R5681" i="2"/>
  <c r="Q5680" i="2"/>
  <c r="O6052" i="2"/>
  <c r="J6052" i="2"/>
  <c r="I6053" i="2"/>
  <c r="L4427" i="2"/>
  <c r="M4427" i="2" s="1"/>
  <c r="N4427" i="2" s="1"/>
  <c r="K5766" i="2"/>
  <c r="O4442" i="2"/>
  <c r="J4442" i="2"/>
  <c r="I4443" i="2"/>
  <c r="T4950" i="2"/>
  <c r="S4950" i="2"/>
  <c r="K4950" i="2"/>
  <c r="L4980" i="2"/>
  <c r="M4980" i="2" s="1"/>
  <c r="N4980" i="2" s="1"/>
  <c r="O3669" i="2"/>
  <c r="J3669" i="2"/>
  <c r="I3670" i="2"/>
  <c r="L5339" i="2"/>
  <c r="M5339" i="2" s="1"/>
  <c r="N5339" i="2" s="1"/>
  <c r="O6331" i="2"/>
  <c r="J6331" i="2"/>
  <c r="I6332" i="2"/>
  <c r="L6457" i="2"/>
  <c r="M6457" i="2" s="1"/>
  <c r="N6457" i="2" s="1"/>
  <c r="K6524" i="2"/>
  <c r="L5974" i="2"/>
  <c r="M5974" i="2" s="1"/>
  <c r="N5974" i="2" s="1"/>
  <c r="L6536" i="2"/>
  <c r="M6536" i="2" s="1"/>
  <c r="N6536" i="2" s="1"/>
  <c r="L6059" i="2"/>
  <c r="M6059" i="2" s="1"/>
  <c r="N6059" i="2" s="1"/>
  <c r="L5143" i="2"/>
  <c r="M5143" i="2" s="1"/>
  <c r="N5143" i="2" s="1"/>
  <c r="L5133" i="2"/>
  <c r="M5133" i="2" s="1"/>
  <c r="N5133" i="2" s="1"/>
  <c r="R3266" i="2"/>
  <c r="Q3265" i="2"/>
  <c r="L3598" i="2"/>
  <c r="M3598" i="2" s="1"/>
  <c r="N3598" i="2" s="1"/>
  <c r="L6578" i="2"/>
  <c r="M6578" i="2" s="1"/>
  <c r="N6578" i="2" s="1"/>
  <c r="L4615" i="2"/>
  <c r="M4615" i="2" s="1"/>
  <c r="N4615" i="2"/>
  <c r="O5668" i="2"/>
  <c r="J5668" i="2"/>
  <c r="I5669" i="2"/>
  <c r="L5481" i="2"/>
  <c r="M5481" i="2" s="1"/>
  <c r="N5481" i="2" s="1"/>
  <c r="R4948" i="2"/>
  <c r="Q4947" i="2"/>
  <c r="L6204" i="2"/>
  <c r="M6204" i="2" s="1"/>
  <c r="N6204" i="2" s="1"/>
  <c r="L5840" i="2"/>
  <c r="M5840" i="2" s="1"/>
  <c r="N5840" i="2" s="1"/>
  <c r="N3069" i="2"/>
  <c r="L3069" i="2"/>
  <c r="M3069" i="2" s="1"/>
  <c r="K5201" i="2"/>
  <c r="K6105" i="2"/>
  <c r="K4474" i="2"/>
  <c r="O6146" i="2"/>
  <c r="J6146" i="2"/>
  <c r="I6147" i="2"/>
  <c r="L3523" i="2"/>
  <c r="M3523" i="2" s="1"/>
  <c r="N3523" i="2" s="1"/>
  <c r="L6307" i="2"/>
  <c r="M6307" i="2" s="1"/>
  <c r="N6307" i="2" s="1"/>
  <c r="L5359" i="2"/>
  <c r="M5359" i="2" s="1"/>
  <c r="N5359" i="2" s="1"/>
  <c r="K6292" i="2"/>
  <c r="L5120" i="2"/>
  <c r="M5120" i="2" s="1"/>
  <c r="N5120" i="2" s="1"/>
  <c r="L4942" i="2"/>
  <c r="M4942" i="2" s="1"/>
  <c r="N4942" i="2" s="1"/>
  <c r="R4982" i="2"/>
  <c r="Q4981" i="2"/>
  <c r="L6092" i="2"/>
  <c r="M6092" i="2" s="1"/>
  <c r="N6092" i="2" s="1"/>
  <c r="L4992" i="2"/>
  <c r="M4992" i="2" s="1"/>
  <c r="N4992" i="2" s="1"/>
  <c r="L6006" i="2"/>
  <c r="M6006" i="2" s="1"/>
  <c r="N6006" i="2" s="1"/>
  <c r="L6317" i="2"/>
  <c r="M6317" i="2" s="1"/>
  <c r="N6317" i="2" s="1"/>
  <c r="L5397" i="2"/>
  <c r="M5397" i="2" s="1"/>
  <c r="N5397" i="2" s="1"/>
  <c r="O6428" i="2"/>
  <c r="J6428" i="2"/>
  <c r="I6429" i="2"/>
  <c r="K5910" i="2"/>
  <c r="K6503" i="2"/>
  <c r="O5762" i="2"/>
  <c r="O5761" i="2" s="1"/>
  <c r="O5760" i="2" s="1"/>
  <c r="O5759" i="2" s="1"/>
  <c r="P5759" i="2" s="1"/>
  <c r="J5762" i="2"/>
  <c r="K6386" i="2"/>
  <c r="K4057" i="2"/>
  <c r="K5185" i="2"/>
  <c r="L4522" i="2"/>
  <c r="M4522" i="2" s="1"/>
  <c r="N4522" i="2" s="1"/>
  <c r="K6434" i="2"/>
  <c r="O4564" i="2"/>
  <c r="J4564" i="2"/>
  <c r="I4565" i="2"/>
  <c r="K3589" i="2"/>
  <c r="K5582" i="2"/>
  <c r="L4558" i="2"/>
  <c r="M4558" i="2" s="1"/>
  <c r="N4558" i="2" s="1"/>
  <c r="L5964" i="2"/>
  <c r="M5964" i="2" s="1"/>
  <c r="V5964" i="2" s="1"/>
  <c r="V5965" i="2" s="1"/>
  <c r="V5966" i="2" s="1"/>
  <c r="V5967" i="2" s="1"/>
  <c r="V5968" i="2" s="1"/>
  <c r="K5044" i="2"/>
  <c r="J6090" i="2"/>
  <c r="I6091" i="2"/>
  <c r="K5017" i="2"/>
  <c r="L5547" i="2"/>
  <c r="M5547" i="2" s="1"/>
  <c r="N5547" i="2" s="1"/>
  <c r="L6321" i="2"/>
  <c r="M6321" i="2" s="1"/>
  <c r="N6321" i="2" s="1"/>
  <c r="R4275" i="2"/>
  <c r="Q4274" i="2"/>
  <c r="K5148" i="2"/>
  <c r="N5987" i="2"/>
  <c r="U5987" i="2" s="1"/>
  <c r="U5988" i="2" s="1"/>
  <c r="U5989" i="2" s="1"/>
  <c r="K5241" i="2"/>
  <c r="O4982" i="2"/>
  <c r="J4982" i="2"/>
  <c r="I4983" i="2"/>
  <c r="T4060" i="2"/>
  <c r="S4060" i="2"/>
  <c r="K4060" i="2"/>
  <c r="L3635" i="2"/>
  <c r="M3635" i="2" s="1"/>
  <c r="N3635" i="2"/>
  <c r="K3572" i="2"/>
  <c r="L3545" i="2"/>
  <c r="M3545" i="2" s="1"/>
  <c r="N3545" i="2" s="1"/>
  <c r="O5341" i="2"/>
  <c r="J5341" i="2"/>
  <c r="I5342" i="2"/>
  <c r="O3660" i="2"/>
  <c r="J3660" i="2"/>
  <c r="I3661" i="2"/>
  <c r="K4492" i="2"/>
  <c r="L4595" i="2"/>
  <c r="M4595" i="2" s="1"/>
  <c r="N4595" i="2" s="1"/>
  <c r="L6212" i="2"/>
  <c r="M6212" i="2" s="1"/>
  <c r="N6212" i="2" s="1"/>
  <c r="K5157" i="2"/>
  <c r="L6534" i="2"/>
  <c r="M6534" i="2" s="1"/>
  <c r="N6534" i="2" s="1"/>
  <c r="K5975" i="2"/>
  <c r="O6538" i="2"/>
  <c r="J6538" i="2"/>
  <c r="L3569" i="2"/>
  <c r="M3569" i="2" s="1"/>
  <c r="N3569" i="2" s="1"/>
  <c r="K6043" i="2"/>
  <c r="L6189" i="2"/>
  <c r="M6189" i="2" s="1"/>
  <c r="N6189" i="2" s="1"/>
  <c r="L5503" i="2"/>
  <c r="M5503" i="2" s="1"/>
  <c r="N5503" i="2" s="1"/>
  <c r="L5534" i="2"/>
  <c r="M5534" i="2" s="1"/>
  <c r="N5534" i="2" s="1"/>
  <c r="L5509" i="2"/>
  <c r="M5509" i="2" s="1"/>
  <c r="N5509" i="2" s="1"/>
  <c r="L4487" i="2"/>
  <c r="M4487" i="2" s="1"/>
  <c r="N4487" i="2" s="1"/>
  <c r="K5244" i="2"/>
  <c r="L5912" i="2"/>
  <c r="M5912" i="2" s="1"/>
  <c r="N5912" i="2" s="1"/>
  <c r="T5654" i="2"/>
  <c r="S5654" i="2"/>
  <c r="K5654" i="2"/>
  <c r="O4994" i="2"/>
  <c r="J4994" i="2"/>
  <c r="I4995" i="2"/>
  <c r="L5019" i="2"/>
  <c r="M5019" i="2" s="1"/>
  <c r="N5019" i="2" s="1"/>
  <c r="O6170" i="2"/>
  <c r="O6169" i="2" s="1"/>
  <c r="O6168" i="2" s="1"/>
  <c r="P6168" i="2" s="1"/>
  <c r="J6170" i="2"/>
  <c r="K5494" i="2"/>
  <c r="K5398" i="2"/>
  <c r="L6530" i="2"/>
  <c r="M6530" i="2" s="1"/>
  <c r="N6530" i="2" s="1"/>
  <c r="L6559" i="2"/>
  <c r="M6559" i="2" s="1"/>
  <c r="N6559" i="2" s="1"/>
  <c r="L5043" i="2"/>
  <c r="M5043" i="2" s="1"/>
  <c r="N5043" i="2" s="1"/>
  <c r="L6550" i="2"/>
  <c r="M6550" i="2" s="1"/>
  <c r="N6550" i="2" s="1"/>
  <c r="L5421" i="2"/>
  <c r="M5421" i="2" s="1"/>
  <c r="N5421" i="2" s="1"/>
  <c r="L3518" i="2"/>
  <c r="M3518" i="2" s="1"/>
  <c r="V3518" i="2" s="1"/>
  <c r="V3519" i="2" s="1"/>
  <c r="V3520" i="2" s="1"/>
  <c r="V3521" i="2" s="1"/>
  <c r="V3522" i="2" s="1"/>
  <c r="V3523" i="2" s="1"/>
  <c r="O4468" i="2"/>
  <c r="J4468" i="2"/>
  <c r="I4469" i="2"/>
  <c r="L3044" i="2"/>
  <c r="M3044" i="2" s="1"/>
  <c r="N3044" i="2" s="1"/>
  <c r="L5768" i="2"/>
  <c r="M5768" i="2" s="1"/>
  <c r="N5768" i="2" s="1"/>
  <c r="K6125" i="2"/>
  <c r="L6171" i="2"/>
  <c r="M6171" i="2" s="1"/>
  <c r="N6171" i="2" s="1"/>
  <c r="L6260" i="2"/>
  <c r="M6260" i="2" s="1"/>
  <c r="N6260" i="2" s="1"/>
  <c r="O5701" i="2"/>
  <c r="J5701" i="2"/>
  <c r="I5702" i="2"/>
  <c r="L6573" i="2"/>
  <c r="M6573" i="2" s="1"/>
  <c r="N6573" i="2" s="1"/>
  <c r="L5773" i="2"/>
  <c r="M5773" i="2" s="1"/>
  <c r="N5773" i="2" s="1"/>
  <c r="L6115" i="2"/>
  <c r="M6115" i="2" s="1"/>
  <c r="N6115" i="2" s="1"/>
  <c r="O4597" i="2"/>
  <c r="J4597" i="2"/>
  <c r="I4598" i="2"/>
  <c r="K5346" i="2"/>
  <c r="K6551" i="2"/>
  <c r="L5057" i="2"/>
  <c r="M5057" i="2" s="1"/>
  <c r="N5057" i="2" s="1"/>
  <c r="O4971" i="2"/>
  <c r="J4971" i="2"/>
  <c r="I4972" i="2"/>
  <c r="K4524" i="2"/>
  <c r="L4440" i="2"/>
  <c r="M4440" i="2" s="1"/>
  <c r="N4440" i="2" s="1"/>
  <c r="O5049" i="2"/>
  <c r="J5049" i="2"/>
  <c r="I5050" i="2"/>
  <c r="K5033" i="2"/>
  <c r="L6329" i="2"/>
  <c r="M6329" i="2" s="1"/>
  <c r="N6329" i="2" s="1"/>
  <c r="L6180" i="2"/>
  <c r="M6180" i="2" s="1"/>
  <c r="N6180" i="2" s="1"/>
  <c r="L5179" i="2"/>
  <c r="M5179" i="2" s="1"/>
  <c r="N5179" i="2" s="1"/>
  <c r="O3613" i="2"/>
  <c r="J3613" i="2"/>
  <c r="I3614" i="2"/>
  <c r="L5968" i="2"/>
  <c r="M5968" i="2" s="1"/>
  <c r="N5968" i="2" s="1"/>
  <c r="K5638" i="2"/>
  <c r="L6079" i="2"/>
  <c r="M6079" i="2" s="1"/>
  <c r="N6079" i="2" s="1"/>
  <c r="L6070" i="2"/>
  <c r="M6070" i="2" s="1"/>
  <c r="N6070" i="2" s="1"/>
  <c r="O4406" i="2"/>
  <c r="J4406" i="2"/>
  <c r="I4407" i="2"/>
  <c r="J5770" i="2"/>
  <c r="I5771" i="2"/>
  <c r="L5549" i="2"/>
  <c r="M5549" i="2" s="1"/>
  <c r="N5549" i="2" s="1"/>
  <c r="R3658" i="2"/>
  <c r="Q3657" i="2"/>
  <c r="L5951" i="2"/>
  <c r="M5951" i="2" s="1"/>
  <c r="N5951" i="2" s="1"/>
  <c r="K5620" i="2"/>
  <c r="K5518" i="2"/>
  <c r="L4473" i="2"/>
  <c r="M4473" i="2" s="1"/>
  <c r="N4473" i="2" s="1"/>
  <c r="K5774" i="2"/>
  <c r="L4208" i="2"/>
  <c r="M4208" i="2" s="1"/>
  <c r="N4208" i="2"/>
  <c r="O5230" i="2"/>
  <c r="J5230" i="2"/>
  <c r="I5231" i="2"/>
  <c r="O5090" i="2"/>
  <c r="O5089" i="2" s="1"/>
  <c r="O5088" i="2" s="1"/>
  <c r="P5088" i="2" s="1"/>
  <c r="J5090" i="2"/>
  <c r="L4425" i="2"/>
  <c r="M4425" i="2" s="1"/>
  <c r="N4425" i="2" s="1"/>
  <c r="R6294" i="2"/>
  <c r="Q6293" i="2"/>
  <c r="O6592" i="2"/>
  <c r="J6592" i="2"/>
  <c r="I6593" i="2"/>
  <c r="K6017" i="2"/>
  <c r="K6382" i="2"/>
  <c r="O5125" i="2"/>
  <c r="J5125" i="2"/>
  <c r="I5126" i="2"/>
  <c r="L3579" i="2"/>
  <c r="M3579" i="2" s="1"/>
  <c r="N3579" i="2" s="1"/>
  <c r="R2844" i="2"/>
  <c r="Q2843" i="2"/>
  <c r="L6236" i="2"/>
  <c r="M6236" i="2" s="1"/>
  <c r="N6236" i="2" s="1"/>
  <c r="L6570" i="2"/>
  <c r="M6570" i="2" s="1"/>
  <c r="N6570" i="2" s="1"/>
  <c r="L5760" i="2"/>
  <c r="M5760" i="2" s="1"/>
  <c r="N5760" i="2" s="1"/>
  <c r="L5338" i="2"/>
  <c r="M5338" i="2" s="1"/>
  <c r="N5338" i="2" s="1"/>
  <c r="K6414" i="2"/>
  <c r="O3504" i="2"/>
  <c r="J3504" i="2"/>
  <c r="I3505" i="2"/>
  <c r="K6165" i="2"/>
  <c r="L6433" i="2"/>
  <c r="M6433" i="2" s="1"/>
  <c r="N6433" i="2" s="1"/>
  <c r="K6113" i="2"/>
  <c r="O6140" i="2"/>
  <c r="O6139" i="2" s="1"/>
  <c r="O6138" i="2" s="1"/>
  <c r="O6137" i="2" s="1"/>
  <c r="P6137" i="2" s="1"/>
  <c r="J6140" i="2"/>
  <c r="L5385" i="2"/>
  <c r="M5385" i="2" s="1"/>
  <c r="N5385" i="2" s="1"/>
  <c r="K6051" i="2"/>
  <c r="L3657" i="2"/>
  <c r="M3657" i="2" s="1"/>
  <c r="V3657" i="2" s="1"/>
  <c r="V3658" i="2" s="1"/>
  <c r="K5058" i="2"/>
  <c r="K4441" i="2"/>
  <c r="O6086" i="2"/>
  <c r="J6086" i="2"/>
  <c r="I6087" i="2"/>
  <c r="U3668" i="2"/>
  <c r="T3668" i="2"/>
  <c r="S3668" i="2"/>
  <c r="K3668" i="2"/>
  <c r="V3668" i="2"/>
  <c r="L4491" i="2"/>
  <c r="M4491" i="2" s="1"/>
  <c r="N4491" i="2"/>
  <c r="K6330" i="2"/>
  <c r="L5088" i="2"/>
  <c r="M5088" i="2" s="1"/>
  <c r="N5088" i="2" s="1"/>
  <c r="Q4454" i="2"/>
  <c r="R4455" i="2"/>
  <c r="O5970" i="2"/>
  <c r="J5970" i="2"/>
  <c r="I5971" i="2"/>
  <c r="K5667" i="2"/>
  <c r="L5111" i="2"/>
  <c r="M5111" i="2" s="1"/>
  <c r="N5111" i="2" s="1"/>
  <c r="K6071" i="2"/>
  <c r="Q3235" i="2"/>
  <c r="R3236" i="2"/>
  <c r="K4437" i="2"/>
  <c r="L5199" i="2"/>
  <c r="M5199" i="2" s="1"/>
  <c r="N5199" i="2" s="1"/>
  <c r="O5551" i="2"/>
  <c r="J5551" i="2"/>
  <c r="I5552" i="2"/>
  <c r="L5940" i="2"/>
  <c r="M5940" i="2" s="1"/>
  <c r="N5940" i="2" s="1"/>
  <c r="K6451" i="2"/>
  <c r="T3804" i="2"/>
  <c r="T3805" i="2" s="1"/>
  <c r="T3806" i="2" s="1"/>
  <c r="T3807" i="2" s="1"/>
  <c r="T3808" i="2" s="1"/>
  <c r="T3809" i="2" s="1"/>
  <c r="T3810" i="2" s="1"/>
  <c r="S3804" i="2"/>
  <c r="S3805" i="2" s="1"/>
  <c r="S3806" i="2" s="1"/>
  <c r="S3807" i="2" s="1"/>
  <c r="S3808" i="2" s="1"/>
  <c r="S3809" i="2" s="1"/>
  <c r="K3804" i="2"/>
  <c r="K6145" i="2"/>
  <c r="L6074" i="2"/>
  <c r="M6074" i="2" s="1"/>
  <c r="N6074" i="2" s="1"/>
  <c r="L6454" i="2"/>
  <c r="M6454" i="2" s="1"/>
  <c r="N6454" i="2" s="1"/>
  <c r="L6437" i="2"/>
  <c r="M6437" i="2" s="1"/>
  <c r="N6437" i="2" s="1"/>
  <c r="L5004" i="2"/>
  <c r="M5004" i="2" s="1"/>
  <c r="N5004" i="2" s="1"/>
  <c r="L6080" i="2"/>
  <c r="M6080" i="2" s="1"/>
  <c r="N6080" i="2" s="1"/>
  <c r="K4426" i="2"/>
  <c r="L5653" i="2"/>
  <c r="M5653" i="2" s="1"/>
  <c r="N5653" i="2" s="1"/>
  <c r="L4424" i="2"/>
  <c r="M4424" i="2" s="1"/>
  <c r="N4424" i="2"/>
  <c r="L5936" i="2"/>
  <c r="M5936" i="2" s="1"/>
  <c r="V5936" i="2" s="1"/>
  <c r="V5937" i="2" s="1"/>
  <c r="V5938" i="2" s="1"/>
  <c r="V5939" i="2" s="1"/>
  <c r="V5940" i="2" s="1"/>
  <c r="V5941" i="2" s="1"/>
  <c r="L4965" i="2"/>
  <c r="M4965" i="2" s="1"/>
  <c r="N4965" i="2" s="1"/>
  <c r="L6483" i="2"/>
  <c r="M6483" i="2" s="1"/>
  <c r="N6483" i="2" s="1"/>
  <c r="L6168" i="2"/>
  <c r="M6168" i="2" s="1"/>
  <c r="N6168" i="2" s="1"/>
  <c r="K6427" i="2"/>
  <c r="K5761" i="2"/>
  <c r="L6446" i="2"/>
  <c r="M6446" i="2" s="1"/>
  <c r="N6446" i="2" s="1"/>
  <c r="R6416" i="2"/>
  <c r="Q6415" i="2"/>
  <c r="L6574" i="2"/>
  <c r="M6574" i="2" s="1"/>
  <c r="N6574" i="2" s="1"/>
  <c r="L5092" i="2"/>
  <c r="M5092" i="2" s="1"/>
  <c r="N5092" i="2" s="1"/>
  <c r="L5561" i="2"/>
  <c r="M5561" i="2" s="1"/>
  <c r="N5561" i="2" s="1"/>
  <c r="K4563" i="2"/>
  <c r="R3438" i="2"/>
  <c r="Q3437" i="2"/>
  <c r="N6452" i="2"/>
  <c r="U6452" i="2" s="1"/>
  <c r="U6453" i="2" s="1"/>
  <c r="U6454" i="2" s="1"/>
  <c r="U6455" i="2" s="1"/>
  <c r="U6456" i="2" s="1"/>
  <c r="U6457" i="2" s="1"/>
  <c r="U6458" i="2" s="1"/>
  <c r="L4979" i="2"/>
  <c r="M4979" i="2" s="1"/>
  <c r="N4979" i="2" s="1"/>
  <c r="L4465" i="2"/>
  <c r="M4465" i="2" s="1"/>
  <c r="N4465" i="2" s="1"/>
  <c r="R5784" i="2"/>
  <c r="Q5783" i="2"/>
  <c r="R3950" i="2"/>
  <c r="Q3949" i="2"/>
  <c r="R3710" i="2"/>
  <c r="Q3709" i="2"/>
  <c r="K6089" i="2"/>
  <c r="L5320" i="2"/>
  <c r="M5320" i="2" s="1"/>
  <c r="N5320" i="2" s="1"/>
  <c r="O5439" i="2"/>
  <c r="J5439" i="2"/>
  <c r="I5440" i="2"/>
  <c r="O5373" i="2"/>
  <c r="J5373" i="2"/>
  <c r="I5374" i="2"/>
  <c r="L6172" i="2"/>
  <c r="M6172" i="2" s="1"/>
  <c r="N6172" i="2" s="1"/>
  <c r="K4981" i="2"/>
  <c r="K5340" i="2"/>
  <c r="L5386" i="2"/>
  <c r="M5386" i="2" s="1"/>
  <c r="N5386" i="2" s="1"/>
  <c r="T3659" i="2"/>
  <c r="S3659" i="2"/>
  <c r="K3659" i="2"/>
  <c r="L5116" i="2"/>
  <c r="M5116" i="2" s="1"/>
  <c r="N5116" i="2" s="1"/>
  <c r="L5952" i="2"/>
  <c r="M5952" i="2" s="1"/>
  <c r="N5952" i="2" s="1"/>
  <c r="O5002" i="2"/>
  <c r="O5001" i="2" s="1"/>
  <c r="O5000" i="2" s="1"/>
  <c r="P5000" i="2" s="1"/>
  <c r="J5002" i="2"/>
  <c r="R4838" i="2"/>
  <c r="Q4837" i="2"/>
  <c r="K5197" i="2"/>
  <c r="R5063" i="2"/>
  <c r="Q5062" i="2"/>
  <c r="O5739" i="2"/>
  <c r="J5739" i="2"/>
  <c r="I5740" i="2"/>
  <c r="L5844" i="2"/>
  <c r="M5844" i="2" s="1"/>
  <c r="N5844" i="2" s="1"/>
  <c r="L6547" i="2"/>
  <c r="M6547" i="2" s="1"/>
  <c r="N6547" i="2" s="1"/>
  <c r="O2712" i="2"/>
  <c r="J2712" i="2"/>
  <c r="I2713" i="2"/>
  <c r="L5976" i="2"/>
  <c r="M5976" i="2" s="1"/>
  <c r="N5976" i="2" s="1"/>
  <c r="R4702" i="2"/>
  <c r="Q4701" i="2"/>
  <c r="L6586" i="2"/>
  <c r="M6586" i="2" s="1"/>
  <c r="N6586" i="2" s="1"/>
  <c r="L5497" i="2"/>
  <c r="M5497" i="2" s="1"/>
  <c r="N5497" i="2" s="1"/>
  <c r="R4419" i="2"/>
  <c r="Q4418" i="2"/>
  <c r="K5941" i="2"/>
  <c r="T3799" i="2"/>
  <c r="S3799" i="2"/>
  <c r="K3799" i="2"/>
  <c r="V3799" i="2"/>
  <c r="K5563" i="2"/>
  <c r="K5360" i="2"/>
  <c r="K6075" i="2"/>
  <c r="O6439" i="2"/>
  <c r="J6439" i="2"/>
  <c r="I6440" i="2"/>
  <c r="L4206" i="2"/>
  <c r="M4206" i="2" s="1"/>
  <c r="N4206" i="2" s="1"/>
  <c r="R3105" i="2"/>
  <c r="Q3104" i="2"/>
  <c r="K5132" i="2"/>
  <c r="O6544" i="2"/>
  <c r="J6544" i="2"/>
  <c r="I6545" i="2"/>
  <c r="L6186" i="2"/>
  <c r="M6186" i="2" s="1"/>
  <c r="N6186" i="2" s="1"/>
  <c r="K6318" i="2"/>
  <c r="O6117" i="2"/>
  <c r="J6117" i="2"/>
  <c r="I6118" i="2"/>
  <c r="O5929" i="2"/>
  <c r="J5929" i="2"/>
  <c r="I5930" i="2"/>
  <c r="N4594" i="2"/>
  <c r="L4594" i="2"/>
  <c r="M4594" i="2" s="1"/>
  <c r="L5516" i="2"/>
  <c r="M5516" i="2" s="1"/>
  <c r="N5516" i="2" s="1"/>
  <c r="O6448" i="2"/>
  <c r="J6448" i="2"/>
  <c r="I6449" i="2"/>
  <c r="K6575" i="2"/>
  <c r="K5486" i="2"/>
  <c r="L5345" i="2"/>
  <c r="M5345" i="2" s="1"/>
  <c r="N5345" i="2" s="1"/>
  <c r="K3817" i="2"/>
  <c r="N3501" i="2"/>
  <c r="L3501" i="2"/>
  <c r="M3501" i="2" s="1"/>
  <c r="O6323" i="2"/>
  <c r="J6323" i="2"/>
  <c r="I6324" i="2"/>
  <c r="L6474" i="2"/>
  <c r="M6474" i="2" s="1"/>
  <c r="N6474" i="2" s="1"/>
  <c r="O3547" i="2"/>
  <c r="J3547" i="2"/>
  <c r="I3548" i="2"/>
  <c r="K5387" i="2"/>
  <c r="K6271" i="2"/>
  <c r="R5441" i="2"/>
  <c r="Q5440" i="2"/>
  <c r="L6289" i="2"/>
  <c r="M6289" i="2" s="1"/>
  <c r="N6289" i="2" s="1"/>
  <c r="L5175" i="2"/>
  <c r="M5175" i="2" s="1"/>
  <c r="N5175" i="2" s="1"/>
  <c r="O5978" i="2"/>
  <c r="J5978" i="2"/>
  <c r="I5979" i="2"/>
  <c r="R4912" i="2"/>
  <c r="Q4911" i="2"/>
  <c r="K6338" i="2"/>
  <c r="O6227" i="2"/>
  <c r="J6227" i="2"/>
  <c r="I6228" i="2"/>
  <c r="R5517" i="2"/>
  <c r="Q5516" i="2"/>
  <c r="K6063" i="2"/>
  <c r="O5423" i="2"/>
  <c r="J5423" i="2"/>
  <c r="I5424" i="2"/>
  <c r="K4428" i="2"/>
  <c r="K4970" i="2"/>
  <c r="L4949" i="2"/>
  <c r="M4949" i="2" s="1"/>
  <c r="V4949" i="2" s="1"/>
  <c r="V4950" i="2" s="1"/>
  <c r="K5048" i="2"/>
  <c r="L6257" i="2"/>
  <c r="M6257" i="2" s="1"/>
  <c r="N6257" i="2" s="1"/>
  <c r="L4964" i="2"/>
  <c r="M4964" i="2" s="1"/>
  <c r="V4964" i="2" s="1"/>
  <c r="V4965" i="2" s="1"/>
  <c r="V4966" i="2" s="1"/>
  <c r="R2880" i="2"/>
  <c r="Q2879" i="2"/>
  <c r="R4868" i="2"/>
  <c r="Q4867" i="2"/>
  <c r="L5315" i="2"/>
  <c r="M5315" i="2" s="1"/>
  <c r="N5315" i="2" s="1"/>
  <c r="K3612" i="2"/>
  <c r="L5020" i="2"/>
  <c r="M5020" i="2" s="1"/>
  <c r="N5020" i="2" s="1"/>
  <c r="L5075" i="2"/>
  <c r="M5075" i="2" s="1"/>
  <c r="N5075" i="2" s="1"/>
  <c r="K5302" i="2"/>
  <c r="Q5020" i="2"/>
  <c r="R5021" i="2"/>
  <c r="R2717" i="2"/>
  <c r="Q2716" i="2"/>
  <c r="K4405" i="2"/>
  <c r="K5769" i="2"/>
  <c r="L6104" i="2"/>
  <c r="M6104" i="2" s="1"/>
  <c r="N6104" i="2" s="1"/>
  <c r="L6450" i="2"/>
  <c r="M6450" i="2" s="1"/>
  <c r="N6450" i="2" s="1"/>
  <c r="L6144" i="2"/>
  <c r="M6144" i="2" s="1"/>
  <c r="N6144" i="2" s="1"/>
  <c r="K5229" i="2"/>
  <c r="O6514" i="2"/>
  <c r="J6514" i="2"/>
  <c r="I6515" i="2"/>
  <c r="K5089" i="2"/>
  <c r="O5847" i="2"/>
  <c r="J5847" i="2"/>
  <c r="I5848" i="2"/>
  <c r="R6208" i="2"/>
  <c r="Q6207" i="2"/>
  <c r="R3920" i="2"/>
  <c r="Q3919" i="2"/>
  <c r="L5327" i="2"/>
  <c r="M5327" i="2" s="1"/>
  <c r="N5327" i="2" s="1"/>
  <c r="K6591" i="2"/>
  <c r="K5124" i="2"/>
  <c r="L6385" i="2"/>
  <c r="M6385" i="2" s="1"/>
  <c r="N6385" i="2" s="1"/>
  <c r="L6372" i="2"/>
  <c r="M6372" i="2" s="1"/>
  <c r="N6372" i="2" s="1"/>
  <c r="O5902" i="2"/>
  <c r="J5902" i="2"/>
  <c r="I5903" i="2"/>
  <c r="L5880" i="2"/>
  <c r="M5880" i="2" s="1"/>
  <c r="N5880" i="2" s="1"/>
  <c r="K3503" i="2"/>
  <c r="L6028" i="2"/>
  <c r="M6028" i="2" s="1"/>
  <c r="N6028" i="2" s="1"/>
  <c r="L5155" i="2"/>
  <c r="M5155" i="2" s="1"/>
  <c r="N5155" i="2" s="1"/>
  <c r="L5239" i="2"/>
  <c r="M5239" i="2" s="1"/>
  <c r="N5239" i="2" s="1"/>
  <c r="K6139" i="2"/>
  <c r="L6033" i="2"/>
  <c r="M6033" i="2" s="1"/>
  <c r="N6033" i="2" s="1"/>
  <c r="L6425" i="2"/>
  <c r="M6425" i="2" s="1"/>
  <c r="N6425" i="2" s="1"/>
  <c r="L5240" i="2"/>
  <c r="M5240" i="2" s="1"/>
  <c r="N5240" i="2" s="1"/>
  <c r="L3814" i="2"/>
  <c r="M3814" i="2" s="1"/>
  <c r="N3814" i="2" s="1"/>
  <c r="L4059" i="2"/>
  <c r="M4059" i="2" s="1"/>
  <c r="V4059" i="2" s="1"/>
  <c r="V4060" i="2" s="1"/>
  <c r="L3571" i="2"/>
  <c r="M3571" i="2" s="1"/>
  <c r="N3571" i="2"/>
  <c r="K6085" i="2"/>
  <c r="L3795" i="2"/>
  <c r="M3795" i="2" s="1"/>
  <c r="N3795" i="2" s="1"/>
  <c r="R3478" i="2"/>
  <c r="Q3477" i="2"/>
  <c r="O6357" i="2"/>
  <c r="J6357" i="2"/>
  <c r="I6358" i="2"/>
  <c r="L5922" i="2"/>
  <c r="M5922" i="2" s="1"/>
  <c r="N5922" i="2" s="1"/>
  <c r="O5471" i="2"/>
  <c r="J5471" i="2"/>
  <c r="I5472" i="2"/>
  <c r="L5156" i="2"/>
  <c r="M5156" i="2" s="1"/>
  <c r="N5156" i="2" s="1"/>
  <c r="R6574" i="2"/>
  <c r="Q6573" i="2"/>
  <c r="L5184" i="2"/>
  <c r="M5184" i="2" s="1"/>
  <c r="N5184" i="2" s="1"/>
  <c r="R5605" i="2"/>
  <c r="Q5604" i="2"/>
  <c r="T5969" i="2"/>
  <c r="S5969" i="2"/>
  <c r="K5969" i="2"/>
  <c r="V5969" i="2"/>
  <c r="O4587" i="2"/>
  <c r="J4587" i="2"/>
  <c r="I4588" i="2"/>
  <c r="L6042" i="2"/>
  <c r="M6042" i="2" s="1"/>
  <c r="N6042" i="2" s="1"/>
  <c r="L6160" i="2"/>
  <c r="M6160" i="2" s="1"/>
  <c r="N6160" i="2" s="1"/>
  <c r="L6205" i="2"/>
  <c r="M6205" i="2" s="1"/>
  <c r="N6205" i="2" s="1"/>
  <c r="L5409" i="2"/>
  <c r="M5409" i="2" s="1"/>
  <c r="N5409" i="2" s="1"/>
  <c r="O3563" i="2"/>
  <c r="J3563" i="2"/>
  <c r="I3564" i="2"/>
  <c r="K5550" i="2"/>
  <c r="Q3331" i="2"/>
  <c r="R3332" i="2"/>
  <c r="L6035" i="2"/>
  <c r="M6035" i="2" s="1"/>
  <c r="N6035" i="2" s="1"/>
  <c r="N3798" i="2"/>
  <c r="L3798" i="2"/>
  <c r="M3798" i="2" s="1"/>
  <c r="L5562" i="2"/>
  <c r="M5562" i="2" s="1"/>
  <c r="N5562" i="2" s="1"/>
  <c r="L5071" i="2"/>
  <c r="M5071" i="2" s="1"/>
  <c r="N5071" i="2" s="1"/>
  <c r="R6375" i="2"/>
  <c r="Q6374" i="2"/>
  <c r="L5243" i="2"/>
  <c r="M5243" i="2" s="1"/>
  <c r="N5243" i="2" s="1"/>
  <c r="N3570" i="2"/>
  <c r="L3570" i="2"/>
  <c r="M3570" i="2" s="1"/>
  <c r="L3544" i="2"/>
  <c r="M3544" i="2" s="1"/>
  <c r="N3544" i="2" s="1"/>
  <c r="L4511" i="2"/>
  <c r="M4511" i="2" s="1"/>
  <c r="N4511" i="2" s="1"/>
  <c r="N3065" i="2"/>
  <c r="L3065" i="2"/>
  <c r="M3065" i="2" s="1"/>
  <c r="L5287" i="2"/>
  <c r="M5287" i="2" s="1"/>
  <c r="N5287" i="2" s="1"/>
  <c r="L3543" i="2"/>
  <c r="M3543" i="2" s="1"/>
  <c r="N3543" i="2" s="1"/>
  <c r="L4401" i="2"/>
  <c r="M4401" i="2" s="1"/>
  <c r="N4401" i="2" s="1"/>
  <c r="K5225" i="2"/>
  <c r="L5102" i="2"/>
  <c r="M5102" i="2" s="1"/>
  <c r="N5102" i="2" s="1"/>
  <c r="L5227" i="2"/>
  <c r="M5227" i="2" s="1"/>
  <c r="N5227" i="2" s="1"/>
  <c r="R3886" i="2"/>
  <c r="Q3885" i="2"/>
  <c r="L4538" i="2"/>
  <c r="M4538" i="2" s="1"/>
  <c r="N4538" i="2" s="1"/>
  <c r="O3581" i="2"/>
  <c r="J3581" i="2"/>
  <c r="I3582" i="2"/>
  <c r="L6589" i="2"/>
  <c r="M6589" i="2" s="1"/>
  <c r="N6589" i="2" s="1"/>
  <c r="L5493" i="2"/>
  <c r="M5493" i="2" s="1"/>
  <c r="N5493" i="2" s="1"/>
  <c r="J6098" i="2"/>
  <c r="I6099" i="2"/>
  <c r="O4990" i="2"/>
  <c r="O4989" i="2" s="1"/>
  <c r="O4988" i="2" s="1"/>
  <c r="P4988" i="2" s="1"/>
  <c r="J4990" i="2"/>
  <c r="L5649" i="2"/>
  <c r="M5649" i="2" s="1"/>
  <c r="V5649" i="2" s="1"/>
  <c r="V5650" i="2" s="1"/>
  <c r="V5651" i="2" s="1"/>
  <c r="V5652" i="2" s="1"/>
  <c r="V5653" i="2" s="1"/>
  <c r="V5654" i="2" s="1"/>
  <c r="O6182" i="2"/>
  <c r="O6181" i="2" s="1"/>
  <c r="O6180" i="2" s="1"/>
  <c r="P6180" i="2" s="1"/>
  <c r="J6182" i="2"/>
  <c r="L4501" i="2"/>
  <c r="M4501" i="2" s="1"/>
  <c r="N4501" i="2" s="1"/>
  <c r="O6030" i="2"/>
  <c r="J6030" i="2"/>
  <c r="L3634" i="2"/>
  <c r="M3634" i="2" s="1"/>
  <c r="N3634" i="2" s="1"/>
  <c r="L5485" i="2"/>
  <c r="M5485" i="2" s="1"/>
  <c r="N5485" i="2" s="1"/>
  <c r="L4961" i="2"/>
  <c r="M4961" i="2" s="1"/>
  <c r="N4961" i="2" s="1"/>
  <c r="S6010" i="2"/>
  <c r="S6011" i="2" s="1"/>
  <c r="S6012" i="2" s="1"/>
  <c r="S6013" i="2" s="1"/>
  <c r="S6014" i="2" s="1"/>
  <c r="S6015" i="2" s="1"/>
  <c r="S6016" i="2" s="1"/>
  <c r="S6017" i="2" s="1"/>
  <c r="K6010" i="2"/>
  <c r="T6010" i="2"/>
  <c r="T6011" i="2" s="1"/>
  <c r="T6012" i="2" s="1"/>
  <c r="T6013" i="2" s="1"/>
  <c r="T6014" i="2" s="1"/>
  <c r="T6015" i="2" s="1"/>
  <c r="T6016" i="2" s="1"/>
  <c r="T6017" i="2" s="1"/>
  <c r="O5077" i="2"/>
  <c r="J5077" i="2"/>
  <c r="I5078" i="2"/>
  <c r="L4954" i="2"/>
  <c r="M4954" i="2" s="1"/>
  <c r="N4954" i="2" s="1"/>
  <c r="K5438" i="2"/>
  <c r="O5990" i="2"/>
  <c r="O5989" i="2" s="1"/>
  <c r="O5988" i="2" s="1"/>
  <c r="P5988" i="2" s="1"/>
  <c r="T5987" i="2" s="1"/>
  <c r="T5988" i="2" s="1"/>
  <c r="T5989" i="2" s="1"/>
  <c r="J5990" i="2"/>
  <c r="K5372" i="2"/>
  <c r="R2952" i="2"/>
  <c r="Q2951" i="2"/>
  <c r="K6394" i="2"/>
  <c r="L5681" i="2"/>
  <c r="M5681" i="2" s="1"/>
  <c r="N5681" i="2" s="1"/>
  <c r="L3559" i="2"/>
  <c r="M3559" i="2" s="1"/>
  <c r="N3559" i="2" s="1"/>
  <c r="N4585" i="2"/>
  <c r="L4585" i="2"/>
  <c r="M4585" i="2" s="1"/>
  <c r="K5001" i="2"/>
  <c r="K5923" i="2"/>
  <c r="L5153" i="2"/>
  <c r="M5153" i="2" s="1"/>
  <c r="N5153" i="2" s="1"/>
  <c r="K6579" i="2"/>
  <c r="O4617" i="2"/>
  <c r="J4617" i="2"/>
  <c r="I4618" i="2"/>
  <c r="K6161" i="2"/>
  <c r="O6207" i="2"/>
  <c r="J6207" i="2"/>
  <c r="I6208" i="2"/>
  <c r="L5868" i="2"/>
  <c r="M5868" i="2" s="1"/>
  <c r="N5868" i="2" s="1"/>
  <c r="K6442" i="2"/>
  <c r="K5167" i="2"/>
  <c r="J5842" i="2"/>
  <c r="I5843" i="2"/>
  <c r="K3631" i="2"/>
  <c r="N4490" i="2"/>
  <c r="L4490" i="2"/>
  <c r="M4490" i="2" s="1"/>
  <c r="V6470" i="2"/>
  <c r="V6471" i="2" s="1"/>
  <c r="V6472" i="2" s="1"/>
  <c r="V6473" i="2" s="1"/>
  <c r="V6474" i="2" s="1"/>
  <c r="V6475" i="2" s="1"/>
  <c r="N6470" i="2"/>
  <c r="U6470" i="2" s="1"/>
  <c r="U6471" i="2" s="1"/>
  <c r="U6472" i="2" s="1"/>
  <c r="U6473" i="2" s="1"/>
  <c r="U6474" i="2" s="1"/>
  <c r="U6475" i="2" s="1"/>
  <c r="T3524" i="2"/>
  <c r="S3524" i="2"/>
  <c r="K3524" i="2"/>
  <c r="V3524" i="2"/>
  <c r="T6455" i="2"/>
  <c r="T6456" i="2" s="1"/>
  <c r="T6457" i="2" s="1"/>
  <c r="T6458" i="2" s="1"/>
  <c r="S6455" i="2"/>
  <c r="S6456" i="2" s="1"/>
  <c r="S6457" i="2" s="1"/>
  <c r="S6458" i="2" s="1"/>
  <c r="K6455" i="2"/>
  <c r="V6455" i="2"/>
  <c r="V6456" i="2" s="1"/>
  <c r="V6457" i="2" s="1"/>
  <c r="V6458" i="2" s="1"/>
  <c r="L6225" i="2"/>
  <c r="M6225" i="2" s="1"/>
  <c r="N6225" i="2" s="1"/>
  <c r="L6493" i="2"/>
  <c r="M6493" i="2" s="1"/>
  <c r="N6493" i="2" s="1"/>
  <c r="S4966" i="2"/>
  <c r="K4966" i="2"/>
  <c r="O3604" i="2"/>
  <c r="J3604" i="2"/>
  <c r="I3605" i="2"/>
  <c r="K6245" i="2"/>
  <c r="O6239" i="2"/>
  <c r="J6239" i="2"/>
  <c r="I6240" i="2"/>
  <c r="R6167" i="2"/>
  <c r="Q6166" i="2"/>
  <c r="O4454" i="2"/>
  <c r="J4454" i="2"/>
  <c r="I4455" i="2"/>
  <c r="R4598" i="2"/>
  <c r="Q4597" i="2"/>
  <c r="R4353" i="2"/>
  <c r="Q4352" i="2"/>
  <c r="K6466" i="2"/>
  <c r="R4063" i="2"/>
  <c r="Q4062" i="2"/>
  <c r="O6561" i="2"/>
  <c r="J6561" i="2"/>
  <c r="I6562" i="2"/>
  <c r="O5022" i="2"/>
  <c r="J5022" i="2"/>
  <c r="I5023" i="2"/>
  <c r="K5005" i="2"/>
  <c r="O5644" i="2"/>
  <c r="J5644" i="2"/>
  <c r="I5645" i="2"/>
  <c r="O3048" i="2"/>
  <c r="J3048" i="2"/>
  <c r="I3049" i="2"/>
  <c r="O6158" i="2"/>
  <c r="J6158" i="2"/>
  <c r="I6159" i="2"/>
  <c r="L6523" i="2"/>
  <c r="M6523" i="2" s="1"/>
  <c r="N6523" i="2" s="1"/>
  <c r="R6333" i="2"/>
  <c r="Q6332" i="2"/>
  <c r="O4211" i="2"/>
  <c r="J4211" i="2"/>
  <c r="I4212" i="2"/>
  <c r="T4592" i="2"/>
  <c r="T4593" i="2" s="1"/>
  <c r="T4594" i="2" s="1"/>
  <c r="T4595" i="2" s="1"/>
  <c r="T4596" i="2" s="1"/>
  <c r="S4592" i="2"/>
  <c r="S4593" i="2" s="1"/>
  <c r="S4594" i="2" s="1"/>
  <c r="S4595" i="2" s="1"/>
  <c r="K4592" i="2"/>
  <c r="O6343" i="2"/>
  <c r="J6343" i="2"/>
  <c r="I6344" i="2"/>
  <c r="T5694" i="2"/>
  <c r="T5695" i="2" s="1"/>
  <c r="T5696" i="2" s="1"/>
  <c r="T5697" i="2" s="1"/>
  <c r="T5698" i="2" s="1"/>
  <c r="S5694" i="2"/>
  <c r="S5695" i="2" s="1"/>
  <c r="S5696" i="2" s="1"/>
  <c r="S5697" i="2" s="1"/>
  <c r="S5698" i="2" s="1"/>
  <c r="K5694" i="2"/>
  <c r="O4504" i="2"/>
  <c r="J4504" i="2"/>
  <c r="I4505" i="2"/>
  <c r="L5166" i="2"/>
  <c r="M5166" i="2" s="1"/>
  <c r="N5166" i="2" s="1"/>
  <c r="K5514" i="2"/>
  <c r="R3024" i="2"/>
  <c r="Q3023" i="2"/>
  <c r="R5864" i="2"/>
  <c r="Q5863" i="2"/>
  <c r="R6128" i="2"/>
  <c r="Q6127" i="2"/>
  <c r="L5677" i="2"/>
  <c r="M5677" i="2" s="1"/>
  <c r="N5677" i="2" s="1"/>
  <c r="R4029" i="2"/>
  <c r="Q4028" i="2"/>
  <c r="K6513" i="2"/>
  <c r="K5846" i="2"/>
  <c r="L5224" i="2"/>
  <c r="M5224" i="2" s="1"/>
  <c r="N5224" i="2" s="1"/>
  <c r="N4489" i="2"/>
  <c r="L4489" i="2"/>
  <c r="M4489" i="2" s="1"/>
  <c r="N3554" i="2"/>
  <c r="L3554" i="2"/>
  <c r="M3554" i="2" s="1"/>
  <c r="O6375" i="2"/>
  <c r="J6375" i="2"/>
  <c r="I6376" i="2"/>
  <c r="O6219" i="2"/>
  <c r="O6218" i="2" s="1"/>
  <c r="O6217" i="2" s="1"/>
  <c r="P6217" i="2" s="1"/>
  <c r="J6219" i="2"/>
  <c r="L5947" i="2"/>
  <c r="M5947" i="2" s="1"/>
  <c r="N5947" i="2" s="1"/>
  <c r="K6041" i="2"/>
  <c r="L6224" i="2"/>
  <c r="M6224" i="2" s="1"/>
  <c r="N6224" i="2" s="1"/>
  <c r="K5901" i="2"/>
  <c r="T5939" i="2"/>
  <c r="T5940" i="2" s="1"/>
  <c r="T5941" i="2" s="1"/>
  <c r="S5939" i="2"/>
  <c r="S5940" i="2" s="1"/>
  <c r="S5941" i="2" s="1"/>
  <c r="K5939" i="2"/>
  <c r="L6426" i="2"/>
  <c r="M6426" i="2" s="1"/>
  <c r="N6426" i="2" s="1"/>
  <c r="O5170" i="2"/>
  <c r="J5170" i="2"/>
  <c r="I5171" i="2"/>
  <c r="O5210" i="2"/>
  <c r="J5210" i="2"/>
  <c r="I5211" i="2"/>
  <c r="L6384" i="2"/>
  <c r="M6384" i="2" s="1"/>
  <c r="N6384" i="2" s="1"/>
  <c r="L3588" i="2"/>
  <c r="M3588" i="2" s="1"/>
  <c r="N3588" i="2" s="1"/>
  <c r="L4602" i="2"/>
  <c r="M4602" i="2" s="1"/>
  <c r="N4602" i="2" s="1"/>
  <c r="L5581" i="2"/>
  <c r="M5581" i="2" s="1"/>
  <c r="N5581" i="2" s="1"/>
  <c r="K4402" i="2"/>
  <c r="R4772" i="2"/>
  <c r="Q4771" i="2"/>
  <c r="O5767" i="2"/>
  <c r="J5767" i="2"/>
  <c r="O4951" i="2"/>
  <c r="J4951" i="2"/>
  <c r="I4952" i="2"/>
  <c r="N3658" i="2"/>
  <c r="L3658" i="2"/>
  <c r="M3658" i="2" s="1"/>
  <c r="L5932" i="2"/>
  <c r="M5932" i="2" s="1"/>
  <c r="N5932" i="2" s="1"/>
  <c r="L5000" i="2"/>
  <c r="M5000" i="2" s="1"/>
  <c r="N5000" i="2" s="1"/>
  <c r="R6084" i="2"/>
  <c r="Q6083" i="2"/>
  <c r="K6356" i="2"/>
  <c r="K5470" i="2"/>
  <c r="L5196" i="2"/>
  <c r="M5196" i="2" s="1"/>
  <c r="N5196" i="2" s="1"/>
  <c r="O6525" i="2"/>
  <c r="J6525" i="2"/>
  <c r="I6526" i="2"/>
  <c r="L6009" i="2"/>
  <c r="M6009" i="2" s="1"/>
  <c r="N6009" i="2" s="1"/>
  <c r="L5369" i="2"/>
  <c r="M5369" i="2" s="1"/>
  <c r="N5369" i="2" s="1"/>
  <c r="N4561" i="2"/>
  <c r="L4561" i="2"/>
  <c r="M4561" i="2" s="1"/>
  <c r="L5737" i="2"/>
  <c r="M5737" i="2" s="1"/>
  <c r="N5737" i="2" s="1"/>
  <c r="K4586" i="2"/>
  <c r="L5200" i="2"/>
  <c r="M5200" i="2" s="1"/>
  <c r="N5200" i="2" s="1"/>
  <c r="R2988" i="2"/>
  <c r="Q2987" i="2"/>
  <c r="N3801" i="2"/>
  <c r="L3801" i="2"/>
  <c r="M3801" i="2" s="1"/>
  <c r="L6441" i="2"/>
  <c r="M6441" i="2" s="1"/>
  <c r="N6441" i="2" s="1"/>
  <c r="S3562" i="2"/>
  <c r="K3562" i="2"/>
  <c r="T3562" i="2"/>
  <c r="O5202" i="2"/>
  <c r="J5202" i="2"/>
  <c r="I5203" i="2"/>
  <c r="O6106" i="2"/>
  <c r="J6106" i="2"/>
  <c r="I6107" i="2"/>
  <c r="N3630" i="2"/>
  <c r="L3630" i="2"/>
  <c r="M3630" i="2" s="1"/>
  <c r="L5652" i="2"/>
  <c r="M5652" i="2" s="1"/>
  <c r="N5652" i="2" s="1"/>
  <c r="O6293" i="2"/>
  <c r="J6293" i="2"/>
  <c r="I6294" i="2"/>
  <c r="L6196" i="2"/>
  <c r="M6196" i="2" s="1"/>
  <c r="N6196" i="2" s="1"/>
  <c r="L5131" i="2"/>
  <c r="M5131" i="2" s="1"/>
  <c r="N5131" i="2" s="1"/>
  <c r="L6396" i="2"/>
  <c r="M6396" i="2" s="1"/>
  <c r="N6396" i="2" s="1"/>
  <c r="L6542" i="2"/>
  <c r="M6542" i="2" s="1"/>
  <c r="N6542" i="2" s="1"/>
  <c r="L5204" i="2"/>
  <c r="M5204" i="2" s="1"/>
  <c r="N5204" i="2" s="1"/>
  <c r="K3580" i="2"/>
  <c r="L5764" i="2"/>
  <c r="M5764" i="2" s="1"/>
  <c r="N5764" i="2" s="1"/>
  <c r="K6097" i="2"/>
  <c r="R3846" i="2"/>
  <c r="Q3845" i="2"/>
  <c r="O5911" i="2"/>
  <c r="O5910" i="2" s="1"/>
  <c r="O5909" i="2" s="1"/>
  <c r="P5909" i="2" s="1"/>
  <c r="J5911" i="2"/>
  <c r="K4989" i="2"/>
  <c r="O6504" i="2"/>
  <c r="J6504" i="2"/>
  <c r="I6505" i="2"/>
  <c r="R6256" i="2"/>
  <c r="Q6255" i="2"/>
  <c r="L5303" i="2"/>
  <c r="M5303" i="2" s="1"/>
  <c r="N5303" i="2" s="1"/>
  <c r="O6387" i="2"/>
  <c r="J6387" i="2"/>
  <c r="I6388" i="2"/>
  <c r="K6181" i="2"/>
  <c r="L5698" i="2"/>
  <c r="M5698" i="2" s="1"/>
  <c r="N5698" i="2" s="1"/>
  <c r="O5186" i="2"/>
  <c r="J5186" i="2"/>
  <c r="I5187" i="2"/>
  <c r="L3601" i="2"/>
  <c r="M3601" i="2" s="1"/>
  <c r="N3601" i="2" s="1"/>
  <c r="T6029" i="2"/>
  <c r="S6029" i="2"/>
  <c r="K6029" i="2"/>
  <c r="L3552" i="2"/>
  <c r="M3552" i="2" s="1"/>
  <c r="N3552" i="2" s="1"/>
  <c r="O3590" i="2"/>
  <c r="J3590" i="2"/>
  <c r="I3591" i="2"/>
  <c r="R5756" i="2"/>
  <c r="Q5755" i="2"/>
  <c r="L4956" i="2"/>
  <c r="M4956" i="2" s="1"/>
  <c r="N4956" i="2" s="1"/>
  <c r="R4526" i="2"/>
  <c r="Q4525" i="2"/>
  <c r="R5485" i="2"/>
  <c r="Q5484" i="2"/>
  <c r="L6481" i="2"/>
  <c r="M6481" i="2" s="1"/>
  <c r="N6481" i="2" s="1"/>
  <c r="K5076" i="2"/>
  <c r="L6237" i="2"/>
  <c r="M6237" i="2" s="1"/>
  <c r="N6237" i="2" s="1"/>
  <c r="N4058" i="2"/>
  <c r="L4058" i="2"/>
  <c r="M4058" i="2" s="1"/>
  <c r="L5031" i="2"/>
  <c r="M5031" i="2" s="1"/>
  <c r="N5031" i="2" s="1"/>
  <c r="S5989" i="2"/>
  <c r="K5989" i="2"/>
  <c r="V5989" i="2"/>
  <c r="N4475" i="2"/>
  <c r="L4475" i="2"/>
  <c r="M4475" i="2" s="1"/>
  <c r="O5149" i="2"/>
  <c r="J5149" i="2"/>
  <c r="I5150" i="2"/>
  <c r="N4450" i="2"/>
  <c r="L4450" i="2"/>
  <c r="M4450" i="2" s="1"/>
  <c r="O5242" i="2"/>
  <c r="O5241" i="2" s="1"/>
  <c r="O5240" i="2" s="1"/>
  <c r="O5239" i="2" s="1"/>
  <c r="P5239" i="2" s="1"/>
  <c r="J5242" i="2"/>
  <c r="O4061" i="2"/>
  <c r="J4061" i="2"/>
  <c r="I4062" i="2"/>
  <c r="O3573" i="2"/>
  <c r="J3573" i="2"/>
  <c r="I3574" i="2"/>
  <c r="N4466" i="2"/>
  <c r="L4466" i="2"/>
  <c r="M4466" i="2" s="1"/>
  <c r="O4493" i="2"/>
  <c r="J4493" i="2"/>
  <c r="I4494" i="2"/>
  <c r="K5933" i="2"/>
  <c r="K5134" i="2"/>
  <c r="L4606" i="2"/>
  <c r="M4606" i="2" s="1"/>
  <c r="N4606" i="2" s="1"/>
  <c r="V6532" i="2"/>
  <c r="V6533" i="2" s="1"/>
  <c r="V6534" i="2" s="1"/>
  <c r="V6535" i="2" s="1"/>
  <c r="V6536" i="2" s="1"/>
  <c r="V6537" i="2" s="1"/>
  <c r="N6532" i="2"/>
  <c r="U6532" i="2" s="1"/>
  <c r="U6533" i="2" s="1"/>
  <c r="U6534" i="2" s="1"/>
  <c r="U6535" i="2" s="1"/>
  <c r="U6536" i="2" s="1"/>
  <c r="U6537" i="2" s="1"/>
  <c r="L4452" i="2"/>
  <c r="M4452" i="2" s="1"/>
  <c r="N4452" i="2"/>
  <c r="O5411" i="2"/>
  <c r="J5411" i="2"/>
  <c r="I5412" i="2"/>
  <c r="R3042" i="2"/>
  <c r="Q3041" i="2"/>
  <c r="K6036" i="2"/>
  <c r="R5171" i="2"/>
  <c r="Q5170" i="2"/>
  <c r="L6197" i="2"/>
  <c r="M6197" i="2" s="1"/>
  <c r="N6197" i="2" s="1"/>
  <c r="O6309" i="2"/>
  <c r="J6309" i="2"/>
  <c r="I6310" i="2"/>
  <c r="L5772" i="2"/>
  <c r="M5772" i="2" s="1"/>
  <c r="N5772" i="2" s="1"/>
  <c r="O4513" i="2"/>
  <c r="J4513" i="2"/>
  <c r="I4514" i="2"/>
  <c r="R6535" i="2"/>
  <c r="Q6534" i="2"/>
  <c r="L3816" i="2"/>
  <c r="M3816" i="2" s="1"/>
  <c r="N3816" i="2" s="1"/>
  <c r="R2744" i="2"/>
  <c r="Q2743" i="2"/>
  <c r="N3618" i="2"/>
  <c r="L3618" i="2"/>
  <c r="M3618" i="2" s="1"/>
  <c r="L4539" i="2"/>
  <c r="M4539" i="2" s="1"/>
  <c r="N4539" i="2"/>
  <c r="O6094" i="2"/>
  <c r="J6094" i="2"/>
  <c r="I6095" i="2"/>
  <c r="L6066" i="2"/>
  <c r="M6066" i="2" s="1"/>
  <c r="N6066" i="2" s="1"/>
  <c r="J5206" i="2"/>
  <c r="I5207" i="2"/>
  <c r="R3992" i="2"/>
  <c r="Q3991" i="2"/>
  <c r="K6484" i="2"/>
  <c r="K6582" i="2"/>
  <c r="K5304" i="2"/>
  <c r="O5094" i="2"/>
  <c r="J5094" i="2"/>
  <c r="I5095" i="2"/>
  <c r="R4239" i="2"/>
  <c r="Q4238" i="2"/>
  <c r="T3553" i="2"/>
  <c r="T3554" i="2" s="1"/>
  <c r="T3555" i="2" s="1"/>
  <c r="T3556" i="2" s="1"/>
  <c r="K3553" i="2"/>
  <c r="S3553" i="2"/>
  <c r="S3554" i="2" s="1"/>
  <c r="L5960" i="2"/>
  <c r="M5960" i="2" s="1"/>
  <c r="N5960" i="2" s="1"/>
  <c r="L6185" i="2"/>
  <c r="M6185" i="2" s="1"/>
  <c r="V6185" i="2" s="1"/>
  <c r="V6186" i="2" s="1"/>
  <c r="V6187" i="2" s="1"/>
  <c r="L5665" i="2"/>
  <c r="M5665" i="2" s="1"/>
  <c r="N5665" i="2" s="1"/>
  <c r="Q3547" i="2"/>
  <c r="R3548" i="2"/>
  <c r="L4404" i="2"/>
  <c r="M4404" i="2" s="1"/>
  <c r="N4404" i="2" s="1"/>
  <c r="Q5320" i="2"/>
  <c r="R5321" i="2"/>
  <c r="L5513" i="2"/>
  <c r="M5513" i="2" s="1"/>
  <c r="N5513" i="2" s="1"/>
  <c r="L3068" i="2"/>
  <c r="M3068" i="2" s="1"/>
  <c r="N3068" i="2" s="1"/>
  <c r="O5631" i="2"/>
  <c r="J5631" i="2"/>
  <c r="I5632" i="2"/>
  <c r="R5717" i="2"/>
  <c r="Q5716" i="2"/>
  <c r="L6557" i="2"/>
  <c r="M6557" i="2" s="1"/>
  <c r="N6557" i="2" s="1"/>
  <c r="L5269" i="2"/>
  <c r="M5269" i="2" s="1"/>
  <c r="N5269" i="2" s="1"/>
  <c r="O6275" i="2"/>
  <c r="J6275" i="2"/>
  <c r="I6276" i="2"/>
  <c r="L6369" i="2"/>
  <c r="M6369" i="2" s="1"/>
  <c r="N6369" i="2" s="1"/>
  <c r="L6546" i="2"/>
  <c r="M6546" i="2" s="1"/>
  <c r="N6546" i="2" s="1"/>
  <c r="T5510" i="2"/>
  <c r="S5510" i="2"/>
  <c r="K5510" i="2"/>
  <c r="L5890" i="2"/>
  <c r="M5890" i="2" s="1"/>
  <c r="N5890" i="2" s="1"/>
  <c r="O5135" i="2"/>
  <c r="J5135" i="2"/>
  <c r="I5136" i="2"/>
  <c r="K5738" i="2"/>
  <c r="L5676" i="2"/>
  <c r="M5676" i="2" s="1"/>
  <c r="N5676" i="2" s="1"/>
  <c r="N4521" i="2"/>
  <c r="L4521" i="2"/>
  <c r="M4521" i="2" s="1"/>
  <c r="S2711" i="2"/>
  <c r="K2711" i="2"/>
  <c r="T2711" i="2"/>
  <c r="K4616" i="2"/>
  <c r="O6044" i="2"/>
  <c r="J6044" i="2"/>
  <c r="I6045" i="2"/>
  <c r="O6162" i="2"/>
  <c r="O6161" i="2" s="1"/>
  <c r="O6160" i="2" s="1"/>
  <c r="P6160" i="2" s="1"/>
  <c r="J6162" i="2"/>
  <c r="R3512" i="2"/>
  <c r="Q3511" i="2"/>
  <c r="K6206" i="2"/>
  <c r="K5410" i="2"/>
  <c r="O6443" i="2"/>
  <c r="O6442" i="2" s="1"/>
  <c r="O6441" i="2" s="1"/>
  <c r="P6441" i="2" s="1"/>
  <c r="J6443" i="2"/>
  <c r="L3654" i="2"/>
  <c r="M3654" i="2" s="1"/>
  <c r="N3654" i="2" s="1"/>
  <c r="L5147" i="2"/>
  <c r="M5147" i="2" s="1"/>
  <c r="N5147" i="2" s="1"/>
  <c r="R5211" i="2"/>
  <c r="Q5210" i="2"/>
  <c r="L5892" i="2"/>
  <c r="M5892" i="2" s="1"/>
  <c r="N5892" i="2" s="1"/>
  <c r="L5689" i="2"/>
  <c r="M5689" i="2" s="1"/>
  <c r="N5689" i="2" s="1"/>
  <c r="L5984" i="2"/>
  <c r="M5984" i="2" s="1"/>
  <c r="N5984" i="2" s="1"/>
  <c r="L5622" i="2"/>
  <c r="M5622" i="2" s="1"/>
  <c r="N5622" i="2" s="1"/>
  <c r="K6438" i="2"/>
  <c r="L6000" i="2"/>
  <c r="M6000" i="2" s="1"/>
  <c r="N6000" i="2" s="1"/>
  <c r="Q6496" i="2"/>
  <c r="R6497" i="2"/>
  <c r="K6081" i="2"/>
  <c r="L5629" i="2"/>
  <c r="M5629" i="2" s="1"/>
  <c r="N5629" i="2" s="1"/>
  <c r="L5115" i="2"/>
  <c r="M5115" i="2" s="1"/>
  <c r="N5115" i="2" s="1"/>
  <c r="R3810" i="2"/>
  <c r="Q3809" i="2"/>
  <c r="K6093" i="2"/>
  <c r="L5613" i="2"/>
  <c r="M5613" i="2" s="1"/>
  <c r="V5613" i="2" s="1"/>
  <c r="V5614" i="2" s="1"/>
  <c r="L5060" i="2"/>
  <c r="M5060" i="2" s="1"/>
  <c r="N5060" i="2" s="1"/>
  <c r="K4993" i="2"/>
  <c r="O4967" i="2"/>
  <c r="O4966" i="2" s="1"/>
  <c r="O4965" i="2" s="1"/>
  <c r="P4965" i="2" s="1"/>
  <c r="T4964" i="2" s="1"/>
  <c r="T4965" i="2" s="1"/>
  <c r="T4966" i="2" s="1"/>
  <c r="J4967" i="2"/>
  <c r="L6327" i="2"/>
  <c r="M6327" i="2" s="1"/>
  <c r="N6327" i="2" s="1"/>
  <c r="L6103" i="2"/>
  <c r="M6103" i="2" s="1"/>
  <c r="N6103" i="2" s="1"/>
  <c r="L6026" i="2"/>
  <c r="M6026" i="2" s="1"/>
  <c r="N6026" i="2" s="1"/>
  <c r="K6169" i="2"/>
  <c r="O5399" i="2"/>
  <c r="J5399" i="2"/>
  <c r="I5400" i="2"/>
  <c r="O6583" i="2"/>
  <c r="J6583" i="2"/>
  <c r="I6584" i="2"/>
  <c r="K6116" i="2"/>
  <c r="L5104" i="2"/>
  <c r="M5104" i="2" s="1"/>
  <c r="N5104" i="2" s="1"/>
  <c r="K5928" i="2"/>
  <c r="O5305" i="2"/>
  <c r="J5305" i="2"/>
  <c r="I5306" i="2"/>
  <c r="R3302" i="2"/>
  <c r="Q3301" i="2"/>
  <c r="K3603" i="2"/>
  <c r="K6447" i="2"/>
  <c r="L3586" i="2"/>
  <c r="M3586" i="2" s="1"/>
  <c r="N3586" i="2" s="1"/>
  <c r="L6062" i="2"/>
  <c r="M6062" i="2" s="1"/>
  <c r="N6062" i="2" s="1"/>
  <c r="L5864" i="2"/>
  <c r="M5864" i="2" s="1"/>
  <c r="N5864" i="2" s="1"/>
  <c r="L5696" i="2"/>
  <c r="M5696" i="2" s="1"/>
  <c r="N5696" i="2" s="1"/>
  <c r="O6246" i="2"/>
  <c r="J6246" i="2"/>
  <c r="I6247" i="2"/>
  <c r="O3818" i="2"/>
  <c r="J3818" i="2"/>
  <c r="I3819" i="2"/>
  <c r="K6238" i="2"/>
  <c r="L6111" i="2"/>
  <c r="M6111" i="2" s="1"/>
  <c r="N6111" i="2" s="1"/>
  <c r="O5317" i="2"/>
  <c r="O5316" i="2" s="1"/>
  <c r="O5315" i="2" s="1"/>
  <c r="P5315" i="2" s="1"/>
  <c r="J5317" i="2"/>
  <c r="K6322" i="2"/>
  <c r="L3610" i="2"/>
  <c r="M3610" i="2" s="1"/>
  <c r="N3610" i="2" s="1"/>
  <c r="L4969" i="2"/>
  <c r="M4969" i="2" s="1"/>
  <c r="N4969" i="2" s="1"/>
  <c r="K6173" i="2"/>
  <c r="O5683" i="2"/>
  <c r="J5683" i="2"/>
  <c r="I5684" i="2"/>
  <c r="L6056" i="2"/>
  <c r="M6056" i="2" s="1"/>
  <c r="N6056" i="2" s="1"/>
  <c r="O3637" i="2"/>
  <c r="J3637" i="2"/>
  <c r="I3638" i="2"/>
  <c r="K4467" i="2"/>
  <c r="L5642" i="2"/>
  <c r="M5642" i="2" s="1"/>
  <c r="N5642" i="2" s="1"/>
  <c r="K3546" i="2"/>
  <c r="N3046" i="2"/>
  <c r="L3046" i="2"/>
  <c r="M3046" i="2" s="1"/>
  <c r="N3655" i="2"/>
  <c r="U3655" i="2" s="1"/>
  <c r="U3656" i="2" s="1"/>
  <c r="O5954" i="2"/>
  <c r="J5954" i="2"/>
  <c r="I5955" i="2"/>
  <c r="L5536" i="2"/>
  <c r="M5536" i="2" s="1"/>
  <c r="N5536" i="2" s="1"/>
  <c r="N4502" i="2"/>
  <c r="L4502" i="2"/>
  <c r="M4502" i="2" s="1"/>
  <c r="O6214" i="2"/>
  <c r="J6214" i="2"/>
  <c r="I6215" i="2"/>
  <c r="L5467" i="2"/>
  <c r="M5467" i="2" s="1"/>
  <c r="N5467" i="2" s="1"/>
  <c r="L5357" i="2"/>
  <c r="M5357" i="2" s="1"/>
  <c r="N5357" i="2" s="1"/>
  <c r="R5828" i="2"/>
  <c r="Q5827" i="2"/>
  <c r="O4608" i="2"/>
  <c r="J4608" i="2"/>
  <c r="I4609" i="2"/>
  <c r="N2710" i="2"/>
  <c r="U2710" i="2" s="1"/>
  <c r="U2711" i="2" s="1"/>
  <c r="L2710" i="2"/>
  <c r="M2710" i="2" s="1"/>
  <c r="V2710" i="2" s="1"/>
  <c r="V2711" i="2" s="1"/>
  <c r="R4137" i="2"/>
  <c r="Q4136" i="2"/>
  <c r="K5977" i="2"/>
  <c r="L3561" i="2"/>
  <c r="M3561" i="2" s="1"/>
  <c r="N3561" i="2" s="1"/>
  <c r="L5112" i="2"/>
  <c r="M5112" i="2" s="1"/>
  <c r="N5112" i="2" s="1"/>
  <c r="L6581" i="2"/>
  <c r="M6581" i="2" s="1"/>
  <c r="N6581" i="2" s="1"/>
  <c r="K6153" i="2"/>
  <c r="L4591" i="2"/>
  <c r="M4591" i="2" s="1"/>
  <c r="V4591" i="2" s="1"/>
  <c r="K4453" i="2"/>
  <c r="Q5845" i="2"/>
  <c r="R5846" i="2"/>
  <c r="L6102" i="2"/>
  <c r="M6102" i="2" s="1"/>
  <c r="N6102" i="2" s="1"/>
  <c r="L6163" i="2"/>
  <c r="M6163" i="2" s="1"/>
  <c r="N6163" i="2" s="1"/>
  <c r="O5870" i="2"/>
  <c r="J5870" i="2"/>
  <c r="I5871" i="2"/>
  <c r="R3078" i="2"/>
  <c r="Q3077" i="2"/>
  <c r="R4299" i="2"/>
  <c r="Q4298" i="2"/>
  <c r="O6191" i="2"/>
  <c r="J6191" i="2"/>
  <c r="I6192" i="2"/>
  <c r="O6588" i="2"/>
  <c r="O6587" i="2" s="1"/>
  <c r="O6586" i="2" s="1"/>
  <c r="P6586" i="2" s="1"/>
  <c r="J6588" i="2"/>
  <c r="L4537" i="2"/>
  <c r="M4537" i="2" s="1"/>
  <c r="N4537" i="2" s="1"/>
  <c r="O6199" i="2"/>
  <c r="J6199" i="2"/>
  <c r="I6200" i="2"/>
  <c r="L5046" i="2"/>
  <c r="M5046" i="2" s="1"/>
  <c r="N5046" i="2" s="1"/>
  <c r="O5538" i="2"/>
  <c r="J5538" i="2"/>
  <c r="I5539" i="2"/>
  <c r="K5630" i="2"/>
  <c r="R3582" i="2"/>
  <c r="Q3581" i="2"/>
  <c r="L6502" i="2"/>
  <c r="M6502" i="2" s="1"/>
  <c r="N6502" i="2" s="1"/>
  <c r="L5900" i="2"/>
  <c r="M5900" i="2" s="1"/>
  <c r="N5900" i="2" s="1"/>
  <c r="L5468" i="2"/>
  <c r="M5468" i="2" s="1"/>
  <c r="N5468" i="2" s="1"/>
  <c r="N3806" i="2"/>
  <c r="L3806" i="2"/>
  <c r="M3806" i="2" s="1"/>
  <c r="K6410" i="2"/>
  <c r="O3071" i="2"/>
  <c r="J3071" i="2"/>
  <c r="I3072" i="2"/>
  <c r="T5700" i="2"/>
  <c r="K5700" i="2"/>
  <c r="S5700" i="2"/>
  <c r="K6482" i="2"/>
  <c r="T6226" i="2"/>
  <c r="S6226" i="2"/>
  <c r="K6226" i="2"/>
  <c r="O6130" i="2"/>
  <c r="J6130" i="2"/>
  <c r="I6131" i="2"/>
  <c r="R4734" i="2"/>
  <c r="Q4733" i="2"/>
  <c r="K6274" i="2"/>
  <c r="L3515" i="2"/>
  <c r="M3515" i="2" s="1"/>
  <c r="N3515" i="2" s="1"/>
  <c r="S4596" i="2"/>
  <c r="K4596" i="2"/>
  <c r="L5938" i="2"/>
  <c r="M5938" i="2" s="1"/>
  <c r="N5938" i="2" s="1"/>
  <c r="K6560" i="2"/>
  <c r="L4590" i="2"/>
  <c r="M4590" i="2" s="1"/>
  <c r="N4590" i="2" s="1"/>
  <c r="L5625" i="2"/>
  <c r="M5625" i="2" s="1"/>
  <c r="N5625" i="2" s="1"/>
  <c r="K5422" i="2"/>
  <c r="O5567" i="2"/>
  <c r="J5567" i="2"/>
  <c r="I5568" i="2"/>
  <c r="O5454" i="2"/>
  <c r="J5454" i="2"/>
  <c r="I5455" i="2"/>
  <c r="L5255" i="2"/>
  <c r="M5255" i="2" s="1"/>
  <c r="N5255" i="2" s="1"/>
  <c r="O3811" i="2"/>
  <c r="J3811" i="2"/>
  <c r="I3812" i="2"/>
  <c r="K5021" i="2"/>
  <c r="O5271" i="2"/>
  <c r="J5271" i="2"/>
  <c r="I5272" i="2"/>
  <c r="L5680" i="2"/>
  <c r="M5680" i="2" s="1"/>
  <c r="N5680" i="2" s="1"/>
  <c r="L5091" i="2"/>
  <c r="M5091" i="2" s="1"/>
  <c r="N5091" i="2" s="1"/>
  <c r="L6522" i="2"/>
  <c r="M6522" i="2" s="1"/>
  <c r="N6522" i="2" s="1"/>
  <c r="R6038" i="2"/>
  <c r="Q6037" i="2"/>
  <c r="L5845" i="2"/>
  <c r="M5845" i="2" s="1"/>
  <c r="N5845" i="2" s="1"/>
  <c r="T6001" i="2"/>
  <c r="S6001" i="2"/>
  <c r="K6001" i="2"/>
  <c r="L6590" i="2"/>
  <c r="M6590" i="2" s="1"/>
  <c r="N6590" i="2" s="1"/>
  <c r="K6494" i="2"/>
  <c r="K5913" i="2"/>
  <c r="L6217" i="2"/>
  <c r="M6217" i="2" s="1"/>
  <c r="N6217" i="2" s="1"/>
  <c r="L6040" i="2"/>
  <c r="M6040" i="2" s="1"/>
  <c r="N6040" i="2" s="1"/>
  <c r="O5615" i="2"/>
  <c r="J5615" i="2"/>
  <c r="I5616" i="2"/>
  <c r="K5061" i="2"/>
  <c r="K5105" i="2"/>
  <c r="R4670" i="2"/>
  <c r="Q4669" i="2"/>
  <c r="L6050" i="2"/>
  <c r="M6050" i="2" s="1"/>
  <c r="N6050" i="2" s="1"/>
  <c r="K5961" i="2"/>
  <c r="L5328" i="2"/>
  <c r="M5328" i="2" s="1"/>
  <c r="N5328" i="2" s="1"/>
  <c r="R4211" i="2"/>
  <c r="Q4210" i="2"/>
  <c r="N5993" i="2"/>
  <c r="U5993" i="2" s="1"/>
  <c r="O4958" i="2"/>
  <c r="J4958" i="2"/>
  <c r="I4959" i="2"/>
  <c r="L6511" i="2"/>
  <c r="M6511" i="2" s="1"/>
  <c r="N6511" i="2" s="1"/>
  <c r="K6500" i="2"/>
  <c r="L6013" i="2"/>
  <c r="M6013" i="2" s="1"/>
  <c r="N6013" i="2" s="1"/>
  <c r="L6244" i="2"/>
  <c r="M6244" i="2" s="1"/>
  <c r="N6244" i="2" s="1"/>
  <c r="L6083" i="2"/>
  <c r="M6083" i="2" s="1"/>
  <c r="N6083" i="2" s="1"/>
  <c r="K4540" i="2"/>
  <c r="S6187" i="2"/>
  <c r="K6187" i="2"/>
  <c r="L5208" i="2"/>
  <c r="M5208" i="2" s="1"/>
  <c r="N5208" i="2" s="1"/>
  <c r="R3770" i="2"/>
  <c r="Q3769" i="2"/>
  <c r="L4562" i="2"/>
  <c r="M4562" i="2" s="1"/>
  <c r="N4562" i="2" s="1"/>
  <c r="O6211" i="2"/>
  <c r="O6210" i="2" s="1"/>
  <c r="O6209" i="2" s="1"/>
  <c r="P6209" i="2" s="1"/>
  <c r="J6211" i="2"/>
  <c r="R5964" i="2"/>
  <c r="Q5963" i="2"/>
  <c r="O5258" i="2"/>
  <c r="J5258" i="2"/>
  <c r="I5259" i="2"/>
  <c r="K5883" i="2"/>
  <c r="L6015" i="2"/>
  <c r="M6015" i="2" s="1"/>
  <c r="N6015" i="2" s="1"/>
  <c r="K5893" i="2"/>
  <c r="O6262" i="2"/>
  <c r="J6262" i="2"/>
  <c r="I6263" i="2"/>
  <c r="K5144" i="2"/>
  <c r="N4438" i="2"/>
  <c r="L4438" i="2"/>
  <c r="M4438" i="2" s="1"/>
  <c r="R5137" i="2"/>
  <c r="Q5136" i="2"/>
  <c r="N3558" i="2"/>
  <c r="L3558" i="2"/>
  <c r="M3558" i="2" s="1"/>
  <c r="O3622" i="2"/>
  <c r="J3622" i="2"/>
  <c r="I3623" i="2"/>
  <c r="N3542" i="2"/>
  <c r="L3542" i="2"/>
  <c r="M3542" i="2" s="1"/>
  <c r="O5322" i="2"/>
  <c r="J5322" i="2"/>
  <c r="I5323" i="2"/>
  <c r="K5316" i="2"/>
  <c r="K5548" i="2"/>
  <c r="O4477" i="2"/>
  <c r="J4477" i="2"/>
  <c r="I4478" i="2"/>
  <c r="L4523" i="2"/>
  <c r="M4523" i="2" s="1"/>
  <c r="N4523" i="2"/>
  <c r="O6174" i="2"/>
  <c r="J6174" i="2"/>
  <c r="I6175" i="2"/>
  <c r="K5682" i="2"/>
  <c r="U3636" i="2"/>
  <c r="T3636" i="2"/>
  <c r="S3636" i="2"/>
  <c r="K3636" i="2"/>
  <c r="V3636" i="2"/>
  <c r="O5118" i="2"/>
  <c r="J5118" i="2"/>
  <c r="I5119" i="2"/>
  <c r="L6156" i="2"/>
  <c r="M6156" i="2" s="1"/>
  <c r="N6156" i="2" s="1"/>
  <c r="L5450" i="2"/>
  <c r="M5450" i="2" s="1"/>
  <c r="N5450" i="2" s="1"/>
  <c r="K5953" i="2"/>
  <c r="O6459" i="2"/>
  <c r="J6459" i="2"/>
  <c r="I6460" i="2"/>
  <c r="K6213" i="2"/>
  <c r="L3611" i="2"/>
  <c r="M3611" i="2" s="1"/>
  <c r="N3611" i="2" s="1"/>
  <c r="R6457" i="2"/>
  <c r="Q6456" i="2"/>
  <c r="R5285" i="2"/>
  <c r="Q5284" i="2"/>
  <c r="R4490" i="2"/>
  <c r="Q4489" i="2"/>
  <c r="L5123" i="2"/>
  <c r="M5123" i="2" s="1"/>
  <c r="N5123" i="2" s="1"/>
  <c r="K4607" i="2"/>
  <c r="L6473" i="2"/>
  <c r="M6473" i="2" s="1"/>
  <c r="N6473" i="2" s="1"/>
  <c r="L3514" i="2"/>
  <c r="M3514" i="2" s="1"/>
  <c r="N3514" i="2" s="1"/>
  <c r="L6549" i="2"/>
  <c r="M6549" i="2" s="1"/>
  <c r="N6549" i="2" s="1"/>
  <c r="L6341" i="2"/>
  <c r="M6341" i="2" s="1"/>
  <c r="N6341" i="2" s="1"/>
  <c r="L5319" i="2"/>
  <c r="M5319" i="2" s="1"/>
  <c r="N5319" i="2" s="1"/>
  <c r="K5869" i="2"/>
  <c r="K6190" i="2"/>
  <c r="O4978" i="2"/>
  <c r="O4977" i="2" s="1"/>
  <c r="O4976" i="2" s="1"/>
  <c r="P4976" i="2" s="1"/>
  <c r="J4978" i="2"/>
  <c r="K6587" i="2"/>
  <c r="O5290" i="2"/>
  <c r="J5290" i="2"/>
  <c r="I5291" i="2"/>
  <c r="O5499" i="2"/>
  <c r="J5499" i="2"/>
  <c r="I5500" i="2"/>
  <c r="R5400" i="2"/>
  <c r="Q5399" i="2"/>
  <c r="O5505" i="2"/>
  <c r="O5504" i="2" s="1"/>
  <c r="O5503" i="2" s="1"/>
  <c r="P5503" i="2" s="1"/>
  <c r="J5505" i="2"/>
  <c r="L5114" i="2"/>
  <c r="M5114" i="2" s="1"/>
  <c r="N5114" i="2" s="1"/>
  <c r="L5517" i="2"/>
  <c r="M5517" i="2" s="1"/>
  <c r="N5517" i="2" s="1"/>
  <c r="K6198" i="2"/>
  <c r="T5623" i="2"/>
  <c r="T5624" i="2" s="1"/>
  <c r="T5625" i="2" s="1"/>
  <c r="T5626" i="2" s="1"/>
  <c r="T5627" i="2" s="1"/>
  <c r="T5628" i="2" s="1"/>
  <c r="T5629" i="2" s="1"/>
  <c r="T5630" i="2" s="1"/>
  <c r="S5623" i="2"/>
  <c r="S5624" i="2" s="1"/>
  <c r="S5625" i="2" s="1"/>
  <c r="S5626" i="2" s="1"/>
  <c r="S5627" i="2" s="1"/>
  <c r="S5628" i="2" s="1"/>
  <c r="S5629" i="2" s="1"/>
  <c r="S5630" i="2" s="1"/>
  <c r="K5623" i="2"/>
  <c r="L5056" i="2"/>
  <c r="M5056" i="2" s="1"/>
  <c r="N5056" i="2" s="1"/>
  <c r="K5537" i="2"/>
  <c r="Q5642" i="2"/>
  <c r="R5643" i="2"/>
  <c r="N4439" i="2"/>
  <c r="L4439" i="2"/>
  <c r="M4439" i="2" s="1"/>
  <c r="L5267" i="2"/>
  <c r="M5267" i="2" s="1"/>
  <c r="N5267" i="2" s="1"/>
  <c r="L4960" i="2"/>
  <c r="M4960" i="2" s="1"/>
  <c r="N4960" i="2" s="1"/>
  <c r="R4632" i="2"/>
  <c r="Q4631" i="2"/>
  <c r="N4614" i="2"/>
  <c r="L4614" i="2"/>
  <c r="M4614" i="2" s="1"/>
  <c r="S3070" i="2"/>
  <c r="K3070" i="2"/>
  <c r="T3070" i="2"/>
  <c r="K5121" i="2"/>
  <c r="O5073" i="2"/>
  <c r="O5072" i="2" s="1"/>
  <c r="O5071" i="2" s="1"/>
  <c r="P5071" i="2" s="1"/>
  <c r="J5073" i="2"/>
  <c r="O5986" i="2"/>
  <c r="O5985" i="2" s="1"/>
  <c r="O5984" i="2" s="1"/>
  <c r="P5984" i="2" s="1"/>
  <c r="J5986" i="2"/>
  <c r="L5927" i="2"/>
  <c r="M5927" i="2" s="1"/>
  <c r="N5927" i="2" s="1"/>
  <c r="K6129" i="2"/>
  <c r="K6328" i="2"/>
  <c r="L6445" i="2"/>
  <c r="M6445" i="2" s="1"/>
  <c r="N6445" i="2" s="1"/>
  <c r="R3674" i="2"/>
  <c r="Q3673" i="2"/>
  <c r="K6531" i="2"/>
  <c r="N4207" i="2"/>
  <c r="L4207" i="2"/>
  <c r="M4207" i="2" s="1"/>
  <c r="K5566" i="2"/>
  <c r="K5453" i="2"/>
  <c r="L6499" i="2"/>
  <c r="M6499" i="2" s="1"/>
  <c r="N6499" i="2" s="1"/>
  <c r="S3810" i="2"/>
  <c r="K3810" i="2"/>
  <c r="K5270" i="2"/>
  <c r="T5690" i="2"/>
  <c r="T5691" i="2" s="1"/>
  <c r="T5692" i="2" s="1"/>
  <c r="T5693" i="2" s="1"/>
  <c r="S5690" i="2"/>
  <c r="S5691" i="2" s="1"/>
  <c r="S5692" i="2" s="1"/>
  <c r="S5693" i="2" s="1"/>
  <c r="K5690" i="2"/>
  <c r="L5335" i="2"/>
  <c r="M5335" i="2" s="1"/>
  <c r="N5335" i="2" s="1"/>
  <c r="L6353" i="2"/>
  <c r="M6353" i="2" s="1"/>
  <c r="N6353" i="2" s="1"/>
  <c r="T5614" i="2"/>
  <c r="S5614" i="2"/>
  <c r="K5614" i="2"/>
  <c r="O5587" i="2"/>
  <c r="J5587" i="2"/>
  <c r="I5588" i="2"/>
  <c r="K5948" i="2"/>
  <c r="L5484" i="2"/>
  <c r="M5484" i="2" s="1"/>
  <c r="N5484" i="2" s="1"/>
  <c r="L6164" i="2"/>
  <c r="M6164" i="2" s="1"/>
  <c r="N6164" i="2" s="1"/>
  <c r="L5223" i="2"/>
  <c r="M5223" i="2" s="1"/>
  <c r="N5223" i="2" s="1"/>
  <c r="L5256" i="2"/>
  <c r="M5256" i="2" s="1"/>
  <c r="N5256" i="2" s="1"/>
  <c r="L5882" i="2"/>
  <c r="M5882" i="2" s="1"/>
  <c r="N5882" i="2" s="1"/>
  <c r="L6393" i="2"/>
  <c r="M6393" i="2" s="1"/>
  <c r="N6393" i="2" s="1"/>
  <c r="K4957" i="2"/>
  <c r="O6371" i="2"/>
  <c r="O6370" i="2" s="1"/>
  <c r="O6369" i="2" s="1"/>
  <c r="P6369" i="2" s="1"/>
  <c r="J6371" i="2"/>
  <c r="L3620" i="2"/>
  <c r="M3620" i="2" s="1"/>
  <c r="N3620" i="2"/>
  <c r="L6256" i="2"/>
  <c r="M6256" i="2" s="1"/>
  <c r="N6256" i="2" s="1"/>
  <c r="L5195" i="2"/>
  <c r="M5195" i="2" s="1"/>
  <c r="N5195" i="2" s="1"/>
  <c r="L6381" i="2"/>
  <c r="M6381" i="2" s="1"/>
  <c r="N6381" i="2" s="1"/>
  <c r="L4486" i="2"/>
  <c r="M4486" i="2" s="1"/>
  <c r="N4486" i="2" s="1"/>
  <c r="K6210" i="2"/>
  <c r="O5330" i="2"/>
  <c r="J5330" i="2"/>
  <c r="I5331" i="2"/>
  <c r="K5257" i="2"/>
  <c r="L6088" i="2"/>
  <c r="M6088" i="2" s="1"/>
  <c r="N6088" i="2" s="1"/>
  <c r="L5994" i="2"/>
  <c r="M5994" i="2" s="1"/>
  <c r="V5994" i="2" s="1"/>
  <c r="V5995" i="2" s="1"/>
  <c r="V5996" i="2" s="1"/>
  <c r="V5997" i="2" s="1"/>
  <c r="V5998" i="2" s="1"/>
  <c r="V5999" i="2" s="1"/>
  <c r="V6000" i="2" s="1"/>
  <c r="V6001" i="2" s="1"/>
  <c r="O6476" i="2"/>
  <c r="J6476" i="2"/>
  <c r="I6477" i="2"/>
  <c r="K6261" i="2"/>
  <c r="L4944" i="2"/>
  <c r="M4944" i="2" s="1"/>
  <c r="V4944" i="2" s="1"/>
  <c r="V4945" i="2" s="1"/>
  <c r="V4946" i="2" s="1"/>
  <c r="V4947" i="2" s="1"/>
  <c r="V4948" i="2" s="1"/>
  <c r="K3621" i="2"/>
  <c r="O5352" i="2"/>
  <c r="J5352" i="2"/>
  <c r="I5353" i="2"/>
  <c r="L6540" i="2"/>
  <c r="M6540" i="2" s="1"/>
  <c r="N6540" i="2" s="1"/>
  <c r="O5924" i="2"/>
  <c r="O5923" i="2" s="1"/>
  <c r="O5922" i="2" s="1"/>
  <c r="P5922" i="2" s="1"/>
  <c r="J5924" i="2"/>
  <c r="R5245" i="2"/>
  <c r="Q5244" i="2"/>
  <c r="L6270" i="2"/>
  <c r="M6270" i="2" s="1"/>
  <c r="N6270" i="2" s="1"/>
  <c r="O5158" i="2"/>
  <c r="J5158" i="2"/>
  <c r="I5159" i="2"/>
  <c r="L5619" i="2"/>
  <c r="M5619" i="2" s="1"/>
  <c r="N5619" i="2" s="1"/>
  <c r="T6537" i="2"/>
  <c r="K6537" i="2"/>
  <c r="S6537" i="2"/>
  <c r="N3502" i="2"/>
  <c r="L3502" i="2"/>
  <c r="M3502" i="2" s="1"/>
  <c r="L6143" i="2"/>
  <c r="M6143" i="2" s="1"/>
  <c r="N6143" i="2" s="1"/>
  <c r="L6152" i="2"/>
  <c r="M6152" i="2" s="1"/>
  <c r="N6152" i="2" s="1"/>
  <c r="L4976" i="2"/>
  <c r="M4976" i="2" s="1"/>
  <c r="N4976" i="2" s="1"/>
  <c r="L5288" i="2"/>
  <c r="M5288" i="2" s="1"/>
  <c r="N5288" i="2" s="1"/>
  <c r="L5027" i="2"/>
  <c r="M5027" i="2" s="1"/>
  <c r="N5027" i="2" s="1"/>
  <c r="L6220" i="2"/>
  <c r="M6220" i="2" s="1"/>
  <c r="V6220" i="2" s="1"/>
  <c r="V6221" i="2" s="1"/>
  <c r="V6222" i="2" s="1"/>
  <c r="V6223" i="2" s="1"/>
  <c r="V6224" i="2" s="1"/>
  <c r="V6225" i="2" s="1"/>
  <c r="K5841" i="2"/>
  <c r="L6558" i="2"/>
  <c r="M6558" i="2" s="1"/>
  <c r="N6558" i="2" s="1"/>
  <c r="R6000" i="2"/>
  <c r="Q5999" i="2"/>
  <c r="O6037" i="2"/>
  <c r="J6037" i="2"/>
  <c r="I6038" i="2"/>
  <c r="O5942" i="2"/>
  <c r="J5942" i="2"/>
  <c r="I5943" i="2"/>
  <c r="O5245" i="2"/>
  <c r="J5245" i="2"/>
  <c r="I5246" i="2"/>
  <c r="R4175" i="2"/>
  <c r="Q4174" i="2"/>
  <c r="O3525" i="2"/>
  <c r="J3525" i="2"/>
  <c r="I3526" i="2"/>
  <c r="K6308" i="2"/>
  <c r="O5361" i="2"/>
  <c r="J5361" i="2"/>
  <c r="I5362" i="2"/>
  <c r="K4512" i="2"/>
  <c r="O6076" i="2"/>
  <c r="J6076" i="2"/>
  <c r="I6077" i="2"/>
  <c r="R3366" i="2"/>
  <c r="Q3365" i="2"/>
  <c r="K5610" i="2"/>
  <c r="L6128" i="2"/>
  <c r="M6128" i="2" s="1"/>
  <c r="N6128" i="2" s="1"/>
  <c r="L5176" i="2"/>
  <c r="M5176" i="2" s="1"/>
  <c r="N5176" i="2" s="1"/>
  <c r="O5655" i="2"/>
  <c r="J5655" i="2"/>
  <c r="I5656" i="2"/>
  <c r="K6543" i="2"/>
  <c r="K5205" i="2"/>
  <c r="O6485" i="2"/>
  <c r="J6485" i="2"/>
  <c r="I6486" i="2"/>
  <c r="O5495" i="2"/>
  <c r="O5494" i="2" s="1"/>
  <c r="O5493" i="2" s="1"/>
  <c r="P5493" i="2" s="1"/>
  <c r="J5495" i="2"/>
  <c r="L5381" i="2"/>
  <c r="M5381" i="2" s="1"/>
  <c r="N5381" i="2" s="1"/>
  <c r="N3602" i="2"/>
  <c r="L3602" i="2"/>
  <c r="M3602" i="2" s="1"/>
  <c r="L6124" i="2"/>
  <c r="M6124" i="2" s="1"/>
  <c r="N6124" i="2" s="1"/>
  <c r="R4319" i="2"/>
  <c r="Q4318" i="2"/>
  <c r="L6413" i="2"/>
  <c r="M6413" i="2" s="1"/>
  <c r="N6413" i="2" s="1"/>
  <c r="L5146" i="2"/>
  <c r="M5146" i="2" s="1"/>
  <c r="N5146" i="2" s="1"/>
  <c r="L5626" i="2"/>
  <c r="M5626" i="2" s="1"/>
  <c r="N5626" i="2" s="1"/>
  <c r="O6576" i="2"/>
  <c r="J6576" i="2"/>
  <c r="K5093" i="2"/>
  <c r="L6209" i="2"/>
  <c r="M6209" i="2" s="1"/>
  <c r="N6209" i="2" s="1"/>
  <c r="O5487" i="2"/>
  <c r="J5487" i="2"/>
  <c r="I5488" i="2"/>
  <c r="L4968" i="2"/>
  <c r="M4968" i="2" s="1"/>
  <c r="N4968" i="2" s="1"/>
  <c r="R4564" i="2"/>
  <c r="Q4563" i="2"/>
  <c r="N4395" i="2"/>
  <c r="L4395" i="2"/>
  <c r="M4395" i="2" s="1"/>
  <c r="S4399" i="2"/>
  <c r="S4400" i="2" s="1"/>
  <c r="S4401" i="2" s="1"/>
  <c r="S4402" i="2" s="1"/>
  <c r="S4403" i="2" s="1"/>
  <c r="S4404" i="2" s="1"/>
  <c r="S4405" i="2" s="1"/>
  <c r="K4399" i="2"/>
  <c r="T4399" i="2"/>
  <c r="T4400" i="2" s="1"/>
  <c r="T4401" i="2" s="1"/>
  <c r="T4402" i="2" s="1"/>
  <c r="T4403" i="2" s="1"/>
  <c r="T4404" i="2" s="1"/>
  <c r="T4405" i="2" s="1"/>
  <c r="L5508" i="2"/>
  <c r="M5508" i="2" s="1"/>
  <c r="N5508" i="2" s="1"/>
  <c r="K5321" i="2"/>
  <c r="L6465" i="2"/>
  <c r="M6465" i="2" s="1"/>
  <c r="N6465" i="2" s="1"/>
  <c r="K4476" i="2"/>
  <c r="L4583" i="2"/>
  <c r="M4583" i="2" s="1"/>
  <c r="N4583" i="2" s="1"/>
  <c r="L5047" i="2"/>
  <c r="M5047" i="2" s="1"/>
  <c r="N5047" i="2" s="1"/>
  <c r="O5388" i="2"/>
  <c r="J5388" i="2"/>
  <c r="I5389" i="2"/>
  <c r="K5117" i="2"/>
  <c r="L5032" i="2"/>
  <c r="M5032" i="2" s="1"/>
  <c r="N5032" i="2" s="1"/>
  <c r="U3560" i="2"/>
  <c r="U3561" i="2" s="1"/>
  <c r="T3560" i="2"/>
  <c r="T3561" i="2" s="1"/>
  <c r="S3560" i="2"/>
  <c r="S3561" i="2" s="1"/>
  <c r="K3560" i="2"/>
  <c r="V3560" i="2"/>
  <c r="V3561" i="2" s="1"/>
  <c r="L4056" i="2"/>
  <c r="M4056" i="2" s="1"/>
  <c r="N4056" i="2" s="1"/>
  <c r="K6458" i="2"/>
  <c r="L5866" i="2"/>
  <c r="M5866" i="2" s="1"/>
  <c r="N5866" i="2" s="1"/>
  <c r="O6272" i="2"/>
  <c r="O6271" i="2" s="1"/>
  <c r="O6270" i="2" s="1"/>
  <c r="P6270" i="2" s="1"/>
  <c r="J6272" i="2"/>
  <c r="K5154" i="2"/>
  <c r="R5894" i="2"/>
  <c r="Q5893" i="2"/>
  <c r="L5637" i="2"/>
  <c r="M5637" i="2" s="1"/>
  <c r="N5637" i="2" s="1"/>
  <c r="L5301" i="2"/>
  <c r="M5301" i="2" s="1"/>
  <c r="N5301" i="2" s="1"/>
  <c r="R3141" i="2"/>
  <c r="Q3140" i="2"/>
  <c r="L5015" i="2"/>
  <c r="M5015" i="2" s="1"/>
  <c r="N5015" i="2" s="1"/>
  <c r="L5693" i="2"/>
  <c r="M5693" i="2" s="1"/>
  <c r="N5693" i="2" s="1"/>
  <c r="R4394" i="2"/>
  <c r="Q4393" i="2"/>
  <c r="K4977" i="2"/>
  <c r="K5289" i="2"/>
  <c r="K5498" i="2"/>
  <c r="K5504" i="2"/>
  <c r="R3622" i="2"/>
  <c r="Q3621" i="2"/>
  <c r="L3566" i="2"/>
  <c r="M3566" i="2" s="1"/>
  <c r="N3566" i="2" s="1"/>
  <c r="R2780" i="2"/>
  <c r="Q2779" i="2"/>
  <c r="L5585" i="2"/>
  <c r="M5585" i="2" s="1"/>
  <c r="N5585" i="2" s="1"/>
  <c r="L6512" i="2"/>
  <c r="M6512" i="2" s="1"/>
  <c r="N6512" i="2" s="1"/>
  <c r="R5553" i="2"/>
  <c r="Q5552" i="2"/>
  <c r="L4991" i="2"/>
  <c r="M4991" i="2" s="1"/>
  <c r="N4991" i="2" s="1"/>
  <c r="O6339" i="2"/>
  <c r="O6338" i="2" s="1"/>
  <c r="O6337" i="2" s="1"/>
  <c r="P6337" i="2" s="1"/>
  <c r="J6339" i="2"/>
  <c r="L6243" i="2"/>
  <c r="M6243" i="2" s="1"/>
  <c r="N6243" i="2" s="1"/>
  <c r="L5565" i="2"/>
  <c r="M5565" i="2" s="1"/>
  <c r="N5565" i="2" s="1"/>
  <c r="O6467" i="2"/>
  <c r="O6466" i="2" s="1"/>
  <c r="O6465" i="2" s="1"/>
  <c r="O6464" i="2" s="1"/>
  <c r="P6464" i="2" s="1"/>
  <c r="J6467" i="2"/>
  <c r="K4584" i="2"/>
  <c r="K3066" i="2"/>
  <c r="L5641" i="2"/>
  <c r="M5641" i="2" s="1"/>
  <c r="N5641" i="2" s="1"/>
  <c r="L5286" i="2"/>
  <c r="M5286" i="2" s="1"/>
  <c r="N5286" i="2" s="1"/>
  <c r="L4403" i="2"/>
  <c r="M4403" i="2" s="1"/>
  <c r="N4403" i="2" s="1"/>
  <c r="T6060" i="2"/>
  <c r="T6061" i="2" s="1"/>
  <c r="T6062" i="2" s="1"/>
  <c r="T6063" i="2" s="1"/>
  <c r="T6064" i="2" s="1"/>
  <c r="T6065" i="2" s="1"/>
  <c r="T6066" i="2" s="1"/>
  <c r="S6060" i="2"/>
  <c r="S6061" i="2" s="1"/>
  <c r="S6062" i="2" s="1"/>
  <c r="S6063" i="2" s="1"/>
  <c r="S6064" i="2" s="1"/>
  <c r="S6065" i="2" s="1"/>
  <c r="S6066" i="2" s="1"/>
  <c r="K6060" i="2"/>
  <c r="K5072" i="2"/>
  <c r="K5985" i="2"/>
  <c r="L5228" i="2"/>
  <c r="M5228" i="2" s="1"/>
  <c r="N5228" i="2" s="1"/>
  <c r="N3665" i="2"/>
  <c r="L3665" i="2"/>
  <c r="M3665" i="2" s="1"/>
  <c r="O5347" i="2"/>
  <c r="O5346" i="2" s="1"/>
  <c r="O5345" i="2" s="1"/>
  <c r="O5344" i="2" s="1"/>
  <c r="P5344" i="2" s="1"/>
  <c r="J5347" i="2"/>
  <c r="O6552" i="2"/>
  <c r="J6552" i="2"/>
  <c r="I6553" i="2"/>
  <c r="O4429" i="2"/>
  <c r="J4429" i="2"/>
  <c r="I4430" i="2"/>
  <c r="L5437" i="2"/>
  <c r="M5437" i="2" s="1"/>
  <c r="N5437" i="2" s="1"/>
  <c r="L5003" i="2"/>
  <c r="M5003" i="2" s="1"/>
  <c r="N5003" i="2" s="1"/>
  <c r="N3522" i="2"/>
  <c r="L3522" i="2"/>
  <c r="M3522" i="2" s="1"/>
  <c r="O5006" i="2"/>
  <c r="J5006" i="2"/>
  <c r="I5007" i="2"/>
  <c r="O5511" i="2"/>
  <c r="J5511" i="2"/>
  <c r="R6240" i="2"/>
  <c r="Q6239" i="2"/>
  <c r="L5029" i="2"/>
  <c r="M5029" i="2" s="1"/>
  <c r="N5029" i="2" s="1"/>
  <c r="L5028" i="2"/>
  <c r="M5028" i="2" s="1"/>
  <c r="N5028" i="2" s="1"/>
  <c r="K5103" i="2"/>
  <c r="K5586" i="2"/>
  <c r="L6073" i="2"/>
  <c r="M6073" i="2" s="1"/>
  <c r="N6073" i="2" s="1"/>
  <c r="L6112" i="2"/>
  <c r="M6112" i="2" s="1"/>
  <c r="N6112" i="2" s="1"/>
  <c r="O4560" i="2"/>
  <c r="O4559" i="2" s="1"/>
  <c r="O4558" i="2" s="1"/>
  <c r="P4558" i="2" s="1"/>
  <c r="J4560" i="2"/>
  <c r="R4099" i="2"/>
  <c r="Q4098" i="2"/>
  <c r="K6370" i="2"/>
  <c r="R5107" i="2"/>
  <c r="Q5106" i="2"/>
  <c r="N3550" i="2"/>
  <c r="L3550" i="2"/>
  <c r="M3550" i="2" s="1"/>
  <c r="L6005" i="2"/>
  <c r="M6005" i="2" s="1"/>
  <c r="N6005" i="2" s="1"/>
  <c r="L5334" i="2"/>
  <c r="M5334" i="2" s="1"/>
  <c r="N5334" i="2" s="1"/>
  <c r="R3398" i="2"/>
  <c r="Q3397" i="2"/>
  <c r="R2812" i="2"/>
  <c r="Q2811" i="2"/>
  <c r="K5329" i="2"/>
  <c r="L5988" i="2"/>
  <c r="M5988" i="2" s="1"/>
  <c r="N5988" i="2" s="1"/>
  <c r="L5371" i="2"/>
  <c r="M5371" i="2" s="1"/>
  <c r="N5371" i="2" s="1"/>
  <c r="R3738" i="2"/>
  <c r="Q3737" i="2"/>
  <c r="O6398" i="2"/>
  <c r="J6398" i="2"/>
  <c r="I6399" i="2"/>
  <c r="T6475" i="2"/>
  <c r="S6475" i="2"/>
  <c r="K6475" i="2"/>
  <c r="L5183" i="2"/>
  <c r="M5183" i="2" s="1"/>
  <c r="N5183" i="2" s="1"/>
  <c r="L3813" i="2"/>
  <c r="M3813" i="2" s="1"/>
  <c r="N3813" i="2" s="1"/>
  <c r="L6223" i="2"/>
  <c r="M6223" i="2" s="1"/>
  <c r="N6223" i="2" s="1"/>
  <c r="K5351" i="2"/>
  <c r="N3045" i="2"/>
  <c r="L3045" i="2"/>
  <c r="M3045" i="2" s="1"/>
  <c r="O6002" i="2"/>
  <c r="J6002" i="2"/>
  <c r="O6495" i="2"/>
  <c r="J6495" i="2"/>
  <c r="I6496" i="2"/>
  <c r="O5914" i="2"/>
  <c r="J5914" i="2"/>
  <c r="I5915" i="2"/>
  <c r="L6016" i="2"/>
  <c r="M6016" i="2" s="1"/>
  <c r="N6016" i="2" s="1"/>
  <c r="T6067" i="2"/>
  <c r="T6068" i="2" s="1"/>
  <c r="T6069" i="2" s="1"/>
  <c r="T6070" i="2" s="1"/>
  <c r="T6071" i="2" s="1"/>
  <c r="T6072" i="2" s="1"/>
  <c r="T6073" i="2" s="1"/>
  <c r="T6074" i="2" s="1"/>
  <c r="T6075" i="2" s="1"/>
  <c r="S6067" i="2"/>
  <c r="S6068" i="2" s="1"/>
  <c r="S6069" i="2" s="1"/>
  <c r="S6070" i="2" s="1"/>
  <c r="S6071" i="2" s="1"/>
  <c r="S6072" i="2" s="1"/>
  <c r="S6073" i="2" s="1"/>
  <c r="S6074" i="2" s="1"/>
  <c r="S6075" i="2" s="1"/>
  <c r="K6067" i="2"/>
  <c r="L6373" i="2"/>
  <c r="M6373" i="2" s="1"/>
  <c r="N6373" i="2" s="1"/>
  <c r="O5062" i="2"/>
  <c r="J5062" i="2"/>
  <c r="I5063" i="2"/>
  <c r="L6453" i="2"/>
  <c r="M6453" i="2" s="1"/>
  <c r="N6453" i="2" s="1"/>
  <c r="O5106" i="2"/>
  <c r="J5106" i="2"/>
  <c r="I5107" i="2"/>
  <c r="S3555" i="2"/>
  <c r="S3556" i="2" s="1"/>
  <c r="K3555" i="2"/>
  <c r="O5962" i="2"/>
  <c r="O5961" i="2" s="1"/>
  <c r="O5960" i="2" s="1"/>
  <c r="O5959" i="2" s="1"/>
  <c r="P5959" i="2" s="1"/>
  <c r="J5962" i="2"/>
  <c r="K4559" i="2"/>
  <c r="L5016" i="2"/>
  <c r="M5016" i="2" s="1"/>
  <c r="N5016" i="2" s="1"/>
  <c r="L4510" i="2"/>
  <c r="M4510" i="2" s="1"/>
  <c r="N4510" i="2" s="1"/>
  <c r="L5059" i="2"/>
  <c r="M5059" i="2" s="1"/>
  <c r="N5059" i="2" s="1"/>
  <c r="R5585" i="2"/>
  <c r="Q5584" i="2"/>
  <c r="L4948" i="2"/>
  <c r="M4948" i="2" s="1"/>
  <c r="N4948" i="2" s="1"/>
  <c r="R2916" i="2"/>
  <c r="Q2915" i="2"/>
  <c r="L5350" i="2"/>
  <c r="M5350" i="2" s="1"/>
  <c r="N5350" i="2" s="1"/>
  <c r="L3656" i="2"/>
  <c r="M3656" i="2" s="1"/>
  <c r="N3656" i="2"/>
  <c r="O4541" i="2"/>
  <c r="J4541" i="2"/>
  <c r="I4542" i="2"/>
  <c r="O6188" i="2"/>
  <c r="O6187" i="2" s="1"/>
  <c r="O6186" i="2" s="1"/>
  <c r="P6186" i="2" s="1"/>
  <c r="T6185" i="2" s="1"/>
  <c r="T6186" i="2" s="1"/>
  <c r="T6187" i="2" s="1"/>
  <c r="J6188" i="2"/>
  <c r="K5382" i="2"/>
  <c r="L5168" i="2"/>
  <c r="M5168" i="2" s="1"/>
  <c r="N5168" i="2" s="1"/>
  <c r="L4946" i="2"/>
  <c r="M4946" i="2" s="1"/>
  <c r="N4946" i="2" s="1"/>
  <c r="L5609" i="2"/>
  <c r="M5609" i="2" s="1"/>
  <c r="N5609" i="2" s="1"/>
  <c r="L6138" i="2"/>
  <c r="M6138" i="2" s="1"/>
  <c r="N6138" i="2" s="1"/>
  <c r="L5765" i="2"/>
  <c r="M5765" i="2" s="1"/>
  <c r="N5765" i="2" s="1"/>
  <c r="L6337" i="2"/>
  <c r="M6337" i="2" s="1"/>
  <c r="N6337" i="2" s="1"/>
  <c r="T5180" i="2"/>
  <c r="T5181" i="2" s="1"/>
  <c r="T5182" i="2" s="1"/>
  <c r="T5183" i="2" s="1"/>
  <c r="T5184" i="2" s="1"/>
  <c r="T5185" i="2" s="1"/>
  <c r="S5180" i="2"/>
  <c r="S5181" i="2" s="1"/>
  <c r="S5182" i="2" s="1"/>
  <c r="S5183" i="2" s="1"/>
  <c r="S5184" i="2" s="1"/>
  <c r="S5185" i="2" s="1"/>
  <c r="K5180" i="2"/>
  <c r="L6055" i="2"/>
  <c r="M6055" i="2" s="1"/>
  <c r="N6055" i="2" s="1"/>
  <c r="O5884" i="2"/>
  <c r="J5884" i="2"/>
  <c r="I5885" i="2"/>
  <c r="R4802" i="2"/>
  <c r="Q4801" i="2"/>
  <c r="L3578" i="2"/>
  <c r="M3578" i="2" s="1"/>
  <c r="N3578" i="2" s="1"/>
  <c r="O5894" i="2"/>
  <c r="J5894" i="2"/>
  <c r="I5895" i="2"/>
  <c r="K6397" i="2"/>
  <c r="L6409" i="2"/>
  <c r="M6409" i="2" s="1"/>
  <c r="N6409" i="2" s="1"/>
  <c r="R3206" i="2"/>
  <c r="Q3205" i="2"/>
  <c r="L5699" i="2"/>
  <c r="M5699" i="2" s="1"/>
  <c r="V5699" i="2" s="1"/>
  <c r="V5700" i="2" s="1"/>
  <c r="N5613" i="2" l="1"/>
  <c r="U5613" i="2" s="1"/>
  <c r="U5614" i="2" s="1"/>
  <c r="N4944" i="2"/>
  <c r="U4944" i="2" s="1"/>
  <c r="U4945" i="2" s="1"/>
  <c r="U4946" i="2" s="1"/>
  <c r="U4947" i="2" s="1"/>
  <c r="U4948" i="2" s="1"/>
  <c r="N4964" i="2"/>
  <c r="U4964" i="2" s="1"/>
  <c r="U4965" i="2" s="1"/>
  <c r="U4966" i="2" s="1"/>
  <c r="U4967" i="2" s="1"/>
  <c r="U4968" i="2" s="1"/>
  <c r="U4969" i="2" s="1"/>
  <c r="U4970" i="2" s="1"/>
  <c r="U4971" i="2" s="1"/>
  <c r="N5699" i="2"/>
  <c r="U5699" i="2" s="1"/>
  <c r="U5700" i="2" s="1"/>
  <c r="U5701" i="2" s="1"/>
  <c r="O5885" i="2"/>
  <c r="J5885" i="2"/>
  <c r="I5886" i="2"/>
  <c r="L5382" i="2"/>
  <c r="M5382" i="2" s="1"/>
  <c r="N5382" i="2" s="1"/>
  <c r="O5107" i="2"/>
  <c r="J5107" i="2"/>
  <c r="I5108" i="2"/>
  <c r="L6067" i="2"/>
  <c r="M6067" i="2" s="1"/>
  <c r="V6067" i="2" s="1"/>
  <c r="V6068" i="2" s="1"/>
  <c r="V6069" i="2" s="1"/>
  <c r="V6070" i="2" s="1"/>
  <c r="V6071" i="2" s="1"/>
  <c r="V6072" i="2" s="1"/>
  <c r="V6073" i="2" s="1"/>
  <c r="V6074" i="2" s="1"/>
  <c r="V6075" i="2" s="1"/>
  <c r="O6496" i="2"/>
  <c r="J6496" i="2"/>
  <c r="I6497" i="2"/>
  <c r="L5351" i="2"/>
  <c r="M5351" i="2" s="1"/>
  <c r="N5351" i="2" s="1"/>
  <c r="K6398" i="2"/>
  <c r="R3399" i="2"/>
  <c r="Q3398" i="2"/>
  <c r="R5108" i="2"/>
  <c r="Q5107" i="2"/>
  <c r="K4560" i="2"/>
  <c r="L5586" i="2"/>
  <c r="M5586" i="2" s="1"/>
  <c r="N5586" i="2" s="1"/>
  <c r="O5007" i="2"/>
  <c r="J5007" i="2"/>
  <c r="I5008" i="2"/>
  <c r="O6553" i="2"/>
  <c r="J6553" i="2"/>
  <c r="I6554" i="2"/>
  <c r="L5072" i="2"/>
  <c r="M5072" i="2" s="1"/>
  <c r="N5072" i="2" s="1"/>
  <c r="L6060" i="2"/>
  <c r="M6060" i="2" s="1"/>
  <c r="V6060" i="2" s="1"/>
  <c r="V6061" i="2" s="1"/>
  <c r="V6062" i="2" s="1"/>
  <c r="V6063" i="2" s="1"/>
  <c r="V6064" i="2" s="1"/>
  <c r="V6065" i="2" s="1"/>
  <c r="V6066" i="2" s="1"/>
  <c r="L4584" i="2"/>
  <c r="M4584" i="2" s="1"/>
  <c r="N4584" i="2" s="1"/>
  <c r="K6467" i="2"/>
  <c r="R4395" i="2"/>
  <c r="Q4394" i="2"/>
  <c r="R5895" i="2"/>
  <c r="Q5894" i="2"/>
  <c r="L6458" i="2"/>
  <c r="M6458" i="2" s="1"/>
  <c r="N6458" i="2" s="1"/>
  <c r="L5321" i="2"/>
  <c r="M5321" i="2" s="1"/>
  <c r="N5321" i="2" s="1"/>
  <c r="R4320" i="2"/>
  <c r="Q4319" i="2"/>
  <c r="T5655" i="2"/>
  <c r="S5655" i="2"/>
  <c r="K5655" i="2"/>
  <c r="V5655" i="2"/>
  <c r="L5610" i="2"/>
  <c r="M5610" i="2" s="1"/>
  <c r="N5610" i="2" s="1"/>
  <c r="R3367" i="2"/>
  <c r="Q3366" i="2"/>
  <c r="O6038" i="2"/>
  <c r="J6038" i="2"/>
  <c r="R6001" i="2"/>
  <c r="Q6000" i="2"/>
  <c r="L6537" i="2"/>
  <c r="M6537" i="2" s="1"/>
  <c r="N6537" i="2" s="1"/>
  <c r="R5246" i="2"/>
  <c r="Q5245" i="2"/>
  <c r="O6477" i="2"/>
  <c r="J6477" i="2"/>
  <c r="I6478" i="2"/>
  <c r="L5257" i="2"/>
  <c r="M5257" i="2" s="1"/>
  <c r="N5257" i="2" s="1"/>
  <c r="O5331" i="2"/>
  <c r="J5331" i="2"/>
  <c r="I5332" i="2"/>
  <c r="L6210" i="2"/>
  <c r="M6210" i="2" s="1"/>
  <c r="N6210" i="2" s="1"/>
  <c r="L5948" i="2"/>
  <c r="M5948" i="2" s="1"/>
  <c r="N5948" i="2" s="1"/>
  <c r="L5690" i="2"/>
  <c r="M5690" i="2" s="1"/>
  <c r="V5690" i="2" s="1"/>
  <c r="V5691" i="2" s="1"/>
  <c r="V5692" i="2" s="1"/>
  <c r="V5693" i="2" s="1"/>
  <c r="L6328" i="2"/>
  <c r="M6328" i="2" s="1"/>
  <c r="N6328" i="2" s="1"/>
  <c r="K5986" i="2"/>
  <c r="N3070" i="2"/>
  <c r="U3070" i="2" s="1"/>
  <c r="L3070" i="2"/>
  <c r="M3070" i="2" s="1"/>
  <c r="V3070" i="2" s="1"/>
  <c r="R5644" i="2"/>
  <c r="Q5643" i="2"/>
  <c r="K5499" i="2"/>
  <c r="R4491" i="2"/>
  <c r="Q4490" i="2"/>
  <c r="R6458" i="2"/>
  <c r="Q6457" i="2"/>
  <c r="O6460" i="2"/>
  <c r="J6460" i="2"/>
  <c r="I6461" i="2"/>
  <c r="O5119" i="2"/>
  <c r="J5119" i="2"/>
  <c r="L3636" i="2"/>
  <c r="M3636" i="2" s="1"/>
  <c r="N3636" i="2" s="1"/>
  <c r="L5316" i="2"/>
  <c r="M5316" i="2" s="1"/>
  <c r="N5316" i="2" s="1"/>
  <c r="K5322" i="2"/>
  <c r="O3623" i="2"/>
  <c r="J3623" i="2"/>
  <c r="I3624" i="2"/>
  <c r="L4540" i="2"/>
  <c r="M4540" i="2" s="1"/>
  <c r="N4540" i="2" s="1"/>
  <c r="L6500" i="2"/>
  <c r="M6500" i="2" s="1"/>
  <c r="N6500" i="2" s="1"/>
  <c r="L5061" i="2"/>
  <c r="M5061" i="2" s="1"/>
  <c r="N5061" i="2" s="1"/>
  <c r="O5616" i="2"/>
  <c r="J5616" i="2"/>
  <c r="I5617" i="2"/>
  <c r="K5454" i="2"/>
  <c r="L6560" i="2"/>
  <c r="M6560" i="2" s="1"/>
  <c r="N6560" i="2" s="1"/>
  <c r="K6130" i="2"/>
  <c r="O5539" i="2"/>
  <c r="J5539" i="2"/>
  <c r="I5540" i="2"/>
  <c r="O6192" i="2"/>
  <c r="J6192" i="2"/>
  <c r="I6193" i="2"/>
  <c r="R4300" i="2"/>
  <c r="Q4299" i="2"/>
  <c r="K5870" i="2"/>
  <c r="N4453" i="2"/>
  <c r="L4453" i="2"/>
  <c r="M4453" i="2" s="1"/>
  <c r="L5977" i="2"/>
  <c r="M5977" i="2" s="1"/>
  <c r="N5977" i="2" s="1"/>
  <c r="R4138" i="2"/>
  <c r="Q4137" i="2"/>
  <c r="K4608" i="2"/>
  <c r="O6215" i="2"/>
  <c r="J6215" i="2"/>
  <c r="I6216" i="2"/>
  <c r="K5954" i="2"/>
  <c r="L3546" i="2"/>
  <c r="M3546" i="2" s="1"/>
  <c r="N3546" i="2" s="1"/>
  <c r="L6322" i="2"/>
  <c r="M6322" i="2" s="1"/>
  <c r="N6322" i="2" s="1"/>
  <c r="L6238" i="2"/>
  <c r="M6238" i="2" s="1"/>
  <c r="N6238" i="2" s="1"/>
  <c r="O3819" i="2"/>
  <c r="J3819" i="2"/>
  <c r="I3820" i="2"/>
  <c r="K6246" i="2"/>
  <c r="L5928" i="2"/>
  <c r="M5928" i="2" s="1"/>
  <c r="N5928" i="2" s="1"/>
  <c r="O5400" i="2"/>
  <c r="J5400" i="2"/>
  <c r="I5401" i="2"/>
  <c r="K6443" i="2"/>
  <c r="L5410" i="2"/>
  <c r="M5410" i="2" s="1"/>
  <c r="N5410" i="2" s="1"/>
  <c r="L6206" i="2"/>
  <c r="M6206" i="2" s="1"/>
  <c r="N6206" i="2" s="1"/>
  <c r="O6045" i="2"/>
  <c r="J6045" i="2"/>
  <c r="I6046" i="2"/>
  <c r="L4616" i="2"/>
  <c r="M4616" i="2" s="1"/>
  <c r="N4616" i="2" s="1"/>
  <c r="O5095" i="2"/>
  <c r="J5095" i="2"/>
  <c r="I5096" i="2"/>
  <c r="O5207" i="2"/>
  <c r="O5206" i="2" s="1"/>
  <c r="O5205" i="2" s="1"/>
  <c r="O5204" i="2" s="1"/>
  <c r="P5204" i="2" s="1"/>
  <c r="J5207" i="2"/>
  <c r="K6309" i="2"/>
  <c r="Q3042" i="2"/>
  <c r="R3043" i="2"/>
  <c r="O4494" i="2"/>
  <c r="J4494" i="2"/>
  <c r="I4495" i="2"/>
  <c r="O4062" i="2"/>
  <c r="J4062" i="2"/>
  <c r="I4063" i="2"/>
  <c r="K5149" i="2"/>
  <c r="O6388" i="2"/>
  <c r="J6388" i="2"/>
  <c r="I6389" i="2"/>
  <c r="K6504" i="2"/>
  <c r="O6107" i="2"/>
  <c r="J6107" i="2"/>
  <c r="I6108" i="2"/>
  <c r="T5202" i="2"/>
  <c r="K5202" i="2"/>
  <c r="S5202" i="2"/>
  <c r="R2989" i="2"/>
  <c r="Q2988" i="2"/>
  <c r="O6526" i="2"/>
  <c r="J6526" i="2"/>
  <c r="I6527" i="2"/>
  <c r="R6085" i="2"/>
  <c r="Q6084" i="2"/>
  <c r="V4951" i="2"/>
  <c r="T4951" i="2"/>
  <c r="K4951" i="2"/>
  <c r="S4951" i="2"/>
  <c r="K5210" i="2"/>
  <c r="O6376" i="2"/>
  <c r="J6376" i="2"/>
  <c r="I6377" i="2"/>
  <c r="R4030" i="2"/>
  <c r="Q4029" i="2"/>
  <c r="Q6128" i="2"/>
  <c r="R6129" i="2"/>
  <c r="R3025" i="2"/>
  <c r="Q3024" i="2"/>
  <c r="O4505" i="2"/>
  <c r="J4505" i="2"/>
  <c r="I4506" i="2"/>
  <c r="O6344" i="2"/>
  <c r="J6344" i="2"/>
  <c r="I6345" i="2"/>
  <c r="L4592" i="2"/>
  <c r="M4592" i="2" s="1"/>
  <c r="V4592" i="2" s="1"/>
  <c r="V4593" i="2" s="1"/>
  <c r="V4594" i="2" s="1"/>
  <c r="V4595" i="2" s="1"/>
  <c r="V4596" i="2" s="1"/>
  <c r="N4592" i="2"/>
  <c r="U4592" i="2" s="1"/>
  <c r="U4593" i="2" s="1"/>
  <c r="U4594" i="2" s="1"/>
  <c r="U4595" i="2" s="1"/>
  <c r="U4596" i="2" s="1"/>
  <c r="U4597" i="2" s="1"/>
  <c r="O4212" i="2"/>
  <c r="J4212" i="2"/>
  <c r="I4213" i="2"/>
  <c r="R6334" i="2"/>
  <c r="Q6333" i="2"/>
  <c r="T6158" i="2"/>
  <c r="S6158" i="2"/>
  <c r="K6158" i="2"/>
  <c r="O6562" i="2"/>
  <c r="J6562" i="2"/>
  <c r="I6563" i="2"/>
  <c r="R4064" i="2"/>
  <c r="Q4063" i="2"/>
  <c r="L6466" i="2"/>
  <c r="M6466" i="2" s="1"/>
  <c r="N6466" i="2" s="1"/>
  <c r="K6239" i="2"/>
  <c r="L6245" i="2"/>
  <c r="M6245" i="2" s="1"/>
  <c r="N6245" i="2" s="1"/>
  <c r="K3604" i="2"/>
  <c r="L6455" i="2"/>
  <c r="M6455" i="2" s="1"/>
  <c r="N6455" i="2" s="1"/>
  <c r="L5167" i="2"/>
  <c r="M5167" i="2" s="1"/>
  <c r="N5167" i="2" s="1"/>
  <c r="L6442" i="2"/>
  <c r="M6442" i="2" s="1"/>
  <c r="N6442" i="2" s="1"/>
  <c r="L6394" i="2"/>
  <c r="M6394" i="2" s="1"/>
  <c r="N6394" i="2" s="1"/>
  <c r="O5078" i="2"/>
  <c r="J5078" i="2"/>
  <c r="I5079" i="2"/>
  <c r="J6099" i="2"/>
  <c r="I6100" i="2"/>
  <c r="K3581" i="2"/>
  <c r="R6376" i="2"/>
  <c r="Q6375" i="2"/>
  <c r="O3564" i="2"/>
  <c r="J3564" i="2"/>
  <c r="K4587" i="2"/>
  <c r="L5969" i="2"/>
  <c r="M5969" i="2" s="1"/>
  <c r="N5969" i="2" s="1"/>
  <c r="R5606" i="2"/>
  <c r="Q5605" i="2"/>
  <c r="R6575" i="2"/>
  <c r="Q6574" i="2"/>
  <c r="K5471" i="2"/>
  <c r="O6358" i="2"/>
  <c r="J6358" i="2"/>
  <c r="I6359" i="2"/>
  <c r="R3479" i="2"/>
  <c r="Q3478" i="2"/>
  <c r="R6209" i="2"/>
  <c r="Q6208" i="2"/>
  <c r="Q2880" i="2"/>
  <c r="R2881" i="2"/>
  <c r="L4970" i="2"/>
  <c r="M4970" i="2" s="1"/>
  <c r="N4970" i="2" s="1"/>
  <c r="L4428" i="2"/>
  <c r="M4428" i="2" s="1"/>
  <c r="N4428" i="2" s="1"/>
  <c r="K5423" i="2"/>
  <c r="L6063" i="2"/>
  <c r="M6063" i="2" s="1"/>
  <c r="N6063" i="2" s="1"/>
  <c r="R5518" i="2"/>
  <c r="Q5517" i="2"/>
  <c r="O5979" i="2"/>
  <c r="J5979" i="2"/>
  <c r="I5980" i="2"/>
  <c r="R5442" i="2"/>
  <c r="Q5441" i="2"/>
  <c r="K3547" i="2"/>
  <c r="O6324" i="2"/>
  <c r="J6324" i="2"/>
  <c r="I6325" i="2"/>
  <c r="O6118" i="2"/>
  <c r="J6118" i="2"/>
  <c r="I6119" i="2"/>
  <c r="L5563" i="2"/>
  <c r="M5563" i="2" s="1"/>
  <c r="N5563" i="2" s="1"/>
  <c r="O2713" i="2"/>
  <c r="J2713" i="2"/>
  <c r="I2714" i="2"/>
  <c r="K5739" i="2"/>
  <c r="K5002" i="2"/>
  <c r="L3659" i="2"/>
  <c r="M3659" i="2" s="1"/>
  <c r="V3659" i="2" s="1"/>
  <c r="O5440" i="2"/>
  <c r="J5440" i="2"/>
  <c r="I5441" i="2"/>
  <c r="L5761" i="2"/>
  <c r="M5761" i="2" s="1"/>
  <c r="N5761" i="2" s="1"/>
  <c r="L6427" i="2"/>
  <c r="M6427" i="2" s="1"/>
  <c r="N6427" i="2" s="1"/>
  <c r="L4426" i="2"/>
  <c r="M4426" i="2" s="1"/>
  <c r="N4426" i="2" s="1"/>
  <c r="O5552" i="2"/>
  <c r="J5552" i="2"/>
  <c r="I5553" i="2"/>
  <c r="L5667" i="2"/>
  <c r="M5667" i="2" s="1"/>
  <c r="N5667" i="2" s="1"/>
  <c r="O5971" i="2"/>
  <c r="J5971" i="2"/>
  <c r="I5972" i="2"/>
  <c r="K6086" i="2"/>
  <c r="L6051" i="2"/>
  <c r="M6051" i="2" s="1"/>
  <c r="N6051" i="2" s="1"/>
  <c r="L6165" i="2"/>
  <c r="M6165" i="2" s="1"/>
  <c r="N6165" i="2" s="1"/>
  <c r="T3504" i="2"/>
  <c r="S3504" i="2"/>
  <c r="K3504" i="2"/>
  <c r="Q2844" i="2"/>
  <c r="R2845" i="2"/>
  <c r="K5125" i="2"/>
  <c r="O6593" i="2"/>
  <c r="J6593" i="2"/>
  <c r="R6295" i="2"/>
  <c r="Q6294" i="2"/>
  <c r="O4407" i="2"/>
  <c r="J4407" i="2"/>
  <c r="I4408" i="2"/>
  <c r="L5033" i="2"/>
  <c r="M5033" i="2" s="1"/>
  <c r="N5033" i="2" s="1"/>
  <c r="O5050" i="2"/>
  <c r="J5050" i="2"/>
  <c r="I5051" i="2"/>
  <c r="L6551" i="2"/>
  <c r="M6551" i="2" s="1"/>
  <c r="N6551" i="2" s="1"/>
  <c r="L6125" i="2"/>
  <c r="M6125" i="2" s="1"/>
  <c r="N6125" i="2" s="1"/>
  <c r="K4468" i="2"/>
  <c r="L5398" i="2"/>
  <c r="M5398" i="2" s="1"/>
  <c r="N5398" i="2" s="1"/>
  <c r="K6170" i="2"/>
  <c r="O4995" i="2"/>
  <c r="J4995" i="2"/>
  <c r="I4996" i="2"/>
  <c r="L5244" i="2"/>
  <c r="M5244" i="2" s="1"/>
  <c r="N5244" i="2" s="1"/>
  <c r="S6538" i="2"/>
  <c r="S6539" i="2" s="1"/>
  <c r="S6540" i="2" s="1"/>
  <c r="S6541" i="2" s="1"/>
  <c r="S6542" i="2" s="1"/>
  <c r="S6543" i="2" s="1"/>
  <c r="S6544" i="2" s="1"/>
  <c r="K6538" i="2"/>
  <c r="T6538" i="2"/>
  <c r="T6539" i="2" s="1"/>
  <c r="T6540" i="2" s="1"/>
  <c r="T6541" i="2" s="1"/>
  <c r="T6542" i="2" s="1"/>
  <c r="T6543" i="2" s="1"/>
  <c r="T6544" i="2" s="1"/>
  <c r="T3660" i="2"/>
  <c r="S3660" i="2"/>
  <c r="K3660" i="2"/>
  <c r="V3660" i="2"/>
  <c r="L3572" i="2"/>
  <c r="M3572" i="2" s="1"/>
  <c r="N3572" i="2"/>
  <c r="L4060" i="2"/>
  <c r="M4060" i="2" s="1"/>
  <c r="N4060" i="2"/>
  <c r="K4982" i="2"/>
  <c r="L5017" i="2"/>
  <c r="M5017" i="2" s="1"/>
  <c r="N5017" i="2" s="1"/>
  <c r="O6091" i="2"/>
  <c r="O6090" i="2" s="1"/>
  <c r="O6089" i="2" s="1"/>
  <c r="O6088" i="2" s="1"/>
  <c r="P6088" i="2" s="1"/>
  <c r="J6091" i="2"/>
  <c r="L6503" i="2"/>
  <c r="M6503" i="2" s="1"/>
  <c r="N6503" i="2" s="1"/>
  <c r="K6428" i="2"/>
  <c r="L6292" i="2"/>
  <c r="M6292" i="2" s="1"/>
  <c r="N6292" i="2" s="1"/>
  <c r="L4474" i="2"/>
  <c r="M4474" i="2" s="1"/>
  <c r="N4474" i="2" s="1"/>
  <c r="L6524" i="2"/>
  <c r="M6524" i="2" s="1"/>
  <c r="N6524" i="2" s="1"/>
  <c r="L4950" i="2"/>
  <c r="M4950" i="2" s="1"/>
  <c r="N4950" i="2" s="1"/>
  <c r="O4443" i="2"/>
  <c r="J4443" i="2"/>
  <c r="I4444" i="2"/>
  <c r="L5766" i="2"/>
  <c r="M5766" i="2" s="1"/>
  <c r="N5766" i="2" s="1"/>
  <c r="K6166" i="2"/>
  <c r="L5209" i="2"/>
  <c r="M5209" i="2" s="1"/>
  <c r="N5209" i="2" s="1"/>
  <c r="L4503" i="2"/>
  <c r="M4503" i="2" s="1"/>
  <c r="N4503" i="2"/>
  <c r="L5643" i="2"/>
  <c r="M5643" i="2" s="1"/>
  <c r="N5643" i="2" s="1"/>
  <c r="O4526" i="2"/>
  <c r="J4526" i="2"/>
  <c r="I4527" i="2"/>
  <c r="Q3206" i="2"/>
  <c r="R3207" i="2"/>
  <c r="O5895" i="2"/>
  <c r="J5895" i="2"/>
  <c r="I5896" i="2"/>
  <c r="K5884" i="2"/>
  <c r="O4542" i="2"/>
  <c r="J4542" i="2"/>
  <c r="I4543" i="2"/>
  <c r="R2917" i="2"/>
  <c r="Q2916" i="2"/>
  <c r="R5586" i="2"/>
  <c r="Q5585" i="2"/>
  <c r="K5962" i="2"/>
  <c r="L3555" i="2"/>
  <c r="M3555" i="2" s="1"/>
  <c r="N3555" i="2" s="1"/>
  <c r="K5106" i="2"/>
  <c r="O5063" i="2"/>
  <c r="J5063" i="2"/>
  <c r="I5064" i="2"/>
  <c r="O5915" i="2"/>
  <c r="J5915" i="2"/>
  <c r="I5916" i="2"/>
  <c r="K6495" i="2"/>
  <c r="L5329" i="2"/>
  <c r="M5329" i="2" s="1"/>
  <c r="N5329" i="2" s="1"/>
  <c r="R6241" i="2"/>
  <c r="Q6240" i="2"/>
  <c r="K5006" i="2"/>
  <c r="O4430" i="2"/>
  <c r="J4430" i="2"/>
  <c r="I4431" i="2"/>
  <c r="K6552" i="2"/>
  <c r="L3066" i="2"/>
  <c r="M3066" i="2" s="1"/>
  <c r="N3066" i="2" s="1"/>
  <c r="R2781" i="2"/>
  <c r="Q2780" i="2"/>
  <c r="R3623" i="2"/>
  <c r="Q3622" i="2"/>
  <c r="L5498" i="2"/>
  <c r="M5498" i="2" s="1"/>
  <c r="N5498" i="2" s="1"/>
  <c r="L5289" i="2"/>
  <c r="M5289" i="2" s="1"/>
  <c r="N5289" i="2" s="1"/>
  <c r="L5154" i="2"/>
  <c r="M5154" i="2" s="1"/>
  <c r="N5154" i="2" s="1"/>
  <c r="L5117" i="2"/>
  <c r="M5117" i="2" s="1"/>
  <c r="N5117" i="2" s="1"/>
  <c r="O5389" i="2"/>
  <c r="J5389" i="2"/>
  <c r="I5390" i="2"/>
  <c r="N4399" i="2"/>
  <c r="U4399" i="2" s="1"/>
  <c r="U4400" i="2" s="1"/>
  <c r="U4401" i="2" s="1"/>
  <c r="U4402" i="2" s="1"/>
  <c r="U4403" i="2" s="1"/>
  <c r="U4404" i="2" s="1"/>
  <c r="U4405" i="2" s="1"/>
  <c r="L4399" i="2"/>
  <c r="M4399" i="2" s="1"/>
  <c r="V4399" i="2" s="1"/>
  <c r="V4400" i="2" s="1"/>
  <c r="V4401" i="2" s="1"/>
  <c r="V4402" i="2" s="1"/>
  <c r="V4403" i="2" s="1"/>
  <c r="V4404" i="2" s="1"/>
  <c r="V4405" i="2" s="1"/>
  <c r="O5488" i="2"/>
  <c r="J5488" i="2"/>
  <c r="I5489" i="2"/>
  <c r="O6486" i="2"/>
  <c r="J6486" i="2"/>
  <c r="I6487" i="2"/>
  <c r="L5205" i="2"/>
  <c r="M5205" i="2" s="1"/>
  <c r="N5205" i="2" s="1"/>
  <c r="O6077" i="2"/>
  <c r="J6077" i="2"/>
  <c r="L4512" i="2"/>
  <c r="M4512" i="2" s="1"/>
  <c r="N4512" i="2" s="1"/>
  <c r="O5362" i="2"/>
  <c r="J5362" i="2"/>
  <c r="I5363" i="2"/>
  <c r="L6308" i="2"/>
  <c r="M6308" i="2" s="1"/>
  <c r="N6308" i="2" s="1"/>
  <c r="O3526" i="2"/>
  <c r="J3526" i="2"/>
  <c r="I3527" i="2"/>
  <c r="R4176" i="2"/>
  <c r="Q4175" i="2"/>
  <c r="O5943" i="2"/>
  <c r="J5943" i="2"/>
  <c r="I5944" i="2"/>
  <c r="K6037" i="2"/>
  <c r="L5841" i="2"/>
  <c r="M5841" i="2" s="1"/>
  <c r="N5841" i="2" s="1"/>
  <c r="N6220" i="2"/>
  <c r="U6220" i="2" s="1"/>
  <c r="U6221" i="2" s="1"/>
  <c r="U6222" i="2" s="1"/>
  <c r="U6223" i="2" s="1"/>
  <c r="U6224" i="2" s="1"/>
  <c r="U6225" i="2" s="1"/>
  <c r="K5924" i="2"/>
  <c r="O5353" i="2"/>
  <c r="J5353" i="2"/>
  <c r="I5354" i="2"/>
  <c r="L3621" i="2"/>
  <c r="M3621" i="2" s="1"/>
  <c r="N3621" i="2" s="1"/>
  <c r="L6261" i="2"/>
  <c r="M6261" i="2" s="1"/>
  <c r="N6261" i="2" s="1"/>
  <c r="V6476" i="2"/>
  <c r="U6476" i="2"/>
  <c r="T6476" i="2"/>
  <c r="S6476" i="2"/>
  <c r="K6476" i="2"/>
  <c r="K5330" i="2"/>
  <c r="L6531" i="2"/>
  <c r="M6531" i="2" s="1"/>
  <c r="N6531" i="2" s="1"/>
  <c r="R3675" i="2"/>
  <c r="Q3674" i="2"/>
  <c r="L5121" i="2"/>
  <c r="M5121" i="2" s="1"/>
  <c r="N5121" i="2" s="1"/>
  <c r="R4633" i="2"/>
  <c r="Q4632" i="2"/>
  <c r="L5537" i="2"/>
  <c r="M5537" i="2" s="1"/>
  <c r="N5537" i="2" s="1"/>
  <c r="L6190" i="2"/>
  <c r="M6190" i="2" s="1"/>
  <c r="N6190" i="2" s="1"/>
  <c r="L6213" i="2"/>
  <c r="M6213" i="2" s="1"/>
  <c r="N6213" i="2" s="1"/>
  <c r="U6459" i="2"/>
  <c r="T6459" i="2"/>
  <c r="S6459" i="2"/>
  <c r="K6459" i="2"/>
  <c r="V6459" i="2"/>
  <c r="L5953" i="2"/>
  <c r="M5953" i="2" s="1"/>
  <c r="N5953" i="2" s="1"/>
  <c r="K5118" i="2"/>
  <c r="O6175" i="2"/>
  <c r="J6175" i="2"/>
  <c r="I6176" i="2"/>
  <c r="S3622" i="2"/>
  <c r="K3622" i="2"/>
  <c r="T3622" i="2"/>
  <c r="L5883" i="2"/>
  <c r="M5883" i="2" s="1"/>
  <c r="N5883" i="2" s="1"/>
  <c r="O5259" i="2"/>
  <c r="J5259" i="2"/>
  <c r="I5260" i="2"/>
  <c r="R5965" i="2"/>
  <c r="Q5964" i="2"/>
  <c r="O4959" i="2"/>
  <c r="J4959" i="2"/>
  <c r="R4671" i="2"/>
  <c r="Q4670" i="2"/>
  <c r="U5615" i="2"/>
  <c r="T5615" i="2"/>
  <c r="S5615" i="2"/>
  <c r="K5615" i="2"/>
  <c r="V5615" i="2"/>
  <c r="L5913" i="2"/>
  <c r="M5913" i="2" s="1"/>
  <c r="N5913" i="2" s="1"/>
  <c r="L6274" i="2"/>
  <c r="M6274" i="2" s="1"/>
  <c r="N6274" i="2" s="1"/>
  <c r="L6482" i="2"/>
  <c r="M6482" i="2" s="1"/>
  <c r="N6482" i="2" s="1"/>
  <c r="L5700" i="2"/>
  <c r="M5700" i="2" s="1"/>
  <c r="N5700" i="2" s="1"/>
  <c r="O3072" i="2"/>
  <c r="J3072" i="2"/>
  <c r="I3073" i="2"/>
  <c r="L5630" i="2"/>
  <c r="M5630" i="2" s="1"/>
  <c r="N5630" i="2" s="1"/>
  <c r="K5538" i="2"/>
  <c r="O6200" i="2"/>
  <c r="J6200" i="2"/>
  <c r="I6201" i="2"/>
  <c r="K6191" i="2"/>
  <c r="N4591" i="2"/>
  <c r="U4591" i="2" s="1"/>
  <c r="L6153" i="2"/>
  <c r="M6153" i="2" s="1"/>
  <c r="N6153" i="2" s="1"/>
  <c r="K6214" i="2"/>
  <c r="O3638" i="2"/>
  <c r="J3638" i="2"/>
  <c r="I3639" i="2"/>
  <c r="K3818" i="2"/>
  <c r="L3603" i="2"/>
  <c r="M3603" i="2" s="1"/>
  <c r="N3603" i="2"/>
  <c r="R3303" i="2"/>
  <c r="Q3302" i="2"/>
  <c r="O6584" i="2"/>
  <c r="J6584" i="2"/>
  <c r="I6585" i="2"/>
  <c r="K5399" i="2"/>
  <c r="L6169" i="2"/>
  <c r="M6169" i="2" s="1"/>
  <c r="N6169" i="2" s="1"/>
  <c r="L4993" i="2"/>
  <c r="M4993" i="2" s="1"/>
  <c r="N4993" i="2" s="1"/>
  <c r="R6498" i="2"/>
  <c r="Q6497" i="2"/>
  <c r="R3513" i="2"/>
  <c r="Q3512" i="2"/>
  <c r="K6044" i="2"/>
  <c r="O6276" i="2"/>
  <c r="J6276" i="2"/>
  <c r="I6277" i="2"/>
  <c r="R5718" i="2"/>
  <c r="Q5717" i="2"/>
  <c r="R5322" i="2"/>
  <c r="Q5321" i="2"/>
  <c r="R3549" i="2"/>
  <c r="Q3548" i="2"/>
  <c r="N6185" i="2"/>
  <c r="U6185" i="2" s="1"/>
  <c r="U6186" i="2" s="1"/>
  <c r="U6187" i="2" s="1"/>
  <c r="U6188" i="2" s="1"/>
  <c r="U6189" i="2" s="1"/>
  <c r="U6190" i="2" s="1"/>
  <c r="U6191" i="2" s="1"/>
  <c r="K5094" i="2"/>
  <c r="L5304" i="2"/>
  <c r="M5304" i="2" s="1"/>
  <c r="N5304" i="2" s="1"/>
  <c r="L6484" i="2"/>
  <c r="M6484" i="2" s="1"/>
  <c r="N6484" i="2" s="1"/>
  <c r="K5206" i="2"/>
  <c r="O6095" i="2"/>
  <c r="J6095" i="2"/>
  <c r="R2745" i="2"/>
  <c r="Q2744" i="2"/>
  <c r="R6536" i="2"/>
  <c r="Q6535" i="2"/>
  <c r="R5172" i="2"/>
  <c r="Q5171" i="2"/>
  <c r="O5412" i="2"/>
  <c r="J5412" i="2"/>
  <c r="I5413" i="2"/>
  <c r="L5933" i="2"/>
  <c r="M5933" i="2" s="1"/>
  <c r="N5933" i="2" s="1"/>
  <c r="K4493" i="2"/>
  <c r="O3574" i="2"/>
  <c r="J3574" i="2"/>
  <c r="I3575" i="2"/>
  <c r="T4061" i="2"/>
  <c r="S4061" i="2"/>
  <c r="K4061" i="2"/>
  <c r="V4061" i="2"/>
  <c r="L5076" i="2"/>
  <c r="M5076" i="2" s="1"/>
  <c r="N5076" i="2" s="1"/>
  <c r="R4527" i="2"/>
  <c r="Q4526" i="2"/>
  <c r="R5757" i="2"/>
  <c r="Q5756" i="2"/>
  <c r="K6387" i="2"/>
  <c r="L6097" i="2"/>
  <c r="M6097" i="2" s="1"/>
  <c r="N6097" i="2" s="1"/>
  <c r="O6294" i="2"/>
  <c r="J6294" i="2"/>
  <c r="I6295" i="2"/>
  <c r="K6106" i="2"/>
  <c r="L3562" i="2"/>
  <c r="M3562" i="2" s="1"/>
  <c r="V3562" i="2" s="1"/>
  <c r="V3563" i="2" s="1"/>
  <c r="K6525" i="2"/>
  <c r="R4773" i="2"/>
  <c r="Q4772" i="2"/>
  <c r="K6375" i="2"/>
  <c r="K4504" i="2"/>
  <c r="L5694" i="2"/>
  <c r="M5694" i="2" s="1"/>
  <c r="V5694" i="2" s="1"/>
  <c r="V5695" i="2" s="1"/>
  <c r="V5696" i="2" s="1"/>
  <c r="V5697" i="2" s="1"/>
  <c r="V5698" i="2" s="1"/>
  <c r="K6343" i="2"/>
  <c r="S4211" i="2"/>
  <c r="K4211" i="2"/>
  <c r="V4211" i="2"/>
  <c r="U4211" i="2"/>
  <c r="T4211" i="2"/>
  <c r="O5645" i="2"/>
  <c r="J5645" i="2"/>
  <c r="L5005" i="2"/>
  <c r="M5005" i="2" s="1"/>
  <c r="N5005" i="2" s="1"/>
  <c r="O5023" i="2"/>
  <c r="J5023" i="2"/>
  <c r="I5024" i="2"/>
  <c r="K6561" i="2"/>
  <c r="R4599" i="2"/>
  <c r="Q4598" i="2"/>
  <c r="L3524" i="2"/>
  <c r="M3524" i="2" s="1"/>
  <c r="N3524" i="2" s="1"/>
  <c r="O6208" i="2"/>
  <c r="J6208" i="2"/>
  <c r="O4618" i="2"/>
  <c r="J4618" i="2"/>
  <c r="I4619" i="2"/>
  <c r="L6579" i="2"/>
  <c r="M6579" i="2" s="1"/>
  <c r="N6579" i="2" s="1"/>
  <c r="L5001" i="2"/>
  <c r="M5001" i="2" s="1"/>
  <c r="N5001" i="2" s="1"/>
  <c r="R2953" i="2"/>
  <c r="Q2952" i="2"/>
  <c r="K5077" i="2"/>
  <c r="N5649" i="2"/>
  <c r="U5649" i="2" s="1"/>
  <c r="U5650" i="2" s="1"/>
  <c r="U5651" i="2" s="1"/>
  <c r="U5652" i="2" s="1"/>
  <c r="U5653" i="2" s="1"/>
  <c r="U5654" i="2" s="1"/>
  <c r="U5655" i="2" s="1"/>
  <c r="K6098" i="2"/>
  <c r="R3887" i="2"/>
  <c r="Q3886" i="2"/>
  <c r="R3333" i="2"/>
  <c r="Q3332" i="2"/>
  <c r="L5550" i="2"/>
  <c r="M5550" i="2" s="1"/>
  <c r="N5550" i="2" s="1"/>
  <c r="T3563" i="2"/>
  <c r="S3563" i="2"/>
  <c r="K3563" i="2"/>
  <c r="K6357" i="2"/>
  <c r="L6085" i="2"/>
  <c r="M6085" i="2" s="1"/>
  <c r="N6085" i="2" s="1"/>
  <c r="L6139" i="2"/>
  <c r="M6139" i="2" s="1"/>
  <c r="N6139" i="2" s="1"/>
  <c r="L3503" i="2"/>
  <c r="M3503" i="2" s="1"/>
  <c r="N3503" i="2" s="1"/>
  <c r="O5848" i="2"/>
  <c r="J5848" i="2"/>
  <c r="I5849" i="2"/>
  <c r="L5089" i="2"/>
  <c r="M5089" i="2" s="1"/>
  <c r="N5089" i="2" s="1"/>
  <c r="O6515" i="2"/>
  <c r="J6515" i="2"/>
  <c r="I6516" i="2"/>
  <c r="L5229" i="2"/>
  <c r="M5229" i="2" s="1"/>
  <c r="N5229" i="2" s="1"/>
  <c r="L5769" i="2"/>
  <c r="M5769" i="2" s="1"/>
  <c r="N5769" i="2" s="1"/>
  <c r="L4405" i="2"/>
  <c r="M4405" i="2" s="1"/>
  <c r="N4405" i="2" s="1"/>
  <c r="O6228" i="2"/>
  <c r="J6228" i="2"/>
  <c r="I6229" i="2"/>
  <c r="K5978" i="2"/>
  <c r="L6271" i="2"/>
  <c r="M6271" i="2" s="1"/>
  <c r="N6271" i="2" s="1"/>
  <c r="K6323" i="2"/>
  <c r="O5930" i="2"/>
  <c r="J5930" i="2"/>
  <c r="K6117" i="2"/>
  <c r="L6318" i="2"/>
  <c r="M6318" i="2" s="1"/>
  <c r="N6318" i="2" s="1"/>
  <c r="L6075" i="2"/>
  <c r="M6075" i="2" s="1"/>
  <c r="N6075" i="2" s="1"/>
  <c r="R4703" i="2"/>
  <c r="Q4702" i="2"/>
  <c r="T2712" i="2"/>
  <c r="V2712" i="2"/>
  <c r="S2712" i="2"/>
  <c r="K2712" i="2"/>
  <c r="U2712" i="2"/>
  <c r="L5197" i="2"/>
  <c r="M5197" i="2" s="1"/>
  <c r="N5197" i="2" s="1"/>
  <c r="O5374" i="2"/>
  <c r="J5374" i="2"/>
  <c r="I5375" i="2"/>
  <c r="K5439" i="2"/>
  <c r="R3951" i="2"/>
  <c r="Q3950" i="2"/>
  <c r="L4563" i="2"/>
  <c r="M4563" i="2" s="1"/>
  <c r="N4563" i="2"/>
  <c r="L6145" i="2"/>
  <c r="M6145" i="2" s="1"/>
  <c r="N6145" i="2" s="1"/>
  <c r="L3804" i="2"/>
  <c r="M3804" i="2" s="1"/>
  <c r="V3804" i="2" s="1"/>
  <c r="V3805" i="2" s="1"/>
  <c r="V3806" i="2" s="1"/>
  <c r="V3807" i="2" s="1"/>
  <c r="V3808" i="2" s="1"/>
  <c r="V3809" i="2" s="1"/>
  <c r="V3810" i="2" s="1"/>
  <c r="N3804" i="2"/>
  <c r="U3804" i="2" s="1"/>
  <c r="U3805" i="2" s="1"/>
  <c r="U3806" i="2" s="1"/>
  <c r="U3807" i="2" s="1"/>
  <c r="U3808" i="2" s="1"/>
  <c r="U3809" i="2" s="1"/>
  <c r="U3810" i="2" s="1"/>
  <c r="K5551" i="2"/>
  <c r="T5970" i="2"/>
  <c r="S5970" i="2"/>
  <c r="K5970" i="2"/>
  <c r="V5970" i="2"/>
  <c r="L6330" i="2"/>
  <c r="M6330" i="2" s="1"/>
  <c r="N6330" i="2" s="1"/>
  <c r="N3657" i="2"/>
  <c r="U3657" i="2" s="1"/>
  <c r="U3658" i="2" s="1"/>
  <c r="K6140" i="2"/>
  <c r="L6113" i="2"/>
  <c r="M6113" i="2" s="1"/>
  <c r="N6113" i="2" s="1"/>
  <c r="L6414" i="2"/>
  <c r="M6414" i="2" s="1"/>
  <c r="N6414" i="2" s="1"/>
  <c r="K6592" i="2"/>
  <c r="O5231" i="2"/>
  <c r="J5231" i="2"/>
  <c r="I5232" i="2"/>
  <c r="O5771" i="2"/>
  <c r="O5770" i="2" s="1"/>
  <c r="O5769" i="2" s="1"/>
  <c r="O5768" i="2" s="1"/>
  <c r="P5768" i="2" s="1"/>
  <c r="T5767" i="2" s="1"/>
  <c r="T5768" i="2" s="1"/>
  <c r="T5769" i="2" s="1"/>
  <c r="T5770" i="2" s="1"/>
  <c r="J5771" i="2"/>
  <c r="V4406" i="2"/>
  <c r="U4406" i="2"/>
  <c r="T4406" i="2"/>
  <c r="K4406" i="2"/>
  <c r="S4406" i="2"/>
  <c r="L5638" i="2"/>
  <c r="M5638" i="2" s="1"/>
  <c r="N5638" i="2" s="1"/>
  <c r="K5049" i="2"/>
  <c r="O4598" i="2"/>
  <c r="J4598" i="2"/>
  <c r="I4599" i="2"/>
  <c r="L5494" i="2"/>
  <c r="M5494" i="2" s="1"/>
  <c r="N5494" i="2" s="1"/>
  <c r="K4994" i="2"/>
  <c r="L5654" i="2"/>
  <c r="M5654" i="2" s="1"/>
  <c r="N5654" i="2" s="1"/>
  <c r="K6090" i="2"/>
  <c r="L5044" i="2"/>
  <c r="M5044" i="2" s="1"/>
  <c r="N5044" i="2" s="1"/>
  <c r="N5964" i="2"/>
  <c r="U5964" i="2" s="1"/>
  <c r="U5965" i="2" s="1"/>
  <c r="U5966" i="2" s="1"/>
  <c r="U5967" i="2" s="1"/>
  <c r="U5968" i="2" s="1"/>
  <c r="U5969" i="2" s="1"/>
  <c r="U5970" i="2" s="1"/>
  <c r="L3589" i="2"/>
  <c r="M3589" i="2" s="1"/>
  <c r="N3589" i="2" s="1"/>
  <c r="L5185" i="2"/>
  <c r="M5185" i="2" s="1"/>
  <c r="N5185" i="2" s="1"/>
  <c r="R4983" i="2"/>
  <c r="Q4982" i="2"/>
  <c r="O6147" i="2"/>
  <c r="J6147" i="2"/>
  <c r="I6148" i="2"/>
  <c r="O5669" i="2"/>
  <c r="J5669" i="2"/>
  <c r="I5670" i="2"/>
  <c r="O6332" i="2"/>
  <c r="J6332" i="2"/>
  <c r="I6333" i="2"/>
  <c r="K4442" i="2"/>
  <c r="L6374" i="2"/>
  <c r="M6374" i="2" s="1"/>
  <c r="N6374" i="2" s="1"/>
  <c r="O6019" i="2"/>
  <c r="J6019" i="2"/>
  <c r="I6020" i="2"/>
  <c r="O5520" i="2"/>
  <c r="J5520" i="2"/>
  <c r="I5521" i="2"/>
  <c r="R5362" i="2"/>
  <c r="Q5361" i="2"/>
  <c r="L4210" i="2"/>
  <c r="M4210" i="2" s="1"/>
  <c r="N4210" i="2" s="1"/>
  <c r="N3797" i="2"/>
  <c r="U3797" i="2" s="1"/>
  <c r="U3798" i="2" s="1"/>
  <c r="U3799" i="2" s="1"/>
  <c r="K4525" i="2"/>
  <c r="L6397" i="2"/>
  <c r="M6397" i="2" s="1"/>
  <c r="N6397" i="2" s="1"/>
  <c r="K5894" i="2"/>
  <c r="K4541" i="2"/>
  <c r="L4559" i="2"/>
  <c r="M4559" i="2" s="1"/>
  <c r="N4559" i="2"/>
  <c r="K5062" i="2"/>
  <c r="K5914" i="2"/>
  <c r="Q2812" i="2"/>
  <c r="R2813" i="2"/>
  <c r="L6370" i="2"/>
  <c r="M6370" i="2" s="1"/>
  <c r="N6370" i="2" s="1"/>
  <c r="L5103" i="2"/>
  <c r="M5103" i="2" s="1"/>
  <c r="N5103" i="2" s="1"/>
  <c r="T5511" i="2"/>
  <c r="T5512" i="2" s="1"/>
  <c r="T5513" i="2" s="1"/>
  <c r="T5514" i="2" s="1"/>
  <c r="T5515" i="2" s="1"/>
  <c r="T5516" i="2" s="1"/>
  <c r="T5517" i="2" s="1"/>
  <c r="T5518" i="2" s="1"/>
  <c r="T5519" i="2" s="1"/>
  <c r="S5511" i="2"/>
  <c r="S5512" i="2" s="1"/>
  <c r="S5513" i="2" s="1"/>
  <c r="S5514" i="2" s="1"/>
  <c r="S5515" i="2" s="1"/>
  <c r="S5516" i="2" s="1"/>
  <c r="S5517" i="2" s="1"/>
  <c r="S5518" i="2" s="1"/>
  <c r="S5519" i="2" s="1"/>
  <c r="K5511" i="2"/>
  <c r="K4429" i="2"/>
  <c r="K6339" i="2"/>
  <c r="L5504" i="2"/>
  <c r="M5504" i="2" s="1"/>
  <c r="N5504" i="2" s="1"/>
  <c r="R3142" i="2"/>
  <c r="Q3141" i="2"/>
  <c r="K6272" i="2"/>
  <c r="L3560" i="2"/>
  <c r="M3560" i="2" s="1"/>
  <c r="N3560" i="2"/>
  <c r="K5388" i="2"/>
  <c r="L4476" i="2"/>
  <c r="M4476" i="2" s="1"/>
  <c r="N4476" i="2" s="1"/>
  <c r="R4565" i="2"/>
  <c r="Q4564" i="2"/>
  <c r="K5487" i="2"/>
  <c r="K6485" i="2"/>
  <c r="S6076" i="2"/>
  <c r="K6076" i="2"/>
  <c r="T6076" i="2"/>
  <c r="K5361" i="2"/>
  <c r="V3525" i="2"/>
  <c r="T3525" i="2"/>
  <c r="K3525" i="2"/>
  <c r="S3525" i="2"/>
  <c r="O5246" i="2"/>
  <c r="J5246" i="2"/>
  <c r="I5247" i="2"/>
  <c r="T5942" i="2"/>
  <c r="S5942" i="2"/>
  <c r="K5942" i="2"/>
  <c r="V5942" i="2"/>
  <c r="O5159" i="2"/>
  <c r="J5159" i="2"/>
  <c r="I5160" i="2"/>
  <c r="K5352" i="2"/>
  <c r="K6371" i="2"/>
  <c r="L4957" i="2"/>
  <c r="M4957" i="2" s="1"/>
  <c r="N4957" i="2" s="1"/>
  <c r="O5588" i="2"/>
  <c r="J5588" i="2"/>
  <c r="I5589" i="2"/>
  <c r="L5453" i="2"/>
  <c r="M5453" i="2" s="1"/>
  <c r="N5453" i="2" s="1"/>
  <c r="L5566" i="2"/>
  <c r="M5566" i="2" s="1"/>
  <c r="N5566" i="2" s="1"/>
  <c r="K5073" i="2"/>
  <c r="L5623" i="2"/>
  <c r="M5623" i="2" s="1"/>
  <c r="V5623" i="2" s="1"/>
  <c r="V5624" i="2" s="1"/>
  <c r="V5625" i="2" s="1"/>
  <c r="V5626" i="2" s="1"/>
  <c r="V5627" i="2" s="1"/>
  <c r="V5628" i="2" s="1"/>
  <c r="V5629" i="2" s="1"/>
  <c r="V5630" i="2" s="1"/>
  <c r="V5631" i="2" s="1"/>
  <c r="R5401" i="2"/>
  <c r="Q5400" i="2"/>
  <c r="O5291" i="2"/>
  <c r="J5291" i="2"/>
  <c r="I5292" i="2"/>
  <c r="L6587" i="2"/>
  <c r="M6587" i="2" s="1"/>
  <c r="N6587" i="2" s="1"/>
  <c r="K4978" i="2"/>
  <c r="L4607" i="2"/>
  <c r="M4607" i="2" s="1"/>
  <c r="N4607" i="2" s="1"/>
  <c r="R5286" i="2"/>
  <c r="Q5285" i="2"/>
  <c r="L5682" i="2"/>
  <c r="M5682" i="2" s="1"/>
  <c r="N5682" i="2" s="1"/>
  <c r="K6174" i="2"/>
  <c r="O4478" i="2"/>
  <c r="J4478" i="2"/>
  <c r="I4479" i="2"/>
  <c r="L5548" i="2"/>
  <c r="M5548" i="2" s="1"/>
  <c r="N5548" i="2" s="1"/>
  <c r="R5138" i="2"/>
  <c r="Q5137" i="2"/>
  <c r="O6263" i="2"/>
  <c r="J6263" i="2"/>
  <c r="I6264" i="2"/>
  <c r="K5258" i="2"/>
  <c r="K6211" i="2"/>
  <c r="L6187" i="2"/>
  <c r="M6187" i="2" s="1"/>
  <c r="N6187" i="2" s="1"/>
  <c r="K4958" i="2"/>
  <c r="R4212" i="2"/>
  <c r="Q4211" i="2"/>
  <c r="L6494" i="2"/>
  <c r="M6494" i="2" s="1"/>
  <c r="N6494" i="2" s="1"/>
  <c r="O5272" i="2"/>
  <c r="J5272" i="2"/>
  <c r="I5273" i="2"/>
  <c r="L5021" i="2"/>
  <c r="M5021" i="2" s="1"/>
  <c r="N5021" i="2" s="1"/>
  <c r="O3812" i="2"/>
  <c r="J3812" i="2"/>
  <c r="O5568" i="2"/>
  <c r="J5568" i="2"/>
  <c r="I5569" i="2"/>
  <c r="L4596" i="2"/>
  <c r="M4596" i="2" s="1"/>
  <c r="N4596" i="2" s="1"/>
  <c r="R4735" i="2"/>
  <c r="Q4734" i="2"/>
  <c r="T3071" i="2"/>
  <c r="S3071" i="2"/>
  <c r="K3071" i="2"/>
  <c r="R3583" i="2"/>
  <c r="Q3582" i="2"/>
  <c r="K6199" i="2"/>
  <c r="K6588" i="2"/>
  <c r="Q3078" i="2"/>
  <c r="R3079" i="2"/>
  <c r="R5847" i="2"/>
  <c r="Q5846" i="2"/>
  <c r="T3637" i="2"/>
  <c r="K3637" i="2"/>
  <c r="S3637" i="2"/>
  <c r="O5684" i="2"/>
  <c r="J5684" i="2"/>
  <c r="I5685" i="2"/>
  <c r="O5306" i="2"/>
  <c r="J5306" i="2"/>
  <c r="I5307" i="2"/>
  <c r="K6583" i="2"/>
  <c r="V4967" i="2"/>
  <c r="V4968" i="2" s="1"/>
  <c r="V4969" i="2" s="1"/>
  <c r="V4970" i="2" s="1"/>
  <c r="V4971" i="2" s="1"/>
  <c r="T4967" i="2"/>
  <c r="T4968" i="2" s="1"/>
  <c r="T4969" i="2" s="1"/>
  <c r="T4970" i="2" s="1"/>
  <c r="S4967" i="2"/>
  <c r="S4968" i="2" s="1"/>
  <c r="S4969" i="2" s="1"/>
  <c r="S4970" i="2" s="1"/>
  <c r="S4971" i="2" s="1"/>
  <c r="K4967" i="2"/>
  <c r="L6081" i="2"/>
  <c r="M6081" i="2" s="1"/>
  <c r="N6081" i="2" s="1"/>
  <c r="K6162" i="2"/>
  <c r="O5136" i="2"/>
  <c r="J5136" i="2"/>
  <c r="I5137" i="2"/>
  <c r="L5510" i="2"/>
  <c r="M5510" i="2" s="1"/>
  <c r="V5510" i="2" s="1"/>
  <c r="K6275" i="2"/>
  <c r="O5632" i="2"/>
  <c r="J5632" i="2"/>
  <c r="I5633" i="2"/>
  <c r="N3553" i="2"/>
  <c r="U3553" i="2" s="1"/>
  <c r="U3554" i="2" s="1"/>
  <c r="U3555" i="2" s="1"/>
  <c r="U3556" i="2" s="1"/>
  <c r="L3553" i="2"/>
  <c r="M3553" i="2" s="1"/>
  <c r="V3553" i="2" s="1"/>
  <c r="V3554" i="2" s="1"/>
  <c r="V3555" i="2" s="1"/>
  <c r="V3556" i="2" s="1"/>
  <c r="L6582" i="2"/>
  <c r="M6582" i="2" s="1"/>
  <c r="N6582" i="2" s="1"/>
  <c r="K6094" i="2"/>
  <c r="O4514" i="2"/>
  <c r="J4514" i="2"/>
  <c r="I4515" i="2"/>
  <c r="K5411" i="2"/>
  <c r="L5134" i="2"/>
  <c r="M5134" i="2" s="1"/>
  <c r="N5134" i="2" s="1"/>
  <c r="K3573" i="2"/>
  <c r="L5989" i="2"/>
  <c r="M5989" i="2" s="1"/>
  <c r="N5989" i="2" s="1"/>
  <c r="O3591" i="2"/>
  <c r="J3591" i="2"/>
  <c r="I3592" i="2"/>
  <c r="O5187" i="2"/>
  <c r="J5187" i="2"/>
  <c r="I5188" i="2"/>
  <c r="L6181" i="2"/>
  <c r="M6181" i="2" s="1"/>
  <c r="N6181" i="2" s="1"/>
  <c r="R6257" i="2"/>
  <c r="Q6256" i="2"/>
  <c r="R3847" i="2"/>
  <c r="Q3846" i="2"/>
  <c r="K6293" i="2"/>
  <c r="L4586" i="2"/>
  <c r="M4586" i="2" s="1"/>
  <c r="N4586" i="2" s="1"/>
  <c r="L6356" i="2"/>
  <c r="M6356" i="2" s="1"/>
  <c r="N6356" i="2" s="1"/>
  <c r="S5767" i="2"/>
  <c r="S5768" i="2" s="1"/>
  <c r="S5769" i="2" s="1"/>
  <c r="S5770" i="2" s="1"/>
  <c r="K5767" i="2"/>
  <c r="O5171" i="2"/>
  <c r="J5171" i="2"/>
  <c r="I5172" i="2"/>
  <c r="L5901" i="2"/>
  <c r="M5901" i="2" s="1"/>
  <c r="N5901" i="2" s="1"/>
  <c r="K6219" i="2"/>
  <c r="L5846" i="2"/>
  <c r="M5846" i="2" s="1"/>
  <c r="N5846" i="2" s="1"/>
  <c r="R5865" i="2"/>
  <c r="Q5864" i="2"/>
  <c r="O3049" i="2"/>
  <c r="J3049" i="2"/>
  <c r="I3050" i="2"/>
  <c r="K5644" i="2"/>
  <c r="K5022" i="2"/>
  <c r="O4455" i="2"/>
  <c r="J4455" i="2"/>
  <c r="I4456" i="2"/>
  <c r="R6168" i="2"/>
  <c r="Q6167" i="2"/>
  <c r="O5843" i="2"/>
  <c r="O5842" i="2" s="1"/>
  <c r="O5841" i="2" s="1"/>
  <c r="O5840" i="2" s="1"/>
  <c r="P5840" i="2" s="1"/>
  <c r="J5843" i="2"/>
  <c r="K6207" i="2"/>
  <c r="L6161" i="2"/>
  <c r="M6161" i="2" s="1"/>
  <c r="N6161" i="2" s="1"/>
  <c r="K4617" i="2"/>
  <c r="L5372" i="2"/>
  <c r="M5372" i="2" s="1"/>
  <c r="N5372" i="2" s="1"/>
  <c r="L6010" i="2"/>
  <c r="M6010" i="2" s="1"/>
  <c r="V6010" i="2" s="1"/>
  <c r="V6011" i="2" s="1"/>
  <c r="V6012" i="2" s="1"/>
  <c r="V6013" i="2" s="1"/>
  <c r="V6014" i="2" s="1"/>
  <c r="V6015" i="2" s="1"/>
  <c r="V6016" i="2" s="1"/>
  <c r="V6017" i="2" s="1"/>
  <c r="S6030" i="2"/>
  <c r="S6031" i="2" s="1"/>
  <c r="S6032" i="2" s="1"/>
  <c r="S6033" i="2" s="1"/>
  <c r="S6034" i="2" s="1"/>
  <c r="S6035" i="2" s="1"/>
  <c r="S6036" i="2" s="1"/>
  <c r="S6037" i="2" s="1"/>
  <c r="K6030" i="2"/>
  <c r="T6030" i="2"/>
  <c r="T6031" i="2" s="1"/>
  <c r="T6032" i="2" s="1"/>
  <c r="T6033" i="2" s="1"/>
  <c r="T6034" i="2" s="1"/>
  <c r="T6035" i="2" s="1"/>
  <c r="T6036" i="2" s="1"/>
  <c r="T6037" i="2" s="1"/>
  <c r="K6182" i="2"/>
  <c r="K4990" i="2"/>
  <c r="O5903" i="2"/>
  <c r="J5903" i="2"/>
  <c r="I5904" i="2"/>
  <c r="R3921" i="2"/>
  <c r="Q3920" i="2"/>
  <c r="K5847" i="2"/>
  <c r="K6514" i="2"/>
  <c r="R2718" i="2"/>
  <c r="Q2717" i="2"/>
  <c r="L5302" i="2"/>
  <c r="M5302" i="2" s="1"/>
  <c r="N5302" i="2" s="1"/>
  <c r="R4869" i="2"/>
  <c r="Q4868" i="2"/>
  <c r="N4949" i="2"/>
  <c r="U4949" i="2" s="1"/>
  <c r="U4950" i="2" s="1"/>
  <c r="U4951" i="2" s="1"/>
  <c r="T6227" i="2"/>
  <c r="K6227" i="2"/>
  <c r="S6227" i="2"/>
  <c r="N3817" i="2"/>
  <c r="L3817" i="2"/>
  <c r="M3817" i="2" s="1"/>
  <c r="L5486" i="2"/>
  <c r="M5486" i="2" s="1"/>
  <c r="N5486" i="2" s="1"/>
  <c r="O6449" i="2"/>
  <c r="J6449" i="2"/>
  <c r="K5929" i="2"/>
  <c r="O6545" i="2"/>
  <c r="J6545" i="2"/>
  <c r="O6440" i="2"/>
  <c r="J6440" i="2"/>
  <c r="L3799" i="2"/>
  <c r="M3799" i="2" s="1"/>
  <c r="N3799" i="2"/>
  <c r="L5340" i="2"/>
  <c r="M5340" i="2" s="1"/>
  <c r="N5340" i="2" s="1"/>
  <c r="K5373" i="2"/>
  <c r="R3439" i="2"/>
  <c r="Q3438" i="2"/>
  <c r="L6451" i="2"/>
  <c r="M6451" i="2" s="1"/>
  <c r="N6451" i="2" s="1"/>
  <c r="L4437" i="2"/>
  <c r="M4437" i="2" s="1"/>
  <c r="N4437" i="2" s="1"/>
  <c r="R3237" i="2"/>
  <c r="Q3236" i="2"/>
  <c r="L6071" i="2"/>
  <c r="M6071" i="2" s="1"/>
  <c r="N6071" i="2" s="1"/>
  <c r="K5230" i="2"/>
  <c r="L5620" i="2"/>
  <c r="M5620" i="2" s="1"/>
  <c r="N5620" i="2" s="1"/>
  <c r="R3659" i="2"/>
  <c r="Q3658" i="2"/>
  <c r="K5770" i="2"/>
  <c r="O3614" i="2"/>
  <c r="J3614" i="2"/>
  <c r="I3615" i="2"/>
  <c r="L4524" i="2"/>
  <c r="M4524" i="2" s="1"/>
  <c r="N4524" i="2"/>
  <c r="O4972" i="2"/>
  <c r="J4972" i="2"/>
  <c r="I4973" i="2"/>
  <c r="L5346" i="2"/>
  <c r="M5346" i="2" s="1"/>
  <c r="N5346" i="2" s="1"/>
  <c r="V4597" i="2"/>
  <c r="T4597" i="2"/>
  <c r="K4597" i="2"/>
  <c r="S4597" i="2"/>
  <c r="O5702" i="2"/>
  <c r="J5702" i="2"/>
  <c r="I5703" i="2"/>
  <c r="L5975" i="2"/>
  <c r="M5975" i="2" s="1"/>
  <c r="N5975" i="2" s="1"/>
  <c r="L5157" i="2"/>
  <c r="M5157" i="2" s="1"/>
  <c r="N5157" i="2" s="1"/>
  <c r="O5342" i="2"/>
  <c r="J5342" i="2"/>
  <c r="I5343" i="2"/>
  <c r="L5148" i="2"/>
  <c r="M5148" i="2" s="1"/>
  <c r="N5148" i="2" s="1"/>
  <c r="R4276" i="2"/>
  <c r="Q4275" i="2"/>
  <c r="L5582" i="2"/>
  <c r="M5582" i="2" s="1"/>
  <c r="N5582" i="2" s="1"/>
  <c r="O4565" i="2"/>
  <c r="J4565" i="2"/>
  <c r="I4566" i="2"/>
  <c r="L4057" i="2"/>
  <c r="M4057" i="2" s="1"/>
  <c r="N4057" i="2"/>
  <c r="K6146" i="2"/>
  <c r="Q4948" i="2"/>
  <c r="R4949" i="2"/>
  <c r="K5668" i="2"/>
  <c r="K6331" i="2"/>
  <c r="O3670" i="2"/>
  <c r="J3670" i="2"/>
  <c r="I3671" i="2"/>
  <c r="O6053" i="2"/>
  <c r="J6053" i="2"/>
  <c r="R5682" i="2"/>
  <c r="Q5681" i="2"/>
  <c r="O6416" i="2"/>
  <c r="J6416" i="2"/>
  <c r="I6417" i="2"/>
  <c r="Q3174" i="2"/>
  <c r="R3175" i="2"/>
  <c r="L6218" i="2"/>
  <c r="M6218" i="2" s="1"/>
  <c r="N6218" i="2" s="1"/>
  <c r="K6383" i="2"/>
  <c r="S6018" i="2"/>
  <c r="K6018" i="2"/>
  <c r="T6018" i="2"/>
  <c r="O5776" i="2"/>
  <c r="J5776" i="2"/>
  <c r="I5777" i="2"/>
  <c r="K5519" i="2"/>
  <c r="L4396" i="2"/>
  <c r="M4396" i="2" s="1"/>
  <c r="N4396" i="2" s="1"/>
  <c r="K5639" i="2"/>
  <c r="N4209" i="2"/>
  <c r="U4209" i="2" s="1"/>
  <c r="U4210" i="2" s="1"/>
  <c r="L6157" i="2"/>
  <c r="M6157" i="2" s="1"/>
  <c r="N6157" i="2" s="1"/>
  <c r="O5035" i="2"/>
  <c r="J5035" i="2"/>
  <c r="I5036" i="2"/>
  <c r="R4803" i="2"/>
  <c r="Q4802" i="2"/>
  <c r="L5180" i="2"/>
  <c r="M5180" i="2" s="1"/>
  <c r="V5180" i="2" s="1"/>
  <c r="V5181" i="2" s="1"/>
  <c r="V5182" i="2" s="1"/>
  <c r="V5183" i="2" s="1"/>
  <c r="V5184" i="2" s="1"/>
  <c r="V5185" i="2" s="1"/>
  <c r="V5186" i="2" s="1"/>
  <c r="S6188" i="2"/>
  <c r="S6189" i="2" s="1"/>
  <c r="S6190" i="2" s="1"/>
  <c r="S6191" i="2" s="1"/>
  <c r="K6188" i="2"/>
  <c r="V6188" i="2"/>
  <c r="V6189" i="2" s="1"/>
  <c r="V6190" i="2" s="1"/>
  <c r="V6191" i="2" s="1"/>
  <c r="T6188" i="2"/>
  <c r="T6189" i="2" s="1"/>
  <c r="T6190" i="2" s="1"/>
  <c r="T6191" i="2" s="1"/>
  <c r="S6002" i="2"/>
  <c r="S6003" i="2" s="1"/>
  <c r="S6004" i="2" s="1"/>
  <c r="S6005" i="2" s="1"/>
  <c r="S6006" i="2" s="1"/>
  <c r="S6007" i="2" s="1"/>
  <c r="S6008" i="2" s="1"/>
  <c r="S6009" i="2" s="1"/>
  <c r="K6002" i="2"/>
  <c r="T6002" i="2"/>
  <c r="T6003" i="2" s="1"/>
  <c r="T6004" i="2" s="1"/>
  <c r="T6005" i="2" s="1"/>
  <c r="T6006" i="2" s="1"/>
  <c r="T6007" i="2" s="1"/>
  <c r="T6008" i="2" s="1"/>
  <c r="T6009" i="2" s="1"/>
  <c r="L6475" i="2"/>
  <c r="M6475" i="2" s="1"/>
  <c r="N6475" i="2" s="1"/>
  <c r="O6399" i="2"/>
  <c r="J6399" i="2"/>
  <c r="I6400" i="2"/>
  <c r="R3739" i="2"/>
  <c r="Q3738" i="2"/>
  <c r="R4100" i="2"/>
  <c r="Q4099" i="2"/>
  <c r="K5347" i="2"/>
  <c r="L5985" i="2"/>
  <c r="M5985" i="2" s="1"/>
  <c r="N5985" i="2" s="1"/>
  <c r="R5554" i="2"/>
  <c r="Q5553" i="2"/>
  <c r="L4977" i="2"/>
  <c r="M4977" i="2" s="1"/>
  <c r="N4977" i="2" s="1"/>
  <c r="L5093" i="2"/>
  <c r="M5093" i="2" s="1"/>
  <c r="N5093" i="2" s="1"/>
  <c r="T6576" i="2"/>
  <c r="T6577" i="2" s="1"/>
  <c r="T6578" i="2" s="1"/>
  <c r="T6579" i="2" s="1"/>
  <c r="T6580" i="2" s="1"/>
  <c r="T6581" i="2" s="1"/>
  <c r="T6582" i="2" s="1"/>
  <c r="T6583" i="2" s="1"/>
  <c r="S6576" i="2"/>
  <c r="S6577" i="2" s="1"/>
  <c r="S6578" i="2" s="1"/>
  <c r="S6579" i="2" s="1"/>
  <c r="S6580" i="2" s="1"/>
  <c r="S6581" i="2" s="1"/>
  <c r="S6582" i="2" s="1"/>
  <c r="S6583" i="2" s="1"/>
  <c r="K6576" i="2"/>
  <c r="K5495" i="2"/>
  <c r="L6543" i="2"/>
  <c r="M6543" i="2" s="1"/>
  <c r="N6543" i="2" s="1"/>
  <c r="O5656" i="2"/>
  <c r="J5656" i="2"/>
  <c r="I5657" i="2"/>
  <c r="K5245" i="2"/>
  <c r="K5158" i="2"/>
  <c r="N5994" i="2"/>
  <c r="U5994" i="2" s="1"/>
  <c r="U5995" i="2" s="1"/>
  <c r="U5996" i="2" s="1"/>
  <c r="U5997" i="2" s="1"/>
  <c r="U5998" i="2" s="1"/>
  <c r="U5999" i="2" s="1"/>
  <c r="U6000" i="2" s="1"/>
  <c r="U6001" i="2" s="1"/>
  <c r="K5587" i="2"/>
  <c r="L5614" i="2"/>
  <c r="M5614" i="2" s="1"/>
  <c r="N5614" i="2" s="1"/>
  <c r="L5270" i="2"/>
  <c r="M5270" i="2" s="1"/>
  <c r="N5270" i="2" s="1"/>
  <c r="N3810" i="2"/>
  <c r="L3810" i="2"/>
  <c r="M3810" i="2" s="1"/>
  <c r="L6129" i="2"/>
  <c r="M6129" i="2" s="1"/>
  <c r="N6129" i="2" s="1"/>
  <c r="L6198" i="2"/>
  <c r="M6198" i="2" s="1"/>
  <c r="N6198" i="2" s="1"/>
  <c r="K5505" i="2"/>
  <c r="O5500" i="2"/>
  <c r="J5500" i="2"/>
  <c r="I5501" i="2"/>
  <c r="K5290" i="2"/>
  <c r="L5869" i="2"/>
  <c r="M5869" i="2" s="1"/>
  <c r="N5869" i="2" s="1"/>
  <c r="K4477" i="2"/>
  <c r="O5323" i="2"/>
  <c r="J5323" i="2"/>
  <c r="I5324" i="2"/>
  <c r="L5144" i="2"/>
  <c r="M5144" i="2" s="1"/>
  <c r="N5144" i="2" s="1"/>
  <c r="K6262" i="2"/>
  <c r="L5893" i="2"/>
  <c r="M5893" i="2" s="1"/>
  <c r="N5893" i="2" s="1"/>
  <c r="R3771" i="2"/>
  <c r="Q3770" i="2"/>
  <c r="L5961" i="2"/>
  <c r="M5961" i="2" s="1"/>
  <c r="N5961" i="2" s="1"/>
  <c r="L5105" i="2"/>
  <c r="M5105" i="2" s="1"/>
  <c r="N5105" i="2" s="1"/>
  <c r="L6001" i="2"/>
  <c r="M6001" i="2" s="1"/>
  <c r="N6001" i="2" s="1"/>
  <c r="R6039" i="2"/>
  <c r="Q6038" i="2"/>
  <c r="K5271" i="2"/>
  <c r="T3811" i="2"/>
  <c r="S3811" i="2"/>
  <c r="K3811" i="2"/>
  <c r="V3811" i="2"/>
  <c r="U3811" i="2"/>
  <c r="O5455" i="2"/>
  <c r="J5455" i="2"/>
  <c r="I5456" i="2"/>
  <c r="K5567" i="2"/>
  <c r="L5422" i="2"/>
  <c r="M5422" i="2" s="1"/>
  <c r="N5422" i="2" s="1"/>
  <c r="O6131" i="2"/>
  <c r="J6131" i="2"/>
  <c r="I6132" i="2"/>
  <c r="L6226" i="2"/>
  <c r="M6226" i="2" s="1"/>
  <c r="V6226" i="2" s="1"/>
  <c r="V6227" i="2" s="1"/>
  <c r="L6410" i="2"/>
  <c r="M6410" i="2" s="1"/>
  <c r="N6410" i="2" s="1"/>
  <c r="O5871" i="2"/>
  <c r="J5871" i="2"/>
  <c r="I5872" i="2"/>
  <c r="O4609" i="2"/>
  <c r="J4609" i="2"/>
  <c r="I4610" i="2"/>
  <c r="R5829" i="2"/>
  <c r="Q5828" i="2"/>
  <c r="O5955" i="2"/>
  <c r="J5955" i="2"/>
  <c r="I5956" i="2"/>
  <c r="N4467" i="2"/>
  <c r="L4467" i="2"/>
  <c r="M4467" i="2" s="1"/>
  <c r="K5683" i="2"/>
  <c r="L6173" i="2"/>
  <c r="M6173" i="2" s="1"/>
  <c r="N6173" i="2" s="1"/>
  <c r="K5317" i="2"/>
  <c r="O6247" i="2"/>
  <c r="J6247" i="2"/>
  <c r="I6248" i="2"/>
  <c r="L6447" i="2"/>
  <c r="M6447" i="2" s="1"/>
  <c r="N6447" i="2" s="1"/>
  <c r="K5305" i="2"/>
  <c r="L6116" i="2"/>
  <c r="M6116" i="2" s="1"/>
  <c r="N6116" i="2" s="1"/>
  <c r="L6093" i="2"/>
  <c r="M6093" i="2" s="1"/>
  <c r="N6093" i="2" s="1"/>
  <c r="R3811" i="2"/>
  <c r="Q3810" i="2"/>
  <c r="L6438" i="2"/>
  <c r="M6438" i="2" s="1"/>
  <c r="N6438" i="2" s="1"/>
  <c r="R5212" i="2"/>
  <c r="Q5211" i="2"/>
  <c r="N2711" i="2"/>
  <c r="L2711" i="2"/>
  <c r="M2711" i="2" s="1"/>
  <c r="L5738" i="2"/>
  <c r="M5738" i="2" s="1"/>
  <c r="N5738" i="2" s="1"/>
  <c r="K5135" i="2"/>
  <c r="T5631" i="2"/>
  <c r="S5631" i="2"/>
  <c r="K5631" i="2"/>
  <c r="R4240" i="2"/>
  <c r="Q4239" i="2"/>
  <c r="Q3992" i="2"/>
  <c r="R3993" i="2"/>
  <c r="K4513" i="2"/>
  <c r="O6310" i="2"/>
  <c r="J6310" i="2"/>
  <c r="I6311" i="2"/>
  <c r="L6036" i="2"/>
  <c r="M6036" i="2" s="1"/>
  <c r="N6036" i="2" s="1"/>
  <c r="K5242" i="2"/>
  <c r="O5150" i="2"/>
  <c r="J5150" i="2"/>
  <c r="I5151" i="2"/>
  <c r="R5486" i="2"/>
  <c r="Q5485" i="2"/>
  <c r="K3590" i="2"/>
  <c r="L6029" i="2"/>
  <c r="M6029" i="2" s="1"/>
  <c r="V6029" i="2" s="1"/>
  <c r="T5186" i="2"/>
  <c r="K5186" i="2"/>
  <c r="S5186" i="2"/>
  <c r="O6505" i="2"/>
  <c r="J6505" i="2"/>
  <c r="I6506" i="2"/>
  <c r="L4989" i="2"/>
  <c r="M4989" i="2" s="1"/>
  <c r="N4989" i="2" s="1"/>
  <c r="K5911" i="2"/>
  <c r="L3580" i="2"/>
  <c r="M3580" i="2" s="1"/>
  <c r="N3580" i="2" s="1"/>
  <c r="O5203" i="2"/>
  <c r="J5203" i="2"/>
  <c r="L5470" i="2"/>
  <c r="M5470" i="2" s="1"/>
  <c r="N5470" i="2" s="1"/>
  <c r="O4952" i="2"/>
  <c r="J4952" i="2"/>
  <c r="N4402" i="2"/>
  <c r="L4402" i="2"/>
  <c r="M4402" i="2" s="1"/>
  <c r="O5211" i="2"/>
  <c r="J5211" i="2"/>
  <c r="I5212" i="2"/>
  <c r="K5170" i="2"/>
  <c r="L5939" i="2"/>
  <c r="M5939" i="2" s="1"/>
  <c r="N5939" i="2" s="1"/>
  <c r="L6041" i="2"/>
  <c r="M6041" i="2" s="1"/>
  <c r="N6041" i="2" s="1"/>
  <c r="L6513" i="2"/>
  <c r="M6513" i="2" s="1"/>
  <c r="N6513" i="2" s="1"/>
  <c r="L5514" i="2"/>
  <c r="M5514" i="2" s="1"/>
  <c r="N5514" i="2" s="1"/>
  <c r="O6159" i="2"/>
  <c r="J6159" i="2"/>
  <c r="K3048" i="2"/>
  <c r="R4354" i="2"/>
  <c r="Q4353" i="2"/>
  <c r="K4454" i="2"/>
  <c r="O6240" i="2"/>
  <c r="J6240" i="2"/>
  <c r="I6241" i="2"/>
  <c r="O3605" i="2"/>
  <c r="J3605" i="2"/>
  <c r="I3606" i="2"/>
  <c r="L4966" i="2"/>
  <c r="M4966" i="2" s="1"/>
  <c r="N4966" i="2" s="1"/>
  <c r="L3631" i="2"/>
  <c r="M3631" i="2" s="1"/>
  <c r="N3631" i="2" s="1"/>
  <c r="K5842" i="2"/>
  <c r="L5923" i="2"/>
  <c r="M5923" i="2" s="1"/>
  <c r="N5923" i="2" s="1"/>
  <c r="U5990" i="2"/>
  <c r="U5991" i="2" s="1"/>
  <c r="U5992" i="2" s="1"/>
  <c r="T5990" i="2"/>
  <c r="T5991" i="2" s="1"/>
  <c r="T5992" i="2" s="1"/>
  <c r="S5990" i="2"/>
  <c r="S5991" i="2" s="1"/>
  <c r="S5992" i="2" s="1"/>
  <c r="K5990" i="2"/>
  <c r="V5990" i="2"/>
  <c r="V5991" i="2" s="1"/>
  <c r="V5992" i="2" s="1"/>
  <c r="L5438" i="2"/>
  <c r="M5438" i="2" s="1"/>
  <c r="N5438" i="2" s="1"/>
  <c r="O3582" i="2"/>
  <c r="J3582" i="2"/>
  <c r="I3583" i="2"/>
  <c r="L5225" i="2"/>
  <c r="M5225" i="2" s="1"/>
  <c r="N5225" i="2" s="1"/>
  <c r="O4588" i="2"/>
  <c r="J4588" i="2"/>
  <c r="O5472" i="2"/>
  <c r="J5472" i="2"/>
  <c r="I5473" i="2"/>
  <c r="N4059" i="2"/>
  <c r="U4059" i="2" s="1"/>
  <c r="U4060" i="2" s="1"/>
  <c r="U4061" i="2" s="1"/>
  <c r="K5902" i="2"/>
  <c r="L5124" i="2"/>
  <c r="M5124" i="2" s="1"/>
  <c r="N5124" i="2" s="1"/>
  <c r="L6591" i="2"/>
  <c r="M6591" i="2" s="1"/>
  <c r="N6591" i="2" s="1"/>
  <c r="R5022" i="2"/>
  <c r="Q5021" i="2"/>
  <c r="L3612" i="2"/>
  <c r="M3612" i="2" s="1"/>
  <c r="N3612" i="2" s="1"/>
  <c r="L5048" i="2"/>
  <c r="M5048" i="2" s="1"/>
  <c r="N5048" i="2" s="1"/>
  <c r="O5424" i="2"/>
  <c r="J5424" i="2"/>
  <c r="I5425" i="2"/>
  <c r="L6338" i="2"/>
  <c r="M6338" i="2" s="1"/>
  <c r="N6338" i="2" s="1"/>
  <c r="Q4912" i="2"/>
  <c r="R4913" i="2"/>
  <c r="L5387" i="2"/>
  <c r="M5387" i="2" s="1"/>
  <c r="N5387" i="2" s="1"/>
  <c r="O3548" i="2"/>
  <c r="J3548" i="2"/>
  <c r="L6575" i="2"/>
  <c r="M6575" i="2" s="1"/>
  <c r="N6575" i="2" s="1"/>
  <c r="T6448" i="2"/>
  <c r="K6448" i="2"/>
  <c r="S6448" i="2"/>
  <c r="K6544" i="2"/>
  <c r="L5132" i="2"/>
  <c r="M5132" i="2" s="1"/>
  <c r="N5132" i="2" s="1"/>
  <c r="R3106" i="2"/>
  <c r="Q3105" i="2"/>
  <c r="K6439" i="2"/>
  <c r="L5360" i="2"/>
  <c r="M5360" i="2" s="1"/>
  <c r="N5360" i="2" s="1"/>
  <c r="L5941" i="2"/>
  <c r="M5941" i="2" s="1"/>
  <c r="N5941" i="2" s="1"/>
  <c r="R4420" i="2"/>
  <c r="Q4419" i="2"/>
  <c r="O5740" i="2"/>
  <c r="J5740" i="2"/>
  <c r="I5741" i="2"/>
  <c r="R5064" i="2"/>
  <c r="Q5063" i="2"/>
  <c r="R4839" i="2"/>
  <c r="Q4838" i="2"/>
  <c r="L4981" i="2"/>
  <c r="M4981" i="2" s="1"/>
  <c r="N4981" i="2" s="1"/>
  <c r="L6089" i="2"/>
  <c r="M6089" i="2" s="1"/>
  <c r="N6089" i="2" s="1"/>
  <c r="R3711" i="2"/>
  <c r="Q3710" i="2"/>
  <c r="R5785" i="2"/>
  <c r="Q5784" i="2"/>
  <c r="R6417" i="2"/>
  <c r="Q6416" i="2"/>
  <c r="N5936" i="2"/>
  <c r="U5936" i="2" s="1"/>
  <c r="U5937" i="2" s="1"/>
  <c r="U5938" i="2" s="1"/>
  <c r="U5939" i="2" s="1"/>
  <c r="U5940" i="2" s="1"/>
  <c r="U5941" i="2" s="1"/>
  <c r="U5942" i="2" s="1"/>
  <c r="Q4455" i="2"/>
  <c r="R4456" i="2"/>
  <c r="L3668" i="2"/>
  <c r="M3668" i="2" s="1"/>
  <c r="N3668" i="2" s="1"/>
  <c r="O6087" i="2"/>
  <c r="J6087" i="2"/>
  <c r="L4441" i="2"/>
  <c r="M4441" i="2" s="1"/>
  <c r="N4441" i="2" s="1"/>
  <c r="L5058" i="2"/>
  <c r="M5058" i="2" s="1"/>
  <c r="N5058" i="2" s="1"/>
  <c r="O3505" i="2"/>
  <c r="J3505" i="2"/>
  <c r="I3506" i="2"/>
  <c r="O5126" i="2"/>
  <c r="J5126" i="2"/>
  <c r="I5127" i="2"/>
  <c r="L6382" i="2"/>
  <c r="M6382" i="2" s="1"/>
  <c r="N6382" i="2" s="1"/>
  <c r="L6017" i="2"/>
  <c r="M6017" i="2" s="1"/>
  <c r="N6017" i="2" s="1"/>
  <c r="K5090" i="2"/>
  <c r="L5774" i="2"/>
  <c r="M5774" i="2" s="1"/>
  <c r="N5774" i="2" s="1"/>
  <c r="L5518" i="2"/>
  <c r="M5518" i="2" s="1"/>
  <c r="N5518" i="2" s="1"/>
  <c r="K3613" i="2"/>
  <c r="T4971" i="2"/>
  <c r="K4971" i="2"/>
  <c r="S5701" i="2"/>
  <c r="K5701" i="2"/>
  <c r="V5701" i="2"/>
  <c r="T5701" i="2"/>
  <c r="O4469" i="2"/>
  <c r="J4469" i="2"/>
  <c r="I4470" i="2"/>
  <c r="N3518" i="2"/>
  <c r="U3518" i="2" s="1"/>
  <c r="U3519" i="2" s="1"/>
  <c r="U3520" i="2" s="1"/>
  <c r="U3521" i="2" s="1"/>
  <c r="U3522" i="2" s="1"/>
  <c r="U3523" i="2" s="1"/>
  <c r="U3524" i="2" s="1"/>
  <c r="U3525" i="2" s="1"/>
  <c r="L6043" i="2"/>
  <c r="M6043" i="2" s="1"/>
  <c r="N6043" i="2" s="1"/>
  <c r="L4492" i="2"/>
  <c r="M4492" i="2" s="1"/>
  <c r="N4492" i="2"/>
  <c r="O3661" i="2"/>
  <c r="J3661" i="2"/>
  <c r="I3662" i="2"/>
  <c r="K5341" i="2"/>
  <c r="O4983" i="2"/>
  <c r="J4983" i="2"/>
  <c r="I4984" i="2"/>
  <c r="L5241" i="2"/>
  <c r="M5241" i="2" s="1"/>
  <c r="N5241" i="2" s="1"/>
  <c r="K4564" i="2"/>
  <c r="L6434" i="2"/>
  <c r="M6434" i="2" s="1"/>
  <c r="N6434" i="2" s="1"/>
  <c r="L6386" i="2"/>
  <c r="M6386" i="2" s="1"/>
  <c r="N6386" i="2" s="1"/>
  <c r="K5762" i="2"/>
  <c r="L5910" i="2"/>
  <c r="M5910" i="2" s="1"/>
  <c r="N5910" i="2" s="1"/>
  <c r="O6429" i="2"/>
  <c r="J6429" i="2"/>
  <c r="I6430" i="2"/>
  <c r="L6105" i="2"/>
  <c r="M6105" i="2" s="1"/>
  <c r="N6105" i="2" s="1"/>
  <c r="L5201" i="2"/>
  <c r="M5201" i="2" s="1"/>
  <c r="N5201" i="2" s="1"/>
  <c r="R3267" i="2"/>
  <c r="Q3266" i="2"/>
  <c r="V3669" i="2"/>
  <c r="U3669" i="2"/>
  <c r="T3669" i="2"/>
  <c r="S3669" i="2"/>
  <c r="K3669" i="2"/>
  <c r="K6052" i="2"/>
  <c r="O6167" i="2"/>
  <c r="J6167" i="2"/>
  <c r="K6415" i="2"/>
  <c r="L5169" i="2"/>
  <c r="M5169" i="2" s="1"/>
  <c r="N5169" i="2" s="1"/>
  <c r="R5929" i="2"/>
  <c r="Q5928" i="2"/>
  <c r="K5775" i="2"/>
  <c r="L3802" i="2"/>
  <c r="M3802" i="2" s="1"/>
  <c r="N3802" i="2" s="1"/>
  <c r="L6342" i="2"/>
  <c r="M6342" i="2" s="1"/>
  <c r="N6342" i="2" s="1"/>
  <c r="L3047" i="2"/>
  <c r="M3047" i="2" s="1"/>
  <c r="N3047" i="2"/>
  <c r="K5034" i="2"/>
  <c r="N6060" i="2" l="1"/>
  <c r="U6060" i="2" s="1"/>
  <c r="U6061" i="2" s="1"/>
  <c r="U6062" i="2" s="1"/>
  <c r="U6063" i="2" s="1"/>
  <c r="U6064" i="2" s="1"/>
  <c r="U6065" i="2" s="1"/>
  <c r="U6066" i="2" s="1"/>
  <c r="N6226" i="2"/>
  <c r="U6226" i="2" s="1"/>
  <c r="U6227" i="2" s="1"/>
  <c r="N5180" i="2"/>
  <c r="U5180" i="2" s="1"/>
  <c r="U5181" i="2" s="1"/>
  <c r="U5182" i="2" s="1"/>
  <c r="U5183" i="2" s="1"/>
  <c r="U5184" i="2" s="1"/>
  <c r="U5185" i="2" s="1"/>
  <c r="U5186" i="2" s="1"/>
  <c r="N5690" i="2"/>
  <c r="U5690" i="2" s="1"/>
  <c r="U5691" i="2" s="1"/>
  <c r="U5692" i="2" s="1"/>
  <c r="U5693" i="2" s="1"/>
  <c r="L5775" i="2"/>
  <c r="M5775" i="2" s="1"/>
  <c r="N5775" i="2" s="1"/>
  <c r="L5090" i="2"/>
  <c r="M5090" i="2" s="1"/>
  <c r="N5090" i="2" s="1"/>
  <c r="L5902" i="2"/>
  <c r="M5902" i="2" s="1"/>
  <c r="N5902" i="2" s="1"/>
  <c r="O3583" i="2"/>
  <c r="J3583" i="2"/>
  <c r="I3584" i="2"/>
  <c r="R5213" i="2"/>
  <c r="Q5212" i="2"/>
  <c r="Q3811" i="2"/>
  <c r="R3812" i="2"/>
  <c r="O6248" i="2"/>
  <c r="J6248" i="2"/>
  <c r="I6249" i="2"/>
  <c r="O6132" i="2"/>
  <c r="J6132" i="2"/>
  <c r="I6133" i="2"/>
  <c r="R6040" i="2"/>
  <c r="Q6039" i="2"/>
  <c r="R3772" i="2"/>
  <c r="Q3771" i="2"/>
  <c r="L5587" i="2"/>
  <c r="M5587" i="2" s="1"/>
  <c r="N5587" i="2" s="1"/>
  <c r="V5656" i="2"/>
  <c r="U5656" i="2"/>
  <c r="T5656" i="2"/>
  <c r="K5656" i="2"/>
  <c r="S5656" i="2"/>
  <c r="R4101" i="2"/>
  <c r="Q4100" i="2"/>
  <c r="L6188" i="2"/>
  <c r="M6188" i="2" s="1"/>
  <c r="N6188" i="2" s="1"/>
  <c r="O5777" i="2"/>
  <c r="J5777" i="2"/>
  <c r="I5778" i="2"/>
  <c r="L6331" i="2"/>
  <c r="M6331" i="2" s="1"/>
  <c r="N6331" i="2" s="1"/>
  <c r="L6146" i="2"/>
  <c r="M6146" i="2" s="1"/>
  <c r="N6146" i="2" s="1"/>
  <c r="T6545" i="2"/>
  <c r="T6546" i="2" s="1"/>
  <c r="T6547" i="2" s="1"/>
  <c r="T6548" i="2" s="1"/>
  <c r="T6549" i="2" s="1"/>
  <c r="T6550" i="2" s="1"/>
  <c r="T6551" i="2" s="1"/>
  <c r="T6552" i="2" s="1"/>
  <c r="T6553" i="2" s="1"/>
  <c r="K6545" i="2"/>
  <c r="S6545" i="2"/>
  <c r="S6546" i="2" s="1"/>
  <c r="S6547" i="2" s="1"/>
  <c r="S6548" i="2" s="1"/>
  <c r="S6549" i="2" s="1"/>
  <c r="S6550" i="2" s="1"/>
  <c r="S6551" i="2" s="1"/>
  <c r="S6552" i="2" s="1"/>
  <c r="S6553" i="2" s="1"/>
  <c r="K5843" i="2"/>
  <c r="O4456" i="2"/>
  <c r="J4456" i="2"/>
  <c r="I4457" i="2"/>
  <c r="L5022" i="2"/>
  <c r="M5022" i="2" s="1"/>
  <c r="N5022" i="2" s="1"/>
  <c r="L6293" i="2"/>
  <c r="M6293" i="2" s="1"/>
  <c r="N6293" i="2" s="1"/>
  <c r="V5632" i="2"/>
  <c r="T5632" i="2"/>
  <c r="S5632" i="2"/>
  <c r="K5632" i="2"/>
  <c r="L6162" i="2"/>
  <c r="M6162" i="2" s="1"/>
  <c r="N6162" i="2" s="1"/>
  <c r="T3812" i="2"/>
  <c r="T3813" i="2" s="1"/>
  <c r="T3814" i="2" s="1"/>
  <c r="T3815" i="2" s="1"/>
  <c r="T3816" i="2" s="1"/>
  <c r="T3817" i="2" s="1"/>
  <c r="T3818" i="2" s="1"/>
  <c r="T3819" i="2" s="1"/>
  <c r="S3812" i="2"/>
  <c r="S3813" i="2" s="1"/>
  <c r="S3814" i="2" s="1"/>
  <c r="S3815" i="2" s="1"/>
  <c r="S3816" i="2" s="1"/>
  <c r="S3817" i="2" s="1"/>
  <c r="S3818" i="2" s="1"/>
  <c r="K3812" i="2"/>
  <c r="O6264" i="2"/>
  <c r="J6264" i="2"/>
  <c r="I6265" i="2"/>
  <c r="K4478" i="2"/>
  <c r="O5292" i="2"/>
  <c r="J5292" i="2"/>
  <c r="I5293" i="2"/>
  <c r="R5402" i="2"/>
  <c r="Q5401" i="2"/>
  <c r="O5589" i="2"/>
  <c r="J5589" i="2"/>
  <c r="I5590" i="2"/>
  <c r="K5159" i="2"/>
  <c r="K5246" i="2"/>
  <c r="L6485" i="2"/>
  <c r="M6485" i="2" s="1"/>
  <c r="N6485" i="2" s="1"/>
  <c r="R3143" i="2"/>
  <c r="Q3142" i="2"/>
  <c r="L6339" i="2"/>
  <c r="M6339" i="2" s="1"/>
  <c r="N6339" i="2" s="1"/>
  <c r="L4525" i="2"/>
  <c r="M4525" i="2" s="1"/>
  <c r="N4525" i="2" s="1"/>
  <c r="S4598" i="2"/>
  <c r="K4598" i="2"/>
  <c r="V4598" i="2"/>
  <c r="U4598" i="2"/>
  <c r="T4598" i="2"/>
  <c r="K5374" i="2"/>
  <c r="O5849" i="2"/>
  <c r="J5849" i="2"/>
  <c r="I5850" i="2"/>
  <c r="L6052" i="2"/>
  <c r="M6052" i="2" s="1"/>
  <c r="N6052" i="2" s="1"/>
  <c r="N3669" i="2"/>
  <c r="L3669" i="2"/>
  <c r="M3669" i="2" s="1"/>
  <c r="K6429" i="2"/>
  <c r="O4984" i="2"/>
  <c r="J4984" i="2"/>
  <c r="I4985" i="2"/>
  <c r="O3662" i="2"/>
  <c r="J3662" i="2"/>
  <c r="I3663" i="2"/>
  <c r="O4470" i="2"/>
  <c r="J4470" i="2"/>
  <c r="I4471" i="2"/>
  <c r="N4971" i="2"/>
  <c r="L4971" i="2"/>
  <c r="M4971" i="2" s="1"/>
  <c r="O5127" i="2"/>
  <c r="J5127" i="2"/>
  <c r="I5128" i="2"/>
  <c r="T3505" i="2"/>
  <c r="S3505" i="2"/>
  <c r="K3505" i="2"/>
  <c r="R5786" i="2"/>
  <c r="Q5785" i="2"/>
  <c r="R4840" i="2"/>
  <c r="Q4839" i="2"/>
  <c r="K5740" i="2"/>
  <c r="O5473" i="2"/>
  <c r="J5473" i="2"/>
  <c r="I5474" i="2"/>
  <c r="K3582" i="2"/>
  <c r="L5842" i="2"/>
  <c r="M5842" i="2" s="1"/>
  <c r="N5842" i="2" s="1"/>
  <c r="O3606" i="2"/>
  <c r="J3606" i="2"/>
  <c r="I3607" i="2"/>
  <c r="K6240" i="2"/>
  <c r="L4454" i="2"/>
  <c r="M4454" i="2" s="1"/>
  <c r="N4454" i="2" s="1"/>
  <c r="R4355" i="2"/>
  <c r="Q4354" i="2"/>
  <c r="O6311" i="2"/>
  <c r="J6311" i="2"/>
  <c r="I6312" i="2"/>
  <c r="R3994" i="2"/>
  <c r="Q3993" i="2"/>
  <c r="L5135" i="2"/>
  <c r="M5135" i="2" s="1"/>
  <c r="N5135" i="2" s="1"/>
  <c r="T6247" i="2"/>
  <c r="K6247" i="2"/>
  <c r="S6247" i="2"/>
  <c r="O5956" i="2"/>
  <c r="J5956" i="2"/>
  <c r="I5957" i="2"/>
  <c r="R5830" i="2"/>
  <c r="Q5829" i="2"/>
  <c r="O5872" i="2"/>
  <c r="J5872" i="2"/>
  <c r="I5873" i="2"/>
  <c r="K6131" i="2"/>
  <c r="L5271" i="2"/>
  <c r="M5271" i="2" s="1"/>
  <c r="N5271" i="2" s="1"/>
  <c r="L5290" i="2"/>
  <c r="M5290" i="2" s="1"/>
  <c r="N5290" i="2" s="1"/>
  <c r="O5501" i="2"/>
  <c r="J5501" i="2"/>
  <c r="I5502" i="2"/>
  <c r="L5158" i="2"/>
  <c r="M5158" i="2" s="1"/>
  <c r="N5158" i="2" s="1"/>
  <c r="L5495" i="2"/>
  <c r="M5495" i="2" s="1"/>
  <c r="N5495" i="2" s="1"/>
  <c r="Q4803" i="2"/>
  <c r="R4804" i="2"/>
  <c r="L5639" i="2"/>
  <c r="M5639" i="2" s="1"/>
  <c r="N5639" i="2" s="1"/>
  <c r="K5776" i="2"/>
  <c r="L6383" i="2"/>
  <c r="M6383" i="2" s="1"/>
  <c r="N6383" i="2" s="1"/>
  <c r="O6417" i="2"/>
  <c r="J6417" i="2"/>
  <c r="I6418" i="2"/>
  <c r="R5683" i="2"/>
  <c r="Q5682" i="2"/>
  <c r="S3670" i="2"/>
  <c r="K3670" i="2"/>
  <c r="V3670" i="2"/>
  <c r="U3670" i="2"/>
  <c r="T3670" i="2"/>
  <c r="L5668" i="2"/>
  <c r="M5668" i="2" s="1"/>
  <c r="N5668" i="2" s="1"/>
  <c r="R4950" i="2"/>
  <c r="Q4949" i="2"/>
  <c r="R4277" i="2"/>
  <c r="Q4276" i="2"/>
  <c r="K5342" i="2"/>
  <c r="O4973" i="2"/>
  <c r="J4973" i="2"/>
  <c r="I4974" i="2"/>
  <c r="L6514" i="2"/>
  <c r="M6514" i="2" s="1"/>
  <c r="N6514" i="2" s="1"/>
  <c r="O5904" i="2"/>
  <c r="J5904" i="2"/>
  <c r="I5905" i="2"/>
  <c r="N6010" i="2"/>
  <c r="U6010" i="2" s="1"/>
  <c r="U6011" i="2" s="1"/>
  <c r="U6012" i="2" s="1"/>
  <c r="U6013" i="2" s="1"/>
  <c r="U6014" i="2" s="1"/>
  <c r="U6015" i="2" s="1"/>
  <c r="U6016" i="2" s="1"/>
  <c r="U6017" i="2" s="1"/>
  <c r="L4617" i="2"/>
  <c r="M4617" i="2" s="1"/>
  <c r="N4617" i="2" s="1"/>
  <c r="K4455" i="2"/>
  <c r="L5644" i="2"/>
  <c r="M5644" i="2" s="1"/>
  <c r="N5644" i="2" s="1"/>
  <c r="O3050" i="2"/>
  <c r="J3050" i="2"/>
  <c r="I3051" i="2"/>
  <c r="Q5865" i="2"/>
  <c r="R5866" i="2"/>
  <c r="L6219" i="2"/>
  <c r="M6219" i="2" s="1"/>
  <c r="N6219" i="2" s="1"/>
  <c r="Q3847" i="2"/>
  <c r="R3848" i="2"/>
  <c r="O3592" i="2"/>
  <c r="J3592" i="2"/>
  <c r="I3593" i="2"/>
  <c r="L6094" i="2"/>
  <c r="M6094" i="2" s="1"/>
  <c r="N6094" i="2" s="1"/>
  <c r="O5137" i="2"/>
  <c r="J5137" i="2"/>
  <c r="I5138" i="2"/>
  <c r="L6583" i="2"/>
  <c r="M6583" i="2" s="1"/>
  <c r="N6583" i="2" s="1"/>
  <c r="O5307" i="2"/>
  <c r="J5307" i="2"/>
  <c r="I5308" i="2"/>
  <c r="K5684" i="2"/>
  <c r="R5848" i="2"/>
  <c r="Q5847" i="2"/>
  <c r="L6588" i="2"/>
  <c r="M6588" i="2" s="1"/>
  <c r="N6588" i="2" s="1"/>
  <c r="L6199" i="2"/>
  <c r="M6199" i="2" s="1"/>
  <c r="N6199" i="2" s="1"/>
  <c r="O5569" i="2"/>
  <c r="J5569" i="2"/>
  <c r="I5570" i="2"/>
  <c r="K5272" i="2"/>
  <c r="K6263" i="2"/>
  <c r="K5291" i="2"/>
  <c r="N5623" i="2"/>
  <c r="U5623" i="2" s="1"/>
  <c r="U5624" i="2" s="1"/>
  <c r="U5625" i="2" s="1"/>
  <c r="U5626" i="2" s="1"/>
  <c r="U5627" i="2" s="1"/>
  <c r="U5628" i="2" s="1"/>
  <c r="U5629" i="2" s="1"/>
  <c r="U5630" i="2" s="1"/>
  <c r="U5631" i="2" s="1"/>
  <c r="U5632" i="2" s="1"/>
  <c r="K5588" i="2"/>
  <c r="L6272" i="2"/>
  <c r="M6272" i="2" s="1"/>
  <c r="N6272" i="2" s="1"/>
  <c r="L4429" i="2"/>
  <c r="M4429" i="2" s="1"/>
  <c r="N4429" i="2" s="1"/>
  <c r="L5914" i="2"/>
  <c r="M5914" i="2" s="1"/>
  <c r="N5914" i="2" s="1"/>
  <c r="L5062" i="2"/>
  <c r="M5062" i="2" s="1"/>
  <c r="N5062" i="2" s="1"/>
  <c r="R5363" i="2"/>
  <c r="Q5362" i="2"/>
  <c r="O6020" i="2"/>
  <c r="J6020" i="2"/>
  <c r="I6021" i="2"/>
  <c r="O6148" i="2"/>
  <c r="J6148" i="2"/>
  <c r="I6149" i="2"/>
  <c r="R4984" i="2"/>
  <c r="Q4983" i="2"/>
  <c r="L6090" i="2"/>
  <c r="M6090" i="2" s="1"/>
  <c r="N6090" i="2" s="1"/>
  <c r="L4994" i="2"/>
  <c r="M4994" i="2" s="1"/>
  <c r="N4994" i="2" s="1"/>
  <c r="K5231" i="2"/>
  <c r="L5970" i="2"/>
  <c r="M5970" i="2" s="1"/>
  <c r="N5970" i="2" s="1"/>
  <c r="Q3951" i="2"/>
  <c r="R3952" i="2"/>
  <c r="L2712" i="2"/>
  <c r="M2712" i="2" s="1"/>
  <c r="N2712" i="2" s="1"/>
  <c r="L6117" i="2"/>
  <c r="M6117" i="2" s="1"/>
  <c r="N6117" i="2" s="1"/>
  <c r="S5848" i="2"/>
  <c r="K5848" i="2"/>
  <c r="T5848" i="2"/>
  <c r="L6098" i="2"/>
  <c r="M6098" i="2" s="1"/>
  <c r="N6098" i="2" s="1"/>
  <c r="R2954" i="2"/>
  <c r="Q2953" i="2"/>
  <c r="S6208" i="2"/>
  <c r="S6209" i="2" s="1"/>
  <c r="S6210" i="2" s="1"/>
  <c r="S6211" i="2" s="1"/>
  <c r="S6212" i="2" s="1"/>
  <c r="S6213" i="2" s="1"/>
  <c r="S6214" i="2" s="1"/>
  <c r="S6215" i="2" s="1"/>
  <c r="K6208" i="2"/>
  <c r="T6208" i="2"/>
  <c r="T6209" i="2" s="1"/>
  <c r="T6210" i="2" s="1"/>
  <c r="T6211" i="2" s="1"/>
  <c r="T6212" i="2" s="1"/>
  <c r="T6213" i="2" s="1"/>
  <c r="T6214" i="2" s="1"/>
  <c r="K5023" i="2"/>
  <c r="S5645" i="2"/>
  <c r="S5646" i="2" s="1"/>
  <c r="S5647" i="2" s="1"/>
  <c r="S5648" i="2" s="1"/>
  <c r="K5645" i="2"/>
  <c r="T5645" i="2"/>
  <c r="T5646" i="2" s="1"/>
  <c r="T5647" i="2" s="1"/>
  <c r="T5648" i="2" s="1"/>
  <c r="L6343" i="2"/>
  <c r="M6343" i="2" s="1"/>
  <c r="N6343" i="2" s="1"/>
  <c r="N5694" i="2"/>
  <c r="U5694" i="2" s="1"/>
  <c r="U5695" i="2" s="1"/>
  <c r="U5696" i="2" s="1"/>
  <c r="U5697" i="2" s="1"/>
  <c r="U5698" i="2" s="1"/>
  <c r="L6375" i="2"/>
  <c r="M6375" i="2" s="1"/>
  <c r="N6375" i="2" s="1"/>
  <c r="N3562" i="2"/>
  <c r="U3562" i="2" s="1"/>
  <c r="U3563" i="2" s="1"/>
  <c r="L6387" i="2"/>
  <c r="M6387" i="2" s="1"/>
  <c r="N6387" i="2" s="1"/>
  <c r="S3574" i="2"/>
  <c r="K3574" i="2"/>
  <c r="T3574" i="2"/>
  <c r="L5206" i="2"/>
  <c r="M5206" i="2" s="1"/>
  <c r="N5206" i="2" s="1"/>
  <c r="R3550" i="2"/>
  <c r="Q3549" i="2"/>
  <c r="R5719" i="2"/>
  <c r="Q5718" i="2"/>
  <c r="R6499" i="2"/>
  <c r="Q6498" i="2"/>
  <c r="L3818" i="2"/>
  <c r="M3818" i="2" s="1"/>
  <c r="N3818" i="2" s="1"/>
  <c r="O3073" i="2"/>
  <c r="J3073" i="2"/>
  <c r="I3074" i="2"/>
  <c r="L5615" i="2"/>
  <c r="M5615" i="2" s="1"/>
  <c r="N5615" i="2" s="1"/>
  <c r="O6176" i="2"/>
  <c r="J6176" i="2"/>
  <c r="I6177" i="2"/>
  <c r="L5118" i="2"/>
  <c r="M5118" i="2" s="1"/>
  <c r="N5118" i="2" s="1"/>
  <c r="S5353" i="2"/>
  <c r="K5353" i="2"/>
  <c r="T5353" i="2"/>
  <c r="V5943" i="2"/>
  <c r="U5943" i="2"/>
  <c r="T5943" i="2"/>
  <c r="S5943" i="2"/>
  <c r="K5943" i="2"/>
  <c r="O3527" i="2"/>
  <c r="J3527" i="2"/>
  <c r="I3528" i="2"/>
  <c r="R2782" i="2"/>
  <c r="Q2781" i="2"/>
  <c r="O4431" i="2"/>
  <c r="J4431" i="2"/>
  <c r="I4432" i="2"/>
  <c r="L5006" i="2"/>
  <c r="M5006" i="2" s="1"/>
  <c r="N5006" i="2" s="1"/>
  <c r="O5064" i="2"/>
  <c r="J5064" i="2"/>
  <c r="I5065" i="2"/>
  <c r="L5106" i="2"/>
  <c r="M5106" i="2" s="1"/>
  <c r="N5106" i="2" s="1"/>
  <c r="R5587" i="2"/>
  <c r="Q5586" i="2"/>
  <c r="K4542" i="2"/>
  <c r="K5895" i="2"/>
  <c r="O4527" i="2"/>
  <c r="J4527" i="2"/>
  <c r="I4528" i="2"/>
  <c r="O4444" i="2"/>
  <c r="J4444" i="2"/>
  <c r="I4445" i="2"/>
  <c r="L6428" i="2"/>
  <c r="M6428" i="2" s="1"/>
  <c r="N6428" i="2" s="1"/>
  <c r="L3660" i="2"/>
  <c r="M3660" i="2" s="1"/>
  <c r="N3660" i="2" s="1"/>
  <c r="K4995" i="2"/>
  <c r="S4407" i="2"/>
  <c r="K4407" i="2"/>
  <c r="V4407" i="2"/>
  <c r="U4407" i="2"/>
  <c r="T4407" i="2"/>
  <c r="K6593" i="2"/>
  <c r="V5971" i="2"/>
  <c r="U5971" i="2"/>
  <c r="T5971" i="2"/>
  <c r="K5971" i="2"/>
  <c r="S5971" i="2"/>
  <c r="O5553" i="2"/>
  <c r="J5553" i="2"/>
  <c r="I5554" i="2"/>
  <c r="N3659" i="2"/>
  <c r="U3659" i="2" s="1"/>
  <c r="U3660" i="2" s="1"/>
  <c r="L5739" i="2"/>
  <c r="M5739" i="2" s="1"/>
  <c r="N5739" i="2" s="1"/>
  <c r="O2714" i="2"/>
  <c r="J2714" i="2"/>
  <c r="I2715" i="2"/>
  <c r="O6325" i="2"/>
  <c r="J6325" i="2"/>
  <c r="O6359" i="2"/>
  <c r="J6359" i="2"/>
  <c r="I6360" i="2"/>
  <c r="L5471" i="2"/>
  <c r="M5471" i="2" s="1"/>
  <c r="N5471" i="2" s="1"/>
  <c r="L4587" i="2"/>
  <c r="M4587" i="2" s="1"/>
  <c r="N4587" i="2" s="1"/>
  <c r="N3581" i="2"/>
  <c r="L3581" i="2"/>
  <c r="M3581" i="2" s="1"/>
  <c r="O6100" i="2"/>
  <c r="O6099" i="2" s="1"/>
  <c r="O6098" i="2" s="1"/>
  <c r="O6097" i="2" s="1"/>
  <c r="O6096" i="2" s="1"/>
  <c r="P6096" i="2" s="1"/>
  <c r="T6095" i="2" s="1"/>
  <c r="T6096" i="2" s="1"/>
  <c r="T6097" i="2" s="1"/>
  <c r="T6098" i="2" s="1"/>
  <c r="T6099" i="2" s="1"/>
  <c r="J6100" i="2"/>
  <c r="K5078" i="2"/>
  <c r="O4213" i="2"/>
  <c r="J4213" i="2"/>
  <c r="I4214" i="2"/>
  <c r="O4506" i="2"/>
  <c r="J4506" i="2"/>
  <c r="I4507" i="2"/>
  <c r="R3026" i="2"/>
  <c r="Q3025" i="2"/>
  <c r="R4031" i="2"/>
  <c r="Q4030" i="2"/>
  <c r="L5210" i="2"/>
  <c r="M5210" i="2" s="1"/>
  <c r="N5210" i="2" s="1"/>
  <c r="O6527" i="2"/>
  <c r="J6527" i="2"/>
  <c r="I6528" i="2"/>
  <c r="R2990" i="2"/>
  <c r="Q2989" i="2"/>
  <c r="R3044" i="2"/>
  <c r="Q3043" i="2"/>
  <c r="L6246" i="2"/>
  <c r="M6246" i="2" s="1"/>
  <c r="N6246" i="2" s="1"/>
  <c r="O3820" i="2"/>
  <c r="J3820" i="2"/>
  <c r="I3821" i="2"/>
  <c r="S6192" i="2"/>
  <c r="K6192" i="2"/>
  <c r="V6192" i="2"/>
  <c r="U6192" i="2"/>
  <c r="T6192" i="2"/>
  <c r="O6461" i="2"/>
  <c r="J6461" i="2"/>
  <c r="I6462" i="2"/>
  <c r="R6459" i="2"/>
  <c r="Q6458" i="2"/>
  <c r="L5499" i="2"/>
  <c r="M5499" i="2" s="1"/>
  <c r="N5499" i="2" s="1"/>
  <c r="K6553" i="2"/>
  <c r="L4560" i="2"/>
  <c r="M4560" i="2" s="1"/>
  <c r="N4560" i="2" s="1"/>
  <c r="K6496" i="2"/>
  <c r="O5108" i="2"/>
  <c r="J5108" i="2"/>
  <c r="I5109" i="2"/>
  <c r="R4421" i="2"/>
  <c r="Q4420" i="2"/>
  <c r="T4588" i="2"/>
  <c r="T4589" i="2" s="1"/>
  <c r="T4590" i="2" s="1"/>
  <c r="S4588" i="2"/>
  <c r="S4589" i="2" s="1"/>
  <c r="S4590" i="2" s="1"/>
  <c r="K4588" i="2"/>
  <c r="R4241" i="2"/>
  <c r="Q4240" i="2"/>
  <c r="Q5929" i="2"/>
  <c r="R5930" i="2"/>
  <c r="T6167" i="2"/>
  <c r="T6168" i="2" s="1"/>
  <c r="T6169" i="2" s="1"/>
  <c r="T6170" i="2" s="1"/>
  <c r="T6171" i="2" s="1"/>
  <c r="T6172" i="2" s="1"/>
  <c r="T6173" i="2" s="1"/>
  <c r="T6174" i="2" s="1"/>
  <c r="T6175" i="2" s="1"/>
  <c r="S6167" i="2"/>
  <c r="S6168" i="2" s="1"/>
  <c r="S6169" i="2" s="1"/>
  <c r="S6170" i="2" s="1"/>
  <c r="S6171" i="2" s="1"/>
  <c r="S6172" i="2" s="1"/>
  <c r="S6173" i="2" s="1"/>
  <c r="S6174" i="2" s="1"/>
  <c r="S6175" i="2" s="1"/>
  <c r="K6167" i="2"/>
  <c r="L6439" i="2"/>
  <c r="M6439" i="2" s="1"/>
  <c r="N6439" i="2" s="1"/>
  <c r="R4914" i="2"/>
  <c r="Q4913" i="2"/>
  <c r="O5425" i="2"/>
  <c r="J5425" i="2"/>
  <c r="I5426" i="2"/>
  <c r="L5990" i="2"/>
  <c r="M5990" i="2" s="1"/>
  <c r="N5990" i="2" s="1"/>
  <c r="K3605" i="2"/>
  <c r="L3048" i="2"/>
  <c r="M3048" i="2" s="1"/>
  <c r="N3048" i="2" s="1"/>
  <c r="O6506" i="2"/>
  <c r="J6506" i="2"/>
  <c r="I6507" i="2"/>
  <c r="L5186" i="2"/>
  <c r="M5186" i="2" s="1"/>
  <c r="N5186" i="2" s="1"/>
  <c r="L5242" i="2"/>
  <c r="M5242" i="2" s="1"/>
  <c r="N5242" i="2" s="1"/>
  <c r="K6310" i="2"/>
  <c r="L5631" i="2"/>
  <c r="M5631" i="2" s="1"/>
  <c r="N5631" i="2" s="1"/>
  <c r="K5955" i="2"/>
  <c r="O4610" i="2"/>
  <c r="J4610" i="2"/>
  <c r="I4611" i="2"/>
  <c r="K5871" i="2"/>
  <c r="L5567" i="2"/>
  <c r="M5567" i="2" s="1"/>
  <c r="N5567" i="2" s="1"/>
  <c r="O5456" i="2"/>
  <c r="J5456" i="2"/>
  <c r="I5457" i="2"/>
  <c r="L4477" i="2"/>
  <c r="M4477" i="2" s="1"/>
  <c r="N4477" i="2" s="1"/>
  <c r="K5500" i="2"/>
  <c r="L6576" i="2"/>
  <c r="M6576" i="2" s="1"/>
  <c r="V6576" i="2" s="1"/>
  <c r="V6577" i="2" s="1"/>
  <c r="V6578" i="2" s="1"/>
  <c r="V6579" i="2" s="1"/>
  <c r="V6580" i="2" s="1"/>
  <c r="V6581" i="2" s="1"/>
  <c r="V6582" i="2" s="1"/>
  <c r="V6583" i="2" s="1"/>
  <c r="Q3739" i="2"/>
  <c r="R3740" i="2"/>
  <c r="O5036" i="2"/>
  <c r="J5036" i="2"/>
  <c r="I5037" i="2"/>
  <c r="L6018" i="2"/>
  <c r="M6018" i="2" s="1"/>
  <c r="V6018" i="2" s="1"/>
  <c r="V6019" i="2" s="1"/>
  <c r="K6416" i="2"/>
  <c r="T6053" i="2"/>
  <c r="T6054" i="2" s="1"/>
  <c r="T6055" i="2" s="1"/>
  <c r="T6056" i="2" s="1"/>
  <c r="T6057" i="2" s="1"/>
  <c r="T6058" i="2" s="1"/>
  <c r="T6059" i="2" s="1"/>
  <c r="K6053" i="2"/>
  <c r="S6053" i="2"/>
  <c r="S6054" i="2" s="1"/>
  <c r="S6055" i="2" s="1"/>
  <c r="S6056" i="2" s="1"/>
  <c r="S6057" i="2" s="1"/>
  <c r="S6058" i="2" s="1"/>
  <c r="S6059" i="2" s="1"/>
  <c r="O4566" i="2"/>
  <c r="J4566" i="2"/>
  <c r="I4567" i="2"/>
  <c r="T4972" i="2"/>
  <c r="S4972" i="2"/>
  <c r="K4972" i="2"/>
  <c r="V4972" i="2"/>
  <c r="U4972" i="2"/>
  <c r="O3615" i="2"/>
  <c r="J3615" i="2"/>
  <c r="I3616" i="2"/>
  <c r="L5770" i="2"/>
  <c r="M5770" i="2" s="1"/>
  <c r="N5770" i="2" s="1"/>
  <c r="L5230" i="2"/>
  <c r="M5230" i="2" s="1"/>
  <c r="N5230" i="2" s="1"/>
  <c r="R3238" i="2"/>
  <c r="Q3237" i="2"/>
  <c r="T6440" i="2"/>
  <c r="T6441" i="2" s="1"/>
  <c r="T6442" i="2" s="1"/>
  <c r="T6443" i="2" s="1"/>
  <c r="T6444" i="2" s="1"/>
  <c r="T6445" i="2" s="1"/>
  <c r="T6446" i="2" s="1"/>
  <c r="T6447" i="2" s="1"/>
  <c r="K6440" i="2"/>
  <c r="S6440" i="2"/>
  <c r="S6441" i="2" s="1"/>
  <c r="S6442" i="2" s="1"/>
  <c r="S6443" i="2" s="1"/>
  <c r="S6444" i="2" s="1"/>
  <c r="S6445" i="2" s="1"/>
  <c r="S6446" i="2" s="1"/>
  <c r="S6447" i="2" s="1"/>
  <c r="L6227" i="2"/>
  <c r="M6227" i="2" s="1"/>
  <c r="N6227" i="2" s="1"/>
  <c r="K5903" i="2"/>
  <c r="L4990" i="2"/>
  <c r="M4990" i="2" s="1"/>
  <c r="N4990" i="2" s="1"/>
  <c r="L6030" i="2"/>
  <c r="M6030" i="2" s="1"/>
  <c r="V6030" i="2" s="1"/>
  <c r="V6031" i="2" s="1"/>
  <c r="V6032" i="2" s="1"/>
  <c r="V6033" i="2" s="1"/>
  <c r="V6034" i="2" s="1"/>
  <c r="V6035" i="2" s="1"/>
  <c r="V6036" i="2" s="1"/>
  <c r="V6037" i="2" s="1"/>
  <c r="K3049" i="2"/>
  <c r="L5767" i="2"/>
  <c r="M5767" i="2" s="1"/>
  <c r="V5767" i="2" s="1"/>
  <c r="V5768" i="2" s="1"/>
  <c r="V5769" i="2" s="1"/>
  <c r="V5770" i="2" s="1"/>
  <c r="V5771" i="2" s="1"/>
  <c r="V5772" i="2" s="1"/>
  <c r="V5773" i="2" s="1"/>
  <c r="V5774" i="2" s="1"/>
  <c r="V5775" i="2" s="1"/>
  <c r="V5776" i="2" s="1"/>
  <c r="O5188" i="2"/>
  <c r="J5188" i="2"/>
  <c r="I5189" i="2"/>
  <c r="K3591" i="2"/>
  <c r="L5411" i="2"/>
  <c r="M5411" i="2" s="1"/>
  <c r="N5411" i="2" s="1"/>
  <c r="O4515" i="2"/>
  <c r="J4515" i="2"/>
  <c r="I4516" i="2"/>
  <c r="L6275" i="2"/>
  <c r="M6275" i="2" s="1"/>
  <c r="N6275" i="2" s="1"/>
  <c r="K5136" i="2"/>
  <c r="K5306" i="2"/>
  <c r="Q3079" i="2"/>
  <c r="R3080" i="2"/>
  <c r="L3071" i="2"/>
  <c r="M3071" i="2" s="1"/>
  <c r="V3071" i="2" s="1"/>
  <c r="N3071" i="2"/>
  <c r="U3071" i="2" s="1"/>
  <c r="U3072" i="2" s="1"/>
  <c r="Q4735" i="2"/>
  <c r="R4736" i="2"/>
  <c r="K5568" i="2"/>
  <c r="R4213" i="2"/>
  <c r="Q4212" i="2"/>
  <c r="R5287" i="2"/>
  <c r="Q5286" i="2"/>
  <c r="L4978" i="2"/>
  <c r="M4978" i="2" s="1"/>
  <c r="N4978" i="2" s="1"/>
  <c r="L6371" i="2"/>
  <c r="M6371" i="2" s="1"/>
  <c r="N6371" i="2" s="1"/>
  <c r="L5361" i="2"/>
  <c r="M5361" i="2" s="1"/>
  <c r="N5361" i="2" s="1"/>
  <c r="L5511" i="2"/>
  <c r="M5511" i="2" s="1"/>
  <c r="V5511" i="2" s="1"/>
  <c r="V5512" i="2" s="1"/>
  <c r="V5513" i="2" s="1"/>
  <c r="V5514" i="2" s="1"/>
  <c r="V5515" i="2" s="1"/>
  <c r="V5516" i="2" s="1"/>
  <c r="V5517" i="2" s="1"/>
  <c r="V5518" i="2" s="1"/>
  <c r="V5519" i="2" s="1"/>
  <c r="R2814" i="2"/>
  <c r="Q2813" i="2"/>
  <c r="L5894" i="2"/>
  <c r="M5894" i="2" s="1"/>
  <c r="N5894" i="2" s="1"/>
  <c r="O5521" i="2"/>
  <c r="J5521" i="2"/>
  <c r="I5522" i="2"/>
  <c r="T6019" i="2"/>
  <c r="S6019" i="2"/>
  <c r="K6019" i="2"/>
  <c r="N4442" i="2"/>
  <c r="L4442" i="2"/>
  <c r="M4442" i="2" s="1"/>
  <c r="O5670" i="2"/>
  <c r="J5670" i="2"/>
  <c r="I5671" i="2"/>
  <c r="K6147" i="2"/>
  <c r="N4406" i="2"/>
  <c r="L4406" i="2"/>
  <c r="M4406" i="2" s="1"/>
  <c r="T5771" i="2"/>
  <c r="T5772" i="2" s="1"/>
  <c r="T5773" i="2" s="1"/>
  <c r="T5774" i="2" s="1"/>
  <c r="T5775" i="2" s="1"/>
  <c r="T5776" i="2" s="1"/>
  <c r="S5771" i="2"/>
  <c r="S5772" i="2" s="1"/>
  <c r="S5773" i="2" s="1"/>
  <c r="S5774" i="2" s="1"/>
  <c r="S5775" i="2" s="1"/>
  <c r="S5776" i="2" s="1"/>
  <c r="K5771" i="2"/>
  <c r="L5551" i="2"/>
  <c r="M5551" i="2" s="1"/>
  <c r="N5551" i="2" s="1"/>
  <c r="R4704" i="2"/>
  <c r="Q4703" i="2"/>
  <c r="L5978" i="2"/>
  <c r="M5978" i="2" s="1"/>
  <c r="N5978" i="2" s="1"/>
  <c r="O6229" i="2"/>
  <c r="J6229" i="2"/>
  <c r="I6230" i="2"/>
  <c r="R3334" i="2"/>
  <c r="Q3333" i="2"/>
  <c r="O4619" i="2"/>
  <c r="J4619" i="2"/>
  <c r="I4620" i="2"/>
  <c r="Q4599" i="2"/>
  <c r="R4600" i="2"/>
  <c r="L4211" i="2"/>
  <c r="M4211" i="2" s="1"/>
  <c r="N4211" i="2" s="1"/>
  <c r="R4774" i="2"/>
  <c r="Q4773" i="2"/>
  <c r="L6106" i="2"/>
  <c r="M6106" i="2" s="1"/>
  <c r="N6106" i="2" s="1"/>
  <c r="R5758" i="2"/>
  <c r="Q5757" i="2"/>
  <c r="O5413" i="2"/>
  <c r="J5413" i="2"/>
  <c r="I5414" i="2"/>
  <c r="R5173" i="2"/>
  <c r="Q5172" i="2"/>
  <c r="R2746" i="2"/>
  <c r="Q2745" i="2"/>
  <c r="L5094" i="2"/>
  <c r="M5094" i="2" s="1"/>
  <c r="N5094" i="2" s="1"/>
  <c r="O6277" i="2"/>
  <c r="J6277" i="2"/>
  <c r="I6278" i="2"/>
  <c r="L6044" i="2"/>
  <c r="M6044" i="2" s="1"/>
  <c r="N6044" i="2" s="1"/>
  <c r="L6191" i="2"/>
  <c r="M6191" i="2" s="1"/>
  <c r="N6191" i="2" s="1"/>
  <c r="T3072" i="2"/>
  <c r="S3072" i="2"/>
  <c r="K3072" i="2"/>
  <c r="V3072" i="2"/>
  <c r="Q4671" i="2"/>
  <c r="R4672" i="2"/>
  <c r="Q5965" i="2"/>
  <c r="R5966" i="2"/>
  <c r="K6175" i="2"/>
  <c r="L5330" i="2"/>
  <c r="M5330" i="2" s="1"/>
  <c r="N5330" i="2" s="1"/>
  <c r="L5924" i="2"/>
  <c r="M5924" i="2" s="1"/>
  <c r="N5924" i="2" s="1"/>
  <c r="S3526" i="2"/>
  <c r="K3526" i="2"/>
  <c r="V3526" i="2"/>
  <c r="U3526" i="2"/>
  <c r="T3526" i="2"/>
  <c r="O5363" i="2"/>
  <c r="J5363" i="2"/>
  <c r="I5364" i="2"/>
  <c r="O5489" i="2"/>
  <c r="J5489" i="2"/>
  <c r="I5490" i="2"/>
  <c r="K4430" i="2"/>
  <c r="R6242" i="2"/>
  <c r="Q6241" i="2"/>
  <c r="L6495" i="2"/>
  <c r="M6495" i="2" s="1"/>
  <c r="N6495" i="2" s="1"/>
  <c r="O5916" i="2"/>
  <c r="J5916" i="2"/>
  <c r="I5917" i="2"/>
  <c r="K5063" i="2"/>
  <c r="L5884" i="2"/>
  <c r="M5884" i="2" s="1"/>
  <c r="N5884" i="2" s="1"/>
  <c r="K4526" i="2"/>
  <c r="K4443" i="2"/>
  <c r="K5552" i="2"/>
  <c r="O5441" i="2"/>
  <c r="J5441" i="2"/>
  <c r="I5442" i="2"/>
  <c r="U2713" i="2"/>
  <c r="S2713" i="2"/>
  <c r="K2713" i="2"/>
  <c r="T2713" i="2"/>
  <c r="V2713" i="2"/>
  <c r="O6119" i="2"/>
  <c r="J6119" i="2"/>
  <c r="I6120" i="2"/>
  <c r="T6324" i="2"/>
  <c r="S6324" i="2"/>
  <c r="K6324" i="2"/>
  <c r="L3547" i="2"/>
  <c r="M3547" i="2" s="1"/>
  <c r="N3547" i="2" s="1"/>
  <c r="R5443" i="2"/>
  <c r="Q5442" i="2"/>
  <c r="Q6209" i="2"/>
  <c r="R6210" i="2"/>
  <c r="K6358" i="2"/>
  <c r="R6576" i="2"/>
  <c r="Q6575" i="2"/>
  <c r="K6099" i="2"/>
  <c r="R4065" i="2"/>
  <c r="Q4064" i="2"/>
  <c r="L6158" i="2"/>
  <c r="M6158" i="2" s="1"/>
  <c r="V6158" i="2" s="1"/>
  <c r="T4212" i="2"/>
  <c r="S4212" i="2"/>
  <c r="K4212" i="2"/>
  <c r="V4212" i="2"/>
  <c r="U4212" i="2"/>
  <c r="O6345" i="2"/>
  <c r="J6345" i="2"/>
  <c r="I6346" i="2"/>
  <c r="K4505" i="2"/>
  <c r="R6130" i="2"/>
  <c r="Q6129" i="2"/>
  <c r="O6377" i="2"/>
  <c r="J6377" i="2"/>
  <c r="I6378" i="2"/>
  <c r="K6526" i="2"/>
  <c r="O4495" i="2"/>
  <c r="J4495" i="2"/>
  <c r="I4496" i="2"/>
  <c r="L6309" i="2"/>
  <c r="M6309" i="2" s="1"/>
  <c r="N6309" i="2" s="1"/>
  <c r="O5096" i="2"/>
  <c r="J5096" i="2"/>
  <c r="I5097" i="2"/>
  <c r="S3819" i="2"/>
  <c r="K3819" i="2"/>
  <c r="L5870" i="2"/>
  <c r="M5870" i="2" s="1"/>
  <c r="N5870" i="2" s="1"/>
  <c r="O5617" i="2"/>
  <c r="J5617" i="2"/>
  <c r="V6460" i="2"/>
  <c r="U6460" i="2"/>
  <c r="T6460" i="2"/>
  <c r="S6460" i="2"/>
  <c r="K6460" i="2"/>
  <c r="R5645" i="2"/>
  <c r="Q5644" i="2"/>
  <c r="L5986" i="2"/>
  <c r="M5986" i="2" s="1"/>
  <c r="N5986" i="2" s="1"/>
  <c r="O5332" i="2"/>
  <c r="J5332" i="2"/>
  <c r="R5896" i="2"/>
  <c r="Q5895" i="2"/>
  <c r="L6467" i="2"/>
  <c r="M6467" i="2" s="1"/>
  <c r="N6467" i="2" s="1"/>
  <c r="Q5108" i="2"/>
  <c r="R5109" i="2"/>
  <c r="L6398" i="2"/>
  <c r="M6398" i="2" s="1"/>
  <c r="N6398" i="2" s="1"/>
  <c r="K5107" i="2"/>
  <c r="O5886" i="2"/>
  <c r="J5886" i="2"/>
  <c r="I5887" i="2"/>
  <c r="O6241" i="2"/>
  <c r="J6241" i="2"/>
  <c r="K5150" i="2"/>
  <c r="L5317" i="2"/>
  <c r="M5317" i="2" s="1"/>
  <c r="N5317" i="2" s="1"/>
  <c r="L5034" i="2"/>
  <c r="M5034" i="2" s="1"/>
  <c r="N5034" i="2" s="1"/>
  <c r="L6415" i="2"/>
  <c r="M6415" i="2" s="1"/>
  <c r="N6415" i="2" s="1"/>
  <c r="L5762" i="2"/>
  <c r="M5762" i="2" s="1"/>
  <c r="N5762" i="2" s="1"/>
  <c r="K4983" i="2"/>
  <c r="T3661" i="2"/>
  <c r="K3661" i="2"/>
  <c r="S3661" i="2"/>
  <c r="K4469" i="2"/>
  <c r="K5126" i="2"/>
  <c r="T3548" i="2"/>
  <c r="T3549" i="2" s="1"/>
  <c r="T3550" i="2" s="1"/>
  <c r="T3551" i="2" s="1"/>
  <c r="T3552" i="2" s="1"/>
  <c r="S3548" i="2"/>
  <c r="S3549" i="2" s="1"/>
  <c r="S3550" i="2" s="1"/>
  <c r="S3551" i="2" s="1"/>
  <c r="S3552" i="2" s="1"/>
  <c r="K3548" i="2"/>
  <c r="R5023" i="2"/>
  <c r="Q5022" i="2"/>
  <c r="K5472" i="2"/>
  <c r="L5170" i="2"/>
  <c r="M5170" i="2" s="1"/>
  <c r="N5170" i="2" s="1"/>
  <c r="O5212" i="2"/>
  <c r="J5212" i="2"/>
  <c r="I5213" i="2"/>
  <c r="R5487" i="2"/>
  <c r="Q5486" i="2"/>
  <c r="L5305" i="2"/>
  <c r="M5305" i="2" s="1"/>
  <c r="N5305" i="2" s="1"/>
  <c r="O5324" i="2"/>
  <c r="J5324" i="2"/>
  <c r="Q3267" i="2"/>
  <c r="R3268" i="2"/>
  <c r="L4564" i="2"/>
  <c r="M4564" i="2" s="1"/>
  <c r="N4564" i="2"/>
  <c r="L5341" i="2"/>
  <c r="M5341" i="2" s="1"/>
  <c r="N5341" i="2" s="1"/>
  <c r="L5701" i="2"/>
  <c r="M5701" i="2" s="1"/>
  <c r="N5701" i="2" s="1"/>
  <c r="L3613" i="2"/>
  <c r="M3613" i="2" s="1"/>
  <c r="N3613" i="2" s="1"/>
  <c r="T6087" i="2"/>
  <c r="T6088" i="2" s="1"/>
  <c r="T6089" i="2" s="1"/>
  <c r="T6090" i="2" s="1"/>
  <c r="T6091" i="2" s="1"/>
  <c r="T6092" i="2" s="1"/>
  <c r="T6093" i="2" s="1"/>
  <c r="T6094" i="2" s="1"/>
  <c r="S6087" i="2"/>
  <c r="S6088" i="2" s="1"/>
  <c r="S6089" i="2" s="1"/>
  <c r="S6090" i="2" s="1"/>
  <c r="S6091" i="2" s="1"/>
  <c r="S6092" i="2" s="1"/>
  <c r="S6093" i="2" s="1"/>
  <c r="S6094" i="2" s="1"/>
  <c r="K6087" i="2"/>
  <c r="Q4456" i="2"/>
  <c r="R4457" i="2"/>
  <c r="R6418" i="2"/>
  <c r="Q6417" i="2"/>
  <c r="R3712" i="2"/>
  <c r="Q3711" i="2"/>
  <c r="R5065" i="2"/>
  <c r="Q5064" i="2"/>
  <c r="R3107" i="2"/>
  <c r="Q3106" i="2"/>
  <c r="L6544" i="2"/>
  <c r="M6544" i="2" s="1"/>
  <c r="N6544" i="2" s="1"/>
  <c r="K5424" i="2"/>
  <c r="K6159" i="2"/>
  <c r="T6159" i="2"/>
  <c r="T6160" i="2" s="1"/>
  <c r="T6161" i="2" s="1"/>
  <c r="T6162" i="2" s="1"/>
  <c r="T6163" i="2" s="1"/>
  <c r="T6164" i="2" s="1"/>
  <c r="T6165" i="2" s="1"/>
  <c r="T6166" i="2" s="1"/>
  <c r="S6159" i="2"/>
  <c r="S6160" i="2" s="1"/>
  <c r="S6161" i="2" s="1"/>
  <c r="S6162" i="2" s="1"/>
  <c r="S6163" i="2" s="1"/>
  <c r="S6164" i="2" s="1"/>
  <c r="S6165" i="2" s="1"/>
  <c r="S6166" i="2" s="1"/>
  <c r="K5211" i="2"/>
  <c r="S4952" i="2"/>
  <c r="S4953" i="2" s="1"/>
  <c r="S4954" i="2" s="1"/>
  <c r="S4955" i="2" s="1"/>
  <c r="S4956" i="2" s="1"/>
  <c r="S4957" i="2" s="1"/>
  <c r="S4958" i="2" s="1"/>
  <c r="K4952" i="2"/>
  <c r="T4952" i="2"/>
  <c r="T4953" i="2" s="1"/>
  <c r="T4954" i="2" s="1"/>
  <c r="T4955" i="2" s="1"/>
  <c r="T4956" i="2" s="1"/>
  <c r="T4957" i="2" s="1"/>
  <c r="T4958" i="2" s="1"/>
  <c r="S5203" i="2"/>
  <c r="S5204" i="2" s="1"/>
  <c r="S5205" i="2" s="1"/>
  <c r="S5206" i="2" s="1"/>
  <c r="S5207" i="2" s="1"/>
  <c r="S5208" i="2" s="1"/>
  <c r="S5209" i="2" s="1"/>
  <c r="S5210" i="2" s="1"/>
  <c r="S5211" i="2" s="1"/>
  <c r="K5203" i="2"/>
  <c r="T5203" i="2"/>
  <c r="T5204" i="2" s="1"/>
  <c r="T5205" i="2" s="1"/>
  <c r="T5206" i="2" s="1"/>
  <c r="T5207" i="2" s="1"/>
  <c r="T5208" i="2" s="1"/>
  <c r="T5209" i="2" s="1"/>
  <c r="T5210" i="2" s="1"/>
  <c r="T5211" i="2" s="1"/>
  <c r="K6505" i="2"/>
  <c r="N6029" i="2"/>
  <c r="U6029" i="2" s="1"/>
  <c r="L3590" i="2"/>
  <c r="M3590" i="2" s="1"/>
  <c r="N3590" i="2" s="1"/>
  <c r="O5151" i="2"/>
  <c r="J5151" i="2"/>
  <c r="I5152" i="2"/>
  <c r="L5683" i="2"/>
  <c r="M5683" i="2" s="1"/>
  <c r="N5683" i="2" s="1"/>
  <c r="K4609" i="2"/>
  <c r="K5455" i="2"/>
  <c r="L3811" i="2"/>
  <c r="M3811" i="2" s="1"/>
  <c r="N3811" i="2" s="1"/>
  <c r="K5323" i="2"/>
  <c r="L5505" i="2"/>
  <c r="M5505" i="2" s="1"/>
  <c r="N5505" i="2" s="1"/>
  <c r="L5245" i="2"/>
  <c r="M5245" i="2" s="1"/>
  <c r="N5245" i="2" s="1"/>
  <c r="O5657" i="2"/>
  <c r="J5657" i="2"/>
  <c r="I5658" i="2"/>
  <c r="Q5554" i="2"/>
  <c r="R5555" i="2"/>
  <c r="L5347" i="2"/>
  <c r="M5347" i="2" s="1"/>
  <c r="N5347" i="2" s="1"/>
  <c r="O6400" i="2"/>
  <c r="J6400" i="2"/>
  <c r="I6401" i="2"/>
  <c r="L6002" i="2"/>
  <c r="M6002" i="2" s="1"/>
  <c r="V6002" i="2" s="1"/>
  <c r="V6003" i="2" s="1"/>
  <c r="V6004" i="2" s="1"/>
  <c r="V6005" i="2" s="1"/>
  <c r="V6006" i="2" s="1"/>
  <c r="V6007" i="2" s="1"/>
  <c r="V6008" i="2" s="1"/>
  <c r="V6009" i="2" s="1"/>
  <c r="K5035" i="2"/>
  <c r="R3176" i="2"/>
  <c r="Q3175" i="2"/>
  <c r="K4565" i="2"/>
  <c r="O5703" i="2"/>
  <c r="J5703" i="2"/>
  <c r="I5704" i="2"/>
  <c r="N4597" i="2"/>
  <c r="L4597" i="2"/>
  <c r="M4597" i="2" s="1"/>
  <c r="K3614" i="2"/>
  <c r="R3660" i="2"/>
  <c r="Q3659" i="2"/>
  <c r="S6449" i="2"/>
  <c r="S6450" i="2" s="1"/>
  <c r="S6451" i="2" s="1"/>
  <c r="K6449" i="2"/>
  <c r="T6449" i="2"/>
  <c r="T6450" i="2" s="1"/>
  <c r="T6451" i="2" s="1"/>
  <c r="L5847" i="2"/>
  <c r="M5847" i="2" s="1"/>
  <c r="N5847" i="2" s="1"/>
  <c r="R6169" i="2"/>
  <c r="Q6168" i="2"/>
  <c r="O5172" i="2"/>
  <c r="J5172" i="2"/>
  <c r="I5173" i="2"/>
  <c r="R6258" i="2"/>
  <c r="Q6257" i="2"/>
  <c r="S5187" i="2"/>
  <c r="K5187" i="2"/>
  <c r="V5187" i="2"/>
  <c r="U5187" i="2"/>
  <c r="T5187" i="2"/>
  <c r="N3573" i="2"/>
  <c r="L3573" i="2"/>
  <c r="M3573" i="2" s="1"/>
  <c r="K4514" i="2"/>
  <c r="O5633" i="2"/>
  <c r="J5633" i="2"/>
  <c r="I5634" i="2"/>
  <c r="N5510" i="2"/>
  <c r="U5510" i="2" s="1"/>
  <c r="L4967" i="2"/>
  <c r="M4967" i="2" s="1"/>
  <c r="N4967" i="2" s="1"/>
  <c r="R3584" i="2"/>
  <c r="Q3583" i="2"/>
  <c r="L6211" i="2"/>
  <c r="M6211" i="2" s="1"/>
  <c r="N6211" i="2" s="1"/>
  <c r="L5258" i="2"/>
  <c r="M5258" i="2" s="1"/>
  <c r="N5258" i="2" s="1"/>
  <c r="O4479" i="2"/>
  <c r="J4479" i="2"/>
  <c r="I4480" i="2"/>
  <c r="L6174" i="2"/>
  <c r="M6174" i="2" s="1"/>
  <c r="N6174" i="2" s="1"/>
  <c r="L5352" i="2"/>
  <c r="M5352" i="2" s="1"/>
  <c r="N5352" i="2" s="1"/>
  <c r="O5160" i="2"/>
  <c r="J5160" i="2"/>
  <c r="I5161" i="2"/>
  <c r="L5942" i="2"/>
  <c r="M5942" i="2" s="1"/>
  <c r="N5942" i="2" s="1"/>
  <c r="O5247" i="2"/>
  <c r="J5247" i="2"/>
  <c r="I5248" i="2"/>
  <c r="N3525" i="2"/>
  <c r="L3525" i="2"/>
  <c r="M3525" i="2" s="1"/>
  <c r="L6076" i="2"/>
  <c r="M6076" i="2" s="1"/>
  <c r="V6076" i="2" s="1"/>
  <c r="L5487" i="2"/>
  <c r="M5487" i="2" s="1"/>
  <c r="N5487" i="2" s="1"/>
  <c r="L5388" i="2"/>
  <c r="M5388" i="2" s="1"/>
  <c r="N5388" i="2" s="1"/>
  <c r="V5520" i="2"/>
  <c r="T5520" i="2"/>
  <c r="S5520" i="2"/>
  <c r="K5520" i="2"/>
  <c r="O6333" i="2"/>
  <c r="J6333" i="2"/>
  <c r="I6334" i="2"/>
  <c r="K5669" i="2"/>
  <c r="O4599" i="2"/>
  <c r="J4599" i="2"/>
  <c r="I4600" i="2"/>
  <c r="L5049" i="2"/>
  <c r="M5049" i="2" s="1"/>
  <c r="N5049" i="2" s="1"/>
  <c r="L6140" i="2"/>
  <c r="M6140" i="2" s="1"/>
  <c r="N6140" i="2" s="1"/>
  <c r="L5439" i="2"/>
  <c r="M5439" i="2" s="1"/>
  <c r="N5439" i="2" s="1"/>
  <c r="O5375" i="2"/>
  <c r="J5375" i="2"/>
  <c r="I5376" i="2"/>
  <c r="L6323" i="2"/>
  <c r="M6323" i="2" s="1"/>
  <c r="N6323" i="2" s="1"/>
  <c r="S6228" i="2"/>
  <c r="K6228" i="2"/>
  <c r="V6228" i="2"/>
  <c r="U6228" i="2"/>
  <c r="T6228" i="2"/>
  <c r="O6516" i="2"/>
  <c r="J6516" i="2"/>
  <c r="I6517" i="2"/>
  <c r="L6357" i="2"/>
  <c r="M6357" i="2" s="1"/>
  <c r="N6357" i="2" s="1"/>
  <c r="K4618" i="2"/>
  <c r="L6525" i="2"/>
  <c r="M6525" i="2" s="1"/>
  <c r="N6525" i="2" s="1"/>
  <c r="O6295" i="2"/>
  <c r="J6295" i="2"/>
  <c r="I6296" i="2"/>
  <c r="L4493" i="2"/>
  <c r="M4493" i="2" s="1"/>
  <c r="N4493" i="2" s="1"/>
  <c r="K5412" i="2"/>
  <c r="S6095" i="2"/>
  <c r="S6096" i="2" s="1"/>
  <c r="S6097" i="2" s="1"/>
  <c r="S6098" i="2" s="1"/>
  <c r="S6099" i="2" s="1"/>
  <c r="K6095" i="2"/>
  <c r="R5323" i="2"/>
  <c r="Q5322" i="2"/>
  <c r="K6276" i="2"/>
  <c r="R3514" i="2"/>
  <c r="Q3513" i="2"/>
  <c r="L5399" i="2"/>
  <c r="M5399" i="2" s="1"/>
  <c r="N5399" i="2" s="1"/>
  <c r="O6585" i="2"/>
  <c r="J6585" i="2"/>
  <c r="Q3303" i="2"/>
  <c r="R3304" i="2"/>
  <c r="O3639" i="2"/>
  <c r="J3639" i="2"/>
  <c r="I3640" i="2"/>
  <c r="L6214" i="2"/>
  <c r="M6214" i="2" s="1"/>
  <c r="N6214" i="2" s="1"/>
  <c r="O6201" i="2"/>
  <c r="J6201" i="2"/>
  <c r="T4959" i="2"/>
  <c r="T4960" i="2" s="1"/>
  <c r="T4961" i="2" s="1"/>
  <c r="T4962" i="2" s="1"/>
  <c r="T4963" i="2" s="1"/>
  <c r="S4959" i="2"/>
  <c r="S4960" i="2" s="1"/>
  <c r="S4961" i="2" s="1"/>
  <c r="S4962" i="2" s="1"/>
  <c r="S4963" i="2" s="1"/>
  <c r="K4959" i="2"/>
  <c r="O5260" i="2"/>
  <c r="J5260" i="2"/>
  <c r="I5261" i="2"/>
  <c r="L3622" i="2"/>
  <c r="M3622" i="2" s="1"/>
  <c r="V3622" i="2" s="1"/>
  <c r="V3623" i="2" s="1"/>
  <c r="R4634" i="2"/>
  <c r="Q4633" i="2"/>
  <c r="R3676" i="2"/>
  <c r="Q3675" i="2"/>
  <c r="L6476" i="2"/>
  <c r="M6476" i="2" s="1"/>
  <c r="N6476" i="2" s="1"/>
  <c r="K5362" i="2"/>
  <c r="T6077" i="2"/>
  <c r="T6078" i="2" s="1"/>
  <c r="T6079" i="2" s="1"/>
  <c r="T6080" i="2" s="1"/>
  <c r="T6081" i="2" s="1"/>
  <c r="T6082" i="2" s="1"/>
  <c r="T6083" i="2" s="1"/>
  <c r="T6084" i="2" s="1"/>
  <c r="T6085" i="2" s="1"/>
  <c r="T6086" i="2" s="1"/>
  <c r="S6077" i="2"/>
  <c r="S6078" i="2" s="1"/>
  <c r="S6079" i="2" s="1"/>
  <c r="S6080" i="2" s="1"/>
  <c r="S6081" i="2" s="1"/>
  <c r="S6082" i="2" s="1"/>
  <c r="S6083" i="2" s="1"/>
  <c r="S6084" i="2" s="1"/>
  <c r="S6085" i="2" s="1"/>
  <c r="S6086" i="2" s="1"/>
  <c r="K6077" i="2"/>
  <c r="O6487" i="2"/>
  <c r="J6487" i="2"/>
  <c r="I6488" i="2"/>
  <c r="K5488" i="2"/>
  <c r="O5390" i="2"/>
  <c r="J5390" i="2"/>
  <c r="I5391" i="2"/>
  <c r="Q3623" i="2"/>
  <c r="R3624" i="2"/>
  <c r="K5915" i="2"/>
  <c r="R2918" i="2"/>
  <c r="Q2917" i="2"/>
  <c r="Q3207" i="2"/>
  <c r="R3208" i="2"/>
  <c r="L6166" i="2"/>
  <c r="M6166" i="2" s="1"/>
  <c r="N6166" i="2" s="1"/>
  <c r="K6091" i="2"/>
  <c r="L6170" i="2"/>
  <c r="M6170" i="2" s="1"/>
  <c r="N6170" i="2" s="1"/>
  <c r="O5051" i="2"/>
  <c r="J5051" i="2"/>
  <c r="I5052" i="2"/>
  <c r="L3504" i="2"/>
  <c r="M3504" i="2" s="1"/>
  <c r="V3504" i="2" s="1"/>
  <c r="N3504" i="2"/>
  <c r="U3504" i="2" s="1"/>
  <c r="L6086" i="2"/>
  <c r="M6086" i="2" s="1"/>
  <c r="N6086" i="2" s="1"/>
  <c r="K5440" i="2"/>
  <c r="K6118" i="2"/>
  <c r="O5980" i="2"/>
  <c r="J5980" i="2"/>
  <c r="I5981" i="2"/>
  <c r="R5519" i="2"/>
  <c r="Q5518" i="2"/>
  <c r="L5423" i="2"/>
  <c r="M5423" i="2" s="1"/>
  <c r="N5423" i="2" s="1"/>
  <c r="R2882" i="2"/>
  <c r="Q2881" i="2"/>
  <c r="R6377" i="2"/>
  <c r="Q6376" i="2"/>
  <c r="L6239" i="2"/>
  <c r="M6239" i="2" s="1"/>
  <c r="N6239" i="2" s="1"/>
  <c r="O6563" i="2"/>
  <c r="J6563" i="2"/>
  <c r="I6564" i="2"/>
  <c r="K6344" i="2"/>
  <c r="K6376" i="2"/>
  <c r="L4951" i="2"/>
  <c r="M4951" i="2" s="1"/>
  <c r="N4951" i="2" s="1"/>
  <c r="L5202" i="2"/>
  <c r="M5202" i="2" s="1"/>
  <c r="V5202" i="2" s="1"/>
  <c r="O6108" i="2"/>
  <c r="J6108" i="2"/>
  <c r="O6389" i="2"/>
  <c r="J6389" i="2"/>
  <c r="I6390" i="2"/>
  <c r="L5149" i="2"/>
  <c r="M5149" i="2" s="1"/>
  <c r="N5149" i="2" s="1"/>
  <c r="O4063" i="2"/>
  <c r="J4063" i="2"/>
  <c r="I4064" i="2"/>
  <c r="K4494" i="2"/>
  <c r="K5095" i="2"/>
  <c r="O6046" i="2"/>
  <c r="J6046" i="2"/>
  <c r="L6443" i="2"/>
  <c r="M6443" i="2" s="1"/>
  <c r="N6443" i="2" s="1"/>
  <c r="O5401" i="2"/>
  <c r="J5401" i="2"/>
  <c r="I5402" i="2"/>
  <c r="L5954" i="2"/>
  <c r="M5954" i="2" s="1"/>
  <c r="N5954" i="2" s="1"/>
  <c r="O6216" i="2"/>
  <c r="J6216" i="2"/>
  <c r="L4608" i="2"/>
  <c r="M4608" i="2" s="1"/>
  <c r="N4608" i="2" s="1"/>
  <c r="R4301" i="2"/>
  <c r="Q4300" i="2"/>
  <c r="O5540" i="2"/>
  <c r="J5540" i="2"/>
  <c r="I5541" i="2"/>
  <c r="L6130" i="2"/>
  <c r="M6130" i="2" s="1"/>
  <c r="N6130" i="2" s="1"/>
  <c r="L5454" i="2"/>
  <c r="M5454" i="2" s="1"/>
  <c r="N5454" i="2" s="1"/>
  <c r="V5616" i="2"/>
  <c r="U5616" i="2"/>
  <c r="T5616" i="2"/>
  <c r="S5616" i="2"/>
  <c r="K5616" i="2"/>
  <c r="O3624" i="2"/>
  <c r="J3624" i="2"/>
  <c r="I3625" i="2"/>
  <c r="L5322" i="2"/>
  <c r="M5322" i="2" s="1"/>
  <c r="N5322" i="2" s="1"/>
  <c r="S5119" i="2"/>
  <c r="S5120" i="2" s="1"/>
  <c r="S5121" i="2" s="1"/>
  <c r="S5122" i="2" s="1"/>
  <c r="S5123" i="2" s="1"/>
  <c r="S5124" i="2" s="1"/>
  <c r="S5125" i="2" s="1"/>
  <c r="S5126" i="2" s="1"/>
  <c r="K5119" i="2"/>
  <c r="T5119" i="2"/>
  <c r="T5120" i="2" s="1"/>
  <c r="T5121" i="2" s="1"/>
  <c r="T5122" i="2" s="1"/>
  <c r="T5123" i="2" s="1"/>
  <c r="T5124" i="2" s="1"/>
  <c r="T5125" i="2" s="1"/>
  <c r="T5126" i="2" s="1"/>
  <c r="R4492" i="2"/>
  <c r="Q4491" i="2"/>
  <c r="K5331" i="2"/>
  <c r="O6478" i="2"/>
  <c r="J6478" i="2"/>
  <c r="I6479" i="2"/>
  <c r="R5247" i="2"/>
  <c r="Q5246" i="2"/>
  <c r="Q6001" i="2"/>
  <c r="R6002" i="2"/>
  <c r="R3368" i="2"/>
  <c r="Q3367" i="2"/>
  <c r="L5655" i="2"/>
  <c r="M5655" i="2" s="1"/>
  <c r="N5655" i="2" s="1"/>
  <c r="O5008" i="2"/>
  <c r="J5008" i="2"/>
  <c r="I5009" i="2"/>
  <c r="N6067" i="2"/>
  <c r="U6067" i="2" s="1"/>
  <c r="U6068" i="2" s="1"/>
  <c r="U6069" i="2" s="1"/>
  <c r="U6070" i="2" s="1"/>
  <c r="U6071" i="2" s="1"/>
  <c r="U6072" i="2" s="1"/>
  <c r="U6073" i="2" s="1"/>
  <c r="U6074" i="2" s="1"/>
  <c r="U6075" i="2" s="1"/>
  <c r="K5885" i="2"/>
  <c r="O6430" i="2"/>
  <c r="J6430" i="2"/>
  <c r="I6431" i="2"/>
  <c r="O3506" i="2"/>
  <c r="J3506" i="2"/>
  <c r="I3507" i="2"/>
  <c r="O5741" i="2"/>
  <c r="J5741" i="2"/>
  <c r="I5742" i="2"/>
  <c r="L6448" i="2"/>
  <c r="M6448" i="2" s="1"/>
  <c r="V6448" i="2" s="1"/>
  <c r="L5911" i="2"/>
  <c r="M5911" i="2" s="1"/>
  <c r="N5911" i="2" s="1"/>
  <c r="L4513" i="2"/>
  <c r="M4513" i="2" s="1"/>
  <c r="N4513" i="2" s="1"/>
  <c r="L6262" i="2"/>
  <c r="M6262" i="2" s="1"/>
  <c r="N6262" i="2" s="1"/>
  <c r="K6399" i="2"/>
  <c r="L5519" i="2"/>
  <c r="M5519" i="2" s="1"/>
  <c r="N5519" i="2" s="1"/>
  <c r="O3671" i="2"/>
  <c r="J3671" i="2"/>
  <c r="I3672" i="2"/>
  <c r="O5343" i="2"/>
  <c r="J5343" i="2"/>
  <c r="T5702" i="2"/>
  <c r="S5702" i="2"/>
  <c r="K5702" i="2"/>
  <c r="V5702" i="2"/>
  <c r="U5702" i="2"/>
  <c r="R3440" i="2"/>
  <c r="Q3439" i="2"/>
  <c r="L5373" i="2"/>
  <c r="M5373" i="2" s="1"/>
  <c r="N5373" i="2" s="1"/>
  <c r="L5929" i="2"/>
  <c r="M5929" i="2" s="1"/>
  <c r="N5929" i="2" s="1"/>
  <c r="R4870" i="2"/>
  <c r="Q4869" i="2"/>
  <c r="R2719" i="2"/>
  <c r="Q2718" i="2"/>
  <c r="R3922" i="2"/>
  <c r="Q3921" i="2"/>
  <c r="L6182" i="2"/>
  <c r="M6182" i="2" s="1"/>
  <c r="N6182" i="2" s="1"/>
  <c r="L6207" i="2"/>
  <c r="M6207" i="2" s="1"/>
  <c r="N6207" i="2" s="1"/>
  <c r="K5171" i="2"/>
  <c r="O5685" i="2"/>
  <c r="J5685" i="2"/>
  <c r="I5686" i="2"/>
  <c r="N3637" i="2"/>
  <c r="U3637" i="2" s="1"/>
  <c r="U3638" i="2" s="1"/>
  <c r="L3637" i="2"/>
  <c r="M3637" i="2" s="1"/>
  <c r="V3637" i="2" s="1"/>
  <c r="O5273" i="2"/>
  <c r="J5273" i="2"/>
  <c r="I5274" i="2"/>
  <c r="L4958" i="2"/>
  <c r="M4958" i="2" s="1"/>
  <c r="N4958" i="2" s="1"/>
  <c r="R5139" i="2"/>
  <c r="Q5138" i="2"/>
  <c r="L5073" i="2"/>
  <c r="M5073" i="2" s="1"/>
  <c r="N5073" i="2" s="1"/>
  <c r="R4566" i="2"/>
  <c r="Q4565" i="2"/>
  <c r="L4541" i="2"/>
  <c r="M4541" i="2" s="1"/>
  <c r="N4541" i="2" s="1"/>
  <c r="K6332" i="2"/>
  <c r="O5232" i="2"/>
  <c r="J5232" i="2"/>
  <c r="I5233" i="2"/>
  <c r="L6592" i="2"/>
  <c r="M6592" i="2" s="1"/>
  <c r="N6592" i="2" s="1"/>
  <c r="T5930" i="2"/>
  <c r="T5931" i="2" s="1"/>
  <c r="T5932" i="2" s="1"/>
  <c r="T5933" i="2" s="1"/>
  <c r="T5934" i="2" s="1"/>
  <c r="T5935" i="2" s="1"/>
  <c r="S5930" i="2"/>
  <c r="S5931" i="2" s="1"/>
  <c r="S5932" i="2" s="1"/>
  <c r="S5933" i="2" s="1"/>
  <c r="S5934" i="2" s="1"/>
  <c r="S5935" i="2" s="1"/>
  <c r="K5930" i="2"/>
  <c r="K6515" i="2"/>
  <c r="L3563" i="2"/>
  <c r="M3563" i="2" s="1"/>
  <c r="N3563" i="2"/>
  <c r="R3888" i="2"/>
  <c r="Q3887" i="2"/>
  <c r="L5077" i="2"/>
  <c r="M5077" i="2" s="1"/>
  <c r="N5077" i="2" s="1"/>
  <c r="L6561" i="2"/>
  <c r="M6561" i="2" s="1"/>
  <c r="N6561" i="2" s="1"/>
  <c r="O5024" i="2"/>
  <c r="J5024" i="2"/>
  <c r="I5025" i="2"/>
  <c r="L4504" i="2"/>
  <c r="M4504" i="2" s="1"/>
  <c r="N4504" i="2" s="1"/>
  <c r="K6294" i="2"/>
  <c r="R4528" i="2"/>
  <c r="Q4527" i="2"/>
  <c r="L4061" i="2"/>
  <c r="M4061" i="2" s="1"/>
  <c r="N4061" i="2"/>
  <c r="O3575" i="2"/>
  <c r="J3575" i="2"/>
  <c r="R6537" i="2"/>
  <c r="Q6536" i="2"/>
  <c r="V6584" i="2"/>
  <c r="T6584" i="2"/>
  <c r="K6584" i="2"/>
  <c r="S6584" i="2"/>
  <c r="S3638" i="2"/>
  <c r="K3638" i="2"/>
  <c r="V3638" i="2"/>
  <c r="T3638" i="2"/>
  <c r="S6200" i="2"/>
  <c r="K6200" i="2"/>
  <c r="T6200" i="2"/>
  <c r="L5538" i="2"/>
  <c r="M5538" i="2" s="1"/>
  <c r="N5538" i="2" s="1"/>
  <c r="K5259" i="2"/>
  <c r="L6459" i="2"/>
  <c r="M6459" i="2" s="1"/>
  <c r="N6459" i="2" s="1"/>
  <c r="O5354" i="2"/>
  <c r="J5354" i="2"/>
  <c r="L6037" i="2"/>
  <c r="M6037" i="2" s="1"/>
  <c r="N6037" i="2" s="1"/>
  <c r="O5944" i="2"/>
  <c r="J5944" i="2"/>
  <c r="I5945" i="2"/>
  <c r="R4177" i="2"/>
  <c r="Q4176" i="2"/>
  <c r="K6486" i="2"/>
  <c r="K5389" i="2"/>
  <c r="L6552" i="2"/>
  <c r="M6552" i="2" s="1"/>
  <c r="N6552" i="2" s="1"/>
  <c r="L5962" i="2"/>
  <c r="M5962" i="2" s="1"/>
  <c r="N5962" i="2" s="1"/>
  <c r="O4543" i="2"/>
  <c r="J4543" i="2"/>
  <c r="I4544" i="2"/>
  <c r="O5896" i="2"/>
  <c r="J5896" i="2"/>
  <c r="L4982" i="2"/>
  <c r="M4982" i="2" s="1"/>
  <c r="N4982" i="2" s="1"/>
  <c r="L6538" i="2"/>
  <c r="M6538" i="2" s="1"/>
  <c r="V6538" i="2" s="1"/>
  <c r="V6539" i="2" s="1"/>
  <c r="V6540" i="2" s="1"/>
  <c r="V6541" i="2" s="1"/>
  <c r="V6542" i="2" s="1"/>
  <c r="V6543" i="2" s="1"/>
  <c r="V6544" i="2" s="1"/>
  <c r="O4996" i="2"/>
  <c r="J4996" i="2"/>
  <c r="I4997" i="2"/>
  <c r="L4468" i="2"/>
  <c r="M4468" i="2" s="1"/>
  <c r="N4468" i="2" s="1"/>
  <c r="K5050" i="2"/>
  <c r="O4408" i="2"/>
  <c r="J4408" i="2"/>
  <c r="I4409" i="2"/>
  <c r="Q6295" i="2"/>
  <c r="R6296" i="2"/>
  <c r="L5125" i="2"/>
  <c r="M5125" i="2" s="1"/>
  <c r="N5125" i="2" s="1"/>
  <c r="R2846" i="2"/>
  <c r="Q2845" i="2"/>
  <c r="O5972" i="2"/>
  <c r="J5972" i="2"/>
  <c r="L5002" i="2"/>
  <c r="M5002" i="2" s="1"/>
  <c r="N5002" i="2" s="1"/>
  <c r="K5979" i="2"/>
  <c r="R3480" i="2"/>
  <c r="Q3479" i="2"/>
  <c r="R5607" i="2"/>
  <c r="Q5606" i="2"/>
  <c r="T3564" i="2"/>
  <c r="T3565" i="2" s="1"/>
  <c r="T3566" i="2" s="1"/>
  <c r="T3567" i="2" s="1"/>
  <c r="T3568" i="2" s="1"/>
  <c r="T3569" i="2" s="1"/>
  <c r="T3570" i="2" s="1"/>
  <c r="T3571" i="2" s="1"/>
  <c r="T3572" i="2" s="1"/>
  <c r="T3573" i="2" s="1"/>
  <c r="S3564" i="2"/>
  <c r="S3565" i="2" s="1"/>
  <c r="S3566" i="2" s="1"/>
  <c r="S3567" i="2" s="1"/>
  <c r="S3568" i="2" s="1"/>
  <c r="S3569" i="2" s="1"/>
  <c r="S3570" i="2" s="1"/>
  <c r="S3571" i="2" s="1"/>
  <c r="S3572" i="2" s="1"/>
  <c r="S3573" i="2" s="1"/>
  <c r="K3564" i="2"/>
  <c r="O5079" i="2"/>
  <c r="J5079" i="2"/>
  <c r="I5080" i="2"/>
  <c r="L3604" i="2"/>
  <c r="M3604" i="2" s="1"/>
  <c r="N3604" i="2"/>
  <c r="K6562" i="2"/>
  <c r="R6335" i="2"/>
  <c r="Q6334" i="2"/>
  <c r="R6086" i="2"/>
  <c r="Q6085" i="2"/>
  <c r="K6107" i="2"/>
  <c r="L6504" i="2"/>
  <c r="M6504" i="2" s="1"/>
  <c r="N6504" i="2" s="1"/>
  <c r="K6388" i="2"/>
  <c r="V4062" i="2"/>
  <c r="U4062" i="2"/>
  <c r="T4062" i="2"/>
  <c r="S4062" i="2"/>
  <c r="K4062" i="2"/>
  <c r="K5207" i="2"/>
  <c r="K6045" i="2"/>
  <c r="K5400" i="2"/>
  <c r="T6215" i="2"/>
  <c r="K6215" i="2"/>
  <c r="R4139" i="2"/>
  <c r="Q4138" i="2"/>
  <c r="O6193" i="2"/>
  <c r="J6193" i="2"/>
  <c r="K5539" i="2"/>
  <c r="T3623" i="2"/>
  <c r="S3623" i="2"/>
  <c r="K3623" i="2"/>
  <c r="S6477" i="2"/>
  <c r="K6477" i="2"/>
  <c r="V6477" i="2"/>
  <c r="U6477" i="2"/>
  <c r="T6477" i="2"/>
  <c r="S6038" i="2"/>
  <c r="S6039" i="2" s="1"/>
  <c r="S6040" i="2" s="1"/>
  <c r="S6041" i="2" s="1"/>
  <c r="S6042" i="2" s="1"/>
  <c r="S6043" i="2" s="1"/>
  <c r="S6044" i="2" s="1"/>
  <c r="S6045" i="2" s="1"/>
  <c r="K6038" i="2"/>
  <c r="T6038" i="2"/>
  <c r="T6039" i="2" s="1"/>
  <c r="T6040" i="2" s="1"/>
  <c r="T6041" i="2" s="1"/>
  <c r="T6042" i="2" s="1"/>
  <c r="T6043" i="2" s="1"/>
  <c r="T6044" i="2" s="1"/>
  <c r="T6045" i="2" s="1"/>
  <c r="Q4320" i="2"/>
  <c r="R4321" i="2"/>
  <c r="R4396" i="2"/>
  <c r="Q4395" i="2"/>
  <c r="O6554" i="2"/>
  <c r="J6554" i="2"/>
  <c r="I6555" i="2"/>
  <c r="K5007" i="2"/>
  <c r="R3400" i="2"/>
  <c r="Q3399" i="2"/>
  <c r="O6497" i="2"/>
  <c r="J6497" i="2"/>
  <c r="I6498" i="2"/>
  <c r="N5202" i="2" l="1"/>
  <c r="U5202" i="2" s="1"/>
  <c r="N6076" i="2"/>
  <c r="U6076" i="2" s="1"/>
  <c r="N5767" i="2"/>
  <c r="U5767" i="2" s="1"/>
  <c r="U5768" i="2" s="1"/>
  <c r="U5769" i="2" s="1"/>
  <c r="U5770" i="2" s="1"/>
  <c r="U5771" i="2" s="1"/>
  <c r="U5772" i="2" s="1"/>
  <c r="U5773" i="2" s="1"/>
  <c r="U5774" i="2" s="1"/>
  <c r="U5775" i="2" s="1"/>
  <c r="U5776" i="2" s="1"/>
  <c r="N6018" i="2"/>
  <c r="U6018" i="2" s="1"/>
  <c r="U6019" i="2" s="1"/>
  <c r="U6020" i="2" s="1"/>
  <c r="N6576" i="2"/>
  <c r="U6576" i="2" s="1"/>
  <c r="U6577" i="2" s="1"/>
  <c r="U6578" i="2" s="1"/>
  <c r="U6579" i="2" s="1"/>
  <c r="U6580" i="2" s="1"/>
  <c r="U6581" i="2" s="1"/>
  <c r="U6582" i="2" s="1"/>
  <c r="U6583" i="2" s="1"/>
  <c r="U6584" i="2" s="1"/>
  <c r="O5402" i="2"/>
  <c r="J5402" i="2"/>
  <c r="I5403" i="2"/>
  <c r="L5915" i="2"/>
  <c r="M5915" i="2" s="1"/>
  <c r="N5915" i="2" s="1"/>
  <c r="L6077" i="2"/>
  <c r="M6077" i="2" s="1"/>
  <c r="V6077" i="2" s="1"/>
  <c r="V6078" i="2" s="1"/>
  <c r="V6079" i="2" s="1"/>
  <c r="V6080" i="2" s="1"/>
  <c r="V6081" i="2" s="1"/>
  <c r="V6082" i="2" s="1"/>
  <c r="V6083" i="2" s="1"/>
  <c r="V6084" i="2" s="1"/>
  <c r="V6085" i="2" s="1"/>
  <c r="V6086" i="2" s="1"/>
  <c r="U5703" i="2"/>
  <c r="T5703" i="2"/>
  <c r="S5703" i="2"/>
  <c r="K5703" i="2"/>
  <c r="V5703" i="2"/>
  <c r="O6401" i="2"/>
  <c r="J6401" i="2"/>
  <c r="I6402" i="2"/>
  <c r="L4952" i="2"/>
  <c r="M4952" i="2" s="1"/>
  <c r="V4952" i="2" s="1"/>
  <c r="V4953" i="2" s="1"/>
  <c r="V4954" i="2" s="1"/>
  <c r="V4955" i="2" s="1"/>
  <c r="V4956" i="2" s="1"/>
  <c r="V4957" i="2" s="1"/>
  <c r="V4958" i="2" s="1"/>
  <c r="T5324" i="2"/>
  <c r="T5325" i="2" s="1"/>
  <c r="T5326" i="2" s="1"/>
  <c r="T5327" i="2" s="1"/>
  <c r="T5328" i="2" s="1"/>
  <c r="T5329" i="2" s="1"/>
  <c r="T5330" i="2" s="1"/>
  <c r="T5331" i="2" s="1"/>
  <c r="S5324" i="2"/>
  <c r="S5325" i="2" s="1"/>
  <c r="S5326" i="2" s="1"/>
  <c r="S5327" i="2" s="1"/>
  <c r="S5328" i="2" s="1"/>
  <c r="S5329" i="2" s="1"/>
  <c r="S5330" i="2" s="1"/>
  <c r="S5331" i="2" s="1"/>
  <c r="K5324" i="2"/>
  <c r="L5126" i="2"/>
  <c r="M5126" i="2" s="1"/>
  <c r="N5126" i="2" s="1"/>
  <c r="T6241" i="2"/>
  <c r="T6242" i="2" s="1"/>
  <c r="T6243" i="2" s="1"/>
  <c r="T6244" i="2" s="1"/>
  <c r="T6245" i="2" s="1"/>
  <c r="T6246" i="2" s="1"/>
  <c r="S6241" i="2"/>
  <c r="S6242" i="2" s="1"/>
  <c r="S6243" i="2" s="1"/>
  <c r="S6244" i="2" s="1"/>
  <c r="S6245" i="2" s="1"/>
  <c r="S6246" i="2" s="1"/>
  <c r="K6241" i="2"/>
  <c r="L5107" i="2"/>
  <c r="M5107" i="2" s="1"/>
  <c r="N5107" i="2" s="1"/>
  <c r="R5110" i="2"/>
  <c r="Q5109" i="2"/>
  <c r="L6460" i="2"/>
  <c r="M6460" i="2" s="1"/>
  <c r="N6460" i="2" s="1"/>
  <c r="K4495" i="2"/>
  <c r="L4505" i="2"/>
  <c r="M4505" i="2" s="1"/>
  <c r="N4505" i="2" s="1"/>
  <c r="L5552" i="2"/>
  <c r="M5552" i="2" s="1"/>
  <c r="N5552" i="2" s="1"/>
  <c r="L4526" i="2"/>
  <c r="M4526" i="2" s="1"/>
  <c r="N4526" i="2" s="1"/>
  <c r="N4430" i="2"/>
  <c r="L4430" i="2"/>
  <c r="M4430" i="2" s="1"/>
  <c r="L6175" i="2"/>
  <c r="M6175" i="2" s="1"/>
  <c r="N6175" i="2" s="1"/>
  <c r="R2747" i="2"/>
  <c r="Q2746" i="2"/>
  <c r="K5413" i="2"/>
  <c r="O4620" i="2"/>
  <c r="J4620" i="2"/>
  <c r="I4621" i="2"/>
  <c r="R3335" i="2"/>
  <c r="Q3334" i="2"/>
  <c r="O5522" i="2"/>
  <c r="J5522" i="2"/>
  <c r="I5523" i="2"/>
  <c r="R5288" i="2"/>
  <c r="Q5287" i="2"/>
  <c r="L5568" i="2"/>
  <c r="M5568" i="2" s="1"/>
  <c r="N5568" i="2" s="1"/>
  <c r="R4737" i="2"/>
  <c r="Q4736" i="2"/>
  <c r="R3081" i="2"/>
  <c r="Q3080" i="2"/>
  <c r="O5189" i="2"/>
  <c r="J5189" i="2"/>
  <c r="I5190" i="2"/>
  <c r="O6555" i="2"/>
  <c r="J6555" i="2"/>
  <c r="R4397" i="2"/>
  <c r="Q4396" i="2"/>
  <c r="L6215" i="2"/>
  <c r="M6215" i="2" s="1"/>
  <c r="N6215" i="2" s="1"/>
  <c r="L5400" i="2"/>
  <c r="M5400" i="2" s="1"/>
  <c r="N5400" i="2" s="1"/>
  <c r="L6107" i="2"/>
  <c r="M6107" i="2" s="1"/>
  <c r="N6107" i="2" s="1"/>
  <c r="K5079" i="2"/>
  <c r="R5608" i="2"/>
  <c r="Q5607" i="2"/>
  <c r="R6297" i="2"/>
  <c r="Q6296" i="2"/>
  <c r="O4997" i="2"/>
  <c r="J4997" i="2"/>
  <c r="I4998" i="2"/>
  <c r="N6538" i="2"/>
  <c r="U6538" i="2" s="1"/>
  <c r="U6539" i="2" s="1"/>
  <c r="U6540" i="2" s="1"/>
  <c r="U6541" i="2" s="1"/>
  <c r="U6542" i="2" s="1"/>
  <c r="U6543" i="2" s="1"/>
  <c r="U6544" i="2" s="1"/>
  <c r="O5945" i="2"/>
  <c r="J5945" i="2"/>
  <c r="L5259" i="2"/>
  <c r="M5259" i="2" s="1"/>
  <c r="N5259" i="2" s="1"/>
  <c r="L3638" i="2"/>
  <c r="M3638" i="2" s="1"/>
  <c r="N3638" i="2" s="1"/>
  <c r="R6538" i="2"/>
  <c r="Q6537" i="2"/>
  <c r="L6515" i="2"/>
  <c r="M6515" i="2" s="1"/>
  <c r="N6515" i="2" s="1"/>
  <c r="R4567" i="2"/>
  <c r="Q4566" i="2"/>
  <c r="R5140" i="2"/>
  <c r="Q5139" i="2"/>
  <c r="K5273" i="2"/>
  <c r="O5686" i="2"/>
  <c r="J5686" i="2"/>
  <c r="T3671" i="2"/>
  <c r="S3671" i="2"/>
  <c r="K3671" i="2"/>
  <c r="N6448" i="2"/>
  <c r="U6448" i="2" s="1"/>
  <c r="O3507" i="2"/>
  <c r="J3507" i="2"/>
  <c r="I3508" i="2"/>
  <c r="K6430" i="2"/>
  <c r="L5885" i="2"/>
  <c r="M5885" i="2" s="1"/>
  <c r="N5885" i="2" s="1"/>
  <c r="O5009" i="2"/>
  <c r="J5009" i="2"/>
  <c r="I5010" i="2"/>
  <c r="T6478" i="2"/>
  <c r="S6478" i="2"/>
  <c r="K6478" i="2"/>
  <c r="V6478" i="2"/>
  <c r="U6478" i="2"/>
  <c r="L5331" i="2"/>
  <c r="M5331" i="2" s="1"/>
  <c r="N5331" i="2" s="1"/>
  <c r="R4493" i="2"/>
  <c r="Q4492" i="2"/>
  <c r="L5119" i="2"/>
  <c r="M5119" i="2" s="1"/>
  <c r="V5119" i="2" s="1"/>
  <c r="V5120" i="2" s="1"/>
  <c r="V5121" i="2" s="1"/>
  <c r="V5122" i="2" s="1"/>
  <c r="V5123" i="2" s="1"/>
  <c r="V5124" i="2" s="1"/>
  <c r="V5125" i="2" s="1"/>
  <c r="V5126" i="2" s="1"/>
  <c r="V5127" i="2" s="1"/>
  <c r="O3625" i="2"/>
  <c r="J3625" i="2"/>
  <c r="I3626" i="2"/>
  <c r="O5541" i="2"/>
  <c r="J5541" i="2"/>
  <c r="I5542" i="2"/>
  <c r="R4302" i="2"/>
  <c r="Q4301" i="2"/>
  <c r="K5401" i="2"/>
  <c r="S6046" i="2"/>
  <c r="S6047" i="2" s="1"/>
  <c r="S6048" i="2" s="1"/>
  <c r="S6049" i="2" s="1"/>
  <c r="S6050" i="2" s="1"/>
  <c r="S6051" i="2" s="1"/>
  <c r="S6052" i="2" s="1"/>
  <c r="K6046" i="2"/>
  <c r="T6046" i="2"/>
  <c r="T6047" i="2" s="1"/>
  <c r="T6048" i="2" s="1"/>
  <c r="T6049" i="2" s="1"/>
  <c r="T6050" i="2" s="1"/>
  <c r="T6051" i="2" s="1"/>
  <c r="T6052" i="2" s="1"/>
  <c r="O4064" i="2"/>
  <c r="J4064" i="2"/>
  <c r="I4065" i="2"/>
  <c r="S6108" i="2"/>
  <c r="S6109" i="2" s="1"/>
  <c r="S6110" i="2" s="1"/>
  <c r="S6111" i="2" s="1"/>
  <c r="S6112" i="2" s="1"/>
  <c r="S6113" i="2" s="1"/>
  <c r="S6114" i="2" s="1"/>
  <c r="S6115" i="2" s="1"/>
  <c r="S6116" i="2" s="1"/>
  <c r="S6117" i="2" s="1"/>
  <c r="S6118" i="2" s="1"/>
  <c r="S6119" i="2" s="1"/>
  <c r="K6108" i="2"/>
  <c r="T6108" i="2"/>
  <c r="T6109" i="2" s="1"/>
  <c r="T6110" i="2" s="1"/>
  <c r="T6111" i="2" s="1"/>
  <c r="T6112" i="2" s="1"/>
  <c r="T6113" i="2" s="1"/>
  <c r="T6114" i="2" s="1"/>
  <c r="T6115" i="2" s="1"/>
  <c r="T6116" i="2" s="1"/>
  <c r="T6117" i="2" s="1"/>
  <c r="T6118" i="2" s="1"/>
  <c r="T6119" i="2" s="1"/>
  <c r="O6564" i="2"/>
  <c r="J6564" i="2"/>
  <c r="I6565" i="2"/>
  <c r="K5051" i="2"/>
  <c r="R3625" i="2"/>
  <c r="Q3624" i="2"/>
  <c r="L5362" i="2"/>
  <c r="M5362" i="2" s="1"/>
  <c r="N5362" i="2" s="1"/>
  <c r="R4635" i="2"/>
  <c r="Q4634" i="2"/>
  <c r="K5260" i="2"/>
  <c r="T3639" i="2"/>
  <c r="S3639" i="2"/>
  <c r="K3639" i="2"/>
  <c r="S6585" i="2"/>
  <c r="S6586" i="2" s="1"/>
  <c r="S6587" i="2" s="1"/>
  <c r="S6588" i="2" s="1"/>
  <c r="S6589" i="2" s="1"/>
  <c r="S6590" i="2" s="1"/>
  <c r="S6591" i="2" s="1"/>
  <c r="S6592" i="2" s="1"/>
  <c r="S6593" i="2" s="1"/>
  <c r="K6585" i="2"/>
  <c r="T6585" i="2"/>
  <c r="T6586" i="2" s="1"/>
  <c r="T6587" i="2" s="1"/>
  <c r="T6588" i="2" s="1"/>
  <c r="T6589" i="2" s="1"/>
  <c r="T6590" i="2" s="1"/>
  <c r="T6591" i="2" s="1"/>
  <c r="T6592" i="2" s="1"/>
  <c r="T6593" i="2" s="1"/>
  <c r="R5324" i="2"/>
  <c r="Q5323" i="2"/>
  <c r="K5375" i="2"/>
  <c r="O4600" i="2"/>
  <c r="J4600" i="2"/>
  <c r="I4601" i="2"/>
  <c r="O6334" i="2"/>
  <c r="J6334" i="2"/>
  <c r="I6335" i="2"/>
  <c r="O5248" i="2"/>
  <c r="J5248" i="2"/>
  <c r="I5249" i="2"/>
  <c r="O4480" i="2"/>
  <c r="J4480" i="2"/>
  <c r="I4481" i="2"/>
  <c r="R3585" i="2"/>
  <c r="Q3584" i="2"/>
  <c r="O5634" i="2"/>
  <c r="J5634" i="2"/>
  <c r="I5635" i="2"/>
  <c r="R6259" i="2"/>
  <c r="Q6258" i="2"/>
  <c r="K6400" i="2"/>
  <c r="R5556" i="2"/>
  <c r="Q5555" i="2"/>
  <c r="L5323" i="2"/>
  <c r="M5323" i="2" s="1"/>
  <c r="N5323" i="2" s="1"/>
  <c r="O5152" i="2"/>
  <c r="J5152" i="2"/>
  <c r="L5211" i="2"/>
  <c r="M5211" i="2" s="1"/>
  <c r="N5211" i="2" s="1"/>
  <c r="L6159" i="2"/>
  <c r="M6159" i="2" s="1"/>
  <c r="V6159" i="2" s="1"/>
  <c r="V6160" i="2" s="1"/>
  <c r="V6161" i="2" s="1"/>
  <c r="V6162" i="2" s="1"/>
  <c r="V6163" i="2" s="1"/>
  <c r="V6164" i="2" s="1"/>
  <c r="V6165" i="2" s="1"/>
  <c r="V6166" i="2" s="1"/>
  <c r="L5424" i="2"/>
  <c r="M5424" i="2" s="1"/>
  <c r="N5424" i="2" s="1"/>
  <c r="L6087" i="2"/>
  <c r="M6087" i="2" s="1"/>
  <c r="V6087" i="2" s="1"/>
  <c r="V6088" i="2" s="1"/>
  <c r="V6089" i="2" s="1"/>
  <c r="V6090" i="2" s="1"/>
  <c r="V6091" i="2" s="1"/>
  <c r="V6092" i="2" s="1"/>
  <c r="V6093" i="2" s="1"/>
  <c r="V6094" i="2" s="1"/>
  <c r="R5488" i="2"/>
  <c r="Q5487" i="2"/>
  <c r="R5024" i="2"/>
  <c r="Q5023" i="2"/>
  <c r="L4983" i="2"/>
  <c r="M4983" i="2" s="1"/>
  <c r="N4983" i="2" s="1"/>
  <c r="R5897" i="2"/>
  <c r="Q5896" i="2"/>
  <c r="S5617" i="2"/>
  <c r="S5618" i="2" s="1"/>
  <c r="S5619" i="2" s="1"/>
  <c r="S5620" i="2" s="1"/>
  <c r="S5621" i="2" s="1"/>
  <c r="S5622" i="2" s="1"/>
  <c r="K5617" i="2"/>
  <c r="T5617" i="2"/>
  <c r="T5618" i="2" s="1"/>
  <c r="T5619" i="2" s="1"/>
  <c r="T5620" i="2" s="1"/>
  <c r="T5621" i="2" s="1"/>
  <c r="T5622" i="2" s="1"/>
  <c r="O6346" i="2"/>
  <c r="J6346" i="2"/>
  <c r="I6347" i="2"/>
  <c r="N6158" i="2"/>
  <c r="U6158" i="2" s="1"/>
  <c r="R6211" i="2"/>
  <c r="Q6210" i="2"/>
  <c r="K6119" i="2"/>
  <c r="L2713" i="2"/>
  <c r="M2713" i="2" s="1"/>
  <c r="N2713" i="2"/>
  <c r="K5441" i="2"/>
  <c r="O5917" i="2"/>
  <c r="J5917" i="2"/>
  <c r="I5918" i="2"/>
  <c r="O5490" i="2"/>
  <c r="J5490" i="2"/>
  <c r="I5491" i="2"/>
  <c r="K5363" i="2"/>
  <c r="R5967" i="2"/>
  <c r="Q5966" i="2"/>
  <c r="K4619" i="2"/>
  <c r="O6230" i="2"/>
  <c r="J6230" i="2"/>
  <c r="I6231" i="2"/>
  <c r="L6147" i="2"/>
  <c r="M6147" i="2" s="1"/>
  <c r="N6147" i="2" s="1"/>
  <c r="L6019" i="2"/>
  <c r="M6019" i="2" s="1"/>
  <c r="N6019" i="2" s="1"/>
  <c r="S5521" i="2"/>
  <c r="K5521" i="2"/>
  <c r="V5521" i="2"/>
  <c r="T5521" i="2"/>
  <c r="L5136" i="2"/>
  <c r="M5136" i="2" s="1"/>
  <c r="N5136" i="2" s="1"/>
  <c r="L3591" i="2"/>
  <c r="M3591" i="2" s="1"/>
  <c r="N3591" i="2" s="1"/>
  <c r="T5188" i="2"/>
  <c r="S5188" i="2"/>
  <c r="K5188" i="2"/>
  <c r="V5188" i="2"/>
  <c r="U5188" i="2"/>
  <c r="T3615" i="2"/>
  <c r="S3615" i="2"/>
  <c r="K3615" i="2"/>
  <c r="L4972" i="2"/>
  <c r="M4972" i="2" s="1"/>
  <c r="N4972" i="2" s="1"/>
  <c r="K4566" i="2"/>
  <c r="O5457" i="2"/>
  <c r="J5457" i="2"/>
  <c r="I5458" i="2"/>
  <c r="L6167" i="2"/>
  <c r="M6167" i="2" s="1"/>
  <c r="V6167" i="2" s="1"/>
  <c r="V6168" i="2" s="1"/>
  <c r="V6169" i="2" s="1"/>
  <c r="V6170" i="2" s="1"/>
  <c r="V6171" i="2" s="1"/>
  <c r="V6172" i="2" s="1"/>
  <c r="V6173" i="2" s="1"/>
  <c r="V6174" i="2" s="1"/>
  <c r="V6175" i="2" s="1"/>
  <c r="V6176" i="2" s="1"/>
  <c r="R4242" i="2"/>
  <c r="Q4241" i="2"/>
  <c r="O5109" i="2"/>
  <c r="J5109" i="2"/>
  <c r="S6461" i="2"/>
  <c r="K6461" i="2"/>
  <c r="V6461" i="2"/>
  <c r="U6461" i="2"/>
  <c r="T6461" i="2"/>
  <c r="T3820" i="2"/>
  <c r="S3820" i="2"/>
  <c r="K3820" i="2"/>
  <c r="O6528" i="2"/>
  <c r="J6528" i="2"/>
  <c r="I6529" i="2"/>
  <c r="R3027" i="2"/>
  <c r="Q3026" i="2"/>
  <c r="O4214" i="2"/>
  <c r="J4214" i="2"/>
  <c r="I4215" i="2"/>
  <c r="S6100" i="2"/>
  <c r="S6101" i="2" s="1"/>
  <c r="S6102" i="2" s="1"/>
  <c r="S6103" i="2" s="1"/>
  <c r="S6104" i="2" s="1"/>
  <c r="S6105" i="2" s="1"/>
  <c r="S6106" i="2" s="1"/>
  <c r="S6107" i="2" s="1"/>
  <c r="K6100" i="2"/>
  <c r="T6100" i="2"/>
  <c r="T6101" i="2" s="1"/>
  <c r="T6102" i="2" s="1"/>
  <c r="T6103" i="2" s="1"/>
  <c r="T6104" i="2" s="1"/>
  <c r="T6105" i="2" s="1"/>
  <c r="T6106" i="2" s="1"/>
  <c r="T6107" i="2" s="1"/>
  <c r="O6360" i="2"/>
  <c r="J6360" i="2"/>
  <c r="I6361" i="2"/>
  <c r="K5553" i="2"/>
  <c r="L4995" i="2"/>
  <c r="M4995" i="2" s="1"/>
  <c r="N4995" i="2" s="1"/>
  <c r="L5895" i="2"/>
  <c r="M5895" i="2" s="1"/>
  <c r="N5895" i="2" s="1"/>
  <c r="L4542" i="2"/>
  <c r="M4542" i="2" s="1"/>
  <c r="N4542" i="2" s="1"/>
  <c r="K4431" i="2"/>
  <c r="O3528" i="2"/>
  <c r="J3528" i="2"/>
  <c r="I3529" i="2"/>
  <c r="S6176" i="2"/>
  <c r="K6176" i="2"/>
  <c r="T6176" i="2"/>
  <c r="O3074" i="2"/>
  <c r="J3074" i="2"/>
  <c r="I3075" i="2"/>
  <c r="R5720" i="2"/>
  <c r="Q5719" i="2"/>
  <c r="L3574" i="2"/>
  <c r="M3574" i="2" s="1"/>
  <c r="V3574" i="2" s="1"/>
  <c r="L5848" i="2"/>
  <c r="M5848" i="2" s="1"/>
  <c r="V5848" i="2" s="1"/>
  <c r="V5849" i="2" s="1"/>
  <c r="R4985" i="2"/>
  <c r="Q4984" i="2"/>
  <c r="O6021" i="2"/>
  <c r="J6021" i="2"/>
  <c r="I6022" i="2"/>
  <c r="R5364" i="2"/>
  <c r="Q5363" i="2"/>
  <c r="L6263" i="2"/>
  <c r="M6263" i="2" s="1"/>
  <c r="N6263" i="2" s="1"/>
  <c r="L5684" i="2"/>
  <c r="M5684" i="2" s="1"/>
  <c r="N5684" i="2" s="1"/>
  <c r="O5308" i="2"/>
  <c r="J5308" i="2"/>
  <c r="I5309" i="2"/>
  <c r="K3050" i="2"/>
  <c r="O5905" i="2"/>
  <c r="J5905" i="2"/>
  <c r="I5906" i="2"/>
  <c r="R4951" i="2"/>
  <c r="Q4950" i="2"/>
  <c r="O5502" i="2"/>
  <c r="J5502" i="2"/>
  <c r="O5873" i="2"/>
  <c r="J5873" i="2"/>
  <c r="I5874" i="2"/>
  <c r="R5831" i="2"/>
  <c r="Q5830" i="2"/>
  <c r="R3995" i="2"/>
  <c r="Q3994" i="2"/>
  <c r="K5473" i="2"/>
  <c r="Q4840" i="2"/>
  <c r="R4841" i="2"/>
  <c r="O5128" i="2"/>
  <c r="J5128" i="2"/>
  <c r="I5129" i="2"/>
  <c r="O3663" i="2"/>
  <c r="J3663" i="2"/>
  <c r="K4984" i="2"/>
  <c r="T5849" i="2"/>
  <c r="S5849" i="2"/>
  <c r="K5849" i="2"/>
  <c r="L5374" i="2"/>
  <c r="M5374" i="2" s="1"/>
  <c r="N5374" i="2" s="1"/>
  <c r="L5246" i="2"/>
  <c r="M5246" i="2" s="1"/>
  <c r="N5246" i="2" s="1"/>
  <c r="L5159" i="2"/>
  <c r="M5159" i="2" s="1"/>
  <c r="N5159" i="2" s="1"/>
  <c r="K5292" i="2"/>
  <c r="K6264" i="2"/>
  <c r="T5777" i="2"/>
  <c r="S5777" i="2"/>
  <c r="K5777" i="2"/>
  <c r="R6041" i="2"/>
  <c r="Q6040" i="2"/>
  <c r="O6249" i="2"/>
  <c r="J6249" i="2"/>
  <c r="I6250" i="2"/>
  <c r="K3583" i="2"/>
  <c r="L6477" i="2"/>
  <c r="M6477" i="2" s="1"/>
  <c r="N6477" i="2" s="1"/>
  <c r="L5539" i="2"/>
  <c r="M5539" i="2" s="1"/>
  <c r="N5539" i="2" s="1"/>
  <c r="L4062" i="2"/>
  <c r="M4062" i="2" s="1"/>
  <c r="N4062" i="2" s="1"/>
  <c r="L6388" i="2"/>
  <c r="M6388" i="2" s="1"/>
  <c r="N6388" i="2" s="1"/>
  <c r="R6336" i="2"/>
  <c r="Q6335" i="2"/>
  <c r="T4408" i="2"/>
  <c r="S4408" i="2"/>
  <c r="K4408" i="2"/>
  <c r="V4408" i="2"/>
  <c r="U4408" i="2"/>
  <c r="S5896" i="2"/>
  <c r="S5897" i="2" s="1"/>
  <c r="S5898" i="2" s="1"/>
  <c r="S5899" i="2" s="1"/>
  <c r="S5900" i="2" s="1"/>
  <c r="S5901" i="2" s="1"/>
  <c r="S5902" i="2" s="1"/>
  <c r="S5903" i="2" s="1"/>
  <c r="S5904" i="2" s="1"/>
  <c r="K5896" i="2"/>
  <c r="T5896" i="2"/>
  <c r="T5897" i="2" s="1"/>
  <c r="T5898" i="2" s="1"/>
  <c r="T5899" i="2" s="1"/>
  <c r="T5900" i="2" s="1"/>
  <c r="T5901" i="2" s="1"/>
  <c r="T5902" i="2" s="1"/>
  <c r="T5903" i="2" s="1"/>
  <c r="T5904" i="2" s="1"/>
  <c r="L5389" i="2"/>
  <c r="M5389" i="2" s="1"/>
  <c r="N5389" i="2" s="1"/>
  <c r="R4178" i="2"/>
  <c r="Q4177" i="2"/>
  <c r="L6584" i="2"/>
  <c r="M6584" i="2" s="1"/>
  <c r="N6584" i="2" s="1"/>
  <c r="L5930" i="2"/>
  <c r="M5930" i="2" s="1"/>
  <c r="V5930" i="2" s="1"/>
  <c r="V5931" i="2" s="1"/>
  <c r="V5932" i="2" s="1"/>
  <c r="V5933" i="2" s="1"/>
  <c r="V5934" i="2" s="1"/>
  <c r="V5935" i="2" s="1"/>
  <c r="O5274" i="2"/>
  <c r="J5274" i="2"/>
  <c r="I5275" i="2"/>
  <c r="O3672" i="2"/>
  <c r="J3672" i="2"/>
  <c r="I3673" i="2"/>
  <c r="R6003" i="2"/>
  <c r="Q6002" i="2"/>
  <c r="O6479" i="2"/>
  <c r="J6479" i="2"/>
  <c r="S6216" i="2"/>
  <c r="S6217" i="2" s="1"/>
  <c r="S6218" i="2" s="1"/>
  <c r="S6219" i="2" s="1"/>
  <c r="K6216" i="2"/>
  <c r="T6216" i="2"/>
  <c r="T6217" i="2" s="1"/>
  <c r="T6218" i="2" s="1"/>
  <c r="T6219" i="2" s="1"/>
  <c r="L6344" i="2"/>
  <c r="M6344" i="2" s="1"/>
  <c r="N6344" i="2" s="1"/>
  <c r="R6378" i="2"/>
  <c r="Q6377" i="2"/>
  <c r="O5052" i="2"/>
  <c r="J5052" i="2"/>
  <c r="I5053" i="2"/>
  <c r="R3209" i="2"/>
  <c r="Q3208" i="2"/>
  <c r="K5390" i="2"/>
  <c r="O5261" i="2"/>
  <c r="J5261" i="2"/>
  <c r="I5262" i="2"/>
  <c r="T6201" i="2"/>
  <c r="T6202" i="2" s="1"/>
  <c r="T6203" i="2" s="1"/>
  <c r="T6204" i="2" s="1"/>
  <c r="T6205" i="2" s="1"/>
  <c r="T6206" i="2" s="1"/>
  <c r="T6207" i="2" s="1"/>
  <c r="S6201" i="2"/>
  <c r="S6202" i="2" s="1"/>
  <c r="S6203" i="2" s="1"/>
  <c r="S6204" i="2" s="1"/>
  <c r="S6205" i="2" s="1"/>
  <c r="S6206" i="2" s="1"/>
  <c r="S6207" i="2" s="1"/>
  <c r="K6201" i="2"/>
  <c r="L5035" i="2"/>
  <c r="M5035" i="2" s="1"/>
  <c r="N5035" i="2" s="1"/>
  <c r="S5657" i="2"/>
  <c r="K5657" i="2"/>
  <c r="V5657" i="2"/>
  <c r="U5657" i="2"/>
  <c r="T5657" i="2"/>
  <c r="Q3107" i="2"/>
  <c r="R3108" i="2"/>
  <c r="T6554" i="2"/>
  <c r="S6554" i="2"/>
  <c r="K6554" i="2"/>
  <c r="L5207" i="2"/>
  <c r="M5207" i="2" s="1"/>
  <c r="N5207" i="2" s="1"/>
  <c r="O4544" i="2"/>
  <c r="J4544" i="2"/>
  <c r="I4545" i="2"/>
  <c r="T5354" i="2"/>
  <c r="T5355" i="2" s="1"/>
  <c r="T5356" i="2" s="1"/>
  <c r="T5357" i="2" s="1"/>
  <c r="T5358" i="2" s="1"/>
  <c r="T5359" i="2" s="1"/>
  <c r="T5360" i="2" s="1"/>
  <c r="T5361" i="2" s="1"/>
  <c r="T5362" i="2" s="1"/>
  <c r="T5363" i="2" s="1"/>
  <c r="S5354" i="2"/>
  <c r="S5355" i="2" s="1"/>
  <c r="S5356" i="2" s="1"/>
  <c r="S5357" i="2" s="1"/>
  <c r="S5358" i="2" s="1"/>
  <c r="S5359" i="2" s="1"/>
  <c r="S5360" i="2" s="1"/>
  <c r="S5361" i="2" s="1"/>
  <c r="S5362" i="2" s="1"/>
  <c r="S5363" i="2" s="1"/>
  <c r="K5354" i="2"/>
  <c r="T3575" i="2"/>
  <c r="T3576" i="2" s="1"/>
  <c r="T3577" i="2" s="1"/>
  <c r="T3578" i="2" s="1"/>
  <c r="T3579" i="2" s="1"/>
  <c r="T3580" i="2" s="1"/>
  <c r="T3581" i="2" s="1"/>
  <c r="T3582" i="2" s="1"/>
  <c r="T3583" i="2" s="1"/>
  <c r="S3575" i="2"/>
  <c r="S3576" i="2" s="1"/>
  <c r="S3577" i="2" s="1"/>
  <c r="S3578" i="2" s="1"/>
  <c r="S3579" i="2" s="1"/>
  <c r="S3580" i="2" s="1"/>
  <c r="S3581" i="2" s="1"/>
  <c r="S3582" i="2" s="1"/>
  <c r="S3583" i="2" s="1"/>
  <c r="K3575" i="2"/>
  <c r="L6294" i="2"/>
  <c r="M6294" i="2" s="1"/>
  <c r="N6294" i="2" s="1"/>
  <c r="O5233" i="2"/>
  <c r="J5233" i="2"/>
  <c r="I5234" i="2"/>
  <c r="K5685" i="2"/>
  <c r="R3923" i="2"/>
  <c r="Q3922" i="2"/>
  <c r="R4871" i="2"/>
  <c r="Q4870" i="2"/>
  <c r="T5343" i="2"/>
  <c r="T5344" i="2" s="1"/>
  <c r="T5345" i="2" s="1"/>
  <c r="T5346" i="2" s="1"/>
  <c r="T5347" i="2" s="1"/>
  <c r="T5348" i="2" s="1"/>
  <c r="T5349" i="2" s="1"/>
  <c r="T5350" i="2" s="1"/>
  <c r="T5351" i="2" s="1"/>
  <c r="T5352" i="2" s="1"/>
  <c r="S5343" i="2"/>
  <c r="S5344" i="2" s="1"/>
  <c r="S5345" i="2" s="1"/>
  <c r="S5346" i="2" s="1"/>
  <c r="S5347" i="2" s="1"/>
  <c r="S5348" i="2" s="1"/>
  <c r="S5349" i="2" s="1"/>
  <c r="S5350" i="2" s="1"/>
  <c r="S5351" i="2" s="1"/>
  <c r="S5352" i="2" s="1"/>
  <c r="K5343" i="2"/>
  <c r="L6399" i="2"/>
  <c r="M6399" i="2" s="1"/>
  <c r="N6399" i="2" s="1"/>
  <c r="O5742" i="2"/>
  <c r="J5742" i="2"/>
  <c r="I5743" i="2"/>
  <c r="S3506" i="2"/>
  <c r="K3506" i="2"/>
  <c r="T3506" i="2"/>
  <c r="K5008" i="2"/>
  <c r="T3624" i="2"/>
  <c r="S3624" i="2"/>
  <c r="K3624" i="2"/>
  <c r="V3624" i="2"/>
  <c r="K5540" i="2"/>
  <c r="L5095" i="2"/>
  <c r="M5095" i="2" s="1"/>
  <c r="N5095" i="2" s="1"/>
  <c r="S4063" i="2"/>
  <c r="K4063" i="2"/>
  <c r="V4063" i="2"/>
  <c r="U4063" i="2"/>
  <c r="T4063" i="2"/>
  <c r="O6390" i="2"/>
  <c r="J6390" i="2"/>
  <c r="I6391" i="2"/>
  <c r="L6376" i="2"/>
  <c r="M6376" i="2" s="1"/>
  <c r="N6376" i="2" s="1"/>
  <c r="K6563" i="2"/>
  <c r="R2883" i="2"/>
  <c r="Q2882" i="2"/>
  <c r="R5520" i="2"/>
  <c r="Q5519" i="2"/>
  <c r="L6118" i="2"/>
  <c r="M6118" i="2" s="1"/>
  <c r="N6118" i="2" s="1"/>
  <c r="L6091" i="2"/>
  <c r="M6091" i="2" s="1"/>
  <c r="N6091" i="2" s="1"/>
  <c r="L5488" i="2"/>
  <c r="M5488" i="2" s="1"/>
  <c r="N5488" i="2" s="1"/>
  <c r="R3515" i="2"/>
  <c r="Q3514" i="2"/>
  <c r="L6276" i="2"/>
  <c r="M6276" i="2" s="1"/>
  <c r="N6276" i="2" s="1"/>
  <c r="L6095" i="2"/>
  <c r="M6095" i="2" s="1"/>
  <c r="V6095" i="2" s="1"/>
  <c r="V6096" i="2" s="1"/>
  <c r="V6097" i="2" s="1"/>
  <c r="V6098" i="2" s="1"/>
  <c r="V6099" i="2" s="1"/>
  <c r="V6100" i="2" s="1"/>
  <c r="V6101" i="2" s="1"/>
  <c r="V6102" i="2" s="1"/>
  <c r="V6103" i="2" s="1"/>
  <c r="V6104" i="2" s="1"/>
  <c r="V6105" i="2" s="1"/>
  <c r="V6106" i="2" s="1"/>
  <c r="V6107" i="2" s="1"/>
  <c r="O6296" i="2"/>
  <c r="J6296" i="2"/>
  <c r="I6297" i="2"/>
  <c r="L4618" i="2"/>
  <c r="M4618" i="2" s="1"/>
  <c r="N4618" i="2" s="1"/>
  <c r="O6517" i="2"/>
  <c r="J6517" i="2"/>
  <c r="I6518" i="2"/>
  <c r="T4599" i="2"/>
  <c r="S4599" i="2"/>
  <c r="K4599" i="2"/>
  <c r="V4599" i="2"/>
  <c r="U4599" i="2"/>
  <c r="K6333" i="2"/>
  <c r="K5247" i="2"/>
  <c r="O5161" i="2"/>
  <c r="J5161" i="2"/>
  <c r="I5162" i="2"/>
  <c r="K4479" i="2"/>
  <c r="S5633" i="2"/>
  <c r="K5633" i="2"/>
  <c r="V5633" i="2"/>
  <c r="U5633" i="2"/>
  <c r="T5633" i="2"/>
  <c r="L5187" i="2"/>
  <c r="M5187" i="2" s="1"/>
  <c r="N5187" i="2" s="1"/>
  <c r="O5173" i="2"/>
  <c r="J5173" i="2"/>
  <c r="I5174" i="2"/>
  <c r="Q6169" i="2"/>
  <c r="R6170" i="2"/>
  <c r="L5455" i="2"/>
  <c r="M5455" i="2" s="1"/>
  <c r="N5455" i="2" s="1"/>
  <c r="K5151" i="2"/>
  <c r="R5066" i="2"/>
  <c r="Q5065" i="2"/>
  <c r="R6419" i="2"/>
  <c r="Q6418" i="2"/>
  <c r="R3269" i="2"/>
  <c r="Q3268" i="2"/>
  <c r="O5213" i="2"/>
  <c r="J5213" i="2"/>
  <c r="I5214" i="2"/>
  <c r="L3661" i="2"/>
  <c r="M3661" i="2" s="1"/>
  <c r="V3661" i="2" s="1"/>
  <c r="O5887" i="2"/>
  <c r="J5887" i="2"/>
  <c r="T5332" i="2"/>
  <c r="T5333" i="2" s="1"/>
  <c r="T5334" i="2" s="1"/>
  <c r="T5335" i="2" s="1"/>
  <c r="T5336" i="2" s="1"/>
  <c r="T5337" i="2" s="1"/>
  <c r="T5338" i="2" s="1"/>
  <c r="T5339" i="2" s="1"/>
  <c r="T5340" i="2" s="1"/>
  <c r="T5341" i="2" s="1"/>
  <c r="T5342" i="2" s="1"/>
  <c r="S5332" i="2"/>
  <c r="S5333" i="2" s="1"/>
  <c r="S5334" i="2" s="1"/>
  <c r="S5335" i="2" s="1"/>
  <c r="S5336" i="2" s="1"/>
  <c r="S5337" i="2" s="1"/>
  <c r="S5338" i="2" s="1"/>
  <c r="S5339" i="2" s="1"/>
  <c r="S5340" i="2" s="1"/>
  <c r="S5341" i="2" s="1"/>
  <c r="S5342" i="2" s="1"/>
  <c r="K5332" i="2"/>
  <c r="O5097" i="2"/>
  <c r="J5097" i="2"/>
  <c r="I5098" i="2"/>
  <c r="K6345" i="2"/>
  <c r="L4212" i="2"/>
  <c r="M4212" i="2" s="1"/>
  <c r="N4212" i="2" s="1"/>
  <c r="L6099" i="2"/>
  <c r="M6099" i="2" s="1"/>
  <c r="N6099" i="2" s="1"/>
  <c r="L6358" i="2"/>
  <c r="M6358" i="2" s="1"/>
  <c r="N6358" i="2" s="1"/>
  <c r="K5916" i="2"/>
  <c r="K5489" i="2"/>
  <c r="N3526" i="2"/>
  <c r="L3526" i="2"/>
  <c r="M3526" i="2" s="1"/>
  <c r="L3072" i="2"/>
  <c r="M3072" i="2" s="1"/>
  <c r="N3072" i="2" s="1"/>
  <c r="O6278" i="2"/>
  <c r="J6278" i="2"/>
  <c r="I6279" i="2"/>
  <c r="R5174" i="2"/>
  <c r="Q5173" i="2"/>
  <c r="R4601" i="2"/>
  <c r="Q4600" i="2"/>
  <c r="T6229" i="2"/>
  <c r="S6229" i="2"/>
  <c r="K6229" i="2"/>
  <c r="L5771" i="2"/>
  <c r="M5771" i="2" s="1"/>
  <c r="N5771" i="2" s="1"/>
  <c r="O5671" i="2"/>
  <c r="J5671" i="2"/>
  <c r="I5672" i="2"/>
  <c r="R2815" i="2"/>
  <c r="Q2814" i="2"/>
  <c r="R4214" i="2"/>
  <c r="Q4213" i="2"/>
  <c r="O4516" i="2"/>
  <c r="J4516" i="2"/>
  <c r="I4517" i="2"/>
  <c r="N3049" i="2"/>
  <c r="L3049" i="2"/>
  <c r="M3049" i="2" s="1"/>
  <c r="L5903" i="2"/>
  <c r="M5903" i="2" s="1"/>
  <c r="N5903" i="2" s="1"/>
  <c r="L6440" i="2"/>
  <c r="M6440" i="2" s="1"/>
  <c r="V6440" i="2" s="1"/>
  <c r="V6441" i="2" s="1"/>
  <c r="V6442" i="2" s="1"/>
  <c r="V6443" i="2" s="1"/>
  <c r="V6444" i="2" s="1"/>
  <c r="V6445" i="2" s="1"/>
  <c r="V6446" i="2" s="1"/>
  <c r="V6447" i="2" s="1"/>
  <c r="R3741" i="2"/>
  <c r="Q3740" i="2"/>
  <c r="L5500" i="2"/>
  <c r="M5500" i="2" s="1"/>
  <c r="N5500" i="2" s="1"/>
  <c r="K5456" i="2"/>
  <c r="L5955" i="2"/>
  <c r="M5955" i="2" s="1"/>
  <c r="N5955" i="2" s="1"/>
  <c r="O6507" i="2"/>
  <c r="J6507" i="2"/>
  <c r="I6508" i="2"/>
  <c r="O5426" i="2"/>
  <c r="J5426" i="2"/>
  <c r="I5427" i="2"/>
  <c r="R4915" i="2"/>
  <c r="Q4914" i="2"/>
  <c r="R5931" i="2"/>
  <c r="Q5930" i="2"/>
  <c r="K5108" i="2"/>
  <c r="L6553" i="2"/>
  <c r="M6553" i="2" s="1"/>
  <c r="N6553" i="2" s="1"/>
  <c r="L6192" i="2"/>
  <c r="M6192" i="2" s="1"/>
  <c r="N6192" i="2" s="1"/>
  <c r="R3045" i="2"/>
  <c r="Q3044" i="2"/>
  <c r="K6527" i="2"/>
  <c r="O4507" i="2"/>
  <c r="J4507" i="2"/>
  <c r="T4213" i="2"/>
  <c r="S4213" i="2"/>
  <c r="K4213" i="2"/>
  <c r="K6359" i="2"/>
  <c r="O2715" i="2"/>
  <c r="J2715" i="2"/>
  <c r="I2716" i="2"/>
  <c r="O4528" i="2"/>
  <c r="J4528" i="2"/>
  <c r="I4529" i="2"/>
  <c r="T3527" i="2"/>
  <c r="S3527" i="2"/>
  <c r="K3527" i="2"/>
  <c r="V3527" i="2"/>
  <c r="U3527" i="2"/>
  <c r="V3073" i="2"/>
  <c r="U3073" i="2"/>
  <c r="S3073" i="2"/>
  <c r="T3073" i="2"/>
  <c r="K3073" i="2"/>
  <c r="L5645" i="2"/>
  <c r="M5645" i="2" s="1"/>
  <c r="V5645" i="2" s="1"/>
  <c r="V5646" i="2" s="1"/>
  <c r="V5647" i="2" s="1"/>
  <c r="V5648" i="2" s="1"/>
  <c r="L5231" i="2"/>
  <c r="M5231" i="2" s="1"/>
  <c r="N5231" i="2" s="1"/>
  <c r="O6149" i="2"/>
  <c r="J6149" i="2"/>
  <c r="I6150" i="2"/>
  <c r="T6020" i="2"/>
  <c r="S6020" i="2"/>
  <c r="K6020" i="2"/>
  <c r="V6020" i="2"/>
  <c r="L5588" i="2"/>
  <c r="M5588" i="2" s="1"/>
  <c r="N5588" i="2" s="1"/>
  <c r="K5307" i="2"/>
  <c r="O5138" i="2"/>
  <c r="J5138" i="2"/>
  <c r="I5139" i="2"/>
  <c r="R3849" i="2"/>
  <c r="Q3848" i="2"/>
  <c r="R5867" i="2"/>
  <c r="Q5866" i="2"/>
  <c r="K5904" i="2"/>
  <c r="O4974" i="2"/>
  <c r="J4974" i="2"/>
  <c r="I4975" i="2"/>
  <c r="R5684" i="2"/>
  <c r="Q5683" i="2"/>
  <c r="K5501" i="2"/>
  <c r="K5872" i="2"/>
  <c r="O5957" i="2"/>
  <c r="J5957" i="2"/>
  <c r="I5958" i="2"/>
  <c r="L6247" i="2"/>
  <c r="M6247" i="2" s="1"/>
  <c r="V6247" i="2" s="1"/>
  <c r="O6312" i="2"/>
  <c r="J6312" i="2"/>
  <c r="I6313" i="2"/>
  <c r="R4356" i="2"/>
  <c r="Q4355" i="2"/>
  <c r="O3607" i="2"/>
  <c r="J3607" i="2"/>
  <c r="I3608" i="2"/>
  <c r="N3582" i="2"/>
  <c r="L3582" i="2"/>
  <c r="M3582" i="2" s="1"/>
  <c r="S5127" i="2"/>
  <c r="K5127" i="2"/>
  <c r="T5127" i="2"/>
  <c r="O4471" i="2"/>
  <c r="J4471" i="2"/>
  <c r="S3662" i="2"/>
  <c r="K3662" i="2"/>
  <c r="V3662" i="2"/>
  <c r="T3662" i="2"/>
  <c r="L6429" i="2"/>
  <c r="M6429" i="2" s="1"/>
  <c r="N6429" i="2" s="1"/>
  <c r="Q3143" i="2"/>
  <c r="R3144" i="2"/>
  <c r="L5632" i="2"/>
  <c r="M5632" i="2" s="1"/>
  <c r="N5632" i="2" s="1"/>
  <c r="R4102" i="2"/>
  <c r="Q4101" i="2"/>
  <c r="O6133" i="2"/>
  <c r="J6133" i="2"/>
  <c r="I6134" i="2"/>
  <c r="S6248" i="2"/>
  <c r="K6248" i="2"/>
  <c r="T6248" i="2"/>
  <c r="K6497" i="2"/>
  <c r="L3623" i="2"/>
  <c r="M3623" i="2" s="1"/>
  <c r="N3623" i="2"/>
  <c r="T6193" i="2"/>
  <c r="T6194" i="2" s="1"/>
  <c r="T6195" i="2" s="1"/>
  <c r="T6196" i="2" s="1"/>
  <c r="T6197" i="2" s="1"/>
  <c r="T6198" i="2" s="1"/>
  <c r="T6199" i="2" s="1"/>
  <c r="S6193" i="2"/>
  <c r="S6194" i="2" s="1"/>
  <c r="S6195" i="2" s="1"/>
  <c r="S6196" i="2" s="1"/>
  <c r="S6197" i="2" s="1"/>
  <c r="S6198" i="2" s="1"/>
  <c r="S6199" i="2" s="1"/>
  <c r="K6193" i="2"/>
  <c r="O5080" i="2"/>
  <c r="J5080" i="2"/>
  <c r="I5081" i="2"/>
  <c r="L3564" i="2"/>
  <c r="M3564" i="2" s="1"/>
  <c r="V3564" i="2" s="1"/>
  <c r="V3565" i="2" s="1"/>
  <c r="V3566" i="2" s="1"/>
  <c r="V3567" i="2" s="1"/>
  <c r="V3568" i="2" s="1"/>
  <c r="V3569" i="2" s="1"/>
  <c r="V3570" i="2" s="1"/>
  <c r="V3571" i="2" s="1"/>
  <c r="V3572" i="2" s="1"/>
  <c r="V3573" i="2" s="1"/>
  <c r="N3564" i="2"/>
  <c r="U3564" i="2" s="1"/>
  <c r="U3565" i="2" s="1"/>
  <c r="U3566" i="2" s="1"/>
  <c r="U3567" i="2" s="1"/>
  <c r="U3568" i="2" s="1"/>
  <c r="U3569" i="2" s="1"/>
  <c r="U3570" i="2" s="1"/>
  <c r="U3571" i="2" s="1"/>
  <c r="U3572" i="2" s="1"/>
  <c r="U3573" i="2" s="1"/>
  <c r="L6486" i="2"/>
  <c r="M6486" i="2" s="1"/>
  <c r="N6486" i="2" s="1"/>
  <c r="L6200" i="2"/>
  <c r="M6200" i="2" s="1"/>
  <c r="V6200" i="2" s="1"/>
  <c r="K5024" i="2"/>
  <c r="R2720" i="2"/>
  <c r="Q2719" i="2"/>
  <c r="R3441" i="2"/>
  <c r="Q3440" i="2"/>
  <c r="O6431" i="2"/>
  <c r="J6431" i="2"/>
  <c r="L5616" i="2"/>
  <c r="M5616" i="2" s="1"/>
  <c r="N5616" i="2" s="1"/>
  <c r="K5980" i="2"/>
  <c r="K6487" i="2"/>
  <c r="O3640" i="2"/>
  <c r="J3640" i="2"/>
  <c r="I3641" i="2"/>
  <c r="L6228" i="2"/>
  <c r="M6228" i="2" s="1"/>
  <c r="N6228" i="2" s="1"/>
  <c r="O5376" i="2"/>
  <c r="J5376" i="2"/>
  <c r="I5377" i="2"/>
  <c r="L5520" i="2"/>
  <c r="M5520" i="2" s="1"/>
  <c r="N5520" i="2" s="1"/>
  <c r="R4322" i="2"/>
  <c r="Q4321" i="2"/>
  <c r="L6045" i="2"/>
  <c r="M6045" i="2" s="1"/>
  <c r="N6045" i="2" s="1"/>
  <c r="R6087" i="2"/>
  <c r="Q6086" i="2"/>
  <c r="R2847" i="2"/>
  <c r="Q2846" i="2"/>
  <c r="K4996" i="2"/>
  <c r="S5944" i="2"/>
  <c r="K5944" i="2"/>
  <c r="V5944" i="2"/>
  <c r="U5944" i="2"/>
  <c r="T5944" i="2"/>
  <c r="L6332" i="2"/>
  <c r="M6332" i="2" s="1"/>
  <c r="N6332" i="2" s="1"/>
  <c r="O6498" i="2"/>
  <c r="J6498" i="2"/>
  <c r="R3401" i="2"/>
  <c r="Q3400" i="2"/>
  <c r="L5007" i="2"/>
  <c r="M5007" i="2" s="1"/>
  <c r="N5007" i="2" s="1"/>
  <c r="L6038" i="2"/>
  <c r="M6038" i="2" s="1"/>
  <c r="V6038" i="2" s="1"/>
  <c r="V6039" i="2" s="1"/>
  <c r="V6040" i="2" s="1"/>
  <c r="V6041" i="2" s="1"/>
  <c r="V6042" i="2" s="1"/>
  <c r="V6043" i="2" s="1"/>
  <c r="V6044" i="2" s="1"/>
  <c r="V6045" i="2" s="1"/>
  <c r="R4140" i="2"/>
  <c r="Q4139" i="2"/>
  <c r="L6562" i="2"/>
  <c r="M6562" i="2" s="1"/>
  <c r="N6562" i="2" s="1"/>
  <c r="R3481" i="2"/>
  <c r="Q3480" i="2"/>
  <c r="S5972" i="2"/>
  <c r="S5973" i="2" s="1"/>
  <c r="S5974" i="2" s="1"/>
  <c r="S5975" i="2" s="1"/>
  <c r="S5976" i="2" s="1"/>
  <c r="S5977" i="2" s="1"/>
  <c r="S5978" i="2" s="1"/>
  <c r="S5979" i="2" s="1"/>
  <c r="S5980" i="2" s="1"/>
  <c r="K5972" i="2"/>
  <c r="T5972" i="2"/>
  <c r="T5973" i="2" s="1"/>
  <c r="T5974" i="2" s="1"/>
  <c r="T5975" i="2" s="1"/>
  <c r="T5976" i="2" s="1"/>
  <c r="T5977" i="2" s="1"/>
  <c r="T5978" i="2" s="1"/>
  <c r="T5979" i="2" s="1"/>
  <c r="T5980" i="2" s="1"/>
  <c r="O4409" i="2"/>
  <c r="J4409" i="2"/>
  <c r="I4410" i="2"/>
  <c r="L5050" i="2"/>
  <c r="M5050" i="2" s="1"/>
  <c r="N5050" i="2" s="1"/>
  <c r="K4543" i="2"/>
  <c r="R4529" i="2"/>
  <c r="Q4528" i="2"/>
  <c r="O5025" i="2"/>
  <c r="J5025" i="2"/>
  <c r="I5026" i="2"/>
  <c r="R3889" i="2"/>
  <c r="Q3888" i="2"/>
  <c r="K5232" i="2"/>
  <c r="L5171" i="2"/>
  <c r="M5171" i="2" s="1"/>
  <c r="N5171" i="2" s="1"/>
  <c r="L5702" i="2"/>
  <c r="M5702" i="2" s="1"/>
  <c r="N5702" i="2" s="1"/>
  <c r="K5741" i="2"/>
  <c r="R3369" i="2"/>
  <c r="Q3368" i="2"/>
  <c r="R5248" i="2"/>
  <c r="Q5247" i="2"/>
  <c r="N4494" i="2"/>
  <c r="L4494" i="2"/>
  <c r="M4494" i="2" s="1"/>
  <c r="K6389" i="2"/>
  <c r="O5981" i="2"/>
  <c r="J5981" i="2"/>
  <c r="I5982" i="2"/>
  <c r="L5440" i="2"/>
  <c r="M5440" i="2" s="1"/>
  <c r="N5440" i="2" s="1"/>
  <c r="R2919" i="2"/>
  <c r="Q2918" i="2"/>
  <c r="O5391" i="2"/>
  <c r="J5391" i="2"/>
  <c r="I5392" i="2"/>
  <c r="O6488" i="2"/>
  <c r="J6488" i="2"/>
  <c r="I6489" i="2"/>
  <c r="R3677" i="2"/>
  <c r="Q3676" i="2"/>
  <c r="N3622" i="2"/>
  <c r="U3622" i="2" s="1"/>
  <c r="U3623" i="2" s="1"/>
  <c r="U3624" i="2" s="1"/>
  <c r="L4959" i="2"/>
  <c r="M4959" i="2" s="1"/>
  <c r="V4959" i="2" s="1"/>
  <c r="V4960" i="2" s="1"/>
  <c r="V4961" i="2" s="1"/>
  <c r="V4962" i="2" s="1"/>
  <c r="V4963" i="2" s="1"/>
  <c r="R3305" i="2"/>
  <c r="Q3304" i="2"/>
  <c r="L5412" i="2"/>
  <c r="M5412" i="2" s="1"/>
  <c r="N5412" i="2" s="1"/>
  <c r="K6295" i="2"/>
  <c r="K6516" i="2"/>
  <c r="L5669" i="2"/>
  <c r="M5669" i="2" s="1"/>
  <c r="N5669" i="2" s="1"/>
  <c r="K5160" i="2"/>
  <c r="N4514" i="2"/>
  <c r="L4514" i="2"/>
  <c r="M4514" i="2" s="1"/>
  <c r="K5172" i="2"/>
  <c r="R3661" i="2"/>
  <c r="Q3660" i="2"/>
  <c r="L3614" i="2"/>
  <c r="M3614" i="2" s="1"/>
  <c r="N3614" i="2" s="1"/>
  <c r="O5704" i="2"/>
  <c r="J5704" i="2"/>
  <c r="I5705" i="2"/>
  <c r="N4565" i="2"/>
  <c r="L4565" i="2"/>
  <c r="M4565" i="2" s="1"/>
  <c r="N6002" i="2"/>
  <c r="U6002" i="2" s="1"/>
  <c r="U6003" i="2" s="1"/>
  <c r="U6004" i="2" s="1"/>
  <c r="U6005" i="2" s="1"/>
  <c r="U6006" i="2" s="1"/>
  <c r="U6007" i="2" s="1"/>
  <c r="U6008" i="2" s="1"/>
  <c r="U6009" i="2" s="1"/>
  <c r="O5658" i="2"/>
  <c r="J5658" i="2"/>
  <c r="I5659" i="2"/>
  <c r="L4609" i="2"/>
  <c r="M4609" i="2" s="1"/>
  <c r="N4609" i="2" s="1"/>
  <c r="L5203" i="2"/>
  <c r="M5203" i="2" s="1"/>
  <c r="V5203" i="2" s="1"/>
  <c r="V5204" i="2" s="1"/>
  <c r="V5205" i="2" s="1"/>
  <c r="V5206" i="2" s="1"/>
  <c r="V5207" i="2" s="1"/>
  <c r="V5208" i="2" s="1"/>
  <c r="V5209" i="2" s="1"/>
  <c r="V5210" i="2" s="1"/>
  <c r="V5211" i="2" s="1"/>
  <c r="V5212" i="2" s="1"/>
  <c r="R4458" i="2"/>
  <c r="Q4457" i="2"/>
  <c r="T5212" i="2"/>
  <c r="S5212" i="2"/>
  <c r="K5212" i="2"/>
  <c r="L5472" i="2"/>
  <c r="M5472" i="2" s="1"/>
  <c r="N5472" i="2" s="1"/>
  <c r="L3548" i="2"/>
  <c r="M3548" i="2" s="1"/>
  <c r="V3548" i="2" s="1"/>
  <c r="V3549" i="2" s="1"/>
  <c r="V3550" i="2" s="1"/>
  <c r="V3551" i="2" s="1"/>
  <c r="V3552" i="2" s="1"/>
  <c r="N3548" i="2"/>
  <c r="U3548" i="2" s="1"/>
  <c r="U3549" i="2" s="1"/>
  <c r="U3550" i="2" s="1"/>
  <c r="U3551" i="2" s="1"/>
  <c r="U3552" i="2" s="1"/>
  <c r="L5150" i="2"/>
  <c r="M5150" i="2" s="1"/>
  <c r="N5150" i="2" s="1"/>
  <c r="T5886" i="2"/>
  <c r="S5886" i="2"/>
  <c r="K5886" i="2"/>
  <c r="R5646" i="2"/>
  <c r="Q5645" i="2"/>
  <c r="L3819" i="2"/>
  <c r="M3819" i="2" s="1"/>
  <c r="N3819" i="2" s="1"/>
  <c r="K5096" i="2"/>
  <c r="O4496" i="2"/>
  <c r="J4496" i="2"/>
  <c r="I4497" i="2"/>
  <c r="L6526" i="2"/>
  <c r="M6526" i="2" s="1"/>
  <c r="N6526" i="2" s="1"/>
  <c r="O6378" i="2"/>
  <c r="J6378" i="2"/>
  <c r="I6379" i="2"/>
  <c r="R6131" i="2"/>
  <c r="Q6130" i="2"/>
  <c r="R6577" i="2"/>
  <c r="Q6576" i="2"/>
  <c r="L6324" i="2"/>
  <c r="M6324" i="2" s="1"/>
  <c r="V6324" i="2" s="1"/>
  <c r="L4443" i="2"/>
  <c r="M4443" i="2" s="1"/>
  <c r="N4443" i="2" s="1"/>
  <c r="L5063" i="2"/>
  <c r="M5063" i="2" s="1"/>
  <c r="N5063" i="2" s="1"/>
  <c r="R6243" i="2"/>
  <c r="Q6242" i="2"/>
  <c r="R4673" i="2"/>
  <c r="Q4672" i="2"/>
  <c r="K6277" i="2"/>
  <c r="O5414" i="2"/>
  <c r="J5414" i="2"/>
  <c r="I5415" i="2"/>
  <c r="R5759" i="2"/>
  <c r="Q5758" i="2"/>
  <c r="R4775" i="2"/>
  <c r="Q4774" i="2"/>
  <c r="R4705" i="2"/>
  <c r="Q4704" i="2"/>
  <c r="K5670" i="2"/>
  <c r="N5511" i="2"/>
  <c r="U5511" i="2" s="1"/>
  <c r="U5512" i="2" s="1"/>
  <c r="U5513" i="2" s="1"/>
  <c r="U5514" i="2" s="1"/>
  <c r="U5515" i="2" s="1"/>
  <c r="U5516" i="2" s="1"/>
  <c r="U5517" i="2" s="1"/>
  <c r="U5518" i="2" s="1"/>
  <c r="U5519" i="2" s="1"/>
  <c r="U5520" i="2" s="1"/>
  <c r="U5521" i="2" s="1"/>
  <c r="L5306" i="2"/>
  <c r="M5306" i="2" s="1"/>
  <c r="N5306" i="2" s="1"/>
  <c r="K4515" i="2"/>
  <c r="N6030" i="2"/>
  <c r="U6030" i="2" s="1"/>
  <c r="U6031" i="2" s="1"/>
  <c r="U6032" i="2" s="1"/>
  <c r="U6033" i="2" s="1"/>
  <c r="U6034" i="2" s="1"/>
  <c r="U6035" i="2" s="1"/>
  <c r="U6036" i="2" s="1"/>
  <c r="U6037" i="2" s="1"/>
  <c r="R3239" i="2"/>
  <c r="Q3238" i="2"/>
  <c r="O5037" i="2"/>
  <c r="J5037" i="2"/>
  <c r="I5038" i="2"/>
  <c r="L5871" i="2"/>
  <c r="M5871" i="2" s="1"/>
  <c r="N5871" i="2" s="1"/>
  <c r="O4611" i="2"/>
  <c r="J4611" i="2"/>
  <c r="I4612" i="2"/>
  <c r="L6310" i="2"/>
  <c r="M6310" i="2" s="1"/>
  <c r="N6310" i="2" s="1"/>
  <c r="K6506" i="2"/>
  <c r="K5425" i="2"/>
  <c r="L4588" i="2"/>
  <c r="M4588" i="2" s="1"/>
  <c r="V4588" i="2" s="1"/>
  <c r="V4589" i="2" s="1"/>
  <c r="V4590" i="2" s="1"/>
  <c r="N4588" i="2"/>
  <c r="U4588" i="2" s="1"/>
  <c r="U4589" i="2" s="1"/>
  <c r="U4590" i="2" s="1"/>
  <c r="R6460" i="2"/>
  <c r="Q6459" i="2"/>
  <c r="R4032" i="2"/>
  <c r="Q4031" i="2"/>
  <c r="K4506" i="2"/>
  <c r="V2714" i="2"/>
  <c r="U2714" i="2"/>
  <c r="S2714" i="2"/>
  <c r="K2714" i="2"/>
  <c r="T2714" i="2"/>
  <c r="L6593" i="2"/>
  <c r="M6593" i="2" s="1"/>
  <c r="N6593" i="2" s="1"/>
  <c r="O4445" i="2"/>
  <c r="J4445" i="2"/>
  <c r="I4446" i="2"/>
  <c r="K4527" i="2"/>
  <c r="O5065" i="2"/>
  <c r="J5065" i="2"/>
  <c r="I5066" i="2"/>
  <c r="R6500" i="2"/>
  <c r="Q6499" i="2"/>
  <c r="R3551" i="2"/>
  <c r="Q3550" i="2"/>
  <c r="L5023" i="2"/>
  <c r="M5023" i="2" s="1"/>
  <c r="N5023" i="2" s="1"/>
  <c r="R2955" i="2"/>
  <c r="Q2954" i="2"/>
  <c r="R3953" i="2"/>
  <c r="Q3952" i="2"/>
  <c r="K6148" i="2"/>
  <c r="L5291" i="2"/>
  <c r="M5291" i="2" s="1"/>
  <c r="N5291" i="2" s="1"/>
  <c r="O5570" i="2"/>
  <c r="J5570" i="2"/>
  <c r="I5571" i="2"/>
  <c r="R5849" i="2"/>
  <c r="Q5848" i="2"/>
  <c r="K5137" i="2"/>
  <c r="O3593" i="2"/>
  <c r="J3593" i="2"/>
  <c r="I3594" i="2"/>
  <c r="U4973" i="2"/>
  <c r="T4973" i="2"/>
  <c r="S4973" i="2"/>
  <c r="K4973" i="2"/>
  <c r="V4973" i="2"/>
  <c r="L5342" i="2"/>
  <c r="M5342" i="2" s="1"/>
  <c r="N5342" i="2" s="1"/>
  <c r="R4278" i="2"/>
  <c r="Q4277" i="2"/>
  <c r="L3670" i="2"/>
  <c r="M3670" i="2" s="1"/>
  <c r="N3670" i="2" s="1"/>
  <c r="O6418" i="2"/>
  <c r="J6418" i="2"/>
  <c r="I6419" i="2"/>
  <c r="L5776" i="2"/>
  <c r="M5776" i="2" s="1"/>
  <c r="N5776" i="2" s="1"/>
  <c r="R4805" i="2"/>
  <c r="Q4804" i="2"/>
  <c r="K5956" i="2"/>
  <c r="K6311" i="2"/>
  <c r="K3606" i="2"/>
  <c r="R5787" i="2"/>
  <c r="Q5786" i="2"/>
  <c r="K4470" i="2"/>
  <c r="L4598" i="2"/>
  <c r="M4598" i="2" s="1"/>
  <c r="N4598" i="2" s="1"/>
  <c r="O5590" i="2"/>
  <c r="J5590" i="2"/>
  <c r="I5591" i="2"/>
  <c r="Q5402" i="2"/>
  <c r="R5403" i="2"/>
  <c r="O4457" i="2"/>
  <c r="J4457" i="2"/>
  <c r="I4458" i="2"/>
  <c r="L5843" i="2"/>
  <c r="M5843" i="2" s="1"/>
  <c r="N5843" i="2" s="1"/>
  <c r="R3773" i="2"/>
  <c r="Q3772" i="2"/>
  <c r="K6132" i="2"/>
  <c r="R5214" i="2"/>
  <c r="Q5213" i="2"/>
  <c r="L5979" i="2"/>
  <c r="M5979" i="2" s="1"/>
  <c r="N5979" i="2" s="1"/>
  <c r="L6449" i="2"/>
  <c r="M6449" i="2" s="1"/>
  <c r="V6449" i="2" s="1"/>
  <c r="V6450" i="2" s="1"/>
  <c r="V6451" i="2" s="1"/>
  <c r="R3177" i="2"/>
  <c r="Q3176" i="2"/>
  <c r="L6505" i="2"/>
  <c r="M6505" i="2" s="1"/>
  <c r="N6505" i="2" s="1"/>
  <c r="R3713" i="2"/>
  <c r="Q3712" i="2"/>
  <c r="L4469" i="2"/>
  <c r="M4469" i="2" s="1"/>
  <c r="N4469" i="2" s="1"/>
  <c r="K6377" i="2"/>
  <c r="R4066" i="2"/>
  <c r="Q4065" i="2"/>
  <c r="R5444" i="2"/>
  <c r="Q5443" i="2"/>
  <c r="O6120" i="2"/>
  <c r="J6120" i="2"/>
  <c r="I6121" i="2"/>
  <c r="O5442" i="2"/>
  <c r="J5442" i="2"/>
  <c r="I5443" i="2"/>
  <c r="O5364" i="2"/>
  <c r="J5364" i="2"/>
  <c r="I5365" i="2"/>
  <c r="O3616" i="2"/>
  <c r="J3616" i="2"/>
  <c r="O4567" i="2"/>
  <c r="J4567" i="2"/>
  <c r="I4568" i="2"/>
  <c r="L6053" i="2"/>
  <c r="M6053" i="2" s="1"/>
  <c r="V6053" i="2" s="1"/>
  <c r="V6054" i="2" s="1"/>
  <c r="V6055" i="2" s="1"/>
  <c r="V6056" i="2" s="1"/>
  <c r="V6057" i="2" s="1"/>
  <c r="V6058" i="2" s="1"/>
  <c r="V6059" i="2" s="1"/>
  <c r="L6416" i="2"/>
  <c r="M6416" i="2" s="1"/>
  <c r="N6416" i="2" s="1"/>
  <c r="K5036" i="2"/>
  <c r="K4610" i="2"/>
  <c r="N3605" i="2"/>
  <c r="L3605" i="2"/>
  <c r="M3605" i="2" s="1"/>
  <c r="R4422" i="2"/>
  <c r="Q4421" i="2"/>
  <c r="L6496" i="2"/>
  <c r="M6496" i="2" s="1"/>
  <c r="N6496" i="2" s="1"/>
  <c r="O6462" i="2"/>
  <c r="J6462" i="2"/>
  <c r="I6463" i="2"/>
  <c r="O3821" i="2"/>
  <c r="J3821" i="2"/>
  <c r="I3822" i="2"/>
  <c r="R2991" i="2"/>
  <c r="Q2990" i="2"/>
  <c r="L5078" i="2"/>
  <c r="M5078" i="2" s="1"/>
  <c r="N5078" i="2" s="1"/>
  <c r="S6325" i="2"/>
  <c r="S6326" i="2" s="1"/>
  <c r="S6327" i="2" s="1"/>
  <c r="S6328" i="2" s="1"/>
  <c r="S6329" i="2" s="1"/>
  <c r="S6330" i="2" s="1"/>
  <c r="S6331" i="2" s="1"/>
  <c r="S6332" i="2" s="1"/>
  <c r="S6333" i="2" s="1"/>
  <c r="K6325" i="2"/>
  <c r="T6325" i="2"/>
  <c r="T6326" i="2" s="1"/>
  <c r="T6327" i="2" s="1"/>
  <c r="T6328" i="2" s="1"/>
  <c r="T6329" i="2" s="1"/>
  <c r="T6330" i="2" s="1"/>
  <c r="T6331" i="2" s="1"/>
  <c r="T6332" i="2" s="1"/>
  <c r="T6333" i="2" s="1"/>
  <c r="O5554" i="2"/>
  <c r="J5554" i="2"/>
  <c r="I5555" i="2"/>
  <c r="L5971" i="2"/>
  <c r="M5971" i="2" s="1"/>
  <c r="N5971" i="2" s="1"/>
  <c r="N4407" i="2"/>
  <c r="L4407" i="2"/>
  <c r="M4407" i="2" s="1"/>
  <c r="K4444" i="2"/>
  <c r="R5588" i="2"/>
  <c r="Q5587" i="2"/>
  <c r="K5064" i="2"/>
  <c r="O4432" i="2"/>
  <c r="J4432" i="2"/>
  <c r="I4433" i="2"/>
  <c r="R2783" i="2"/>
  <c r="Q2782" i="2"/>
  <c r="L5943" i="2"/>
  <c r="M5943" i="2" s="1"/>
  <c r="N5943" i="2" s="1"/>
  <c r="L5353" i="2"/>
  <c r="M5353" i="2" s="1"/>
  <c r="V5353" i="2" s="1"/>
  <c r="O6177" i="2"/>
  <c r="J6177" i="2"/>
  <c r="I6178" i="2"/>
  <c r="L6208" i="2"/>
  <c r="M6208" i="2" s="1"/>
  <c r="V6208" i="2" s="1"/>
  <c r="V6209" i="2" s="1"/>
  <c r="V6210" i="2" s="1"/>
  <c r="V6211" i="2" s="1"/>
  <c r="V6212" i="2" s="1"/>
  <c r="V6213" i="2" s="1"/>
  <c r="V6214" i="2" s="1"/>
  <c r="V6215" i="2" s="1"/>
  <c r="L5272" i="2"/>
  <c r="M5272" i="2" s="1"/>
  <c r="N5272" i="2" s="1"/>
  <c r="K5569" i="2"/>
  <c r="K3592" i="2"/>
  <c r="O3051" i="2"/>
  <c r="J3051" i="2"/>
  <c r="I3052" i="2"/>
  <c r="L4455" i="2"/>
  <c r="M4455" i="2" s="1"/>
  <c r="N4455" i="2" s="1"/>
  <c r="K6417" i="2"/>
  <c r="L6131" i="2"/>
  <c r="M6131" i="2" s="1"/>
  <c r="N6131" i="2" s="1"/>
  <c r="L6240" i="2"/>
  <c r="M6240" i="2" s="1"/>
  <c r="N6240" i="2" s="1"/>
  <c r="O5474" i="2"/>
  <c r="J5474" i="2"/>
  <c r="I5475" i="2"/>
  <c r="L5740" i="2"/>
  <c r="M5740" i="2" s="1"/>
  <c r="N5740" i="2" s="1"/>
  <c r="L3505" i="2"/>
  <c r="M3505" i="2" s="1"/>
  <c r="V3505" i="2" s="1"/>
  <c r="V3506" i="2" s="1"/>
  <c r="O4985" i="2"/>
  <c r="J4985" i="2"/>
  <c r="I4986" i="2"/>
  <c r="O5850" i="2"/>
  <c r="J5850" i="2"/>
  <c r="I5851" i="2"/>
  <c r="K5589" i="2"/>
  <c r="O5293" i="2"/>
  <c r="J5293" i="2"/>
  <c r="I5294" i="2"/>
  <c r="L4478" i="2"/>
  <c r="M4478" i="2" s="1"/>
  <c r="N4478" i="2" s="1"/>
  <c r="O6265" i="2"/>
  <c r="J6265" i="2"/>
  <c r="I6266" i="2"/>
  <c r="L3812" i="2"/>
  <c r="M3812" i="2" s="1"/>
  <c r="V3812" i="2" s="1"/>
  <c r="V3813" i="2" s="1"/>
  <c r="V3814" i="2" s="1"/>
  <c r="V3815" i="2" s="1"/>
  <c r="V3816" i="2" s="1"/>
  <c r="V3817" i="2" s="1"/>
  <c r="V3818" i="2" s="1"/>
  <c r="V3819" i="2" s="1"/>
  <c r="V3820" i="2" s="1"/>
  <c r="K4456" i="2"/>
  <c r="L6545" i="2"/>
  <c r="M6545" i="2" s="1"/>
  <c r="V6545" i="2" s="1"/>
  <c r="V6546" i="2" s="1"/>
  <c r="V6547" i="2" s="1"/>
  <c r="V6548" i="2" s="1"/>
  <c r="V6549" i="2" s="1"/>
  <c r="V6550" i="2" s="1"/>
  <c r="V6551" i="2" s="1"/>
  <c r="V6552" i="2" s="1"/>
  <c r="V6553" i="2" s="1"/>
  <c r="V6554" i="2" s="1"/>
  <c r="O5778" i="2"/>
  <c r="J5778" i="2"/>
  <c r="I5779" i="2"/>
  <c r="L5656" i="2"/>
  <c r="M5656" i="2" s="1"/>
  <c r="N5656" i="2" s="1"/>
  <c r="R3813" i="2"/>
  <c r="Q3812" i="2"/>
  <c r="O3584" i="2"/>
  <c r="J3584" i="2"/>
  <c r="N6095" i="2" l="1"/>
  <c r="U6095" i="2" s="1"/>
  <c r="U6096" i="2" s="1"/>
  <c r="U6097" i="2" s="1"/>
  <c r="U6098" i="2" s="1"/>
  <c r="U6099" i="2" s="1"/>
  <c r="U6100" i="2" s="1"/>
  <c r="U6101" i="2" s="1"/>
  <c r="U6102" i="2" s="1"/>
  <c r="U6103" i="2" s="1"/>
  <c r="U6104" i="2" s="1"/>
  <c r="U6105" i="2" s="1"/>
  <c r="U6106" i="2" s="1"/>
  <c r="U6107" i="2" s="1"/>
  <c r="N6440" i="2"/>
  <c r="U6440" i="2" s="1"/>
  <c r="U6441" i="2" s="1"/>
  <c r="U6442" i="2" s="1"/>
  <c r="U6443" i="2" s="1"/>
  <c r="U6444" i="2" s="1"/>
  <c r="U6445" i="2" s="1"/>
  <c r="U6446" i="2" s="1"/>
  <c r="U6447" i="2" s="1"/>
  <c r="N6247" i="2"/>
  <c r="U6247" i="2" s="1"/>
  <c r="N6038" i="2"/>
  <c r="U6038" i="2" s="1"/>
  <c r="U6039" i="2" s="1"/>
  <c r="U6040" i="2" s="1"/>
  <c r="U6041" i="2" s="1"/>
  <c r="U6042" i="2" s="1"/>
  <c r="U6043" i="2" s="1"/>
  <c r="U6044" i="2" s="1"/>
  <c r="U6045" i="2" s="1"/>
  <c r="N5203" i="2"/>
  <c r="U5203" i="2" s="1"/>
  <c r="U5204" i="2" s="1"/>
  <c r="U5205" i="2" s="1"/>
  <c r="U5206" i="2" s="1"/>
  <c r="U5207" i="2" s="1"/>
  <c r="U5208" i="2" s="1"/>
  <c r="U5209" i="2" s="1"/>
  <c r="U5210" i="2" s="1"/>
  <c r="U5211" i="2" s="1"/>
  <c r="U5212" i="2" s="1"/>
  <c r="U5213" i="2" s="1"/>
  <c r="N6053" i="2"/>
  <c r="U6053" i="2" s="1"/>
  <c r="U6054" i="2" s="1"/>
  <c r="U6055" i="2" s="1"/>
  <c r="U6056" i="2" s="1"/>
  <c r="U6057" i="2" s="1"/>
  <c r="U6058" i="2" s="1"/>
  <c r="U6059" i="2" s="1"/>
  <c r="N6208" i="2"/>
  <c r="U6208" i="2" s="1"/>
  <c r="U6209" i="2" s="1"/>
  <c r="U6210" i="2" s="1"/>
  <c r="U6211" i="2" s="1"/>
  <c r="U6212" i="2" s="1"/>
  <c r="U6213" i="2" s="1"/>
  <c r="U6214" i="2" s="1"/>
  <c r="U6215" i="2" s="1"/>
  <c r="N5930" i="2"/>
  <c r="U5930" i="2" s="1"/>
  <c r="U5931" i="2" s="1"/>
  <c r="U5932" i="2" s="1"/>
  <c r="U5933" i="2" s="1"/>
  <c r="U5934" i="2" s="1"/>
  <c r="U5935" i="2" s="1"/>
  <c r="R3814" i="2"/>
  <c r="Q3813" i="2"/>
  <c r="T5778" i="2"/>
  <c r="S5778" i="2"/>
  <c r="K5778" i="2"/>
  <c r="K6265" i="2"/>
  <c r="O5294" i="2"/>
  <c r="J5294" i="2"/>
  <c r="I5295" i="2"/>
  <c r="O5851" i="2"/>
  <c r="J5851" i="2"/>
  <c r="I5852" i="2"/>
  <c r="K4985" i="2"/>
  <c r="L6417" i="2"/>
  <c r="M6417" i="2" s="1"/>
  <c r="N6417" i="2" s="1"/>
  <c r="O3052" i="2"/>
  <c r="J3052" i="2"/>
  <c r="I3053" i="2"/>
  <c r="L3592" i="2"/>
  <c r="M3592" i="2" s="1"/>
  <c r="N3592" i="2"/>
  <c r="R2992" i="2"/>
  <c r="Q2991" i="2"/>
  <c r="O6463" i="2"/>
  <c r="J6463" i="2"/>
  <c r="L4610" i="2"/>
  <c r="M4610" i="2" s="1"/>
  <c r="N4610" i="2" s="1"/>
  <c r="L5036" i="2"/>
  <c r="M5036" i="2" s="1"/>
  <c r="N5036" i="2" s="1"/>
  <c r="K4567" i="2"/>
  <c r="O5365" i="2"/>
  <c r="J5365" i="2"/>
  <c r="I5366" i="2"/>
  <c r="K5442" i="2"/>
  <c r="R4067" i="2"/>
  <c r="Q4066" i="2"/>
  <c r="R5404" i="2"/>
  <c r="Q5403" i="2"/>
  <c r="L6311" i="2"/>
  <c r="M6311" i="2" s="1"/>
  <c r="N6311" i="2" s="1"/>
  <c r="K3593" i="2"/>
  <c r="Q5849" i="2"/>
  <c r="R5850" i="2"/>
  <c r="R3954" i="2"/>
  <c r="Q3953" i="2"/>
  <c r="R6501" i="2"/>
  <c r="Q6500" i="2"/>
  <c r="K5037" i="2"/>
  <c r="O5415" i="2"/>
  <c r="J5415" i="2"/>
  <c r="I5416" i="2"/>
  <c r="K4496" i="2"/>
  <c r="L5096" i="2"/>
  <c r="M5096" i="2" s="1"/>
  <c r="N5096" i="2" s="1"/>
  <c r="L5886" i="2"/>
  <c r="M5886" i="2" s="1"/>
  <c r="V5886" i="2" s="1"/>
  <c r="L5212" i="2"/>
  <c r="M5212" i="2" s="1"/>
  <c r="N5212" i="2" s="1"/>
  <c r="R4459" i="2"/>
  <c r="Q4458" i="2"/>
  <c r="V5704" i="2"/>
  <c r="U5704" i="2"/>
  <c r="T5704" i="2"/>
  <c r="K5704" i="2"/>
  <c r="S5704" i="2"/>
  <c r="L5172" i="2"/>
  <c r="M5172" i="2" s="1"/>
  <c r="N5172" i="2" s="1"/>
  <c r="L6295" i="2"/>
  <c r="M6295" i="2" s="1"/>
  <c r="N6295" i="2" s="1"/>
  <c r="K6488" i="2"/>
  <c r="R5249" i="2"/>
  <c r="Q5248" i="2"/>
  <c r="K5025" i="2"/>
  <c r="U4409" i="2"/>
  <c r="T4409" i="2"/>
  <c r="S4409" i="2"/>
  <c r="K4409" i="2"/>
  <c r="V4409" i="2"/>
  <c r="R3482" i="2"/>
  <c r="Q3481" i="2"/>
  <c r="R4141" i="2"/>
  <c r="Q4140" i="2"/>
  <c r="R6088" i="2"/>
  <c r="Q6087" i="2"/>
  <c r="R4323" i="2"/>
  <c r="Q4322" i="2"/>
  <c r="K5376" i="2"/>
  <c r="O3641" i="2"/>
  <c r="J3641" i="2"/>
  <c r="I3642" i="2"/>
  <c r="L6487" i="2"/>
  <c r="M6487" i="2" s="1"/>
  <c r="N6487" i="2" s="1"/>
  <c r="R2721" i="2"/>
  <c r="Q2720" i="2"/>
  <c r="O5081" i="2"/>
  <c r="J5081" i="2"/>
  <c r="I5082" i="2"/>
  <c r="L6497" i="2"/>
  <c r="M6497" i="2" s="1"/>
  <c r="N6497" i="2" s="1"/>
  <c r="O6134" i="2"/>
  <c r="J6134" i="2"/>
  <c r="I6135" i="2"/>
  <c r="R4103" i="2"/>
  <c r="Q4102" i="2"/>
  <c r="S4471" i="2"/>
  <c r="S4472" i="2" s="1"/>
  <c r="S4473" i="2" s="1"/>
  <c r="S4474" i="2" s="1"/>
  <c r="S4475" i="2" s="1"/>
  <c r="S4476" i="2" s="1"/>
  <c r="S4477" i="2" s="1"/>
  <c r="S4478" i="2" s="1"/>
  <c r="S4479" i="2" s="1"/>
  <c r="K4471" i="2"/>
  <c r="T4471" i="2"/>
  <c r="T4472" i="2" s="1"/>
  <c r="T4473" i="2" s="1"/>
  <c r="T4474" i="2" s="1"/>
  <c r="T4475" i="2" s="1"/>
  <c r="T4476" i="2" s="1"/>
  <c r="T4477" i="2" s="1"/>
  <c r="T4478" i="2" s="1"/>
  <c r="T4479" i="2" s="1"/>
  <c r="T4480" i="2" s="1"/>
  <c r="T5957" i="2"/>
  <c r="S5957" i="2"/>
  <c r="K5957" i="2"/>
  <c r="L5904" i="2"/>
  <c r="M5904" i="2" s="1"/>
  <c r="N5904" i="2" s="1"/>
  <c r="L5307" i="2"/>
  <c r="M5307" i="2" s="1"/>
  <c r="N5307" i="2" s="1"/>
  <c r="L3073" i="2"/>
  <c r="M3073" i="2" s="1"/>
  <c r="N3073" i="2" s="1"/>
  <c r="L6359" i="2"/>
  <c r="M6359" i="2" s="1"/>
  <c r="N6359" i="2" s="1"/>
  <c r="O5427" i="2"/>
  <c r="J5427" i="2"/>
  <c r="I5428" i="2"/>
  <c r="K6507" i="2"/>
  <c r="L5456" i="2"/>
  <c r="M5456" i="2" s="1"/>
  <c r="N5456" i="2" s="1"/>
  <c r="R3742" i="2"/>
  <c r="Q3741" i="2"/>
  <c r="K4516" i="2"/>
  <c r="O6279" i="2"/>
  <c r="J6279" i="2"/>
  <c r="I6280" i="2"/>
  <c r="O5098" i="2"/>
  <c r="J5098" i="2"/>
  <c r="I5099" i="2"/>
  <c r="T5887" i="2"/>
  <c r="T5888" i="2" s="1"/>
  <c r="T5889" i="2" s="1"/>
  <c r="T5890" i="2" s="1"/>
  <c r="T5891" i="2" s="1"/>
  <c r="T5892" i="2" s="1"/>
  <c r="T5893" i="2" s="1"/>
  <c r="T5894" i="2" s="1"/>
  <c r="T5895" i="2" s="1"/>
  <c r="S5887" i="2"/>
  <c r="S5888" i="2" s="1"/>
  <c r="S5889" i="2" s="1"/>
  <c r="S5890" i="2" s="1"/>
  <c r="S5891" i="2" s="1"/>
  <c r="S5892" i="2" s="1"/>
  <c r="S5893" i="2" s="1"/>
  <c r="S5894" i="2" s="1"/>
  <c r="S5895" i="2" s="1"/>
  <c r="K5887" i="2"/>
  <c r="O5214" i="2"/>
  <c r="J5214" i="2"/>
  <c r="I5215" i="2"/>
  <c r="R3270" i="2"/>
  <c r="Q3269" i="2"/>
  <c r="R5067" i="2"/>
  <c r="Q5066" i="2"/>
  <c r="L5151" i="2"/>
  <c r="M5151" i="2" s="1"/>
  <c r="N5151" i="2" s="1"/>
  <c r="R6171" i="2"/>
  <c r="Q6170" i="2"/>
  <c r="L6333" i="2"/>
  <c r="M6333" i="2" s="1"/>
  <c r="N6333" i="2" s="1"/>
  <c r="L4599" i="2"/>
  <c r="M4599" i="2" s="1"/>
  <c r="N4599" i="2" s="1"/>
  <c r="K6517" i="2"/>
  <c r="O6297" i="2"/>
  <c r="J6297" i="2"/>
  <c r="I6298" i="2"/>
  <c r="R3516" i="2"/>
  <c r="Q3515" i="2"/>
  <c r="R5521" i="2"/>
  <c r="Q5520" i="2"/>
  <c r="N4063" i="2"/>
  <c r="L4063" i="2"/>
  <c r="M4063" i="2" s="1"/>
  <c r="L5540" i="2"/>
  <c r="M5540" i="2" s="1"/>
  <c r="N5540" i="2" s="1"/>
  <c r="L5008" i="2"/>
  <c r="M5008" i="2" s="1"/>
  <c r="N5008" i="2" s="1"/>
  <c r="O5743" i="2"/>
  <c r="J5743" i="2"/>
  <c r="I5744" i="2"/>
  <c r="K5233" i="2"/>
  <c r="R3109" i="2"/>
  <c r="Q3108" i="2"/>
  <c r="O5053" i="2"/>
  <c r="J5053" i="2"/>
  <c r="I5054" i="2"/>
  <c r="R6379" i="2"/>
  <c r="Q6378" i="2"/>
  <c r="T6479" i="2"/>
  <c r="T6480" i="2" s="1"/>
  <c r="T6481" i="2" s="1"/>
  <c r="T6482" i="2" s="1"/>
  <c r="T6483" i="2" s="1"/>
  <c r="T6484" i="2" s="1"/>
  <c r="T6485" i="2" s="1"/>
  <c r="T6486" i="2" s="1"/>
  <c r="T6487" i="2" s="1"/>
  <c r="T6488" i="2" s="1"/>
  <c r="S6479" i="2"/>
  <c r="S6480" i="2" s="1"/>
  <c r="S6481" i="2" s="1"/>
  <c r="S6482" i="2" s="1"/>
  <c r="S6483" i="2" s="1"/>
  <c r="S6484" i="2" s="1"/>
  <c r="S6485" i="2" s="1"/>
  <c r="S6486" i="2" s="1"/>
  <c r="S6487" i="2" s="1"/>
  <c r="S6488" i="2" s="1"/>
  <c r="K6479" i="2"/>
  <c r="O3673" i="2"/>
  <c r="J3673" i="2"/>
  <c r="I3674" i="2"/>
  <c r="K5274" i="2"/>
  <c r="L3583" i="2"/>
  <c r="M3583" i="2" s="1"/>
  <c r="N3583" i="2" s="1"/>
  <c r="T6249" i="2"/>
  <c r="S6249" i="2"/>
  <c r="K6249" i="2"/>
  <c r="L6264" i="2"/>
  <c r="M6264" i="2" s="1"/>
  <c r="N6264" i="2" s="1"/>
  <c r="L5292" i="2"/>
  <c r="M5292" i="2" s="1"/>
  <c r="N5292" i="2" s="1"/>
  <c r="L4984" i="2"/>
  <c r="M4984" i="2" s="1"/>
  <c r="N4984" i="2" s="1"/>
  <c r="Q4841" i="2"/>
  <c r="R4842" i="2"/>
  <c r="Q3995" i="2"/>
  <c r="R3996" i="2"/>
  <c r="K5873" i="2"/>
  <c r="N3050" i="2"/>
  <c r="L3050" i="2"/>
  <c r="M3050" i="2" s="1"/>
  <c r="V6021" i="2"/>
  <c r="U6021" i="2"/>
  <c r="T6021" i="2"/>
  <c r="K6021" i="2"/>
  <c r="S6021" i="2"/>
  <c r="L6176" i="2"/>
  <c r="M6176" i="2" s="1"/>
  <c r="N6176" i="2" s="1"/>
  <c r="L4431" i="2"/>
  <c r="M4431" i="2" s="1"/>
  <c r="N4431" i="2" s="1"/>
  <c r="N6167" i="2"/>
  <c r="U6167" i="2" s="1"/>
  <c r="U6168" i="2" s="1"/>
  <c r="U6169" i="2" s="1"/>
  <c r="U6170" i="2" s="1"/>
  <c r="U6171" i="2" s="1"/>
  <c r="U6172" i="2" s="1"/>
  <c r="U6173" i="2" s="1"/>
  <c r="U6174" i="2" s="1"/>
  <c r="U6175" i="2" s="1"/>
  <c r="U6176" i="2" s="1"/>
  <c r="U6177" i="2" s="1"/>
  <c r="L5521" i="2"/>
  <c r="M5521" i="2" s="1"/>
  <c r="N5521" i="2" s="1"/>
  <c r="O5918" i="2"/>
  <c r="J5918" i="2"/>
  <c r="I5919" i="2"/>
  <c r="R6212" i="2"/>
  <c r="Q6211" i="2"/>
  <c r="L5617" i="2"/>
  <c r="M5617" i="2" s="1"/>
  <c r="V5617" i="2" s="1"/>
  <c r="V5618" i="2" s="1"/>
  <c r="V5619" i="2" s="1"/>
  <c r="V5620" i="2" s="1"/>
  <c r="V5621" i="2" s="1"/>
  <c r="V5622" i="2" s="1"/>
  <c r="T5634" i="2"/>
  <c r="S5634" i="2"/>
  <c r="K5634" i="2"/>
  <c r="V5634" i="2"/>
  <c r="U5634" i="2"/>
  <c r="O4481" i="2"/>
  <c r="J4481" i="2"/>
  <c r="I4482" i="2"/>
  <c r="K5248" i="2"/>
  <c r="L5401" i="2"/>
  <c r="M5401" i="2" s="1"/>
  <c r="N5401" i="2" s="1"/>
  <c r="O5542" i="2"/>
  <c r="J5542" i="2"/>
  <c r="I5543" i="2"/>
  <c r="V3625" i="2"/>
  <c r="U3625" i="2"/>
  <c r="T3625" i="2"/>
  <c r="K3625" i="2"/>
  <c r="S3625" i="2"/>
  <c r="L6430" i="2"/>
  <c r="M6430" i="2" s="1"/>
  <c r="N6430" i="2" s="1"/>
  <c r="T3507" i="2"/>
  <c r="S3507" i="2"/>
  <c r="K3507" i="2"/>
  <c r="V3507" i="2"/>
  <c r="T5686" i="2"/>
  <c r="T5687" i="2" s="1"/>
  <c r="T5688" i="2" s="1"/>
  <c r="T5689" i="2" s="1"/>
  <c r="S5686" i="2"/>
  <c r="S5687" i="2" s="1"/>
  <c r="S5688" i="2" s="1"/>
  <c r="S5689" i="2" s="1"/>
  <c r="K5686" i="2"/>
  <c r="R5141" i="2"/>
  <c r="Q5140" i="2"/>
  <c r="R5609" i="2"/>
  <c r="Q5608" i="2"/>
  <c r="L5079" i="2"/>
  <c r="M5079" i="2" s="1"/>
  <c r="N5079" i="2" s="1"/>
  <c r="O5190" i="2"/>
  <c r="J5190" i="2"/>
  <c r="I5191" i="2"/>
  <c r="R3082" i="2"/>
  <c r="Q3081" i="2"/>
  <c r="T5522" i="2"/>
  <c r="S5522" i="2"/>
  <c r="K5522" i="2"/>
  <c r="V5522" i="2"/>
  <c r="U5522" i="2"/>
  <c r="O4621" i="2"/>
  <c r="J4621" i="2"/>
  <c r="I4622" i="2"/>
  <c r="R5111" i="2"/>
  <c r="Q5110" i="2"/>
  <c r="L5324" i="2"/>
  <c r="M5324" i="2" s="1"/>
  <c r="V5324" i="2" s="1"/>
  <c r="V5325" i="2" s="1"/>
  <c r="V5326" i="2" s="1"/>
  <c r="V5327" i="2" s="1"/>
  <c r="V5328" i="2" s="1"/>
  <c r="V5329" i="2" s="1"/>
  <c r="V5330" i="2" s="1"/>
  <c r="V5331" i="2" s="1"/>
  <c r="N4952" i="2"/>
  <c r="U4952" i="2" s="1"/>
  <c r="U4953" i="2" s="1"/>
  <c r="U4954" i="2" s="1"/>
  <c r="U4955" i="2" s="1"/>
  <c r="U4956" i="2" s="1"/>
  <c r="U4957" i="2" s="1"/>
  <c r="U4958" i="2" s="1"/>
  <c r="T3584" i="2"/>
  <c r="T3585" i="2" s="1"/>
  <c r="T3586" i="2" s="1"/>
  <c r="T3587" i="2" s="1"/>
  <c r="T3588" i="2" s="1"/>
  <c r="T3589" i="2" s="1"/>
  <c r="T3590" i="2" s="1"/>
  <c r="T3591" i="2" s="1"/>
  <c r="T3592" i="2" s="1"/>
  <c r="T3593" i="2" s="1"/>
  <c r="S3584" i="2"/>
  <c r="S3585" i="2" s="1"/>
  <c r="S3586" i="2" s="1"/>
  <c r="S3587" i="2" s="1"/>
  <c r="S3588" i="2" s="1"/>
  <c r="S3589" i="2" s="1"/>
  <c r="S3590" i="2" s="1"/>
  <c r="S3591" i="2" s="1"/>
  <c r="S3592" i="2" s="1"/>
  <c r="S3593" i="2" s="1"/>
  <c r="K3584" i="2"/>
  <c r="N3812" i="2"/>
  <c r="U3812" i="2" s="1"/>
  <c r="U3813" i="2" s="1"/>
  <c r="U3814" i="2" s="1"/>
  <c r="U3815" i="2" s="1"/>
  <c r="U3816" i="2" s="1"/>
  <c r="U3817" i="2" s="1"/>
  <c r="U3818" i="2" s="1"/>
  <c r="U3819" i="2" s="1"/>
  <c r="U3820" i="2" s="1"/>
  <c r="K5293" i="2"/>
  <c r="T5850" i="2"/>
  <c r="S5850" i="2"/>
  <c r="K5850" i="2"/>
  <c r="K3051" i="2"/>
  <c r="O6178" i="2"/>
  <c r="J6178" i="2"/>
  <c r="I6179" i="2"/>
  <c r="N5353" i="2"/>
  <c r="U5353" i="2" s="1"/>
  <c r="R2784" i="2"/>
  <c r="Q2783" i="2"/>
  <c r="O5555" i="2"/>
  <c r="J5555" i="2"/>
  <c r="I5556" i="2"/>
  <c r="O3822" i="2"/>
  <c r="J3822" i="2"/>
  <c r="I3823" i="2"/>
  <c r="T6462" i="2"/>
  <c r="S6462" i="2"/>
  <c r="K6462" i="2"/>
  <c r="V6462" i="2"/>
  <c r="U6462" i="2"/>
  <c r="T5364" i="2"/>
  <c r="K5364" i="2"/>
  <c r="S5364" i="2"/>
  <c r="R3714" i="2"/>
  <c r="Q3713" i="2"/>
  <c r="R3178" i="2"/>
  <c r="Q3177" i="2"/>
  <c r="O4458" i="2"/>
  <c r="J4458" i="2"/>
  <c r="I4459" i="2"/>
  <c r="N4470" i="2"/>
  <c r="L4470" i="2"/>
  <c r="M4470" i="2" s="1"/>
  <c r="R5788" i="2"/>
  <c r="Q5787" i="2"/>
  <c r="N3606" i="2"/>
  <c r="L3606" i="2"/>
  <c r="M3606" i="2" s="1"/>
  <c r="O6419" i="2"/>
  <c r="J6419" i="2"/>
  <c r="I6420" i="2"/>
  <c r="O5571" i="2"/>
  <c r="J5571" i="2"/>
  <c r="I5572" i="2"/>
  <c r="L6148" i="2"/>
  <c r="M6148" i="2" s="1"/>
  <c r="N6148" i="2" s="1"/>
  <c r="O5066" i="2"/>
  <c r="J5066" i="2"/>
  <c r="I5067" i="2"/>
  <c r="O4446" i="2"/>
  <c r="J4446" i="2"/>
  <c r="I4447" i="2"/>
  <c r="R4033" i="2"/>
  <c r="Q4032" i="2"/>
  <c r="L5425" i="2"/>
  <c r="M5425" i="2" s="1"/>
  <c r="N5425" i="2" s="1"/>
  <c r="R4776" i="2"/>
  <c r="Q4775" i="2"/>
  <c r="K5414" i="2"/>
  <c r="L6277" i="2"/>
  <c r="M6277" i="2" s="1"/>
  <c r="N6277" i="2" s="1"/>
  <c r="R4674" i="2"/>
  <c r="Q4673" i="2"/>
  <c r="N6324" i="2"/>
  <c r="U6324" i="2" s="1"/>
  <c r="R6132" i="2"/>
  <c r="Q6131" i="2"/>
  <c r="O5659" i="2"/>
  <c r="J5659" i="2"/>
  <c r="I5660" i="2"/>
  <c r="R3662" i="2"/>
  <c r="Q3661" i="2"/>
  <c r="R3306" i="2"/>
  <c r="Q3305" i="2"/>
  <c r="O5982" i="2"/>
  <c r="J5982" i="2"/>
  <c r="I5983" i="2"/>
  <c r="L5972" i="2"/>
  <c r="M5972" i="2" s="1"/>
  <c r="V5972" i="2" s="1"/>
  <c r="V5973" i="2" s="1"/>
  <c r="V5974" i="2" s="1"/>
  <c r="V5975" i="2" s="1"/>
  <c r="V5976" i="2" s="1"/>
  <c r="V5977" i="2" s="1"/>
  <c r="V5978" i="2" s="1"/>
  <c r="V5979" i="2" s="1"/>
  <c r="V5980" i="2" s="1"/>
  <c r="V5981" i="2" s="1"/>
  <c r="T3640" i="2"/>
  <c r="S3640" i="2"/>
  <c r="K3640" i="2"/>
  <c r="K5080" i="2"/>
  <c r="L6193" i="2"/>
  <c r="M6193" i="2" s="1"/>
  <c r="V6193" i="2" s="1"/>
  <c r="V6194" i="2" s="1"/>
  <c r="V6195" i="2" s="1"/>
  <c r="V6196" i="2" s="1"/>
  <c r="V6197" i="2" s="1"/>
  <c r="V6198" i="2" s="1"/>
  <c r="V6199" i="2" s="1"/>
  <c r="K6133" i="2"/>
  <c r="L5127" i="2"/>
  <c r="M5127" i="2" s="1"/>
  <c r="N5127" i="2" s="1"/>
  <c r="O3608" i="2"/>
  <c r="J3608" i="2"/>
  <c r="R4357" i="2"/>
  <c r="Q4356" i="2"/>
  <c r="L5872" i="2"/>
  <c r="M5872" i="2" s="1"/>
  <c r="N5872" i="2" s="1"/>
  <c r="R5685" i="2"/>
  <c r="Q5684" i="2"/>
  <c r="R3850" i="2"/>
  <c r="Q3849" i="2"/>
  <c r="L6020" i="2"/>
  <c r="M6020" i="2" s="1"/>
  <c r="N6020" i="2" s="1"/>
  <c r="O6150" i="2"/>
  <c r="J6150" i="2"/>
  <c r="O2716" i="2"/>
  <c r="J2716" i="2"/>
  <c r="I2717" i="2"/>
  <c r="L5108" i="2"/>
  <c r="M5108" i="2" s="1"/>
  <c r="N5108" i="2" s="1"/>
  <c r="R5932" i="2"/>
  <c r="Q5931" i="2"/>
  <c r="K5426" i="2"/>
  <c r="R2816" i="2"/>
  <c r="Q2815" i="2"/>
  <c r="L6229" i="2"/>
  <c r="M6229" i="2" s="1"/>
  <c r="V6229" i="2" s="1"/>
  <c r="V6230" i="2" s="1"/>
  <c r="R4602" i="2"/>
  <c r="Q4601" i="2"/>
  <c r="K6278" i="2"/>
  <c r="K5097" i="2"/>
  <c r="T5213" i="2"/>
  <c r="S5213" i="2"/>
  <c r="K5213" i="2"/>
  <c r="V5213" i="2"/>
  <c r="O5162" i="2"/>
  <c r="J5162" i="2"/>
  <c r="I5163" i="2"/>
  <c r="K6296" i="2"/>
  <c r="K5742" i="2"/>
  <c r="R3924" i="2"/>
  <c r="Q3923" i="2"/>
  <c r="L5685" i="2"/>
  <c r="M5685" i="2" s="1"/>
  <c r="N5685" i="2" s="1"/>
  <c r="L6554" i="2"/>
  <c r="M6554" i="2" s="1"/>
  <c r="N6554" i="2" s="1"/>
  <c r="L5657" i="2"/>
  <c r="M5657" i="2" s="1"/>
  <c r="N5657" i="2" s="1"/>
  <c r="K5052" i="2"/>
  <c r="T3672" i="2"/>
  <c r="S3672" i="2"/>
  <c r="K3672" i="2"/>
  <c r="V3672" i="2"/>
  <c r="L5896" i="2"/>
  <c r="M5896" i="2" s="1"/>
  <c r="V5896" i="2" s="1"/>
  <c r="V5897" i="2" s="1"/>
  <c r="V5898" i="2" s="1"/>
  <c r="V5899" i="2" s="1"/>
  <c r="V5900" i="2" s="1"/>
  <c r="V5901" i="2" s="1"/>
  <c r="V5902" i="2" s="1"/>
  <c r="V5903" i="2" s="1"/>
  <c r="V5904" i="2" s="1"/>
  <c r="V5905" i="2" s="1"/>
  <c r="L4408" i="2"/>
  <c r="M4408" i="2" s="1"/>
  <c r="N4408" i="2"/>
  <c r="R6337" i="2"/>
  <c r="Q6336" i="2"/>
  <c r="O5129" i="2"/>
  <c r="J5129" i="2"/>
  <c r="I5130" i="2"/>
  <c r="L5473" i="2"/>
  <c r="M5473" i="2" s="1"/>
  <c r="N5473" i="2" s="1"/>
  <c r="R4952" i="2"/>
  <c r="Q4951" i="2"/>
  <c r="N5848" i="2"/>
  <c r="U5848" i="2" s="1"/>
  <c r="U5849" i="2" s="1"/>
  <c r="R5721" i="2"/>
  <c r="Q5720" i="2"/>
  <c r="O6361" i="2"/>
  <c r="J6361" i="2"/>
  <c r="I6362" i="2"/>
  <c r="O4215" i="2"/>
  <c r="J4215" i="2"/>
  <c r="I4216" i="2"/>
  <c r="R3028" i="2"/>
  <c r="Q3027" i="2"/>
  <c r="L6461" i="2"/>
  <c r="M6461" i="2" s="1"/>
  <c r="N6461" i="2" s="1"/>
  <c r="O5458" i="2"/>
  <c r="J5458" i="2"/>
  <c r="I5459" i="2"/>
  <c r="L3615" i="2"/>
  <c r="M3615" i="2" s="1"/>
  <c r="V3615" i="2" s="1"/>
  <c r="L5363" i="2"/>
  <c r="M5363" i="2" s="1"/>
  <c r="N5363" i="2" s="1"/>
  <c r="O5491" i="2"/>
  <c r="J5491" i="2"/>
  <c r="I5492" i="2"/>
  <c r="K5917" i="2"/>
  <c r="R5489" i="2"/>
  <c r="Q5488" i="2"/>
  <c r="S4480" i="2"/>
  <c r="K4480" i="2"/>
  <c r="O4601" i="2"/>
  <c r="J4601" i="2"/>
  <c r="L5375" i="2"/>
  <c r="M5375" i="2" s="1"/>
  <c r="N5375" i="2" s="1"/>
  <c r="O6565" i="2"/>
  <c r="J6565" i="2"/>
  <c r="I6566" i="2"/>
  <c r="O4065" i="2"/>
  <c r="J4065" i="2"/>
  <c r="I4066" i="2"/>
  <c r="K5541" i="2"/>
  <c r="R4494" i="2"/>
  <c r="Q4493" i="2"/>
  <c r="O5010" i="2"/>
  <c r="J5010" i="2"/>
  <c r="I5011" i="2"/>
  <c r="L3671" i="2"/>
  <c r="M3671" i="2" s="1"/>
  <c r="V3671" i="2" s="1"/>
  <c r="N3671" i="2"/>
  <c r="U3671" i="2" s="1"/>
  <c r="U3672" i="2" s="1"/>
  <c r="R4398" i="2"/>
  <c r="Q4397" i="2"/>
  <c r="U5189" i="2"/>
  <c r="T5189" i="2"/>
  <c r="S5189" i="2"/>
  <c r="K5189" i="2"/>
  <c r="V5189" i="2"/>
  <c r="K4620" i="2"/>
  <c r="R2748" i="2"/>
  <c r="Q2747" i="2"/>
  <c r="L6241" i="2"/>
  <c r="M6241" i="2" s="1"/>
  <c r="V6241" i="2" s="1"/>
  <c r="V6242" i="2" s="1"/>
  <c r="V6243" i="2" s="1"/>
  <c r="V6244" i="2" s="1"/>
  <c r="V6245" i="2" s="1"/>
  <c r="V6246" i="2" s="1"/>
  <c r="O6402" i="2"/>
  <c r="J6402" i="2"/>
  <c r="I6403" i="2"/>
  <c r="L5703" i="2"/>
  <c r="M5703" i="2" s="1"/>
  <c r="N5703" i="2" s="1"/>
  <c r="N6077" i="2"/>
  <c r="U6077" i="2" s="1"/>
  <c r="U6078" i="2" s="1"/>
  <c r="U6079" i="2" s="1"/>
  <c r="U6080" i="2" s="1"/>
  <c r="U6081" i="2" s="1"/>
  <c r="U6082" i="2" s="1"/>
  <c r="U6083" i="2" s="1"/>
  <c r="U6084" i="2" s="1"/>
  <c r="U6085" i="2" s="1"/>
  <c r="U6086" i="2" s="1"/>
  <c r="O5403" i="2"/>
  <c r="J5403" i="2"/>
  <c r="I5404" i="2"/>
  <c r="L4456" i="2"/>
  <c r="M4456" i="2" s="1"/>
  <c r="N4456" i="2" s="1"/>
  <c r="L5589" i="2"/>
  <c r="M5589" i="2" s="1"/>
  <c r="N5589" i="2" s="1"/>
  <c r="O5475" i="2"/>
  <c r="J5475" i="2"/>
  <c r="I5476" i="2"/>
  <c r="S6177" i="2"/>
  <c r="K6177" i="2"/>
  <c r="T6177" i="2"/>
  <c r="V6177" i="2"/>
  <c r="O4433" i="2"/>
  <c r="J4433" i="2"/>
  <c r="I4434" i="2"/>
  <c r="L4444" i="2"/>
  <c r="M4444" i="2" s="1"/>
  <c r="N4444" i="2"/>
  <c r="K5554" i="2"/>
  <c r="V3821" i="2"/>
  <c r="U3821" i="2"/>
  <c r="T3821" i="2"/>
  <c r="K3821" i="2"/>
  <c r="S3821" i="2"/>
  <c r="R4423" i="2"/>
  <c r="Q4422" i="2"/>
  <c r="T3616" i="2"/>
  <c r="T3617" i="2" s="1"/>
  <c r="T3618" i="2" s="1"/>
  <c r="T3619" i="2" s="1"/>
  <c r="T3620" i="2" s="1"/>
  <c r="T3621" i="2" s="1"/>
  <c r="S3616" i="2"/>
  <c r="S3617" i="2" s="1"/>
  <c r="S3618" i="2" s="1"/>
  <c r="S3619" i="2" s="1"/>
  <c r="S3620" i="2" s="1"/>
  <c r="S3621" i="2" s="1"/>
  <c r="K3616" i="2"/>
  <c r="O6121" i="2"/>
  <c r="J6121" i="2"/>
  <c r="R5445" i="2"/>
  <c r="Q5444" i="2"/>
  <c r="R3774" i="2"/>
  <c r="Q3773" i="2"/>
  <c r="K4457" i="2"/>
  <c r="O5591" i="2"/>
  <c r="J5591" i="2"/>
  <c r="I5592" i="2"/>
  <c r="R4806" i="2"/>
  <c r="Q4805" i="2"/>
  <c r="K6418" i="2"/>
  <c r="K5570" i="2"/>
  <c r="R2956" i="2"/>
  <c r="Q2955" i="2"/>
  <c r="Q3551" i="2"/>
  <c r="R3552" i="2"/>
  <c r="K5065" i="2"/>
  <c r="L4527" i="2"/>
  <c r="M4527" i="2" s="1"/>
  <c r="N4527" i="2"/>
  <c r="K4445" i="2"/>
  <c r="N4506" i="2"/>
  <c r="L4506" i="2"/>
  <c r="M4506" i="2" s="1"/>
  <c r="O4612" i="2"/>
  <c r="J4612" i="2"/>
  <c r="O6379" i="2"/>
  <c r="J6379" i="2"/>
  <c r="I6380" i="2"/>
  <c r="Q5646" i="2"/>
  <c r="R5647" i="2"/>
  <c r="T5658" i="2"/>
  <c r="S5658" i="2"/>
  <c r="K5658" i="2"/>
  <c r="V5658" i="2"/>
  <c r="U5658" i="2"/>
  <c r="L6516" i="2"/>
  <c r="M6516" i="2" s="1"/>
  <c r="N6516" i="2" s="1"/>
  <c r="R3678" i="2"/>
  <c r="Q3677" i="2"/>
  <c r="O5392" i="2"/>
  <c r="J5392" i="2"/>
  <c r="I5393" i="2"/>
  <c r="R2920" i="2"/>
  <c r="Q2919" i="2"/>
  <c r="T5981" i="2"/>
  <c r="S5981" i="2"/>
  <c r="K5981" i="2"/>
  <c r="L6389" i="2"/>
  <c r="M6389" i="2" s="1"/>
  <c r="N6389" i="2" s="1"/>
  <c r="R3370" i="2"/>
  <c r="Q3369" i="2"/>
  <c r="L5741" i="2"/>
  <c r="M5741" i="2" s="1"/>
  <c r="N5741" i="2" s="1"/>
  <c r="L5232" i="2"/>
  <c r="M5232" i="2" s="1"/>
  <c r="N5232" i="2" s="1"/>
  <c r="R3890" i="2"/>
  <c r="Q3889" i="2"/>
  <c r="L4543" i="2"/>
  <c r="M4543" i="2" s="1"/>
  <c r="N4543" i="2" s="1"/>
  <c r="R3402" i="2"/>
  <c r="Q3401" i="2"/>
  <c r="L5944" i="2"/>
  <c r="M5944" i="2" s="1"/>
  <c r="N5944" i="2" s="1"/>
  <c r="L4996" i="2"/>
  <c r="M4996" i="2" s="1"/>
  <c r="N4996" i="2" s="1"/>
  <c r="R2848" i="2"/>
  <c r="Q2847" i="2"/>
  <c r="R3442" i="2"/>
  <c r="Q3441" i="2"/>
  <c r="L6248" i="2"/>
  <c r="M6248" i="2" s="1"/>
  <c r="V6248" i="2" s="1"/>
  <c r="V6249" i="2" s="1"/>
  <c r="N3662" i="2"/>
  <c r="L3662" i="2"/>
  <c r="M3662" i="2" s="1"/>
  <c r="K3607" i="2"/>
  <c r="O6313" i="2"/>
  <c r="J6313" i="2"/>
  <c r="I6314" i="2"/>
  <c r="L5501" i="2"/>
  <c r="M5501" i="2" s="1"/>
  <c r="N5501" i="2" s="1"/>
  <c r="O4975" i="2"/>
  <c r="J4975" i="2"/>
  <c r="O5139" i="2"/>
  <c r="J5139" i="2"/>
  <c r="I5140" i="2"/>
  <c r="K6149" i="2"/>
  <c r="O4529" i="2"/>
  <c r="J4529" i="2"/>
  <c r="I4530" i="2"/>
  <c r="S2715" i="2"/>
  <c r="K2715" i="2"/>
  <c r="V2715" i="2"/>
  <c r="U2715" i="2"/>
  <c r="T2715" i="2"/>
  <c r="L4213" i="2"/>
  <c r="M4213" i="2" s="1"/>
  <c r="V4213" i="2" s="1"/>
  <c r="V4214" i="2" s="1"/>
  <c r="T4507" i="2"/>
  <c r="T4508" i="2" s="1"/>
  <c r="T4509" i="2" s="1"/>
  <c r="T4510" i="2" s="1"/>
  <c r="T4511" i="2" s="1"/>
  <c r="T4512" i="2" s="1"/>
  <c r="T4513" i="2" s="1"/>
  <c r="T4514" i="2" s="1"/>
  <c r="T4515" i="2" s="1"/>
  <c r="T4516" i="2" s="1"/>
  <c r="S4507" i="2"/>
  <c r="S4508" i="2" s="1"/>
  <c r="S4509" i="2" s="1"/>
  <c r="S4510" i="2" s="1"/>
  <c r="S4511" i="2" s="1"/>
  <c r="S4512" i="2" s="1"/>
  <c r="S4513" i="2" s="1"/>
  <c r="S4514" i="2" s="1"/>
  <c r="S4515" i="2" s="1"/>
  <c r="S4516" i="2" s="1"/>
  <c r="K4507" i="2"/>
  <c r="R3046" i="2"/>
  <c r="Q3045" i="2"/>
  <c r="O5672" i="2"/>
  <c r="J5672" i="2"/>
  <c r="I5673" i="2"/>
  <c r="L5489" i="2"/>
  <c r="M5489" i="2" s="1"/>
  <c r="N5489" i="2" s="1"/>
  <c r="L6345" i="2"/>
  <c r="M6345" i="2" s="1"/>
  <c r="N6345" i="2" s="1"/>
  <c r="R6420" i="2"/>
  <c r="Q6419" i="2"/>
  <c r="O5174" i="2"/>
  <c r="J5174" i="2"/>
  <c r="L5633" i="2"/>
  <c r="M5633" i="2" s="1"/>
  <c r="N5633" i="2" s="1"/>
  <c r="K5161" i="2"/>
  <c r="R2884" i="2"/>
  <c r="Q2883" i="2"/>
  <c r="L6563" i="2"/>
  <c r="M6563" i="2" s="1"/>
  <c r="N6563" i="2" s="1"/>
  <c r="O6391" i="2"/>
  <c r="J6391" i="2"/>
  <c r="I6392" i="2"/>
  <c r="L3624" i="2"/>
  <c r="M3624" i="2" s="1"/>
  <c r="N3624" i="2" s="1"/>
  <c r="N3506" i="2"/>
  <c r="L3506" i="2"/>
  <c r="M3506" i="2" s="1"/>
  <c r="L5343" i="2"/>
  <c r="M5343" i="2" s="1"/>
  <c r="V5343" i="2" s="1"/>
  <c r="V5344" i="2" s="1"/>
  <c r="V5345" i="2" s="1"/>
  <c r="V5346" i="2" s="1"/>
  <c r="V5347" i="2" s="1"/>
  <c r="V5348" i="2" s="1"/>
  <c r="V5349" i="2" s="1"/>
  <c r="V5350" i="2" s="1"/>
  <c r="V5351" i="2" s="1"/>
  <c r="V5352" i="2" s="1"/>
  <c r="L3575" i="2"/>
  <c r="M3575" i="2" s="1"/>
  <c r="V3575" i="2" s="1"/>
  <c r="V3576" i="2" s="1"/>
  <c r="V3577" i="2" s="1"/>
  <c r="V3578" i="2" s="1"/>
  <c r="V3579" i="2" s="1"/>
  <c r="V3580" i="2" s="1"/>
  <c r="V3581" i="2" s="1"/>
  <c r="V3582" i="2" s="1"/>
  <c r="V3583" i="2" s="1"/>
  <c r="O4545" i="2"/>
  <c r="J4545" i="2"/>
  <c r="I4546" i="2"/>
  <c r="O5262" i="2"/>
  <c r="J5262" i="2"/>
  <c r="I5263" i="2"/>
  <c r="L6216" i="2"/>
  <c r="M6216" i="2" s="1"/>
  <c r="V6216" i="2" s="1"/>
  <c r="V6217" i="2" s="1"/>
  <c r="V6218" i="2" s="1"/>
  <c r="V6219" i="2" s="1"/>
  <c r="L5777" i="2"/>
  <c r="M5777" i="2" s="1"/>
  <c r="V5777" i="2" s="1"/>
  <c r="T5128" i="2"/>
  <c r="S5128" i="2"/>
  <c r="K5128" i="2"/>
  <c r="V5128" i="2"/>
  <c r="R5832" i="2"/>
  <c r="Q5831" i="2"/>
  <c r="T5502" i="2"/>
  <c r="T5503" i="2" s="1"/>
  <c r="T5504" i="2" s="1"/>
  <c r="T5505" i="2" s="1"/>
  <c r="T5506" i="2" s="1"/>
  <c r="T5507" i="2" s="1"/>
  <c r="T5508" i="2" s="1"/>
  <c r="T5509" i="2" s="1"/>
  <c r="S5502" i="2"/>
  <c r="S5503" i="2" s="1"/>
  <c r="S5504" i="2" s="1"/>
  <c r="S5505" i="2" s="1"/>
  <c r="S5506" i="2" s="1"/>
  <c r="S5507" i="2" s="1"/>
  <c r="S5508" i="2" s="1"/>
  <c r="S5509" i="2" s="1"/>
  <c r="K5502" i="2"/>
  <c r="O5906" i="2"/>
  <c r="J5906" i="2"/>
  <c r="I5907" i="2"/>
  <c r="O5309" i="2"/>
  <c r="J5309" i="2"/>
  <c r="I5310" i="2"/>
  <c r="R5365" i="2"/>
  <c r="Q5364" i="2"/>
  <c r="O3075" i="2"/>
  <c r="J3075" i="2"/>
  <c r="I3076" i="2"/>
  <c r="O3529" i="2"/>
  <c r="J3529" i="2"/>
  <c r="I3530" i="2"/>
  <c r="K6360" i="2"/>
  <c r="T4214" i="2"/>
  <c r="S4214" i="2"/>
  <c r="K4214" i="2"/>
  <c r="O6529" i="2"/>
  <c r="J6529" i="2"/>
  <c r="L3820" i="2"/>
  <c r="M3820" i="2" s="1"/>
  <c r="N3820" i="2" s="1"/>
  <c r="R4243" i="2"/>
  <c r="Q4242" i="2"/>
  <c r="K5457" i="2"/>
  <c r="L5188" i="2"/>
  <c r="M5188" i="2" s="1"/>
  <c r="N5188" i="2" s="1"/>
  <c r="O6231" i="2"/>
  <c r="J6231" i="2"/>
  <c r="I6232" i="2"/>
  <c r="K5490" i="2"/>
  <c r="L5441" i="2"/>
  <c r="M5441" i="2" s="1"/>
  <c r="N5441" i="2" s="1"/>
  <c r="L6119" i="2"/>
  <c r="M6119" i="2" s="1"/>
  <c r="N6119" i="2" s="1"/>
  <c r="O6347" i="2"/>
  <c r="J6347" i="2"/>
  <c r="I6348" i="2"/>
  <c r="T5152" i="2"/>
  <c r="T5153" i="2" s="1"/>
  <c r="T5154" i="2" s="1"/>
  <c r="T5155" i="2" s="1"/>
  <c r="T5156" i="2" s="1"/>
  <c r="T5157" i="2" s="1"/>
  <c r="T5158" i="2" s="1"/>
  <c r="T5159" i="2" s="1"/>
  <c r="T5160" i="2" s="1"/>
  <c r="T5161" i="2" s="1"/>
  <c r="S5152" i="2"/>
  <c r="S5153" i="2" s="1"/>
  <c r="S5154" i="2" s="1"/>
  <c r="S5155" i="2" s="1"/>
  <c r="S5156" i="2" s="1"/>
  <c r="S5157" i="2" s="1"/>
  <c r="S5158" i="2" s="1"/>
  <c r="S5159" i="2" s="1"/>
  <c r="S5160" i="2" s="1"/>
  <c r="S5161" i="2" s="1"/>
  <c r="K5152" i="2"/>
  <c r="R6260" i="2"/>
  <c r="Q6259" i="2"/>
  <c r="O6335" i="2"/>
  <c r="J6335" i="2"/>
  <c r="I6336" i="2"/>
  <c r="U4600" i="2"/>
  <c r="T4600" i="2"/>
  <c r="S4600" i="2"/>
  <c r="K4600" i="2"/>
  <c r="V4600" i="2"/>
  <c r="Q5324" i="2"/>
  <c r="R5325" i="2"/>
  <c r="L6585" i="2"/>
  <c r="M6585" i="2" s="1"/>
  <c r="V6585" i="2" s="1"/>
  <c r="V6586" i="2" s="1"/>
  <c r="V6587" i="2" s="1"/>
  <c r="V6588" i="2" s="1"/>
  <c r="V6589" i="2" s="1"/>
  <c r="V6590" i="2" s="1"/>
  <c r="V6591" i="2" s="1"/>
  <c r="V6592" i="2" s="1"/>
  <c r="V6593" i="2" s="1"/>
  <c r="L3639" i="2"/>
  <c r="M3639" i="2" s="1"/>
  <c r="V3639" i="2" s="1"/>
  <c r="V3640" i="2" s="1"/>
  <c r="N3639" i="2"/>
  <c r="U3639" i="2" s="1"/>
  <c r="U3640" i="2" s="1"/>
  <c r="K6564" i="2"/>
  <c r="T4064" i="2"/>
  <c r="S4064" i="2"/>
  <c r="K4064" i="2"/>
  <c r="L6478" i="2"/>
  <c r="M6478" i="2" s="1"/>
  <c r="N6478" i="2" s="1"/>
  <c r="K5009" i="2"/>
  <c r="R4568" i="2"/>
  <c r="Q4567" i="2"/>
  <c r="R6539" i="2"/>
  <c r="Q6538" i="2"/>
  <c r="O4998" i="2"/>
  <c r="J4998" i="2"/>
  <c r="I4999" i="2"/>
  <c r="R6298" i="2"/>
  <c r="Q6297" i="2"/>
  <c r="T6555" i="2"/>
  <c r="T6556" i="2" s="1"/>
  <c r="T6557" i="2" s="1"/>
  <c r="T6558" i="2" s="1"/>
  <c r="T6559" i="2" s="1"/>
  <c r="T6560" i="2" s="1"/>
  <c r="T6561" i="2" s="1"/>
  <c r="T6562" i="2" s="1"/>
  <c r="T6563" i="2" s="1"/>
  <c r="T6564" i="2" s="1"/>
  <c r="S6555" i="2"/>
  <c r="S6556" i="2" s="1"/>
  <c r="S6557" i="2" s="1"/>
  <c r="S6558" i="2" s="1"/>
  <c r="S6559" i="2" s="1"/>
  <c r="S6560" i="2" s="1"/>
  <c r="S6561" i="2" s="1"/>
  <c r="S6562" i="2" s="1"/>
  <c r="S6563" i="2" s="1"/>
  <c r="S6564" i="2" s="1"/>
  <c r="K6555" i="2"/>
  <c r="R4738" i="2"/>
  <c r="Q4737" i="2"/>
  <c r="R5289" i="2"/>
  <c r="Q5288" i="2"/>
  <c r="L5413" i="2"/>
  <c r="M5413" i="2" s="1"/>
  <c r="N5413" i="2" s="1"/>
  <c r="L4495" i="2"/>
  <c r="M4495" i="2" s="1"/>
  <c r="N4495" i="2" s="1"/>
  <c r="K6401" i="2"/>
  <c r="K5402" i="2"/>
  <c r="O5779" i="2"/>
  <c r="J5779" i="2"/>
  <c r="I5780" i="2"/>
  <c r="N6545" i="2"/>
  <c r="U6545" i="2" s="1"/>
  <c r="U6546" i="2" s="1"/>
  <c r="U6547" i="2" s="1"/>
  <c r="U6548" i="2" s="1"/>
  <c r="U6549" i="2" s="1"/>
  <c r="U6550" i="2" s="1"/>
  <c r="U6551" i="2" s="1"/>
  <c r="U6552" i="2" s="1"/>
  <c r="U6553" i="2" s="1"/>
  <c r="U6554" i="2" s="1"/>
  <c r="O6266" i="2"/>
  <c r="J6266" i="2"/>
  <c r="I6267" i="2"/>
  <c r="O4986" i="2"/>
  <c r="J4986" i="2"/>
  <c r="I4987" i="2"/>
  <c r="N3505" i="2"/>
  <c r="U3505" i="2" s="1"/>
  <c r="U3506" i="2" s="1"/>
  <c r="U3507" i="2" s="1"/>
  <c r="K5474" i="2"/>
  <c r="L5569" i="2"/>
  <c r="M5569" i="2" s="1"/>
  <c r="N5569" i="2" s="1"/>
  <c r="K4432" i="2"/>
  <c r="L5064" i="2"/>
  <c r="M5064" i="2" s="1"/>
  <c r="N5064" i="2" s="1"/>
  <c r="R5589" i="2"/>
  <c r="Q5588" i="2"/>
  <c r="L6325" i="2"/>
  <c r="M6325" i="2" s="1"/>
  <c r="V6325" i="2" s="1"/>
  <c r="V6326" i="2" s="1"/>
  <c r="V6327" i="2" s="1"/>
  <c r="V6328" i="2" s="1"/>
  <c r="V6329" i="2" s="1"/>
  <c r="V6330" i="2" s="1"/>
  <c r="V6331" i="2" s="1"/>
  <c r="V6332" i="2" s="1"/>
  <c r="V6333" i="2" s="1"/>
  <c r="V6334" i="2" s="1"/>
  <c r="O4568" i="2"/>
  <c r="J4568" i="2"/>
  <c r="I4569" i="2"/>
  <c r="O5443" i="2"/>
  <c r="J5443" i="2"/>
  <c r="I5444" i="2"/>
  <c r="S6120" i="2"/>
  <c r="K6120" i="2"/>
  <c r="T6120" i="2"/>
  <c r="L6377" i="2"/>
  <c r="M6377" i="2" s="1"/>
  <c r="N6377" i="2" s="1"/>
  <c r="N6449" i="2"/>
  <c r="U6449" i="2" s="1"/>
  <c r="U6450" i="2" s="1"/>
  <c r="U6451" i="2" s="1"/>
  <c r="R5215" i="2"/>
  <c r="Q5214" i="2"/>
  <c r="L6132" i="2"/>
  <c r="M6132" i="2" s="1"/>
  <c r="N6132" i="2" s="1"/>
  <c r="K5590" i="2"/>
  <c r="L5956" i="2"/>
  <c r="M5956" i="2" s="1"/>
  <c r="N5956" i="2" s="1"/>
  <c r="R4279" i="2"/>
  <c r="Q4278" i="2"/>
  <c r="L4973" i="2"/>
  <c r="M4973" i="2" s="1"/>
  <c r="N4973" i="2" s="1"/>
  <c r="O3594" i="2"/>
  <c r="J3594" i="2"/>
  <c r="I3595" i="2"/>
  <c r="L5137" i="2"/>
  <c r="M5137" i="2" s="1"/>
  <c r="N5137" i="2" s="1"/>
  <c r="L2714" i="2"/>
  <c r="M2714" i="2" s="1"/>
  <c r="N2714" i="2" s="1"/>
  <c r="R6461" i="2"/>
  <c r="Q6460" i="2"/>
  <c r="L6506" i="2"/>
  <c r="M6506" i="2" s="1"/>
  <c r="N6506" i="2" s="1"/>
  <c r="K4611" i="2"/>
  <c r="O5038" i="2"/>
  <c r="J5038" i="2"/>
  <c r="I5039" i="2"/>
  <c r="R3240" i="2"/>
  <c r="Q3239" i="2"/>
  <c r="L4515" i="2"/>
  <c r="M4515" i="2" s="1"/>
  <c r="N4515" i="2"/>
  <c r="L5670" i="2"/>
  <c r="M5670" i="2" s="1"/>
  <c r="N5670" i="2" s="1"/>
  <c r="R4706" i="2"/>
  <c r="Q4705" i="2"/>
  <c r="R5760" i="2"/>
  <c r="Q5759" i="2"/>
  <c r="R6244" i="2"/>
  <c r="Q6243" i="2"/>
  <c r="R6578" i="2"/>
  <c r="Q6577" i="2"/>
  <c r="K6378" i="2"/>
  <c r="O4497" i="2"/>
  <c r="J4497" i="2"/>
  <c r="I4498" i="2"/>
  <c r="O5705" i="2"/>
  <c r="J5705" i="2"/>
  <c r="I5706" i="2"/>
  <c r="L5160" i="2"/>
  <c r="M5160" i="2" s="1"/>
  <c r="N5160" i="2" s="1"/>
  <c r="N4959" i="2"/>
  <c r="U4959" i="2" s="1"/>
  <c r="U4960" i="2" s="1"/>
  <c r="U4961" i="2" s="1"/>
  <c r="U4962" i="2" s="1"/>
  <c r="U4963" i="2" s="1"/>
  <c r="O6489" i="2"/>
  <c r="J6489" i="2"/>
  <c r="I6490" i="2"/>
  <c r="K5391" i="2"/>
  <c r="O5026" i="2"/>
  <c r="J5026" i="2"/>
  <c r="R4530" i="2"/>
  <c r="Q4529" i="2"/>
  <c r="O4410" i="2"/>
  <c r="J4410" i="2"/>
  <c r="I4411" i="2"/>
  <c r="S6498" i="2"/>
  <c r="S6499" i="2" s="1"/>
  <c r="S6500" i="2" s="1"/>
  <c r="S6501" i="2" s="1"/>
  <c r="S6502" i="2" s="1"/>
  <c r="S6503" i="2" s="1"/>
  <c r="S6504" i="2" s="1"/>
  <c r="S6505" i="2" s="1"/>
  <c r="S6506" i="2" s="1"/>
  <c r="S6507" i="2" s="1"/>
  <c r="K6498" i="2"/>
  <c r="T6498" i="2"/>
  <c r="T6499" i="2" s="1"/>
  <c r="T6500" i="2" s="1"/>
  <c r="T6501" i="2" s="1"/>
  <c r="T6502" i="2" s="1"/>
  <c r="T6503" i="2" s="1"/>
  <c r="T6504" i="2" s="1"/>
  <c r="T6505" i="2" s="1"/>
  <c r="T6506" i="2" s="1"/>
  <c r="T6507" i="2" s="1"/>
  <c r="O5377" i="2"/>
  <c r="J5377" i="2"/>
  <c r="I5378" i="2"/>
  <c r="L5980" i="2"/>
  <c r="M5980" i="2" s="1"/>
  <c r="N5980" i="2" s="1"/>
  <c r="T6431" i="2"/>
  <c r="T6432" i="2" s="1"/>
  <c r="T6433" i="2" s="1"/>
  <c r="T6434" i="2" s="1"/>
  <c r="T6435" i="2" s="1"/>
  <c r="T6436" i="2" s="1"/>
  <c r="T6437" i="2" s="1"/>
  <c r="T6438" i="2" s="1"/>
  <c r="T6439" i="2" s="1"/>
  <c r="S6431" i="2"/>
  <c r="S6432" i="2" s="1"/>
  <c r="S6433" i="2" s="1"/>
  <c r="S6434" i="2" s="1"/>
  <c r="S6435" i="2" s="1"/>
  <c r="S6436" i="2" s="1"/>
  <c r="S6437" i="2" s="1"/>
  <c r="S6438" i="2" s="1"/>
  <c r="S6439" i="2" s="1"/>
  <c r="K6431" i="2"/>
  <c r="L5024" i="2"/>
  <c r="M5024" i="2" s="1"/>
  <c r="N5024" i="2" s="1"/>
  <c r="N6200" i="2"/>
  <c r="U6200" i="2" s="1"/>
  <c r="R3145" i="2"/>
  <c r="Q3144" i="2"/>
  <c r="K6312" i="2"/>
  <c r="O5958" i="2"/>
  <c r="J5958" i="2"/>
  <c r="T4974" i="2"/>
  <c r="S4974" i="2"/>
  <c r="K4974" i="2"/>
  <c r="R5868" i="2"/>
  <c r="Q5867" i="2"/>
  <c r="K5138" i="2"/>
  <c r="N5645" i="2"/>
  <c r="U5645" i="2" s="1"/>
  <c r="U5646" i="2" s="1"/>
  <c r="U5647" i="2" s="1"/>
  <c r="U5648" i="2" s="1"/>
  <c r="L3527" i="2"/>
  <c r="M3527" i="2" s="1"/>
  <c r="N3527" i="2" s="1"/>
  <c r="K4528" i="2"/>
  <c r="L6527" i="2"/>
  <c r="M6527" i="2" s="1"/>
  <c r="N6527" i="2" s="1"/>
  <c r="R4916" i="2"/>
  <c r="Q4915" i="2"/>
  <c r="O6508" i="2"/>
  <c r="J6508" i="2"/>
  <c r="O4517" i="2"/>
  <c r="J4517" i="2"/>
  <c r="I4518" i="2"/>
  <c r="R4215" i="2"/>
  <c r="Q4214" i="2"/>
  <c r="K5671" i="2"/>
  <c r="R5175" i="2"/>
  <c r="Q5174" i="2"/>
  <c r="L5916" i="2"/>
  <c r="M5916" i="2" s="1"/>
  <c r="N5916" i="2" s="1"/>
  <c r="L5332" i="2"/>
  <c r="M5332" i="2" s="1"/>
  <c r="V5332" i="2" s="1"/>
  <c r="V5333" i="2" s="1"/>
  <c r="V5334" i="2" s="1"/>
  <c r="V5335" i="2" s="1"/>
  <c r="V5336" i="2" s="1"/>
  <c r="V5337" i="2" s="1"/>
  <c r="V5338" i="2" s="1"/>
  <c r="V5339" i="2" s="1"/>
  <c r="V5340" i="2" s="1"/>
  <c r="V5341" i="2" s="1"/>
  <c r="V5342" i="2" s="1"/>
  <c r="N3661" i="2"/>
  <c r="U3661" i="2" s="1"/>
  <c r="U3662" i="2" s="1"/>
  <c r="K5173" i="2"/>
  <c r="L4479" i="2"/>
  <c r="M4479" i="2" s="1"/>
  <c r="N4479" i="2" s="1"/>
  <c r="L5247" i="2"/>
  <c r="M5247" i="2" s="1"/>
  <c r="N5247" i="2" s="1"/>
  <c r="O6518" i="2"/>
  <c r="J6518" i="2"/>
  <c r="I6519" i="2"/>
  <c r="K6390" i="2"/>
  <c r="R4872" i="2"/>
  <c r="Q4871" i="2"/>
  <c r="O5234" i="2"/>
  <c r="J5234" i="2"/>
  <c r="I5235" i="2"/>
  <c r="L5354" i="2"/>
  <c r="M5354" i="2" s="1"/>
  <c r="V5354" i="2" s="1"/>
  <c r="V5355" i="2" s="1"/>
  <c r="V5356" i="2" s="1"/>
  <c r="V5357" i="2" s="1"/>
  <c r="V5358" i="2" s="1"/>
  <c r="V5359" i="2" s="1"/>
  <c r="V5360" i="2" s="1"/>
  <c r="V5361" i="2" s="1"/>
  <c r="V5362" i="2" s="1"/>
  <c r="V5363" i="2" s="1"/>
  <c r="V5364" i="2" s="1"/>
  <c r="K4544" i="2"/>
  <c r="L6201" i="2"/>
  <c r="M6201" i="2" s="1"/>
  <c r="V6201" i="2" s="1"/>
  <c r="V6202" i="2" s="1"/>
  <c r="V6203" i="2" s="1"/>
  <c r="V6204" i="2" s="1"/>
  <c r="V6205" i="2" s="1"/>
  <c r="V6206" i="2" s="1"/>
  <c r="V6207" i="2" s="1"/>
  <c r="K5261" i="2"/>
  <c r="L5390" i="2"/>
  <c r="M5390" i="2" s="1"/>
  <c r="N5390" i="2" s="1"/>
  <c r="R3210" i="2"/>
  <c r="Q3209" i="2"/>
  <c r="Q6003" i="2"/>
  <c r="R6004" i="2"/>
  <c r="O5275" i="2"/>
  <c r="J5275" i="2"/>
  <c r="I5276" i="2"/>
  <c r="R4179" i="2"/>
  <c r="Q4178" i="2"/>
  <c r="O6250" i="2"/>
  <c r="J6250" i="2"/>
  <c r="I6251" i="2"/>
  <c r="R6042" i="2"/>
  <c r="Q6041" i="2"/>
  <c r="L5849" i="2"/>
  <c r="M5849" i="2" s="1"/>
  <c r="N5849" i="2" s="1"/>
  <c r="T3663" i="2"/>
  <c r="T3664" i="2" s="1"/>
  <c r="T3665" i="2" s="1"/>
  <c r="S3663" i="2"/>
  <c r="S3664" i="2" s="1"/>
  <c r="S3665" i="2" s="1"/>
  <c r="K3663" i="2"/>
  <c r="O5874" i="2"/>
  <c r="J5874" i="2"/>
  <c r="I5875" i="2"/>
  <c r="T5905" i="2"/>
  <c r="S5905" i="2"/>
  <c r="K5905" i="2"/>
  <c r="K5308" i="2"/>
  <c r="O6022" i="2"/>
  <c r="J6022" i="2"/>
  <c r="I6023" i="2"/>
  <c r="R4986" i="2"/>
  <c r="Q4985" i="2"/>
  <c r="N3574" i="2"/>
  <c r="U3574" i="2" s="1"/>
  <c r="S3074" i="2"/>
  <c r="K3074" i="2"/>
  <c r="V3074" i="2"/>
  <c r="U3074" i="2"/>
  <c r="T3074" i="2"/>
  <c r="U3528" i="2"/>
  <c r="T3528" i="2"/>
  <c r="S3528" i="2"/>
  <c r="K3528" i="2"/>
  <c r="V3528" i="2"/>
  <c r="L5553" i="2"/>
  <c r="M5553" i="2" s="1"/>
  <c r="N5553" i="2" s="1"/>
  <c r="L6100" i="2"/>
  <c r="M6100" i="2" s="1"/>
  <c r="N6100" i="2" s="1"/>
  <c r="T6528" i="2"/>
  <c r="S6528" i="2"/>
  <c r="K6528" i="2"/>
  <c r="T5109" i="2"/>
  <c r="T5110" i="2" s="1"/>
  <c r="T5111" i="2" s="1"/>
  <c r="T5112" i="2" s="1"/>
  <c r="T5113" i="2" s="1"/>
  <c r="T5114" i="2" s="1"/>
  <c r="T5115" i="2" s="1"/>
  <c r="T5116" i="2" s="1"/>
  <c r="T5117" i="2" s="1"/>
  <c r="T5118" i="2" s="1"/>
  <c r="S5109" i="2"/>
  <c r="S5110" i="2" s="1"/>
  <c r="S5111" i="2" s="1"/>
  <c r="S5112" i="2" s="1"/>
  <c r="S5113" i="2" s="1"/>
  <c r="S5114" i="2" s="1"/>
  <c r="S5115" i="2" s="1"/>
  <c r="S5116" i="2" s="1"/>
  <c r="S5117" i="2" s="1"/>
  <c r="S5118" i="2" s="1"/>
  <c r="K5109" i="2"/>
  <c r="N4566" i="2"/>
  <c r="L4566" i="2"/>
  <c r="M4566" i="2" s="1"/>
  <c r="T6230" i="2"/>
  <c r="S6230" i="2"/>
  <c r="K6230" i="2"/>
  <c r="L4619" i="2"/>
  <c r="M4619" i="2" s="1"/>
  <c r="N4619" i="2"/>
  <c r="R5968" i="2"/>
  <c r="Q5967" i="2"/>
  <c r="K6346" i="2"/>
  <c r="R5898" i="2"/>
  <c r="Q5897" i="2"/>
  <c r="Q5024" i="2"/>
  <c r="R5025" i="2"/>
  <c r="N6087" i="2"/>
  <c r="U6087" i="2" s="1"/>
  <c r="U6088" i="2" s="1"/>
  <c r="U6089" i="2" s="1"/>
  <c r="U6090" i="2" s="1"/>
  <c r="U6091" i="2" s="1"/>
  <c r="U6092" i="2" s="1"/>
  <c r="U6093" i="2" s="1"/>
  <c r="U6094" i="2" s="1"/>
  <c r="N6159" i="2"/>
  <c r="U6159" i="2" s="1"/>
  <c r="U6160" i="2" s="1"/>
  <c r="U6161" i="2" s="1"/>
  <c r="U6162" i="2" s="1"/>
  <c r="U6163" i="2" s="1"/>
  <c r="U6164" i="2" s="1"/>
  <c r="U6165" i="2" s="1"/>
  <c r="U6166" i="2" s="1"/>
  <c r="R5557" i="2"/>
  <c r="Q5556" i="2"/>
  <c r="L6400" i="2"/>
  <c r="M6400" i="2" s="1"/>
  <c r="N6400" i="2" s="1"/>
  <c r="O5635" i="2"/>
  <c r="J5635" i="2"/>
  <c r="I5636" i="2"/>
  <c r="R3586" i="2"/>
  <c r="Q3585" i="2"/>
  <c r="O5249" i="2"/>
  <c r="J5249" i="2"/>
  <c r="I5250" i="2"/>
  <c r="T6334" i="2"/>
  <c r="S6334" i="2"/>
  <c r="K6334" i="2"/>
  <c r="L5260" i="2"/>
  <c r="M5260" i="2" s="1"/>
  <c r="N5260" i="2" s="1"/>
  <c r="R4636" i="2"/>
  <c r="Q4635" i="2"/>
  <c r="R3626" i="2"/>
  <c r="Q3625" i="2"/>
  <c r="L5051" i="2"/>
  <c r="M5051" i="2" s="1"/>
  <c r="N5051" i="2" s="1"/>
  <c r="L6108" i="2"/>
  <c r="M6108" i="2" s="1"/>
  <c r="V6108" i="2" s="1"/>
  <c r="V6109" i="2" s="1"/>
  <c r="V6110" i="2" s="1"/>
  <c r="V6111" i="2" s="1"/>
  <c r="V6112" i="2" s="1"/>
  <c r="V6113" i="2" s="1"/>
  <c r="V6114" i="2" s="1"/>
  <c r="V6115" i="2" s="1"/>
  <c r="V6116" i="2" s="1"/>
  <c r="V6117" i="2" s="1"/>
  <c r="V6118" i="2" s="1"/>
  <c r="V6119" i="2" s="1"/>
  <c r="L6046" i="2"/>
  <c r="M6046" i="2" s="1"/>
  <c r="V6046" i="2" s="1"/>
  <c r="V6047" i="2" s="1"/>
  <c r="V6048" i="2" s="1"/>
  <c r="V6049" i="2" s="1"/>
  <c r="V6050" i="2" s="1"/>
  <c r="V6051" i="2" s="1"/>
  <c r="V6052" i="2" s="1"/>
  <c r="R4303" i="2"/>
  <c r="Q4302" i="2"/>
  <c r="O3626" i="2"/>
  <c r="J3626" i="2"/>
  <c r="I3627" i="2"/>
  <c r="N5119" i="2"/>
  <c r="U5119" i="2" s="1"/>
  <c r="U5120" i="2" s="1"/>
  <c r="U5121" i="2" s="1"/>
  <c r="U5122" i="2" s="1"/>
  <c r="U5123" i="2" s="1"/>
  <c r="U5124" i="2" s="1"/>
  <c r="U5125" i="2" s="1"/>
  <c r="U5126" i="2" s="1"/>
  <c r="U5127" i="2" s="1"/>
  <c r="U5128" i="2" s="1"/>
  <c r="O3508" i="2"/>
  <c r="J3508" i="2"/>
  <c r="I3509" i="2"/>
  <c r="L5273" i="2"/>
  <c r="M5273" i="2" s="1"/>
  <c r="N5273" i="2" s="1"/>
  <c r="T5945" i="2"/>
  <c r="T5946" i="2" s="1"/>
  <c r="T5947" i="2" s="1"/>
  <c r="T5948" i="2" s="1"/>
  <c r="T5949" i="2" s="1"/>
  <c r="T5950" i="2" s="1"/>
  <c r="T5951" i="2" s="1"/>
  <c r="T5952" i="2" s="1"/>
  <c r="T5953" i="2" s="1"/>
  <c r="T5954" i="2" s="1"/>
  <c r="T5955" i="2" s="1"/>
  <c r="T5956" i="2" s="1"/>
  <c r="S5945" i="2"/>
  <c r="S5946" i="2" s="1"/>
  <c r="S5947" i="2" s="1"/>
  <c r="S5948" i="2" s="1"/>
  <c r="S5949" i="2" s="1"/>
  <c r="S5950" i="2" s="1"/>
  <c r="S5951" i="2" s="1"/>
  <c r="S5952" i="2" s="1"/>
  <c r="S5953" i="2" s="1"/>
  <c r="S5954" i="2" s="1"/>
  <c r="S5955" i="2" s="1"/>
  <c r="S5956" i="2" s="1"/>
  <c r="K5945" i="2"/>
  <c r="K4997" i="2"/>
  <c r="O5523" i="2"/>
  <c r="J5523" i="2"/>
  <c r="I5524" i="2"/>
  <c r="Q3335" i="2"/>
  <c r="R3336" i="2"/>
  <c r="N5972" i="2" l="1"/>
  <c r="U5972" i="2" s="1"/>
  <c r="U5973" i="2" s="1"/>
  <c r="U5974" i="2" s="1"/>
  <c r="U5975" i="2" s="1"/>
  <c r="U5976" i="2" s="1"/>
  <c r="U5977" i="2" s="1"/>
  <c r="U5978" i="2" s="1"/>
  <c r="U5979" i="2" s="1"/>
  <c r="U5980" i="2" s="1"/>
  <c r="U5981" i="2" s="1"/>
  <c r="N6216" i="2"/>
  <c r="U6216" i="2" s="1"/>
  <c r="U6217" i="2" s="1"/>
  <c r="U6218" i="2" s="1"/>
  <c r="U6219" i="2" s="1"/>
  <c r="N6229" i="2"/>
  <c r="U6229" i="2" s="1"/>
  <c r="U6230" i="2" s="1"/>
  <c r="N6201" i="2"/>
  <c r="U6201" i="2" s="1"/>
  <c r="U6202" i="2" s="1"/>
  <c r="U6203" i="2" s="1"/>
  <c r="U6204" i="2" s="1"/>
  <c r="U6205" i="2" s="1"/>
  <c r="U6206" i="2" s="1"/>
  <c r="U6207" i="2" s="1"/>
  <c r="N6248" i="2"/>
  <c r="U6248" i="2" s="1"/>
  <c r="U6249" i="2" s="1"/>
  <c r="N5324" i="2"/>
  <c r="U5324" i="2" s="1"/>
  <c r="U5325" i="2" s="1"/>
  <c r="U5326" i="2" s="1"/>
  <c r="U5327" i="2" s="1"/>
  <c r="U5328" i="2" s="1"/>
  <c r="U5329" i="2" s="1"/>
  <c r="U5330" i="2" s="1"/>
  <c r="U5331" i="2" s="1"/>
  <c r="N6241" i="2"/>
  <c r="U6241" i="2" s="1"/>
  <c r="U6242" i="2" s="1"/>
  <c r="U6243" i="2" s="1"/>
  <c r="U6244" i="2" s="1"/>
  <c r="U6245" i="2" s="1"/>
  <c r="U6246" i="2" s="1"/>
  <c r="S3626" i="2"/>
  <c r="K3626" i="2"/>
  <c r="V3626" i="2"/>
  <c r="U3626" i="2"/>
  <c r="T3626" i="2"/>
  <c r="R5558" i="2"/>
  <c r="Q5557" i="2"/>
  <c r="L3663" i="2"/>
  <c r="M3663" i="2" s="1"/>
  <c r="V3663" i="2" s="1"/>
  <c r="V3664" i="2" s="1"/>
  <c r="V3665" i="2" s="1"/>
  <c r="T6250" i="2"/>
  <c r="S6250" i="2"/>
  <c r="K6250" i="2"/>
  <c r="K5234" i="2"/>
  <c r="L5138" i="2"/>
  <c r="M5138" i="2" s="1"/>
  <c r="N5138" i="2" s="1"/>
  <c r="T5958" i="2"/>
  <c r="T5959" i="2" s="1"/>
  <c r="T5960" i="2" s="1"/>
  <c r="T5961" i="2" s="1"/>
  <c r="T5962" i="2" s="1"/>
  <c r="T5963" i="2" s="1"/>
  <c r="S5958" i="2"/>
  <c r="S5959" i="2" s="1"/>
  <c r="S5960" i="2" s="1"/>
  <c r="S5961" i="2" s="1"/>
  <c r="S5962" i="2" s="1"/>
  <c r="S5963" i="2" s="1"/>
  <c r="K5958" i="2"/>
  <c r="R3146" i="2"/>
  <c r="Q3145" i="2"/>
  <c r="K5377" i="2"/>
  <c r="V4410" i="2"/>
  <c r="U4410" i="2"/>
  <c r="T4410" i="2"/>
  <c r="K4410" i="2"/>
  <c r="S4410" i="2"/>
  <c r="L6378" i="2"/>
  <c r="M6378" i="2" s="1"/>
  <c r="N6378" i="2" s="1"/>
  <c r="O5444" i="2"/>
  <c r="J5444" i="2"/>
  <c r="I5445" i="2"/>
  <c r="K4568" i="2"/>
  <c r="O6267" i="2"/>
  <c r="J6267" i="2"/>
  <c r="I6268" i="2"/>
  <c r="O5780" i="2"/>
  <c r="J5780" i="2"/>
  <c r="I5781" i="2"/>
  <c r="R4739" i="2"/>
  <c r="Q4738" i="2"/>
  <c r="O4999" i="2"/>
  <c r="J4999" i="2"/>
  <c r="R6540" i="2"/>
  <c r="Q6539" i="2"/>
  <c r="L4064" i="2"/>
  <c r="M4064" i="2" s="1"/>
  <c r="V4064" i="2" s="1"/>
  <c r="R5326" i="2"/>
  <c r="Q5325" i="2"/>
  <c r="T6335" i="2"/>
  <c r="S6335" i="2"/>
  <c r="K6335" i="2"/>
  <c r="V6335" i="2"/>
  <c r="R4244" i="2"/>
  <c r="Q4243" i="2"/>
  <c r="V3529" i="2"/>
  <c r="U3529" i="2"/>
  <c r="T3529" i="2"/>
  <c r="S3529" i="2"/>
  <c r="K3529" i="2"/>
  <c r="K5309" i="2"/>
  <c r="O4546" i="2"/>
  <c r="J4546" i="2"/>
  <c r="I4547" i="2"/>
  <c r="R6421" i="2"/>
  <c r="Q6420" i="2"/>
  <c r="R3371" i="2"/>
  <c r="Q3370" i="2"/>
  <c r="U5523" i="2"/>
  <c r="T5523" i="2"/>
  <c r="S5523" i="2"/>
  <c r="K5523" i="2"/>
  <c r="V5523" i="2"/>
  <c r="N6046" i="2"/>
  <c r="U6046" i="2" s="1"/>
  <c r="U6047" i="2" s="1"/>
  <c r="U6048" i="2" s="1"/>
  <c r="U6049" i="2" s="1"/>
  <c r="U6050" i="2" s="1"/>
  <c r="U6051" i="2" s="1"/>
  <c r="U6052" i="2" s="1"/>
  <c r="R4637" i="2"/>
  <c r="Q4636" i="2"/>
  <c r="O5250" i="2"/>
  <c r="J5250" i="2"/>
  <c r="I5251" i="2"/>
  <c r="R3587" i="2"/>
  <c r="Q3586" i="2"/>
  <c r="L6346" i="2"/>
  <c r="M6346" i="2" s="1"/>
  <c r="N6346" i="2" s="1"/>
  <c r="R5969" i="2"/>
  <c r="Q5968" i="2"/>
  <c r="L6230" i="2"/>
  <c r="M6230" i="2" s="1"/>
  <c r="N6230" i="2" s="1"/>
  <c r="N3074" i="2"/>
  <c r="L3074" i="2"/>
  <c r="M3074" i="2" s="1"/>
  <c r="R4987" i="2"/>
  <c r="Q4986" i="2"/>
  <c r="S5275" i="2"/>
  <c r="K5275" i="2"/>
  <c r="T5275" i="2"/>
  <c r="L4544" i="2"/>
  <c r="M4544" i="2" s="1"/>
  <c r="N4544" i="2" s="1"/>
  <c r="N5354" i="2"/>
  <c r="U5354" i="2" s="1"/>
  <c r="U5355" i="2" s="1"/>
  <c r="U5356" i="2" s="1"/>
  <c r="U5357" i="2" s="1"/>
  <c r="U5358" i="2" s="1"/>
  <c r="U5359" i="2" s="1"/>
  <c r="U5360" i="2" s="1"/>
  <c r="U5361" i="2" s="1"/>
  <c r="U5362" i="2" s="1"/>
  <c r="U5363" i="2" s="1"/>
  <c r="U5364" i="2" s="1"/>
  <c r="U5365" i="2" s="1"/>
  <c r="L6390" i="2"/>
  <c r="M6390" i="2" s="1"/>
  <c r="N6390" i="2" s="1"/>
  <c r="O6519" i="2"/>
  <c r="J6519" i="2"/>
  <c r="I6520" i="2"/>
  <c r="L5173" i="2"/>
  <c r="M5173" i="2" s="1"/>
  <c r="N5173" i="2" s="1"/>
  <c r="L5671" i="2"/>
  <c r="M5671" i="2" s="1"/>
  <c r="N5671" i="2" s="1"/>
  <c r="R4917" i="2"/>
  <c r="Q4916" i="2"/>
  <c r="L4528" i="2"/>
  <c r="M4528" i="2" s="1"/>
  <c r="N4528" i="2"/>
  <c r="L6431" i="2"/>
  <c r="M6431" i="2" s="1"/>
  <c r="V6431" i="2" s="1"/>
  <c r="V6432" i="2" s="1"/>
  <c r="V6433" i="2" s="1"/>
  <c r="V6434" i="2" s="1"/>
  <c r="V6435" i="2" s="1"/>
  <c r="V6436" i="2" s="1"/>
  <c r="V6437" i="2" s="1"/>
  <c r="V6438" i="2" s="1"/>
  <c r="V6439" i="2" s="1"/>
  <c r="O5706" i="2"/>
  <c r="J5706" i="2"/>
  <c r="I5707" i="2"/>
  <c r="K4497" i="2"/>
  <c r="Q6578" i="2"/>
  <c r="R6579" i="2"/>
  <c r="R5761" i="2"/>
  <c r="Q5760" i="2"/>
  <c r="R3241" i="2"/>
  <c r="Q3240" i="2"/>
  <c r="R6462" i="2"/>
  <c r="Q6461" i="2"/>
  <c r="L5590" i="2"/>
  <c r="M5590" i="2" s="1"/>
  <c r="N5590" i="2" s="1"/>
  <c r="K5443" i="2"/>
  <c r="R5590" i="2"/>
  <c r="Q5589" i="2"/>
  <c r="L5474" i="2"/>
  <c r="M5474" i="2" s="1"/>
  <c r="N5474" i="2" s="1"/>
  <c r="O4987" i="2"/>
  <c r="J4987" i="2"/>
  <c r="K6266" i="2"/>
  <c r="T5779" i="2"/>
  <c r="K5779" i="2"/>
  <c r="S5779" i="2"/>
  <c r="L5402" i="2"/>
  <c r="M5402" i="2" s="1"/>
  <c r="N5402" i="2" s="1"/>
  <c r="K4998" i="2"/>
  <c r="L6564" i="2"/>
  <c r="M6564" i="2" s="1"/>
  <c r="N6564" i="2" s="1"/>
  <c r="O6348" i="2"/>
  <c r="J6348" i="2"/>
  <c r="I6349" i="2"/>
  <c r="O6232" i="2"/>
  <c r="J6232" i="2"/>
  <c r="I6233" i="2"/>
  <c r="L5457" i="2"/>
  <c r="M5457" i="2" s="1"/>
  <c r="N5457" i="2" s="1"/>
  <c r="L4214" i="2"/>
  <c r="M4214" i="2" s="1"/>
  <c r="N4214" i="2" s="1"/>
  <c r="N5777" i="2"/>
  <c r="U5777" i="2" s="1"/>
  <c r="O5263" i="2"/>
  <c r="J5263" i="2"/>
  <c r="I5264" i="2"/>
  <c r="K4545" i="2"/>
  <c r="N5343" i="2"/>
  <c r="U5343" i="2" s="1"/>
  <c r="U5344" i="2" s="1"/>
  <c r="U5345" i="2" s="1"/>
  <c r="U5346" i="2" s="1"/>
  <c r="U5347" i="2" s="1"/>
  <c r="U5348" i="2" s="1"/>
  <c r="U5349" i="2" s="1"/>
  <c r="U5350" i="2" s="1"/>
  <c r="U5351" i="2" s="1"/>
  <c r="U5352" i="2" s="1"/>
  <c r="R2885" i="2"/>
  <c r="Q2884" i="2"/>
  <c r="T5174" i="2"/>
  <c r="T5175" i="2" s="1"/>
  <c r="T5176" i="2" s="1"/>
  <c r="T5177" i="2" s="1"/>
  <c r="T5178" i="2" s="1"/>
  <c r="T5179" i="2" s="1"/>
  <c r="K5174" i="2"/>
  <c r="S5174" i="2"/>
  <c r="S5175" i="2" s="1"/>
  <c r="S5176" i="2" s="1"/>
  <c r="S5177" i="2" s="1"/>
  <c r="S5178" i="2" s="1"/>
  <c r="S5179" i="2" s="1"/>
  <c r="O5673" i="2"/>
  <c r="J5673" i="2"/>
  <c r="I5674" i="2"/>
  <c r="Q3046" i="2"/>
  <c r="R3047" i="2"/>
  <c r="S4975" i="2"/>
  <c r="S4976" i="2" s="1"/>
  <c r="S4977" i="2" s="1"/>
  <c r="S4978" i="2" s="1"/>
  <c r="S4979" i="2" s="1"/>
  <c r="S4980" i="2" s="1"/>
  <c r="S4981" i="2" s="1"/>
  <c r="S4982" i="2" s="1"/>
  <c r="S4983" i="2" s="1"/>
  <c r="S4984" i="2" s="1"/>
  <c r="S4985" i="2" s="1"/>
  <c r="S4986" i="2" s="1"/>
  <c r="K4975" i="2"/>
  <c r="T4975" i="2"/>
  <c r="T4976" i="2" s="1"/>
  <c r="T4977" i="2" s="1"/>
  <c r="T4978" i="2" s="1"/>
  <c r="T4979" i="2" s="1"/>
  <c r="T4980" i="2" s="1"/>
  <c r="T4981" i="2" s="1"/>
  <c r="T4982" i="2" s="1"/>
  <c r="T4983" i="2" s="1"/>
  <c r="T4984" i="2" s="1"/>
  <c r="T4985" i="2" s="1"/>
  <c r="T4986" i="2" s="1"/>
  <c r="O6314" i="2"/>
  <c r="J6314" i="2"/>
  <c r="I6315" i="2"/>
  <c r="L5981" i="2"/>
  <c r="M5981" i="2" s="1"/>
  <c r="N5981" i="2" s="1"/>
  <c r="R2921" i="2"/>
  <c r="Q2920" i="2"/>
  <c r="K6379" i="2"/>
  <c r="L5570" i="2"/>
  <c r="M5570" i="2" s="1"/>
  <c r="N5570" i="2" s="1"/>
  <c r="L3821" i="2"/>
  <c r="M3821" i="2" s="1"/>
  <c r="N3821" i="2" s="1"/>
  <c r="K4433" i="2"/>
  <c r="K5475" i="2"/>
  <c r="O6403" i="2"/>
  <c r="J6403" i="2"/>
  <c r="I6404" i="2"/>
  <c r="L4620" i="2"/>
  <c r="M4620" i="2" s="1"/>
  <c r="N4620" i="2"/>
  <c r="T4065" i="2"/>
  <c r="S4065" i="2"/>
  <c r="K4065" i="2"/>
  <c r="V4065" i="2"/>
  <c r="O5459" i="2"/>
  <c r="J5459" i="2"/>
  <c r="I5460" i="2"/>
  <c r="S4215" i="2"/>
  <c r="K4215" i="2"/>
  <c r="T4215" i="2"/>
  <c r="O5130" i="2"/>
  <c r="J5130" i="2"/>
  <c r="R6338" i="2"/>
  <c r="Q6337" i="2"/>
  <c r="N5896" i="2"/>
  <c r="U5896" i="2" s="1"/>
  <c r="U5897" i="2" s="1"/>
  <c r="U5898" i="2" s="1"/>
  <c r="U5899" i="2" s="1"/>
  <c r="U5900" i="2" s="1"/>
  <c r="U5901" i="2" s="1"/>
  <c r="U5902" i="2" s="1"/>
  <c r="U5903" i="2" s="1"/>
  <c r="U5904" i="2" s="1"/>
  <c r="U5905" i="2" s="1"/>
  <c r="U5906" i="2" s="1"/>
  <c r="L5052" i="2"/>
  <c r="M5052" i="2" s="1"/>
  <c r="N5052" i="2" s="1"/>
  <c r="L6296" i="2"/>
  <c r="M6296" i="2" s="1"/>
  <c r="N6296" i="2" s="1"/>
  <c r="R4603" i="2"/>
  <c r="Q4602" i="2"/>
  <c r="R2817" i="2"/>
  <c r="Q2816" i="2"/>
  <c r="R5686" i="2"/>
  <c r="Q5685" i="2"/>
  <c r="R4358" i="2"/>
  <c r="Q4357" i="2"/>
  <c r="O5983" i="2"/>
  <c r="J5983" i="2"/>
  <c r="R3307" i="2"/>
  <c r="Q3306" i="2"/>
  <c r="U5659" i="2"/>
  <c r="T5659" i="2"/>
  <c r="S5659" i="2"/>
  <c r="K5659" i="2"/>
  <c r="V5659" i="2"/>
  <c r="O4447" i="2"/>
  <c r="J4447" i="2"/>
  <c r="I4448" i="2"/>
  <c r="K5066" i="2"/>
  <c r="O5572" i="2"/>
  <c r="J5572" i="2"/>
  <c r="I5573" i="2"/>
  <c r="K6419" i="2"/>
  <c r="O4459" i="2"/>
  <c r="J4459" i="2"/>
  <c r="I4460" i="2"/>
  <c r="R3179" i="2"/>
  <c r="Q3178" i="2"/>
  <c r="L5364" i="2"/>
  <c r="M5364" i="2" s="1"/>
  <c r="N5364" i="2" s="1"/>
  <c r="O5556" i="2"/>
  <c r="J5556" i="2"/>
  <c r="I5557" i="2"/>
  <c r="Q2784" i="2"/>
  <c r="R2785" i="2"/>
  <c r="L5293" i="2"/>
  <c r="M5293" i="2" s="1"/>
  <c r="N5293" i="2" s="1"/>
  <c r="K4621" i="2"/>
  <c r="L5522" i="2"/>
  <c r="M5522" i="2" s="1"/>
  <c r="N5522" i="2" s="1"/>
  <c r="R3083" i="2"/>
  <c r="Q3082" i="2"/>
  <c r="L5686" i="2"/>
  <c r="M5686" i="2" s="1"/>
  <c r="V5686" i="2" s="1"/>
  <c r="V5687" i="2" s="1"/>
  <c r="V5688" i="2" s="1"/>
  <c r="V5689" i="2" s="1"/>
  <c r="K5542" i="2"/>
  <c r="R6213" i="2"/>
  <c r="Q6212" i="2"/>
  <c r="L6021" i="2"/>
  <c r="M6021" i="2" s="1"/>
  <c r="N6021" i="2" s="1"/>
  <c r="L5873" i="2"/>
  <c r="M5873" i="2" s="1"/>
  <c r="N5873" i="2" s="1"/>
  <c r="L5274" i="2"/>
  <c r="M5274" i="2" s="1"/>
  <c r="N5274" i="2" s="1"/>
  <c r="K5053" i="2"/>
  <c r="L6507" i="2"/>
  <c r="M6507" i="2" s="1"/>
  <c r="N6507" i="2" s="1"/>
  <c r="R4104" i="2"/>
  <c r="Q4103" i="2"/>
  <c r="Q6088" i="2"/>
  <c r="R6089" i="2"/>
  <c r="R3483" i="2"/>
  <c r="Q3482" i="2"/>
  <c r="R5250" i="2"/>
  <c r="Q5249" i="2"/>
  <c r="Q4459" i="2"/>
  <c r="R4460" i="2"/>
  <c r="L4496" i="2"/>
  <c r="M4496" i="2" s="1"/>
  <c r="N4496" i="2"/>
  <c r="O5416" i="2"/>
  <c r="J5416" i="2"/>
  <c r="I5417" i="2"/>
  <c r="L5037" i="2"/>
  <c r="M5037" i="2" s="1"/>
  <c r="N5037" i="2" s="1"/>
  <c r="R5851" i="2"/>
  <c r="Q5850" i="2"/>
  <c r="R4068" i="2"/>
  <c r="Q4067" i="2"/>
  <c r="O3053" i="2"/>
  <c r="J3053" i="2"/>
  <c r="I3054" i="2"/>
  <c r="O5524" i="2"/>
  <c r="J5524" i="2"/>
  <c r="I5525" i="2"/>
  <c r="L5109" i="2"/>
  <c r="M5109" i="2" s="1"/>
  <c r="V5109" i="2" s="1"/>
  <c r="V5110" i="2" s="1"/>
  <c r="V5111" i="2" s="1"/>
  <c r="V5112" i="2" s="1"/>
  <c r="V5113" i="2" s="1"/>
  <c r="V5114" i="2" s="1"/>
  <c r="V5115" i="2" s="1"/>
  <c r="V5116" i="2" s="1"/>
  <c r="V5117" i="2" s="1"/>
  <c r="V5118" i="2" s="1"/>
  <c r="O5276" i="2"/>
  <c r="J5276" i="2"/>
  <c r="I5277" i="2"/>
  <c r="R3337" i="2"/>
  <c r="Q3336" i="2"/>
  <c r="L6334" i="2"/>
  <c r="M6334" i="2" s="1"/>
  <c r="N6334" i="2" s="1"/>
  <c r="K5249" i="2"/>
  <c r="O5636" i="2"/>
  <c r="J5636" i="2"/>
  <c r="R5899" i="2"/>
  <c r="Q5898" i="2"/>
  <c r="L6528" i="2"/>
  <c r="M6528" i="2" s="1"/>
  <c r="V6528" i="2" s="1"/>
  <c r="L3528" i="2"/>
  <c r="M3528" i="2" s="1"/>
  <c r="N3528" i="2" s="1"/>
  <c r="R3211" i="2"/>
  <c r="Q3210" i="2"/>
  <c r="K6518" i="2"/>
  <c r="R4216" i="2"/>
  <c r="Q4215" i="2"/>
  <c r="T6508" i="2"/>
  <c r="T6509" i="2" s="1"/>
  <c r="T6510" i="2" s="1"/>
  <c r="T6511" i="2" s="1"/>
  <c r="T6512" i="2" s="1"/>
  <c r="T6513" i="2" s="1"/>
  <c r="T6514" i="2" s="1"/>
  <c r="T6515" i="2" s="1"/>
  <c r="T6516" i="2" s="1"/>
  <c r="T6517" i="2" s="1"/>
  <c r="T6518" i="2" s="1"/>
  <c r="S6508" i="2"/>
  <c r="S6509" i="2" s="1"/>
  <c r="S6510" i="2" s="1"/>
  <c r="S6511" i="2" s="1"/>
  <c r="S6512" i="2" s="1"/>
  <c r="S6513" i="2" s="1"/>
  <c r="S6514" i="2" s="1"/>
  <c r="S6515" i="2" s="1"/>
  <c r="S6516" i="2" s="1"/>
  <c r="S6517" i="2" s="1"/>
  <c r="S6518" i="2" s="1"/>
  <c r="K6508" i="2"/>
  <c r="R5869" i="2"/>
  <c r="Q5868" i="2"/>
  <c r="L6312" i="2"/>
  <c r="M6312" i="2" s="1"/>
  <c r="N6312" i="2" s="1"/>
  <c r="S5705" i="2"/>
  <c r="K5705" i="2"/>
  <c r="V5705" i="2"/>
  <c r="U5705" i="2"/>
  <c r="T5705" i="2"/>
  <c r="O5039" i="2"/>
  <c r="J5039" i="2"/>
  <c r="I5040" i="2"/>
  <c r="O3595" i="2"/>
  <c r="J3595" i="2"/>
  <c r="I3596" i="2"/>
  <c r="L6120" i="2"/>
  <c r="M6120" i="2" s="1"/>
  <c r="V6120" i="2" s="1"/>
  <c r="L4432" i="2"/>
  <c r="M4432" i="2" s="1"/>
  <c r="N4432" i="2"/>
  <c r="K4986" i="2"/>
  <c r="L6401" i="2"/>
  <c r="M6401" i="2" s="1"/>
  <c r="N6401" i="2" s="1"/>
  <c r="R5290" i="2"/>
  <c r="Q5289" i="2"/>
  <c r="L6555" i="2"/>
  <c r="M6555" i="2" s="1"/>
  <c r="V6555" i="2" s="1"/>
  <c r="V6556" i="2" s="1"/>
  <c r="V6557" i="2" s="1"/>
  <c r="V6558" i="2" s="1"/>
  <c r="V6559" i="2" s="1"/>
  <c r="V6560" i="2" s="1"/>
  <c r="V6561" i="2" s="1"/>
  <c r="V6562" i="2" s="1"/>
  <c r="V6563" i="2" s="1"/>
  <c r="V6564" i="2" s="1"/>
  <c r="V6565" i="2" s="1"/>
  <c r="R4569" i="2"/>
  <c r="Q4568" i="2"/>
  <c r="L5152" i="2"/>
  <c r="M5152" i="2" s="1"/>
  <c r="V5152" i="2" s="1"/>
  <c r="V5153" i="2" s="1"/>
  <c r="V5154" i="2" s="1"/>
  <c r="V5155" i="2" s="1"/>
  <c r="V5156" i="2" s="1"/>
  <c r="V5157" i="2" s="1"/>
  <c r="V5158" i="2" s="1"/>
  <c r="V5159" i="2" s="1"/>
  <c r="V5160" i="2" s="1"/>
  <c r="V5161" i="2" s="1"/>
  <c r="V5162" i="2" s="1"/>
  <c r="K6347" i="2"/>
  <c r="L5490" i="2"/>
  <c r="M5490" i="2" s="1"/>
  <c r="N5490" i="2" s="1"/>
  <c r="V6231" i="2"/>
  <c r="U6231" i="2"/>
  <c r="T6231" i="2"/>
  <c r="K6231" i="2"/>
  <c r="S6231" i="2"/>
  <c r="L6360" i="2"/>
  <c r="M6360" i="2" s="1"/>
  <c r="N6360" i="2" s="1"/>
  <c r="O3076" i="2"/>
  <c r="J3076" i="2"/>
  <c r="I3077" i="2"/>
  <c r="R5366" i="2"/>
  <c r="Q5365" i="2"/>
  <c r="O5907" i="2"/>
  <c r="J5907" i="2"/>
  <c r="I5908" i="2"/>
  <c r="L5128" i="2"/>
  <c r="M5128" i="2" s="1"/>
  <c r="N5128" i="2" s="1"/>
  <c r="K5262" i="2"/>
  <c r="K5672" i="2"/>
  <c r="O4530" i="2"/>
  <c r="J4530" i="2"/>
  <c r="I4531" i="2"/>
  <c r="O5140" i="2"/>
  <c r="J5140" i="2"/>
  <c r="I5141" i="2"/>
  <c r="K6313" i="2"/>
  <c r="L3607" i="2"/>
  <c r="M3607" i="2" s="1"/>
  <c r="N3607" i="2"/>
  <c r="R3443" i="2"/>
  <c r="Q3442" i="2"/>
  <c r="R3403" i="2"/>
  <c r="Q3402" i="2"/>
  <c r="R3891" i="2"/>
  <c r="Q3890" i="2"/>
  <c r="O5393" i="2"/>
  <c r="J5393" i="2"/>
  <c r="R3679" i="2"/>
  <c r="Q3678" i="2"/>
  <c r="R5648" i="2"/>
  <c r="Q5647" i="2"/>
  <c r="Q2956" i="2"/>
  <c r="R2957" i="2"/>
  <c r="L6418" i="2"/>
  <c r="M6418" i="2" s="1"/>
  <c r="N6418" i="2" s="1"/>
  <c r="R4807" i="2"/>
  <c r="Q4806" i="2"/>
  <c r="R5446" i="2"/>
  <c r="Q5445" i="2"/>
  <c r="L3616" i="2"/>
  <c r="M3616" i="2" s="1"/>
  <c r="V3616" i="2" s="1"/>
  <c r="V3617" i="2" s="1"/>
  <c r="V3618" i="2" s="1"/>
  <c r="V3619" i="2" s="1"/>
  <c r="V3620" i="2" s="1"/>
  <c r="V3621" i="2" s="1"/>
  <c r="N3616" i="2"/>
  <c r="U3616" i="2" s="1"/>
  <c r="U3617" i="2" s="1"/>
  <c r="U3618" i="2" s="1"/>
  <c r="U3619" i="2" s="1"/>
  <c r="U3620" i="2" s="1"/>
  <c r="U3621" i="2" s="1"/>
  <c r="L6177" i="2"/>
  <c r="M6177" i="2" s="1"/>
  <c r="N6177" i="2" s="1"/>
  <c r="K6402" i="2"/>
  <c r="L5189" i="2"/>
  <c r="M5189" i="2" s="1"/>
  <c r="N5189" i="2" s="1"/>
  <c r="O5011" i="2"/>
  <c r="J5011" i="2"/>
  <c r="I5012" i="2"/>
  <c r="R4495" i="2"/>
  <c r="Q4494" i="2"/>
  <c r="L5541" i="2"/>
  <c r="M5541" i="2" s="1"/>
  <c r="N5541" i="2" s="1"/>
  <c r="O5492" i="2"/>
  <c r="J5492" i="2"/>
  <c r="K5458" i="2"/>
  <c r="R4953" i="2"/>
  <c r="Q4952" i="2"/>
  <c r="T5129" i="2"/>
  <c r="S5129" i="2"/>
  <c r="K5129" i="2"/>
  <c r="L5742" i="2"/>
  <c r="M5742" i="2" s="1"/>
  <c r="N5742" i="2" s="1"/>
  <c r="O5163" i="2"/>
  <c r="J5163" i="2"/>
  <c r="I5164" i="2"/>
  <c r="L5213" i="2"/>
  <c r="M5213" i="2" s="1"/>
  <c r="N5213" i="2" s="1"/>
  <c r="T6150" i="2"/>
  <c r="T6151" i="2" s="1"/>
  <c r="T6152" i="2" s="1"/>
  <c r="T6153" i="2" s="1"/>
  <c r="T6154" i="2" s="1"/>
  <c r="T6155" i="2" s="1"/>
  <c r="T6156" i="2" s="1"/>
  <c r="T6157" i="2" s="1"/>
  <c r="S6150" i="2"/>
  <c r="S6151" i="2" s="1"/>
  <c r="S6152" i="2" s="1"/>
  <c r="S6153" i="2" s="1"/>
  <c r="S6154" i="2" s="1"/>
  <c r="S6155" i="2" s="1"/>
  <c r="S6156" i="2" s="1"/>
  <c r="S6157" i="2" s="1"/>
  <c r="K6150" i="2"/>
  <c r="T3608" i="2"/>
  <c r="T3609" i="2" s="1"/>
  <c r="T3610" i="2" s="1"/>
  <c r="T3611" i="2" s="1"/>
  <c r="T3612" i="2" s="1"/>
  <c r="T3613" i="2" s="1"/>
  <c r="T3614" i="2" s="1"/>
  <c r="S3608" i="2"/>
  <c r="S3609" i="2" s="1"/>
  <c r="S3610" i="2" s="1"/>
  <c r="S3611" i="2" s="1"/>
  <c r="S3612" i="2" s="1"/>
  <c r="S3613" i="2" s="1"/>
  <c r="S3614" i="2" s="1"/>
  <c r="K3608" i="2"/>
  <c r="U5982" i="2"/>
  <c r="T5982" i="2"/>
  <c r="S5982" i="2"/>
  <c r="K5982" i="2"/>
  <c r="V5982" i="2"/>
  <c r="K4446" i="2"/>
  <c r="K5571" i="2"/>
  <c r="R5789" i="2"/>
  <c r="Q5788" i="2"/>
  <c r="K4458" i="2"/>
  <c r="O3823" i="2"/>
  <c r="J3823" i="2"/>
  <c r="I3824" i="2"/>
  <c r="K5555" i="2"/>
  <c r="O5191" i="2"/>
  <c r="J5191" i="2"/>
  <c r="I5192" i="2"/>
  <c r="R5142" i="2"/>
  <c r="Q5141" i="2"/>
  <c r="L3507" i="2"/>
  <c r="M3507" i="2" s="1"/>
  <c r="N3507" i="2"/>
  <c r="O4482" i="2"/>
  <c r="J4482" i="2"/>
  <c r="I4483" i="2"/>
  <c r="O5919" i="2"/>
  <c r="J5919" i="2"/>
  <c r="I5920" i="2"/>
  <c r="R4843" i="2"/>
  <c r="Q4842" i="2"/>
  <c r="O3674" i="2"/>
  <c r="J3674" i="2"/>
  <c r="I3675" i="2"/>
  <c r="L6479" i="2"/>
  <c r="M6479" i="2" s="1"/>
  <c r="V6479" i="2" s="1"/>
  <c r="V6480" i="2" s="1"/>
  <c r="V6481" i="2" s="1"/>
  <c r="V6482" i="2" s="1"/>
  <c r="V6483" i="2" s="1"/>
  <c r="V6484" i="2" s="1"/>
  <c r="V6485" i="2" s="1"/>
  <c r="V6486" i="2" s="1"/>
  <c r="V6487" i="2" s="1"/>
  <c r="V6488" i="2" s="1"/>
  <c r="L5233" i="2"/>
  <c r="M5233" i="2" s="1"/>
  <c r="N5233" i="2" s="1"/>
  <c r="O5744" i="2"/>
  <c r="J5744" i="2"/>
  <c r="I5745" i="2"/>
  <c r="R3517" i="2"/>
  <c r="Q3516" i="2"/>
  <c r="R3271" i="2"/>
  <c r="Q3270" i="2"/>
  <c r="L5887" i="2"/>
  <c r="M5887" i="2" s="1"/>
  <c r="V5887" i="2" s="1"/>
  <c r="V5888" i="2" s="1"/>
  <c r="V5889" i="2" s="1"/>
  <c r="V5890" i="2" s="1"/>
  <c r="V5891" i="2" s="1"/>
  <c r="V5892" i="2" s="1"/>
  <c r="V5893" i="2" s="1"/>
  <c r="V5894" i="2" s="1"/>
  <c r="V5895" i="2" s="1"/>
  <c r="O6280" i="2"/>
  <c r="J6280" i="2"/>
  <c r="I6281" i="2"/>
  <c r="L4516" i="2"/>
  <c r="M4516" i="2" s="1"/>
  <c r="N4516" i="2" s="1"/>
  <c r="N4471" i="2"/>
  <c r="U4471" i="2" s="1"/>
  <c r="U4472" i="2" s="1"/>
  <c r="U4473" i="2" s="1"/>
  <c r="U4474" i="2" s="1"/>
  <c r="U4475" i="2" s="1"/>
  <c r="U4476" i="2" s="1"/>
  <c r="U4477" i="2" s="1"/>
  <c r="U4478" i="2" s="1"/>
  <c r="U4479" i="2" s="1"/>
  <c r="U4480" i="2" s="1"/>
  <c r="L4471" i="2"/>
  <c r="M4471" i="2" s="1"/>
  <c r="V4471" i="2" s="1"/>
  <c r="V4472" i="2" s="1"/>
  <c r="V4473" i="2" s="1"/>
  <c r="V4474" i="2" s="1"/>
  <c r="V4475" i="2" s="1"/>
  <c r="V4476" i="2" s="1"/>
  <c r="V4477" i="2" s="1"/>
  <c r="V4478" i="2" s="1"/>
  <c r="V4479" i="2" s="1"/>
  <c r="V4480" i="2" s="1"/>
  <c r="O6135" i="2"/>
  <c r="J6135" i="2"/>
  <c r="I6136" i="2"/>
  <c r="O3642" i="2"/>
  <c r="J3642" i="2"/>
  <c r="I3643" i="2"/>
  <c r="L5376" i="2"/>
  <c r="M5376" i="2" s="1"/>
  <c r="N5376" i="2" s="1"/>
  <c r="L6488" i="2"/>
  <c r="M6488" i="2" s="1"/>
  <c r="N6488" i="2" s="1"/>
  <c r="K5415" i="2"/>
  <c r="R6502" i="2"/>
  <c r="Q6501" i="2"/>
  <c r="Q2992" i="2"/>
  <c r="R2993" i="2"/>
  <c r="K3052" i="2"/>
  <c r="O5295" i="2"/>
  <c r="J5295" i="2"/>
  <c r="I5296" i="2"/>
  <c r="O4498" i="2"/>
  <c r="J4498" i="2"/>
  <c r="L5945" i="2"/>
  <c r="M5945" i="2" s="1"/>
  <c r="V5945" i="2" s="1"/>
  <c r="V5946" i="2" s="1"/>
  <c r="V5947" i="2" s="1"/>
  <c r="V5948" i="2" s="1"/>
  <c r="V5949" i="2" s="1"/>
  <c r="V5950" i="2" s="1"/>
  <c r="V5951" i="2" s="1"/>
  <c r="V5952" i="2" s="1"/>
  <c r="V5953" i="2" s="1"/>
  <c r="V5954" i="2" s="1"/>
  <c r="V5955" i="2" s="1"/>
  <c r="V5956" i="2" s="1"/>
  <c r="O6023" i="2"/>
  <c r="J6023" i="2"/>
  <c r="I6024" i="2"/>
  <c r="R6043" i="2"/>
  <c r="Q6042" i="2"/>
  <c r="L5261" i="2"/>
  <c r="M5261" i="2" s="1"/>
  <c r="N5261" i="2" s="1"/>
  <c r="O3509" i="2"/>
  <c r="J3509" i="2"/>
  <c r="I3510" i="2"/>
  <c r="O3627" i="2"/>
  <c r="J3627" i="2"/>
  <c r="I3628" i="2"/>
  <c r="R4304" i="2"/>
  <c r="Q4303" i="2"/>
  <c r="N6108" i="2"/>
  <c r="U6108" i="2" s="1"/>
  <c r="U6109" i="2" s="1"/>
  <c r="U6110" i="2" s="1"/>
  <c r="U6111" i="2" s="1"/>
  <c r="U6112" i="2" s="1"/>
  <c r="U6113" i="2" s="1"/>
  <c r="U6114" i="2" s="1"/>
  <c r="U6115" i="2" s="1"/>
  <c r="U6116" i="2" s="1"/>
  <c r="U6117" i="2" s="1"/>
  <c r="U6118" i="2" s="1"/>
  <c r="U6119" i="2" s="1"/>
  <c r="R3627" i="2"/>
  <c r="Q3626" i="2"/>
  <c r="T5635" i="2"/>
  <c r="S5635" i="2"/>
  <c r="K5635" i="2"/>
  <c r="R5026" i="2"/>
  <c r="Q5025" i="2"/>
  <c r="S6022" i="2"/>
  <c r="K6022" i="2"/>
  <c r="V6022" i="2"/>
  <c r="U6022" i="2"/>
  <c r="T6022" i="2"/>
  <c r="L5308" i="2"/>
  <c r="M5308" i="2" s="1"/>
  <c r="N5308" i="2" s="1"/>
  <c r="O5875" i="2"/>
  <c r="J5875" i="2"/>
  <c r="I5876" i="2"/>
  <c r="O6251" i="2"/>
  <c r="J6251" i="2"/>
  <c r="I6252" i="2"/>
  <c r="R4180" i="2"/>
  <c r="Q4179" i="2"/>
  <c r="R6005" i="2"/>
  <c r="Q6004" i="2"/>
  <c r="O5235" i="2"/>
  <c r="J5235" i="2"/>
  <c r="I5236" i="2"/>
  <c r="Q4872" i="2"/>
  <c r="R4873" i="2"/>
  <c r="N5332" i="2"/>
  <c r="U5332" i="2" s="1"/>
  <c r="U5333" i="2" s="1"/>
  <c r="U5334" i="2" s="1"/>
  <c r="U5335" i="2" s="1"/>
  <c r="U5336" i="2" s="1"/>
  <c r="U5337" i="2" s="1"/>
  <c r="U5338" i="2" s="1"/>
  <c r="U5339" i="2" s="1"/>
  <c r="U5340" i="2" s="1"/>
  <c r="U5341" i="2" s="1"/>
  <c r="U5342" i="2" s="1"/>
  <c r="R5176" i="2"/>
  <c r="Q5175" i="2"/>
  <c r="O4518" i="2"/>
  <c r="J4518" i="2"/>
  <c r="L4974" i="2"/>
  <c r="M4974" i="2" s="1"/>
  <c r="O5378" i="2"/>
  <c r="J5378" i="2"/>
  <c r="I5379" i="2"/>
  <c r="L6498" i="2"/>
  <c r="M6498" i="2" s="1"/>
  <c r="V6498" i="2" s="1"/>
  <c r="V6499" i="2" s="1"/>
  <c r="V6500" i="2" s="1"/>
  <c r="V6501" i="2" s="1"/>
  <c r="V6502" i="2" s="1"/>
  <c r="V6503" i="2" s="1"/>
  <c r="V6504" i="2" s="1"/>
  <c r="V6505" i="2" s="1"/>
  <c r="V6506" i="2" s="1"/>
  <c r="V6507" i="2" s="1"/>
  <c r="O4411" i="2"/>
  <c r="J4411" i="2"/>
  <c r="I4412" i="2"/>
  <c r="R4531" i="2"/>
  <c r="Q4530" i="2"/>
  <c r="L5391" i="2"/>
  <c r="M5391" i="2" s="1"/>
  <c r="N5391" i="2" s="1"/>
  <c r="O6490" i="2"/>
  <c r="J6490" i="2"/>
  <c r="R6245" i="2"/>
  <c r="Q6244" i="2"/>
  <c r="R4707" i="2"/>
  <c r="Q4706" i="2"/>
  <c r="K5038" i="2"/>
  <c r="L4611" i="2"/>
  <c r="M4611" i="2" s="1"/>
  <c r="N4611" i="2" s="1"/>
  <c r="S3594" i="2"/>
  <c r="K3594" i="2"/>
  <c r="T3594" i="2"/>
  <c r="R5216" i="2"/>
  <c r="Q5215" i="2"/>
  <c r="O4569" i="2"/>
  <c r="J4569" i="2"/>
  <c r="I4570" i="2"/>
  <c r="N6325" i="2"/>
  <c r="U6325" i="2" s="1"/>
  <c r="U6326" i="2" s="1"/>
  <c r="U6327" i="2" s="1"/>
  <c r="U6328" i="2" s="1"/>
  <c r="U6329" i="2" s="1"/>
  <c r="U6330" i="2" s="1"/>
  <c r="U6331" i="2" s="1"/>
  <c r="U6332" i="2" s="1"/>
  <c r="U6333" i="2" s="1"/>
  <c r="U6334" i="2" s="1"/>
  <c r="U6335" i="2" s="1"/>
  <c r="Q6298" i="2"/>
  <c r="R6299" i="2"/>
  <c r="N6585" i="2"/>
  <c r="U6585" i="2" s="1"/>
  <c r="U6586" i="2" s="1"/>
  <c r="U6587" i="2" s="1"/>
  <c r="U6588" i="2" s="1"/>
  <c r="U6589" i="2" s="1"/>
  <c r="U6590" i="2" s="1"/>
  <c r="U6591" i="2" s="1"/>
  <c r="U6592" i="2" s="1"/>
  <c r="U6593" i="2" s="1"/>
  <c r="L4600" i="2"/>
  <c r="M4600" i="2" s="1"/>
  <c r="N4600" i="2" s="1"/>
  <c r="O6336" i="2"/>
  <c r="J6336" i="2"/>
  <c r="R6261" i="2"/>
  <c r="Q6260" i="2"/>
  <c r="T6529" i="2"/>
  <c r="T6530" i="2" s="1"/>
  <c r="T6531" i="2" s="1"/>
  <c r="S6529" i="2"/>
  <c r="S6530" i="2" s="1"/>
  <c r="S6531" i="2" s="1"/>
  <c r="K6529" i="2"/>
  <c r="O3530" i="2"/>
  <c r="J3530" i="2"/>
  <c r="I3531" i="2"/>
  <c r="T3075" i="2"/>
  <c r="S3075" i="2"/>
  <c r="K3075" i="2"/>
  <c r="V3075" i="2"/>
  <c r="U3075" i="2"/>
  <c r="O5310" i="2"/>
  <c r="J5310" i="2"/>
  <c r="I5311" i="2"/>
  <c r="T5906" i="2"/>
  <c r="S5906" i="2"/>
  <c r="K5906" i="2"/>
  <c r="V5906" i="2"/>
  <c r="L5502" i="2"/>
  <c r="M5502" i="2" s="1"/>
  <c r="V5502" i="2" s="1"/>
  <c r="V5503" i="2" s="1"/>
  <c r="V5504" i="2" s="1"/>
  <c r="V5505" i="2" s="1"/>
  <c r="V5506" i="2" s="1"/>
  <c r="V5507" i="2" s="1"/>
  <c r="V5508" i="2" s="1"/>
  <c r="V5509" i="2" s="1"/>
  <c r="R5833" i="2"/>
  <c r="Q5832" i="2"/>
  <c r="N3575" i="2"/>
  <c r="U3575" i="2" s="1"/>
  <c r="U3576" i="2" s="1"/>
  <c r="U3577" i="2" s="1"/>
  <c r="U3578" i="2" s="1"/>
  <c r="U3579" i="2" s="1"/>
  <c r="U3580" i="2" s="1"/>
  <c r="U3581" i="2" s="1"/>
  <c r="U3582" i="2" s="1"/>
  <c r="U3583" i="2" s="1"/>
  <c r="O6392" i="2"/>
  <c r="J6392" i="2"/>
  <c r="L5161" i="2"/>
  <c r="M5161" i="2" s="1"/>
  <c r="N5161" i="2" s="1"/>
  <c r="N4213" i="2"/>
  <c r="U4213" i="2" s="1"/>
  <c r="U4214" i="2" s="1"/>
  <c r="K4529" i="2"/>
  <c r="L6149" i="2"/>
  <c r="M6149" i="2" s="1"/>
  <c r="N6149" i="2" s="1"/>
  <c r="K5139" i="2"/>
  <c r="T5392" i="2"/>
  <c r="S5392" i="2"/>
  <c r="K5392" i="2"/>
  <c r="L5658" i="2"/>
  <c r="M5658" i="2" s="1"/>
  <c r="N5658" i="2" s="1"/>
  <c r="T4612" i="2"/>
  <c r="T4613" i="2" s="1"/>
  <c r="T4614" i="2" s="1"/>
  <c r="T4615" i="2" s="1"/>
  <c r="T4616" i="2" s="1"/>
  <c r="T4617" i="2" s="1"/>
  <c r="T4618" i="2" s="1"/>
  <c r="T4619" i="2" s="1"/>
  <c r="T4620" i="2" s="1"/>
  <c r="T4621" i="2" s="1"/>
  <c r="S4612" i="2"/>
  <c r="S4613" i="2" s="1"/>
  <c r="S4614" i="2" s="1"/>
  <c r="S4615" i="2" s="1"/>
  <c r="S4616" i="2" s="1"/>
  <c r="S4617" i="2" s="1"/>
  <c r="S4618" i="2" s="1"/>
  <c r="S4619" i="2" s="1"/>
  <c r="S4620" i="2" s="1"/>
  <c r="S4621" i="2" s="1"/>
  <c r="K4612" i="2"/>
  <c r="L5065" i="2"/>
  <c r="M5065" i="2" s="1"/>
  <c r="N5065" i="2" s="1"/>
  <c r="R3553" i="2"/>
  <c r="Q3552" i="2"/>
  <c r="O5592" i="2"/>
  <c r="J5592" i="2"/>
  <c r="I5593" i="2"/>
  <c r="N4457" i="2"/>
  <c r="L4457" i="2"/>
  <c r="M4457" i="2" s="1"/>
  <c r="T6121" i="2"/>
  <c r="T6122" i="2" s="1"/>
  <c r="T6123" i="2" s="1"/>
  <c r="T6124" i="2" s="1"/>
  <c r="T6125" i="2" s="1"/>
  <c r="T6126" i="2" s="1"/>
  <c r="T6127" i="2" s="1"/>
  <c r="T6128" i="2" s="1"/>
  <c r="T6129" i="2" s="1"/>
  <c r="T6130" i="2" s="1"/>
  <c r="T6131" i="2" s="1"/>
  <c r="T6132" i="2" s="1"/>
  <c r="T6133" i="2" s="1"/>
  <c r="T6134" i="2" s="1"/>
  <c r="S6121" i="2"/>
  <c r="S6122" i="2" s="1"/>
  <c r="S6123" i="2" s="1"/>
  <c r="S6124" i="2" s="1"/>
  <c r="S6125" i="2" s="1"/>
  <c r="S6126" i="2" s="1"/>
  <c r="S6127" i="2" s="1"/>
  <c r="S6128" i="2" s="1"/>
  <c r="S6129" i="2" s="1"/>
  <c r="S6130" i="2" s="1"/>
  <c r="S6131" i="2" s="1"/>
  <c r="S6132" i="2" s="1"/>
  <c r="S6133" i="2" s="1"/>
  <c r="S6134" i="2" s="1"/>
  <c r="K6121" i="2"/>
  <c r="R4424" i="2"/>
  <c r="Q4423" i="2"/>
  <c r="L5554" i="2"/>
  <c r="M5554" i="2" s="1"/>
  <c r="N5554" i="2" s="1"/>
  <c r="O5404" i="2"/>
  <c r="J5404" i="2"/>
  <c r="I5405" i="2"/>
  <c r="R2749" i="2"/>
  <c r="Q2748" i="2"/>
  <c r="R4399" i="2"/>
  <c r="Q4398" i="2"/>
  <c r="K5010" i="2"/>
  <c r="O6566" i="2"/>
  <c r="J6566" i="2"/>
  <c r="I6567" i="2"/>
  <c r="L5917" i="2"/>
  <c r="M5917" i="2" s="1"/>
  <c r="N5917" i="2" s="1"/>
  <c r="K5491" i="2"/>
  <c r="N3615" i="2"/>
  <c r="U3615" i="2" s="1"/>
  <c r="Q3028" i="2"/>
  <c r="R3029" i="2"/>
  <c r="O6362" i="2"/>
  <c r="J6362" i="2"/>
  <c r="I6363" i="2"/>
  <c r="R5722" i="2"/>
  <c r="Q5721" i="2"/>
  <c r="L3672" i="2"/>
  <c r="M3672" i="2" s="1"/>
  <c r="N3672" i="2"/>
  <c r="R3925" i="2"/>
  <c r="Q3924" i="2"/>
  <c r="T5162" i="2"/>
  <c r="S5162" i="2"/>
  <c r="K5162" i="2"/>
  <c r="L5097" i="2"/>
  <c r="M5097" i="2" s="1"/>
  <c r="N5097" i="2" s="1"/>
  <c r="O2717" i="2"/>
  <c r="J2717" i="2"/>
  <c r="I2718" i="2"/>
  <c r="R3851" i="2"/>
  <c r="Q3850" i="2"/>
  <c r="N6193" i="2"/>
  <c r="U6193" i="2" s="1"/>
  <c r="U6194" i="2" s="1"/>
  <c r="U6195" i="2" s="1"/>
  <c r="U6196" i="2" s="1"/>
  <c r="U6197" i="2" s="1"/>
  <c r="U6198" i="2" s="1"/>
  <c r="U6199" i="2" s="1"/>
  <c r="L5080" i="2"/>
  <c r="M5080" i="2" s="1"/>
  <c r="N5080" i="2" s="1"/>
  <c r="L3640" i="2"/>
  <c r="M3640" i="2" s="1"/>
  <c r="N3640" i="2" s="1"/>
  <c r="R3663" i="2"/>
  <c r="Q3662" i="2"/>
  <c r="R4675" i="2"/>
  <c r="Q4674" i="2"/>
  <c r="R3715" i="2"/>
  <c r="Q3714" i="2"/>
  <c r="L6462" i="2"/>
  <c r="M6462" i="2" s="1"/>
  <c r="N6462" i="2" s="1"/>
  <c r="S3822" i="2"/>
  <c r="K3822" i="2"/>
  <c r="V3822" i="2"/>
  <c r="U3822" i="2"/>
  <c r="T3822" i="2"/>
  <c r="O6179" i="2"/>
  <c r="J6179" i="2"/>
  <c r="L3584" i="2"/>
  <c r="M3584" i="2" s="1"/>
  <c r="V3584" i="2" s="1"/>
  <c r="V3585" i="2" s="1"/>
  <c r="V3586" i="2" s="1"/>
  <c r="V3587" i="2" s="1"/>
  <c r="V3588" i="2" s="1"/>
  <c r="V3589" i="2" s="1"/>
  <c r="V3590" i="2" s="1"/>
  <c r="V3591" i="2" s="1"/>
  <c r="V3592" i="2" s="1"/>
  <c r="V3593" i="2" s="1"/>
  <c r="V3594" i="2" s="1"/>
  <c r="N3584" i="2"/>
  <c r="U3584" i="2" s="1"/>
  <c r="U3585" i="2" s="1"/>
  <c r="U3586" i="2" s="1"/>
  <c r="U3587" i="2" s="1"/>
  <c r="U3588" i="2" s="1"/>
  <c r="U3589" i="2" s="1"/>
  <c r="U3590" i="2" s="1"/>
  <c r="U3591" i="2" s="1"/>
  <c r="U3592" i="2" s="1"/>
  <c r="U3593" i="2" s="1"/>
  <c r="U3594" i="2" s="1"/>
  <c r="R5112" i="2"/>
  <c r="Q5111" i="2"/>
  <c r="V5190" i="2"/>
  <c r="U5190" i="2"/>
  <c r="T5190" i="2"/>
  <c r="K5190" i="2"/>
  <c r="S5190" i="2"/>
  <c r="L5248" i="2"/>
  <c r="M5248" i="2" s="1"/>
  <c r="N5248" i="2" s="1"/>
  <c r="U4481" i="2"/>
  <c r="T4481" i="2"/>
  <c r="V4481" i="2"/>
  <c r="S4481" i="2"/>
  <c r="K4481" i="2"/>
  <c r="L5634" i="2"/>
  <c r="M5634" i="2" s="1"/>
  <c r="N5634" i="2" s="1"/>
  <c r="N5617" i="2"/>
  <c r="U5617" i="2" s="1"/>
  <c r="U5618" i="2" s="1"/>
  <c r="U5619" i="2" s="1"/>
  <c r="U5620" i="2" s="1"/>
  <c r="U5621" i="2" s="1"/>
  <c r="U5622" i="2" s="1"/>
  <c r="K5918" i="2"/>
  <c r="T3673" i="2"/>
  <c r="S3673" i="2"/>
  <c r="K3673" i="2"/>
  <c r="R6380" i="2"/>
  <c r="Q6379" i="2"/>
  <c r="T5743" i="2"/>
  <c r="S5743" i="2"/>
  <c r="K5743" i="2"/>
  <c r="O6298" i="2"/>
  <c r="J6298" i="2"/>
  <c r="I6299" i="2"/>
  <c r="L6517" i="2"/>
  <c r="M6517" i="2" s="1"/>
  <c r="N6517" i="2" s="1"/>
  <c r="O5215" i="2"/>
  <c r="J5215" i="2"/>
  <c r="I5216" i="2"/>
  <c r="O5099" i="2"/>
  <c r="J5099" i="2"/>
  <c r="I5100" i="2"/>
  <c r="K6279" i="2"/>
  <c r="R3743" i="2"/>
  <c r="Q3742" i="2"/>
  <c r="O5428" i="2"/>
  <c r="J5428" i="2"/>
  <c r="I5429" i="2"/>
  <c r="K6134" i="2"/>
  <c r="O5082" i="2"/>
  <c r="J5082" i="2"/>
  <c r="I5083" i="2"/>
  <c r="R2722" i="2"/>
  <c r="Q2721" i="2"/>
  <c r="T3641" i="2"/>
  <c r="K3641" i="2"/>
  <c r="S3641" i="2"/>
  <c r="R4324" i="2"/>
  <c r="Q4323" i="2"/>
  <c r="R4142" i="2"/>
  <c r="Q4141" i="2"/>
  <c r="L4409" i="2"/>
  <c r="M4409" i="2" s="1"/>
  <c r="N4409" i="2"/>
  <c r="R5405" i="2"/>
  <c r="Q5404" i="2"/>
  <c r="O5366" i="2"/>
  <c r="J5366" i="2"/>
  <c r="T6463" i="2"/>
  <c r="T6464" i="2" s="1"/>
  <c r="T6465" i="2" s="1"/>
  <c r="T6466" i="2" s="1"/>
  <c r="T6467" i="2" s="1"/>
  <c r="T6468" i="2" s="1"/>
  <c r="T6469" i="2" s="1"/>
  <c r="S6463" i="2"/>
  <c r="S6464" i="2" s="1"/>
  <c r="S6465" i="2" s="1"/>
  <c r="S6466" i="2" s="1"/>
  <c r="S6467" i="2" s="1"/>
  <c r="S6468" i="2" s="1"/>
  <c r="S6469" i="2" s="1"/>
  <c r="K6463" i="2"/>
  <c r="L4985" i="2"/>
  <c r="M4985" i="2" s="1"/>
  <c r="N4985" i="2" s="1"/>
  <c r="O5852" i="2"/>
  <c r="J5852" i="2"/>
  <c r="I5853" i="2"/>
  <c r="K5294" i="2"/>
  <c r="L6265" i="2"/>
  <c r="M6265" i="2" s="1"/>
  <c r="N6265" i="2" s="1"/>
  <c r="L5778" i="2"/>
  <c r="M5778" i="2" s="1"/>
  <c r="V5778" i="2" s="1"/>
  <c r="V5779" i="2" s="1"/>
  <c r="L4997" i="2"/>
  <c r="M4997" i="2" s="1"/>
  <c r="N4997" i="2" s="1"/>
  <c r="U3508" i="2"/>
  <c r="T3508" i="2"/>
  <c r="S3508" i="2"/>
  <c r="K3508" i="2"/>
  <c r="V3508" i="2"/>
  <c r="L5905" i="2"/>
  <c r="M5905" i="2" s="1"/>
  <c r="N5905" i="2" s="1"/>
  <c r="K5874" i="2"/>
  <c r="T4517" i="2"/>
  <c r="K4517" i="2"/>
  <c r="S4517" i="2"/>
  <c r="T5026" i="2"/>
  <c r="T5027" i="2" s="1"/>
  <c r="T5028" i="2" s="1"/>
  <c r="T5029" i="2" s="1"/>
  <c r="T5030" i="2" s="1"/>
  <c r="T5031" i="2" s="1"/>
  <c r="T5032" i="2" s="1"/>
  <c r="T5033" i="2" s="1"/>
  <c r="T5034" i="2" s="1"/>
  <c r="T5035" i="2" s="1"/>
  <c r="T5036" i="2" s="1"/>
  <c r="T5037" i="2" s="1"/>
  <c r="T5038" i="2" s="1"/>
  <c r="K5026" i="2"/>
  <c r="S5026" i="2"/>
  <c r="S5027" i="2" s="1"/>
  <c r="S5028" i="2" s="1"/>
  <c r="S5029" i="2" s="1"/>
  <c r="S5030" i="2" s="1"/>
  <c r="S5031" i="2" s="1"/>
  <c r="S5032" i="2" s="1"/>
  <c r="S5033" i="2" s="1"/>
  <c r="S5034" i="2" s="1"/>
  <c r="S5035" i="2" s="1"/>
  <c r="S5036" i="2" s="1"/>
  <c r="S5037" i="2" s="1"/>
  <c r="S5038" i="2" s="1"/>
  <c r="S6489" i="2"/>
  <c r="K6489" i="2"/>
  <c r="T6489" i="2"/>
  <c r="R4280" i="2"/>
  <c r="Q4279" i="2"/>
  <c r="L5009" i="2"/>
  <c r="M5009" i="2" s="1"/>
  <c r="N5009" i="2" s="1"/>
  <c r="K6391" i="2"/>
  <c r="L4507" i="2"/>
  <c r="M4507" i="2" s="1"/>
  <c r="V4507" i="2" s="1"/>
  <c r="V4508" i="2" s="1"/>
  <c r="V4509" i="2" s="1"/>
  <c r="V4510" i="2" s="1"/>
  <c r="V4511" i="2" s="1"/>
  <c r="V4512" i="2" s="1"/>
  <c r="V4513" i="2" s="1"/>
  <c r="V4514" i="2" s="1"/>
  <c r="V4515" i="2" s="1"/>
  <c r="V4516" i="2" s="1"/>
  <c r="N4507" i="2"/>
  <c r="U4507" i="2" s="1"/>
  <c r="U4508" i="2" s="1"/>
  <c r="U4509" i="2" s="1"/>
  <c r="U4510" i="2" s="1"/>
  <c r="U4511" i="2" s="1"/>
  <c r="U4512" i="2" s="1"/>
  <c r="U4513" i="2" s="1"/>
  <c r="U4514" i="2" s="1"/>
  <c r="U4515" i="2" s="1"/>
  <c r="U4516" i="2" s="1"/>
  <c r="L2715" i="2"/>
  <c r="M2715" i="2" s="1"/>
  <c r="N2715" i="2" s="1"/>
  <c r="R2849" i="2"/>
  <c r="Q2848" i="2"/>
  <c r="O6380" i="2"/>
  <c r="J6380" i="2"/>
  <c r="L4445" i="2"/>
  <c r="M4445" i="2" s="1"/>
  <c r="N4445" i="2"/>
  <c r="K5591" i="2"/>
  <c r="R3775" i="2"/>
  <c r="Q3774" i="2"/>
  <c r="O4434" i="2"/>
  <c r="J4434" i="2"/>
  <c r="I4435" i="2"/>
  <c r="O5476" i="2"/>
  <c r="J5476" i="2"/>
  <c r="I5477" i="2"/>
  <c r="K5403" i="2"/>
  <c r="O4066" i="2"/>
  <c r="J4066" i="2"/>
  <c r="I4067" i="2"/>
  <c r="T6565" i="2"/>
  <c r="S6565" i="2"/>
  <c r="K6565" i="2"/>
  <c r="T4601" i="2"/>
  <c r="T4602" i="2" s="1"/>
  <c r="T4603" i="2" s="1"/>
  <c r="T4604" i="2" s="1"/>
  <c r="T4605" i="2" s="1"/>
  <c r="T4606" i="2" s="1"/>
  <c r="T4607" i="2" s="1"/>
  <c r="T4608" i="2" s="1"/>
  <c r="T4609" i="2" s="1"/>
  <c r="T4610" i="2" s="1"/>
  <c r="T4611" i="2" s="1"/>
  <c r="K4601" i="2"/>
  <c r="S4601" i="2"/>
  <c r="S4602" i="2" s="1"/>
  <c r="S4603" i="2" s="1"/>
  <c r="S4604" i="2" s="1"/>
  <c r="S4605" i="2" s="1"/>
  <c r="S4606" i="2" s="1"/>
  <c r="S4607" i="2" s="1"/>
  <c r="S4608" i="2" s="1"/>
  <c r="S4609" i="2" s="1"/>
  <c r="S4610" i="2" s="1"/>
  <c r="S4611" i="2" s="1"/>
  <c r="L4480" i="2"/>
  <c r="M4480" i="2" s="1"/>
  <c r="N4480" i="2"/>
  <c r="R5490" i="2"/>
  <c r="Q5489" i="2"/>
  <c r="O4216" i="2"/>
  <c r="J4216" i="2"/>
  <c r="I4217" i="2"/>
  <c r="K6361" i="2"/>
  <c r="L6278" i="2"/>
  <c r="M6278" i="2" s="1"/>
  <c r="N6278" i="2" s="1"/>
  <c r="L5426" i="2"/>
  <c r="M5426" i="2" s="1"/>
  <c r="N5426" i="2" s="1"/>
  <c r="R5933" i="2"/>
  <c r="Q5932" i="2"/>
  <c r="T2716" i="2"/>
  <c r="S2716" i="2"/>
  <c r="K2716" i="2"/>
  <c r="V2716" i="2"/>
  <c r="U2716" i="2"/>
  <c r="L6133" i="2"/>
  <c r="M6133" i="2" s="1"/>
  <c r="N6133" i="2" s="1"/>
  <c r="O5660" i="2"/>
  <c r="J5660" i="2"/>
  <c r="I5661" i="2"/>
  <c r="R6133" i="2"/>
  <c r="Q6132" i="2"/>
  <c r="L5414" i="2"/>
  <c r="M5414" i="2" s="1"/>
  <c r="N5414" i="2" s="1"/>
  <c r="R4777" i="2"/>
  <c r="Q4776" i="2"/>
  <c r="R4034" i="2"/>
  <c r="Q4033" i="2"/>
  <c r="O5067" i="2"/>
  <c r="J5067" i="2"/>
  <c r="I5068" i="2"/>
  <c r="O6420" i="2"/>
  <c r="J6420" i="2"/>
  <c r="I6421" i="2"/>
  <c r="T6178" i="2"/>
  <c r="S6178" i="2"/>
  <c r="K6178" i="2"/>
  <c r="V6178" i="2"/>
  <c r="U6178" i="2"/>
  <c r="L3051" i="2"/>
  <c r="M3051" i="2" s="1"/>
  <c r="N3051" i="2" s="1"/>
  <c r="L5850" i="2"/>
  <c r="M5850" i="2" s="1"/>
  <c r="V5850" i="2" s="1"/>
  <c r="O4622" i="2"/>
  <c r="J4622" i="2"/>
  <c r="I4623" i="2"/>
  <c r="R5610" i="2"/>
  <c r="Q5609" i="2"/>
  <c r="L3625" i="2"/>
  <c r="M3625" i="2" s="1"/>
  <c r="N3625" i="2" s="1"/>
  <c r="O5543" i="2"/>
  <c r="J5543" i="2"/>
  <c r="I5544" i="2"/>
  <c r="Q3996" i="2"/>
  <c r="R3997" i="2"/>
  <c r="L6249" i="2"/>
  <c r="M6249" i="2" s="1"/>
  <c r="N6249" i="2" s="1"/>
  <c r="O5054" i="2"/>
  <c r="J5054" i="2"/>
  <c r="I5055" i="2"/>
  <c r="R3110" i="2"/>
  <c r="Q3109" i="2"/>
  <c r="R5522" i="2"/>
  <c r="Q5521" i="2"/>
  <c r="K6297" i="2"/>
  <c r="R6172" i="2"/>
  <c r="Q6171" i="2"/>
  <c r="R5068" i="2"/>
  <c r="Q5067" i="2"/>
  <c r="V5214" i="2"/>
  <c r="U5214" i="2"/>
  <c r="T5214" i="2"/>
  <c r="S5214" i="2"/>
  <c r="K5214" i="2"/>
  <c r="K5098" i="2"/>
  <c r="K5427" i="2"/>
  <c r="L5957" i="2"/>
  <c r="M5957" i="2" s="1"/>
  <c r="V5957" i="2" s="1"/>
  <c r="K5081" i="2"/>
  <c r="L5025" i="2"/>
  <c r="M5025" i="2" s="1"/>
  <c r="N5025" i="2" s="1"/>
  <c r="L5704" i="2"/>
  <c r="M5704" i="2" s="1"/>
  <c r="N5704" i="2" s="1"/>
  <c r="N5886" i="2"/>
  <c r="U5886" i="2" s="1"/>
  <c r="R3955" i="2"/>
  <c r="Q3954" i="2"/>
  <c r="N3593" i="2"/>
  <c r="L3593" i="2"/>
  <c r="M3593" i="2" s="1"/>
  <c r="L5442" i="2"/>
  <c r="M5442" i="2" s="1"/>
  <c r="N5442" i="2" s="1"/>
  <c r="S5365" i="2"/>
  <c r="K5365" i="2"/>
  <c r="V5365" i="2"/>
  <c r="T5365" i="2"/>
  <c r="L4567" i="2"/>
  <c r="M4567" i="2" s="1"/>
  <c r="N4567" i="2" s="1"/>
  <c r="V5851" i="2"/>
  <c r="T5851" i="2"/>
  <c r="K5851" i="2"/>
  <c r="S5851" i="2"/>
  <c r="R3815" i="2"/>
  <c r="Q3814" i="2"/>
  <c r="N4974" i="2" l="1"/>
  <c r="U4974" i="2" s="1"/>
  <c r="V4974" i="2"/>
  <c r="N5850" i="2"/>
  <c r="U5850" i="2" s="1"/>
  <c r="U5851" i="2" s="1"/>
  <c r="N6498" i="2"/>
  <c r="U6498" i="2" s="1"/>
  <c r="U6499" i="2" s="1"/>
  <c r="U6500" i="2" s="1"/>
  <c r="U6501" i="2" s="1"/>
  <c r="U6502" i="2" s="1"/>
  <c r="U6503" i="2" s="1"/>
  <c r="U6504" i="2" s="1"/>
  <c r="U6505" i="2" s="1"/>
  <c r="U6506" i="2" s="1"/>
  <c r="U6507" i="2" s="1"/>
  <c r="N5957" i="2"/>
  <c r="U5957" i="2" s="1"/>
  <c r="N5945" i="2"/>
  <c r="U5945" i="2" s="1"/>
  <c r="U5946" i="2" s="1"/>
  <c r="U5947" i="2" s="1"/>
  <c r="U5948" i="2" s="1"/>
  <c r="U5949" i="2" s="1"/>
  <c r="U5950" i="2" s="1"/>
  <c r="U5951" i="2" s="1"/>
  <c r="U5952" i="2" s="1"/>
  <c r="U5953" i="2" s="1"/>
  <c r="U5954" i="2" s="1"/>
  <c r="U5955" i="2" s="1"/>
  <c r="U5956" i="2" s="1"/>
  <c r="N5686" i="2"/>
  <c r="U5686" i="2" s="1"/>
  <c r="U5687" i="2" s="1"/>
  <c r="U5688" i="2" s="1"/>
  <c r="U5689" i="2" s="1"/>
  <c r="L5365" i="2"/>
  <c r="M5365" i="2" s="1"/>
  <c r="N5365" i="2" s="1"/>
  <c r="R5069" i="2"/>
  <c r="Q5068" i="2"/>
  <c r="O5055" i="2"/>
  <c r="J5055" i="2"/>
  <c r="K5543" i="2"/>
  <c r="O5661" i="2"/>
  <c r="J5661" i="2"/>
  <c r="R2850" i="2"/>
  <c r="Q2849" i="2"/>
  <c r="L5026" i="2"/>
  <c r="M5026" i="2" s="1"/>
  <c r="V5026" i="2" s="1"/>
  <c r="V5027" i="2" s="1"/>
  <c r="V5028" i="2" s="1"/>
  <c r="V5029" i="2" s="1"/>
  <c r="V5030" i="2" s="1"/>
  <c r="V5031" i="2" s="1"/>
  <c r="V5032" i="2" s="1"/>
  <c r="V5033" i="2" s="1"/>
  <c r="V5034" i="2" s="1"/>
  <c r="V5035" i="2" s="1"/>
  <c r="V5036" i="2" s="1"/>
  <c r="V5037" i="2" s="1"/>
  <c r="V5038" i="2" s="1"/>
  <c r="V5039" i="2" s="1"/>
  <c r="L5294" i="2"/>
  <c r="M5294" i="2" s="1"/>
  <c r="N5294" i="2" s="1"/>
  <c r="O5853" i="2"/>
  <c r="J5853" i="2"/>
  <c r="I5854" i="2"/>
  <c r="K5082" i="2"/>
  <c r="K5428" i="2"/>
  <c r="L6279" i="2"/>
  <c r="M6279" i="2" s="1"/>
  <c r="N6279" i="2" s="1"/>
  <c r="O5216" i="2"/>
  <c r="J5216" i="2"/>
  <c r="I5217" i="2"/>
  <c r="L4481" i="2"/>
  <c r="M4481" i="2" s="1"/>
  <c r="N4481" i="2"/>
  <c r="L5190" i="2"/>
  <c r="M5190" i="2" s="1"/>
  <c r="N5190" i="2" s="1"/>
  <c r="T6179" i="2"/>
  <c r="T6180" i="2" s="1"/>
  <c r="T6181" i="2" s="1"/>
  <c r="T6182" i="2" s="1"/>
  <c r="T6183" i="2" s="1"/>
  <c r="T6184" i="2" s="1"/>
  <c r="S6179" i="2"/>
  <c r="S6180" i="2" s="1"/>
  <c r="S6181" i="2" s="1"/>
  <c r="S6182" i="2" s="1"/>
  <c r="S6183" i="2" s="1"/>
  <c r="S6184" i="2" s="1"/>
  <c r="K6179" i="2"/>
  <c r="Q4675" i="2"/>
  <c r="R4676" i="2"/>
  <c r="S6566" i="2"/>
  <c r="K6566" i="2"/>
  <c r="T6566" i="2"/>
  <c r="R4400" i="2"/>
  <c r="Q4399" i="2"/>
  <c r="K5404" i="2"/>
  <c r="L6121" i="2"/>
  <c r="M6121" i="2" s="1"/>
  <c r="V6121" i="2" s="1"/>
  <c r="V6122" i="2" s="1"/>
  <c r="V6123" i="2" s="1"/>
  <c r="V6124" i="2" s="1"/>
  <c r="V6125" i="2" s="1"/>
  <c r="V6126" i="2" s="1"/>
  <c r="V6127" i="2" s="1"/>
  <c r="V6128" i="2" s="1"/>
  <c r="V6129" i="2" s="1"/>
  <c r="V6130" i="2" s="1"/>
  <c r="V6131" i="2" s="1"/>
  <c r="V6132" i="2" s="1"/>
  <c r="V6133" i="2" s="1"/>
  <c r="V6134" i="2" s="1"/>
  <c r="V6135" i="2" s="1"/>
  <c r="N5502" i="2"/>
  <c r="U5502" i="2" s="1"/>
  <c r="U5503" i="2" s="1"/>
  <c r="U5504" i="2" s="1"/>
  <c r="U5505" i="2" s="1"/>
  <c r="U5506" i="2" s="1"/>
  <c r="U5507" i="2" s="1"/>
  <c r="U5508" i="2" s="1"/>
  <c r="U5509" i="2" s="1"/>
  <c r="K5310" i="2"/>
  <c r="L3075" i="2"/>
  <c r="M3075" i="2" s="1"/>
  <c r="N3075" i="2" s="1"/>
  <c r="S3530" i="2"/>
  <c r="K3530" i="2"/>
  <c r="V3530" i="2"/>
  <c r="U3530" i="2"/>
  <c r="T3530" i="2"/>
  <c r="R6262" i="2"/>
  <c r="Q6261" i="2"/>
  <c r="O4412" i="2"/>
  <c r="J4412" i="2"/>
  <c r="I4413" i="2"/>
  <c r="O6252" i="2"/>
  <c r="J6252" i="2"/>
  <c r="I6253" i="2"/>
  <c r="K5875" i="2"/>
  <c r="L5635" i="2"/>
  <c r="M5635" i="2" s="1"/>
  <c r="V5635" i="2" s="1"/>
  <c r="R4305" i="2"/>
  <c r="Q4304" i="2"/>
  <c r="O3510" i="2"/>
  <c r="J3510" i="2"/>
  <c r="I3511" i="2"/>
  <c r="T6023" i="2"/>
  <c r="S6023" i="2"/>
  <c r="K6023" i="2"/>
  <c r="V6023" i="2"/>
  <c r="U6023" i="2"/>
  <c r="S4498" i="2"/>
  <c r="S4499" i="2" s="1"/>
  <c r="S4500" i="2" s="1"/>
  <c r="S4501" i="2" s="1"/>
  <c r="S4502" i="2" s="1"/>
  <c r="S4503" i="2" s="1"/>
  <c r="S4504" i="2" s="1"/>
  <c r="S4505" i="2" s="1"/>
  <c r="S4506" i="2" s="1"/>
  <c r="K4498" i="2"/>
  <c r="T4498" i="2"/>
  <c r="T4499" i="2" s="1"/>
  <c r="T4500" i="2" s="1"/>
  <c r="T4501" i="2" s="1"/>
  <c r="T4502" i="2" s="1"/>
  <c r="T4503" i="2" s="1"/>
  <c r="T4504" i="2" s="1"/>
  <c r="T4505" i="2" s="1"/>
  <c r="T4506" i="2" s="1"/>
  <c r="S3642" i="2"/>
  <c r="K3642" i="2"/>
  <c r="T3642" i="2"/>
  <c r="O5192" i="2"/>
  <c r="J5192" i="2"/>
  <c r="I5193" i="2"/>
  <c r="L5555" i="2"/>
  <c r="M5555" i="2" s="1"/>
  <c r="N5555" i="2"/>
  <c r="O3824" i="2"/>
  <c r="J3824" i="2"/>
  <c r="I3825" i="2"/>
  <c r="Q4953" i="2"/>
  <c r="R4954" i="2"/>
  <c r="O5012" i="2"/>
  <c r="J5012" i="2"/>
  <c r="I5013" i="2"/>
  <c r="R2958" i="2"/>
  <c r="Q2957" i="2"/>
  <c r="O4531" i="2"/>
  <c r="J4531" i="2"/>
  <c r="I4532" i="2"/>
  <c r="L5672" i="2"/>
  <c r="M5672" i="2" s="1"/>
  <c r="N5672" i="2" s="1"/>
  <c r="L5262" i="2"/>
  <c r="M5262" i="2" s="1"/>
  <c r="N5262" i="2" s="1"/>
  <c r="V5907" i="2"/>
  <c r="U5907" i="2"/>
  <c r="T5907" i="2"/>
  <c r="K5907" i="2"/>
  <c r="S5907" i="2"/>
  <c r="O3077" i="2"/>
  <c r="J3077" i="2"/>
  <c r="I3078" i="2"/>
  <c r="R4570" i="2"/>
  <c r="Q4569" i="2"/>
  <c r="R5291" i="2"/>
  <c r="Q5290" i="2"/>
  <c r="L4986" i="2"/>
  <c r="M4986" i="2" s="1"/>
  <c r="N4986" i="2" s="1"/>
  <c r="O3596" i="2"/>
  <c r="J3596" i="2"/>
  <c r="S5039" i="2"/>
  <c r="K5039" i="2"/>
  <c r="T5039" i="2"/>
  <c r="Q3211" i="2"/>
  <c r="R3212" i="2"/>
  <c r="V5524" i="2"/>
  <c r="U5524" i="2"/>
  <c r="T5524" i="2"/>
  <c r="S5524" i="2"/>
  <c r="K5524" i="2"/>
  <c r="R5852" i="2"/>
  <c r="Q5851" i="2"/>
  <c r="K5416" i="2"/>
  <c r="R4461" i="2"/>
  <c r="Q4460" i="2"/>
  <c r="Q6213" i="2"/>
  <c r="R6214" i="2"/>
  <c r="O4460" i="2"/>
  <c r="J4460" i="2"/>
  <c r="L6419" i="2"/>
  <c r="M6419" i="2" s="1"/>
  <c r="N6419" i="2" s="1"/>
  <c r="O5573" i="2"/>
  <c r="J5573" i="2"/>
  <c r="I5574" i="2"/>
  <c r="O4448" i="2"/>
  <c r="J4448" i="2"/>
  <c r="L5659" i="2"/>
  <c r="M5659" i="2" s="1"/>
  <c r="N5659" i="2" s="1"/>
  <c r="L4215" i="2"/>
  <c r="M4215" i="2" s="1"/>
  <c r="V4215" i="2" s="1"/>
  <c r="V4216" i="2" s="1"/>
  <c r="O6404" i="2"/>
  <c r="J6404" i="2"/>
  <c r="I6405" i="2"/>
  <c r="L5475" i="2"/>
  <c r="M5475" i="2" s="1"/>
  <c r="N5475" i="2" s="1"/>
  <c r="L4975" i="2"/>
  <c r="M4975" i="2" s="1"/>
  <c r="V4975" i="2" s="1"/>
  <c r="V4976" i="2" s="1"/>
  <c r="V4977" i="2" s="1"/>
  <c r="V4978" i="2" s="1"/>
  <c r="V4979" i="2" s="1"/>
  <c r="V4980" i="2" s="1"/>
  <c r="V4981" i="2" s="1"/>
  <c r="V4982" i="2" s="1"/>
  <c r="V4983" i="2" s="1"/>
  <c r="V4984" i="2" s="1"/>
  <c r="V4985" i="2" s="1"/>
  <c r="V4986" i="2" s="1"/>
  <c r="O5674" i="2"/>
  <c r="J5674" i="2"/>
  <c r="L5174" i="2"/>
  <c r="M5174" i="2" s="1"/>
  <c r="V5174" i="2" s="1"/>
  <c r="V5175" i="2" s="1"/>
  <c r="V5176" i="2" s="1"/>
  <c r="V5177" i="2" s="1"/>
  <c r="V5178" i="2" s="1"/>
  <c r="V5179" i="2" s="1"/>
  <c r="O5264" i="2"/>
  <c r="J5264" i="2"/>
  <c r="O6233" i="2"/>
  <c r="J6233" i="2"/>
  <c r="K6348" i="2"/>
  <c r="L5779" i="2"/>
  <c r="M5779" i="2" s="1"/>
  <c r="N5779" i="2" s="1"/>
  <c r="L5443" i="2"/>
  <c r="M5443" i="2" s="1"/>
  <c r="N5443" i="2" s="1"/>
  <c r="R6580" i="2"/>
  <c r="Q6579" i="2"/>
  <c r="T5706" i="2"/>
  <c r="S5706" i="2"/>
  <c r="K5706" i="2"/>
  <c r="V5706" i="2"/>
  <c r="U5706" i="2"/>
  <c r="O6520" i="2"/>
  <c r="J6520" i="2"/>
  <c r="R5970" i="2"/>
  <c r="Q5969" i="2"/>
  <c r="R3588" i="2"/>
  <c r="Q3587" i="2"/>
  <c r="L5523" i="2"/>
  <c r="M5523" i="2" s="1"/>
  <c r="N5523" i="2" s="1"/>
  <c r="O4547" i="2"/>
  <c r="J4547" i="2"/>
  <c r="I4548" i="2"/>
  <c r="L5309" i="2"/>
  <c r="M5309" i="2" s="1"/>
  <c r="N5309" i="2" s="1"/>
  <c r="N3529" i="2"/>
  <c r="L3529" i="2"/>
  <c r="M3529" i="2" s="1"/>
  <c r="L6335" i="2"/>
  <c r="M6335" i="2" s="1"/>
  <c r="N6335" i="2" s="1"/>
  <c r="Q3815" i="2"/>
  <c r="R3816" i="2"/>
  <c r="L5427" i="2"/>
  <c r="M5427" i="2" s="1"/>
  <c r="N5427" i="2" s="1"/>
  <c r="L5098" i="2"/>
  <c r="M5098" i="2" s="1"/>
  <c r="N5098" i="2" s="1"/>
  <c r="L6297" i="2"/>
  <c r="M6297" i="2" s="1"/>
  <c r="N6297" i="2" s="1"/>
  <c r="R5523" i="2"/>
  <c r="Q5522" i="2"/>
  <c r="K5054" i="2"/>
  <c r="Q3997" i="2"/>
  <c r="R3998" i="2"/>
  <c r="R5611" i="2"/>
  <c r="Q5610" i="2"/>
  <c r="O5068" i="2"/>
  <c r="J5068" i="2"/>
  <c r="I5069" i="2"/>
  <c r="R4035" i="2"/>
  <c r="Q4034" i="2"/>
  <c r="V5660" i="2"/>
  <c r="U5660" i="2"/>
  <c r="T5660" i="2"/>
  <c r="K5660" i="2"/>
  <c r="S5660" i="2"/>
  <c r="O4217" i="2"/>
  <c r="J4217" i="2"/>
  <c r="I4218" i="2"/>
  <c r="Q5490" i="2"/>
  <c r="R5491" i="2"/>
  <c r="L4601" i="2"/>
  <c r="M4601" i="2" s="1"/>
  <c r="V4601" i="2" s="1"/>
  <c r="V4602" i="2" s="1"/>
  <c r="V4603" i="2" s="1"/>
  <c r="V4604" i="2" s="1"/>
  <c r="V4605" i="2" s="1"/>
  <c r="V4606" i="2" s="1"/>
  <c r="V4607" i="2" s="1"/>
  <c r="V4608" i="2" s="1"/>
  <c r="V4609" i="2" s="1"/>
  <c r="V4610" i="2" s="1"/>
  <c r="V4611" i="2" s="1"/>
  <c r="L6565" i="2"/>
  <c r="M6565" i="2" s="1"/>
  <c r="N6565" i="2" s="1"/>
  <c r="O4435" i="2"/>
  <c r="J4435" i="2"/>
  <c r="R3776" i="2"/>
  <c r="Q3775" i="2"/>
  <c r="S6380" i="2"/>
  <c r="S6381" i="2" s="1"/>
  <c r="S6382" i="2" s="1"/>
  <c r="S6383" i="2" s="1"/>
  <c r="S6384" i="2" s="1"/>
  <c r="S6385" i="2" s="1"/>
  <c r="S6386" i="2" s="1"/>
  <c r="S6387" i="2" s="1"/>
  <c r="S6388" i="2" s="1"/>
  <c r="S6389" i="2" s="1"/>
  <c r="S6390" i="2" s="1"/>
  <c r="S6391" i="2" s="1"/>
  <c r="K6380" i="2"/>
  <c r="T6380" i="2"/>
  <c r="T6381" i="2" s="1"/>
  <c r="T6382" i="2" s="1"/>
  <c r="T6383" i="2" s="1"/>
  <c r="T6384" i="2" s="1"/>
  <c r="T6385" i="2" s="1"/>
  <c r="T6386" i="2" s="1"/>
  <c r="T6387" i="2" s="1"/>
  <c r="T6388" i="2" s="1"/>
  <c r="T6389" i="2" s="1"/>
  <c r="T6390" i="2" s="1"/>
  <c r="T6391" i="2" s="1"/>
  <c r="R4281" i="2"/>
  <c r="Q4280" i="2"/>
  <c r="L6489" i="2"/>
  <c r="M6489" i="2" s="1"/>
  <c r="V6489" i="2" s="1"/>
  <c r="N4517" i="2"/>
  <c r="U4517" i="2" s="1"/>
  <c r="L4517" i="2"/>
  <c r="M4517" i="2" s="1"/>
  <c r="V4517" i="2" s="1"/>
  <c r="L3508" i="2"/>
  <c r="M3508" i="2" s="1"/>
  <c r="N3508" i="2"/>
  <c r="S5852" i="2"/>
  <c r="K5852" i="2"/>
  <c r="V5852" i="2"/>
  <c r="U5852" i="2"/>
  <c r="T5852" i="2"/>
  <c r="L6463" i="2"/>
  <c r="M6463" i="2" s="1"/>
  <c r="V6463" i="2" s="1"/>
  <c r="V6464" i="2" s="1"/>
  <c r="V6465" i="2" s="1"/>
  <c r="V6466" i="2" s="1"/>
  <c r="V6467" i="2" s="1"/>
  <c r="V6468" i="2" s="1"/>
  <c r="V6469" i="2" s="1"/>
  <c r="R5406" i="2"/>
  <c r="Q5405" i="2"/>
  <c r="R4143" i="2"/>
  <c r="Q4142" i="2"/>
  <c r="L3641" i="2"/>
  <c r="M3641" i="2" s="1"/>
  <c r="V3641" i="2" s="1"/>
  <c r="V3642" i="2" s="1"/>
  <c r="O5100" i="2"/>
  <c r="J5100" i="2"/>
  <c r="S5215" i="2"/>
  <c r="K5215" i="2"/>
  <c r="V5215" i="2"/>
  <c r="U5215" i="2"/>
  <c r="T5215" i="2"/>
  <c r="O6299" i="2"/>
  <c r="J6299" i="2"/>
  <c r="I6300" i="2"/>
  <c r="L5743" i="2"/>
  <c r="M5743" i="2" s="1"/>
  <c r="V5743" i="2" s="1"/>
  <c r="V5744" i="2" s="1"/>
  <c r="L5918" i="2"/>
  <c r="M5918" i="2" s="1"/>
  <c r="N5918" i="2" s="1"/>
  <c r="Q5112" i="2"/>
  <c r="R5113" i="2"/>
  <c r="N3822" i="2"/>
  <c r="L3822" i="2"/>
  <c r="M3822" i="2" s="1"/>
  <c r="Q3851" i="2"/>
  <c r="R3852" i="2"/>
  <c r="R3926" i="2"/>
  <c r="Q3925" i="2"/>
  <c r="R5723" i="2"/>
  <c r="Q5722" i="2"/>
  <c r="R3030" i="2"/>
  <c r="Q3029" i="2"/>
  <c r="L5491" i="2"/>
  <c r="M5491" i="2" s="1"/>
  <c r="N5491" i="2" s="1"/>
  <c r="R4425" i="2"/>
  <c r="Q4424" i="2"/>
  <c r="O5593" i="2"/>
  <c r="J5593" i="2"/>
  <c r="I5594" i="2"/>
  <c r="R3554" i="2"/>
  <c r="Q3553" i="2"/>
  <c r="L4612" i="2"/>
  <c r="M4612" i="2" s="1"/>
  <c r="V4612" i="2" s="1"/>
  <c r="V4613" i="2" s="1"/>
  <c r="V4614" i="2" s="1"/>
  <c r="V4615" i="2" s="1"/>
  <c r="V4616" i="2" s="1"/>
  <c r="V4617" i="2" s="1"/>
  <c r="V4618" i="2" s="1"/>
  <c r="V4619" i="2" s="1"/>
  <c r="V4620" i="2" s="1"/>
  <c r="V4621" i="2" s="1"/>
  <c r="V4622" i="2" s="1"/>
  <c r="T6336" i="2"/>
  <c r="T6337" i="2" s="1"/>
  <c r="T6338" i="2" s="1"/>
  <c r="T6339" i="2" s="1"/>
  <c r="T6340" i="2" s="1"/>
  <c r="T6341" i="2" s="1"/>
  <c r="T6342" i="2" s="1"/>
  <c r="T6343" i="2" s="1"/>
  <c r="T6344" i="2" s="1"/>
  <c r="T6345" i="2" s="1"/>
  <c r="T6346" i="2" s="1"/>
  <c r="T6347" i="2" s="1"/>
  <c r="T6348" i="2" s="1"/>
  <c r="K6336" i="2"/>
  <c r="S6336" i="2"/>
  <c r="S6337" i="2" s="1"/>
  <c r="S6338" i="2" s="1"/>
  <c r="S6339" i="2" s="1"/>
  <c r="S6340" i="2" s="1"/>
  <c r="S6341" i="2" s="1"/>
  <c r="S6342" i="2" s="1"/>
  <c r="S6343" i="2" s="1"/>
  <c r="S6344" i="2" s="1"/>
  <c r="S6345" i="2" s="1"/>
  <c r="S6346" i="2" s="1"/>
  <c r="S6347" i="2" s="1"/>
  <c r="S6348" i="2" s="1"/>
  <c r="O4570" i="2"/>
  <c r="J4570" i="2"/>
  <c r="I4571" i="2"/>
  <c r="R5217" i="2"/>
  <c r="Q5216" i="2"/>
  <c r="N3594" i="2"/>
  <c r="L3594" i="2"/>
  <c r="M3594" i="2" s="1"/>
  <c r="R6246" i="2"/>
  <c r="Q6246" i="2" s="1"/>
  <c r="Q6245" i="2"/>
  <c r="S4411" i="2"/>
  <c r="K4411" i="2"/>
  <c r="T4411" i="2"/>
  <c r="O5379" i="2"/>
  <c r="J5379" i="2"/>
  <c r="I5380" i="2"/>
  <c r="R5177" i="2"/>
  <c r="Q5176" i="2"/>
  <c r="O5236" i="2"/>
  <c r="J5236" i="2"/>
  <c r="I5237" i="2"/>
  <c r="R6006" i="2"/>
  <c r="Q6005" i="2"/>
  <c r="T6251" i="2"/>
  <c r="S6251" i="2"/>
  <c r="K6251" i="2"/>
  <c r="Q3627" i="2"/>
  <c r="R3628" i="2"/>
  <c r="O3628" i="2"/>
  <c r="J3628" i="2"/>
  <c r="V3509" i="2"/>
  <c r="U3509" i="2"/>
  <c r="T3509" i="2"/>
  <c r="K3509" i="2"/>
  <c r="S3509" i="2"/>
  <c r="R6503" i="2"/>
  <c r="Q6502" i="2"/>
  <c r="O6281" i="2"/>
  <c r="J6281" i="2"/>
  <c r="I6282" i="2"/>
  <c r="N5887" i="2"/>
  <c r="U5887" i="2" s="1"/>
  <c r="U5888" i="2" s="1"/>
  <c r="U5889" i="2" s="1"/>
  <c r="U5890" i="2" s="1"/>
  <c r="U5891" i="2" s="1"/>
  <c r="U5892" i="2" s="1"/>
  <c r="U5893" i="2" s="1"/>
  <c r="U5894" i="2" s="1"/>
  <c r="U5895" i="2" s="1"/>
  <c r="R3518" i="2"/>
  <c r="Q3517" i="2"/>
  <c r="O3675" i="2"/>
  <c r="J3675" i="2"/>
  <c r="I3676" i="2"/>
  <c r="R4844" i="2"/>
  <c r="Q4843" i="2"/>
  <c r="O4483" i="2"/>
  <c r="J4483" i="2"/>
  <c r="I4484" i="2"/>
  <c r="S5191" i="2"/>
  <c r="K5191" i="2"/>
  <c r="V5191" i="2"/>
  <c r="U5191" i="2"/>
  <c r="T5191" i="2"/>
  <c r="T3823" i="2"/>
  <c r="S3823" i="2"/>
  <c r="K3823" i="2"/>
  <c r="V3823" i="2"/>
  <c r="U3823" i="2"/>
  <c r="L4458" i="2"/>
  <c r="M4458" i="2" s="1"/>
  <c r="N4458" i="2" s="1"/>
  <c r="R5790" i="2"/>
  <c r="Q5789" i="2"/>
  <c r="L5982" i="2"/>
  <c r="M5982" i="2" s="1"/>
  <c r="N5982" i="2" s="1"/>
  <c r="O5164" i="2"/>
  <c r="J5164" i="2"/>
  <c r="K5011" i="2"/>
  <c r="Q4807" i="2"/>
  <c r="R4808" i="2"/>
  <c r="R3680" i="2"/>
  <c r="Q3679" i="2"/>
  <c r="R3892" i="2"/>
  <c r="Q3891" i="2"/>
  <c r="R3444" i="2"/>
  <c r="Q3443" i="2"/>
  <c r="O5141" i="2"/>
  <c r="J5141" i="2"/>
  <c r="I5142" i="2"/>
  <c r="S4530" i="2"/>
  <c r="K4530" i="2"/>
  <c r="T3076" i="2"/>
  <c r="S3076" i="2"/>
  <c r="K3076" i="2"/>
  <c r="L6347" i="2"/>
  <c r="M6347" i="2" s="1"/>
  <c r="N6347" i="2" s="1"/>
  <c r="N5152" i="2"/>
  <c r="U5152" i="2" s="1"/>
  <c r="U5153" i="2" s="1"/>
  <c r="U5154" i="2" s="1"/>
  <c r="U5155" i="2" s="1"/>
  <c r="U5156" i="2" s="1"/>
  <c r="U5157" i="2" s="1"/>
  <c r="U5158" i="2" s="1"/>
  <c r="U5159" i="2" s="1"/>
  <c r="U5160" i="2" s="1"/>
  <c r="U5161" i="2" s="1"/>
  <c r="U5162" i="2" s="1"/>
  <c r="N6555" i="2"/>
  <c r="U6555" i="2" s="1"/>
  <c r="U6556" i="2" s="1"/>
  <c r="U6557" i="2" s="1"/>
  <c r="U6558" i="2" s="1"/>
  <c r="U6559" i="2" s="1"/>
  <c r="U6560" i="2" s="1"/>
  <c r="U6561" i="2" s="1"/>
  <c r="U6562" i="2" s="1"/>
  <c r="U6563" i="2" s="1"/>
  <c r="U6564" i="2" s="1"/>
  <c r="U6565" i="2" s="1"/>
  <c r="T3595" i="2"/>
  <c r="S3595" i="2"/>
  <c r="K3595" i="2"/>
  <c r="V3595" i="2"/>
  <c r="U3595" i="2"/>
  <c r="L5705" i="2"/>
  <c r="M5705" i="2" s="1"/>
  <c r="N5705" i="2" s="1"/>
  <c r="L6508" i="2"/>
  <c r="M6508" i="2" s="1"/>
  <c r="V6508" i="2" s="1"/>
  <c r="V6509" i="2" s="1"/>
  <c r="V6510" i="2" s="1"/>
  <c r="V6511" i="2" s="1"/>
  <c r="V6512" i="2" s="1"/>
  <c r="V6513" i="2" s="1"/>
  <c r="V6514" i="2" s="1"/>
  <c r="V6515" i="2" s="1"/>
  <c r="V6516" i="2" s="1"/>
  <c r="V6517" i="2" s="1"/>
  <c r="V6518" i="2" s="1"/>
  <c r="V6519" i="2" s="1"/>
  <c r="R4217" i="2"/>
  <c r="Q4216" i="2"/>
  <c r="R3338" i="2"/>
  <c r="Q3337" i="2"/>
  <c r="N5109" i="2"/>
  <c r="U5109" i="2" s="1"/>
  <c r="U5110" i="2" s="1"/>
  <c r="U5111" i="2" s="1"/>
  <c r="U5112" i="2" s="1"/>
  <c r="U5113" i="2" s="1"/>
  <c r="U5114" i="2" s="1"/>
  <c r="U5115" i="2" s="1"/>
  <c r="U5116" i="2" s="1"/>
  <c r="U5117" i="2" s="1"/>
  <c r="U5118" i="2" s="1"/>
  <c r="R3484" i="2"/>
  <c r="Q3483" i="2"/>
  <c r="R4105" i="2"/>
  <c r="Q4104" i="2"/>
  <c r="L5053" i="2"/>
  <c r="M5053" i="2" s="1"/>
  <c r="N5053" i="2" s="1"/>
  <c r="R3084" i="2"/>
  <c r="Q3083" i="2"/>
  <c r="L4621" i="2"/>
  <c r="M4621" i="2" s="1"/>
  <c r="N4621" i="2" s="1"/>
  <c r="O5557" i="2"/>
  <c r="J5557" i="2"/>
  <c r="I5558" i="2"/>
  <c r="K4459" i="2"/>
  <c r="K5572" i="2"/>
  <c r="S4447" i="2"/>
  <c r="K4447" i="2"/>
  <c r="T4447" i="2"/>
  <c r="Q3307" i="2"/>
  <c r="R3308" i="2"/>
  <c r="R4359" i="2"/>
  <c r="Q4358" i="2"/>
  <c r="R2818" i="2"/>
  <c r="Q2817" i="2"/>
  <c r="K6403" i="2"/>
  <c r="L4433" i="2"/>
  <c r="M4433" i="2" s="1"/>
  <c r="N4433" i="2"/>
  <c r="S5673" i="2"/>
  <c r="K5673" i="2"/>
  <c r="T5673" i="2"/>
  <c r="R2886" i="2"/>
  <c r="Q2885" i="2"/>
  <c r="K5263" i="2"/>
  <c r="S6232" i="2"/>
  <c r="K6232" i="2"/>
  <c r="T6232" i="2"/>
  <c r="L4998" i="2"/>
  <c r="M4998" i="2" s="1"/>
  <c r="N4998" i="2" s="1"/>
  <c r="L6266" i="2"/>
  <c r="M6266" i="2" s="1"/>
  <c r="N6266" i="2" s="1"/>
  <c r="S4987" i="2"/>
  <c r="S4988" i="2" s="1"/>
  <c r="S4989" i="2" s="1"/>
  <c r="S4990" i="2" s="1"/>
  <c r="S4991" i="2" s="1"/>
  <c r="S4992" i="2" s="1"/>
  <c r="S4993" i="2" s="1"/>
  <c r="S4994" i="2" s="1"/>
  <c r="S4995" i="2" s="1"/>
  <c r="S4996" i="2" s="1"/>
  <c r="S4997" i="2" s="1"/>
  <c r="S4998" i="2" s="1"/>
  <c r="K4987" i="2"/>
  <c r="T4987" i="2"/>
  <c r="T4988" i="2" s="1"/>
  <c r="T4989" i="2" s="1"/>
  <c r="T4990" i="2" s="1"/>
  <c r="T4991" i="2" s="1"/>
  <c r="T4992" i="2" s="1"/>
  <c r="T4993" i="2" s="1"/>
  <c r="T4994" i="2" s="1"/>
  <c r="T4995" i="2" s="1"/>
  <c r="T4996" i="2" s="1"/>
  <c r="T4997" i="2" s="1"/>
  <c r="T4998" i="2" s="1"/>
  <c r="R3242" i="2"/>
  <c r="Q3241" i="2"/>
  <c r="S6519" i="2"/>
  <c r="K6519" i="2"/>
  <c r="T6519" i="2"/>
  <c r="O5251" i="2"/>
  <c r="J5251" i="2"/>
  <c r="I5252" i="2"/>
  <c r="R4638" i="2"/>
  <c r="Q4637" i="2"/>
  <c r="R3372" i="2"/>
  <c r="Q3371" i="2"/>
  <c r="K4546" i="2"/>
  <c r="R5327" i="2"/>
  <c r="Q5326" i="2"/>
  <c r="R6541" i="2"/>
  <c r="Q6540" i="2"/>
  <c r="Q4739" i="2"/>
  <c r="R4740" i="2"/>
  <c r="O6268" i="2"/>
  <c r="J6268" i="2"/>
  <c r="I6269" i="2"/>
  <c r="L4568" i="2"/>
  <c r="M4568" i="2" s="1"/>
  <c r="N4568" i="2"/>
  <c r="O5445" i="2"/>
  <c r="J5445" i="2"/>
  <c r="I5446" i="2"/>
  <c r="R3147" i="2"/>
  <c r="Q3146" i="2"/>
  <c r="L5234" i="2"/>
  <c r="M5234" i="2" s="1"/>
  <c r="N5234" i="2" s="1"/>
  <c r="L5081" i="2"/>
  <c r="M5081" i="2" s="1"/>
  <c r="N5081" i="2" s="1"/>
  <c r="L5214" i="2"/>
  <c r="M5214" i="2" s="1"/>
  <c r="N5214" i="2" s="1"/>
  <c r="Q6172" i="2"/>
  <c r="R6173" i="2"/>
  <c r="O4623" i="2"/>
  <c r="J4623" i="2"/>
  <c r="I4624" i="2"/>
  <c r="J4624" i="2" s="1"/>
  <c r="O6421" i="2"/>
  <c r="J6421" i="2"/>
  <c r="I6422" i="2"/>
  <c r="K5067" i="2"/>
  <c r="T4216" i="2"/>
  <c r="S4216" i="2"/>
  <c r="K4216" i="2"/>
  <c r="O4067" i="2"/>
  <c r="J4067" i="2"/>
  <c r="I4068" i="2"/>
  <c r="L5403" i="2"/>
  <c r="M5403" i="2" s="1"/>
  <c r="N5403" i="2" s="1"/>
  <c r="O5477" i="2"/>
  <c r="J5477" i="2"/>
  <c r="I5478" i="2"/>
  <c r="K4434" i="2"/>
  <c r="L6391" i="2"/>
  <c r="M6391" i="2" s="1"/>
  <c r="N6391" i="2" s="1"/>
  <c r="L5874" i="2"/>
  <c r="M5874" i="2" s="1"/>
  <c r="N5874" i="2" s="1"/>
  <c r="T5366" i="2"/>
  <c r="T5367" i="2" s="1"/>
  <c r="T5368" i="2" s="1"/>
  <c r="T5369" i="2" s="1"/>
  <c r="T5370" i="2" s="1"/>
  <c r="T5371" i="2" s="1"/>
  <c r="T5372" i="2" s="1"/>
  <c r="T5373" i="2" s="1"/>
  <c r="T5374" i="2" s="1"/>
  <c r="T5375" i="2" s="1"/>
  <c r="T5376" i="2" s="1"/>
  <c r="T5377" i="2" s="1"/>
  <c r="T5378" i="2" s="1"/>
  <c r="S5366" i="2"/>
  <c r="S5367" i="2" s="1"/>
  <c r="S5368" i="2" s="1"/>
  <c r="S5369" i="2" s="1"/>
  <c r="S5370" i="2" s="1"/>
  <c r="S5371" i="2" s="1"/>
  <c r="S5372" i="2" s="1"/>
  <c r="S5373" i="2" s="1"/>
  <c r="S5374" i="2" s="1"/>
  <c r="S5375" i="2" s="1"/>
  <c r="S5376" i="2" s="1"/>
  <c r="S5377" i="2" s="1"/>
  <c r="S5378" i="2" s="1"/>
  <c r="K5366" i="2"/>
  <c r="R2723" i="2"/>
  <c r="Q2722" i="2"/>
  <c r="L6134" i="2"/>
  <c r="M6134" i="2" s="1"/>
  <c r="N6134" i="2" s="1"/>
  <c r="K5099" i="2"/>
  <c r="K6298" i="2"/>
  <c r="R6381" i="2"/>
  <c r="Q6380" i="2"/>
  <c r="R3716" i="2"/>
  <c r="Q3715" i="2"/>
  <c r="R3664" i="2"/>
  <c r="Q3663" i="2"/>
  <c r="O2718" i="2"/>
  <c r="J2718" i="2"/>
  <c r="I2719" i="2"/>
  <c r="O6363" i="2"/>
  <c r="J6363" i="2"/>
  <c r="I6364" i="2"/>
  <c r="R2750" i="2"/>
  <c r="Q2749" i="2"/>
  <c r="K5592" i="2"/>
  <c r="L6529" i="2"/>
  <c r="M6529" i="2" s="1"/>
  <c r="V6529" i="2" s="1"/>
  <c r="V6530" i="2" s="1"/>
  <c r="V6531" i="2" s="1"/>
  <c r="Q6299" i="2"/>
  <c r="R6300" i="2"/>
  <c r="T4569" i="2"/>
  <c r="K4569" i="2"/>
  <c r="S4569" i="2"/>
  <c r="L5038" i="2"/>
  <c r="M5038" i="2" s="1"/>
  <c r="N5038" i="2" s="1"/>
  <c r="T6490" i="2"/>
  <c r="T6491" i="2" s="1"/>
  <c r="T6492" i="2" s="1"/>
  <c r="T6493" i="2" s="1"/>
  <c r="T6494" i="2" s="1"/>
  <c r="T6495" i="2" s="1"/>
  <c r="T6496" i="2" s="1"/>
  <c r="T6497" i="2" s="1"/>
  <c r="S6490" i="2"/>
  <c r="S6491" i="2" s="1"/>
  <c r="S6492" i="2" s="1"/>
  <c r="S6493" i="2" s="1"/>
  <c r="S6494" i="2" s="1"/>
  <c r="S6495" i="2" s="1"/>
  <c r="S6496" i="2" s="1"/>
  <c r="S6497" i="2" s="1"/>
  <c r="K6490" i="2"/>
  <c r="K5378" i="2"/>
  <c r="S4518" i="2"/>
  <c r="S4519" i="2" s="1"/>
  <c r="S4520" i="2" s="1"/>
  <c r="S4521" i="2" s="1"/>
  <c r="S4522" i="2" s="1"/>
  <c r="S4523" i="2" s="1"/>
  <c r="S4524" i="2" s="1"/>
  <c r="S4525" i="2" s="1"/>
  <c r="S4526" i="2" s="1"/>
  <c r="S4527" i="2" s="1"/>
  <c r="S4528" i="2" s="1"/>
  <c r="S4529" i="2" s="1"/>
  <c r="K4518" i="2"/>
  <c r="T4518" i="2"/>
  <c r="T4519" i="2" s="1"/>
  <c r="T4520" i="2" s="1"/>
  <c r="T4521" i="2" s="1"/>
  <c r="T4522" i="2" s="1"/>
  <c r="T4523" i="2" s="1"/>
  <c r="T4524" i="2" s="1"/>
  <c r="T4525" i="2" s="1"/>
  <c r="T4526" i="2" s="1"/>
  <c r="T4527" i="2" s="1"/>
  <c r="T4528" i="2" s="1"/>
  <c r="T4529" i="2" s="1"/>
  <c r="T4530" i="2" s="1"/>
  <c r="K5235" i="2"/>
  <c r="R5027" i="2"/>
  <c r="Q5026" i="2"/>
  <c r="T3627" i="2"/>
  <c r="S3627" i="2"/>
  <c r="K3627" i="2"/>
  <c r="V3627" i="2"/>
  <c r="U3627" i="2"/>
  <c r="R6044" i="2"/>
  <c r="Q6043" i="2"/>
  <c r="O5296" i="2"/>
  <c r="J5296" i="2"/>
  <c r="I5297" i="2"/>
  <c r="R2994" i="2"/>
  <c r="Q2993" i="2"/>
  <c r="O6136" i="2"/>
  <c r="J6136" i="2"/>
  <c r="K6280" i="2"/>
  <c r="O5745" i="2"/>
  <c r="J5745" i="2"/>
  <c r="I5746" i="2"/>
  <c r="S3674" i="2"/>
  <c r="K3674" i="2"/>
  <c r="T3674" i="2"/>
  <c r="O5920" i="2"/>
  <c r="J5920" i="2"/>
  <c r="I5921" i="2"/>
  <c r="V4482" i="2"/>
  <c r="U4482" i="2"/>
  <c r="T4482" i="2"/>
  <c r="S4482" i="2"/>
  <c r="K4482" i="2"/>
  <c r="L3608" i="2"/>
  <c r="M3608" i="2" s="1"/>
  <c r="V3608" i="2" s="1"/>
  <c r="V3609" i="2" s="1"/>
  <c r="V3610" i="2" s="1"/>
  <c r="V3611" i="2" s="1"/>
  <c r="V3612" i="2" s="1"/>
  <c r="V3613" i="2" s="1"/>
  <c r="V3614" i="2" s="1"/>
  <c r="L6150" i="2"/>
  <c r="M6150" i="2" s="1"/>
  <c r="V6150" i="2" s="1"/>
  <c r="V6151" i="2" s="1"/>
  <c r="V6152" i="2" s="1"/>
  <c r="V6153" i="2" s="1"/>
  <c r="V6154" i="2" s="1"/>
  <c r="V6155" i="2" s="1"/>
  <c r="V6156" i="2" s="1"/>
  <c r="V6157" i="2" s="1"/>
  <c r="S5163" i="2"/>
  <c r="K5163" i="2"/>
  <c r="T5163" i="2"/>
  <c r="T5492" i="2"/>
  <c r="T5493" i="2" s="1"/>
  <c r="T5494" i="2" s="1"/>
  <c r="T5495" i="2" s="1"/>
  <c r="T5496" i="2" s="1"/>
  <c r="T5497" i="2" s="1"/>
  <c r="T5498" i="2" s="1"/>
  <c r="T5499" i="2" s="1"/>
  <c r="T5500" i="2" s="1"/>
  <c r="T5501" i="2" s="1"/>
  <c r="K5492" i="2"/>
  <c r="S5492" i="2"/>
  <c r="S5493" i="2" s="1"/>
  <c r="S5494" i="2" s="1"/>
  <c r="S5495" i="2" s="1"/>
  <c r="S5496" i="2" s="1"/>
  <c r="S5497" i="2" s="1"/>
  <c r="S5498" i="2" s="1"/>
  <c r="S5499" i="2" s="1"/>
  <c r="S5500" i="2" s="1"/>
  <c r="S5501" i="2" s="1"/>
  <c r="L6402" i="2"/>
  <c r="M6402" i="2" s="1"/>
  <c r="N6402" i="2" s="1"/>
  <c r="S5393" i="2"/>
  <c r="S5394" i="2" s="1"/>
  <c r="S5395" i="2" s="1"/>
  <c r="S5396" i="2" s="1"/>
  <c r="S5397" i="2" s="1"/>
  <c r="S5398" i="2" s="1"/>
  <c r="S5399" i="2" s="1"/>
  <c r="S5400" i="2" s="1"/>
  <c r="S5401" i="2" s="1"/>
  <c r="S5402" i="2" s="1"/>
  <c r="S5403" i="2" s="1"/>
  <c r="S5404" i="2" s="1"/>
  <c r="K5393" i="2"/>
  <c r="T5393" i="2"/>
  <c r="T5394" i="2" s="1"/>
  <c r="T5395" i="2" s="1"/>
  <c r="T5396" i="2" s="1"/>
  <c r="T5397" i="2" s="1"/>
  <c r="T5398" i="2" s="1"/>
  <c r="T5399" i="2" s="1"/>
  <c r="T5400" i="2" s="1"/>
  <c r="T5401" i="2" s="1"/>
  <c r="T5402" i="2" s="1"/>
  <c r="T5403" i="2" s="1"/>
  <c r="T5404" i="2" s="1"/>
  <c r="K5140" i="2"/>
  <c r="L6231" i="2"/>
  <c r="M6231" i="2" s="1"/>
  <c r="N6231" i="2" s="1"/>
  <c r="Q5869" i="2"/>
  <c r="R5870" i="2"/>
  <c r="L6518" i="2"/>
  <c r="M6518" i="2" s="1"/>
  <c r="N6518" i="2" s="1"/>
  <c r="R5900" i="2"/>
  <c r="Q5899" i="2"/>
  <c r="L5249" i="2"/>
  <c r="M5249" i="2" s="1"/>
  <c r="N5249" i="2" s="1"/>
  <c r="O5277" i="2"/>
  <c r="J5277" i="2"/>
  <c r="I5278" i="2"/>
  <c r="O3054" i="2"/>
  <c r="J3054" i="2"/>
  <c r="I3055" i="2"/>
  <c r="R4069" i="2"/>
  <c r="Q4068" i="2"/>
  <c r="Q6089" i="2"/>
  <c r="R6090" i="2"/>
  <c r="L5542" i="2"/>
  <c r="M5542" i="2" s="1"/>
  <c r="N5542" i="2" s="1"/>
  <c r="K5556" i="2"/>
  <c r="T5983" i="2"/>
  <c r="T5984" i="2" s="1"/>
  <c r="T5985" i="2" s="1"/>
  <c r="T5986" i="2" s="1"/>
  <c r="K5983" i="2"/>
  <c r="S5983" i="2"/>
  <c r="S5984" i="2" s="1"/>
  <c r="S5985" i="2" s="1"/>
  <c r="S5986" i="2" s="1"/>
  <c r="R6339" i="2"/>
  <c r="Q6338" i="2"/>
  <c r="O5460" i="2"/>
  <c r="J5460" i="2"/>
  <c r="I5461" i="2"/>
  <c r="L4065" i="2"/>
  <c r="M4065" i="2" s="1"/>
  <c r="N4065" i="2"/>
  <c r="L6379" i="2"/>
  <c r="M6379" i="2" s="1"/>
  <c r="N6379" i="2" s="1"/>
  <c r="O6315" i="2"/>
  <c r="J6315" i="2"/>
  <c r="Q3047" i="2"/>
  <c r="R3048" i="2"/>
  <c r="R5591" i="2"/>
  <c r="Q5590" i="2"/>
  <c r="N4497" i="2"/>
  <c r="L4497" i="2"/>
  <c r="M4497" i="2" s="1"/>
  <c r="N6431" i="2"/>
  <c r="U6431" i="2" s="1"/>
  <c r="U6432" i="2" s="1"/>
  <c r="U6433" i="2" s="1"/>
  <c r="U6434" i="2" s="1"/>
  <c r="U6435" i="2" s="1"/>
  <c r="U6436" i="2" s="1"/>
  <c r="U6437" i="2" s="1"/>
  <c r="U6438" i="2" s="1"/>
  <c r="U6439" i="2" s="1"/>
  <c r="R4988" i="2"/>
  <c r="Q4987" i="2"/>
  <c r="K5250" i="2"/>
  <c r="R4245" i="2"/>
  <c r="Q4244" i="2"/>
  <c r="N4064" i="2"/>
  <c r="U4064" i="2" s="1"/>
  <c r="U4065" i="2" s="1"/>
  <c r="S4999" i="2"/>
  <c r="S5000" i="2" s="1"/>
  <c r="S5001" i="2" s="1"/>
  <c r="S5002" i="2" s="1"/>
  <c r="S5003" i="2" s="1"/>
  <c r="S5004" i="2" s="1"/>
  <c r="S5005" i="2" s="1"/>
  <c r="S5006" i="2" s="1"/>
  <c r="S5007" i="2" s="1"/>
  <c r="S5008" i="2" s="1"/>
  <c r="S5009" i="2" s="1"/>
  <c r="S5010" i="2" s="1"/>
  <c r="S5011" i="2" s="1"/>
  <c r="K4999" i="2"/>
  <c r="T4999" i="2"/>
  <c r="T5000" i="2" s="1"/>
  <c r="T5001" i="2" s="1"/>
  <c r="T5002" i="2" s="1"/>
  <c r="T5003" i="2" s="1"/>
  <c r="T5004" i="2" s="1"/>
  <c r="T5005" i="2" s="1"/>
  <c r="T5006" i="2" s="1"/>
  <c r="T5007" i="2" s="1"/>
  <c r="T5008" i="2" s="1"/>
  <c r="T5009" i="2" s="1"/>
  <c r="T5010" i="2" s="1"/>
  <c r="T5011" i="2" s="1"/>
  <c r="O5781" i="2"/>
  <c r="J5781" i="2"/>
  <c r="I5782" i="2"/>
  <c r="K6267" i="2"/>
  <c r="K5444" i="2"/>
  <c r="L5377" i="2"/>
  <c r="M5377" i="2" s="1"/>
  <c r="N5377" i="2" s="1"/>
  <c r="Q5558" i="2"/>
  <c r="R5559" i="2"/>
  <c r="N3626" i="2"/>
  <c r="L3626" i="2"/>
  <c r="M3626" i="2" s="1"/>
  <c r="L5851" i="2"/>
  <c r="M5851" i="2" s="1"/>
  <c r="N5851" i="2" s="1"/>
  <c r="Q3955" i="2"/>
  <c r="R3956" i="2"/>
  <c r="Q3110" i="2"/>
  <c r="R3111" i="2"/>
  <c r="O5544" i="2"/>
  <c r="J5544" i="2"/>
  <c r="I5545" i="2"/>
  <c r="S4622" i="2"/>
  <c r="K4622" i="2"/>
  <c r="T4622" i="2"/>
  <c r="L6178" i="2"/>
  <c r="M6178" i="2" s="1"/>
  <c r="N6178" i="2" s="1"/>
  <c r="K6420" i="2"/>
  <c r="R4778" i="2"/>
  <c r="Q4777" i="2"/>
  <c r="Q6133" i="2"/>
  <c r="R6134" i="2"/>
  <c r="L2716" i="2"/>
  <c r="M2716" i="2" s="1"/>
  <c r="N2716" i="2"/>
  <c r="R5934" i="2"/>
  <c r="Q5933" i="2"/>
  <c r="L6361" i="2"/>
  <c r="M6361" i="2" s="1"/>
  <c r="N6361" i="2" s="1"/>
  <c r="V4066" i="2"/>
  <c r="U4066" i="2"/>
  <c r="T4066" i="2"/>
  <c r="S4066" i="2"/>
  <c r="K4066" i="2"/>
  <c r="T5476" i="2"/>
  <c r="K5476" i="2"/>
  <c r="S5476" i="2"/>
  <c r="L5591" i="2"/>
  <c r="M5591" i="2" s="1"/>
  <c r="N5591" i="2" s="1"/>
  <c r="N5778" i="2"/>
  <c r="U5778" i="2" s="1"/>
  <c r="U5779" i="2" s="1"/>
  <c r="U5780" i="2" s="1"/>
  <c r="Q4324" i="2"/>
  <c r="R4325" i="2"/>
  <c r="O5083" i="2"/>
  <c r="J5083" i="2"/>
  <c r="I5084" i="2"/>
  <c r="O5429" i="2"/>
  <c r="J5429" i="2"/>
  <c r="I5430" i="2"/>
  <c r="Q3743" i="2"/>
  <c r="R3744" i="2"/>
  <c r="N3673" i="2"/>
  <c r="U3673" i="2" s="1"/>
  <c r="U3674" i="2" s="1"/>
  <c r="L3673" i="2"/>
  <c r="M3673" i="2" s="1"/>
  <c r="V3673" i="2" s="1"/>
  <c r="V3674" i="2" s="1"/>
  <c r="U2717" i="2"/>
  <c r="T2717" i="2"/>
  <c r="K2717" i="2"/>
  <c r="V2717" i="2"/>
  <c r="S2717" i="2"/>
  <c r="L5162" i="2"/>
  <c r="M5162" i="2" s="1"/>
  <c r="N5162" i="2" s="1"/>
  <c r="K6362" i="2"/>
  <c r="O6567" i="2"/>
  <c r="J6567" i="2"/>
  <c r="L5010" i="2"/>
  <c r="M5010" i="2" s="1"/>
  <c r="N5010" i="2" s="1"/>
  <c r="O5405" i="2"/>
  <c r="J5405" i="2"/>
  <c r="L5392" i="2"/>
  <c r="M5392" i="2" s="1"/>
  <c r="V5392" i="2" s="1"/>
  <c r="L5139" i="2"/>
  <c r="M5139" i="2" s="1"/>
  <c r="N5139" i="2" s="1"/>
  <c r="N4529" i="2"/>
  <c r="L4529" i="2"/>
  <c r="M4529" i="2" s="1"/>
  <c r="S6392" i="2"/>
  <c r="S6393" i="2" s="1"/>
  <c r="S6394" i="2" s="1"/>
  <c r="S6395" i="2" s="1"/>
  <c r="S6396" i="2" s="1"/>
  <c r="S6397" i="2" s="1"/>
  <c r="S6398" i="2" s="1"/>
  <c r="S6399" i="2" s="1"/>
  <c r="S6400" i="2" s="1"/>
  <c r="S6401" i="2" s="1"/>
  <c r="S6402" i="2" s="1"/>
  <c r="S6403" i="2" s="1"/>
  <c r="K6392" i="2"/>
  <c r="T6392" i="2"/>
  <c r="T6393" i="2" s="1"/>
  <c r="T6394" i="2" s="1"/>
  <c r="T6395" i="2" s="1"/>
  <c r="T6396" i="2" s="1"/>
  <c r="T6397" i="2" s="1"/>
  <c r="T6398" i="2" s="1"/>
  <c r="T6399" i="2" s="1"/>
  <c r="T6400" i="2" s="1"/>
  <c r="T6401" i="2" s="1"/>
  <c r="T6402" i="2" s="1"/>
  <c r="T6403" i="2" s="1"/>
  <c r="R5834" i="2"/>
  <c r="Q5833" i="2"/>
  <c r="L5906" i="2"/>
  <c r="M5906" i="2" s="1"/>
  <c r="N5906" i="2" s="1"/>
  <c r="O5311" i="2"/>
  <c r="J5311" i="2"/>
  <c r="I5312" i="2"/>
  <c r="O3531" i="2"/>
  <c r="J3531" i="2"/>
  <c r="I3532" i="2"/>
  <c r="R4708" i="2"/>
  <c r="Q4707" i="2"/>
  <c r="R4532" i="2"/>
  <c r="Q4531" i="2"/>
  <c r="Q4873" i="2"/>
  <c r="R4874" i="2"/>
  <c r="R4181" i="2"/>
  <c r="Q4180" i="2"/>
  <c r="O5876" i="2"/>
  <c r="J5876" i="2"/>
  <c r="I5877" i="2"/>
  <c r="L6022" i="2"/>
  <c r="M6022" i="2" s="1"/>
  <c r="N6022" i="2" s="1"/>
  <c r="O6024" i="2"/>
  <c r="J6024" i="2"/>
  <c r="K5295" i="2"/>
  <c r="L3052" i="2"/>
  <c r="M3052" i="2" s="1"/>
  <c r="N3052" i="2"/>
  <c r="L5415" i="2"/>
  <c r="M5415" i="2" s="1"/>
  <c r="N5415" i="2" s="1"/>
  <c r="O3643" i="2"/>
  <c r="J3643" i="2"/>
  <c r="I3644" i="2"/>
  <c r="T6135" i="2"/>
  <c r="S6135" i="2"/>
  <c r="K6135" i="2"/>
  <c r="Q3271" i="2"/>
  <c r="R3272" i="2"/>
  <c r="T5744" i="2"/>
  <c r="S5744" i="2"/>
  <c r="K5744" i="2"/>
  <c r="N6479" i="2"/>
  <c r="U6479" i="2" s="1"/>
  <c r="U6480" i="2" s="1"/>
  <c r="U6481" i="2" s="1"/>
  <c r="U6482" i="2" s="1"/>
  <c r="U6483" i="2" s="1"/>
  <c r="U6484" i="2" s="1"/>
  <c r="U6485" i="2" s="1"/>
  <c r="U6486" i="2" s="1"/>
  <c r="U6487" i="2" s="1"/>
  <c r="U6488" i="2" s="1"/>
  <c r="K5919" i="2"/>
  <c r="R5143" i="2"/>
  <c r="Q5142" i="2"/>
  <c r="L5571" i="2"/>
  <c r="M5571" i="2" s="1"/>
  <c r="N5571" i="2" s="1"/>
  <c r="L4446" i="2"/>
  <c r="M4446" i="2" s="1"/>
  <c r="N4446" i="2" s="1"/>
  <c r="L5129" i="2"/>
  <c r="M5129" i="2" s="1"/>
  <c r="L5458" i="2"/>
  <c r="M5458" i="2" s="1"/>
  <c r="N5458" i="2" s="1"/>
  <c r="R4496" i="2"/>
  <c r="Q4495" i="2"/>
  <c r="Q5446" i="2"/>
  <c r="R5447" i="2"/>
  <c r="R5649" i="2"/>
  <c r="Q5648" i="2"/>
  <c r="R3404" i="2"/>
  <c r="Q3403" i="2"/>
  <c r="L6313" i="2"/>
  <c r="M6313" i="2" s="1"/>
  <c r="N6313" i="2" s="1"/>
  <c r="O5908" i="2"/>
  <c r="J5908" i="2"/>
  <c r="R5367" i="2"/>
  <c r="Q5366" i="2"/>
  <c r="N6120" i="2"/>
  <c r="U6120" i="2" s="1"/>
  <c r="O5040" i="2"/>
  <c r="J5040" i="2"/>
  <c r="I5041" i="2"/>
  <c r="N6528" i="2"/>
  <c r="U6528" i="2" s="1"/>
  <c r="T5636" i="2"/>
  <c r="T5637" i="2" s="1"/>
  <c r="T5638" i="2" s="1"/>
  <c r="T5639" i="2" s="1"/>
  <c r="T5640" i="2" s="1"/>
  <c r="T5641" i="2" s="1"/>
  <c r="T5642" i="2" s="1"/>
  <c r="T5643" i="2" s="1"/>
  <c r="T5644" i="2" s="1"/>
  <c r="S5636" i="2"/>
  <c r="S5637" i="2" s="1"/>
  <c r="S5638" i="2" s="1"/>
  <c r="S5639" i="2" s="1"/>
  <c r="S5640" i="2" s="1"/>
  <c r="S5641" i="2" s="1"/>
  <c r="S5642" i="2" s="1"/>
  <c r="S5643" i="2" s="1"/>
  <c r="S5644" i="2" s="1"/>
  <c r="K5636" i="2"/>
  <c r="T5276" i="2"/>
  <c r="S5276" i="2"/>
  <c r="K5276" i="2"/>
  <c r="O5525" i="2"/>
  <c r="J5525" i="2"/>
  <c r="I5526" i="2"/>
  <c r="K3053" i="2"/>
  <c r="O5417" i="2"/>
  <c r="J5417" i="2"/>
  <c r="R5251" i="2"/>
  <c r="Q5250" i="2"/>
  <c r="R2786" i="2"/>
  <c r="Q2785" i="2"/>
  <c r="Q3179" i="2"/>
  <c r="R3180" i="2"/>
  <c r="L5066" i="2"/>
  <c r="M5066" i="2" s="1"/>
  <c r="N5066" i="2" s="1"/>
  <c r="R5687" i="2"/>
  <c r="Q5686" i="2"/>
  <c r="Q4603" i="2"/>
  <c r="R4604" i="2"/>
  <c r="T5130" i="2"/>
  <c r="T5131" i="2" s="1"/>
  <c r="T5132" i="2" s="1"/>
  <c r="T5133" i="2" s="1"/>
  <c r="T5134" i="2" s="1"/>
  <c r="T5135" i="2" s="1"/>
  <c r="T5136" i="2" s="1"/>
  <c r="T5137" i="2" s="1"/>
  <c r="T5138" i="2" s="1"/>
  <c r="T5139" i="2" s="1"/>
  <c r="T5140" i="2" s="1"/>
  <c r="K5130" i="2"/>
  <c r="S5130" i="2"/>
  <c r="S5131" i="2" s="1"/>
  <c r="S5132" i="2" s="1"/>
  <c r="S5133" i="2" s="1"/>
  <c r="S5134" i="2" s="1"/>
  <c r="S5135" i="2" s="1"/>
  <c r="S5136" i="2" s="1"/>
  <c r="S5137" i="2" s="1"/>
  <c r="S5138" i="2" s="1"/>
  <c r="S5139" i="2" s="1"/>
  <c r="S5140" i="2" s="1"/>
  <c r="K5459" i="2"/>
  <c r="R2922" i="2"/>
  <c r="Q2921" i="2"/>
  <c r="K6314" i="2"/>
  <c r="N4545" i="2"/>
  <c r="L4545" i="2"/>
  <c r="M4545" i="2" s="1"/>
  <c r="O6349" i="2"/>
  <c r="J6349" i="2"/>
  <c r="I6350" i="2"/>
  <c r="R6463" i="2"/>
  <c r="Q6462" i="2"/>
  <c r="R5762" i="2"/>
  <c r="Q5761" i="2"/>
  <c r="O5707" i="2"/>
  <c r="J5707" i="2"/>
  <c r="I5708" i="2"/>
  <c r="Q4917" i="2"/>
  <c r="R4918" i="2"/>
  <c r="L5275" i="2"/>
  <c r="M5275" i="2" s="1"/>
  <c r="V5275" i="2" s="1"/>
  <c r="V5276" i="2" s="1"/>
  <c r="R6422" i="2"/>
  <c r="Q6421" i="2"/>
  <c r="S5780" i="2"/>
  <c r="K5780" i="2"/>
  <c r="V5780" i="2"/>
  <c r="T5780" i="2"/>
  <c r="L4410" i="2"/>
  <c r="M4410" i="2" s="1"/>
  <c r="N4410" i="2" s="1"/>
  <c r="L5958" i="2"/>
  <c r="M5958" i="2" s="1"/>
  <c r="V5958" i="2" s="1"/>
  <c r="V5959" i="2" s="1"/>
  <c r="V5960" i="2" s="1"/>
  <c r="V5961" i="2" s="1"/>
  <c r="V5962" i="2" s="1"/>
  <c r="V5963" i="2" s="1"/>
  <c r="L6250" i="2"/>
  <c r="M6250" i="2" s="1"/>
  <c r="V6250" i="2" s="1"/>
  <c r="V6251" i="2" s="1"/>
  <c r="N3663" i="2"/>
  <c r="U3663" i="2" s="1"/>
  <c r="U3664" i="2" s="1"/>
  <c r="U3665" i="2" s="1"/>
  <c r="N5129" i="2" l="1"/>
  <c r="U5129" i="2" s="1"/>
  <c r="V5129" i="2"/>
  <c r="N6250" i="2"/>
  <c r="U6250" i="2" s="1"/>
  <c r="U6251" i="2" s="1"/>
  <c r="N5026" i="2"/>
  <c r="U5026" i="2" s="1"/>
  <c r="U5027" i="2" s="1"/>
  <c r="U5028" i="2" s="1"/>
  <c r="U5029" i="2" s="1"/>
  <c r="U5030" i="2" s="1"/>
  <c r="U5031" i="2" s="1"/>
  <c r="U5032" i="2" s="1"/>
  <c r="U5033" i="2" s="1"/>
  <c r="U5034" i="2" s="1"/>
  <c r="U5035" i="2" s="1"/>
  <c r="U5036" i="2" s="1"/>
  <c r="U5037" i="2" s="1"/>
  <c r="U5038" i="2" s="1"/>
  <c r="U5039" i="2" s="1"/>
  <c r="U5040" i="2" s="1"/>
  <c r="N5392" i="2"/>
  <c r="U5392" i="2" s="1"/>
  <c r="N6150" i="2"/>
  <c r="U6150" i="2" s="1"/>
  <c r="U6151" i="2" s="1"/>
  <c r="U6152" i="2" s="1"/>
  <c r="U6153" i="2" s="1"/>
  <c r="U6154" i="2" s="1"/>
  <c r="U6155" i="2" s="1"/>
  <c r="U6156" i="2" s="1"/>
  <c r="U6157" i="2" s="1"/>
  <c r="N5743" i="2"/>
  <c r="U5743" i="2" s="1"/>
  <c r="U5744" i="2" s="1"/>
  <c r="U5745" i="2" s="1"/>
  <c r="T5781" i="2"/>
  <c r="S5781" i="2"/>
  <c r="K5781" i="2"/>
  <c r="V5781" i="2"/>
  <c r="U5781" i="2"/>
  <c r="R4989" i="2"/>
  <c r="Q4988" i="2"/>
  <c r="T2718" i="2"/>
  <c r="S2718" i="2"/>
  <c r="K2718" i="2"/>
  <c r="L5366" i="2"/>
  <c r="M5366" i="2" s="1"/>
  <c r="V5366" i="2" s="1"/>
  <c r="V5367" i="2" s="1"/>
  <c r="V5368" i="2" s="1"/>
  <c r="V5369" i="2" s="1"/>
  <c r="V5370" i="2" s="1"/>
  <c r="V5371" i="2" s="1"/>
  <c r="V5372" i="2" s="1"/>
  <c r="V5373" i="2" s="1"/>
  <c r="V5374" i="2" s="1"/>
  <c r="V5375" i="2" s="1"/>
  <c r="V5376" i="2" s="1"/>
  <c r="V5377" i="2" s="1"/>
  <c r="V5378" i="2" s="1"/>
  <c r="V5379" i="2" s="1"/>
  <c r="L5572" i="2"/>
  <c r="M5572" i="2" s="1"/>
  <c r="N5572" i="2" s="1"/>
  <c r="L3076" i="2"/>
  <c r="M3076" i="2" s="1"/>
  <c r="V3076" i="2" s="1"/>
  <c r="R4845" i="2"/>
  <c r="Q4844" i="2"/>
  <c r="L5215" i="2"/>
  <c r="M5215" i="2" s="1"/>
  <c r="N5215" i="2" s="1"/>
  <c r="L5524" i="2"/>
  <c r="M5524" i="2" s="1"/>
  <c r="N5524" i="2" s="1"/>
  <c r="O3078" i="2"/>
  <c r="J3078" i="2"/>
  <c r="I3079" i="2"/>
  <c r="L5907" i="2"/>
  <c r="M5907" i="2" s="1"/>
  <c r="N5907" i="2" s="1"/>
  <c r="O4532" i="2"/>
  <c r="J4532" i="2"/>
  <c r="I4533" i="2"/>
  <c r="R2959" i="2"/>
  <c r="Q2958" i="2"/>
  <c r="R4955" i="2"/>
  <c r="Q4954" i="2"/>
  <c r="T5192" i="2"/>
  <c r="S5192" i="2"/>
  <c r="K5192" i="2"/>
  <c r="V5192" i="2"/>
  <c r="U5192" i="2"/>
  <c r="O4413" i="2"/>
  <c r="J4413" i="2"/>
  <c r="I4414" i="2"/>
  <c r="R6263" i="2"/>
  <c r="Q6262" i="2"/>
  <c r="L3530" i="2"/>
  <c r="M3530" i="2" s="1"/>
  <c r="N3530" i="2" s="1"/>
  <c r="L6566" i="2"/>
  <c r="M6566" i="2" s="1"/>
  <c r="V6566" i="2" s="1"/>
  <c r="R4677" i="2"/>
  <c r="Q4676" i="2"/>
  <c r="T5216" i="2"/>
  <c r="S5216" i="2"/>
  <c r="K5216" i="2"/>
  <c r="V5216" i="2"/>
  <c r="U5216" i="2"/>
  <c r="L5428" i="2"/>
  <c r="M5428" i="2" s="1"/>
  <c r="N5428" i="2" s="1"/>
  <c r="L3053" i="2"/>
  <c r="M3053" i="2" s="1"/>
  <c r="N3053" i="2" s="1"/>
  <c r="R5650" i="2"/>
  <c r="Q5649" i="2"/>
  <c r="R4497" i="2"/>
  <c r="Q4496" i="2"/>
  <c r="L6135" i="2"/>
  <c r="M6135" i="2" s="1"/>
  <c r="N6135" i="2" s="1"/>
  <c r="K5429" i="2"/>
  <c r="L4622" i="2"/>
  <c r="M4622" i="2" s="1"/>
  <c r="N4622" i="2" s="1"/>
  <c r="L5983" i="2"/>
  <c r="M5983" i="2" s="1"/>
  <c r="V5983" i="2" s="1"/>
  <c r="V5984" i="2" s="1"/>
  <c r="V5985" i="2" s="1"/>
  <c r="V5986" i="2" s="1"/>
  <c r="N3674" i="2"/>
  <c r="L3674" i="2"/>
  <c r="M3674" i="2" s="1"/>
  <c r="L5099" i="2"/>
  <c r="M5099" i="2" s="1"/>
  <c r="N5099" i="2" s="1"/>
  <c r="O5478" i="2"/>
  <c r="J5478" i="2"/>
  <c r="I5479" i="2"/>
  <c r="L5263" i="2"/>
  <c r="M5263" i="2" s="1"/>
  <c r="N5263" i="2" s="1"/>
  <c r="L3823" i="2"/>
  <c r="M3823" i="2" s="1"/>
  <c r="N3823" i="2" s="1"/>
  <c r="O4484" i="2"/>
  <c r="J4484" i="2"/>
  <c r="O5237" i="2"/>
  <c r="J5237" i="2"/>
  <c r="I5238" i="2"/>
  <c r="S4570" i="2"/>
  <c r="K4570" i="2"/>
  <c r="T4570" i="2"/>
  <c r="R4282" i="2"/>
  <c r="Q4281" i="2"/>
  <c r="R3589" i="2"/>
  <c r="Q3588" i="2"/>
  <c r="R5763" i="2"/>
  <c r="Q5762" i="2"/>
  <c r="L5459" i="2"/>
  <c r="M5459" i="2" s="1"/>
  <c r="N5459" i="2" s="1"/>
  <c r="R5252" i="2"/>
  <c r="Q5251" i="2"/>
  <c r="T3531" i="2"/>
  <c r="S3531" i="2"/>
  <c r="K3531" i="2"/>
  <c r="V3531" i="2"/>
  <c r="U3531" i="2"/>
  <c r="S5405" i="2"/>
  <c r="S5406" i="2" s="1"/>
  <c r="S5407" i="2" s="1"/>
  <c r="S5408" i="2" s="1"/>
  <c r="S5409" i="2" s="1"/>
  <c r="S5410" i="2" s="1"/>
  <c r="S5411" i="2" s="1"/>
  <c r="S5412" i="2" s="1"/>
  <c r="S5413" i="2" s="1"/>
  <c r="S5414" i="2" s="1"/>
  <c r="S5415" i="2" s="1"/>
  <c r="S5416" i="2" s="1"/>
  <c r="K5405" i="2"/>
  <c r="T5405" i="2"/>
  <c r="T5406" i="2" s="1"/>
  <c r="T5407" i="2" s="1"/>
  <c r="T5408" i="2" s="1"/>
  <c r="T5409" i="2" s="1"/>
  <c r="T5410" i="2" s="1"/>
  <c r="T5411" i="2" s="1"/>
  <c r="T5412" i="2" s="1"/>
  <c r="T5413" i="2" s="1"/>
  <c r="T5414" i="2" s="1"/>
  <c r="T5415" i="2" s="1"/>
  <c r="T5416" i="2" s="1"/>
  <c r="R3112" i="2"/>
  <c r="Q3111" i="2"/>
  <c r="R5560" i="2"/>
  <c r="Q5559" i="2"/>
  <c r="L5556" i="2"/>
  <c r="M5556" i="2" s="1"/>
  <c r="N5556" i="2" s="1"/>
  <c r="Q6300" i="2"/>
  <c r="R6301" i="2"/>
  <c r="K6363" i="2"/>
  <c r="R2724" i="2"/>
  <c r="Q2723" i="2"/>
  <c r="S5477" i="2"/>
  <c r="K5477" i="2"/>
  <c r="T5477" i="2"/>
  <c r="O4068" i="2"/>
  <c r="J4068" i="2"/>
  <c r="I4069" i="2"/>
  <c r="O4624" i="2"/>
  <c r="I4625" i="2"/>
  <c r="R3148" i="2"/>
  <c r="Q3147" i="2"/>
  <c r="R6542" i="2"/>
  <c r="Q6541" i="2"/>
  <c r="O5252" i="2"/>
  <c r="J5252" i="2"/>
  <c r="R2819" i="2"/>
  <c r="Q2818" i="2"/>
  <c r="L4447" i="2"/>
  <c r="M4447" i="2" s="1"/>
  <c r="V4447" i="2" s="1"/>
  <c r="O5558" i="2"/>
  <c r="J5558" i="2"/>
  <c r="I5559" i="2"/>
  <c r="R3485" i="2"/>
  <c r="Q3484" i="2"/>
  <c r="L3595" i="2"/>
  <c r="M3595" i="2" s="1"/>
  <c r="N3595" i="2" s="1"/>
  <c r="S4483" i="2"/>
  <c r="K4483" i="2"/>
  <c r="T4483" i="2"/>
  <c r="O3676" i="2"/>
  <c r="J3676" i="2"/>
  <c r="I3677" i="2"/>
  <c r="R3519" i="2"/>
  <c r="Q3518" i="2"/>
  <c r="N3509" i="2"/>
  <c r="L3509" i="2"/>
  <c r="M3509" i="2" s="1"/>
  <c r="T3628" i="2"/>
  <c r="T3629" i="2" s="1"/>
  <c r="T3630" i="2" s="1"/>
  <c r="T3631" i="2" s="1"/>
  <c r="S3628" i="2"/>
  <c r="S3629" i="2" s="1"/>
  <c r="S3630" i="2" s="1"/>
  <c r="S3631" i="2" s="1"/>
  <c r="K3628" i="2"/>
  <c r="L6251" i="2"/>
  <c r="M6251" i="2" s="1"/>
  <c r="N6251" i="2" s="1"/>
  <c r="K5236" i="2"/>
  <c r="O5380" i="2"/>
  <c r="J5380" i="2"/>
  <c r="R5724" i="2"/>
  <c r="Q5723" i="2"/>
  <c r="N3641" i="2"/>
  <c r="U3641" i="2" s="1"/>
  <c r="U3642" i="2" s="1"/>
  <c r="R5407" i="2"/>
  <c r="Q5406" i="2"/>
  <c r="N4601" i="2"/>
  <c r="U4601" i="2" s="1"/>
  <c r="U4602" i="2" s="1"/>
  <c r="U4603" i="2" s="1"/>
  <c r="U4604" i="2" s="1"/>
  <c r="U4605" i="2" s="1"/>
  <c r="U4606" i="2" s="1"/>
  <c r="U4607" i="2" s="1"/>
  <c r="U4608" i="2" s="1"/>
  <c r="U4609" i="2" s="1"/>
  <c r="U4610" i="2" s="1"/>
  <c r="U4611" i="2" s="1"/>
  <c r="T4217" i="2"/>
  <c r="S4217" i="2"/>
  <c r="K4217" i="2"/>
  <c r="R4036" i="2"/>
  <c r="Q4035" i="2"/>
  <c r="L6348" i="2"/>
  <c r="M6348" i="2" s="1"/>
  <c r="N6348" i="2" s="1"/>
  <c r="T6233" i="2"/>
  <c r="T6234" i="2" s="1"/>
  <c r="T6235" i="2" s="1"/>
  <c r="T6236" i="2" s="1"/>
  <c r="T6237" i="2" s="1"/>
  <c r="T6238" i="2" s="1"/>
  <c r="T6239" i="2" s="1"/>
  <c r="T6240" i="2" s="1"/>
  <c r="S6233" i="2"/>
  <c r="S6234" i="2" s="1"/>
  <c r="S6235" i="2" s="1"/>
  <c r="S6236" i="2" s="1"/>
  <c r="S6237" i="2" s="1"/>
  <c r="S6238" i="2" s="1"/>
  <c r="S6239" i="2" s="1"/>
  <c r="S6240" i="2" s="1"/>
  <c r="K6233" i="2"/>
  <c r="O6405" i="2"/>
  <c r="J6405" i="2"/>
  <c r="I6406" i="2"/>
  <c r="N4215" i="2"/>
  <c r="U4215" i="2" s="1"/>
  <c r="U4216" i="2" s="1"/>
  <c r="R6215" i="2"/>
  <c r="Q6214" i="2"/>
  <c r="L5416" i="2"/>
  <c r="M5416" i="2" s="1"/>
  <c r="N5416" i="2" s="1"/>
  <c r="R3213" i="2"/>
  <c r="Q3212" i="2"/>
  <c r="R5292" i="2"/>
  <c r="Q5291" i="2"/>
  <c r="V3077" i="2"/>
  <c r="T3077" i="2"/>
  <c r="S3077" i="2"/>
  <c r="K3077" i="2"/>
  <c r="T4531" i="2"/>
  <c r="S4531" i="2"/>
  <c r="K4531" i="2"/>
  <c r="O5013" i="2"/>
  <c r="J5013" i="2"/>
  <c r="I5014" i="2"/>
  <c r="L3642" i="2"/>
  <c r="M3642" i="2" s="1"/>
  <c r="N3642" i="2" s="1"/>
  <c r="O3511" i="2"/>
  <c r="J3511" i="2"/>
  <c r="I3512" i="2"/>
  <c r="R4306" i="2"/>
  <c r="Q4305" i="2"/>
  <c r="L5875" i="2"/>
  <c r="M5875" i="2" s="1"/>
  <c r="N5875" i="2" s="1"/>
  <c r="O6253" i="2"/>
  <c r="J6253" i="2"/>
  <c r="I6254" i="2"/>
  <c r="T4412" i="2"/>
  <c r="S4412" i="2"/>
  <c r="K4412" i="2"/>
  <c r="L5310" i="2"/>
  <c r="M5310" i="2" s="1"/>
  <c r="N5310" i="2" s="1"/>
  <c r="L5404" i="2"/>
  <c r="M5404" i="2" s="1"/>
  <c r="N5404" i="2" s="1"/>
  <c r="L5082" i="2"/>
  <c r="M5082" i="2" s="1"/>
  <c r="N5082" i="2" s="1"/>
  <c r="L5543" i="2"/>
  <c r="M5543" i="2" s="1"/>
  <c r="N5543" i="2" s="1"/>
  <c r="R5070" i="2"/>
  <c r="Q5069" i="2"/>
  <c r="O6350" i="2"/>
  <c r="J6350" i="2"/>
  <c r="R3181" i="2"/>
  <c r="Q3180" i="2"/>
  <c r="R5368" i="2"/>
  <c r="Q5367" i="2"/>
  <c r="O3532" i="2"/>
  <c r="J3532" i="2"/>
  <c r="I3533" i="2"/>
  <c r="L2717" i="2"/>
  <c r="M2717" i="2" s="1"/>
  <c r="N2717" i="2"/>
  <c r="T6315" i="2"/>
  <c r="T6316" i="2" s="1"/>
  <c r="T6317" i="2" s="1"/>
  <c r="T6318" i="2" s="1"/>
  <c r="T6319" i="2" s="1"/>
  <c r="T6320" i="2" s="1"/>
  <c r="T6321" i="2" s="1"/>
  <c r="T6322" i="2" s="1"/>
  <c r="T6323" i="2" s="1"/>
  <c r="S6315" i="2"/>
  <c r="S6316" i="2" s="1"/>
  <c r="S6317" i="2" s="1"/>
  <c r="S6318" i="2" s="1"/>
  <c r="S6319" i="2" s="1"/>
  <c r="S6320" i="2" s="1"/>
  <c r="S6321" i="2" s="1"/>
  <c r="S6322" i="2" s="1"/>
  <c r="S6323" i="2" s="1"/>
  <c r="K6315" i="2"/>
  <c r="K3054" i="2"/>
  <c r="R5901" i="2"/>
  <c r="Q5900" i="2"/>
  <c r="L5492" i="2"/>
  <c r="M5492" i="2" s="1"/>
  <c r="V5492" i="2" s="1"/>
  <c r="V5493" i="2" s="1"/>
  <c r="V5494" i="2" s="1"/>
  <c r="V5495" i="2" s="1"/>
  <c r="V5496" i="2" s="1"/>
  <c r="V5497" i="2" s="1"/>
  <c r="V5498" i="2" s="1"/>
  <c r="V5499" i="2" s="1"/>
  <c r="V5500" i="2" s="1"/>
  <c r="V5501" i="2" s="1"/>
  <c r="L5067" i="2"/>
  <c r="M5067" i="2" s="1"/>
  <c r="N5067" i="2" s="1"/>
  <c r="R6174" i="2"/>
  <c r="Q6173" i="2"/>
  <c r="K6268" i="2"/>
  <c r="R3893" i="2"/>
  <c r="Q3892" i="2"/>
  <c r="K6281" i="2"/>
  <c r="R5178" i="2"/>
  <c r="Q5177" i="2"/>
  <c r="O4218" i="2"/>
  <c r="J4218" i="2"/>
  <c r="I4219" i="2"/>
  <c r="R4462" i="2"/>
  <c r="Q4461" i="2"/>
  <c r="L5780" i="2"/>
  <c r="M5780" i="2" s="1"/>
  <c r="N5780" i="2" s="1"/>
  <c r="O5708" i="2"/>
  <c r="J5708" i="2"/>
  <c r="I5709" i="2"/>
  <c r="S6349" i="2"/>
  <c r="K6349" i="2"/>
  <c r="T6349" i="2"/>
  <c r="L5636" i="2"/>
  <c r="M5636" i="2" s="1"/>
  <c r="V5636" i="2" s="1"/>
  <c r="V5637" i="2" s="1"/>
  <c r="V5638" i="2" s="1"/>
  <c r="V5639" i="2" s="1"/>
  <c r="V5640" i="2" s="1"/>
  <c r="V5641" i="2" s="1"/>
  <c r="V5642" i="2" s="1"/>
  <c r="V5643" i="2" s="1"/>
  <c r="V5644" i="2" s="1"/>
  <c r="S5908" i="2"/>
  <c r="S5909" i="2" s="1"/>
  <c r="S5910" i="2" s="1"/>
  <c r="S5911" i="2" s="1"/>
  <c r="S5912" i="2" s="1"/>
  <c r="S5913" i="2" s="1"/>
  <c r="S5914" i="2" s="1"/>
  <c r="S5915" i="2" s="1"/>
  <c r="S5916" i="2" s="1"/>
  <c r="S5917" i="2" s="1"/>
  <c r="S5918" i="2" s="1"/>
  <c r="S5919" i="2" s="1"/>
  <c r="K5908" i="2"/>
  <c r="T5908" i="2"/>
  <c r="T5909" i="2" s="1"/>
  <c r="T5910" i="2" s="1"/>
  <c r="T5911" i="2" s="1"/>
  <c r="T5912" i="2" s="1"/>
  <c r="T5913" i="2" s="1"/>
  <c r="T5914" i="2" s="1"/>
  <c r="T5915" i="2" s="1"/>
  <c r="T5916" i="2" s="1"/>
  <c r="T5917" i="2" s="1"/>
  <c r="T5918" i="2" s="1"/>
  <c r="T5919" i="2" s="1"/>
  <c r="R5448" i="2"/>
  <c r="Q5447" i="2"/>
  <c r="O5877" i="2"/>
  <c r="J5877" i="2"/>
  <c r="R4533" i="2"/>
  <c r="Q4532" i="2"/>
  <c r="L6392" i="2"/>
  <c r="M6392" i="2" s="1"/>
  <c r="V6392" i="2" s="1"/>
  <c r="V6393" i="2" s="1"/>
  <c r="V6394" i="2" s="1"/>
  <c r="V6395" i="2" s="1"/>
  <c r="V6396" i="2" s="1"/>
  <c r="V6397" i="2" s="1"/>
  <c r="V6398" i="2" s="1"/>
  <c r="V6399" i="2" s="1"/>
  <c r="V6400" i="2" s="1"/>
  <c r="V6401" i="2" s="1"/>
  <c r="V6402" i="2" s="1"/>
  <c r="V6403" i="2" s="1"/>
  <c r="V6404" i="2" s="1"/>
  <c r="T6567" i="2"/>
  <c r="T6568" i="2" s="1"/>
  <c r="T6569" i="2" s="1"/>
  <c r="T6570" i="2" s="1"/>
  <c r="T6571" i="2" s="1"/>
  <c r="T6572" i="2" s="1"/>
  <c r="T6573" i="2" s="1"/>
  <c r="T6574" i="2" s="1"/>
  <c r="T6575" i="2" s="1"/>
  <c r="S6567" i="2"/>
  <c r="S6568" i="2" s="1"/>
  <c r="S6569" i="2" s="1"/>
  <c r="S6570" i="2" s="1"/>
  <c r="S6571" i="2" s="1"/>
  <c r="S6572" i="2" s="1"/>
  <c r="S6573" i="2" s="1"/>
  <c r="S6574" i="2" s="1"/>
  <c r="S6575" i="2" s="1"/>
  <c r="K6567" i="2"/>
  <c r="R3745" i="2"/>
  <c r="Q3744" i="2"/>
  <c r="R4326" i="2"/>
  <c r="Q4325" i="2"/>
  <c r="R4779" i="2"/>
  <c r="Q4778" i="2"/>
  <c r="L5444" i="2"/>
  <c r="M5444" i="2" s="1"/>
  <c r="N5444" i="2" s="1"/>
  <c r="L4999" i="2"/>
  <c r="M4999" i="2" s="1"/>
  <c r="V4999" i="2" s="1"/>
  <c r="V5000" i="2" s="1"/>
  <c r="V5001" i="2" s="1"/>
  <c r="V5002" i="2" s="1"/>
  <c r="V5003" i="2" s="1"/>
  <c r="V5004" i="2" s="1"/>
  <c r="V5005" i="2" s="1"/>
  <c r="V5006" i="2" s="1"/>
  <c r="V5007" i="2" s="1"/>
  <c r="V5008" i="2" s="1"/>
  <c r="V5009" i="2" s="1"/>
  <c r="V5010" i="2" s="1"/>
  <c r="V5011" i="2" s="1"/>
  <c r="V5012" i="2" s="1"/>
  <c r="R4246" i="2"/>
  <c r="Q4245" i="2"/>
  <c r="R5592" i="2"/>
  <c r="Q5591" i="2"/>
  <c r="L5140" i="2"/>
  <c r="M5140" i="2" s="1"/>
  <c r="N5140" i="2" s="1"/>
  <c r="L4482" i="2"/>
  <c r="M4482" i="2" s="1"/>
  <c r="N4482" i="2" s="1"/>
  <c r="R2995" i="2"/>
  <c r="Q2994" i="2"/>
  <c r="L3627" i="2"/>
  <c r="M3627" i="2" s="1"/>
  <c r="N3627" i="2"/>
  <c r="R5028" i="2"/>
  <c r="Q5027" i="2"/>
  <c r="L5592" i="2"/>
  <c r="M5592" i="2" s="1"/>
  <c r="N5592" i="2" s="1"/>
  <c r="N5958" i="2"/>
  <c r="U5958" i="2" s="1"/>
  <c r="U5959" i="2" s="1"/>
  <c r="U5960" i="2" s="1"/>
  <c r="U5961" i="2" s="1"/>
  <c r="U5962" i="2" s="1"/>
  <c r="U5963" i="2" s="1"/>
  <c r="N5275" i="2"/>
  <c r="U5275" i="2" s="1"/>
  <c r="U5276" i="2" s="1"/>
  <c r="U5707" i="2"/>
  <c r="T5707" i="2"/>
  <c r="S5707" i="2"/>
  <c r="K5707" i="2"/>
  <c r="V5707" i="2"/>
  <c r="L5130" i="2"/>
  <c r="M5130" i="2" s="1"/>
  <c r="V5130" i="2" s="1"/>
  <c r="V5131" i="2" s="1"/>
  <c r="V5132" i="2" s="1"/>
  <c r="V5133" i="2" s="1"/>
  <c r="V5134" i="2" s="1"/>
  <c r="V5135" i="2" s="1"/>
  <c r="V5136" i="2" s="1"/>
  <c r="V5137" i="2" s="1"/>
  <c r="V5138" i="2" s="1"/>
  <c r="V5139" i="2" s="1"/>
  <c r="V5140" i="2" s="1"/>
  <c r="R4605" i="2"/>
  <c r="Q4604" i="2"/>
  <c r="S5417" i="2"/>
  <c r="S5418" i="2" s="1"/>
  <c r="S5419" i="2" s="1"/>
  <c r="S5420" i="2" s="1"/>
  <c r="S5421" i="2" s="1"/>
  <c r="S5422" i="2" s="1"/>
  <c r="S5423" i="2" s="1"/>
  <c r="S5424" i="2" s="1"/>
  <c r="S5425" i="2" s="1"/>
  <c r="S5426" i="2" s="1"/>
  <c r="S5427" i="2" s="1"/>
  <c r="S5428" i="2" s="1"/>
  <c r="S5429" i="2" s="1"/>
  <c r="K5417" i="2"/>
  <c r="T5417" i="2"/>
  <c r="T5418" i="2" s="1"/>
  <c r="T5419" i="2" s="1"/>
  <c r="T5420" i="2" s="1"/>
  <c r="T5421" i="2" s="1"/>
  <c r="T5422" i="2" s="1"/>
  <c r="T5423" i="2" s="1"/>
  <c r="T5424" i="2" s="1"/>
  <c r="T5425" i="2" s="1"/>
  <c r="T5426" i="2" s="1"/>
  <c r="T5427" i="2" s="1"/>
  <c r="T5428" i="2" s="1"/>
  <c r="T5429" i="2" s="1"/>
  <c r="S5525" i="2"/>
  <c r="K5525" i="2"/>
  <c r="V5525" i="2"/>
  <c r="U5525" i="2"/>
  <c r="T5525" i="2"/>
  <c r="L5276" i="2"/>
  <c r="M5276" i="2" s="1"/>
  <c r="N5276" i="2" s="1"/>
  <c r="R3405" i="2"/>
  <c r="Q3404" i="2"/>
  <c r="R5144" i="2"/>
  <c r="Q5143" i="2"/>
  <c r="R3273" i="2"/>
  <c r="Q3272" i="2"/>
  <c r="T3643" i="2"/>
  <c r="S3643" i="2"/>
  <c r="K3643" i="2"/>
  <c r="V3643" i="2"/>
  <c r="U3643" i="2"/>
  <c r="K5876" i="2"/>
  <c r="R4875" i="2"/>
  <c r="Q4874" i="2"/>
  <c r="O5084" i="2"/>
  <c r="J5084" i="2"/>
  <c r="I5085" i="2"/>
  <c r="R6135" i="2"/>
  <c r="Q6134" i="2"/>
  <c r="L6420" i="2"/>
  <c r="M6420" i="2" s="1"/>
  <c r="N6420" i="2" s="1"/>
  <c r="O5545" i="2"/>
  <c r="J5545" i="2"/>
  <c r="L6267" i="2"/>
  <c r="M6267" i="2" s="1"/>
  <c r="N6267" i="2" s="1"/>
  <c r="L5250" i="2"/>
  <c r="M5250" i="2" s="1"/>
  <c r="N5250" i="2" s="1"/>
  <c r="R3049" i="2"/>
  <c r="Q3048" i="2"/>
  <c r="O5461" i="2"/>
  <c r="J5461" i="2"/>
  <c r="I5462" i="2"/>
  <c r="R6340" i="2"/>
  <c r="Q6339" i="2"/>
  <c r="R4070" i="2"/>
  <c r="Q4069" i="2"/>
  <c r="O5278" i="2"/>
  <c r="J5278" i="2"/>
  <c r="I5279" i="2"/>
  <c r="O5921" i="2"/>
  <c r="J5921" i="2"/>
  <c r="O5746" i="2"/>
  <c r="J5746" i="2"/>
  <c r="I5747" i="2"/>
  <c r="S6136" i="2"/>
  <c r="S6137" i="2" s="1"/>
  <c r="S6138" i="2" s="1"/>
  <c r="S6139" i="2" s="1"/>
  <c r="S6140" i="2" s="1"/>
  <c r="S6141" i="2" s="1"/>
  <c r="S6142" i="2" s="1"/>
  <c r="S6143" i="2" s="1"/>
  <c r="S6144" i="2" s="1"/>
  <c r="S6145" i="2" s="1"/>
  <c r="S6146" i="2" s="1"/>
  <c r="S6147" i="2" s="1"/>
  <c r="S6148" i="2" s="1"/>
  <c r="S6149" i="2" s="1"/>
  <c r="K6136" i="2"/>
  <c r="T6136" i="2"/>
  <c r="T6137" i="2" s="1"/>
  <c r="T6138" i="2" s="1"/>
  <c r="T6139" i="2" s="1"/>
  <c r="T6140" i="2" s="1"/>
  <c r="T6141" i="2" s="1"/>
  <c r="T6142" i="2" s="1"/>
  <c r="T6143" i="2" s="1"/>
  <c r="T6144" i="2" s="1"/>
  <c r="T6145" i="2" s="1"/>
  <c r="T6146" i="2" s="1"/>
  <c r="T6147" i="2" s="1"/>
  <c r="T6148" i="2" s="1"/>
  <c r="T6149" i="2" s="1"/>
  <c r="O5297" i="2"/>
  <c r="J5297" i="2"/>
  <c r="I5298" i="2"/>
  <c r="R6045" i="2"/>
  <c r="Q6044" i="2"/>
  <c r="L4518" i="2"/>
  <c r="M4518" i="2" s="1"/>
  <c r="V4518" i="2" s="1"/>
  <c r="V4519" i="2" s="1"/>
  <c r="V4520" i="2" s="1"/>
  <c r="V4521" i="2" s="1"/>
  <c r="V4522" i="2" s="1"/>
  <c r="V4523" i="2" s="1"/>
  <c r="V4524" i="2" s="1"/>
  <c r="V4525" i="2" s="1"/>
  <c r="V4526" i="2" s="1"/>
  <c r="V4527" i="2" s="1"/>
  <c r="V4528" i="2" s="1"/>
  <c r="V4529" i="2" s="1"/>
  <c r="V4530" i="2" s="1"/>
  <c r="V4531" i="2" s="1"/>
  <c r="L5378" i="2"/>
  <c r="M5378" i="2" s="1"/>
  <c r="N5378" i="2" s="1"/>
  <c r="S4067" i="2"/>
  <c r="K4067" i="2"/>
  <c r="V4067" i="2"/>
  <c r="U4067" i="2"/>
  <c r="T4067" i="2"/>
  <c r="L4216" i="2"/>
  <c r="M4216" i="2" s="1"/>
  <c r="N4216" i="2"/>
  <c r="O6422" i="2"/>
  <c r="J6422" i="2"/>
  <c r="T4623" i="2"/>
  <c r="S4623" i="2"/>
  <c r="K4623" i="2"/>
  <c r="V4623" i="2"/>
  <c r="O5446" i="2"/>
  <c r="J5446" i="2"/>
  <c r="I5447" i="2"/>
  <c r="R4741" i="2"/>
  <c r="Q4740" i="2"/>
  <c r="R3373" i="2"/>
  <c r="Q3372" i="2"/>
  <c r="K5251" i="2"/>
  <c r="R3243" i="2"/>
  <c r="Q3242" i="2"/>
  <c r="L4987" i="2"/>
  <c r="M4987" i="2" s="1"/>
  <c r="V4987" i="2" s="1"/>
  <c r="V4988" i="2" s="1"/>
  <c r="V4989" i="2" s="1"/>
  <c r="V4990" i="2" s="1"/>
  <c r="V4991" i="2" s="1"/>
  <c r="V4992" i="2" s="1"/>
  <c r="V4993" i="2" s="1"/>
  <c r="V4994" i="2" s="1"/>
  <c r="V4995" i="2" s="1"/>
  <c r="V4996" i="2" s="1"/>
  <c r="V4997" i="2" s="1"/>
  <c r="V4998" i="2" s="1"/>
  <c r="K5557" i="2"/>
  <c r="R4218" i="2"/>
  <c r="Q4217" i="2"/>
  <c r="O5142" i="2"/>
  <c r="J5142" i="2"/>
  <c r="R3445" i="2"/>
  <c r="Q3444" i="2"/>
  <c r="R3681" i="2"/>
  <c r="Q3680" i="2"/>
  <c r="T5164" i="2"/>
  <c r="T5165" i="2" s="1"/>
  <c r="T5166" i="2" s="1"/>
  <c r="T5167" i="2" s="1"/>
  <c r="T5168" i="2" s="1"/>
  <c r="T5169" i="2" s="1"/>
  <c r="T5170" i="2" s="1"/>
  <c r="T5171" i="2" s="1"/>
  <c r="T5172" i="2" s="1"/>
  <c r="T5173" i="2" s="1"/>
  <c r="S5164" i="2"/>
  <c r="S5165" i="2" s="1"/>
  <c r="S5166" i="2" s="1"/>
  <c r="S5167" i="2" s="1"/>
  <c r="S5168" i="2" s="1"/>
  <c r="S5169" i="2" s="1"/>
  <c r="S5170" i="2" s="1"/>
  <c r="S5171" i="2" s="1"/>
  <c r="S5172" i="2" s="1"/>
  <c r="S5173" i="2" s="1"/>
  <c r="K5164" i="2"/>
  <c r="L5191" i="2"/>
  <c r="M5191" i="2" s="1"/>
  <c r="N5191" i="2" s="1"/>
  <c r="T3675" i="2"/>
  <c r="S3675" i="2"/>
  <c r="K3675" i="2"/>
  <c r="V3675" i="2"/>
  <c r="U3675" i="2"/>
  <c r="T5379" i="2"/>
  <c r="S5379" i="2"/>
  <c r="K5379" i="2"/>
  <c r="R5218" i="2"/>
  <c r="Q5217" i="2"/>
  <c r="R3555" i="2"/>
  <c r="Q3554" i="2"/>
  <c r="J6300" i="2"/>
  <c r="O6300" i="2"/>
  <c r="I6301" i="2"/>
  <c r="T5100" i="2"/>
  <c r="T5101" i="2" s="1"/>
  <c r="T5102" i="2" s="1"/>
  <c r="T5103" i="2" s="1"/>
  <c r="T5104" i="2" s="1"/>
  <c r="T5105" i="2" s="1"/>
  <c r="T5106" i="2" s="1"/>
  <c r="T5107" i="2" s="1"/>
  <c r="T5108" i="2" s="1"/>
  <c r="S5100" i="2"/>
  <c r="S5101" i="2" s="1"/>
  <c r="S5102" i="2" s="1"/>
  <c r="S5103" i="2" s="1"/>
  <c r="S5104" i="2" s="1"/>
  <c r="S5105" i="2" s="1"/>
  <c r="S5106" i="2" s="1"/>
  <c r="S5107" i="2" s="1"/>
  <c r="S5108" i="2" s="1"/>
  <c r="K5100" i="2"/>
  <c r="N6463" i="2"/>
  <c r="U6463" i="2" s="1"/>
  <c r="U6464" i="2" s="1"/>
  <c r="U6465" i="2" s="1"/>
  <c r="U6466" i="2" s="1"/>
  <c r="U6467" i="2" s="1"/>
  <c r="U6468" i="2" s="1"/>
  <c r="U6469" i="2" s="1"/>
  <c r="N6489" i="2"/>
  <c r="U6489" i="2" s="1"/>
  <c r="R5492" i="2"/>
  <c r="Q5491" i="2"/>
  <c r="O5069" i="2"/>
  <c r="J5069" i="2"/>
  <c r="I5070" i="2"/>
  <c r="R5612" i="2"/>
  <c r="Q5611" i="2"/>
  <c r="L5054" i="2"/>
  <c r="M5054" i="2" s="1"/>
  <c r="N5054" i="2" s="1"/>
  <c r="R3817" i="2"/>
  <c r="Q3816" i="2"/>
  <c r="O4548" i="2"/>
  <c r="J4548" i="2"/>
  <c r="I4549" i="2"/>
  <c r="R5971" i="2"/>
  <c r="Q5970" i="2"/>
  <c r="N5174" i="2"/>
  <c r="U5174" i="2" s="1"/>
  <c r="U5175" i="2" s="1"/>
  <c r="U5176" i="2" s="1"/>
  <c r="U5177" i="2" s="1"/>
  <c r="U5178" i="2" s="1"/>
  <c r="U5179" i="2" s="1"/>
  <c r="N4975" i="2"/>
  <c r="U4975" i="2" s="1"/>
  <c r="U4976" i="2" s="1"/>
  <c r="U4977" i="2" s="1"/>
  <c r="U4978" i="2" s="1"/>
  <c r="U4979" i="2" s="1"/>
  <c r="U4980" i="2" s="1"/>
  <c r="U4981" i="2" s="1"/>
  <c r="U4982" i="2" s="1"/>
  <c r="U4983" i="2" s="1"/>
  <c r="U4984" i="2" s="1"/>
  <c r="U4985" i="2" s="1"/>
  <c r="U4986" i="2" s="1"/>
  <c r="S6404" i="2"/>
  <c r="K6404" i="2"/>
  <c r="T6404" i="2"/>
  <c r="O5574" i="2"/>
  <c r="J5574" i="2"/>
  <c r="I5575" i="2"/>
  <c r="L5039" i="2"/>
  <c r="M5039" i="2" s="1"/>
  <c r="N5039" i="2" s="1"/>
  <c r="T5012" i="2"/>
  <c r="S5012" i="2"/>
  <c r="K5012" i="2"/>
  <c r="O3825" i="2"/>
  <c r="J3825" i="2"/>
  <c r="I3826" i="2"/>
  <c r="N4498" i="2"/>
  <c r="U4498" i="2" s="1"/>
  <c r="U4499" i="2" s="1"/>
  <c r="U4500" i="2" s="1"/>
  <c r="U4501" i="2" s="1"/>
  <c r="U4502" i="2" s="1"/>
  <c r="U4503" i="2" s="1"/>
  <c r="U4504" i="2" s="1"/>
  <c r="U4505" i="2" s="1"/>
  <c r="U4506" i="2" s="1"/>
  <c r="L4498" i="2"/>
  <c r="M4498" i="2" s="1"/>
  <c r="V4498" i="2" s="1"/>
  <c r="V4499" i="2" s="1"/>
  <c r="V4500" i="2" s="1"/>
  <c r="V4501" i="2" s="1"/>
  <c r="V4502" i="2" s="1"/>
  <c r="V4503" i="2" s="1"/>
  <c r="V4504" i="2" s="1"/>
  <c r="V4505" i="2" s="1"/>
  <c r="V4506" i="2" s="1"/>
  <c r="L6023" i="2"/>
  <c r="M6023" i="2" s="1"/>
  <c r="N6023" i="2" s="1"/>
  <c r="S3510" i="2"/>
  <c r="K3510" i="2"/>
  <c r="V3510" i="2"/>
  <c r="U3510" i="2"/>
  <c r="T3510" i="2"/>
  <c r="N5635" i="2"/>
  <c r="U5635" i="2" s="1"/>
  <c r="S6252" i="2"/>
  <c r="K6252" i="2"/>
  <c r="T6252" i="2"/>
  <c r="N6121" i="2"/>
  <c r="U6121" i="2" s="1"/>
  <c r="U6122" i="2" s="1"/>
  <c r="U6123" i="2" s="1"/>
  <c r="U6124" i="2" s="1"/>
  <c r="U6125" i="2" s="1"/>
  <c r="U6126" i="2" s="1"/>
  <c r="U6127" i="2" s="1"/>
  <c r="U6128" i="2" s="1"/>
  <c r="U6129" i="2" s="1"/>
  <c r="U6130" i="2" s="1"/>
  <c r="U6131" i="2" s="1"/>
  <c r="U6132" i="2" s="1"/>
  <c r="U6133" i="2" s="1"/>
  <c r="U6134" i="2" s="1"/>
  <c r="U6135" i="2" s="1"/>
  <c r="R4401" i="2"/>
  <c r="Q4400" i="2"/>
  <c r="L6179" i="2"/>
  <c r="M6179" i="2" s="1"/>
  <c r="V6179" i="2" s="1"/>
  <c r="V6180" i="2" s="1"/>
  <c r="V6181" i="2" s="1"/>
  <c r="V6182" i="2" s="1"/>
  <c r="V6183" i="2" s="1"/>
  <c r="V6184" i="2" s="1"/>
  <c r="O5854" i="2"/>
  <c r="J5854" i="2"/>
  <c r="I5855" i="2"/>
  <c r="R2851" i="2"/>
  <c r="Q2850" i="2"/>
  <c r="S5055" i="2"/>
  <c r="S5056" i="2" s="1"/>
  <c r="S5057" i="2" s="1"/>
  <c r="S5058" i="2" s="1"/>
  <c r="S5059" i="2" s="1"/>
  <c r="S5060" i="2" s="1"/>
  <c r="S5061" i="2" s="1"/>
  <c r="S5062" i="2" s="1"/>
  <c r="S5063" i="2" s="1"/>
  <c r="S5064" i="2" s="1"/>
  <c r="S5065" i="2" s="1"/>
  <c r="S5066" i="2" s="1"/>
  <c r="S5067" i="2" s="1"/>
  <c r="K5055" i="2"/>
  <c r="T5055" i="2"/>
  <c r="T5056" i="2" s="1"/>
  <c r="T5057" i="2" s="1"/>
  <c r="T5058" i="2" s="1"/>
  <c r="T5059" i="2" s="1"/>
  <c r="T5060" i="2" s="1"/>
  <c r="T5061" i="2" s="1"/>
  <c r="T5062" i="2" s="1"/>
  <c r="T5063" i="2" s="1"/>
  <c r="T5064" i="2" s="1"/>
  <c r="T5065" i="2" s="1"/>
  <c r="T5066" i="2" s="1"/>
  <c r="T5067" i="2" s="1"/>
  <c r="T5068" i="2" s="1"/>
  <c r="Q6422" i="2"/>
  <c r="R6423" i="2"/>
  <c r="T5040" i="2"/>
  <c r="S5040" i="2"/>
  <c r="K5040" i="2"/>
  <c r="V5040" i="2"/>
  <c r="K5311" i="2"/>
  <c r="O6364" i="2"/>
  <c r="J6364" i="2"/>
  <c r="I6365" i="2"/>
  <c r="L6298" i="2"/>
  <c r="M6298" i="2" s="1"/>
  <c r="N6298" i="2" s="1"/>
  <c r="R4639" i="2"/>
  <c r="Q4638" i="2"/>
  <c r="L6403" i="2"/>
  <c r="M6403" i="2" s="1"/>
  <c r="N6403" i="2" s="1"/>
  <c r="R3309" i="2"/>
  <c r="Q3308" i="2"/>
  <c r="R3339" i="2"/>
  <c r="Q3338" i="2"/>
  <c r="L4530" i="2"/>
  <c r="M4530" i="2" s="1"/>
  <c r="N4530" i="2" s="1"/>
  <c r="L5011" i="2"/>
  <c r="M5011" i="2" s="1"/>
  <c r="N5011" i="2" s="1"/>
  <c r="S5593" i="2"/>
  <c r="K5593" i="2"/>
  <c r="T5593" i="2"/>
  <c r="R3853" i="2"/>
  <c r="Q3852" i="2"/>
  <c r="R5114" i="2"/>
  <c r="Q5113" i="2"/>
  <c r="L6380" i="2"/>
  <c r="M6380" i="2" s="1"/>
  <c r="V6380" i="2" s="1"/>
  <c r="V6381" i="2" s="1"/>
  <c r="V6382" i="2" s="1"/>
  <c r="V6383" i="2" s="1"/>
  <c r="V6384" i="2" s="1"/>
  <c r="V6385" i="2" s="1"/>
  <c r="V6386" i="2" s="1"/>
  <c r="V6387" i="2" s="1"/>
  <c r="V6388" i="2" s="1"/>
  <c r="V6389" i="2" s="1"/>
  <c r="V6390" i="2" s="1"/>
  <c r="V6391" i="2" s="1"/>
  <c r="S4435" i="2"/>
  <c r="S4436" i="2" s="1"/>
  <c r="S4437" i="2" s="1"/>
  <c r="S4438" i="2" s="1"/>
  <c r="S4439" i="2" s="1"/>
  <c r="S4440" i="2" s="1"/>
  <c r="S4441" i="2" s="1"/>
  <c r="S4442" i="2" s="1"/>
  <c r="S4443" i="2" s="1"/>
  <c r="S4444" i="2" s="1"/>
  <c r="S4445" i="2" s="1"/>
  <c r="S4446" i="2" s="1"/>
  <c r="K4435" i="2"/>
  <c r="T4435" i="2"/>
  <c r="T4436" i="2" s="1"/>
  <c r="T4437" i="2" s="1"/>
  <c r="T4438" i="2" s="1"/>
  <c r="T4439" i="2" s="1"/>
  <c r="T4440" i="2" s="1"/>
  <c r="T4441" i="2" s="1"/>
  <c r="T4442" i="2" s="1"/>
  <c r="T4443" i="2" s="1"/>
  <c r="T4444" i="2" s="1"/>
  <c r="T4445" i="2" s="1"/>
  <c r="T4446" i="2" s="1"/>
  <c r="L5660" i="2"/>
  <c r="M5660" i="2" s="1"/>
  <c r="N5660" i="2" s="1"/>
  <c r="T4448" i="2"/>
  <c r="T4449" i="2" s="1"/>
  <c r="T4450" i="2" s="1"/>
  <c r="T4451" i="2" s="1"/>
  <c r="T4452" i="2" s="1"/>
  <c r="T4453" i="2" s="1"/>
  <c r="T4454" i="2" s="1"/>
  <c r="T4455" i="2" s="1"/>
  <c r="T4456" i="2" s="1"/>
  <c r="T4457" i="2" s="1"/>
  <c r="T4458" i="2" s="1"/>
  <c r="T4459" i="2" s="1"/>
  <c r="S4448" i="2"/>
  <c r="S4449" i="2" s="1"/>
  <c r="S4450" i="2" s="1"/>
  <c r="S4451" i="2" s="1"/>
  <c r="S4452" i="2" s="1"/>
  <c r="S4453" i="2" s="1"/>
  <c r="S4454" i="2" s="1"/>
  <c r="S4455" i="2" s="1"/>
  <c r="S4456" i="2" s="1"/>
  <c r="S4457" i="2" s="1"/>
  <c r="S4458" i="2" s="1"/>
  <c r="S4459" i="2" s="1"/>
  <c r="K4448" i="2"/>
  <c r="T3596" i="2"/>
  <c r="T3597" i="2" s="1"/>
  <c r="T3598" i="2" s="1"/>
  <c r="T3599" i="2" s="1"/>
  <c r="T3600" i="2" s="1"/>
  <c r="T3601" i="2" s="1"/>
  <c r="T3602" i="2" s="1"/>
  <c r="T3603" i="2" s="1"/>
  <c r="T3604" i="2" s="1"/>
  <c r="T3605" i="2" s="1"/>
  <c r="T3606" i="2" s="1"/>
  <c r="T3607" i="2" s="1"/>
  <c r="S3596" i="2"/>
  <c r="S3597" i="2" s="1"/>
  <c r="S3598" i="2" s="1"/>
  <c r="S3599" i="2" s="1"/>
  <c r="S3600" i="2" s="1"/>
  <c r="S3601" i="2" s="1"/>
  <c r="S3602" i="2" s="1"/>
  <c r="S3603" i="2" s="1"/>
  <c r="S3604" i="2" s="1"/>
  <c r="S3605" i="2" s="1"/>
  <c r="S3606" i="2" s="1"/>
  <c r="S3607" i="2" s="1"/>
  <c r="K3596" i="2"/>
  <c r="R5688" i="2"/>
  <c r="Q5687" i="2"/>
  <c r="O5526" i="2"/>
  <c r="J5526" i="2"/>
  <c r="I5527" i="2"/>
  <c r="L5744" i="2"/>
  <c r="M5744" i="2" s="1"/>
  <c r="N5744" i="2" s="1"/>
  <c r="O3644" i="2"/>
  <c r="J3644" i="2"/>
  <c r="I3645" i="2"/>
  <c r="T6024" i="2"/>
  <c r="T6025" i="2" s="1"/>
  <c r="T6026" i="2" s="1"/>
  <c r="T6027" i="2" s="1"/>
  <c r="T6028" i="2" s="1"/>
  <c r="S6024" i="2"/>
  <c r="S6025" i="2" s="1"/>
  <c r="S6026" i="2" s="1"/>
  <c r="S6027" i="2" s="1"/>
  <c r="S6028" i="2" s="1"/>
  <c r="K6024" i="2"/>
  <c r="R4182" i="2"/>
  <c r="Q4181" i="2"/>
  <c r="R5835" i="2"/>
  <c r="Q5834" i="2"/>
  <c r="L6362" i="2"/>
  <c r="M6362" i="2" s="1"/>
  <c r="N6362" i="2" s="1"/>
  <c r="L5235" i="2"/>
  <c r="M5235" i="2" s="1"/>
  <c r="N5235" i="2" s="1"/>
  <c r="L4569" i="2"/>
  <c r="M4569" i="2" s="1"/>
  <c r="V4569" i="2" s="1"/>
  <c r="V4570" i="2" s="1"/>
  <c r="R3717" i="2"/>
  <c r="Q3716" i="2"/>
  <c r="R4919" i="2"/>
  <c r="Q4918" i="2"/>
  <c r="Q6463" i="2"/>
  <c r="R6464" i="2"/>
  <c r="L6314" i="2"/>
  <c r="M6314" i="2" s="1"/>
  <c r="N6314" i="2" s="1"/>
  <c r="R2923" i="2"/>
  <c r="Q2922" i="2"/>
  <c r="R2787" i="2"/>
  <c r="Q2786" i="2"/>
  <c r="O5041" i="2"/>
  <c r="J5041" i="2"/>
  <c r="L5919" i="2"/>
  <c r="M5919" i="2" s="1"/>
  <c r="N5919" i="2" s="1"/>
  <c r="L5295" i="2"/>
  <c r="M5295" i="2" s="1"/>
  <c r="N5295" i="2" s="1"/>
  <c r="R4709" i="2"/>
  <c r="Q4708" i="2"/>
  <c r="O5312" i="2"/>
  <c r="J5312" i="2"/>
  <c r="I5313" i="2"/>
  <c r="O5430" i="2"/>
  <c r="J5430" i="2"/>
  <c r="I5431" i="2"/>
  <c r="K5083" i="2"/>
  <c r="L5476" i="2"/>
  <c r="M5476" i="2" s="1"/>
  <c r="V5476" i="2" s="1"/>
  <c r="N4066" i="2"/>
  <c r="L4066" i="2"/>
  <c r="M4066" i="2" s="1"/>
  <c r="R5935" i="2"/>
  <c r="Q5934" i="2"/>
  <c r="T5544" i="2"/>
  <c r="S5544" i="2"/>
  <c r="K5544" i="2"/>
  <c r="R3957" i="2"/>
  <c r="Q3956" i="2"/>
  <c r="O5782" i="2"/>
  <c r="J5782" i="2"/>
  <c r="I5783" i="2"/>
  <c r="K5460" i="2"/>
  <c r="R6091" i="2"/>
  <c r="Q6090" i="2"/>
  <c r="O3055" i="2"/>
  <c r="J3055" i="2"/>
  <c r="I3056" i="2"/>
  <c r="T5277" i="2"/>
  <c r="S5277" i="2"/>
  <c r="K5277" i="2"/>
  <c r="R5871" i="2"/>
  <c r="Q5870" i="2"/>
  <c r="L5393" i="2"/>
  <c r="M5393" i="2" s="1"/>
  <c r="V5393" i="2" s="1"/>
  <c r="V5394" i="2" s="1"/>
  <c r="V5395" i="2" s="1"/>
  <c r="V5396" i="2" s="1"/>
  <c r="V5397" i="2" s="1"/>
  <c r="V5398" i="2" s="1"/>
  <c r="V5399" i="2" s="1"/>
  <c r="V5400" i="2" s="1"/>
  <c r="V5401" i="2" s="1"/>
  <c r="V5402" i="2" s="1"/>
  <c r="V5403" i="2" s="1"/>
  <c r="V5404" i="2" s="1"/>
  <c r="L5163" i="2"/>
  <c r="M5163" i="2" s="1"/>
  <c r="N3608" i="2"/>
  <c r="U3608" i="2" s="1"/>
  <c r="U3609" i="2" s="1"/>
  <c r="U3610" i="2" s="1"/>
  <c r="U3611" i="2" s="1"/>
  <c r="U3612" i="2" s="1"/>
  <c r="U3613" i="2" s="1"/>
  <c r="U3614" i="2" s="1"/>
  <c r="S5920" i="2"/>
  <c r="K5920" i="2"/>
  <c r="T5920" i="2"/>
  <c r="S5745" i="2"/>
  <c r="K5745" i="2"/>
  <c r="V5745" i="2"/>
  <c r="T5745" i="2"/>
  <c r="L6280" i="2"/>
  <c r="M6280" i="2" s="1"/>
  <c r="N6280" i="2" s="1"/>
  <c r="K5296" i="2"/>
  <c r="L6490" i="2"/>
  <c r="M6490" i="2" s="1"/>
  <c r="V6490" i="2" s="1"/>
  <c r="V6491" i="2" s="1"/>
  <c r="V6492" i="2" s="1"/>
  <c r="V6493" i="2" s="1"/>
  <c r="V6494" i="2" s="1"/>
  <c r="V6495" i="2" s="1"/>
  <c r="V6496" i="2" s="1"/>
  <c r="V6497" i="2" s="1"/>
  <c r="N6529" i="2"/>
  <c r="U6529" i="2" s="1"/>
  <c r="U6530" i="2" s="1"/>
  <c r="U6531" i="2" s="1"/>
  <c r="R2751" i="2"/>
  <c r="Q2750" i="2"/>
  <c r="O2719" i="2"/>
  <c r="J2719" i="2"/>
  <c r="I2720" i="2"/>
  <c r="R3665" i="2"/>
  <c r="Q3665" i="2" s="1"/>
  <c r="Q3664" i="2"/>
  <c r="R6382" i="2"/>
  <c r="Q6381" i="2"/>
  <c r="L4434" i="2"/>
  <c r="M4434" i="2" s="1"/>
  <c r="N4434" i="2" s="1"/>
  <c r="K6421" i="2"/>
  <c r="K5445" i="2"/>
  <c r="O6269" i="2"/>
  <c r="J6269" i="2"/>
  <c r="R5328" i="2"/>
  <c r="Q5327" i="2"/>
  <c r="L4546" i="2"/>
  <c r="M4546" i="2" s="1"/>
  <c r="N4546" i="2" s="1"/>
  <c r="L6519" i="2"/>
  <c r="M6519" i="2" s="1"/>
  <c r="N6519" i="2" s="1"/>
  <c r="L6232" i="2"/>
  <c r="M6232" i="2" s="1"/>
  <c r="V6232" i="2" s="1"/>
  <c r="R2887" i="2"/>
  <c r="Q2886" i="2"/>
  <c r="L5673" i="2"/>
  <c r="M5673" i="2" s="1"/>
  <c r="V5673" i="2" s="1"/>
  <c r="R4360" i="2"/>
  <c r="Q4359" i="2"/>
  <c r="L4459" i="2"/>
  <c r="M4459" i="2" s="1"/>
  <c r="N4459" i="2"/>
  <c r="R3085" i="2"/>
  <c r="Q3084" i="2"/>
  <c r="R4106" i="2"/>
  <c r="Q4105" i="2"/>
  <c r="N6508" i="2"/>
  <c r="U6508" i="2" s="1"/>
  <c r="U6509" i="2" s="1"/>
  <c r="U6510" i="2" s="1"/>
  <c r="U6511" i="2" s="1"/>
  <c r="U6512" i="2" s="1"/>
  <c r="U6513" i="2" s="1"/>
  <c r="U6514" i="2" s="1"/>
  <c r="U6515" i="2" s="1"/>
  <c r="U6516" i="2" s="1"/>
  <c r="U6517" i="2" s="1"/>
  <c r="U6518" i="2" s="1"/>
  <c r="U6519" i="2" s="1"/>
  <c r="T5141" i="2"/>
  <c r="S5141" i="2"/>
  <c r="K5141" i="2"/>
  <c r="V5141" i="2"/>
  <c r="R4809" i="2"/>
  <c r="Q4808" i="2"/>
  <c r="R5791" i="2"/>
  <c r="Q5790" i="2"/>
  <c r="O6282" i="2"/>
  <c r="J6282" i="2"/>
  <c r="I6283" i="2"/>
  <c r="R6504" i="2"/>
  <c r="Q6503" i="2"/>
  <c r="R3629" i="2"/>
  <c r="Q3628" i="2"/>
  <c r="R6007" i="2"/>
  <c r="Q6006" i="2"/>
  <c r="L4411" i="2"/>
  <c r="M4411" i="2" s="1"/>
  <c r="V4411" i="2" s="1"/>
  <c r="O4571" i="2"/>
  <c r="J4571" i="2"/>
  <c r="I4572" i="2"/>
  <c r="L6336" i="2"/>
  <c r="M6336" i="2" s="1"/>
  <c r="V6336" i="2" s="1"/>
  <c r="V6337" i="2" s="1"/>
  <c r="V6338" i="2" s="1"/>
  <c r="V6339" i="2" s="1"/>
  <c r="V6340" i="2" s="1"/>
  <c r="V6341" i="2" s="1"/>
  <c r="V6342" i="2" s="1"/>
  <c r="V6343" i="2" s="1"/>
  <c r="V6344" i="2" s="1"/>
  <c r="V6345" i="2" s="1"/>
  <c r="V6346" i="2" s="1"/>
  <c r="V6347" i="2" s="1"/>
  <c r="V6348" i="2" s="1"/>
  <c r="V6349" i="2" s="1"/>
  <c r="N4612" i="2"/>
  <c r="U4612" i="2" s="1"/>
  <c r="U4613" i="2" s="1"/>
  <c r="U4614" i="2" s="1"/>
  <c r="U4615" i="2" s="1"/>
  <c r="U4616" i="2" s="1"/>
  <c r="U4617" i="2" s="1"/>
  <c r="U4618" i="2" s="1"/>
  <c r="U4619" i="2" s="1"/>
  <c r="U4620" i="2" s="1"/>
  <c r="U4621" i="2" s="1"/>
  <c r="U4622" i="2" s="1"/>
  <c r="U4623" i="2" s="1"/>
  <c r="O5594" i="2"/>
  <c r="J5594" i="2"/>
  <c r="I5595" i="2"/>
  <c r="R4426" i="2"/>
  <c r="Q4425" i="2"/>
  <c r="R3031" i="2"/>
  <c r="Q3030" i="2"/>
  <c r="R3927" i="2"/>
  <c r="Q3926" i="2"/>
  <c r="K6299" i="2"/>
  <c r="R4144" i="2"/>
  <c r="Q4143" i="2"/>
  <c r="L5852" i="2"/>
  <c r="M5852" i="2" s="1"/>
  <c r="N5852" i="2" s="1"/>
  <c r="R3777" i="2"/>
  <c r="Q3776" i="2"/>
  <c r="S5068" i="2"/>
  <c r="K5068" i="2"/>
  <c r="R3999" i="2"/>
  <c r="Q3998" i="2"/>
  <c r="R5524" i="2"/>
  <c r="Q5523" i="2"/>
  <c r="K4547" i="2"/>
  <c r="T6520" i="2"/>
  <c r="T6521" i="2" s="1"/>
  <c r="T6522" i="2" s="1"/>
  <c r="T6523" i="2" s="1"/>
  <c r="T6524" i="2" s="1"/>
  <c r="T6525" i="2" s="1"/>
  <c r="T6526" i="2" s="1"/>
  <c r="T6527" i="2" s="1"/>
  <c r="S6520" i="2"/>
  <c r="S6521" i="2" s="1"/>
  <c r="S6522" i="2" s="1"/>
  <c r="S6523" i="2" s="1"/>
  <c r="S6524" i="2" s="1"/>
  <c r="S6525" i="2" s="1"/>
  <c r="S6526" i="2" s="1"/>
  <c r="S6527" i="2" s="1"/>
  <c r="K6520" i="2"/>
  <c r="L5706" i="2"/>
  <c r="M5706" i="2" s="1"/>
  <c r="N5706" i="2" s="1"/>
  <c r="R6581" i="2"/>
  <c r="Q6580" i="2"/>
  <c r="T5264" i="2"/>
  <c r="T5265" i="2" s="1"/>
  <c r="T5266" i="2" s="1"/>
  <c r="T5267" i="2" s="1"/>
  <c r="T5268" i="2" s="1"/>
  <c r="T5269" i="2" s="1"/>
  <c r="T5270" i="2" s="1"/>
  <c r="T5271" i="2" s="1"/>
  <c r="T5272" i="2" s="1"/>
  <c r="T5273" i="2" s="1"/>
  <c r="T5274" i="2" s="1"/>
  <c r="S5264" i="2"/>
  <c r="S5265" i="2" s="1"/>
  <c r="S5266" i="2" s="1"/>
  <c r="S5267" i="2" s="1"/>
  <c r="S5268" i="2" s="1"/>
  <c r="S5269" i="2" s="1"/>
  <c r="S5270" i="2" s="1"/>
  <c r="S5271" i="2" s="1"/>
  <c r="S5272" i="2" s="1"/>
  <c r="S5273" i="2" s="1"/>
  <c r="S5274" i="2" s="1"/>
  <c r="K5264" i="2"/>
  <c r="T5674" i="2"/>
  <c r="T5675" i="2" s="1"/>
  <c r="T5676" i="2" s="1"/>
  <c r="T5677" i="2" s="1"/>
  <c r="T5678" i="2" s="1"/>
  <c r="T5679" i="2" s="1"/>
  <c r="T5680" i="2" s="1"/>
  <c r="T5681" i="2" s="1"/>
  <c r="T5682" i="2" s="1"/>
  <c r="T5683" i="2" s="1"/>
  <c r="T5684" i="2" s="1"/>
  <c r="T5685" i="2" s="1"/>
  <c r="S5674" i="2"/>
  <c r="S5675" i="2" s="1"/>
  <c r="S5676" i="2" s="1"/>
  <c r="S5677" i="2" s="1"/>
  <c r="S5678" i="2" s="1"/>
  <c r="S5679" i="2" s="1"/>
  <c r="S5680" i="2" s="1"/>
  <c r="S5681" i="2" s="1"/>
  <c r="S5682" i="2" s="1"/>
  <c r="S5683" i="2" s="1"/>
  <c r="S5684" i="2" s="1"/>
  <c r="S5685" i="2" s="1"/>
  <c r="K5674" i="2"/>
  <c r="K5573" i="2"/>
  <c r="T4460" i="2"/>
  <c r="T4461" i="2" s="1"/>
  <c r="T4462" i="2" s="1"/>
  <c r="T4463" i="2" s="1"/>
  <c r="T4464" i="2" s="1"/>
  <c r="T4465" i="2" s="1"/>
  <c r="T4466" i="2" s="1"/>
  <c r="T4467" i="2" s="1"/>
  <c r="T4468" i="2" s="1"/>
  <c r="T4469" i="2" s="1"/>
  <c r="T4470" i="2" s="1"/>
  <c r="S4460" i="2"/>
  <c r="S4461" i="2" s="1"/>
  <c r="S4462" i="2" s="1"/>
  <c r="S4463" i="2" s="1"/>
  <c r="S4464" i="2" s="1"/>
  <c r="S4465" i="2" s="1"/>
  <c r="S4466" i="2" s="1"/>
  <c r="S4467" i="2" s="1"/>
  <c r="S4468" i="2" s="1"/>
  <c r="S4469" i="2" s="1"/>
  <c r="S4470" i="2" s="1"/>
  <c r="K4460" i="2"/>
  <c r="R5853" i="2"/>
  <c r="Q5852" i="2"/>
  <c r="R4571" i="2"/>
  <c r="Q4570" i="2"/>
  <c r="U3824" i="2"/>
  <c r="T3824" i="2"/>
  <c r="S3824" i="2"/>
  <c r="K3824" i="2"/>
  <c r="V3824" i="2"/>
  <c r="O5193" i="2"/>
  <c r="J5193" i="2"/>
  <c r="I5194" i="2"/>
  <c r="O5217" i="2"/>
  <c r="J5217" i="2"/>
  <c r="I5218" i="2"/>
  <c r="T5853" i="2"/>
  <c r="S5853" i="2"/>
  <c r="K5853" i="2"/>
  <c r="S5661" i="2"/>
  <c r="S5662" i="2" s="1"/>
  <c r="S5663" i="2" s="1"/>
  <c r="S5664" i="2" s="1"/>
  <c r="S5665" i="2" s="1"/>
  <c r="S5666" i="2" s="1"/>
  <c r="S5667" i="2" s="1"/>
  <c r="S5668" i="2" s="1"/>
  <c r="S5669" i="2" s="1"/>
  <c r="S5670" i="2" s="1"/>
  <c r="S5671" i="2" s="1"/>
  <c r="S5672" i="2" s="1"/>
  <c r="K5661" i="2"/>
  <c r="T5661" i="2"/>
  <c r="T5662" i="2" s="1"/>
  <c r="T5663" i="2" s="1"/>
  <c r="T5664" i="2" s="1"/>
  <c r="T5665" i="2" s="1"/>
  <c r="T5666" i="2" s="1"/>
  <c r="T5667" i="2" s="1"/>
  <c r="T5668" i="2" s="1"/>
  <c r="T5669" i="2" s="1"/>
  <c r="T5670" i="2" s="1"/>
  <c r="T5671" i="2" s="1"/>
  <c r="T5672" i="2" s="1"/>
  <c r="N5163" i="2" l="1"/>
  <c r="U5163" i="2" s="1"/>
  <c r="V5163" i="2"/>
  <c r="N6179" i="2"/>
  <c r="U6179" i="2" s="1"/>
  <c r="U6180" i="2" s="1"/>
  <c r="U6181" i="2" s="1"/>
  <c r="U6182" i="2" s="1"/>
  <c r="U6183" i="2" s="1"/>
  <c r="U6184" i="2" s="1"/>
  <c r="N6490" i="2"/>
  <c r="U6490" i="2" s="1"/>
  <c r="U6491" i="2" s="1"/>
  <c r="U6492" i="2" s="1"/>
  <c r="U6493" i="2" s="1"/>
  <c r="U6494" i="2" s="1"/>
  <c r="U6495" i="2" s="1"/>
  <c r="U6496" i="2" s="1"/>
  <c r="U6497" i="2" s="1"/>
  <c r="N6392" i="2"/>
  <c r="U6392" i="2" s="1"/>
  <c r="U6393" i="2" s="1"/>
  <c r="U6394" i="2" s="1"/>
  <c r="U6395" i="2" s="1"/>
  <c r="U6396" i="2" s="1"/>
  <c r="U6397" i="2" s="1"/>
  <c r="U6398" i="2" s="1"/>
  <c r="U6399" i="2" s="1"/>
  <c r="U6400" i="2" s="1"/>
  <c r="U6401" i="2" s="1"/>
  <c r="U6402" i="2" s="1"/>
  <c r="U6403" i="2" s="1"/>
  <c r="U6404" i="2" s="1"/>
  <c r="N5492" i="2"/>
  <c r="U5492" i="2" s="1"/>
  <c r="U5493" i="2" s="1"/>
  <c r="U5494" i="2" s="1"/>
  <c r="U5495" i="2" s="1"/>
  <c r="U5496" i="2" s="1"/>
  <c r="U5497" i="2" s="1"/>
  <c r="U5498" i="2" s="1"/>
  <c r="U5499" i="2" s="1"/>
  <c r="U5500" i="2" s="1"/>
  <c r="U5501" i="2" s="1"/>
  <c r="N5393" i="2"/>
  <c r="U5393" i="2" s="1"/>
  <c r="U5394" i="2" s="1"/>
  <c r="U5395" i="2" s="1"/>
  <c r="U5396" i="2" s="1"/>
  <c r="U5397" i="2" s="1"/>
  <c r="U5398" i="2" s="1"/>
  <c r="U5399" i="2" s="1"/>
  <c r="U5400" i="2" s="1"/>
  <c r="U5401" i="2" s="1"/>
  <c r="U5402" i="2" s="1"/>
  <c r="U5403" i="2" s="1"/>
  <c r="U5404" i="2" s="1"/>
  <c r="N6380" i="2"/>
  <c r="U6380" i="2" s="1"/>
  <c r="U6381" i="2" s="1"/>
  <c r="U6382" i="2" s="1"/>
  <c r="U6383" i="2" s="1"/>
  <c r="U6384" i="2" s="1"/>
  <c r="U6385" i="2" s="1"/>
  <c r="U6386" i="2" s="1"/>
  <c r="U6387" i="2" s="1"/>
  <c r="U6388" i="2" s="1"/>
  <c r="U6389" i="2" s="1"/>
  <c r="U6390" i="2" s="1"/>
  <c r="U6391" i="2" s="1"/>
  <c r="N5130" i="2"/>
  <c r="U5130" i="2" s="1"/>
  <c r="U5131" i="2" s="1"/>
  <c r="U5132" i="2" s="1"/>
  <c r="U5133" i="2" s="1"/>
  <c r="U5134" i="2" s="1"/>
  <c r="U5135" i="2" s="1"/>
  <c r="U5136" i="2" s="1"/>
  <c r="U5137" i="2" s="1"/>
  <c r="U5138" i="2" s="1"/>
  <c r="U5139" i="2" s="1"/>
  <c r="U5140" i="2" s="1"/>
  <c r="U5141" i="2" s="1"/>
  <c r="N6566" i="2"/>
  <c r="U6566" i="2" s="1"/>
  <c r="N6336" i="2"/>
  <c r="U6336" i="2" s="1"/>
  <c r="U6337" i="2" s="1"/>
  <c r="U6338" i="2" s="1"/>
  <c r="U6339" i="2" s="1"/>
  <c r="U6340" i="2" s="1"/>
  <c r="U6341" i="2" s="1"/>
  <c r="U6342" i="2" s="1"/>
  <c r="U6343" i="2" s="1"/>
  <c r="U6344" i="2" s="1"/>
  <c r="U6345" i="2" s="1"/>
  <c r="U6346" i="2" s="1"/>
  <c r="U6347" i="2" s="1"/>
  <c r="U6348" i="2" s="1"/>
  <c r="U6349" i="2" s="1"/>
  <c r="R4572" i="2"/>
  <c r="Q4571" i="2"/>
  <c r="L5264" i="2"/>
  <c r="M5264" i="2" s="1"/>
  <c r="V5264" i="2" s="1"/>
  <c r="V5265" i="2" s="1"/>
  <c r="V5266" i="2" s="1"/>
  <c r="V5267" i="2" s="1"/>
  <c r="V5268" i="2" s="1"/>
  <c r="V5269" i="2" s="1"/>
  <c r="V5270" i="2" s="1"/>
  <c r="V5271" i="2" s="1"/>
  <c r="V5272" i="2" s="1"/>
  <c r="V5273" i="2" s="1"/>
  <c r="V5274" i="2" s="1"/>
  <c r="T5594" i="2"/>
  <c r="S5594" i="2"/>
  <c r="K5594" i="2"/>
  <c r="R5792" i="2"/>
  <c r="Q5791" i="2"/>
  <c r="O3056" i="2"/>
  <c r="J3056" i="2"/>
  <c r="I3057" i="2"/>
  <c r="R2924" i="2"/>
  <c r="Q2923" i="2"/>
  <c r="Q5853" i="2"/>
  <c r="R5854" i="2"/>
  <c r="Q5854" i="2" s="1"/>
  <c r="L4547" i="2"/>
  <c r="M4547" i="2" s="1"/>
  <c r="N4547" i="2" s="1"/>
  <c r="R5525" i="2"/>
  <c r="Q5524" i="2"/>
  <c r="R3928" i="2"/>
  <c r="Q3927" i="2"/>
  <c r="R4427" i="2"/>
  <c r="Q4426" i="2"/>
  <c r="T4571" i="2"/>
  <c r="S4571" i="2"/>
  <c r="K4571" i="2"/>
  <c r="V4571" i="2"/>
  <c r="R4810" i="2"/>
  <c r="Q4809" i="2"/>
  <c r="R4107" i="2"/>
  <c r="Q4106" i="2"/>
  <c r="N5673" i="2"/>
  <c r="U5673" i="2" s="1"/>
  <c r="N6232" i="2"/>
  <c r="U6232" i="2" s="1"/>
  <c r="L5445" i="2"/>
  <c r="M5445" i="2" s="1"/>
  <c r="N5445" i="2" s="1"/>
  <c r="L5920" i="2"/>
  <c r="M5920" i="2" s="1"/>
  <c r="V5920" i="2" s="1"/>
  <c r="R5872" i="2"/>
  <c r="Q5871" i="2"/>
  <c r="O5783" i="2"/>
  <c r="J5783" i="2"/>
  <c r="I5784" i="2"/>
  <c r="R3958" i="2"/>
  <c r="Q3957" i="2"/>
  <c r="O5313" i="2"/>
  <c r="J5313" i="2"/>
  <c r="I5314" i="2"/>
  <c r="R4710" i="2"/>
  <c r="Q4709" i="2"/>
  <c r="R2788" i="2"/>
  <c r="Q2787" i="2"/>
  <c r="R4920" i="2"/>
  <c r="Q4919" i="2"/>
  <c r="N4569" i="2"/>
  <c r="U4569" i="2" s="1"/>
  <c r="U4570" i="2" s="1"/>
  <c r="U4571" i="2" s="1"/>
  <c r="R4183" i="2"/>
  <c r="Q4182" i="2"/>
  <c r="T5526" i="2"/>
  <c r="S5526" i="2"/>
  <c r="K5526" i="2"/>
  <c r="V5526" i="2"/>
  <c r="U5526" i="2"/>
  <c r="R5115" i="2"/>
  <c r="Q5114" i="2"/>
  <c r="L5311" i="2"/>
  <c r="M5311" i="2" s="1"/>
  <c r="N5311" i="2" s="1"/>
  <c r="L5040" i="2"/>
  <c r="M5040" i="2" s="1"/>
  <c r="N5040" i="2" s="1"/>
  <c r="L5055" i="2"/>
  <c r="M5055" i="2" s="1"/>
  <c r="V5055" i="2" s="1"/>
  <c r="V5056" i="2" s="1"/>
  <c r="V5057" i="2" s="1"/>
  <c r="V5058" i="2" s="1"/>
  <c r="V5059" i="2" s="1"/>
  <c r="V5060" i="2" s="1"/>
  <c r="V5061" i="2" s="1"/>
  <c r="V5062" i="2" s="1"/>
  <c r="V5063" i="2" s="1"/>
  <c r="V5064" i="2" s="1"/>
  <c r="V5065" i="2" s="1"/>
  <c r="V5066" i="2" s="1"/>
  <c r="V5067" i="2" s="1"/>
  <c r="V5068" i="2" s="1"/>
  <c r="V5069" i="2" s="1"/>
  <c r="O5855" i="2"/>
  <c r="J5855" i="2"/>
  <c r="I5856" i="2"/>
  <c r="T3825" i="2"/>
  <c r="K3825" i="2"/>
  <c r="S3825" i="2"/>
  <c r="L5012" i="2"/>
  <c r="M5012" i="2" s="1"/>
  <c r="N5012" i="2" s="1"/>
  <c r="R5972" i="2"/>
  <c r="Q5971" i="2"/>
  <c r="K6300" i="2"/>
  <c r="R5219" i="2"/>
  <c r="Q5218" i="2"/>
  <c r="L3675" i="2"/>
  <c r="M3675" i="2" s="1"/>
  <c r="N3675" i="2" s="1"/>
  <c r="N4987" i="2"/>
  <c r="U4987" i="2" s="1"/>
  <c r="U4988" i="2" s="1"/>
  <c r="U4989" i="2" s="1"/>
  <c r="U4990" i="2" s="1"/>
  <c r="U4991" i="2" s="1"/>
  <c r="U4992" i="2" s="1"/>
  <c r="U4993" i="2" s="1"/>
  <c r="U4994" i="2" s="1"/>
  <c r="U4995" i="2" s="1"/>
  <c r="U4996" i="2" s="1"/>
  <c r="U4997" i="2" s="1"/>
  <c r="U4998" i="2" s="1"/>
  <c r="O5447" i="2"/>
  <c r="J5447" i="2"/>
  <c r="I5448" i="2"/>
  <c r="T6422" i="2"/>
  <c r="T6423" i="2" s="1"/>
  <c r="T6424" i="2" s="1"/>
  <c r="T6425" i="2" s="1"/>
  <c r="T6426" i="2" s="1"/>
  <c r="T6427" i="2" s="1"/>
  <c r="T6428" i="2" s="1"/>
  <c r="T6429" i="2" s="1"/>
  <c r="T6430" i="2" s="1"/>
  <c r="S6422" i="2"/>
  <c r="S6423" i="2" s="1"/>
  <c r="S6424" i="2" s="1"/>
  <c r="S6425" i="2" s="1"/>
  <c r="S6426" i="2" s="1"/>
  <c r="S6427" i="2" s="1"/>
  <c r="S6428" i="2" s="1"/>
  <c r="S6429" i="2" s="1"/>
  <c r="S6430" i="2" s="1"/>
  <c r="K6422" i="2"/>
  <c r="N4518" i="2"/>
  <c r="U4518" i="2" s="1"/>
  <c r="U4519" i="2" s="1"/>
  <c r="U4520" i="2" s="1"/>
  <c r="U4521" i="2" s="1"/>
  <c r="U4522" i="2" s="1"/>
  <c r="U4523" i="2" s="1"/>
  <c r="U4524" i="2" s="1"/>
  <c r="U4525" i="2" s="1"/>
  <c r="U4526" i="2" s="1"/>
  <c r="U4527" i="2" s="1"/>
  <c r="U4528" i="2" s="1"/>
  <c r="U4529" i="2" s="1"/>
  <c r="U4530" i="2" s="1"/>
  <c r="U4531" i="2" s="1"/>
  <c r="K5297" i="2"/>
  <c r="T5746" i="2"/>
  <c r="S5746" i="2"/>
  <c r="V5746" i="2"/>
  <c r="K5746" i="2"/>
  <c r="U5746" i="2"/>
  <c r="O5279" i="2"/>
  <c r="J5279" i="2"/>
  <c r="I5280" i="2"/>
  <c r="R4071" i="2"/>
  <c r="Q4070" i="2"/>
  <c r="K5461" i="2"/>
  <c r="S5545" i="2"/>
  <c r="S5546" i="2" s="1"/>
  <c r="S5547" i="2" s="1"/>
  <c r="S5548" i="2" s="1"/>
  <c r="S5549" i="2" s="1"/>
  <c r="S5550" i="2" s="1"/>
  <c r="S5551" i="2" s="1"/>
  <c r="S5552" i="2" s="1"/>
  <c r="S5553" i="2" s="1"/>
  <c r="S5554" i="2" s="1"/>
  <c r="S5555" i="2" s="1"/>
  <c r="S5556" i="2" s="1"/>
  <c r="S5557" i="2" s="1"/>
  <c r="K5545" i="2"/>
  <c r="T5545" i="2"/>
  <c r="T5546" i="2" s="1"/>
  <c r="T5547" i="2" s="1"/>
  <c r="T5548" i="2" s="1"/>
  <c r="T5549" i="2" s="1"/>
  <c r="T5550" i="2" s="1"/>
  <c r="T5551" i="2" s="1"/>
  <c r="T5552" i="2" s="1"/>
  <c r="T5553" i="2" s="1"/>
  <c r="T5554" i="2" s="1"/>
  <c r="T5555" i="2" s="1"/>
  <c r="T5556" i="2" s="1"/>
  <c r="T5557" i="2" s="1"/>
  <c r="T5558" i="2" s="1"/>
  <c r="R5145" i="2"/>
  <c r="Q5144" i="2"/>
  <c r="L5525" i="2"/>
  <c r="M5525" i="2" s="1"/>
  <c r="N5525" i="2" s="1"/>
  <c r="R4606" i="2"/>
  <c r="Q4605" i="2"/>
  <c r="L5707" i="2"/>
  <c r="M5707" i="2" s="1"/>
  <c r="N5707" i="2" s="1"/>
  <c r="R4534" i="2"/>
  <c r="Q4533" i="2"/>
  <c r="R5449" i="2"/>
  <c r="Q5448" i="2"/>
  <c r="L5908" i="2"/>
  <c r="M5908" i="2" s="1"/>
  <c r="V5908" i="2" s="1"/>
  <c r="V5909" i="2" s="1"/>
  <c r="V5910" i="2" s="1"/>
  <c r="V5911" i="2" s="1"/>
  <c r="V5912" i="2" s="1"/>
  <c r="V5913" i="2" s="1"/>
  <c r="V5914" i="2" s="1"/>
  <c r="V5915" i="2" s="1"/>
  <c r="V5916" i="2" s="1"/>
  <c r="V5917" i="2" s="1"/>
  <c r="V5918" i="2" s="1"/>
  <c r="V5919" i="2" s="1"/>
  <c r="O4219" i="2"/>
  <c r="J4219" i="2"/>
  <c r="I4220" i="2"/>
  <c r="R5179" i="2"/>
  <c r="Q5178" i="2"/>
  <c r="R5902" i="2"/>
  <c r="Q5901" i="2"/>
  <c r="N3054" i="2"/>
  <c r="L3054" i="2"/>
  <c r="M3054" i="2" s="1"/>
  <c r="T6350" i="2"/>
  <c r="T6351" i="2" s="1"/>
  <c r="T6352" i="2" s="1"/>
  <c r="T6353" i="2" s="1"/>
  <c r="T6354" i="2" s="1"/>
  <c r="T6355" i="2" s="1"/>
  <c r="T6356" i="2" s="1"/>
  <c r="T6357" i="2" s="1"/>
  <c r="T6358" i="2" s="1"/>
  <c r="T6359" i="2" s="1"/>
  <c r="T6360" i="2" s="1"/>
  <c r="T6361" i="2" s="1"/>
  <c r="T6362" i="2" s="1"/>
  <c r="T6363" i="2" s="1"/>
  <c r="T6364" i="2" s="1"/>
  <c r="S6350" i="2"/>
  <c r="S6351" i="2" s="1"/>
  <c r="S6352" i="2" s="1"/>
  <c r="S6353" i="2" s="1"/>
  <c r="S6354" i="2" s="1"/>
  <c r="S6355" i="2" s="1"/>
  <c r="S6356" i="2" s="1"/>
  <c r="S6357" i="2" s="1"/>
  <c r="S6358" i="2" s="1"/>
  <c r="S6359" i="2" s="1"/>
  <c r="S6360" i="2" s="1"/>
  <c r="S6361" i="2" s="1"/>
  <c r="S6362" i="2" s="1"/>
  <c r="S6363" i="2" s="1"/>
  <c r="S6364" i="2" s="1"/>
  <c r="K6350" i="2"/>
  <c r="O3512" i="2"/>
  <c r="J3512" i="2"/>
  <c r="I3513" i="2"/>
  <c r="T6405" i="2"/>
  <c r="S6405" i="2"/>
  <c r="K6405" i="2"/>
  <c r="L6233" i="2"/>
  <c r="M6233" i="2" s="1"/>
  <c r="V6233" i="2" s="1"/>
  <c r="V6234" i="2" s="1"/>
  <c r="V6235" i="2" s="1"/>
  <c r="V6236" i="2" s="1"/>
  <c r="V6237" i="2" s="1"/>
  <c r="V6238" i="2" s="1"/>
  <c r="V6239" i="2" s="1"/>
  <c r="V6240" i="2" s="1"/>
  <c r="L4217" i="2"/>
  <c r="M4217" i="2" s="1"/>
  <c r="V4217" i="2" s="1"/>
  <c r="N4217" i="2"/>
  <c r="U4217" i="2" s="1"/>
  <c r="L3628" i="2"/>
  <c r="M3628" i="2" s="1"/>
  <c r="V3628" i="2" s="1"/>
  <c r="V3629" i="2" s="1"/>
  <c r="V3630" i="2" s="1"/>
  <c r="V3631" i="2" s="1"/>
  <c r="N3628" i="2"/>
  <c r="U3628" i="2" s="1"/>
  <c r="U3629" i="2" s="1"/>
  <c r="U3630" i="2" s="1"/>
  <c r="U3631" i="2" s="1"/>
  <c r="O3677" i="2"/>
  <c r="J3677" i="2"/>
  <c r="I3678" i="2"/>
  <c r="O5559" i="2"/>
  <c r="J5559" i="2"/>
  <c r="I5560" i="2"/>
  <c r="N4447" i="2"/>
  <c r="U4447" i="2" s="1"/>
  <c r="R3149" i="2"/>
  <c r="Q3148" i="2"/>
  <c r="O4069" i="2"/>
  <c r="J4069" i="2"/>
  <c r="I4070" i="2"/>
  <c r="R5561" i="2"/>
  <c r="Q5560" i="2"/>
  <c r="R3590" i="2"/>
  <c r="Q3589" i="2"/>
  <c r="O5238" i="2"/>
  <c r="J5238" i="2"/>
  <c r="R4498" i="2"/>
  <c r="Q4497" i="2"/>
  <c r="O4414" i="2"/>
  <c r="J4414" i="2"/>
  <c r="I4415" i="2"/>
  <c r="O4533" i="2"/>
  <c r="J4533" i="2"/>
  <c r="I4534" i="2"/>
  <c r="L2718" i="2"/>
  <c r="M2718" i="2" s="1"/>
  <c r="V2718" i="2" s="1"/>
  <c r="O5218" i="2"/>
  <c r="J5218" i="2"/>
  <c r="I5219" i="2"/>
  <c r="L4460" i="2"/>
  <c r="M4460" i="2" s="1"/>
  <c r="V4460" i="2" s="1"/>
  <c r="V4461" i="2" s="1"/>
  <c r="V4462" i="2" s="1"/>
  <c r="V4463" i="2" s="1"/>
  <c r="V4464" i="2" s="1"/>
  <c r="V4465" i="2" s="1"/>
  <c r="V4466" i="2" s="1"/>
  <c r="V4467" i="2" s="1"/>
  <c r="V4468" i="2" s="1"/>
  <c r="V4469" i="2" s="1"/>
  <c r="V4470" i="2" s="1"/>
  <c r="R6582" i="2"/>
  <c r="Q6581" i="2"/>
  <c r="Q3999" i="2"/>
  <c r="R4000" i="2"/>
  <c r="R3032" i="2"/>
  <c r="Q3032" i="2" s="1"/>
  <c r="Q3031" i="2"/>
  <c r="L5141" i="2"/>
  <c r="M5141" i="2" s="1"/>
  <c r="N5141" i="2" s="1"/>
  <c r="R4361" i="2"/>
  <c r="Q4360" i="2"/>
  <c r="R5329" i="2"/>
  <c r="Q5328" i="2"/>
  <c r="L5277" i="2"/>
  <c r="M5277" i="2" s="1"/>
  <c r="V5277" i="2" s="1"/>
  <c r="R6092" i="2"/>
  <c r="Q6091" i="2"/>
  <c r="L5853" i="2"/>
  <c r="M5853" i="2" s="1"/>
  <c r="V5853" i="2" s="1"/>
  <c r="V5854" i="2" s="1"/>
  <c r="U5217" i="2"/>
  <c r="T5217" i="2"/>
  <c r="S5217" i="2"/>
  <c r="K5217" i="2"/>
  <c r="V5217" i="2"/>
  <c r="O5194" i="2"/>
  <c r="J5194" i="2"/>
  <c r="L3824" i="2"/>
  <c r="M3824" i="2" s="1"/>
  <c r="N3824" i="2"/>
  <c r="L5573" i="2"/>
  <c r="M5573" i="2" s="1"/>
  <c r="N5573" i="2" s="1"/>
  <c r="L5674" i="2"/>
  <c r="M5674" i="2" s="1"/>
  <c r="V5674" i="2" s="1"/>
  <c r="V5675" i="2" s="1"/>
  <c r="V5676" i="2" s="1"/>
  <c r="V5677" i="2" s="1"/>
  <c r="V5678" i="2" s="1"/>
  <c r="V5679" i="2" s="1"/>
  <c r="V5680" i="2" s="1"/>
  <c r="V5681" i="2" s="1"/>
  <c r="V5682" i="2" s="1"/>
  <c r="V5683" i="2" s="1"/>
  <c r="V5684" i="2" s="1"/>
  <c r="V5685" i="2" s="1"/>
  <c r="L6520" i="2"/>
  <c r="M6520" i="2" s="1"/>
  <c r="V6520" i="2" s="1"/>
  <c r="V6521" i="2" s="1"/>
  <c r="V6522" i="2" s="1"/>
  <c r="V6523" i="2" s="1"/>
  <c r="V6524" i="2" s="1"/>
  <c r="V6525" i="2" s="1"/>
  <c r="V6526" i="2" s="1"/>
  <c r="V6527" i="2" s="1"/>
  <c r="L5068" i="2"/>
  <c r="M5068" i="2" s="1"/>
  <c r="N5068" i="2" s="1"/>
  <c r="R3778" i="2"/>
  <c r="Q3777" i="2"/>
  <c r="R4145" i="2"/>
  <c r="Q4144" i="2"/>
  <c r="L6299" i="2"/>
  <c r="M6299" i="2" s="1"/>
  <c r="N6299" i="2" s="1"/>
  <c r="O5595" i="2"/>
  <c r="J5595" i="2"/>
  <c r="I5596" i="2"/>
  <c r="R6008" i="2"/>
  <c r="Q6007" i="2"/>
  <c r="R6505" i="2"/>
  <c r="Q6504" i="2"/>
  <c r="L6421" i="2"/>
  <c r="M6421" i="2" s="1"/>
  <c r="N6421" i="2" s="1"/>
  <c r="O2720" i="2"/>
  <c r="J2720" i="2"/>
  <c r="I2721" i="2"/>
  <c r="R2752" i="2"/>
  <c r="Q2751" i="2"/>
  <c r="T5782" i="2"/>
  <c r="S5782" i="2"/>
  <c r="K5782" i="2"/>
  <c r="L5544" i="2"/>
  <c r="M5544" i="2" s="1"/>
  <c r="V5544" i="2" s="1"/>
  <c r="O5431" i="2"/>
  <c r="J5431" i="2"/>
  <c r="I5432" i="2"/>
  <c r="K5312" i="2"/>
  <c r="T5041" i="2"/>
  <c r="T5042" i="2" s="1"/>
  <c r="T5043" i="2" s="1"/>
  <c r="T5044" i="2" s="1"/>
  <c r="T5045" i="2" s="1"/>
  <c r="T5046" i="2" s="1"/>
  <c r="T5047" i="2" s="1"/>
  <c r="T5048" i="2" s="1"/>
  <c r="T5049" i="2" s="1"/>
  <c r="T5050" i="2" s="1"/>
  <c r="T5051" i="2" s="1"/>
  <c r="T5052" i="2" s="1"/>
  <c r="T5053" i="2" s="1"/>
  <c r="T5054" i="2" s="1"/>
  <c r="S5041" i="2"/>
  <c r="S5042" i="2" s="1"/>
  <c r="S5043" i="2" s="1"/>
  <c r="S5044" i="2" s="1"/>
  <c r="S5045" i="2" s="1"/>
  <c r="S5046" i="2" s="1"/>
  <c r="S5047" i="2" s="1"/>
  <c r="S5048" i="2" s="1"/>
  <c r="S5049" i="2" s="1"/>
  <c r="S5050" i="2" s="1"/>
  <c r="S5051" i="2" s="1"/>
  <c r="S5052" i="2" s="1"/>
  <c r="S5053" i="2" s="1"/>
  <c r="S5054" i="2" s="1"/>
  <c r="K5041" i="2"/>
  <c r="R6465" i="2"/>
  <c r="Q6464" i="2"/>
  <c r="L3596" i="2"/>
  <c r="M3596" i="2" s="1"/>
  <c r="V3596" i="2" s="1"/>
  <c r="V3597" i="2" s="1"/>
  <c r="V3598" i="2" s="1"/>
  <c r="V3599" i="2" s="1"/>
  <c r="V3600" i="2" s="1"/>
  <c r="V3601" i="2" s="1"/>
  <c r="V3602" i="2" s="1"/>
  <c r="V3603" i="2" s="1"/>
  <c r="V3604" i="2" s="1"/>
  <c r="V3605" i="2" s="1"/>
  <c r="V3606" i="2" s="1"/>
  <c r="V3607" i="2" s="1"/>
  <c r="N3596" i="2"/>
  <c r="U3596" i="2" s="1"/>
  <c r="U3597" i="2" s="1"/>
  <c r="U3598" i="2" s="1"/>
  <c r="U3599" i="2" s="1"/>
  <c r="U3600" i="2" s="1"/>
  <c r="U3601" i="2" s="1"/>
  <c r="U3602" i="2" s="1"/>
  <c r="U3603" i="2" s="1"/>
  <c r="U3604" i="2" s="1"/>
  <c r="U3605" i="2" s="1"/>
  <c r="U3606" i="2" s="1"/>
  <c r="U3607" i="2" s="1"/>
  <c r="Q3339" i="2"/>
  <c r="R3340" i="2"/>
  <c r="T5854" i="2"/>
  <c r="S5854" i="2"/>
  <c r="K5854" i="2"/>
  <c r="N3510" i="2"/>
  <c r="L3510" i="2"/>
  <c r="M3510" i="2" s="1"/>
  <c r="O5575" i="2"/>
  <c r="J5575" i="2"/>
  <c r="I5576" i="2"/>
  <c r="O4549" i="2"/>
  <c r="J4549" i="2"/>
  <c r="I4550" i="2"/>
  <c r="R3818" i="2"/>
  <c r="Q3817" i="2"/>
  <c r="R5613" i="2"/>
  <c r="Q5612" i="2"/>
  <c r="R3446" i="2"/>
  <c r="Q3445" i="2"/>
  <c r="R4219" i="2"/>
  <c r="Q4218" i="2"/>
  <c r="L5557" i="2"/>
  <c r="M5557" i="2" s="1"/>
  <c r="N5557" i="2" s="1"/>
  <c r="R3374" i="2"/>
  <c r="Q3373" i="2"/>
  <c r="K5446" i="2"/>
  <c r="L4623" i="2"/>
  <c r="M4623" i="2" s="1"/>
  <c r="N4623" i="2" s="1"/>
  <c r="L6136" i="2"/>
  <c r="M6136" i="2" s="1"/>
  <c r="V6136" i="2" s="1"/>
  <c r="V6137" i="2" s="1"/>
  <c r="V6138" i="2" s="1"/>
  <c r="V6139" i="2" s="1"/>
  <c r="V6140" i="2" s="1"/>
  <c r="V6141" i="2" s="1"/>
  <c r="V6142" i="2" s="1"/>
  <c r="V6143" i="2" s="1"/>
  <c r="V6144" i="2" s="1"/>
  <c r="V6145" i="2" s="1"/>
  <c r="V6146" i="2" s="1"/>
  <c r="V6147" i="2" s="1"/>
  <c r="V6148" i="2" s="1"/>
  <c r="V6149" i="2" s="1"/>
  <c r="T5278" i="2"/>
  <c r="K5278" i="2"/>
  <c r="S5278" i="2"/>
  <c r="R6136" i="2"/>
  <c r="Q6135" i="2"/>
  <c r="L5417" i="2"/>
  <c r="M5417" i="2" s="1"/>
  <c r="V5417" i="2" s="1"/>
  <c r="V5418" i="2" s="1"/>
  <c r="V5419" i="2" s="1"/>
  <c r="V5420" i="2" s="1"/>
  <c r="V5421" i="2" s="1"/>
  <c r="V5422" i="2" s="1"/>
  <c r="V5423" i="2" s="1"/>
  <c r="V5424" i="2" s="1"/>
  <c r="V5425" i="2" s="1"/>
  <c r="V5426" i="2" s="1"/>
  <c r="V5427" i="2" s="1"/>
  <c r="V5428" i="2" s="1"/>
  <c r="V5429" i="2" s="1"/>
  <c r="V5430" i="2" s="1"/>
  <c r="Q5028" i="2"/>
  <c r="R5029" i="2"/>
  <c r="R2996" i="2"/>
  <c r="Q2995" i="2"/>
  <c r="R4247" i="2"/>
  <c r="Q4246" i="2"/>
  <c r="R4327" i="2"/>
  <c r="Q4326" i="2"/>
  <c r="T5877" i="2"/>
  <c r="T5878" i="2" s="1"/>
  <c r="T5879" i="2" s="1"/>
  <c r="T5880" i="2" s="1"/>
  <c r="T5881" i="2" s="1"/>
  <c r="T5882" i="2" s="1"/>
  <c r="T5883" i="2" s="1"/>
  <c r="T5884" i="2" s="1"/>
  <c r="T5885" i="2" s="1"/>
  <c r="S5877" i="2"/>
  <c r="S5878" i="2" s="1"/>
  <c r="S5879" i="2" s="1"/>
  <c r="S5880" i="2" s="1"/>
  <c r="S5881" i="2" s="1"/>
  <c r="S5882" i="2" s="1"/>
  <c r="S5883" i="2" s="1"/>
  <c r="S5884" i="2" s="1"/>
  <c r="S5885" i="2" s="1"/>
  <c r="K5877" i="2"/>
  <c r="O5709" i="2"/>
  <c r="J5709" i="2"/>
  <c r="I5710" i="2"/>
  <c r="V4218" i="2"/>
  <c r="U4218" i="2"/>
  <c r="T4218" i="2"/>
  <c r="S4218" i="2"/>
  <c r="K4218" i="2"/>
  <c r="O3533" i="2"/>
  <c r="J3533" i="2"/>
  <c r="I3534" i="2"/>
  <c r="R5369" i="2"/>
  <c r="Q5368" i="2"/>
  <c r="O6254" i="2"/>
  <c r="J6254" i="2"/>
  <c r="T3511" i="2"/>
  <c r="S3511" i="2"/>
  <c r="K3511" i="2"/>
  <c r="V3511" i="2"/>
  <c r="U3511" i="2"/>
  <c r="O5014" i="2"/>
  <c r="J5014" i="2"/>
  <c r="L3077" i="2"/>
  <c r="M3077" i="2" s="1"/>
  <c r="N3077" i="2" s="1"/>
  <c r="R3214" i="2"/>
  <c r="Q3213" i="2"/>
  <c r="R6216" i="2"/>
  <c r="Q6215" i="2"/>
  <c r="R5725" i="2"/>
  <c r="Q5724" i="2"/>
  <c r="U3676" i="2"/>
  <c r="T3676" i="2"/>
  <c r="S3676" i="2"/>
  <c r="K3676" i="2"/>
  <c r="V3676" i="2"/>
  <c r="S5558" i="2"/>
  <c r="K5558" i="2"/>
  <c r="O4625" i="2"/>
  <c r="J4625" i="2"/>
  <c r="I4626" i="2"/>
  <c r="T4068" i="2"/>
  <c r="S4068" i="2"/>
  <c r="K4068" i="2"/>
  <c r="V4068" i="2"/>
  <c r="U4068" i="2"/>
  <c r="R2725" i="2"/>
  <c r="Q2724" i="2"/>
  <c r="T5237" i="2"/>
  <c r="S5237" i="2"/>
  <c r="K5237" i="2"/>
  <c r="O5479" i="2"/>
  <c r="J5479" i="2"/>
  <c r="N5983" i="2"/>
  <c r="U5983" i="2" s="1"/>
  <c r="U5984" i="2" s="1"/>
  <c r="U5985" i="2" s="1"/>
  <c r="U5986" i="2" s="1"/>
  <c r="L5216" i="2"/>
  <c r="M5216" i="2" s="1"/>
  <c r="N5216" i="2" s="1"/>
  <c r="R4678" i="2"/>
  <c r="Q4677" i="2"/>
  <c r="T4413" i="2"/>
  <c r="S4413" i="2"/>
  <c r="K4413" i="2"/>
  <c r="L5192" i="2"/>
  <c r="M5192" i="2" s="1"/>
  <c r="N5192" i="2" s="1"/>
  <c r="R4956" i="2"/>
  <c r="Q4955" i="2"/>
  <c r="U4532" i="2"/>
  <c r="T4532" i="2"/>
  <c r="S4532" i="2"/>
  <c r="K4532" i="2"/>
  <c r="V4532" i="2"/>
  <c r="O3079" i="2"/>
  <c r="J3079" i="2"/>
  <c r="I3080" i="2"/>
  <c r="R4846" i="2"/>
  <c r="Q4845" i="2"/>
  <c r="L5781" i="2"/>
  <c r="M5781" i="2" s="1"/>
  <c r="N5781" i="2" s="1"/>
  <c r="U5193" i="2"/>
  <c r="T5193" i="2"/>
  <c r="S5193" i="2"/>
  <c r="K5193" i="2"/>
  <c r="V5193" i="2"/>
  <c r="O6283" i="2"/>
  <c r="J6283" i="2"/>
  <c r="I6284" i="2"/>
  <c r="R3086" i="2"/>
  <c r="Q3085" i="2"/>
  <c r="T5430" i="2"/>
  <c r="S5430" i="2"/>
  <c r="K5430" i="2"/>
  <c r="R3718" i="2"/>
  <c r="Q3717" i="2"/>
  <c r="R5836" i="2"/>
  <c r="Q5835" i="2"/>
  <c r="L6024" i="2"/>
  <c r="M6024" i="2" s="1"/>
  <c r="V6024" i="2" s="1"/>
  <c r="V6025" i="2" s="1"/>
  <c r="V6026" i="2" s="1"/>
  <c r="V6027" i="2" s="1"/>
  <c r="V6028" i="2" s="1"/>
  <c r="O3645" i="2"/>
  <c r="J3645" i="2"/>
  <c r="I3646" i="2"/>
  <c r="R3854" i="2"/>
  <c r="Q3853" i="2"/>
  <c r="L5593" i="2"/>
  <c r="M5593" i="2" s="1"/>
  <c r="V5593" i="2" s="1"/>
  <c r="V5594" i="2" s="1"/>
  <c r="O6365" i="2"/>
  <c r="J6365" i="2"/>
  <c r="I6366" i="2"/>
  <c r="R4402" i="2"/>
  <c r="Q4401" i="2"/>
  <c r="K5574" i="2"/>
  <c r="K4548" i="2"/>
  <c r="O5070" i="2"/>
  <c r="J5070" i="2"/>
  <c r="R5493" i="2"/>
  <c r="Q5492" i="2"/>
  <c r="O6301" i="2"/>
  <c r="J6301" i="2"/>
  <c r="I6302" i="2"/>
  <c r="Q3555" i="2"/>
  <c r="R3556" i="2"/>
  <c r="L5379" i="2"/>
  <c r="M5379" i="2" s="1"/>
  <c r="N5379" i="2" s="1"/>
  <c r="T5142" i="2"/>
  <c r="T5143" i="2" s="1"/>
  <c r="T5144" i="2" s="1"/>
  <c r="T5145" i="2" s="1"/>
  <c r="T5146" i="2" s="1"/>
  <c r="T5147" i="2" s="1"/>
  <c r="T5148" i="2" s="1"/>
  <c r="T5149" i="2" s="1"/>
  <c r="T5150" i="2" s="1"/>
  <c r="T5151" i="2" s="1"/>
  <c r="S5142" i="2"/>
  <c r="S5143" i="2" s="1"/>
  <c r="S5144" i="2" s="1"/>
  <c r="S5145" i="2" s="1"/>
  <c r="S5146" i="2" s="1"/>
  <c r="S5147" i="2" s="1"/>
  <c r="S5148" i="2" s="1"/>
  <c r="S5149" i="2" s="1"/>
  <c r="S5150" i="2" s="1"/>
  <c r="S5151" i="2" s="1"/>
  <c r="K5142" i="2"/>
  <c r="Q3243" i="2"/>
  <c r="R3244" i="2"/>
  <c r="L5251" i="2"/>
  <c r="M5251" i="2" s="1"/>
  <c r="N5251" i="2" s="1"/>
  <c r="R6046" i="2"/>
  <c r="Q6045" i="2"/>
  <c r="T5921" i="2"/>
  <c r="T5922" i="2" s="1"/>
  <c r="T5923" i="2" s="1"/>
  <c r="T5924" i="2" s="1"/>
  <c r="T5925" i="2" s="1"/>
  <c r="T5926" i="2" s="1"/>
  <c r="T5927" i="2" s="1"/>
  <c r="T5928" i="2" s="1"/>
  <c r="T5929" i="2" s="1"/>
  <c r="S5921" i="2"/>
  <c r="S5922" i="2" s="1"/>
  <c r="S5923" i="2" s="1"/>
  <c r="S5924" i="2" s="1"/>
  <c r="S5925" i="2" s="1"/>
  <c r="S5926" i="2" s="1"/>
  <c r="S5927" i="2" s="1"/>
  <c r="S5928" i="2" s="1"/>
  <c r="S5929" i="2" s="1"/>
  <c r="K5921" i="2"/>
  <c r="R6341" i="2"/>
  <c r="Q6340" i="2"/>
  <c r="O5085" i="2"/>
  <c r="J5085" i="2"/>
  <c r="I5086" i="2"/>
  <c r="R4876" i="2"/>
  <c r="Q4875" i="2"/>
  <c r="L5876" i="2"/>
  <c r="M5876" i="2" s="1"/>
  <c r="N5876" i="2" s="1"/>
  <c r="L3643" i="2"/>
  <c r="M3643" i="2" s="1"/>
  <c r="N3643" i="2"/>
  <c r="R3274" i="2"/>
  <c r="Q3273" i="2"/>
  <c r="R3406" i="2"/>
  <c r="Q3405" i="2"/>
  <c r="L6567" i="2"/>
  <c r="M6567" i="2" s="1"/>
  <c r="V6567" i="2" s="1"/>
  <c r="V6568" i="2" s="1"/>
  <c r="V6569" i="2" s="1"/>
  <c r="V6570" i="2" s="1"/>
  <c r="V6571" i="2" s="1"/>
  <c r="V6572" i="2" s="1"/>
  <c r="V6573" i="2" s="1"/>
  <c r="V6574" i="2" s="1"/>
  <c r="V6575" i="2" s="1"/>
  <c r="V5708" i="2"/>
  <c r="U5708" i="2"/>
  <c r="T5708" i="2"/>
  <c r="K5708" i="2"/>
  <c r="S5708" i="2"/>
  <c r="L6281" i="2"/>
  <c r="M6281" i="2" s="1"/>
  <c r="N6281" i="2" s="1"/>
  <c r="R6175" i="2"/>
  <c r="Q6174" i="2"/>
  <c r="U3532" i="2"/>
  <c r="T3532" i="2"/>
  <c r="S3532" i="2"/>
  <c r="K3532" i="2"/>
  <c r="V3532" i="2"/>
  <c r="L4412" i="2"/>
  <c r="M4412" i="2" s="1"/>
  <c r="V4412" i="2" s="1"/>
  <c r="V4413" i="2" s="1"/>
  <c r="N4412" i="2"/>
  <c r="U4412" i="2" s="1"/>
  <c r="U4413" i="2" s="1"/>
  <c r="T6253" i="2"/>
  <c r="S6253" i="2"/>
  <c r="K6253" i="2"/>
  <c r="T5013" i="2"/>
  <c r="S5013" i="2"/>
  <c r="K5013" i="2"/>
  <c r="L4531" i="2"/>
  <c r="M4531" i="2" s="1"/>
  <c r="N4531" i="2"/>
  <c r="R4037" i="2"/>
  <c r="Q4036" i="2"/>
  <c r="R5408" i="2"/>
  <c r="Q5407" i="2"/>
  <c r="T5380" i="2"/>
  <c r="T5381" i="2" s="1"/>
  <c r="T5382" i="2" s="1"/>
  <c r="T5383" i="2" s="1"/>
  <c r="T5384" i="2" s="1"/>
  <c r="T5385" i="2" s="1"/>
  <c r="T5386" i="2" s="1"/>
  <c r="T5387" i="2" s="1"/>
  <c r="T5388" i="2" s="1"/>
  <c r="T5389" i="2" s="1"/>
  <c r="T5390" i="2" s="1"/>
  <c r="T5391" i="2" s="1"/>
  <c r="K5380" i="2"/>
  <c r="S5380" i="2"/>
  <c r="S5381" i="2" s="1"/>
  <c r="S5382" i="2" s="1"/>
  <c r="S5383" i="2" s="1"/>
  <c r="S5384" i="2" s="1"/>
  <c r="S5385" i="2" s="1"/>
  <c r="S5386" i="2" s="1"/>
  <c r="S5387" i="2" s="1"/>
  <c r="S5388" i="2" s="1"/>
  <c r="S5389" i="2" s="1"/>
  <c r="S5390" i="2" s="1"/>
  <c r="S5391" i="2" s="1"/>
  <c r="L5236" i="2"/>
  <c r="M5236" i="2" s="1"/>
  <c r="N5236" i="2" s="1"/>
  <c r="N4483" i="2"/>
  <c r="U4483" i="2" s="1"/>
  <c r="L4483" i="2"/>
  <c r="M4483" i="2" s="1"/>
  <c r="V4483" i="2" s="1"/>
  <c r="R2820" i="2"/>
  <c r="Q2819" i="2"/>
  <c r="R6543" i="2"/>
  <c r="Q6542" i="2"/>
  <c r="T4624" i="2"/>
  <c r="S4624" i="2"/>
  <c r="K4624" i="2"/>
  <c r="L5477" i="2"/>
  <c r="M5477" i="2" s="1"/>
  <c r="V5477" i="2" s="1"/>
  <c r="V5478" i="2" s="1"/>
  <c r="L6363" i="2"/>
  <c r="M6363" i="2" s="1"/>
  <c r="N6363" i="2" s="1"/>
  <c r="R3113" i="2"/>
  <c r="Q3112" i="2"/>
  <c r="L5405" i="2"/>
  <c r="M5405" i="2" s="1"/>
  <c r="V5405" i="2" s="1"/>
  <c r="V5406" i="2" s="1"/>
  <c r="V5407" i="2" s="1"/>
  <c r="V5408" i="2" s="1"/>
  <c r="V5409" i="2" s="1"/>
  <c r="V5410" i="2" s="1"/>
  <c r="V5411" i="2" s="1"/>
  <c r="V5412" i="2" s="1"/>
  <c r="V5413" i="2" s="1"/>
  <c r="V5414" i="2" s="1"/>
  <c r="V5415" i="2" s="1"/>
  <c r="V5416" i="2" s="1"/>
  <c r="L3531" i="2"/>
  <c r="M3531" i="2" s="1"/>
  <c r="N3531" i="2"/>
  <c r="R5253" i="2"/>
  <c r="Q5252" i="2"/>
  <c r="R5764" i="2"/>
  <c r="Q5763" i="2"/>
  <c r="R4283" i="2"/>
  <c r="Q4282" i="2"/>
  <c r="L4570" i="2"/>
  <c r="M4570" i="2" s="1"/>
  <c r="N4570" i="2" s="1"/>
  <c r="T5478" i="2"/>
  <c r="S5478" i="2"/>
  <c r="K5478" i="2"/>
  <c r="Q5650" i="2"/>
  <c r="R5651" i="2"/>
  <c r="S3078" i="2"/>
  <c r="K3078" i="2"/>
  <c r="V3078" i="2"/>
  <c r="T3078" i="2"/>
  <c r="U3078" i="2"/>
  <c r="N3076" i="2"/>
  <c r="U3076" i="2" s="1"/>
  <c r="U3077" i="2" s="1"/>
  <c r="N5366" i="2"/>
  <c r="U5366" i="2" s="1"/>
  <c r="U5367" i="2" s="1"/>
  <c r="U5368" i="2" s="1"/>
  <c r="U5369" i="2" s="1"/>
  <c r="U5370" i="2" s="1"/>
  <c r="U5371" i="2" s="1"/>
  <c r="U5372" i="2" s="1"/>
  <c r="U5373" i="2" s="1"/>
  <c r="U5374" i="2" s="1"/>
  <c r="U5375" i="2" s="1"/>
  <c r="U5376" i="2" s="1"/>
  <c r="U5377" i="2" s="1"/>
  <c r="U5378" i="2" s="1"/>
  <c r="U5379" i="2" s="1"/>
  <c r="R4990" i="2"/>
  <c r="Q4989" i="2"/>
  <c r="R2888" i="2"/>
  <c r="Q2887" i="2"/>
  <c r="R6383" i="2"/>
  <c r="Q6382" i="2"/>
  <c r="S2719" i="2"/>
  <c r="K2719" i="2"/>
  <c r="V2719" i="2"/>
  <c r="T2719" i="2"/>
  <c r="L5661" i="2"/>
  <c r="M5661" i="2" s="1"/>
  <c r="V5661" i="2" s="1"/>
  <c r="V5662" i="2" s="1"/>
  <c r="V5663" i="2" s="1"/>
  <c r="V5664" i="2" s="1"/>
  <c r="V5665" i="2" s="1"/>
  <c r="V5666" i="2" s="1"/>
  <c r="V5667" i="2" s="1"/>
  <c r="V5668" i="2" s="1"/>
  <c r="V5669" i="2" s="1"/>
  <c r="V5670" i="2" s="1"/>
  <c r="V5671" i="2" s="1"/>
  <c r="V5672" i="2" s="1"/>
  <c r="O4572" i="2"/>
  <c r="J4572" i="2"/>
  <c r="I4573" i="2"/>
  <c r="N4411" i="2"/>
  <c r="U4411" i="2" s="1"/>
  <c r="R3630" i="2"/>
  <c r="Q3629" i="2"/>
  <c r="K6282" i="2"/>
  <c r="T6269" i="2"/>
  <c r="T6270" i="2" s="1"/>
  <c r="T6271" i="2" s="1"/>
  <c r="T6272" i="2" s="1"/>
  <c r="T6273" i="2" s="1"/>
  <c r="T6274" i="2" s="1"/>
  <c r="T6275" i="2" s="1"/>
  <c r="T6276" i="2" s="1"/>
  <c r="T6277" i="2" s="1"/>
  <c r="T6278" i="2" s="1"/>
  <c r="T6279" i="2" s="1"/>
  <c r="T6280" i="2" s="1"/>
  <c r="T6281" i="2" s="1"/>
  <c r="T6282" i="2" s="1"/>
  <c r="S6269" i="2"/>
  <c r="S6270" i="2" s="1"/>
  <c r="S6271" i="2" s="1"/>
  <c r="S6272" i="2" s="1"/>
  <c r="S6273" i="2" s="1"/>
  <c r="S6274" i="2" s="1"/>
  <c r="S6275" i="2" s="1"/>
  <c r="S6276" i="2" s="1"/>
  <c r="S6277" i="2" s="1"/>
  <c r="S6278" i="2" s="1"/>
  <c r="S6279" i="2" s="1"/>
  <c r="S6280" i="2" s="1"/>
  <c r="S6281" i="2" s="1"/>
  <c r="S6282" i="2" s="1"/>
  <c r="K6269" i="2"/>
  <c r="L5296" i="2"/>
  <c r="M5296" i="2" s="1"/>
  <c r="N5296" i="2" s="1"/>
  <c r="L5745" i="2"/>
  <c r="M5745" i="2" s="1"/>
  <c r="N5745" i="2" s="1"/>
  <c r="K3055" i="2"/>
  <c r="L5460" i="2"/>
  <c r="M5460" i="2" s="1"/>
  <c r="N5460" i="2" s="1"/>
  <c r="R5936" i="2"/>
  <c r="Q5935" i="2"/>
  <c r="N5476" i="2"/>
  <c r="U5476" i="2" s="1"/>
  <c r="L5083" i="2"/>
  <c r="M5083" i="2" s="1"/>
  <c r="N5083" i="2" s="1"/>
  <c r="U3644" i="2"/>
  <c r="T3644" i="2"/>
  <c r="S3644" i="2"/>
  <c r="K3644" i="2"/>
  <c r="V3644" i="2"/>
  <c r="O5527" i="2"/>
  <c r="J5527" i="2"/>
  <c r="I5528" i="2"/>
  <c r="R5689" i="2"/>
  <c r="Q5688" i="2"/>
  <c r="L4448" i="2"/>
  <c r="M4448" i="2" s="1"/>
  <c r="V4448" i="2" s="1"/>
  <c r="V4449" i="2" s="1"/>
  <c r="V4450" i="2" s="1"/>
  <c r="V4451" i="2" s="1"/>
  <c r="V4452" i="2" s="1"/>
  <c r="V4453" i="2" s="1"/>
  <c r="V4454" i="2" s="1"/>
  <c r="V4455" i="2" s="1"/>
  <c r="V4456" i="2" s="1"/>
  <c r="V4457" i="2" s="1"/>
  <c r="V4458" i="2" s="1"/>
  <c r="V4459" i="2" s="1"/>
  <c r="N4448" i="2"/>
  <c r="U4448" i="2" s="1"/>
  <c r="U4449" i="2" s="1"/>
  <c r="U4450" i="2" s="1"/>
  <c r="U4451" i="2" s="1"/>
  <c r="U4452" i="2" s="1"/>
  <c r="U4453" i="2" s="1"/>
  <c r="U4454" i="2" s="1"/>
  <c r="U4455" i="2" s="1"/>
  <c r="U4456" i="2" s="1"/>
  <c r="U4457" i="2" s="1"/>
  <c r="U4458" i="2" s="1"/>
  <c r="U4459" i="2" s="1"/>
  <c r="N4435" i="2"/>
  <c r="U4435" i="2" s="1"/>
  <c r="U4436" i="2" s="1"/>
  <c r="U4437" i="2" s="1"/>
  <c r="U4438" i="2" s="1"/>
  <c r="U4439" i="2" s="1"/>
  <c r="U4440" i="2" s="1"/>
  <c r="U4441" i="2" s="1"/>
  <c r="U4442" i="2" s="1"/>
  <c r="U4443" i="2" s="1"/>
  <c r="U4444" i="2" s="1"/>
  <c r="U4445" i="2" s="1"/>
  <c r="U4446" i="2" s="1"/>
  <c r="L4435" i="2"/>
  <c r="M4435" i="2" s="1"/>
  <c r="V4435" i="2" s="1"/>
  <c r="V4436" i="2" s="1"/>
  <c r="V4437" i="2" s="1"/>
  <c r="V4438" i="2" s="1"/>
  <c r="V4439" i="2" s="1"/>
  <c r="V4440" i="2" s="1"/>
  <c r="V4441" i="2" s="1"/>
  <c r="V4442" i="2" s="1"/>
  <c r="V4443" i="2" s="1"/>
  <c r="V4444" i="2" s="1"/>
  <c r="V4445" i="2" s="1"/>
  <c r="V4446" i="2" s="1"/>
  <c r="R3310" i="2"/>
  <c r="Q3309" i="2"/>
  <c r="R4640" i="2"/>
  <c r="Q4639" i="2"/>
  <c r="K6364" i="2"/>
  <c r="R6424" i="2"/>
  <c r="Q6423" i="2"/>
  <c r="R2852" i="2"/>
  <c r="Q2851" i="2"/>
  <c r="L6252" i="2"/>
  <c r="M6252" i="2" s="1"/>
  <c r="V6252" i="2" s="1"/>
  <c r="V6253" i="2" s="1"/>
  <c r="O3826" i="2"/>
  <c r="J3826" i="2"/>
  <c r="I3827" i="2"/>
  <c r="L6404" i="2"/>
  <c r="M6404" i="2" s="1"/>
  <c r="N6404" i="2" s="1"/>
  <c r="T5069" i="2"/>
  <c r="S5069" i="2"/>
  <c r="K5069" i="2"/>
  <c r="L5100" i="2"/>
  <c r="M5100" i="2" s="1"/>
  <c r="V5100" i="2" s="1"/>
  <c r="V5101" i="2" s="1"/>
  <c r="V5102" i="2" s="1"/>
  <c r="V5103" i="2" s="1"/>
  <c r="V5104" i="2" s="1"/>
  <c r="V5105" i="2" s="1"/>
  <c r="V5106" i="2" s="1"/>
  <c r="V5107" i="2" s="1"/>
  <c r="V5108" i="2" s="1"/>
  <c r="L5164" i="2"/>
  <c r="M5164" i="2" s="1"/>
  <c r="V5164" i="2" s="1"/>
  <c r="V5165" i="2" s="1"/>
  <c r="V5166" i="2" s="1"/>
  <c r="V5167" i="2" s="1"/>
  <c r="V5168" i="2" s="1"/>
  <c r="V5169" i="2" s="1"/>
  <c r="V5170" i="2" s="1"/>
  <c r="V5171" i="2" s="1"/>
  <c r="V5172" i="2" s="1"/>
  <c r="V5173" i="2" s="1"/>
  <c r="R3682" i="2"/>
  <c r="Q3681" i="2"/>
  <c r="R4742" i="2"/>
  <c r="Q4741" i="2"/>
  <c r="L4067" i="2"/>
  <c r="M4067" i="2" s="1"/>
  <c r="N4067" i="2" s="1"/>
  <c r="O5298" i="2"/>
  <c r="J5298" i="2"/>
  <c r="I5299" i="2"/>
  <c r="O5747" i="2"/>
  <c r="J5747" i="2"/>
  <c r="I5748" i="2"/>
  <c r="O5462" i="2"/>
  <c r="J5462" i="2"/>
  <c r="I5463" i="2"/>
  <c r="R3050" i="2"/>
  <c r="Q3049" i="2"/>
  <c r="K5084" i="2"/>
  <c r="R5593" i="2"/>
  <c r="Q5592" i="2"/>
  <c r="N4999" i="2"/>
  <c r="U4999" i="2" s="1"/>
  <c r="U5000" i="2" s="1"/>
  <c r="U5001" i="2" s="1"/>
  <c r="U5002" i="2" s="1"/>
  <c r="U5003" i="2" s="1"/>
  <c r="U5004" i="2" s="1"/>
  <c r="U5005" i="2" s="1"/>
  <c r="U5006" i="2" s="1"/>
  <c r="U5007" i="2" s="1"/>
  <c r="U5008" i="2" s="1"/>
  <c r="U5009" i="2" s="1"/>
  <c r="U5010" i="2" s="1"/>
  <c r="U5011" i="2" s="1"/>
  <c r="U5012" i="2" s="1"/>
  <c r="R4780" i="2"/>
  <c r="Q4779" i="2"/>
  <c r="R3746" i="2"/>
  <c r="Q3745" i="2"/>
  <c r="N5636" i="2"/>
  <c r="U5636" i="2" s="1"/>
  <c r="U5637" i="2" s="1"/>
  <c r="U5638" i="2" s="1"/>
  <c r="U5639" i="2" s="1"/>
  <c r="U5640" i="2" s="1"/>
  <c r="U5641" i="2" s="1"/>
  <c r="U5642" i="2" s="1"/>
  <c r="U5643" i="2" s="1"/>
  <c r="U5644" i="2" s="1"/>
  <c r="L6349" i="2"/>
  <c r="M6349" i="2" s="1"/>
  <c r="N6349" i="2" s="1"/>
  <c r="Q4462" i="2"/>
  <c r="R4463" i="2"/>
  <c r="R3894" i="2"/>
  <c r="Q3893" i="2"/>
  <c r="L6268" i="2"/>
  <c r="M6268" i="2" s="1"/>
  <c r="N6268" i="2" s="1"/>
  <c r="L6315" i="2"/>
  <c r="M6315" i="2" s="1"/>
  <c r="V6315" i="2" s="1"/>
  <c r="V6316" i="2" s="1"/>
  <c r="V6317" i="2" s="1"/>
  <c r="V6318" i="2" s="1"/>
  <c r="V6319" i="2" s="1"/>
  <c r="V6320" i="2" s="1"/>
  <c r="V6321" i="2" s="1"/>
  <c r="V6322" i="2" s="1"/>
  <c r="V6323" i="2" s="1"/>
  <c r="R3182" i="2"/>
  <c r="Q3181" i="2"/>
  <c r="R5071" i="2"/>
  <c r="Q5070" i="2"/>
  <c r="R4307" i="2"/>
  <c r="Q4306" i="2"/>
  <c r="R5293" i="2"/>
  <c r="Q5292" i="2"/>
  <c r="O6406" i="2"/>
  <c r="J6406" i="2"/>
  <c r="I6407" i="2"/>
  <c r="R3520" i="2"/>
  <c r="Q3519" i="2"/>
  <c r="R3486" i="2"/>
  <c r="Q3485" i="2"/>
  <c r="T5252" i="2"/>
  <c r="T5253" i="2" s="1"/>
  <c r="T5254" i="2" s="1"/>
  <c r="T5255" i="2" s="1"/>
  <c r="T5256" i="2" s="1"/>
  <c r="T5257" i="2" s="1"/>
  <c r="T5258" i="2" s="1"/>
  <c r="T5259" i="2" s="1"/>
  <c r="T5260" i="2" s="1"/>
  <c r="T5261" i="2" s="1"/>
  <c r="T5262" i="2" s="1"/>
  <c r="T5263" i="2" s="1"/>
  <c r="S5252" i="2"/>
  <c r="S5253" i="2" s="1"/>
  <c r="S5254" i="2" s="1"/>
  <c r="S5255" i="2" s="1"/>
  <c r="S5256" i="2" s="1"/>
  <c r="S5257" i="2" s="1"/>
  <c r="S5258" i="2" s="1"/>
  <c r="S5259" i="2" s="1"/>
  <c r="S5260" i="2" s="1"/>
  <c r="S5261" i="2" s="1"/>
  <c r="S5262" i="2" s="1"/>
  <c r="S5263" i="2" s="1"/>
  <c r="K5252" i="2"/>
  <c r="R6302" i="2"/>
  <c r="Q6301" i="2"/>
  <c r="T4484" i="2"/>
  <c r="T4485" i="2" s="1"/>
  <c r="T4486" i="2" s="1"/>
  <c r="T4487" i="2" s="1"/>
  <c r="T4488" i="2" s="1"/>
  <c r="T4489" i="2" s="1"/>
  <c r="T4490" i="2" s="1"/>
  <c r="T4491" i="2" s="1"/>
  <c r="T4492" i="2" s="1"/>
  <c r="T4493" i="2" s="1"/>
  <c r="T4494" i="2" s="1"/>
  <c r="T4495" i="2" s="1"/>
  <c r="T4496" i="2" s="1"/>
  <c r="T4497" i="2" s="1"/>
  <c r="S4484" i="2"/>
  <c r="S4485" i="2" s="1"/>
  <c r="S4486" i="2" s="1"/>
  <c r="S4487" i="2" s="1"/>
  <c r="S4488" i="2" s="1"/>
  <c r="S4489" i="2" s="1"/>
  <c r="S4490" i="2" s="1"/>
  <c r="S4491" i="2" s="1"/>
  <c r="S4492" i="2" s="1"/>
  <c r="S4493" i="2" s="1"/>
  <c r="S4494" i="2" s="1"/>
  <c r="S4495" i="2" s="1"/>
  <c r="S4496" i="2" s="1"/>
  <c r="S4497" i="2" s="1"/>
  <c r="K4484" i="2"/>
  <c r="L5429" i="2"/>
  <c r="M5429" i="2" s="1"/>
  <c r="N5429" i="2" s="1"/>
  <c r="R6264" i="2"/>
  <c r="Q6263" i="2"/>
  <c r="R2960" i="2"/>
  <c r="Q2959" i="2"/>
  <c r="N6567" i="2" l="1"/>
  <c r="U6567" i="2" s="1"/>
  <c r="U6568" i="2" s="1"/>
  <c r="U6569" i="2" s="1"/>
  <c r="U6570" i="2" s="1"/>
  <c r="U6571" i="2" s="1"/>
  <c r="U6572" i="2" s="1"/>
  <c r="U6573" i="2" s="1"/>
  <c r="U6574" i="2" s="1"/>
  <c r="U6575" i="2" s="1"/>
  <c r="N5405" i="2"/>
  <c r="U5405" i="2" s="1"/>
  <c r="U5406" i="2" s="1"/>
  <c r="U5407" i="2" s="1"/>
  <c r="U5408" i="2" s="1"/>
  <c r="U5409" i="2" s="1"/>
  <c r="U5410" i="2" s="1"/>
  <c r="U5411" i="2" s="1"/>
  <c r="U5412" i="2" s="1"/>
  <c r="U5413" i="2" s="1"/>
  <c r="U5414" i="2" s="1"/>
  <c r="U5415" i="2" s="1"/>
  <c r="U5416" i="2" s="1"/>
  <c r="N5593" i="2"/>
  <c r="U5593" i="2" s="1"/>
  <c r="U5594" i="2" s="1"/>
  <c r="U5595" i="2" s="1"/>
  <c r="N5100" i="2"/>
  <c r="U5100" i="2" s="1"/>
  <c r="U5101" i="2" s="1"/>
  <c r="U5102" i="2" s="1"/>
  <c r="U5103" i="2" s="1"/>
  <c r="U5104" i="2" s="1"/>
  <c r="U5105" i="2" s="1"/>
  <c r="U5106" i="2" s="1"/>
  <c r="U5107" i="2" s="1"/>
  <c r="U5108" i="2" s="1"/>
  <c r="N6520" i="2"/>
  <c r="U6520" i="2" s="1"/>
  <c r="U6521" i="2" s="1"/>
  <c r="U6522" i="2" s="1"/>
  <c r="U6523" i="2" s="1"/>
  <c r="U6524" i="2" s="1"/>
  <c r="U6525" i="2" s="1"/>
  <c r="U6526" i="2" s="1"/>
  <c r="U6527" i="2" s="1"/>
  <c r="N6233" i="2"/>
  <c r="U6233" i="2" s="1"/>
  <c r="U6234" i="2" s="1"/>
  <c r="U6235" i="2" s="1"/>
  <c r="U6236" i="2" s="1"/>
  <c r="U6237" i="2" s="1"/>
  <c r="U6238" i="2" s="1"/>
  <c r="U6239" i="2" s="1"/>
  <c r="U6240" i="2" s="1"/>
  <c r="N5417" i="2"/>
  <c r="U5417" i="2" s="1"/>
  <c r="U5418" i="2" s="1"/>
  <c r="U5419" i="2" s="1"/>
  <c r="U5420" i="2" s="1"/>
  <c r="U5421" i="2" s="1"/>
  <c r="U5422" i="2" s="1"/>
  <c r="U5423" i="2" s="1"/>
  <c r="U5424" i="2" s="1"/>
  <c r="U5425" i="2" s="1"/>
  <c r="U5426" i="2" s="1"/>
  <c r="U5427" i="2" s="1"/>
  <c r="U5428" i="2" s="1"/>
  <c r="U5429" i="2" s="1"/>
  <c r="U5430" i="2" s="1"/>
  <c r="U5431" i="2" s="1"/>
  <c r="N5544" i="2"/>
  <c r="U5544" i="2" s="1"/>
  <c r="N5674" i="2"/>
  <c r="U5674" i="2" s="1"/>
  <c r="U5675" i="2" s="1"/>
  <c r="U5676" i="2" s="1"/>
  <c r="U5677" i="2" s="1"/>
  <c r="U5678" i="2" s="1"/>
  <c r="U5679" i="2" s="1"/>
  <c r="U5680" i="2" s="1"/>
  <c r="U5681" i="2" s="1"/>
  <c r="U5682" i="2" s="1"/>
  <c r="U5683" i="2" s="1"/>
  <c r="U5684" i="2" s="1"/>
  <c r="U5685" i="2" s="1"/>
  <c r="L4484" i="2"/>
  <c r="M4484" i="2" s="1"/>
  <c r="V4484" i="2" s="1"/>
  <c r="V4485" i="2" s="1"/>
  <c r="V4486" i="2" s="1"/>
  <c r="V4487" i="2" s="1"/>
  <c r="V4488" i="2" s="1"/>
  <c r="V4489" i="2" s="1"/>
  <c r="V4490" i="2" s="1"/>
  <c r="V4491" i="2" s="1"/>
  <c r="V4492" i="2" s="1"/>
  <c r="V4493" i="2" s="1"/>
  <c r="V4494" i="2" s="1"/>
  <c r="V4495" i="2" s="1"/>
  <c r="V4496" i="2" s="1"/>
  <c r="V4497" i="2" s="1"/>
  <c r="O6407" i="2"/>
  <c r="J6407" i="2"/>
  <c r="I6408" i="2"/>
  <c r="R5294" i="2"/>
  <c r="Q5293" i="2"/>
  <c r="R5072" i="2"/>
  <c r="Q5071" i="2"/>
  <c r="R3895" i="2"/>
  <c r="Q3894" i="2"/>
  <c r="R5594" i="2"/>
  <c r="Q5593" i="2"/>
  <c r="O5463" i="2"/>
  <c r="J5463" i="2"/>
  <c r="V5747" i="2"/>
  <c r="U5747" i="2"/>
  <c r="T5747" i="2"/>
  <c r="S5747" i="2"/>
  <c r="K5747" i="2"/>
  <c r="R4743" i="2"/>
  <c r="Q4742" i="2"/>
  <c r="L5069" i="2"/>
  <c r="M5069" i="2" s="1"/>
  <c r="N5069" i="2" s="1"/>
  <c r="R2853" i="2"/>
  <c r="Q2852" i="2"/>
  <c r="L6269" i="2"/>
  <c r="M6269" i="2" s="1"/>
  <c r="V6269" i="2" s="1"/>
  <c r="V6270" i="2" s="1"/>
  <c r="V6271" i="2" s="1"/>
  <c r="V6272" i="2" s="1"/>
  <c r="V6273" i="2" s="1"/>
  <c r="V6274" i="2" s="1"/>
  <c r="V6275" i="2" s="1"/>
  <c r="V6276" i="2" s="1"/>
  <c r="V6277" i="2" s="1"/>
  <c r="V6278" i="2" s="1"/>
  <c r="V6279" i="2" s="1"/>
  <c r="V6280" i="2" s="1"/>
  <c r="V6281" i="2" s="1"/>
  <c r="V6282" i="2" s="1"/>
  <c r="V6283" i="2" s="1"/>
  <c r="U4572" i="2"/>
  <c r="T4572" i="2"/>
  <c r="S4572" i="2"/>
  <c r="K4572" i="2"/>
  <c r="V4572" i="2"/>
  <c r="R2889" i="2"/>
  <c r="Q2888" i="2"/>
  <c r="L3078" i="2"/>
  <c r="M3078" i="2" s="1"/>
  <c r="N3078" i="2" s="1"/>
  <c r="R4284" i="2"/>
  <c r="Q4283" i="2"/>
  <c r="R5254" i="2"/>
  <c r="Q5253" i="2"/>
  <c r="L4624" i="2"/>
  <c r="M4624" i="2" s="1"/>
  <c r="V4624" i="2" s="1"/>
  <c r="N4624" i="2"/>
  <c r="U4624" i="2" s="1"/>
  <c r="R4038" i="2"/>
  <c r="Q4037" i="2"/>
  <c r="L5013" i="2"/>
  <c r="M5013" i="2" s="1"/>
  <c r="L3532" i="2"/>
  <c r="M3532" i="2" s="1"/>
  <c r="N3532" i="2"/>
  <c r="R3407" i="2"/>
  <c r="Q3406" i="2"/>
  <c r="R4877" i="2"/>
  <c r="Q4876" i="2"/>
  <c r="L5921" i="2"/>
  <c r="M5921" i="2" s="1"/>
  <c r="V5921" i="2" s="1"/>
  <c r="V5922" i="2" s="1"/>
  <c r="V5923" i="2" s="1"/>
  <c r="V5924" i="2" s="1"/>
  <c r="V5925" i="2" s="1"/>
  <c r="V5926" i="2" s="1"/>
  <c r="V5927" i="2" s="1"/>
  <c r="V5928" i="2" s="1"/>
  <c r="V5929" i="2" s="1"/>
  <c r="R6047" i="2"/>
  <c r="Q6046" i="2"/>
  <c r="R3557" i="2"/>
  <c r="Q3556" i="2"/>
  <c r="L5574" i="2"/>
  <c r="M5574" i="2" s="1"/>
  <c r="N5574" i="2" s="1"/>
  <c r="R4403" i="2"/>
  <c r="Q4402" i="2"/>
  <c r="O3646" i="2"/>
  <c r="J3646" i="2"/>
  <c r="I3647" i="2"/>
  <c r="R3719" i="2"/>
  <c r="Q3718" i="2"/>
  <c r="O6284" i="2"/>
  <c r="J6284" i="2"/>
  <c r="I6285" i="2"/>
  <c r="L5193" i="2"/>
  <c r="M5193" i="2" s="1"/>
  <c r="N5193" i="2" s="1"/>
  <c r="O3080" i="2"/>
  <c r="J3080" i="2"/>
  <c r="I3081" i="2"/>
  <c r="L4532" i="2"/>
  <c r="M4532" i="2" s="1"/>
  <c r="N4532" i="2" s="1"/>
  <c r="O4626" i="2"/>
  <c r="J4626" i="2"/>
  <c r="I4627" i="2"/>
  <c r="R6217" i="2"/>
  <c r="Q6216" i="2"/>
  <c r="T6254" i="2"/>
  <c r="T6255" i="2" s="1"/>
  <c r="T6256" i="2" s="1"/>
  <c r="T6257" i="2" s="1"/>
  <c r="T6258" i="2" s="1"/>
  <c r="T6259" i="2" s="1"/>
  <c r="T6260" i="2" s="1"/>
  <c r="T6261" i="2" s="1"/>
  <c r="T6262" i="2" s="1"/>
  <c r="T6263" i="2" s="1"/>
  <c r="T6264" i="2" s="1"/>
  <c r="T6265" i="2" s="1"/>
  <c r="T6266" i="2" s="1"/>
  <c r="T6267" i="2" s="1"/>
  <c r="T6268" i="2" s="1"/>
  <c r="S6254" i="2"/>
  <c r="S6255" i="2" s="1"/>
  <c r="S6256" i="2" s="1"/>
  <c r="S6257" i="2" s="1"/>
  <c r="S6258" i="2" s="1"/>
  <c r="S6259" i="2" s="1"/>
  <c r="S6260" i="2" s="1"/>
  <c r="S6261" i="2" s="1"/>
  <c r="S6262" i="2" s="1"/>
  <c r="S6263" i="2" s="1"/>
  <c r="S6264" i="2" s="1"/>
  <c r="S6265" i="2" s="1"/>
  <c r="S6266" i="2" s="1"/>
  <c r="S6267" i="2" s="1"/>
  <c r="S6268" i="2" s="1"/>
  <c r="K6254" i="2"/>
  <c r="O3534" i="2"/>
  <c r="J3534" i="2"/>
  <c r="I3535" i="2"/>
  <c r="O5710" i="2"/>
  <c r="J5710" i="2"/>
  <c r="I5711" i="2"/>
  <c r="R6466" i="2"/>
  <c r="Q6465" i="2"/>
  <c r="L5312" i="2"/>
  <c r="M5312" i="2" s="1"/>
  <c r="N5312" i="2" s="1"/>
  <c r="T5431" i="2"/>
  <c r="S5431" i="2"/>
  <c r="K5431" i="2"/>
  <c r="V5431" i="2"/>
  <c r="T2720" i="2"/>
  <c r="S2720" i="2"/>
  <c r="K2720" i="2"/>
  <c r="V2720" i="2"/>
  <c r="O5596" i="2"/>
  <c r="J5596" i="2"/>
  <c r="I5597" i="2"/>
  <c r="R3779" i="2"/>
  <c r="Q3778" i="2"/>
  <c r="R4001" i="2"/>
  <c r="Q4000" i="2"/>
  <c r="N4460" i="2"/>
  <c r="U4460" i="2" s="1"/>
  <c r="U4461" i="2" s="1"/>
  <c r="U4462" i="2" s="1"/>
  <c r="U4463" i="2" s="1"/>
  <c r="U4464" i="2" s="1"/>
  <c r="U4465" i="2" s="1"/>
  <c r="U4466" i="2" s="1"/>
  <c r="U4467" i="2" s="1"/>
  <c r="U4468" i="2" s="1"/>
  <c r="U4469" i="2" s="1"/>
  <c r="U4470" i="2" s="1"/>
  <c r="V4533" i="2"/>
  <c r="U4533" i="2"/>
  <c r="T4533" i="2"/>
  <c r="S4533" i="2"/>
  <c r="K4533" i="2"/>
  <c r="R5562" i="2"/>
  <c r="Q5561" i="2"/>
  <c r="T5559" i="2"/>
  <c r="S5559" i="2"/>
  <c r="K5559" i="2"/>
  <c r="O3513" i="2"/>
  <c r="J3513" i="2"/>
  <c r="R5450" i="2"/>
  <c r="Q5449" i="2"/>
  <c r="S5279" i="2"/>
  <c r="K5279" i="2"/>
  <c r="T5279" i="2"/>
  <c r="L5297" i="2"/>
  <c r="M5297" i="2" s="1"/>
  <c r="N5297" i="2" s="1"/>
  <c r="R5973" i="2"/>
  <c r="Q5972" i="2"/>
  <c r="L3825" i="2"/>
  <c r="M3825" i="2" s="1"/>
  <c r="V3825" i="2" s="1"/>
  <c r="O5856" i="2"/>
  <c r="J5856" i="2"/>
  <c r="I5857" i="2"/>
  <c r="N5055" i="2"/>
  <c r="U5055" i="2" s="1"/>
  <c r="U5056" i="2" s="1"/>
  <c r="U5057" i="2" s="1"/>
  <c r="U5058" i="2" s="1"/>
  <c r="U5059" i="2" s="1"/>
  <c r="U5060" i="2" s="1"/>
  <c r="U5061" i="2" s="1"/>
  <c r="U5062" i="2" s="1"/>
  <c r="U5063" i="2" s="1"/>
  <c r="U5064" i="2" s="1"/>
  <c r="U5065" i="2" s="1"/>
  <c r="U5066" i="2" s="1"/>
  <c r="U5067" i="2" s="1"/>
  <c r="U5068" i="2" s="1"/>
  <c r="U5069" i="2" s="1"/>
  <c r="Q4920" i="2"/>
  <c r="R4921" i="2"/>
  <c r="R4711" i="2"/>
  <c r="Q4710" i="2"/>
  <c r="N5920" i="2"/>
  <c r="U5920" i="2" s="1"/>
  <c r="R4811" i="2"/>
  <c r="Q4810" i="2"/>
  <c r="N5264" i="2"/>
  <c r="U5264" i="2" s="1"/>
  <c r="U5265" i="2" s="1"/>
  <c r="U5266" i="2" s="1"/>
  <c r="U5267" i="2" s="1"/>
  <c r="U5268" i="2" s="1"/>
  <c r="U5269" i="2" s="1"/>
  <c r="U5270" i="2" s="1"/>
  <c r="U5271" i="2" s="1"/>
  <c r="U5272" i="2" s="1"/>
  <c r="U5273" i="2" s="1"/>
  <c r="U5274" i="2" s="1"/>
  <c r="L5252" i="2"/>
  <c r="M5252" i="2" s="1"/>
  <c r="V5252" i="2" s="1"/>
  <c r="V5253" i="2" s="1"/>
  <c r="V5254" i="2" s="1"/>
  <c r="V5255" i="2" s="1"/>
  <c r="V5256" i="2" s="1"/>
  <c r="V5257" i="2" s="1"/>
  <c r="V5258" i="2" s="1"/>
  <c r="V5259" i="2" s="1"/>
  <c r="V5260" i="2" s="1"/>
  <c r="V5261" i="2" s="1"/>
  <c r="V5262" i="2" s="1"/>
  <c r="V5263" i="2" s="1"/>
  <c r="R3487" i="2"/>
  <c r="Q3486" i="2"/>
  <c r="T6406" i="2"/>
  <c r="S6406" i="2"/>
  <c r="K6406" i="2"/>
  <c r="Q4463" i="2"/>
  <c r="R4464" i="2"/>
  <c r="R4781" i="2"/>
  <c r="Q4780" i="2"/>
  <c r="K5462" i="2"/>
  <c r="R4641" i="2"/>
  <c r="Q4640" i="2"/>
  <c r="R5690" i="2"/>
  <c r="Q5689" i="2"/>
  <c r="L6282" i="2"/>
  <c r="M6282" i="2" s="1"/>
  <c r="N6282" i="2" s="1"/>
  <c r="R3631" i="2"/>
  <c r="Q3630" i="2"/>
  <c r="R6544" i="2"/>
  <c r="Q6543" i="2"/>
  <c r="L5380" i="2"/>
  <c r="M5380" i="2" s="1"/>
  <c r="V5380" i="2" s="1"/>
  <c r="V5381" i="2" s="1"/>
  <c r="V5382" i="2" s="1"/>
  <c r="V5383" i="2" s="1"/>
  <c r="V5384" i="2" s="1"/>
  <c r="V5385" i="2" s="1"/>
  <c r="V5386" i="2" s="1"/>
  <c r="V5387" i="2" s="1"/>
  <c r="V5388" i="2" s="1"/>
  <c r="V5389" i="2" s="1"/>
  <c r="V5390" i="2" s="1"/>
  <c r="V5391" i="2" s="1"/>
  <c r="R6176" i="2"/>
  <c r="Q6175" i="2"/>
  <c r="L5708" i="2"/>
  <c r="M5708" i="2" s="1"/>
  <c r="N5708" i="2" s="1"/>
  <c r="O5086" i="2"/>
  <c r="J5086" i="2"/>
  <c r="I5087" i="2"/>
  <c r="R6342" i="2"/>
  <c r="Q6341" i="2"/>
  <c r="L5142" i="2"/>
  <c r="M5142" i="2" s="1"/>
  <c r="V5142" i="2" s="1"/>
  <c r="V5143" i="2" s="1"/>
  <c r="V5144" i="2" s="1"/>
  <c r="V5145" i="2" s="1"/>
  <c r="V5146" i="2" s="1"/>
  <c r="V5147" i="2" s="1"/>
  <c r="V5148" i="2" s="1"/>
  <c r="V5149" i="2" s="1"/>
  <c r="V5150" i="2" s="1"/>
  <c r="V5151" i="2" s="1"/>
  <c r="O6366" i="2"/>
  <c r="J6366" i="2"/>
  <c r="I6367" i="2"/>
  <c r="V3645" i="2"/>
  <c r="U3645" i="2"/>
  <c r="T3645" i="2"/>
  <c r="K3645" i="2"/>
  <c r="S3645" i="2"/>
  <c r="S6283" i="2"/>
  <c r="K6283" i="2"/>
  <c r="T6283" i="2"/>
  <c r="T3079" i="2"/>
  <c r="S3079" i="2"/>
  <c r="K3079" i="2"/>
  <c r="V3079" i="2"/>
  <c r="U3079" i="2"/>
  <c r="Q4956" i="2"/>
  <c r="R4957" i="2"/>
  <c r="L4413" i="2"/>
  <c r="M4413" i="2" s="1"/>
  <c r="N4413" i="2" s="1"/>
  <c r="L5237" i="2"/>
  <c r="M5237" i="2" s="1"/>
  <c r="V5237" i="2" s="1"/>
  <c r="L4068" i="2"/>
  <c r="M4068" i="2" s="1"/>
  <c r="N4068" i="2" s="1"/>
  <c r="T4625" i="2"/>
  <c r="K4625" i="2"/>
  <c r="S4625" i="2"/>
  <c r="L5558" i="2"/>
  <c r="M5558" i="2" s="1"/>
  <c r="N5558" i="2" s="1"/>
  <c r="L3676" i="2"/>
  <c r="M3676" i="2" s="1"/>
  <c r="N3676" i="2"/>
  <c r="T5014" i="2"/>
  <c r="T5015" i="2" s="1"/>
  <c r="T5016" i="2" s="1"/>
  <c r="T5017" i="2" s="1"/>
  <c r="T5018" i="2" s="1"/>
  <c r="T5019" i="2" s="1"/>
  <c r="T5020" i="2" s="1"/>
  <c r="T5021" i="2" s="1"/>
  <c r="T5022" i="2" s="1"/>
  <c r="T5023" i="2" s="1"/>
  <c r="T5024" i="2" s="1"/>
  <c r="T5025" i="2" s="1"/>
  <c r="K5014" i="2"/>
  <c r="S5014" i="2"/>
  <c r="S5015" i="2" s="1"/>
  <c r="S5016" i="2" s="1"/>
  <c r="S5017" i="2" s="1"/>
  <c r="S5018" i="2" s="1"/>
  <c r="S5019" i="2" s="1"/>
  <c r="S5020" i="2" s="1"/>
  <c r="S5021" i="2" s="1"/>
  <c r="S5022" i="2" s="1"/>
  <c r="S5023" i="2" s="1"/>
  <c r="S5024" i="2" s="1"/>
  <c r="S5025" i="2" s="1"/>
  <c r="L3511" i="2"/>
  <c r="M3511" i="2" s="1"/>
  <c r="N3511" i="2" s="1"/>
  <c r="V3533" i="2"/>
  <c r="U3533" i="2"/>
  <c r="T3533" i="2"/>
  <c r="S3533" i="2"/>
  <c r="K3533" i="2"/>
  <c r="S5709" i="2"/>
  <c r="K5709" i="2"/>
  <c r="T5709" i="2"/>
  <c r="L5877" i="2"/>
  <c r="M5877" i="2" s="1"/>
  <c r="V5877" i="2" s="1"/>
  <c r="V5878" i="2" s="1"/>
  <c r="V5879" i="2" s="1"/>
  <c r="V5880" i="2" s="1"/>
  <c r="V5881" i="2" s="1"/>
  <c r="V5882" i="2" s="1"/>
  <c r="V5883" i="2" s="1"/>
  <c r="V5884" i="2" s="1"/>
  <c r="V5885" i="2" s="1"/>
  <c r="R4328" i="2"/>
  <c r="Q4327" i="2"/>
  <c r="R2997" i="2"/>
  <c r="Q2996" i="2"/>
  <c r="L5278" i="2"/>
  <c r="M5278" i="2" s="1"/>
  <c r="V5278" i="2" s="1"/>
  <c r="V5279" i="2" s="1"/>
  <c r="R3447" i="2"/>
  <c r="Q3446" i="2"/>
  <c r="R3819" i="2"/>
  <c r="Q3818" i="2"/>
  <c r="O5576" i="2"/>
  <c r="J5576" i="2"/>
  <c r="I5577" i="2"/>
  <c r="L5782" i="2"/>
  <c r="M5782" i="2" s="1"/>
  <c r="V5782" i="2" s="1"/>
  <c r="V5783" i="2" s="1"/>
  <c r="R6506" i="2"/>
  <c r="Q6505" i="2"/>
  <c r="T5595" i="2"/>
  <c r="S5595" i="2"/>
  <c r="K5595" i="2"/>
  <c r="V5595" i="2"/>
  <c r="R6093" i="2"/>
  <c r="Q6092" i="2"/>
  <c r="R5330" i="2"/>
  <c r="Q5329" i="2"/>
  <c r="O4070" i="2"/>
  <c r="J4070" i="2"/>
  <c r="I4071" i="2"/>
  <c r="R3150" i="2"/>
  <c r="Q3149" i="2"/>
  <c r="L6405" i="2"/>
  <c r="M6405" i="2" s="1"/>
  <c r="V6405" i="2" s="1"/>
  <c r="V6406" i="2" s="1"/>
  <c r="U3512" i="2"/>
  <c r="T3512" i="2"/>
  <c r="S3512" i="2"/>
  <c r="K3512" i="2"/>
  <c r="V3512" i="2"/>
  <c r="L6350" i="2"/>
  <c r="M6350" i="2" s="1"/>
  <c r="V6350" i="2" s="1"/>
  <c r="V6351" i="2" s="1"/>
  <c r="V6352" i="2" s="1"/>
  <c r="V6353" i="2" s="1"/>
  <c r="V6354" i="2" s="1"/>
  <c r="V6355" i="2" s="1"/>
  <c r="V6356" i="2" s="1"/>
  <c r="V6357" i="2" s="1"/>
  <c r="V6358" i="2" s="1"/>
  <c r="V6359" i="2" s="1"/>
  <c r="V6360" i="2" s="1"/>
  <c r="V6361" i="2" s="1"/>
  <c r="V6362" i="2" s="1"/>
  <c r="V6363" i="2" s="1"/>
  <c r="V6364" i="2" s="1"/>
  <c r="V6365" i="2" s="1"/>
  <c r="R5180" i="2"/>
  <c r="Q5179" i="2"/>
  <c r="R5220" i="2"/>
  <c r="Q5219" i="2"/>
  <c r="T5855" i="2"/>
  <c r="K5855" i="2"/>
  <c r="S5855" i="2"/>
  <c r="L5526" i="2"/>
  <c r="M5526" i="2" s="1"/>
  <c r="N5526" i="2" s="1"/>
  <c r="R4184" i="2"/>
  <c r="Q4183" i="2"/>
  <c r="O5314" i="2"/>
  <c r="J5314" i="2"/>
  <c r="R3959" i="2"/>
  <c r="Q3958" i="2"/>
  <c r="R3929" i="2"/>
  <c r="Q3928" i="2"/>
  <c r="Q2924" i="2"/>
  <c r="R2925" i="2"/>
  <c r="L5594" i="2"/>
  <c r="M5594" i="2" s="1"/>
  <c r="N5594" i="2" s="1"/>
  <c r="Q6302" i="2"/>
  <c r="R6303" i="2"/>
  <c r="R4308" i="2"/>
  <c r="Q4307" i="2"/>
  <c r="Q3182" i="2"/>
  <c r="R3183" i="2"/>
  <c r="O5299" i="2"/>
  <c r="J5299" i="2"/>
  <c r="R3683" i="2"/>
  <c r="Q3682" i="2"/>
  <c r="O3827" i="2"/>
  <c r="J3827" i="2"/>
  <c r="I3828" i="2"/>
  <c r="N6252" i="2"/>
  <c r="U6252" i="2" s="1"/>
  <c r="U6253" i="2" s="1"/>
  <c r="R6425" i="2"/>
  <c r="Q6424" i="2"/>
  <c r="L6364" i="2"/>
  <c r="M6364" i="2" s="1"/>
  <c r="N6364" i="2" s="1"/>
  <c r="O5528" i="2"/>
  <c r="J5528" i="2"/>
  <c r="I5529" i="2"/>
  <c r="L3644" i="2"/>
  <c r="M3644" i="2" s="1"/>
  <c r="N3644" i="2" s="1"/>
  <c r="R5937" i="2"/>
  <c r="Q5936" i="2"/>
  <c r="R6384" i="2"/>
  <c r="Q6383" i="2"/>
  <c r="R4991" i="2"/>
  <c r="Q4990" i="2"/>
  <c r="R5652" i="2"/>
  <c r="Q5651" i="2"/>
  <c r="L5478" i="2"/>
  <c r="M5478" i="2" s="1"/>
  <c r="N5478" i="2" s="1"/>
  <c r="R5765" i="2"/>
  <c r="Q5764" i="2"/>
  <c r="R3114" i="2"/>
  <c r="Q3113" i="2"/>
  <c r="N5477" i="2"/>
  <c r="U5477" i="2" s="1"/>
  <c r="U5478" i="2" s="1"/>
  <c r="R5409" i="2"/>
  <c r="Q5408" i="2"/>
  <c r="L6253" i="2"/>
  <c r="M6253" i="2" s="1"/>
  <c r="N6253" i="2" s="1"/>
  <c r="R3275" i="2"/>
  <c r="Q3274" i="2"/>
  <c r="K5085" i="2"/>
  <c r="O6302" i="2"/>
  <c r="J6302" i="2"/>
  <c r="I6303" i="2"/>
  <c r="R5494" i="2"/>
  <c r="Q5493" i="2"/>
  <c r="L4548" i="2"/>
  <c r="M4548" i="2" s="1"/>
  <c r="N4548" i="2"/>
  <c r="T6365" i="2"/>
  <c r="S6365" i="2"/>
  <c r="K6365" i="2"/>
  <c r="R5837" i="2"/>
  <c r="Q5837" i="2" s="1"/>
  <c r="Q5836" i="2"/>
  <c r="R4679" i="2"/>
  <c r="Q4678" i="2"/>
  <c r="T5479" i="2"/>
  <c r="T5480" i="2" s="1"/>
  <c r="T5481" i="2" s="1"/>
  <c r="T5482" i="2" s="1"/>
  <c r="T5483" i="2" s="1"/>
  <c r="T5484" i="2" s="1"/>
  <c r="T5485" i="2" s="1"/>
  <c r="T5486" i="2" s="1"/>
  <c r="T5487" i="2" s="1"/>
  <c r="T5488" i="2" s="1"/>
  <c r="T5489" i="2" s="1"/>
  <c r="T5490" i="2" s="1"/>
  <c r="T5491" i="2" s="1"/>
  <c r="S5479" i="2"/>
  <c r="S5480" i="2" s="1"/>
  <c r="S5481" i="2" s="1"/>
  <c r="S5482" i="2" s="1"/>
  <c r="S5483" i="2" s="1"/>
  <c r="S5484" i="2" s="1"/>
  <c r="S5485" i="2" s="1"/>
  <c r="S5486" i="2" s="1"/>
  <c r="S5487" i="2" s="1"/>
  <c r="S5488" i="2" s="1"/>
  <c r="S5489" i="2" s="1"/>
  <c r="S5490" i="2" s="1"/>
  <c r="S5491" i="2" s="1"/>
  <c r="K5479" i="2"/>
  <c r="R2726" i="2"/>
  <c r="Q2725" i="2"/>
  <c r="R5726" i="2"/>
  <c r="Q5725" i="2"/>
  <c r="R3215" i="2"/>
  <c r="Q3214" i="2"/>
  <c r="R5030" i="2"/>
  <c r="Q5029" i="2"/>
  <c r="N6136" i="2"/>
  <c r="U6136" i="2" s="1"/>
  <c r="U6137" i="2" s="1"/>
  <c r="U6138" i="2" s="1"/>
  <c r="U6139" i="2" s="1"/>
  <c r="U6140" i="2" s="1"/>
  <c r="U6141" i="2" s="1"/>
  <c r="U6142" i="2" s="1"/>
  <c r="U6143" i="2" s="1"/>
  <c r="U6144" i="2" s="1"/>
  <c r="U6145" i="2" s="1"/>
  <c r="U6146" i="2" s="1"/>
  <c r="U6147" i="2" s="1"/>
  <c r="U6148" i="2" s="1"/>
  <c r="U6149" i="2" s="1"/>
  <c r="O4550" i="2"/>
  <c r="J4550" i="2"/>
  <c r="I4551" i="2"/>
  <c r="T5575" i="2"/>
  <c r="S5575" i="2"/>
  <c r="K5575" i="2"/>
  <c r="L5041" i="2"/>
  <c r="M5041" i="2" s="1"/>
  <c r="V5041" i="2" s="1"/>
  <c r="V5042" i="2" s="1"/>
  <c r="V5043" i="2" s="1"/>
  <c r="V5044" i="2" s="1"/>
  <c r="V5045" i="2" s="1"/>
  <c r="V5046" i="2" s="1"/>
  <c r="V5047" i="2" s="1"/>
  <c r="V5048" i="2" s="1"/>
  <c r="V5049" i="2" s="1"/>
  <c r="V5050" i="2" s="1"/>
  <c r="V5051" i="2" s="1"/>
  <c r="V5052" i="2" s="1"/>
  <c r="V5053" i="2" s="1"/>
  <c r="V5054" i="2" s="1"/>
  <c r="R2753" i="2"/>
  <c r="Q2752" i="2"/>
  <c r="R4146" i="2"/>
  <c r="Q4145" i="2"/>
  <c r="L5217" i="2"/>
  <c r="M5217" i="2" s="1"/>
  <c r="N5217" i="2" s="1"/>
  <c r="N5853" i="2"/>
  <c r="U5853" i="2" s="1"/>
  <c r="U5854" i="2" s="1"/>
  <c r="N5277" i="2"/>
  <c r="U5277" i="2" s="1"/>
  <c r="O5219" i="2"/>
  <c r="J5219" i="2"/>
  <c r="I5220" i="2"/>
  <c r="N2718" i="2"/>
  <c r="U2718" i="2" s="1"/>
  <c r="U2719" i="2" s="1"/>
  <c r="U2720" i="2" s="1"/>
  <c r="O4415" i="2"/>
  <c r="J4415" i="2"/>
  <c r="I4416" i="2"/>
  <c r="R4499" i="2"/>
  <c r="Q4498" i="2"/>
  <c r="R3591" i="2"/>
  <c r="Q3590" i="2"/>
  <c r="U4069" i="2"/>
  <c r="T4069" i="2"/>
  <c r="S4069" i="2"/>
  <c r="K4069" i="2"/>
  <c r="V4069" i="2"/>
  <c r="O3678" i="2"/>
  <c r="J3678" i="2"/>
  <c r="I3679" i="2"/>
  <c r="O4220" i="2"/>
  <c r="J4220" i="2"/>
  <c r="I4221" i="2"/>
  <c r="N5908" i="2"/>
  <c r="U5908" i="2" s="1"/>
  <c r="U5909" i="2" s="1"/>
  <c r="U5910" i="2" s="1"/>
  <c r="U5911" i="2" s="1"/>
  <c r="U5912" i="2" s="1"/>
  <c r="U5913" i="2" s="1"/>
  <c r="U5914" i="2" s="1"/>
  <c r="U5915" i="2" s="1"/>
  <c r="U5916" i="2" s="1"/>
  <c r="U5917" i="2" s="1"/>
  <c r="U5918" i="2" s="1"/>
  <c r="U5919" i="2" s="1"/>
  <c r="R4535" i="2"/>
  <c r="Q4534" i="2"/>
  <c r="R4607" i="2"/>
  <c r="Q4606" i="2"/>
  <c r="R5146" i="2"/>
  <c r="Q5145" i="2"/>
  <c r="L5545" i="2"/>
  <c r="M5545" i="2" s="1"/>
  <c r="V5545" i="2" s="1"/>
  <c r="V5546" i="2" s="1"/>
  <c r="V5547" i="2" s="1"/>
  <c r="V5548" i="2" s="1"/>
  <c r="V5549" i="2" s="1"/>
  <c r="V5550" i="2" s="1"/>
  <c r="V5551" i="2" s="1"/>
  <c r="V5552" i="2" s="1"/>
  <c r="V5553" i="2" s="1"/>
  <c r="V5554" i="2" s="1"/>
  <c r="V5555" i="2" s="1"/>
  <c r="V5556" i="2" s="1"/>
  <c r="V5557" i="2" s="1"/>
  <c r="V5558" i="2" s="1"/>
  <c r="V5559" i="2" s="1"/>
  <c r="R4072" i="2"/>
  <c r="Q4071" i="2"/>
  <c r="O5448" i="2"/>
  <c r="J5448" i="2"/>
  <c r="R5116" i="2"/>
  <c r="Q5115" i="2"/>
  <c r="R2789" i="2"/>
  <c r="Q2788" i="2"/>
  <c r="T5313" i="2"/>
  <c r="S5313" i="2"/>
  <c r="K5313" i="2"/>
  <c r="O5784" i="2"/>
  <c r="J5784" i="2"/>
  <c r="I5785" i="2"/>
  <c r="R5873" i="2"/>
  <c r="Q5872" i="2"/>
  <c r="R4108" i="2"/>
  <c r="Q4107" i="2"/>
  <c r="O3057" i="2"/>
  <c r="J3057" i="2"/>
  <c r="I3058" i="2"/>
  <c r="R5793" i="2"/>
  <c r="Q5792" i="2"/>
  <c r="R6265" i="2"/>
  <c r="Q6264" i="2"/>
  <c r="R2961" i="2"/>
  <c r="Q2960" i="2"/>
  <c r="R3521" i="2"/>
  <c r="Q3520" i="2"/>
  <c r="N6315" i="2"/>
  <c r="U6315" i="2" s="1"/>
  <c r="U6316" i="2" s="1"/>
  <c r="U6317" i="2" s="1"/>
  <c r="U6318" i="2" s="1"/>
  <c r="U6319" i="2" s="1"/>
  <c r="U6320" i="2" s="1"/>
  <c r="U6321" i="2" s="1"/>
  <c r="U6322" i="2" s="1"/>
  <c r="U6323" i="2" s="1"/>
  <c r="R3747" i="2"/>
  <c r="Q3746" i="2"/>
  <c r="L5084" i="2"/>
  <c r="M5084" i="2" s="1"/>
  <c r="N5084" i="2" s="1"/>
  <c r="R3051" i="2"/>
  <c r="Q3050" i="2"/>
  <c r="O5748" i="2"/>
  <c r="J5748" i="2"/>
  <c r="I5749" i="2"/>
  <c r="K5298" i="2"/>
  <c r="N5164" i="2"/>
  <c r="U5164" i="2" s="1"/>
  <c r="U5165" i="2" s="1"/>
  <c r="U5166" i="2" s="1"/>
  <c r="U5167" i="2" s="1"/>
  <c r="U5168" i="2" s="1"/>
  <c r="U5169" i="2" s="1"/>
  <c r="U5170" i="2" s="1"/>
  <c r="U5171" i="2" s="1"/>
  <c r="U5172" i="2" s="1"/>
  <c r="U5173" i="2" s="1"/>
  <c r="S3826" i="2"/>
  <c r="K3826" i="2"/>
  <c r="V3826" i="2"/>
  <c r="T3826" i="2"/>
  <c r="R3311" i="2"/>
  <c r="Q3310" i="2"/>
  <c r="U5527" i="2"/>
  <c r="T5527" i="2"/>
  <c r="S5527" i="2"/>
  <c r="K5527" i="2"/>
  <c r="V5527" i="2"/>
  <c r="L3055" i="2"/>
  <c r="M3055" i="2" s="1"/>
  <c r="N3055" i="2" s="1"/>
  <c r="O4573" i="2"/>
  <c r="J4573" i="2"/>
  <c r="I4574" i="2"/>
  <c r="N5661" i="2"/>
  <c r="U5661" i="2" s="1"/>
  <c r="U5662" i="2" s="1"/>
  <c r="U5663" i="2" s="1"/>
  <c r="U5664" i="2" s="1"/>
  <c r="U5665" i="2" s="1"/>
  <c r="U5666" i="2" s="1"/>
  <c r="U5667" i="2" s="1"/>
  <c r="U5668" i="2" s="1"/>
  <c r="U5669" i="2" s="1"/>
  <c r="U5670" i="2" s="1"/>
  <c r="U5671" i="2" s="1"/>
  <c r="U5672" i="2" s="1"/>
  <c r="N2719" i="2"/>
  <c r="L2719" i="2"/>
  <c r="M2719" i="2" s="1"/>
  <c r="Q2820" i="2"/>
  <c r="R2821" i="2"/>
  <c r="R3245" i="2"/>
  <c r="Q3244" i="2"/>
  <c r="K6301" i="2"/>
  <c r="T5070" i="2"/>
  <c r="T5071" i="2" s="1"/>
  <c r="T5072" i="2" s="1"/>
  <c r="T5073" i="2" s="1"/>
  <c r="T5074" i="2" s="1"/>
  <c r="T5075" i="2" s="1"/>
  <c r="T5076" i="2" s="1"/>
  <c r="T5077" i="2" s="1"/>
  <c r="T5078" i="2" s="1"/>
  <c r="T5079" i="2" s="1"/>
  <c r="T5080" i="2" s="1"/>
  <c r="T5081" i="2" s="1"/>
  <c r="T5082" i="2" s="1"/>
  <c r="T5083" i="2" s="1"/>
  <c r="T5084" i="2" s="1"/>
  <c r="T5085" i="2" s="1"/>
  <c r="S5070" i="2"/>
  <c r="S5071" i="2" s="1"/>
  <c r="S5072" i="2" s="1"/>
  <c r="S5073" i="2" s="1"/>
  <c r="S5074" i="2" s="1"/>
  <c r="S5075" i="2" s="1"/>
  <c r="S5076" i="2" s="1"/>
  <c r="S5077" i="2" s="1"/>
  <c r="S5078" i="2" s="1"/>
  <c r="S5079" i="2" s="1"/>
  <c r="S5080" i="2" s="1"/>
  <c r="S5081" i="2" s="1"/>
  <c r="S5082" i="2" s="1"/>
  <c r="S5083" i="2" s="1"/>
  <c r="S5084" i="2" s="1"/>
  <c r="S5085" i="2" s="1"/>
  <c r="K5070" i="2"/>
  <c r="R3855" i="2"/>
  <c r="Q3854" i="2"/>
  <c r="N6024" i="2"/>
  <c r="U6024" i="2" s="1"/>
  <c r="U6025" i="2" s="1"/>
  <c r="U6026" i="2" s="1"/>
  <c r="U6027" i="2" s="1"/>
  <c r="U6028" i="2" s="1"/>
  <c r="L5430" i="2"/>
  <c r="M5430" i="2" s="1"/>
  <c r="N5430" i="2" s="1"/>
  <c r="Q3086" i="2"/>
  <c r="R3087" i="2"/>
  <c r="R4847" i="2"/>
  <c r="Q4846" i="2"/>
  <c r="R5370" i="2"/>
  <c r="Q5369" i="2"/>
  <c r="L4218" i="2"/>
  <c r="M4218" i="2" s="1"/>
  <c r="N4218" i="2" s="1"/>
  <c r="R4248" i="2"/>
  <c r="Q4247" i="2"/>
  <c r="Q6136" i="2"/>
  <c r="R6137" i="2"/>
  <c r="L5446" i="2"/>
  <c r="M5446" i="2" s="1"/>
  <c r="N5446" i="2" s="1"/>
  <c r="R3375" i="2"/>
  <c r="Q3374" i="2"/>
  <c r="R4220" i="2"/>
  <c r="Q4219" i="2"/>
  <c r="R5614" i="2"/>
  <c r="Q5613" i="2"/>
  <c r="K4549" i="2"/>
  <c r="L5854" i="2"/>
  <c r="M5854" i="2" s="1"/>
  <c r="N5854" i="2" s="1"/>
  <c r="R3341" i="2"/>
  <c r="Q3340" i="2"/>
  <c r="O5432" i="2"/>
  <c r="J5432" i="2"/>
  <c r="I5433" i="2"/>
  <c r="O2721" i="2"/>
  <c r="J2721" i="2"/>
  <c r="I2722" i="2"/>
  <c r="R6009" i="2"/>
  <c r="Q6008" i="2"/>
  <c r="T5194" i="2"/>
  <c r="T5195" i="2" s="1"/>
  <c r="T5196" i="2" s="1"/>
  <c r="T5197" i="2" s="1"/>
  <c r="T5198" i="2" s="1"/>
  <c r="T5199" i="2" s="1"/>
  <c r="T5200" i="2" s="1"/>
  <c r="T5201" i="2" s="1"/>
  <c r="K5194" i="2"/>
  <c r="S5194" i="2"/>
  <c r="S5195" i="2" s="1"/>
  <c r="S5196" i="2" s="1"/>
  <c r="S5197" i="2" s="1"/>
  <c r="S5198" i="2" s="1"/>
  <c r="S5199" i="2" s="1"/>
  <c r="S5200" i="2" s="1"/>
  <c r="S5201" i="2" s="1"/>
  <c r="R4362" i="2"/>
  <c r="Q4361" i="2"/>
  <c r="Q6582" i="2"/>
  <c r="R6583" i="2"/>
  <c r="V5218" i="2"/>
  <c r="U5218" i="2"/>
  <c r="T5218" i="2"/>
  <c r="S5218" i="2"/>
  <c r="K5218" i="2"/>
  <c r="O4534" i="2"/>
  <c r="J4534" i="2"/>
  <c r="I4535" i="2"/>
  <c r="V4414" i="2"/>
  <c r="U4414" i="2"/>
  <c r="T4414" i="2"/>
  <c r="S4414" i="2"/>
  <c r="K4414" i="2"/>
  <c r="T5238" i="2"/>
  <c r="T5239" i="2" s="1"/>
  <c r="T5240" i="2" s="1"/>
  <c r="T5241" i="2" s="1"/>
  <c r="T5242" i="2" s="1"/>
  <c r="T5243" i="2" s="1"/>
  <c r="T5244" i="2" s="1"/>
  <c r="T5245" i="2" s="1"/>
  <c r="T5246" i="2" s="1"/>
  <c r="T5247" i="2" s="1"/>
  <c r="T5248" i="2" s="1"/>
  <c r="T5249" i="2" s="1"/>
  <c r="T5250" i="2" s="1"/>
  <c r="T5251" i="2" s="1"/>
  <c r="S5238" i="2"/>
  <c r="S5239" i="2" s="1"/>
  <c r="S5240" i="2" s="1"/>
  <c r="S5241" i="2" s="1"/>
  <c r="S5242" i="2" s="1"/>
  <c r="S5243" i="2" s="1"/>
  <c r="S5244" i="2" s="1"/>
  <c r="S5245" i="2" s="1"/>
  <c r="S5246" i="2" s="1"/>
  <c r="S5247" i="2" s="1"/>
  <c r="S5248" i="2" s="1"/>
  <c r="S5249" i="2" s="1"/>
  <c r="S5250" i="2" s="1"/>
  <c r="S5251" i="2" s="1"/>
  <c r="K5238" i="2"/>
  <c r="O5560" i="2"/>
  <c r="J5560" i="2"/>
  <c r="V3677" i="2"/>
  <c r="U3677" i="2"/>
  <c r="T3677" i="2"/>
  <c r="S3677" i="2"/>
  <c r="K3677" i="2"/>
  <c r="R5903" i="2"/>
  <c r="Q5902" i="2"/>
  <c r="S4219" i="2"/>
  <c r="K4219" i="2"/>
  <c r="V4219" i="2"/>
  <c r="U4219" i="2"/>
  <c r="T4219" i="2"/>
  <c r="L5461" i="2"/>
  <c r="M5461" i="2" s="1"/>
  <c r="N5461" i="2" s="1"/>
  <c r="O5280" i="2"/>
  <c r="J5280" i="2"/>
  <c r="I5281" i="2"/>
  <c r="L5746" i="2"/>
  <c r="M5746" i="2" s="1"/>
  <c r="N5746" i="2" s="1"/>
  <c r="L6422" i="2"/>
  <c r="M6422" i="2" s="1"/>
  <c r="V6422" i="2" s="1"/>
  <c r="V6423" i="2" s="1"/>
  <c r="V6424" i="2" s="1"/>
  <c r="V6425" i="2" s="1"/>
  <c r="V6426" i="2" s="1"/>
  <c r="V6427" i="2" s="1"/>
  <c r="V6428" i="2" s="1"/>
  <c r="V6429" i="2" s="1"/>
  <c r="V6430" i="2" s="1"/>
  <c r="K5447" i="2"/>
  <c r="L6300" i="2"/>
  <c r="M6300" i="2" s="1"/>
  <c r="N6300" i="2" s="1"/>
  <c r="T5783" i="2"/>
  <c r="K5783" i="2"/>
  <c r="S5783" i="2"/>
  <c r="L4571" i="2"/>
  <c r="M4571" i="2" s="1"/>
  <c r="N4571" i="2" s="1"/>
  <c r="R4428" i="2"/>
  <c r="Q4427" i="2"/>
  <c r="R5526" i="2"/>
  <c r="Q5525" i="2"/>
  <c r="K3056" i="2"/>
  <c r="R4573" i="2"/>
  <c r="Q4572" i="2"/>
  <c r="N5013" i="2" l="1"/>
  <c r="U5013" i="2" s="1"/>
  <c r="V5013" i="2"/>
  <c r="N5921" i="2"/>
  <c r="U5921" i="2" s="1"/>
  <c r="U5922" i="2" s="1"/>
  <c r="U5923" i="2" s="1"/>
  <c r="U5924" i="2" s="1"/>
  <c r="U5925" i="2" s="1"/>
  <c r="U5926" i="2" s="1"/>
  <c r="U5927" i="2" s="1"/>
  <c r="U5928" i="2" s="1"/>
  <c r="U5929" i="2" s="1"/>
  <c r="N5252" i="2"/>
  <c r="U5252" i="2" s="1"/>
  <c r="U5253" i="2" s="1"/>
  <c r="U5254" i="2" s="1"/>
  <c r="U5255" i="2" s="1"/>
  <c r="U5256" i="2" s="1"/>
  <c r="U5257" i="2" s="1"/>
  <c r="U5258" i="2" s="1"/>
  <c r="U5259" i="2" s="1"/>
  <c r="U5260" i="2" s="1"/>
  <c r="U5261" i="2" s="1"/>
  <c r="U5262" i="2" s="1"/>
  <c r="U5263" i="2" s="1"/>
  <c r="N5782" i="2"/>
  <c r="U5782" i="2" s="1"/>
  <c r="U5783" i="2" s="1"/>
  <c r="U5784" i="2" s="1"/>
  <c r="N6405" i="2"/>
  <c r="U6405" i="2" s="1"/>
  <c r="U6406" i="2" s="1"/>
  <c r="N5278" i="2"/>
  <c r="U5278" i="2" s="1"/>
  <c r="U5279" i="2" s="1"/>
  <c r="N5142" i="2"/>
  <c r="U5142" i="2" s="1"/>
  <c r="U5143" i="2" s="1"/>
  <c r="U5144" i="2" s="1"/>
  <c r="U5145" i="2" s="1"/>
  <c r="U5146" i="2" s="1"/>
  <c r="U5147" i="2" s="1"/>
  <c r="U5148" i="2" s="1"/>
  <c r="U5149" i="2" s="1"/>
  <c r="U5150" i="2" s="1"/>
  <c r="U5151" i="2" s="1"/>
  <c r="L3056" i="2"/>
  <c r="M3056" i="2" s="1"/>
  <c r="N3056" i="2" s="1"/>
  <c r="T5280" i="2"/>
  <c r="S5280" i="2"/>
  <c r="K5280" i="2"/>
  <c r="T5560" i="2"/>
  <c r="T5561" i="2" s="1"/>
  <c r="T5562" i="2" s="1"/>
  <c r="T5563" i="2" s="1"/>
  <c r="T5564" i="2" s="1"/>
  <c r="T5565" i="2" s="1"/>
  <c r="T5566" i="2" s="1"/>
  <c r="T5567" i="2" s="1"/>
  <c r="T5568" i="2" s="1"/>
  <c r="T5569" i="2" s="1"/>
  <c r="T5570" i="2" s="1"/>
  <c r="T5571" i="2" s="1"/>
  <c r="T5572" i="2" s="1"/>
  <c r="T5573" i="2" s="1"/>
  <c r="T5574" i="2" s="1"/>
  <c r="K5560" i="2"/>
  <c r="S5560" i="2"/>
  <c r="S5561" i="2" s="1"/>
  <c r="S5562" i="2" s="1"/>
  <c r="S5563" i="2" s="1"/>
  <c r="S5564" i="2" s="1"/>
  <c r="S5565" i="2" s="1"/>
  <c r="S5566" i="2" s="1"/>
  <c r="S5567" i="2" s="1"/>
  <c r="S5568" i="2" s="1"/>
  <c r="S5569" i="2" s="1"/>
  <c r="S5570" i="2" s="1"/>
  <c r="S5571" i="2" s="1"/>
  <c r="S5572" i="2" s="1"/>
  <c r="S5573" i="2" s="1"/>
  <c r="S5574" i="2" s="1"/>
  <c r="U2721" i="2"/>
  <c r="T2721" i="2"/>
  <c r="S2721" i="2"/>
  <c r="K2721" i="2"/>
  <c r="V2721" i="2"/>
  <c r="S4534" i="2"/>
  <c r="K4534" i="2"/>
  <c r="V4534" i="2"/>
  <c r="U4534" i="2"/>
  <c r="T4534" i="2"/>
  <c r="L5194" i="2"/>
  <c r="M5194" i="2" s="1"/>
  <c r="V5194" i="2" s="1"/>
  <c r="V5195" i="2" s="1"/>
  <c r="V5196" i="2" s="1"/>
  <c r="V5197" i="2" s="1"/>
  <c r="V5198" i="2" s="1"/>
  <c r="V5199" i="2" s="1"/>
  <c r="V5200" i="2" s="1"/>
  <c r="V5201" i="2" s="1"/>
  <c r="L4549" i="2"/>
  <c r="M4549" i="2" s="1"/>
  <c r="N4549" i="2" s="1"/>
  <c r="R4221" i="2"/>
  <c r="Q4220" i="2"/>
  <c r="R4249" i="2"/>
  <c r="Q4248" i="2"/>
  <c r="R5371" i="2"/>
  <c r="Q5370" i="2"/>
  <c r="V4573" i="2"/>
  <c r="U4573" i="2"/>
  <c r="T4573" i="2"/>
  <c r="K4573" i="2"/>
  <c r="S4573" i="2"/>
  <c r="O3058" i="2"/>
  <c r="J3058" i="2"/>
  <c r="I3059" i="2"/>
  <c r="R4109" i="2"/>
  <c r="Q4108" i="2"/>
  <c r="S5784" i="2"/>
  <c r="K5784" i="2"/>
  <c r="V5784" i="2"/>
  <c r="T5784" i="2"/>
  <c r="R2790" i="2"/>
  <c r="Q2789" i="2"/>
  <c r="N5545" i="2"/>
  <c r="U5545" i="2" s="1"/>
  <c r="U5546" i="2" s="1"/>
  <c r="U5547" i="2" s="1"/>
  <c r="U5548" i="2" s="1"/>
  <c r="U5549" i="2" s="1"/>
  <c r="U5550" i="2" s="1"/>
  <c r="U5551" i="2" s="1"/>
  <c r="U5552" i="2" s="1"/>
  <c r="U5553" i="2" s="1"/>
  <c r="U5554" i="2" s="1"/>
  <c r="U5555" i="2" s="1"/>
  <c r="U5556" i="2" s="1"/>
  <c r="U5557" i="2" s="1"/>
  <c r="U5558" i="2" s="1"/>
  <c r="U5559" i="2" s="1"/>
  <c r="Q4607" i="2"/>
  <c r="R4608" i="2"/>
  <c r="O4221" i="2"/>
  <c r="J4221" i="2"/>
  <c r="I4222" i="2"/>
  <c r="S3678" i="2"/>
  <c r="K3678" i="2"/>
  <c r="T3678" i="2"/>
  <c r="R3592" i="2"/>
  <c r="Q3591" i="2"/>
  <c r="S4415" i="2"/>
  <c r="K4415" i="2"/>
  <c r="T4415" i="2"/>
  <c r="S5219" i="2"/>
  <c r="K5219" i="2"/>
  <c r="V5219" i="2"/>
  <c r="U5219" i="2"/>
  <c r="T5219" i="2"/>
  <c r="Q3215" i="2"/>
  <c r="R3216" i="2"/>
  <c r="R2727" i="2"/>
  <c r="Q2726" i="2"/>
  <c r="L6365" i="2"/>
  <c r="M6365" i="2" s="1"/>
  <c r="N6365" i="2" s="1"/>
  <c r="K6302" i="2"/>
  <c r="Q3275" i="2"/>
  <c r="R3276" i="2"/>
  <c r="R5410" i="2"/>
  <c r="Q5409" i="2"/>
  <c r="R6426" i="2"/>
  <c r="Q6425" i="2"/>
  <c r="R4309" i="2"/>
  <c r="Q4308" i="2"/>
  <c r="R3930" i="2"/>
  <c r="Q3929" i="2"/>
  <c r="Q3150" i="2"/>
  <c r="R3151" i="2"/>
  <c r="N5237" i="2"/>
  <c r="U5237" i="2" s="1"/>
  <c r="R4958" i="2"/>
  <c r="Q4957" i="2"/>
  <c r="L3079" i="2"/>
  <c r="M3079" i="2" s="1"/>
  <c r="N3079" i="2"/>
  <c r="O5087" i="2"/>
  <c r="J5087" i="2"/>
  <c r="N5380" i="2"/>
  <c r="U5380" i="2" s="1"/>
  <c r="U5381" i="2" s="1"/>
  <c r="U5382" i="2" s="1"/>
  <c r="U5383" i="2" s="1"/>
  <c r="U5384" i="2" s="1"/>
  <c r="U5385" i="2" s="1"/>
  <c r="U5386" i="2" s="1"/>
  <c r="U5387" i="2" s="1"/>
  <c r="U5388" i="2" s="1"/>
  <c r="U5389" i="2" s="1"/>
  <c r="U5390" i="2" s="1"/>
  <c r="U5391" i="2" s="1"/>
  <c r="Q3631" i="2"/>
  <c r="R3632" i="2"/>
  <c r="R5691" i="2"/>
  <c r="Q5690" i="2"/>
  <c r="R5974" i="2"/>
  <c r="Q5973" i="2"/>
  <c r="R3780" i="2"/>
  <c r="Q3779" i="2"/>
  <c r="S4626" i="2"/>
  <c r="K4626" i="2"/>
  <c r="T4626" i="2"/>
  <c r="O3081" i="2"/>
  <c r="J3081" i="2"/>
  <c r="I3082" i="2"/>
  <c r="Q6047" i="2"/>
  <c r="R6048" i="2"/>
  <c r="R4878" i="2"/>
  <c r="Q4877" i="2"/>
  <c r="R4039" i="2"/>
  <c r="Q4038" i="2"/>
  <c r="R5255" i="2"/>
  <c r="Q5254" i="2"/>
  <c r="L4572" i="2"/>
  <c r="M4572" i="2" s="1"/>
  <c r="N4572" i="2" s="1"/>
  <c r="N6269" i="2"/>
  <c r="U6269" i="2" s="1"/>
  <c r="U6270" i="2" s="1"/>
  <c r="U6271" i="2" s="1"/>
  <c r="U6272" i="2" s="1"/>
  <c r="U6273" i="2" s="1"/>
  <c r="U6274" i="2" s="1"/>
  <c r="U6275" i="2" s="1"/>
  <c r="U6276" i="2" s="1"/>
  <c r="U6277" i="2" s="1"/>
  <c r="U6278" i="2" s="1"/>
  <c r="U6279" i="2" s="1"/>
  <c r="U6280" i="2" s="1"/>
  <c r="U6281" i="2" s="1"/>
  <c r="U6282" i="2" s="1"/>
  <c r="U6283" i="2" s="1"/>
  <c r="U6284" i="2" s="1"/>
  <c r="L5747" i="2"/>
  <c r="M5747" i="2" s="1"/>
  <c r="N5747" i="2" s="1"/>
  <c r="R5595" i="2"/>
  <c r="Q5595" i="2" s="1"/>
  <c r="Q5594" i="2"/>
  <c r="R5073" i="2"/>
  <c r="Q5072" i="2"/>
  <c r="T6407" i="2"/>
  <c r="K6407" i="2"/>
  <c r="S6407" i="2"/>
  <c r="Q5526" i="2"/>
  <c r="R5527" i="2"/>
  <c r="L5238" i="2"/>
  <c r="M5238" i="2" s="1"/>
  <c r="V5238" i="2" s="1"/>
  <c r="V5239" i="2" s="1"/>
  <c r="V5240" i="2" s="1"/>
  <c r="V5241" i="2" s="1"/>
  <c r="V5242" i="2" s="1"/>
  <c r="V5243" i="2" s="1"/>
  <c r="V5244" i="2" s="1"/>
  <c r="V5245" i="2" s="1"/>
  <c r="V5246" i="2" s="1"/>
  <c r="V5247" i="2" s="1"/>
  <c r="V5248" i="2" s="1"/>
  <c r="V5249" i="2" s="1"/>
  <c r="V5250" i="2" s="1"/>
  <c r="V5251" i="2" s="1"/>
  <c r="R6010" i="2"/>
  <c r="Q6009" i="2"/>
  <c r="O5433" i="2"/>
  <c r="J5433" i="2"/>
  <c r="R3342" i="2"/>
  <c r="Q3341" i="2"/>
  <c r="R6138" i="2"/>
  <c r="Q6137" i="2"/>
  <c r="Q3855" i="2"/>
  <c r="R3856" i="2"/>
  <c r="L6301" i="2"/>
  <c r="M6301" i="2" s="1"/>
  <c r="N6301" i="2" s="1"/>
  <c r="R3246" i="2"/>
  <c r="Q3245" i="2"/>
  <c r="L5527" i="2"/>
  <c r="M5527" i="2" s="1"/>
  <c r="N5527" i="2" s="1"/>
  <c r="R3522" i="2"/>
  <c r="Q3521" i="2"/>
  <c r="R6266" i="2"/>
  <c r="Q6265" i="2"/>
  <c r="K3057" i="2"/>
  <c r="T4220" i="2"/>
  <c r="S4220" i="2"/>
  <c r="K4220" i="2"/>
  <c r="R2754" i="2"/>
  <c r="Q2753" i="2"/>
  <c r="L5575" i="2"/>
  <c r="M5575" i="2" s="1"/>
  <c r="V5575" i="2" s="1"/>
  <c r="V5576" i="2" s="1"/>
  <c r="O4551" i="2"/>
  <c r="J4551" i="2"/>
  <c r="I4552" i="2"/>
  <c r="R5766" i="2"/>
  <c r="Q5765" i="2"/>
  <c r="R5653" i="2"/>
  <c r="Q5652" i="2"/>
  <c r="R6385" i="2"/>
  <c r="Q6384" i="2"/>
  <c r="R3184" i="2"/>
  <c r="Q3183" i="2"/>
  <c r="R6304" i="2"/>
  <c r="Q6303" i="2"/>
  <c r="R2926" i="2"/>
  <c r="Q2925" i="2"/>
  <c r="R5181" i="2"/>
  <c r="Q5180" i="2"/>
  <c r="L3512" i="2"/>
  <c r="M3512" i="2" s="1"/>
  <c r="N3512" i="2"/>
  <c r="O4071" i="2"/>
  <c r="J4071" i="2"/>
  <c r="I4072" i="2"/>
  <c r="R5331" i="2"/>
  <c r="Q5330" i="2"/>
  <c r="L5595" i="2"/>
  <c r="M5595" i="2" s="1"/>
  <c r="N5595" i="2" s="1"/>
  <c r="O5577" i="2"/>
  <c r="J5577" i="2"/>
  <c r="I5578" i="2"/>
  <c r="Q3819" i="2"/>
  <c r="R3820" i="2"/>
  <c r="Q4328" i="2"/>
  <c r="R4329" i="2"/>
  <c r="L3533" i="2"/>
  <c r="M3533" i="2" s="1"/>
  <c r="N3533" i="2" s="1"/>
  <c r="L5014" i="2"/>
  <c r="M5014" i="2" s="1"/>
  <c r="V5014" i="2" s="1"/>
  <c r="V5015" i="2" s="1"/>
  <c r="V5016" i="2" s="1"/>
  <c r="V5017" i="2" s="1"/>
  <c r="V5018" i="2" s="1"/>
  <c r="V5019" i="2" s="1"/>
  <c r="V5020" i="2" s="1"/>
  <c r="V5021" i="2" s="1"/>
  <c r="V5022" i="2" s="1"/>
  <c r="V5023" i="2" s="1"/>
  <c r="V5024" i="2" s="1"/>
  <c r="V5025" i="2" s="1"/>
  <c r="L3645" i="2"/>
  <c r="M3645" i="2" s="1"/>
  <c r="N3645" i="2" s="1"/>
  <c r="O6367" i="2"/>
  <c r="J6367" i="2"/>
  <c r="I6368" i="2"/>
  <c r="T5086" i="2"/>
  <c r="S5086" i="2"/>
  <c r="K5086" i="2"/>
  <c r="L5462" i="2"/>
  <c r="M5462" i="2" s="1"/>
  <c r="N5462" i="2" s="1"/>
  <c r="R4782" i="2"/>
  <c r="Q4781" i="2"/>
  <c r="L6406" i="2"/>
  <c r="M6406" i="2" s="1"/>
  <c r="N6406" i="2" s="1"/>
  <c r="R5451" i="2"/>
  <c r="Q5450" i="2"/>
  <c r="L5559" i="2"/>
  <c r="M5559" i="2" s="1"/>
  <c r="N5559" i="2" s="1"/>
  <c r="O5597" i="2"/>
  <c r="J5597" i="2"/>
  <c r="I5598" i="2"/>
  <c r="Q6466" i="2"/>
  <c r="R6467" i="2"/>
  <c r="O3535" i="2"/>
  <c r="J3535" i="2"/>
  <c r="I3536" i="2"/>
  <c r="L6254" i="2"/>
  <c r="M6254" i="2" s="1"/>
  <c r="V6254" i="2" s="1"/>
  <c r="V6255" i="2" s="1"/>
  <c r="V6256" i="2" s="1"/>
  <c r="V6257" i="2" s="1"/>
  <c r="V6258" i="2" s="1"/>
  <c r="V6259" i="2" s="1"/>
  <c r="V6260" i="2" s="1"/>
  <c r="V6261" i="2" s="1"/>
  <c r="V6262" i="2" s="1"/>
  <c r="V6263" i="2" s="1"/>
  <c r="V6264" i="2" s="1"/>
  <c r="V6265" i="2" s="1"/>
  <c r="V6266" i="2" s="1"/>
  <c r="V6267" i="2" s="1"/>
  <c r="V6268" i="2" s="1"/>
  <c r="U3080" i="2"/>
  <c r="T3080" i="2"/>
  <c r="S3080" i="2"/>
  <c r="K3080" i="2"/>
  <c r="V3080" i="2"/>
  <c r="O6285" i="2"/>
  <c r="J6285" i="2"/>
  <c r="I6286" i="2"/>
  <c r="R3720" i="2"/>
  <c r="Q3719" i="2"/>
  <c r="T5463" i="2"/>
  <c r="T5464" i="2" s="1"/>
  <c r="T5465" i="2" s="1"/>
  <c r="T5466" i="2" s="1"/>
  <c r="T5467" i="2" s="1"/>
  <c r="T5468" i="2" s="1"/>
  <c r="T5469" i="2" s="1"/>
  <c r="T5470" i="2" s="1"/>
  <c r="T5471" i="2" s="1"/>
  <c r="T5472" i="2" s="1"/>
  <c r="T5473" i="2" s="1"/>
  <c r="T5474" i="2" s="1"/>
  <c r="T5475" i="2" s="1"/>
  <c r="S5463" i="2"/>
  <c r="S5464" i="2" s="1"/>
  <c r="S5465" i="2" s="1"/>
  <c r="S5466" i="2" s="1"/>
  <c r="S5467" i="2" s="1"/>
  <c r="S5468" i="2" s="1"/>
  <c r="S5469" i="2" s="1"/>
  <c r="S5470" i="2" s="1"/>
  <c r="S5471" i="2" s="1"/>
  <c r="S5472" i="2" s="1"/>
  <c r="S5473" i="2" s="1"/>
  <c r="S5474" i="2" s="1"/>
  <c r="S5475" i="2" s="1"/>
  <c r="K5463" i="2"/>
  <c r="R4429" i="2"/>
  <c r="Q4428" i="2"/>
  <c r="R5904" i="2"/>
  <c r="Q5903" i="2"/>
  <c r="R4574" i="2"/>
  <c r="Q4573" i="2"/>
  <c r="L5447" i="2"/>
  <c r="M5447" i="2" s="1"/>
  <c r="N5447" i="2" s="1"/>
  <c r="N6422" i="2"/>
  <c r="U6422" i="2" s="1"/>
  <c r="U6423" i="2" s="1"/>
  <c r="U6424" i="2" s="1"/>
  <c r="U6425" i="2" s="1"/>
  <c r="U6426" i="2" s="1"/>
  <c r="U6427" i="2" s="1"/>
  <c r="U6428" i="2" s="1"/>
  <c r="U6429" i="2" s="1"/>
  <c r="U6430" i="2" s="1"/>
  <c r="O5281" i="2"/>
  <c r="J5281" i="2"/>
  <c r="I5282" i="2"/>
  <c r="N4219" i="2"/>
  <c r="L4219" i="2"/>
  <c r="M4219" i="2" s="1"/>
  <c r="N3677" i="2"/>
  <c r="L3677" i="2"/>
  <c r="M3677" i="2" s="1"/>
  <c r="N4414" i="2"/>
  <c r="L4414" i="2"/>
  <c r="M4414" i="2" s="1"/>
  <c r="L5218" i="2"/>
  <c r="M5218" i="2" s="1"/>
  <c r="N5218" i="2" s="1"/>
  <c r="R4363" i="2"/>
  <c r="Q4362" i="2"/>
  <c r="O2722" i="2"/>
  <c r="J2722" i="2"/>
  <c r="I2723" i="2"/>
  <c r="T5432" i="2"/>
  <c r="K5432" i="2"/>
  <c r="S5432" i="2"/>
  <c r="R5615" i="2"/>
  <c r="Q5614" i="2"/>
  <c r="R3376" i="2"/>
  <c r="Q3375" i="2"/>
  <c r="R4848" i="2"/>
  <c r="Q4847" i="2"/>
  <c r="L5070" i="2"/>
  <c r="M5070" i="2" s="1"/>
  <c r="V5070" i="2" s="1"/>
  <c r="V5071" i="2" s="1"/>
  <c r="V5072" i="2" s="1"/>
  <c r="V5073" i="2" s="1"/>
  <c r="V5074" i="2" s="1"/>
  <c r="V5075" i="2" s="1"/>
  <c r="V5076" i="2" s="1"/>
  <c r="V5077" i="2" s="1"/>
  <c r="V5078" i="2" s="1"/>
  <c r="V5079" i="2" s="1"/>
  <c r="V5080" i="2" s="1"/>
  <c r="V5081" i="2" s="1"/>
  <c r="V5082" i="2" s="1"/>
  <c r="V5083" i="2" s="1"/>
  <c r="V5084" i="2" s="1"/>
  <c r="V5085" i="2" s="1"/>
  <c r="V5086" i="2" s="1"/>
  <c r="R2822" i="2"/>
  <c r="Q2821" i="2"/>
  <c r="Q3311" i="2"/>
  <c r="R3312" i="2"/>
  <c r="L3826" i="2"/>
  <c r="M3826" i="2" s="1"/>
  <c r="N3826" i="2" s="1"/>
  <c r="L5298" i="2"/>
  <c r="M5298" i="2" s="1"/>
  <c r="N5298" i="2" s="1"/>
  <c r="O5749" i="2"/>
  <c r="J5749" i="2"/>
  <c r="I5750" i="2"/>
  <c r="R3052" i="2"/>
  <c r="Q3051" i="2"/>
  <c r="Q3747" i="2"/>
  <c r="R3748" i="2"/>
  <c r="Q5873" i="2"/>
  <c r="R5874" i="2"/>
  <c r="Q5116" i="2"/>
  <c r="R5117" i="2"/>
  <c r="R4073" i="2"/>
  <c r="Q4072" i="2"/>
  <c r="R5147" i="2"/>
  <c r="Q5146" i="2"/>
  <c r="R4536" i="2"/>
  <c r="Q4535" i="2"/>
  <c r="R4500" i="2"/>
  <c r="Q4499" i="2"/>
  <c r="N5041" i="2"/>
  <c r="U5041" i="2" s="1"/>
  <c r="U5042" i="2" s="1"/>
  <c r="U5043" i="2" s="1"/>
  <c r="U5044" i="2" s="1"/>
  <c r="U5045" i="2" s="1"/>
  <c r="U5046" i="2" s="1"/>
  <c r="U5047" i="2" s="1"/>
  <c r="U5048" i="2" s="1"/>
  <c r="U5049" i="2" s="1"/>
  <c r="U5050" i="2" s="1"/>
  <c r="U5051" i="2" s="1"/>
  <c r="U5052" i="2" s="1"/>
  <c r="U5053" i="2" s="1"/>
  <c r="U5054" i="2" s="1"/>
  <c r="K4550" i="2"/>
  <c r="R5031" i="2"/>
  <c r="Q5030" i="2"/>
  <c r="R5727" i="2"/>
  <c r="Q5726" i="2"/>
  <c r="L5479" i="2"/>
  <c r="M5479" i="2" s="1"/>
  <c r="V5479" i="2" s="1"/>
  <c r="V5480" i="2" s="1"/>
  <c r="V5481" i="2" s="1"/>
  <c r="V5482" i="2" s="1"/>
  <c r="V5483" i="2" s="1"/>
  <c r="V5484" i="2" s="1"/>
  <c r="V5485" i="2" s="1"/>
  <c r="V5486" i="2" s="1"/>
  <c r="V5487" i="2" s="1"/>
  <c r="V5488" i="2" s="1"/>
  <c r="V5489" i="2" s="1"/>
  <c r="V5490" i="2" s="1"/>
  <c r="V5491" i="2" s="1"/>
  <c r="R5495" i="2"/>
  <c r="Q5494" i="2"/>
  <c r="O5529" i="2"/>
  <c r="J5529" i="2"/>
  <c r="I5530" i="2"/>
  <c r="O3828" i="2"/>
  <c r="J3828" i="2"/>
  <c r="I3829" i="2"/>
  <c r="R3684" i="2"/>
  <c r="Q3683" i="2"/>
  <c r="R3960" i="2"/>
  <c r="Q3959" i="2"/>
  <c r="R4185" i="2"/>
  <c r="Q4184" i="2"/>
  <c r="L5855" i="2"/>
  <c r="M5855" i="2" s="1"/>
  <c r="V5855" i="2" s="1"/>
  <c r="N6350" i="2"/>
  <c r="U6350" i="2" s="1"/>
  <c r="U6351" i="2" s="1"/>
  <c r="U6352" i="2" s="1"/>
  <c r="U6353" i="2" s="1"/>
  <c r="U6354" i="2" s="1"/>
  <c r="U6355" i="2" s="1"/>
  <c r="U6356" i="2" s="1"/>
  <c r="U6357" i="2" s="1"/>
  <c r="U6358" i="2" s="1"/>
  <c r="U6359" i="2" s="1"/>
  <c r="U6360" i="2" s="1"/>
  <c r="U6361" i="2" s="1"/>
  <c r="U6362" i="2" s="1"/>
  <c r="U6363" i="2" s="1"/>
  <c r="U6364" i="2" s="1"/>
  <c r="U6365" i="2" s="1"/>
  <c r="U6366" i="2" s="1"/>
  <c r="V4070" i="2"/>
  <c r="U4070" i="2"/>
  <c r="T4070" i="2"/>
  <c r="S4070" i="2"/>
  <c r="K4070" i="2"/>
  <c r="R6507" i="2"/>
  <c r="Q6506" i="2"/>
  <c r="T5576" i="2"/>
  <c r="K5576" i="2"/>
  <c r="S5576" i="2"/>
  <c r="N5877" i="2"/>
  <c r="U5877" i="2" s="1"/>
  <c r="U5878" i="2" s="1"/>
  <c r="U5879" i="2" s="1"/>
  <c r="U5880" i="2" s="1"/>
  <c r="U5881" i="2" s="1"/>
  <c r="U5882" i="2" s="1"/>
  <c r="U5883" i="2" s="1"/>
  <c r="U5884" i="2" s="1"/>
  <c r="U5885" i="2" s="1"/>
  <c r="L4625" i="2"/>
  <c r="M4625" i="2" s="1"/>
  <c r="V4625" i="2" s="1"/>
  <c r="V4626" i="2" s="1"/>
  <c r="L6283" i="2"/>
  <c r="M6283" i="2" s="1"/>
  <c r="N6283" i="2" s="1"/>
  <c r="T6366" i="2"/>
  <c r="S6366" i="2"/>
  <c r="K6366" i="2"/>
  <c r="V6366" i="2"/>
  <c r="R6177" i="2"/>
  <c r="Q6176" i="2"/>
  <c r="R6545" i="2"/>
  <c r="Q6544" i="2"/>
  <c r="R4642" i="2"/>
  <c r="Q4641" i="2"/>
  <c r="Q4464" i="2"/>
  <c r="R4465" i="2"/>
  <c r="R3488" i="2"/>
  <c r="Q3487" i="2"/>
  <c r="R4712" i="2"/>
  <c r="Q4711" i="2"/>
  <c r="O5857" i="2"/>
  <c r="J5857" i="2"/>
  <c r="I5858" i="2"/>
  <c r="N3825" i="2"/>
  <c r="U3825" i="2" s="1"/>
  <c r="U3826" i="2" s="1"/>
  <c r="L5279" i="2"/>
  <c r="M5279" i="2" s="1"/>
  <c r="N5279" i="2" s="1"/>
  <c r="T3513" i="2"/>
  <c r="T3514" i="2" s="1"/>
  <c r="T3515" i="2" s="1"/>
  <c r="T3516" i="2" s="1"/>
  <c r="T3517" i="2" s="1"/>
  <c r="S3513" i="2"/>
  <c r="S3514" i="2" s="1"/>
  <c r="S3515" i="2" s="1"/>
  <c r="S3516" i="2" s="1"/>
  <c r="S3517" i="2" s="1"/>
  <c r="K3513" i="2"/>
  <c r="Q5562" i="2"/>
  <c r="R5563" i="2"/>
  <c r="Q4001" i="2"/>
  <c r="R4002" i="2"/>
  <c r="T5596" i="2"/>
  <c r="K5596" i="2"/>
  <c r="S5596" i="2"/>
  <c r="L2720" i="2"/>
  <c r="M2720" i="2" s="1"/>
  <c r="N2720" i="2"/>
  <c r="L5431" i="2"/>
  <c r="M5431" i="2" s="1"/>
  <c r="N5431" i="2" s="1"/>
  <c r="O5711" i="2"/>
  <c r="J5711" i="2"/>
  <c r="I5712" i="2"/>
  <c r="S3534" i="2"/>
  <c r="K3534" i="2"/>
  <c r="V3534" i="2"/>
  <c r="U3534" i="2"/>
  <c r="T3534" i="2"/>
  <c r="Q6217" i="2"/>
  <c r="R6218" i="2"/>
  <c r="T6284" i="2"/>
  <c r="S6284" i="2"/>
  <c r="K6284" i="2"/>
  <c r="V6284" i="2"/>
  <c r="O3647" i="2"/>
  <c r="J3647" i="2"/>
  <c r="I3648" i="2"/>
  <c r="R4404" i="2"/>
  <c r="Q4403" i="2"/>
  <c r="R3558" i="2"/>
  <c r="Q3557" i="2"/>
  <c r="R3408" i="2"/>
  <c r="Q3407" i="2"/>
  <c r="R4285" i="2"/>
  <c r="Q4284" i="2"/>
  <c r="R2890" i="2"/>
  <c r="Q2889" i="2"/>
  <c r="R3896" i="2"/>
  <c r="Q3895" i="2"/>
  <c r="R5295" i="2"/>
  <c r="Q5294" i="2"/>
  <c r="N4484" i="2"/>
  <c r="U4484" i="2" s="1"/>
  <c r="U4485" i="2" s="1"/>
  <c r="U4486" i="2" s="1"/>
  <c r="U4487" i="2" s="1"/>
  <c r="U4488" i="2" s="1"/>
  <c r="U4489" i="2" s="1"/>
  <c r="U4490" i="2" s="1"/>
  <c r="U4491" i="2" s="1"/>
  <c r="U4492" i="2" s="1"/>
  <c r="U4493" i="2" s="1"/>
  <c r="U4494" i="2" s="1"/>
  <c r="U4495" i="2" s="1"/>
  <c r="U4496" i="2" s="1"/>
  <c r="U4497" i="2" s="1"/>
  <c r="L5783" i="2"/>
  <c r="M5783" i="2" s="1"/>
  <c r="N5783" i="2" s="1"/>
  <c r="O4535" i="2"/>
  <c r="J4535" i="2"/>
  <c r="R6584" i="2"/>
  <c r="Q6583" i="2"/>
  <c r="R3088" i="2"/>
  <c r="Q3087" i="2"/>
  <c r="O4574" i="2"/>
  <c r="J4574" i="2"/>
  <c r="I4575" i="2"/>
  <c r="S5748" i="2"/>
  <c r="K5748" i="2"/>
  <c r="V5748" i="2"/>
  <c r="T5748" i="2"/>
  <c r="U5748" i="2"/>
  <c r="R2962" i="2"/>
  <c r="Q2961" i="2"/>
  <c r="R5794" i="2"/>
  <c r="Q5793" i="2"/>
  <c r="O5785" i="2"/>
  <c r="J5785" i="2"/>
  <c r="I5786" i="2"/>
  <c r="L5313" i="2"/>
  <c r="M5313" i="2" s="1"/>
  <c r="V5313" i="2" s="1"/>
  <c r="T5448" i="2"/>
  <c r="T5449" i="2" s="1"/>
  <c r="T5450" i="2" s="1"/>
  <c r="T5451" i="2" s="1"/>
  <c r="T5452" i="2" s="1"/>
  <c r="T5453" i="2" s="1"/>
  <c r="T5454" i="2" s="1"/>
  <c r="T5455" i="2" s="1"/>
  <c r="T5456" i="2" s="1"/>
  <c r="T5457" i="2" s="1"/>
  <c r="T5458" i="2" s="1"/>
  <c r="T5459" i="2" s="1"/>
  <c r="T5460" i="2" s="1"/>
  <c r="T5461" i="2" s="1"/>
  <c r="T5462" i="2" s="1"/>
  <c r="K5448" i="2"/>
  <c r="S5448" i="2"/>
  <c r="S5449" i="2" s="1"/>
  <c r="S5450" i="2" s="1"/>
  <c r="S5451" i="2" s="1"/>
  <c r="S5452" i="2" s="1"/>
  <c r="S5453" i="2" s="1"/>
  <c r="S5454" i="2" s="1"/>
  <c r="S5455" i="2" s="1"/>
  <c r="S5456" i="2" s="1"/>
  <c r="S5457" i="2" s="1"/>
  <c r="S5458" i="2" s="1"/>
  <c r="S5459" i="2" s="1"/>
  <c r="S5460" i="2" s="1"/>
  <c r="S5461" i="2" s="1"/>
  <c r="S5462" i="2" s="1"/>
  <c r="O3679" i="2"/>
  <c r="J3679" i="2"/>
  <c r="I3680" i="2"/>
  <c r="L4069" i="2"/>
  <c r="M4069" i="2" s="1"/>
  <c r="N4069" i="2" s="1"/>
  <c r="O4416" i="2"/>
  <c r="J4416" i="2"/>
  <c r="I4417" i="2"/>
  <c r="O5220" i="2"/>
  <c r="J5220" i="2"/>
  <c r="I5221" i="2"/>
  <c r="R4147" i="2"/>
  <c r="Q4146" i="2"/>
  <c r="Q4679" i="2"/>
  <c r="R4680" i="2"/>
  <c r="O6303" i="2"/>
  <c r="J6303" i="2"/>
  <c r="L5085" i="2"/>
  <c r="M5085" i="2" s="1"/>
  <c r="N5085" i="2" s="1"/>
  <c r="R3115" i="2"/>
  <c r="Q3114" i="2"/>
  <c r="R4992" i="2"/>
  <c r="Q4991" i="2"/>
  <c r="R5938" i="2"/>
  <c r="Q5937" i="2"/>
  <c r="V5528" i="2"/>
  <c r="U5528" i="2"/>
  <c r="T5528" i="2"/>
  <c r="K5528" i="2"/>
  <c r="S5528" i="2"/>
  <c r="T3827" i="2"/>
  <c r="S3827" i="2"/>
  <c r="K3827" i="2"/>
  <c r="V3827" i="2"/>
  <c r="U3827" i="2"/>
  <c r="S5299" i="2"/>
  <c r="S5300" i="2" s="1"/>
  <c r="S5301" i="2" s="1"/>
  <c r="S5302" i="2" s="1"/>
  <c r="S5303" i="2" s="1"/>
  <c r="S5304" i="2" s="1"/>
  <c r="S5305" i="2" s="1"/>
  <c r="S5306" i="2" s="1"/>
  <c r="S5307" i="2" s="1"/>
  <c r="S5308" i="2" s="1"/>
  <c r="S5309" i="2" s="1"/>
  <c r="S5310" i="2" s="1"/>
  <c r="S5311" i="2" s="1"/>
  <c r="S5312" i="2" s="1"/>
  <c r="K5299" i="2"/>
  <c r="T5299" i="2"/>
  <c r="T5300" i="2" s="1"/>
  <c r="T5301" i="2" s="1"/>
  <c r="T5302" i="2" s="1"/>
  <c r="T5303" i="2" s="1"/>
  <c r="T5304" i="2" s="1"/>
  <c r="T5305" i="2" s="1"/>
  <c r="T5306" i="2" s="1"/>
  <c r="T5307" i="2" s="1"/>
  <c r="T5308" i="2" s="1"/>
  <c r="T5309" i="2" s="1"/>
  <c r="T5310" i="2" s="1"/>
  <c r="T5311" i="2" s="1"/>
  <c r="T5312" i="2" s="1"/>
  <c r="T5314" i="2"/>
  <c r="T5315" i="2" s="1"/>
  <c r="T5316" i="2" s="1"/>
  <c r="T5317" i="2" s="1"/>
  <c r="T5318" i="2" s="1"/>
  <c r="T5319" i="2" s="1"/>
  <c r="T5320" i="2" s="1"/>
  <c r="T5321" i="2" s="1"/>
  <c r="T5322" i="2" s="1"/>
  <c r="T5323" i="2" s="1"/>
  <c r="K5314" i="2"/>
  <c r="S5314" i="2"/>
  <c r="S5315" i="2" s="1"/>
  <c r="S5316" i="2" s="1"/>
  <c r="S5317" i="2" s="1"/>
  <c r="S5318" i="2" s="1"/>
  <c r="S5319" i="2" s="1"/>
  <c r="S5320" i="2" s="1"/>
  <c r="S5321" i="2" s="1"/>
  <c r="S5322" i="2" s="1"/>
  <c r="S5323" i="2" s="1"/>
  <c r="R5221" i="2"/>
  <c r="Q5220" i="2"/>
  <c r="R6094" i="2"/>
  <c r="Q6093" i="2"/>
  <c r="R3448" i="2"/>
  <c r="Q3447" i="2"/>
  <c r="R2998" i="2"/>
  <c r="Q2997" i="2"/>
  <c r="L5709" i="2"/>
  <c r="M5709" i="2" s="1"/>
  <c r="V5709" i="2" s="1"/>
  <c r="R6343" i="2"/>
  <c r="Q6342" i="2"/>
  <c r="Q4811" i="2"/>
  <c r="R4812" i="2"/>
  <c r="R4922" i="2"/>
  <c r="Q4921" i="2"/>
  <c r="S5856" i="2"/>
  <c r="K5856" i="2"/>
  <c r="T5856" i="2"/>
  <c r="N4533" i="2"/>
  <c r="L4533" i="2"/>
  <c r="M4533" i="2" s="1"/>
  <c r="T5710" i="2"/>
  <c r="S5710" i="2"/>
  <c r="K5710" i="2"/>
  <c r="O4627" i="2"/>
  <c r="J4627" i="2"/>
  <c r="I4628" i="2"/>
  <c r="S3646" i="2"/>
  <c r="K3646" i="2"/>
  <c r="T3646" i="2"/>
  <c r="R2854" i="2"/>
  <c r="Q2853" i="2"/>
  <c r="Q4743" i="2"/>
  <c r="R4744" i="2"/>
  <c r="O6408" i="2"/>
  <c r="J6408" i="2"/>
  <c r="N6254" i="2" l="1"/>
  <c r="U6254" i="2" s="1"/>
  <c r="U6255" i="2" s="1"/>
  <c r="U6256" i="2" s="1"/>
  <c r="U6257" i="2" s="1"/>
  <c r="U6258" i="2" s="1"/>
  <c r="U6259" i="2" s="1"/>
  <c r="U6260" i="2" s="1"/>
  <c r="U6261" i="2" s="1"/>
  <c r="U6262" i="2" s="1"/>
  <c r="U6263" i="2" s="1"/>
  <c r="U6264" i="2" s="1"/>
  <c r="U6265" i="2" s="1"/>
  <c r="U6266" i="2" s="1"/>
  <c r="U6267" i="2" s="1"/>
  <c r="U6268" i="2" s="1"/>
  <c r="N5238" i="2"/>
  <c r="U5238" i="2" s="1"/>
  <c r="U5239" i="2" s="1"/>
  <c r="U5240" i="2" s="1"/>
  <c r="U5241" i="2" s="1"/>
  <c r="U5242" i="2" s="1"/>
  <c r="U5243" i="2" s="1"/>
  <c r="U5244" i="2" s="1"/>
  <c r="U5245" i="2" s="1"/>
  <c r="U5246" i="2" s="1"/>
  <c r="U5247" i="2" s="1"/>
  <c r="U5248" i="2" s="1"/>
  <c r="U5249" i="2" s="1"/>
  <c r="U5250" i="2" s="1"/>
  <c r="U5251" i="2" s="1"/>
  <c r="N5313" i="2"/>
  <c r="U5313" i="2" s="1"/>
  <c r="N5070" i="2"/>
  <c r="U5070" i="2" s="1"/>
  <c r="U5071" i="2" s="1"/>
  <c r="U5072" i="2" s="1"/>
  <c r="U5073" i="2" s="1"/>
  <c r="U5074" i="2" s="1"/>
  <c r="U5075" i="2" s="1"/>
  <c r="U5076" i="2" s="1"/>
  <c r="U5077" i="2" s="1"/>
  <c r="U5078" i="2" s="1"/>
  <c r="U5079" i="2" s="1"/>
  <c r="U5080" i="2" s="1"/>
  <c r="U5081" i="2" s="1"/>
  <c r="U5082" i="2" s="1"/>
  <c r="U5083" i="2" s="1"/>
  <c r="U5084" i="2" s="1"/>
  <c r="U5085" i="2" s="1"/>
  <c r="U5086" i="2" s="1"/>
  <c r="N5479" i="2"/>
  <c r="U5479" i="2" s="1"/>
  <c r="U5480" i="2" s="1"/>
  <c r="U5481" i="2" s="1"/>
  <c r="U5482" i="2" s="1"/>
  <c r="U5483" i="2" s="1"/>
  <c r="U5484" i="2" s="1"/>
  <c r="U5485" i="2" s="1"/>
  <c r="U5486" i="2" s="1"/>
  <c r="U5487" i="2" s="1"/>
  <c r="U5488" i="2" s="1"/>
  <c r="U5489" i="2" s="1"/>
  <c r="U5490" i="2" s="1"/>
  <c r="U5491" i="2" s="1"/>
  <c r="O4628" i="2"/>
  <c r="J4628" i="2"/>
  <c r="I4629" i="2"/>
  <c r="R4923" i="2"/>
  <c r="Q4922" i="2"/>
  <c r="R6344" i="2"/>
  <c r="Q6343" i="2"/>
  <c r="R2999" i="2"/>
  <c r="Q2998" i="2"/>
  <c r="R6095" i="2"/>
  <c r="Q6094" i="2"/>
  <c r="L5314" i="2"/>
  <c r="M5314" i="2" s="1"/>
  <c r="V5314" i="2" s="1"/>
  <c r="V5315" i="2" s="1"/>
  <c r="V5316" i="2" s="1"/>
  <c r="V5317" i="2" s="1"/>
  <c r="V5318" i="2" s="1"/>
  <c r="V5319" i="2" s="1"/>
  <c r="V5320" i="2" s="1"/>
  <c r="V5321" i="2" s="1"/>
  <c r="V5322" i="2" s="1"/>
  <c r="V5323" i="2" s="1"/>
  <c r="R5939" i="2"/>
  <c r="Q5938" i="2"/>
  <c r="Q3115" i="2"/>
  <c r="R3116" i="2"/>
  <c r="R4148" i="2"/>
  <c r="Q4147" i="2"/>
  <c r="O4417" i="2"/>
  <c r="J4417" i="2"/>
  <c r="I4418" i="2"/>
  <c r="T5785" i="2"/>
  <c r="S5785" i="2"/>
  <c r="K5785" i="2"/>
  <c r="V5785" i="2"/>
  <c r="U5785" i="2"/>
  <c r="S4574" i="2"/>
  <c r="K4574" i="2"/>
  <c r="V4574" i="2"/>
  <c r="U4574" i="2"/>
  <c r="T4574" i="2"/>
  <c r="R5296" i="2"/>
  <c r="Q5295" i="2"/>
  <c r="R2891" i="2"/>
  <c r="Q2890" i="2"/>
  <c r="R3409" i="2"/>
  <c r="Q3408" i="2"/>
  <c r="R4405" i="2"/>
  <c r="Q4404" i="2"/>
  <c r="O5712" i="2"/>
  <c r="J5712" i="2"/>
  <c r="I5713" i="2"/>
  <c r="L5596" i="2"/>
  <c r="M5596" i="2" s="1"/>
  <c r="V5596" i="2" s="1"/>
  <c r="R4003" i="2"/>
  <c r="Q4002" i="2"/>
  <c r="L3513" i="2"/>
  <c r="M3513" i="2" s="1"/>
  <c r="V3513" i="2" s="1"/>
  <c r="V3514" i="2" s="1"/>
  <c r="V3515" i="2" s="1"/>
  <c r="V3516" i="2" s="1"/>
  <c r="V3517" i="2" s="1"/>
  <c r="O5858" i="2"/>
  <c r="J5858" i="2"/>
  <c r="I5859" i="2"/>
  <c r="R4713" i="2"/>
  <c r="Q4712" i="2"/>
  <c r="R6546" i="2"/>
  <c r="Q6545" i="2"/>
  <c r="L6366" i="2"/>
  <c r="M6366" i="2" s="1"/>
  <c r="N6366" i="2" s="1"/>
  <c r="L4070" i="2"/>
  <c r="M4070" i="2" s="1"/>
  <c r="N4070" i="2" s="1"/>
  <c r="R5875" i="2"/>
  <c r="Q5874" i="2"/>
  <c r="R2823" i="2"/>
  <c r="Q2822" i="2"/>
  <c r="Q4848" i="2"/>
  <c r="R4849" i="2"/>
  <c r="R5616" i="2"/>
  <c r="Q5615" i="2"/>
  <c r="T5281" i="2"/>
  <c r="S5281" i="2"/>
  <c r="K5281" i="2"/>
  <c r="R5905" i="2"/>
  <c r="Q5904" i="2"/>
  <c r="L5463" i="2"/>
  <c r="M5463" i="2" s="1"/>
  <c r="V5463" i="2" s="1"/>
  <c r="V5464" i="2" s="1"/>
  <c r="V5465" i="2" s="1"/>
  <c r="V5466" i="2" s="1"/>
  <c r="V5467" i="2" s="1"/>
  <c r="V5468" i="2" s="1"/>
  <c r="V5469" i="2" s="1"/>
  <c r="V5470" i="2" s="1"/>
  <c r="V5471" i="2" s="1"/>
  <c r="V5472" i="2" s="1"/>
  <c r="V5473" i="2" s="1"/>
  <c r="V5474" i="2" s="1"/>
  <c r="V5475" i="2" s="1"/>
  <c r="O3536" i="2"/>
  <c r="J3536" i="2"/>
  <c r="I3537" i="2"/>
  <c r="T6367" i="2"/>
  <c r="S6367" i="2"/>
  <c r="K6367" i="2"/>
  <c r="R4330" i="2"/>
  <c r="Q4329" i="2"/>
  <c r="O5578" i="2"/>
  <c r="J5578" i="2"/>
  <c r="I5579" i="2"/>
  <c r="S4071" i="2"/>
  <c r="K4071" i="2"/>
  <c r="V4071" i="2"/>
  <c r="U4071" i="2"/>
  <c r="T4071" i="2"/>
  <c r="R2755" i="2"/>
  <c r="Q2754" i="2"/>
  <c r="R6267" i="2"/>
  <c r="Q6266" i="2"/>
  <c r="R6139" i="2"/>
  <c r="Q6138" i="2"/>
  <c r="L6407" i="2"/>
  <c r="M6407" i="2" s="1"/>
  <c r="V6407" i="2" s="1"/>
  <c r="R4040" i="2"/>
  <c r="Q4039" i="2"/>
  <c r="R5975" i="2"/>
  <c r="Q5974" i="2"/>
  <c r="R3931" i="2"/>
  <c r="Q3930" i="2"/>
  <c r="R6427" i="2"/>
  <c r="Q6426" i="2"/>
  <c r="L4415" i="2"/>
  <c r="M4415" i="2" s="1"/>
  <c r="V4415" i="2" s="1"/>
  <c r="V4416" i="2" s="1"/>
  <c r="R4609" i="2"/>
  <c r="Q4608" i="2"/>
  <c r="R2791" i="2"/>
  <c r="Q2790" i="2"/>
  <c r="L5784" i="2"/>
  <c r="M5784" i="2" s="1"/>
  <c r="N5784" i="2" s="1"/>
  <c r="O3059" i="2"/>
  <c r="J3059" i="2"/>
  <c r="I3060" i="2"/>
  <c r="L4573" i="2"/>
  <c r="M4573" i="2" s="1"/>
  <c r="N4573" i="2" s="1"/>
  <c r="L2721" i="2"/>
  <c r="M2721" i="2" s="1"/>
  <c r="N2721" i="2" s="1"/>
  <c r="S6408" i="2"/>
  <c r="S6409" i="2" s="1"/>
  <c r="S6410" i="2" s="1"/>
  <c r="S6411" i="2" s="1"/>
  <c r="S6412" i="2" s="1"/>
  <c r="S6413" i="2" s="1"/>
  <c r="S6414" i="2" s="1"/>
  <c r="S6415" i="2" s="1"/>
  <c r="S6416" i="2" s="1"/>
  <c r="S6417" i="2" s="1"/>
  <c r="S6418" i="2" s="1"/>
  <c r="S6419" i="2" s="1"/>
  <c r="S6420" i="2" s="1"/>
  <c r="S6421" i="2" s="1"/>
  <c r="K6408" i="2"/>
  <c r="T6408" i="2"/>
  <c r="T6409" i="2" s="1"/>
  <c r="T6410" i="2" s="1"/>
  <c r="T6411" i="2" s="1"/>
  <c r="T6412" i="2" s="1"/>
  <c r="T6413" i="2" s="1"/>
  <c r="T6414" i="2" s="1"/>
  <c r="T6415" i="2" s="1"/>
  <c r="T6416" i="2" s="1"/>
  <c r="T6417" i="2" s="1"/>
  <c r="T6418" i="2" s="1"/>
  <c r="T6419" i="2" s="1"/>
  <c r="T6420" i="2" s="1"/>
  <c r="T6421" i="2" s="1"/>
  <c r="T4627" i="2"/>
  <c r="S4627" i="2"/>
  <c r="K4627" i="2"/>
  <c r="V4627" i="2"/>
  <c r="L5710" i="2"/>
  <c r="M5710" i="2" s="1"/>
  <c r="V5710" i="2" s="1"/>
  <c r="V5711" i="2" s="1"/>
  <c r="N5856" i="2"/>
  <c r="U5856" i="2" s="1"/>
  <c r="U5857" i="2" s="1"/>
  <c r="L5856" i="2"/>
  <c r="M5856" i="2" s="1"/>
  <c r="V5856" i="2" s="1"/>
  <c r="V5857" i="2" s="1"/>
  <c r="R4813" i="2"/>
  <c r="Q4812" i="2"/>
  <c r="R4681" i="2"/>
  <c r="Q4680" i="2"/>
  <c r="O5221" i="2"/>
  <c r="J5221" i="2"/>
  <c r="T4416" i="2"/>
  <c r="S4416" i="2"/>
  <c r="K4416" i="2"/>
  <c r="O3680" i="2"/>
  <c r="J3680" i="2"/>
  <c r="I3681" i="2"/>
  <c r="L5448" i="2"/>
  <c r="M5448" i="2" s="1"/>
  <c r="V5448" i="2" s="1"/>
  <c r="V5449" i="2" s="1"/>
  <c r="V5450" i="2" s="1"/>
  <c r="V5451" i="2" s="1"/>
  <c r="V5452" i="2" s="1"/>
  <c r="V5453" i="2" s="1"/>
  <c r="V5454" i="2" s="1"/>
  <c r="V5455" i="2" s="1"/>
  <c r="V5456" i="2" s="1"/>
  <c r="V5457" i="2" s="1"/>
  <c r="V5458" i="2" s="1"/>
  <c r="V5459" i="2" s="1"/>
  <c r="V5460" i="2" s="1"/>
  <c r="V5461" i="2" s="1"/>
  <c r="V5462" i="2" s="1"/>
  <c r="R2963" i="2"/>
  <c r="Q2962" i="2"/>
  <c r="L5748" i="2"/>
  <c r="M5748" i="2" s="1"/>
  <c r="N5748" i="2" s="1"/>
  <c r="R6585" i="2"/>
  <c r="Q6584" i="2"/>
  <c r="O3648" i="2"/>
  <c r="J3648" i="2"/>
  <c r="I3649" i="2"/>
  <c r="L6284" i="2"/>
  <c r="M6284" i="2" s="1"/>
  <c r="N6284" i="2" s="1"/>
  <c r="R6219" i="2"/>
  <c r="Q6218" i="2"/>
  <c r="T5711" i="2"/>
  <c r="S5711" i="2"/>
  <c r="K5711" i="2"/>
  <c r="T5857" i="2"/>
  <c r="S5857" i="2"/>
  <c r="K5857" i="2"/>
  <c r="R4186" i="2"/>
  <c r="Q4185" i="2"/>
  <c r="R3685" i="2"/>
  <c r="Q3684" i="2"/>
  <c r="O5530" i="2"/>
  <c r="J5530" i="2"/>
  <c r="I5531" i="2"/>
  <c r="R5496" i="2"/>
  <c r="Q5495" i="2"/>
  <c r="R5728" i="2"/>
  <c r="Q5727" i="2"/>
  <c r="R4537" i="2"/>
  <c r="Q4536" i="2"/>
  <c r="R4074" i="2"/>
  <c r="Q4073" i="2"/>
  <c r="R3053" i="2"/>
  <c r="Q3052" i="2"/>
  <c r="R3313" i="2"/>
  <c r="Q3312" i="2"/>
  <c r="R3721" i="2"/>
  <c r="Q3720" i="2"/>
  <c r="T3535" i="2"/>
  <c r="S3535" i="2"/>
  <c r="K3535" i="2"/>
  <c r="V3535" i="2"/>
  <c r="U3535" i="2"/>
  <c r="O5598" i="2"/>
  <c r="J5598" i="2"/>
  <c r="I5599" i="2"/>
  <c r="N5014" i="2"/>
  <c r="U5014" i="2" s="1"/>
  <c r="U5015" i="2" s="1"/>
  <c r="U5016" i="2" s="1"/>
  <c r="U5017" i="2" s="1"/>
  <c r="U5018" i="2" s="1"/>
  <c r="U5019" i="2" s="1"/>
  <c r="U5020" i="2" s="1"/>
  <c r="U5021" i="2" s="1"/>
  <c r="U5022" i="2" s="1"/>
  <c r="U5023" i="2" s="1"/>
  <c r="U5024" i="2" s="1"/>
  <c r="U5025" i="2" s="1"/>
  <c r="S5577" i="2"/>
  <c r="K5577" i="2"/>
  <c r="V5577" i="2"/>
  <c r="T5577" i="2"/>
  <c r="R5182" i="2"/>
  <c r="Q5181" i="2"/>
  <c r="Q6304" i="2"/>
  <c r="R6305" i="2"/>
  <c r="R6386" i="2"/>
  <c r="Q6385" i="2"/>
  <c r="R5767" i="2"/>
  <c r="Q5766" i="2"/>
  <c r="N5575" i="2"/>
  <c r="U5575" i="2" s="1"/>
  <c r="U5576" i="2" s="1"/>
  <c r="U5577" i="2" s="1"/>
  <c r="R3857" i="2"/>
  <c r="Q3856" i="2"/>
  <c r="R5528" i="2"/>
  <c r="Q5527" i="2"/>
  <c r="R5074" i="2"/>
  <c r="Q5073" i="2"/>
  <c r="O3082" i="2"/>
  <c r="J3082" i="2"/>
  <c r="I3083" i="2"/>
  <c r="Q3151" i="2"/>
  <c r="R3152" i="2"/>
  <c r="R2728" i="2"/>
  <c r="Q2727" i="2"/>
  <c r="O4222" i="2"/>
  <c r="J4222" i="2"/>
  <c r="I4223" i="2"/>
  <c r="K3058" i="2"/>
  <c r="R5372" i="2"/>
  <c r="Q5371" i="2"/>
  <c r="R4222" i="2"/>
  <c r="Q4221" i="2"/>
  <c r="N5194" i="2"/>
  <c r="U5194" i="2" s="1"/>
  <c r="U5195" i="2" s="1"/>
  <c r="U5196" i="2" s="1"/>
  <c r="U5197" i="2" s="1"/>
  <c r="U5198" i="2" s="1"/>
  <c r="U5199" i="2" s="1"/>
  <c r="U5200" i="2" s="1"/>
  <c r="U5201" i="2" s="1"/>
  <c r="L4534" i="2"/>
  <c r="M4534" i="2" s="1"/>
  <c r="N4534" i="2" s="1"/>
  <c r="L5560" i="2"/>
  <c r="M5560" i="2" s="1"/>
  <c r="V5560" i="2" s="1"/>
  <c r="V5561" i="2" s="1"/>
  <c r="V5562" i="2" s="1"/>
  <c r="V5563" i="2" s="1"/>
  <c r="V5564" i="2" s="1"/>
  <c r="V5565" i="2" s="1"/>
  <c r="V5566" i="2" s="1"/>
  <c r="V5567" i="2" s="1"/>
  <c r="V5568" i="2" s="1"/>
  <c r="V5569" i="2" s="1"/>
  <c r="V5570" i="2" s="1"/>
  <c r="V5571" i="2" s="1"/>
  <c r="V5572" i="2" s="1"/>
  <c r="V5573" i="2" s="1"/>
  <c r="V5574" i="2" s="1"/>
  <c r="R2855" i="2"/>
  <c r="Q2854" i="2"/>
  <c r="L3646" i="2"/>
  <c r="M3646" i="2" s="1"/>
  <c r="V3646" i="2" s="1"/>
  <c r="N5709" i="2"/>
  <c r="U5709" i="2" s="1"/>
  <c r="R3449" i="2"/>
  <c r="Q3448" i="2"/>
  <c r="R5222" i="2"/>
  <c r="Q5221" i="2"/>
  <c r="R4993" i="2"/>
  <c r="Q4992" i="2"/>
  <c r="T5220" i="2"/>
  <c r="S5220" i="2"/>
  <c r="K5220" i="2"/>
  <c r="V5220" i="2"/>
  <c r="U5220" i="2"/>
  <c r="T3679" i="2"/>
  <c r="S3679" i="2"/>
  <c r="K3679" i="2"/>
  <c r="T4535" i="2"/>
  <c r="T4536" i="2" s="1"/>
  <c r="T4537" i="2" s="1"/>
  <c r="T4538" i="2" s="1"/>
  <c r="T4539" i="2" s="1"/>
  <c r="T4540" i="2" s="1"/>
  <c r="T4541" i="2" s="1"/>
  <c r="T4542" i="2" s="1"/>
  <c r="T4543" i="2" s="1"/>
  <c r="T4544" i="2" s="1"/>
  <c r="T4545" i="2" s="1"/>
  <c r="T4546" i="2" s="1"/>
  <c r="T4547" i="2" s="1"/>
  <c r="T4548" i="2" s="1"/>
  <c r="T4549" i="2" s="1"/>
  <c r="T4550" i="2" s="1"/>
  <c r="S4535" i="2"/>
  <c r="S4536" i="2" s="1"/>
  <c r="S4537" i="2" s="1"/>
  <c r="S4538" i="2" s="1"/>
  <c r="S4539" i="2" s="1"/>
  <c r="S4540" i="2" s="1"/>
  <c r="S4541" i="2" s="1"/>
  <c r="S4542" i="2" s="1"/>
  <c r="S4543" i="2" s="1"/>
  <c r="S4544" i="2" s="1"/>
  <c r="S4545" i="2" s="1"/>
  <c r="S4546" i="2" s="1"/>
  <c r="S4547" i="2" s="1"/>
  <c r="S4548" i="2" s="1"/>
  <c r="S4549" i="2" s="1"/>
  <c r="S4550" i="2" s="1"/>
  <c r="K4535" i="2"/>
  <c r="R3897" i="2"/>
  <c r="Q3896" i="2"/>
  <c r="R4286" i="2"/>
  <c r="Q4285" i="2"/>
  <c r="R3559" i="2"/>
  <c r="Q3558" i="2"/>
  <c r="T3647" i="2"/>
  <c r="S3647" i="2"/>
  <c r="K3647" i="2"/>
  <c r="V3647" i="2"/>
  <c r="L3534" i="2"/>
  <c r="M3534" i="2" s="1"/>
  <c r="N3534" i="2" s="1"/>
  <c r="R5564" i="2"/>
  <c r="Q5563" i="2"/>
  <c r="R3489" i="2"/>
  <c r="Q3488" i="2"/>
  <c r="R4643" i="2"/>
  <c r="Q4642" i="2"/>
  <c r="Q6177" i="2"/>
  <c r="R6178" i="2"/>
  <c r="L5576" i="2"/>
  <c r="M5576" i="2" s="1"/>
  <c r="N5576" i="2" s="1"/>
  <c r="O3829" i="2"/>
  <c r="J3829" i="2"/>
  <c r="I3830" i="2"/>
  <c r="S5529" i="2"/>
  <c r="K5529" i="2"/>
  <c r="V5529" i="2"/>
  <c r="U5529" i="2"/>
  <c r="T5529" i="2"/>
  <c r="R5118" i="2"/>
  <c r="Q5117" i="2"/>
  <c r="R3749" i="2"/>
  <c r="Q3748" i="2"/>
  <c r="O5750" i="2"/>
  <c r="J5750" i="2"/>
  <c r="I5751" i="2"/>
  <c r="R3377" i="2"/>
  <c r="Q3376" i="2"/>
  <c r="L5432" i="2"/>
  <c r="M5432" i="2" s="1"/>
  <c r="V5432" i="2" s="1"/>
  <c r="O2723" i="2"/>
  <c r="J2723" i="2"/>
  <c r="I2724" i="2"/>
  <c r="R4364" i="2"/>
  <c r="Q4363" i="2"/>
  <c r="R4575" i="2"/>
  <c r="Q4574" i="2"/>
  <c r="R4430" i="2"/>
  <c r="Q4429" i="2"/>
  <c r="O6286" i="2"/>
  <c r="J6286" i="2"/>
  <c r="L3080" i="2"/>
  <c r="M3080" i="2" s="1"/>
  <c r="N3080" i="2" s="1"/>
  <c r="S5597" i="2"/>
  <c r="K5597" i="2"/>
  <c r="T5597" i="2"/>
  <c r="L5086" i="2"/>
  <c r="M5086" i="2" s="1"/>
  <c r="N5086" i="2" s="1"/>
  <c r="R3821" i="2"/>
  <c r="Q3820" i="2"/>
  <c r="R5332" i="2"/>
  <c r="Q5331" i="2"/>
  <c r="O4552" i="2"/>
  <c r="J4552" i="2"/>
  <c r="I4553" i="2"/>
  <c r="R3523" i="2"/>
  <c r="Q3522" i="2"/>
  <c r="R3247" i="2"/>
  <c r="Q3246" i="2"/>
  <c r="R3343" i="2"/>
  <c r="Q3342" i="2"/>
  <c r="R6011" i="2"/>
  <c r="Q6010" i="2"/>
  <c r="R5256" i="2"/>
  <c r="Q5255" i="2"/>
  <c r="R4879" i="2"/>
  <c r="Q4878" i="2"/>
  <c r="S3081" i="2"/>
  <c r="K3081" i="2"/>
  <c r="T3081" i="2"/>
  <c r="R3781" i="2"/>
  <c r="Q3780" i="2"/>
  <c r="R5692" i="2"/>
  <c r="Q5691" i="2"/>
  <c r="S5087" i="2"/>
  <c r="S5088" i="2" s="1"/>
  <c r="S5089" i="2" s="1"/>
  <c r="S5090" i="2" s="1"/>
  <c r="S5091" i="2" s="1"/>
  <c r="S5092" i="2" s="1"/>
  <c r="S5093" i="2" s="1"/>
  <c r="S5094" i="2" s="1"/>
  <c r="S5095" i="2" s="1"/>
  <c r="S5096" i="2" s="1"/>
  <c r="S5097" i="2" s="1"/>
  <c r="S5098" i="2" s="1"/>
  <c r="S5099" i="2" s="1"/>
  <c r="K5087" i="2"/>
  <c r="T5087" i="2"/>
  <c r="T5088" i="2" s="1"/>
  <c r="T5089" i="2" s="1"/>
  <c r="T5090" i="2" s="1"/>
  <c r="T5091" i="2" s="1"/>
  <c r="T5092" i="2" s="1"/>
  <c r="T5093" i="2" s="1"/>
  <c r="T5094" i="2" s="1"/>
  <c r="T5095" i="2" s="1"/>
  <c r="T5096" i="2" s="1"/>
  <c r="T5097" i="2" s="1"/>
  <c r="T5098" i="2" s="1"/>
  <c r="T5099" i="2" s="1"/>
  <c r="R4310" i="2"/>
  <c r="Q4309" i="2"/>
  <c r="R5411" i="2"/>
  <c r="Q5410" i="2"/>
  <c r="L6302" i="2"/>
  <c r="M6302" i="2" s="1"/>
  <c r="N6302" i="2" s="1"/>
  <c r="R3217" i="2"/>
  <c r="Q3216" i="2"/>
  <c r="T4221" i="2"/>
  <c r="S4221" i="2"/>
  <c r="K4221" i="2"/>
  <c r="R4745" i="2"/>
  <c r="Q4744" i="2"/>
  <c r="L5299" i="2"/>
  <c r="M5299" i="2" s="1"/>
  <c r="V5299" i="2" s="1"/>
  <c r="V5300" i="2" s="1"/>
  <c r="V5301" i="2" s="1"/>
  <c r="V5302" i="2" s="1"/>
  <c r="V5303" i="2" s="1"/>
  <c r="V5304" i="2" s="1"/>
  <c r="V5305" i="2" s="1"/>
  <c r="V5306" i="2" s="1"/>
  <c r="V5307" i="2" s="1"/>
  <c r="V5308" i="2" s="1"/>
  <c r="V5309" i="2" s="1"/>
  <c r="V5310" i="2" s="1"/>
  <c r="V5311" i="2" s="1"/>
  <c r="V5312" i="2" s="1"/>
  <c r="L3827" i="2"/>
  <c r="M3827" i="2" s="1"/>
  <c r="N3827" i="2"/>
  <c r="L5528" i="2"/>
  <c r="M5528" i="2" s="1"/>
  <c r="N5528" i="2" s="1"/>
  <c r="S6303" i="2"/>
  <c r="S6304" i="2" s="1"/>
  <c r="S6305" i="2" s="1"/>
  <c r="S6306" i="2" s="1"/>
  <c r="S6307" i="2" s="1"/>
  <c r="S6308" i="2" s="1"/>
  <c r="S6309" i="2" s="1"/>
  <c r="S6310" i="2" s="1"/>
  <c r="S6311" i="2" s="1"/>
  <c r="S6312" i="2" s="1"/>
  <c r="S6313" i="2" s="1"/>
  <c r="S6314" i="2" s="1"/>
  <c r="K6303" i="2"/>
  <c r="T6303" i="2"/>
  <c r="T6304" i="2" s="1"/>
  <c r="T6305" i="2" s="1"/>
  <c r="T6306" i="2" s="1"/>
  <c r="T6307" i="2" s="1"/>
  <c r="T6308" i="2" s="1"/>
  <c r="T6309" i="2" s="1"/>
  <c r="T6310" i="2" s="1"/>
  <c r="T6311" i="2" s="1"/>
  <c r="T6312" i="2" s="1"/>
  <c r="T6313" i="2" s="1"/>
  <c r="T6314" i="2" s="1"/>
  <c r="O5786" i="2"/>
  <c r="J5786" i="2"/>
  <c r="I5787" i="2"/>
  <c r="R5795" i="2"/>
  <c r="Q5794" i="2"/>
  <c r="O4575" i="2"/>
  <c r="J4575" i="2"/>
  <c r="I4576" i="2"/>
  <c r="R3089" i="2"/>
  <c r="Q3088" i="2"/>
  <c r="R4466" i="2"/>
  <c r="Q4465" i="2"/>
  <c r="N4625" i="2"/>
  <c r="U4625" i="2" s="1"/>
  <c r="U4626" i="2" s="1"/>
  <c r="U4627" i="2" s="1"/>
  <c r="R6508" i="2"/>
  <c r="Q6507" i="2"/>
  <c r="N5855" i="2"/>
  <c r="U5855" i="2" s="1"/>
  <c r="Q3960" i="2"/>
  <c r="R3961" i="2"/>
  <c r="U3828" i="2"/>
  <c r="T3828" i="2"/>
  <c r="S3828" i="2"/>
  <c r="K3828" i="2"/>
  <c r="V3828" i="2"/>
  <c r="R5032" i="2"/>
  <c r="Q5031" i="2"/>
  <c r="L4550" i="2"/>
  <c r="M4550" i="2" s="1"/>
  <c r="N4550" i="2" s="1"/>
  <c r="R4501" i="2"/>
  <c r="Q4500" i="2"/>
  <c r="R5148" i="2"/>
  <c r="Q5147" i="2"/>
  <c r="T5749" i="2"/>
  <c r="S5749" i="2"/>
  <c r="K5749" i="2"/>
  <c r="T2722" i="2"/>
  <c r="S2722" i="2"/>
  <c r="K2722" i="2"/>
  <c r="O5282" i="2"/>
  <c r="J5282" i="2"/>
  <c r="I5283" i="2"/>
  <c r="K6285" i="2"/>
  <c r="T6285" i="2"/>
  <c r="S6285" i="2"/>
  <c r="R6468" i="2"/>
  <c r="Q6467" i="2"/>
  <c r="R5452" i="2"/>
  <c r="Q5451" i="2"/>
  <c r="R4783" i="2"/>
  <c r="Q4782" i="2"/>
  <c r="O6368" i="2"/>
  <c r="J6368" i="2"/>
  <c r="O4072" i="2"/>
  <c r="J4072" i="2"/>
  <c r="I4073" i="2"/>
  <c r="R2927" i="2"/>
  <c r="Q2926" i="2"/>
  <c r="R3185" i="2"/>
  <c r="Q3184" i="2"/>
  <c r="R5654" i="2"/>
  <c r="Q5653" i="2"/>
  <c r="T4551" i="2"/>
  <c r="S4551" i="2"/>
  <c r="K4551" i="2"/>
  <c r="L4220" i="2"/>
  <c r="M4220" i="2" s="1"/>
  <c r="V4220" i="2" s="1"/>
  <c r="V4221" i="2" s="1"/>
  <c r="N4220" i="2"/>
  <c r="U4220" i="2" s="1"/>
  <c r="U4221" i="2" s="1"/>
  <c r="L3057" i="2"/>
  <c r="M3057" i="2" s="1"/>
  <c r="N3057" i="2" s="1"/>
  <c r="S5433" i="2"/>
  <c r="S5434" i="2" s="1"/>
  <c r="S5435" i="2" s="1"/>
  <c r="S5436" i="2" s="1"/>
  <c r="S5437" i="2" s="1"/>
  <c r="S5438" i="2" s="1"/>
  <c r="S5439" i="2" s="1"/>
  <c r="S5440" i="2" s="1"/>
  <c r="S5441" i="2" s="1"/>
  <c r="S5442" i="2" s="1"/>
  <c r="S5443" i="2" s="1"/>
  <c r="S5444" i="2" s="1"/>
  <c r="S5445" i="2" s="1"/>
  <c r="S5446" i="2" s="1"/>
  <c r="S5447" i="2" s="1"/>
  <c r="K5433" i="2"/>
  <c r="T5433" i="2"/>
  <c r="T5434" i="2" s="1"/>
  <c r="T5435" i="2" s="1"/>
  <c r="T5436" i="2" s="1"/>
  <c r="T5437" i="2" s="1"/>
  <c r="T5438" i="2" s="1"/>
  <c r="T5439" i="2" s="1"/>
  <c r="T5440" i="2" s="1"/>
  <c r="T5441" i="2" s="1"/>
  <c r="T5442" i="2" s="1"/>
  <c r="T5443" i="2" s="1"/>
  <c r="T5444" i="2" s="1"/>
  <c r="T5445" i="2" s="1"/>
  <c r="T5446" i="2" s="1"/>
  <c r="T5447" i="2" s="1"/>
  <c r="R6049" i="2"/>
  <c r="Q6048" i="2"/>
  <c r="L4626" i="2"/>
  <c r="M4626" i="2" s="1"/>
  <c r="N4626" i="2" s="1"/>
  <c r="R3633" i="2"/>
  <c r="Q3632" i="2"/>
  <c r="R4959" i="2"/>
  <c r="Q4958" i="2"/>
  <c r="R3277" i="2"/>
  <c r="Q3276" i="2"/>
  <c r="L5219" i="2"/>
  <c r="M5219" i="2" s="1"/>
  <c r="N5219" i="2" s="1"/>
  <c r="R3593" i="2"/>
  <c r="Q3592" i="2"/>
  <c r="L3678" i="2"/>
  <c r="M3678" i="2" s="1"/>
  <c r="V3678" i="2" s="1"/>
  <c r="V3679" i="2" s="1"/>
  <c r="R4110" i="2"/>
  <c r="Q4109" i="2"/>
  <c r="R4250" i="2"/>
  <c r="Q4249" i="2"/>
  <c r="L5280" i="2"/>
  <c r="M5280" i="2" s="1"/>
  <c r="V5280" i="2" s="1"/>
  <c r="V5281" i="2" s="1"/>
  <c r="N5448" i="2" l="1"/>
  <c r="U5448" i="2" s="1"/>
  <c r="U5449" i="2" s="1"/>
  <c r="U5450" i="2" s="1"/>
  <c r="U5451" i="2" s="1"/>
  <c r="U5452" i="2" s="1"/>
  <c r="U5453" i="2" s="1"/>
  <c r="U5454" i="2" s="1"/>
  <c r="U5455" i="2" s="1"/>
  <c r="U5456" i="2" s="1"/>
  <c r="U5457" i="2" s="1"/>
  <c r="U5458" i="2" s="1"/>
  <c r="U5459" i="2" s="1"/>
  <c r="U5460" i="2" s="1"/>
  <c r="U5461" i="2" s="1"/>
  <c r="U5462" i="2" s="1"/>
  <c r="N5463" i="2"/>
  <c r="U5463" i="2" s="1"/>
  <c r="U5464" i="2" s="1"/>
  <c r="U5465" i="2" s="1"/>
  <c r="U5466" i="2" s="1"/>
  <c r="U5467" i="2" s="1"/>
  <c r="U5468" i="2" s="1"/>
  <c r="U5469" i="2" s="1"/>
  <c r="U5470" i="2" s="1"/>
  <c r="U5471" i="2" s="1"/>
  <c r="U5472" i="2" s="1"/>
  <c r="U5473" i="2" s="1"/>
  <c r="U5474" i="2" s="1"/>
  <c r="U5475" i="2" s="1"/>
  <c r="R4111" i="2"/>
  <c r="Q4110" i="2"/>
  <c r="O4073" i="2"/>
  <c r="J4073" i="2"/>
  <c r="I4074" i="2"/>
  <c r="R5453" i="2"/>
  <c r="Q5452" i="2"/>
  <c r="O5283" i="2"/>
  <c r="J5283" i="2"/>
  <c r="I5284" i="2"/>
  <c r="R4502" i="2"/>
  <c r="Q4501" i="2"/>
  <c r="Q5032" i="2"/>
  <c r="R5033" i="2"/>
  <c r="O4576" i="2"/>
  <c r="J4576" i="2"/>
  <c r="I4577" i="2"/>
  <c r="R5796" i="2"/>
  <c r="Q5795" i="2"/>
  <c r="R4746" i="2"/>
  <c r="Q4745" i="2"/>
  <c r="R5693" i="2"/>
  <c r="Q5692" i="2"/>
  <c r="L3081" i="2"/>
  <c r="M3081" i="2" s="1"/>
  <c r="V3081" i="2" s="1"/>
  <c r="O4553" i="2"/>
  <c r="J4553" i="2"/>
  <c r="I4554" i="2"/>
  <c r="R5333" i="2"/>
  <c r="Q5332" i="2"/>
  <c r="L5597" i="2"/>
  <c r="M5597" i="2" s="1"/>
  <c r="V5597" i="2" s="1"/>
  <c r="V5598" i="2" s="1"/>
  <c r="S6286" i="2"/>
  <c r="S6287" i="2" s="1"/>
  <c r="S6288" i="2" s="1"/>
  <c r="S6289" i="2" s="1"/>
  <c r="S6290" i="2" s="1"/>
  <c r="S6291" i="2" s="1"/>
  <c r="S6292" i="2" s="1"/>
  <c r="S6293" i="2" s="1"/>
  <c r="S6294" i="2" s="1"/>
  <c r="S6295" i="2" s="1"/>
  <c r="S6296" i="2" s="1"/>
  <c r="S6297" i="2" s="1"/>
  <c r="S6298" i="2" s="1"/>
  <c r="S6299" i="2" s="1"/>
  <c r="S6300" i="2" s="1"/>
  <c r="S6301" i="2" s="1"/>
  <c r="S6302" i="2" s="1"/>
  <c r="T6286" i="2"/>
  <c r="T6287" i="2" s="1"/>
  <c r="T6288" i="2" s="1"/>
  <c r="T6289" i="2" s="1"/>
  <c r="T6290" i="2" s="1"/>
  <c r="T6291" i="2" s="1"/>
  <c r="T6292" i="2" s="1"/>
  <c r="T6293" i="2" s="1"/>
  <c r="T6294" i="2" s="1"/>
  <c r="T6295" i="2" s="1"/>
  <c r="T6296" i="2" s="1"/>
  <c r="T6297" i="2" s="1"/>
  <c r="T6298" i="2" s="1"/>
  <c r="T6299" i="2" s="1"/>
  <c r="T6300" i="2" s="1"/>
  <c r="T6301" i="2" s="1"/>
  <c r="T6302" i="2" s="1"/>
  <c r="K6286" i="2"/>
  <c r="O2724" i="2"/>
  <c r="J2724" i="2"/>
  <c r="I2725" i="2"/>
  <c r="N5432" i="2"/>
  <c r="U5432" i="2" s="1"/>
  <c r="T5750" i="2"/>
  <c r="S5750" i="2"/>
  <c r="K5750" i="2"/>
  <c r="V3829" i="2"/>
  <c r="U3829" i="2"/>
  <c r="T3829" i="2"/>
  <c r="K3829" i="2"/>
  <c r="S3829" i="2"/>
  <c r="Q6178" i="2"/>
  <c r="R6179" i="2"/>
  <c r="L3647" i="2"/>
  <c r="M3647" i="2" s="1"/>
  <c r="N3647" i="2" s="1"/>
  <c r="Q3559" i="2"/>
  <c r="R3560" i="2"/>
  <c r="R3898" i="2"/>
  <c r="Q3897" i="2"/>
  <c r="L3679" i="2"/>
  <c r="M3679" i="2" s="1"/>
  <c r="N3679" i="2" s="1"/>
  <c r="N3646" i="2"/>
  <c r="U3646" i="2" s="1"/>
  <c r="U3647" i="2" s="1"/>
  <c r="N5560" i="2"/>
  <c r="U5560" i="2" s="1"/>
  <c r="U5561" i="2" s="1"/>
  <c r="U5562" i="2" s="1"/>
  <c r="U5563" i="2" s="1"/>
  <c r="U5564" i="2" s="1"/>
  <c r="U5565" i="2" s="1"/>
  <c r="U5566" i="2" s="1"/>
  <c r="U5567" i="2" s="1"/>
  <c r="U5568" i="2" s="1"/>
  <c r="U5569" i="2" s="1"/>
  <c r="U5570" i="2" s="1"/>
  <c r="U5571" i="2" s="1"/>
  <c r="U5572" i="2" s="1"/>
  <c r="U5573" i="2" s="1"/>
  <c r="U5574" i="2" s="1"/>
  <c r="O3083" i="2"/>
  <c r="J3083" i="2"/>
  <c r="I3084" i="2"/>
  <c r="R5075" i="2"/>
  <c r="Q5074" i="2"/>
  <c r="R3858" i="2"/>
  <c r="Q3857" i="2"/>
  <c r="O5599" i="2"/>
  <c r="J5599" i="2"/>
  <c r="I5600" i="2"/>
  <c r="R4187" i="2"/>
  <c r="Q4186" i="2"/>
  <c r="R6220" i="2"/>
  <c r="Q6219" i="2"/>
  <c r="U3648" i="2"/>
  <c r="T3648" i="2"/>
  <c r="S3648" i="2"/>
  <c r="K3648" i="2"/>
  <c r="V3648" i="2"/>
  <c r="L6408" i="2"/>
  <c r="M6408" i="2" s="1"/>
  <c r="V6408" i="2" s="1"/>
  <c r="V6409" i="2" s="1"/>
  <c r="V6410" i="2" s="1"/>
  <c r="V6411" i="2" s="1"/>
  <c r="V6412" i="2" s="1"/>
  <c r="V6413" i="2" s="1"/>
  <c r="V6414" i="2" s="1"/>
  <c r="V6415" i="2" s="1"/>
  <c r="V6416" i="2" s="1"/>
  <c r="V6417" i="2" s="1"/>
  <c r="V6418" i="2" s="1"/>
  <c r="V6419" i="2" s="1"/>
  <c r="V6420" i="2" s="1"/>
  <c r="V6421" i="2" s="1"/>
  <c r="R2792" i="2"/>
  <c r="Q2791" i="2"/>
  <c r="N4415" i="2"/>
  <c r="U4415" i="2" s="1"/>
  <c r="U4416" i="2" s="1"/>
  <c r="R3932" i="2"/>
  <c r="Q3931" i="2"/>
  <c r="R4041" i="2"/>
  <c r="Q4040" i="2"/>
  <c r="R6140" i="2"/>
  <c r="Q6139" i="2"/>
  <c r="R2756" i="2"/>
  <c r="Q2755" i="2"/>
  <c r="N4071" i="2"/>
  <c r="L4071" i="2"/>
  <c r="M4071" i="2" s="1"/>
  <c r="O3537" i="2"/>
  <c r="J3537" i="2"/>
  <c r="I3538" i="2"/>
  <c r="L5281" i="2"/>
  <c r="M5281" i="2" s="1"/>
  <c r="N5281" i="2" s="1"/>
  <c r="O5859" i="2"/>
  <c r="J5859" i="2"/>
  <c r="I5860" i="2"/>
  <c r="N3513" i="2"/>
  <c r="U3513" i="2" s="1"/>
  <c r="U3514" i="2" s="1"/>
  <c r="U3515" i="2" s="1"/>
  <c r="U3516" i="2" s="1"/>
  <c r="U3517" i="2" s="1"/>
  <c r="N5596" i="2"/>
  <c r="U5596" i="2" s="1"/>
  <c r="N5314" i="2"/>
  <c r="U5314" i="2" s="1"/>
  <c r="U5315" i="2" s="1"/>
  <c r="U5316" i="2" s="1"/>
  <c r="U5317" i="2" s="1"/>
  <c r="U5318" i="2" s="1"/>
  <c r="U5319" i="2" s="1"/>
  <c r="U5320" i="2" s="1"/>
  <c r="U5321" i="2" s="1"/>
  <c r="U5322" i="2" s="1"/>
  <c r="U5323" i="2" s="1"/>
  <c r="R3000" i="2"/>
  <c r="Q2999" i="2"/>
  <c r="R4924" i="2"/>
  <c r="Q4923" i="2"/>
  <c r="R3278" i="2"/>
  <c r="Q3277" i="2"/>
  <c r="R4251" i="2"/>
  <c r="Q4250" i="2"/>
  <c r="N3678" i="2"/>
  <c r="U3678" i="2" s="1"/>
  <c r="U3679" i="2" s="1"/>
  <c r="R4960" i="2"/>
  <c r="Q4959" i="2"/>
  <c r="R3186" i="2"/>
  <c r="Q3185" i="2"/>
  <c r="T4072" i="2"/>
  <c r="S4072" i="2"/>
  <c r="K4072" i="2"/>
  <c r="V4072" i="2"/>
  <c r="U4072" i="2"/>
  <c r="L6285" i="2"/>
  <c r="M6285" i="2" s="1"/>
  <c r="V6285" i="2" s="1"/>
  <c r="V5282" i="2"/>
  <c r="T5282" i="2"/>
  <c r="K5282" i="2"/>
  <c r="S5282" i="2"/>
  <c r="Q4466" i="2"/>
  <c r="R4467" i="2"/>
  <c r="T4575" i="2"/>
  <c r="S4575" i="2"/>
  <c r="K4575" i="2"/>
  <c r="V4575" i="2"/>
  <c r="U4575" i="2"/>
  <c r="O5787" i="2"/>
  <c r="J5787" i="2"/>
  <c r="I5788" i="2"/>
  <c r="R4311" i="2"/>
  <c r="Q4311" i="2" s="1"/>
  <c r="Q4310" i="2"/>
  <c r="L5087" i="2"/>
  <c r="M5087" i="2" s="1"/>
  <c r="V5087" i="2" s="1"/>
  <c r="V5088" i="2" s="1"/>
  <c r="V5089" i="2" s="1"/>
  <c r="V5090" i="2" s="1"/>
  <c r="V5091" i="2" s="1"/>
  <c r="V5092" i="2" s="1"/>
  <c r="V5093" i="2" s="1"/>
  <c r="V5094" i="2" s="1"/>
  <c r="V5095" i="2" s="1"/>
  <c r="V5096" i="2" s="1"/>
  <c r="V5097" i="2" s="1"/>
  <c r="V5098" i="2" s="1"/>
  <c r="V5099" i="2" s="1"/>
  <c r="R4880" i="2"/>
  <c r="Q4879" i="2"/>
  <c r="R6012" i="2"/>
  <c r="Q6011" i="2"/>
  <c r="Q3247" i="2"/>
  <c r="R3248" i="2"/>
  <c r="T4552" i="2"/>
  <c r="S4552" i="2"/>
  <c r="K4552" i="2"/>
  <c r="R4576" i="2"/>
  <c r="Q4575" i="2"/>
  <c r="S2723" i="2"/>
  <c r="K2723" i="2"/>
  <c r="T2723" i="2"/>
  <c r="R5119" i="2"/>
  <c r="Q5118" i="2"/>
  <c r="L5529" i="2"/>
  <c r="M5529" i="2" s="1"/>
  <c r="N5529" i="2" s="1"/>
  <c r="R3490" i="2"/>
  <c r="Q3489" i="2"/>
  <c r="L5220" i="2"/>
  <c r="M5220" i="2" s="1"/>
  <c r="N5220" i="2" s="1"/>
  <c r="R4994" i="2"/>
  <c r="Q4993" i="2"/>
  <c r="R3450" i="2"/>
  <c r="Q3449" i="2"/>
  <c r="R4223" i="2"/>
  <c r="Q4222" i="2"/>
  <c r="O4223" i="2"/>
  <c r="J4223" i="2"/>
  <c r="I4224" i="2"/>
  <c r="R2729" i="2"/>
  <c r="Q2728" i="2"/>
  <c r="S3082" i="2"/>
  <c r="K3082" i="2"/>
  <c r="V3082" i="2"/>
  <c r="T3082" i="2"/>
  <c r="R6387" i="2"/>
  <c r="Q6386" i="2"/>
  <c r="R5183" i="2"/>
  <c r="Q5182" i="2"/>
  <c r="L5577" i="2"/>
  <c r="M5577" i="2" s="1"/>
  <c r="N5577" i="2" s="1"/>
  <c r="T5598" i="2"/>
  <c r="S5598" i="2"/>
  <c r="K5598" i="2"/>
  <c r="L3535" i="2"/>
  <c r="M3535" i="2" s="1"/>
  <c r="N3535" i="2" s="1"/>
  <c r="R3722" i="2"/>
  <c r="Q3721" i="2"/>
  <c r="R3054" i="2"/>
  <c r="Q3053" i="2"/>
  <c r="R4538" i="2"/>
  <c r="Q4537" i="2"/>
  <c r="R5497" i="2"/>
  <c r="Q5496" i="2"/>
  <c r="R4682" i="2"/>
  <c r="Q4681" i="2"/>
  <c r="U3536" i="2"/>
  <c r="T3536" i="2"/>
  <c r="S3536" i="2"/>
  <c r="K3536" i="2"/>
  <c r="V3536" i="2"/>
  <c r="R5617" i="2"/>
  <c r="Q5616" i="2"/>
  <c r="R2824" i="2"/>
  <c r="Q2823" i="2"/>
  <c r="R6547" i="2"/>
  <c r="Q6546" i="2"/>
  <c r="U5858" i="2"/>
  <c r="T5858" i="2"/>
  <c r="S5858" i="2"/>
  <c r="K5858" i="2"/>
  <c r="V5858" i="2"/>
  <c r="O5713" i="2"/>
  <c r="J5713" i="2"/>
  <c r="I5714" i="2"/>
  <c r="R4406" i="2"/>
  <c r="Q4405" i="2"/>
  <c r="R2892" i="2"/>
  <c r="Q2891" i="2"/>
  <c r="O4629" i="2"/>
  <c r="J4629" i="2"/>
  <c r="I4630" i="2"/>
  <c r="R3634" i="2"/>
  <c r="Q3633" i="2"/>
  <c r="N5280" i="2"/>
  <c r="U5280" i="2" s="1"/>
  <c r="U5281" i="2" s="1"/>
  <c r="U5282" i="2" s="1"/>
  <c r="R4784" i="2"/>
  <c r="Q4783" i="2"/>
  <c r="R6469" i="2"/>
  <c r="Q6468" i="2"/>
  <c r="L5749" i="2"/>
  <c r="M5749" i="2" s="1"/>
  <c r="V5749" i="2" s="1"/>
  <c r="R5149" i="2"/>
  <c r="Q5148" i="2"/>
  <c r="L3828" i="2"/>
  <c r="M3828" i="2" s="1"/>
  <c r="N3828" i="2"/>
  <c r="R3962" i="2"/>
  <c r="Q3961" i="2"/>
  <c r="R6509" i="2"/>
  <c r="Q6508" i="2"/>
  <c r="U5786" i="2"/>
  <c r="T5786" i="2"/>
  <c r="S5786" i="2"/>
  <c r="K5786" i="2"/>
  <c r="V5786" i="2"/>
  <c r="N5299" i="2"/>
  <c r="U5299" i="2" s="1"/>
  <c r="U5300" i="2" s="1"/>
  <c r="U5301" i="2" s="1"/>
  <c r="U5302" i="2" s="1"/>
  <c r="U5303" i="2" s="1"/>
  <c r="U5304" i="2" s="1"/>
  <c r="U5305" i="2" s="1"/>
  <c r="U5306" i="2" s="1"/>
  <c r="U5307" i="2" s="1"/>
  <c r="U5308" i="2" s="1"/>
  <c r="U5309" i="2" s="1"/>
  <c r="U5310" i="2" s="1"/>
  <c r="U5311" i="2" s="1"/>
  <c r="U5312" i="2" s="1"/>
  <c r="L4221" i="2"/>
  <c r="M4221" i="2" s="1"/>
  <c r="N4221" i="2"/>
  <c r="R3782" i="2"/>
  <c r="Q3781" i="2"/>
  <c r="R3822" i="2"/>
  <c r="Q3821" i="2"/>
  <c r="R3378" i="2"/>
  <c r="Q3377" i="2"/>
  <c r="R4287" i="2"/>
  <c r="Q4286" i="2"/>
  <c r="R2856" i="2"/>
  <c r="Q2855" i="2"/>
  <c r="V4222" i="2"/>
  <c r="U4222" i="2"/>
  <c r="T4222" i="2"/>
  <c r="S4222" i="2"/>
  <c r="K4222" i="2"/>
  <c r="R3153" i="2"/>
  <c r="Q3152" i="2"/>
  <c r="R5529" i="2"/>
  <c r="Q5528" i="2"/>
  <c r="R6306" i="2"/>
  <c r="Q6305" i="2"/>
  <c r="O5531" i="2"/>
  <c r="J5531" i="2"/>
  <c r="R3686" i="2"/>
  <c r="Q3685" i="2"/>
  <c r="O3681" i="2"/>
  <c r="J3681" i="2"/>
  <c r="I3682" i="2"/>
  <c r="T5221" i="2"/>
  <c r="T5222" i="2" s="1"/>
  <c r="T5223" i="2" s="1"/>
  <c r="T5224" i="2" s="1"/>
  <c r="T5225" i="2" s="1"/>
  <c r="T5226" i="2" s="1"/>
  <c r="T5227" i="2" s="1"/>
  <c r="T5228" i="2" s="1"/>
  <c r="T5229" i="2" s="1"/>
  <c r="T5230" i="2" s="1"/>
  <c r="T5231" i="2" s="1"/>
  <c r="T5232" i="2" s="1"/>
  <c r="T5233" i="2" s="1"/>
  <c r="T5234" i="2" s="1"/>
  <c r="T5235" i="2" s="1"/>
  <c r="T5236" i="2" s="1"/>
  <c r="S5221" i="2"/>
  <c r="S5222" i="2" s="1"/>
  <c r="S5223" i="2" s="1"/>
  <c r="S5224" i="2" s="1"/>
  <c r="S5225" i="2" s="1"/>
  <c r="S5226" i="2" s="1"/>
  <c r="S5227" i="2" s="1"/>
  <c r="S5228" i="2" s="1"/>
  <c r="S5229" i="2" s="1"/>
  <c r="S5230" i="2" s="1"/>
  <c r="S5231" i="2" s="1"/>
  <c r="S5232" i="2" s="1"/>
  <c r="S5233" i="2" s="1"/>
  <c r="S5234" i="2" s="1"/>
  <c r="S5235" i="2" s="1"/>
  <c r="S5236" i="2" s="1"/>
  <c r="K5221" i="2"/>
  <c r="N5710" i="2"/>
  <c r="U5710" i="2" s="1"/>
  <c r="U5711" i="2" s="1"/>
  <c r="U5712" i="2" s="1"/>
  <c r="L4627" i="2"/>
  <c r="M4627" i="2" s="1"/>
  <c r="N4627" i="2" s="1"/>
  <c r="O3060" i="2"/>
  <c r="J3060" i="2"/>
  <c r="I3061" i="2"/>
  <c r="R4610" i="2"/>
  <c r="Q4609" i="2"/>
  <c r="R6428" i="2"/>
  <c r="Q6427" i="2"/>
  <c r="R5976" i="2"/>
  <c r="Q5975" i="2"/>
  <c r="N6407" i="2"/>
  <c r="U6407" i="2" s="1"/>
  <c r="R6268" i="2"/>
  <c r="Q6267" i="2"/>
  <c r="O5579" i="2"/>
  <c r="J5579" i="2"/>
  <c r="R4331" i="2"/>
  <c r="Q4330" i="2"/>
  <c r="Q5905" i="2"/>
  <c r="R5906" i="2"/>
  <c r="Q4849" i="2"/>
  <c r="R4850" i="2"/>
  <c r="Q4003" i="2"/>
  <c r="R4004" i="2"/>
  <c r="V5712" i="2"/>
  <c r="T5712" i="2"/>
  <c r="S5712" i="2"/>
  <c r="K5712" i="2"/>
  <c r="O4418" i="2"/>
  <c r="J4418" i="2"/>
  <c r="I4419" i="2"/>
  <c r="R4149" i="2"/>
  <c r="Q4148" i="2"/>
  <c r="R5940" i="2"/>
  <c r="Q5939" i="2"/>
  <c r="R6096" i="2"/>
  <c r="Q6095" i="2"/>
  <c r="R6345" i="2"/>
  <c r="Q6344" i="2"/>
  <c r="T4628" i="2"/>
  <c r="S4628" i="2"/>
  <c r="K4628" i="2"/>
  <c r="R3594" i="2"/>
  <c r="Q3593" i="2"/>
  <c r="R6050" i="2"/>
  <c r="Q6049" i="2"/>
  <c r="L5433" i="2"/>
  <c r="M5433" i="2" s="1"/>
  <c r="V5433" i="2" s="1"/>
  <c r="V5434" i="2" s="1"/>
  <c r="V5435" i="2" s="1"/>
  <c r="V5436" i="2" s="1"/>
  <c r="V5437" i="2" s="1"/>
  <c r="V5438" i="2" s="1"/>
  <c r="V5439" i="2" s="1"/>
  <c r="V5440" i="2" s="1"/>
  <c r="V5441" i="2" s="1"/>
  <c r="V5442" i="2" s="1"/>
  <c r="V5443" i="2" s="1"/>
  <c r="V5444" i="2" s="1"/>
  <c r="V5445" i="2" s="1"/>
  <c r="V5446" i="2" s="1"/>
  <c r="V5447" i="2" s="1"/>
  <c r="L4551" i="2"/>
  <c r="M4551" i="2" s="1"/>
  <c r="N4551" i="2" s="1"/>
  <c r="Q5654" i="2"/>
  <c r="R5655" i="2"/>
  <c r="R2928" i="2"/>
  <c r="Q2927" i="2"/>
  <c r="S6368" i="2"/>
  <c r="S6369" i="2" s="1"/>
  <c r="S6370" i="2" s="1"/>
  <c r="S6371" i="2" s="1"/>
  <c r="S6372" i="2" s="1"/>
  <c r="S6373" i="2" s="1"/>
  <c r="S6374" i="2" s="1"/>
  <c r="S6375" i="2" s="1"/>
  <c r="S6376" i="2" s="1"/>
  <c r="S6377" i="2" s="1"/>
  <c r="S6378" i="2" s="1"/>
  <c r="S6379" i="2" s="1"/>
  <c r="K6368" i="2"/>
  <c r="T6368" i="2"/>
  <c r="T6369" i="2" s="1"/>
  <c r="T6370" i="2" s="1"/>
  <c r="T6371" i="2" s="1"/>
  <c r="T6372" i="2" s="1"/>
  <c r="T6373" i="2" s="1"/>
  <c r="T6374" i="2" s="1"/>
  <c r="T6375" i="2" s="1"/>
  <c r="T6376" i="2" s="1"/>
  <c r="T6377" i="2" s="1"/>
  <c r="T6378" i="2" s="1"/>
  <c r="T6379" i="2" s="1"/>
  <c r="L2722" i="2"/>
  <c r="M2722" i="2" s="1"/>
  <c r="V2722" i="2" s="1"/>
  <c r="V2723" i="2" s="1"/>
  <c r="R3090" i="2"/>
  <c r="Q3089" i="2"/>
  <c r="L6303" i="2"/>
  <c r="M6303" i="2" s="1"/>
  <c r="V6303" i="2" s="1"/>
  <c r="V6304" i="2" s="1"/>
  <c r="V6305" i="2" s="1"/>
  <c r="V6306" i="2" s="1"/>
  <c r="V6307" i="2" s="1"/>
  <c r="V6308" i="2" s="1"/>
  <c r="V6309" i="2" s="1"/>
  <c r="V6310" i="2" s="1"/>
  <c r="V6311" i="2" s="1"/>
  <c r="V6312" i="2" s="1"/>
  <c r="V6313" i="2" s="1"/>
  <c r="V6314" i="2" s="1"/>
  <c r="R3218" i="2"/>
  <c r="Q3217" i="2"/>
  <c r="R5412" i="2"/>
  <c r="Q5411" i="2"/>
  <c r="R5257" i="2"/>
  <c r="Q5256" i="2"/>
  <c r="R3344" i="2"/>
  <c r="Q3343" i="2"/>
  <c r="R3524" i="2"/>
  <c r="Q3523" i="2"/>
  <c r="R4431" i="2"/>
  <c r="Q4430" i="2"/>
  <c r="R4365" i="2"/>
  <c r="Q4364" i="2"/>
  <c r="O5751" i="2"/>
  <c r="J5751" i="2"/>
  <c r="I5752" i="2"/>
  <c r="R3750" i="2"/>
  <c r="Q3749" i="2"/>
  <c r="O3830" i="2"/>
  <c r="J3830" i="2"/>
  <c r="I3831" i="2"/>
  <c r="R4644" i="2"/>
  <c r="Q4643" i="2"/>
  <c r="R5565" i="2"/>
  <c r="Q5564" i="2"/>
  <c r="L4535" i="2"/>
  <c r="M4535" i="2" s="1"/>
  <c r="V4535" i="2" s="1"/>
  <c r="V4536" i="2" s="1"/>
  <c r="V4537" i="2" s="1"/>
  <c r="V4538" i="2" s="1"/>
  <c r="V4539" i="2" s="1"/>
  <c r="V4540" i="2" s="1"/>
  <c r="V4541" i="2" s="1"/>
  <c r="V4542" i="2" s="1"/>
  <c r="V4543" i="2" s="1"/>
  <c r="V4544" i="2" s="1"/>
  <c r="V4545" i="2" s="1"/>
  <c r="V4546" i="2" s="1"/>
  <c r="V4547" i="2" s="1"/>
  <c r="V4548" i="2" s="1"/>
  <c r="V4549" i="2" s="1"/>
  <c r="V4550" i="2" s="1"/>
  <c r="V4551" i="2" s="1"/>
  <c r="V4552" i="2" s="1"/>
  <c r="N4535" i="2"/>
  <c r="U4535" i="2" s="1"/>
  <c r="U4536" i="2" s="1"/>
  <c r="U4537" i="2" s="1"/>
  <c r="U4538" i="2" s="1"/>
  <c r="U4539" i="2" s="1"/>
  <c r="U4540" i="2" s="1"/>
  <c r="U4541" i="2" s="1"/>
  <c r="U4542" i="2" s="1"/>
  <c r="U4543" i="2" s="1"/>
  <c r="U4544" i="2" s="1"/>
  <c r="U4545" i="2" s="1"/>
  <c r="U4546" i="2" s="1"/>
  <c r="U4547" i="2" s="1"/>
  <c r="U4548" i="2" s="1"/>
  <c r="U4549" i="2" s="1"/>
  <c r="U4550" i="2" s="1"/>
  <c r="U4551" i="2" s="1"/>
  <c r="U4552" i="2" s="1"/>
  <c r="R5223" i="2"/>
  <c r="Q5222" i="2"/>
  <c r="R5373" i="2"/>
  <c r="Q5372" i="2"/>
  <c r="L3058" i="2"/>
  <c r="M3058" i="2" s="1"/>
  <c r="N3058" i="2" s="1"/>
  <c r="R5768" i="2"/>
  <c r="Q5767" i="2"/>
  <c r="R3314" i="2"/>
  <c r="Q3313" i="2"/>
  <c r="R4075" i="2"/>
  <c r="Q4074" i="2"/>
  <c r="R5729" i="2"/>
  <c r="Q5728" i="2"/>
  <c r="T5530" i="2"/>
  <c r="S5530" i="2"/>
  <c r="K5530" i="2"/>
  <c r="V5530" i="2"/>
  <c r="U5530" i="2"/>
  <c r="L5857" i="2"/>
  <c r="M5857" i="2" s="1"/>
  <c r="N5857" i="2" s="1"/>
  <c r="L5711" i="2"/>
  <c r="M5711" i="2" s="1"/>
  <c r="N5711" i="2" s="1"/>
  <c r="O3649" i="2"/>
  <c r="J3649" i="2"/>
  <c r="I3650" i="2"/>
  <c r="R6586" i="2"/>
  <c r="Q6585" i="2"/>
  <c r="R2964" i="2"/>
  <c r="Q2963" i="2"/>
  <c r="U3680" i="2"/>
  <c r="T3680" i="2"/>
  <c r="S3680" i="2"/>
  <c r="K3680" i="2"/>
  <c r="V3680" i="2"/>
  <c r="L4416" i="2"/>
  <c r="M4416" i="2" s="1"/>
  <c r="N4416" i="2" s="1"/>
  <c r="R4814" i="2"/>
  <c r="Q4813" i="2"/>
  <c r="K3059" i="2"/>
  <c r="T5578" i="2"/>
  <c r="S5578" i="2"/>
  <c r="K5578" i="2"/>
  <c r="L6367" i="2"/>
  <c r="M6367" i="2" s="1"/>
  <c r="V6367" i="2" s="1"/>
  <c r="R5876" i="2"/>
  <c r="Q5875" i="2"/>
  <c r="R4714" i="2"/>
  <c r="Q4713" i="2"/>
  <c r="R3410" i="2"/>
  <c r="Q3409" i="2"/>
  <c r="R5297" i="2"/>
  <c r="Q5296" i="2"/>
  <c r="L4574" i="2"/>
  <c r="M4574" i="2" s="1"/>
  <c r="N4574" i="2" s="1"/>
  <c r="L5785" i="2"/>
  <c r="M5785" i="2" s="1"/>
  <c r="N5785" i="2" s="1"/>
  <c r="T4417" i="2"/>
  <c r="S4417" i="2"/>
  <c r="K4417" i="2"/>
  <c r="R3117" i="2"/>
  <c r="Q3116" i="2"/>
  <c r="N6285" i="2" l="1"/>
  <c r="U6285" i="2" s="1"/>
  <c r="N6367" i="2"/>
  <c r="U6367" i="2" s="1"/>
  <c r="N5433" i="2"/>
  <c r="U5433" i="2" s="1"/>
  <c r="U5434" i="2" s="1"/>
  <c r="U5435" i="2" s="1"/>
  <c r="U5436" i="2" s="1"/>
  <c r="U5437" i="2" s="1"/>
  <c r="U5438" i="2" s="1"/>
  <c r="U5439" i="2" s="1"/>
  <c r="U5440" i="2" s="1"/>
  <c r="U5441" i="2" s="1"/>
  <c r="U5442" i="2" s="1"/>
  <c r="U5443" i="2" s="1"/>
  <c r="U5444" i="2" s="1"/>
  <c r="U5445" i="2" s="1"/>
  <c r="U5446" i="2" s="1"/>
  <c r="U5447" i="2" s="1"/>
  <c r="N5749" i="2"/>
  <c r="U5749" i="2" s="1"/>
  <c r="R3411" i="2"/>
  <c r="Q3410" i="2"/>
  <c r="R5877" i="2"/>
  <c r="Q5876" i="2"/>
  <c r="L4417" i="2"/>
  <c r="M4417" i="2" s="1"/>
  <c r="V4417" i="2" s="1"/>
  <c r="L5578" i="2"/>
  <c r="M5578" i="2" s="1"/>
  <c r="V5578" i="2" s="1"/>
  <c r="Q6586" i="2"/>
  <c r="R6587" i="2"/>
  <c r="R4076" i="2"/>
  <c r="Q4075" i="2"/>
  <c r="R5769" i="2"/>
  <c r="Q5768" i="2"/>
  <c r="R5374" i="2"/>
  <c r="Q5373" i="2"/>
  <c r="R4645" i="2"/>
  <c r="Q4644" i="2"/>
  <c r="R4432" i="2"/>
  <c r="Q4431" i="2"/>
  <c r="R3345" i="2"/>
  <c r="Q3344" i="2"/>
  <c r="R5413" i="2"/>
  <c r="Q5412" i="2"/>
  <c r="N6303" i="2"/>
  <c r="U6303" i="2" s="1"/>
  <c r="U6304" i="2" s="1"/>
  <c r="U6305" i="2" s="1"/>
  <c r="U6306" i="2" s="1"/>
  <c r="U6307" i="2" s="1"/>
  <c r="U6308" i="2" s="1"/>
  <c r="U6309" i="2" s="1"/>
  <c r="U6310" i="2" s="1"/>
  <c r="U6311" i="2" s="1"/>
  <c r="U6312" i="2" s="1"/>
  <c r="U6313" i="2" s="1"/>
  <c r="U6314" i="2" s="1"/>
  <c r="N2722" i="2"/>
  <c r="U2722" i="2" s="1"/>
  <c r="U2723" i="2" s="1"/>
  <c r="L6368" i="2"/>
  <c r="M6368" i="2" s="1"/>
  <c r="V6368" i="2" s="1"/>
  <c r="V6369" i="2" s="1"/>
  <c r="V6370" i="2" s="1"/>
  <c r="V6371" i="2" s="1"/>
  <c r="V6372" i="2" s="1"/>
  <c r="V6373" i="2" s="1"/>
  <c r="V6374" i="2" s="1"/>
  <c r="V6375" i="2" s="1"/>
  <c r="V6376" i="2" s="1"/>
  <c r="V6377" i="2" s="1"/>
  <c r="V6378" i="2" s="1"/>
  <c r="V6379" i="2" s="1"/>
  <c r="R5656" i="2"/>
  <c r="Q5655" i="2"/>
  <c r="R6346" i="2"/>
  <c r="Q6345" i="2"/>
  <c r="R5941" i="2"/>
  <c r="Q5940" i="2"/>
  <c r="V4418" i="2"/>
  <c r="T4418" i="2"/>
  <c r="S4418" i="2"/>
  <c r="K4418" i="2"/>
  <c r="Q2856" i="2"/>
  <c r="R2857" i="2"/>
  <c r="R3379" i="2"/>
  <c r="Q3378" i="2"/>
  <c r="R3783" i="2"/>
  <c r="Q3782" i="2"/>
  <c r="R3963" i="2"/>
  <c r="Q3962" i="2"/>
  <c r="R5150" i="2"/>
  <c r="Q5149" i="2"/>
  <c r="Q6469" i="2"/>
  <c r="R6470" i="2"/>
  <c r="R4407" i="2"/>
  <c r="Q4406" i="2"/>
  <c r="R2825" i="2"/>
  <c r="Q2824" i="2"/>
  <c r="L3536" i="2"/>
  <c r="M3536" i="2" s="1"/>
  <c r="N3536" i="2" s="1"/>
  <c r="R5184" i="2"/>
  <c r="Q5183" i="2"/>
  <c r="R3451" i="2"/>
  <c r="Q3450" i="2"/>
  <c r="Q4880" i="2"/>
  <c r="R4881" i="2"/>
  <c r="L5282" i="2"/>
  <c r="M5282" i="2" s="1"/>
  <c r="N5282" i="2" s="1"/>
  <c r="L4072" i="2"/>
  <c r="M4072" i="2" s="1"/>
  <c r="N4072" i="2" s="1"/>
  <c r="R3187" i="2"/>
  <c r="Q3186" i="2"/>
  <c r="V5859" i="2"/>
  <c r="U5859" i="2"/>
  <c r="T5859" i="2"/>
  <c r="K5859" i="2"/>
  <c r="S5859" i="2"/>
  <c r="O3538" i="2"/>
  <c r="J3538" i="2"/>
  <c r="I3539" i="2"/>
  <c r="R6141" i="2"/>
  <c r="Q6140" i="2"/>
  <c r="R3933" i="2"/>
  <c r="Q3932" i="2"/>
  <c r="R6221" i="2"/>
  <c r="Q6220" i="2"/>
  <c r="T5599" i="2"/>
  <c r="S5599" i="2"/>
  <c r="K5599" i="2"/>
  <c r="V5599" i="2"/>
  <c r="O2725" i="2"/>
  <c r="J2725" i="2"/>
  <c r="I2726" i="2"/>
  <c r="O4554" i="2"/>
  <c r="J4554" i="2"/>
  <c r="I4555" i="2"/>
  <c r="N3081" i="2"/>
  <c r="U3081" i="2" s="1"/>
  <c r="U3082" i="2" s="1"/>
  <c r="R4747" i="2"/>
  <c r="Q4746" i="2"/>
  <c r="U4576" i="2"/>
  <c r="T4576" i="2"/>
  <c r="S4576" i="2"/>
  <c r="K4576" i="2"/>
  <c r="V4576" i="2"/>
  <c r="U4073" i="2"/>
  <c r="T4073" i="2"/>
  <c r="S4073" i="2"/>
  <c r="K4073" i="2"/>
  <c r="V4073" i="2"/>
  <c r="R5298" i="2"/>
  <c r="Q5297" i="2"/>
  <c r="R4715" i="2"/>
  <c r="Q4714" i="2"/>
  <c r="R3751" i="2"/>
  <c r="Q3750" i="2"/>
  <c r="R3595" i="2"/>
  <c r="Q3594" i="2"/>
  <c r="R4851" i="2"/>
  <c r="Q4850" i="2"/>
  <c r="R5977" i="2"/>
  <c r="Q5976" i="2"/>
  <c r="R4611" i="2"/>
  <c r="Q4610" i="2"/>
  <c r="L5221" i="2"/>
  <c r="M5221" i="2" s="1"/>
  <c r="V5221" i="2" s="1"/>
  <c r="V5222" i="2" s="1"/>
  <c r="V5223" i="2" s="1"/>
  <c r="V5224" i="2" s="1"/>
  <c r="V5225" i="2" s="1"/>
  <c r="V5226" i="2" s="1"/>
  <c r="V5227" i="2" s="1"/>
  <c r="V5228" i="2" s="1"/>
  <c r="V5229" i="2" s="1"/>
  <c r="V5230" i="2" s="1"/>
  <c r="V5231" i="2" s="1"/>
  <c r="V5232" i="2" s="1"/>
  <c r="V5233" i="2" s="1"/>
  <c r="V5234" i="2" s="1"/>
  <c r="V5235" i="2" s="1"/>
  <c r="V5236" i="2" s="1"/>
  <c r="O3682" i="2"/>
  <c r="J3682" i="2"/>
  <c r="I3683" i="2"/>
  <c r="R3687" i="2"/>
  <c r="Q3686" i="2"/>
  <c r="Q6306" i="2"/>
  <c r="R6307" i="2"/>
  <c r="R3154" i="2"/>
  <c r="Q3153" i="2"/>
  <c r="L5786" i="2"/>
  <c r="M5786" i="2" s="1"/>
  <c r="N5786" i="2" s="1"/>
  <c r="R3635" i="2"/>
  <c r="Q3634" i="2"/>
  <c r="O5714" i="2"/>
  <c r="J5714" i="2"/>
  <c r="I5715" i="2"/>
  <c r="L5858" i="2"/>
  <c r="M5858" i="2" s="1"/>
  <c r="N5858" i="2" s="1"/>
  <c r="R4683" i="2"/>
  <c r="Q4682" i="2"/>
  <c r="R4539" i="2"/>
  <c r="Q4538" i="2"/>
  <c r="R3723" i="2"/>
  <c r="Q3722" i="2"/>
  <c r="R2730" i="2"/>
  <c r="Q2729" i="2"/>
  <c r="R4577" i="2"/>
  <c r="Q4576" i="2"/>
  <c r="O5788" i="2"/>
  <c r="J5788" i="2"/>
  <c r="I5789" i="2"/>
  <c r="R4468" i="2"/>
  <c r="Q4467" i="2"/>
  <c r="R4252" i="2"/>
  <c r="Q4251" i="2"/>
  <c r="R4925" i="2"/>
  <c r="Q4924" i="2"/>
  <c r="V3537" i="2"/>
  <c r="U3537" i="2"/>
  <c r="T3537" i="2"/>
  <c r="K3537" i="2"/>
  <c r="S3537" i="2"/>
  <c r="N6408" i="2"/>
  <c r="U6408" i="2" s="1"/>
  <c r="U6409" i="2" s="1"/>
  <c r="U6410" i="2" s="1"/>
  <c r="U6411" i="2" s="1"/>
  <c r="U6412" i="2" s="1"/>
  <c r="U6413" i="2" s="1"/>
  <c r="U6414" i="2" s="1"/>
  <c r="U6415" i="2" s="1"/>
  <c r="U6416" i="2" s="1"/>
  <c r="U6417" i="2" s="1"/>
  <c r="U6418" i="2" s="1"/>
  <c r="U6419" i="2" s="1"/>
  <c r="U6420" i="2" s="1"/>
  <c r="U6421" i="2" s="1"/>
  <c r="R5076" i="2"/>
  <c r="Q5075" i="2"/>
  <c r="T2724" i="2"/>
  <c r="V2724" i="2"/>
  <c r="S2724" i="2"/>
  <c r="K2724" i="2"/>
  <c r="U2724" i="2"/>
  <c r="N5597" i="2"/>
  <c r="U5597" i="2" s="1"/>
  <c r="U5598" i="2" s="1"/>
  <c r="U5599" i="2" s="1"/>
  <c r="V4553" i="2"/>
  <c r="U4553" i="2"/>
  <c r="T4553" i="2"/>
  <c r="S4553" i="2"/>
  <c r="K4553" i="2"/>
  <c r="R4503" i="2"/>
  <c r="Q4502" i="2"/>
  <c r="L3059" i="2"/>
  <c r="M3059" i="2" s="1"/>
  <c r="N3059" i="2" s="1"/>
  <c r="R4815" i="2"/>
  <c r="Q4814" i="2"/>
  <c r="L3680" i="2"/>
  <c r="M3680" i="2" s="1"/>
  <c r="N3680" i="2" s="1"/>
  <c r="O3650" i="2"/>
  <c r="J3650" i="2"/>
  <c r="I3651" i="2"/>
  <c r="O3831" i="2"/>
  <c r="J3831" i="2"/>
  <c r="I3832" i="2"/>
  <c r="R3118" i="2"/>
  <c r="Q3117" i="2"/>
  <c r="R2965" i="2"/>
  <c r="Q2964" i="2"/>
  <c r="V3649" i="2"/>
  <c r="U3649" i="2"/>
  <c r="T3649" i="2"/>
  <c r="K3649" i="2"/>
  <c r="S3649" i="2"/>
  <c r="L5530" i="2"/>
  <c r="M5530" i="2" s="1"/>
  <c r="N5530" i="2" s="1"/>
  <c r="R5730" i="2"/>
  <c r="Q5729" i="2"/>
  <c r="R3315" i="2"/>
  <c r="Q3314" i="2"/>
  <c r="R5224" i="2"/>
  <c r="Q5223" i="2"/>
  <c r="R5566" i="2"/>
  <c r="Q5565" i="2"/>
  <c r="S3830" i="2"/>
  <c r="K3830" i="2"/>
  <c r="V3830" i="2"/>
  <c r="U3830" i="2"/>
  <c r="T3830" i="2"/>
  <c r="O5752" i="2"/>
  <c r="J5752" i="2"/>
  <c r="I5753" i="2"/>
  <c r="R4366" i="2"/>
  <c r="Q4365" i="2"/>
  <c r="R3525" i="2"/>
  <c r="Q3524" i="2"/>
  <c r="R5258" i="2"/>
  <c r="Q5257" i="2"/>
  <c r="R3219" i="2"/>
  <c r="Q3218" i="2"/>
  <c r="R3091" i="2"/>
  <c r="Q3090" i="2"/>
  <c r="Q6096" i="2"/>
  <c r="R6097" i="2"/>
  <c r="R4150" i="2"/>
  <c r="Q4149" i="2"/>
  <c r="L5712" i="2"/>
  <c r="M5712" i="2" s="1"/>
  <c r="N5712" i="2" s="1"/>
  <c r="R4332" i="2"/>
  <c r="Q4331" i="2"/>
  <c r="R6269" i="2"/>
  <c r="Q6268" i="2"/>
  <c r="O3061" i="2"/>
  <c r="J3061" i="2"/>
  <c r="I3062" i="2"/>
  <c r="V3681" i="2"/>
  <c r="U3681" i="2"/>
  <c r="T3681" i="2"/>
  <c r="S3681" i="2"/>
  <c r="K3681" i="2"/>
  <c r="T5531" i="2"/>
  <c r="T5532" i="2" s="1"/>
  <c r="T5533" i="2" s="1"/>
  <c r="T5534" i="2" s="1"/>
  <c r="T5535" i="2" s="1"/>
  <c r="T5536" i="2" s="1"/>
  <c r="T5537" i="2" s="1"/>
  <c r="T5538" i="2" s="1"/>
  <c r="T5539" i="2" s="1"/>
  <c r="T5540" i="2" s="1"/>
  <c r="T5541" i="2" s="1"/>
  <c r="T5542" i="2" s="1"/>
  <c r="T5543" i="2" s="1"/>
  <c r="S5531" i="2"/>
  <c r="S5532" i="2" s="1"/>
  <c r="S5533" i="2" s="1"/>
  <c r="S5534" i="2" s="1"/>
  <c r="S5535" i="2" s="1"/>
  <c r="S5536" i="2" s="1"/>
  <c r="S5537" i="2" s="1"/>
  <c r="S5538" i="2" s="1"/>
  <c r="S5539" i="2" s="1"/>
  <c r="S5540" i="2" s="1"/>
  <c r="S5541" i="2" s="1"/>
  <c r="S5542" i="2" s="1"/>
  <c r="S5543" i="2" s="1"/>
  <c r="K5531" i="2"/>
  <c r="N4222" i="2"/>
  <c r="L4222" i="2"/>
  <c r="M4222" i="2" s="1"/>
  <c r="R4288" i="2"/>
  <c r="Q4287" i="2"/>
  <c r="R3823" i="2"/>
  <c r="Q3822" i="2"/>
  <c r="R6510" i="2"/>
  <c r="Q6509" i="2"/>
  <c r="R4785" i="2"/>
  <c r="Q4784" i="2"/>
  <c r="O4630" i="2"/>
  <c r="J4630" i="2"/>
  <c r="I4631" i="2"/>
  <c r="Q2892" i="2"/>
  <c r="R2893" i="2"/>
  <c r="S5713" i="2"/>
  <c r="K5713" i="2"/>
  <c r="V5713" i="2"/>
  <c r="U5713" i="2"/>
  <c r="T5713" i="2"/>
  <c r="R6548" i="2"/>
  <c r="Q6547" i="2"/>
  <c r="R5618" i="2"/>
  <c r="Q5617" i="2"/>
  <c r="L5598" i="2"/>
  <c r="M5598" i="2" s="1"/>
  <c r="N5598" i="2" s="1"/>
  <c r="R6388" i="2"/>
  <c r="Q6387" i="2"/>
  <c r="N3082" i="2"/>
  <c r="L3082" i="2"/>
  <c r="M3082" i="2" s="1"/>
  <c r="O4224" i="2"/>
  <c r="J4224" i="2"/>
  <c r="I4225" i="2"/>
  <c r="R4224" i="2"/>
  <c r="Q4223" i="2"/>
  <c r="R4995" i="2"/>
  <c r="Q4994" i="2"/>
  <c r="R3491" i="2"/>
  <c r="Q3490" i="2"/>
  <c r="R5120" i="2"/>
  <c r="Q5119" i="2"/>
  <c r="L2723" i="2"/>
  <c r="M2723" i="2" s="1"/>
  <c r="N2723" i="2" s="1"/>
  <c r="R6013" i="2"/>
  <c r="Q6012" i="2"/>
  <c r="N5087" i="2"/>
  <c r="U5087" i="2" s="1"/>
  <c r="U5088" i="2" s="1"/>
  <c r="U5089" i="2" s="1"/>
  <c r="U5090" i="2" s="1"/>
  <c r="U5091" i="2" s="1"/>
  <c r="U5092" i="2" s="1"/>
  <c r="U5093" i="2" s="1"/>
  <c r="U5094" i="2" s="1"/>
  <c r="U5095" i="2" s="1"/>
  <c r="U5096" i="2" s="1"/>
  <c r="U5097" i="2" s="1"/>
  <c r="U5098" i="2" s="1"/>
  <c r="U5099" i="2" s="1"/>
  <c r="V5787" i="2"/>
  <c r="U5787" i="2"/>
  <c r="T5787" i="2"/>
  <c r="K5787" i="2"/>
  <c r="S5787" i="2"/>
  <c r="L4575" i="2"/>
  <c r="M4575" i="2" s="1"/>
  <c r="N4575" i="2" s="1"/>
  <c r="R4961" i="2"/>
  <c r="Q4960" i="2"/>
  <c r="R2757" i="2"/>
  <c r="Q2756" i="2"/>
  <c r="R4042" i="2"/>
  <c r="Q4041" i="2"/>
  <c r="R4188" i="2"/>
  <c r="Q4187" i="2"/>
  <c r="O3084" i="2"/>
  <c r="J3084" i="2"/>
  <c r="I3085" i="2"/>
  <c r="R3899" i="2"/>
  <c r="Q3898" i="2"/>
  <c r="L3829" i="2"/>
  <c r="M3829" i="2" s="1"/>
  <c r="N3829" i="2" s="1"/>
  <c r="L5750" i="2"/>
  <c r="M5750" i="2" s="1"/>
  <c r="V5750" i="2" s="1"/>
  <c r="V5751" i="2" s="1"/>
  <c r="R5694" i="2"/>
  <c r="Q5693" i="2"/>
  <c r="R5797" i="2"/>
  <c r="Q5796" i="2"/>
  <c r="R5034" i="2"/>
  <c r="Q5033" i="2"/>
  <c r="O5284" i="2"/>
  <c r="J5284" i="2"/>
  <c r="R5454" i="2"/>
  <c r="Q5453" i="2"/>
  <c r="T5751" i="2"/>
  <c r="S5751" i="2"/>
  <c r="K5751" i="2"/>
  <c r="R2929" i="2"/>
  <c r="Q2928" i="2"/>
  <c r="R6051" i="2"/>
  <c r="Q6050" i="2"/>
  <c r="L4628" i="2"/>
  <c r="M4628" i="2" s="1"/>
  <c r="V4628" i="2" s="1"/>
  <c r="O4419" i="2"/>
  <c r="J4419" i="2"/>
  <c r="I4420" i="2"/>
  <c r="R4005" i="2"/>
  <c r="Q4004" i="2"/>
  <c r="R5907" i="2"/>
  <c r="Q5906" i="2"/>
  <c r="T5579" i="2"/>
  <c r="T5580" i="2" s="1"/>
  <c r="T5581" i="2" s="1"/>
  <c r="T5582" i="2" s="1"/>
  <c r="T5583" i="2" s="1"/>
  <c r="T5584" i="2" s="1"/>
  <c r="T5585" i="2" s="1"/>
  <c r="T5586" i="2" s="1"/>
  <c r="T5587" i="2" s="1"/>
  <c r="T5588" i="2" s="1"/>
  <c r="T5589" i="2" s="1"/>
  <c r="T5590" i="2" s="1"/>
  <c r="T5591" i="2" s="1"/>
  <c r="T5592" i="2" s="1"/>
  <c r="S5579" i="2"/>
  <c r="S5580" i="2" s="1"/>
  <c r="S5581" i="2" s="1"/>
  <c r="S5582" i="2" s="1"/>
  <c r="S5583" i="2" s="1"/>
  <c r="S5584" i="2" s="1"/>
  <c r="S5585" i="2" s="1"/>
  <c r="S5586" i="2" s="1"/>
  <c r="S5587" i="2" s="1"/>
  <c r="S5588" i="2" s="1"/>
  <c r="S5589" i="2" s="1"/>
  <c r="S5590" i="2" s="1"/>
  <c r="S5591" i="2" s="1"/>
  <c r="S5592" i="2" s="1"/>
  <c r="K5579" i="2"/>
  <c r="R6429" i="2"/>
  <c r="Q6428" i="2"/>
  <c r="K3060" i="2"/>
  <c r="R5530" i="2"/>
  <c r="Q5529" i="2"/>
  <c r="V4629" i="2"/>
  <c r="T4629" i="2"/>
  <c r="S4629" i="2"/>
  <c r="K4629" i="2"/>
  <c r="R5498" i="2"/>
  <c r="Q5497" i="2"/>
  <c r="Q3054" i="2"/>
  <c r="R3055" i="2"/>
  <c r="S4223" i="2"/>
  <c r="K4223" i="2"/>
  <c r="V4223" i="2"/>
  <c r="U4223" i="2"/>
  <c r="T4223" i="2"/>
  <c r="L4552" i="2"/>
  <c r="M4552" i="2" s="1"/>
  <c r="N4552" i="2"/>
  <c r="R3249" i="2"/>
  <c r="Q3248" i="2"/>
  <c r="R3279" i="2"/>
  <c r="Q3278" i="2"/>
  <c r="Q3000" i="2"/>
  <c r="R3001" i="2"/>
  <c r="O5860" i="2"/>
  <c r="J5860" i="2"/>
  <c r="I5861" i="2"/>
  <c r="Q2792" i="2"/>
  <c r="R2793" i="2"/>
  <c r="L3648" i="2"/>
  <c r="M3648" i="2" s="1"/>
  <c r="N3648" i="2"/>
  <c r="O5600" i="2"/>
  <c r="J5600" i="2"/>
  <c r="I5601" i="2"/>
  <c r="R3859" i="2"/>
  <c r="Q3858" i="2"/>
  <c r="T3083" i="2"/>
  <c r="S3083" i="2"/>
  <c r="K3083" i="2"/>
  <c r="V3083" i="2"/>
  <c r="U3083" i="2"/>
  <c r="R3561" i="2"/>
  <c r="Q3560" i="2"/>
  <c r="R6180" i="2"/>
  <c r="Q6179" i="2"/>
  <c r="L6286" i="2"/>
  <c r="M6286" i="2" s="1"/>
  <c r="V6286" i="2" s="1"/>
  <c r="V6287" i="2" s="1"/>
  <c r="V6288" i="2" s="1"/>
  <c r="V6289" i="2" s="1"/>
  <c r="V6290" i="2" s="1"/>
  <c r="V6291" i="2" s="1"/>
  <c r="V6292" i="2" s="1"/>
  <c r="V6293" i="2" s="1"/>
  <c r="V6294" i="2" s="1"/>
  <c r="V6295" i="2" s="1"/>
  <c r="V6296" i="2" s="1"/>
  <c r="V6297" i="2" s="1"/>
  <c r="V6298" i="2" s="1"/>
  <c r="V6299" i="2" s="1"/>
  <c r="V6300" i="2" s="1"/>
  <c r="V6301" i="2" s="1"/>
  <c r="V6302" i="2" s="1"/>
  <c r="R5334" i="2"/>
  <c r="Q5333" i="2"/>
  <c r="O4577" i="2"/>
  <c r="J4577" i="2"/>
  <c r="I4578" i="2"/>
  <c r="S5283" i="2"/>
  <c r="K5283" i="2"/>
  <c r="V5283" i="2"/>
  <c r="U5283" i="2"/>
  <c r="T5283" i="2"/>
  <c r="O4074" i="2"/>
  <c r="J4074" i="2"/>
  <c r="I4075" i="2"/>
  <c r="R4112" i="2"/>
  <c r="Q4111" i="2"/>
  <c r="N5578" i="2" l="1"/>
  <c r="U5578" i="2" s="1"/>
  <c r="V4074" i="2"/>
  <c r="U4074" i="2"/>
  <c r="T4074" i="2"/>
  <c r="S4074" i="2"/>
  <c r="K4074" i="2"/>
  <c r="V4577" i="2"/>
  <c r="U4577" i="2"/>
  <c r="T4577" i="2"/>
  <c r="K4577" i="2"/>
  <c r="S4577" i="2"/>
  <c r="L3083" i="2"/>
  <c r="M3083" i="2" s="1"/>
  <c r="N3083" i="2" s="1"/>
  <c r="R4113" i="2"/>
  <c r="Q4112" i="2"/>
  <c r="V5600" i="2"/>
  <c r="U5600" i="2"/>
  <c r="T5600" i="2"/>
  <c r="S5600" i="2"/>
  <c r="K5600" i="2"/>
  <c r="R2794" i="2"/>
  <c r="Q2793" i="2"/>
  <c r="Q3279" i="2"/>
  <c r="R3280" i="2"/>
  <c r="L4223" i="2"/>
  <c r="M4223" i="2" s="1"/>
  <c r="N4223" i="2" s="1"/>
  <c r="R5531" i="2"/>
  <c r="Q5530" i="2"/>
  <c r="R4006" i="2"/>
  <c r="Q4005" i="2"/>
  <c r="N4628" i="2"/>
  <c r="U4628" i="2" s="1"/>
  <c r="U4629" i="2" s="1"/>
  <c r="U4630" i="2" s="1"/>
  <c r="R5455" i="2"/>
  <c r="Q5454" i="2"/>
  <c r="R5035" i="2"/>
  <c r="Q5034" i="2"/>
  <c r="R5695" i="2"/>
  <c r="Q5694" i="2"/>
  <c r="U3084" i="2"/>
  <c r="T3084" i="2"/>
  <c r="V3084" i="2"/>
  <c r="S3084" i="2"/>
  <c r="K3084" i="2"/>
  <c r="R6389" i="2"/>
  <c r="Q6388" i="2"/>
  <c r="R5619" i="2"/>
  <c r="Q5618" i="2"/>
  <c r="R2894" i="2"/>
  <c r="Q2893" i="2"/>
  <c r="R6511" i="2"/>
  <c r="Q6510" i="2"/>
  <c r="R4289" i="2"/>
  <c r="Q4288" i="2"/>
  <c r="L5531" i="2"/>
  <c r="M5531" i="2" s="1"/>
  <c r="V5531" i="2" s="1"/>
  <c r="V5532" i="2" s="1"/>
  <c r="V5533" i="2" s="1"/>
  <c r="V5534" i="2" s="1"/>
  <c r="V5535" i="2" s="1"/>
  <c r="V5536" i="2" s="1"/>
  <c r="V5537" i="2" s="1"/>
  <c r="V5538" i="2" s="1"/>
  <c r="V5539" i="2" s="1"/>
  <c r="V5540" i="2" s="1"/>
  <c r="V5541" i="2" s="1"/>
  <c r="V5542" i="2" s="1"/>
  <c r="V5543" i="2" s="1"/>
  <c r="L3681" i="2"/>
  <c r="M3681" i="2" s="1"/>
  <c r="N3681" i="2" s="1"/>
  <c r="Q6097" i="2"/>
  <c r="R6098" i="2"/>
  <c r="O5753" i="2"/>
  <c r="J5753" i="2"/>
  <c r="I5754" i="2"/>
  <c r="R2966" i="2"/>
  <c r="Q2965" i="2"/>
  <c r="T3831" i="2"/>
  <c r="S3831" i="2"/>
  <c r="K3831" i="2"/>
  <c r="V3831" i="2"/>
  <c r="U3831" i="2"/>
  <c r="Q4815" i="2"/>
  <c r="R4816" i="2"/>
  <c r="R4504" i="2"/>
  <c r="Q4503" i="2"/>
  <c r="L2724" i="2"/>
  <c r="M2724" i="2" s="1"/>
  <c r="N2724" i="2"/>
  <c r="L3537" i="2"/>
  <c r="M3537" i="2" s="1"/>
  <c r="N3537" i="2" s="1"/>
  <c r="R2731" i="2"/>
  <c r="Q2730" i="2"/>
  <c r="R4540" i="2"/>
  <c r="Q4539" i="2"/>
  <c r="Q4611" i="2"/>
  <c r="R4612" i="2"/>
  <c r="R4852" i="2"/>
  <c r="Q4851" i="2"/>
  <c r="Q3751" i="2"/>
  <c r="R3752" i="2"/>
  <c r="R5299" i="2"/>
  <c r="Q5298" i="2"/>
  <c r="Q4747" i="2"/>
  <c r="R4748" i="2"/>
  <c r="R3934" i="2"/>
  <c r="Q3933" i="2"/>
  <c r="S3538" i="2"/>
  <c r="K3538" i="2"/>
  <c r="V3538" i="2"/>
  <c r="U3538" i="2"/>
  <c r="T3538" i="2"/>
  <c r="R3188" i="2"/>
  <c r="Q3187" i="2"/>
  <c r="R3452" i="2"/>
  <c r="Q3451" i="2"/>
  <c r="R4408" i="2"/>
  <c r="Q4407" i="2"/>
  <c r="R5151" i="2"/>
  <c r="Q5150" i="2"/>
  <c r="R3784" i="2"/>
  <c r="Q3783" i="2"/>
  <c r="Q3859" i="2"/>
  <c r="R3860" i="2"/>
  <c r="O5861" i="2"/>
  <c r="J5861" i="2"/>
  <c r="I5862" i="2"/>
  <c r="R3250" i="2"/>
  <c r="Q3249" i="2"/>
  <c r="L4629" i="2"/>
  <c r="M4629" i="2" s="1"/>
  <c r="N4629" i="2" s="1"/>
  <c r="L5283" i="2"/>
  <c r="M5283" i="2" s="1"/>
  <c r="N5283" i="2" s="1"/>
  <c r="R3562" i="2"/>
  <c r="Q3561" i="2"/>
  <c r="O5601" i="2"/>
  <c r="J5601" i="2"/>
  <c r="I5602" i="2"/>
  <c r="S5860" i="2"/>
  <c r="K5860" i="2"/>
  <c r="V5860" i="2"/>
  <c r="U5860" i="2"/>
  <c r="T5860" i="2"/>
  <c r="O4075" i="2"/>
  <c r="J4075" i="2"/>
  <c r="I4076" i="2"/>
  <c r="O4578" i="2"/>
  <c r="J4578" i="2"/>
  <c r="I4579" i="2"/>
  <c r="Q5334" i="2"/>
  <c r="R5335" i="2"/>
  <c r="R6181" i="2"/>
  <c r="Q6180" i="2"/>
  <c r="R3002" i="2"/>
  <c r="Q3001" i="2"/>
  <c r="R5499" i="2"/>
  <c r="Q5498" i="2"/>
  <c r="L3060" i="2"/>
  <c r="M3060" i="2" s="1"/>
  <c r="N3060" i="2"/>
  <c r="L5579" i="2"/>
  <c r="M5579" i="2" s="1"/>
  <c r="V5579" i="2" s="1"/>
  <c r="V5580" i="2" s="1"/>
  <c r="V5581" i="2" s="1"/>
  <c r="V5582" i="2" s="1"/>
  <c r="V5583" i="2" s="1"/>
  <c r="V5584" i="2" s="1"/>
  <c r="V5585" i="2" s="1"/>
  <c r="V5586" i="2" s="1"/>
  <c r="V5587" i="2" s="1"/>
  <c r="V5588" i="2" s="1"/>
  <c r="V5589" i="2" s="1"/>
  <c r="V5590" i="2" s="1"/>
  <c r="V5591" i="2" s="1"/>
  <c r="V5592" i="2" s="1"/>
  <c r="O4420" i="2"/>
  <c r="J4420" i="2"/>
  <c r="I4421" i="2"/>
  <c r="R2930" i="2"/>
  <c r="Q2929" i="2"/>
  <c r="T5284" i="2"/>
  <c r="T5285" i="2" s="1"/>
  <c r="T5286" i="2" s="1"/>
  <c r="T5287" i="2" s="1"/>
  <c r="T5288" i="2" s="1"/>
  <c r="T5289" i="2" s="1"/>
  <c r="T5290" i="2" s="1"/>
  <c r="T5291" i="2" s="1"/>
  <c r="T5292" i="2" s="1"/>
  <c r="T5293" i="2" s="1"/>
  <c r="T5294" i="2" s="1"/>
  <c r="T5295" i="2" s="1"/>
  <c r="T5296" i="2" s="1"/>
  <c r="T5297" i="2" s="1"/>
  <c r="T5298" i="2" s="1"/>
  <c r="S5284" i="2"/>
  <c r="S5285" i="2" s="1"/>
  <c r="S5286" i="2" s="1"/>
  <c r="S5287" i="2" s="1"/>
  <c r="S5288" i="2" s="1"/>
  <c r="S5289" i="2" s="1"/>
  <c r="S5290" i="2" s="1"/>
  <c r="S5291" i="2" s="1"/>
  <c r="S5292" i="2" s="1"/>
  <c r="S5293" i="2" s="1"/>
  <c r="S5294" i="2" s="1"/>
  <c r="S5295" i="2" s="1"/>
  <c r="S5296" i="2" s="1"/>
  <c r="S5297" i="2" s="1"/>
  <c r="S5298" i="2" s="1"/>
  <c r="K5284" i="2"/>
  <c r="N5750" i="2"/>
  <c r="U5750" i="2" s="1"/>
  <c r="U5751" i="2" s="1"/>
  <c r="U5752" i="2" s="1"/>
  <c r="R4043" i="2"/>
  <c r="Q4042" i="2"/>
  <c r="Q4961" i="2"/>
  <c r="R4962" i="2"/>
  <c r="L5787" i="2"/>
  <c r="M5787" i="2" s="1"/>
  <c r="N5787" i="2" s="1"/>
  <c r="R3492" i="2"/>
  <c r="Q3491" i="2"/>
  <c r="R4225" i="2"/>
  <c r="Q4224" i="2"/>
  <c r="O3062" i="2"/>
  <c r="J3062" i="2"/>
  <c r="I3063" i="2"/>
  <c r="R6270" i="2"/>
  <c r="Q6269" i="2"/>
  <c r="Q3219" i="2"/>
  <c r="R3220" i="2"/>
  <c r="R3526" i="2"/>
  <c r="Q3525" i="2"/>
  <c r="S5752" i="2"/>
  <c r="K5752" i="2"/>
  <c r="V5752" i="2"/>
  <c r="T5752" i="2"/>
  <c r="Q5566" i="2"/>
  <c r="R5567" i="2"/>
  <c r="Q3315" i="2"/>
  <c r="R3316" i="2"/>
  <c r="N4553" i="2"/>
  <c r="L4553" i="2"/>
  <c r="M4553" i="2" s="1"/>
  <c r="R5077" i="2"/>
  <c r="Q5076" i="2"/>
  <c r="Q4925" i="2"/>
  <c r="R4926" i="2"/>
  <c r="Q4468" i="2"/>
  <c r="R4469" i="2"/>
  <c r="O5715" i="2"/>
  <c r="J5715" i="2"/>
  <c r="I5716" i="2"/>
  <c r="Q3635" i="2"/>
  <c r="R3636" i="2"/>
  <c r="R3155" i="2"/>
  <c r="Q3154" i="2"/>
  <c r="R3688" i="2"/>
  <c r="Q3687" i="2"/>
  <c r="N5221" i="2"/>
  <c r="U5221" i="2" s="1"/>
  <c r="U5222" i="2" s="1"/>
  <c r="U5223" i="2" s="1"/>
  <c r="U5224" i="2" s="1"/>
  <c r="U5225" i="2" s="1"/>
  <c r="U5226" i="2" s="1"/>
  <c r="U5227" i="2" s="1"/>
  <c r="U5228" i="2" s="1"/>
  <c r="U5229" i="2" s="1"/>
  <c r="U5230" i="2" s="1"/>
  <c r="U5231" i="2" s="1"/>
  <c r="U5232" i="2" s="1"/>
  <c r="U5233" i="2" s="1"/>
  <c r="U5234" i="2" s="1"/>
  <c r="U5235" i="2" s="1"/>
  <c r="U5236" i="2" s="1"/>
  <c r="O2726" i="2"/>
  <c r="J2726" i="2"/>
  <c r="I2727" i="2"/>
  <c r="L5599" i="2"/>
  <c r="M5599" i="2" s="1"/>
  <c r="N5599" i="2" s="1"/>
  <c r="Q4881" i="2"/>
  <c r="R4882" i="2"/>
  <c r="Q6470" i="2"/>
  <c r="R6471" i="2"/>
  <c r="N4418" i="2"/>
  <c r="L4418" i="2"/>
  <c r="M4418" i="2" s="1"/>
  <c r="Q6346" i="2"/>
  <c r="R6347" i="2"/>
  <c r="N6368" i="2"/>
  <c r="U6368" i="2" s="1"/>
  <c r="U6369" i="2" s="1"/>
  <c r="U6370" i="2" s="1"/>
  <c r="U6371" i="2" s="1"/>
  <c r="U6372" i="2" s="1"/>
  <c r="U6373" i="2" s="1"/>
  <c r="U6374" i="2" s="1"/>
  <c r="U6375" i="2" s="1"/>
  <c r="U6376" i="2" s="1"/>
  <c r="U6377" i="2" s="1"/>
  <c r="U6378" i="2" s="1"/>
  <c r="U6379" i="2" s="1"/>
  <c r="R5414" i="2"/>
  <c r="Q5413" i="2"/>
  <c r="R4433" i="2"/>
  <c r="Q4432" i="2"/>
  <c r="Q5374" i="2"/>
  <c r="R5375" i="2"/>
  <c r="R4077" i="2"/>
  <c r="Q4076" i="2"/>
  <c r="Q5877" i="2"/>
  <c r="R5878" i="2"/>
  <c r="R5908" i="2"/>
  <c r="Q5907" i="2"/>
  <c r="S4419" i="2"/>
  <c r="K4419" i="2"/>
  <c r="V4419" i="2"/>
  <c r="T4419" i="2"/>
  <c r="L5751" i="2"/>
  <c r="M5751" i="2" s="1"/>
  <c r="N5751" i="2" s="1"/>
  <c r="R5798" i="2"/>
  <c r="Q5797" i="2"/>
  <c r="R3900" i="2"/>
  <c r="Q3899" i="2"/>
  <c r="O4225" i="2"/>
  <c r="J4225" i="2"/>
  <c r="I4226" i="2"/>
  <c r="R6549" i="2"/>
  <c r="Q6548" i="2"/>
  <c r="L5713" i="2"/>
  <c r="M5713" i="2" s="1"/>
  <c r="N5713" i="2" s="1"/>
  <c r="O4631" i="2"/>
  <c r="J4631" i="2"/>
  <c r="I4632" i="2"/>
  <c r="R4786" i="2"/>
  <c r="Q4785" i="2"/>
  <c r="Q3823" i="2"/>
  <c r="R3824" i="2"/>
  <c r="K3061" i="2"/>
  <c r="N3830" i="2"/>
  <c r="L3830" i="2"/>
  <c r="M3830" i="2" s="1"/>
  <c r="R3119" i="2"/>
  <c r="Q3118" i="2"/>
  <c r="O3651" i="2"/>
  <c r="J3651" i="2"/>
  <c r="O5789" i="2"/>
  <c r="J5789" i="2"/>
  <c r="I5790" i="2"/>
  <c r="R4578" i="2"/>
  <c r="Q4577" i="2"/>
  <c r="R3724" i="2"/>
  <c r="Q3723" i="2"/>
  <c r="Q4683" i="2"/>
  <c r="R4684" i="2"/>
  <c r="T5714" i="2"/>
  <c r="S5714" i="2"/>
  <c r="K5714" i="2"/>
  <c r="V5714" i="2"/>
  <c r="U5714" i="2"/>
  <c r="R6308" i="2"/>
  <c r="Q6307" i="2"/>
  <c r="O3683" i="2"/>
  <c r="J3683" i="2"/>
  <c r="I3684" i="2"/>
  <c r="R5978" i="2"/>
  <c r="Q5977" i="2"/>
  <c r="R3596" i="2"/>
  <c r="Q3595" i="2"/>
  <c r="R4716" i="2"/>
  <c r="Q4715" i="2"/>
  <c r="L4073" i="2"/>
  <c r="M4073" i="2" s="1"/>
  <c r="N4073" i="2"/>
  <c r="O4555" i="2"/>
  <c r="J4555" i="2"/>
  <c r="I4556" i="2"/>
  <c r="U2725" i="2"/>
  <c r="S2725" i="2"/>
  <c r="K2725" i="2"/>
  <c r="T2725" i="2"/>
  <c r="V2725" i="2"/>
  <c r="Q6221" i="2"/>
  <c r="R6222" i="2"/>
  <c r="Q6141" i="2"/>
  <c r="R6142" i="2"/>
  <c r="R5185" i="2"/>
  <c r="Q5184" i="2"/>
  <c r="R2826" i="2"/>
  <c r="Q2825" i="2"/>
  <c r="Q3963" i="2"/>
  <c r="R3964" i="2"/>
  <c r="R3380" i="2"/>
  <c r="Q3379" i="2"/>
  <c r="R6588" i="2"/>
  <c r="Q6587" i="2"/>
  <c r="N4417" i="2"/>
  <c r="U4417" i="2" s="1"/>
  <c r="U4418" i="2" s="1"/>
  <c r="U4419" i="2" s="1"/>
  <c r="Q3055" i="2"/>
  <c r="R3056" i="2"/>
  <c r="N6286" i="2"/>
  <c r="U6286" i="2" s="1"/>
  <c r="U6287" i="2" s="1"/>
  <c r="U6288" i="2" s="1"/>
  <c r="U6289" i="2" s="1"/>
  <c r="U6290" i="2" s="1"/>
  <c r="U6291" i="2" s="1"/>
  <c r="U6292" i="2" s="1"/>
  <c r="U6293" i="2" s="1"/>
  <c r="U6294" i="2" s="1"/>
  <c r="U6295" i="2" s="1"/>
  <c r="U6296" i="2" s="1"/>
  <c r="U6297" i="2" s="1"/>
  <c r="U6298" i="2" s="1"/>
  <c r="U6299" i="2" s="1"/>
  <c r="U6300" i="2" s="1"/>
  <c r="U6301" i="2" s="1"/>
  <c r="U6302" i="2" s="1"/>
  <c r="R6430" i="2"/>
  <c r="Q6429" i="2"/>
  <c r="R6052" i="2"/>
  <c r="Q6051" i="2"/>
  <c r="O3085" i="2"/>
  <c r="J3085" i="2"/>
  <c r="I3086" i="2"/>
  <c r="R4189" i="2"/>
  <c r="Q4188" i="2"/>
  <c r="R2758" i="2"/>
  <c r="Q2757" i="2"/>
  <c r="R6014" i="2"/>
  <c r="Q6013" i="2"/>
  <c r="Q5120" i="2"/>
  <c r="R5121" i="2"/>
  <c r="R4996" i="2"/>
  <c r="Q4995" i="2"/>
  <c r="T4224" i="2"/>
  <c r="S4224" i="2"/>
  <c r="K4224" i="2"/>
  <c r="V4224" i="2"/>
  <c r="U4224" i="2"/>
  <c r="S4630" i="2"/>
  <c r="K4630" i="2"/>
  <c r="V4630" i="2"/>
  <c r="T4630" i="2"/>
  <c r="Q4332" i="2"/>
  <c r="R4333" i="2"/>
  <c r="R4151" i="2"/>
  <c r="Q4150" i="2"/>
  <c r="Q3091" i="2"/>
  <c r="R3092" i="2"/>
  <c r="R5259" i="2"/>
  <c r="Q5258" i="2"/>
  <c r="R4367" i="2"/>
  <c r="Q4366" i="2"/>
  <c r="R5225" i="2"/>
  <c r="Q5224" i="2"/>
  <c r="R5731" i="2"/>
  <c r="Q5730" i="2"/>
  <c r="N3649" i="2"/>
  <c r="L3649" i="2"/>
  <c r="M3649" i="2" s="1"/>
  <c r="O3832" i="2"/>
  <c r="J3832" i="2"/>
  <c r="I3833" i="2"/>
  <c r="S3650" i="2"/>
  <c r="K3650" i="2"/>
  <c r="T3650" i="2"/>
  <c r="R4253" i="2"/>
  <c r="Q4252" i="2"/>
  <c r="S5788" i="2"/>
  <c r="K5788" i="2"/>
  <c r="V5788" i="2"/>
  <c r="U5788" i="2"/>
  <c r="T5788" i="2"/>
  <c r="S3682" i="2"/>
  <c r="K3682" i="2"/>
  <c r="V3682" i="2"/>
  <c r="U3682" i="2"/>
  <c r="T3682" i="2"/>
  <c r="L4576" i="2"/>
  <c r="M4576" i="2" s="1"/>
  <c r="N4576" i="2" s="1"/>
  <c r="S4554" i="2"/>
  <c r="K4554" i="2"/>
  <c r="V4554" i="2"/>
  <c r="U4554" i="2"/>
  <c r="T4554" i="2"/>
  <c r="O3539" i="2"/>
  <c r="J3539" i="2"/>
  <c r="I3540" i="2"/>
  <c r="L5859" i="2"/>
  <c r="M5859" i="2" s="1"/>
  <c r="N5859" i="2" s="1"/>
  <c r="R2858" i="2"/>
  <c r="Q2857" i="2"/>
  <c r="R5942" i="2"/>
  <c r="Q5941" i="2"/>
  <c r="R5657" i="2"/>
  <c r="Q5656" i="2"/>
  <c r="R3346" i="2"/>
  <c r="Q3345" i="2"/>
  <c r="R4646" i="2"/>
  <c r="Q4645" i="2"/>
  <c r="R5770" i="2"/>
  <c r="Q5769" i="2"/>
  <c r="R3412" i="2"/>
  <c r="Q3411" i="2"/>
  <c r="N5579" i="2" l="1"/>
  <c r="U5579" i="2" s="1"/>
  <c r="U5580" i="2" s="1"/>
  <c r="U5581" i="2" s="1"/>
  <c r="U5582" i="2" s="1"/>
  <c r="U5583" i="2" s="1"/>
  <c r="U5584" i="2" s="1"/>
  <c r="U5585" i="2" s="1"/>
  <c r="U5586" i="2" s="1"/>
  <c r="U5587" i="2" s="1"/>
  <c r="U5588" i="2" s="1"/>
  <c r="U5589" i="2" s="1"/>
  <c r="U5590" i="2" s="1"/>
  <c r="U5591" i="2" s="1"/>
  <c r="U5592" i="2" s="1"/>
  <c r="N5531" i="2"/>
  <c r="U5531" i="2" s="1"/>
  <c r="U5532" i="2" s="1"/>
  <c r="U5533" i="2" s="1"/>
  <c r="U5534" i="2" s="1"/>
  <c r="U5535" i="2" s="1"/>
  <c r="U5536" i="2" s="1"/>
  <c r="U5537" i="2" s="1"/>
  <c r="U5538" i="2" s="1"/>
  <c r="U5539" i="2" s="1"/>
  <c r="U5540" i="2" s="1"/>
  <c r="U5541" i="2" s="1"/>
  <c r="U5542" i="2" s="1"/>
  <c r="U5543" i="2" s="1"/>
  <c r="V3085" i="2"/>
  <c r="U3085" i="2"/>
  <c r="T3085" i="2"/>
  <c r="S3085" i="2"/>
  <c r="K3085" i="2"/>
  <c r="R6550" i="2"/>
  <c r="Q6549" i="2"/>
  <c r="R3413" i="2"/>
  <c r="Q3412" i="2"/>
  <c r="R5658" i="2"/>
  <c r="Q5657" i="2"/>
  <c r="R2859" i="2"/>
  <c r="Q2858" i="2"/>
  <c r="L4554" i="2"/>
  <c r="M4554" i="2" s="1"/>
  <c r="N4554" i="2" s="1"/>
  <c r="L5788" i="2"/>
  <c r="M5788" i="2" s="1"/>
  <c r="N5788" i="2" s="1"/>
  <c r="R5122" i="2"/>
  <c r="Q5121" i="2"/>
  <c r="O3086" i="2"/>
  <c r="J3086" i="2"/>
  <c r="I3087" i="2"/>
  <c r="R6053" i="2"/>
  <c r="Q6052" i="2"/>
  <c r="R3057" i="2"/>
  <c r="Q3056" i="2"/>
  <c r="R6589" i="2"/>
  <c r="Q6588" i="2"/>
  <c r="R5186" i="2"/>
  <c r="Q5185" i="2"/>
  <c r="R4717" i="2"/>
  <c r="Q4716" i="2"/>
  <c r="R5979" i="2"/>
  <c r="Q5978" i="2"/>
  <c r="L5714" i="2"/>
  <c r="M5714" i="2" s="1"/>
  <c r="N5714" i="2" s="1"/>
  <c r="R4579" i="2"/>
  <c r="Q4578" i="2"/>
  <c r="T3651" i="2"/>
  <c r="T3652" i="2" s="1"/>
  <c r="T3653" i="2" s="1"/>
  <c r="T3654" i="2" s="1"/>
  <c r="S3651" i="2"/>
  <c r="S3652" i="2" s="1"/>
  <c r="S3653" i="2" s="1"/>
  <c r="S3654" i="2" s="1"/>
  <c r="K3651" i="2"/>
  <c r="T4631" i="2"/>
  <c r="S4631" i="2"/>
  <c r="K4631" i="2"/>
  <c r="V4631" i="2"/>
  <c r="U4631" i="2"/>
  <c r="R5799" i="2"/>
  <c r="Q5798" i="2"/>
  <c r="V2726" i="2"/>
  <c r="U2726" i="2"/>
  <c r="T2726" i="2"/>
  <c r="S2726" i="2"/>
  <c r="K2726" i="2"/>
  <c r="R3689" i="2"/>
  <c r="Q3688" i="2"/>
  <c r="R4470" i="2"/>
  <c r="Q4469" i="2"/>
  <c r="R3317" i="2"/>
  <c r="Q3316" i="2"/>
  <c r="K3062" i="2"/>
  <c r="R4963" i="2"/>
  <c r="Q4962" i="2"/>
  <c r="O4421" i="2"/>
  <c r="J4421" i="2"/>
  <c r="I4422" i="2"/>
  <c r="R5500" i="2"/>
  <c r="Q5499" i="2"/>
  <c r="R6182" i="2"/>
  <c r="Q6181" i="2"/>
  <c r="S4578" i="2"/>
  <c r="K4578" i="2"/>
  <c r="V4578" i="2"/>
  <c r="U4578" i="2"/>
  <c r="T4578" i="2"/>
  <c r="L5860" i="2"/>
  <c r="M5860" i="2" s="1"/>
  <c r="N5860" i="2" s="1"/>
  <c r="R3251" i="2"/>
  <c r="Q3250" i="2"/>
  <c r="R3861" i="2"/>
  <c r="Q3860" i="2"/>
  <c r="R2732" i="2"/>
  <c r="Q2731" i="2"/>
  <c r="O5754" i="2"/>
  <c r="J5754" i="2"/>
  <c r="I5755" i="2"/>
  <c r="R6512" i="2"/>
  <c r="Q6511" i="2"/>
  <c r="R5620" i="2"/>
  <c r="Q5619" i="2"/>
  <c r="R4007" i="2"/>
  <c r="Q4006" i="2"/>
  <c r="R2795" i="2"/>
  <c r="Q2794" i="2"/>
  <c r="R5943" i="2"/>
  <c r="Q5942" i="2"/>
  <c r="R5226" i="2"/>
  <c r="Q5225" i="2"/>
  <c r="R4078" i="2"/>
  <c r="Q4077" i="2"/>
  <c r="R6472" i="2"/>
  <c r="Q6471" i="2"/>
  <c r="O5716" i="2"/>
  <c r="J5716" i="2"/>
  <c r="I5717" i="2"/>
  <c r="R3493" i="2"/>
  <c r="Q3492" i="2"/>
  <c r="T4420" i="2"/>
  <c r="S4420" i="2"/>
  <c r="K4420" i="2"/>
  <c r="R5336" i="2"/>
  <c r="Q5335" i="2"/>
  <c r="O5862" i="2"/>
  <c r="J5862" i="2"/>
  <c r="R5152" i="2"/>
  <c r="Q5151" i="2"/>
  <c r="R3453" i="2"/>
  <c r="Q3452" i="2"/>
  <c r="T5753" i="2"/>
  <c r="S5753" i="2"/>
  <c r="K5753" i="2"/>
  <c r="V5753" i="2"/>
  <c r="U5753" i="2"/>
  <c r="R5696" i="2"/>
  <c r="Q5695" i="2"/>
  <c r="R5456" i="2"/>
  <c r="Q5455" i="2"/>
  <c r="R3281" i="2"/>
  <c r="Q3280" i="2"/>
  <c r="L5600" i="2"/>
  <c r="M5600" i="2" s="1"/>
  <c r="N5600" i="2" s="1"/>
  <c r="R5771" i="2"/>
  <c r="Q5770" i="2"/>
  <c r="R3347" i="2"/>
  <c r="Q3346" i="2"/>
  <c r="R4152" i="2"/>
  <c r="Q4151" i="2"/>
  <c r="R2759" i="2"/>
  <c r="Q2758" i="2"/>
  <c r="R6143" i="2"/>
  <c r="Q6142" i="2"/>
  <c r="O3684" i="2"/>
  <c r="J3684" i="2"/>
  <c r="I3685" i="2"/>
  <c r="O5790" i="2"/>
  <c r="J5790" i="2"/>
  <c r="I5791" i="2"/>
  <c r="R5909" i="2"/>
  <c r="Q5908" i="2"/>
  <c r="R4434" i="2"/>
  <c r="Q4433" i="2"/>
  <c r="R6348" i="2"/>
  <c r="Q6347" i="2"/>
  <c r="R5078" i="2"/>
  <c r="Q5077" i="2"/>
  <c r="O3540" i="2"/>
  <c r="J3540" i="2"/>
  <c r="I3541" i="2"/>
  <c r="U3832" i="2"/>
  <c r="T3832" i="2"/>
  <c r="S3832" i="2"/>
  <c r="K3832" i="2"/>
  <c r="V3832" i="2"/>
  <c r="R3093" i="2"/>
  <c r="Q3092" i="2"/>
  <c r="R4334" i="2"/>
  <c r="Q4333" i="2"/>
  <c r="R6431" i="2"/>
  <c r="Q6430" i="2"/>
  <c r="R3381" i="2"/>
  <c r="Q3380" i="2"/>
  <c r="R2827" i="2"/>
  <c r="Q2826" i="2"/>
  <c r="O4556" i="2"/>
  <c r="J4556" i="2"/>
  <c r="I4557" i="2"/>
  <c r="R3597" i="2"/>
  <c r="Q3596" i="2"/>
  <c r="T3683" i="2"/>
  <c r="S3683" i="2"/>
  <c r="K3683" i="2"/>
  <c r="V3683" i="2"/>
  <c r="U3683" i="2"/>
  <c r="R3725" i="2"/>
  <c r="Q3724" i="2"/>
  <c r="T5789" i="2"/>
  <c r="S5789" i="2"/>
  <c r="K5789" i="2"/>
  <c r="V5789" i="2"/>
  <c r="U5789" i="2"/>
  <c r="N3061" i="2"/>
  <c r="L3061" i="2"/>
  <c r="M3061" i="2" s="1"/>
  <c r="R4787" i="2"/>
  <c r="Q4786" i="2"/>
  <c r="O4226" i="2"/>
  <c r="J4226" i="2"/>
  <c r="I4227" i="2"/>
  <c r="R3901" i="2"/>
  <c r="Q3900" i="2"/>
  <c r="L4419" i="2"/>
  <c r="M4419" i="2" s="1"/>
  <c r="N4419" i="2" s="1"/>
  <c r="R5879" i="2"/>
  <c r="Q5878" i="2"/>
  <c r="R5376" i="2"/>
  <c r="Q5375" i="2"/>
  <c r="R3156" i="2"/>
  <c r="Q3155" i="2"/>
  <c r="T5715" i="2"/>
  <c r="S5715" i="2"/>
  <c r="K5715" i="2"/>
  <c r="R4927" i="2"/>
  <c r="Q4926" i="2"/>
  <c r="R5568" i="2"/>
  <c r="Q5567" i="2"/>
  <c r="R3527" i="2"/>
  <c r="Q3526" i="2"/>
  <c r="R6271" i="2"/>
  <c r="Q6270" i="2"/>
  <c r="R3003" i="2"/>
  <c r="Q3002" i="2"/>
  <c r="O4076" i="2"/>
  <c r="J4076" i="2"/>
  <c r="I4077" i="2"/>
  <c r="O5602" i="2"/>
  <c r="J5602" i="2"/>
  <c r="I5603" i="2"/>
  <c r="R3563" i="2"/>
  <c r="Q3562" i="2"/>
  <c r="T5861" i="2"/>
  <c r="S5861" i="2"/>
  <c r="K5861" i="2"/>
  <c r="V5861" i="2"/>
  <c r="U5861" i="2"/>
  <c r="R3935" i="2"/>
  <c r="Q3934" i="2"/>
  <c r="R5300" i="2"/>
  <c r="Q5299" i="2"/>
  <c r="R4853" i="2"/>
  <c r="Q4852" i="2"/>
  <c r="R4541" i="2"/>
  <c r="Q4540" i="2"/>
  <c r="R4505" i="2"/>
  <c r="Q4504" i="2"/>
  <c r="R4290" i="2"/>
  <c r="Q4289" i="2"/>
  <c r="R2895" i="2"/>
  <c r="Q2894" i="2"/>
  <c r="R6390" i="2"/>
  <c r="Q6389" i="2"/>
  <c r="R5532" i="2"/>
  <c r="Q5531" i="2"/>
  <c r="O3833" i="2"/>
  <c r="J3833" i="2"/>
  <c r="I3834" i="2"/>
  <c r="R5260" i="2"/>
  <c r="Q5259" i="2"/>
  <c r="R6309" i="2"/>
  <c r="Q6308" i="2"/>
  <c r="R4647" i="2"/>
  <c r="Q4646" i="2"/>
  <c r="T3539" i="2"/>
  <c r="S3539" i="2"/>
  <c r="K3539" i="2"/>
  <c r="V3539" i="2"/>
  <c r="U3539" i="2"/>
  <c r="L3682" i="2"/>
  <c r="M3682" i="2" s="1"/>
  <c r="N3682" i="2" s="1"/>
  <c r="R4254" i="2"/>
  <c r="Q4253" i="2"/>
  <c r="L3650" i="2"/>
  <c r="M3650" i="2" s="1"/>
  <c r="V3650" i="2" s="1"/>
  <c r="R5732" i="2"/>
  <c r="Q5731" i="2"/>
  <c r="R4368" i="2"/>
  <c r="Q4367" i="2"/>
  <c r="L4630" i="2"/>
  <c r="M4630" i="2" s="1"/>
  <c r="N4630" i="2" s="1"/>
  <c r="L4224" i="2"/>
  <c r="M4224" i="2" s="1"/>
  <c r="N4224" i="2"/>
  <c r="R4997" i="2"/>
  <c r="Q4996" i="2"/>
  <c r="R6015" i="2"/>
  <c r="Q6014" i="2"/>
  <c r="R4190" i="2"/>
  <c r="Q4189" i="2"/>
  <c r="Q3964" i="2"/>
  <c r="R3965" i="2"/>
  <c r="R6223" i="2"/>
  <c r="Q6222" i="2"/>
  <c r="L2725" i="2"/>
  <c r="M2725" i="2" s="1"/>
  <c r="N2725" i="2"/>
  <c r="T4555" i="2"/>
  <c r="S4555" i="2"/>
  <c r="K4555" i="2"/>
  <c r="V4555" i="2"/>
  <c r="U4555" i="2"/>
  <c r="R4685" i="2"/>
  <c r="Q4684" i="2"/>
  <c r="R3120" i="2"/>
  <c r="Q3119" i="2"/>
  <c r="R3825" i="2"/>
  <c r="Q3824" i="2"/>
  <c r="O4632" i="2"/>
  <c r="J4632" i="2"/>
  <c r="I4633" i="2"/>
  <c r="U4225" i="2"/>
  <c r="T4225" i="2"/>
  <c r="S4225" i="2"/>
  <c r="K4225" i="2"/>
  <c r="V4225" i="2"/>
  <c r="R5415" i="2"/>
  <c r="Q5414" i="2"/>
  <c r="R4883" i="2"/>
  <c r="Q4882" i="2"/>
  <c r="O2727" i="2"/>
  <c r="J2727" i="2"/>
  <c r="I2728" i="2"/>
  <c r="R3637" i="2"/>
  <c r="Q3636" i="2"/>
  <c r="L5752" i="2"/>
  <c r="M5752" i="2" s="1"/>
  <c r="N5752" i="2" s="1"/>
  <c r="R3221" i="2"/>
  <c r="Q3220" i="2"/>
  <c r="O3063" i="2"/>
  <c r="J3063" i="2"/>
  <c r="I3064" i="2"/>
  <c r="R4226" i="2"/>
  <c r="Q4225" i="2"/>
  <c r="R4044" i="2"/>
  <c r="Q4043" i="2"/>
  <c r="L5284" i="2"/>
  <c r="M5284" i="2" s="1"/>
  <c r="V5284" i="2" s="1"/>
  <c r="V5285" i="2" s="1"/>
  <c r="V5286" i="2" s="1"/>
  <c r="V5287" i="2" s="1"/>
  <c r="V5288" i="2" s="1"/>
  <c r="V5289" i="2" s="1"/>
  <c r="V5290" i="2" s="1"/>
  <c r="V5291" i="2" s="1"/>
  <c r="V5292" i="2" s="1"/>
  <c r="V5293" i="2" s="1"/>
  <c r="V5294" i="2" s="1"/>
  <c r="V5295" i="2" s="1"/>
  <c r="V5296" i="2" s="1"/>
  <c r="V5297" i="2" s="1"/>
  <c r="V5298" i="2" s="1"/>
  <c r="R2931" i="2"/>
  <c r="Q2930" i="2"/>
  <c r="O4579" i="2"/>
  <c r="J4579" i="2"/>
  <c r="I4580" i="2"/>
  <c r="S4075" i="2"/>
  <c r="K4075" i="2"/>
  <c r="V4075" i="2"/>
  <c r="U4075" i="2"/>
  <c r="T4075" i="2"/>
  <c r="S5601" i="2"/>
  <c r="K5601" i="2"/>
  <c r="T5601" i="2"/>
  <c r="R3785" i="2"/>
  <c r="Q3784" i="2"/>
  <c r="R4409" i="2"/>
  <c r="Q4408" i="2"/>
  <c r="R3189" i="2"/>
  <c r="Q3188" i="2"/>
  <c r="L3538" i="2"/>
  <c r="M3538" i="2" s="1"/>
  <c r="N3538" i="2" s="1"/>
  <c r="R4749" i="2"/>
  <c r="Q4748" i="2"/>
  <c r="R3753" i="2"/>
  <c r="Q3752" i="2"/>
  <c r="R4613" i="2"/>
  <c r="Q4612" i="2"/>
  <c r="R4817" i="2"/>
  <c r="Q4816" i="2"/>
  <c r="L3831" i="2"/>
  <c r="M3831" i="2" s="1"/>
  <c r="N3831" i="2"/>
  <c r="R2967" i="2"/>
  <c r="Q2966" i="2"/>
  <c r="R6099" i="2"/>
  <c r="Q6098" i="2"/>
  <c r="L3084" i="2"/>
  <c r="M3084" i="2" s="1"/>
  <c r="N3084" i="2"/>
  <c r="R5036" i="2"/>
  <c r="Q5035" i="2"/>
  <c r="R4114" i="2"/>
  <c r="Q4113" i="2"/>
  <c r="L4577" i="2"/>
  <c r="M4577" i="2" s="1"/>
  <c r="N4577" i="2" s="1"/>
  <c r="L4074" i="2"/>
  <c r="M4074" i="2" s="1"/>
  <c r="N4074" i="2" s="1"/>
  <c r="L4075" i="2" l="1"/>
  <c r="M4075" i="2" s="1"/>
  <c r="N4075" i="2" s="1"/>
  <c r="R4227" i="2"/>
  <c r="Q4226" i="2"/>
  <c r="R5416" i="2"/>
  <c r="Q5415" i="2"/>
  <c r="R3121" i="2"/>
  <c r="Q3120" i="2"/>
  <c r="Q3965" i="2"/>
  <c r="R3966" i="2"/>
  <c r="L3539" i="2"/>
  <c r="M3539" i="2" s="1"/>
  <c r="N3539" i="2"/>
  <c r="R4648" i="2"/>
  <c r="Q4647" i="2"/>
  <c r="R5261" i="2"/>
  <c r="Q5260" i="2"/>
  <c r="L5861" i="2"/>
  <c r="M5861" i="2" s="1"/>
  <c r="N5861" i="2" s="1"/>
  <c r="Q3563" i="2"/>
  <c r="R3564" i="2"/>
  <c r="O4077" i="2"/>
  <c r="J4077" i="2"/>
  <c r="I4078" i="2"/>
  <c r="R3004" i="2"/>
  <c r="Q3003" i="2"/>
  <c r="R3528" i="2"/>
  <c r="Q3527" i="2"/>
  <c r="R4928" i="2"/>
  <c r="Q4927" i="2"/>
  <c r="O4227" i="2"/>
  <c r="J4227" i="2"/>
  <c r="I4228" i="2"/>
  <c r="R4788" i="2"/>
  <c r="Q4787" i="2"/>
  <c r="L3683" i="2"/>
  <c r="M3683" i="2" s="1"/>
  <c r="N3683" i="2" s="1"/>
  <c r="R3598" i="2"/>
  <c r="Q3597" i="2"/>
  <c r="T3540" i="2"/>
  <c r="S3540" i="2"/>
  <c r="K3540" i="2"/>
  <c r="L5753" i="2"/>
  <c r="M5753" i="2" s="1"/>
  <c r="N5753" i="2" s="1"/>
  <c r="R3454" i="2"/>
  <c r="Q3453" i="2"/>
  <c r="R4079" i="2"/>
  <c r="Q4078" i="2"/>
  <c r="R5944" i="2"/>
  <c r="Q5943" i="2"/>
  <c r="R4008" i="2"/>
  <c r="Q4007" i="2"/>
  <c r="R6513" i="2"/>
  <c r="Q6512" i="2"/>
  <c r="R5501" i="2"/>
  <c r="Q5500" i="2"/>
  <c r="R3318" i="2"/>
  <c r="Q3317" i="2"/>
  <c r="R3690" i="2"/>
  <c r="Q3689" i="2"/>
  <c r="R2860" i="2"/>
  <c r="Q2859" i="2"/>
  <c r="R3414" i="2"/>
  <c r="Q3413" i="2"/>
  <c r="R4115" i="2"/>
  <c r="Q4114" i="2"/>
  <c r="R2968" i="2"/>
  <c r="Q2967" i="2"/>
  <c r="R4818" i="2"/>
  <c r="Q4817" i="2"/>
  <c r="R3754" i="2"/>
  <c r="Q3753" i="2"/>
  <c r="R4410" i="2"/>
  <c r="Q4410" i="2" s="1"/>
  <c r="Q4409" i="2"/>
  <c r="O3064" i="2"/>
  <c r="J3064" i="2"/>
  <c r="R3222" i="2"/>
  <c r="Q3221" i="2"/>
  <c r="R3638" i="2"/>
  <c r="Q3637" i="2"/>
  <c r="L4555" i="2"/>
  <c r="M4555" i="2" s="1"/>
  <c r="N4555" i="2"/>
  <c r="R6016" i="2"/>
  <c r="Q6015" i="2"/>
  <c r="R4369" i="2"/>
  <c r="Q4368" i="2"/>
  <c r="N3650" i="2"/>
  <c r="U3650" i="2" s="1"/>
  <c r="O3834" i="2"/>
  <c r="J3834" i="2"/>
  <c r="I3835" i="2"/>
  <c r="R5533" i="2"/>
  <c r="Q5532" i="2"/>
  <c r="R2896" i="2"/>
  <c r="Q2895" i="2"/>
  <c r="R4506" i="2"/>
  <c r="Q4505" i="2"/>
  <c r="R4854" i="2"/>
  <c r="Q4853" i="2"/>
  <c r="R3936" i="2"/>
  <c r="Q3935" i="2"/>
  <c r="O5603" i="2"/>
  <c r="J5603" i="2"/>
  <c r="I5604" i="2"/>
  <c r="T4076" i="2"/>
  <c r="S4076" i="2"/>
  <c r="K4076" i="2"/>
  <c r="V4076" i="2"/>
  <c r="U4076" i="2"/>
  <c r="R5377" i="2"/>
  <c r="Q5376" i="2"/>
  <c r="V4226" i="2"/>
  <c r="U4226" i="2"/>
  <c r="T4226" i="2"/>
  <c r="S4226" i="2"/>
  <c r="K4226" i="2"/>
  <c r="L5789" i="2"/>
  <c r="M5789" i="2" s="1"/>
  <c r="N5789" i="2" s="1"/>
  <c r="R3726" i="2"/>
  <c r="Q3725" i="2"/>
  <c r="O4557" i="2"/>
  <c r="J4557" i="2"/>
  <c r="R2828" i="2"/>
  <c r="Q2827" i="2"/>
  <c r="R6432" i="2"/>
  <c r="Q6431" i="2"/>
  <c r="R3094" i="2"/>
  <c r="Q3093" i="2"/>
  <c r="R6349" i="2"/>
  <c r="Q6348" i="2"/>
  <c r="R5910" i="2"/>
  <c r="Q5909" i="2"/>
  <c r="O3685" i="2"/>
  <c r="J3685" i="2"/>
  <c r="I3686" i="2"/>
  <c r="R6144" i="2"/>
  <c r="Q6143" i="2"/>
  <c r="R4153" i="2"/>
  <c r="Q4152" i="2"/>
  <c r="R5772" i="2"/>
  <c r="Q5771" i="2"/>
  <c r="R3282" i="2"/>
  <c r="Q3281" i="2"/>
  <c r="R5697" i="2"/>
  <c r="Q5696" i="2"/>
  <c r="L4420" i="2"/>
  <c r="M4420" i="2" s="1"/>
  <c r="V4420" i="2" s="1"/>
  <c r="N4420" i="2"/>
  <c r="U4420" i="2" s="1"/>
  <c r="R3494" i="2"/>
  <c r="Q3493" i="2"/>
  <c r="O5755" i="2"/>
  <c r="J5755" i="2"/>
  <c r="I5756" i="2"/>
  <c r="Q2732" i="2"/>
  <c r="R2733" i="2"/>
  <c r="Q3251" i="2"/>
  <c r="R3252" i="2"/>
  <c r="O4422" i="2"/>
  <c r="J4422" i="2"/>
  <c r="I4423" i="2"/>
  <c r="R4964" i="2"/>
  <c r="Q4963" i="2"/>
  <c r="L3062" i="2"/>
  <c r="M3062" i="2" s="1"/>
  <c r="N3062" i="2" s="1"/>
  <c r="L2726" i="2"/>
  <c r="M2726" i="2" s="1"/>
  <c r="N2726" i="2" s="1"/>
  <c r="R4718" i="2"/>
  <c r="Q4717" i="2"/>
  <c r="R6590" i="2"/>
  <c r="Q6589" i="2"/>
  <c r="R6054" i="2"/>
  <c r="Q6053" i="2"/>
  <c r="O4580" i="2"/>
  <c r="J4580" i="2"/>
  <c r="I4581" i="2"/>
  <c r="R2932" i="2"/>
  <c r="Q2931" i="2"/>
  <c r="R4045" i="2"/>
  <c r="Q4044" i="2"/>
  <c r="K3063" i="2"/>
  <c r="O2728" i="2"/>
  <c r="J2728" i="2"/>
  <c r="I2729" i="2"/>
  <c r="R4884" i="2"/>
  <c r="Q4883" i="2"/>
  <c r="L4225" i="2"/>
  <c r="M4225" i="2" s="1"/>
  <c r="N4225" i="2" s="1"/>
  <c r="O4633" i="2"/>
  <c r="J4633" i="2"/>
  <c r="I4634" i="2"/>
  <c r="R3826" i="2"/>
  <c r="Q3825" i="2"/>
  <c r="R4686" i="2"/>
  <c r="Q4685" i="2"/>
  <c r="R6310" i="2"/>
  <c r="Q6309" i="2"/>
  <c r="V3833" i="2"/>
  <c r="U3833" i="2"/>
  <c r="T3833" i="2"/>
  <c r="K3833" i="2"/>
  <c r="S3833" i="2"/>
  <c r="T5602" i="2"/>
  <c r="S5602" i="2"/>
  <c r="K5602" i="2"/>
  <c r="R6272" i="2"/>
  <c r="Q6271" i="2"/>
  <c r="R5569" i="2"/>
  <c r="Q5568" i="2"/>
  <c r="L5715" i="2"/>
  <c r="M5715" i="2" s="1"/>
  <c r="V5715" i="2" s="1"/>
  <c r="T4556" i="2"/>
  <c r="S4556" i="2"/>
  <c r="K4556" i="2"/>
  <c r="O5791" i="2"/>
  <c r="J5791" i="2"/>
  <c r="I5792" i="2"/>
  <c r="U3684" i="2"/>
  <c r="T3684" i="2"/>
  <c r="S3684" i="2"/>
  <c r="K3684" i="2"/>
  <c r="V3684" i="2"/>
  <c r="R5153" i="2"/>
  <c r="Q5152" i="2"/>
  <c r="R5337" i="2"/>
  <c r="Q5336" i="2"/>
  <c r="O5717" i="2"/>
  <c r="J5717" i="2"/>
  <c r="I5718" i="2"/>
  <c r="R6473" i="2"/>
  <c r="Q6472" i="2"/>
  <c r="R5227" i="2"/>
  <c r="Q5226" i="2"/>
  <c r="R2796" i="2"/>
  <c r="Q2795" i="2"/>
  <c r="R5621" i="2"/>
  <c r="Q5620" i="2"/>
  <c r="U5754" i="2"/>
  <c r="T5754" i="2"/>
  <c r="S5754" i="2"/>
  <c r="K5754" i="2"/>
  <c r="V5754" i="2"/>
  <c r="R6183" i="2"/>
  <c r="Q6182" i="2"/>
  <c r="U4421" i="2"/>
  <c r="T4421" i="2"/>
  <c r="S4421" i="2"/>
  <c r="K4421" i="2"/>
  <c r="V4421" i="2"/>
  <c r="R4471" i="2"/>
  <c r="Q4470" i="2"/>
  <c r="L4631" i="2"/>
  <c r="M4631" i="2" s="1"/>
  <c r="N4631" i="2"/>
  <c r="O3087" i="2"/>
  <c r="J3087" i="2"/>
  <c r="I3088" i="2"/>
  <c r="R5123" i="2"/>
  <c r="Q5122" i="2"/>
  <c r="Q5658" i="2"/>
  <c r="R5659" i="2"/>
  <c r="R6551" i="2"/>
  <c r="Q6550" i="2"/>
  <c r="Q5036" i="2"/>
  <c r="R5037" i="2"/>
  <c r="R6100" i="2"/>
  <c r="Q6099" i="2"/>
  <c r="R4614" i="2"/>
  <c r="Q4613" i="2"/>
  <c r="R4750" i="2"/>
  <c r="Q4749" i="2"/>
  <c r="R3190" i="2"/>
  <c r="Q3189" i="2"/>
  <c r="R3786" i="2"/>
  <c r="Q3785" i="2"/>
  <c r="L5601" i="2"/>
  <c r="M5601" i="2" s="1"/>
  <c r="V5601" i="2" s="1"/>
  <c r="V5602" i="2" s="1"/>
  <c r="T4579" i="2"/>
  <c r="S4579" i="2"/>
  <c r="K4579" i="2"/>
  <c r="V4579" i="2"/>
  <c r="U4579" i="2"/>
  <c r="N5284" i="2"/>
  <c r="U5284" i="2" s="1"/>
  <c r="U5285" i="2" s="1"/>
  <c r="U5286" i="2" s="1"/>
  <c r="U5287" i="2" s="1"/>
  <c r="U5288" i="2" s="1"/>
  <c r="U5289" i="2" s="1"/>
  <c r="U5290" i="2" s="1"/>
  <c r="U5291" i="2" s="1"/>
  <c r="U5292" i="2" s="1"/>
  <c r="U5293" i="2" s="1"/>
  <c r="U5294" i="2" s="1"/>
  <c r="U5295" i="2" s="1"/>
  <c r="U5296" i="2" s="1"/>
  <c r="U5297" i="2" s="1"/>
  <c r="U5298" i="2" s="1"/>
  <c r="S2727" i="2"/>
  <c r="K2727" i="2"/>
  <c r="V2727" i="2"/>
  <c r="U2727" i="2"/>
  <c r="T2727" i="2"/>
  <c r="U4632" i="2"/>
  <c r="T4632" i="2"/>
  <c r="S4632" i="2"/>
  <c r="K4632" i="2"/>
  <c r="V4632" i="2"/>
  <c r="R6224" i="2"/>
  <c r="Q6223" i="2"/>
  <c r="R4191" i="2"/>
  <c r="Q4190" i="2"/>
  <c r="R4998" i="2"/>
  <c r="Q4997" i="2"/>
  <c r="R5733" i="2"/>
  <c r="Q5732" i="2"/>
  <c r="R4255" i="2"/>
  <c r="Q4254" i="2"/>
  <c r="R6391" i="2"/>
  <c r="Q6390" i="2"/>
  <c r="R4291" i="2"/>
  <c r="Q4291" i="2" s="1"/>
  <c r="Q4290" i="2"/>
  <c r="R4542" i="2"/>
  <c r="Q4541" i="2"/>
  <c r="R5301" i="2"/>
  <c r="Q5300" i="2"/>
  <c r="R3157" i="2"/>
  <c r="Q3156" i="2"/>
  <c r="R5880" i="2"/>
  <c r="Q5879" i="2"/>
  <c r="R3902" i="2"/>
  <c r="Q3901" i="2"/>
  <c r="R3382" i="2"/>
  <c r="Q3381" i="2"/>
  <c r="R4335" i="2"/>
  <c r="Q4334" i="2"/>
  <c r="L3832" i="2"/>
  <c r="M3832" i="2" s="1"/>
  <c r="N3832" i="2" s="1"/>
  <c r="O3541" i="2"/>
  <c r="J3541" i="2"/>
  <c r="R5079" i="2"/>
  <c r="Q5078" i="2"/>
  <c r="R4435" i="2"/>
  <c r="Q4434" i="2"/>
  <c r="T5790" i="2"/>
  <c r="S5790" i="2"/>
  <c r="K5790" i="2"/>
  <c r="Q2759" i="2"/>
  <c r="R2760" i="2"/>
  <c r="R3348" i="2"/>
  <c r="Q3347" i="2"/>
  <c r="R5457" i="2"/>
  <c r="Q5456" i="2"/>
  <c r="T5862" i="2"/>
  <c r="T5863" i="2" s="1"/>
  <c r="T5864" i="2" s="1"/>
  <c r="T5865" i="2" s="1"/>
  <c r="T5866" i="2" s="1"/>
  <c r="T5867" i="2" s="1"/>
  <c r="T5868" i="2" s="1"/>
  <c r="T5869" i="2" s="1"/>
  <c r="T5870" i="2" s="1"/>
  <c r="T5871" i="2" s="1"/>
  <c r="T5872" i="2" s="1"/>
  <c r="T5873" i="2" s="1"/>
  <c r="T5874" i="2" s="1"/>
  <c r="T5875" i="2" s="1"/>
  <c r="T5876" i="2" s="1"/>
  <c r="S5862" i="2"/>
  <c r="S5863" i="2" s="1"/>
  <c r="S5864" i="2" s="1"/>
  <c r="S5865" i="2" s="1"/>
  <c r="S5866" i="2" s="1"/>
  <c r="S5867" i="2" s="1"/>
  <c r="S5868" i="2" s="1"/>
  <c r="S5869" i="2" s="1"/>
  <c r="S5870" i="2" s="1"/>
  <c r="S5871" i="2" s="1"/>
  <c r="S5872" i="2" s="1"/>
  <c r="S5873" i="2" s="1"/>
  <c r="S5874" i="2" s="1"/>
  <c r="S5875" i="2" s="1"/>
  <c r="S5876" i="2" s="1"/>
  <c r="K5862" i="2"/>
  <c r="V5716" i="2"/>
  <c r="T5716" i="2"/>
  <c r="S5716" i="2"/>
  <c r="K5716" i="2"/>
  <c r="R3862" i="2"/>
  <c r="Q3861" i="2"/>
  <c r="L4578" i="2"/>
  <c r="M4578" i="2" s="1"/>
  <c r="N4578" i="2" s="1"/>
  <c r="R5800" i="2"/>
  <c r="Q5799" i="2"/>
  <c r="L3651" i="2"/>
  <c r="M3651" i="2" s="1"/>
  <c r="V3651" i="2" s="1"/>
  <c r="V3652" i="2" s="1"/>
  <c r="V3653" i="2" s="1"/>
  <c r="V3654" i="2" s="1"/>
  <c r="N3651" i="2"/>
  <c r="U3651" i="2" s="1"/>
  <c r="U3652" i="2" s="1"/>
  <c r="U3653" i="2" s="1"/>
  <c r="U3654" i="2" s="1"/>
  <c r="R4580" i="2"/>
  <c r="Q4579" i="2"/>
  <c r="R5980" i="2"/>
  <c r="Q5979" i="2"/>
  <c r="R5187" i="2"/>
  <c r="Q5186" i="2"/>
  <c r="R3058" i="2"/>
  <c r="Q3057" i="2"/>
  <c r="S3086" i="2"/>
  <c r="K3086" i="2"/>
  <c r="V3086" i="2"/>
  <c r="U3086" i="2"/>
  <c r="T3086" i="2"/>
  <c r="L3085" i="2"/>
  <c r="M3085" i="2" s="1"/>
  <c r="N3085" i="2" s="1"/>
  <c r="N5715" i="2" l="1"/>
  <c r="U5715" i="2" s="1"/>
  <c r="U5716" i="2" s="1"/>
  <c r="R5188" i="2"/>
  <c r="Q5187" i="2"/>
  <c r="R4581" i="2"/>
  <c r="Q4580" i="2"/>
  <c r="R5801" i="2"/>
  <c r="Q5800" i="2"/>
  <c r="R3863" i="2"/>
  <c r="Q3862" i="2"/>
  <c r="R5458" i="2"/>
  <c r="Q5457" i="2"/>
  <c r="R4472" i="2"/>
  <c r="Q4471" i="2"/>
  <c r="Q2796" i="2"/>
  <c r="R2797" i="2"/>
  <c r="R6474" i="2"/>
  <c r="Q6473" i="2"/>
  <c r="R5570" i="2"/>
  <c r="Q5569" i="2"/>
  <c r="R4687" i="2"/>
  <c r="Q4686" i="2"/>
  <c r="V4633" i="2"/>
  <c r="U4633" i="2"/>
  <c r="T4633" i="2"/>
  <c r="S4633" i="2"/>
  <c r="K4633" i="2"/>
  <c r="Q6590" i="2"/>
  <c r="R6591" i="2"/>
  <c r="Q4964" i="2"/>
  <c r="R4965" i="2"/>
  <c r="R3253" i="2"/>
  <c r="Q3252" i="2"/>
  <c r="O5756" i="2"/>
  <c r="J5756" i="2"/>
  <c r="I5757" i="2"/>
  <c r="R3495" i="2"/>
  <c r="Q3494" i="2"/>
  <c r="R5698" i="2"/>
  <c r="Q5697" i="2"/>
  <c r="R5773" i="2"/>
  <c r="Q5772" i="2"/>
  <c r="Q6144" i="2"/>
  <c r="R6145" i="2"/>
  <c r="L4226" i="2"/>
  <c r="M4226" i="2" s="1"/>
  <c r="N4226" i="2" s="1"/>
  <c r="O5604" i="2"/>
  <c r="J5604" i="2"/>
  <c r="I5605" i="2"/>
  <c r="R3937" i="2"/>
  <c r="Q3936" i="2"/>
  <c r="R4507" i="2"/>
  <c r="Q4506" i="2"/>
  <c r="R5534" i="2"/>
  <c r="Q5533" i="2"/>
  <c r="R6017" i="2"/>
  <c r="Q6016" i="2"/>
  <c r="R3639" i="2"/>
  <c r="Q3638" i="2"/>
  <c r="R3755" i="2"/>
  <c r="Q3754" i="2"/>
  <c r="R2969" i="2"/>
  <c r="Q2968" i="2"/>
  <c r="R3415" i="2"/>
  <c r="Q3414" i="2"/>
  <c r="R3691" i="2"/>
  <c r="Q3690" i="2"/>
  <c r="R5502" i="2"/>
  <c r="Q5501" i="2"/>
  <c r="R4009" i="2"/>
  <c r="Q4008" i="2"/>
  <c r="R4080" i="2"/>
  <c r="Q4079" i="2"/>
  <c r="O4228" i="2"/>
  <c r="J4228" i="2"/>
  <c r="I4229" i="2"/>
  <c r="Q4928" i="2"/>
  <c r="R4929" i="2"/>
  <c r="Q3004" i="2"/>
  <c r="R3005" i="2"/>
  <c r="R3565" i="2"/>
  <c r="Q3564" i="2"/>
  <c r="L5716" i="2"/>
  <c r="M5716" i="2" s="1"/>
  <c r="N5716" i="2" s="1"/>
  <c r="R5080" i="2"/>
  <c r="Q5079" i="2"/>
  <c r="R3383" i="2"/>
  <c r="Q3382" i="2"/>
  <c r="R5881" i="2"/>
  <c r="Q5880" i="2"/>
  <c r="R5302" i="2"/>
  <c r="Q5301" i="2"/>
  <c r="R4256" i="2"/>
  <c r="Q4255" i="2"/>
  <c r="R4999" i="2"/>
  <c r="Q4998" i="2"/>
  <c r="R6225" i="2"/>
  <c r="Q6224" i="2"/>
  <c r="R3787" i="2"/>
  <c r="Q3786" i="2"/>
  <c r="R4751" i="2"/>
  <c r="Q4750" i="2"/>
  <c r="R6101" i="2"/>
  <c r="Q6100" i="2"/>
  <c r="R6552" i="2"/>
  <c r="Q6551" i="2"/>
  <c r="R5124" i="2"/>
  <c r="Q5123" i="2"/>
  <c r="L5754" i="2"/>
  <c r="M5754" i="2" s="1"/>
  <c r="N5754" i="2" s="1"/>
  <c r="O5718" i="2"/>
  <c r="J5718" i="2"/>
  <c r="I5719" i="2"/>
  <c r="R5338" i="2"/>
  <c r="Q5337" i="2"/>
  <c r="L3684" i="2"/>
  <c r="M3684" i="2" s="1"/>
  <c r="N3684" i="2" s="1"/>
  <c r="O5792" i="2"/>
  <c r="J5792" i="2"/>
  <c r="I5793" i="2"/>
  <c r="L4556" i="2"/>
  <c r="M4556" i="2" s="1"/>
  <c r="V4556" i="2" s="1"/>
  <c r="N4556" i="2"/>
  <c r="U4556" i="2" s="1"/>
  <c r="L5602" i="2"/>
  <c r="M5602" i="2" s="1"/>
  <c r="N5602" i="2" s="1"/>
  <c r="L3833" i="2"/>
  <c r="M3833" i="2" s="1"/>
  <c r="N3833" i="2" s="1"/>
  <c r="R4885" i="2"/>
  <c r="Q4884" i="2"/>
  <c r="R2933" i="2"/>
  <c r="Q2932" i="2"/>
  <c r="O4423" i="2"/>
  <c r="J4423" i="2"/>
  <c r="V5755" i="2"/>
  <c r="U5755" i="2"/>
  <c r="T5755" i="2"/>
  <c r="S5755" i="2"/>
  <c r="K5755" i="2"/>
  <c r="O3686" i="2"/>
  <c r="J3686" i="2"/>
  <c r="I3687" i="2"/>
  <c r="R5911" i="2"/>
  <c r="Q5910" i="2"/>
  <c r="Q3094" i="2"/>
  <c r="R3095" i="2"/>
  <c r="R2829" i="2"/>
  <c r="Q2828" i="2"/>
  <c r="R3727" i="2"/>
  <c r="Q3726" i="2"/>
  <c r="L4076" i="2"/>
  <c r="M4076" i="2" s="1"/>
  <c r="N4076" i="2"/>
  <c r="T5603" i="2"/>
  <c r="S5603" i="2"/>
  <c r="K5603" i="2"/>
  <c r="V5603" i="2"/>
  <c r="O3835" i="2"/>
  <c r="J3835" i="2"/>
  <c r="I3836" i="2"/>
  <c r="S4227" i="2"/>
  <c r="K4227" i="2"/>
  <c r="V4227" i="2"/>
  <c r="U4227" i="2"/>
  <c r="T4227" i="2"/>
  <c r="O4078" i="2"/>
  <c r="J4078" i="2"/>
  <c r="I4079" i="2"/>
  <c r="R5262" i="2"/>
  <c r="Q5261" i="2"/>
  <c r="R3122" i="2"/>
  <c r="Q3121" i="2"/>
  <c r="R4228" i="2"/>
  <c r="Q4227" i="2"/>
  <c r="Q3058" i="2"/>
  <c r="R3059" i="2"/>
  <c r="R5981" i="2"/>
  <c r="Q5980" i="2"/>
  <c r="R3349" i="2"/>
  <c r="Q3348" i="2"/>
  <c r="L5790" i="2"/>
  <c r="M5790" i="2" s="1"/>
  <c r="V5790" i="2" s="1"/>
  <c r="V5791" i="2" s="1"/>
  <c r="T3541" i="2"/>
  <c r="T3542" i="2" s="1"/>
  <c r="T3543" i="2" s="1"/>
  <c r="T3544" i="2" s="1"/>
  <c r="T3545" i="2" s="1"/>
  <c r="T3546" i="2" s="1"/>
  <c r="T3547" i="2" s="1"/>
  <c r="K3541" i="2"/>
  <c r="S3541" i="2"/>
  <c r="S3542" i="2" s="1"/>
  <c r="S3543" i="2" s="1"/>
  <c r="S3544" i="2" s="1"/>
  <c r="S3545" i="2" s="1"/>
  <c r="S3546" i="2" s="1"/>
  <c r="S3547" i="2" s="1"/>
  <c r="N2727" i="2"/>
  <c r="L2727" i="2"/>
  <c r="M2727" i="2" s="1"/>
  <c r="R5038" i="2"/>
  <c r="Q5037" i="2"/>
  <c r="R5660" i="2"/>
  <c r="Q5659" i="2"/>
  <c r="O3088" i="2"/>
  <c r="J3088" i="2"/>
  <c r="I3089" i="2"/>
  <c r="L4421" i="2"/>
  <c r="M4421" i="2" s="1"/>
  <c r="N4421" i="2"/>
  <c r="R5622" i="2"/>
  <c r="Q5621" i="2"/>
  <c r="R5228" i="2"/>
  <c r="Q5227" i="2"/>
  <c r="S5717" i="2"/>
  <c r="K5717" i="2"/>
  <c r="V5717" i="2"/>
  <c r="U5717" i="2"/>
  <c r="T5717" i="2"/>
  <c r="T5791" i="2"/>
  <c r="K5791" i="2"/>
  <c r="S5791" i="2"/>
  <c r="R6273" i="2"/>
  <c r="Q6272" i="2"/>
  <c r="R6311" i="2"/>
  <c r="Q6310" i="2"/>
  <c r="R3827" i="2"/>
  <c r="Q3826" i="2"/>
  <c r="O2729" i="2"/>
  <c r="J2729" i="2"/>
  <c r="I2730" i="2"/>
  <c r="O4581" i="2"/>
  <c r="J4581" i="2"/>
  <c r="I4582" i="2"/>
  <c r="R6055" i="2"/>
  <c r="Q6054" i="2"/>
  <c r="R4719" i="2"/>
  <c r="Q4718" i="2"/>
  <c r="V4422" i="2"/>
  <c r="U4422" i="2"/>
  <c r="T4422" i="2"/>
  <c r="S4422" i="2"/>
  <c r="K4422" i="2"/>
  <c r="R2734" i="2"/>
  <c r="Q2733" i="2"/>
  <c r="R3283" i="2"/>
  <c r="Q3282" i="2"/>
  <c r="R4154" i="2"/>
  <c r="Q4153" i="2"/>
  <c r="V3685" i="2"/>
  <c r="U3685" i="2"/>
  <c r="T3685" i="2"/>
  <c r="S3685" i="2"/>
  <c r="K3685" i="2"/>
  <c r="T4557" i="2"/>
  <c r="T4558" i="2" s="1"/>
  <c r="T4559" i="2" s="1"/>
  <c r="T4560" i="2" s="1"/>
  <c r="T4561" i="2" s="1"/>
  <c r="T4562" i="2" s="1"/>
  <c r="T4563" i="2" s="1"/>
  <c r="T4564" i="2" s="1"/>
  <c r="T4565" i="2" s="1"/>
  <c r="T4566" i="2" s="1"/>
  <c r="T4567" i="2" s="1"/>
  <c r="T4568" i="2" s="1"/>
  <c r="K4557" i="2"/>
  <c r="S4557" i="2"/>
  <c r="S4558" i="2" s="1"/>
  <c r="S4559" i="2" s="1"/>
  <c r="S4560" i="2" s="1"/>
  <c r="S4561" i="2" s="1"/>
  <c r="S4562" i="2" s="1"/>
  <c r="S4563" i="2" s="1"/>
  <c r="S4564" i="2" s="1"/>
  <c r="S4565" i="2" s="1"/>
  <c r="S4566" i="2" s="1"/>
  <c r="S4567" i="2" s="1"/>
  <c r="S4568" i="2" s="1"/>
  <c r="R5378" i="2"/>
  <c r="Q5377" i="2"/>
  <c r="R4855" i="2"/>
  <c r="Q4854" i="2"/>
  <c r="Q2896" i="2"/>
  <c r="R2897" i="2"/>
  <c r="S3834" i="2"/>
  <c r="K3834" i="2"/>
  <c r="V3834" i="2"/>
  <c r="U3834" i="2"/>
  <c r="T3834" i="2"/>
  <c r="R4370" i="2"/>
  <c r="Q4369" i="2"/>
  <c r="R3223" i="2"/>
  <c r="Q3222" i="2"/>
  <c r="R4819" i="2"/>
  <c r="Q4818" i="2"/>
  <c r="R4116" i="2"/>
  <c r="Q4115" i="2"/>
  <c r="Q2860" i="2"/>
  <c r="R2861" i="2"/>
  <c r="R3319" i="2"/>
  <c r="Q3318" i="2"/>
  <c r="R6514" i="2"/>
  <c r="Q6513" i="2"/>
  <c r="R5945" i="2"/>
  <c r="Q5944" i="2"/>
  <c r="R3455" i="2"/>
  <c r="Q3454" i="2"/>
  <c r="L3540" i="2"/>
  <c r="M3540" i="2" s="1"/>
  <c r="V3540" i="2" s="1"/>
  <c r="R3529" i="2"/>
  <c r="Q3528" i="2"/>
  <c r="U4077" i="2"/>
  <c r="T4077" i="2"/>
  <c r="S4077" i="2"/>
  <c r="K4077" i="2"/>
  <c r="V4077" i="2"/>
  <c r="R3967" i="2"/>
  <c r="Q3966" i="2"/>
  <c r="N3086" i="2"/>
  <c r="L3086" i="2"/>
  <c r="M3086" i="2" s="1"/>
  <c r="L5862" i="2"/>
  <c r="M5862" i="2" s="1"/>
  <c r="V5862" i="2" s="1"/>
  <c r="V5863" i="2" s="1"/>
  <c r="V5864" i="2" s="1"/>
  <c r="V5865" i="2" s="1"/>
  <c r="V5866" i="2" s="1"/>
  <c r="V5867" i="2" s="1"/>
  <c r="V5868" i="2" s="1"/>
  <c r="V5869" i="2" s="1"/>
  <c r="V5870" i="2" s="1"/>
  <c r="V5871" i="2" s="1"/>
  <c r="V5872" i="2" s="1"/>
  <c r="V5873" i="2" s="1"/>
  <c r="V5874" i="2" s="1"/>
  <c r="V5875" i="2" s="1"/>
  <c r="V5876" i="2" s="1"/>
  <c r="Q2760" i="2"/>
  <c r="R2761" i="2"/>
  <c r="R4436" i="2"/>
  <c r="Q4435" i="2"/>
  <c r="R4336" i="2"/>
  <c r="Q4335" i="2"/>
  <c r="R3903" i="2"/>
  <c r="Q3902" i="2"/>
  <c r="R3158" i="2"/>
  <c r="Q3157" i="2"/>
  <c r="R4543" i="2"/>
  <c r="Q4542" i="2"/>
  <c r="R6392" i="2"/>
  <c r="Q6391" i="2"/>
  <c r="R5734" i="2"/>
  <c r="Q5733" i="2"/>
  <c r="R4192" i="2"/>
  <c r="Q4191" i="2"/>
  <c r="L4632" i="2"/>
  <c r="M4632" i="2" s="1"/>
  <c r="N4632" i="2" s="1"/>
  <c r="L4579" i="2"/>
  <c r="M4579" i="2" s="1"/>
  <c r="N4579" i="2" s="1"/>
  <c r="N5601" i="2"/>
  <c r="U5601" i="2" s="1"/>
  <c r="U5602" i="2" s="1"/>
  <c r="U5603" i="2" s="1"/>
  <c r="Q3190" i="2"/>
  <c r="R3191" i="2"/>
  <c r="R4615" i="2"/>
  <c r="Q4614" i="2"/>
  <c r="T3087" i="2"/>
  <c r="S3087" i="2"/>
  <c r="K3087" i="2"/>
  <c r="V3087" i="2"/>
  <c r="U3087" i="2"/>
  <c r="R6184" i="2"/>
  <c r="Q6183" i="2"/>
  <c r="R5154" i="2"/>
  <c r="Q5153" i="2"/>
  <c r="O4634" i="2"/>
  <c r="J4634" i="2"/>
  <c r="I4635" i="2"/>
  <c r="T2728" i="2"/>
  <c r="S2728" i="2"/>
  <c r="K2728" i="2"/>
  <c r="L3063" i="2"/>
  <c r="M3063" i="2" s="1"/>
  <c r="N3063" i="2" s="1"/>
  <c r="R4046" i="2"/>
  <c r="Q4045" i="2"/>
  <c r="U4580" i="2"/>
  <c r="T4580" i="2"/>
  <c r="S4580" i="2"/>
  <c r="K4580" i="2"/>
  <c r="V4580" i="2"/>
  <c r="R6350" i="2"/>
  <c r="Q6349" i="2"/>
  <c r="R6433" i="2"/>
  <c r="Q6432" i="2"/>
  <c r="T3064" i="2"/>
  <c r="T3065" i="2" s="1"/>
  <c r="T3066" i="2" s="1"/>
  <c r="T3067" i="2" s="1"/>
  <c r="T3068" i="2" s="1"/>
  <c r="T3069" i="2" s="1"/>
  <c r="S3064" i="2"/>
  <c r="S3065" i="2" s="1"/>
  <c r="S3066" i="2" s="1"/>
  <c r="S3067" i="2" s="1"/>
  <c r="S3068" i="2" s="1"/>
  <c r="S3069" i="2" s="1"/>
  <c r="K3064" i="2"/>
  <c r="R3599" i="2"/>
  <c r="Q3598" i="2"/>
  <c r="R4789" i="2"/>
  <c r="Q4788" i="2"/>
  <c r="R4649" i="2"/>
  <c r="Q4648" i="2"/>
  <c r="R5417" i="2"/>
  <c r="Q5416" i="2"/>
  <c r="N5790" i="2" l="1"/>
  <c r="U5790" i="2" s="1"/>
  <c r="U5791" i="2" s="1"/>
  <c r="U5792" i="2" s="1"/>
  <c r="R4790" i="2"/>
  <c r="Q4789" i="2"/>
  <c r="R6185" i="2"/>
  <c r="Q6184" i="2"/>
  <c r="R5379" i="2"/>
  <c r="Q5378" i="2"/>
  <c r="R4650" i="2"/>
  <c r="Q4649" i="2"/>
  <c r="R3600" i="2"/>
  <c r="Q3599" i="2"/>
  <c r="R4047" i="2"/>
  <c r="Q4046" i="2"/>
  <c r="L2728" i="2"/>
  <c r="M2728" i="2" s="1"/>
  <c r="V2728" i="2" s="1"/>
  <c r="N2728" i="2"/>
  <c r="U2728" i="2" s="1"/>
  <c r="O4635" i="2"/>
  <c r="J4635" i="2"/>
  <c r="I4636" i="2"/>
  <c r="R5155" i="2"/>
  <c r="Q5154" i="2"/>
  <c r="Q5734" i="2"/>
  <c r="R5735" i="2"/>
  <c r="R4544" i="2"/>
  <c r="Q4543" i="2"/>
  <c r="R3904" i="2"/>
  <c r="Q3903" i="2"/>
  <c r="R4437" i="2"/>
  <c r="Q4436" i="2"/>
  <c r="Q3967" i="2"/>
  <c r="R3968" i="2"/>
  <c r="N3540" i="2"/>
  <c r="U3540" i="2" s="1"/>
  <c r="R4856" i="2"/>
  <c r="Q4855" i="2"/>
  <c r="L4557" i="2"/>
  <c r="M4557" i="2" s="1"/>
  <c r="V4557" i="2" s="1"/>
  <c r="V4558" i="2" s="1"/>
  <c r="V4559" i="2" s="1"/>
  <c r="V4560" i="2" s="1"/>
  <c r="V4561" i="2" s="1"/>
  <c r="V4562" i="2" s="1"/>
  <c r="V4563" i="2" s="1"/>
  <c r="V4564" i="2" s="1"/>
  <c r="V4565" i="2" s="1"/>
  <c r="V4566" i="2" s="1"/>
  <c r="V4567" i="2" s="1"/>
  <c r="V4568" i="2" s="1"/>
  <c r="L3685" i="2"/>
  <c r="M3685" i="2" s="1"/>
  <c r="N3685" i="2" s="1"/>
  <c r="Q3283" i="2"/>
  <c r="R3284" i="2"/>
  <c r="O4582" i="2"/>
  <c r="J4582" i="2"/>
  <c r="U2729" i="2"/>
  <c r="K2729" i="2"/>
  <c r="T2729" i="2"/>
  <c r="V2729" i="2"/>
  <c r="S2729" i="2"/>
  <c r="L5717" i="2"/>
  <c r="M5717" i="2" s="1"/>
  <c r="N5717" i="2" s="1"/>
  <c r="O3089" i="2"/>
  <c r="J3089" i="2"/>
  <c r="I3090" i="2"/>
  <c r="R5661" i="2"/>
  <c r="Q5660" i="2"/>
  <c r="R3060" i="2"/>
  <c r="Q3059" i="2"/>
  <c r="O4079" i="2"/>
  <c r="J4079" i="2"/>
  <c r="I4080" i="2"/>
  <c r="O3836" i="2"/>
  <c r="J3836" i="2"/>
  <c r="I3837" i="2"/>
  <c r="L5603" i="2"/>
  <c r="M5603" i="2" s="1"/>
  <c r="N5603" i="2" s="1"/>
  <c r="R5339" i="2"/>
  <c r="Q5338" i="2"/>
  <c r="R4930" i="2"/>
  <c r="Q4929" i="2"/>
  <c r="Q4009" i="2"/>
  <c r="R4010" i="2"/>
  <c r="R3692" i="2"/>
  <c r="Q3691" i="2"/>
  <c r="R2970" i="2"/>
  <c r="Q2969" i="2"/>
  <c r="Q3639" i="2"/>
  <c r="R3640" i="2"/>
  <c r="R5535" i="2"/>
  <c r="Q5534" i="2"/>
  <c r="R3938" i="2"/>
  <c r="Q3937" i="2"/>
  <c r="R5418" i="2"/>
  <c r="Q5417" i="2"/>
  <c r="R6393" i="2"/>
  <c r="Q6392" i="2"/>
  <c r="L4077" i="2"/>
  <c r="M4077" i="2" s="1"/>
  <c r="N4077" i="2"/>
  <c r="R2862" i="2"/>
  <c r="Q2861" i="2"/>
  <c r="L3064" i="2"/>
  <c r="M3064" i="2" s="1"/>
  <c r="V3064" i="2" s="1"/>
  <c r="V3065" i="2" s="1"/>
  <c r="V3066" i="2" s="1"/>
  <c r="V3067" i="2" s="1"/>
  <c r="V3068" i="2" s="1"/>
  <c r="V3069" i="2" s="1"/>
  <c r="N3064" i="2"/>
  <c r="U3064" i="2" s="1"/>
  <c r="U3065" i="2" s="1"/>
  <c r="U3066" i="2" s="1"/>
  <c r="U3067" i="2" s="1"/>
  <c r="U3068" i="2" s="1"/>
  <c r="U3069" i="2" s="1"/>
  <c r="R6351" i="2"/>
  <c r="Q6350" i="2"/>
  <c r="S4634" i="2"/>
  <c r="K4634" i="2"/>
  <c r="V4634" i="2"/>
  <c r="U4634" i="2"/>
  <c r="T4634" i="2"/>
  <c r="L3087" i="2"/>
  <c r="M3087" i="2" s="1"/>
  <c r="N3087" i="2" s="1"/>
  <c r="Q4615" i="2"/>
  <c r="R4616" i="2"/>
  <c r="R2762" i="2"/>
  <c r="Q2761" i="2"/>
  <c r="Q5945" i="2"/>
  <c r="R5946" i="2"/>
  <c r="Q3319" i="2"/>
  <c r="R3320" i="2"/>
  <c r="R4117" i="2"/>
  <c r="Q4116" i="2"/>
  <c r="Q3223" i="2"/>
  <c r="R3224" i="2"/>
  <c r="R2898" i="2"/>
  <c r="Q2897" i="2"/>
  <c r="R4720" i="2"/>
  <c r="Q4719" i="2"/>
  <c r="V4581" i="2"/>
  <c r="U4581" i="2"/>
  <c r="T4581" i="2"/>
  <c r="K4581" i="2"/>
  <c r="S4581" i="2"/>
  <c r="R6312" i="2"/>
  <c r="Q6311" i="2"/>
  <c r="L5791" i="2"/>
  <c r="M5791" i="2" s="1"/>
  <c r="N5791" i="2" s="1"/>
  <c r="R5623" i="2"/>
  <c r="Q5622" i="2"/>
  <c r="U3088" i="2"/>
  <c r="T3088" i="2"/>
  <c r="S3088" i="2"/>
  <c r="K3088" i="2"/>
  <c r="V3088" i="2"/>
  <c r="R3350" i="2"/>
  <c r="Q3349" i="2"/>
  <c r="Q3122" i="2"/>
  <c r="R3123" i="2"/>
  <c r="T4078" i="2"/>
  <c r="S4078" i="2"/>
  <c r="K4078" i="2"/>
  <c r="T3835" i="2"/>
  <c r="S3835" i="2"/>
  <c r="K3835" i="2"/>
  <c r="V3835" i="2"/>
  <c r="U3835" i="2"/>
  <c r="R2830" i="2"/>
  <c r="Q2829" i="2"/>
  <c r="R5912" i="2"/>
  <c r="Q5911" i="2"/>
  <c r="L5755" i="2"/>
  <c r="M5755" i="2" s="1"/>
  <c r="N5755" i="2" s="1"/>
  <c r="R2934" i="2"/>
  <c r="Q2933" i="2"/>
  <c r="O5719" i="2"/>
  <c r="J5719" i="2"/>
  <c r="I5720" i="2"/>
  <c r="R6553" i="2"/>
  <c r="Q6552" i="2"/>
  <c r="Q4751" i="2"/>
  <c r="R4752" i="2"/>
  <c r="Q6225" i="2"/>
  <c r="R6226" i="2"/>
  <c r="R4257" i="2"/>
  <c r="Q4256" i="2"/>
  <c r="Q5881" i="2"/>
  <c r="R5882" i="2"/>
  <c r="R5081" i="2"/>
  <c r="Q5080" i="2"/>
  <c r="R3566" i="2"/>
  <c r="Q3565" i="2"/>
  <c r="O5605" i="2"/>
  <c r="J5605" i="2"/>
  <c r="I5606" i="2"/>
  <c r="R5774" i="2"/>
  <c r="Q5773" i="2"/>
  <c r="R3496" i="2"/>
  <c r="Q3495" i="2"/>
  <c r="R6592" i="2"/>
  <c r="Q6591" i="2"/>
  <c r="Q4687" i="2"/>
  <c r="R4688" i="2"/>
  <c r="R6475" i="2"/>
  <c r="Q6474" i="2"/>
  <c r="Q4472" i="2"/>
  <c r="R4473" i="2"/>
  <c r="Q3863" i="2"/>
  <c r="R3864" i="2"/>
  <c r="R4582" i="2"/>
  <c r="Q4581" i="2"/>
  <c r="R3192" i="2"/>
  <c r="Q3191" i="2"/>
  <c r="R4193" i="2"/>
  <c r="Q4192" i="2"/>
  <c r="Q4336" i="2"/>
  <c r="R4337" i="2"/>
  <c r="R4155" i="2"/>
  <c r="Q4154" i="2"/>
  <c r="R5039" i="2"/>
  <c r="Q5038" i="2"/>
  <c r="L3541" i="2"/>
  <c r="M3541" i="2" s="1"/>
  <c r="V3541" i="2" s="1"/>
  <c r="V3542" i="2" s="1"/>
  <c r="V3543" i="2" s="1"/>
  <c r="V3544" i="2" s="1"/>
  <c r="V3545" i="2" s="1"/>
  <c r="V3546" i="2" s="1"/>
  <c r="V3547" i="2" s="1"/>
  <c r="N4227" i="2"/>
  <c r="L4227" i="2"/>
  <c r="M4227" i="2" s="1"/>
  <c r="Q3095" i="2"/>
  <c r="R3096" i="2"/>
  <c r="O3687" i="2"/>
  <c r="J3687" i="2"/>
  <c r="I3688" i="2"/>
  <c r="S4423" i="2"/>
  <c r="S4424" i="2" s="1"/>
  <c r="S4425" i="2" s="1"/>
  <c r="S4426" i="2" s="1"/>
  <c r="S4427" i="2" s="1"/>
  <c r="S4428" i="2" s="1"/>
  <c r="S4429" i="2" s="1"/>
  <c r="S4430" i="2" s="1"/>
  <c r="S4431" i="2" s="1"/>
  <c r="S4432" i="2" s="1"/>
  <c r="S4433" i="2" s="1"/>
  <c r="S4434" i="2" s="1"/>
  <c r="K4423" i="2"/>
  <c r="T4423" i="2"/>
  <c r="T4424" i="2" s="1"/>
  <c r="T4425" i="2" s="1"/>
  <c r="T4426" i="2" s="1"/>
  <c r="T4427" i="2" s="1"/>
  <c r="T4428" i="2" s="1"/>
  <c r="T4429" i="2" s="1"/>
  <c r="T4430" i="2" s="1"/>
  <c r="T4431" i="2" s="1"/>
  <c r="T4432" i="2" s="1"/>
  <c r="T4433" i="2" s="1"/>
  <c r="T4434" i="2" s="1"/>
  <c r="O5793" i="2"/>
  <c r="J5793" i="2"/>
  <c r="I5794" i="2"/>
  <c r="T5718" i="2"/>
  <c r="S5718" i="2"/>
  <c r="K5718" i="2"/>
  <c r="V5718" i="2"/>
  <c r="U5718" i="2"/>
  <c r="R3006" i="2"/>
  <c r="Q3005" i="2"/>
  <c r="O4229" i="2"/>
  <c r="J4229" i="2"/>
  <c r="I4230" i="2"/>
  <c r="R4081" i="2"/>
  <c r="Q4080" i="2"/>
  <c r="R5503" i="2"/>
  <c r="Q5502" i="2"/>
  <c r="R3416" i="2"/>
  <c r="Q3415" i="2"/>
  <c r="Q3755" i="2"/>
  <c r="R3756" i="2"/>
  <c r="R6018" i="2"/>
  <c r="Q6017" i="2"/>
  <c r="R4508" i="2"/>
  <c r="Q4507" i="2"/>
  <c r="V5604" i="2"/>
  <c r="U5604" i="2"/>
  <c r="T5604" i="2"/>
  <c r="S5604" i="2"/>
  <c r="K5604" i="2"/>
  <c r="R6146" i="2"/>
  <c r="Q6145" i="2"/>
  <c r="O5757" i="2"/>
  <c r="J5757" i="2"/>
  <c r="I5758" i="2"/>
  <c r="R3254" i="2"/>
  <c r="Q3253" i="2"/>
  <c r="R2798" i="2"/>
  <c r="Q2797" i="2"/>
  <c r="R3159" i="2"/>
  <c r="Q3158" i="2"/>
  <c r="R2735" i="2"/>
  <c r="Q2735" i="2" s="1"/>
  <c r="Q2734" i="2"/>
  <c r="R6434" i="2"/>
  <c r="Q6433" i="2"/>
  <c r="L4580" i="2"/>
  <c r="M4580" i="2" s="1"/>
  <c r="N4580" i="2" s="1"/>
  <c r="N5862" i="2"/>
  <c r="U5862" i="2" s="1"/>
  <c r="U5863" i="2" s="1"/>
  <c r="U5864" i="2" s="1"/>
  <c r="U5865" i="2" s="1"/>
  <c r="U5866" i="2" s="1"/>
  <c r="U5867" i="2" s="1"/>
  <c r="U5868" i="2" s="1"/>
  <c r="U5869" i="2" s="1"/>
  <c r="U5870" i="2" s="1"/>
  <c r="U5871" i="2" s="1"/>
  <c r="U5872" i="2" s="1"/>
  <c r="U5873" i="2" s="1"/>
  <c r="U5874" i="2" s="1"/>
  <c r="U5875" i="2" s="1"/>
  <c r="U5876" i="2" s="1"/>
  <c r="R3530" i="2"/>
  <c r="Q3529" i="2"/>
  <c r="R3456" i="2"/>
  <c r="Q3455" i="2"/>
  <c r="R6515" i="2"/>
  <c r="Q6514" i="2"/>
  <c r="Q4819" i="2"/>
  <c r="R4820" i="2"/>
  <c r="R4371" i="2"/>
  <c r="Q4370" i="2"/>
  <c r="L3834" i="2"/>
  <c r="M3834" i="2" s="1"/>
  <c r="N3834" i="2" s="1"/>
  <c r="N4422" i="2"/>
  <c r="L4422" i="2"/>
  <c r="M4422" i="2" s="1"/>
  <c r="R6056" i="2"/>
  <c r="Q6055" i="2"/>
  <c r="O2730" i="2"/>
  <c r="J2730" i="2"/>
  <c r="I2731" i="2"/>
  <c r="Q3827" i="2"/>
  <c r="R3828" i="2"/>
  <c r="R6274" i="2"/>
  <c r="Q6273" i="2"/>
  <c r="R5229" i="2"/>
  <c r="Q5228" i="2"/>
  <c r="Q5981" i="2"/>
  <c r="R5982" i="2"/>
  <c r="R4229" i="2"/>
  <c r="Q4228" i="2"/>
  <c r="R5263" i="2"/>
  <c r="Q5262" i="2"/>
  <c r="R3728" i="2"/>
  <c r="Q3727" i="2"/>
  <c r="S3686" i="2"/>
  <c r="K3686" i="2"/>
  <c r="V3686" i="2"/>
  <c r="U3686" i="2"/>
  <c r="T3686" i="2"/>
  <c r="R4886" i="2"/>
  <c r="Q4885" i="2"/>
  <c r="S5792" i="2"/>
  <c r="K5792" i="2"/>
  <c r="V5792" i="2"/>
  <c r="T5792" i="2"/>
  <c r="Q5124" i="2"/>
  <c r="R5125" i="2"/>
  <c r="R6102" i="2"/>
  <c r="Q6101" i="2"/>
  <c r="R3788" i="2"/>
  <c r="Q3787" i="2"/>
  <c r="R5000" i="2"/>
  <c r="Q4999" i="2"/>
  <c r="R5303" i="2"/>
  <c r="Q5302" i="2"/>
  <c r="R3384" i="2"/>
  <c r="Q3383" i="2"/>
  <c r="T4228" i="2"/>
  <c r="S4228" i="2"/>
  <c r="K4228" i="2"/>
  <c r="V4228" i="2"/>
  <c r="U4228" i="2"/>
  <c r="R5699" i="2"/>
  <c r="Q5698" i="2"/>
  <c r="S5756" i="2"/>
  <c r="K5756" i="2"/>
  <c r="V5756" i="2"/>
  <c r="U5756" i="2"/>
  <c r="T5756" i="2"/>
  <c r="R4966" i="2"/>
  <c r="Q4965" i="2"/>
  <c r="L4633" i="2"/>
  <c r="M4633" i="2" s="1"/>
  <c r="N4633" i="2" s="1"/>
  <c r="Q5570" i="2"/>
  <c r="R5571" i="2"/>
  <c r="R5459" i="2"/>
  <c r="Q5458" i="2"/>
  <c r="R5802" i="2"/>
  <c r="Q5801" i="2"/>
  <c r="R5189" i="2"/>
  <c r="Q5188" i="2"/>
  <c r="R5190" i="2" l="1"/>
  <c r="Q5189" i="2"/>
  <c r="L4228" i="2"/>
  <c r="M4228" i="2" s="1"/>
  <c r="N4228" i="2" s="1"/>
  <c r="R5001" i="2"/>
  <c r="Q5000" i="2"/>
  <c r="R4230" i="2"/>
  <c r="Q4230" i="2" s="1"/>
  <c r="Q4229" i="2"/>
  <c r="R3829" i="2"/>
  <c r="Q3828" i="2"/>
  <c r="R4372" i="2"/>
  <c r="Q4371" i="2"/>
  <c r="R6516" i="2"/>
  <c r="Q6515" i="2"/>
  <c r="R3531" i="2"/>
  <c r="Q3530" i="2"/>
  <c r="R3757" i="2"/>
  <c r="Q3756" i="2"/>
  <c r="O4230" i="2"/>
  <c r="J4230" i="2"/>
  <c r="I4231" i="2"/>
  <c r="R3007" i="2"/>
  <c r="Q3006" i="2"/>
  <c r="L4423" i="2"/>
  <c r="M4423" i="2" s="1"/>
  <c r="V4423" i="2" s="1"/>
  <c r="V4424" i="2" s="1"/>
  <c r="V4425" i="2" s="1"/>
  <c r="V4426" i="2" s="1"/>
  <c r="V4427" i="2" s="1"/>
  <c r="V4428" i="2" s="1"/>
  <c r="V4429" i="2" s="1"/>
  <c r="V4430" i="2" s="1"/>
  <c r="V4431" i="2" s="1"/>
  <c r="V4432" i="2" s="1"/>
  <c r="V4433" i="2" s="1"/>
  <c r="V4434" i="2" s="1"/>
  <c r="R5040" i="2"/>
  <c r="Q5039" i="2"/>
  <c r="R3193" i="2"/>
  <c r="Q3192" i="2"/>
  <c r="R6476" i="2"/>
  <c r="Q6475" i="2"/>
  <c r="R6593" i="2"/>
  <c r="Q6593" i="2" s="1"/>
  <c r="Q6592" i="2"/>
  <c r="R5775" i="2"/>
  <c r="Q5774" i="2"/>
  <c r="R5883" i="2"/>
  <c r="Q5882" i="2"/>
  <c r="R6227" i="2"/>
  <c r="Q6226" i="2"/>
  <c r="R2831" i="2"/>
  <c r="Q2830" i="2"/>
  <c r="L3088" i="2"/>
  <c r="M3088" i="2" s="1"/>
  <c r="N3088" i="2"/>
  <c r="R4721" i="2"/>
  <c r="Q4720" i="2"/>
  <c r="R2763" i="2"/>
  <c r="Q2762" i="2"/>
  <c r="L4634" i="2"/>
  <c r="M4634" i="2" s="1"/>
  <c r="N4634" i="2" s="1"/>
  <c r="R4011" i="2"/>
  <c r="Q4010" i="2"/>
  <c r="O3837" i="2"/>
  <c r="J3837" i="2"/>
  <c r="I3838" i="2"/>
  <c r="S4079" i="2"/>
  <c r="K4079" i="2"/>
  <c r="T4079" i="2"/>
  <c r="S4582" i="2"/>
  <c r="S4583" i="2" s="1"/>
  <c r="S4584" i="2" s="1"/>
  <c r="S4585" i="2" s="1"/>
  <c r="S4586" i="2" s="1"/>
  <c r="S4587" i="2" s="1"/>
  <c r="K4582" i="2"/>
  <c r="T4582" i="2"/>
  <c r="T4583" i="2" s="1"/>
  <c r="T4584" i="2" s="1"/>
  <c r="T4585" i="2" s="1"/>
  <c r="T4586" i="2" s="1"/>
  <c r="T4587" i="2" s="1"/>
  <c r="R3905" i="2"/>
  <c r="Q3904" i="2"/>
  <c r="T4635" i="2"/>
  <c r="S4635" i="2"/>
  <c r="K4635" i="2"/>
  <c r="R3729" i="2"/>
  <c r="Q3728" i="2"/>
  <c r="R4821" i="2"/>
  <c r="Q4820" i="2"/>
  <c r="R6435" i="2"/>
  <c r="Q6434" i="2"/>
  <c r="Q3159" i="2"/>
  <c r="R3160" i="2"/>
  <c r="R3255" i="2"/>
  <c r="Q3254" i="2"/>
  <c r="R4509" i="2"/>
  <c r="Q4508" i="2"/>
  <c r="R5504" i="2"/>
  <c r="Q5503" i="2"/>
  <c r="U4229" i="2"/>
  <c r="T4229" i="2"/>
  <c r="S4229" i="2"/>
  <c r="K4229" i="2"/>
  <c r="V4229" i="2"/>
  <c r="R3097" i="2"/>
  <c r="Q3097" i="2" s="1"/>
  <c r="Q3096" i="2"/>
  <c r="R4474" i="2"/>
  <c r="Q4473" i="2"/>
  <c r="R4689" i="2"/>
  <c r="Q4688" i="2"/>
  <c r="O5606" i="2"/>
  <c r="J5606" i="2"/>
  <c r="I5607" i="2"/>
  <c r="R3567" i="2"/>
  <c r="Q3566" i="2"/>
  <c r="R6554" i="2"/>
  <c r="Q6553" i="2"/>
  <c r="R5624" i="2"/>
  <c r="Q5623" i="2"/>
  <c r="R6313" i="2"/>
  <c r="Q6312" i="2"/>
  <c r="R5947" i="2"/>
  <c r="Q5946" i="2"/>
  <c r="R4617" i="2"/>
  <c r="Q4616" i="2"/>
  <c r="Q5418" i="2"/>
  <c r="R5419" i="2"/>
  <c r="R5536" i="2"/>
  <c r="Q5535" i="2"/>
  <c r="R2971" i="2"/>
  <c r="Q2970" i="2"/>
  <c r="R5340" i="2"/>
  <c r="Q5339" i="2"/>
  <c r="U3836" i="2"/>
  <c r="T3836" i="2"/>
  <c r="S3836" i="2"/>
  <c r="K3836" i="2"/>
  <c r="V3836" i="2"/>
  <c r="R5662" i="2"/>
  <c r="Q5661" i="2"/>
  <c r="Q4856" i="2"/>
  <c r="R4857" i="2"/>
  <c r="R4048" i="2"/>
  <c r="Q4047" i="2"/>
  <c r="R4651" i="2"/>
  <c r="Q4650" i="2"/>
  <c r="Q6185" i="2"/>
  <c r="R6186" i="2"/>
  <c r="R5460" i="2"/>
  <c r="Q5459" i="2"/>
  <c r="R5572" i="2"/>
  <c r="Q5571" i="2"/>
  <c r="R5700" i="2"/>
  <c r="Q5699" i="2"/>
  <c r="R5126" i="2"/>
  <c r="Q5125" i="2"/>
  <c r="R4887" i="2"/>
  <c r="Q4886" i="2"/>
  <c r="N3686" i="2"/>
  <c r="L3686" i="2"/>
  <c r="M3686" i="2" s="1"/>
  <c r="R5983" i="2"/>
  <c r="Q5982" i="2"/>
  <c r="O2731" i="2"/>
  <c r="J2731" i="2"/>
  <c r="I2732" i="2"/>
  <c r="R6057" i="2"/>
  <c r="Q6056" i="2"/>
  <c r="R3457" i="2"/>
  <c r="Q3456" i="2"/>
  <c r="O5758" i="2"/>
  <c r="J5758" i="2"/>
  <c r="R6147" i="2"/>
  <c r="Q6146" i="2"/>
  <c r="O5794" i="2"/>
  <c r="J5794" i="2"/>
  <c r="I5795" i="2"/>
  <c r="O3688" i="2"/>
  <c r="J3688" i="2"/>
  <c r="I3689" i="2"/>
  <c r="N3541" i="2"/>
  <c r="U3541" i="2" s="1"/>
  <c r="U3542" i="2" s="1"/>
  <c r="U3543" i="2" s="1"/>
  <c r="U3544" i="2" s="1"/>
  <c r="U3545" i="2" s="1"/>
  <c r="U3546" i="2" s="1"/>
  <c r="U3547" i="2" s="1"/>
  <c r="R4156" i="2"/>
  <c r="Q4155" i="2"/>
  <c r="R4194" i="2"/>
  <c r="Q4193" i="2"/>
  <c r="R4583" i="2"/>
  <c r="Q4582" i="2"/>
  <c r="R3497" i="2"/>
  <c r="Q3496" i="2"/>
  <c r="S5605" i="2"/>
  <c r="K5605" i="2"/>
  <c r="V5605" i="2"/>
  <c r="U5605" i="2"/>
  <c r="T5605" i="2"/>
  <c r="R4753" i="2"/>
  <c r="Q4752" i="2"/>
  <c r="O5720" i="2"/>
  <c r="J5720" i="2"/>
  <c r="I5721" i="2"/>
  <c r="R2935" i="2"/>
  <c r="Q2934" i="2"/>
  <c r="R5913" i="2"/>
  <c r="Q5912" i="2"/>
  <c r="N4078" i="2"/>
  <c r="U4078" i="2" s="1"/>
  <c r="U4079" i="2" s="1"/>
  <c r="L4078" i="2"/>
  <c r="M4078" i="2" s="1"/>
  <c r="V4078" i="2" s="1"/>
  <c r="V4079" i="2" s="1"/>
  <c r="R3351" i="2"/>
  <c r="Q3350" i="2"/>
  <c r="R2899" i="2"/>
  <c r="Q2898" i="2"/>
  <c r="R4118" i="2"/>
  <c r="Q4117" i="2"/>
  <c r="R3641" i="2"/>
  <c r="Q3640" i="2"/>
  <c r="O3090" i="2"/>
  <c r="J3090" i="2"/>
  <c r="I3091" i="2"/>
  <c r="L2729" i="2"/>
  <c r="M2729" i="2" s="1"/>
  <c r="N2729" i="2"/>
  <c r="R3285" i="2"/>
  <c r="Q3284" i="2"/>
  <c r="R4438" i="2"/>
  <c r="Q4437" i="2"/>
  <c r="R4545" i="2"/>
  <c r="Q4544" i="2"/>
  <c r="R5156" i="2"/>
  <c r="Q5155" i="2"/>
  <c r="R3385" i="2"/>
  <c r="Q3384" i="2"/>
  <c r="R6103" i="2"/>
  <c r="Q6102" i="2"/>
  <c r="R5230" i="2"/>
  <c r="Q5229" i="2"/>
  <c r="R5803" i="2"/>
  <c r="Q5802" i="2"/>
  <c r="R4967" i="2"/>
  <c r="Q4966" i="2"/>
  <c r="L5756" i="2"/>
  <c r="M5756" i="2" s="1"/>
  <c r="N5756" i="2" s="1"/>
  <c r="R5304" i="2"/>
  <c r="Q5303" i="2"/>
  <c r="R3789" i="2"/>
  <c r="Q3788" i="2"/>
  <c r="L5792" i="2"/>
  <c r="M5792" i="2" s="1"/>
  <c r="N5792" i="2" s="1"/>
  <c r="R5264" i="2"/>
  <c r="Q5263" i="2"/>
  <c r="R6275" i="2"/>
  <c r="Q6274" i="2"/>
  <c r="T2730" i="2"/>
  <c r="S2730" i="2"/>
  <c r="K2730" i="2"/>
  <c r="R2799" i="2"/>
  <c r="Q2798" i="2"/>
  <c r="T5757" i="2"/>
  <c r="S5757" i="2"/>
  <c r="K5757" i="2"/>
  <c r="V5757" i="2"/>
  <c r="U5757" i="2"/>
  <c r="L5604" i="2"/>
  <c r="M5604" i="2" s="1"/>
  <c r="N5604" i="2" s="1"/>
  <c r="R6019" i="2"/>
  <c r="Q6018" i="2"/>
  <c r="R3417" i="2"/>
  <c r="Q3416" i="2"/>
  <c r="R4082" i="2"/>
  <c r="Q4081" i="2"/>
  <c r="L5718" i="2"/>
  <c r="M5718" i="2" s="1"/>
  <c r="N5718" i="2" s="1"/>
  <c r="T5793" i="2"/>
  <c r="S5793" i="2"/>
  <c r="K5793" i="2"/>
  <c r="V5793" i="2"/>
  <c r="U5793" i="2"/>
  <c r="T3687" i="2"/>
  <c r="S3687" i="2"/>
  <c r="K3687" i="2"/>
  <c r="V3687" i="2"/>
  <c r="U3687" i="2"/>
  <c r="R4338" i="2"/>
  <c r="Q4337" i="2"/>
  <c r="R3865" i="2"/>
  <c r="Q3864" i="2"/>
  <c r="R5082" i="2"/>
  <c r="Q5081" i="2"/>
  <c r="R4258" i="2"/>
  <c r="Q4257" i="2"/>
  <c r="U5719" i="2"/>
  <c r="T5719" i="2"/>
  <c r="S5719" i="2"/>
  <c r="K5719" i="2"/>
  <c r="V5719" i="2"/>
  <c r="L3835" i="2"/>
  <c r="M3835" i="2" s="1"/>
  <c r="N3835" i="2" s="1"/>
  <c r="Q3123" i="2"/>
  <c r="R3124" i="2"/>
  <c r="L4581" i="2"/>
  <c r="M4581" i="2" s="1"/>
  <c r="N4581" i="2" s="1"/>
  <c r="R3225" i="2"/>
  <c r="Q3224" i="2"/>
  <c r="R3321" i="2"/>
  <c r="Q3320" i="2"/>
  <c r="R6352" i="2"/>
  <c r="Q6351" i="2"/>
  <c r="R2863" i="2"/>
  <c r="Q2862" i="2"/>
  <c r="R6394" i="2"/>
  <c r="Q6393" i="2"/>
  <c r="R3939" i="2"/>
  <c r="Q3938" i="2"/>
  <c r="R3693" i="2"/>
  <c r="Q3692" i="2"/>
  <c r="R4931" i="2"/>
  <c r="Q4930" i="2"/>
  <c r="O4080" i="2"/>
  <c r="J4080" i="2"/>
  <c r="I4081" i="2"/>
  <c r="R3061" i="2"/>
  <c r="Q3060" i="2"/>
  <c r="V3089" i="2"/>
  <c r="U3089" i="2"/>
  <c r="S3089" i="2"/>
  <c r="T3089" i="2"/>
  <c r="K3089" i="2"/>
  <c r="N4557" i="2"/>
  <c r="U4557" i="2" s="1"/>
  <c r="U4558" i="2" s="1"/>
  <c r="U4559" i="2" s="1"/>
  <c r="U4560" i="2" s="1"/>
  <c r="U4561" i="2" s="1"/>
  <c r="U4562" i="2" s="1"/>
  <c r="U4563" i="2" s="1"/>
  <c r="U4564" i="2" s="1"/>
  <c r="U4565" i="2" s="1"/>
  <c r="U4566" i="2" s="1"/>
  <c r="U4567" i="2" s="1"/>
  <c r="U4568" i="2" s="1"/>
  <c r="R3969" i="2"/>
  <c r="Q3968" i="2"/>
  <c r="R5736" i="2"/>
  <c r="Q5735" i="2"/>
  <c r="O4636" i="2"/>
  <c r="J4636" i="2"/>
  <c r="I4637" i="2"/>
  <c r="R3601" i="2"/>
  <c r="Q3600" i="2"/>
  <c r="R5380" i="2"/>
  <c r="Q5379" i="2"/>
  <c r="R4791" i="2"/>
  <c r="Q4790" i="2"/>
  <c r="R5381" i="2" l="1"/>
  <c r="Q5380" i="2"/>
  <c r="T4636" i="2"/>
  <c r="S4636" i="2"/>
  <c r="K4636" i="2"/>
  <c r="R6395" i="2"/>
  <c r="Q6394" i="2"/>
  <c r="R6353" i="2"/>
  <c r="Q6352" i="2"/>
  <c r="R3226" i="2"/>
  <c r="Q3225" i="2"/>
  <c r="Q3969" i="2"/>
  <c r="R3970" i="2"/>
  <c r="R3062" i="2"/>
  <c r="Q3061" i="2"/>
  <c r="R4259" i="2"/>
  <c r="Q4258" i="2"/>
  <c r="R3866" i="2"/>
  <c r="Q3865" i="2"/>
  <c r="R4083" i="2"/>
  <c r="Q4082" i="2"/>
  <c r="Q6019" i="2"/>
  <c r="R6020" i="2"/>
  <c r="R6276" i="2"/>
  <c r="Q6275" i="2"/>
  <c r="R5305" i="2"/>
  <c r="Q5304" i="2"/>
  <c r="R4968" i="2"/>
  <c r="Q4967" i="2"/>
  <c r="R5231" i="2"/>
  <c r="Q5230" i="2"/>
  <c r="R3386" i="2"/>
  <c r="Q3385" i="2"/>
  <c r="R4546" i="2"/>
  <c r="Q4545" i="2"/>
  <c r="R3286" i="2"/>
  <c r="Q3285" i="2"/>
  <c r="S3090" i="2"/>
  <c r="K3090" i="2"/>
  <c r="T3090" i="2"/>
  <c r="O5721" i="2"/>
  <c r="J5721" i="2"/>
  <c r="I5722" i="2"/>
  <c r="R4754" i="2"/>
  <c r="Q4753" i="2"/>
  <c r="L5605" i="2"/>
  <c r="M5605" i="2" s="1"/>
  <c r="N5605" i="2" s="1"/>
  <c r="T3688" i="2"/>
  <c r="S3688" i="2"/>
  <c r="K3688" i="2"/>
  <c r="R6058" i="2"/>
  <c r="Q6057" i="2"/>
  <c r="Q4857" i="2"/>
  <c r="R4858" i="2"/>
  <c r="R2972" i="2"/>
  <c r="Q2971" i="2"/>
  <c r="R5948" i="2"/>
  <c r="Q5947" i="2"/>
  <c r="R5625" i="2"/>
  <c r="Q5624" i="2"/>
  <c r="Q3567" i="2"/>
  <c r="R3568" i="2"/>
  <c r="R5505" i="2"/>
  <c r="Q5504" i="2"/>
  <c r="R3256" i="2"/>
  <c r="Q3255" i="2"/>
  <c r="R6436" i="2"/>
  <c r="Q6435" i="2"/>
  <c r="R3730" i="2"/>
  <c r="Q3730" i="2" s="1"/>
  <c r="Q3729" i="2"/>
  <c r="N4079" i="2"/>
  <c r="L4079" i="2"/>
  <c r="M4079" i="2" s="1"/>
  <c r="R4722" i="2"/>
  <c r="Q4721" i="2"/>
  <c r="R2832" i="2"/>
  <c r="Q2831" i="2"/>
  <c r="R5884" i="2"/>
  <c r="Q5883" i="2"/>
  <c r="R3194" i="2"/>
  <c r="Q3193" i="2"/>
  <c r="N4423" i="2"/>
  <c r="U4423" i="2" s="1"/>
  <c r="U4424" i="2" s="1"/>
  <c r="U4425" i="2" s="1"/>
  <c r="U4426" i="2" s="1"/>
  <c r="U4427" i="2" s="1"/>
  <c r="U4428" i="2" s="1"/>
  <c r="U4429" i="2" s="1"/>
  <c r="U4430" i="2" s="1"/>
  <c r="U4431" i="2" s="1"/>
  <c r="U4432" i="2" s="1"/>
  <c r="U4433" i="2" s="1"/>
  <c r="U4434" i="2" s="1"/>
  <c r="V4230" i="2"/>
  <c r="U4230" i="2"/>
  <c r="T4230" i="2"/>
  <c r="S4230" i="2"/>
  <c r="K4230" i="2"/>
  <c r="R4932" i="2"/>
  <c r="Q4931" i="2"/>
  <c r="R2864" i="2"/>
  <c r="Q2863" i="2"/>
  <c r="L3687" i="2"/>
  <c r="M3687" i="2" s="1"/>
  <c r="N3687" i="2" s="1"/>
  <c r="L5757" i="2"/>
  <c r="M5757" i="2" s="1"/>
  <c r="N5757" i="2" s="1"/>
  <c r="R2800" i="2"/>
  <c r="Q2799" i="2"/>
  <c r="R4119" i="2"/>
  <c r="Q4118" i="2"/>
  <c r="Q3351" i="2"/>
  <c r="R3352" i="2"/>
  <c r="R5914" i="2"/>
  <c r="Q5913" i="2"/>
  <c r="T5720" i="2"/>
  <c r="S5720" i="2"/>
  <c r="K5720" i="2"/>
  <c r="R4584" i="2"/>
  <c r="Q4583" i="2"/>
  <c r="R4157" i="2"/>
  <c r="Q4156" i="2"/>
  <c r="O2732" i="2"/>
  <c r="J2732" i="2"/>
  <c r="I2733" i="2"/>
  <c r="R5984" i="2"/>
  <c r="Q5983" i="2"/>
  <c r="R4888" i="2"/>
  <c r="Q4887" i="2"/>
  <c r="R5701" i="2"/>
  <c r="Q5700" i="2"/>
  <c r="R5461" i="2"/>
  <c r="Q5460" i="2"/>
  <c r="R4652" i="2"/>
  <c r="Q4651" i="2"/>
  <c r="L3836" i="2"/>
  <c r="M3836" i="2" s="1"/>
  <c r="N3836" i="2" s="1"/>
  <c r="O5607" i="2"/>
  <c r="J5607" i="2"/>
  <c r="R4690" i="2"/>
  <c r="Q4689" i="2"/>
  <c r="R3161" i="2"/>
  <c r="Q3160" i="2"/>
  <c r="R3532" i="2"/>
  <c r="Q3531" i="2"/>
  <c r="R4373" i="2"/>
  <c r="Q4372" i="2"/>
  <c r="R4792" i="2"/>
  <c r="Q4791" i="2"/>
  <c r="R3602" i="2"/>
  <c r="Q3601" i="2"/>
  <c r="O4081" i="2"/>
  <c r="J4081" i="2"/>
  <c r="I4082" i="2"/>
  <c r="R3940" i="2"/>
  <c r="Q3939" i="2"/>
  <c r="R3322" i="2"/>
  <c r="Q3321" i="2"/>
  <c r="O4637" i="2"/>
  <c r="J4637" i="2"/>
  <c r="I4638" i="2"/>
  <c r="R5737" i="2"/>
  <c r="Q5736" i="2"/>
  <c r="N3089" i="2"/>
  <c r="L3089" i="2"/>
  <c r="M3089" i="2" s="1"/>
  <c r="T4080" i="2"/>
  <c r="S4080" i="2"/>
  <c r="K4080" i="2"/>
  <c r="V4080" i="2"/>
  <c r="U4080" i="2"/>
  <c r="R3125" i="2"/>
  <c r="Q3124" i="2"/>
  <c r="R5083" i="2"/>
  <c r="Q5082" i="2"/>
  <c r="R4339" i="2"/>
  <c r="Q4338" i="2"/>
  <c r="L5793" i="2"/>
  <c r="M5793" i="2" s="1"/>
  <c r="N5793" i="2" s="1"/>
  <c r="R3418" i="2"/>
  <c r="Q3417" i="2"/>
  <c r="L2730" i="2"/>
  <c r="M2730" i="2" s="1"/>
  <c r="V2730" i="2" s="1"/>
  <c r="R5265" i="2"/>
  <c r="Q5264" i="2"/>
  <c r="R3790" i="2"/>
  <c r="Q3789" i="2"/>
  <c r="R5804" i="2"/>
  <c r="Q5803" i="2"/>
  <c r="R6104" i="2"/>
  <c r="Q6103" i="2"/>
  <c r="R5157" i="2"/>
  <c r="Q5156" i="2"/>
  <c r="R4439" i="2"/>
  <c r="Q4438" i="2"/>
  <c r="O5795" i="2"/>
  <c r="J5795" i="2"/>
  <c r="I5796" i="2"/>
  <c r="R6148" i="2"/>
  <c r="Q6147" i="2"/>
  <c r="R3458" i="2"/>
  <c r="Q3457" i="2"/>
  <c r="S2731" i="2"/>
  <c r="K2731" i="2"/>
  <c r="V2731" i="2"/>
  <c r="T2731" i="2"/>
  <c r="R6187" i="2"/>
  <c r="Q6186" i="2"/>
  <c r="R5341" i="2"/>
  <c r="Q5340" i="2"/>
  <c r="R5537" i="2"/>
  <c r="Q5536" i="2"/>
  <c r="R4618" i="2"/>
  <c r="Q4617" i="2"/>
  <c r="R6314" i="2"/>
  <c r="Q6313" i="2"/>
  <c r="R6555" i="2"/>
  <c r="Q6554" i="2"/>
  <c r="T5606" i="2"/>
  <c r="S5606" i="2"/>
  <c r="K5606" i="2"/>
  <c r="V5606" i="2"/>
  <c r="U5606" i="2"/>
  <c r="R4510" i="2"/>
  <c r="Q4509" i="2"/>
  <c r="R4822" i="2"/>
  <c r="Q4821" i="2"/>
  <c r="O3838" i="2"/>
  <c r="J3838" i="2"/>
  <c r="I3839" i="2"/>
  <c r="R4012" i="2"/>
  <c r="Q4011" i="2"/>
  <c r="R2764" i="2"/>
  <c r="Q2763" i="2"/>
  <c r="R6228" i="2"/>
  <c r="Q6227" i="2"/>
  <c r="R5776" i="2"/>
  <c r="Q5776" i="2" s="1"/>
  <c r="Q5775" i="2"/>
  <c r="R6477" i="2"/>
  <c r="Q6476" i="2"/>
  <c r="Q5040" i="2"/>
  <c r="R5041" i="2"/>
  <c r="R3008" i="2"/>
  <c r="Q3007" i="2"/>
  <c r="R3694" i="2"/>
  <c r="Q3693" i="2"/>
  <c r="L5719" i="2"/>
  <c r="M5719" i="2" s="1"/>
  <c r="N5719" i="2" s="1"/>
  <c r="O3091" i="2"/>
  <c r="J3091" i="2"/>
  <c r="I3092" i="2"/>
  <c r="R3642" i="2"/>
  <c r="Q3641" i="2"/>
  <c r="R2900" i="2"/>
  <c r="Q2899" i="2"/>
  <c r="R2936" i="2"/>
  <c r="Q2935" i="2"/>
  <c r="R3498" i="2"/>
  <c r="Q3497" i="2"/>
  <c r="R4195" i="2"/>
  <c r="Q4194" i="2"/>
  <c r="O3689" i="2"/>
  <c r="J3689" i="2"/>
  <c r="I3690" i="2"/>
  <c r="U5794" i="2"/>
  <c r="T5794" i="2"/>
  <c r="S5794" i="2"/>
  <c r="K5794" i="2"/>
  <c r="V5794" i="2"/>
  <c r="T5758" i="2"/>
  <c r="T5759" i="2" s="1"/>
  <c r="T5760" i="2" s="1"/>
  <c r="T5761" i="2" s="1"/>
  <c r="T5762" i="2" s="1"/>
  <c r="T5763" i="2" s="1"/>
  <c r="T5764" i="2" s="1"/>
  <c r="T5765" i="2" s="1"/>
  <c r="T5766" i="2" s="1"/>
  <c r="S5758" i="2"/>
  <c r="S5759" i="2" s="1"/>
  <c r="S5760" i="2" s="1"/>
  <c r="S5761" i="2" s="1"/>
  <c r="S5762" i="2" s="1"/>
  <c r="S5763" i="2" s="1"/>
  <c r="S5764" i="2" s="1"/>
  <c r="S5765" i="2" s="1"/>
  <c r="S5766" i="2" s="1"/>
  <c r="K5758" i="2"/>
  <c r="R5127" i="2"/>
  <c r="Q5126" i="2"/>
  <c r="R5573" i="2"/>
  <c r="Q5572" i="2"/>
  <c r="R4049" i="2"/>
  <c r="Q4048" i="2"/>
  <c r="Q5662" i="2"/>
  <c r="R5663" i="2"/>
  <c r="R5420" i="2"/>
  <c r="Q5419" i="2"/>
  <c r="R4475" i="2"/>
  <c r="Q4474" i="2"/>
  <c r="L4229" i="2"/>
  <c r="M4229" i="2" s="1"/>
  <c r="N4229" i="2"/>
  <c r="L4635" i="2"/>
  <c r="M4635" i="2" s="1"/>
  <c r="V4635" i="2" s="1"/>
  <c r="V4636" i="2" s="1"/>
  <c r="R3906" i="2"/>
  <c r="Q3905" i="2"/>
  <c r="L4582" i="2"/>
  <c r="M4582" i="2" s="1"/>
  <c r="V4582" i="2" s="1"/>
  <c r="V4583" i="2" s="1"/>
  <c r="V4584" i="2" s="1"/>
  <c r="V4585" i="2" s="1"/>
  <c r="V4586" i="2" s="1"/>
  <c r="V4587" i="2" s="1"/>
  <c r="V3837" i="2"/>
  <c r="U3837" i="2"/>
  <c r="T3837" i="2"/>
  <c r="K3837" i="2"/>
  <c r="S3837" i="2"/>
  <c r="O4231" i="2"/>
  <c r="J4231" i="2"/>
  <c r="I4232" i="2"/>
  <c r="R3758" i="2"/>
  <c r="Q3757" i="2"/>
  <c r="R6517" i="2"/>
  <c r="Q6516" i="2"/>
  <c r="R3830" i="2"/>
  <c r="Q3829" i="2"/>
  <c r="R5002" i="2"/>
  <c r="Q5001" i="2"/>
  <c r="R5191" i="2"/>
  <c r="Q5190" i="2"/>
  <c r="N4635" i="2" l="1"/>
  <c r="U4635" i="2" s="1"/>
  <c r="U4636" i="2" s="1"/>
  <c r="O4232" i="2"/>
  <c r="J4232" i="2"/>
  <c r="I4233" i="2"/>
  <c r="L3837" i="2"/>
  <c r="M3837" i="2" s="1"/>
  <c r="N3837" i="2" s="1"/>
  <c r="R5003" i="2"/>
  <c r="Q5002" i="2"/>
  <c r="R6518" i="2"/>
  <c r="Q6517" i="2"/>
  <c r="S4231" i="2"/>
  <c r="K4231" i="2"/>
  <c r="T4231" i="2"/>
  <c r="N4582" i="2"/>
  <c r="U4582" i="2" s="1"/>
  <c r="U4583" i="2" s="1"/>
  <c r="U4584" i="2" s="1"/>
  <c r="U4585" i="2" s="1"/>
  <c r="U4586" i="2" s="1"/>
  <c r="U4587" i="2" s="1"/>
  <c r="Q4475" i="2"/>
  <c r="R4476" i="2"/>
  <c r="R5574" i="2"/>
  <c r="Q5573" i="2"/>
  <c r="L5758" i="2"/>
  <c r="M5758" i="2" s="1"/>
  <c r="V5758" i="2" s="1"/>
  <c r="V5759" i="2" s="1"/>
  <c r="V5760" i="2" s="1"/>
  <c r="V5761" i="2" s="1"/>
  <c r="V5762" i="2" s="1"/>
  <c r="V5763" i="2" s="1"/>
  <c r="V5764" i="2" s="1"/>
  <c r="V5765" i="2" s="1"/>
  <c r="V5766" i="2" s="1"/>
  <c r="R3695" i="2"/>
  <c r="Q3694" i="2"/>
  <c r="R2765" i="2"/>
  <c r="Q2764" i="2"/>
  <c r="S3838" i="2"/>
  <c r="K3838" i="2"/>
  <c r="V3838" i="2"/>
  <c r="U3838" i="2"/>
  <c r="T3838" i="2"/>
  <c r="L5606" i="2"/>
  <c r="M5606" i="2" s="1"/>
  <c r="N5606" i="2" s="1"/>
  <c r="R6556" i="2"/>
  <c r="Q6555" i="2"/>
  <c r="R4619" i="2"/>
  <c r="Q4618" i="2"/>
  <c r="R5342" i="2"/>
  <c r="Q5341" i="2"/>
  <c r="O5796" i="2"/>
  <c r="J5796" i="2"/>
  <c r="I5797" i="2"/>
  <c r="R4440" i="2"/>
  <c r="Q4439" i="2"/>
  <c r="Q6104" i="2"/>
  <c r="R6105" i="2"/>
  <c r="R3791" i="2"/>
  <c r="Q3790" i="2"/>
  <c r="N2730" i="2"/>
  <c r="U2730" i="2" s="1"/>
  <c r="U2731" i="2" s="1"/>
  <c r="R5084" i="2"/>
  <c r="Q5083" i="2"/>
  <c r="O4638" i="2"/>
  <c r="J4638" i="2"/>
  <c r="I4639" i="2"/>
  <c r="R3323" i="2"/>
  <c r="Q3323" i="2" s="1"/>
  <c r="Q3322" i="2"/>
  <c r="U4081" i="2"/>
  <c r="T4081" i="2"/>
  <c r="S4081" i="2"/>
  <c r="K4081" i="2"/>
  <c r="V4081" i="2"/>
  <c r="O2733" i="2"/>
  <c r="J2733" i="2"/>
  <c r="I2734" i="2"/>
  <c r="R4158" i="2"/>
  <c r="Q4157" i="2"/>
  <c r="L4230" i="2"/>
  <c r="M4230" i="2" s="1"/>
  <c r="N4230" i="2" s="1"/>
  <c r="R3569" i="2"/>
  <c r="Q3568" i="2"/>
  <c r="R4859" i="2"/>
  <c r="Q4858" i="2"/>
  <c r="R4755" i="2"/>
  <c r="Q4754" i="2"/>
  <c r="R4547" i="2"/>
  <c r="Q4546" i="2"/>
  <c r="R5232" i="2"/>
  <c r="Q5231" i="2"/>
  <c r="R5306" i="2"/>
  <c r="Q5305" i="2"/>
  <c r="R3867" i="2"/>
  <c r="Q3866" i="2"/>
  <c r="Q3062" i="2"/>
  <c r="R3063" i="2"/>
  <c r="R3227" i="2"/>
  <c r="Q3227" i="2" s="1"/>
  <c r="Q3226" i="2"/>
  <c r="R6396" i="2"/>
  <c r="Q6395" i="2"/>
  <c r="L5794" i="2"/>
  <c r="M5794" i="2" s="1"/>
  <c r="N5794" i="2" s="1"/>
  <c r="O3690" i="2"/>
  <c r="J3690" i="2"/>
  <c r="I3691" i="2"/>
  <c r="R4196" i="2"/>
  <c r="Q4195" i="2"/>
  <c r="Q2936" i="2"/>
  <c r="R2937" i="2"/>
  <c r="R3643" i="2"/>
  <c r="Q3642" i="2"/>
  <c r="R4511" i="2"/>
  <c r="Q4510" i="2"/>
  <c r="R3459" i="2"/>
  <c r="Q3458" i="2"/>
  <c r="V5795" i="2"/>
  <c r="U5795" i="2"/>
  <c r="T5795" i="2"/>
  <c r="K5795" i="2"/>
  <c r="S5795" i="2"/>
  <c r="L4080" i="2"/>
  <c r="M4080" i="2" s="1"/>
  <c r="N4080" i="2" s="1"/>
  <c r="V4637" i="2"/>
  <c r="U4637" i="2"/>
  <c r="T4637" i="2"/>
  <c r="S4637" i="2"/>
  <c r="K4637" i="2"/>
  <c r="R4793" i="2"/>
  <c r="Q4793" i="2" s="1"/>
  <c r="Q4792" i="2"/>
  <c r="R3533" i="2"/>
  <c r="Q3532" i="2"/>
  <c r="R4691" i="2"/>
  <c r="Q4690" i="2"/>
  <c r="R5462" i="2"/>
  <c r="Q5461" i="2"/>
  <c r="Q4888" i="2"/>
  <c r="R4889" i="2"/>
  <c r="T2732" i="2"/>
  <c r="S2732" i="2"/>
  <c r="K2732" i="2"/>
  <c r="V2732" i="2"/>
  <c r="U2732" i="2"/>
  <c r="R5915" i="2"/>
  <c r="Q5914" i="2"/>
  <c r="R4120" i="2"/>
  <c r="Q4119" i="2"/>
  <c r="Q2864" i="2"/>
  <c r="R2865" i="2"/>
  <c r="R5885" i="2"/>
  <c r="Q5885" i="2" s="1"/>
  <c r="Q5884" i="2"/>
  <c r="R4723" i="2"/>
  <c r="Q4722" i="2"/>
  <c r="R3257" i="2"/>
  <c r="Q3257" i="2" s="1"/>
  <c r="Q3256" i="2"/>
  <c r="R5949" i="2"/>
  <c r="Q5948" i="2"/>
  <c r="L3688" i="2"/>
  <c r="M3688" i="2" s="1"/>
  <c r="V3688" i="2" s="1"/>
  <c r="V3689" i="2" s="1"/>
  <c r="O5722" i="2"/>
  <c r="J5722" i="2"/>
  <c r="I5723" i="2"/>
  <c r="R3971" i="2"/>
  <c r="Q3970" i="2"/>
  <c r="R5192" i="2"/>
  <c r="Q5191" i="2"/>
  <c r="R3831" i="2"/>
  <c r="Q3830" i="2"/>
  <c r="R3759" i="2"/>
  <c r="Q3758" i="2"/>
  <c r="R3907" i="2"/>
  <c r="Q3906" i="2"/>
  <c r="R5421" i="2"/>
  <c r="Q5420" i="2"/>
  <c r="R4050" i="2"/>
  <c r="Q4049" i="2"/>
  <c r="R5128" i="2"/>
  <c r="Q5128" i="2" s="1"/>
  <c r="Q5127" i="2"/>
  <c r="T3689" i="2"/>
  <c r="S3689" i="2"/>
  <c r="K3689" i="2"/>
  <c r="O3092" i="2"/>
  <c r="J3092" i="2"/>
  <c r="I3093" i="2"/>
  <c r="Q3008" i="2"/>
  <c r="R3009" i="2"/>
  <c r="R6478" i="2"/>
  <c r="Q6477" i="2"/>
  <c r="R6229" i="2"/>
  <c r="Q6228" i="2"/>
  <c r="Q4012" i="2"/>
  <c r="R4013" i="2"/>
  <c r="R6315" i="2"/>
  <c r="Q6314" i="2"/>
  <c r="R5538" i="2"/>
  <c r="Q5537" i="2"/>
  <c r="R6188" i="2"/>
  <c r="Q6187" i="2"/>
  <c r="L2731" i="2"/>
  <c r="M2731" i="2" s="1"/>
  <c r="N2731" i="2" s="1"/>
  <c r="R5158" i="2"/>
  <c r="Q5157" i="2"/>
  <c r="R5805" i="2"/>
  <c r="Q5804" i="2"/>
  <c r="R5266" i="2"/>
  <c r="Q5265" i="2"/>
  <c r="R3419" i="2"/>
  <c r="Q3418" i="2"/>
  <c r="R4340" i="2"/>
  <c r="Q4339" i="2"/>
  <c r="R3126" i="2"/>
  <c r="Q3125" i="2"/>
  <c r="R3941" i="2"/>
  <c r="Q3940" i="2"/>
  <c r="T5607" i="2"/>
  <c r="T5608" i="2" s="1"/>
  <c r="T5609" i="2" s="1"/>
  <c r="T5610" i="2" s="1"/>
  <c r="T5611" i="2" s="1"/>
  <c r="T5612" i="2" s="1"/>
  <c r="S5607" i="2"/>
  <c r="S5608" i="2" s="1"/>
  <c r="S5609" i="2" s="1"/>
  <c r="S5610" i="2" s="1"/>
  <c r="S5611" i="2" s="1"/>
  <c r="S5612" i="2" s="1"/>
  <c r="K5607" i="2"/>
  <c r="R4585" i="2"/>
  <c r="Q4584" i="2"/>
  <c r="R3353" i="2"/>
  <c r="Q3352" i="2"/>
  <c r="S5721" i="2"/>
  <c r="K5721" i="2"/>
  <c r="T5721" i="2"/>
  <c r="R3287" i="2"/>
  <c r="Q3286" i="2"/>
  <c r="R3387" i="2"/>
  <c r="Q3386" i="2"/>
  <c r="R4969" i="2"/>
  <c r="Q4968" i="2"/>
  <c r="R6277" i="2"/>
  <c r="Q6276" i="2"/>
  <c r="R4084" i="2"/>
  <c r="Q4083" i="2"/>
  <c r="R4260" i="2"/>
  <c r="Q4259" i="2"/>
  <c r="R6354" i="2"/>
  <c r="Q6353" i="2"/>
  <c r="L4636" i="2"/>
  <c r="M4636" i="2" s="1"/>
  <c r="N4636" i="2" s="1"/>
  <c r="R5664" i="2"/>
  <c r="Q5663" i="2"/>
  <c r="R3499" i="2"/>
  <c r="Q3498" i="2"/>
  <c r="R2901" i="2"/>
  <c r="Q2900" i="2"/>
  <c r="T3091" i="2"/>
  <c r="S3091" i="2"/>
  <c r="K3091" i="2"/>
  <c r="R5042" i="2"/>
  <c r="Q5041" i="2"/>
  <c r="O3839" i="2"/>
  <c r="J3839" i="2"/>
  <c r="I3840" i="2"/>
  <c r="R4823" i="2"/>
  <c r="Q4822" i="2"/>
  <c r="R6149" i="2"/>
  <c r="Q6148" i="2"/>
  <c r="R5738" i="2"/>
  <c r="Q5737" i="2"/>
  <c r="O4082" i="2"/>
  <c r="J4082" i="2"/>
  <c r="I4083" i="2"/>
  <c r="R3603" i="2"/>
  <c r="Q3602" i="2"/>
  <c r="R4374" i="2"/>
  <c r="Q4373" i="2"/>
  <c r="R3162" i="2"/>
  <c r="Q3161" i="2"/>
  <c r="R4653" i="2"/>
  <c r="Q4652" i="2"/>
  <c r="R5702" i="2"/>
  <c r="Q5701" i="2"/>
  <c r="R5985" i="2"/>
  <c r="Q5984" i="2"/>
  <c r="L5720" i="2"/>
  <c r="M5720" i="2" s="1"/>
  <c r="V5720" i="2" s="1"/>
  <c r="V5721" i="2" s="1"/>
  <c r="R2801" i="2"/>
  <c r="Q2800" i="2"/>
  <c r="R4933" i="2"/>
  <c r="Q4932" i="2"/>
  <c r="R3195" i="2"/>
  <c r="Q3194" i="2"/>
  <c r="R2833" i="2"/>
  <c r="Q2833" i="2" s="1"/>
  <c r="Q2832" i="2"/>
  <c r="R6437" i="2"/>
  <c r="Q6436" i="2"/>
  <c r="R5506" i="2"/>
  <c r="Q5505" i="2"/>
  <c r="R5626" i="2"/>
  <c r="Q5625" i="2"/>
  <c r="R2973" i="2"/>
  <c r="Q2972" i="2"/>
  <c r="R6059" i="2"/>
  <c r="Q6058" i="2"/>
  <c r="L3090" i="2"/>
  <c r="M3090" i="2" s="1"/>
  <c r="V3090" i="2" s="1"/>
  <c r="V3091" i="2" s="1"/>
  <c r="R6021" i="2"/>
  <c r="Q6020" i="2"/>
  <c r="R5382" i="2"/>
  <c r="Q5381" i="2"/>
  <c r="R5627" i="2" l="1"/>
  <c r="Q5626" i="2"/>
  <c r="R5986" i="2"/>
  <c r="Q5985" i="2"/>
  <c r="R4654" i="2"/>
  <c r="Q4653" i="2"/>
  <c r="O3840" i="2"/>
  <c r="J3840" i="2"/>
  <c r="I3841" i="2"/>
  <c r="R5043" i="2"/>
  <c r="Q5042" i="2"/>
  <c r="R4586" i="2"/>
  <c r="Q4585" i="2"/>
  <c r="R4014" i="2"/>
  <c r="Q4013" i="2"/>
  <c r="O3093" i="2"/>
  <c r="J3093" i="2"/>
  <c r="I3094" i="2"/>
  <c r="O5723" i="2"/>
  <c r="J5723" i="2"/>
  <c r="I5724" i="2"/>
  <c r="R4121" i="2"/>
  <c r="Q4120" i="2"/>
  <c r="Q4889" i="2"/>
  <c r="R4890" i="2"/>
  <c r="R2938" i="2"/>
  <c r="Q2937" i="2"/>
  <c r="O3691" i="2"/>
  <c r="J3691" i="2"/>
  <c r="I3692" i="2"/>
  <c r="Q3867" i="2"/>
  <c r="R3868" i="2"/>
  <c r="R5233" i="2"/>
  <c r="Q5232" i="2"/>
  <c r="Q4755" i="2"/>
  <c r="R4756" i="2"/>
  <c r="R3570" i="2"/>
  <c r="Q3569" i="2"/>
  <c r="R4159" i="2"/>
  <c r="Q4158" i="2"/>
  <c r="S4638" i="2"/>
  <c r="K4638" i="2"/>
  <c r="V4638" i="2"/>
  <c r="U4638" i="2"/>
  <c r="T4638" i="2"/>
  <c r="S5796" i="2"/>
  <c r="K5796" i="2"/>
  <c r="V5796" i="2"/>
  <c r="U5796" i="2"/>
  <c r="T5796" i="2"/>
  <c r="R2766" i="2"/>
  <c r="Q2765" i="2"/>
  <c r="R6519" i="2"/>
  <c r="Q6518" i="2"/>
  <c r="Q6149" i="2"/>
  <c r="R6150" i="2"/>
  <c r="T3839" i="2"/>
  <c r="S3839" i="2"/>
  <c r="K3839" i="2"/>
  <c r="R3500" i="2"/>
  <c r="Q3499" i="2"/>
  <c r="R4261" i="2"/>
  <c r="Q4260" i="2"/>
  <c r="R6278" i="2"/>
  <c r="Q6277" i="2"/>
  <c r="R3388" i="2"/>
  <c r="Q3387" i="2"/>
  <c r="R3127" i="2"/>
  <c r="Q3126" i="2"/>
  <c r="R3420" i="2"/>
  <c r="Q3419" i="2"/>
  <c r="R5806" i="2"/>
  <c r="Q5805" i="2"/>
  <c r="R5539" i="2"/>
  <c r="Q5538" i="2"/>
  <c r="R6479" i="2"/>
  <c r="Q6478" i="2"/>
  <c r="T3092" i="2"/>
  <c r="V3092" i="2"/>
  <c r="S3092" i="2"/>
  <c r="K3092" i="2"/>
  <c r="R5422" i="2"/>
  <c r="Q5421" i="2"/>
  <c r="Q3759" i="2"/>
  <c r="R3760" i="2"/>
  <c r="R5193" i="2"/>
  <c r="Q5192" i="2"/>
  <c r="T5722" i="2"/>
  <c r="S5722" i="2"/>
  <c r="K5722" i="2"/>
  <c r="V5722" i="2"/>
  <c r="R2866" i="2"/>
  <c r="Q2865" i="2"/>
  <c r="L2732" i="2"/>
  <c r="M2732" i="2" s="1"/>
  <c r="N2732" i="2"/>
  <c r="Q4691" i="2"/>
  <c r="R4692" i="2"/>
  <c r="Q4692" i="2" s="1"/>
  <c r="R4512" i="2"/>
  <c r="Q4511" i="2"/>
  <c r="S3690" i="2"/>
  <c r="K3690" i="2"/>
  <c r="V3690" i="2"/>
  <c r="T3690" i="2"/>
  <c r="Q3063" i="2"/>
  <c r="R3064" i="2"/>
  <c r="O2734" i="2"/>
  <c r="J2734" i="2"/>
  <c r="I2735" i="2"/>
  <c r="L4081" i="2"/>
  <c r="M4081" i="2" s="1"/>
  <c r="N4081" i="2"/>
  <c r="Q4619" i="2"/>
  <c r="R4620" i="2"/>
  <c r="L3838" i="2"/>
  <c r="M3838" i="2" s="1"/>
  <c r="N3838" i="2" s="1"/>
  <c r="L4231" i="2"/>
  <c r="M4231" i="2" s="1"/>
  <c r="V4231" i="2" s="1"/>
  <c r="O4233" i="2"/>
  <c r="J4233" i="2"/>
  <c r="I4234" i="2"/>
  <c r="R6060" i="2"/>
  <c r="Q6059" i="2"/>
  <c r="R3196" i="2"/>
  <c r="Q3195" i="2"/>
  <c r="V4082" i="2"/>
  <c r="U4082" i="2"/>
  <c r="T4082" i="2"/>
  <c r="S4082" i="2"/>
  <c r="K4082" i="2"/>
  <c r="R5383" i="2"/>
  <c r="Q5382" i="2"/>
  <c r="N3090" i="2"/>
  <c r="U3090" i="2" s="1"/>
  <c r="U3091" i="2" s="1"/>
  <c r="U3092" i="2" s="1"/>
  <c r="R2974" i="2"/>
  <c r="Q2973" i="2"/>
  <c r="Q5506" i="2"/>
  <c r="R5507" i="2"/>
  <c r="Q4933" i="2"/>
  <c r="R4934" i="2"/>
  <c r="N5720" i="2"/>
  <c r="U5720" i="2" s="1"/>
  <c r="U5721" i="2" s="1"/>
  <c r="U5722" i="2" s="1"/>
  <c r="R5703" i="2"/>
  <c r="Q5702" i="2"/>
  <c r="Q3162" i="2"/>
  <c r="R3163" i="2"/>
  <c r="R3604" i="2"/>
  <c r="Q3603" i="2"/>
  <c r="R3354" i="2"/>
  <c r="Q3353" i="2"/>
  <c r="L5607" i="2"/>
  <c r="M5607" i="2" s="1"/>
  <c r="V5607" i="2" s="1"/>
  <c r="V5608" i="2" s="1"/>
  <c r="V5609" i="2" s="1"/>
  <c r="V5610" i="2" s="1"/>
  <c r="V5611" i="2" s="1"/>
  <c r="V5612" i="2" s="1"/>
  <c r="R3010" i="2"/>
  <c r="Q3009" i="2"/>
  <c r="R5950" i="2"/>
  <c r="Q5949" i="2"/>
  <c r="R4724" i="2"/>
  <c r="Q4724" i="2" s="1"/>
  <c r="Q4723" i="2"/>
  <c r="R5916" i="2"/>
  <c r="Q5915" i="2"/>
  <c r="L4637" i="2"/>
  <c r="M4637" i="2" s="1"/>
  <c r="N4637" i="2" s="1"/>
  <c r="L5795" i="2"/>
  <c r="M5795" i="2" s="1"/>
  <c r="N5795" i="2" s="1"/>
  <c r="R6397" i="2"/>
  <c r="Q6396" i="2"/>
  <c r="R5307" i="2"/>
  <c r="Q5306" i="2"/>
  <c r="R4548" i="2"/>
  <c r="Q4547" i="2"/>
  <c r="R4860" i="2"/>
  <c r="Q4860" i="2" s="1"/>
  <c r="Q4859" i="2"/>
  <c r="T2733" i="2"/>
  <c r="S2733" i="2"/>
  <c r="K2733" i="2"/>
  <c r="R3792" i="2"/>
  <c r="Q3791" i="2"/>
  <c r="R4441" i="2"/>
  <c r="Q4440" i="2"/>
  <c r="R3696" i="2"/>
  <c r="Q3695" i="2"/>
  <c r="Q5574" i="2"/>
  <c r="R5575" i="2"/>
  <c r="R5004" i="2"/>
  <c r="Q5003" i="2"/>
  <c r="T4232" i="2"/>
  <c r="S4232" i="2"/>
  <c r="K4232" i="2"/>
  <c r="R6022" i="2"/>
  <c r="Q6021" i="2"/>
  <c r="R6438" i="2"/>
  <c r="Q6437" i="2"/>
  <c r="R2802" i="2"/>
  <c r="Q2802" i="2" s="1"/>
  <c r="Q2801" i="2"/>
  <c r="R4375" i="2"/>
  <c r="Q4374" i="2"/>
  <c r="O4083" i="2"/>
  <c r="J4083" i="2"/>
  <c r="I4084" i="2"/>
  <c r="R5739" i="2"/>
  <c r="Q5738" i="2"/>
  <c r="Q4823" i="2"/>
  <c r="R4824" i="2"/>
  <c r="L3091" i="2"/>
  <c r="M3091" i="2" s="1"/>
  <c r="N3091" i="2" s="1"/>
  <c r="R2902" i="2"/>
  <c r="Q2901" i="2"/>
  <c r="R5665" i="2"/>
  <c r="Q5664" i="2"/>
  <c r="R6355" i="2"/>
  <c r="Q6354" i="2"/>
  <c r="R4085" i="2"/>
  <c r="Q4084" i="2"/>
  <c r="Q4969" i="2"/>
  <c r="R4970" i="2"/>
  <c r="Q3287" i="2"/>
  <c r="R3288" i="2"/>
  <c r="L5721" i="2"/>
  <c r="M5721" i="2" s="1"/>
  <c r="N5721" i="2" s="1"/>
  <c r="R3942" i="2"/>
  <c r="Q3942" i="2" s="1"/>
  <c r="Q3941" i="2"/>
  <c r="Q4340" i="2"/>
  <c r="R4341" i="2"/>
  <c r="R5267" i="2"/>
  <c r="Q5266" i="2"/>
  <c r="R5159" i="2"/>
  <c r="Q5158" i="2"/>
  <c r="R6189" i="2"/>
  <c r="Q6188" i="2"/>
  <c r="R6316" i="2"/>
  <c r="Q6315" i="2"/>
  <c r="Q6229" i="2"/>
  <c r="R6230" i="2"/>
  <c r="N3689" i="2"/>
  <c r="L3689" i="2"/>
  <c r="M3689" i="2" s="1"/>
  <c r="R4051" i="2"/>
  <c r="Q4050" i="2"/>
  <c r="R3908" i="2"/>
  <c r="Q3907" i="2"/>
  <c r="Q3831" i="2"/>
  <c r="R3832" i="2"/>
  <c r="Q3971" i="2"/>
  <c r="R3972" i="2"/>
  <c r="N3688" i="2"/>
  <c r="U3688" i="2" s="1"/>
  <c r="U3689" i="2" s="1"/>
  <c r="U3690" i="2" s="1"/>
  <c r="Q5462" i="2"/>
  <c r="R5463" i="2"/>
  <c r="R3534" i="2"/>
  <c r="Q3533" i="2"/>
  <c r="R3460" i="2"/>
  <c r="Q3459" i="2"/>
  <c r="Q3643" i="2"/>
  <c r="R3644" i="2"/>
  <c r="R4197" i="2"/>
  <c r="Q4196" i="2"/>
  <c r="O4639" i="2"/>
  <c r="J4639" i="2"/>
  <c r="I4640" i="2"/>
  <c r="R5085" i="2"/>
  <c r="Q5084" i="2"/>
  <c r="Q6105" i="2"/>
  <c r="R6106" i="2"/>
  <c r="O5797" i="2"/>
  <c r="J5797" i="2"/>
  <c r="I5798" i="2"/>
  <c r="R5343" i="2"/>
  <c r="Q5342" i="2"/>
  <c r="R6557" i="2"/>
  <c r="Q6556" i="2"/>
  <c r="N5758" i="2"/>
  <c r="U5758" i="2" s="1"/>
  <c r="U5759" i="2" s="1"/>
  <c r="U5760" i="2" s="1"/>
  <c r="U5761" i="2" s="1"/>
  <c r="U5762" i="2" s="1"/>
  <c r="U5763" i="2" s="1"/>
  <c r="U5764" i="2" s="1"/>
  <c r="U5765" i="2" s="1"/>
  <c r="U5766" i="2" s="1"/>
  <c r="R4477" i="2"/>
  <c r="Q4476" i="2"/>
  <c r="N5607" i="2" l="1"/>
  <c r="U5607" i="2" s="1"/>
  <c r="U5608" i="2" s="1"/>
  <c r="U5609" i="2" s="1"/>
  <c r="U5610" i="2" s="1"/>
  <c r="U5611" i="2" s="1"/>
  <c r="U5612" i="2" s="1"/>
  <c r="R6558" i="2"/>
  <c r="Q6557" i="2"/>
  <c r="T5797" i="2"/>
  <c r="S5797" i="2"/>
  <c r="K5797" i="2"/>
  <c r="V5797" i="2"/>
  <c r="U5797" i="2"/>
  <c r="R3535" i="2"/>
  <c r="Q3534" i="2"/>
  <c r="Q3972" i="2"/>
  <c r="R3973" i="2"/>
  <c r="R4342" i="2"/>
  <c r="Q4341" i="2"/>
  <c r="R4971" i="2"/>
  <c r="Q4970" i="2"/>
  <c r="R4825" i="2"/>
  <c r="Q4824" i="2"/>
  <c r="O4084" i="2"/>
  <c r="J4084" i="2"/>
  <c r="I4085" i="2"/>
  <c r="R4376" i="2"/>
  <c r="Q4375" i="2"/>
  <c r="Q6438" i="2"/>
  <c r="R6439" i="2"/>
  <c r="R5308" i="2"/>
  <c r="Q5307" i="2"/>
  <c r="R5917" i="2"/>
  <c r="Q5916" i="2"/>
  <c r="R5951" i="2"/>
  <c r="Q5950" i="2"/>
  <c r="R3605" i="2"/>
  <c r="Q3604" i="2"/>
  <c r="R5704" i="2"/>
  <c r="Q5703" i="2"/>
  <c r="R5508" i="2"/>
  <c r="Q5507" i="2"/>
  <c r="O4234" i="2"/>
  <c r="J4234" i="2"/>
  <c r="I4235" i="2"/>
  <c r="N4231" i="2"/>
  <c r="U4231" i="2" s="1"/>
  <c r="T2734" i="2"/>
  <c r="S2734" i="2"/>
  <c r="K2734" i="2"/>
  <c r="R2867" i="2"/>
  <c r="Q2866" i="2"/>
  <c r="R3761" i="2"/>
  <c r="Q3761" i="2" s="1"/>
  <c r="Q3760" i="2"/>
  <c r="L3092" i="2"/>
  <c r="M3092" i="2" s="1"/>
  <c r="N3092" i="2" s="1"/>
  <c r="R5540" i="2"/>
  <c r="Q5539" i="2"/>
  <c r="R3421" i="2"/>
  <c r="Q3420" i="2"/>
  <c r="R3389" i="2"/>
  <c r="Q3388" i="2"/>
  <c r="R4262" i="2"/>
  <c r="Q4261" i="2"/>
  <c r="R6151" i="2"/>
  <c r="Q6150" i="2"/>
  <c r="R4757" i="2"/>
  <c r="Q4756" i="2"/>
  <c r="R3869" i="2"/>
  <c r="Q3868" i="2"/>
  <c r="U5723" i="2"/>
  <c r="T5723" i="2"/>
  <c r="S5723" i="2"/>
  <c r="K5723" i="2"/>
  <c r="V5723" i="2"/>
  <c r="R4587" i="2"/>
  <c r="Q4586" i="2"/>
  <c r="T3840" i="2"/>
  <c r="S3840" i="2"/>
  <c r="K3840" i="2"/>
  <c r="R4478" i="2"/>
  <c r="Q4477" i="2"/>
  <c r="R5086" i="2"/>
  <c r="Q5085" i="2"/>
  <c r="R5464" i="2"/>
  <c r="Q5463" i="2"/>
  <c r="R3909" i="2"/>
  <c r="Q3908" i="2"/>
  <c r="R6317" i="2"/>
  <c r="Q6316" i="2"/>
  <c r="R5160" i="2"/>
  <c r="Q5159" i="2"/>
  <c r="R6356" i="2"/>
  <c r="Q6355" i="2"/>
  <c r="R2903" i="2"/>
  <c r="Q2902" i="2"/>
  <c r="S4083" i="2"/>
  <c r="K4083" i="2"/>
  <c r="V4083" i="2"/>
  <c r="U4083" i="2"/>
  <c r="T4083" i="2"/>
  <c r="L4232" i="2"/>
  <c r="M4232" i="2" s="1"/>
  <c r="V4232" i="2" s="1"/>
  <c r="R5005" i="2"/>
  <c r="Q5004" i="2"/>
  <c r="R3697" i="2"/>
  <c r="Q3696" i="2"/>
  <c r="R3793" i="2"/>
  <c r="Q3792" i="2"/>
  <c r="R3164" i="2"/>
  <c r="Q3163" i="2"/>
  <c r="R3197" i="2"/>
  <c r="Q3196" i="2"/>
  <c r="T4233" i="2"/>
  <c r="S4233" i="2"/>
  <c r="K4233" i="2"/>
  <c r="V4233" i="2"/>
  <c r="L3839" i="2"/>
  <c r="M3839" i="2" s="1"/>
  <c r="V3839" i="2" s="1"/>
  <c r="N3839" i="2"/>
  <c r="U3839" i="2" s="1"/>
  <c r="R2767" i="2"/>
  <c r="Q2766" i="2"/>
  <c r="L5796" i="2"/>
  <c r="M5796" i="2" s="1"/>
  <c r="N5796" i="2" s="1"/>
  <c r="R4160" i="2"/>
  <c r="Q4159" i="2"/>
  <c r="R5987" i="2"/>
  <c r="Q5986" i="2"/>
  <c r="R5344" i="2"/>
  <c r="Q5343" i="2"/>
  <c r="R6107" i="2"/>
  <c r="Q6106" i="2"/>
  <c r="O4640" i="2"/>
  <c r="J4640" i="2"/>
  <c r="I4641" i="2"/>
  <c r="R4198" i="2"/>
  <c r="Q4197" i="2"/>
  <c r="R3461" i="2"/>
  <c r="Q3460" i="2"/>
  <c r="R3833" i="2"/>
  <c r="Q3832" i="2"/>
  <c r="R6231" i="2"/>
  <c r="Q6231" i="2" s="1"/>
  <c r="Q6230" i="2"/>
  <c r="R3289" i="2"/>
  <c r="Q3288" i="2"/>
  <c r="R6023" i="2"/>
  <c r="Q6022" i="2"/>
  <c r="R5576" i="2"/>
  <c r="Q5575" i="2"/>
  <c r="R4549" i="2"/>
  <c r="Q4548" i="2"/>
  <c r="R6398" i="2"/>
  <c r="Q6397" i="2"/>
  <c r="R3011" i="2"/>
  <c r="Q3010" i="2"/>
  <c r="R3355" i="2"/>
  <c r="Q3354" i="2"/>
  <c r="R4935" i="2"/>
  <c r="Q4934" i="2"/>
  <c r="R5384" i="2"/>
  <c r="Q5383" i="2"/>
  <c r="R3065" i="2"/>
  <c r="Q3064" i="2"/>
  <c r="R4513" i="2"/>
  <c r="Q4512" i="2"/>
  <c r="R6480" i="2"/>
  <c r="Q6479" i="2"/>
  <c r="R5807" i="2"/>
  <c r="Q5806" i="2"/>
  <c r="R3128" i="2"/>
  <c r="Q3127" i="2"/>
  <c r="R6279" i="2"/>
  <c r="Q6278" i="2"/>
  <c r="R3501" i="2"/>
  <c r="Q3500" i="2"/>
  <c r="L4638" i="2"/>
  <c r="M4638" i="2" s="1"/>
  <c r="N4638" i="2" s="1"/>
  <c r="O3692" i="2"/>
  <c r="J3692" i="2"/>
  <c r="I3693" i="2"/>
  <c r="R2939" i="2"/>
  <c r="Q2938" i="2"/>
  <c r="R4122" i="2"/>
  <c r="Q4121" i="2"/>
  <c r="O3094" i="2"/>
  <c r="J3094" i="2"/>
  <c r="I3095" i="2"/>
  <c r="R4015" i="2"/>
  <c r="Q4014" i="2"/>
  <c r="R5044" i="2"/>
  <c r="Q5043" i="2"/>
  <c r="O5798" i="2"/>
  <c r="J5798" i="2"/>
  <c r="I5799" i="2"/>
  <c r="T4639" i="2"/>
  <c r="S4639" i="2"/>
  <c r="K4639" i="2"/>
  <c r="V4639" i="2"/>
  <c r="U4639" i="2"/>
  <c r="R3645" i="2"/>
  <c r="Q3644" i="2"/>
  <c r="R4052" i="2"/>
  <c r="Q4051" i="2"/>
  <c r="Q6189" i="2"/>
  <c r="R6190" i="2"/>
  <c r="R5268" i="2"/>
  <c r="Q5267" i="2"/>
  <c r="R4086" i="2"/>
  <c r="Q4085" i="2"/>
  <c r="R5666" i="2"/>
  <c r="Q5665" i="2"/>
  <c r="R5740" i="2"/>
  <c r="Q5739" i="2"/>
  <c r="R4442" i="2"/>
  <c r="Q4441" i="2"/>
  <c r="L2733" i="2"/>
  <c r="M2733" i="2" s="1"/>
  <c r="V2733" i="2" s="1"/>
  <c r="V2734" i="2" s="1"/>
  <c r="N2733" i="2"/>
  <c r="U2733" i="2" s="1"/>
  <c r="U2734" i="2" s="1"/>
  <c r="R2975" i="2"/>
  <c r="Q2974" i="2"/>
  <c r="L4082" i="2"/>
  <c r="M4082" i="2" s="1"/>
  <c r="N4082" i="2" s="1"/>
  <c r="R6061" i="2"/>
  <c r="Q6060" i="2"/>
  <c r="R4621" i="2"/>
  <c r="Q4620" i="2"/>
  <c r="O2735" i="2"/>
  <c r="J2735" i="2"/>
  <c r="I2736" i="2"/>
  <c r="N3690" i="2"/>
  <c r="L3690" i="2"/>
  <c r="M3690" i="2" s="1"/>
  <c r="L5722" i="2"/>
  <c r="M5722" i="2" s="1"/>
  <c r="N5722" i="2" s="1"/>
  <c r="R5194" i="2"/>
  <c r="Q5193" i="2"/>
  <c r="R5423" i="2"/>
  <c r="Q5422" i="2"/>
  <c r="Q6519" i="2"/>
  <c r="R6520" i="2"/>
  <c r="R3571" i="2"/>
  <c r="Q3570" i="2"/>
  <c r="R5234" i="2"/>
  <c r="Q5233" i="2"/>
  <c r="T3691" i="2"/>
  <c r="S3691" i="2"/>
  <c r="K3691" i="2"/>
  <c r="R4891" i="2"/>
  <c r="Q4890" i="2"/>
  <c r="O5724" i="2"/>
  <c r="J5724" i="2"/>
  <c r="I5725" i="2"/>
  <c r="V3093" i="2"/>
  <c r="U3093" i="2"/>
  <c r="T3093" i="2"/>
  <c r="S3093" i="2"/>
  <c r="K3093" i="2"/>
  <c r="O3841" i="2"/>
  <c r="J3841" i="2"/>
  <c r="I3842" i="2"/>
  <c r="R4655" i="2"/>
  <c r="Q4654" i="2"/>
  <c r="R5628" i="2"/>
  <c r="Q5627" i="2"/>
  <c r="R5629" i="2" l="1"/>
  <c r="Q5628" i="2"/>
  <c r="T3841" i="2"/>
  <c r="S3841" i="2"/>
  <c r="K3841" i="2"/>
  <c r="V5724" i="2"/>
  <c r="U5724" i="2"/>
  <c r="T5724" i="2"/>
  <c r="S5724" i="2"/>
  <c r="K5724" i="2"/>
  <c r="Q3571" i="2"/>
  <c r="R3572" i="2"/>
  <c r="R5424" i="2"/>
  <c r="Q5423" i="2"/>
  <c r="S2735" i="2"/>
  <c r="K2735" i="2"/>
  <c r="V2735" i="2"/>
  <c r="T2735" i="2"/>
  <c r="U2735" i="2"/>
  <c r="O3095" i="2"/>
  <c r="J3095" i="2"/>
  <c r="I3096" i="2"/>
  <c r="R4123" i="2"/>
  <c r="Q4122" i="2"/>
  <c r="T3692" i="2"/>
  <c r="S3692" i="2"/>
  <c r="K3692" i="2"/>
  <c r="O4641" i="2"/>
  <c r="J4641" i="2"/>
  <c r="I4642" i="2"/>
  <c r="R6108" i="2"/>
  <c r="Q6107" i="2"/>
  <c r="R5988" i="2"/>
  <c r="Q5987" i="2"/>
  <c r="N4232" i="2"/>
  <c r="U4232" i="2" s="1"/>
  <c r="U4233" i="2" s="1"/>
  <c r="R2904" i="2"/>
  <c r="Q2903" i="2"/>
  <c r="R5161" i="2"/>
  <c r="Q5160" i="2"/>
  <c r="R3910" i="2"/>
  <c r="Q3909" i="2"/>
  <c r="R5087" i="2"/>
  <c r="Q5086" i="2"/>
  <c r="L3840" i="2"/>
  <c r="M3840" i="2" s="1"/>
  <c r="V3840" i="2" s="1"/>
  <c r="V3841" i="2" s="1"/>
  <c r="R3870" i="2"/>
  <c r="Q3869" i="2"/>
  <c r="R6152" i="2"/>
  <c r="Q6151" i="2"/>
  <c r="R3390" i="2"/>
  <c r="Q3390" i="2" s="1"/>
  <c r="Q3389" i="2"/>
  <c r="R5541" i="2"/>
  <c r="Q5540" i="2"/>
  <c r="R6440" i="2"/>
  <c r="Q6439" i="2"/>
  <c r="O4085" i="2"/>
  <c r="J4085" i="2"/>
  <c r="I4086" i="2"/>
  <c r="R4826" i="2"/>
  <c r="Q4825" i="2"/>
  <c r="R4343" i="2"/>
  <c r="Q4342" i="2"/>
  <c r="R3536" i="2"/>
  <c r="Q3535" i="2"/>
  <c r="R6521" i="2"/>
  <c r="Q6520" i="2"/>
  <c r="R6062" i="2"/>
  <c r="Q6061" i="2"/>
  <c r="R2976" i="2"/>
  <c r="Q2975" i="2"/>
  <c r="R4443" i="2"/>
  <c r="Q4442" i="2"/>
  <c r="Q5666" i="2"/>
  <c r="R5667" i="2"/>
  <c r="R5269" i="2"/>
  <c r="Q5268" i="2"/>
  <c r="R4053" i="2"/>
  <c r="Q4053" i="2" s="1"/>
  <c r="Q4052" i="2"/>
  <c r="O5799" i="2"/>
  <c r="J5799" i="2"/>
  <c r="I5800" i="2"/>
  <c r="Q5044" i="2"/>
  <c r="R5045" i="2"/>
  <c r="S3094" i="2"/>
  <c r="K3094" i="2"/>
  <c r="V3094" i="2"/>
  <c r="T3094" i="2"/>
  <c r="U3094" i="2"/>
  <c r="R3502" i="2"/>
  <c r="Q3501" i="2"/>
  <c r="R3129" i="2"/>
  <c r="Q3128" i="2"/>
  <c r="R6481" i="2"/>
  <c r="Q6480" i="2"/>
  <c r="R3066" i="2"/>
  <c r="Q3065" i="2"/>
  <c r="R4936" i="2"/>
  <c r="Q4935" i="2"/>
  <c r="R3012" i="2"/>
  <c r="Q3011" i="2"/>
  <c r="R4550" i="2"/>
  <c r="Q4549" i="2"/>
  <c r="R6024" i="2"/>
  <c r="Q6023" i="2"/>
  <c r="R3462" i="2"/>
  <c r="Q3461" i="2"/>
  <c r="U4640" i="2"/>
  <c r="T4640" i="2"/>
  <c r="S4640" i="2"/>
  <c r="K4640" i="2"/>
  <c r="V4640" i="2"/>
  <c r="R3165" i="2"/>
  <c r="Q3165" i="2" s="1"/>
  <c r="Q3164" i="2"/>
  <c r="R3698" i="2"/>
  <c r="Q3697" i="2"/>
  <c r="N4083" i="2"/>
  <c r="L4083" i="2"/>
  <c r="M4083" i="2" s="1"/>
  <c r="R4588" i="2"/>
  <c r="Q4587" i="2"/>
  <c r="O4235" i="2"/>
  <c r="J4235" i="2"/>
  <c r="I4236" i="2"/>
  <c r="R5509" i="2"/>
  <c r="Q5509" i="2" s="1"/>
  <c r="Q5508" i="2"/>
  <c r="R3606" i="2"/>
  <c r="Q3605" i="2"/>
  <c r="R5918" i="2"/>
  <c r="Q5917" i="2"/>
  <c r="T4084" i="2"/>
  <c r="S4084" i="2"/>
  <c r="K4084" i="2"/>
  <c r="V4084" i="2"/>
  <c r="U4084" i="2"/>
  <c r="Q3973" i="2"/>
  <c r="R3974" i="2"/>
  <c r="R4656" i="2"/>
  <c r="Q4655" i="2"/>
  <c r="N3093" i="2"/>
  <c r="L3093" i="2"/>
  <c r="M3093" i="2" s="1"/>
  <c r="L3691" i="2"/>
  <c r="M3691" i="2" s="1"/>
  <c r="V3691" i="2" s="1"/>
  <c r="V3692" i="2" s="1"/>
  <c r="R5235" i="2"/>
  <c r="Q5234" i="2"/>
  <c r="R5195" i="2"/>
  <c r="Q5194" i="2"/>
  <c r="R6191" i="2"/>
  <c r="Q6190" i="2"/>
  <c r="L4639" i="2"/>
  <c r="M4639" i="2" s="1"/>
  <c r="N4639" i="2" s="1"/>
  <c r="U5798" i="2"/>
  <c r="T5798" i="2"/>
  <c r="S5798" i="2"/>
  <c r="K5798" i="2"/>
  <c r="V5798" i="2"/>
  <c r="R2940" i="2"/>
  <c r="Q2939" i="2"/>
  <c r="R5345" i="2"/>
  <c r="Q5344" i="2"/>
  <c r="R4161" i="2"/>
  <c r="Q4160" i="2"/>
  <c r="R2768" i="2"/>
  <c r="Q2767" i="2"/>
  <c r="L4233" i="2"/>
  <c r="M4233" i="2" s="1"/>
  <c r="N4233" i="2"/>
  <c r="R6357" i="2"/>
  <c r="Q6356" i="2"/>
  <c r="R6318" i="2"/>
  <c r="Q6317" i="2"/>
  <c r="R5465" i="2"/>
  <c r="Q5464" i="2"/>
  <c r="R4479" i="2"/>
  <c r="Q4478" i="2"/>
  <c r="R4758" i="2"/>
  <c r="Q4757" i="2"/>
  <c r="R4263" i="2"/>
  <c r="Q4262" i="2"/>
  <c r="R3422" i="2"/>
  <c r="Q3421" i="2"/>
  <c r="R2868" i="2"/>
  <c r="Q2867" i="2"/>
  <c r="V4234" i="2"/>
  <c r="U4234" i="2"/>
  <c r="T4234" i="2"/>
  <c r="K4234" i="2"/>
  <c r="S4234" i="2"/>
  <c r="R4972" i="2"/>
  <c r="Q4971" i="2"/>
  <c r="O3842" i="2"/>
  <c r="J3842" i="2"/>
  <c r="I3843" i="2"/>
  <c r="O5725" i="2"/>
  <c r="J5725" i="2"/>
  <c r="I5726" i="2"/>
  <c r="R4892" i="2"/>
  <c r="Q4891" i="2"/>
  <c r="O2736" i="2"/>
  <c r="J2736" i="2"/>
  <c r="I2737" i="2"/>
  <c r="R4622" i="2"/>
  <c r="Q4621" i="2"/>
  <c r="R5741" i="2"/>
  <c r="Q5740" i="2"/>
  <c r="R4087" i="2"/>
  <c r="Q4086" i="2"/>
  <c r="R3646" i="2"/>
  <c r="Q3645" i="2"/>
  <c r="R4016" i="2"/>
  <c r="Q4015" i="2"/>
  <c r="O3693" i="2"/>
  <c r="J3693" i="2"/>
  <c r="I3694" i="2"/>
  <c r="Q6279" i="2"/>
  <c r="R6280" i="2"/>
  <c r="R5808" i="2"/>
  <c r="Q5807" i="2"/>
  <c r="R4514" i="2"/>
  <c r="Q4513" i="2"/>
  <c r="R5385" i="2"/>
  <c r="Q5384" i="2"/>
  <c r="R3356" i="2"/>
  <c r="Q3355" i="2"/>
  <c r="R6399" i="2"/>
  <c r="Q6398" i="2"/>
  <c r="R5577" i="2"/>
  <c r="Q5577" i="2" s="1"/>
  <c r="Q5576" i="2"/>
  <c r="R3290" i="2"/>
  <c r="Q3289" i="2"/>
  <c r="R3834" i="2"/>
  <c r="Q3833" i="2"/>
  <c r="R4199" i="2"/>
  <c r="Q4198" i="2"/>
  <c r="R3198" i="2"/>
  <c r="Q3198" i="2" s="1"/>
  <c r="Q3197" i="2"/>
  <c r="R3794" i="2"/>
  <c r="Q3793" i="2"/>
  <c r="R5006" i="2"/>
  <c r="Q5005" i="2"/>
  <c r="L5723" i="2"/>
  <c r="M5723" i="2" s="1"/>
  <c r="N5723" i="2" s="1"/>
  <c r="N2734" i="2"/>
  <c r="L2734" i="2"/>
  <c r="M2734" i="2" s="1"/>
  <c r="R5705" i="2"/>
  <c r="Q5704" i="2"/>
  <c r="R5952" i="2"/>
  <c r="Q5951" i="2"/>
  <c r="R5309" i="2"/>
  <c r="Q5308" i="2"/>
  <c r="R4377" i="2"/>
  <c r="Q4376" i="2"/>
  <c r="L5797" i="2"/>
  <c r="M5797" i="2" s="1"/>
  <c r="N5797" i="2" s="1"/>
  <c r="R6559" i="2"/>
  <c r="Q6558" i="2"/>
  <c r="R6560" i="2" l="1"/>
  <c r="Q6559" i="2"/>
  <c r="R4378" i="2"/>
  <c r="Q4377" i="2"/>
  <c r="R5953" i="2"/>
  <c r="Q5952" i="2"/>
  <c r="R5007" i="2"/>
  <c r="Q5006" i="2"/>
  <c r="R3835" i="2"/>
  <c r="Q3834" i="2"/>
  <c r="R3357" i="2"/>
  <c r="Q3356" i="2"/>
  <c r="R4515" i="2"/>
  <c r="Q4514" i="2"/>
  <c r="S5725" i="2"/>
  <c r="K5725" i="2"/>
  <c r="V5725" i="2"/>
  <c r="U5725" i="2"/>
  <c r="T5725" i="2"/>
  <c r="N4234" i="2"/>
  <c r="L4234" i="2"/>
  <c r="M4234" i="2" s="1"/>
  <c r="R5196" i="2"/>
  <c r="Q5195" i="2"/>
  <c r="R4657" i="2"/>
  <c r="Q4656" i="2"/>
  <c r="V5799" i="2"/>
  <c r="U5799" i="2"/>
  <c r="T5799" i="2"/>
  <c r="K5799" i="2"/>
  <c r="S5799" i="2"/>
  <c r="R5542" i="2"/>
  <c r="Q5541" i="2"/>
  <c r="Q6152" i="2"/>
  <c r="R6153" i="2"/>
  <c r="R3911" i="2"/>
  <c r="Q3911" i="2" s="1"/>
  <c r="Q3910" i="2"/>
  <c r="Q2904" i="2"/>
  <c r="R2905" i="2"/>
  <c r="Q2905" i="2" s="1"/>
  <c r="O3096" i="2"/>
  <c r="J3096" i="2"/>
  <c r="I3097" i="2"/>
  <c r="L5724" i="2"/>
  <c r="M5724" i="2" s="1"/>
  <c r="N5724" i="2" s="1"/>
  <c r="O3694" i="2"/>
  <c r="J3694" i="2"/>
  <c r="I3695" i="2"/>
  <c r="R4017" i="2"/>
  <c r="Q4016" i="2"/>
  <c r="R4088" i="2"/>
  <c r="Q4087" i="2"/>
  <c r="R4623" i="2"/>
  <c r="Q4623" i="2" s="1"/>
  <c r="Q4622" i="2"/>
  <c r="R2869" i="2"/>
  <c r="Q2868" i="2"/>
  <c r="R4264" i="2"/>
  <c r="Q4263" i="2"/>
  <c r="R4480" i="2"/>
  <c r="Q4479" i="2"/>
  <c r="Q6318" i="2"/>
  <c r="R6319" i="2"/>
  <c r="R4162" i="2"/>
  <c r="Q4161" i="2"/>
  <c r="R2941" i="2"/>
  <c r="Q2940" i="2"/>
  <c r="R3975" i="2"/>
  <c r="Q3974" i="2"/>
  <c r="L4084" i="2"/>
  <c r="M4084" i="2" s="1"/>
  <c r="N4084" i="2"/>
  <c r="R5919" i="2"/>
  <c r="Q5919" i="2" s="1"/>
  <c r="Q5918" i="2"/>
  <c r="R6025" i="2"/>
  <c r="Q6024" i="2"/>
  <c r="R3013" i="2"/>
  <c r="Q3013" i="2" s="1"/>
  <c r="Q3012" i="2"/>
  <c r="R3067" i="2"/>
  <c r="Q3066" i="2"/>
  <c r="R3130" i="2"/>
  <c r="Q3129" i="2"/>
  <c r="R5046" i="2"/>
  <c r="Q5045" i="2"/>
  <c r="R5270" i="2"/>
  <c r="Q5269" i="2"/>
  <c r="R4444" i="2"/>
  <c r="Q4443" i="2"/>
  <c r="R6063" i="2"/>
  <c r="Q6062" i="2"/>
  <c r="R3537" i="2"/>
  <c r="Q3536" i="2"/>
  <c r="R4827" i="2"/>
  <c r="Q4826" i="2"/>
  <c r="R6109" i="2"/>
  <c r="Q6108" i="2"/>
  <c r="T3095" i="2"/>
  <c r="S3095" i="2"/>
  <c r="K3095" i="2"/>
  <c r="V3095" i="2"/>
  <c r="U3095" i="2"/>
  <c r="R5425" i="2"/>
  <c r="Q5424" i="2"/>
  <c r="N3841" i="2"/>
  <c r="L3841" i="2"/>
  <c r="M3841" i="2" s="1"/>
  <c r="R5310" i="2"/>
  <c r="Q5309" i="2"/>
  <c r="R5706" i="2"/>
  <c r="Q5705" i="2"/>
  <c r="R3795" i="2"/>
  <c r="Q3794" i="2"/>
  <c r="R4200" i="2"/>
  <c r="Q4199" i="2"/>
  <c r="R3291" i="2"/>
  <c r="Q3290" i="2"/>
  <c r="R6400" i="2"/>
  <c r="Q6399" i="2"/>
  <c r="R5386" i="2"/>
  <c r="Q5385" i="2"/>
  <c r="R5809" i="2"/>
  <c r="Q5808" i="2"/>
  <c r="V3693" i="2"/>
  <c r="T3693" i="2"/>
  <c r="S3693" i="2"/>
  <c r="K3693" i="2"/>
  <c r="O2737" i="2"/>
  <c r="J2737" i="2"/>
  <c r="I2738" i="2"/>
  <c r="R4893" i="2"/>
  <c r="Q4892" i="2"/>
  <c r="O3843" i="2"/>
  <c r="J3843" i="2"/>
  <c r="I3844" i="2"/>
  <c r="R4973" i="2"/>
  <c r="Q4973" i="2" s="1"/>
  <c r="Q4972" i="2"/>
  <c r="R6192" i="2"/>
  <c r="Q6191" i="2"/>
  <c r="R5236" i="2"/>
  <c r="Q5236" i="2" s="1"/>
  <c r="Q5235" i="2"/>
  <c r="O4236" i="2"/>
  <c r="J4236" i="2"/>
  <c r="I4237" i="2"/>
  <c r="R4589" i="2"/>
  <c r="Q4588" i="2"/>
  <c r="R3699" i="2"/>
  <c r="Q3698" i="2"/>
  <c r="L4640" i="2"/>
  <c r="M4640" i="2" s="1"/>
  <c r="N4640" i="2" s="1"/>
  <c r="R5668" i="2"/>
  <c r="Q5667" i="2"/>
  <c r="O4086" i="2"/>
  <c r="J4086" i="2"/>
  <c r="I4087" i="2"/>
  <c r="R6441" i="2"/>
  <c r="Q6440" i="2"/>
  <c r="R3871" i="2"/>
  <c r="Q3870" i="2"/>
  <c r="R5088" i="2"/>
  <c r="Q5087" i="2"/>
  <c r="R5162" i="2"/>
  <c r="Q5162" i="2" s="1"/>
  <c r="Q5161" i="2"/>
  <c r="O4642" i="2"/>
  <c r="J4642" i="2"/>
  <c r="I4643" i="2"/>
  <c r="L3692" i="2"/>
  <c r="M3692" i="2" s="1"/>
  <c r="N3692" i="2" s="1"/>
  <c r="N2735" i="2"/>
  <c r="L2735" i="2"/>
  <c r="M2735" i="2" s="1"/>
  <c r="R3573" i="2"/>
  <c r="Q3573" i="2" s="1"/>
  <c r="Q3572" i="2"/>
  <c r="Q6280" i="2"/>
  <c r="R6281" i="2"/>
  <c r="R3647" i="2"/>
  <c r="Q3646" i="2"/>
  <c r="R5742" i="2"/>
  <c r="Q5741" i="2"/>
  <c r="T2736" i="2"/>
  <c r="S2736" i="2"/>
  <c r="K2736" i="2"/>
  <c r="O5726" i="2"/>
  <c r="J5726" i="2"/>
  <c r="I5727" i="2"/>
  <c r="S3842" i="2"/>
  <c r="K3842" i="2"/>
  <c r="V3842" i="2"/>
  <c r="T3842" i="2"/>
  <c r="R3423" i="2"/>
  <c r="Q3422" i="2"/>
  <c r="R4759" i="2"/>
  <c r="Q4758" i="2"/>
  <c r="R5466" i="2"/>
  <c r="Q5465" i="2"/>
  <c r="Q6357" i="2"/>
  <c r="R6358" i="2"/>
  <c r="R2769" i="2"/>
  <c r="Q2769" i="2" s="1"/>
  <c r="Q2768" i="2"/>
  <c r="R5346" i="2"/>
  <c r="Q5345" i="2"/>
  <c r="L5798" i="2"/>
  <c r="M5798" i="2" s="1"/>
  <c r="N5798" i="2" s="1"/>
  <c r="N3691" i="2"/>
  <c r="U3691" i="2" s="1"/>
  <c r="U3692" i="2" s="1"/>
  <c r="U3693" i="2" s="1"/>
  <c r="R3607" i="2"/>
  <c r="Q3606" i="2"/>
  <c r="S4235" i="2"/>
  <c r="K4235" i="2"/>
  <c r="V4235" i="2"/>
  <c r="U4235" i="2"/>
  <c r="T4235" i="2"/>
  <c r="R3463" i="2"/>
  <c r="Q3462" i="2"/>
  <c r="R4551" i="2"/>
  <c r="Q4550" i="2"/>
  <c r="Q4936" i="2"/>
  <c r="R4937" i="2"/>
  <c r="R6482" i="2"/>
  <c r="Q6481" i="2"/>
  <c r="R3503" i="2"/>
  <c r="Q3503" i="2" s="1"/>
  <c r="Q3502" i="2"/>
  <c r="L3094" i="2"/>
  <c r="M3094" i="2" s="1"/>
  <c r="N3094" i="2" s="1"/>
  <c r="O5800" i="2"/>
  <c r="J5800" i="2"/>
  <c r="I5801" i="2"/>
  <c r="R2977" i="2"/>
  <c r="Q2977" i="2" s="1"/>
  <c r="Q2976" i="2"/>
  <c r="R6522" i="2"/>
  <c r="Q6521" i="2"/>
  <c r="R4344" i="2"/>
  <c r="Q4344" i="2" s="1"/>
  <c r="Q4343" i="2"/>
  <c r="U4085" i="2"/>
  <c r="T4085" i="2"/>
  <c r="S4085" i="2"/>
  <c r="K4085" i="2"/>
  <c r="V4085" i="2"/>
  <c r="N3840" i="2"/>
  <c r="U3840" i="2" s="1"/>
  <c r="U3841" i="2" s="1"/>
  <c r="U3842" i="2" s="1"/>
  <c r="R5989" i="2"/>
  <c r="Q5988" i="2"/>
  <c r="T4641" i="2"/>
  <c r="S4641" i="2"/>
  <c r="K4641" i="2"/>
  <c r="R4124" i="2"/>
  <c r="Q4123" i="2"/>
  <c r="R5630" i="2"/>
  <c r="Q5629" i="2"/>
  <c r="R5990" i="2" l="1"/>
  <c r="Q5989" i="2"/>
  <c r="T5726" i="2"/>
  <c r="S5726" i="2"/>
  <c r="K5726" i="2"/>
  <c r="V5726" i="2"/>
  <c r="U5726" i="2"/>
  <c r="R5743" i="2"/>
  <c r="Q5742" i="2"/>
  <c r="S4642" i="2"/>
  <c r="K4642" i="2"/>
  <c r="T4642" i="2"/>
  <c r="R4590" i="2"/>
  <c r="Q4590" i="2" s="1"/>
  <c r="Q4589" i="2"/>
  <c r="S2737" i="2"/>
  <c r="K2737" i="2"/>
  <c r="T2737" i="2"/>
  <c r="R5810" i="2"/>
  <c r="Q5809" i="2"/>
  <c r="R6401" i="2"/>
  <c r="Q6400" i="2"/>
  <c r="R4201" i="2"/>
  <c r="Q4200" i="2"/>
  <c r="R5707" i="2"/>
  <c r="Q5706" i="2"/>
  <c r="R6320" i="2"/>
  <c r="Q6319" i="2"/>
  <c r="U3096" i="2"/>
  <c r="T3096" i="2"/>
  <c r="S3096" i="2"/>
  <c r="K3096" i="2"/>
  <c r="V3096" i="2"/>
  <c r="R4658" i="2"/>
  <c r="Q4657" i="2"/>
  <c r="L5725" i="2"/>
  <c r="M5725" i="2" s="1"/>
  <c r="N5725" i="2" s="1"/>
  <c r="R4125" i="2"/>
  <c r="Q4124" i="2"/>
  <c r="O5801" i="2"/>
  <c r="J5801" i="2"/>
  <c r="I5802" i="2"/>
  <c r="R6483" i="2"/>
  <c r="Q6482" i="2"/>
  <c r="R4552" i="2"/>
  <c r="Q4551" i="2"/>
  <c r="R5467" i="2"/>
  <c r="Q5466" i="2"/>
  <c r="R3424" i="2"/>
  <c r="Q3423" i="2"/>
  <c r="L3842" i="2"/>
  <c r="M3842" i="2" s="1"/>
  <c r="N3842" i="2" s="1"/>
  <c r="R5089" i="2"/>
  <c r="Q5088" i="2"/>
  <c r="R6442" i="2"/>
  <c r="Q6441" i="2"/>
  <c r="O4237" i="2"/>
  <c r="J4237" i="2"/>
  <c r="I4238" i="2"/>
  <c r="L3095" i="2"/>
  <c r="M3095" i="2" s="1"/>
  <c r="N3095" i="2" s="1"/>
  <c r="R6110" i="2"/>
  <c r="Q6109" i="2"/>
  <c r="R3538" i="2"/>
  <c r="Q3537" i="2"/>
  <c r="R4445" i="2"/>
  <c r="Q4444" i="2"/>
  <c r="R5047" i="2"/>
  <c r="Q5046" i="2"/>
  <c r="R3068" i="2"/>
  <c r="Q3067" i="2"/>
  <c r="R6026" i="2"/>
  <c r="Q6025" i="2"/>
  <c r="R2942" i="2"/>
  <c r="Q2942" i="2" s="1"/>
  <c r="Q2941" i="2"/>
  <c r="R4265" i="2"/>
  <c r="Q4265" i="2" s="1"/>
  <c r="Q4264" i="2"/>
  <c r="R4018" i="2"/>
  <c r="Q4017" i="2"/>
  <c r="R5543" i="2"/>
  <c r="Q5543" i="2" s="1"/>
  <c r="Q5542" i="2"/>
  <c r="R3358" i="2"/>
  <c r="Q3358" i="2" s="1"/>
  <c r="Q3357" i="2"/>
  <c r="R5008" i="2"/>
  <c r="Q5007" i="2"/>
  <c r="R4379" i="2"/>
  <c r="Q4378" i="2"/>
  <c r="N4641" i="2"/>
  <c r="U4641" i="2" s="1"/>
  <c r="U4642" i="2" s="1"/>
  <c r="L4641" i="2"/>
  <c r="M4641" i="2" s="1"/>
  <c r="V4641" i="2" s="1"/>
  <c r="V4642" i="2" s="1"/>
  <c r="R6523" i="2"/>
  <c r="Q6522" i="2"/>
  <c r="S5800" i="2"/>
  <c r="K5800" i="2"/>
  <c r="T5800" i="2"/>
  <c r="R4938" i="2"/>
  <c r="Q4938" i="2" s="1"/>
  <c r="Q4937" i="2"/>
  <c r="R3608" i="2"/>
  <c r="Q3607" i="2"/>
  <c r="R6359" i="2"/>
  <c r="Q6358" i="2"/>
  <c r="Q3647" i="2"/>
  <c r="R3648" i="2"/>
  <c r="O4087" i="2"/>
  <c r="J4087" i="2"/>
  <c r="I4088" i="2"/>
  <c r="R5669" i="2"/>
  <c r="Q5668" i="2"/>
  <c r="R3700" i="2"/>
  <c r="Q3699" i="2"/>
  <c r="T4236" i="2"/>
  <c r="S4236" i="2"/>
  <c r="K4236" i="2"/>
  <c r="V4236" i="2"/>
  <c r="U4236" i="2"/>
  <c r="O3844" i="2"/>
  <c r="J3844" i="2"/>
  <c r="I3845" i="2"/>
  <c r="R4894" i="2"/>
  <c r="Q4893" i="2"/>
  <c r="N3693" i="2"/>
  <c r="L3693" i="2"/>
  <c r="M3693" i="2" s="1"/>
  <c r="R5387" i="2"/>
  <c r="Q5386" i="2"/>
  <c r="Q3291" i="2"/>
  <c r="R3292" i="2"/>
  <c r="Q3292" i="2" s="1"/>
  <c r="R3796" i="2"/>
  <c r="Q3795" i="2"/>
  <c r="R5311" i="2"/>
  <c r="Q5310" i="2"/>
  <c r="R5426" i="2"/>
  <c r="Q5425" i="2"/>
  <c r="O3695" i="2"/>
  <c r="J3695" i="2"/>
  <c r="I3696" i="2"/>
  <c r="R6154" i="2"/>
  <c r="Q6153" i="2"/>
  <c r="R5197" i="2"/>
  <c r="Q5196" i="2"/>
  <c r="R5631" i="2"/>
  <c r="Q5630" i="2"/>
  <c r="L4085" i="2"/>
  <c r="M4085" i="2" s="1"/>
  <c r="N4085" i="2"/>
  <c r="R3464" i="2"/>
  <c r="Q3463" i="2"/>
  <c r="L4235" i="2"/>
  <c r="M4235" i="2" s="1"/>
  <c r="N4235" i="2" s="1"/>
  <c r="R5347" i="2"/>
  <c r="Q5346" i="2"/>
  <c r="Q4759" i="2"/>
  <c r="R4760" i="2"/>
  <c r="O5727" i="2"/>
  <c r="J5727" i="2"/>
  <c r="I5728" i="2"/>
  <c r="L2736" i="2"/>
  <c r="M2736" i="2" s="1"/>
  <c r="V2736" i="2" s="1"/>
  <c r="R6282" i="2"/>
  <c r="Q6281" i="2"/>
  <c r="O4643" i="2"/>
  <c r="J4643" i="2"/>
  <c r="I4644" i="2"/>
  <c r="Q3871" i="2"/>
  <c r="R3872" i="2"/>
  <c r="V4086" i="2"/>
  <c r="U4086" i="2"/>
  <c r="T4086" i="2"/>
  <c r="S4086" i="2"/>
  <c r="K4086" i="2"/>
  <c r="R6193" i="2"/>
  <c r="Q6192" i="2"/>
  <c r="T3843" i="2"/>
  <c r="S3843" i="2"/>
  <c r="K3843" i="2"/>
  <c r="V3843" i="2"/>
  <c r="U3843" i="2"/>
  <c r="O2738" i="2"/>
  <c r="J2738" i="2"/>
  <c r="I2739" i="2"/>
  <c r="Q4827" i="2"/>
  <c r="R4828" i="2"/>
  <c r="Q4828" i="2" s="1"/>
  <c r="Q6063" i="2"/>
  <c r="R6064" i="2"/>
  <c r="R5271" i="2"/>
  <c r="Q5270" i="2"/>
  <c r="Q3130" i="2"/>
  <c r="R3131" i="2"/>
  <c r="R3976" i="2"/>
  <c r="Q3975" i="2"/>
  <c r="R4163" i="2"/>
  <c r="Q4162" i="2"/>
  <c r="Q4480" i="2"/>
  <c r="R4481" i="2"/>
  <c r="R2870" i="2"/>
  <c r="Q2870" i="2" s="1"/>
  <c r="Q2869" i="2"/>
  <c r="R4089" i="2"/>
  <c r="Q4088" i="2"/>
  <c r="S3694" i="2"/>
  <c r="K3694" i="2"/>
  <c r="V3694" i="2"/>
  <c r="U3694" i="2"/>
  <c r="T3694" i="2"/>
  <c r="O3097" i="2"/>
  <c r="J3097" i="2"/>
  <c r="I3098" i="2"/>
  <c r="L5799" i="2"/>
  <c r="M5799" i="2" s="1"/>
  <c r="N5799" i="2" s="1"/>
  <c r="R4516" i="2"/>
  <c r="Q4516" i="2" s="1"/>
  <c r="Q4515" i="2"/>
  <c r="Q3835" i="2"/>
  <c r="R3836" i="2"/>
  <c r="R5954" i="2"/>
  <c r="Q5953" i="2"/>
  <c r="Q6560" i="2"/>
  <c r="R6561" i="2"/>
  <c r="L3843" i="2" l="1"/>
  <c r="M3843" i="2" s="1"/>
  <c r="N3843" i="2"/>
  <c r="R6283" i="2"/>
  <c r="Q6282" i="2"/>
  <c r="O3098" i="2"/>
  <c r="J3098" i="2"/>
  <c r="I3099" i="2"/>
  <c r="R4482" i="2"/>
  <c r="Q4482" i="2" s="1"/>
  <c r="Q4481" i="2"/>
  <c r="L4086" i="2"/>
  <c r="M4086" i="2" s="1"/>
  <c r="N4086" i="2" s="1"/>
  <c r="T4643" i="2"/>
  <c r="S4643" i="2"/>
  <c r="K4643" i="2"/>
  <c r="V4643" i="2"/>
  <c r="U4643" i="2"/>
  <c r="N2736" i="2"/>
  <c r="U2736" i="2" s="1"/>
  <c r="R5348" i="2"/>
  <c r="Q5347" i="2"/>
  <c r="R3465" i="2"/>
  <c r="Q3464" i="2"/>
  <c r="R5632" i="2"/>
  <c r="Q5631" i="2"/>
  <c r="R6155" i="2"/>
  <c r="Q6154" i="2"/>
  <c r="R6360" i="2"/>
  <c r="Q6359" i="2"/>
  <c r="L5800" i="2"/>
  <c r="M5800" i="2" s="1"/>
  <c r="V5800" i="2" s="1"/>
  <c r="V5801" i="2" s="1"/>
  <c r="R5090" i="2"/>
  <c r="Q5089" i="2"/>
  <c r="R3425" i="2"/>
  <c r="Q3424" i="2"/>
  <c r="R4553" i="2"/>
  <c r="Q4552" i="2"/>
  <c r="T5801" i="2"/>
  <c r="S5801" i="2"/>
  <c r="K5801" i="2"/>
  <c r="R5708" i="2"/>
  <c r="Q5708" i="2" s="1"/>
  <c r="Q5707" i="2"/>
  <c r="R6402" i="2"/>
  <c r="Q6401" i="2"/>
  <c r="R5744" i="2"/>
  <c r="Q5743" i="2"/>
  <c r="R4164" i="2"/>
  <c r="Q4163" i="2"/>
  <c r="K2738" i="2"/>
  <c r="T2738" i="2"/>
  <c r="S2738" i="2"/>
  <c r="R5955" i="2"/>
  <c r="Q5954" i="2"/>
  <c r="V3097" i="2"/>
  <c r="U3097" i="2"/>
  <c r="T3097" i="2"/>
  <c r="S3097" i="2"/>
  <c r="K3097" i="2"/>
  <c r="R4090" i="2"/>
  <c r="Q4090" i="2" s="1"/>
  <c r="Q4089" i="2"/>
  <c r="Q3976" i="2"/>
  <c r="R3977" i="2"/>
  <c r="R5272" i="2"/>
  <c r="Q5271" i="2"/>
  <c r="R3873" i="2"/>
  <c r="Q3872" i="2"/>
  <c r="R4761" i="2"/>
  <c r="Q4760" i="2"/>
  <c r="O3696" i="2"/>
  <c r="J3696" i="2"/>
  <c r="I3697" i="2"/>
  <c r="R5427" i="2"/>
  <c r="Q5426" i="2"/>
  <c r="R3797" i="2"/>
  <c r="Q3796" i="2"/>
  <c r="R5388" i="2"/>
  <c r="Q5387" i="2"/>
  <c r="R4895" i="2"/>
  <c r="Q4894" i="2"/>
  <c r="R5670" i="2"/>
  <c r="Q5669" i="2"/>
  <c r="R3649" i="2"/>
  <c r="Q3649" i="2" s="1"/>
  <c r="Q3648" i="2"/>
  <c r="R5009" i="2"/>
  <c r="Q5008" i="2"/>
  <c r="R6027" i="2"/>
  <c r="Q6026" i="2"/>
  <c r="R5048" i="2"/>
  <c r="Q5047" i="2"/>
  <c r="R3539" i="2"/>
  <c r="Q3539" i="2" s="1"/>
  <c r="Q3538" i="2"/>
  <c r="L3096" i="2"/>
  <c r="M3096" i="2" s="1"/>
  <c r="N3096" i="2"/>
  <c r="L2737" i="2"/>
  <c r="M2737" i="2" s="1"/>
  <c r="V2737" i="2" s="1"/>
  <c r="V2738" i="2" s="1"/>
  <c r="L4642" i="2"/>
  <c r="M4642" i="2" s="1"/>
  <c r="N4642" i="2" s="1"/>
  <c r="Q6193" i="2"/>
  <c r="R6194" i="2"/>
  <c r="O4644" i="2"/>
  <c r="J4644" i="2"/>
  <c r="I4645" i="2"/>
  <c r="R6562" i="2"/>
  <c r="Q6561" i="2"/>
  <c r="R3837" i="2"/>
  <c r="Q3836" i="2"/>
  <c r="N3694" i="2"/>
  <c r="L3694" i="2"/>
  <c r="M3694" i="2" s="1"/>
  <c r="Q3131" i="2"/>
  <c r="R3132" i="2"/>
  <c r="Q3132" i="2" s="1"/>
  <c r="R6065" i="2"/>
  <c r="Q6064" i="2"/>
  <c r="O2739" i="2"/>
  <c r="J2739" i="2"/>
  <c r="I2740" i="2"/>
  <c r="O5728" i="2"/>
  <c r="J5728" i="2"/>
  <c r="I5729" i="2"/>
  <c r="R5198" i="2"/>
  <c r="Q5197" i="2"/>
  <c r="T3695" i="2"/>
  <c r="S3695" i="2"/>
  <c r="K3695" i="2"/>
  <c r="V3695" i="2"/>
  <c r="U3695" i="2"/>
  <c r="O3845" i="2"/>
  <c r="J3845" i="2"/>
  <c r="I3846" i="2"/>
  <c r="O4088" i="2"/>
  <c r="J4088" i="2"/>
  <c r="I4089" i="2"/>
  <c r="R3609" i="2"/>
  <c r="Q3608" i="2"/>
  <c r="O4238" i="2"/>
  <c r="J4238" i="2"/>
  <c r="I4239" i="2"/>
  <c r="R6443" i="2"/>
  <c r="Q6442" i="2"/>
  <c r="R5468" i="2"/>
  <c r="Q5467" i="2"/>
  <c r="R6484" i="2"/>
  <c r="Q6483" i="2"/>
  <c r="R6321" i="2"/>
  <c r="Q6320" i="2"/>
  <c r="R4202" i="2"/>
  <c r="Q4202" i="2" s="1"/>
  <c r="Q4201" i="2"/>
  <c r="R5811" i="2"/>
  <c r="Q5810" i="2"/>
  <c r="U5727" i="2"/>
  <c r="T5727" i="2"/>
  <c r="S5727" i="2"/>
  <c r="K5727" i="2"/>
  <c r="V5727" i="2"/>
  <c r="R5312" i="2"/>
  <c r="Q5312" i="2" s="1"/>
  <c r="Q5311" i="2"/>
  <c r="U3844" i="2"/>
  <c r="T3844" i="2"/>
  <c r="S3844" i="2"/>
  <c r="K3844" i="2"/>
  <c r="V3844" i="2"/>
  <c r="L4236" i="2"/>
  <c r="M4236" i="2" s="1"/>
  <c r="N4236" i="2"/>
  <c r="R3701" i="2"/>
  <c r="Q3700" i="2"/>
  <c r="S4087" i="2"/>
  <c r="K4087" i="2"/>
  <c r="V4087" i="2"/>
  <c r="U4087" i="2"/>
  <c r="T4087" i="2"/>
  <c r="Q6523" i="2"/>
  <c r="R6524" i="2"/>
  <c r="R4380" i="2"/>
  <c r="Q4379" i="2"/>
  <c r="R4019" i="2"/>
  <c r="Q4018" i="2"/>
  <c r="R3069" i="2"/>
  <c r="Q3069" i="2" s="1"/>
  <c r="Q3068" i="2"/>
  <c r="R4446" i="2"/>
  <c r="Q4446" i="2" s="1"/>
  <c r="Q4445" i="2"/>
  <c r="R6111" i="2"/>
  <c r="Q6110" i="2"/>
  <c r="U4237" i="2"/>
  <c r="T4237" i="2"/>
  <c r="S4237" i="2"/>
  <c r="K4237" i="2"/>
  <c r="V4237" i="2"/>
  <c r="O5802" i="2"/>
  <c r="J5802" i="2"/>
  <c r="I5803" i="2"/>
  <c r="R4126" i="2"/>
  <c r="Q4125" i="2"/>
  <c r="R4659" i="2"/>
  <c r="Q4658" i="2"/>
  <c r="L5726" i="2"/>
  <c r="M5726" i="2" s="1"/>
  <c r="N5726" i="2" s="1"/>
  <c r="R5991" i="2"/>
  <c r="Q5990" i="2"/>
  <c r="N5800" i="2" l="1"/>
  <c r="U5800" i="2" s="1"/>
  <c r="U5801" i="2" s="1"/>
  <c r="U5802" i="2" s="1"/>
  <c r="R4127" i="2"/>
  <c r="Q4126" i="2"/>
  <c r="R4020" i="2"/>
  <c r="Q4020" i="2" s="1"/>
  <c r="Q4019" i="2"/>
  <c r="L4087" i="2"/>
  <c r="M4087" i="2" s="1"/>
  <c r="N4087" i="2" s="1"/>
  <c r="R3466" i="2"/>
  <c r="Q3465" i="2"/>
  <c r="R6485" i="2"/>
  <c r="Q6484" i="2"/>
  <c r="R3874" i="2"/>
  <c r="Q3873" i="2"/>
  <c r="L2738" i="2"/>
  <c r="M2738" i="2" s="1"/>
  <c r="N2738" i="2" s="1"/>
  <c r="R4165" i="2"/>
  <c r="Q4164" i="2"/>
  <c r="R6403" i="2"/>
  <c r="Q6402" i="2"/>
  <c r="O3099" i="2"/>
  <c r="J3099" i="2"/>
  <c r="I3100" i="2"/>
  <c r="Q6283" i="2"/>
  <c r="R6284" i="2"/>
  <c r="Q6284" i="2" s="1"/>
  <c r="O5729" i="2"/>
  <c r="J5729" i="2"/>
  <c r="I5730" i="2"/>
  <c r="S2739" i="2"/>
  <c r="K2739" i="2"/>
  <c r="V2739" i="2"/>
  <c r="T2739" i="2"/>
  <c r="O4645" i="2"/>
  <c r="J4645" i="2"/>
  <c r="I4646" i="2"/>
  <c r="R6028" i="2"/>
  <c r="Q6028" i="2" s="1"/>
  <c r="Q6027" i="2"/>
  <c r="R3798" i="2"/>
  <c r="Q3797" i="2"/>
  <c r="L3097" i="2"/>
  <c r="M3097" i="2" s="1"/>
  <c r="N3097" i="2" s="1"/>
  <c r="O5803" i="2"/>
  <c r="J5803" i="2"/>
  <c r="I5804" i="2"/>
  <c r="R6444" i="2"/>
  <c r="Q6443" i="2"/>
  <c r="R3838" i="2"/>
  <c r="Q3838" i="2" s="1"/>
  <c r="Q3837" i="2"/>
  <c r="U4644" i="2"/>
  <c r="T4644" i="2"/>
  <c r="S4644" i="2"/>
  <c r="K4644" i="2"/>
  <c r="V4644" i="2"/>
  <c r="R5992" i="2"/>
  <c r="Q5992" i="2" s="1"/>
  <c r="Q5991" i="2"/>
  <c r="R4660" i="2"/>
  <c r="Q4659" i="2"/>
  <c r="T5802" i="2"/>
  <c r="S5802" i="2"/>
  <c r="K5802" i="2"/>
  <c r="V5802" i="2"/>
  <c r="R6112" i="2"/>
  <c r="Q6111" i="2"/>
  <c r="R4381" i="2"/>
  <c r="Q4380" i="2"/>
  <c r="L5727" i="2"/>
  <c r="M5727" i="2" s="1"/>
  <c r="N5727" i="2" s="1"/>
  <c r="O4239" i="2"/>
  <c r="J4239" i="2"/>
  <c r="I4240" i="2"/>
  <c r="R3610" i="2"/>
  <c r="Q3609" i="2"/>
  <c r="O3846" i="2"/>
  <c r="J3846" i="2"/>
  <c r="I3847" i="2"/>
  <c r="Q5048" i="2"/>
  <c r="R5049" i="2"/>
  <c r="R5010" i="2"/>
  <c r="Q5009" i="2"/>
  <c r="Q5670" i="2"/>
  <c r="R5671" i="2"/>
  <c r="R5389" i="2"/>
  <c r="Q5388" i="2"/>
  <c r="R5428" i="2"/>
  <c r="Q5427" i="2"/>
  <c r="R5956" i="2"/>
  <c r="Q5956" i="2" s="1"/>
  <c r="Q5955" i="2"/>
  <c r="L5801" i="2"/>
  <c r="M5801" i="2" s="1"/>
  <c r="N5801" i="2" s="1"/>
  <c r="R4554" i="2"/>
  <c r="Q4553" i="2"/>
  <c r="R5091" i="2"/>
  <c r="Q5090" i="2"/>
  <c r="R6361" i="2"/>
  <c r="Q6360" i="2"/>
  <c r="R5633" i="2"/>
  <c r="Q5632" i="2"/>
  <c r="R5349" i="2"/>
  <c r="Q5348" i="2"/>
  <c r="L4643" i="2"/>
  <c r="M4643" i="2" s="1"/>
  <c r="N4643" i="2" s="1"/>
  <c r="S3098" i="2"/>
  <c r="K3098" i="2"/>
  <c r="T3098" i="2"/>
  <c r="T4088" i="2"/>
  <c r="S4088" i="2"/>
  <c r="K4088" i="2"/>
  <c r="V4088" i="2"/>
  <c r="U4088" i="2"/>
  <c r="R4896" i="2"/>
  <c r="Q4895" i="2"/>
  <c r="U3696" i="2"/>
  <c r="T3696" i="2"/>
  <c r="S3696" i="2"/>
  <c r="K3696" i="2"/>
  <c r="V3696" i="2"/>
  <c r="R3978" i="2"/>
  <c r="Q3977" i="2"/>
  <c r="R3426" i="2"/>
  <c r="Q3425" i="2"/>
  <c r="R6156" i="2"/>
  <c r="Q6155" i="2"/>
  <c r="L4237" i="2"/>
  <c r="M4237" i="2" s="1"/>
  <c r="N4237" i="2"/>
  <c r="V5728" i="2"/>
  <c r="U5728" i="2"/>
  <c r="T5728" i="2"/>
  <c r="S5728" i="2"/>
  <c r="K5728" i="2"/>
  <c r="Q6524" i="2"/>
  <c r="R6525" i="2"/>
  <c r="R3702" i="2"/>
  <c r="Q3702" i="2" s="1"/>
  <c r="Q3701" i="2"/>
  <c r="L3844" i="2"/>
  <c r="M3844" i="2" s="1"/>
  <c r="N3844" i="2" s="1"/>
  <c r="R5812" i="2"/>
  <c r="Q5811" i="2"/>
  <c r="R6322" i="2"/>
  <c r="Q6321" i="2"/>
  <c r="R5469" i="2"/>
  <c r="Q5468" i="2"/>
  <c r="V4238" i="2"/>
  <c r="U4238" i="2"/>
  <c r="T4238" i="2"/>
  <c r="K4238" i="2"/>
  <c r="S4238" i="2"/>
  <c r="O4089" i="2"/>
  <c r="J4089" i="2"/>
  <c r="I4090" i="2"/>
  <c r="V3845" i="2"/>
  <c r="U3845" i="2"/>
  <c r="T3845" i="2"/>
  <c r="S3845" i="2"/>
  <c r="K3845" i="2"/>
  <c r="L3695" i="2"/>
  <c r="M3695" i="2" s="1"/>
  <c r="N3695" i="2" s="1"/>
  <c r="R5199" i="2"/>
  <c r="Q5198" i="2"/>
  <c r="O2740" i="2"/>
  <c r="J2740" i="2"/>
  <c r="I2741" i="2"/>
  <c r="R6066" i="2"/>
  <c r="Q6065" i="2"/>
  <c r="Q6562" i="2"/>
  <c r="R6563" i="2"/>
  <c r="R6195" i="2"/>
  <c r="Q6194" i="2"/>
  <c r="N2737" i="2"/>
  <c r="U2737" i="2" s="1"/>
  <c r="U2738" i="2" s="1"/>
  <c r="U2739" i="2" s="1"/>
  <c r="O3697" i="2"/>
  <c r="J3697" i="2"/>
  <c r="I3698" i="2"/>
  <c r="R4762" i="2"/>
  <c r="Q4761" i="2"/>
  <c r="R5273" i="2"/>
  <c r="Q5272" i="2"/>
  <c r="R5745" i="2"/>
  <c r="Q5744" i="2"/>
  <c r="O3698" i="2" l="1"/>
  <c r="J3698" i="2"/>
  <c r="I3699" i="2"/>
  <c r="R5274" i="2"/>
  <c r="Q5273" i="2"/>
  <c r="R6564" i="2"/>
  <c r="Q6563" i="2"/>
  <c r="O2741" i="2"/>
  <c r="J2741" i="2"/>
  <c r="I2742" i="2"/>
  <c r="R5200" i="2"/>
  <c r="Q5199" i="2"/>
  <c r="O4090" i="2"/>
  <c r="J4090" i="2"/>
  <c r="I4091" i="2"/>
  <c r="N4238" i="2"/>
  <c r="L4238" i="2"/>
  <c r="M4238" i="2" s="1"/>
  <c r="L5728" i="2"/>
  <c r="M5728" i="2" s="1"/>
  <c r="N5728" i="2" s="1"/>
  <c r="R6157" i="2"/>
  <c r="Q6157" i="2" s="1"/>
  <c r="Q6156" i="2"/>
  <c r="R3979" i="2"/>
  <c r="Q3978" i="2"/>
  <c r="N3098" i="2"/>
  <c r="U3098" i="2" s="1"/>
  <c r="L3098" i="2"/>
  <c r="M3098" i="2" s="1"/>
  <c r="V3098" i="2" s="1"/>
  <c r="O3847" i="2"/>
  <c r="J3847" i="2"/>
  <c r="I3848" i="2"/>
  <c r="R3611" i="2"/>
  <c r="Q3610" i="2"/>
  <c r="R4661" i="2"/>
  <c r="Q4661" i="2" s="1"/>
  <c r="Q4660" i="2"/>
  <c r="L4644" i="2"/>
  <c r="M4644" i="2" s="1"/>
  <c r="N4644" i="2" s="1"/>
  <c r="O5804" i="2"/>
  <c r="J5804" i="2"/>
  <c r="I5805" i="2"/>
  <c r="R4166" i="2"/>
  <c r="Q4165" i="2"/>
  <c r="R3875" i="2"/>
  <c r="Q3874" i="2"/>
  <c r="R3467" i="2"/>
  <c r="Q3466" i="2"/>
  <c r="V3697" i="2"/>
  <c r="U3697" i="2"/>
  <c r="T3697" i="2"/>
  <c r="S3697" i="2"/>
  <c r="K3697" i="2"/>
  <c r="R6196" i="2"/>
  <c r="Q6195" i="2"/>
  <c r="R6067" i="2"/>
  <c r="Q6066" i="2"/>
  <c r="N3845" i="2"/>
  <c r="L3845" i="2"/>
  <c r="M3845" i="2" s="1"/>
  <c r="R6323" i="2"/>
  <c r="Q6323" i="2" s="1"/>
  <c r="Q6322" i="2"/>
  <c r="Q4896" i="2"/>
  <c r="R4897" i="2"/>
  <c r="R5634" i="2"/>
  <c r="Q5634" i="2" s="1"/>
  <c r="Q5633" i="2"/>
  <c r="R5092" i="2"/>
  <c r="Q5091" i="2"/>
  <c r="R5429" i="2"/>
  <c r="Q5428" i="2"/>
  <c r="R4382" i="2"/>
  <c r="Q4381" i="2"/>
  <c r="L5802" i="2"/>
  <c r="M5802" i="2" s="1"/>
  <c r="N5802" i="2" s="1"/>
  <c r="R6445" i="2"/>
  <c r="Q6444" i="2"/>
  <c r="L2739" i="2"/>
  <c r="M2739" i="2" s="1"/>
  <c r="N2739" i="2"/>
  <c r="T3099" i="2"/>
  <c r="S3099" i="2"/>
  <c r="K3099" i="2"/>
  <c r="R5746" i="2"/>
  <c r="Q5745" i="2"/>
  <c r="R4763" i="2"/>
  <c r="Q4763" i="2" s="1"/>
  <c r="Q4762" i="2"/>
  <c r="T2740" i="2"/>
  <c r="S2740" i="2"/>
  <c r="K2740" i="2"/>
  <c r="V2740" i="2"/>
  <c r="U2740" i="2"/>
  <c r="U4089" i="2"/>
  <c r="T4089" i="2"/>
  <c r="S4089" i="2"/>
  <c r="K4089" i="2"/>
  <c r="V4089" i="2"/>
  <c r="R5470" i="2"/>
  <c r="Q5469" i="2"/>
  <c r="R5813" i="2"/>
  <c r="Q5812" i="2"/>
  <c r="R5350" i="2"/>
  <c r="Q5349" i="2"/>
  <c r="Q6361" i="2"/>
  <c r="R6362" i="2"/>
  <c r="R4555" i="2"/>
  <c r="Q4555" i="2" s="1"/>
  <c r="Q4554" i="2"/>
  <c r="R5390" i="2"/>
  <c r="Q5389" i="2"/>
  <c r="R5011" i="2"/>
  <c r="Q5010" i="2"/>
  <c r="S3846" i="2"/>
  <c r="K3846" i="2"/>
  <c r="V3846" i="2"/>
  <c r="U3846" i="2"/>
  <c r="T3846" i="2"/>
  <c r="O4240" i="2"/>
  <c r="J4240" i="2"/>
  <c r="I4241" i="2"/>
  <c r="Q6112" i="2"/>
  <c r="R6113" i="2"/>
  <c r="V5803" i="2"/>
  <c r="U5803" i="2"/>
  <c r="T5803" i="2"/>
  <c r="K5803" i="2"/>
  <c r="S5803" i="2"/>
  <c r="O4646" i="2"/>
  <c r="J4646" i="2"/>
  <c r="I4647" i="2"/>
  <c r="O5730" i="2"/>
  <c r="J5730" i="2"/>
  <c r="I5731" i="2"/>
  <c r="R6526" i="2"/>
  <c r="Q6525" i="2"/>
  <c r="R3427" i="2"/>
  <c r="Q3426" i="2"/>
  <c r="L3696" i="2"/>
  <c r="M3696" i="2" s="1"/>
  <c r="N3696" i="2"/>
  <c r="L4088" i="2"/>
  <c r="M4088" i="2" s="1"/>
  <c r="N4088" i="2" s="1"/>
  <c r="R5672" i="2"/>
  <c r="Q5672" i="2" s="1"/>
  <c r="Q5671" i="2"/>
  <c r="R5050" i="2"/>
  <c r="Q5049" i="2"/>
  <c r="S4239" i="2"/>
  <c r="K4239" i="2"/>
  <c r="T4239" i="2"/>
  <c r="R3799" i="2"/>
  <c r="Q3798" i="2"/>
  <c r="V4645" i="2"/>
  <c r="U4645" i="2"/>
  <c r="T4645" i="2"/>
  <c r="S4645" i="2"/>
  <c r="K4645" i="2"/>
  <c r="S5729" i="2"/>
  <c r="K5729" i="2"/>
  <c r="V5729" i="2"/>
  <c r="U5729" i="2"/>
  <c r="T5729" i="2"/>
  <c r="O3100" i="2"/>
  <c r="J3100" i="2"/>
  <c r="I3101" i="2"/>
  <c r="R6404" i="2"/>
  <c r="Q6403" i="2"/>
  <c r="R6486" i="2"/>
  <c r="Q6485" i="2"/>
  <c r="R4128" i="2"/>
  <c r="Q4128" i="2" s="1"/>
  <c r="Q4127" i="2"/>
  <c r="L5729" i="2" l="1"/>
  <c r="M5729" i="2" s="1"/>
  <c r="N5729" i="2" s="1"/>
  <c r="R5471" i="2"/>
  <c r="Q5470" i="2"/>
  <c r="O3848" i="2"/>
  <c r="J3848" i="2"/>
  <c r="I3849" i="2"/>
  <c r="R6405" i="2"/>
  <c r="Q6404" i="2"/>
  <c r="R6527" i="2"/>
  <c r="Q6527" i="2" s="1"/>
  <c r="Q6526" i="2"/>
  <c r="O4647" i="2"/>
  <c r="J4647" i="2"/>
  <c r="I4648" i="2"/>
  <c r="L5803" i="2"/>
  <c r="M5803" i="2" s="1"/>
  <c r="N5803" i="2" s="1"/>
  <c r="Q6113" i="2"/>
  <c r="R6114" i="2"/>
  <c r="L3846" i="2"/>
  <c r="M3846" i="2" s="1"/>
  <c r="N3846" i="2" s="1"/>
  <c r="R6363" i="2"/>
  <c r="Q6362" i="2"/>
  <c r="L3099" i="2"/>
  <c r="M3099" i="2" s="1"/>
  <c r="V3099" i="2" s="1"/>
  <c r="R5430" i="2"/>
  <c r="Q5429" i="2"/>
  <c r="R6068" i="2"/>
  <c r="Q6067" i="2"/>
  <c r="T3847" i="2"/>
  <c r="S3847" i="2"/>
  <c r="K3847" i="2"/>
  <c r="V3847" i="2"/>
  <c r="U3847" i="2"/>
  <c r="O4091" i="2"/>
  <c r="J4091" i="2"/>
  <c r="I4092" i="2"/>
  <c r="R5201" i="2"/>
  <c r="Q5201" i="2" s="1"/>
  <c r="Q5200" i="2"/>
  <c r="O3699" i="2"/>
  <c r="J3699" i="2"/>
  <c r="I3700" i="2"/>
  <c r="R3800" i="2"/>
  <c r="Q3799" i="2"/>
  <c r="R5012" i="2"/>
  <c r="Q5012" i="2" s="1"/>
  <c r="Q5011" i="2"/>
  <c r="Q5350" i="2"/>
  <c r="R5351" i="2"/>
  <c r="L2740" i="2"/>
  <c r="M2740" i="2" s="1"/>
  <c r="N2740" i="2" s="1"/>
  <c r="L3697" i="2"/>
  <c r="M3697" i="2" s="1"/>
  <c r="N3697" i="2" s="1"/>
  <c r="Q3875" i="2"/>
  <c r="R3876" i="2"/>
  <c r="O3101" i="2"/>
  <c r="J3101" i="2"/>
  <c r="I3102" i="2"/>
  <c r="L4645" i="2"/>
  <c r="M4645" i="2" s="1"/>
  <c r="N4645" i="2" s="1"/>
  <c r="O5731" i="2"/>
  <c r="J5731" i="2"/>
  <c r="I5732" i="2"/>
  <c r="S4646" i="2"/>
  <c r="K4646" i="2"/>
  <c r="T4646" i="2"/>
  <c r="Q5390" i="2"/>
  <c r="R5391" i="2"/>
  <c r="Q5391" i="2" s="1"/>
  <c r="R5814" i="2"/>
  <c r="Q5813" i="2"/>
  <c r="L4089" i="2"/>
  <c r="M4089" i="2" s="1"/>
  <c r="N4089" i="2" s="1"/>
  <c r="R5747" i="2"/>
  <c r="Q5746" i="2"/>
  <c r="Q4897" i="2"/>
  <c r="R4898" i="2"/>
  <c r="R3468" i="2"/>
  <c r="Q3467" i="2"/>
  <c r="R4167" i="2"/>
  <c r="Q4167" i="2" s="1"/>
  <c r="Q4166" i="2"/>
  <c r="Q3979" i="2"/>
  <c r="R3980" i="2"/>
  <c r="V4090" i="2"/>
  <c r="U4090" i="2"/>
  <c r="T4090" i="2"/>
  <c r="S4090" i="2"/>
  <c r="K4090" i="2"/>
  <c r="O2742" i="2"/>
  <c r="J2742" i="2"/>
  <c r="I2743" i="2"/>
  <c r="R6565" i="2"/>
  <c r="Q6565" i="2" s="1"/>
  <c r="Q6564" i="2"/>
  <c r="S3698" i="2"/>
  <c r="K3698" i="2"/>
  <c r="V3698" i="2"/>
  <c r="U3698" i="2"/>
  <c r="T3698" i="2"/>
  <c r="L4239" i="2"/>
  <c r="M4239" i="2" s="1"/>
  <c r="V4239" i="2" s="1"/>
  <c r="T4240" i="2"/>
  <c r="S4240" i="2"/>
  <c r="K4240" i="2"/>
  <c r="V4240" i="2"/>
  <c r="S5804" i="2"/>
  <c r="K5804" i="2"/>
  <c r="V5804" i="2"/>
  <c r="U5804" i="2"/>
  <c r="T5804" i="2"/>
  <c r="R5275" i="2"/>
  <c r="Q5274" i="2"/>
  <c r="R6487" i="2"/>
  <c r="Q6486" i="2"/>
  <c r="T3100" i="2"/>
  <c r="V3100" i="2"/>
  <c r="S3100" i="2"/>
  <c r="K3100" i="2"/>
  <c r="R5051" i="2"/>
  <c r="Q5050" i="2"/>
  <c r="R3428" i="2"/>
  <c r="Q3428" i="2" s="1"/>
  <c r="Q3427" i="2"/>
  <c r="T5730" i="2"/>
  <c r="S5730" i="2"/>
  <c r="K5730" i="2"/>
  <c r="V5730" i="2"/>
  <c r="U5730" i="2"/>
  <c r="O4241" i="2"/>
  <c r="J4241" i="2"/>
  <c r="I4242" i="2"/>
  <c r="R6446" i="2"/>
  <c r="Q6445" i="2"/>
  <c r="R4383" i="2"/>
  <c r="Q4382" i="2"/>
  <c r="R5093" i="2"/>
  <c r="Q5092" i="2"/>
  <c r="R6197" i="2"/>
  <c r="Q6196" i="2"/>
  <c r="O5805" i="2"/>
  <c r="J5805" i="2"/>
  <c r="I5806" i="2"/>
  <c r="R3612" i="2"/>
  <c r="Q3611" i="2"/>
  <c r="U2741" i="2"/>
  <c r="T2741" i="2"/>
  <c r="S2741" i="2"/>
  <c r="K2741" i="2"/>
  <c r="V2741" i="2"/>
  <c r="L2741" i="2" l="1"/>
  <c r="M2741" i="2" s="1"/>
  <c r="N2741" i="2" s="1"/>
  <c r="R6447" i="2"/>
  <c r="Q6447" i="2" s="1"/>
  <c r="Q6446" i="2"/>
  <c r="T5805" i="2"/>
  <c r="S5805" i="2"/>
  <c r="K5805" i="2"/>
  <c r="V5805" i="2"/>
  <c r="U5805" i="2"/>
  <c r="R6488" i="2"/>
  <c r="Q6488" i="2" s="1"/>
  <c r="Q6487" i="2"/>
  <c r="R4899" i="2"/>
  <c r="Q4898" i="2"/>
  <c r="U5731" i="2"/>
  <c r="T5731" i="2"/>
  <c r="S5731" i="2"/>
  <c r="K5731" i="2"/>
  <c r="V5731" i="2"/>
  <c r="O3102" i="2"/>
  <c r="J3102" i="2"/>
  <c r="I3103" i="2"/>
  <c r="T3699" i="2"/>
  <c r="S3699" i="2"/>
  <c r="K3699" i="2"/>
  <c r="V3699" i="2"/>
  <c r="U3699" i="2"/>
  <c r="O4092" i="2"/>
  <c r="J4092" i="2"/>
  <c r="I4093" i="2"/>
  <c r="N3099" i="2"/>
  <c r="U3099" i="2" s="1"/>
  <c r="U3100" i="2" s="1"/>
  <c r="R6406" i="2"/>
  <c r="Q6406" i="2" s="1"/>
  <c r="Q6405" i="2"/>
  <c r="R5052" i="2"/>
  <c r="Q5051" i="2"/>
  <c r="N4090" i="2"/>
  <c r="L4090" i="2"/>
  <c r="M4090" i="2" s="1"/>
  <c r="L4646" i="2"/>
  <c r="M4646" i="2" s="1"/>
  <c r="V4646" i="2" s="1"/>
  <c r="V4647" i="2" s="1"/>
  <c r="V3101" i="2"/>
  <c r="U3101" i="2"/>
  <c r="S3101" i="2"/>
  <c r="K3101" i="2"/>
  <c r="T3101" i="2"/>
  <c r="R5352" i="2"/>
  <c r="Q5352" i="2" s="1"/>
  <c r="Q5351" i="2"/>
  <c r="S4091" i="2"/>
  <c r="K4091" i="2"/>
  <c r="T4091" i="2"/>
  <c r="L3847" i="2"/>
  <c r="M3847" i="2" s="1"/>
  <c r="N3847" i="2" s="1"/>
  <c r="R6069" i="2"/>
  <c r="Q6068" i="2"/>
  <c r="O3849" i="2"/>
  <c r="J3849" i="2"/>
  <c r="I3850" i="2"/>
  <c r="R5472" i="2"/>
  <c r="Q5471" i="2"/>
  <c r="R3613" i="2"/>
  <c r="Q3612" i="2"/>
  <c r="O4242" i="2"/>
  <c r="J4242" i="2"/>
  <c r="I4243" i="2"/>
  <c r="L3100" i="2"/>
  <c r="M3100" i="2" s="1"/>
  <c r="N3100" i="2"/>
  <c r="R5276" i="2"/>
  <c r="Q5276" i="2" s="1"/>
  <c r="Q5275" i="2"/>
  <c r="L5804" i="2"/>
  <c r="M5804" i="2" s="1"/>
  <c r="N5804" i="2" s="1"/>
  <c r="L4240" i="2"/>
  <c r="M4240" i="2" s="1"/>
  <c r="N4240" i="2" s="1"/>
  <c r="N4239" i="2"/>
  <c r="U4239" i="2" s="1"/>
  <c r="U4240" i="2" s="1"/>
  <c r="L3698" i="2"/>
  <c r="M3698" i="2" s="1"/>
  <c r="N3698" i="2" s="1"/>
  <c r="O2743" i="2"/>
  <c r="J2743" i="2"/>
  <c r="I2744" i="2"/>
  <c r="Q3980" i="2"/>
  <c r="R3981" i="2"/>
  <c r="R3801" i="2"/>
  <c r="Q3800" i="2"/>
  <c r="R6115" i="2"/>
  <c r="Q6114" i="2"/>
  <c r="O4648" i="2"/>
  <c r="J4648" i="2"/>
  <c r="I4649" i="2"/>
  <c r="U3848" i="2"/>
  <c r="T3848" i="2"/>
  <c r="S3848" i="2"/>
  <c r="K3848" i="2"/>
  <c r="V3848" i="2"/>
  <c r="R5094" i="2"/>
  <c r="Q5093" i="2"/>
  <c r="O5806" i="2"/>
  <c r="J5806" i="2"/>
  <c r="I5807" i="2"/>
  <c r="R6198" i="2"/>
  <c r="Q6197" i="2"/>
  <c r="R4384" i="2"/>
  <c r="Q4383" i="2"/>
  <c r="U4241" i="2"/>
  <c r="T4241" i="2"/>
  <c r="S4241" i="2"/>
  <c r="K4241" i="2"/>
  <c r="V4241" i="2"/>
  <c r="L5730" i="2"/>
  <c r="M5730" i="2" s="1"/>
  <c r="N5730" i="2" s="1"/>
  <c r="S2742" i="2"/>
  <c r="K2742" i="2"/>
  <c r="T2742" i="2"/>
  <c r="R3469" i="2"/>
  <c r="Q3469" i="2" s="1"/>
  <c r="Q3468" i="2"/>
  <c r="R5748" i="2"/>
  <c r="Q5748" i="2" s="1"/>
  <c r="Q5747" i="2"/>
  <c r="R5815" i="2"/>
  <c r="Q5814" i="2"/>
  <c r="O5732" i="2"/>
  <c r="J5732" i="2"/>
  <c r="I5733" i="2"/>
  <c r="R3877" i="2"/>
  <c r="Q3876" i="2"/>
  <c r="O3700" i="2"/>
  <c r="J3700" i="2"/>
  <c r="I3701" i="2"/>
  <c r="R5431" i="2"/>
  <c r="Q5431" i="2" s="1"/>
  <c r="Q5430" i="2"/>
  <c r="R6364" i="2"/>
  <c r="Q6363" i="2"/>
  <c r="T4647" i="2"/>
  <c r="S4647" i="2"/>
  <c r="K4647" i="2"/>
  <c r="Q3981" i="2" l="1"/>
  <c r="R3982" i="2"/>
  <c r="O4243" i="2"/>
  <c r="J4243" i="2"/>
  <c r="I4244" i="2"/>
  <c r="R3614" i="2"/>
  <c r="Q3614" i="2" s="1"/>
  <c r="Q3613" i="2"/>
  <c r="V3849" i="2"/>
  <c r="U3849" i="2"/>
  <c r="T3849" i="2"/>
  <c r="S3849" i="2"/>
  <c r="K3849" i="2"/>
  <c r="T4092" i="2"/>
  <c r="S4092" i="2"/>
  <c r="K4092" i="2"/>
  <c r="L3699" i="2"/>
  <c r="M3699" i="2" s="1"/>
  <c r="N3699" i="2"/>
  <c r="S3102" i="2"/>
  <c r="K3102" i="2"/>
  <c r="V3102" i="2"/>
  <c r="U3102" i="2"/>
  <c r="T3102" i="2"/>
  <c r="R4900" i="2"/>
  <c r="Q4899" i="2"/>
  <c r="U5806" i="2"/>
  <c r="T5806" i="2"/>
  <c r="S5806" i="2"/>
  <c r="K5806" i="2"/>
  <c r="V5806" i="2"/>
  <c r="O3701" i="2"/>
  <c r="J3701" i="2"/>
  <c r="I3702" i="2"/>
  <c r="R3878" i="2"/>
  <c r="Q3878" i="2" s="1"/>
  <c r="Q3877" i="2"/>
  <c r="L3848" i="2"/>
  <c r="M3848" i="2" s="1"/>
  <c r="N3848" i="2"/>
  <c r="O4649" i="2"/>
  <c r="J4649" i="2"/>
  <c r="I4650" i="2"/>
  <c r="R6116" i="2"/>
  <c r="Q6115" i="2"/>
  <c r="V4242" i="2"/>
  <c r="U4242" i="2"/>
  <c r="T4242" i="2"/>
  <c r="K4242" i="2"/>
  <c r="S4242" i="2"/>
  <c r="L4091" i="2"/>
  <c r="M4091" i="2" s="1"/>
  <c r="V4091" i="2" s="1"/>
  <c r="L5805" i="2"/>
  <c r="M5805" i="2" s="1"/>
  <c r="N5805" i="2" s="1"/>
  <c r="L2742" i="2"/>
  <c r="M2742" i="2" s="1"/>
  <c r="V2742" i="2" s="1"/>
  <c r="R4385" i="2"/>
  <c r="Q4385" i="2" s="1"/>
  <c r="Q4384" i="2"/>
  <c r="L4647" i="2"/>
  <c r="M4647" i="2" s="1"/>
  <c r="N4647" i="2" s="1"/>
  <c r="R6365" i="2"/>
  <c r="Q6364" i="2"/>
  <c r="U3700" i="2"/>
  <c r="T3700" i="2"/>
  <c r="S3700" i="2"/>
  <c r="K3700" i="2"/>
  <c r="V3700" i="2"/>
  <c r="O5733" i="2"/>
  <c r="J5733" i="2"/>
  <c r="I5734" i="2"/>
  <c r="R5816" i="2"/>
  <c r="Q5815" i="2"/>
  <c r="R6199" i="2"/>
  <c r="Q6199" i="2" s="1"/>
  <c r="Q6198" i="2"/>
  <c r="T4648" i="2"/>
  <c r="S4648" i="2"/>
  <c r="K4648" i="2"/>
  <c r="O2744" i="2"/>
  <c r="J2744" i="2"/>
  <c r="I2745" i="2"/>
  <c r="R5473" i="2"/>
  <c r="Q5472" i="2"/>
  <c r="N3101" i="2"/>
  <c r="L3101" i="2"/>
  <c r="M3101" i="2" s="1"/>
  <c r="V5732" i="2"/>
  <c r="U5732" i="2"/>
  <c r="T5732" i="2"/>
  <c r="S5732" i="2"/>
  <c r="K5732" i="2"/>
  <c r="L4241" i="2"/>
  <c r="M4241" i="2" s="1"/>
  <c r="N4241" i="2"/>
  <c r="O5807" i="2"/>
  <c r="J5807" i="2"/>
  <c r="I5808" i="2"/>
  <c r="R5095" i="2"/>
  <c r="Q5094" i="2"/>
  <c r="R3802" i="2"/>
  <c r="Q3802" i="2" s="1"/>
  <c r="Q3801" i="2"/>
  <c r="S2743" i="2"/>
  <c r="K2743" i="2"/>
  <c r="V2743" i="2"/>
  <c r="T2743" i="2"/>
  <c r="O3850" i="2"/>
  <c r="J3850" i="2"/>
  <c r="I3851" i="2"/>
  <c r="R6070" i="2"/>
  <c r="Q6069" i="2"/>
  <c r="N4646" i="2"/>
  <c r="U4646" i="2" s="1"/>
  <c r="U4647" i="2" s="1"/>
  <c r="Q5052" i="2"/>
  <c r="R5053" i="2"/>
  <c r="Q5053" i="2" s="1"/>
  <c r="O4093" i="2"/>
  <c r="J4093" i="2"/>
  <c r="I4094" i="2"/>
  <c r="O3103" i="2"/>
  <c r="J3103" i="2"/>
  <c r="I3104" i="2"/>
  <c r="L5731" i="2"/>
  <c r="M5731" i="2" s="1"/>
  <c r="N5731" i="2" s="1"/>
  <c r="T3103" i="2" l="1"/>
  <c r="S3103" i="2"/>
  <c r="K3103" i="2"/>
  <c r="U3103" i="2"/>
  <c r="V3103" i="2"/>
  <c r="L2743" i="2"/>
  <c r="M2743" i="2" s="1"/>
  <c r="N2743" i="2" s="1"/>
  <c r="O2745" i="2"/>
  <c r="J2745" i="2"/>
  <c r="I2746" i="2"/>
  <c r="L4648" i="2"/>
  <c r="M4648" i="2" s="1"/>
  <c r="V4648" i="2" s="1"/>
  <c r="V4649" i="2" s="1"/>
  <c r="O5734" i="2"/>
  <c r="J5734" i="2"/>
  <c r="L3700" i="2"/>
  <c r="M3700" i="2" s="1"/>
  <c r="N3700" i="2" s="1"/>
  <c r="T4649" i="2"/>
  <c r="S4649" i="2"/>
  <c r="K4649" i="2"/>
  <c r="L3849" i="2"/>
  <c r="M3849" i="2" s="1"/>
  <c r="N3849" i="2" s="1"/>
  <c r="S4243" i="2"/>
  <c r="K4243" i="2"/>
  <c r="V4243" i="2"/>
  <c r="U4243" i="2"/>
  <c r="T4243" i="2"/>
  <c r="R6071" i="2"/>
  <c r="Q6070" i="2"/>
  <c r="R5096" i="2"/>
  <c r="Q5095" i="2"/>
  <c r="T2744" i="2"/>
  <c r="S2744" i="2"/>
  <c r="K2744" i="2"/>
  <c r="S5733" i="2"/>
  <c r="K5733" i="2"/>
  <c r="V5733" i="2"/>
  <c r="U5733" i="2"/>
  <c r="T5733" i="2"/>
  <c r="R6366" i="2"/>
  <c r="Q6366" i="2" s="1"/>
  <c r="Q6365" i="2"/>
  <c r="L4242" i="2"/>
  <c r="M4242" i="2" s="1"/>
  <c r="N4242" i="2" s="1"/>
  <c r="L4092" i="2"/>
  <c r="M4092" i="2" s="1"/>
  <c r="V4092" i="2" s="1"/>
  <c r="V4093" i="2" s="1"/>
  <c r="O3851" i="2"/>
  <c r="J3851" i="2"/>
  <c r="I3852" i="2"/>
  <c r="O5808" i="2"/>
  <c r="J5808" i="2"/>
  <c r="I5809" i="2"/>
  <c r="R6117" i="2"/>
  <c r="Q6116" i="2"/>
  <c r="O3702" i="2"/>
  <c r="J3702" i="2"/>
  <c r="I3703" i="2"/>
  <c r="L5806" i="2"/>
  <c r="M5806" i="2" s="1"/>
  <c r="N5806" i="2" s="1"/>
  <c r="R3983" i="2"/>
  <c r="Q3983" i="2" s="1"/>
  <c r="Q3982" i="2"/>
  <c r="O4094" i="2"/>
  <c r="J4094" i="2"/>
  <c r="I4095" i="2"/>
  <c r="O3104" i="2"/>
  <c r="J3104" i="2"/>
  <c r="I3105" i="2"/>
  <c r="T4093" i="2"/>
  <c r="S4093" i="2"/>
  <c r="K4093" i="2"/>
  <c r="S3850" i="2"/>
  <c r="K3850" i="2"/>
  <c r="V3850" i="2"/>
  <c r="U3850" i="2"/>
  <c r="T3850" i="2"/>
  <c r="V5807" i="2"/>
  <c r="U5807" i="2"/>
  <c r="T5807" i="2"/>
  <c r="K5807" i="2"/>
  <c r="S5807" i="2"/>
  <c r="L5732" i="2"/>
  <c r="M5732" i="2" s="1"/>
  <c r="N5732" i="2" s="1"/>
  <c r="R5474" i="2"/>
  <c r="Q5473" i="2"/>
  <c r="R5817" i="2"/>
  <c r="Q5816" i="2"/>
  <c r="N2742" i="2"/>
  <c r="U2742" i="2" s="1"/>
  <c r="U2743" i="2" s="1"/>
  <c r="N4091" i="2"/>
  <c r="U4091" i="2" s="1"/>
  <c r="O4650" i="2"/>
  <c r="J4650" i="2"/>
  <c r="I4651" i="2"/>
  <c r="V3701" i="2"/>
  <c r="U3701" i="2"/>
  <c r="T3701" i="2"/>
  <c r="S3701" i="2"/>
  <c r="K3701" i="2"/>
  <c r="R4901" i="2"/>
  <c r="Q4900" i="2"/>
  <c r="N3102" i="2"/>
  <c r="L3102" i="2"/>
  <c r="M3102" i="2" s="1"/>
  <c r="O4244" i="2"/>
  <c r="J4244" i="2"/>
  <c r="I4245" i="2"/>
  <c r="L3701" i="2" l="1"/>
  <c r="M3701" i="2" s="1"/>
  <c r="N3701" i="2" s="1"/>
  <c r="L3850" i="2"/>
  <c r="M3850" i="2" s="1"/>
  <c r="N3850" i="2" s="1"/>
  <c r="U3104" i="2"/>
  <c r="T3104" i="2"/>
  <c r="K3104" i="2"/>
  <c r="V3104" i="2"/>
  <c r="S3104" i="2"/>
  <c r="N4092" i="2"/>
  <c r="U4092" i="2" s="1"/>
  <c r="U4093" i="2" s="1"/>
  <c r="L2744" i="2"/>
  <c r="M2744" i="2" s="1"/>
  <c r="V2744" i="2" s="1"/>
  <c r="N4648" i="2"/>
  <c r="U4648" i="2" s="1"/>
  <c r="U4649" i="2" s="1"/>
  <c r="O4245" i="2"/>
  <c r="J4245" i="2"/>
  <c r="I4246" i="2"/>
  <c r="O4651" i="2"/>
  <c r="J4651" i="2"/>
  <c r="I4652" i="2"/>
  <c r="L5807" i="2"/>
  <c r="M5807" i="2" s="1"/>
  <c r="N5807" i="2" s="1"/>
  <c r="O3703" i="2"/>
  <c r="J3703" i="2"/>
  <c r="I3704" i="2"/>
  <c r="R6118" i="2"/>
  <c r="Q6117" i="2"/>
  <c r="O3852" i="2"/>
  <c r="J3852" i="2"/>
  <c r="I3853" i="2"/>
  <c r="L5733" i="2"/>
  <c r="M5733" i="2" s="1"/>
  <c r="N5733" i="2" s="1"/>
  <c r="R5097" i="2"/>
  <c r="Q5096" i="2"/>
  <c r="L3103" i="2"/>
  <c r="M3103" i="2" s="1"/>
  <c r="N3103" i="2" s="1"/>
  <c r="R5475" i="2"/>
  <c r="Q5475" i="2" s="1"/>
  <c r="Q5474" i="2"/>
  <c r="O4095" i="2"/>
  <c r="J4095" i="2"/>
  <c r="I4096" i="2"/>
  <c r="S3702" i="2"/>
  <c r="K3702" i="2"/>
  <c r="V3702" i="2"/>
  <c r="U3702" i="2"/>
  <c r="T3702" i="2"/>
  <c r="O5809" i="2"/>
  <c r="J5809" i="2"/>
  <c r="I5810" i="2"/>
  <c r="T3851" i="2"/>
  <c r="S3851" i="2"/>
  <c r="K3851" i="2"/>
  <c r="V3851" i="2"/>
  <c r="U3851" i="2"/>
  <c r="T5734" i="2"/>
  <c r="T5735" i="2" s="1"/>
  <c r="T5736" i="2" s="1"/>
  <c r="T5737" i="2" s="1"/>
  <c r="T5738" i="2" s="1"/>
  <c r="T5739" i="2" s="1"/>
  <c r="T5740" i="2" s="1"/>
  <c r="T5741" i="2" s="1"/>
  <c r="T5742" i="2" s="1"/>
  <c r="S5734" i="2"/>
  <c r="S5735" i="2" s="1"/>
  <c r="S5736" i="2" s="1"/>
  <c r="S5737" i="2" s="1"/>
  <c r="S5738" i="2" s="1"/>
  <c r="S5739" i="2" s="1"/>
  <c r="S5740" i="2" s="1"/>
  <c r="S5741" i="2" s="1"/>
  <c r="S5742" i="2" s="1"/>
  <c r="K5734" i="2"/>
  <c r="O2746" i="2"/>
  <c r="J2746" i="2"/>
  <c r="I2747" i="2"/>
  <c r="T4244" i="2"/>
  <c r="S4244" i="2"/>
  <c r="K4244" i="2"/>
  <c r="V4244" i="2"/>
  <c r="U4244" i="2"/>
  <c r="S4650" i="2"/>
  <c r="K4650" i="2"/>
  <c r="V4650" i="2"/>
  <c r="U4650" i="2"/>
  <c r="T4650" i="2"/>
  <c r="R4902" i="2"/>
  <c r="Q4901" i="2"/>
  <c r="R5818" i="2"/>
  <c r="Q5818" i="2" s="1"/>
  <c r="Q5817" i="2"/>
  <c r="L4093" i="2"/>
  <c r="M4093" i="2" s="1"/>
  <c r="N4093" i="2" s="1"/>
  <c r="O3105" i="2"/>
  <c r="J3105" i="2"/>
  <c r="I3106" i="2"/>
  <c r="V4094" i="2"/>
  <c r="U4094" i="2"/>
  <c r="T4094" i="2"/>
  <c r="S4094" i="2"/>
  <c r="K4094" i="2"/>
  <c r="S5808" i="2"/>
  <c r="K5808" i="2"/>
  <c r="V5808" i="2"/>
  <c r="U5808" i="2"/>
  <c r="T5808" i="2"/>
  <c r="R6072" i="2"/>
  <c r="Q6071" i="2"/>
  <c r="L4243" i="2"/>
  <c r="M4243" i="2" s="1"/>
  <c r="N4243" i="2" s="1"/>
  <c r="L4649" i="2"/>
  <c r="M4649" i="2" s="1"/>
  <c r="N4649" i="2" s="1"/>
  <c r="K2745" i="2"/>
  <c r="V2745" i="2"/>
  <c r="T2745" i="2"/>
  <c r="S2745" i="2"/>
  <c r="O3106" i="2" l="1"/>
  <c r="J3106" i="2"/>
  <c r="I3107" i="2"/>
  <c r="R4903" i="2"/>
  <c r="Q4903" i="2" s="1"/>
  <c r="Q4902" i="2"/>
  <c r="L4650" i="2"/>
  <c r="M4650" i="2" s="1"/>
  <c r="N4650" i="2" s="1"/>
  <c r="L4244" i="2"/>
  <c r="M4244" i="2" s="1"/>
  <c r="N4244" i="2" s="1"/>
  <c r="V2746" i="2"/>
  <c r="S2746" i="2"/>
  <c r="K2746" i="2"/>
  <c r="T2746" i="2"/>
  <c r="L5734" i="2"/>
  <c r="M5734" i="2" s="1"/>
  <c r="V5734" i="2" s="1"/>
  <c r="V5735" i="2" s="1"/>
  <c r="V5736" i="2" s="1"/>
  <c r="V5737" i="2" s="1"/>
  <c r="V5738" i="2" s="1"/>
  <c r="V5739" i="2" s="1"/>
  <c r="V5740" i="2" s="1"/>
  <c r="V5741" i="2" s="1"/>
  <c r="V5742" i="2" s="1"/>
  <c r="O5810" i="2"/>
  <c r="J5810" i="2"/>
  <c r="I5811" i="2"/>
  <c r="O4096" i="2"/>
  <c r="J4096" i="2"/>
  <c r="I4097" i="2"/>
  <c r="R5098" i="2"/>
  <c r="Q5098" i="2" s="1"/>
  <c r="Q5097" i="2"/>
  <c r="U3852" i="2"/>
  <c r="T3852" i="2"/>
  <c r="S3852" i="2"/>
  <c r="K3852" i="2"/>
  <c r="V3852" i="2"/>
  <c r="O3704" i="2"/>
  <c r="J3704" i="2"/>
  <c r="I3705" i="2"/>
  <c r="O4246" i="2"/>
  <c r="J4246" i="2"/>
  <c r="I4247" i="2"/>
  <c r="N2744" i="2"/>
  <c r="U2744" i="2" s="1"/>
  <c r="U2745" i="2" s="1"/>
  <c r="U2746" i="2" s="1"/>
  <c r="R6073" i="2"/>
  <c r="Q6072" i="2"/>
  <c r="L5808" i="2"/>
  <c r="M5808" i="2" s="1"/>
  <c r="N5808" i="2" s="1"/>
  <c r="V3105" i="2"/>
  <c r="U3105" i="2"/>
  <c r="T3105" i="2"/>
  <c r="S3105" i="2"/>
  <c r="K3105" i="2"/>
  <c r="L3851" i="2"/>
  <c r="M3851" i="2" s="1"/>
  <c r="N3851" i="2"/>
  <c r="T5809" i="2"/>
  <c r="S5809" i="2"/>
  <c r="K5809" i="2"/>
  <c r="S4095" i="2"/>
  <c r="K4095" i="2"/>
  <c r="V4095" i="2"/>
  <c r="U4095" i="2"/>
  <c r="T4095" i="2"/>
  <c r="T3703" i="2"/>
  <c r="S3703" i="2"/>
  <c r="K3703" i="2"/>
  <c r="O4652" i="2"/>
  <c r="J4652" i="2"/>
  <c r="I4653" i="2"/>
  <c r="U4245" i="2"/>
  <c r="T4245" i="2"/>
  <c r="S4245" i="2"/>
  <c r="K4245" i="2"/>
  <c r="V4245" i="2"/>
  <c r="L3104" i="2"/>
  <c r="M3104" i="2" s="1"/>
  <c r="N3104" i="2" s="1"/>
  <c r="L2745" i="2"/>
  <c r="M2745" i="2" s="1"/>
  <c r="N2745" i="2" s="1"/>
  <c r="N3702" i="2"/>
  <c r="L3702" i="2"/>
  <c r="M3702" i="2" s="1"/>
  <c r="T4651" i="2"/>
  <c r="S4651" i="2"/>
  <c r="K4651" i="2"/>
  <c r="V4651" i="2"/>
  <c r="U4651" i="2"/>
  <c r="L4094" i="2"/>
  <c r="M4094" i="2" s="1"/>
  <c r="N4094" i="2" s="1"/>
  <c r="O2747" i="2"/>
  <c r="J2747" i="2"/>
  <c r="I2748" i="2"/>
  <c r="O3853" i="2"/>
  <c r="J3853" i="2"/>
  <c r="I3854" i="2"/>
  <c r="R6119" i="2"/>
  <c r="Q6119" i="2" s="1"/>
  <c r="Q6118" i="2"/>
  <c r="T3853" i="2" l="1"/>
  <c r="K3853" i="2"/>
  <c r="S3853" i="2"/>
  <c r="U4652" i="2"/>
  <c r="T4652" i="2"/>
  <c r="S4652" i="2"/>
  <c r="K4652" i="2"/>
  <c r="V4652" i="2"/>
  <c r="L3703" i="2"/>
  <c r="M3703" i="2" s="1"/>
  <c r="V3703" i="2" s="1"/>
  <c r="O3705" i="2"/>
  <c r="J3705" i="2"/>
  <c r="I3706" i="2"/>
  <c r="L3852" i="2"/>
  <c r="M3852" i="2" s="1"/>
  <c r="N3852" i="2" s="1"/>
  <c r="N5734" i="2"/>
  <c r="U5734" i="2" s="1"/>
  <c r="U5735" i="2" s="1"/>
  <c r="U5736" i="2" s="1"/>
  <c r="U5737" i="2" s="1"/>
  <c r="U5738" i="2" s="1"/>
  <c r="U5739" i="2" s="1"/>
  <c r="U5740" i="2" s="1"/>
  <c r="U5741" i="2" s="1"/>
  <c r="U5742" i="2" s="1"/>
  <c r="L2746" i="2"/>
  <c r="M2746" i="2" s="1"/>
  <c r="N2746" i="2" s="1"/>
  <c r="L4651" i="2"/>
  <c r="M4651" i="2" s="1"/>
  <c r="N4651" i="2" s="1"/>
  <c r="O4247" i="2"/>
  <c r="J4247" i="2"/>
  <c r="I4248" i="2"/>
  <c r="T3704" i="2"/>
  <c r="S3704" i="2"/>
  <c r="K3704" i="2"/>
  <c r="O5811" i="2"/>
  <c r="J5811" i="2"/>
  <c r="I5812" i="2"/>
  <c r="O3107" i="2"/>
  <c r="J3107" i="2"/>
  <c r="I3108" i="2"/>
  <c r="O2748" i="2"/>
  <c r="J2748" i="2"/>
  <c r="I2749" i="2"/>
  <c r="N4095" i="2"/>
  <c r="L4095" i="2"/>
  <c r="M4095" i="2" s="1"/>
  <c r="L5809" i="2"/>
  <c r="M5809" i="2" s="1"/>
  <c r="V5809" i="2" s="1"/>
  <c r="V5810" i="2" s="1"/>
  <c r="V4246" i="2"/>
  <c r="U4246" i="2"/>
  <c r="T4246" i="2"/>
  <c r="K4246" i="2"/>
  <c r="S4246" i="2"/>
  <c r="O4097" i="2"/>
  <c r="J4097" i="2"/>
  <c r="I4098" i="2"/>
  <c r="T5810" i="2"/>
  <c r="S5810" i="2"/>
  <c r="K5810" i="2"/>
  <c r="S3106" i="2"/>
  <c r="K3106" i="2"/>
  <c r="V3106" i="2"/>
  <c r="T3106" i="2"/>
  <c r="U3106" i="2"/>
  <c r="O3854" i="2"/>
  <c r="J3854" i="2"/>
  <c r="I3855" i="2"/>
  <c r="S2747" i="2"/>
  <c r="K2747" i="2"/>
  <c r="U2747" i="2"/>
  <c r="V2747" i="2"/>
  <c r="T2747" i="2"/>
  <c r="L4245" i="2"/>
  <c r="M4245" i="2" s="1"/>
  <c r="N4245" i="2" s="1"/>
  <c r="O4653" i="2"/>
  <c r="J4653" i="2"/>
  <c r="I4654" i="2"/>
  <c r="N3105" i="2"/>
  <c r="L3105" i="2"/>
  <c r="M3105" i="2" s="1"/>
  <c r="R6074" i="2"/>
  <c r="Q6073" i="2"/>
  <c r="T4096" i="2"/>
  <c r="S4096" i="2"/>
  <c r="K4096" i="2"/>
  <c r="V4096" i="2"/>
  <c r="U4096" i="2"/>
  <c r="O3855" i="2" l="1"/>
  <c r="J3855" i="2"/>
  <c r="I3856" i="2"/>
  <c r="O3108" i="2"/>
  <c r="J3108" i="2"/>
  <c r="I3109" i="2"/>
  <c r="V5811" i="2"/>
  <c r="T5811" i="2"/>
  <c r="K5811" i="2"/>
  <c r="S5811" i="2"/>
  <c r="S4247" i="2"/>
  <c r="K4247" i="2"/>
  <c r="V4247" i="2"/>
  <c r="U4247" i="2"/>
  <c r="T4247" i="2"/>
  <c r="N3703" i="2"/>
  <c r="U3703" i="2" s="1"/>
  <c r="L3853" i="2"/>
  <c r="M3853" i="2" s="1"/>
  <c r="V3853" i="2" s="1"/>
  <c r="V3854" i="2" s="1"/>
  <c r="S3854" i="2"/>
  <c r="K3854" i="2"/>
  <c r="T3854" i="2"/>
  <c r="L5810" i="2"/>
  <c r="M5810" i="2" s="1"/>
  <c r="N5810" i="2" s="1"/>
  <c r="O4098" i="2"/>
  <c r="J4098" i="2"/>
  <c r="I4099" i="2"/>
  <c r="L4246" i="2"/>
  <c r="M4246" i="2" s="1"/>
  <c r="N4246" i="2" s="1"/>
  <c r="N5809" i="2"/>
  <c r="U5809" i="2" s="1"/>
  <c r="U5810" i="2" s="1"/>
  <c r="U5811" i="2" s="1"/>
  <c r="O2749" i="2"/>
  <c r="J2749" i="2"/>
  <c r="I2750" i="2"/>
  <c r="T3107" i="2"/>
  <c r="S3107" i="2"/>
  <c r="K3107" i="2"/>
  <c r="V3107" i="2"/>
  <c r="U3107" i="2"/>
  <c r="O3706" i="2"/>
  <c r="J3706" i="2"/>
  <c r="I3707" i="2"/>
  <c r="L2747" i="2"/>
  <c r="M2747" i="2" s="1"/>
  <c r="N2747" i="2" s="1"/>
  <c r="L3106" i="2"/>
  <c r="M3106" i="2" s="1"/>
  <c r="N3106" i="2" s="1"/>
  <c r="U4097" i="2"/>
  <c r="T4097" i="2"/>
  <c r="S4097" i="2"/>
  <c r="K4097" i="2"/>
  <c r="V4097" i="2"/>
  <c r="T2748" i="2"/>
  <c r="S2748" i="2"/>
  <c r="K2748" i="2"/>
  <c r="V2748" i="2"/>
  <c r="U2748" i="2"/>
  <c r="T3705" i="2"/>
  <c r="K3705" i="2"/>
  <c r="S3705" i="2"/>
  <c r="O4654" i="2"/>
  <c r="J4654" i="2"/>
  <c r="I4655" i="2"/>
  <c r="L4096" i="2"/>
  <c r="M4096" i="2" s="1"/>
  <c r="N4096" i="2"/>
  <c r="R6075" i="2"/>
  <c r="Q6075" i="2" s="1"/>
  <c r="Q6074" i="2"/>
  <c r="V4653" i="2"/>
  <c r="U4653" i="2"/>
  <c r="T4653" i="2"/>
  <c r="S4653" i="2"/>
  <c r="K4653" i="2"/>
  <c r="O5812" i="2"/>
  <c r="J5812" i="2"/>
  <c r="I5813" i="2"/>
  <c r="L3704" i="2"/>
  <c r="M3704" i="2" s="1"/>
  <c r="V3704" i="2" s="1"/>
  <c r="V3705" i="2" s="1"/>
  <c r="N3704" i="2"/>
  <c r="U3704" i="2" s="1"/>
  <c r="U3705" i="2" s="1"/>
  <c r="O4248" i="2"/>
  <c r="J4248" i="2"/>
  <c r="I4249" i="2"/>
  <c r="L4652" i="2"/>
  <c r="M4652" i="2" s="1"/>
  <c r="N4652" i="2" s="1"/>
  <c r="S5812" i="2" l="1"/>
  <c r="K5812" i="2"/>
  <c r="V5812" i="2"/>
  <c r="U5812" i="2"/>
  <c r="T5812" i="2"/>
  <c r="S4654" i="2"/>
  <c r="K4654" i="2"/>
  <c r="V4654" i="2"/>
  <c r="U4654" i="2"/>
  <c r="T4654" i="2"/>
  <c r="V4098" i="2"/>
  <c r="U4098" i="2"/>
  <c r="T4098" i="2"/>
  <c r="S4098" i="2"/>
  <c r="K4098" i="2"/>
  <c r="L2748" i="2"/>
  <c r="M2748" i="2" s="1"/>
  <c r="N2748" i="2" s="1"/>
  <c r="L4097" i="2"/>
  <c r="M4097" i="2" s="1"/>
  <c r="N4097" i="2" s="1"/>
  <c r="O3707" i="2"/>
  <c r="J3707" i="2"/>
  <c r="I3708" i="2"/>
  <c r="O2750" i="2"/>
  <c r="J2750" i="2"/>
  <c r="I2751" i="2"/>
  <c r="O3856" i="2"/>
  <c r="J3856" i="2"/>
  <c r="I3857" i="2"/>
  <c r="L4653" i="2"/>
  <c r="M4653" i="2" s="1"/>
  <c r="N4653" i="2" s="1"/>
  <c r="S3706" i="2"/>
  <c r="K3706" i="2"/>
  <c r="V3706" i="2"/>
  <c r="U3706" i="2"/>
  <c r="T3706" i="2"/>
  <c r="L3107" i="2"/>
  <c r="M3107" i="2" s="1"/>
  <c r="N3107" i="2" s="1"/>
  <c r="T2749" i="2"/>
  <c r="K2749" i="2"/>
  <c r="S2749" i="2"/>
  <c r="N3853" i="2"/>
  <c r="U3853" i="2" s="1"/>
  <c r="U3854" i="2" s="1"/>
  <c r="U3855" i="2" s="1"/>
  <c r="L5811" i="2"/>
  <c r="M5811" i="2" s="1"/>
  <c r="N5811" i="2" s="1"/>
  <c r="O3109" i="2"/>
  <c r="J3109" i="2"/>
  <c r="I3110" i="2"/>
  <c r="T3855" i="2"/>
  <c r="S3855" i="2"/>
  <c r="K3855" i="2"/>
  <c r="V3855" i="2"/>
  <c r="O4249" i="2"/>
  <c r="J4249" i="2"/>
  <c r="I4250" i="2"/>
  <c r="T4248" i="2"/>
  <c r="S4248" i="2"/>
  <c r="K4248" i="2"/>
  <c r="V4248" i="2"/>
  <c r="U4248" i="2"/>
  <c r="O5813" i="2"/>
  <c r="J5813" i="2"/>
  <c r="I5814" i="2"/>
  <c r="O4655" i="2"/>
  <c r="J4655" i="2"/>
  <c r="I4656" i="2"/>
  <c r="N3705" i="2"/>
  <c r="L3705" i="2"/>
  <c r="M3705" i="2" s="1"/>
  <c r="O4099" i="2"/>
  <c r="J4099" i="2"/>
  <c r="I4100" i="2"/>
  <c r="L3854" i="2"/>
  <c r="M3854" i="2" s="1"/>
  <c r="N3854" i="2" s="1"/>
  <c r="L4247" i="2"/>
  <c r="M4247" i="2" s="1"/>
  <c r="N4247" i="2" s="1"/>
  <c r="U3108" i="2"/>
  <c r="T3108" i="2"/>
  <c r="V3108" i="2"/>
  <c r="S3108" i="2"/>
  <c r="K3108" i="2"/>
  <c r="O4100" i="2" l="1"/>
  <c r="J4100" i="2"/>
  <c r="I4101" i="2"/>
  <c r="O5814" i="2"/>
  <c r="J5814" i="2"/>
  <c r="I5815" i="2"/>
  <c r="O4250" i="2"/>
  <c r="J4250" i="2"/>
  <c r="I4251" i="2"/>
  <c r="O3110" i="2"/>
  <c r="J3110" i="2"/>
  <c r="I3111" i="2"/>
  <c r="L2749" i="2"/>
  <c r="M2749" i="2" s="1"/>
  <c r="V2749" i="2" s="1"/>
  <c r="V2750" i="2" s="1"/>
  <c r="L3706" i="2"/>
  <c r="M3706" i="2" s="1"/>
  <c r="N3706" i="2" s="1"/>
  <c r="O3857" i="2"/>
  <c r="J3857" i="2"/>
  <c r="I3858" i="2"/>
  <c r="T2750" i="2"/>
  <c r="S2750" i="2"/>
  <c r="K2750" i="2"/>
  <c r="S4099" i="2"/>
  <c r="K4099" i="2"/>
  <c r="V4099" i="2"/>
  <c r="U4099" i="2"/>
  <c r="T4099" i="2"/>
  <c r="O4656" i="2"/>
  <c r="J4656" i="2"/>
  <c r="I4657" i="2"/>
  <c r="T5813" i="2"/>
  <c r="S5813" i="2"/>
  <c r="K5813" i="2"/>
  <c r="V5813" i="2"/>
  <c r="U5813" i="2"/>
  <c r="L4248" i="2"/>
  <c r="M4248" i="2" s="1"/>
  <c r="N4248" i="2" s="1"/>
  <c r="U4249" i="2"/>
  <c r="T4249" i="2"/>
  <c r="S4249" i="2"/>
  <c r="K4249" i="2"/>
  <c r="V4249" i="2"/>
  <c r="L3855" i="2"/>
  <c r="M3855" i="2" s="1"/>
  <c r="N3855" i="2"/>
  <c r="V3109" i="2"/>
  <c r="U3109" i="2"/>
  <c r="S3109" i="2"/>
  <c r="K3109" i="2"/>
  <c r="T3109" i="2"/>
  <c r="U3856" i="2"/>
  <c r="T3856" i="2"/>
  <c r="S3856" i="2"/>
  <c r="K3856" i="2"/>
  <c r="V3856" i="2"/>
  <c r="L4098" i="2"/>
  <c r="M4098" i="2" s="1"/>
  <c r="N4098" i="2" s="1"/>
  <c r="L4654" i="2"/>
  <c r="M4654" i="2" s="1"/>
  <c r="N4654" i="2" s="1"/>
  <c r="T4655" i="2"/>
  <c r="S4655" i="2"/>
  <c r="K4655" i="2"/>
  <c r="V4655" i="2"/>
  <c r="U4655" i="2"/>
  <c r="O3708" i="2"/>
  <c r="J3708" i="2"/>
  <c r="I3709" i="2"/>
  <c r="L5812" i="2"/>
  <c r="M5812" i="2" s="1"/>
  <c r="N5812" i="2" s="1"/>
  <c r="L3108" i="2"/>
  <c r="M3108" i="2" s="1"/>
  <c r="N3108" i="2" s="1"/>
  <c r="O2751" i="2"/>
  <c r="J2751" i="2"/>
  <c r="I2752" i="2"/>
  <c r="T3707" i="2"/>
  <c r="S3707" i="2"/>
  <c r="K3707" i="2"/>
  <c r="V3707" i="2"/>
  <c r="U3707" i="2"/>
  <c r="S2751" i="2" l="1"/>
  <c r="K2751" i="2"/>
  <c r="T2751" i="2"/>
  <c r="V2751" i="2"/>
  <c r="O3709" i="2"/>
  <c r="J3709" i="2"/>
  <c r="I3710" i="2"/>
  <c r="O4657" i="2"/>
  <c r="J4657" i="2"/>
  <c r="I4658" i="2"/>
  <c r="L2750" i="2"/>
  <c r="M2750" i="2" s="1"/>
  <c r="N2750" i="2" s="1"/>
  <c r="O3111" i="2"/>
  <c r="J3111" i="2"/>
  <c r="I3112" i="2"/>
  <c r="T4250" i="2"/>
  <c r="K4250" i="2"/>
  <c r="S4250" i="2"/>
  <c r="L3707" i="2"/>
  <c r="M3707" i="2" s="1"/>
  <c r="N3707" i="2" s="1"/>
  <c r="O2752" i="2"/>
  <c r="J2752" i="2"/>
  <c r="I2753" i="2"/>
  <c r="U3708" i="2"/>
  <c r="T3708" i="2"/>
  <c r="S3708" i="2"/>
  <c r="K3708" i="2"/>
  <c r="V3708" i="2"/>
  <c r="L4655" i="2"/>
  <c r="M4655" i="2" s="1"/>
  <c r="N4655" i="2" s="1"/>
  <c r="L3856" i="2"/>
  <c r="M3856" i="2" s="1"/>
  <c r="N3856" i="2" s="1"/>
  <c r="L4249" i="2"/>
  <c r="M4249" i="2" s="1"/>
  <c r="N4249" i="2" s="1"/>
  <c r="L5813" i="2"/>
  <c r="M5813" i="2" s="1"/>
  <c r="N5813" i="2" s="1"/>
  <c r="U4656" i="2"/>
  <c r="T4656" i="2"/>
  <c r="S4656" i="2"/>
  <c r="K4656" i="2"/>
  <c r="V4656" i="2"/>
  <c r="O3858" i="2"/>
  <c r="J3858" i="2"/>
  <c r="I3859" i="2"/>
  <c r="S3110" i="2"/>
  <c r="K3110" i="2"/>
  <c r="T3110" i="2"/>
  <c r="O4101" i="2"/>
  <c r="J4101" i="2"/>
  <c r="I4102" i="2"/>
  <c r="L3109" i="2"/>
  <c r="M3109" i="2" s="1"/>
  <c r="N3109" i="2" s="1"/>
  <c r="N4099" i="2"/>
  <c r="L4099" i="2"/>
  <c r="M4099" i="2" s="1"/>
  <c r="V3857" i="2"/>
  <c r="U3857" i="2"/>
  <c r="T3857" i="2"/>
  <c r="S3857" i="2"/>
  <c r="K3857" i="2"/>
  <c r="O5815" i="2"/>
  <c r="J5815" i="2"/>
  <c r="I5816" i="2"/>
  <c r="T4100" i="2"/>
  <c r="S4100" i="2"/>
  <c r="K4100" i="2"/>
  <c r="V4100" i="2"/>
  <c r="U4100" i="2"/>
  <c r="N2749" i="2"/>
  <c r="U2749" i="2" s="1"/>
  <c r="U2750" i="2" s="1"/>
  <c r="U2751" i="2" s="1"/>
  <c r="O4251" i="2"/>
  <c r="J4251" i="2"/>
  <c r="I4252" i="2"/>
  <c r="U5814" i="2"/>
  <c r="T5814" i="2"/>
  <c r="S5814" i="2"/>
  <c r="K5814" i="2"/>
  <c r="V5814" i="2"/>
  <c r="L5814" i="2" l="1"/>
  <c r="M5814" i="2" s="1"/>
  <c r="N5814" i="2" s="1"/>
  <c r="O4252" i="2"/>
  <c r="J4252" i="2"/>
  <c r="I4253" i="2"/>
  <c r="L3857" i="2"/>
  <c r="M3857" i="2" s="1"/>
  <c r="N3857" i="2" s="1"/>
  <c r="L4250" i="2"/>
  <c r="M4250" i="2" s="1"/>
  <c r="V4250" i="2" s="1"/>
  <c r="V4251" i="2" s="1"/>
  <c r="O3112" i="2"/>
  <c r="J3112" i="2"/>
  <c r="I3113" i="2"/>
  <c r="O3710" i="2"/>
  <c r="J3710" i="2"/>
  <c r="I3711" i="2"/>
  <c r="S4251" i="2"/>
  <c r="K4251" i="2"/>
  <c r="T4251" i="2"/>
  <c r="O5816" i="2"/>
  <c r="J5816" i="2"/>
  <c r="I5817" i="2"/>
  <c r="O4102" i="2"/>
  <c r="J4102" i="2"/>
  <c r="I4103" i="2"/>
  <c r="O3859" i="2"/>
  <c r="J3859" i="2"/>
  <c r="I3860" i="2"/>
  <c r="L4656" i="2"/>
  <c r="M4656" i="2" s="1"/>
  <c r="N4656" i="2" s="1"/>
  <c r="T3111" i="2"/>
  <c r="S3111" i="2"/>
  <c r="K3111" i="2"/>
  <c r="O4658" i="2"/>
  <c r="J4658" i="2"/>
  <c r="I4659" i="2"/>
  <c r="V3709" i="2"/>
  <c r="U3709" i="2"/>
  <c r="T3709" i="2"/>
  <c r="K3709" i="2"/>
  <c r="S3709" i="2"/>
  <c r="L4100" i="2"/>
  <c r="M4100" i="2" s="1"/>
  <c r="N4100" i="2" s="1"/>
  <c r="V5815" i="2"/>
  <c r="U5815" i="2"/>
  <c r="T5815" i="2"/>
  <c r="K5815" i="2"/>
  <c r="S5815" i="2"/>
  <c r="U4101" i="2"/>
  <c r="T4101" i="2"/>
  <c r="S4101" i="2"/>
  <c r="K4101" i="2"/>
  <c r="V4101" i="2"/>
  <c r="S3858" i="2"/>
  <c r="K3858" i="2"/>
  <c r="V3858" i="2"/>
  <c r="U3858" i="2"/>
  <c r="T3858" i="2"/>
  <c r="L3708" i="2"/>
  <c r="M3708" i="2" s="1"/>
  <c r="N3708" i="2" s="1"/>
  <c r="O2753" i="2"/>
  <c r="J2753" i="2"/>
  <c r="I2754" i="2"/>
  <c r="V4657" i="2"/>
  <c r="U4657" i="2"/>
  <c r="T4657" i="2"/>
  <c r="S4657" i="2"/>
  <c r="K4657" i="2"/>
  <c r="L2751" i="2"/>
  <c r="M2751" i="2" s="1"/>
  <c r="N2751" i="2"/>
  <c r="L3110" i="2"/>
  <c r="M3110" i="2" s="1"/>
  <c r="V3110" i="2" s="1"/>
  <c r="V3111" i="2" s="1"/>
  <c r="T2752" i="2"/>
  <c r="V2752" i="2"/>
  <c r="U2752" i="2"/>
  <c r="S2752" i="2"/>
  <c r="K2752" i="2"/>
  <c r="L2752" i="2" l="1"/>
  <c r="M2752" i="2" s="1"/>
  <c r="N2752" i="2" s="1"/>
  <c r="T3859" i="2"/>
  <c r="S3859" i="2"/>
  <c r="K3859" i="2"/>
  <c r="V3859" i="2"/>
  <c r="U3859" i="2"/>
  <c r="O3113" i="2"/>
  <c r="J3113" i="2"/>
  <c r="I3114" i="2"/>
  <c r="N4250" i="2"/>
  <c r="U4250" i="2" s="1"/>
  <c r="U4251" i="2" s="1"/>
  <c r="U4252" i="2" s="1"/>
  <c r="T4252" i="2"/>
  <c r="S4252" i="2"/>
  <c r="K4252" i="2"/>
  <c r="V4252" i="2"/>
  <c r="L4657" i="2"/>
  <c r="M4657" i="2" s="1"/>
  <c r="N4657" i="2" s="1"/>
  <c r="L4101" i="2"/>
  <c r="M4101" i="2" s="1"/>
  <c r="N4101" i="2" s="1"/>
  <c r="L3709" i="2"/>
  <c r="M3709" i="2" s="1"/>
  <c r="N3709" i="2" s="1"/>
  <c r="O4659" i="2"/>
  <c r="J4659" i="2"/>
  <c r="I4660" i="2"/>
  <c r="O5817" i="2"/>
  <c r="J5817" i="2"/>
  <c r="I5818" i="2"/>
  <c r="O3711" i="2"/>
  <c r="J3711" i="2"/>
  <c r="I3712" i="2"/>
  <c r="T3112" i="2"/>
  <c r="S3112" i="2"/>
  <c r="K3112" i="2"/>
  <c r="O2754" i="2"/>
  <c r="J2754" i="2"/>
  <c r="I2755" i="2"/>
  <c r="L3858" i="2"/>
  <c r="M3858" i="2" s="1"/>
  <c r="N3858" i="2" s="1"/>
  <c r="L5815" i="2"/>
  <c r="M5815" i="2" s="1"/>
  <c r="N5815" i="2" s="1"/>
  <c r="S4658" i="2"/>
  <c r="K4658" i="2"/>
  <c r="V4658" i="2"/>
  <c r="U4658" i="2"/>
  <c r="T4658" i="2"/>
  <c r="L3111" i="2"/>
  <c r="M3111" i="2" s="1"/>
  <c r="N3111" i="2" s="1"/>
  <c r="O4103" i="2"/>
  <c r="J4103" i="2"/>
  <c r="I4104" i="2"/>
  <c r="S5816" i="2"/>
  <c r="K5816" i="2"/>
  <c r="V5816" i="2"/>
  <c r="U5816" i="2"/>
  <c r="T5816" i="2"/>
  <c r="S3710" i="2"/>
  <c r="K3710" i="2"/>
  <c r="V3710" i="2"/>
  <c r="U3710" i="2"/>
  <c r="T3710" i="2"/>
  <c r="N3110" i="2"/>
  <c r="U3110" i="2" s="1"/>
  <c r="U3111" i="2" s="1"/>
  <c r="U2753" i="2"/>
  <c r="S2753" i="2"/>
  <c r="T2753" i="2"/>
  <c r="V2753" i="2"/>
  <c r="K2753" i="2"/>
  <c r="O3860" i="2"/>
  <c r="J3860" i="2"/>
  <c r="I3861" i="2"/>
  <c r="V4102" i="2"/>
  <c r="U4102" i="2"/>
  <c r="T4102" i="2"/>
  <c r="S4102" i="2"/>
  <c r="K4102" i="2"/>
  <c r="L4251" i="2"/>
  <c r="M4251" i="2" s="1"/>
  <c r="N4251" i="2" s="1"/>
  <c r="O4253" i="2"/>
  <c r="J4253" i="2"/>
  <c r="I4254" i="2"/>
  <c r="O3712" i="2" l="1"/>
  <c r="J3712" i="2"/>
  <c r="I3713" i="2"/>
  <c r="O3861" i="2"/>
  <c r="J3861" i="2"/>
  <c r="I3862" i="2"/>
  <c r="L3710" i="2"/>
  <c r="M3710" i="2" s="1"/>
  <c r="N3710" i="2" s="1"/>
  <c r="S4103" i="2"/>
  <c r="K4103" i="2"/>
  <c r="V4103" i="2"/>
  <c r="U4103" i="2"/>
  <c r="T4103" i="2"/>
  <c r="O5818" i="2"/>
  <c r="J5818" i="2"/>
  <c r="I5819" i="2"/>
  <c r="T4659" i="2"/>
  <c r="S4659" i="2"/>
  <c r="K4659" i="2"/>
  <c r="V4659" i="2"/>
  <c r="U4659" i="2"/>
  <c r="U3860" i="2"/>
  <c r="T3860" i="2"/>
  <c r="S3860" i="2"/>
  <c r="K3860" i="2"/>
  <c r="V3860" i="2"/>
  <c r="O2755" i="2"/>
  <c r="J2755" i="2"/>
  <c r="I2756" i="2"/>
  <c r="O4254" i="2"/>
  <c r="J4254" i="2"/>
  <c r="I4255" i="2"/>
  <c r="V2754" i="2"/>
  <c r="U2754" i="2"/>
  <c r="S2754" i="2"/>
  <c r="K2754" i="2"/>
  <c r="T2754" i="2"/>
  <c r="T3711" i="2"/>
  <c r="S3711" i="2"/>
  <c r="K3711" i="2"/>
  <c r="L4252" i="2"/>
  <c r="M4252" i="2" s="1"/>
  <c r="N4252" i="2" s="1"/>
  <c r="O3114" i="2"/>
  <c r="J3114" i="2"/>
  <c r="I3115" i="2"/>
  <c r="L5816" i="2"/>
  <c r="M5816" i="2" s="1"/>
  <c r="N5816" i="2" s="1"/>
  <c r="L3112" i="2"/>
  <c r="M3112" i="2" s="1"/>
  <c r="V3112" i="2" s="1"/>
  <c r="T5817" i="2"/>
  <c r="S5817" i="2"/>
  <c r="K5817" i="2"/>
  <c r="V5817" i="2"/>
  <c r="U5817" i="2"/>
  <c r="U4253" i="2"/>
  <c r="T4253" i="2"/>
  <c r="S4253" i="2"/>
  <c r="K4253" i="2"/>
  <c r="V4253" i="2"/>
  <c r="L4102" i="2"/>
  <c r="M4102" i="2" s="1"/>
  <c r="N4102" i="2" s="1"/>
  <c r="N2753" i="2"/>
  <c r="L2753" i="2"/>
  <c r="M2753" i="2" s="1"/>
  <c r="O4104" i="2"/>
  <c r="J4104" i="2"/>
  <c r="I4105" i="2"/>
  <c r="L4658" i="2"/>
  <c r="M4658" i="2" s="1"/>
  <c r="N4658" i="2" s="1"/>
  <c r="O4660" i="2"/>
  <c r="J4660" i="2"/>
  <c r="I4661" i="2"/>
  <c r="V3113" i="2"/>
  <c r="T3113" i="2"/>
  <c r="S3113" i="2"/>
  <c r="K3113" i="2"/>
  <c r="L3859" i="2"/>
  <c r="M3859" i="2" s="1"/>
  <c r="N3859" i="2" s="1"/>
  <c r="U4660" i="2" l="1"/>
  <c r="T4660" i="2"/>
  <c r="S4660" i="2"/>
  <c r="K4660" i="2"/>
  <c r="V4660" i="2"/>
  <c r="O4105" i="2"/>
  <c r="J4105" i="2"/>
  <c r="I4106" i="2"/>
  <c r="L4253" i="2"/>
  <c r="M4253" i="2" s="1"/>
  <c r="N4253" i="2"/>
  <c r="L3711" i="2"/>
  <c r="M3711" i="2" s="1"/>
  <c r="V3711" i="2" s="1"/>
  <c r="L2754" i="2"/>
  <c r="M2754" i="2" s="1"/>
  <c r="N2754" i="2" s="1"/>
  <c r="O4255" i="2"/>
  <c r="J4255" i="2"/>
  <c r="I4256" i="2"/>
  <c r="S2755" i="2"/>
  <c r="K2755" i="2"/>
  <c r="U2755" i="2"/>
  <c r="V2755" i="2"/>
  <c r="T2755" i="2"/>
  <c r="O5819" i="2"/>
  <c r="J5819" i="2"/>
  <c r="I5820" i="2"/>
  <c r="T4104" i="2"/>
  <c r="S4104" i="2"/>
  <c r="K4104" i="2"/>
  <c r="V4104" i="2"/>
  <c r="U4104" i="2"/>
  <c r="N3112" i="2"/>
  <c r="U3112" i="2" s="1"/>
  <c r="U3113" i="2" s="1"/>
  <c r="U3114" i="2" s="1"/>
  <c r="O3115" i="2"/>
  <c r="J3115" i="2"/>
  <c r="I3116" i="2"/>
  <c r="V4254" i="2"/>
  <c r="U4254" i="2"/>
  <c r="T4254" i="2"/>
  <c r="K4254" i="2"/>
  <c r="S4254" i="2"/>
  <c r="L4659" i="2"/>
  <c r="M4659" i="2" s="1"/>
  <c r="N4659" i="2" s="1"/>
  <c r="U5818" i="2"/>
  <c r="T5818" i="2"/>
  <c r="S5818" i="2"/>
  <c r="K5818" i="2"/>
  <c r="V5818" i="2"/>
  <c r="O3713" i="2"/>
  <c r="J3713" i="2"/>
  <c r="I3714" i="2"/>
  <c r="L5817" i="2"/>
  <c r="M5817" i="2" s="1"/>
  <c r="N5817" i="2" s="1"/>
  <c r="S3114" i="2"/>
  <c r="K3114" i="2"/>
  <c r="V3114" i="2"/>
  <c r="T3114" i="2"/>
  <c r="L4103" i="2"/>
  <c r="M4103" i="2" s="1"/>
  <c r="N4103" i="2" s="1"/>
  <c r="O3862" i="2"/>
  <c r="J3862" i="2"/>
  <c r="I3863" i="2"/>
  <c r="T3712" i="2"/>
  <c r="S3712" i="2"/>
  <c r="K3712" i="2"/>
  <c r="V3712" i="2"/>
  <c r="N3113" i="2"/>
  <c r="L3113" i="2"/>
  <c r="M3113" i="2" s="1"/>
  <c r="O4661" i="2"/>
  <c r="J4661" i="2"/>
  <c r="I4662" i="2"/>
  <c r="O2756" i="2"/>
  <c r="J2756" i="2"/>
  <c r="I2757" i="2"/>
  <c r="L3860" i="2"/>
  <c r="M3860" i="2" s="1"/>
  <c r="N3860" i="2" s="1"/>
  <c r="V3861" i="2"/>
  <c r="U3861" i="2"/>
  <c r="T3861" i="2"/>
  <c r="S3861" i="2"/>
  <c r="K3861" i="2"/>
  <c r="O2757" i="2" l="1"/>
  <c r="J2757" i="2"/>
  <c r="I2758" i="2"/>
  <c r="S3862" i="2"/>
  <c r="K3862" i="2"/>
  <c r="V3862" i="2"/>
  <c r="U3862" i="2"/>
  <c r="T3862" i="2"/>
  <c r="V3713" i="2"/>
  <c r="T3713" i="2"/>
  <c r="K3713" i="2"/>
  <c r="S3713" i="2"/>
  <c r="L4104" i="2"/>
  <c r="M4104" i="2" s="1"/>
  <c r="N4104" i="2" s="1"/>
  <c r="T5819" i="2"/>
  <c r="K5819" i="2"/>
  <c r="S5819" i="2"/>
  <c r="S4255" i="2"/>
  <c r="K4255" i="2"/>
  <c r="V4255" i="2"/>
  <c r="U4255" i="2"/>
  <c r="T4255" i="2"/>
  <c r="N3711" i="2"/>
  <c r="U3711" i="2" s="1"/>
  <c r="U3712" i="2" s="1"/>
  <c r="U3713" i="2" s="1"/>
  <c r="O4106" i="2"/>
  <c r="J4106" i="2"/>
  <c r="I4107" i="2"/>
  <c r="L4660" i="2"/>
  <c r="M4660" i="2" s="1"/>
  <c r="N4660" i="2" s="1"/>
  <c r="N2755" i="2"/>
  <c r="L2755" i="2"/>
  <c r="M2755" i="2" s="1"/>
  <c r="U4105" i="2"/>
  <c r="T4105" i="2"/>
  <c r="S4105" i="2"/>
  <c r="K4105" i="2"/>
  <c r="V4105" i="2"/>
  <c r="V4661" i="2"/>
  <c r="U4661" i="2"/>
  <c r="T4661" i="2"/>
  <c r="S4661" i="2"/>
  <c r="K4661" i="2"/>
  <c r="L4254" i="2"/>
  <c r="M4254" i="2" s="1"/>
  <c r="N4254" i="2" s="1"/>
  <c r="O3116" i="2"/>
  <c r="J3116" i="2"/>
  <c r="I3117" i="2"/>
  <c r="O4662" i="2"/>
  <c r="J4662" i="2"/>
  <c r="I4663" i="2"/>
  <c r="L3861" i="2"/>
  <c r="M3861" i="2" s="1"/>
  <c r="N3861" i="2" s="1"/>
  <c r="T2756" i="2"/>
  <c r="V2756" i="2"/>
  <c r="U2756" i="2"/>
  <c r="S2756" i="2"/>
  <c r="K2756" i="2"/>
  <c r="L3712" i="2"/>
  <c r="M3712" i="2" s="1"/>
  <c r="N3712" i="2" s="1"/>
  <c r="O3863" i="2"/>
  <c r="J3863" i="2"/>
  <c r="I3864" i="2"/>
  <c r="L3114" i="2"/>
  <c r="M3114" i="2" s="1"/>
  <c r="N3114" i="2" s="1"/>
  <c r="O3714" i="2"/>
  <c r="J3714" i="2"/>
  <c r="I3715" i="2"/>
  <c r="L5818" i="2"/>
  <c r="M5818" i="2" s="1"/>
  <c r="N5818" i="2" s="1"/>
  <c r="T3115" i="2"/>
  <c r="S3115" i="2"/>
  <c r="K3115" i="2"/>
  <c r="V3115" i="2"/>
  <c r="U3115" i="2"/>
  <c r="O5820" i="2"/>
  <c r="J5820" i="2"/>
  <c r="I5821" i="2"/>
  <c r="O4256" i="2"/>
  <c r="J4256" i="2"/>
  <c r="I4257" i="2"/>
  <c r="L2756" i="2" l="1"/>
  <c r="M2756" i="2" s="1"/>
  <c r="N2756" i="2"/>
  <c r="T4256" i="2"/>
  <c r="S4256" i="2"/>
  <c r="K4256" i="2"/>
  <c r="O3715" i="2"/>
  <c r="J3715" i="2"/>
  <c r="I3716" i="2"/>
  <c r="O3117" i="2"/>
  <c r="J3117" i="2"/>
  <c r="I3118" i="2"/>
  <c r="V4106" i="2"/>
  <c r="U4106" i="2"/>
  <c r="T4106" i="2"/>
  <c r="S4106" i="2"/>
  <c r="K4106" i="2"/>
  <c r="L3713" i="2"/>
  <c r="M3713" i="2" s="1"/>
  <c r="N3713" i="2" s="1"/>
  <c r="O5821" i="2"/>
  <c r="J5821" i="2"/>
  <c r="I5822" i="2"/>
  <c r="T3863" i="2"/>
  <c r="S3863" i="2"/>
  <c r="K3863" i="2"/>
  <c r="V3863" i="2"/>
  <c r="U3863" i="2"/>
  <c r="S4662" i="2"/>
  <c r="K4662" i="2"/>
  <c r="T4662" i="2"/>
  <c r="S3714" i="2"/>
  <c r="K3714" i="2"/>
  <c r="V3714" i="2"/>
  <c r="U3714" i="2"/>
  <c r="T3714" i="2"/>
  <c r="O3864" i="2"/>
  <c r="J3864" i="2"/>
  <c r="I3865" i="2"/>
  <c r="O4663" i="2"/>
  <c r="J4663" i="2"/>
  <c r="I4664" i="2"/>
  <c r="U3116" i="2"/>
  <c r="T3116" i="2"/>
  <c r="V3116" i="2"/>
  <c r="S3116" i="2"/>
  <c r="K3116" i="2"/>
  <c r="L4661" i="2"/>
  <c r="M4661" i="2" s="1"/>
  <c r="N4661" i="2" s="1"/>
  <c r="L5819" i="2"/>
  <c r="M5819" i="2" s="1"/>
  <c r="V5819" i="2" s="1"/>
  <c r="O2758" i="2"/>
  <c r="J2758" i="2"/>
  <c r="I2759" i="2"/>
  <c r="L4255" i="2"/>
  <c r="M4255" i="2" s="1"/>
  <c r="N4255" i="2" s="1"/>
  <c r="U2757" i="2"/>
  <c r="K2757" i="2"/>
  <c r="T2757" i="2"/>
  <c r="S2757" i="2"/>
  <c r="V2757" i="2"/>
  <c r="O4257" i="2"/>
  <c r="J4257" i="2"/>
  <c r="I4258" i="2"/>
  <c r="S5820" i="2"/>
  <c r="K5820" i="2"/>
  <c r="T5820" i="2"/>
  <c r="L3115" i="2"/>
  <c r="M3115" i="2" s="1"/>
  <c r="N3115" i="2" s="1"/>
  <c r="L4105" i="2"/>
  <c r="M4105" i="2" s="1"/>
  <c r="N4105" i="2" s="1"/>
  <c r="O4107" i="2"/>
  <c r="J4107" i="2"/>
  <c r="I4108" i="2"/>
  <c r="N3862" i="2"/>
  <c r="L3862" i="2"/>
  <c r="M3862" i="2" s="1"/>
  <c r="L5820" i="2" l="1"/>
  <c r="M5820" i="2" s="1"/>
  <c r="V5820" i="2" s="1"/>
  <c r="V5821" i="2" s="1"/>
  <c r="L2757" i="2"/>
  <c r="M2757" i="2" s="1"/>
  <c r="N2757" i="2" s="1"/>
  <c r="O2759" i="2"/>
  <c r="J2759" i="2"/>
  <c r="I2760" i="2"/>
  <c r="N5819" i="2"/>
  <c r="U5819" i="2" s="1"/>
  <c r="O4664" i="2"/>
  <c r="J4664" i="2"/>
  <c r="I4665" i="2"/>
  <c r="U3864" i="2"/>
  <c r="T3864" i="2"/>
  <c r="S3864" i="2"/>
  <c r="K3864" i="2"/>
  <c r="V3864" i="2"/>
  <c r="V3117" i="2"/>
  <c r="U3117" i="2"/>
  <c r="S3117" i="2"/>
  <c r="K3117" i="2"/>
  <c r="T3117" i="2"/>
  <c r="V2758" i="2"/>
  <c r="U2758" i="2"/>
  <c r="T2758" i="2"/>
  <c r="S2758" i="2"/>
  <c r="K2758" i="2"/>
  <c r="T4663" i="2"/>
  <c r="S4663" i="2"/>
  <c r="K4663" i="2"/>
  <c r="L3714" i="2"/>
  <c r="M3714" i="2" s="1"/>
  <c r="N3714" i="2" s="1"/>
  <c r="O5822" i="2"/>
  <c r="J5822" i="2"/>
  <c r="I5823" i="2"/>
  <c r="O4258" i="2"/>
  <c r="J4258" i="2"/>
  <c r="I4259" i="2"/>
  <c r="L4662" i="2"/>
  <c r="M4662" i="2" s="1"/>
  <c r="L3863" i="2"/>
  <c r="M3863" i="2" s="1"/>
  <c r="N3863" i="2"/>
  <c r="T5821" i="2"/>
  <c r="S5821" i="2"/>
  <c r="K5821" i="2"/>
  <c r="N4106" i="2"/>
  <c r="L4106" i="2"/>
  <c r="M4106" i="2" s="1"/>
  <c r="O3716" i="2"/>
  <c r="J3716" i="2"/>
  <c r="I3717" i="2"/>
  <c r="O4108" i="2"/>
  <c r="J4108" i="2"/>
  <c r="I4109" i="2"/>
  <c r="S4107" i="2"/>
  <c r="K4107" i="2"/>
  <c r="T4107" i="2"/>
  <c r="T4257" i="2"/>
  <c r="S4257" i="2"/>
  <c r="K4257" i="2"/>
  <c r="L3116" i="2"/>
  <c r="M3116" i="2" s="1"/>
  <c r="N3116" i="2" s="1"/>
  <c r="O3865" i="2"/>
  <c r="J3865" i="2"/>
  <c r="I3866" i="2"/>
  <c r="O3118" i="2"/>
  <c r="J3118" i="2"/>
  <c r="I3119" i="2"/>
  <c r="T3715" i="2"/>
  <c r="S3715" i="2"/>
  <c r="K3715" i="2"/>
  <c r="V3715" i="2"/>
  <c r="U3715" i="2"/>
  <c r="L4256" i="2"/>
  <c r="M4256" i="2" s="1"/>
  <c r="V4256" i="2" s="1"/>
  <c r="V4257" i="2" s="1"/>
  <c r="N4256" i="2"/>
  <c r="U4256" i="2" s="1"/>
  <c r="U4257" i="2" s="1"/>
  <c r="N4662" i="2" l="1"/>
  <c r="U4662" i="2" s="1"/>
  <c r="V4662" i="2"/>
  <c r="O4109" i="2"/>
  <c r="J4109" i="2"/>
  <c r="I4110" i="2"/>
  <c r="U3716" i="2"/>
  <c r="T3716" i="2"/>
  <c r="S3716" i="2"/>
  <c r="K3716" i="2"/>
  <c r="V3716" i="2"/>
  <c r="O5823" i="2"/>
  <c r="J5823" i="2"/>
  <c r="I5824" i="2"/>
  <c r="L3117" i="2"/>
  <c r="M3117" i="2" s="1"/>
  <c r="N3117" i="2" s="1"/>
  <c r="L3715" i="2"/>
  <c r="M3715" i="2" s="1"/>
  <c r="N3715" i="2" s="1"/>
  <c r="O3866" i="2"/>
  <c r="J3866" i="2"/>
  <c r="I3867" i="2"/>
  <c r="T4108" i="2"/>
  <c r="S4108" i="2"/>
  <c r="K4108" i="2"/>
  <c r="O4259" i="2"/>
  <c r="J4259" i="2"/>
  <c r="I4260" i="2"/>
  <c r="T5822" i="2"/>
  <c r="S5822" i="2"/>
  <c r="K5822" i="2"/>
  <c r="V5822" i="2"/>
  <c r="L3864" i="2"/>
  <c r="M3864" i="2" s="1"/>
  <c r="N3864" i="2"/>
  <c r="O4665" i="2"/>
  <c r="J4665" i="2"/>
  <c r="I4666" i="2"/>
  <c r="O2760" i="2"/>
  <c r="J2760" i="2"/>
  <c r="I2761" i="2"/>
  <c r="O3119" i="2"/>
  <c r="J3119" i="2"/>
  <c r="I3120" i="2"/>
  <c r="T3865" i="2"/>
  <c r="K3865" i="2"/>
  <c r="S3865" i="2"/>
  <c r="L4107" i="2"/>
  <c r="M4107" i="2" s="1"/>
  <c r="V4107" i="2" s="1"/>
  <c r="V4108" i="2" s="1"/>
  <c r="L5821" i="2"/>
  <c r="M5821" i="2" s="1"/>
  <c r="N5821" i="2" s="1"/>
  <c r="V4258" i="2"/>
  <c r="U4258" i="2"/>
  <c r="T4258" i="2"/>
  <c r="K4258" i="2"/>
  <c r="S4258" i="2"/>
  <c r="L2758" i="2"/>
  <c r="M2758" i="2" s="1"/>
  <c r="N2758" i="2" s="1"/>
  <c r="T4664" i="2"/>
  <c r="S4664" i="2"/>
  <c r="K4664" i="2"/>
  <c r="S2759" i="2"/>
  <c r="K2759" i="2"/>
  <c r="V2759" i="2"/>
  <c r="U2759" i="2"/>
  <c r="T2759" i="2"/>
  <c r="S3118" i="2"/>
  <c r="K3118" i="2"/>
  <c r="V3118" i="2"/>
  <c r="U3118" i="2"/>
  <c r="T3118" i="2"/>
  <c r="L4257" i="2"/>
  <c r="M4257" i="2" s="1"/>
  <c r="N4257" i="2" s="1"/>
  <c r="O3717" i="2"/>
  <c r="J3717" i="2"/>
  <c r="I3718" i="2"/>
  <c r="L4663" i="2"/>
  <c r="M4663" i="2" s="1"/>
  <c r="V4663" i="2" s="1"/>
  <c r="V4664" i="2" s="1"/>
  <c r="N5820" i="2"/>
  <c r="U5820" i="2" s="1"/>
  <c r="U5821" i="2" s="1"/>
  <c r="U5822" i="2" s="1"/>
  <c r="O3718" i="2" l="1"/>
  <c r="J3718" i="2"/>
  <c r="I3719" i="2"/>
  <c r="V3717" i="2"/>
  <c r="U3717" i="2"/>
  <c r="T3717" i="2"/>
  <c r="K3717" i="2"/>
  <c r="S3717" i="2"/>
  <c r="N4663" i="2"/>
  <c r="U4663" i="2" s="1"/>
  <c r="U4664" i="2" s="1"/>
  <c r="N4107" i="2"/>
  <c r="U4107" i="2" s="1"/>
  <c r="U4108" i="2" s="1"/>
  <c r="O4666" i="2"/>
  <c r="J4666" i="2"/>
  <c r="I4667" i="2"/>
  <c r="N4258" i="2"/>
  <c r="L4258" i="2"/>
  <c r="M4258" i="2" s="1"/>
  <c r="O2761" i="2"/>
  <c r="J2761" i="2"/>
  <c r="I2762" i="2"/>
  <c r="V4665" i="2"/>
  <c r="U4665" i="2"/>
  <c r="T4665" i="2"/>
  <c r="K4665" i="2"/>
  <c r="S4665" i="2"/>
  <c r="O5824" i="2"/>
  <c r="J5824" i="2"/>
  <c r="I5825" i="2"/>
  <c r="L3716" i="2"/>
  <c r="M3716" i="2" s="1"/>
  <c r="N3716" i="2" s="1"/>
  <c r="O4110" i="2"/>
  <c r="J4110" i="2"/>
  <c r="I4111" i="2"/>
  <c r="L3118" i="2"/>
  <c r="M3118" i="2" s="1"/>
  <c r="N3118" i="2" s="1"/>
  <c r="L4664" i="2"/>
  <c r="M4664" i="2" s="1"/>
  <c r="N4664" i="2" s="1"/>
  <c r="L3865" i="2"/>
  <c r="M3865" i="2" s="1"/>
  <c r="V3865" i="2" s="1"/>
  <c r="O3120" i="2"/>
  <c r="J3120" i="2"/>
  <c r="I3121" i="2"/>
  <c r="T2760" i="2"/>
  <c r="U2760" i="2"/>
  <c r="S2760" i="2"/>
  <c r="K2760" i="2"/>
  <c r="V2760" i="2"/>
  <c r="L5822" i="2"/>
  <c r="M5822" i="2" s="1"/>
  <c r="N5822" i="2" s="1"/>
  <c r="O4260" i="2"/>
  <c r="J4260" i="2"/>
  <c r="I4261" i="2"/>
  <c r="O3867" i="2"/>
  <c r="J3867" i="2"/>
  <c r="I3868" i="2"/>
  <c r="V5823" i="2"/>
  <c r="U5823" i="2"/>
  <c r="T5823" i="2"/>
  <c r="K5823" i="2"/>
  <c r="S5823" i="2"/>
  <c r="U4109" i="2"/>
  <c r="T4109" i="2"/>
  <c r="S4109" i="2"/>
  <c r="K4109" i="2"/>
  <c r="V4109" i="2"/>
  <c r="L2759" i="2"/>
  <c r="M2759" i="2" s="1"/>
  <c r="N2759" i="2" s="1"/>
  <c r="T3119" i="2"/>
  <c r="S3119" i="2"/>
  <c r="K3119" i="2"/>
  <c r="U3119" i="2"/>
  <c r="V3119" i="2"/>
  <c r="S4259" i="2"/>
  <c r="K4259" i="2"/>
  <c r="V4259" i="2"/>
  <c r="U4259" i="2"/>
  <c r="T4259" i="2"/>
  <c r="L4108" i="2"/>
  <c r="M4108" i="2" s="1"/>
  <c r="N4108" i="2"/>
  <c r="S3866" i="2"/>
  <c r="K3866" i="2"/>
  <c r="V3866" i="2"/>
  <c r="T3866" i="2"/>
  <c r="L4259" i="2" l="1"/>
  <c r="M4259" i="2" s="1"/>
  <c r="N4259" i="2" s="1"/>
  <c r="L3119" i="2"/>
  <c r="M3119" i="2" s="1"/>
  <c r="N3119" i="2" s="1"/>
  <c r="T3867" i="2"/>
  <c r="S3867" i="2"/>
  <c r="K3867" i="2"/>
  <c r="V3867" i="2"/>
  <c r="L2760" i="2"/>
  <c r="M2760" i="2" s="1"/>
  <c r="N2760" i="2"/>
  <c r="O3121" i="2"/>
  <c r="J3121" i="2"/>
  <c r="I3122" i="2"/>
  <c r="N3865" i="2"/>
  <c r="U3865" i="2" s="1"/>
  <c r="U3866" i="2" s="1"/>
  <c r="U3867" i="2" s="1"/>
  <c r="S4666" i="2"/>
  <c r="K4666" i="2"/>
  <c r="V4666" i="2"/>
  <c r="U4666" i="2"/>
  <c r="T4666" i="2"/>
  <c r="L3866" i="2"/>
  <c r="M3866" i="2" s="1"/>
  <c r="N3866" i="2" s="1"/>
  <c r="U3120" i="2"/>
  <c r="T3120" i="2"/>
  <c r="S3120" i="2"/>
  <c r="V3120" i="2"/>
  <c r="K3120" i="2"/>
  <c r="O4111" i="2"/>
  <c r="J4111" i="2"/>
  <c r="I4112" i="2"/>
  <c r="N3717" i="2"/>
  <c r="L3717" i="2"/>
  <c r="M3717" i="2" s="1"/>
  <c r="O3719" i="2"/>
  <c r="J3719" i="2"/>
  <c r="I3720" i="2"/>
  <c r="L4109" i="2"/>
  <c r="M4109" i="2" s="1"/>
  <c r="N4109" i="2"/>
  <c r="O4261" i="2"/>
  <c r="J4261" i="2"/>
  <c r="I4262" i="2"/>
  <c r="V4110" i="2"/>
  <c r="U4110" i="2"/>
  <c r="T4110" i="2"/>
  <c r="S4110" i="2"/>
  <c r="K4110" i="2"/>
  <c r="O5825" i="2"/>
  <c r="J5825" i="2"/>
  <c r="I5826" i="2"/>
  <c r="L4665" i="2"/>
  <c r="M4665" i="2" s="1"/>
  <c r="N4665" i="2" s="1"/>
  <c r="O2762" i="2"/>
  <c r="J2762" i="2"/>
  <c r="I2763" i="2"/>
  <c r="S3718" i="2"/>
  <c r="K3718" i="2"/>
  <c r="V3718" i="2"/>
  <c r="U3718" i="2"/>
  <c r="T3718" i="2"/>
  <c r="L5823" i="2"/>
  <c r="M5823" i="2" s="1"/>
  <c r="N5823" i="2" s="1"/>
  <c r="O3868" i="2"/>
  <c r="J3868" i="2"/>
  <c r="I3869" i="2"/>
  <c r="T4260" i="2"/>
  <c r="S4260" i="2"/>
  <c r="K4260" i="2"/>
  <c r="V4260" i="2"/>
  <c r="U4260" i="2"/>
  <c r="S5824" i="2"/>
  <c r="K5824" i="2"/>
  <c r="V5824" i="2"/>
  <c r="U5824" i="2"/>
  <c r="T5824" i="2"/>
  <c r="U2761" i="2"/>
  <c r="T2761" i="2"/>
  <c r="S2761" i="2"/>
  <c r="K2761" i="2"/>
  <c r="V2761" i="2"/>
  <c r="O4667" i="2"/>
  <c r="J4667" i="2"/>
  <c r="I4668" i="2"/>
  <c r="T4667" i="2" l="1"/>
  <c r="S4667" i="2"/>
  <c r="K4667" i="2"/>
  <c r="V4667" i="2"/>
  <c r="U4667" i="2"/>
  <c r="T2762" i="2"/>
  <c r="S2762" i="2"/>
  <c r="K2762" i="2"/>
  <c r="O5826" i="2"/>
  <c r="J5826" i="2"/>
  <c r="I5827" i="2"/>
  <c r="O4262" i="2"/>
  <c r="J4262" i="2"/>
  <c r="I4263" i="2"/>
  <c r="O3869" i="2"/>
  <c r="J3869" i="2"/>
  <c r="I3870" i="2"/>
  <c r="N3718" i="2"/>
  <c r="L3718" i="2"/>
  <c r="M3718" i="2" s="1"/>
  <c r="T5825" i="2"/>
  <c r="S5825" i="2"/>
  <c r="K5825" i="2"/>
  <c r="V5825" i="2"/>
  <c r="U5825" i="2"/>
  <c r="U4261" i="2"/>
  <c r="T4261" i="2"/>
  <c r="S4261" i="2"/>
  <c r="K4261" i="2"/>
  <c r="V4261" i="2"/>
  <c r="O3720" i="2"/>
  <c r="J3720" i="2"/>
  <c r="I3721" i="2"/>
  <c r="L3120" i="2"/>
  <c r="M3120" i="2" s="1"/>
  <c r="N3120" i="2"/>
  <c r="L3867" i="2"/>
  <c r="M3867" i="2" s="1"/>
  <c r="N3867" i="2"/>
  <c r="L5824" i="2"/>
  <c r="M5824" i="2" s="1"/>
  <c r="N5824" i="2" s="1"/>
  <c r="L4260" i="2"/>
  <c r="M4260" i="2" s="1"/>
  <c r="N4260" i="2"/>
  <c r="U3868" i="2"/>
  <c r="T3868" i="2"/>
  <c r="S3868" i="2"/>
  <c r="K3868" i="2"/>
  <c r="V3868" i="2"/>
  <c r="T3719" i="2"/>
  <c r="S3719" i="2"/>
  <c r="K3719" i="2"/>
  <c r="V3719" i="2"/>
  <c r="U3719" i="2"/>
  <c r="O4112" i="2"/>
  <c r="J4112" i="2"/>
  <c r="I4113" i="2"/>
  <c r="O3122" i="2"/>
  <c r="J3122" i="2"/>
  <c r="I3123" i="2"/>
  <c r="O4668" i="2"/>
  <c r="J4668" i="2"/>
  <c r="I4669" i="2"/>
  <c r="L2761" i="2"/>
  <c r="M2761" i="2" s="1"/>
  <c r="N2761" i="2" s="1"/>
  <c r="O2763" i="2"/>
  <c r="J2763" i="2"/>
  <c r="I2764" i="2"/>
  <c r="L4110" i="2"/>
  <c r="M4110" i="2" s="1"/>
  <c r="N4110" i="2" s="1"/>
  <c r="S4111" i="2"/>
  <c r="K4111" i="2"/>
  <c r="V4111" i="2"/>
  <c r="U4111" i="2"/>
  <c r="T4111" i="2"/>
  <c r="L4666" i="2"/>
  <c r="M4666" i="2" s="1"/>
  <c r="N4666" i="2" s="1"/>
  <c r="V3121" i="2"/>
  <c r="U3121" i="2"/>
  <c r="T3121" i="2"/>
  <c r="S3121" i="2"/>
  <c r="K3121" i="2"/>
  <c r="L3121" i="2" l="1"/>
  <c r="M3121" i="2" s="1"/>
  <c r="N3121" i="2" s="1"/>
  <c r="U4668" i="2"/>
  <c r="T4668" i="2"/>
  <c r="S4668" i="2"/>
  <c r="K4668" i="2"/>
  <c r="V4668" i="2"/>
  <c r="L5825" i="2"/>
  <c r="M5825" i="2" s="1"/>
  <c r="N5825" i="2" s="1"/>
  <c r="O4263" i="2"/>
  <c r="J4263" i="2"/>
  <c r="I4264" i="2"/>
  <c r="U5826" i="2"/>
  <c r="T5826" i="2"/>
  <c r="S5826" i="2"/>
  <c r="K5826" i="2"/>
  <c r="V5826" i="2"/>
  <c r="O4113" i="2"/>
  <c r="J4113" i="2"/>
  <c r="I4114" i="2"/>
  <c r="O3870" i="2"/>
  <c r="J3870" i="2"/>
  <c r="I3871" i="2"/>
  <c r="T4262" i="2"/>
  <c r="K4262" i="2"/>
  <c r="S4262" i="2"/>
  <c r="L4667" i="2"/>
  <c r="M4667" i="2" s="1"/>
  <c r="N4667" i="2" s="1"/>
  <c r="L4111" i="2"/>
  <c r="M4111" i="2" s="1"/>
  <c r="N4111" i="2" s="1"/>
  <c r="O2764" i="2"/>
  <c r="J2764" i="2"/>
  <c r="I2765" i="2"/>
  <c r="O3123" i="2"/>
  <c r="J3123" i="2"/>
  <c r="I3124" i="2"/>
  <c r="T4112" i="2"/>
  <c r="S4112" i="2"/>
  <c r="K4112" i="2"/>
  <c r="V4112" i="2"/>
  <c r="U4112" i="2"/>
  <c r="L3719" i="2"/>
  <c r="M3719" i="2" s="1"/>
  <c r="N3719" i="2" s="1"/>
  <c r="L3868" i="2"/>
  <c r="M3868" i="2" s="1"/>
  <c r="N3868" i="2" s="1"/>
  <c r="O3721" i="2"/>
  <c r="J3721" i="2"/>
  <c r="I3722" i="2"/>
  <c r="L4261" i="2"/>
  <c r="M4261" i="2" s="1"/>
  <c r="N4261" i="2" s="1"/>
  <c r="V3869" i="2"/>
  <c r="U3869" i="2"/>
  <c r="T3869" i="2"/>
  <c r="S3869" i="2"/>
  <c r="K3869" i="2"/>
  <c r="L2762" i="2"/>
  <c r="M2762" i="2" s="1"/>
  <c r="V2762" i="2" s="1"/>
  <c r="V2763" i="2" s="1"/>
  <c r="S2763" i="2"/>
  <c r="K2763" i="2"/>
  <c r="T2763" i="2"/>
  <c r="O4669" i="2"/>
  <c r="J4669" i="2"/>
  <c r="I4670" i="2"/>
  <c r="S3122" i="2"/>
  <c r="K3122" i="2"/>
  <c r="V3122" i="2"/>
  <c r="T3122" i="2"/>
  <c r="U3122" i="2"/>
  <c r="U3720" i="2"/>
  <c r="T3720" i="2"/>
  <c r="S3720" i="2"/>
  <c r="K3720" i="2"/>
  <c r="V3720" i="2"/>
  <c r="O5827" i="2"/>
  <c r="J5827" i="2"/>
  <c r="I5828" i="2"/>
  <c r="O5828" i="2" l="1"/>
  <c r="J5828" i="2"/>
  <c r="I5829" i="2"/>
  <c r="L3720" i="2"/>
  <c r="M3720" i="2" s="1"/>
  <c r="N3720" i="2" s="1"/>
  <c r="O4114" i="2"/>
  <c r="J4114" i="2"/>
  <c r="I4115" i="2"/>
  <c r="L5826" i="2"/>
  <c r="M5826" i="2" s="1"/>
  <c r="N5826" i="2" s="1"/>
  <c r="O4264" i="2"/>
  <c r="J4264" i="2"/>
  <c r="I4265" i="2"/>
  <c r="O2765" i="2"/>
  <c r="J2765" i="2"/>
  <c r="I2766" i="2"/>
  <c r="L4262" i="2"/>
  <c r="M4262" i="2" s="1"/>
  <c r="V4262" i="2" s="1"/>
  <c r="O3871" i="2"/>
  <c r="J3871" i="2"/>
  <c r="I3872" i="2"/>
  <c r="U4113" i="2"/>
  <c r="T4113" i="2"/>
  <c r="S4113" i="2"/>
  <c r="K4113" i="2"/>
  <c r="V4113" i="2"/>
  <c r="S4263" i="2"/>
  <c r="K4263" i="2"/>
  <c r="V4263" i="2"/>
  <c r="T4263" i="2"/>
  <c r="V5827" i="2"/>
  <c r="U5827" i="2"/>
  <c r="T5827" i="2"/>
  <c r="K5827" i="2"/>
  <c r="S5827" i="2"/>
  <c r="T4669" i="2"/>
  <c r="K4669" i="2"/>
  <c r="S4669" i="2"/>
  <c r="N2762" i="2"/>
  <c r="U2762" i="2" s="1"/>
  <c r="U2763" i="2" s="1"/>
  <c r="O3722" i="2"/>
  <c r="J3722" i="2"/>
  <c r="I3723" i="2"/>
  <c r="O3124" i="2"/>
  <c r="J3124" i="2"/>
  <c r="I3125" i="2"/>
  <c r="T2764" i="2"/>
  <c r="U2764" i="2"/>
  <c r="S2764" i="2"/>
  <c r="K2764" i="2"/>
  <c r="V2764" i="2"/>
  <c r="S3870" i="2"/>
  <c r="K3870" i="2"/>
  <c r="V3870" i="2"/>
  <c r="U3870" i="2"/>
  <c r="T3870" i="2"/>
  <c r="L4668" i="2"/>
  <c r="M4668" i="2" s="1"/>
  <c r="N4668" i="2"/>
  <c r="O4670" i="2"/>
  <c r="J4670" i="2"/>
  <c r="I4671" i="2"/>
  <c r="N3122" i="2"/>
  <c r="L3122" i="2"/>
  <c r="M3122" i="2" s="1"/>
  <c r="N2763" i="2"/>
  <c r="L2763" i="2"/>
  <c r="M2763" i="2" s="1"/>
  <c r="N3869" i="2"/>
  <c r="L3869" i="2"/>
  <c r="M3869" i="2" s="1"/>
  <c r="T3721" i="2"/>
  <c r="K3721" i="2"/>
  <c r="S3721" i="2"/>
  <c r="L4112" i="2"/>
  <c r="M4112" i="2" s="1"/>
  <c r="N4112" i="2"/>
  <c r="T3123" i="2"/>
  <c r="S3123" i="2"/>
  <c r="K3123" i="2"/>
  <c r="V3123" i="2"/>
  <c r="U3123" i="2"/>
  <c r="L2764" i="2" l="1"/>
  <c r="M2764" i="2" s="1"/>
  <c r="N2764" i="2" s="1"/>
  <c r="O3125" i="2"/>
  <c r="J3125" i="2"/>
  <c r="I3126" i="2"/>
  <c r="S3722" i="2"/>
  <c r="K3722" i="2"/>
  <c r="V3722" i="2"/>
  <c r="T3722" i="2"/>
  <c r="L4669" i="2"/>
  <c r="M4669" i="2" s="1"/>
  <c r="V4669" i="2" s="1"/>
  <c r="V4670" i="2" s="1"/>
  <c r="L4263" i="2"/>
  <c r="M4263" i="2" s="1"/>
  <c r="N4263" i="2" s="1"/>
  <c r="T3871" i="2"/>
  <c r="S3871" i="2"/>
  <c r="K3871" i="2"/>
  <c r="V3871" i="2"/>
  <c r="U3871" i="2"/>
  <c r="O2766" i="2"/>
  <c r="J2766" i="2"/>
  <c r="I2767" i="2"/>
  <c r="T4264" i="2"/>
  <c r="S4264" i="2"/>
  <c r="K4264" i="2"/>
  <c r="V4264" i="2"/>
  <c r="O4115" i="2"/>
  <c r="J4115" i="2"/>
  <c r="I4116" i="2"/>
  <c r="L3123" i="2"/>
  <c r="M3123" i="2" s="1"/>
  <c r="N3123" i="2"/>
  <c r="O4671" i="2"/>
  <c r="J4671" i="2"/>
  <c r="I4672" i="2"/>
  <c r="N3870" i="2"/>
  <c r="L3870" i="2"/>
  <c r="M3870" i="2" s="1"/>
  <c r="U3124" i="2"/>
  <c r="T3124" i="2"/>
  <c r="V3124" i="2"/>
  <c r="S3124" i="2"/>
  <c r="K3124" i="2"/>
  <c r="L5827" i="2"/>
  <c r="M5827" i="2" s="1"/>
  <c r="N5827" i="2" s="1"/>
  <c r="U2765" i="2"/>
  <c r="S2765" i="2"/>
  <c r="T2765" i="2"/>
  <c r="K2765" i="2"/>
  <c r="V2765" i="2"/>
  <c r="V4114" i="2"/>
  <c r="U4114" i="2"/>
  <c r="T4114" i="2"/>
  <c r="S4114" i="2"/>
  <c r="K4114" i="2"/>
  <c r="O5829" i="2"/>
  <c r="J5829" i="2"/>
  <c r="I5830" i="2"/>
  <c r="S4670" i="2"/>
  <c r="K4670" i="2"/>
  <c r="T4670" i="2"/>
  <c r="S5828" i="2"/>
  <c r="K5828" i="2"/>
  <c r="V5828" i="2"/>
  <c r="U5828" i="2"/>
  <c r="T5828" i="2"/>
  <c r="N3721" i="2"/>
  <c r="U3721" i="2" s="1"/>
  <c r="U3722" i="2" s="1"/>
  <c r="L3721" i="2"/>
  <c r="M3721" i="2" s="1"/>
  <c r="V3721" i="2" s="1"/>
  <c r="O3723" i="2"/>
  <c r="J3723" i="2"/>
  <c r="I3724" i="2"/>
  <c r="L4113" i="2"/>
  <c r="M4113" i="2" s="1"/>
  <c r="N4113" i="2" s="1"/>
  <c r="O3872" i="2"/>
  <c r="J3872" i="2"/>
  <c r="I3873" i="2"/>
  <c r="N4262" i="2"/>
  <c r="U4262" i="2" s="1"/>
  <c r="U4263" i="2" s="1"/>
  <c r="U4264" i="2" s="1"/>
  <c r="O4265" i="2"/>
  <c r="J4265" i="2"/>
  <c r="I4266" i="2"/>
  <c r="T3723" i="2" l="1"/>
  <c r="S3723" i="2"/>
  <c r="K3723" i="2"/>
  <c r="V3723" i="2"/>
  <c r="U3723" i="2"/>
  <c r="L4670" i="2"/>
  <c r="M4670" i="2" s="1"/>
  <c r="N4670" i="2" s="1"/>
  <c r="O4672" i="2"/>
  <c r="J4672" i="2"/>
  <c r="I4673" i="2"/>
  <c r="N4669" i="2"/>
  <c r="U4669" i="2" s="1"/>
  <c r="U4670" i="2" s="1"/>
  <c r="U4671" i="2" s="1"/>
  <c r="N3722" i="2"/>
  <c r="L3722" i="2"/>
  <c r="M3722" i="2" s="1"/>
  <c r="T5829" i="2"/>
  <c r="S5829" i="2"/>
  <c r="K5829" i="2"/>
  <c r="V5829" i="2"/>
  <c r="U5829" i="2"/>
  <c r="V3125" i="2"/>
  <c r="U3125" i="2"/>
  <c r="S3125" i="2"/>
  <c r="K3125" i="2"/>
  <c r="T3125" i="2"/>
  <c r="N4114" i="2"/>
  <c r="L4114" i="2"/>
  <c r="M4114" i="2" s="1"/>
  <c r="L3124" i="2"/>
  <c r="M3124" i="2" s="1"/>
  <c r="N3124" i="2" s="1"/>
  <c r="T4671" i="2"/>
  <c r="S4671" i="2"/>
  <c r="K4671" i="2"/>
  <c r="V4671" i="2"/>
  <c r="O4116" i="2"/>
  <c r="J4116" i="2"/>
  <c r="I4117" i="2"/>
  <c r="O2767" i="2"/>
  <c r="J2767" i="2"/>
  <c r="I2768" i="2"/>
  <c r="U4265" i="2"/>
  <c r="T4265" i="2"/>
  <c r="S4265" i="2"/>
  <c r="K4265" i="2"/>
  <c r="V4265" i="2"/>
  <c r="U3872" i="2"/>
  <c r="T3872" i="2"/>
  <c r="S3872" i="2"/>
  <c r="K3872" i="2"/>
  <c r="V3872" i="2"/>
  <c r="O3724" i="2"/>
  <c r="J3724" i="2"/>
  <c r="I3725" i="2"/>
  <c r="L5828" i="2"/>
  <c r="M5828" i="2" s="1"/>
  <c r="N5828" i="2" s="1"/>
  <c r="L2765" i="2"/>
  <c r="M2765" i="2" s="1"/>
  <c r="N2765" i="2" s="1"/>
  <c r="O4266" i="2"/>
  <c r="J4266" i="2"/>
  <c r="I4267" i="2"/>
  <c r="O3873" i="2"/>
  <c r="J3873" i="2"/>
  <c r="I3874" i="2"/>
  <c r="O5830" i="2"/>
  <c r="J5830" i="2"/>
  <c r="I5831" i="2"/>
  <c r="S4115" i="2"/>
  <c r="K4115" i="2"/>
  <c r="V4115" i="2"/>
  <c r="U4115" i="2"/>
  <c r="T4115" i="2"/>
  <c r="L4264" i="2"/>
  <c r="M4264" i="2" s="1"/>
  <c r="N4264" i="2" s="1"/>
  <c r="T2766" i="2"/>
  <c r="S2766" i="2"/>
  <c r="K2766" i="2"/>
  <c r="L3871" i="2"/>
  <c r="M3871" i="2" s="1"/>
  <c r="N3871" i="2"/>
  <c r="O3126" i="2"/>
  <c r="J3126" i="2"/>
  <c r="I3127" i="2"/>
  <c r="L2766" i="2" l="1"/>
  <c r="M2766" i="2" s="1"/>
  <c r="V2766" i="2" s="1"/>
  <c r="O5831" i="2"/>
  <c r="J5831" i="2"/>
  <c r="I5832" i="2"/>
  <c r="L5829" i="2"/>
  <c r="M5829" i="2" s="1"/>
  <c r="N5829" i="2" s="1"/>
  <c r="T5830" i="2"/>
  <c r="S5830" i="2"/>
  <c r="K5830" i="2"/>
  <c r="O3725" i="2"/>
  <c r="J3725" i="2"/>
  <c r="I3726" i="2"/>
  <c r="L3872" i="2"/>
  <c r="M3872" i="2" s="1"/>
  <c r="N3872" i="2" s="1"/>
  <c r="O4117" i="2"/>
  <c r="J4117" i="2"/>
  <c r="I4118" i="2"/>
  <c r="L3723" i="2"/>
  <c r="M3723" i="2" s="1"/>
  <c r="N3723" i="2"/>
  <c r="O4267" i="2"/>
  <c r="J4267" i="2"/>
  <c r="I4268" i="2"/>
  <c r="O2768" i="2"/>
  <c r="J2768" i="2"/>
  <c r="I2769" i="2"/>
  <c r="L4671" i="2"/>
  <c r="M4671" i="2" s="1"/>
  <c r="N4671" i="2" s="1"/>
  <c r="L3125" i="2"/>
  <c r="M3125" i="2" s="1"/>
  <c r="N3125" i="2" s="1"/>
  <c r="O4673" i="2"/>
  <c r="J4673" i="2"/>
  <c r="I4674" i="2"/>
  <c r="S3126" i="2"/>
  <c r="K3126" i="2"/>
  <c r="T3126" i="2"/>
  <c r="V3873" i="2"/>
  <c r="U3873" i="2"/>
  <c r="T3873" i="2"/>
  <c r="K3873" i="2"/>
  <c r="S3873" i="2"/>
  <c r="N4115" i="2"/>
  <c r="L4115" i="2"/>
  <c r="M4115" i="2" s="1"/>
  <c r="U3724" i="2"/>
  <c r="T3724" i="2"/>
  <c r="S3724" i="2"/>
  <c r="K3724" i="2"/>
  <c r="V3724" i="2"/>
  <c r="L4265" i="2"/>
  <c r="M4265" i="2" s="1"/>
  <c r="N4265" i="2"/>
  <c r="T4116" i="2"/>
  <c r="S4116" i="2"/>
  <c r="K4116" i="2"/>
  <c r="V4116" i="2"/>
  <c r="U4116" i="2"/>
  <c r="O3127" i="2"/>
  <c r="J3127" i="2"/>
  <c r="I3128" i="2"/>
  <c r="O3874" i="2"/>
  <c r="J3874" i="2"/>
  <c r="I3875" i="2"/>
  <c r="T4266" i="2"/>
  <c r="K4266" i="2"/>
  <c r="S4266" i="2"/>
  <c r="S2767" i="2"/>
  <c r="K2767" i="2"/>
  <c r="V2767" i="2"/>
  <c r="T2767" i="2"/>
  <c r="U4672" i="2"/>
  <c r="T4672" i="2"/>
  <c r="S4672" i="2"/>
  <c r="K4672" i="2"/>
  <c r="V4672" i="2"/>
  <c r="O2769" i="2" l="1"/>
  <c r="J2769" i="2"/>
  <c r="I2770" i="2"/>
  <c r="T5831" i="2"/>
  <c r="K5831" i="2"/>
  <c r="S5831" i="2"/>
  <c r="L4672" i="2"/>
  <c r="M4672" i="2" s="1"/>
  <c r="N4672" i="2"/>
  <c r="L3724" i="2"/>
  <c r="M3724" i="2" s="1"/>
  <c r="N3724" i="2"/>
  <c r="O4674" i="2"/>
  <c r="J4674" i="2"/>
  <c r="I4675" i="2"/>
  <c r="T2768" i="2"/>
  <c r="S2768" i="2"/>
  <c r="K2768" i="2"/>
  <c r="V2768" i="2"/>
  <c r="U2768" i="2"/>
  <c r="U4117" i="2"/>
  <c r="T4117" i="2"/>
  <c r="S4117" i="2"/>
  <c r="K4117" i="2"/>
  <c r="V4117" i="2"/>
  <c r="O3726" i="2"/>
  <c r="J3726" i="2"/>
  <c r="I3727" i="2"/>
  <c r="L5830" i="2"/>
  <c r="M5830" i="2" s="1"/>
  <c r="V5830" i="2" s="1"/>
  <c r="V5831" i="2" s="1"/>
  <c r="L2767" i="2"/>
  <c r="M2767" i="2" s="1"/>
  <c r="N2767" i="2" s="1"/>
  <c r="N3873" i="2"/>
  <c r="L3873" i="2"/>
  <c r="M3873" i="2" s="1"/>
  <c r="O3128" i="2"/>
  <c r="J3128" i="2"/>
  <c r="I3129" i="2"/>
  <c r="V4673" i="2"/>
  <c r="U4673" i="2"/>
  <c r="T4673" i="2"/>
  <c r="K4673" i="2"/>
  <c r="S4673" i="2"/>
  <c r="V3725" i="2"/>
  <c r="U3725" i="2"/>
  <c r="T3725" i="2"/>
  <c r="S3725" i="2"/>
  <c r="K3725" i="2"/>
  <c r="S3874" i="2"/>
  <c r="K3874" i="2"/>
  <c r="V3874" i="2"/>
  <c r="U3874" i="2"/>
  <c r="T3874" i="2"/>
  <c r="S4267" i="2"/>
  <c r="K4267" i="2"/>
  <c r="T4267" i="2"/>
  <c r="O4118" i="2"/>
  <c r="J4118" i="2"/>
  <c r="I4119" i="2"/>
  <c r="N4266" i="2"/>
  <c r="U4266" i="2" s="1"/>
  <c r="L4266" i="2"/>
  <c r="M4266" i="2" s="1"/>
  <c r="V4266" i="2" s="1"/>
  <c r="O3875" i="2"/>
  <c r="J3875" i="2"/>
  <c r="I3876" i="2"/>
  <c r="T3127" i="2"/>
  <c r="S3127" i="2"/>
  <c r="K3127" i="2"/>
  <c r="L4116" i="2"/>
  <c r="M4116" i="2" s="1"/>
  <c r="N4116" i="2"/>
  <c r="L3126" i="2"/>
  <c r="M3126" i="2" s="1"/>
  <c r="V3126" i="2" s="1"/>
  <c r="V3127" i="2" s="1"/>
  <c r="O4268" i="2"/>
  <c r="J4268" i="2"/>
  <c r="I4269" i="2"/>
  <c r="O5832" i="2"/>
  <c r="J5832" i="2"/>
  <c r="I5833" i="2"/>
  <c r="N2766" i="2"/>
  <c r="U2766" i="2" s="1"/>
  <c r="U2767" i="2" s="1"/>
  <c r="O5833" i="2" l="1"/>
  <c r="J5833" i="2"/>
  <c r="I5834" i="2"/>
  <c r="T4268" i="2"/>
  <c r="S4268" i="2"/>
  <c r="K4268" i="2"/>
  <c r="T3875" i="2"/>
  <c r="S3875" i="2"/>
  <c r="K3875" i="2"/>
  <c r="V3875" i="2"/>
  <c r="U3875" i="2"/>
  <c r="S5832" i="2"/>
  <c r="K5832" i="2"/>
  <c r="V5832" i="2"/>
  <c r="T5832" i="2"/>
  <c r="V4118" i="2"/>
  <c r="U4118" i="2"/>
  <c r="T4118" i="2"/>
  <c r="S4118" i="2"/>
  <c r="K4118" i="2"/>
  <c r="L3725" i="2"/>
  <c r="M3725" i="2" s="1"/>
  <c r="N3725" i="2" s="1"/>
  <c r="S3726" i="2"/>
  <c r="K3726" i="2"/>
  <c r="V3726" i="2"/>
  <c r="U3726" i="2"/>
  <c r="T3726" i="2"/>
  <c r="O4675" i="2"/>
  <c r="J4675" i="2"/>
  <c r="I4676" i="2"/>
  <c r="L5831" i="2"/>
  <c r="M5831" i="2" s="1"/>
  <c r="N5831" i="2" s="1"/>
  <c r="O2770" i="2"/>
  <c r="J2770" i="2"/>
  <c r="I2771" i="2"/>
  <c r="L3127" i="2"/>
  <c r="M3127" i="2" s="1"/>
  <c r="N3127" i="2" s="1"/>
  <c r="T3128" i="2"/>
  <c r="K3128" i="2"/>
  <c r="V3128" i="2"/>
  <c r="S3128" i="2"/>
  <c r="L4117" i="2"/>
  <c r="M4117" i="2" s="1"/>
  <c r="N4117" i="2"/>
  <c r="L4267" i="2"/>
  <c r="M4267" i="2" s="1"/>
  <c r="V4267" i="2" s="1"/>
  <c r="V4268" i="2" s="1"/>
  <c r="N5830" i="2"/>
  <c r="U5830" i="2" s="1"/>
  <c r="U5831" i="2" s="1"/>
  <c r="U5832" i="2" s="1"/>
  <c r="L2768" i="2"/>
  <c r="M2768" i="2" s="1"/>
  <c r="N2768" i="2" s="1"/>
  <c r="S4674" i="2"/>
  <c r="K4674" i="2"/>
  <c r="V4674" i="2"/>
  <c r="U4674" i="2"/>
  <c r="T4674" i="2"/>
  <c r="U2769" i="2"/>
  <c r="T2769" i="2"/>
  <c r="V2769" i="2"/>
  <c r="S2769" i="2"/>
  <c r="K2769" i="2"/>
  <c r="O4119" i="2"/>
  <c r="J4119" i="2"/>
  <c r="I4120" i="2"/>
  <c r="O3727" i="2"/>
  <c r="J3727" i="2"/>
  <c r="I3728" i="2"/>
  <c r="O4269" i="2"/>
  <c r="J4269" i="2"/>
  <c r="I4270" i="2"/>
  <c r="N3126" i="2"/>
  <c r="U3126" i="2" s="1"/>
  <c r="U3127" i="2" s="1"/>
  <c r="U3128" i="2" s="1"/>
  <c r="O3876" i="2"/>
  <c r="J3876" i="2"/>
  <c r="I3877" i="2"/>
  <c r="L3874" i="2"/>
  <c r="M3874" i="2" s="1"/>
  <c r="N3874" i="2" s="1"/>
  <c r="L4673" i="2"/>
  <c r="M4673" i="2" s="1"/>
  <c r="N4673" i="2" s="1"/>
  <c r="O3129" i="2"/>
  <c r="J3129" i="2"/>
  <c r="I3130" i="2"/>
  <c r="O3130" i="2" l="1"/>
  <c r="J3130" i="2"/>
  <c r="I3131" i="2"/>
  <c r="T4269" i="2"/>
  <c r="S4269" i="2"/>
  <c r="K4269" i="2"/>
  <c r="O3728" i="2"/>
  <c r="J3728" i="2"/>
  <c r="I3729" i="2"/>
  <c r="S4119" i="2"/>
  <c r="K4119" i="2"/>
  <c r="V4119" i="2"/>
  <c r="U4119" i="2"/>
  <c r="T4119" i="2"/>
  <c r="N4267" i="2"/>
  <c r="U4267" i="2" s="1"/>
  <c r="U4268" i="2" s="1"/>
  <c r="T4675" i="2"/>
  <c r="S4675" i="2"/>
  <c r="K4675" i="2"/>
  <c r="V4675" i="2"/>
  <c r="U4675" i="2"/>
  <c r="O3877" i="2"/>
  <c r="J3877" i="2"/>
  <c r="I3878" i="2"/>
  <c r="O4270" i="2"/>
  <c r="J4270" i="2"/>
  <c r="I4271" i="2"/>
  <c r="T3727" i="2"/>
  <c r="S3727" i="2"/>
  <c r="K3727" i="2"/>
  <c r="V3727" i="2"/>
  <c r="U3727" i="2"/>
  <c r="L3128" i="2"/>
  <c r="M3128" i="2" s="1"/>
  <c r="N3128" i="2"/>
  <c r="L3726" i="2"/>
  <c r="M3726" i="2" s="1"/>
  <c r="N3726" i="2" s="1"/>
  <c r="L4118" i="2"/>
  <c r="M4118" i="2" s="1"/>
  <c r="N4118" i="2" s="1"/>
  <c r="L5832" i="2"/>
  <c r="M5832" i="2" s="1"/>
  <c r="N5832" i="2" s="1"/>
  <c r="L3875" i="2"/>
  <c r="M3875" i="2" s="1"/>
  <c r="N3875" i="2"/>
  <c r="O5834" i="2"/>
  <c r="J5834" i="2"/>
  <c r="I5835" i="2"/>
  <c r="L2769" i="2"/>
  <c r="M2769" i="2" s="1"/>
  <c r="N2769" i="2" s="1"/>
  <c r="L4674" i="2"/>
  <c r="M4674" i="2" s="1"/>
  <c r="N4674" i="2" s="1"/>
  <c r="O2771" i="2"/>
  <c r="J2771" i="2"/>
  <c r="I2772" i="2"/>
  <c r="L4268" i="2"/>
  <c r="M4268" i="2" s="1"/>
  <c r="N4268" i="2"/>
  <c r="T5833" i="2"/>
  <c r="S5833" i="2"/>
  <c r="K5833" i="2"/>
  <c r="V5833" i="2"/>
  <c r="U5833" i="2"/>
  <c r="U3876" i="2"/>
  <c r="T3876" i="2"/>
  <c r="S3876" i="2"/>
  <c r="K3876" i="2"/>
  <c r="V3876" i="2"/>
  <c r="V3129" i="2"/>
  <c r="U3129" i="2"/>
  <c r="T3129" i="2"/>
  <c r="S3129" i="2"/>
  <c r="K3129" i="2"/>
  <c r="O4120" i="2"/>
  <c r="J4120" i="2"/>
  <c r="I4121" i="2"/>
  <c r="S2770" i="2"/>
  <c r="K2770" i="2"/>
  <c r="T2770" i="2"/>
  <c r="O4676" i="2"/>
  <c r="J4676" i="2"/>
  <c r="I4677" i="2"/>
  <c r="T4676" i="2" l="1"/>
  <c r="S4676" i="2"/>
  <c r="K4676" i="2"/>
  <c r="T4120" i="2"/>
  <c r="S4120" i="2"/>
  <c r="K4120" i="2"/>
  <c r="V4120" i="2"/>
  <c r="U4120" i="2"/>
  <c r="L3876" i="2"/>
  <c r="M3876" i="2" s="1"/>
  <c r="N3876" i="2" s="1"/>
  <c r="S2771" i="2"/>
  <c r="K2771" i="2"/>
  <c r="T2771" i="2"/>
  <c r="O4271" i="2"/>
  <c r="J4271" i="2"/>
  <c r="I4272" i="2"/>
  <c r="V3877" i="2"/>
  <c r="U3877" i="2"/>
  <c r="T3877" i="2"/>
  <c r="S3877" i="2"/>
  <c r="K3877" i="2"/>
  <c r="L4675" i="2"/>
  <c r="M4675" i="2" s="1"/>
  <c r="N4675" i="2" s="1"/>
  <c r="L3727" i="2"/>
  <c r="M3727" i="2" s="1"/>
  <c r="N3727" i="2" s="1"/>
  <c r="T4270" i="2"/>
  <c r="S4270" i="2"/>
  <c r="K4270" i="2"/>
  <c r="O3729" i="2"/>
  <c r="J3729" i="2"/>
  <c r="I3730" i="2"/>
  <c r="L4269" i="2"/>
  <c r="M4269" i="2" s="1"/>
  <c r="V4269" i="2" s="1"/>
  <c r="V4270" i="2" s="1"/>
  <c r="O3131" i="2"/>
  <c r="J3131" i="2"/>
  <c r="I3132" i="2"/>
  <c r="L3129" i="2"/>
  <c r="M3129" i="2" s="1"/>
  <c r="N3129" i="2" s="1"/>
  <c r="L5833" i="2"/>
  <c r="M5833" i="2" s="1"/>
  <c r="N5833" i="2" s="1"/>
  <c r="O5835" i="2"/>
  <c r="J5835" i="2"/>
  <c r="I5836" i="2"/>
  <c r="U3728" i="2"/>
  <c r="T3728" i="2"/>
  <c r="S3728" i="2"/>
  <c r="K3728" i="2"/>
  <c r="V3728" i="2"/>
  <c r="S3130" i="2"/>
  <c r="K3130" i="2"/>
  <c r="V3130" i="2"/>
  <c r="T3130" i="2"/>
  <c r="U3130" i="2"/>
  <c r="O4677" i="2"/>
  <c r="J4677" i="2"/>
  <c r="I4678" i="2"/>
  <c r="L2770" i="2"/>
  <c r="M2770" i="2" s="1"/>
  <c r="V2770" i="2" s="1"/>
  <c r="O4121" i="2"/>
  <c r="J4121" i="2"/>
  <c r="I4122" i="2"/>
  <c r="O2772" i="2"/>
  <c r="J2772" i="2"/>
  <c r="I2773" i="2"/>
  <c r="U5834" i="2"/>
  <c r="T5834" i="2"/>
  <c r="S5834" i="2"/>
  <c r="K5834" i="2"/>
  <c r="V5834" i="2"/>
  <c r="O3878" i="2"/>
  <c r="J3878" i="2"/>
  <c r="I3879" i="2"/>
  <c r="L4119" i="2"/>
  <c r="M4119" i="2" s="1"/>
  <c r="N4119" i="2" s="1"/>
  <c r="L3130" i="2" l="1"/>
  <c r="M3130" i="2" s="1"/>
  <c r="N3130" i="2" s="1"/>
  <c r="V5835" i="2"/>
  <c r="U5835" i="2"/>
  <c r="T5835" i="2"/>
  <c r="K5835" i="2"/>
  <c r="S5835" i="2"/>
  <c r="V3729" i="2"/>
  <c r="U3729" i="2"/>
  <c r="T3729" i="2"/>
  <c r="K3729" i="2"/>
  <c r="S3729" i="2"/>
  <c r="O4272" i="2"/>
  <c r="J4272" i="2"/>
  <c r="I4273" i="2"/>
  <c r="L4120" i="2"/>
  <c r="M4120" i="2" s="1"/>
  <c r="N4120" i="2" s="1"/>
  <c r="L4676" i="2"/>
  <c r="M4676" i="2" s="1"/>
  <c r="V4676" i="2" s="1"/>
  <c r="V4677" i="2" s="1"/>
  <c r="O4122" i="2"/>
  <c r="J4122" i="2"/>
  <c r="I4123" i="2"/>
  <c r="N2770" i="2"/>
  <c r="U2770" i="2" s="1"/>
  <c r="N4269" i="2"/>
  <c r="U4269" i="2" s="1"/>
  <c r="U4270" i="2" s="1"/>
  <c r="S4271" i="2"/>
  <c r="K4271" i="2"/>
  <c r="V4271" i="2"/>
  <c r="U4271" i="2"/>
  <c r="T4271" i="2"/>
  <c r="O3879" i="2"/>
  <c r="J3879" i="2"/>
  <c r="I3880" i="2"/>
  <c r="U4121" i="2"/>
  <c r="T4121" i="2"/>
  <c r="S4121" i="2"/>
  <c r="K4121" i="2"/>
  <c r="V4121" i="2"/>
  <c r="N4270" i="2"/>
  <c r="L4270" i="2"/>
  <c r="M4270" i="2" s="1"/>
  <c r="N2771" i="2"/>
  <c r="U2771" i="2" s="1"/>
  <c r="U2772" i="2" s="1"/>
  <c r="L2771" i="2"/>
  <c r="M2771" i="2" s="1"/>
  <c r="V2771" i="2" s="1"/>
  <c r="L5834" i="2"/>
  <c r="M5834" i="2" s="1"/>
  <c r="N5834" i="2" s="1"/>
  <c r="O2773" i="2"/>
  <c r="J2773" i="2"/>
  <c r="I2774" i="2"/>
  <c r="O4678" i="2"/>
  <c r="J4678" i="2"/>
  <c r="I4679" i="2"/>
  <c r="O3132" i="2"/>
  <c r="J3132" i="2"/>
  <c r="I3133" i="2"/>
  <c r="S3878" i="2"/>
  <c r="K3878" i="2"/>
  <c r="V3878" i="2"/>
  <c r="U3878" i="2"/>
  <c r="T3878" i="2"/>
  <c r="T2772" i="2"/>
  <c r="S2772" i="2"/>
  <c r="K2772" i="2"/>
  <c r="V2772" i="2"/>
  <c r="T4677" i="2"/>
  <c r="K4677" i="2"/>
  <c r="S4677" i="2"/>
  <c r="L3728" i="2"/>
  <c r="M3728" i="2" s="1"/>
  <c r="N3728" i="2" s="1"/>
  <c r="O5836" i="2"/>
  <c r="J5836" i="2"/>
  <c r="I5837" i="2"/>
  <c r="T3131" i="2"/>
  <c r="S3131" i="2"/>
  <c r="K3131" i="2"/>
  <c r="V3131" i="2"/>
  <c r="U3131" i="2"/>
  <c r="O3730" i="2"/>
  <c r="J3730" i="2"/>
  <c r="I3731" i="2"/>
  <c r="L3877" i="2"/>
  <c r="M3877" i="2" s="1"/>
  <c r="N3877" i="2" s="1"/>
  <c r="O3731" i="2" l="1"/>
  <c r="J3731" i="2"/>
  <c r="I3732" i="2"/>
  <c r="O3133" i="2"/>
  <c r="J3133" i="2"/>
  <c r="I3134" i="2"/>
  <c r="S4678" i="2"/>
  <c r="K4678" i="2"/>
  <c r="V4678" i="2"/>
  <c r="T4678" i="2"/>
  <c r="L4121" i="2"/>
  <c r="M4121" i="2" s="1"/>
  <c r="N4121" i="2" s="1"/>
  <c r="O3880" i="2"/>
  <c r="J3880" i="2"/>
  <c r="I3881" i="2"/>
  <c r="O5837" i="2"/>
  <c r="J5837" i="2"/>
  <c r="I5838" i="2"/>
  <c r="S3730" i="2"/>
  <c r="K3730" i="2"/>
  <c r="V3730" i="2"/>
  <c r="U3730" i="2"/>
  <c r="T3730" i="2"/>
  <c r="L3131" i="2"/>
  <c r="M3131" i="2" s="1"/>
  <c r="N3131" i="2" s="1"/>
  <c r="S5836" i="2"/>
  <c r="K5836" i="2"/>
  <c r="V5836" i="2"/>
  <c r="U5836" i="2"/>
  <c r="T5836" i="2"/>
  <c r="U3132" i="2"/>
  <c r="T3132" i="2"/>
  <c r="V3132" i="2"/>
  <c r="S3132" i="2"/>
  <c r="K3132" i="2"/>
  <c r="T3879" i="2"/>
  <c r="S3879" i="2"/>
  <c r="K3879" i="2"/>
  <c r="N4676" i="2"/>
  <c r="U4676" i="2" s="1"/>
  <c r="U4677" i="2" s="1"/>
  <c r="U4678" i="2" s="1"/>
  <c r="O4273" i="2"/>
  <c r="J4273" i="2"/>
  <c r="I4274" i="2"/>
  <c r="L3729" i="2"/>
  <c r="M3729" i="2" s="1"/>
  <c r="N3729" i="2" s="1"/>
  <c r="L4677" i="2"/>
  <c r="M4677" i="2" s="1"/>
  <c r="N4677" i="2" s="1"/>
  <c r="L3878" i="2"/>
  <c r="M3878" i="2" s="1"/>
  <c r="N3878" i="2" s="1"/>
  <c r="O2774" i="2"/>
  <c r="J2774" i="2"/>
  <c r="I2775" i="2"/>
  <c r="L4271" i="2"/>
  <c r="M4271" i="2" s="1"/>
  <c r="N4271" i="2" s="1"/>
  <c r="O4123" i="2"/>
  <c r="J4123" i="2"/>
  <c r="I4124" i="2"/>
  <c r="T4272" i="2"/>
  <c r="S4272" i="2"/>
  <c r="K4272" i="2"/>
  <c r="L5835" i="2"/>
  <c r="M5835" i="2" s="1"/>
  <c r="N5835" i="2" s="1"/>
  <c r="L2772" i="2"/>
  <c r="M2772" i="2" s="1"/>
  <c r="N2772" i="2" s="1"/>
  <c r="O4679" i="2"/>
  <c r="J4679" i="2"/>
  <c r="I4680" i="2"/>
  <c r="U2773" i="2"/>
  <c r="T2773" i="2"/>
  <c r="V2773" i="2"/>
  <c r="S2773" i="2"/>
  <c r="K2773" i="2"/>
  <c r="V4122" i="2"/>
  <c r="U4122" i="2"/>
  <c r="T4122" i="2"/>
  <c r="S4122" i="2"/>
  <c r="K4122" i="2"/>
  <c r="L2773" i="2" l="1"/>
  <c r="M2773" i="2" s="1"/>
  <c r="N2773" i="2" s="1"/>
  <c r="T4273" i="2"/>
  <c r="S4273" i="2"/>
  <c r="K4273" i="2"/>
  <c r="L3132" i="2"/>
  <c r="M3132" i="2" s="1"/>
  <c r="N3132" i="2" s="1"/>
  <c r="L5836" i="2"/>
  <c r="M5836" i="2" s="1"/>
  <c r="N5836" i="2" s="1"/>
  <c r="O3881" i="2"/>
  <c r="J3881" i="2"/>
  <c r="I3882" i="2"/>
  <c r="L4678" i="2"/>
  <c r="M4678" i="2" s="1"/>
  <c r="N4678" i="2" s="1"/>
  <c r="O4124" i="2"/>
  <c r="J4124" i="2"/>
  <c r="I4125" i="2"/>
  <c r="L3879" i="2"/>
  <c r="M3879" i="2" s="1"/>
  <c r="V3879" i="2" s="1"/>
  <c r="O5838" i="2"/>
  <c r="J5838" i="2"/>
  <c r="I5839" i="2"/>
  <c r="T3880" i="2"/>
  <c r="S3880" i="2"/>
  <c r="K3880" i="2"/>
  <c r="O3732" i="2"/>
  <c r="J3732" i="2"/>
  <c r="I3733" i="2"/>
  <c r="O4680" i="2"/>
  <c r="J4680" i="2"/>
  <c r="I4681" i="2"/>
  <c r="T4679" i="2"/>
  <c r="S4679" i="2"/>
  <c r="K4679" i="2"/>
  <c r="V4679" i="2"/>
  <c r="U4679" i="2"/>
  <c r="L4272" i="2"/>
  <c r="M4272" i="2" s="1"/>
  <c r="V4272" i="2" s="1"/>
  <c r="V4273" i="2" s="1"/>
  <c r="S4123" i="2"/>
  <c r="K4123" i="2"/>
  <c r="V4123" i="2"/>
  <c r="U4123" i="2"/>
  <c r="T4123" i="2"/>
  <c r="O2775" i="2"/>
  <c r="J2775" i="2"/>
  <c r="I2776" i="2"/>
  <c r="T5837" i="2"/>
  <c r="S5837" i="2"/>
  <c r="K5837" i="2"/>
  <c r="V5837" i="2"/>
  <c r="U5837" i="2"/>
  <c r="O3134" i="2"/>
  <c r="J3134" i="2"/>
  <c r="I3135" i="2"/>
  <c r="T3731" i="2"/>
  <c r="S3731" i="2"/>
  <c r="K3731" i="2"/>
  <c r="L4122" i="2"/>
  <c r="M4122" i="2" s="1"/>
  <c r="N4122" i="2" s="1"/>
  <c r="V2774" i="2"/>
  <c r="U2774" i="2"/>
  <c r="S2774" i="2"/>
  <c r="K2774" i="2"/>
  <c r="T2774" i="2"/>
  <c r="O4274" i="2"/>
  <c r="J4274" i="2"/>
  <c r="I4275" i="2"/>
  <c r="N3730" i="2"/>
  <c r="L3730" i="2"/>
  <c r="M3730" i="2" s="1"/>
  <c r="K3133" i="2"/>
  <c r="S3133" i="2"/>
  <c r="T3133" i="2"/>
  <c r="V4274" i="2" l="1"/>
  <c r="T4274" i="2"/>
  <c r="S4274" i="2"/>
  <c r="K4274" i="2"/>
  <c r="L4123" i="2"/>
  <c r="M4123" i="2" s="1"/>
  <c r="N4123" i="2" s="1"/>
  <c r="O3733" i="2"/>
  <c r="J3733" i="2"/>
  <c r="I3734" i="2"/>
  <c r="L3880" i="2"/>
  <c r="M3880" i="2" s="1"/>
  <c r="V3880" i="2" s="1"/>
  <c r="O5839" i="2"/>
  <c r="J5839" i="2"/>
  <c r="N2774" i="2"/>
  <c r="L2774" i="2"/>
  <c r="M2774" i="2" s="1"/>
  <c r="O4681" i="2"/>
  <c r="J4681" i="2"/>
  <c r="I4682" i="2"/>
  <c r="T3732" i="2"/>
  <c r="S3732" i="2"/>
  <c r="K3732" i="2"/>
  <c r="T5838" i="2"/>
  <c r="S5838" i="2"/>
  <c r="K5838" i="2"/>
  <c r="O4125" i="2"/>
  <c r="J4125" i="2"/>
  <c r="I4126" i="2"/>
  <c r="O4275" i="2"/>
  <c r="J4275" i="2"/>
  <c r="I4276" i="2"/>
  <c r="N3133" i="2"/>
  <c r="U3133" i="2" s="1"/>
  <c r="L3133" i="2"/>
  <c r="M3133" i="2" s="1"/>
  <c r="V3133" i="2" s="1"/>
  <c r="O3135" i="2"/>
  <c r="J3135" i="2"/>
  <c r="I3136" i="2"/>
  <c r="O2776" i="2"/>
  <c r="J2776" i="2"/>
  <c r="I2777" i="2"/>
  <c r="N4272" i="2"/>
  <c r="U4272" i="2" s="1"/>
  <c r="U4273" i="2" s="1"/>
  <c r="U4274" i="2" s="1"/>
  <c r="L4679" i="2"/>
  <c r="M4679" i="2" s="1"/>
  <c r="N4679" i="2" s="1"/>
  <c r="U4680" i="2"/>
  <c r="T4680" i="2"/>
  <c r="S4680" i="2"/>
  <c r="K4680" i="2"/>
  <c r="V4680" i="2"/>
  <c r="T4124" i="2"/>
  <c r="S4124" i="2"/>
  <c r="K4124" i="2"/>
  <c r="V4124" i="2"/>
  <c r="U4124" i="2"/>
  <c r="O3882" i="2"/>
  <c r="J3882" i="2"/>
  <c r="I3883" i="2"/>
  <c r="L4273" i="2"/>
  <c r="M4273" i="2" s="1"/>
  <c r="N4273" i="2" s="1"/>
  <c r="L3731" i="2"/>
  <c r="M3731" i="2" s="1"/>
  <c r="V3731" i="2" s="1"/>
  <c r="N3731" i="2"/>
  <c r="U3731" i="2" s="1"/>
  <c r="S3134" i="2"/>
  <c r="K3134" i="2"/>
  <c r="T3134" i="2"/>
  <c r="L5837" i="2"/>
  <c r="M5837" i="2" s="1"/>
  <c r="N5837" i="2" s="1"/>
  <c r="S2775" i="2"/>
  <c r="K2775" i="2"/>
  <c r="T2775" i="2"/>
  <c r="N3879" i="2"/>
  <c r="U3879" i="2" s="1"/>
  <c r="V3881" i="2"/>
  <c r="T3881" i="2"/>
  <c r="S3881" i="2"/>
  <c r="K3881" i="2"/>
  <c r="L2775" i="2" l="1"/>
  <c r="M2775" i="2" s="1"/>
  <c r="V2775" i="2" s="1"/>
  <c r="O3136" i="2"/>
  <c r="J3136" i="2"/>
  <c r="I3137" i="2"/>
  <c r="O4126" i="2"/>
  <c r="J4126" i="2"/>
  <c r="I4127" i="2"/>
  <c r="L5838" i="2"/>
  <c r="M5838" i="2" s="1"/>
  <c r="V5838" i="2" s="1"/>
  <c r="N3880" i="2"/>
  <c r="U3880" i="2" s="1"/>
  <c r="U3881" i="2" s="1"/>
  <c r="O3883" i="2"/>
  <c r="J3883" i="2"/>
  <c r="I3884" i="2"/>
  <c r="O2777" i="2"/>
  <c r="J2777" i="2"/>
  <c r="I2778" i="2"/>
  <c r="T3135" i="2"/>
  <c r="S3135" i="2"/>
  <c r="K3135" i="2"/>
  <c r="O4276" i="2"/>
  <c r="J4276" i="2"/>
  <c r="I4277" i="2"/>
  <c r="U4125" i="2"/>
  <c r="T4125" i="2"/>
  <c r="S4125" i="2"/>
  <c r="K4125" i="2"/>
  <c r="V4125" i="2"/>
  <c r="L3732" i="2"/>
  <c r="M3732" i="2" s="1"/>
  <c r="V3732" i="2" s="1"/>
  <c r="O4682" i="2"/>
  <c r="J4682" i="2"/>
  <c r="I4683" i="2"/>
  <c r="S3882" i="2"/>
  <c r="K3882" i="2"/>
  <c r="V3882" i="2"/>
  <c r="U3882" i="2"/>
  <c r="T3882" i="2"/>
  <c r="L4124" i="2"/>
  <c r="M4124" i="2" s="1"/>
  <c r="N4124" i="2"/>
  <c r="L4680" i="2"/>
  <c r="M4680" i="2" s="1"/>
  <c r="N4680" i="2" s="1"/>
  <c r="T2776" i="2"/>
  <c r="S2776" i="2"/>
  <c r="K2776" i="2"/>
  <c r="V2776" i="2"/>
  <c r="S4275" i="2"/>
  <c r="K4275" i="2"/>
  <c r="V4275" i="2"/>
  <c r="U4275" i="2"/>
  <c r="T4275" i="2"/>
  <c r="V4681" i="2"/>
  <c r="U4681" i="2"/>
  <c r="T4681" i="2"/>
  <c r="K4681" i="2"/>
  <c r="S4681" i="2"/>
  <c r="T5839" i="2"/>
  <c r="T5840" i="2" s="1"/>
  <c r="T5841" i="2" s="1"/>
  <c r="T5842" i="2" s="1"/>
  <c r="T5843" i="2" s="1"/>
  <c r="T5844" i="2" s="1"/>
  <c r="T5845" i="2" s="1"/>
  <c r="T5846" i="2" s="1"/>
  <c r="T5847" i="2" s="1"/>
  <c r="K5839" i="2"/>
  <c r="S5839" i="2"/>
  <c r="S5840" i="2" s="1"/>
  <c r="S5841" i="2" s="1"/>
  <c r="S5842" i="2" s="1"/>
  <c r="S5843" i="2" s="1"/>
  <c r="S5844" i="2" s="1"/>
  <c r="S5845" i="2" s="1"/>
  <c r="S5846" i="2" s="1"/>
  <c r="S5847" i="2" s="1"/>
  <c r="O3734" i="2"/>
  <c r="J3734" i="2"/>
  <c r="I3735" i="2"/>
  <c r="N3881" i="2"/>
  <c r="L3881" i="2"/>
  <c r="M3881" i="2" s="1"/>
  <c r="L3134" i="2"/>
  <c r="M3134" i="2" s="1"/>
  <c r="V3134" i="2" s="1"/>
  <c r="V3135" i="2" s="1"/>
  <c r="V3733" i="2"/>
  <c r="T3733" i="2"/>
  <c r="K3733" i="2"/>
  <c r="S3733" i="2"/>
  <c r="L4274" i="2"/>
  <c r="M4274" i="2" s="1"/>
  <c r="N4274" i="2" s="1"/>
  <c r="N5838" i="2" l="1"/>
  <c r="U5838" i="2" s="1"/>
  <c r="N3732" i="2"/>
  <c r="U3732" i="2" s="1"/>
  <c r="U3733" i="2" s="1"/>
  <c r="T4276" i="2"/>
  <c r="S4276" i="2"/>
  <c r="K4276" i="2"/>
  <c r="V4276" i="2"/>
  <c r="U4276" i="2"/>
  <c r="L3135" i="2"/>
  <c r="M3135" i="2" s="1"/>
  <c r="N3135" i="2"/>
  <c r="T2777" i="2"/>
  <c r="S2777" i="2"/>
  <c r="K2777" i="2"/>
  <c r="O4127" i="2"/>
  <c r="J4127" i="2"/>
  <c r="I4128" i="2"/>
  <c r="T3136" i="2"/>
  <c r="V3136" i="2"/>
  <c r="S3136" i="2"/>
  <c r="K3136" i="2"/>
  <c r="O3735" i="2"/>
  <c r="J3735" i="2"/>
  <c r="I3736" i="2"/>
  <c r="L5839" i="2"/>
  <c r="M5839" i="2" s="1"/>
  <c r="V5839" i="2" s="1"/>
  <c r="V5840" i="2" s="1"/>
  <c r="V5841" i="2" s="1"/>
  <c r="V5842" i="2" s="1"/>
  <c r="V5843" i="2" s="1"/>
  <c r="V5844" i="2" s="1"/>
  <c r="V5845" i="2" s="1"/>
  <c r="V5846" i="2" s="1"/>
  <c r="V5847" i="2" s="1"/>
  <c r="L4275" i="2"/>
  <c r="M4275" i="2" s="1"/>
  <c r="N4275" i="2" s="1"/>
  <c r="L2776" i="2"/>
  <c r="M2776" i="2" s="1"/>
  <c r="N2776" i="2"/>
  <c r="O4683" i="2"/>
  <c r="J4683" i="2"/>
  <c r="I4684" i="2"/>
  <c r="V4126" i="2"/>
  <c r="U4126" i="2"/>
  <c r="T4126" i="2"/>
  <c r="S4126" i="2"/>
  <c r="K4126" i="2"/>
  <c r="N3134" i="2"/>
  <c r="U3134" i="2" s="1"/>
  <c r="U3135" i="2" s="1"/>
  <c r="U3136" i="2" s="1"/>
  <c r="L4681" i="2"/>
  <c r="M4681" i="2" s="1"/>
  <c r="N4681" i="2" s="1"/>
  <c r="S4682" i="2"/>
  <c r="K4682" i="2"/>
  <c r="V4682" i="2"/>
  <c r="U4682" i="2"/>
  <c r="T4682" i="2"/>
  <c r="O3884" i="2"/>
  <c r="J3884" i="2"/>
  <c r="I3885" i="2"/>
  <c r="N3733" i="2"/>
  <c r="L3733" i="2"/>
  <c r="M3733" i="2" s="1"/>
  <c r="S3734" i="2"/>
  <c r="K3734" i="2"/>
  <c r="V3734" i="2"/>
  <c r="U3734" i="2"/>
  <c r="T3734" i="2"/>
  <c r="L3882" i="2"/>
  <c r="M3882" i="2" s="1"/>
  <c r="N3882" i="2" s="1"/>
  <c r="L4125" i="2"/>
  <c r="M4125" i="2" s="1"/>
  <c r="N4125" i="2" s="1"/>
  <c r="O4277" i="2"/>
  <c r="J4277" i="2"/>
  <c r="I4278" i="2"/>
  <c r="O2778" i="2"/>
  <c r="J2778" i="2"/>
  <c r="I2779" i="2"/>
  <c r="T3883" i="2"/>
  <c r="S3883" i="2"/>
  <c r="K3883" i="2"/>
  <c r="V3883" i="2"/>
  <c r="U3883" i="2"/>
  <c r="O3137" i="2"/>
  <c r="J3137" i="2"/>
  <c r="I3138" i="2"/>
  <c r="N2775" i="2"/>
  <c r="U2775" i="2" s="1"/>
  <c r="U2776" i="2" s="1"/>
  <c r="U4277" i="2" l="1"/>
  <c r="T4277" i="2"/>
  <c r="S4277" i="2"/>
  <c r="K4277" i="2"/>
  <c r="V4277" i="2"/>
  <c r="U3884" i="2"/>
  <c r="T3884" i="2"/>
  <c r="S3884" i="2"/>
  <c r="K3884" i="2"/>
  <c r="V3884" i="2"/>
  <c r="T4683" i="2"/>
  <c r="S4683" i="2"/>
  <c r="K4683" i="2"/>
  <c r="V4683" i="2"/>
  <c r="U4683" i="2"/>
  <c r="O3736" i="2"/>
  <c r="J3736" i="2"/>
  <c r="I3737" i="2"/>
  <c r="O4128" i="2"/>
  <c r="J4128" i="2"/>
  <c r="I4129" i="2"/>
  <c r="L2777" i="2"/>
  <c r="M2777" i="2" s="1"/>
  <c r="V2777" i="2" s="1"/>
  <c r="L4276" i="2"/>
  <c r="M4276" i="2" s="1"/>
  <c r="N4276" i="2" s="1"/>
  <c r="O4278" i="2"/>
  <c r="J4278" i="2"/>
  <c r="I4279" i="2"/>
  <c r="L4682" i="2"/>
  <c r="M4682" i="2" s="1"/>
  <c r="N4682" i="2" s="1"/>
  <c r="T3735" i="2"/>
  <c r="S3735" i="2"/>
  <c r="K3735" i="2"/>
  <c r="V3735" i="2"/>
  <c r="U3735" i="2"/>
  <c r="S4127" i="2"/>
  <c r="K4127" i="2"/>
  <c r="V4127" i="2"/>
  <c r="U4127" i="2"/>
  <c r="T4127" i="2"/>
  <c r="L4126" i="2"/>
  <c r="M4126" i="2" s="1"/>
  <c r="N4126" i="2" s="1"/>
  <c r="O3138" i="2"/>
  <c r="J3138" i="2"/>
  <c r="I3139" i="2"/>
  <c r="O2779" i="2"/>
  <c r="J2779" i="2"/>
  <c r="I2780" i="2"/>
  <c r="V3137" i="2"/>
  <c r="U3137" i="2"/>
  <c r="S3137" i="2"/>
  <c r="K3137" i="2"/>
  <c r="T3137" i="2"/>
  <c r="L3883" i="2"/>
  <c r="M3883" i="2" s="1"/>
  <c r="N3883" i="2" s="1"/>
  <c r="V2778" i="2"/>
  <c r="T2778" i="2"/>
  <c r="S2778" i="2"/>
  <c r="K2778" i="2"/>
  <c r="L3734" i="2"/>
  <c r="M3734" i="2" s="1"/>
  <c r="N3734" i="2" s="1"/>
  <c r="O3885" i="2"/>
  <c r="J3885" i="2"/>
  <c r="I3886" i="2"/>
  <c r="O4684" i="2"/>
  <c r="J4684" i="2"/>
  <c r="I4685" i="2"/>
  <c r="N5839" i="2"/>
  <c r="U5839" i="2" s="1"/>
  <c r="U5840" i="2" s="1"/>
  <c r="U5841" i="2" s="1"/>
  <c r="U5842" i="2" s="1"/>
  <c r="U5843" i="2" s="1"/>
  <c r="U5844" i="2" s="1"/>
  <c r="U5845" i="2" s="1"/>
  <c r="U5846" i="2" s="1"/>
  <c r="U5847" i="2" s="1"/>
  <c r="L3136" i="2"/>
  <c r="M3136" i="2" s="1"/>
  <c r="N3136" i="2" s="1"/>
  <c r="V3885" i="2" l="1"/>
  <c r="U3885" i="2"/>
  <c r="T3885" i="2"/>
  <c r="S3885" i="2"/>
  <c r="K3885" i="2"/>
  <c r="L2778" i="2"/>
  <c r="M2778" i="2" s="1"/>
  <c r="N2778" i="2" s="1"/>
  <c r="L3137" i="2"/>
  <c r="M3137" i="2" s="1"/>
  <c r="N3137" i="2" s="1"/>
  <c r="O2780" i="2"/>
  <c r="J2780" i="2"/>
  <c r="I2781" i="2"/>
  <c r="S3138" i="2"/>
  <c r="K3138" i="2"/>
  <c r="V3138" i="2"/>
  <c r="U3138" i="2"/>
  <c r="T3138" i="2"/>
  <c r="O4279" i="2"/>
  <c r="J4279" i="2"/>
  <c r="I4280" i="2"/>
  <c r="T4128" i="2"/>
  <c r="S4128" i="2"/>
  <c r="K4128" i="2"/>
  <c r="V4128" i="2"/>
  <c r="U4128" i="2"/>
  <c r="L4277" i="2"/>
  <c r="M4277" i="2" s="1"/>
  <c r="N4277" i="2"/>
  <c r="O4685" i="2"/>
  <c r="J4685" i="2"/>
  <c r="I4686" i="2"/>
  <c r="U4684" i="2"/>
  <c r="T4684" i="2"/>
  <c r="S4684" i="2"/>
  <c r="K4684" i="2"/>
  <c r="V4684" i="2"/>
  <c r="S2779" i="2"/>
  <c r="K2779" i="2"/>
  <c r="T2779" i="2"/>
  <c r="V4278" i="2"/>
  <c r="U4278" i="2"/>
  <c r="T4278" i="2"/>
  <c r="S4278" i="2"/>
  <c r="K4278" i="2"/>
  <c r="N2777" i="2"/>
  <c r="U2777" i="2" s="1"/>
  <c r="U2778" i="2" s="1"/>
  <c r="O3737" i="2"/>
  <c r="J3737" i="2"/>
  <c r="I3738" i="2"/>
  <c r="O3886" i="2"/>
  <c r="J3886" i="2"/>
  <c r="I3887" i="2"/>
  <c r="O3139" i="2"/>
  <c r="J3139" i="2"/>
  <c r="I3140" i="2"/>
  <c r="L4127" i="2"/>
  <c r="M4127" i="2" s="1"/>
  <c r="N4127" i="2" s="1"/>
  <c r="L3735" i="2"/>
  <c r="M3735" i="2" s="1"/>
  <c r="N3735" i="2" s="1"/>
  <c r="O4129" i="2"/>
  <c r="J4129" i="2"/>
  <c r="I4130" i="2"/>
  <c r="U3736" i="2"/>
  <c r="T3736" i="2"/>
  <c r="S3736" i="2"/>
  <c r="K3736" i="2"/>
  <c r="V3736" i="2"/>
  <c r="L4683" i="2"/>
  <c r="M4683" i="2" s="1"/>
  <c r="N4683" i="2" s="1"/>
  <c r="L3884" i="2"/>
  <c r="M3884" i="2" s="1"/>
  <c r="N3884" i="2" s="1"/>
  <c r="O3887" i="2" l="1"/>
  <c r="J3887" i="2"/>
  <c r="I3888" i="2"/>
  <c r="V3737" i="2"/>
  <c r="U3737" i="2"/>
  <c r="T3737" i="2"/>
  <c r="K3737" i="2"/>
  <c r="S3737" i="2"/>
  <c r="O4280" i="2"/>
  <c r="J4280" i="2"/>
  <c r="I4281" i="2"/>
  <c r="O2781" i="2"/>
  <c r="J2781" i="2"/>
  <c r="I2782" i="2"/>
  <c r="O3140" i="2"/>
  <c r="J3140" i="2"/>
  <c r="I3141" i="2"/>
  <c r="S3886" i="2"/>
  <c r="K3886" i="2"/>
  <c r="V3886" i="2"/>
  <c r="U3886" i="2"/>
  <c r="T3886" i="2"/>
  <c r="L4128" i="2"/>
  <c r="M4128" i="2" s="1"/>
  <c r="N4128" i="2" s="1"/>
  <c r="S4279" i="2"/>
  <c r="K4279" i="2"/>
  <c r="V4279" i="2"/>
  <c r="U4279" i="2"/>
  <c r="T4279" i="2"/>
  <c r="T2780" i="2"/>
  <c r="S2780" i="2"/>
  <c r="K2780" i="2"/>
  <c r="L3736" i="2"/>
  <c r="M3736" i="2" s="1"/>
  <c r="N3736" i="2" s="1"/>
  <c r="O4130" i="2"/>
  <c r="J4130" i="2"/>
  <c r="I4131" i="2"/>
  <c r="T3139" i="2"/>
  <c r="S3139" i="2"/>
  <c r="K3139" i="2"/>
  <c r="U3139" i="2"/>
  <c r="V3139" i="2"/>
  <c r="L4684" i="2"/>
  <c r="M4684" i="2" s="1"/>
  <c r="N4684" i="2"/>
  <c r="O4686" i="2"/>
  <c r="J4686" i="2"/>
  <c r="I4687" i="2"/>
  <c r="L3138" i="2"/>
  <c r="M3138" i="2" s="1"/>
  <c r="N3138" i="2" s="1"/>
  <c r="T4129" i="2"/>
  <c r="S4129" i="2"/>
  <c r="K4129" i="2"/>
  <c r="O3738" i="2"/>
  <c r="J3738" i="2"/>
  <c r="I3739" i="2"/>
  <c r="N4278" i="2"/>
  <c r="L4278" i="2"/>
  <c r="M4278" i="2" s="1"/>
  <c r="L2779" i="2"/>
  <c r="M2779" i="2" s="1"/>
  <c r="V2779" i="2" s="1"/>
  <c r="V2780" i="2" s="1"/>
  <c r="T4685" i="2"/>
  <c r="K4685" i="2"/>
  <c r="S4685" i="2"/>
  <c r="L3885" i="2"/>
  <c r="M3885" i="2" s="1"/>
  <c r="N3885" i="2" s="1"/>
  <c r="S4686" i="2" l="1"/>
  <c r="K4686" i="2"/>
  <c r="T4686" i="2"/>
  <c r="L2780" i="2"/>
  <c r="M2780" i="2" s="1"/>
  <c r="N2780" i="2" s="1"/>
  <c r="U3140" i="2"/>
  <c r="T3140" i="2"/>
  <c r="S3140" i="2"/>
  <c r="V3140" i="2"/>
  <c r="K3140" i="2"/>
  <c r="O3739" i="2"/>
  <c r="J3739" i="2"/>
  <c r="I3740" i="2"/>
  <c r="L4129" i="2"/>
  <c r="M4129" i="2" s="1"/>
  <c r="V4129" i="2" s="1"/>
  <c r="O4131" i="2"/>
  <c r="J4131" i="2"/>
  <c r="I4132" i="2"/>
  <c r="L3886" i="2"/>
  <c r="M3886" i="2" s="1"/>
  <c r="N3886" i="2" s="1"/>
  <c r="O4281" i="2"/>
  <c r="J4281" i="2"/>
  <c r="I4282" i="2"/>
  <c r="N3737" i="2"/>
  <c r="L3737" i="2"/>
  <c r="M3737" i="2" s="1"/>
  <c r="O3888" i="2"/>
  <c r="J3888" i="2"/>
  <c r="I3889" i="2"/>
  <c r="L4685" i="2"/>
  <c r="M4685" i="2" s="1"/>
  <c r="V4685" i="2" s="1"/>
  <c r="V4686" i="2" s="1"/>
  <c r="N2779" i="2"/>
  <c r="U2779" i="2" s="1"/>
  <c r="U2780" i="2" s="1"/>
  <c r="S3738" i="2"/>
  <c r="K3738" i="2"/>
  <c r="V3738" i="2"/>
  <c r="U3738" i="2"/>
  <c r="T3738" i="2"/>
  <c r="L3139" i="2"/>
  <c r="M3139" i="2" s="1"/>
  <c r="N3139" i="2"/>
  <c r="T4130" i="2"/>
  <c r="S4130" i="2"/>
  <c r="K4130" i="2"/>
  <c r="L4279" i="2"/>
  <c r="M4279" i="2" s="1"/>
  <c r="N4279" i="2" s="1"/>
  <c r="O2782" i="2"/>
  <c r="J2782" i="2"/>
  <c r="I2783" i="2"/>
  <c r="T4280" i="2"/>
  <c r="S4280" i="2"/>
  <c r="K4280" i="2"/>
  <c r="V4280" i="2"/>
  <c r="U4280" i="2"/>
  <c r="T3887" i="2"/>
  <c r="S3887" i="2"/>
  <c r="K3887" i="2"/>
  <c r="V3887" i="2"/>
  <c r="U3887" i="2"/>
  <c r="O4687" i="2"/>
  <c r="J4687" i="2"/>
  <c r="I4688" i="2"/>
  <c r="O3141" i="2"/>
  <c r="J3141" i="2"/>
  <c r="I3142" i="2"/>
  <c r="U2781" i="2"/>
  <c r="V2781" i="2"/>
  <c r="T2781" i="2"/>
  <c r="S2781" i="2"/>
  <c r="K2781" i="2"/>
  <c r="U4281" i="2" l="1"/>
  <c r="T4281" i="2"/>
  <c r="S4281" i="2"/>
  <c r="K4281" i="2"/>
  <c r="V4281" i="2"/>
  <c r="O4132" i="2"/>
  <c r="J4132" i="2"/>
  <c r="I4133" i="2"/>
  <c r="L3140" i="2"/>
  <c r="M3140" i="2" s="1"/>
  <c r="N3140" i="2" s="1"/>
  <c r="L2781" i="2"/>
  <c r="M2781" i="2" s="1"/>
  <c r="N2781" i="2" s="1"/>
  <c r="O4688" i="2"/>
  <c r="J4688" i="2"/>
  <c r="I4689" i="2"/>
  <c r="N3738" i="2"/>
  <c r="L3738" i="2"/>
  <c r="M3738" i="2" s="1"/>
  <c r="N4685" i="2"/>
  <c r="U4685" i="2" s="1"/>
  <c r="U4686" i="2" s="1"/>
  <c r="U4687" i="2" s="1"/>
  <c r="S4131" i="2"/>
  <c r="K4131" i="2"/>
  <c r="T4131" i="2"/>
  <c r="O3740" i="2"/>
  <c r="J3740" i="2"/>
  <c r="I3741" i="2"/>
  <c r="O3142" i="2"/>
  <c r="J3142" i="2"/>
  <c r="I3143" i="2"/>
  <c r="T4687" i="2"/>
  <c r="S4687" i="2"/>
  <c r="K4687" i="2"/>
  <c r="V4687" i="2"/>
  <c r="L3887" i="2"/>
  <c r="M3887" i="2" s="1"/>
  <c r="N3887" i="2"/>
  <c r="O2783" i="2"/>
  <c r="J2783" i="2"/>
  <c r="I2784" i="2"/>
  <c r="O3889" i="2"/>
  <c r="J3889" i="2"/>
  <c r="I3890" i="2"/>
  <c r="T3739" i="2"/>
  <c r="S3739" i="2"/>
  <c r="K3739" i="2"/>
  <c r="V3739" i="2"/>
  <c r="U3739" i="2"/>
  <c r="L4686" i="2"/>
  <c r="M4686" i="2" s="1"/>
  <c r="N4686" i="2" s="1"/>
  <c r="V3141" i="2"/>
  <c r="U3141" i="2"/>
  <c r="T3141" i="2"/>
  <c r="S3141" i="2"/>
  <c r="K3141" i="2"/>
  <c r="L4280" i="2"/>
  <c r="M4280" i="2" s="1"/>
  <c r="N4280" i="2"/>
  <c r="V2782" i="2"/>
  <c r="K2782" i="2"/>
  <c r="U2782" i="2"/>
  <c r="S2782" i="2"/>
  <c r="T2782" i="2"/>
  <c r="L4130" i="2"/>
  <c r="M4130" i="2" s="1"/>
  <c r="V4130" i="2" s="1"/>
  <c r="V4131" i="2" s="1"/>
  <c r="U3888" i="2"/>
  <c r="T3888" i="2"/>
  <c r="S3888" i="2"/>
  <c r="K3888" i="2"/>
  <c r="V3888" i="2"/>
  <c r="O4282" i="2"/>
  <c r="J4282" i="2"/>
  <c r="I4283" i="2"/>
  <c r="N4129" i="2"/>
  <c r="U4129" i="2" s="1"/>
  <c r="L4687" i="2" l="1"/>
  <c r="M4687" i="2" s="1"/>
  <c r="N4687" i="2" s="1"/>
  <c r="S3142" i="2"/>
  <c r="K3142" i="2"/>
  <c r="V3142" i="2"/>
  <c r="T3142" i="2"/>
  <c r="U3142" i="2"/>
  <c r="L4131" i="2"/>
  <c r="M4131" i="2" s="1"/>
  <c r="N4131" i="2" s="1"/>
  <c r="O4133" i="2"/>
  <c r="J4133" i="2"/>
  <c r="I4134" i="2"/>
  <c r="L4281" i="2"/>
  <c r="M4281" i="2" s="1"/>
  <c r="N4281" i="2" s="1"/>
  <c r="L3888" i="2"/>
  <c r="M3888" i="2" s="1"/>
  <c r="N3888" i="2"/>
  <c r="O2784" i="2"/>
  <c r="J2784" i="2"/>
  <c r="I2785" i="2"/>
  <c r="O4689" i="2"/>
  <c r="J4689" i="2"/>
  <c r="I4690" i="2"/>
  <c r="T4132" i="2"/>
  <c r="S4132" i="2"/>
  <c r="K4132" i="2"/>
  <c r="V4132" i="2"/>
  <c r="T4282" i="2"/>
  <c r="S4282" i="2"/>
  <c r="K4282" i="2"/>
  <c r="N4130" i="2"/>
  <c r="U4130" i="2" s="1"/>
  <c r="U4131" i="2" s="1"/>
  <c r="U4132" i="2" s="1"/>
  <c r="L2782" i="2"/>
  <c r="M2782" i="2" s="1"/>
  <c r="N2782" i="2" s="1"/>
  <c r="L3141" i="2"/>
  <c r="M3141" i="2" s="1"/>
  <c r="N3141" i="2" s="1"/>
  <c r="O3890" i="2"/>
  <c r="J3890" i="2"/>
  <c r="I3891" i="2"/>
  <c r="S2783" i="2"/>
  <c r="K2783" i="2"/>
  <c r="T2783" i="2"/>
  <c r="V2783" i="2"/>
  <c r="U2783" i="2"/>
  <c r="O3741" i="2"/>
  <c r="J3741" i="2"/>
  <c r="I3742" i="2"/>
  <c r="T4688" i="2"/>
  <c r="S4688" i="2"/>
  <c r="K4688" i="2"/>
  <c r="O4283" i="2"/>
  <c r="J4283" i="2"/>
  <c r="I4284" i="2"/>
  <c r="L3739" i="2"/>
  <c r="M3739" i="2" s="1"/>
  <c r="N3739" i="2" s="1"/>
  <c r="V3889" i="2"/>
  <c r="U3889" i="2"/>
  <c r="T3889" i="2"/>
  <c r="S3889" i="2"/>
  <c r="K3889" i="2"/>
  <c r="O3143" i="2"/>
  <c r="J3143" i="2"/>
  <c r="I3144" i="2"/>
  <c r="U3740" i="2"/>
  <c r="T3740" i="2"/>
  <c r="S3740" i="2"/>
  <c r="K3740" i="2"/>
  <c r="V3740" i="2"/>
  <c r="O4284" i="2" l="1"/>
  <c r="J4284" i="2"/>
  <c r="I4285" i="2"/>
  <c r="L4688" i="2"/>
  <c r="M4688" i="2" s="1"/>
  <c r="V4688" i="2" s="1"/>
  <c r="V4689" i="2" s="1"/>
  <c r="O3742" i="2"/>
  <c r="J3742" i="2"/>
  <c r="I3743" i="2"/>
  <c r="O3891" i="2"/>
  <c r="J3891" i="2"/>
  <c r="I3892" i="2"/>
  <c r="L4282" i="2"/>
  <c r="M4282" i="2" s="1"/>
  <c r="V4282" i="2" s="1"/>
  <c r="O4134" i="2"/>
  <c r="J4134" i="2"/>
  <c r="I4135" i="2"/>
  <c r="N3142" i="2"/>
  <c r="L3142" i="2"/>
  <c r="M3142" i="2" s="1"/>
  <c r="S4283" i="2"/>
  <c r="K4283" i="2"/>
  <c r="V4283" i="2"/>
  <c r="T4283" i="2"/>
  <c r="V3741" i="2"/>
  <c r="U3741" i="2"/>
  <c r="T3741" i="2"/>
  <c r="K3741" i="2"/>
  <c r="S3741" i="2"/>
  <c r="S3890" i="2"/>
  <c r="K3890" i="2"/>
  <c r="V3890" i="2"/>
  <c r="U3890" i="2"/>
  <c r="T3890" i="2"/>
  <c r="O2785" i="2"/>
  <c r="J2785" i="2"/>
  <c r="I2786" i="2"/>
  <c r="U4133" i="2"/>
  <c r="T4133" i="2"/>
  <c r="S4133" i="2"/>
  <c r="K4133" i="2"/>
  <c r="V4133" i="2"/>
  <c r="L3889" i="2"/>
  <c r="M3889" i="2" s="1"/>
  <c r="N3889" i="2" s="1"/>
  <c r="L3740" i="2"/>
  <c r="M3740" i="2" s="1"/>
  <c r="N3740" i="2" s="1"/>
  <c r="O3144" i="2"/>
  <c r="J3144" i="2"/>
  <c r="I3145" i="2"/>
  <c r="L2783" i="2"/>
  <c r="M2783" i="2" s="1"/>
  <c r="N2783" i="2" s="1"/>
  <c r="O4690" i="2"/>
  <c r="J4690" i="2"/>
  <c r="I4691" i="2"/>
  <c r="T2784" i="2"/>
  <c r="S2784" i="2"/>
  <c r="K2784" i="2"/>
  <c r="T3143" i="2"/>
  <c r="S3143" i="2"/>
  <c r="K3143" i="2"/>
  <c r="L4132" i="2"/>
  <c r="M4132" i="2" s="1"/>
  <c r="N4132" i="2"/>
  <c r="T4689" i="2"/>
  <c r="K4689" i="2"/>
  <c r="S4689" i="2"/>
  <c r="L4133" i="2" l="1"/>
  <c r="M4133" i="2" s="1"/>
  <c r="N4133" i="2" s="1"/>
  <c r="O2786" i="2"/>
  <c r="J2786" i="2"/>
  <c r="I2787" i="2"/>
  <c r="L4283" i="2"/>
  <c r="M4283" i="2" s="1"/>
  <c r="N4283" i="2" s="1"/>
  <c r="O4135" i="2"/>
  <c r="J4135" i="2"/>
  <c r="I4136" i="2"/>
  <c r="N4282" i="2"/>
  <c r="U4282" i="2" s="1"/>
  <c r="U4283" i="2" s="1"/>
  <c r="O3743" i="2"/>
  <c r="J3743" i="2"/>
  <c r="I3744" i="2"/>
  <c r="S4690" i="2"/>
  <c r="K4690" i="2"/>
  <c r="V4690" i="2"/>
  <c r="T4690" i="2"/>
  <c r="T3144" i="2"/>
  <c r="S3144" i="2"/>
  <c r="K3144" i="2"/>
  <c r="T2785" i="2"/>
  <c r="S2785" i="2"/>
  <c r="K2785" i="2"/>
  <c r="L3741" i="2"/>
  <c r="M3741" i="2" s="1"/>
  <c r="N3741" i="2" s="1"/>
  <c r="V4134" i="2"/>
  <c r="U4134" i="2"/>
  <c r="T4134" i="2"/>
  <c r="S4134" i="2"/>
  <c r="K4134" i="2"/>
  <c r="O3892" i="2"/>
  <c r="J3892" i="2"/>
  <c r="I3893" i="2"/>
  <c r="S3742" i="2"/>
  <c r="K3742" i="2"/>
  <c r="V3742" i="2"/>
  <c r="U3742" i="2"/>
  <c r="T3742" i="2"/>
  <c r="O4285" i="2"/>
  <c r="J4285" i="2"/>
  <c r="I4286" i="2"/>
  <c r="O3145" i="2"/>
  <c r="J3145" i="2"/>
  <c r="I3146" i="2"/>
  <c r="L3890" i="2"/>
  <c r="M3890" i="2" s="1"/>
  <c r="N3890" i="2" s="1"/>
  <c r="T3891" i="2"/>
  <c r="S3891" i="2"/>
  <c r="K3891" i="2"/>
  <c r="T4284" i="2"/>
  <c r="S4284" i="2"/>
  <c r="K4284" i="2"/>
  <c r="V4284" i="2"/>
  <c r="U4284" i="2"/>
  <c r="L4689" i="2"/>
  <c r="M4689" i="2" s="1"/>
  <c r="N4689" i="2" s="1"/>
  <c r="L3143" i="2"/>
  <c r="M3143" i="2" s="1"/>
  <c r="V3143" i="2" s="1"/>
  <c r="V3144" i="2" s="1"/>
  <c r="L2784" i="2"/>
  <c r="M2784" i="2" s="1"/>
  <c r="V2784" i="2" s="1"/>
  <c r="V2785" i="2" s="1"/>
  <c r="O4691" i="2"/>
  <c r="J4691" i="2"/>
  <c r="I4692" i="2"/>
  <c r="N4688" i="2"/>
  <c r="U4688" i="2" s="1"/>
  <c r="U4689" i="2" s="1"/>
  <c r="U4690" i="2" s="1"/>
  <c r="L4284" i="2" l="1"/>
  <c r="M4284" i="2" s="1"/>
  <c r="N4284" i="2" s="1"/>
  <c r="L4134" i="2"/>
  <c r="M4134" i="2" s="1"/>
  <c r="N4134" i="2" s="1"/>
  <c r="L3144" i="2"/>
  <c r="M3144" i="2" s="1"/>
  <c r="N3144" i="2" s="1"/>
  <c r="L4690" i="2"/>
  <c r="M4690" i="2" s="1"/>
  <c r="N4690" i="2" s="1"/>
  <c r="V2786" i="2"/>
  <c r="S2786" i="2"/>
  <c r="K2786" i="2"/>
  <c r="T2786" i="2"/>
  <c r="L3891" i="2"/>
  <c r="M3891" i="2" s="1"/>
  <c r="V3891" i="2" s="1"/>
  <c r="O4286" i="2"/>
  <c r="J4286" i="2"/>
  <c r="I4287" i="2"/>
  <c r="O3893" i="2"/>
  <c r="J3893" i="2"/>
  <c r="I3894" i="2"/>
  <c r="N2784" i="2"/>
  <c r="U2784" i="2" s="1"/>
  <c r="U2785" i="2" s="1"/>
  <c r="U2786" i="2" s="1"/>
  <c r="O4692" i="2"/>
  <c r="J4692" i="2"/>
  <c r="I4693" i="2"/>
  <c r="T4691" i="2"/>
  <c r="S4691" i="2"/>
  <c r="K4691" i="2"/>
  <c r="V4691" i="2"/>
  <c r="U4691" i="2"/>
  <c r="N3143" i="2"/>
  <c r="U3143" i="2" s="1"/>
  <c r="U3144" i="2" s="1"/>
  <c r="O3146" i="2"/>
  <c r="J3146" i="2"/>
  <c r="I3147" i="2"/>
  <c r="U4285" i="2"/>
  <c r="T4285" i="2"/>
  <c r="S4285" i="2"/>
  <c r="K4285" i="2"/>
  <c r="V4285" i="2"/>
  <c r="T3892" i="2"/>
  <c r="S3892" i="2"/>
  <c r="K3892" i="2"/>
  <c r="V3892" i="2"/>
  <c r="O3744" i="2"/>
  <c r="J3744" i="2"/>
  <c r="I3745" i="2"/>
  <c r="O4136" i="2"/>
  <c r="J4136" i="2"/>
  <c r="I4137" i="2"/>
  <c r="V3145" i="2"/>
  <c r="U3145" i="2"/>
  <c r="S3145" i="2"/>
  <c r="K3145" i="2"/>
  <c r="T3145" i="2"/>
  <c r="N3742" i="2"/>
  <c r="L3742" i="2"/>
  <c r="M3742" i="2" s="1"/>
  <c r="L2785" i="2"/>
  <c r="M2785" i="2" s="1"/>
  <c r="N2785" i="2" s="1"/>
  <c r="T3743" i="2"/>
  <c r="S3743" i="2"/>
  <c r="K3743" i="2"/>
  <c r="V3743" i="2"/>
  <c r="U3743" i="2"/>
  <c r="S4135" i="2"/>
  <c r="K4135" i="2"/>
  <c r="V4135" i="2"/>
  <c r="U4135" i="2"/>
  <c r="T4135" i="2"/>
  <c r="O2787" i="2"/>
  <c r="J2787" i="2"/>
  <c r="I2788" i="2"/>
  <c r="L4691" i="2" l="1"/>
  <c r="M4691" i="2" s="1"/>
  <c r="N4691" i="2" s="1"/>
  <c r="U4692" i="2"/>
  <c r="T4692" i="2"/>
  <c r="S4692" i="2"/>
  <c r="K4692" i="2"/>
  <c r="V4692" i="2"/>
  <c r="V3893" i="2"/>
  <c r="T3893" i="2"/>
  <c r="S3893" i="2"/>
  <c r="K3893" i="2"/>
  <c r="N2786" i="2"/>
  <c r="L2786" i="2"/>
  <c r="M2786" i="2" s="1"/>
  <c r="O2788" i="2"/>
  <c r="J2788" i="2"/>
  <c r="I2789" i="2"/>
  <c r="S2787" i="2"/>
  <c r="K2787" i="2"/>
  <c r="V2787" i="2"/>
  <c r="T2787" i="2"/>
  <c r="U2787" i="2"/>
  <c r="O3745" i="2"/>
  <c r="J3745" i="2"/>
  <c r="I3746" i="2"/>
  <c r="L3892" i="2"/>
  <c r="M3892" i="2" s="1"/>
  <c r="N3892" i="2" s="1"/>
  <c r="N3891" i="2"/>
  <c r="U3891" i="2" s="1"/>
  <c r="U3892" i="2" s="1"/>
  <c r="U3893" i="2" s="1"/>
  <c r="N4135" i="2"/>
  <c r="L4135" i="2"/>
  <c r="M4135" i="2" s="1"/>
  <c r="L3743" i="2"/>
  <c r="M3743" i="2" s="1"/>
  <c r="N3743" i="2"/>
  <c r="N3145" i="2"/>
  <c r="L3145" i="2"/>
  <c r="M3145" i="2" s="1"/>
  <c r="O4137" i="2"/>
  <c r="J4137" i="2"/>
  <c r="I4138" i="2"/>
  <c r="U3744" i="2"/>
  <c r="T3744" i="2"/>
  <c r="S3744" i="2"/>
  <c r="K3744" i="2"/>
  <c r="V3744" i="2"/>
  <c r="L4285" i="2"/>
  <c r="M4285" i="2" s="1"/>
  <c r="N4285" i="2"/>
  <c r="O3147" i="2"/>
  <c r="J3147" i="2"/>
  <c r="I3148" i="2"/>
  <c r="O4287" i="2"/>
  <c r="J4287" i="2"/>
  <c r="I4288" i="2"/>
  <c r="T4136" i="2"/>
  <c r="S4136" i="2"/>
  <c r="K4136" i="2"/>
  <c r="V4136" i="2"/>
  <c r="U4136" i="2"/>
  <c r="S3146" i="2"/>
  <c r="K3146" i="2"/>
  <c r="V3146" i="2"/>
  <c r="U3146" i="2"/>
  <c r="T3146" i="2"/>
  <c r="O4693" i="2"/>
  <c r="J4693" i="2"/>
  <c r="I4694" i="2"/>
  <c r="O3894" i="2"/>
  <c r="J3894" i="2"/>
  <c r="I3895" i="2"/>
  <c r="V4286" i="2"/>
  <c r="U4286" i="2"/>
  <c r="T4286" i="2"/>
  <c r="S4286" i="2"/>
  <c r="K4286" i="2"/>
  <c r="U4137" i="2" l="1"/>
  <c r="T4137" i="2"/>
  <c r="S4137" i="2"/>
  <c r="K4137" i="2"/>
  <c r="V4137" i="2"/>
  <c r="T3745" i="2"/>
  <c r="K3745" i="2"/>
  <c r="S3745" i="2"/>
  <c r="T2788" i="2"/>
  <c r="U2788" i="2"/>
  <c r="S2788" i="2"/>
  <c r="K2788" i="2"/>
  <c r="V2788" i="2"/>
  <c r="L3893" i="2"/>
  <c r="M3893" i="2" s="1"/>
  <c r="N3893" i="2" s="1"/>
  <c r="L4286" i="2"/>
  <c r="M4286" i="2" s="1"/>
  <c r="N4286" i="2" s="1"/>
  <c r="O4694" i="2"/>
  <c r="J4694" i="2"/>
  <c r="I4695" i="2"/>
  <c r="O3148" i="2"/>
  <c r="J3148" i="2"/>
  <c r="I3149" i="2"/>
  <c r="L2787" i="2"/>
  <c r="M2787" i="2" s="1"/>
  <c r="N2787" i="2" s="1"/>
  <c r="O3895" i="2"/>
  <c r="J3895" i="2"/>
  <c r="I3896" i="2"/>
  <c r="T4693" i="2"/>
  <c r="K4693" i="2"/>
  <c r="S4693" i="2"/>
  <c r="O4288" i="2"/>
  <c r="J4288" i="2"/>
  <c r="I4289" i="2"/>
  <c r="T3147" i="2"/>
  <c r="S3147" i="2"/>
  <c r="K3147" i="2"/>
  <c r="U3147" i="2"/>
  <c r="V3147" i="2"/>
  <c r="L4692" i="2"/>
  <c r="M4692" i="2" s="1"/>
  <c r="N4692" i="2" s="1"/>
  <c r="S3894" i="2"/>
  <c r="K3894" i="2"/>
  <c r="V3894" i="2"/>
  <c r="U3894" i="2"/>
  <c r="T3894" i="2"/>
  <c r="L3146" i="2"/>
  <c r="M3146" i="2" s="1"/>
  <c r="N3146" i="2" s="1"/>
  <c r="L4136" i="2"/>
  <c r="M4136" i="2" s="1"/>
  <c r="N4136" i="2" s="1"/>
  <c r="S4287" i="2"/>
  <c r="K4287" i="2"/>
  <c r="V4287" i="2"/>
  <c r="U4287" i="2"/>
  <c r="T4287" i="2"/>
  <c r="L3744" i="2"/>
  <c r="M3744" i="2" s="1"/>
  <c r="N3744" i="2" s="1"/>
  <c r="O4138" i="2"/>
  <c r="J4138" i="2"/>
  <c r="I4139" i="2"/>
  <c r="O3746" i="2"/>
  <c r="J3746" i="2"/>
  <c r="I3747" i="2"/>
  <c r="O2789" i="2"/>
  <c r="J2789" i="2"/>
  <c r="I2790" i="2"/>
  <c r="L4287" i="2" l="1"/>
  <c r="M4287" i="2" s="1"/>
  <c r="N4287" i="2" s="1"/>
  <c r="U3148" i="2"/>
  <c r="T3148" i="2"/>
  <c r="V3148" i="2"/>
  <c r="S3148" i="2"/>
  <c r="K3148" i="2"/>
  <c r="L4137" i="2"/>
  <c r="M4137" i="2" s="1"/>
  <c r="N4137" i="2" s="1"/>
  <c r="O3747" i="2"/>
  <c r="J3747" i="2"/>
  <c r="I3748" i="2"/>
  <c r="V4138" i="2"/>
  <c r="U4138" i="2"/>
  <c r="T4138" i="2"/>
  <c r="S4138" i="2"/>
  <c r="K4138" i="2"/>
  <c r="L3894" i="2"/>
  <c r="M3894" i="2" s="1"/>
  <c r="N3894" i="2" s="1"/>
  <c r="O4139" i="2"/>
  <c r="J4139" i="2"/>
  <c r="I4140" i="2"/>
  <c r="O2790" i="2"/>
  <c r="J2790" i="2"/>
  <c r="I2791" i="2"/>
  <c r="S3746" i="2"/>
  <c r="K3746" i="2"/>
  <c r="T3746" i="2"/>
  <c r="O4289" i="2"/>
  <c r="J4289" i="2"/>
  <c r="I4290" i="2"/>
  <c r="L4693" i="2"/>
  <c r="M4693" i="2" s="1"/>
  <c r="O3896" i="2"/>
  <c r="J3896" i="2"/>
  <c r="I3897" i="2"/>
  <c r="O4695" i="2"/>
  <c r="J4695" i="2"/>
  <c r="I4696" i="2"/>
  <c r="L2788" i="2"/>
  <c r="M2788" i="2" s="1"/>
  <c r="N2788" i="2"/>
  <c r="U2789" i="2"/>
  <c r="T2789" i="2"/>
  <c r="V2789" i="2"/>
  <c r="S2789" i="2"/>
  <c r="K2789" i="2"/>
  <c r="L3147" i="2"/>
  <c r="M3147" i="2" s="1"/>
  <c r="N3147" i="2" s="1"/>
  <c r="T4288" i="2"/>
  <c r="S4288" i="2"/>
  <c r="K4288" i="2"/>
  <c r="V4288" i="2"/>
  <c r="U4288" i="2"/>
  <c r="T3895" i="2"/>
  <c r="S3895" i="2"/>
  <c r="K3895" i="2"/>
  <c r="V3895" i="2"/>
  <c r="U3895" i="2"/>
  <c r="O3149" i="2"/>
  <c r="J3149" i="2"/>
  <c r="I3150" i="2"/>
  <c r="S4694" i="2"/>
  <c r="K4694" i="2"/>
  <c r="T4694" i="2"/>
  <c r="N3745" i="2"/>
  <c r="U3745" i="2" s="1"/>
  <c r="U3746" i="2" s="1"/>
  <c r="L3745" i="2"/>
  <c r="M3745" i="2" s="1"/>
  <c r="V3745" i="2" s="1"/>
  <c r="V3746" i="2" s="1"/>
  <c r="N4693" i="2" l="1"/>
  <c r="U4693" i="2" s="1"/>
  <c r="V4693" i="2"/>
  <c r="L2789" i="2"/>
  <c r="M2789" i="2" s="1"/>
  <c r="N2789" i="2" s="1"/>
  <c r="T4695" i="2"/>
  <c r="S4695" i="2"/>
  <c r="K4695" i="2"/>
  <c r="U4289" i="2"/>
  <c r="T4289" i="2"/>
  <c r="S4289" i="2"/>
  <c r="K4289" i="2"/>
  <c r="V4289" i="2"/>
  <c r="K2790" i="2"/>
  <c r="T2790" i="2"/>
  <c r="S2790" i="2"/>
  <c r="O3748" i="2"/>
  <c r="J3748" i="2"/>
  <c r="I3749" i="2"/>
  <c r="O3150" i="2"/>
  <c r="J3150" i="2"/>
  <c r="I3151" i="2"/>
  <c r="L3746" i="2"/>
  <c r="M3746" i="2" s="1"/>
  <c r="N3746" i="2" s="1"/>
  <c r="T3747" i="2"/>
  <c r="S3747" i="2"/>
  <c r="K3747" i="2"/>
  <c r="L3148" i="2"/>
  <c r="M3148" i="2" s="1"/>
  <c r="N3148" i="2"/>
  <c r="V3149" i="2"/>
  <c r="U3149" i="2"/>
  <c r="T3149" i="2"/>
  <c r="S3149" i="2"/>
  <c r="K3149" i="2"/>
  <c r="L3895" i="2"/>
  <c r="M3895" i="2" s="1"/>
  <c r="N3895" i="2"/>
  <c r="O3897" i="2"/>
  <c r="J3897" i="2"/>
  <c r="I3898" i="2"/>
  <c r="O4140" i="2"/>
  <c r="J4140" i="2"/>
  <c r="I4141" i="2"/>
  <c r="L4694" i="2"/>
  <c r="M4694" i="2" s="1"/>
  <c r="V4694" i="2" s="1"/>
  <c r="V4695" i="2" s="1"/>
  <c r="L4288" i="2"/>
  <c r="M4288" i="2" s="1"/>
  <c r="N4288" i="2" s="1"/>
  <c r="O4696" i="2"/>
  <c r="J4696" i="2"/>
  <c r="I4697" i="2"/>
  <c r="U3896" i="2"/>
  <c r="T3896" i="2"/>
  <c r="S3896" i="2"/>
  <c r="K3896" i="2"/>
  <c r="V3896" i="2"/>
  <c r="O4290" i="2"/>
  <c r="J4290" i="2"/>
  <c r="I4291" i="2"/>
  <c r="O2791" i="2"/>
  <c r="J2791" i="2"/>
  <c r="I2792" i="2"/>
  <c r="S4139" i="2"/>
  <c r="K4139" i="2"/>
  <c r="V4139" i="2"/>
  <c r="U4139" i="2"/>
  <c r="T4139" i="2"/>
  <c r="L4138" i="2"/>
  <c r="M4138" i="2" s="1"/>
  <c r="N4138" i="2" s="1"/>
  <c r="O4291" i="2" l="1"/>
  <c r="J4291" i="2"/>
  <c r="I4292" i="2"/>
  <c r="L3896" i="2"/>
  <c r="M3896" i="2" s="1"/>
  <c r="N3896" i="2" s="1"/>
  <c r="O4697" i="2"/>
  <c r="J4697" i="2"/>
  <c r="I4698" i="2"/>
  <c r="T4140" i="2"/>
  <c r="S4140" i="2"/>
  <c r="K4140" i="2"/>
  <c r="V4140" i="2"/>
  <c r="U4140" i="2"/>
  <c r="L3747" i="2"/>
  <c r="M3747" i="2" s="1"/>
  <c r="V3747" i="2" s="1"/>
  <c r="O3749" i="2"/>
  <c r="J3749" i="2"/>
  <c r="I3750" i="2"/>
  <c r="V4290" i="2"/>
  <c r="U4290" i="2"/>
  <c r="T4290" i="2"/>
  <c r="S4290" i="2"/>
  <c r="K4290" i="2"/>
  <c r="T4696" i="2"/>
  <c r="S4696" i="2"/>
  <c r="K4696" i="2"/>
  <c r="V4696" i="2"/>
  <c r="O3151" i="2"/>
  <c r="J3151" i="2"/>
  <c r="I3152" i="2"/>
  <c r="T3748" i="2"/>
  <c r="S3748" i="2"/>
  <c r="K3748" i="2"/>
  <c r="V3748" i="2"/>
  <c r="L2790" i="2"/>
  <c r="M2790" i="2" s="1"/>
  <c r="V2790" i="2" s="1"/>
  <c r="L4289" i="2"/>
  <c r="M4289" i="2" s="1"/>
  <c r="N4289" i="2" s="1"/>
  <c r="O2792" i="2"/>
  <c r="J2792" i="2"/>
  <c r="I2793" i="2"/>
  <c r="S2791" i="2"/>
  <c r="K2791" i="2"/>
  <c r="V2791" i="2"/>
  <c r="T2791" i="2"/>
  <c r="N4694" i="2"/>
  <c r="U4694" i="2" s="1"/>
  <c r="U4695" i="2" s="1"/>
  <c r="U4696" i="2" s="1"/>
  <c r="O3898" i="2"/>
  <c r="J3898" i="2"/>
  <c r="I3899" i="2"/>
  <c r="S3150" i="2"/>
  <c r="K3150" i="2"/>
  <c r="V3150" i="2"/>
  <c r="T3150" i="2"/>
  <c r="U3150" i="2"/>
  <c r="N4139" i="2"/>
  <c r="L4139" i="2"/>
  <c r="M4139" i="2" s="1"/>
  <c r="O4141" i="2"/>
  <c r="J4141" i="2"/>
  <c r="I4142" i="2"/>
  <c r="V3897" i="2"/>
  <c r="U3897" i="2"/>
  <c r="T3897" i="2"/>
  <c r="S3897" i="2"/>
  <c r="K3897" i="2"/>
  <c r="L3149" i="2"/>
  <c r="M3149" i="2" s="1"/>
  <c r="N3149" i="2" s="1"/>
  <c r="L4695" i="2"/>
  <c r="M4695" i="2" s="1"/>
  <c r="N4695" i="2" s="1"/>
  <c r="O3899" i="2" l="1"/>
  <c r="J3899" i="2"/>
  <c r="I3900" i="2"/>
  <c r="O4698" i="2"/>
  <c r="J4698" i="2"/>
  <c r="I4699" i="2"/>
  <c r="L3897" i="2"/>
  <c r="M3897" i="2" s="1"/>
  <c r="N3897" i="2" s="1"/>
  <c r="S3898" i="2"/>
  <c r="K3898" i="2"/>
  <c r="V3898" i="2"/>
  <c r="U3898" i="2"/>
  <c r="T3898" i="2"/>
  <c r="O2793" i="2"/>
  <c r="J2793" i="2"/>
  <c r="I2794" i="2"/>
  <c r="L3748" i="2"/>
  <c r="M3748" i="2" s="1"/>
  <c r="N3748" i="2" s="1"/>
  <c r="O3152" i="2"/>
  <c r="J3152" i="2"/>
  <c r="I3153" i="2"/>
  <c r="L4696" i="2"/>
  <c r="M4696" i="2" s="1"/>
  <c r="N4696" i="2" s="1"/>
  <c r="N4290" i="2"/>
  <c r="L4290" i="2"/>
  <c r="M4290" i="2" s="1"/>
  <c r="N3747" i="2"/>
  <c r="U3747" i="2" s="1"/>
  <c r="U3748" i="2" s="1"/>
  <c r="L4140" i="2"/>
  <c r="M4140" i="2" s="1"/>
  <c r="N4140" i="2"/>
  <c r="V4697" i="2"/>
  <c r="U4697" i="2"/>
  <c r="T4697" i="2"/>
  <c r="S4697" i="2"/>
  <c r="K4697" i="2"/>
  <c r="O4292" i="2"/>
  <c r="J4292" i="2"/>
  <c r="I4293" i="2"/>
  <c r="N3150" i="2"/>
  <c r="L3150" i="2"/>
  <c r="M3150" i="2" s="1"/>
  <c r="T2792" i="2"/>
  <c r="S2792" i="2"/>
  <c r="K2792" i="2"/>
  <c r="V2792" i="2"/>
  <c r="T3151" i="2"/>
  <c r="S3151" i="2"/>
  <c r="K3151" i="2"/>
  <c r="V3151" i="2"/>
  <c r="U3151" i="2"/>
  <c r="O3750" i="2"/>
  <c r="J3750" i="2"/>
  <c r="I3751" i="2"/>
  <c r="S4291" i="2"/>
  <c r="K4291" i="2"/>
  <c r="V4291" i="2"/>
  <c r="U4291" i="2"/>
  <c r="T4291" i="2"/>
  <c r="O4142" i="2"/>
  <c r="J4142" i="2"/>
  <c r="I4143" i="2"/>
  <c r="U4141" i="2"/>
  <c r="T4141" i="2"/>
  <c r="S4141" i="2"/>
  <c r="K4141" i="2"/>
  <c r="V4141" i="2"/>
  <c r="L2791" i="2"/>
  <c r="M2791" i="2" s="1"/>
  <c r="N2791" i="2" s="1"/>
  <c r="N2790" i="2"/>
  <c r="U2790" i="2" s="1"/>
  <c r="U2791" i="2" s="1"/>
  <c r="U2792" i="2" s="1"/>
  <c r="V3749" i="2"/>
  <c r="U3749" i="2"/>
  <c r="T3749" i="2"/>
  <c r="K3749" i="2"/>
  <c r="S3749" i="2"/>
  <c r="O4293" i="2" l="1"/>
  <c r="J4293" i="2"/>
  <c r="I4294" i="2"/>
  <c r="U3152" i="2"/>
  <c r="T3152" i="2"/>
  <c r="V3152" i="2"/>
  <c r="S3152" i="2"/>
  <c r="K3152" i="2"/>
  <c r="O2794" i="2"/>
  <c r="J2794" i="2"/>
  <c r="I2795" i="2"/>
  <c r="N3749" i="2"/>
  <c r="L3749" i="2"/>
  <c r="M3749" i="2" s="1"/>
  <c r="L4141" i="2"/>
  <c r="M4141" i="2" s="1"/>
  <c r="N4141" i="2" s="1"/>
  <c r="O4143" i="2"/>
  <c r="J4143" i="2"/>
  <c r="I4144" i="2"/>
  <c r="O3751" i="2"/>
  <c r="J3751" i="2"/>
  <c r="I3752" i="2"/>
  <c r="T4292" i="2"/>
  <c r="S4292" i="2"/>
  <c r="K4292" i="2"/>
  <c r="U2793" i="2"/>
  <c r="T2793" i="2"/>
  <c r="V2793" i="2"/>
  <c r="S2793" i="2"/>
  <c r="K2793" i="2"/>
  <c r="O3900" i="2"/>
  <c r="J3900" i="2"/>
  <c r="I3901" i="2"/>
  <c r="V4142" i="2"/>
  <c r="U4142" i="2"/>
  <c r="T4142" i="2"/>
  <c r="S4142" i="2"/>
  <c r="K4142" i="2"/>
  <c r="S3750" i="2"/>
  <c r="K3750" i="2"/>
  <c r="T3750" i="2"/>
  <c r="L3151" i="2"/>
  <c r="M3151" i="2" s="1"/>
  <c r="N3151" i="2" s="1"/>
  <c r="L3898" i="2"/>
  <c r="M3898" i="2" s="1"/>
  <c r="N3898" i="2" s="1"/>
  <c r="O4699" i="2"/>
  <c r="J4699" i="2"/>
  <c r="I4700" i="2"/>
  <c r="T3899" i="2"/>
  <c r="S3899" i="2"/>
  <c r="K3899" i="2"/>
  <c r="V3899" i="2"/>
  <c r="U3899" i="2"/>
  <c r="L4291" i="2"/>
  <c r="M4291" i="2" s="1"/>
  <c r="N4291" i="2" s="1"/>
  <c r="L2792" i="2"/>
  <c r="M2792" i="2" s="1"/>
  <c r="N2792" i="2"/>
  <c r="L4697" i="2"/>
  <c r="M4697" i="2" s="1"/>
  <c r="N4697" i="2" s="1"/>
  <c r="O3153" i="2"/>
  <c r="J3153" i="2"/>
  <c r="I3154" i="2"/>
  <c r="S4698" i="2"/>
  <c r="K4698" i="2"/>
  <c r="V4698" i="2"/>
  <c r="U4698" i="2"/>
  <c r="T4698" i="2"/>
  <c r="V3153" i="2" l="1"/>
  <c r="U3153" i="2"/>
  <c r="S3153" i="2"/>
  <c r="K3153" i="2"/>
  <c r="T3153" i="2"/>
  <c r="L4292" i="2"/>
  <c r="M4292" i="2" s="1"/>
  <c r="V4292" i="2" s="1"/>
  <c r="T3751" i="2"/>
  <c r="S3751" i="2"/>
  <c r="K3751" i="2"/>
  <c r="L3152" i="2"/>
  <c r="M3152" i="2" s="1"/>
  <c r="N3152" i="2"/>
  <c r="L4698" i="2"/>
  <c r="M4698" i="2" s="1"/>
  <c r="N4698" i="2" s="1"/>
  <c r="O4700" i="2"/>
  <c r="J4700" i="2"/>
  <c r="I4701" i="2"/>
  <c r="N4142" i="2"/>
  <c r="L4142" i="2"/>
  <c r="M4142" i="2" s="1"/>
  <c r="L2793" i="2"/>
  <c r="M2793" i="2" s="1"/>
  <c r="N2793" i="2" s="1"/>
  <c r="O2795" i="2"/>
  <c r="J2795" i="2"/>
  <c r="I2796" i="2"/>
  <c r="O4294" i="2"/>
  <c r="J4294" i="2"/>
  <c r="I4295" i="2"/>
  <c r="L3899" i="2"/>
  <c r="M3899" i="2" s="1"/>
  <c r="N3899" i="2" s="1"/>
  <c r="T4699" i="2"/>
  <c r="S4699" i="2"/>
  <c r="K4699" i="2"/>
  <c r="V4699" i="2"/>
  <c r="U4699" i="2"/>
  <c r="O3901" i="2"/>
  <c r="J3901" i="2"/>
  <c r="I3902" i="2"/>
  <c r="O4144" i="2"/>
  <c r="J4144" i="2"/>
  <c r="I4145" i="2"/>
  <c r="S2794" i="2"/>
  <c r="K2794" i="2"/>
  <c r="T2794" i="2"/>
  <c r="T4293" i="2"/>
  <c r="S4293" i="2"/>
  <c r="K4293" i="2"/>
  <c r="O3154" i="2"/>
  <c r="J3154" i="2"/>
  <c r="I3155" i="2"/>
  <c r="N3750" i="2"/>
  <c r="U3750" i="2" s="1"/>
  <c r="U3751" i="2" s="1"/>
  <c r="L3750" i="2"/>
  <c r="M3750" i="2" s="1"/>
  <c r="V3750" i="2" s="1"/>
  <c r="V3751" i="2" s="1"/>
  <c r="U3900" i="2"/>
  <c r="T3900" i="2"/>
  <c r="S3900" i="2"/>
  <c r="K3900" i="2"/>
  <c r="V3900" i="2"/>
  <c r="O3752" i="2"/>
  <c r="J3752" i="2"/>
  <c r="I3753" i="2"/>
  <c r="S4143" i="2"/>
  <c r="K4143" i="2"/>
  <c r="V4143" i="2"/>
  <c r="U4143" i="2"/>
  <c r="T4143" i="2"/>
  <c r="T4294" i="2" l="1"/>
  <c r="K4294" i="2"/>
  <c r="S4294" i="2"/>
  <c r="L3153" i="2"/>
  <c r="M3153" i="2" s="1"/>
  <c r="N3153" i="2" s="1"/>
  <c r="U3752" i="2"/>
  <c r="T3752" i="2"/>
  <c r="S3752" i="2"/>
  <c r="K3752" i="2"/>
  <c r="V3752" i="2"/>
  <c r="L4143" i="2"/>
  <c r="M4143" i="2" s="1"/>
  <c r="N4143" i="2" s="1"/>
  <c r="O3155" i="2"/>
  <c r="J3155" i="2"/>
  <c r="I3156" i="2"/>
  <c r="L4293" i="2"/>
  <c r="M4293" i="2" s="1"/>
  <c r="V4293" i="2" s="1"/>
  <c r="V4294" i="2" s="1"/>
  <c r="O3902" i="2"/>
  <c r="J3902" i="2"/>
  <c r="I3903" i="2"/>
  <c r="O4701" i="2"/>
  <c r="J4701" i="2"/>
  <c r="I4702" i="2"/>
  <c r="N4292" i="2"/>
  <c r="U4292" i="2" s="1"/>
  <c r="S3154" i="2"/>
  <c r="K3154" i="2"/>
  <c r="V3154" i="2"/>
  <c r="U3154" i="2"/>
  <c r="T3154" i="2"/>
  <c r="L2794" i="2"/>
  <c r="M2794" i="2" s="1"/>
  <c r="V2794" i="2" s="1"/>
  <c r="O4145" i="2"/>
  <c r="J4145" i="2"/>
  <c r="I4146" i="2"/>
  <c r="V3901" i="2"/>
  <c r="U3901" i="2"/>
  <c r="T3901" i="2"/>
  <c r="S3901" i="2"/>
  <c r="K3901" i="2"/>
  <c r="L4699" i="2"/>
  <c r="M4699" i="2" s="1"/>
  <c r="N4699" i="2" s="1"/>
  <c r="O2796" i="2"/>
  <c r="J2796" i="2"/>
  <c r="I2797" i="2"/>
  <c r="U4700" i="2"/>
  <c r="T4700" i="2"/>
  <c r="S4700" i="2"/>
  <c r="K4700" i="2"/>
  <c r="V4700" i="2"/>
  <c r="L3751" i="2"/>
  <c r="M3751" i="2" s="1"/>
  <c r="N3751" i="2"/>
  <c r="O3753" i="2"/>
  <c r="J3753" i="2"/>
  <c r="I3754" i="2"/>
  <c r="L3900" i="2"/>
  <c r="M3900" i="2" s="1"/>
  <c r="N3900" i="2"/>
  <c r="T4144" i="2"/>
  <c r="S4144" i="2"/>
  <c r="K4144" i="2"/>
  <c r="V4144" i="2"/>
  <c r="U4144" i="2"/>
  <c r="O4295" i="2"/>
  <c r="J4295" i="2"/>
  <c r="I4296" i="2"/>
  <c r="S2795" i="2"/>
  <c r="K2795" i="2"/>
  <c r="T2795" i="2"/>
  <c r="V2795" i="2"/>
  <c r="L2795" i="2" l="1"/>
  <c r="M2795" i="2" s="1"/>
  <c r="N2795" i="2" s="1"/>
  <c r="O3754" i="2"/>
  <c r="J3754" i="2"/>
  <c r="I3755" i="2"/>
  <c r="O4146" i="2"/>
  <c r="J4146" i="2"/>
  <c r="I4147" i="2"/>
  <c r="N2794" i="2"/>
  <c r="U2794" i="2" s="1"/>
  <c r="U2795" i="2" s="1"/>
  <c r="L3154" i="2"/>
  <c r="M3154" i="2" s="1"/>
  <c r="N3154" i="2" s="1"/>
  <c r="T4701" i="2"/>
  <c r="S4701" i="2"/>
  <c r="K4701" i="2"/>
  <c r="T3155" i="2"/>
  <c r="S3155" i="2"/>
  <c r="K3155" i="2"/>
  <c r="L4294" i="2"/>
  <c r="M4294" i="2" s="1"/>
  <c r="N4294" i="2" s="1"/>
  <c r="V3753" i="2"/>
  <c r="U3753" i="2"/>
  <c r="T3753" i="2"/>
  <c r="K3753" i="2"/>
  <c r="S3753" i="2"/>
  <c r="U4145" i="2"/>
  <c r="T4145" i="2"/>
  <c r="S4145" i="2"/>
  <c r="K4145" i="2"/>
  <c r="V4145" i="2"/>
  <c r="N4293" i="2"/>
  <c r="U4293" i="2" s="1"/>
  <c r="U4294" i="2" s="1"/>
  <c r="L3752" i="2"/>
  <c r="M3752" i="2" s="1"/>
  <c r="N3752" i="2" s="1"/>
  <c r="O4296" i="2"/>
  <c r="J4296" i="2"/>
  <c r="I4297" i="2"/>
  <c r="L4700" i="2"/>
  <c r="M4700" i="2" s="1"/>
  <c r="N4700" i="2" s="1"/>
  <c r="O2797" i="2"/>
  <c r="J2797" i="2"/>
  <c r="I2798" i="2"/>
  <c r="O3903" i="2"/>
  <c r="J3903" i="2"/>
  <c r="I3904" i="2"/>
  <c r="S4295" i="2"/>
  <c r="K4295" i="2"/>
  <c r="V4295" i="2"/>
  <c r="U4295" i="2"/>
  <c r="T4295" i="2"/>
  <c r="L4144" i="2"/>
  <c r="M4144" i="2" s="1"/>
  <c r="N4144" i="2" s="1"/>
  <c r="T2796" i="2"/>
  <c r="S2796" i="2"/>
  <c r="K2796" i="2"/>
  <c r="U2796" i="2"/>
  <c r="V2796" i="2"/>
  <c r="L3901" i="2"/>
  <c r="M3901" i="2" s="1"/>
  <c r="N3901" i="2" s="1"/>
  <c r="O4702" i="2"/>
  <c r="J4702" i="2"/>
  <c r="I4703" i="2"/>
  <c r="S3902" i="2"/>
  <c r="K3902" i="2"/>
  <c r="T3902" i="2"/>
  <c r="O3156" i="2"/>
  <c r="J3156" i="2"/>
  <c r="I3157" i="2"/>
  <c r="O3157" i="2" l="1"/>
  <c r="J3157" i="2"/>
  <c r="I3158" i="2"/>
  <c r="O4703" i="2"/>
  <c r="J4703" i="2"/>
  <c r="I4704" i="2"/>
  <c r="O2798" i="2"/>
  <c r="J2798" i="2"/>
  <c r="I2799" i="2"/>
  <c r="L4145" i="2"/>
  <c r="M4145" i="2" s="1"/>
  <c r="N4145" i="2"/>
  <c r="L4701" i="2"/>
  <c r="M4701" i="2" s="1"/>
  <c r="V4701" i="2" s="1"/>
  <c r="V4702" i="2" s="1"/>
  <c r="O4147" i="2"/>
  <c r="J4147" i="2"/>
  <c r="I4148" i="2"/>
  <c r="S3754" i="2"/>
  <c r="K3754" i="2"/>
  <c r="V3754" i="2"/>
  <c r="U3754" i="2"/>
  <c r="T3754" i="2"/>
  <c r="T3156" i="2"/>
  <c r="K3156" i="2"/>
  <c r="S3156" i="2"/>
  <c r="S4702" i="2"/>
  <c r="K4702" i="2"/>
  <c r="T4702" i="2"/>
  <c r="O3904" i="2"/>
  <c r="J3904" i="2"/>
  <c r="I3905" i="2"/>
  <c r="U2797" i="2"/>
  <c r="T2797" i="2"/>
  <c r="S2797" i="2"/>
  <c r="K2797" i="2"/>
  <c r="V2797" i="2"/>
  <c r="O4297" i="2"/>
  <c r="J4297" i="2"/>
  <c r="I4298" i="2"/>
  <c r="N3753" i="2"/>
  <c r="L3753" i="2"/>
  <c r="M3753" i="2" s="1"/>
  <c r="L3155" i="2"/>
  <c r="M3155" i="2" s="1"/>
  <c r="V3155" i="2" s="1"/>
  <c r="V3156" i="2" s="1"/>
  <c r="T4146" i="2"/>
  <c r="S4146" i="2"/>
  <c r="K4146" i="2"/>
  <c r="L3902" i="2"/>
  <c r="M3902" i="2" s="1"/>
  <c r="V3902" i="2" s="1"/>
  <c r="T3903" i="2"/>
  <c r="S3903" i="2"/>
  <c r="K3903" i="2"/>
  <c r="V3903" i="2"/>
  <c r="T4296" i="2"/>
  <c r="S4296" i="2"/>
  <c r="K4296" i="2"/>
  <c r="L2796" i="2"/>
  <c r="M2796" i="2" s="1"/>
  <c r="N2796" i="2"/>
  <c r="L4295" i="2"/>
  <c r="M4295" i="2" s="1"/>
  <c r="N4295" i="2" s="1"/>
  <c r="O3755" i="2"/>
  <c r="J3755" i="2"/>
  <c r="I3756" i="2"/>
  <c r="L3903" i="2" l="1"/>
  <c r="M3903" i="2" s="1"/>
  <c r="N3903" i="2"/>
  <c r="N3902" i="2"/>
  <c r="U3902" i="2" s="1"/>
  <c r="U3903" i="2" s="1"/>
  <c r="N4702" i="2"/>
  <c r="L4702" i="2"/>
  <c r="M4702" i="2" s="1"/>
  <c r="L3156" i="2"/>
  <c r="M3156" i="2" s="1"/>
  <c r="N3156" i="2" s="1"/>
  <c r="O4148" i="2"/>
  <c r="J4148" i="2"/>
  <c r="I4149" i="2"/>
  <c r="N4701" i="2"/>
  <c r="U4701" i="2" s="1"/>
  <c r="U4702" i="2" s="1"/>
  <c r="V2798" i="2"/>
  <c r="U2798" i="2"/>
  <c r="T2798" i="2"/>
  <c r="S2798" i="2"/>
  <c r="K2798" i="2"/>
  <c r="S4147" i="2"/>
  <c r="K4147" i="2"/>
  <c r="T4147" i="2"/>
  <c r="O3158" i="2"/>
  <c r="J3158" i="2"/>
  <c r="I3159" i="2"/>
  <c r="O3756" i="2"/>
  <c r="J3756" i="2"/>
  <c r="I3757" i="2"/>
  <c r="N3155" i="2"/>
  <c r="U3155" i="2" s="1"/>
  <c r="U3156" i="2" s="1"/>
  <c r="U3157" i="2" s="1"/>
  <c r="O4298" i="2"/>
  <c r="J4298" i="2"/>
  <c r="I4299" i="2"/>
  <c r="L2797" i="2"/>
  <c r="M2797" i="2" s="1"/>
  <c r="N2797" i="2" s="1"/>
  <c r="O3905" i="2"/>
  <c r="J3905" i="2"/>
  <c r="I3906" i="2"/>
  <c r="L3754" i="2"/>
  <c r="M3754" i="2" s="1"/>
  <c r="N3754" i="2" s="1"/>
  <c r="O4704" i="2"/>
  <c r="J4704" i="2"/>
  <c r="I4705" i="2"/>
  <c r="V3157" i="2"/>
  <c r="T3157" i="2"/>
  <c r="S3157" i="2"/>
  <c r="K3157" i="2"/>
  <c r="L4146" i="2"/>
  <c r="M4146" i="2" s="1"/>
  <c r="V4146" i="2" s="1"/>
  <c r="V4147" i="2" s="1"/>
  <c r="T3755" i="2"/>
  <c r="S3755" i="2"/>
  <c r="K3755" i="2"/>
  <c r="V3755" i="2"/>
  <c r="U3755" i="2"/>
  <c r="L4296" i="2"/>
  <c r="M4296" i="2" s="1"/>
  <c r="V4296" i="2" s="1"/>
  <c r="T4297" i="2"/>
  <c r="S4297" i="2"/>
  <c r="K4297" i="2"/>
  <c r="V4297" i="2"/>
  <c r="U3904" i="2"/>
  <c r="T3904" i="2"/>
  <c r="S3904" i="2"/>
  <c r="K3904" i="2"/>
  <c r="V3904" i="2"/>
  <c r="O2799" i="2"/>
  <c r="J2799" i="2"/>
  <c r="I2800" i="2"/>
  <c r="T4703" i="2"/>
  <c r="S4703" i="2"/>
  <c r="K4703" i="2"/>
  <c r="V4703" i="2"/>
  <c r="U4703" i="2"/>
  <c r="O2800" i="2" l="1"/>
  <c r="J2800" i="2"/>
  <c r="I2801" i="2"/>
  <c r="U4704" i="2"/>
  <c r="T4704" i="2"/>
  <c r="S4704" i="2"/>
  <c r="K4704" i="2"/>
  <c r="V4704" i="2"/>
  <c r="O3906" i="2"/>
  <c r="J3906" i="2"/>
  <c r="I3907" i="2"/>
  <c r="O3159" i="2"/>
  <c r="J3159" i="2"/>
  <c r="I3160" i="2"/>
  <c r="L2798" i="2"/>
  <c r="M2798" i="2" s="1"/>
  <c r="N2798" i="2" s="1"/>
  <c r="L4703" i="2"/>
  <c r="M4703" i="2" s="1"/>
  <c r="N4703" i="2" s="1"/>
  <c r="S2799" i="2"/>
  <c r="K2799" i="2"/>
  <c r="T2799" i="2"/>
  <c r="V2799" i="2"/>
  <c r="U2799" i="2"/>
  <c r="L4297" i="2"/>
  <c r="M4297" i="2" s="1"/>
  <c r="N4297" i="2" s="1"/>
  <c r="N4296" i="2"/>
  <c r="U4296" i="2" s="1"/>
  <c r="U4297" i="2" s="1"/>
  <c r="L3755" i="2"/>
  <c r="M3755" i="2" s="1"/>
  <c r="N3755" i="2"/>
  <c r="N4146" i="2"/>
  <c r="U4146" i="2" s="1"/>
  <c r="U4147" i="2" s="1"/>
  <c r="V3905" i="2"/>
  <c r="U3905" i="2"/>
  <c r="T3905" i="2"/>
  <c r="S3905" i="2"/>
  <c r="K3905" i="2"/>
  <c r="O4299" i="2"/>
  <c r="J4299" i="2"/>
  <c r="I4300" i="2"/>
  <c r="O3757" i="2"/>
  <c r="J3757" i="2"/>
  <c r="I3758" i="2"/>
  <c r="S3158" i="2"/>
  <c r="K3158" i="2"/>
  <c r="V3158" i="2"/>
  <c r="T3158" i="2"/>
  <c r="U3158" i="2"/>
  <c r="L3904" i="2"/>
  <c r="M3904" i="2" s="1"/>
  <c r="N3904" i="2" s="1"/>
  <c r="L3157" i="2"/>
  <c r="M3157" i="2" s="1"/>
  <c r="N3157" i="2" s="1"/>
  <c r="V4298" i="2"/>
  <c r="U4298" i="2"/>
  <c r="T4298" i="2"/>
  <c r="K4298" i="2"/>
  <c r="S4298" i="2"/>
  <c r="U3756" i="2"/>
  <c r="T3756" i="2"/>
  <c r="S3756" i="2"/>
  <c r="K3756" i="2"/>
  <c r="V3756" i="2"/>
  <c r="L4147" i="2"/>
  <c r="M4147" i="2" s="1"/>
  <c r="N4147" i="2" s="1"/>
  <c r="O4149" i="2"/>
  <c r="J4149" i="2"/>
  <c r="I4150" i="2"/>
  <c r="O4705" i="2"/>
  <c r="J4705" i="2"/>
  <c r="I4706" i="2"/>
  <c r="T4148" i="2"/>
  <c r="S4148" i="2"/>
  <c r="K4148" i="2"/>
  <c r="V4148" i="2"/>
  <c r="U4148" i="2"/>
  <c r="O4150" i="2" l="1"/>
  <c r="J4150" i="2"/>
  <c r="I4151" i="2"/>
  <c r="O3758" i="2"/>
  <c r="J3758" i="2"/>
  <c r="I3759" i="2"/>
  <c r="S4299" i="2"/>
  <c r="K4299" i="2"/>
  <c r="V4299" i="2"/>
  <c r="U4299" i="2"/>
  <c r="T4299" i="2"/>
  <c r="L2799" i="2"/>
  <c r="M2799" i="2" s="1"/>
  <c r="N2799" i="2" s="1"/>
  <c r="O4706" i="2"/>
  <c r="J4706" i="2"/>
  <c r="I4707" i="2"/>
  <c r="U4149" i="2"/>
  <c r="T4149" i="2"/>
  <c r="S4149" i="2"/>
  <c r="K4149" i="2"/>
  <c r="V4149" i="2"/>
  <c r="V3757" i="2"/>
  <c r="U3757" i="2"/>
  <c r="T3757" i="2"/>
  <c r="K3757" i="2"/>
  <c r="S3757" i="2"/>
  <c r="O3907" i="2"/>
  <c r="J3907" i="2"/>
  <c r="I3908" i="2"/>
  <c r="L4704" i="2"/>
  <c r="M4704" i="2" s="1"/>
  <c r="N4704" i="2" s="1"/>
  <c r="O2801" i="2"/>
  <c r="J2801" i="2"/>
  <c r="I2802" i="2"/>
  <c r="L4148" i="2"/>
  <c r="M4148" i="2" s="1"/>
  <c r="N4148" i="2"/>
  <c r="V4705" i="2"/>
  <c r="U4705" i="2"/>
  <c r="T4705" i="2"/>
  <c r="S4705" i="2"/>
  <c r="K4705" i="2"/>
  <c r="L3756" i="2"/>
  <c r="M3756" i="2" s="1"/>
  <c r="N3756" i="2"/>
  <c r="N3158" i="2"/>
  <c r="L3158" i="2"/>
  <c r="M3158" i="2" s="1"/>
  <c r="L3905" i="2"/>
  <c r="M3905" i="2" s="1"/>
  <c r="N3905" i="2" s="1"/>
  <c r="O3160" i="2"/>
  <c r="J3160" i="2"/>
  <c r="I3161" i="2"/>
  <c r="S3906" i="2"/>
  <c r="K3906" i="2"/>
  <c r="V3906" i="2"/>
  <c r="U3906" i="2"/>
  <c r="T3906" i="2"/>
  <c r="T2800" i="2"/>
  <c r="S2800" i="2"/>
  <c r="K2800" i="2"/>
  <c r="U2800" i="2"/>
  <c r="V2800" i="2"/>
  <c r="L4298" i="2"/>
  <c r="M4298" i="2" s="1"/>
  <c r="N4298" i="2" s="1"/>
  <c r="O4300" i="2"/>
  <c r="J4300" i="2"/>
  <c r="I4301" i="2"/>
  <c r="T3159" i="2"/>
  <c r="S3159" i="2"/>
  <c r="K3159" i="2"/>
  <c r="V3159" i="2"/>
  <c r="U3159" i="2"/>
  <c r="L3159" i="2" l="1"/>
  <c r="M3159" i="2" s="1"/>
  <c r="N3159" i="2" s="1"/>
  <c r="T4300" i="2"/>
  <c r="S4300" i="2"/>
  <c r="K4300" i="2"/>
  <c r="V4300" i="2"/>
  <c r="U4300" i="2"/>
  <c r="L3906" i="2"/>
  <c r="M3906" i="2" s="1"/>
  <c r="N3906" i="2" s="1"/>
  <c r="T3907" i="2"/>
  <c r="S3907" i="2"/>
  <c r="K3907" i="2"/>
  <c r="V3907" i="2"/>
  <c r="U3907" i="2"/>
  <c r="L4149" i="2"/>
  <c r="M4149" i="2" s="1"/>
  <c r="N4149" i="2"/>
  <c r="O4707" i="2"/>
  <c r="J4707" i="2"/>
  <c r="I4708" i="2"/>
  <c r="L4299" i="2"/>
  <c r="M4299" i="2" s="1"/>
  <c r="N4299" i="2" s="1"/>
  <c r="S4706" i="2"/>
  <c r="K4706" i="2"/>
  <c r="V4706" i="2"/>
  <c r="U4706" i="2"/>
  <c r="T4706" i="2"/>
  <c r="O4151" i="2"/>
  <c r="J4151" i="2"/>
  <c r="I4152" i="2"/>
  <c r="L2800" i="2"/>
  <c r="M2800" i="2" s="1"/>
  <c r="N2800" i="2"/>
  <c r="O3161" i="2"/>
  <c r="J3161" i="2"/>
  <c r="I3162" i="2"/>
  <c r="O2802" i="2"/>
  <c r="J2802" i="2"/>
  <c r="I2803" i="2"/>
  <c r="O3759" i="2"/>
  <c r="J3759" i="2"/>
  <c r="I3760" i="2"/>
  <c r="V4150" i="2"/>
  <c r="U4150" i="2"/>
  <c r="T4150" i="2"/>
  <c r="S4150" i="2"/>
  <c r="K4150" i="2"/>
  <c r="O4301" i="2"/>
  <c r="J4301" i="2"/>
  <c r="I4302" i="2"/>
  <c r="U3160" i="2"/>
  <c r="T3160" i="2"/>
  <c r="V3160" i="2"/>
  <c r="S3160" i="2"/>
  <c r="K3160" i="2"/>
  <c r="L4705" i="2"/>
  <c r="M4705" i="2" s="1"/>
  <c r="N4705" i="2" s="1"/>
  <c r="U2801" i="2"/>
  <c r="V2801" i="2"/>
  <c r="T2801" i="2"/>
  <c r="S2801" i="2"/>
  <c r="K2801" i="2"/>
  <c r="O3908" i="2"/>
  <c r="J3908" i="2"/>
  <c r="I3909" i="2"/>
  <c r="L3757" i="2"/>
  <c r="M3757" i="2" s="1"/>
  <c r="N3757" i="2" s="1"/>
  <c r="S3758" i="2"/>
  <c r="K3758" i="2"/>
  <c r="V3758" i="2"/>
  <c r="U3758" i="2"/>
  <c r="T3758" i="2"/>
  <c r="L2801" i="2" l="1"/>
  <c r="M2801" i="2" s="1"/>
  <c r="N2801" i="2" s="1"/>
  <c r="O4302" i="2"/>
  <c r="J4302" i="2"/>
  <c r="I4303" i="2"/>
  <c r="O3760" i="2"/>
  <c r="J3760" i="2"/>
  <c r="I3761" i="2"/>
  <c r="V2802" i="2"/>
  <c r="S2802" i="2"/>
  <c r="K2802" i="2"/>
  <c r="U2802" i="2"/>
  <c r="T2802" i="2"/>
  <c r="S4151" i="2"/>
  <c r="K4151" i="2"/>
  <c r="V4151" i="2"/>
  <c r="U4151" i="2"/>
  <c r="T4151" i="2"/>
  <c r="L3907" i="2"/>
  <c r="M3907" i="2" s="1"/>
  <c r="N3907" i="2" s="1"/>
  <c r="L3758" i="2"/>
  <c r="M3758" i="2" s="1"/>
  <c r="N3758" i="2" s="1"/>
  <c r="O3909" i="2"/>
  <c r="J3909" i="2"/>
  <c r="I3910" i="2"/>
  <c r="T4301" i="2"/>
  <c r="S4301" i="2"/>
  <c r="K4301" i="2"/>
  <c r="T3759" i="2"/>
  <c r="S3759" i="2"/>
  <c r="K3759" i="2"/>
  <c r="V3759" i="2"/>
  <c r="U3759" i="2"/>
  <c r="L4706" i="2"/>
  <c r="M4706" i="2" s="1"/>
  <c r="N4706" i="2" s="1"/>
  <c r="O4708" i="2"/>
  <c r="J4708" i="2"/>
  <c r="I4709" i="2"/>
  <c r="U3908" i="2"/>
  <c r="T3908" i="2"/>
  <c r="S3908" i="2"/>
  <c r="K3908" i="2"/>
  <c r="V3908" i="2"/>
  <c r="O3162" i="2"/>
  <c r="J3162" i="2"/>
  <c r="I3163" i="2"/>
  <c r="T4707" i="2"/>
  <c r="S4707" i="2"/>
  <c r="K4707" i="2"/>
  <c r="V4707" i="2"/>
  <c r="U4707" i="2"/>
  <c r="L3160" i="2"/>
  <c r="M3160" i="2" s="1"/>
  <c r="N3160" i="2"/>
  <c r="N4150" i="2"/>
  <c r="L4150" i="2"/>
  <c r="M4150" i="2" s="1"/>
  <c r="O2803" i="2"/>
  <c r="J2803" i="2"/>
  <c r="I2804" i="2"/>
  <c r="V3161" i="2"/>
  <c r="U3161" i="2"/>
  <c r="S3161" i="2"/>
  <c r="K3161" i="2"/>
  <c r="T3161" i="2"/>
  <c r="O4152" i="2"/>
  <c r="J4152" i="2"/>
  <c r="I4153" i="2"/>
  <c r="L4300" i="2"/>
  <c r="M4300" i="2" s="1"/>
  <c r="N4300" i="2" s="1"/>
  <c r="O4153" i="2" l="1"/>
  <c r="J4153" i="2"/>
  <c r="I4154" i="2"/>
  <c r="N3161" i="2"/>
  <c r="L3161" i="2"/>
  <c r="M3161" i="2" s="1"/>
  <c r="O2804" i="2"/>
  <c r="J2804" i="2"/>
  <c r="I2805" i="2"/>
  <c r="O3163" i="2"/>
  <c r="J3163" i="2"/>
  <c r="I3164" i="2"/>
  <c r="L3908" i="2"/>
  <c r="M3908" i="2" s="1"/>
  <c r="N3908" i="2" s="1"/>
  <c r="O4709" i="2"/>
  <c r="J4709" i="2"/>
  <c r="I4710" i="2"/>
  <c r="V3909" i="2"/>
  <c r="U3909" i="2"/>
  <c r="T3909" i="2"/>
  <c r="S3909" i="2"/>
  <c r="K3909" i="2"/>
  <c r="O3761" i="2"/>
  <c r="J3761" i="2"/>
  <c r="I3762" i="2"/>
  <c r="T4302" i="2"/>
  <c r="K4302" i="2"/>
  <c r="S4302" i="2"/>
  <c r="T4152" i="2"/>
  <c r="S4152" i="2"/>
  <c r="K4152" i="2"/>
  <c r="V4152" i="2"/>
  <c r="U4152" i="2"/>
  <c r="S2803" i="2"/>
  <c r="K2803" i="2"/>
  <c r="T2803" i="2"/>
  <c r="L4707" i="2"/>
  <c r="M4707" i="2" s="1"/>
  <c r="N4707" i="2" s="1"/>
  <c r="S3162" i="2"/>
  <c r="K3162" i="2"/>
  <c r="V3162" i="2"/>
  <c r="U3162" i="2"/>
  <c r="T3162" i="2"/>
  <c r="U4708" i="2"/>
  <c r="T4708" i="2"/>
  <c r="S4708" i="2"/>
  <c r="K4708" i="2"/>
  <c r="V4708" i="2"/>
  <c r="N4151" i="2"/>
  <c r="L4151" i="2"/>
  <c r="M4151" i="2" s="1"/>
  <c r="L2802" i="2"/>
  <c r="M2802" i="2" s="1"/>
  <c r="N2802" i="2" s="1"/>
  <c r="U3760" i="2"/>
  <c r="T3760" i="2"/>
  <c r="S3760" i="2"/>
  <c r="K3760" i="2"/>
  <c r="V3760" i="2"/>
  <c r="L3759" i="2"/>
  <c r="M3759" i="2" s="1"/>
  <c r="N3759" i="2"/>
  <c r="L4301" i="2"/>
  <c r="M4301" i="2" s="1"/>
  <c r="V4301" i="2" s="1"/>
  <c r="V4302" i="2" s="1"/>
  <c r="O3910" i="2"/>
  <c r="J3910" i="2"/>
  <c r="I3911" i="2"/>
  <c r="O4303" i="2"/>
  <c r="J4303" i="2"/>
  <c r="I4304" i="2"/>
  <c r="N4301" i="2" l="1"/>
  <c r="U4301" i="2" s="1"/>
  <c r="U4302" i="2" s="1"/>
  <c r="L2803" i="2"/>
  <c r="M2803" i="2" s="1"/>
  <c r="V2803" i="2" s="1"/>
  <c r="L4152" i="2"/>
  <c r="M4152" i="2" s="1"/>
  <c r="N4152" i="2" s="1"/>
  <c r="L4302" i="2"/>
  <c r="M4302" i="2" s="1"/>
  <c r="N4302" i="2" s="1"/>
  <c r="O3762" i="2"/>
  <c r="J3762" i="2"/>
  <c r="I3763" i="2"/>
  <c r="O4710" i="2"/>
  <c r="J4710" i="2"/>
  <c r="I4711" i="2"/>
  <c r="O2805" i="2"/>
  <c r="J2805" i="2"/>
  <c r="I2806" i="2"/>
  <c r="L3760" i="2"/>
  <c r="M3760" i="2" s="1"/>
  <c r="N3760" i="2"/>
  <c r="N3162" i="2"/>
  <c r="L3162" i="2"/>
  <c r="M3162" i="2" s="1"/>
  <c r="V3761" i="2"/>
  <c r="U3761" i="2"/>
  <c r="T3761" i="2"/>
  <c r="K3761" i="2"/>
  <c r="S3761" i="2"/>
  <c r="V4709" i="2"/>
  <c r="U4709" i="2"/>
  <c r="T4709" i="2"/>
  <c r="S4709" i="2"/>
  <c r="K4709" i="2"/>
  <c r="O3164" i="2"/>
  <c r="J3164" i="2"/>
  <c r="I3165" i="2"/>
  <c r="T2804" i="2"/>
  <c r="S2804" i="2"/>
  <c r="K2804" i="2"/>
  <c r="O4154" i="2"/>
  <c r="J4154" i="2"/>
  <c r="I4155" i="2"/>
  <c r="O4304" i="2"/>
  <c r="J4304" i="2"/>
  <c r="I4305" i="2"/>
  <c r="S3910" i="2"/>
  <c r="K3910" i="2"/>
  <c r="V3910" i="2"/>
  <c r="U3910" i="2"/>
  <c r="T3910" i="2"/>
  <c r="L4708" i="2"/>
  <c r="M4708" i="2" s="1"/>
  <c r="N4708" i="2" s="1"/>
  <c r="T3163" i="2"/>
  <c r="S3163" i="2"/>
  <c r="K3163" i="2"/>
  <c r="U3163" i="2"/>
  <c r="V3163" i="2"/>
  <c r="U4153" i="2"/>
  <c r="T4153" i="2"/>
  <c r="S4153" i="2"/>
  <c r="K4153" i="2"/>
  <c r="V4153" i="2"/>
  <c r="O3911" i="2"/>
  <c r="J3911" i="2"/>
  <c r="I3912" i="2"/>
  <c r="S4303" i="2"/>
  <c r="K4303" i="2"/>
  <c r="V4303" i="2"/>
  <c r="U4303" i="2"/>
  <c r="T4303" i="2"/>
  <c r="L3909" i="2"/>
  <c r="M3909" i="2" s="1"/>
  <c r="N3909" i="2" s="1"/>
  <c r="O3912" i="2" l="1"/>
  <c r="J3912" i="2"/>
  <c r="I3913" i="2"/>
  <c r="L4153" i="2"/>
  <c r="M4153" i="2" s="1"/>
  <c r="N4153" i="2" s="1"/>
  <c r="O4305" i="2"/>
  <c r="J4305" i="2"/>
  <c r="I4306" i="2"/>
  <c r="V4154" i="2"/>
  <c r="U4154" i="2"/>
  <c r="T4154" i="2"/>
  <c r="S4154" i="2"/>
  <c r="K4154" i="2"/>
  <c r="L2804" i="2"/>
  <c r="M2804" i="2" s="1"/>
  <c r="V2804" i="2" s="1"/>
  <c r="U3164" i="2"/>
  <c r="T3164" i="2"/>
  <c r="S3164" i="2"/>
  <c r="K3164" i="2"/>
  <c r="V3164" i="2"/>
  <c r="L3761" i="2"/>
  <c r="M3761" i="2" s="1"/>
  <c r="N3761" i="2" s="1"/>
  <c r="O2806" i="2"/>
  <c r="J2806" i="2"/>
  <c r="I2807" i="2"/>
  <c r="S4710" i="2"/>
  <c r="K4710" i="2"/>
  <c r="V4710" i="2"/>
  <c r="U4710" i="2"/>
  <c r="T4710" i="2"/>
  <c r="T3911" i="2"/>
  <c r="S3911" i="2"/>
  <c r="K3911" i="2"/>
  <c r="V3911" i="2"/>
  <c r="U3911" i="2"/>
  <c r="T4304" i="2"/>
  <c r="S4304" i="2"/>
  <c r="K4304" i="2"/>
  <c r="V4304" i="2"/>
  <c r="U4304" i="2"/>
  <c r="T2805" i="2"/>
  <c r="V2805" i="2"/>
  <c r="S2805" i="2"/>
  <c r="K2805" i="2"/>
  <c r="N2803" i="2"/>
  <c r="U2803" i="2" s="1"/>
  <c r="L4303" i="2"/>
  <c r="M4303" i="2" s="1"/>
  <c r="N4303" i="2" s="1"/>
  <c r="L3910" i="2"/>
  <c r="M3910" i="2" s="1"/>
  <c r="N3910" i="2" s="1"/>
  <c r="L4709" i="2"/>
  <c r="M4709" i="2" s="1"/>
  <c r="N4709" i="2" s="1"/>
  <c r="O3763" i="2"/>
  <c r="J3763" i="2"/>
  <c r="I3764" i="2"/>
  <c r="L3163" i="2"/>
  <c r="M3163" i="2" s="1"/>
  <c r="N3163" i="2" s="1"/>
  <c r="O4155" i="2"/>
  <c r="J4155" i="2"/>
  <c r="I4156" i="2"/>
  <c r="O3165" i="2"/>
  <c r="J3165" i="2"/>
  <c r="I3166" i="2"/>
  <c r="O4711" i="2"/>
  <c r="J4711" i="2"/>
  <c r="I4712" i="2"/>
  <c r="S3762" i="2"/>
  <c r="K3762" i="2"/>
  <c r="T3762" i="2"/>
  <c r="L3762" i="2" l="1"/>
  <c r="M3762" i="2" s="1"/>
  <c r="V3762" i="2" s="1"/>
  <c r="O4156" i="2"/>
  <c r="J4156" i="2"/>
  <c r="I4157" i="2"/>
  <c r="V2806" i="2"/>
  <c r="K2806" i="2"/>
  <c r="S2806" i="2"/>
  <c r="T2806" i="2"/>
  <c r="O4306" i="2"/>
  <c r="J4306" i="2"/>
  <c r="I4307" i="2"/>
  <c r="O3166" i="2"/>
  <c r="J3166" i="2"/>
  <c r="I3167" i="2"/>
  <c r="S4155" i="2"/>
  <c r="K4155" i="2"/>
  <c r="V4155" i="2"/>
  <c r="U4155" i="2"/>
  <c r="T4155" i="2"/>
  <c r="O3764" i="2"/>
  <c r="J3764" i="2"/>
  <c r="I3765" i="2"/>
  <c r="L4710" i="2"/>
  <c r="M4710" i="2" s="1"/>
  <c r="N4710" i="2" s="1"/>
  <c r="L3164" i="2"/>
  <c r="M3164" i="2" s="1"/>
  <c r="N3164" i="2" s="1"/>
  <c r="N2804" i="2"/>
  <c r="U2804" i="2" s="1"/>
  <c r="U2805" i="2" s="1"/>
  <c r="U2806" i="2" s="1"/>
  <c r="U4305" i="2"/>
  <c r="T4305" i="2"/>
  <c r="S4305" i="2"/>
  <c r="K4305" i="2"/>
  <c r="V4305" i="2"/>
  <c r="O3913" i="2"/>
  <c r="J3913" i="2"/>
  <c r="I3914" i="2"/>
  <c r="O4712" i="2"/>
  <c r="J4712" i="2"/>
  <c r="I4713" i="2"/>
  <c r="V3165" i="2"/>
  <c r="U3165" i="2"/>
  <c r="T3165" i="2"/>
  <c r="S3165" i="2"/>
  <c r="K3165" i="2"/>
  <c r="T3763" i="2"/>
  <c r="S3763" i="2"/>
  <c r="K3763" i="2"/>
  <c r="L4304" i="2"/>
  <c r="M4304" i="2" s="1"/>
  <c r="N4304" i="2" s="1"/>
  <c r="T3912" i="2"/>
  <c r="S3912" i="2"/>
  <c r="K3912" i="2"/>
  <c r="T4711" i="2"/>
  <c r="S4711" i="2"/>
  <c r="K4711" i="2"/>
  <c r="V4711" i="2"/>
  <c r="U4711" i="2"/>
  <c r="L2805" i="2"/>
  <c r="M2805" i="2" s="1"/>
  <c r="N2805" i="2" s="1"/>
  <c r="L3911" i="2"/>
  <c r="M3911" i="2" s="1"/>
  <c r="N3911" i="2" s="1"/>
  <c r="O2807" i="2"/>
  <c r="J2807" i="2"/>
  <c r="I2808" i="2"/>
  <c r="L4154" i="2"/>
  <c r="M4154" i="2" s="1"/>
  <c r="N4154" i="2" s="1"/>
  <c r="S2807" i="2" l="1"/>
  <c r="K2807" i="2"/>
  <c r="V2807" i="2"/>
  <c r="U2807" i="2"/>
  <c r="T2807" i="2"/>
  <c r="L4711" i="2"/>
  <c r="M4711" i="2" s="1"/>
  <c r="N4711" i="2" s="1"/>
  <c r="L3912" i="2"/>
  <c r="M3912" i="2" s="1"/>
  <c r="V3912" i="2" s="1"/>
  <c r="L3763" i="2"/>
  <c r="M3763" i="2" s="1"/>
  <c r="V3763" i="2" s="1"/>
  <c r="O4713" i="2"/>
  <c r="J4713" i="2"/>
  <c r="I4714" i="2"/>
  <c r="T3913" i="2"/>
  <c r="S3913" i="2"/>
  <c r="K3913" i="2"/>
  <c r="O3765" i="2"/>
  <c r="J3765" i="2"/>
  <c r="I3766" i="2"/>
  <c r="O3167" i="2"/>
  <c r="J3167" i="2"/>
  <c r="I3168" i="2"/>
  <c r="V4306" i="2"/>
  <c r="U4306" i="2"/>
  <c r="T4306" i="2"/>
  <c r="K4306" i="2"/>
  <c r="S4306" i="2"/>
  <c r="T4156" i="2"/>
  <c r="S4156" i="2"/>
  <c r="K4156" i="2"/>
  <c r="V4156" i="2"/>
  <c r="U4156" i="2"/>
  <c r="U4712" i="2"/>
  <c r="T4712" i="2"/>
  <c r="S4712" i="2"/>
  <c r="K4712" i="2"/>
  <c r="V4712" i="2"/>
  <c r="T3764" i="2"/>
  <c r="S3764" i="2"/>
  <c r="K3764" i="2"/>
  <c r="V3764" i="2"/>
  <c r="S3166" i="2"/>
  <c r="K3166" i="2"/>
  <c r="T3166" i="2"/>
  <c r="L2806" i="2"/>
  <c r="M2806" i="2" s="1"/>
  <c r="N2806" i="2" s="1"/>
  <c r="L4155" i="2"/>
  <c r="M4155" i="2" s="1"/>
  <c r="N4155" i="2" s="1"/>
  <c r="O2808" i="2"/>
  <c r="J2808" i="2"/>
  <c r="I2809" i="2"/>
  <c r="N3165" i="2"/>
  <c r="L3165" i="2"/>
  <c r="M3165" i="2" s="1"/>
  <c r="O3914" i="2"/>
  <c r="J3914" i="2"/>
  <c r="I3915" i="2"/>
  <c r="L4305" i="2"/>
  <c r="M4305" i="2" s="1"/>
  <c r="N4305" i="2" s="1"/>
  <c r="O4307" i="2"/>
  <c r="J4307" i="2"/>
  <c r="I4308" i="2"/>
  <c r="O4157" i="2"/>
  <c r="J4157" i="2"/>
  <c r="I4158" i="2"/>
  <c r="N3762" i="2"/>
  <c r="U3762" i="2" s="1"/>
  <c r="T2808" i="2" l="1"/>
  <c r="U2808" i="2"/>
  <c r="S2808" i="2"/>
  <c r="K2808" i="2"/>
  <c r="V2808" i="2"/>
  <c r="L3764" i="2"/>
  <c r="M3764" i="2" s="1"/>
  <c r="N3764" i="2" s="1"/>
  <c r="T3167" i="2"/>
  <c r="S3167" i="2"/>
  <c r="K3167" i="2"/>
  <c r="O4308" i="2"/>
  <c r="J4308" i="2"/>
  <c r="I4309" i="2"/>
  <c r="N3166" i="2"/>
  <c r="U3166" i="2" s="1"/>
  <c r="L3166" i="2"/>
  <c r="M3166" i="2" s="1"/>
  <c r="V3166" i="2" s="1"/>
  <c r="L4712" i="2"/>
  <c r="M4712" i="2" s="1"/>
  <c r="N4712" i="2" s="1"/>
  <c r="L3913" i="2"/>
  <c r="M3913" i="2" s="1"/>
  <c r="V3913" i="2" s="1"/>
  <c r="N3763" i="2"/>
  <c r="U3763" i="2" s="1"/>
  <c r="U3764" i="2" s="1"/>
  <c r="S4307" i="2"/>
  <c r="K4307" i="2"/>
  <c r="V4307" i="2"/>
  <c r="U4307" i="2"/>
  <c r="T4307" i="2"/>
  <c r="O3766" i="2"/>
  <c r="J3766" i="2"/>
  <c r="I3767" i="2"/>
  <c r="O4714" i="2"/>
  <c r="J4714" i="2"/>
  <c r="I4715" i="2"/>
  <c r="N2807" i="2"/>
  <c r="L2807" i="2"/>
  <c r="M2807" i="2" s="1"/>
  <c r="O4158" i="2"/>
  <c r="J4158" i="2"/>
  <c r="I4159" i="2"/>
  <c r="O3915" i="2"/>
  <c r="J3915" i="2"/>
  <c r="I3916" i="2"/>
  <c r="U4157" i="2"/>
  <c r="T4157" i="2"/>
  <c r="S4157" i="2"/>
  <c r="K4157" i="2"/>
  <c r="V4157" i="2"/>
  <c r="S3914" i="2"/>
  <c r="K3914" i="2"/>
  <c r="V3914" i="2"/>
  <c r="T3914" i="2"/>
  <c r="O2809" i="2"/>
  <c r="J2809" i="2"/>
  <c r="I2810" i="2"/>
  <c r="L4156" i="2"/>
  <c r="M4156" i="2" s="1"/>
  <c r="N4156" i="2"/>
  <c r="L4306" i="2"/>
  <c r="M4306" i="2" s="1"/>
  <c r="N4306" i="2" s="1"/>
  <c r="O3168" i="2"/>
  <c r="J3168" i="2"/>
  <c r="I3169" i="2"/>
  <c r="V3765" i="2"/>
  <c r="U3765" i="2"/>
  <c r="T3765" i="2"/>
  <c r="K3765" i="2"/>
  <c r="S3765" i="2"/>
  <c r="T4713" i="2"/>
  <c r="S4713" i="2"/>
  <c r="K4713" i="2"/>
  <c r="N3912" i="2"/>
  <c r="U3912" i="2" s="1"/>
  <c r="T3168" i="2" l="1"/>
  <c r="S3168" i="2"/>
  <c r="K3168" i="2"/>
  <c r="L3914" i="2"/>
  <c r="M3914" i="2" s="1"/>
  <c r="N3914" i="2" s="1"/>
  <c r="T3915" i="2"/>
  <c r="S3915" i="2"/>
  <c r="K3915" i="2"/>
  <c r="V3915" i="2"/>
  <c r="S4714" i="2"/>
  <c r="K4714" i="2"/>
  <c r="T4714" i="2"/>
  <c r="L4307" i="2"/>
  <c r="M4307" i="2" s="1"/>
  <c r="N4307" i="2" s="1"/>
  <c r="N3913" i="2"/>
  <c r="U3913" i="2" s="1"/>
  <c r="U3914" i="2" s="1"/>
  <c r="U3915" i="2" s="1"/>
  <c r="L2808" i="2"/>
  <c r="M2808" i="2" s="1"/>
  <c r="N2808" i="2"/>
  <c r="L4713" i="2"/>
  <c r="M4713" i="2" s="1"/>
  <c r="V4713" i="2" s="1"/>
  <c r="V4714" i="2" s="1"/>
  <c r="O4309" i="2"/>
  <c r="J4309" i="2"/>
  <c r="I4310" i="2"/>
  <c r="O2810" i="2"/>
  <c r="J2810" i="2"/>
  <c r="I2811" i="2"/>
  <c r="O4159" i="2"/>
  <c r="J4159" i="2"/>
  <c r="I4160" i="2"/>
  <c r="O3767" i="2"/>
  <c r="J3767" i="2"/>
  <c r="I3768" i="2"/>
  <c r="T4308" i="2"/>
  <c r="S4308" i="2"/>
  <c r="K4308" i="2"/>
  <c r="V4308" i="2"/>
  <c r="U4308" i="2"/>
  <c r="L3167" i="2"/>
  <c r="M3167" i="2" s="1"/>
  <c r="V3167" i="2" s="1"/>
  <c r="V3168" i="2" s="1"/>
  <c r="N3765" i="2"/>
  <c r="L3765" i="2"/>
  <c r="M3765" i="2" s="1"/>
  <c r="O3169" i="2"/>
  <c r="J3169" i="2"/>
  <c r="I3170" i="2"/>
  <c r="U2809" i="2"/>
  <c r="T2809" i="2"/>
  <c r="S2809" i="2"/>
  <c r="K2809" i="2"/>
  <c r="V2809" i="2"/>
  <c r="L4157" i="2"/>
  <c r="M4157" i="2" s="1"/>
  <c r="N4157" i="2" s="1"/>
  <c r="O3916" i="2"/>
  <c r="J3916" i="2"/>
  <c r="I3917" i="2"/>
  <c r="V4158" i="2"/>
  <c r="U4158" i="2"/>
  <c r="T4158" i="2"/>
  <c r="S4158" i="2"/>
  <c r="K4158" i="2"/>
  <c r="O4715" i="2"/>
  <c r="J4715" i="2"/>
  <c r="I4716" i="2"/>
  <c r="S3766" i="2"/>
  <c r="K3766" i="2"/>
  <c r="V3766" i="2"/>
  <c r="U3766" i="2"/>
  <c r="T3766" i="2"/>
  <c r="O3170" i="2" l="1"/>
  <c r="J3170" i="2"/>
  <c r="I3171" i="2"/>
  <c r="O3768" i="2"/>
  <c r="J3768" i="2"/>
  <c r="I3769" i="2"/>
  <c r="S4159" i="2"/>
  <c r="K4159" i="2"/>
  <c r="V4159" i="2"/>
  <c r="U4159" i="2"/>
  <c r="T4159" i="2"/>
  <c r="L3168" i="2"/>
  <c r="M3168" i="2" s="1"/>
  <c r="N3168" i="2" s="1"/>
  <c r="L3766" i="2"/>
  <c r="M3766" i="2" s="1"/>
  <c r="N3766" i="2" s="1"/>
  <c r="N4158" i="2"/>
  <c r="L4158" i="2"/>
  <c r="M4158" i="2" s="1"/>
  <c r="V3169" i="2"/>
  <c r="K3169" i="2"/>
  <c r="T3169" i="2"/>
  <c r="S3169" i="2"/>
  <c r="N3167" i="2"/>
  <c r="U3167" i="2" s="1"/>
  <c r="U3168" i="2" s="1"/>
  <c r="U3169" i="2" s="1"/>
  <c r="L4308" i="2"/>
  <c r="M4308" i="2" s="1"/>
  <c r="N4308" i="2" s="1"/>
  <c r="T3767" i="2"/>
  <c r="S3767" i="2"/>
  <c r="K3767" i="2"/>
  <c r="V3767" i="2"/>
  <c r="U3767" i="2"/>
  <c r="O4310" i="2"/>
  <c r="J4310" i="2"/>
  <c r="I4311" i="2"/>
  <c r="N4713" i="2"/>
  <c r="U4713" i="2" s="1"/>
  <c r="U4714" i="2" s="1"/>
  <c r="U4715" i="2" s="1"/>
  <c r="L2809" i="2"/>
  <c r="M2809" i="2" s="1"/>
  <c r="N2809" i="2"/>
  <c r="O4716" i="2"/>
  <c r="J4716" i="2"/>
  <c r="I4717" i="2"/>
  <c r="O3917" i="2"/>
  <c r="J3917" i="2"/>
  <c r="I3918" i="2"/>
  <c r="O2811" i="2"/>
  <c r="J2811" i="2"/>
  <c r="I2812" i="2"/>
  <c r="U4309" i="2"/>
  <c r="T4309" i="2"/>
  <c r="S4309" i="2"/>
  <c r="K4309" i="2"/>
  <c r="V4309" i="2"/>
  <c r="L4714" i="2"/>
  <c r="M4714" i="2" s="1"/>
  <c r="N4714" i="2" s="1"/>
  <c r="L3915" i="2"/>
  <c r="M3915" i="2" s="1"/>
  <c r="N3915" i="2" s="1"/>
  <c r="T4715" i="2"/>
  <c r="S4715" i="2"/>
  <c r="K4715" i="2"/>
  <c r="V4715" i="2"/>
  <c r="U3916" i="2"/>
  <c r="T3916" i="2"/>
  <c r="S3916" i="2"/>
  <c r="K3916" i="2"/>
  <c r="V3916" i="2"/>
  <c r="O4160" i="2"/>
  <c r="J4160" i="2"/>
  <c r="I4161" i="2"/>
  <c r="V2810" i="2"/>
  <c r="U2810" i="2"/>
  <c r="T2810" i="2"/>
  <c r="S2810" i="2"/>
  <c r="K2810" i="2"/>
  <c r="L2810" i="2" l="1"/>
  <c r="M2810" i="2" s="1"/>
  <c r="N2810" i="2" s="1"/>
  <c r="S2811" i="2"/>
  <c r="K2811" i="2"/>
  <c r="T2811" i="2"/>
  <c r="V2811" i="2"/>
  <c r="U2811" i="2"/>
  <c r="V4310" i="2"/>
  <c r="U4310" i="2"/>
  <c r="T4310" i="2"/>
  <c r="K4310" i="2"/>
  <c r="S4310" i="2"/>
  <c r="L3767" i="2"/>
  <c r="M3767" i="2" s="1"/>
  <c r="N3767" i="2" s="1"/>
  <c r="L3169" i="2"/>
  <c r="M3169" i="2" s="1"/>
  <c r="N3169" i="2" s="1"/>
  <c r="L4159" i="2"/>
  <c r="M4159" i="2" s="1"/>
  <c r="N4159" i="2" s="1"/>
  <c r="L3916" i="2"/>
  <c r="M3916" i="2" s="1"/>
  <c r="N3916" i="2" s="1"/>
  <c r="O4717" i="2"/>
  <c r="J4717" i="2"/>
  <c r="I4718" i="2"/>
  <c r="O3171" i="2"/>
  <c r="J3171" i="2"/>
  <c r="I3172" i="2"/>
  <c r="O4161" i="2"/>
  <c r="J4161" i="2"/>
  <c r="I4162" i="2"/>
  <c r="T4160" i="2"/>
  <c r="S4160" i="2"/>
  <c r="K4160" i="2"/>
  <c r="V4160" i="2"/>
  <c r="U4160" i="2"/>
  <c r="O3918" i="2"/>
  <c r="J3918" i="2"/>
  <c r="I3919" i="2"/>
  <c r="U4716" i="2"/>
  <c r="T4716" i="2"/>
  <c r="S4716" i="2"/>
  <c r="K4716" i="2"/>
  <c r="V4716" i="2"/>
  <c r="O3769" i="2"/>
  <c r="J3769" i="2"/>
  <c r="I3770" i="2"/>
  <c r="S3170" i="2"/>
  <c r="K3170" i="2"/>
  <c r="V3170" i="2"/>
  <c r="U3170" i="2"/>
  <c r="T3170" i="2"/>
  <c r="L4715" i="2"/>
  <c r="M4715" i="2" s="1"/>
  <c r="N4715" i="2" s="1"/>
  <c r="L4309" i="2"/>
  <c r="M4309" i="2" s="1"/>
  <c r="N4309" i="2" s="1"/>
  <c r="O2812" i="2"/>
  <c r="J2812" i="2"/>
  <c r="I2813" i="2"/>
  <c r="V3917" i="2"/>
  <c r="U3917" i="2"/>
  <c r="T3917" i="2"/>
  <c r="K3917" i="2"/>
  <c r="S3917" i="2"/>
  <c r="O4311" i="2"/>
  <c r="J4311" i="2"/>
  <c r="I4312" i="2"/>
  <c r="U3768" i="2"/>
  <c r="T3768" i="2"/>
  <c r="S3768" i="2"/>
  <c r="K3768" i="2"/>
  <c r="V3768" i="2"/>
  <c r="S4311" i="2" l="1"/>
  <c r="K4311" i="2"/>
  <c r="V4311" i="2"/>
  <c r="U4311" i="2"/>
  <c r="T4311" i="2"/>
  <c r="T2812" i="2"/>
  <c r="S2812" i="2"/>
  <c r="K2812" i="2"/>
  <c r="V2812" i="2"/>
  <c r="U2812" i="2"/>
  <c r="V3769" i="2"/>
  <c r="U3769" i="2"/>
  <c r="T3769" i="2"/>
  <c r="K3769" i="2"/>
  <c r="S3769" i="2"/>
  <c r="S3918" i="2"/>
  <c r="K3918" i="2"/>
  <c r="V3918" i="2"/>
  <c r="U3918" i="2"/>
  <c r="T3918" i="2"/>
  <c r="L4160" i="2"/>
  <c r="M4160" i="2" s="1"/>
  <c r="N4160" i="2"/>
  <c r="U4161" i="2"/>
  <c r="T4161" i="2"/>
  <c r="S4161" i="2"/>
  <c r="K4161" i="2"/>
  <c r="V4161" i="2"/>
  <c r="L2811" i="2"/>
  <c r="M2811" i="2" s="1"/>
  <c r="N2811" i="2" s="1"/>
  <c r="N3170" i="2"/>
  <c r="L3170" i="2"/>
  <c r="M3170" i="2" s="1"/>
  <c r="O4718" i="2"/>
  <c r="J4718" i="2"/>
  <c r="I4719" i="2"/>
  <c r="N4310" i="2"/>
  <c r="L4310" i="2"/>
  <c r="M4310" i="2" s="1"/>
  <c r="O3172" i="2"/>
  <c r="J3172" i="2"/>
  <c r="I3173" i="2"/>
  <c r="V4717" i="2"/>
  <c r="U4717" i="2"/>
  <c r="T4717" i="2"/>
  <c r="S4717" i="2"/>
  <c r="K4717" i="2"/>
  <c r="L3768" i="2"/>
  <c r="M3768" i="2" s="1"/>
  <c r="N3768" i="2"/>
  <c r="O4312" i="2"/>
  <c r="J4312" i="2"/>
  <c r="I4313" i="2"/>
  <c r="L3917" i="2"/>
  <c r="M3917" i="2" s="1"/>
  <c r="N3917" i="2" s="1"/>
  <c r="O2813" i="2"/>
  <c r="J2813" i="2"/>
  <c r="I2814" i="2"/>
  <c r="O3770" i="2"/>
  <c r="J3770" i="2"/>
  <c r="I3771" i="2"/>
  <c r="L4716" i="2"/>
  <c r="M4716" i="2" s="1"/>
  <c r="N4716" i="2" s="1"/>
  <c r="O3919" i="2"/>
  <c r="J3919" i="2"/>
  <c r="I3920" i="2"/>
  <c r="O4162" i="2"/>
  <c r="J4162" i="2"/>
  <c r="I4163" i="2"/>
  <c r="T3171" i="2"/>
  <c r="S3171" i="2"/>
  <c r="K3171" i="2"/>
  <c r="V3171" i="2"/>
  <c r="U3171" i="2"/>
  <c r="L3171" i="2" l="1"/>
  <c r="M3171" i="2" s="1"/>
  <c r="N3171" i="2" s="1"/>
  <c r="T4162" i="2"/>
  <c r="S4162" i="2"/>
  <c r="K4162" i="2"/>
  <c r="S3770" i="2"/>
  <c r="K3770" i="2"/>
  <c r="V3770" i="2"/>
  <c r="U3770" i="2"/>
  <c r="T3770" i="2"/>
  <c r="T4312" i="2"/>
  <c r="S4312" i="2"/>
  <c r="K4312" i="2"/>
  <c r="L4717" i="2"/>
  <c r="M4717" i="2" s="1"/>
  <c r="N4717" i="2" s="1"/>
  <c r="L2812" i="2"/>
  <c r="M2812" i="2" s="1"/>
  <c r="N2812" i="2" s="1"/>
  <c r="O3173" i="2"/>
  <c r="J3173" i="2"/>
  <c r="I3174" i="2"/>
  <c r="O2814" i="2"/>
  <c r="J2814" i="2"/>
  <c r="I2815" i="2"/>
  <c r="U3172" i="2"/>
  <c r="T3172" i="2"/>
  <c r="V3172" i="2"/>
  <c r="S3172" i="2"/>
  <c r="K3172" i="2"/>
  <c r="O4719" i="2"/>
  <c r="J4719" i="2"/>
  <c r="I4720" i="2"/>
  <c r="L4161" i="2"/>
  <c r="M4161" i="2" s="1"/>
  <c r="N4161" i="2" s="1"/>
  <c r="L3769" i="2"/>
  <c r="M3769" i="2" s="1"/>
  <c r="N3769" i="2" s="1"/>
  <c r="N4311" i="2"/>
  <c r="L4311" i="2"/>
  <c r="M4311" i="2" s="1"/>
  <c r="O3920" i="2"/>
  <c r="J3920" i="2"/>
  <c r="I3921" i="2"/>
  <c r="O4163" i="2"/>
  <c r="J4163" i="2"/>
  <c r="I4164" i="2"/>
  <c r="T3919" i="2"/>
  <c r="S3919" i="2"/>
  <c r="K3919" i="2"/>
  <c r="V3919" i="2"/>
  <c r="U3919" i="2"/>
  <c r="O3771" i="2"/>
  <c r="J3771" i="2"/>
  <c r="I3772" i="2"/>
  <c r="U2813" i="2"/>
  <c r="T2813" i="2"/>
  <c r="S2813" i="2"/>
  <c r="K2813" i="2"/>
  <c r="V2813" i="2"/>
  <c r="O4313" i="2"/>
  <c r="J4313" i="2"/>
  <c r="I4314" i="2"/>
  <c r="S4718" i="2"/>
  <c r="K4718" i="2"/>
  <c r="V4718" i="2"/>
  <c r="U4718" i="2"/>
  <c r="T4718" i="2"/>
  <c r="L3918" i="2"/>
  <c r="M3918" i="2" s="1"/>
  <c r="N3918" i="2" s="1"/>
  <c r="O3921" i="2" l="1"/>
  <c r="J3921" i="2"/>
  <c r="I3922" i="2"/>
  <c r="L3172" i="2"/>
  <c r="M3172" i="2" s="1"/>
  <c r="N3172" i="2" s="1"/>
  <c r="O3174" i="2"/>
  <c r="J3174" i="2"/>
  <c r="I3175" i="2"/>
  <c r="O4314" i="2"/>
  <c r="J4314" i="2"/>
  <c r="I4315" i="2"/>
  <c r="L2813" i="2"/>
  <c r="M2813" i="2" s="1"/>
  <c r="N2813" i="2" s="1"/>
  <c r="O3772" i="2"/>
  <c r="J3772" i="2"/>
  <c r="I3773" i="2"/>
  <c r="O4164" i="2"/>
  <c r="J4164" i="2"/>
  <c r="I4165" i="2"/>
  <c r="U3920" i="2"/>
  <c r="T3920" i="2"/>
  <c r="S3920" i="2"/>
  <c r="K3920" i="2"/>
  <c r="V3920" i="2"/>
  <c r="O4720" i="2"/>
  <c r="J4720" i="2"/>
  <c r="I4721" i="2"/>
  <c r="O2815" i="2"/>
  <c r="J2815" i="2"/>
  <c r="I2816" i="2"/>
  <c r="V3173" i="2"/>
  <c r="U3173" i="2"/>
  <c r="T3173" i="2"/>
  <c r="S3173" i="2"/>
  <c r="K3173" i="2"/>
  <c r="L4312" i="2"/>
  <c r="M4312" i="2" s="1"/>
  <c r="V4312" i="2" s="1"/>
  <c r="L4162" i="2"/>
  <c r="M4162" i="2" s="1"/>
  <c r="V4162" i="2" s="1"/>
  <c r="V4163" i="2" s="1"/>
  <c r="T4313" i="2"/>
  <c r="S4313" i="2"/>
  <c r="K4313" i="2"/>
  <c r="T3771" i="2"/>
  <c r="S3771" i="2"/>
  <c r="K3771" i="2"/>
  <c r="V3771" i="2"/>
  <c r="U3771" i="2"/>
  <c r="L3919" i="2"/>
  <c r="M3919" i="2" s="1"/>
  <c r="N3919" i="2"/>
  <c r="S4163" i="2"/>
  <c r="K4163" i="2"/>
  <c r="T4163" i="2"/>
  <c r="T4719" i="2"/>
  <c r="S4719" i="2"/>
  <c r="K4719" i="2"/>
  <c r="V4719" i="2"/>
  <c r="U4719" i="2"/>
  <c r="V2814" i="2"/>
  <c r="U2814" i="2"/>
  <c r="T2814" i="2"/>
  <c r="S2814" i="2"/>
  <c r="K2814" i="2"/>
  <c r="L4718" i="2"/>
  <c r="M4718" i="2" s="1"/>
  <c r="N4718" i="2" s="1"/>
  <c r="L3770" i="2"/>
  <c r="M3770" i="2" s="1"/>
  <c r="N3770" i="2" s="1"/>
  <c r="L3771" i="2" l="1"/>
  <c r="M3771" i="2" s="1"/>
  <c r="N3771" i="2" s="1"/>
  <c r="O3773" i="2"/>
  <c r="J3773" i="2"/>
  <c r="I3774" i="2"/>
  <c r="O3175" i="2"/>
  <c r="J3175" i="2"/>
  <c r="I3176" i="2"/>
  <c r="L4313" i="2"/>
  <c r="M4313" i="2" s="1"/>
  <c r="V4313" i="2" s="1"/>
  <c r="L3173" i="2"/>
  <c r="M3173" i="2" s="1"/>
  <c r="N3173" i="2" s="1"/>
  <c r="O4721" i="2"/>
  <c r="J4721" i="2"/>
  <c r="I4722" i="2"/>
  <c r="L3920" i="2"/>
  <c r="M3920" i="2" s="1"/>
  <c r="N3920" i="2"/>
  <c r="O4165" i="2"/>
  <c r="J4165" i="2"/>
  <c r="I4166" i="2"/>
  <c r="U3772" i="2"/>
  <c r="T3772" i="2"/>
  <c r="S3772" i="2"/>
  <c r="K3772" i="2"/>
  <c r="V3772" i="2"/>
  <c r="O4315" i="2"/>
  <c r="J4315" i="2"/>
  <c r="I4316" i="2"/>
  <c r="S3174" i="2"/>
  <c r="K3174" i="2"/>
  <c r="V3174" i="2"/>
  <c r="U3174" i="2"/>
  <c r="T3174" i="2"/>
  <c r="O3922" i="2"/>
  <c r="J3922" i="2"/>
  <c r="I3923" i="2"/>
  <c r="N2814" i="2"/>
  <c r="L2814" i="2"/>
  <c r="M2814" i="2" s="1"/>
  <c r="N4162" i="2"/>
  <c r="U4162" i="2" s="1"/>
  <c r="U4163" i="2" s="1"/>
  <c r="U4164" i="2" s="1"/>
  <c r="O2816" i="2"/>
  <c r="J2816" i="2"/>
  <c r="I2817" i="2"/>
  <c r="U4720" i="2"/>
  <c r="T4720" i="2"/>
  <c r="S4720" i="2"/>
  <c r="K4720" i="2"/>
  <c r="V4720" i="2"/>
  <c r="T4164" i="2"/>
  <c r="S4164" i="2"/>
  <c r="K4164" i="2"/>
  <c r="V4164" i="2"/>
  <c r="V4314" i="2"/>
  <c r="T4314" i="2"/>
  <c r="K4314" i="2"/>
  <c r="S4314" i="2"/>
  <c r="V3921" i="2"/>
  <c r="U3921" i="2"/>
  <c r="T3921" i="2"/>
  <c r="K3921" i="2"/>
  <c r="S3921" i="2"/>
  <c r="L4719" i="2"/>
  <c r="M4719" i="2" s="1"/>
  <c r="N4719" i="2" s="1"/>
  <c r="L4163" i="2"/>
  <c r="M4163" i="2" s="1"/>
  <c r="N4163" i="2" s="1"/>
  <c r="N4312" i="2"/>
  <c r="U4312" i="2" s="1"/>
  <c r="S2815" i="2"/>
  <c r="K2815" i="2"/>
  <c r="T2815" i="2"/>
  <c r="L2815" i="2" l="1"/>
  <c r="M2815" i="2" s="1"/>
  <c r="V2815" i="2" s="1"/>
  <c r="L4314" i="2"/>
  <c r="M4314" i="2" s="1"/>
  <c r="N4314" i="2" s="1"/>
  <c r="O3923" i="2"/>
  <c r="J3923" i="2"/>
  <c r="I3924" i="2"/>
  <c r="O4316" i="2"/>
  <c r="J4316" i="2"/>
  <c r="I4317" i="2"/>
  <c r="L3772" i="2"/>
  <c r="M3772" i="2" s="1"/>
  <c r="N3772" i="2" s="1"/>
  <c r="O4166" i="2"/>
  <c r="J4166" i="2"/>
  <c r="I4167" i="2"/>
  <c r="O3176" i="2"/>
  <c r="J3176" i="2"/>
  <c r="I3177" i="2"/>
  <c r="T3773" i="2"/>
  <c r="S3773" i="2"/>
  <c r="K3773" i="2"/>
  <c r="S3922" i="2"/>
  <c r="K3922" i="2"/>
  <c r="V3922" i="2"/>
  <c r="U3922" i="2"/>
  <c r="T3922" i="2"/>
  <c r="S4315" i="2"/>
  <c r="K4315" i="2"/>
  <c r="V4315" i="2"/>
  <c r="T4315" i="2"/>
  <c r="U4165" i="2"/>
  <c r="T4165" i="2"/>
  <c r="S4165" i="2"/>
  <c r="K4165" i="2"/>
  <c r="V4165" i="2"/>
  <c r="O4722" i="2"/>
  <c r="J4722" i="2"/>
  <c r="I4723" i="2"/>
  <c r="T3175" i="2"/>
  <c r="S3175" i="2"/>
  <c r="K3175" i="2"/>
  <c r="V3175" i="2"/>
  <c r="U3175" i="2"/>
  <c r="L4164" i="2"/>
  <c r="M4164" i="2" s="1"/>
  <c r="N4164" i="2" s="1"/>
  <c r="L4720" i="2"/>
  <c r="M4720" i="2" s="1"/>
  <c r="N4720" i="2" s="1"/>
  <c r="O2817" i="2"/>
  <c r="J2817" i="2"/>
  <c r="I2818" i="2"/>
  <c r="L3174" i="2"/>
  <c r="M3174" i="2" s="1"/>
  <c r="N3174" i="2" s="1"/>
  <c r="V4721" i="2"/>
  <c r="U4721" i="2"/>
  <c r="T4721" i="2"/>
  <c r="S4721" i="2"/>
  <c r="K4721" i="2"/>
  <c r="N4313" i="2"/>
  <c r="U4313" i="2" s="1"/>
  <c r="U4314" i="2" s="1"/>
  <c r="U4315" i="2" s="1"/>
  <c r="L3921" i="2"/>
  <c r="M3921" i="2" s="1"/>
  <c r="N3921" i="2" s="1"/>
  <c r="T2816" i="2"/>
  <c r="S2816" i="2"/>
  <c r="K2816" i="2"/>
  <c r="V2816" i="2"/>
  <c r="O3774" i="2"/>
  <c r="J3774" i="2"/>
  <c r="I3775" i="2"/>
  <c r="S3774" i="2" l="1"/>
  <c r="K3774" i="2"/>
  <c r="T3774" i="2"/>
  <c r="L4721" i="2"/>
  <c r="M4721" i="2" s="1"/>
  <c r="N4721" i="2" s="1"/>
  <c r="T2817" i="2"/>
  <c r="S2817" i="2"/>
  <c r="K2817" i="2"/>
  <c r="L3175" i="2"/>
  <c r="M3175" i="2" s="1"/>
  <c r="N3175" i="2"/>
  <c r="S4722" i="2"/>
  <c r="K4722" i="2"/>
  <c r="V4722" i="2"/>
  <c r="U4722" i="2"/>
  <c r="T4722" i="2"/>
  <c r="N3773" i="2"/>
  <c r="U3773" i="2" s="1"/>
  <c r="U3774" i="2" s="1"/>
  <c r="L3773" i="2"/>
  <c r="M3773" i="2" s="1"/>
  <c r="V3773" i="2" s="1"/>
  <c r="V3774" i="2" s="1"/>
  <c r="O4167" i="2"/>
  <c r="J4167" i="2"/>
  <c r="I4168" i="2"/>
  <c r="O3924" i="2"/>
  <c r="J3924" i="2"/>
  <c r="I3925" i="2"/>
  <c r="L2816" i="2"/>
  <c r="M2816" i="2" s="1"/>
  <c r="N2816" i="2" s="1"/>
  <c r="L4315" i="2"/>
  <c r="M4315" i="2" s="1"/>
  <c r="N4315" i="2" s="1"/>
  <c r="O3177" i="2"/>
  <c r="J3177" i="2"/>
  <c r="I3178" i="2"/>
  <c r="V4166" i="2"/>
  <c r="U4166" i="2"/>
  <c r="T4166" i="2"/>
  <c r="S4166" i="2"/>
  <c r="K4166" i="2"/>
  <c r="O4317" i="2"/>
  <c r="J4317" i="2"/>
  <c r="I4318" i="2"/>
  <c r="T3923" i="2"/>
  <c r="S3923" i="2"/>
  <c r="K3923" i="2"/>
  <c r="V3923" i="2"/>
  <c r="U3923" i="2"/>
  <c r="O3775" i="2"/>
  <c r="J3775" i="2"/>
  <c r="I3776" i="2"/>
  <c r="O2818" i="2"/>
  <c r="J2818" i="2"/>
  <c r="I2819" i="2"/>
  <c r="O4723" i="2"/>
  <c r="J4723" i="2"/>
  <c r="I4724" i="2"/>
  <c r="L4165" i="2"/>
  <c r="M4165" i="2" s="1"/>
  <c r="N4165" i="2" s="1"/>
  <c r="L3922" i="2"/>
  <c r="M3922" i="2" s="1"/>
  <c r="N3922" i="2" s="1"/>
  <c r="U3176" i="2"/>
  <c r="T3176" i="2"/>
  <c r="S3176" i="2"/>
  <c r="K3176" i="2"/>
  <c r="V3176" i="2"/>
  <c r="T4316" i="2"/>
  <c r="S4316" i="2"/>
  <c r="K4316" i="2"/>
  <c r="V4316" i="2"/>
  <c r="U4316" i="2"/>
  <c r="N2815" i="2"/>
  <c r="U2815" i="2" s="1"/>
  <c r="U2816" i="2" s="1"/>
  <c r="L3176" i="2" l="1"/>
  <c r="M3176" i="2" s="1"/>
  <c r="N3176" i="2" s="1"/>
  <c r="O4724" i="2"/>
  <c r="J4724" i="2"/>
  <c r="I4725" i="2"/>
  <c r="O4168" i="2"/>
  <c r="J4168" i="2"/>
  <c r="I4169" i="2"/>
  <c r="L4722" i="2"/>
  <c r="M4722" i="2" s="1"/>
  <c r="N4722" i="2" s="1"/>
  <c r="L2817" i="2"/>
  <c r="M2817" i="2" s="1"/>
  <c r="V2817" i="2" s="1"/>
  <c r="T4723" i="2"/>
  <c r="S4723" i="2"/>
  <c r="K4723" i="2"/>
  <c r="V4723" i="2"/>
  <c r="U4723" i="2"/>
  <c r="L4166" i="2"/>
  <c r="M4166" i="2" s="1"/>
  <c r="N4166" i="2" s="1"/>
  <c r="O3925" i="2"/>
  <c r="J3925" i="2"/>
  <c r="I3926" i="2"/>
  <c r="S4167" i="2"/>
  <c r="K4167" i="2"/>
  <c r="V4167" i="2"/>
  <c r="U4167" i="2"/>
  <c r="T4167" i="2"/>
  <c r="O3776" i="2"/>
  <c r="J3776" i="2"/>
  <c r="I3777" i="2"/>
  <c r="O4318" i="2"/>
  <c r="J4318" i="2"/>
  <c r="I4319" i="2"/>
  <c r="O3178" i="2"/>
  <c r="J3178" i="2"/>
  <c r="I3179" i="2"/>
  <c r="T3924" i="2"/>
  <c r="S3924" i="2"/>
  <c r="K3924" i="2"/>
  <c r="L3774" i="2"/>
  <c r="M3774" i="2" s="1"/>
  <c r="N3774" i="2" s="1"/>
  <c r="L4316" i="2"/>
  <c r="M4316" i="2" s="1"/>
  <c r="N4316" i="2" s="1"/>
  <c r="V2818" i="2"/>
  <c r="S2818" i="2"/>
  <c r="K2818" i="2"/>
  <c r="T2818" i="2"/>
  <c r="O2819" i="2"/>
  <c r="J2819" i="2"/>
  <c r="I2820" i="2"/>
  <c r="T3775" i="2"/>
  <c r="S3775" i="2"/>
  <c r="K3775" i="2"/>
  <c r="V3775" i="2"/>
  <c r="U3775" i="2"/>
  <c r="L3923" i="2"/>
  <c r="M3923" i="2" s="1"/>
  <c r="N3923" i="2" s="1"/>
  <c r="U4317" i="2"/>
  <c r="T4317" i="2"/>
  <c r="S4317" i="2"/>
  <c r="K4317" i="2"/>
  <c r="V4317" i="2"/>
  <c r="V3177" i="2"/>
  <c r="U3177" i="2"/>
  <c r="T3177" i="2"/>
  <c r="S3177" i="2"/>
  <c r="K3177" i="2"/>
  <c r="L4317" i="2" l="1"/>
  <c r="M4317" i="2" s="1"/>
  <c r="N4317" i="2" s="1"/>
  <c r="L3775" i="2"/>
  <c r="M3775" i="2" s="1"/>
  <c r="N3775" i="2" s="1"/>
  <c r="S2819" i="2"/>
  <c r="K2819" i="2"/>
  <c r="T2819" i="2"/>
  <c r="V2819" i="2"/>
  <c r="L3924" i="2"/>
  <c r="M3924" i="2" s="1"/>
  <c r="V3924" i="2" s="1"/>
  <c r="O3179" i="2"/>
  <c r="J3179" i="2"/>
  <c r="I3180" i="2"/>
  <c r="V4318" i="2"/>
  <c r="U4318" i="2"/>
  <c r="T4318" i="2"/>
  <c r="K4318" i="2"/>
  <c r="S4318" i="2"/>
  <c r="L4167" i="2"/>
  <c r="M4167" i="2" s="1"/>
  <c r="N4167" i="2" s="1"/>
  <c r="N2817" i="2"/>
  <c r="U2817" i="2" s="1"/>
  <c r="U2818" i="2" s="1"/>
  <c r="U2819" i="2" s="1"/>
  <c r="O4169" i="2"/>
  <c r="J4169" i="2"/>
  <c r="I4170" i="2"/>
  <c r="U4724" i="2"/>
  <c r="T4724" i="2"/>
  <c r="S4724" i="2"/>
  <c r="K4724" i="2"/>
  <c r="V4724" i="2"/>
  <c r="S3178" i="2"/>
  <c r="K3178" i="2"/>
  <c r="V3178" i="2"/>
  <c r="U3178" i="2"/>
  <c r="T3178" i="2"/>
  <c r="L4723" i="2"/>
  <c r="M4723" i="2" s="1"/>
  <c r="N4723" i="2"/>
  <c r="T4168" i="2"/>
  <c r="S4168" i="2"/>
  <c r="K4168" i="2"/>
  <c r="L3177" i="2"/>
  <c r="M3177" i="2" s="1"/>
  <c r="N3177" i="2" s="1"/>
  <c r="O3777" i="2"/>
  <c r="J3777" i="2"/>
  <c r="I3778" i="2"/>
  <c r="O3926" i="2"/>
  <c r="J3926" i="2"/>
  <c r="I3927" i="2"/>
  <c r="O2820" i="2"/>
  <c r="J2820" i="2"/>
  <c r="I2821" i="2"/>
  <c r="N2818" i="2"/>
  <c r="L2818" i="2"/>
  <c r="M2818" i="2" s="1"/>
  <c r="O4319" i="2"/>
  <c r="J4319" i="2"/>
  <c r="I4320" i="2"/>
  <c r="U3776" i="2"/>
  <c r="T3776" i="2"/>
  <c r="S3776" i="2"/>
  <c r="K3776" i="2"/>
  <c r="V3776" i="2"/>
  <c r="V3925" i="2"/>
  <c r="T3925" i="2"/>
  <c r="K3925" i="2"/>
  <c r="S3925" i="2"/>
  <c r="O4725" i="2"/>
  <c r="J4725" i="2"/>
  <c r="I4726" i="2"/>
  <c r="T2820" i="2" l="1"/>
  <c r="S2820" i="2"/>
  <c r="K2820" i="2"/>
  <c r="U2820" i="2"/>
  <c r="V2820" i="2"/>
  <c r="L4168" i="2"/>
  <c r="M4168" i="2" s="1"/>
  <c r="V4168" i="2" s="1"/>
  <c r="N4168" i="2"/>
  <c r="U4168" i="2" s="1"/>
  <c r="N3178" i="2"/>
  <c r="L3178" i="2"/>
  <c r="M3178" i="2" s="1"/>
  <c r="T4169" i="2"/>
  <c r="S4169" i="2"/>
  <c r="K4169" i="2"/>
  <c r="O4726" i="2"/>
  <c r="J4726" i="2"/>
  <c r="I4727" i="2"/>
  <c r="L3925" i="2"/>
  <c r="M3925" i="2" s="1"/>
  <c r="N3925" i="2" s="1"/>
  <c r="O3778" i="2"/>
  <c r="J3778" i="2"/>
  <c r="I3779" i="2"/>
  <c r="N3924" i="2"/>
  <c r="U3924" i="2" s="1"/>
  <c r="U3925" i="2" s="1"/>
  <c r="L3776" i="2"/>
  <c r="M3776" i="2" s="1"/>
  <c r="N3776" i="2" s="1"/>
  <c r="O4320" i="2"/>
  <c r="J4320" i="2"/>
  <c r="I4321" i="2"/>
  <c r="O3927" i="2"/>
  <c r="J3927" i="2"/>
  <c r="I3928" i="2"/>
  <c r="V3777" i="2"/>
  <c r="U3777" i="2"/>
  <c r="T3777" i="2"/>
  <c r="K3777" i="2"/>
  <c r="S3777" i="2"/>
  <c r="L4318" i="2"/>
  <c r="M4318" i="2" s="1"/>
  <c r="N4318" i="2" s="1"/>
  <c r="O3180" i="2"/>
  <c r="J3180" i="2"/>
  <c r="I3181" i="2"/>
  <c r="L2819" i="2"/>
  <c r="M2819" i="2" s="1"/>
  <c r="N2819" i="2" s="1"/>
  <c r="T4725" i="2"/>
  <c r="K4725" i="2"/>
  <c r="S4725" i="2"/>
  <c r="S4319" i="2"/>
  <c r="K4319" i="2"/>
  <c r="V4319" i="2"/>
  <c r="U4319" i="2"/>
  <c r="T4319" i="2"/>
  <c r="O2821" i="2"/>
  <c r="J2821" i="2"/>
  <c r="I2822" i="2"/>
  <c r="S3926" i="2"/>
  <c r="K3926" i="2"/>
  <c r="V3926" i="2"/>
  <c r="U3926" i="2"/>
  <c r="T3926" i="2"/>
  <c r="L4724" i="2"/>
  <c r="M4724" i="2" s="1"/>
  <c r="N4724" i="2" s="1"/>
  <c r="O4170" i="2"/>
  <c r="J4170" i="2"/>
  <c r="I4171" i="2"/>
  <c r="T3179" i="2"/>
  <c r="S3179" i="2"/>
  <c r="K3179" i="2"/>
  <c r="O2822" i="2" l="1"/>
  <c r="J2822" i="2"/>
  <c r="I2823" i="2"/>
  <c r="T3180" i="2"/>
  <c r="S3180" i="2"/>
  <c r="K3180" i="2"/>
  <c r="O4321" i="2"/>
  <c r="J4321" i="2"/>
  <c r="I4322" i="2"/>
  <c r="S4726" i="2"/>
  <c r="K4726" i="2"/>
  <c r="T4726" i="2"/>
  <c r="U2821" i="2"/>
  <c r="T2821" i="2"/>
  <c r="S2821" i="2"/>
  <c r="K2821" i="2"/>
  <c r="V2821" i="2"/>
  <c r="L4725" i="2"/>
  <c r="M4725" i="2" s="1"/>
  <c r="N3777" i="2"/>
  <c r="L3777" i="2"/>
  <c r="M3777" i="2" s="1"/>
  <c r="O3928" i="2"/>
  <c r="J3928" i="2"/>
  <c r="I3929" i="2"/>
  <c r="T4320" i="2"/>
  <c r="S4320" i="2"/>
  <c r="K4320" i="2"/>
  <c r="V4320" i="2"/>
  <c r="U4320" i="2"/>
  <c r="L2820" i="2"/>
  <c r="M2820" i="2" s="1"/>
  <c r="N2820" i="2"/>
  <c r="O4171" i="2"/>
  <c r="J4171" i="2"/>
  <c r="I4172" i="2"/>
  <c r="L3926" i="2"/>
  <c r="M3926" i="2" s="1"/>
  <c r="N3926" i="2" s="1"/>
  <c r="L4319" i="2"/>
  <c r="M4319" i="2" s="1"/>
  <c r="N4319" i="2" s="1"/>
  <c r="T3927" i="2"/>
  <c r="S3927" i="2"/>
  <c r="K3927" i="2"/>
  <c r="V3927" i="2"/>
  <c r="U3927" i="2"/>
  <c r="O3779" i="2"/>
  <c r="J3779" i="2"/>
  <c r="I3780" i="2"/>
  <c r="L3179" i="2"/>
  <c r="M3179" i="2" s="1"/>
  <c r="V3179" i="2" s="1"/>
  <c r="V3180" i="2" s="1"/>
  <c r="T4170" i="2"/>
  <c r="K4170" i="2"/>
  <c r="S4170" i="2"/>
  <c r="O3181" i="2"/>
  <c r="J3181" i="2"/>
  <c r="I3182" i="2"/>
  <c r="S3778" i="2"/>
  <c r="K3778" i="2"/>
  <c r="V3778" i="2"/>
  <c r="U3778" i="2"/>
  <c r="T3778" i="2"/>
  <c r="O4727" i="2"/>
  <c r="J4727" i="2"/>
  <c r="I4728" i="2"/>
  <c r="L4169" i="2"/>
  <c r="M4169" i="2" s="1"/>
  <c r="V4169" i="2" s="1"/>
  <c r="V4170" i="2" s="1"/>
  <c r="N4725" i="2" l="1"/>
  <c r="U4725" i="2" s="1"/>
  <c r="V4725" i="2"/>
  <c r="O4728" i="2"/>
  <c r="J4728" i="2"/>
  <c r="I4729" i="2"/>
  <c r="O3182" i="2"/>
  <c r="J3182" i="2"/>
  <c r="I3183" i="2"/>
  <c r="L4170" i="2"/>
  <c r="M4170" i="2" s="1"/>
  <c r="N4170" i="2" s="1"/>
  <c r="N3179" i="2"/>
  <c r="U3179" i="2" s="1"/>
  <c r="U3180" i="2" s="1"/>
  <c r="O3929" i="2"/>
  <c r="J3929" i="2"/>
  <c r="I3930" i="2"/>
  <c r="L2821" i="2"/>
  <c r="M2821" i="2" s="1"/>
  <c r="N2821" i="2" s="1"/>
  <c r="L3180" i="2"/>
  <c r="M3180" i="2" s="1"/>
  <c r="N3180" i="2" s="1"/>
  <c r="V3181" i="2"/>
  <c r="U3181" i="2"/>
  <c r="T3181" i="2"/>
  <c r="S3181" i="2"/>
  <c r="K3181" i="2"/>
  <c r="L4320" i="2"/>
  <c r="M4320" i="2" s="1"/>
  <c r="N4320" i="2"/>
  <c r="U3928" i="2"/>
  <c r="T3928" i="2"/>
  <c r="S3928" i="2"/>
  <c r="K3928" i="2"/>
  <c r="V3928" i="2"/>
  <c r="O4322" i="2"/>
  <c r="J4322" i="2"/>
  <c r="I4323" i="2"/>
  <c r="O2823" i="2"/>
  <c r="J2823" i="2"/>
  <c r="I2824" i="2"/>
  <c r="T4727" i="2"/>
  <c r="S4727" i="2"/>
  <c r="K4727" i="2"/>
  <c r="N4169" i="2"/>
  <c r="U4169" i="2" s="1"/>
  <c r="U4170" i="2" s="1"/>
  <c r="L3778" i="2"/>
  <c r="M3778" i="2" s="1"/>
  <c r="N3778" i="2" s="1"/>
  <c r="O3780" i="2"/>
  <c r="J3780" i="2"/>
  <c r="I3781" i="2"/>
  <c r="O4172" i="2"/>
  <c r="J4172" i="2"/>
  <c r="I4173" i="2"/>
  <c r="U4321" i="2"/>
  <c r="T4321" i="2"/>
  <c r="S4321" i="2"/>
  <c r="K4321" i="2"/>
  <c r="V4321" i="2"/>
  <c r="V2822" i="2"/>
  <c r="U2822" i="2"/>
  <c r="T2822" i="2"/>
  <c r="S2822" i="2"/>
  <c r="K2822" i="2"/>
  <c r="T3779" i="2"/>
  <c r="S3779" i="2"/>
  <c r="K3779" i="2"/>
  <c r="V3779" i="2"/>
  <c r="U3779" i="2"/>
  <c r="L3927" i="2"/>
  <c r="M3927" i="2" s="1"/>
  <c r="N3927" i="2" s="1"/>
  <c r="S4171" i="2"/>
  <c r="K4171" i="2"/>
  <c r="V4171" i="2"/>
  <c r="U4171" i="2"/>
  <c r="T4171" i="2"/>
  <c r="L4726" i="2"/>
  <c r="M4726" i="2" s="1"/>
  <c r="V4726" i="2" s="1"/>
  <c r="V4727" i="2" s="1"/>
  <c r="L4321" i="2" l="1"/>
  <c r="M4321" i="2" s="1"/>
  <c r="N4321" i="2" s="1"/>
  <c r="O4173" i="2"/>
  <c r="J4173" i="2"/>
  <c r="I4174" i="2"/>
  <c r="U3780" i="2"/>
  <c r="T3780" i="2"/>
  <c r="S3780" i="2"/>
  <c r="K3780" i="2"/>
  <c r="V3780" i="2"/>
  <c r="O3930" i="2"/>
  <c r="J3930" i="2"/>
  <c r="I3931" i="2"/>
  <c r="N4726" i="2"/>
  <c r="U4726" i="2" s="1"/>
  <c r="U4727" i="2" s="1"/>
  <c r="L4171" i="2"/>
  <c r="M4171" i="2" s="1"/>
  <c r="N4171" i="2" s="1"/>
  <c r="T4172" i="2"/>
  <c r="S4172" i="2"/>
  <c r="K4172" i="2"/>
  <c r="V4172" i="2"/>
  <c r="U4172" i="2"/>
  <c r="O4323" i="2"/>
  <c r="J4323" i="2"/>
  <c r="I4324" i="2"/>
  <c r="L3928" i="2"/>
  <c r="M3928" i="2" s="1"/>
  <c r="N3928" i="2"/>
  <c r="V3929" i="2"/>
  <c r="U3929" i="2"/>
  <c r="T3929" i="2"/>
  <c r="K3929" i="2"/>
  <c r="S3929" i="2"/>
  <c r="O4729" i="2"/>
  <c r="J4729" i="2"/>
  <c r="I4730" i="2"/>
  <c r="L2822" i="2"/>
  <c r="M2822" i="2" s="1"/>
  <c r="N2822" i="2" s="1"/>
  <c r="O2824" i="2"/>
  <c r="J2824" i="2"/>
  <c r="I2825" i="2"/>
  <c r="V4322" i="2"/>
  <c r="U4322" i="2"/>
  <c r="T4322" i="2"/>
  <c r="K4322" i="2"/>
  <c r="S4322" i="2"/>
  <c r="O3183" i="2"/>
  <c r="J3183" i="2"/>
  <c r="I3184" i="2"/>
  <c r="U4728" i="2"/>
  <c r="T4728" i="2"/>
  <c r="S4728" i="2"/>
  <c r="K4728" i="2"/>
  <c r="V4728" i="2"/>
  <c r="L3779" i="2"/>
  <c r="M3779" i="2" s="1"/>
  <c r="N3779" i="2"/>
  <c r="O3781" i="2"/>
  <c r="J3781" i="2"/>
  <c r="I3782" i="2"/>
  <c r="L4727" i="2"/>
  <c r="M4727" i="2" s="1"/>
  <c r="N4727" i="2" s="1"/>
  <c r="S2823" i="2"/>
  <c r="K2823" i="2"/>
  <c r="V2823" i="2"/>
  <c r="T2823" i="2"/>
  <c r="U2823" i="2"/>
  <c r="L3181" i="2"/>
  <c r="M3181" i="2" s="1"/>
  <c r="N3181" i="2" s="1"/>
  <c r="S3182" i="2"/>
  <c r="K3182" i="2"/>
  <c r="V3182" i="2"/>
  <c r="U3182" i="2"/>
  <c r="T3182" i="2"/>
  <c r="L3182" i="2" l="1"/>
  <c r="M3182" i="2" s="1"/>
  <c r="N3182" i="2" s="1"/>
  <c r="T3781" i="2"/>
  <c r="K3781" i="2"/>
  <c r="S3781" i="2"/>
  <c r="O4324" i="2"/>
  <c r="J4324" i="2"/>
  <c r="I4325" i="2"/>
  <c r="S3930" i="2"/>
  <c r="K3930" i="2"/>
  <c r="V3930" i="2"/>
  <c r="U3930" i="2"/>
  <c r="T3930" i="2"/>
  <c r="U4173" i="2"/>
  <c r="T4173" i="2"/>
  <c r="S4173" i="2"/>
  <c r="K4173" i="2"/>
  <c r="V4173" i="2"/>
  <c r="L4728" i="2"/>
  <c r="M4728" i="2" s="1"/>
  <c r="N4728" i="2" s="1"/>
  <c r="O3184" i="2"/>
  <c r="J3184" i="2"/>
  <c r="I3185" i="2"/>
  <c r="N4322" i="2"/>
  <c r="L4322" i="2"/>
  <c r="M4322" i="2" s="1"/>
  <c r="O2825" i="2"/>
  <c r="J2825" i="2"/>
  <c r="I2826" i="2"/>
  <c r="S4323" i="2"/>
  <c r="K4323" i="2"/>
  <c r="T4323" i="2"/>
  <c r="L4172" i="2"/>
  <c r="M4172" i="2" s="1"/>
  <c r="N4172" i="2" s="1"/>
  <c r="T3183" i="2"/>
  <c r="S3183" i="2"/>
  <c r="K3183" i="2"/>
  <c r="V3183" i="2"/>
  <c r="U3183" i="2"/>
  <c r="T2824" i="2"/>
  <c r="S2824" i="2"/>
  <c r="K2824" i="2"/>
  <c r="O4730" i="2"/>
  <c r="J4730" i="2"/>
  <c r="I4731" i="2"/>
  <c r="L3929" i="2"/>
  <c r="M3929" i="2" s="1"/>
  <c r="N3929" i="2" s="1"/>
  <c r="L2823" i="2"/>
  <c r="M2823" i="2" s="1"/>
  <c r="N2823" i="2" s="1"/>
  <c r="O3782" i="2"/>
  <c r="J3782" i="2"/>
  <c r="I3783" i="2"/>
  <c r="V4729" i="2"/>
  <c r="U4729" i="2"/>
  <c r="T4729" i="2"/>
  <c r="K4729" i="2"/>
  <c r="S4729" i="2"/>
  <c r="O3931" i="2"/>
  <c r="J3931" i="2"/>
  <c r="I3932" i="2"/>
  <c r="L3780" i="2"/>
  <c r="M3780" i="2" s="1"/>
  <c r="N3780" i="2" s="1"/>
  <c r="O4174" i="2"/>
  <c r="J4174" i="2"/>
  <c r="I4175" i="2"/>
  <c r="T3931" i="2" l="1"/>
  <c r="S3931" i="2"/>
  <c r="K3931" i="2"/>
  <c r="V3931" i="2"/>
  <c r="U3931" i="2"/>
  <c r="S3782" i="2"/>
  <c r="K3782" i="2"/>
  <c r="T3782" i="2"/>
  <c r="L3183" i="2"/>
  <c r="M3183" i="2" s="1"/>
  <c r="N3183" i="2" s="1"/>
  <c r="L4323" i="2"/>
  <c r="M4323" i="2" s="1"/>
  <c r="V4323" i="2" s="1"/>
  <c r="U3184" i="2"/>
  <c r="T3184" i="2"/>
  <c r="S3184" i="2"/>
  <c r="K3184" i="2"/>
  <c r="V3184" i="2"/>
  <c r="N3930" i="2"/>
  <c r="L3930" i="2"/>
  <c r="M3930" i="2" s="1"/>
  <c r="L4173" i="2"/>
  <c r="M4173" i="2" s="1"/>
  <c r="N4173" i="2" s="1"/>
  <c r="O4175" i="2"/>
  <c r="J4175" i="2"/>
  <c r="I4176" i="2"/>
  <c r="O4731" i="2"/>
  <c r="J4731" i="2"/>
  <c r="I4732" i="2"/>
  <c r="O2826" i="2"/>
  <c r="J2826" i="2"/>
  <c r="I2827" i="2"/>
  <c r="O4325" i="2"/>
  <c r="J4325" i="2"/>
  <c r="I4326" i="2"/>
  <c r="L3781" i="2"/>
  <c r="M3781" i="2" s="1"/>
  <c r="V3781" i="2" s="1"/>
  <c r="V3782" i="2" s="1"/>
  <c r="V4174" i="2"/>
  <c r="U4174" i="2"/>
  <c r="T4174" i="2"/>
  <c r="K4174" i="2"/>
  <c r="S4174" i="2"/>
  <c r="O3932" i="2"/>
  <c r="J3932" i="2"/>
  <c r="I3933" i="2"/>
  <c r="N4729" i="2"/>
  <c r="L4729" i="2"/>
  <c r="M4729" i="2" s="1"/>
  <c r="O3783" i="2"/>
  <c r="J3783" i="2"/>
  <c r="I3784" i="2"/>
  <c r="S4730" i="2"/>
  <c r="K4730" i="2"/>
  <c r="V4730" i="2"/>
  <c r="U4730" i="2"/>
  <c r="T4730" i="2"/>
  <c r="L2824" i="2"/>
  <c r="M2824" i="2" s="1"/>
  <c r="V2824" i="2" s="1"/>
  <c r="V2825" i="2" s="1"/>
  <c r="T2825" i="2"/>
  <c r="S2825" i="2"/>
  <c r="K2825" i="2"/>
  <c r="O3185" i="2"/>
  <c r="J3185" i="2"/>
  <c r="I3186" i="2"/>
  <c r="T4324" i="2"/>
  <c r="S4324" i="2"/>
  <c r="K4324" i="2"/>
  <c r="V4324" i="2"/>
  <c r="L4730" i="2" l="1"/>
  <c r="M4730" i="2" s="1"/>
  <c r="N4730" i="2" s="1"/>
  <c r="U3932" i="2"/>
  <c r="T3932" i="2"/>
  <c r="S3932" i="2"/>
  <c r="K3932" i="2"/>
  <c r="V3932" i="2"/>
  <c r="N3781" i="2"/>
  <c r="U3781" i="2" s="1"/>
  <c r="U3782" i="2" s="1"/>
  <c r="O2827" i="2"/>
  <c r="J2827" i="2"/>
  <c r="I2828" i="2"/>
  <c r="T4731" i="2"/>
  <c r="S4731" i="2"/>
  <c r="K4731" i="2"/>
  <c r="V4731" i="2"/>
  <c r="U4731" i="2"/>
  <c r="L4324" i="2"/>
  <c r="M4324" i="2" s="1"/>
  <c r="N4324" i="2"/>
  <c r="V3185" i="2"/>
  <c r="U3185" i="2"/>
  <c r="S3185" i="2"/>
  <c r="T3185" i="2"/>
  <c r="K3185" i="2"/>
  <c r="O4326" i="2"/>
  <c r="J4326" i="2"/>
  <c r="I4327" i="2"/>
  <c r="V2826" i="2"/>
  <c r="T2826" i="2"/>
  <c r="S2826" i="2"/>
  <c r="K2826" i="2"/>
  <c r="N3782" i="2"/>
  <c r="L3782" i="2"/>
  <c r="M3782" i="2" s="1"/>
  <c r="L3931" i="2"/>
  <c r="M3931" i="2" s="1"/>
  <c r="N3931" i="2" s="1"/>
  <c r="O3784" i="2"/>
  <c r="J3784" i="2"/>
  <c r="I3785" i="2"/>
  <c r="T4325" i="2"/>
  <c r="S4325" i="2"/>
  <c r="K4325" i="2"/>
  <c r="V4325" i="2"/>
  <c r="O4176" i="2"/>
  <c r="J4176" i="2"/>
  <c r="I4177" i="2"/>
  <c r="L3184" i="2"/>
  <c r="M3184" i="2" s="1"/>
  <c r="N3184" i="2" s="1"/>
  <c r="O3186" i="2"/>
  <c r="J3186" i="2"/>
  <c r="I3187" i="2"/>
  <c r="L2825" i="2"/>
  <c r="M2825" i="2" s="1"/>
  <c r="N2825" i="2" s="1"/>
  <c r="N2824" i="2"/>
  <c r="U2824" i="2" s="1"/>
  <c r="U2825" i="2" s="1"/>
  <c r="U2826" i="2" s="1"/>
  <c r="T3783" i="2"/>
  <c r="S3783" i="2"/>
  <c r="K3783" i="2"/>
  <c r="V3783" i="2"/>
  <c r="U3783" i="2"/>
  <c r="O3933" i="2"/>
  <c r="J3933" i="2"/>
  <c r="I3934" i="2"/>
  <c r="N4174" i="2"/>
  <c r="L4174" i="2"/>
  <c r="M4174" i="2" s="1"/>
  <c r="O4732" i="2"/>
  <c r="J4732" i="2"/>
  <c r="I4733" i="2"/>
  <c r="S4175" i="2"/>
  <c r="K4175" i="2"/>
  <c r="V4175" i="2"/>
  <c r="U4175" i="2"/>
  <c r="T4175" i="2"/>
  <c r="N4323" i="2"/>
  <c r="U4323" i="2" s="1"/>
  <c r="U4324" i="2" s="1"/>
  <c r="U4325" i="2" s="1"/>
  <c r="O3934" i="2" l="1"/>
  <c r="J3934" i="2"/>
  <c r="I3935" i="2"/>
  <c r="O4733" i="2"/>
  <c r="J4733" i="2"/>
  <c r="I4734" i="2"/>
  <c r="O3187" i="2"/>
  <c r="J3187" i="2"/>
  <c r="I3188" i="2"/>
  <c r="L2826" i="2"/>
  <c r="M2826" i="2" s="1"/>
  <c r="N2826" i="2" s="1"/>
  <c r="L3185" i="2"/>
  <c r="M3185" i="2" s="1"/>
  <c r="N3185" i="2" s="1"/>
  <c r="O2828" i="2"/>
  <c r="J2828" i="2"/>
  <c r="I2829" i="2"/>
  <c r="S3186" i="2"/>
  <c r="K3186" i="2"/>
  <c r="V3186" i="2"/>
  <c r="U3186" i="2"/>
  <c r="T3186" i="2"/>
  <c r="O4177" i="2"/>
  <c r="J4177" i="2"/>
  <c r="I4178" i="2"/>
  <c r="L4325" i="2"/>
  <c r="M4325" i="2" s="1"/>
  <c r="N4325" i="2" s="1"/>
  <c r="O3785" i="2"/>
  <c r="J3785" i="2"/>
  <c r="I3786" i="2"/>
  <c r="O4327" i="2"/>
  <c r="J4327" i="2"/>
  <c r="I4328" i="2"/>
  <c r="L4731" i="2"/>
  <c r="M4731" i="2" s="1"/>
  <c r="N4731" i="2" s="1"/>
  <c r="S2827" i="2"/>
  <c r="K2827" i="2"/>
  <c r="T2827" i="2"/>
  <c r="V2827" i="2"/>
  <c r="U2827" i="2"/>
  <c r="L3932" i="2"/>
  <c r="M3932" i="2" s="1"/>
  <c r="N3932" i="2"/>
  <c r="U4732" i="2"/>
  <c r="T4732" i="2"/>
  <c r="S4732" i="2"/>
  <c r="K4732" i="2"/>
  <c r="V4732" i="2"/>
  <c r="L4175" i="2"/>
  <c r="M4175" i="2" s="1"/>
  <c r="N4175" i="2" s="1"/>
  <c r="T3933" i="2"/>
  <c r="K3933" i="2"/>
  <c r="S3933" i="2"/>
  <c r="L3783" i="2"/>
  <c r="M3783" i="2" s="1"/>
  <c r="N3783" i="2"/>
  <c r="T4176" i="2"/>
  <c r="S4176" i="2"/>
  <c r="K4176" i="2"/>
  <c r="V4176" i="2"/>
  <c r="U4176" i="2"/>
  <c r="U3784" i="2"/>
  <c r="T3784" i="2"/>
  <c r="S3784" i="2"/>
  <c r="K3784" i="2"/>
  <c r="V3784" i="2"/>
  <c r="V4326" i="2"/>
  <c r="U4326" i="2"/>
  <c r="T4326" i="2"/>
  <c r="K4326" i="2"/>
  <c r="S4326" i="2"/>
  <c r="L3784" i="2" l="1"/>
  <c r="M3784" i="2" s="1"/>
  <c r="N3784" i="2"/>
  <c r="L3933" i="2"/>
  <c r="M3933" i="2" s="1"/>
  <c r="V3933" i="2" s="1"/>
  <c r="L2827" i="2"/>
  <c r="M2827" i="2" s="1"/>
  <c r="N2827" i="2"/>
  <c r="O4328" i="2"/>
  <c r="J4328" i="2"/>
  <c r="I4329" i="2"/>
  <c r="V3785" i="2"/>
  <c r="U3785" i="2"/>
  <c r="T3785" i="2"/>
  <c r="K3785" i="2"/>
  <c r="S3785" i="2"/>
  <c r="O4178" i="2"/>
  <c r="J4178" i="2"/>
  <c r="I4179" i="2"/>
  <c r="O2829" i="2"/>
  <c r="J2829" i="2"/>
  <c r="I2830" i="2"/>
  <c r="T3187" i="2"/>
  <c r="S3187" i="2"/>
  <c r="K3187" i="2"/>
  <c r="S4327" i="2"/>
  <c r="K4327" i="2"/>
  <c r="V4327" i="2"/>
  <c r="U4327" i="2"/>
  <c r="T4327" i="2"/>
  <c r="T4177" i="2"/>
  <c r="S4177" i="2"/>
  <c r="K4177" i="2"/>
  <c r="T2828" i="2"/>
  <c r="U2828" i="2"/>
  <c r="S2828" i="2"/>
  <c r="K2828" i="2"/>
  <c r="V2828" i="2"/>
  <c r="O3935" i="2"/>
  <c r="J3935" i="2"/>
  <c r="I3936" i="2"/>
  <c r="L4176" i="2"/>
  <c r="M4176" i="2" s="1"/>
  <c r="N4176" i="2" s="1"/>
  <c r="L3186" i="2"/>
  <c r="M3186" i="2" s="1"/>
  <c r="N3186" i="2" s="1"/>
  <c r="O4734" i="2"/>
  <c r="J4734" i="2"/>
  <c r="I4735" i="2"/>
  <c r="S3934" i="2"/>
  <c r="K3934" i="2"/>
  <c r="V3934" i="2"/>
  <c r="T3934" i="2"/>
  <c r="N4326" i="2"/>
  <c r="L4326" i="2"/>
  <c r="M4326" i="2" s="1"/>
  <c r="L4732" i="2"/>
  <c r="M4732" i="2" s="1"/>
  <c r="N4732" i="2"/>
  <c r="O3786" i="2"/>
  <c r="J3786" i="2"/>
  <c r="I3787" i="2"/>
  <c r="O3188" i="2"/>
  <c r="J3188" i="2"/>
  <c r="I3189" i="2"/>
  <c r="V4733" i="2"/>
  <c r="U4733" i="2"/>
  <c r="T4733" i="2"/>
  <c r="K4733" i="2"/>
  <c r="S4733" i="2"/>
  <c r="T3188" i="2" l="1"/>
  <c r="S3188" i="2"/>
  <c r="K3188" i="2"/>
  <c r="L3934" i="2"/>
  <c r="M3934" i="2" s="1"/>
  <c r="N3934" i="2" s="1"/>
  <c r="O2830" i="2"/>
  <c r="J2830" i="2"/>
  <c r="I2831" i="2"/>
  <c r="T4178" i="2"/>
  <c r="K4178" i="2"/>
  <c r="S4178" i="2"/>
  <c r="T4328" i="2"/>
  <c r="S4328" i="2"/>
  <c r="K4328" i="2"/>
  <c r="V4328" i="2"/>
  <c r="U4328" i="2"/>
  <c r="O3936" i="2"/>
  <c r="J3936" i="2"/>
  <c r="I3937" i="2"/>
  <c r="L2828" i="2"/>
  <c r="M2828" i="2" s="1"/>
  <c r="N2828" i="2" s="1"/>
  <c r="L4327" i="2"/>
  <c r="M4327" i="2" s="1"/>
  <c r="N4327" i="2" s="1"/>
  <c r="L3187" i="2"/>
  <c r="M3187" i="2" s="1"/>
  <c r="V3187" i="2" s="1"/>
  <c r="V3188" i="2" s="1"/>
  <c r="U2829" i="2"/>
  <c r="T2829" i="2"/>
  <c r="V2829" i="2"/>
  <c r="S2829" i="2"/>
  <c r="K2829" i="2"/>
  <c r="N3933" i="2"/>
  <c r="U3933" i="2" s="1"/>
  <c r="U3934" i="2" s="1"/>
  <c r="U3935" i="2" s="1"/>
  <c r="O3787" i="2"/>
  <c r="J3787" i="2"/>
  <c r="I3788" i="2"/>
  <c r="O4735" i="2"/>
  <c r="J4735" i="2"/>
  <c r="I4736" i="2"/>
  <c r="T3935" i="2"/>
  <c r="S3935" i="2"/>
  <c r="K3935" i="2"/>
  <c r="V3935" i="2"/>
  <c r="L4177" i="2"/>
  <c r="M4177" i="2" s="1"/>
  <c r="V4177" i="2" s="1"/>
  <c r="V4178" i="2" s="1"/>
  <c r="L4733" i="2"/>
  <c r="M4733" i="2" s="1"/>
  <c r="N4733" i="2" s="1"/>
  <c r="O3189" i="2"/>
  <c r="J3189" i="2"/>
  <c r="I3190" i="2"/>
  <c r="S3786" i="2"/>
  <c r="K3786" i="2"/>
  <c r="V3786" i="2"/>
  <c r="U3786" i="2"/>
  <c r="T3786" i="2"/>
  <c r="S4734" i="2"/>
  <c r="K4734" i="2"/>
  <c r="V4734" i="2"/>
  <c r="U4734" i="2"/>
  <c r="T4734" i="2"/>
  <c r="O4179" i="2"/>
  <c r="J4179" i="2"/>
  <c r="I4180" i="2"/>
  <c r="N3785" i="2"/>
  <c r="L3785" i="2"/>
  <c r="M3785" i="2" s="1"/>
  <c r="O4329" i="2"/>
  <c r="J4329" i="2"/>
  <c r="I4330" i="2"/>
  <c r="L4734" i="2" l="1"/>
  <c r="M4734" i="2" s="1"/>
  <c r="N4734" i="2" s="1"/>
  <c r="V3189" i="2"/>
  <c r="T3189" i="2"/>
  <c r="S3189" i="2"/>
  <c r="K3189" i="2"/>
  <c r="N4177" i="2"/>
  <c r="U4177" i="2" s="1"/>
  <c r="U4178" i="2" s="1"/>
  <c r="L3935" i="2"/>
  <c r="M3935" i="2" s="1"/>
  <c r="N3935" i="2" s="1"/>
  <c r="T4735" i="2"/>
  <c r="S4735" i="2"/>
  <c r="K4735" i="2"/>
  <c r="V4735" i="2"/>
  <c r="U4735" i="2"/>
  <c r="O3937" i="2"/>
  <c r="J3937" i="2"/>
  <c r="I3938" i="2"/>
  <c r="O4330" i="2"/>
  <c r="J4330" i="2"/>
  <c r="I4331" i="2"/>
  <c r="L3786" i="2"/>
  <c r="M3786" i="2" s="1"/>
  <c r="N3786" i="2" s="1"/>
  <c r="O4180" i="2"/>
  <c r="J4180" i="2"/>
  <c r="I4181" i="2"/>
  <c r="O3788" i="2"/>
  <c r="J3788" i="2"/>
  <c r="I3789" i="2"/>
  <c r="L2829" i="2"/>
  <c r="M2829" i="2" s="1"/>
  <c r="N2829" i="2"/>
  <c r="U3936" i="2"/>
  <c r="T3936" i="2"/>
  <c r="S3936" i="2"/>
  <c r="K3936" i="2"/>
  <c r="V3936" i="2"/>
  <c r="L4328" i="2"/>
  <c r="M4328" i="2" s="1"/>
  <c r="N4328" i="2" s="1"/>
  <c r="N4178" i="2"/>
  <c r="L4178" i="2"/>
  <c r="M4178" i="2" s="1"/>
  <c r="O2831" i="2"/>
  <c r="J2831" i="2"/>
  <c r="I2832" i="2"/>
  <c r="U4329" i="2"/>
  <c r="T4329" i="2"/>
  <c r="S4329" i="2"/>
  <c r="K4329" i="2"/>
  <c r="V4329" i="2"/>
  <c r="S4179" i="2"/>
  <c r="K4179" i="2"/>
  <c r="V4179" i="2"/>
  <c r="U4179" i="2"/>
  <c r="T4179" i="2"/>
  <c r="O3190" i="2"/>
  <c r="J3190" i="2"/>
  <c r="I3191" i="2"/>
  <c r="O4736" i="2"/>
  <c r="J4736" i="2"/>
  <c r="I4737" i="2"/>
  <c r="T3787" i="2"/>
  <c r="S3787" i="2"/>
  <c r="K3787" i="2"/>
  <c r="V3787" i="2"/>
  <c r="U3787" i="2"/>
  <c r="N3187" i="2"/>
  <c r="U3187" i="2" s="1"/>
  <c r="U3188" i="2" s="1"/>
  <c r="U3189" i="2" s="1"/>
  <c r="V2830" i="2"/>
  <c r="U2830" i="2"/>
  <c r="S2830" i="2"/>
  <c r="K2830" i="2"/>
  <c r="T2830" i="2"/>
  <c r="L3188" i="2"/>
  <c r="M3188" i="2" s="1"/>
  <c r="N3188" i="2" s="1"/>
  <c r="O3789" i="2" l="1"/>
  <c r="J3789" i="2"/>
  <c r="I3790" i="2"/>
  <c r="O4331" i="2"/>
  <c r="J4331" i="2"/>
  <c r="I4332" i="2"/>
  <c r="V3937" i="2"/>
  <c r="U3937" i="2"/>
  <c r="T3937" i="2"/>
  <c r="K3937" i="2"/>
  <c r="S3937" i="2"/>
  <c r="L4735" i="2"/>
  <c r="M4735" i="2" s="1"/>
  <c r="N4735" i="2" s="1"/>
  <c r="O3191" i="2"/>
  <c r="J3191" i="2"/>
  <c r="I3192" i="2"/>
  <c r="U3788" i="2"/>
  <c r="T3788" i="2"/>
  <c r="S3788" i="2"/>
  <c r="K3788" i="2"/>
  <c r="V3788" i="2"/>
  <c r="V4330" i="2"/>
  <c r="U4330" i="2"/>
  <c r="T4330" i="2"/>
  <c r="K4330" i="2"/>
  <c r="S4330" i="2"/>
  <c r="L2830" i="2"/>
  <c r="M2830" i="2" s="1"/>
  <c r="N2830" i="2" s="1"/>
  <c r="T4180" i="2"/>
  <c r="S4180" i="2"/>
  <c r="K4180" i="2"/>
  <c r="V4180" i="2"/>
  <c r="U4180" i="2"/>
  <c r="O4737" i="2"/>
  <c r="J4737" i="2"/>
  <c r="I4738" i="2"/>
  <c r="L4329" i="2"/>
  <c r="M4329" i="2" s="1"/>
  <c r="N4329" i="2" s="1"/>
  <c r="O2832" i="2"/>
  <c r="J2832" i="2"/>
  <c r="I2833" i="2"/>
  <c r="L3189" i="2"/>
  <c r="M3189" i="2" s="1"/>
  <c r="N3189" i="2" s="1"/>
  <c r="S3190" i="2"/>
  <c r="K3190" i="2"/>
  <c r="V3190" i="2"/>
  <c r="U3190" i="2"/>
  <c r="T3190" i="2"/>
  <c r="L3936" i="2"/>
  <c r="M3936" i="2" s="1"/>
  <c r="N3936" i="2" s="1"/>
  <c r="L3787" i="2"/>
  <c r="M3787" i="2" s="1"/>
  <c r="N3787" i="2" s="1"/>
  <c r="U4736" i="2"/>
  <c r="T4736" i="2"/>
  <c r="S4736" i="2"/>
  <c r="K4736" i="2"/>
  <c r="V4736" i="2"/>
  <c r="L4179" i="2"/>
  <c r="M4179" i="2" s="1"/>
  <c r="N4179" i="2" s="1"/>
  <c r="S2831" i="2"/>
  <c r="K2831" i="2"/>
  <c r="T2831" i="2"/>
  <c r="V2831" i="2"/>
  <c r="U2831" i="2"/>
  <c r="O4181" i="2"/>
  <c r="J4181" i="2"/>
  <c r="I4182" i="2"/>
  <c r="O3938" i="2"/>
  <c r="J3938" i="2"/>
  <c r="I3939" i="2"/>
  <c r="L4736" i="2" l="1"/>
  <c r="M4736" i="2" s="1"/>
  <c r="N4736" i="2" s="1"/>
  <c r="T2832" i="2"/>
  <c r="U2832" i="2"/>
  <c r="S2832" i="2"/>
  <c r="K2832" i="2"/>
  <c r="V2832" i="2"/>
  <c r="O4738" i="2"/>
  <c r="J4738" i="2"/>
  <c r="I4739" i="2"/>
  <c r="L3788" i="2"/>
  <c r="M3788" i="2" s="1"/>
  <c r="N3788" i="2" s="1"/>
  <c r="O3192" i="2"/>
  <c r="J3192" i="2"/>
  <c r="I3193" i="2"/>
  <c r="O4182" i="2"/>
  <c r="J4182" i="2"/>
  <c r="I4183" i="2"/>
  <c r="V4737" i="2"/>
  <c r="U4737" i="2"/>
  <c r="T4737" i="2"/>
  <c r="K4737" i="2"/>
  <c r="S4737" i="2"/>
  <c r="L4180" i="2"/>
  <c r="M4180" i="2" s="1"/>
  <c r="N4180" i="2"/>
  <c r="T3191" i="2"/>
  <c r="S3191" i="2"/>
  <c r="K3191" i="2"/>
  <c r="V3191" i="2"/>
  <c r="U3191" i="2"/>
  <c r="O3790" i="2"/>
  <c r="J3790" i="2"/>
  <c r="I3791" i="2"/>
  <c r="O3939" i="2"/>
  <c r="J3939" i="2"/>
  <c r="I3940" i="2"/>
  <c r="U4181" i="2"/>
  <c r="T4181" i="2"/>
  <c r="S4181" i="2"/>
  <c r="K4181" i="2"/>
  <c r="V4181" i="2"/>
  <c r="L3937" i="2"/>
  <c r="M3937" i="2" s="1"/>
  <c r="N3937" i="2" s="1"/>
  <c r="O4332" i="2"/>
  <c r="J4332" i="2"/>
  <c r="I4333" i="2"/>
  <c r="V3789" i="2"/>
  <c r="U3789" i="2"/>
  <c r="T3789" i="2"/>
  <c r="K3789" i="2"/>
  <c r="S3789" i="2"/>
  <c r="S3938" i="2"/>
  <c r="K3938" i="2"/>
  <c r="V3938" i="2"/>
  <c r="U3938" i="2"/>
  <c r="T3938" i="2"/>
  <c r="L2831" i="2"/>
  <c r="M2831" i="2" s="1"/>
  <c r="N2831" i="2" s="1"/>
  <c r="N3190" i="2"/>
  <c r="L3190" i="2"/>
  <c r="M3190" i="2" s="1"/>
  <c r="O2833" i="2"/>
  <c r="J2833" i="2"/>
  <c r="I2834" i="2"/>
  <c r="L4330" i="2"/>
  <c r="M4330" i="2" s="1"/>
  <c r="N4330" i="2" s="1"/>
  <c r="S4331" i="2"/>
  <c r="K4331" i="2"/>
  <c r="T4331" i="2"/>
  <c r="L4181" i="2" l="1"/>
  <c r="M4181" i="2" s="1"/>
  <c r="N4181" i="2" s="1"/>
  <c r="O3940" i="2"/>
  <c r="J3940" i="2"/>
  <c r="I3941" i="2"/>
  <c r="S3790" i="2"/>
  <c r="K3790" i="2"/>
  <c r="V3790" i="2"/>
  <c r="U3790" i="2"/>
  <c r="T3790" i="2"/>
  <c r="L3191" i="2"/>
  <c r="M3191" i="2" s="1"/>
  <c r="N3191" i="2" s="1"/>
  <c r="T3939" i="2"/>
  <c r="S3939" i="2"/>
  <c r="K3939" i="2"/>
  <c r="V3939" i="2"/>
  <c r="U3939" i="2"/>
  <c r="O3193" i="2"/>
  <c r="J3193" i="2"/>
  <c r="I3194" i="2"/>
  <c r="L4331" i="2"/>
  <c r="M4331" i="2" s="1"/>
  <c r="V4331" i="2" s="1"/>
  <c r="O2834" i="2"/>
  <c r="J2834" i="2"/>
  <c r="I2835" i="2"/>
  <c r="U2833" i="2"/>
  <c r="T2833" i="2"/>
  <c r="S2833" i="2"/>
  <c r="K2833" i="2"/>
  <c r="V2833" i="2"/>
  <c r="N3789" i="2"/>
  <c r="L3789" i="2"/>
  <c r="M3789" i="2" s="1"/>
  <c r="O4333" i="2"/>
  <c r="J4333" i="2"/>
  <c r="I4334" i="2"/>
  <c r="L4737" i="2"/>
  <c r="M4737" i="2" s="1"/>
  <c r="N4737" i="2" s="1"/>
  <c r="O4183" i="2"/>
  <c r="J4183" i="2"/>
  <c r="I4184" i="2"/>
  <c r="U3192" i="2"/>
  <c r="T3192" i="2"/>
  <c r="S3192" i="2"/>
  <c r="K3192" i="2"/>
  <c r="V3192" i="2"/>
  <c r="O4739" i="2"/>
  <c r="J4739" i="2"/>
  <c r="I4740" i="2"/>
  <c r="L2832" i="2"/>
  <c r="M2832" i="2" s="1"/>
  <c r="N2832" i="2" s="1"/>
  <c r="N3938" i="2"/>
  <c r="L3938" i="2"/>
  <c r="M3938" i="2" s="1"/>
  <c r="T4332" i="2"/>
  <c r="S4332" i="2"/>
  <c r="K4332" i="2"/>
  <c r="V4332" i="2"/>
  <c r="O3791" i="2"/>
  <c r="J3791" i="2"/>
  <c r="I3792" i="2"/>
  <c r="V4182" i="2"/>
  <c r="U4182" i="2"/>
  <c r="T4182" i="2"/>
  <c r="K4182" i="2"/>
  <c r="S4182" i="2"/>
  <c r="S4738" i="2"/>
  <c r="K4738" i="2"/>
  <c r="V4738" i="2"/>
  <c r="U4738" i="2"/>
  <c r="T4738" i="2"/>
  <c r="L4182" i="2" l="1"/>
  <c r="M4182" i="2" s="1"/>
  <c r="N4182" i="2" s="1"/>
  <c r="O3792" i="2"/>
  <c r="J3792" i="2"/>
  <c r="I3793" i="2"/>
  <c r="O4740" i="2"/>
  <c r="J4740" i="2"/>
  <c r="I4741" i="2"/>
  <c r="L3192" i="2"/>
  <c r="M3192" i="2" s="1"/>
  <c r="N3192" i="2" s="1"/>
  <c r="O4184" i="2"/>
  <c r="J4184" i="2"/>
  <c r="I4185" i="2"/>
  <c r="T2834" i="2"/>
  <c r="S2834" i="2"/>
  <c r="K2834" i="2"/>
  <c r="O3194" i="2"/>
  <c r="J3194" i="2"/>
  <c r="I3195" i="2"/>
  <c r="U3940" i="2"/>
  <c r="T3940" i="2"/>
  <c r="S3940" i="2"/>
  <c r="K3940" i="2"/>
  <c r="V3940" i="2"/>
  <c r="L4738" i="2"/>
  <c r="M4738" i="2" s="1"/>
  <c r="N4738" i="2" s="1"/>
  <c r="T3791" i="2"/>
  <c r="S3791" i="2"/>
  <c r="K3791" i="2"/>
  <c r="V3791" i="2"/>
  <c r="U3791" i="2"/>
  <c r="L4332" i="2"/>
  <c r="M4332" i="2" s="1"/>
  <c r="N4332" i="2" s="1"/>
  <c r="T4739" i="2"/>
  <c r="S4739" i="2"/>
  <c r="K4739" i="2"/>
  <c r="V4739" i="2"/>
  <c r="U4739" i="2"/>
  <c r="S4183" i="2"/>
  <c r="K4183" i="2"/>
  <c r="V4183" i="2"/>
  <c r="U4183" i="2"/>
  <c r="T4183" i="2"/>
  <c r="O4334" i="2"/>
  <c r="J4334" i="2"/>
  <c r="I4335" i="2"/>
  <c r="V3193" i="2"/>
  <c r="U3193" i="2"/>
  <c r="S3193" i="2"/>
  <c r="T3193" i="2"/>
  <c r="K3193" i="2"/>
  <c r="L3939" i="2"/>
  <c r="M3939" i="2" s="1"/>
  <c r="N3939" i="2" s="1"/>
  <c r="L3790" i="2"/>
  <c r="M3790" i="2" s="1"/>
  <c r="N3790" i="2" s="1"/>
  <c r="U4333" i="2"/>
  <c r="T4333" i="2"/>
  <c r="S4333" i="2"/>
  <c r="K4333" i="2"/>
  <c r="V4333" i="2"/>
  <c r="L2833" i="2"/>
  <c r="M2833" i="2" s="1"/>
  <c r="N2833" i="2" s="1"/>
  <c r="O2835" i="2"/>
  <c r="J2835" i="2"/>
  <c r="I2836" i="2"/>
  <c r="N4331" i="2"/>
  <c r="U4331" i="2" s="1"/>
  <c r="U4332" i="2" s="1"/>
  <c r="O3941" i="2"/>
  <c r="J3941" i="2"/>
  <c r="I3942" i="2"/>
  <c r="V3941" i="2" l="1"/>
  <c r="U3941" i="2"/>
  <c r="T3941" i="2"/>
  <c r="K3941" i="2"/>
  <c r="S3941" i="2"/>
  <c r="O4335" i="2"/>
  <c r="J4335" i="2"/>
  <c r="I4336" i="2"/>
  <c r="S3194" i="2"/>
  <c r="K3194" i="2"/>
  <c r="T3194" i="2"/>
  <c r="T4184" i="2"/>
  <c r="S4184" i="2"/>
  <c r="K4184" i="2"/>
  <c r="V4184" i="2"/>
  <c r="U4184" i="2"/>
  <c r="O4741" i="2"/>
  <c r="J4741" i="2"/>
  <c r="I4742" i="2"/>
  <c r="U3792" i="2"/>
  <c r="T3792" i="2"/>
  <c r="S3792" i="2"/>
  <c r="K3792" i="2"/>
  <c r="V3792" i="2"/>
  <c r="O3942" i="2"/>
  <c r="J3942" i="2"/>
  <c r="I3943" i="2"/>
  <c r="O2836" i="2"/>
  <c r="J2836" i="2"/>
  <c r="I2837" i="2"/>
  <c r="V4334" i="2"/>
  <c r="U4334" i="2"/>
  <c r="T4334" i="2"/>
  <c r="K4334" i="2"/>
  <c r="S4334" i="2"/>
  <c r="L3791" i="2"/>
  <c r="M3791" i="2" s="1"/>
  <c r="N3791" i="2"/>
  <c r="U4740" i="2"/>
  <c r="T4740" i="2"/>
  <c r="S4740" i="2"/>
  <c r="K4740" i="2"/>
  <c r="V4740" i="2"/>
  <c r="S2835" i="2"/>
  <c r="K2835" i="2"/>
  <c r="T2835" i="2"/>
  <c r="L4183" i="2"/>
  <c r="M4183" i="2" s="1"/>
  <c r="N4183" i="2" s="1"/>
  <c r="L4739" i="2"/>
  <c r="M4739" i="2" s="1"/>
  <c r="N4739" i="2" s="1"/>
  <c r="L2834" i="2"/>
  <c r="M2834" i="2" s="1"/>
  <c r="V2834" i="2" s="1"/>
  <c r="L4333" i="2"/>
  <c r="M4333" i="2" s="1"/>
  <c r="N4333" i="2" s="1"/>
  <c r="L3193" i="2"/>
  <c r="M3193" i="2" s="1"/>
  <c r="N3193" i="2" s="1"/>
  <c r="L3940" i="2"/>
  <c r="M3940" i="2" s="1"/>
  <c r="N3940" i="2" s="1"/>
  <c r="O3195" i="2"/>
  <c r="J3195" i="2"/>
  <c r="I3196" i="2"/>
  <c r="O4185" i="2"/>
  <c r="J4185" i="2"/>
  <c r="I4186" i="2"/>
  <c r="O3793" i="2"/>
  <c r="J3793" i="2"/>
  <c r="O3196" i="2" l="1"/>
  <c r="J3196" i="2"/>
  <c r="I3197" i="2"/>
  <c r="L4334" i="2"/>
  <c r="M4334" i="2" s="1"/>
  <c r="N4334" i="2" s="1"/>
  <c r="O2837" i="2"/>
  <c r="J2837" i="2"/>
  <c r="I2838" i="2"/>
  <c r="S3942" i="2"/>
  <c r="K3942" i="2"/>
  <c r="V3942" i="2"/>
  <c r="U3942" i="2"/>
  <c r="T3942" i="2"/>
  <c r="T4741" i="2"/>
  <c r="K4741" i="2"/>
  <c r="S4741" i="2"/>
  <c r="L4184" i="2"/>
  <c r="M4184" i="2" s="1"/>
  <c r="N4184" i="2" s="1"/>
  <c r="O4336" i="2"/>
  <c r="J4336" i="2"/>
  <c r="I4337" i="2"/>
  <c r="L3941" i="2"/>
  <c r="M3941" i="2" s="1"/>
  <c r="N3941" i="2" s="1"/>
  <c r="L4740" i="2"/>
  <c r="M4740" i="2" s="1"/>
  <c r="N4740" i="2"/>
  <c r="T2836" i="2"/>
  <c r="S2836" i="2"/>
  <c r="K2836" i="2"/>
  <c r="S4335" i="2"/>
  <c r="K4335" i="2"/>
  <c r="V4335" i="2"/>
  <c r="U4335" i="2"/>
  <c r="T4335" i="2"/>
  <c r="T3195" i="2"/>
  <c r="S3195" i="2"/>
  <c r="K3195" i="2"/>
  <c r="U4185" i="2"/>
  <c r="T4185" i="2"/>
  <c r="S4185" i="2"/>
  <c r="K4185" i="2"/>
  <c r="V4185" i="2"/>
  <c r="N2834" i="2"/>
  <c r="U2834" i="2" s="1"/>
  <c r="L2835" i="2"/>
  <c r="M2835" i="2" s="1"/>
  <c r="V2835" i="2" s="1"/>
  <c r="V2836" i="2" s="1"/>
  <c r="L3194" i="2"/>
  <c r="M3194" i="2" s="1"/>
  <c r="V3194" i="2" s="1"/>
  <c r="V3195" i="2" s="1"/>
  <c r="O4186" i="2"/>
  <c r="J4186" i="2"/>
  <c r="I4187" i="2"/>
  <c r="T3793" i="2"/>
  <c r="T3794" i="2" s="1"/>
  <c r="T3795" i="2" s="1"/>
  <c r="T3796" i="2" s="1"/>
  <c r="K3793" i="2"/>
  <c r="S3793" i="2"/>
  <c r="S3794" i="2" s="1"/>
  <c r="S3795" i="2" s="1"/>
  <c r="S3796" i="2" s="1"/>
  <c r="O3943" i="2"/>
  <c r="J3943" i="2"/>
  <c r="I3944" i="2"/>
  <c r="L3792" i="2"/>
  <c r="M3792" i="2" s="1"/>
  <c r="N3792" i="2" s="1"/>
  <c r="O4742" i="2"/>
  <c r="J4742" i="2"/>
  <c r="I4743" i="2"/>
  <c r="O4743" i="2" l="1"/>
  <c r="J4743" i="2"/>
  <c r="I4744" i="2"/>
  <c r="L3195" i="2"/>
  <c r="M3195" i="2" s="1"/>
  <c r="N3195" i="2" s="1"/>
  <c r="O2838" i="2"/>
  <c r="J2838" i="2"/>
  <c r="I2839" i="2"/>
  <c r="S4742" i="2"/>
  <c r="K4742" i="2"/>
  <c r="T4742" i="2"/>
  <c r="O3944" i="2"/>
  <c r="J3944" i="2"/>
  <c r="I3945" i="2"/>
  <c r="L3793" i="2"/>
  <c r="M3793" i="2" s="1"/>
  <c r="V3793" i="2" s="1"/>
  <c r="V3794" i="2" s="1"/>
  <c r="V3795" i="2" s="1"/>
  <c r="V3796" i="2" s="1"/>
  <c r="O4187" i="2"/>
  <c r="J4187" i="2"/>
  <c r="I4188" i="2"/>
  <c r="N3194" i="2"/>
  <c r="U3194" i="2" s="1"/>
  <c r="U3195" i="2" s="1"/>
  <c r="U3196" i="2" s="1"/>
  <c r="L2836" i="2"/>
  <c r="M2836" i="2" s="1"/>
  <c r="N2836" i="2" s="1"/>
  <c r="O4337" i="2"/>
  <c r="J4337" i="2"/>
  <c r="I4338" i="2"/>
  <c r="T2837" i="2"/>
  <c r="S2837" i="2"/>
  <c r="K2837" i="2"/>
  <c r="V2837" i="2"/>
  <c r="O3197" i="2"/>
  <c r="J3197" i="2"/>
  <c r="I3198" i="2"/>
  <c r="T3943" i="2"/>
  <c r="S3943" i="2"/>
  <c r="K3943" i="2"/>
  <c r="V4186" i="2"/>
  <c r="U4186" i="2"/>
  <c r="T4186" i="2"/>
  <c r="K4186" i="2"/>
  <c r="S4186" i="2"/>
  <c r="L4185" i="2"/>
  <c r="M4185" i="2" s="1"/>
  <c r="N4185" i="2" s="1"/>
  <c r="N4335" i="2"/>
  <c r="L4335" i="2"/>
  <c r="M4335" i="2" s="1"/>
  <c r="T4336" i="2"/>
  <c r="S4336" i="2"/>
  <c r="K4336" i="2"/>
  <c r="V4336" i="2"/>
  <c r="U4336" i="2"/>
  <c r="N3942" i="2"/>
  <c r="L3942" i="2"/>
  <c r="M3942" i="2" s="1"/>
  <c r="T3196" i="2"/>
  <c r="V3196" i="2"/>
  <c r="S3196" i="2"/>
  <c r="K3196" i="2"/>
  <c r="N2835" i="2"/>
  <c r="U2835" i="2" s="1"/>
  <c r="U2836" i="2" s="1"/>
  <c r="U2837" i="2" s="1"/>
  <c r="L4741" i="2"/>
  <c r="M4741" i="2" s="1"/>
  <c r="V4741" i="2" s="1"/>
  <c r="V4742" i="2" s="1"/>
  <c r="L4336" i="2" l="1"/>
  <c r="M4336" i="2" s="1"/>
  <c r="N4336" i="2" s="1"/>
  <c r="L4186" i="2"/>
  <c r="M4186" i="2" s="1"/>
  <c r="N4186" i="2" s="1"/>
  <c r="S4187" i="2"/>
  <c r="K4187" i="2"/>
  <c r="V4187" i="2"/>
  <c r="U4187" i="2"/>
  <c r="T4187" i="2"/>
  <c r="O3945" i="2"/>
  <c r="J3945" i="2"/>
  <c r="I3946" i="2"/>
  <c r="O2839" i="2"/>
  <c r="J2839" i="2"/>
  <c r="I2840" i="2"/>
  <c r="N4741" i="2"/>
  <c r="U4741" i="2" s="1"/>
  <c r="U4742" i="2" s="1"/>
  <c r="U4743" i="2" s="1"/>
  <c r="O3198" i="2"/>
  <c r="J3198" i="2"/>
  <c r="I3199" i="2"/>
  <c r="L2837" i="2"/>
  <c r="M2837" i="2" s="1"/>
  <c r="N2837" i="2" s="1"/>
  <c r="O4338" i="2"/>
  <c r="J4338" i="2"/>
  <c r="I4339" i="2"/>
  <c r="T3944" i="2"/>
  <c r="S3944" i="2"/>
  <c r="K3944" i="2"/>
  <c r="V2838" i="2"/>
  <c r="U2838" i="2"/>
  <c r="T2838" i="2"/>
  <c r="S2838" i="2"/>
  <c r="K2838" i="2"/>
  <c r="O4744" i="2"/>
  <c r="J4744" i="2"/>
  <c r="I4745" i="2"/>
  <c r="L4742" i="2"/>
  <c r="M4742" i="2" s="1"/>
  <c r="N4742" i="2" s="1"/>
  <c r="T4743" i="2"/>
  <c r="S4743" i="2"/>
  <c r="K4743" i="2"/>
  <c r="V4743" i="2"/>
  <c r="L3943" i="2"/>
  <c r="M3943" i="2" s="1"/>
  <c r="V3943" i="2" s="1"/>
  <c r="N3943" i="2"/>
  <c r="U3943" i="2" s="1"/>
  <c r="V3197" i="2"/>
  <c r="U3197" i="2"/>
  <c r="T3197" i="2"/>
  <c r="S3197" i="2"/>
  <c r="K3197" i="2"/>
  <c r="U4337" i="2"/>
  <c r="T4337" i="2"/>
  <c r="S4337" i="2"/>
  <c r="K4337" i="2"/>
  <c r="V4337" i="2"/>
  <c r="L3196" i="2"/>
  <c r="M3196" i="2" s="1"/>
  <c r="N3196" i="2"/>
  <c r="O4188" i="2"/>
  <c r="J4188" i="2"/>
  <c r="I4189" i="2"/>
  <c r="N3793" i="2"/>
  <c r="U3793" i="2" s="1"/>
  <c r="U3794" i="2" s="1"/>
  <c r="U3795" i="2" s="1"/>
  <c r="U3796" i="2" s="1"/>
  <c r="U4744" i="2" l="1"/>
  <c r="T4744" i="2"/>
  <c r="S4744" i="2"/>
  <c r="K4744" i="2"/>
  <c r="V4744" i="2"/>
  <c r="L3944" i="2"/>
  <c r="M3944" i="2" s="1"/>
  <c r="V3944" i="2" s="1"/>
  <c r="O4339" i="2"/>
  <c r="J4339" i="2"/>
  <c r="I4340" i="2"/>
  <c r="O3946" i="2"/>
  <c r="J3946" i="2"/>
  <c r="I3947" i="2"/>
  <c r="T4188" i="2"/>
  <c r="S4188" i="2"/>
  <c r="K4188" i="2"/>
  <c r="V4188" i="2"/>
  <c r="U4188" i="2"/>
  <c r="L4337" i="2"/>
  <c r="M4337" i="2" s="1"/>
  <c r="N4337" i="2" s="1"/>
  <c r="L3197" i="2"/>
  <c r="M3197" i="2" s="1"/>
  <c r="N3197" i="2" s="1"/>
  <c r="V4338" i="2"/>
  <c r="U4338" i="2"/>
  <c r="T4338" i="2"/>
  <c r="K4338" i="2"/>
  <c r="S4338" i="2"/>
  <c r="O3199" i="2"/>
  <c r="J3199" i="2"/>
  <c r="I3200" i="2"/>
  <c r="O2840" i="2"/>
  <c r="J2840" i="2"/>
  <c r="I2841" i="2"/>
  <c r="V3945" i="2"/>
  <c r="T3945" i="2"/>
  <c r="K3945" i="2"/>
  <c r="S3945" i="2"/>
  <c r="L4743" i="2"/>
  <c r="M4743" i="2" s="1"/>
  <c r="N4743" i="2" s="1"/>
  <c r="L2838" i="2"/>
  <c r="M2838" i="2" s="1"/>
  <c r="N2838" i="2" s="1"/>
  <c r="S3198" i="2"/>
  <c r="K3198" i="2"/>
  <c r="V3198" i="2"/>
  <c r="T3198" i="2"/>
  <c r="U3198" i="2"/>
  <c r="S2839" i="2"/>
  <c r="K2839" i="2"/>
  <c r="V2839" i="2"/>
  <c r="U2839" i="2"/>
  <c r="T2839" i="2"/>
  <c r="L4187" i="2"/>
  <c r="M4187" i="2" s="1"/>
  <c r="N4187" i="2" s="1"/>
  <c r="O4189" i="2"/>
  <c r="J4189" i="2"/>
  <c r="I4190" i="2"/>
  <c r="O4745" i="2"/>
  <c r="J4745" i="2"/>
  <c r="I4746" i="2"/>
  <c r="O4746" i="2" l="1"/>
  <c r="J4746" i="2"/>
  <c r="I4747" i="2"/>
  <c r="U4189" i="2"/>
  <c r="T4189" i="2"/>
  <c r="S4189" i="2"/>
  <c r="K4189" i="2"/>
  <c r="V4189" i="2"/>
  <c r="L3198" i="2"/>
  <c r="M3198" i="2" s="1"/>
  <c r="N3198" i="2" s="1"/>
  <c r="T2840" i="2"/>
  <c r="U2840" i="2"/>
  <c r="S2840" i="2"/>
  <c r="K2840" i="2"/>
  <c r="V2840" i="2"/>
  <c r="L4188" i="2"/>
  <c r="M4188" i="2" s="1"/>
  <c r="N4188" i="2" s="1"/>
  <c r="S3946" i="2"/>
  <c r="K3946" i="2"/>
  <c r="V3946" i="2"/>
  <c r="T3946" i="2"/>
  <c r="L4744" i="2"/>
  <c r="M4744" i="2" s="1"/>
  <c r="N4744" i="2" s="1"/>
  <c r="V4745" i="2"/>
  <c r="U4745" i="2"/>
  <c r="T4745" i="2"/>
  <c r="K4745" i="2"/>
  <c r="S4745" i="2"/>
  <c r="N3944" i="2"/>
  <c r="U3944" i="2" s="1"/>
  <c r="U3945" i="2" s="1"/>
  <c r="U3946" i="2" s="1"/>
  <c r="O3200" i="2"/>
  <c r="J3200" i="2"/>
  <c r="I3201" i="2"/>
  <c r="N4338" i="2"/>
  <c r="L4338" i="2"/>
  <c r="M4338" i="2" s="1"/>
  <c r="O4340" i="2"/>
  <c r="J4340" i="2"/>
  <c r="I4341" i="2"/>
  <c r="O4190" i="2"/>
  <c r="J4190" i="2"/>
  <c r="I4191" i="2"/>
  <c r="L2839" i="2"/>
  <c r="M2839" i="2" s="1"/>
  <c r="N2839" i="2" s="1"/>
  <c r="N3945" i="2"/>
  <c r="L3945" i="2"/>
  <c r="M3945" i="2" s="1"/>
  <c r="O2841" i="2"/>
  <c r="J2841" i="2"/>
  <c r="I2842" i="2"/>
  <c r="T3199" i="2"/>
  <c r="S3199" i="2"/>
  <c r="K3199" i="2"/>
  <c r="O3947" i="2"/>
  <c r="J3947" i="2"/>
  <c r="I3948" i="2"/>
  <c r="S4339" i="2"/>
  <c r="K4339" i="2"/>
  <c r="T4339" i="2"/>
  <c r="O3948" i="2" l="1"/>
  <c r="J3948" i="2"/>
  <c r="I3949" i="2"/>
  <c r="O2842" i="2"/>
  <c r="J2842" i="2"/>
  <c r="I2843" i="2"/>
  <c r="V4190" i="2"/>
  <c r="U4190" i="2"/>
  <c r="T4190" i="2"/>
  <c r="K4190" i="2"/>
  <c r="S4190" i="2"/>
  <c r="T3200" i="2"/>
  <c r="S3200" i="2"/>
  <c r="K3200" i="2"/>
  <c r="L4745" i="2"/>
  <c r="M4745" i="2" s="1"/>
  <c r="N4745" i="2" s="1"/>
  <c r="L3199" i="2"/>
  <c r="M3199" i="2" s="1"/>
  <c r="V3199" i="2" s="1"/>
  <c r="U2841" i="2"/>
  <c r="T2841" i="2"/>
  <c r="S2841" i="2"/>
  <c r="K2841" i="2"/>
  <c r="V2841" i="2"/>
  <c r="L3946" i="2"/>
  <c r="M3946" i="2" s="1"/>
  <c r="N3946" i="2" s="1"/>
  <c r="L4189" i="2"/>
  <c r="M4189" i="2" s="1"/>
  <c r="N4189" i="2" s="1"/>
  <c r="O4747" i="2"/>
  <c r="J4747" i="2"/>
  <c r="I4748" i="2"/>
  <c r="L4339" i="2"/>
  <c r="M4339" i="2" s="1"/>
  <c r="V4339" i="2" s="1"/>
  <c r="V4340" i="2" s="1"/>
  <c r="O4341" i="2"/>
  <c r="J4341" i="2"/>
  <c r="I4342" i="2"/>
  <c r="L2840" i="2"/>
  <c r="M2840" i="2" s="1"/>
  <c r="N2840" i="2"/>
  <c r="S4746" i="2"/>
  <c r="K4746" i="2"/>
  <c r="V4746" i="2"/>
  <c r="U4746" i="2"/>
  <c r="T4746" i="2"/>
  <c r="T3947" i="2"/>
  <c r="S3947" i="2"/>
  <c r="K3947" i="2"/>
  <c r="V3947" i="2"/>
  <c r="U3947" i="2"/>
  <c r="O4191" i="2"/>
  <c r="J4191" i="2"/>
  <c r="I4192" i="2"/>
  <c r="T4340" i="2"/>
  <c r="S4340" i="2"/>
  <c r="K4340" i="2"/>
  <c r="O3201" i="2"/>
  <c r="J3201" i="2"/>
  <c r="I3202" i="2"/>
  <c r="L4340" i="2" l="1"/>
  <c r="M4340" i="2" s="1"/>
  <c r="N4340" i="2" s="1"/>
  <c r="O3202" i="2"/>
  <c r="J3202" i="2"/>
  <c r="I3203" i="2"/>
  <c r="O4192" i="2"/>
  <c r="J4192" i="2"/>
  <c r="I4193" i="2"/>
  <c r="T4341" i="2"/>
  <c r="S4341" i="2"/>
  <c r="K4341" i="2"/>
  <c r="V4341" i="2"/>
  <c r="O4748" i="2"/>
  <c r="J4748" i="2"/>
  <c r="I4749" i="2"/>
  <c r="L2841" i="2"/>
  <c r="M2841" i="2" s="1"/>
  <c r="N2841" i="2" s="1"/>
  <c r="N3199" i="2"/>
  <c r="U3199" i="2" s="1"/>
  <c r="S3201" i="2"/>
  <c r="K3201" i="2"/>
  <c r="T3201" i="2"/>
  <c r="S4191" i="2"/>
  <c r="K4191" i="2"/>
  <c r="T4191" i="2"/>
  <c r="T4747" i="2"/>
  <c r="S4747" i="2"/>
  <c r="K4747" i="2"/>
  <c r="V4747" i="2"/>
  <c r="U4747" i="2"/>
  <c r="L3200" i="2"/>
  <c r="M3200" i="2" s="1"/>
  <c r="V3200" i="2" s="1"/>
  <c r="V3201" i="2" s="1"/>
  <c r="O3949" i="2"/>
  <c r="J3949" i="2"/>
  <c r="I3950" i="2"/>
  <c r="L4190" i="2"/>
  <c r="M4190" i="2" s="1"/>
  <c r="N4190" i="2" s="1"/>
  <c r="O2843" i="2"/>
  <c r="J2843" i="2"/>
  <c r="I2844" i="2"/>
  <c r="U3948" i="2"/>
  <c r="T3948" i="2"/>
  <c r="S3948" i="2"/>
  <c r="K3948" i="2"/>
  <c r="V3948" i="2"/>
  <c r="L3947" i="2"/>
  <c r="M3947" i="2" s="1"/>
  <c r="N3947" i="2"/>
  <c r="L4746" i="2"/>
  <c r="M4746" i="2" s="1"/>
  <c r="N4746" i="2" s="1"/>
  <c r="O4342" i="2"/>
  <c r="J4342" i="2"/>
  <c r="I4343" i="2"/>
  <c r="N4339" i="2"/>
  <c r="U4339" i="2" s="1"/>
  <c r="U4340" i="2" s="1"/>
  <c r="U4341" i="2" s="1"/>
  <c r="V2842" i="2"/>
  <c r="U2842" i="2"/>
  <c r="T2842" i="2"/>
  <c r="S2842" i="2"/>
  <c r="K2842" i="2"/>
  <c r="O4343" i="2" l="1"/>
  <c r="J4343" i="2"/>
  <c r="I4344" i="2"/>
  <c r="L3948" i="2"/>
  <c r="M3948" i="2" s="1"/>
  <c r="N3948" i="2" s="1"/>
  <c r="O2844" i="2"/>
  <c r="J2844" i="2"/>
  <c r="I2845" i="2"/>
  <c r="N3200" i="2"/>
  <c r="U3200" i="2" s="1"/>
  <c r="U3201" i="2" s="1"/>
  <c r="L4747" i="2"/>
  <c r="M4747" i="2" s="1"/>
  <c r="N4747" i="2" s="1"/>
  <c r="O4749" i="2"/>
  <c r="J4749" i="2"/>
  <c r="I4750" i="2"/>
  <c r="L4341" i="2"/>
  <c r="M4341" i="2" s="1"/>
  <c r="N4341" i="2" s="1"/>
  <c r="O4193" i="2"/>
  <c r="J4193" i="2"/>
  <c r="I4194" i="2"/>
  <c r="S3202" i="2"/>
  <c r="K3202" i="2"/>
  <c r="V3202" i="2"/>
  <c r="U3202" i="2"/>
  <c r="T3202" i="2"/>
  <c r="V4342" i="2"/>
  <c r="U4342" i="2"/>
  <c r="T4342" i="2"/>
  <c r="K4342" i="2"/>
  <c r="S4342" i="2"/>
  <c r="S2843" i="2"/>
  <c r="K2843" i="2"/>
  <c r="T2843" i="2"/>
  <c r="V2843" i="2"/>
  <c r="U2843" i="2"/>
  <c r="O3950" i="2"/>
  <c r="J3950" i="2"/>
  <c r="I3951" i="2"/>
  <c r="L3201" i="2"/>
  <c r="M3201" i="2" s="1"/>
  <c r="N3201" i="2" s="1"/>
  <c r="U4748" i="2"/>
  <c r="T4748" i="2"/>
  <c r="S4748" i="2"/>
  <c r="K4748" i="2"/>
  <c r="V4748" i="2"/>
  <c r="T4192" i="2"/>
  <c r="S4192" i="2"/>
  <c r="K4192" i="2"/>
  <c r="L2842" i="2"/>
  <c r="M2842" i="2" s="1"/>
  <c r="N2842" i="2" s="1"/>
  <c r="V3949" i="2"/>
  <c r="U3949" i="2"/>
  <c r="T3949" i="2"/>
  <c r="K3949" i="2"/>
  <c r="S3949" i="2"/>
  <c r="L4191" i="2"/>
  <c r="M4191" i="2" s="1"/>
  <c r="V4191" i="2" s="1"/>
  <c r="V4192" i="2" s="1"/>
  <c r="O3203" i="2"/>
  <c r="J3203" i="2"/>
  <c r="I3204" i="2"/>
  <c r="T3203" i="2" l="1"/>
  <c r="S3203" i="2"/>
  <c r="K3203" i="2"/>
  <c r="U3203" i="2"/>
  <c r="V3203" i="2"/>
  <c r="S3950" i="2"/>
  <c r="K3950" i="2"/>
  <c r="V3950" i="2"/>
  <c r="U3950" i="2"/>
  <c r="T3950" i="2"/>
  <c r="L4342" i="2"/>
  <c r="M4342" i="2" s="1"/>
  <c r="N4342" i="2" s="1"/>
  <c r="O2845" i="2"/>
  <c r="J2845" i="2"/>
  <c r="I2846" i="2"/>
  <c r="N3949" i="2"/>
  <c r="L3949" i="2"/>
  <c r="M3949" i="2" s="1"/>
  <c r="L4192" i="2"/>
  <c r="M4192" i="2" s="1"/>
  <c r="N4192" i="2"/>
  <c r="L4748" i="2"/>
  <c r="M4748" i="2" s="1"/>
  <c r="N4748" i="2" s="1"/>
  <c r="L2843" i="2"/>
  <c r="M2843" i="2" s="1"/>
  <c r="N2843" i="2" s="1"/>
  <c r="O4194" i="2"/>
  <c r="J4194" i="2"/>
  <c r="I4195" i="2"/>
  <c r="T2844" i="2"/>
  <c r="S2844" i="2"/>
  <c r="K2844" i="2"/>
  <c r="V2844" i="2"/>
  <c r="U2844" i="2"/>
  <c r="O4344" i="2"/>
  <c r="J4344" i="2"/>
  <c r="I4345" i="2"/>
  <c r="T4193" i="2"/>
  <c r="S4193" i="2"/>
  <c r="K4193" i="2"/>
  <c r="V4193" i="2"/>
  <c r="O4750" i="2"/>
  <c r="J4750" i="2"/>
  <c r="I4751" i="2"/>
  <c r="S4343" i="2"/>
  <c r="K4343" i="2"/>
  <c r="V4343" i="2"/>
  <c r="U4343" i="2"/>
  <c r="T4343" i="2"/>
  <c r="O3204" i="2"/>
  <c r="J3204" i="2"/>
  <c r="I3205" i="2"/>
  <c r="N4191" i="2"/>
  <c r="U4191" i="2" s="1"/>
  <c r="U4192" i="2" s="1"/>
  <c r="U4193" i="2" s="1"/>
  <c r="O3951" i="2"/>
  <c r="J3951" i="2"/>
  <c r="I3952" i="2"/>
  <c r="N3202" i="2"/>
  <c r="L3202" i="2"/>
  <c r="M3202" i="2" s="1"/>
  <c r="V4749" i="2"/>
  <c r="U4749" i="2"/>
  <c r="T4749" i="2"/>
  <c r="K4749" i="2"/>
  <c r="S4749" i="2"/>
  <c r="L4749" i="2" l="1"/>
  <c r="M4749" i="2" s="1"/>
  <c r="N4749" i="2" s="1"/>
  <c r="L4343" i="2"/>
  <c r="M4343" i="2" s="1"/>
  <c r="N4343" i="2" s="1"/>
  <c r="O2846" i="2"/>
  <c r="J2846" i="2"/>
  <c r="I2847" i="2"/>
  <c r="N3950" i="2"/>
  <c r="L3950" i="2"/>
  <c r="M3950" i="2" s="1"/>
  <c r="L3203" i="2"/>
  <c r="M3203" i="2" s="1"/>
  <c r="N3203" i="2" s="1"/>
  <c r="O3952" i="2"/>
  <c r="J3952" i="2"/>
  <c r="I3953" i="2"/>
  <c r="O3205" i="2"/>
  <c r="J3205" i="2"/>
  <c r="I3206" i="2"/>
  <c r="O4751" i="2"/>
  <c r="J4751" i="2"/>
  <c r="I4752" i="2"/>
  <c r="L4193" i="2"/>
  <c r="M4193" i="2" s="1"/>
  <c r="N4193" i="2"/>
  <c r="O4345" i="2"/>
  <c r="J4345" i="2"/>
  <c r="I4346" i="2"/>
  <c r="O4195" i="2"/>
  <c r="J4195" i="2"/>
  <c r="I4196" i="2"/>
  <c r="U2845" i="2"/>
  <c r="T2845" i="2"/>
  <c r="S2845" i="2"/>
  <c r="K2845" i="2"/>
  <c r="V2845" i="2"/>
  <c r="T3951" i="2"/>
  <c r="S3951" i="2"/>
  <c r="K3951" i="2"/>
  <c r="U3204" i="2"/>
  <c r="T3204" i="2"/>
  <c r="V3204" i="2"/>
  <c r="S3204" i="2"/>
  <c r="K3204" i="2"/>
  <c r="S4750" i="2"/>
  <c r="K4750" i="2"/>
  <c r="V4750" i="2"/>
  <c r="U4750" i="2"/>
  <c r="T4750" i="2"/>
  <c r="T4344" i="2"/>
  <c r="S4344" i="2"/>
  <c r="K4344" i="2"/>
  <c r="V4344" i="2"/>
  <c r="U4344" i="2"/>
  <c r="L2844" i="2"/>
  <c r="M2844" i="2" s="1"/>
  <c r="N2844" i="2" s="1"/>
  <c r="V4194" i="2"/>
  <c r="U4194" i="2"/>
  <c r="T4194" i="2"/>
  <c r="K4194" i="2"/>
  <c r="S4194" i="2"/>
  <c r="L3951" i="2" l="1"/>
  <c r="M3951" i="2" s="1"/>
  <c r="V3951" i="2" s="1"/>
  <c r="L2845" i="2"/>
  <c r="M2845" i="2" s="1"/>
  <c r="N2845" i="2" s="1"/>
  <c r="O4196" i="2"/>
  <c r="J4196" i="2"/>
  <c r="I4197" i="2"/>
  <c r="T4345" i="2"/>
  <c r="S4345" i="2"/>
  <c r="K4345" i="2"/>
  <c r="O4752" i="2"/>
  <c r="J4752" i="2"/>
  <c r="I4753" i="2"/>
  <c r="V3205" i="2"/>
  <c r="U3205" i="2"/>
  <c r="T3205" i="2"/>
  <c r="S3205" i="2"/>
  <c r="K3205" i="2"/>
  <c r="L4194" i="2"/>
  <c r="M4194" i="2" s="1"/>
  <c r="N4194" i="2" s="1"/>
  <c r="L4344" i="2"/>
  <c r="M4344" i="2" s="1"/>
  <c r="N4344" i="2" s="1"/>
  <c r="L3204" i="2"/>
  <c r="M3204" i="2" s="1"/>
  <c r="N3204" i="2" s="1"/>
  <c r="S4195" i="2"/>
  <c r="K4195" i="2"/>
  <c r="V4195" i="2"/>
  <c r="U4195" i="2"/>
  <c r="T4195" i="2"/>
  <c r="T4751" i="2"/>
  <c r="S4751" i="2"/>
  <c r="K4751" i="2"/>
  <c r="V4751" i="2"/>
  <c r="U4751" i="2"/>
  <c r="O2847" i="2"/>
  <c r="J2847" i="2"/>
  <c r="I2848" i="2"/>
  <c r="O3953" i="2"/>
  <c r="J3953" i="2"/>
  <c r="I3954" i="2"/>
  <c r="V2846" i="2"/>
  <c r="U2846" i="2"/>
  <c r="T2846" i="2"/>
  <c r="S2846" i="2"/>
  <c r="K2846" i="2"/>
  <c r="L4750" i="2"/>
  <c r="M4750" i="2" s="1"/>
  <c r="N4750" i="2" s="1"/>
  <c r="O4346" i="2"/>
  <c r="J4346" i="2"/>
  <c r="I4347" i="2"/>
  <c r="O3206" i="2"/>
  <c r="J3206" i="2"/>
  <c r="I3207" i="2"/>
  <c r="T3952" i="2"/>
  <c r="S3952" i="2"/>
  <c r="K3952" i="2"/>
  <c r="V3952" i="2"/>
  <c r="O4347" i="2" l="1"/>
  <c r="J4347" i="2"/>
  <c r="I4348" i="2"/>
  <c r="N4195" i="2"/>
  <c r="L4195" i="2"/>
  <c r="M4195" i="2" s="1"/>
  <c r="L3205" i="2"/>
  <c r="M3205" i="2" s="1"/>
  <c r="N3205" i="2" s="1"/>
  <c r="L3952" i="2"/>
  <c r="M3952" i="2" s="1"/>
  <c r="N3952" i="2" s="1"/>
  <c r="O3207" i="2"/>
  <c r="J3207" i="2"/>
  <c r="I3208" i="2"/>
  <c r="T4346" i="2"/>
  <c r="K4346" i="2"/>
  <c r="S4346" i="2"/>
  <c r="L2846" i="2"/>
  <c r="M2846" i="2" s="1"/>
  <c r="N2846" i="2" s="1"/>
  <c r="O2848" i="2"/>
  <c r="J2848" i="2"/>
  <c r="I2849" i="2"/>
  <c r="O4753" i="2"/>
  <c r="J4753" i="2"/>
  <c r="I4754" i="2"/>
  <c r="L4345" i="2"/>
  <c r="M4345" i="2" s="1"/>
  <c r="V4345" i="2" s="1"/>
  <c r="N4345" i="2"/>
  <c r="U4345" i="2" s="1"/>
  <c r="O4197" i="2"/>
  <c r="J4197" i="2"/>
  <c r="I4198" i="2"/>
  <c r="S3206" i="2"/>
  <c r="K3206" i="2"/>
  <c r="V3206" i="2"/>
  <c r="U3206" i="2"/>
  <c r="T3206" i="2"/>
  <c r="O3954" i="2"/>
  <c r="J3954" i="2"/>
  <c r="I3955" i="2"/>
  <c r="S2847" i="2"/>
  <c r="K2847" i="2"/>
  <c r="V2847" i="2"/>
  <c r="U2847" i="2"/>
  <c r="T2847" i="2"/>
  <c r="L4751" i="2"/>
  <c r="M4751" i="2" s="1"/>
  <c r="N4751" i="2" s="1"/>
  <c r="U4752" i="2"/>
  <c r="T4752" i="2"/>
  <c r="S4752" i="2"/>
  <c r="K4752" i="2"/>
  <c r="V4752" i="2"/>
  <c r="T4196" i="2"/>
  <c r="S4196" i="2"/>
  <c r="K4196" i="2"/>
  <c r="V4196" i="2"/>
  <c r="U4196" i="2"/>
  <c r="N3951" i="2"/>
  <c r="U3951" i="2" s="1"/>
  <c r="U3952" i="2" s="1"/>
  <c r="U3953" i="2" s="1"/>
  <c r="V3953" i="2"/>
  <c r="T3953" i="2"/>
  <c r="K3953" i="2"/>
  <c r="S3953" i="2"/>
  <c r="L2847" i="2" l="1"/>
  <c r="M2847" i="2" s="1"/>
  <c r="N2847" i="2" s="1"/>
  <c r="L3206" i="2"/>
  <c r="M3206" i="2" s="1"/>
  <c r="N3206" i="2" s="1"/>
  <c r="V4753" i="2"/>
  <c r="U4753" i="2"/>
  <c r="T4753" i="2"/>
  <c r="K4753" i="2"/>
  <c r="S4753" i="2"/>
  <c r="L4346" i="2"/>
  <c r="M4346" i="2" s="1"/>
  <c r="V4346" i="2" s="1"/>
  <c r="O3208" i="2"/>
  <c r="J3208" i="2"/>
  <c r="I3209" i="2"/>
  <c r="T3207" i="2"/>
  <c r="S3207" i="2"/>
  <c r="K3207" i="2"/>
  <c r="V3207" i="2"/>
  <c r="U3207" i="2"/>
  <c r="O4348" i="2"/>
  <c r="J4348" i="2"/>
  <c r="I4349" i="2"/>
  <c r="N3953" i="2"/>
  <c r="L3953" i="2"/>
  <c r="M3953" i="2" s="1"/>
  <c r="O3955" i="2"/>
  <c r="J3955" i="2"/>
  <c r="I3956" i="2"/>
  <c r="O4198" i="2"/>
  <c r="J4198" i="2"/>
  <c r="I4199" i="2"/>
  <c r="O2849" i="2"/>
  <c r="J2849" i="2"/>
  <c r="I2850" i="2"/>
  <c r="S4347" i="2"/>
  <c r="K4347" i="2"/>
  <c r="V4347" i="2"/>
  <c r="T4347" i="2"/>
  <c r="L4196" i="2"/>
  <c r="M4196" i="2" s="1"/>
  <c r="N4196" i="2" s="1"/>
  <c r="L4752" i="2"/>
  <c r="M4752" i="2" s="1"/>
  <c r="N4752" i="2" s="1"/>
  <c r="S3954" i="2"/>
  <c r="K3954" i="2"/>
  <c r="V3954" i="2"/>
  <c r="U3954" i="2"/>
  <c r="T3954" i="2"/>
  <c r="U4197" i="2"/>
  <c r="T4197" i="2"/>
  <c r="S4197" i="2"/>
  <c r="K4197" i="2"/>
  <c r="V4197" i="2"/>
  <c r="O4754" i="2"/>
  <c r="J4754" i="2"/>
  <c r="I4755" i="2"/>
  <c r="T2848" i="2"/>
  <c r="S2848" i="2"/>
  <c r="K2848" i="2"/>
  <c r="V2848" i="2"/>
  <c r="U2848" i="2"/>
  <c r="N3954" i="2" l="1"/>
  <c r="L3954" i="2"/>
  <c r="M3954" i="2" s="1"/>
  <c r="U2849" i="2"/>
  <c r="T2849" i="2"/>
  <c r="S2849" i="2"/>
  <c r="K2849" i="2"/>
  <c r="V2849" i="2"/>
  <c r="L4753" i="2"/>
  <c r="M4753" i="2" s="1"/>
  <c r="N4753" i="2" s="1"/>
  <c r="L4197" i="2"/>
  <c r="M4197" i="2" s="1"/>
  <c r="N4197" i="2" s="1"/>
  <c r="L4347" i="2"/>
  <c r="M4347" i="2" s="1"/>
  <c r="N4347" i="2" s="1"/>
  <c r="O3956" i="2"/>
  <c r="J3956" i="2"/>
  <c r="I3957" i="2"/>
  <c r="L2848" i="2"/>
  <c r="M2848" i="2" s="1"/>
  <c r="N2848" i="2" s="1"/>
  <c r="S4754" i="2"/>
  <c r="K4754" i="2"/>
  <c r="T4754" i="2"/>
  <c r="O4199" i="2"/>
  <c r="J4199" i="2"/>
  <c r="I4200" i="2"/>
  <c r="T3955" i="2"/>
  <c r="S3955" i="2"/>
  <c r="K3955" i="2"/>
  <c r="V3955" i="2"/>
  <c r="U3955" i="2"/>
  <c r="O4349" i="2"/>
  <c r="J4349" i="2"/>
  <c r="I4350" i="2"/>
  <c r="O3209" i="2"/>
  <c r="J3209" i="2"/>
  <c r="I3210" i="2"/>
  <c r="N4346" i="2"/>
  <c r="U4346" i="2" s="1"/>
  <c r="U4347" i="2" s="1"/>
  <c r="O4755" i="2"/>
  <c r="J4755" i="2"/>
  <c r="I4756" i="2"/>
  <c r="O2850" i="2"/>
  <c r="J2850" i="2"/>
  <c r="I2851" i="2"/>
  <c r="V4198" i="2"/>
  <c r="U4198" i="2"/>
  <c r="T4198" i="2"/>
  <c r="K4198" i="2"/>
  <c r="S4198" i="2"/>
  <c r="T4348" i="2"/>
  <c r="S4348" i="2"/>
  <c r="K4348" i="2"/>
  <c r="V4348" i="2"/>
  <c r="U4348" i="2"/>
  <c r="L3207" i="2"/>
  <c r="M3207" i="2" s="1"/>
  <c r="N3207" i="2" s="1"/>
  <c r="U3208" i="2"/>
  <c r="T3208" i="2"/>
  <c r="S3208" i="2"/>
  <c r="K3208" i="2"/>
  <c r="V3208" i="2"/>
  <c r="O4756" i="2" l="1"/>
  <c r="J4756" i="2"/>
  <c r="I4757" i="2"/>
  <c r="L3955" i="2"/>
  <c r="M3955" i="2" s="1"/>
  <c r="N3955" i="2" s="1"/>
  <c r="L3208" i="2"/>
  <c r="M3208" i="2" s="1"/>
  <c r="N3208" i="2" s="1"/>
  <c r="L4348" i="2"/>
  <c r="M4348" i="2" s="1"/>
  <c r="N4348" i="2" s="1"/>
  <c r="N4198" i="2"/>
  <c r="L4198" i="2"/>
  <c r="M4198" i="2" s="1"/>
  <c r="O2851" i="2"/>
  <c r="J2851" i="2"/>
  <c r="I2852" i="2"/>
  <c r="T4755" i="2"/>
  <c r="S4755" i="2"/>
  <c r="K4755" i="2"/>
  <c r="V3209" i="2"/>
  <c r="U3209" i="2"/>
  <c r="K3209" i="2"/>
  <c r="T3209" i="2"/>
  <c r="S3209" i="2"/>
  <c r="L4754" i="2"/>
  <c r="M4754" i="2" s="1"/>
  <c r="V4754" i="2" s="1"/>
  <c r="V4755" i="2" s="1"/>
  <c r="O3957" i="2"/>
  <c r="J3957" i="2"/>
  <c r="I3958" i="2"/>
  <c r="U4349" i="2"/>
  <c r="T4349" i="2"/>
  <c r="S4349" i="2"/>
  <c r="K4349" i="2"/>
  <c r="V4349" i="2"/>
  <c r="V2850" i="2"/>
  <c r="K2850" i="2"/>
  <c r="U2850" i="2"/>
  <c r="T2850" i="2"/>
  <c r="S2850" i="2"/>
  <c r="U3956" i="2"/>
  <c r="T3956" i="2"/>
  <c r="S3956" i="2"/>
  <c r="K3956" i="2"/>
  <c r="V3956" i="2"/>
  <c r="O3210" i="2"/>
  <c r="J3210" i="2"/>
  <c r="I3211" i="2"/>
  <c r="S4199" i="2"/>
  <c r="K4199" i="2"/>
  <c r="V4199" i="2"/>
  <c r="U4199" i="2"/>
  <c r="T4199" i="2"/>
  <c r="O4350" i="2"/>
  <c r="J4350" i="2"/>
  <c r="I4351" i="2"/>
  <c r="O4200" i="2"/>
  <c r="J4200" i="2"/>
  <c r="I4201" i="2"/>
  <c r="L2849" i="2"/>
  <c r="M2849" i="2" s="1"/>
  <c r="N2849" i="2" s="1"/>
  <c r="S3210" i="2" l="1"/>
  <c r="K3210" i="2"/>
  <c r="T3210" i="2"/>
  <c r="L2850" i="2"/>
  <c r="M2850" i="2" s="1"/>
  <c r="N2850" i="2" s="1"/>
  <c r="V3957" i="2"/>
  <c r="U3957" i="2"/>
  <c r="T3957" i="2"/>
  <c r="K3957" i="2"/>
  <c r="S3957" i="2"/>
  <c r="O4351" i="2"/>
  <c r="J4351" i="2"/>
  <c r="I4352" i="2"/>
  <c r="O3211" i="2"/>
  <c r="J3211" i="2"/>
  <c r="I3212" i="2"/>
  <c r="L3956" i="2"/>
  <c r="M3956" i="2" s="1"/>
  <c r="N3956" i="2" s="1"/>
  <c r="O4757" i="2"/>
  <c r="J4757" i="2"/>
  <c r="I4758" i="2"/>
  <c r="O4201" i="2"/>
  <c r="J4201" i="2"/>
  <c r="I4202" i="2"/>
  <c r="N3209" i="2"/>
  <c r="L3209" i="2"/>
  <c r="M3209" i="2" s="1"/>
  <c r="O2852" i="2"/>
  <c r="J2852" i="2"/>
  <c r="I2853" i="2"/>
  <c r="T4756" i="2"/>
  <c r="S4756" i="2"/>
  <c r="K4756" i="2"/>
  <c r="V4756" i="2"/>
  <c r="V4350" i="2"/>
  <c r="U4350" i="2"/>
  <c r="T4350" i="2"/>
  <c r="S4350" i="2"/>
  <c r="K4350" i="2"/>
  <c r="T4200" i="2"/>
  <c r="S4200" i="2"/>
  <c r="K4200" i="2"/>
  <c r="V4200" i="2"/>
  <c r="U4200" i="2"/>
  <c r="N4199" i="2"/>
  <c r="L4199" i="2"/>
  <c r="M4199" i="2" s="1"/>
  <c r="L4349" i="2"/>
  <c r="M4349" i="2" s="1"/>
  <c r="N4349" i="2" s="1"/>
  <c r="J3958" i="2"/>
  <c r="O3958" i="2"/>
  <c r="I3959" i="2"/>
  <c r="N4754" i="2"/>
  <c r="U4754" i="2" s="1"/>
  <c r="U4755" i="2" s="1"/>
  <c r="U4756" i="2" s="1"/>
  <c r="L4755" i="2"/>
  <c r="M4755" i="2" s="1"/>
  <c r="N4755" i="2" s="1"/>
  <c r="S2851" i="2"/>
  <c r="K2851" i="2"/>
  <c r="T2851" i="2"/>
  <c r="V2851" i="2"/>
  <c r="U2851" i="2"/>
  <c r="L4200" i="2" l="1"/>
  <c r="M4200" i="2" s="1"/>
  <c r="N4200" i="2" s="1"/>
  <c r="U3958" i="2"/>
  <c r="S3958" i="2"/>
  <c r="V3958" i="2"/>
  <c r="K3958" i="2"/>
  <c r="T3958" i="2"/>
  <c r="L4756" i="2"/>
  <c r="M4756" i="2" s="1"/>
  <c r="N4756" i="2" s="1"/>
  <c r="O2853" i="2"/>
  <c r="J2853" i="2"/>
  <c r="I2854" i="2"/>
  <c r="O4758" i="2"/>
  <c r="J4758" i="2"/>
  <c r="I4759" i="2"/>
  <c r="O4352" i="2"/>
  <c r="J4352" i="2"/>
  <c r="I4353" i="2"/>
  <c r="L3957" i="2"/>
  <c r="M3957" i="2" s="1"/>
  <c r="N3957" i="2" s="1"/>
  <c r="L2851" i="2"/>
  <c r="M2851" i="2" s="1"/>
  <c r="N2851" i="2" s="1"/>
  <c r="T2852" i="2"/>
  <c r="S2852" i="2"/>
  <c r="K2852" i="2"/>
  <c r="U2852" i="2"/>
  <c r="V2852" i="2"/>
  <c r="O4202" i="2"/>
  <c r="J4202" i="2"/>
  <c r="I4203" i="2"/>
  <c r="V4757" i="2"/>
  <c r="U4757" i="2"/>
  <c r="T4757" i="2"/>
  <c r="K4757" i="2"/>
  <c r="S4757" i="2"/>
  <c r="O3212" i="2"/>
  <c r="J3212" i="2"/>
  <c r="I3213" i="2"/>
  <c r="S4351" i="2"/>
  <c r="K4351" i="2"/>
  <c r="V4351" i="2"/>
  <c r="U4351" i="2"/>
  <c r="T4351" i="2"/>
  <c r="L3210" i="2"/>
  <c r="M3210" i="2" s="1"/>
  <c r="V3210" i="2" s="1"/>
  <c r="V3211" i="2" s="1"/>
  <c r="O3959" i="2"/>
  <c r="J3959" i="2"/>
  <c r="I3960" i="2"/>
  <c r="N4350" i="2"/>
  <c r="L4350" i="2"/>
  <c r="M4350" i="2" s="1"/>
  <c r="U4201" i="2"/>
  <c r="T4201" i="2"/>
  <c r="S4201" i="2"/>
  <c r="K4201" i="2"/>
  <c r="V4201" i="2"/>
  <c r="T3211" i="2"/>
  <c r="S3211" i="2"/>
  <c r="K3211" i="2"/>
  <c r="O3960" i="2" l="1"/>
  <c r="J3960" i="2"/>
  <c r="I3961" i="2"/>
  <c r="N3210" i="2"/>
  <c r="U3210" i="2" s="1"/>
  <c r="U3211" i="2" s="1"/>
  <c r="L4351" i="2"/>
  <c r="M4351" i="2" s="1"/>
  <c r="N4351" i="2" s="1"/>
  <c r="O2854" i="2"/>
  <c r="J2854" i="2"/>
  <c r="I2855" i="2"/>
  <c r="V3959" i="2"/>
  <c r="U3959" i="2"/>
  <c r="K3959" i="2"/>
  <c r="T3959" i="2"/>
  <c r="S3959" i="2"/>
  <c r="O4759" i="2"/>
  <c r="J4759" i="2"/>
  <c r="I4760" i="2"/>
  <c r="U2853" i="2"/>
  <c r="T2853" i="2"/>
  <c r="S2853" i="2"/>
  <c r="K2853" i="2"/>
  <c r="V2853" i="2"/>
  <c r="L3211" i="2"/>
  <c r="M3211" i="2" s="1"/>
  <c r="N3211" i="2"/>
  <c r="L4201" i="2"/>
  <c r="M4201" i="2" s="1"/>
  <c r="N4201" i="2" s="1"/>
  <c r="O3213" i="2"/>
  <c r="J3213" i="2"/>
  <c r="I3214" i="2"/>
  <c r="L4757" i="2"/>
  <c r="M4757" i="2" s="1"/>
  <c r="N4757" i="2" s="1"/>
  <c r="O4203" i="2"/>
  <c r="J4203" i="2"/>
  <c r="I4204" i="2"/>
  <c r="O4353" i="2"/>
  <c r="J4353" i="2"/>
  <c r="I4354" i="2"/>
  <c r="S4758" i="2"/>
  <c r="K4758" i="2"/>
  <c r="V4758" i="2"/>
  <c r="U4758" i="2"/>
  <c r="T4758" i="2"/>
  <c r="L3958" i="2"/>
  <c r="M3958" i="2" s="1"/>
  <c r="N3958" i="2" s="1"/>
  <c r="U3212" i="2"/>
  <c r="T3212" i="2"/>
  <c r="S3212" i="2"/>
  <c r="K3212" i="2"/>
  <c r="V3212" i="2"/>
  <c r="V4202" i="2"/>
  <c r="U4202" i="2"/>
  <c r="T4202" i="2"/>
  <c r="K4202" i="2"/>
  <c r="S4202" i="2"/>
  <c r="L2852" i="2"/>
  <c r="M2852" i="2" s="1"/>
  <c r="N2852" i="2"/>
  <c r="T4352" i="2"/>
  <c r="S4352" i="2"/>
  <c r="K4352" i="2"/>
  <c r="V4352" i="2"/>
  <c r="U4352" i="2"/>
  <c r="L3212" i="2" l="1"/>
  <c r="M3212" i="2" s="1"/>
  <c r="N3212" i="2" s="1"/>
  <c r="U4353" i="2"/>
  <c r="T4353" i="2"/>
  <c r="S4353" i="2"/>
  <c r="K4353" i="2"/>
  <c r="V4353" i="2"/>
  <c r="V3213" i="2"/>
  <c r="U3213" i="2"/>
  <c r="T3213" i="2"/>
  <c r="K3213" i="2"/>
  <c r="S3213" i="2"/>
  <c r="T4759" i="2"/>
  <c r="S4759" i="2"/>
  <c r="K4759" i="2"/>
  <c r="V4759" i="2"/>
  <c r="U4759" i="2"/>
  <c r="L3959" i="2"/>
  <c r="M3959" i="2" s="1"/>
  <c r="N3959" i="2" s="1"/>
  <c r="S2854" i="2"/>
  <c r="K2854" i="2"/>
  <c r="T2854" i="2"/>
  <c r="L4352" i="2"/>
  <c r="M4352" i="2" s="1"/>
  <c r="N4352" i="2" s="1"/>
  <c r="L4758" i="2"/>
  <c r="M4758" i="2" s="1"/>
  <c r="N4758" i="2" s="1"/>
  <c r="O3961" i="2"/>
  <c r="J3961" i="2"/>
  <c r="I3962" i="2"/>
  <c r="O4204" i="2"/>
  <c r="J4204" i="2"/>
  <c r="S3960" i="2"/>
  <c r="K3960" i="2"/>
  <c r="V3960" i="2"/>
  <c r="U3960" i="2"/>
  <c r="T3960" i="2"/>
  <c r="N4202" i="2"/>
  <c r="L4202" i="2"/>
  <c r="M4202" i="2" s="1"/>
  <c r="O4354" i="2"/>
  <c r="J4354" i="2"/>
  <c r="I4355" i="2"/>
  <c r="S4203" i="2"/>
  <c r="K4203" i="2"/>
  <c r="T4203" i="2"/>
  <c r="O3214" i="2"/>
  <c r="J3214" i="2"/>
  <c r="I3215" i="2"/>
  <c r="L2853" i="2"/>
  <c r="M2853" i="2" s="1"/>
  <c r="N2853" i="2"/>
  <c r="O4760" i="2"/>
  <c r="J4760" i="2"/>
  <c r="I4761" i="2"/>
  <c r="O2855" i="2"/>
  <c r="J2855" i="2"/>
  <c r="I2856" i="2"/>
  <c r="O4761" i="2" l="1"/>
  <c r="J4761" i="2"/>
  <c r="I4762" i="2"/>
  <c r="O2856" i="2"/>
  <c r="J2856" i="2"/>
  <c r="I2857" i="2"/>
  <c r="O3215" i="2"/>
  <c r="J3215" i="2"/>
  <c r="I3216" i="2"/>
  <c r="L3960" i="2"/>
  <c r="M3960" i="2" s="1"/>
  <c r="N3960" i="2" s="1"/>
  <c r="O3962" i="2"/>
  <c r="J3962" i="2"/>
  <c r="I3963" i="2"/>
  <c r="L2854" i="2"/>
  <c r="M2854" i="2" s="1"/>
  <c r="V2854" i="2" s="1"/>
  <c r="V2855" i="2" s="1"/>
  <c r="L4759" i="2"/>
  <c r="M4759" i="2" s="1"/>
  <c r="N4759" i="2" s="1"/>
  <c r="L3213" i="2"/>
  <c r="M3213" i="2" s="1"/>
  <c r="N3213" i="2" s="1"/>
  <c r="U4760" i="2"/>
  <c r="T4760" i="2"/>
  <c r="S4760" i="2"/>
  <c r="K4760" i="2"/>
  <c r="V4760" i="2"/>
  <c r="O4355" i="2"/>
  <c r="J4355" i="2"/>
  <c r="I4356" i="2"/>
  <c r="S2855" i="2"/>
  <c r="K2855" i="2"/>
  <c r="T2855" i="2"/>
  <c r="S3214" i="2"/>
  <c r="K3214" i="2"/>
  <c r="V3214" i="2"/>
  <c r="U3214" i="2"/>
  <c r="T3214" i="2"/>
  <c r="T4354" i="2"/>
  <c r="S4354" i="2"/>
  <c r="K4354" i="2"/>
  <c r="T3961" i="2"/>
  <c r="S3961" i="2"/>
  <c r="K3961" i="2"/>
  <c r="L4353" i="2"/>
  <c r="M4353" i="2" s="1"/>
  <c r="N4353" i="2"/>
  <c r="L4203" i="2"/>
  <c r="M4203" i="2" s="1"/>
  <c r="V4203" i="2" s="1"/>
  <c r="T4204" i="2"/>
  <c r="T4205" i="2" s="1"/>
  <c r="T4206" i="2" s="1"/>
  <c r="T4207" i="2" s="1"/>
  <c r="T4208" i="2" s="1"/>
  <c r="S4204" i="2"/>
  <c r="S4205" i="2" s="1"/>
  <c r="S4206" i="2" s="1"/>
  <c r="S4207" i="2" s="1"/>
  <c r="S4208" i="2" s="1"/>
  <c r="K4204" i="2"/>
  <c r="L3961" i="2" l="1"/>
  <c r="M3961" i="2" s="1"/>
  <c r="V3961" i="2" s="1"/>
  <c r="O4356" i="2"/>
  <c r="J4356" i="2"/>
  <c r="I4357" i="2"/>
  <c r="L4760" i="2"/>
  <c r="M4760" i="2" s="1"/>
  <c r="N4760" i="2" s="1"/>
  <c r="T3215" i="2"/>
  <c r="S3215" i="2"/>
  <c r="K3215" i="2"/>
  <c r="V3215" i="2"/>
  <c r="U3215" i="2"/>
  <c r="L4204" i="2"/>
  <c r="M4204" i="2" s="1"/>
  <c r="V4204" i="2" s="1"/>
  <c r="V4205" i="2" s="1"/>
  <c r="V4206" i="2" s="1"/>
  <c r="V4207" i="2" s="1"/>
  <c r="V4208" i="2" s="1"/>
  <c r="N4203" i="2"/>
  <c r="U4203" i="2" s="1"/>
  <c r="L4354" i="2"/>
  <c r="M4354" i="2" s="1"/>
  <c r="V4354" i="2" s="1"/>
  <c r="V4355" i="2" s="1"/>
  <c r="L3214" i="2"/>
  <c r="M3214" i="2" s="1"/>
  <c r="N3214" i="2" s="1"/>
  <c r="S4355" i="2"/>
  <c r="K4355" i="2"/>
  <c r="T4355" i="2"/>
  <c r="N2854" i="2"/>
  <c r="U2854" i="2" s="1"/>
  <c r="U2855" i="2" s="1"/>
  <c r="U2856" i="2" s="1"/>
  <c r="O4762" i="2"/>
  <c r="J4762" i="2"/>
  <c r="I4763" i="2"/>
  <c r="N2855" i="2"/>
  <c r="L2855" i="2"/>
  <c r="M2855" i="2" s="1"/>
  <c r="O3963" i="2"/>
  <c r="J3963" i="2"/>
  <c r="I3964" i="2"/>
  <c r="O2857" i="2"/>
  <c r="J2857" i="2"/>
  <c r="I2858" i="2"/>
  <c r="V4761" i="2"/>
  <c r="U4761" i="2"/>
  <c r="T4761" i="2"/>
  <c r="K4761" i="2"/>
  <c r="S4761" i="2"/>
  <c r="V3962" i="2"/>
  <c r="K3962" i="2"/>
  <c r="T3962" i="2"/>
  <c r="S3962" i="2"/>
  <c r="O3216" i="2"/>
  <c r="J3216" i="2"/>
  <c r="I3217" i="2"/>
  <c r="T2856" i="2"/>
  <c r="S2856" i="2"/>
  <c r="K2856" i="2"/>
  <c r="V2856" i="2"/>
  <c r="O3217" i="2" l="1"/>
  <c r="J3217" i="2"/>
  <c r="I3218" i="2"/>
  <c r="L4355" i="2"/>
  <c r="M4355" i="2" s="1"/>
  <c r="N4355" i="2" s="1"/>
  <c r="L2856" i="2"/>
  <c r="M2856" i="2" s="1"/>
  <c r="N2856" i="2" s="1"/>
  <c r="U3216" i="2"/>
  <c r="T3216" i="2"/>
  <c r="S3216" i="2"/>
  <c r="K3216" i="2"/>
  <c r="V3216" i="2"/>
  <c r="L3962" i="2"/>
  <c r="M3962" i="2" s="1"/>
  <c r="N3962" i="2" s="1"/>
  <c r="L4761" i="2"/>
  <c r="M4761" i="2" s="1"/>
  <c r="N4761" i="2" s="1"/>
  <c r="O2858" i="2"/>
  <c r="J2858" i="2"/>
  <c r="I2859" i="2"/>
  <c r="V3963" i="2"/>
  <c r="T3963" i="2"/>
  <c r="S3963" i="2"/>
  <c r="K3963" i="2"/>
  <c r="O4763" i="2"/>
  <c r="J4763" i="2"/>
  <c r="I4764" i="2"/>
  <c r="N4354" i="2"/>
  <c r="U4354" i="2" s="1"/>
  <c r="U4355" i="2" s="1"/>
  <c r="U4356" i="2" s="1"/>
  <c r="T4356" i="2"/>
  <c r="S4356" i="2"/>
  <c r="K4356" i="2"/>
  <c r="V4356" i="2"/>
  <c r="U2857" i="2"/>
  <c r="T2857" i="2"/>
  <c r="S2857" i="2"/>
  <c r="K2857" i="2"/>
  <c r="V2857" i="2"/>
  <c r="S4762" i="2"/>
  <c r="K4762" i="2"/>
  <c r="V4762" i="2"/>
  <c r="U4762" i="2"/>
  <c r="T4762" i="2"/>
  <c r="N4204" i="2"/>
  <c r="U4204" i="2" s="1"/>
  <c r="U4205" i="2" s="1"/>
  <c r="U4206" i="2" s="1"/>
  <c r="U4207" i="2" s="1"/>
  <c r="U4208" i="2" s="1"/>
  <c r="L3215" i="2"/>
  <c r="M3215" i="2" s="1"/>
  <c r="N3215" i="2" s="1"/>
  <c r="N3961" i="2"/>
  <c r="U3961" i="2" s="1"/>
  <c r="U3962" i="2" s="1"/>
  <c r="U3963" i="2" s="1"/>
  <c r="O3964" i="2"/>
  <c r="J3964" i="2"/>
  <c r="I3965" i="2"/>
  <c r="O4357" i="2"/>
  <c r="J4357" i="2"/>
  <c r="I4358" i="2"/>
  <c r="L4762" i="2" l="1"/>
  <c r="M4762" i="2" s="1"/>
  <c r="N4762" i="2" s="1"/>
  <c r="U4357" i="2"/>
  <c r="T4357" i="2"/>
  <c r="S4357" i="2"/>
  <c r="K4357" i="2"/>
  <c r="V4357" i="2"/>
  <c r="L4356" i="2"/>
  <c r="M4356" i="2" s="1"/>
  <c r="N4356" i="2" s="1"/>
  <c r="O4764" i="2"/>
  <c r="J4764" i="2"/>
  <c r="I4765" i="2"/>
  <c r="L3963" i="2"/>
  <c r="M3963" i="2" s="1"/>
  <c r="N3963" i="2" s="1"/>
  <c r="O2859" i="2"/>
  <c r="J2859" i="2"/>
  <c r="I2860" i="2"/>
  <c r="L3216" i="2"/>
  <c r="M3216" i="2" s="1"/>
  <c r="N3216" i="2" s="1"/>
  <c r="O3218" i="2"/>
  <c r="J3218" i="2"/>
  <c r="I3219" i="2"/>
  <c r="O3965" i="2"/>
  <c r="J3965" i="2"/>
  <c r="I3966" i="2"/>
  <c r="T4763" i="2"/>
  <c r="S4763" i="2"/>
  <c r="K4763" i="2"/>
  <c r="V4763" i="2"/>
  <c r="U4763" i="2"/>
  <c r="V2858" i="2"/>
  <c r="U2858" i="2"/>
  <c r="T2858" i="2"/>
  <c r="S2858" i="2"/>
  <c r="K2858" i="2"/>
  <c r="V3217" i="2"/>
  <c r="U3217" i="2"/>
  <c r="T3217" i="2"/>
  <c r="K3217" i="2"/>
  <c r="S3217" i="2"/>
  <c r="O4358" i="2"/>
  <c r="J4358" i="2"/>
  <c r="I4359" i="2"/>
  <c r="S3964" i="2"/>
  <c r="K3964" i="2"/>
  <c r="V3964" i="2"/>
  <c r="U3964" i="2"/>
  <c r="T3964" i="2"/>
  <c r="L2857" i="2"/>
  <c r="M2857" i="2" s="1"/>
  <c r="N2857" i="2"/>
  <c r="L4763" i="2" l="1"/>
  <c r="M4763" i="2" s="1"/>
  <c r="N4763" i="2" s="1"/>
  <c r="T3965" i="2"/>
  <c r="S3965" i="2"/>
  <c r="V3965" i="2"/>
  <c r="K3965" i="2"/>
  <c r="U3965" i="2"/>
  <c r="S2859" i="2"/>
  <c r="K2859" i="2"/>
  <c r="V2859" i="2"/>
  <c r="T2859" i="2"/>
  <c r="U2859" i="2"/>
  <c r="O4765" i="2"/>
  <c r="J4765" i="2"/>
  <c r="I4766" i="2"/>
  <c r="O4359" i="2"/>
  <c r="J4359" i="2"/>
  <c r="I4360" i="2"/>
  <c r="L3217" i="2"/>
  <c r="M3217" i="2" s="1"/>
  <c r="N3217" i="2" s="1"/>
  <c r="L2858" i="2"/>
  <c r="M2858" i="2" s="1"/>
  <c r="N2858" i="2" s="1"/>
  <c r="T4764" i="2"/>
  <c r="S4764" i="2"/>
  <c r="K4764" i="2"/>
  <c r="V4358" i="2"/>
  <c r="U4358" i="2"/>
  <c r="T4358" i="2"/>
  <c r="S4358" i="2"/>
  <c r="K4358" i="2"/>
  <c r="O3219" i="2"/>
  <c r="J3219" i="2"/>
  <c r="I3220" i="2"/>
  <c r="L4357" i="2"/>
  <c r="M4357" i="2" s="1"/>
  <c r="N4357" i="2" s="1"/>
  <c r="L3964" i="2"/>
  <c r="M3964" i="2" s="1"/>
  <c r="N3964" i="2" s="1"/>
  <c r="O3966" i="2"/>
  <c r="J3966" i="2"/>
  <c r="I3967" i="2"/>
  <c r="S3218" i="2"/>
  <c r="K3218" i="2"/>
  <c r="V3218" i="2"/>
  <c r="U3218" i="2"/>
  <c r="T3218" i="2"/>
  <c r="O2860" i="2"/>
  <c r="J2860" i="2"/>
  <c r="I2861" i="2"/>
  <c r="O2861" i="2" l="1"/>
  <c r="J2861" i="2"/>
  <c r="I2862" i="2"/>
  <c r="N3218" i="2"/>
  <c r="L3218" i="2"/>
  <c r="M3218" i="2" s="1"/>
  <c r="L4358" i="2"/>
  <c r="M4358" i="2" s="1"/>
  <c r="N4358" i="2" s="1"/>
  <c r="O3220" i="2"/>
  <c r="J3220" i="2"/>
  <c r="I3221" i="2"/>
  <c r="O4766" i="2"/>
  <c r="J4766" i="2"/>
  <c r="I4767" i="2"/>
  <c r="O3967" i="2"/>
  <c r="J3967" i="2"/>
  <c r="I3968" i="2"/>
  <c r="T3219" i="2"/>
  <c r="S3219" i="2"/>
  <c r="K3219" i="2"/>
  <c r="V3219" i="2"/>
  <c r="U3219" i="2"/>
  <c r="L4764" i="2"/>
  <c r="M4764" i="2" s="1"/>
  <c r="O4360" i="2"/>
  <c r="J4360" i="2"/>
  <c r="I4361" i="2"/>
  <c r="T4765" i="2"/>
  <c r="K4765" i="2"/>
  <c r="S4765" i="2"/>
  <c r="L3965" i="2"/>
  <c r="M3965" i="2" s="1"/>
  <c r="N3965" i="2" s="1"/>
  <c r="T2860" i="2"/>
  <c r="S2860" i="2"/>
  <c r="K2860" i="2"/>
  <c r="U2860" i="2"/>
  <c r="V2860" i="2"/>
  <c r="U3966" i="2"/>
  <c r="V3966" i="2"/>
  <c r="K3966" i="2"/>
  <c r="T3966" i="2"/>
  <c r="S3966" i="2"/>
  <c r="S4359" i="2"/>
  <c r="K4359" i="2"/>
  <c r="V4359" i="2"/>
  <c r="U4359" i="2"/>
  <c r="T4359" i="2"/>
  <c r="L2859" i="2"/>
  <c r="M2859" i="2" s="1"/>
  <c r="N2859" i="2" s="1"/>
  <c r="N4764" i="2" l="1"/>
  <c r="U4764" i="2" s="1"/>
  <c r="V4764" i="2"/>
  <c r="L2860" i="2"/>
  <c r="M2860" i="2" s="1"/>
  <c r="N2860" i="2" s="1"/>
  <c r="O3968" i="2"/>
  <c r="J3968" i="2"/>
  <c r="I3969" i="2"/>
  <c r="S4766" i="2"/>
  <c r="K4766" i="2"/>
  <c r="T4766" i="2"/>
  <c r="L3219" i="2"/>
  <c r="M3219" i="2" s="1"/>
  <c r="N3219" i="2" s="1"/>
  <c r="V3967" i="2"/>
  <c r="S3967" i="2"/>
  <c r="U3967" i="2"/>
  <c r="K3967" i="2"/>
  <c r="T3967" i="2"/>
  <c r="O2862" i="2"/>
  <c r="J2862" i="2"/>
  <c r="I2863" i="2"/>
  <c r="L4765" i="2"/>
  <c r="M4765" i="2" s="1"/>
  <c r="V4765" i="2" s="1"/>
  <c r="V4766" i="2" s="1"/>
  <c r="O4361" i="2"/>
  <c r="J4361" i="2"/>
  <c r="I4362" i="2"/>
  <c r="O3221" i="2"/>
  <c r="J3221" i="2"/>
  <c r="I3222" i="2"/>
  <c r="U2861" i="2"/>
  <c r="T2861" i="2"/>
  <c r="V2861" i="2"/>
  <c r="S2861" i="2"/>
  <c r="K2861" i="2"/>
  <c r="N4359" i="2"/>
  <c r="L4359" i="2"/>
  <c r="M4359" i="2" s="1"/>
  <c r="N3966" i="2"/>
  <c r="L3966" i="2"/>
  <c r="M3966" i="2" s="1"/>
  <c r="T4360" i="2"/>
  <c r="S4360" i="2"/>
  <c r="K4360" i="2"/>
  <c r="V4360" i="2"/>
  <c r="U4360" i="2"/>
  <c r="O4767" i="2"/>
  <c r="J4767" i="2"/>
  <c r="I4768" i="2"/>
  <c r="U3220" i="2"/>
  <c r="T3220" i="2"/>
  <c r="S3220" i="2"/>
  <c r="K3220" i="2"/>
  <c r="V3220" i="2"/>
  <c r="T4767" i="2" l="1"/>
  <c r="S4767" i="2"/>
  <c r="K4767" i="2"/>
  <c r="V4767" i="2"/>
  <c r="L4360" i="2"/>
  <c r="M4360" i="2" s="1"/>
  <c r="N4360" i="2"/>
  <c r="O3222" i="2"/>
  <c r="J3222" i="2"/>
  <c r="I3223" i="2"/>
  <c r="T4361" i="2"/>
  <c r="S4361" i="2"/>
  <c r="K4361" i="2"/>
  <c r="O2863" i="2"/>
  <c r="J2863" i="2"/>
  <c r="I2864" i="2"/>
  <c r="N3967" i="2"/>
  <c r="L3967" i="2"/>
  <c r="M3967" i="2" s="1"/>
  <c r="S3968" i="2"/>
  <c r="K3968" i="2"/>
  <c r="U3968" i="2"/>
  <c r="T3968" i="2"/>
  <c r="V3968" i="2"/>
  <c r="V3221" i="2"/>
  <c r="U3221" i="2"/>
  <c r="T3221" i="2"/>
  <c r="K3221" i="2"/>
  <c r="S3221" i="2"/>
  <c r="V2862" i="2"/>
  <c r="U2862" i="2"/>
  <c r="S2862" i="2"/>
  <c r="K2862" i="2"/>
  <c r="T2862" i="2"/>
  <c r="L4766" i="2"/>
  <c r="M4766" i="2" s="1"/>
  <c r="N4766" i="2" s="1"/>
  <c r="L3220" i="2"/>
  <c r="M3220" i="2" s="1"/>
  <c r="N3220" i="2" s="1"/>
  <c r="O4768" i="2"/>
  <c r="J4768" i="2"/>
  <c r="I4769" i="2"/>
  <c r="L2861" i="2"/>
  <c r="M2861" i="2" s="1"/>
  <c r="N2861" i="2" s="1"/>
  <c r="O4362" i="2"/>
  <c r="J4362" i="2"/>
  <c r="I4363" i="2"/>
  <c r="N4765" i="2"/>
  <c r="U4765" i="2" s="1"/>
  <c r="U4766" i="2" s="1"/>
  <c r="U4767" i="2" s="1"/>
  <c r="O3969" i="2"/>
  <c r="J3969" i="2"/>
  <c r="I3970" i="2"/>
  <c r="O4363" i="2" l="1"/>
  <c r="J4363" i="2"/>
  <c r="I4364" i="2"/>
  <c r="L4767" i="2"/>
  <c r="M4767" i="2" s="1"/>
  <c r="N4767" i="2" s="1"/>
  <c r="T3969" i="2"/>
  <c r="V3969" i="2"/>
  <c r="K3969" i="2"/>
  <c r="U3969" i="2"/>
  <c r="S3969" i="2"/>
  <c r="L3968" i="2"/>
  <c r="M3968" i="2" s="1"/>
  <c r="N3968" i="2" s="1"/>
  <c r="O2864" i="2"/>
  <c r="J2864" i="2"/>
  <c r="I2865" i="2"/>
  <c r="L4361" i="2"/>
  <c r="M4361" i="2" s="1"/>
  <c r="V4361" i="2" s="1"/>
  <c r="O3223" i="2"/>
  <c r="J3223" i="2"/>
  <c r="I3224" i="2"/>
  <c r="O3970" i="2"/>
  <c r="J3970" i="2"/>
  <c r="I3971" i="2"/>
  <c r="V4362" i="2"/>
  <c r="T4362" i="2"/>
  <c r="S4362" i="2"/>
  <c r="K4362" i="2"/>
  <c r="O4769" i="2"/>
  <c r="J4769" i="2"/>
  <c r="I4770" i="2"/>
  <c r="N2862" i="2"/>
  <c r="L2862" i="2"/>
  <c r="M2862" i="2" s="1"/>
  <c r="U4768" i="2"/>
  <c r="T4768" i="2"/>
  <c r="S4768" i="2"/>
  <c r="K4768" i="2"/>
  <c r="V4768" i="2"/>
  <c r="L3221" i="2"/>
  <c r="M3221" i="2" s="1"/>
  <c r="N3221" i="2" s="1"/>
  <c r="S2863" i="2"/>
  <c r="K2863" i="2"/>
  <c r="V2863" i="2"/>
  <c r="T2863" i="2"/>
  <c r="U2863" i="2"/>
  <c r="S3222" i="2"/>
  <c r="K3222" i="2"/>
  <c r="V3222" i="2"/>
  <c r="U3222" i="2"/>
  <c r="T3222" i="2"/>
  <c r="O3224" i="2" l="1"/>
  <c r="J3224" i="2"/>
  <c r="I3225" i="2"/>
  <c r="L3969" i="2"/>
  <c r="M3969" i="2" s="1"/>
  <c r="N3969" i="2" s="1"/>
  <c r="L3222" i="2"/>
  <c r="M3222" i="2" s="1"/>
  <c r="N3222" i="2" s="1"/>
  <c r="O4770" i="2"/>
  <c r="J4770" i="2"/>
  <c r="I4771" i="2"/>
  <c r="O3971" i="2"/>
  <c r="J3971" i="2"/>
  <c r="I3972" i="2"/>
  <c r="T3223" i="2"/>
  <c r="S3223" i="2"/>
  <c r="K3223" i="2"/>
  <c r="V3223" i="2"/>
  <c r="U3223" i="2"/>
  <c r="O2865" i="2"/>
  <c r="J2865" i="2"/>
  <c r="I2866" i="2"/>
  <c r="O4364" i="2"/>
  <c r="J4364" i="2"/>
  <c r="I4365" i="2"/>
  <c r="L2863" i="2"/>
  <c r="M2863" i="2" s="1"/>
  <c r="N2863" i="2" s="1"/>
  <c r="V4769" i="2"/>
  <c r="U4769" i="2"/>
  <c r="T4769" i="2"/>
  <c r="S4769" i="2"/>
  <c r="K4769" i="2"/>
  <c r="U3970" i="2"/>
  <c r="T3970" i="2"/>
  <c r="S3970" i="2"/>
  <c r="K3970" i="2"/>
  <c r="V3970" i="2"/>
  <c r="T2864" i="2"/>
  <c r="S2864" i="2"/>
  <c r="K2864" i="2"/>
  <c r="U2864" i="2"/>
  <c r="V2864" i="2"/>
  <c r="S4363" i="2"/>
  <c r="K4363" i="2"/>
  <c r="V4363" i="2"/>
  <c r="T4363" i="2"/>
  <c r="N4362" i="2"/>
  <c r="L4362" i="2"/>
  <c r="M4362" i="2" s="1"/>
  <c r="L4768" i="2"/>
  <c r="M4768" i="2" s="1"/>
  <c r="N4768" i="2" s="1"/>
  <c r="N4361" i="2"/>
  <c r="U4361" i="2" s="1"/>
  <c r="U4362" i="2" s="1"/>
  <c r="U4363" i="2" s="1"/>
  <c r="O4365" i="2" l="1"/>
  <c r="J4365" i="2"/>
  <c r="I4366" i="2"/>
  <c r="U2865" i="2"/>
  <c r="V2865" i="2"/>
  <c r="T2865" i="2"/>
  <c r="S2865" i="2"/>
  <c r="K2865" i="2"/>
  <c r="L3223" i="2"/>
  <c r="M3223" i="2" s="1"/>
  <c r="N3223" i="2" s="1"/>
  <c r="K3971" i="2"/>
  <c r="T3971" i="2"/>
  <c r="S3971" i="2"/>
  <c r="L4363" i="2"/>
  <c r="M4363" i="2" s="1"/>
  <c r="N4363" i="2" s="1"/>
  <c r="L2864" i="2"/>
  <c r="M2864" i="2" s="1"/>
  <c r="N2864" i="2" s="1"/>
  <c r="L3970" i="2"/>
  <c r="M3970" i="2" s="1"/>
  <c r="N3970" i="2" s="1"/>
  <c r="L4769" i="2"/>
  <c r="M4769" i="2" s="1"/>
  <c r="N4769" i="2" s="1"/>
  <c r="T4364" i="2"/>
  <c r="S4364" i="2"/>
  <c r="K4364" i="2"/>
  <c r="V4364" i="2"/>
  <c r="U4364" i="2"/>
  <c r="O3225" i="2"/>
  <c r="J3225" i="2"/>
  <c r="I3226" i="2"/>
  <c r="O4771" i="2"/>
  <c r="J4771" i="2"/>
  <c r="I4772" i="2"/>
  <c r="U3224" i="2"/>
  <c r="T3224" i="2"/>
  <c r="S3224" i="2"/>
  <c r="K3224" i="2"/>
  <c r="V3224" i="2"/>
  <c r="O2866" i="2"/>
  <c r="J2866" i="2"/>
  <c r="I2867" i="2"/>
  <c r="O3972" i="2"/>
  <c r="J3972" i="2"/>
  <c r="I3973" i="2"/>
  <c r="S4770" i="2"/>
  <c r="K4770" i="2"/>
  <c r="V4770" i="2"/>
  <c r="U4770" i="2"/>
  <c r="T4770" i="2"/>
  <c r="O3973" i="2" l="1"/>
  <c r="J3973" i="2"/>
  <c r="I3974" i="2"/>
  <c r="S3972" i="2"/>
  <c r="K3972" i="2"/>
  <c r="T3972" i="2"/>
  <c r="L2865" i="2"/>
  <c r="M2865" i="2" s="1"/>
  <c r="N2865" i="2" s="1"/>
  <c r="L4770" i="2"/>
  <c r="M4770" i="2" s="1"/>
  <c r="N4770" i="2" s="1"/>
  <c r="O3226" i="2"/>
  <c r="J3226" i="2"/>
  <c r="I3227" i="2"/>
  <c r="O4366" i="2"/>
  <c r="J4366" i="2"/>
  <c r="I4367" i="2"/>
  <c r="O2867" i="2"/>
  <c r="J2867" i="2"/>
  <c r="I2868" i="2"/>
  <c r="L3224" i="2"/>
  <c r="M3224" i="2" s="1"/>
  <c r="N3224" i="2" s="1"/>
  <c r="O4772" i="2"/>
  <c r="J4772" i="2"/>
  <c r="I4773" i="2"/>
  <c r="V3225" i="2"/>
  <c r="U3225" i="2"/>
  <c r="T3225" i="2"/>
  <c r="K3225" i="2"/>
  <c r="S3225" i="2"/>
  <c r="L4364" i="2"/>
  <c r="M4364" i="2" s="1"/>
  <c r="N4364" i="2" s="1"/>
  <c r="U4365" i="2"/>
  <c r="T4365" i="2"/>
  <c r="S4365" i="2"/>
  <c r="K4365" i="2"/>
  <c r="V4365" i="2"/>
  <c r="V2866" i="2"/>
  <c r="K2866" i="2"/>
  <c r="U2866" i="2"/>
  <c r="T2866" i="2"/>
  <c r="S2866" i="2"/>
  <c r="T4771" i="2"/>
  <c r="S4771" i="2"/>
  <c r="K4771" i="2"/>
  <c r="L3971" i="2"/>
  <c r="M3971" i="2" s="1"/>
  <c r="V3971" i="2" s="1"/>
  <c r="V3972" i="2" s="1"/>
  <c r="L2866" i="2" l="1"/>
  <c r="M2866" i="2" s="1"/>
  <c r="N2866" i="2" s="1"/>
  <c r="S2867" i="2"/>
  <c r="K2867" i="2"/>
  <c r="V2867" i="2"/>
  <c r="T2867" i="2"/>
  <c r="U2867" i="2"/>
  <c r="O3227" i="2"/>
  <c r="J3227" i="2"/>
  <c r="I3228" i="2"/>
  <c r="J3974" i="2"/>
  <c r="O3974" i="2"/>
  <c r="I3975" i="2"/>
  <c r="L4771" i="2"/>
  <c r="M4771" i="2" s="1"/>
  <c r="V4771" i="2" s="1"/>
  <c r="V4772" i="2" s="1"/>
  <c r="N3225" i="2"/>
  <c r="L3225" i="2"/>
  <c r="M3225" i="2" s="1"/>
  <c r="O4773" i="2"/>
  <c r="J4773" i="2"/>
  <c r="I4774" i="2"/>
  <c r="O4367" i="2"/>
  <c r="J4367" i="2"/>
  <c r="I4368" i="2"/>
  <c r="S3226" i="2"/>
  <c r="K3226" i="2"/>
  <c r="V3226" i="2"/>
  <c r="U3226" i="2"/>
  <c r="T3226" i="2"/>
  <c r="T3973" i="2"/>
  <c r="V3973" i="2"/>
  <c r="K3973" i="2"/>
  <c r="S3973" i="2"/>
  <c r="N3971" i="2"/>
  <c r="U3971" i="2" s="1"/>
  <c r="U3972" i="2" s="1"/>
  <c r="U3973" i="2" s="1"/>
  <c r="L4365" i="2"/>
  <c r="M4365" i="2" s="1"/>
  <c r="N4365" i="2" s="1"/>
  <c r="T4772" i="2"/>
  <c r="S4772" i="2"/>
  <c r="K4772" i="2"/>
  <c r="O2868" i="2"/>
  <c r="J2868" i="2"/>
  <c r="I2869" i="2"/>
  <c r="V4366" i="2"/>
  <c r="U4366" i="2"/>
  <c r="T4366" i="2"/>
  <c r="S4366" i="2"/>
  <c r="K4366" i="2"/>
  <c r="N3972" i="2"/>
  <c r="L3972" i="2"/>
  <c r="M3972" i="2" s="1"/>
  <c r="S4367" i="2" l="1"/>
  <c r="K4367" i="2"/>
  <c r="V4367" i="2"/>
  <c r="U4367" i="2"/>
  <c r="T4367" i="2"/>
  <c r="O2869" i="2"/>
  <c r="J2869" i="2"/>
  <c r="I2870" i="2"/>
  <c r="L4772" i="2"/>
  <c r="M4772" i="2" s="1"/>
  <c r="N4772" i="2" s="1"/>
  <c r="O4774" i="2"/>
  <c r="J4774" i="2"/>
  <c r="I4775" i="2"/>
  <c r="N2867" i="2"/>
  <c r="L2867" i="2"/>
  <c r="M2867" i="2" s="1"/>
  <c r="T2868" i="2"/>
  <c r="U2868" i="2"/>
  <c r="S2868" i="2"/>
  <c r="K2868" i="2"/>
  <c r="V2868" i="2"/>
  <c r="L3973" i="2"/>
  <c r="M3973" i="2" s="1"/>
  <c r="N3973" i="2" s="1"/>
  <c r="O4368" i="2"/>
  <c r="J4368" i="2"/>
  <c r="I4369" i="2"/>
  <c r="V4773" i="2"/>
  <c r="T4773" i="2"/>
  <c r="S4773" i="2"/>
  <c r="K4773" i="2"/>
  <c r="N4771" i="2"/>
  <c r="U4771" i="2" s="1"/>
  <c r="U4772" i="2" s="1"/>
  <c r="U4773" i="2" s="1"/>
  <c r="U3974" i="2"/>
  <c r="S3974" i="2"/>
  <c r="V3974" i="2"/>
  <c r="K3974" i="2"/>
  <c r="T3974" i="2"/>
  <c r="O3228" i="2"/>
  <c r="J3228" i="2"/>
  <c r="I3229" i="2"/>
  <c r="L4366" i="2"/>
  <c r="M4366" i="2" s="1"/>
  <c r="N4366" i="2" s="1"/>
  <c r="L3226" i="2"/>
  <c r="M3226" i="2" s="1"/>
  <c r="N3226" i="2" s="1"/>
  <c r="O3975" i="2"/>
  <c r="J3975" i="2"/>
  <c r="I3976" i="2"/>
  <c r="T3227" i="2"/>
  <c r="S3227" i="2"/>
  <c r="K3227" i="2"/>
  <c r="V3227" i="2"/>
  <c r="U3227" i="2"/>
  <c r="L3227" i="2" l="1"/>
  <c r="M3227" i="2" s="1"/>
  <c r="N3227" i="2" s="1"/>
  <c r="K3975" i="2"/>
  <c r="T3975" i="2"/>
  <c r="S3975" i="2"/>
  <c r="T4368" i="2"/>
  <c r="S4368" i="2"/>
  <c r="K4368" i="2"/>
  <c r="S4774" i="2"/>
  <c r="K4774" i="2"/>
  <c r="V4774" i="2"/>
  <c r="U4774" i="2"/>
  <c r="T4774" i="2"/>
  <c r="O2870" i="2"/>
  <c r="J2870" i="2"/>
  <c r="I2871" i="2"/>
  <c r="L3974" i="2"/>
  <c r="M3974" i="2" s="1"/>
  <c r="N3974" i="2" s="1"/>
  <c r="L2868" i="2"/>
  <c r="M2868" i="2" s="1"/>
  <c r="N2868" i="2" s="1"/>
  <c r="U2869" i="2"/>
  <c r="V2869" i="2"/>
  <c r="T2869" i="2"/>
  <c r="S2869" i="2"/>
  <c r="K2869" i="2"/>
  <c r="O3229" i="2"/>
  <c r="J3229" i="2"/>
  <c r="I3230" i="2"/>
  <c r="O3976" i="2"/>
  <c r="J3976" i="2"/>
  <c r="I3977" i="2"/>
  <c r="T3228" i="2"/>
  <c r="S3228" i="2"/>
  <c r="K3228" i="2"/>
  <c r="L4773" i="2"/>
  <c r="M4773" i="2" s="1"/>
  <c r="N4773" i="2" s="1"/>
  <c r="N4367" i="2"/>
  <c r="L4367" i="2"/>
  <c r="M4367" i="2" s="1"/>
  <c r="O4369" i="2"/>
  <c r="J4369" i="2"/>
  <c r="I4370" i="2"/>
  <c r="O4775" i="2"/>
  <c r="J4775" i="2"/>
  <c r="I4776" i="2"/>
  <c r="O4776" i="2" l="1"/>
  <c r="J4776" i="2"/>
  <c r="I4777" i="2"/>
  <c r="O3230" i="2"/>
  <c r="J3230" i="2"/>
  <c r="I3231" i="2"/>
  <c r="O2871" i="2"/>
  <c r="J2871" i="2"/>
  <c r="I2872" i="2"/>
  <c r="L3228" i="2"/>
  <c r="M3228" i="2" s="1"/>
  <c r="V3228" i="2" s="1"/>
  <c r="O3977" i="2"/>
  <c r="J3977" i="2"/>
  <c r="I3978" i="2"/>
  <c r="T3229" i="2"/>
  <c r="K3229" i="2"/>
  <c r="S3229" i="2"/>
  <c r="V2870" i="2"/>
  <c r="S2870" i="2"/>
  <c r="K2870" i="2"/>
  <c r="U2870" i="2"/>
  <c r="T2870" i="2"/>
  <c r="O4370" i="2"/>
  <c r="J4370" i="2"/>
  <c r="I4371" i="2"/>
  <c r="T4369" i="2"/>
  <c r="S4369" i="2"/>
  <c r="K4369" i="2"/>
  <c r="S3976" i="2"/>
  <c r="K3976" i="2"/>
  <c r="T3976" i="2"/>
  <c r="L4774" i="2"/>
  <c r="M4774" i="2" s="1"/>
  <c r="N4774" i="2" s="1"/>
  <c r="L4368" i="2"/>
  <c r="M4368" i="2" s="1"/>
  <c r="V4368" i="2" s="1"/>
  <c r="V4369" i="2" s="1"/>
  <c r="T4775" i="2"/>
  <c r="S4775" i="2"/>
  <c r="K4775" i="2"/>
  <c r="V4775" i="2"/>
  <c r="U4775" i="2"/>
  <c r="L2869" i="2"/>
  <c r="M2869" i="2" s="1"/>
  <c r="N2869" i="2"/>
  <c r="L3975" i="2"/>
  <c r="M3975" i="2" s="1"/>
  <c r="V3975" i="2" s="1"/>
  <c r="V3976" i="2" s="1"/>
  <c r="L4775" i="2" l="1"/>
  <c r="M4775" i="2" s="1"/>
  <c r="N4775" i="2" s="1"/>
  <c r="S2871" i="2"/>
  <c r="K2871" i="2"/>
  <c r="T2871" i="2"/>
  <c r="L4369" i="2"/>
  <c r="M4369" i="2" s="1"/>
  <c r="N4369" i="2" s="1"/>
  <c r="O4371" i="2"/>
  <c r="J4371" i="2"/>
  <c r="I4372" i="2"/>
  <c r="N3228" i="2"/>
  <c r="U3228" i="2" s="1"/>
  <c r="O4777" i="2"/>
  <c r="J4777" i="2"/>
  <c r="I4778" i="2"/>
  <c r="L3976" i="2"/>
  <c r="M3976" i="2" s="1"/>
  <c r="N3976" i="2" s="1"/>
  <c r="V4370" i="2"/>
  <c r="T4370" i="2"/>
  <c r="S4370" i="2"/>
  <c r="K4370" i="2"/>
  <c r="N2870" i="2"/>
  <c r="L2870" i="2"/>
  <c r="M2870" i="2" s="1"/>
  <c r="L3229" i="2"/>
  <c r="M3229" i="2" s="1"/>
  <c r="V3229" i="2" s="1"/>
  <c r="O3978" i="2"/>
  <c r="J3978" i="2"/>
  <c r="I3979" i="2"/>
  <c r="O3231" i="2"/>
  <c r="J3231" i="2"/>
  <c r="I3232" i="2"/>
  <c r="U4776" i="2"/>
  <c r="T4776" i="2"/>
  <c r="S4776" i="2"/>
  <c r="K4776" i="2"/>
  <c r="V4776" i="2"/>
  <c r="N3975" i="2"/>
  <c r="U3975" i="2" s="1"/>
  <c r="U3976" i="2" s="1"/>
  <c r="U3977" i="2" s="1"/>
  <c r="N4368" i="2"/>
  <c r="U4368" i="2" s="1"/>
  <c r="U4369" i="2" s="1"/>
  <c r="U4370" i="2" s="1"/>
  <c r="T3977" i="2"/>
  <c r="S3977" i="2"/>
  <c r="K3977" i="2"/>
  <c r="V3977" i="2"/>
  <c r="O2872" i="2"/>
  <c r="J2872" i="2"/>
  <c r="I2873" i="2"/>
  <c r="S3230" i="2"/>
  <c r="K3230" i="2"/>
  <c r="V3230" i="2"/>
  <c r="T3230" i="2"/>
  <c r="O2873" i="2" l="1"/>
  <c r="J2873" i="2"/>
  <c r="I2874" i="2"/>
  <c r="L3977" i="2"/>
  <c r="M3977" i="2" s="1"/>
  <c r="N3977" i="2" s="1"/>
  <c r="T3231" i="2"/>
  <c r="S3231" i="2"/>
  <c r="K3231" i="2"/>
  <c r="V3231" i="2"/>
  <c r="O4778" i="2"/>
  <c r="J4778" i="2"/>
  <c r="I4779" i="2"/>
  <c r="O4372" i="2"/>
  <c r="J4372" i="2"/>
  <c r="I4373" i="2"/>
  <c r="L2871" i="2"/>
  <c r="M2871" i="2" s="1"/>
  <c r="V2871" i="2" s="1"/>
  <c r="N2871" i="2"/>
  <c r="U2871" i="2" s="1"/>
  <c r="L4370" i="2"/>
  <c r="M4370" i="2" s="1"/>
  <c r="N4370" i="2" s="1"/>
  <c r="V4777" i="2"/>
  <c r="U4777" i="2"/>
  <c r="T4777" i="2"/>
  <c r="S4777" i="2"/>
  <c r="K4777" i="2"/>
  <c r="S4371" i="2"/>
  <c r="K4371" i="2"/>
  <c r="V4371" i="2"/>
  <c r="U4371" i="2"/>
  <c r="T4371" i="2"/>
  <c r="T2872" i="2"/>
  <c r="S2872" i="2"/>
  <c r="K2872" i="2"/>
  <c r="L3230" i="2"/>
  <c r="M3230" i="2" s="1"/>
  <c r="N3230" i="2" s="1"/>
  <c r="O3979" i="2"/>
  <c r="J3979" i="2"/>
  <c r="I3980" i="2"/>
  <c r="N3229" i="2"/>
  <c r="U3229" i="2" s="1"/>
  <c r="U3230" i="2" s="1"/>
  <c r="U3231" i="2" s="1"/>
  <c r="L4776" i="2"/>
  <c r="M4776" i="2" s="1"/>
  <c r="N4776" i="2" s="1"/>
  <c r="O3232" i="2"/>
  <c r="J3232" i="2"/>
  <c r="I3233" i="2"/>
  <c r="U3978" i="2"/>
  <c r="V3978" i="2"/>
  <c r="K3978" i="2"/>
  <c r="T3978" i="2"/>
  <c r="S3978" i="2"/>
  <c r="O3980" i="2" l="1"/>
  <c r="J3980" i="2"/>
  <c r="I3981" i="2"/>
  <c r="O4373" i="2"/>
  <c r="J4373" i="2"/>
  <c r="I4374" i="2"/>
  <c r="S4778" i="2"/>
  <c r="K4778" i="2"/>
  <c r="V4778" i="2"/>
  <c r="U4778" i="2"/>
  <c r="T4778" i="2"/>
  <c r="L3231" i="2"/>
  <c r="M3231" i="2" s="1"/>
  <c r="N3231" i="2" s="1"/>
  <c r="L3978" i="2"/>
  <c r="M3978" i="2" s="1"/>
  <c r="N3978" i="2" s="1"/>
  <c r="V3979" i="2"/>
  <c r="T3979" i="2"/>
  <c r="S3979" i="2"/>
  <c r="U3979" i="2"/>
  <c r="K3979" i="2"/>
  <c r="L4371" i="2"/>
  <c r="M4371" i="2" s="1"/>
  <c r="N4371" i="2" s="1"/>
  <c r="T4372" i="2"/>
  <c r="S4372" i="2"/>
  <c r="K4372" i="2"/>
  <c r="V4372" i="2"/>
  <c r="U4372" i="2"/>
  <c r="O2874" i="2"/>
  <c r="J2874" i="2"/>
  <c r="I2875" i="2"/>
  <c r="O3233" i="2"/>
  <c r="J3233" i="2"/>
  <c r="I3234" i="2"/>
  <c r="T2873" i="2"/>
  <c r="S2873" i="2"/>
  <c r="K2873" i="2"/>
  <c r="U3232" i="2"/>
  <c r="T3232" i="2"/>
  <c r="S3232" i="2"/>
  <c r="K3232" i="2"/>
  <c r="V3232" i="2"/>
  <c r="L2872" i="2"/>
  <c r="M2872" i="2" s="1"/>
  <c r="V2872" i="2" s="1"/>
  <c r="V2873" i="2" s="1"/>
  <c r="N4777" i="2"/>
  <c r="L4777" i="2"/>
  <c r="M4777" i="2" s="1"/>
  <c r="O4779" i="2"/>
  <c r="J4779" i="2"/>
  <c r="I4780" i="2"/>
  <c r="T3233" i="2" l="1"/>
  <c r="S3233" i="2"/>
  <c r="K3233" i="2"/>
  <c r="L3979" i="2"/>
  <c r="M3979" i="2" s="1"/>
  <c r="N3979" i="2" s="1"/>
  <c r="L4778" i="2"/>
  <c r="M4778" i="2" s="1"/>
  <c r="N4778" i="2" s="1"/>
  <c r="J3981" i="2"/>
  <c r="O3981" i="2"/>
  <c r="I3982" i="2"/>
  <c r="L2873" i="2"/>
  <c r="M2873" i="2" s="1"/>
  <c r="N2873" i="2" s="1"/>
  <c r="O2875" i="2"/>
  <c r="J2875" i="2"/>
  <c r="I2876" i="2"/>
  <c r="O4374" i="2"/>
  <c r="J4374" i="2"/>
  <c r="I4375" i="2"/>
  <c r="S3980" i="2"/>
  <c r="K3980" i="2"/>
  <c r="V3980" i="2"/>
  <c r="U3980" i="2"/>
  <c r="T3980" i="2"/>
  <c r="O4780" i="2"/>
  <c r="J4780" i="2"/>
  <c r="I4781" i="2"/>
  <c r="L3232" i="2"/>
  <c r="M3232" i="2" s="1"/>
  <c r="N3232" i="2" s="1"/>
  <c r="T4779" i="2"/>
  <c r="S4779" i="2"/>
  <c r="K4779" i="2"/>
  <c r="V4779" i="2"/>
  <c r="U4779" i="2"/>
  <c r="N2872" i="2"/>
  <c r="U2872" i="2" s="1"/>
  <c r="U2873" i="2" s="1"/>
  <c r="U2874" i="2" s="1"/>
  <c r="O3234" i="2"/>
  <c r="J3234" i="2"/>
  <c r="I3235" i="2"/>
  <c r="V2874" i="2"/>
  <c r="K2874" i="2"/>
  <c r="T2874" i="2"/>
  <c r="S2874" i="2"/>
  <c r="L4372" i="2"/>
  <c r="M4372" i="2" s="1"/>
  <c r="N4372" i="2" s="1"/>
  <c r="U4373" i="2"/>
  <c r="T4373" i="2"/>
  <c r="S4373" i="2"/>
  <c r="K4373" i="2"/>
  <c r="V4373" i="2"/>
  <c r="O4781" i="2" l="1"/>
  <c r="J4781" i="2"/>
  <c r="I4782" i="2"/>
  <c r="O4375" i="2"/>
  <c r="J4375" i="2"/>
  <c r="I4376" i="2"/>
  <c r="S2875" i="2"/>
  <c r="K2875" i="2"/>
  <c r="V2875" i="2"/>
  <c r="T2875" i="2"/>
  <c r="U2875" i="2"/>
  <c r="O3982" i="2"/>
  <c r="J3982" i="2"/>
  <c r="I3983" i="2"/>
  <c r="O3235" i="2"/>
  <c r="J3235" i="2"/>
  <c r="I3236" i="2"/>
  <c r="U4780" i="2"/>
  <c r="T4780" i="2"/>
  <c r="S4780" i="2"/>
  <c r="K4780" i="2"/>
  <c r="V4780" i="2"/>
  <c r="V4374" i="2"/>
  <c r="U4374" i="2"/>
  <c r="T4374" i="2"/>
  <c r="S4374" i="2"/>
  <c r="K4374" i="2"/>
  <c r="L4373" i="2"/>
  <c r="M4373" i="2" s="1"/>
  <c r="N4373" i="2" s="1"/>
  <c r="L2874" i="2"/>
  <c r="M2874" i="2" s="1"/>
  <c r="N2874" i="2" s="1"/>
  <c r="S3234" i="2"/>
  <c r="K3234" i="2"/>
  <c r="T3234" i="2"/>
  <c r="L3980" i="2"/>
  <c r="M3980" i="2" s="1"/>
  <c r="N3980" i="2" s="1"/>
  <c r="T3981" i="2"/>
  <c r="S3981" i="2"/>
  <c r="V3981" i="2"/>
  <c r="K3981" i="2"/>
  <c r="U3981" i="2"/>
  <c r="L4779" i="2"/>
  <c r="M4779" i="2" s="1"/>
  <c r="N4779" i="2" s="1"/>
  <c r="O2876" i="2"/>
  <c r="J2876" i="2"/>
  <c r="I2877" i="2"/>
  <c r="L3233" i="2"/>
  <c r="M3233" i="2" s="1"/>
  <c r="V3233" i="2" s="1"/>
  <c r="V3234" i="2" s="1"/>
  <c r="O2877" i="2" l="1"/>
  <c r="J2877" i="2"/>
  <c r="I2878" i="2"/>
  <c r="T3235" i="2"/>
  <c r="S3235" i="2"/>
  <c r="K3235" i="2"/>
  <c r="V3235" i="2"/>
  <c r="L2875" i="2"/>
  <c r="M2875" i="2" s="1"/>
  <c r="N2875" i="2" s="1"/>
  <c r="T2876" i="2"/>
  <c r="U2876" i="2"/>
  <c r="S2876" i="2"/>
  <c r="K2876" i="2"/>
  <c r="V2876" i="2"/>
  <c r="L4374" i="2"/>
  <c r="M4374" i="2" s="1"/>
  <c r="N4374" i="2" s="1"/>
  <c r="O4782" i="2"/>
  <c r="J4782" i="2"/>
  <c r="I4783" i="2"/>
  <c r="L3981" i="2"/>
  <c r="M3981" i="2" s="1"/>
  <c r="N3981" i="2"/>
  <c r="O3983" i="2"/>
  <c r="J3983" i="2"/>
  <c r="I3984" i="2"/>
  <c r="O4376" i="2"/>
  <c r="J4376" i="2"/>
  <c r="I4377" i="2"/>
  <c r="V4781" i="2"/>
  <c r="U4781" i="2"/>
  <c r="T4781" i="2"/>
  <c r="S4781" i="2"/>
  <c r="K4781" i="2"/>
  <c r="N3233" i="2"/>
  <c r="U3233" i="2" s="1"/>
  <c r="U3234" i="2" s="1"/>
  <c r="U3235" i="2" s="1"/>
  <c r="L3234" i="2"/>
  <c r="M3234" i="2" s="1"/>
  <c r="N3234" i="2" s="1"/>
  <c r="L4780" i="2"/>
  <c r="M4780" i="2" s="1"/>
  <c r="N4780" i="2" s="1"/>
  <c r="O3236" i="2"/>
  <c r="J3236" i="2"/>
  <c r="I3237" i="2"/>
  <c r="U3982" i="2"/>
  <c r="V3982" i="2"/>
  <c r="K3982" i="2"/>
  <c r="T3982" i="2"/>
  <c r="S3982" i="2"/>
  <c r="S4375" i="2"/>
  <c r="K4375" i="2"/>
  <c r="T4375" i="2"/>
  <c r="L3982" i="2" l="1"/>
  <c r="M3982" i="2" s="1"/>
  <c r="N3982" i="2" s="1"/>
  <c r="U3236" i="2"/>
  <c r="T3236" i="2"/>
  <c r="S3236" i="2"/>
  <c r="K3236" i="2"/>
  <c r="V3236" i="2"/>
  <c r="O4377" i="2"/>
  <c r="J4377" i="2"/>
  <c r="I4378" i="2"/>
  <c r="V3983" i="2"/>
  <c r="S3983" i="2"/>
  <c r="U3983" i="2"/>
  <c r="K3983" i="2"/>
  <c r="T3983" i="2"/>
  <c r="O4783" i="2"/>
  <c r="J4783" i="2"/>
  <c r="I4784" i="2"/>
  <c r="L4375" i="2"/>
  <c r="M4375" i="2" s="1"/>
  <c r="V4375" i="2" s="1"/>
  <c r="T4376" i="2"/>
  <c r="S4376" i="2"/>
  <c r="K4376" i="2"/>
  <c r="V4376" i="2"/>
  <c r="S4782" i="2"/>
  <c r="K4782" i="2"/>
  <c r="V4782" i="2"/>
  <c r="U4782" i="2"/>
  <c r="T4782" i="2"/>
  <c r="O2878" i="2"/>
  <c r="J2878" i="2"/>
  <c r="I2879" i="2"/>
  <c r="L2876" i="2"/>
  <c r="M2876" i="2" s="1"/>
  <c r="N2876" i="2"/>
  <c r="L3235" i="2"/>
  <c r="M3235" i="2" s="1"/>
  <c r="N3235" i="2" s="1"/>
  <c r="U2877" i="2"/>
  <c r="T2877" i="2"/>
  <c r="V2877" i="2"/>
  <c r="S2877" i="2"/>
  <c r="K2877" i="2"/>
  <c r="O3237" i="2"/>
  <c r="J3237" i="2"/>
  <c r="I3238" i="2"/>
  <c r="L4781" i="2"/>
  <c r="M4781" i="2" s="1"/>
  <c r="N4781" i="2" s="1"/>
  <c r="O3984" i="2"/>
  <c r="J3984" i="2"/>
  <c r="I3985" i="2"/>
  <c r="V3237" i="2" l="1"/>
  <c r="U3237" i="2"/>
  <c r="T3237" i="2"/>
  <c r="S3237" i="2"/>
  <c r="K3237" i="2"/>
  <c r="V2878" i="2"/>
  <c r="U2878" i="2"/>
  <c r="S2878" i="2"/>
  <c r="K2878" i="2"/>
  <c r="T2878" i="2"/>
  <c r="L4782" i="2"/>
  <c r="M4782" i="2" s="1"/>
  <c r="N4782" i="2" s="1"/>
  <c r="L4376" i="2"/>
  <c r="M4376" i="2" s="1"/>
  <c r="N4376" i="2" s="1"/>
  <c r="N4375" i="2"/>
  <c r="U4375" i="2" s="1"/>
  <c r="U4376" i="2" s="1"/>
  <c r="O3985" i="2"/>
  <c r="J3985" i="2"/>
  <c r="I3986" i="2"/>
  <c r="L2877" i="2"/>
  <c r="M2877" i="2" s="1"/>
  <c r="N2877" i="2" s="1"/>
  <c r="O4784" i="2"/>
  <c r="J4784" i="2"/>
  <c r="I4785" i="2"/>
  <c r="L3983" i="2"/>
  <c r="M3983" i="2" s="1"/>
  <c r="N3983" i="2" s="1"/>
  <c r="O4378" i="2"/>
  <c r="J4378" i="2"/>
  <c r="I4379" i="2"/>
  <c r="L3236" i="2"/>
  <c r="M3236" i="2" s="1"/>
  <c r="N3236" i="2" s="1"/>
  <c r="S3984" i="2"/>
  <c r="K3984" i="2"/>
  <c r="T3984" i="2"/>
  <c r="O3238" i="2"/>
  <c r="J3238" i="2"/>
  <c r="I3239" i="2"/>
  <c r="O2879" i="2"/>
  <c r="J2879" i="2"/>
  <c r="I2880" i="2"/>
  <c r="T4783" i="2"/>
  <c r="S4783" i="2"/>
  <c r="K4783" i="2"/>
  <c r="V4783" i="2"/>
  <c r="U4783" i="2"/>
  <c r="U4377" i="2"/>
  <c r="T4377" i="2"/>
  <c r="S4377" i="2"/>
  <c r="K4377" i="2"/>
  <c r="V4377" i="2"/>
  <c r="L4783" i="2" l="1"/>
  <c r="M4783" i="2" s="1"/>
  <c r="N4783" i="2" s="1"/>
  <c r="S2879" i="2"/>
  <c r="K2879" i="2"/>
  <c r="V2879" i="2"/>
  <c r="T2879" i="2"/>
  <c r="U2879" i="2"/>
  <c r="L3984" i="2"/>
  <c r="M3984" i="2" s="1"/>
  <c r="V3984" i="2" s="1"/>
  <c r="O4379" i="2"/>
  <c r="J4379" i="2"/>
  <c r="I4380" i="2"/>
  <c r="V4378" i="2"/>
  <c r="U4378" i="2"/>
  <c r="T4378" i="2"/>
  <c r="S4378" i="2"/>
  <c r="K4378" i="2"/>
  <c r="O4785" i="2"/>
  <c r="J4785" i="2"/>
  <c r="I4786" i="2"/>
  <c r="L4377" i="2"/>
  <c r="M4377" i="2" s="1"/>
  <c r="N4377" i="2" s="1"/>
  <c r="O3239" i="2"/>
  <c r="J3239" i="2"/>
  <c r="I3240" i="2"/>
  <c r="U4784" i="2"/>
  <c r="T4784" i="2"/>
  <c r="S4784" i="2"/>
  <c r="K4784" i="2"/>
  <c r="V4784" i="2"/>
  <c r="O3986" i="2"/>
  <c r="J3986" i="2"/>
  <c r="I3987" i="2"/>
  <c r="O2880" i="2"/>
  <c r="J2880" i="2"/>
  <c r="I2881" i="2"/>
  <c r="S3238" i="2"/>
  <c r="K3238" i="2"/>
  <c r="V3238" i="2"/>
  <c r="U3238" i="2"/>
  <c r="T3238" i="2"/>
  <c r="T3985" i="2"/>
  <c r="K3985" i="2"/>
  <c r="S3985" i="2"/>
  <c r="L2878" i="2"/>
  <c r="M2878" i="2" s="1"/>
  <c r="N2878" i="2" s="1"/>
  <c r="N3237" i="2"/>
  <c r="L3237" i="2"/>
  <c r="M3237" i="2" s="1"/>
  <c r="L3985" i="2" l="1"/>
  <c r="M3985" i="2" s="1"/>
  <c r="V3985" i="2" s="1"/>
  <c r="O2881" i="2"/>
  <c r="J2881" i="2"/>
  <c r="I2882" i="2"/>
  <c r="T3986" i="2"/>
  <c r="S3986" i="2"/>
  <c r="V3986" i="2"/>
  <c r="K3986" i="2"/>
  <c r="T3239" i="2"/>
  <c r="S3239" i="2"/>
  <c r="K3239" i="2"/>
  <c r="V3239" i="2"/>
  <c r="U3239" i="2"/>
  <c r="O4786" i="2"/>
  <c r="J4786" i="2"/>
  <c r="I4787" i="2"/>
  <c r="O4380" i="2"/>
  <c r="J4380" i="2"/>
  <c r="I4381" i="2"/>
  <c r="N3984" i="2"/>
  <c r="U3984" i="2" s="1"/>
  <c r="L2879" i="2"/>
  <c r="M2879" i="2" s="1"/>
  <c r="N2879" i="2" s="1"/>
  <c r="T2880" i="2"/>
  <c r="S2880" i="2"/>
  <c r="K2880" i="2"/>
  <c r="V2880" i="2"/>
  <c r="U2880" i="2"/>
  <c r="V4785" i="2"/>
  <c r="U4785" i="2"/>
  <c r="T4785" i="2"/>
  <c r="S4785" i="2"/>
  <c r="K4785" i="2"/>
  <c r="S4379" i="2"/>
  <c r="K4379" i="2"/>
  <c r="V4379" i="2"/>
  <c r="U4379" i="2"/>
  <c r="T4379" i="2"/>
  <c r="L3238" i="2"/>
  <c r="M3238" i="2" s="1"/>
  <c r="N3238" i="2" s="1"/>
  <c r="O3987" i="2"/>
  <c r="J3987" i="2"/>
  <c r="I3988" i="2"/>
  <c r="L4784" i="2"/>
  <c r="M4784" i="2" s="1"/>
  <c r="N4784" i="2" s="1"/>
  <c r="O3240" i="2"/>
  <c r="J3240" i="2"/>
  <c r="I3241" i="2"/>
  <c r="L4378" i="2"/>
  <c r="M4378" i="2" s="1"/>
  <c r="N4378" i="2" s="1"/>
  <c r="U3240" i="2" l="1"/>
  <c r="T3240" i="2"/>
  <c r="S3240" i="2"/>
  <c r="K3240" i="2"/>
  <c r="V3240" i="2"/>
  <c r="O3988" i="2"/>
  <c r="J3988" i="2"/>
  <c r="I3989" i="2"/>
  <c r="L4379" i="2"/>
  <c r="M4379" i="2" s="1"/>
  <c r="N4379" i="2" s="1"/>
  <c r="T4380" i="2"/>
  <c r="S4380" i="2"/>
  <c r="K4380" i="2"/>
  <c r="V4380" i="2"/>
  <c r="U4380" i="2"/>
  <c r="U2881" i="2"/>
  <c r="T2881" i="2"/>
  <c r="V2881" i="2"/>
  <c r="S2881" i="2"/>
  <c r="K2881" i="2"/>
  <c r="V3987" i="2"/>
  <c r="K3987" i="2"/>
  <c r="T3987" i="2"/>
  <c r="S3987" i="2"/>
  <c r="L2880" i="2"/>
  <c r="M2880" i="2" s="1"/>
  <c r="N2880" i="2"/>
  <c r="O3241" i="2"/>
  <c r="J3241" i="2"/>
  <c r="I3242" i="2"/>
  <c r="L4785" i="2"/>
  <c r="M4785" i="2" s="1"/>
  <c r="N4785" i="2" s="1"/>
  <c r="O4787" i="2"/>
  <c r="J4787" i="2"/>
  <c r="I4788" i="2"/>
  <c r="N3986" i="2"/>
  <c r="L3986" i="2"/>
  <c r="M3986" i="2" s="1"/>
  <c r="N3985" i="2"/>
  <c r="U3985" i="2" s="1"/>
  <c r="U3986" i="2" s="1"/>
  <c r="U3987" i="2" s="1"/>
  <c r="O4381" i="2"/>
  <c r="J4381" i="2"/>
  <c r="I4382" i="2"/>
  <c r="S4786" i="2"/>
  <c r="K4786" i="2"/>
  <c r="V4786" i="2"/>
  <c r="U4786" i="2"/>
  <c r="T4786" i="2"/>
  <c r="L3239" i="2"/>
  <c r="M3239" i="2" s="1"/>
  <c r="N3239" i="2" s="1"/>
  <c r="O2882" i="2"/>
  <c r="J2882" i="2"/>
  <c r="I2883" i="2"/>
  <c r="T4381" i="2" l="1"/>
  <c r="S4381" i="2"/>
  <c r="K4381" i="2"/>
  <c r="L2881" i="2"/>
  <c r="M2881" i="2" s="1"/>
  <c r="N2881" i="2" s="1"/>
  <c r="O3989" i="2"/>
  <c r="J3989" i="2"/>
  <c r="I3990" i="2"/>
  <c r="L3240" i="2"/>
  <c r="M3240" i="2" s="1"/>
  <c r="N3240" i="2"/>
  <c r="O2883" i="2"/>
  <c r="J2883" i="2"/>
  <c r="I2884" i="2"/>
  <c r="L4786" i="2"/>
  <c r="M4786" i="2" s="1"/>
  <c r="N4786" i="2" s="1"/>
  <c r="O4788" i="2"/>
  <c r="J4788" i="2"/>
  <c r="I4789" i="2"/>
  <c r="L3987" i="2"/>
  <c r="M3987" i="2" s="1"/>
  <c r="N3987" i="2" s="1"/>
  <c r="S3988" i="2"/>
  <c r="K3988" i="2"/>
  <c r="T3988" i="2"/>
  <c r="V3988" i="2"/>
  <c r="U3988" i="2"/>
  <c r="T4787" i="2"/>
  <c r="S4787" i="2"/>
  <c r="K4787" i="2"/>
  <c r="V4787" i="2"/>
  <c r="U4787" i="2"/>
  <c r="O3242" i="2"/>
  <c r="J3242" i="2"/>
  <c r="I3243" i="2"/>
  <c r="V2882" i="2"/>
  <c r="U2882" i="2"/>
  <c r="S2882" i="2"/>
  <c r="K2882" i="2"/>
  <c r="T2882" i="2"/>
  <c r="O4382" i="2"/>
  <c r="J4382" i="2"/>
  <c r="I4383" i="2"/>
  <c r="V3241" i="2"/>
  <c r="U3241" i="2"/>
  <c r="T3241" i="2"/>
  <c r="K3241" i="2"/>
  <c r="S3241" i="2"/>
  <c r="L4380" i="2"/>
  <c r="M4380" i="2" s="1"/>
  <c r="N4380" i="2"/>
  <c r="L3988" i="2" l="1"/>
  <c r="M3988" i="2" s="1"/>
  <c r="N3988" i="2" s="1"/>
  <c r="O4789" i="2"/>
  <c r="J4789" i="2"/>
  <c r="I4790" i="2"/>
  <c r="L4381" i="2"/>
  <c r="M4381" i="2" s="1"/>
  <c r="V4381" i="2" s="1"/>
  <c r="N3241" i="2"/>
  <c r="L3241" i="2"/>
  <c r="M3241" i="2" s="1"/>
  <c r="O4383" i="2"/>
  <c r="J4383" i="2"/>
  <c r="I4384" i="2"/>
  <c r="L2882" i="2"/>
  <c r="M2882" i="2" s="1"/>
  <c r="N2882" i="2" s="1"/>
  <c r="O3243" i="2"/>
  <c r="J3243" i="2"/>
  <c r="I3244" i="2"/>
  <c r="U4788" i="2"/>
  <c r="T4788" i="2"/>
  <c r="S4788" i="2"/>
  <c r="K4788" i="2"/>
  <c r="V4788" i="2"/>
  <c r="O2884" i="2"/>
  <c r="J2884" i="2"/>
  <c r="I2885" i="2"/>
  <c r="V4382" i="2"/>
  <c r="T4382" i="2"/>
  <c r="S4382" i="2"/>
  <c r="K4382" i="2"/>
  <c r="S3242" i="2"/>
  <c r="K3242" i="2"/>
  <c r="V3242" i="2"/>
  <c r="U3242" i="2"/>
  <c r="T3242" i="2"/>
  <c r="L4787" i="2"/>
  <c r="M4787" i="2" s="1"/>
  <c r="N4787" i="2" s="1"/>
  <c r="S2883" i="2"/>
  <c r="K2883" i="2"/>
  <c r="V2883" i="2"/>
  <c r="U2883" i="2"/>
  <c r="T2883" i="2"/>
  <c r="O3990" i="2"/>
  <c r="J3990" i="2"/>
  <c r="I3991" i="2"/>
  <c r="T3989" i="2"/>
  <c r="V3989" i="2"/>
  <c r="K3989" i="2"/>
  <c r="U3989" i="2"/>
  <c r="S3989" i="2"/>
  <c r="L3989" i="2" l="1"/>
  <c r="M3989" i="2" s="1"/>
  <c r="N3989" i="2" s="1"/>
  <c r="L3242" i="2"/>
  <c r="M3242" i="2" s="1"/>
  <c r="N3242" i="2" s="1"/>
  <c r="T2884" i="2"/>
  <c r="S2884" i="2"/>
  <c r="K2884" i="2"/>
  <c r="U2884" i="2"/>
  <c r="V2884" i="2"/>
  <c r="T3243" i="2"/>
  <c r="S3243" i="2"/>
  <c r="K3243" i="2"/>
  <c r="V3243" i="2"/>
  <c r="U3243" i="2"/>
  <c r="O4384" i="2"/>
  <c r="J4384" i="2"/>
  <c r="I4385" i="2"/>
  <c r="V4789" i="2"/>
  <c r="U4789" i="2"/>
  <c r="T4789" i="2"/>
  <c r="S4789" i="2"/>
  <c r="K4789" i="2"/>
  <c r="U3990" i="2"/>
  <c r="S3990" i="2"/>
  <c r="V3990" i="2"/>
  <c r="K3990" i="2"/>
  <c r="T3990" i="2"/>
  <c r="N2883" i="2"/>
  <c r="L2883" i="2"/>
  <c r="M2883" i="2" s="1"/>
  <c r="S4383" i="2"/>
  <c r="K4383" i="2"/>
  <c r="V4383" i="2"/>
  <c r="T4383" i="2"/>
  <c r="N4381" i="2"/>
  <c r="U4381" i="2" s="1"/>
  <c r="U4382" i="2" s="1"/>
  <c r="U4383" i="2" s="1"/>
  <c r="N4382" i="2"/>
  <c r="L4382" i="2"/>
  <c r="M4382" i="2" s="1"/>
  <c r="O3991" i="2"/>
  <c r="J3991" i="2"/>
  <c r="I3992" i="2"/>
  <c r="O2885" i="2"/>
  <c r="J2885" i="2"/>
  <c r="I2886" i="2"/>
  <c r="L4788" i="2"/>
  <c r="M4788" i="2" s="1"/>
  <c r="N4788" i="2" s="1"/>
  <c r="O3244" i="2"/>
  <c r="J3244" i="2"/>
  <c r="I3245" i="2"/>
  <c r="O4790" i="2"/>
  <c r="J4790" i="2"/>
  <c r="I4791" i="2"/>
  <c r="O3245" i="2" l="1"/>
  <c r="J3245" i="2"/>
  <c r="I3246" i="2"/>
  <c r="O3992" i="2"/>
  <c r="J3992" i="2"/>
  <c r="I3993" i="2"/>
  <c r="T4384" i="2"/>
  <c r="S4384" i="2"/>
  <c r="K4384" i="2"/>
  <c r="V4384" i="2"/>
  <c r="U4384" i="2"/>
  <c r="L3243" i="2"/>
  <c r="M3243" i="2" s="1"/>
  <c r="N3243" i="2" s="1"/>
  <c r="O4791" i="2"/>
  <c r="J4791" i="2"/>
  <c r="I4792" i="2"/>
  <c r="U3244" i="2"/>
  <c r="T3244" i="2"/>
  <c r="S3244" i="2"/>
  <c r="K3244" i="2"/>
  <c r="V3244" i="2"/>
  <c r="O2886" i="2"/>
  <c r="J2886" i="2"/>
  <c r="I2887" i="2"/>
  <c r="V3991" i="2"/>
  <c r="U3991" i="2"/>
  <c r="K3991" i="2"/>
  <c r="T3991" i="2"/>
  <c r="S3991" i="2"/>
  <c r="L4383" i="2"/>
  <c r="M4383" i="2" s="1"/>
  <c r="N4383" i="2" s="1"/>
  <c r="L2884" i="2"/>
  <c r="M2884" i="2" s="1"/>
  <c r="N2884" i="2" s="1"/>
  <c r="S4790" i="2"/>
  <c r="K4790" i="2"/>
  <c r="V4790" i="2"/>
  <c r="U4790" i="2"/>
  <c r="T4790" i="2"/>
  <c r="U2885" i="2"/>
  <c r="T2885" i="2"/>
  <c r="S2885" i="2"/>
  <c r="K2885" i="2"/>
  <c r="V2885" i="2"/>
  <c r="N3990" i="2"/>
  <c r="L3990" i="2"/>
  <c r="M3990" i="2" s="1"/>
  <c r="L4789" i="2"/>
  <c r="M4789" i="2" s="1"/>
  <c r="N4789" i="2" s="1"/>
  <c r="O4385" i="2"/>
  <c r="J4385" i="2"/>
  <c r="I4386" i="2"/>
  <c r="O2887" i="2" l="1"/>
  <c r="J2887" i="2"/>
  <c r="I2888" i="2"/>
  <c r="L3244" i="2"/>
  <c r="M3244" i="2" s="1"/>
  <c r="N3244" i="2" s="1"/>
  <c r="O4792" i="2"/>
  <c r="J4792" i="2"/>
  <c r="I4793" i="2"/>
  <c r="L4790" i="2"/>
  <c r="M4790" i="2" s="1"/>
  <c r="N4790" i="2" s="1"/>
  <c r="L3991" i="2"/>
  <c r="M3991" i="2" s="1"/>
  <c r="N3991" i="2" s="1"/>
  <c r="V2886" i="2"/>
  <c r="U2886" i="2"/>
  <c r="T2886" i="2"/>
  <c r="S2886" i="2"/>
  <c r="K2886" i="2"/>
  <c r="T4791" i="2"/>
  <c r="S4791" i="2"/>
  <c r="K4791" i="2"/>
  <c r="V4791" i="2"/>
  <c r="U4791" i="2"/>
  <c r="O3246" i="2"/>
  <c r="J3246" i="2"/>
  <c r="I3247" i="2"/>
  <c r="O4386" i="2"/>
  <c r="J4386" i="2"/>
  <c r="I4387" i="2"/>
  <c r="L2885" i="2"/>
  <c r="M2885" i="2" s="1"/>
  <c r="N2885" i="2" s="1"/>
  <c r="O3993" i="2"/>
  <c r="J3993" i="2"/>
  <c r="I3994" i="2"/>
  <c r="V3245" i="2"/>
  <c r="U3245" i="2"/>
  <c r="T3245" i="2"/>
  <c r="S3245" i="2"/>
  <c r="K3245" i="2"/>
  <c r="U4385" i="2"/>
  <c r="T4385" i="2"/>
  <c r="S4385" i="2"/>
  <c r="K4385" i="2"/>
  <c r="V4385" i="2"/>
  <c r="L4384" i="2"/>
  <c r="M4384" i="2" s="1"/>
  <c r="N4384" i="2" s="1"/>
  <c r="S3992" i="2"/>
  <c r="K3992" i="2"/>
  <c r="V3992" i="2"/>
  <c r="U3992" i="2"/>
  <c r="T3992" i="2"/>
  <c r="T3993" i="2" l="1"/>
  <c r="U3993" i="2"/>
  <c r="S3993" i="2"/>
  <c r="V3993" i="2"/>
  <c r="K3993" i="2"/>
  <c r="O4387" i="2"/>
  <c r="J4387" i="2"/>
  <c r="I4388" i="2"/>
  <c r="S3246" i="2"/>
  <c r="K3246" i="2"/>
  <c r="V3246" i="2"/>
  <c r="U3246" i="2"/>
  <c r="T3246" i="2"/>
  <c r="L4791" i="2"/>
  <c r="M4791" i="2" s="1"/>
  <c r="N4791" i="2" s="1"/>
  <c r="O4793" i="2"/>
  <c r="J4793" i="2"/>
  <c r="I4794" i="2"/>
  <c r="L3992" i="2"/>
  <c r="M3992" i="2" s="1"/>
  <c r="N3992" i="2" s="1"/>
  <c r="T4386" i="2"/>
  <c r="S4386" i="2"/>
  <c r="K4386" i="2"/>
  <c r="U4792" i="2"/>
  <c r="T4792" i="2"/>
  <c r="S4792" i="2"/>
  <c r="K4792" i="2"/>
  <c r="V4792" i="2"/>
  <c r="O2888" i="2"/>
  <c r="J2888" i="2"/>
  <c r="I2889" i="2"/>
  <c r="L4385" i="2"/>
  <c r="M4385" i="2" s="1"/>
  <c r="N4385" i="2" s="1"/>
  <c r="L3245" i="2"/>
  <c r="M3245" i="2" s="1"/>
  <c r="N3245" i="2" s="1"/>
  <c r="S2887" i="2"/>
  <c r="K2887" i="2"/>
  <c r="T2887" i="2"/>
  <c r="V2887" i="2"/>
  <c r="U2887" i="2"/>
  <c r="O3994" i="2"/>
  <c r="J3994" i="2"/>
  <c r="I3995" i="2"/>
  <c r="O3247" i="2"/>
  <c r="J3247" i="2"/>
  <c r="I3248" i="2"/>
  <c r="L2886" i="2"/>
  <c r="M2886" i="2" s="1"/>
  <c r="N2886" i="2" s="1"/>
  <c r="O3248" i="2" l="1"/>
  <c r="J3248" i="2"/>
  <c r="I3249" i="2"/>
  <c r="K3994" i="2"/>
  <c r="T3994" i="2"/>
  <c r="S3994" i="2"/>
  <c r="T2888" i="2"/>
  <c r="S2888" i="2"/>
  <c r="K2888" i="2"/>
  <c r="V2888" i="2"/>
  <c r="U2888" i="2"/>
  <c r="O4388" i="2"/>
  <c r="J4388" i="2"/>
  <c r="I4389" i="2"/>
  <c r="T3247" i="2"/>
  <c r="S3247" i="2"/>
  <c r="K3247" i="2"/>
  <c r="V3247" i="2"/>
  <c r="U3247" i="2"/>
  <c r="L2887" i="2"/>
  <c r="M2887" i="2" s="1"/>
  <c r="N2887" i="2"/>
  <c r="S4387" i="2"/>
  <c r="K4387" i="2"/>
  <c r="T4387" i="2"/>
  <c r="O4794" i="2"/>
  <c r="J4794" i="2"/>
  <c r="I4795" i="2"/>
  <c r="L3246" i="2"/>
  <c r="M3246" i="2" s="1"/>
  <c r="N3246" i="2" s="1"/>
  <c r="O3995" i="2"/>
  <c r="J3995" i="2"/>
  <c r="I3996" i="2"/>
  <c r="O2889" i="2"/>
  <c r="J2889" i="2"/>
  <c r="I2890" i="2"/>
  <c r="L4792" i="2"/>
  <c r="M4792" i="2" s="1"/>
  <c r="N4792" i="2" s="1"/>
  <c r="L4386" i="2"/>
  <c r="M4386" i="2" s="1"/>
  <c r="V4386" i="2" s="1"/>
  <c r="V4793" i="2"/>
  <c r="U4793" i="2"/>
  <c r="T4793" i="2"/>
  <c r="S4793" i="2"/>
  <c r="K4793" i="2"/>
  <c r="L3993" i="2"/>
  <c r="M3993" i="2" s="1"/>
  <c r="N3993" i="2" s="1"/>
  <c r="L4793" i="2" l="1"/>
  <c r="M4793" i="2" s="1"/>
  <c r="N4793" i="2" s="1"/>
  <c r="O3996" i="2"/>
  <c r="J3996" i="2"/>
  <c r="I3997" i="2"/>
  <c r="O4389" i="2"/>
  <c r="J4389" i="2"/>
  <c r="I4390" i="2"/>
  <c r="O2890" i="2"/>
  <c r="J2890" i="2"/>
  <c r="I2891" i="2"/>
  <c r="T3995" i="2"/>
  <c r="S3995" i="2"/>
  <c r="K3995" i="2"/>
  <c r="O4795" i="2"/>
  <c r="J4795" i="2"/>
  <c r="I4796" i="2"/>
  <c r="L3247" i="2"/>
  <c r="M3247" i="2" s="1"/>
  <c r="N3247" i="2" s="1"/>
  <c r="T4388" i="2"/>
  <c r="S4388" i="2"/>
  <c r="K4388" i="2"/>
  <c r="L2888" i="2"/>
  <c r="M2888" i="2" s="1"/>
  <c r="N2888" i="2"/>
  <c r="O3249" i="2"/>
  <c r="J3249" i="2"/>
  <c r="I3250" i="2"/>
  <c r="N4386" i="2"/>
  <c r="U4386" i="2" s="1"/>
  <c r="U2889" i="2"/>
  <c r="V2889" i="2"/>
  <c r="T2889" i="2"/>
  <c r="S2889" i="2"/>
  <c r="K2889" i="2"/>
  <c r="S4794" i="2"/>
  <c r="K4794" i="2"/>
  <c r="T4794" i="2"/>
  <c r="L3994" i="2"/>
  <c r="M3994" i="2" s="1"/>
  <c r="V3994" i="2" s="1"/>
  <c r="V3995" i="2" s="1"/>
  <c r="U3248" i="2"/>
  <c r="T3248" i="2"/>
  <c r="S3248" i="2"/>
  <c r="K3248" i="2"/>
  <c r="V3248" i="2"/>
  <c r="L4387" i="2"/>
  <c r="M4387" i="2" s="1"/>
  <c r="V4387" i="2" s="1"/>
  <c r="V4388" i="2" s="1"/>
  <c r="L3248" i="2" l="1"/>
  <c r="M3248" i="2" s="1"/>
  <c r="N3248" i="2" s="1"/>
  <c r="L4388" i="2"/>
  <c r="M4388" i="2" s="1"/>
  <c r="N4388" i="2" s="1"/>
  <c r="L3995" i="2"/>
  <c r="M3995" i="2" s="1"/>
  <c r="N3995" i="2" s="1"/>
  <c r="O4390" i="2"/>
  <c r="J4390" i="2"/>
  <c r="I4391" i="2"/>
  <c r="S3996" i="2"/>
  <c r="K3996" i="2"/>
  <c r="V3996" i="2"/>
  <c r="T3996" i="2"/>
  <c r="L4794" i="2"/>
  <c r="M4794" i="2" s="1"/>
  <c r="O3250" i="2"/>
  <c r="J3250" i="2"/>
  <c r="I3251" i="2"/>
  <c r="O4796" i="2"/>
  <c r="J4796" i="2"/>
  <c r="I4797" i="2"/>
  <c r="O2891" i="2"/>
  <c r="J2891" i="2"/>
  <c r="I2892" i="2"/>
  <c r="T4389" i="2"/>
  <c r="S4389" i="2"/>
  <c r="K4389" i="2"/>
  <c r="V4389" i="2"/>
  <c r="N3994" i="2"/>
  <c r="U3994" i="2" s="1"/>
  <c r="U3995" i="2" s="1"/>
  <c r="U3996" i="2" s="1"/>
  <c r="V3249" i="2"/>
  <c r="U3249" i="2"/>
  <c r="T3249" i="2"/>
  <c r="S3249" i="2"/>
  <c r="K3249" i="2"/>
  <c r="T4795" i="2"/>
  <c r="S4795" i="2"/>
  <c r="K4795" i="2"/>
  <c r="V2890" i="2"/>
  <c r="U2890" i="2"/>
  <c r="T2890" i="2"/>
  <c r="S2890" i="2"/>
  <c r="K2890" i="2"/>
  <c r="N4387" i="2"/>
  <c r="U4387" i="2" s="1"/>
  <c r="U4388" i="2" s="1"/>
  <c r="U4389" i="2" s="1"/>
  <c r="L2889" i="2"/>
  <c r="M2889" i="2" s="1"/>
  <c r="N2889" i="2" s="1"/>
  <c r="O3997" i="2"/>
  <c r="J3997" i="2"/>
  <c r="I3998" i="2"/>
  <c r="N4794" i="2" l="1"/>
  <c r="U4794" i="2" s="1"/>
  <c r="V4794" i="2"/>
  <c r="O3998" i="2"/>
  <c r="J3998" i="2"/>
  <c r="I3999" i="2"/>
  <c r="N3249" i="2"/>
  <c r="L3249" i="2"/>
  <c r="M3249" i="2" s="1"/>
  <c r="S2891" i="2"/>
  <c r="K2891" i="2"/>
  <c r="V2891" i="2"/>
  <c r="T2891" i="2"/>
  <c r="U2891" i="2"/>
  <c r="T4390" i="2"/>
  <c r="K4390" i="2"/>
  <c r="S4390" i="2"/>
  <c r="O3251" i="2"/>
  <c r="J3251" i="2"/>
  <c r="I3252" i="2"/>
  <c r="L3996" i="2"/>
  <c r="M3996" i="2" s="1"/>
  <c r="N3996" i="2" s="1"/>
  <c r="T3997" i="2"/>
  <c r="S3997" i="2"/>
  <c r="V3997" i="2"/>
  <c r="K3997" i="2"/>
  <c r="U3997" i="2"/>
  <c r="L2890" i="2"/>
  <c r="M2890" i="2" s="1"/>
  <c r="N2890" i="2" s="1"/>
  <c r="O4797" i="2"/>
  <c r="J4797" i="2"/>
  <c r="I4798" i="2"/>
  <c r="S3250" i="2"/>
  <c r="K3250" i="2"/>
  <c r="V3250" i="2"/>
  <c r="U3250" i="2"/>
  <c r="T3250" i="2"/>
  <c r="L4795" i="2"/>
  <c r="M4795" i="2" s="1"/>
  <c r="V4795" i="2" s="1"/>
  <c r="V4796" i="2" s="1"/>
  <c r="L4389" i="2"/>
  <c r="M4389" i="2" s="1"/>
  <c r="N4389" i="2"/>
  <c r="O2892" i="2"/>
  <c r="J2892" i="2"/>
  <c r="I2893" i="2"/>
  <c r="T4796" i="2"/>
  <c r="S4796" i="2"/>
  <c r="K4796" i="2"/>
  <c r="O4391" i="2"/>
  <c r="J4391" i="2"/>
  <c r="I4392" i="2"/>
  <c r="L3250" i="2" l="1"/>
  <c r="M3250" i="2" s="1"/>
  <c r="N3250" i="2" s="1"/>
  <c r="L3997" i="2"/>
  <c r="M3997" i="2" s="1"/>
  <c r="N3997" i="2" s="1"/>
  <c r="L2891" i="2"/>
  <c r="M2891" i="2" s="1"/>
  <c r="N2891" i="2" s="1"/>
  <c r="O3999" i="2"/>
  <c r="J3999" i="2"/>
  <c r="I4000" i="2"/>
  <c r="L4796" i="2"/>
  <c r="M4796" i="2" s="1"/>
  <c r="N4796" i="2"/>
  <c r="O2893" i="2"/>
  <c r="J2893" i="2"/>
  <c r="I2894" i="2"/>
  <c r="O4798" i="2"/>
  <c r="J4798" i="2"/>
  <c r="I4799" i="2"/>
  <c r="O3252" i="2"/>
  <c r="J3252" i="2"/>
  <c r="I3253" i="2"/>
  <c r="L4390" i="2"/>
  <c r="M4390" i="2" s="1"/>
  <c r="V4390" i="2" s="1"/>
  <c r="V4391" i="2" s="1"/>
  <c r="U3998" i="2"/>
  <c r="V3998" i="2"/>
  <c r="K3998" i="2"/>
  <c r="T3998" i="2"/>
  <c r="S3998" i="2"/>
  <c r="O4392" i="2"/>
  <c r="J4392" i="2"/>
  <c r="I4393" i="2"/>
  <c r="S4391" i="2"/>
  <c r="K4391" i="2"/>
  <c r="T4391" i="2"/>
  <c r="T2892" i="2"/>
  <c r="U2892" i="2"/>
  <c r="S2892" i="2"/>
  <c r="K2892" i="2"/>
  <c r="V2892" i="2"/>
  <c r="N4795" i="2"/>
  <c r="U4795" i="2" s="1"/>
  <c r="U4796" i="2" s="1"/>
  <c r="U4797" i="2" s="1"/>
  <c r="V4797" i="2"/>
  <c r="T4797" i="2"/>
  <c r="K4797" i="2"/>
  <c r="S4797" i="2"/>
  <c r="T3251" i="2"/>
  <c r="S3251" i="2"/>
  <c r="K3251" i="2"/>
  <c r="L4391" i="2" l="1"/>
  <c r="M4391" i="2" s="1"/>
  <c r="N4391" i="2" s="1"/>
  <c r="O3253" i="2"/>
  <c r="J3253" i="2"/>
  <c r="I3254" i="2"/>
  <c r="S4798" i="2"/>
  <c r="K4798" i="2"/>
  <c r="V4798" i="2"/>
  <c r="U4798" i="2"/>
  <c r="T4798" i="2"/>
  <c r="V3999" i="2"/>
  <c r="S3999" i="2"/>
  <c r="U3999" i="2"/>
  <c r="K3999" i="2"/>
  <c r="T3999" i="2"/>
  <c r="L2892" i="2"/>
  <c r="M2892" i="2" s="1"/>
  <c r="N2892" i="2" s="1"/>
  <c r="T3252" i="2"/>
  <c r="S3252" i="2"/>
  <c r="K3252" i="2"/>
  <c r="O4393" i="2"/>
  <c r="J4393" i="2"/>
  <c r="O2894" i="2"/>
  <c r="J2894" i="2"/>
  <c r="I2895" i="2"/>
  <c r="L3251" i="2"/>
  <c r="M3251" i="2" s="1"/>
  <c r="V3251" i="2" s="1"/>
  <c r="V3252" i="2" s="1"/>
  <c r="L4797" i="2"/>
  <c r="M4797" i="2" s="1"/>
  <c r="N4797" i="2" s="1"/>
  <c r="T4392" i="2"/>
  <c r="S4392" i="2"/>
  <c r="K4392" i="2"/>
  <c r="V4392" i="2"/>
  <c r="L3998" i="2"/>
  <c r="M3998" i="2" s="1"/>
  <c r="N3998" i="2" s="1"/>
  <c r="N4390" i="2"/>
  <c r="U4390" i="2" s="1"/>
  <c r="U4391" i="2" s="1"/>
  <c r="U4392" i="2" s="1"/>
  <c r="O4799" i="2"/>
  <c r="J4799" i="2"/>
  <c r="I4800" i="2"/>
  <c r="U2893" i="2"/>
  <c r="T2893" i="2"/>
  <c r="S2893" i="2"/>
  <c r="K2893" i="2"/>
  <c r="V2893" i="2"/>
  <c r="O4000" i="2"/>
  <c r="J4000" i="2"/>
  <c r="I4001" i="2"/>
  <c r="T4393" i="2" l="1"/>
  <c r="T4394" i="2" s="1"/>
  <c r="T4395" i="2" s="1"/>
  <c r="T4396" i="2" s="1"/>
  <c r="T4397" i="2" s="1"/>
  <c r="T4398" i="2" s="1"/>
  <c r="S4393" i="2"/>
  <c r="S4394" i="2" s="1"/>
  <c r="S4395" i="2" s="1"/>
  <c r="S4396" i="2" s="1"/>
  <c r="S4397" i="2" s="1"/>
  <c r="S4398" i="2" s="1"/>
  <c r="K4393" i="2"/>
  <c r="V3253" i="2"/>
  <c r="T3253" i="2"/>
  <c r="S3253" i="2"/>
  <c r="K3253" i="2"/>
  <c r="O2895" i="2"/>
  <c r="J2895" i="2"/>
  <c r="I2896" i="2"/>
  <c r="L4798" i="2"/>
  <c r="M4798" i="2" s="1"/>
  <c r="N4798" i="2" s="1"/>
  <c r="O4001" i="2"/>
  <c r="J4001" i="2"/>
  <c r="I4002" i="2"/>
  <c r="L2893" i="2"/>
  <c r="M2893" i="2" s="1"/>
  <c r="N2893" i="2" s="1"/>
  <c r="O4800" i="2"/>
  <c r="J4800" i="2"/>
  <c r="I4801" i="2"/>
  <c r="L4392" i="2"/>
  <c r="M4392" i="2" s="1"/>
  <c r="N4392" i="2" s="1"/>
  <c r="V2894" i="2"/>
  <c r="U2894" i="2"/>
  <c r="T2894" i="2"/>
  <c r="S2894" i="2"/>
  <c r="K2894" i="2"/>
  <c r="L3999" i="2"/>
  <c r="M3999" i="2" s="1"/>
  <c r="N3999" i="2" s="1"/>
  <c r="S4000" i="2"/>
  <c r="K4000" i="2"/>
  <c r="U4000" i="2"/>
  <c r="T4000" i="2"/>
  <c r="V4000" i="2"/>
  <c r="T4799" i="2"/>
  <c r="S4799" i="2"/>
  <c r="K4799" i="2"/>
  <c r="V4799" i="2"/>
  <c r="U4799" i="2"/>
  <c r="N3251" i="2"/>
  <c r="U3251" i="2" s="1"/>
  <c r="U3252" i="2" s="1"/>
  <c r="U3253" i="2" s="1"/>
  <c r="L3252" i="2"/>
  <c r="M3252" i="2" s="1"/>
  <c r="N3252" i="2" s="1"/>
  <c r="O3254" i="2"/>
  <c r="J3254" i="2"/>
  <c r="I3255" i="2"/>
  <c r="L4799" i="2" l="1"/>
  <c r="M4799" i="2" s="1"/>
  <c r="N4799" i="2" s="1"/>
  <c r="S2895" i="2"/>
  <c r="K2895" i="2"/>
  <c r="T2895" i="2"/>
  <c r="V2895" i="2"/>
  <c r="U2895" i="2"/>
  <c r="L4393" i="2"/>
  <c r="M4393" i="2" s="1"/>
  <c r="V4393" i="2" s="1"/>
  <c r="V4394" i="2" s="1"/>
  <c r="V4395" i="2" s="1"/>
  <c r="V4396" i="2" s="1"/>
  <c r="V4397" i="2" s="1"/>
  <c r="V4398" i="2" s="1"/>
  <c r="O4801" i="2"/>
  <c r="J4801" i="2"/>
  <c r="I4802" i="2"/>
  <c r="O3255" i="2"/>
  <c r="J3255" i="2"/>
  <c r="I3256" i="2"/>
  <c r="N2894" i="2"/>
  <c r="L2894" i="2"/>
  <c r="M2894" i="2" s="1"/>
  <c r="U4800" i="2"/>
  <c r="T4800" i="2"/>
  <c r="S4800" i="2"/>
  <c r="K4800" i="2"/>
  <c r="V4800" i="2"/>
  <c r="L3253" i="2"/>
  <c r="M3253" i="2" s="1"/>
  <c r="N3253" i="2" s="1"/>
  <c r="S3254" i="2"/>
  <c r="K3254" i="2"/>
  <c r="V3254" i="2"/>
  <c r="U3254" i="2"/>
  <c r="T3254" i="2"/>
  <c r="L4000" i="2"/>
  <c r="M4000" i="2" s="1"/>
  <c r="N4000" i="2" s="1"/>
  <c r="O4002" i="2"/>
  <c r="J4002" i="2"/>
  <c r="I4003" i="2"/>
  <c r="T4001" i="2"/>
  <c r="V4001" i="2"/>
  <c r="K4001" i="2"/>
  <c r="U4001" i="2"/>
  <c r="S4001" i="2"/>
  <c r="O2896" i="2"/>
  <c r="J2896" i="2"/>
  <c r="I2897" i="2"/>
  <c r="O4802" i="2" l="1"/>
  <c r="J4802" i="2"/>
  <c r="I4803" i="2"/>
  <c r="N2895" i="2"/>
  <c r="L2895" i="2"/>
  <c r="M2895" i="2" s="1"/>
  <c r="O3256" i="2"/>
  <c r="J3256" i="2"/>
  <c r="I3257" i="2"/>
  <c r="V4801" i="2"/>
  <c r="U4801" i="2"/>
  <c r="T4801" i="2"/>
  <c r="K4801" i="2"/>
  <c r="S4801" i="2"/>
  <c r="O2897" i="2"/>
  <c r="J2897" i="2"/>
  <c r="I2898" i="2"/>
  <c r="O4003" i="2"/>
  <c r="J4003" i="2"/>
  <c r="I4004" i="2"/>
  <c r="N3254" i="2"/>
  <c r="L3254" i="2"/>
  <c r="M3254" i="2" s="1"/>
  <c r="T3255" i="2"/>
  <c r="S3255" i="2"/>
  <c r="K3255" i="2"/>
  <c r="V3255" i="2"/>
  <c r="U3255" i="2"/>
  <c r="T2896" i="2"/>
  <c r="S2896" i="2"/>
  <c r="K2896" i="2"/>
  <c r="L4001" i="2"/>
  <c r="M4001" i="2" s="1"/>
  <c r="N4001" i="2" s="1"/>
  <c r="U4002" i="2"/>
  <c r="T4002" i="2"/>
  <c r="S4002" i="2"/>
  <c r="V4002" i="2"/>
  <c r="K4002" i="2"/>
  <c r="L4800" i="2"/>
  <c r="M4800" i="2" s="1"/>
  <c r="N4800" i="2" s="1"/>
  <c r="N4393" i="2"/>
  <c r="U4393" i="2" s="1"/>
  <c r="U4394" i="2" s="1"/>
  <c r="U4395" i="2" s="1"/>
  <c r="U4396" i="2" s="1"/>
  <c r="U4397" i="2" s="1"/>
  <c r="U4398" i="2" s="1"/>
  <c r="L3255" i="2" l="1"/>
  <c r="M3255" i="2" s="1"/>
  <c r="N3255" i="2" s="1"/>
  <c r="O2898" i="2"/>
  <c r="J2898" i="2"/>
  <c r="I2899" i="2"/>
  <c r="L4801" i="2"/>
  <c r="M4801" i="2" s="1"/>
  <c r="N4801" i="2" s="1"/>
  <c r="O3257" i="2"/>
  <c r="J3257" i="2"/>
  <c r="I3258" i="2"/>
  <c r="O4004" i="2"/>
  <c r="J4004" i="2"/>
  <c r="I4005" i="2"/>
  <c r="T2897" i="2"/>
  <c r="S2897" i="2"/>
  <c r="K2897" i="2"/>
  <c r="U3256" i="2"/>
  <c r="T3256" i="2"/>
  <c r="S3256" i="2"/>
  <c r="K3256" i="2"/>
  <c r="V3256" i="2"/>
  <c r="O4803" i="2"/>
  <c r="J4803" i="2"/>
  <c r="I4804" i="2"/>
  <c r="N4002" i="2"/>
  <c r="L4002" i="2"/>
  <c r="M4002" i="2" s="1"/>
  <c r="V4003" i="2"/>
  <c r="U4003" i="2"/>
  <c r="K4003" i="2"/>
  <c r="T4003" i="2"/>
  <c r="S4003" i="2"/>
  <c r="S4802" i="2"/>
  <c r="K4802" i="2"/>
  <c r="V4802" i="2"/>
  <c r="U4802" i="2"/>
  <c r="T4802" i="2"/>
  <c r="L2896" i="2"/>
  <c r="M2896" i="2" s="1"/>
  <c r="V2896" i="2" s="1"/>
  <c r="V2897" i="2" s="1"/>
  <c r="N2896" i="2" l="1"/>
  <c r="U2896" i="2" s="1"/>
  <c r="U2897" i="2" s="1"/>
  <c r="S4004" i="2"/>
  <c r="K4004" i="2"/>
  <c r="T4004" i="2"/>
  <c r="V4004" i="2"/>
  <c r="U4004" i="2"/>
  <c r="V2898" i="2"/>
  <c r="U2898" i="2"/>
  <c r="T2898" i="2"/>
  <c r="S2898" i="2"/>
  <c r="K2898" i="2"/>
  <c r="L4802" i="2"/>
  <c r="M4802" i="2" s="1"/>
  <c r="N4802" i="2" s="1"/>
  <c r="L4003" i="2"/>
  <c r="M4003" i="2" s="1"/>
  <c r="N4003" i="2" s="1"/>
  <c r="O4804" i="2"/>
  <c r="J4804" i="2"/>
  <c r="I4805" i="2"/>
  <c r="L3256" i="2"/>
  <c r="M3256" i="2" s="1"/>
  <c r="N3256" i="2" s="1"/>
  <c r="O3258" i="2"/>
  <c r="J3258" i="2"/>
  <c r="I3259" i="2"/>
  <c r="T4803" i="2"/>
  <c r="S4803" i="2"/>
  <c r="K4803" i="2"/>
  <c r="V4803" i="2"/>
  <c r="U4803" i="2"/>
  <c r="L2897" i="2"/>
  <c r="M2897" i="2" s="1"/>
  <c r="N2897" i="2" s="1"/>
  <c r="O4005" i="2"/>
  <c r="J4005" i="2"/>
  <c r="I4006" i="2"/>
  <c r="V3257" i="2"/>
  <c r="U3257" i="2"/>
  <c r="T3257" i="2"/>
  <c r="S3257" i="2"/>
  <c r="K3257" i="2"/>
  <c r="O2899" i="2"/>
  <c r="J2899" i="2"/>
  <c r="I2900" i="2"/>
  <c r="S2899" i="2" l="1"/>
  <c r="K2899" i="2"/>
  <c r="V2899" i="2"/>
  <c r="T2899" i="2"/>
  <c r="U2899" i="2"/>
  <c r="T4005" i="2"/>
  <c r="S4005" i="2"/>
  <c r="K4005" i="2"/>
  <c r="V4005" i="2"/>
  <c r="U4005" i="2"/>
  <c r="O3259" i="2"/>
  <c r="J3259" i="2"/>
  <c r="I3260" i="2"/>
  <c r="N2898" i="2"/>
  <c r="L2898" i="2"/>
  <c r="M2898" i="2" s="1"/>
  <c r="N4004" i="2"/>
  <c r="L4004" i="2"/>
  <c r="M4004" i="2" s="1"/>
  <c r="N3257" i="2"/>
  <c r="L3257" i="2"/>
  <c r="M3257" i="2" s="1"/>
  <c r="L4803" i="2"/>
  <c r="M4803" i="2" s="1"/>
  <c r="N4803" i="2" s="1"/>
  <c r="S3258" i="2"/>
  <c r="K3258" i="2"/>
  <c r="T3258" i="2"/>
  <c r="O4805" i="2"/>
  <c r="J4805" i="2"/>
  <c r="I4806" i="2"/>
  <c r="O2900" i="2"/>
  <c r="J2900" i="2"/>
  <c r="I2901" i="2"/>
  <c r="O4006" i="2"/>
  <c r="J4006" i="2"/>
  <c r="I4007" i="2"/>
  <c r="U4804" i="2"/>
  <c r="T4804" i="2"/>
  <c r="S4804" i="2"/>
  <c r="K4804" i="2"/>
  <c r="V4804" i="2"/>
  <c r="O2901" i="2" l="1"/>
  <c r="J2901" i="2"/>
  <c r="I2902" i="2"/>
  <c r="T3259" i="2"/>
  <c r="S3259" i="2"/>
  <c r="K3259" i="2"/>
  <c r="L4005" i="2"/>
  <c r="M4005" i="2" s="1"/>
  <c r="N4005" i="2"/>
  <c r="L4804" i="2"/>
  <c r="M4804" i="2" s="1"/>
  <c r="N4804" i="2" s="1"/>
  <c r="O4007" i="2"/>
  <c r="J4007" i="2"/>
  <c r="I4008" i="2"/>
  <c r="T2900" i="2"/>
  <c r="U2900" i="2"/>
  <c r="S2900" i="2"/>
  <c r="K2900" i="2"/>
  <c r="V2900" i="2"/>
  <c r="L3258" i="2"/>
  <c r="M3258" i="2" s="1"/>
  <c r="V3258" i="2" s="1"/>
  <c r="V4805" i="2"/>
  <c r="U4805" i="2"/>
  <c r="T4805" i="2"/>
  <c r="K4805" i="2"/>
  <c r="S4805" i="2"/>
  <c r="U4006" i="2"/>
  <c r="T4006" i="2"/>
  <c r="S4006" i="2"/>
  <c r="K4006" i="2"/>
  <c r="V4006" i="2"/>
  <c r="L2899" i="2"/>
  <c r="M2899" i="2" s="1"/>
  <c r="N2899" i="2"/>
  <c r="O4806" i="2"/>
  <c r="J4806" i="2"/>
  <c r="I4807" i="2"/>
  <c r="O3260" i="2"/>
  <c r="J3260" i="2"/>
  <c r="I3261" i="2"/>
  <c r="O3261" i="2" l="1"/>
  <c r="J3261" i="2"/>
  <c r="I3262" i="2"/>
  <c r="S4806" i="2"/>
  <c r="K4806" i="2"/>
  <c r="V4806" i="2"/>
  <c r="U4806" i="2"/>
  <c r="T4806" i="2"/>
  <c r="T3260" i="2"/>
  <c r="S3260" i="2"/>
  <c r="K3260" i="2"/>
  <c r="L4006" i="2"/>
  <c r="M4006" i="2" s="1"/>
  <c r="N4006" i="2" s="1"/>
  <c r="L2900" i="2"/>
  <c r="M2900" i="2" s="1"/>
  <c r="N2900" i="2" s="1"/>
  <c r="O4008" i="2"/>
  <c r="J4008" i="2"/>
  <c r="I4009" i="2"/>
  <c r="O2902" i="2"/>
  <c r="J2902" i="2"/>
  <c r="I2903" i="2"/>
  <c r="V4007" i="2"/>
  <c r="U4007" i="2"/>
  <c r="T4007" i="2"/>
  <c r="K4007" i="2"/>
  <c r="S4007" i="2"/>
  <c r="L3259" i="2"/>
  <c r="M3259" i="2" s="1"/>
  <c r="V3259" i="2" s="1"/>
  <c r="V3260" i="2" s="1"/>
  <c r="U2901" i="2"/>
  <c r="T2901" i="2"/>
  <c r="V2901" i="2"/>
  <c r="S2901" i="2"/>
  <c r="K2901" i="2"/>
  <c r="L4805" i="2"/>
  <c r="M4805" i="2" s="1"/>
  <c r="N4805" i="2" s="1"/>
  <c r="O4807" i="2"/>
  <c r="J4807" i="2"/>
  <c r="I4808" i="2"/>
  <c r="N3258" i="2"/>
  <c r="U3258" i="2" s="1"/>
  <c r="O4808" i="2" l="1"/>
  <c r="J4808" i="2"/>
  <c r="I4809" i="2"/>
  <c r="O4009" i="2"/>
  <c r="J4009" i="2"/>
  <c r="I4010" i="2"/>
  <c r="L3260" i="2"/>
  <c r="M3260" i="2" s="1"/>
  <c r="N3260" i="2" s="1"/>
  <c r="T4807" i="2"/>
  <c r="S4807" i="2"/>
  <c r="K4807" i="2"/>
  <c r="V4807" i="2"/>
  <c r="U4807" i="2"/>
  <c r="L2901" i="2"/>
  <c r="M2901" i="2" s="1"/>
  <c r="N2901" i="2"/>
  <c r="L4007" i="2"/>
  <c r="M4007" i="2" s="1"/>
  <c r="N4007" i="2" s="1"/>
  <c r="O2903" i="2"/>
  <c r="J2903" i="2"/>
  <c r="I2904" i="2"/>
  <c r="S4008" i="2"/>
  <c r="K4008" i="2"/>
  <c r="V4008" i="2"/>
  <c r="U4008" i="2"/>
  <c r="T4008" i="2"/>
  <c r="O3262" i="2"/>
  <c r="J3262" i="2"/>
  <c r="I3263" i="2"/>
  <c r="N3259" i="2"/>
  <c r="U3259" i="2" s="1"/>
  <c r="U3260" i="2" s="1"/>
  <c r="U3261" i="2" s="1"/>
  <c r="V2902" i="2"/>
  <c r="S2902" i="2"/>
  <c r="U2902" i="2"/>
  <c r="K2902" i="2"/>
  <c r="T2902" i="2"/>
  <c r="V3261" i="2"/>
  <c r="T3261" i="2"/>
  <c r="K3261" i="2"/>
  <c r="S3261" i="2"/>
  <c r="L4806" i="2"/>
  <c r="M4806" i="2" s="1"/>
  <c r="N4806" i="2" s="1"/>
  <c r="L2902" i="2" l="1"/>
  <c r="M2902" i="2" s="1"/>
  <c r="N2902" i="2" s="1"/>
  <c r="O3263" i="2"/>
  <c r="J3263" i="2"/>
  <c r="I3264" i="2"/>
  <c r="O2904" i="2"/>
  <c r="J2904" i="2"/>
  <c r="I2905" i="2"/>
  <c r="S3262" i="2"/>
  <c r="K3262" i="2"/>
  <c r="V3262" i="2"/>
  <c r="U3262" i="2"/>
  <c r="T3262" i="2"/>
  <c r="S2903" i="2"/>
  <c r="K2903" i="2"/>
  <c r="T2903" i="2"/>
  <c r="V2903" i="2"/>
  <c r="U2903" i="2"/>
  <c r="L4807" i="2"/>
  <c r="M4807" i="2" s="1"/>
  <c r="N4807" i="2" s="1"/>
  <c r="O4809" i="2"/>
  <c r="J4809" i="2"/>
  <c r="I4810" i="2"/>
  <c r="N3261" i="2"/>
  <c r="L3261" i="2"/>
  <c r="M3261" i="2" s="1"/>
  <c r="L4008" i="2"/>
  <c r="M4008" i="2" s="1"/>
  <c r="N4008" i="2" s="1"/>
  <c r="O4010" i="2"/>
  <c r="J4010" i="2"/>
  <c r="I4011" i="2"/>
  <c r="U4808" i="2"/>
  <c r="T4808" i="2"/>
  <c r="S4808" i="2"/>
  <c r="K4808" i="2"/>
  <c r="V4808" i="2"/>
  <c r="T4009" i="2"/>
  <c r="S4009" i="2"/>
  <c r="K4009" i="2"/>
  <c r="V4009" i="2"/>
  <c r="U4009" i="2"/>
  <c r="O2905" i="2" l="1"/>
  <c r="J2905" i="2"/>
  <c r="I2906" i="2"/>
  <c r="T3263" i="2"/>
  <c r="S3263" i="2"/>
  <c r="K3263" i="2"/>
  <c r="V3263" i="2"/>
  <c r="U3263" i="2"/>
  <c r="O4810" i="2"/>
  <c r="J4810" i="2"/>
  <c r="I4811" i="2"/>
  <c r="N2903" i="2"/>
  <c r="L2903" i="2"/>
  <c r="M2903" i="2" s="1"/>
  <c r="T2904" i="2"/>
  <c r="S2904" i="2"/>
  <c r="K2904" i="2"/>
  <c r="U2904" i="2"/>
  <c r="V2904" i="2"/>
  <c r="L4808" i="2"/>
  <c r="M4808" i="2" s="1"/>
  <c r="N4808" i="2" s="1"/>
  <c r="O4011" i="2"/>
  <c r="J4011" i="2"/>
  <c r="I4012" i="2"/>
  <c r="V4809" i="2"/>
  <c r="U4809" i="2"/>
  <c r="T4809" i="2"/>
  <c r="K4809" i="2"/>
  <c r="S4809" i="2"/>
  <c r="L3262" i="2"/>
  <c r="M3262" i="2" s="1"/>
  <c r="N3262" i="2" s="1"/>
  <c r="L4009" i="2"/>
  <c r="M4009" i="2" s="1"/>
  <c r="N4009" i="2" s="1"/>
  <c r="T4010" i="2"/>
  <c r="S4010" i="2"/>
  <c r="K4010" i="2"/>
  <c r="O3264" i="2"/>
  <c r="J3264" i="2"/>
  <c r="I3265" i="2"/>
  <c r="U3264" i="2" l="1"/>
  <c r="T3264" i="2"/>
  <c r="S3264" i="2"/>
  <c r="K3264" i="2"/>
  <c r="V3264" i="2"/>
  <c r="O3265" i="2"/>
  <c r="J3265" i="2"/>
  <c r="I3266" i="2"/>
  <c r="L2904" i="2"/>
  <c r="M2904" i="2" s="1"/>
  <c r="N2904" i="2"/>
  <c r="L4809" i="2"/>
  <c r="M4809" i="2" s="1"/>
  <c r="N4809" i="2" s="1"/>
  <c r="O4012" i="2"/>
  <c r="J4012" i="2"/>
  <c r="I4013" i="2"/>
  <c r="O4811" i="2"/>
  <c r="J4811" i="2"/>
  <c r="I4812" i="2"/>
  <c r="O2906" i="2"/>
  <c r="J2906" i="2"/>
  <c r="I2907" i="2"/>
  <c r="T4011" i="2"/>
  <c r="S4011" i="2"/>
  <c r="K4011" i="2"/>
  <c r="S4810" i="2"/>
  <c r="K4810" i="2"/>
  <c r="V4810" i="2"/>
  <c r="U4810" i="2"/>
  <c r="T4810" i="2"/>
  <c r="L3263" i="2"/>
  <c r="M3263" i="2" s="1"/>
  <c r="N3263" i="2" s="1"/>
  <c r="U2905" i="2"/>
  <c r="T2905" i="2"/>
  <c r="V2905" i="2"/>
  <c r="S2905" i="2"/>
  <c r="K2905" i="2"/>
  <c r="L4010" i="2"/>
  <c r="M4010" i="2" s="1"/>
  <c r="V4010" i="2" s="1"/>
  <c r="V4011" i="2" s="1"/>
  <c r="N4010" i="2" l="1"/>
  <c r="U4010" i="2" s="1"/>
  <c r="U4011" i="2" s="1"/>
  <c r="L4810" i="2"/>
  <c r="M4810" i="2" s="1"/>
  <c r="N4810" i="2" s="1"/>
  <c r="S2906" i="2"/>
  <c r="K2906" i="2"/>
  <c r="T2906" i="2"/>
  <c r="O3266" i="2"/>
  <c r="J3266" i="2"/>
  <c r="I3267" i="2"/>
  <c r="L3264" i="2"/>
  <c r="M3264" i="2" s="1"/>
  <c r="N3264" i="2" s="1"/>
  <c r="O4013" i="2"/>
  <c r="J4013" i="2"/>
  <c r="I4014" i="2"/>
  <c r="V3265" i="2"/>
  <c r="U3265" i="2"/>
  <c r="T3265" i="2"/>
  <c r="K3265" i="2"/>
  <c r="S3265" i="2"/>
  <c r="L4011" i="2"/>
  <c r="M4011" i="2" s="1"/>
  <c r="N4011" i="2" s="1"/>
  <c r="O4812" i="2"/>
  <c r="J4812" i="2"/>
  <c r="I4813" i="2"/>
  <c r="S4012" i="2"/>
  <c r="K4012" i="2"/>
  <c r="V4012" i="2"/>
  <c r="U4012" i="2"/>
  <c r="T4012" i="2"/>
  <c r="L2905" i="2"/>
  <c r="M2905" i="2" s="1"/>
  <c r="N2905" i="2" s="1"/>
  <c r="O2907" i="2"/>
  <c r="J2907" i="2"/>
  <c r="I2908" i="2"/>
  <c r="T4811" i="2"/>
  <c r="S4811" i="2"/>
  <c r="K4811" i="2"/>
  <c r="O2908" i="2" l="1"/>
  <c r="J2908" i="2"/>
  <c r="I2909" i="2"/>
  <c r="L4012" i="2"/>
  <c r="M4012" i="2" s="1"/>
  <c r="N4012" i="2" s="1"/>
  <c r="L3265" i="2"/>
  <c r="M3265" i="2" s="1"/>
  <c r="N3265" i="2" s="1"/>
  <c r="O4014" i="2"/>
  <c r="J4014" i="2"/>
  <c r="I4015" i="2"/>
  <c r="S2907" i="2"/>
  <c r="K2907" i="2"/>
  <c r="T2907" i="2"/>
  <c r="U4013" i="2"/>
  <c r="T4013" i="2"/>
  <c r="S4013" i="2"/>
  <c r="K4013" i="2"/>
  <c r="V4013" i="2"/>
  <c r="O3267" i="2"/>
  <c r="J3267" i="2"/>
  <c r="I3268" i="2"/>
  <c r="L2906" i="2"/>
  <c r="M2906" i="2" s="1"/>
  <c r="V2906" i="2" s="1"/>
  <c r="O4813" i="2"/>
  <c r="J4813" i="2"/>
  <c r="I4814" i="2"/>
  <c r="S3266" i="2"/>
  <c r="K3266" i="2"/>
  <c r="V3266" i="2"/>
  <c r="U3266" i="2"/>
  <c r="T3266" i="2"/>
  <c r="L4811" i="2"/>
  <c r="M4811" i="2" s="1"/>
  <c r="V4811" i="2" s="1"/>
  <c r="V4812" i="2" s="1"/>
  <c r="T4812" i="2"/>
  <c r="S4812" i="2"/>
  <c r="K4812" i="2"/>
  <c r="O4814" i="2" l="1"/>
  <c r="J4814" i="2"/>
  <c r="I4815" i="2"/>
  <c r="N2906" i="2"/>
  <c r="U2906" i="2" s="1"/>
  <c r="L2907" i="2"/>
  <c r="M2907" i="2" s="1"/>
  <c r="V2907" i="2" s="1"/>
  <c r="L4812" i="2"/>
  <c r="M4812" i="2" s="1"/>
  <c r="N4812" i="2" s="1"/>
  <c r="N4811" i="2"/>
  <c r="U4811" i="2" s="1"/>
  <c r="U4812" i="2" s="1"/>
  <c r="U4813" i="2" s="1"/>
  <c r="V4813" i="2"/>
  <c r="T4813" i="2"/>
  <c r="K4813" i="2"/>
  <c r="S4813" i="2"/>
  <c r="O3268" i="2"/>
  <c r="J3268" i="2"/>
  <c r="I3269" i="2"/>
  <c r="L4013" i="2"/>
  <c r="M4013" i="2" s="1"/>
  <c r="N4013" i="2" s="1"/>
  <c r="O2909" i="2"/>
  <c r="J2909" i="2"/>
  <c r="I2910" i="2"/>
  <c r="L3266" i="2"/>
  <c r="M3266" i="2" s="1"/>
  <c r="N3266" i="2" s="1"/>
  <c r="T3267" i="2"/>
  <c r="S3267" i="2"/>
  <c r="K3267" i="2"/>
  <c r="V3267" i="2"/>
  <c r="U3267" i="2"/>
  <c r="O4015" i="2"/>
  <c r="J4015" i="2"/>
  <c r="I4016" i="2"/>
  <c r="T2908" i="2"/>
  <c r="S2908" i="2"/>
  <c r="K2908" i="2"/>
  <c r="V2908" i="2"/>
  <c r="V4014" i="2"/>
  <c r="U4014" i="2"/>
  <c r="T4014" i="2"/>
  <c r="S4014" i="2"/>
  <c r="K4014" i="2"/>
  <c r="O4016" i="2" l="1"/>
  <c r="J4016" i="2"/>
  <c r="I4017" i="2"/>
  <c r="U3268" i="2"/>
  <c r="T3268" i="2"/>
  <c r="S3268" i="2"/>
  <c r="K3268" i="2"/>
  <c r="V3268" i="2"/>
  <c r="L2908" i="2"/>
  <c r="M2908" i="2" s="1"/>
  <c r="N2908" i="2"/>
  <c r="S4015" i="2"/>
  <c r="K4015" i="2"/>
  <c r="V4015" i="2"/>
  <c r="U4015" i="2"/>
  <c r="T4015" i="2"/>
  <c r="L3267" i="2"/>
  <c r="M3267" i="2" s="1"/>
  <c r="N3267" i="2" s="1"/>
  <c r="O4815" i="2"/>
  <c r="J4815" i="2"/>
  <c r="I4816" i="2"/>
  <c r="L4014" i="2"/>
  <c r="M4014" i="2" s="1"/>
  <c r="N4014" i="2" s="1"/>
  <c r="O2910" i="2"/>
  <c r="J2910" i="2"/>
  <c r="I2911" i="2"/>
  <c r="S4814" i="2"/>
  <c r="K4814" i="2"/>
  <c r="V4814" i="2"/>
  <c r="U4814" i="2"/>
  <c r="T4814" i="2"/>
  <c r="T2909" i="2"/>
  <c r="S2909" i="2"/>
  <c r="K2909" i="2"/>
  <c r="V2909" i="2"/>
  <c r="O3269" i="2"/>
  <c r="J3269" i="2"/>
  <c r="I3270" i="2"/>
  <c r="L4813" i="2"/>
  <c r="M4813" i="2" s="1"/>
  <c r="N4813" i="2" s="1"/>
  <c r="N2907" i="2"/>
  <c r="U2907" i="2" s="1"/>
  <c r="U2908" i="2" s="1"/>
  <c r="U2909" i="2" s="1"/>
  <c r="V2910" i="2" l="1"/>
  <c r="U2910" i="2"/>
  <c r="T2910" i="2"/>
  <c r="S2910" i="2"/>
  <c r="K2910" i="2"/>
  <c r="O4816" i="2"/>
  <c r="J4816" i="2"/>
  <c r="I4817" i="2"/>
  <c r="L4015" i="2"/>
  <c r="M4015" i="2" s="1"/>
  <c r="N4015" i="2" s="1"/>
  <c r="L4814" i="2"/>
  <c r="M4814" i="2" s="1"/>
  <c r="N4814" i="2" s="1"/>
  <c r="T4815" i="2"/>
  <c r="S4815" i="2"/>
  <c r="K4815" i="2"/>
  <c r="V4815" i="2"/>
  <c r="U4815" i="2"/>
  <c r="L3268" i="2"/>
  <c r="M3268" i="2" s="1"/>
  <c r="N3268" i="2" s="1"/>
  <c r="O4017" i="2"/>
  <c r="J4017" i="2"/>
  <c r="I4018" i="2"/>
  <c r="O3270" i="2"/>
  <c r="J3270" i="2"/>
  <c r="I3271" i="2"/>
  <c r="L2909" i="2"/>
  <c r="M2909" i="2" s="1"/>
  <c r="N2909" i="2" s="1"/>
  <c r="T4016" i="2"/>
  <c r="S4016" i="2"/>
  <c r="K4016" i="2"/>
  <c r="V4016" i="2"/>
  <c r="U4016" i="2"/>
  <c r="V3269" i="2"/>
  <c r="U3269" i="2"/>
  <c r="T3269" i="2"/>
  <c r="K3269" i="2"/>
  <c r="S3269" i="2"/>
  <c r="O2911" i="2"/>
  <c r="J2911" i="2"/>
  <c r="I2912" i="2"/>
  <c r="O2912" i="2" l="1"/>
  <c r="J2912" i="2"/>
  <c r="I2913" i="2"/>
  <c r="N3269" i="2"/>
  <c r="L3269" i="2"/>
  <c r="M3269" i="2" s="1"/>
  <c r="S3270" i="2"/>
  <c r="K3270" i="2"/>
  <c r="V3270" i="2"/>
  <c r="U3270" i="2"/>
  <c r="T3270" i="2"/>
  <c r="O4817" i="2"/>
  <c r="J4817" i="2"/>
  <c r="I4818" i="2"/>
  <c r="S2911" i="2"/>
  <c r="K2911" i="2"/>
  <c r="T2911" i="2"/>
  <c r="V2911" i="2"/>
  <c r="U2911" i="2"/>
  <c r="L4815" i="2"/>
  <c r="M4815" i="2" s="1"/>
  <c r="N4815" i="2" s="1"/>
  <c r="U4816" i="2"/>
  <c r="T4816" i="2"/>
  <c r="S4816" i="2"/>
  <c r="K4816" i="2"/>
  <c r="V4816" i="2"/>
  <c r="L4016" i="2"/>
  <c r="M4016" i="2" s="1"/>
  <c r="N4016" i="2"/>
  <c r="O4018" i="2"/>
  <c r="J4018" i="2"/>
  <c r="I4019" i="2"/>
  <c r="O3271" i="2"/>
  <c r="J3271" i="2"/>
  <c r="I3272" i="2"/>
  <c r="U4017" i="2"/>
  <c r="T4017" i="2"/>
  <c r="S4017" i="2"/>
  <c r="K4017" i="2"/>
  <c r="V4017" i="2"/>
  <c r="L2910" i="2"/>
  <c r="M2910" i="2" s="1"/>
  <c r="N2910" i="2" s="1"/>
  <c r="T3271" i="2" l="1"/>
  <c r="S3271" i="2"/>
  <c r="K3271" i="2"/>
  <c r="V3271" i="2"/>
  <c r="U3271" i="2"/>
  <c r="L4816" i="2"/>
  <c r="M4816" i="2" s="1"/>
  <c r="N4816" i="2" s="1"/>
  <c r="V4817" i="2"/>
  <c r="U4817" i="2"/>
  <c r="T4817" i="2"/>
  <c r="K4817" i="2"/>
  <c r="S4817" i="2"/>
  <c r="L2911" i="2"/>
  <c r="M2911" i="2" s="1"/>
  <c r="N2911" i="2" s="1"/>
  <c r="N3270" i="2"/>
  <c r="L3270" i="2"/>
  <c r="M3270" i="2" s="1"/>
  <c r="O2913" i="2"/>
  <c r="J2913" i="2"/>
  <c r="I2914" i="2"/>
  <c r="O4019" i="2"/>
  <c r="J4019" i="2"/>
  <c r="I4020" i="2"/>
  <c r="T2912" i="2"/>
  <c r="S2912" i="2"/>
  <c r="K2912" i="2"/>
  <c r="V2912" i="2"/>
  <c r="U2912" i="2"/>
  <c r="L4017" i="2"/>
  <c r="M4017" i="2" s="1"/>
  <c r="N4017" i="2"/>
  <c r="O3272" i="2"/>
  <c r="J3272" i="2"/>
  <c r="I3273" i="2"/>
  <c r="T4018" i="2"/>
  <c r="S4018" i="2"/>
  <c r="K4018" i="2"/>
  <c r="O4818" i="2"/>
  <c r="J4818" i="2"/>
  <c r="I4819" i="2"/>
  <c r="L4018" i="2" l="1"/>
  <c r="M4018" i="2" s="1"/>
  <c r="V4018" i="2" s="1"/>
  <c r="O4819" i="2"/>
  <c r="J4819" i="2"/>
  <c r="I4820" i="2"/>
  <c r="O3273" i="2"/>
  <c r="J3273" i="2"/>
  <c r="I3274" i="2"/>
  <c r="U3272" i="2"/>
  <c r="T3272" i="2"/>
  <c r="S3272" i="2"/>
  <c r="K3272" i="2"/>
  <c r="V3272" i="2"/>
  <c r="O2914" i="2"/>
  <c r="J2914" i="2"/>
  <c r="I2915" i="2"/>
  <c r="L4817" i="2"/>
  <c r="M4817" i="2" s="1"/>
  <c r="N4817" i="2" s="1"/>
  <c r="L3271" i="2"/>
  <c r="M3271" i="2" s="1"/>
  <c r="N3271" i="2"/>
  <c r="S4818" i="2"/>
  <c r="K4818" i="2"/>
  <c r="V4818" i="2"/>
  <c r="U4818" i="2"/>
  <c r="T4818" i="2"/>
  <c r="O4020" i="2"/>
  <c r="J4020" i="2"/>
  <c r="I4021" i="2"/>
  <c r="U2913" i="2"/>
  <c r="T2913" i="2"/>
  <c r="V2913" i="2"/>
  <c r="S2913" i="2"/>
  <c r="K2913" i="2"/>
  <c r="L2912" i="2"/>
  <c r="M2912" i="2" s="1"/>
  <c r="N2912" i="2" s="1"/>
  <c r="S4019" i="2"/>
  <c r="K4019" i="2"/>
  <c r="V4019" i="2"/>
  <c r="T4019" i="2"/>
  <c r="O4021" i="2" l="1"/>
  <c r="J4021" i="2"/>
  <c r="I4022" i="2"/>
  <c r="O2915" i="2"/>
  <c r="J2915" i="2"/>
  <c r="I2916" i="2"/>
  <c r="L3272" i="2"/>
  <c r="M3272" i="2" s="1"/>
  <c r="N3272" i="2" s="1"/>
  <c r="O3274" i="2"/>
  <c r="J3274" i="2"/>
  <c r="I3275" i="2"/>
  <c r="T4819" i="2"/>
  <c r="S4819" i="2"/>
  <c r="K4819" i="2"/>
  <c r="V4819" i="2"/>
  <c r="U4819" i="2"/>
  <c r="T4020" i="2"/>
  <c r="S4020" i="2"/>
  <c r="K4020" i="2"/>
  <c r="V4020" i="2"/>
  <c r="T2914" i="2"/>
  <c r="S2914" i="2"/>
  <c r="K2914" i="2"/>
  <c r="V3273" i="2"/>
  <c r="U3273" i="2"/>
  <c r="T3273" i="2"/>
  <c r="K3273" i="2"/>
  <c r="S3273" i="2"/>
  <c r="L4818" i="2"/>
  <c r="M4818" i="2" s="1"/>
  <c r="N4818" i="2" s="1"/>
  <c r="N4019" i="2"/>
  <c r="L4019" i="2"/>
  <c r="M4019" i="2" s="1"/>
  <c r="L2913" i="2"/>
  <c r="M2913" i="2" s="1"/>
  <c r="N2913" i="2" s="1"/>
  <c r="O4820" i="2"/>
  <c r="J4820" i="2"/>
  <c r="I4821" i="2"/>
  <c r="N4018" i="2"/>
  <c r="U4018" i="2" s="1"/>
  <c r="U4019" i="2" s="1"/>
  <c r="U4020" i="2" s="1"/>
  <c r="O4821" i="2" l="1"/>
  <c r="J4821" i="2"/>
  <c r="I4822" i="2"/>
  <c r="U4820" i="2"/>
  <c r="T4820" i="2"/>
  <c r="S4820" i="2"/>
  <c r="K4820" i="2"/>
  <c r="V4820" i="2"/>
  <c r="L4020" i="2"/>
  <c r="M4020" i="2" s="1"/>
  <c r="N4020" i="2"/>
  <c r="O3275" i="2"/>
  <c r="J3275" i="2"/>
  <c r="I3276" i="2"/>
  <c r="O4022" i="2"/>
  <c r="J4022" i="2"/>
  <c r="I4023" i="2"/>
  <c r="L3273" i="2"/>
  <c r="M3273" i="2" s="1"/>
  <c r="N3273" i="2" s="1"/>
  <c r="L2914" i="2"/>
  <c r="M2914" i="2" s="1"/>
  <c r="V2914" i="2" s="1"/>
  <c r="L4819" i="2"/>
  <c r="M4819" i="2" s="1"/>
  <c r="N4819" i="2" s="1"/>
  <c r="S3274" i="2"/>
  <c r="K3274" i="2"/>
  <c r="V3274" i="2"/>
  <c r="U3274" i="2"/>
  <c r="T3274" i="2"/>
  <c r="O2916" i="2"/>
  <c r="J2916" i="2"/>
  <c r="I2917" i="2"/>
  <c r="T4021" i="2"/>
  <c r="S4021" i="2"/>
  <c r="K4021" i="2"/>
  <c r="S2915" i="2"/>
  <c r="K2915" i="2"/>
  <c r="V2915" i="2"/>
  <c r="T2915" i="2"/>
  <c r="L3274" i="2" l="1"/>
  <c r="M3274" i="2" s="1"/>
  <c r="N3274" i="2" s="1"/>
  <c r="O4023" i="2"/>
  <c r="J4023" i="2"/>
  <c r="I4024" i="2"/>
  <c r="T3275" i="2"/>
  <c r="S3275" i="2"/>
  <c r="K3275" i="2"/>
  <c r="V3275" i="2"/>
  <c r="U3275" i="2"/>
  <c r="N2914" i="2"/>
  <c r="U2914" i="2" s="1"/>
  <c r="U2915" i="2" s="1"/>
  <c r="T4022" i="2"/>
  <c r="S4022" i="2"/>
  <c r="K4022" i="2"/>
  <c r="L4820" i="2"/>
  <c r="M4820" i="2" s="1"/>
  <c r="N4820" i="2" s="1"/>
  <c r="O4822" i="2"/>
  <c r="J4822" i="2"/>
  <c r="I4823" i="2"/>
  <c r="L4021" i="2"/>
  <c r="M4021" i="2" s="1"/>
  <c r="V4021" i="2" s="1"/>
  <c r="O2917" i="2"/>
  <c r="J2917" i="2"/>
  <c r="I2918" i="2"/>
  <c r="V4821" i="2"/>
  <c r="U4821" i="2"/>
  <c r="T4821" i="2"/>
  <c r="K4821" i="2"/>
  <c r="S4821" i="2"/>
  <c r="L2915" i="2"/>
  <c r="M2915" i="2" s="1"/>
  <c r="N2915" i="2" s="1"/>
  <c r="T2916" i="2"/>
  <c r="S2916" i="2"/>
  <c r="K2916" i="2"/>
  <c r="V2916" i="2"/>
  <c r="U2916" i="2"/>
  <c r="O3276" i="2"/>
  <c r="J3276" i="2"/>
  <c r="I3277" i="2"/>
  <c r="L4821" i="2" l="1"/>
  <c r="M4821" i="2" s="1"/>
  <c r="N4821" i="2" s="1"/>
  <c r="U3276" i="2"/>
  <c r="T3276" i="2"/>
  <c r="S3276" i="2"/>
  <c r="K3276" i="2"/>
  <c r="V3276" i="2"/>
  <c r="L2916" i="2"/>
  <c r="M2916" i="2" s="1"/>
  <c r="N2916" i="2" s="1"/>
  <c r="S4822" i="2"/>
  <c r="K4822" i="2"/>
  <c r="V4822" i="2"/>
  <c r="U4822" i="2"/>
  <c r="T4822" i="2"/>
  <c r="L4022" i="2"/>
  <c r="M4022" i="2" s="1"/>
  <c r="V4022" i="2" s="1"/>
  <c r="V4023" i="2" s="1"/>
  <c r="L3275" i="2"/>
  <c r="M3275" i="2" s="1"/>
  <c r="N3275" i="2"/>
  <c r="S4023" i="2"/>
  <c r="K4023" i="2"/>
  <c r="T4023" i="2"/>
  <c r="O2918" i="2"/>
  <c r="J2918" i="2"/>
  <c r="I2919" i="2"/>
  <c r="N4021" i="2"/>
  <c r="U4021" i="2" s="1"/>
  <c r="O3277" i="2"/>
  <c r="J3277" i="2"/>
  <c r="I3278" i="2"/>
  <c r="U2917" i="2"/>
  <c r="V2917" i="2"/>
  <c r="T2917" i="2"/>
  <c r="S2917" i="2"/>
  <c r="K2917" i="2"/>
  <c r="O4823" i="2"/>
  <c r="J4823" i="2"/>
  <c r="I4824" i="2"/>
  <c r="O4024" i="2"/>
  <c r="J4024" i="2"/>
  <c r="I4025" i="2"/>
  <c r="L4023" i="2" l="1"/>
  <c r="M4023" i="2" s="1"/>
  <c r="N4023" i="2" s="1"/>
  <c r="L2917" i="2"/>
  <c r="M2917" i="2" s="1"/>
  <c r="N2917" i="2" s="1"/>
  <c r="N4022" i="2"/>
  <c r="U4022" i="2" s="1"/>
  <c r="U4023" i="2" s="1"/>
  <c r="L4822" i="2"/>
  <c r="M4822" i="2" s="1"/>
  <c r="N4822" i="2" s="1"/>
  <c r="O4824" i="2"/>
  <c r="J4824" i="2"/>
  <c r="I4825" i="2"/>
  <c r="O3278" i="2"/>
  <c r="J3278" i="2"/>
  <c r="I3279" i="2"/>
  <c r="O2919" i="2"/>
  <c r="J2919" i="2"/>
  <c r="I2920" i="2"/>
  <c r="L3276" i="2"/>
  <c r="M3276" i="2" s="1"/>
  <c r="N3276" i="2"/>
  <c r="T4024" i="2"/>
  <c r="S4024" i="2"/>
  <c r="K4024" i="2"/>
  <c r="O4025" i="2"/>
  <c r="J4025" i="2"/>
  <c r="I4026" i="2"/>
  <c r="T4823" i="2"/>
  <c r="S4823" i="2"/>
  <c r="K4823" i="2"/>
  <c r="V4823" i="2"/>
  <c r="U4823" i="2"/>
  <c r="V3277" i="2"/>
  <c r="U3277" i="2"/>
  <c r="T3277" i="2"/>
  <c r="K3277" i="2"/>
  <c r="S3277" i="2"/>
  <c r="V2918" i="2"/>
  <c r="K2918" i="2"/>
  <c r="U2918" i="2"/>
  <c r="T2918" i="2"/>
  <c r="S2918" i="2"/>
  <c r="T4025" i="2" l="1"/>
  <c r="S4025" i="2"/>
  <c r="K4025" i="2"/>
  <c r="O2920" i="2"/>
  <c r="J2920" i="2"/>
  <c r="I2921" i="2"/>
  <c r="S3278" i="2"/>
  <c r="K3278" i="2"/>
  <c r="V3278" i="2"/>
  <c r="U3278" i="2"/>
  <c r="T3278" i="2"/>
  <c r="L3277" i="2"/>
  <c r="M3277" i="2" s="1"/>
  <c r="N3277" i="2" s="1"/>
  <c r="S2919" i="2"/>
  <c r="K2919" i="2"/>
  <c r="T2919" i="2"/>
  <c r="V2919" i="2"/>
  <c r="U2919" i="2"/>
  <c r="L2918" i="2"/>
  <c r="M2918" i="2" s="1"/>
  <c r="N2918" i="2" s="1"/>
  <c r="O4026" i="2"/>
  <c r="J4026" i="2"/>
  <c r="I4027" i="2"/>
  <c r="O4825" i="2"/>
  <c r="J4825" i="2"/>
  <c r="I4826" i="2"/>
  <c r="L4823" i="2"/>
  <c r="M4823" i="2" s="1"/>
  <c r="N4823" i="2" s="1"/>
  <c r="L4024" i="2"/>
  <c r="M4024" i="2" s="1"/>
  <c r="V4024" i="2" s="1"/>
  <c r="V4025" i="2" s="1"/>
  <c r="O3279" i="2"/>
  <c r="J3279" i="2"/>
  <c r="I3280" i="2"/>
  <c r="U4824" i="2"/>
  <c r="T4824" i="2"/>
  <c r="S4824" i="2"/>
  <c r="K4824" i="2"/>
  <c r="V4824" i="2"/>
  <c r="L4824" i="2" l="1"/>
  <c r="M4824" i="2" s="1"/>
  <c r="N4824" i="2" s="1"/>
  <c r="N4024" i="2"/>
  <c r="U4024" i="2" s="1"/>
  <c r="U4025" i="2" s="1"/>
  <c r="O4826" i="2"/>
  <c r="J4826" i="2"/>
  <c r="I4827" i="2"/>
  <c r="T4026" i="2"/>
  <c r="S4026" i="2"/>
  <c r="K4026" i="2"/>
  <c r="O2921" i="2"/>
  <c r="J2921" i="2"/>
  <c r="I2922" i="2"/>
  <c r="L4025" i="2"/>
  <c r="M4025" i="2" s="1"/>
  <c r="N4025" i="2" s="1"/>
  <c r="V4825" i="2"/>
  <c r="U4825" i="2"/>
  <c r="T4825" i="2"/>
  <c r="K4825" i="2"/>
  <c r="S4825" i="2"/>
  <c r="T2920" i="2"/>
  <c r="S2920" i="2"/>
  <c r="K2920" i="2"/>
  <c r="V2920" i="2"/>
  <c r="U2920" i="2"/>
  <c r="O3280" i="2"/>
  <c r="J3280" i="2"/>
  <c r="I3281" i="2"/>
  <c r="T3279" i="2"/>
  <c r="S3279" i="2"/>
  <c r="K3279" i="2"/>
  <c r="N3278" i="2"/>
  <c r="L3278" i="2"/>
  <c r="M3278" i="2" s="1"/>
  <c r="O4027" i="2"/>
  <c r="J4027" i="2"/>
  <c r="I4028" i="2"/>
  <c r="N2919" i="2"/>
  <c r="L2919" i="2"/>
  <c r="M2919" i="2" s="1"/>
  <c r="L3279" i="2" l="1"/>
  <c r="M3279" i="2" s="1"/>
  <c r="V3279" i="2" s="1"/>
  <c r="V3280" i="2" s="1"/>
  <c r="T3280" i="2"/>
  <c r="S3280" i="2"/>
  <c r="K3280" i="2"/>
  <c r="L2920" i="2"/>
  <c r="M2920" i="2" s="1"/>
  <c r="N2920" i="2"/>
  <c r="L4825" i="2"/>
  <c r="M4825" i="2" s="1"/>
  <c r="N4825" i="2" s="1"/>
  <c r="O4028" i="2"/>
  <c r="J4028" i="2"/>
  <c r="I4029" i="2"/>
  <c r="L4026" i="2"/>
  <c r="M4026" i="2" s="1"/>
  <c r="V4026" i="2" s="1"/>
  <c r="V4027" i="2" s="1"/>
  <c r="S4027" i="2"/>
  <c r="K4027" i="2"/>
  <c r="T4027" i="2"/>
  <c r="O2922" i="2"/>
  <c r="J2922" i="2"/>
  <c r="I2923" i="2"/>
  <c r="O4827" i="2"/>
  <c r="J4827" i="2"/>
  <c r="I4828" i="2"/>
  <c r="O3281" i="2"/>
  <c r="J3281" i="2"/>
  <c r="I3282" i="2"/>
  <c r="U2921" i="2"/>
  <c r="T2921" i="2"/>
  <c r="V2921" i="2"/>
  <c r="S2921" i="2"/>
  <c r="K2921" i="2"/>
  <c r="S4826" i="2"/>
  <c r="K4826" i="2"/>
  <c r="V4826" i="2"/>
  <c r="U4826" i="2"/>
  <c r="T4826" i="2"/>
  <c r="O2923" i="2" l="1"/>
  <c r="J2923" i="2"/>
  <c r="I2924" i="2"/>
  <c r="L2921" i="2"/>
  <c r="M2921" i="2" s="1"/>
  <c r="N2921" i="2" s="1"/>
  <c r="O4828" i="2"/>
  <c r="J4828" i="2"/>
  <c r="I4829" i="2"/>
  <c r="V2922" i="2"/>
  <c r="S2922" i="2"/>
  <c r="U2922" i="2"/>
  <c r="K2922" i="2"/>
  <c r="T2922" i="2"/>
  <c r="N4026" i="2"/>
  <c r="U4026" i="2" s="1"/>
  <c r="U4027" i="2" s="1"/>
  <c r="O3282" i="2"/>
  <c r="J3282" i="2"/>
  <c r="I3283" i="2"/>
  <c r="T4827" i="2"/>
  <c r="S4827" i="2"/>
  <c r="K4827" i="2"/>
  <c r="V4827" i="2"/>
  <c r="U4827" i="2"/>
  <c r="L4027" i="2"/>
  <c r="M4027" i="2" s="1"/>
  <c r="N4027" i="2" s="1"/>
  <c r="O4029" i="2"/>
  <c r="J4029" i="2"/>
  <c r="I4030" i="2"/>
  <c r="L3280" i="2"/>
  <c r="M3280" i="2" s="1"/>
  <c r="N3280" i="2" s="1"/>
  <c r="N3279" i="2"/>
  <c r="U3279" i="2" s="1"/>
  <c r="U3280" i="2" s="1"/>
  <c r="U3281" i="2" s="1"/>
  <c r="L4826" i="2"/>
  <c r="M4826" i="2" s="1"/>
  <c r="N4826" i="2" s="1"/>
  <c r="V3281" i="2"/>
  <c r="T3281" i="2"/>
  <c r="K3281" i="2"/>
  <c r="S3281" i="2"/>
  <c r="T4028" i="2"/>
  <c r="S4028" i="2"/>
  <c r="K4028" i="2"/>
  <c r="V4028" i="2"/>
  <c r="U4028" i="2"/>
  <c r="L3281" i="2" l="1"/>
  <c r="M3281" i="2" s="1"/>
  <c r="N3281" i="2" s="1"/>
  <c r="L4827" i="2"/>
  <c r="M4827" i="2" s="1"/>
  <c r="N4827" i="2" s="1"/>
  <c r="S3282" i="2"/>
  <c r="K3282" i="2"/>
  <c r="V3282" i="2"/>
  <c r="U3282" i="2"/>
  <c r="T3282" i="2"/>
  <c r="L2922" i="2"/>
  <c r="M2922" i="2" s="1"/>
  <c r="N2922" i="2" s="1"/>
  <c r="O4829" i="2"/>
  <c r="J4829" i="2"/>
  <c r="I4830" i="2"/>
  <c r="O4030" i="2"/>
  <c r="J4030" i="2"/>
  <c r="I4031" i="2"/>
  <c r="U4828" i="2"/>
  <c r="T4828" i="2"/>
  <c r="S4828" i="2"/>
  <c r="K4828" i="2"/>
  <c r="V4828" i="2"/>
  <c r="O2924" i="2"/>
  <c r="J2924" i="2"/>
  <c r="I2925" i="2"/>
  <c r="U4029" i="2"/>
  <c r="T4029" i="2"/>
  <c r="S4029" i="2"/>
  <c r="K4029" i="2"/>
  <c r="V4029" i="2"/>
  <c r="S2923" i="2"/>
  <c r="K2923" i="2"/>
  <c r="V2923" i="2"/>
  <c r="T2923" i="2"/>
  <c r="U2923" i="2"/>
  <c r="L4028" i="2"/>
  <c r="M4028" i="2" s="1"/>
  <c r="N4028" i="2" s="1"/>
  <c r="O3283" i="2"/>
  <c r="J3283" i="2"/>
  <c r="I3284" i="2"/>
  <c r="O3284" i="2" l="1"/>
  <c r="J3284" i="2"/>
  <c r="I3285" i="2"/>
  <c r="L2923" i="2"/>
  <c r="M2923" i="2" s="1"/>
  <c r="N2923" i="2" s="1"/>
  <c r="T2924" i="2"/>
  <c r="S2924" i="2"/>
  <c r="K2924" i="2"/>
  <c r="U2924" i="2"/>
  <c r="V2924" i="2"/>
  <c r="V4030" i="2"/>
  <c r="U4030" i="2"/>
  <c r="T4030" i="2"/>
  <c r="S4030" i="2"/>
  <c r="K4030" i="2"/>
  <c r="T3283" i="2"/>
  <c r="S3283" i="2"/>
  <c r="K3283" i="2"/>
  <c r="V3283" i="2"/>
  <c r="U3283" i="2"/>
  <c r="O4830" i="2"/>
  <c r="J4830" i="2"/>
  <c r="I4831" i="2"/>
  <c r="N3282" i="2"/>
  <c r="L3282" i="2"/>
  <c r="M3282" i="2" s="1"/>
  <c r="L4029" i="2"/>
  <c r="M4029" i="2" s="1"/>
  <c r="N4029" i="2" s="1"/>
  <c r="O2925" i="2"/>
  <c r="J2925" i="2"/>
  <c r="I2926" i="2"/>
  <c r="L4828" i="2"/>
  <c r="M4828" i="2" s="1"/>
  <c r="N4828" i="2" s="1"/>
  <c r="O4031" i="2"/>
  <c r="J4031" i="2"/>
  <c r="I4032" i="2"/>
  <c r="T4829" i="2"/>
  <c r="K4829" i="2"/>
  <c r="S4829" i="2"/>
  <c r="S4031" i="2" l="1"/>
  <c r="K4031" i="2"/>
  <c r="V4031" i="2"/>
  <c r="U4031" i="2"/>
  <c r="T4031" i="2"/>
  <c r="L2924" i="2"/>
  <c r="M2924" i="2" s="1"/>
  <c r="N2924" i="2" s="1"/>
  <c r="L4829" i="2"/>
  <c r="M4829" i="2" s="1"/>
  <c r="O4032" i="2"/>
  <c r="J4032" i="2"/>
  <c r="I4033" i="2"/>
  <c r="O4831" i="2"/>
  <c r="J4831" i="2"/>
  <c r="I4832" i="2"/>
  <c r="N4030" i="2"/>
  <c r="L4030" i="2"/>
  <c r="M4030" i="2" s="1"/>
  <c r="O3285" i="2"/>
  <c r="J3285" i="2"/>
  <c r="I3286" i="2"/>
  <c r="S4830" i="2"/>
  <c r="K4830" i="2"/>
  <c r="T4830" i="2"/>
  <c r="L3283" i="2"/>
  <c r="M3283" i="2" s="1"/>
  <c r="N3283" i="2" s="1"/>
  <c r="U3284" i="2"/>
  <c r="T3284" i="2"/>
  <c r="S3284" i="2"/>
  <c r="K3284" i="2"/>
  <c r="V3284" i="2"/>
  <c r="O2926" i="2"/>
  <c r="J2926" i="2"/>
  <c r="I2927" i="2"/>
  <c r="U2925" i="2"/>
  <c r="T2925" i="2"/>
  <c r="S2925" i="2"/>
  <c r="K2925" i="2"/>
  <c r="V2925" i="2"/>
  <c r="N4829" i="2" l="1"/>
  <c r="U4829" i="2" s="1"/>
  <c r="V4829" i="2"/>
  <c r="O3286" i="2"/>
  <c r="J3286" i="2"/>
  <c r="I3287" i="2"/>
  <c r="O4033" i="2"/>
  <c r="J4033" i="2"/>
  <c r="I4034" i="2"/>
  <c r="L2925" i="2"/>
  <c r="M2925" i="2" s="1"/>
  <c r="N2925" i="2" s="1"/>
  <c r="O2927" i="2"/>
  <c r="J2927" i="2"/>
  <c r="I2928" i="2"/>
  <c r="L3284" i="2"/>
  <c r="M3284" i="2" s="1"/>
  <c r="N3284" i="2" s="1"/>
  <c r="V3285" i="2"/>
  <c r="U3285" i="2"/>
  <c r="T3285" i="2"/>
  <c r="K3285" i="2"/>
  <c r="S3285" i="2"/>
  <c r="O4832" i="2"/>
  <c r="J4832" i="2"/>
  <c r="I4833" i="2"/>
  <c r="T4032" i="2"/>
  <c r="S4032" i="2"/>
  <c r="K4032" i="2"/>
  <c r="V4032" i="2"/>
  <c r="U4032" i="2"/>
  <c r="V2926" i="2"/>
  <c r="U2926" i="2"/>
  <c r="T2926" i="2"/>
  <c r="S2926" i="2"/>
  <c r="K2926" i="2"/>
  <c r="L4830" i="2"/>
  <c r="M4830" i="2" s="1"/>
  <c r="V4830" i="2" s="1"/>
  <c r="V4831" i="2" s="1"/>
  <c r="T4831" i="2"/>
  <c r="S4831" i="2"/>
  <c r="K4831" i="2"/>
  <c r="L4031" i="2"/>
  <c r="M4031" i="2" s="1"/>
  <c r="N4031" i="2" s="1"/>
  <c r="L4032" i="2" l="1"/>
  <c r="M4032" i="2" s="1"/>
  <c r="N4032" i="2"/>
  <c r="T4832" i="2"/>
  <c r="S4832" i="2"/>
  <c r="K4832" i="2"/>
  <c r="V4832" i="2"/>
  <c r="L4831" i="2"/>
  <c r="M4831" i="2" s="1"/>
  <c r="N4831" i="2" s="1"/>
  <c r="N2926" i="2"/>
  <c r="L2926" i="2"/>
  <c r="M2926" i="2" s="1"/>
  <c r="O2928" i="2"/>
  <c r="J2928" i="2"/>
  <c r="I2929" i="2"/>
  <c r="O3287" i="2"/>
  <c r="J3287" i="2"/>
  <c r="I3288" i="2"/>
  <c r="N4830" i="2"/>
  <c r="U4830" i="2" s="1"/>
  <c r="U4831" i="2" s="1"/>
  <c r="U4832" i="2" s="1"/>
  <c r="S2927" i="2"/>
  <c r="K2927" i="2"/>
  <c r="T2927" i="2"/>
  <c r="V2927" i="2"/>
  <c r="U2927" i="2"/>
  <c r="O4034" i="2"/>
  <c r="J4034" i="2"/>
  <c r="I4035" i="2"/>
  <c r="S3286" i="2"/>
  <c r="K3286" i="2"/>
  <c r="V3286" i="2"/>
  <c r="U3286" i="2"/>
  <c r="T3286" i="2"/>
  <c r="O4833" i="2"/>
  <c r="J4833" i="2"/>
  <c r="I4834" i="2"/>
  <c r="L3285" i="2"/>
  <c r="M3285" i="2" s="1"/>
  <c r="N3285" i="2" s="1"/>
  <c r="U4033" i="2"/>
  <c r="T4033" i="2"/>
  <c r="S4033" i="2"/>
  <c r="K4033" i="2"/>
  <c r="V4033" i="2"/>
  <c r="L4033" i="2" l="1"/>
  <c r="M4033" i="2" s="1"/>
  <c r="N4033" i="2" s="1"/>
  <c r="L3286" i="2"/>
  <c r="M3286" i="2" s="1"/>
  <c r="N3286" i="2" s="1"/>
  <c r="L2927" i="2"/>
  <c r="M2927" i="2" s="1"/>
  <c r="N2927" i="2" s="1"/>
  <c r="T3287" i="2"/>
  <c r="S3287" i="2"/>
  <c r="K3287" i="2"/>
  <c r="V3287" i="2"/>
  <c r="U3287" i="2"/>
  <c r="O4834" i="2"/>
  <c r="J4834" i="2"/>
  <c r="I4835" i="2"/>
  <c r="O4035" i="2"/>
  <c r="J4035" i="2"/>
  <c r="I4036" i="2"/>
  <c r="O2929" i="2"/>
  <c r="J2929" i="2"/>
  <c r="I2930" i="2"/>
  <c r="L4832" i="2"/>
  <c r="M4832" i="2" s="1"/>
  <c r="N4832" i="2" s="1"/>
  <c r="V4833" i="2"/>
  <c r="U4833" i="2"/>
  <c r="T4833" i="2"/>
  <c r="S4833" i="2"/>
  <c r="K4833" i="2"/>
  <c r="V4034" i="2"/>
  <c r="U4034" i="2"/>
  <c r="T4034" i="2"/>
  <c r="S4034" i="2"/>
  <c r="K4034" i="2"/>
  <c r="O3288" i="2"/>
  <c r="J3288" i="2"/>
  <c r="I3289" i="2"/>
  <c r="T2928" i="2"/>
  <c r="S2928" i="2"/>
  <c r="K2928" i="2"/>
  <c r="U2928" i="2"/>
  <c r="V2928" i="2"/>
  <c r="L4034" i="2" l="1"/>
  <c r="M4034" i="2" s="1"/>
  <c r="N4034" i="2" s="1"/>
  <c r="O2930" i="2"/>
  <c r="J2930" i="2"/>
  <c r="I2931" i="2"/>
  <c r="S4035" i="2"/>
  <c r="K4035" i="2"/>
  <c r="V4035" i="2"/>
  <c r="U4035" i="2"/>
  <c r="T4035" i="2"/>
  <c r="O3289" i="2"/>
  <c r="J3289" i="2"/>
  <c r="I3290" i="2"/>
  <c r="L4833" i="2"/>
  <c r="M4833" i="2" s="1"/>
  <c r="N4833" i="2" s="1"/>
  <c r="T2929" i="2"/>
  <c r="S2929" i="2"/>
  <c r="K2929" i="2"/>
  <c r="L2928" i="2"/>
  <c r="M2928" i="2" s="1"/>
  <c r="N2928" i="2" s="1"/>
  <c r="U3288" i="2"/>
  <c r="T3288" i="2"/>
  <c r="S3288" i="2"/>
  <c r="K3288" i="2"/>
  <c r="V3288" i="2"/>
  <c r="O4835" i="2"/>
  <c r="J4835" i="2"/>
  <c r="I4836" i="2"/>
  <c r="O4036" i="2"/>
  <c r="J4036" i="2"/>
  <c r="I4037" i="2"/>
  <c r="S4834" i="2"/>
  <c r="K4834" i="2"/>
  <c r="V4834" i="2"/>
  <c r="U4834" i="2"/>
  <c r="T4834" i="2"/>
  <c r="L3287" i="2"/>
  <c r="M3287" i="2" s="1"/>
  <c r="N3287" i="2" s="1"/>
  <c r="T4036" i="2" l="1"/>
  <c r="S4036" i="2"/>
  <c r="K4036" i="2"/>
  <c r="L2929" i="2"/>
  <c r="M2929" i="2" s="1"/>
  <c r="V2929" i="2" s="1"/>
  <c r="V2930" i="2" s="1"/>
  <c r="V3289" i="2"/>
  <c r="U3289" i="2"/>
  <c r="T3289" i="2"/>
  <c r="K3289" i="2"/>
  <c r="S3289" i="2"/>
  <c r="S2930" i="2"/>
  <c r="K2930" i="2"/>
  <c r="T2930" i="2"/>
  <c r="L4834" i="2"/>
  <c r="M4834" i="2" s="1"/>
  <c r="N4834" i="2" s="1"/>
  <c r="N4035" i="2"/>
  <c r="L4035" i="2"/>
  <c r="M4035" i="2" s="1"/>
  <c r="O4836" i="2"/>
  <c r="J4836" i="2"/>
  <c r="I4837" i="2"/>
  <c r="L3288" i="2"/>
  <c r="M3288" i="2" s="1"/>
  <c r="N3288" i="2"/>
  <c r="O4037" i="2"/>
  <c r="J4037" i="2"/>
  <c r="I4038" i="2"/>
  <c r="U4835" i="2"/>
  <c r="T4835" i="2"/>
  <c r="S4835" i="2"/>
  <c r="K4835" i="2"/>
  <c r="V4835" i="2"/>
  <c r="O3290" i="2"/>
  <c r="J3290" i="2"/>
  <c r="I3291" i="2"/>
  <c r="O2931" i="2"/>
  <c r="J2931" i="2"/>
  <c r="I2932" i="2"/>
  <c r="O2932" i="2" l="1"/>
  <c r="J2932" i="2"/>
  <c r="I2933" i="2"/>
  <c r="S3290" i="2"/>
  <c r="K3290" i="2"/>
  <c r="V3290" i="2"/>
  <c r="U3290" i="2"/>
  <c r="T3290" i="2"/>
  <c r="T4037" i="2"/>
  <c r="S4037" i="2"/>
  <c r="K4037" i="2"/>
  <c r="O4837" i="2"/>
  <c r="J4837" i="2"/>
  <c r="I4838" i="2"/>
  <c r="L2930" i="2"/>
  <c r="M2930" i="2" s="1"/>
  <c r="N2930" i="2" s="1"/>
  <c r="S2931" i="2"/>
  <c r="K2931" i="2"/>
  <c r="T2931" i="2"/>
  <c r="V2931" i="2"/>
  <c r="S4836" i="2"/>
  <c r="K4836" i="2"/>
  <c r="V4836" i="2"/>
  <c r="U4836" i="2"/>
  <c r="T4836" i="2"/>
  <c r="L3289" i="2"/>
  <c r="M3289" i="2" s="1"/>
  <c r="N3289" i="2" s="1"/>
  <c r="N2929" i="2"/>
  <c r="U2929" i="2" s="1"/>
  <c r="U2930" i="2" s="1"/>
  <c r="U2931" i="2" s="1"/>
  <c r="L4036" i="2"/>
  <c r="M4036" i="2" s="1"/>
  <c r="V4036" i="2" s="1"/>
  <c r="V4037" i="2" s="1"/>
  <c r="O3291" i="2"/>
  <c r="J3291" i="2"/>
  <c r="I3292" i="2"/>
  <c r="L4835" i="2"/>
  <c r="M4835" i="2" s="1"/>
  <c r="N4835" i="2"/>
  <c r="O4038" i="2"/>
  <c r="J4038" i="2"/>
  <c r="I4039" i="2"/>
  <c r="L2931" i="2" l="1"/>
  <c r="M2931" i="2" s="1"/>
  <c r="N2931" i="2" s="1"/>
  <c r="O4838" i="2"/>
  <c r="J4838" i="2"/>
  <c r="I4839" i="2"/>
  <c r="L4037" i="2"/>
  <c r="M4037" i="2" s="1"/>
  <c r="N4037" i="2" s="1"/>
  <c r="T3291" i="2"/>
  <c r="S3291" i="2"/>
  <c r="K3291" i="2"/>
  <c r="V3291" i="2"/>
  <c r="U3291" i="2"/>
  <c r="T4837" i="2"/>
  <c r="S4837" i="2"/>
  <c r="K4837" i="2"/>
  <c r="U4837" i="2"/>
  <c r="V4837" i="2"/>
  <c r="O2933" i="2"/>
  <c r="J2933" i="2"/>
  <c r="I2934" i="2"/>
  <c r="V4038" i="2"/>
  <c r="T4038" i="2"/>
  <c r="S4038" i="2"/>
  <c r="K4038" i="2"/>
  <c r="T2932" i="2"/>
  <c r="S2932" i="2"/>
  <c r="K2932" i="2"/>
  <c r="V2932" i="2"/>
  <c r="U2932" i="2"/>
  <c r="O3292" i="2"/>
  <c r="J3292" i="2"/>
  <c r="I3293" i="2"/>
  <c r="O4039" i="2"/>
  <c r="J4039" i="2"/>
  <c r="I4040" i="2"/>
  <c r="N4036" i="2"/>
  <c r="U4036" i="2" s="1"/>
  <c r="U4037" i="2" s="1"/>
  <c r="U4038" i="2" s="1"/>
  <c r="L4836" i="2"/>
  <c r="M4836" i="2" s="1"/>
  <c r="N4836" i="2" s="1"/>
  <c r="L3290" i="2"/>
  <c r="M3290" i="2" s="1"/>
  <c r="N3290" i="2" s="1"/>
  <c r="O4040" i="2" l="1"/>
  <c r="J4040" i="2"/>
  <c r="I4041" i="2"/>
  <c r="U3292" i="2"/>
  <c r="T3292" i="2"/>
  <c r="S3292" i="2"/>
  <c r="K3292" i="2"/>
  <c r="V3292" i="2"/>
  <c r="L2932" i="2"/>
  <c r="M2932" i="2" s="1"/>
  <c r="N2932" i="2" s="1"/>
  <c r="O2934" i="2"/>
  <c r="J2934" i="2"/>
  <c r="I2935" i="2"/>
  <c r="U4838" i="2"/>
  <c r="T4838" i="2"/>
  <c r="V4838" i="2"/>
  <c r="K4838" i="2"/>
  <c r="S4838" i="2"/>
  <c r="S4039" i="2"/>
  <c r="K4039" i="2"/>
  <c r="V4039" i="2"/>
  <c r="U4039" i="2"/>
  <c r="T4039" i="2"/>
  <c r="U2933" i="2"/>
  <c r="T2933" i="2"/>
  <c r="V2933" i="2"/>
  <c r="S2933" i="2"/>
  <c r="K2933" i="2"/>
  <c r="L4837" i="2"/>
  <c r="M4837" i="2" s="1"/>
  <c r="N4837" i="2" s="1"/>
  <c r="L3291" i="2"/>
  <c r="M3291" i="2" s="1"/>
  <c r="N3291" i="2" s="1"/>
  <c r="O3293" i="2"/>
  <c r="J3293" i="2"/>
  <c r="I3294" i="2"/>
  <c r="L4038" i="2"/>
  <c r="M4038" i="2" s="1"/>
  <c r="N4038" i="2" s="1"/>
  <c r="O4839" i="2"/>
  <c r="J4839" i="2"/>
  <c r="I4840" i="2"/>
  <c r="O4840" i="2" l="1"/>
  <c r="J4840" i="2"/>
  <c r="I4841" i="2"/>
  <c r="L2933" i="2"/>
  <c r="M2933" i="2" s="1"/>
  <c r="N2933" i="2" s="1"/>
  <c r="L4039" i="2"/>
  <c r="M4039" i="2" s="1"/>
  <c r="N4039" i="2" s="1"/>
  <c r="V2934" i="2"/>
  <c r="U2934" i="2"/>
  <c r="K2934" i="2"/>
  <c r="T2934" i="2"/>
  <c r="S2934" i="2"/>
  <c r="V4839" i="2"/>
  <c r="U4839" i="2"/>
  <c r="T4839" i="2"/>
  <c r="S4839" i="2"/>
  <c r="K4839" i="2"/>
  <c r="L3292" i="2"/>
  <c r="M3292" i="2" s="1"/>
  <c r="N3292" i="2" s="1"/>
  <c r="O4041" i="2"/>
  <c r="J4041" i="2"/>
  <c r="I4042" i="2"/>
  <c r="O3294" i="2"/>
  <c r="J3294" i="2"/>
  <c r="I3295" i="2"/>
  <c r="T3293" i="2"/>
  <c r="K3293" i="2"/>
  <c r="S3293" i="2"/>
  <c r="T4040" i="2"/>
  <c r="S4040" i="2"/>
  <c r="K4040" i="2"/>
  <c r="V4040" i="2"/>
  <c r="U4040" i="2"/>
  <c r="L4838" i="2"/>
  <c r="M4838" i="2" s="1"/>
  <c r="N4838" i="2" s="1"/>
  <c r="O2935" i="2"/>
  <c r="J2935" i="2"/>
  <c r="I2936" i="2"/>
  <c r="O2936" i="2" l="1"/>
  <c r="J2936" i="2"/>
  <c r="I2937" i="2"/>
  <c r="S3294" i="2"/>
  <c r="K3294" i="2"/>
  <c r="T3294" i="2"/>
  <c r="S2935" i="2"/>
  <c r="K2935" i="2"/>
  <c r="T2935" i="2"/>
  <c r="V2935" i="2"/>
  <c r="U2935" i="2"/>
  <c r="O4841" i="2"/>
  <c r="J4841" i="2"/>
  <c r="I4842" i="2"/>
  <c r="O4042" i="2"/>
  <c r="J4042" i="2"/>
  <c r="I4043" i="2"/>
  <c r="L2934" i="2"/>
  <c r="M2934" i="2" s="1"/>
  <c r="N2934" i="2" s="1"/>
  <c r="S4840" i="2"/>
  <c r="K4840" i="2"/>
  <c r="V4840" i="2"/>
  <c r="T4840" i="2"/>
  <c r="U4840" i="2"/>
  <c r="L4040" i="2"/>
  <c r="M4040" i="2" s="1"/>
  <c r="N4040" i="2" s="1"/>
  <c r="L3293" i="2"/>
  <c r="M3293" i="2" s="1"/>
  <c r="V3293" i="2" s="1"/>
  <c r="O3295" i="2"/>
  <c r="J3295" i="2"/>
  <c r="I3296" i="2"/>
  <c r="U4041" i="2"/>
  <c r="T4041" i="2"/>
  <c r="S4041" i="2"/>
  <c r="K4041" i="2"/>
  <c r="V4041" i="2"/>
  <c r="L4839" i="2"/>
  <c r="M4839" i="2" s="1"/>
  <c r="N4839" i="2" s="1"/>
  <c r="T3295" i="2" l="1"/>
  <c r="S3295" i="2"/>
  <c r="K3295" i="2"/>
  <c r="O4842" i="2"/>
  <c r="J4842" i="2"/>
  <c r="I4843" i="2"/>
  <c r="L4840" i="2"/>
  <c r="M4840" i="2" s="1"/>
  <c r="N4840" i="2" s="1"/>
  <c r="O4043" i="2"/>
  <c r="J4043" i="2"/>
  <c r="I4044" i="2"/>
  <c r="T4841" i="2"/>
  <c r="S4841" i="2"/>
  <c r="K4841" i="2"/>
  <c r="V4841" i="2"/>
  <c r="U4841" i="2"/>
  <c r="O2937" i="2"/>
  <c r="J2937" i="2"/>
  <c r="I2938" i="2"/>
  <c r="V4042" i="2"/>
  <c r="U4042" i="2"/>
  <c r="T4042" i="2"/>
  <c r="S4042" i="2"/>
  <c r="K4042" i="2"/>
  <c r="L2935" i="2"/>
  <c r="M2935" i="2" s="1"/>
  <c r="N2935" i="2" s="1"/>
  <c r="T2936" i="2"/>
  <c r="S2936" i="2"/>
  <c r="K2936" i="2"/>
  <c r="U2936" i="2"/>
  <c r="V2936" i="2"/>
  <c r="L4041" i="2"/>
  <c r="M4041" i="2" s="1"/>
  <c r="N4041" i="2"/>
  <c r="O3296" i="2"/>
  <c r="J3296" i="2"/>
  <c r="I3297" i="2"/>
  <c r="N3293" i="2"/>
  <c r="U3293" i="2" s="1"/>
  <c r="L3294" i="2"/>
  <c r="M3294" i="2" s="1"/>
  <c r="V3294" i="2" s="1"/>
  <c r="V3295" i="2" s="1"/>
  <c r="N3294" i="2" l="1"/>
  <c r="U3294" i="2" s="1"/>
  <c r="U3295" i="2" s="1"/>
  <c r="U2937" i="2"/>
  <c r="T2937" i="2"/>
  <c r="V2937" i="2"/>
  <c r="S2937" i="2"/>
  <c r="K2937" i="2"/>
  <c r="L4841" i="2"/>
  <c r="M4841" i="2" s="1"/>
  <c r="N4841" i="2" s="1"/>
  <c r="S4043" i="2"/>
  <c r="K4043" i="2"/>
  <c r="V4043" i="2"/>
  <c r="U4043" i="2"/>
  <c r="T4043" i="2"/>
  <c r="O4843" i="2"/>
  <c r="J4843" i="2"/>
  <c r="I4844" i="2"/>
  <c r="L2936" i="2"/>
  <c r="M2936" i="2" s="1"/>
  <c r="N2936" i="2"/>
  <c r="T4842" i="2"/>
  <c r="S4842" i="2"/>
  <c r="K4842" i="2"/>
  <c r="L3295" i="2"/>
  <c r="M3295" i="2" s="1"/>
  <c r="N3295" i="2" s="1"/>
  <c r="O3297" i="2"/>
  <c r="J3297" i="2"/>
  <c r="I3298" i="2"/>
  <c r="L4042" i="2"/>
  <c r="M4042" i="2" s="1"/>
  <c r="N4042" i="2" s="1"/>
  <c r="U3296" i="2"/>
  <c r="T3296" i="2"/>
  <c r="S3296" i="2"/>
  <c r="K3296" i="2"/>
  <c r="V3296" i="2"/>
  <c r="O2938" i="2"/>
  <c r="J2938" i="2"/>
  <c r="I2939" i="2"/>
  <c r="O4044" i="2"/>
  <c r="J4044" i="2"/>
  <c r="I4045" i="2"/>
  <c r="O2939" i="2" l="1"/>
  <c r="J2939" i="2"/>
  <c r="I2940" i="2"/>
  <c r="T4044" i="2"/>
  <c r="S4044" i="2"/>
  <c r="K4044" i="2"/>
  <c r="V4044" i="2"/>
  <c r="U4044" i="2"/>
  <c r="O3298" i="2"/>
  <c r="J3298" i="2"/>
  <c r="I3299" i="2"/>
  <c r="O4844" i="2"/>
  <c r="J4844" i="2"/>
  <c r="I4845" i="2"/>
  <c r="V3297" i="2"/>
  <c r="U3297" i="2"/>
  <c r="T3297" i="2"/>
  <c r="K3297" i="2"/>
  <c r="S3297" i="2"/>
  <c r="L4842" i="2"/>
  <c r="M4842" i="2" s="1"/>
  <c r="V4842" i="2" s="1"/>
  <c r="V4843" i="2" s="1"/>
  <c r="S4843" i="2"/>
  <c r="K4843" i="2"/>
  <c r="T4843" i="2"/>
  <c r="L3296" i="2"/>
  <c r="M3296" i="2" s="1"/>
  <c r="N3296" i="2"/>
  <c r="L4043" i="2"/>
  <c r="M4043" i="2" s="1"/>
  <c r="N4043" i="2" s="1"/>
  <c r="L2937" i="2"/>
  <c r="M2937" i="2" s="1"/>
  <c r="N2937" i="2"/>
  <c r="O4045" i="2"/>
  <c r="J4045" i="2"/>
  <c r="I4046" i="2"/>
  <c r="V2938" i="2"/>
  <c r="U2938" i="2"/>
  <c r="S2938" i="2"/>
  <c r="K2938" i="2"/>
  <c r="T2938" i="2"/>
  <c r="L2938" i="2" l="1"/>
  <c r="M2938" i="2" s="1"/>
  <c r="N2938" i="2" s="1"/>
  <c r="O4046" i="2"/>
  <c r="J4046" i="2"/>
  <c r="I4047" i="2"/>
  <c r="O3299" i="2"/>
  <c r="J3299" i="2"/>
  <c r="I3300" i="2"/>
  <c r="O2940" i="2"/>
  <c r="J2940" i="2"/>
  <c r="I2941" i="2"/>
  <c r="U4045" i="2"/>
  <c r="T4045" i="2"/>
  <c r="S4045" i="2"/>
  <c r="K4045" i="2"/>
  <c r="V4045" i="2"/>
  <c r="L3297" i="2"/>
  <c r="M3297" i="2" s="1"/>
  <c r="N3297" i="2" s="1"/>
  <c r="O4845" i="2"/>
  <c r="J4845" i="2"/>
  <c r="I4846" i="2"/>
  <c r="S3298" i="2"/>
  <c r="K3298" i="2"/>
  <c r="V3298" i="2"/>
  <c r="U3298" i="2"/>
  <c r="T3298" i="2"/>
  <c r="L4044" i="2"/>
  <c r="M4044" i="2" s="1"/>
  <c r="N4044" i="2" s="1"/>
  <c r="S2939" i="2"/>
  <c r="K2939" i="2"/>
  <c r="V2939" i="2"/>
  <c r="U2939" i="2"/>
  <c r="T2939" i="2"/>
  <c r="L4843" i="2"/>
  <c r="M4843" i="2" s="1"/>
  <c r="N4843" i="2" s="1"/>
  <c r="N4842" i="2"/>
  <c r="U4842" i="2" s="1"/>
  <c r="U4843" i="2" s="1"/>
  <c r="U4844" i="2" s="1"/>
  <c r="S4844" i="2"/>
  <c r="K4844" i="2"/>
  <c r="V4844" i="2"/>
  <c r="T4844" i="2"/>
  <c r="T4845" i="2" l="1"/>
  <c r="S4845" i="2"/>
  <c r="K4845" i="2"/>
  <c r="U4845" i="2"/>
  <c r="V4845" i="2"/>
  <c r="O3300" i="2"/>
  <c r="J3300" i="2"/>
  <c r="I3301" i="2"/>
  <c r="T4046" i="2"/>
  <c r="S4046" i="2"/>
  <c r="K4046" i="2"/>
  <c r="L3298" i="2"/>
  <c r="M3298" i="2" s="1"/>
  <c r="N3298" i="2" s="1"/>
  <c r="L4045" i="2"/>
  <c r="M4045" i="2" s="1"/>
  <c r="N4045" i="2"/>
  <c r="O2941" i="2"/>
  <c r="J2941" i="2"/>
  <c r="I2942" i="2"/>
  <c r="T3299" i="2"/>
  <c r="S3299" i="2"/>
  <c r="K3299" i="2"/>
  <c r="V3299" i="2"/>
  <c r="U3299" i="2"/>
  <c r="L2939" i="2"/>
  <c r="M2939" i="2" s="1"/>
  <c r="N2939" i="2" s="1"/>
  <c r="T2940" i="2"/>
  <c r="S2940" i="2"/>
  <c r="K2940" i="2"/>
  <c r="V2940" i="2"/>
  <c r="U2940" i="2"/>
  <c r="L4844" i="2"/>
  <c r="M4844" i="2" s="1"/>
  <c r="N4844" i="2" s="1"/>
  <c r="O4846" i="2"/>
  <c r="J4846" i="2"/>
  <c r="I4847" i="2"/>
  <c r="O4047" i="2"/>
  <c r="J4047" i="2"/>
  <c r="I4048" i="2"/>
  <c r="O4847" i="2" l="1"/>
  <c r="J4847" i="2"/>
  <c r="I4848" i="2"/>
  <c r="O4048" i="2"/>
  <c r="J4048" i="2"/>
  <c r="I4049" i="2"/>
  <c r="U4846" i="2"/>
  <c r="T4846" i="2"/>
  <c r="V4846" i="2"/>
  <c r="S4846" i="2"/>
  <c r="K4846" i="2"/>
  <c r="O2942" i="2"/>
  <c r="J2942" i="2"/>
  <c r="I2943" i="2"/>
  <c r="O3301" i="2"/>
  <c r="J3301" i="2"/>
  <c r="I3302" i="2"/>
  <c r="L3299" i="2"/>
  <c r="M3299" i="2" s="1"/>
  <c r="N3299" i="2"/>
  <c r="U2941" i="2"/>
  <c r="T2941" i="2"/>
  <c r="S2941" i="2"/>
  <c r="K2941" i="2"/>
  <c r="V2941" i="2"/>
  <c r="U3300" i="2"/>
  <c r="T3300" i="2"/>
  <c r="S3300" i="2"/>
  <c r="K3300" i="2"/>
  <c r="V3300" i="2"/>
  <c r="L4845" i="2"/>
  <c r="M4845" i="2" s="1"/>
  <c r="N4845" i="2" s="1"/>
  <c r="S4047" i="2"/>
  <c r="K4047" i="2"/>
  <c r="T4047" i="2"/>
  <c r="L2940" i="2"/>
  <c r="M2940" i="2" s="1"/>
  <c r="N2940" i="2"/>
  <c r="L4046" i="2"/>
  <c r="M4046" i="2" s="1"/>
  <c r="V4046" i="2" s="1"/>
  <c r="V4047" i="2" s="1"/>
  <c r="L3300" i="2" l="1"/>
  <c r="M3300" i="2" s="1"/>
  <c r="N3300" i="2" s="1"/>
  <c r="V3301" i="2"/>
  <c r="U3301" i="2"/>
  <c r="T3301" i="2"/>
  <c r="K3301" i="2"/>
  <c r="S3301" i="2"/>
  <c r="N4046" i="2"/>
  <c r="U4046" i="2" s="1"/>
  <c r="U4047" i="2" s="1"/>
  <c r="L2941" i="2"/>
  <c r="M2941" i="2" s="1"/>
  <c r="N2941" i="2" s="1"/>
  <c r="L4846" i="2"/>
  <c r="M4846" i="2" s="1"/>
  <c r="N4846" i="2" s="1"/>
  <c r="O4848" i="2"/>
  <c r="J4848" i="2"/>
  <c r="I4849" i="2"/>
  <c r="O2943" i="2"/>
  <c r="J2943" i="2"/>
  <c r="I2944" i="2"/>
  <c r="O4049" i="2"/>
  <c r="J4049" i="2"/>
  <c r="I4050" i="2"/>
  <c r="V4847" i="2"/>
  <c r="U4847" i="2"/>
  <c r="T4847" i="2"/>
  <c r="S4847" i="2"/>
  <c r="K4847" i="2"/>
  <c r="L4047" i="2"/>
  <c r="M4047" i="2" s="1"/>
  <c r="N4047" i="2" s="1"/>
  <c r="O3302" i="2"/>
  <c r="J3302" i="2"/>
  <c r="I3303" i="2"/>
  <c r="V2942" i="2"/>
  <c r="S2942" i="2"/>
  <c r="U2942" i="2"/>
  <c r="T2942" i="2"/>
  <c r="K2942" i="2"/>
  <c r="T4048" i="2"/>
  <c r="S4048" i="2"/>
  <c r="K4048" i="2"/>
  <c r="V4048" i="2"/>
  <c r="U4048" i="2"/>
  <c r="U4049" i="2" l="1"/>
  <c r="T4049" i="2"/>
  <c r="S4049" i="2"/>
  <c r="K4049" i="2"/>
  <c r="V4049" i="2"/>
  <c r="L4048" i="2"/>
  <c r="M4048" i="2" s="1"/>
  <c r="N4048" i="2" s="1"/>
  <c r="O3303" i="2"/>
  <c r="J3303" i="2"/>
  <c r="I3304" i="2"/>
  <c r="O4849" i="2"/>
  <c r="J4849" i="2"/>
  <c r="I4850" i="2"/>
  <c r="S3302" i="2"/>
  <c r="K3302" i="2"/>
  <c r="V3302" i="2"/>
  <c r="U3302" i="2"/>
  <c r="T3302" i="2"/>
  <c r="L4847" i="2"/>
  <c r="M4847" i="2" s="1"/>
  <c r="N4847" i="2" s="1"/>
  <c r="O2944" i="2"/>
  <c r="J2944" i="2"/>
  <c r="I2945" i="2"/>
  <c r="S4848" i="2"/>
  <c r="K4848" i="2"/>
  <c r="V4848" i="2"/>
  <c r="T4848" i="2"/>
  <c r="U4848" i="2"/>
  <c r="L3301" i="2"/>
  <c r="M3301" i="2" s="1"/>
  <c r="N3301" i="2" s="1"/>
  <c r="L2942" i="2"/>
  <c r="M2942" i="2" s="1"/>
  <c r="N2942" i="2" s="1"/>
  <c r="O4050" i="2"/>
  <c r="J4050" i="2"/>
  <c r="I4051" i="2"/>
  <c r="S2943" i="2"/>
  <c r="K2943" i="2"/>
  <c r="T2943" i="2"/>
  <c r="T4849" i="2" l="1"/>
  <c r="S4849" i="2"/>
  <c r="K4849" i="2"/>
  <c r="V4849" i="2"/>
  <c r="U4849" i="2"/>
  <c r="L4049" i="2"/>
  <c r="M4049" i="2" s="1"/>
  <c r="N4049" i="2"/>
  <c r="O4051" i="2"/>
  <c r="J4051" i="2"/>
  <c r="I4052" i="2"/>
  <c r="O2945" i="2"/>
  <c r="J2945" i="2"/>
  <c r="I2946" i="2"/>
  <c r="L3302" i="2"/>
  <c r="M3302" i="2" s="1"/>
  <c r="N3302" i="2" s="1"/>
  <c r="V4050" i="2"/>
  <c r="U4050" i="2"/>
  <c r="T4050" i="2"/>
  <c r="S4050" i="2"/>
  <c r="K4050" i="2"/>
  <c r="T2944" i="2"/>
  <c r="S2944" i="2"/>
  <c r="K2944" i="2"/>
  <c r="O3304" i="2"/>
  <c r="J3304" i="2"/>
  <c r="I3305" i="2"/>
  <c r="L2943" i="2"/>
  <c r="M2943" i="2" s="1"/>
  <c r="V2943" i="2" s="1"/>
  <c r="L4848" i="2"/>
  <c r="M4848" i="2" s="1"/>
  <c r="N4848" i="2" s="1"/>
  <c r="O4850" i="2"/>
  <c r="J4850" i="2"/>
  <c r="I4851" i="2"/>
  <c r="T3303" i="2"/>
  <c r="S3303" i="2"/>
  <c r="K3303" i="2"/>
  <c r="V3303" i="2"/>
  <c r="U3303" i="2"/>
  <c r="O3305" i="2" l="1"/>
  <c r="J3305" i="2"/>
  <c r="I3306" i="2"/>
  <c r="L4050" i="2"/>
  <c r="M4050" i="2" s="1"/>
  <c r="N4050" i="2" s="1"/>
  <c r="T2945" i="2"/>
  <c r="S2945" i="2"/>
  <c r="K2945" i="2"/>
  <c r="U3304" i="2"/>
  <c r="T3304" i="2"/>
  <c r="S3304" i="2"/>
  <c r="K3304" i="2"/>
  <c r="V3304" i="2"/>
  <c r="L2944" i="2"/>
  <c r="M2944" i="2" s="1"/>
  <c r="V2944" i="2" s="1"/>
  <c r="V2945" i="2" s="1"/>
  <c r="L4849" i="2"/>
  <c r="M4849" i="2" s="1"/>
  <c r="N4849" i="2" s="1"/>
  <c r="O4851" i="2"/>
  <c r="J4851" i="2"/>
  <c r="I4852" i="2"/>
  <c r="L3303" i="2"/>
  <c r="M3303" i="2" s="1"/>
  <c r="N3303" i="2"/>
  <c r="U4850" i="2"/>
  <c r="T4850" i="2"/>
  <c r="V4850" i="2"/>
  <c r="S4850" i="2"/>
  <c r="K4850" i="2"/>
  <c r="N2943" i="2"/>
  <c r="U2943" i="2" s="1"/>
  <c r="O4052" i="2"/>
  <c r="J4052" i="2"/>
  <c r="I4053" i="2"/>
  <c r="O2946" i="2"/>
  <c r="J2946" i="2"/>
  <c r="I2947" i="2"/>
  <c r="S4051" i="2"/>
  <c r="K4051" i="2"/>
  <c r="V4051" i="2"/>
  <c r="U4051" i="2"/>
  <c r="T4051" i="2"/>
  <c r="O2947" i="2" l="1"/>
  <c r="J2947" i="2"/>
  <c r="I2948" i="2"/>
  <c r="T4052" i="2"/>
  <c r="S4052" i="2"/>
  <c r="K4052" i="2"/>
  <c r="V4052" i="2"/>
  <c r="U4052" i="2"/>
  <c r="V2946" i="2"/>
  <c r="T2946" i="2"/>
  <c r="S2946" i="2"/>
  <c r="K2946" i="2"/>
  <c r="O3306" i="2"/>
  <c r="J3306" i="2"/>
  <c r="I3307" i="2"/>
  <c r="L4051" i="2"/>
  <c r="M4051" i="2" s="1"/>
  <c r="N4051" i="2" s="1"/>
  <c r="O4852" i="2"/>
  <c r="J4852" i="2"/>
  <c r="I4853" i="2"/>
  <c r="L3304" i="2"/>
  <c r="M3304" i="2" s="1"/>
  <c r="N3304" i="2" s="1"/>
  <c r="V3305" i="2"/>
  <c r="U3305" i="2"/>
  <c r="T3305" i="2"/>
  <c r="K3305" i="2"/>
  <c r="S3305" i="2"/>
  <c r="O4053" i="2"/>
  <c r="J4053" i="2"/>
  <c r="I4054" i="2"/>
  <c r="L4850" i="2"/>
  <c r="M4850" i="2" s="1"/>
  <c r="N4850" i="2" s="1"/>
  <c r="V4851" i="2"/>
  <c r="U4851" i="2"/>
  <c r="S4851" i="2"/>
  <c r="K4851" i="2"/>
  <c r="T4851" i="2"/>
  <c r="N2944" i="2"/>
  <c r="U2944" i="2" s="1"/>
  <c r="U2945" i="2" s="1"/>
  <c r="U2946" i="2" s="1"/>
  <c r="L2945" i="2"/>
  <c r="M2945" i="2" s="1"/>
  <c r="N2945" i="2" s="1"/>
  <c r="S4852" i="2" l="1"/>
  <c r="K4852" i="2"/>
  <c r="V4852" i="2"/>
  <c r="U4852" i="2"/>
  <c r="T4852" i="2"/>
  <c r="O3307" i="2"/>
  <c r="J3307" i="2"/>
  <c r="I3308" i="2"/>
  <c r="O4054" i="2"/>
  <c r="J4054" i="2"/>
  <c r="I4055" i="2"/>
  <c r="L3305" i="2"/>
  <c r="M3305" i="2" s="1"/>
  <c r="N3305" i="2" s="1"/>
  <c r="S3306" i="2"/>
  <c r="K3306" i="2"/>
  <c r="V3306" i="2"/>
  <c r="U3306" i="2"/>
  <c r="T3306" i="2"/>
  <c r="O2948" i="2"/>
  <c r="J2948" i="2"/>
  <c r="I2949" i="2"/>
  <c r="U4053" i="2"/>
  <c r="T4053" i="2"/>
  <c r="S4053" i="2"/>
  <c r="K4053" i="2"/>
  <c r="V4053" i="2"/>
  <c r="L4052" i="2"/>
  <c r="M4052" i="2" s="1"/>
  <c r="N4052" i="2" s="1"/>
  <c r="S2947" i="2"/>
  <c r="K2947" i="2"/>
  <c r="T2947" i="2"/>
  <c r="V2947" i="2"/>
  <c r="U2947" i="2"/>
  <c r="L4851" i="2"/>
  <c r="M4851" i="2" s="1"/>
  <c r="N4851" i="2" s="1"/>
  <c r="O4853" i="2"/>
  <c r="J4853" i="2"/>
  <c r="I4854" i="2"/>
  <c r="N2946" i="2"/>
  <c r="L2946" i="2"/>
  <c r="M2946" i="2" s="1"/>
  <c r="T2948" i="2" l="1"/>
  <c r="S2948" i="2"/>
  <c r="K2948" i="2"/>
  <c r="V2948" i="2"/>
  <c r="U2948" i="2"/>
  <c r="O3308" i="2"/>
  <c r="J3308" i="2"/>
  <c r="I3309" i="2"/>
  <c r="L3306" i="2"/>
  <c r="M3306" i="2" s="1"/>
  <c r="N3306" i="2" s="1"/>
  <c r="O4055" i="2"/>
  <c r="J4055" i="2"/>
  <c r="T3307" i="2"/>
  <c r="S3307" i="2"/>
  <c r="K3307" i="2"/>
  <c r="O4854" i="2"/>
  <c r="J4854" i="2"/>
  <c r="I4855" i="2"/>
  <c r="L2947" i="2"/>
  <c r="M2947" i="2" s="1"/>
  <c r="N2947" i="2" s="1"/>
  <c r="T4054" i="2"/>
  <c r="K4054" i="2"/>
  <c r="S4054" i="2"/>
  <c r="L4852" i="2"/>
  <c r="M4852" i="2" s="1"/>
  <c r="N4852" i="2" s="1"/>
  <c r="T4853" i="2"/>
  <c r="S4853" i="2"/>
  <c r="K4853" i="2"/>
  <c r="U4853" i="2"/>
  <c r="V4853" i="2"/>
  <c r="L4053" i="2"/>
  <c r="M4053" i="2" s="1"/>
  <c r="N4053" i="2" s="1"/>
  <c r="O2949" i="2"/>
  <c r="J2949" i="2"/>
  <c r="I2950" i="2"/>
  <c r="L4853" i="2" l="1"/>
  <c r="M4853" i="2" s="1"/>
  <c r="N4853" i="2" s="1"/>
  <c r="O4855" i="2"/>
  <c r="J4855" i="2"/>
  <c r="I4856" i="2"/>
  <c r="S4055" i="2"/>
  <c r="S4056" i="2" s="1"/>
  <c r="S4057" i="2" s="1"/>
  <c r="S4058" i="2" s="1"/>
  <c r="K4055" i="2"/>
  <c r="T4055" i="2"/>
  <c r="T4056" i="2" s="1"/>
  <c r="T4057" i="2" s="1"/>
  <c r="T4058" i="2" s="1"/>
  <c r="O3309" i="2"/>
  <c r="J3309" i="2"/>
  <c r="I3310" i="2"/>
  <c r="T4854" i="2"/>
  <c r="S4854" i="2"/>
  <c r="K4854" i="2"/>
  <c r="L3307" i="2"/>
  <c r="M3307" i="2" s="1"/>
  <c r="V3307" i="2" s="1"/>
  <c r="V3308" i="2" s="1"/>
  <c r="T3308" i="2"/>
  <c r="S3308" i="2"/>
  <c r="K3308" i="2"/>
  <c r="L2948" i="2"/>
  <c r="M2948" i="2" s="1"/>
  <c r="N2948" i="2"/>
  <c r="N4054" i="2"/>
  <c r="U4054" i="2" s="1"/>
  <c r="L4054" i="2"/>
  <c r="M4054" i="2" s="1"/>
  <c r="V4054" i="2" s="1"/>
  <c r="O2950" i="2"/>
  <c r="J2950" i="2"/>
  <c r="I2951" i="2"/>
  <c r="U2949" i="2"/>
  <c r="V2949" i="2"/>
  <c r="T2949" i="2"/>
  <c r="S2949" i="2"/>
  <c r="K2949" i="2"/>
  <c r="V2950" i="2" l="1"/>
  <c r="K2950" i="2"/>
  <c r="U2950" i="2"/>
  <c r="S2950" i="2"/>
  <c r="T2950" i="2"/>
  <c r="O2951" i="2"/>
  <c r="J2951" i="2"/>
  <c r="I2952" i="2"/>
  <c r="L3308" i="2"/>
  <c r="M3308" i="2" s="1"/>
  <c r="N3308" i="2"/>
  <c r="N3307" i="2"/>
  <c r="U3307" i="2" s="1"/>
  <c r="U3308" i="2" s="1"/>
  <c r="U3309" i="2" s="1"/>
  <c r="V3309" i="2"/>
  <c r="T3309" i="2"/>
  <c r="K3309" i="2"/>
  <c r="S3309" i="2"/>
  <c r="T4855" i="2"/>
  <c r="S4855" i="2"/>
  <c r="K4855" i="2"/>
  <c r="L4055" i="2"/>
  <c r="M4055" i="2" s="1"/>
  <c r="V4055" i="2" s="1"/>
  <c r="V4056" i="2" s="1"/>
  <c r="V4057" i="2" s="1"/>
  <c r="V4058" i="2" s="1"/>
  <c r="L4854" i="2"/>
  <c r="M4854" i="2" s="1"/>
  <c r="V4854" i="2" s="1"/>
  <c r="V4855" i="2" s="1"/>
  <c r="L2949" i="2"/>
  <c r="M2949" i="2" s="1"/>
  <c r="N2949" i="2" s="1"/>
  <c r="O3310" i="2"/>
  <c r="J3310" i="2"/>
  <c r="I3311" i="2"/>
  <c r="O4856" i="2"/>
  <c r="J4856" i="2"/>
  <c r="I4857" i="2"/>
  <c r="S4856" i="2" l="1"/>
  <c r="K4856" i="2"/>
  <c r="V4856" i="2"/>
  <c r="T4856" i="2"/>
  <c r="O2952" i="2"/>
  <c r="J2952" i="2"/>
  <c r="I2953" i="2"/>
  <c r="L3309" i="2"/>
  <c r="M3309" i="2" s="1"/>
  <c r="N3309" i="2" s="1"/>
  <c r="S2951" i="2"/>
  <c r="K2951" i="2"/>
  <c r="V2951" i="2"/>
  <c r="T2951" i="2"/>
  <c r="U2951" i="2"/>
  <c r="O3311" i="2"/>
  <c r="J3311" i="2"/>
  <c r="I3312" i="2"/>
  <c r="N4055" i="2"/>
  <c r="U4055" i="2" s="1"/>
  <c r="U4056" i="2" s="1"/>
  <c r="U4057" i="2" s="1"/>
  <c r="U4058" i="2" s="1"/>
  <c r="N2950" i="2"/>
  <c r="L2950" i="2"/>
  <c r="M2950" i="2" s="1"/>
  <c r="O4857" i="2"/>
  <c r="J4857" i="2"/>
  <c r="I4858" i="2"/>
  <c r="S3310" i="2"/>
  <c r="K3310" i="2"/>
  <c r="V3310" i="2"/>
  <c r="U3310" i="2"/>
  <c r="T3310" i="2"/>
  <c r="N4854" i="2"/>
  <c r="U4854" i="2" s="1"/>
  <c r="U4855" i="2" s="1"/>
  <c r="U4856" i="2" s="1"/>
  <c r="L4855" i="2"/>
  <c r="M4855" i="2" s="1"/>
  <c r="N4855" i="2" s="1"/>
  <c r="O4858" i="2" l="1"/>
  <c r="J4858" i="2"/>
  <c r="I4859" i="2"/>
  <c r="N2951" i="2"/>
  <c r="L2951" i="2"/>
  <c r="M2951" i="2" s="1"/>
  <c r="O2953" i="2"/>
  <c r="J2953" i="2"/>
  <c r="I2954" i="2"/>
  <c r="T2952" i="2"/>
  <c r="U2952" i="2"/>
  <c r="S2952" i="2"/>
  <c r="K2952" i="2"/>
  <c r="V2952" i="2"/>
  <c r="L3310" i="2"/>
  <c r="M3310" i="2" s="1"/>
  <c r="N3310" i="2" s="1"/>
  <c r="O3312" i="2"/>
  <c r="J3312" i="2"/>
  <c r="I3313" i="2"/>
  <c r="L4856" i="2"/>
  <c r="M4856" i="2" s="1"/>
  <c r="N4856" i="2" s="1"/>
  <c r="T4857" i="2"/>
  <c r="S4857" i="2"/>
  <c r="K4857" i="2"/>
  <c r="V4857" i="2"/>
  <c r="U4857" i="2"/>
  <c r="T3311" i="2"/>
  <c r="S3311" i="2"/>
  <c r="K3311" i="2"/>
  <c r="V3311" i="2"/>
  <c r="U3311" i="2"/>
  <c r="L3311" i="2" l="1"/>
  <c r="M3311" i="2" s="1"/>
  <c r="N3311" i="2" s="1"/>
  <c r="L2952" i="2"/>
  <c r="M2952" i="2" s="1"/>
  <c r="N2952" i="2" s="1"/>
  <c r="O2954" i="2"/>
  <c r="J2954" i="2"/>
  <c r="I2955" i="2"/>
  <c r="U2953" i="2"/>
  <c r="T2953" i="2"/>
  <c r="V2953" i="2"/>
  <c r="S2953" i="2"/>
  <c r="K2953" i="2"/>
  <c r="O4859" i="2"/>
  <c r="J4859" i="2"/>
  <c r="I4860" i="2"/>
  <c r="O3313" i="2"/>
  <c r="J3313" i="2"/>
  <c r="I3314" i="2"/>
  <c r="U4858" i="2"/>
  <c r="T4858" i="2"/>
  <c r="V4858" i="2"/>
  <c r="S4858" i="2"/>
  <c r="K4858" i="2"/>
  <c r="L4857" i="2"/>
  <c r="M4857" i="2" s="1"/>
  <c r="N4857" i="2" s="1"/>
  <c r="U3312" i="2"/>
  <c r="T3312" i="2"/>
  <c r="S3312" i="2"/>
  <c r="K3312" i="2"/>
  <c r="V3312" i="2"/>
  <c r="L2953" i="2" l="1"/>
  <c r="M2953" i="2" s="1"/>
  <c r="N2953" i="2" s="1"/>
  <c r="L4858" i="2"/>
  <c r="M4858" i="2" s="1"/>
  <c r="N4858" i="2" s="1"/>
  <c r="O4860" i="2"/>
  <c r="J4860" i="2"/>
  <c r="I4861" i="2"/>
  <c r="O2955" i="2"/>
  <c r="J2955" i="2"/>
  <c r="I2956" i="2"/>
  <c r="O3314" i="2"/>
  <c r="J3314" i="2"/>
  <c r="I3315" i="2"/>
  <c r="V4859" i="2"/>
  <c r="U4859" i="2"/>
  <c r="S4859" i="2"/>
  <c r="K4859" i="2"/>
  <c r="T4859" i="2"/>
  <c r="V2954" i="2"/>
  <c r="U2954" i="2"/>
  <c r="S2954" i="2"/>
  <c r="K2954" i="2"/>
  <c r="T2954" i="2"/>
  <c r="L3312" i="2"/>
  <c r="M3312" i="2" s="1"/>
  <c r="N3312" i="2" s="1"/>
  <c r="V3313" i="2"/>
  <c r="U3313" i="2"/>
  <c r="T3313" i="2"/>
  <c r="K3313" i="2"/>
  <c r="S3313" i="2"/>
  <c r="S3314" i="2" l="1"/>
  <c r="K3314" i="2"/>
  <c r="V3314" i="2"/>
  <c r="U3314" i="2"/>
  <c r="T3314" i="2"/>
  <c r="O4861" i="2"/>
  <c r="J4861" i="2"/>
  <c r="I4862" i="2"/>
  <c r="L2954" i="2"/>
  <c r="M2954" i="2" s="1"/>
  <c r="N2954" i="2" s="1"/>
  <c r="O2956" i="2"/>
  <c r="J2956" i="2"/>
  <c r="I2957" i="2"/>
  <c r="S4860" i="2"/>
  <c r="K4860" i="2"/>
  <c r="V4860" i="2"/>
  <c r="U4860" i="2"/>
  <c r="T4860" i="2"/>
  <c r="L3313" i="2"/>
  <c r="M3313" i="2" s="1"/>
  <c r="N3313" i="2" s="1"/>
  <c r="L4859" i="2"/>
  <c r="M4859" i="2" s="1"/>
  <c r="N4859" i="2" s="1"/>
  <c r="O3315" i="2"/>
  <c r="J3315" i="2"/>
  <c r="I3316" i="2"/>
  <c r="S2955" i="2"/>
  <c r="K2955" i="2"/>
  <c r="V2955" i="2"/>
  <c r="T2955" i="2"/>
  <c r="U2955" i="2"/>
  <c r="T3315" i="2" l="1"/>
  <c r="S3315" i="2"/>
  <c r="K3315" i="2"/>
  <c r="V3315" i="2"/>
  <c r="U3315" i="2"/>
  <c r="T2956" i="2"/>
  <c r="S2956" i="2"/>
  <c r="K2956" i="2"/>
  <c r="O4862" i="2"/>
  <c r="J4862" i="2"/>
  <c r="I4863" i="2"/>
  <c r="L2955" i="2"/>
  <c r="M2955" i="2" s="1"/>
  <c r="N2955" i="2"/>
  <c r="L4860" i="2"/>
  <c r="M4860" i="2" s="1"/>
  <c r="N4860" i="2" s="1"/>
  <c r="T4861" i="2"/>
  <c r="S4861" i="2"/>
  <c r="K4861" i="2"/>
  <c r="L3314" i="2"/>
  <c r="M3314" i="2" s="1"/>
  <c r="N3314" i="2" s="1"/>
  <c r="O3316" i="2"/>
  <c r="J3316" i="2"/>
  <c r="I3317" i="2"/>
  <c r="O2957" i="2"/>
  <c r="J2957" i="2"/>
  <c r="I2958" i="2"/>
  <c r="L4861" i="2" l="1"/>
  <c r="M4861" i="2" s="1"/>
  <c r="T4862" i="2"/>
  <c r="K4862" i="2"/>
  <c r="S4862" i="2"/>
  <c r="L2956" i="2"/>
  <c r="M2956" i="2" s="1"/>
  <c r="V2956" i="2" s="1"/>
  <c r="O3317" i="2"/>
  <c r="J3317" i="2"/>
  <c r="I3318" i="2"/>
  <c r="L3315" i="2"/>
  <c r="M3315" i="2" s="1"/>
  <c r="N3315" i="2" s="1"/>
  <c r="O2958" i="2"/>
  <c r="J2958" i="2"/>
  <c r="I2959" i="2"/>
  <c r="U3316" i="2"/>
  <c r="T3316" i="2"/>
  <c r="S3316" i="2"/>
  <c r="K3316" i="2"/>
  <c r="V3316" i="2"/>
  <c r="T2957" i="2"/>
  <c r="V2957" i="2"/>
  <c r="S2957" i="2"/>
  <c r="K2957" i="2"/>
  <c r="O4863" i="2"/>
  <c r="J4863" i="2"/>
  <c r="I4864" i="2"/>
  <c r="N4861" i="2" l="1"/>
  <c r="U4861" i="2" s="1"/>
  <c r="V4861" i="2"/>
  <c r="O3318" i="2"/>
  <c r="J3318" i="2"/>
  <c r="I3319" i="2"/>
  <c r="N2957" i="2"/>
  <c r="L2957" i="2"/>
  <c r="M2957" i="2" s="1"/>
  <c r="V3317" i="2"/>
  <c r="U3317" i="2"/>
  <c r="T3317" i="2"/>
  <c r="K3317" i="2"/>
  <c r="S3317" i="2"/>
  <c r="V2958" i="2"/>
  <c r="S2958" i="2"/>
  <c r="K2958" i="2"/>
  <c r="T2958" i="2"/>
  <c r="O4864" i="2"/>
  <c r="J4864" i="2"/>
  <c r="I4865" i="2"/>
  <c r="L4862" i="2"/>
  <c r="M4862" i="2" s="1"/>
  <c r="V4862" i="2" s="1"/>
  <c r="V4863" i="2" s="1"/>
  <c r="T4863" i="2"/>
  <c r="S4863" i="2"/>
  <c r="K4863" i="2"/>
  <c r="L3316" i="2"/>
  <c r="M3316" i="2" s="1"/>
  <c r="N3316" i="2"/>
  <c r="O2959" i="2"/>
  <c r="J2959" i="2"/>
  <c r="I2960" i="2"/>
  <c r="N2956" i="2"/>
  <c r="U2956" i="2" s="1"/>
  <c r="U2957" i="2" s="1"/>
  <c r="U2958" i="2" s="1"/>
  <c r="N4862" i="2" l="1"/>
  <c r="U4862" i="2" s="1"/>
  <c r="U4863" i="2" s="1"/>
  <c r="U4864" i="2" s="1"/>
  <c r="O3319" i="2"/>
  <c r="J3319" i="2"/>
  <c r="I3320" i="2"/>
  <c r="O2960" i="2"/>
  <c r="J2960" i="2"/>
  <c r="I2961" i="2"/>
  <c r="O4865" i="2"/>
  <c r="J4865" i="2"/>
  <c r="I4866" i="2"/>
  <c r="L2958" i="2"/>
  <c r="M2958" i="2" s="1"/>
  <c r="N2958" i="2" s="1"/>
  <c r="S3318" i="2"/>
  <c r="K3318" i="2"/>
  <c r="V3318" i="2"/>
  <c r="U3318" i="2"/>
  <c r="T3318" i="2"/>
  <c r="S2959" i="2"/>
  <c r="K2959" i="2"/>
  <c r="V2959" i="2"/>
  <c r="T2959" i="2"/>
  <c r="U2959" i="2"/>
  <c r="L4863" i="2"/>
  <c r="M4863" i="2" s="1"/>
  <c r="N4863" i="2" s="1"/>
  <c r="S4864" i="2"/>
  <c r="K4864" i="2"/>
  <c r="V4864" i="2"/>
  <c r="T4864" i="2"/>
  <c r="L3317" i="2"/>
  <c r="M3317" i="2" s="1"/>
  <c r="N3317" i="2" s="1"/>
  <c r="O3320" i="2" l="1"/>
  <c r="J3320" i="2"/>
  <c r="I3321" i="2"/>
  <c r="L2959" i="2"/>
  <c r="M2959" i="2" s="1"/>
  <c r="N2959" i="2" s="1"/>
  <c r="O2961" i="2"/>
  <c r="J2961" i="2"/>
  <c r="I2962" i="2"/>
  <c r="T3319" i="2"/>
  <c r="S3319" i="2"/>
  <c r="K3319" i="2"/>
  <c r="V3319" i="2"/>
  <c r="U3319" i="2"/>
  <c r="L4864" i="2"/>
  <c r="M4864" i="2" s="1"/>
  <c r="N4864" i="2" s="1"/>
  <c r="L3318" i="2"/>
  <c r="M3318" i="2" s="1"/>
  <c r="N3318" i="2" s="1"/>
  <c r="O4866" i="2"/>
  <c r="J4866" i="2"/>
  <c r="I4867" i="2"/>
  <c r="T2960" i="2"/>
  <c r="S2960" i="2"/>
  <c r="K2960" i="2"/>
  <c r="U2960" i="2"/>
  <c r="V2960" i="2"/>
  <c r="T4865" i="2"/>
  <c r="S4865" i="2"/>
  <c r="K4865" i="2"/>
  <c r="V4865" i="2"/>
  <c r="U4865" i="2"/>
  <c r="L4865" i="2" l="1"/>
  <c r="M4865" i="2" s="1"/>
  <c r="N4865" i="2" s="1"/>
  <c r="O4867" i="2"/>
  <c r="J4867" i="2"/>
  <c r="I4868" i="2"/>
  <c r="O2962" i="2"/>
  <c r="J2962" i="2"/>
  <c r="I2963" i="2"/>
  <c r="U4866" i="2"/>
  <c r="T4866" i="2"/>
  <c r="V4866" i="2"/>
  <c r="S4866" i="2"/>
  <c r="K4866" i="2"/>
  <c r="L3319" i="2"/>
  <c r="M3319" i="2" s="1"/>
  <c r="N3319" i="2" s="1"/>
  <c r="U2961" i="2"/>
  <c r="T2961" i="2"/>
  <c r="V2961" i="2"/>
  <c r="S2961" i="2"/>
  <c r="K2961" i="2"/>
  <c r="O3321" i="2"/>
  <c r="J3321" i="2"/>
  <c r="I3322" i="2"/>
  <c r="L2960" i="2"/>
  <c r="M2960" i="2" s="1"/>
  <c r="N2960" i="2" s="1"/>
  <c r="U3320" i="2"/>
  <c r="T3320" i="2"/>
  <c r="S3320" i="2"/>
  <c r="K3320" i="2"/>
  <c r="V3320" i="2"/>
  <c r="L2961" i="2" l="1"/>
  <c r="M2961" i="2" s="1"/>
  <c r="N2961" i="2" s="1"/>
  <c r="O2963" i="2"/>
  <c r="J2963" i="2"/>
  <c r="I2964" i="2"/>
  <c r="V4867" i="2"/>
  <c r="U4867" i="2"/>
  <c r="S4867" i="2"/>
  <c r="K4867" i="2"/>
  <c r="T4867" i="2"/>
  <c r="O3322" i="2"/>
  <c r="J3322" i="2"/>
  <c r="I3323" i="2"/>
  <c r="V2962" i="2"/>
  <c r="U2962" i="2"/>
  <c r="S2962" i="2"/>
  <c r="K2962" i="2"/>
  <c r="T2962" i="2"/>
  <c r="V3321" i="2"/>
  <c r="U3321" i="2"/>
  <c r="T3321" i="2"/>
  <c r="K3321" i="2"/>
  <c r="S3321" i="2"/>
  <c r="L3320" i="2"/>
  <c r="M3320" i="2" s="1"/>
  <c r="N3320" i="2" s="1"/>
  <c r="L4866" i="2"/>
  <c r="M4866" i="2" s="1"/>
  <c r="N4866" i="2" s="1"/>
  <c r="O4868" i="2"/>
  <c r="J4868" i="2"/>
  <c r="I4869" i="2"/>
  <c r="S3322" i="2" l="1"/>
  <c r="K3322" i="2"/>
  <c r="V3322" i="2"/>
  <c r="U3322" i="2"/>
  <c r="T3322" i="2"/>
  <c r="S2963" i="2"/>
  <c r="K2963" i="2"/>
  <c r="V2963" i="2"/>
  <c r="T2963" i="2"/>
  <c r="U2963" i="2"/>
  <c r="O4869" i="2"/>
  <c r="J4869" i="2"/>
  <c r="I4870" i="2"/>
  <c r="L3321" i="2"/>
  <c r="M3321" i="2" s="1"/>
  <c r="N3321" i="2" s="1"/>
  <c r="S4868" i="2"/>
  <c r="K4868" i="2"/>
  <c r="V4868" i="2"/>
  <c r="U4868" i="2"/>
  <c r="T4868" i="2"/>
  <c r="L2962" i="2"/>
  <c r="M2962" i="2" s="1"/>
  <c r="N2962" i="2" s="1"/>
  <c r="O3323" i="2"/>
  <c r="J3323" i="2"/>
  <c r="I3324" i="2"/>
  <c r="L4867" i="2"/>
  <c r="M4867" i="2" s="1"/>
  <c r="N4867" i="2" s="1"/>
  <c r="O2964" i="2"/>
  <c r="J2964" i="2"/>
  <c r="I2965" i="2"/>
  <c r="O2965" i="2" l="1"/>
  <c r="J2965" i="2"/>
  <c r="I2966" i="2"/>
  <c r="T3323" i="2"/>
  <c r="S3323" i="2"/>
  <c r="K3323" i="2"/>
  <c r="V3323" i="2"/>
  <c r="U3323" i="2"/>
  <c r="T4869" i="2"/>
  <c r="S4869" i="2"/>
  <c r="K4869" i="2"/>
  <c r="U4869" i="2"/>
  <c r="V4869" i="2"/>
  <c r="L2963" i="2"/>
  <c r="M2963" i="2" s="1"/>
  <c r="N2963" i="2" s="1"/>
  <c r="N3322" i="2"/>
  <c r="L3322" i="2"/>
  <c r="M3322" i="2" s="1"/>
  <c r="T2964" i="2"/>
  <c r="U2964" i="2"/>
  <c r="S2964" i="2"/>
  <c r="K2964" i="2"/>
  <c r="V2964" i="2"/>
  <c r="O3324" i="2"/>
  <c r="J3324" i="2"/>
  <c r="I3325" i="2"/>
  <c r="L4868" i="2"/>
  <c r="M4868" i="2" s="1"/>
  <c r="N4868" i="2" s="1"/>
  <c r="O4870" i="2"/>
  <c r="J4870" i="2"/>
  <c r="I4871" i="2"/>
  <c r="T3324" i="2" l="1"/>
  <c r="S3324" i="2"/>
  <c r="K3324" i="2"/>
  <c r="L4869" i="2"/>
  <c r="M4869" i="2" s="1"/>
  <c r="N4869" i="2" s="1"/>
  <c r="O2966" i="2"/>
  <c r="J2966" i="2"/>
  <c r="I2967" i="2"/>
  <c r="O4871" i="2"/>
  <c r="J4871" i="2"/>
  <c r="I4872" i="2"/>
  <c r="L3323" i="2"/>
  <c r="M3323" i="2" s="1"/>
  <c r="N3323" i="2" s="1"/>
  <c r="U2965" i="2"/>
  <c r="T2965" i="2"/>
  <c r="V2965" i="2"/>
  <c r="S2965" i="2"/>
  <c r="K2965" i="2"/>
  <c r="U4870" i="2"/>
  <c r="T4870" i="2"/>
  <c r="V4870" i="2"/>
  <c r="S4870" i="2"/>
  <c r="K4870" i="2"/>
  <c r="O3325" i="2"/>
  <c r="J3325" i="2"/>
  <c r="I3326" i="2"/>
  <c r="L2964" i="2"/>
  <c r="M2964" i="2" s="1"/>
  <c r="N2964" i="2" s="1"/>
  <c r="O3326" i="2" l="1"/>
  <c r="J3326" i="2"/>
  <c r="I3327" i="2"/>
  <c r="L2965" i="2"/>
  <c r="M2965" i="2" s="1"/>
  <c r="N2965" i="2" s="1"/>
  <c r="V4871" i="2"/>
  <c r="U4871" i="2"/>
  <c r="T4871" i="2"/>
  <c r="S4871" i="2"/>
  <c r="K4871" i="2"/>
  <c r="L3324" i="2"/>
  <c r="M3324" i="2" s="1"/>
  <c r="V3324" i="2" s="1"/>
  <c r="N3324" i="2"/>
  <c r="U3324" i="2" s="1"/>
  <c r="T3325" i="2"/>
  <c r="K3325" i="2"/>
  <c r="S3325" i="2"/>
  <c r="O2967" i="2"/>
  <c r="J2967" i="2"/>
  <c r="I2968" i="2"/>
  <c r="L4870" i="2"/>
  <c r="M4870" i="2" s="1"/>
  <c r="N4870" i="2" s="1"/>
  <c r="O4872" i="2"/>
  <c r="J4872" i="2"/>
  <c r="I4873" i="2"/>
  <c r="V2966" i="2"/>
  <c r="U2966" i="2"/>
  <c r="S2966" i="2"/>
  <c r="K2966" i="2"/>
  <c r="T2966" i="2"/>
  <c r="L3325" i="2" l="1"/>
  <c r="M3325" i="2" s="1"/>
  <c r="V3325" i="2" s="1"/>
  <c r="S4872" i="2"/>
  <c r="K4872" i="2"/>
  <c r="T4872" i="2"/>
  <c r="S2967" i="2"/>
  <c r="K2967" i="2"/>
  <c r="V2967" i="2"/>
  <c r="T2967" i="2"/>
  <c r="U2967" i="2"/>
  <c r="O3327" i="2"/>
  <c r="J3327" i="2"/>
  <c r="I3328" i="2"/>
  <c r="L4871" i="2"/>
  <c r="M4871" i="2" s="1"/>
  <c r="N4871" i="2" s="1"/>
  <c r="S3326" i="2"/>
  <c r="K3326" i="2"/>
  <c r="V3326" i="2"/>
  <c r="T3326" i="2"/>
  <c r="O2968" i="2"/>
  <c r="J2968" i="2"/>
  <c r="I2969" i="2"/>
  <c r="N2966" i="2"/>
  <c r="L2966" i="2"/>
  <c r="M2966" i="2" s="1"/>
  <c r="O4873" i="2"/>
  <c r="J4873" i="2"/>
  <c r="I4874" i="2"/>
  <c r="T2968" i="2" l="1"/>
  <c r="U2968" i="2"/>
  <c r="S2968" i="2"/>
  <c r="K2968" i="2"/>
  <c r="V2968" i="2"/>
  <c r="L4872" i="2"/>
  <c r="M4872" i="2" s="1"/>
  <c r="V4872" i="2" s="1"/>
  <c r="V4873" i="2" s="1"/>
  <c r="N3326" i="2"/>
  <c r="L3326" i="2"/>
  <c r="M3326" i="2" s="1"/>
  <c r="O3328" i="2"/>
  <c r="J3328" i="2"/>
  <c r="I3329" i="2"/>
  <c r="T3327" i="2"/>
  <c r="S3327" i="2"/>
  <c r="K3327" i="2"/>
  <c r="V3327" i="2"/>
  <c r="O4874" i="2"/>
  <c r="J4874" i="2"/>
  <c r="I4875" i="2"/>
  <c r="T4873" i="2"/>
  <c r="S4873" i="2"/>
  <c r="K4873" i="2"/>
  <c r="O2969" i="2"/>
  <c r="J2969" i="2"/>
  <c r="I2970" i="2"/>
  <c r="L2967" i="2"/>
  <c r="M2967" i="2" s="1"/>
  <c r="N2967" i="2" s="1"/>
  <c r="N3325" i="2"/>
  <c r="U3325" i="2" s="1"/>
  <c r="U3326" i="2" s="1"/>
  <c r="U3327" i="2" s="1"/>
  <c r="T2969" i="2" l="1"/>
  <c r="S2969" i="2"/>
  <c r="K2969" i="2"/>
  <c r="O2970" i="2"/>
  <c r="J2970" i="2"/>
  <c r="I2971" i="2"/>
  <c r="O4875" i="2"/>
  <c r="J4875" i="2"/>
  <c r="I4876" i="2"/>
  <c r="O3329" i="2"/>
  <c r="J3329" i="2"/>
  <c r="I3330" i="2"/>
  <c r="L2968" i="2"/>
  <c r="M2968" i="2" s="1"/>
  <c r="N2968" i="2"/>
  <c r="L3327" i="2"/>
  <c r="M3327" i="2" s="1"/>
  <c r="N3327" i="2" s="1"/>
  <c r="U3328" i="2"/>
  <c r="T3328" i="2"/>
  <c r="S3328" i="2"/>
  <c r="K3328" i="2"/>
  <c r="V3328" i="2"/>
  <c r="T4874" i="2"/>
  <c r="V4874" i="2"/>
  <c r="S4874" i="2"/>
  <c r="K4874" i="2"/>
  <c r="N4872" i="2"/>
  <c r="U4872" i="2" s="1"/>
  <c r="U4873" i="2" s="1"/>
  <c r="U4874" i="2" s="1"/>
  <c r="L4873" i="2"/>
  <c r="M4873" i="2" s="1"/>
  <c r="N4873" i="2" s="1"/>
  <c r="L4874" i="2" l="1"/>
  <c r="M4874" i="2" s="1"/>
  <c r="N4874" i="2" s="1"/>
  <c r="O2971" i="2"/>
  <c r="J2971" i="2"/>
  <c r="I2972" i="2"/>
  <c r="L2969" i="2"/>
  <c r="M2969" i="2" s="1"/>
  <c r="V2969" i="2" s="1"/>
  <c r="V2970" i="2" s="1"/>
  <c r="O4876" i="2"/>
  <c r="J4876" i="2"/>
  <c r="I4877" i="2"/>
  <c r="S2970" i="2"/>
  <c r="T2970" i="2"/>
  <c r="K2970" i="2"/>
  <c r="L3328" i="2"/>
  <c r="M3328" i="2" s="1"/>
  <c r="N3328" i="2" s="1"/>
  <c r="O3330" i="2"/>
  <c r="J3330" i="2"/>
  <c r="I3331" i="2"/>
  <c r="V4875" i="2"/>
  <c r="U4875" i="2"/>
  <c r="S4875" i="2"/>
  <c r="K4875" i="2"/>
  <c r="T4875" i="2"/>
  <c r="V3329" i="2"/>
  <c r="U3329" i="2"/>
  <c r="T3329" i="2"/>
  <c r="S3329" i="2"/>
  <c r="K3329" i="2"/>
  <c r="L4875" i="2" l="1"/>
  <c r="M4875" i="2" s="1"/>
  <c r="N4875" i="2" s="1"/>
  <c r="O3331" i="2"/>
  <c r="J3331" i="2"/>
  <c r="I3332" i="2"/>
  <c r="S2971" i="2"/>
  <c r="K2971" i="2"/>
  <c r="T2971" i="2"/>
  <c r="V2971" i="2"/>
  <c r="S3330" i="2"/>
  <c r="K3330" i="2"/>
  <c r="V3330" i="2"/>
  <c r="U3330" i="2"/>
  <c r="T3330" i="2"/>
  <c r="N2970" i="2"/>
  <c r="L2970" i="2"/>
  <c r="M2970" i="2" s="1"/>
  <c r="N2969" i="2"/>
  <c r="U2969" i="2" s="1"/>
  <c r="U2970" i="2" s="1"/>
  <c r="U2971" i="2" s="1"/>
  <c r="L3329" i="2"/>
  <c r="M3329" i="2" s="1"/>
  <c r="N3329" i="2" s="1"/>
  <c r="O4877" i="2"/>
  <c r="J4877" i="2"/>
  <c r="I4878" i="2"/>
  <c r="S4876" i="2"/>
  <c r="K4876" i="2"/>
  <c r="V4876" i="2"/>
  <c r="U4876" i="2"/>
  <c r="T4876" i="2"/>
  <c r="O2972" i="2"/>
  <c r="J2972" i="2"/>
  <c r="I2973" i="2"/>
  <c r="L3330" i="2" l="1"/>
  <c r="M3330" i="2" s="1"/>
  <c r="N3330" i="2" s="1"/>
  <c r="T3331" i="2"/>
  <c r="S3331" i="2"/>
  <c r="K3331" i="2"/>
  <c r="V3331" i="2"/>
  <c r="U3331" i="2"/>
  <c r="O2973" i="2"/>
  <c r="J2973" i="2"/>
  <c r="I2974" i="2"/>
  <c r="O4878" i="2"/>
  <c r="J4878" i="2"/>
  <c r="I4879" i="2"/>
  <c r="L2971" i="2"/>
  <c r="M2971" i="2" s="1"/>
  <c r="N2971" i="2" s="1"/>
  <c r="T4877" i="2"/>
  <c r="S4877" i="2"/>
  <c r="K4877" i="2"/>
  <c r="U4877" i="2"/>
  <c r="V4877" i="2"/>
  <c r="T2972" i="2"/>
  <c r="S2972" i="2"/>
  <c r="K2972" i="2"/>
  <c r="V2972" i="2"/>
  <c r="U2972" i="2"/>
  <c r="L4876" i="2"/>
  <c r="M4876" i="2" s="1"/>
  <c r="N4876" i="2" s="1"/>
  <c r="O3332" i="2"/>
  <c r="J3332" i="2"/>
  <c r="I3333" i="2"/>
  <c r="U3332" i="2" l="1"/>
  <c r="T3332" i="2"/>
  <c r="S3332" i="2"/>
  <c r="K3332" i="2"/>
  <c r="V3332" i="2"/>
  <c r="T4878" i="2"/>
  <c r="S4878" i="2"/>
  <c r="K4878" i="2"/>
  <c r="L2972" i="2"/>
  <c r="M2972" i="2" s="1"/>
  <c r="N2972" i="2"/>
  <c r="L4877" i="2"/>
  <c r="M4877" i="2" s="1"/>
  <c r="N4877" i="2" s="1"/>
  <c r="O2974" i="2"/>
  <c r="J2974" i="2"/>
  <c r="I2975" i="2"/>
  <c r="O3333" i="2"/>
  <c r="J3333" i="2"/>
  <c r="I3334" i="2"/>
  <c r="O4879" i="2"/>
  <c r="J4879" i="2"/>
  <c r="I4880" i="2"/>
  <c r="U2973" i="2"/>
  <c r="V2973" i="2"/>
  <c r="T2973" i="2"/>
  <c r="S2973" i="2"/>
  <c r="K2973" i="2"/>
  <c r="L3331" i="2"/>
  <c r="M3331" i="2" s="1"/>
  <c r="N3331" i="2" s="1"/>
  <c r="L2973" i="2" l="1"/>
  <c r="M2973" i="2" s="1"/>
  <c r="N2973" i="2" s="1"/>
  <c r="O3334" i="2"/>
  <c r="J3334" i="2"/>
  <c r="I3335" i="2"/>
  <c r="V2974" i="2"/>
  <c r="S2974" i="2"/>
  <c r="K2974" i="2"/>
  <c r="U2974" i="2"/>
  <c r="T2974" i="2"/>
  <c r="L3332" i="2"/>
  <c r="M3332" i="2" s="1"/>
  <c r="N3332" i="2"/>
  <c r="O4880" i="2"/>
  <c r="J4880" i="2"/>
  <c r="I4881" i="2"/>
  <c r="V3333" i="2"/>
  <c r="U3333" i="2"/>
  <c r="T3333" i="2"/>
  <c r="S3333" i="2"/>
  <c r="K3333" i="2"/>
  <c r="T4879" i="2"/>
  <c r="S4879" i="2"/>
  <c r="K4879" i="2"/>
  <c r="L4878" i="2"/>
  <c r="M4878" i="2" s="1"/>
  <c r="V4878" i="2" s="1"/>
  <c r="V4879" i="2" s="1"/>
  <c r="O2975" i="2"/>
  <c r="J2975" i="2"/>
  <c r="I2976" i="2"/>
  <c r="L3333" i="2" l="1"/>
  <c r="M3333" i="2" s="1"/>
  <c r="N3333" i="2" s="1"/>
  <c r="L2974" i="2"/>
  <c r="M2974" i="2" s="1"/>
  <c r="N2974" i="2" s="1"/>
  <c r="S3334" i="2"/>
  <c r="K3334" i="2"/>
  <c r="V3334" i="2"/>
  <c r="U3334" i="2"/>
  <c r="T3334" i="2"/>
  <c r="N4878" i="2"/>
  <c r="U4878" i="2" s="1"/>
  <c r="U4879" i="2" s="1"/>
  <c r="U4880" i="2" s="1"/>
  <c r="O4881" i="2"/>
  <c r="J4881" i="2"/>
  <c r="I4882" i="2"/>
  <c r="S4880" i="2"/>
  <c r="K4880" i="2"/>
  <c r="V4880" i="2"/>
  <c r="T4880" i="2"/>
  <c r="O2976" i="2"/>
  <c r="J2976" i="2"/>
  <c r="I2977" i="2"/>
  <c r="S2975" i="2"/>
  <c r="K2975" i="2"/>
  <c r="T2975" i="2"/>
  <c r="V2975" i="2"/>
  <c r="U2975" i="2"/>
  <c r="L4879" i="2"/>
  <c r="M4879" i="2" s="1"/>
  <c r="N4879" i="2" s="1"/>
  <c r="O3335" i="2"/>
  <c r="J3335" i="2"/>
  <c r="I3336" i="2"/>
  <c r="T2976" i="2" l="1"/>
  <c r="S2976" i="2"/>
  <c r="K2976" i="2"/>
  <c r="U2976" i="2"/>
  <c r="V2976" i="2"/>
  <c r="T4881" i="2"/>
  <c r="S4881" i="2"/>
  <c r="K4881" i="2"/>
  <c r="V4881" i="2"/>
  <c r="U4881" i="2"/>
  <c r="O3336" i="2"/>
  <c r="J3336" i="2"/>
  <c r="I3337" i="2"/>
  <c r="L2975" i="2"/>
  <c r="M2975" i="2" s="1"/>
  <c r="N2975" i="2" s="1"/>
  <c r="L4880" i="2"/>
  <c r="M4880" i="2" s="1"/>
  <c r="N4880" i="2" s="1"/>
  <c r="L3334" i="2"/>
  <c r="M3334" i="2" s="1"/>
  <c r="N3334" i="2" s="1"/>
  <c r="T3335" i="2"/>
  <c r="S3335" i="2"/>
  <c r="K3335" i="2"/>
  <c r="V3335" i="2"/>
  <c r="U3335" i="2"/>
  <c r="O2977" i="2"/>
  <c r="J2977" i="2"/>
  <c r="I2978" i="2"/>
  <c r="O4882" i="2"/>
  <c r="J4882" i="2"/>
  <c r="I4883" i="2"/>
  <c r="U3336" i="2" l="1"/>
  <c r="T3336" i="2"/>
  <c r="S3336" i="2"/>
  <c r="K3336" i="2"/>
  <c r="V3336" i="2"/>
  <c r="L4881" i="2"/>
  <c r="M4881" i="2" s="1"/>
  <c r="N4881" i="2" s="1"/>
  <c r="O2978" i="2"/>
  <c r="J2978" i="2"/>
  <c r="I2979" i="2"/>
  <c r="L2976" i="2"/>
  <c r="M2976" i="2" s="1"/>
  <c r="N2976" i="2" s="1"/>
  <c r="O4883" i="2"/>
  <c r="J4883" i="2"/>
  <c r="I4884" i="2"/>
  <c r="U2977" i="2"/>
  <c r="T2977" i="2"/>
  <c r="V2977" i="2"/>
  <c r="S2977" i="2"/>
  <c r="K2977" i="2"/>
  <c r="L3335" i="2"/>
  <c r="M3335" i="2" s="1"/>
  <c r="N3335" i="2"/>
  <c r="U4882" i="2"/>
  <c r="T4882" i="2"/>
  <c r="V4882" i="2"/>
  <c r="S4882" i="2"/>
  <c r="K4882" i="2"/>
  <c r="O3337" i="2"/>
  <c r="J3337" i="2"/>
  <c r="I3338" i="2"/>
  <c r="L2977" i="2" l="1"/>
  <c r="M2977" i="2" s="1"/>
  <c r="N2977" i="2" s="1"/>
  <c r="L3336" i="2"/>
  <c r="M3336" i="2" s="1"/>
  <c r="N3336" i="2" s="1"/>
  <c r="L4882" i="2"/>
  <c r="M4882" i="2" s="1"/>
  <c r="N4882" i="2" s="1"/>
  <c r="O4884" i="2"/>
  <c r="J4884" i="2"/>
  <c r="I4885" i="2"/>
  <c r="V4883" i="2"/>
  <c r="U4883" i="2"/>
  <c r="S4883" i="2"/>
  <c r="K4883" i="2"/>
  <c r="T4883" i="2"/>
  <c r="O2979" i="2"/>
  <c r="J2979" i="2"/>
  <c r="I2980" i="2"/>
  <c r="O3338" i="2"/>
  <c r="J3338" i="2"/>
  <c r="I3339" i="2"/>
  <c r="V3337" i="2"/>
  <c r="U3337" i="2"/>
  <c r="T3337" i="2"/>
  <c r="K3337" i="2"/>
  <c r="S3337" i="2"/>
  <c r="S2978" i="2"/>
  <c r="K2978" i="2"/>
  <c r="T2978" i="2"/>
  <c r="L3337" i="2" l="1"/>
  <c r="M3337" i="2" s="1"/>
  <c r="N3337" i="2" s="1"/>
  <c r="O3339" i="2"/>
  <c r="J3339" i="2"/>
  <c r="I3340" i="2"/>
  <c r="S2979" i="2"/>
  <c r="K2979" i="2"/>
  <c r="T2979" i="2"/>
  <c r="S4884" i="2"/>
  <c r="K4884" i="2"/>
  <c r="V4884" i="2"/>
  <c r="U4884" i="2"/>
  <c r="T4884" i="2"/>
  <c r="S3338" i="2"/>
  <c r="K3338" i="2"/>
  <c r="V3338" i="2"/>
  <c r="U3338" i="2"/>
  <c r="T3338" i="2"/>
  <c r="L2978" i="2"/>
  <c r="M2978" i="2" s="1"/>
  <c r="V2978" i="2" s="1"/>
  <c r="O2980" i="2"/>
  <c r="J2980" i="2"/>
  <c r="I2981" i="2"/>
  <c r="L4883" i="2"/>
  <c r="M4883" i="2" s="1"/>
  <c r="N4883" i="2" s="1"/>
  <c r="O4885" i="2"/>
  <c r="J4885" i="2"/>
  <c r="I4886" i="2"/>
  <c r="T2980" i="2" l="1"/>
  <c r="S2980" i="2"/>
  <c r="K2980" i="2"/>
  <c r="L4884" i="2"/>
  <c r="M4884" i="2" s="1"/>
  <c r="N4884" i="2" s="1"/>
  <c r="T3339" i="2"/>
  <c r="S3339" i="2"/>
  <c r="K3339" i="2"/>
  <c r="V3339" i="2"/>
  <c r="U3339" i="2"/>
  <c r="L2979" i="2"/>
  <c r="M2979" i="2" s="1"/>
  <c r="V2979" i="2" s="1"/>
  <c r="V2980" i="2" s="1"/>
  <c r="O4886" i="2"/>
  <c r="J4886" i="2"/>
  <c r="I4887" i="2"/>
  <c r="T4885" i="2"/>
  <c r="S4885" i="2"/>
  <c r="K4885" i="2"/>
  <c r="U4885" i="2"/>
  <c r="V4885" i="2"/>
  <c r="O2981" i="2"/>
  <c r="J2981" i="2"/>
  <c r="I2982" i="2"/>
  <c r="N2978" i="2"/>
  <c r="U2978" i="2" s="1"/>
  <c r="N3338" i="2"/>
  <c r="L3338" i="2"/>
  <c r="M3338" i="2" s="1"/>
  <c r="O3340" i="2"/>
  <c r="J3340" i="2"/>
  <c r="I3341" i="2"/>
  <c r="O3341" i="2" l="1"/>
  <c r="J3341" i="2"/>
  <c r="I3342" i="2"/>
  <c r="T2981" i="2"/>
  <c r="S2981" i="2"/>
  <c r="K2981" i="2"/>
  <c r="V2981" i="2"/>
  <c r="L4885" i="2"/>
  <c r="M4885" i="2" s="1"/>
  <c r="N4885" i="2" s="1"/>
  <c r="U4886" i="2"/>
  <c r="T4886" i="2"/>
  <c r="V4886" i="2"/>
  <c r="K4886" i="2"/>
  <c r="S4886" i="2"/>
  <c r="L2980" i="2"/>
  <c r="M2980" i="2" s="1"/>
  <c r="N2980" i="2" s="1"/>
  <c r="L3339" i="2"/>
  <c r="M3339" i="2" s="1"/>
  <c r="N3339" i="2" s="1"/>
  <c r="U3340" i="2"/>
  <c r="T3340" i="2"/>
  <c r="S3340" i="2"/>
  <c r="K3340" i="2"/>
  <c r="V3340" i="2"/>
  <c r="O2982" i="2"/>
  <c r="J2982" i="2"/>
  <c r="I2983" i="2"/>
  <c r="O4887" i="2"/>
  <c r="J4887" i="2"/>
  <c r="I4888" i="2"/>
  <c r="N2979" i="2"/>
  <c r="U2979" i="2" s="1"/>
  <c r="U2980" i="2" s="1"/>
  <c r="U2981" i="2" s="1"/>
  <c r="O2983" i="2" l="1"/>
  <c r="J2983" i="2"/>
  <c r="I2984" i="2"/>
  <c r="L3340" i="2"/>
  <c r="M3340" i="2" s="1"/>
  <c r="N3340" i="2" s="1"/>
  <c r="L2981" i="2"/>
  <c r="M2981" i="2" s="1"/>
  <c r="N2981" i="2"/>
  <c r="O3342" i="2"/>
  <c r="J3342" i="2"/>
  <c r="I3343" i="2"/>
  <c r="V2982" i="2"/>
  <c r="U2982" i="2"/>
  <c r="T2982" i="2"/>
  <c r="S2982" i="2"/>
  <c r="K2982" i="2"/>
  <c r="L4886" i="2"/>
  <c r="M4886" i="2" s="1"/>
  <c r="N4886" i="2" s="1"/>
  <c r="V3341" i="2"/>
  <c r="U3341" i="2"/>
  <c r="T3341" i="2"/>
  <c r="S3341" i="2"/>
  <c r="K3341" i="2"/>
  <c r="O4888" i="2"/>
  <c r="J4888" i="2"/>
  <c r="I4889" i="2"/>
  <c r="V4887" i="2"/>
  <c r="U4887" i="2"/>
  <c r="T4887" i="2"/>
  <c r="S4887" i="2"/>
  <c r="K4887" i="2"/>
  <c r="S4888" i="2" l="1"/>
  <c r="K4888" i="2"/>
  <c r="V4888" i="2"/>
  <c r="T4888" i="2"/>
  <c r="U4888" i="2"/>
  <c r="L2982" i="2"/>
  <c r="M2982" i="2" s="1"/>
  <c r="N2982" i="2" s="1"/>
  <c r="O2984" i="2"/>
  <c r="J2984" i="2"/>
  <c r="I2985" i="2"/>
  <c r="L4887" i="2"/>
  <c r="M4887" i="2" s="1"/>
  <c r="N4887" i="2" s="1"/>
  <c r="L3341" i="2"/>
  <c r="M3341" i="2" s="1"/>
  <c r="N3341" i="2" s="1"/>
  <c r="O3343" i="2"/>
  <c r="J3343" i="2"/>
  <c r="I3344" i="2"/>
  <c r="S2983" i="2"/>
  <c r="K2983" i="2"/>
  <c r="V2983" i="2"/>
  <c r="U2983" i="2"/>
  <c r="T2983" i="2"/>
  <c r="O4889" i="2"/>
  <c r="J4889" i="2"/>
  <c r="I4890" i="2"/>
  <c r="S3342" i="2"/>
  <c r="K3342" i="2"/>
  <c r="V3342" i="2"/>
  <c r="U3342" i="2"/>
  <c r="T3342" i="2"/>
  <c r="T4889" i="2" l="1"/>
  <c r="S4889" i="2"/>
  <c r="K4889" i="2"/>
  <c r="V4889" i="2"/>
  <c r="U4889" i="2"/>
  <c r="T3343" i="2"/>
  <c r="S3343" i="2"/>
  <c r="K3343" i="2"/>
  <c r="L2983" i="2"/>
  <c r="M2983" i="2" s="1"/>
  <c r="N2983" i="2" s="1"/>
  <c r="L3342" i="2"/>
  <c r="M3342" i="2" s="1"/>
  <c r="N3342" i="2" s="1"/>
  <c r="O2985" i="2"/>
  <c r="J2985" i="2"/>
  <c r="I2986" i="2"/>
  <c r="L4888" i="2"/>
  <c r="M4888" i="2" s="1"/>
  <c r="N4888" i="2" s="1"/>
  <c r="O4890" i="2"/>
  <c r="J4890" i="2"/>
  <c r="I4891" i="2"/>
  <c r="O3344" i="2"/>
  <c r="J3344" i="2"/>
  <c r="I3345" i="2"/>
  <c r="T2984" i="2"/>
  <c r="S2984" i="2"/>
  <c r="K2984" i="2"/>
  <c r="U2984" i="2"/>
  <c r="V2984" i="2"/>
  <c r="L2984" i="2" l="1"/>
  <c r="M2984" i="2" s="1"/>
  <c r="N2984" i="2" s="1"/>
  <c r="T3344" i="2"/>
  <c r="S3344" i="2"/>
  <c r="K3344" i="2"/>
  <c r="U2985" i="2"/>
  <c r="V2985" i="2"/>
  <c r="T2985" i="2"/>
  <c r="S2985" i="2"/>
  <c r="K2985" i="2"/>
  <c r="L3343" i="2"/>
  <c r="M3343" i="2" s="1"/>
  <c r="V3343" i="2" s="1"/>
  <c r="V3344" i="2" s="1"/>
  <c r="L4889" i="2"/>
  <c r="M4889" i="2" s="1"/>
  <c r="N4889" i="2" s="1"/>
  <c r="O4891" i="2"/>
  <c r="J4891" i="2"/>
  <c r="I4892" i="2"/>
  <c r="O3345" i="2"/>
  <c r="J3345" i="2"/>
  <c r="I3346" i="2"/>
  <c r="U4890" i="2"/>
  <c r="T4890" i="2"/>
  <c r="V4890" i="2"/>
  <c r="S4890" i="2"/>
  <c r="K4890" i="2"/>
  <c r="O2986" i="2"/>
  <c r="J2986" i="2"/>
  <c r="I2987" i="2"/>
  <c r="V2986" i="2" l="1"/>
  <c r="S2986" i="2"/>
  <c r="K2986" i="2"/>
  <c r="U2986" i="2"/>
  <c r="T2986" i="2"/>
  <c r="L2985" i="2"/>
  <c r="M2985" i="2" s="1"/>
  <c r="N2985" i="2" s="1"/>
  <c r="L4890" i="2"/>
  <c r="M4890" i="2" s="1"/>
  <c r="N4890" i="2" s="1"/>
  <c r="O4892" i="2"/>
  <c r="J4892" i="2"/>
  <c r="I4893" i="2"/>
  <c r="O2987" i="2"/>
  <c r="J2987" i="2"/>
  <c r="I2988" i="2"/>
  <c r="O3346" i="2"/>
  <c r="J3346" i="2"/>
  <c r="I3347" i="2"/>
  <c r="V4891" i="2"/>
  <c r="U4891" i="2"/>
  <c r="S4891" i="2"/>
  <c r="K4891" i="2"/>
  <c r="T4891" i="2"/>
  <c r="N3343" i="2"/>
  <c r="U3343" i="2" s="1"/>
  <c r="U3344" i="2" s="1"/>
  <c r="U3345" i="2" s="1"/>
  <c r="L3344" i="2"/>
  <c r="M3344" i="2" s="1"/>
  <c r="N3344" i="2"/>
  <c r="V3345" i="2"/>
  <c r="T3345" i="2"/>
  <c r="S3345" i="2"/>
  <c r="K3345" i="2"/>
  <c r="O4893" i="2" l="1"/>
  <c r="J4893" i="2"/>
  <c r="I4894" i="2"/>
  <c r="N3345" i="2"/>
  <c r="L3345" i="2"/>
  <c r="M3345" i="2" s="1"/>
  <c r="O2988" i="2"/>
  <c r="J2988" i="2"/>
  <c r="I2989" i="2"/>
  <c r="S4892" i="2"/>
  <c r="K4892" i="2"/>
  <c r="V4892" i="2"/>
  <c r="U4892" i="2"/>
  <c r="T4892" i="2"/>
  <c r="N2986" i="2"/>
  <c r="L2986" i="2"/>
  <c r="M2986" i="2" s="1"/>
  <c r="L4891" i="2"/>
  <c r="M4891" i="2" s="1"/>
  <c r="N4891" i="2" s="1"/>
  <c r="O3347" i="2"/>
  <c r="J3347" i="2"/>
  <c r="I3348" i="2"/>
  <c r="S2987" i="2"/>
  <c r="K2987" i="2"/>
  <c r="V2987" i="2"/>
  <c r="T2987" i="2"/>
  <c r="U2987" i="2"/>
  <c r="S3346" i="2"/>
  <c r="K3346" i="2"/>
  <c r="V3346" i="2"/>
  <c r="U3346" i="2"/>
  <c r="T3346" i="2"/>
  <c r="O3348" i="2" l="1"/>
  <c r="J3348" i="2"/>
  <c r="I3349" i="2"/>
  <c r="O2989" i="2"/>
  <c r="J2989" i="2"/>
  <c r="I2990" i="2"/>
  <c r="L2987" i="2"/>
  <c r="M2987" i="2" s="1"/>
  <c r="N2987" i="2" s="1"/>
  <c r="L3346" i="2"/>
  <c r="M3346" i="2" s="1"/>
  <c r="N3346" i="2" s="1"/>
  <c r="T3347" i="2"/>
  <c r="S3347" i="2"/>
  <c r="K3347" i="2"/>
  <c r="V3347" i="2"/>
  <c r="U3347" i="2"/>
  <c r="T2988" i="2"/>
  <c r="S2988" i="2"/>
  <c r="K2988" i="2"/>
  <c r="V2988" i="2"/>
  <c r="U2988" i="2"/>
  <c r="O4894" i="2"/>
  <c r="J4894" i="2"/>
  <c r="I4895" i="2"/>
  <c r="L4892" i="2"/>
  <c r="M4892" i="2" s="1"/>
  <c r="N4892" i="2" s="1"/>
  <c r="T4893" i="2"/>
  <c r="S4893" i="2"/>
  <c r="K4893" i="2"/>
  <c r="U4893" i="2"/>
  <c r="V4893" i="2"/>
  <c r="L4893" i="2" l="1"/>
  <c r="M4893" i="2" s="1"/>
  <c r="N4893" i="2" s="1"/>
  <c r="O4895" i="2"/>
  <c r="J4895" i="2"/>
  <c r="I4896" i="2"/>
  <c r="O3349" i="2"/>
  <c r="J3349" i="2"/>
  <c r="I3350" i="2"/>
  <c r="U4894" i="2"/>
  <c r="T4894" i="2"/>
  <c r="V4894" i="2"/>
  <c r="S4894" i="2"/>
  <c r="K4894" i="2"/>
  <c r="L2988" i="2"/>
  <c r="M2988" i="2" s="1"/>
  <c r="N2988" i="2" s="1"/>
  <c r="O2990" i="2"/>
  <c r="J2990" i="2"/>
  <c r="I2991" i="2"/>
  <c r="U3348" i="2"/>
  <c r="T3348" i="2"/>
  <c r="S3348" i="2"/>
  <c r="K3348" i="2"/>
  <c r="V3348" i="2"/>
  <c r="L3347" i="2"/>
  <c r="M3347" i="2" s="1"/>
  <c r="N3347" i="2"/>
  <c r="U2989" i="2"/>
  <c r="T2989" i="2"/>
  <c r="S2989" i="2"/>
  <c r="K2989" i="2"/>
  <c r="V2989" i="2"/>
  <c r="O3350" i="2" l="1"/>
  <c r="J3350" i="2"/>
  <c r="I3351" i="2"/>
  <c r="V4895" i="2"/>
  <c r="U4895" i="2"/>
  <c r="T4895" i="2"/>
  <c r="S4895" i="2"/>
  <c r="K4895" i="2"/>
  <c r="L2989" i="2"/>
  <c r="M2989" i="2" s="1"/>
  <c r="N2989" i="2" s="1"/>
  <c r="V3349" i="2"/>
  <c r="U3349" i="2"/>
  <c r="T3349" i="2"/>
  <c r="S3349" i="2"/>
  <c r="K3349" i="2"/>
  <c r="L3348" i="2"/>
  <c r="M3348" i="2" s="1"/>
  <c r="N3348" i="2" s="1"/>
  <c r="O2991" i="2"/>
  <c r="J2991" i="2"/>
  <c r="I2992" i="2"/>
  <c r="V2990" i="2"/>
  <c r="S2990" i="2"/>
  <c r="U2990" i="2"/>
  <c r="T2990" i="2"/>
  <c r="K2990" i="2"/>
  <c r="L4894" i="2"/>
  <c r="M4894" i="2" s="1"/>
  <c r="N4894" i="2" s="1"/>
  <c r="O4896" i="2"/>
  <c r="J4896" i="2"/>
  <c r="I4897" i="2"/>
  <c r="O2992" i="2" l="1"/>
  <c r="J2992" i="2"/>
  <c r="I2993" i="2"/>
  <c r="L4895" i="2"/>
  <c r="M4895" i="2" s="1"/>
  <c r="N4895" i="2" s="1"/>
  <c r="S2991" i="2"/>
  <c r="K2991" i="2"/>
  <c r="T2991" i="2"/>
  <c r="V2991" i="2"/>
  <c r="U2991" i="2"/>
  <c r="L3349" i="2"/>
  <c r="M3349" i="2" s="1"/>
  <c r="N3349" i="2" s="1"/>
  <c r="O3351" i="2"/>
  <c r="J3351" i="2"/>
  <c r="I3352" i="2"/>
  <c r="O4897" i="2"/>
  <c r="J4897" i="2"/>
  <c r="I4898" i="2"/>
  <c r="S3350" i="2"/>
  <c r="K3350" i="2"/>
  <c r="V3350" i="2"/>
  <c r="U3350" i="2"/>
  <c r="T3350" i="2"/>
  <c r="S4896" i="2"/>
  <c r="K4896" i="2"/>
  <c r="V4896" i="2"/>
  <c r="T4896" i="2"/>
  <c r="U4896" i="2"/>
  <c r="L2990" i="2"/>
  <c r="M2990" i="2" s="1"/>
  <c r="N2990" i="2" s="1"/>
  <c r="L3350" i="2" l="1"/>
  <c r="M3350" i="2" s="1"/>
  <c r="N3350" i="2" s="1"/>
  <c r="O3352" i="2"/>
  <c r="J3352" i="2"/>
  <c r="I3353" i="2"/>
  <c r="L2991" i="2"/>
  <c r="M2991" i="2" s="1"/>
  <c r="N2991" i="2" s="1"/>
  <c r="O2993" i="2"/>
  <c r="J2993" i="2"/>
  <c r="I2994" i="2"/>
  <c r="O4898" i="2"/>
  <c r="J4898" i="2"/>
  <c r="I4899" i="2"/>
  <c r="T3351" i="2"/>
  <c r="S3351" i="2"/>
  <c r="K3351" i="2"/>
  <c r="V3351" i="2"/>
  <c r="U3351" i="2"/>
  <c r="T2992" i="2"/>
  <c r="S2992" i="2"/>
  <c r="K2992" i="2"/>
  <c r="U2992" i="2"/>
  <c r="V2992" i="2"/>
  <c r="L4896" i="2"/>
  <c r="M4896" i="2" s="1"/>
  <c r="N4896" i="2" s="1"/>
  <c r="T4897" i="2"/>
  <c r="S4897" i="2"/>
  <c r="K4897" i="2"/>
  <c r="V4897" i="2"/>
  <c r="U4897" i="2"/>
  <c r="L4897" i="2" l="1"/>
  <c r="M4897" i="2" s="1"/>
  <c r="N4897" i="2" s="1"/>
  <c r="L3351" i="2"/>
  <c r="M3351" i="2" s="1"/>
  <c r="N3351" i="2" s="1"/>
  <c r="U4898" i="2"/>
  <c r="T4898" i="2"/>
  <c r="V4898" i="2"/>
  <c r="S4898" i="2"/>
  <c r="K4898" i="2"/>
  <c r="U3352" i="2"/>
  <c r="T3352" i="2"/>
  <c r="S3352" i="2"/>
  <c r="K3352" i="2"/>
  <c r="V3352" i="2"/>
  <c r="O2994" i="2"/>
  <c r="J2994" i="2"/>
  <c r="I2995" i="2"/>
  <c r="L2992" i="2"/>
  <c r="M2992" i="2" s="1"/>
  <c r="N2992" i="2" s="1"/>
  <c r="O4899" i="2"/>
  <c r="J4899" i="2"/>
  <c r="I4900" i="2"/>
  <c r="U2993" i="2"/>
  <c r="T2993" i="2"/>
  <c r="S2993" i="2"/>
  <c r="K2993" i="2"/>
  <c r="V2993" i="2"/>
  <c r="O3353" i="2"/>
  <c r="J3353" i="2"/>
  <c r="I3354" i="2"/>
  <c r="V2994" i="2" l="1"/>
  <c r="U2994" i="2"/>
  <c r="T2994" i="2"/>
  <c r="S2994" i="2"/>
  <c r="K2994" i="2"/>
  <c r="O3354" i="2"/>
  <c r="J3354" i="2"/>
  <c r="I3355" i="2"/>
  <c r="L2993" i="2"/>
  <c r="M2993" i="2" s="1"/>
  <c r="N2993" i="2"/>
  <c r="O4900" i="2"/>
  <c r="J4900" i="2"/>
  <c r="I4901" i="2"/>
  <c r="V3353" i="2"/>
  <c r="U3353" i="2"/>
  <c r="T3353" i="2"/>
  <c r="K3353" i="2"/>
  <c r="S3353" i="2"/>
  <c r="V4899" i="2"/>
  <c r="U4899" i="2"/>
  <c r="S4899" i="2"/>
  <c r="K4899" i="2"/>
  <c r="T4899" i="2"/>
  <c r="O2995" i="2"/>
  <c r="J2995" i="2"/>
  <c r="I2996" i="2"/>
  <c r="L3352" i="2"/>
  <c r="M3352" i="2" s="1"/>
  <c r="N3352" i="2" s="1"/>
  <c r="L4898" i="2"/>
  <c r="M4898" i="2" s="1"/>
  <c r="N4898" i="2" s="1"/>
  <c r="S4900" i="2" l="1"/>
  <c r="K4900" i="2"/>
  <c r="V4900" i="2"/>
  <c r="U4900" i="2"/>
  <c r="T4900" i="2"/>
  <c r="O3355" i="2"/>
  <c r="J3355" i="2"/>
  <c r="I3356" i="2"/>
  <c r="S3354" i="2"/>
  <c r="K3354" i="2"/>
  <c r="V3354" i="2"/>
  <c r="U3354" i="2"/>
  <c r="T3354" i="2"/>
  <c r="O2996" i="2"/>
  <c r="J2996" i="2"/>
  <c r="I2997" i="2"/>
  <c r="L4899" i="2"/>
  <c r="M4899" i="2" s="1"/>
  <c r="N4899" i="2" s="1"/>
  <c r="S2995" i="2"/>
  <c r="K2995" i="2"/>
  <c r="T2995" i="2"/>
  <c r="N3353" i="2"/>
  <c r="L3353" i="2"/>
  <c r="M3353" i="2" s="1"/>
  <c r="O4901" i="2"/>
  <c r="J4901" i="2"/>
  <c r="I4902" i="2"/>
  <c r="L2994" i="2"/>
  <c r="M2994" i="2" s="1"/>
  <c r="N2994" i="2" s="1"/>
  <c r="L2995" i="2" l="1"/>
  <c r="M2995" i="2" s="1"/>
  <c r="V2995" i="2" s="1"/>
  <c r="O2997" i="2"/>
  <c r="J2997" i="2"/>
  <c r="I2998" i="2"/>
  <c r="O3356" i="2"/>
  <c r="J3356" i="2"/>
  <c r="I3357" i="2"/>
  <c r="O4902" i="2"/>
  <c r="J4902" i="2"/>
  <c r="I4903" i="2"/>
  <c r="T4901" i="2"/>
  <c r="S4901" i="2"/>
  <c r="K4901" i="2"/>
  <c r="U4901" i="2"/>
  <c r="V4901" i="2"/>
  <c r="T2996" i="2"/>
  <c r="S2996" i="2"/>
  <c r="K2996" i="2"/>
  <c r="V2996" i="2"/>
  <c r="T3355" i="2"/>
  <c r="S3355" i="2"/>
  <c r="K3355" i="2"/>
  <c r="V3355" i="2"/>
  <c r="U3355" i="2"/>
  <c r="L3354" i="2"/>
  <c r="M3354" i="2" s="1"/>
  <c r="N3354" i="2" s="1"/>
  <c r="L4900" i="2"/>
  <c r="M4900" i="2" s="1"/>
  <c r="N4900" i="2" s="1"/>
  <c r="L2996" i="2" l="1"/>
  <c r="M2996" i="2" s="1"/>
  <c r="N2996" i="2"/>
  <c r="O3357" i="2"/>
  <c r="J3357" i="2"/>
  <c r="I3358" i="2"/>
  <c r="T2997" i="2"/>
  <c r="S2997" i="2"/>
  <c r="K2997" i="2"/>
  <c r="V2997" i="2"/>
  <c r="L3355" i="2"/>
  <c r="M3355" i="2" s="1"/>
  <c r="N3355" i="2" s="1"/>
  <c r="O4903" i="2"/>
  <c r="J4903" i="2"/>
  <c r="I4904" i="2"/>
  <c r="U3356" i="2"/>
  <c r="T3356" i="2"/>
  <c r="S3356" i="2"/>
  <c r="K3356" i="2"/>
  <c r="V3356" i="2"/>
  <c r="L4901" i="2"/>
  <c r="M4901" i="2" s="1"/>
  <c r="N4901" i="2" s="1"/>
  <c r="U4902" i="2"/>
  <c r="T4902" i="2"/>
  <c r="V4902" i="2"/>
  <c r="S4902" i="2"/>
  <c r="K4902" i="2"/>
  <c r="N2995" i="2"/>
  <c r="U2995" i="2" s="1"/>
  <c r="U2996" i="2" s="1"/>
  <c r="U2997" i="2" s="1"/>
  <c r="O2998" i="2"/>
  <c r="J2998" i="2"/>
  <c r="I2999" i="2"/>
  <c r="V3357" i="2" l="1"/>
  <c r="U3357" i="2"/>
  <c r="T3357" i="2"/>
  <c r="K3357" i="2"/>
  <c r="S3357" i="2"/>
  <c r="L4902" i="2"/>
  <c r="M4902" i="2" s="1"/>
  <c r="N4902" i="2" s="1"/>
  <c r="L3356" i="2"/>
  <c r="M3356" i="2" s="1"/>
  <c r="N3356" i="2" s="1"/>
  <c r="O4904" i="2"/>
  <c r="J4904" i="2"/>
  <c r="I4905" i="2"/>
  <c r="V4903" i="2"/>
  <c r="U4903" i="2"/>
  <c r="T4903" i="2"/>
  <c r="S4903" i="2"/>
  <c r="K4903" i="2"/>
  <c r="O2999" i="2"/>
  <c r="J2999" i="2"/>
  <c r="I3000" i="2"/>
  <c r="V2998" i="2"/>
  <c r="U2998" i="2"/>
  <c r="T2998" i="2"/>
  <c r="S2998" i="2"/>
  <c r="K2998" i="2"/>
  <c r="L2997" i="2"/>
  <c r="M2997" i="2" s="1"/>
  <c r="N2997" i="2"/>
  <c r="O3358" i="2"/>
  <c r="J3358" i="2"/>
  <c r="I3359" i="2"/>
  <c r="O3000" i="2" l="1"/>
  <c r="J3000" i="2"/>
  <c r="I3001" i="2"/>
  <c r="O4905" i="2"/>
  <c r="J4905" i="2"/>
  <c r="I4906" i="2"/>
  <c r="L3357" i="2"/>
  <c r="M3357" i="2" s="1"/>
  <c r="N3357" i="2" s="1"/>
  <c r="S2999" i="2"/>
  <c r="K2999" i="2"/>
  <c r="V2999" i="2"/>
  <c r="T2999" i="2"/>
  <c r="U2999" i="2"/>
  <c r="S4904" i="2"/>
  <c r="K4904" i="2"/>
  <c r="T4904" i="2"/>
  <c r="O3359" i="2"/>
  <c r="J3359" i="2"/>
  <c r="I3360" i="2"/>
  <c r="S3358" i="2"/>
  <c r="K3358" i="2"/>
  <c r="V3358" i="2"/>
  <c r="U3358" i="2"/>
  <c r="T3358" i="2"/>
  <c r="L2998" i="2"/>
  <c r="M2998" i="2" s="1"/>
  <c r="N2998" i="2" s="1"/>
  <c r="L4903" i="2"/>
  <c r="M4903" i="2" s="1"/>
  <c r="N4903" i="2" s="1"/>
  <c r="T3359" i="2" l="1"/>
  <c r="S3359" i="2"/>
  <c r="K3359" i="2"/>
  <c r="L3358" i="2"/>
  <c r="M3358" i="2" s="1"/>
  <c r="N3358" i="2" s="1"/>
  <c r="L4904" i="2"/>
  <c r="M4904" i="2" s="1"/>
  <c r="O3001" i="2"/>
  <c r="J3001" i="2"/>
  <c r="I3002" i="2"/>
  <c r="L2999" i="2"/>
  <c r="M2999" i="2" s="1"/>
  <c r="N2999" i="2" s="1"/>
  <c r="O4906" i="2"/>
  <c r="J4906" i="2"/>
  <c r="I4907" i="2"/>
  <c r="T3000" i="2"/>
  <c r="U3000" i="2"/>
  <c r="S3000" i="2"/>
  <c r="K3000" i="2"/>
  <c r="V3000" i="2"/>
  <c r="O3360" i="2"/>
  <c r="J3360" i="2"/>
  <c r="I3361" i="2"/>
  <c r="T4905" i="2"/>
  <c r="S4905" i="2"/>
  <c r="K4905" i="2"/>
  <c r="N4904" i="2" l="1"/>
  <c r="U4904" i="2" s="1"/>
  <c r="V4904" i="2"/>
  <c r="L4905" i="2"/>
  <c r="M4905" i="2" s="1"/>
  <c r="V4905" i="2" s="1"/>
  <c r="V4906" i="2" s="1"/>
  <c r="T3360" i="2"/>
  <c r="S3360" i="2"/>
  <c r="K3360" i="2"/>
  <c r="T4906" i="2"/>
  <c r="S4906" i="2"/>
  <c r="K4906" i="2"/>
  <c r="O3002" i="2"/>
  <c r="J3002" i="2"/>
  <c r="I3003" i="2"/>
  <c r="U3001" i="2"/>
  <c r="T3001" i="2"/>
  <c r="S3001" i="2"/>
  <c r="K3001" i="2"/>
  <c r="V3001" i="2"/>
  <c r="L3359" i="2"/>
  <c r="M3359" i="2" s="1"/>
  <c r="V3359" i="2" s="1"/>
  <c r="O3361" i="2"/>
  <c r="J3361" i="2"/>
  <c r="I3362" i="2"/>
  <c r="L3000" i="2"/>
  <c r="M3000" i="2" s="1"/>
  <c r="N3000" i="2" s="1"/>
  <c r="O4907" i="2"/>
  <c r="J4907" i="2"/>
  <c r="I4908" i="2"/>
  <c r="O4908" i="2" l="1"/>
  <c r="J4908" i="2"/>
  <c r="I4909" i="2"/>
  <c r="V4907" i="2"/>
  <c r="T4907" i="2"/>
  <c r="S4907" i="2"/>
  <c r="K4907" i="2"/>
  <c r="O3362" i="2"/>
  <c r="J3362" i="2"/>
  <c r="I3363" i="2"/>
  <c r="T3361" i="2"/>
  <c r="S3361" i="2"/>
  <c r="K3361" i="2"/>
  <c r="L3001" i="2"/>
  <c r="M3001" i="2" s="1"/>
  <c r="N3001" i="2"/>
  <c r="O3003" i="2"/>
  <c r="J3003" i="2"/>
  <c r="I3004" i="2"/>
  <c r="L4906" i="2"/>
  <c r="M4906" i="2" s="1"/>
  <c r="N4906" i="2" s="1"/>
  <c r="N3359" i="2"/>
  <c r="U3359" i="2" s="1"/>
  <c r="V3002" i="2"/>
  <c r="S3002" i="2"/>
  <c r="K3002" i="2"/>
  <c r="U3002" i="2"/>
  <c r="T3002" i="2"/>
  <c r="L3360" i="2"/>
  <c r="M3360" i="2" s="1"/>
  <c r="V3360" i="2" s="1"/>
  <c r="V3361" i="2" s="1"/>
  <c r="N4905" i="2"/>
  <c r="U4905" i="2" s="1"/>
  <c r="U4906" i="2" s="1"/>
  <c r="U4907" i="2" s="1"/>
  <c r="S3003" i="2" l="1"/>
  <c r="K3003" i="2"/>
  <c r="T3003" i="2"/>
  <c r="V3003" i="2"/>
  <c r="U3003" i="2"/>
  <c r="L3361" i="2"/>
  <c r="M3361" i="2" s="1"/>
  <c r="N3361" i="2" s="1"/>
  <c r="L4907" i="2"/>
  <c r="M4907" i="2" s="1"/>
  <c r="N4907" i="2" s="1"/>
  <c r="N3360" i="2"/>
  <c r="U3360" i="2" s="1"/>
  <c r="U3361" i="2" s="1"/>
  <c r="L3002" i="2"/>
  <c r="M3002" i="2" s="1"/>
  <c r="N3002" i="2" s="1"/>
  <c r="O3363" i="2"/>
  <c r="J3363" i="2"/>
  <c r="I3364" i="2"/>
  <c r="O4909" i="2"/>
  <c r="J4909" i="2"/>
  <c r="I4910" i="2"/>
  <c r="S3362" i="2"/>
  <c r="K3362" i="2"/>
  <c r="V3362" i="2"/>
  <c r="U3362" i="2"/>
  <c r="T3362" i="2"/>
  <c r="S4908" i="2"/>
  <c r="K4908" i="2"/>
  <c r="V4908" i="2"/>
  <c r="U4908" i="2"/>
  <c r="T4908" i="2"/>
  <c r="O3004" i="2"/>
  <c r="J3004" i="2"/>
  <c r="I3005" i="2"/>
  <c r="L3362" i="2" l="1"/>
  <c r="M3362" i="2" s="1"/>
  <c r="N3362" i="2" s="1"/>
  <c r="O3005" i="2"/>
  <c r="J3005" i="2"/>
  <c r="I3006" i="2"/>
  <c r="O3364" i="2"/>
  <c r="J3364" i="2"/>
  <c r="I3365" i="2"/>
  <c r="T3004" i="2"/>
  <c r="S3004" i="2"/>
  <c r="K3004" i="2"/>
  <c r="O4910" i="2"/>
  <c r="J4910" i="2"/>
  <c r="I4911" i="2"/>
  <c r="T3363" i="2"/>
  <c r="S3363" i="2"/>
  <c r="K3363" i="2"/>
  <c r="V3363" i="2"/>
  <c r="U3363" i="2"/>
  <c r="L3003" i="2"/>
  <c r="M3003" i="2" s="1"/>
  <c r="N3003" i="2" s="1"/>
  <c r="L4908" i="2"/>
  <c r="M4908" i="2" s="1"/>
  <c r="N4908" i="2" s="1"/>
  <c r="T4909" i="2"/>
  <c r="S4909" i="2"/>
  <c r="K4909" i="2"/>
  <c r="V4909" i="2"/>
  <c r="U4909" i="2"/>
  <c r="L4909" i="2" l="1"/>
  <c r="M4909" i="2" s="1"/>
  <c r="N4909" i="2" s="1"/>
  <c r="O4911" i="2"/>
  <c r="J4911" i="2"/>
  <c r="I4912" i="2"/>
  <c r="O3365" i="2"/>
  <c r="J3365" i="2"/>
  <c r="I3366" i="2"/>
  <c r="T3005" i="2"/>
  <c r="S3005" i="2"/>
  <c r="K3005" i="2"/>
  <c r="L3363" i="2"/>
  <c r="M3363" i="2" s="1"/>
  <c r="N3363" i="2" s="1"/>
  <c r="U4910" i="2"/>
  <c r="T4910" i="2"/>
  <c r="V4910" i="2"/>
  <c r="S4910" i="2"/>
  <c r="K4910" i="2"/>
  <c r="L3004" i="2"/>
  <c r="M3004" i="2" s="1"/>
  <c r="V3004" i="2" s="1"/>
  <c r="V3005" i="2" s="1"/>
  <c r="U3364" i="2"/>
  <c r="T3364" i="2"/>
  <c r="S3364" i="2"/>
  <c r="K3364" i="2"/>
  <c r="V3364" i="2"/>
  <c r="O3006" i="2"/>
  <c r="J3006" i="2"/>
  <c r="I3007" i="2"/>
  <c r="L4910" i="2" l="1"/>
  <c r="M4910" i="2" s="1"/>
  <c r="N4910" i="2" s="1"/>
  <c r="L3005" i="2"/>
  <c r="M3005" i="2" s="1"/>
  <c r="N3005" i="2" s="1"/>
  <c r="O3366" i="2"/>
  <c r="J3366" i="2"/>
  <c r="I3367" i="2"/>
  <c r="V4911" i="2"/>
  <c r="U4911" i="2"/>
  <c r="T4911" i="2"/>
  <c r="S4911" i="2"/>
  <c r="K4911" i="2"/>
  <c r="V3365" i="2"/>
  <c r="U3365" i="2"/>
  <c r="T3365" i="2"/>
  <c r="S3365" i="2"/>
  <c r="K3365" i="2"/>
  <c r="O3007" i="2"/>
  <c r="J3007" i="2"/>
  <c r="I3008" i="2"/>
  <c r="L3364" i="2"/>
  <c r="M3364" i="2" s="1"/>
  <c r="N3364" i="2" s="1"/>
  <c r="N3004" i="2"/>
  <c r="U3004" i="2" s="1"/>
  <c r="U3005" i="2" s="1"/>
  <c r="U3006" i="2" s="1"/>
  <c r="V3006" i="2"/>
  <c r="S3006" i="2"/>
  <c r="T3006" i="2"/>
  <c r="K3006" i="2"/>
  <c r="O4912" i="2"/>
  <c r="J4912" i="2"/>
  <c r="I4913" i="2"/>
  <c r="L3006" i="2" l="1"/>
  <c r="M3006" i="2" s="1"/>
  <c r="N3006" i="2" s="1"/>
  <c r="O3008" i="2"/>
  <c r="J3008" i="2"/>
  <c r="I3009" i="2"/>
  <c r="L4911" i="2"/>
  <c r="M4911" i="2" s="1"/>
  <c r="N4911" i="2" s="1"/>
  <c r="S3007" i="2"/>
  <c r="K3007" i="2"/>
  <c r="T3007" i="2"/>
  <c r="V3007" i="2"/>
  <c r="U3007" i="2"/>
  <c r="O3367" i="2"/>
  <c r="J3367" i="2"/>
  <c r="I3368" i="2"/>
  <c r="O4913" i="2"/>
  <c r="J4913" i="2"/>
  <c r="I4914" i="2"/>
  <c r="S4912" i="2"/>
  <c r="K4912" i="2"/>
  <c r="V4912" i="2"/>
  <c r="U4912" i="2"/>
  <c r="T4912" i="2"/>
  <c r="S3366" i="2"/>
  <c r="K3366" i="2"/>
  <c r="V3366" i="2"/>
  <c r="U3366" i="2"/>
  <c r="T3366" i="2"/>
  <c r="L3365" i="2"/>
  <c r="M3365" i="2" s="1"/>
  <c r="N3365" i="2" s="1"/>
  <c r="L4912" i="2" l="1"/>
  <c r="M4912" i="2" s="1"/>
  <c r="N4912" i="2" s="1"/>
  <c r="T3008" i="2"/>
  <c r="S3008" i="2"/>
  <c r="K3008" i="2"/>
  <c r="V3008" i="2"/>
  <c r="U3008" i="2"/>
  <c r="O3368" i="2"/>
  <c r="J3368" i="2"/>
  <c r="I3369" i="2"/>
  <c r="O4914" i="2"/>
  <c r="J4914" i="2"/>
  <c r="I4915" i="2"/>
  <c r="T3367" i="2"/>
  <c r="S3367" i="2"/>
  <c r="K3367" i="2"/>
  <c r="V3367" i="2"/>
  <c r="U3367" i="2"/>
  <c r="L3366" i="2"/>
  <c r="M3366" i="2" s="1"/>
  <c r="N3366" i="2" s="1"/>
  <c r="T4913" i="2"/>
  <c r="S4913" i="2"/>
  <c r="K4913" i="2"/>
  <c r="V4913" i="2"/>
  <c r="U4913" i="2"/>
  <c r="L3007" i="2"/>
  <c r="M3007" i="2" s="1"/>
  <c r="N3007" i="2" s="1"/>
  <c r="O3009" i="2"/>
  <c r="J3009" i="2"/>
  <c r="I3010" i="2"/>
  <c r="L3367" i="2" l="1"/>
  <c r="M3367" i="2" s="1"/>
  <c r="N3367" i="2" s="1"/>
  <c r="U4914" i="2"/>
  <c r="T4914" i="2"/>
  <c r="S4914" i="2"/>
  <c r="K4914" i="2"/>
  <c r="V4914" i="2"/>
  <c r="L4913" i="2"/>
  <c r="M4913" i="2" s="1"/>
  <c r="N4913" i="2" s="1"/>
  <c r="O3010" i="2"/>
  <c r="J3010" i="2"/>
  <c r="I3011" i="2"/>
  <c r="O3369" i="2"/>
  <c r="J3369" i="2"/>
  <c r="I3370" i="2"/>
  <c r="U3009" i="2"/>
  <c r="T3009" i="2"/>
  <c r="V3009" i="2"/>
  <c r="S3009" i="2"/>
  <c r="K3009" i="2"/>
  <c r="O4915" i="2"/>
  <c r="J4915" i="2"/>
  <c r="I4916" i="2"/>
  <c r="U3368" i="2"/>
  <c r="T3368" i="2"/>
  <c r="S3368" i="2"/>
  <c r="K3368" i="2"/>
  <c r="V3368" i="2"/>
  <c r="L3008" i="2"/>
  <c r="M3008" i="2" s="1"/>
  <c r="N3008" i="2" s="1"/>
  <c r="L3009" i="2" l="1"/>
  <c r="M3009" i="2" s="1"/>
  <c r="N3009" i="2"/>
  <c r="O3011" i="2"/>
  <c r="J3011" i="2"/>
  <c r="I3012" i="2"/>
  <c r="L3368" i="2"/>
  <c r="M3368" i="2" s="1"/>
  <c r="N3368" i="2" s="1"/>
  <c r="O4916" i="2"/>
  <c r="J4916" i="2"/>
  <c r="I4917" i="2"/>
  <c r="O3370" i="2"/>
  <c r="J3370" i="2"/>
  <c r="I3371" i="2"/>
  <c r="V3010" i="2"/>
  <c r="U3010" i="2"/>
  <c r="S3010" i="2"/>
  <c r="K3010" i="2"/>
  <c r="T3010" i="2"/>
  <c r="V4915" i="2"/>
  <c r="U4915" i="2"/>
  <c r="T4915" i="2"/>
  <c r="S4915" i="2"/>
  <c r="K4915" i="2"/>
  <c r="V3369" i="2"/>
  <c r="U3369" i="2"/>
  <c r="T3369" i="2"/>
  <c r="S3369" i="2"/>
  <c r="K3369" i="2"/>
  <c r="L4914" i="2"/>
  <c r="M4914" i="2" s="1"/>
  <c r="N4914" i="2" s="1"/>
  <c r="L3369" i="2" l="1"/>
  <c r="M3369" i="2" s="1"/>
  <c r="N3369" i="2" s="1"/>
  <c r="S3370" i="2"/>
  <c r="K3370" i="2"/>
  <c r="V3370" i="2"/>
  <c r="U3370" i="2"/>
  <c r="T3370" i="2"/>
  <c r="S3011" i="2"/>
  <c r="K3011" i="2"/>
  <c r="V3011" i="2"/>
  <c r="T3011" i="2"/>
  <c r="U3011" i="2"/>
  <c r="L4915" i="2"/>
  <c r="M4915" i="2" s="1"/>
  <c r="N4915" i="2" s="1"/>
  <c r="O4917" i="2"/>
  <c r="J4917" i="2"/>
  <c r="I4918" i="2"/>
  <c r="N3010" i="2"/>
  <c r="L3010" i="2"/>
  <c r="M3010" i="2" s="1"/>
  <c r="O3371" i="2"/>
  <c r="J3371" i="2"/>
  <c r="I3372" i="2"/>
  <c r="S4916" i="2"/>
  <c r="K4916" i="2"/>
  <c r="V4916" i="2"/>
  <c r="U4916" i="2"/>
  <c r="T4916" i="2"/>
  <c r="O3012" i="2"/>
  <c r="J3012" i="2"/>
  <c r="I3013" i="2"/>
  <c r="L4916" i="2" l="1"/>
  <c r="M4916" i="2" s="1"/>
  <c r="N4916" i="2" s="1"/>
  <c r="T4917" i="2"/>
  <c r="S4917" i="2"/>
  <c r="K4917" i="2"/>
  <c r="V4917" i="2"/>
  <c r="U4917" i="2"/>
  <c r="L3370" i="2"/>
  <c r="M3370" i="2" s="1"/>
  <c r="N3370" i="2" s="1"/>
  <c r="O3013" i="2"/>
  <c r="J3013" i="2"/>
  <c r="I3014" i="2"/>
  <c r="O3372" i="2"/>
  <c r="J3372" i="2"/>
  <c r="I3373" i="2"/>
  <c r="T3012" i="2"/>
  <c r="U3012" i="2"/>
  <c r="S3012" i="2"/>
  <c r="K3012" i="2"/>
  <c r="V3012" i="2"/>
  <c r="T3371" i="2"/>
  <c r="S3371" i="2"/>
  <c r="K3371" i="2"/>
  <c r="V3371" i="2"/>
  <c r="U3371" i="2"/>
  <c r="O4918" i="2"/>
  <c r="J4918" i="2"/>
  <c r="I4919" i="2"/>
  <c r="L3011" i="2"/>
  <c r="M3011" i="2" s="1"/>
  <c r="N3011" i="2" s="1"/>
  <c r="T4918" i="2" l="1"/>
  <c r="S4918" i="2"/>
  <c r="K4918" i="2"/>
  <c r="O4919" i="2"/>
  <c r="J4919" i="2"/>
  <c r="I4920" i="2"/>
  <c r="O3014" i="2"/>
  <c r="J3014" i="2"/>
  <c r="I3015" i="2"/>
  <c r="L3371" i="2"/>
  <c r="M3371" i="2" s="1"/>
  <c r="N3371" i="2" s="1"/>
  <c r="L3012" i="2"/>
  <c r="M3012" i="2" s="1"/>
  <c r="N3012" i="2" s="1"/>
  <c r="O3373" i="2"/>
  <c r="J3373" i="2"/>
  <c r="I3374" i="2"/>
  <c r="U3013" i="2"/>
  <c r="T3013" i="2"/>
  <c r="V3013" i="2"/>
  <c r="S3013" i="2"/>
  <c r="K3013" i="2"/>
  <c r="U3372" i="2"/>
  <c r="T3372" i="2"/>
  <c r="S3372" i="2"/>
  <c r="K3372" i="2"/>
  <c r="V3372" i="2"/>
  <c r="L4917" i="2"/>
  <c r="M4917" i="2" s="1"/>
  <c r="N4917" i="2" s="1"/>
  <c r="O4920" i="2" l="1"/>
  <c r="J4920" i="2"/>
  <c r="I4921" i="2"/>
  <c r="L3372" i="2"/>
  <c r="M3372" i="2" s="1"/>
  <c r="N3372" i="2" s="1"/>
  <c r="L3013" i="2"/>
  <c r="M3013" i="2" s="1"/>
  <c r="N3013" i="2" s="1"/>
  <c r="O3015" i="2"/>
  <c r="J3015" i="2"/>
  <c r="I3016" i="2"/>
  <c r="T4919" i="2"/>
  <c r="S4919" i="2"/>
  <c r="K4919" i="2"/>
  <c r="O3374" i="2"/>
  <c r="J3374" i="2"/>
  <c r="I3375" i="2"/>
  <c r="S3014" i="2"/>
  <c r="K3014" i="2"/>
  <c r="T3014" i="2"/>
  <c r="V3373" i="2"/>
  <c r="U3373" i="2"/>
  <c r="T3373" i="2"/>
  <c r="S3373" i="2"/>
  <c r="K3373" i="2"/>
  <c r="L4918" i="2"/>
  <c r="M4918" i="2" s="1"/>
  <c r="V4918" i="2" s="1"/>
  <c r="V4919" i="2" s="1"/>
  <c r="L3373" i="2" l="1"/>
  <c r="M3373" i="2" s="1"/>
  <c r="N3373" i="2" s="1"/>
  <c r="L4919" i="2"/>
  <c r="M4919" i="2" s="1"/>
  <c r="N4919" i="2" s="1"/>
  <c r="O4921" i="2"/>
  <c r="I4922" i="2"/>
  <c r="J4921" i="2"/>
  <c r="N4918" i="2"/>
  <c r="U4918" i="2" s="1"/>
  <c r="U4919" i="2" s="1"/>
  <c r="L3014" i="2"/>
  <c r="M3014" i="2" s="1"/>
  <c r="V3014" i="2" s="1"/>
  <c r="O3375" i="2"/>
  <c r="J3375" i="2"/>
  <c r="I3376" i="2"/>
  <c r="O3016" i="2"/>
  <c r="J3016" i="2"/>
  <c r="I3017" i="2"/>
  <c r="S4920" i="2"/>
  <c r="K4920" i="2"/>
  <c r="T4920" i="2"/>
  <c r="S3374" i="2"/>
  <c r="K3374" i="2"/>
  <c r="V3374" i="2"/>
  <c r="U3374" i="2"/>
  <c r="T3374" i="2"/>
  <c r="S3015" i="2"/>
  <c r="K3015" i="2"/>
  <c r="T3015" i="2"/>
  <c r="L3015" i="2" l="1"/>
  <c r="M3015" i="2" s="1"/>
  <c r="V3015" i="2" s="1"/>
  <c r="V3016" i="2" s="1"/>
  <c r="O3017" i="2"/>
  <c r="J3017" i="2"/>
  <c r="I3018" i="2"/>
  <c r="T3375" i="2"/>
  <c r="S3375" i="2"/>
  <c r="K3375" i="2"/>
  <c r="V3375" i="2"/>
  <c r="U3375" i="2"/>
  <c r="L3374" i="2"/>
  <c r="M3374" i="2" s="1"/>
  <c r="N3374" i="2" s="1"/>
  <c r="T3016" i="2"/>
  <c r="S3016" i="2"/>
  <c r="K3016" i="2"/>
  <c r="T4921" i="2"/>
  <c r="S4921" i="2"/>
  <c r="K4921" i="2"/>
  <c r="L4920" i="2"/>
  <c r="M4920" i="2" s="1"/>
  <c r="V4920" i="2" s="1"/>
  <c r="V4921" i="2" s="1"/>
  <c r="O4922" i="2"/>
  <c r="J4922" i="2"/>
  <c r="I4923" i="2"/>
  <c r="O3376" i="2"/>
  <c r="J3376" i="2"/>
  <c r="I3377" i="2"/>
  <c r="N3014" i="2"/>
  <c r="U3014" i="2" s="1"/>
  <c r="L4921" i="2" l="1"/>
  <c r="M4921" i="2" s="1"/>
  <c r="N4921" i="2" s="1"/>
  <c r="L3375" i="2"/>
  <c r="M3375" i="2" s="1"/>
  <c r="N3375" i="2" s="1"/>
  <c r="T3017" i="2"/>
  <c r="V3017" i="2"/>
  <c r="S3017" i="2"/>
  <c r="K3017" i="2"/>
  <c r="O4923" i="2"/>
  <c r="J4923" i="2"/>
  <c r="I4924" i="2"/>
  <c r="N4920" i="2"/>
  <c r="U4920" i="2" s="1"/>
  <c r="U4921" i="2" s="1"/>
  <c r="U4922" i="2" s="1"/>
  <c r="L3016" i="2"/>
  <c r="M3016" i="2" s="1"/>
  <c r="N3016" i="2"/>
  <c r="T4922" i="2"/>
  <c r="S4922" i="2"/>
  <c r="K4922" i="2"/>
  <c r="V4922" i="2"/>
  <c r="O3377" i="2"/>
  <c r="J3377" i="2"/>
  <c r="I3378" i="2"/>
  <c r="U3376" i="2"/>
  <c r="T3376" i="2"/>
  <c r="S3376" i="2"/>
  <c r="K3376" i="2"/>
  <c r="V3376" i="2"/>
  <c r="O3018" i="2"/>
  <c r="J3018" i="2"/>
  <c r="I3019" i="2"/>
  <c r="N3015" i="2"/>
  <c r="U3015" i="2" s="1"/>
  <c r="U3016" i="2" s="1"/>
  <c r="U3017" i="2" s="1"/>
  <c r="O4924" i="2" l="1"/>
  <c r="J4924" i="2"/>
  <c r="I4925" i="2"/>
  <c r="L3376" i="2"/>
  <c r="M3376" i="2" s="1"/>
  <c r="N3376" i="2" s="1"/>
  <c r="O3378" i="2"/>
  <c r="J3378" i="2"/>
  <c r="I3379" i="2"/>
  <c r="L4922" i="2"/>
  <c r="M4922" i="2" s="1"/>
  <c r="N4922" i="2" s="1"/>
  <c r="V4923" i="2"/>
  <c r="U4923" i="2"/>
  <c r="T4923" i="2"/>
  <c r="S4923" i="2"/>
  <c r="K4923" i="2"/>
  <c r="O3019" i="2"/>
  <c r="J3019" i="2"/>
  <c r="I3020" i="2"/>
  <c r="V3018" i="2"/>
  <c r="U3018" i="2"/>
  <c r="S3018" i="2"/>
  <c r="K3018" i="2"/>
  <c r="T3018" i="2"/>
  <c r="V3377" i="2"/>
  <c r="U3377" i="2"/>
  <c r="T3377" i="2"/>
  <c r="S3377" i="2"/>
  <c r="K3377" i="2"/>
  <c r="L3017" i="2"/>
  <c r="M3017" i="2" s="1"/>
  <c r="N3017" i="2" s="1"/>
  <c r="L3377" i="2" l="1"/>
  <c r="M3377" i="2" s="1"/>
  <c r="N3377" i="2" s="1"/>
  <c r="O3379" i="2"/>
  <c r="J3379" i="2"/>
  <c r="I3380" i="2"/>
  <c r="L4923" i="2"/>
  <c r="M4923" i="2" s="1"/>
  <c r="N4923" i="2" s="1"/>
  <c r="S3378" i="2"/>
  <c r="K3378" i="2"/>
  <c r="V3378" i="2"/>
  <c r="U3378" i="2"/>
  <c r="T3378" i="2"/>
  <c r="O4925" i="2"/>
  <c r="J4925" i="2"/>
  <c r="I4926" i="2"/>
  <c r="N3018" i="2"/>
  <c r="L3018" i="2"/>
  <c r="M3018" i="2" s="1"/>
  <c r="O3020" i="2"/>
  <c r="J3020" i="2"/>
  <c r="I3021" i="2"/>
  <c r="S4924" i="2"/>
  <c r="K4924" i="2"/>
  <c r="V4924" i="2"/>
  <c r="U4924" i="2"/>
  <c r="T4924" i="2"/>
  <c r="S3019" i="2"/>
  <c r="K3019" i="2"/>
  <c r="V3019" i="2"/>
  <c r="T3019" i="2"/>
  <c r="U3019" i="2"/>
  <c r="T3379" i="2" l="1"/>
  <c r="S3379" i="2"/>
  <c r="K3379" i="2"/>
  <c r="V3379" i="2"/>
  <c r="U3379" i="2"/>
  <c r="O3021" i="2"/>
  <c r="J3021" i="2"/>
  <c r="I3022" i="2"/>
  <c r="N3019" i="2"/>
  <c r="L3019" i="2"/>
  <c r="M3019" i="2" s="1"/>
  <c r="T3020" i="2"/>
  <c r="U3020" i="2"/>
  <c r="S3020" i="2"/>
  <c r="K3020" i="2"/>
  <c r="V3020" i="2"/>
  <c r="O4926" i="2"/>
  <c r="J4926" i="2"/>
  <c r="I4927" i="2"/>
  <c r="L4924" i="2"/>
  <c r="M4924" i="2" s="1"/>
  <c r="N4924" i="2" s="1"/>
  <c r="T4925" i="2"/>
  <c r="S4925" i="2"/>
  <c r="K4925" i="2"/>
  <c r="V4925" i="2"/>
  <c r="U4925" i="2"/>
  <c r="N3378" i="2"/>
  <c r="L3378" i="2"/>
  <c r="M3378" i="2" s="1"/>
  <c r="O3380" i="2"/>
  <c r="J3380" i="2"/>
  <c r="I3381" i="2"/>
  <c r="O3022" i="2" l="1"/>
  <c r="J3022" i="2"/>
  <c r="I3023" i="2"/>
  <c r="L4925" i="2"/>
  <c r="M4925" i="2" s="1"/>
  <c r="N4925" i="2" s="1"/>
  <c r="T3021" i="2"/>
  <c r="S3021" i="2"/>
  <c r="K3021" i="2"/>
  <c r="L3379" i="2"/>
  <c r="M3379" i="2" s="1"/>
  <c r="N3379" i="2" s="1"/>
  <c r="U3380" i="2"/>
  <c r="T3380" i="2"/>
  <c r="S3380" i="2"/>
  <c r="K3380" i="2"/>
  <c r="V3380" i="2"/>
  <c r="O3381" i="2"/>
  <c r="J3381" i="2"/>
  <c r="I3382" i="2"/>
  <c r="O4927" i="2"/>
  <c r="J4927" i="2"/>
  <c r="I4928" i="2"/>
  <c r="L3020" i="2"/>
  <c r="M3020" i="2" s="1"/>
  <c r="N3020" i="2" s="1"/>
  <c r="U4926" i="2"/>
  <c r="T4926" i="2"/>
  <c r="V4926" i="2"/>
  <c r="S4926" i="2"/>
  <c r="K4926" i="2"/>
  <c r="O3382" i="2" l="1"/>
  <c r="J3382" i="2"/>
  <c r="I3383" i="2"/>
  <c r="L3380" i="2"/>
  <c r="M3380" i="2" s="1"/>
  <c r="N3380" i="2" s="1"/>
  <c r="O4928" i="2"/>
  <c r="J4928" i="2"/>
  <c r="I4929" i="2"/>
  <c r="V3381" i="2"/>
  <c r="U3381" i="2"/>
  <c r="T3381" i="2"/>
  <c r="S3381" i="2"/>
  <c r="K3381" i="2"/>
  <c r="O3023" i="2"/>
  <c r="J3023" i="2"/>
  <c r="I3024" i="2"/>
  <c r="L4926" i="2"/>
  <c r="M4926" i="2" s="1"/>
  <c r="N4926" i="2" s="1"/>
  <c r="V4927" i="2"/>
  <c r="U4927" i="2"/>
  <c r="T4927" i="2"/>
  <c r="S4927" i="2"/>
  <c r="K4927" i="2"/>
  <c r="T3022" i="2"/>
  <c r="S3022" i="2"/>
  <c r="K3022" i="2"/>
  <c r="L3021" i="2"/>
  <c r="M3021" i="2" s="1"/>
  <c r="V3021" i="2" s="1"/>
  <c r="V3022" i="2" s="1"/>
  <c r="L3022" i="2" l="1"/>
  <c r="M3022" i="2" s="1"/>
  <c r="N3022" i="2" s="1"/>
  <c r="O3024" i="2"/>
  <c r="J3024" i="2"/>
  <c r="I3025" i="2"/>
  <c r="O4929" i="2"/>
  <c r="J4929" i="2"/>
  <c r="I4930" i="2"/>
  <c r="L4927" i="2"/>
  <c r="M4927" i="2" s="1"/>
  <c r="N4927" i="2" s="1"/>
  <c r="S3023" i="2"/>
  <c r="K3023" i="2"/>
  <c r="T3023" i="2"/>
  <c r="V3023" i="2"/>
  <c r="S4928" i="2"/>
  <c r="K4928" i="2"/>
  <c r="V4928" i="2"/>
  <c r="U4928" i="2"/>
  <c r="T4928" i="2"/>
  <c r="O3383" i="2"/>
  <c r="J3383" i="2"/>
  <c r="I3384" i="2"/>
  <c r="N3021" i="2"/>
  <c r="U3021" i="2" s="1"/>
  <c r="U3022" i="2" s="1"/>
  <c r="U3023" i="2" s="1"/>
  <c r="S3382" i="2"/>
  <c r="K3382" i="2"/>
  <c r="V3382" i="2"/>
  <c r="U3382" i="2"/>
  <c r="T3382" i="2"/>
  <c r="N3381" i="2"/>
  <c r="L3381" i="2"/>
  <c r="M3381" i="2" s="1"/>
  <c r="L3023" i="2" l="1"/>
  <c r="M3023" i="2" s="1"/>
  <c r="N3023" i="2" s="1"/>
  <c r="O4930" i="2"/>
  <c r="J4930" i="2"/>
  <c r="I4931" i="2"/>
  <c r="T3024" i="2"/>
  <c r="U3024" i="2"/>
  <c r="S3024" i="2"/>
  <c r="K3024" i="2"/>
  <c r="V3024" i="2"/>
  <c r="O3384" i="2"/>
  <c r="J3384" i="2"/>
  <c r="I3385" i="2"/>
  <c r="T4929" i="2"/>
  <c r="S4929" i="2"/>
  <c r="K4929" i="2"/>
  <c r="L3382" i="2"/>
  <c r="M3382" i="2" s="1"/>
  <c r="N3382" i="2" s="1"/>
  <c r="T3383" i="2"/>
  <c r="S3383" i="2"/>
  <c r="K3383" i="2"/>
  <c r="V3383" i="2"/>
  <c r="U3383" i="2"/>
  <c r="L4928" i="2"/>
  <c r="M4928" i="2" s="1"/>
  <c r="N4928" i="2" s="1"/>
  <c r="O3025" i="2"/>
  <c r="J3025" i="2"/>
  <c r="I3026" i="2"/>
  <c r="L4929" i="2" l="1"/>
  <c r="M4929" i="2" s="1"/>
  <c r="V4929" i="2" s="1"/>
  <c r="V4930" i="2" s="1"/>
  <c r="U3384" i="2"/>
  <c r="T3384" i="2"/>
  <c r="S3384" i="2"/>
  <c r="K3384" i="2"/>
  <c r="V3384" i="2"/>
  <c r="T4930" i="2"/>
  <c r="S4930" i="2"/>
  <c r="K4930" i="2"/>
  <c r="L3383" i="2"/>
  <c r="M3383" i="2" s="1"/>
  <c r="N3383" i="2" s="1"/>
  <c r="O3026" i="2"/>
  <c r="J3026" i="2"/>
  <c r="I3027" i="2"/>
  <c r="U3025" i="2"/>
  <c r="T3025" i="2"/>
  <c r="V3025" i="2"/>
  <c r="S3025" i="2"/>
  <c r="K3025" i="2"/>
  <c r="O3385" i="2"/>
  <c r="J3385" i="2"/>
  <c r="I3386" i="2"/>
  <c r="L3024" i="2"/>
  <c r="M3024" i="2" s="1"/>
  <c r="N3024" i="2" s="1"/>
  <c r="O4931" i="2"/>
  <c r="J4931" i="2"/>
  <c r="I4932" i="2"/>
  <c r="V4931" i="2" l="1"/>
  <c r="T4931" i="2"/>
  <c r="K4931" i="2"/>
  <c r="S4931" i="2"/>
  <c r="O3027" i="2"/>
  <c r="J3027" i="2"/>
  <c r="I3028" i="2"/>
  <c r="V3385" i="2"/>
  <c r="U3385" i="2"/>
  <c r="T3385" i="2"/>
  <c r="S3385" i="2"/>
  <c r="K3385" i="2"/>
  <c r="V3026" i="2"/>
  <c r="U3026" i="2"/>
  <c r="S3026" i="2"/>
  <c r="K3026" i="2"/>
  <c r="T3026" i="2"/>
  <c r="L4930" i="2"/>
  <c r="M4930" i="2" s="1"/>
  <c r="N4930" i="2" s="1"/>
  <c r="O4932" i="2"/>
  <c r="J4932" i="2"/>
  <c r="I4933" i="2"/>
  <c r="N3025" i="2"/>
  <c r="L3025" i="2"/>
  <c r="M3025" i="2" s="1"/>
  <c r="L3384" i="2"/>
  <c r="M3384" i="2" s="1"/>
  <c r="N3384" i="2"/>
  <c r="N4929" i="2"/>
  <c r="U4929" i="2" s="1"/>
  <c r="U4930" i="2" s="1"/>
  <c r="U4931" i="2" s="1"/>
  <c r="O3386" i="2"/>
  <c r="J3386" i="2"/>
  <c r="I3387" i="2"/>
  <c r="O3028" i="2" l="1"/>
  <c r="J3028" i="2"/>
  <c r="I3029" i="2"/>
  <c r="L4931" i="2"/>
  <c r="M4931" i="2" s="1"/>
  <c r="N4931" i="2" s="1"/>
  <c r="O4933" i="2"/>
  <c r="J4933" i="2"/>
  <c r="I4934" i="2"/>
  <c r="S3027" i="2"/>
  <c r="K3027" i="2"/>
  <c r="T3027" i="2"/>
  <c r="V3027" i="2"/>
  <c r="U3027" i="2"/>
  <c r="S3386" i="2"/>
  <c r="K3386" i="2"/>
  <c r="T3386" i="2"/>
  <c r="S4932" i="2"/>
  <c r="K4932" i="2"/>
  <c r="V4932" i="2"/>
  <c r="U4932" i="2"/>
  <c r="T4932" i="2"/>
  <c r="O3387" i="2"/>
  <c r="J3387" i="2"/>
  <c r="I3388" i="2"/>
  <c r="N3026" i="2"/>
  <c r="L3026" i="2"/>
  <c r="M3026" i="2" s="1"/>
  <c r="L3385" i="2"/>
  <c r="M3385" i="2" s="1"/>
  <c r="N3385" i="2" s="1"/>
  <c r="L4932" i="2" l="1"/>
  <c r="M4932" i="2" s="1"/>
  <c r="N4932" i="2" s="1"/>
  <c r="O4934" i="2"/>
  <c r="J4934" i="2"/>
  <c r="I4935" i="2"/>
  <c r="L3386" i="2"/>
  <c r="M3386" i="2" s="1"/>
  <c r="V3386" i="2" s="1"/>
  <c r="V3387" i="2" s="1"/>
  <c r="T4933" i="2"/>
  <c r="S4933" i="2"/>
  <c r="K4933" i="2"/>
  <c r="V4933" i="2"/>
  <c r="U4933" i="2"/>
  <c r="O3029" i="2"/>
  <c r="J3029" i="2"/>
  <c r="I3030" i="2"/>
  <c r="O3388" i="2"/>
  <c r="J3388" i="2"/>
  <c r="I3389" i="2"/>
  <c r="L3027" i="2"/>
  <c r="M3027" i="2" s="1"/>
  <c r="N3027" i="2" s="1"/>
  <c r="T3028" i="2"/>
  <c r="S3028" i="2"/>
  <c r="K3028" i="2"/>
  <c r="V3028" i="2"/>
  <c r="U3028" i="2"/>
  <c r="T3387" i="2"/>
  <c r="S3387" i="2"/>
  <c r="K3387" i="2"/>
  <c r="L3028" i="2" l="1"/>
  <c r="M3028" i="2" s="1"/>
  <c r="N3028" i="2" s="1"/>
  <c r="L3387" i="2"/>
  <c r="M3387" i="2" s="1"/>
  <c r="N3387" i="2" s="1"/>
  <c r="U4934" i="2"/>
  <c r="T4934" i="2"/>
  <c r="V4934" i="2"/>
  <c r="S4934" i="2"/>
  <c r="K4934" i="2"/>
  <c r="O3030" i="2"/>
  <c r="J3030" i="2"/>
  <c r="I3031" i="2"/>
  <c r="O3389" i="2"/>
  <c r="J3389" i="2"/>
  <c r="I3390" i="2"/>
  <c r="L4933" i="2"/>
  <c r="M4933" i="2" s="1"/>
  <c r="N4933" i="2" s="1"/>
  <c r="N3386" i="2"/>
  <c r="U3386" i="2" s="1"/>
  <c r="U3387" i="2" s="1"/>
  <c r="U3029" i="2"/>
  <c r="T3029" i="2"/>
  <c r="S3029" i="2"/>
  <c r="K3029" i="2"/>
  <c r="V3029" i="2"/>
  <c r="U3388" i="2"/>
  <c r="T3388" i="2"/>
  <c r="S3388" i="2"/>
  <c r="K3388" i="2"/>
  <c r="V3388" i="2"/>
  <c r="O4935" i="2"/>
  <c r="J4935" i="2"/>
  <c r="I4936" i="2"/>
  <c r="O3031" i="2" l="1"/>
  <c r="J3031" i="2"/>
  <c r="I3032" i="2"/>
  <c r="O4936" i="2"/>
  <c r="J4936" i="2"/>
  <c r="I4937" i="2"/>
  <c r="L3388" i="2"/>
  <c r="M3388" i="2" s="1"/>
  <c r="N3388" i="2" s="1"/>
  <c r="O3390" i="2"/>
  <c r="J3390" i="2"/>
  <c r="I3391" i="2"/>
  <c r="V3030" i="2"/>
  <c r="U3030" i="2"/>
  <c r="T3030" i="2"/>
  <c r="S3030" i="2"/>
  <c r="K3030" i="2"/>
  <c r="L3029" i="2"/>
  <c r="M3029" i="2" s="1"/>
  <c r="N3029" i="2" s="1"/>
  <c r="V3389" i="2"/>
  <c r="U3389" i="2"/>
  <c r="T3389" i="2"/>
  <c r="S3389" i="2"/>
  <c r="K3389" i="2"/>
  <c r="V4935" i="2"/>
  <c r="U4935" i="2"/>
  <c r="T4935" i="2"/>
  <c r="S4935" i="2"/>
  <c r="K4935" i="2"/>
  <c r="L4934" i="2"/>
  <c r="M4934" i="2" s="1"/>
  <c r="N4934" i="2" s="1"/>
  <c r="L4935" i="2" l="1"/>
  <c r="M4935" i="2" s="1"/>
  <c r="N4935" i="2" s="1"/>
  <c r="L3030" i="2"/>
  <c r="M3030" i="2" s="1"/>
  <c r="N3030" i="2" s="1"/>
  <c r="L3389" i="2"/>
  <c r="M3389" i="2" s="1"/>
  <c r="N3389" i="2" s="1"/>
  <c r="O3391" i="2"/>
  <c r="J3391" i="2"/>
  <c r="I3392" i="2"/>
  <c r="O3032" i="2"/>
  <c r="J3032" i="2"/>
  <c r="I3033" i="2"/>
  <c r="S3390" i="2"/>
  <c r="K3390" i="2"/>
  <c r="V3390" i="2"/>
  <c r="U3390" i="2"/>
  <c r="T3390" i="2"/>
  <c r="O4937" i="2"/>
  <c r="J4937" i="2"/>
  <c r="I4938" i="2"/>
  <c r="S3031" i="2"/>
  <c r="K3031" i="2"/>
  <c r="T3031" i="2"/>
  <c r="V3031" i="2"/>
  <c r="U3031" i="2"/>
  <c r="S4936" i="2"/>
  <c r="K4936" i="2"/>
  <c r="V4936" i="2"/>
  <c r="U4936" i="2"/>
  <c r="T4936" i="2"/>
  <c r="O4938" i="2" l="1"/>
  <c r="J4938" i="2"/>
  <c r="I4939" i="2"/>
  <c r="O3033" i="2"/>
  <c r="J3033" i="2"/>
  <c r="I3034" i="2"/>
  <c r="T3391" i="2"/>
  <c r="S3391" i="2"/>
  <c r="K3391" i="2"/>
  <c r="L4936" i="2"/>
  <c r="M4936" i="2" s="1"/>
  <c r="N4936" i="2" s="1"/>
  <c r="T4937" i="2"/>
  <c r="S4937" i="2"/>
  <c r="K4937" i="2"/>
  <c r="V4937" i="2"/>
  <c r="U4937" i="2"/>
  <c r="U3032" i="2"/>
  <c r="T3032" i="2"/>
  <c r="V3032" i="2"/>
  <c r="S3032" i="2"/>
  <c r="K3032" i="2"/>
  <c r="L3031" i="2"/>
  <c r="M3031" i="2" s="1"/>
  <c r="N3031" i="2" s="1"/>
  <c r="L3390" i="2"/>
  <c r="M3390" i="2" s="1"/>
  <c r="N3390" i="2" s="1"/>
  <c r="O3392" i="2"/>
  <c r="J3392" i="2"/>
  <c r="I3393" i="2"/>
  <c r="L4937" i="2" l="1"/>
  <c r="M4937" i="2" s="1"/>
  <c r="N4937" i="2" s="1"/>
  <c r="L3032" i="2"/>
  <c r="M3032" i="2" s="1"/>
  <c r="N3032" i="2" s="1"/>
  <c r="O4939" i="2"/>
  <c r="J4939" i="2"/>
  <c r="I4940" i="2"/>
  <c r="O3393" i="2"/>
  <c r="J3393" i="2"/>
  <c r="I3394" i="2"/>
  <c r="O3034" i="2"/>
  <c r="J3034" i="2"/>
  <c r="I3035" i="2"/>
  <c r="U4938" i="2"/>
  <c r="T4938" i="2"/>
  <c r="S4938" i="2"/>
  <c r="K4938" i="2"/>
  <c r="V4938" i="2"/>
  <c r="T3392" i="2"/>
  <c r="S3392" i="2"/>
  <c r="K3392" i="2"/>
  <c r="L3391" i="2"/>
  <c r="M3391" i="2" s="1"/>
  <c r="V3391" i="2" s="1"/>
  <c r="T3033" i="2"/>
  <c r="S3033" i="2"/>
  <c r="K3033" i="2"/>
  <c r="S3034" i="2" l="1"/>
  <c r="K3034" i="2"/>
  <c r="T3034" i="2"/>
  <c r="O4940" i="2"/>
  <c r="J4940" i="2"/>
  <c r="L3033" i="2"/>
  <c r="M3033" i="2" s="1"/>
  <c r="V3033" i="2" s="1"/>
  <c r="L3392" i="2"/>
  <c r="M3392" i="2" s="1"/>
  <c r="V3392" i="2" s="1"/>
  <c r="O3394" i="2"/>
  <c r="J3394" i="2"/>
  <c r="I3395" i="2"/>
  <c r="T4939" i="2"/>
  <c r="S4939" i="2"/>
  <c r="K4939" i="2"/>
  <c r="N3391" i="2"/>
  <c r="U3391" i="2" s="1"/>
  <c r="L4938" i="2"/>
  <c r="M4938" i="2" s="1"/>
  <c r="N4938" i="2" s="1"/>
  <c r="O3035" i="2"/>
  <c r="J3035" i="2"/>
  <c r="I3036" i="2"/>
  <c r="V3393" i="2"/>
  <c r="T3393" i="2"/>
  <c r="S3393" i="2"/>
  <c r="K3393" i="2"/>
  <c r="O3036" i="2" l="1"/>
  <c r="J3036" i="2"/>
  <c r="I3037" i="2"/>
  <c r="T3035" i="2"/>
  <c r="S3035" i="2"/>
  <c r="K3035" i="2"/>
  <c r="N3033" i="2"/>
  <c r="U3033" i="2" s="1"/>
  <c r="L4939" i="2"/>
  <c r="M4939" i="2" s="1"/>
  <c r="N3392" i="2"/>
  <c r="U3392" i="2" s="1"/>
  <c r="U3393" i="2" s="1"/>
  <c r="S4940" i="2"/>
  <c r="S4941" i="2" s="1"/>
  <c r="S4942" i="2" s="1"/>
  <c r="S4943" i="2" s="1"/>
  <c r="K4940" i="2"/>
  <c r="T4940" i="2"/>
  <c r="T4941" i="2" s="1"/>
  <c r="T4942" i="2" s="1"/>
  <c r="T4943" i="2" s="1"/>
  <c r="N3393" i="2"/>
  <c r="L3393" i="2"/>
  <c r="M3393" i="2" s="1"/>
  <c r="O3395" i="2"/>
  <c r="J3395" i="2"/>
  <c r="I3396" i="2"/>
  <c r="L3034" i="2"/>
  <c r="M3034" i="2" s="1"/>
  <c r="V3034" i="2" s="1"/>
  <c r="V3035" i="2" s="1"/>
  <c r="S3394" i="2"/>
  <c r="K3394" i="2"/>
  <c r="V3394" i="2"/>
  <c r="U3394" i="2"/>
  <c r="T3394" i="2"/>
  <c r="N4939" i="2" l="1"/>
  <c r="U4939" i="2" s="1"/>
  <c r="V4939" i="2"/>
  <c r="N3034" i="2"/>
  <c r="U3034" i="2" s="1"/>
  <c r="U3035" i="2" s="1"/>
  <c r="O3037" i="2"/>
  <c r="J3037" i="2"/>
  <c r="I3038" i="2"/>
  <c r="L3394" i="2"/>
  <c r="M3394" i="2" s="1"/>
  <c r="N3394" i="2" s="1"/>
  <c r="O3396" i="2"/>
  <c r="J3396" i="2"/>
  <c r="I3397" i="2"/>
  <c r="L4940" i="2"/>
  <c r="M4940" i="2" s="1"/>
  <c r="V4940" i="2" s="1"/>
  <c r="V4941" i="2" s="1"/>
  <c r="V4942" i="2" s="1"/>
  <c r="V4943" i="2" s="1"/>
  <c r="L3035" i="2"/>
  <c r="M3035" i="2" s="1"/>
  <c r="N3035" i="2" s="1"/>
  <c r="U3036" i="2"/>
  <c r="T3036" i="2"/>
  <c r="K3036" i="2"/>
  <c r="V3036" i="2"/>
  <c r="S3036" i="2"/>
  <c r="T3395" i="2"/>
  <c r="S3395" i="2"/>
  <c r="K3395" i="2"/>
  <c r="V3395" i="2"/>
  <c r="U3395" i="2"/>
  <c r="L3036" i="2" l="1"/>
  <c r="M3036" i="2" s="1"/>
  <c r="N3036" i="2" s="1"/>
  <c r="U3396" i="2"/>
  <c r="T3396" i="2"/>
  <c r="S3396" i="2"/>
  <c r="K3396" i="2"/>
  <c r="V3396" i="2"/>
  <c r="O3038" i="2"/>
  <c r="J3038" i="2"/>
  <c r="I3039" i="2"/>
  <c r="V3037" i="2"/>
  <c r="U3037" i="2"/>
  <c r="T3037" i="2"/>
  <c r="S3037" i="2"/>
  <c r="K3037" i="2"/>
  <c r="N4940" i="2"/>
  <c r="U4940" i="2" s="1"/>
  <c r="U4941" i="2" s="1"/>
  <c r="U4942" i="2" s="1"/>
  <c r="U4943" i="2" s="1"/>
  <c r="L3395" i="2"/>
  <c r="M3395" i="2" s="1"/>
  <c r="N3395" i="2" s="1"/>
  <c r="O3397" i="2"/>
  <c r="J3397" i="2"/>
  <c r="I3398" i="2"/>
  <c r="V3397" i="2" l="1"/>
  <c r="U3397" i="2"/>
  <c r="T3397" i="2"/>
  <c r="S3397" i="2"/>
  <c r="K3397" i="2"/>
  <c r="L3037" i="2"/>
  <c r="M3037" i="2" s="1"/>
  <c r="N3037" i="2" s="1"/>
  <c r="O3039" i="2"/>
  <c r="J3039" i="2"/>
  <c r="I3040" i="2"/>
  <c r="L3396" i="2"/>
  <c r="M3396" i="2" s="1"/>
  <c r="N3396" i="2" s="1"/>
  <c r="O3398" i="2"/>
  <c r="J3398" i="2"/>
  <c r="I3399" i="2"/>
  <c r="S3038" i="2"/>
  <c r="K3038" i="2"/>
  <c r="V3038" i="2"/>
  <c r="T3038" i="2"/>
  <c r="U3038" i="2"/>
  <c r="S3398" i="2" l="1"/>
  <c r="K3398" i="2"/>
  <c r="V3398" i="2"/>
  <c r="U3398" i="2"/>
  <c r="T3398" i="2"/>
  <c r="O3040" i="2"/>
  <c r="J3040" i="2"/>
  <c r="I3041" i="2"/>
  <c r="O3399" i="2"/>
  <c r="J3399" i="2"/>
  <c r="I3400" i="2"/>
  <c r="N3038" i="2"/>
  <c r="L3038" i="2"/>
  <c r="M3038" i="2" s="1"/>
  <c r="T3039" i="2"/>
  <c r="S3039" i="2"/>
  <c r="K3039" i="2"/>
  <c r="V3039" i="2"/>
  <c r="U3039" i="2"/>
  <c r="L3397" i="2"/>
  <c r="M3397" i="2" s="1"/>
  <c r="N3397" i="2" s="1"/>
  <c r="L3039" i="2" l="1"/>
  <c r="M3039" i="2" s="1"/>
  <c r="N3039" i="2" s="1"/>
  <c r="O3041" i="2"/>
  <c r="J3041" i="2"/>
  <c r="I3042" i="2"/>
  <c r="O3400" i="2"/>
  <c r="J3400" i="2"/>
  <c r="I3401" i="2"/>
  <c r="T3040" i="2"/>
  <c r="S3040" i="2"/>
  <c r="K3040" i="2"/>
  <c r="T3399" i="2"/>
  <c r="S3399" i="2"/>
  <c r="K3399" i="2"/>
  <c r="V3399" i="2"/>
  <c r="U3399" i="2"/>
  <c r="L3398" i="2"/>
  <c r="M3398" i="2" s="1"/>
  <c r="N3398" i="2" s="1"/>
  <c r="L3399" i="2" l="1"/>
  <c r="M3399" i="2" s="1"/>
  <c r="N3399" i="2" s="1"/>
  <c r="O3401" i="2"/>
  <c r="J3401" i="2"/>
  <c r="I3402" i="2"/>
  <c r="S3041" i="2"/>
  <c r="K3041" i="2"/>
  <c r="T3041" i="2"/>
  <c r="U3400" i="2"/>
  <c r="T3400" i="2"/>
  <c r="S3400" i="2"/>
  <c r="K3400" i="2"/>
  <c r="V3400" i="2"/>
  <c r="L3040" i="2"/>
  <c r="M3040" i="2" s="1"/>
  <c r="V3040" i="2" s="1"/>
  <c r="V3041" i="2" s="1"/>
  <c r="O3042" i="2"/>
  <c r="J3042" i="2"/>
  <c r="V3401" i="2" l="1"/>
  <c r="U3401" i="2"/>
  <c r="T3401" i="2"/>
  <c r="K3401" i="2"/>
  <c r="S3401" i="2"/>
  <c r="S3042" i="2"/>
  <c r="S3043" i="2" s="1"/>
  <c r="S3044" i="2" s="1"/>
  <c r="S3045" i="2" s="1"/>
  <c r="S3046" i="2" s="1"/>
  <c r="S3047" i="2" s="1"/>
  <c r="S3048" i="2" s="1"/>
  <c r="S3049" i="2" s="1"/>
  <c r="S3050" i="2" s="1"/>
  <c r="S3051" i="2" s="1"/>
  <c r="S3052" i="2" s="1"/>
  <c r="S3053" i="2" s="1"/>
  <c r="S3054" i="2" s="1"/>
  <c r="S3055" i="2" s="1"/>
  <c r="S3056" i="2" s="1"/>
  <c r="S3057" i="2" s="1"/>
  <c r="S3058" i="2" s="1"/>
  <c r="S3059" i="2" s="1"/>
  <c r="S3060" i="2" s="1"/>
  <c r="S3061" i="2" s="1"/>
  <c r="S3062" i="2" s="1"/>
  <c r="S3063" i="2" s="1"/>
  <c r="K3042" i="2"/>
  <c r="T3042" i="2"/>
  <c r="T3043" i="2" s="1"/>
  <c r="T3044" i="2" s="1"/>
  <c r="T3045" i="2" s="1"/>
  <c r="T3046" i="2" s="1"/>
  <c r="T3047" i="2" s="1"/>
  <c r="T3048" i="2" s="1"/>
  <c r="T3049" i="2" s="1"/>
  <c r="T3050" i="2" s="1"/>
  <c r="T3051" i="2" s="1"/>
  <c r="T3052" i="2" s="1"/>
  <c r="T3053" i="2" s="1"/>
  <c r="T3054" i="2" s="1"/>
  <c r="T3055" i="2" s="1"/>
  <c r="T3056" i="2" s="1"/>
  <c r="T3057" i="2" s="1"/>
  <c r="T3058" i="2" s="1"/>
  <c r="T3059" i="2" s="1"/>
  <c r="T3060" i="2" s="1"/>
  <c r="T3061" i="2" s="1"/>
  <c r="T3062" i="2" s="1"/>
  <c r="T3063" i="2" s="1"/>
  <c r="L3400" i="2"/>
  <c r="M3400" i="2" s="1"/>
  <c r="N3400" i="2" s="1"/>
  <c r="N3040" i="2"/>
  <c r="U3040" i="2" s="1"/>
  <c r="U3041" i="2" s="1"/>
  <c r="N3041" i="2"/>
  <c r="L3041" i="2"/>
  <c r="M3041" i="2" s="1"/>
  <c r="O3402" i="2"/>
  <c r="J3402" i="2"/>
  <c r="I3403" i="2"/>
  <c r="L3401" i="2" l="1"/>
  <c r="M3401" i="2" s="1"/>
  <c r="N3401" i="2" s="1"/>
  <c r="L3042" i="2"/>
  <c r="M3042" i="2" s="1"/>
  <c r="V3042" i="2" s="1"/>
  <c r="V3043" i="2" s="1"/>
  <c r="V3044" i="2" s="1"/>
  <c r="V3045" i="2" s="1"/>
  <c r="V3046" i="2" s="1"/>
  <c r="V3047" i="2" s="1"/>
  <c r="V3048" i="2" s="1"/>
  <c r="V3049" i="2" s="1"/>
  <c r="V3050" i="2" s="1"/>
  <c r="V3051" i="2" s="1"/>
  <c r="V3052" i="2" s="1"/>
  <c r="V3053" i="2" s="1"/>
  <c r="V3054" i="2" s="1"/>
  <c r="V3055" i="2" s="1"/>
  <c r="V3056" i="2" s="1"/>
  <c r="V3057" i="2" s="1"/>
  <c r="V3058" i="2" s="1"/>
  <c r="V3059" i="2" s="1"/>
  <c r="V3060" i="2" s="1"/>
  <c r="V3061" i="2" s="1"/>
  <c r="V3062" i="2" s="1"/>
  <c r="V3063" i="2" s="1"/>
  <c r="O3403" i="2"/>
  <c r="J3403" i="2"/>
  <c r="I3404" i="2"/>
  <c r="S3402" i="2"/>
  <c r="K3402" i="2"/>
  <c r="V3402" i="2"/>
  <c r="U3402" i="2"/>
  <c r="T3402" i="2"/>
  <c r="O3404" i="2" l="1"/>
  <c r="J3404" i="2"/>
  <c r="I3405" i="2"/>
  <c r="N3042" i="2"/>
  <c r="U3042" i="2" s="1"/>
  <c r="U3043" i="2" s="1"/>
  <c r="U3044" i="2" s="1"/>
  <c r="U3045" i="2" s="1"/>
  <c r="U3046" i="2" s="1"/>
  <c r="U3047" i="2" s="1"/>
  <c r="U3048" i="2" s="1"/>
  <c r="U3049" i="2" s="1"/>
  <c r="U3050" i="2" s="1"/>
  <c r="U3051" i="2" s="1"/>
  <c r="U3052" i="2" s="1"/>
  <c r="U3053" i="2" s="1"/>
  <c r="U3054" i="2" s="1"/>
  <c r="U3055" i="2" s="1"/>
  <c r="U3056" i="2" s="1"/>
  <c r="U3057" i="2" s="1"/>
  <c r="U3058" i="2" s="1"/>
  <c r="U3059" i="2" s="1"/>
  <c r="U3060" i="2" s="1"/>
  <c r="U3061" i="2" s="1"/>
  <c r="U3062" i="2" s="1"/>
  <c r="U3063" i="2" s="1"/>
  <c r="T3403" i="2"/>
  <c r="S3403" i="2"/>
  <c r="K3403" i="2"/>
  <c r="V3403" i="2"/>
  <c r="U3403" i="2"/>
  <c r="L3402" i="2"/>
  <c r="M3402" i="2" s="1"/>
  <c r="N3402" i="2" s="1"/>
  <c r="L3403" i="2" l="1"/>
  <c r="M3403" i="2" s="1"/>
  <c r="N3403" i="2" s="1"/>
  <c r="O3405" i="2"/>
  <c r="J3405" i="2"/>
  <c r="I3406" i="2"/>
  <c r="U3404" i="2"/>
  <c r="T3404" i="2"/>
  <c r="S3404" i="2"/>
  <c r="K3404" i="2"/>
  <c r="V3404" i="2"/>
  <c r="T3405" i="2" l="1"/>
  <c r="K3405" i="2"/>
  <c r="S3405" i="2"/>
  <c r="L3404" i="2"/>
  <c r="M3404" i="2" s="1"/>
  <c r="N3404" i="2" s="1"/>
  <c r="O3406" i="2"/>
  <c r="J3406" i="2"/>
  <c r="I3407" i="2"/>
  <c r="L3405" i="2" l="1"/>
  <c r="M3405" i="2" s="1"/>
  <c r="V3405" i="2" s="1"/>
  <c r="V3406" i="2" s="1"/>
  <c r="O3407" i="2"/>
  <c r="J3407" i="2"/>
  <c r="I3408" i="2"/>
  <c r="S3406" i="2"/>
  <c r="K3406" i="2"/>
  <c r="T3406" i="2"/>
  <c r="T3407" i="2" l="1"/>
  <c r="S3407" i="2"/>
  <c r="K3407" i="2"/>
  <c r="V3407" i="2"/>
  <c r="L3406" i="2"/>
  <c r="M3406" i="2" s="1"/>
  <c r="N3406" i="2" s="1"/>
  <c r="O3408" i="2"/>
  <c r="J3408" i="2"/>
  <c r="I3409" i="2"/>
  <c r="N3405" i="2"/>
  <c r="U3405" i="2" s="1"/>
  <c r="U3406" i="2" s="1"/>
  <c r="U3407" i="2" s="1"/>
  <c r="L3407" i="2" l="1"/>
  <c r="M3407" i="2" s="1"/>
  <c r="N3407" i="2" s="1"/>
  <c r="O3409" i="2"/>
  <c r="J3409" i="2"/>
  <c r="I3410" i="2"/>
  <c r="U3408" i="2"/>
  <c r="T3408" i="2"/>
  <c r="S3408" i="2"/>
  <c r="K3408" i="2"/>
  <c r="V3408" i="2"/>
  <c r="V3409" i="2" l="1"/>
  <c r="U3409" i="2"/>
  <c r="T3409" i="2"/>
  <c r="S3409" i="2"/>
  <c r="K3409" i="2"/>
  <c r="L3408" i="2"/>
  <c r="M3408" i="2" s="1"/>
  <c r="N3408" i="2" s="1"/>
  <c r="O3410" i="2"/>
  <c r="J3410" i="2"/>
  <c r="I3411" i="2"/>
  <c r="O3411" i="2" l="1"/>
  <c r="J3411" i="2"/>
  <c r="I3412" i="2"/>
  <c r="S3410" i="2"/>
  <c r="K3410" i="2"/>
  <c r="V3410" i="2"/>
  <c r="U3410" i="2"/>
  <c r="T3410" i="2"/>
  <c r="L3409" i="2"/>
  <c r="M3409" i="2" s="1"/>
  <c r="N3409" i="2" s="1"/>
  <c r="O3412" i="2" l="1"/>
  <c r="J3412" i="2"/>
  <c r="I3413" i="2"/>
  <c r="T3411" i="2"/>
  <c r="S3411" i="2"/>
  <c r="K3411" i="2"/>
  <c r="V3411" i="2"/>
  <c r="U3411" i="2"/>
  <c r="L3410" i="2"/>
  <c r="M3410" i="2" s="1"/>
  <c r="N3410" i="2" s="1"/>
  <c r="O3413" i="2" l="1"/>
  <c r="J3413" i="2"/>
  <c r="I3414" i="2"/>
  <c r="L3411" i="2"/>
  <c r="M3411" i="2" s="1"/>
  <c r="N3411" i="2" s="1"/>
  <c r="U3412" i="2"/>
  <c r="T3412" i="2"/>
  <c r="S3412" i="2"/>
  <c r="K3412" i="2"/>
  <c r="V3412" i="2"/>
  <c r="O3414" i="2" l="1"/>
  <c r="J3414" i="2"/>
  <c r="I3415" i="2"/>
  <c r="V3413" i="2"/>
  <c r="U3413" i="2"/>
  <c r="T3413" i="2"/>
  <c r="K3413" i="2"/>
  <c r="S3413" i="2"/>
  <c r="L3412" i="2"/>
  <c r="M3412" i="2" s="1"/>
  <c r="N3412" i="2" s="1"/>
  <c r="L3413" i="2" l="1"/>
  <c r="M3413" i="2" s="1"/>
  <c r="N3413" i="2" s="1"/>
  <c r="O3415" i="2"/>
  <c r="J3415" i="2"/>
  <c r="I3416" i="2"/>
  <c r="S3414" i="2"/>
  <c r="K3414" i="2"/>
  <c r="V3414" i="2"/>
  <c r="U3414" i="2"/>
  <c r="T3414" i="2"/>
  <c r="T3415" i="2" l="1"/>
  <c r="S3415" i="2"/>
  <c r="K3415" i="2"/>
  <c r="V3415" i="2"/>
  <c r="U3415" i="2"/>
  <c r="L3414" i="2"/>
  <c r="M3414" i="2" s="1"/>
  <c r="N3414" i="2" s="1"/>
  <c r="O3416" i="2"/>
  <c r="J3416" i="2"/>
  <c r="I3417" i="2"/>
  <c r="L3415" i="2" l="1"/>
  <c r="M3415" i="2" s="1"/>
  <c r="N3415" i="2" s="1"/>
  <c r="O3417" i="2"/>
  <c r="J3417" i="2"/>
  <c r="I3418" i="2"/>
  <c r="U3416" i="2"/>
  <c r="T3416" i="2"/>
  <c r="S3416" i="2"/>
  <c r="K3416" i="2"/>
  <c r="V3416" i="2"/>
  <c r="L3416" i="2" l="1"/>
  <c r="M3416" i="2" s="1"/>
  <c r="N3416" i="2" s="1"/>
  <c r="V3417" i="2"/>
  <c r="U3417" i="2"/>
  <c r="T3417" i="2"/>
  <c r="K3417" i="2"/>
  <c r="S3417" i="2"/>
  <c r="O3418" i="2"/>
  <c r="J3418" i="2"/>
  <c r="I3419" i="2"/>
  <c r="O3419" i="2" l="1"/>
  <c r="J3419" i="2"/>
  <c r="I3420" i="2"/>
  <c r="L3417" i="2"/>
  <c r="M3417" i="2" s="1"/>
  <c r="N3417" i="2" s="1"/>
  <c r="S3418" i="2"/>
  <c r="K3418" i="2"/>
  <c r="V3418" i="2"/>
  <c r="U3418" i="2"/>
  <c r="T3418" i="2"/>
  <c r="L3418" i="2" l="1"/>
  <c r="M3418" i="2" s="1"/>
  <c r="N3418" i="2" s="1"/>
  <c r="O3420" i="2"/>
  <c r="J3420" i="2"/>
  <c r="I3421" i="2"/>
  <c r="T3419" i="2"/>
  <c r="S3419" i="2"/>
  <c r="K3419" i="2"/>
  <c r="V3419" i="2"/>
  <c r="U3419" i="2"/>
  <c r="L3419" i="2" l="1"/>
  <c r="M3419" i="2" s="1"/>
  <c r="N3419" i="2" s="1"/>
  <c r="U3420" i="2"/>
  <c r="T3420" i="2"/>
  <c r="S3420" i="2"/>
  <c r="K3420" i="2"/>
  <c r="V3420" i="2"/>
  <c r="O3421" i="2"/>
  <c r="J3421" i="2"/>
  <c r="I3422" i="2"/>
  <c r="O3422" i="2" l="1"/>
  <c r="J3422" i="2"/>
  <c r="I3423" i="2"/>
  <c r="L3420" i="2"/>
  <c r="M3420" i="2" s="1"/>
  <c r="N3420" i="2" s="1"/>
  <c r="V3421" i="2"/>
  <c r="U3421" i="2"/>
  <c r="T3421" i="2"/>
  <c r="S3421" i="2"/>
  <c r="K3421" i="2"/>
  <c r="O3423" i="2" l="1"/>
  <c r="J3423" i="2"/>
  <c r="I3424" i="2"/>
  <c r="N3421" i="2"/>
  <c r="L3421" i="2"/>
  <c r="M3421" i="2" s="1"/>
  <c r="S3422" i="2"/>
  <c r="K3422" i="2"/>
  <c r="V3422" i="2"/>
  <c r="U3422" i="2"/>
  <c r="T3422" i="2"/>
  <c r="L3422" i="2" l="1"/>
  <c r="M3422" i="2" s="1"/>
  <c r="N3422" i="2" s="1"/>
  <c r="O3424" i="2"/>
  <c r="J3424" i="2"/>
  <c r="I3425" i="2"/>
  <c r="T3423" i="2"/>
  <c r="S3423" i="2"/>
  <c r="K3423" i="2"/>
  <c r="V3423" i="2"/>
  <c r="U3423" i="2"/>
  <c r="L3423" i="2" l="1"/>
  <c r="M3423" i="2" s="1"/>
  <c r="N3423" i="2" s="1"/>
  <c r="U3424" i="2"/>
  <c r="T3424" i="2"/>
  <c r="S3424" i="2"/>
  <c r="K3424" i="2"/>
  <c r="V3424" i="2"/>
  <c r="O3425" i="2"/>
  <c r="J3425" i="2"/>
  <c r="I3426" i="2"/>
  <c r="V3425" i="2" l="1"/>
  <c r="U3425" i="2"/>
  <c r="T3425" i="2"/>
  <c r="S3425" i="2"/>
  <c r="K3425" i="2"/>
  <c r="O3426" i="2"/>
  <c r="J3426" i="2"/>
  <c r="I3427" i="2"/>
  <c r="L3424" i="2"/>
  <c r="M3424" i="2" s="1"/>
  <c r="N3424" i="2" s="1"/>
  <c r="O3427" i="2" l="1"/>
  <c r="J3427" i="2"/>
  <c r="I3428" i="2"/>
  <c r="S3426" i="2"/>
  <c r="K3426" i="2"/>
  <c r="V3426" i="2"/>
  <c r="U3426" i="2"/>
  <c r="T3426" i="2"/>
  <c r="L3425" i="2"/>
  <c r="M3425" i="2" s="1"/>
  <c r="N3425" i="2" s="1"/>
  <c r="O3428" i="2" l="1"/>
  <c r="J3428" i="2"/>
  <c r="I3429" i="2"/>
  <c r="T3427" i="2"/>
  <c r="S3427" i="2"/>
  <c r="K3427" i="2"/>
  <c r="V3427" i="2"/>
  <c r="U3427" i="2"/>
  <c r="L3426" i="2"/>
  <c r="M3426" i="2" s="1"/>
  <c r="N3426" i="2" s="1"/>
  <c r="O3429" i="2" l="1"/>
  <c r="J3429" i="2"/>
  <c r="I3430" i="2"/>
  <c r="L3427" i="2"/>
  <c r="M3427" i="2" s="1"/>
  <c r="N3427" i="2" s="1"/>
  <c r="U3428" i="2"/>
  <c r="T3428" i="2"/>
  <c r="S3428" i="2"/>
  <c r="K3428" i="2"/>
  <c r="V3428" i="2"/>
  <c r="O3430" i="2" l="1"/>
  <c r="J3430" i="2"/>
  <c r="I3431" i="2"/>
  <c r="T3429" i="2"/>
  <c r="K3429" i="2"/>
  <c r="S3429" i="2"/>
  <c r="L3428" i="2"/>
  <c r="M3428" i="2" s="1"/>
  <c r="N3428" i="2" s="1"/>
  <c r="L3429" i="2" l="1"/>
  <c r="M3429" i="2" s="1"/>
  <c r="V3429" i="2" s="1"/>
  <c r="O3431" i="2"/>
  <c r="J3431" i="2"/>
  <c r="I3432" i="2"/>
  <c r="S3430" i="2"/>
  <c r="K3430" i="2"/>
  <c r="T3430" i="2"/>
  <c r="T3431" i="2" l="1"/>
  <c r="S3431" i="2"/>
  <c r="K3431" i="2"/>
  <c r="L3430" i="2"/>
  <c r="M3430" i="2" s="1"/>
  <c r="V3430" i="2" s="1"/>
  <c r="V3431" i="2" s="1"/>
  <c r="O3432" i="2"/>
  <c r="J3432" i="2"/>
  <c r="I3433" i="2"/>
  <c r="N3429" i="2"/>
  <c r="U3429" i="2" s="1"/>
  <c r="L3431" i="2" l="1"/>
  <c r="M3431" i="2" s="1"/>
  <c r="N3431" i="2" s="1"/>
  <c r="N3430" i="2"/>
  <c r="U3430" i="2" s="1"/>
  <c r="U3431" i="2" s="1"/>
  <c r="U3432" i="2" s="1"/>
  <c r="O3433" i="2"/>
  <c r="J3433" i="2"/>
  <c r="I3434" i="2"/>
  <c r="T3432" i="2"/>
  <c r="S3432" i="2"/>
  <c r="K3432" i="2"/>
  <c r="V3432" i="2"/>
  <c r="L3432" i="2" l="1"/>
  <c r="M3432" i="2" s="1"/>
  <c r="N3432" i="2" s="1"/>
  <c r="O3434" i="2"/>
  <c r="J3434" i="2"/>
  <c r="I3435" i="2"/>
  <c r="V3433" i="2"/>
  <c r="U3433" i="2"/>
  <c r="T3433" i="2"/>
  <c r="K3433" i="2"/>
  <c r="S3433" i="2"/>
  <c r="S3434" i="2" l="1"/>
  <c r="K3434" i="2"/>
  <c r="V3434" i="2"/>
  <c r="U3434" i="2"/>
  <c r="T3434" i="2"/>
  <c r="L3433" i="2"/>
  <c r="M3433" i="2" s="1"/>
  <c r="N3433" i="2" s="1"/>
  <c r="O3435" i="2"/>
  <c r="J3435" i="2"/>
  <c r="I3436" i="2"/>
  <c r="L3434" i="2" l="1"/>
  <c r="M3434" i="2" s="1"/>
  <c r="N3434" i="2" s="1"/>
  <c r="O3436" i="2"/>
  <c r="J3436" i="2"/>
  <c r="I3437" i="2"/>
  <c r="T3435" i="2"/>
  <c r="S3435" i="2"/>
  <c r="K3435" i="2"/>
  <c r="V3435" i="2"/>
  <c r="U3435" i="2"/>
  <c r="U3436" i="2" l="1"/>
  <c r="T3436" i="2"/>
  <c r="S3436" i="2"/>
  <c r="K3436" i="2"/>
  <c r="V3436" i="2"/>
  <c r="L3435" i="2"/>
  <c r="M3435" i="2" s="1"/>
  <c r="N3435" i="2" s="1"/>
  <c r="O3437" i="2"/>
  <c r="J3437" i="2"/>
  <c r="I3438" i="2"/>
  <c r="L3436" i="2" l="1"/>
  <c r="M3436" i="2" s="1"/>
  <c r="N3436" i="2" s="1"/>
  <c r="O3438" i="2"/>
  <c r="J3438" i="2"/>
  <c r="I3439" i="2"/>
  <c r="T3437" i="2"/>
  <c r="S3437" i="2"/>
  <c r="K3437" i="2"/>
  <c r="S3438" i="2" l="1"/>
  <c r="K3438" i="2"/>
  <c r="T3438" i="2"/>
  <c r="L3437" i="2"/>
  <c r="M3437" i="2" s="1"/>
  <c r="V3437" i="2" s="1"/>
  <c r="V3438" i="2" s="1"/>
  <c r="O3439" i="2"/>
  <c r="J3439" i="2"/>
  <c r="I3440" i="2"/>
  <c r="N3437" i="2" l="1"/>
  <c r="U3437" i="2" s="1"/>
  <c r="U3438" i="2" s="1"/>
  <c r="U3439" i="2" s="1"/>
  <c r="L3438" i="2"/>
  <c r="M3438" i="2" s="1"/>
  <c r="N3438" i="2" s="1"/>
  <c r="O3440" i="2"/>
  <c r="J3440" i="2"/>
  <c r="I3441" i="2"/>
  <c r="T3439" i="2"/>
  <c r="S3439" i="2"/>
  <c r="K3439" i="2"/>
  <c r="V3439" i="2"/>
  <c r="U3440" i="2" l="1"/>
  <c r="T3440" i="2"/>
  <c r="S3440" i="2"/>
  <c r="K3440" i="2"/>
  <c r="V3440" i="2"/>
  <c r="L3439" i="2"/>
  <c r="M3439" i="2" s="1"/>
  <c r="N3439" i="2" s="1"/>
  <c r="O3441" i="2"/>
  <c r="J3441" i="2"/>
  <c r="I3442" i="2"/>
  <c r="O3442" i="2" l="1"/>
  <c r="J3442" i="2"/>
  <c r="I3443" i="2"/>
  <c r="L3440" i="2"/>
  <c r="M3440" i="2" s="1"/>
  <c r="N3440" i="2" s="1"/>
  <c r="V3441" i="2"/>
  <c r="U3441" i="2"/>
  <c r="T3441" i="2"/>
  <c r="K3441" i="2"/>
  <c r="S3441" i="2"/>
  <c r="O3443" i="2" l="1"/>
  <c r="J3443" i="2"/>
  <c r="I3444" i="2"/>
  <c r="S3442" i="2"/>
  <c r="K3442" i="2"/>
  <c r="V3442" i="2"/>
  <c r="U3442" i="2"/>
  <c r="T3442" i="2"/>
  <c r="L3441" i="2"/>
  <c r="M3441" i="2" s="1"/>
  <c r="N3441" i="2" s="1"/>
  <c r="O3444" i="2" l="1"/>
  <c r="J3444" i="2"/>
  <c r="I3445" i="2"/>
  <c r="T3443" i="2"/>
  <c r="S3443" i="2"/>
  <c r="K3443" i="2"/>
  <c r="V3443" i="2"/>
  <c r="U3443" i="2"/>
  <c r="L3442" i="2"/>
  <c r="M3442" i="2" s="1"/>
  <c r="N3442" i="2" s="1"/>
  <c r="O3445" i="2" l="1"/>
  <c r="J3445" i="2"/>
  <c r="I3446" i="2"/>
  <c r="L3443" i="2"/>
  <c r="M3443" i="2" s="1"/>
  <c r="N3443" i="2" s="1"/>
  <c r="U3444" i="2"/>
  <c r="T3444" i="2"/>
  <c r="S3444" i="2"/>
  <c r="K3444" i="2"/>
  <c r="V3444" i="2"/>
  <c r="O3446" i="2" l="1"/>
  <c r="J3446" i="2"/>
  <c r="I3447" i="2"/>
  <c r="V3445" i="2"/>
  <c r="U3445" i="2"/>
  <c r="T3445" i="2"/>
  <c r="K3445" i="2"/>
  <c r="S3445" i="2"/>
  <c r="L3444" i="2"/>
  <c r="M3444" i="2" s="1"/>
  <c r="N3444" i="2"/>
  <c r="L3445" i="2" l="1"/>
  <c r="M3445" i="2" s="1"/>
  <c r="N3445" i="2" s="1"/>
  <c r="O3447" i="2"/>
  <c r="J3447" i="2"/>
  <c r="I3448" i="2"/>
  <c r="S3446" i="2"/>
  <c r="K3446" i="2"/>
  <c r="V3446" i="2"/>
  <c r="U3446" i="2"/>
  <c r="T3446" i="2"/>
  <c r="T3447" i="2" l="1"/>
  <c r="S3447" i="2"/>
  <c r="K3447" i="2"/>
  <c r="V3447" i="2"/>
  <c r="U3447" i="2"/>
  <c r="L3446" i="2"/>
  <c r="M3446" i="2" s="1"/>
  <c r="N3446" i="2" s="1"/>
  <c r="O3448" i="2"/>
  <c r="J3448" i="2"/>
  <c r="I3449" i="2"/>
  <c r="L3447" i="2" l="1"/>
  <c r="M3447" i="2" s="1"/>
  <c r="N3447" i="2" s="1"/>
  <c r="O3449" i="2"/>
  <c r="J3449" i="2"/>
  <c r="I3450" i="2"/>
  <c r="U3448" i="2"/>
  <c r="T3448" i="2"/>
  <c r="S3448" i="2"/>
  <c r="K3448" i="2"/>
  <c r="V3448" i="2"/>
  <c r="V3449" i="2" l="1"/>
  <c r="U3449" i="2"/>
  <c r="T3449" i="2"/>
  <c r="K3449" i="2"/>
  <c r="S3449" i="2"/>
  <c r="O3450" i="2"/>
  <c r="J3450" i="2"/>
  <c r="I3451" i="2"/>
  <c r="L3448" i="2"/>
  <c r="M3448" i="2" s="1"/>
  <c r="N3448" i="2" s="1"/>
  <c r="O3451" i="2" l="1"/>
  <c r="J3451" i="2"/>
  <c r="I3452" i="2"/>
  <c r="N3449" i="2"/>
  <c r="L3449" i="2"/>
  <c r="M3449" i="2" s="1"/>
  <c r="S3450" i="2"/>
  <c r="K3450" i="2"/>
  <c r="T3450" i="2"/>
  <c r="L3450" i="2" l="1"/>
  <c r="M3450" i="2" s="1"/>
  <c r="V3450" i="2" s="1"/>
  <c r="V3451" i="2" s="1"/>
  <c r="O3452" i="2"/>
  <c r="J3452" i="2"/>
  <c r="I3453" i="2"/>
  <c r="T3451" i="2"/>
  <c r="S3451" i="2"/>
  <c r="K3451" i="2"/>
  <c r="L3451" i="2" l="1"/>
  <c r="M3451" i="2" s="1"/>
  <c r="N3451" i="2"/>
  <c r="T3452" i="2"/>
  <c r="S3452" i="2"/>
  <c r="K3452" i="2"/>
  <c r="V3452" i="2"/>
  <c r="O3453" i="2"/>
  <c r="J3453" i="2"/>
  <c r="I3454" i="2"/>
  <c r="N3450" i="2"/>
  <c r="U3450" i="2" s="1"/>
  <c r="U3451" i="2" s="1"/>
  <c r="U3452" i="2" s="1"/>
  <c r="O3454" i="2" l="1"/>
  <c r="J3454" i="2"/>
  <c r="I3455" i="2"/>
  <c r="L3452" i="2"/>
  <c r="M3452" i="2" s="1"/>
  <c r="N3452" i="2" s="1"/>
  <c r="V3453" i="2"/>
  <c r="U3453" i="2"/>
  <c r="T3453" i="2"/>
  <c r="K3453" i="2"/>
  <c r="S3453" i="2"/>
  <c r="O3455" i="2" l="1"/>
  <c r="J3455" i="2"/>
  <c r="I3456" i="2"/>
  <c r="S3454" i="2"/>
  <c r="K3454" i="2"/>
  <c r="V3454" i="2"/>
  <c r="U3454" i="2"/>
  <c r="T3454" i="2"/>
  <c r="L3453" i="2"/>
  <c r="M3453" i="2" s="1"/>
  <c r="N3453" i="2" s="1"/>
  <c r="O3456" i="2" l="1"/>
  <c r="J3456" i="2"/>
  <c r="I3457" i="2"/>
  <c r="T3455" i="2"/>
  <c r="S3455" i="2"/>
  <c r="K3455" i="2"/>
  <c r="V3455" i="2"/>
  <c r="U3455" i="2"/>
  <c r="L3454" i="2"/>
  <c r="M3454" i="2" s="1"/>
  <c r="N3454" i="2" s="1"/>
  <c r="O3457" i="2" l="1"/>
  <c r="J3457" i="2"/>
  <c r="I3458" i="2"/>
  <c r="L3455" i="2"/>
  <c r="M3455" i="2" s="1"/>
  <c r="N3455" i="2" s="1"/>
  <c r="U3456" i="2"/>
  <c r="T3456" i="2"/>
  <c r="S3456" i="2"/>
  <c r="K3456" i="2"/>
  <c r="V3456" i="2"/>
  <c r="O3458" i="2" l="1"/>
  <c r="J3458" i="2"/>
  <c r="I3459" i="2"/>
  <c r="V3457" i="2"/>
  <c r="U3457" i="2"/>
  <c r="T3457" i="2"/>
  <c r="K3457" i="2"/>
  <c r="S3457" i="2"/>
  <c r="L3456" i="2"/>
  <c r="M3456" i="2" s="1"/>
  <c r="N3456" i="2"/>
  <c r="L3457" i="2" l="1"/>
  <c r="M3457" i="2" s="1"/>
  <c r="N3457" i="2" s="1"/>
  <c r="O3459" i="2"/>
  <c r="J3459" i="2"/>
  <c r="I3460" i="2"/>
  <c r="S3458" i="2"/>
  <c r="K3458" i="2"/>
  <c r="T3458" i="2"/>
  <c r="T3459" i="2" l="1"/>
  <c r="S3459" i="2"/>
  <c r="K3459" i="2"/>
  <c r="L3458" i="2"/>
  <c r="M3458" i="2" s="1"/>
  <c r="V3458" i="2" s="1"/>
  <c r="V3459" i="2" s="1"/>
  <c r="O3460" i="2"/>
  <c r="J3460" i="2"/>
  <c r="I3461" i="2"/>
  <c r="L3459" i="2" l="1"/>
  <c r="M3459" i="2" s="1"/>
  <c r="N3459" i="2" s="1"/>
  <c r="O3461" i="2"/>
  <c r="J3461" i="2"/>
  <c r="I3462" i="2"/>
  <c r="N3458" i="2"/>
  <c r="U3458" i="2" s="1"/>
  <c r="U3459" i="2" s="1"/>
  <c r="U3460" i="2" s="1"/>
  <c r="T3460" i="2"/>
  <c r="S3460" i="2"/>
  <c r="K3460" i="2"/>
  <c r="V3460" i="2"/>
  <c r="V3461" i="2" l="1"/>
  <c r="U3461" i="2"/>
  <c r="T3461" i="2"/>
  <c r="K3461" i="2"/>
  <c r="S3461" i="2"/>
  <c r="L3460" i="2"/>
  <c r="M3460" i="2" s="1"/>
  <c r="N3460" i="2" s="1"/>
  <c r="O3462" i="2"/>
  <c r="J3462" i="2"/>
  <c r="I3463" i="2"/>
  <c r="L3461" i="2" l="1"/>
  <c r="M3461" i="2" s="1"/>
  <c r="N3461" i="2" s="1"/>
  <c r="O3463" i="2"/>
  <c r="J3463" i="2"/>
  <c r="I3464" i="2"/>
  <c r="S3462" i="2"/>
  <c r="K3462" i="2"/>
  <c r="V3462" i="2"/>
  <c r="U3462" i="2"/>
  <c r="T3462" i="2"/>
  <c r="T3463" i="2" l="1"/>
  <c r="S3463" i="2"/>
  <c r="K3463" i="2"/>
  <c r="V3463" i="2"/>
  <c r="U3463" i="2"/>
  <c r="L3462" i="2"/>
  <c r="M3462" i="2" s="1"/>
  <c r="N3462" i="2" s="1"/>
  <c r="O3464" i="2"/>
  <c r="J3464" i="2"/>
  <c r="I3465" i="2"/>
  <c r="L3463" i="2" l="1"/>
  <c r="M3463" i="2" s="1"/>
  <c r="N3463" i="2" s="1"/>
  <c r="O3465" i="2"/>
  <c r="J3465" i="2"/>
  <c r="I3466" i="2"/>
  <c r="T3464" i="2"/>
  <c r="S3464" i="2"/>
  <c r="K3464" i="2"/>
  <c r="T3465" i="2" l="1"/>
  <c r="K3465" i="2"/>
  <c r="S3465" i="2"/>
  <c r="L3464" i="2"/>
  <c r="M3464" i="2" s="1"/>
  <c r="V3464" i="2" s="1"/>
  <c r="V3465" i="2" s="1"/>
  <c r="O3466" i="2"/>
  <c r="J3466" i="2"/>
  <c r="I3467" i="2"/>
  <c r="L3465" i="2" l="1"/>
  <c r="M3465" i="2" s="1"/>
  <c r="N3465" i="2" s="1"/>
  <c r="N3464" i="2"/>
  <c r="U3464" i="2" s="1"/>
  <c r="U3465" i="2" s="1"/>
  <c r="U3466" i="2" s="1"/>
  <c r="O3467" i="2"/>
  <c r="J3467" i="2"/>
  <c r="I3468" i="2"/>
  <c r="S3466" i="2"/>
  <c r="K3466" i="2"/>
  <c r="V3466" i="2"/>
  <c r="T3466" i="2"/>
  <c r="L3466" i="2" l="1"/>
  <c r="M3466" i="2" s="1"/>
  <c r="N3466" i="2" s="1"/>
  <c r="O3468" i="2"/>
  <c r="J3468" i="2"/>
  <c r="I3469" i="2"/>
  <c r="T3467" i="2"/>
  <c r="S3467" i="2"/>
  <c r="K3467" i="2"/>
  <c r="V3467" i="2"/>
  <c r="U3467" i="2"/>
  <c r="L3467" i="2" l="1"/>
  <c r="M3467" i="2" s="1"/>
  <c r="N3467" i="2" s="1"/>
  <c r="U3468" i="2"/>
  <c r="T3468" i="2"/>
  <c r="S3468" i="2"/>
  <c r="K3468" i="2"/>
  <c r="V3468" i="2"/>
  <c r="O3469" i="2"/>
  <c r="J3469" i="2"/>
  <c r="I3470" i="2"/>
  <c r="O3470" i="2" l="1"/>
  <c r="J3470" i="2"/>
  <c r="I3471" i="2"/>
  <c r="L3468" i="2"/>
  <c r="M3468" i="2" s="1"/>
  <c r="N3468" i="2" s="1"/>
  <c r="V3469" i="2"/>
  <c r="U3469" i="2"/>
  <c r="T3469" i="2"/>
  <c r="K3469" i="2"/>
  <c r="S3469" i="2"/>
  <c r="O3471" i="2" l="1"/>
  <c r="J3471" i="2"/>
  <c r="I3472" i="2"/>
  <c r="S3470" i="2"/>
  <c r="K3470" i="2"/>
  <c r="T3470" i="2"/>
  <c r="L3469" i="2"/>
  <c r="M3469" i="2" s="1"/>
  <c r="N3469" i="2" s="1"/>
  <c r="O3472" i="2" l="1"/>
  <c r="J3472" i="2"/>
  <c r="I3473" i="2"/>
  <c r="T3471" i="2"/>
  <c r="S3471" i="2"/>
  <c r="K3471" i="2"/>
  <c r="L3470" i="2"/>
  <c r="M3470" i="2" s="1"/>
  <c r="V3470" i="2" s="1"/>
  <c r="O3473" i="2" l="1"/>
  <c r="J3473" i="2"/>
  <c r="I3474" i="2"/>
  <c r="L3471" i="2"/>
  <c r="M3471" i="2" s="1"/>
  <c r="V3471" i="2" s="1"/>
  <c r="V3472" i="2" s="1"/>
  <c r="T3472" i="2"/>
  <c r="S3472" i="2"/>
  <c r="K3472" i="2"/>
  <c r="N3470" i="2"/>
  <c r="U3470" i="2" s="1"/>
  <c r="O3474" i="2" l="1"/>
  <c r="J3474" i="2"/>
  <c r="I3475" i="2"/>
  <c r="V3473" i="2"/>
  <c r="T3473" i="2"/>
  <c r="S3473" i="2"/>
  <c r="K3473" i="2"/>
  <c r="L3472" i="2"/>
  <c r="M3472" i="2" s="1"/>
  <c r="N3472" i="2" s="1"/>
  <c r="N3471" i="2"/>
  <c r="U3471" i="2" s="1"/>
  <c r="U3472" i="2" s="1"/>
  <c r="U3473" i="2" s="1"/>
  <c r="L3473" i="2" l="1"/>
  <c r="M3473" i="2" s="1"/>
  <c r="N3473" i="2" s="1"/>
  <c r="O3475" i="2"/>
  <c r="J3475" i="2"/>
  <c r="I3476" i="2"/>
  <c r="S3474" i="2"/>
  <c r="K3474" i="2"/>
  <c r="T3474" i="2"/>
  <c r="T3475" i="2" l="1"/>
  <c r="S3475" i="2"/>
  <c r="K3475" i="2"/>
  <c r="L3474" i="2"/>
  <c r="M3474" i="2" s="1"/>
  <c r="V3474" i="2" s="1"/>
  <c r="V3475" i="2" s="1"/>
  <c r="O3476" i="2"/>
  <c r="J3476" i="2"/>
  <c r="I3477" i="2"/>
  <c r="O3477" i="2" l="1"/>
  <c r="J3477" i="2"/>
  <c r="I3478" i="2"/>
  <c r="L3475" i="2"/>
  <c r="M3475" i="2" s="1"/>
  <c r="N3475" i="2" s="1"/>
  <c r="N3474" i="2"/>
  <c r="U3474" i="2" s="1"/>
  <c r="U3475" i="2" s="1"/>
  <c r="U3476" i="2" s="1"/>
  <c r="T3476" i="2"/>
  <c r="S3476" i="2"/>
  <c r="K3476" i="2"/>
  <c r="V3476" i="2"/>
  <c r="L3476" i="2" l="1"/>
  <c r="M3476" i="2" s="1"/>
  <c r="N3476" i="2" s="1"/>
  <c r="O3478" i="2"/>
  <c r="J3478" i="2"/>
  <c r="I3479" i="2"/>
  <c r="V3477" i="2"/>
  <c r="U3477" i="2"/>
  <c r="T3477" i="2"/>
  <c r="S3477" i="2"/>
  <c r="K3477" i="2"/>
  <c r="O3479" i="2" l="1"/>
  <c r="J3479" i="2"/>
  <c r="I3480" i="2"/>
  <c r="S3478" i="2"/>
  <c r="K3478" i="2"/>
  <c r="V3478" i="2"/>
  <c r="U3478" i="2"/>
  <c r="T3478" i="2"/>
  <c r="L3477" i="2"/>
  <c r="M3477" i="2" s="1"/>
  <c r="N3477" i="2" s="1"/>
  <c r="O3480" i="2" l="1"/>
  <c r="J3480" i="2"/>
  <c r="I3481" i="2"/>
  <c r="T3479" i="2"/>
  <c r="S3479" i="2"/>
  <c r="K3479" i="2"/>
  <c r="V3479" i="2"/>
  <c r="U3479" i="2"/>
  <c r="L3478" i="2"/>
  <c r="M3478" i="2" s="1"/>
  <c r="N3478" i="2" s="1"/>
  <c r="O3481" i="2" l="1"/>
  <c r="J3481" i="2"/>
  <c r="I3482" i="2"/>
  <c r="L3479" i="2"/>
  <c r="M3479" i="2" s="1"/>
  <c r="N3479" i="2" s="1"/>
  <c r="T3480" i="2"/>
  <c r="S3480" i="2"/>
  <c r="K3480" i="2"/>
  <c r="O3482" i="2" l="1"/>
  <c r="J3482" i="2"/>
  <c r="I3483" i="2"/>
  <c r="T3481" i="2"/>
  <c r="S3481" i="2"/>
  <c r="K3481" i="2"/>
  <c r="L3480" i="2"/>
  <c r="M3480" i="2" s="1"/>
  <c r="V3480" i="2" s="1"/>
  <c r="V3481" i="2" s="1"/>
  <c r="L3481" i="2" l="1"/>
  <c r="M3481" i="2" s="1"/>
  <c r="N3481" i="2" s="1"/>
  <c r="O3483" i="2"/>
  <c r="J3483" i="2"/>
  <c r="I3484" i="2"/>
  <c r="N3480" i="2"/>
  <c r="U3480" i="2" s="1"/>
  <c r="U3481" i="2" s="1"/>
  <c r="U3482" i="2" s="1"/>
  <c r="S3482" i="2"/>
  <c r="K3482" i="2"/>
  <c r="V3482" i="2"/>
  <c r="T3482" i="2"/>
  <c r="L3482" i="2" l="1"/>
  <c r="M3482" i="2" s="1"/>
  <c r="N3482" i="2" s="1"/>
  <c r="T3483" i="2"/>
  <c r="S3483" i="2"/>
  <c r="K3483" i="2"/>
  <c r="O3484" i="2"/>
  <c r="J3484" i="2"/>
  <c r="I3485" i="2"/>
  <c r="T3484" i="2" l="1"/>
  <c r="S3484" i="2"/>
  <c r="K3484" i="2"/>
  <c r="O3485" i="2"/>
  <c r="J3485" i="2"/>
  <c r="I3486" i="2"/>
  <c r="L3483" i="2"/>
  <c r="M3483" i="2" s="1"/>
  <c r="V3483" i="2" s="1"/>
  <c r="V3484" i="2" s="1"/>
  <c r="O3486" i="2" l="1"/>
  <c r="J3486" i="2"/>
  <c r="I3487" i="2"/>
  <c r="L3484" i="2"/>
  <c r="M3484" i="2" s="1"/>
  <c r="N3484" i="2" s="1"/>
  <c r="T3485" i="2"/>
  <c r="S3485" i="2"/>
  <c r="K3485" i="2"/>
  <c r="N3483" i="2"/>
  <c r="U3483" i="2" s="1"/>
  <c r="U3484" i="2" s="1"/>
  <c r="O3487" i="2" l="1"/>
  <c r="J3487" i="2"/>
  <c r="I3488" i="2"/>
  <c r="L3485" i="2"/>
  <c r="M3485" i="2" s="1"/>
  <c r="V3485" i="2" s="1"/>
  <c r="V3486" i="2" s="1"/>
  <c r="S3486" i="2"/>
  <c r="K3486" i="2"/>
  <c r="T3486" i="2"/>
  <c r="N3485" i="2" l="1"/>
  <c r="U3485" i="2" s="1"/>
  <c r="U3486" i="2" s="1"/>
  <c r="N3486" i="2"/>
  <c r="L3486" i="2"/>
  <c r="M3486" i="2" s="1"/>
  <c r="O3488" i="2"/>
  <c r="J3488" i="2"/>
  <c r="I3489" i="2"/>
  <c r="T3487" i="2"/>
  <c r="S3487" i="2"/>
  <c r="K3487" i="2"/>
  <c r="V3487" i="2"/>
  <c r="U3487" i="2"/>
  <c r="O3489" i="2" l="1"/>
  <c r="J3489" i="2"/>
  <c r="I3490" i="2"/>
  <c r="L3487" i="2"/>
  <c r="M3487" i="2" s="1"/>
  <c r="N3487" i="2" s="1"/>
  <c r="U3488" i="2"/>
  <c r="T3488" i="2"/>
  <c r="S3488" i="2"/>
  <c r="K3488" i="2"/>
  <c r="V3488" i="2"/>
  <c r="O3490" i="2" l="1"/>
  <c r="J3490" i="2"/>
  <c r="I3491" i="2"/>
  <c r="L3488" i="2"/>
  <c r="M3488" i="2" s="1"/>
  <c r="N3488" i="2" s="1"/>
  <c r="T3489" i="2"/>
  <c r="S3489" i="2"/>
  <c r="K3489" i="2"/>
  <c r="O3491" i="2" l="1"/>
  <c r="J3491" i="2"/>
  <c r="I3492" i="2"/>
  <c r="L3489" i="2"/>
  <c r="M3489" i="2" s="1"/>
  <c r="V3489" i="2" s="1"/>
  <c r="V3490" i="2" s="1"/>
  <c r="S3490" i="2"/>
  <c r="K3490" i="2"/>
  <c r="T3490" i="2"/>
  <c r="L3490" i="2" l="1"/>
  <c r="M3490" i="2" s="1"/>
  <c r="N3490" i="2" s="1"/>
  <c r="N3489" i="2"/>
  <c r="U3489" i="2" s="1"/>
  <c r="U3490" i="2" s="1"/>
  <c r="O3492" i="2"/>
  <c r="J3492" i="2"/>
  <c r="I3493" i="2"/>
  <c r="T3491" i="2"/>
  <c r="S3491" i="2"/>
  <c r="K3491" i="2"/>
  <c r="V3491" i="2"/>
  <c r="U3491" i="2"/>
  <c r="O3493" i="2" l="1"/>
  <c r="J3493" i="2"/>
  <c r="I3494" i="2"/>
  <c r="L3491" i="2"/>
  <c r="M3491" i="2" s="1"/>
  <c r="N3491" i="2" s="1"/>
  <c r="U3492" i="2"/>
  <c r="T3492" i="2"/>
  <c r="S3492" i="2"/>
  <c r="K3492" i="2"/>
  <c r="V3492" i="2"/>
  <c r="O3494" i="2" l="1"/>
  <c r="J3494" i="2"/>
  <c r="I3495" i="2"/>
  <c r="V3493" i="2"/>
  <c r="U3493" i="2"/>
  <c r="T3493" i="2"/>
  <c r="S3493" i="2"/>
  <c r="K3493" i="2"/>
  <c r="L3492" i="2"/>
  <c r="M3492" i="2" s="1"/>
  <c r="N3492" i="2" s="1"/>
  <c r="L3493" i="2" l="1"/>
  <c r="M3493" i="2" s="1"/>
  <c r="N3493" i="2" s="1"/>
  <c r="O3495" i="2"/>
  <c r="J3495" i="2"/>
  <c r="I3496" i="2"/>
  <c r="S3494" i="2"/>
  <c r="K3494" i="2"/>
  <c r="V3494" i="2"/>
  <c r="U3494" i="2"/>
  <c r="T3494" i="2"/>
  <c r="T3495" i="2" l="1"/>
  <c r="S3495" i="2"/>
  <c r="K3495" i="2"/>
  <c r="V3495" i="2"/>
  <c r="U3495" i="2"/>
  <c r="L3494" i="2"/>
  <c r="M3494" i="2" s="1"/>
  <c r="N3494" i="2" s="1"/>
  <c r="O3496" i="2"/>
  <c r="J3496" i="2"/>
  <c r="I3497" i="2"/>
  <c r="O3497" i="2" l="1"/>
  <c r="J3497" i="2"/>
  <c r="I3498" i="2"/>
  <c r="L3495" i="2"/>
  <c r="M3495" i="2" s="1"/>
  <c r="N3495" i="2" s="1"/>
  <c r="U3496" i="2"/>
  <c r="T3496" i="2"/>
  <c r="S3496" i="2"/>
  <c r="K3496" i="2"/>
  <c r="V3496" i="2"/>
  <c r="O3498" i="2" l="1"/>
  <c r="J3498" i="2"/>
  <c r="I3499" i="2"/>
  <c r="V3497" i="2"/>
  <c r="U3497" i="2"/>
  <c r="T3497" i="2"/>
  <c r="S3497" i="2"/>
  <c r="K3497" i="2"/>
  <c r="L3496" i="2"/>
  <c r="M3496" i="2" s="1"/>
  <c r="N3496" i="2"/>
  <c r="L3497" i="2" l="1"/>
  <c r="M3497" i="2" s="1"/>
  <c r="N3497" i="2" s="1"/>
  <c r="O3499" i="2"/>
  <c r="J3499" i="2"/>
  <c r="S3498" i="2"/>
  <c r="K3498" i="2"/>
  <c r="V3498" i="2"/>
  <c r="U3498" i="2"/>
  <c r="T3498" i="2"/>
  <c r="T3499" i="2" l="1"/>
  <c r="T3500" i="2" s="1"/>
  <c r="T3501" i="2" s="1"/>
  <c r="T3502" i="2" s="1"/>
  <c r="T3503" i="2" s="1"/>
  <c r="S3499" i="2"/>
  <c r="S3500" i="2" s="1"/>
  <c r="S3501" i="2" s="1"/>
  <c r="S3502" i="2" s="1"/>
  <c r="S3503" i="2" s="1"/>
  <c r="K3499" i="2"/>
  <c r="L3498" i="2"/>
  <c r="M3498" i="2" s="1"/>
  <c r="N3498" i="2" s="1"/>
  <c r="L3499" i="2" l="1"/>
  <c r="M3499" i="2" s="1"/>
  <c r="V3499" i="2" s="1"/>
  <c r="V3500" i="2" s="1"/>
  <c r="V3501" i="2" s="1"/>
  <c r="V3502" i="2" s="1"/>
  <c r="V3503" i="2" s="1"/>
  <c r="N3499" i="2" l="1"/>
  <c r="U3499" i="2" s="1"/>
  <c r="U3500" i="2" s="1"/>
  <c r="U3501" i="2" s="1"/>
  <c r="U3502" i="2" s="1"/>
  <c r="U3503" i="2" s="1"/>
  <c r="A2614" i="2" l="1"/>
  <c r="B2614" i="2"/>
  <c r="E2614" i="2" s="1"/>
  <c r="C2614" i="2"/>
  <c r="D2614" i="2"/>
  <c r="P2614" i="2" s="1"/>
  <c r="F2614" i="2"/>
  <c r="G2614" i="2" s="1"/>
  <c r="I2614" i="2" s="1"/>
  <c r="H2614" i="2"/>
  <c r="R2614" i="2"/>
  <c r="Q2614" i="2" s="1"/>
  <c r="W2614" i="2"/>
  <c r="A2615" i="2"/>
  <c r="B2615" i="2"/>
  <c r="C2615" i="2"/>
  <c r="F2615" i="2" s="1"/>
  <c r="D2615" i="2"/>
  <c r="E2615" i="2"/>
  <c r="W2615" i="2"/>
  <c r="A2616" i="2"/>
  <c r="B2616" i="2"/>
  <c r="C2616" i="2"/>
  <c r="F2616" i="2"/>
  <c r="H2616" i="2" s="1"/>
  <c r="W2616" i="2"/>
  <c r="A2617" i="2"/>
  <c r="B2617" i="2"/>
  <c r="D2617" i="2" s="1"/>
  <c r="C2617" i="2"/>
  <c r="W2617" i="2"/>
  <c r="A2618" i="2"/>
  <c r="B2618" i="2"/>
  <c r="E2618" i="2" s="1"/>
  <c r="C2618" i="2"/>
  <c r="D2618" i="2"/>
  <c r="F2618" i="2"/>
  <c r="H2618" i="2"/>
  <c r="W2618" i="2"/>
  <c r="A2619" i="2"/>
  <c r="B2619" i="2"/>
  <c r="C2619" i="2"/>
  <c r="F2619" i="2" s="1"/>
  <c r="G2619" i="2" s="1"/>
  <c r="E2619" i="2"/>
  <c r="W2619" i="2"/>
  <c r="A2620" i="2"/>
  <c r="B2620" i="2"/>
  <c r="C2620" i="2"/>
  <c r="F2620" i="2"/>
  <c r="H2620" i="2" s="1"/>
  <c r="W2620" i="2"/>
  <c r="A2621" i="2"/>
  <c r="B2621" i="2"/>
  <c r="D2621" i="2" s="1"/>
  <c r="C2621" i="2"/>
  <c r="W2621" i="2"/>
  <c r="A2622" i="2"/>
  <c r="B2622" i="2"/>
  <c r="E2622" i="2" s="1"/>
  <c r="C2622" i="2"/>
  <c r="D2622" i="2"/>
  <c r="F2622" i="2"/>
  <c r="H2622" i="2"/>
  <c r="W2622" i="2"/>
  <c r="A2623" i="2"/>
  <c r="B2623" i="2"/>
  <c r="C2623" i="2"/>
  <c r="F2623" i="2" s="1"/>
  <c r="G2623" i="2" s="1"/>
  <c r="E2623" i="2"/>
  <c r="W2623" i="2"/>
  <c r="A2624" i="2"/>
  <c r="B2624" i="2"/>
  <c r="C2624" i="2"/>
  <c r="F2624" i="2"/>
  <c r="H2624" i="2" s="1"/>
  <c r="W2624" i="2"/>
  <c r="A2625" i="2"/>
  <c r="B2625" i="2"/>
  <c r="D2625" i="2" s="1"/>
  <c r="C2625" i="2"/>
  <c r="W2625" i="2"/>
  <c r="A2626" i="2"/>
  <c r="B2626" i="2"/>
  <c r="E2626" i="2" s="1"/>
  <c r="C2626" i="2"/>
  <c r="D2626" i="2"/>
  <c r="F2626" i="2"/>
  <c r="H2626" i="2"/>
  <c r="R2626" i="2"/>
  <c r="Q2626" i="2" s="1"/>
  <c r="W2626" i="2"/>
  <c r="A2627" i="2"/>
  <c r="B2627" i="2"/>
  <c r="C2627" i="2"/>
  <c r="F2627" i="2" s="1"/>
  <c r="G2627" i="2" s="1"/>
  <c r="E2627" i="2"/>
  <c r="Q2627" i="2"/>
  <c r="R2627" i="2"/>
  <c r="W2627" i="2"/>
  <c r="A2628" i="2"/>
  <c r="B2628" i="2"/>
  <c r="C2628" i="2"/>
  <c r="F2628" i="2"/>
  <c r="H2628" i="2" s="1"/>
  <c r="R2628" i="2"/>
  <c r="W2628" i="2"/>
  <c r="A2629" i="2"/>
  <c r="B2629" i="2"/>
  <c r="C2629" i="2"/>
  <c r="W2629" i="2"/>
  <c r="A2630" i="2"/>
  <c r="B2630" i="2"/>
  <c r="C2630" i="2"/>
  <c r="W2630" i="2"/>
  <c r="A2631" i="2"/>
  <c r="B2631" i="2"/>
  <c r="C2631" i="2"/>
  <c r="F2631" i="2" s="1"/>
  <c r="G2631" i="2" s="1"/>
  <c r="D2631" i="2"/>
  <c r="E2631" i="2"/>
  <c r="H2631" i="2"/>
  <c r="W2631" i="2"/>
  <c r="A2632" i="2"/>
  <c r="B2632" i="2"/>
  <c r="C2632" i="2"/>
  <c r="W2632" i="2"/>
  <c r="A2633" i="2"/>
  <c r="B2633" i="2"/>
  <c r="E2633" i="2" s="1"/>
  <c r="C2633" i="2"/>
  <c r="W2633" i="2"/>
  <c r="A2634" i="2"/>
  <c r="B2634" i="2"/>
  <c r="C2634" i="2"/>
  <c r="F2634" i="2" s="1"/>
  <c r="G2634" i="2" s="1"/>
  <c r="D2634" i="2"/>
  <c r="E2634" i="2"/>
  <c r="H2634" i="2"/>
  <c r="P2634" i="2"/>
  <c r="W2634" i="2"/>
  <c r="A2635" i="2"/>
  <c r="B2635" i="2"/>
  <c r="G2635" i="2" s="1"/>
  <c r="C2635" i="2"/>
  <c r="E2635" i="2"/>
  <c r="F2635" i="2"/>
  <c r="H2635" i="2" s="1"/>
  <c r="W2635" i="2"/>
  <c r="A2636" i="2"/>
  <c r="B2636" i="2"/>
  <c r="C2636" i="2"/>
  <c r="F2636" i="2"/>
  <c r="W2636" i="2"/>
  <c r="A2637" i="2"/>
  <c r="B2637" i="2"/>
  <c r="C2637" i="2"/>
  <c r="F2637" i="2" s="1"/>
  <c r="G2637" i="2" s="1"/>
  <c r="D2637" i="2"/>
  <c r="W2637" i="2"/>
  <c r="A2638" i="2"/>
  <c r="B2638" i="2"/>
  <c r="C2638" i="2"/>
  <c r="F2638" i="2" s="1"/>
  <c r="D2638" i="2"/>
  <c r="E2638" i="2"/>
  <c r="W2638" i="2"/>
  <c r="A2639" i="2"/>
  <c r="B2639" i="2"/>
  <c r="C2639" i="2"/>
  <c r="E2639" i="2"/>
  <c r="F2639" i="2"/>
  <c r="H2639" i="2" s="1"/>
  <c r="W2639" i="2"/>
  <c r="A2640" i="2"/>
  <c r="B2640" i="2"/>
  <c r="C2640" i="2"/>
  <c r="E2640" i="2"/>
  <c r="W2640" i="2"/>
  <c r="A2641" i="2"/>
  <c r="B2641" i="2"/>
  <c r="C2641" i="2"/>
  <c r="W2641" i="2"/>
  <c r="A2642" i="2"/>
  <c r="B2642" i="2"/>
  <c r="C2642" i="2"/>
  <c r="F2642" i="2" s="1"/>
  <c r="G2642" i="2" s="1"/>
  <c r="D2642" i="2"/>
  <c r="H2642" i="2"/>
  <c r="W2642" i="2"/>
  <c r="A2643" i="2"/>
  <c r="B2643" i="2"/>
  <c r="C2643" i="2"/>
  <c r="W2643" i="2"/>
  <c r="A2644" i="2"/>
  <c r="B2644" i="2"/>
  <c r="C2644" i="2"/>
  <c r="W2644" i="2"/>
  <c r="A2645" i="2"/>
  <c r="B2645" i="2"/>
  <c r="C2645" i="2"/>
  <c r="W2645" i="2"/>
  <c r="A2646" i="2"/>
  <c r="B2646" i="2"/>
  <c r="D2646" i="2" s="1"/>
  <c r="C2646" i="2"/>
  <c r="W2646" i="2"/>
  <c r="A2647" i="2"/>
  <c r="B2647" i="2"/>
  <c r="C2647" i="2"/>
  <c r="E2647" i="2" s="1"/>
  <c r="D2647" i="2"/>
  <c r="W2647" i="2"/>
  <c r="A2648" i="2"/>
  <c r="B2648" i="2"/>
  <c r="G2648" i="2" s="1"/>
  <c r="P2648" i="2" s="1"/>
  <c r="C2648" i="2"/>
  <c r="D2648" i="2"/>
  <c r="E2648" i="2"/>
  <c r="F2648" i="2"/>
  <c r="H2648" i="2"/>
  <c r="W2648" i="2"/>
  <c r="A2649" i="2"/>
  <c r="B2649" i="2"/>
  <c r="C2649" i="2"/>
  <c r="F2649" i="2"/>
  <c r="H2649" i="2" s="1"/>
  <c r="W2649" i="2"/>
  <c r="A2650" i="2"/>
  <c r="B2650" i="2"/>
  <c r="C2650" i="2"/>
  <c r="W2650" i="2"/>
  <c r="A2651" i="2"/>
  <c r="B2651" i="2"/>
  <c r="C2651" i="2"/>
  <c r="E2651" i="2" s="1"/>
  <c r="D2651" i="2"/>
  <c r="W2651" i="2"/>
  <c r="A2652" i="2"/>
  <c r="B2652" i="2"/>
  <c r="G2652" i="2" s="1"/>
  <c r="C2652" i="2"/>
  <c r="D2652" i="2"/>
  <c r="E2652" i="2"/>
  <c r="F2652" i="2"/>
  <c r="H2652" i="2"/>
  <c r="W2652" i="2"/>
  <c r="A2653" i="2"/>
  <c r="B2653" i="2"/>
  <c r="C2653" i="2"/>
  <c r="W2653" i="2"/>
  <c r="A2654" i="2"/>
  <c r="B2654" i="2"/>
  <c r="D2654" i="2" s="1"/>
  <c r="C2654" i="2"/>
  <c r="W2654" i="2"/>
  <c r="A2655" i="2"/>
  <c r="B2655" i="2"/>
  <c r="C2655" i="2"/>
  <c r="D2655" i="2"/>
  <c r="W2655" i="2"/>
  <c r="A2656" i="2"/>
  <c r="B2656" i="2"/>
  <c r="G2656" i="2" s="1"/>
  <c r="C2656" i="2"/>
  <c r="D2656" i="2"/>
  <c r="P2656" i="2" s="1"/>
  <c r="E2656" i="2"/>
  <c r="F2656" i="2"/>
  <c r="H2656" i="2"/>
  <c r="W2656" i="2"/>
  <c r="A2657" i="2"/>
  <c r="B2657" i="2"/>
  <c r="C2657" i="2"/>
  <c r="W2657" i="2"/>
  <c r="A2658" i="2"/>
  <c r="B2658" i="2"/>
  <c r="E2658" i="2" s="1"/>
  <c r="C2658" i="2"/>
  <c r="W2658" i="2"/>
  <c r="A2659" i="2"/>
  <c r="B2659" i="2"/>
  <c r="C2659" i="2"/>
  <c r="F2659" i="2" s="1"/>
  <c r="G2659" i="2" s="1"/>
  <c r="D2659" i="2"/>
  <c r="E2659" i="2"/>
  <c r="H2659" i="2"/>
  <c r="P2659" i="2"/>
  <c r="W2659" i="2"/>
  <c r="A2660" i="2"/>
  <c r="B2660" i="2"/>
  <c r="G2660" i="2" s="1"/>
  <c r="P2660" i="2" s="1"/>
  <c r="C2660" i="2"/>
  <c r="D2660" i="2"/>
  <c r="E2660" i="2"/>
  <c r="F2660" i="2"/>
  <c r="H2660" i="2"/>
  <c r="W2660" i="2"/>
  <c r="A2661" i="2"/>
  <c r="B2661" i="2"/>
  <c r="C2661" i="2"/>
  <c r="F2661" i="2"/>
  <c r="H2661" i="2" s="1"/>
  <c r="R2661" i="2"/>
  <c r="Q2661" i="2" s="1"/>
  <c r="W2661" i="2"/>
  <c r="A2662" i="2"/>
  <c r="B2662" i="2"/>
  <c r="C2662" i="2"/>
  <c r="R2662" i="2"/>
  <c r="Q2662" i="2" s="1"/>
  <c r="W2662" i="2"/>
  <c r="A2663" i="2"/>
  <c r="B2663" i="2"/>
  <c r="C2663" i="2"/>
  <c r="E2663" i="2" s="1"/>
  <c r="D2663" i="2"/>
  <c r="R2663" i="2"/>
  <c r="Q2663" i="2" s="1"/>
  <c r="W2663" i="2"/>
  <c r="A2664" i="2"/>
  <c r="B2664" i="2"/>
  <c r="C2664" i="2"/>
  <c r="F2664" i="2" s="1"/>
  <c r="D2664" i="2"/>
  <c r="E2664" i="2"/>
  <c r="Q2664" i="2"/>
  <c r="R2664" i="2"/>
  <c r="W2664" i="2"/>
  <c r="A2665" i="2"/>
  <c r="B2665" i="2"/>
  <c r="C2665" i="2"/>
  <c r="F2665" i="2"/>
  <c r="H2665" i="2" s="1"/>
  <c r="R2665" i="2"/>
  <c r="W2665" i="2"/>
  <c r="A2666" i="2"/>
  <c r="B2666" i="2"/>
  <c r="C2666" i="2"/>
  <c r="W2666" i="2"/>
  <c r="A2667" i="2"/>
  <c r="B2667" i="2"/>
  <c r="E2667" i="2" s="1"/>
  <c r="C2667" i="2"/>
  <c r="D2667" i="2"/>
  <c r="F2667" i="2"/>
  <c r="H2667" i="2"/>
  <c r="W2667" i="2"/>
  <c r="A2668" i="2"/>
  <c r="B2668" i="2"/>
  <c r="C2668" i="2"/>
  <c r="F2668" i="2" s="1"/>
  <c r="E2668" i="2"/>
  <c r="W2668" i="2"/>
  <c r="A2669" i="2"/>
  <c r="B2669" i="2"/>
  <c r="C2669" i="2"/>
  <c r="F2669" i="2"/>
  <c r="H2669" i="2" s="1"/>
  <c r="W2669" i="2"/>
  <c r="A2670" i="2"/>
  <c r="B2670" i="2"/>
  <c r="C2670" i="2"/>
  <c r="W2670" i="2"/>
  <c r="A2671" i="2"/>
  <c r="B2671" i="2"/>
  <c r="E2671" i="2" s="1"/>
  <c r="C2671" i="2"/>
  <c r="D2671" i="2"/>
  <c r="F2671" i="2"/>
  <c r="H2671" i="2"/>
  <c r="W2671" i="2"/>
  <c r="A2672" i="2"/>
  <c r="B2672" i="2"/>
  <c r="C2672" i="2"/>
  <c r="F2672" i="2" s="1"/>
  <c r="G2672" i="2" s="1"/>
  <c r="E2672" i="2"/>
  <c r="W2672" i="2"/>
  <c r="A2673" i="2"/>
  <c r="B2673" i="2"/>
  <c r="C2673" i="2"/>
  <c r="F2673" i="2"/>
  <c r="H2673" i="2" s="1"/>
  <c r="W2673" i="2"/>
  <c r="A2674" i="2"/>
  <c r="B2674" i="2"/>
  <c r="C2674" i="2"/>
  <c r="W2674" i="2"/>
  <c r="A2675" i="2"/>
  <c r="B2675" i="2"/>
  <c r="E2675" i="2" s="1"/>
  <c r="C2675" i="2"/>
  <c r="D2675" i="2"/>
  <c r="F2675" i="2"/>
  <c r="H2675" i="2"/>
  <c r="W2675" i="2"/>
  <c r="A2676" i="2"/>
  <c r="B2676" i="2"/>
  <c r="C2676" i="2"/>
  <c r="F2676" i="2" s="1"/>
  <c r="G2676" i="2" s="1"/>
  <c r="E2676" i="2"/>
  <c r="W2676" i="2"/>
  <c r="A2677" i="2"/>
  <c r="B2677" i="2"/>
  <c r="C2677" i="2"/>
  <c r="F2677" i="2"/>
  <c r="H2677" i="2" s="1"/>
  <c r="W2677" i="2"/>
  <c r="A2678" i="2"/>
  <c r="B2678" i="2"/>
  <c r="C2678" i="2"/>
  <c r="W2678" i="2"/>
  <c r="A2679" i="2"/>
  <c r="B2679" i="2"/>
  <c r="E2679" i="2" s="1"/>
  <c r="C2679" i="2"/>
  <c r="D2679" i="2"/>
  <c r="F2679" i="2"/>
  <c r="H2679" i="2"/>
  <c r="W2679" i="2"/>
  <c r="A2680" i="2"/>
  <c r="B2680" i="2"/>
  <c r="C2680" i="2"/>
  <c r="F2680" i="2" s="1"/>
  <c r="G2680" i="2" s="1"/>
  <c r="E2680" i="2"/>
  <c r="I2680" i="2"/>
  <c r="W2680" i="2"/>
  <c r="A2681" i="2"/>
  <c r="B2681" i="2"/>
  <c r="C2681" i="2"/>
  <c r="F2681" i="2"/>
  <c r="H2681" i="2" s="1"/>
  <c r="W2681" i="2"/>
  <c r="A2682" i="2"/>
  <c r="B2682" i="2"/>
  <c r="C2682" i="2"/>
  <c r="W2682" i="2"/>
  <c r="A2683" i="2"/>
  <c r="B2683" i="2"/>
  <c r="E2683" i="2" s="1"/>
  <c r="C2683" i="2"/>
  <c r="D2683" i="2"/>
  <c r="F2683" i="2"/>
  <c r="H2683" i="2"/>
  <c r="W2683" i="2"/>
  <c r="A2684" i="2"/>
  <c r="B2684" i="2"/>
  <c r="C2684" i="2"/>
  <c r="F2684" i="2" s="1"/>
  <c r="G2684" i="2" s="1"/>
  <c r="E2684" i="2"/>
  <c r="W2684" i="2"/>
  <c r="A2685" i="2"/>
  <c r="B2685" i="2"/>
  <c r="C2685" i="2"/>
  <c r="F2685" i="2"/>
  <c r="H2685" i="2" s="1"/>
  <c r="W2685" i="2"/>
  <c r="A2686" i="2"/>
  <c r="B2686" i="2"/>
  <c r="C2686" i="2"/>
  <c r="W2686" i="2"/>
  <c r="A2687" i="2"/>
  <c r="B2687" i="2"/>
  <c r="C2687" i="2"/>
  <c r="D2687" i="2"/>
  <c r="F2687" i="2"/>
  <c r="H2687" i="2" s="1"/>
  <c r="R2687" i="2"/>
  <c r="Q2687" i="2" s="1"/>
  <c r="W2687" i="2"/>
  <c r="A2688" i="2"/>
  <c r="B2688" i="2"/>
  <c r="C2688" i="2"/>
  <c r="F2688" i="2" s="1"/>
  <c r="G2688" i="2" s="1"/>
  <c r="R2688" i="2"/>
  <c r="Q2688" i="2" s="1"/>
  <c r="W2688" i="2"/>
  <c r="A2689" i="2"/>
  <c r="B2689" i="2"/>
  <c r="C2689" i="2"/>
  <c r="F2689" i="2" s="1"/>
  <c r="G2689" i="2" s="1"/>
  <c r="E2689" i="2"/>
  <c r="W2689" i="2"/>
  <c r="A2690" i="2"/>
  <c r="B2690" i="2"/>
  <c r="C2690" i="2"/>
  <c r="W2690" i="2"/>
  <c r="A2691" i="2"/>
  <c r="B2691" i="2"/>
  <c r="D2691" i="2" s="1"/>
  <c r="C2691" i="2"/>
  <c r="W2691" i="2"/>
  <c r="A2692" i="2"/>
  <c r="B2692" i="2"/>
  <c r="E2692" i="2" s="1"/>
  <c r="C2692" i="2"/>
  <c r="D2692" i="2"/>
  <c r="F2692" i="2"/>
  <c r="H2692" i="2"/>
  <c r="W2692" i="2"/>
  <c r="A2693" i="2"/>
  <c r="B2693" i="2"/>
  <c r="C2693" i="2"/>
  <c r="F2693" i="2" s="1"/>
  <c r="G2693" i="2" s="1"/>
  <c r="E2693" i="2"/>
  <c r="W2693" i="2"/>
  <c r="A2694" i="2"/>
  <c r="B2694" i="2"/>
  <c r="C2694" i="2"/>
  <c r="W2694" i="2"/>
  <c r="A2695" i="2"/>
  <c r="B2695" i="2"/>
  <c r="C2695" i="2"/>
  <c r="W2695" i="2"/>
  <c r="A2696" i="2"/>
  <c r="B2696" i="2"/>
  <c r="E2696" i="2" s="1"/>
  <c r="C2696" i="2"/>
  <c r="D2696" i="2"/>
  <c r="F2696" i="2"/>
  <c r="H2696" i="2"/>
  <c r="W2696" i="2"/>
  <c r="A2697" i="2"/>
  <c r="B2697" i="2"/>
  <c r="C2697" i="2"/>
  <c r="F2697" i="2" s="1"/>
  <c r="G2697" i="2" s="1"/>
  <c r="E2697" i="2"/>
  <c r="W2697" i="2"/>
  <c r="A2698" i="2"/>
  <c r="B2698" i="2"/>
  <c r="F2698" i="2" s="1"/>
  <c r="H2698" i="2" s="1"/>
  <c r="C2698" i="2"/>
  <c r="W2698" i="2"/>
  <c r="A2699" i="2"/>
  <c r="B2699" i="2"/>
  <c r="C2699" i="2"/>
  <c r="W2699" i="2"/>
  <c r="A2700" i="2"/>
  <c r="B2700" i="2"/>
  <c r="E2700" i="2" s="1"/>
  <c r="C2700" i="2"/>
  <c r="D2700" i="2"/>
  <c r="F2700" i="2"/>
  <c r="H2700" i="2"/>
  <c r="W2700" i="2"/>
  <c r="A2701" i="2"/>
  <c r="B2701" i="2"/>
  <c r="C2701" i="2"/>
  <c r="F2701" i="2" s="1"/>
  <c r="G2701" i="2" s="1"/>
  <c r="E2701" i="2"/>
  <c r="W2701" i="2"/>
  <c r="A2702" i="2"/>
  <c r="B2702" i="2"/>
  <c r="C2702" i="2"/>
  <c r="W2702" i="2"/>
  <c r="A2703" i="2"/>
  <c r="B2703" i="2"/>
  <c r="C2703" i="2"/>
  <c r="W2703" i="2"/>
  <c r="A2704" i="2"/>
  <c r="B2704" i="2"/>
  <c r="E2704" i="2" s="1"/>
  <c r="C2704" i="2"/>
  <c r="D2704" i="2"/>
  <c r="F2704" i="2"/>
  <c r="H2704" i="2"/>
  <c r="W2704" i="2"/>
  <c r="A2705" i="2"/>
  <c r="B2705" i="2"/>
  <c r="C2705" i="2"/>
  <c r="F2705" i="2" s="1"/>
  <c r="G2705" i="2" s="1"/>
  <c r="E2705" i="2"/>
  <c r="W2705" i="2"/>
  <c r="A2706" i="2"/>
  <c r="B2706" i="2"/>
  <c r="F2706" i="2" s="1"/>
  <c r="H2706" i="2" s="1"/>
  <c r="C2706" i="2"/>
  <c r="W2706" i="2"/>
  <c r="A2707" i="2"/>
  <c r="B2707" i="2"/>
  <c r="C2707" i="2"/>
  <c r="W2707" i="2"/>
  <c r="A2708" i="2"/>
  <c r="B2708" i="2"/>
  <c r="E2708" i="2" s="1"/>
  <c r="C2708" i="2"/>
  <c r="D2708" i="2"/>
  <c r="W2708" i="2"/>
  <c r="O2" i="2"/>
  <c r="C2" i="2"/>
  <c r="B2" i="2"/>
  <c r="A2" i="2"/>
  <c r="D2702" i="2" l="1"/>
  <c r="E2702" i="2"/>
  <c r="I2689" i="2"/>
  <c r="P2688" i="2"/>
  <c r="P2697" i="2"/>
  <c r="D2694" i="2"/>
  <c r="E2694" i="2"/>
  <c r="D2707" i="2"/>
  <c r="E2707" i="2"/>
  <c r="F2707" i="2"/>
  <c r="G2707" i="2" s="1"/>
  <c r="E2703" i="2"/>
  <c r="F2703" i="2"/>
  <c r="G2703" i="2" s="1"/>
  <c r="F2702" i="2"/>
  <c r="H2702" i="2" s="1"/>
  <c r="H2699" i="2"/>
  <c r="E2699" i="2"/>
  <c r="F2699" i="2"/>
  <c r="G2699" i="2" s="1"/>
  <c r="H2695" i="2"/>
  <c r="E2695" i="2"/>
  <c r="F2695" i="2"/>
  <c r="G2695" i="2" s="1"/>
  <c r="F2694" i="2"/>
  <c r="H2694" i="2" s="1"/>
  <c r="G2706" i="2"/>
  <c r="D2706" i="2"/>
  <c r="E2706" i="2"/>
  <c r="G2698" i="2"/>
  <c r="D2698" i="2"/>
  <c r="E2698" i="2"/>
  <c r="D2703" i="2"/>
  <c r="D2699" i="2"/>
  <c r="D2695" i="2"/>
  <c r="F2690" i="2"/>
  <c r="H2690" i="2" s="1"/>
  <c r="H2688" i="2"/>
  <c r="D2662" i="2"/>
  <c r="H2662" i="2"/>
  <c r="E2662" i="2"/>
  <c r="F2662" i="2"/>
  <c r="G2662" i="2" s="1"/>
  <c r="D2645" i="2"/>
  <c r="E2645" i="2"/>
  <c r="F2645" i="2"/>
  <c r="H2645" i="2" s="1"/>
  <c r="H2705" i="2"/>
  <c r="D2705" i="2"/>
  <c r="P2705" i="2" s="1"/>
  <c r="G2704" i="2"/>
  <c r="H2701" i="2"/>
  <c r="D2701" i="2"/>
  <c r="P2701" i="2" s="1"/>
  <c r="G2700" i="2"/>
  <c r="H2697" i="2"/>
  <c r="D2697" i="2"/>
  <c r="G2696" i="2"/>
  <c r="H2693" i="2"/>
  <c r="D2693" i="2"/>
  <c r="P2693" i="2" s="1"/>
  <c r="G2692" i="2"/>
  <c r="F2691" i="2"/>
  <c r="G2691" i="2" s="1"/>
  <c r="E2690" i="2"/>
  <c r="H2689" i="2"/>
  <c r="D2689" i="2"/>
  <c r="D2686" i="2"/>
  <c r="E2686" i="2"/>
  <c r="F2686" i="2"/>
  <c r="G2686" i="2" s="1"/>
  <c r="D2682" i="2"/>
  <c r="E2682" i="2"/>
  <c r="F2682" i="2"/>
  <c r="G2682" i="2" s="1"/>
  <c r="J2680" i="2"/>
  <c r="D2678" i="2"/>
  <c r="H2678" i="2"/>
  <c r="E2678" i="2"/>
  <c r="F2678" i="2"/>
  <c r="G2678" i="2" s="1"/>
  <c r="D2674" i="2"/>
  <c r="E2674" i="2"/>
  <c r="F2674" i="2"/>
  <c r="G2674" i="2" s="1"/>
  <c r="D2670" i="2"/>
  <c r="E2670" i="2"/>
  <c r="F2670" i="2"/>
  <c r="G2670" i="2" s="1"/>
  <c r="D2666" i="2"/>
  <c r="E2666" i="2"/>
  <c r="F2666" i="2"/>
  <c r="G2666" i="2" s="1"/>
  <c r="G2664" i="2"/>
  <c r="H2664" i="2"/>
  <c r="G2657" i="2"/>
  <c r="D2657" i="2"/>
  <c r="E2657" i="2"/>
  <c r="G2653" i="2"/>
  <c r="D2653" i="2"/>
  <c r="E2653" i="2"/>
  <c r="F2653" i="2"/>
  <c r="H2653" i="2" s="1"/>
  <c r="F2708" i="2"/>
  <c r="H2708" i="2" s="1"/>
  <c r="E2691" i="2"/>
  <c r="D2690" i="2"/>
  <c r="E2688" i="2"/>
  <c r="Q2665" i="2"/>
  <c r="R2666" i="2"/>
  <c r="G2661" i="2"/>
  <c r="D2661" i="2"/>
  <c r="E2661" i="2"/>
  <c r="P2652" i="2"/>
  <c r="D2643" i="2"/>
  <c r="E2643" i="2"/>
  <c r="F2643" i="2"/>
  <c r="H2643" i="2" s="1"/>
  <c r="E2641" i="2"/>
  <c r="D2641" i="2"/>
  <c r="F2641" i="2"/>
  <c r="H2641" i="2" s="1"/>
  <c r="G2641" i="2"/>
  <c r="F2650" i="2"/>
  <c r="G2650" i="2" s="1"/>
  <c r="P2642" i="2"/>
  <c r="R2689" i="2"/>
  <c r="D2688" i="2"/>
  <c r="E2687" i="2"/>
  <c r="G2687" i="2"/>
  <c r="G2685" i="2"/>
  <c r="D2685" i="2"/>
  <c r="E2685" i="2"/>
  <c r="P2684" i="2"/>
  <c r="G2681" i="2"/>
  <c r="D2681" i="2"/>
  <c r="E2681" i="2"/>
  <c r="G2677" i="2"/>
  <c r="D2677" i="2"/>
  <c r="E2677" i="2"/>
  <c r="G2673" i="2"/>
  <c r="D2673" i="2"/>
  <c r="E2673" i="2"/>
  <c r="G2669" i="2"/>
  <c r="D2669" i="2"/>
  <c r="E2669" i="2"/>
  <c r="G2668" i="2"/>
  <c r="H2668" i="2"/>
  <c r="G2665" i="2"/>
  <c r="D2665" i="2"/>
  <c r="E2665" i="2"/>
  <c r="D2658" i="2"/>
  <c r="H2658" i="2"/>
  <c r="F2658" i="2"/>
  <c r="G2658" i="2" s="1"/>
  <c r="F2657" i="2"/>
  <c r="H2657" i="2" s="1"/>
  <c r="H2684" i="2"/>
  <c r="D2684" i="2"/>
  <c r="G2683" i="2"/>
  <c r="H2680" i="2"/>
  <c r="D2680" i="2"/>
  <c r="G2679" i="2"/>
  <c r="H2676" i="2"/>
  <c r="D2676" i="2"/>
  <c r="P2676" i="2" s="1"/>
  <c r="G2675" i="2"/>
  <c r="H2672" i="2"/>
  <c r="D2672" i="2"/>
  <c r="P2672" i="2" s="1"/>
  <c r="G2671" i="2"/>
  <c r="D2668" i="2"/>
  <c r="G2667" i="2"/>
  <c r="D2650" i="2"/>
  <c r="F2663" i="2"/>
  <c r="E2655" i="2"/>
  <c r="F2655" i="2"/>
  <c r="F2654" i="2"/>
  <c r="G2654" i="2" s="1"/>
  <c r="G2649" i="2"/>
  <c r="D2649" i="2"/>
  <c r="E2649" i="2"/>
  <c r="H2646" i="2"/>
  <c r="F2646" i="2"/>
  <c r="G2646" i="2" s="1"/>
  <c r="I2637" i="2"/>
  <c r="H2644" i="2"/>
  <c r="G2638" i="2"/>
  <c r="H2638" i="2"/>
  <c r="G2632" i="2"/>
  <c r="D2632" i="2"/>
  <c r="E2632" i="2"/>
  <c r="F2632" i="2"/>
  <c r="E2630" i="2"/>
  <c r="D2630" i="2"/>
  <c r="F2630" i="2"/>
  <c r="H2630" i="2" s="1"/>
  <c r="D2644" i="2"/>
  <c r="P2631" i="2"/>
  <c r="H2629" i="2"/>
  <c r="F2629" i="2"/>
  <c r="G2629" i="2" s="1"/>
  <c r="E2629" i="2"/>
  <c r="P2627" i="2"/>
  <c r="E2654" i="2"/>
  <c r="F2651" i="2"/>
  <c r="E2650" i="2"/>
  <c r="F2647" i="2"/>
  <c r="E2646" i="2"/>
  <c r="F2644" i="2"/>
  <c r="G2644" i="2" s="1"/>
  <c r="D2640" i="2"/>
  <c r="H2637" i="2"/>
  <c r="E2637" i="2"/>
  <c r="H2636" i="2"/>
  <c r="D2633" i="2"/>
  <c r="F2633" i="2"/>
  <c r="G2633" i="2" s="1"/>
  <c r="E2644" i="2"/>
  <c r="E2642" i="2"/>
  <c r="F2640" i="2"/>
  <c r="G2640" i="2" s="1"/>
  <c r="G2639" i="2"/>
  <c r="D2639" i="2"/>
  <c r="G2636" i="2"/>
  <c r="D2636" i="2"/>
  <c r="E2636" i="2"/>
  <c r="H2632" i="2"/>
  <c r="D2635" i="2"/>
  <c r="P2635" i="2" s="1"/>
  <c r="D2629" i="2"/>
  <c r="D2628" i="2"/>
  <c r="G2624" i="2"/>
  <c r="D2624" i="2"/>
  <c r="E2624" i="2"/>
  <c r="G2620" i="2"/>
  <c r="D2620" i="2"/>
  <c r="E2620" i="2"/>
  <c r="G2616" i="2"/>
  <c r="D2616" i="2"/>
  <c r="E2616" i="2"/>
  <c r="Q2628" i="2"/>
  <c r="R2629" i="2"/>
  <c r="G2615" i="2"/>
  <c r="H2615" i="2"/>
  <c r="G2628" i="2"/>
  <c r="E2628" i="2"/>
  <c r="E2625" i="2"/>
  <c r="F2625" i="2"/>
  <c r="G2625" i="2" s="1"/>
  <c r="E2621" i="2"/>
  <c r="F2621" i="2"/>
  <c r="G2621" i="2" s="1"/>
  <c r="H2617" i="2"/>
  <c r="E2617" i="2"/>
  <c r="F2617" i="2"/>
  <c r="G2617" i="2" s="1"/>
  <c r="J2614" i="2"/>
  <c r="H2627" i="2"/>
  <c r="D2627" i="2"/>
  <c r="G2626" i="2"/>
  <c r="H2623" i="2"/>
  <c r="D2623" i="2"/>
  <c r="P2623" i="2" s="1"/>
  <c r="G2622" i="2"/>
  <c r="H2619" i="2"/>
  <c r="D2619" i="2"/>
  <c r="P2619" i="2" s="1"/>
  <c r="G2618" i="2"/>
  <c r="R2615" i="2"/>
  <c r="F2" i="2"/>
  <c r="G2" i="2" s="1"/>
  <c r="P2" i="2" s="1"/>
  <c r="D2" i="2"/>
  <c r="E2" i="2"/>
  <c r="J2" i="2"/>
  <c r="K2" i="2" s="1"/>
  <c r="W2613" i="2"/>
  <c r="C2613" i="2"/>
  <c r="B2613" i="2"/>
  <c r="F2613" i="2" s="1"/>
  <c r="A2613" i="2"/>
  <c r="W2612" i="2"/>
  <c r="C2612" i="2"/>
  <c r="B2612" i="2"/>
  <c r="A2612" i="2"/>
  <c r="W2611" i="2"/>
  <c r="C2611" i="2"/>
  <c r="B2611" i="2"/>
  <c r="E2611" i="2" s="1"/>
  <c r="A2611" i="2"/>
  <c r="W2610" i="2"/>
  <c r="C2610" i="2"/>
  <c r="B2610" i="2"/>
  <c r="A2610" i="2"/>
  <c r="W2609" i="2"/>
  <c r="C2609" i="2"/>
  <c r="B2609" i="2"/>
  <c r="F2609" i="2" s="1"/>
  <c r="A2609" i="2"/>
  <c r="W2608" i="2"/>
  <c r="C2608" i="2"/>
  <c r="B2608" i="2"/>
  <c r="F2608" i="2" s="1"/>
  <c r="A2608" i="2"/>
  <c r="W2607" i="2"/>
  <c r="C2607" i="2"/>
  <c r="B2607" i="2"/>
  <c r="E2607" i="2" s="1"/>
  <c r="A2607" i="2"/>
  <c r="W2606" i="2"/>
  <c r="C2606" i="2"/>
  <c r="B2606" i="2"/>
  <c r="F2606" i="2" s="1"/>
  <c r="A2606" i="2"/>
  <c r="W2605" i="2"/>
  <c r="C2605" i="2"/>
  <c r="B2605" i="2"/>
  <c r="A2605" i="2"/>
  <c r="W2604" i="2"/>
  <c r="C2604" i="2"/>
  <c r="B2604" i="2"/>
  <c r="F2604" i="2" s="1"/>
  <c r="A2604" i="2"/>
  <c r="W2603" i="2"/>
  <c r="C2603" i="2"/>
  <c r="B2603" i="2"/>
  <c r="A2603" i="2"/>
  <c r="W2602" i="2"/>
  <c r="C2602" i="2"/>
  <c r="B2602" i="2"/>
  <c r="F2602" i="2" s="1"/>
  <c r="A2602" i="2"/>
  <c r="W2601" i="2"/>
  <c r="C2601" i="2"/>
  <c r="B2601" i="2"/>
  <c r="F2601" i="2" s="1"/>
  <c r="A2601" i="2"/>
  <c r="W2600" i="2"/>
  <c r="C2600" i="2"/>
  <c r="B2600" i="2"/>
  <c r="A2600" i="2"/>
  <c r="W2599" i="2"/>
  <c r="C2599" i="2"/>
  <c r="B2599" i="2"/>
  <c r="A2599" i="2"/>
  <c r="W2598" i="2"/>
  <c r="C2598" i="2"/>
  <c r="B2598" i="2"/>
  <c r="D2598" i="2" s="1"/>
  <c r="A2598" i="2"/>
  <c r="W2597" i="2"/>
  <c r="C2597" i="2"/>
  <c r="B2597" i="2"/>
  <c r="A2597" i="2"/>
  <c r="W2596" i="2"/>
  <c r="C2596" i="2"/>
  <c r="B2596" i="2"/>
  <c r="A2596" i="2"/>
  <c r="W2595" i="2"/>
  <c r="C2595" i="2"/>
  <c r="B2595" i="2"/>
  <c r="A2595" i="2"/>
  <c r="W2594" i="2"/>
  <c r="C2594" i="2"/>
  <c r="B2594" i="2"/>
  <c r="A2594" i="2"/>
  <c r="W2593" i="2"/>
  <c r="C2593" i="2"/>
  <c r="B2593" i="2"/>
  <c r="A2593" i="2"/>
  <c r="W2592" i="2"/>
  <c r="C2592" i="2"/>
  <c r="E2592" i="2" s="1"/>
  <c r="B2592" i="2"/>
  <c r="D2592" i="2" s="1"/>
  <c r="A2592" i="2"/>
  <c r="W2591" i="2"/>
  <c r="C2591" i="2"/>
  <c r="B2591" i="2"/>
  <c r="A2591" i="2"/>
  <c r="W2590" i="2"/>
  <c r="C2590" i="2"/>
  <c r="B2590" i="2"/>
  <c r="A2590" i="2"/>
  <c r="W2589" i="2"/>
  <c r="C2589" i="2"/>
  <c r="B2589" i="2"/>
  <c r="A2589" i="2"/>
  <c r="W2588" i="2"/>
  <c r="C2588" i="2"/>
  <c r="B2588" i="2"/>
  <c r="A2588" i="2"/>
  <c r="W2587" i="2"/>
  <c r="E2587" i="2"/>
  <c r="C2587" i="2"/>
  <c r="B2587" i="2"/>
  <c r="A2587" i="2"/>
  <c r="W2586" i="2"/>
  <c r="C2586" i="2"/>
  <c r="B2586" i="2"/>
  <c r="F2586" i="2" s="1"/>
  <c r="A2586" i="2"/>
  <c r="W2585" i="2"/>
  <c r="C2585" i="2"/>
  <c r="B2585" i="2"/>
  <c r="A2585" i="2"/>
  <c r="W2584" i="2"/>
  <c r="C2584" i="2"/>
  <c r="B2584" i="2"/>
  <c r="A2584" i="2"/>
  <c r="W2583" i="2"/>
  <c r="E2583" i="2"/>
  <c r="C2583" i="2"/>
  <c r="B2583" i="2"/>
  <c r="A2583" i="2"/>
  <c r="W2582" i="2"/>
  <c r="C2582" i="2"/>
  <c r="B2582" i="2"/>
  <c r="F2582" i="2" s="1"/>
  <c r="A2582" i="2"/>
  <c r="W2581" i="2"/>
  <c r="C2581" i="2"/>
  <c r="B2581" i="2"/>
  <c r="F2581" i="2" s="1"/>
  <c r="A2581" i="2"/>
  <c r="W2580" i="2"/>
  <c r="C2580" i="2"/>
  <c r="B2580" i="2"/>
  <c r="A2580" i="2"/>
  <c r="W2579" i="2"/>
  <c r="C2579" i="2"/>
  <c r="B2579" i="2"/>
  <c r="D2579" i="2" s="1"/>
  <c r="A2579" i="2"/>
  <c r="W2578" i="2"/>
  <c r="C2578" i="2"/>
  <c r="B2578" i="2"/>
  <c r="F2578" i="2" s="1"/>
  <c r="A2578" i="2"/>
  <c r="W2577" i="2"/>
  <c r="D2577" i="2"/>
  <c r="C2577" i="2"/>
  <c r="B2577" i="2"/>
  <c r="F2577" i="2" s="1"/>
  <c r="A2577" i="2"/>
  <c r="W2576" i="2"/>
  <c r="C2576" i="2"/>
  <c r="B2576" i="2"/>
  <c r="F2576" i="2" s="1"/>
  <c r="A2576" i="2"/>
  <c r="W2575" i="2"/>
  <c r="C2575" i="2"/>
  <c r="B2575" i="2"/>
  <c r="A2575" i="2"/>
  <c r="W2574" i="2"/>
  <c r="C2574" i="2"/>
  <c r="B2574" i="2"/>
  <c r="A2574" i="2"/>
  <c r="W2573" i="2"/>
  <c r="C2573" i="2"/>
  <c r="B2573" i="2"/>
  <c r="A2573" i="2"/>
  <c r="W2572" i="2"/>
  <c r="C2572" i="2"/>
  <c r="B2572" i="2"/>
  <c r="A2572" i="2"/>
  <c r="W2571" i="2"/>
  <c r="C2571" i="2"/>
  <c r="E2571" i="2" s="1"/>
  <c r="B2571" i="2"/>
  <c r="D2571" i="2" s="1"/>
  <c r="A2571" i="2"/>
  <c r="W2570" i="2"/>
  <c r="C2570" i="2"/>
  <c r="B2570" i="2"/>
  <c r="A2570" i="2"/>
  <c r="W2569" i="2"/>
  <c r="H2569" i="2"/>
  <c r="C2569" i="2"/>
  <c r="B2569" i="2"/>
  <c r="F2569" i="2" s="1"/>
  <c r="A2569" i="2"/>
  <c r="W2568" i="2"/>
  <c r="C2568" i="2"/>
  <c r="B2568" i="2"/>
  <c r="F2568" i="2" s="1"/>
  <c r="A2568" i="2"/>
  <c r="W2567" i="2"/>
  <c r="C2567" i="2"/>
  <c r="B2567" i="2"/>
  <c r="D2567" i="2" s="1"/>
  <c r="A2567" i="2"/>
  <c r="W2566" i="2"/>
  <c r="C2566" i="2"/>
  <c r="B2566" i="2"/>
  <c r="A2566" i="2"/>
  <c r="W2565" i="2"/>
  <c r="E2565" i="2"/>
  <c r="C2565" i="2"/>
  <c r="B2565" i="2"/>
  <c r="F2565" i="2" s="1"/>
  <c r="A2565" i="2"/>
  <c r="W2564" i="2"/>
  <c r="C2564" i="2"/>
  <c r="B2564" i="2"/>
  <c r="F2564" i="2" s="1"/>
  <c r="A2564" i="2"/>
  <c r="W2563" i="2"/>
  <c r="C2563" i="2"/>
  <c r="B2563" i="2"/>
  <c r="F2563" i="2" s="1"/>
  <c r="A2563" i="2"/>
  <c r="W2562" i="2"/>
  <c r="C2562" i="2"/>
  <c r="B2562" i="2"/>
  <c r="A2562" i="2"/>
  <c r="W2561" i="2"/>
  <c r="C2561" i="2"/>
  <c r="B2561" i="2"/>
  <c r="A2561" i="2"/>
  <c r="W2560" i="2"/>
  <c r="C2560" i="2"/>
  <c r="B2560" i="2"/>
  <c r="A2560" i="2"/>
  <c r="W2559" i="2"/>
  <c r="C2559" i="2"/>
  <c r="B2559" i="2"/>
  <c r="F2559" i="2" s="1"/>
  <c r="A2559" i="2"/>
  <c r="W2558" i="2"/>
  <c r="C2558" i="2"/>
  <c r="B2558" i="2"/>
  <c r="A2558" i="2"/>
  <c r="W2557" i="2"/>
  <c r="C2557" i="2"/>
  <c r="B2557" i="2"/>
  <c r="A2557" i="2"/>
  <c r="W2556" i="2"/>
  <c r="C2556" i="2"/>
  <c r="B2556" i="2"/>
  <c r="A2556" i="2"/>
  <c r="W2555" i="2"/>
  <c r="C2555" i="2"/>
  <c r="B2555" i="2"/>
  <c r="A2555" i="2"/>
  <c r="W2554" i="2"/>
  <c r="C2554" i="2"/>
  <c r="B2554" i="2"/>
  <c r="A2554" i="2"/>
  <c r="W2553" i="2"/>
  <c r="E2553" i="2"/>
  <c r="C2553" i="2"/>
  <c r="B2553" i="2"/>
  <c r="A2553" i="2"/>
  <c r="W2552" i="2"/>
  <c r="C2552" i="2"/>
  <c r="B2552" i="2"/>
  <c r="A2552" i="2"/>
  <c r="W2551" i="2"/>
  <c r="C2551" i="2"/>
  <c r="B2551" i="2"/>
  <c r="A2551" i="2"/>
  <c r="W2550" i="2"/>
  <c r="C2550" i="2"/>
  <c r="B2550" i="2"/>
  <c r="D2550" i="2" s="1"/>
  <c r="A2550" i="2"/>
  <c r="W2549" i="2"/>
  <c r="E2549" i="2"/>
  <c r="C2549" i="2"/>
  <c r="B2549" i="2"/>
  <c r="F2549" i="2" s="1"/>
  <c r="A2549" i="2"/>
  <c r="W2548" i="2"/>
  <c r="C2548" i="2"/>
  <c r="B2548" i="2"/>
  <c r="A2548" i="2"/>
  <c r="W2547" i="2"/>
  <c r="C2547" i="2"/>
  <c r="B2547" i="2"/>
  <c r="F2547" i="2" s="1"/>
  <c r="A2547" i="2"/>
  <c r="W2546" i="2"/>
  <c r="C2546" i="2"/>
  <c r="B2546" i="2"/>
  <c r="A2546" i="2"/>
  <c r="W2545" i="2"/>
  <c r="C2545" i="2"/>
  <c r="B2545" i="2"/>
  <c r="E2545" i="2" s="1"/>
  <c r="A2545" i="2"/>
  <c r="W2544" i="2"/>
  <c r="C2544" i="2"/>
  <c r="B2544" i="2"/>
  <c r="A2544" i="2"/>
  <c r="W2543" i="2"/>
  <c r="D2543" i="2"/>
  <c r="C2543" i="2"/>
  <c r="B2543" i="2"/>
  <c r="F2543" i="2" s="1"/>
  <c r="A2543" i="2"/>
  <c r="W2542" i="2"/>
  <c r="C2542" i="2"/>
  <c r="B2542" i="2"/>
  <c r="F2542" i="2" s="1"/>
  <c r="A2542" i="2"/>
  <c r="W2541" i="2"/>
  <c r="C2541" i="2"/>
  <c r="B2541" i="2"/>
  <c r="F2541" i="2" s="1"/>
  <c r="A2541" i="2"/>
  <c r="W2540" i="2"/>
  <c r="C2540" i="2"/>
  <c r="B2540" i="2"/>
  <c r="F2540" i="2" s="1"/>
  <c r="A2540" i="2"/>
  <c r="W2539" i="2"/>
  <c r="C2539" i="2"/>
  <c r="B2539" i="2"/>
  <c r="A2539" i="2"/>
  <c r="W2538" i="2"/>
  <c r="C2538" i="2"/>
  <c r="B2538" i="2"/>
  <c r="D2538" i="2" s="1"/>
  <c r="A2538" i="2"/>
  <c r="W2537" i="2"/>
  <c r="C2537" i="2"/>
  <c r="B2537" i="2"/>
  <c r="A2537" i="2"/>
  <c r="W2536" i="2"/>
  <c r="C2536" i="2"/>
  <c r="B2536" i="2"/>
  <c r="A2536" i="2"/>
  <c r="W2535" i="2"/>
  <c r="C2535" i="2"/>
  <c r="B2535" i="2"/>
  <c r="A2535" i="2"/>
  <c r="W2534" i="2"/>
  <c r="C2534" i="2"/>
  <c r="B2534" i="2"/>
  <c r="F2534" i="2" s="1"/>
  <c r="A2534" i="2"/>
  <c r="W2533" i="2"/>
  <c r="C2533" i="2"/>
  <c r="B2533" i="2"/>
  <c r="A2533" i="2"/>
  <c r="W2532" i="2"/>
  <c r="C2532" i="2"/>
  <c r="B2532" i="2"/>
  <c r="A2532" i="2"/>
  <c r="W2531" i="2"/>
  <c r="C2531" i="2"/>
  <c r="B2531" i="2"/>
  <c r="A2531" i="2"/>
  <c r="W2530" i="2"/>
  <c r="C2530" i="2"/>
  <c r="B2530" i="2"/>
  <c r="A2530" i="2"/>
  <c r="W2529" i="2"/>
  <c r="C2529" i="2"/>
  <c r="B2529" i="2"/>
  <c r="A2529" i="2"/>
  <c r="W2528" i="2"/>
  <c r="C2528" i="2"/>
  <c r="B2528" i="2"/>
  <c r="E2528" i="2" s="1"/>
  <c r="A2528" i="2"/>
  <c r="W2527" i="2"/>
  <c r="C2527" i="2"/>
  <c r="B2527" i="2"/>
  <c r="F2527" i="2" s="1"/>
  <c r="A2527" i="2"/>
  <c r="W2526" i="2"/>
  <c r="C2526" i="2"/>
  <c r="B2526" i="2"/>
  <c r="A2526" i="2"/>
  <c r="W2525" i="2"/>
  <c r="C2525" i="2"/>
  <c r="B2525" i="2"/>
  <c r="A2525" i="2"/>
  <c r="W2524" i="2"/>
  <c r="C2524" i="2"/>
  <c r="B2524" i="2"/>
  <c r="A2524" i="2"/>
  <c r="W2523" i="2"/>
  <c r="C2523" i="2"/>
  <c r="B2523" i="2"/>
  <c r="F2523" i="2" s="1"/>
  <c r="A2523" i="2"/>
  <c r="W2522" i="2"/>
  <c r="C2522" i="2"/>
  <c r="B2522" i="2"/>
  <c r="A2522" i="2"/>
  <c r="W2521" i="2"/>
  <c r="C2521" i="2"/>
  <c r="B2521" i="2"/>
  <c r="A2521" i="2"/>
  <c r="W2520" i="2"/>
  <c r="C2520" i="2"/>
  <c r="B2520" i="2"/>
  <c r="A2520" i="2"/>
  <c r="W2519" i="2"/>
  <c r="C2519" i="2"/>
  <c r="B2519" i="2"/>
  <c r="A2519" i="2"/>
  <c r="W2518" i="2"/>
  <c r="C2518" i="2"/>
  <c r="B2518" i="2"/>
  <c r="F2518" i="2" s="1"/>
  <c r="H2518" i="2" s="1"/>
  <c r="A2518" i="2"/>
  <c r="W2517" i="2"/>
  <c r="C2517" i="2"/>
  <c r="B2517" i="2"/>
  <c r="A2517" i="2"/>
  <c r="W2516" i="2"/>
  <c r="C2516" i="2"/>
  <c r="B2516" i="2"/>
  <c r="A2516" i="2"/>
  <c r="W2515" i="2"/>
  <c r="C2515" i="2"/>
  <c r="B2515" i="2"/>
  <c r="A2515" i="2"/>
  <c r="W2514" i="2"/>
  <c r="C2514" i="2"/>
  <c r="B2514" i="2"/>
  <c r="A2514" i="2"/>
  <c r="W2513" i="2"/>
  <c r="D2513" i="2"/>
  <c r="C2513" i="2"/>
  <c r="B2513" i="2"/>
  <c r="A2513" i="2"/>
  <c r="W2512" i="2"/>
  <c r="C2512" i="2"/>
  <c r="B2512" i="2"/>
  <c r="A2512" i="2"/>
  <c r="W2511" i="2"/>
  <c r="C2511" i="2"/>
  <c r="B2511" i="2"/>
  <c r="A2511" i="2"/>
  <c r="W2510" i="2"/>
  <c r="C2510" i="2"/>
  <c r="E2510" i="2" s="1"/>
  <c r="B2510" i="2"/>
  <c r="D2510" i="2" s="1"/>
  <c r="A2510" i="2"/>
  <c r="W2509" i="2"/>
  <c r="C2509" i="2"/>
  <c r="B2509" i="2"/>
  <c r="A2509" i="2"/>
  <c r="W2508" i="2"/>
  <c r="G2508" i="2"/>
  <c r="C2508" i="2"/>
  <c r="B2508" i="2"/>
  <c r="F2508" i="2" s="1"/>
  <c r="A2508" i="2"/>
  <c r="W2507" i="2"/>
  <c r="C2507" i="2"/>
  <c r="B2507" i="2"/>
  <c r="A2507" i="2"/>
  <c r="W2506" i="2"/>
  <c r="C2506" i="2"/>
  <c r="B2506" i="2"/>
  <c r="A2506" i="2"/>
  <c r="W2505" i="2"/>
  <c r="C2505" i="2"/>
  <c r="B2505" i="2"/>
  <c r="A2505" i="2"/>
  <c r="W2504" i="2"/>
  <c r="C2504" i="2"/>
  <c r="B2504" i="2"/>
  <c r="A2504" i="2"/>
  <c r="W2503" i="2"/>
  <c r="C2503" i="2"/>
  <c r="B2503" i="2"/>
  <c r="F2503" i="2" s="1"/>
  <c r="A2503" i="2"/>
  <c r="W2502" i="2"/>
  <c r="C2502" i="2"/>
  <c r="B2502" i="2"/>
  <c r="F2502" i="2" s="1"/>
  <c r="A2502" i="2"/>
  <c r="W2501" i="2"/>
  <c r="C2501" i="2"/>
  <c r="B2501" i="2"/>
  <c r="D2501" i="2" s="1"/>
  <c r="A2501" i="2"/>
  <c r="W2500" i="2"/>
  <c r="C2500" i="2"/>
  <c r="B2500" i="2"/>
  <c r="A2500" i="2"/>
  <c r="W2499" i="2"/>
  <c r="C2499" i="2"/>
  <c r="B2499" i="2"/>
  <c r="A2499" i="2"/>
  <c r="W2498" i="2"/>
  <c r="C2498" i="2"/>
  <c r="B2498" i="2"/>
  <c r="E2498" i="2" s="1"/>
  <c r="A2498" i="2"/>
  <c r="W2497" i="2"/>
  <c r="C2497" i="2"/>
  <c r="B2497" i="2"/>
  <c r="F2497" i="2" s="1"/>
  <c r="A2497" i="2"/>
  <c r="W2496" i="2"/>
  <c r="C2496" i="2"/>
  <c r="B2496" i="2"/>
  <c r="F2496" i="2" s="1"/>
  <c r="A2496" i="2"/>
  <c r="W2495" i="2"/>
  <c r="C2495" i="2"/>
  <c r="B2495" i="2"/>
  <c r="D2495" i="2" s="1"/>
  <c r="A2495" i="2"/>
  <c r="W2494" i="2"/>
  <c r="E2494" i="2"/>
  <c r="C2494" i="2"/>
  <c r="B2494" i="2"/>
  <c r="F2494" i="2" s="1"/>
  <c r="A2494" i="2"/>
  <c r="W2493" i="2"/>
  <c r="C2493" i="2"/>
  <c r="B2493" i="2"/>
  <c r="A2493" i="2"/>
  <c r="W2492" i="2"/>
  <c r="C2492" i="2"/>
  <c r="B2492" i="2"/>
  <c r="A2492" i="2"/>
  <c r="W2491" i="2"/>
  <c r="C2491" i="2"/>
  <c r="B2491" i="2"/>
  <c r="A2491" i="2"/>
  <c r="W2490" i="2"/>
  <c r="C2490" i="2"/>
  <c r="B2490" i="2"/>
  <c r="A2490" i="2"/>
  <c r="W2489" i="2"/>
  <c r="C2489" i="2"/>
  <c r="B2489" i="2"/>
  <c r="A2489" i="2"/>
  <c r="W2488" i="2"/>
  <c r="C2488" i="2"/>
  <c r="B2488" i="2"/>
  <c r="A2488" i="2"/>
  <c r="W2487" i="2"/>
  <c r="C2487" i="2"/>
  <c r="B2487" i="2"/>
  <c r="F2487" i="2" s="1"/>
  <c r="A2487" i="2"/>
  <c r="W2486" i="2"/>
  <c r="C2486" i="2"/>
  <c r="B2486" i="2"/>
  <c r="A2486" i="2"/>
  <c r="W2485" i="2"/>
  <c r="C2485" i="2"/>
  <c r="B2485" i="2"/>
  <c r="A2485" i="2"/>
  <c r="W2484" i="2"/>
  <c r="E2484" i="2"/>
  <c r="C2484" i="2"/>
  <c r="B2484" i="2"/>
  <c r="F2484" i="2" s="1"/>
  <c r="A2484" i="2"/>
  <c r="W2483" i="2"/>
  <c r="C2483" i="2"/>
  <c r="B2483" i="2"/>
  <c r="F2483" i="2" s="1"/>
  <c r="A2483" i="2"/>
  <c r="W2482" i="2"/>
  <c r="C2482" i="2"/>
  <c r="B2482" i="2"/>
  <c r="A2482" i="2"/>
  <c r="W2481" i="2"/>
  <c r="C2481" i="2"/>
  <c r="B2481" i="2"/>
  <c r="F2481" i="2" s="1"/>
  <c r="H2481" i="2" s="1"/>
  <c r="A2481" i="2"/>
  <c r="W2480" i="2"/>
  <c r="C2480" i="2"/>
  <c r="B2480" i="2"/>
  <c r="A2480" i="2"/>
  <c r="W2479" i="2"/>
  <c r="C2479" i="2"/>
  <c r="B2479" i="2"/>
  <c r="F2479" i="2" s="1"/>
  <c r="A2479" i="2"/>
  <c r="W2478" i="2"/>
  <c r="C2478" i="2"/>
  <c r="B2478" i="2"/>
  <c r="F2478" i="2" s="1"/>
  <c r="A2478" i="2"/>
  <c r="W2477" i="2"/>
  <c r="C2477" i="2"/>
  <c r="B2477" i="2"/>
  <c r="D2477" i="2" s="1"/>
  <c r="A2477" i="2"/>
  <c r="W2476" i="2"/>
  <c r="C2476" i="2"/>
  <c r="B2476" i="2"/>
  <c r="A2476" i="2"/>
  <c r="W2475" i="2"/>
  <c r="C2475" i="2"/>
  <c r="B2475" i="2"/>
  <c r="A2475" i="2"/>
  <c r="W2474" i="2"/>
  <c r="C2474" i="2"/>
  <c r="B2474" i="2"/>
  <c r="A2474" i="2"/>
  <c r="W2473" i="2"/>
  <c r="C2473" i="2"/>
  <c r="B2473" i="2"/>
  <c r="D2473" i="2" s="1"/>
  <c r="A2473" i="2"/>
  <c r="W2472" i="2"/>
  <c r="C2472" i="2"/>
  <c r="B2472" i="2"/>
  <c r="A2472" i="2"/>
  <c r="W2471" i="2"/>
  <c r="C2471" i="2"/>
  <c r="B2471" i="2"/>
  <c r="A2471" i="2"/>
  <c r="W2470" i="2"/>
  <c r="C2470" i="2"/>
  <c r="B2470" i="2"/>
  <c r="A2470" i="2"/>
  <c r="W2469" i="2"/>
  <c r="C2469" i="2"/>
  <c r="B2469" i="2"/>
  <c r="A2469" i="2"/>
  <c r="W2468" i="2"/>
  <c r="E2468" i="2"/>
  <c r="C2468" i="2"/>
  <c r="B2468" i="2"/>
  <c r="A2468" i="2"/>
  <c r="W2467" i="2"/>
  <c r="C2467" i="2"/>
  <c r="B2467" i="2"/>
  <c r="A2467" i="2"/>
  <c r="W2466" i="2"/>
  <c r="C2466" i="2"/>
  <c r="B2466" i="2"/>
  <c r="A2466" i="2"/>
  <c r="W2465" i="2"/>
  <c r="C2465" i="2"/>
  <c r="B2465" i="2"/>
  <c r="A2465" i="2"/>
  <c r="W2464" i="2"/>
  <c r="C2464" i="2"/>
  <c r="B2464" i="2"/>
  <c r="A2464" i="2"/>
  <c r="W2463" i="2"/>
  <c r="C2463" i="2"/>
  <c r="B2463" i="2"/>
  <c r="A2463" i="2"/>
  <c r="W2462" i="2"/>
  <c r="C2462" i="2"/>
  <c r="B2462" i="2"/>
  <c r="A2462" i="2"/>
  <c r="W2461" i="2"/>
  <c r="C2461" i="2"/>
  <c r="B2461" i="2"/>
  <c r="A2461" i="2"/>
  <c r="W2460" i="2"/>
  <c r="C2460" i="2"/>
  <c r="B2460" i="2"/>
  <c r="A2460" i="2"/>
  <c r="W2459" i="2"/>
  <c r="C2459" i="2"/>
  <c r="B2459" i="2"/>
  <c r="A2459" i="2"/>
  <c r="W2458" i="2"/>
  <c r="C2458" i="2"/>
  <c r="B2458" i="2"/>
  <c r="A2458" i="2"/>
  <c r="W2457" i="2"/>
  <c r="C2457" i="2"/>
  <c r="B2457" i="2"/>
  <c r="A2457" i="2"/>
  <c r="W2456" i="2"/>
  <c r="C2456" i="2"/>
  <c r="B2456" i="2"/>
  <c r="A2456" i="2"/>
  <c r="W2455" i="2"/>
  <c r="C2455" i="2"/>
  <c r="B2455" i="2"/>
  <c r="A2455" i="2"/>
  <c r="W2454" i="2"/>
  <c r="C2454" i="2"/>
  <c r="B2454" i="2"/>
  <c r="A2454" i="2"/>
  <c r="W2453" i="2"/>
  <c r="C2453" i="2"/>
  <c r="B2453" i="2"/>
  <c r="A2453" i="2"/>
  <c r="W2452" i="2"/>
  <c r="C2452" i="2"/>
  <c r="B2452" i="2"/>
  <c r="A2452" i="2"/>
  <c r="W2451" i="2"/>
  <c r="C2451" i="2"/>
  <c r="B2451" i="2"/>
  <c r="E2451" i="2" s="1"/>
  <c r="A2451" i="2"/>
  <c r="W2450" i="2"/>
  <c r="C2450" i="2"/>
  <c r="B2450" i="2"/>
  <c r="A2450" i="2"/>
  <c r="W2449" i="2"/>
  <c r="C2449" i="2"/>
  <c r="B2449" i="2"/>
  <c r="F2449" i="2" s="1"/>
  <c r="A2449" i="2"/>
  <c r="W2448" i="2"/>
  <c r="C2448" i="2"/>
  <c r="B2448" i="2"/>
  <c r="F2448" i="2" s="1"/>
  <c r="A2448" i="2"/>
  <c r="W2447" i="2"/>
  <c r="C2447" i="2"/>
  <c r="B2447" i="2"/>
  <c r="A2447" i="2"/>
  <c r="W2446" i="2"/>
  <c r="C2446" i="2"/>
  <c r="B2446" i="2"/>
  <c r="A2446" i="2"/>
  <c r="W2445" i="2"/>
  <c r="C2445" i="2"/>
  <c r="B2445" i="2"/>
  <c r="A2445" i="2"/>
  <c r="W2444" i="2"/>
  <c r="D2444" i="2"/>
  <c r="C2444" i="2"/>
  <c r="B2444" i="2"/>
  <c r="A2444" i="2"/>
  <c r="W2443" i="2"/>
  <c r="C2443" i="2"/>
  <c r="B2443" i="2"/>
  <c r="A2443" i="2"/>
  <c r="W2442" i="2"/>
  <c r="C2442" i="2"/>
  <c r="B2442" i="2"/>
  <c r="A2442" i="2"/>
  <c r="W2441" i="2"/>
  <c r="C2441" i="2"/>
  <c r="B2441" i="2"/>
  <c r="F2441" i="2" s="1"/>
  <c r="A2441" i="2"/>
  <c r="W2440" i="2"/>
  <c r="C2440" i="2"/>
  <c r="B2440" i="2"/>
  <c r="A2440" i="2"/>
  <c r="W2439" i="2"/>
  <c r="C2439" i="2"/>
  <c r="B2439" i="2"/>
  <c r="A2439" i="2"/>
  <c r="W2438" i="2"/>
  <c r="C2438" i="2"/>
  <c r="B2438" i="2"/>
  <c r="F2438" i="2" s="1"/>
  <c r="A2438" i="2"/>
  <c r="W2437" i="2"/>
  <c r="C2437" i="2"/>
  <c r="B2437" i="2"/>
  <c r="F2437" i="2" s="1"/>
  <c r="A2437" i="2"/>
  <c r="W2436" i="2"/>
  <c r="C2436" i="2"/>
  <c r="D2436" i="2" s="1"/>
  <c r="B2436" i="2"/>
  <c r="A2436" i="2"/>
  <c r="W2435" i="2"/>
  <c r="C2435" i="2"/>
  <c r="B2435" i="2"/>
  <c r="A2435" i="2"/>
  <c r="W2434" i="2"/>
  <c r="C2434" i="2"/>
  <c r="B2434" i="2"/>
  <c r="F2434" i="2" s="1"/>
  <c r="A2434" i="2"/>
  <c r="W2433" i="2"/>
  <c r="C2433" i="2"/>
  <c r="B2433" i="2"/>
  <c r="A2433" i="2"/>
  <c r="W2432" i="2"/>
  <c r="C2432" i="2"/>
  <c r="B2432" i="2"/>
  <c r="A2432" i="2"/>
  <c r="W2431" i="2"/>
  <c r="E2431" i="2"/>
  <c r="D2431" i="2"/>
  <c r="C2431" i="2"/>
  <c r="B2431" i="2"/>
  <c r="A2431" i="2"/>
  <c r="W2430" i="2"/>
  <c r="C2430" i="2"/>
  <c r="B2430" i="2"/>
  <c r="A2430" i="2"/>
  <c r="W2429" i="2"/>
  <c r="C2429" i="2"/>
  <c r="B2429" i="2"/>
  <c r="A2429" i="2"/>
  <c r="W2428" i="2"/>
  <c r="C2428" i="2"/>
  <c r="B2428" i="2"/>
  <c r="A2428" i="2"/>
  <c r="W2427" i="2"/>
  <c r="C2427" i="2"/>
  <c r="B2427" i="2"/>
  <c r="A2427" i="2"/>
  <c r="W2426" i="2"/>
  <c r="C2426" i="2"/>
  <c r="B2426" i="2"/>
  <c r="F2426" i="2" s="1"/>
  <c r="A2426" i="2"/>
  <c r="W2425" i="2"/>
  <c r="C2425" i="2"/>
  <c r="H2425" i="2" s="1"/>
  <c r="B2425" i="2"/>
  <c r="F2425" i="2" s="1"/>
  <c r="A2425" i="2"/>
  <c r="W2424" i="2"/>
  <c r="C2424" i="2"/>
  <c r="B2424" i="2"/>
  <c r="A2424" i="2"/>
  <c r="W2423" i="2"/>
  <c r="C2423" i="2"/>
  <c r="B2423" i="2"/>
  <c r="A2423" i="2"/>
  <c r="W2422" i="2"/>
  <c r="C2422" i="2"/>
  <c r="B2422" i="2"/>
  <c r="A2422" i="2"/>
  <c r="W2421" i="2"/>
  <c r="C2421" i="2"/>
  <c r="B2421" i="2"/>
  <c r="A2421" i="2"/>
  <c r="W2420" i="2"/>
  <c r="C2420" i="2"/>
  <c r="B2420" i="2"/>
  <c r="A2420" i="2"/>
  <c r="W2419" i="2"/>
  <c r="E2419" i="2"/>
  <c r="C2419" i="2"/>
  <c r="B2419" i="2"/>
  <c r="A2419" i="2"/>
  <c r="W2418" i="2"/>
  <c r="C2418" i="2"/>
  <c r="B2418" i="2"/>
  <c r="F2418" i="2" s="1"/>
  <c r="A2418" i="2"/>
  <c r="W2417" i="2"/>
  <c r="C2417" i="2"/>
  <c r="B2417" i="2"/>
  <c r="A2417" i="2"/>
  <c r="W2416" i="2"/>
  <c r="C2416" i="2"/>
  <c r="B2416" i="2"/>
  <c r="A2416" i="2"/>
  <c r="W2415" i="2"/>
  <c r="C2415" i="2"/>
  <c r="B2415" i="2"/>
  <c r="A2415" i="2"/>
  <c r="W2414" i="2"/>
  <c r="C2414" i="2"/>
  <c r="B2414" i="2"/>
  <c r="F2414" i="2" s="1"/>
  <c r="A2414" i="2"/>
  <c r="W2413" i="2"/>
  <c r="C2413" i="2"/>
  <c r="B2413" i="2"/>
  <c r="A2413" i="2"/>
  <c r="W2412" i="2"/>
  <c r="C2412" i="2"/>
  <c r="B2412" i="2"/>
  <c r="A2412" i="2"/>
  <c r="W2411" i="2"/>
  <c r="E2411" i="2"/>
  <c r="D2411" i="2"/>
  <c r="C2411" i="2"/>
  <c r="B2411" i="2"/>
  <c r="A2411" i="2"/>
  <c r="W2410" i="2"/>
  <c r="C2410" i="2"/>
  <c r="B2410" i="2"/>
  <c r="A2410" i="2"/>
  <c r="W2409" i="2"/>
  <c r="C2409" i="2"/>
  <c r="B2409" i="2"/>
  <c r="A2409" i="2"/>
  <c r="W2408" i="2"/>
  <c r="C2408" i="2"/>
  <c r="D2408" i="2" s="1"/>
  <c r="B2408" i="2"/>
  <c r="A2408" i="2"/>
  <c r="W2407" i="2"/>
  <c r="C2407" i="2"/>
  <c r="B2407" i="2"/>
  <c r="A2407" i="2"/>
  <c r="W2406" i="2"/>
  <c r="C2406" i="2"/>
  <c r="B2406" i="2"/>
  <c r="A2406" i="2"/>
  <c r="W2405" i="2"/>
  <c r="C2405" i="2"/>
  <c r="H2405" i="2" s="1"/>
  <c r="B2405" i="2"/>
  <c r="F2405" i="2" s="1"/>
  <c r="A2405" i="2"/>
  <c r="W2404" i="2"/>
  <c r="C2404" i="2"/>
  <c r="B2404" i="2"/>
  <c r="F2404" i="2" s="1"/>
  <c r="A2404" i="2"/>
  <c r="W2403" i="2"/>
  <c r="E2403" i="2"/>
  <c r="D2403" i="2"/>
  <c r="C2403" i="2"/>
  <c r="B2403" i="2"/>
  <c r="A2403" i="2"/>
  <c r="AF2402" i="2"/>
  <c r="W2402" i="2"/>
  <c r="C2402" i="2"/>
  <c r="B2402" i="2"/>
  <c r="A2402" i="2"/>
  <c r="AF2401" i="2"/>
  <c r="W2401" i="2"/>
  <c r="C2401" i="2"/>
  <c r="B2401" i="2"/>
  <c r="F2401" i="2" s="1"/>
  <c r="A2401" i="2"/>
  <c r="W2400" i="2"/>
  <c r="C2400" i="2"/>
  <c r="B2400" i="2"/>
  <c r="F2400" i="2" s="1"/>
  <c r="A2400" i="2"/>
  <c r="W2399" i="2"/>
  <c r="H2399" i="2"/>
  <c r="G2399" i="2"/>
  <c r="C2399" i="2"/>
  <c r="B2399" i="2"/>
  <c r="F2399" i="2" s="1"/>
  <c r="A2399" i="2"/>
  <c r="W2398" i="2"/>
  <c r="C2398" i="2"/>
  <c r="B2398" i="2"/>
  <c r="A2398" i="2"/>
  <c r="W2397" i="2"/>
  <c r="C2397" i="2"/>
  <c r="B2397" i="2"/>
  <c r="A2397" i="2"/>
  <c r="W2396" i="2"/>
  <c r="C2396" i="2"/>
  <c r="B2396" i="2"/>
  <c r="A2396" i="2"/>
  <c r="W2395" i="2"/>
  <c r="C2395" i="2"/>
  <c r="B2395" i="2"/>
  <c r="A2395" i="2"/>
  <c r="W2394" i="2"/>
  <c r="H2394" i="2"/>
  <c r="C2394" i="2"/>
  <c r="B2394" i="2"/>
  <c r="F2394" i="2" s="1"/>
  <c r="A2394" i="2"/>
  <c r="W2393" i="2"/>
  <c r="C2393" i="2"/>
  <c r="B2393" i="2"/>
  <c r="F2393" i="2" s="1"/>
  <c r="A2393" i="2"/>
  <c r="W2392" i="2"/>
  <c r="C2392" i="2"/>
  <c r="B2392" i="2"/>
  <c r="F2392" i="2" s="1"/>
  <c r="A2392" i="2"/>
  <c r="W2391" i="2"/>
  <c r="C2391" i="2"/>
  <c r="H2391" i="2" s="1"/>
  <c r="B2391" i="2"/>
  <c r="F2391" i="2" s="1"/>
  <c r="A2391" i="2"/>
  <c r="W2390" i="2"/>
  <c r="C2390" i="2"/>
  <c r="B2390" i="2"/>
  <c r="F2390" i="2" s="1"/>
  <c r="A2390" i="2"/>
  <c r="W2389" i="2"/>
  <c r="C2389" i="2"/>
  <c r="B2389" i="2"/>
  <c r="A2389" i="2"/>
  <c r="W2388" i="2"/>
  <c r="E2388" i="2"/>
  <c r="D2388" i="2"/>
  <c r="C2388" i="2"/>
  <c r="B2388" i="2"/>
  <c r="A2388" i="2"/>
  <c r="W2387" i="2"/>
  <c r="C2387" i="2"/>
  <c r="B2387" i="2"/>
  <c r="A2387" i="2"/>
  <c r="W2386" i="2"/>
  <c r="C2386" i="2"/>
  <c r="B2386" i="2"/>
  <c r="F2386" i="2" s="1"/>
  <c r="A2386" i="2"/>
  <c r="W2385" i="2"/>
  <c r="C2385" i="2"/>
  <c r="B2385" i="2"/>
  <c r="A2385" i="2"/>
  <c r="W2384" i="2"/>
  <c r="C2384" i="2"/>
  <c r="B2384" i="2"/>
  <c r="A2384" i="2"/>
  <c r="W2383" i="2"/>
  <c r="C2383" i="2"/>
  <c r="B2383" i="2"/>
  <c r="A2383" i="2"/>
  <c r="W2382" i="2"/>
  <c r="C2382" i="2"/>
  <c r="B2382" i="2"/>
  <c r="A2382" i="2"/>
  <c r="W2381" i="2"/>
  <c r="H2381" i="2"/>
  <c r="C2381" i="2"/>
  <c r="B2381" i="2"/>
  <c r="F2381" i="2" s="1"/>
  <c r="A2381" i="2"/>
  <c r="W2380" i="2"/>
  <c r="C2380" i="2"/>
  <c r="B2380" i="2"/>
  <c r="F2380" i="2" s="1"/>
  <c r="A2380" i="2"/>
  <c r="W2379" i="2"/>
  <c r="C2379" i="2"/>
  <c r="B2379" i="2"/>
  <c r="F2379" i="2" s="1"/>
  <c r="A2379" i="2"/>
  <c r="W2378" i="2"/>
  <c r="C2378" i="2"/>
  <c r="B2378" i="2"/>
  <c r="A2378" i="2"/>
  <c r="W2377" i="2"/>
  <c r="C2377" i="2"/>
  <c r="B2377" i="2"/>
  <c r="F2377" i="2" s="1"/>
  <c r="A2377" i="2"/>
  <c r="W2376" i="2"/>
  <c r="C2376" i="2"/>
  <c r="B2376" i="2"/>
  <c r="F2376" i="2" s="1"/>
  <c r="A2376" i="2"/>
  <c r="W2375" i="2"/>
  <c r="C2375" i="2"/>
  <c r="B2375" i="2"/>
  <c r="A2375" i="2"/>
  <c r="W2374" i="2"/>
  <c r="C2374" i="2"/>
  <c r="B2374" i="2"/>
  <c r="A2374" i="2"/>
  <c r="W2373" i="2"/>
  <c r="E2373" i="2"/>
  <c r="C2373" i="2"/>
  <c r="B2373" i="2"/>
  <c r="A2373" i="2"/>
  <c r="W2372" i="2"/>
  <c r="C2372" i="2"/>
  <c r="B2372" i="2"/>
  <c r="F2372" i="2" s="1"/>
  <c r="A2372" i="2"/>
  <c r="W2371" i="2"/>
  <c r="C2371" i="2"/>
  <c r="H2371" i="2" s="1"/>
  <c r="B2371" i="2"/>
  <c r="F2371" i="2" s="1"/>
  <c r="A2371" i="2"/>
  <c r="W2370" i="2"/>
  <c r="C2370" i="2"/>
  <c r="B2370" i="2"/>
  <c r="A2370" i="2"/>
  <c r="W2369" i="2"/>
  <c r="C2369" i="2"/>
  <c r="B2369" i="2"/>
  <c r="A2369" i="2"/>
  <c r="W2368" i="2"/>
  <c r="C2368" i="2"/>
  <c r="B2368" i="2"/>
  <c r="A2368" i="2"/>
  <c r="W2367" i="2"/>
  <c r="C2367" i="2"/>
  <c r="B2367" i="2"/>
  <c r="A2367" i="2"/>
  <c r="W2366" i="2"/>
  <c r="C2366" i="2"/>
  <c r="B2366" i="2"/>
  <c r="A2366" i="2"/>
  <c r="W2365" i="2"/>
  <c r="C2365" i="2"/>
  <c r="B2365" i="2"/>
  <c r="A2365" i="2"/>
  <c r="W2364" i="2"/>
  <c r="C2364" i="2"/>
  <c r="B2364" i="2"/>
  <c r="A2364" i="2"/>
  <c r="W2363" i="2"/>
  <c r="C2363" i="2"/>
  <c r="B2363" i="2"/>
  <c r="A2363" i="2"/>
  <c r="W2362" i="2"/>
  <c r="D2362" i="2"/>
  <c r="C2362" i="2"/>
  <c r="B2362" i="2"/>
  <c r="A2362" i="2"/>
  <c r="W2361" i="2"/>
  <c r="C2361" i="2"/>
  <c r="B2361" i="2"/>
  <c r="A2361" i="2"/>
  <c r="W2360" i="2"/>
  <c r="C2360" i="2"/>
  <c r="B2360" i="2"/>
  <c r="A2360" i="2"/>
  <c r="W2359" i="2"/>
  <c r="C2359" i="2"/>
  <c r="B2359" i="2"/>
  <c r="A2359" i="2"/>
  <c r="W2358" i="2"/>
  <c r="C2358" i="2"/>
  <c r="B2358" i="2"/>
  <c r="A2358" i="2"/>
  <c r="W2357" i="2"/>
  <c r="E2357" i="2"/>
  <c r="C2357" i="2"/>
  <c r="D2357" i="2" s="1"/>
  <c r="B2357" i="2"/>
  <c r="A2357" i="2"/>
  <c r="W2356" i="2"/>
  <c r="C2356" i="2"/>
  <c r="B2356" i="2"/>
  <c r="A2356" i="2"/>
  <c r="W2355" i="2"/>
  <c r="C2355" i="2"/>
  <c r="B2355" i="2"/>
  <c r="A2355" i="2"/>
  <c r="W2354" i="2"/>
  <c r="C2354" i="2"/>
  <c r="B2354" i="2"/>
  <c r="A2354" i="2"/>
  <c r="W2353" i="2"/>
  <c r="C2353" i="2"/>
  <c r="B2353" i="2"/>
  <c r="F2353" i="2" s="1"/>
  <c r="A2353" i="2"/>
  <c r="W2352" i="2"/>
  <c r="C2352" i="2"/>
  <c r="B2352" i="2"/>
  <c r="A2352" i="2"/>
  <c r="W2351" i="2"/>
  <c r="C2351" i="2"/>
  <c r="B2351" i="2"/>
  <c r="A2351" i="2"/>
  <c r="W2350" i="2"/>
  <c r="C2350" i="2"/>
  <c r="B2350" i="2"/>
  <c r="A2350" i="2"/>
  <c r="W2349" i="2"/>
  <c r="C2349" i="2"/>
  <c r="B2349" i="2"/>
  <c r="A2349" i="2"/>
  <c r="W2348" i="2"/>
  <c r="E2348" i="2"/>
  <c r="C2348" i="2"/>
  <c r="B2348" i="2"/>
  <c r="A2348" i="2"/>
  <c r="W2347" i="2"/>
  <c r="C2347" i="2"/>
  <c r="B2347" i="2"/>
  <c r="A2347" i="2"/>
  <c r="W2346" i="2"/>
  <c r="C2346" i="2"/>
  <c r="B2346" i="2"/>
  <c r="F2346" i="2" s="1"/>
  <c r="A2346" i="2"/>
  <c r="W2345" i="2"/>
  <c r="C2345" i="2"/>
  <c r="B2345" i="2"/>
  <c r="A2345" i="2"/>
  <c r="W2344" i="2"/>
  <c r="C2344" i="2"/>
  <c r="B2344" i="2"/>
  <c r="A2344" i="2"/>
  <c r="W2343" i="2"/>
  <c r="C2343" i="2"/>
  <c r="B2343" i="2"/>
  <c r="A2343" i="2"/>
  <c r="W2342" i="2"/>
  <c r="D2342" i="2"/>
  <c r="C2342" i="2"/>
  <c r="B2342" i="2"/>
  <c r="A2342" i="2"/>
  <c r="W2341" i="2"/>
  <c r="C2341" i="2"/>
  <c r="B2341" i="2"/>
  <c r="F2341" i="2" s="1"/>
  <c r="H2341" i="2" s="1"/>
  <c r="A2341" i="2"/>
  <c r="W2340" i="2"/>
  <c r="C2340" i="2"/>
  <c r="B2340" i="2"/>
  <c r="A2340" i="2"/>
  <c r="W2339" i="2"/>
  <c r="C2339" i="2"/>
  <c r="B2339" i="2"/>
  <c r="F2339" i="2" s="1"/>
  <c r="A2339" i="2"/>
  <c r="W2338" i="2"/>
  <c r="C2338" i="2"/>
  <c r="B2338" i="2"/>
  <c r="A2338" i="2"/>
  <c r="W2337" i="2"/>
  <c r="C2337" i="2"/>
  <c r="B2337" i="2"/>
  <c r="F2337" i="2" s="1"/>
  <c r="A2337" i="2"/>
  <c r="W2336" i="2"/>
  <c r="C2336" i="2"/>
  <c r="B2336" i="2"/>
  <c r="A2336" i="2"/>
  <c r="W2335" i="2"/>
  <c r="C2335" i="2"/>
  <c r="B2335" i="2"/>
  <c r="A2335" i="2"/>
  <c r="W2334" i="2"/>
  <c r="C2334" i="2"/>
  <c r="B2334" i="2"/>
  <c r="A2334" i="2"/>
  <c r="W2333" i="2"/>
  <c r="C2333" i="2"/>
  <c r="B2333" i="2"/>
  <c r="A2333" i="2"/>
  <c r="W2332" i="2"/>
  <c r="C2332" i="2"/>
  <c r="B2332" i="2"/>
  <c r="A2332" i="2"/>
  <c r="W2331" i="2"/>
  <c r="C2331" i="2"/>
  <c r="H2331" i="2" s="1"/>
  <c r="B2331" i="2"/>
  <c r="F2331" i="2" s="1"/>
  <c r="A2331" i="2"/>
  <c r="W2330" i="2"/>
  <c r="C2330" i="2"/>
  <c r="B2330" i="2"/>
  <c r="A2330" i="2"/>
  <c r="W2329" i="2"/>
  <c r="C2329" i="2"/>
  <c r="B2329" i="2"/>
  <c r="A2329" i="2"/>
  <c r="W2328" i="2"/>
  <c r="C2328" i="2"/>
  <c r="B2328" i="2"/>
  <c r="A2328" i="2"/>
  <c r="W2327" i="2"/>
  <c r="C2327" i="2"/>
  <c r="B2327" i="2"/>
  <c r="A2327" i="2"/>
  <c r="W2326" i="2"/>
  <c r="C2326" i="2"/>
  <c r="B2326" i="2"/>
  <c r="A2326" i="2"/>
  <c r="W2325" i="2"/>
  <c r="C2325" i="2"/>
  <c r="B2325" i="2"/>
  <c r="A2325" i="2"/>
  <c r="W2324" i="2"/>
  <c r="C2324" i="2"/>
  <c r="B2324" i="2"/>
  <c r="A2324" i="2"/>
  <c r="W2323" i="2"/>
  <c r="C2323" i="2"/>
  <c r="B2323" i="2"/>
  <c r="A2323" i="2"/>
  <c r="W2322" i="2"/>
  <c r="D2322" i="2"/>
  <c r="C2322" i="2"/>
  <c r="B2322" i="2"/>
  <c r="A2322" i="2"/>
  <c r="W2321" i="2"/>
  <c r="C2321" i="2"/>
  <c r="B2321" i="2"/>
  <c r="A2321" i="2"/>
  <c r="W2320" i="2"/>
  <c r="C2320" i="2"/>
  <c r="B2320" i="2"/>
  <c r="F2320" i="2" s="1"/>
  <c r="A2320" i="2"/>
  <c r="W2319" i="2"/>
  <c r="C2319" i="2"/>
  <c r="B2319" i="2"/>
  <c r="A2319" i="2"/>
  <c r="W2318" i="2"/>
  <c r="C2318" i="2"/>
  <c r="B2318" i="2"/>
  <c r="A2318" i="2"/>
  <c r="W2317" i="2"/>
  <c r="C2317" i="2"/>
  <c r="B2317" i="2"/>
  <c r="F2317" i="2" s="1"/>
  <c r="A2317" i="2"/>
  <c r="W2316" i="2"/>
  <c r="C2316" i="2"/>
  <c r="B2316" i="2"/>
  <c r="F2316" i="2" s="1"/>
  <c r="A2316" i="2"/>
  <c r="W2315" i="2"/>
  <c r="C2315" i="2"/>
  <c r="B2315" i="2"/>
  <c r="A2315" i="2"/>
  <c r="W2314" i="2"/>
  <c r="E2314" i="2"/>
  <c r="D2314" i="2"/>
  <c r="C2314" i="2"/>
  <c r="B2314" i="2"/>
  <c r="A2314" i="2"/>
  <c r="W2313" i="2"/>
  <c r="C2313" i="2"/>
  <c r="B2313" i="2"/>
  <c r="A2313" i="2"/>
  <c r="W2312" i="2"/>
  <c r="C2312" i="2"/>
  <c r="B2312" i="2"/>
  <c r="A2312" i="2"/>
  <c r="W2311" i="2"/>
  <c r="C2311" i="2"/>
  <c r="B2311" i="2"/>
  <c r="A2311" i="2"/>
  <c r="W2310" i="2"/>
  <c r="C2310" i="2"/>
  <c r="B2310" i="2"/>
  <c r="A2310" i="2"/>
  <c r="W2309" i="2"/>
  <c r="C2309" i="2"/>
  <c r="B2309" i="2"/>
  <c r="A2309" i="2"/>
  <c r="W2308" i="2"/>
  <c r="C2308" i="2"/>
  <c r="B2308" i="2"/>
  <c r="A2308" i="2"/>
  <c r="W2307" i="2"/>
  <c r="C2307" i="2"/>
  <c r="B2307" i="2"/>
  <c r="A2307" i="2"/>
  <c r="W2306" i="2"/>
  <c r="C2306" i="2"/>
  <c r="B2306" i="2"/>
  <c r="A2306" i="2"/>
  <c r="W2305" i="2"/>
  <c r="E2305" i="2"/>
  <c r="C2305" i="2"/>
  <c r="B2305" i="2"/>
  <c r="A2305" i="2"/>
  <c r="W2304" i="2"/>
  <c r="C2304" i="2"/>
  <c r="B2304" i="2"/>
  <c r="A2304" i="2"/>
  <c r="W2303" i="2"/>
  <c r="C2303" i="2"/>
  <c r="B2303" i="2"/>
  <c r="A2303" i="2"/>
  <c r="W2302" i="2"/>
  <c r="C2302" i="2"/>
  <c r="B2302" i="2"/>
  <c r="A2302" i="2"/>
  <c r="W2301" i="2"/>
  <c r="C2301" i="2"/>
  <c r="B2301" i="2"/>
  <c r="A2301" i="2"/>
  <c r="W2300" i="2"/>
  <c r="C2300" i="2"/>
  <c r="B2300" i="2"/>
  <c r="A2300" i="2"/>
  <c r="W2299" i="2"/>
  <c r="C2299" i="2"/>
  <c r="B2299" i="2"/>
  <c r="A2299" i="2"/>
  <c r="W2298" i="2"/>
  <c r="C2298" i="2"/>
  <c r="B2298" i="2"/>
  <c r="A2298" i="2"/>
  <c r="W2297" i="2"/>
  <c r="G2297" i="2"/>
  <c r="C2297" i="2"/>
  <c r="B2297" i="2"/>
  <c r="F2297" i="2" s="1"/>
  <c r="A2297" i="2"/>
  <c r="W2296" i="2"/>
  <c r="C2296" i="2"/>
  <c r="B2296" i="2"/>
  <c r="A2296" i="2"/>
  <c r="W2295" i="2"/>
  <c r="C2295" i="2"/>
  <c r="B2295" i="2"/>
  <c r="A2295" i="2"/>
  <c r="W2294" i="2"/>
  <c r="C2294" i="2"/>
  <c r="B2294" i="2"/>
  <c r="F2294" i="2" s="1"/>
  <c r="A2294" i="2"/>
  <c r="W2293" i="2"/>
  <c r="C2293" i="2"/>
  <c r="B2293" i="2"/>
  <c r="F2293" i="2" s="1"/>
  <c r="A2293" i="2"/>
  <c r="W2292" i="2"/>
  <c r="C2292" i="2"/>
  <c r="B2292" i="2"/>
  <c r="F2292" i="2" s="1"/>
  <c r="A2292" i="2"/>
  <c r="W2291" i="2"/>
  <c r="C2291" i="2"/>
  <c r="B2291" i="2"/>
  <c r="A2291" i="2"/>
  <c r="W2290" i="2"/>
  <c r="C2290" i="2"/>
  <c r="B2290" i="2"/>
  <c r="A2290" i="2"/>
  <c r="W2289" i="2"/>
  <c r="C2289" i="2"/>
  <c r="B2289" i="2"/>
  <c r="A2289" i="2"/>
  <c r="W2288" i="2"/>
  <c r="C2288" i="2"/>
  <c r="B2288" i="2"/>
  <c r="A2288" i="2"/>
  <c r="W2287" i="2"/>
  <c r="C2287" i="2"/>
  <c r="B2287" i="2"/>
  <c r="A2287" i="2"/>
  <c r="W2286" i="2"/>
  <c r="C2286" i="2"/>
  <c r="B2286" i="2"/>
  <c r="A2286" i="2"/>
  <c r="W2285" i="2"/>
  <c r="C2285" i="2"/>
  <c r="B2285" i="2"/>
  <c r="F2285" i="2" s="1"/>
  <c r="A2285" i="2"/>
  <c r="W2284" i="2"/>
  <c r="C2284" i="2"/>
  <c r="B2284" i="2"/>
  <c r="A2284" i="2"/>
  <c r="W2283" i="2"/>
  <c r="D2283" i="2"/>
  <c r="C2283" i="2"/>
  <c r="B2283" i="2"/>
  <c r="A2283" i="2"/>
  <c r="W2282" i="2"/>
  <c r="C2282" i="2"/>
  <c r="B2282" i="2"/>
  <c r="A2282" i="2"/>
  <c r="W2281" i="2"/>
  <c r="C2281" i="2"/>
  <c r="B2281" i="2"/>
  <c r="A2281" i="2"/>
  <c r="W2280" i="2"/>
  <c r="C2280" i="2"/>
  <c r="B2280" i="2"/>
  <c r="F2280" i="2" s="1"/>
  <c r="A2280" i="2"/>
  <c r="W2279" i="2"/>
  <c r="C2279" i="2"/>
  <c r="B2279" i="2"/>
  <c r="A2279" i="2"/>
  <c r="W2278" i="2"/>
  <c r="C2278" i="2"/>
  <c r="B2278" i="2"/>
  <c r="A2278" i="2"/>
  <c r="W2277" i="2"/>
  <c r="E2277" i="2"/>
  <c r="C2277" i="2"/>
  <c r="B2277" i="2"/>
  <c r="A2277" i="2"/>
  <c r="W2276" i="2"/>
  <c r="C2276" i="2"/>
  <c r="B2276" i="2"/>
  <c r="A2276" i="2"/>
  <c r="W2275" i="2"/>
  <c r="C2275" i="2"/>
  <c r="B2275" i="2"/>
  <c r="A2275" i="2"/>
  <c r="W2274" i="2"/>
  <c r="C2274" i="2"/>
  <c r="B2274" i="2"/>
  <c r="F2274" i="2" s="1"/>
  <c r="A2274" i="2"/>
  <c r="W2273" i="2"/>
  <c r="C2273" i="2"/>
  <c r="B2273" i="2"/>
  <c r="A2273" i="2"/>
  <c r="W2272" i="2"/>
  <c r="C2272" i="2"/>
  <c r="H2272" i="2" s="1"/>
  <c r="B2272" i="2"/>
  <c r="F2272" i="2" s="1"/>
  <c r="A2272" i="2"/>
  <c r="W2271" i="2"/>
  <c r="C2271" i="2"/>
  <c r="B2271" i="2"/>
  <c r="A2271" i="2"/>
  <c r="W2270" i="2"/>
  <c r="C2270" i="2"/>
  <c r="B2270" i="2"/>
  <c r="F2270" i="2" s="1"/>
  <c r="A2270" i="2"/>
  <c r="W2269" i="2"/>
  <c r="C2269" i="2"/>
  <c r="B2269" i="2"/>
  <c r="F2269" i="2" s="1"/>
  <c r="A2269" i="2"/>
  <c r="W2268" i="2"/>
  <c r="C2268" i="2"/>
  <c r="B2268" i="2"/>
  <c r="A2268" i="2"/>
  <c r="W2267" i="2"/>
  <c r="H2267" i="2"/>
  <c r="C2267" i="2"/>
  <c r="B2267" i="2"/>
  <c r="F2267" i="2" s="1"/>
  <c r="A2267" i="2"/>
  <c r="W2266" i="2"/>
  <c r="C2266" i="2"/>
  <c r="B2266" i="2"/>
  <c r="A2266" i="2"/>
  <c r="W2265" i="2"/>
  <c r="C2265" i="2"/>
  <c r="B2265" i="2"/>
  <c r="A2265" i="2"/>
  <c r="W2264" i="2"/>
  <c r="C2264" i="2"/>
  <c r="B2264" i="2"/>
  <c r="F2264" i="2" s="1"/>
  <c r="A2264" i="2"/>
  <c r="W2263" i="2"/>
  <c r="C2263" i="2"/>
  <c r="B2263" i="2"/>
  <c r="A2263" i="2"/>
  <c r="W2262" i="2"/>
  <c r="C2262" i="2"/>
  <c r="B2262" i="2"/>
  <c r="A2262" i="2"/>
  <c r="W2261" i="2"/>
  <c r="E2261" i="2"/>
  <c r="C2261" i="2"/>
  <c r="B2261" i="2"/>
  <c r="A2261" i="2"/>
  <c r="W2260" i="2"/>
  <c r="C2260" i="2"/>
  <c r="B2260" i="2"/>
  <c r="A2260" i="2"/>
  <c r="W2259" i="2"/>
  <c r="C2259" i="2"/>
  <c r="B2259" i="2"/>
  <c r="A2259" i="2"/>
  <c r="W2258" i="2"/>
  <c r="C2258" i="2"/>
  <c r="B2258" i="2"/>
  <c r="A2258" i="2"/>
  <c r="W2257" i="2"/>
  <c r="C2257" i="2"/>
  <c r="B2257" i="2"/>
  <c r="A2257" i="2"/>
  <c r="W2256" i="2"/>
  <c r="C2256" i="2"/>
  <c r="B2256" i="2"/>
  <c r="A2256" i="2"/>
  <c r="W2255" i="2"/>
  <c r="C2255" i="2"/>
  <c r="B2255" i="2"/>
  <c r="A2255" i="2"/>
  <c r="W2254" i="2"/>
  <c r="C2254" i="2"/>
  <c r="B2254" i="2"/>
  <c r="A2254" i="2"/>
  <c r="W2253" i="2"/>
  <c r="E2253" i="2"/>
  <c r="C2253" i="2"/>
  <c r="B2253" i="2"/>
  <c r="A2253" i="2"/>
  <c r="W2252" i="2"/>
  <c r="C2252" i="2"/>
  <c r="B2252" i="2"/>
  <c r="F2252" i="2" s="1"/>
  <c r="A2252" i="2"/>
  <c r="W2251" i="2"/>
  <c r="C2251" i="2"/>
  <c r="B2251" i="2"/>
  <c r="F2251" i="2" s="1"/>
  <c r="A2251" i="2"/>
  <c r="W2250" i="2"/>
  <c r="C2250" i="2"/>
  <c r="B2250" i="2"/>
  <c r="A2250" i="2"/>
  <c r="W2249" i="2"/>
  <c r="C2249" i="2"/>
  <c r="B2249" i="2"/>
  <c r="F2249" i="2" s="1"/>
  <c r="A2249" i="2"/>
  <c r="W2248" i="2"/>
  <c r="C2248" i="2"/>
  <c r="B2248" i="2"/>
  <c r="A2248" i="2"/>
  <c r="W2247" i="2"/>
  <c r="C2247" i="2"/>
  <c r="B2247" i="2"/>
  <c r="A2247" i="2"/>
  <c r="W2246" i="2"/>
  <c r="E2246" i="2"/>
  <c r="C2246" i="2"/>
  <c r="B2246" i="2"/>
  <c r="F2246" i="2" s="1"/>
  <c r="A2246" i="2"/>
  <c r="W2245" i="2"/>
  <c r="C2245" i="2"/>
  <c r="B2245" i="2"/>
  <c r="F2245" i="2" s="1"/>
  <c r="A2245" i="2"/>
  <c r="W2244" i="2"/>
  <c r="C2244" i="2"/>
  <c r="H2244" i="2" s="1"/>
  <c r="B2244" i="2"/>
  <c r="F2244" i="2" s="1"/>
  <c r="A2244" i="2"/>
  <c r="W2243" i="2"/>
  <c r="C2243" i="2"/>
  <c r="B2243" i="2"/>
  <c r="A2243" i="2"/>
  <c r="W2242" i="2"/>
  <c r="C2242" i="2"/>
  <c r="B2242" i="2"/>
  <c r="A2242" i="2"/>
  <c r="W2241" i="2"/>
  <c r="C2241" i="2"/>
  <c r="B2241" i="2"/>
  <c r="A2241" i="2"/>
  <c r="W2240" i="2"/>
  <c r="C2240" i="2"/>
  <c r="B2240" i="2"/>
  <c r="A2240" i="2"/>
  <c r="W2239" i="2"/>
  <c r="C2239" i="2"/>
  <c r="B2239" i="2"/>
  <c r="A2239" i="2"/>
  <c r="W2238" i="2"/>
  <c r="E2238" i="2"/>
  <c r="C2238" i="2"/>
  <c r="B2238" i="2"/>
  <c r="A2238" i="2"/>
  <c r="W2237" i="2"/>
  <c r="C2237" i="2"/>
  <c r="B2237" i="2"/>
  <c r="F2237" i="2" s="1"/>
  <c r="A2237" i="2"/>
  <c r="W2236" i="2"/>
  <c r="C2236" i="2"/>
  <c r="B2236" i="2"/>
  <c r="F2236" i="2" s="1"/>
  <c r="A2236" i="2"/>
  <c r="W2235" i="2"/>
  <c r="C2235" i="2"/>
  <c r="B2235" i="2"/>
  <c r="A2235" i="2"/>
  <c r="W2234" i="2"/>
  <c r="C2234" i="2"/>
  <c r="B2234" i="2"/>
  <c r="E2234" i="2" s="1"/>
  <c r="A2234" i="2"/>
  <c r="W2233" i="2"/>
  <c r="C2233" i="2"/>
  <c r="B2233" i="2"/>
  <c r="A2233" i="2"/>
  <c r="W2232" i="2"/>
  <c r="C2232" i="2"/>
  <c r="B2232" i="2"/>
  <c r="A2232" i="2"/>
  <c r="W2231" i="2"/>
  <c r="C2231" i="2"/>
  <c r="B2231" i="2"/>
  <c r="F2231" i="2" s="1"/>
  <c r="H2231" i="2" s="1"/>
  <c r="A2231" i="2"/>
  <c r="W2230" i="2"/>
  <c r="C2230" i="2"/>
  <c r="B2230" i="2"/>
  <c r="A2230" i="2"/>
  <c r="W2229" i="2"/>
  <c r="C2229" i="2"/>
  <c r="B2229" i="2"/>
  <c r="A2229" i="2"/>
  <c r="W2228" i="2"/>
  <c r="H2228" i="2"/>
  <c r="C2228" i="2"/>
  <c r="B2228" i="2"/>
  <c r="F2228" i="2" s="1"/>
  <c r="A2228" i="2"/>
  <c r="W2227" i="2"/>
  <c r="C2227" i="2"/>
  <c r="B2227" i="2"/>
  <c r="A2227" i="2"/>
  <c r="W2226" i="2"/>
  <c r="C2226" i="2"/>
  <c r="B2226" i="2"/>
  <c r="A2226" i="2"/>
  <c r="W2225" i="2"/>
  <c r="C2225" i="2"/>
  <c r="B2225" i="2"/>
  <c r="A2225" i="2"/>
  <c r="W2224" i="2"/>
  <c r="C2224" i="2"/>
  <c r="B2224" i="2"/>
  <c r="A2224" i="2"/>
  <c r="W2223" i="2"/>
  <c r="C2223" i="2"/>
  <c r="B2223" i="2"/>
  <c r="A2223" i="2"/>
  <c r="W2222" i="2"/>
  <c r="C2222" i="2"/>
  <c r="B2222" i="2"/>
  <c r="A2222" i="2"/>
  <c r="W2221" i="2"/>
  <c r="C2221" i="2"/>
  <c r="B2221" i="2"/>
  <c r="A2221" i="2"/>
  <c r="W2220" i="2"/>
  <c r="C2220" i="2"/>
  <c r="B2220" i="2"/>
  <c r="A2220" i="2"/>
  <c r="W2219" i="2"/>
  <c r="C2219" i="2"/>
  <c r="B2219" i="2"/>
  <c r="A2219" i="2"/>
  <c r="W2218" i="2"/>
  <c r="C2218" i="2"/>
  <c r="B2218" i="2"/>
  <c r="A2218" i="2"/>
  <c r="W2217" i="2"/>
  <c r="C2217" i="2"/>
  <c r="B2217" i="2"/>
  <c r="A2217" i="2"/>
  <c r="W2216" i="2"/>
  <c r="C2216" i="2"/>
  <c r="B2216" i="2"/>
  <c r="A2216" i="2"/>
  <c r="W2215" i="2"/>
  <c r="C2215" i="2"/>
  <c r="B2215" i="2"/>
  <c r="F2215" i="2" s="1"/>
  <c r="A2215" i="2"/>
  <c r="W2214" i="2"/>
  <c r="C2214" i="2"/>
  <c r="B2214" i="2"/>
  <c r="A2214" i="2"/>
  <c r="W2213" i="2"/>
  <c r="C2213" i="2"/>
  <c r="B2213" i="2"/>
  <c r="A2213" i="2"/>
  <c r="W2212" i="2"/>
  <c r="C2212" i="2"/>
  <c r="B2212" i="2"/>
  <c r="A2212" i="2"/>
  <c r="W2211" i="2"/>
  <c r="C2211" i="2"/>
  <c r="B2211" i="2"/>
  <c r="F2211" i="2" s="1"/>
  <c r="A2211" i="2"/>
  <c r="W2210" i="2"/>
  <c r="C2210" i="2"/>
  <c r="B2210" i="2"/>
  <c r="F2210" i="2" s="1"/>
  <c r="A2210" i="2"/>
  <c r="W2209" i="2"/>
  <c r="C2209" i="2"/>
  <c r="B2209" i="2"/>
  <c r="A2209" i="2"/>
  <c r="W2208" i="2"/>
  <c r="C2208" i="2"/>
  <c r="B2208" i="2"/>
  <c r="F2208" i="2" s="1"/>
  <c r="A2208" i="2"/>
  <c r="W2207" i="2"/>
  <c r="C2207" i="2"/>
  <c r="B2207" i="2"/>
  <c r="F2207" i="2" s="1"/>
  <c r="A2207" i="2"/>
  <c r="W2206" i="2"/>
  <c r="C2206" i="2"/>
  <c r="B2206" i="2"/>
  <c r="A2206" i="2"/>
  <c r="W2205" i="2"/>
  <c r="C2205" i="2"/>
  <c r="B2205" i="2"/>
  <c r="A2205" i="2"/>
  <c r="W2204" i="2"/>
  <c r="C2204" i="2"/>
  <c r="B2204" i="2"/>
  <c r="A2204" i="2"/>
  <c r="W2203" i="2"/>
  <c r="E2203" i="2"/>
  <c r="C2203" i="2"/>
  <c r="B2203" i="2"/>
  <c r="A2203" i="2"/>
  <c r="W2202" i="2"/>
  <c r="C2202" i="2"/>
  <c r="B2202" i="2"/>
  <c r="F2202" i="2" s="1"/>
  <c r="A2202" i="2"/>
  <c r="W2201" i="2"/>
  <c r="C2201" i="2"/>
  <c r="B2201" i="2"/>
  <c r="A2201" i="2"/>
  <c r="W2200" i="2"/>
  <c r="C2200" i="2"/>
  <c r="B2200" i="2"/>
  <c r="F2200" i="2" s="1"/>
  <c r="A2200" i="2"/>
  <c r="W2199" i="2"/>
  <c r="C2199" i="2"/>
  <c r="B2199" i="2"/>
  <c r="A2199" i="2"/>
  <c r="W2198" i="2"/>
  <c r="C2198" i="2"/>
  <c r="B2198" i="2"/>
  <c r="F2198" i="2" s="1"/>
  <c r="A2198" i="2"/>
  <c r="W2197" i="2"/>
  <c r="C2197" i="2"/>
  <c r="B2197" i="2"/>
  <c r="A2197" i="2"/>
  <c r="W2196" i="2"/>
  <c r="C2196" i="2"/>
  <c r="B2196" i="2"/>
  <c r="A2196" i="2"/>
  <c r="W2195" i="2"/>
  <c r="C2195" i="2"/>
  <c r="B2195" i="2"/>
  <c r="A2195" i="2"/>
  <c r="W2194" i="2"/>
  <c r="C2194" i="2"/>
  <c r="B2194" i="2"/>
  <c r="F2194" i="2" s="1"/>
  <c r="A2194" i="2"/>
  <c r="W2193" i="2"/>
  <c r="C2193" i="2"/>
  <c r="B2193" i="2"/>
  <c r="A2193" i="2"/>
  <c r="W2192" i="2"/>
  <c r="C2192" i="2"/>
  <c r="B2192" i="2"/>
  <c r="F2192" i="2" s="1"/>
  <c r="A2192" i="2"/>
  <c r="W2191" i="2"/>
  <c r="C2191" i="2"/>
  <c r="B2191" i="2"/>
  <c r="A2191" i="2"/>
  <c r="W2190" i="2"/>
  <c r="C2190" i="2"/>
  <c r="B2190" i="2"/>
  <c r="A2190" i="2"/>
  <c r="W2189" i="2"/>
  <c r="C2189" i="2"/>
  <c r="B2189" i="2"/>
  <c r="A2189" i="2"/>
  <c r="W2188" i="2"/>
  <c r="C2188" i="2"/>
  <c r="B2188" i="2"/>
  <c r="A2188" i="2"/>
  <c r="W2187" i="2"/>
  <c r="E2187" i="2"/>
  <c r="C2187" i="2"/>
  <c r="B2187" i="2"/>
  <c r="A2187" i="2"/>
  <c r="W2186" i="2"/>
  <c r="C2186" i="2"/>
  <c r="B2186" i="2"/>
  <c r="F2186" i="2" s="1"/>
  <c r="A2186" i="2"/>
  <c r="W2185" i="2"/>
  <c r="C2185" i="2"/>
  <c r="B2185" i="2"/>
  <c r="A2185" i="2"/>
  <c r="W2184" i="2"/>
  <c r="C2184" i="2"/>
  <c r="B2184" i="2"/>
  <c r="F2184" i="2" s="1"/>
  <c r="A2184" i="2"/>
  <c r="W2183" i="2"/>
  <c r="C2183" i="2"/>
  <c r="B2183" i="2"/>
  <c r="A2183" i="2"/>
  <c r="W2182" i="2"/>
  <c r="C2182" i="2"/>
  <c r="B2182" i="2"/>
  <c r="F2182" i="2" s="1"/>
  <c r="A2182" i="2"/>
  <c r="W2181" i="2"/>
  <c r="C2181" i="2"/>
  <c r="B2181" i="2"/>
  <c r="A2181" i="2"/>
  <c r="W2180" i="2"/>
  <c r="C2180" i="2"/>
  <c r="B2180" i="2"/>
  <c r="A2180" i="2"/>
  <c r="W2179" i="2"/>
  <c r="C2179" i="2"/>
  <c r="B2179" i="2"/>
  <c r="A2179" i="2"/>
  <c r="W2178" i="2"/>
  <c r="C2178" i="2"/>
  <c r="B2178" i="2"/>
  <c r="F2178" i="2" s="1"/>
  <c r="A2178" i="2"/>
  <c r="W2177" i="2"/>
  <c r="C2177" i="2"/>
  <c r="B2177" i="2"/>
  <c r="A2177" i="2"/>
  <c r="W2176" i="2"/>
  <c r="C2176" i="2"/>
  <c r="B2176" i="2"/>
  <c r="F2176" i="2" s="1"/>
  <c r="A2176" i="2"/>
  <c r="W2175" i="2"/>
  <c r="C2175" i="2"/>
  <c r="B2175" i="2"/>
  <c r="A2175" i="2"/>
  <c r="W2174" i="2"/>
  <c r="C2174" i="2"/>
  <c r="B2174" i="2"/>
  <c r="A2174" i="2"/>
  <c r="W2173" i="2"/>
  <c r="C2173" i="2"/>
  <c r="D2173" i="2" s="1"/>
  <c r="B2173" i="2"/>
  <c r="A2173" i="2"/>
  <c r="W2172" i="2"/>
  <c r="C2172" i="2"/>
  <c r="B2172" i="2"/>
  <c r="A2172" i="2"/>
  <c r="W2171" i="2"/>
  <c r="E2171" i="2"/>
  <c r="C2171" i="2"/>
  <c r="B2171" i="2"/>
  <c r="A2171" i="2"/>
  <c r="W2170" i="2"/>
  <c r="C2170" i="2"/>
  <c r="B2170" i="2"/>
  <c r="F2170" i="2" s="1"/>
  <c r="A2170" i="2"/>
  <c r="W2169" i="2"/>
  <c r="C2169" i="2"/>
  <c r="B2169" i="2"/>
  <c r="A2169" i="2"/>
  <c r="W2168" i="2"/>
  <c r="C2168" i="2"/>
  <c r="B2168" i="2"/>
  <c r="A2168" i="2"/>
  <c r="W2167" i="2"/>
  <c r="C2167" i="2"/>
  <c r="B2167" i="2"/>
  <c r="F2167" i="2" s="1"/>
  <c r="A2167" i="2"/>
  <c r="W2166" i="2"/>
  <c r="C2166" i="2"/>
  <c r="B2166" i="2"/>
  <c r="F2166" i="2" s="1"/>
  <c r="A2166" i="2"/>
  <c r="W2165" i="2"/>
  <c r="C2165" i="2"/>
  <c r="B2165" i="2"/>
  <c r="A2165" i="2"/>
  <c r="W2164" i="2"/>
  <c r="C2164" i="2"/>
  <c r="B2164" i="2"/>
  <c r="F2164" i="2" s="1"/>
  <c r="A2164" i="2"/>
  <c r="W2163" i="2"/>
  <c r="C2163" i="2"/>
  <c r="B2163" i="2"/>
  <c r="A2163" i="2"/>
  <c r="W2162" i="2"/>
  <c r="C2162" i="2"/>
  <c r="B2162" i="2"/>
  <c r="A2162" i="2"/>
  <c r="W2161" i="2"/>
  <c r="C2161" i="2"/>
  <c r="B2161" i="2"/>
  <c r="A2161" i="2"/>
  <c r="W2160" i="2"/>
  <c r="C2160" i="2"/>
  <c r="B2160" i="2"/>
  <c r="F2160" i="2" s="1"/>
  <c r="A2160" i="2"/>
  <c r="W2159" i="2"/>
  <c r="C2159" i="2"/>
  <c r="B2159" i="2"/>
  <c r="F2159" i="2" s="1"/>
  <c r="A2159" i="2"/>
  <c r="W2158" i="2"/>
  <c r="C2158" i="2"/>
  <c r="B2158" i="2"/>
  <c r="F2158" i="2" s="1"/>
  <c r="A2158" i="2"/>
  <c r="W2157" i="2"/>
  <c r="C2157" i="2"/>
  <c r="B2157" i="2"/>
  <c r="A2157" i="2"/>
  <c r="W2156" i="2"/>
  <c r="C2156" i="2"/>
  <c r="B2156" i="2"/>
  <c r="A2156" i="2"/>
  <c r="W2155" i="2"/>
  <c r="C2155" i="2"/>
  <c r="B2155" i="2"/>
  <c r="A2155" i="2"/>
  <c r="W2154" i="2"/>
  <c r="C2154" i="2"/>
  <c r="B2154" i="2"/>
  <c r="A2154" i="2"/>
  <c r="W2153" i="2"/>
  <c r="C2153" i="2"/>
  <c r="B2153" i="2"/>
  <c r="A2153" i="2"/>
  <c r="W2152" i="2"/>
  <c r="C2152" i="2"/>
  <c r="B2152" i="2"/>
  <c r="A2152" i="2"/>
  <c r="W2151" i="2"/>
  <c r="C2151" i="2"/>
  <c r="B2151" i="2"/>
  <c r="F2151" i="2" s="1"/>
  <c r="A2151" i="2"/>
  <c r="W2150" i="2"/>
  <c r="C2150" i="2"/>
  <c r="B2150" i="2"/>
  <c r="F2150" i="2" s="1"/>
  <c r="A2150" i="2"/>
  <c r="W2149" i="2"/>
  <c r="C2149" i="2"/>
  <c r="B2149" i="2"/>
  <c r="A2149" i="2"/>
  <c r="W2148" i="2"/>
  <c r="C2148" i="2"/>
  <c r="B2148" i="2"/>
  <c r="F2148" i="2" s="1"/>
  <c r="A2148" i="2"/>
  <c r="W2147" i="2"/>
  <c r="C2147" i="2"/>
  <c r="B2147" i="2"/>
  <c r="A2147" i="2"/>
  <c r="W2146" i="2"/>
  <c r="C2146" i="2"/>
  <c r="B2146" i="2"/>
  <c r="A2146" i="2"/>
  <c r="W2145" i="2"/>
  <c r="D2145" i="2"/>
  <c r="C2145" i="2"/>
  <c r="B2145" i="2"/>
  <c r="A2145" i="2"/>
  <c r="W2144" i="2"/>
  <c r="C2144" i="2"/>
  <c r="B2144" i="2"/>
  <c r="F2144" i="2" s="1"/>
  <c r="A2144" i="2"/>
  <c r="W2143" i="2"/>
  <c r="C2143" i="2"/>
  <c r="B2143" i="2"/>
  <c r="F2143" i="2" s="1"/>
  <c r="A2143" i="2"/>
  <c r="W2142" i="2"/>
  <c r="C2142" i="2"/>
  <c r="B2142" i="2"/>
  <c r="F2142" i="2" s="1"/>
  <c r="A2142" i="2"/>
  <c r="W2141" i="2"/>
  <c r="C2141" i="2"/>
  <c r="B2141" i="2"/>
  <c r="A2141" i="2"/>
  <c r="W2140" i="2"/>
  <c r="C2140" i="2"/>
  <c r="B2140" i="2"/>
  <c r="A2140" i="2"/>
  <c r="W2139" i="2"/>
  <c r="C2139" i="2"/>
  <c r="B2139" i="2"/>
  <c r="A2139" i="2"/>
  <c r="W2138" i="2"/>
  <c r="C2138" i="2"/>
  <c r="B2138" i="2"/>
  <c r="A2138" i="2"/>
  <c r="W2137" i="2"/>
  <c r="C2137" i="2"/>
  <c r="B2137" i="2"/>
  <c r="A2137" i="2"/>
  <c r="W2136" i="2"/>
  <c r="D2136" i="2"/>
  <c r="C2136" i="2"/>
  <c r="B2136" i="2"/>
  <c r="A2136" i="2"/>
  <c r="W2135" i="2"/>
  <c r="C2135" i="2"/>
  <c r="B2135" i="2"/>
  <c r="F2135" i="2" s="1"/>
  <c r="A2135" i="2"/>
  <c r="W2134" i="2"/>
  <c r="C2134" i="2"/>
  <c r="B2134" i="2"/>
  <c r="F2134" i="2" s="1"/>
  <c r="A2134" i="2"/>
  <c r="W2133" i="2"/>
  <c r="C2133" i="2"/>
  <c r="B2133" i="2"/>
  <c r="F2133" i="2" s="1"/>
  <c r="A2133" i="2"/>
  <c r="W2132" i="2"/>
  <c r="C2132" i="2"/>
  <c r="B2132" i="2"/>
  <c r="A2132" i="2"/>
  <c r="W2131" i="2"/>
  <c r="C2131" i="2"/>
  <c r="B2131" i="2"/>
  <c r="A2131" i="2"/>
  <c r="W2130" i="2"/>
  <c r="C2130" i="2"/>
  <c r="B2130" i="2"/>
  <c r="A2130" i="2"/>
  <c r="W2129" i="2"/>
  <c r="C2129" i="2"/>
  <c r="B2129" i="2"/>
  <c r="A2129" i="2"/>
  <c r="W2128" i="2"/>
  <c r="C2128" i="2"/>
  <c r="B2128" i="2"/>
  <c r="A2128" i="2"/>
  <c r="W2127" i="2"/>
  <c r="C2127" i="2"/>
  <c r="D2127" i="2" s="1"/>
  <c r="B2127" i="2"/>
  <c r="A2127" i="2"/>
  <c r="W2126" i="2"/>
  <c r="C2126" i="2"/>
  <c r="B2126" i="2"/>
  <c r="A2126" i="2"/>
  <c r="W2125" i="2"/>
  <c r="C2125" i="2"/>
  <c r="B2125" i="2"/>
  <c r="F2125" i="2" s="1"/>
  <c r="A2125" i="2"/>
  <c r="W2124" i="2"/>
  <c r="C2124" i="2"/>
  <c r="B2124" i="2"/>
  <c r="A2124" i="2"/>
  <c r="W2123" i="2"/>
  <c r="C2123" i="2"/>
  <c r="B2123" i="2"/>
  <c r="A2123" i="2"/>
  <c r="W2122" i="2"/>
  <c r="C2122" i="2"/>
  <c r="B2122" i="2"/>
  <c r="F2122" i="2" s="1"/>
  <c r="A2122" i="2"/>
  <c r="W2121" i="2"/>
  <c r="C2121" i="2"/>
  <c r="B2121" i="2"/>
  <c r="F2121" i="2" s="1"/>
  <c r="A2121" i="2"/>
  <c r="W2120" i="2"/>
  <c r="C2120" i="2"/>
  <c r="B2120" i="2"/>
  <c r="F2120" i="2" s="1"/>
  <c r="A2120" i="2"/>
  <c r="W2119" i="2"/>
  <c r="C2119" i="2"/>
  <c r="B2119" i="2"/>
  <c r="A2119" i="2"/>
  <c r="W2118" i="2"/>
  <c r="C2118" i="2"/>
  <c r="B2118" i="2"/>
  <c r="A2118" i="2"/>
  <c r="W2117" i="2"/>
  <c r="C2117" i="2"/>
  <c r="B2117" i="2"/>
  <c r="A2117" i="2"/>
  <c r="W2116" i="2"/>
  <c r="C2116" i="2"/>
  <c r="B2116" i="2"/>
  <c r="A2116" i="2"/>
  <c r="W2115" i="2"/>
  <c r="C2115" i="2"/>
  <c r="B2115" i="2"/>
  <c r="A2115" i="2"/>
  <c r="W2114" i="2"/>
  <c r="C2114" i="2"/>
  <c r="B2114" i="2"/>
  <c r="A2114" i="2"/>
  <c r="W2113" i="2"/>
  <c r="C2113" i="2"/>
  <c r="B2113" i="2"/>
  <c r="A2113" i="2"/>
  <c r="W2112" i="2"/>
  <c r="C2112" i="2"/>
  <c r="B2112" i="2"/>
  <c r="A2112" i="2"/>
  <c r="W2111" i="2"/>
  <c r="C2111" i="2"/>
  <c r="D2111" i="2" s="1"/>
  <c r="B2111" i="2"/>
  <c r="A2111" i="2"/>
  <c r="W2110" i="2"/>
  <c r="E2110" i="2"/>
  <c r="C2110" i="2"/>
  <c r="B2110" i="2"/>
  <c r="A2110" i="2"/>
  <c r="W2109" i="2"/>
  <c r="C2109" i="2"/>
  <c r="B2109" i="2"/>
  <c r="F2109" i="2" s="1"/>
  <c r="A2109" i="2"/>
  <c r="W2108" i="2"/>
  <c r="C2108" i="2"/>
  <c r="B2108" i="2"/>
  <c r="A2108" i="2"/>
  <c r="W2107" i="2"/>
  <c r="C2107" i="2"/>
  <c r="B2107" i="2"/>
  <c r="A2107" i="2"/>
  <c r="W2106" i="2"/>
  <c r="C2106" i="2"/>
  <c r="B2106" i="2"/>
  <c r="A2106" i="2"/>
  <c r="W2105" i="2"/>
  <c r="C2105" i="2"/>
  <c r="B2105" i="2"/>
  <c r="A2105" i="2"/>
  <c r="W2104" i="2"/>
  <c r="C2104" i="2"/>
  <c r="B2104" i="2"/>
  <c r="A2104" i="2"/>
  <c r="W2103" i="2"/>
  <c r="C2103" i="2"/>
  <c r="D2103" i="2" s="1"/>
  <c r="B2103" i="2"/>
  <c r="A2103" i="2"/>
  <c r="W2102" i="2"/>
  <c r="C2102" i="2"/>
  <c r="B2102" i="2"/>
  <c r="A2102" i="2"/>
  <c r="W2101" i="2"/>
  <c r="C2101" i="2"/>
  <c r="B2101" i="2"/>
  <c r="A2101" i="2"/>
  <c r="W2100" i="2"/>
  <c r="C2100" i="2"/>
  <c r="B2100" i="2"/>
  <c r="A2100" i="2"/>
  <c r="W2099" i="2"/>
  <c r="C2099" i="2"/>
  <c r="B2099" i="2"/>
  <c r="A2099" i="2"/>
  <c r="W2098" i="2"/>
  <c r="C2098" i="2"/>
  <c r="B2098" i="2"/>
  <c r="A2098" i="2"/>
  <c r="W2097" i="2"/>
  <c r="C2097" i="2"/>
  <c r="B2097" i="2"/>
  <c r="A2097" i="2"/>
  <c r="W2096" i="2"/>
  <c r="C2096" i="2"/>
  <c r="B2096" i="2"/>
  <c r="A2096" i="2"/>
  <c r="W2095" i="2"/>
  <c r="C2095" i="2"/>
  <c r="B2095" i="2"/>
  <c r="A2095" i="2"/>
  <c r="W2094" i="2"/>
  <c r="D2094" i="2"/>
  <c r="C2094" i="2"/>
  <c r="B2094" i="2"/>
  <c r="A2094" i="2"/>
  <c r="W2093" i="2"/>
  <c r="C2093" i="2"/>
  <c r="B2093" i="2"/>
  <c r="A2093" i="2"/>
  <c r="W2092" i="2"/>
  <c r="C2092" i="2"/>
  <c r="B2092" i="2"/>
  <c r="A2092" i="2"/>
  <c r="W2091" i="2"/>
  <c r="C2091" i="2"/>
  <c r="B2091" i="2"/>
  <c r="A2091" i="2"/>
  <c r="W2090" i="2"/>
  <c r="D2090" i="2"/>
  <c r="C2090" i="2"/>
  <c r="B2090" i="2"/>
  <c r="A2090" i="2"/>
  <c r="W2089" i="2"/>
  <c r="C2089" i="2"/>
  <c r="B2089" i="2"/>
  <c r="A2089" i="2"/>
  <c r="W2088" i="2"/>
  <c r="C2088" i="2"/>
  <c r="B2088" i="2"/>
  <c r="A2088" i="2"/>
  <c r="W2087" i="2"/>
  <c r="C2087" i="2"/>
  <c r="B2087" i="2"/>
  <c r="A2087" i="2"/>
  <c r="W2086" i="2"/>
  <c r="C2086" i="2"/>
  <c r="B2086" i="2"/>
  <c r="A2086" i="2"/>
  <c r="W2085" i="2"/>
  <c r="C2085" i="2"/>
  <c r="B2085" i="2"/>
  <c r="A2085" i="2"/>
  <c r="W2084" i="2"/>
  <c r="C2084" i="2"/>
  <c r="B2084" i="2"/>
  <c r="A2084" i="2"/>
  <c r="W2083" i="2"/>
  <c r="C2083" i="2"/>
  <c r="B2083" i="2"/>
  <c r="A2083" i="2"/>
  <c r="W2082" i="2"/>
  <c r="C2082" i="2"/>
  <c r="B2082" i="2"/>
  <c r="A2082" i="2"/>
  <c r="W2081" i="2"/>
  <c r="E2081" i="2"/>
  <c r="C2081" i="2"/>
  <c r="B2081" i="2"/>
  <c r="A2081" i="2"/>
  <c r="W2080" i="2"/>
  <c r="C2080" i="2"/>
  <c r="B2080" i="2"/>
  <c r="A2080" i="2"/>
  <c r="W2079" i="2"/>
  <c r="C2079" i="2"/>
  <c r="B2079" i="2"/>
  <c r="A2079" i="2"/>
  <c r="W2078" i="2"/>
  <c r="C2078" i="2"/>
  <c r="B2078" i="2"/>
  <c r="A2078" i="2"/>
  <c r="W2077" i="2"/>
  <c r="C2077" i="2"/>
  <c r="B2077" i="2"/>
  <c r="A2077" i="2"/>
  <c r="W2076" i="2"/>
  <c r="C2076" i="2"/>
  <c r="B2076" i="2"/>
  <c r="F2076" i="2" s="1"/>
  <c r="A2076" i="2"/>
  <c r="W2075" i="2"/>
  <c r="C2075" i="2"/>
  <c r="B2075" i="2"/>
  <c r="A2075" i="2"/>
  <c r="W2074" i="2"/>
  <c r="C2074" i="2"/>
  <c r="B2074" i="2"/>
  <c r="E2074" i="2" s="1"/>
  <c r="A2074" i="2"/>
  <c r="W2073" i="2"/>
  <c r="C2073" i="2"/>
  <c r="B2073" i="2"/>
  <c r="A2073" i="2"/>
  <c r="W2072" i="2"/>
  <c r="C2072" i="2"/>
  <c r="B2072" i="2"/>
  <c r="A2072" i="2"/>
  <c r="W2071" i="2"/>
  <c r="C2071" i="2"/>
  <c r="B2071" i="2"/>
  <c r="A2071" i="2"/>
  <c r="W2070" i="2"/>
  <c r="C2070" i="2"/>
  <c r="B2070" i="2"/>
  <c r="A2070" i="2"/>
  <c r="W2069" i="2"/>
  <c r="C2069" i="2"/>
  <c r="B2069" i="2"/>
  <c r="A2069" i="2"/>
  <c r="W2068" i="2"/>
  <c r="C2068" i="2"/>
  <c r="B2068" i="2"/>
  <c r="A2068" i="2"/>
  <c r="W2067" i="2"/>
  <c r="C2067" i="2"/>
  <c r="B2067" i="2"/>
  <c r="A2067" i="2"/>
  <c r="W2066" i="2"/>
  <c r="C2066" i="2"/>
  <c r="B2066" i="2"/>
  <c r="A2066" i="2"/>
  <c r="W2065" i="2"/>
  <c r="C2065" i="2"/>
  <c r="B2065" i="2"/>
  <c r="A2065" i="2"/>
  <c r="W2064" i="2"/>
  <c r="C2064" i="2"/>
  <c r="B2064" i="2"/>
  <c r="A2064" i="2"/>
  <c r="W2063" i="2"/>
  <c r="C2063" i="2"/>
  <c r="B2063" i="2"/>
  <c r="A2063" i="2"/>
  <c r="W2062" i="2"/>
  <c r="C2062" i="2"/>
  <c r="B2062" i="2"/>
  <c r="A2062" i="2"/>
  <c r="W2061" i="2"/>
  <c r="C2061" i="2"/>
  <c r="B2061" i="2"/>
  <c r="A2061" i="2"/>
  <c r="W2060" i="2"/>
  <c r="C2060" i="2"/>
  <c r="B2060" i="2"/>
  <c r="A2060" i="2"/>
  <c r="W2059" i="2"/>
  <c r="C2059" i="2"/>
  <c r="B2059" i="2"/>
  <c r="A2059" i="2"/>
  <c r="W2058" i="2"/>
  <c r="C2058" i="2"/>
  <c r="B2058" i="2"/>
  <c r="A2058" i="2"/>
  <c r="W2057" i="2"/>
  <c r="C2057" i="2"/>
  <c r="B2057" i="2"/>
  <c r="A2057" i="2"/>
  <c r="W2056" i="2"/>
  <c r="C2056" i="2"/>
  <c r="B2056" i="2"/>
  <c r="A2056" i="2"/>
  <c r="W2055" i="2"/>
  <c r="C2055" i="2"/>
  <c r="B2055" i="2"/>
  <c r="D2055" i="2" s="1"/>
  <c r="A2055" i="2"/>
  <c r="W2054" i="2"/>
  <c r="D2054" i="2"/>
  <c r="C2054" i="2"/>
  <c r="B2054" i="2"/>
  <c r="A2054" i="2"/>
  <c r="W2053" i="2"/>
  <c r="C2053" i="2"/>
  <c r="B2053" i="2"/>
  <c r="A2053" i="2"/>
  <c r="W2052" i="2"/>
  <c r="C2052" i="2"/>
  <c r="B2052" i="2"/>
  <c r="F2052" i="2" s="1"/>
  <c r="H2052" i="2" s="1"/>
  <c r="A2052" i="2"/>
  <c r="W2051" i="2"/>
  <c r="C2051" i="2"/>
  <c r="B2051" i="2"/>
  <c r="A2051" i="2"/>
  <c r="W2050" i="2"/>
  <c r="C2050" i="2"/>
  <c r="B2050" i="2"/>
  <c r="F2050" i="2" s="1"/>
  <c r="A2050" i="2"/>
  <c r="W2049" i="2"/>
  <c r="C2049" i="2"/>
  <c r="B2049" i="2"/>
  <c r="E2049" i="2" s="1"/>
  <c r="A2049" i="2"/>
  <c r="W2048" i="2"/>
  <c r="C2048" i="2"/>
  <c r="B2048" i="2"/>
  <c r="A2048" i="2"/>
  <c r="W2047" i="2"/>
  <c r="C2047" i="2"/>
  <c r="B2047" i="2"/>
  <c r="A2047" i="2"/>
  <c r="W2046" i="2"/>
  <c r="E2046" i="2"/>
  <c r="C2046" i="2"/>
  <c r="B2046" i="2"/>
  <c r="A2046" i="2"/>
  <c r="W2045" i="2"/>
  <c r="C2045" i="2"/>
  <c r="B2045" i="2"/>
  <c r="A2045" i="2"/>
  <c r="W2044" i="2"/>
  <c r="C2044" i="2"/>
  <c r="B2044" i="2"/>
  <c r="F2044" i="2" s="1"/>
  <c r="H2044" i="2" s="1"/>
  <c r="A2044" i="2"/>
  <c r="W2043" i="2"/>
  <c r="C2043" i="2"/>
  <c r="B2043" i="2"/>
  <c r="A2043" i="2"/>
  <c r="W2042" i="2"/>
  <c r="C2042" i="2"/>
  <c r="B2042" i="2"/>
  <c r="F2042" i="2" s="1"/>
  <c r="A2042" i="2"/>
  <c r="W2041" i="2"/>
  <c r="C2041" i="2"/>
  <c r="B2041" i="2"/>
  <c r="A2041" i="2"/>
  <c r="W2040" i="2"/>
  <c r="C2040" i="2"/>
  <c r="B2040" i="2"/>
  <c r="A2040" i="2"/>
  <c r="W2039" i="2"/>
  <c r="C2039" i="2"/>
  <c r="B2039" i="2"/>
  <c r="A2039" i="2"/>
  <c r="W2038" i="2"/>
  <c r="E2038" i="2"/>
  <c r="C2038" i="2"/>
  <c r="B2038" i="2"/>
  <c r="A2038" i="2"/>
  <c r="W2037" i="2"/>
  <c r="C2037" i="2"/>
  <c r="B2037" i="2"/>
  <c r="A2037" i="2"/>
  <c r="W2036" i="2"/>
  <c r="C2036" i="2"/>
  <c r="B2036" i="2"/>
  <c r="F2036" i="2" s="1"/>
  <c r="H2036" i="2" s="1"/>
  <c r="A2036" i="2"/>
  <c r="W2035" i="2"/>
  <c r="C2035" i="2"/>
  <c r="B2035" i="2"/>
  <c r="A2035" i="2"/>
  <c r="W2034" i="2"/>
  <c r="C2034" i="2"/>
  <c r="B2034" i="2"/>
  <c r="F2034" i="2" s="1"/>
  <c r="A2034" i="2"/>
  <c r="W2033" i="2"/>
  <c r="C2033" i="2"/>
  <c r="B2033" i="2"/>
  <c r="E2033" i="2" s="1"/>
  <c r="A2033" i="2"/>
  <c r="W2032" i="2"/>
  <c r="G2032" i="2"/>
  <c r="C2032" i="2"/>
  <c r="B2032" i="2"/>
  <c r="F2032" i="2" s="1"/>
  <c r="A2032" i="2"/>
  <c r="W2031" i="2"/>
  <c r="C2031" i="2"/>
  <c r="B2031" i="2"/>
  <c r="A2031" i="2"/>
  <c r="W2030" i="2"/>
  <c r="C2030" i="2"/>
  <c r="B2030" i="2"/>
  <c r="A2030" i="2"/>
  <c r="W2029" i="2"/>
  <c r="C2029" i="2"/>
  <c r="B2029" i="2"/>
  <c r="A2029" i="2"/>
  <c r="W2028" i="2"/>
  <c r="H2028" i="2"/>
  <c r="C2028" i="2"/>
  <c r="B2028" i="2"/>
  <c r="F2028" i="2" s="1"/>
  <c r="A2028" i="2"/>
  <c r="W2027" i="2"/>
  <c r="C2027" i="2"/>
  <c r="B2027" i="2"/>
  <c r="A2027" i="2"/>
  <c r="W2026" i="2"/>
  <c r="C2026" i="2"/>
  <c r="B2026" i="2"/>
  <c r="F2026" i="2" s="1"/>
  <c r="A2026" i="2"/>
  <c r="W2025" i="2"/>
  <c r="C2025" i="2"/>
  <c r="B2025" i="2"/>
  <c r="A2025" i="2"/>
  <c r="W2024" i="2"/>
  <c r="C2024" i="2"/>
  <c r="B2024" i="2"/>
  <c r="F2024" i="2" s="1"/>
  <c r="A2024" i="2"/>
  <c r="W2023" i="2"/>
  <c r="C2023" i="2"/>
  <c r="B2023" i="2"/>
  <c r="A2023" i="2"/>
  <c r="W2022" i="2"/>
  <c r="C2022" i="2"/>
  <c r="B2022" i="2"/>
  <c r="A2022" i="2"/>
  <c r="W2021" i="2"/>
  <c r="C2021" i="2"/>
  <c r="B2021" i="2"/>
  <c r="A2021" i="2"/>
  <c r="W2020" i="2"/>
  <c r="C2020" i="2"/>
  <c r="B2020" i="2"/>
  <c r="A2020" i="2"/>
  <c r="W2019" i="2"/>
  <c r="C2019" i="2"/>
  <c r="B2019" i="2"/>
  <c r="A2019" i="2"/>
  <c r="W2018" i="2"/>
  <c r="C2018" i="2"/>
  <c r="B2018" i="2"/>
  <c r="A2018" i="2"/>
  <c r="W2017" i="2"/>
  <c r="C2017" i="2"/>
  <c r="B2017" i="2"/>
  <c r="A2017" i="2"/>
  <c r="W2016" i="2"/>
  <c r="C2016" i="2"/>
  <c r="B2016" i="2"/>
  <c r="A2016" i="2"/>
  <c r="W2015" i="2"/>
  <c r="E2015" i="2"/>
  <c r="C2015" i="2"/>
  <c r="B2015" i="2"/>
  <c r="A2015" i="2"/>
  <c r="W2014" i="2"/>
  <c r="C2014" i="2"/>
  <c r="B2014" i="2"/>
  <c r="F2014" i="2" s="1"/>
  <c r="A2014" i="2"/>
  <c r="W2013" i="2"/>
  <c r="C2013" i="2"/>
  <c r="B2013" i="2"/>
  <c r="A2013" i="2"/>
  <c r="W2012" i="2"/>
  <c r="C2012" i="2"/>
  <c r="B2012" i="2"/>
  <c r="F2012" i="2" s="1"/>
  <c r="A2012" i="2"/>
  <c r="W2011" i="2"/>
  <c r="C2011" i="2"/>
  <c r="B2011" i="2"/>
  <c r="A2011" i="2"/>
  <c r="W2010" i="2"/>
  <c r="C2010" i="2"/>
  <c r="B2010" i="2"/>
  <c r="F2010" i="2" s="1"/>
  <c r="A2010" i="2"/>
  <c r="W2009" i="2"/>
  <c r="C2009" i="2"/>
  <c r="B2009" i="2"/>
  <c r="A2009" i="2"/>
  <c r="W2008" i="2"/>
  <c r="C2008" i="2"/>
  <c r="B2008" i="2"/>
  <c r="F2008" i="2" s="1"/>
  <c r="A2008" i="2"/>
  <c r="W2007" i="2"/>
  <c r="C2007" i="2"/>
  <c r="B2007" i="2"/>
  <c r="A2007" i="2"/>
  <c r="W2006" i="2"/>
  <c r="C2006" i="2"/>
  <c r="B2006" i="2"/>
  <c r="F2006" i="2" s="1"/>
  <c r="A2006" i="2"/>
  <c r="W2005" i="2"/>
  <c r="C2005" i="2"/>
  <c r="B2005" i="2"/>
  <c r="A2005" i="2"/>
  <c r="W2004" i="2"/>
  <c r="C2004" i="2"/>
  <c r="B2004" i="2"/>
  <c r="A2004" i="2"/>
  <c r="W2003" i="2"/>
  <c r="C2003" i="2"/>
  <c r="B2003" i="2"/>
  <c r="A2003" i="2"/>
  <c r="W2002" i="2"/>
  <c r="C2002" i="2"/>
  <c r="B2002" i="2"/>
  <c r="A2002" i="2"/>
  <c r="W2001" i="2"/>
  <c r="C2001" i="2"/>
  <c r="B2001" i="2"/>
  <c r="A2001" i="2"/>
  <c r="W2000" i="2"/>
  <c r="C2000" i="2"/>
  <c r="B2000" i="2"/>
  <c r="A2000" i="2"/>
  <c r="W1999" i="2"/>
  <c r="C1999" i="2"/>
  <c r="B1999" i="2"/>
  <c r="A1999" i="2"/>
  <c r="W1998" i="2"/>
  <c r="C1998" i="2"/>
  <c r="B1998" i="2"/>
  <c r="A1998" i="2"/>
  <c r="W1997" i="2"/>
  <c r="C1997" i="2"/>
  <c r="B1997" i="2"/>
  <c r="A1997" i="2"/>
  <c r="W1996" i="2"/>
  <c r="C1996" i="2"/>
  <c r="B1996" i="2"/>
  <c r="F1996" i="2" s="1"/>
  <c r="A1996" i="2"/>
  <c r="W1995" i="2"/>
  <c r="C1995" i="2"/>
  <c r="B1995" i="2"/>
  <c r="A1995" i="2"/>
  <c r="W1994" i="2"/>
  <c r="C1994" i="2"/>
  <c r="B1994" i="2"/>
  <c r="F1994" i="2" s="1"/>
  <c r="A1994" i="2"/>
  <c r="W1993" i="2"/>
  <c r="C1993" i="2"/>
  <c r="B1993" i="2"/>
  <c r="A1993" i="2"/>
  <c r="W1992" i="2"/>
  <c r="C1992" i="2"/>
  <c r="B1992" i="2"/>
  <c r="F1992" i="2" s="1"/>
  <c r="A1992" i="2"/>
  <c r="W1991" i="2"/>
  <c r="C1991" i="2"/>
  <c r="B1991" i="2"/>
  <c r="A1991" i="2"/>
  <c r="W1990" i="2"/>
  <c r="C1990" i="2"/>
  <c r="B1990" i="2"/>
  <c r="F1990" i="2" s="1"/>
  <c r="A1990" i="2"/>
  <c r="W1989" i="2"/>
  <c r="C1989" i="2"/>
  <c r="B1989" i="2"/>
  <c r="A1989" i="2"/>
  <c r="W1988" i="2"/>
  <c r="C1988" i="2"/>
  <c r="B1988" i="2"/>
  <c r="A1988" i="2"/>
  <c r="W1987" i="2"/>
  <c r="C1987" i="2"/>
  <c r="B1987" i="2"/>
  <c r="A1987" i="2"/>
  <c r="W1986" i="2"/>
  <c r="C1986" i="2"/>
  <c r="B1986" i="2"/>
  <c r="A1986" i="2"/>
  <c r="W1985" i="2"/>
  <c r="C1985" i="2"/>
  <c r="B1985" i="2"/>
  <c r="A1985" i="2"/>
  <c r="W1984" i="2"/>
  <c r="C1984" i="2"/>
  <c r="B1984" i="2"/>
  <c r="A1984" i="2"/>
  <c r="W1983" i="2"/>
  <c r="C1983" i="2"/>
  <c r="B1983" i="2"/>
  <c r="A1983" i="2"/>
  <c r="W1982" i="2"/>
  <c r="C1982" i="2"/>
  <c r="B1982" i="2"/>
  <c r="A1982" i="2"/>
  <c r="W1981" i="2"/>
  <c r="C1981" i="2"/>
  <c r="B1981" i="2"/>
  <c r="A1981" i="2"/>
  <c r="W1980" i="2"/>
  <c r="C1980" i="2"/>
  <c r="B1980" i="2"/>
  <c r="F1980" i="2" s="1"/>
  <c r="A1980" i="2"/>
  <c r="W1979" i="2"/>
  <c r="C1979" i="2"/>
  <c r="B1979" i="2"/>
  <c r="A1979" i="2"/>
  <c r="W1978" i="2"/>
  <c r="C1978" i="2"/>
  <c r="B1978" i="2"/>
  <c r="F1978" i="2" s="1"/>
  <c r="A1978" i="2"/>
  <c r="W1977" i="2"/>
  <c r="C1977" i="2"/>
  <c r="B1977" i="2"/>
  <c r="A1977" i="2"/>
  <c r="W1976" i="2"/>
  <c r="C1976" i="2"/>
  <c r="B1976" i="2"/>
  <c r="F1976" i="2" s="1"/>
  <c r="A1976" i="2"/>
  <c r="W1975" i="2"/>
  <c r="C1975" i="2"/>
  <c r="B1975" i="2"/>
  <c r="A1975" i="2"/>
  <c r="W1974" i="2"/>
  <c r="C1974" i="2"/>
  <c r="B1974" i="2"/>
  <c r="F1974" i="2" s="1"/>
  <c r="A1974" i="2"/>
  <c r="W1973" i="2"/>
  <c r="C1973" i="2"/>
  <c r="B1973" i="2"/>
  <c r="A1973" i="2"/>
  <c r="W1972" i="2"/>
  <c r="C1972" i="2"/>
  <c r="B1972" i="2"/>
  <c r="A1972" i="2"/>
  <c r="W1971" i="2"/>
  <c r="C1971" i="2"/>
  <c r="B1971" i="2"/>
  <c r="A1971" i="2"/>
  <c r="W1970" i="2"/>
  <c r="G1970" i="2"/>
  <c r="C1970" i="2"/>
  <c r="B1970" i="2"/>
  <c r="F1970" i="2" s="1"/>
  <c r="A1970" i="2"/>
  <c r="W1969" i="2"/>
  <c r="C1969" i="2"/>
  <c r="B1969" i="2"/>
  <c r="A1969" i="2"/>
  <c r="W1968" i="2"/>
  <c r="C1968" i="2"/>
  <c r="B1968" i="2"/>
  <c r="F1968" i="2" s="1"/>
  <c r="A1968" i="2"/>
  <c r="W1967" i="2"/>
  <c r="C1967" i="2"/>
  <c r="B1967" i="2"/>
  <c r="A1967" i="2"/>
  <c r="W1966" i="2"/>
  <c r="C1966" i="2"/>
  <c r="B1966" i="2"/>
  <c r="F1966" i="2" s="1"/>
  <c r="A1966" i="2"/>
  <c r="W1965" i="2"/>
  <c r="C1965" i="2"/>
  <c r="B1965" i="2"/>
  <c r="A1965" i="2"/>
  <c r="W1964" i="2"/>
  <c r="C1964" i="2"/>
  <c r="B1964" i="2"/>
  <c r="A1964" i="2"/>
  <c r="W1963" i="2"/>
  <c r="C1963" i="2"/>
  <c r="B1963" i="2"/>
  <c r="A1963" i="2"/>
  <c r="W1962" i="2"/>
  <c r="C1962" i="2"/>
  <c r="B1962" i="2"/>
  <c r="A1962" i="2"/>
  <c r="W1961" i="2"/>
  <c r="C1961" i="2"/>
  <c r="B1961" i="2"/>
  <c r="A1961" i="2"/>
  <c r="W1960" i="2"/>
  <c r="C1960" i="2"/>
  <c r="B1960" i="2"/>
  <c r="F1960" i="2" s="1"/>
  <c r="A1960" i="2"/>
  <c r="W1959" i="2"/>
  <c r="C1959" i="2"/>
  <c r="B1959" i="2"/>
  <c r="F1959" i="2" s="1"/>
  <c r="A1959" i="2"/>
  <c r="W1958" i="2"/>
  <c r="C1958" i="2"/>
  <c r="B1958" i="2"/>
  <c r="F1958" i="2" s="1"/>
  <c r="A1958" i="2"/>
  <c r="W1957" i="2"/>
  <c r="C1957" i="2"/>
  <c r="B1957" i="2"/>
  <c r="A1957" i="2"/>
  <c r="W1956" i="2"/>
  <c r="C1956" i="2"/>
  <c r="B1956" i="2"/>
  <c r="E1956" i="2" s="1"/>
  <c r="A1956" i="2"/>
  <c r="W1955" i="2"/>
  <c r="C1955" i="2"/>
  <c r="B1955" i="2"/>
  <c r="A1955" i="2"/>
  <c r="W1954" i="2"/>
  <c r="C1954" i="2"/>
  <c r="B1954" i="2"/>
  <c r="A1954" i="2"/>
  <c r="W1953" i="2"/>
  <c r="C1953" i="2"/>
  <c r="B1953" i="2"/>
  <c r="A1953" i="2"/>
  <c r="W1952" i="2"/>
  <c r="C1952" i="2"/>
  <c r="B1952" i="2"/>
  <c r="F1952" i="2" s="1"/>
  <c r="A1952" i="2"/>
  <c r="W1951" i="2"/>
  <c r="C1951" i="2"/>
  <c r="B1951" i="2"/>
  <c r="A1951" i="2"/>
  <c r="W1950" i="2"/>
  <c r="C1950" i="2"/>
  <c r="B1950" i="2"/>
  <c r="F1950" i="2" s="1"/>
  <c r="A1950" i="2"/>
  <c r="W1949" i="2"/>
  <c r="C1949" i="2"/>
  <c r="B1949" i="2"/>
  <c r="A1949" i="2"/>
  <c r="W1948" i="2"/>
  <c r="C1948" i="2"/>
  <c r="B1948" i="2"/>
  <c r="A1948" i="2"/>
  <c r="W1947" i="2"/>
  <c r="C1947" i="2"/>
  <c r="B1947" i="2"/>
  <c r="A1947" i="2"/>
  <c r="W1946" i="2"/>
  <c r="C1946" i="2"/>
  <c r="B1946" i="2"/>
  <c r="A1946" i="2"/>
  <c r="W1945" i="2"/>
  <c r="C1945" i="2"/>
  <c r="B1945" i="2"/>
  <c r="A1945" i="2"/>
  <c r="W1944" i="2"/>
  <c r="C1944" i="2"/>
  <c r="B1944" i="2"/>
  <c r="F1944" i="2" s="1"/>
  <c r="A1944" i="2"/>
  <c r="W1943" i="2"/>
  <c r="C1943" i="2"/>
  <c r="B1943" i="2"/>
  <c r="F1943" i="2" s="1"/>
  <c r="A1943" i="2"/>
  <c r="W1942" i="2"/>
  <c r="C1942" i="2"/>
  <c r="B1942" i="2"/>
  <c r="F1942" i="2" s="1"/>
  <c r="A1942" i="2"/>
  <c r="W1941" i="2"/>
  <c r="C1941" i="2"/>
  <c r="B1941" i="2"/>
  <c r="A1941" i="2"/>
  <c r="W1940" i="2"/>
  <c r="C1940" i="2"/>
  <c r="B1940" i="2"/>
  <c r="E1940" i="2" s="1"/>
  <c r="A1940" i="2"/>
  <c r="W1939" i="2"/>
  <c r="C1939" i="2"/>
  <c r="B1939" i="2"/>
  <c r="A1939" i="2"/>
  <c r="W1938" i="2"/>
  <c r="C1938" i="2"/>
  <c r="B1938" i="2"/>
  <c r="A1938" i="2"/>
  <c r="W1937" i="2"/>
  <c r="C1937" i="2"/>
  <c r="B1937" i="2"/>
  <c r="A1937" i="2"/>
  <c r="W1936" i="2"/>
  <c r="C1936" i="2"/>
  <c r="B1936" i="2"/>
  <c r="F1936" i="2" s="1"/>
  <c r="A1936" i="2"/>
  <c r="W1935" i="2"/>
  <c r="C1935" i="2"/>
  <c r="B1935" i="2"/>
  <c r="A1935" i="2"/>
  <c r="W1934" i="2"/>
  <c r="C1934" i="2"/>
  <c r="B1934" i="2"/>
  <c r="F1934" i="2" s="1"/>
  <c r="A1934" i="2"/>
  <c r="W1933" i="2"/>
  <c r="C1933" i="2"/>
  <c r="B1933" i="2"/>
  <c r="A1933" i="2"/>
  <c r="W1932" i="2"/>
  <c r="C1932" i="2"/>
  <c r="B1932" i="2"/>
  <c r="A1932" i="2"/>
  <c r="W1931" i="2"/>
  <c r="C1931" i="2"/>
  <c r="B1931" i="2"/>
  <c r="A1931" i="2"/>
  <c r="W1930" i="2"/>
  <c r="C1930" i="2"/>
  <c r="B1930" i="2"/>
  <c r="A1930" i="2"/>
  <c r="W1929" i="2"/>
  <c r="C1929" i="2"/>
  <c r="B1929" i="2"/>
  <c r="A1929" i="2"/>
  <c r="W1928" i="2"/>
  <c r="C1928" i="2"/>
  <c r="B1928" i="2"/>
  <c r="F1928" i="2" s="1"/>
  <c r="A1928" i="2"/>
  <c r="W1927" i="2"/>
  <c r="C1927" i="2"/>
  <c r="B1927" i="2"/>
  <c r="F1927" i="2" s="1"/>
  <c r="A1927" i="2"/>
  <c r="W1926" i="2"/>
  <c r="C1926" i="2"/>
  <c r="B1926" i="2"/>
  <c r="A1926" i="2"/>
  <c r="W1925" i="2"/>
  <c r="C1925" i="2"/>
  <c r="B1925" i="2"/>
  <c r="A1925" i="2"/>
  <c r="W1924" i="2"/>
  <c r="C1924" i="2"/>
  <c r="B1924" i="2"/>
  <c r="F1924" i="2" s="1"/>
  <c r="A1924" i="2"/>
  <c r="W1923" i="2"/>
  <c r="C1923" i="2"/>
  <c r="B1923" i="2"/>
  <c r="A1923" i="2"/>
  <c r="W1922" i="2"/>
  <c r="C1922" i="2"/>
  <c r="B1922" i="2"/>
  <c r="A1922" i="2"/>
  <c r="W1921" i="2"/>
  <c r="C1921" i="2"/>
  <c r="B1921" i="2"/>
  <c r="A1921" i="2"/>
  <c r="W1920" i="2"/>
  <c r="C1920" i="2"/>
  <c r="B1920" i="2"/>
  <c r="A1920" i="2"/>
  <c r="W1919" i="2"/>
  <c r="C1919" i="2"/>
  <c r="B1919" i="2"/>
  <c r="A1919" i="2"/>
  <c r="W1918" i="2"/>
  <c r="C1918" i="2"/>
  <c r="B1918" i="2"/>
  <c r="A1918" i="2"/>
  <c r="W1917" i="2"/>
  <c r="C1917" i="2"/>
  <c r="B1917" i="2"/>
  <c r="A1917" i="2"/>
  <c r="W1916" i="2"/>
  <c r="E1916" i="2"/>
  <c r="C1916" i="2"/>
  <c r="B1916" i="2"/>
  <c r="A1916" i="2"/>
  <c r="W1915" i="2"/>
  <c r="C1915" i="2"/>
  <c r="B1915" i="2"/>
  <c r="F1915" i="2" s="1"/>
  <c r="A1915" i="2"/>
  <c r="W1914" i="2"/>
  <c r="C1914" i="2"/>
  <c r="B1914" i="2"/>
  <c r="A1914" i="2"/>
  <c r="W1913" i="2"/>
  <c r="C1913" i="2"/>
  <c r="B1913" i="2"/>
  <c r="A1913" i="2"/>
  <c r="W1912" i="2"/>
  <c r="C1912" i="2"/>
  <c r="B1912" i="2"/>
  <c r="A1912" i="2"/>
  <c r="W1911" i="2"/>
  <c r="C1911" i="2"/>
  <c r="B1911" i="2"/>
  <c r="A1911" i="2"/>
  <c r="W1910" i="2"/>
  <c r="C1910" i="2"/>
  <c r="B1910" i="2"/>
  <c r="A1910" i="2"/>
  <c r="W1909" i="2"/>
  <c r="C1909" i="2"/>
  <c r="B1909" i="2"/>
  <c r="A1909" i="2"/>
  <c r="W1908" i="2"/>
  <c r="C1908" i="2"/>
  <c r="B1908" i="2"/>
  <c r="A1908" i="2"/>
  <c r="W1907" i="2"/>
  <c r="C1907" i="2"/>
  <c r="B1907" i="2"/>
  <c r="F1907" i="2" s="1"/>
  <c r="A1907" i="2"/>
  <c r="W1906" i="2"/>
  <c r="C1906" i="2"/>
  <c r="B1906" i="2"/>
  <c r="A1906" i="2"/>
  <c r="W1905" i="2"/>
  <c r="C1905" i="2"/>
  <c r="B1905" i="2"/>
  <c r="A1905" i="2"/>
  <c r="W1904" i="2"/>
  <c r="C1904" i="2"/>
  <c r="B1904" i="2"/>
  <c r="D1904" i="2" s="1"/>
  <c r="A1904" i="2"/>
  <c r="W1903" i="2"/>
  <c r="C1903" i="2"/>
  <c r="B1903" i="2"/>
  <c r="A1903" i="2"/>
  <c r="W1902" i="2"/>
  <c r="C1902" i="2"/>
  <c r="B1902" i="2"/>
  <c r="A1902" i="2"/>
  <c r="W1901" i="2"/>
  <c r="C1901" i="2"/>
  <c r="B1901" i="2"/>
  <c r="A1901" i="2"/>
  <c r="W1900" i="2"/>
  <c r="C1900" i="2"/>
  <c r="B1900" i="2"/>
  <c r="A1900" i="2"/>
  <c r="W1899" i="2"/>
  <c r="E1899" i="2"/>
  <c r="C1899" i="2"/>
  <c r="B1899" i="2"/>
  <c r="A1899" i="2"/>
  <c r="W1898" i="2"/>
  <c r="C1898" i="2"/>
  <c r="B1898" i="2"/>
  <c r="A1898" i="2"/>
  <c r="W1897" i="2"/>
  <c r="C1897" i="2"/>
  <c r="B1897" i="2"/>
  <c r="A1897" i="2"/>
  <c r="W1896" i="2"/>
  <c r="C1896" i="2"/>
  <c r="B1896" i="2"/>
  <c r="A1896" i="2"/>
  <c r="W1895" i="2"/>
  <c r="C1895" i="2"/>
  <c r="B1895" i="2"/>
  <c r="A1895" i="2"/>
  <c r="W1894" i="2"/>
  <c r="C1894" i="2"/>
  <c r="H1894" i="2" s="1"/>
  <c r="B1894" i="2"/>
  <c r="F1894" i="2" s="1"/>
  <c r="A1894" i="2"/>
  <c r="W1893" i="2"/>
  <c r="C1893" i="2"/>
  <c r="B1893" i="2"/>
  <c r="A1893" i="2"/>
  <c r="W1892" i="2"/>
  <c r="C1892" i="2"/>
  <c r="H1892" i="2" s="1"/>
  <c r="B1892" i="2"/>
  <c r="F1892" i="2" s="1"/>
  <c r="A1892" i="2"/>
  <c r="W1891" i="2"/>
  <c r="C1891" i="2"/>
  <c r="B1891" i="2"/>
  <c r="F1891" i="2" s="1"/>
  <c r="A1891" i="2"/>
  <c r="W1890" i="2"/>
  <c r="C1890" i="2"/>
  <c r="B1890" i="2"/>
  <c r="F1890" i="2" s="1"/>
  <c r="A1890" i="2"/>
  <c r="W1889" i="2"/>
  <c r="C1889" i="2"/>
  <c r="B1889" i="2"/>
  <c r="A1889" i="2"/>
  <c r="W1888" i="2"/>
  <c r="C1888" i="2"/>
  <c r="B1888" i="2"/>
  <c r="F1888" i="2" s="1"/>
  <c r="A1888" i="2"/>
  <c r="W1887" i="2"/>
  <c r="C1887" i="2"/>
  <c r="B1887" i="2"/>
  <c r="A1887" i="2"/>
  <c r="W1886" i="2"/>
  <c r="C1886" i="2"/>
  <c r="B1886" i="2"/>
  <c r="F1886" i="2" s="1"/>
  <c r="A1886" i="2"/>
  <c r="W1885" i="2"/>
  <c r="C1885" i="2"/>
  <c r="B1885" i="2"/>
  <c r="A1885" i="2"/>
  <c r="W1884" i="2"/>
  <c r="C1884" i="2"/>
  <c r="B1884" i="2"/>
  <c r="F1884" i="2" s="1"/>
  <c r="A1884" i="2"/>
  <c r="W1883" i="2"/>
  <c r="C1883" i="2"/>
  <c r="B1883" i="2"/>
  <c r="F1883" i="2" s="1"/>
  <c r="A1883" i="2"/>
  <c r="W1882" i="2"/>
  <c r="C1882" i="2"/>
  <c r="B1882" i="2"/>
  <c r="F1882" i="2" s="1"/>
  <c r="A1882" i="2"/>
  <c r="W1881" i="2"/>
  <c r="C1881" i="2"/>
  <c r="B1881" i="2"/>
  <c r="A1881" i="2"/>
  <c r="W1880" i="2"/>
  <c r="C1880" i="2"/>
  <c r="B1880" i="2"/>
  <c r="A1880" i="2"/>
  <c r="W1879" i="2"/>
  <c r="C1879" i="2"/>
  <c r="E1879" i="2" s="1"/>
  <c r="B1879" i="2"/>
  <c r="A1879" i="2"/>
  <c r="W1878" i="2"/>
  <c r="G1878" i="2"/>
  <c r="C1878" i="2"/>
  <c r="B1878" i="2"/>
  <c r="F1878" i="2" s="1"/>
  <c r="A1878" i="2"/>
  <c r="W1877" i="2"/>
  <c r="C1877" i="2"/>
  <c r="B1877" i="2"/>
  <c r="A1877" i="2"/>
  <c r="W1876" i="2"/>
  <c r="C1876" i="2"/>
  <c r="B1876" i="2"/>
  <c r="A1876" i="2"/>
  <c r="W1875" i="2"/>
  <c r="C1875" i="2"/>
  <c r="B1875" i="2"/>
  <c r="A1875" i="2"/>
  <c r="W1874" i="2"/>
  <c r="C1874" i="2"/>
  <c r="B1874" i="2"/>
  <c r="A1874" i="2"/>
  <c r="W1873" i="2"/>
  <c r="C1873" i="2"/>
  <c r="B1873" i="2"/>
  <c r="A1873" i="2"/>
  <c r="W1872" i="2"/>
  <c r="C1872" i="2"/>
  <c r="B1872" i="2"/>
  <c r="A1872" i="2"/>
  <c r="W1871" i="2"/>
  <c r="C1871" i="2"/>
  <c r="B1871" i="2"/>
  <c r="A1871" i="2"/>
  <c r="W1870" i="2"/>
  <c r="C1870" i="2"/>
  <c r="B1870" i="2"/>
  <c r="F1870" i="2" s="1"/>
  <c r="A1870" i="2"/>
  <c r="W1869" i="2"/>
  <c r="C1869" i="2"/>
  <c r="B1869" i="2"/>
  <c r="A1869" i="2"/>
  <c r="W1868" i="2"/>
  <c r="C1868" i="2"/>
  <c r="B1868" i="2"/>
  <c r="F1868" i="2" s="1"/>
  <c r="A1868" i="2"/>
  <c r="W1867" i="2"/>
  <c r="C1867" i="2"/>
  <c r="B1867" i="2"/>
  <c r="F1867" i="2" s="1"/>
  <c r="A1867" i="2"/>
  <c r="W1866" i="2"/>
  <c r="C1866" i="2"/>
  <c r="B1866" i="2"/>
  <c r="F1866" i="2" s="1"/>
  <c r="A1866" i="2"/>
  <c r="W1865" i="2"/>
  <c r="C1865" i="2"/>
  <c r="B1865" i="2"/>
  <c r="A1865" i="2"/>
  <c r="W1864" i="2"/>
  <c r="C1864" i="2"/>
  <c r="B1864" i="2"/>
  <c r="E1864" i="2" s="1"/>
  <c r="A1864" i="2"/>
  <c r="W1863" i="2"/>
  <c r="C1863" i="2"/>
  <c r="B1863" i="2"/>
  <c r="A1863" i="2"/>
  <c r="W1862" i="2"/>
  <c r="C1862" i="2"/>
  <c r="B1862" i="2"/>
  <c r="A1862" i="2"/>
  <c r="W1861" i="2"/>
  <c r="C1861" i="2"/>
  <c r="B1861" i="2"/>
  <c r="A1861" i="2"/>
  <c r="W1860" i="2"/>
  <c r="E1860" i="2"/>
  <c r="C1860" i="2"/>
  <c r="B1860" i="2"/>
  <c r="A1860" i="2"/>
  <c r="W1859" i="2"/>
  <c r="C1859" i="2"/>
  <c r="B1859" i="2"/>
  <c r="F1859" i="2" s="1"/>
  <c r="A1859" i="2"/>
  <c r="W1858" i="2"/>
  <c r="C1858" i="2"/>
  <c r="B1858" i="2"/>
  <c r="F1858" i="2" s="1"/>
  <c r="A1858" i="2"/>
  <c r="W1857" i="2"/>
  <c r="C1857" i="2"/>
  <c r="B1857" i="2"/>
  <c r="A1857" i="2"/>
  <c r="W1856" i="2"/>
  <c r="C1856" i="2"/>
  <c r="B1856" i="2"/>
  <c r="A1856" i="2"/>
  <c r="W1855" i="2"/>
  <c r="C1855" i="2"/>
  <c r="B1855" i="2"/>
  <c r="A1855" i="2"/>
  <c r="W1854" i="2"/>
  <c r="C1854" i="2"/>
  <c r="B1854" i="2"/>
  <c r="A1854" i="2"/>
  <c r="W1853" i="2"/>
  <c r="C1853" i="2"/>
  <c r="B1853" i="2"/>
  <c r="A1853" i="2"/>
  <c r="W1852" i="2"/>
  <c r="C1852" i="2"/>
  <c r="B1852" i="2"/>
  <c r="A1852" i="2"/>
  <c r="W1851" i="2"/>
  <c r="C1851" i="2"/>
  <c r="B1851" i="2"/>
  <c r="F1851" i="2" s="1"/>
  <c r="A1851" i="2"/>
  <c r="W1850" i="2"/>
  <c r="C1850" i="2"/>
  <c r="B1850" i="2"/>
  <c r="F1850" i="2" s="1"/>
  <c r="A1850" i="2"/>
  <c r="W1849" i="2"/>
  <c r="C1849" i="2"/>
  <c r="B1849" i="2"/>
  <c r="A1849" i="2"/>
  <c r="W1848" i="2"/>
  <c r="C1848" i="2"/>
  <c r="B1848" i="2"/>
  <c r="A1848" i="2"/>
  <c r="W1847" i="2"/>
  <c r="C1847" i="2"/>
  <c r="B1847" i="2"/>
  <c r="E1847" i="2" s="1"/>
  <c r="A1847" i="2"/>
  <c r="W1846" i="2"/>
  <c r="C1846" i="2"/>
  <c r="B1846" i="2"/>
  <c r="A1846" i="2"/>
  <c r="W1845" i="2"/>
  <c r="C1845" i="2"/>
  <c r="B1845" i="2"/>
  <c r="A1845" i="2"/>
  <c r="W1844" i="2"/>
  <c r="C1844" i="2"/>
  <c r="B1844" i="2"/>
  <c r="A1844" i="2"/>
  <c r="W1843" i="2"/>
  <c r="E1843" i="2"/>
  <c r="C1843" i="2"/>
  <c r="B1843" i="2"/>
  <c r="A1843" i="2"/>
  <c r="W1842" i="2"/>
  <c r="C1842" i="2"/>
  <c r="B1842" i="2"/>
  <c r="F1842" i="2" s="1"/>
  <c r="A1842" i="2"/>
  <c r="W1841" i="2"/>
  <c r="C1841" i="2"/>
  <c r="B1841" i="2"/>
  <c r="A1841" i="2"/>
  <c r="W1840" i="2"/>
  <c r="C1840" i="2"/>
  <c r="B1840" i="2"/>
  <c r="A1840" i="2"/>
  <c r="W1839" i="2"/>
  <c r="C1839" i="2"/>
  <c r="B1839" i="2"/>
  <c r="A1839" i="2"/>
  <c r="W1838" i="2"/>
  <c r="C1838" i="2"/>
  <c r="B1838" i="2"/>
  <c r="A1838" i="2"/>
  <c r="W1837" i="2"/>
  <c r="C1837" i="2"/>
  <c r="B1837" i="2"/>
  <c r="A1837" i="2"/>
  <c r="W1836" i="2"/>
  <c r="C1836" i="2"/>
  <c r="B1836" i="2"/>
  <c r="A1836" i="2"/>
  <c r="W1835" i="2"/>
  <c r="C1835" i="2"/>
  <c r="B1835" i="2"/>
  <c r="A1835" i="2"/>
  <c r="W1834" i="2"/>
  <c r="C1834" i="2"/>
  <c r="B1834" i="2"/>
  <c r="A1834" i="2"/>
  <c r="W1833" i="2"/>
  <c r="C1833" i="2"/>
  <c r="B1833" i="2"/>
  <c r="A1833" i="2"/>
  <c r="W1832" i="2"/>
  <c r="C1832" i="2"/>
  <c r="B1832" i="2"/>
  <c r="A1832" i="2"/>
  <c r="W1831" i="2"/>
  <c r="C1831" i="2"/>
  <c r="B1831" i="2"/>
  <c r="E1831" i="2" s="1"/>
  <c r="A1831" i="2"/>
  <c r="W1830" i="2"/>
  <c r="C1830" i="2"/>
  <c r="B1830" i="2"/>
  <c r="A1830" i="2"/>
  <c r="W1829" i="2"/>
  <c r="C1829" i="2"/>
  <c r="B1829" i="2"/>
  <c r="A1829" i="2"/>
  <c r="W1828" i="2"/>
  <c r="C1828" i="2"/>
  <c r="B1828" i="2"/>
  <c r="A1828" i="2"/>
  <c r="W1827" i="2"/>
  <c r="C1827" i="2"/>
  <c r="B1827" i="2"/>
  <c r="A1827" i="2"/>
  <c r="W1826" i="2"/>
  <c r="C1826" i="2"/>
  <c r="B1826" i="2"/>
  <c r="A1826" i="2"/>
  <c r="W1825" i="2"/>
  <c r="C1825" i="2"/>
  <c r="B1825" i="2"/>
  <c r="A1825" i="2"/>
  <c r="W1824" i="2"/>
  <c r="C1824" i="2"/>
  <c r="B1824" i="2"/>
  <c r="A1824" i="2"/>
  <c r="W1823" i="2"/>
  <c r="G1823" i="2"/>
  <c r="C1823" i="2"/>
  <c r="B1823" i="2"/>
  <c r="F1823" i="2" s="1"/>
  <c r="A1823" i="2"/>
  <c r="W1822" i="2"/>
  <c r="C1822" i="2"/>
  <c r="B1822" i="2"/>
  <c r="A1822" i="2"/>
  <c r="W1821" i="2"/>
  <c r="C1821" i="2"/>
  <c r="B1821" i="2"/>
  <c r="A1821" i="2"/>
  <c r="W1820" i="2"/>
  <c r="C1820" i="2"/>
  <c r="B1820" i="2"/>
  <c r="F1820" i="2" s="1"/>
  <c r="A1820" i="2"/>
  <c r="W1819" i="2"/>
  <c r="C1819" i="2"/>
  <c r="B1819" i="2"/>
  <c r="F1819" i="2" s="1"/>
  <c r="A1819" i="2"/>
  <c r="W1818" i="2"/>
  <c r="C1818" i="2"/>
  <c r="B1818" i="2"/>
  <c r="F1818" i="2" s="1"/>
  <c r="A1818" i="2"/>
  <c r="W1817" i="2"/>
  <c r="C1817" i="2"/>
  <c r="B1817" i="2"/>
  <c r="A1817" i="2"/>
  <c r="W1816" i="2"/>
  <c r="C1816" i="2"/>
  <c r="B1816" i="2"/>
  <c r="F1816" i="2" s="1"/>
  <c r="A1816" i="2"/>
  <c r="W1815" i="2"/>
  <c r="C1815" i="2"/>
  <c r="H1815" i="2" s="1"/>
  <c r="B1815" i="2"/>
  <c r="F1815" i="2" s="1"/>
  <c r="A1815" i="2"/>
  <c r="W1814" i="2"/>
  <c r="C1814" i="2"/>
  <c r="B1814" i="2"/>
  <c r="A1814" i="2"/>
  <c r="W1813" i="2"/>
  <c r="C1813" i="2"/>
  <c r="B1813" i="2"/>
  <c r="A1813" i="2"/>
  <c r="W1812" i="2"/>
  <c r="C1812" i="2"/>
  <c r="B1812" i="2"/>
  <c r="A1812" i="2"/>
  <c r="W1811" i="2"/>
  <c r="C1811" i="2"/>
  <c r="B1811" i="2"/>
  <c r="A1811" i="2"/>
  <c r="W1810" i="2"/>
  <c r="C1810" i="2"/>
  <c r="B1810" i="2"/>
  <c r="A1810" i="2"/>
  <c r="W1809" i="2"/>
  <c r="C1809" i="2"/>
  <c r="B1809" i="2"/>
  <c r="A1809" i="2"/>
  <c r="W1808" i="2"/>
  <c r="C1808" i="2"/>
  <c r="B1808" i="2"/>
  <c r="A1808" i="2"/>
  <c r="W1807" i="2"/>
  <c r="C1807" i="2"/>
  <c r="B1807" i="2"/>
  <c r="A1807" i="2"/>
  <c r="W1806" i="2"/>
  <c r="C1806" i="2"/>
  <c r="B1806" i="2"/>
  <c r="A1806" i="2"/>
  <c r="W1805" i="2"/>
  <c r="C1805" i="2"/>
  <c r="B1805" i="2"/>
  <c r="A1805" i="2"/>
  <c r="W1804" i="2"/>
  <c r="C1804" i="2"/>
  <c r="B1804" i="2"/>
  <c r="A1804" i="2"/>
  <c r="W1803" i="2"/>
  <c r="C1803" i="2"/>
  <c r="B1803" i="2"/>
  <c r="A1803" i="2"/>
  <c r="W1802" i="2"/>
  <c r="C1802" i="2"/>
  <c r="B1802" i="2"/>
  <c r="A1802" i="2"/>
  <c r="W1801" i="2"/>
  <c r="C1801" i="2"/>
  <c r="B1801" i="2"/>
  <c r="A1801" i="2"/>
  <c r="W1800" i="2"/>
  <c r="C1800" i="2"/>
  <c r="B1800" i="2"/>
  <c r="A1800" i="2"/>
  <c r="W1799" i="2"/>
  <c r="C1799" i="2"/>
  <c r="B1799" i="2"/>
  <c r="A1799" i="2"/>
  <c r="W1798" i="2"/>
  <c r="C1798" i="2"/>
  <c r="B1798" i="2"/>
  <c r="A1798" i="2"/>
  <c r="W1797" i="2"/>
  <c r="C1797" i="2"/>
  <c r="B1797" i="2"/>
  <c r="A1797" i="2"/>
  <c r="W1796" i="2"/>
  <c r="D1796" i="2"/>
  <c r="C1796" i="2"/>
  <c r="B1796" i="2"/>
  <c r="A1796" i="2"/>
  <c r="W1795" i="2"/>
  <c r="C1795" i="2"/>
  <c r="B1795" i="2"/>
  <c r="F1795" i="2" s="1"/>
  <c r="A1795" i="2"/>
  <c r="W1794" i="2"/>
  <c r="C1794" i="2"/>
  <c r="B1794" i="2"/>
  <c r="F1794" i="2" s="1"/>
  <c r="A1794" i="2"/>
  <c r="W1793" i="2"/>
  <c r="C1793" i="2"/>
  <c r="B1793" i="2"/>
  <c r="A1793" i="2"/>
  <c r="W1792" i="2"/>
  <c r="C1792" i="2"/>
  <c r="B1792" i="2"/>
  <c r="A1792" i="2"/>
  <c r="W1791" i="2"/>
  <c r="C1791" i="2"/>
  <c r="B1791" i="2"/>
  <c r="F1791" i="2" s="1"/>
  <c r="A1791" i="2"/>
  <c r="W1790" i="2"/>
  <c r="C1790" i="2"/>
  <c r="B1790" i="2"/>
  <c r="A1790" i="2"/>
  <c r="W1789" i="2"/>
  <c r="C1789" i="2"/>
  <c r="B1789" i="2"/>
  <c r="A1789" i="2"/>
  <c r="W1788" i="2"/>
  <c r="D1788" i="2"/>
  <c r="C1788" i="2"/>
  <c r="B1788" i="2"/>
  <c r="A1788" i="2"/>
  <c r="W1787" i="2"/>
  <c r="C1787" i="2"/>
  <c r="B1787" i="2"/>
  <c r="A1787" i="2"/>
  <c r="W1786" i="2"/>
  <c r="C1786" i="2"/>
  <c r="B1786" i="2"/>
  <c r="A1786" i="2"/>
  <c r="W1785" i="2"/>
  <c r="C1785" i="2"/>
  <c r="B1785" i="2"/>
  <c r="A1785" i="2"/>
  <c r="W1784" i="2"/>
  <c r="D1784" i="2"/>
  <c r="C1784" i="2"/>
  <c r="B1784" i="2"/>
  <c r="A1784" i="2"/>
  <c r="W1783" i="2"/>
  <c r="C1783" i="2"/>
  <c r="B1783" i="2"/>
  <c r="F1783" i="2" s="1"/>
  <c r="A1783" i="2"/>
  <c r="W1782" i="2"/>
  <c r="C1782" i="2"/>
  <c r="B1782" i="2"/>
  <c r="A1782" i="2"/>
  <c r="W1781" i="2"/>
  <c r="C1781" i="2"/>
  <c r="E1781" i="2" s="1"/>
  <c r="B1781" i="2"/>
  <c r="A1781" i="2"/>
  <c r="W1780" i="2"/>
  <c r="C1780" i="2"/>
  <c r="B1780" i="2"/>
  <c r="A1780" i="2"/>
  <c r="W1779" i="2"/>
  <c r="C1779" i="2"/>
  <c r="B1779" i="2"/>
  <c r="A1779" i="2"/>
  <c r="W1778" i="2"/>
  <c r="C1778" i="2"/>
  <c r="B1778" i="2"/>
  <c r="F1778" i="2" s="1"/>
  <c r="H1778" i="2" s="1"/>
  <c r="A1778" i="2"/>
  <c r="W1777" i="2"/>
  <c r="C1777" i="2"/>
  <c r="B1777" i="2"/>
  <c r="A1777" i="2"/>
  <c r="W1776" i="2"/>
  <c r="C1776" i="2"/>
  <c r="B1776" i="2"/>
  <c r="F1776" i="2" s="1"/>
  <c r="A1776" i="2"/>
  <c r="W1775" i="2"/>
  <c r="C1775" i="2"/>
  <c r="B1775" i="2"/>
  <c r="A1775" i="2"/>
  <c r="W1774" i="2"/>
  <c r="C1774" i="2"/>
  <c r="B1774" i="2"/>
  <c r="A1774" i="2"/>
  <c r="W1773" i="2"/>
  <c r="C1773" i="2"/>
  <c r="B1773" i="2"/>
  <c r="A1773" i="2"/>
  <c r="W1772" i="2"/>
  <c r="C1772" i="2"/>
  <c r="B1772" i="2"/>
  <c r="A1772" i="2"/>
  <c r="W1771" i="2"/>
  <c r="C1771" i="2"/>
  <c r="B1771" i="2"/>
  <c r="A1771" i="2"/>
  <c r="W1770" i="2"/>
  <c r="C1770" i="2"/>
  <c r="B1770" i="2"/>
  <c r="A1770" i="2"/>
  <c r="W1769" i="2"/>
  <c r="C1769" i="2"/>
  <c r="B1769" i="2"/>
  <c r="A1769" i="2"/>
  <c r="W1768" i="2"/>
  <c r="C1768" i="2"/>
  <c r="B1768" i="2"/>
  <c r="A1768" i="2"/>
  <c r="W1767" i="2"/>
  <c r="C1767" i="2"/>
  <c r="B1767" i="2"/>
  <c r="A1767" i="2"/>
  <c r="W1766" i="2"/>
  <c r="C1766" i="2"/>
  <c r="B1766" i="2"/>
  <c r="A1766" i="2"/>
  <c r="W1765" i="2"/>
  <c r="C1765" i="2"/>
  <c r="B1765" i="2"/>
  <c r="A1765" i="2"/>
  <c r="W1764" i="2"/>
  <c r="C1764" i="2"/>
  <c r="B1764" i="2"/>
  <c r="A1764" i="2"/>
  <c r="W1763" i="2"/>
  <c r="C1763" i="2"/>
  <c r="B1763" i="2"/>
  <c r="A1763" i="2"/>
  <c r="W1762" i="2"/>
  <c r="C1762" i="2"/>
  <c r="B1762" i="2"/>
  <c r="A1762" i="2"/>
  <c r="W1761" i="2"/>
  <c r="C1761" i="2"/>
  <c r="B1761" i="2"/>
  <c r="A1761" i="2"/>
  <c r="W1760" i="2"/>
  <c r="C1760" i="2"/>
  <c r="B1760" i="2"/>
  <c r="A1760" i="2"/>
  <c r="W1759" i="2"/>
  <c r="G1759" i="2"/>
  <c r="C1759" i="2"/>
  <c r="B1759" i="2"/>
  <c r="F1759" i="2" s="1"/>
  <c r="A1759" i="2"/>
  <c r="W1758" i="2"/>
  <c r="C1758" i="2"/>
  <c r="H1758" i="2" s="1"/>
  <c r="B1758" i="2"/>
  <c r="F1758" i="2" s="1"/>
  <c r="A1758" i="2"/>
  <c r="W1757" i="2"/>
  <c r="C1757" i="2"/>
  <c r="B1757" i="2"/>
  <c r="A1757" i="2"/>
  <c r="W1756" i="2"/>
  <c r="C1756" i="2"/>
  <c r="B1756" i="2"/>
  <c r="A1756" i="2"/>
  <c r="W1755" i="2"/>
  <c r="C1755" i="2"/>
  <c r="B1755" i="2"/>
  <c r="A1755" i="2"/>
  <c r="W1754" i="2"/>
  <c r="C1754" i="2"/>
  <c r="B1754" i="2"/>
  <c r="A1754" i="2"/>
  <c r="W1753" i="2"/>
  <c r="C1753" i="2"/>
  <c r="B1753" i="2"/>
  <c r="A1753" i="2"/>
  <c r="W1752" i="2"/>
  <c r="C1752" i="2"/>
  <c r="B1752" i="2"/>
  <c r="A1752" i="2"/>
  <c r="W1751" i="2"/>
  <c r="C1751" i="2"/>
  <c r="B1751" i="2"/>
  <c r="A1751" i="2"/>
  <c r="W1750" i="2"/>
  <c r="C1750" i="2"/>
  <c r="B1750" i="2"/>
  <c r="A1750" i="2"/>
  <c r="W1749" i="2"/>
  <c r="C1749" i="2"/>
  <c r="B1749" i="2"/>
  <c r="A1749" i="2"/>
  <c r="W1748" i="2"/>
  <c r="C1748" i="2"/>
  <c r="B1748" i="2"/>
  <c r="A1748" i="2"/>
  <c r="W1747" i="2"/>
  <c r="C1747" i="2"/>
  <c r="B1747" i="2"/>
  <c r="F1747" i="2" s="1"/>
  <c r="G1747" i="2" s="1"/>
  <c r="A1747" i="2"/>
  <c r="W1746" i="2"/>
  <c r="C1746" i="2"/>
  <c r="B1746" i="2"/>
  <c r="A1746" i="2"/>
  <c r="W1745" i="2"/>
  <c r="C1745" i="2"/>
  <c r="B1745" i="2"/>
  <c r="A1745" i="2"/>
  <c r="W1744" i="2"/>
  <c r="C1744" i="2"/>
  <c r="B1744" i="2"/>
  <c r="A1744" i="2"/>
  <c r="W1743" i="2"/>
  <c r="C1743" i="2"/>
  <c r="B1743" i="2"/>
  <c r="F1743" i="2" s="1"/>
  <c r="A1743" i="2"/>
  <c r="W1742" i="2"/>
  <c r="C1742" i="2"/>
  <c r="B1742" i="2"/>
  <c r="F1742" i="2" s="1"/>
  <c r="A1742" i="2"/>
  <c r="W1741" i="2"/>
  <c r="C1741" i="2"/>
  <c r="B1741" i="2"/>
  <c r="A1741" i="2"/>
  <c r="W1740" i="2"/>
  <c r="C1740" i="2"/>
  <c r="B1740" i="2"/>
  <c r="F1740" i="2" s="1"/>
  <c r="A1740" i="2"/>
  <c r="W1739" i="2"/>
  <c r="C1739" i="2"/>
  <c r="B1739" i="2"/>
  <c r="A1739" i="2"/>
  <c r="W1738" i="2"/>
  <c r="C1738" i="2"/>
  <c r="B1738" i="2"/>
  <c r="A1738" i="2"/>
  <c r="W1737" i="2"/>
  <c r="C1737" i="2"/>
  <c r="B1737" i="2"/>
  <c r="A1737" i="2"/>
  <c r="W1736" i="2"/>
  <c r="C1736" i="2"/>
  <c r="E1736" i="2" s="1"/>
  <c r="B1736" i="2"/>
  <c r="A1736" i="2"/>
  <c r="W1735" i="2"/>
  <c r="C1735" i="2"/>
  <c r="B1735" i="2"/>
  <c r="A1735" i="2"/>
  <c r="W1734" i="2"/>
  <c r="C1734" i="2"/>
  <c r="B1734" i="2"/>
  <c r="A1734" i="2"/>
  <c r="W1733" i="2"/>
  <c r="C1733" i="2"/>
  <c r="B1733" i="2"/>
  <c r="A1733" i="2"/>
  <c r="W1732" i="2"/>
  <c r="C1732" i="2"/>
  <c r="E1732" i="2" s="1"/>
  <c r="B1732" i="2"/>
  <c r="A1732" i="2"/>
  <c r="W1731" i="2"/>
  <c r="C1731" i="2"/>
  <c r="B1731" i="2"/>
  <c r="A1731" i="2"/>
  <c r="W1730" i="2"/>
  <c r="C1730" i="2"/>
  <c r="B1730" i="2"/>
  <c r="A1730" i="2"/>
  <c r="W1729" i="2"/>
  <c r="C1729" i="2"/>
  <c r="B1729" i="2"/>
  <c r="A1729" i="2"/>
  <c r="W1728" i="2"/>
  <c r="E1728" i="2"/>
  <c r="C1728" i="2"/>
  <c r="B1728" i="2"/>
  <c r="A1728" i="2"/>
  <c r="W1727" i="2"/>
  <c r="C1727" i="2"/>
  <c r="B1727" i="2"/>
  <c r="F1727" i="2" s="1"/>
  <c r="A1727" i="2"/>
  <c r="W1726" i="2"/>
  <c r="C1726" i="2"/>
  <c r="B1726" i="2"/>
  <c r="F1726" i="2" s="1"/>
  <c r="A1726" i="2"/>
  <c r="W1725" i="2"/>
  <c r="C1725" i="2"/>
  <c r="B1725" i="2"/>
  <c r="A1725" i="2"/>
  <c r="W1724" i="2"/>
  <c r="C1724" i="2"/>
  <c r="B1724" i="2"/>
  <c r="A1724" i="2"/>
  <c r="W1723" i="2"/>
  <c r="C1723" i="2"/>
  <c r="B1723" i="2"/>
  <c r="F1723" i="2" s="1"/>
  <c r="A1723" i="2"/>
  <c r="W1722" i="2"/>
  <c r="C1722" i="2"/>
  <c r="B1722" i="2"/>
  <c r="A1722" i="2"/>
  <c r="W1721" i="2"/>
  <c r="C1721" i="2"/>
  <c r="B1721" i="2"/>
  <c r="A1721" i="2"/>
  <c r="W1720" i="2"/>
  <c r="C1720" i="2"/>
  <c r="B1720" i="2"/>
  <c r="A1720" i="2"/>
  <c r="W1719" i="2"/>
  <c r="C1719" i="2"/>
  <c r="B1719" i="2"/>
  <c r="A1719" i="2"/>
  <c r="W1718" i="2"/>
  <c r="C1718" i="2"/>
  <c r="B1718" i="2"/>
  <c r="A1718" i="2"/>
  <c r="W1717" i="2"/>
  <c r="C1717" i="2"/>
  <c r="B1717" i="2"/>
  <c r="A1717" i="2"/>
  <c r="W1716" i="2"/>
  <c r="C1716" i="2"/>
  <c r="B1716" i="2"/>
  <c r="A1716" i="2"/>
  <c r="W1715" i="2"/>
  <c r="C1715" i="2"/>
  <c r="B1715" i="2"/>
  <c r="A1715" i="2"/>
  <c r="W1714" i="2"/>
  <c r="C1714" i="2"/>
  <c r="B1714" i="2"/>
  <c r="A1714" i="2"/>
  <c r="W1713" i="2"/>
  <c r="C1713" i="2"/>
  <c r="B1713" i="2"/>
  <c r="A1713" i="2"/>
  <c r="W1712" i="2"/>
  <c r="C1712" i="2"/>
  <c r="B1712" i="2"/>
  <c r="F1712" i="2" s="1"/>
  <c r="A1712" i="2"/>
  <c r="W1711" i="2"/>
  <c r="C1711" i="2"/>
  <c r="B1711" i="2"/>
  <c r="F1711" i="2" s="1"/>
  <c r="A1711" i="2"/>
  <c r="W1710" i="2"/>
  <c r="C1710" i="2"/>
  <c r="B1710" i="2"/>
  <c r="F1710" i="2" s="1"/>
  <c r="A1710" i="2"/>
  <c r="W1709" i="2"/>
  <c r="C1709" i="2"/>
  <c r="B1709" i="2"/>
  <c r="A1709" i="2"/>
  <c r="W1708" i="2"/>
  <c r="C1708" i="2"/>
  <c r="B1708" i="2"/>
  <c r="F1708" i="2" s="1"/>
  <c r="A1708" i="2"/>
  <c r="W1707" i="2"/>
  <c r="C1707" i="2"/>
  <c r="B1707" i="2"/>
  <c r="F1707" i="2" s="1"/>
  <c r="A1707" i="2"/>
  <c r="W1706" i="2"/>
  <c r="C1706" i="2"/>
  <c r="B1706" i="2"/>
  <c r="A1706" i="2"/>
  <c r="W1705" i="2"/>
  <c r="C1705" i="2"/>
  <c r="B1705" i="2"/>
  <c r="A1705" i="2"/>
  <c r="W1704" i="2"/>
  <c r="C1704" i="2"/>
  <c r="B1704" i="2"/>
  <c r="A1704" i="2"/>
  <c r="W1703" i="2"/>
  <c r="C1703" i="2"/>
  <c r="B1703" i="2"/>
  <c r="A1703" i="2"/>
  <c r="W1702" i="2"/>
  <c r="C1702" i="2"/>
  <c r="H1702" i="2" s="1"/>
  <c r="B1702" i="2"/>
  <c r="F1702" i="2" s="1"/>
  <c r="A1702" i="2"/>
  <c r="W1701" i="2"/>
  <c r="C1701" i="2"/>
  <c r="B1701" i="2"/>
  <c r="A1701" i="2"/>
  <c r="W1700" i="2"/>
  <c r="C1700" i="2"/>
  <c r="B1700" i="2"/>
  <c r="A1700" i="2"/>
  <c r="W1699" i="2"/>
  <c r="C1699" i="2"/>
  <c r="B1699" i="2"/>
  <c r="A1699" i="2"/>
  <c r="W1698" i="2"/>
  <c r="C1698" i="2"/>
  <c r="B1698" i="2"/>
  <c r="A1698" i="2"/>
  <c r="W1697" i="2"/>
  <c r="C1697" i="2"/>
  <c r="B1697" i="2"/>
  <c r="A1697" i="2"/>
  <c r="W1696" i="2"/>
  <c r="C1696" i="2"/>
  <c r="B1696" i="2"/>
  <c r="A1696" i="2"/>
  <c r="W1695" i="2"/>
  <c r="C1695" i="2"/>
  <c r="B1695" i="2"/>
  <c r="F1695" i="2" s="1"/>
  <c r="A1695" i="2"/>
  <c r="W1694" i="2"/>
  <c r="C1694" i="2"/>
  <c r="B1694" i="2"/>
  <c r="A1694" i="2"/>
  <c r="W1693" i="2"/>
  <c r="C1693" i="2"/>
  <c r="B1693" i="2"/>
  <c r="A1693" i="2"/>
  <c r="W1692" i="2"/>
  <c r="C1692" i="2"/>
  <c r="B1692" i="2"/>
  <c r="A1692" i="2"/>
  <c r="W1691" i="2"/>
  <c r="C1691" i="2"/>
  <c r="B1691" i="2"/>
  <c r="A1691" i="2"/>
  <c r="W1690" i="2"/>
  <c r="C1690" i="2"/>
  <c r="B1690" i="2"/>
  <c r="A1690" i="2"/>
  <c r="W1689" i="2"/>
  <c r="C1689" i="2"/>
  <c r="B1689" i="2"/>
  <c r="A1689" i="2"/>
  <c r="W1688" i="2"/>
  <c r="C1688" i="2"/>
  <c r="B1688" i="2"/>
  <c r="A1688" i="2"/>
  <c r="W1687" i="2"/>
  <c r="C1687" i="2"/>
  <c r="B1687" i="2"/>
  <c r="A1687" i="2"/>
  <c r="W1686" i="2"/>
  <c r="C1686" i="2"/>
  <c r="B1686" i="2"/>
  <c r="F1686" i="2" s="1"/>
  <c r="A1686" i="2"/>
  <c r="W1685" i="2"/>
  <c r="C1685" i="2"/>
  <c r="B1685" i="2"/>
  <c r="A1685" i="2"/>
  <c r="W1684" i="2"/>
  <c r="C1684" i="2"/>
  <c r="B1684" i="2"/>
  <c r="A1684" i="2"/>
  <c r="W1683" i="2"/>
  <c r="C1683" i="2"/>
  <c r="B1683" i="2"/>
  <c r="A1683" i="2"/>
  <c r="W1682" i="2"/>
  <c r="C1682" i="2"/>
  <c r="B1682" i="2"/>
  <c r="A1682" i="2"/>
  <c r="W1681" i="2"/>
  <c r="C1681" i="2"/>
  <c r="B1681" i="2"/>
  <c r="A1681" i="2"/>
  <c r="W1680" i="2"/>
  <c r="C1680" i="2"/>
  <c r="B1680" i="2"/>
  <c r="A1680" i="2"/>
  <c r="W1679" i="2"/>
  <c r="C1679" i="2"/>
  <c r="B1679" i="2"/>
  <c r="A1679" i="2"/>
  <c r="W1678" i="2"/>
  <c r="C1678" i="2"/>
  <c r="B1678" i="2"/>
  <c r="A1678" i="2"/>
  <c r="W1677" i="2"/>
  <c r="C1677" i="2"/>
  <c r="B1677" i="2"/>
  <c r="A1677" i="2"/>
  <c r="W1676" i="2"/>
  <c r="C1676" i="2"/>
  <c r="B1676" i="2"/>
  <c r="A1676" i="2"/>
  <c r="W1675" i="2"/>
  <c r="G1675" i="2"/>
  <c r="C1675" i="2"/>
  <c r="B1675" i="2"/>
  <c r="F1675" i="2" s="1"/>
  <c r="A1675" i="2"/>
  <c r="W1674" i="2"/>
  <c r="C1674" i="2"/>
  <c r="B1674" i="2"/>
  <c r="A1674" i="2"/>
  <c r="W1673" i="2"/>
  <c r="C1673" i="2"/>
  <c r="B1673" i="2"/>
  <c r="F1673" i="2" s="1"/>
  <c r="A1673" i="2"/>
  <c r="W1672" i="2"/>
  <c r="C1672" i="2"/>
  <c r="B1672" i="2"/>
  <c r="A1672" i="2"/>
  <c r="W1671" i="2"/>
  <c r="C1671" i="2"/>
  <c r="B1671" i="2"/>
  <c r="F1671" i="2" s="1"/>
  <c r="A1671" i="2"/>
  <c r="W1670" i="2"/>
  <c r="C1670" i="2"/>
  <c r="B1670" i="2"/>
  <c r="F1670" i="2" s="1"/>
  <c r="A1670" i="2"/>
  <c r="W1669" i="2"/>
  <c r="C1669" i="2"/>
  <c r="B1669" i="2"/>
  <c r="A1669" i="2"/>
  <c r="W1668" i="2"/>
  <c r="C1668" i="2"/>
  <c r="B1668" i="2"/>
  <c r="F1668" i="2" s="1"/>
  <c r="A1668" i="2"/>
  <c r="W1667" i="2"/>
  <c r="C1667" i="2"/>
  <c r="B1667" i="2"/>
  <c r="A1667" i="2"/>
  <c r="W1666" i="2"/>
  <c r="C1666" i="2"/>
  <c r="B1666" i="2"/>
  <c r="A1666" i="2"/>
  <c r="W1665" i="2"/>
  <c r="C1665" i="2"/>
  <c r="B1665" i="2"/>
  <c r="A1665" i="2"/>
  <c r="W1664" i="2"/>
  <c r="C1664" i="2"/>
  <c r="B1664" i="2"/>
  <c r="A1664" i="2"/>
  <c r="W1663" i="2"/>
  <c r="C1663" i="2"/>
  <c r="B1663" i="2"/>
  <c r="A1663" i="2"/>
  <c r="W1662" i="2"/>
  <c r="C1662" i="2"/>
  <c r="B1662" i="2"/>
  <c r="A1662" i="2"/>
  <c r="W1661" i="2"/>
  <c r="C1661" i="2"/>
  <c r="B1661" i="2"/>
  <c r="A1661" i="2"/>
  <c r="W1660" i="2"/>
  <c r="C1660" i="2"/>
  <c r="B1660" i="2"/>
  <c r="A1660" i="2"/>
  <c r="W1659" i="2"/>
  <c r="C1659" i="2"/>
  <c r="B1659" i="2"/>
  <c r="A1659" i="2"/>
  <c r="W1658" i="2"/>
  <c r="C1658" i="2"/>
  <c r="B1658" i="2"/>
  <c r="A1658" i="2"/>
  <c r="W1657" i="2"/>
  <c r="C1657" i="2"/>
  <c r="B1657" i="2"/>
  <c r="A1657" i="2"/>
  <c r="W1656" i="2"/>
  <c r="C1656" i="2"/>
  <c r="B1656" i="2"/>
  <c r="A1656" i="2"/>
  <c r="W1655" i="2"/>
  <c r="C1655" i="2"/>
  <c r="B1655" i="2"/>
  <c r="A1655" i="2"/>
  <c r="W1654" i="2"/>
  <c r="C1654" i="2"/>
  <c r="B1654" i="2"/>
  <c r="F1654" i="2" s="1"/>
  <c r="H1654" i="2" s="1"/>
  <c r="A1654" i="2"/>
  <c r="W1653" i="2"/>
  <c r="C1653" i="2"/>
  <c r="B1653" i="2"/>
  <c r="A1653" i="2"/>
  <c r="W1652" i="2"/>
  <c r="C1652" i="2"/>
  <c r="B1652" i="2"/>
  <c r="A1652" i="2"/>
  <c r="W1651" i="2"/>
  <c r="C1651" i="2"/>
  <c r="B1651" i="2"/>
  <c r="A1651" i="2"/>
  <c r="W1650" i="2"/>
  <c r="C1650" i="2"/>
  <c r="B1650" i="2"/>
  <c r="A1650" i="2"/>
  <c r="W1649" i="2"/>
  <c r="C1649" i="2"/>
  <c r="B1649" i="2"/>
  <c r="A1649" i="2"/>
  <c r="W1648" i="2"/>
  <c r="C1648" i="2"/>
  <c r="B1648" i="2"/>
  <c r="A1648" i="2"/>
  <c r="W1647" i="2"/>
  <c r="G1647" i="2"/>
  <c r="C1647" i="2"/>
  <c r="B1647" i="2"/>
  <c r="F1647" i="2" s="1"/>
  <c r="A1647" i="2"/>
  <c r="W1646" i="2"/>
  <c r="C1646" i="2"/>
  <c r="B1646" i="2"/>
  <c r="F1646" i="2" s="1"/>
  <c r="A1646" i="2"/>
  <c r="W1645" i="2"/>
  <c r="C1645" i="2"/>
  <c r="B1645" i="2"/>
  <c r="A1645" i="2"/>
  <c r="W1644" i="2"/>
  <c r="C1644" i="2"/>
  <c r="B1644" i="2"/>
  <c r="F1644" i="2" s="1"/>
  <c r="A1644" i="2"/>
  <c r="W1643" i="2"/>
  <c r="C1643" i="2"/>
  <c r="B1643" i="2"/>
  <c r="F1643" i="2" s="1"/>
  <c r="A1643" i="2"/>
  <c r="W1642" i="2"/>
  <c r="C1642" i="2"/>
  <c r="B1642" i="2"/>
  <c r="A1642" i="2"/>
  <c r="W1641" i="2"/>
  <c r="C1641" i="2"/>
  <c r="B1641" i="2"/>
  <c r="A1641" i="2"/>
  <c r="W1640" i="2"/>
  <c r="C1640" i="2"/>
  <c r="B1640" i="2"/>
  <c r="A1640" i="2"/>
  <c r="W1639" i="2"/>
  <c r="C1639" i="2"/>
  <c r="B1639" i="2"/>
  <c r="A1639" i="2"/>
  <c r="W1638" i="2"/>
  <c r="C1638" i="2"/>
  <c r="B1638" i="2"/>
  <c r="A1638" i="2"/>
  <c r="W1637" i="2"/>
  <c r="C1637" i="2"/>
  <c r="B1637" i="2"/>
  <c r="A1637" i="2"/>
  <c r="W1636" i="2"/>
  <c r="C1636" i="2"/>
  <c r="B1636" i="2"/>
  <c r="A1636" i="2"/>
  <c r="W1635" i="2"/>
  <c r="C1635" i="2"/>
  <c r="B1635" i="2"/>
  <c r="A1635" i="2"/>
  <c r="W1634" i="2"/>
  <c r="C1634" i="2"/>
  <c r="B1634" i="2"/>
  <c r="A1634" i="2"/>
  <c r="W1633" i="2"/>
  <c r="C1633" i="2"/>
  <c r="B1633" i="2"/>
  <c r="F1633" i="2" s="1"/>
  <c r="A1633" i="2"/>
  <c r="W1632" i="2"/>
  <c r="C1632" i="2"/>
  <c r="B1632" i="2"/>
  <c r="F1632" i="2" s="1"/>
  <c r="A1632" i="2"/>
  <c r="W1631" i="2"/>
  <c r="C1631" i="2"/>
  <c r="B1631" i="2"/>
  <c r="F1631" i="2" s="1"/>
  <c r="A1631" i="2"/>
  <c r="W1630" i="2"/>
  <c r="C1630" i="2"/>
  <c r="B1630" i="2"/>
  <c r="F1630" i="2" s="1"/>
  <c r="A1630" i="2"/>
  <c r="W1629" i="2"/>
  <c r="C1629" i="2"/>
  <c r="B1629" i="2"/>
  <c r="A1629" i="2"/>
  <c r="W1628" i="2"/>
  <c r="C1628" i="2"/>
  <c r="B1628" i="2"/>
  <c r="A1628" i="2"/>
  <c r="W1627" i="2"/>
  <c r="C1627" i="2"/>
  <c r="B1627" i="2"/>
  <c r="A1627" i="2"/>
  <c r="W1626" i="2"/>
  <c r="C1626" i="2"/>
  <c r="B1626" i="2"/>
  <c r="A1626" i="2"/>
  <c r="W1625" i="2"/>
  <c r="C1625" i="2"/>
  <c r="B1625" i="2"/>
  <c r="A1625" i="2"/>
  <c r="W1624" i="2"/>
  <c r="D1624" i="2"/>
  <c r="C1624" i="2"/>
  <c r="B1624" i="2"/>
  <c r="A1624" i="2"/>
  <c r="W1623" i="2"/>
  <c r="C1623" i="2"/>
  <c r="B1623" i="2"/>
  <c r="F1623" i="2" s="1"/>
  <c r="A1623" i="2"/>
  <c r="W1622" i="2"/>
  <c r="C1622" i="2"/>
  <c r="B1622" i="2"/>
  <c r="F1622" i="2" s="1"/>
  <c r="A1622" i="2"/>
  <c r="W1621" i="2"/>
  <c r="C1621" i="2"/>
  <c r="B1621" i="2"/>
  <c r="A1621" i="2"/>
  <c r="W1620" i="2"/>
  <c r="C1620" i="2"/>
  <c r="B1620" i="2"/>
  <c r="F1620" i="2" s="1"/>
  <c r="A1620" i="2"/>
  <c r="W1619" i="2"/>
  <c r="C1619" i="2"/>
  <c r="B1619" i="2"/>
  <c r="F1619" i="2" s="1"/>
  <c r="A1619" i="2"/>
  <c r="W1618" i="2"/>
  <c r="C1618" i="2"/>
  <c r="B1618" i="2"/>
  <c r="A1618" i="2"/>
  <c r="W1617" i="2"/>
  <c r="C1617" i="2"/>
  <c r="B1617" i="2"/>
  <c r="A1617" i="2"/>
  <c r="W1616" i="2"/>
  <c r="C1616" i="2"/>
  <c r="B1616" i="2"/>
  <c r="A1616" i="2"/>
  <c r="W1615" i="2"/>
  <c r="C1615" i="2"/>
  <c r="B1615" i="2"/>
  <c r="A1615" i="2"/>
  <c r="W1614" i="2"/>
  <c r="C1614" i="2"/>
  <c r="B1614" i="2"/>
  <c r="A1614" i="2"/>
  <c r="W1613" i="2"/>
  <c r="C1613" i="2"/>
  <c r="B1613" i="2"/>
  <c r="A1613" i="2"/>
  <c r="W1612" i="2"/>
  <c r="C1612" i="2"/>
  <c r="B1612" i="2"/>
  <c r="A1612" i="2"/>
  <c r="W1611" i="2"/>
  <c r="C1611" i="2"/>
  <c r="B1611" i="2"/>
  <c r="A1611" i="2"/>
  <c r="W1610" i="2"/>
  <c r="C1610" i="2"/>
  <c r="B1610" i="2"/>
  <c r="F1610" i="2" s="1"/>
  <c r="A1610" i="2"/>
  <c r="W1609" i="2"/>
  <c r="C1609" i="2"/>
  <c r="B1609" i="2"/>
  <c r="F1609" i="2" s="1"/>
  <c r="A1609" i="2"/>
  <c r="W1608" i="2"/>
  <c r="C1608" i="2"/>
  <c r="B1608" i="2"/>
  <c r="F1608" i="2" s="1"/>
  <c r="A1608" i="2"/>
  <c r="W1607" i="2"/>
  <c r="C1607" i="2"/>
  <c r="B1607" i="2"/>
  <c r="F1607" i="2" s="1"/>
  <c r="A1607" i="2"/>
  <c r="W1606" i="2"/>
  <c r="C1606" i="2"/>
  <c r="B1606" i="2"/>
  <c r="F1606" i="2" s="1"/>
  <c r="A1606" i="2"/>
  <c r="W1605" i="2"/>
  <c r="C1605" i="2"/>
  <c r="B1605" i="2"/>
  <c r="A1605" i="2"/>
  <c r="W1604" i="2"/>
  <c r="C1604" i="2"/>
  <c r="B1604" i="2"/>
  <c r="F1604" i="2" s="1"/>
  <c r="A1604" i="2"/>
  <c r="W1603" i="2"/>
  <c r="C1603" i="2"/>
  <c r="B1603" i="2"/>
  <c r="E1603" i="2" s="1"/>
  <c r="A1603" i="2"/>
  <c r="W1602" i="2"/>
  <c r="C1602" i="2"/>
  <c r="B1602" i="2"/>
  <c r="A1602" i="2"/>
  <c r="W1601" i="2"/>
  <c r="H1601" i="2"/>
  <c r="C1601" i="2"/>
  <c r="B1601" i="2"/>
  <c r="F1601" i="2" s="1"/>
  <c r="A1601" i="2"/>
  <c r="W1600" i="2"/>
  <c r="C1600" i="2"/>
  <c r="B1600" i="2"/>
  <c r="A1600" i="2"/>
  <c r="W1599" i="2"/>
  <c r="C1599" i="2"/>
  <c r="B1599" i="2"/>
  <c r="F1599" i="2" s="1"/>
  <c r="A1599" i="2"/>
  <c r="W1598" i="2"/>
  <c r="C1598" i="2"/>
  <c r="B1598" i="2"/>
  <c r="A1598" i="2"/>
  <c r="W1597" i="2"/>
  <c r="C1597" i="2"/>
  <c r="B1597" i="2"/>
  <c r="F1597" i="2" s="1"/>
  <c r="A1597" i="2"/>
  <c r="W1596" i="2"/>
  <c r="C1596" i="2"/>
  <c r="B1596" i="2"/>
  <c r="A1596" i="2"/>
  <c r="W1595" i="2"/>
  <c r="C1595" i="2"/>
  <c r="B1595" i="2"/>
  <c r="A1595" i="2"/>
  <c r="W1594" i="2"/>
  <c r="C1594" i="2"/>
  <c r="B1594" i="2"/>
  <c r="A1594" i="2"/>
  <c r="W1593" i="2"/>
  <c r="C1593" i="2"/>
  <c r="E1593" i="2" s="1"/>
  <c r="B1593" i="2"/>
  <c r="A1593" i="2"/>
  <c r="W1592" i="2"/>
  <c r="C1592" i="2"/>
  <c r="B1592" i="2"/>
  <c r="A1592" i="2"/>
  <c r="W1591" i="2"/>
  <c r="C1591" i="2"/>
  <c r="B1591" i="2"/>
  <c r="F1591" i="2" s="1"/>
  <c r="A1591" i="2"/>
  <c r="W1590" i="2"/>
  <c r="C1590" i="2"/>
  <c r="B1590" i="2"/>
  <c r="A1590" i="2"/>
  <c r="W1589" i="2"/>
  <c r="C1589" i="2"/>
  <c r="B1589" i="2"/>
  <c r="A1589" i="2"/>
  <c r="W1588" i="2"/>
  <c r="C1588" i="2"/>
  <c r="B1588" i="2"/>
  <c r="A1588" i="2"/>
  <c r="W1587" i="2"/>
  <c r="C1587" i="2"/>
  <c r="B1587" i="2"/>
  <c r="A1587" i="2"/>
  <c r="W1586" i="2"/>
  <c r="H1586" i="2"/>
  <c r="C1586" i="2"/>
  <c r="B1586" i="2"/>
  <c r="F1586" i="2" s="1"/>
  <c r="A1586" i="2"/>
  <c r="W1585" i="2"/>
  <c r="C1585" i="2"/>
  <c r="B1585" i="2"/>
  <c r="A1585" i="2"/>
  <c r="W1584" i="2"/>
  <c r="C1584" i="2"/>
  <c r="B1584" i="2"/>
  <c r="A1584" i="2"/>
  <c r="W1583" i="2"/>
  <c r="C1583" i="2"/>
  <c r="B1583" i="2"/>
  <c r="A1583" i="2"/>
  <c r="W1582" i="2"/>
  <c r="C1582" i="2"/>
  <c r="B1582" i="2"/>
  <c r="A1582" i="2"/>
  <c r="W1581" i="2"/>
  <c r="C1581" i="2"/>
  <c r="B1581" i="2"/>
  <c r="A1581" i="2"/>
  <c r="W1580" i="2"/>
  <c r="C1580" i="2"/>
  <c r="B1580" i="2"/>
  <c r="A1580" i="2"/>
  <c r="W1579" i="2"/>
  <c r="C1579" i="2"/>
  <c r="B1579" i="2"/>
  <c r="A1579" i="2"/>
  <c r="W1578" i="2"/>
  <c r="C1578" i="2"/>
  <c r="B1578" i="2"/>
  <c r="F1578" i="2" s="1"/>
  <c r="H1578" i="2" s="1"/>
  <c r="A1578" i="2"/>
  <c r="W1577" i="2"/>
  <c r="C1577" i="2"/>
  <c r="B1577" i="2"/>
  <c r="A1577" i="2"/>
  <c r="W1576" i="2"/>
  <c r="C1576" i="2"/>
  <c r="B1576" i="2"/>
  <c r="F1576" i="2" s="1"/>
  <c r="A1576" i="2"/>
  <c r="W1575" i="2"/>
  <c r="C1575" i="2"/>
  <c r="B1575" i="2"/>
  <c r="F1575" i="2" s="1"/>
  <c r="A1575" i="2"/>
  <c r="W1574" i="2"/>
  <c r="C1574" i="2"/>
  <c r="B1574" i="2"/>
  <c r="A1574" i="2"/>
  <c r="W1573" i="2"/>
  <c r="C1573" i="2"/>
  <c r="B1573" i="2"/>
  <c r="F1573" i="2" s="1"/>
  <c r="A1573" i="2"/>
  <c r="W1572" i="2"/>
  <c r="C1572" i="2"/>
  <c r="B1572" i="2"/>
  <c r="D1572" i="2" s="1"/>
  <c r="A1572" i="2"/>
  <c r="W1571" i="2"/>
  <c r="C1571" i="2"/>
  <c r="B1571" i="2"/>
  <c r="A1571" i="2"/>
  <c r="W1570" i="2"/>
  <c r="C1570" i="2"/>
  <c r="B1570" i="2"/>
  <c r="A1570" i="2"/>
  <c r="W1569" i="2"/>
  <c r="C1569" i="2"/>
  <c r="B1569" i="2"/>
  <c r="A1569" i="2"/>
  <c r="W1568" i="2"/>
  <c r="C1568" i="2"/>
  <c r="B1568" i="2"/>
  <c r="A1568" i="2"/>
  <c r="W1567" i="2"/>
  <c r="C1567" i="2"/>
  <c r="B1567" i="2"/>
  <c r="A1567" i="2"/>
  <c r="W1566" i="2"/>
  <c r="C1566" i="2"/>
  <c r="B1566" i="2"/>
  <c r="A1566" i="2"/>
  <c r="W1565" i="2"/>
  <c r="D1565" i="2"/>
  <c r="C1565" i="2"/>
  <c r="B1565" i="2"/>
  <c r="A1565" i="2"/>
  <c r="W1564" i="2"/>
  <c r="C1564" i="2"/>
  <c r="B1564" i="2"/>
  <c r="F1564" i="2" s="1"/>
  <c r="A1564" i="2"/>
  <c r="W1563" i="2"/>
  <c r="C1563" i="2"/>
  <c r="B1563" i="2"/>
  <c r="A1563" i="2"/>
  <c r="W1562" i="2"/>
  <c r="C1562" i="2"/>
  <c r="B1562" i="2"/>
  <c r="A1562" i="2"/>
  <c r="W1561" i="2"/>
  <c r="C1561" i="2"/>
  <c r="B1561" i="2"/>
  <c r="A1561" i="2"/>
  <c r="W1560" i="2"/>
  <c r="C1560" i="2"/>
  <c r="B1560" i="2"/>
  <c r="A1560" i="2"/>
  <c r="W1559" i="2"/>
  <c r="C1559" i="2"/>
  <c r="B1559" i="2"/>
  <c r="A1559" i="2"/>
  <c r="W1558" i="2"/>
  <c r="C1558" i="2"/>
  <c r="B1558" i="2"/>
  <c r="A1558" i="2"/>
  <c r="W1557" i="2"/>
  <c r="C1557" i="2"/>
  <c r="B1557" i="2"/>
  <c r="A1557" i="2"/>
  <c r="W1556" i="2"/>
  <c r="C1556" i="2"/>
  <c r="B1556" i="2"/>
  <c r="A1556" i="2"/>
  <c r="W1555" i="2"/>
  <c r="C1555" i="2"/>
  <c r="B1555" i="2"/>
  <c r="A1555" i="2"/>
  <c r="W1554" i="2"/>
  <c r="C1554" i="2"/>
  <c r="B1554" i="2"/>
  <c r="A1554" i="2"/>
  <c r="W1553" i="2"/>
  <c r="C1553" i="2"/>
  <c r="B1553" i="2"/>
  <c r="A1553" i="2"/>
  <c r="W1552" i="2"/>
  <c r="C1552" i="2"/>
  <c r="B1552" i="2"/>
  <c r="A1552" i="2"/>
  <c r="W1551" i="2"/>
  <c r="C1551" i="2"/>
  <c r="B1551" i="2"/>
  <c r="A1551" i="2"/>
  <c r="W1550" i="2"/>
  <c r="C1550" i="2"/>
  <c r="B1550" i="2"/>
  <c r="A1550" i="2"/>
  <c r="W1549" i="2"/>
  <c r="C1549" i="2"/>
  <c r="E1549" i="2" s="1"/>
  <c r="B1549" i="2"/>
  <c r="A1549" i="2"/>
  <c r="W1548" i="2"/>
  <c r="C1548" i="2"/>
  <c r="B1548" i="2"/>
  <c r="A1548" i="2"/>
  <c r="W1547" i="2"/>
  <c r="C1547" i="2"/>
  <c r="B1547" i="2"/>
  <c r="A1547" i="2"/>
  <c r="W1546" i="2"/>
  <c r="C1546" i="2"/>
  <c r="B1546" i="2"/>
  <c r="A1546" i="2"/>
  <c r="W1545" i="2"/>
  <c r="C1545" i="2"/>
  <c r="E1545" i="2" s="1"/>
  <c r="B1545" i="2"/>
  <c r="A1545" i="2"/>
  <c r="W1544" i="2"/>
  <c r="C1544" i="2"/>
  <c r="B1544" i="2"/>
  <c r="A1544" i="2"/>
  <c r="W1543" i="2"/>
  <c r="C1543" i="2"/>
  <c r="B1543" i="2"/>
  <c r="A1543" i="2"/>
  <c r="W1542" i="2"/>
  <c r="C1542" i="2"/>
  <c r="B1542" i="2"/>
  <c r="A1542" i="2"/>
  <c r="W1541" i="2"/>
  <c r="C1541" i="2"/>
  <c r="B1541" i="2"/>
  <c r="F1541" i="2" s="1"/>
  <c r="A1541" i="2"/>
  <c r="W1540" i="2"/>
  <c r="C1540" i="2"/>
  <c r="B1540" i="2"/>
  <c r="F1540" i="2" s="1"/>
  <c r="A1540" i="2"/>
  <c r="W1539" i="2"/>
  <c r="C1539" i="2"/>
  <c r="B1539" i="2"/>
  <c r="F1539" i="2" s="1"/>
  <c r="A1539" i="2"/>
  <c r="W1538" i="2"/>
  <c r="C1538" i="2"/>
  <c r="B1538" i="2"/>
  <c r="F1538" i="2" s="1"/>
  <c r="A1538" i="2"/>
  <c r="W1537" i="2"/>
  <c r="C1537" i="2"/>
  <c r="B1537" i="2"/>
  <c r="A1537" i="2"/>
  <c r="W1536" i="2"/>
  <c r="C1536" i="2"/>
  <c r="B1536" i="2"/>
  <c r="A1536" i="2"/>
  <c r="W1535" i="2"/>
  <c r="C1535" i="2"/>
  <c r="B1535" i="2"/>
  <c r="F1535" i="2" s="1"/>
  <c r="A1535" i="2"/>
  <c r="W1534" i="2"/>
  <c r="C1534" i="2"/>
  <c r="B1534" i="2"/>
  <c r="A1534" i="2"/>
  <c r="W1533" i="2"/>
  <c r="C1533" i="2"/>
  <c r="B1533" i="2"/>
  <c r="A1533" i="2"/>
  <c r="W1532" i="2"/>
  <c r="C1532" i="2"/>
  <c r="B1532" i="2"/>
  <c r="A1532" i="2"/>
  <c r="W1531" i="2"/>
  <c r="C1531" i="2"/>
  <c r="B1531" i="2"/>
  <c r="A1531" i="2"/>
  <c r="W1530" i="2"/>
  <c r="C1530" i="2"/>
  <c r="B1530" i="2"/>
  <c r="A1530" i="2"/>
  <c r="W1529" i="2"/>
  <c r="C1529" i="2"/>
  <c r="B1529" i="2"/>
  <c r="A1529" i="2"/>
  <c r="W1528" i="2"/>
  <c r="C1528" i="2"/>
  <c r="B1528" i="2"/>
  <c r="A1528" i="2"/>
  <c r="W1527" i="2"/>
  <c r="C1527" i="2"/>
  <c r="B1527" i="2"/>
  <c r="A1527" i="2"/>
  <c r="W1526" i="2"/>
  <c r="C1526" i="2"/>
  <c r="B1526" i="2"/>
  <c r="A1526" i="2"/>
  <c r="W1525" i="2"/>
  <c r="C1525" i="2"/>
  <c r="B1525" i="2"/>
  <c r="A1525" i="2"/>
  <c r="W1524" i="2"/>
  <c r="C1524" i="2"/>
  <c r="B1524" i="2"/>
  <c r="F1524" i="2" s="1"/>
  <c r="A1524" i="2"/>
  <c r="W1523" i="2"/>
  <c r="C1523" i="2"/>
  <c r="B1523" i="2"/>
  <c r="A1523" i="2"/>
  <c r="W1522" i="2"/>
  <c r="C1522" i="2"/>
  <c r="B1522" i="2"/>
  <c r="A1522" i="2"/>
  <c r="W1521" i="2"/>
  <c r="C1521" i="2"/>
  <c r="B1521" i="2"/>
  <c r="F1521" i="2" s="1"/>
  <c r="A1521" i="2"/>
  <c r="W1520" i="2"/>
  <c r="C1520" i="2"/>
  <c r="B1520" i="2"/>
  <c r="F1520" i="2" s="1"/>
  <c r="A1520" i="2"/>
  <c r="W1519" i="2"/>
  <c r="C1519" i="2"/>
  <c r="B1519" i="2"/>
  <c r="A1519" i="2"/>
  <c r="W1518" i="2"/>
  <c r="C1518" i="2"/>
  <c r="B1518" i="2"/>
  <c r="A1518" i="2"/>
  <c r="W1517" i="2"/>
  <c r="C1517" i="2"/>
  <c r="B1517" i="2"/>
  <c r="A1517" i="2"/>
  <c r="W1516" i="2"/>
  <c r="C1516" i="2"/>
  <c r="B1516" i="2"/>
  <c r="A1516" i="2"/>
  <c r="W1515" i="2"/>
  <c r="C1515" i="2"/>
  <c r="B1515" i="2"/>
  <c r="A1515" i="2"/>
  <c r="W1514" i="2"/>
  <c r="C1514" i="2"/>
  <c r="B1514" i="2"/>
  <c r="A1514" i="2"/>
  <c r="W1513" i="2"/>
  <c r="C1513" i="2"/>
  <c r="B1513" i="2"/>
  <c r="A1513" i="2"/>
  <c r="W1512" i="2"/>
  <c r="C1512" i="2"/>
  <c r="B1512" i="2"/>
  <c r="A1512" i="2"/>
  <c r="W1511" i="2"/>
  <c r="C1511" i="2"/>
  <c r="B1511" i="2"/>
  <c r="A1511" i="2"/>
  <c r="W1510" i="2"/>
  <c r="E1510" i="2"/>
  <c r="C1510" i="2"/>
  <c r="B1510" i="2"/>
  <c r="A1510" i="2"/>
  <c r="W1509" i="2"/>
  <c r="C1509" i="2"/>
  <c r="B1509" i="2"/>
  <c r="F1509" i="2" s="1"/>
  <c r="A1509" i="2"/>
  <c r="W1508" i="2"/>
  <c r="C1508" i="2"/>
  <c r="B1508" i="2"/>
  <c r="A1508" i="2"/>
  <c r="W1507" i="2"/>
  <c r="C1507" i="2"/>
  <c r="B1507" i="2"/>
  <c r="A1507" i="2"/>
  <c r="W1506" i="2"/>
  <c r="C1506" i="2"/>
  <c r="B1506" i="2"/>
  <c r="F1506" i="2" s="1"/>
  <c r="A1506" i="2"/>
  <c r="W1505" i="2"/>
  <c r="C1505" i="2"/>
  <c r="B1505" i="2"/>
  <c r="F1505" i="2" s="1"/>
  <c r="A1505" i="2"/>
  <c r="W1504" i="2"/>
  <c r="C1504" i="2"/>
  <c r="B1504" i="2"/>
  <c r="F1504" i="2" s="1"/>
  <c r="A1504" i="2"/>
  <c r="W1503" i="2"/>
  <c r="C1503" i="2"/>
  <c r="B1503" i="2"/>
  <c r="A1503" i="2"/>
  <c r="W1502" i="2"/>
  <c r="C1502" i="2"/>
  <c r="B1502" i="2"/>
  <c r="A1502" i="2"/>
  <c r="W1501" i="2"/>
  <c r="C1501" i="2"/>
  <c r="B1501" i="2"/>
  <c r="F1501" i="2" s="1"/>
  <c r="A1501" i="2"/>
  <c r="W1500" i="2"/>
  <c r="C1500" i="2"/>
  <c r="B1500" i="2"/>
  <c r="A1500" i="2"/>
  <c r="W1499" i="2"/>
  <c r="C1499" i="2"/>
  <c r="B1499" i="2"/>
  <c r="A1499" i="2"/>
  <c r="W1498" i="2"/>
  <c r="C1498" i="2"/>
  <c r="B1498" i="2"/>
  <c r="A1498" i="2"/>
  <c r="W1497" i="2"/>
  <c r="C1497" i="2"/>
  <c r="B1497" i="2"/>
  <c r="A1497" i="2"/>
  <c r="W1496" i="2"/>
  <c r="C1496" i="2"/>
  <c r="B1496" i="2"/>
  <c r="A1496" i="2"/>
  <c r="W1495" i="2"/>
  <c r="C1495" i="2"/>
  <c r="B1495" i="2"/>
  <c r="A1495" i="2"/>
  <c r="W1494" i="2"/>
  <c r="C1494" i="2"/>
  <c r="B1494" i="2"/>
  <c r="A1494" i="2"/>
  <c r="W1493" i="2"/>
  <c r="C1493" i="2"/>
  <c r="B1493" i="2"/>
  <c r="A1493" i="2"/>
  <c r="W1492" i="2"/>
  <c r="C1492" i="2"/>
  <c r="B1492" i="2"/>
  <c r="F1492" i="2" s="1"/>
  <c r="A1492" i="2"/>
  <c r="W1491" i="2"/>
  <c r="C1491" i="2"/>
  <c r="B1491" i="2"/>
  <c r="A1491" i="2"/>
  <c r="W1490" i="2"/>
  <c r="C1490" i="2"/>
  <c r="B1490" i="2"/>
  <c r="A1490" i="2"/>
  <c r="W1489" i="2"/>
  <c r="C1489" i="2"/>
  <c r="B1489" i="2"/>
  <c r="A1489" i="2"/>
  <c r="W1488" i="2"/>
  <c r="C1488" i="2"/>
  <c r="B1488" i="2"/>
  <c r="A1488" i="2"/>
  <c r="W1487" i="2"/>
  <c r="C1487" i="2"/>
  <c r="B1487" i="2"/>
  <c r="A1487" i="2"/>
  <c r="W1486" i="2"/>
  <c r="C1486" i="2"/>
  <c r="B1486" i="2"/>
  <c r="A1486" i="2"/>
  <c r="W1485" i="2"/>
  <c r="C1485" i="2"/>
  <c r="B1485" i="2"/>
  <c r="A1485" i="2"/>
  <c r="W1484" i="2"/>
  <c r="C1484" i="2"/>
  <c r="B1484" i="2"/>
  <c r="A1484" i="2"/>
  <c r="W1483" i="2"/>
  <c r="C1483" i="2"/>
  <c r="B1483" i="2"/>
  <c r="A1483" i="2"/>
  <c r="W1482" i="2"/>
  <c r="C1482" i="2"/>
  <c r="B1482" i="2"/>
  <c r="A1482" i="2"/>
  <c r="W1481" i="2"/>
  <c r="C1481" i="2"/>
  <c r="B1481" i="2"/>
  <c r="A1481" i="2"/>
  <c r="W1480" i="2"/>
  <c r="C1480" i="2"/>
  <c r="B1480" i="2"/>
  <c r="A1480" i="2"/>
  <c r="W1479" i="2"/>
  <c r="C1479" i="2"/>
  <c r="B1479" i="2"/>
  <c r="A1479" i="2"/>
  <c r="W1478" i="2"/>
  <c r="E1478" i="2"/>
  <c r="C1478" i="2"/>
  <c r="B1478" i="2"/>
  <c r="A1478" i="2"/>
  <c r="W1477" i="2"/>
  <c r="C1477" i="2"/>
  <c r="B1477" i="2"/>
  <c r="A1477" i="2"/>
  <c r="W1476" i="2"/>
  <c r="C1476" i="2"/>
  <c r="B1476" i="2"/>
  <c r="A1476" i="2"/>
  <c r="W1475" i="2"/>
  <c r="C1475" i="2"/>
  <c r="B1475" i="2"/>
  <c r="A1475" i="2"/>
  <c r="W1474" i="2"/>
  <c r="C1474" i="2"/>
  <c r="B1474" i="2"/>
  <c r="A1474" i="2"/>
  <c r="W1473" i="2"/>
  <c r="C1473" i="2"/>
  <c r="B1473" i="2"/>
  <c r="A1473" i="2"/>
  <c r="W1472" i="2"/>
  <c r="C1472" i="2"/>
  <c r="B1472" i="2"/>
  <c r="A1472" i="2"/>
  <c r="W1471" i="2"/>
  <c r="C1471" i="2"/>
  <c r="B1471" i="2"/>
  <c r="A1471" i="2"/>
  <c r="W1470" i="2"/>
  <c r="C1470" i="2"/>
  <c r="B1470" i="2"/>
  <c r="A1470" i="2"/>
  <c r="W1469" i="2"/>
  <c r="C1469" i="2"/>
  <c r="B1469" i="2"/>
  <c r="A1469" i="2"/>
  <c r="W1468" i="2"/>
  <c r="C1468" i="2"/>
  <c r="B1468" i="2"/>
  <c r="A1468" i="2"/>
  <c r="W1467" i="2"/>
  <c r="C1467" i="2"/>
  <c r="B1467" i="2"/>
  <c r="A1467" i="2"/>
  <c r="W1466" i="2"/>
  <c r="C1466" i="2"/>
  <c r="B1466" i="2"/>
  <c r="A1466" i="2"/>
  <c r="W1465" i="2"/>
  <c r="C1465" i="2"/>
  <c r="B1465" i="2"/>
  <c r="E1465" i="2" s="1"/>
  <c r="A1465" i="2"/>
  <c r="W1464" i="2"/>
  <c r="C1464" i="2"/>
  <c r="B1464" i="2"/>
  <c r="A1464" i="2"/>
  <c r="W1463" i="2"/>
  <c r="C1463" i="2"/>
  <c r="B1463" i="2"/>
  <c r="A1463" i="2"/>
  <c r="W1462" i="2"/>
  <c r="C1462" i="2"/>
  <c r="B1462" i="2"/>
  <c r="F1462" i="2" s="1"/>
  <c r="A1462" i="2"/>
  <c r="W1461" i="2"/>
  <c r="C1461" i="2"/>
  <c r="B1461" i="2"/>
  <c r="F1461" i="2" s="1"/>
  <c r="A1461" i="2"/>
  <c r="W1460" i="2"/>
  <c r="C1460" i="2"/>
  <c r="B1460" i="2"/>
  <c r="F1460" i="2" s="1"/>
  <c r="A1460" i="2"/>
  <c r="W1459" i="2"/>
  <c r="C1459" i="2"/>
  <c r="B1459" i="2"/>
  <c r="A1459" i="2"/>
  <c r="W1458" i="2"/>
  <c r="C1458" i="2"/>
  <c r="B1458" i="2"/>
  <c r="F1458" i="2" s="1"/>
  <c r="A1458" i="2"/>
  <c r="W1457" i="2"/>
  <c r="C1457" i="2"/>
  <c r="B1457" i="2"/>
  <c r="F1457" i="2" s="1"/>
  <c r="A1457" i="2"/>
  <c r="W1456" i="2"/>
  <c r="C1456" i="2"/>
  <c r="B1456" i="2"/>
  <c r="A1456" i="2"/>
  <c r="W1455" i="2"/>
  <c r="C1455" i="2"/>
  <c r="B1455" i="2"/>
  <c r="A1455" i="2"/>
  <c r="W1454" i="2"/>
  <c r="C1454" i="2"/>
  <c r="B1454" i="2"/>
  <c r="A1454" i="2"/>
  <c r="W1453" i="2"/>
  <c r="C1453" i="2"/>
  <c r="B1453" i="2"/>
  <c r="F1453" i="2" s="1"/>
  <c r="A1453" i="2"/>
  <c r="W1452" i="2"/>
  <c r="C1452" i="2"/>
  <c r="B1452" i="2"/>
  <c r="A1452" i="2"/>
  <c r="W1451" i="2"/>
  <c r="C1451" i="2"/>
  <c r="B1451" i="2"/>
  <c r="A1451" i="2"/>
  <c r="W1450" i="2"/>
  <c r="C1450" i="2"/>
  <c r="B1450" i="2"/>
  <c r="A1450" i="2"/>
  <c r="W1449" i="2"/>
  <c r="C1449" i="2"/>
  <c r="B1449" i="2"/>
  <c r="A1449" i="2"/>
  <c r="W1448" i="2"/>
  <c r="C1448" i="2"/>
  <c r="B1448" i="2"/>
  <c r="A1448" i="2"/>
  <c r="W1447" i="2"/>
  <c r="C1447" i="2"/>
  <c r="B1447" i="2"/>
  <c r="A1447" i="2"/>
  <c r="W1446" i="2"/>
  <c r="C1446" i="2"/>
  <c r="B1446" i="2"/>
  <c r="A1446" i="2"/>
  <c r="W1445" i="2"/>
  <c r="C1445" i="2"/>
  <c r="B1445" i="2"/>
  <c r="A1445" i="2"/>
  <c r="W1444" i="2"/>
  <c r="C1444" i="2"/>
  <c r="B1444" i="2"/>
  <c r="A1444" i="2"/>
  <c r="W1443" i="2"/>
  <c r="C1443" i="2"/>
  <c r="B1443" i="2"/>
  <c r="A1443" i="2"/>
  <c r="W1442" i="2"/>
  <c r="C1442" i="2"/>
  <c r="B1442" i="2"/>
  <c r="A1442" i="2"/>
  <c r="W1441" i="2"/>
  <c r="C1441" i="2"/>
  <c r="B1441" i="2"/>
  <c r="A1441" i="2"/>
  <c r="W1440" i="2"/>
  <c r="C1440" i="2"/>
  <c r="B1440" i="2"/>
  <c r="A1440" i="2"/>
  <c r="W1439" i="2"/>
  <c r="C1439" i="2"/>
  <c r="B1439" i="2"/>
  <c r="A1439" i="2"/>
  <c r="W1438" i="2"/>
  <c r="C1438" i="2"/>
  <c r="B1438" i="2"/>
  <c r="A1438" i="2"/>
  <c r="W1437" i="2"/>
  <c r="C1437" i="2"/>
  <c r="B1437" i="2"/>
  <c r="A1437" i="2"/>
  <c r="W1436" i="2"/>
  <c r="C1436" i="2"/>
  <c r="B1436" i="2"/>
  <c r="A1436" i="2"/>
  <c r="W1435" i="2"/>
  <c r="C1435" i="2"/>
  <c r="B1435" i="2"/>
  <c r="A1435" i="2"/>
  <c r="W1434" i="2"/>
  <c r="C1434" i="2"/>
  <c r="B1434" i="2"/>
  <c r="A1434" i="2"/>
  <c r="W1433" i="2"/>
  <c r="C1433" i="2"/>
  <c r="B1433" i="2"/>
  <c r="A1433" i="2"/>
  <c r="W1432" i="2"/>
  <c r="C1432" i="2"/>
  <c r="B1432" i="2"/>
  <c r="A1432" i="2"/>
  <c r="W1431" i="2"/>
  <c r="C1431" i="2"/>
  <c r="B1431" i="2"/>
  <c r="A1431" i="2"/>
  <c r="W1430" i="2"/>
  <c r="C1430" i="2"/>
  <c r="B1430" i="2"/>
  <c r="A1430" i="2"/>
  <c r="W1429" i="2"/>
  <c r="C1429" i="2"/>
  <c r="B1429" i="2"/>
  <c r="A1429" i="2"/>
  <c r="W1428" i="2"/>
  <c r="C1428" i="2"/>
  <c r="B1428" i="2"/>
  <c r="A1428" i="2"/>
  <c r="W1427" i="2"/>
  <c r="C1427" i="2"/>
  <c r="B1427" i="2"/>
  <c r="A1427" i="2"/>
  <c r="W1426" i="2"/>
  <c r="C1426" i="2"/>
  <c r="B1426" i="2"/>
  <c r="A1426" i="2"/>
  <c r="W1425" i="2"/>
  <c r="C1425" i="2"/>
  <c r="B1425" i="2"/>
  <c r="A1425" i="2"/>
  <c r="W1424" i="2"/>
  <c r="C1424" i="2"/>
  <c r="B1424" i="2"/>
  <c r="F1424" i="2" s="1"/>
  <c r="A1424" i="2"/>
  <c r="W1423" i="2"/>
  <c r="C1423" i="2"/>
  <c r="B1423" i="2"/>
  <c r="A1423" i="2"/>
  <c r="W1422" i="2"/>
  <c r="C1422" i="2"/>
  <c r="B1422" i="2"/>
  <c r="F1422" i="2" s="1"/>
  <c r="A1422" i="2"/>
  <c r="W1421" i="2"/>
  <c r="C1421" i="2"/>
  <c r="B1421" i="2"/>
  <c r="F1421" i="2" s="1"/>
  <c r="A1421" i="2"/>
  <c r="W1420" i="2"/>
  <c r="C1420" i="2"/>
  <c r="B1420" i="2"/>
  <c r="F1420" i="2" s="1"/>
  <c r="A1420" i="2"/>
  <c r="W1419" i="2"/>
  <c r="C1419" i="2"/>
  <c r="B1419" i="2"/>
  <c r="A1419" i="2"/>
  <c r="W1418" i="2"/>
  <c r="C1418" i="2"/>
  <c r="B1418" i="2"/>
  <c r="F1418" i="2" s="1"/>
  <c r="A1418" i="2"/>
  <c r="W1417" i="2"/>
  <c r="C1417" i="2"/>
  <c r="B1417" i="2"/>
  <c r="A1417" i="2"/>
  <c r="W1416" i="2"/>
  <c r="C1416" i="2"/>
  <c r="B1416" i="2"/>
  <c r="A1416" i="2"/>
  <c r="W1415" i="2"/>
  <c r="C1415" i="2"/>
  <c r="B1415" i="2"/>
  <c r="A1415" i="2"/>
  <c r="W1414" i="2"/>
  <c r="C1414" i="2"/>
  <c r="B1414" i="2"/>
  <c r="A1414" i="2"/>
  <c r="W1413" i="2"/>
  <c r="C1413" i="2"/>
  <c r="B1413" i="2"/>
  <c r="A1413" i="2"/>
  <c r="W1412" i="2"/>
  <c r="C1412" i="2"/>
  <c r="B1412" i="2"/>
  <c r="A1412" i="2"/>
  <c r="W1411" i="2"/>
  <c r="C1411" i="2"/>
  <c r="B1411" i="2"/>
  <c r="A1411" i="2"/>
  <c r="W1410" i="2"/>
  <c r="C1410" i="2"/>
  <c r="B1410" i="2"/>
  <c r="A1410" i="2"/>
  <c r="W1409" i="2"/>
  <c r="C1409" i="2"/>
  <c r="B1409" i="2"/>
  <c r="A1409" i="2"/>
  <c r="W1408" i="2"/>
  <c r="C1408" i="2"/>
  <c r="B1408" i="2"/>
  <c r="A1408" i="2"/>
  <c r="W1407" i="2"/>
  <c r="C1407" i="2"/>
  <c r="B1407" i="2"/>
  <c r="A1407" i="2"/>
  <c r="W1406" i="2"/>
  <c r="D1406" i="2"/>
  <c r="C1406" i="2"/>
  <c r="B1406" i="2"/>
  <c r="A1406" i="2"/>
  <c r="W1405" i="2"/>
  <c r="C1405" i="2"/>
  <c r="B1405" i="2"/>
  <c r="A1405" i="2"/>
  <c r="W1404" i="2"/>
  <c r="C1404" i="2"/>
  <c r="B1404" i="2"/>
  <c r="A1404" i="2"/>
  <c r="W1403" i="2"/>
  <c r="C1403" i="2"/>
  <c r="B1403" i="2"/>
  <c r="A1403" i="2"/>
  <c r="W1402" i="2"/>
  <c r="C1402" i="2"/>
  <c r="B1402" i="2"/>
  <c r="A1402" i="2"/>
  <c r="W1401" i="2"/>
  <c r="C1401" i="2"/>
  <c r="B1401" i="2"/>
  <c r="A1401" i="2"/>
  <c r="W1400" i="2"/>
  <c r="C1400" i="2"/>
  <c r="B1400" i="2"/>
  <c r="A1400" i="2"/>
  <c r="W1399" i="2"/>
  <c r="C1399" i="2"/>
  <c r="B1399" i="2"/>
  <c r="A1399" i="2"/>
  <c r="W1398" i="2"/>
  <c r="C1398" i="2"/>
  <c r="B1398" i="2"/>
  <c r="A1398" i="2"/>
  <c r="W1397" i="2"/>
  <c r="C1397" i="2"/>
  <c r="B1397" i="2"/>
  <c r="A1397" i="2"/>
  <c r="W1396" i="2"/>
  <c r="C1396" i="2"/>
  <c r="B1396" i="2"/>
  <c r="A1396" i="2"/>
  <c r="W1395" i="2"/>
  <c r="C1395" i="2"/>
  <c r="D1395" i="2" s="1"/>
  <c r="B1395" i="2"/>
  <c r="A1395" i="2"/>
  <c r="W1394" i="2"/>
  <c r="C1394" i="2"/>
  <c r="B1394" i="2"/>
  <c r="A1394" i="2"/>
  <c r="W1393" i="2"/>
  <c r="C1393" i="2"/>
  <c r="B1393" i="2"/>
  <c r="A1393" i="2"/>
  <c r="W1392" i="2"/>
  <c r="C1392" i="2"/>
  <c r="B1392" i="2"/>
  <c r="F1392" i="2" s="1"/>
  <c r="A1392" i="2"/>
  <c r="W1391" i="2"/>
  <c r="C1391" i="2"/>
  <c r="B1391" i="2"/>
  <c r="A1391" i="2"/>
  <c r="W1390" i="2"/>
  <c r="C1390" i="2"/>
  <c r="B1390" i="2"/>
  <c r="F1390" i="2" s="1"/>
  <c r="A1390" i="2"/>
  <c r="W1389" i="2"/>
  <c r="C1389" i="2"/>
  <c r="B1389" i="2"/>
  <c r="F1389" i="2" s="1"/>
  <c r="A1389" i="2"/>
  <c r="W1388" i="2"/>
  <c r="C1388" i="2"/>
  <c r="B1388" i="2"/>
  <c r="F1388" i="2" s="1"/>
  <c r="A1388" i="2"/>
  <c r="W1387" i="2"/>
  <c r="C1387" i="2"/>
  <c r="B1387" i="2"/>
  <c r="A1387" i="2"/>
  <c r="W1386" i="2"/>
  <c r="C1386" i="2"/>
  <c r="B1386" i="2"/>
  <c r="A1386" i="2"/>
  <c r="W1385" i="2"/>
  <c r="C1385" i="2"/>
  <c r="B1385" i="2"/>
  <c r="A1385" i="2"/>
  <c r="W1384" i="2"/>
  <c r="C1384" i="2"/>
  <c r="B1384" i="2"/>
  <c r="A1384" i="2"/>
  <c r="W1383" i="2"/>
  <c r="C1383" i="2"/>
  <c r="B1383" i="2"/>
  <c r="A1383" i="2"/>
  <c r="W1382" i="2"/>
  <c r="C1382" i="2"/>
  <c r="B1382" i="2"/>
  <c r="A1382" i="2"/>
  <c r="W1381" i="2"/>
  <c r="C1381" i="2"/>
  <c r="B1381" i="2"/>
  <c r="A1381" i="2"/>
  <c r="W1380" i="2"/>
  <c r="C1380" i="2"/>
  <c r="B1380" i="2"/>
  <c r="A1380" i="2"/>
  <c r="W1379" i="2"/>
  <c r="C1379" i="2"/>
  <c r="D1379" i="2" s="1"/>
  <c r="B1379" i="2"/>
  <c r="A1379" i="2"/>
  <c r="W1378" i="2"/>
  <c r="C1378" i="2"/>
  <c r="B1378" i="2"/>
  <c r="F1378" i="2" s="1"/>
  <c r="A1378" i="2"/>
  <c r="W1377" i="2"/>
  <c r="C1377" i="2"/>
  <c r="B1377" i="2"/>
  <c r="F1377" i="2" s="1"/>
  <c r="A1377" i="2"/>
  <c r="W1376" i="2"/>
  <c r="C1376" i="2"/>
  <c r="B1376" i="2"/>
  <c r="A1376" i="2"/>
  <c r="W1375" i="2"/>
  <c r="C1375" i="2"/>
  <c r="B1375" i="2"/>
  <c r="A1375" i="2"/>
  <c r="W1374" i="2"/>
  <c r="C1374" i="2"/>
  <c r="B1374" i="2"/>
  <c r="F1374" i="2" s="1"/>
  <c r="A1374" i="2"/>
  <c r="W1373" i="2"/>
  <c r="C1373" i="2"/>
  <c r="B1373" i="2"/>
  <c r="F1373" i="2" s="1"/>
  <c r="A1373" i="2"/>
  <c r="W1372" i="2"/>
  <c r="C1372" i="2"/>
  <c r="B1372" i="2"/>
  <c r="A1372" i="2"/>
  <c r="W1371" i="2"/>
  <c r="C1371" i="2"/>
  <c r="B1371" i="2"/>
  <c r="A1371" i="2"/>
  <c r="W1370" i="2"/>
  <c r="C1370" i="2"/>
  <c r="B1370" i="2"/>
  <c r="D1370" i="2" s="1"/>
  <c r="A1370" i="2"/>
  <c r="W1369" i="2"/>
  <c r="C1369" i="2"/>
  <c r="B1369" i="2"/>
  <c r="A1369" i="2"/>
  <c r="W1368" i="2"/>
  <c r="C1368" i="2"/>
  <c r="B1368" i="2"/>
  <c r="A1368" i="2"/>
  <c r="W1367" i="2"/>
  <c r="C1367" i="2"/>
  <c r="B1367" i="2"/>
  <c r="A1367" i="2"/>
  <c r="W1366" i="2"/>
  <c r="C1366" i="2"/>
  <c r="B1366" i="2"/>
  <c r="A1366" i="2"/>
  <c r="W1365" i="2"/>
  <c r="C1365" i="2"/>
  <c r="B1365" i="2"/>
  <c r="A1365" i="2"/>
  <c r="W1364" i="2"/>
  <c r="C1364" i="2"/>
  <c r="B1364" i="2"/>
  <c r="A1364" i="2"/>
  <c r="W1363" i="2"/>
  <c r="C1363" i="2"/>
  <c r="D1363" i="2" s="1"/>
  <c r="B1363" i="2"/>
  <c r="A1363" i="2"/>
  <c r="W1362" i="2"/>
  <c r="C1362" i="2"/>
  <c r="B1362" i="2"/>
  <c r="A1362" i="2"/>
  <c r="W1361" i="2"/>
  <c r="C1361" i="2"/>
  <c r="B1361" i="2"/>
  <c r="A1361" i="2"/>
  <c r="W1360" i="2"/>
  <c r="C1360" i="2"/>
  <c r="B1360" i="2"/>
  <c r="A1360" i="2"/>
  <c r="W1359" i="2"/>
  <c r="C1359" i="2"/>
  <c r="B1359" i="2"/>
  <c r="A1359" i="2"/>
  <c r="W1358" i="2"/>
  <c r="C1358" i="2"/>
  <c r="B1358" i="2"/>
  <c r="A1358" i="2"/>
  <c r="W1357" i="2"/>
  <c r="E1357" i="2"/>
  <c r="C1357" i="2"/>
  <c r="B1357" i="2"/>
  <c r="A1357" i="2"/>
  <c r="W1356" i="2"/>
  <c r="C1356" i="2"/>
  <c r="B1356" i="2"/>
  <c r="A1356" i="2"/>
  <c r="W1355" i="2"/>
  <c r="C1355" i="2"/>
  <c r="B1355" i="2"/>
  <c r="A1355" i="2"/>
  <c r="W1354" i="2"/>
  <c r="C1354" i="2"/>
  <c r="B1354" i="2"/>
  <c r="F1354" i="2" s="1"/>
  <c r="A1354" i="2"/>
  <c r="W1353" i="2"/>
  <c r="C1353" i="2"/>
  <c r="H1353" i="2" s="1"/>
  <c r="B1353" i="2"/>
  <c r="F1353" i="2" s="1"/>
  <c r="A1353" i="2"/>
  <c r="W1352" i="2"/>
  <c r="C1352" i="2"/>
  <c r="B1352" i="2"/>
  <c r="A1352" i="2"/>
  <c r="W1351" i="2"/>
  <c r="C1351" i="2"/>
  <c r="B1351" i="2"/>
  <c r="A1351" i="2"/>
  <c r="W1350" i="2"/>
  <c r="C1350" i="2"/>
  <c r="B1350" i="2"/>
  <c r="A1350" i="2"/>
  <c r="W1349" i="2"/>
  <c r="C1349" i="2"/>
  <c r="B1349" i="2"/>
  <c r="A1349" i="2"/>
  <c r="W1348" i="2"/>
  <c r="C1348" i="2"/>
  <c r="B1348" i="2"/>
  <c r="A1348" i="2"/>
  <c r="W1347" i="2"/>
  <c r="C1347" i="2"/>
  <c r="B1347" i="2"/>
  <c r="A1347" i="2"/>
  <c r="W1346" i="2"/>
  <c r="C1346" i="2"/>
  <c r="B1346" i="2"/>
  <c r="A1346" i="2"/>
  <c r="W1345" i="2"/>
  <c r="C1345" i="2"/>
  <c r="H1345" i="2" s="1"/>
  <c r="B1345" i="2"/>
  <c r="F1345" i="2" s="1"/>
  <c r="A1345" i="2"/>
  <c r="W1344" i="2"/>
  <c r="C1344" i="2"/>
  <c r="B1344" i="2"/>
  <c r="F1344" i="2" s="1"/>
  <c r="A1344" i="2"/>
  <c r="W1343" i="2"/>
  <c r="C1343" i="2"/>
  <c r="D1343" i="2" s="1"/>
  <c r="B1343" i="2"/>
  <c r="A1343" i="2"/>
  <c r="W1342" i="2"/>
  <c r="C1342" i="2"/>
  <c r="B1342" i="2"/>
  <c r="A1342" i="2"/>
  <c r="W1341" i="2"/>
  <c r="C1341" i="2"/>
  <c r="B1341" i="2"/>
  <c r="A1341" i="2"/>
  <c r="W1340" i="2"/>
  <c r="C1340" i="2"/>
  <c r="B1340" i="2"/>
  <c r="A1340" i="2"/>
  <c r="W1339" i="2"/>
  <c r="C1339" i="2"/>
  <c r="B1339" i="2"/>
  <c r="A1339" i="2"/>
  <c r="W1338" i="2"/>
  <c r="C1338" i="2"/>
  <c r="B1338" i="2"/>
  <c r="A1338" i="2"/>
  <c r="W1337" i="2"/>
  <c r="C1337" i="2"/>
  <c r="H1337" i="2" s="1"/>
  <c r="B1337" i="2"/>
  <c r="F1337" i="2" s="1"/>
  <c r="A1337" i="2"/>
  <c r="W1336" i="2"/>
  <c r="C1336" i="2"/>
  <c r="H1336" i="2" s="1"/>
  <c r="B1336" i="2"/>
  <c r="F1336" i="2" s="1"/>
  <c r="A1336" i="2"/>
  <c r="W1335" i="2"/>
  <c r="C1335" i="2"/>
  <c r="D1335" i="2" s="1"/>
  <c r="B1335" i="2"/>
  <c r="A1335" i="2"/>
  <c r="W1334" i="2"/>
  <c r="C1334" i="2"/>
  <c r="B1334" i="2"/>
  <c r="A1334" i="2"/>
  <c r="W1333" i="2"/>
  <c r="C1333" i="2"/>
  <c r="B1333" i="2"/>
  <c r="A1333" i="2"/>
  <c r="W1332" i="2"/>
  <c r="C1332" i="2"/>
  <c r="B1332" i="2"/>
  <c r="A1332" i="2"/>
  <c r="W1331" i="2"/>
  <c r="C1331" i="2"/>
  <c r="B1331" i="2"/>
  <c r="A1331" i="2"/>
  <c r="W1330" i="2"/>
  <c r="C1330" i="2"/>
  <c r="B1330" i="2"/>
  <c r="A1330" i="2"/>
  <c r="W1329" i="2"/>
  <c r="C1329" i="2"/>
  <c r="B1329" i="2"/>
  <c r="F1329" i="2" s="1"/>
  <c r="A1329" i="2"/>
  <c r="W1328" i="2"/>
  <c r="C1328" i="2"/>
  <c r="B1328" i="2"/>
  <c r="F1328" i="2" s="1"/>
  <c r="A1328" i="2"/>
  <c r="W1327" i="2"/>
  <c r="C1327" i="2"/>
  <c r="B1327" i="2"/>
  <c r="A1327" i="2"/>
  <c r="W1326" i="2"/>
  <c r="C1326" i="2"/>
  <c r="B1326" i="2"/>
  <c r="A1326" i="2"/>
  <c r="W1325" i="2"/>
  <c r="C1325" i="2"/>
  <c r="B1325" i="2"/>
  <c r="A1325" i="2"/>
  <c r="W1324" i="2"/>
  <c r="C1324" i="2"/>
  <c r="B1324" i="2"/>
  <c r="A1324" i="2"/>
  <c r="W1323" i="2"/>
  <c r="C1323" i="2"/>
  <c r="B1323" i="2"/>
  <c r="A1323" i="2"/>
  <c r="W1322" i="2"/>
  <c r="C1322" i="2"/>
  <c r="B1322" i="2"/>
  <c r="A1322" i="2"/>
  <c r="W1321" i="2"/>
  <c r="C1321" i="2"/>
  <c r="B1321" i="2"/>
  <c r="F1321" i="2" s="1"/>
  <c r="A1321" i="2"/>
  <c r="W1320" i="2"/>
  <c r="C1320" i="2"/>
  <c r="B1320" i="2"/>
  <c r="A1320" i="2"/>
  <c r="W1319" i="2"/>
  <c r="C1319" i="2"/>
  <c r="B1319" i="2"/>
  <c r="A1319" i="2"/>
  <c r="W1318" i="2"/>
  <c r="C1318" i="2"/>
  <c r="B1318" i="2"/>
  <c r="A1318" i="2"/>
  <c r="W1317" i="2"/>
  <c r="G1317" i="2"/>
  <c r="C1317" i="2"/>
  <c r="B1317" i="2"/>
  <c r="F1317" i="2" s="1"/>
  <c r="A1317" i="2"/>
  <c r="W1316" i="2"/>
  <c r="C1316" i="2"/>
  <c r="B1316" i="2"/>
  <c r="A1316" i="2"/>
  <c r="W1315" i="2"/>
  <c r="C1315" i="2"/>
  <c r="B1315" i="2"/>
  <c r="A1315" i="2"/>
  <c r="W1314" i="2"/>
  <c r="C1314" i="2"/>
  <c r="B1314" i="2"/>
  <c r="A1314" i="2"/>
  <c r="W1313" i="2"/>
  <c r="C1313" i="2"/>
  <c r="B1313" i="2"/>
  <c r="F1313" i="2" s="1"/>
  <c r="A1313" i="2"/>
  <c r="W1312" i="2"/>
  <c r="C1312" i="2"/>
  <c r="B1312" i="2"/>
  <c r="F1312" i="2" s="1"/>
  <c r="H1312" i="2" s="1"/>
  <c r="A1312" i="2"/>
  <c r="W1311" i="2"/>
  <c r="C1311" i="2"/>
  <c r="B1311" i="2"/>
  <c r="A1311" i="2"/>
  <c r="W1310" i="2"/>
  <c r="C1310" i="2"/>
  <c r="B1310" i="2"/>
  <c r="A1310" i="2"/>
  <c r="W1309" i="2"/>
  <c r="C1309" i="2"/>
  <c r="B1309" i="2"/>
  <c r="F1309" i="2" s="1"/>
  <c r="A1309" i="2"/>
  <c r="W1308" i="2"/>
  <c r="C1308" i="2"/>
  <c r="B1308" i="2"/>
  <c r="A1308" i="2"/>
  <c r="W1307" i="2"/>
  <c r="C1307" i="2"/>
  <c r="B1307" i="2"/>
  <c r="A1307" i="2"/>
  <c r="W1306" i="2"/>
  <c r="C1306" i="2"/>
  <c r="B1306" i="2"/>
  <c r="E1306" i="2" s="1"/>
  <c r="A1306" i="2"/>
  <c r="W1305" i="2"/>
  <c r="C1305" i="2"/>
  <c r="B1305" i="2"/>
  <c r="A1305" i="2"/>
  <c r="W1304" i="2"/>
  <c r="C1304" i="2"/>
  <c r="B1304" i="2"/>
  <c r="A1304" i="2"/>
  <c r="W1303" i="2"/>
  <c r="C1303" i="2"/>
  <c r="B1303" i="2"/>
  <c r="A1303" i="2"/>
  <c r="W1302" i="2"/>
  <c r="E1302" i="2"/>
  <c r="C1302" i="2"/>
  <c r="B1302" i="2"/>
  <c r="A1302" i="2"/>
  <c r="W1301" i="2"/>
  <c r="C1301" i="2"/>
  <c r="B1301" i="2"/>
  <c r="A1301" i="2"/>
  <c r="W1300" i="2"/>
  <c r="C1300" i="2"/>
  <c r="B1300" i="2"/>
  <c r="A1300" i="2"/>
  <c r="W1299" i="2"/>
  <c r="C1299" i="2"/>
  <c r="B1299" i="2"/>
  <c r="A1299" i="2"/>
  <c r="W1298" i="2"/>
  <c r="C1298" i="2"/>
  <c r="B1298" i="2"/>
  <c r="A1298" i="2"/>
  <c r="W1297" i="2"/>
  <c r="C1297" i="2"/>
  <c r="B1297" i="2"/>
  <c r="A1297" i="2"/>
  <c r="W1296" i="2"/>
  <c r="C1296" i="2"/>
  <c r="B1296" i="2"/>
  <c r="A1296" i="2"/>
  <c r="W1295" i="2"/>
  <c r="C1295" i="2"/>
  <c r="B1295" i="2"/>
  <c r="A1295" i="2"/>
  <c r="W1294" i="2"/>
  <c r="C1294" i="2"/>
  <c r="B1294" i="2"/>
  <c r="A1294" i="2"/>
  <c r="W1293" i="2"/>
  <c r="C1293" i="2"/>
  <c r="B1293" i="2"/>
  <c r="A1293" i="2"/>
  <c r="W1292" i="2"/>
  <c r="C1292" i="2"/>
  <c r="B1292" i="2"/>
  <c r="A1292" i="2"/>
  <c r="W1291" i="2"/>
  <c r="C1291" i="2"/>
  <c r="B1291" i="2"/>
  <c r="A1291" i="2"/>
  <c r="W1290" i="2"/>
  <c r="C1290" i="2"/>
  <c r="B1290" i="2"/>
  <c r="D1290" i="2" s="1"/>
  <c r="A1290" i="2"/>
  <c r="W1289" i="2"/>
  <c r="C1289" i="2"/>
  <c r="B1289" i="2"/>
  <c r="A1289" i="2"/>
  <c r="W1288" i="2"/>
  <c r="C1288" i="2"/>
  <c r="B1288" i="2"/>
  <c r="A1288" i="2"/>
  <c r="W1287" i="2"/>
  <c r="C1287" i="2"/>
  <c r="B1287" i="2"/>
  <c r="A1287" i="2"/>
  <c r="W1286" i="2"/>
  <c r="C1286" i="2"/>
  <c r="B1286" i="2"/>
  <c r="A1286" i="2"/>
  <c r="W1285" i="2"/>
  <c r="C1285" i="2"/>
  <c r="B1285" i="2"/>
  <c r="A1285" i="2"/>
  <c r="W1284" i="2"/>
  <c r="C1284" i="2"/>
  <c r="B1284" i="2"/>
  <c r="A1284" i="2"/>
  <c r="W1283" i="2"/>
  <c r="C1283" i="2"/>
  <c r="B1283" i="2"/>
  <c r="A1283" i="2"/>
  <c r="W1282" i="2"/>
  <c r="C1282" i="2"/>
  <c r="B1282" i="2"/>
  <c r="A1282" i="2"/>
  <c r="W1281" i="2"/>
  <c r="C1281" i="2"/>
  <c r="B1281" i="2"/>
  <c r="F1281" i="2" s="1"/>
  <c r="A1281" i="2"/>
  <c r="W1280" i="2"/>
  <c r="C1280" i="2"/>
  <c r="B1280" i="2"/>
  <c r="A1280" i="2"/>
  <c r="W1279" i="2"/>
  <c r="C1279" i="2"/>
  <c r="B1279" i="2"/>
  <c r="A1279" i="2"/>
  <c r="W1278" i="2"/>
  <c r="C1278" i="2"/>
  <c r="B1278" i="2"/>
  <c r="A1278" i="2"/>
  <c r="W1277" i="2"/>
  <c r="C1277" i="2"/>
  <c r="B1277" i="2"/>
  <c r="A1277" i="2"/>
  <c r="W1276" i="2"/>
  <c r="C1276" i="2"/>
  <c r="B1276" i="2"/>
  <c r="A1276" i="2"/>
  <c r="W1275" i="2"/>
  <c r="C1275" i="2"/>
  <c r="B1275" i="2"/>
  <c r="A1275" i="2"/>
  <c r="W1274" i="2"/>
  <c r="C1274" i="2"/>
  <c r="B1274" i="2"/>
  <c r="A1274" i="2"/>
  <c r="W1273" i="2"/>
  <c r="C1273" i="2"/>
  <c r="B1273" i="2"/>
  <c r="A1273" i="2"/>
  <c r="W1272" i="2"/>
  <c r="C1272" i="2"/>
  <c r="B1272" i="2"/>
  <c r="F1272" i="2" s="1"/>
  <c r="A1272" i="2"/>
  <c r="W1271" i="2"/>
  <c r="C1271" i="2"/>
  <c r="B1271" i="2"/>
  <c r="A1271" i="2"/>
  <c r="W1270" i="2"/>
  <c r="C1270" i="2"/>
  <c r="B1270" i="2"/>
  <c r="A1270" i="2"/>
  <c r="W1269" i="2"/>
  <c r="C1269" i="2"/>
  <c r="B1269" i="2"/>
  <c r="A1269" i="2"/>
  <c r="W1268" i="2"/>
  <c r="C1268" i="2"/>
  <c r="B1268" i="2"/>
  <c r="A1268" i="2"/>
  <c r="W1267" i="2"/>
  <c r="C1267" i="2"/>
  <c r="B1267" i="2"/>
  <c r="F1267" i="2" s="1"/>
  <c r="A1267" i="2"/>
  <c r="W1266" i="2"/>
  <c r="C1266" i="2"/>
  <c r="B1266" i="2"/>
  <c r="A1266" i="2"/>
  <c r="W1265" i="2"/>
  <c r="C1265" i="2"/>
  <c r="B1265" i="2"/>
  <c r="F1265" i="2" s="1"/>
  <c r="A1265" i="2"/>
  <c r="W1264" i="2"/>
  <c r="C1264" i="2"/>
  <c r="B1264" i="2"/>
  <c r="A1264" i="2"/>
  <c r="W1263" i="2"/>
  <c r="C1263" i="2"/>
  <c r="B1263" i="2"/>
  <c r="A1263" i="2"/>
  <c r="W1262" i="2"/>
  <c r="C1262" i="2"/>
  <c r="B1262" i="2"/>
  <c r="A1262" i="2"/>
  <c r="W1261" i="2"/>
  <c r="C1261" i="2"/>
  <c r="B1261" i="2"/>
  <c r="A1261" i="2"/>
  <c r="W1260" i="2"/>
  <c r="C1260" i="2"/>
  <c r="B1260" i="2"/>
  <c r="A1260" i="2"/>
  <c r="W1259" i="2"/>
  <c r="C1259" i="2"/>
  <c r="B1259" i="2"/>
  <c r="A1259" i="2"/>
  <c r="W1258" i="2"/>
  <c r="C1258" i="2"/>
  <c r="B1258" i="2"/>
  <c r="A1258" i="2"/>
  <c r="W1257" i="2"/>
  <c r="C1257" i="2"/>
  <c r="B1257" i="2"/>
  <c r="A1257" i="2"/>
  <c r="W1256" i="2"/>
  <c r="C1256" i="2"/>
  <c r="B1256" i="2"/>
  <c r="A1256" i="2"/>
  <c r="W1255" i="2"/>
  <c r="C1255" i="2"/>
  <c r="B1255" i="2"/>
  <c r="A1255" i="2"/>
  <c r="W1254" i="2"/>
  <c r="E1254" i="2"/>
  <c r="C1254" i="2"/>
  <c r="B1254" i="2"/>
  <c r="A1254" i="2"/>
  <c r="W1253" i="2"/>
  <c r="C1253" i="2"/>
  <c r="B1253" i="2"/>
  <c r="A1253" i="2"/>
  <c r="W1252" i="2"/>
  <c r="C1252" i="2"/>
  <c r="B1252" i="2"/>
  <c r="A1252" i="2"/>
  <c r="W1251" i="2"/>
  <c r="C1251" i="2"/>
  <c r="B1251" i="2"/>
  <c r="A1251" i="2"/>
  <c r="W1250" i="2"/>
  <c r="C1250" i="2"/>
  <c r="B1250" i="2"/>
  <c r="A1250" i="2"/>
  <c r="W1249" i="2"/>
  <c r="C1249" i="2"/>
  <c r="B1249" i="2"/>
  <c r="A1249" i="2"/>
  <c r="W1248" i="2"/>
  <c r="C1248" i="2"/>
  <c r="B1248" i="2"/>
  <c r="A1248" i="2"/>
  <c r="W1247" i="2"/>
  <c r="C1247" i="2"/>
  <c r="B1247" i="2"/>
  <c r="A1247" i="2"/>
  <c r="W1246" i="2"/>
  <c r="C1246" i="2"/>
  <c r="B1246" i="2"/>
  <c r="A1246" i="2"/>
  <c r="W1245" i="2"/>
  <c r="C1245" i="2"/>
  <c r="B1245" i="2"/>
  <c r="F1245" i="2" s="1"/>
  <c r="A1245" i="2"/>
  <c r="W1244" i="2"/>
  <c r="C1244" i="2"/>
  <c r="B1244" i="2"/>
  <c r="A1244" i="2"/>
  <c r="W1243" i="2"/>
  <c r="C1243" i="2"/>
  <c r="B1243" i="2"/>
  <c r="A1243" i="2"/>
  <c r="W1242" i="2"/>
  <c r="C1242" i="2"/>
  <c r="B1242" i="2"/>
  <c r="E1242" i="2" s="1"/>
  <c r="A1242" i="2"/>
  <c r="W1241" i="2"/>
  <c r="C1241" i="2"/>
  <c r="B1241" i="2"/>
  <c r="F1241" i="2" s="1"/>
  <c r="A1241" i="2"/>
  <c r="W1240" i="2"/>
  <c r="C1240" i="2"/>
  <c r="B1240" i="2"/>
  <c r="A1240" i="2"/>
  <c r="W1239" i="2"/>
  <c r="C1239" i="2"/>
  <c r="B1239" i="2"/>
  <c r="D1239" i="2" s="1"/>
  <c r="A1239" i="2"/>
  <c r="W1238" i="2"/>
  <c r="C1238" i="2"/>
  <c r="B1238" i="2"/>
  <c r="A1238" i="2"/>
  <c r="W1237" i="2"/>
  <c r="C1237" i="2"/>
  <c r="B1237" i="2"/>
  <c r="A1237" i="2"/>
  <c r="W1236" i="2"/>
  <c r="C1236" i="2"/>
  <c r="B1236" i="2"/>
  <c r="A1236" i="2"/>
  <c r="W1235" i="2"/>
  <c r="C1235" i="2"/>
  <c r="B1235" i="2"/>
  <c r="A1235" i="2"/>
  <c r="W1234" i="2"/>
  <c r="C1234" i="2"/>
  <c r="B1234" i="2"/>
  <c r="A1234" i="2"/>
  <c r="W1233" i="2"/>
  <c r="C1233" i="2"/>
  <c r="B1233" i="2"/>
  <c r="A1233" i="2"/>
  <c r="W1232" i="2"/>
  <c r="C1232" i="2"/>
  <c r="B1232" i="2"/>
  <c r="F1232" i="2" s="1"/>
  <c r="G1232" i="2" s="1"/>
  <c r="A1232" i="2"/>
  <c r="W1231" i="2"/>
  <c r="C1231" i="2"/>
  <c r="B1231" i="2"/>
  <c r="A1231" i="2"/>
  <c r="W1230" i="2"/>
  <c r="C1230" i="2"/>
  <c r="B1230" i="2"/>
  <c r="A1230" i="2"/>
  <c r="W1229" i="2"/>
  <c r="C1229" i="2"/>
  <c r="B1229" i="2"/>
  <c r="A1229" i="2"/>
  <c r="W1228" i="2"/>
  <c r="C1228" i="2"/>
  <c r="B1228" i="2"/>
  <c r="A1228" i="2"/>
  <c r="W1227" i="2"/>
  <c r="C1227" i="2"/>
  <c r="B1227" i="2"/>
  <c r="A1227" i="2"/>
  <c r="W1226" i="2"/>
  <c r="C1226" i="2"/>
  <c r="B1226" i="2"/>
  <c r="F1226" i="2" s="1"/>
  <c r="A1226" i="2"/>
  <c r="W1225" i="2"/>
  <c r="C1225" i="2"/>
  <c r="B1225" i="2"/>
  <c r="F1225" i="2" s="1"/>
  <c r="A1225" i="2"/>
  <c r="W1224" i="2"/>
  <c r="C1224" i="2"/>
  <c r="B1224" i="2"/>
  <c r="A1224" i="2"/>
  <c r="W1223" i="2"/>
  <c r="C1223" i="2"/>
  <c r="B1223" i="2"/>
  <c r="A1223" i="2"/>
  <c r="W1222" i="2"/>
  <c r="C1222" i="2"/>
  <c r="B1222" i="2"/>
  <c r="A1222" i="2"/>
  <c r="W1221" i="2"/>
  <c r="C1221" i="2"/>
  <c r="B1221" i="2"/>
  <c r="A1221" i="2"/>
  <c r="W1220" i="2"/>
  <c r="C1220" i="2"/>
  <c r="B1220" i="2"/>
  <c r="F1220" i="2" s="1"/>
  <c r="A1220" i="2"/>
  <c r="W1219" i="2"/>
  <c r="C1219" i="2"/>
  <c r="B1219" i="2"/>
  <c r="A1219" i="2"/>
  <c r="W1218" i="2"/>
  <c r="C1218" i="2"/>
  <c r="B1218" i="2"/>
  <c r="A1218" i="2"/>
  <c r="W1217" i="2"/>
  <c r="C1217" i="2"/>
  <c r="B1217" i="2"/>
  <c r="A1217" i="2"/>
  <c r="W1216" i="2"/>
  <c r="C1216" i="2"/>
  <c r="B1216" i="2"/>
  <c r="A1216" i="2"/>
  <c r="W1215" i="2"/>
  <c r="C1215" i="2"/>
  <c r="B1215" i="2"/>
  <c r="A1215" i="2"/>
  <c r="W1214" i="2"/>
  <c r="C1214" i="2"/>
  <c r="B1214" i="2"/>
  <c r="A1214" i="2"/>
  <c r="W1213" i="2"/>
  <c r="C1213" i="2"/>
  <c r="B1213" i="2"/>
  <c r="A1213" i="2"/>
  <c r="W1212" i="2"/>
  <c r="C1212" i="2"/>
  <c r="B1212" i="2"/>
  <c r="A1212" i="2"/>
  <c r="W1211" i="2"/>
  <c r="C1211" i="2"/>
  <c r="B1211" i="2"/>
  <c r="A1211" i="2"/>
  <c r="W1210" i="2"/>
  <c r="C1210" i="2"/>
  <c r="B1210" i="2"/>
  <c r="A1210" i="2"/>
  <c r="W1209" i="2"/>
  <c r="C1209" i="2"/>
  <c r="B1209" i="2"/>
  <c r="A1209" i="2"/>
  <c r="W1208" i="2"/>
  <c r="C1208" i="2"/>
  <c r="B1208" i="2"/>
  <c r="A1208" i="2"/>
  <c r="W1207" i="2"/>
  <c r="C1207" i="2"/>
  <c r="B1207" i="2"/>
  <c r="A1207" i="2"/>
  <c r="W1206" i="2"/>
  <c r="C1206" i="2"/>
  <c r="B1206" i="2"/>
  <c r="A1206" i="2"/>
  <c r="W1205" i="2"/>
  <c r="C1205" i="2"/>
  <c r="B1205" i="2"/>
  <c r="A1205" i="2"/>
  <c r="W1204" i="2"/>
  <c r="C1204" i="2"/>
  <c r="B1204" i="2"/>
  <c r="F1204" i="2" s="1"/>
  <c r="A1204" i="2"/>
  <c r="W1203" i="2"/>
  <c r="C1203" i="2"/>
  <c r="B1203" i="2"/>
  <c r="A1203" i="2"/>
  <c r="W1202" i="2"/>
  <c r="C1202" i="2"/>
  <c r="B1202" i="2"/>
  <c r="A1202" i="2"/>
  <c r="W1201" i="2"/>
  <c r="C1201" i="2"/>
  <c r="B1201" i="2"/>
  <c r="F1201" i="2" s="1"/>
  <c r="A1201" i="2"/>
  <c r="W1200" i="2"/>
  <c r="C1200" i="2"/>
  <c r="B1200" i="2"/>
  <c r="A1200" i="2"/>
  <c r="W1199" i="2"/>
  <c r="C1199" i="2"/>
  <c r="B1199" i="2"/>
  <c r="A1199" i="2"/>
  <c r="W1198" i="2"/>
  <c r="C1198" i="2"/>
  <c r="E1198" i="2" s="1"/>
  <c r="B1198" i="2"/>
  <c r="A1198" i="2"/>
  <c r="W1197" i="2"/>
  <c r="C1197" i="2"/>
  <c r="B1197" i="2"/>
  <c r="A1197" i="2"/>
  <c r="W1196" i="2"/>
  <c r="C1196" i="2"/>
  <c r="B1196" i="2"/>
  <c r="A1196" i="2"/>
  <c r="W1195" i="2"/>
  <c r="C1195" i="2"/>
  <c r="B1195" i="2"/>
  <c r="A1195" i="2"/>
  <c r="W1194" i="2"/>
  <c r="C1194" i="2"/>
  <c r="B1194" i="2"/>
  <c r="A1194" i="2"/>
  <c r="W1193" i="2"/>
  <c r="C1193" i="2"/>
  <c r="B1193" i="2"/>
  <c r="A1193" i="2"/>
  <c r="W1192" i="2"/>
  <c r="C1192" i="2"/>
  <c r="B1192" i="2"/>
  <c r="A1192" i="2"/>
  <c r="W1191" i="2"/>
  <c r="C1191" i="2"/>
  <c r="B1191" i="2"/>
  <c r="A1191" i="2"/>
  <c r="W1190" i="2"/>
  <c r="C1190" i="2"/>
  <c r="B1190" i="2"/>
  <c r="A1190" i="2"/>
  <c r="W1189" i="2"/>
  <c r="C1189" i="2"/>
  <c r="B1189" i="2"/>
  <c r="A1189" i="2"/>
  <c r="W1188" i="2"/>
  <c r="C1188" i="2"/>
  <c r="B1188" i="2"/>
  <c r="F1188" i="2" s="1"/>
  <c r="A1188" i="2"/>
  <c r="W1187" i="2"/>
  <c r="C1187" i="2"/>
  <c r="B1187" i="2"/>
  <c r="A1187" i="2"/>
  <c r="W1186" i="2"/>
  <c r="C1186" i="2"/>
  <c r="B1186" i="2"/>
  <c r="A1186" i="2"/>
  <c r="W1185" i="2"/>
  <c r="C1185" i="2"/>
  <c r="B1185" i="2"/>
  <c r="A1185" i="2"/>
  <c r="W1184" i="2"/>
  <c r="C1184" i="2"/>
  <c r="B1184" i="2"/>
  <c r="A1184" i="2"/>
  <c r="W1183" i="2"/>
  <c r="C1183" i="2"/>
  <c r="B1183" i="2"/>
  <c r="A1183" i="2"/>
  <c r="W1182" i="2"/>
  <c r="C1182" i="2"/>
  <c r="B1182" i="2"/>
  <c r="A1182" i="2"/>
  <c r="W1181" i="2"/>
  <c r="C1181" i="2"/>
  <c r="B1181" i="2"/>
  <c r="A1181" i="2"/>
  <c r="W1180" i="2"/>
  <c r="C1180" i="2"/>
  <c r="B1180" i="2"/>
  <c r="A1180" i="2"/>
  <c r="W1179" i="2"/>
  <c r="C1179" i="2"/>
  <c r="B1179" i="2"/>
  <c r="D1179" i="2" s="1"/>
  <c r="A1179" i="2"/>
  <c r="W1178" i="2"/>
  <c r="C1178" i="2"/>
  <c r="B1178" i="2"/>
  <c r="A1178" i="2"/>
  <c r="W1177" i="2"/>
  <c r="C1177" i="2"/>
  <c r="B1177" i="2"/>
  <c r="F1177" i="2" s="1"/>
  <c r="A1177" i="2"/>
  <c r="W1176" i="2"/>
  <c r="C1176" i="2"/>
  <c r="B1176" i="2"/>
  <c r="A1176" i="2"/>
  <c r="W1175" i="2"/>
  <c r="C1175" i="2"/>
  <c r="B1175" i="2"/>
  <c r="A1175" i="2"/>
  <c r="W1174" i="2"/>
  <c r="C1174" i="2"/>
  <c r="B1174" i="2"/>
  <c r="A1174" i="2"/>
  <c r="W1173" i="2"/>
  <c r="C1173" i="2"/>
  <c r="B1173" i="2"/>
  <c r="A1173" i="2"/>
  <c r="W1172" i="2"/>
  <c r="C1172" i="2"/>
  <c r="H1172" i="2" s="1"/>
  <c r="B1172" i="2"/>
  <c r="F1172" i="2" s="1"/>
  <c r="A1172" i="2"/>
  <c r="W1171" i="2"/>
  <c r="C1171" i="2"/>
  <c r="B1171" i="2"/>
  <c r="A1171" i="2"/>
  <c r="W1170" i="2"/>
  <c r="C1170" i="2"/>
  <c r="B1170" i="2"/>
  <c r="A1170" i="2"/>
  <c r="W1169" i="2"/>
  <c r="C1169" i="2"/>
  <c r="B1169" i="2"/>
  <c r="F1169" i="2" s="1"/>
  <c r="A1169" i="2"/>
  <c r="W1168" i="2"/>
  <c r="C1168" i="2"/>
  <c r="B1168" i="2"/>
  <c r="A1168" i="2"/>
  <c r="W1167" i="2"/>
  <c r="C1167" i="2"/>
  <c r="B1167" i="2"/>
  <c r="A1167" i="2"/>
  <c r="W1166" i="2"/>
  <c r="C1166" i="2"/>
  <c r="B1166" i="2"/>
  <c r="F1166" i="2" s="1"/>
  <c r="A1166" i="2"/>
  <c r="W1165" i="2"/>
  <c r="C1165" i="2"/>
  <c r="B1165" i="2"/>
  <c r="F1165" i="2" s="1"/>
  <c r="A1165" i="2"/>
  <c r="W1164" i="2"/>
  <c r="C1164" i="2"/>
  <c r="B1164" i="2"/>
  <c r="A1164" i="2"/>
  <c r="W1163" i="2"/>
  <c r="C1163" i="2"/>
  <c r="B1163" i="2"/>
  <c r="A1163" i="2"/>
  <c r="W1162" i="2"/>
  <c r="C1162" i="2"/>
  <c r="B1162" i="2"/>
  <c r="F1162" i="2" s="1"/>
  <c r="A1162" i="2"/>
  <c r="W1161" i="2"/>
  <c r="C1161" i="2"/>
  <c r="B1161" i="2"/>
  <c r="F1161" i="2" s="1"/>
  <c r="A1161" i="2"/>
  <c r="W1160" i="2"/>
  <c r="C1160" i="2"/>
  <c r="B1160" i="2"/>
  <c r="A1160" i="2"/>
  <c r="W1159" i="2"/>
  <c r="C1159" i="2"/>
  <c r="B1159" i="2"/>
  <c r="F1159" i="2" s="1"/>
  <c r="A1159" i="2"/>
  <c r="W1158" i="2"/>
  <c r="C1158" i="2"/>
  <c r="B1158" i="2"/>
  <c r="F1158" i="2" s="1"/>
  <c r="A1158" i="2"/>
  <c r="W1157" i="2"/>
  <c r="C1157" i="2"/>
  <c r="B1157" i="2"/>
  <c r="A1157" i="2"/>
  <c r="W1156" i="2"/>
  <c r="C1156" i="2"/>
  <c r="B1156" i="2"/>
  <c r="A1156" i="2"/>
  <c r="W1155" i="2"/>
  <c r="C1155" i="2"/>
  <c r="B1155" i="2"/>
  <c r="A1155" i="2"/>
  <c r="W1154" i="2"/>
  <c r="C1154" i="2"/>
  <c r="B1154" i="2"/>
  <c r="F1154" i="2" s="1"/>
  <c r="A1154" i="2"/>
  <c r="W1153" i="2"/>
  <c r="C1153" i="2"/>
  <c r="B1153" i="2"/>
  <c r="F1153" i="2" s="1"/>
  <c r="A1153" i="2"/>
  <c r="W1152" i="2"/>
  <c r="C1152" i="2"/>
  <c r="B1152" i="2"/>
  <c r="A1152" i="2"/>
  <c r="W1151" i="2"/>
  <c r="C1151" i="2"/>
  <c r="B1151" i="2"/>
  <c r="A1151" i="2"/>
  <c r="W1150" i="2"/>
  <c r="C1150" i="2"/>
  <c r="B1150" i="2"/>
  <c r="F1150" i="2" s="1"/>
  <c r="A1150" i="2"/>
  <c r="W1149" i="2"/>
  <c r="C1149" i="2"/>
  <c r="B1149" i="2"/>
  <c r="A1149" i="2"/>
  <c r="W1148" i="2"/>
  <c r="C1148" i="2"/>
  <c r="B1148" i="2"/>
  <c r="A1148" i="2"/>
  <c r="W1147" i="2"/>
  <c r="C1147" i="2"/>
  <c r="B1147" i="2"/>
  <c r="F1147" i="2" s="1"/>
  <c r="A1147" i="2"/>
  <c r="W1146" i="2"/>
  <c r="C1146" i="2"/>
  <c r="B1146" i="2"/>
  <c r="A1146" i="2"/>
  <c r="W1145" i="2"/>
  <c r="C1145" i="2"/>
  <c r="B1145" i="2"/>
  <c r="A1145" i="2"/>
  <c r="W1144" i="2"/>
  <c r="C1144" i="2"/>
  <c r="B1144" i="2"/>
  <c r="A1144" i="2"/>
  <c r="W1143" i="2"/>
  <c r="C1143" i="2"/>
  <c r="B1143" i="2"/>
  <c r="A1143" i="2"/>
  <c r="W1142" i="2"/>
  <c r="H1142" i="2"/>
  <c r="C1142" i="2"/>
  <c r="B1142" i="2"/>
  <c r="F1142" i="2" s="1"/>
  <c r="A1142" i="2"/>
  <c r="W1141" i="2"/>
  <c r="C1141" i="2"/>
  <c r="B1141" i="2"/>
  <c r="A1141" i="2"/>
  <c r="W1140" i="2"/>
  <c r="C1140" i="2"/>
  <c r="B1140" i="2"/>
  <c r="A1140" i="2"/>
  <c r="W1139" i="2"/>
  <c r="C1139" i="2"/>
  <c r="B1139" i="2"/>
  <c r="F1139" i="2" s="1"/>
  <c r="A1139" i="2"/>
  <c r="W1138" i="2"/>
  <c r="C1138" i="2"/>
  <c r="B1138" i="2"/>
  <c r="F1138" i="2" s="1"/>
  <c r="A1138" i="2"/>
  <c r="W1137" i="2"/>
  <c r="C1137" i="2"/>
  <c r="B1137" i="2"/>
  <c r="F1137" i="2" s="1"/>
  <c r="A1137" i="2"/>
  <c r="W1136" i="2"/>
  <c r="C1136" i="2"/>
  <c r="B1136" i="2"/>
  <c r="A1136" i="2"/>
  <c r="W1135" i="2"/>
  <c r="C1135" i="2"/>
  <c r="B1135" i="2"/>
  <c r="A1135" i="2"/>
  <c r="W1134" i="2"/>
  <c r="C1134" i="2"/>
  <c r="B1134" i="2"/>
  <c r="F1134" i="2" s="1"/>
  <c r="A1134" i="2"/>
  <c r="W1133" i="2"/>
  <c r="C1133" i="2"/>
  <c r="B1133" i="2"/>
  <c r="A1133" i="2"/>
  <c r="W1132" i="2"/>
  <c r="C1132" i="2"/>
  <c r="B1132" i="2"/>
  <c r="A1132" i="2"/>
  <c r="W1131" i="2"/>
  <c r="C1131" i="2"/>
  <c r="B1131" i="2"/>
  <c r="F1131" i="2" s="1"/>
  <c r="A1131" i="2"/>
  <c r="W1130" i="2"/>
  <c r="C1130" i="2"/>
  <c r="B1130" i="2"/>
  <c r="A1130" i="2"/>
  <c r="W1129" i="2"/>
  <c r="C1129" i="2"/>
  <c r="B1129" i="2"/>
  <c r="A1129" i="2"/>
  <c r="W1128" i="2"/>
  <c r="C1128" i="2"/>
  <c r="B1128" i="2"/>
  <c r="A1128" i="2"/>
  <c r="W1127" i="2"/>
  <c r="C1127" i="2"/>
  <c r="B1127" i="2"/>
  <c r="A1127" i="2"/>
  <c r="W1126" i="2"/>
  <c r="C1126" i="2"/>
  <c r="B1126" i="2"/>
  <c r="F1126" i="2" s="1"/>
  <c r="H1126" i="2" s="1"/>
  <c r="A1126" i="2"/>
  <c r="W1125" i="2"/>
  <c r="C1125" i="2"/>
  <c r="B1125" i="2"/>
  <c r="A1125" i="2"/>
  <c r="W1124" i="2"/>
  <c r="C1124" i="2"/>
  <c r="B1124" i="2"/>
  <c r="A1124" i="2"/>
  <c r="W1123" i="2"/>
  <c r="C1123" i="2"/>
  <c r="B1123" i="2"/>
  <c r="F1123" i="2" s="1"/>
  <c r="A1123" i="2"/>
  <c r="W1122" i="2"/>
  <c r="C1122" i="2"/>
  <c r="B1122" i="2"/>
  <c r="F1122" i="2" s="1"/>
  <c r="A1122" i="2"/>
  <c r="W1121" i="2"/>
  <c r="C1121" i="2"/>
  <c r="B1121" i="2"/>
  <c r="F1121" i="2" s="1"/>
  <c r="A1121" i="2"/>
  <c r="W1120" i="2"/>
  <c r="C1120" i="2"/>
  <c r="B1120" i="2"/>
  <c r="A1120" i="2"/>
  <c r="W1119" i="2"/>
  <c r="C1119" i="2"/>
  <c r="B1119" i="2"/>
  <c r="A1119" i="2"/>
  <c r="W1118" i="2"/>
  <c r="C1118" i="2"/>
  <c r="B1118" i="2"/>
  <c r="F1118" i="2" s="1"/>
  <c r="A1118" i="2"/>
  <c r="W1117" i="2"/>
  <c r="C1117" i="2"/>
  <c r="B1117" i="2"/>
  <c r="A1117" i="2"/>
  <c r="W1116" i="2"/>
  <c r="C1116" i="2"/>
  <c r="B1116" i="2"/>
  <c r="F1116" i="2" s="1"/>
  <c r="A1116" i="2"/>
  <c r="W1115" i="2"/>
  <c r="C1115" i="2"/>
  <c r="B1115" i="2"/>
  <c r="D1115" i="2" s="1"/>
  <c r="A1115" i="2"/>
  <c r="W1114" i="2"/>
  <c r="C1114" i="2"/>
  <c r="B1114" i="2"/>
  <c r="A1114" i="2"/>
  <c r="W1113" i="2"/>
  <c r="C1113" i="2"/>
  <c r="B1113" i="2"/>
  <c r="A1113" i="2"/>
  <c r="W1112" i="2"/>
  <c r="C1112" i="2"/>
  <c r="B1112" i="2"/>
  <c r="A1112" i="2"/>
  <c r="W1111" i="2"/>
  <c r="C1111" i="2"/>
  <c r="B1111" i="2"/>
  <c r="A1111" i="2"/>
  <c r="W1110" i="2"/>
  <c r="C1110" i="2"/>
  <c r="B1110" i="2"/>
  <c r="A1110" i="2"/>
  <c r="W1109" i="2"/>
  <c r="C1109" i="2"/>
  <c r="B1109" i="2"/>
  <c r="A1109" i="2"/>
  <c r="W1108" i="2"/>
  <c r="C1108" i="2"/>
  <c r="B1108" i="2"/>
  <c r="A1108" i="2"/>
  <c r="W1107" i="2"/>
  <c r="C1107" i="2"/>
  <c r="B1107" i="2"/>
  <c r="A1107" i="2"/>
  <c r="W1106" i="2"/>
  <c r="C1106" i="2"/>
  <c r="B1106" i="2"/>
  <c r="A1106" i="2"/>
  <c r="W1105" i="2"/>
  <c r="C1105" i="2"/>
  <c r="B1105" i="2"/>
  <c r="A1105" i="2"/>
  <c r="W1104" i="2"/>
  <c r="C1104" i="2"/>
  <c r="B1104" i="2"/>
  <c r="A1104" i="2"/>
  <c r="W1103" i="2"/>
  <c r="C1103" i="2"/>
  <c r="B1103" i="2"/>
  <c r="A1103" i="2"/>
  <c r="W1102" i="2"/>
  <c r="C1102" i="2"/>
  <c r="B1102" i="2"/>
  <c r="A1102" i="2"/>
  <c r="W1101" i="2"/>
  <c r="C1101" i="2"/>
  <c r="B1101" i="2"/>
  <c r="A1101" i="2"/>
  <c r="W1100" i="2"/>
  <c r="C1100" i="2"/>
  <c r="B1100" i="2"/>
  <c r="A1100" i="2"/>
  <c r="W1099" i="2"/>
  <c r="C1099" i="2"/>
  <c r="B1099" i="2"/>
  <c r="A1099" i="2"/>
  <c r="W1098" i="2"/>
  <c r="C1098" i="2"/>
  <c r="B1098" i="2"/>
  <c r="A1098" i="2"/>
  <c r="W1097" i="2"/>
  <c r="C1097" i="2"/>
  <c r="B1097" i="2"/>
  <c r="A1097" i="2"/>
  <c r="W1096" i="2"/>
  <c r="C1096" i="2"/>
  <c r="B1096" i="2"/>
  <c r="A1096" i="2"/>
  <c r="W1095" i="2"/>
  <c r="C1095" i="2"/>
  <c r="B1095" i="2"/>
  <c r="A1095" i="2"/>
  <c r="W1094" i="2"/>
  <c r="C1094" i="2"/>
  <c r="B1094" i="2"/>
  <c r="F1094" i="2" s="1"/>
  <c r="A1094" i="2"/>
  <c r="W1093" i="2"/>
  <c r="C1093" i="2"/>
  <c r="B1093" i="2"/>
  <c r="F1093" i="2" s="1"/>
  <c r="A1093" i="2"/>
  <c r="W1092" i="2"/>
  <c r="C1092" i="2"/>
  <c r="B1092" i="2"/>
  <c r="A1092" i="2"/>
  <c r="W1091" i="2"/>
  <c r="C1091" i="2"/>
  <c r="B1091" i="2"/>
  <c r="A1091" i="2"/>
  <c r="W1090" i="2"/>
  <c r="C1090" i="2"/>
  <c r="B1090" i="2"/>
  <c r="A1090" i="2"/>
  <c r="W1089" i="2"/>
  <c r="C1089" i="2"/>
  <c r="B1089" i="2"/>
  <c r="A1089" i="2"/>
  <c r="W1088" i="2"/>
  <c r="C1088" i="2"/>
  <c r="B1088" i="2"/>
  <c r="A1088" i="2"/>
  <c r="W1087" i="2"/>
  <c r="C1087" i="2"/>
  <c r="B1087" i="2"/>
  <c r="A1087" i="2"/>
  <c r="W1086" i="2"/>
  <c r="C1086" i="2"/>
  <c r="B1086" i="2"/>
  <c r="A1086" i="2"/>
  <c r="W1085" i="2"/>
  <c r="C1085" i="2"/>
  <c r="B1085" i="2"/>
  <c r="F1085" i="2" s="1"/>
  <c r="A1085" i="2"/>
  <c r="W1084" i="2"/>
  <c r="C1084" i="2"/>
  <c r="B1084" i="2"/>
  <c r="A1084" i="2"/>
  <c r="W1083" i="2"/>
  <c r="C1083" i="2"/>
  <c r="B1083" i="2"/>
  <c r="A1083" i="2"/>
  <c r="W1082" i="2"/>
  <c r="C1082" i="2"/>
  <c r="B1082" i="2"/>
  <c r="A1082" i="2"/>
  <c r="W1081" i="2"/>
  <c r="C1081" i="2"/>
  <c r="B1081" i="2"/>
  <c r="A1081" i="2"/>
  <c r="W1080" i="2"/>
  <c r="C1080" i="2"/>
  <c r="B1080" i="2"/>
  <c r="A1080" i="2"/>
  <c r="W1079" i="2"/>
  <c r="C1079" i="2"/>
  <c r="B1079" i="2"/>
  <c r="A1079" i="2"/>
  <c r="W1078" i="2"/>
  <c r="C1078" i="2"/>
  <c r="B1078" i="2"/>
  <c r="F1078" i="2" s="1"/>
  <c r="A1078" i="2"/>
  <c r="W1077" i="2"/>
  <c r="C1077" i="2"/>
  <c r="B1077" i="2"/>
  <c r="F1077" i="2" s="1"/>
  <c r="A1077" i="2"/>
  <c r="W1076" i="2"/>
  <c r="C1076" i="2"/>
  <c r="B1076" i="2"/>
  <c r="A1076" i="2"/>
  <c r="W1075" i="2"/>
  <c r="C1075" i="2"/>
  <c r="B1075" i="2"/>
  <c r="A1075" i="2"/>
  <c r="W1074" i="2"/>
  <c r="C1074" i="2"/>
  <c r="B1074" i="2"/>
  <c r="A1074" i="2"/>
  <c r="W1073" i="2"/>
  <c r="C1073" i="2"/>
  <c r="B1073" i="2"/>
  <c r="A1073" i="2"/>
  <c r="W1072" i="2"/>
  <c r="C1072" i="2"/>
  <c r="B1072" i="2"/>
  <c r="A1072" i="2"/>
  <c r="W1071" i="2"/>
  <c r="C1071" i="2"/>
  <c r="B1071" i="2"/>
  <c r="A1071" i="2"/>
  <c r="W1070" i="2"/>
  <c r="C1070" i="2"/>
  <c r="B1070" i="2"/>
  <c r="A1070" i="2"/>
  <c r="W1069" i="2"/>
  <c r="C1069" i="2"/>
  <c r="B1069" i="2"/>
  <c r="A1069" i="2"/>
  <c r="W1068" i="2"/>
  <c r="C1068" i="2"/>
  <c r="B1068" i="2"/>
  <c r="A1068" i="2"/>
  <c r="W1067" i="2"/>
  <c r="C1067" i="2"/>
  <c r="B1067" i="2"/>
  <c r="A1067" i="2"/>
  <c r="W1066" i="2"/>
  <c r="C1066" i="2"/>
  <c r="B1066" i="2"/>
  <c r="A1066" i="2"/>
  <c r="W1065" i="2"/>
  <c r="C1065" i="2"/>
  <c r="B1065" i="2"/>
  <c r="A1065" i="2"/>
  <c r="W1064" i="2"/>
  <c r="C1064" i="2"/>
  <c r="B1064" i="2"/>
  <c r="A1064" i="2"/>
  <c r="W1063" i="2"/>
  <c r="C1063" i="2"/>
  <c r="B1063" i="2"/>
  <c r="A1063" i="2"/>
  <c r="W1062" i="2"/>
  <c r="C1062" i="2"/>
  <c r="B1062" i="2"/>
  <c r="F1062" i="2" s="1"/>
  <c r="H1062" i="2" s="1"/>
  <c r="A1062" i="2"/>
  <c r="W1061" i="2"/>
  <c r="C1061" i="2"/>
  <c r="B1061" i="2"/>
  <c r="A1061" i="2"/>
  <c r="W1060" i="2"/>
  <c r="C1060" i="2"/>
  <c r="B1060" i="2"/>
  <c r="A1060" i="2"/>
  <c r="W1059" i="2"/>
  <c r="C1059" i="2"/>
  <c r="B1059" i="2"/>
  <c r="F1059" i="2" s="1"/>
  <c r="A1059" i="2"/>
  <c r="W1058" i="2"/>
  <c r="C1058" i="2"/>
  <c r="B1058" i="2"/>
  <c r="F1058" i="2" s="1"/>
  <c r="A1058" i="2"/>
  <c r="W1057" i="2"/>
  <c r="C1057" i="2"/>
  <c r="B1057" i="2"/>
  <c r="F1057" i="2" s="1"/>
  <c r="A1057" i="2"/>
  <c r="W1056" i="2"/>
  <c r="C1056" i="2"/>
  <c r="B1056" i="2"/>
  <c r="A1056" i="2"/>
  <c r="W1055" i="2"/>
  <c r="C1055" i="2"/>
  <c r="B1055" i="2"/>
  <c r="A1055" i="2"/>
  <c r="W1054" i="2"/>
  <c r="C1054" i="2"/>
  <c r="B1054" i="2"/>
  <c r="A1054" i="2"/>
  <c r="W1053" i="2"/>
  <c r="C1053" i="2"/>
  <c r="B1053" i="2"/>
  <c r="A1053" i="2"/>
  <c r="W1052" i="2"/>
  <c r="C1052" i="2"/>
  <c r="B1052" i="2"/>
  <c r="A1052" i="2"/>
  <c r="W1051" i="2"/>
  <c r="C1051" i="2"/>
  <c r="B1051" i="2"/>
  <c r="A1051" i="2"/>
  <c r="W1050" i="2"/>
  <c r="E1050" i="2"/>
  <c r="C1050" i="2"/>
  <c r="B1050" i="2"/>
  <c r="F1050" i="2" s="1"/>
  <c r="A1050" i="2"/>
  <c r="W1049" i="2"/>
  <c r="C1049" i="2"/>
  <c r="B1049" i="2"/>
  <c r="F1049" i="2" s="1"/>
  <c r="A1049" i="2"/>
  <c r="W1048" i="2"/>
  <c r="C1048" i="2"/>
  <c r="B1048" i="2"/>
  <c r="A1048" i="2"/>
  <c r="W1047" i="2"/>
  <c r="C1047" i="2"/>
  <c r="B1047" i="2"/>
  <c r="A1047" i="2"/>
  <c r="W1046" i="2"/>
  <c r="C1046" i="2"/>
  <c r="B1046" i="2"/>
  <c r="F1046" i="2" s="1"/>
  <c r="A1046" i="2"/>
  <c r="W1045" i="2"/>
  <c r="C1045" i="2"/>
  <c r="B1045" i="2"/>
  <c r="A1045" i="2"/>
  <c r="W1044" i="2"/>
  <c r="C1044" i="2"/>
  <c r="B1044" i="2"/>
  <c r="A1044" i="2"/>
  <c r="W1043" i="2"/>
  <c r="C1043" i="2"/>
  <c r="B1043" i="2"/>
  <c r="F1043" i="2" s="1"/>
  <c r="A1043" i="2"/>
  <c r="W1042" i="2"/>
  <c r="C1042" i="2"/>
  <c r="B1042" i="2"/>
  <c r="F1042" i="2" s="1"/>
  <c r="A1042" i="2"/>
  <c r="W1041" i="2"/>
  <c r="C1041" i="2"/>
  <c r="H1041" i="2" s="1"/>
  <c r="B1041" i="2"/>
  <c r="F1041" i="2" s="1"/>
  <c r="A1041" i="2"/>
  <c r="W1040" i="2"/>
  <c r="C1040" i="2"/>
  <c r="B1040" i="2"/>
  <c r="A1040" i="2"/>
  <c r="W1039" i="2"/>
  <c r="C1039" i="2"/>
  <c r="B1039" i="2"/>
  <c r="A1039" i="2"/>
  <c r="W1038" i="2"/>
  <c r="C1038" i="2"/>
  <c r="B1038" i="2"/>
  <c r="A1038" i="2"/>
  <c r="W1037" i="2"/>
  <c r="C1037" i="2"/>
  <c r="B1037" i="2"/>
  <c r="A1037" i="2"/>
  <c r="W1036" i="2"/>
  <c r="C1036" i="2"/>
  <c r="B1036" i="2"/>
  <c r="A1036" i="2"/>
  <c r="W1035" i="2"/>
  <c r="C1035" i="2"/>
  <c r="B1035" i="2"/>
  <c r="A1035" i="2"/>
  <c r="W1034" i="2"/>
  <c r="C1034" i="2"/>
  <c r="B1034" i="2"/>
  <c r="F1034" i="2" s="1"/>
  <c r="A1034" i="2"/>
  <c r="W1033" i="2"/>
  <c r="C1033" i="2"/>
  <c r="B1033" i="2"/>
  <c r="F1033" i="2" s="1"/>
  <c r="A1033" i="2"/>
  <c r="W1032" i="2"/>
  <c r="C1032" i="2"/>
  <c r="B1032" i="2"/>
  <c r="A1032" i="2"/>
  <c r="W1031" i="2"/>
  <c r="C1031" i="2"/>
  <c r="B1031" i="2"/>
  <c r="F1031" i="2" s="1"/>
  <c r="A1031" i="2"/>
  <c r="W1030" i="2"/>
  <c r="C1030" i="2"/>
  <c r="B1030" i="2"/>
  <c r="F1030" i="2" s="1"/>
  <c r="A1030" i="2"/>
  <c r="W1029" i="2"/>
  <c r="C1029" i="2"/>
  <c r="B1029" i="2"/>
  <c r="F1029" i="2" s="1"/>
  <c r="A1029" i="2"/>
  <c r="W1028" i="2"/>
  <c r="C1028" i="2"/>
  <c r="B1028" i="2"/>
  <c r="A1028" i="2"/>
  <c r="W1027" i="2"/>
  <c r="C1027" i="2"/>
  <c r="B1027" i="2"/>
  <c r="A1027" i="2"/>
  <c r="W1026" i="2"/>
  <c r="C1026" i="2"/>
  <c r="B1026" i="2"/>
  <c r="F1026" i="2" s="1"/>
  <c r="A1026" i="2"/>
  <c r="W1025" i="2"/>
  <c r="C1025" i="2"/>
  <c r="B1025" i="2"/>
  <c r="A1025" i="2"/>
  <c r="W1024" i="2"/>
  <c r="C1024" i="2"/>
  <c r="B1024" i="2"/>
  <c r="A1024" i="2"/>
  <c r="W1023" i="2"/>
  <c r="C1023" i="2"/>
  <c r="B1023" i="2"/>
  <c r="F1023" i="2" s="1"/>
  <c r="A1023" i="2"/>
  <c r="W1022" i="2"/>
  <c r="C1022" i="2"/>
  <c r="B1022" i="2"/>
  <c r="E1022" i="2" s="1"/>
  <c r="A1022" i="2"/>
  <c r="W1021" i="2"/>
  <c r="C1021" i="2"/>
  <c r="B1021" i="2"/>
  <c r="A1021" i="2"/>
  <c r="W1020" i="2"/>
  <c r="C1020" i="2"/>
  <c r="B1020" i="2"/>
  <c r="A1020" i="2"/>
  <c r="W1019" i="2"/>
  <c r="C1019" i="2"/>
  <c r="B1019" i="2"/>
  <c r="A1019" i="2"/>
  <c r="W1018" i="2"/>
  <c r="H1018" i="2"/>
  <c r="C1018" i="2"/>
  <c r="B1018" i="2"/>
  <c r="F1018" i="2" s="1"/>
  <c r="A1018" i="2"/>
  <c r="W1017" i="2"/>
  <c r="C1017" i="2"/>
  <c r="B1017" i="2"/>
  <c r="A1017" i="2"/>
  <c r="W1016" i="2"/>
  <c r="C1016" i="2"/>
  <c r="B1016" i="2"/>
  <c r="A1016" i="2"/>
  <c r="W1015" i="2"/>
  <c r="C1015" i="2"/>
  <c r="B1015" i="2"/>
  <c r="F1015" i="2" s="1"/>
  <c r="A1015" i="2"/>
  <c r="W1014" i="2"/>
  <c r="C1014" i="2"/>
  <c r="B1014" i="2"/>
  <c r="A1014" i="2"/>
  <c r="W1013" i="2"/>
  <c r="C1013" i="2"/>
  <c r="B1013" i="2"/>
  <c r="A1013" i="2"/>
  <c r="W1012" i="2"/>
  <c r="C1012" i="2"/>
  <c r="B1012" i="2"/>
  <c r="A1012" i="2"/>
  <c r="W1011" i="2"/>
  <c r="C1011" i="2"/>
  <c r="B1011" i="2"/>
  <c r="A1011" i="2"/>
  <c r="W1010" i="2"/>
  <c r="C1010" i="2"/>
  <c r="B1010" i="2"/>
  <c r="F1010" i="2" s="1"/>
  <c r="H1010" i="2" s="1"/>
  <c r="A1010" i="2"/>
  <c r="W1009" i="2"/>
  <c r="C1009" i="2"/>
  <c r="B1009" i="2"/>
  <c r="A1009" i="2"/>
  <c r="W1008" i="2"/>
  <c r="C1008" i="2"/>
  <c r="B1008" i="2"/>
  <c r="A1008" i="2"/>
  <c r="W1007" i="2"/>
  <c r="C1007" i="2"/>
  <c r="B1007" i="2"/>
  <c r="A1007" i="2"/>
  <c r="W1006" i="2"/>
  <c r="C1006" i="2"/>
  <c r="B1006" i="2"/>
  <c r="F1006" i="2" s="1"/>
  <c r="A1006" i="2"/>
  <c r="W1005" i="2"/>
  <c r="C1005" i="2"/>
  <c r="B1005" i="2"/>
  <c r="A1005" i="2"/>
  <c r="W1004" i="2"/>
  <c r="C1004" i="2"/>
  <c r="B1004" i="2"/>
  <c r="A1004" i="2"/>
  <c r="W1003" i="2"/>
  <c r="C1003" i="2"/>
  <c r="B1003" i="2"/>
  <c r="F1003" i="2" s="1"/>
  <c r="A1003" i="2"/>
  <c r="W1002" i="2"/>
  <c r="C1002" i="2"/>
  <c r="B1002" i="2"/>
  <c r="E1002" i="2" s="1"/>
  <c r="A1002" i="2"/>
  <c r="W1001" i="2"/>
  <c r="C1001" i="2"/>
  <c r="B1001" i="2"/>
  <c r="A1001" i="2"/>
  <c r="W1000" i="2"/>
  <c r="C1000" i="2"/>
  <c r="B1000" i="2"/>
  <c r="A1000" i="2"/>
  <c r="W999" i="2"/>
  <c r="C999" i="2"/>
  <c r="B999" i="2"/>
  <c r="F999" i="2" s="1"/>
  <c r="A999" i="2"/>
  <c r="W998" i="2"/>
  <c r="C998" i="2"/>
  <c r="B998" i="2"/>
  <c r="A998" i="2"/>
  <c r="W997" i="2"/>
  <c r="C997" i="2"/>
  <c r="B997" i="2"/>
  <c r="F997" i="2" s="1"/>
  <c r="A997" i="2"/>
  <c r="W996" i="2"/>
  <c r="C996" i="2"/>
  <c r="B996" i="2"/>
  <c r="A996" i="2"/>
  <c r="W995" i="2"/>
  <c r="C995" i="2"/>
  <c r="B995" i="2"/>
  <c r="F995" i="2" s="1"/>
  <c r="A995" i="2"/>
  <c r="W994" i="2"/>
  <c r="C994" i="2"/>
  <c r="B994" i="2"/>
  <c r="A994" i="2"/>
  <c r="W993" i="2"/>
  <c r="C993" i="2"/>
  <c r="B993" i="2"/>
  <c r="A993" i="2"/>
  <c r="W992" i="2"/>
  <c r="C992" i="2"/>
  <c r="B992" i="2"/>
  <c r="A992" i="2"/>
  <c r="W991" i="2"/>
  <c r="D991" i="2"/>
  <c r="C991" i="2"/>
  <c r="B991" i="2"/>
  <c r="A991" i="2"/>
  <c r="W990" i="2"/>
  <c r="C990" i="2"/>
  <c r="B990" i="2"/>
  <c r="A990" i="2"/>
  <c r="W989" i="2"/>
  <c r="C989" i="2"/>
  <c r="B989" i="2"/>
  <c r="A989" i="2"/>
  <c r="W988" i="2"/>
  <c r="C988" i="2"/>
  <c r="B988" i="2"/>
  <c r="A988" i="2"/>
  <c r="W987" i="2"/>
  <c r="C987" i="2"/>
  <c r="B987" i="2"/>
  <c r="A987" i="2"/>
  <c r="W986" i="2"/>
  <c r="E986" i="2"/>
  <c r="C986" i="2"/>
  <c r="B986" i="2"/>
  <c r="A986" i="2"/>
  <c r="W985" i="2"/>
  <c r="C985" i="2"/>
  <c r="B985" i="2"/>
  <c r="A985" i="2"/>
  <c r="W984" i="2"/>
  <c r="C984" i="2"/>
  <c r="B984" i="2"/>
  <c r="A984" i="2"/>
  <c r="W983" i="2"/>
  <c r="C983" i="2"/>
  <c r="B983" i="2"/>
  <c r="F983" i="2" s="1"/>
  <c r="A983" i="2"/>
  <c r="W982" i="2"/>
  <c r="C982" i="2"/>
  <c r="B982" i="2"/>
  <c r="A982" i="2"/>
  <c r="W981" i="2"/>
  <c r="C981" i="2"/>
  <c r="B981" i="2"/>
  <c r="F981" i="2" s="1"/>
  <c r="A981" i="2"/>
  <c r="W980" i="2"/>
  <c r="C980" i="2"/>
  <c r="B980" i="2"/>
  <c r="A980" i="2"/>
  <c r="W979" i="2"/>
  <c r="C979" i="2"/>
  <c r="B979" i="2"/>
  <c r="F979" i="2" s="1"/>
  <c r="A979" i="2"/>
  <c r="W978" i="2"/>
  <c r="C978" i="2"/>
  <c r="B978" i="2"/>
  <c r="A978" i="2"/>
  <c r="W977" i="2"/>
  <c r="C977" i="2"/>
  <c r="B977" i="2"/>
  <c r="A977" i="2"/>
  <c r="W976" i="2"/>
  <c r="C976" i="2"/>
  <c r="B976" i="2"/>
  <c r="A976" i="2"/>
  <c r="W975" i="2"/>
  <c r="D975" i="2"/>
  <c r="C975" i="2"/>
  <c r="B975" i="2"/>
  <c r="A975" i="2"/>
  <c r="W974" i="2"/>
  <c r="C974" i="2"/>
  <c r="B974" i="2"/>
  <c r="A974" i="2"/>
  <c r="W973" i="2"/>
  <c r="C973" i="2"/>
  <c r="B973" i="2"/>
  <c r="A973" i="2"/>
  <c r="W972" i="2"/>
  <c r="C972" i="2"/>
  <c r="B972" i="2"/>
  <c r="A972" i="2"/>
  <c r="W971" i="2"/>
  <c r="C971" i="2"/>
  <c r="B971" i="2"/>
  <c r="A971" i="2"/>
  <c r="W970" i="2"/>
  <c r="C970" i="2"/>
  <c r="B970" i="2"/>
  <c r="A970" i="2"/>
  <c r="W969" i="2"/>
  <c r="C969" i="2"/>
  <c r="B969" i="2"/>
  <c r="A969" i="2"/>
  <c r="W968" i="2"/>
  <c r="C968" i="2"/>
  <c r="B968" i="2"/>
  <c r="A968" i="2"/>
  <c r="W967" i="2"/>
  <c r="D967" i="2"/>
  <c r="C967" i="2"/>
  <c r="B967" i="2"/>
  <c r="A967" i="2"/>
  <c r="W966" i="2"/>
  <c r="C966" i="2"/>
  <c r="E966" i="2" s="1"/>
  <c r="B966" i="2"/>
  <c r="A966" i="2"/>
  <c r="W965" i="2"/>
  <c r="C965" i="2"/>
  <c r="B965" i="2"/>
  <c r="A965" i="2"/>
  <c r="W964" i="2"/>
  <c r="C964" i="2"/>
  <c r="B964" i="2"/>
  <c r="F964" i="2" s="1"/>
  <c r="H964" i="2" s="1"/>
  <c r="A964" i="2"/>
  <c r="W963" i="2"/>
  <c r="C963" i="2"/>
  <c r="B963" i="2"/>
  <c r="A963" i="2"/>
  <c r="W962" i="2"/>
  <c r="C962" i="2"/>
  <c r="B962" i="2"/>
  <c r="F962" i="2" s="1"/>
  <c r="A962" i="2"/>
  <c r="W961" i="2"/>
  <c r="C961" i="2"/>
  <c r="B961" i="2"/>
  <c r="A961" i="2"/>
  <c r="W960" i="2"/>
  <c r="C960" i="2"/>
  <c r="B960" i="2"/>
  <c r="A960" i="2"/>
  <c r="W959" i="2"/>
  <c r="C959" i="2"/>
  <c r="B959" i="2"/>
  <c r="F959" i="2" s="1"/>
  <c r="A959" i="2"/>
  <c r="W958" i="2"/>
  <c r="C958" i="2"/>
  <c r="B958" i="2"/>
  <c r="F958" i="2" s="1"/>
  <c r="A958" i="2"/>
  <c r="W957" i="2"/>
  <c r="C957" i="2"/>
  <c r="B957" i="2"/>
  <c r="F957" i="2" s="1"/>
  <c r="A957" i="2"/>
  <c r="W956" i="2"/>
  <c r="C956" i="2"/>
  <c r="B956" i="2"/>
  <c r="E956" i="2" s="1"/>
  <c r="A956" i="2"/>
  <c r="W955" i="2"/>
  <c r="C955" i="2"/>
  <c r="B955" i="2"/>
  <c r="A955" i="2"/>
  <c r="W954" i="2"/>
  <c r="C954" i="2"/>
  <c r="B954" i="2"/>
  <c r="F954" i="2" s="1"/>
  <c r="A954" i="2"/>
  <c r="W953" i="2"/>
  <c r="C953" i="2"/>
  <c r="B953" i="2"/>
  <c r="A953" i="2"/>
  <c r="W952" i="2"/>
  <c r="C952" i="2"/>
  <c r="B952" i="2"/>
  <c r="A952" i="2"/>
  <c r="W951" i="2"/>
  <c r="C951" i="2"/>
  <c r="B951" i="2"/>
  <c r="A951" i="2"/>
  <c r="W950" i="2"/>
  <c r="C950" i="2"/>
  <c r="B950" i="2"/>
  <c r="A950" i="2"/>
  <c r="W949" i="2"/>
  <c r="C949" i="2"/>
  <c r="B949" i="2"/>
  <c r="A949" i="2"/>
  <c r="W948" i="2"/>
  <c r="E948" i="2"/>
  <c r="C948" i="2"/>
  <c r="B948" i="2"/>
  <c r="A948" i="2"/>
  <c r="W947" i="2"/>
  <c r="C947" i="2"/>
  <c r="B947" i="2"/>
  <c r="F947" i="2" s="1"/>
  <c r="A947" i="2"/>
  <c r="W946" i="2"/>
  <c r="C946" i="2"/>
  <c r="B946" i="2"/>
  <c r="F946" i="2" s="1"/>
  <c r="A946" i="2"/>
  <c r="W945" i="2"/>
  <c r="C945" i="2"/>
  <c r="B945" i="2"/>
  <c r="F945" i="2" s="1"/>
  <c r="A945" i="2"/>
  <c r="W944" i="2"/>
  <c r="C944" i="2"/>
  <c r="B944" i="2"/>
  <c r="F944" i="2" s="1"/>
  <c r="A944" i="2"/>
  <c r="W943" i="2"/>
  <c r="C943" i="2"/>
  <c r="B943" i="2"/>
  <c r="A943" i="2"/>
  <c r="W942" i="2"/>
  <c r="C942" i="2"/>
  <c r="B942" i="2"/>
  <c r="F942" i="2" s="1"/>
  <c r="A942" i="2"/>
  <c r="W941" i="2"/>
  <c r="C941" i="2"/>
  <c r="B941" i="2"/>
  <c r="F941" i="2" s="1"/>
  <c r="A941" i="2"/>
  <c r="W940" i="2"/>
  <c r="C940" i="2"/>
  <c r="B940" i="2"/>
  <c r="F940" i="2" s="1"/>
  <c r="A940" i="2"/>
  <c r="W939" i="2"/>
  <c r="C939" i="2"/>
  <c r="B939" i="2"/>
  <c r="A939" i="2"/>
  <c r="W938" i="2"/>
  <c r="C938" i="2"/>
  <c r="B938" i="2"/>
  <c r="A938" i="2"/>
  <c r="W937" i="2"/>
  <c r="C937" i="2"/>
  <c r="B937" i="2"/>
  <c r="F937" i="2" s="1"/>
  <c r="A937" i="2"/>
  <c r="W936" i="2"/>
  <c r="C936" i="2"/>
  <c r="B936" i="2"/>
  <c r="F936" i="2" s="1"/>
  <c r="A936" i="2"/>
  <c r="W935" i="2"/>
  <c r="C935" i="2"/>
  <c r="B935" i="2"/>
  <c r="F935" i="2" s="1"/>
  <c r="A935" i="2"/>
  <c r="W934" i="2"/>
  <c r="C934" i="2"/>
  <c r="B934" i="2"/>
  <c r="F934" i="2" s="1"/>
  <c r="A934" i="2"/>
  <c r="W933" i="2"/>
  <c r="C933" i="2"/>
  <c r="B933" i="2"/>
  <c r="F933" i="2" s="1"/>
  <c r="A933" i="2"/>
  <c r="W932" i="2"/>
  <c r="C932" i="2"/>
  <c r="B932" i="2"/>
  <c r="F932" i="2" s="1"/>
  <c r="A932" i="2"/>
  <c r="W931" i="2"/>
  <c r="C931" i="2"/>
  <c r="B931" i="2"/>
  <c r="A931" i="2"/>
  <c r="W930" i="2"/>
  <c r="C930" i="2"/>
  <c r="B930" i="2"/>
  <c r="F930" i="2" s="1"/>
  <c r="A930" i="2"/>
  <c r="W929" i="2"/>
  <c r="C929" i="2"/>
  <c r="B929" i="2"/>
  <c r="A929" i="2"/>
  <c r="W928" i="2"/>
  <c r="C928" i="2"/>
  <c r="B928" i="2"/>
  <c r="A928" i="2"/>
  <c r="W927" i="2"/>
  <c r="C927" i="2"/>
  <c r="B927" i="2"/>
  <c r="F927" i="2" s="1"/>
  <c r="A927" i="2"/>
  <c r="W926" i="2"/>
  <c r="C926" i="2"/>
  <c r="B926" i="2"/>
  <c r="A926" i="2"/>
  <c r="W925" i="2"/>
  <c r="C925" i="2"/>
  <c r="B925" i="2"/>
  <c r="A925" i="2"/>
  <c r="W924" i="2"/>
  <c r="C924" i="2"/>
  <c r="B924" i="2"/>
  <c r="A924" i="2"/>
  <c r="W923" i="2"/>
  <c r="C923" i="2"/>
  <c r="B923" i="2"/>
  <c r="F923" i="2" s="1"/>
  <c r="A923" i="2"/>
  <c r="W922" i="2"/>
  <c r="C922" i="2"/>
  <c r="B922" i="2"/>
  <c r="F922" i="2" s="1"/>
  <c r="A922" i="2"/>
  <c r="W921" i="2"/>
  <c r="C921" i="2"/>
  <c r="B921" i="2"/>
  <c r="F921" i="2" s="1"/>
  <c r="A921" i="2"/>
  <c r="W920" i="2"/>
  <c r="C920" i="2"/>
  <c r="B920" i="2"/>
  <c r="A920" i="2"/>
  <c r="W919" i="2"/>
  <c r="C919" i="2"/>
  <c r="B919" i="2"/>
  <c r="F919" i="2" s="1"/>
  <c r="A919" i="2"/>
  <c r="W918" i="2"/>
  <c r="C918" i="2"/>
  <c r="B918" i="2"/>
  <c r="F918" i="2" s="1"/>
  <c r="A918" i="2"/>
  <c r="W917" i="2"/>
  <c r="C917" i="2"/>
  <c r="B917" i="2"/>
  <c r="A917" i="2"/>
  <c r="W916" i="2"/>
  <c r="C916" i="2"/>
  <c r="B916" i="2"/>
  <c r="A916" i="2"/>
  <c r="W915" i="2"/>
  <c r="C915" i="2"/>
  <c r="B915" i="2"/>
  <c r="F915" i="2" s="1"/>
  <c r="A915" i="2"/>
  <c r="W914" i="2"/>
  <c r="C914" i="2"/>
  <c r="B914" i="2"/>
  <c r="A914" i="2"/>
  <c r="W913" i="2"/>
  <c r="C913" i="2"/>
  <c r="B913" i="2"/>
  <c r="A913" i="2"/>
  <c r="W912" i="2"/>
  <c r="C912" i="2"/>
  <c r="B912" i="2"/>
  <c r="A912" i="2"/>
  <c r="W911" i="2"/>
  <c r="C911" i="2"/>
  <c r="B911" i="2"/>
  <c r="A911" i="2"/>
  <c r="W910" i="2"/>
  <c r="C910" i="2"/>
  <c r="B910" i="2"/>
  <c r="F910" i="2" s="1"/>
  <c r="H910" i="2" s="1"/>
  <c r="A910" i="2"/>
  <c r="W909" i="2"/>
  <c r="C909" i="2"/>
  <c r="B909" i="2"/>
  <c r="A909" i="2"/>
  <c r="W908" i="2"/>
  <c r="C908" i="2"/>
  <c r="B908" i="2"/>
  <c r="A908" i="2"/>
  <c r="W907" i="2"/>
  <c r="C907" i="2"/>
  <c r="B907" i="2"/>
  <c r="F907" i="2" s="1"/>
  <c r="A907" i="2"/>
  <c r="W906" i="2"/>
  <c r="C906" i="2"/>
  <c r="B906" i="2"/>
  <c r="F906" i="2" s="1"/>
  <c r="A906" i="2"/>
  <c r="W905" i="2"/>
  <c r="C905" i="2"/>
  <c r="B905" i="2"/>
  <c r="F905" i="2" s="1"/>
  <c r="A905" i="2"/>
  <c r="W904" i="2"/>
  <c r="C904" i="2"/>
  <c r="B904" i="2"/>
  <c r="A904" i="2"/>
  <c r="W903" i="2"/>
  <c r="C903" i="2"/>
  <c r="B903" i="2"/>
  <c r="F903" i="2" s="1"/>
  <c r="A903" i="2"/>
  <c r="W902" i="2"/>
  <c r="C902" i="2"/>
  <c r="B902" i="2"/>
  <c r="F902" i="2" s="1"/>
  <c r="A902" i="2"/>
  <c r="W901" i="2"/>
  <c r="C901" i="2"/>
  <c r="B901" i="2"/>
  <c r="A901" i="2"/>
  <c r="W900" i="2"/>
  <c r="C900" i="2"/>
  <c r="B900" i="2"/>
  <c r="A900" i="2"/>
  <c r="W899" i="2"/>
  <c r="C899" i="2"/>
  <c r="B899" i="2"/>
  <c r="A899" i="2"/>
  <c r="W898" i="2"/>
  <c r="C898" i="2"/>
  <c r="B898" i="2"/>
  <c r="F898" i="2" s="1"/>
  <c r="A898" i="2"/>
  <c r="W897" i="2"/>
  <c r="C897" i="2"/>
  <c r="B897" i="2"/>
  <c r="F897" i="2" s="1"/>
  <c r="A897" i="2"/>
  <c r="W896" i="2"/>
  <c r="C896" i="2"/>
  <c r="B896" i="2"/>
  <c r="A896" i="2"/>
  <c r="W895" i="2"/>
  <c r="C895" i="2"/>
  <c r="B895" i="2"/>
  <c r="A895" i="2"/>
  <c r="W894" i="2"/>
  <c r="C894" i="2"/>
  <c r="B894" i="2"/>
  <c r="A894" i="2"/>
  <c r="W893" i="2"/>
  <c r="C893" i="2"/>
  <c r="B893" i="2"/>
  <c r="A893" i="2"/>
  <c r="W892" i="2"/>
  <c r="C892" i="2"/>
  <c r="B892" i="2"/>
  <c r="A892" i="2"/>
  <c r="W891" i="2"/>
  <c r="C891" i="2"/>
  <c r="B891" i="2"/>
  <c r="A891" i="2"/>
  <c r="W890" i="2"/>
  <c r="C890" i="2"/>
  <c r="B890" i="2"/>
  <c r="F890" i="2" s="1"/>
  <c r="A890" i="2"/>
  <c r="W889" i="2"/>
  <c r="C889" i="2"/>
  <c r="B889" i="2"/>
  <c r="A889" i="2"/>
  <c r="W888" i="2"/>
  <c r="C888" i="2"/>
  <c r="B888" i="2"/>
  <c r="A888" i="2"/>
  <c r="W887" i="2"/>
  <c r="C887" i="2"/>
  <c r="B887" i="2"/>
  <c r="A887" i="2"/>
  <c r="W886" i="2"/>
  <c r="C886" i="2"/>
  <c r="B886" i="2"/>
  <c r="F886" i="2" s="1"/>
  <c r="A886" i="2"/>
  <c r="W885" i="2"/>
  <c r="C885" i="2"/>
  <c r="B885" i="2"/>
  <c r="F885" i="2" s="1"/>
  <c r="A885" i="2"/>
  <c r="W884" i="2"/>
  <c r="C884" i="2"/>
  <c r="B884" i="2"/>
  <c r="A884" i="2"/>
  <c r="W883" i="2"/>
  <c r="C883" i="2"/>
  <c r="B883" i="2"/>
  <c r="A883" i="2"/>
  <c r="W882" i="2"/>
  <c r="H882" i="2"/>
  <c r="C882" i="2"/>
  <c r="B882" i="2"/>
  <c r="F882" i="2" s="1"/>
  <c r="A882" i="2"/>
  <c r="W881" i="2"/>
  <c r="C881" i="2"/>
  <c r="B881" i="2"/>
  <c r="A881" i="2"/>
  <c r="W880" i="2"/>
  <c r="C880" i="2"/>
  <c r="B880" i="2"/>
  <c r="A880" i="2"/>
  <c r="W879" i="2"/>
  <c r="C879" i="2"/>
  <c r="B879" i="2"/>
  <c r="A879" i="2"/>
  <c r="W878" i="2"/>
  <c r="C878" i="2"/>
  <c r="B878" i="2"/>
  <c r="F878" i="2" s="1"/>
  <c r="A878" i="2"/>
  <c r="W877" i="2"/>
  <c r="C877" i="2"/>
  <c r="B877" i="2"/>
  <c r="F877" i="2" s="1"/>
  <c r="A877" i="2"/>
  <c r="W876" i="2"/>
  <c r="C876" i="2"/>
  <c r="B876" i="2"/>
  <c r="A876" i="2"/>
  <c r="W875" i="2"/>
  <c r="C875" i="2"/>
  <c r="B875" i="2"/>
  <c r="A875" i="2"/>
  <c r="W874" i="2"/>
  <c r="C874" i="2"/>
  <c r="E874" i="2" s="1"/>
  <c r="B874" i="2"/>
  <c r="A874" i="2"/>
  <c r="W873" i="2"/>
  <c r="C873" i="2"/>
  <c r="B873" i="2"/>
  <c r="A873" i="2"/>
  <c r="W872" i="2"/>
  <c r="C872" i="2"/>
  <c r="B872" i="2"/>
  <c r="A872" i="2"/>
  <c r="W871" i="2"/>
  <c r="C871" i="2"/>
  <c r="B871" i="2"/>
  <c r="F871" i="2" s="1"/>
  <c r="A871" i="2"/>
  <c r="W870" i="2"/>
  <c r="C870" i="2"/>
  <c r="B870" i="2"/>
  <c r="F870" i="2" s="1"/>
  <c r="A870" i="2"/>
  <c r="W869" i="2"/>
  <c r="C869" i="2"/>
  <c r="B869" i="2"/>
  <c r="F869" i="2" s="1"/>
  <c r="A869" i="2"/>
  <c r="W868" i="2"/>
  <c r="C868" i="2"/>
  <c r="B868" i="2"/>
  <c r="F868" i="2" s="1"/>
  <c r="A868" i="2"/>
  <c r="W867" i="2"/>
  <c r="C867" i="2"/>
  <c r="B867" i="2"/>
  <c r="F867" i="2" s="1"/>
  <c r="A867" i="2"/>
  <c r="W866" i="2"/>
  <c r="C866" i="2"/>
  <c r="B866" i="2"/>
  <c r="F866" i="2" s="1"/>
  <c r="A866" i="2"/>
  <c r="W865" i="2"/>
  <c r="C865" i="2"/>
  <c r="B865" i="2"/>
  <c r="A865" i="2"/>
  <c r="W864" i="2"/>
  <c r="C864" i="2"/>
  <c r="B864" i="2"/>
  <c r="F864" i="2" s="1"/>
  <c r="A864" i="2"/>
  <c r="W863" i="2"/>
  <c r="C863" i="2"/>
  <c r="B863" i="2"/>
  <c r="A863" i="2"/>
  <c r="W862" i="2"/>
  <c r="C862" i="2"/>
  <c r="B862" i="2"/>
  <c r="F862" i="2" s="1"/>
  <c r="A862" i="2"/>
  <c r="W861" i="2"/>
  <c r="C861" i="2"/>
  <c r="B861" i="2"/>
  <c r="D861" i="2" s="1"/>
  <c r="A861" i="2"/>
  <c r="W860" i="2"/>
  <c r="C860" i="2"/>
  <c r="B860" i="2"/>
  <c r="A860" i="2"/>
  <c r="W859" i="2"/>
  <c r="G859" i="2"/>
  <c r="C859" i="2"/>
  <c r="B859" i="2"/>
  <c r="F859" i="2" s="1"/>
  <c r="A859" i="2"/>
  <c r="W858" i="2"/>
  <c r="C858" i="2"/>
  <c r="B858" i="2"/>
  <c r="F858" i="2" s="1"/>
  <c r="A858" i="2"/>
  <c r="W857" i="2"/>
  <c r="C857" i="2"/>
  <c r="B857" i="2"/>
  <c r="F857" i="2" s="1"/>
  <c r="A857" i="2"/>
  <c r="W856" i="2"/>
  <c r="C856" i="2"/>
  <c r="B856" i="2"/>
  <c r="A856" i="2"/>
  <c r="W855" i="2"/>
  <c r="C855" i="2"/>
  <c r="B855" i="2"/>
  <c r="A855" i="2"/>
  <c r="W854" i="2"/>
  <c r="C854" i="2"/>
  <c r="B854" i="2"/>
  <c r="A854" i="2"/>
  <c r="W853" i="2"/>
  <c r="C853" i="2"/>
  <c r="B853" i="2"/>
  <c r="A853" i="2"/>
  <c r="W852" i="2"/>
  <c r="C852" i="2"/>
  <c r="B852" i="2"/>
  <c r="A852" i="2"/>
  <c r="W851" i="2"/>
  <c r="C851" i="2"/>
  <c r="B851" i="2"/>
  <c r="A851" i="2"/>
  <c r="W850" i="2"/>
  <c r="C850" i="2"/>
  <c r="B850" i="2"/>
  <c r="A850" i="2"/>
  <c r="W849" i="2"/>
  <c r="C849" i="2"/>
  <c r="B849" i="2"/>
  <c r="A849" i="2"/>
  <c r="W848" i="2"/>
  <c r="C848" i="2"/>
  <c r="B848" i="2"/>
  <c r="E848" i="2" s="1"/>
  <c r="A848" i="2"/>
  <c r="W847" i="2"/>
  <c r="C847" i="2"/>
  <c r="B847" i="2"/>
  <c r="A847" i="2"/>
  <c r="W846" i="2"/>
  <c r="C846" i="2"/>
  <c r="B846" i="2"/>
  <c r="A846" i="2"/>
  <c r="W845" i="2"/>
  <c r="C845" i="2"/>
  <c r="B845" i="2"/>
  <c r="A845" i="2"/>
  <c r="W844" i="2"/>
  <c r="C844" i="2"/>
  <c r="B844" i="2"/>
  <c r="A844" i="2"/>
  <c r="W843" i="2"/>
  <c r="C843" i="2"/>
  <c r="B843" i="2"/>
  <c r="A843" i="2"/>
  <c r="W842" i="2"/>
  <c r="C842" i="2"/>
  <c r="B842" i="2"/>
  <c r="A842" i="2"/>
  <c r="W841" i="2"/>
  <c r="G841" i="2"/>
  <c r="C841" i="2"/>
  <c r="B841" i="2"/>
  <c r="F841" i="2" s="1"/>
  <c r="A841" i="2"/>
  <c r="W840" i="2"/>
  <c r="C840" i="2"/>
  <c r="B840" i="2"/>
  <c r="A840" i="2"/>
  <c r="W839" i="2"/>
  <c r="C839" i="2"/>
  <c r="B839" i="2"/>
  <c r="F839" i="2" s="1"/>
  <c r="A839" i="2"/>
  <c r="W838" i="2"/>
  <c r="C838" i="2"/>
  <c r="B838" i="2"/>
  <c r="A838" i="2"/>
  <c r="W837" i="2"/>
  <c r="C837" i="2"/>
  <c r="B837" i="2"/>
  <c r="A837" i="2"/>
  <c r="W836" i="2"/>
  <c r="C836" i="2"/>
  <c r="B836" i="2"/>
  <c r="A836" i="2"/>
  <c r="W835" i="2"/>
  <c r="C835" i="2"/>
  <c r="B835" i="2"/>
  <c r="A835" i="2"/>
  <c r="W834" i="2"/>
  <c r="C834" i="2"/>
  <c r="B834" i="2"/>
  <c r="A834" i="2"/>
  <c r="W833" i="2"/>
  <c r="C833" i="2"/>
  <c r="B833" i="2"/>
  <c r="A833" i="2"/>
  <c r="W832" i="2"/>
  <c r="C832" i="2"/>
  <c r="B832" i="2"/>
  <c r="A832" i="2"/>
  <c r="W831" i="2"/>
  <c r="C831" i="2"/>
  <c r="B831" i="2"/>
  <c r="A831" i="2"/>
  <c r="W830" i="2"/>
  <c r="C830" i="2"/>
  <c r="B830" i="2"/>
  <c r="F830" i="2" s="1"/>
  <c r="A830" i="2"/>
  <c r="W829" i="2"/>
  <c r="C829" i="2"/>
  <c r="B829" i="2"/>
  <c r="F829" i="2" s="1"/>
  <c r="A829" i="2"/>
  <c r="W828" i="2"/>
  <c r="C828" i="2"/>
  <c r="B828" i="2"/>
  <c r="A828" i="2"/>
  <c r="W827" i="2"/>
  <c r="C827" i="2"/>
  <c r="B827" i="2"/>
  <c r="F827" i="2" s="1"/>
  <c r="A827" i="2"/>
  <c r="W826" i="2"/>
  <c r="C826" i="2"/>
  <c r="B826" i="2"/>
  <c r="F826" i="2" s="1"/>
  <c r="A826" i="2"/>
  <c r="W825" i="2"/>
  <c r="C825" i="2"/>
  <c r="B825" i="2"/>
  <c r="A825" i="2"/>
  <c r="W824" i="2"/>
  <c r="C824" i="2"/>
  <c r="E824" i="2" s="1"/>
  <c r="B824" i="2"/>
  <c r="A824" i="2"/>
  <c r="W823" i="2"/>
  <c r="C823" i="2"/>
  <c r="B823" i="2"/>
  <c r="A823" i="2"/>
  <c r="W822" i="2"/>
  <c r="C822" i="2"/>
  <c r="B822" i="2"/>
  <c r="A822" i="2"/>
  <c r="W821" i="2"/>
  <c r="C821" i="2"/>
  <c r="B821" i="2"/>
  <c r="A821" i="2"/>
  <c r="W820" i="2"/>
  <c r="C820" i="2"/>
  <c r="B820" i="2"/>
  <c r="A820" i="2"/>
  <c r="W819" i="2"/>
  <c r="C819" i="2"/>
  <c r="B819" i="2"/>
  <c r="A819" i="2"/>
  <c r="W818" i="2"/>
  <c r="C818" i="2"/>
  <c r="B818" i="2"/>
  <c r="A818" i="2"/>
  <c r="W817" i="2"/>
  <c r="C817" i="2"/>
  <c r="B817" i="2"/>
  <c r="A817" i="2"/>
  <c r="W816" i="2"/>
  <c r="C816" i="2"/>
  <c r="B816" i="2"/>
  <c r="A816" i="2"/>
  <c r="W815" i="2"/>
  <c r="C815" i="2"/>
  <c r="B815" i="2"/>
  <c r="A815" i="2"/>
  <c r="W814" i="2"/>
  <c r="C814" i="2"/>
  <c r="B814" i="2"/>
  <c r="A814" i="2"/>
  <c r="W813" i="2"/>
  <c r="G813" i="2"/>
  <c r="C813" i="2"/>
  <c r="B813" i="2"/>
  <c r="F813" i="2" s="1"/>
  <c r="A813" i="2"/>
  <c r="W812" i="2"/>
  <c r="C812" i="2"/>
  <c r="B812" i="2"/>
  <c r="A812" i="2"/>
  <c r="W811" i="2"/>
  <c r="C811" i="2"/>
  <c r="B811" i="2"/>
  <c r="A811" i="2"/>
  <c r="W810" i="2"/>
  <c r="C810" i="2"/>
  <c r="B810" i="2"/>
  <c r="A810" i="2"/>
  <c r="W809" i="2"/>
  <c r="C809" i="2"/>
  <c r="B809" i="2"/>
  <c r="A809" i="2"/>
  <c r="W808" i="2"/>
  <c r="C808" i="2"/>
  <c r="B808" i="2"/>
  <c r="A808" i="2"/>
  <c r="W807" i="2"/>
  <c r="C807" i="2"/>
  <c r="B807" i="2"/>
  <c r="A807" i="2"/>
  <c r="W806" i="2"/>
  <c r="C806" i="2"/>
  <c r="B806" i="2"/>
  <c r="A806" i="2"/>
  <c r="W805" i="2"/>
  <c r="C805" i="2"/>
  <c r="B805" i="2"/>
  <c r="F805" i="2" s="1"/>
  <c r="A805" i="2"/>
  <c r="W804" i="2"/>
  <c r="C804" i="2"/>
  <c r="B804" i="2"/>
  <c r="A804" i="2"/>
  <c r="W803" i="2"/>
  <c r="C803" i="2"/>
  <c r="B803" i="2"/>
  <c r="A803" i="2"/>
  <c r="W802" i="2"/>
  <c r="C802" i="2"/>
  <c r="B802" i="2"/>
  <c r="A802" i="2"/>
  <c r="W801" i="2"/>
  <c r="C801" i="2"/>
  <c r="B801" i="2"/>
  <c r="A801" i="2"/>
  <c r="W800" i="2"/>
  <c r="C800" i="2"/>
  <c r="B800" i="2"/>
  <c r="A800" i="2"/>
  <c r="W799" i="2"/>
  <c r="C799" i="2"/>
  <c r="B799" i="2"/>
  <c r="A799" i="2"/>
  <c r="W798" i="2"/>
  <c r="C798" i="2"/>
  <c r="B798" i="2"/>
  <c r="A798" i="2"/>
  <c r="W797" i="2"/>
  <c r="C797" i="2"/>
  <c r="B797" i="2"/>
  <c r="A797" i="2"/>
  <c r="W796" i="2"/>
  <c r="C796" i="2"/>
  <c r="B796" i="2"/>
  <c r="A796" i="2"/>
  <c r="W795" i="2"/>
  <c r="D795" i="2"/>
  <c r="C795" i="2"/>
  <c r="B795" i="2"/>
  <c r="A795" i="2"/>
  <c r="W794" i="2"/>
  <c r="C794" i="2"/>
  <c r="B794" i="2"/>
  <c r="A794" i="2"/>
  <c r="W793" i="2"/>
  <c r="C793" i="2"/>
  <c r="B793" i="2"/>
  <c r="A793" i="2"/>
  <c r="W792" i="2"/>
  <c r="C792" i="2"/>
  <c r="B792" i="2"/>
  <c r="A792" i="2"/>
  <c r="W791" i="2"/>
  <c r="C791" i="2"/>
  <c r="B791" i="2"/>
  <c r="A791" i="2"/>
  <c r="W790" i="2"/>
  <c r="C790" i="2"/>
  <c r="B790" i="2"/>
  <c r="A790" i="2"/>
  <c r="W789" i="2"/>
  <c r="C789" i="2"/>
  <c r="B789" i="2"/>
  <c r="A789" i="2"/>
  <c r="W788" i="2"/>
  <c r="C788" i="2"/>
  <c r="B788" i="2"/>
  <c r="A788" i="2"/>
  <c r="W787" i="2"/>
  <c r="C787" i="2"/>
  <c r="B787" i="2"/>
  <c r="A787" i="2"/>
  <c r="W786" i="2"/>
  <c r="C786" i="2"/>
  <c r="B786" i="2"/>
  <c r="A786" i="2"/>
  <c r="W785" i="2"/>
  <c r="C785" i="2"/>
  <c r="B785" i="2"/>
  <c r="A785" i="2"/>
  <c r="W784" i="2"/>
  <c r="C784" i="2"/>
  <c r="B784" i="2"/>
  <c r="A784" i="2"/>
  <c r="W783" i="2"/>
  <c r="C783" i="2"/>
  <c r="B783" i="2"/>
  <c r="A783" i="2"/>
  <c r="W782" i="2"/>
  <c r="C782" i="2"/>
  <c r="B782" i="2"/>
  <c r="A782" i="2"/>
  <c r="W781" i="2"/>
  <c r="C781" i="2"/>
  <c r="B781" i="2"/>
  <c r="A781" i="2"/>
  <c r="W780" i="2"/>
  <c r="C780" i="2"/>
  <c r="B780" i="2"/>
  <c r="A780" i="2"/>
  <c r="W779" i="2"/>
  <c r="C779" i="2"/>
  <c r="B779" i="2"/>
  <c r="A779" i="2"/>
  <c r="W778" i="2"/>
  <c r="C778" i="2"/>
  <c r="B778" i="2"/>
  <c r="A778" i="2"/>
  <c r="W777" i="2"/>
  <c r="D777" i="2"/>
  <c r="C777" i="2"/>
  <c r="B777" i="2"/>
  <c r="A777" i="2"/>
  <c r="W776" i="2"/>
  <c r="C776" i="2"/>
  <c r="B776" i="2"/>
  <c r="F776" i="2" s="1"/>
  <c r="A776" i="2"/>
  <c r="W775" i="2"/>
  <c r="C775" i="2"/>
  <c r="B775" i="2"/>
  <c r="A775" i="2"/>
  <c r="W774" i="2"/>
  <c r="C774" i="2"/>
  <c r="B774" i="2"/>
  <c r="A774" i="2"/>
  <c r="W773" i="2"/>
  <c r="C773" i="2"/>
  <c r="B773" i="2"/>
  <c r="A773" i="2"/>
  <c r="W772" i="2"/>
  <c r="C772" i="2"/>
  <c r="B772" i="2"/>
  <c r="A772" i="2"/>
  <c r="W771" i="2"/>
  <c r="C771" i="2"/>
  <c r="B771" i="2"/>
  <c r="A771" i="2"/>
  <c r="W770" i="2"/>
  <c r="C770" i="2"/>
  <c r="B770" i="2"/>
  <c r="A770" i="2"/>
  <c r="W769" i="2"/>
  <c r="C769" i="2"/>
  <c r="B769" i="2"/>
  <c r="A769" i="2"/>
  <c r="W768" i="2"/>
  <c r="C768" i="2"/>
  <c r="B768" i="2"/>
  <c r="A768" i="2"/>
  <c r="W767" i="2"/>
  <c r="C767" i="2"/>
  <c r="B767" i="2"/>
  <c r="A767" i="2"/>
  <c r="W766" i="2"/>
  <c r="C766" i="2"/>
  <c r="B766" i="2"/>
  <c r="A766" i="2"/>
  <c r="W765" i="2"/>
  <c r="C765" i="2"/>
  <c r="B765" i="2"/>
  <c r="F765" i="2" s="1"/>
  <c r="A765" i="2"/>
  <c r="W764" i="2"/>
  <c r="C764" i="2"/>
  <c r="B764" i="2"/>
  <c r="A764" i="2"/>
  <c r="W763" i="2"/>
  <c r="C763" i="2"/>
  <c r="B763" i="2"/>
  <c r="A763" i="2"/>
  <c r="W762" i="2"/>
  <c r="C762" i="2"/>
  <c r="B762" i="2"/>
  <c r="A762" i="2"/>
  <c r="W761" i="2"/>
  <c r="G761" i="2"/>
  <c r="C761" i="2"/>
  <c r="B761" i="2"/>
  <c r="F761" i="2" s="1"/>
  <c r="A761" i="2"/>
  <c r="W760" i="2"/>
  <c r="C760" i="2"/>
  <c r="B760" i="2"/>
  <c r="A760" i="2"/>
  <c r="W759" i="2"/>
  <c r="C759" i="2"/>
  <c r="B759" i="2"/>
  <c r="A759" i="2"/>
  <c r="W758" i="2"/>
  <c r="C758" i="2"/>
  <c r="B758" i="2"/>
  <c r="A758" i="2"/>
  <c r="W757" i="2"/>
  <c r="C757" i="2"/>
  <c r="B757" i="2"/>
  <c r="A757" i="2"/>
  <c r="W756" i="2"/>
  <c r="C756" i="2"/>
  <c r="B756" i="2"/>
  <c r="A756" i="2"/>
  <c r="W755" i="2"/>
  <c r="C755" i="2"/>
  <c r="B755" i="2"/>
  <c r="A755" i="2"/>
  <c r="W754" i="2"/>
  <c r="C754" i="2"/>
  <c r="B754" i="2"/>
  <c r="A754" i="2"/>
  <c r="W753" i="2"/>
  <c r="C753" i="2"/>
  <c r="B753" i="2"/>
  <c r="A753" i="2"/>
  <c r="W752" i="2"/>
  <c r="C752" i="2"/>
  <c r="B752" i="2"/>
  <c r="E752" i="2" s="1"/>
  <c r="A752" i="2"/>
  <c r="W751" i="2"/>
  <c r="C751" i="2"/>
  <c r="B751" i="2"/>
  <c r="A751" i="2"/>
  <c r="W750" i="2"/>
  <c r="C750" i="2"/>
  <c r="B750" i="2"/>
  <c r="A750" i="2"/>
  <c r="W749" i="2"/>
  <c r="C749" i="2"/>
  <c r="B749" i="2"/>
  <c r="A749" i="2"/>
  <c r="W748" i="2"/>
  <c r="C748" i="2"/>
  <c r="B748" i="2"/>
  <c r="A748" i="2"/>
  <c r="W747" i="2"/>
  <c r="C747" i="2"/>
  <c r="B747" i="2"/>
  <c r="A747" i="2"/>
  <c r="W746" i="2"/>
  <c r="C746" i="2"/>
  <c r="B746" i="2"/>
  <c r="A746" i="2"/>
  <c r="W745" i="2"/>
  <c r="C745" i="2"/>
  <c r="B745" i="2"/>
  <c r="A745" i="2"/>
  <c r="W744" i="2"/>
  <c r="C744" i="2"/>
  <c r="B744" i="2"/>
  <c r="A744" i="2"/>
  <c r="W743" i="2"/>
  <c r="C743" i="2"/>
  <c r="B743" i="2"/>
  <c r="A743" i="2"/>
  <c r="W742" i="2"/>
  <c r="C742" i="2"/>
  <c r="B742" i="2"/>
  <c r="A742" i="2"/>
  <c r="W741" i="2"/>
  <c r="C741" i="2"/>
  <c r="B741" i="2"/>
  <c r="A741" i="2"/>
  <c r="W740" i="2"/>
  <c r="C740" i="2"/>
  <c r="B740" i="2"/>
  <c r="A740" i="2"/>
  <c r="W739" i="2"/>
  <c r="C739" i="2"/>
  <c r="B739" i="2"/>
  <c r="A739" i="2"/>
  <c r="W738" i="2"/>
  <c r="C738" i="2"/>
  <c r="B738" i="2"/>
  <c r="F738" i="2" s="1"/>
  <c r="A738" i="2"/>
  <c r="W737" i="2"/>
  <c r="C737" i="2"/>
  <c r="B737" i="2"/>
  <c r="A737" i="2"/>
  <c r="W736" i="2"/>
  <c r="E736" i="2"/>
  <c r="C736" i="2"/>
  <c r="B736" i="2"/>
  <c r="A736" i="2"/>
  <c r="W735" i="2"/>
  <c r="C735" i="2"/>
  <c r="B735" i="2"/>
  <c r="F735" i="2" s="1"/>
  <c r="A735" i="2"/>
  <c r="W734" i="2"/>
  <c r="C734" i="2"/>
  <c r="B734" i="2"/>
  <c r="A734" i="2"/>
  <c r="W733" i="2"/>
  <c r="C733" i="2"/>
  <c r="B733" i="2"/>
  <c r="A733" i="2"/>
  <c r="W732" i="2"/>
  <c r="C732" i="2"/>
  <c r="B732" i="2"/>
  <c r="A732" i="2"/>
  <c r="W731" i="2"/>
  <c r="C731" i="2"/>
  <c r="B731" i="2"/>
  <c r="A731" i="2"/>
  <c r="W730" i="2"/>
  <c r="C730" i="2"/>
  <c r="B730" i="2"/>
  <c r="A730" i="2"/>
  <c r="W729" i="2"/>
  <c r="C729" i="2"/>
  <c r="B729" i="2"/>
  <c r="A729" i="2"/>
  <c r="W728" i="2"/>
  <c r="C728" i="2"/>
  <c r="B728" i="2"/>
  <c r="F728" i="2" s="1"/>
  <c r="H728" i="2" s="1"/>
  <c r="A728" i="2"/>
  <c r="W727" i="2"/>
  <c r="C727" i="2"/>
  <c r="B727" i="2"/>
  <c r="F727" i="2" s="1"/>
  <c r="A727" i="2"/>
  <c r="W726" i="2"/>
  <c r="C726" i="2"/>
  <c r="B726" i="2"/>
  <c r="F726" i="2" s="1"/>
  <c r="A726" i="2"/>
  <c r="W725" i="2"/>
  <c r="C725" i="2"/>
  <c r="B725" i="2"/>
  <c r="F725" i="2" s="1"/>
  <c r="A725" i="2"/>
  <c r="W724" i="2"/>
  <c r="C724" i="2"/>
  <c r="B724" i="2"/>
  <c r="A724" i="2"/>
  <c r="W723" i="2"/>
  <c r="C723" i="2"/>
  <c r="B723" i="2"/>
  <c r="A723" i="2"/>
  <c r="W722" i="2"/>
  <c r="E722" i="2"/>
  <c r="C722" i="2"/>
  <c r="B722" i="2"/>
  <c r="F722" i="2" s="1"/>
  <c r="A722" i="2"/>
  <c r="W721" i="2"/>
  <c r="C721" i="2"/>
  <c r="B721" i="2"/>
  <c r="F721" i="2" s="1"/>
  <c r="A721" i="2"/>
  <c r="W720" i="2"/>
  <c r="C720" i="2"/>
  <c r="B720" i="2"/>
  <c r="F720" i="2" s="1"/>
  <c r="A720" i="2"/>
  <c r="W719" i="2"/>
  <c r="C719" i="2"/>
  <c r="B719" i="2"/>
  <c r="A719" i="2"/>
  <c r="W718" i="2"/>
  <c r="C718" i="2"/>
  <c r="B718" i="2"/>
  <c r="A718" i="2"/>
  <c r="W717" i="2"/>
  <c r="C717" i="2"/>
  <c r="B717" i="2"/>
  <c r="A717" i="2"/>
  <c r="W716" i="2"/>
  <c r="C716" i="2"/>
  <c r="B716" i="2"/>
  <c r="A716" i="2"/>
  <c r="W715" i="2"/>
  <c r="G715" i="2"/>
  <c r="C715" i="2"/>
  <c r="B715" i="2"/>
  <c r="F715" i="2" s="1"/>
  <c r="A715" i="2"/>
  <c r="W714" i="2"/>
  <c r="C714" i="2"/>
  <c r="B714" i="2"/>
  <c r="F714" i="2" s="1"/>
  <c r="A714" i="2"/>
  <c r="W713" i="2"/>
  <c r="C713" i="2"/>
  <c r="B713" i="2"/>
  <c r="A713" i="2"/>
  <c r="W712" i="2"/>
  <c r="C712" i="2"/>
  <c r="B712" i="2"/>
  <c r="A712" i="2"/>
  <c r="W711" i="2"/>
  <c r="C711" i="2"/>
  <c r="B711" i="2"/>
  <c r="F711" i="2" s="1"/>
  <c r="A711" i="2"/>
  <c r="W710" i="2"/>
  <c r="C710" i="2"/>
  <c r="B710" i="2"/>
  <c r="F710" i="2" s="1"/>
  <c r="A710" i="2"/>
  <c r="W709" i="2"/>
  <c r="C709" i="2"/>
  <c r="B709" i="2"/>
  <c r="F709" i="2" s="1"/>
  <c r="A709" i="2"/>
  <c r="W708" i="2"/>
  <c r="C708" i="2"/>
  <c r="B708" i="2"/>
  <c r="A708" i="2"/>
  <c r="W707" i="2"/>
  <c r="C707" i="2"/>
  <c r="B707" i="2"/>
  <c r="A707" i="2"/>
  <c r="W706" i="2"/>
  <c r="C706" i="2"/>
  <c r="B706" i="2"/>
  <c r="A706" i="2"/>
  <c r="W705" i="2"/>
  <c r="C705" i="2"/>
  <c r="B705" i="2"/>
  <c r="A705" i="2"/>
  <c r="W704" i="2"/>
  <c r="E704" i="2"/>
  <c r="C704" i="2"/>
  <c r="B704" i="2"/>
  <c r="A704" i="2"/>
  <c r="W703" i="2"/>
  <c r="C703" i="2"/>
  <c r="B703" i="2"/>
  <c r="A703" i="2"/>
  <c r="W702" i="2"/>
  <c r="C702" i="2"/>
  <c r="B702" i="2"/>
  <c r="A702" i="2"/>
  <c r="W701" i="2"/>
  <c r="C701" i="2"/>
  <c r="B701" i="2"/>
  <c r="A701" i="2"/>
  <c r="W700" i="2"/>
  <c r="C700" i="2"/>
  <c r="B700" i="2"/>
  <c r="A700" i="2"/>
  <c r="W699" i="2"/>
  <c r="C699" i="2"/>
  <c r="B699" i="2"/>
  <c r="F699" i="2" s="1"/>
  <c r="A699" i="2"/>
  <c r="W698" i="2"/>
  <c r="C698" i="2"/>
  <c r="B698" i="2"/>
  <c r="A698" i="2"/>
  <c r="W697" i="2"/>
  <c r="C697" i="2"/>
  <c r="B697" i="2"/>
  <c r="A697" i="2"/>
  <c r="W696" i="2"/>
  <c r="C696" i="2"/>
  <c r="B696" i="2"/>
  <c r="A696" i="2"/>
  <c r="W695" i="2"/>
  <c r="C695" i="2"/>
  <c r="B695" i="2"/>
  <c r="F695" i="2" s="1"/>
  <c r="A695" i="2"/>
  <c r="W694" i="2"/>
  <c r="C694" i="2"/>
  <c r="B694" i="2"/>
  <c r="F694" i="2" s="1"/>
  <c r="A694" i="2"/>
  <c r="W693" i="2"/>
  <c r="C693" i="2"/>
  <c r="B693" i="2"/>
  <c r="A693" i="2"/>
  <c r="W692" i="2"/>
  <c r="C692" i="2"/>
  <c r="B692" i="2"/>
  <c r="A692" i="2"/>
  <c r="W691" i="2"/>
  <c r="C691" i="2"/>
  <c r="B691" i="2"/>
  <c r="A691" i="2"/>
  <c r="W690" i="2"/>
  <c r="C690" i="2"/>
  <c r="B690" i="2"/>
  <c r="A690" i="2"/>
  <c r="W689" i="2"/>
  <c r="C689" i="2"/>
  <c r="B689" i="2"/>
  <c r="A689" i="2"/>
  <c r="W688" i="2"/>
  <c r="C688" i="2"/>
  <c r="B688" i="2"/>
  <c r="A688" i="2"/>
  <c r="W687" i="2"/>
  <c r="C687" i="2"/>
  <c r="B687" i="2"/>
  <c r="A687" i="2"/>
  <c r="W686" i="2"/>
  <c r="C686" i="2"/>
  <c r="B686" i="2"/>
  <c r="A686" i="2"/>
  <c r="W685" i="2"/>
  <c r="C685" i="2"/>
  <c r="B685" i="2"/>
  <c r="A685" i="2"/>
  <c r="W684" i="2"/>
  <c r="C684" i="2"/>
  <c r="B684" i="2"/>
  <c r="F684" i="2" s="1"/>
  <c r="A684" i="2"/>
  <c r="W683" i="2"/>
  <c r="C683" i="2"/>
  <c r="B683" i="2"/>
  <c r="A683" i="2"/>
  <c r="W682" i="2"/>
  <c r="C682" i="2"/>
  <c r="B682" i="2"/>
  <c r="A682" i="2"/>
  <c r="W681" i="2"/>
  <c r="C681" i="2"/>
  <c r="B681" i="2"/>
  <c r="A681" i="2"/>
  <c r="W680" i="2"/>
  <c r="C680" i="2"/>
  <c r="E680" i="2" s="1"/>
  <c r="B680" i="2"/>
  <c r="A680" i="2"/>
  <c r="W679" i="2"/>
  <c r="C679" i="2"/>
  <c r="B679" i="2"/>
  <c r="A679" i="2"/>
  <c r="W678" i="2"/>
  <c r="E678" i="2"/>
  <c r="C678" i="2"/>
  <c r="B678" i="2"/>
  <c r="A678" i="2"/>
  <c r="W677" i="2"/>
  <c r="C677" i="2"/>
  <c r="B677" i="2"/>
  <c r="A677" i="2"/>
  <c r="W676" i="2"/>
  <c r="C676" i="2"/>
  <c r="B676" i="2"/>
  <c r="A676" i="2"/>
  <c r="W675" i="2"/>
  <c r="C675" i="2"/>
  <c r="B675" i="2"/>
  <c r="F675" i="2" s="1"/>
  <c r="A675" i="2"/>
  <c r="W674" i="2"/>
  <c r="C674" i="2"/>
  <c r="B674" i="2"/>
  <c r="A674" i="2"/>
  <c r="W673" i="2"/>
  <c r="C673" i="2"/>
  <c r="B673" i="2"/>
  <c r="F673" i="2" s="1"/>
  <c r="A673" i="2"/>
  <c r="W672" i="2"/>
  <c r="C672" i="2"/>
  <c r="B672" i="2"/>
  <c r="A672" i="2"/>
  <c r="W671" i="2"/>
  <c r="C671" i="2"/>
  <c r="B671" i="2"/>
  <c r="A671" i="2"/>
  <c r="W670" i="2"/>
  <c r="C670" i="2"/>
  <c r="B670" i="2"/>
  <c r="F670" i="2" s="1"/>
  <c r="A670" i="2"/>
  <c r="W669" i="2"/>
  <c r="C669" i="2"/>
  <c r="B669" i="2"/>
  <c r="F669" i="2" s="1"/>
  <c r="A669" i="2"/>
  <c r="W668" i="2"/>
  <c r="C668" i="2"/>
  <c r="B668" i="2"/>
  <c r="A668" i="2"/>
  <c r="W667" i="2"/>
  <c r="C667" i="2"/>
  <c r="B667" i="2"/>
  <c r="A667" i="2"/>
  <c r="W666" i="2"/>
  <c r="C666" i="2"/>
  <c r="B666" i="2"/>
  <c r="A666" i="2"/>
  <c r="W665" i="2"/>
  <c r="C665" i="2"/>
  <c r="B665" i="2"/>
  <c r="F665" i="2" s="1"/>
  <c r="A665" i="2"/>
  <c r="W664" i="2"/>
  <c r="C664" i="2"/>
  <c r="B664" i="2"/>
  <c r="A664" i="2"/>
  <c r="W663" i="2"/>
  <c r="C663" i="2"/>
  <c r="B663" i="2"/>
  <c r="F663" i="2" s="1"/>
  <c r="A663" i="2"/>
  <c r="W662" i="2"/>
  <c r="C662" i="2"/>
  <c r="B662" i="2"/>
  <c r="A662" i="2"/>
  <c r="W661" i="2"/>
  <c r="C661" i="2"/>
  <c r="B661" i="2"/>
  <c r="F661" i="2" s="1"/>
  <c r="A661" i="2"/>
  <c r="W660" i="2"/>
  <c r="C660" i="2"/>
  <c r="B660" i="2"/>
  <c r="A660" i="2"/>
  <c r="W659" i="2"/>
  <c r="C659" i="2"/>
  <c r="B659" i="2"/>
  <c r="F659" i="2" s="1"/>
  <c r="A659" i="2"/>
  <c r="W658" i="2"/>
  <c r="C658" i="2"/>
  <c r="B658" i="2"/>
  <c r="A658" i="2"/>
  <c r="W657" i="2"/>
  <c r="C657" i="2"/>
  <c r="B657" i="2"/>
  <c r="F657" i="2" s="1"/>
  <c r="A657" i="2"/>
  <c r="W656" i="2"/>
  <c r="C656" i="2"/>
  <c r="B656" i="2"/>
  <c r="A656" i="2"/>
  <c r="W655" i="2"/>
  <c r="C655" i="2"/>
  <c r="B655" i="2"/>
  <c r="A655" i="2"/>
  <c r="W654" i="2"/>
  <c r="E654" i="2"/>
  <c r="C654" i="2"/>
  <c r="B654" i="2"/>
  <c r="A654" i="2"/>
  <c r="W653" i="2"/>
  <c r="C653" i="2"/>
  <c r="B653" i="2"/>
  <c r="F653" i="2" s="1"/>
  <c r="A653" i="2"/>
  <c r="W652" i="2"/>
  <c r="C652" i="2"/>
  <c r="B652" i="2"/>
  <c r="A652" i="2"/>
  <c r="W651" i="2"/>
  <c r="C651" i="2"/>
  <c r="B651" i="2"/>
  <c r="F651" i="2" s="1"/>
  <c r="A651" i="2"/>
  <c r="W650" i="2"/>
  <c r="C650" i="2"/>
  <c r="B650" i="2"/>
  <c r="A650" i="2"/>
  <c r="W649" i="2"/>
  <c r="C649" i="2"/>
  <c r="B649" i="2"/>
  <c r="F649" i="2" s="1"/>
  <c r="A649" i="2"/>
  <c r="W648" i="2"/>
  <c r="C648" i="2"/>
  <c r="B648" i="2"/>
  <c r="A648" i="2"/>
  <c r="W647" i="2"/>
  <c r="C647" i="2"/>
  <c r="B647" i="2"/>
  <c r="F647" i="2" s="1"/>
  <c r="A647" i="2"/>
  <c r="W646" i="2"/>
  <c r="C646" i="2"/>
  <c r="B646" i="2"/>
  <c r="A646" i="2"/>
  <c r="W645" i="2"/>
  <c r="C645" i="2"/>
  <c r="B645" i="2"/>
  <c r="F645" i="2" s="1"/>
  <c r="A645" i="2"/>
  <c r="W644" i="2"/>
  <c r="C644" i="2"/>
  <c r="B644" i="2"/>
  <c r="A644" i="2"/>
  <c r="W643" i="2"/>
  <c r="C643" i="2"/>
  <c r="B643" i="2"/>
  <c r="F643" i="2" s="1"/>
  <c r="A643" i="2"/>
  <c r="W642" i="2"/>
  <c r="C642" i="2"/>
  <c r="B642" i="2"/>
  <c r="A642" i="2"/>
  <c r="W641" i="2"/>
  <c r="C641" i="2"/>
  <c r="B641" i="2"/>
  <c r="F641" i="2" s="1"/>
  <c r="A641" i="2"/>
  <c r="W640" i="2"/>
  <c r="C640" i="2"/>
  <c r="E640" i="2" s="1"/>
  <c r="B640" i="2"/>
  <c r="A640" i="2"/>
  <c r="W639" i="2"/>
  <c r="C639" i="2"/>
  <c r="B639" i="2"/>
  <c r="A639" i="2"/>
  <c r="W638" i="2"/>
  <c r="C638" i="2"/>
  <c r="B638" i="2"/>
  <c r="A638" i="2"/>
  <c r="W637" i="2"/>
  <c r="C637" i="2"/>
  <c r="B637" i="2"/>
  <c r="F637" i="2" s="1"/>
  <c r="A637" i="2"/>
  <c r="W636" i="2"/>
  <c r="C636" i="2"/>
  <c r="B636" i="2"/>
  <c r="A636" i="2"/>
  <c r="W635" i="2"/>
  <c r="C635" i="2"/>
  <c r="B635" i="2"/>
  <c r="F635" i="2" s="1"/>
  <c r="A635" i="2"/>
  <c r="W634" i="2"/>
  <c r="C634" i="2"/>
  <c r="B634" i="2"/>
  <c r="A634" i="2"/>
  <c r="W633" i="2"/>
  <c r="C633" i="2"/>
  <c r="B633" i="2"/>
  <c r="F633" i="2" s="1"/>
  <c r="A633" i="2"/>
  <c r="W632" i="2"/>
  <c r="C632" i="2"/>
  <c r="B632" i="2"/>
  <c r="A632" i="2"/>
  <c r="W631" i="2"/>
  <c r="C631" i="2"/>
  <c r="B631" i="2"/>
  <c r="F631" i="2" s="1"/>
  <c r="A631" i="2"/>
  <c r="W630" i="2"/>
  <c r="C630" i="2"/>
  <c r="B630" i="2"/>
  <c r="A630" i="2"/>
  <c r="W629" i="2"/>
  <c r="C629" i="2"/>
  <c r="B629" i="2"/>
  <c r="F629" i="2" s="1"/>
  <c r="A629" i="2"/>
  <c r="W628" i="2"/>
  <c r="C628" i="2"/>
  <c r="B628" i="2"/>
  <c r="A628" i="2"/>
  <c r="W627" i="2"/>
  <c r="C627" i="2"/>
  <c r="B627" i="2"/>
  <c r="F627" i="2" s="1"/>
  <c r="A627" i="2"/>
  <c r="W626" i="2"/>
  <c r="C626" i="2"/>
  <c r="B626" i="2"/>
  <c r="A626" i="2"/>
  <c r="W625" i="2"/>
  <c r="C625" i="2"/>
  <c r="B625" i="2"/>
  <c r="F625" i="2" s="1"/>
  <c r="A625" i="2"/>
  <c r="W624" i="2"/>
  <c r="C624" i="2"/>
  <c r="B624" i="2"/>
  <c r="A624" i="2"/>
  <c r="W623" i="2"/>
  <c r="C623" i="2"/>
  <c r="B623" i="2"/>
  <c r="A623" i="2"/>
  <c r="W622" i="2"/>
  <c r="C622" i="2"/>
  <c r="B622" i="2"/>
  <c r="A622" i="2"/>
  <c r="W621" i="2"/>
  <c r="C621" i="2"/>
  <c r="B621" i="2"/>
  <c r="A621" i="2"/>
  <c r="W620" i="2"/>
  <c r="C620" i="2"/>
  <c r="E620" i="2" s="1"/>
  <c r="B620" i="2"/>
  <c r="A620" i="2"/>
  <c r="W619" i="2"/>
  <c r="D619" i="2"/>
  <c r="C619" i="2"/>
  <c r="B619" i="2"/>
  <c r="A619" i="2"/>
  <c r="W618" i="2"/>
  <c r="C618" i="2"/>
  <c r="B618" i="2"/>
  <c r="F618" i="2" s="1"/>
  <c r="A618" i="2"/>
  <c r="W617" i="2"/>
  <c r="C617" i="2"/>
  <c r="B617" i="2"/>
  <c r="F617" i="2" s="1"/>
  <c r="A617" i="2"/>
  <c r="W616" i="2"/>
  <c r="C616" i="2"/>
  <c r="B616" i="2"/>
  <c r="A616" i="2"/>
  <c r="W615" i="2"/>
  <c r="C615" i="2"/>
  <c r="B615" i="2"/>
  <c r="A615" i="2"/>
  <c r="W614" i="2"/>
  <c r="C614" i="2"/>
  <c r="B614" i="2"/>
  <c r="F614" i="2" s="1"/>
  <c r="A614" i="2"/>
  <c r="W613" i="2"/>
  <c r="C613" i="2"/>
  <c r="B613" i="2"/>
  <c r="F613" i="2" s="1"/>
  <c r="A613" i="2"/>
  <c r="W612" i="2"/>
  <c r="C612" i="2"/>
  <c r="B612" i="2"/>
  <c r="A612" i="2"/>
  <c r="W611" i="2"/>
  <c r="C611" i="2"/>
  <c r="B611" i="2"/>
  <c r="A611" i="2"/>
  <c r="W610" i="2"/>
  <c r="C610" i="2"/>
  <c r="B610" i="2"/>
  <c r="F610" i="2" s="1"/>
  <c r="A610" i="2"/>
  <c r="W609" i="2"/>
  <c r="C609" i="2"/>
  <c r="B609" i="2"/>
  <c r="F609" i="2" s="1"/>
  <c r="A609" i="2"/>
  <c r="W608" i="2"/>
  <c r="C608" i="2"/>
  <c r="B608" i="2"/>
  <c r="A608" i="2"/>
  <c r="W607" i="2"/>
  <c r="C607" i="2"/>
  <c r="B607" i="2"/>
  <c r="A607" i="2"/>
  <c r="W606" i="2"/>
  <c r="C606" i="2"/>
  <c r="B606" i="2"/>
  <c r="A606" i="2"/>
  <c r="W605" i="2"/>
  <c r="C605" i="2"/>
  <c r="B605" i="2"/>
  <c r="F605" i="2" s="1"/>
  <c r="A605" i="2"/>
  <c r="W604" i="2"/>
  <c r="C604" i="2"/>
  <c r="B604" i="2"/>
  <c r="A604" i="2"/>
  <c r="W603" i="2"/>
  <c r="C603" i="2"/>
  <c r="B603" i="2"/>
  <c r="A603" i="2"/>
  <c r="W602" i="2"/>
  <c r="C602" i="2"/>
  <c r="B602" i="2"/>
  <c r="F602" i="2" s="1"/>
  <c r="A602" i="2"/>
  <c r="W601" i="2"/>
  <c r="C601" i="2"/>
  <c r="B601" i="2"/>
  <c r="F601" i="2" s="1"/>
  <c r="A601" i="2"/>
  <c r="W600" i="2"/>
  <c r="C600" i="2"/>
  <c r="B600" i="2"/>
  <c r="A600" i="2"/>
  <c r="W599" i="2"/>
  <c r="C599" i="2"/>
  <c r="B599" i="2"/>
  <c r="A599" i="2"/>
  <c r="W598" i="2"/>
  <c r="C598" i="2"/>
  <c r="B598" i="2"/>
  <c r="F598" i="2" s="1"/>
  <c r="A598" i="2"/>
  <c r="W597" i="2"/>
  <c r="C597" i="2"/>
  <c r="B597" i="2"/>
  <c r="F597" i="2" s="1"/>
  <c r="A597" i="2"/>
  <c r="W596" i="2"/>
  <c r="C596" i="2"/>
  <c r="B596" i="2"/>
  <c r="A596" i="2"/>
  <c r="W595" i="2"/>
  <c r="C595" i="2"/>
  <c r="B595" i="2"/>
  <c r="A595" i="2"/>
  <c r="W594" i="2"/>
  <c r="C594" i="2"/>
  <c r="B594" i="2"/>
  <c r="F594" i="2" s="1"/>
  <c r="A594" i="2"/>
  <c r="W593" i="2"/>
  <c r="C593" i="2"/>
  <c r="B593" i="2"/>
  <c r="F593" i="2" s="1"/>
  <c r="A593" i="2"/>
  <c r="W592" i="2"/>
  <c r="C592" i="2"/>
  <c r="B592" i="2"/>
  <c r="A592" i="2"/>
  <c r="W591" i="2"/>
  <c r="C591" i="2"/>
  <c r="B591" i="2"/>
  <c r="F591" i="2" s="1"/>
  <c r="A591" i="2"/>
  <c r="W590" i="2"/>
  <c r="C590" i="2"/>
  <c r="B590" i="2"/>
  <c r="A590" i="2"/>
  <c r="W589" i="2"/>
  <c r="C589" i="2"/>
  <c r="B589" i="2"/>
  <c r="F589" i="2" s="1"/>
  <c r="A589" i="2"/>
  <c r="W588" i="2"/>
  <c r="C588" i="2"/>
  <c r="B588" i="2"/>
  <c r="A588" i="2"/>
  <c r="W587" i="2"/>
  <c r="C587" i="2"/>
  <c r="B587" i="2"/>
  <c r="A587" i="2"/>
  <c r="W586" i="2"/>
  <c r="C586" i="2"/>
  <c r="B586" i="2"/>
  <c r="A586" i="2"/>
  <c r="W585" i="2"/>
  <c r="C585" i="2"/>
  <c r="B585" i="2"/>
  <c r="A585" i="2"/>
  <c r="W584" i="2"/>
  <c r="C584" i="2"/>
  <c r="E584" i="2" s="1"/>
  <c r="B584" i="2"/>
  <c r="A584" i="2"/>
  <c r="W583" i="2"/>
  <c r="C583" i="2"/>
  <c r="B583" i="2"/>
  <c r="A583" i="2"/>
  <c r="W582" i="2"/>
  <c r="C582" i="2"/>
  <c r="D582" i="2" s="1"/>
  <c r="B582" i="2"/>
  <c r="A582" i="2"/>
  <c r="W581" i="2"/>
  <c r="C581" i="2"/>
  <c r="B581" i="2"/>
  <c r="A581" i="2"/>
  <c r="W580" i="2"/>
  <c r="C580" i="2"/>
  <c r="E580" i="2" s="1"/>
  <c r="B580" i="2"/>
  <c r="A580" i="2"/>
  <c r="W579" i="2"/>
  <c r="D579" i="2"/>
  <c r="C579" i="2"/>
  <c r="B579" i="2"/>
  <c r="A579" i="2"/>
  <c r="W578" i="2"/>
  <c r="C578" i="2"/>
  <c r="B578" i="2"/>
  <c r="F578" i="2" s="1"/>
  <c r="A578" i="2"/>
  <c r="W577" i="2"/>
  <c r="C577" i="2"/>
  <c r="B577" i="2"/>
  <c r="F577" i="2" s="1"/>
  <c r="A577" i="2"/>
  <c r="W576" i="2"/>
  <c r="C576" i="2"/>
  <c r="B576" i="2"/>
  <c r="A576" i="2"/>
  <c r="W575" i="2"/>
  <c r="C575" i="2"/>
  <c r="B575" i="2"/>
  <c r="F575" i="2" s="1"/>
  <c r="A575" i="2"/>
  <c r="W574" i="2"/>
  <c r="C574" i="2"/>
  <c r="B574" i="2"/>
  <c r="F574" i="2" s="1"/>
  <c r="A574" i="2"/>
  <c r="W573" i="2"/>
  <c r="C573" i="2"/>
  <c r="B573" i="2"/>
  <c r="F573" i="2" s="1"/>
  <c r="A573" i="2"/>
  <c r="W572" i="2"/>
  <c r="C572" i="2"/>
  <c r="B572" i="2"/>
  <c r="A572" i="2"/>
  <c r="W571" i="2"/>
  <c r="C571" i="2"/>
  <c r="B571" i="2"/>
  <c r="A571" i="2"/>
  <c r="W570" i="2"/>
  <c r="C570" i="2"/>
  <c r="B570" i="2"/>
  <c r="F570" i="2" s="1"/>
  <c r="A570" i="2"/>
  <c r="W569" i="2"/>
  <c r="C569" i="2"/>
  <c r="B569" i="2"/>
  <c r="F569" i="2" s="1"/>
  <c r="A569" i="2"/>
  <c r="W568" i="2"/>
  <c r="C568" i="2"/>
  <c r="B568" i="2"/>
  <c r="A568" i="2"/>
  <c r="W567" i="2"/>
  <c r="C567" i="2"/>
  <c r="B567" i="2"/>
  <c r="F567" i="2" s="1"/>
  <c r="A567" i="2"/>
  <c r="W566" i="2"/>
  <c r="C566" i="2"/>
  <c r="B566" i="2"/>
  <c r="A566" i="2"/>
  <c r="W565" i="2"/>
  <c r="C565" i="2"/>
  <c r="B565" i="2"/>
  <c r="F565" i="2" s="1"/>
  <c r="A565" i="2"/>
  <c r="W564" i="2"/>
  <c r="C564" i="2"/>
  <c r="B564" i="2"/>
  <c r="A564" i="2"/>
  <c r="W563" i="2"/>
  <c r="C563" i="2"/>
  <c r="B563" i="2"/>
  <c r="A563" i="2"/>
  <c r="W562" i="2"/>
  <c r="C562" i="2"/>
  <c r="B562" i="2"/>
  <c r="F562" i="2" s="1"/>
  <c r="A562" i="2"/>
  <c r="W561" i="2"/>
  <c r="C561" i="2"/>
  <c r="B561" i="2"/>
  <c r="F561" i="2" s="1"/>
  <c r="A561" i="2"/>
  <c r="W560" i="2"/>
  <c r="C560" i="2"/>
  <c r="B560" i="2"/>
  <c r="A560" i="2"/>
  <c r="W559" i="2"/>
  <c r="C559" i="2"/>
  <c r="B559" i="2"/>
  <c r="F559" i="2" s="1"/>
  <c r="A559" i="2"/>
  <c r="W558" i="2"/>
  <c r="C558" i="2"/>
  <c r="B558" i="2"/>
  <c r="A558" i="2"/>
  <c r="W557" i="2"/>
  <c r="C557" i="2"/>
  <c r="B557" i="2"/>
  <c r="F557" i="2" s="1"/>
  <c r="A557" i="2"/>
  <c r="W556" i="2"/>
  <c r="C556" i="2"/>
  <c r="B556" i="2"/>
  <c r="A556" i="2"/>
  <c r="W555" i="2"/>
  <c r="C555" i="2"/>
  <c r="B555" i="2"/>
  <c r="F555" i="2" s="1"/>
  <c r="A555" i="2"/>
  <c r="W554" i="2"/>
  <c r="C554" i="2"/>
  <c r="B554" i="2"/>
  <c r="F554" i="2" s="1"/>
  <c r="A554" i="2"/>
  <c r="W553" i="2"/>
  <c r="C553" i="2"/>
  <c r="B553" i="2"/>
  <c r="F553" i="2" s="1"/>
  <c r="A553" i="2"/>
  <c r="W552" i="2"/>
  <c r="C552" i="2"/>
  <c r="B552" i="2"/>
  <c r="A552" i="2"/>
  <c r="W551" i="2"/>
  <c r="C551" i="2"/>
  <c r="B551" i="2"/>
  <c r="A551" i="2"/>
  <c r="W550" i="2"/>
  <c r="C550" i="2"/>
  <c r="B550" i="2"/>
  <c r="F550" i="2" s="1"/>
  <c r="A550" i="2"/>
  <c r="W549" i="2"/>
  <c r="C549" i="2"/>
  <c r="B549" i="2"/>
  <c r="F549" i="2" s="1"/>
  <c r="A549" i="2"/>
  <c r="W548" i="2"/>
  <c r="C548" i="2"/>
  <c r="B548" i="2"/>
  <c r="A548" i="2"/>
  <c r="W547" i="2"/>
  <c r="C547" i="2"/>
  <c r="B547" i="2"/>
  <c r="A547" i="2"/>
  <c r="W546" i="2"/>
  <c r="C546" i="2"/>
  <c r="B546" i="2"/>
  <c r="F546" i="2" s="1"/>
  <c r="A546" i="2"/>
  <c r="W545" i="2"/>
  <c r="C545" i="2"/>
  <c r="B545" i="2"/>
  <c r="F545" i="2" s="1"/>
  <c r="A545" i="2"/>
  <c r="W544" i="2"/>
  <c r="C544" i="2"/>
  <c r="B544" i="2"/>
  <c r="A544" i="2"/>
  <c r="W543" i="2"/>
  <c r="C543" i="2"/>
  <c r="B543" i="2"/>
  <c r="F543" i="2" s="1"/>
  <c r="A543" i="2"/>
  <c r="W542" i="2"/>
  <c r="C542" i="2"/>
  <c r="B542" i="2"/>
  <c r="A542" i="2"/>
  <c r="W541" i="2"/>
  <c r="C541" i="2"/>
  <c r="B541" i="2"/>
  <c r="F541" i="2" s="1"/>
  <c r="A541" i="2"/>
  <c r="W540" i="2"/>
  <c r="C540" i="2"/>
  <c r="B540" i="2"/>
  <c r="A540" i="2"/>
  <c r="W539" i="2"/>
  <c r="C539" i="2"/>
  <c r="B539" i="2"/>
  <c r="A539" i="2"/>
  <c r="W538" i="2"/>
  <c r="C538" i="2"/>
  <c r="B538" i="2"/>
  <c r="A538" i="2"/>
  <c r="W537" i="2"/>
  <c r="C537" i="2"/>
  <c r="B537" i="2"/>
  <c r="A537" i="2"/>
  <c r="W536" i="2"/>
  <c r="C536" i="2"/>
  <c r="B536" i="2"/>
  <c r="A536" i="2"/>
  <c r="W535" i="2"/>
  <c r="C535" i="2"/>
  <c r="B535" i="2"/>
  <c r="A535" i="2"/>
  <c r="W534" i="2"/>
  <c r="E534" i="2"/>
  <c r="C534" i="2"/>
  <c r="B534" i="2"/>
  <c r="A534" i="2"/>
  <c r="W533" i="2"/>
  <c r="C533" i="2"/>
  <c r="B533" i="2"/>
  <c r="F533" i="2" s="1"/>
  <c r="A533" i="2"/>
  <c r="W532" i="2"/>
  <c r="C532" i="2"/>
  <c r="B532" i="2"/>
  <c r="A532" i="2"/>
  <c r="W531" i="2"/>
  <c r="C531" i="2"/>
  <c r="B531" i="2"/>
  <c r="F531" i="2" s="1"/>
  <c r="A531" i="2"/>
  <c r="W530" i="2"/>
  <c r="C530" i="2"/>
  <c r="B530" i="2"/>
  <c r="F530" i="2" s="1"/>
  <c r="A530" i="2"/>
  <c r="W529" i="2"/>
  <c r="C529" i="2"/>
  <c r="B529" i="2"/>
  <c r="F529" i="2" s="1"/>
  <c r="A529" i="2"/>
  <c r="W528" i="2"/>
  <c r="C528" i="2"/>
  <c r="B528" i="2"/>
  <c r="A528" i="2"/>
  <c r="W527" i="2"/>
  <c r="C527" i="2"/>
  <c r="B527" i="2"/>
  <c r="F527" i="2" s="1"/>
  <c r="A527" i="2"/>
  <c r="W526" i="2"/>
  <c r="C526" i="2"/>
  <c r="B526" i="2"/>
  <c r="A526" i="2"/>
  <c r="W525" i="2"/>
  <c r="C525" i="2"/>
  <c r="B525" i="2"/>
  <c r="F525" i="2" s="1"/>
  <c r="A525" i="2"/>
  <c r="W524" i="2"/>
  <c r="C524" i="2"/>
  <c r="B524" i="2"/>
  <c r="A524" i="2"/>
  <c r="W523" i="2"/>
  <c r="C523" i="2"/>
  <c r="B523" i="2"/>
  <c r="A523" i="2"/>
  <c r="W522" i="2"/>
  <c r="C522" i="2"/>
  <c r="B522" i="2"/>
  <c r="F522" i="2" s="1"/>
  <c r="A522" i="2"/>
  <c r="W521" i="2"/>
  <c r="C521" i="2"/>
  <c r="B521" i="2"/>
  <c r="F521" i="2" s="1"/>
  <c r="A521" i="2"/>
  <c r="W520" i="2"/>
  <c r="C520" i="2"/>
  <c r="B520" i="2"/>
  <c r="A520" i="2"/>
  <c r="W519" i="2"/>
  <c r="C519" i="2"/>
  <c r="B519" i="2"/>
  <c r="F519" i="2" s="1"/>
  <c r="A519" i="2"/>
  <c r="W518" i="2"/>
  <c r="C518" i="2"/>
  <c r="B518" i="2"/>
  <c r="A518" i="2"/>
  <c r="W517" i="2"/>
  <c r="C517" i="2"/>
  <c r="B517" i="2"/>
  <c r="F517" i="2" s="1"/>
  <c r="A517" i="2"/>
  <c r="W516" i="2"/>
  <c r="C516" i="2"/>
  <c r="B516" i="2"/>
  <c r="A516" i="2"/>
  <c r="W515" i="2"/>
  <c r="C515" i="2"/>
  <c r="B515" i="2"/>
  <c r="A515" i="2"/>
  <c r="W514" i="2"/>
  <c r="C514" i="2"/>
  <c r="B514" i="2"/>
  <c r="A514" i="2"/>
  <c r="W513" i="2"/>
  <c r="C513" i="2"/>
  <c r="B513" i="2"/>
  <c r="A513" i="2"/>
  <c r="W512" i="2"/>
  <c r="C512" i="2"/>
  <c r="B512" i="2"/>
  <c r="A512" i="2"/>
  <c r="W511" i="2"/>
  <c r="C511" i="2"/>
  <c r="B511" i="2"/>
  <c r="A511" i="2"/>
  <c r="W510" i="2"/>
  <c r="C510" i="2"/>
  <c r="D510" i="2" s="1"/>
  <c r="B510" i="2"/>
  <c r="A510" i="2"/>
  <c r="W509" i="2"/>
  <c r="C509" i="2"/>
  <c r="B509" i="2"/>
  <c r="A509" i="2"/>
  <c r="W508" i="2"/>
  <c r="C508" i="2"/>
  <c r="B508" i="2"/>
  <c r="A508" i="2"/>
  <c r="W507" i="2"/>
  <c r="C507" i="2"/>
  <c r="B507" i="2"/>
  <c r="A507" i="2"/>
  <c r="W506" i="2"/>
  <c r="C506" i="2"/>
  <c r="B506" i="2"/>
  <c r="A506" i="2"/>
  <c r="W505" i="2"/>
  <c r="C505" i="2"/>
  <c r="B505" i="2"/>
  <c r="A505" i="2"/>
  <c r="W504" i="2"/>
  <c r="C504" i="2"/>
  <c r="E504" i="2" s="1"/>
  <c r="B504" i="2"/>
  <c r="A504" i="2"/>
  <c r="W503" i="2"/>
  <c r="C503" i="2"/>
  <c r="B503" i="2"/>
  <c r="A503" i="2"/>
  <c r="W502" i="2"/>
  <c r="C502" i="2"/>
  <c r="D502" i="2" s="1"/>
  <c r="B502" i="2"/>
  <c r="A502" i="2"/>
  <c r="W501" i="2"/>
  <c r="C501" i="2"/>
  <c r="B501" i="2"/>
  <c r="F501" i="2" s="1"/>
  <c r="A501" i="2"/>
  <c r="W500" i="2"/>
  <c r="C500" i="2"/>
  <c r="B500" i="2"/>
  <c r="A500" i="2"/>
  <c r="W499" i="2"/>
  <c r="C499" i="2"/>
  <c r="B499" i="2"/>
  <c r="F499" i="2" s="1"/>
  <c r="A499" i="2"/>
  <c r="W498" i="2"/>
  <c r="C498" i="2"/>
  <c r="B498" i="2"/>
  <c r="F498" i="2" s="1"/>
  <c r="A498" i="2"/>
  <c r="W497" i="2"/>
  <c r="C497" i="2"/>
  <c r="B497" i="2"/>
  <c r="F497" i="2" s="1"/>
  <c r="A497" i="2"/>
  <c r="W496" i="2"/>
  <c r="C496" i="2"/>
  <c r="B496" i="2"/>
  <c r="A496" i="2"/>
  <c r="W495" i="2"/>
  <c r="C495" i="2"/>
  <c r="B495" i="2"/>
  <c r="A495" i="2"/>
  <c r="W494" i="2"/>
  <c r="C494" i="2"/>
  <c r="B494" i="2"/>
  <c r="F494" i="2" s="1"/>
  <c r="A494" i="2"/>
  <c r="W493" i="2"/>
  <c r="C493" i="2"/>
  <c r="B493" i="2"/>
  <c r="A493" i="2"/>
  <c r="W492" i="2"/>
  <c r="C492" i="2"/>
  <c r="B492" i="2"/>
  <c r="A492" i="2"/>
  <c r="W491" i="2"/>
  <c r="C491" i="2"/>
  <c r="B491" i="2"/>
  <c r="D491" i="2" s="1"/>
  <c r="A491" i="2"/>
  <c r="W490" i="2"/>
  <c r="E490" i="2"/>
  <c r="C490" i="2"/>
  <c r="B490" i="2"/>
  <c r="A490" i="2"/>
  <c r="W489" i="2"/>
  <c r="C489" i="2"/>
  <c r="B489" i="2"/>
  <c r="A489" i="2"/>
  <c r="W488" i="2"/>
  <c r="C488" i="2"/>
  <c r="B488" i="2"/>
  <c r="A488" i="2"/>
  <c r="W487" i="2"/>
  <c r="C487" i="2"/>
  <c r="B487" i="2"/>
  <c r="A487" i="2"/>
  <c r="W486" i="2"/>
  <c r="C486" i="2"/>
  <c r="B486" i="2"/>
  <c r="A486" i="2"/>
  <c r="W485" i="2"/>
  <c r="C485" i="2"/>
  <c r="B485" i="2"/>
  <c r="A485" i="2"/>
  <c r="W484" i="2"/>
  <c r="C484" i="2"/>
  <c r="B484" i="2"/>
  <c r="A484" i="2"/>
  <c r="W483" i="2"/>
  <c r="C483" i="2"/>
  <c r="B483" i="2"/>
  <c r="A483" i="2"/>
  <c r="W482" i="2"/>
  <c r="C482" i="2"/>
  <c r="B482" i="2"/>
  <c r="A482" i="2"/>
  <c r="W481" i="2"/>
  <c r="C481" i="2"/>
  <c r="B481" i="2"/>
  <c r="A481" i="2"/>
  <c r="W480" i="2"/>
  <c r="C480" i="2"/>
  <c r="E480" i="2" s="1"/>
  <c r="B480" i="2"/>
  <c r="A480" i="2"/>
  <c r="W479" i="2"/>
  <c r="C479" i="2"/>
  <c r="B479" i="2"/>
  <c r="A479" i="2"/>
  <c r="W478" i="2"/>
  <c r="C478" i="2"/>
  <c r="D478" i="2" s="1"/>
  <c r="B478" i="2"/>
  <c r="A478" i="2"/>
  <c r="W477" i="2"/>
  <c r="C477" i="2"/>
  <c r="B477" i="2"/>
  <c r="A477" i="2"/>
  <c r="W476" i="2"/>
  <c r="C476" i="2"/>
  <c r="E476" i="2" s="1"/>
  <c r="B476" i="2"/>
  <c r="A476" i="2"/>
  <c r="W475" i="2"/>
  <c r="C475" i="2"/>
  <c r="B475" i="2"/>
  <c r="A475" i="2"/>
  <c r="W474" i="2"/>
  <c r="C474" i="2"/>
  <c r="B474" i="2"/>
  <c r="F474" i="2" s="1"/>
  <c r="A474" i="2"/>
  <c r="W473" i="2"/>
  <c r="C473" i="2"/>
  <c r="B473" i="2"/>
  <c r="A473" i="2"/>
  <c r="W472" i="2"/>
  <c r="C472" i="2"/>
  <c r="B472" i="2"/>
  <c r="A472" i="2"/>
  <c r="W471" i="2"/>
  <c r="C471" i="2"/>
  <c r="B471" i="2"/>
  <c r="A471" i="2"/>
  <c r="W470" i="2"/>
  <c r="C470" i="2"/>
  <c r="B470" i="2"/>
  <c r="F470" i="2" s="1"/>
  <c r="A470" i="2"/>
  <c r="W469" i="2"/>
  <c r="C469" i="2"/>
  <c r="B469" i="2"/>
  <c r="A469" i="2"/>
  <c r="W468" i="2"/>
  <c r="C468" i="2"/>
  <c r="B468" i="2"/>
  <c r="A468" i="2"/>
  <c r="W467" i="2"/>
  <c r="C467" i="2"/>
  <c r="B467" i="2"/>
  <c r="A467" i="2"/>
  <c r="W466" i="2"/>
  <c r="C466" i="2"/>
  <c r="D466" i="2" s="1"/>
  <c r="B466" i="2"/>
  <c r="E466" i="2" s="1"/>
  <c r="A466" i="2"/>
  <c r="W465" i="2"/>
  <c r="C465" i="2"/>
  <c r="B465" i="2"/>
  <c r="A465" i="2"/>
  <c r="W464" i="2"/>
  <c r="C464" i="2"/>
  <c r="E464" i="2" s="1"/>
  <c r="B464" i="2"/>
  <c r="A464" i="2"/>
  <c r="W463" i="2"/>
  <c r="C463" i="2"/>
  <c r="B463" i="2"/>
  <c r="A463" i="2"/>
  <c r="W462" i="2"/>
  <c r="C462" i="2"/>
  <c r="B462" i="2"/>
  <c r="A462" i="2"/>
  <c r="W461" i="2"/>
  <c r="C461" i="2"/>
  <c r="B461" i="2"/>
  <c r="A461" i="2"/>
  <c r="W460" i="2"/>
  <c r="C460" i="2"/>
  <c r="B460" i="2"/>
  <c r="A460" i="2"/>
  <c r="W459" i="2"/>
  <c r="C459" i="2"/>
  <c r="B459" i="2"/>
  <c r="A459" i="2"/>
  <c r="W458" i="2"/>
  <c r="E458" i="2"/>
  <c r="C458" i="2"/>
  <c r="D458" i="2" s="1"/>
  <c r="B458" i="2"/>
  <c r="A458" i="2"/>
  <c r="W457" i="2"/>
  <c r="C457" i="2"/>
  <c r="B457" i="2"/>
  <c r="A457" i="2"/>
  <c r="W456" i="2"/>
  <c r="C456" i="2"/>
  <c r="B456" i="2"/>
  <c r="A456" i="2"/>
  <c r="W455" i="2"/>
  <c r="C455" i="2"/>
  <c r="B455" i="2"/>
  <c r="A455" i="2"/>
  <c r="W454" i="2"/>
  <c r="C454" i="2"/>
  <c r="B454" i="2"/>
  <c r="A454" i="2"/>
  <c r="W453" i="2"/>
  <c r="C453" i="2"/>
  <c r="B453" i="2"/>
  <c r="A453" i="2"/>
  <c r="W452" i="2"/>
  <c r="C452" i="2"/>
  <c r="B452" i="2"/>
  <c r="A452" i="2"/>
  <c r="W451" i="2"/>
  <c r="C451" i="2"/>
  <c r="B451" i="2"/>
  <c r="F451" i="2" s="1"/>
  <c r="A451" i="2"/>
  <c r="W450" i="2"/>
  <c r="C450" i="2"/>
  <c r="B450" i="2"/>
  <c r="A450" i="2"/>
  <c r="W449" i="2"/>
  <c r="C449" i="2"/>
  <c r="B449" i="2"/>
  <c r="A449" i="2"/>
  <c r="W448" i="2"/>
  <c r="C448" i="2"/>
  <c r="B448" i="2"/>
  <c r="A448" i="2"/>
  <c r="W447" i="2"/>
  <c r="C447" i="2"/>
  <c r="B447" i="2"/>
  <c r="A447" i="2"/>
  <c r="W446" i="2"/>
  <c r="C446" i="2"/>
  <c r="B446" i="2"/>
  <c r="F446" i="2" s="1"/>
  <c r="A446" i="2"/>
  <c r="W445" i="2"/>
  <c r="C445" i="2"/>
  <c r="B445" i="2"/>
  <c r="A445" i="2"/>
  <c r="W444" i="2"/>
  <c r="C444" i="2"/>
  <c r="B444" i="2"/>
  <c r="A444" i="2"/>
  <c r="W443" i="2"/>
  <c r="C443" i="2"/>
  <c r="B443" i="2"/>
  <c r="A443" i="2"/>
  <c r="W442" i="2"/>
  <c r="C442" i="2"/>
  <c r="B442" i="2"/>
  <c r="F442" i="2" s="1"/>
  <c r="A442" i="2"/>
  <c r="W441" i="2"/>
  <c r="C441" i="2"/>
  <c r="B441" i="2"/>
  <c r="A441" i="2"/>
  <c r="W440" i="2"/>
  <c r="C440" i="2"/>
  <c r="B440" i="2"/>
  <c r="A440" i="2"/>
  <c r="W439" i="2"/>
  <c r="C439" i="2"/>
  <c r="B439" i="2"/>
  <c r="F439" i="2" s="1"/>
  <c r="A439" i="2"/>
  <c r="W438" i="2"/>
  <c r="C438" i="2"/>
  <c r="B438" i="2"/>
  <c r="F438" i="2" s="1"/>
  <c r="A438" i="2"/>
  <c r="W437" i="2"/>
  <c r="C437" i="2"/>
  <c r="B437" i="2"/>
  <c r="F437" i="2" s="1"/>
  <c r="A437" i="2"/>
  <c r="W436" i="2"/>
  <c r="C436" i="2"/>
  <c r="B436" i="2"/>
  <c r="A436" i="2"/>
  <c r="W435" i="2"/>
  <c r="C435" i="2"/>
  <c r="B435" i="2"/>
  <c r="A435" i="2"/>
  <c r="W434" i="2"/>
  <c r="C434" i="2"/>
  <c r="B434" i="2"/>
  <c r="A434" i="2"/>
  <c r="W433" i="2"/>
  <c r="C433" i="2"/>
  <c r="B433" i="2"/>
  <c r="A433" i="2"/>
  <c r="W432" i="2"/>
  <c r="C432" i="2"/>
  <c r="B432" i="2"/>
  <c r="A432" i="2"/>
  <c r="W431" i="2"/>
  <c r="C431" i="2"/>
  <c r="B431" i="2"/>
  <c r="A431" i="2"/>
  <c r="W430" i="2"/>
  <c r="C430" i="2"/>
  <c r="D430" i="2" s="1"/>
  <c r="B430" i="2"/>
  <c r="A430" i="2"/>
  <c r="W429" i="2"/>
  <c r="C429" i="2"/>
  <c r="B429" i="2"/>
  <c r="A429" i="2"/>
  <c r="W428" i="2"/>
  <c r="C428" i="2"/>
  <c r="B428" i="2"/>
  <c r="A428" i="2"/>
  <c r="W427" i="2"/>
  <c r="D427" i="2"/>
  <c r="C427" i="2"/>
  <c r="B427" i="2"/>
  <c r="A427" i="2"/>
  <c r="W426" i="2"/>
  <c r="E426" i="2"/>
  <c r="C426" i="2"/>
  <c r="B426" i="2"/>
  <c r="A426" i="2"/>
  <c r="W425" i="2"/>
  <c r="C425" i="2"/>
  <c r="B425" i="2"/>
  <c r="A425" i="2"/>
  <c r="W424" i="2"/>
  <c r="C424" i="2"/>
  <c r="B424" i="2"/>
  <c r="A424" i="2"/>
  <c r="W423" i="2"/>
  <c r="C423" i="2"/>
  <c r="B423" i="2"/>
  <c r="F423" i="2" s="1"/>
  <c r="A423" i="2"/>
  <c r="W422" i="2"/>
  <c r="C422" i="2"/>
  <c r="B422" i="2"/>
  <c r="F422" i="2" s="1"/>
  <c r="A422" i="2"/>
  <c r="W421" i="2"/>
  <c r="C421" i="2"/>
  <c r="B421" i="2"/>
  <c r="F421" i="2" s="1"/>
  <c r="A421" i="2"/>
  <c r="W420" i="2"/>
  <c r="C420" i="2"/>
  <c r="B420" i="2"/>
  <c r="A420" i="2"/>
  <c r="W419" i="2"/>
  <c r="C419" i="2"/>
  <c r="B419" i="2"/>
  <c r="A419" i="2"/>
  <c r="W418" i="2"/>
  <c r="C418" i="2"/>
  <c r="B418" i="2"/>
  <c r="F418" i="2" s="1"/>
  <c r="A418" i="2"/>
  <c r="W417" i="2"/>
  <c r="C417" i="2"/>
  <c r="B417" i="2"/>
  <c r="A417" i="2"/>
  <c r="W416" i="2"/>
  <c r="C416" i="2"/>
  <c r="B416" i="2"/>
  <c r="A416" i="2"/>
  <c r="W415" i="2"/>
  <c r="C415" i="2"/>
  <c r="B415" i="2"/>
  <c r="A415" i="2"/>
  <c r="W414" i="2"/>
  <c r="C414" i="2"/>
  <c r="B414" i="2"/>
  <c r="A414" i="2"/>
  <c r="W413" i="2"/>
  <c r="C413" i="2"/>
  <c r="B413" i="2"/>
  <c r="A413" i="2"/>
  <c r="W412" i="2"/>
  <c r="C412" i="2"/>
  <c r="B412" i="2"/>
  <c r="A412" i="2"/>
  <c r="W411" i="2"/>
  <c r="C411" i="2"/>
  <c r="B411" i="2"/>
  <c r="A411" i="2"/>
  <c r="W410" i="2"/>
  <c r="C410" i="2"/>
  <c r="B410" i="2"/>
  <c r="A410" i="2"/>
  <c r="W409" i="2"/>
  <c r="C409" i="2"/>
  <c r="B409" i="2"/>
  <c r="A409" i="2"/>
  <c r="W408" i="2"/>
  <c r="C408" i="2"/>
  <c r="B408" i="2"/>
  <c r="A408" i="2"/>
  <c r="W407" i="2"/>
  <c r="C407" i="2"/>
  <c r="B407" i="2"/>
  <c r="F407" i="2" s="1"/>
  <c r="A407" i="2"/>
  <c r="W406" i="2"/>
  <c r="C406" i="2"/>
  <c r="B406" i="2"/>
  <c r="A406" i="2"/>
  <c r="W405" i="2"/>
  <c r="C405" i="2"/>
  <c r="B405" i="2"/>
  <c r="A405" i="2"/>
  <c r="W404" i="2"/>
  <c r="C404" i="2"/>
  <c r="B404" i="2"/>
  <c r="A404" i="2"/>
  <c r="W403" i="2"/>
  <c r="C403" i="2"/>
  <c r="B403" i="2"/>
  <c r="A403" i="2"/>
  <c r="W402" i="2"/>
  <c r="C402" i="2"/>
  <c r="B402" i="2"/>
  <c r="A402" i="2"/>
  <c r="W401" i="2"/>
  <c r="C401" i="2"/>
  <c r="B401" i="2"/>
  <c r="A401" i="2"/>
  <c r="W400" i="2"/>
  <c r="C400" i="2"/>
  <c r="B400" i="2"/>
  <c r="A400" i="2"/>
  <c r="W399" i="2"/>
  <c r="C399" i="2"/>
  <c r="B399" i="2"/>
  <c r="A399" i="2"/>
  <c r="W398" i="2"/>
  <c r="C398" i="2"/>
  <c r="B398" i="2"/>
  <c r="A398" i="2"/>
  <c r="W397" i="2"/>
  <c r="C397" i="2"/>
  <c r="B397" i="2"/>
  <c r="A397" i="2"/>
  <c r="W396" i="2"/>
  <c r="C396" i="2"/>
  <c r="B396" i="2"/>
  <c r="A396" i="2"/>
  <c r="W395" i="2"/>
  <c r="C395" i="2"/>
  <c r="B395" i="2"/>
  <c r="A395" i="2"/>
  <c r="W394" i="2"/>
  <c r="C394" i="2"/>
  <c r="B394" i="2"/>
  <c r="A394" i="2"/>
  <c r="W393" i="2"/>
  <c r="C393" i="2"/>
  <c r="B393" i="2"/>
  <c r="A393" i="2"/>
  <c r="W392" i="2"/>
  <c r="C392" i="2"/>
  <c r="B392" i="2"/>
  <c r="A392" i="2"/>
  <c r="W391" i="2"/>
  <c r="C391" i="2"/>
  <c r="B391" i="2"/>
  <c r="A391" i="2"/>
  <c r="W390" i="2"/>
  <c r="C390" i="2"/>
  <c r="B390" i="2"/>
  <c r="A390" i="2"/>
  <c r="W389" i="2"/>
  <c r="C389" i="2"/>
  <c r="B389" i="2"/>
  <c r="A389" i="2"/>
  <c r="W388" i="2"/>
  <c r="C388" i="2"/>
  <c r="B388" i="2"/>
  <c r="A388" i="2"/>
  <c r="W387" i="2"/>
  <c r="C387" i="2"/>
  <c r="B387" i="2"/>
  <c r="A387" i="2"/>
  <c r="W386" i="2"/>
  <c r="C386" i="2"/>
  <c r="B386" i="2"/>
  <c r="A386" i="2"/>
  <c r="W385" i="2"/>
  <c r="C385" i="2"/>
  <c r="B385" i="2"/>
  <c r="A385" i="2"/>
  <c r="W384" i="2"/>
  <c r="C384" i="2"/>
  <c r="B384" i="2"/>
  <c r="A384" i="2"/>
  <c r="W383" i="2"/>
  <c r="C383" i="2"/>
  <c r="B383" i="2"/>
  <c r="A383" i="2"/>
  <c r="W382" i="2"/>
  <c r="C382" i="2"/>
  <c r="D382" i="2" s="1"/>
  <c r="B382" i="2"/>
  <c r="A382" i="2"/>
  <c r="W381" i="2"/>
  <c r="C381" i="2"/>
  <c r="B381" i="2"/>
  <c r="A381" i="2"/>
  <c r="W380" i="2"/>
  <c r="C380" i="2"/>
  <c r="B380" i="2"/>
  <c r="A380" i="2"/>
  <c r="W379" i="2"/>
  <c r="C379" i="2"/>
  <c r="B379" i="2"/>
  <c r="A379" i="2"/>
  <c r="W378" i="2"/>
  <c r="C378" i="2"/>
  <c r="D378" i="2" s="1"/>
  <c r="B378" i="2"/>
  <c r="A378" i="2"/>
  <c r="W377" i="2"/>
  <c r="C377" i="2"/>
  <c r="B377" i="2"/>
  <c r="A377" i="2"/>
  <c r="W376" i="2"/>
  <c r="C376" i="2"/>
  <c r="B376" i="2"/>
  <c r="A376" i="2"/>
  <c r="W375" i="2"/>
  <c r="C375" i="2"/>
  <c r="B375" i="2"/>
  <c r="A375" i="2"/>
  <c r="W374" i="2"/>
  <c r="C374" i="2"/>
  <c r="B374" i="2"/>
  <c r="A374" i="2"/>
  <c r="W373" i="2"/>
  <c r="C373" i="2"/>
  <c r="B373" i="2"/>
  <c r="A373" i="2"/>
  <c r="W372" i="2"/>
  <c r="C372" i="2"/>
  <c r="B372" i="2"/>
  <c r="A372" i="2"/>
  <c r="W371" i="2"/>
  <c r="C371" i="2"/>
  <c r="B371" i="2"/>
  <c r="A371" i="2"/>
  <c r="W370" i="2"/>
  <c r="C370" i="2"/>
  <c r="D370" i="2" s="1"/>
  <c r="B370" i="2"/>
  <c r="A370" i="2"/>
  <c r="W369" i="2"/>
  <c r="C369" i="2"/>
  <c r="B369" i="2"/>
  <c r="A369" i="2"/>
  <c r="W368" i="2"/>
  <c r="C368" i="2"/>
  <c r="B368" i="2"/>
  <c r="A368" i="2"/>
  <c r="W367" i="2"/>
  <c r="C367" i="2"/>
  <c r="B367" i="2"/>
  <c r="A367" i="2"/>
  <c r="W366" i="2"/>
  <c r="C366" i="2"/>
  <c r="B366" i="2"/>
  <c r="A366" i="2"/>
  <c r="W365" i="2"/>
  <c r="C365" i="2"/>
  <c r="B365" i="2"/>
  <c r="A365" i="2"/>
  <c r="W364" i="2"/>
  <c r="C364" i="2"/>
  <c r="B364" i="2"/>
  <c r="A364" i="2"/>
  <c r="W363" i="2"/>
  <c r="C363" i="2"/>
  <c r="B363" i="2"/>
  <c r="A363" i="2"/>
  <c r="W362" i="2"/>
  <c r="C362" i="2"/>
  <c r="B362" i="2"/>
  <c r="A362" i="2"/>
  <c r="W361" i="2"/>
  <c r="C361" i="2"/>
  <c r="B361" i="2"/>
  <c r="F361" i="2" s="1"/>
  <c r="A361" i="2"/>
  <c r="W360" i="2"/>
  <c r="C360" i="2"/>
  <c r="B360" i="2"/>
  <c r="A360" i="2"/>
  <c r="W359" i="2"/>
  <c r="C359" i="2"/>
  <c r="B359" i="2"/>
  <c r="A359" i="2"/>
  <c r="W358" i="2"/>
  <c r="C358" i="2"/>
  <c r="B358" i="2"/>
  <c r="F358" i="2" s="1"/>
  <c r="A358" i="2"/>
  <c r="W357" i="2"/>
  <c r="C357" i="2"/>
  <c r="B357" i="2"/>
  <c r="A357" i="2"/>
  <c r="W356" i="2"/>
  <c r="C356" i="2"/>
  <c r="B356" i="2"/>
  <c r="A356" i="2"/>
  <c r="W355" i="2"/>
  <c r="C355" i="2"/>
  <c r="B355" i="2"/>
  <c r="A355" i="2"/>
  <c r="W354" i="2"/>
  <c r="C354" i="2"/>
  <c r="B354" i="2"/>
  <c r="A354" i="2"/>
  <c r="W353" i="2"/>
  <c r="C353" i="2"/>
  <c r="B353" i="2"/>
  <c r="A353" i="2"/>
  <c r="W352" i="2"/>
  <c r="C352" i="2"/>
  <c r="B352" i="2"/>
  <c r="A352" i="2"/>
  <c r="W351" i="2"/>
  <c r="C351" i="2"/>
  <c r="B351" i="2"/>
  <c r="F351" i="2" s="1"/>
  <c r="A351" i="2"/>
  <c r="W350" i="2"/>
  <c r="C350" i="2"/>
  <c r="B350" i="2"/>
  <c r="A350" i="2"/>
  <c r="W349" i="2"/>
  <c r="C349" i="2"/>
  <c r="B349" i="2"/>
  <c r="A349" i="2"/>
  <c r="W348" i="2"/>
  <c r="C348" i="2"/>
  <c r="B348" i="2"/>
  <c r="A348" i="2"/>
  <c r="W347" i="2"/>
  <c r="C347" i="2"/>
  <c r="B347" i="2"/>
  <c r="F347" i="2" s="1"/>
  <c r="A347" i="2"/>
  <c r="W346" i="2"/>
  <c r="C346" i="2"/>
  <c r="B346" i="2"/>
  <c r="A346" i="2"/>
  <c r="W345" i="2"/>
  <c r="C345" i="2"/>
  <c r="B345" i="2"/>
  <c r="A345" i="2"/>
  <c r="W344" i="2"/>
  <c r="C344" i="2"/>
  <c r="B344" i="2"/>
  <c r="A344" i="2"/>
  <c r="W343" i="2"/>
  <c r="C343" i="2"/>
  <c r="B343" i="2"/>
  <c r="F343" i="2" s="1"/>
  <c r="A343" i="2"/>
  <c r="W342" i="2"/>
  <c r="C342" i="2"/>
  <c r="B342" i="2"/>
  <c r="A342" i="2"/>
  <c r="W341" i="2"/>
  <c r="C341" i="2"/>
  <c r="B341" i="2"/>
  <c r="A341" i="2"/>
  <c r="W340" i="2"/>
  <c r="C340" i="2"/>
  <c r="B340" i="2"/>
  <c r="A340" i="2"/>
  <c r="W339" i="2"/>
  <c r="C339" i="2"/>
  <c r="B339" i="2"/>
  <c r="A339" i="2"/>
  <c r="W338" i="2"/>
  <c r="C338" i="2"/>
  <c r="B338" i="2"/>
  <c r="F338" i="2" s="1"/>
  <c r="A338" i="2"/>
  <c r="W337" i="2"/>
  <c r="C337" i="2"/>
  <c r="B337" i="2"/>
  <c r="A337" i="2"/>
  <c r="W336" i="2"/>
  <c r="C336" i="2"/>
  <c r="B336" i="2"/>
  <c r="A336" i="2"/>
  <c r="W335" i="2"/>
  <c r="C335" i="2"/>
  <c r="B335" i="2"/>
  <c r="A335" i="2"/>
  <c r="W334" i="2"/>
  <c r="C334" i="2"/>
  <c r="B334" i="2"/>
  <c r="A334" i="2"/>
  <c r="W333" i="2"/>
  <c r="C333" i="2"/>
  <c r="B333" i="2"/>
  <c r="A333" i="2"/>
  <c r="W332" i="2"/>
  <c r="C332" i="2"/>
  <c r="B332" i="2"/>
  <c r="A332" i="2"/>
  <c r="W331" i="2"/>
  <c r="C331" i="2"/>
  <c r="B331" i="2"/>
  <c r="A331" i="2"/>
  <c r="W330" i="2"/>
  <c r="C330" i="2"/>
  <c r="B330" i="2"/>
  <c r="A330" i="2"/>
  <c r="W329" i="2"/>
  <c r="C329" i="2"/>
  <c r="B329" i="2"/>
  <c r="A329" i="2"/>
  <c r="W328" i="2"/>
  <c r="C328" i="2"/>
  <c r="B328" i="2"/>
  <c r="A328" i="2"/>
  <c r="W327" i="2"/>
  <c r="C327" i="2"/>
  <c r="B327" i="2"/>
  <c r="A327" i="2"/>
  <c r="W326" i="2"/>
  <c r="C326" i="2"/>
  <c r="D326" i="2" s="1"/>
  <c r="B326" i="2"/>
  <c r="A326" i="2"/>
  <c r="W325" i="2"/>
  <c r="C325" i="2"/>
  <c r="B325" i="2"/>
  <c r="A325" i="2"/>
  <c r="W324" i="2"/>
  <c r="C324" i="2"/>
  <c r="B324" i="2"/>
  <c r="A324" i="2"/>
  <c r="W323" i="2"/>
  <c r="C323" i="2"/>
  <c r="B323" i="2"/>
  <c r="A323" i="2"/>
  <c r="W322" i="2"/>
  <c r="C322" i="2"/>
  <c r="B322" i="2"/>
  <c r="A322" i="2"/>
  <c r="W321" i="2"/>
  <c r="C321" i="2"/>
  <c r="B321" i="2"/>
  <c r="A321" i="2"/>
  <c r="W320" i="2"/>
  <c r="C320" i="2"/>
  <c r="B320" i="2"/>
  <c r="A320" i="2"/>
  <c r="W319" i="2"/>
  <c r="C319" i="2"/>
  <c r="B319" i="2"/>
  <c r="F319" i="2" s="1"/>
  <c r="A319" i="2"/>
  <c r="W318" i="2"/>
  <c r="C318" i="2"/>
  <c r="B318" i="2"/>
  <c r="A318" i="2"/>
  <c r="W317" i="2"/>
  <c r="C317" i="2"/>
  <c r="B317" i="2"/>
  <c r="A317" i="2"/>
  <c r="W316" i="2"/>
  <c r="C316" i="2"/>
  <c r="B316" i="2"/>
  <c r="A316" i="2"/>
  <c r="W315" i="2"/>
  <c r="C315" i="2"/>
  <c r="B315" i="2"/>
  <c r="A315" i="2"/>
  <c r="W314" i="2"/>
  <c r="C314" i="2"/>
  <c r="B314" i="2"/>
  <c r="A314" i="2"/>
  <c r="W313" i="2"/>
  <c r="C313" i="2"/>
  <c r="B313" i="2"/>
  <c r="F313" i="2" s="1"/>
  <c r="A313" i="2"/>
  <c r="W312" i="2"/>
  <c r="C312" i="2"/>
  <c r="B312" i="2"/>
  <c r="A312" i="2"/>
  <c r="W311" i="2"/>
  <c r="C311" i="2"/>
  <c r="B311" i="2"/>
  <c r="A311" i="2"/>
  <c r="W310" i="2"/>
  <c r="C310" i="2"/>
  <c r="B310" i="2"/>
  <c r="F310" i="2" s="1"/>
  <c r="A310" i="2"/>
  <c r="W309" i="2"/>
  <c r="C309" i="2"/>
  <c r="B309" i="2"/>
  <c r="A309" i="2"/>
  <c r="W308" i="2"/>
  <c r="C308" i="2"/>
  <c r="B308" i="2"/>
  <c r="A308" i="2"/>
  <c r="W307" i="2"/>
  <c r="C307" i="2"/>
  <c r="B307" i="2"/>
  <c r="A307" i="2"/>
  <c r="W306" i="2"/>
  <c r="C306" i="2"/>
  <c r="B306" i="2"/>
  <c r="A306" i="2"/>
  <c r="W305" i="2"/>
  <c r="C305" i="2"/>
  <c r="B305" i="2"/>
  <c r="A305" i="2"/>
  <c r="W304" i="2"/>
  <c r="C304" i="2"/>
  <c r="B304" i="2"/>
  <c r="A304" i="2"/>
  <c r="W303" i="2"/>
  <c r="C303" i="2"/>
  <c r="B303" i="2"/>
  <c r="A303" i="2"/>
  <c r="W302" i="2"/>
  <c r="C302" i="2"/>
  <c r="B302" i="2"/>
  <c r="A302" i="2"/>
  <c r="W301" i="2"/>
  <c r="C301" i="2"/>
  <c r="B301" i="2"/>
  <c r="A301" i="2"/>
  <c r="W300" i="2"/>
  <c r="C300" i="2"/>
  <c r="B300" i="2"/>
  <c r="A300" i="2"/>
  <c r="W299" i="2"/>
  <c r="C299" i="2"/>
  <c r="B299" i="2"/>
  <c r="A299" i="2"/>
  <c r="W298" i="2"/>
  <c r="C298" i="2"/>
  <c r="B298" i="2"/>
  <c r="A298" i="2"/>
  <c r="W297" i="2"/>
  <c r="C297" i="2"/>
  <c r="B297" i="2"/>
  <c r="A297" i="2"/>
  <c r="W296" i="2"/>
  <c r="C296" i="2"/>
  <c r="B296" i="2"/>
  <c r="A296" i="2"/>
  <c r="W295" i="2"/>
  <c r="C295" i="2"/>
  <c r="B295" i="2"/>
  <c r="A295" i="2"/>
  <c r="W294" i="2"/>
  <c r="C294" i="2"/>
  <c r="B294" i="2"/>
  <c r="A294" i="2"/>
  <c r="W293" i="2"/>
  <c r="C293" i="2"/>
  <c r="B293" i="2"/>
  <c r="F293" i="2" s="1"/>
  <c r="A293" i="2"/>
  <c r="W292" i="2"/>
  <c r="C292" i="2"/>
  <c r="B292" i="2"/>
  <c r="A292" i="2"/>
  <c r="W291" i="2"/>
  <c r="C291" i="2"/>
  <c r="B291" i="2"/>
  <c r="A291" i="2"/>
  <c r="W290" i="2"/>
  <c r="C290" i="2"/>
  <c r="B290" i="2"/>
  <c r="A290" i="2"/>
  <c r="W289" i="2"/>
  <c r="C289" i="2"/>
  <c r="B289" i="2"/>
  <c r="A289" i="2"/>
  <c r="W288" i="2"/>
  <c r="C288" i="2"/>
  <c r="B288" i="2"/>
  <c r="A288" i="2"/>
  <c r="W287" i="2"/>
  <c r="C287" i="2"/>
  <c r="B287" i="2"/>
  <c r="F287" i="2" s="1"/>
  <c r="A287" i="2"/>
  <c r="W286" i="2"/>
  <c r="C286" i="2"/>
  <c r="B286" i="2"/>
  <c r="A286" i="2"/>
  <c r="W285" i="2"/>
  <c r="C285" i="2"/>
  <c r="B285" i="2"/>
  <c r="A285" i="2"/>
  <c r="W284" i="2"/>
  <c r="C284" i="2"/>
  <c r="B284" i="2"/>
  <c r="A284" i="2"/>
  <c r="W283" i="2"/>
  <c r="C283" i="2"/>
  <c r="B283" i="2"/>
  <c r="A283" i="2"/>
  <c r="W282" i="2"/>
  <c r="C282" i="2"/>
  <c r="B282" i="2"/>
  <c r="A282" i="2"/>
  <c r="W281" i="2"/>
  <c r="C281" i="2"/>
  <c r="B281" i="2"/>
  <c r="A281" i="2"/>
  <c r="W280" i="2"/>
  <c r="C280" i="2"/>
  <c r="B280" i="2"/>
  <c r="A280" i="2"/>
  <c r="W279" i="2"/>
  <c r="C279" i="2"/>
  <c r="B279" i="2"/>
  <c r="A279" i="2"/>
  <c r="W278" i="2"/>
  <c r="C278" i="2"/>
  <c r="B278" i="2"/>
  <c r="A278" i="2"/>
  <c r="W277" i="2"/>
  <c r="C277" i="2"/>
  <c r="B277" i="2"/>
  <c r="A277" i="2"/>
  <c r="W276" i="2"/>
  <c r="C276" i="2"/>
  <c r="B276" i="2"/>
  <c r="A276" i="2"/>
  <c r="W275" i="2"/>
  <c r="C275" i="2"/>
  <c r="B275" i="2"/>
  <c r="A275" i="2"/>
  <c r="W274" i="2"/>
  <c r="C274" i="2"/>
  <c r="B274" i="2"/>
  <c r="A274" i="2"/>
  <c r="W273" i="2"/>
  <c r="C273" i="2"/>
  <c r="B273" i="2"/>
  <c r="A273" i="2"/>
  <c r="W272" i="2"/>
  <c r="C272" i="2"/>
  <c r="B272" i="2"/>
  <c r="A272" i="2"/>
  <c r="W271" i="2"/>
  <c r="C271" i="2"/>
  <c r="B271" i="2"/>
  <c r="A271" i="2"/>
  <c r="W270" i="2"/>
  <c r="C270" i="2"/>
  <c r="B270" i="2"/>
  <c r="A270" i="2"/>
  <c r="W269" i="2"/>
  <c r="C269" i="2"/>
  <c r="B269" i="2"/>
  <c r="A269" i="2"/>
  <c r="W268" i="2"/>
  <c r="C268" i="2"/>
  <c r="B268" i="2"/>
  <c r="A268" i="2"/>
  <c r="W267" i="2"/>
  <c r="C267" i="2"/>
  <c r="B267" i="2"/>
  <c r="A267" i="2"/>
  <c r="W266" i="2"/>
  <c r="C266" i="2"/>
  <c r="B266" i="2"/>
  <c r="A266" i="2"/>
  <c r="W265" i="2"/>
  <c r="C265" i="2"/>
  <c r="B265" i="2"/>
  <c r="A265" i="2"/>
  <c r="W264" i="2"/>
  <c r="C264" i="2"/>
  <c r="B264" i="2"/>
  <c r="A264" i="2"/>
  <c r="W263" i="2"/>
  <c r="C263" i="2"/>
  <c r="B263" i="2"/>
  <c r="F263" i="2" s="1"/>
  <c r="A263" i="2"/>
  <c r="W262" i="2"/>
  <c r="C262" i="2"/>
  <c r="B262" i="2"/>
  <c r="A262" i="2"/>
  <c r="W261" i="2"/>
  <c r="C261" i="2"/>
  <c r="B261" i="2"/>
  <c r="A261" i="2"/>
  <c r="W260" i="2"/>
  <c r="C260" i="2"/>
  <c r="B260" i="2"/>
  <c r="A260" i="2"/>
  <c r="W259" i="2"/>
  <c r="C259" i="2"/>
  <c r="B259" i="2"/>
  <c r="A259" i="2"/>
  <c r="W258" i="2"/>
  <c r="C258" i="2"/>
  <c r="B258" i="2"/>
  <c r="A258" i="2"/>
  <c r="W257" i="2"/>
  <c r="C257" i="2"/>
  <c r="B257" i="2"/>
  <c r="F257" i="2" s="1"/>
  <c r="A257" i="2"/>
  <c r="W256" i="2"/>
  <c r="C256" i="2"/>
  <c r="B256" i="2"/>
  <c r="A256" i="2"/>
  <c r="W255" i="2"/>
  <c r="C255" i="2"/>
  <c r="B255" i="2"/>
  <c r="F255" i="2" s="1"/>
  <c r="A255" i="2"/>
  <c r="W254" i="2"/>
  <c r="C254" i="2"/>
  <c r="B254" i="2"/>
  <c r="A254" i="2"/>
  <c r="W253" i="2"/>
  <c r="C253" i="2"/>
  <c r="B253" i="2"/>
  <c r="A253" i="2"/>
  <c r="W252" i="2"/>
  <c r="C252" i="2"/>
  <c r="B252" i="2"/>
  <c r="A252" i="2"/>
  <c r="W251" i="2"/>
  <c r="C251" i="2"/>
  <c r="B251" i="2"/>
  <c r="A251" i="2"/>
  <c r="W250" i="2"/>
  <c r="C250" i="2"/>
  <c r="B250" i="2"/>
  <c r="A250" i="2"/>
  <c r="W249" i="2"/>
  <c r="C249" i="2"/>
  <c r="B249" i="2"/>
  <c r="F249" i="2" s="1"/>
  <c r="A249" i="2"/>
  <c r="W248" i="2"/>
  <c r="C248" i="2"/>
  <c r="B248" i="2"/>
  <c r="A248" i="2"/>
  <c r="W247" i="2"/>
  <c r="C247" i="2"/>
  <c r="B247" i="2"/>
  <c r="F247" i="2" s="1"/>
  <c r="A247" i="2"/>
  <c r="W246" i="2"/>
  <c r="C246" i="2"/>
  <c r="B246" i="2"/>
  <c r="A246" i="2"/>
  <c r="W245" i="2"/>
  <c r="C245" i="2"/>
  <c r="B245" i="2"/>
  <c r="A245" i="2"/>
  <c r="W244" i="2"/>
  <c r="C244" i="2"/>
  <c r="B244" i="2"/>
  <c r="A244" i="2"/>
  <c r="W243" i="2"/>
  <c r="C243" i="2"/>
  <c r="B243" i="2"/>
  <c r="A243" i="2"/>
  <c r="W242" i="2"/>
  <c r="C242" i="2"/>
  <c r="B242" i="2"/>
  <c r="A242" i="2"/>
  <c r="W241" i="2"/>
  <c r="C241" i="2"/>
  <c r="B241" i="2"/>
  <c r="A241" i="2"/>
  <c r="W240" i="2"/>
  <c r="C240" i="2"/>
  <c r="B240" i="2"/>
  <c r="A240" i="2"/>
  <c r="W239" i="2"/>
  <c r="C239" i="2"/>
  <c r="B239" i="2"/>
  <c r="A239" i="2"/>
  <c r="W238" i="2"/>
  <c r="C238" i="2"/>
  <c r="B238" i="2"/>
  <c r="A238" i="2"/>
  <c r="W237" i="2"/>
  <c r="C237" i="2"/>
  <c r="B237" i="2"/>
  <c r="A237" i="2"/>
  <c r="W236" i="2"/>
  <c r="C236" i="2"/>
  <c r="B236" i="2"/>
  <c r="A236" i="2"/>
  <c r="W235" i="2"/>
  <c r="C235" i="2"/>
  <c r="B235" i="2"/>
  <c r="A235" i="2"/>
  <c r="W234" i="2"/>
  <c r="C234" i="2"/>
  <c r="B234" i="2"/>
  <c r="A234" i="2"/>
  <c r="W233" i="2"/>
  <c r="C233" i="2"/>
  <c r="B233" i="2"/>
  <c r="F233" i="2" s="1"/>
  <c r="A233" i="2"/>
  <c r="W232" i="2"/>
  <c r="C232" i="2"/>
  <c r="B232" i="2"/>
  <c r="A232" i="2"/>
  <c r="W231" i="2"/>
  <c r="C231" i="2"/>
  <c r="B231" i="2"/>
  <c r="A231" i="2"/>
  <c r="W230" i="2"/>
  <c r="C230" i="2"/>
  <c r="B230" i="2"/>
  <c r="A230" i="2"/>
  <c r="W229" i="2"/>
  <c r="C229" i="2"/>
  <c r="B229" i="2"/>
  <c r="A229" i="2"/>
  <c r="W228" i="2"/>
  <c r="C228" i="2"/>
  <c r="B228" i="2"/>
  <c r="A228" i="2"/>
  <c r="W227" i="2"/>
  <c r="C227" i="2"/>
  <c r="B227" i="2"/>
  <c r="A227" i="2"/>
  <c r="W226" i="2"/>
  <c r="C226" i="2"/>
  <c r="B226" i="2"/>
  <c r="F226" i="2" s="1"/>
  <c r="A226" i="2"/>
  <c r="W225" i="2"/>
  <c r="C225" i="2"/>
  <c r="B225" i="2"/>
  <c r="A225" i="2"/>
  <c r="W224" i="2"/>
  <c r="C224" i="2"/>
  <c r="B224" i="2"/>
  <c r="A224" i="2"/>
  <c r="W223" i="2"/>
  <c r="C223" i="2"/>
  <c r="B223" i="2"/>
  <c r="A223" i="2"/>
  <c r="W222" i="2"/>
  <c r="C222" i="2"/>
  <c r="B222" i="2"/>
  <c r="A222" i="2"/>
  <c r="W221" i="2"/>
  <c r="C221" i="2"/>
  <c r="B221" i="2"/>
  <c r="A221" i="2"/>
  <c r="W220" i="2"/>
  <c r="C220" i="2"/>
  <c r="B220" i="2"/>
  <c r="A220" i="2"/>
  <c r="W219" i="2"/>
  <c r="C219" i="2"/>
  <c r="B219" i="2"/>
  <c r="F219" i="2" s="1"/>
  <c r="A219" i="2"/>
  <c r="W218" i="2"/>
  <c r="C218" i="2"/>
  <c r="B218" i="2"/>
  <c r="A218" i="2"/>
  <c r="W217" i="2"/>
  <c r="C217" i="2"/>
  <c r="B217" i="2"/>
  <c r="F217" i="2" s="1"/>
  <c r="A217" i="2"/>
  <c r="W216" i="2"/>
  <c r="C216" i="2"/>
  <c r="B216" i="2"/>
  <c r="A216" i="2"/>
  <c r="W215" i="2"/>
  <c r="C215" i="2"/>
  <c r="B215" i="2"/>
  <c r="A215" i="2"/>
  <c r="W214" i="2"/>
  <c r="C214" i="2"/>
  <c r="B214" i="2"/>
  <c r="A214" i="2"/>
  <c r="W213" i="2"/>
  <c r="C213" i="2"/>
  <c r="B213" i="2"/>
  <c r="A213" i="2"/>
  <c r="W212" i="2"/>
  <c r="C212" i="2"/>
  <c r="B212" i="2"/>
  <c r="A212" i="2"/>
  <c r="W211" i="2"/>
  <c r="C211" i="2"/>
  <c r="B211" i="2"/>
  <c r="F211" i="2" s="1"/>
  <c r="A211" i="2"/>
  <c r="W210" i="2"/>
  <c r="C210" i="2"/>
  <c r="B210" i="2"/>
  <c r="A210" i="2"/>
  <c r="W209" i="2"/>
  <c r="C209" i="2"/>
  <c r="B209" i="2"/>
  <c r="F209" i="2" s="1"/>
  <c r="A209" i="2"/>
  <c r="W208" i="2"/>
  <c r="C208" i="2"/>
  <c r="B208" i="2"/>
  <c r="A208" i="2"/>
  <c r="W207" i="2"/>
  <c r="C207" i="2"/>
  <c r="H207" i="2" s="1"/>
  <c r="B207" i="2"/>
  <c r="F207" i="2" s="1"/>
  <c r="A207" i="2"/>
  <c r="W206" i="2"/>
  <c r="C206" i="2"/>
  <c r="B206" i="2"/>
  <c r="A206" i="2"/>
  <c r="W205" i="2"/>
  <c r="C205" i="2"/>
  <c r="B205" i="2"/>
  <c r="A205" i="2"/>
  <c r="W204" i="2"/>
  <c r="C204" i="2"/>
  <c r="B204" i="2"/>
  <c r="A204" i="2"/>
  <c r="W203" i="2"/>
  <c r="C203" i="2"/>
  <c r="B203" i="2"/>
  <c r="A203" i="2"/>
  <c r="W202" i="2"/>
  <c r="C202" i="2"/>
  <c r="B202" i="2"/>
  <c r="F202" i="2" s="1"/>
  <c r="A202" i="2"/>
  <c r="W201" i="2"/>
  <c r="C201" i="2"/>
  <c r="B201" i="2"/>
  <c r="A201" i="2"/>
  <c r="W200" i="2"/>
  <c r="C200" i="2"/>
  <c r="B200" i="2"/>
  <c r="F200" i="2" s="1"/>
  <c r="A200" i="2"/>
  <c r="W199" i="2"/>
  <c r="C199" i="2"/>
  <c r="B199" i="2"/>
  <c r="A199" i="2"/>
  <c r="W198" i="2"/>
  <c r="C198" i="2"/>
  <c r="B198" i="2"/>
  <c r="A198" i="2"/>
  <c r="W197" i="2"/>
  <c r="C197" i="2"/>
  <c r="B197" i="2"/>
  <c r="F197" i="2" s="1"/>
  <c r="A197" i="2"/>
  <c r="W196" i="2"/>
  <c r="C196" i="2"/>
  <c r="B196" i="2"/>
  <c r="A196" i="2"/>
  <c r="W195" i="2"/>
  <c r="C195" i="2"/>
  <c r="B195" i="2"/>
  <c r="A195" i="2"/>
  <c r="W194" i="2"/>
  <c r="C194" i="2"/>
  <c r="B194" i="2"/>
  <c r="A194" i="2"/>
  <c r="W193" i="2"/>
  <c r="C193" i="2"/>
  <c r="B193" i="2"/>
  <c r="F193" i="2" s="1"/>
  <c r="A193" i="2"/>
  <c r="W192" i="2"/>
  <c r="C192" i="2"/>
  <c r="B192" i="2"/>
  <c r="F192" i="2" s="1"/>
  <c r="A192" i="2"/>
  <c r="W191" i="2"/>
  <c r="C191" i="2"/>
  <c r="B191" i="2"/>
  <c r="A191" i="2"/>
  <c r="W190" i="2"/>
  <c r="C190" i="2"/>
  <c r="B190" i="2"/>
  <c r="A190" i="2"/>
  <c r="W189" i="2"/>
  <c r="C189" i="2"/>
  <c r="B189" i="2"/>
  <c r="F189" i="2" s="1"/>
  <c r="A189" i="2"/>
  <c r="W188" i="2"/>
  <c r="C188" i="2"/>
  <c r="B188" i="2"/>
  <c r="A188" i="2"/>
  <c r="W187" i="2"/>
  <c r="C187" i="2"/>
  <c r="B187" i="2"/>
  <c r="F187" i="2" s="1"/>
  <c r="A187" i="2"/>
  <c r="W186" i="2"/>
  <c r="C186" i="2"/>
  <c r="B186" i="2"/>
  <c r="A186" i="2"/>
  <c r="W185" i="2"/>
  <c r="C185" i="2"/>
  <c r="B185" i="2"/>
  <c r="A185" i="2"/>
  <c r="W184" i="2"/>
  <c r="C184" i="2"/>
  <c r="B184" i="2"/>
  <c r="F184" i="2" s="1"/>
  <c r="A184" i="2"/>
  <c r="W183" i="2"/>
  <c r="C183" i="2"/>
  <c r="B183" i="2"/>
  <c r="A183" i="2"/>
  <c r="W182" i="2"/>
  <c r="C182" i="2"/>
  <c r="B182" i="2"/>
  <c r="A182" i="2"/>
  <c r="W181" i="2"/>
  <c r="C181" i="2"/>
  <c r="B181" i="2"/>
  <c r="A181" i="2"/>
  <c r="W180" i="2"/>
  <c r="C180" i="2"/>
  <c r="B180" i="2"/>
  <c r="A180" i="2"/>
  <c r="W179" i="2"/>
  <c r="C179" i="2"/>
  <c r="B179" i="2"/>
  <c r="A179" i="2"/>
  <c r="W178" i="2"/>
  <c r="C178" i="2"/>
  <c r="D178" i="2" s="1"/>
  <c r="B178" i="2"/>
  <c r="A178" i="2"/>
  <c r="W177" i="2"/>
  <c r="C177" i="2"/>
  <c r="B177" i="2"/>
  <c r="A177" i="2"/>
  <c r="W176" i="2"/>
  <c r="C176" i="2"/>
  <c r="B176" i="2"/>
  <c r="A176" i="2"/>
  <c r="W175" i="2"/>
  <c r="C175" i="2"/>
  <c r="B175" i="2"/>
  <c r="F175" i="2" s="1"/>
  <c r="A175" i="2"/>
  <c r="W174" i="2"/>
  <c r="C174" i="2"/>
  <c r="B174" i="2"/>
  <c r="A174" i="2"/>
  <c r="W173" i="2"/>
  <c r="C173" i="2"/>
  <c r="B173" i="2"/>
  <c r="A173" i="2"/>
  <c r="W172" i="2"/>
  <c r="C172" i="2"/>
  <c r="B172" i="2"/>
  <c r="A172" i="2"/>
  <c r="W171" i="2"/>
  <c r="C171" i="2"/>
  <c r="B171" i="2"/>
  <c r="F171" i="2" s="1"/>
  <c r="A171" i="2"/>
  <c r="W170" i="2"/>
  <c r="C170" i="2"/>
  <c r="B170" i="2"/>
  <c r="A170" i="2"/>
  <c r="W169" i="2"/>
  <c r="C169" i="2"/>
  <c r="B169" i="2"/>
  <c r="A169" i="2"/>
  <c r="W168" i="2"/>
  <c r="C168" i="2"/>
  <c r="B168" i="2"/>
  <c r="F168" i="2" s="1"/>
  <c r="A168" i="2"/>
  <c r="W167" i="2"/>
  <c r="C167" i="2"/>
  <c r="B167" i="2"/>
  <c r="A167" i="2"/>
  <c r="W166" i="2"/>
  <c r="C166" i="2"/>
  <c r="B166" i="2"/>
  <c r="A166" i="2"/>
  <c r="W165" i="2"/>
  <c r="C165" i="2"/>
  <c r="B165" i="2"/>
  <c r="A165" i="2"/>
  <c r="W164" i="2"/>
  <c r="C164" i="2"/>
  <c r="B164" i="2"/>
  <c r="A164" i="2"/>
  <c r="W163" i="2"/>
  <c r="C163" i="2"/>
  <c r="B163" i="2"/>
  <c r="A163" i="2"/>
  <c r="W162" i="2"/>
  <c r="C162" i="2"/>
  <c r="B162" i="2"/>
  <c r="A162" i="2"/>
  <c r="W161" i="2"/>
  <c r="C161" i="2"/>
  <c r="B161" i="2"/>
  <c r="A161" i="2"/>
  <c r="W160" i="2"/>
  <c r="C160" i="2"/>
  <c r="B160" i="2"/>
  <c r="A160" i="2"/>
  <c r="W159" i="2"/>
  <c r="C159" i="2"/>
  <c r="B159" i="2"/>
  <c r="F159" i="2" s="1"/>
  <c r="A159" i="2"/>
  <c r="W158" i="2"/>
  <c r="C158" i="2"/>
  <c r="B158" i="2"/>
  <c r="A158" i="2"/>
  <c r="W157" i="2"/>
  <c r="C157" i="2"/>
  <c r="B157" i="2"/>
  <c r="A157" i="2"/>
  <c r="W156" i="2"/>
  <c r="C156" i="2"/>
  <c r="B156" i="2"/>
  <c r="A156" i="2"/>
  <c r="W155" i="2"/>
  <c r="C155" i="2"/>
  <c r="B155" i="2"/>
  <c r="F155" i="2" s="1"/>
  <c r="A155" i="2"/>
  <c r="W154" i="2"/>
  <c r="C154" i="2"/>
  <c r="B154" i="2"/>
  <c r="F154" i="2" s="1"/>
  <c r="A154" i="2"/>
  <c r="W153" i="2"/>
  <c r="C153" i="2"/>
  <c r="B153" i="2"/>
  <c r="A153" i="2"/>
  <c r="W152" i="2"/>
  <c r="C152" i="2"/>
  <c r="B152" i="2"/>
  <c r="A152" i="2"/>
  <c r="W151" i="2"/>
  <c r="C151" i="2"/>
  <c r="B151" i="2"/>
  <c r="F151" i="2" s="1"/>
  <c r="A151" i="2"/>
  <c r="W150" i="2"/>
  <c r="C150" i="2"/>
  <c r="B150" i="2"/>
  <c r="F150" i="2" s="1"/>
  <c r="A150" i="2"/>
  <c r="W149" i="2"/>
  <c r="C149" i="2"/>
  <c r="B149" i="2"/>
  <c r="A149" i="2"/>
  <c r="W148" i="2"/>
  <c r="C148" i="2"/>
  <c r="B148" i="2"/>
  <c r="A148" i="2"/>
  <c r="W147" i="2"/>
  <c r="C147" i="2"/>
  <c r="B147" i="2"/>
  <c r="F147" i="2" s="1"/>
  <c r="A147" i="2"/>
  <c r="W146" i="2"/>
  <c r="C146" i="2"/>
  <c r="B146" i="2"/>
  <c r="F146" i="2" s="1"/>
  <c r="A146" i="2"/>
  <c r="W145" i="2"/>
  <c r="C145" i="2"/>
  <c r="B145" i="2"/>
  <c r="A145" i="2"/>
  <c r="W144" i="2"/>
  <c r="C144" i="2"/>
  <c r="B144" i="2"/>
  <c r="A144" i="2"/>
  <c r="W143" i="2"/>
  <c r="C143" i="2"/>
  <c r="B143" i="2"/>
  <c r="F143" i="2" s="1"/>
  <c r="A143" i="2"/>
  <c r="W142" i="2"/>
  <c r="C142" i="2"/>
  <c r="B142" i="2"/>
  <c r="F142" i="2" s="1"/>
  <c r="A142" i="2"/>
  <c r="W141" i="2"/>
  <c r="C141" i="2"/>
  <c r="B141" i="2"/>
  <c r="A141" i="2"/>
  <c r="W140" i="2"/>
  <c r="C140" i="2"/>
  <c r="B140" i="2"/>
  <c r="A140" i="2"/>
  <c r="W139" i="2"/>
  <c r="C139" i="2"/>
  <c r="B139" i="2"/>
  <c r="F139" i="2" s="1"/>
  <c r="A139" i="2"/>
  <c r="W138" i="2"/>
  <c r="C138" i="2"/>
  <c r="B138" i="2"/>
  <c r="F138" i="2" s="1"/>
  <c r="A138" i="2"/>
  <c r="W137" i="2"/>
  <c r="C137" i="2"/>
  <c r="B137" i="2"/>
  <c r="A137" i="2"/>
  <c r="W136" i="2"/>
  <c r="C136" i="2"/>
  <c r="B136" i="2"/>
  <c r="A136" i="2"/>
  <c r="W135" i="2"/>
  <c r="C135" i="2"/>
  <c r="B135" i="2"/>
  <c r="F135" i="2" s="1"/>
  <c r="A135" i="2"/>
  <c r="W134" i="2"/>
  <c r="C134" i="2"/>
  <c r="B134" i="2"/>
  <c r="F134" i="2" s="1"/>
  <c r="A134" i="2"/>
  <c r="W133" i="2"/>
  <c r="C133" i="2"/>
  <c r="B133" i="2"/>
  <c r="A133" i="2"/>
  <c r="W132" i="2"/>
  <c r="C132" i="2"/>
  <c r="B132" i="2"/>
  <c r="A132" i="2"/>
  <c r="W131" i="2"/>
  <c r="C131" i="2"/>
  <c r="B131" i="2"/>
  <c r="F131" i="2" s="1"/>
  <c r="A131" i="2"/>
  <c r="W130" i="2"/>
  <c r="C130" i="2"/>
  <c r="B130" i="2"/>
  <c r="F130" i="2" s="1"/>
  <c r="A130" i="2"/>
  <c r="W129" i="2"/>
  <c r="C129" i="2"/>
  <c r="B129" i="2"/>
  <c r="A129" i="2"/>
  <c r="W128" i="2"/>
  <c r="C128" i="2"/>
  <c r="B128" i="2"/>
  <c r="A128" i="2"/>
  <c r="W127" i="2"/>
  <c r="C127" i="2"/>
  <c r="B127" i="2"/>
  <c r="F127" i="2" s="1"/>
  <c r="A127" i="2"/>
  <c r="W126" i="2"/>
  <c r="C126" i="2"/>
  <c r="B126" i="2"/>
  <c r="A126" i="2"/>
  <c r="W125" i="2"/>
  <c r="C125" i="2"/>
  <c r="B125" i="2"/>
  <c r="A125" i="2"/>
  <c r="W124" i="2"/>
  <c r="C124" i="2"/>
  <c r="B124" i="2"/>
  <c r="A124" i="2"/>
  <c r="W123" i="2"/>
  <c r="C123" i="2"/>
  <c r="B123" i="2"/>
  <c r="A123" i="2"/>
  <c r="W122" i="2"/>
  <c r="C122" i="2"/>
  <c r="B122" i="2"/>
  <c r="A122" i="2"/>
  <c r="W121" i="2"/>
  <c r="C121" i="2"/>
  <c r="B121" i="2"/>
  <c r="A121" i="2"/>
  <c r="W120" i="2"/>
  <c r="C120" i="2"/>
  <c r="B120" i="2"/>
  <c r="A120" i="2"/>
  <c r="W119" i="2"/>
  <c r="C119" i="2"/>
  <c r="B119" i="2"/>
  <c r="A119" i="2"/>
  <c r="W118" i="2"/>
  <c r="C118" i="2"/>
  <c r="B118" i="2"/>
  <c r="A118" i="2"/>
  <c r="W117" i="2"/>
  <c r="C117" i="2"/>
  <c r="D117" i="2" s="1"/>
  <c r="B117" i="2"/>
  <c r="A117" i="2"/>
  <c r="W116" i="2"/>
  <c r="C116" i="2"/>
  <c r="B116" i="2"/>
  <c r="A116" i="2"/>
  <c r="W115" i="2"/>
  <c r="C115" i="2"/>
  <c r="B115" i="2"/>
  <c r="A115" i="2"/>
  <c r="W114" i="2"/>
  <c r="C114" i="2"/>
  <c r="B114" i="2"/>
  <c r="A114" i="2"/>
  <c r="W113" i="2"/>
  <c r="C113" i="2"/>
  <c r="B113" i="2"/>
  <c r="A113" i="2"/>
  <c r="W112" i="2"/>
  <c r="C112" i="2"/>
  <c r="B112" i="2"/>
  <c r="A112" i="2"/>
  <c r="W111" i="2"/>
  <c r="C111" i="2"/>
  <c r="B111" i="2"/>
  <c r="A111" i="2"/>
  <c r="W110" i="2"/>
  <c r="C110" i="2"/>
  <c r="B110" i="2"/>
  <c r="A110" i="2"/>
  <c r="W109" i="2"/>
  <c r="C109" i="2"/>
  <c r="B109" i="2"/>
  <c r="A109" i="2"/>
  <c r="W108" i="2"/>
  <c r="C108" i="2"/>
  <c r="B108" i="2"/>
  <c r="A108" i="2"/>
  <c r="W107" i="2"/>
  <c r="C107" i="2"/>
  <c r="B107" i="2"/>
  <c r="A107" i="2"/>
  <c r="W106" i="2"/>
  <c r="C106" i="2"/>
  <c r="B106" i="2"/>
  <c r="A106" i="2"/>
  <c r="W105" i="2"/>
  <c r="C105" i="2"/>
  <c r="B105" i="2"/>
  <c r="A105" i="2"/>
  <c r="W104" i="2"/>
  <c r="C104" i="2"/>
  <c r="B104" i="2"/>
  <c r="A104" i="2"/>
  <c r="W103" i="2"/>
  <c r="C103" i="2"/>
  <c r="B103" i="2"/>
  <c r="A103" i="2"/>
  <c r="W102" i="2"/>
  <c r="C102" i="2"/>
  <c r="B102" i="2"/>
  <c r="A102" i="2"/>
  <c r="W101" i="2"/>
  <c r="C101" i="2"/>
  <c r="D101" i="2" s="1"/>
  <c r="B101" i="2"/>
  <c r="A101" i="2"/>
  <c r="W100" i="2"/>
  <c r="C100" i="2"/>
  <c r="B100" i="2"/>
  <c r="A100" i="2"/>
  <c r="W99" i="2"/>
  <c r="C99" i="2"/>
  <c r="B99" i="2"/>
  <c r="A99" i="2"/>
  <c r="W98" i="2"/>
  <c r="C98" i="2"/>
  <c r="B98" i="2"/>
  <c r="A98" i="2"/>
  <c r="W97" i="2"/>
  <c r="C97" i="2"/>
  <c r="B97" i="2"/>
  <c r="A97" i="2"/>
  <c r="W96" i="2"/>
  <c r="C96" i="2"/>
  <c r="B96" i="2"/>
  <c r="A96" i="2"/>
  <c r="W95" i="2"/>
  <c r="C95" i="2"/>
  <c r="B95" i="2"/>
  <c r="A95" i="2"/>
  <c r="W94" i="2"/>
  <c r="C94" i="2"/>
  <c r="B94" i="2"/>
  <c r="A94" i="2"/>
  <c r="W93" i="2"/>
  <c r="C93" i="2"/>
  <c r="B93" i="2"/>
  <c r="E93" i="2" s="1"/>
  <c r="A93" i="2"/>
  <c r="W92" i="2"/>
  <c r="C92" i="2"/>
  <c r="B92" i="2"/>
  <c r="A92" i="2"/>
  <c r="W91" i="2"/>
  <c r="C91" i="2"/>
  <c r="B91" i="2"/>
  <c r="F91" i="2" s="1"/>
  <c r="A91" i="2"/>
  <c r="W90" i="2"/>
  <c r="C90" i="2"/>
  <c r="B90" i="2"/>
  <c r="F90" i="2" s="1"/>
  <c r="A90" i="2"/>
  <c r="W89" i="2"/>
  <c r="C89" i="2"/>
  <c r="B89" i="2"/>
  <c r="F89" i="2" s="1"/>
  <c r="A89" i="2"/>
  <c r="W88" i="2"/>
  <c r="C88" i="2"/>
  <c r="B88" i="2"/>
  <c r="A88" i="2"/>
  <c r="W87" i="2"/>
  <c r="C87" i="2"/>
  <c r="B87" i="2"/>
  <c r="F87" i="2" s="1"/>
  <c r="A87" i="2"/>
  <c r="W86" i="2"/>
  <c r="C86" i="2"/>
  <c r="B86" i="2"/>
  <c r="F86" i="2" s="1"/>
  <c r="A86" i="2"/>
  <c r="W85" i="2"/>
  <c r="C85" i="2"/>
  <c r="B85" i="2"/>
  <c r="A85" i="2"/>
  <c r="W84" i="2"/>
  <c r="C84" i="2"/>
  <c r="B84" i="2"/>
  <c r="A84" i="2"/>
  <c r="W83" i="2"/>
  <c r="C83" i="2"/>
  <c r="B83" i="2"/>
  <c r="F83" i="2" s="1"/>
  <c r="A83" i="2"/>
  <c r="W82" i="2"/>
  <c r="C82" i="2"/>
  <c r="B82" i="2"/>
  <c r="F82" i="2" s="1"/>
  <c r="A82" i="2"/>
  <c r="W81" i="2"/>
  <c r="C81" i="2"/>
  <c r="B81" i="2"/>
  <c r="A81" i="2"/>
  <c r="W80" i="2"/>
  <c r="C80" i="2"/>
  <c r="B80" i="2"/>
  <c r="A80" i="2"/>
  <c r="W79" i="2"/>
  <c r="C79" i="2"/>
  <c r="B79" i="2"/>
  <c r="A79" i="2"/>
  <c r="W78" i="2"/>
  <c r="C78" i="2"/>
  <c r="B78" i="2"/>
  <c r="F78" i="2" s="1"/>
  <c r="A78" i="2"/>
  <c r="W77" i="2"/>
  <c r="C77" i="2"/>
  <c r="B77" i="2"/>
  <c r="A77" i="2"/>
  <c r="W76" i="2"/>
  <c r="C76" i="2"/>
  <c r="B76" i="2"/>
  <c r="A76" i="2"/>
  <c r="W75" i="2"/>
  <c r="C75" i="2"/>
  <c r="B75" i="2"/>
  <c r="F75" i="2" s="1"/>
  <c r="A75" i="2"/>
  <c r="W74" i="2"/>
  <c r="C74" i="2"/>
  <c r="B74" i="2"/>
  <c r="F74" i="2" s="1"/>
  <c r="A74" i="2"/>
  <c r="W73" i="2"/>
  <c r="C73" i="2"/>
  <c r="B73" i="2"/>
  <c r="A73" i="2"/>
  <c r="W72" i="2"/>
  <c r="C72" i="2"/>
  <c r="B72" i="2"/>
  <c r="A72" i="2"/>
  <c r="W71" i="2"/>
  <c r="C71" i="2"/>
  <c r="B71" i="2"/>
  <c r="F71" i="2" s="1"/>
  <c r="A71" i="2"/>
  <c r="W70" i="2"/>
  <c r="C70" i="2"/>
  <c r="B70" i="2"/>
  <c r="F70" i="2" s="1"/>
  <c r="A70" i="2"/>
  <c r="W69" i="2"/>
  <c r="C69" i="2"/>
  <c r="B69" i="2"/>
  <c r="A69" i="2"/>
  <c r="W68" i="2"/>
  <c r="C68" i="2"/>
  <c r="B68" i="2"/>
  <c r="A68" i="2"/>
  <c r="W67" i="2"/>
  <c r="C67" i="2"/>
  <c r="B67" i="2"/>
  <c r="F67" i="2" s="1"/>
  <c r="A67" i="2"/>
  <c r="W66" i="2"/>
  <c r="C66" i="2"/>
  <c r="B66" i="2"/>
  <c r="F66" i="2" s="1"/>
  <c r="A66" i="2"/>
  <c r="W65" i="2"/>
  <c r="C65" i="2"/>
  <c r="B65" i="2"/>
  <c r="A65" i="2"/>
  <c r="W64" i="2"/>
  <c r="C64" i="2"/>
  <c r="B64" i="2"/>
  <c r="F64" i="2" s="1"/>
  <c r="A64" i="2"/>
  <c r="W63" i="2"/>
  <c r="C63" i="2"/>
  <c r="B63" i="2"/>
  <c r="F63" i="2" s="1"/>
  <c r="A63" i="2"/>
  <c r="W62" i="2"/>
  <c r="C62" i="2"/>
  <c r="B62" i="2"/>
  <c r="F62" i="2" s="1"/>
  <c r="A62" i="2"/>
  <c r="W61" i="2"/>
  <c r="C61" i="2"/>
  <c r="B61" i="2"/>
  <c r="A61" i="2"/>
  <c r="W60" i="2"/>
  <c r="C60" i="2"/>
  <c r="B60" i="2"/>
  <c r="A60" i="2"/>
  <c r="W59" i="2"/>
  <c r="C59" i="2"/>
  <c r="B59" i="2"/>
  <c r="A59" i="2"/>
  <c r="W58" i="2"/>
  <c r="C58" i="2"/>
  <c r="B58" i="2"/>
  <c r="F58" i="2" s="1"/>
  <c r="A58" i="2"/>
  <c r="W57" i="2"/>
  <c r="C57" i="2"/>
  <c r="B57" i="2"/>
  <c r="A57" i="2"/>
  <c r="W56" i="2"/>
  <c r="C56" i="2"/>
  <c r="B56" i="2"/>
  <c r="F56" i="2" s="1"/>
  <c r="A56" i="2"/>
  <c r="W55" i="2"/>
  <c r="C55" i="2"/>
  <c r="B55" i="2"/>
  <c r="F55" i="2" s="1"/>
  <c r="A55" i="2"/>
  <c r="W54" i="2"/>
  <c r="C54" i="2"/>
  <c r="B54" i="2"/>
  <c r="F54" i="2" s="1"/>
  <c r="A54" i="2"/>
  <c r="W53" i="2"/>
  <c r="C53" i="2"/>
  <c r="B53" i="2"/>
  <c r="A53" i="2"/>
  <c r="W52" i="2"/>
  <c r="C52" i="2"/>
  <c r="B52" i="2"/>
  <c r="A52" i="2"/>
  <c r="W51" i="2"/>
  <c r="C51" i="2"/>
  <c r="B51" i="2"/>
  <c r="A51" i="2"/>
  <c r="W50" i="2"/>
  <c r="C50" i="2"/>
  <c r="B50" i="2"/>
  <c r="F50" i="2" s="1"/>
  <c r="A50" i="2"/>
  <c r="W49" i="2"/>
  <c r="C49" i="2"/>
  <c r="B49" i="2"/>
  <c r="A49" i="2"/>
  <c r="W48" i="2"/>
  <c r="C48" i="2"/>
  <c r="B48" i="2"/>
  <c r="F48" i="2" s="1"/>
  <c r="A48" i="2"/>
  <c r="W47" i="2"/>
  <c r="C47" i="2"/>
  <c r="B47" i="2"/>
  <c r="F47" i="2" s="1"/>
  <c r="A47" i="2"/>
  <c r="W46" i="2"/>
  <c r="C46" i="2"/>
  <c r="B46" i="2"/>
  <c r="F46" i="2" s="1"/>
  <c r="A46" i="2"/>
  <c r="W45" i="2"/>
  <c r="C45" i="2"/>
  <c r="B45" i="2"/>
  <c r="A45" i="2"/>
  <c r="W44" i="2"/>
  <c r="C44" i="2"/>
  <c r="B44" i="2"/>
  <c r="A44" i="2"/>
  <c r="W43" i="2"/>
  <c r="C43" i="2"/>
  <c r="B43" i="2"/>
  <c r="A43" i="2"/>
  <c r="W42" i="2"/>
  <c r="C42" i="2"/>
  <c r="B42" i="2"/>
  <c r="F42" i="2" s="1"/>
  <c r="A42" i="2"/>
  <c r="W41" i="2"/>
  <c r="C41" i="2"/>
  <c r="B41" i="2"/>
  <c r="A41" i="2"/>
  <c r="W40" i="2"/>
  <c r="C40" i="2"/>
  <c r="B40" i="2"/>
  <c r="F40" i="2" s="1"/>
  <c r="A40" i="2"/>
  <c r="W39" i="2"/>
  <c r="C39" i="2"/>
  <c r="B39" i="2"/>
  <c r="F39" i="2" s="1"/>
  <c r="A39" i="2"/>
  <c r="W38" i="2"/>
  <c r="C38" i="2"/>
  <c r="B38" i="2"/>
  <c r="F38" i="2" s="1"/>
  <c r="A38" i="2"/>
  <c r="W37" i="2"/>
  <c r="C37" i="2"/>
  <c r="B37" i="2"/>
  <c r="A37" i="2"/>
  <c r="W36" i="2"/>
  <c r="C36" i="2"/>
  <c r="B36" i="2"/>
  <c r="A36" i="2"/>
  <c r="W35" i="2"/>
  <c r="C35" i="2"/>
  <c r="B35" i="2"/>
  <c r="F35" i="2" s="1"/>
  <c r="A35" i="2"/>
  <c r="W34" i="2"/>
  <c r="C34" i="2"/>
  <c r="B34" i="2"/>
  <c r="F34" i="2" s="1"/>
  <c r="A34" i="2"/>
  <c r="W33" i="2"/>
  <c r="C33" i="2"/>
  <c r="B33" i="2"/>
  <c r="A33" i="2"/>
  <c r="W32" i="2"/>
  <c r="C32" i="2"/>
  <c r="B32" i="2"/>
  <c r="F32" i="2" s="1"/>
  <c r="A32" i="2"/>
  <c r="W31" i="2"/>
  <c r="C31" i="2"/>
  <c r="B31" i="2"/>
  <c r="F31" i="2" s="1"/>
  <c r="A31" i="2"/>
  <c r="W30" i="2"/>
  <c r="C30" i="2"/>
  <c r="B30" i="2"/>
  <c r="F30" i="2" s="1"/>
  <c r="A30" i="2"/>
  <c r="W29" i="2"/>
  <c r="C29" i="2"/>
  <c r="B29" i="2"/>
  <c r="A29" i="2"/>
  <c r="W28" i="2"/>
  <c r="C28" i="2"/>
  <c r="B28" i="2"/>
  <c r="A28" i="2"/>
  <c r="W27" i="2"/>
  <c r="C27" i="2"/>
  <c r="B27" i="2"/>
  <c r="F27" i="2" s="1"/>
  <c r="A27" i="2"/>
  <c r="W26" i="2"/>
  <c r="C26" i="2"/>
  <c r="B26" i="2"/>
  <c r="F26" i="2" s="1"/>
  <c r="A26" i="2"/>
  <c r="W25" i="2"/>
  <c r="C25" i="2"/>
  <c r="B25" i="2"/>
  <c r="A25" i="2"/>
  <c r="W24" i="2"/>
  <c r="C24" i="2"/>
  <c r="B24" i="2"/>
  <c r="F24" i="2" s="1"/>
  <c r="A24" i="2"/>
  <c r="W23" i="2"/>
  <c r="C23" i="2"/>
  <c r="B23" i="2"/>
  <c r="F23" i="2" s="1"/>
  <c r="A23" i="2"/>
  <c r="W22" i="2"/>
  <c r="C22" i="2"/>
  <c r="B22" i="2"/>
  <c r="F22" i="2" s="1"/>
  <c r="A22" i="2"/>
  <c r="W21" i="2"/>
  <c r="C21" i="2"/>
  <c r="B21" i="2"/>
  <c r="A21" i="2"/>
  <c r="W20" i="2"/>
  <c r="C20" i="2"/>
  <c r="B20" i="2"/>
  <c r="A20" i="2"/>
  <c r="W19" i="2"/>
  <c r="C19" i="2"/>
  <c r="B19" i="2"/>
  <c r="F19" i="2" s="1"/>
  <c r="A19" i="2"/>
  <c r="W18" i="2"/>
  <c r="C18" i="2"/>
  <c r="B18" i="2"/>
  <c r="F18" i="2" s="1"/>
  <c r="A18" i="2"/>
  <c r="W17" i="2"/>
  <c r="C17" i="2"/>
  <c r="B17" i="2"/>
  <c r="A17" i="2"/>
  <c r="W16" i="2"/>
  <c r="C16" i="2"/>
  <c r="B16" i="2"/>
  <c r="F16" i="2" s="1"/>
  <c r="A16" i="2"/>
  <c r="W15" i="2"/>
  <c r="C15" i="2"/>
  <c r="B15" i="2"/>
  <c r="F15" i="2" s="1"/>
  <c r="A15" i="2"/>
  <c r="W14" i="2"/>
  <c r="C14" i="2"/>
  <c r="B14" i="2"/>
  <c r="F14" i="2" s="1"/>
  <c r="A14" i="2"/>
  <c r="W13" i="2"/>
  <c r="C13" i="2"/>
  <c r="B13" i="2"/>
  <c r="A13" i="2"/>
  <c r="W12" i="2"/>
  <c r="C12" i="2"/>
  <c r="B12" i="2"/>
  <c r="A12" i="2"/>
  <c r="W11" i="2"/>
  <c r="C11" i="2"/>
  <c r="B11" i="2"/>
  <c r="F11" i="2" s="1"/>
  <c r="A11" i="2"/>
  <c r="W10" i="2"/>
  <c r="C10" i="2"/>
  <c r="B10" i="2"/>
  <c r="F10" i="2" s="1"/>
  <c r="A10" i="2"/>
  <c r="W9" i="2"/>
  <c r="C9" i="2"/>
  <c r="B9" i="2"/>
  <c r="A9" i="2"/>
  <c r="W8" i="2"/>
  <c r="C8" i="2"/>
  <c r="B8" i="2"/>
  <c r="F8" i="2" s="1"/>
  <c r="A8" i="2"/>
  <c r="W7" i="2"/>
  <c r="C7" i="2"/>
  <c r="B7" i="2"/>
  <c r="F7" i="2" s="1"/>
  <c r="A7" i="2"/>
  <c r="W6" i="2"/>
  <c r="C6" i="2"/>
  <c r="B6" i="2"/>
  <c r="F6" i="2" s="1"/>
  <c r="A6" i="2"/>
  <c r="W5" i="2"/>
  <c r="C5" i="2"/>
  <c r="B5" i="2"/>
  <c r="A5" i="2"/>
  <c r="W4" i="2"/>
  <c r="C4" i="2"/>
  <c r="B4" i="2"/>
  <c r="A4" i="2"/>
  <c r="W3" i="2"/>
  <c r="C3" i="2"/>
  <c r="B3" i="2"/>
  <c r="F3" i="2" s="1"/>
  <c r="A3" i="2"/>
  <c r="W2" i="2"/>
  <c r="R2" i="2"/>
  <c r="R3" i="2" s="1"/>
  <c r="P2625" i="2" l="1"/>
  <c r="I2628" i="2"/>
  <c r="P2620" i="2"/>
  <c r="G2663" i="2"/>
  <c r="H2663" i="2"/>
  <c r="P2641" i="2"/>
  <c r="P2691" i="2"/>
  <c r="I2691" i="2"/>
  <c r="G2690" i="2"/>
  <c r="P2626" i="2"/>
  <c r="U2614" i="2"/>
  <c r="V2614" i="2"/>
  <c r="K2614" i="2"/>
  <c r="S2614" i="2"/>
  <c r="P2621" i="2"/>
  <c r="P2636" i="2"/>
  <c r="P2633" i="2"/>
  <c r="P2644" i="2"/>
  <c r="G2651" i="2"/>
  <c r="H2651" i="2"/>
  <c r="P2632" i="2"/>
  <c r="H2654" i="2"/>
  <c r="I2683" i="2"/>
  <c r="P2683" i="2"/>
  <c r="P2665" i="2"/>
  <c r="I2665" i="2"/>
  <c r="P2650" i="2"/>
  <c r="G2643" i="2"/>
  <c r="P2653" i="2"/>
  <c r="H2666" i="2"/>
  <c r="H2670" i="2"/>
  <c r="H2674" i="2"/>
  <c r="P2682" i="2"/>
  <c r="I2682" i="2"/>
  <c r="P2686" i="2"/>
  <c r="I2692" i="2"/>
  <c r="P2692" i="2"/>
  <c r="G2708" i="2"/>
  <c r="H2691" i="2"/>
  <c r="P2616" i="2"/>
  <c r="P2640" i="2"/>
  <c r="I2654" i="2"/>
  <c r="I2671" i="2"/>
  <c r="K2680" i="2"/>
  <c r="P2696" i="2"/>
  <c r="I2698" i="2"/>
  <c r="P2703" i="2"/>
  <c r="P2707" i="2"/>
  <c r="Q2615" i="2"/>
  <c r="R2616" i="2"/>
  <c r="P2622" i="2"/>
  <c r="P2617" i="2"/>
  <c r="H2625" i="2"/>
  <c r="P2615" i="2"/>
  <c r="I2615" i="2"/>
  <c r="H2633" i="2"/>
  <c r="P2629" i="2"/>
  <c r="I2629" i="2"/>
  <c r="H2640" i="2"/>
  <c r="J2637" i="2"/>
  <c r="H2655" i="2"/>
  <c r="I2656" i="2" s="1"/>
  <c r="G2655" i="2"/>
  <c r="P2667" i="2"/>
  <c r="P2679" i="2"/>
  <c r="P2658" i="2"/>
  <c r="P2669" i="2"/>
  <c r="P2673" i="2"/>
  <c r="I2673" i="2"/>
  <c r="P2677" i="2"/>
  <c r="P2681" i="2"/>
  <c r="I2681" i="2"/>
  <c r="P2685" i="2"/>
  <c r="Q2689" i="2"/>
  <c r="R2690" i="2"/>
  <c r="H2650" i="2"/>
  <c r="P2661" i="2"/>
  <c r="P2664" i="2"/>
  <c r="P2704" i="2"/>
  <c r="G2645" i="2"/>
  <c r="H2703" i="2"/>
  <c r="H2707" i="2"/>
  <c r="G2702" i="2"/>
  <c r="R2630" i="2"/>
  <c r="Q2629" i="2"/>
  <c r="P2624" i="2"/>
  <c r="P2657" i="2"/>
  <c r="I2657" i="2"/>
  <c r="I2658" i="2" s="1"/>
  <c r="J2689" i="2"/>
  <c r="P2618" i="2"/>
  <c r="H2621" i="2"/>
  <c r="I2639" i="2"/>
  <c r="I2640" i="2" s="1"/>
  <c r="P2639" i="2"/>
  <c r="G2647" i="2"/>
  <c r="H2647" i="2"/>
  <c r="I2648" i="2" s="1"/>
  <c r="G2630" i="2"/>
  <c r="P2638" i="2"/>
  <c r="I2638" i="2"/>
  <c r="I2646" i="2"/>
  <c r="P2649" i="2"/>
  <c r="I2649" i="2"/>
  <c r="I2675" i="2"/>
  <c r="P2675" i="2"/>
  <c r="P2668" i="2"/>
  <c r="P2687" i="2"/>
  <c r="Q2666" i="2"/>
  <c r="R2667" i="2"/>
  <c r="P2666" i="2"/>
  <c r="I2666" i="2"/>
  <c r="P2670" i="2"/>
  <c r="P2674" i="2"/>
  <c r="I2674" i="2"/>
  <c r="P2678" i="2"/>
  <c r="H2682" i="2"/>
  <c r="H2686" i="2"/>
  <c r="I2700" i="2"/>
  <c r="P2700" i="2"/>
  <c r="P2662" i="2"/>
  <c r="P2706" i="2"/>
  <c r="P2695" i="2"/>
  <c r="P2699" i="2"/>
  <c r="I2699" i="2"/>
  <c r="G2694" i="2"/>
  <c r="F2445" i="2"/>
  <c r="G2445" i="2" s="1"/>
  <c r="F2446" i="2"/>
  <c r="F2447" i="2"/>
  <c r="H2446" i="2"/>
  <c r="H2447" i="2"/>
  <c r="G2439" i="2"/>
  <c r="F2439" i="2"/>
  <c r="G2440" i="2"/>
  <c r="F2440" i="2"/>
  <c r="G2442" i="2"/>
  <c r="F2442" i="2"/>
  <c r="H2442" i="2" s="1"/>
  <c r="H2437" i="2"/>
  <c r="H2438" i="2"/>
  <c r="H2439" i="2"/>
  <c r="H2441" i="2"/>
  <c r="F2443" i="2"/>
  <c r="H2443" i="2" s="1"/>
  <c r="F2444" i="2"/>
  <c r="G2444" i="2" s="1"/>
  <c r="P2444" i="2" s="1"/>
  <c r="F2452" i="2"/>
  <c r="G2453" i="2"/>
  <c r="F2453" i="2"/>
  <c r="F2454" i="2"/>
  <c r="F2455" i="2"/>
  <c r="G2456" i="2"/>
  <c r="F2456" i="2"/>
  <c r="F2459" i="2"/>
  <c r="F2460" i="2"/>
  <c r="G2460" i="2" s="1"/>
  <c r="F2461" i="2"/>
  <c r="F2462" i="2"/>
  <c r="F2463" i="2"/>
  <c r="G2464" i="2"/>
  <c r="F2464" i="2"/>
  <c r="F2467" i="2"/>
  <c r="F2468" i="2"/>
  <c r="G2468" i="2" s="1"/>
  <c r="F2474" i="2"/>
  <c r="G2474" i="2" s="1"/>
  <c r="F2475" i="2"/>
  <c r="G2475" i="2" s="1"/>
  <c r="H2478" i="2"/>
  <c r="H2479" i="2"/>
  <c r="F2482" i="2"/>
  <c r="G2482" i="2" s="1"/>
  <c r="H2487" i="2"/>
  <c r="F2488" i="2"/>
  <c r="F2489" i="2"/>
  <c r="G2489" i="2" s="1"/>
  <c r="F2490" i="2"/>
  <c r="F2491" i="2"/>
  <c r="F2492" i="2"/>
  <c r="H2492" i="2" s="1"/>
  <c r="H2496" i="2"/>
  <c r="H2497" i="2"/>
  <c r="H2503" i="2"/>
  <c r="F2504" i="2"/>
  <c r="F2505" i="2"/>
  <c r="F2506" i="2"/>
  <c r="G2506" i="2" s="1"/>
  <c r="F2507" i="2"/>
  <c r="H2507" i="2" s="1"/>
  <c r="G2511" i="2"/>
  <c r="F2511" i="2"/>
  <c r="F2512" i="2"/>
  <c r="E2519" i="2"/>
  <c r="F2519" i="2"/>
  <c r="F2520" i="2"/>
  <c r="G2520" i="2" s="1"/>
  <c r="F2521" i="2"/>
  <c r="F2522" i="2"/>
  <c r="H2527" i="2"/>
  <c r="D2529" i="2"/>
  <c r="F2529" i="2"/>
  <c r="H2529" i="2" s="1"/>
  <c r="H2534" i="2"/>
  <c r="F2539" i="2"/>
  <c r="G2543" i="2"/>
  <c r="G2552" i="2"/>
  <c r="F2552" i="2"/>
  <c r="F2553" i="2"/>
  <c r="G2553" i="2" s="1"/>
  <c r="P2553" i="2" s="1"/>
  <c r="H2559" i="2"/>
  <c r="F2560" i="2"/>
  <c r="G2560" i="2" s="1"/>
  <c r="H2568" i="2"/>
  <c r="F2572" i="2"/>
  <c r="G2572" i="2" s="1"/>
  <c r="F2573" i="2"/>
  <c r="F2574" i="2"/>
  <c r="G2574" i="2" s="1"/>
  <c r="G2577" i="2"/>
  <c r="H2578" i="2"/>
  <c r="F2580" i="2"/>
  <c r="G2580" i="2" s="1"/>
  <c r="G2583" i="2"/>
  <c r="F2583" i="2"/>
  <c r="H2586" i="2"/>
  <c r="F2593" i="2"/>
  <c r="G2593" i="2" s="1"/>
  <c r="P2593" i="2" s="1"/>
  <c r="F2594" i="2"/>
  <c r="G2594" i="2" s="1"/>
  <c r="F2595" i="2"/>
  <c r="H2595" i="2" s="1"/>
  <c r="F2599" i="2"/>
  <c r="F2600" i="2"/>
  <c r="G2600" i="2" s="1"/>
  <c r="P2600" i="2" s="1"/>
  <c r="H2608" i="2"/>
  <c r="H2609" i="2"/>
  <c r="H2452" i="2"/>
  <c r="H2454" i="2"/>
  <c r="H2455" i="2"/>
  <c r="H2456" i="2"/>
  <c r="H2459" i="2"/>
  <c r="H2460" i="2"/>
  <c r="H2461" i="2"/>
  <c r="H2462" i="2"/>
  <c r="H2463" i="2"/>
  <c r="H2464" i="2"/>
  <c r="H2467" i="2"/>
  <c r="H2468" i="2"/>
  <c r="H2474" i="2"/>
  <c r="H2475" i="2"/>
  <c r="H2482" i="2"/>
  <c r="G2487" i="2"/>
  <c r="H2488" i="2"/>
  <c r="H2489" i="2"/>
  <c r="H2490" i="2"/>
  <c r="H2491" i="2"/>
  <c r="G2493" i="2"/>
  <c r="F2493" i="2"/>
  <c r="D2498" i="2"/>
  <c r="D2499" i="2"/>
  <c r="F2499" i="2"/>
  <c r="G2499" i="2" s="1"/>
  <c r="G2503" i="2"/>
  <c r="H2504" i="2"/>
  <c r="H2505" i="2"/>
  <c r="H2511" i="2"/>
  <c r="H2512" i="2"/>
  <c r="F2513" i="2"/>
  <c r="G2513" i="2" s="1"/>
  <c r="P2513" i="2" s="1"/>
  <c r="H2519" i="2"/>
  <c r="H2521" i="2"/>
  <c r="H2522" i="2"/>
  <c r="E2524" i="2"/>
  <c r="F2524" i="2"/>
  <c r="H2524" i="2" s="1"/>
  <c r="H2539" i="2"/>
  <c r="D2545" i="2"/>
  <c r="G2546" i="2"/>
  <c r="F2546" i="2"/>
  <c r="G2548" i="2"/>
  <c r="F2548" i="2"/>
  <c r="H2552" i="2"/>
  <c r="H2553" i="2"/>
  <c r="G2559" i="2"/>
  <c r="H2560" i="2"/>
  <c r="G2561" i="2"/>
  <c r="F2561" i="2"/>
  <c r="G2562" i="2"/>
  <c r="F2562" i="2"/>
  <c r="D2568" i="2"/>
  <c r="H2572" i="2"/>
  <c r="H2573" i="2"/>
  <c r="H2574" i="2"/>
  <c r="F2575" i="2"/>
  <c r="G2575" i="2" s="1"/>
  <c r="H2581" i="2"/>
  <c r="H2582" i="2"/>
  <c r="H2583" i="2"/>
  <c r="E2586" i="2"/>
  <c r="D2587" i="2"/>
  <c r="F2587" i="2"/>
  <c r="H2594" i="2"/>
  <c r="H2599" i="2"/>
  <c r="H2600" i="2"/>
  <c r="G2603" i="2"/>
  <c r="F2603" i="2"/>
  <c r="D2605" i="2"/>
  <c r="F2605" i="2"/>
  <c r="D2611" i="2"/>
  <c r="F2612" i="2"/>
  <c r="H2448" i="2"/>
  <c r="F2450" i="2"/>
  <c r="G2450" i="2" s="1"/>
  <c r="D2451" i="2"/>
  <c r="F2451" i="2"/>
  <c r="G2451" i="2" s="1"/>
  <c r="D2456" i="2"/>
  <c r="F2457" i="2"/>
  <c r="F2458" i="2"/>
  <c r="H2458" i="2" s="1"/>
  <c r="D2464" i="2"/>
  <c r="F2465" i="2"/>
  <c r="F2466" i="2"/>
  <c r="G2466" i="2" s="1"/>
  <c r="D2468" i="2"/>
  <c r="G2469" i="2"/>
  <c r="F2469" i="2"/>
  <c r="F2470" i="2"/>
  <c r="F2471" i="2"/>
  <c r="F2472" i="2"/>
  <c r="F2473" i="2"/>
  <c r="H2473" i="2" s="1"/>
  <c r="E2475" i="2"/>
  <c r="F2476" i="2"/>
  <c r="F2477" i="2"/>
  <c r="G2477" i="2" s="1"/>
  <c r="H2483" i="2"/>
  <c r="H2484" i="2"/>
  <c r="F2485" i="2"/>
  <c r="F2486" i="2"/>
  <c r="G2486" i="2" s="1"/>
  <c r="H2493" i="2"/>
  <c r="H2494" i="2"/>
  <c r="F2495" i="2"/>
  <c r="G2495" i="2" s="1"/>
  <c r="P2495" i="2" s="1"/>
  <c r="H2499" i="2"/>
  <c r="G2500" i="2"/>
  <c r="F2500" i="2"/>
  <c r="G2501" i="2"/>
  <c r="F2501" i="2"/>
  <c r="H2508" i="2"/>
  <c r="F2509" i="2"/>
  <c r="G2510" i="2"/>
  <c r="F2510" i="2"/>
  <c r="H2510" i="2" s="1"/>
  <c r="G2512" i="2"/>
  <c r="H2513" i="2"/>
  <c r="G2514" i="2"/>
  <c r="F2514" i="2"/>
  <c r="F2515" i="2"/>
  <c r="F2516" i="2"/>
  <c r="G2516" i="2" s="1"/>
  <c r="G2522" i="2"/>
  <c r="H2523" i="2"/>
  <c r="F2525" i="2"/>
  <c r="F2526" i="2"/>
  <c r="H2526" i="2" s="1"/>
  <c r="G2529" i="2"/>
  <c r="F2530" i="2"/>
  <c r="G2530" i="2" s="1"/>
  <c r="F2531" i="2"/>
  <c r="G2532" i="2"/>
  <c r="F2532" i="2"/>
  <c r="F2533" i="2"/>
  <c r="H2533" i="2" s="1"/>
  <c r="G2539" i="2"/>
  <c r="H2540" i="2"/>
  <c r="H2541" i="2"/>
  <c r="H2543" i="2"/>
  <c r="H2547" i="2"/>
  <c r="H2548" i="2"/>
  <c r="H2549" i="2"/>
  <c r="G2550" i="2"/>
  <c r="F2550" i="2"/>
  <c r="D2553" i="2"/>
  <c r="F2554" i="2"/>
  <c r="G2554" i="2" s="1"/>
  <c r="F2555" i="2"/>
  <c r="F2556" i="2"/>
  <c r="F2557" i="2"/>
  <c r="G2557" i="2" s="1"/>
  <c r="F2558" i="2"/>
  <c r="G2558" i="2" s="1"/>
  <c r="H2561" i="2"/>
  <c r="H2563" i="2"/>
  <c r="H2564" i="2"/>
  <c r="H2565" i="2"/>
  <c r="F2566" i="2"/>
  <c r="G2567" i="2"/>
  <c r="F2567" i="2"/>
  <c r="G2568" i="2"/>
  <c r="F2570" i="2"/>
  <c r="G2571" i="2"/>
  <c r="F2571" i="2"/>
  <c r="H2571" i="2" s="1"/>
  <c r="D2574" i="2"/>
  <c r="H2576" i="2"/>
  <c r="H2577" i="2"/>
  <c r="D2583" i="2"/>
  <c r="G2584" i="2"/>
  <c r="F2584" i="2"/>
  <c r="G2585" i="2"/>
  <c r="F2585" i="2"/>
  <c r="H2585" i="2" s="1"/>
  <c r="G2586" i="2"/>
  <c r="H2587" i="2"/>
  <c r="G2588" i="2"/>
  <c r="F2588" i="2"/>
  <c r="G2589" i="2"/>
  <c r="F2589" i="2"/>
  <c r="F2590" i="2"/>
  <c r="F2591" i="2"/>
  <c r="G2592" i="2"/>
  <c r="F2592" i="2"/>
  <c r="E2595" i="2"/>
  <c r="F2596" i="2"/>
  <c r="F2597" i="2"/>
  <c r="F2598" i="2"/>
  <c r="G2598" i="2" s="1"/>
  <c r="P2598" i="2" s="1"/>
  <c r="D2600" i="2"/>
  <c r="E2601" i="2"/>
  <c r="H2602" i="2"/>
  <c r="H2603" i="2"/>
  <c r="H2604" i="2"/>
  <c r="H2606" i="2"/>
  <c r="F2607" i="2"/>
  <c r="G2607" i="2" s="1"/>
  <c r="H2612" i="2"/>
  <c r="H2613" i="2"/>
  <c r="E2448" i="2"/>
  <c r="H2449" i="2"/>
  <c r="H2450" i="2"/>
  <c r="H2451" i="2"/>
  <c r="E2456" i="2"/>
  <c r="H2457" i="2"/>
  <c r="E2464" i="2"/>
  <c r="H2465" i="2"/>
  <c r="H2470" i="2"/>
  <c r="H2471" i="2"/>
  <c r="H2472" i="2"/>
  <c r="H2476" i="2"/>
  <c r="H2477" i="2"/>
  <c r="G2480" i="2"/>
  <c r="F2480" i="2"/>
  <c r="H2480" i="2" s="1"/>
  <c r="H2485" i="2"/>
  <c r="H2486" i="2"/>
  <c r="H2495" i="2"/>
  <c r="G2498" i="2"/>
  <c r="F2498" i="2"/>
  <c r="H2498" i="2" s="1"/>
  <c r="H2501" i="2"/>
  <c r="H2509" i="2"/>
  <c r="H2515" i="2"/>
  <c r="H2516" i="2"/>
  <c r="F2517" i="2"/>
  <c r="G2517" i="2" s="1"/>
  <c r="P2517" i="2" s="1"/>
  <c r="H2525" i="2"/>
  <c r="F2528" i="2"/>
  <c r="G2528" i="2" s="1"/>
  <c r="H2531" i="2"/>
  <c r="G2535" i="2"/>
  <c r="F2535" i="2"/>
  <c r="H2535" i="2" s="1"/>
  <c r="F2536" i="2"/>
  <c r="G2536" i="2" s="1"/>
  <c r="E2537" i="2"/>
  <c r="F2537" i="2"/>
  <c r="H2537" i="2" s="1"/>
  <c r="F2538" i="2"/>
  <c r="H2538" i="2" s="1"/>
  <c r="G2544" i="2"/>
  <c r="F2544" i="2"/>
  <c r="H2544" i="2" s="1"/>
  <c r="F2545" i="2"/>
  <c r="H2545" i="2" s="1"/>
  <c r="G2551" i="2"/>
  <c r="F2551" i="2"/>
  <c r="H2551" i="2" s="1"/>
  <c r="H2555" i="2"/>
  <c r="H2556" i="2"/>
  <c r="H2557" i="2"/>
  <c r="H2566" i="2"/>
  <c r="H2567" i="2"/>
  <c r="H2570" i="2"/>
  <c r="G2579" i="2"/>
  <c r="P2579" i="2" s="1"/>
  <c r="F2579" i="2"/>
  <c r="H2590" i="2"/>
  <c r="H2591" i="2"/>
  <c r="H2592" i="2"/>
  <c r="H2596" i="2"/>
  <c r="H2598" i="2"/>
  <c r="G2606" i="2"/>
  <c r="H2607" i="2"/>
  <c r="F2610" i="2"/>
  <c r="H2610" i="2" s="1"/>
  <c r="F2611" i="2"/>
  <c r="H2611" i="2" s="1"/>
  <c r="F2263" i="2"/>
  <c r="G2263" i="2" s="1"/>
  <c r="F2265" i="2"/>
  <c r="G2265" i="2" s="1"/>
  <c r="P2265" i="2" s="1"/>
  <c r="F2319" i="2"/>
  <c r="G2319" i="2" s="1"/>
  <c r="H2233" i="2"/>
  <c r="D2234" i="2"/>
  <c r="F2241" i="2"/>
  <c r="H2241" i="2" s="1"/>
  <c r="E2241" i="2"/>
  <c r="D2262" i="2"/>
  <c r="G2271" i="2"/>
  <c r="F2271" i="2"/>
  <c r="D2290" i="2"/>
  <c r="E2302" i="2"/>
  <c r="F2328" i="2"/>
  <c r="G2328" i="2"/>
  <c r="H2343" i="2"/>
  <c r="D2344" i="2"/>
  <c r="H2346" i="2"/>
  <c r="G2352" i="2"/>
  <c r="P2352" i="2" s="1"/>
  <c r="F2352" i="2"/>
  <c r="D2352" i="2"/>
  <c r="H2374" i="2"/>
  <c r="H2375" i="2"/>
  <c r="E2375" i="2"/>
  <c r="H2397" i="2"/>
  <c r="H2255" i="2"/>
  <c r="F2295" i="2"/>
  <c r="G2295" i="2" s="1"/>
  <c r="P2295" i="2" s="1"/>
  <c r="F2315" i="2"/>
  <c r="G2315" i="2" s="1"/>
  <c r="F2318" i="2"/>
  <c r="G2318" i="2" s="1"/>
  <c r="H2366" i="2"/>
  <c r="D2378" i="2"/>
  <c r="F2378" i="2"/>
  <c r="H2378" i="2" s="1"/>
  <c r="F2248" i="2"/>
  <c r="G2248" i="2" s="1"/>
  <c r="F2250" i="2"/>
  <c r="E2250" i="2"/>
  <c r="F2279" i="2"/>
  <c r="G2279" i="2" s="1"/>
  <c r="P2279" i="2" s="1"/>
  <c r="D2281" i="2"/>
  <c r="F2281" i="2"/>
  <c r="G2281" i="2" s="1"/>
  <c r="P2281" i="2" s="1"/>
  <c r="H2298" i="2"/>
  <c r="H2300" i="2"/>
  <c r="D2302" i="2"/>
  <c r="H2304" i="2"/>
  <c r="F2311" i="2"/>
  <c r="G2311" i="2" s="1"/>
  <c r="F2312" i="2"/>
  <c r="G2312" i="2"/>
  <c r="H2326" i="2"/>
  <c r="E2327" i="2"/>
  <c r="H2328" i="2"/>
  <c r="H2349" i="2"/>
  <c r="H2350" i="2"/>
  <c r="F2360" i="2"/>
  <c r="H2360" i="2" s="1"/>
  <c r="D2360" i="2"/>
  <c r="F2291" i="2"/>
  <c r="H2291" i="2" s="1"/>
  <c r="E2336" i="2"/>
  <c r="F2345" i="2"/>
  <c r="H2345" i="2" s="1"/>
  <c r="E2367" i="2"/>
  <c r="G2230" i="2"/>
  <c r="P2230" i="2" s="1"/>
  <c r="F2230" i="2"/>
  <c r="D2230" i="2"/>
  <c r="D2247" i="2"/>
  <c r="F2257" i="2"/>
  <c r="G2257" i="2" s="1"/>
  <c r="H2278" i="2"/>
  <c r="D2278" i="2"/>
  <c r="P2278" i="2" s="1"/>
  <c r="F2284" i="2"/>
  <c r="G2284" i="2" s="1"/>
  <c r="P2284" i="2" s="1"/>
  <c r="F2286" i="2"/>
  <c r="G2286" i="2" s="1"/>
  <c r="P2286" i="2" s="1"/>
  <c r="D2286" i="2"/>
  <c r="H2308" i="2"/>
  <c r="H2309" i="2"/>
  <c r="D2310" i="2"/>
  <c r="H2312" i="2"/>
  <c r="H2330" i="2"/>
  <c r="D2330" i="2"/>
  <c r="F2338" i="2"/>
  <c r="G2338" i="2" s="1"/>
  <c r="P2338" i="2" s="1"/>
  <c r="D2338" i="2"/>
  <c r="F2368" i="2"/>
  <c r="G2368" i="2" s="1"/>
  <c r="D2368" i="2"/>
  <c r="F2413" i="2"/>
  <c r="G2413" i="2" s="1"/>
  <c r="F2424" i="2"/>
  <c r="G2424" i="2" s="1"/>
  <c r="P2424" i="2" s="1"/>
  <c r="G2432" i="2"/>
  <c r="P2432" i="2" s="1"/>
  <c r="F2432" i="2"/>
  <c r="F2433" i="2"/>
  <c r="H2433" i="2" s="1"/>
  <c r="H2230" i="2"/>
  <c r="F2235" i="2"/>
  <c r="G2235" i="2" s="1"/>
  <c r="F2238" i="2"/>
  <c r="G2238" i="2" s="1"/>
  <c r="P2238" i="2" s="1"/>
  <c r="E2242" i="2"/>
  <c r="F2242" i="2"/>
  <c r="H2242" i="2" s="1"/>
  <c r="G2243" i="2"/>
  <c r="F2243" i="2"/>
  <c r="H2248" i="2"/>
  <c r="H2249" i="2"/>
  <c r="H2250" i="2"/>
  <c r="H2257" i="2"/>
  <c r="E2258" i="2"/>
  <c r="F2258" i="2"/>
  <c r="H2258" i="2" s="1"/>
  <c r="G2259" i="2"/>
  <c r="P2259" i="2" s="1"/>
  <c r="F2259" i="2"/>
  <c r="H2264" i="2"/>
  <c r="H2265" i="2"/>
  <c r="F2266" i="2"/>
  <c r="G2266" i="2" s="1"/>
  <c r="P2266" i="2" s="1"/>
  <c r="H2269" i="2"/>
  <c r="H2270" i="2"/>
  <c r="H2271" i="2"/>
  <c r="F2273" i="2"/>
  <c r="H2273" i="2" s="1"/>
  <c r="G2275" i="2"/>
  <c r="F2275" i="2"/>
  <c r="H2280" i="2"/>
  <c r="H2281" i="2"/>
  <c r="H2284" i="2"/>
  <c r="H2285" i="2"/>
  <c r="G2287" i="2"/>
  <c r="P2287" i="2" s="1"/>
  <c r="F2287" i="2"/>
  <c r="H2287" i="2" s="1"/>
  <c r="H2292" i="2"/>
  <c r="H2293" i="2"/>
  <c r="H2294" i="2"/>
  <c r="D2295" i="2"/>
  <c r="F2296" i="2"/>
  <c r="G2296" i="2" s="1"/>
  <c r="G2303" i="2"/>
  <c r="P2303" i="2" s="1"/>
  <c r="F2303" i="2"/>
  <c r="F2304" i="2"/>
  <c r="G2304" i="2" s="1"/>
  <c r="H2316" i="2"/>
  <c r="H2317" i="2"/>
  <c r="H2318" i="2"/>
  <c r="E2319" i="2"/>
  <c r="G2332" i="2"/>
  <c r="P2332" i="2" s="1"/>
  <c r="F2332" i="2"/>
  <c r="H2337" i="2"/>
  <c r="H2338" i="2"/>
  <c r="G2340" i="2"/>
  <c r="F2340" i="2"/>
  <c r="F2347" i="2"/>
  <c r="H2347" i="2" s="1"/>
  <c r="G2348" i="2"/>
  <c r="P2348" i="2" s="1"/>
  <c r="F2348" i="2"/>
  <c r="H2352" i="2"/>
  <c r="F2354" i="2"/>
  <c r="G2354" i="2" s="1"/>
  <c r="P2354" i="2" s="1"/>
  <c r="F2361" i="2"/>
  <c r="G2361" i="2" s="1"/>
  <c r="H2368" i="2"/>
  <c r="G2369" i="2"/>
  <c r="F2369" i="2"/>
  <c r="F2370" i="2"/>
  <c r="G2370" i="2" s="1"/>
  <c r="H2376" i="2"/>
  <c r="F2385" i="2"/>
  <c r="H2385" i="2" s="1"/>
  <c r="H2390" i="2"/>
  <c r="D2397" i="2"/>
  <c r="H2400" i="2"/>
  <c r="H2401" i="2"/>
  <c r="G2402" i="2"/>
  <c r="F2402" i="2"/>
  <c r="H2404" i="2"/>
  <c r="H2413" i="2"/>
  <c r="H2414" i="2"/>
  <c r="F2415" i="2"/>
  <c r="G2415" i="2" s="1"/>
  <c r="P2415" i="2" s="1"/>
  <c r="G2416" i="2"/>
  <c r="F2416" i="2"/>
  <c r="F2417" i="2"/>
  <c r="G2417" i="2" s="1"/>
  <c r="G2419" i="2"/>
  <c r="P2419" i="2" s="1"/>
  <c r="F2419" i="2"/>
  <c r="E2422" i="2"/>
  <c r="E2384" i="2"/>
  <c r="F2384" i="2"/>
  <c r="H2384" i="2" s="1"/>
  <c r="F2423" i="2"/>
  <c r="G2423" i="2" s="1"/>
  <c r="F2232" i="2"/>
  <c r="G2232" i="2" s="1"/>
  <c r="H2235" i="2"/>
  <c r="H2236" i="2"/>
  <c r="H2237" i="2"/>
  <c r="H2238" i="2"/>
  <c r="H2243" i="2"/>
  <c r="H2251" i="2"/>
  <c r="H2252" i="2"/>
  <c r="F2253" i="2"/>
  <c r="H2259" i="2"/>
  <c r="G2260" i="2"/>
  <c r="F2260" i="2"/>
  <c r="D2261" i="2"/>
  <c r="F2261" i="2"/>
  <c r="H2261" i="2" s="1"/>
  <c r="H2266" i="2"/>
  <c r="H2274" i="2"/>
  <c r="H2275" i="2"/>
  <c r="G2276" i="2"/>
  <c r="F2276" i="2"/>
  <c r="D2277" i="2"/>
  <c r="F2277" i="2"/>
  <c r="G2282" i="2"/>
  <c r="F2282" i="2"/>
  <c r="F2283" i="2"/>
  <c r="H2283" i="2" s="1"/>
  <c r="F2288" i="2"/>
  <c r="G2288" i="2" s="1"/>
  <c r="H2295" i="2"/>
  <c r="H2297" i="2"/>
  <c r="G2305" i="2"/>
  <c r="P2305" i="2" s="1"/>
  <c r="F2305" i="2"/>
  <c r="F2313" i="2"/>
  <c r="H2313" i="2" s="1"/>
  <c r="G2314" i="2"/>
  <c r="F2314" i="2"/>
  <c r="H2320" i="2"/>
  <c r="F2321" i="2"/>
  <c r="G2321" i="2" s="1"/>
  <c r="P2321" i="2" s="1"/>
  <c r="G2322" i="2"/>
  <c r="F2322" i="2"/>
  <c r="F2329" i="2"/>
  <c r="G2329" i="2" s="1"/>
  <c r="H2332" i="2"/>
  <c r="F2333" i="2"/>
  <c r="F2334" i="2"/>
  <c r="F2335" i="2"/>
  <c r="H2335" i="2" s="1"/>
  <c r="H2339" i="2"/>
  <c r="H2340" i="2"/>
  <c r="F2342" i="2"/>
  <c r="G2342" i="2" s="1"/>
  <c r="P2342" i="2" s="1"/>
  <c r="H2348" i="2"/>
  <c r="F2355" i="2"/>
  <c r="G2356" i="2"/>
  <c r="F2356" i="2"/>
  <c r="F2357" i="2"/>
  <c r="G2357" i="2" s="1"/>
  <c r="P2357" i="2" s="1"/>
  <c r="D2361" i="2"/>
  <c r="F2362" i="2"/>
  <c r="G2362" i="2" s="1"/>
  <c r="P2362" i="2" s="1"/>
  <c r="H2370" i="2"/>
  <c r="G2373" i="2"/>
  <c r="F2373" i="2"/>
  <c r="H2379" i="2"/>
  <c r="D2384" i="2"/>
  <c r="G2387" i="2"/>
  <c r="F2387" i="2"/>
  <c r="F2388" i="2"/>
  <c r="G2388" i="2" s="1"/>
  <c r="P2388" i="2" s="1"/>
  <c r="G2390" i="2"/>
  <c r="E2397" i="2"/>
  <c r="F2398" i="2"/>
  <c r="G2398" i="2" s="1"/>
  <c r="H2402" i="2"/>
  <c r="F2403" i="2"/>
  <c r="G2403" i="2" s="1"/>
  <c r="P2403" i="2" s="1"/>
  <c r="G2405" i="2"/>
  <c r="F2406" i="2"/>
  <c r="F2407" i="2"/>
  <c r="F2408" i="2"/>
  <c r="H2408" i="2" s="1"/>
  <c r="F2409" i="2"/>
  <c r="G2409" i="2" s="1"/>
  <c r="F2410" i="2"/>
  <c r="G2411" i="2"/>
  <c r="F2411" i="2"/>
  <c r="E2414" i="2"/>
  <c r="H2415" i="2"/>
  <c r="H2417" i="2"/>
  <c r="H2418" i="2"/>
  <c r="H2419" i="2"/>
  <c r="H2426" i="2"/>
  <c r="F2427" i="2"/>
  <c r="G2427" i="2" s="1"/>
  <c r="P2427" i="2" s="1"/>
  <c r="F2428" i="2"/>
  <c r="G2428" i="2" s="1"/>
  <c r="P2428" i="2" s="1"/>
  <c r="F2429" i="2"/>
  <c r="H2429" i="2" s="1"/>
  <c r="F2430" i="2"/>
  <c r="F2431" i="2"/>
  <c r="G2431" i="2" s="1"/>
  <c r="P2431" i="2" s="1"/>
  <c r="H2434" i="2"/>
  <c r="F2435" i="2"/>
  <c r="F2436" i="2"/>
  <c r="H2436" i="2" s="1"/>
  <c r="G2389" i="2"/>
  <c r="P2389" i="2" s="1"/>
  <c r="F2389" i="2"/>
  <c r="F2412" i="2"/>
  <c r="G2412" i="2" s="1"/>
  <c r="P2412" i="2" s="1"/>
  <c r="F2233" i="2"/>
  <c r="G2234" i="2"/>
  <c r="P2234" i="2" s="1"/>
  <c r="F2234" i="2"/>
  <c r="H2234" i="2" s="1"/>
  <c r="D2238" i="2"/>
  <c r="F2239" i="2"/>
  <c r="H2239" i="2" s="1"/>
  <c r="F2240" i="2"/>
  <c r="G2240" i="2" s="1"/>
  <c r="H2245" i="2"/>
  <c r="H2246" i="2"/>
  <c r="F2247" i="2"/>
  <c r="H2247" i="2" s="1"/>
  <c r="G2252" i="2"/>
  <c r="H2253" i="2"/>
  <c r="F2254" i="2"/>
  <c r="H2254" i="2" s="1"/>
  <c r="G2255" i="2"/>
  <c r="F2255" i="2"/>
  <c r="F2256" i="2"/>
  <c r="H2256" i="2" s="1"/>
  <c r="D2259" i="2"/>
  <c r="H2260" i="2"/>
  <c r="F2262" i="2"/>
  <c r="H2262" i="2" s="1"/>
  <c r="D2266" i="2"/>
  <c r="F2268" i="2"/>
  <c r="G2268" i="2" s="1"/>
  <c r="D2275" i="2"/>
  <c r="H2276" i="2"/>
  <c r="H2277" i="2"/>
  <c r="G2278" i="2"/>
  <c r="F2278" i="2"/>
  <c r="H2282" i="2"/>
  <c r="H2288" i="2"/>
  <c r="F2289" i="2"/>
  <c r="H2289" i="2" s="1"/>
  <c r="F2290" i="2"/>
  <c r="G2290" i="2" s="1"/>
  <c r="P2290" i="2" s="1"/>
  <c r="E2297" i="2"/>
  <c r="G2298" i="2"/>
  <c r="F2298" i="2"/>
  <c r="F2299" i="2"/>
  <c r="H2299" i="2" s="1"/>
  <c r="F2300" i="2"/>
  <c r="F2301" i="2"/>
  <c r="H2301" i="2" s="1"/>
  <c r="F2302" i="2"/>
  <c r="H2302" i="2" s="1"/>
  <c r="H2305" i="2"/>
  <c r="F2306" i="2"/>
  <c r="H2306" i="2" s="1"/>
  <c r="F2307" i="2"/>
  <c r="G2307" i="2" s="1"/>
  <c r="P2307" i="2" s="1"/>
  <c r="F2308" i="2"/>
  <c r="F2309" i="2"/>
  <c r="F2310" i="2"/>
  <c r="H2310" i="2" s="1"/>
  <c r="H2314" i="2"/>
  <c r="G2320" i="2"/>
  <c r="H2321" i="2"/>
  <c r="H2322" i="2"/>
  <c r="F2323" i="2"/>
  <c r="G2323" i="2" s="1"/>
  <c r="F2324" i="2"/>
  <c r="H2324" i="2" s="1"/>
  <c r="F2325" i="2"/>
  <c r="H2325" i="2" s="1"/>
  <c r="F2326" i="2"/>
  <c r="F2327" i="2"/>
  <c r="H2327" i="2" s="1"/>
  <c r="F2330" i="2"/>
  <c r="G2330" i="2" s="1"/>
  <c r="P2330" i="2" s="1"/>
  <c r="D2332" i="2"/>
  <c r="H2334" i="2"/>
  <c r="F2336" i="2"/>
  <c r="H2336" i="2" s="1"/>
  <c r="H2342" i="2"/>
  <c r="F2343" i="2"/>
  <c r="F2344" i="2"/>
  <c r="H2344" i="2" s="1"/>
  <c r="D2348" i="2"/>
  <c r="G2349" i="2"/>
  <c r="F2349" i="2"/>
  <c r="F2350" i="2"/>
  <c r="E2351" i="2"/>
  <c r="F2351" i="2"/>
  <c r="H2351" i="2" s="1"/>
  <c r="D2354" i="2"/>
  <c r="H2356" i="2"/>
  <c r="F2358" i="2"/>
  <c r="H2358" i="2" s="1"/>
  <c r="E2359" i="2"/>
  <c r="F2359" i="2"/>
  <c r="H2359" i="2" s="1"/>
  <c r="E2361" i="2"/>
  <c r="H2362" i="2"/>
  <c r="F2363" i="2"/>
  <c r="F2364" i="2"/>
  <c r="H2364" i="2" s="1"/>
  <c r="G2365" i="2"/>
  <c r="P2365" i="2" s="1"/>
  <c r="F2365" i="2"/>
  <c r="F2366" i="2"/>
  <c r="F2367" i="2"/>
  <c r="H2367" i="2" s="1"/>
  <c r="H2372" i="2"/>
  <c r="D2373" i="2"/>
  <c r="F2374" i="2"/>
  <c r="F2375" i="2"/>
  <c r="G2379" i="2"/>
  <c r="P2379" i="2" s="1"/>
  <c r="H2380" i="2"/>
  <c r="F2382" i="2"/>
  <c r="G2382" i="2" s="1"/>
  <c r="F2383" i="2"/>
  <c r="H2383" i="2" s="1"/>
  <c r="E2385" i="2"/>
  <c r="H2386" i="2"/>
  <c r="H2392" i="2"/>
  <c r="G2395" i="2"/>
  <c r="F2395" i="2"/>
  <c r="H2395" i="2" s="1"/>
  <c r="E2396" i="2"/>
  <c r="F2396" i="2"/>
  <c r="H2396" i="2" s="1"/>
  <c r="G2397" i="2"/>
  <c r="F2397" i="2"/>
  <c r="H2403" i="2"/>
  <c r="H2406" i="2"/>
  <c r="H2407" i="2"/>
  <c r="H2409" i="2"/>
  <c r="H2410" i="2"/>
  <c r="H2411" i="2"/>
  <c r="D2419" i="2"/>
  <c r="F2420" i="2"/>
  <c r="G2420" i="2" s="1"/>
  <c r="P2420" i="2" s="1"/>
  <c r="G2421" i="2"/>
  <c r="F2421" i="2"/>
  <c r="H2421" i="2" s="1"/>
  <c r="F2422" i="2"/>
  <c r="H2422" i="2" s="1"/>
  <c r="E2426" i="2"/>
  <c r="H2427" i="2"/>
  <c r="H2430" i="2"/>
  <c r="H2431" i="2"/>
  <c r="E2434" i="2"/>
  <c r="H2435" i="2"/>
  <c r="F1721" i="2"/>
  <c r="G1721" i="2" s="1"/>
  <c r="F1722" i="2"/>
  <c r="G1722" i="2" s="1"/>
  <c r="E1772" i="2"/>
  <c r="F1773" i="2"/>
  <c r="G1773" i="2" s="1"/>
  <c r="G1774" i="2"/>
  <c r="F1774" i="2"/>
  <c r="E1775" i="2"/>
  <c r="F1775" i="2"/>
  <c r="G1777" i="2"/>
  <c r="F1777" i="2"/>
  <c r="H1973" i="2"/>
  <c r="H1989" i="2"/>
  <c r="H1714" i="2"/>
  <c r="H1719" i="2"/>
  <c r="D1720" i="2"/>
  <c r="G1737" i="2"/>
  <c r="F1737" i="2"/>
  <c r="F1738" i="2"/>
  <c r="G1738" i="2" s="1"/>
  <c r="G1739" i="2"/>
  <c r="P1739" i="2" s="1"/>
  <c r="F1739" i="2"/>
  <c r="F1741" i="2"/>
  <c r="H1741" i="2" s="1"/>
  <c r="G1744" i="2"/>
  <c r="F1744" i="2"/>
  <c r="F1745" i="2"/>
  <c r="G1745" i="2" s="1"/>
  <c r="H1764" i="2"/>
  <c r="H1767" i="2"/>
  <c r="H1768" i="2"/>
  <c r="H1810" i="2"/>
  <c r="H1811" i="2"/>
  <c r="H2020" i="2"/>
  <c r="F1703" i="2"/>
  <c r="G1703" i="2" s="1"/>
  <c r="H1730" i="2"/>
  <c r="G1755" i="2"/>
  <c r="G1756" i="2"/>
  <c r="F1756" i="2"/>
  <c r="F1757" i="2"/>
  <c r="G1757" i="2" s="1"/>
  <c r="G1790" i="2"/>
  <c r="F1790" i="2"/>
  <c r="F1792" i="2"/>
  <c r="H1792" i="2" s="1"/>
  <c r="E1792" i="2"/>
  <c r="G1922" i="2"/>
  <c r="H2112" i="2"/>
  <c r="F2126" i="2"/>
  <c r="G2126" i="2" s="1"/>
  <c r="E2126" i="2"/>
  <c r="E2175" i="2"/>
  <c r="F2175" i="2"/>
  <c r="H2175" i="2" s="1"/>
  <c r="G2177" i="2"/>
  <c r="F2177" i="2"/>
  <c r="G2229" i="2"/>
  <c r="H1703" i="2"/>
  <c r="F1704" i="2"/>
  <c r="G1704" i="2" s="1"/>
  <c r="F1705" i="2"/>
  <c r="F1706" i="2"/>
  <c r="G1706" i="2" s="1"/>
  <c r="H1738" i="2"/>
  <c r="H1739" i="2"/>
  <c r="H1742" i="2"/>
  <c r="H1743" i="2"/>
  <c r="E1745" i="2"/>
  <c r="G1746" i="2"/>
  <c r="F1746" i="2"/>
  <c r="H1774" i="2"/>
  <c r="H1775" i="2"/>
  <c r="H1776" i="2"/>
  <c r="F1779" i="2"/>
  <c r="F1780" i="2"/>
  <c r="G1780" i="2" s="1"/>
  <c r="P1780" i="2" s="1"/>
  <c r="F1781" i="2"/>
  <c r="G1781" i="2" s="1"/>
  <c r="P1781" i="2" s="1"/>
  <c r="F1782" i="2"/>
  <c r="F1784" i="2"/>
  <c r="G1784" i="2" s="1"/>
  <c r="P1784" i="2" s="1"/>
  <c r="H1790" i="2"/>
  <c r="H1791" i="2"/>
  <c r="F1793" i="2"/>
  <c r="G1793" i="2" s="1"/>
  <c r="G1796" i="2"/>
  <c r="P1796" i="2" s="1"/>
  <c r="F1796" i="2"/>
  <c r="F1817" i="2"/>
  <c r="G1817" i="2" s="1"/>
  <c r="G1821" i="2"/>
  <c r="F1821" i="2"/>
  <c r="H1821" i="2" s="1"/>
  <c r="F1832" i="2"/>
  <c r="G1832" i="2" s="1"/>
  <c r="G1833" i="2"/>
  <c r="P1833" i="2" s="1"/>
  <c r="F1833" i="2"/>
  <c r="F1834" i="2"/>
  <c r="F1835" i="2"/>
  <c r="H1835" i="2" s="1"/>
  <c r="G1836" i="2"/>
  <c r="F1836" i="2"/>
  <c r="F1839" i="2"/>
  <c r="H1850" i="2"/>
  <c r="H1851" i="2"/>
  <c r="F1853" i="2"/>
  <c r="G1853" i="2" s="1"/>
  <c r="G1854" i="2"/>
  <c r="F1854" i="2"/>
  <c r="F1855" i="2"/>
  <c r="F1856" i="2"/>
  <c r="G1856" i="2" s="1"/>
  <c r="H1866" i="2"/>
  <c r="H1867" i="2"/>
  <c r="H1868" i="2"/>
  <c r="H1870" i="2"/>
  <c r="E1871" i="2"/>
  <c r="F1871" i="2"/>
  <c r="F1872" i="2"/>
  <c r="G1873" i="2"/>
  <c r="F1873" i="2"/>
  <c r="F1874" i="2"/>
  <c r="D1875" i="2"/>
  <c r="F1875" i="2"/>
  <c r="H1875" i="2" s="1"/>
  <c r="H1882" i="2"/>
  <c r="H1883" i="2"/>
  <c r="H1884" i="2"/>
  <c r="H1886" i="2"/>
  <c r="H1888" i="2"/>
  <c r="H1890" i="2"/>
  <c r="G1893" i="2"/>
  <c r="F1893" i="2"/>
  <c r="D1895" i="2"/>
  <c r="F1895" i="2"/>
  <c r="H1907" i="2"/>
  <c r="F1909" i="2"/>
  <c r="F1910" i="2"/>
  <c r="F1911" i="2"/>
  <c r="F1912" i="2"/>
  <c r="G1912" i="2" s="1"/>
  <c r="H1924" i="2"/>
  <c r="H1926" i="2"/>
  <c r="H1927" i="2"/>
  <c r="H1928" i="2"/>
  <c r="F1930" i="2"/>
  <c r="G1930" i="2" s="1"/>
  <c r="F1931" i="2"/>
  <c r="G1931" i="2" s="1"/>
  <c r="F1932" i="2"/>
  <c r="G1932" i="2" s="1"/>
  <c r="P1932" i="2" s="1"/>
  <c r="H1942" i="2"/>
  <c r="H1943" i="2"/>
  <c r="H1944" i="2"/>
  <c r="F1946" i="2"/>
  <c r="G1946" i="2" s="1"/>
  <c r="F1947" i="2"/>
  <c r="F1948" i="2"/>
  <c r="G1948" i="2" s="1"/>
  <c r="H1958" i="2"/>
  <c r="H1959" i="2"/>
  <c r="H1960" i="2"/>
  <c r="F1962" i="2"/>
  <c r="H1962" i="2" s="1"/>
  <c r="F1963" i="2"/>
  <c r="F1964" i="2"/>
  <c r="G1964" i="2" s="1"/>
  <c r="P1964" i="2" s="1"/>
  <c r="H1974" i="2"/>
  <c r="H1976" i="2"/>
  <c r="H1978" i="2"/>
  <c r="E1979" i="2"/>
  <c r="F1979" i="2"/>
  <c r="F1981" i="2"/>
  <c r="H1981" i="2" s="1"/>
  <c r="H1990" i="2"/>
  <c r="H1991" i="2"/>
  <c r="H1992" i="2"/>
  <c r="H1994" i="2"/>
  <c r="E1995" i="2"/>
  <c r="F1995" i="2"/>
  <c r="G1995" i="2" s="1"/>
  <c r="F1997" i="2"/>
  <c r="H1997" i="2" s="1"/>
  <c r="H2006" i="2"/>
  <c r="H2007" i="2"/>
  <c r="H2008" i="2"/>
  <c r="H2010" i="2"/>
  <c r="E2011" i="2"/>
  <c r="F2011" i="2"/>
  <c r="F2013" i="2"/>
  <c r="G2013" i="2" s="1"/>
  <c r="H2021" i="2"/>
  <c r="H2022" i="2"/>
  <c r="F2023" i="2"/>
  <c r="G2023" i="2" s="1"/>
  <c r="H2033" i="2"/>
  <c r="H2049" i="2"/>
  <c r="F2056" i="2"/>
  <c r="G2056" i="2" s="1"/>
  <c r="F2057" i="2"/>
  <c r="G2057" i="2"/>
  <c r="F2098" i="2"/>
  <c r="D2098" i="2"/>
  <c r="H2174" i="2"/>
  <c r="E2191" i="2"/>
  <c r="F2191" i="2"/>
  <c r="F2193" i="2"/>
  <c r="D2195" i="2"/>
  <c r="F2195" i="2"/>
  <c r="E2195" i="2"/>
  <c r="H2229" i="2"/>
  <c r="F1848" i="2"/>
  <c r="F1852" i="2"/>
  <c r="H1852" i="2" s="1"/>
  <c r="H1864" i="2"/>
  <c r="F1865" i="2"/>
  <c r="G1865" i="2" s="1"/>
  <c r="F1869" i="2"/>
  <c r="F1880" i="2"/>
  <c r="G1880" i="2" s="1"/>
  <c r="F1885" i="2"/>
  <c r="E1887" i="2"/>
  <c r="F1887" i="2"/>
  <c r="H1887" i="2" s="1"/>
  <c r="H1902" i="2"/>
  <c r="H1904" i="2"/>
  <c r="F1905" i="2"/>
  <c r="G1905" i="2" s="1"/>
  <c r="F1906" i="2"/>
  <c r="G1906" i="2" s="1"/>
  <c r="P1906" i="2" s="1"/>
  <c r="F1908" i="2"/>
  <c r="G1908" i="2" s="1"/>
  <c r="E1923" i="2"/>
  <c r="F1923" i="2"/>
  <c r="H1923" i="2" s="1"/>
  <c r="F1941" i="2"/>
  <c r="G1941" i="2" s="1"/>
  <c r="E1975" i="2"/>
  <c r="F1975" i="2"/>
  <c r="H1975" i="2" s="1"/>
  <c r="E1991" i="2"/>
  <c r="F1991" i="2"/>
  <c r="H2003" i="2"/>
  <c r="E2007" i="2"/>
  <c r="F2007" i="2"/>
  <c r="H2019" i="2"/>
  <c r="G2021" i="2"/>
  <c r="F2021" i="2"/>
  <c r="F2051" i="2"/>
  <c r="H2051" i="2" s="1"/>
  <c r="H2070" i="2"/>
  <c r="F2075" i="2"/>
  <c r="G2075" i="2" s="1"/>
  <c r="F2078" i="2"/>
  <c r="E2078" i="2"/>
  <c r="H2114" i="2"/>
  <c r="H2220" i="2"/>
  <c r="D2220" i="2"/>
  <c r="E1705" i="2"/>
  <c r="H1706" i="2"/>
  <c r="H1707" i="2"/>
  <c r="H1708" i="2"/>
  <c r="F1709" i="2"/>
  <c r="G1709" i="2" s="1"/>
  <c r="G1713" i="2"/>
  <c r="P1713" i="2" s="1"/>
  <c r="F1713" i="2"/>
  <c r="H1713" i="2" s="1"/>
  <c r="F1724" i="2"/>
  <c r="G1724" i="2" s="1"/>
  <c r="P1724" i="2" s="1"/>
  <c r="G1725" i="2"/>
  <c r="F1725" i="2"/>
  <c r="F1728" i="2"/>
  <c r="H1728" i="2" s="1"/>
  <c r="H1745" i="2"/>
  <c r="H1746" i="2"/>
  <c r="H1747" i="2"/>
  <c r="F1748" i="2"/>
  <c r="G1748" i="2" s="1"/>
  <c r="G1749" i="2"/>
  <c r="F1749" i="2"/>
  <c r="F1750" i="2"/>
  <c r="H1750" i="2" s="1"/>
  <c r="F1751" i="2"/>
  <c r="G1752" i="2"/>
  <c r="F1752" i="2"/>
  <c r="F1753" i="2"/>
  <c r="G1753" i="2" s="1"/>
  <c r="P1753" i="2" s="1"/>
  <c r="G1754" i="2"/>
  <c r="F1754" i="2"/>
  <c r="H1754" i="2" s="1"/>
  <c r="H1759" i="2"/>
  <c r="F1760" i="2"/>
  <c r="G1761" i="2"/>
  <c r="F1761" i="2"/>
  <c r="F1762" i="2"/>
  <c r="G1762" i="2" s="1"/>
  <c r="F1763" i="2"/>
  <c r="H1763" i="2" s="1"/>
  <c r="H1779" i="2"/>
  <c r="H1783" i="2"/>
  <c r="H1784" i="2"/>
  <c r="F1785" i="2"/>
  <c r="G1785" i="2" s="1"/>
  <c r="F1786" i="2"/>
  <c r="H1786" i="2" s="1"/>
  <c r="G1787" i="2"/>
  <c r="F1787" i="2"/>
  <c r="F1788" i="2"/>
  <c r="G1788" i="2" s="1"/>
  <c r="P1788" i="2" s="1"/>
  <c r="E1793" i="2"/>
  <c r="H1794" i="2"/>
  <c r="H1795" i="2"/>
  <c r="H1796" i="2"/>
  <c r="F1797" i="2"/>
  <c r="F1798" i="2"/>
  <c r="G1798" i="2" s="1"/>
  <c r="F1799" i="2"/>
  <c r="G1800" i="2"/>
  <c r="F1800" i="2"/>
  <c r="F1801" i="2"/>
  <c r="H1801" i="2" s="1"/>
  <c r="F1802" i="2"/>
  <c r="F1803" i="2"/>
  <c r="F1804" i="2"/>
  <c r="G1804" i="2" s="1"/>
  <c r="G1805" i="2"/>
  <c r="F1805" i="2"/>
  <c r="H1805" i="2" s="1"/>
  <c r="H1816" i="2"/>
  <c r="H1818" i="2"/>
  <c r="H1819" i="2"/>
  <c r="H1820" i="2"/>
  <c r="F1822" i="2"/>
  <c r="H1822" i="2" s="1"/>
  <c r="H1832" i="2"/>
  <c r="H1834" i="2"/>
  <c r="H1836" i="2"/>
  <c r="G1837" i="2"/>
  <c r="F1837" i="2"/>
  <c r="H1837" i="2" s="1"/>
  <c r="H1839" i="2"/>
  <c r="F1840" i="2"/>
  <c r="G1841" i="2"/>
  <c r="F1841" i="2"/>
  <c r="D1843" i="2"/>
  <c r="F1843" i="2"/>
  <c r="H1843" i="2" s="1"/>
  <c r="D1852" i="2"/>
  <c r="H1854" i="2"/>
  <c r="H1855" i="2"/>
  <c r="H1856" i="2"/>
  <c r="G1857" i="2"/>
  <c r="F1857" i="2"/>
  <c r="F1860" i="2"/>
  <c r="G1870" i="2"/>
  <c r="H1871" i="2"/>
  <c r="H1872" i="2"/>
  <c r="H1874" i="2"/>
  <c r="F1876" i="2"/>
  <c r="G1876" i="2" s="1"/>
  <c r="P1876" i="2" s="1"/>
  <c r="G1877" i="2"/>
  <c r="F1877" i="2"/>
  <c r="G1890" i="2"/>
  <c r="H1891" i="2"/>
  <c r="H1895" i="2"/>
  <c r="G1896" i="2"/>
  <c r="F1896" i="2"/>
  <c r="F1897" i="2"/>
  <c r="G1898" i="2"/>
  <c r="F1898" i="2"/>
  <c r="D1899" i="2"/>
  <c r="F1899" i="2"/>
  <c r="D1908" i="2"/>
  <c r="H1910" i="2"/>
  <c r="H1911" i="2"/>
  <c r="H1912" i="2"/>
  <c r="G1913" i="2"/>
  <c r="F1913" i="2"/>
  <c r="F1914" i="2"/>
  <c r="G1916" i="2"/>
  <c r="F1916" i="2"/>
  <c r="H1930" i="2"/>
  <c r="H1931" i="2"/>
  <c r="H1932" i="2"/>
  <c r="F1933" i="2"/>
  <c r="G1933" i="2" s="1"/>
  <c r="E1935" i="2"/>
  <c r="F1935" i="2"/>
  <c r="F1937" i="2"/>
  <c r="H1937" i="2" s="1"/>
  <c r="H1946" i="2"/>
  <c r="H1948" i="2"/>
  <c r="F1949" i="2"/>
  <c r="E1951" i="2"/>
  <c r="F1951" i="2"/>
  <c r="F1953" i="2"/>
  <c r="H1964" i="2"/>
  <c r="G1965" i="2"/>
  <c r="F1965" i="2"/>
  <c r="E1967" i="2"/>
  <c r="F1967" i="2"/>
  <c r="G1969" i="2"/>
  <c r="F1969" i="2"/>
  <c r="G1978" i="2"/>
  <c r="H1980" i="2"/>
  <c r="F1982" i="2"/>
  <c r="F1983" i="2"/>
  <c r="F1984" i="2"/>
  <c r="H1984" i="2" s="1"/>
  <c r="G1985" i="2"/>
  <c r="P1985" i="2" s="1"/>
  <c r="F1985" i="2"/>
  <c r="F1986" i="2"/>
  <c r="G1986" i="2" s="1"/>
  <c r="G1994" i="2"/>
  <c r="H1995" i="2"/>
  <c r="H1996" i="2"/>
  <c r="F1998" i="2"/>
  <c r="F1999" i="2"/>
  <c r="F2000" i="2"/>
  <c r="H2000" i="2" s="1"/>
  <c r="G2001" i="2"/>
  <c r="F2001" i="2"/>
  <c r="F2002" i="2"/>
  <c r="G2002" i="2" s="1"/>
  <c r="G2010" i="2"/>
  <c r="H2012" i="2"/>
  <c r="H2014" i="2"/>
  <c r="D2015" i="2"/>
  <c r="F2015" i="2"/>
  <c r="E2022" i="2"/>
  <c r="H2023" i="2"/>
  <c r="H2024" i="2"/>
  <c r="D2025" i="2"/>
  <c r="F2025" i="2"/>
  <c r="E2025" i="2"/>
  <c r="G2027" i="2"/>
  <c r="F2027" i="2"/>
  <c r="E2041" i="2"/>
  <c r="F2043" i="2"/>
  <c r="E2065" i="2"/>
  <c r="F2066" i="2"/>
  <c r="G2066" i="2" s="1"/>
  <c r="D2066" i="2"/>
  <c r="F2086" i="2"/>
  <c r="D2086" i="2"/>
  <c r="H2097" i="2"/>
  <c r="F2102" i="2"/>
  <c r="G2102" i="2" s="1"/>
  <c r="E2102" i="2"/>
  <c r="F2149" i="2"/>
  <c r="G2149" i="2" s="1"/>
  <c r="G2152" i="2"/>
  <c r="F2152" i="2"/>
  <c r="D2152" i="2"/>
  <c r="H2189" i="2"/>
  <c r="H2190" i="2"/>
  <c r="F2209" i="2"/>
  <c r="G2209" i="2" s="1"/>
  <c r="F2212" i="2"/>
  <c r="G2212" i="2" s="1"/>
  <c r="P2212" i="2" s="1"/>
  <c r="D2212" i="2"/>
  <c r="D1831" i="2"/>
  <c r="F1831" i="2"/>
  <c r="F1849" i="2"/>
  <c r="G1849" i="2" s="1"/>
  <c r="F1881" i="2"/>
  <c r="G1881" i="2" s="1"/>
  <c r="G1889" i="2"/>
  <c r="F1889" i="2"/>
  <c r="H1919" i="2"/>
  <c r="F1925" i="2"/>
  <c r="G1925" i="2" s="1"/>
  <c r="G1926" i="2"/>
  <c r="F1926" i="2"/>
  <c r="F1929" i="2"/>
  <c r="H1929" i="2" s="1"/>
  <c r="F1945" i="2"/>
  <c r="H1945" i="2" s="1"/>
  <c r="H1954" i="2"/>
  <c r="F1957" i="2"/>
  <c r="H1957" i="2" s="1"/>
  <c r="G1961" i="2"/>
  <c r="P1961" i="2" s="1"/>
  <c r="F1961" i="2"/>
  <c r="H1961" i="2" s="1"/>
  <c r="F1977" i="2"/>
  <c r="G1977" i="2" s="1"/>
  <c r="F1993" i="2"/>
  <c r="H1993" i="2" s="1"/>
  <c r="F2009" i="2"/>
  <c r="G2009" i="2" s="1"/>
  <c r="H2018" i="2"/>
  <c r="H2029" i="2"/>
  <c r="F2035" i="2"/>
  <c r="G2035" i="2" s="1"/>
  <c r="D2077" i="2"/>
  <c r="F2077" i="2"/>
  <c r="H2156" i="2"/>
  <c r="D2156" i="2"/>
  <c r="D2179" i="2"/>
  <c r="F2179" i="2"/>
  <c r="E2179" i="2"/>
  <c r="D1708" i="2"/>
  <c r="H1710" i="2"/>
  <c r="H1711" i="2"/>
  <c r="H1712" i="2"/>
  <c r="E1713" i="2"/>
  <c r="F1714" i="2"/>
  <c r="G1714" i="2" s="1"/>
  <c r="F1715" i="2"/>
  <c r="H1715" i="2" s="1"/>
  <c r="F1716" i="2"/>
  <c r="H1716" i="2" s="1"/>
  <c r="F1717" i="2"/>
  <c r="G1717" i="2" s="1"/>
  <c r="F1718" i="2"/>
  <c r="F1719" i="2"/>
  <c r="F1720" i="2"/>
  <c r="H1720" i="2" s="1"/>
  <c r="G1723" i="2"/>
  <c r="H1724" i="2"/>
  <c r="H1726" i="2"/>
  <c r="H1727" i="2"/>
  <c r="F1729" i="2"/>
  <c r="G1729" i="2" s="1"/>
  <c r="F1730" i="2"/>
  <c r="G1730" i="2" s="1"/>
  <c r="F1731" i="2"/>
  <c r="G1731" i="2" s="1"/>
  <c r="F1732" i="2"/>
  <c r="G1732" i="2" s="1"/>
  <c r="F1733" i="2"/>
  <c r="F1734" i="2"/>
  <c r="H1734" i="2" s="1"/>
  <c r="F1735" i="2"/>
  <c r="H1735" i="2" s="1"/>
  <c r="F1736" i="2"/>
  <c r="G1736" i="2" s="1"/>
  <c r="P1736" i="2" s="1"/>
  <c r="H1752" i="2"/>
  <c r="E1755" i="2"/>
  <c r="F1755" i="2"/>
  <c r="H1755" i="2" s="1"/>
  <c r="H1762" i="2"/>
  <c r="G1764" i="2"/>
  <c r="F1764" i="2"/>
  <c r="F1765" i="2"/>
  <c r="H1765" i="2" s="1"/>
  <c r="F1766" i="2"/>
  <c r="F1767" i="2"/>
  <c r="F1768" i="2"/>
  <c r="F1769" i="2"/>
  <c r="F1770" i="2"/>
  <c r="H1770" i="2" s="1"/>
  <c r="F1771" i="2"/>
  <c r="H1771" i="2" s="1"/>
  <c r="F1772" i="2"/>
  <c r="H1787" i="2"/>
  <c r="H1788" i="2"/>
  <c r="F1789" i="2"/>
  <c r="H1798" i="2"/>
  <c r="H1799" i="2"/>
  <c r="H1802" i="2"/>
  <c r="H1803" i="2"/>
  <c r="F1806" i="2"/>
  <c r="G1806" i="2" s="1"/>
  <c r="F1807" i="2"/>
  <c r="H1807" i="2" s="1"/>
  <c r="F1808" i="2"/>
  <c r="H1808" i="2" s="1"/>
  <c r="G1809" i="2"/>
  <c r="F1809" i="2"/>
  <c r="F1810" i="2"/>
  <c r="F1811" i="2"/>
  <c r="G1811" i="2" s="1"/>
  <c r="G1812" i="2"/>
  <c r="F1812" i="2"/>
  <c r="F1813" i="2"/>
  <c r="H1813" i="2" s="1"/>
  <c r="F1814" i="2"/>
  <c r="H1823" i="2"/>
  <c r="F1824" i="2"/>
  <c r="G1824" i="2" s="1"/>
  <c r="F1825" i="2"/>
  <c r="G1825" i="2" s="1"/>
  <c r="F1826" i="2"/>
  <c r="H1826" i="2" s="1"/>
  <c r="F1827" i="2"/>
  <c r="H1827" i="2" s="1"/>
  <c r="F1828" i="2"/>
  <c r="G1828" i="2" s="1"/>
  <c r="F1829" i="2"/>
  <c r="F1830" i="2"/>
  <c r="H1830" i="2" s="1"/>
  <c r="D1836" i="2"/>
  <c r="F1838" i="2"/>
  <c r="G1839" i="2"/>
  <c r="H1842" i="2"/>
  <c r="G1844" i="2"/>
  <c r="F1844" i="2"/>
  <c r="F1845" i="2"/>
  <c r="G1845" i="2" s="1"/>
  <c r="G1846" i="2"/>
  <c r="F1846" i="2"/>
  <c r="H1846" i="2" s="1"/>
  <c r="D1847" i="2"/>
  <c r="F1847" i="2"/>
  <c r="H1847" i="2" s="1"/>
  <c r="D1856" i="2"/>
  <c r="H1858" i="2"/>
  <c r="H1859" i="2"/>
  <c r="G1861" i="2"/>
  <c r="F1861" i="2"/>
  <c r="F1862" i="2"/>
  <c r="G1862" i="2" s="1"/>
  <c r="F1863" i="2"/>
  <c r="H1863" i="2" s="1"/>
  <c r="F1864" i="2"/>
  <c r="G1864" i="2" s="1"/>
  <c r="E1875" i="2"/>
  <c r="H1878" i="2"/>
  <c r="D1879" i="2"/>
  <c r="F1879" i="2"/>
  <c r="H1879" i="2" s="1"/>
  <c r="E1895" i="2"/>
  <c r="H1898" i="2"/>
  <c r="F1900" i="2"/>
  <c r="G1900" i="2" s="1"/>
  <c r="P1900" i="2" s="1"/>
  <c r="G1901" i="2"/>
  <c r="F1901" i="2"/>
  <c r="F1902" i="2"/>
  <c r="F1903" i="2"/>
  <c r="H1903" i="2" s="1"/>
  <c r="G1904" i="2"/>
  <c r="P1904" i="2" s="1"/>
  <c r="F1904" i="2"/>
  <c r="E1912" i="2"/>
  <c r="H1915" i="2"/>
  <c r="H1916" i="2"/>
  <c r="F1917" i="2"/>
  <c r="G1917" i="2" s="1"/>
  <c r="F1918" i="2"/>
  <c r="H1918" i="2" s="1"/>
  <c r="E1919" i="2"/>
  <c r="F1919" i="2"/>
  <c r="F1920" i="2"/>
  <c r="G1920" i="2" s="1"/>
  <c r="G1921" i="2"/>
  <c r="F1921" i="2"/>
  <c r="F1922" i="2"/>
  <c r="H1922" i="2" s="1"/>
  <c r="E1932" i="2"/>
  <c r="H1934" i="2"/>
  <c r="H1935" i="2"/>
  <c r="H1936" i="2"/>
  <c r="F1938" i="2"/>
  <c r="G1938" i="2" s="1"/>
  <c r="F1939" i="2"/>
  <c r="H1939" i="2" s="1"/>
  <c r="F1940" i="2"/>
  <c r="H1940" i="2" s="1"/>
  <c r="E1948" i="2"/>
  <c r="H1950" i="2"/>
  <c r="H1951" i="2"/>
  <c r="H1952" i="2"/>
  <c r="G1954" i="2"/>
  <c r="F1954" i="2"/>
  <c r="F1955" i="2"/>
  <c r="H1955" i="2" s="1"/>
  <c r="F1956" i="2"/>
  <c r="E1964" i="2"/>
  <c r="H1966" i="2"/>
  <c r="H1967" i="2"/>
  <c r="H1968" i="2"/>
  <c r="H1969" i="2"/>
  <c r="H1970" i="2"/>
  <c r="F1971" i="2"/>
  <c r="H1971" i="2" s="1"/>
  <c r="F1972" i="2"/>
  <c r="H1972" i="2" s="1"/>
  <c r="F1973" i="2"/>
  <c r="G1973" i="2" s="1"/>
  <c r="H1982" i="2"/>
  <c r="H1983" i="2"/>
  <c r="H1986" i="2"/>
  <c r="F1987" i="2"/>
  <c r="H1987" i="2" s="1"/>
  <c r="F1988" i="2"/>
  <c r="H1988" i="2" s="1"/>
  <c r="G1989" i="2"/>
  <c r="F1989" i="2"/>
  <c r="H1998" i="2"/>
  <c r="H1999" i="2"/>
  <c r="F2003" i="2"/>
  <c r="F2004" i="2"/>
  <c r="G2004" i="2" s="1"/>
  <c r="P2004" i="2" s="1"/>
  <c r="F2005" i="2"/>
  <c r="H2005" i="2" s="1"/>
  <c r="G2014" i="2"/>
  <c r="H2015" i="2"/>
  <c r="F2016" i="2"/>
  <c r="G2016" i="2" s="1"/>
  <c r="P2016" i="2" s="1"/>
  <c r="F2017" i="2"/>
  <c r="F2018" i="2"/>
  <c r="F2019" i="2"/>
  <c r="F2020" i="2"/>
  <c r="G2024" i="2"/>
  <c r="H2025" i="2"/>
  <c r="D2070" i="2"/>
  <c r="F2071" i="2"/>
  <c r="H2071" i="2" s="1"/>
  <c r="D2071" i="2"/>
  <c r="F2092" i="2"/>
  <c r="G2092" i="2"/>
  <c r="H2101" i="2"/>
  <c r="F2116" i="2"/>
  <c r="G2116" i="2"/>
  <c r="H2146" i="2"/>
  <c r="E2147" i="2"/>
  <c r="F2157" i="2"/>
  <c r="F2161" i="2"/>
  <c r="G2161" i="2" s="1"/>
  <c r="D2161" i="2"/>
  <c r="F2221" i="2"/>
  <c r="G2221" i="2" s="1"/>
  <c r="G2222" i="2"/>
  <c r="F2222" i="2"/>
  <c r="F2223" i="2"/>
  <c r="G2223" i="2" s="1"/>
  <c r="G2022" i="2"/>
  <c r="F2022" i="2"/>
  <c r="H2026" i="2"/>
  <c r="H2027" i="2"/>
  <c r="G2029" i="2"/>
  <c r="F2029" i="2"/>
  <c r="F2030" i="2"/>
  <c r="G2030" i="2" s="1"/>
  <c r="H2034" i="2"/>
  <c r="H2035" i="2"/>
  <c r="F2037" i="2"/>
  <c r="H2037" i="2" s="1"/>
  <c r="G2038" i="2"/>
  <c r="P2038" i="2" s="1"/>
  <c r="F2038" i="2"/>
  <c r="H2042" i="2"/>
  <c r="G2045" i="2"/>
  <c r="F2045" i="2"/>
  <c r="F2046" i="2"/>
  <c r="G2046" i="2" s="1"/>
  <c r="H2050" i="2"/>
  <c r="F2053" i="2"/>
  <c r="G2053" i="2" s="1"/>
  <c r="H2056" i="2"/>
  <c r="H2057" i="2"/>
  <c r="F2058" i="2"/>
  <c r="G2058" i="2" s="1"/>
  <c r="F2059" i="2"/>
  <c r="F2060" i="2"/>
  <c r="D2061" i="2"/>
  <c r="F2061" i="2"/>
  <c r="G2061" i="2" s="1"/>
  <c r="P2061" i="2" s="1"/>
  <c r="H2066" i="2"/>
  <c r="F2067" i="2"/>
  <c r="G2067" i="2" s="1"/>
  <c r="F2068" i="2"/>
  <c r="H2068" i="2" s="1"/>
  <c r="H2075" i="2"/>
  <c r="H2076" i="2"/>
  <c r="G2079" i="2"/>
  <c r="P2079" i="2" s="1"/>
  <c r="F2079" i="2"/>
  <c r="F2080" i="2"/>
  <c r="G2080" i="2" s="1"/>
  <c r="F2081" i="2"/>
  <c r="H2086" i="2"/>
  <c r="F2087" i="2"/>
  <c r="G2087" i="2" s="1"/>
  <c r="F2088" i="2"/>
  <c r="H2092" i="2"/>
  <c r="F2093" i="2"/>
  <c r="F2094" i="2"/>
  <c r="G2094" i="2" s="1"/>
  <c r="F2099" i="2"/>
  <c r="H2099" i="2" s="1"/>
  <c r="H2102" i="2"/>
  <c r="G2103" i="2"/>
  <c r="P2103" i="2" s="1"/>
  <c r="F2103" i="2"/>
  <c r="F2104" i="2"/>
  <c r="F2105" i="2"/>
  <c r="H2105" i="2" s="1"/>
  <c r="F2106" i="2"/>
  <c r="H2106" i="2" s="1"/>
  <c r="F2107" i="2"/>
  <c r="H2107" i="2" s="1"/>
  <c r="H2116" i="2"/>
  <c r="F2117" i="2"/>
  <c r="F2118" i="2"/>
  <c r="G2118" i="2" s="1"/>
  <c r="P2118" i="2" s="1"/>
  <c r="H2125" i="2"/>
  <c r="H2126" i="2"/>
  <c r="F2127" i="2"/>
  <c r="G2127" i="2" s="1"/>
  <c r="F2128" i="2"/>
  <c r="H2128" i="2" s="1"/>
  <c r="F2129" i="2"/>
  <c r="H2129" i="2" s="1"/>
  <c r="F2130" i="2"/>
  <c r="G2130" i="2" s="1"/>
  <c r="P2130" i="2" s="1"/>
  <c r="F2131" i="2"/>
  <c r="H2131" i="2" s="1"/>
  <c r="F2139" i="2"/>
  <c r="H2139" i="2" s="1"/>
  <c r="F2140" i="2"/>
  <c r="G2140" i="2" s="1"/>
  <c r="H2148" i="2"/>
  <c r="H2150" i="2"/>
  <c r="H2151" i="2"/>
  <c r="H2152" i="2"/>
  <c r="F2153" i="2"/>
  <c r="G2153" i="2" s="1"/>
  <c r="P2153" i="2" s="1"/>
  <c r="F2154" i="2"/>
  <c r="H2158" i="2"/>
  <c r="H2159" i="2"/>
  <c r="H2160" i="2"/>
  <c r="H2161" i="2"/>
  <c r="F2162" i="2"/>
  <c r="G2162" i="2" s="1"/>
  <c r="D2163" i="2"/>
  <c r="F2163" i="2"/>
  <c r="H2176" i="2"/>
  <c r="H2178" i="2"/>
  <c r="H2179" i="2"/>
  <c r="F2180" i="2"/>
  <c r="G2180" i="2" s="1"/>
  <c r="F2181" i="2"/>
  <c r="H2191" i="2"/>
  <c r="H2192" i="2"/>
  <c r="H2194" i="2"/>
  <c r="H2195" i="2"/>
  <c r="F2196" i="2"/>
  <c r="G2196" i="2" s="1"/>
  <c r="F2197" i="2"/>
  <c r="H2208" i="2"/>
  <c r="H2210" i="2"/>
  <c r="H2211" i="2"/>
  <c r="F2213" i="2"/>
  <c r="G2213" i="2" s="1"/>
  <c r="F2214" i="2"/>
  <c r="F2216" i="2"/>
  <c r="G2216" i="2" s="1"/>
  <c r="P2216" i="2" s="1"/>
  <c r="H2222" i="2"/>
  <c r="D2223" i="2"/>
  <c r="F2224" i="2"/>
  <c r="G2224" i="2" s="1"/>
  <c r="F2225" i="2"/>
  <c r="G2225" i="2" s="1"/>
  <c r="P2225" i="2" s="1"/>
  <c r="G2226" i="2"/>
  <c r="F2226" i="2"/>
  <c r="F2031" i="2"/>
  <c r="H2038" i="2"/>
  <c r="F2039" i="2"/>
  <c r="F2040" i="2"/>
  <c r="G2040" i="2" s="1"/>
  <c r="H2045" i="2"/>
  <c r="H2046" i="2"/>
  <c r="G2047" i="2"/>
  <c r="F2047" i="2"/>
  <c r="F2048" i="2"/>
  <c r="G2048" i="2" s="1"/>
  <c r="H2053" i="2"/>
  <c r="F2054" i="2"/>
  <c r="H2054" i="2" s="1"/>
  <c r="H2058" i="2"/>
  <c r="H2060" i="2"/>
  <c r="H2061" i="2"/>
  <c r="G2062" i="2"/>
  <c r="F2062" i="2"/>
  <c r="F2063" i="2"/>
  <c r="H2067" i="2"/>
  <c r="F2069" i="2"/>
  <c r="G2069" i="2" s="1"/>
  <c r="F2072" i="2"/>
  <c r="F2073" i="2"/>
  <c r="G2073" i="2" s="1"/>
  <c r="H2079" i="2"/>
  <c r="H2080" i="2"/>
  <c r="H2081" i="2"/>
  <c r="D2082" i="2"/>
  <c r="F2082" i="2"/>
  <c r="F2083" i="2"/>
  <c r="F2084" i="2"/>
  <c r="H2084" i="2" s="1"/>
  <c r="F2089" i="2"/>
  <c r="H2089" i="2" s="1"/>
  <c r="G2090" i="2"/>
  <c r="F2090" i="2"/>
  <c r="H2093" i="2"/>
  <c r="H2094" i="2"/>
  <c r="G2095" i="2"/>
  <c r="F2095" i="2"/>
  <c r="F2096" i="2"/>
  <c r="H2096" i="2" s="1"/>
  <c r="F2100" i="2"/>
  <c r="H2104" i="2"/>
  <c r="F2108" i="2"/>
  <c r="G2110" i="2"/>
  <c r="F2110" i="2"/>
  <c r="H2118" i="2"/>
  <c r="G2119" i="2"/>
  <c r="F2119" i="2"/>
  <c r="F2123" i="2"/>
  <c r="E2132" i="2"/>
  <c r="F2132" i="2"/>
  <c r="F2136" i="2"/>
  <c r="G2136" i="2" s="1"/>
  <c r="P2136" i="2" s="1"/>
  <c r="H2140" i="2"/>
  <c r="G2141" i="2"/>
  <c r="F2141" i="2"/>
  <c r="F2145" i="2"/>
  <c r="H2162" i="2"/>
  <c r="F2165" i="2"/>
  <c r="G2168" i="2"/>
  <c r="F2168" i="2"/>
  <c r="F2169" i="2"/>
  <c r="G2169" i="2" s="1"/>
  <c r="D2171" i="2"/>
  <c r="F2171" i="2"/>
  <c r="H2182" i="2"/>
  <c r="E2183" i="2"/>
  <c r="F2183" i="2"/>
  <c r="F2185" i="2"/>
  <c r="D2187" i="2"/>
  <c r="F2187" i="2"/>
  <c r="H2198" i="2"/>
  <c r="E2199" i="2"/>
  <c r="F2199" i="2"/>
  <c r="F2201" i="2"/>
  <c r="D2203" i="2"/>
  <c r="F2203" i="2"/>
  <c r="H2215" i="2"/>
  <c r="H2216" i="2"/>
  <c r="F2217" i="2"/>
  <c r="H2217" i="2" s="1"/>
  <c r="H2223" i="2"/>
  <c r="H2224" i="2"/>
  <c r="H2226" i="2"/>
  <c r="G2227" i="2"/>
  <c r="F2227" i="2"/>
  <c r="E2030" i="2"/>
  <c r="H2032" i="2"/>
  <c r="D2033" i="2"/>
  <c r="F2033" i="2"/>
  <c r="H2040" i="2"/>
  <c r="D2041" i="2"/>
  <c r="F2041" i="2"/>
  <c r="H2041" i="2" s="1"/>
  <c r="H2047" i="2"/>
  <c r="H2048" i="2"/>
  <c r="D2049" i="2"/>
  <c r="F2049" i="2"/>
  <c r="G2055" i="2"/>
  <c r="P2055" i="2" s="1"/>
  <c r="F2055" i="2"/>
  <c r="H2055" i="2" s="1"/>
  <c r="F2064" i="2"/>
  <c r="G2064" i="2" s="1"/>
  <c r="F2065" i="2"/>
  <c r="G2065" i="2" s="1"/>
  <c r="P2065" i="2" s="1"/>
  <c r="H2069" i="2"/>
  <c r="F2070" i="2"/>
  <c r="G2074" i="2"/>
  <c r="F2074" i="2"/>
  <c r="H2074" i="2" s="1"/>
  <c r="H2082" i="2"/>
  <c r="F2085" i="2"/>
  <c r="H2090" i="2"/>
  <c r="F2091" i="2"/>
  <c r="H2095" i="2"/>
  <c r="F2097" i="2"/>
  <c r="G2097" i="2" s="1"/>
  <c r="E2101" i="2"/>
  <c r="F2101" i="2"/>
  <c r="G2101" i="2" s="1"/>
  <c r="P2101" i="2" s="1"/>
  <c r="H2109" i="2"/>
  <c r="H2110" i="2"/>
  <c r="G2111" i="2"/>
  <c r="F2111" i="2"/>
  <c r="F2112" i="2"/>
  <c r="E2113" i="2"/>
  <c r="F2113" i="2"/>
  <c r="H2113" i="2" s="1"/>
  <c r="F2114" i="2"/>
  <c r="F2115" i="2"/>
  <c r="E2118" i="2"/>
  <c r="D2119" i="2"/>
  <c r="H2120" i="2"/>
  <c r="H2121" i="2"/>
  <c r="H2122" i="2"/>
  <c r="F2124" i="2"/>
  <c r="H2124" i="2" s="1"/>
  <c r="H2133" i="2"/>
  <c r="H2134" i="2"/>
  <c r="H2135" i="2"/>
  <c r="H2136" i="2"/>
  <c r="F2137" i="2"/>
  <c r="G2137" i="2" s="1"/>
  <c r="P2137" i="2" s="1"/>
  <c r="F2138" i="2"/>
  <c r="G2138" i="2" s="1"/>
  <c r="D2140" i="2"/>
  <c r="H2142" i="2"/>
  <c r="H2143" i="2"/>
  <c r="H2144" i="2"/>
  <c r="F2146" i="2"/>
  <c r="G2146" i="2" s="1"/>
  <c r="D2147" i="2"/>
  <c r="F2147" i="2"/>
  <c r="H2147" i="2" s="1"/>
  <c r="F2155" i="2"/>
  <c r="F2156" i="2"/>
  <c r="G2156" i="2" s="1"/>
  <c r="E2163" i="2"/>
  <c r="H2164" i="2"/>
  <c r="H2166" i="2"/>
  <c r="H2167" i="2"/>
  <c r="H2170" i="2"/>
  <c r="H2171" i="2"/>
  <c r="G2172" i="2"/>
  <c r="F2172" i="2"/>
  <c r="F2173" i="2"/>
  <c r="F2174" i="2"/>
  <c r="G2174" i="2" s="1"/>
  <c r="G2182" i="2"/>
  <c r="H2183" i="2"/>
  <c r="H2184" i="2"/>
  <c r="H2186" i="2"/>
  <c r="H2187" i="2"/>
  <c r="F2188" i="2"/>
  <c r="G2188" i="2" s="1"/>
  <c r="P2188" i="2" s="1"/>
  <c r="F2189" i="2"/>
  <c r="G2189" i="2" s="1"/>
  <c r="F2190" i="2"/>
  <c r="G2190" i="2" s="1"/>
  <c r="G2198" i="2"/>
  <c r="H2199" i="2"/>
  <c r="H2200" i="2"/>
  <c r="H2202" i="2"/>
  <c r="H2203" i="2"/>
  <c r="F2204" i="2"/>
  <c r="G2204" i="2" s="1"/>
  <c r="F2205" i="2"/>
  <c r="G2205" i="2" s="1"/>
  <c r="F2206" i="2"/>
  <c r="G2206" i="2" s="1"/>
  <c r="D2216" i="2"/>
  <c r="F2218" i="2"/>
  <c r="H2218" i="2" s="1"/>
  <c r="F2219" i="2"/>
  <c r="H2219" i="2" s="1"/>
  <c r="F2220" i="2"/>
  <c r="G2220" i="2" s="1"/>
  <c r="P2220" i="2" s="1"/>
  <c r="D2226" i="2"/>
  <c r="H2227" i="2"/>
  <c r="F2229" i="2"/>
  <c r="H1373" i="2"/>
  <c r="H1374" i="2"/>
  <c r="H1377" i="2"/>
  <c r="H1378" i="2"/>
  <c r="F1379" i="2"/>
  <c r="G1379" i="2" s="1"/>
  <c r="P1379" i="2" s="1"/>
  <c r="F1380" i="2"/>
  <c r="G1380" i="2" s="1"/>
  <c r="H1392" i="2"/>
  <c r="F1393" i="2"/>
  <c r="F1394" i="2"/>
  <c r="G1395" i="2"/>
  <c r="F1395" i="2"/>
  <c r="F1396" i="2"/>
  <c r="F1397" i="2"/>
  <c r="F1398" i="2"/>
  <c r="G1399" i="2"/>
  <c r="F1399" i="2"/>
  <c r="F1400" i="2"/>
  <c r="G1400" i="2" s="1"/>
  <c r="F1401" i="2"/>
  <c r="F1402" i="2"/>
  <c r="F1403" i="2"/>
  <c r="G1403" i="2" s="1"/>
  <c r="P1403" i="2" s="1"/>
  <c r="F1404" i="2"/>
  <c r="F1405" i="2"/>
  <c r="F1406" i="2"/>
  <c r="G1406" i="2" s="1"/>
  <c r="P1406" i="2" s="1"/>
  <c r="H1420" i="2"/>
  <c r="H1421" i="2"/>
  <c r="H1422" i="2"/>
  <c r="H1424" i="2"/>
  <c r="F1425" i="2"/>
  <c r="E1426" i="2"/>
  <c r="F1426" i="2"/>
  <c r="G1427" i="2"/>
  <c r="F1427" i="2"/>
  <c r="F1428" i="2"/>
  <c r="G1428" i="2" s="1"/>
  <c r="F1429" i="2"/>
  <c r="F1430" i="2"/>
  <c r="F1431" i="2"/>
  <c r="G1431" i="2" s="1"/>
  <c r="P1431" i="2" s="1"/>
  <c r="G1432" i="2"/>
  <c r="F1432" i="2"/>
  <c r="F1433" i="2"/>
  <c r="F1434" i="2"/>
  <c r="G1435" i="2"/>
  <c r="F1435" i="2"/>
  <c r="F1436" i="2"/>
  <c r="G1436" i="2" s="1"/>
  <c r="G1460" i="2"/>
  <c r="H1462" i="2"/>
  <c r="F1466" i="2"/>
  <c r="G1466" i="2" s="1"/>
  <c r="P1466" i="2" s="1"/>
  <c r="F1467" i="2"/>
  <c r="G1467" i="2" s="1"/>
  <c r="F1468" i="2"/>
  <c r="G1468" i="2" s="1"/>
  <c r="F1469" i="2"/>
  <c r="F1470" i="2"/>
  <c r="G1470" i="2" s="1"/>
  <c r="P1470" i="2" s="1"/>
  <c r="G1471" i="2"/>
  <c r="F1471" i="2"/>
  <c r="F1472" i="2"/>
  <c r="F1473" i="2"/>
  <c r="F1474" i="2"/>
  <c r="F1475" i="2"/>
  <c r="G1475" i="2" s="1"/>
  <c r="F1476" i="2"/>
  <c r="G1476" i="2" s="1"/>
  <c r="F1477" i="2"/>
  <c r="F1478" i="2"/>
  <c r="G1478" i="2" s="1"/>
  <c r="G1492" i="2"/>
  <c r="F1502" i="2"/>
  <c r="G1502" i="2" s="1"/>
  <c r="P1502" i="2" s="1"/>
  <c r="F1503" i="2"/>
  <c r="G1503" i="2" s="1"/>
  <c r="P1503" i="2" s="1"/>
  <c r="F1507" i="2"/>
  <c r="G1507" i="2" s="1"/>
  <c r="F1508" i="2"/>
  <c r="G1508" i="2" s="1"/>
  <c r="F1510" i="2"/>
  <c r="G1510" i="2" s="1"/>
  <c r="P1510" i="2" s="1"/>
  <c r="F1574" i="2"/>
  <c r="G1574" i="2" s="1"/>
  <c r="F1577" i="2"/>
  <c r="G1577" i="2" s="1"/>
  <c r="E1378" i="2"/>
  <c r="H1380" i="2"/>
  <c r="F1381" i="2"/>
  <c r="F1382" i="2"/>
  <c r="F1383" i="2"/>
  <c r="G1383" i="2" s="1"/>
  <c r="F1384" i="2"/>
  <c r="G1384" i="2" s="1"/>
  <c r="F1385" i="2"/>
  <c r="G1386" i="2"/>
  <c r="F1386" i="2"/>
  <c r="F1387" i="2"/>
  <c r="H1387" i="2" s="1"/>
  <c r="G1392" i="2"/>
  <c r="H1393" i="2"/>
  <c r="H1394" i="2"/>
  <c r="H1396" i="2"/>
  <c r="H1397" i="2"/>
  <c r="H1400" i="2"/>
  <c r="H1401" i="2"/>
  <c r="H1402" i="2"/>
  <c r="H1404" i="2"/>
  <c r="H1405" i="2"/>
  <c r="H1406" i="2"/>
  <c r="F1407" i="2"/>
  <c r="G1407" i="2" s="1"/>
  <c r="F1408" i="2"/>
  <c r="G1408" i="2" s="1"/>
  <c r="F1409" i="2"/>
  <c r="G1410" i="2"/>
  <c r="F1410" i="2"/>
  <c r="F1411" i="2"/>
  <c r="G1411" i="2" s="1"/>
  <c r="F1412" i="2"/>
  <c r="F1413" i="2"/>
  <c r="F1414" i="2"/>
  <c r="G1414" i="2" s="1"/>
  <c r="P1414" i="2" s="1"/>
  <c r="G1415" i="2"/>
  <c r="F1415" i="2"/>
  <c r="F1416" i="2"/>
  <c r="G1416" i="2" s="1"/>
  <c r="G1424" i="2"/>
  <c r="H1425" i="2"/>
  <c r="H1426" i="2"/>
  <c r="H1428" i="2"/>
  <c r="H1429" i="2"/>
  <c r="H1430" i="2"/>
  <c r="H1432" i="2"/>
  <c r="H1433" i="2"/>
  <c r="H1434" i="2"/>
  <c r="H1436" i="2"/>
  <c r="F1437" i="2"/>
  <c r="F1438" i="2"/>
  <c r="F1439" i="2"/>
  <c r="G1439" i="2" s="1"/>
  <c r="F1440" i="2"/>
  <c r="G1440" i="2" s="1"/>
  <c r="F1441" i="2"/>
  <c r="G1442" i="2"/>
  <c r="F1442" i="2"/>
  <c r="F1443" i="2"/>
  <c r="G1443" i="2" s="1"/>
  <c r="P1443" i="2" s="1"/>
  <c r="G1444" i="2"/>
  <c r="F1444" i="2"/>
  <c r="F1445" i="2"/>
  <c r="F1446" i="2"/>
  <c r="G1446" i="2" s="1"/>
  <c r="P1446" i="2" s="1"/>
  <c r="F1447" i="2"/>
  <c r="G1447" i="2" s="1"/>
  <c r="F1448" i="2"/>
  <c r="G1448" i="2" s="1"/>
  <c r="F1449" i="2"/>
  <c r="F1450" i="2"/>
  <c r="G1450" i="2" s="1"/>
  <c r="P1450" i="2" s="1"/>
  <c r="H1468" i="2"/>
  <c r="H1472" i="2"/>
  <c r="H1473" i="2"/>
  <c r="H1474" i="2"/>
  <c r="H1476" i="2"/>
  <c r="H1477" i="2"/>
  <c r="H1478" i="2"/>
  <c r="F1479" i="2"/>
  <c r="G1479" i="2" s="1"/>
  <c r="P1479" i="2" s="1"/>
  <c r="F1480" i="2"/>
  <c r="F1481" i="2"/>
  <c r="F1482" i="2"/>
  <c r="G1482" i="2" s="1"/>
  <c r="F1483" i="2"/>
  <c r="G1483" i="2" s="1"/>
  <c r="P1483" i="2" s="1"/>
  <c r="F1484" i="2"/>
  <c r="G1484" i="2" s="1"/>
  <c r="F1485" i="2"/>
  <c r="F1486" i="2"/>
  <c r="G1486" i="2" s="1"/>
  <c r="P1486" i="2" s="1"/>
  <c r="G1487" i="2"/>
  <c r="F1487" i="2"/>
  <c r="F1488" i="2"/>
  <c r="D1489" i="2"/>
  <c r="F1489" i="2"/>
  <c r="H1501" i="2"/>
  <c r="H1504" i="2"/>
  <c r="F1522" i="2"/>
  <c r="G1522" i="2" s="1"/>
  <c r="F1523" i="2"/>
  <c r="G1523" i="2" s="1"/>
  <c r="D1525" i="2"/>
  <c r="F1525" i="2"/>
  <c r="F1526" i="2"/>
  <c r="G1526" i="2" s="1"/>
  <c r="P1526" i="2" s="1"/>
  <c r="F1588" i="2"/>
  <c r="G1588" i="2" s="1"/>
  <c r="P1588" i="2" s="1"/>
  <c r="G1589" i="2"/>
  <c r="F1589" i="2"/>
  <c r="F1590" i="2"/>
  <c r="G1590" i="2" s="1"/>
  <c r="G1592" i="2"/>
  <c r="F1592" i="2"/>
  <c r="E1592" i="2"/>
  <c r="F1365" i="2"/>
  <c r="F1366" i="2"/>
  <c r="G1366" i="2" s="1"/>
  <c r="P1366" i="2" s="1"/>
  <c r="F1367" i="2"/>
  <c r="G1367" i="2" s="1"/>
  <c r="P1367" i="2" s="1"/>
  <c r="F1368" i="2"/>
  <c r="G1368" i="2" s="1"/>
  <c r="F1369" i="2"/>
  <c r="G1370" i="2"/>
  <c r="F1370" i="2"/>
  <c r="H1381" i="2"/>
  <c r="H1382" i="2"/>
  <c r="H1384" i="2"/>
  <c r="H1385" i="2"/>
  <c r="F1391" i="2"/>
  <c r="H1391" i="2" s="1"/>
  <c r="H1408" i="2"/>
  <c r="H1409" i="2"/>
  <c r="H1412" i="2"/>
  <c r="H1413" i="2"/>
  <c r="H1416" i="2"/>
  <c r="E1417" i="2"/>
  <c r="F1417" i="2"/>
  <c r="F1419" i="2"/>
  <c r="G1419" i="2" s="1"/>
  <c r="P1419" i="2" s="1"/>
  <c r="H1437" i="2"/>
  <c r="H1438" i="2"/>
  <c r="H1440" i="2"/>
  <c r="H1444" i="2"/>
  <c r="H1445" i="2"/>
  <c r="H1448" i="2"/>
  <c r="H1449" i="2"/>
  <c r="H1450" i="2"/>
  <c r="F1451" i="2"/>
  <c r="G1451" i="2" s="1"/>
  <c r="P1451" i="2" s="1"/>
  <c r="F1452" i="2"/>
  <c r="G1452" i="2" s="1"/>
  <c r="F1454" i="2"/>
  <c r="G1454" i="2" s="1"/>
  <c r="P1454" i="2" s="1"/>
  <c r="F1455" i="2"/>
  <c r="G1455" i="2" s="1"/>
  <c r="F1456" i="2"/>
  <c r="G1456" i="2" s="1"/>
  <c r="F1459" i="2"/>
  <c r="G1459" i="2" s="1"/>
  <c r="P1459" i="2" s="1"/>
  <c r="H1480" i="2"/>
  <c r="H1481" i="2"/>
  <c r="H1484" i="2"/>
  <c r="H1485" i="2"/>
  <c r="H1488" i="2"/>
  <c r="H1489" i="2"/>
  <c r="F1490" i="2"/>
  <c r="G1490" i="2" s="1"/>
  <c r="P1490" i="2" s="1"/>
  <c r="F1491" i="2"/>
  <c r="G1491" i="2" s="1"/>
  <c r="P1491" i="2" s="1"/>
  <c r="G1534" i="2"/>
  <c r="F1534" i="2"/>
  <c r="F1536" i="2"/>
  <c r="G1536" i="2" s="1"/>
  <c r="G1537" i="2"/>
  <c r="F1537" i="2"/>
  <c r="F1542" i="2"/>
  <c r="G1542" i="2"/>
  <c r="H1365" i="2"/>
  <c r="H1366" i="2"/>
  <c r="H1368" i="2"/>
  <c r="H1369" i="2"/>
  <c r="H1370" i="2"/>
  <c r="F1371" i="2"/>
  <c r="G1371" i="2" s="1"/>
  <c r="P1371" i="2" s="1"/>
  <c r="F1372" i="2"/>
  <c r="H1372" i="2" s="1"/>
  <c r="F1375" i="2"/>
  <c r="G1375" i="2" s="1"/>
  <c r="F1376" i="2"/>
  <c r="G1376" i="2" s="1"/>
  <c r="H1388" i="2"/>
  <c r="H1389" i="2"/>
  <c r="H1390" i="2"/>
  <c r="H1417" i="2"/>
  <c r="H1418" i="2"/>
  <c r="G1423" i="2"/>
  <c r="F1423" i="2"/>
  <c r="H1423" i="2" s="1"/>
  <c r="E1450" i="2"/>
  <c r="H1452" i="2"/>
  <c r="H1453" i="2"/>
  <c r="H1456" i="2"/>
  <c r="H1457" i="2"/>
  <c r="H1458" i="2"/>
  <c r="H1460" i="2"/>
  <c r="F1463" i="2"/>
  <c r="G1463" i="2" s="1"/>
  <c r="F1464" i="2"/>
  <c r="G1464" i="2" s="1"/>
  <c r="D1465" i="2"/>
  <c r="F1465" i="2"/>
  <c r="H1465" i="2" s="1"/>
  <c r="E1489" i="2"/>
  <c r="H1492" i="2"/>
  <c r="F1493" i="2"/>
  <c r="F1494" i="2"/>
  <c r="H1494" i="2" s="1"/>
  <c r="F1495" i="2"/>
  <c r="G1495" i="2" s="1"/>
  <c r="P1495" i="2" s="1"/>
  <c r="F1496" i="2"/>
  <c r="H1496" i="2" s="1"/>
  <c r="F1497" i="2"/>
  <c r="F1498" i="2"/>
  <c r="H1498" i="2" s="1"/>
  <c r="G1499" i="2"/>
  <c r="F1499" i="2"/>
  <c r="H1499" i="2" s="1"/>
  <c r="F1500" i="2"/>
  <c r="G1500" i="2" s="1"/>
  <c r="E1526" i="2"/>
  <c r="E1533" i="2"/>
  <c r="F1558" i="2"/>
  <c r="G1558" i="2"/>
  <c r="F1605" i="2"/>
  <c r="G1605" i="2" s="1"/>
  <c r="P1605" i="2" s="1"/>
  <c r="F1629" i="2"/>
  <c r="G1629" i="2" s="1"/>
  <c r="F1634" i="2"/>
  <c r="G1634" i="2" s="1"/>
  <c r="F1635" i="2"/>
  <c r="G1635" i="2" s="1"/>
  <c r="P1635" i="2" s="1"/>
  <c r="G1652" i="2"/>
  <c r="F1652" i="2"/>
  <c r="F1653" i="2"/>
  <c r="G1653" i="2" s="1"/>
  <c r="F1667" i="2"/>
  <c r="G1667" i="2" s="1"/>
  <c r="P1667" i="2" s="1"/>
  <c r="F1669" i="2"/>
  <c r="G1669" i="2" s="1"/>
  <c r="F1681" i="2"/>
  <c r="G1681" i="2" s="1"/>
  <c r="P1681" i="2" s="1"/>
  <c r="F1682" i="2"/>
  <c r="G1682" i="2" s="1"/>
  <c r="F1683" i="2"/>
  <c r="G1683" i="2" s="1"/>
  <c r="P1683" i="2" s="1"/>
  <c r="F1684" i="2"/>
  <c r="G1684" i="2" s="1"/>
  <c r="P1684" i="2" s="1"/>
  <c r="F1685" i="2"/>
  <c r="G1685" i="2" s="1"/>
  <c r="D1687" i="2"/>
  <c r="F1687" i="2"/>
  <c r="D1700" i="2"/>
  <c r="F1700" i="2"/>
  <c r="F1701" i="2"/>
  <c r="G1701" i="2" s="1"/>
  <c r="H1505" i="2"/>
  <c r="H1506" i="2"/>
  <c r="H1508" i="2"/>
  <c r="H1509" i="2"/>
  <c r="H1510" i="2"/>
  <c r="G1511" i="2"/>
  <c r="F1511" i="2"/>
  <c r="F1512" i="2"/>
  <c r="H1512" i="2" s="1"/>
  <c r="F1513" i="2"/>
  <c r="H1513" i="2" s="1"/>
  <c r="G1514" i="2"/>
  <c r="F1514" i="2"/>
  <c r="F1515" i="2"/>
  <c r="G1515" i="2" s="1"/>
  <c r="P1515" i="2" s="1"/>
  <c r="G1516" i="2"/>
  <c r="F1516" i="2"/>
  <c r="H1516" i="2" s="1"/>
  <c r="E1517" i="2"/>
  <c r="F1517" i="2"/>
  <c r="H1517" i="2" s="1"/>
  <c r="G1518" i="2"/>
  <c r="F1518" i="2"/>
  <c r="F1519" i="2"/>
  <c r="H1519" i="2" s="1"/>
  <c r="H1535" i="2"/>
  <c r="H1538" i="2"/>
  <c r="H1539" i="2"/>
  <c r="H1540" i="2"/>
  <c r="H1542" i="2"/>
  <c r="F1543" i="2"/>
  <c r="F1544" i="2"/>
  <c r="F1545" i="2"/>
  <c r="G1545" i="2" s="1"/>
  <c r="F1546" i="2"/>
  <c r="F1547" i="2"/>
  <c r="G1547" i="2" s="1"/>
  <c r="P1547" i="2" s="1"/>
  <c r="F1548" i="2"/>
  <c r="F1549" i="2"/>
  <c r="H1549" i="2" s="1"/>
  <c r="H1558" i="2"/>
  <c r="F1559" i="2"/>
  <c r="F1560" i="2"/>
  <c r="G1560" i="2" s="1"/>
  <c r="F1561" i="2"/>
  <c r="G1561" i="2" s="1"/>
  <c r="F1562" i="2"/>
  <c r="F1563" i="2"/>
  <c r="H1574" i="2"/>
  <c r="H1576" i="2"/>
  <c r="F1579" i="2"/>
  <c r="G1579" i="2" s="1"/>
  <c r="H1589" i="2"/>
  <c r="H1590" i="2"/>
  <c r="H1591" i="2"/>
  <c r="H1592" i="2"/>
  <c r="F1593" i="2"/>
  <c r="G1593" i="2" s="1"/>
  <c r="F1594" i="2"/>
  <c r="F1595" i="2"/>
  <c r="F1596" i="2"/>
  <c r="G1596" i="2" s="1"/>
  <c r="P1596" i="2" s="1"/>
  <c r="H1604" i="2"/>
  <c r="H1606" i="2"/>
  <c r="H1607" i="2"/>
  <c r="H1608" i="2"/>
  <c r="H1610" i="2"/>
  <c r="F1611" i="2"/>
  <c r="F1612" i="2"/>
  <c r="F1613" i="2"/>
  <c r="G1613" i="2" s="1"/>
  <c r="F1614" i="2"/>
  <c r="F1615" i="2"/>
  <c r="F1616" i="2"/>
  <c r="G1617" i="2"/>
  <c r="F1617" i="2"/>
  <c r="D1628" i="2"/>
  <c r="H1630" i="2"/>
  <c r="H1631" i="2"/>
  <c r="H1632" i="2"/>
  <c r="H1634" i="2"/>
  <c r="H1635" i="2"/>
  <c r="F1636" i="2"/>
  <c r="F1637" i="2"/>
  <c r="G1637" i="2" s="1"/>
  <c r="P1637" i="2" s="1"/>
  <c r="F1638" i="2"/>
  <c r="F1639" i="2"/>
  <c r="F1640" i="2"/>
  <c r="F1641" i="2"/>
  <c r="F1642" i="2"/>
  <c r="G1655" i="2"/>
  <c r="F1655" i="2"/>
  <c r="F1656" i="2"/>
  <c r="F1657" i="2"/>
  <c r="H1657" i="2" s="1"/>
  <c r="H1667" i="2"/>
  <c r="H1668" i="2"/>
  <c r="E1669" i="2"/>
  <c r="H1670" i="2"/>
  <c r="H1671" i="2"/>
  <c r="F1672" i="2"/>
  <c r="D1680" i="2"/>
  <c r="H1681" i="2"/>
  <c r="H1682" i="2"/>
  <c r="H1683" i="2"/>
  <c r="H1684" i="2"/>
  <c r="H1686" i="2"/>
  <c r="H1687" i="2"/>
  <c r="F1688" i="2"/>
  <c r="F1689" i="2"/>
  <c r="G1689" i="2" s="1"/>
  <c r="P1689" i="2" s="1"/>
  <c r="G1690" i="2"/>
  <c r="F1690" i="2"/>
  <c r="E1691" i="2"/>
  <c r="F1691" i="2"/>
  <c r="F1692" i="2"/>
  <c r="F1693" i="2"/>
  <c r="G1693" i="2" s="1"/>
  <c r="F1694" i="2"/>
  <c r="H1694" i="2" s="1"/>
  <c r="E1699" i="2"/>
  <c r="H1700" i="2"/>
  <c r="H1544" i="2"/>
  <c r="H1546" i="2"/>
  <c r="H1547" i="2"/>
  <c r="H1548" i="2"/>
  <c r="H1559" i="2"/>
  <c r="H1560" i="2"/>
  <c r="H1562" i="2"/>
  <c r="H1563" i="2"/>
  <c r="F1565" i="2"/>
  <c r="G1565" i="2" s="1"/>
  <c r="P1565" i="2" s="1"/>
  <c r="H1579" i="2"/>
  <c r="F1580" i="2"/>
  <c r="G1580" i="2" s="1"/>
  <c r="F1581" i="2"/>
  <c r="G1581" i="2" s="1"/>
  <c r="P1581" i="2" s="1"/>
  <c r="F1582" i="2"/>
  <c r="G1582" i="2" s="1"/>
  <c r="E1583" i="2"/>
  <c r="F1583" i="2"/>
  <c r="F1584" i="2"/>
  <c r="G1584" i="2" s="1"/>
  <c r="P1584" i="2" s="1"/>
  <c r="F1585" i="2"/>
  <c r="G1585" i="2" s="1"/>
  <c r="H1594" i="2"/>
  <c r="H1595" i="2"/>
  <c r="H1596" i="2"/>
  <c r="G1598" i="2"/>
  <c r="F1598" i="2"/>
  <c r="F1600" i="2"/>
  <c r="G1600" i="2" s="1"/>
  <c r="G1610" i="2"/>
  <c r="H1611" i="2"/>
  <c r="H1612" i="2"/>
  <c r="H1614" i="2"/>
  <c r="H1615" i="2"/>
  <c r="H1616" i="2"/>
  <c r="H1617" i="2"/>
  <c r="F1618" i="2"/>
  <c r="G1618" i="2" s="1"/>
  <c r="F1621" i="2"/>
  <c r="G1621" i="2" s="1"/>
  <c r="F1624" i="2"/>
  <c r="G1624" i="2" s="1"/>
  <c r="P1624" i="2" s="1"/>
  <c r="E1635" i="2"/>
  <c r="H1636" i="2"/>
  <c r="H1638" i="2"/>
  <c r="H1639" i="2"/>
  <c r="H1640" i="2"/>
  <c r="H1642" i="2"/>
  <c r="F1645" i="2"/>
  <c r="G1645" i="2" s="1"/>
  <c r="H1655" i="2"/>
  <c r="H1656" i="2"/>
  <c r="F1658" i="2"/>
  <c r="G1658" i="2" s="1"/>
  <c r="D1659" i="2"/>
  <c r="F1659" i="2"/>
  <c r="G1659" i="2" s="1"/>
  <c r="G1671" i="2"/>
  <c r="H1672" i="2"/>
  <c r="F1674" i="2"/>
  <c r="G1674" i="2" s="1"/>
  <c r="G1687" i="2"/>
  <c r="P1687" i="2" s="1"/>
  <c r="H1688" i="2"/>
  <c r="H1689" i="2"/>
  <c r="H1690" i="2"/>
  <c r="H1691" i="2"/>
  <c r="H1692" i="2"/>
  <c r="F1696" i="2"/>
  <c r="G1696" i="2" s="1"/>
  <c r="G1697" i="2"/>
  <c r="F1697" i="2"/>
  <c r="H1697" i="2" s="1"/>
  <c r="H1520" i="2"/>
  <c r="H1521" i="2"/>
  <c r="H1524" i="2"/>
  <c r="H1525" i="2"/>
  <c r="H1526" i="2"/>
  <c r="F1527" i="2"/>
  <c r="G1527" i="2" s="1"/>
  <c r="F1528" i="2"/>
  <c r="H1528" i="2" s="1"/>
  <c r="F1529" i="2"/>
  <c r="G1529" i="2" s="1"/>
  <c r="F1530" i="2"/>
  <c r="H1530" i="2" s="1"/>
  <c r="G1531" i="2"/>
  <c r="F1531" i="2"/>
  <c r="H1531" i="2" s="1"/>
  <c r="E1532" i="2"/>
  <c r="F1532" i="2"/>
  <c r="H1532" i="2" s="1"/>
  <c r="G1533" i="2"/>
  <c r="F1533" i="2"/>
  <c r="H1533" i="2" s="1"/>
  <c r="D1549" i="2"/>
  <c r="G1550" i="2"/>
  <c r="F1550" i="2"/>
  <c r="H1550" i="2" s="1"/>
  <c r="F1551" i="2"/>
  <c r="H1551" i="2" s="1"/>
  <c r="F1552" i="2"/>
  <c r="H1552" i="2" s="1"/>
  <c r="G1553" i="2"/>
  <c r="F1553" i="2"/>
  <c r="F1554" i="2"/>
  <c r="H1554" i="2" s="1"/>
  <c r="D1555" i="2"/>
  <c r="F1555" i="2"/>
  <c r="H1555" i="2" s="1"/>
  <c r="F1556" i="2"/>
  <c r="G1556" i="2" s="1"/>
  <c r="G1557" i="2"/>
  <c r="F1557" i="2"/>
  <c r="H1557" i="2" s="1"/>
  <c r="G1563" i="2"/>
  <c r="H1564" i="2"/>
  <c r="E1565" i="2"/>
  <c r="G1566" i="2"/>
  <c r="F1566" i="2"/>
  <c r="H1566" i="2" s="1"/>
  <c r="D1567" i="2"/>
  <c r="F1567" i="2"/>
  <c r="H1567" i="2" s="1"/>
  <c r="F1568" i="2"/>
  <c r="H1568" i="2" s="1"/>
  <c r="F1569" i="2"/>
  <c r="G1569" i="2" s="1"/>
  <c r="F1570" i="2"/>
  <c r="H1570" i="2" s="1"/>
  <c r="F1571" i="2"/>
  <c r="H1571" i="2" s="1"/>
  <c r="F1572" i="2"/>
  <c r="H1572" i="2" s="1"/>
  <c r="H1580" i="2"/>
  <c r="H1582" i="2"/>
  <c r="H1583" i="2"/>
  <c r="F1587" i="2"/>
  <c r="H1587" i="2" s="1"/>
  <c r="D1596" i="2"/>
  <c r="H1598" i="2"/>
  <c r="H1599" i="2"/>
  <c r="F1602" i="2"/>
  <c r="H1602" i="2" s="1"/>
  <c r="G1603" i="2"/>
  <c r="F1603" i="2"/>
  <c r="H1603" i="2" s="1"/>
  <c r="D1617" i="2"/>
  <c r="H1618" i="2"/>
  <c r="H1619" i="2"/>
  <c r="H1620" i="2"/>
  <c r="H1622" i="2"/>
  <c r="H1623" i="2"/>
  <c r="H1624" i="2"/>
  <c r="F1625" i="2"/>
  <c r="F1626" i="2"/>
  <c r="H1626" i="2" s="1"/>
  <c r="F1627" i="2"/>
  <c r="H1627" i="2" s="1"/>
  <c r="F1628" i="2"/>
  <c r="G1628" i="2" s="1"/>
  <c r="P1628" i="2" s="1"/>
  <c r="G1642" i="2"/>
  <c r="H1643" i="2"/>
  <c r="H1644" i="2"/>
  <c r="H1646" i="2"/>
  <c r="H1647" i="2"/>
  <c r="F1648" i="2"/>
  <c r="H1648" i="2" s="1"/>
  <c r="F1649" i="2"/>
  <c r="G1649" i="2" s="1"/>
  <c r="P1649" i="2" s="1"/>
  <c r="G1650" i="2"/>
  <c r="F1650" i="2"/>
  <c r="H1650" i="2" s="1"/>
  <c r="F1651" i="2"/>
  <c r="G1651" i="2" s="1"/>
  <c r="H1658" i="2"/>
  <c r="H1659" i="2"/>
  <c r="G1660" i="2"/>
  <c r="F1660" i="2"/>
  <c r="F1661" i="2"/>
  <c r="G1661" i="2" s="1"/>
  <c r="F1662" i="2"/>
  <c r="H1662" i="2" s="1"/>
  <c r="F1663" i="2"/>
  <c r="H1663" i="2" s="1"/>
  <c r="F1664" i="2"/>
  <c r="H1664" i="2" s="1"/>
  <c r="G1665" i="2"/>
  <c r="F1665" i="2"/>
  <c r="H1665" i="2" s="1"/>
  <c r="F1666" i="2"/>
  <c r="G1666" i="2" s="1"/>
  <c r="D1672" i="2"/>
  <c r="H1673" i="2"/>
  <c r="H1674" i="2"/>
  <c r="H1675" i="2"/>
  <c r="G1676" i="2"/>
  <c r="F1676" i="2"/>
  <c r="H1676" i="2" s="1"/>
  <c r="F1677" i="2"/>
  <c r="G1677" i="2" s="1"/>
  <c r="F1678" i="2"/>
  <c r="H1678" i="2" s="1"/>
  <c r="D1679" i="2"/>
  <c r="F1679" i="2"/>
  <c r="H1679" i="2" s="1"/>
  <c r="F1680" i="2"/>
  <c r="H1680" i="2" s="1"/>
  <c r="H1695" i="2"/>
  <c r="H1696" i="2"/>
  <c r="E1697" i="2"/>
  <c r="F1698" i="2"/>
  <c r="H1698" i="2" s="1"/>
  <c r="F1699" i="2"/>
  <c r="H1699" i="2" s="1"/>
  <c r="F756" i="2"/>
  <c r="H756" i="2" s="1"/>
  <c r="F784" i="2"/>
  <c r="G784" i="2" s="1"/>
  <c r="F887" i="2"/>
  <c r="G887" i="2" s="1"/>
  <c r="D891" i="2"/>
  <c r="F891" i="2"/>
  <c r="F892" i="2"/>
  <c r="G892" i="2" s="1"/>
  <c r="F893" i="2"/>
  <c r="G893" i="2" s="1"/>
  <c r="D894" i="2"/>
  <c r="F894" i="2"/>
  <c r="H894" i="2" s="1"/>
  <c r="F904" i="2"/>
  <c r="G904" i="2" s="1"/>
  <c r="G908" i="2"/>
  <c r="F908" i="2"/>
  <c r="F909" i="2"/>
  <c r="G909" i="2" s="1"/>
  <c r="D937" i="2"/>
  <c r="F943" i="2"/>
  <c r="G943" i="2" s="1"/>
  <c r="G724" i="2"/>
  <c r="F724" i="2"/>
  <c r="F740" i="2"/>
  <c r="H740" i="2" s="1"/>
  <c r="F753" i="2"/>
  <c r="G753" i="2" s="1"/>
  <c r="G755" i="2"/>
  <c r="F755" i="2"/>
  <c r="F828" i="2"/>
  <c r="G828" i="2" s="1"/>
  <c r="F884" i="2"/>
  <c r="G884" i="2" s="1"/>
  <c r="G888" i="2"/>
  <c r="F888" i="2"/>
  <c r="F889" i="2"/>
  <c r="G889" i="2" s="1"/>
  <c r="D723" i="2"/>
  <c r="H725" i="2"/>
  <c r="H726" i="2"/>
  <c r="H727" i="2"/>
  <c r="G729" i="2"/>
  <c r="F729" i="2"/>
  <c r="F730" i="2"/>
  <c r="H738" i="2"/>
  <c r="F741" i="2"/>
  <c r="F742" i="2"/>
  <c r="F743" i="2"/>
  <c r="G743" i="2" s="1"/>
  <c r="H753" i="2"/>
  <c r="H755" i="2"/>
  <c r="F757" i="2"/>
  <c r="G758" i="2"/>
  <c r="F758" i="2"/>
  <c r="F759" i="2"/>
  <c r="G759" i="2" s="1"/>
  <c r="G760" i="2"/>
  <c r="F760" i="2"/>
  <c r="F766" i="2"/>
  <c r="G766" i="2" s="1"/>
  <c r="F767" i="2"/>
  <c r="G768" i="2"/>
  <c r="F768" i="2"/>
  <c r="F769" i="2"/>
  <c r="G769" i="2" s="1"/>
  <c r="G770" i="2"/>
  <c r="F770" i="2"/>
  <c r="F771" i="2"/>
  <c r="G772" i="2"/>
  <c r="F772" i="2"/>
  <c r="F773" i="2"/>
  <c r="F774" i="2"/>
  <c r="G774" i="2" s="1"/>
  <c r="F775" i="2"/>
  <c r="H784" i="2"/>
  <c r="F785" i="2"/>
  <c r="G786" i="2"/>
  <c r="F786" i="2"/>
  <c r="F787" i="2"/>
  <c r="F788" i="2"/>
  <c r="G788" i="2" s="1"/>
  <c r="F789" i="2"/>
  <c r="F790" i="2"/>
  <c r="G790" i="2" s="1"/>
  <c r="G791" i="2"/>
  <c r="F791" i="2"/>
  <c r="F792" i="2"/>
  <c r="G792" i="2" s="1"/>
  <c r="F793" i="2"/>
  <c r="H805" i="2"/>
  <c r="F806" i="2"/>
  <c r="F807" i="2"/>
  <c r="G808" i="2"/>
  <c r="F808" i="2"/>
  <c r="F809" i="2"/>
  <c r="G809" i="2" s="1"/>
  <c r="P809" i="2" s="1"/>
  <c r="F810" i="2"/>
  <c r="F811" i="2"/>
  <c r="F812" i="2"/>
  <c r="H812" i="2" s="1"/>
  <c r="H827" i="2"/>
  <c r="E828" i="2"/>
  <c r="H829" i="2"/>
  <c r="H830" i="2"/>
  <c r="D831" i="2"/>
  <c r="F831" i="2"/>
  <c r="F832" i="2"/>
  <c r="G832" i="2" s="1"/>
  <c r="F833" i="2"/>
  <c r="F834" i="2"/>
  <c r="F835" i="2"/>
  <c r="F836" i="2"/>
  <c r="G836" i="2" s="1"/>
  <c r="F837" i="2"/>
  <c r="F838" i="2"/>
  <c r="H838" i="2" s="1"/>
  <c r="F849" i="2"/>
  <c r="F850" i="2"/>
  <c r="F851" i="2"/>
  <c r="F852" i="2"/>
  <c r="G852" i="2" s="1"/>
  <c r="F853" i="2"/>
  <c r="F854" i="2"/>
  <c r="F855" i="2"/>
  <c r="G855" i="2" s="1"/>
  <c r="G856" i="2"/>
  <c r="F856" i="2"/>
  <c r="H856" i="2" s="1"/>
  <c r="E862" i="2"/>
  <c r="H864" i="2"/>
  <c r="H867" i="2"/>
  <c r="H868" i="2"/>
  <c r="H869" i="2"/>
  <c r="H871" i="2"/>
  <c r="F872" i="2"/>
  <c r="G872" i="2" s="1"/>
  <c r="F873" i="2"/>
  <c r="F874" i="2"/>
  <c r="F875" i="2"/>
  <c r="G875" i="2" s="1"/>
  <c r="H885" i="2"/>
  <c r="H887" i="2"/>
  <c r="H891" i="2"/>
  <c r="H892" i="2"/>
  <c r="H893" i="2"/>
  <c r="H902" i="2"/>
  <c r="H903" i="2"/>
  <c r="H905" i="2"/>
  <c r="H906" i="2"/>
  <c r="H907" i="2"/>
  <c r="H909" i="2"/>
  <c r="F911" i="2"/>
  <c r="F912" i="2"/>
  <c r="G912" i="2" s="1"/>
  <c r="F913" i="2"/>
  <c r="F914" i="2"/>
  <c r="H927" i="2"/>
  <c r="F928" i="2"/>
  <c r="G928" i="2" s="1"/>
  <c r="F929" i="2"/>
  <c r="H940" i="2"/>
  <c r="H941" i="2"/>
  <c r="E942" i="2"/>
  <c r="H943" i="2"/>
  <c r="H944" i="2"/>
  <c r="F739" i="2"/>
  <c r="H739" i="2" s="1"/>
  <c r="H729" i="2"/>
  <c r="H730" i="2"/>
  <c r="F731" i="2"/>
  <c r="G731" i="2" s="1"/>
  <c r="F732" i="2"/>
  <c r="G732" i="2" s="1"/>
  <c r="F733" i="2"/>
  <c r="G733" i="2" s="1"/>
  <c r="D734" i="2"/>
  <c r="F734" i="2"/>
  <c r="F736" i="2"/>
  <c r="H736" i="2" s="1"/>
  <c r="H741" i="2"/>
  <c r="H742" i="2"/>
  <c r="H743" i="2"/>
  <c r="H757" i="2"/>
  <c r="H759" i="2"/>
  <c r="H760" i="2"/>
  <c r="G765" i="2"/>
  <c r="H767" i="2"/>
  <c r="H769" i="2"/>
  <c r="H771" i="2"/>
  <c r="H773" i="2"/>
  <c r="H775" i="2"/>
  <c r="F777" i="2"/>
  <c r="G777" i="2" s="1"/>
  <c r="E784" i="2"/>
  <c r="H785" i="2"/>
  <c r="H786" i="2"/>
  <c r="H787" i="2"/>
  <c r="H789" i="2"/>
  <c r="H791" i="2"/>
  <c r="H792" i="2"/>
  <c r="H793" i="2"/>
  <c r="F794" i="2"/>
  <c r="G794" i="2" s="1"/>
  <c r="F795" i="2"/>
  <c r="G795" i="2" s="1"/>
  <c r="P795" i="2" s="1"/>
  <c r="G805" i="2"/>
  <c r="H807" i="2"/>
  <c r="H809" i="2"/>
  <c r="H811" i="2"/>
  <c r="E830" i="2"/>
  <c r="H831" i="2"/>
  <c r="H833" i="2"/>
  <c r="H834" i="2"/>
  <c r="H837" i="2"/>
  <c r="F840" i="2"/>
  <c r="G840" i="2" s="1"/>
  <c r="H849" i="2"/>
  <c r="H851" i="2"/>
  <c r="H852" i="2"/>
  <c r="H855" i="2"/>
  <c r="G871" i="2"/>
  <c r="H873" i="2"/>
  <c r="H875" i="2"/>
  <c r="F876" i="2"/>
  <c r="G876" i="2" s="1"/>
  <c r="F879" i="2"/>
  <c r="G879" i="2" s="1"/>
  <c r="F880" i="2"/>
  <c r="G880" i="2" s="1"/>
  <c r="D881" i="2"/>
  <c r="F881" i="2"/>
  <c r="E894" i="2"/>
  <c r="D895" i="2"/>
  <c r="F895" i="2"/>
  <c r="F896" i="2"/>
  <c r="G896" i="2" s="1"/>
  <c r="D899" i="2"/>
  <c r="F899" i="2"/>
  <c r="F900" i="2"/>
  <c r="H900" i="2" s="1"/>
  <c r="H911" i="2"/>
  <c r="H913" i="2"/>
  <c r="H914" i="2"/>
  <c r="G916" i="2"/>
  <c r="F916" i="2"/>
  <c r="F917" i="2"/>
  <c r="G917" i="2" s="1"/>
  <c r="G920" i="2"/>
  <c r="F920" i="2"/>
  <c r="F924" i="2"/>
  <c r="H924" i="2" s="1"/>
  <c r="D927" i="2"/>
  <c r="H929" i="2"/>
  <c r="F931" i="2"/>
  <c r="G931" i="2" s="1"/>
  <c r="G947" i="2"/>
  <c r="F949" i="2"/>
  <c r="F950" i="2"/>
  <c r="F951" i="2"/>
  <c r="G951" i="2" s="1"/>
  <c r="F952" i="2"/>
  <c r="F953" i="2"/>
  <c r="F955" i="2"/>
  <c r="G955" i="2" s="1"/>
  <c r="F956" i="2"/>
  <c r="G956" i="2" s="1"/>
  <c r="F737" i="2"/>
  <c r="H737" i="2" s="1"/>
  <c r="F754" i="2"/>
  <c r="G754" i="2" s="1"/>
  <c r="G863" i="2"/>
  <c r="F863" i="2"/>
  <c r="H863" i="2" s="1"/>
  <c r="D865" i="2"/>
  <c r="F865" i="2"/>
  <c r="H865" i="2" s="1"/>
  <c r="H720" i="2"/>
  <c r="H721" i="2"/>
  <c r="H722" i="2"/>
  <c r="F723" i="2"/>
  <c r="H723" i="2" s="1"/>
  <c r="E730" i="2"/>
  <c r="H731" i="2"/>
  <c r="H733" i="2"/>
  <c r="H734" i="2"/>
  <c r="H735" i="2"/>
  <c r="D743" i="2"/>
  <c r="F744" i="2"/>
  <c r="H744" i="2" s="1"/>
  <c r="F745" i="2"/>
  <c r="H745" i="2" s="1"/>
  <c r="F746" i="2"/>
  <c r="F747" i="2"/>
  <c r="G747" i="2" s="1"/>
  <c r="F748" i="2"/>
  <c r="G748" i="2" s="1"/>
  <c r="F749" i="2"/>
  <c r="H749" i="2" s="1"/>
  <c r="E750" i="2"/>
  <c r="F750" i="2"/>
  <c r="H750" i="2" s="1"/>
  <c r="F751" i="2"/>
  <c r="H751" i="2" s="1"/>
  <c r="G752" i="2"/>
  <c r="F752" i="2"/>
  <c r="H752" i="2" s="1"/>
  <c r="E760" i="2"/>
  <c r="H761" i="2"/>
  <c r="G762" i="2"/>
  <c r="F762" i="2"/>
  <c r="F763" i="2"/>
  <c r="G763" i="2" s="1"/>
  <c r="G764" i="2"/>
  <c r="F764" i="2"/>
  <c r="H764" i="2" s="1"/>
  <c r="G775" i="2"/>
  <c r="H776" i="2"/>
  <c r="H777" i="2"/>
  <c r="F778" i="2"/>
  <c r="H778" i="2" s="1"/>
  <c r="F779" i="2"/>
  <c r="G779" i="2" s="1"/>
  <c r="F780" i="2"/>
  <c r="H780" i="2" s="1"/>
  <c r="F781" i="2"/>
  <c r="H781" i="2" s="1"/>
  <c r="F782" i="2"/>
  <c r="G782" i="2" s="1"/>
  <c r="D783" i="2"/>
  <c r="F783" i="2"/>
  <c r="G783" i="2" s="1"/>
  <c r="P783" i="2" s="1"/>
  <c r="D793" i="2"/>
  <c r="H794" i="2"/>
  <c r="H795" i="2"/>
  <c r="F796" i="2"/>
  <c r="H796" i="2" s="1"/>
  <c r="F797" i="2"/>
  <c r="H797" i="2" s="1"/>
  <c r="F798" i="2"/>
  <c r="G798" i="2" s="1"/>
  <c r="F799" i="2"/>
  <c r="H799" i="2" s="1"/>
  <c r="G800" i="2"/>
  <c r="F800" i="2"/>
  <c r="H800" i="2" s="1"/>
  <c r="F801" i="2"/>
  <c r="H801" i="2" s="1"/>
  <c r="F802" i="2"/>
  <c r="F803" i="2"/>
  <c r="H803" i="2" s="1"/>
  <c r="F804" i="2"/>
  <c r="H804" i="2" s="1"/>
  <c r="H813" i="2"/>
  <c r="F814" i="2"/>
  <c r="G814" i="2" s="1"/>
  <c r="D815" i="2"/>
  <c r="F815" i="2"/>
  <c r="H815" i="2" s="1"/>
  <c r="F816" i="2"/>
  <c r="G816" i="2" s="1"/>
  <c r="F817" i="2"/>
  <c r="H817" i="2" s="1"/>
  <c r="G818" i="2"/>
  <c r="F818" i="2"/>
  <c r="D819" i="2"/>
  <c r="F819" i="2"/>
  <c r="H819" i="2" s="1"/>
  <c r="G820" i="2"/>
  <c r="F820" i="2"/>
  <c r="F821" i="2"/>
  <c r="H821" i="2" s="1"/>
  <c r="F822" i="2"/>
  <c r="F823" i="2"/>
  <c r="H823" i="2" s="1"/>
  <c r="F824" i="2"/>
  <c r="G824" i="2" s="1"/>
  <c r="F825" i="2"/>
  <c r="G825" i="2" s="1"/>
  <c r="P825" i="2" s="1"/>
  <c r="H839" i="2"/>
  <c r="E840" i="2"/>
  <c r="F842" i="2"/>
  <c r="H842" i="2" s="1"/>
  <c r="D843" i="2"/>
  <c r="F843" i="2"/>
  <c r="H843" i="2" s="1"/>
  <c r="F844" i="2"/>
  <c r="G844" i="2" s="1"/>
  <c r="F845" i="2"/>
  <c r="G845" i="2" s="1"/>
  <c r="F846" i="2"/>
  <c r="H846" i="2" s="1"/>
  <c r="F847" i="2"/>
  <c r="H847" i="2" s="1"/>
  <c r="G848" i="2"/>
  <c r="F848" i="2"/>
  <c r="H848" i="2" s="1"/>
  <c r="H857" i="2"/>
  <c r="E858" i="2"/>
  <c r="G860" i="2"/>
  <c r="F860" i="2"/>
  <c r="H860" i="2" s="1"/>
  <c r="F861" i="2"/>
  <c r="H861" i="2" s="1"/>
  <c r="H877" i="2"/>
  <c r="E878" i="2"/>
  <c r="H879" i="2"/>
  <c r="H880" i="2"/>
  <c r="H881" i="2"/>
  <c r="F883" i="2"/>
  <c r="G883" i="2" s="1"/>
  <c r="P883" i="2" s="1"/>
  <c r="H895" i="2"/>
  <c r="H897" i="2"/>
  <c r="H898" i="2"/>
  <c r="H899" i="2"/>
  <c r="F901" i="2"/>
  <c r="H901" i="2" s="1"/>
  <c r="E914" i="2"/>
  <c r="H915" i="2"/>
  <c r="H917" i="2"/>
  <c r="H918" i="2"/>
  <c r="H919" i="2"/>
  <c r="H921" i="2"/>
  <c r="H922" i="2"/>
  <c r="H923" i="2"/>
  <c r="E924" i="2"/>
  <c r="G925" i="2"/>
  <c r="F925" i="2"/>
  <c r="H925" i="2" s="1"/>
  <c r="F926" i="2"/>
  <c r="H926" i="2" s="1"/>
  <c r="D929" i="2"/>
  <c r="E930" i="2"/>
  <c r="H931" i="2"/>
  <c r="H932" i="2"/>
  <c r="H933" i="2"/>
  <c r="H935" i="2"/>
  <c r="H936" i="2"/>
  <c r="H937" i="2"/>
  <c r="F938" i="2"/>
  <c r="F939" i="2"/>
  <c r="H939" i="2" s="1"/>
  <c r="H949" i="2"/>
  <c r="H951" i="2"/>
  <c r="H952" i="2"/>
  <c r="H953" i="2"/>
  <c r="H956" i="2"/>
  <c r="F960" i="2"/>
  <c r="G960" i="2" s="1"/>
  <c r="D961" i="2"/>
  <c r="F961" i="2"/>
  <c r="F963" i="2"/>
  <c r="G963" i="2" s="1"/>
  <c r="F968" i="2"/>
  <c r="F969" i="2"/>
  <c r="F970" i="2"/>
  <c r="F971" i="2"/>
  <c r="F972" i="2"/>
  <c r="G972" i="2" s="1"/>
  <c r="F973" i="2"/>
  <c r="F974" i="2"/>
  <c r="F975" i="2"/>
  <c r="D983" i="2"/>
  <c r="F987" i="2"/>
  <c r="G988" i="2"/>
  <c r="F988" i="2"/>
  <c r="F989" i="2"/>
  <c r="E990" i="2"/>
  <c r="F990" i="2"/>
  <c r="F991" i="2"/>
  <c r="D999" i="2"/>
  <c r="G1004" i="2"/>
  <c r="F1004" i="2"/>
  <c r="F1005" i="2"/>
  <c r="G1005" i="2" s="1"/>
  <c r="D1007" i="2"/>
  <c r="F1007" i="2"/>
  <c r="F1008" i="2"/>
  <c r="G1008" i="2" s="1"/>
  <c r="G1009" i="2"/>
  <c r="F1009" i="2"/>
  <c r="F1024" i="2"/>
  <c r="G1024" i="2" s="1"/>
  <c r="F1025" i="2"/>
  <c r="G1025" i="2" s="1"/>
  <c r="F1027" i="2"/>
  <c r="G1027" i="2" s="1"/>
  <c r="F1028" i="2"/>
  <c r="G1028" i="2" s="1"/>
  <c r="F1032" i="2"/>
  <c r="G1032" i="2" s="1"/>
  <c r="F1055" i="2"/>
  <c r="G1055" i="2" s="1"/>
  <c r="F1056" i="2"/>
  <c r="G1056" i="2" s="1"/>
  <c r="F1060" i="2"/>
  <c r="G1060" i="2" s="1"/>
  <c r="F1061" i="2"/>
  <c r="G1061" i="2" s="1"/>
  <c r="F1075" i="2"/>
  <c r="G1075" i="2" s="1"/>
  <c r="G1076" i="2"/>
  <c r="F1076" i="2"/>
  <c r="D1079" i="2"/>
  <c r="F1079" i="2"/>
  <c r="F1092" i="2"/>
  <c r="G1092" i="2" s="1"/>
  <c r="G1095" i="2"/>
  <c r="F1095" i="2"/>
  <c r="F1096" i="2"/>
  <c r="H1096" i="2" s="1"/>
  <c r="G1117" i="2"/>
  <c r="F1117" i="2"/>
  <c r="F1119" i="2"/>
  <c r="G1119" i="2" s="1"/>
  <c r="G1120" i="2"/>
  <c r="F1120" i="2"/>
  <c r="F1124" i="2"/>
  <c r="G1124" i="2" s="1"/>
  <c r="G1125" i="2"/>
  <c r="F1125" i="2"/>
  <c r="F1148" i="2"/>
  <c r="G1148" i="2" s="1"/>
  <c r="F1149" i="2"/>
  <c r="G1149" i="2" s="1"/>
  <c r="F1151" i="2"/>
  <c r="G1151" i="2" s="1"/>
  <c r="F1152" i="2"/>
  <c r="G1152" i="2" s="1"/>
  <c r="F1155" i="2"/>
  <c r="G1155" i="2" s="1"/>
  <c r="F1156" i="2"/>
  <c r="H1156" i="2" s="1"/>
  <c r="H955" i="2"/>
  <c r="H968" i="2"/>
  <c r="H969" i="2"/>
  <c r="H971" i="2"/>
  <c r="H973" i="2"/>
  <c r="H974" i="2"/>
  <c r="H975" i="2"/>
  <c r="F976" i="2"/>
  <c r="G976" i="2" s="1"/>
  <c r="G977" i="2"/>
  <c r="F977" i="2"/>
  <c r="F978" i="2"/>
  <c r="H987" i="2"/>
  <c r="H989" i="2"/>
  <c r="H990" i="2"/>
  <c r="H991" i="2"/>
  <c r="F992" i="2"/>
  <c r="G992" i="2" s="1"/>
  <c r="F993" i="2"/>
  <c r="G993" i="2" s="1"/>
  <c r="F994" i="2"/>
  <c r="H1003" i="2"/>
  <c r="H1005" i="2"/>
  <c r="H1006" i="2"/>
  <c r="H1007" i="2"/>
  <c r="H1009" i="2"/>
  <c r="F1011" i="2"/>
  <c r="F1012" i="2"/>
  <c r="G1012" i="2" s="1"/>
  <c r="F1013" i="2"/>
  <c r="F1014" i="2"/>
  <c r="H1023" i="2"/>
  <c r="H1025" i="2"/>
  <c r="H1027" i="2"/>
  <c r="H1029" i="2"/>
  <c r="H1031" i="2"/>
  <c r="H1033" i="2"/>
  <c r="H1034" i="2"/>
  <c r="F1035" i="2"/>
  <c r="F1036" i="2"/>
  <c r="G1036" i="2" s="1"/>
  <c r="G1037" i="2"/>
  <c r="F1037" i="2"/>
  <c r="F1038" i="2"/>
  <c r="H1038" i="2" s="1"/>
  <c r="H1055" i="2"/>
  <c r="H1057" i="2"/>
  <c r="H1058" i="2"/>
  <c r="H1059" i="2"/>
  <c r="H1061" i="2"/>
  <c r="F1063" i="2"/>
  <c r="F1064" i="2"/>
  <c r="G1064" i="2" s="1"/>
  <c r="F1065" i="2"/>
  <c r="F1066" i="2"/>
  <c r="H1066" i="2" s="1"/>
  <c r="H1075" i="2"/>
  <c r="H1076" i="2"/>
  <c r="H1077" i="2"/>
  <c r="H1079" i="2"/>
  <c r="F1080" i="2"/>
  <c r="G1080" i="2" s="1"/>
  <c r="F1081" i="2"/>
  <c r="F1082" i="2"/>
  <c r="H1082" i="2" s="1"/>
  <c r="H1093" i="2"/>
  <c r="H1094" i="2"/>
  <c r="H1095" i="2"/>
  <c r="F1097" i="2"/>
  <c r="F1098" i="2"/>
  <c r="F1099" i="2"/>
  <c r="G1099" i="2" s="1"/>
  <c r="G1100" i="2"/>
  <c r="F1100" i="2"/>
  <c r="F1101" i="2"/>
  <c r="F1102" i="2"/>
  <c r="G1103" i="2"/>
  <c r="F1103" i="2"/>
  <c r="F1104" i="2"/>
  <c r="H1104" i="2" s="1"/>
  <c r="H1117" i="2"/>
  <c r="H1118" i="2"/>
  <c r="H1119" i="2"/>
  <c r="H1121" i="2"/>
  <c r="H1122" i="2"/>
  <c r="H1123" i="2"/>
  <c r="H1125" i="2"/>
  <c r="F1127" i="2"/>
  <c r="G1127" i="2" s="1"/>
  <c r="F1128" i="2"/>
  <c r="G1128" i="2" s="1"/>
  <c r="F1129" i="2"/>
  <c r="F1130" i="2"/>
  <c r="E1146" i="2"/>
  <c r="H1147" i="2"/>
  <c r="H1149" i="2"/>
  <c r="H1151" i="2"/>
  <c r="H1153" i="2"/>
  <c r="H1155" i="2"/>
  <c r="H977" i="2"/>
  <c r="H978" i="2"/>
  <c r="F980" i="2"/>
  <c r="G980" i="2" s="1"/>
  <c r="E982" i="2"/>
  <c r="F982" i="2"/>
  <c r="H993" i="2"/>
  <c r="H994" i="2"/>
  <c r="F996" i="2"/>
  <c r="G996" i="2" s="1"/>
  <c r="E998" i="2"/>
  <c r="F998" i="2"/>
  <c r="H1011" i="2"/>
  <c r="H1013" i="2"/>
  <c r="H1014" i="2"/>
  <c r="F1016" i="2"/>
  <c r="G1016" i="2" s="1"/>
  <c r="G1017" i="2"/>
  <c r="F1017" i="2"/>
  <c r="E1034" i="2"/>
  <c r="H1035" i="2"/>
  <c r="H1037" i="2"/>
  <c r="F1039" i="2"/>
  <c r="G1039" i="2" s="1"/>
  <c r="F1040" i="2"/>
  <c r="G1040" i="2" s="1"/>
  <c r="F1044" i="2"/>
  <c r="G1044" i="2" s="1"/>
  <c r="F1045" i="2"/>
  <c r="G1045" i="2" s="1"/>
  <c r="F1047" i="2"/>
  <c r="G1047" i="2" s="1"/>
  <c r="F1048" i="2"/>
  <c r="G1048" i="2" s="1"/>
  <c r="H1063" i="2"/>
  <c r="H1065" i="2"/>
  <c r="F1067" i="2"/>
  <c r="G1067" i="2" s="1"/>
  <c r="F1068" i="2"/>
  <c r="G1068" i="2" s="1"/>
  <c r="F1069" i="2"/>
  <c r="F1070" i="2"/>
  <c r="F1071" i="2"/>
  <c r="G1071" i="2" s="1"/>
  <c r="G1079" i="2"/>
  <c r="H1081" i="2"/>
  <c r="G1083" i="2"/>
  <c r="F1083" i="2"/>
  <c r="F1084" i="2"/>
  <c r="G1084" i="2" s="1"/>
  <c r="F1086" i="2"/>
  <c r="F1087" i="2"/>
  <c r="G1087" i="2" s="1"/>
  <c r="F1088" i="2"/>
  <c r="H1088" i="2" s="1"/>
  <c r="H1097" i="2"/>
  <c r="H1099" i="2"/>
  <c r="H1101" i="2"/>
  <c r="H1102" i="2"/>
  <c r="H1103" i="2"/>
  <c r="H1127" i="2"/>
  <c r="H1129" i="2"/>
  <c r="H1130" i="2"/>
  <c r="F1132" i="2"/>
  <c r="G1132" i="2" s="1"/>
  <c r="F1133" i="2"/>
  <c r="G1133" i="2" s="1"/>
  <c r="F1135" i="2"/>
  <c r="G1135" i="2" s="1"/>
  <c r="F1136" i="2"/>
  <c r="G1136" i="2" s="1"/>
  <c r="F1140" i="2"/>
  <c r="G1140" i="2" s="1"/>
  <c r="F1141" i="2"/>
  <c r="G1141" i="2" s="1"/>
  <c r="E1156" i="2"/>
  <c r="F1157" i="2"/>
  <c r="G1157" i="2" s="1"/>
  <c r="G1160" i="2"/>
  <c r="F1160" i="2"/>
  <c r="H945" i="2"/>
  <c r="E946" i="2"/>
  <c r="H947" i="2"/>
  <c r="G948" i="2"/>
  <c r="F948" i="2"/>
  <c r="H948" i="2" s="1"/>
  <c r="H957" i="2"/>
  <c r="E958" i="2"/>
  <c r="H959" i="2"/>
  <c r="H960" i="2"/>
  <c r="H961" i="2"/>
  <c r="E962" i="2"/>
  <c r="H963" i="2"/>
  <c r="F965" i="2"/>
  <c r="H965" i="2" s="1"/>
  <c r="F966" i="2"/>
  <c r="F967" i="2"/>
  <c r="H967" i="2" s="1"/>
  <c r="E978" i="2"/>
  <c r="H979" i="2"/>
  <c r="H981" i="2"/>
  <c r="H982" i="2"/>
  <c r="H983" i="2"/>
  <c r="F984" i="2"/>
  <c r="G984" i="2" s="1"/>
  <c r="F985" i="2"/>
  <c r="G985" i="2" s="1"/>
  <c r="F986" i="2"/>
  <c r="H986" i="2" s="1"/>
  <c r="E994" i="2"/>
  <c r="H995" i="2"/>
  <c r="H997" i="2"/>
  <c r="H998" i="2"/>
  <c r="H999" i="2"/>
  <c r="F1000" i="2"/>
  <c r="G1000" i="2" s="1"/>
  <c r="F1001" i="2"/>
  <c r="G1001" i="2" s="1"/>
  <c r="F1002" i="2"/>
  <c r="H1002" i="2" s="1"/>
  <c r="E1014" i="2"/>
  <c r="H1016" i="2"/>
  <c r="H1017" i="2"/>
  <c r="F1019" i="2"/>
  <c r="H1019" i="2" s="1"/>
  <c r="G1020" i="2"/>
  <c r="F1020" i="2"/>
  <c r="F1021" i="2"/>
  <c r="H1021" i="2" s="1"/>
  <c r="F1022" i="2"/>
  <c r="H1022" i="2" s="1"/>
  <c r="H1039" i="2"/>
  <c r="H1042" i="2"/>
  <c r="H1043" i="2"/>
  <c r="H1045" i="2"/>
  <c r="H1046" i="2"/>
  <c r="H1047" i="2"/>
  <c r="H1049" i="2"/>
  <c r="H1050" i="2"/>
  <c r="F1051" i="2"/>
  <c r="H1051" i="2" s="1"/>
  <c r="F1052" i="2"/>
  <c r="G1052" i="2" s="1"/>
  <c r="F1053" i="2"/>
  <c r="G1053" i="2" s="1"/>
  <c r="F1054" i="2"/>
  <c r="H1054" i="2" s="1"/>
  <c r="H1067" i="2"/>
  <c r="H1068" i="2"/>
  <c r="H1069" i="2"/>
  <c r="H1071" i="2"/>
  <c r="F1072" i="2"/>
  <c r="G1072" i="2" s="1"/>
  <c r="F1073" i="2"/>
  <c r="H1073" i="2" s="1"/>
  <c r="F1074" i="2"/>
  <c r="H1074" i="2" s="1"/>
  <c r="H1083" i="2"/>
  <c r="H1084" i="2"/>
  <c r="H1085" i="2"/>
  <c r="H1086" i="2"/>
  <c r="H1087" i="2"/>
  <c r="F1089" i="2"/>
  <c r="H1089" i="2" s="1"/>
  <c r="F1090" i="2"/>
  <c r="F1091" i="2"/>
  <c r="H1091" i="2" s="1"/>
  <c r="E1104" i="2"/>
  <c r="F1105" i="2"/>
  <c r="H1105" i="2" s="1"/>
  <c r="F1106" i="2"/>
  <c r="F1107" i="2"/>
  <c r="H1107" i="2" s="1"/>
  <c r="F1108" i="2"/>
  <c r="G1108" i="2" s="1"/>
  <c r="F1109" i="2"/>
  <c r="H1109" i="2" s="1"/>
  <c r="F1110" i="2"/>
  <c r="H1110" i="2" s="1"/>
  <c r="F1111" i="2"/>
  <c r="G1111" i="2" s="1"/>
  <c r="F1112" i="2"/>
  <c r="H1112" i="2" s="1"/>
  <c r="F1113" i="2"/>
  <c r="H1113" i="2" s="1"/>
  <c r="F1114" i="2"/>
  <c r="F1115" i="2"/>
  <c r="H1115" i="2" s="1"/>
  <c r="E1130" i="2"/>
  <c r="H1131" i="2"/>
  <c r="H1133" i="2"/>
  <c r="H1134" i="2"/>
  <c r="H1135" i="2"/>
  <c r="H1137" i="2"/>
  <c r="H1138" i="2"/>
  <c r="H1139" i="2"/>
  <c r="H1141" i="2"/>
  <c r="G1143" i="2"/>
  <c r="F1143" i="2"/>
  <c r="H1143" i="2" s="1"/>
  <c r="F1144" i="2"/>
  <c r="G1144" i="2" s="1"/>
  <c r="F1145" i="2"/>
  <c r="H1145" i="2" s="1"/>
  <c r="D1146" i="2"/>
  <c r="F1146" i="2"/>
  <c r="H1146" i="2" s="1"/>
  <c r="H1157" i="2"/>
  <c r="H1159" i="2"/>
  <c r="F1186" i="2"/>
  <c r="G1186" i="2" s="1"/>
  <c r="F1187" i="2"/>
  <c r="G1187" i="2" s="1"/>
  <c r="F1189" i="2"/>
  <c r="G1189" i="2" s="1"/>
  <c r="F1190" i="2"/>
  <c r="G1190" i="2" s="1"/>
  <c r="F1191" i="2"/>
  <c r="H1191" i="2" s="1"/>
  <c r="F1202" i="2"/>
  <c r="G1202" i="2" s="1"/>
  <c r="F1203" i="2"/>
  <c r="G1203" i="2" s="1"/>
  <c r="D1205" i="2"/>
  <c r="F1205" i="2"/>
  <c r="F1206" i="2"/>
  <c r="G1206" i="2" s="1"/>
  <c r="F1207" i="2"/>
  <c r="G1207" i="2" s="1"/>
  <c r="F1208" i="2"/>
  <c r="G1208" i="2" s="1"/>
  <c r="D1209" i="2"/>
  <c r="F1209" i="2"/>
  <c r="G1209" i="2" s="1"/>
  <c r="H1220" i="2"/>
  <c r="H1225" i="2"/>
  <c r="H1226" i="2"/>
  <c r="H1241" i="2"/>
  <c r="G1243" i="2"/>
  <c r="F1243" i="2"/>
  <c r="F1244" i="2"/>
  <c r="G1244" i="2" s="1"/>
  <c r="G1246" i="2"/>
  <c r="F1246" i="2"/>
  <c r="F1247" i="2"/>
  <c r="G1247" i="2" s="1"/>
  <c r="G1248" i="2"/>
  <c r="F1248" i="2"/>
  <c r="H1248" i="2" s="1"/>
  <c r="H1265" i="2"/>
  <c r="F1266" i="2"/>
  <c r="G1266" i="2" s="1"/>
  <c r="G1268" i="2"/>
  <c r="F1268" i="2"/>
  <c r="D1269" i="2"/>
  <c r="F1269" i="2"/>
  <c r="H1281" i="2"/>
  <c r="F1282" i="2"/>
  <c r="G1282" i="2" s="1"/>
  <c r="D1295" i="2"/>
  <c r="F1296" i="2"/>
  <c r="G1296" i="2" s="1"/>
  <c r="E1297" i="2"/>
  <c r="F1297" i="2"/>
  <c r="G1297" i="2" s="1"/>
  <c r="H1309" i="2"/>
  <c r="H1321" i="2"/>
  <c r="H1328" i="2"/>
  <c r="H1329" i="2"/>
  <c r="F1330" i="2"/>
  <c r="G1330" i="2" s="1"/>
  <c r="G1331" i="2"/>
  <c r="F1331" i="2"/>
  <c r="F1332" i="2"/>
  <c r="G1332" i="2" s="1"/>
  <c r="F1333" i="2"/>
  <c r="F1334" i="2"/>
  <c r="G1334" i="2" s="1"/>
  <c r="F1335" i="2"/>
  <c r="G1335" i="2" s="1"/>
  <c r="F1338" i="2"/>
  <c r="G1338" i="2" s="1"/>
  <c r="F1339" i="2"/>
  <c r="H1339" i="2" s="1"/>
  <c r="F1163" i="2"/>
  <c r="G1163" i="2" s="1"/>
  <c r="F1164" i="2"/>
  <c r="G1164" i="2" s="1"/>
  <c r="F1167" i="2"/>
  <c r="G1167" i="2" s="1"/>
  <c r="F1168" i="2"/>
  <c r="G1168" i="2" s="1"/>
  <c r="D1170" i="2"/>
  <c r="F1170" i="2"/>
  <c r="F1171" i="2"/>
  <c r="G1171" i="2" s="1"/>
  <c r="H1186" i="2"/>
  <c r="H1187" i="2"/>
  <c r="H1188" i="2"/>
  <c r="H1189" i="2"/>
  <c r="H1190" i="2"/>
  <c r="F1192" i="2"/>
  <c r="G1192" i="2" s="1"/>
  <c r="F1193" i="2"/>
  <c r="G1193" i="2" s="1"/>
  <c r="G1201" i="2"/>
  <c r="H1202" i="2"/>
  <c r="H1203" i="2"/>
  <c r="H1204" i="2"/>
  <c r="H1205" i="2"/>
  <c r="H1206" i="2"/>
  <c r="H1207" i="2"/>
  <c r="H1208" i="2"/>
  <c r="H1209" i="2"/>
  <c r="H1232" i="2"/>
  <c r="F1233" i="2"/>
  <c r="G1233" i="2" s="1"/>
  <c r="F1234" i="2"/>
  <c r="G1234" i="2" s="1"/>
  <c r="F1235" i="2"/>
  <c r="G1236" i="2"/>
  <c r="F1236" i="2"/>
  <c r="F1237" i="2"/>
  <c r="G1237" i="2" s="1"/>
  <c r="H1243" i="2"/>
  <c r="H1244" i="2"/>
  <c r="H1245" i="2"/>
  <c r="H1247" i="2"/>
  <c r="F1249" i="2"/>
  <c r="G1249" i="2" s="1"/>
  <c r="F1250" i="2"/>
  <c r="G1250" i="2" s="1"/>
  <c r="F1251" i="2"/>
  <c r="G1251" i="2" s="1"/>
  <c r="F1252" i="2"/>
  <c r="G1252" i="2" s="1"/>
  <c r="D1253" i="2"/>
  <c r="F1253" i="2"/>
  <c r="F1254" i="2"/>
  <c r="G1254" i="2" s="1"/>
  <c r="G1265" i="2"/>
  <c r="H1266" i="2"/>
  <c r="H1267" i="2"/>
  <c r="H1268" i="2"/>
  <c r="H1269" i="2"/>
  <c r="G1270" i="2"/>
  <c r="F1270" i="2"/>
  <c r="F1271" i="2"/>
  <c r="G1271" i="2" s="1"/>
  <c r="G1273" i="2"/>
  <c r="F1273" i="2"/>
  <c r="F1274" i="2"/>
  <c r="G1274" i="2" s="1"/>
  <c r="G1275" i="2"/>
  <c r="F1275" i="2"/>
  <c r="H1275" i="2" s="1"/>
  <c r="G1281" i="2"/>
  <c r="H1282" i="2"/>
  <c r="G1283" i="2"/>
  <c r="F1283" i="2"/>
  <c r="F1284" i="2"/>
  <c r="G1284" i="2" s="1"/>
  <c r="E1285" i="2"/>
  <c r="F1285" i="2"/>
  <c r="G1285" i="2" s="1"/>
  <c r="H1296" i="2"/>
  <c r="H1297" i="2"/>
  <c r="G1298" i="2"/>
  <c r="F1298" i="2"/>
  <c r="F1299" i="2"/>
  <c r="G1299" i="2" s="1"/>
  <c r="G1300" i="2"/>
  <c r="F1300" i="2"/>
  <c r="D1301" i="2"/>
  <c r="F1301" i="2"/>
  <c r="G1302" i="2"/>
  <c r="F1302" i="2"/>
  <c r="G1312" i="2"/>
  <c r="F1314" i="2"/>
  <c r="G1314" i="2" s="1"/>
  <c r="F1315" i="2"/>
  <c r="G1315" i="2" s="1"/>
  <c r="F1316" i="2"/>
  <c r="G1316" i="2" s="1"/>
  <c r="E1329" i="2"/>
  <c r="H1330" i="2"/>
  <c r="H1331" i="2"/>
  <c r="H1332" i="2"/>
  <c r="H1333" i="2"/>
  <c r="H1334" i="2"/>
  <c r="H1338" i="2"/>
  <c r="G1340" i="2"/>
  <c r="F1340" i="2"/>
  <c r="D1341" i="2"/>
  <c r="F1341" i="2"/>
  <c r="F1342" i="2"/>
  <c r="F1343" i="2"/>
  <c r="G1343" i="2" s="1"/>
  <c r="F1346" i="2"/>
  <c r="G1346" i="2" s="1"/>
  <c r="F1347" i="2"/>
  <c r="G1347" i="2" s="1"/>
  <c r="F1348" i="2"/>
  <c r="G1348" i="2" s="1"/>
  <c r="F1349" i="2"/>
  <c r="F1350" i="2"/>
  <c r="F1351" i="2"/>
  <c r="G1351" i="2" s="1"/>
  <c r="F1352" i="2"/>
  <c r="G1352" i="2" s="1"/>
  <c r="F1355" i="2"/>
  <c r="G1355" i="2" s="1"/>
  <c r="F1356" i="2"/>
  <c r="G1356" i="2" s="1"/>
  <c r="F1357" i="2"/>
  <c r="H1161" i="2"/>
  <c r="H1163" i="2"/>
  <c r="H1164" i="2"/>
  <c r="H1165" i="2"/>
  <c r="H1166" i="2"/>
  <c r="H1167" i="2"/>
  <c r="H1169" i="2"/>
  <c r="H1170" i="2"/>
  <c r="H1171" i="2"/>
  <c r="F1173" i="2"/>
  <c r="F1174" i="2"/>
  <c r="G1174" i="2" s="1"/>
  <c r="G1175" i="2"/>
  <c r="F1175" i="2"/>
  <c r="F1176" i="2"/>
  <c r="G1176" i="2" s="1"/>
  <c r="G1178" i="2"/>
  <c r="F1178" i="2"/>
  <c r="F1179" i="2"/>
  <c r="G1179" i="2" s="1"/>
  <c r="H1192" i="2"/>
  <c r="H1193" i="2"/>
  <c r="F1194" i="2"/>
  <c r="G1194" i="2" s="1"/>
  <c r="G1195" i="2"/>
  <c r="F1195" i="2"/>
  <c r="F1196" i="2"/>
  <c r="F1197" i="2"/>
  <c r="G1197" i="2" s="1"/>
  <c r="F1198" i="2"/>
  <c r="G1198" i="2" s="1"/>
  <c r="E1209" i="2"/>
  <c r="G1210" i="2"/>
  <c r="F1210" i="2"/>
  <c r="F1211" i="2"/>
  <c r="F1212" i="2"/>
  <c r="D1213" i="2"/>
  <c r="F1213" i="2"/>
  <c r="F1214" i="2"/>
  <c r="G1214" i="2" s="1"/>
  <c r="G1215" i="2"/>
  <c r="F1215" i="2"/>
  <c r="F1216" i="2"/>
  <c r="G1216" i="2" s="1"/>
  <c r="D1217" i="2"/>
  <c r="F1217" i="2"/>
  <c r="G1217" i="2" s="1"/>
  <c r="H1233" i="2"/>
  <c r="H1234" i="2"/>
  <c r="H1235" i="2"/>
  <c r="H1236" i="2"/>
  <c r="H1237" i="2"/>
  <c r="F1238" i="2"/>
  <c r="G1238" i="2" s="1"/>
  <c r="F1239" i="2"/>
  <c r="G1239" i="2" s="1"/>
  <c r="H1249" i="2"/>
  <c r="H1250" i="2"/>
  <c r="H1251" i="2"/>
  <c r="H1252" i="2"/>
  <c r="H1253" i="2"/>
  <c r="H1254" i="2"/>
  <c r="F1255" i="2"/>
  <c r="G1255" i="2" s="1"/>
  <c r="F1256" i="2"/>
  <c r="G1256" i="2" s="1"/>
  <c r="F1257" i="2"/>
  <c r="G1257" i="2" s="1"/>
  <c r="F1258" i="2"/>
  <c r="G1259" i="2"/>
  <c r="F1259" i="2"/>
  <c r="F1260" i="2"/>
  <c r="G1260" i="2" s="1"/>
  <c r="F1261" i="2"/>
  <c r="F1262" i="2"/>
  <c r="G1262" i="2" s="1"/>
  <c r="F1263" i="2"/>
  <c r="G1263" i="2" s="1"/>
  <c r="F1264" i="2"/>
  <c r="H1264" i="2" s="1"/>
  <c r="G1269" i="2"/>
  <c r="H1270" i="2"/>
  <c r="H1271" i="2"/>
  <c r="H1272" i="2"/>
  <c r="H1273" i="2"/>
  <c r="H1274" i="2"/>
  <c r="G1276" i="2"/>
  <c r="F1276" i="2"/>
  <c r="F1277" i="2"/>
  <c r="G1277" i="2" s="1"/>
  <c r="G1278" i="2"/>
  <c r="F1278" i="2"/>
  <c r="F1279" i="2"/>
  <c r="G1279" i="2" s="1"/>
  <c r="F1280" i="2"/>
  <c r="H1280" i="2" s="1"/>
  <c r="E1282" i="2"/>
  <c r="H1283" i="2"/>
  <c r="H1284" i="2"/>
  <c r="H1285" i="2"/>
  <c r="F1286" i="2"/>
  <c r="G1286" i="2" s="1"/>
  <c r="F1287" i="2"/>
  <c r="G1287" i="2" s="1"/>
  <c r="F1288" i="2"/>
  <c r="D1289" i="2"/>
  <c r="F1289" i="2"/>
  <c r="G1290" i="2"/>
  <c r="F1290" i="2"/>
  <c r="H1298" i="2"/>
  <c r="H1299" i="2"/>
  <c r="H1300" i="2"/>
  <c r="H1301" i="2"/>
  <c r="H1302" i="2"/>
  <c r="F1303" i="2"/>
  <c r="G1303" i="2" s="1"/>
  <c r="F1304" i="2"/>
  <c r="G1304" i="2" s="1"/>
  <c r="F1305" i="2"/>
  <c r="G1305" i="2" s="1"/>
  <c r="F1306" i="2"/>
  <c r="G1306" i="2" s="1"/>
  <c r="H1313" i="2"/>
  <c r="H1315" i="2"/>
  <c r="H1316" i="2"/>
  <c r="H1317" i="2"/>
  <c r="G1318" i="2"/>
  <c r="F1318" i="2"/>
  <c r="F1319" i="2"/>
  <c r="H1319" i="2" s="1"/>
  <c r="H1340" i="2"/>
  <c r="H1341" i="2"/>
  <c r="H1342" i="2"/>
  <c r="H1344" i="2"/>
  <c r="H1346" i="2"/>
  <c r="H1348" i="2"/>
  <c r="H1349" i="2"/>
  <c r="H1350" i="2"/>
  <c r="H1352" i="2"/>
  <c r="H1354" i="2"/>
  <c r="H1356" i="2"/>
  <c r="H1357" i="2"/>
  <c r="F1358" i="2"/>
  <c r="G1359" i="2"/>
  <c r="F1359" i="2"/>
  <c r="F1360" i="2"/>
  <c r="G1360" i="2" s="1"/>
  <c r="F1361" i="2"/>
  <c r="F1362" i="2"/>
  <c r="G1362" i="2" s="1"/>
  <c r="G1363" i="2"/>
  <c r="F1363" i="2"/>
  <c r="F1364" i="2"/>
  <c r="G1364" i="2" s="1"/>
  <c r="D1171" i="2"/>
  <c r="H1173" i="2"/>
  <c r="H1175" i="2"/>
  <c r="H1176" i="2"/>
  <c r="H1177" i="2"/>
  <c r="H1178" i="2"/>
  <c r="H1179" i="2"/>
  <c r="F1180" i="2"/>
  <c r="H1180" i="2" s="1"/>
  <c r="F1181" i="2"/>
  <c r="H1181" i="2" s="1"/>
  <c r="G1182" i="2"/>
  <c r="F1182" i="2"/>
  <c r="F1183" i="2"/>
  <c r="H1183" i="2" s="1"/>
  <c r="G1184" i="2"/>
  <c r="F1184" i="2"/>
  <c r="H1184" i="2" s="1"/>
  <c r="D1185" i="2"/>
  <c r="F1185" i="2"/>
  <c r="G1185" i="2" s="1"/>
  <c r="H1194" i="2"/>
  <c r="H1195" i="2"/>
  <c r="H1196" i="2"/>
  <c r="H1197" i="2"/>
  <c r="H1198" i="2"/>
  <c r="G1199" i="2"/>
  <c r="F1199" i="2"/>
  <c r="H1199" i="2" s="1"/>
  <c r="F1200" i="2"/>
  <c r="G1200" i="2" s="1"/>
  <c r="H1210" i="2"/>
  <c r="H1211" i="2"/>
  <c r="H1212" i="2"/>
  <c r="H1213" i="2"/>
  <c r="H1214" i="2"/>
  <c r="H1215" i="2"/>
  <c r="H1216" i="2"/>
  <c r="H1217" i="2"/>
  <c r="G1218" i="2"/>
  <c r="F1218" i="2"/>
  <c r="H1218" i="2" s="1"/>
  <c r="F1219" i="2"/>
  <c r="G1219" i="2" s="1"/>
  <c r="D1221" i="2"/>
  <c r="F1221" i="2"/>
  <c r="H1221" i="2" s="1"/>
  <c r="F1222" i="2"/>
  <c r="G1222" i="2" s="1"/>
  <c r="G1223" i="2"/>
  <c r="F1223" i="2"/>
  <c r="H1223" i="2" s="1"/>
  <c r="F1224" i="2"/>
  <c r="G1224" i="2" s="1"/>
  <c r="G1227" i="2"/>
  <c r="F1227" i="2"/>
  <c r="H1227" i="2" s="1"/>
  <c r="F1228" i="2"/>
  <c r="G1228" i="2" s="1"/>
  <c r="D1229" i="2"/>
  <c r="F1229" i="2"/>
  <c r="H1229" i="2" s="1"/>
  <c r="F1230" i="2"/>
  <c r="G1230" i="2" s="1"/>
  <c r="G1231" i="2"/>
  <c r="F1231" i="2"/>
  <c r="H1231" i="2" s="1"/>
  <c r="H1238" i="2"/>
  <c r="H1239" i="2"/>
  <c r="G1240" i="2"/>
  <c r="F1240" i="2"/>
  <c r="H1240" i="2" s="1"/>
  <c r="F1242" i="2"/>
  <c r="H1242" i="2" s="1"/>
  <c r="H1255" i="2"/>
  <c r="H1256" i="2"/>
  <c r="H1257" i="2"/>
  <c r="H1258" i="2"/>
  <c r="H1259" i="2"/>
  <c r="H1260" i="2"/>
  <c r="H1261" i="2"/>
  <c r="H1262" i="2"/>
  <c r="H1263" i="2"/>
  <c r="H1276" i="2"/>
  <c r="H1277" i="2"/>
  <c r="H1278" i="2"/>
  <c r="H1279" i="2"/>
  <c r="H1286" i="2"/>
  <c r="H1287" i="2"/>
  <c r="H1288" i="2"/>
  <c r="H1289" i="2"/>
  <c r="H1290" i="2"/>
  <c r="F1291" i="2"/>
  <c r="G1291" i="2" s="1"/>
  <c r="F1292" i="2"/>
  <c r="H1292" i="2" s="1"/>
  <c r="F1293" i="2"/>
  <c r="G1293" i="2" s="1"/>
  <c r="F1294" i="2"/>
  <c r="H1294" i="2" s="1"/>
  <c r="F1295" i="2"/>
  <c r="H1295" i="2" s="1"/>
  <c r="H1303" i="2"/>
  <c r="H1304" i="2"/>
  <c r="H1305" i="2"/>
  <c r="H1306" i="2"/>
  <c r="F1307" i="2"/>
  <c r="H1307" i="2" s="1"/>
  <c r="F1308" i="2"/>
  <c r="G1308" i="2" s="1"/>
  <c r="G1310" i="2"/>
  <c r="F1310" i="2"/>
  <c r="F1311" i="2"/>
  <c r="G1311" i="2" s="1"/>
  <c r="H1318" i="2"/>
  <c r="F1320" i="2"/>
  <c r="H1320" i="2" s="1"/>
  <c r="G1322" i="2"/>
  <c r="F1322" i="2"/>
  <c r="H1322" i="2" s="1"/>
  <c r="F1323" i="2"/>
  <c r="G1323" i="2" s="1"/>
  <c r="G1324" i="2"/>
  <c r="F1324" i="2"/>
  <c r="H1324" i="2" s="1"/>
  <c r="E1325" i="2"/>
  <c r="F1325" i="2"/>
  <c r="H1325" i="2" s="1"/>
  <c r="G1326" i="2"/>
  <c r="F1326" i="2"/>
  <c r="H1326" i="2" s="1"/>
  <c r="F1327" i="2"/>
  <c r="H1327" i="2" s="1"/>
  <c r="H1358" i="2"/>
  <c r="H1360" i="2"/>
  <c r="H1361" i="2"/>
  <c r="H1364" i="2"/>
  <c r="F440" i="2"/>
  <c r="G440" i="2" s="1"/>
  <c r="F441" i="2"/>
  <c r="G441" i="2" s="1"/>
  <c r="F443" i="2"/>
  <c r="G443" i="2" s="1"/>
  <c r="F445" i="2"/>
  <c r="G445" i="2" s="1"/>
  <c r="F447" i="2"/>
  <c r="G447" i="2" s="1"/>
  <c r="P447" i="2" s="1"/>
  <c r="F467" i="2"/>
  <c r="G467" i="2" s="1"/>
  <c r="P467" i="2" s="1"/>
  <c r="F471" i="2"/>
  <c r="G471" i="2" s="1"/>
  <c r="P471" i="2" s="1"/>
  <c r="F473" i="2"/>
  <c r="G473" i="2" s="1"/>
  <c r="F475" i="2"/>
  <c r="G475" i="2" s="1"/>
  <c r="P475" i="2" s="1"/>
  <c r="G496" i="2"/>
  <c r="F496" i="2"/>
  <c r="F548" i="2"/>
  <c r="G548" i="2" s="1"/>
  <c r="F556" i="2"/>
  <c r="G556" i="2" s="1"/>
  <c r="F563" i="2"/>
  <c r="G563" i="2" s="1"/>
  <c r="P563" i="2" s="1"/>
  <c r="D563" i="2"/>
  <c r="F683" i="2"/>
  <c r="G683" i="2" s="1"/>
  <c r="P683" i="2" s="1"/>
  <c r="F417" i="2"/>
  <c r="G417" i="2" s="1"/>
  <c r="F419" i="2"/>
  <c r="G419" i="2" s="1"/>
  <c r="F420" i="2"/>
  <c r="G420" i="2" s="1"/>
  <c r="F424" i="2"/>
  <c r="G424" i="2" s="1"/>
  <c r="F425" i="2"/>
  <c r="G425" i="2" s="1"/>
  <c r="F426" i="2"/>
  <c r="G426" i="2" s="1"/>
  <c r="P426" i="2" s="1"/>
  <c r="H437" i="2"/>
  <c r="D438" i="2"/>
  <c r="H439" i="2"/>
  <c r="E440" i="2"/>
  <c r="H441" i="2"/>
  <c r="D442" i="2"/>
  <c r="H445" i="2"/>
  <c r="H447" i="2"/>
  <c r="F448" i="2"/>
  <c r="G448" i="2" s="1"/>
  <c r="F449" i="2"/>
  <c r="G449" i="2" s="1"/>
  <c r="F450" i="2"/>
  <c r="G450" i="2" s="1"/>
  <c r="F452" i="2"/>
  <c r="H452" i="2" s="1"/>
  <c r="H467" i="2"/>
  <c r="H471" i="2"/>
  <c r="H473" i="2"/>
  <c r="H475" i="2"/>
  <c r="F476" i="2"/>
  <c r="G476" i="2" s="1"/>
  <c r="F477" i="2"/>
  <c r="F478" i="2"/>
  <c r="F479" i="2"/>
  <c r="G479" i="2" s="1"/>
  <c r="G480" i="2"/>
  <c r="F480" i="2"/>
  <c r="H480" i="2" s="1"/>
  <c r="E492" i="2"/>
  <c r="D539" i="2"/>
  <c r="E540" i="2"/>
  <c r="H541" i="2"/>
  <c r="D542" i="2"/>
  <c r="H543" i="2"/>
  <c r="H545" i="2"/>
  <c r="H549" i="2"/>
  <c r="H553" i="2"/>
  <c r="H555" i="2"/>
  <c r="E556" i="2"/>
  <c r="H557" i="2"/>
  <c r="D558" i="2"/>
  <c r="F588" i="2"/>
  <c r="G588" i="2" s="1"/>
  <c r="F590" i="2"/>
  <c r="G590" i="2" s="1"/>
  <c r="P590" i="2" s="1"/>
  <c r="F592" i="2"/>
  <c r="G592" i="2" s="1"/>
  <c r="F595" i="2"/>
  <c r="G595" i="2" s="1"/>
  <c r="F596" i="2"/>
  <c r="G596" i="2" s="1"/>
  <c r="F599" i="2"/>
  <c r="G599" i="2" s="1"/>
  <c r="F600" i="2"/>
  <c r="G600" i="2" s="1"/>
  <c r="F603" i="2"/>
  <c r="G603" i="2" s="1"/>
  <c r="P603" i="2" s="1"/>
  <c r="D603" i="2"/>
  <c r="H684" i="2"/>
  <c r="F696" i="2"/>
  <c r="G696" i="2" s="1"/>
  <c r="F444" i="2"/>
  <c r="G444" i="2" s="1"/>
  <c r="F468" i="2"/>
  <c r="G468" i="2" s="1"/>
  <c r="F469" i="2"/>
  <c r="H469" i="2" s="1"/>
  <c r="F472" i="2"/>
  <c r="G472" i="2" s="1"/>
  <c r="F492" i="2"/>
  <c r="G492" i="2" s="1"/>
  <c r="F493" i="2"/>
  <c r="G493" i="2" s="1"/>
  <c r="F495" i="2"/>
  <c r="H495" i="2" s="1"/>
  <c r="F500" i="2"/>
  <c r="G500" i="2" s="1"/>
  <c r="F540" i="2"/>
  <c r="G540" i="2" s="1"/>
  <c r="F542" i="2"/>
  <c r="G542" i="2" s="1"/>
  <c r="P542" i="2" s="1"/>
  <c r="F544" i="2"/>
  <c r="G544" i="2" s="1"/>
  <c r="F547" i="2"/>
  <c r="H547" i="2" s="1"/>
  <c r="F551" i="2"/>
  <c r="G551" i="2" s="1"/>
  <c r="F552" i="2"/>
  <c r="G552" i="2" s="1"/>
  <c r="F558" i="2"/>
  <c r="G558" i="2" s="1"/>
  <c r="E558" i="2"/>
  <c r="G560" i="2"/>
  <c r="F560" i="2"/>
  <c r="D655" i="2"/>
  <c r="H417" i="2"/>
  <c r="H419" i="2"/>
  <c r="H421" i="2"/>
  <c r="H423" i="2"/>
  <c r="H425" i="2"/>
  <c r="F427" i="2"/>
  <c r="G427" i="2" s="1"/>
  <c r="P427" i="2" s="1"/>
  <c r="D447" i="2"/>
  <c r="E448" i="2"/>
  <c r="H449" i="2"/>
  <c r="H451" i="2"/>
  <c r="G453" i="2"/>
  <c r="F453" i="2"/>
  <c r="F454" i="2"/>
  <c r="F455" i="2"/>
  <c r="G456" i="2"/>
  <c r="F456" i="2"/>
  <c r="F457" i="2"/>
  <c r="G457" i="2" s="1"/>
  <c r="F458" i="2"/>
  <c r="G458" i="2" s="1"/>
  <c r="P458" i="2" s="1"/>
  <c r="D475" i="2"/>
  <c r="H477" i="2"/>
  <c r="H479" i="2"/>
  <c r="F481" i="2"/>
  <c r="F482" i="2"/>
  <c r="G482" i="2" s="1"/>
  <c r="P482" i="2" s="1"/>
  <c r="F483" i="2"/>
  <c r="F484" i="2"/>
  <c r="G484" i="2" s="1"/>
  <c r="F485" i="2"/>
  <c r="G485" i="2" s="1"/>
  <c r="F486" i="2"/>
  <c r="F487" i="2"/>
  <c r="G487" i="2" s="1"/>
  <c r="P487" i="2" s="1"/>
  <c r="F488" i="2"/>
  <c r="G488" i="2" s="1"/>
  <c r="F489" i="2"/>
  <c r="G489" i="2" s="1"/>
  <c r="F490" i="2"/>
  <c r="G490" i="2" s="1"/>
  <c r="P490" i="2" s="1"/>
  <c r="G501" i="2"/>
  <c r="F505" i="2"/>
  <c r="G505" i="2" s="1"/>
  <c r="F506" i="2"/>
  <c r="F507" i="2"/>
  <c r="F508" i="2"/>
  <c r="G508" i="2" s="1"/>
  <c r="F509" i="2"/>
  <c r="G509" i="2" s="1"/>
  <c r="F510" i="2"/>
  <c r="G511" i="2"/>
  <c r="F511" i="2"/>
  <c r="F512" i="2"/>
  <c r="G512" i="2" s="1"/>
  <c r="F513" i="2"/>
  <c r="F514" i="2"/>
  <c r="F515" i="2"/>
  <c r="G515" i="2" s="1"/>
  <c r="D515" i="2"/>
  <c r="F516" i="2"/>
  <c r="G516" i="2" s="1"/>
  <c r="F518" i="2"/>
  <c r="G518" i="2" s="1"/>
  <c r="P518" i="2" s="1"/>
  <c r="E518" i="2"/>
  <c r="D587" i="2"/>
  <c r="F623" i="2"/>
  <c r="G623" i="2" s="1"/>
  <c r="P623" i="2" s="1"/>
  <c r="F624" i="2"/>
  <c r="G624" i="2" s="1"/>
  <c r="F626" i="2"/>
  <c r="G626" i="2" s="1"/>
  <c r="F628" i="2"/>
  <c r="G628" i="2" s="1"/>
  <c r="F630" i="2"/>
  <c r="G630" i="2" s="1"/>
  <c r="P630" i="2" s="1"/>
  <c r="F632" i="2"/>
  <c r="G632" i="2" s="1"/>
  <c r="F634" i="2"/>
  <c r="G634" i="2" s="1"/>
  <c r="P634" i="2" s="1"/>
  <c r="F636" i="2"/>
  <c r="G636" i="2" s="1"/>
  <c r="F638" i="2"/>
  <c r="G638" i="2" s="1"/>
  <c r="P638" i="2" s="1"/>
  <c r="E638" i="2"/>
  <c r="D693" i="2"/>
  <c r="H696" i="2"/>
  <c r="F708" i="2"/>
  <c r="G708" i="2" s="1"/>
  <c r="H427" i="2"/>
  <c r="G428" i="2"/>
  <c r="F428" i="2"/>
  <c r="F429" i="2"/>
  <c r="H429" i="2" s="1"/>
  <c r="G430" i="2"/>
  <c r="F430" i="2"/>
  <c r="F431" i="2"/>
  <c r="G431" i="2" s="1"/>
  <c r="G432" i="2"/>
  <c r="F432" i="2"/>
  <c r="F433" i="2"/>
  <c r="G433" i="2" s="1"/>
  <c r="F434" i="2"/>
  <c r="F435" i="2"/>
  <c r="G435" i="2" s="1"/>
  <c r="P435" i="2" s="1"/>
  <c r="F436" i="2"/>
  <c r="H436" i="2" s="1"/>
  <c r="H453" i="2"/>
  <c r="H455" i="2"/>
  <c r="H457" i="2"/>
  <c r="G459" i="2"/>
  <c r="F459" i="2"/>
  <c r="H459" i="2" s="1"/>
  <c r="F460" i="2"/>
  <c r="G460" i="2" s="1"/>
  <c r="F461" i="2"/>
  <c r="H461" i="2" s="1"/>
  <c r="F462" i="2"/>
  <c r="F463" i="2"/>
  <c r="H463" i="2" s="1"/>
  <c r="F464" i="2"/>
  <c r="G464" i="2" s="1"/>
  <c r="F465" i="2"/>
  <c r="G465" i="2" s="1"/>
  <c r="F466" i="2"/>
  <c r="G466" i="2" s="1"/>
  <c r="P466" i="2" s="1"/>
  <c r="H481" i="2"/>
  <c r="H483" i="2"/>
  <c r="H485" i="2"/>
  <c r="H487" i="2"/>
  <c r="H489" i="2"/>
  <c r="D490" i="2"/>
  <c r="F491" i="2"/>
  <c r="H491" i="2" s="1"/>
  <c r="H505" i="2"/>
  <c r="H507" i="2"/>
  <c r="H509" i="2"/>
  <c r="H511" i="2"/>
  <c r="H513" i="2"/>
  <c r="H515" i="2"/>
  <c r="D622" i="2"/>
  <c r="E622" i="2"/>
  <c r="F656" i="2"/>
  <c r="G656" i="2" s="1"/>
  <c r="F658" i="2"/>
  <c r="G658" i="2" s="1"/>
  <c r="P658" i="2" s="1"/>
  <c r="F660" i="2"/>
  <c r="G660" i="2" s="1"/>
  <c r="F662" i="2"/>
  <c r="G662" i="2" s="1"/>
  <c r="P662" i="2" s="1"/>
  <c r="F664" i="2"/>
  <c r="G664" i="2" s="1"/>
  <c r="F666" i="2"/>
  <c r="G666" i="2" s="1"/>
  <c r="E666" i="2"/>
  <c r="D707" i="2"/>
  <c r="H710" i="2"/>
  <c r="E588" i="2"/>
  <c r="H589" i="2"/>
  <c r="D590" i="2"/>
  <c r="H591" i="2"/>
  <c r="H593" i="2"/>
  <c r="H595" i="2"/>
  <c r="H597" i="2"/>
  <c r="H599" i="2"/>
  <c r="H601" i="2"/>
  <c r="H603" i="2"/>
  <c r="F604" i="2"/>
  <c r="G604" i="2" s="1"/>
  <c r="F606" i="2"/>
  <c r="G606" i="2" s="1"/>
  <c r="P606" i="2" s="1"/>
  <c r="H623" i="2"/>
  <c r="H625" i="2"/>
  <c r="D626" i="2"/>
  <c r="H627" i="2"/>
  <c r="E628" i="2"/>
  <c r="H629" i="2"/>
  <c r="D630" i="2"/>
  <c r="H631" i="2"/>
  <c r="E632" i="2"/>
  <c r="H633" i="2"/>
  <c r="D634" i="2"/>
  <c r="H635" i="2"/>
  <c r="E636" i="2"/>
  <c r="H637" i="2"/>
  <c r="D638" i="2"/>
  <c r="F639" i="2"/>
  <c r="G639" i="2" s="1"/>
  <c r="E656" i="2"/>
  <c r="H657" i="2"/>
  <c r="D658" i="2"/>
  <c r="H659" i="2"/>
  <c r="E660" i="2"/>
  <c r="H661" i="2"/>
  <c r="D662" i="2"/>
  <c r="H663" i="2"/>
  <c r="E664" i="2"/>
  <c r="H665" i="2"/>
  <c r="D666" i="2"/>
  <c r="F667" i="2"/>
  <c r="G667" i="2" s="1"/>
  <c r="F668" i="2"/>
  <c r="G668" i="2" s="1"/>
  <c r="F671" i="2"/>
  <c r="G671" i="2" s="1"/>
  <c r="P671" i="2" s="1"/>
  <c r="H683" i="2"/>
  <c r="F685" i="2"/>
  <c r="G685" i="2" s="1"/>
  <c r="P685" i="2" s="1"/>
  <c r="H695" i="2"/>
  <c r="F697" i="2"/>
  <c r="G697" i="2" s="1"/>
  <c r="E698" i="2"/>
  <c r="F698" i="2"/>
  <c r="F700" i="2"/>
  <c r="G700" i="2" s="1"/>
  <c r="H709" i="2"/>
  <c r="F712" i="2"/>
  <c r="G712" i="2" s="1"/>
  <c r="F713" i="2"/>
  <c r="G713" i="2" s="1"/>
  <c r="P713" i="2" s="1"/>
  <c r="E516" i="2"/>
  <c r="H517" i="2"/>
  <c r="D518" i="2"/>
  <c r="F520" i="2"/>
  <c r="G520" i="2" s="1"/>
  <c r="F523" i="2"/>
  <c r="G523" i="2" s="1"/>
  <c r="P523" i="2" s="1"/>
  <c r="F524" i="2"/>
  <c r="G524" i="2" s="1"/>
  <c r="F526" i="2"/>
  <c r="G526" i="2" s="1"/>
  <c r="P526" i="2" s="1"/>
  <c r="F528" i="2"/>
  <c r="G528" i="2" s="1"/>
  <c r="F532" i="2"/>
  <c r="G532" i="2" s="1"/>
  <c r="F534" i="2"/>
  <c r="G534" i="2" s="1"/>
  <c r="P534" i="2" s="1"/>
  <c r="H559" i="2"/>
  <c r="H561" i="2"/>
  <c r="H563" i="2"/>
  <c r="F564" i="2"/>
  <c r="G564" i="2" s="1"/>
  <c r="F566" i="2"/>
  <c r="G566" i="2" s="1"/>
  <c r="P566" i="2" s="1"/>
  <c r="F568" i="2"/>
  <c r="G568" i="2" s="1"/>
  <c r="F571" i="2"/>
  <c r="G571" i="2" s="1"/>
  <c r="F572" i="2"/>
  <c r="G572" i="2" s="1"/>
  <c r="F576" i="2"/>
  <c r="G576" i="2" s="1"/>
  <c r="F579" i="2"/>
  <c r="G579" i="2" s="1"/>
  <c r="P579" i="2" s="1"/>
  <c r="E604" i="2"/>
  <c r="H605" i="2"/>
  <c r="D606" i="2"/>
  <c r="F607" i="2"/>
  <c r="G607" i="2" s="1"/>
  <c r="F608" i="2"/>
  <c r="G608" i="2" s="1"/>
  <c r="F611" i="2"/>
  <c r="G611" i="2" s="1"/>
  <c r="P611" i="2" s="1"/>
  <c r="F612" i="2"/>
  <c r="G612" i="2" s="1"/>
  <c r="F615" i="2"/>
  <c r="G615" i="2" s="1"/>
  <c r="P615" i="2" s="1"/>
  <c r="F616" i="2"/>
  <c r="G616" i="2" s="1"/>
  <c r="F619" i="2"/>
  <c r="G619" i="2" s="1"/>
  <c r="P619" i="2" s="1"/>
  <c r="H639" i="2"/>
  <c r="F640" i="2"/>
  <c r="G640" i="2" s="1"/>
  <c r="F642" i="2"/>
  <c r="G642" i="2" s="1"/>
  <c r="P642" i="2" s="1"/>
  <c r="F644" i="2"/>
  <c r="G644" i="2" s="1"/>
  <c r="F646" i="2"/>
  <c r="G646" i="2" s="1"/>
  <c r="P646" i="2" s="1"/>
  <c r="F648" i="2"/>
  <c r="G648" i="2" s="1"/>
  <c r="F650" i="2"/>
  <c r="G650" i="2" s="1"/>
  <c r="P650" i="2" s="1"/>
  <c r="F652" i="2"/>
  <c r="G652" i="2" s="1"/>
  <c r="F654" i="2"/>
  <c r="G654" i="2" s="1"/>
  <c r="P654" i="2" s="1"/>
  <c r="H667" i="2"/>
  <c r="H669" i="2"/>
  <c r="H671" i="2"/>
  <c r="F672" i="2"/>
  <c r="G672" i="2" s="1"/>
  <c r="F674" i="2"/>
  <c r="G674" i="2" s="1"/>
  <c r="F676" i="2"/>
  <c r="F677" i="2"/>
  <c r="F678" i="2"/>
  <c r="H685" i="2"/>
  <c r="F686" i="2"/>
  <c r="F687" i="2"/>
  <c r="F688" i="2"/>
  <c r="H688" i="2" s="1"/>
  <c r="H697" i="2"/>
  <c r="H698" i="2"/>
  <c r="H699" i="2"/>
  <c r="H700" i="2"/>
  <c r="F701" i="2"/>
  <c r="G701" i="2" s="1"/>
  <c r="F702" i="2"/>
  <c r="G703" i="2"/>
  <c r="F703" i="2"/>
  <c r="F704" i="2"/>
  <c r="G704" i="2" s="1"/>
  <c r="H711" i="2"/>
  <c r="H712" i="2"/>
  <c r="H713" i="2"/>
  <c r="H714" i="2"/>
  <c r="H715" i="2"/>
  <c r="H497" i="2"/>
  <c r="H499" i="2"/>
  <c r="E500" i="2"/>
  <c r="H501" i="2"/>
  <c r="F502" i="2"/>
  <c r="F503" i="2"/>
  <c r="H503" i="2" s="1"/>
  <c r="F504" i="2"/>
  <c r="H504" i="2" s="1"/>
  <c r="H519" i="2"/>
  <c r="H521" i="2"/>
  <c r="H523" i="2"/>
  <c r="H525" i="2"/>
  <c r="H527" i="2"/>
  <c r="H529" i="2"/>
  <c r="H531" i="2"/>
  <c r="E532" i="2"/>
  <c r="H533" i="2"/>
  <c r="D534" i="2"/>
  <c r="F535" i="2"/>
  <c r="H535" i="2" s="1"/>
  <c r="G536" i="2"/>
  <c r="F536" i="2"/>
  <c r="F537" i="2"/>
  <c r="H537" i="2" s="1"/>
  <c r="F538" i="2"/>
  <c r="F539" i="2"/>
  <c r="G539" i="2" s="1"/>
  <c r="P539" i="2" s="1"/>
  <c r="E564" i="2"/>
  <c r="H565" i="2"/>
  <c r="D566" i="2"/>
  <c r="H567" i="2"/>
  <c r="H569" i="2"/>
  <c r="H571" i="2"/>
  <c r="H573" i="2"/>
  <c r="H575" i="2"/>
  <c r="H577" i="2"/>
  <c r="H579" i="2"/>
  <c r="F580" i="2"/>
  <c r="G580" i="2" s="1"/>
  <c r="F581" i="2"/>
  <c r="H581" i="2" s="1"/>
  <c r="F582" i="2"/>
  <c r="G582" i="2" s="1"/>
  <c r="P582" i="2" s="1"/>
  <c r="F583" i="2"/>
  <c r="H583" i="2" s="1"/>
  <c r="G584" i="2"/>
  <c r="F584" i="2"/>
  <c r="F585" i="2"/>
  <c r="H585" i="2" s="1"/>
  <c r="F586" i="2"/>
  <c r="G587" i="2"/>
  <c r="F587" i="2"/>
  <c r="H587" i="2" s="1"/>
  <c r="E606" i="2"/>
  <c r="H607" i="2"/>
  <c r="H609" i="2"/>
  <c r="H611" i="2"/>
  <c r="H613" i="2"/>
  <c r="H615" i="2"/>
  <c r="H617" i="2"/>
  <c r="H619" i="2"/>
  <c r="F620" i="2"/>
  <c r="G620" i="2" s="1"/>
  <c r="F621" i="2"/>
  <c r="H621" i="2" s="1"/>
  <c r="F622" i="2"/>
  <c r="G622" i="2" s="1"/>
  <c r="P622" i="2" s="1"/>
  <c r="D639" i="2"/>
  <c r="H641" i="2"/>
  <c r="D642" i="2"/>
  <c r="H643" i="2"/>
  <c r="E644" i="2"/>
  <c r="H645" i="2"/>
  <c r="D646" i="2"/>
  <c r="H647" i="2"/>
  <c r="E648" i="2"/>
  <c r="H649" i="2"/>
  <c r="D650" i="2"/>
  <c r="H651" i="2"/>
  <c r="E652" i="2"/>
  <c r="H653" i="2"/>
  <c r="D654" i="2"/>
  <c r="F655" i="2"/>
  <c r="G655" i="2" s="1"/>
  <c r="P655" i="2" s="1"/>
  <c r="D671" i="2"/>
  <c r="H672" i="2"/>
  <c r="H673" i="2"/>
  <c r="H675" i="2"/>
  <c r="H677" i="2"/>
  <c r="H678" i="2"/>
  <c r="F679" i="2"/>
  <c r="H679" i="2" s="1"/>
  <c r="G680" i="2"/>
  <c r="F680" i="2"/>
  <c r="F681" i="2"/>
  <c r="H681" i="2" s="1"/>
  <c r="F682" i="2"/>
  <c r="H682" i="2" s="1"/>
  <c r="D685" i="2"/>
  <c r="H686" i="2"/>
  <c r="H687" i="2"/>
  <c r="G689" i="2"/>
  <c r="F689" i="2"/>
  <c r="H689" i="2" s="1"/>
  <c r="E690" i="2"/>
  <c r="F690" i="2"/>
  <c r="H690" i="2" s="1"/>
  <c r="F691" i="2"/>
  <c r="H691" i="2" s="1"/>
  <c r="F692" i="2"/>
  <c r="H692" i="2" s="1"/>
  <c r="F693" i="2"/>
  <c r="G693" i="2" s="1"/>
  <c r="E700" i="2"/>
  <c r="H701" i="2"/>
  <c r="H703" i="2"/>
  <c r="H704" i="2"/>
  <c r="F705" i="2"/>
  <c r="H705" i="2" s="1"/>
  <c r="E706" i="2"/>
  <c r="F706" i="2"/>
  <c r="H706" i="2" s="1"/>
  <c r="F707" i="2"/>
  <c r="H707" i="2" s="1"/>
  <c r="D715" i="2"/>
  <c r="G716" i="2"/>
  <c r="F716" i="2"/>
  <c r="F717" i="2"/>
  <c r="H717" i="2" s="1"/>
  <c r="F718" i="2"/>
  <c r="G719" i="2"/>
  <c r="F719" i="2"/>
  <c r="H719" i="2" s="1"/>
  <c r="F4" i="2"/>
  <c r="G4" i="2" s="1"/>
  <c r="P4" i="2" s="1"/>
  <c r="F5" i="2"/>
  <c r="G5" i="2" s="1"/>
  <c r="F9" i="2"/>
  <c r="G9" i="2" s="1"/>
  <c r="F13" i="2"/>
  <c r="G13" i="2" s="1"/>
  <c r="F17" i="2"/>
  <c r="G17" i="2" s="1"/>
  <c r="F28" i="2"/>
  <c r="G28" i="2" s="1"/>
  <c r="P28" i="2" s="1"/>
  <c r="F29" i="2"/>
  <c r="G29" i="2" s="1"/>
  <c r="F33" i="2"/>
  <c r="G33" i="2" s="1"/>
  <c r="F41" i="2"/>
  <c r="G41" i="2" s="1"/>
  <c r="E43" i="2"/>
  <c r="F43" i="2"/>
  <c r="F45" i="2"/>
  <c r="G45" i="2" s="1"/>
  <c r="F52" i="2"/>
  <c r="G52" i="2" s="1"/>
  <c r="P52" i="2" s="1"/>
  <c r="F53" i="2"/>
  <c r="G53" i="2" s="1"/>
  <c r="F57" i="2"/>
  <c r="G57" i="2" s="1"/>
  <c r="H3" i="2"/>
  <c r="H4" i="2"/>
  <c r="H6" i="2"/>
  <c r="H7" i="2"/>
  <c r="H8" i="2"/>
  <c r="H10" i="2"/>
  <c r="H11" i="2"/>
  <c r="E13" i="2"/>
  <c r="H14" i="2"/>
  <c r="H15" i="2"/>
  <c r="H16" i="2"/>
  <c r="H18" i="2"/>
  <c r="H19" i="2"/>
  <c r="H22" i="2"/>
  <c r="H23" i="2"/>
  <c r="H24" i="2"/>
  <c r="H26" i="2"/>
  <c r="H27" i="2"/>
  <c r="H28" i="2"/>
  <c r="H30" i="2"/>
  <c r="H31" i="2"/>
  <c r="H32" i="2"/>
  <c r="H34" i="2"/>
  <c r="H35" i="2"/>
  <c r="H38" i="2"/>
  <c r="H39" i="2"/>
  <c r="H40" i="2"/>
  <c r="H42" i="2"/>
  <c r="H43" i="2"/>
  <c r="H46" i="2"/>
  <c r="H47" i="2"/>
  <c r="H48" i="2"/>
  <c r="H50" i="2"/>
  <c r="H52" i="2"/>
  <c r="H54" i="2"/>
  <c r="H55" i="2"/>
  <c r="H56" i="2"/>
  <c r="H58" i="2"/>
  <c r="H62" i="2"/>
  <c r="H63" i="2"/>
  <c r="H64" i="2"/>
  <c r="E65" i="2"/>
  <c r="H66" i="2"/>
  <c r="H67" i="2"/>
  <c r="H70" i="2"/>
  <c r="H71" i="2"/>
  <c r="H74" i="2"/>
  <c r="H75" i="2"/>
  <c r="H78" i="2"/>
  <c r="D81" i="2"/>
  <c r="H82" i="2"/>
  <c r="H83" i="2"/>
  <c r="H86" i="2"/>
  <c r="H87" i="2"/>
  <c r="H90" i="2"/>
  <c r="H91" i="2"/>
  <c r="F94" i="2"/>
  <c r="F95" i="2"/>
  <c r="G96" i="2"/>
  <c r="F96" i="2"/>
  <c r="F97" i="2"/>
  <c r="F98" i="2"/>
  <c r="F99" i="2"/>
  <c r="F100" i="2"/>
  <c r="G100" i="2" s="1"/>
  <c r="F101" i="2"/>
  <c r="G101" i="2" s="1"/>
  <c r="P101" i="2" s="1"/>
  <c r="F102" i="2"/>
  <c r="F103" i="2"/>
  <c r="F104" i="2"/>
  <c r="G104" i="2" s="1"/>
  <c r="F105" i="2"/>
  <c r="F106" i="2"/>
  <c r="F107" i="2"/>
  <c r="G108" i="2"/>
  <c r="F108" i="2"/>
  <c r="G109" i="2"/>
  <c r="F109" i="2"/>
  <c r="F110" i="2"/>
  <c r="F111" i="2"/>
  <c r="G112" i="2"/>
  <c r="F112" i="2"/>
  <c r="F113" i="2"/>
  <c r="F114" i="2"/>
  <c r="F115" i="2"/>
  <c r="F116" i="2"/>
  <c r="G116" i="2" s="1"/>
  <c r="F117" i="2"/>
  <c r="G117" i="2" s="1"/>
  <c r="P117" i="2" s="1"/>
  <c r="F118" i="2"/>
  <c r="F119" i="2"/>
  <c r="F120" i="2"/>
  <c r="G120" i="2" s="1"/>
  <c r="F121" i="2"/>
  <c r="F122" i="2"/>
  <c r="F123" i="2"/>
  <c r="G124" i="2"/>
  <c r="F124" i="2"/>
  <c r="G125" i="2"/>
  <c r="F125" i="2"/>
  <c r="F126" i="2"/>
  <c r="H184" i="2"/>
  <c r="H189" i="2"/>
  <c r="H193" i="2"/>
  <c r="H197" i="2"/>
  <c r="H200" i="2"/>
  <c r="D238" i="2"/>
  <c r="D242" i="2"/>
  <c r="H247" i="2"/>
  <c r="H249" i="2"/>
  <c r="D250" i="2"/>
  <c r="H255" i="2"/>
  <c r="H257" i="2"/>
  <c r="H263" i="2"/>
  <c r="F265" i="2"/>
  <c r="F266" i="2"/>
  <c r="G266" i="2" s="1"/>
  <c r="P266" i="2" s="1"/>
  <c r="F267" i="2"/>
  <c r="G267" i="2" s="1"/>
  <c r="P267" i="2" s="1"/>
  <c r="F268" i="2"/>
  <c r="G268" i="2" s="1"/>
  <c r="F269" i="2"/>
  <c r="G269" i="2" s="1"/>
  <c r="F270" i="2"/>
  <c r="G270" i="2" s="1"/>
  <c r="F271" i="2"/>
  <c r="G271" i="2" s="1"/>
  <c r="F272" i="2"/>
  <c r="H272" i="2" s="1"/>
  <c r="H313" i="2"/>
  <c r="H319" i="2"/>
  <c r="F325" i="2"/>
  <c r="G325" i="2" s="1"/>
  <c r="F326" i="2"/>
  <c r="G326" i="2" s="1"/>
  <c r="P326" i="2" s="1"/>
  <c r="F327" i="2"/>
  <c r="G327" i="2" s="1"/>
  <c r="P327" i="2" s="1"/>
  <c r="F328" i="2"/>
  <c r="G328" i="2" s="1"/>
  <c r="F329" i="2"/>
  <c r="G329" i="2" s="1"/>
  <c r="F330" i="2"/>
  <c r="G330" i="2" s="1"/>
  <c r="P330" i="2" s="1"/>
  <c r="H407" i="2"/>
  <c r="H94" i="2"/>
  <c r="H95" i="2"/>
  <c r="H96" i="2"/>
  <c r="H98" i="2"/>
  <c r="H99" i="2"/>
  <c r="H100" i="2"/>
  <c r="H103" i="2"/>
  <c r="H104" i="2"/>
  <c r="H106" i="2"/>
  <c r="H107" i="2"/>
  <c r="H108" i="2"/>
  <c r="H111" i="2"/>
  <c r="H112" i="2"/>
  <c r="H114" i="2"/>
  <c r="H115" i="2"/>
  <c r="H116" i="2"/>
  <c r="H119" i="2"/>
  <c r="H120" i="2"/>
  <c r="H122" i="2"/>
  <c r="H123" i="2"/>
  <c r="H124" i="2"/>
  <c r="H126" i="2"/>
  <c r="G128" i="2"/>
  <c r="F128" i="2"/>
  <c r="G129" i="2"/>
  <c r="F129" i="2"/>
  <c r="G132" i="2"/>
  <c r="F132" i="2"/>
  <c r="G133" i="2"/>
  <c r="F133" i="2"/>
  <c r="G136" i="2"/>
  <c r="F136" i="2"/>
  <c r="G137" i="2"/>
  <c r="F137" i="2"/>
  <c r="G140" i="2"/>
  <c r="F140" i="2"/>
  <c r="G141" i="2"/>
  <c r="F141" i="2"/>
  <c r="G144" i="2"/>
  <c r="F144" i="2"/>
  <c r="G145" i="2"/>
  <c r="F145" i="2"/>
  <c r="G148" i="2"/>
  <c r="F148" i="2"/>
  <c r="G149" i="2"/>
  <c r="F149" i="2"/>
  <c r="G152" i="2"/>
  <c r="F152" i="2"/>
  <c r="G153" i="2"/>
  <c r="F153" i="2"/>
  <c r="G156" i="2"/>
  <c r="F156" i="2"/>
  <c r="G157" i="2"/>
  <c r="F157" i="2"/>
  <c r="D158" i="2"/>
  <c r="F158" i="2"/>
  <c r="G160" i="2"/>
  <c r="F160" i="2"/>
  <c r="G161" i="2"/>
  <c r="F161" i="2"/>
  <c r="G162" i="2"/>
  <c r="F162" i="2"/>
  <c r="G163" i="2"/>
  <c r="F163" i="2"/>
  <c r="D164" i="2"/>
  <c r="F164" i="2"/>
  <c r="G165" i="2"/>
  <c r="F165" i="2"/>
  <c r="G166" i="2"/>
  <c r="F166" i="2"/>
  <c r="G167" i="2"/>
  <c r="F167" i="2"/>
  <c r="G169" i="2"/>
  <c r="F169" i="2"/>
  <c r="G170" i="2"/>
  <c r="F170" i="2"/>
  <c r="G172" i="2"/>
  <c r="F172" i="2"/>
  <c r="E173" i="2"/>
  <c r="F173" i="2"/>
  <c r="G174" i="2"/>
  <c r="F174" i="2"/>
  <c r="D207" i="2"/>
  <c r="F208" i="2"/>
  <c r="G208" i="2" s="1"/>
  <c r="F210" i="2"/>
  <c r="G210" i="2" s="1"/>
  <c r="P210" i="2" s="1"/>
  <c r="F212" i="2"/>
  <c r="G212" i="2" s="1"/>
  <c r="F213" i="2"/>
  <c r="G213" i="2" s="1"/>
  <c r="F214" i="2"/>
  <c r="G214" i="2" s="1"/>
  <c r="P214" i="2" s="1"/>
  <c r="F215" i="2"/>
  <c r="G215" i="2" s="1"/>
  <c r="F216" i="2"/>
  <c r="G216" i="2" s="1"/>
  <c r="F218" i="2"/>
  <c r="G218" i="2" s="1"/>
  <c r="P218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P225" i="2" s="1"/>
  <c r="D227" i="2"/>
  <c r="F227" i="2"/>
  <c r="F228" i="2"/>
  <c r="G228" i="2" s="1"/>
  <c r="F229" i="2"/>
  <c r="G229" i="2" s="1"/>
  <c r="P229" i="2" s="1"/>
  <c r="F230" i="2"/>
  <c r="G230" i="2" s="1"/>
  <c r="F231" i="2"/>
  <c r="G231" i="2" s="1"/>
  <c r="F232" i="2"/>
  <c r="G232" i="2" s="1"/>
  <c r="P232" i="2" s="1"/>
  <c r="F234" i="2"/>
  <c r="H234" i="2" s="1"/>
  <c r="H265" i="2"/>
  <c r="H267" i="2"/>
  <c r="H268" i="2"/>
  <c r="H269" i="2"/>
  <c r="H271" i="2"/>
  <c r="G273" i="2"/>
  <c r="F273" i="2"/>
  <c r="G274" i="2"/>
  <c r="F274" i="2"/>
  <c r="G275" i="2"/>
  <c r="F275" i="2"/>
  <c r="G276" i="2"/>
  <c r="F276" i="2"/>
  <c r="G277" i="2"/>
  <c r="F277" i="2"/>
  <c r="G278" i="2"/>
  <c r="F278" i="2"/>
  <c r="G279" i="2"/>
  <c r="F279" i="2"/>
  <c r="G280" i="2"/>
  <c r="F280" i="2"/>
  <c r="G281" i="2"/>
  <c r="F281" i="2"/>
  <c r="G282" i="2"/>
  <c r="F282" i="2"/>
  <c r="G283" i="2"/>
  <c r="F283" i="2"/>
  <c r="G284" i="2"/>
  <c r="F284" i="2"/>
  <c r="D285" i="2"/>
  <c r="F285" i="2"/>
  <c r="G286" i="2"/>
  <c r="F286" i="2"/>
  <c r="G288" i="2"/>
  <c r="F288" i="2"/>
  <c r="G289" i="2"/>
  <c r="F289" i="2"/>
  <c r="G290" i="2"/>
  <c r="F290" i="2"/>
  <c r="G291" i="2"/>
  <c r="F291" i="2"/>
  <c r="G292" i="2"/>
  <c r="F292" i="2"/>
  <c r="H325" i="2"/>
  <c r="H329" i="2"/>
  <c r="G331" i="2"/>
  <c r="F331" i="2"/>
  <c r="G332" i="2"/>
  <c r="F332" i="2"/>
  <c r="G333" i="2"/>
  <c r="F333" i="2"/>
  <c r="G334" i="2"/>
  <c r="F334" i="2"/>
  <c r="G335" i="2"/>
  <c r="F335" i="2"/>
  <c r="G336" i="2"/>
  <c r="F336" i="2"/>
  <c r="G337" i="2"/>
  <c r="F337" i="2"/>
  <c r="G339" i="2"/>
  <c r="F339" i="2"/>
  <c r="G340" i="2"/>
  <c r="F340" i="2"/>
  <c r="G341" i="2"/>
  <c r="F341" i="2"/>
  <c r="G342" i="2"/>
  <c r="F342" i="2"/>
  <c r="G344" i="2"/>
  <c r="F344" i="2"/>
  <c r="G345" i="2"/>
  <c r="F345" i="2"/>
  <c r="G346" i="2"/>
  <c r="F346" i="2"/>
  <c r="G348" i="2"/>
  <c r="F348" i="2"/>
  <c r="G349" i="2"/>
  <c r="F349" i="2"/>
  <c r="G350" i="2"/>
  <c r="F350" i="2"/>
  <c r="G352" i="2"/>
  <c r="F352" i="2"/>
  <c r="G353" i="2"/>
  <c r="F353" i="2"/>
  <c r="G354" i="2"/>
  <c r="F354" i="2"/>
  <c r="G355" i="2"/>
  <c r="F355" i="2"/>
  <c r="G356" i="2"/>
  <c r="F356" i="2"/>
  <c r="G357" i="2"/>
  <c r="F357" i="2"/>
  <c r="G359" i="2"/>
  <c r="F359" i="2"/>
  <c r="G360" i="2"/>
  <c r="F360" i="2"/>
  <c r="D126" i="2"/>
  <c r="H127" i="2"/>
  <c r="H128" i="2"/>
  <c r="H130" i="2"/>
  <c r="H131" i="2"/>
  <c r="H132" i="2"/>
  <c r="H134" i="2"/>
  <c r="H135" i="2"/>
  <c r="H136" i="2"/>
  <c r="H138" i="2"/>
  <c r="H139" i="2"/>
  <c r="H140" i="2"/>
  <c r="H142" i="2"/>
  <c r="H143" i="2"/>
  <c r="H144" i="2"/>
  <c r="H146" i="2"/>
  <c r="H147" i="2"/>
  <c r="H148" i="2"/>
  <c r="H150" i="2"/>
  <c r="H151" i="2"/>
  <c r="H152" i="2"/>
  <c r="H154" i="2"/>
  <c r="H155" i="2"/>
  <c r="H156" i="2"/>
  <c r="H158" i="2"/>
  <c r="H159" i="2"/>
  <c r="H160" i="2"/>
  <c r="H162" i="2"/>
  <c r="H163" i="2"/>
  <c r="H164" i="2"/>
  <c r="H166" i="2"/>
  <c r="H167" i="2"/>
  <c r="H168" i="2"/>
  <c r="H169" i="2"/>
  <c r="H170" i="2"/>
  <c r="H172" i="2"/>
  <c r="H173" i="2"/>
  <c r="H175" i="2"/>
  <c r="F176" i="2"/>
  <c r="F177" i="2"/>
  <c r="G178" i="2"/>
  <c r="F178" i="2"/>
  <c r="G179" i="2"/>
  <c r="F179" i="2"/>
  <c r="G180" i="2"/>
  <c r="F180" i="2"/>
  <c r="F181" i="2"/>
  <c r="F182" i="2"/>
  <c r="H182" i="2" s="1"/>
  <c r="H209" i="2"/>
  <c r="H211" i="2"/>
  <c r="H213" i="2"/>
  <c r="H214" i="2"/>
  <c r="H215" i="2"/>
  <c r="H217" i="2"/>
  <c r="H221" i="2"/>
  <c r="H223" i="2"/>
  <c r="H225" i="2"/>
  <c r="H227" i="2"/>
  <c r="H231" i="2"/>
  <c r="H232" i="2"/>
  <c r="H233" i="2"/>
  <c r="G235" i="2"/>
  <c r="F235" i="2"/>
  <c r="G236" i="2"/>
  <c r="F236" i="2"/>
  <c r="F237" i="2"/>
  <c r="G237" i="2" s="1"/>
  <c r="H275" i="2"/>
  <c r="H276" i="2"/>
  <c r="H277" i="2"/>
  <c r="H279" i="2"/>
  <c r="H280" i="2"/>
  <c r="H281" i="2"/>
  <c r="H283" i="2"/>
  <c r="H285" i="2"/>
  <c r="H287" i="2"/>
  <c r="H289" i="2"/>
  <c r="H291" i="2"/>
  <c r="H293" i="2"/>
  <c r="F294" i="2"/>
  <c r="G294" i="2" s="1"/>
  <c r="F295" i="2"/>
  <c r="G296" i="2"/>
  <c r="F296" i="2"/>
  <c r="G297" i="2"/>
  <c r="F297" i="2"/>
  <c r="G298" i="2"/>
  <c r="F298" i="2"/>
  <c r="G299" i="2"/>
  <c r="F299" i="2"/>
  <c r="G300" i="2"/>
  <c r="F300" i="2"/>
  <c r="F301" i="2"/>
  <c r="F302" i="2"/>
  <c r="G302" i="2" s="1"/>
  <c r="P302" i="2" s="1"/>
  <c r="F303" i="2"/>
  <c r="G303" i="2" s="1"/>
  <c r="F304" i="2"/>
  <c r="G304" i="2" s="1"/>
  <c r="F305" i="2"/>
  <c r="G305" i="2" s="1"/>
  <c r="F306" i="2"/>
  <c r="G306" i="2" s="1"/>
  <c r="P306" i="2" s="1"/>
  <c r="F307" i="2"/>
  <c r="G307" i="2" s="1"/>
  <c r="F308" i="2"/>
  <c r="G308" i="2" s="1"/>
  <c r="F309" i="2"/>
  <c r="G309" i="2" s="1"/>
  <c r="E330" i="2"/>
  <c r="H333" i="2"/>
  <c r="D334" i="2"/>
  <c r="H337" i="2"/>
  <c r="H339" i="2"/>
  <c r="H340" i="2"/>
  <c r="H341" i="2"/>
  <c r="H343" i="2"/>
  <c r="H344" i="2"/>
  <c r="H345" i="2"/>
  <c r="H347" i="2"/>
  <c r="H348" i="2"/>
  <c r="H349" i="2"/>
  <c r="H351" i="2"/>
  <c r="H353" i="2"/>
  <c r="H355" i="2"/>
  <c r="H357" i="2"/>
  <c r="H359" i="2"/>
  <c r="H361" i="2"/>
  <c r="F362" i="2"/>
  <c r="G362" i="2" s="1"/>
  <c r="F363" i="2"/>
  <c r="G364" i="2"/>
  <c r="F364" i="2"/>
  <c r="G365" i="2"/>
  <c r="F365" i="2"/>
  <c r="F366" i="2"/>
  <c r="F367" i="2"/>
  <c r="G367" i="2" s="1"/>
  <c r="P367" i="2" s="1"/>
  <c r="F368" i="2"/>
  <c r="G368" i="2" s="1"/>
  <c r="F369" i="2"/>
  <c r="G369" i="2" s="1"/>
  <c r="F370" i="2"/>
  <c r="G370" i="2" s="1"/>
  <c r="P370" i="2" s="1"/>
  <c r="F371" i="2"/>
  <c r="G371" i="2" s="1"/>
  <c r="P371" i="2" s="1"/>
  <c r="F372" i="2"/>
  <c r="G372" i="2" s="1"/>
  <c r="F373" i="2"/>
  <c r="G373" i="2" s="1"/>
  <c r="F374" i="2"/>
  <c r="F375" i="2"/>
  <c r="F376" i="2"/>
  <c r="H376" i="2" s="1"/>
  <c r="F12" i="2"/>
  <c r="H12" i="2" s="1"/>
  <c r="F20" i="2"/>
  <c r="H20" i="2" s="1"/>
  <c r="F21" i="2"/>
  <c r="G21" i="2" s="1"/>
  <c r="F25" i="2"/>
  <c r="G25" i="2" s="1"/>
  <c r="F36" i="2"/>
  <c r="H36" i="2" s="1"/>
  <c r="F37" i="2"/>
  <c r="G37" i="2" s="1"/>
  <c r="F44" i="2"/>
  <c r="H44" i="2" s="1"/>
  <c r="F49" i="2"/>
  <c r="G49" i="2" s="1"/>
  <c r="E51" i="2"/>
  <c r="F51" i="2"/>
  <c r="H51" i="2" s="1"/>
  <c r="E59" i="2"/>
  <c r="F59" i="2"/>
  <c r="H59" i="2" s="1"/>
  <c r="F60" i="2"/>
  <c r="H60" i="2" s="1"/>
  <c r="F61" i="2"/>
  <c r="G61" i="2" s="1"/>
  <c r="F65" i="2"/>
  <c r="G65" i="2" s="1"/>
  <c r="F68" i="2"/>
  <c r="G68" i="2" s="1"/>
  <c r="P68" i="2" s="1"/>
  <c r="F69" i="2"/>
  <c r="G69" i="2" s="1"/>
  <c r="F72" i="2"/>
  <c r="H72" i="2" s="1"/>
  <c r="F73" i="2"/>
  <c r="G73" i="2" s="1"/>
  <c r="F76" i="2"/>
  <c r="G76" i="2" s="1"/>
  <c r="F77" i="2"/>
  <c r="G77" i="2" s="1"/>
  <c r="E79" i="2"/>
  <c r="F79" i="2"/>
  <c r="H79" i="2" s="1"/>
  <c r="F80" i="2"/>
  <c r="H80" i="2" s="1"/>
  <c r="F81" i="2"/>
  <c r="G81" i="2" s="1"/>
  <c r="F84" i="2"/>
  <c r="H84" i="2" s="1"/>
  <c r="F85" i="2"/>
  <c r="G85" i="2" s="1"/>
  <c r="F88" i="2"/>
  <c r="H88" i="2" s="1"/>
  <c r="F92" i="2"/>
  <c r="H92" i="2" s="1"/>
  <c r="F93" i="2"/>
  <c r="G93" i="2" s="1"/>
  <c r="P93" i="2" s="1"/>
  <c r="G175" i="2"/>
  <c r="H177" i="2"/>
  <c r="H179" i="2"/>
  <c r="H180" i="2"/>
  <c r="H181" i="2"/>
  <c r="G183" i="2"/>
  <c r="F183" i="2"/>
  <c r="H183" i="2" s="1"/>
  <c r="G185" i="2"/>
  <c r="F185" i="2"/>
  <c r="H185" i="2" s="1"/>
  <c r="G186" i="2"/>
  <c r="F186" i="2"/>
  <c r="H186" i="2" s="1"/>
  <c r="G188" i="2"/>
  <c r="F188" i="2"/>
  <c r="H188" i="2" s="1"/>
  <c r="G190" i="2"/>
  <c r="F190" i="2"/>
  <c r="G191" i="2"/>
  <c r="F191" i="2"/>
  <c r="H191" i="2" s="1"/>
  <c r="G194" i="2"/>
  <c r="F194" i="2"/>
  <c r="G195" i="2"/>
  <c r="F195" i="2"/>
  <c r="H195" i="2" s="1"/>
  <c r="G196" i="2"/>
  <c r="F196" i="2"/>
  <c r="H196" i="2" s="1"/>
  <c r="G198" i="2"/>
  <c r="F198" i="2"/>
  <c r="H198" i="2" s="1"/>
  <c r="G199" i="2"/>
  <c r="F199" i="2"/>
  <c r="H199" i="2" s="1"/>
  <c r="G201" i="2"/>
  <c r="F201" i="2"/>
  <c r="H201" i="2" s="1"/>
  <c r="G203" i="2"/>
  <c r="F203" i="2"/>
  <c r="H203" i="2" s="1"/>
  <c r="D204" i="2"/>
  <c r="F204" i="2"/>
  <c r="H204" i="2" s="1"/>
  <c r="G205" i="2"/>
  <c r="F205" i="2"/>
  <c r="H205" i="2" s="1"/>
  <c r="G206" i="2"/>
  <c r="F206" i="2"/>
  <c r="H206" i="2" s="1"/>
  <c r="H237" i="2"/>
  <c r="F238" i="2"/>
  <c r="G238" i="2" s="1"/>
  <c r="P238" i="2" s="1"/>
  <c r="F239" i="2"/>
  <c r="G239" i="2" s="1"/>
  <c r="F240" i="2"/>
  <c r="G240" i="2" s="1"/>
  <c r="F241" i="2"/>
  <c r="G241" i="2" s="1"/>
  <c r="F242" i="2"/>
  <c r="G242" i="2" s="1"/>
  <c r="P242" i="2" s="1"/>
  <c r="F243" i="2"/>
  <c r="H243" i="2" s="1"/>
  <c r="F244" i="2"/>
  <c r="H244" i="2" s="1"/>
  <c r="F245" i="2"/>
  <c r="G245" i="2" s="1"/>
  <c r="F246" i="2"/>
  <c r="G246" i="2" s="1"/>
  <c r="P246" i="2" s="1"/>
  <c r="F248" i="2"/>
  <c r="H248" i="2" s="1"/>
  <c r="F250" i="2"/>
  <c r="G250" i="2" s="1"/>
  <c r="P250" i="2" s="1"/>
  <c r="F251" i="2"/>
  <c r="G251" i="2" s="1"/>
  <c r="P251" i="2" s="1"/>
  <c r="F252" i="2"/>
  <c r="H252" i="2" s="1"/>
  <c r="F253" i="2"/>
  <c r="G253" i="2" s="1"/>
  <c r="F254" i="2"/>
  <c r="G254" i="2" s="1"/>
  <c r="F256" i="2"/>
  <c r="G256" i="2" s="1"/>
  <c r="F258" i="2"/>
  <c r="G258" i="2" s="1"/>
  <c r="F259" i="2"/>
  <c r="G259" i="2" s="1"/>
  <c r="F260" i="2"/>
  <c r="H260" i="2" s="1"/>
  <c r="F261" i="2"/>
  <c r="G261" i="2" s="1"/>
  <c r="F262" i="2"/>
  <c r="G262" i="2" s="1"/>
  <c r="F264" i="2"/>
  <c r="H264" i="2" s="1"/>
  <c r="G293" i="2"/>
  <c r="H295" i="2"/>
  <c r="H297" i="2"/>
  <c r="H299" i="2"/>
  <c r="H301" i="2"/>
  <c r="H305" i="2"/>
  <c r="H307" i="2"/>
  <c r="H308" i="2"/>
  <c r="H309" i="2"/>
  <c r="G311" i="2"/>
  <c r="F311" i="2"/>
  <c r="H311" i="2" s="1"/>
  <c r="G312" i="2"/>
  <c r="F312" i="2"/>
  <c r="G314" i="2"/>
  <c r="F314" i="2"/>
  <c r="G315" i="2"/>
  <c r="F315" i="2"/>
  <c r="H315" i="2" s="1"/>
  <c r="G316" i="2"/>
  <c r="F316" i="2"/>
  <c r="H316" i="2" s="1"/>
  <c r="G317" i="2"/>
  <c r="F317" i="2"/>
  <c r="H317" i="2" s="1"/>
  <c r="G318" i="2"/>
  <c r="F318" i="2"/>
  <c r="G320" i="2"/>
  <c r="F320" i="2"/>
  <c r="H320" i="2" s="1"/>
  <c r="G321" i="2"/>
  <c r="F321" i="2"/>
  <c r="H321" i="2" s="1"/>
  <c r="G322" i="2"/>
  <c r="F322" i="2"/>
  <c r="G323" i="2"/>
  <c r="F323" i="2"/>
  <c r="G324" i="2"/>
  <c r="F324" i="2"/>
  <c r="H324" i="2" s="1"/>
  <c r="G361" i="2"/>
  <c r="H363" i="2"/>
  <c r="H364" i="2"/>
  <c r="H365" i="2"/>
  <c r="H369" i="2"/>
  <c r="H373" i="2"/>
  <c r="H375" i="2"/>
  <c r="F377" i="2"/>
  <c r="H377" i="2" s="1"/>
  <c r="F378" i="2"/>
  <c r="G378" i="2" s="1"/>
  <c r="P378" i="2" s="1"/>
  <c r="F379" i="2"/>
  <c r="H379" i="2" s="1"/>
  <c r="G380" i="2"/>
  <c r="F380" i="2"/>
  <c r="G381" i="2"/>
  <c r="F381" i="2"/>
  <c r="H381" i="2" s="1"/>
  <c r="G382" i="2"/>
  <c r="F382" i="2"/>
  <c r="G383" i="2"/>
  <c r="F383" i="2"/>
  <c r="H383" i="2" s="1"/>
  <c r="G384" i="2"/>
  <c r="F384" i="2"/>
  <c r="G385" i="2"/>
  <c r="F385" i="2"/>
  <c r="H385" i="2" s="1"/>
  <c r="G386" i="2"/>
  <c r="F386" i="2"/>
  <c r="F387" i="2"/>
  <c r="H387" i="2" s="1"/>
  <c r="F388" i="2"/>
  <c r="G388" i="2" s="1"/>
  <c r="F389" i="2"/>
  <c r="G389" i="2" s="1"/>
  <c r="F390" i="2"/>
  <c r="G391" i="2"/>
  <c r="F391" i="2"/>
  <c r="H391" i="2" s="1"/>
  <c r="G392" i="2"/>
  <c r="F392" i="2"/>
  <c r="H392" i="2" s="1"/>
  <c r="G393" i="2"/>
  <c r="F393" i="2"/>
  <c r="H393" i="2" s="1"/>
  <c r="G394" i="2"/>
  <c r="F394" i="2"/>
  <c r="F395" i="2"/>
  <c r="H395" i="2" s="1"/>
  <c r="F396" i="2"/>
  <c r="G396" i="2" s="1"/>
  <c r="F397" i="2"/>
  <c r="G397" i="2" s="1"/>
  <c r="F398" i="2"/>
  <c r="G398" i="2" s="1"/>
  <c r="P398" i="2" s="1"/>
  <c r="F399" i="2"/>
  <c r="H399" i="2" s="1"/>
  <c r="F400" i="2"/>
  <c r="G400" i="2" s="1"/>
  <c r="F401" i="2"/>
  <c r="H401" i="2" s="1"/>
  <c r="F402" i="2"/>
  <c r="G402" i="2" s="1"/>
  <c r="P402" i="2" s="1"/>
  <c r="F403" i="2"/>
  <c r="H403" i="2" s="1"/>
  <c r="F404" i="2"/>
  <c r="G404" i="2" s="1"/>
  <c r="F405" i="2"/>
  <c r="G405" i="2" s="1"/>
  <c r="F406" i="2"/>
  <c r="G406" i="2" s="1"/>
  <c r="P406" i="2" s="1"/>
  <c r="F408" i="2"/>
  <c r="G408" i="2" s="1"/>
  <c r="F409" i="2"/>
  <c r="G409" i="2" s="1"/>
  <c r="F410" i="2"/>
  <c r="G410" i="2" s="1"/>
  <c r="P410" i="2" s="1"/>
  <c r="F411" i="2"/>
  <c r="G411" i="2" s="1"/>
  <c r="P411" i="2" s="1"/>
  <c r="F412" i="2"/>
  <c r="G412" i="2" s="1"/>
  <c r="F413" i="2"/>
  <c r="G413" i="2" s="1"/>
  <c r="F414" i="2"/>
  <c r="G414" i="2" s="1"/>
  <c r="F415" i="2"/>
  <c r="G415" i="2" s="1"/>
  <c r="P415" i="2" s="1"/>
  <c r="F416" i="2"/>
  <c r="G416" i="2" s="1"/>
  <c r="L2" i="2"/>
  <c r="M2" i="2" s="1"/>
  <c r="N2" i="2" s="1"/>
  <c r="U2" i="2" s="1"/>
  <c r="H2" i="2"/>
  <c r="G486" i="2"/>
  <c r="E486" i="2"/>
  <c r="G663" i="2"/>
  <c r="D663" i="2"/>
  <c r="G817" i="2"/>
  <c r="D817" i="2"/>
  <c r="H1182" i="2"/>
  <c r="E1182" i="2"/>
  <c r="D1182" i="2"/>
  <c r="H1219" i="2"/>
  <c r="D1219" i="2"/>
  <c r="G1267" i="2"/>
  <c r="P1267" i="2" s="1"/>
  <c r="D1267" i="2"/>
  <c r="G1402" i="2"/>
  <c r="E1402" i="2"/>
  <c r="D1402" i="2"/>
  <c r="P1402" i="2" s="1"/>
  <c r="G1474" i="2"/>
  <c r="E1474" i="2"/>
  <c r="G1633" i="2"/>
  <c r="D1633" i="2"/>
  <c r="P1633" i="2" s="1"/>
  <c r="G1768" i="2"/>
  <c r="D1768" i="2"/>
  <c r="D28" i="2"/>
  <c r="E29" i="2"/>
  <c r="E49" i="2"/>
  <c r="D86" i="2"/>
  <c r="D87" i="2"/>
  <c r="D90" i="2"/>
  <c r="D194" i="2"/>
  <c r="D218" i="2"/>
  <c r="D251" i="2"/>
  <c r="D275" i="2"/>
  <c r="E288" i="2"/>
  <c r="D290" i="2"/>
  <c r="D398" i="2"/>
  <c r="E408" i="2"/>
  <c r="D410" i="2"/>
  <c r="E430" i="2"/>
  <c r="D482" i="2"/>
  <c r="E482" i="2"/>
  <c r="G728" i="2"/>
  <c r="E728" i="2"/>
  <c r="E738" i="2"/>
  <c r="E748" i="2"/>
  <c r="H748" i="2"/>
  <c r="D762" i="2"/>
  <c r="H762" i="2"/>
  <c r="G867" i="2"/>
  <c r="P867" i="2" s="1"/>
  <c r="D867" i="2"/>
  <c r="D903" i="2"/>
  <c r="D906" i="2"/>
  <c r="E906" i="2"/>
  <c r="D1018" i="2"/>
  <c r="E1018" i="2"/>
  <c r="E1042" i="2"/>
  <c r="G1085" i="2"/>
  <c r="D1085" i="2"/>
  <c r="D1138" i="2"/>
  <c r="E1138" i="2"/>
  <c r="D1159" i="2"/>
  <c r="G1159" i="2"/>
  <c r="G1235" i="2"/>
  <c r="D1235" i="2"/>
  <c r="G454" i="2"/>
  <c r="E454" i="2"/>
  <c r="G555" i="2"/>
  <c r="D555" i="2"/>
  <c r="P555" i="2" s="1"/>
  <c r="G631" i="2"/>
  <c r="D631" i="2"/>
  <c r="G802" i="2"/>
  <c r="E802" i="2"/>
  <c r="E1026" i="2"/>
  <c r="H1026" i="2"/>
  <c r="H1150" i="2"/>
  <c r="E1150" i="2"/>
  <c r="H1201" i="2"/>
  <c r="E1201" i="2"/>
  <c r="H1310" i="2"/>
  <c r="E1310" i="2"/>
  <c r="G1506" i="2"/>
  <c r="E1506" i="2"/>
  <c r="G1540" i="2"/>
  <c r="E1540" i="2"/>
  <c r="D1540" i="2"/>
  <c r="G1608" i="2"/>
  <c r="E1608" i="2"/>
  <c r="D1608" i="2"/>
  <c r="E1649" i="2"/>
  <c r="H1649" i="2"/>
  <c r="G1668" i="2"/>
  <c r="E1668" i="2"/>
  <c r="E1807" i="2"/>
  <c r="G1807" i="2"/>
  <c r="D103" i="2"/>
  <c r="D106" i="2"/>
  <c r="D119" i="2"/>
  <c r="D122" i="2"/>
  <c r="E228" i="2"/>
  <c r="E264" i="2"/>
  <c r="H290" i="2"/>
  <c r="D301" i="2"/>
  <c r="D322" i="2"/>
  <c r="D419" i="2"/>
  <c r="E424" i="2"/>
  <c r="D426" i="2"/>
  <c r="D435" i="2"/>
  <c r="E436" i="2"/>
  <c r="G442" i="2"/>
  <c r="E442" i="2"/>
  <c r="G470" i="2"/>
  <c r="E470" i="2"/>
  <c r="G499" i="2"/>
  <c r="D499" i="2"/>
  <c r="G531" i="2"/>
  <c r="D531" i="2"/>
  <c r="G574" i="2"/>
  <c r="E574" i="2"/>
  <c r="G614" i="2"/>
  <c r="E614" i="2"/>
  <c r="G647" i="2"/>
  <c r="D647" i="2"/>
  <c r="G676" i="2"/>
  <c r="D676" i="2"/>
  <c r="D771" i="2"/>
  <c r="G771" i="2"/>
  <c r="G810" i="2"/>
  <c r="E810" i="2"/>
  <c r="D834" i="2"/>
  <c r="E834" i="2"/>
  <c r="D1177" i="2"/>
  <c r="G1177" i="2"/>
  <c r="E1177" i="2"/>
  <c r="G1211" i="2"/>
  <c r="D1211" i="2"/>
  <c r="G598" i="2"/>
  <c r="E598" i="2"/>
  <c r="D138" i="2"/>
  <c r="D139" i="2"/>
  <c r="D142" i="2"/>
  <c r="D146" i="2"/>
  <c r="D147" i="2"/>
  <c r="D155" i="2"/>
  <c r="E189" i="2"/>
  <c r="D209" i="2"/>
  <c r="D211" i="2"/>
  <c r="D247" i="2"/>
  <c r="D311" i="2"/>
  <c r="G721" i="2"/>
  <c r="D721" i="2"/>
  <c r="D758" i="2"/>
  <c r="P758" i="2" s="1"/>
  <c r="H758" i="2"/>
  <c r="G897" i="2"/>
  <c r="D897" i="2"/>
  <c r="G921" i="2"/>
  <c r="D921" i="2"/>
  <c r="G935" i="2"/>
  <c r="D935" i="2"/>
  <c r="G952" i="2"/>
  <c r="E952" i="2"/>
  <c r="D969" i="2"/>
  <c r="D974" i="2"/>
  <c r="E974" i="2"/>
  <c r="G1031" i="2"/>
  <c r="D1031" i="2"/>
  <c r="E1058" i="2"/>
  <c r="D1062" i="2"/>
  <c r="E1062" i="2"/>
  <c r="D1122" i="2"/>
  <c r="E1122" i="2"/>
  <c r="H1174" i="2"/>
  <c r="E1174" i="2"/>
  <c r="G1226" i="2"/>
  <c r="E1226" i="2"/>
  <c r="D454" i="2"/>
  <c r="D467" i="2"/>
  <c r="D470" i="2"/>
  <c r="D486" i="2"/>
  <c r="D495" i="2"/>
  <c r="E508" i="2"/>
  <c r="D523" i="2"/>
  <c r="E524" i="2"/>
  <c r="D526" i="2"/>
  <c r="D547" i="2"/>
  <c r="E548" i="2"/>
  <c r="D550" i="2"/>
  <c r="D571" i="2"/>
  <c r="E572" i="2"/>
  <c r="D574" i="2"/>
  <c r="D595" i="2"/>
  <c r="E596" i="2"/>
  <c r="D598" i="2"/>
  <c r="D611" i="2"/>
  <c r="E612" i="2"/>
  <c r="D614" i="2"/>
  <c r="E630" i="2"/>
  <c r="E646" i="2"/>
  <c r="E662" i="2"/>
  <c r="E674" i="2"/>
  <c r="E676" i="2"/>
  <c r="D683" i="2"/>
  <c r="E712" i="2"/>
  <c r="D731" i="2"/>
  <c r="E740" i="2"/>
  <c r="E758" i="2"/>
  <c r="E800" i="2"/>
  <c r="D809" i="2"/>
  <c r="E814" i="2"/>
  <c r="D825" i="2"/>
  <c r="E844" i="2"/>
  <c r="E852" i="2"/>
  <c r="D869" i="2"/>
  <c r="E880" i="2"/>
  <c r="E896" i="2"/>
  <c r="D943" i="2"/>
  <c r="D945" i="2"/>
  <c r="E960" i="2"/>
  <c r="E972" i="2"/>
  <c r="E988" i="2"/>
  <c r="E996" i="2"/>
  <c r="E1004" i="2"/>
  <c r="D1034" i="2"/>
  <c r="D1050" i="2"/>
  <c r="E1068" i="2"/>
  <c r="D1071" i="2"/>
  <c r="E1076" i="2"/>
  <c r="E1084" i="2"/>
  <c r="H1246" i="2"/>
  <c r="E1246" i="2"/>
  <c r="G1342" i="2"/>
  <c r="E1342" i="2"/>
  <c r="H1398" i="2"/>
  <c r="E1398" i="2"/>
  <c r="D1409" i="2"/>
  <c r="E1409" i="2"/>
  <c r="D1445" i="2"/>
  <c r="E1445" i="2"/>
  <c r="H1469" i="2"/>
  <c r="E1469" i="2"/>
  <c r="H1502" i="2"/>
  <c r="E1502" i="2"/>
  <c r="H1536" i="2"/>
  <c r="E1536" i="2"/>
  <c r="G1612" i="2"/>
  <c r="E1612" i="2"/>
  <c r="D1612" i="2"/>
  <c r="G1640" i="2"/>
  <c r="E1640" i="2"/>
  <c r="D1640" i="2"/>
  <c r="G1657" i="2"/>
  <c r="P1657" i="2" s="1"/>
  <c r="D1657" i="2"/>
  <c r="E1729" i="2"/>
  <c r="H1729" i="2"/>
  <c r="G1740" i="2"/>
  <c r="E1740" i="2"/>
  <c r="E1791" i="2"/>
  <c r="G1791" i="2"/>
  <c r="H1828" i="2"/>
  <c r="E1828" i="2"/>
  <c r="D710" i="2"/>
  <c r="D827" i="2"/>
  <c r="D830" i="2"/>
  <c r="D875" i="2"/>
  <c r="D883" i="2"/>
  <c r="D914" i="2"/>
  <c r="D978" i="2"/>
  <c r="D1014" i="2"/>
  <c r="D1019" i="2"/>
  <c r="D1022" i="2"/>
  <c r="D1130" i="2"/>
  <c r="D1160" i="2"/>
  <c r="G1258" i="2"/>
  <c r="E1258" i="2"/>
  <c r="H1314" i="2"/>
  <c r="E1314" i="2"/>
  <c r="H1441" i="2"/>
  <c r="E1441" i="2"/>
  <c r="H1482" i="2"/>
  <c r="E1482" i="2"/>
  <c r="D1482" i="2"/>
  <c r="H1514" i="2"/>
  <c r="E1514" i="2"/>
  <c r="D1514" i="2"/>
  <c r="G1601" i="2"/>
  <c r="D1601" i="2"/>
  <c r="P1601" i="2" s="1"/>
  <c r="G1619" i="2"/>
  <c r="E1619" i="2"/>
  <c r="G1644" i="2"/>
  <c r="E1644" i="2"/>
  <c r="D1644" i="2"/>
  <c r="E1721" i="2"/>
  <c r="H1721" i="2"/>
  <c r="G1816" i="2"/>
  <c r="P1816" i="2" s="1"/>
  <c r="D1816" i="2"/>
  <c r="D726" i="2"/>
  <c r="D785" i="2"/>
  <c r="D789" i="2"/>
  <c r="D791" i="2"/>
  <c r="D797" i="2"/>
  <c r="D807" i="2"/>
  <c r="D849" i="2"/>
  <c r="D877" i="2"/>
  <c r="D885" i="2"/>
  <c r="D949" i="2"/>
  <c r="D951" i="2"/>
  <c r="D1042" i="2"/>
  <c r="D1058" i="2"/>
  <c r="E1088" i="2"/>
  <c r="D1091" i="2"/>
  <c r="E1096" i="2"/>
  <c r="D1099" i="2"/>
  <c r="D1107" i="2"/>
  <c r="E1112" i="2"/>
  <c r="D1150" i="2"/>
  <c r="D1151" i="2"/>
  <c r="D1173" i="2"/>
  <c r="D1181" i="2"/>
  <c r="D1191" i="2"/>
  <c r="D1193" i="2"/>
  <c r="D1201" i="2"/>
  <c r="P1201" i="2" s="1"/>
  <c r="D1203" i="2"/>
  <c r="E1217" i="2"/>
  <c r="G1229" i="2"/>
  <c r="D1241" i="2"/>
  <c r="G1241" i="2"/>
  <c r="E1241" i="2"/>
  <c r="H1362" i="2"/>
  <c r="E1362" i="2"/>
  <c r="D1362" i="2"/>
  <c r="G1374" i="2"/>
  <c r="E1374" i="2"/>
  <c r="D1374" i="2"/>
  <c r="H1454" i="2"/>
  <c r="E1454" i="2"/>
  <c r="H1522" i="2"/>
  <c r="E1522" i="2"/>
  <c r="D1522" i="2"/>
  <c r="G1568" i="2"/>
  <c r="E1568" i="2"/>
  <c r="D1568" i="2"/>
  <c r="G1712" i="2"/>
  <c r="E1712" i="2"/>
  <c r="D1261" i="2"/>
  <c r="E1290" i="2"/>
  <c r="D1310" i="2"/>
  <c r="D1314" i="2"/>
  <c r="D1317" i="2"/>
  <c r="E1322" i="2"/>
  <c r="D1345" i="2"/>
  <c r="D1365" i="2"/>
  <c r="E1370" i="2"/>
  <c r="D1386" i="2"/>
  <c r="D1399" i="2"/>
  <c r="E1406" i="2"/>
  <c r="D1413" i="2"/>
  <c r="D1442" i="2"/>
  <c r="P1442" i="2" s="1"/>
  <c r="D1454" i="2"/>
  <c r="D1457" i="2"/>
  <c r="D1477" i="2"/>
  <c r="D1485" i="2"/>
  <c r="D1509" i="2"/>
  <c r="E1537" i="2"/>
  <c r="D1552" i="2"/>
  <c r="E1560" i="2"/>
  <c r="H1565" i="2"/>
  <c r="E1572" i="2"/>
  <c r="E1580" i="2"/>
  <c r="E1596" i="2"/>
  <c r="E1601" i="2"/>
  <c r="E1624" i="2"/>
  <c r="E1628" i="2"/>
  <c r="E1633" i="2"/>
  <c r="D1649" i="2"/>
  <c r="D1651" i="2"/>
  <c r="E1657" i="2"/>
  <c r="D1671" i="2"/>
  <c r="P1671" i="2" s="1"/>
  <c r="D1681" i="2"/>
  <c r="E1693" i="2"/>
  <c r="E1752" i="2"/>
  <c r="D1757" i="2"/>
  <c r="E1552" i="2"/>
  <c r="D1571" i="2"/>
  <c r="E1577" i="2"/>
  <c r="D1233" i="2"/>
  <c r="D1245" i="2"/>
  <c r="E1250" i="2"/>
  <c r="E1262" i="2"/>
  <c r="D1275" i="2"/>
  <c r="D1277" i="2"/>
  <c r="D1285" i="2"/>
  <c r="D1287" i="2"/>
  <c r="D1297" i="2"/>
  <c r="P1297" i="2" s="1"/>
  <c r="E1298" i="2"/>
  <c r="D1306" i="2"/>
  <c r="D1309" i="2"/>
  <c r="D1313" i="2"/>
  <c r="D1321" i="2"/>
  <c r="H1335" i="2"/>
  <c r="D1339" i="2"/>
  <c r="E1346" i="2"/>
  <c r="D1347" i="2"/>
  <c r="D1361" i="2"/>
  <c r="E1365" i="2"/>
  <c r="E1394" i="2"/>
  <c r="E1413" i="2"/>
  <c r="D1414" i="2"/>
  <c r="E1430" i="2"/>
  <c r="D1441" i="2"/>
  <c r="D1450" i="2"/>
  <c r="D1469" i="2"/>
  <c r="D1478" i="2"/>
  <c r="D1481" i="2"/>
  <c r="E1485" i="2"/>
  <c r="D1510" i="2"/>
  <c r="D1513" i="2"/>
  <c r="D1526" i="2"/>
  <c r="D1533" i="2"/>
  <c r="D1551" i="2"/>
  <c r="E1617" i="2"/>
  <c r="H1633" i="2"/>
  <c r="D1665" i="2"/>
  <c r="E1677" i="2"/>
  <c r="E1684" i="2"/>
  <c r="E1685" i="2"/>
  <c r="E1739" i="2"/>
  <c r="D1775" i="2"/>
  <c r="H1781" i="2"/>
  <c r="D1804" i="2"/>
  <c r="E1808" i="2"/>
  <c r="E1813" i="2"/>
  <c r="D154" i="2"/>
  <c r="D150" i="2"/>
  <c r="D12" i="2"/>
  <c r="D20" i="2"/>
  <c r="E21" i="2"/>
  <c r="E57" i="2"/>
  <c r="D93" i="2"/>
  <c r="D95" i="2"/>
  <c r="D98" i="2"/>
  <c r="E117" i="2"/>
  <c r="D127" i="2"/>
  <c r="D130" i="2"/>
  <c r="D131" i="2"/>
  <c r="D166" i="2"/>
  <c r="D168" i="2"/>
  <c r="E177" i="2"/>
  <c r="D182" i="2"/>
  <c r="D184" i="2"/>
  <c r="E193" i="2"/>
  <c r="D198" i="2"/>
  <c r="P198" i="2" s="1"/>
  <c r="E214" i="2"/>
  <c r="D217" i="2"/>
  <c r="D255" i="2"/>
  <c r="D259" i="2"/>
  <c r="G285" i="2"/>
  <c r="D293" i="2"/>
  <c r="E302" i="2"/>
  <c r="D399" i="2"/>
  <c r="E414" i="2"/>
  <c r="E326" i="2"/>
  <c r="D330" i="2"/>
  <c r="D355" i="2"/>
  <c r="E360" i="2"/>
  <c r="E370" i="2"/>
  <c r="E376" i="2"/>
  <c r="E392" i="2"/>
  <c r="D402" i="2"/>
  <c r="E404" i="2"/>
  <c r="D415" i="2"/>
  <c r="E416" i="2"/>
  <c r="D4" i="2"/>
  <c r="E5" i="2"/>
  <c r="D36" i="2"/>
  <c r="E37" i="2"/>
  <c r="E41" i="2"/>
  <c r="E67" i="2"/>
  <c r="E77" i="2"/>
  <c r="D83" i="2"/>
  <c r="E101" i="2"/>
  <c r="D109" i="2"/>
  <c r="D111" i="2"/>
  <c r="D114" i="2"/>
  <c r="D134" i="2"/>
  <c r="E218" i="2"/>
  <c r="E224" i="2"/>
  <c r="E232" i="2"/>
  <c r="D243" i="2"/>
  <c r="E256" i="2"/>
  <c r="D266" i="2"/>
  <c r="D282" i="2"/>
  <c r="E296" i="2"/>
  <c r="D298" i="2"/>
  <c r="E406" i="2"/>
  <c r="E109" i="2"/>
  <c r="E166" i="2"/>
  <c r="E170" i="2"/>
  <c r="E182" i="2"/>
  <c r="E186" i="2"/>
  <c r="E198" i="2"/>
  <c r="E201" i="2"/>
  <c r="G209" i="2"/>
  <c r="D214" i="2"/>
  <c r="H224" i="2"/>
  <c r="D237" i="2"/>
  <c r="E248" i="2"/>
  <c r="D258" i="2"/>
  <c r="D263" i="2"/>
  <c r="D267" i="2"/>
  <c r="H282" i="2"/>
  <c r="H298" i="2"/>
  <c r="D302" i="2"/>
  <c r="E322" i="2"/>
  <c r="E334" i="2"/>
  <c r="E340" i="2"/>
  <c r="E378" i="2"/>
  <c r="E398" i="2"/>
  <c r="E410" i="2"/>
  <c r="D414" i="2"/>
  <c r="G16" i="2"/>
  <c r="D16" i="2"/>
  <c r="D19" i="2"/>
  <c r="E19" i="2"/>
  <c r="D55" i="2"/>
  <c r="E55" i="2"/>
  <c r="D71" i="2"/>
  <c r="E71" i="2"/>
  <c r="G89" i="2"/>
  <c r="E89" i="2"/>
  <c r="H102" i="2"/>
  <c r="D102" i="2"/>
  <c r="H165" i="2"/>
  <c r="D165" i="2"/>
  <c r="G375" i="2"/>
  <c r="D375" i="2"/>
  <c r="E468" i="2"/>
  <c r="H468" i="2"/>
  <c r="G651" i="2"/>
  <c r="D651" i="2"/>
  <c r="G677" i="2"/>
  <c r="D677" i="2"/>
  <c r="E15" i="2"/>
  <c r="E31" i="2"/>
  <c r="D44" i="2"/>
  <c r="D52" i="2"/>
  <c r="E53" i="2"/>
  <c r="D68" i="2"/>
  <c r="E69" i="2"/>
  <c r="D89" i="2"/>
  <c r="H110" i="2"/>
  <c r="D110" i="2"/>
  <c r="G121" i="2"/>
  <c r="E121" i="2"/>
  <c r="D129" i="2"/>
  <c r="E129" i="2"/>
  <c r="H161" i="2"/>
  <c r="D161" i="2"/>
  <c r="H174" i="2"/>
  <c r="D174" i="2"/>
  <c r="P174" i="2" s="1"/>
  <c r="H190" i="2"/>
  <c r="D190" i="2"/>
  <c r="H235" i="2"/>
  <c r="D235" i="2"/>
  <c r="G249" i="2"/>
  <c r="D249" i="2"/>
  <c r="D270" i="2"/>
  <c r="H270" i="2"/>
  <c r="E270" i="2"/>
  <c r="H284" i="2"/>
  <c r="E284" i="2"/>
  <c r="G287" i="2"/>
  <c r="D287" i="2"/>
  <c r="H300" i="2"/>
  <c r="E300" i="2"/>
  <c r="G313" i="2"/>
  <c r="P313" i="2" s="1"/>
  <c r="D313" i="2"/>
  <c r="H331" i="2"/>
  <c r="D331" i="2"/>
  <c r="G338" i="2"/>
  <c r="E338" i="2"/>
  <c r="D346" i="2"/>
  <c r="E346" i="2"/>
  <c r="D362" i="2"/>
  <c r="E362" i="2"/>
  <c r="H371" i="2"/>
  <c r="D371" i="2"/>
  <c r="D386" i="2"/>
  <c r="P386" i="2" s="1"/>
  <c r="E386" i="2"/>
  <c r="G395" i="2"/>
  <c r="D395" i="2"/>
  <c r="G422" i="2"/>
  <c r="E422" i="2"/>
  <c r="G423" i="2"/>
  <c r="D423" i="2"/>
  <c r="H431" i="2"/>
  <c r="D431" i="2"/>
  <c r="G451" i="2"/>
  <c r="D451" i="2"/>
  <c r="G8" i="2"/>
  <c r="D8" i="2"/>
  <c r="G24" i="2"/>
  <c r="D24" i="2"/>
  <c r="D39" i="2"/>
  <c r="E39" i="2"/>
  <c r="G48" i="2"/>
  <c r="D48" i="2"/>
  <c r="D63" i="2"/>
  <c r="E63" i="2"/>
  <c r="G97" i="2"/>
  <c r="E97" i="2"/>
  <c r="H192" i="2"/>
  <c r="E192" i="2"/>
  <c r="D262" i="2"/>
  <c r="H262" i="2"/>
  <c r="E262" i="2"/>
  <c r="H273" i="2"/>
  <c r="D273" i="2"/>
  <c r="P273" i="2" s="1"/>
  <c r="D286" i="2"/>
  <c r="E286" i="2"/>
  <c r="H303" i="2"/>
  <c r="D303" i="2"/>
  <c r="G319" i="2"/>
  <c r="D319" i="2"/>
  <c r="H323" i="2"/>
  <c r="D323" i="2"/>
  <c r="P323" i="2" s="1"/>
  <c r="H335" i="2"/>
  <c r="D335" i="2"/>
  <c r="G343" i="2"/>
  <c r="D343" i="2"/>
  <c r="G351" i="2"/>
  <c r="D351" i="2"/>
  <c r="G366" i="2"/>
  <c r="E366" i="2"/>
  <c r="D394" i="2"/>
  <c r="P394" i="2" s="1"/>
  <c r="E394" i="2"/>
  <c r="E420" i="2"/>
  <c r="H420" i="2"/>
  <c r="D450" i="2"/>
  <c r="E450" i="2"/>
  <c r="G787" i="2"/>
  <c r="D787" i="2"/>
  <c r="D799" i="2"/>
  <c r="G799" i="2"/>
  <c r="D3" i="2"/>
  <c r="E3" i="2"/>
  <c r="G32" i="2"/>
  <c r="D32" i="2"/>
  <c r="D35" i="2"/>
  <c r="E35" i="2"/>
  <c r="G56" i="2"/>
  <c r="D56" i="2"/>
  <c r="D75" i="2"/>
  <c r="E75" i="2"/>
  <c r="G113" i="2"/>
  <c r="E113" i="2"/>
  <c r="D153" i="2"/>
  <c r="P153" i="2" s="1"/>
  <c r="E153" i="2"/>
  <c r="H171" i="2"/>
  <c r="D171" i="2"/>
  <c r="H187" i="2"/>
  <c r="D187" i="2"/>
  <c r="D210" i="2"/>
  <c r="E210" i="2"/>
  <c r="G226" i="2"/>
  <c r="E226" i="2"/>
  <c r="P235" i="2"/>
  <c r="D246" i="2"/>
  <c r="H246" i="2"/>
  <c r="E246" i="2"/>
  <c r="G257" i="2"/>
  <c r="D257" i="2"/>
  <c r="D294" i="2"/>
  <c r="E294" i="2"/>
  <c r="H327" i="2"/>
  <c r="D327" i="2"/>
  <c r="G347" i="2"/>
  <c r="D347" i="2"/>
  <c r="E356" i="2"/>
  <c r="H356" i="2"/>
  <c r="G363" i="2"/>
  <c r="D363" i="2"/>
  <c r="H367" i="2"/>
  <c r="D367" i="2"/>
  <c r="G374" i="2"/>
  <c r="E374" i="2"/>
  <c r="G387" i="2"/>
  <c r="D387" i="2"/>
  <c r="E400" i="2"/>
  <c r="H400" i="2"/>
  <c r="G434" i="2"/>
  <c r="E434" i="2"/>
  <c r="H443" i="2"/>
  <c r="D443" i="2"/>
  <c r="G635" i="2"/>
  <c r="P635" i="2" s="1"/>
  <c r="D635" i="2"/>
  <c r="G691" i="2"/>
  <c r="D691" i="2"/>
  <c r="G699" i="2"/>
  <c r="P699" i="2" s="1"/>
  <c r="D699" i="2"/>
  <c r="D11" i="2"/>
  <c r="E11" i="2"/>
  <c r="D27" i="2"/>
  <c r="E27" i="2"/>
  <c r="G40" i="2"/>
  <c r="D40" i="2"/>
  <c r="D47" i="2"/>
  <c r="E47" i="2"/>
  <c r="G64" i="2"/>
  <c r="D64" i="2"/>
  <c r="H118" i="2"/>
  <c r="D118" i="2"/>
  <c r="D137" i="2"/>
  <c r="E137" i="2"/>
  <c r="H176" i="2"/>
  <c r="E176" i="2"/>
  <c r="H229" i="2"/>
  <c r="D229" i="2"/>
  <c r="E7" i="2"/>
  <c r="E23" i="2"/>
  <c r="H37" i="2"/>
  <c r="D60" i="2"/>
  <c r="E61" i="2"/>
  <c r="E81" i="2"/>
  <c r="E85" i="2"/>
  <c r="D94" i="2"/>
  <c r="D97" i="2"/>
  <c r="P97" i="2" s="1"/>
  <c r="G105" i="2"/>
  <c r="E105" i="2"/>
  <c r="D145" i="2"/>
  <c r="E145" i="2"/>
  <c r="G181" i="2"/>
  <c r="E181" i="2"/>
  <c r="D181" i="2"/>
  <c r="G197" i="2"/>
  <c r="E197" i="2"/>
  <c r="D197" i="2"/>
  <c r="G202" i="2"/>
  <c r="D202" i="2"/>
  <c r="H219" i="2"/>
  <c r="D219" i="2"/>
  <c r="D233" i="2"/>
  <c r="G233" i="2"/>
  <c r="H241" i="2"/>
  <c r="D241" i="2"/>
  <c r="D254" i="2"/>
  <c r="H254" i="2"/>
  <c r="E254" i="2"/>
  <c r="G265" i="2"/>
  <c r="D265" i="2"/>
  <c r="D278" i="2"/>
  <c r="P278" i="2" s="1"/>
  <c r="H278" i="2"/>
  <c r="E278" i="2"/>
  <c r="H292" i="2"/>
  <c r="E292" i="2"/>
  <c r="G295" i="2"/>
  <c r="D295" i="2"/>
  <c r="G310" i="2"/>
  <c r="E310" i="2"/>
  <c r="D318" i="2"/>
  <c r="E318" i="2"/>
  <c r="D342" i="2"/>
  <c r="P342" i="2" s="1"/>
  <c r="E342" i="2"/>
  <c r="D350" i="2"/>
  <c r="E350" i="2"/>
  <c r="G358" i="2"/>
  <c r="P358" i="2" s="1"/>
  <c r="E358" i="2"/>
  <c r="H411" i="2"/>
  <c r="D411" i="2"/>
  <c r="E718" i="2"/>
  <c r="H718" i="2"/>
  <c r="E202" i="2"/>
  <c r="E240" i="2"/>
  <c r="D310" i="2"/>
  <c r="P311" i="2"/>
  <c r="E312" i="2"/>
  <c r="E328" i="2"/>
  <c r="E332" i="2"/>
  <c r="E336" i="2"/>
  <c r="D338" i="2"/>
  <c r="D358" i="2"/>
  <c r="D366" i="2"/>
  <c r="E372" i="2"/>
  <c r="D374" i="2"/>
  <c r="G390" i="2"/>
  <c r="E390" i="2"/>
  <c r="G407" i="2"/>
  <c r="D407" i="2"/>
  <c r="E412" i="2"/>
  <c r="H412" i="2"/>
  <c r="D422" i="2"/>
  <c r="E432" i="2"/>
  <c r="E444" i="2"/>
  <c r="H444" i="2"/>
  <c r="G462" i="2"/>
  <c r="E462" i="2"/>
  <c r="G463" i="2"/>
  <c r="D463" i="2"/>
  <c r="G474" i="2"/>
  <c r="E474" i="2"/>
  <c r="G498" i="2"/>
  <c r="E498" i="2"/>
  <c r="G506" i="2"/>
  <c r="E506" i="2"/>
  <c r="G507" i="2"/>
  <c r="D507" i="2"/>
  <c r="G514" i="2"/>
  <c r="E514" i="2"/>
  <c r="G527" i="2"/>
  <c r="D527" i="2"/>
  <c r="G530" i="2"/>
  <c r="E530" i="2"/>
  <c r="G543" i="2"/>
  <c r="D543" i="2"/>
  <c r="G546" i="2"/>
  <c r="E546" i="2"/>
  <c r="G554" i="2"/>
  <c r="E554" i="2"/>
  <c r="G567" i="2"/>
  <c r="P567" i="2" s="1"/>
  <c r="D567" i="2"/>
  <c r="G570" i="2"/>
  <c r="E570" i="2"/>
  <c r="G583" i="2"/>
  <c r="P583" i="2" s="1"/>
  <c r="D583" i="2"/>
  <c r="G591" i="2"/>
  <c r="D591" i="2"/>
  <c r="G594" i="2"/>
  <c r="E594" i="2"/>
  <c r="G610" i="2"/>
  <c r="E610" i="2"/>
  <c r="G670" i="2"/>
  <c r="E670" i="2"/>
  <c r="D682" i="2"/>
  <c r="E682" i="2"/>
  <c r="E742" i="2"/>
  <c r="H763" i="2"/>
  <c r="D763" i="2"/>
  <c r="D770" i="2"/>
  <c r="P770" i="2" s="1"/>
  <c r="E770" i="2"/>
  <c r="H770" i="2"/>
  <c r="G806" i="2"/>
  <c r="E806" i="2"/>
  <c r="G851" i="2"/>
  <c r="P851" i="2" s="1"/>
  <c r="D851" i="2"/>
  <c r="H872" i="2"/>
  <c r="E872" i="2"/>
  <c r="D105" i="2"/>
  <c r="D113" i="2"/>
  <c r="D121" i="2"/>
  <c r="P121" i="2" s="1"/>
  <c r="E208" i="2"/>
  <c r="E216" i="2"/>
  <c r="E220" i="2"/>
  <c r="D226" i="2"/>
  <c r="E9" i="2"/>
  <c r="E17" i="2"/>
  <c r="E25" i="2"/>
  <c r="E33" i="2"/>
  <c r="D43" i="2"/>
  <c r="E45" i="2"/>
  <c r="D51" i="2"/>
  <c r="D59" i="2"/>
  <c r="D67" i="2"/>
  <c r="E73" i="2"/>
  <c r="D79" i="2"/>
  <c r="D91" i="2"/>
  <c r="D99" i="2"/>
  <c r="D107" i="2"/>
  <c r="D115" i="2"/>
  <c r="D123" i="2"/>
  <c r="D125" i="2"/>
  <c r="D133" i="2"/>
  <c r="D141" i="2"/>
  <c r="P141" i="2" s="1"/>
  <c r="D149" i="2"/>
  <c r="D157" i="2"/>
  <c r="E161" i="2"/>
  <c r="E162" i="2"/>
  <c r="E165" i="2"/>
  <c r="E174" i="2"/>
  <c r="E190" i="2"/>
  <c r="D200" i="2"/>
  <c r="H208" i="2"/>
  <c r="E212" i="2"/>
  <c r="H216" i="2"/>
  <c r="D222" i="2"/>
  <c r="D230" i="2"/>
  <c r="D234" i="2"/>
  <c r="E236" i="2"/>
  <c r="H240" i="2"/>
  <c r="D274" i="2"/>
  <c r="P274" i="2" s="1"/>
  <c r="E304" i="2"/>
  <c r="D306" i="2"/>
  <c r="D314" i="2"/>
  <c r="P314" i="2" s="1"/>
  <c r="E320" i="2"/>
  <c r="E324" i="2"/>
  <c r="H328" i="2"/>
  <c r="H332" i="2"/>
  <c r="E344" i="2"/>
  <c r="E348" i="2"/>
  <c r="E352" i="2"/>
  <c r="D354" i="2"/>
  <c r="P354" i="2" s="1"/>
  <c r="P355" i="2"/>
  <c r="E364" i="2"/>
  <c r="E368" i="2"/>
  <c r="H368" i="2"/>
  <c r="E382" i="2"/>
  <c r="E388" i="2"/>
  <c r="D390" i="2"/>
  <c r="E402" i="2"/>
  <c r="G418" i="2"/>
  <c r="E418" i="2"/>
  <c r="G438" i="2"/>
  <c r="P438" i="2" s="1"/>
  <c r="E438" i="2"/>
  <c r="G439" i="2"/>
  <c r="D439" i="2"/>
  <c r="G446" i="2"/>
  <c r="E446" i="2"/>
  <c r="D459" i="2"/>
  <c r="P459" i="2" s="1"/>
  <c r="E460" i="2"/>
  <c r="D462" i="2"/>
  <c r="D471" i="2"/>
  <c r="E472" i="2"/>
  <c r="D479" i="2"/>
  <c r="D487" i="2"/>
  <c r="E488" i="2"/>
  <c r="H488" i="2"/>
  <c r="E496" i="2"/>
  <c r="H496" i="2"/>
  <c r="D506" i="2"/>
  <c r="D511" i="2"/>
  <c r="E526" i="2"/>
  <c r="E542" i="2"/>
  <c r="D551" i="2"/>
  <c r="E566" i="2"/>
  <c r="E582" i="2"/>
  <c r="E590" i="2"/>
  <c r="G627" i="2"/>
  <c r="D627" i="2"/>
  <c r="P627" i="2" s="1"/>
  <c r="G643" i="2"/>
  <c r="D643" i="2"/>
  <c r="G659" i="2"/>
  <c r="D659" i="2"/>
  <c r="P659" i="2" s="1"/>
  <c r="G780" i="2"/>
  <c r="E780" i="2"/>
  <c r="G833" i="2"/>
  <c r="D833" i="2"/>
  <c r="D7" i="2"/>
  <c r="D15" i="2"/>
  <c r="D23" i="2"/>
  <c r="D31" i="2"/>
  <c r="E125" i="2"/>
  <c r="E133" i="2"/>
  <c r="D135" i="2"/>
  <c r="E141" i="2"/>
  <c r="D143" i="2"/>
  <c r="E149" i="2"/>
  <c r="D151" i="2"/>
  <c r="E157" i="2"/>
  <c r="D159" i="2"/>
  <c r="D162" i="2"/>
  <c r="P162" i="2" s="1"/>
  <c r="D176" i="2"/>
  <c r="D177" i="2"/>
  <c r="P190" i="2"/>
  <c r="D192" i="2"/>
  <c r="D193" i="2"/>
  <c r="D201" i="2"/>
  <c r="H202" i="2"/>
  <c r="E206" i="2"/>
  <c r="G217" i="2"/>
  <c r="E222" i="2"/>
  <c r="D225" i="2"/>
  <c r="H226" i="2"/>
  <c r="E230" i="2"/>
  <c r="E234" i="2"/>
  <c r="G247" i="2"/>
  <c r="G255" i="2"/>
  <c r="G263" i="2"/>
  <c r="P263" i="2" s="1"/>
  <c r="E272" i="2"/>
  <c r="E274" i="2"/>
  <c r="E280" i="2"/>
  <c r="G301" i="2"/>
  <c r="P301" i="2" s="1"/>
  <c r="E308" i="2"/>
  <c r="D309" i="2"/>
  <c r="H310" i="2"/>
  <c r="E316" i="2"/>
  <c r="D339" i="2"/>
  <c r="P339" i="2" s="1"/>
  <c r="E354" i="2"/>
  <c r="D359" i="2"/>
  <c r="P359" i="2" s="1"/>
  <c r="G379" i="2"/>
  <c r="D379" i="2"/>
  <c r="D383" i="2"/>
  <c r="P383" i="2" s="1"/>
  <c r="E384" i="2"/>
  <c r="H384" i="2"/>
  <c r="D391" i="2"/>
  <c r="P391" i="2" s="1"/>
  <c r="D403" i="2"/>
  <c r="E428" i="2"/>
  <c r="H428" i="2"/>
  <c r="G455" i="2"/>
  <c r="D455" i="2"/>
  <c r="G478" i="2"/>
  <c r="E478" i="2"/>
  <c r="G483" i="2"/>
  <c r="D483" i="2"/>
  <c r="G494" i="2"/>
  <c r="E494" i="2"/>
  <c r="G502" i="2"/>
  <c r="P502" i="2" s="1"/>
  <c r="E502" i="2"/>
  <c r="G503" i="2"/>
  <c r="D503" i="2"/>
  <c r="G510" i="2"/>
  <c r="P510" i="2" s="1"/>
  <c r="E510" i="2"/>
  <c r="G519" i="2"/>
  <c r="D519" i="2"/>
  <c r="G522" i="2"/>
  <c r="E522" i="2"/>
  <c r="G535" i="2"/>
  <c r="D535" i="2"/>
  <c r="G538" i="2"/>
  <c r="E538" i="2"/>
  <c r="G550" i="2"/>
  <c r="E550" i="2"/>
  <c r="G559" i="2"/>
  <c r="D559" i="2"/>
  <c r="G562" i="2"/>
  <c r="E562" i="2"/>
  <c r="G575" i="2"/>
  <c r="D575" i="2"/>
  <c r="G578" i="2"/>
  <c r="E578" i="2"/>
  <c r="G586" i="2"/>
  <c r="E586" i="2"/>
  <c r="G602" i="2"/>
  <c r="E602" i="2"/>
  <c r="G618" i="2"/>
  <c r="E618" i="2"/>
  <c r="G675" i="2"/>
  <c r="E675" i="2"/>
  <c r="D675" i="2"/>
  <c r="G684" i="2"/>
  <c r="E684" i="2"/>
  <c r="G720" i="2"/>
  <c r="E720" i="2"/>
  <c r="G745" i="2"/>
  <c r="P745" i="2" s="1"/>
  <c r="D745" i="2"/>
  <c r="G776" i="2"/>
  <c r="E776" i="2"/>
  <c r="D821" i="2"/>
  <c r="G821" i="2"/>
  <c r="E904" i="2"/>
  <c r="H904" i="2"/>
  <c r="E380" i="2"/>
  <c r="E396" i="2"/>
  <c r="D406" i="2"/>
  <c r="D418" i="2"/>
  <c r="D434" i="2"/>
  <c r="D446" i="2"/>
  <c r="E452" i="2"/>
  <c r="E456" i="2"/>
  <c r="D474" i="2"/>
  <c r="E484" i="2"/>
  <c r="D494" i="2"/>
  <c r="D498" i="2"/>
  <c r="P498" i="2" s="1"/>
  <c r="P499" i="2"/>
  <c r="E512" i="2"/>
  <c r="D514" i="2"/>
  <c r="E520" i="2"/>
  <c r="D522" i="2"/>
  <c r="E528" i="2"/>
  <c r="D530" i="2"/>
  <c r="E536" i="2"/>
  <c r="D538" i="2"/>
  <c r="E544" i="2"/>
  <c r="D546" i="2"/>
  <c r="E552" i="2"/>
  <c r="D554" i="2"/>
  <c r="E560" i="2"/>
  <c r="D562" i="2"/>
  <c r="E568" i="2"/>
  <c r="D570" i="2"/>
  <c r="E576" i="2"/>
  <c r="D578" i="2"/>
  <c r="D586" i="2"/>
  <c r="E592" i="2"/>
  <c r="D594" i="2"/>
  <c r="D599" i="2"/>
  <c r="E600" i="2"/>
  <c r="D602" i="2"/>
  <c r="D607" i="2"/>
  <c r="E608" i="2"/>
  <c r="D610" i="2"/>
  <c r="D615" i="2"/>
  <c r="E616" i="2"/>
  <c r="D618" i="2"/>
  <c r="D623" i="2"/>
  <c r="E624" i="2"/>
  <c r="E626" i="2"/>
  <c r="E634" i="2"/>
  <c r="E642" i="2"/>
  <c r="E650" i="2"/>
  <c r="E658" i="2"/>
  <c r="D667" i="2"/>
  <c r="E668" i="2"/>
  <c r="D670" i="2"/>
  <c r="H676" i="2"/>
  <c r="E688" i="2"/>
  <c r="E696" i="2"/>
  <c r="D701" i="2"/>
  <c r="D702" i="2"/>
  <c r="D705" i="2"/>
  <c r="E710" i="2"/>
  <c r="D713" i="2"/>
  <c r="E726" i="2"/>
  <c r="D729" i="2"/>
  <c r="E734" i="2"/>
  <c r="D737" i="2"/>
  <c r="E744" i="2"/>
  <c r="D751" i="2"/>
  <c r="D753" i="2"/>
  <c r="E792" i="2"/>
  <c r="D801" i="2"/>
  <c r="E818" i="2"/>
  <c r="D837" i="2"/>
  <c r="G837" i="2"/>
  <c r="D846" i="2"/>
  <c r="E846" i="2"/>
  <c r="G864" i="2"/>
  <c r="E864" i="2"/>
  <c r="P875" i="2"/>
  <c r="H876" i="2"/>
  <c r="E876" i="2"/>
  <c r="H884" i="2"/>
  <c r="E884" i="2"/>
  <c r="H890" i="2"/>
  <c r="E890" i="2"/>
  <c r="E908" i="2"/>
  <c r="H908" i="2"/>
  <c r="G913" i="2"/>
  <c r="D913" i="2"/>
  <c r="D1072" i="2"/>
  <c r="E1072" i="2"/>
  <c r="D1080" i="2"/>
  <c r="E1080" i="2"/>
  <c r="G1113" i="2"/>
  <c r="D1113" i="2"/>
  <c r="D678" i="2"/>
  <c r="D690" i="2"/>
  <c r="D698" i="2"/>
  <c r="H765" i="2"/>
  <c r="D765" i="2"/>
  <c r="P765" i="2" s="1"/>
  <c r="E772" i="2"/>
  <c r="H772" i="2"/>
  <c r="D803" i="2"/>
  <c r="H822" i="2"/>
  <c r="E822" i="2"/>
  <c r="H835" i="2"/>
  <c r="D835" i="2"/>
  <c r="H853" i="2"/>
  <c r="D853" i="2"/>
  <c r="G868" i="2"/>
  <c r="E868" i="2"/>
  <c r="H888" i="2"/>
  <c r="E888" i="2"/>
  <c r="D902" i="2"/>
  <c r="E902" i="2"/>
  <c r="E912" i="2"/>
  <c r="H912" i="2"/>
  <c r="D718" i="2"/>
  <c r="D742" i="2"/>
  <c r="D750" i="2"/>
  <c r="D759" i="2"/>
  <c r="D779" i="2"/>
  <c r="H788" i="2"/>
  <c r="E788" i="2"/>
  <c r="D811" i="2"/>
  <c r="H826" i="2"/>
  <c r="E826" i="2"/>
  <c r="H841" i="2"/>
  <c r="D841" i="2"/>
  <c r="P841" i="2" s="1"/>
  <c r="H859" i="2"/>
  <c r="D859" i="2"/>
  <c r="H889" i="2"/>
  <c r="D889" i="2"/>
  <c r="G905" i="2"/>
  <c r="D905" i="2"/>
  <c r="E916" i="2"/>
  <c r="H916" i="2"/>
  <c r="D778" i="2"/>
  <c r="D781" i="2"/>
  <c r="D802" i="2"/>
  <c r="P802" i="2" s="1"/>
  <c r="D806" i="2"/>
  <c r="D810" i="2"/>
  <c r="D814" i="2"/>
  <c r="P814" i="2" s="1"/>
  <c r="D818" i="2"/>
  <c r="P818" i="2" s="1"/>
  <c r="D823" i="2"/>
  <c r="D829" i="2"/>
  <c r="E832" i="2"/>
  <c r="E836" i="2"/>
  <c r="D838" i="2"/>
  <c r="D842" i="2"/>
  <c r="E850" i="2"/>
  <c r="E854" i="2"/>
  <c r="D873" i="2"/>
  <c r="E882" i="2"/>
  <c r="E892" i="2"/>
  <c r="D898" i="2"/>
  <c r="D910" i="2"/>
  <c r="D918" i="2"/>
  <c r="D922" i="2"/>
  <c r="E922" i="2"/>
  <c r="G936" i="2"/>
  <c r="E936" i="2"/>
  <c r="G944" i="2"/>
  <c r="E944" i="2"/>
  <c r="D953" i="2"/>
  <c r="G964" i="2"/>
  <c r="E964" i="2"/>
  <c r="E1008" i="2"/>
  <c r="H1008" i="2"/>
  <c r="G1013" i="2"/>
  <c r="D1013" i="2"/>
  <c r="G1021" i="2"/>
  <c r="D1021" i="2"/>
  <c r="E1030" i="2"/>
  <c r="H1030" i="2"/>
  <c r="G1033" i="2"/>
  <c r="D1033" i="2"/>
  <c r="D1044" i="2"/>
  <c r="P1044" i="2" s="1"/>
  <c r="H1044" i="2"/>
  <c r="G1049" i="2"/>
  <c r="D1049" i="2"/>
  <c r="D1060" i="2"/>
  <c r="P1060" i="2" s="1"/>
  <c r="H1060" i="2"/>
  <c r="G1089" i="2"/>
  <c r="D1089" i="2"/>
  <c r="G1097" i="2"/>
  <c r="D1097" i="2"/>
  <c r="G1105" i="2"/>
  <c r="D1105" i="2"/>
  <c r="G1116" i="2"/>
  <c r="E1116" i="2"/>
  <c r="D1124" i="2"/>
  <c r="H1124" i="2"/>
  <c r="G1129" i="2"/>
  <c r="D1129" i="2"/>
  <c r="D1140" i="2"/>
  <c r="H1140" i="2"/>
  <c r="G1145" i="2"/>
  <c r="D1145" i="2"/>
  <c r="P859" i="2"/>
  <c r="E970" i="2"/>
  <c r="H970" i="2"/>
  <c r="E976" i="2"/>
  <c r="H976" i="2"/>
  <c r="E984" i="2"/>
  <c r="H984" i="2"/>
  <c r="E992" i="2"/>
  <c r="H992" i="2"/>
  <c r="E1000" i="2"/>
  <c r="H1000" i="2"/>
  <c r="E1012" i="2"/>
  <c r="H1012" i="2"/>
  <c r="G1063" i="2"/>
  <c r="D1063" i="2"/>
  <c r="G1069" i="2"/>
  <c r="D1069" i="2"/>
  <c r="G1077" i="2"/>
  <c r="D1077" i="2"/>
  <c r="E756" i="2"/>
  <c r="E762" i="2"/>
  <c r="E764" i="2"/>
  <c r="E766" i="2"/>
  <c r="E796" i="2"/>
  <c r="E804" i="2"/>
  <c r="D805" i="2"/>
  <c r="H806" i="2"/>
  <c r="E808" i="2"/>
  <c r="E812" i="2"/>
  <c r="D813" i="2"/>
  <c r="P813" i="2" s="1"/>
  <c r="H814" i="2"/>
  <c r="E816" i="2"/>
  <c r="E820" i="2"/>
  <c r="D822" i="2"/>
  <c r="D826" i="2"/>
  <c r="G829" i="2"/>
  <c r="P829" i="2" s="1"/>
  <c r="E838" i="2"/>
  <c r="D839" i="2"/>
  <c r="E842" i="2"/>
  <c r="D845" i="2"/>
  <c r="P845" i="2" s="1"/>
  <c r="E856" i="2"/>
  <c r="D857" i="2"/>
  <c r="E860" i="2"/>
  <c r="E866" i="2"/>
  <c r="E870" i="2"/>
  <c r="E886" i="2"/>
  <c r="D890" i="2"/>
  <c r="H896" i="2"/>
  <c r="E898" i="2"/>
  <c r="E900" i="2"/>
  <c r="D907" i="2"/>
  <c r="E910" i="2"/>
  <c r="E918" i="2"/>
  <c r="D919" i="2"/>
  <c r="D926" i="2"/>
  <c r="E926" i="2"/>
  <c r="G932" i="2"/>
  <c r="E932" i="2"/>
  <c r="G940" i="2"/>
  <c r="E940" i="2"/>
  <c r="D957" i="2"/>
  <c r="G959" i="2"/>
  <c r="D959" i="2"/>
  <c r="G968" i="2"/>
  <c r="E968" i="2"/>
  <c r="G973" i="2"/>
  <c r="D973" i="2"/>
  <c r="D979" i="2"/>
  <c r="G981" i="2"/>
  <c r="D981" i="2"/>
  <c r="D987" i="2"/>
  <c r="G989" i="2"/>
  <c r="D989" i="2"/>
  <c r="D995" i="2"/>
  <c r="G997" i="2"/>
  <c r="D997" i="2"/>
  <c r="D1003" i="2"/>
  <c r="H1015" i="2"/>
  <c r="D1015" i="2"/>
  <c r="E1024" i="2"/>
  <c r="H1024" i="2"/>
  <c r="D1036" i="2"/>
  <c r="H1036" i="2"/>
  <c r="G1041" i="2"/>
  <c r="D1041" i="2"/>
  <c r="D1052" i="2"/>
  <c r="H1052" i="2"/>
  <c r="G1057" i="2"/>
  <c r="D1057" i="2"/>
  <c r="D1092" i="2"/>
  <c r="P1092" i="2" s="1"/>
  <c r="E1092" i="2"/>
  <c r="D1100" i="2"/>
  <c r="E1100" i="2"/>
  <c r="D1108" i="2"/>
  <c r="E1108" i="2"/>
  <c r="G1121" i="2"/>
  <c r="D1121" i="2"/>
  <c r="D1132" i="2"/>
  <c r="P1132" i="2" s="1"/>
  <c r="H1132" i="2"/>
  <c r="G1137" i="2"/>
  <c r="D1137" i="2"/>
  <c r="D1148" i="2"/>
  <c r="P1148" i="2" s="1"/>
  <c r="H1148" i="2"/>
  <c r="E920" i="2"/>
  <c r="E950" i="2"/>
  <c r="E954" i="2"/>
  <c r="D982" i="2"/>
  <c r="D986" i="2"/>
  <c r="D990" i="2"/>
  <c r="D994" i="2"/>
  <c r="D998" i="2"/>
  <c r="D1002" i="2"/>
  <c r="D1005" i="2"/>
  <c r="P1005" i="2" s="1"/>
  <c r="D1006" i="2"/>
  <c r="D1010" i="2"/>
  <c r="E1016" i="2"/>
  <c r="D1026" i="2"/>
  <c r="D1027" i="2"/>
  <c r="D1038" i="2"/>
  <c r="D1039" i="2"/>
  <c r="D1046" i="2"/>
  <c r="D1047" i="2"/>
  <c r="P1047" i="2" s="1"/>
  <c r="D1054" i="2"/>
  <c r="D1055" i="2"/>
  <c r="E1066" i="2"/>
  <c r="E1074" i="2"/>
  <c r="E1082" i="2"/>
  <c r="D1086" i="2"/>
  <c r="E1094" i="2"/>
  <c r="E1102" i="2"/>
  <c r="E1110" i="2"/>
  <c r="D1116" i="2"/>
  <c r="D1118" i="2"/>
  <c r="D1119" i="2"/>
  <c r="P1119" i="2" s="1"/>
  <c r="D1126" i="2"/>
  <c r="D1127" i="2"/>
  <c r="D1134" i="2"/>
  <c r="D1135" i="2"/>
  <c r="P1135" i="2" s="1"/>
  <c r="D1142" i="2"/>
  <c r="D1143" i="2"/>
  <c r="H920" i="2"/>
  <c r="D933" i="2"/>
  <c r="D965" i="2"/>
  <c r="D971" i="2"/>
  <c r="E1006" i="2"/>
  <c r="E1010" i="2"/>
  <c r="D1011" i="2"/>
  <c r="E1038" i="2"/>
  <c r="E1046" i="2"/>
  <c r="E1054" i="2"/>
  <c r="D1068" i="2"/>
  <c r="P1068" i="2" s="1"/>
  <c r="D1076" i="2"/>
  <c r="D1084" i="2"/>
  <c r="E1086" i="2"/>
  <c r="D1088" i="2"/>
  <c r="D1096" i="2"/>
  <c r="D1104" i="2"/>
  <c r="D1112" i="2"/>
  <c r="E1118" i="2"/>
  <c r="E1126" i="2"/>
  <c r="E1134" i="2"/>
  <c r="E1142" i="2"/>
  <c r="E1154" i="2"/>
  <c r="E1160" i="2"/>
  <c r="E1162" i="2"/>
  <c r="E1166" i="2"/>
  <c r="D1175" i="2"/>
  <c r="D1186" i="2"/>
  <c r="D1194" i="2"/>
  <c r="P1194" i="2" s="1"/>
  <c r="D1199" i="2"/>
  <c r="D1206" i="2"/>
  <c r="D1214" i="2"/>
  <c r="D1222" i="2"/>
  <c r="P1222" i="2" s="1"/>
  <c r="D1230" i="2"/>
  <c r="D1243" i="2"/>
  <c r="D1247" i="2"/>
  <c r="E1249" i="2"/>
  <c r="D1251" i="2"/>
  <c r="D1255" i="2"/>
  <c r="E1257" i="2"/>
  <c r="D1259" i="2"/>
  <c r="D1270" i="2"/>
  <c r="D1278" i="2"/>
  <c r="D1283" i="2"/>
  <c r="D1299" i="2"/>
  <c r="P1299" i="2" s="1"/>
  <c r="D1303" i="2"/>
  <c r="E1305" i="2"/>
  <c r="D1318" i="2"/>
  <c r="P1318" i="2" s="1"/>
  <c r="D1323" i="2"/>
  <c r="D1326" i="2"/>
  <c r="D1330" i="2"/>
  <c r="P1330" i="2" s="1"/>
  <c r="E1333" i="2"/>
  <c r="E1337" i="2"/>
  <c r="H1343" i="2"/>
  <c r="H1347" i="2"/>
  <c r="E1349" i="2"/>
  <c r="G1350" i="2"/>
  <c r="E1350" i="2"/>
  <c r="E1353" i="2"/>
  <c r="D1358" i="2"/>
  <c r="D1371" i="2"/>
  <c r="H1399" i="2"/>
  <c r="D1407" i="2"/>
  <c r="H1407" i="2"/>
  <c r="E1421" i="2"/>
  <c r="D1427" i="2"/>
  <c r="H1427" i="2"/>
  <c r="E1433" i="2"/>
  <c r="D1451" i="2"/>
  <c r="H1466" i="2"/>
  <c r="E1466" i="2"/>
  <c r="D1466" i="2"/>
  <c r="H1486" i="2"/>
  <c r="D1486" i="2"/>
  <c r="D1501" i="2"/>
  <c r="E1501" i="2"/>
  <c r="H1518" i="2"/>
  <c r="D1518" i="2"/>
  <c r="G1541" i="2"/>
  <c r="D1541" i="2"/>
  <c r="G1576" i="2"/>
  <c r="E1576" i="2"/>
  <c r="D1576" i="2"/>
  <c r="E1581" i="2"/>
  <c r="H1581" i="2"/>
  <c r="D1581" i="2"/>
  <c r="D1591" i="2"/>
  <c r="E1591" i="2"/>
  <c r="E1848" i="2"/>
  <c r="D1848" i="2"/>
  <c r="G1872" i="2"/>
  <c r="E1872" i="2"/>
  <c r="D1872" i="2"/>
  <c r="H1880" i="2"/>
  <c r="E1880" i="2"/>
  <c r="G1976" i="2"/>
  <c r="E1976" i="2"/>
  <c r="D1976" i="2"/>
  <c r="G1992" i="2"/>
  <c r="P1992" i="2" s="1"/>
  <c r="E1992" i="2"/>
  <c r="D1992" i="2"/>
  <c r="G2008" i="2"/>
  <c r="E2008" i="2"/>
  <c r="D2008" i="2"/>
  <c r="G1354" i="2"/>
  <c r="E1354" i="2"/>
  <c r="D1373" i="2"/>
  <c r="E1373" i="2"/>
  <c r="G1382" i="2"/>
  <c r="P1382" i="2" s="1"/>
  <c r="D1382" i="2"/>
  <c r="H1386" i="2"/>
  <c r="E1386" i="2"/>
  <c r="D1393" i="2"/>
  <c r="E1393" i="2"/>
  <c r="D1401" i="2"/>
  <c r="E1401" i="2"/>
  <c r="G1422" i="2"/>
  <c r="E1422" i="2"/>
  <c r="D1422" i="2"/>
  <c r="G1434" i="2"/>
  <c r="E1434" i="2"/>
  <c r="D1434" i="2"/>
  <c r="H1461" i="2"/>
  <c r="E1461" i="2"/>
  <c r="D1507" i="2"/>
  <c r="H1507" i="2"/>
  <c r="G1548" i="2"/>
  <c r="E1548" i="2"/>
  <c r="D1548" i="2"/>
  <c r="H1588" i="2"/>
  <c r="D1588" i="2"/>
  <c r="G1692" i="2"/>
  <c r="P1692" i="2" s="1"/>
  <c r="E1692" i="2"/>
  <c r="D1692" i="2"/>
  <c r="H1723" i="2"/>
  <c r="E1723" i="2"/>
  <c r="H1744" i="2"/>
  <c r="E1744" i="2"/>
  <c r="G1884" i="2"/>
  <c r="P1884" i="2" s="1"/>
  <c r="E1884" i="2"/>
  <c r="D1884" i="2"/>
  <c r="G2026" i="2"/>
  <c r="P2026" i="2" s="1"/>
  <c r="E2026" i="2"/>
  <c r="D2026" i="2"/>
  <c r="G2034" i="2"/>
  <c r="E2034" i="2"/>
  <c r="D2034" i="2"/>
  <c r="P2034" i="2" s="1"/>
  <c r="G2050" i="2"/>
  <c r="E2050" i="2"/>
  <c r="D2050" i="2"/>
  <c r="H1154" i="2"/>
  <c r="D1157" i="2"/>
  <c r="H1162" i="2"/>
  <c r="D1167" i="2"/>
  <c r="P1171" i="2"/>
  <c r="G1173" i="2"/>
  <c r="D1178" i="2"/>
  <c r="P1178" i="2" s="1"/>
  <c r="G1181" i="2"/>
  <c r="P1181" i="2" s="1"/>
  <c r="P1182" i="2"/>
  <c r="E1186" i="2"/>
  <c r="D1190" i="2"/>
  <c r="P1190" i="2" s="1"/>
  <c r="E1194" i="2"/>
  <c r="D1202" i="2"/>
  <c r="E1205" i="2"/>
  <c r="E1206" i="2"/>
  <c r="D1210" i="2"/>
  <c r="P1211" i="2"/>
  <c r="E1213" i="2"/>
  <c r="E1214" i="2"/>
  <c r="D1218" i="2"/>
  <c r="P1219" i="2"/>
  <c r="E1221" i="2"/>
  <c r="E1222" i="2"/>
  <c r="D1227" i="2"/>
  <c r="E1230" i="2"/>
  <c r="D1234" i="2"/>
  <c r="D1238" i="2"/>
  <c r="G1245" i="2"/>
  <c r="P1245" i="2" s="1"/>
  <c r="G1253" i="2"/>
  <c r="G1261" i="2"/>
  <c r="D1263" i="2"/>
  <c r="P1263" i="2" s="1"/>
  <c r="D1266" i="2"/>
  <c r="E1270" i="2"/>
  <c r="D1274" i="2"/>
  <c r="E1278" i="2"/>
  <c r="D1286" i="2"/>
  <c r="G1289" i="2"/>
  <c r="P1289" i="2" s="1"/>
  <c r="P1290" i="2"/>
  <c r="D1294" i="2"/>
  <c r="G1301" i="2"/>
  <c r="D1307" i="2"/>
  <c r="P1310" i="2"/>
  <c r="D1311" i="2"/>
  <c r="E1313" i="2"/>
  <c r="D1315" i="2"/>
  <c r="E1318" i="2"/>
  <c r="E1321" i="2"/>
  <c r="H1323" i="2"/>
  <c r="D1325" i="2"/>
  <c r="E1326" i="2"/>
  <c r="D1327" i="2"/>
  <c r="D1329" i="2"/>
  <c r="E1330" i="2"/>
  <c r="D1331" i="2"/>
  <c r="D1334" i="2"/>
  <c r="P1334" i="2" s="1"/>
  <c r="D1338" i="2"/>
  <c r="E1341" i="2"/>
  <c r="E1345" i="2"/>
  <c r="D1354" i="2"/>
  <c r="E1361" i="2"/>
  <c r="D1366" i="2"/>
  <c r="D1369" i="2"/>
  <c r="E1369" i="2"/>
  <c r="D1377" i="2"/>
  <c r="E1377" i="2"/>
  <c r="G1378" i="2"/>
  <c r="D1378" i="2"/>
  <c r="E1382" i="2"/>
  <c r="D1385" i="2"/>
  <c r="E1385" i="2"/>
  <c r="G1390" i="2"/>
  <c r="E1390" i="2"/>
  <c r="D1390" i="2"/>
  <c r="D1397" i="2"/>
  <c r="E1397" i="2"/>
  <c r="G1398" i="2"/>
  <c r="D1398" i="2"/>
  <c r="D1405" i="2"/>
  <c r="E1405" i="2"/>
  <c r="H1410" i="2"/>
  <c r="E1410" i="2"/>
  <c r="G1418" i="2"/>
  <c r="E1418" i="2"/>
  <c r="D1418" i="2"/>
  <c r="D1425" i="2"/>
  <c r="E1425" i="2"/>
  <c r="G1426" i="2"/>
  <c r="P1426" i="2" s="1"/>
  <c r="D1426" i="2"/>
  <c r="D1429" i="2"/>
  <c r="E1429" i="2"/>
  <c r="G1430" i="2"/>
  <c r="D1430" i="2"/>
  <c r="G1438" i="2"/>
  <c r="E1438" i="2"/>
  <c r="D1438" i="2"/>
  <c r="H1446" i="2"/>
  <c r="E1446" i="2"/>
  <c r="D1449" i="2"/>
  <c r="E1449" i="2"/>
  <c r="G1458" i="2"/>
  <c r="E1458" i="2"/>
  <c r="D1458" i="2"/>
  <c r="H1470" i="2"/>
  <c r="E1470" i="2"/>
  <c r="D1470" i="2"/>
  <c r="D1473" i="2"/>
  <c r="E1473" i="2"/>
  <c r="H1490" i="2"/>
  <c r="E1490" i="2"/>
  <c r="D1490" i="2"/>
  <c r="G1494" i="2"/>
  <c r="E1494" i="2"/>
  <c r="D1494" i="2"/>
  <c r="D1505" i="2"/>
  <c r="E1505" i="2"/>
  <c r="D1521" i="2"/>
  <c r="E1521" i="2"/>
  <c r="G1528" i="2"/>
  <c r="P1528" i="2" s="1"/>
  <c r="E1528" i="2"/>
  <c r="D1528" i="2"/>
  <c r="D1535" i="2"/>
  <c r="E1535" i="2"/>
  <c r="G1544" i="2"/>
  <c r="P1544" i="2" s="1"/>
  <c r="E1544" i="2"/>
  <c r="D1544" i="2"/>
  <c r="H1556" i="2"/>
  <c r="D1556" i="2"/>
  <c r="G1564" i="2"/>
  <c r="E1564" i="2"/>
  <c r="D1564" i="2"/>
  <c r="H1575" i="2"/>
  <c r="E1575" i="2"/>
  <c r="H1584" i="2"/>
  <c r="D1584" i="2"/>
  <c r="D1595" i="2"/>
  <c r="G1595" i="2"/>
  <c r="G1604" i="2"/>
  <c r="E1604" i="2"/>
  <c r="D1604" i="2"/>
  <c r="D1611" i="2"/>
  <c r="G1611" i="2"/>
  <c r="E1611" i="2"/>
  <c r="G1625" i="2"/>
  <c r="D1625" i="2"/>
  <c r="G1632" i="2"/>
  <c r="E1632" i="2"/>
  <c r="D1632" i="2"/>
  <c r="G1636" i="2"/>
  <c r="E1636" i="2"/>
  <c r="D1636" i="2"/>
  <c r="D1643" i="2"/>
  <c r="G1643" i="2"/>
  <c r="E1643" i="2"/>
  <c r="G1648" i="2"/>
  <c r="P1648" i="2" s="1"/>
  <c r="E1648" i="2"/>
  <c r="D1648" i="2"/>
  <c r="H1652" i="2"/>
  <c r="D1652" i="2"/>
  <c r="G1673" i="2"/>
  <c r="D1673" i="2"/>
  <c r="G1688" i="2"/>
  <c r="E1688" i="2"/>
  <c r="D1688" i="2"/>
  <c r="E1737" i="2"/>
  <c r="H1737" i="2"/>
  <c r="H1812" i="2"/>
  <c r="E1812" i="2"/>
  <c r="D1812" i="2"/>
  <c r="P1812" i="2" s="1"/>
  <c r="D1931" i="2"/>
  <c r="E1931" i="2"/>
  <c r="D1947" i="2"/>
  <c r="E1947" i="2"/>
  <c r="D1963" i="2"/>
  <c r="E1963" i="2"/>
  <c r="P1238" i="2"/>
  <c r="D1381" i="2"/>
  <c r="E1381" i="2"/>
  <c r="G1394" i="2"/>
  <c r="D1394" i="2"/>
  <c r="H1414" i="2"/>
  <c r="E1414" i="2"/>
  <c r="H1442" i="2"/>
  <c r="E1442" i="2"/>
  <c r="D1453" i="2"/>
  <c r="E1453" i="2"/>
  <c r="D1475" i="2"/>
  <c r="H1475" i="2"/>
  <c r="H1497" i="2"/>
  <c r="E1497" i="2"/>
  <c r="G1573" i="2"/>
  <c r="D1573" i="2"/>
  <c r="G1597" i="2"/>
  <c r="D1597" i="2"/>
  <c r="P1597" i="2" s="1"/>
  <c r="G1609" i="2"/>
  <c r="D1609" i="2"/>
  <c r="G1616" i="2"/>
  <c r="E1616" i="2"/>
  <c r="D1616" i="2"/>
  <c r="G1620" i="2"/>
  <c r="E1620" i="2"/>
  <c r="D1620" i="2"/>
  <c r="D1627" i="2"/>
  <c r="G1627" i="2"/>
  <c r="E1627" i="2"/>
  <c r="G1641" i="2"/>
  <c r="D1641" i="2"/>
  <c r="G1664" i="2"/>
  <c r="E1664" i="2"/>
  <c r="D1664" i="2"/>
  <c r="H1704" i="2"/>
  <c r="E1704" i="2"/>
  <c r="G2042" i="2"/>
  <c r="P2042" i="2" s="1"/>
  <c r="E2042" i="2"/>
  <c r="D2042" i="2"/>
  <c r="D2573" i="2"/>
  <c r="E2573" i="2"/>
  <c r="G2573" i="2"/>
  <c r="P2573" i="2" s="1"/>
  <c r="D1156" i="2"/>
  <c r="D1163" i="2"/>
  <c r="D1166" i="2"/>
  <c r="E1170" i="2"/>
  <c r="D1174" i="2"/>
  <c r="P1174" i="2" s="1"/>
  <c r="E1178" i="2"/>
  <c r="D1183" i="2"/>
  <c r="E1185" i="2"/>
  <c r="D1187" i="2"/>
  <c r="P1187" i="2" s="1"/>
  <c r="D1189" i="2"/>
  <c r="E1190" i="2"/>
  <c r="E1193" i="2"/>
  <c r="D1195" i="2"/>
  <c r="P1195" i="2" s="1"/>
  <c r="D1197" i="2"/>
  <c r="P1197" i="2" s="1"/>
  <c r="D1198" i="2"/>
  <c r="P1198" i="2" s="1"/>
  <c r="E1202" i="2"/>
  <c r="G1205" i="2"/>
  <c r="P1205" i="2" s="1"/>
  <c r="P1206" i="2"/>
  <c r="D1207" i="2"/>
  <c r="E1210" i="2"/>
  <c r="G1213" i="2"/>
  <c r="P1213" i="2" s="1"/>
  <c r="D1215" i="2"/>
  <c r="E1218" i="2"/>
  <c r="G1221" i="2"/>
  <c r="P1221" i="2" s="1"/>
  <c r="D1223" i="2"/>
  <c r="D1226" i="2"/>
  <c r="P1230" i="2"/>
  <c r="D1231" i="2"/>
  <c r="P1231" i="2" s="1"/>
  <c r="E1233" i="2"/>
  <c r="E1234" i="2"/>
  <c r="D1237" i="2"/>
  <c r="E1238" i="2"/>
  <c r="D1242" i="2"/>
  <c r="D1246" i="2"/>
  <c r="P1246" i="2" s="1"/>
  <c r="P1247" i="2"/>
  <c r="D1249" i="2"/>
  <c r="D1250" i="2"/>
  <c r="D1254" i="2"/>
  <c r="P1254" i="2" s="1"/>
  <c r="P1255" i="2"/>
  <c r="D1257" i="2"/>
  <c r="D1258" i="2"/>
  <c r="D1262" i="2"/>
  <c r="P1262" i="2" s="1"/>
  <c r="D1265" i="2"/>
  <c r="P1265" i="2" s="1"/>
  <c r="E1266" i="2"/>
  <c r="E1269" i="2"/>
  <c r="D1271" i="2"/>
  <c r="P1271" i="2" s="1"/>
  <c r="D1273" i="2"/>
  <c r="P1273" i="2" s="1"/>
  <c r="E1274" i="2"/>
  <c r="E1277" i="2"/>
  <c r="D1279" i="2"/>
  <c r="P1279" i="2" s="1"/>
  <c r="D1281" i="2"/>
  <c r="P1281" i="2" s="1"/>
  <c r="D1282" i="2"/>
  <c r="P1282" i="2" s="1"/>
  <c r="E1286" i="2"/>
  <c r="D1291" i="2"/>
  <c r="D1293" i="2"/>
  <c r="E1294" i="2"/>
  <c r="D1298" i="2"/>
  <c r="D1302" i="2"/>
  <c r="P1302" i="2" s="1"/>
  <c r="D1305" i="2"/>
  <c r="P1305" i="2" s="1"/>
  <c r="G1309" i="2"/>
  <c r="G1313" i="2"/>
  <c r="E1317" i="2"/>
  <c r="D1319" i="2"/>
  <c r="D1322" i="2"/>
  <c r="P1322" i="2" s="1"/>
  <c r="D1333" i="2"/>
  <c r="E1334" i="2"/>
  <c r="D1337" i="2"/>
  <c r="E1338" i="2"/>
  <c r="D1342" i="2"/>
  <c r="D1346" i="2"/>
  <c r="D1349" i="2"/>
  <c r="D1350" i="2"/>
  <c r="G1358" i="2"/>
  <c r="P1358" i="2" s="1"/>
  <c r="E1358" i="2"/>
  <c r="E1366" i="2"/>
  <c r="E1389" i="2"/>
  <c r="H1395" i="2"/>
  <c r="D1403" i="2"/>
  <c r="H1403" i="2"/>
  <c r="D1410" i="2"/>
  <c r="E1437" i="2"/>
  <c r="D1446" i="2"/>
  <c r="G1462" i="2"/>
  <c r="E1462" i="2"/>
  <c r="D1462" i="2"/>
  <c r="H1493" i="2"/>
  <c r="E1493" i="2"/>
  <c r="G1498" i="2"/>
  <c r="E1498" i="2"/>
  <c r="D1498" i="2"/>
  <c r="D1503" i="2"/>
  <c r="H1503" i="2"/>
  <c r="D1539" i="2"/>
  <c r="G1539" i="2"/>
  <c r="H1543" i="2"/>
  <c r="E1543" i="2"/>
  <c r="D1559" i="2"/>
  <c r="E1559" i="2"/>
  <c r="H1600" i="2"/>
  <c r="D1600" i="2"/>
  <c r="G1656" i="2"/>
  <c r="E1656" i="2"/>
  <c r="D1656" i="2"/>
  <c r="H1660" i="2"/>
  <c r="D1660" i="2"/>
  <c r="E1753" i="2"/>
  <c r="H1753" i="2"/>
  <c r="H1756" i="2"/>
  <c r="E1756" i="2"/>
  <c r="D1767" i="2"/>
  <c r="G1767" i="2"/>
  <c r="P1767" i="2" s="1"/>
  <c r="E1767" i="2"/>
  <c r="E1773" i="2"/>
  <c r="G1776" i="2"/>
  <c r="E1776" i="2"/>
  <c r="D1776" i="2"/>
  <c r="H1896" i="2"/>
  <c r="E1896" i="2"/>
  <c r="D1896" i="2"/>
  <c r="P1896" i="2" s="1"/>
  <c r="E1920" i="2"/>
  <c r="D1920" i="2"/>
  <c r="H2062" i="2"/>
  <c r="D2062" i="2"/>
  <c r="E2062" i="2"/>
  <c r="P1370" i="2"/>
  <c r="D1411" i="2"/>
  <c r="D1415" i="2"/>
  <c r="D1443" i="2"/>
  <c r="E1457" i="2"/>
  <c r="D1479" i="2"/>
  <c r="D1483" i="2"/>
  <c r="D1511" i="2"/>
  <c r="P1511" i="2" s="1"/>
  <c r="D1515" i="2"/>
  <c r="E1541" i="2"/>
  <c r="E1553" i="2"/>
  <c r="E1561" i="2"/>
  <c r="E1569" i="2"/>
  <c r="E1573" i="2"/>
  <c r="E1597" i="2"/>
  <c r="E1609" i="2"/>
  <c r="E1625" i="2"/>
  <c r="E1641" i="2"/>
  <c r="D1707" i="2"/>
  <c r="G1707" i="2"/>
  <c r="G1716" i="2"/>
  <c r="E1716" i="2"/>
  <c r="D1815" i="2"/>
  <c r="G1815" i="2"/>
  <c r="P1815" i="2" s="1"/>
  <c r="E1815" i="2"/>
  <c r="E1824" i="2"/>
  <c r="D1859" i="2"/>
  <c r="E1859" i="2"/>
  <c r="G1888" i="2"/>
  <c r="P1888" i="2" s="1"/>
  <c r="E1888" i="2"/>
  <c r="D1888" i="2"/>
  <c r="H1900" i="2"/>
  <c r="E1900" i="2"/>
  <c r="D1900" i="2"/>
  <c r="G1924" i="2"/>
  <c r="E1924" i="2"/>
  <c r="D1924" i="2"/>
  <c r="P1924" i="2" s="1"/>
  <c r="G1936" i="2"/>
  <c r="E1936" i="2"/>
  <c r="D1936" i="2"/>
  <c r="G1952" i="2"/>
  <c r="P1952" i="2" s="1"/>
  <c r="E1952" i="2"/>
  <c r="D1952" i="2"/>
  <c r="G1968" i="2"/>
  <c r="E1968" i="2"/>
  <c r="D1968" i="2"/>
  <c r="G1980" i="2"/>
  <c r="E1980" i="2"/>
  <c r="D1980" i="2"/>
  <c r="G1996" i="2"/>
  <c r="E1996" i="2"/>
  <c r="D1996" i="2"/>
  <c r="G2012" i="2"/>
  <c r="P2012" i="2" s="1"/>
  <c r="E2012" i="2"/>
  <c r="D2012" i="2"/>
  <c r="H2016" i="2"/>
  <c r="E2016" i="2"/>
  <c r="G2114" i="2"/>
  <c r="E2114" i="2"/>
  <c r="D2114" i="2"/>
  <c r="H2130" i="2"/>
  <c r="E2130" i="2"/>
  <c r="D2130" i="2"/>
  <c r="G2133" i="2"/>
  <c r="E2133" i="2"/>
  <c r="D2133" i="2"/>
  <c r="G2144" i="2"/>
  <c r="E2144" i="2"/>
  <c r="D2144" i="2"/>
  <c r="G2164" i="2"/>
  <c r="E2164" i="2"/>
  <c r="D2164" i="2"/>
  <c r="D1353" i="2"/>
  <c r="D1355" i="2"/>
  <c r="D1357" i="2"/>
  <c r="P1362" i="2"/>
  <c r="D1387" i="2"/>
  <c r="D1389" i="2"/>
  <c r="D1391" i="2"/>
  <c r="H1411" i="2"/>
  <c r="H1415" i="2"/>
  <c r="D1417" i="2"/>
  <c r="D1419" i="2"/>
  <c r="D1421" i="2"/>
  <c r="D1423" i="2"/>
  <c r="D1433" i="2"/>
  <c r="D1435" i="2"/>
  <c r="D1437" i="2"/>
  <c r="D1467" i="2"/>
  <c r="H1479" i="2"/>
  <c r="H1483" i="2"/>
  <c r="E1486" i="2"/>
  <c r="D1487" i="2"/>
  <c r="D1491" i="2"/>
  <c r="H1511" i="2"/>
  <c r="P1514" i="2"/>
  <c r="H1515" i="2"/>
  <c r="D1517" i="2"/>
  <c r="E1518" i="2"/>
  <c r="D1519" i="2"/>
  <c r="D1523" i="2"/>
  <c r="P1540" i="2"/>
  <c r="E1556" i="2"/>
  <c r="E1557" i="2"/>
  <c r="D1563" i="2"/>
  <c r="P1563" i="2" s="1"/>
  <c r="D1583" i="2"/>
  <c r="E1584" i="2"/>
  <c r="E1585" i="2"/>
  <c r="D1587" i="2"/>
  <c r="E1588" i="2"/>
  <c r="E1589" i="2"/>
  <c r="E1600" i="2"/>
  <c r="D1603" i="2"/>
  <c r="P1617" i="2"/>
  <c r="D1619" i="2"/>
  <c r="D1635" i="2"/>
  <c r="P1640" i="2"/>
  <c r="E1652" i="2"/>
  <c r="E1653" i="2"/>
  <c r="D1655" i="2"/>
  <c r="P1655" i="2" s="1"/>
  <c r="E1660" i="2"/>
  <c r="E1661" i="2"/>
  <c r="D1663" i="2"/>
  <c r="E1676" i="2"/>
  <c r="G1680" i="2"/>
  <c r="E1680" i="2"/>
  <c r="E1696" i="2"/>
  <c r="D1699" i="2"/>
  <c r="G1699" i="2"/>
  <c r="G1708" i="2"/>
  <c r="E1708" i="2"/>
  <c r="E1724" i="2"/>
  <c r="D1728" i="2"/>
  <c r="H1732" i="2"/>
  <c r="D1732" i="2"/>
  <c r="E1760" i="2"/>
  <c r="D1760" i="2"/>
  <c r="H1780" i="2"/>
  <c r="E1780" i="2"/>
  <c r="D1783" i="2"/>
  <c r="G1783" i="2"/>
  <c r="E1783" i="2"/>
  <c r="D1789" i="2"/>
  <c r="D1795" i="2"/>
  <c r="G1795" i="2"/>
  <c r="P1795" i="2" s="1"/>
  <c r="G1820" i="2"/>
  <c r="E1820" i="2"/>
  <c r="D1820" i="2"/>
  <c r="E1829" i="2"/>
  <c r="E1840" i="2"/>
  <c r="D1863" i="2"/>
  <c r="E1863" i="2"/>
  <c r="E1876" i="2"/>
  <c r="E1891" i="2"/>
  <c r="G1892" i="2"/>
  <c r="E1892" i="2"/>
  <c r="D1892" i="2"/>
  <c r="D1911" i="2"/>
  <c r="E1911" i="2"/>
  <c r="D1939" i="2"/>
  <c r="E1939" i="2"/>
  <c r="D1955" i="2"/>
  <c r="E1955" i="2"/>
  <c r="E1983" i="2"/>
  <c r="G1984" i="2"/>
  <c r="E1984" i="2"/>
  <c r="D1984" i="2"/>
  <c r="E1999" i="2"/>
  <c r="G2000" i="2"/>
  <c r="P2000" i="2" s="1"/>
  <c r="E2000" i="2"/>
  <c r="D2000" i="2"/>
  <c r="D1459" i="2"/>
  <c r="D1461" i="2"/>
  <c r="D1474" i="2"/>
  <c r="E1477" i="2"/>
  <c r="E1481" i="2"/>
  <c r="H1487" i="2"/>
  <c r="H1491" i="2"/>
  <c r="D1493" i="2"/>
  <c r="D1495" i="2"/>
  <c r="D1497" i="2"/>
  <c r="D1499" i="2"/>
  <c r="D1502" i="2"/>
  <c r="D1506" i="2"/>
  <c r="P1506" i="2" s="1"/>
  <c r="E1509" i="2"/>
  <c r="E1513" i="2"/>
  <c r="E1525" i="2"/>
  <c r="D1531" i="2"/>
  <c r="D1536" i="2"/>
  <c r="H1541" i="2"/>
  <c r="D1543" i="2"/>
  <c r="D1547" i="2"/>
  <c r="E1551" i="2"/>
  <c r="G1555" i="2"/>
  <c r="P1555" i="2" s="1"/>
  <c r="D1557" i="2"/>
  <c r="D1560" i="2"/>
  <c r="E1567" i="2"/>
  <c r="G1571" i="2"/>
  <c r="H1573" i="2"/>
  <c r="D1575" i="2"/>
  <c r="D1579" i="2"/>
  <c r="P1579" i="2" s="1"/>
  <c r="D1580" i="2"/>
  <c r="D1589" i="2"/>
  <c r="P1589" i="2" s="1"/>
  <c r="D1592" i="2"/>
  <c r="H1597" i="2"/>
  <c r="H1609" i="2"/>
  <c r="H1625" i="2"/>
  <c r="H1641" i="2"/>
  <c r="D1647" i="2"/>
  <c r="E1651" i="2"/>
  <c r="E1659" i="2"/>
  <c r="G1672" i="2"/>
  <c r="E1672" i="2"/>
  <c r="G1679" i="2"/>
  <c r="P1679" i="2" s="1"/>
  <c r="D1689" i="2"/>
  <c r="G1700" i="2"/>
  <c r="E1700" i="2"/>
  <c r="E1707" i="2"/>
  <c r="D1716" i="2"/>
  <c r="G1720" i="2"/>
  <c r="P1720" i="2" s="1"/>
  <c r="E1720" i="2"/>
  <c r="H1736" i="2"/>
  <c r="D1736" i="2"/>
  <c r="H1740" i="2"/>
  <c r="D1740" i="2"/>
  <c r="H1748" i="2"/>
  <c r="E1748" i="2"/>
  <c r="G1765" i="2"/>
  <c r="E1765" i="2"/>
  <c r="D1765" i="2"/>
  <c r="P1765" i="2" s="1"/>
  <c r="D1797" i="2"/>
  <c r="H1800" i="2"/>
  <c r="E1800" i="2"/>
  <c r="E1832" i="2"/>
  <c r="D1832" i="2"/>
  <c r="E1839" i="2"/>
  <c r="H1844" i="2"/>
  <c r="E1844" i="2"/>
  <c r="D1844" i="2"/>
  <c r="E1867" i="2"/>
  <c r="G1868" i="2"/>
  <c r="E1868" i="2"/>
  <c r="D1868" i="2"/>
  <c r="D1915" i="2"/>
  <c r="E1915" i="2"/>
  <c r="E1927" i="2"/>
  <c r="G1928" i="2"/>
  <c r="E1928" i="2"/>
  <c r="D1928" i="2"/>
  <c r="E1943" i="2"/>
  <c r="G1944" i="2"/>
  <c r="E1944" i="2"/>
  <c r="D1944" i="2"/>
  <c r="E1959" i="2"/>
  <c r="G1960" i="2"/>
  <c r="P1960" i="2" s="1"/>
  <c r="E1960" i="2"/>
  <c r="D1960" i="2"/>
  <c r="E1971" i="2"/>
  <c r="E1972" i="2"/>
  <c r="D1972" i="2"/>
  <c r="E1987" i="2"/>
  <c r="G1988" i="2"/>
  <c r="E1988" i="2"/>
  <c r="D1988" i="2"/>
  <c r="E2003" i="2"/>
  <c r="E2004" i="2"/>
  <c r="D2004" i="2"/>
  <c r="H2172" i="2"/>
  <c r="E2172" i="2"/>
  <c r="G2176" i="2"/>
  <c r="P2176" i="2" s="1"/>
  <c r="E2176" i="2"/>
  <c r="D2176" i="2"/>
  <c r="H2188" i="2"/>
  <c r="E2188" i="2"/>
  <c r="G2192" i="2"/>
  <c r="E2192" i="2"/>
  <c r="D2192" i="2"/>
  <c r="H2204" i="2"/>
  <c r="E2204" i="2"/>
  <c r="G2208" i="2"/>
  <c r="E2208" i="2"/>
  <c r="D2208" i="2"/>
  <c r="D1667" i="2"/>
  <c r="D1668" i="2"/>
  <c r="D1675" i="2"/>
  <c r="D1676" i="2"/>
  <c r="D1683" i="2"/>
  <c r="D1684" i="2"/>
  <c r="D1695" i="2"/>
  <c r="D1696" i="2"/>
  <c r="E1701" i="2"/>
  <c r="D1703" i="2"/>
  <c r="D1704" i="2"/>
  <c r="E1709" i="2"/>
  <c r="D1711" i="2"/>
  <c r="D1712" i="2"/>
  <c r="D1721" i="2"/>
  <c r="D1731" i="2"/>
  <c r="D1737" i="2"/>
  <c r="D1744" i="2"/>
  <c r="P1744" i="2" s="1"/>
  <c r="D1747" i="2"/>
  <c r="D1748" i="2"/>
  <c r="D1753" i="2"/>
  <c r="D1756" i="2"/>
  <c r="P1756" i="2" s="1"/>
  <c r="D1759" i="2"/>
  <c r="E1764" i="2"/>
  <c r="E1768" i="2"/>
  <c r="D1773" i="2"/>
  <c r="P1773" i="2" s="1"/>
  <c r="G1775" i="2"/>
  <c r="D1780" i="2"/>
  <c r="E1784" i="2"/>
  <c r="E1788" i="2"/>
  <c r="E1789" i="2"/>
  <c r="E1796" i="2"/>
  <c r="E1797" i="2"/>
  <c r="D1800" i="2"/>
  <c r="P1800" i="2" s="1"/>
  <c r="E1804" i="2"/>
  <c r="E1805" i="2"/>
  <c r="E1816" i="2"/>
  <c r="D1823" i="2"/>
  <c r="P1823" i="2" s="1"/>
  <c r="D1824" i="2"/>
  <c r="E1836" i="2"/>
  <c r="E1837" i="2"/>
  <c r="D1840" i="2"/>
  <c r="D1851" i="2"/>
  <c r="E1852" i="2"/>
  <c r="D1855" i="2"/>
  <c r="E1856" i="2"/>
  <c r="D1876" i="2"/>
  <c r="D1880" i="2"/>
  <c r="D1883" i="2"/>
  <c r="D1903" i="2"/>
  <c r="E1904" i="2"/>
  <c r="D1907" i="2"/>
  <c r="E1908" i="2"/>
  <c r="D2016" i="2"/>
  <c r="D2023" i="2"/>
  <c r="G2025" i="2"/>
  <c r="P2025" i="2" s="1"/>
  <c r="D2031" i="2"/>
  <c r="G2033" i="2"/>
  <c r="D2039" i="2"/>
  <c r="G2041" i="2"/>
  <c r="D2047" i="2"/>
  <c r="G2049" i="2"/>
  <c r="G2054" i="2"/>
  <c r="P2054" i="2" s="1"/>
  <c r="E2054" i="2"/>
  <c r="D2065" i="2"/>
  <c r="G2070" i="2"/>
  <c r="P2070" i="2" s="1"/>
  <c r="E2070" i="2"/>
  <c r="D2087" i="2"/>
  <c r="D2125" i="2"/>
  <c r="E2125" i="2"/>
  <c r="D2137" i="2"/>
  <c r="D2155" i="2"/>
  <c r="E2155" i="2"/>
  <c r="D2167" i="2"/>
  <c r="G2167" i="2"/>
  <c r="H2207" i="2"/>
  <c r="E2207" i="2"/>
  <c r="P1757" i="2"/>
  <c r="P1836" i="2"/>
  <c r="E2066" i="2"/>
  <c r="H2073" i="2"/>
  <c r="E2073" i="2"/>
  <c r="D2081" i="2"/>
  <c r="G2081" i="2"/>
  <c r="G2086" i="2"/>
  <c r="P2086" i="2" s="1"/>
  <c r="E2086" i="2"/>
  <c r="D2093" i="2"/>
  <c r="G2093" i="2"/>
  <c r="E2093" i="2"/>
  <c r="G2099" i="2"/>
  <c r="D2099" i="2"/>
  <c r="E2106" i="2"/>
  <c r="D2106" i="2"/>
  <c r="D2117" i="2"/>
  <c r="E2117" i="2"/>
  <c r="G2148" i="2"/>
  <c r="P2148" i="2" s="1"/>
  <c r="E2148" i="2"/>
  <c r="D2148" i="2"/>
  <c r="G2160" i="2"/>
  <c r="P2160" i="2" s="1"/>
  <c r="E2160" i="2"/>
  <c r="D2160" i="2"/>
  <c r="H2180" i="2"/>
  <c r="E2180" i="2"/>
  <c r="G2184" i="2"/>
  <c r="P2184" i="2" s="1"/>
  <c r="E2184" i="2"/>
  <c r="D2184" i="2"/>
  <c r="H2196" i="2"/>
  <c r="E2196" i="2"/>
  <c r="G2200" i="2"/>
  <c r="E2200" i="2"/>
  <c r="D2200" i="2"/>
  <c r="D2225" i="2"/>
  <c r="E2225" i="2"/>
  <c r="D2420" i="2"/>
  <c r="H2420" i="2"/>
  <c r="E1665" i="2"/>
  <c r="E1667" i="2"/>
  <c r="E1673" i="2"/>
  <c r="E1675" i="2"/>
  <c r="E1681" i="2"/>
  <c r="E1683" i="2"/>
  <c r="E1689" i="2"/>
  <c r="D1691" i="2"/>
  <c r="G1695" i="2"/>
  <c r="D1697" i="2"/>
  <c r="P1704" i="2"/>
  <c r="D1705" i="2"/>
  <c r="G1711" i="2"/>
  <c r="P1711" i="2" s="1"/>
  <c r="D1713" i="2"/>
  <c r="P1721" i="2"/>
  <c r="D1723" i="2"/>
  <c r="D1724" i="2"/>
  <c r="D1729" i="2"/>
  <c r="P1729" i="2" s="1"/>
  <c r="E1731" i="2"/>
  <c r="D1739" i="2"/>
  <c r="D1745" i="2"/>
  <c r="E1747" i="2"/>
  <c r="D1752" i="2"/>
  <c r="P1752" i="2" s="1"/>
  <c r="D1755" i="2"/>
  <c r="E1757" i="2"/>
  <c r="E1759" i="2"/>
  <c r="D1772" i="2"/>
  <c r="D1781" i="2"/>
  <c r="D1791" i="2"/>
  <c r="D1792" i="2"/>
  <c r="D1807" i="2"/>
  <c r="D1808" i="2"/>
  <c r="E1821" i="2"/>
  <c r="E1823" i="2"/>
  <c r="D1828" i="2"/>
  <c r="D1839" i="2"/>
  <c r="P1844" i="2"/>
  <c r="E1851" i="2"/>
  <c r="E1855" i="2"/>
  <c r="D1860" i="2"/>
  <c r="D1864" i="2"/>
  <c r="D1867" i="2"/>
  <c r="D1871" i="2"/>
  <c r="E1883" i="2"/>
  <c r="D1887" i="2"/>
  <c r="D1891" i="2"/>
  <c r="E1903" i="2"/>
  <c r="E1907" i="2"/>
  <c r="D1912" i="2"/>
  <c r="D1916" i="2"/>
  <c r="D1919" i="2"/>
  <c r="D1923" i="2"/>
  <c r="D1927" i="2"/>
  <c r="D1932" i="2"/>
  <c r="D1935" i="2"/>
  <c r="D1940" i="2"/>
  <c r="D1943" i="2"/>
  <c r="D1948" i="2"/>
  <c r="D1951" i="2"/>
  <c r="D1956" i="2"/>
  <c r="D1959" i="2"/>
  <c r="D1964" i="2"/>
  <c r="D1967" i="2"/>
  <c r="D1971" i="2"/>
  <c r="D1975" i="2"/>
  <c r="D1979" i="2"/>
  <c r="D1983" i="2"/>
  <c r="D1987" i="2"/>
  <c r="D1991" i="2"/>
  <c r="D1995" i="2"/>
  <c r="D1999" i="2"/>
  <c r="D2003" i="2"/>
  <c r="D2007" i="2"/>
  <c r="D2011" i="2"/>
  <c r="D2021" i="2"/>
  <c r="P2021" i="2" s="1"/>
  <c r="D2022" i="2"/>
  <c r="D2029" i="2"/>
  <c r="D2030" i="2"/>
  <c r="D2037" i="2"/>
  <c r="D2038" i="2"/>
  <c r="D2045" i="2"/>
  <c r="D2046" i="2"/>
  <c r="E2058" i="2"/>
  <c r="G2082" i="2"/>
  <c r="P2082" i="2" s="1"/>
  <c r="E2082" i="2"/>
  <c r="E2105" i="2"/>
  <c r="D2109" i="2"/>
  <c r="E2109" i="2"/>
  <c r="E2121" i="2"/>
  <c r="G2122" i="2"/>
  <c r="P2122" i="2" s="1"/>
  <c r="E2122" i="2"/>
  <c r="D2122" i="2"/>
  <c r="D2139" i="2"/>
  <c r="E2139" i="2"/>
  <c r="D2153" i="2"/>
  <c r="H2168" i="2"/>
  <c r="E2168" i="2"/>
  <c r="G2274" i="2"/>
  <c r="E2274" i="2"/>
  <c r="D2274" i="2"/>
  <c r="G2341" i="2"/>
  <c r="E2341" i="2"/>
  <c r="G2353" i="2"/>
  <c r="E2353" i="2"/>
  <c r="D2371" i="2"/>
  <c r="E2371" i="2"/>
  <c r="E2389" i="2"/>
  <c r="H2389" i="2"/>
  <c r="D2057" i="2"/>
  <c r="D2058" i="2"/>
  <c r="D2069" i="2"/>
  <c r="D2079" i="2"/>
  <c r="E2090" i="2"/>
  <c r="E2094" i="2"/>
  <c r="D2097" i="2"/>
  <c r="E2098" i="2"/>
  <c r="D2129" i="2"/>
  <c r="D2131" i="2"/>
  <c r="E2136" i="2"/>
  <c r="E2137" i="2"/>
  <c r="E2140" i="2"/>
  <c r="G2147" i="2"/>
  <c r="E2152" i="2"/>
  <c r="E2153" i="2"/>
  <c r="E2156" i="2"/>
  <c r="D2168" i="2"/>
  <c r="D2172" i="2"/>
  <c r="P2172" i="2" s="1"/>
  <c r="D2180" i="2"/>
  <c r="D2188" i="2"/>
  <c r="D2196" i="2"/>
  <c r="D2204" i="2"/>
  <c r="D2211" i="2"/>
  <c r="E2212" i="2"/>
  <c r="D2215" i="2"/>
  <c r="E2216" i="2"/>
  <c r="D2219" i="2"/>
  <c r="E2220" i="2"/>
  <c r="E2226" i="2"/>
  <c r="D2229" i="2"/>
  <c r="P2229" i="2" s="1"/>
  <c r="D2233" i="2"/>
  <c r="P2233" i="2" s="1"/>
  <c r="G2233" i="2"/>
  <c r="E2233" i="2"/>
  <c r="G2239" i="2"/>
  <c r="D2239" i="2"/>
  <c r="P2239" i="2" s="1"/>
  <c r="D2245" i="2"/>
  <c r="G2245" i="2"/>
  <c r="G2246" i="2"/>
  <c r="D2246" i="2"/>
  <c r="G2250" i="2"/>
  <c r="D2250" i="2"/>
  <c r="G2254" i="2"/>
  <c r="E2254" i="2"/>
  <c r="D2254" i="2"/>
  <c r="G2267" i="2"/>
  <c r="D2267" i="2"/>
  <c r="D2303" i="2"/>
  <c r="H2303" i="2"/>
  <c r="D2321" i="2"/>
  <c r="E2321" i="2"/>
  <c r="G2333" i="2"/>
  <c r="D2333" i="2"/>
  <c r="E2380" i="2"/>
  <c r="G2381" i="2"/>
  <c r="P2381" i="2" s="1"/>
  <c r="E2381" i="2"/>
  <c r="D2381" i="2"/>
  <c r="D2392" i="2"/>
  <c r="G2393" i="2"/>
  <c r="E2393" i="2"/>
  <c r="D2412" i="2"/>
  <c r="D2593" i="2"/>
  <c r="H2593" i="2"/>
  <c r="P2090" i="2"/>
  <c r="P2152" i="2"/>
  <c r="P2161" i="2"/>
  <c r="D2289" i="2"/>
  <c r="G2289" i="2"/>
  <c r="E2289" i="2"/>
  <c r="G2306" i="2"/>
  <c r="E2306" i="2"/>
  <c r="D2306" i="2"/>
  <c r="G2326" i="2"/>
  <c r="P2326" i="2" s="1"/>
  <c r="E2326" i="2"/>
  <c r="D2326" i="2"/>
  <c r="G2343" i="2"/>
  <c r="E2343" i="2"/>
  <c r="G2374" i="2"/>
  <c r="D2374" i="2"/>
  <c r="D2053" i="2"/>
  <c r="E2057" i="2"/>
  <c r="P2062" i="2"/>
  <c r="D2063" i="2"/>
  <c r="D2073" i="2"/>
  <c r="D2074" i="2"/>
  <c r="D2078" i="2"/>
  <c r="D2085" i="2"/>
  <c r="D2091" i="2"/>
  <c r="D2101" i="2"/>
  <c r="D2102" i="2"/>
  <c r="P2102" i="2" s="1"/>
  <c r="D2105" i="2"/>
  <c r="D2107" i="2"/>
  <c r="D2110" i="2"/>
  <c r="P2110" i="2" s="1"/>
  <c r="D2113" i="2"/>
  <c r="D2115" i="2"/>
  <c r="D2118" i="2"/>
  <c r="D2121" i="2"/>
  <c r="D2123" i="2"/>
  <c r="D2126" i="2"/>
  <c r="E2129" i="2"/>
  <c r="G2131" i="2"/>
  <c r="P2131" i="2" s="1"/>
  <c r="H2137" i="2"/>
  <c r="E2145" i="2"/>
  <c r="E2161" i="2"/>
  <c r="D2169" i="2"/>
  <c r="D2175" i="2"/>
  <c r="D2183" i="2"/>
  <c r="D2191" i="2"/>
  <c r="D2199" i="2"/>
  <c r="P2204" i="2"/>
  <c r="D2207" i="2"/>
  <c r="E2211" i="2"/>
  <c r="E2215" i="2"/>
  <c r="E2219" i="2"/>
  <c r="E2223" i="2"/>
  <c r="G2231" i="2"/>
  <c r="D2231" i="2"/>
  <c r="D2237" i="2"/>
  <c r="G2237" i="2"/>
  <c r="G2242" i="2"/>
  <c r="D2242" i="2"/>
  <c r="G2251" i="2"/>
  <c r="D2251" i="2"/>
  <c r="G2258" i="2"/>
  <c r="D2258" i="2"/>
  <c r="E2269" i="2"/>
  <c r="G2270" i="2"/>
  <c r="E2270" i="2"/>
  <c r="D2270" i="2"/>
  <c r="D2285" i="2"/>
  <c r="E2285" i="2"/>
  <c r="G2294" i="2"/>
  <c r="P2294" i="2" s="1"/>
  <c r="E2294" i="2"/>
  <c r="D2294" i="2"/>
  <c r="G2331" i="2"/>
  <c r="D2331" i="2"/>
  <c r="G2337" i="2"/>
  <c r="E2337" i="2"/>
  <c r="D2337" i="2"/>
  <c r="D2365" i="2"/>
  <c r="H2365" i="2"/>
  <c r="D2376" i="2"/>
  <c r="G2377" i="2"/>
  <c r="E2377" i="2"/>
  <c r="E2400" i="2"/>
  <c r="G2401" i="2"/>
  <c r="E2401" i="2"/>
  <c r="D2401" i="2"/>
  <c r="P2401" i="2" s="1"/>
  <c r="E2502" i="2"/>
  <c r="H2502" i="2"/>
  <c r="E2578" i="2"/>
  <c r="G2578" i="2"/>
  <c r="E2230" i="2"/>
  <c r="E2262" i="2"/>
  <c r="D2265" i="2"/>
  <c r="E2266" i="2"/>
  <c r="E2278" i="2"/>
  <c r="D2282" i="2"/>
  <c r="E2286" i="2"/>
  <c r="E2290" i="2"/>
  <c r="D2297" i="2"/>
  <c r="D2298" i="2"/>
  <c r="E2310" i="2"/>
  <c r="E2311" i="2"/>
  <c r="E2313" i="2"/>
  <c r="D2318" i="2"/>
  <c r="E2322" i="2"/>
  <c r="D2329" i="2"/>
  <c r="E2330" i="2"/>
  <c r="E2332" i="2"/>
  <c r="D2341" i="2"/>
  <c r="E2347" i="2"/>
  <c r="D2349" i="2"/>
  <c r="D2353" i="2"/>
  <c r="H2357" i="2"/>
  <c r="E2365" i="2"/>
  <c r="H2373" i="2"/>
  <c r="D2389" i="2"/>
  <c r="D2398" i="2"/>
  <c r="D2406" i="2"/>
  <c r="G2406" i="2"/>
  <c r="P2406" i="2" s="1"/>
  <c r="E2406" i="2"/>
  <c r="G2448" i="2"/>
  <c r="D2448" i="2"/>
  <c r="G2457" i="2"/>
  <c r="D2457" i="2"/>
  <c r="G2461" i="2"/>
  <c r="D2461" i="2"/>
  <c r="D2467" i="2"/>
  <c r="G2467" i="2"/>
  <c r="E2467" i="2"/>
  <c r="G2481" i="2"/>
  <c r="D2481" i="2"/>
  <c r="G2484" i="2"/>
  <c r="D2484" i="2"/>
  <c r="D2487" i="2"/>
  <c r="P2487" i="2" s="1"/>
  <c r="E2487" i="2"/>
  <c r="G2494" i="2"/>
  <c r="D2494" i="2"/>
  <c r="G2505" i="2"/>
  <c r="E2505" i="2"/>
  <c r="D2505" i="2"/>
  <c r="D2512" i="2"/>
  <c r="E2512" i="2"/>
  <c r="H2517" i="2"/>
  <c r="E2517" i="2"/>
  <c r="G2518" i="2"/>
  <c r="D2518" i="2"/>
  <c r="G2525" i="2"/>
  <c r="D2525" i="2"/>
  <c r="G2531" i="2"/>
  <c r="D2531" i="2"/>
  <c r="P2531" i="2" s="1"/>
  <c r="G2542" i="2"/>
  <c r="E2542" i="2"/>
  <c r="G2549" i="2"/>
  <c r="D2549" i="2"/>
  <c r="G2565" i="2"/>
  <c r="D2565" i="2"/>
  <c r="E2584" i="2"/>
  <c r="H2584" i="2"/>
  <c r="H2588" i="2"/>
  <c r="E2588" i="2"/>
  <c r="D2591" i="2"/>
  <c r="E2591" i="2"/>
  <c r="G2596" i="2"/>
  <c r="D2596" i="2"/>
  <c r="G2604" i="2"/>
  <c r="D2604" i="2"/>
  <c r="G2612" i="2"/>
  <c r="D2612" i="2"/>
  <c r="D2241" i="2"/>
  <c r="D2253" i="2"/>
  <c r="D2257" i="2"/>
  <c r="E2282" i="2"/>
  <c r="D2287" i="2"/>
  <c r="E2298" i="2"/>
  <c r="D2305" i="2"/>
  <c r="H2311" i="2"/>
  <c r="E2318" i="2"/>
  <c r="D2394" i="2"/>
  <c r="H2398" i="2"/>
  <c r="D2415" i="2"/>
  <c r="D2423" i="2"/>
  <c r="D2432" i="2"/>
  <c r="H2432" i="2"/>
  <c r="D2439" i="2"/>
  <c r="D2460" i="2"/>
  <c r="D2480" i="2"/>
  <c r="E2483" i="2"/>
  <c r="E2493" i="2"/>
  <c r="E2504" i="2"/>
  <c r="D2517" i="2"/>
  <c r="D2535" i="2"/>
  <c r="P2535" i="2" s="1"/>
  <c r="D2542" i="2"/>
  <c r="H2542" i="2"/>
  <c r="E2552" i="2"/>
  <c r="D2557" i="2"/>
  <c r="D2561" i="2"/>
  <c r="H2579" i="2"/>
  <c r="E2579" i="2"/>
  <c r="D2588" i="2"/>
  <c r="E2603" i="2"/>
  <c r="D2269" i="2"/>
  <c r="D2273" i="2"/>
  <c r="D2313" i="2"/>
  <c r="E2376" i="2"/>
  <c r="D2386" i="2"/>
  <c r="E2392" i="2"/>
  <c r="G2404" i="2"/>
  <c r="D2404" i="2"/>
  <c r="G2407" i="2"/>
  <c r="E2407" i="2"/>
  <c r="D2407" i="2"/>
  <c r="E2427" i="2"/>
  <c r="D2427" i="2"/>
  <c r="G2435" i="2"/>
  <c r="E2435" i="2"/>
  <c r="D2435" i="2"/>
  <c r="H2444" i="2"/>
  <c r="E2444" i="2"/>
  <c r="G2449" i="2"/>
  <c r="P2449" i="2" s="1"/>
  <c r="D2449" i="2"/>
  <c r="G2452" i="2"/>
  <c r="E2452" i="2"/>
  <c r="D2452" i="2"/>
  <c r="D2459" i="2"/>
  <c r="G2459" i="2"/>
  <c r="P2459" i="2" s="1"/>
  <c r="E2459" i="2"/>
  <c r="G2465" i="2"/>
  <c r="P2465" i="2" s="1"/>
  <c r="D2465" i="2"/>
  <c r="G2472" i="2"/>
  <c r="E2472" i="2"/>
  <c r="D2472" i="2"/>
  <c r="G2476" i="2"/>
  <c r="E2476" i="2"/>
  <c r="D2476" i="2"/>
  <c r="G2485" i="2"/>
  <c r="P2485" i="2" s="1"/>
  <c r="D2485" i="2"/>
  <c r="G2488" i="2"/>
  <c r="E2488" i="2"/>
  <c r="D2488" i="2"/>
  <c r="G2502" i="2"/>
  <c r="D2502" i="2"/>
  <c r="G2509" i="2"/>
  <c r="E2509" i="2"/>
  <c r="D2509" i="2"/>
  <c r="G2519" i="2"/>
  <c r="D2519" i="2"/>
  <c r="G2524" i="2"/>
  <c r="D2524" i="2"/>
  <c r="D2528" i="2"/>
  <c r="H2528" i="2"/>
  <c r="E2531" i="2"/>
  <c r="D2534" i="2"/>
  <c r="G2534" i="2"/>
  <c r="E2534" i="2"/>
  <c r="G2537" i="2"/>
  <c r="E2550" i="2"/>
  <c r="H2550" i="2"/>
  <c r="D2560" i="2"/>
  <c r="E2560" i="2"/>
  <c r="G2599" i="2"/>
  <c r="E2599" i="2"/>
  <c r="G2608" i="2"/>
  <c r="D2608" i="2"/>
  <c r="E2415" i="2"/>
  <c r="E2423" i="2"/>
  <c r="D2424" i="2"/>
  <c r="E2439" i="2"/>
  <c r="P2456" i="2"/>
  <c r="E2460" i="2"/>
  <c r="D2475" i="2"/>
  <c r="E2480" i="2"/>
  <c r="E2513" i="2"/>
  <c r="E2518" i="2"/>
  <c r="E2535" i="2"/>
  <c r="E2538" i="2"/>
  <c r="E2557" i="2"/>
  <c r="E2561" i="2"/>
  <c r="E2567" i="2"/>
  <c r="E2574" i="2"/>
  <c r="P2583" i="2"/>
  <c r="P2592" i="2"/>
  <c r="E2605" i="2"/>
  <c r="H2424" i="2"/>
  <c r="E2443" i="2"/>
  <c r="P2480" i="2"/>
  <c r="D2483" i="2"/>
  <c r="D2504" i="2"/>
  <c r="D2552" i="2"/>
  <c r="P2552" i="2" s="1"/>
  <c r="E2558" i="2"/>
  <c r="D2586" i="2"/>
  <c r="P2586" i="2" s="1"/>
  <c r="D2595" i="2"/>
  <c r="D2601" i="2"/>
  <c r="H2605" i="2"/>
  <c r="Q3" i="2"/>
  <c r="R4" i="2"/>
  <c r="P275" i="2"/>
  <c r="P125" i="2"/>
  <c r="P133" i="2"/>
  <c r="P157" i="2"/>
  <c r="P137" i="2"/>
  <c r="P145" i="2"/>
  <c r="P161" i="2"/>
  <c r="P165" i="2"/>
  <c r="P109" i="2"/>
  <c r="P16" i="2"/>
  <c r="P89" i="2"/>
  <c r="P197" i="2"/>
  <c r="G6" i="2"/>
  <c r="G10" i="2"/>
  <c r="H13" i="2"/>
  <c r="H17" i="2"/>
  <c r="G22" i="2"/>
  <c r="H25" i="2"/>
  <c r="G26" i="2"/>
  <c r="H29" i="2"/>
  <c r="G34" i="2"/>
  <c r="G38" i="2"/>
  <c r="H41" i="2"/>
  <c r="G42" i="2"/>
  <c r="H45" i="2"/>
  <c r="G46" i="2"/>
  <c r="H49" i="2"/>
  <c r="G50" i="2"/>
  <c r="H53" i="2"/>
  <c r="G54" i="2"/>
  <c r="H57" i="2"/>
  <c r="G58" i="2"/>
  <c r="H61" i="2"/>
  <c r="G62" i="2"/>
  <c r="H65" i="2"/>
  <c r="G66" i="2"/>
  <c r="H69" i="2"/>
  <c r="G70" i="2"/>
  <c r="D72" i="2"/>
  <c r="H73" i="2"/>
  <c r="G74" i="2"/>
  <c r="D76" i="2"/>
  <c r="H77" i="2"/>
  <c r="G78" i="2"/>
  <c r="D80" i="2"/>
  <c r="H81" i="2"/>
  <c r="G82" i="2"/>
  <c r="E83" i="2"/>
  <c r="D84" i="2"/>
  <c r="H85" i="2"/>
  <c r="G86" i="2"/>
  <c r="E87" i="2"/>
  <c r="D88" i="2"/>
  <c r="H89" i="2"/>
  <c r="G90" i="2"/>
  <c r="E91" i="2"/>
  <c r="D92" i="2"/>
  <c r="H93" i="2"/>
  <c r="G94" i="2"/>
  <c r="E95" i="2"/>
  <c r="D96" i="2"/>
  <c r="P96" i="2" s="1"/>
  <c r="H97" i="2"/>
  <c r="G98" i="2"/>
  <c r="E99" i="2"/>
  <c r="D100" i="2"/>
  <c r="H101" i="2"/>
  <c r="G102" i="2"/>
  <c r="E103" i="2"/>
  <c r="D104" i="2"/>
  <c r="H105" i="2"/>
  <c r="G106" i="2"/>
  <c r="E107" i="2"/>
  <c r="D108" i="2"/>
  <c r="P108" i="2" s="1"/>
  <c r="H109" i="2"/>
  <c r="G110" i="2"/>
  <c r="E111" i="2"/>
  <c r="D112" i="2"/>
  <c r="P112" i="2" s="1"/>
  <c r="H113" i="2"/>
  <c r="G114" i="2"/>
  <c r="E115" i="2"/>
  <c r="D116" i="2"/>
  <c r="H117" i="2"/>
  <c r="G118" i="2"/>
  <c r="E119" i="2"/>
  <c r="D120" i="2"/>
  <c r="H121" i="2"/>
  <c r="G122" i="2"/>
  <c r="E123" i="2"/>
  <c r="D124" i="2"/>
  <c r="P124" i="2" s="1"/>
  <c r="H125" i="2"/>
  <c r="G126" i="2"/>
  <c r="E127" i="2"/>
  <c r="D128" i="2"/>
  <c r="H129" i="2"/>
  <c r="G130" i="2"/>
  <c r="E131" i="2"/>
  <c r="D132" i="2"/>
  <c r="P132" i="2" s="1"/>
  <c r="H133" i="2"/>
  <c r="G134" i="2"/>
  <c r="E135" i="2"/>
  <c r="D136" i="2"/>
  <c r="P136" i="2" s="1"/>
  <c r="H137" i="2"/>
  <c r="G138" i="2"/>
  <c r="E139" i="2"/>
  <c r="D140" i="2"/>
  <c r="P140" i="2" s="1"/>
  <c r="H141" i="2"/>
  <c r="G142" i="2"/>
  <c r="E143" i="2"/>
  <c r="D144" i="2"/>
  <c r="P144" i="2" s="1"/>
  <c r="H145" i="2"/>
  <c r="G146" i="2"/>
  <c r="E147" i="2"/>
  <c r="D148" i="2"/>
  <c r="P148" i="2" s="1"/>
  <c r="H149" i="2"/>
  <c r="G150" i="2"/>
  <c r="E151" i="2"/>
  <c r="D152" i="2"/>
  <c r="P152" i="2" s="1"/>
  <c r="H153" i="2"/>
  <c r="G154" i="2"/>
  <c r="E155" i="2"/>
  <c r="D156" i="2"/>
  <c r="P156" i="2" s="1"/>
  <c r="H157" i="2"/>
  <c r="G158" i="2"/>
  <c r="E159" i="2"/>
  <c r="D160" i="2"/>
  <c r="P160" i="2" s="1"/>
  <c r="E164" i="2"/>
  <c r="P166" i="2"/>
  <c r="E168" i="2"/>
  <c r="D169" i="2"/>
  <c r="P169" i="2" s="1"/>
  <c r="E171" i="2"/>
  <c r="G177" i="2"/>
  <c r="E178" i="2"/>
  <c r="D179" i="2"/>
  <c r="P179" i="2" s="1"/>
  <c r="E184" i="2"/>
  <c r="D185" i="2"/>
  <c r="P185" i="2" s="1"/>
  <c r="E187" i="2"/>
  <c r="G193" i="2"/>
  <c r="E194" i="2"/>
  <c r="D195" i="2"/>
  <c r="P195" i="2" s="1"/>
  <c r="E200" i="2"/>
  <c r="E204" i="2"/>
  <c r="D205" i="2"/>
  <c r="P205" i="2" s="1"/>
  <c r="E207" i="2"/>
  <c r="E211" i="2"/>
  <c r="H212" i="2"/>
  <c r="D215" i="2"/>
  <c r="E219" i="2"/>
  <c r="H220" i="2"/>
  <c r="D223" i="2"/>
  <c r="E227" i="2"/>
  <c r="H228" i="2"/>
  <c r="D231" i="2"/>
  <c r="E235" i="2"/>
  <c r="H236" i="2"/>
  <c r="P237" i="2"/>
  <c r="E238" i="2"/>
  <c r="D239" i="2"/>
  <c r="E241" i="2"/>
  <c r="H242" i="2"/>
  <c r="E244" i="2"/>
  <c r="D245" i="2"/>
  <c r="E249" i="2"/>
  <c r="H250" i="2"/>
  <c r="E252" i="2"/>
  <c r="D253" i="2"/>
  <c r="E257" i="2"/>
  <c r="H258" i="2"/>
  <c r="E260" i="2"/>
  <c r="D261" i="2"/>
  <c r="E265" i="2"/>
  <c r="H266" i="2"/>
  <c r="E268" i="2"/>
  <c r="D269" i="2"/>
  <c r="E273" i="2"/>
  <c r="H274" i="2"/>
  <c r="E276" i="2"/>
  <c r="D277" i="2"/>
  <c r="P277" i="2" s="1"/>
  <c r="E282" i="2"/>
  <c r="D283" i="2"/>
  <c r="P283" i="2" s="1"/>
  <c r="P286" i="2"/>
  <c r="E287" i="2"/>
  <c r="H288" i="2"/>
  <c r="E290" i="2"/>
  <c r="D291" i="2"/>
  <c r="P291" i="2" s="1"/>
  <c r="E295" i="2"/>
  <c r="H296" i="2"/>
  <c r="E298" i="2"/>
  <c r="D299" i="2"/>
  <c r="P299" i="2" s="1"/>
  <c r="E303" i="2"/>
  <c r="H304" i="2"/>
  <c r="E306" i="2"/>
  <c r="D307" i="2"/>
  <c r="E311" i="2"/>
  <c r="H312" i="2"/>
  <c r="E314" i="2"/>
  <c r="D315" i="2"/>
  <c r="P315" i="2" s="1"/>
  <c r="E329" i="2"/>
  <c r="D329" i="2"/>
  <c r="P331" i="2"/>
  <c r="H336" i="2"/>
  <c r="E345" i="2"/>
  <c r="D345" i="2"/>
  <c r="P345" i="2" s="1"/>
  <c r="P346" i="2"/>
  <c r="P347" i="2"/>
  <c r="H352" i="2"/>
  <c r="E361" i="2"/>
  <c r="D361" i="2"/>
  <c r="P361" i="2" s="1"/>
  <c r="H372" i="2"/>
  <c r="E381" i="2"/>
  <c r="D381" i="2"/>
  <c r="P381" i="2" s="1"/>
  <c r="P382" i="2"/>
  <c r="H388" i="2"/>
  <c r="E397" i="2"/>
  <c r="D397" i="2"/>
  <c r="H404" i="2"/>
  <c r="H408" i="2"/>
  <c r="E417" i="2"/>
  <c r="D417" i="2"/>
  <c r="H424" i="2"/>
  <c r="E433" i="2"/>
  <c r="D433" i="2"/>
  <c r="H440" i="2"/>
  <c r="E445" i="2"/>
  <c r="D445" i="2"/>
  <c r="H448" i="2"/>
  <c r="E457" i="2"/>
  <c r="D457" i="2"/>
  <c r="H464" i="2"/>
  <c r="E473" i="2"/>
  <c r="D473" i="2"/>
  <c r="H484" i="2"/>
  <c r="E493" i="2"/>
  <c r="D493" i="2"/>
  <c r="P494" i="2"/>
  <c r="H500" i="2"/>
  <c r="E509" i="2"/>
  <c r="D509" i="2"/>
  <c r="P519" i="2"/>
  <c r="P527" i="2"/>
  <c r="P550" i="2"/>
  <c r="P591" i="2"/>
  <c r="H21" i="2"/>
  <c r="G30" i="2"/>
  <c r="H33" i="2"/>
  <c r="Q2" i="2"/>
  <c r="G3" i="2"/>
  <c r="E4" i="2"/>
  <c r="D5" i="2"/>
  <c r="G7" i="2"/>
  <c r="E8" i="2"/>
  <c r="D9" i="2"/>
  <c r="G11" i="2"/>
  <c r="E12" i="2"/>
  <c r="D13" i="2"/>
  <c r="G15" i="2"/>
  <c r="E16" i="2"/>
  <c r="D17" i="2"/>
  <c r="G19" i="2"/>
  <c r="E20" i="2"/>
  <c r="D21" i="2"/>
  <c r="G23" i="2"/>
  <c r="E24" i="2"/>
  <c r="D25" i="2"/>
  <c r="G27" i="2"/>
  <c r="E28" i="2"/>
  <c r="D29" i="2"/>
  <c r="G31" i="2"/>
  <c r="E32" i="2"/>
  <c r="D33" i="2"/>
  <c r="G35" i="2"/>
  <c r="E36" i="2"/>
  <c r="D37" i="2"/>
  <c r="G39" i="2"/>
  <c r="E40" i="2"/>
  <c r="D41" i="2"/>
  <c r="G43" i="2"/>
  <c r="E44" i="2"/>
  <c r="D45" i="2"/>
  <c r="G47" i="2"/>
  <c r="E48" i="2"/>
  <c r="D49" i="2"/>
  <c r="G51" i="2"/>
  <c r="E52" i="2"/>
  <c r="D53" i="2"/>
  <c r="G55" i="2"/>
  <c r="E56" i="2"/>
  <c r="D57" i="2"/>
  <c r="G59" i="2"/>
  <c r="E60" i="2"/>
  <c r="D61" i="2"/>
  <c r="G63" i="2"/>
  <c r="E64" i="2"/>
  <c r="D65" i="2"/>
  <c r="G67" i="2"/>
  <c r="E68" i="2"/>
  <c r="D69" i="2"/>
  <c r="G71" i="2"/>
  <c r="E72" i="2"/>
  <c r="D73" i="2"/>
  <c r="G75" i="2"/>
  <c r="E76" i="2"/>
  <c r="D77" i="2"/>
  <c r="G79" i="2"/>
  <c r="E80" i="2"/>
  <c r="G83" i="2"/>
  <c r="E84" i="2"/>
  <c r="D85" i="2"/>
  <c r="G87" i="2"/>
  <c r="E88" i="2"/>
  <c r="G91" i="2"/>
  <c r="E92" i="2"/>
  <c r="G95" i="2"/>
  <c r="E96" i="2"/>
  <c r="G99" i="2"/>
  <c r="E100" i="2"/>
  <c r="G103" i="2"/>
  <c r="E104" i="2"/>
  <c r="G107" i="2"/>
  <c r="E108" i="2"/>
  <c r="G111" i="2"/>
  <c r="E112" i="2"/>
  <c r="G115" i="2"/>
  <c r="E116" i="2"/>
  <c r="G119" i="2"/>
  <c r="E120" i="2"/>
  <c r="G123" i="2"/>
  <c r="E124" i="2"/>
  <c r="G127" i="2"/>
  <c r="E128" i="2"/>
  <c r="G131" i="2"/>
  <c r="E132" i="2"/>
  <c r="G135" i="2"/>
  <c r="E136" i="2"/>
  <c r="G139" i="2"/>
  <c r="E140" i="2"/>
  <c r="G143" i="2"/>
  <c r="E144" i="2"/>
  <c r="G147" i="2"/>
  <c r="E148" i="2"/>
  <c r="G151" i="2"/>
  <c r="E152" i="2"/>
  <c r="G155" i="2"/>
  <c r="E156" i="2"/>
  <c r="G159" i="2"/>
  <c r="E160" i="2"/>
  <c r="E163" i="2"/>
  <c r="G164" i="2"/>
  <c r="E167" i="2"/>
  <c r="G168" i="2"/>
  <c r="E169" i="2"/>
  <c r="D170" i="2"/>
  <c r="P170" i="2" s="1"/>
  <c r="D172" i="2"/>
  <c r="P172" i="2" s="1"/>
  <c r="G173" i="2"/>
  <c r="D175" i="2"/>
  <c r="P175" i="2" s="1"/>
  <c r="P178" i="2"/>
  <c r="H178" i="2"/>
  <c r="E180" i="2"/>
  <c r="E183" i="2"/>
  <c r="G184" i="2"/>
  <c r="E185" i="2"/>
  <c r="D186" i="2"/>
  <c r="D188" i="2"/>
  <c r="P188" i="2" s="1"/>
  <c r="G189" i="2"/>
  <c r="D191" i="2"/>
  <c r="P191" i="2" s="1"/>
  <c r="P194" i="2"/>
  <c r="H194" i="2"/>
  <c r="E196" i="2"/>
  <c r="E199" i="2"/>
  <c r="G200" i="2"/>
  <c r="E203" i="2"/>
  <c r="G204" i="2"/>
  <c r="E205" i="2"/>
  <c r="D206" i="2"/>
  <c r="P206" i="2" s="1"/>
  <c r="E213" i="2"/>
  <c r="E221" i="2"/>
  <c r="H222" i="2"/>
  <c r="E229" i="2"/>
  <c r="H230" i="2"/>
  <c r="E237" i="2"/>
  <c r="H238" i="2"/>
  <c r="E243" i="2"/>
  <c r="E251" i="2"/>
  <c r="E259" i="2"/>
  <c r="E267" i="2"/>
  <c r="D271" i="2"/>
  <c r="E275" i="2"/>
  <c r="D279" i="2"/>
  <c r="P279" i="2" s="1"/>
  <c r="E281" i="2"/>
  <c r="E289" i="2"/>
  <c r="E297" i="2"/>
  <c r="E305" i="2"/>
  <c r="H306" i="2"/>
  <c r="E313" i="2"/>
  <c r="H314" i="2"/>
  <c r="E321" i="2"/>
  <c r="D321" i="2"/>
  <c r="P321" i="2" s="1"/>
  <c r="E333" i="2"/>
  <c r="D333" i="2"/>
  <c r="P333" i="2" s="1"/>
  <c r="P334" i="2"/>
  <c r="P335" i="2"/>
  <c r="E349" i="2"/>
  <c r="D349" i="2"/>
  <c r="P349" i="2" s="1"/>
  <c r="P350" i="2"/>
  <c r="E365" i="2"/>
  <c r="D365" i="2"/>
  <c r="P365" i="2" s="1"/>
  <c r="E369" i="2"/>
  <c r="D369" i="2"/>
  <c r="E385" i="2"/>
  <c r="D385" i="2"/>
  <c r="P385" i="2" s="1"/>
  <c r="E401" i="2"/>
  <c r="D401" i="2"/>
  <c r="E421" i="2"/>
  <c r="D421" i="2"/>
  <c r="E437" i="2"/>
  <c r="D437" i="2"/>
  <c r="E461" i="2"/>
  <c r="D461" i="2"/>
  <c r="E477" i="2"/>
  <c r="D477" i="2"/>
  <c r="E481" i="2"/>
  <c r="D481" i="2"/>
  <c r="E497" i="2"/>
  <c r="D497" i="2"/>
  <c r="P554" i="2"/>
  <c r="P570" i="2"/>
  <c r="P602" i="2"/>
  <c r="P618" i="2"/>
  <c r="P643" i="2"/>
  <c r="G14" i="2"/>
  <c r="D14" i="2"/>
  <c r="D42" i="2"/>
  <c r="D46" i="2"/>
  <c r="D50" i="2"/>
  <c r="D54" i="2"/>
  <c r="D58" i="2"/>
  <c r="D62" i="2"/>
  <c r="D66" i="2"/>
  <c r="D70" i="2"/>
  <c r="D74" i="2"/>
  <c r="D78" i="2"/>
  <c r="D82" i="2"/>
  <c r="E179" i="2"/>
  <c r="E195" i="2"/>
  <c r="P209" i="2"/>
  <c r="E215" i="2"/>
  <c r="P217" i="2"/>
  <c r="E223" i="2"/>
  <c r="E231" i="2"/>
  <c r="E239" i="2"/>
  <c r="E245" i="2"/>
  <c r="E253" i="2"/>
  <c r="P255" i="2"/>
  <c r="E261" i="2"/>
  <c r="E269" i="2"/>
  <c r="E277" i="2"/>
  <c r="P282" i="2"/>
  <c r="E283" i="2"/>
  <c r="P285" i="2"/>
  <c r="P290" i="2"/>
  <c r="E291" i="2"/>
  <c r="P293" i="2"/>
  <c r="P298" i="2"/>
  <c r="E299" i="2"/>
  <c r="E307" i="2"/>
  <c r="P309" i="2"/>
  <c r="E315" i="2"/>
  <c r="P322" i="2"/>
  <c r="E337" i="2"/>
  <c r="D337" i="2"/>
  <c r="P337" i="2" s="1"/>
  <c r="E353" i="2"/>
  <c r="D353" i="2"/>
  <c r="P353" i="2" s="1"/>
  <c r="H360" i="2"/>
  <c r="P366" i="2"/>
  <c r="E373" i="2"/>
  <c r="D373" i="2"/>
  <c r="P374" i="2"/>
  <c r="H380" i="2"/>
  <c r="E389" i="2"/>
  <c r="D389" i="2"/>
  <c r="P390" i="2"/>
  <c r="H396" i="2"/>
  <c r="E405" i="2"/>
  <c r="D405" i="2"/>
  <c r="E409" i="2"/>
  <c r="D409" i="2"/>
  <c r="H416" i="2"/>
  <c r="E425" i="2"/>
  <c r="D425" i="2"/>
  <c r="H432" i="2"/>
  <c r="E441" i="2"/>
  <c r="D441" i="2"/>
  <c r="P442" i="2"/>
  <c r="E449" i="2"/>
  <c r="D449" i="2"/>
  <c r="H456" i="2"/>
  <c r="E465" i="2"/>
  <c r="D465" i="2"/>
  <c r="H472" i="2"/>
  <c r="E485" i="2"/>
  <c r="D485" i="2"/>
  <c r="H492" i="2"/>
  <c r="E501" i="2"/>
  <c r="D501" i="2"/>
  <c r="P501" i="2" s="1"/>
  <c r="H508" i="2"/>
  <c r="H512" i="2"/>
  <c r="P587" i="2"/>
  <c r="H5" i="2"/>
  <c r="H9" i="2"/>
  <c r="G18" i="2"/>
  <c r="D6" i="2"/>
  <c r="D10" i="2"/>
  <c r="D18" i="2"/>
  <c r="D22" i="2"/>
  <c r="D26" i="2"/>
  <c r="D30" i="2"/>
  <c r="D34" i="2"/>
  <c r="D38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D163" i="2"/>
  <c r="P163" i="2" s="1"/>
  <c r="D167" i="2"/>
  <c r="P167" i="2" s="1"/>
  <c r="G171" i="2"/>
  <c r="E172" i="2"/>
  <c r="D173" i="2"/>
  <c r="E175" i="2"/>
  <c r="G176" i="2"/>
  <c r="D180" i="2"/>
  <c r="P180" i="2" s="1"/>
  <c r="D183" i="2"/>
  <c r="P183" i="2" s="1"/>
  <c r="P186" i="2"/>
  <c r="G187" i="2"/>
  <c r="E188" i="2"/>
  <c r="D189" i="2"/>
  <c r="E191" i="2"/>
  <c r="G192" i="2"/>
  <c r="D196" i="2"/>
  <c r="D199" i="2"/>
  <c r="P199" i="2" s="1"/>
  <c r="D203" i="2"/>
  <c r="P203" i="2" s="1"/>
  <c r="G207" i="2"/>
  <c r="E209" i="2"/>
  <c r="H210" i="2"/>
  <c r="G211" i="2"/>
  <c r="D213" i="2"/>
  <c r="E217" i="2"/>
  <c r="H218" i="2"/>
  <c r="G219" i="2"/>
  <c r="D221" i="2"/>
  <c r="E225" i="2"/>
  <c r="G227" i="2"/>
  <c r="E233" i="2"/>
  <c r="E242" i="2"/>
  <c r="E247" i="2"/>
  <c r="E250" i="2"/>
  <c r="E255" i="2"/>
  <c r="E258" i="2"/>
  <c r="E263" i="2"/>
  <c r="E266" i="2"/>
  <c r="E271" i="2"/>
  <c r="E279" i="2"/>
  <c r="D281" i="2"/>
  <c r="P281" i="2" s="1"/>
  <c r="E285" i="2"/>
  <c r="H286" i="2"/>
  <c r="D289" i="2"/>
  <c r="P289" i="2" s="1"/>
  <c r="E293" i="2"/>
  <c r="H294" i="2"/>
  <c r="D297" i="2"/>
  <c r="P297" i="2" s="1"/>
  <c r="E301" i="2"/>
  <c r="H302" i="2"/>
  <c r="D305" i="2"/>
  <c r="E309" i="2"/>
  <c r="E317" i="2"/>
  <c r="D317" i="2"/>
  <c r="P317" i="2" s="1"/>
  <c r="P318" i="2"/>
  <c r="E325" i="2"/>
  <c r="D325" i="2"/>
  <c r="E341" i="2"/>
  <c r="D341" i="2"/>
  <c r="P341" i="2" s="1"/>
  <c r="E357" i="2"/>
  <c r="D357" i="2"/>
  <c r="P357" i="2" s="1"/>
  <c r="E377" i="2"/>
  <c r="D377" i="2"/>
  <c r="E393" i="2"/>
  <c r="D393" i="2"/>
  <c r="P393" i="2" s="1"/>
  <c r="E413" i="2"/>
  <c r="D413" i="2"/>
  <c r="G421" i="2"/>
  <c r="E429" i="2"/>
  <c r="D429" i="2"/>
  <c r="P430" i="2"/>
  <c r="G437" i="2"/>
  <c r="E453" i="2"/>
  <c r="D453" i="2"/>
  <c r="P453" i="2" s="1"/>
  <c r="P454" i="2"/>
  <c r="H460" i="2"/>
  <c r="G461" i="2"/>
  <c r="E469" i="2"/>
  <c r="D469" i="2"/>
  <c r="P470" i="2"/>
  <c r="H476" i="2"/>
  <c r="G477" i="2"/>
  <c r="G481" i="2"/>
  <c r="E489" i="2"/>
  <c r="D489" i="2"/>
  <c r="G497" i="2"/>
  <c r="E505" i="2"/>
  <c r="D505" i="2"/>
  <c r="P574" i="2"/>
  <c r="P598" i="2"/>
  <c r="P614" i="2"/>
  <c r="P631" i="2"/>
  <c r="P647" i="2"/>
  <c r="P663" i="2"/>
  <c r="G513" i="2"/>
  <c r="H516" i="2"/>
  <c r="G517" i="2"/>
  <c r="H520" i="2"/>
  <c r="G521" i="2"/>
  <c r="H524" i="2"/>
  <c r="G525" i="2"/>
  <c r="H528" i="2"/>
  <c r="G529" i="2"/>
  <c r="H532" i="2"/>
  <c r="G533" i="2"/>
  <c r="H536" i="2"/>
  <c r="G537" i="2"/>
  <c r="H540" i="2"/>
  <c r="G541" i="2"/>
  <c r="H544" i="2"/>
  <c r="G545" i="2"/>
  <c r="H548" i="2"/>
  <c r="G549" i="2"/>
  <c r="H552" i="2"/>
  <c r="G553" i="2"/>
  <c r="H556" i="2"/>
  <c r="G557" i="2"/>
  <c r="H560" i="2"/>
  <c r="G561" i="2"/>
  <c r="H564" i="2"/>
  <c r="G565" i="2"/>
  <c r="H568" i="2"/>
  <c r="G569" i="2"/>
  <c r="H572" i="2"/>
  <c r="G573" i="2"/>
  <c r="H576" i="2"/>
  <c r="G577" i="2"/>
  <c r="H580" i="2"/>
  <c r="G581" i="2"/>
  <c r="H584" i="2"/>
  <c r="G585" i="2"/>
  <c r="H588" i="2"/>
  <c r="G589" i="2"/>
  <c r="H592" i="2"/>
  <c r="G593" i="2"/>
  <c r="H596" i="2"/>
  <c r="G597" i="2"/>
  <c r="H600" i="2"/>
  <c r="G601" i="2"/>
  <c r="H604" i="2"/>
  <c r="G605" i="2"/>
  <c r="H608" i="2"/>
  <c r="G609" i="2"/>
  <c r="H612" i="2"/>
  <c r="G613" i="2"/>
  <c r="H616" i="2"/>
  <c r="G617" i="2"/>
  <c r="H620" i="2"/>
  <c r="G621" i="2"/>
  <c r="H624" i="2"/>
  <c r="G625" i="2"/>
  <c r="H628" i="2"/>
  <c r="G629" i="2"/>
  <c r="H632" i="2"/>
  <c r="G633" i="2"/>
  <c r="H636" i="2"/>
  <c r="G637" i="2"/>
  <c r="H640" i="2"/>
  <c r="G641" i="2"/>
  <c r="H644" i="2"/>
  <c r="G645" i="2"/>
  <c r="H648" i="2"/>
  <c r="G649" i="2"/>
  <c r="H652" i="2"/>
  <c r="G653" i="2"/>
  <c r="H656" i="2"/>
  <c r="G657" i="2"/>
  <c r="H660" i="2"/>
  <c r="G661" i="2"/>
  <c r="H664" i="2"/>
  <c r="G665" i="2"/>
  <c r="H668" i="2"/>
  <c r="G669" i="2"/>
  <c r="E673" i="2"/>
  <c r="E679" i="2"/>
  <c r="G679" i="2"/>
  <c r="E709" i="2"/>
  <c r="G709" i="2"/>
  <c r="D709" i="2"/>
  <c r="E711" i="2"/>
  <c r="D711" i="2"/>
  <c r="H716" i="2"/>
  <c r="E716" i="2"/>
  <c r="E735" i="2"/>
  <c r="G735" i="2"/>
  <c r="D735" i="2"/>
  <c r="E741" i="2"/>
  <c r="G741" i="2"/>
  <c r="D741" i="2"/>
  <c r="D754" i="2"/>
  <c r="P754" i="2" s="1"/>
  <c r="H754" i="2"/>
  <c r="E754" i="2"/>
  <c r="E767" i="2"/>
  <c r="G767" i="2"/>
  <c r="D767" i="2"/>
  <c r="P805" i="2"/>
  <c r="D208" i="2"/>
  <c r="D212" i="2"/>
  <c r="D216" i="2"/>
  <c r="D220" i="2"/>
  <c r="D224" i="2"/>
  <c r="D228" i="2"/>
  <c r="D232" i="2"/>
  <c r="D236" i="2"/>
  <c r="P236" i="2" s="1"/>
  <c r="D240" i="2"/>
  <c r="D244" i="2"/>
  <c r="D248" i="2"/>
  <c r="D252" i="2"/>
  <c r="D256" i="2"/>
  <c r="D260" i="2"/>
  <c r="D264" i="2"/>
  <c r="D268" i="2"/>
  <c r="D272" i="2"/>
  <c r="D276" i="2"/>
  <c r="P276" i="2" s="1"/>
  <c r="D280" i="2"/>
  <c r="P280" i="2" s="1"/>
  <c r="D284" i="2"/>
  <c r="P284" i="2" s="1"/>
  <c r="D288" i="2"/>
  <c r="P288" i="2" s="1"/>
  <c r="D292" i="2"/>
  <c r="P292" i="2" s="1"/>
  <c r="D296" i="2"/>
  <c r="P296" i="2" s="1"/>
  <c r="D300" i="2"/>
  <c r="P300" i="2" s="1"/>
  <c r="D304" i="2"/>
  <c r="D308" i="2"/>
  <c r="D312" i="2"/>
  <c r="P312" i="2" s="1"/>
  <c r="D316" i="2"/>
  <c r="P316" i="2" s="1"/>
  <c r="E319" i="2"/>
  <c r="D320" i="2"/>
  <c r="P320" i="2" s="1"/>
  <c r="E323" i="2"/>
  <c r="D324" i="2"/>
  <c r="P324" i="2" s="1"/>
  <c r="E327" i="2"/>
  <c r="D328" i="2"/>
  <c r="E331" i="2"/>
  <c r="D332" i="2"/>
  <c r="P332" i="2" s="1"/>
  <c r="E335" i="2"/>
  <c r="D336" i="2"/>
  <c r="P336" i="2" s="1"/>
  <c r="E339" i="2"/>
  <c r="D340" i="2"/>
  <c r="P340" i="2" s="1"/>
  <c r="E343" i="2"/>
  <c r="D344" i="2"/>
  <c r="P344" i="2" s="1"/>
  <c r="E347" i="2"/>
  <c r="D348" i="2"/>
  <c r="P348" i="2" s="1"/>
  <c r="E351" i="2"/>
  <c r="D352" i="2"/>
  <c r="P352" i="2" s="1"/>
  <c r="E355" i="2"/>
  <c r="D356" i="2"/>
  <c r="P356" i="2" s="1"/>
  <c r="E359" i="2"/>
  <c r="D360" i="2"/>
  <c r="P360" i="2" s="1"/>
  <c r="E363" i="2"/>
  <c r="D364" i="2"/>
  <c r="P364" i="2" s="1"/>
  <c r="E367" i="2"/>
  <c r="D368" i="2"/>
  <c r="E371" i="2"/>
  <c r="D372" i="2"/>
  <c r="E375" i="2"/>
  <c r="D376" i="2"/>
  <c r="E379" i="2"/>
  <c r="D380" i="2"/>
  <c r="P380" i="2" s="1"/>
  <c r="E383" i="2"/>
  <c r="D384" i="2"/>
  <c r="P384" i="2" s="1"/>
  <c r="E387" i="2"/>
  <c r="D388" i="2"/>
  <c r="E391" i="2"/>
  <c r="D392" i="2"/>
  <c r="P392" i="2" s="1"/>
  <c r="E395" i="2"/>
  <c r="D396" i="2"/>
  <c r="E399" i="2"/>
  <c r="D400" i="2"/>
  <c r="E403" i="2"/>
  <c r="D404" i="2"/>
  <c r="E407" i="2"/>
  <c r="D408" i="2"/>
  <c r="E411" i="2"/>
  <c r="D412" i="2"/>
  <c r="E415" i="2"/>
  <c r="D416" i="2"/>
  <c r="E419" i="2"/>
  <c r="D420" i="2"/>
  <c r="E423" i="2"/>
  <c r="D424" i="2"/>
  <c r="E427" i="2"/>
  <c r="D428" i="2"/>
  <c r="P428" i="2" s="1"/>
  <c r="E431" i="2"/>
  <c r="D432" i="2"/>
  <c r="P432" i="2" s="1"/>
  <c r="E435" i="2"/>
  <c r="D436" i="2"/>
  <c r="E439" i="2"/>
  <c r="D440" i="2"/>
  <c r="E443" i="2"/>
  <c r="D444" i="2"/>
  <c r="E447" i="2"/>
  <c r="D448" i="2"/>
  <c r="E451" i="2"/>
  <c r="D452" i="2"/>
  <c r="E455" i="2"/>
  <c r="D456" i="2"/>
  <c r="P456" i="2" s="1"/>
  <c r="E459" i="2"/>
  <c r="D460" i="2"/>
  <c r="E463" i="2"/>
  <c r="D464" i="2"/>
  <c r="E467" i="2"/>
  <c r="D468" i="2"/>
  <c r="E471" i="2"/>
  <c r="D472" i="2"/>
  <c r="E475" i="2"/>
  <c r="D476" i="2"/>
  <c r="E479" i="2"/>
  <c r="D480" i="2"/>
  <c r="P480" i="2" s="1"/>
  <c r="E483" i="2"/>
  <c r="D484" i="2"/>
  <c r="E487" i="2"/>
  <c r="D488" i="2"/>
  <c r="E491" i="2"/>
  <c r="D492" i="2"/>
  <c r="E495" i="2"/>
  <c r="D496" i="2"/>
  <c r="P496" i="2" s="1"/>
  <c r="E499" i="2"/>
  <c r="D500" i="2"/>
  <c r="E503" i="2"/>
  <c r="D504" i="2"/>
  <c r="E507" i="2"/>
  <c r="D508" i="2"/>
  <c r="E511" i="2"/>
  <c r="D512" i="2"/>
  <c r="E515" i="2"/>
  <c r="D516" i="2"/>
  <c r="E519" i="2"/>
  <c r="D520" i="2"/>
  <c r="E523" i="2"/>
  <c r="D524" i="2"/>
  <c r="E527" i="2"/>
  <c r="D528" i="2"/>
  <c r="E531" i="2"/>
  <c r="D532" i="2"/>
  <c r="E535" i="2"/>
  <c r="D536" i="2"/>
  <c r="P536" i="2" s="1"/>
  <c r="E539" i="2"/>
  <c r="D540" i="2"/>
  <c r="E543" i="2"/>
  <c r="D544" i="2"/>
  <c r="E547" i="2"/>
  <c r="D548" i="2"/>
  <c r="E551" i="2"/>
  <c r="D552" i="2"/>
  <c r="E555" i="2"/>
  <c r="D556" i="2"/>
  <c r="E559" i="2"/>
  <c r="D560" i="2"/>
  <c r="E563" i="2"/>
  <c r="D564" i="2"/>
  <c r="E567" i="2"/>
  <c r="D568" i="2"/>
  <c r="E571" i="2"/>
  <c r="D572" i="2"/>
  <c r="E575" i="2"/>
  <c r="D576" i="2"/>
  <c r="E579" i="2"/>
  <c r="D580" i="2"/>
  <c r="E583" i="2"/>
  <c r="D584" i="2"/>
  <c r="E587" i="2"/>
  <c r="D588" i="2"/>
  <c r="E591" i="2"/>
  <c r="D592" i="2"/>
  <c r="E595" i="2"/>
  <c r="D596" i="2"/>
  <c r="E599" i="2"/>
  <c r="D600" i="2"/>
  <c r="E603" i="2"/>
  <c r="D604" i="2"/>
  <c r="E607" i="2"/>
  <c r="D608" i="2"/>
  <c r="E611" i="2"/>
  <c r="D612" i="2"/>
  <c r="E615" i="2"/>
  <c r="D616" i="2"/>
  <c r="E619" i="2"/>
  <c r="D620" i="2"/>
  <c r="E623" i="2"/>
  <c r="D624" i="2"/>
  <c r="E627" i="2"/>
  <c r="D628" i="2"/>
  <c r="P628" i="2" s="1"/>
  <c r="E631" i="2"/>
  <c r="D632" i="2"/>
  <c r="E635" i="2"/>
  <c r="D636" i="2"/>
  <c r="P636" i="2" s="1"/>
  <c r="E639" i="2"/>
  <c r="D640" i="2"/>
  <c r="E643" i="2"/>
  <c r="D644" i="2"/>
  <c r="E647" i="2"/>
  <c r="D648" i="2"/>
  <c r="P648" i="2" s="1"/>
  <c r="E651" i="2"/>
  <c r="D652" i="2"/>
  <c r="E655" i="2"/>
  <c r="D656" i="2"/>
  <c r="E659" i="2"/>
  <c r="D660" i="2"/>
  <c r="P660" i="2" s="1"/>
  <c r="E663" i="2"/>
  <c r="D664" i="2"/>
  <c r="P664" i="2" s="1"/>
  <c r="E667" i="2"/>
  <c r="D668" i="2"/>
  <c r="P668" i="2" s="1"/>
  <c r="E671" i="2"/>
  <c r="D672" i="2"/>
  <c r="P672" i="2" s="1"/>
  <c r="D674" i="2"/>
  <c r="H674" i="2"/>
  <c r="H680" i="2"/>
  <c r="E681" i="2"/>
  <c r="D681" i="2"/>
  <c r="E683" i="2"/>
  <c r="D686" i="2"/>
  <c r="E692" i="2"/>
  <c r="D694" i="2"/>
  <c r="E695" i="2"/>
  <c r="G695" i="2"/>
  <c r="D695" i="2"/>
  <c r="E697" i="2"/>
  <c r="D697" i="2"/>
  <c r="P697" i="2" s="1"/>
  <c r="H702" i="2"/>
  <c r="E702" i="2"/>
  <c r="E703" i="2"/>
  <c r="D703" i="2"/>
  <c r="P703" i="2" s="1"/>
  <c r="H708" i="2"/>
  <c r="E708" i="2"/>
  <c r="P743" i="2"/>
  <c r="E749" i="2"/>
  <c r="G749" i="2"/>
  <c r="D749" i="2"/>
  <c r="E773" i="2"/>
  <c r="G773" i="2"/>
  <c r="D773" i="2"/>
  <c r="D774" i="2"/>
  <c r="E774" i="2"/>
  <c r="H77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D513" i="2"/>
  <c r="H514" i="2"/>
  <c r="D517" i="2"/>
  <c r="H518" i="2"/>
  <c r="D521" i="2"/>
  <c r="H522" i="2"/>
  <c r="D525" i="2"/>
  <c r="H526" i="2"/>
  <c r="D529" i="2"/>
  <c r="H530" i="2"/>
  <c r="D533" i="2"/>
  <c r="H534" i="2"/>
  <c r="D537" i="2"/>
  <c r="H538" i="2"/>
  <c r="D541" i="2"/>
  <c r="H542" i="2"/>
  <c r="D545" i="2"/>
  <c r="H546" i="2"/>
  <c r="D549" i="2"/>
  <c r="H550" i="2"/>
  <c r="D553" i="2"/>
  <c r="H554" i="2"/>
  <c r="D557" i="2"/>
  <c r="H558" i="2"/>
  <c r="D561" i="2"/>
  <c r="H562" i="2"/>
  <c r="D565" i="2"/>
  <c r="H566" i="2"/>
  <c r="D569" i="2"/>
  <c r="H570" i="2"/>
  <c r="D573" i="2"/>
  <c r="H574" i="2"/>
  <c r="D577" i="2"/>
  <c r="H578" i="2"/>
  <c r="D581" i="2"/>
  <c r="H582" i="2"/>
  <c r="D585" i="2"/>
  <c r="H586" i="2"/>
  <c r="D589" i="2"/>
  <c r="H590" i="2"/>
  <c r="D593" i="2"/>
  <c r="H594" i="2"/>
  <c r="D597" i="2"/>
  <c r="H598" i="2"/>
  <c r="D601" i="2"/>
  <c r="H602" i="2"/>
  <c r="D605" i="2"/>
  <c r="H606" i="2"/>
  <c r="D609" i="2"/>
  <c r="H610" i="2"/>
  <c r="D613" i="2"/>
  <c r="H614" i="2"/>
  <c r="D617" i="2"/>
  <c r="H618" i="2"/>
  <c r="D621" i="2"/>
  <c r="H622" i="2"/>
  <c r="D625" i="2"/>
  <c r="H626" i="2"/>
  <c r="D629" i="2"/>
  <c r="H630" i="2"/>
  <c r="D633" i="2"/>
  <c r="H634" i="2"/>
  <c r="D637" i="2"/>
  <c r="H638" i="2"/>
  <c r="D641" i="2"/>
  <c r="H642" i="2"/>
  <c r="D645" i="2"/>
  <c r="H646" i="2"/>
  <c r="D649" i="2"/>
  <c r="H650" i="2"/>
  <c r="D653" i="2"/>
  <c r="H654" i="2"/>
  <c r="D657" i="2"/>
  <c r="H658" i="2"/>
  <c r="D661" i="2"/>
  <c r="H662" i="2"/>
  <c r="D665" i="2"/>
  <c r="H666" i="2"/>
  <c r="D669" i="2"/>
  <c r="H670" i="2"/>
  <c r="E672" i="2"/>
  <c r="D673" i="2"/>
  <c r="P674" i="2"/>
  <c r="D679" i="2"/>
  <c r="E687" i="2"/>
  <c r="G687" i="2"/>
  <c r="D687" i="2"/>
  <c r="E689" i="2"/>
  <c r="D689" i="2"/>
  <c r="H694" i="2"/>
  <c r="E694" i="2"/>
  <c r="G711" i="2"/>
  <c r="E725" i="2"/>
  <c r="G725" i="2"/>
  <c r="D725" i="2"/>
  <c r="H732" i="2"/>
  <c r="E732" i="2"/>
  <c r="E757" i="2"/>
  <c r="G757" i="2"/>
  <c r="D757" i="2"/>
  <c r="P777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G673" i="2"/>
  <c r="E686" i="2"/>
  <c r="E714" i="2"/>
  <c r="E717" i="2"/>
  <c r="G717" i="2"/>
  <c r="D717" i="2"/>
  <c r="E719" i="2"/>
  <c r="D719" i="2"/>
  <c r="P719" i="2" s="1"/>
  <c r="H724" i="2"/>
  <c r="E724" i="2"/>
  <c r="E727" i="2"/>
  <c r="G727" i="2"/>
  <c r="D727" i="2"/>
  <c r="H746" i="2"/>
  <c r="E746" i="2"/>
  <c r="E768" i="2"/>
  <c r="H768" i="2"/>
  <c r="E691" i="2"/>
  <c r="P693" i="2"/>
  <c r="E699" i="2"/>
  <c r="P701" i="2"/>
  <c r="E705" i="2"/>
  <c r="E713" i="2"/>
  <c r="P715" i="2"/>
  <c r="E721" i="2"/>
  <c r="E729" i="2"/>
  <c r="P731" i="2"/>
  <c r="D733" i="2"/>
  <c r="P733" i="2" s="1"/>
  <c r="E737" i="2"/>
  <c r="D739" i="2"/>
  <c r="E743" i="2"/>
  <c r="D747" i="2"/>
  <c r="P747" i="2" s="1"/>
  <c r="E751" i="2"/>
  <c r="D755" i="2"/>
  <c r="E759" i="2"/>
  <c r="E769" i="2"/>
  <c r="D769" i="2"/>
  <c r="P769" i="2" s="1"/>
  <c r="E771" i="2"/>
  <c r="E775" i="2"/>
  <c r="D775" i="2"/>
  <c r="P775" i="2" s="1"/>
  <c r="E777" i="2"/>
  <c r="E785" i="2"/>
  <c r="G785" i="2"/>
  <c r="D790" i="2"/>
  <c r="E790" i="2"/>
  <c r="E793" i="2"/>
  <c r="G793" i="2"/>
  <c r="D798" i="2"/>
  <c r="P798" i="2" s="1"/>
  <c r="E798" i="2"/>
  <c r="E803" i="2"/>
  <c r="G803" i="2"/>
  <c r="E811" i="2"/>
  <c r="G811" i="2"/>
  <c r="E819" i="2"/>
  <c r="G819" i="2"/>
  <c r="E827" i="2"/>
  <c r="G827" i="2"/>
  <c r="E835" i="2"/>
  <c r="G835" i="2"/>
  <c r="E843" i="2"/>
  <c r="G843" i="2"/>
  <c r="E853" i="2"/>
  <c r="G853" i="2"/>
  <c r="E861" i="2"/>
  <c r="G861" i="2"/>
  <c r="E869" i="2"/>
  <c r="G869" i="2"/>
  <c r="E877" i="2"/>
  <c r="G877" i="2"/>
  <c r="E885" i="2"/>
  <c r="G885" i="2"/>
  <c r="E895" i="2"/>
  <c r="G895" i="2"/>
  <c r="E903" i="2"/>
  <c r="G903" i="2"/>
  <c r="E911" i="2"/>
  <c r="G911" i="2"/>
  <c r="H930" i="2"/>
  <c r="E941" i="2"/>
  <c r="G941" i="2"/>
  <c r="D941" i="2"/>
  <c r="E677" i="2"/>
  <c r="E685" i="2"/>
  <c r="E693" i="2"/>
  <c r="E701" i="2"/>
  <c r="D706" i="2"/>
  <c r="E707" i="2"/>
  <c r="D714" i="2"/>
  <c r="E715" i="2"/>
  <c r="D722" i="2"/>
  <c r="E723" i="2"/>
  <c r="D730" i="2"/>
  <c r="E731" i="2"/>
  <c r="D738" i="2"/>
  <c r="E745" i="2"/>
  <c r="E753" i="2"/>
  <c r="E761" i="2"/>
  <c r="D761" i="2"/>
  <c r="P761" i="2" s="1"/>
  <c r="E763" i="2"/>
  <c r="E778" i="2"/>
  <c r="H790" i="2"/>
  <c r="H798" i="2"/>
  <c r="H808" i="2"/>
  <c r="H816" i="2"/>
  <c r="H824" i="2"/>
  <c r="H832" i="2"/>
  <c r="H840" i="2"/>
  <c r="H850" i="2"/>
  <c r="H858" i="2"/>
  <c r="H866" i="2"/>
  <c r="H874" i="2"/>
  <c r="E929" i="2"/>
  <c r="G929" i="2"/>
  <c r="E937" i="2"/>
  <c r="G937" i="2"/>
  <c r="E938" i="2"/>
  <c r="H938" i="2"/>
  <c r="P943" i="2"/>
  <c r="E733" i="2"/>
  <c r="E739" i="2"/>
  <c r="D746" i="2"/>
  <c r="E747" i="2"/>
  <c r="E755" i="2"/>
  <c r="D766" i="2"/>
  <c r="H766" i="2"/>
  <c r="E781" i="2"/>
  <c r="G781" i="2"/>
  <c r="D782" i="2"/>
  <c r="E782" i="2"/>
  <c r="D786" i="2"/>
  <c r="E786" i="2"/>
  <c r="E789" i="2"/>
  <c r="G789" i="2"/>
  <c r="D794" i="2"/>
  <c r="P794" i="2" s="1"/>
  <c r="E794" i="2"/>
  <c r="E797" i="2"/>
  <c r="G797" i="2"/>
  <c r="E807" i="2"/>
  <c r="G807" i="2"/>
  <c r="E815" i="2"/>
  <c r="G815" i="2"/>
  <c r="E823" i="2"/>
  <c r="G823" i="2"/>
  <c r="E831" i="2"/>
  <c r="G831" i="2"/>
  <c r="E839" i="2"/>
  <c r="G839" i="2"/>
  <c r="E849" i="2"/>
  <c r="G849" i="2"/>
  <c r="E857" i="2"/>
  <c r="G857" i="2"/>
  <c r="E865" i="2"/>
  <c r="G865" i="2"/>
  <c r="E873" i="2"/>
  <c r="G873" i="2"/>
  <c r="E881" i="2"/>
  <c r="G881" i="2"/>
  <c r="E891" i="2"/>
  <c r="G891" i="2"/>
  <c r="E899" i="2"/>
  <c r="G899" i="2"/>
  <c r="E907" i="2"/>
  <c r="G907" i="2"/>
  <c r="D911" i="2"/>
  <c r="E915" i="2"/>
  <c r="G915" i="2"/>
  <c r="D915" i="2"/>
  <c r="E927" i="2"/>
  <c r="G927" i="2"/>
  <c r="H820" i="2"/>
  <c r="H828" i="2"/>
  <c r="H836" i="2"/>
  <c r="H844" i="2"/>
  <c r="H854" i="2"/>
  <c r="H862" i="2"/>
  <c r="H870" i="2"/>
  <c r="H878" i="2"/>
  <c r="H886" i="2"/>
  <c r="E923" i="2"/>
  <c r="G923" i="2"/>
  <c r="D923" i="2"/>
  <c r="E928" i="2"/>
  <c r="H928" i="2"/>
  <c r="E933" i="2"/>
  <c r="G933" i="2"/>
  <c r="E934" i="2"/>
  <c r="H934" i="2"/>
  <c r="H946" i="2"/>
  <c r="H954" i="2"/>
  <c r="H962" i="2"/>
  <c r="P1039" i="2"/>
  <c r="D1040" i="2"/>
  <c r="P1040" i="2" s="1"/>
  <c r="H1040" i="2"/>
  <c r="E1040" i="2"/>
  <c r="E1043" i="2"/>
  <c r="G1043" i="2"/>
  <c r="D1043" i="2"/>
  <c r="P1063" i="2"/>
  <c r="D1064" i="2"/>
  <c r="H1064" i="2"/>
  <c r="E1064" i="2"/>
  <c r="H1070" i="2"/>
  <c r="E1070" i="2"/>
  <c r="E1073" i="2"/>
  <c r="G1073" i="2"/>
  <c r="D1073" i="2"/>
  <c r="P1089" i="2"/>
  <c r="H1090" i="2"/>
  <c r="E1090" i="2"/>
  <c r="E1093" i="2"/>
  <c r="G1093" i="2"/>
  <c r="D1093" i="2"/>
  <c r="H1114" i="2"/>
  <c r="E1114" i="2"/>
  <c r="P1127" i="2"/>
  <c r="D1128" i="2"/>
  <c r="H1128" i="2"/>
  <c r="E1128" i="2"/>
  <c r="E1131" i="2"/>
  <c r="G1131" i="2"/>
  <c r="D1131" i="2"/>
  <c r="D1152" i="2"/>
  <c r="P1152" i="2" s="1"/>
  <c r="H1152" i="2"/>
  <c r="E1152" i="2"/>
  <c r="P1157" i="2"/>
  <c r="H1158" i="2"/>
  <c r="E1158" i="2"/>
  <c r="E1161" i="2"/>
  <c r="G1161" i="2"/>
  <c r="D1161" i="2"/>
  <c r="E1165" i="2"/>
  <c r="D1165" i="2"/>
  <c r="G1165" i="2"/>
  <c r="E945" i="2"/>
  <c r="G945" i="2"/>
  <c r="E953" i="2"/>
  <c r="G953" i="2"/>
  <c r="E961" i="2"/>
  <c r="G961" i="2"/>
  <c r="E969" i="2"/>
  <c r="G969" i="2"/>
  <c r="E975" i="2"/>
  <c r="G975" i="2"/>
  <c r="D980" i="2"/>
  <c r="E980" i="2"/>
  <c r="E983" i="2"/>
  <c r="G983" i="2"/>
  <c r="E991" i="2"/>
  <c r="G991" i="2"/>
  <c r="E999" i="2"/>
  <c r="G999" i="2"/>
  <c r="E1007" i="2"/>
  <c r="G1007" i="2"/>
  <c r="E1015" i="2"/>
  <c r="G1015" i="2"/>
  <c r="H1020" i="2"/>
  <c r="E1020" i="2"/>
  <c r="E1023" i="2"/>
  <c r="G1023" i="2"/>
  <c r="D1023" i="2"/>
  <c r="E1029" i="2"/>
  <c r="G1029" i="2"/>
  <c r="D1029" i="2"/>
  <c r="D1048" i="2"/>
  <c r="P1048" i="2" s="1"/>
  <c r="H1048" i="2"/>
  <c r="E1048" i="2"/>
  <c r="E1051" i="2"/>
  <c r="G1051" i="2"/>
  <c r="D1051" i="2"/>
  <c r="H1078" i="2"/>
  <c r="E1078" i="2"/>
  <c r="E1081" i="2"/>
  <c r="G1081" i="2"/>
  <c r="D1081" i="2"/>
  <c r="H1098" i="2"/>
  <c r="E1098" i="2"/>
  <c r="E1101" i="2"/>
  <c r="G1101" i="2"/>
  <c r="D1101" i="2"/>
  <c r="D1136" i="2"/>
  <c r="P1136" i="2" s="1"/>
  <c r="H1136" i="2"/>
  <c r="E1136" i="2"/>
  <c r="E1139" i="2"/>
  <c r="G1139" i="2"/>
  <c r="D1139" i="2"/>
  <c r="P1160" i="2"/>
  <c r="P1189" i="2"/>
  <c r="P1287" i="2"/>
  <c r="E919" i="2"/>
  <c r="G919" i="2"/>
  <c r="H942" i="2"/>
  <c r="H950" i="2"/>
  <c r="H958" i="2"/>
  <c r="H966" i="2"/>
  <c r="H972" i="2"/>
  <c r="H980" i="2"/>
  <c r="H988" i="2"/>
  <c r="H996" i="2"/>
  <c r="H1004" i="2"/>
  <c r="P1027" i="2"/>
  <c r="D1028" i="2"/>
  <c r="H1028" i="2"/>
  <c r="E1028" i="2"/>
  <c r="P1055" i="2"/>
  <c r="D1056" i="2"/>
  <c r="H1056" i="2"/>
  <c r="E1056" i="2"/>
  <c r="E1059" i="2"/>
  <c r="G1059" i="2"/>
  <c r="D1059" i="2"/>
  <c r="P1080" i="2"/>
  <c r="P1100" i="2"/>
  <c r="P1105" i="2"/>
  <c r="H1106" i="2"/>
  <c r="E1106" i="2"/>
  <c r="E1109" i="2"/>
  <c r="G1109" i="2"/>
  <c r="D1109" i="2"/>
  <c r="D1144" i="2"/>
  <c r="H1144" i="2"/>
  <c r="E1144" i="2"/>
  <c r="E1147" i="2"/>
  <c r="G1147" i="2"/>
  <c r="D1147" i="2"/>
  <c r="P1313" i="2"/>
  <c r="E949" i="2"/>
  <c r="G949" i="2"/>
  <c r="E957" i="2"/>
  <c r="G957" i="2"/>
  <c r="E965" i="2"/>
  <c r="G965" i="2"/>
  <c r="E971" i="2"/>
  <c r="G971" i="2"/>
  <c r="E979" i="2"/>
  <c r="G979" i="2"/>
  <c r="E987" i="2"/>
  <c r="G987" i="2"/>
  <c r="E995" i="2"/>
  <c r="G995" i="2"/>
  <c r="E1003" i="2"/>
  <c r="G1003" i="2"/>
  <c r="E1011" i="2"/>
  <c r="G1011" i="2"/>
  <c r="E1019" i="2"/>
  <c r="G1019" i="2"/>
  <c r="D1032" i="2"/>
  <c r="P1032" i="2" s="1"/>
  <c r="H1032" i="2"/>
  <c r="E1032" i="2"/>
  <c r="E1035" i="2"/>
  <c r="G1035" i="2"/>
  <c r="D1035" i="2"/>
  <c r="E1065" i="2"/>
  <c r="G1065" i="2"/>
  <c r="D1065" i="2"/>
  <c r="P1108" i="2"/>
  <c r="D1120" i="2"/>
  <c r="P1120" i="2" s="1"/>
  <c r="H1120" i="2"/>
  <c r="E1120" i="2"/>
  <c r="E1123" i="2"/>
  <c r="G1123" i="2"/>
  <c r="D1123" i="2"/>
  <c r="P1151" i="2"/>
  <c r="E1153" i="2"/>
  <c r="G1153" i="2"/>
  <c r="D1153" i="2"/>
  <c r="P1167" i="2"/>
  <c r="E1336" i="2"/>
  <c r="D1336" i="2"/>
  <c r="G1336" i="2"/>
  <c r="P1343" i="2"/>
  <c r="D1351" i="2"/>
  <c r="P1351" i="2" s="1"/>
  <c r="H1351" i="2"/>
  <c r="D1383" i="2"/>
  <c r="H1383" i="2"/>
  <c r="E1396" i="2"/>
  <c r="D1396" i="2"/>
  <c r="G1396" i="2"/>
  <c r="E1412" i="2"/>
  <c r="D1412" i="2"/>
  <c r="G1412" i="2"/>
  <c r="D1439" i="2"/>
  <c r="H1439" i="2"/>
  <c r="E1480" i="2"/>
  <c r="D1480" i="2"/>
  <c r="G1480" i="2"/>
  <c r="P1487" i="2"/>
  <c r="E1496" i="2"/>
  <c r="D1496" i="2"/>
  <c r="G1496" i="2"/>
  <c r="E1512" i="2"/>
  <c r="D1512" i="2"/>
  <c r="G1512" i="2"/>
  <c r="D1527" i="2"/>
  <c r="H1527" i="2"/>
  <c r="E1613" i="2"/>
  <c r="H1613" i="2"/>
  <c r="D1613" i="2"/>
  <c r="E1622" i="2"/>
  <c r="D1622" i="2"/>
  <c r="G1622" i="2"/>
  <c r="D1639" i="2"/>
  <c r="G1639" i="2"/>
  <c r="E1639" i="2"/>
  <c r="E1741" i="2"/>
  <c r="D1741" i="2"/>
  <c r="E1750" i="2"/>
  <c r="D1750" i="2"/>
  <c r="E765" i="2"/>
  <c r="E779" i="2"/>
  <c r="E787" i="2"/>
  <c r="E795" i="2"/>
  <c r="E801" i="2"/>
  <c r="H802" i="2"/>
  <c r="E809" i="2"/>
  <c r="H810" i="2"/>
  <c r="E817" i="2"/>
  <c r="H818" i="2"/>
  <c r="E825" i="2"/>
  <c r="E833" i="2"/>
  <c r="E841" i="2"/>
  <c r="E847" i="2"/>
  <c r="D854" i="2"/>
  <c r="E855" i="2"/>
  <c r="D862" i="2"/>
  <c r="E863" i="2"/>
  <c r="D870" i="2"/>
  <c r="E871" i="2"/>
  <c r="D878" i="2"/>
  <c r="E879" i="2"/>
  <c r="D886" i="2"/>
  <c r="E887" i="2"/>
  <c r="E893" i="2"/>
  <c r="E901" i="2"/>
  <c r="E909" i="2"/>
  <c r="E917" i="2"/>
  <c r="E925" i="2"/>
  <c r="D930" i="2"/>
  <c r="E931" i="2"/>
  <c r="D938" i="2"/>
  <c r="E939" i="2"/>
  <c r="D946" i="2"/>
  <c r="E947" i="2"/>
  <c r="D954" i="2"/>
  <c r="E955" i="2"/>
  <c r="D962" i="2"/>
  <c r="E963" i="2"/>
  <c r="D970" i="2"/>
  <c r="E977" i="2"/>
  <c r="E985" i="2"/>
  <c r="E993" i="2"/>
  <c r="E1001" i="2"/>
  <c r="E1009" i="2"/>
  <c r="E1017" i="2"/>
  <c r="E1025" i="2"/>
  <c r="D1030" i="2"/>
  <c r="P1036" i="2"/>
  <c r="E1037" i="2"/>
  <c r="E1045" i="2"/>
  <c r="E1053" i="2"/>
  <c r="E1061" i="2"/>
  <c r="D1066" i="2"/>
  <c r="E1067" i="2"/>
  <c r="D1074" i="2"/>
  <c r="E1075" i="2"/>
  <c r="D1082" i="2"/>
  <c r="E1083" i="2"/>
  <c r="E1087" i="2"/>
  <c r="D1094" i="2"/>
  <c r="E1095" i="2"/>
  <c r="D1102" i="2"/>
  <c r="E1103" i="2"/>
  <c r="D1110" i="2"/>
  <c r="E1111" i="2"/>
  <c r="E1117" i="2"/>
  <c r="P1124" i="2"/>
  <c r="E1125" i="2"/>
  <c r="E1133" i="2"/>
  <c r="P1140" i="2"/>
  <c r="E1141" i="2"/>
  <c r="E1149" i="2"/>
  <c r="D1154" i="2"/>
  <c r="E1155" i="2"/>
  <c r="D1162" i="2"/>
  <c r="E1164" i="2"/>
  <c r="D1164" i="2"/>
  <c r="E1169" i="2"/>
  <c r="D1169" i="2"/>
  <c r="D1225" i="2"/>
  <c r="G1225" i="2"/>
  <c r="E1225" i="2"/>
  <c r="D1375" i="2"/>
  <c r="H1375" i="2"/>
  <c r="D1431" i="2"/>
  <c r="H1431" i="2"/>
  <c r="D1463" i="2"/>
  <c r="H1463" i="2"/>
  <c r="D1471" i="2"/>
  <c r="P1471" i="2" s="1"/>
  <c r="H1471" i="2"/>
  <c r="E1645" i="2"/>
  <c r="H1645" i="2"/>
  <c r="D1645" i="2"/>
  <c r="E1833" i="2"/>
  <c r="H1833" i="2"/>
  <c r="D1833" i="2"/>
  <c r="P1021" i="2"/>
  <c r="E1027" i="2"/>
  <c r="E1031" i="2"/>
  <c r="E1039" i="2"/>
  <c r="P1041" i="2"/>
  <c r="E1047" i="2"/>
  <c r="E1055" i="2"/>
  <c r="P1057" i="2"/>
  <c r="E1063" i="2"/>
  <c r="E1069" i="2"/>
  <c r="P1071" i="2"/>
  <c r="E1077" i="2"/>
  <c r="P1079" i="2"/>
  <c r="P1084" i="2"/>
  <c r="P1085" i="2"/>
  <c r="E1089" i="2"/>
  <c r="E1097" i="2"/>
  <c r="P1099" i="2"/>
  <c r="E1105" i="2"/>
  <c r="E1113" i="2"/>
  <c r="E1119" i="2"/>
  <c r="P1121" i="2"/>
  <c r="E1127" i="2"/>
  <c r="E1135" i="2"/>
  <c r="P1137" i="2"/>
  <c r="E1143" i="2"/>
  <c r="E1151" i="2"/>
  <c r="E1157" i="2"/>
  <c r="E1168" i="2"/>
  <c r="D1168" i="2"/>
  <c r="P1168" i="2" s="1"/>
  <c r="P1257" i="2"/>
  <c r="E1328" i="2"/>
  <c r="D1328" i="2"/>
  <c r="G1328" i="2"/>
  <c r="P1335" i="2"/>
  <c r="E1344" i="2"/>
  <c r="D1344" i="2"/>
  <c r="G1344" i="2"/>
  <c r="D1367" i="2"/>
  <c r="H1367" i="2"/>
  <c r="E1388" i="2"/>
  <c r="D1388" i="2"/>
  <c r="G1388" i="2"/>
  <c r="E1404" i="2"/>
  <c r="D1404" i="2"/>
  <c r="G1404" i="2"/>
  <c r="E1420" i="2"/>
  <c r="D1420" i="2"/>
  <c r="G1420" i="2"/>
  <c r="P1427" i="2"/>
  <c r="D1455" i="2"/>
  <c r="H1455" i="2"/>
  <c r="E1472" i="2"/>
  <c r="D1472" i="2"/>
  <c r="G1472" i="2"/>
  <c r="E1488" i="2"/>
  <c r="D1488" i="2"/>
  <c r="G1488" i="2"/>
  <c r="E1504" i="2"/>
  <c r="D1504" i="2"/>
  <c r="G1504" i="2"/>
  <c r="E1520" i="2"/>
  <c r="D1520" i="2"/>
  <c r="G1520" i="2"/>
  <c r="E1718" i="2"/>
  <c r="D1718" i="2"/>
  <c r="E1905" i="2"/>
  <c r="D1905" i="2"/>
  <c r="P1905" i="2" s="1"/>
  <c r="H1905" i="2"/>
  <c r="E783" i="2"/>
  <c r="P790" i="2"/>
  <c r="E791" i="2"/>
  <c r="E799" i="2"/>
  <c r="E805" i="2"/>
  <c r="E813" i="2"/>
  <c r="E821" i="2"/>
  <c r="E829" i="2"/>
  <c r="E837" i="2"/>
  <c r="E845" i="2"/>
  <c r="D847" i="2"/>
  <c r="D850" i="2"/>
  <c r="E851" i="2"/>
  <c r="D855" i="2"/>
  <c r="P855" i="2" s="1"/>
  <c r="D858" i="2"/>
  <c r="E859" i="2"/>
  <c r="D863" i="2"/>
  <c r="P863" i="2" s="1"/>
  <c r="D866" i="2"/>
  <c r="E867" i="2"/>
  <c r="D871" i="2"/>
  <c r="P871" i="2" s="1"/>
  <c r="D874" i="2"/>
  <c r="E875" i="2"/>
  <c r="D879" i="2"/>
  <c r="P879" i="2" s="1"/>
  <c r="D882" i="2"/>
  <c r="E883" i="2"/>
  <c r="D887" i="2"/>
  <c r="P887" i="2" s="1"/>
  <c r="E889" i="2"/>
  <c r="D893" i="2"/>
  <c r="P893" i="2" s="1"/>
  <c r="E897" i="2"/>
  <c r="D901" i="2"/>
  <c r="E905" i="2"/>
  <c r="D909" i="2"/>
  <c r="P909" i="2" s="1"/>
  <c r="E913" i="2"/>
  <c r="D917" i="2"/>
  <c r="P917" i="2" s="1"/>
  <c r="E921" i="2"/>
  <c r="D925" i="2"/>
  <c r="P925" i="2" s="1"/>
  <c r="D931" i="2"/>
  <c r="D934" i="2"/>
  <c r="E935" i="2"/>
  <c r="D939" i="2"/>
  <c r="D942" i="2"/>
  <c r="E943" i="2"/>
  <c r="D947" i="2"/>
  <c r="P947" i="2" s="1"/>
  <c r="D950" i="2"/>
  <c r="E951" i="2"/>
  <c r="D955" i="2"/>
  <c r="P955" i="2" s="1"/>
  <c r="D958" i="2"/>
  <c r="E959" i="2"/>
  <c r="D963" i="2"/>
  <c r="P963" i="2" s="1"/>
  <c r="D966" i="2"/>
  <c r="E967" i="2"/>
  <c r="E973" i="2"/>
  <c r="D977" i="2"/>
  <c r="P977" i="2" s="1"/>
  <c r="P980" i="2"/>
  <c r="E981" i="2"/>
  <c r="D985" i="2"/>
  <c r="E989" i="2"/>
  <c r="D993" i="2"/>
  <c r="P993" i="2" s="1"/>
  <c r="E997" i="2"/>
  <c r="D1001" i="2"/>
  <c r="P1001" i="2" s="1"/>
  <c r="E1005" i="2"/>
  <c r="D1009" i="2"/>
  <c r="P1009" i="2" s="1"/>
  <c r="E1013" i="2"/>
  <c r="D1017" i="2"/>
  <c r="E1021" i="2"/>
  <c r="D1025" i="2"/>
  <c r="P1025" i="2" s="1"/>
  <c r="P1028" i="2"/>
  <c r="E1033" i="2"/>
  <c r="E1036" i="2"/>
  <c r="D1037" i="2"/>
  <c r="P1037" i="2" s="1"/>
  <c r="E1041" i="2"/>
  <c r="E1044" i="2"/>
  <c r="D1045" i="2"/>
  <c r="P1045" i="2" s="1"/>
  <c r="E1049" i="2"/>
  <c r="E1052" i="2"/>
  <c r="D1053" i="2"/>
  <c r="P1053" i="2" s="1"/>
  <c r="P1056" i="2"/>
  <c r="E1057" i="2"/>
  <c r="E1060" i="2"/>
  <c r="D1061" i="2"/>
  <c r="P1061" i="2" s="1"/>
  <c r="P1064" i="2"/>
  <c r="D1067" i="2"/>
  <c r="P1067" i="2" s="1"/>
  <c r="D1070" i="2"/>
  <c r="E1071" i="2"/>
  <c r="H1072" i="2"/>
  <c r="D1075" i="2"/>
  <c r="P1075" i="2" s="1"/>
  <c r="D1078" i="2"/>
  <c r="E1079" i="2"/>
  <c r="H1080" i="2"/>
  <c r="D1083" i="2"/>
  <c r="E1085" i="2"/>
  <c r="D1087" i="2"/>
  <c r="P1087" i="2" s="1"/>
  <c r="D1090" i="2"/>
  <c r="E1091" i="2"/>
  <c r="H1092" i="2"/>
  <c r="D1095" i="2"/>
  <c r="D1098" i="2"/>
  <c r="E1099" i="2"/>
  <c r="H1100" i="2"/>
  <c r="D1103" i="2"/>
  <c r="P1103" i="2" s="1"/>
  <c r="D1106" i="2"/>
  <c r="E1107" i="2"/>
  <c r="H1108" i="2"/>
  <c r="D1111" i="2"/>
  <c r="P1111" i="2" s="1"/>
  <c r="D1114" i="2"/>
  <c r="E1115" i="2"/>
  <c r="H1116" i="2"/>
  <c r="D1117" i="2"/>
  <c r="P1117" i="2" s="1"/>
  <c r="E1121" i="2"/>
  <c r="E1124" i="2"/>
  <c r="D1125" i="2"/>
  <c r="P1125" i="2" s="1"/>
  <c r="E1129" i="2"/>
  <c r="E1132" i="2"/>
  <c r="D1133" i="2"/>
  <c r="E1137" i="2"/>
  <c r="E1140" i="2"/>
  <c r="D1141" i="2"/>
  <c r="P1141" i="2" s="1"/>
  <c r="E1145" i="2"/>
  <c r="E1148" i="2"/>
  <c r="D1149" i="2"/>
  <c r="P1149" i="2" s="1"/>
  <c r="D1155" i="2"/>
  <c r="P1155" i="2" s="1"/>
  <c r="D1158" i="2"/>
  <c r="E1159" i="2"/>
  <c r="H1160" i="2"/>
  <c r="P1163" i="2"/>
  <c r="H1168" i="2"/>
  <c r="G1169" i="2"/>
  <c r="D1359" i="2"/>
  <c r="P1359" i="2" s="1"/>
  <c r="H1359" i="2"/>
  <c r="D1447" i="2"/>
  <c r="H1447" i="2"/>
  <c r="H1529" i="2"/>
  <c r="E1529" i="2"/>
  <c r="D1529" i="2"/>
  <c r="D1607" i="2"/>
  <c r="G1607" i="2"/>
  <c r="E1607" i="2"/>
  <c r="D1735" i="2"/>
  <c r="G1735" i="2"/>
  <c r="E1735" i="2"/>
  <c r="G678" i="2"/>
  <c r="D680" i="2"/>
  <c r="P680" i="2" s="1"/>
  <c r="G682" i="2"/>
  <c r="D684" i="2"/>
  <c r="G686" i="2"/>
  <c r="D688" i="2"/>
  <c r="G690" i="2"/>
  <c r="D692" i="2"/>
  <c r="G694" i="2"/>
  <c r="D696" i="2"/>
  <c r="P696" i="2" s="1"/>
  <c r="G698" i="2"/>
  <c r="D700" i="2"/>
  <c r="P700" i="2" s="1"/>
  <c r="G702" i="2"/>
  <c r="D704" i="2"/>
  <c r="G706" i="2"/>
  <c r="D708" i="2"/>
  <c r="P708" i="2" s="1"/>
  <c r="G710" i="2"/>
  <c r="D712" i="2"/>
  <c r="P712" i="2" s="1"/>
  <c r="G714" i="2"/>
  <c r="D716" i="2"/>
  <c r="P716" i="2" s="1"/>
  <c r="G718" i="2"/>
  <c r="D720" i="2"/>
  <c r="G722" i="2"/>
  <c r="D724" i="2"/>
  <c r="P724" i="2" s="1"/>
  <c r="G726" i="2"/>
  <c r="D728" i="2"/>
  <c r="G730" i="2"/>
  <c r="D732" i="2"/>
  <c r="P732" i="2" s="1"/>
  <c r="G734" i="2"/>
  <c r="D736" i="2"/>
  <c r="G738" i="2"/>
  <c r="D740" i="2"/>
  <c r="G742" i="2"/>
  <c r="D744" i="2"/>
  <c r="G746" i="2"/>
  <c r="D748" i="2"/>
  <c r="P748" i="2" s="1"/>
  <c r="G750" i="2"/>
  <c r="D752" i="2"/>
  <c r="P752" i="2" s="1"/>
  <c r="D756" i="2"/>
  <c r="D760" i="2"/>
  <c r="D764" i="2"/>
  <c r="P764" i="2" s="1"/>
  <c r="D768" i="2"/>
  <c r="P768" i="2" s="1"/>
  <c r="D772" i="2"/>
  <c r="P772" i="2" s="1"/>
  <c r="D776" i="2"/>
  <c r="P776" i="2" s="1"/>
  <c r="D780" i="2"/>
  <c r="D784" i="2"/>
  <c r="P784" i="2" s="1"/>
  <c r="D788" i="2"/>
  <c r="P788" i="2" s="1"/>
  <c r="D792" i="2"/>
  <c r="P792" i="2" s="1"/>
  <c r="D796" i="2"/>
  <c r="D800" i="2"/>
  <c r="P800" i="2" s="1"/>
  <c r="D804" i="2"/>
  <c r="D808" i="2"/>
  <c r="P808" i="2" s="1"/>
  <c r="D812" i="2"/>
  <c r="D816" i="2"/>
  <c r="D820" i="2"/>
  <c r="P820" i="2" s="1"/>
  <c r="G822" i="2"/>
  <c r="D824" i="2"/>
  <c r="P824" i="2" s="1"/>
  <c r="G826" i="2"/>
  <c r="D828" i="2"/>
  <c r="P828" i="2" s="1"/>
  <c r="G830" i="2"/>
  <c r="D832" i="2"/>
  <c r="P832" i="2" s="1"/>
  <c r="G834" i="2"/>
  <c r="D836" i="2"/>
  <c r="P836" i="2" s="1"/>
  <c r="G838" i="2"/>
  <c r="D840" i="2"/>
  <c r="P840" i="2" s="1"/>
  <c r="G842" i="2"/>
  <c r="D844" i="2"/>
  <c r="P844" i="2" s="1"/>
  <c r="G846" i="2"/>
  <c r="D848" i="2"/>
  <c r="G850" i="2"/>
  <c r="D852" i="2"/>
  <c r="G854" i="2"/>
  <c r="D856" i="2"/>
  <c r="P856" i="2" s="1"/>
  <c r="G858" i="2"/>
  <c r="D860" i="2"/>
  <c r="P860" i="2" s="1"/>
  <c r="G862" i="2"/>
  <c r="D864" i="2"/>
  <c r="G866" i="2"/>
  <c r="D868" i="2"/>
  <c r="G870" i="2"/>
  <c r="D872" i="2"/>
  <c r="P872" i="2" s="1"/>
  <c r="G874" i="2"/>
  <c r="D876" i="2"/>
  <c r="P876" i="2" s="1"/>
  <c r="G878" i="2"/>
  <c r="D880" i="2"/>
  <c r="P880" i="2" s="1"/>
  <c r="G882" i="2"/>
  <c r="D884" i="2"/>
  <c r="P884" i="2" s="1"/>
  <c r="G886" i="2"/>
  <c r="D888" i="2"/>
  <c r="G890" i="2"/>
  <c r="D892" i="2"/>
  <c r="P892" i="2" s="1"/>
  <c r="G894" i="2"/>
  <c r="D896" i="2"/>
  <c r="P896" i="2" s="1"/>
  <c r="G898" i="2"/>
  <c r="D900" i="2"/>
  <c r="G902" i="2"/>
  <c r="D904" i="2"/>
  <c r="P904" i="2" s="1"/>
  <c r="G906" i="2"/>
  <c r="D908" i="2"/>
  <c r="P908" i="2" s="1"/>
  <c r="G910" i="2"/>
  <c r="D912" i="2"/>
  <c r="P912" i="2" s="1"/>
  <c r="G914" i="2"/>
  <c r="D916" i="2"/>
  <c r="P916" i="2" s="1"/>
  <c r="G918" i="2"/>
  <c r="D920" i="2"/>
  <c r="G922" i="2"/>
  <c r="D924" i="2"/>
  <c r="G926" i="2"/>
  <c r="D928" i="2"/>
  <c r="P928" i="2" s="1"/>
  <c r="G930" i="2"/>
  <c r="D932" i="2"/>
  <c r="P932" i="2" s="1"/>
  <c r="G934" i="2"/>
  <c r="D936" i="2"/>
  <c r="G938" i="2"/>
  <c r="D940" i="2"/>
  <c r="G942" i="2"/>
  <c r="D944" i="2"/>
  <c r="G946" i="2"/>
  <c r="D948" i="2"/>
  <c r="P948" i="2" s="1"/>
  <c r="G950" i="2"/>
  <c r="D952" i="2"/>
  <c r="P952" i="2" s="1"/>
  <c r="G954" i="2"/>
  <c r="D956" i="2"/>
  <c r="P956" i="2" s="1"/>
  <c r="G958" i="2"/>
  <c r="D960" i="2"/>
  <c r="G962" i="2"/>
  <c r="D964" i="2"/>
  <c r="P964" i="2" s="1"/>
  <c r="G966" i="2"/>
  <c r="D968" i="2"/>
  <c r="G970" i="2"/>
  <c r="D972" i="2"/>
  <c r="P972" i="2" s="1"/>
  <c r="G974" i="2"/>
  <c r="D976" i="2"/>
  <c r="P976" i="2" s="1"/>
  <c r="G978" i="2"/>
  <c r="G982" i="2"/>
  <c r="D984" i="2"/>
  <c r="P984" i="2" s="1"/>
  <c r="G986" i="2"/>
  <c r="D988" i="2"/>
  <c r="P988" i="2" s="1"/>
  <c r="G990" i="2"/>
  <c r="D992" i="2"/>
  <c r="P992" i="2" s="1"/>
  <c r="G994" i="2"/>
  <c r="D996" i="2"/>
  <c r="P996" i="2" s="1"/>
  <c r="G998" i="2"/>
  <c r="D1000" i="2"/>
  <c r="P1000" i="2" s="1"/>
  <c r="G1002" i="2"/>
  <c r="D1004" i="2"/>
  <c r="P1004" i="2" s="1"/>
  <c r="G1006" i="2"/>
  <c r="D1008" i="2"/>
  <c r="P1008" i="2" s="1"/>
  <c r="G1010" i="2"/>
  <c r="D1012" i="2"/>
  <c r="P1012" i="2" s="1"/>
  <c r="G1014" i="2"/>
  <c r="D1016" i="2"/>
  <c r="P1016" i="2" s="1"/>
  <c r="G1018" i="2"/>
  <c r="D1020" i="2"/>
  <c r="P1020" i="2" s="1"/>
  <c r="G1022" i="2"/>
  <c r="D1024" i="2"/>
  <c r="P1024" i="2" s="1"/>
  <c r="G1026" i="2"/>
  <c r="G1030" i="2"/>
  <c r="G1034" i="2"/>
  <c r="G1038" i="2"/>
  <c r="G1042" i="2"/>
  <c r="G1046" i="2"/>
  <c r="G1050" i="2"/>
  <c r="G1054" i="2"/>
  <c r="G1058" i="2"/>
  <c r="G1062" i="2"/>
  <c r="G1066" i="2"/>
  <c r="G1070" i="2"/>
  <c r="G1074" i="2"/>
  <c r="G1078" i="2"/>
  <c r="G1082" i="2"/>
  <c r="G1086" i="2"/>
  <c r="G1090" i="2"/>
  <c r="G1094" i="2"/>
  <c r="G1098" i="2"/>
  <c r="G1102" i="2"/>
  <c r="G1106" i="2"/>
  <c r="G1110" i="2"/>
  <c r="G1114" i="2"/>
  <c r="G1118" i="2"/>
  <c r="G1122" i="2"/>
  <c r="G1126" i="2"/>
  <c r="G1130" i="2"/>
  <c r="G1134" i="2"/>
  <c r="G1138" i="2"/>
  <c r="G1142" i="2"/>
  <c r="G1146" i="2"/>
  <c r="G1150" i="2"/>
  <c r="G1154" i="2"/>
  <c r="G1158" i="2"/>
  <c r="G1162" i="2"/>
  <c r="E1163" i="2"/>
  <c r="G1166" i="2"/>
  <c r="E1167" i="2"/>
  <c r="G1170" i="2"/>
  <c r="E1172" i="2"/>
  <c r="D1172" i="2"/>
  <c r="E1180" i="2"/>
  <c r="D1180" i="2"/>
  <c r="E1188" i="2"/>
  <c r="D1188" i="2"/>
  <c r="E1196" i="2"/>
  <c r="D1196" i="2"/>
  <c r="E1204" i="2"/>
  <c r="D1204" i="2"/>
  <c r="E1212" i="2"/>
  <c r="D1212" i="2"/>
  <c r="E1220" i="2"/>
  <c r="D1220" i="2"/>
  <c r="E1229" i="2"/>
  <c r="E1232" i="2"/>
  <c r="D1232" i="2"/>
  <c r="P1232" i="2" s="1"/>
  <c r="P1234" i="2"/>
  <c r="E1237" i="2"/>
  <c r="E1240" i="2"/>
  <c r="D1240" i="2"/>
  <c r="P1240" i="2" s="1"/>
  <c r="E1245" i="2"/>
  <c r="E1248" i="2"/>
  <c r="D1248" i="2"/>
  <c r="P1248" i="2" s="1"/>
  <c r="P1250" i="2"/>
  <c r="E1253" i="2"/>
  <c r="E1256" i="2"/>
  <c r="D1256" i="2"/>
  <c r="E1261" i="2"/>
  <c r="E1264" i="2"/>
  <c r="D1264" i="2"/>
  <c r="E1272" i="2"/>
  <c r="D1272" i="2"/>
  <c r="E1280" i="2"/>
  <c r="D1280" i="2"/>
  <c r="E1288" i="2"/>
  <c r="D1288" i="2"/>
  <c r="E1293" i="2"/>
  <c r="E1296" i="2"/>
  <c r="D1296" i="2"/>
  <c r="P1296" i="2" s="1"/>
  <c r="P1298" i="2"/>
  <c r="E1301" i="2"/>
  <c r="E1304" i="2"/>
  <c r="D1304" i="2"/>
  <c r="P1304" i="2" s="1"/>
  <c r="P1306" i="2"/>
  <c r="E1309" i="2"/>
  <c r="E1312" i="2"/>
  <c r="D1312" i="2"/>
  <c r="P1314" i="2"/>
  <c r="E1320" i="2"/>
  <c r="D1320" i="2"/>
  <c r="G1321" i="2"/>
  <c r="P1355" i="2"/>
  <c r="E1356" i="2"/>
  <c r="D1356" i="2"/>
  <c r="P1363" i="2"/>
  <c r="E1364" i="2"/>
  <c r="D1364" i="2"/>
  <c r="P1364" i="2" s="1"/>
  <c r="E1372" i="2"/>
  <c r="D1372" i="2"/>
  <c r="E1380" i="2"/>
  <c r="D1380" i="2"/>
  <c r="P1380" i="2" s="1"/>
  <c r="E1428" i="2"/>
  <c r="D1428" i="2"/>
  <c r="P1430" i="2"/>
  <c r="P1435" i="2"/>
  <c r="E1436" i="2"/>
  <c r="D1436" i="2"/>
  <c r="P1436" i="2" s="1"/>
  <c r="P1438" i="2"/>
  <c r="E1444" i="2"/>
  <c r="D1444" i="2"/>
  <c r="E1452" i="2"/>
  <c r="D1452" i="2"/>
  <c r="E1460" i="2"/>
  <c r="D1460" i="2"/>
  <c r="P1460" i="2" s="1"/>
  <c r="E1468" i="2"/>
  <c r="D1468" i="2"/>
  <c r="E1524" i="2"/>
  <c r="D1524" i="2"/>
  <c r="D1599" i="2"/>
  <c r="G1599" i="2"/>
  <c r="E1599" i="2"/>
  <c r="E1605" i="2"/>
  <c r="H1605" i="2"/>
  <c r="D1605" i="2"/>
  <c r="E1614" i="2"/>
  <c r="D1614" i="2"/>
  <c r="G1614" i="2"/>
  <c r="D1631" i="2"/>
  <c r="G1631" i="2"/>
  <c r="E1631" i="2"/>
  <c r="E1637" i="2"/>
  <c r="H1637" i="2"/>
  <c r="D1637" i="2"/>
  <c r="D1715" i="2"/>
  <c r="G1715" i="2"/>
  <c r="E1715" i="2"/>
  <c r="D1727" i="2"/>
  <c r="G1727" i="2"/>
  <c r="E1727" i="2"/>
  <c r="E1733" i="2"/>
  <c r="D1733" i="2"/>
  <c r="E1742" i="2"/>
  <c r="D1742" i="2"/>
  <c r="G1742" i="2"/>
  <c r="D1771" i="2"/>
  <c r="E1771" i="2"/>
  <c r="G1771" i="2"/>
  <c r="E1942" i="2"/>
  <c r="D1942" i="2"/>
  <c r="G1942" i="2"/>
  <c r="P2127" i="2"/>
  <c r="P1175" i="2"/>
  <c r="P1185" i="2"/>
  <c r="P1193" i="2"/>
  <c r="P1199" i="2"/>
  <c r="P1207" i="2"/>
  <c r="P1209" i="2"/>
  <c r="P1215" i="2"/>
  <c r="P1223" i="2"/>
  <c r="P1227" i="2"/>
  <c r="P1237" i="2"/>
  <c r="P1243" i="2"/>
  <c r="P1253" i="2"/>
  <c r="P1259" i="2"/>
  <c r="P1261" i="2"/>
  <c r="P1269" i="2"/>
  <c r="P1275" i="2"/>
  <c r="P1277" i="2"/>
  <c r="P1285" i="2"/>
  <c r="P1291" i="2"/>
  <c r="P1293" i="2"/>
  <c r="P1301" i="2"/>
  <c r="P1309" i="2"/>
  <c r="P1315" i="2"/>
  <c r="P1323" i="2"/>
  <c r="E1324" i="2"/>
  <c r="D1324" i="2"/>
  <c r="P1324" i="2" s="1"/>
  <c r="P1326" i="2"/>
  <c r="P1331" i="2"/>
  <c r="E1332" i="2"/>
  <c r="D1332" i="2"/>
  <c r="E1340" i="2"/>
  <c r="D1340" i="2"/>
  <c r="P1340" i="2" s="1"/>
  <c r="P1347" i="2"/>
  <c r="E1348" i="2"/>
  <c r="D1348" i="2"/>
  <c r="P1348" i="2" s="1"/>
  <c r="E1392" i="2"/>
  <c r="D1392" i="2"/>
  <c r="P1392" i="2" s="1"/>
  <c r="P1399" i="2"/>
  <c r="E1400" i="2"/>
  <c r="D1400" i="2"/>
  <c r="E1408" i="2"/>
  <c r="D1408" i="2"/>
  <c r="P1410" i="2"/>
  <c r="P1415" i="2"/>
  <c r="E1416" i="2"/>
  <c r="D1416" i="2"/>
  <c r="P1416" i="2" s="1"/>
  <c r="P1423" i="2"/>
  <c r="E1424" i="2"/>
  <c r="D1424" i="2"/>
  <c r="P1424" i="2" s="1"/>
  <c r="E1476" i="2"/>
  <c r="D1476" i="2"/>
  <c r="E1484" i="2"/>
  <c r="D1484" i="2"/>
  <c r="E1492" i="2"/>
  <c r="D1492" i="2"/>
  <c r="P1492" i="2" s="1"/>
  <c r="P1499" i="2"/>
  <c r="E1500" i="2"/>
  <c r="D1500" i="2"/>
  <c r="E1508" i="2"/>
  <c r="D1508" i="2"/>
  <c r="E1516" i="2"/>
  <c r="D1516" i="2"/>
  <c r="P1516" i="2" s="1"/>
  <c r="P1518" i="2"/>
  <c r="E1530" i="2"/>
  <c r="G1530" i="2"/>
  <c r="D1530" i="2"/>
  <c r="H1534" i="2"/>
  <c r="D1534" i="2"/>
  <c r="P1534" i="2" s="1"/>
  <c r="E1606" i="2"/>
  <c r="D1606" i="2"/>
  <c r="G1606" i="2"/>
  <c r="D1623" i="2"/>
  <c r="G1623" i="2"/>
  <c r="E1623" i="2"/>
  <c r="E1629" i="2"/>
  <c r="H1629" i="2"/>
  <c r="D1629" i="2"/>
  <c r="E1638" i="2"/>
  <c r="D1638" i="2"/>
  <c r="G1638" i="2"/>
  <c r="E1646" i="2"/>
  <c r="D1646" i="2"/>
  <c r="G1646" i="2"/>
  <c r="E1717" i="2"/>
  <c r="H1717" i="2"/>
  <c r="D1717" i="2"/>
  <c r="P1717" i="2" s="1"/>
  <c r="D1719" i="2"/>
  <c r="G1719" i="2"/>
  <c r="E1719" i="2"/>
  <c r="E1725" i="2"/>
  <c r="H1725" i="2"/>
  <c r="D1725" i="2"/>
  <c r="E1734" i="2"/>
  <c r="D1734" i="2"/>
  <c r="G1734" i="2"/>
  <c r="D1751" i="2"/>
  <c r="E1751" i="2"/>
  <c r="E1801" i="2"/>
  <c r="D1801" i="2"/>
  <c r="E2019" i="2"/>
  <c r="G2019" i="2"/>
  <c r="D2019" i="2"/>
  <c r="G1172" i="2"/>
  <c r="E1173" i="2"/>
  <c r="E1176" i="2"/>
  <c r="D1176" i="2"/>
  <c r="P1176" i="2" s="1"/>
  <c r="G1180" i="2"/>
  <c r="E1181" i="2"/>
  <c r="E1184" i="2"/>
  <c r="D1184" i="2"/>
  <c r="P1186" i="2"/>
  <c r="G1188" i="2"/>
  <c r="E1189" i="2"/>
  <c r="E1192" i="2"/>
  <c r="D1192" i="2"/>
  <c r="P1192" i="2" s="1"/>
  <c r="G1196" i="2"/>
  <c r="E1197" i="2"/>
  <c r="E1200" i="2"/>
  <c r="D1200" i="2"/>
  <c r="P1200" i="2" s="1"/>
  <c r="P1202" i="2"/>
  <c r="G1204" i="2"/>
  <c r="E1208" i="2"/>
  <c r="D1208" i="2"/>
  <c r="P1208" i="2" s="1"/>
  <c r="P1210" i="2"/>
  <c r="G1212" i="2"/>
  <c r="E1216" i="2"/>
  <c r="D1216" i="2"/>
  <c r="P1216" i="2" s="1"/>
  <c r="P1218" i="2"/>
  <c r="G1220" i="2"/>
  <c r="E1224" i="2"/>
  <c r="D1224" i="2"/>
  <c r="P1224" i="2" s="1"/>
  <c r="E1228" i="2"/>
  <c r="D1228" i="2"/>
  <c r="P1228" i="2" s="1"/>
  <c r="E1236" i="2"/>
  <c r="D1236" i="2"/>
  <c r="E1244" i="2"/>
  <c r="D1244" i="2"/>
  <c r="P1244" i="2" s="1"/>
  <c r="E1252" i="2"/>
  <c r="D1252" i="2"/>
  <c r="P1252" i="2" s="1"/>
  <c r="P1256" i="2"/>
  <c r="E1260" i="2"/>
  <c r="D1260" i="2"/>
  <c r="P1260" i="2" s="1"/>
  <c r="G1264" i="2"/>
  <c r="E1265" i="2"/>
  <c r="E1268" i="2"/>
  <c r="D1268" i="2"/>
  <c r="P1268" i="2" s="1"/>
  <c r="P1270" i="2"/>
  <c r="G1272" i="2"/>
  <c r="E1273" i="2"/>
  <c r="E1276" i="2"/>
  <c r="D1276" i="2"/>
  <c r="P1276" i="2" s="1"/>
  <c r="P1278" i="2"/>
  <c r="G1280" i="2"/>
  <c r="E1281" i="2"/>
  <c r="E1284" i="2"/>
  <c r="D1284" i="2"/>
  <c r="P1284" i="2" s="1"/>
  <c r="G1288" i="2"/>
  <c r="E1289" i="2"/>
  <c r="E1292" i="2"/>
  <c r="D1292" i="2"/>
  <c r="E1300" i="2"/>
  <c r="D1300" i="2"/>
  <c r="P1300" i="2" s="1"/>
  <c r="E1308" i="2"/>
  <c r="D1308" i="2"/>
  <c r="P1308" i="2" s="1"/>
  <c r="E1316" i="2"/>
  <c r="D1316" i="2"/>
  <c r="P1316" i="2" s="1"/>
  <c r="E1352" i="2"/>
  <c r="D1352" i="2"/>
  <c r="P1352" i="2" s="1"/>
  <c r="H1355" i="2"/>
  <c r="E1360" i="2"/>
  <c r="D1360" i="2"/>
  <c r="P1360" i="2" s="1"/>
  <c r="H1363" i="2"/>
  <c r="E1368" i="2"/>
  <c r="D1368" i="2"/>
  <c r="H1371" i="2"/>
  <c r="E1376" i="2"/>
  <c r="D1376" i="2"/>
  <c r="H1379" i="2"/>
  <c r="E1384" i="2"/>
  <c r="D1384" i="2"/>
  <c r="E1432" i="2"/>
  <c r="D1432" i="2"/>
  <c r="P1432" i="2" s="1"/>
  <c r="H1435" i="2"/>
  <c r="E1440" i="2"/>
  <c r="D1440" i="2"/>
  <c r="H1443" i="2"/>
  <c r="E1448" i="2"/>
  <c r="D1448" i="2"/>
  <c r="H1451" i="2"/>
  <c r="E1456" i="2"/>
  <c r="D1456" i="2"/>
  <c r="H1459" i="2"/>
  <c r="E1464" i="2"/>
  <c r="D1464" i="2"/>
  <c r="H1467" i="2"/>
  <c r="H1523" i="2"/>
  <c r="G1524" i="2"/>
  <c r="P1531" i="2"/>
  <c r="P1571" i="2"/>
  <c r="D1615" i="2"/>
  <c r="G1615" i="2"/>
  <c r="E1615" i="2"/>
  <c r="E1621" i="2"/>
  <c r="H1621" i="2"/>
  <c r="D1621" i="2"/>
  <c r="E1630" i="2"/>
  <c r="D1630" i="2"/>
  <c r="G1630" i="2"/>
  <c r="E1726" i="2"/>
  <c r="D1726" i="2"/>
  <c r="G1726" i="2"/>
  <c r="D1743" i="2"/>
  <c r="G1743" i="2"/>
  <c r="E1743" i="2"/>
  <c r="E1749" i="2"/>
  <c r="H1749" i="2"/>
  <c r="D1749" i="2"/>
  <c r="P1749" i="2" s="1"/>
  <c r="E1758" i="2"/>
  <c r="D1758" i="2"/>
  <c r="G1758" i="2"/>
  <c r="E1770" i="2"/>
  <c r="D1770" i="2"/>
  <c r="G1770" i="2"/>
  <c r="E1817" i="2"/>
  <c r="H1817" i="2"/>
  <c r="D1817" i="2"/>
  <c r="E1845" i="2"/>
  <c r="D1845" i="2"/>
  <c r="P1845" i="2" s="1"/>
  <c r="H1845" i="2"/>
  <c r="E1877" i="2"/>
  <c r="D1877" i="2"/>
  <c r="H1877" i="2"/>
  <c r="G1325" i="2"/>
  <c r="G1329" i="2"/>
  <c r="G1333" i="2"/>
  <c r="G1337" i="2"/>
  <c r="G1341" i="2"/>
  <c r="G1345" i="2"/>
  <c r="G1349" i="2"/>
  <c r="G1353" i="2"/>
  <c r="G1357" i="2"/>
  <c r="G1361" i="2"/>
  <c r="G1365" i="2"/>
  <c r="G1369" i="2"/>
  <c r="G1373" i="2"/>
  <c r="G1377" i="2"/>
  <c r="G1381" i="2"/>
  <c r="G1385" i="2"/>
  <c r="G1389" i="2"/>
  <c r="G1393" i="2"/>
  <c r="G1397" i="2"/>
  <c r="G1401" i="2"/>
  <c r="G1405" i="2"/>
  <c r="G1409" i="2"/>
  <c r="G1413" i="2"/>
  <c r="G1417" i="2"/>
  <c r="G1421" i="2"/>
  <c r="G1425" i="2"/>
  <c r="G1429" i="2"/>
  <c r="G1433" i="2"/>
  <c r="G1437" i="2"/>
  <c r="G1441" i="2"/>
  <c r="G1445" i="2"/>
  <c r="G1449" i="2"/>
  <c r="G1453" i="2"/>
  <c r="G1457" i="2"/>
  <c r="G1461" i="2"/>
  <c r="G1465" i="2"/>
  <c r="G1469" i="2"/>
  <c r="G1473" i="2"/>
  <c r="G1477" i="2"/>
  <c r="G1481" i="2"/>
  <c r="G1485" i="2"/>
  <c r="G1489" i="2"/>
  <c r="G1493" i="2"/>
  <c r="G1497" i="2"/>
  <c r="G1501" i="2"/>
  <c r="G1505" i="2"/>
  <c r="G1509" i="2"/>
  <c r="G1513" i="2"/>
  <c r="G1517" i="2"/>
  <c r="G1521" i="2"/>
  <c r="G1525" i="2"/>
  <c r="G1532" i="2"/>
  <c r="E1538" i="2"/>
  <c r="D1538" i="2"/>
  <c r="E1546" i="2"/>
  <c r="D1546" i="2"/>
  <c r="E1554" i="2"/>
  <c r="D1554" i="2"/>
  <c r="E1562" i="2"/>
  <c r="D1562" i="2"/>
  <c r="E1570" i="2"/>
  <c r="D1570" i="2"/>
  <c r="E1578" i="2"/>
  <c r="D1578" i="2"/>
  <c r="E1586" i="2"/>
  <c r="D1586" i="2"/>
  <c r="E1594" i="2"/>
  <c r="D1594" i="2"/>
  <c r="P1603" i="2"/>
  <c r="P1611" i="2"/>
  <c r="P1619" i="2"/>
  <c r="P1627" i="2"/>
  <c r="E1654" i="2"/>
  <c r="D1654" i="2"/>
  <c r="E1662" i="2"/>
  <c r="D1662" i="2"/>
  <c r="E1670" i="2"/>
  <c r="D1670" i="2"/>
  <c r="E1678" i="2"/>
  <c r="D1678" i="2"/>
  <c r="E1686" i="2"/>
  <c r="D1686" i="2"/>
  <c r="E1694" i="2"/>
  <c r="D1694" i="2"/>
  <c r="E1702" i="2"/>
  <c r="D1702" i="2"/>
  <c r="E1710" i="2"/>
  <c r="D1710" i="2"/>
  <c r="P1723" i="2"/>
  <c r="P1747" i="2"/>
  <c r="P1759" i="2"/>
  <c r="H1761" i="2"/>
  <c r="E1761" i="2"/>
  <c r="D1763" i="2"/>
  <c r="E1763" i="2"/>
  <c r="E1769" i="2"/>
  <c r="D1769" i="2"/>
  <c r="E1778" i="2"/>
  <c r="D1778" i="2"/>
  <c r="G1778" i="2"/>
  <c r="D1779" i="2"/>
  <c r="E1779" i="2"/>
  <c r="E1802" i="2"/>
  <c r="D1802" i="2"/>
  <c r="G1802" i="2"/>
  <c r="D1811" i="2"/>
  <c r="E1811" i="2"/>
  <c r="E1818" i="2"/>
  <c r="D1818" i="2"/>
  <c r="G1818" i="2"/>
  <c r="D1827" i="2"/>
  <c r="G1827" i="2"/>
  <c r="E1827" i="2"/>
  <c r="E1834" i="2"/>
  <c r="D1834" i="2"/>
  <c r="G1834" i="2"/>
  <c r="E1869" i="2"/>
  <c r="D1869" i="2"/>
  <c r="E1897" i="2"/>
  <c r="D1897" i="2"/>
  <c r="E1950" i="2"/>
  <c r="D1950" i="2"/>
  <c r="G1950" i="2"/>
  <c r="D2143" i="2"/>
  <c r="G2143" i="2"/>
  <c r="E2143" i="2"/>
  <c r="E2194" i="2"/>
  <c r="D2194" i="2"/>
  <c r="G2194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E1399" i="2"/>
  <c r="E1403" i="2"/>
  <c r="E1407" i="2"/>
  <c r="E1411" i="2"/>
  <c r="E1415" i="2"/>
  <c r="E1419" i="2"/>
  <c r="E1423" i="2"/>
  <c r="E1427" i="2"/>
  <c r="E1431" i="2"/>
  <c r="E1435" i="2"/>
  <c r="E1439" i="2"/>
  <c r="E1443" i="2"/>
  <c r="E1447" i="2"/>
  <c r="E1451" i="2"/>
  <c r="E1455" i="2"/>
  <c r="E1459" i="2"/>
  <c r="E1463" i="2"/>
  <c r="E1467" i="2"/>
  <c r="E1471" i="2"/>
  <c r="E1475" i="2"/>
  <c r="E1479" i="2"/>
  <c r="E1483" i="2"/>
  <c r="E1487" i="2"/>
  <c r="E1491" i="2"/>
  <c r="E1495" i="2"/>
  <c r="E1499" i="2"/>
  <c r="E1503" i="2"/>
  <c r="E1507" i="2"/>
  <c r="E1511" i="2"/>
  <c r="E1515" i="2"/>
  <c r="E1519" i="2"/>
  <c r="E1523" i="2"/>
  <c r="E1527" i="2"/>
  <c r="P1533" i="2"/>
  <c r="G1535" i="2"/>
  <c r="D1537" i="2"/>
  <c r="P1537" i="2" s="1"/>
  <c r="G1543" i="2"/>
  <c r="D1545" i="2"/>
  <c r="G1551" i="2"/>
  <c r="D1553" i="2"/>
  <c r="P1553" i="2" s="1"/>
  <c r="P1557" i="2"/>
  <c r="G1559" i="2"/>
  <c r="D1561" i="2"/>
  <c r="G1567" i="2"/>
  <c r="D1569" i="2"/>
  <c r="P1573" i="2"/>
  <c r="G1575" i="2"/>
  <c r="D1577" i="2"/>
  <c r="G1583" i="2"/>
  <c r="D1585" i="2"/>
  <c r="G1591" i="2"/>
  <c r="D1593" i="2"/>
  <c r="E1602" i="2"/>
  <c r="D1602" i="2"/>
  <c r="P1604" i="2"/>
  <c r="E1610" i="2"/>
  <c r="D1610" i="2"/>
  <c r="P1610" i="2" s="1"/>
  <c r="E1618" i="2"/>
  <c r="D1618" i="2"/>
  <c r="E1626" i="2"/>
  <c r="D1626" i="2"/>
  <c r="E1634" i="2"/>
  <c r="D1634" i="2"/>
  <c r="P1636" i="2"/>
  <c r="E1642" i="2"/>
  <c r="D1642" i="2"/>
  <c r="P1642" i="2" s="1"/>
  <c r="P1644" i="2"/>
  <c r="P1651" i="2"/>
  <c r="D1653" i="2"/>
  <c r="P1659" i="2"/>
  <c r="D1661" i="2"/>
  <c r="P1665" i="2"/>
  <c r="D1669" i="2"/>
  <c r="P1673" i="2"/>
  <c r="P1675" i="2"/>
  <c r="D1677" i="2"/>
  <c r="D1685" i="2"/>
  <c r="G1691" i="2"/>
  <c r="D1693" i="2"/>
  <c r="P1697" i="2"/>
  <c r="D1701" i="2"/>
  <c r="P1707" i="2"/>
  <c r="D1709" i="2"/>
  <c r="P1716" i="2"/>
  <c r="E1722" i="2"/>
  <c r="D1722" i="2"/>
  <c r="E1730" i="2"/>
  <c r="D1730" i="2"/>
  <c r="E1738" i="2"/>
  <c r="D1738" i="2"/>
  <c r="P1738" i="2" s="1"/>
  <c r="P1740" i="2"/>
  <c r="E1746" i="2"/>
  <c r="D1746" i="2"/>
  <c r="P1748" i="2"/>
  <c r="E1754" i="2"/>
  <c r="D1754" i="2"/>
  <c r="P1754" i="2" s="1"/>
  <c r="D1761" i="2"/>
  <c r="P1761" i="2" s="1"/>
  <c r="E1777" i="2"/>
  <c r="H1777" i="2"/>
  <c r="D1777" i="2"/>
  <c r="E1786" i="2"/>
  <c r="D1786" i="2"/>
  <c r="G1786" i="2"/>
  <c r="D1787" i="2"/>
  <c r="E1787" i="2"/>
  <c r="E1809" i="2"/>
  <c r="H1809" i="2"/>
  <c r="D1809" i="2"/>
  <c r="E1825" i="2"/>
  <c r="H1825" i="2"/>
  <c r="D1825" i="2"/>
  <c r="P1825" i="2" s="1"/>
  <c r="E1861" i="2"/>
  <c r="D1861" i="2"/>
  <c r="H1861" i="2"/>
  <c r="E1889" i="2"/>
  <c r="D1889" i="2"/>
  <c r="H1889" i="2"/>
  <c r="E1921" i="2"/>
  <c r="D1921" i="2"/>
  <c r="P1921" i="2" s="1"/>
  <c r="H1921" i="2"/>
  <c r="E1958" i="2"/>
  <c r="D1958" i="2"/>
  <c r="G1958" i="2"/>
  <c r="E1977" i="2"/>
  <c r="D1977" i="2"/>
  <c r="E1985" i="2"/>
  <c r="D1985" i="2"/>
  <c r="H1985" i="2"/>
  <c r="E1993" i="2"/>
  <c r="D1993" i="2"/>
  <c r="E2001" i="2"/>
  <c r="D2001" i="2"/>
  <c r="P2001" i="2" s="1"/>
  <c r="H2001" i="2"/>
  <c r="E2009" i="2"/>
  <c r="D2009" i="2"/>
  <c r="H2009" i="2"/>
  <c r="E1531" i="2"/>
  <c r="D1532" i="2"/>
  <c r="E1534" i="2"/>
  <c r="H1537" i="2"/>
  <c r="G1538" i="2"/>
  <c r="E1539" i="2"/>
  <c r="E1542" i="2"/>
  <c r="D1542" i="2"/>
  <c r="P1542" i="2" s="1"/>
  <c r="H1545" i="2"/>
  <c r="G1546" i="2"/>
  <c r="E1547" i="2"/>
  <c r="E1550" i="2"/>
  <c r="D1550" i="2"/>
  <c r="P1550" i="2" s="1"/>
  <c r="H1553" i="2"/>
  <c r="G1554" i="2"/>
  <c r="E1555" i="2"/>
  <c r="E1558" i="2"/>
  <c r="D1558" i="2"/>
  <c r="P1558" i="2" s="1"/>
  <c r="H1561" i="2"/>
  <c r="G1562" i="2"/>
  <c r="E1563" i="2"/>
  <c r="E1566" i="2"/>
  <c r="D1566" i="2"/>
  <c r="H1569" i="2"/>
  <c r="G1570" i="2"/>
  <c r="E1571" i="2"/>
  <c r="E1574" i="2"/>
  <c r="D1574" i="2"/>
  <c r="H1577" i="2"/>
  <c r="G1578" i="2"/>
  <c r="E1579" i="2"/>
  <c r="E1582" i="2"/>
  <c r="D1582" i="2"/>
  <c r="H1585" i="2"/>
  <c r="G1586" i="2"/>
  <c r="E1587" i="2"/>
  <c r="E1590" i="2"/>
  <c r="D1590" i="2"/>
  <c r="P1592" i="2"/>
  <c r="H1593" i="2"/>
  <c r="G1594" i="2"/>
  <c r="E1595" i="2"/>
  <c r="E1598" i="2"/>
  <c r="D1598" i="2"/>
  <c r="P1598" i="2" s="1"/>
  <c r="E1647" i="2"/>
  <c r="E1650" i="2"/>
  <c r="D1650" i="2"/>
  <c r="P1650" i="2" s="1"/>
  <c r="P1652" i="2"/>
  <c r="H1653" i="2"/>
  <c r="G1654" i="2"/>
  <c r="E1655" i="2"/>
  <c r="E1658" i="2"/>
  <c r="D1658" i="2"/>
  <c r="P1660" i="2"/>
  <c r="H1661" i="2"/>
  <c r="G1662" i="2"/>
  <c r="E1663" i="2"/>
  <c r="E1666" i="2"/>
  <c r="D1666" i="2"/>
  <c r="P1668" i="2"/>
  <c r="H1669" i="2"/>
  <c r="G1670" i="2"/>
  <c r="E1671" i="2"/>
  <c r="E1674" i="2"/>
  <c r="D1674" i="2"/>
  <c r="P1676" i="2"/>
  <c r="H1677" i="2"/>
  <c r="G1678" i="2"/>
  <c r="E1679" i="2"/>
  <c r="E1682" i="2"/>
  <c r="D1682" i="2"/>
  <c r="H1685" i="2"/>
  <c r="G1686" i="2"/>
  <c r="E1687" i="2"/>
  <c r="E1690" i="2"/>
  <c r="D1690" i="2"/>
  <c r="P1690" i="2" s="1"/>
  <c r="H1693" i="2"/>
  <c r="G1694" i="2"/>
  <c r="E1695" i="2"/>
  <c r="E1698" i="2"/>
  <c r="D1698" i="2"/>
  <c r="P1700" i="2"/>
  <c r="H1701" i="2"/>
  <c r="G1702" i="2"/>
  <c r="E1703" i="2"/>
  <c r="E1706" i="2"/>
  <c r="D1706" i="2"/>
  <c r="P1708" i="2"/>
  <c r="H1709" i="2"/>
  <c r="G1710" i="2"/>
  <c r="E1711" i="2"/>
  <c r="E1714" i="2"/>
  <c r="D1714" i="2"/>
  <c r="E1762" i="2"/>
  <c r="D1762" i="2"/>
  <c r="D1764" i="2"/>
  <c r="P1764" i="2" s="1"/>
  <c r="G1779" i="2"/>
  <c r="E1785" i="2"/>
  <c r="H1785" i="2"/>
  <c r="D1785" i="2"/>
  <c r="D1799" i="2"/>
  <c r="G1799" i="2"/>
  <c r="E1799" i="2"/>
  <c r="D1803" i="2"/>
  <c r="G1803" i="2"/>
  <c r="E1803" i="2"/>
  <c r="E1810" i="2"/>
  <c r="D1810" i="2"/>
  <c r="G1810" i="2"/>
  <c r="D1819" i="2"/>
  <c r="G1819" i="2"/>
  <c r="E1819" i="2"/>
  <c r="E1826" i="2"/>
  <c r="D1826" i="2"/>
  <c r="G1826" i="2"/>
  <c r="D1835" i="2"/>
  <c r="G1835" i="2"/>
  <c r="E1835" i="2"/>
  <c r="E1853" i="2"/>
  <c r="D1853" i="2"/>
  <c r="P1853" i="2" s="1"/>
  <c r="H1853" i="2"/>
  <c r="E1913" i="2"/>
  <c r="D1913" i="2"/>
  <c r="P1913" i="2" s="1"/>
  <c r="H1913" i="2"/>
  <c r="E1934" i="2"/>
  <c r="D1934" i="2"/>
  <c r="G1934" i="2"/>
  <c r="E1966" i="2"/>
  <c r="D1966" i="2"/>
  <c r="G1966" i="2"/>
  <c r="E2018" i="2"/>
  <c r="D2018" i="2"/>
  <c r="G2018" i="2"/>
  <c r="P2053" i="2"/>
  <c r="P2069" i="2"/>
  <c r="E2120" i="2"/>
  <c r="D2120" i="2"/>
  <c r="G2120" i="2"/>
  <c r="E1794" i="2"/>
  <c r="D1794" i="2"/>
  <c r="P1839" i="2"/>
  <c r="E1842" i="2"/>
  <c r="D1842" i="2"/>
  <c r="E1850" i="2"/>
  <c r="D1850" i="2"/>
  <c r="E1858" i="2"/>
  <c r="D1858" i="2"/>
  <c r="E1866" i="2"/>
  <c r="D1866" i="2"/>
  <c r="E1874" i="2"/>
  <c r="D1874" i="2"/>
  <c r="E1882" i="2"/>
  <c r="D1882" i="2"/>
  <c r="E1886" i="2"/>
  <c r="D1886" i="2"/>
  <c r="E1894" i="2"/>
  <c r="D1894" i="2"/>
  <c r="E1902" i="2"/>
  <c r="D1902" i="2"/>
  <c r="E1910" i="2"/>
  <c r="D1910" i="2"/>
  <c r="E1918" i="2"/>
  <c r="D1918" i="2"/>
  <c r="E1933" i="2"/>
  <c r="D1933" i="2"/>
  <c r="P1933" i="2" s="1"/>
  <c r="E1941" i="2"/>
  <c r="D1941" i="2"/>
  <c r="E1949" i="2"/>
  <c r="D1949" i="2"/>
  <c r="E1957" i="2"/>
  <c r="D1957" i="2"/>
  <c r="E1965" i="2"/>
  <c r="D1965" i="2"/>
  <c r="P1965" i="2" s="1"/>
  <c r="E1974" i="2"/>
  <c r="D1974" i="2"/>
  <c r="E1982" i="2"/>
  <c r="D1982" i="2"/>
  <c r="E1990" i="2"/>
  <c r="D1990" i="2"/>
  <c r="E1998" i="2"/>
  <c r="D1998" i="2"/>
  <c r="E2006" i="2"/>
  <c r="D2006" i="2"/>
  <c r="E2017" i="2"/>
  <c r="D2017" i="2"/>
  <c r="E2128" i="2"/>
  <c r="D2128" i="2"/>
  <c r="E2149" i="2"/>
  <c r="H2149" i="2"/>
  <c r="D2149" i="2"/>
  <c r="P2149" i="2" s="1"/>
  <c r="E2158" i="2"/>
  <c r="D2158" i="2"/>
  <c r="G2158" i="2"/>
  <c r="P2245" i="2"/>
  <c r="E2346" i="2"/>
  <c r="G2346" i="2"/>
  <c r="D2346" i="2"/>
  <c r="P1783" i="2"/>
  <c r="D1793" i="2"/>
  <c r="E1806" i="2"/>
  <c r="D1806" i="2"/>
  <c r="E1814" i="2"/>
  <c r="D1814" i="2"/>
  <c r="E1822" i="2"/>
  <c r="D1822" i="2"/>
  <c r="P1824" i="2"/>
  <c r="E1830" i="2"/>
  <c r="D1830" i="2"/>
  <c r="P1832" i="2"/>
  <c r="E1838" i="2"/>
  <c r="D1838" i="2"/>
  <c r="E1841" i="2"/>
  <c r="D1841" i="2"/>
  <c r="P1841" i="2" s="1"/>
  <c r="E1849" i="2"/>
  <c r="D1849" i="2"/>
  <c r="E1857" i="2"/>
  <c r="D1857" i="2"/>
  <c r="P1857" i="2" s="1"/>
  <c r="E1865" i="2"/>
  <c r="D1865" i="2"/>
  <c r="E1873" i="2"/>
  <c r="D1873" i="2"/>
  <c r="P1873" i="2" s="1"/>
  <c r="E1881" i="2"/>
  <c r="D1881" i="2"/>
  <c r="E1885" i="2"/>
  <c r="D1885" i="2"/>
  <c r="E1893" i="2"/>
  <c r="D1893" i="2"/>
  <c r="E1901" i="2"/>
  <c r="D1901" i="2"/>
  <c r="P1901" i="2" s="1"/>
  <c r="E1909" i="2"/>
  <c r="D1909" i="2"/>
  <c r="E1917" i="2"/>
  <c r="D1917" i="2"/>
  <c r="P1917" i="2" s="1"/>
  <c r="E1925" i="2"/>
  <c r="D1925" i="2"/>
  <c r="E1926" i="2"/>
  <c r="D1926" i="2"/>
  <c r="P1926" i="2" s="1"/>
  <c r="E1930" i="2"/>
  <c r="D1930" i="2"/>
  <c r="H1933" i="2"/>
  <c r="E1938" i="2"/>
  <c r="D1938" i="2"/>
  <c r="H1941" i="2"/>
  <c r="E1946" i="2"/>
  <c r="D1946" i="2"/>
  <c r="P1948" i="2"/>
  <c r="E1954" i="2"/>
  <c r="D1954" i="2"/>
  <c r="P1954" i="2" s="1"/>
  <c r="E1962" i="2"/>
  <c r="D1962" i="2"/>
  <c r="H1965" i="2"/>
  <c r="E1973" i="2"/>
  <c r="D1973" i="2"/>
  <c r="P1973" i="2" s="1"/>
  <c r="E1981" i="2"/>
  <c r="D1981" i="2"/>
  <c r="E1989" i="2"/>
  <c r="D1989" i="2"/>
  <c r="P1989" i="2" s="1"/>
  <c r="E1997" i="2"/>
  <c r="D1997" i="2"/>
  <c r="E2005" i="2"/>
  <c r="D2005" i="2"/>
  <c r="E2013" i="2"/>
  <c r="D2013" i="2"/>
  <c r="E2014" i="2"/>
  <c r="D2014" i="2"/>
  <c r="P2014" i="2" s="1"/>
  <c r="D2089" i="2"/>
  <c r="G2089" i="2"/>
  <c r="E2089" i="2"/>
  <c r="E2104" i="2"/>
  <c r="D2104" i="2"/>
  <c r="G2104" i="2"/>
  <c r="P2111" i="2"/>
  <c r="E1766" i="2"/>
  <c r="D1766" i="2"/>
  <c r="E1774" i="2"/>
  <c r="D1774" i="2"/>
  <c r="E1782" i="2"/>
  <c r="D1782" i="2"/>
  <c r="E1790" i="2"/>
  <c r="D1790" i="2"/>
  <c r="P1790" i="2" s="1"/>
  <c r="H1793" i="2"/>
  <c r="G1794" i="2"/>
  <c r="E1795" i="2"/>
  <c r="E1798" i="2"/>
  <c r="D1798" i="2"/>
  <c r="D1805" i="2"/>
  <c r="P1805" i="2" s="1"/>
  <c r="P1809" i="2"/>
  <c r="D1813" i="2"/>
  <c r="D1821" i="2"/>
  <c r="D1829" i="2"/>
  <c r="D1837" i="2"/>
  <c r="H1841" i="2"/>
  <c r="G1842" i="2"/>
  <c r="E1846" i="2"/>
  <c r="D1846" i="2"/>
  <c r="H1849" i="2"/>
  <c r="G1850" i="2"/>
  <c r="E1854" i="2"/>
  <c r="D1854" i="2"/>
  <c r="P1854" i="2" s="1"/>
  <c r="P1856" i="2"/>
  <c r="H1857" i="2"/>
  <c r="G1858" i="2"/>
  <c r="E1862" i="2"/>
  <c r="D1862" i="2"/>
  <c r="P1862" i="2" s="1"/>
  <c r="H1865" i="2"/>
  <c r="G1866" i="2"/>
  <c r="E1870" i="2"/>
  <c r="D1870" i="2"/>
  <c r="P1870" i="2"/>
  <c r="P1872" i="2"/>
  <c r="H1873" i="2"/>
  <c r="G1874" i="2"/>
  <c r="E1878" i="2"/>
  <c r="D1878" i="2"/>
  <c r="P1878" i="2" s="1"/>
  <c r="H1881" i="2"/>
  <c r="G1882" i="2"/>
  <c r="G1886" i="2"/>
  <c r="P1889" i="2"/>
  <c r="E1890" i="2"/>
  <c r="D1890" i="2"/>
  <c r="P1890" i="2"/>
  <c r="P1892" i="2"/>
  <c r="H1893" i="2"/>
  <c r="G1894" i="2"/>
  <c r="E1898" i="2"/>
  <c r="D1898" i="2"/>
  <c r="P1898" i="2" s="1"/>
  <c r="H1901" i="2"/>
  <c r="G1902" i="2"/>
  <c r="E1906" i="2"/>
  <c r="D1906" i="2"/>
  <c r="P1908" i="2"/>
  <c r="G1910" i="2"/>
  <c r="E1914" i="2"/>
  <c r="D1914" i="2"/>
  <c r="P1916" i="2"/>
  <c r="H1917" i="2"/>
  <c r="G1918" i="2"/>
  <c r="E1922" i="2"/>
  <c r="D1922" i="2"/>
  <c r="P1922" i="2" s="1"/>
  <c r="H1925" i="2"/>
  <c r="E1929" i="2"/>
  <c r="D1929" i="2"/>
  <c r="E1937" i="2"/>
  <c r="D1937" i="2"/>
  <c r="E1945" i="2"/>
  <c r="D1945" i="2"/>
  <c r="E1953" i="2"/>
  <c r="D1953" i="2"/>
  <c r="E1961" i="2"/>
  <c r="D1961" i="2"/>
  <c r="E1969" i="2"/>
  <c r="D1969" i="2"/>
  <c r="P1969" i="2" s="1"/>
  <c r="E1970" i="2"/>
  <c r="D1970" i="2"/>
  <c r="P1970" i="2" s="1"/>
  <c r="G1974" i="2"/>
  <c r="P1977" i="2"/>
  <c r="E1978" i="2"/>
  <c r="D1978" i="2"/>
  <c r="P1978" i="2" s="1"/>
  <c r="P1980" i="2"/>
  <c r="G1982" i="2"/>
  <c r="E1986" i="2"/>
  <c r="D1986" i="2"/>
  <c r="P1986" i="2" s="1"/>
  <c r="P1988" i="2"/>
  <c r="G1990" i="2"/>
  <c r="E1994" i="2"/>
  <c r="D1994" i="2"/>
  <c r="P1994" i="2" s="1"/>
  <c r="G1998" i="2"/>
  <c r="E2002" i="2"/>
  <c r="D2002" i="2"/>
  <c r="P2002" i="2" s="1"/>
  <c r="G2006" i="2"/>
  <c r="P2009" i="2"/>
  <c r="E2010" i="2"/>
  <c r="D2010" i="2"/>
  <c r="H2013" i="2"/>
  <c r="E2112" i="2"/>
  <c r="D2112" i="2"/>
  <c r="G2112" i="2"/>
  <c r="P2119" i="2"/>
  <c r="D2249" i="2"/>
  <c r="G2249" i="2"/>
  <c r="E2249" i="2"/>
  <c r="G1843" i="2"/>
  <c r="G1847" i="2"/>
  <c r="G1851" i="2"/>
  <c r="G1855" i="2"/>
  <c r="G1859" i="2"/>
  <c r="G1867" i="2"/>
  <c r="G1871" i="2"/>
  <c r="G1875" i="2"/>
  <c r="G1879" i="2"/>
  <c r="G1883" i="2"/>
  <c r="G1887" i="2"/>
  <c r="G1891" i="2"/>
  <c r="G1895" i="2"/>
  <c r="G1903" i="2"/>
  <c r="G1907" i="2"/>
  <c r="G1911" i="2"/>
  <c r="G1915" i="2"/>
  <c r="G1919" i="2"/>
  <c r="G1923" i="2"/>
  <c r="G1927" i="2"/>
  <c r="G1935" i="2"/>
  <c r="G1939" i="2"/>
  <c r="G1943" i="2"/>
  <c r="G1951" i="2"/>
  <c r="G1955" i="2"/>
  <c r="G1959" i="2"/>
  <c r="G1967" i="2"/>
  <c r="G1971" i="2"/>
  <c r="G1975" i="2"/>
  <c r="G1983" i="2"/>
  <c r="G1987" i="2"/>
  <c r="G1991" i="2"/>
  <c r="G1999" i="2"/>
  <c r="G2003" i="2"/>
  <c r="G2007" i="2"/>
  <c r="G2015" i="2"/>
  <c r="E2020" i="2"/>
  <c r="D2020" i="2"/>
  <c r="E2028" i="2"/>
  <c r="D2028" i="2"/>
  <c r="E2036" i="2"/>
  <c r="D2036" i="2"/>
  <c r="E2044" i="2"/>
  <c r="D2044" i="2"/>
  <c r="P2048" i="2"/>
  <c r="E2052" i="2"/>
  <c r="D2052" i="2"/>
  <c r="E2060" i="2"/>
  <c r="D2060" i="2"/>
  <c r="E2068" i="2"/>
  <c r="D2068" i="2"/>
  <c r="E2076" i="2"/>
  <c r="D2076" i="2"/>
  <c r="E2084" i="2"/>
  <c r="D2084" i="2"/>
  <c r="E2096" i="2"/>
  <c r="D2096" i="2"/>
  <c r="D2135" i="2"/>
  <c r="G2135" i="2"/>
  <c r="E2135" i="2"/>
  <c r="E2141" i="2"/>
  <c r="H2141" i="2"/>
  <c r="D2141" i="2"/>
  <c r="E2150" i="2"/>
  <c r="D2150" i="2"/>
  <c r="G2150" i="2"/>
  <c r="E2170" i="2"/>
  <c r="D2170" i="2"/>
  <c r="G2170" i="2"/>
  <c r="E2202" i="2"/>
  <c r="D2202" i="2"/>
  <c r="G2202" i="2"/>
  <c r="P2023" i="2"/>
  <c r="D2027" i="2"/>
  <c r="P2033" i="2"/>
  <c r="D2035" i="2"/>
  <c r="P2035" i="2" s="1"/>
  <c r="P2041" i="2"/>
  <c r="D2043" i="2"/>
  <c r="P2047" i="2"/>
  <c r="P2049" i="2"/>
  <c r="D2051" i="2"/>
  <c r="P2057" i="2"/>
  <c r="D2059" i="2"/>
  <c r="D2067" i="2"/>
  <c r="P2073" i="2"/>
  <c r="D2075" i="2"/>
  <c r="P2081" i="2"/>
  <c r="D2083" i="2"/>
  <c r="P2093" i="2"/>
  <c r="D2095" i="2"/>
  <c r="P2095" i="2" s="1"/>
  <c r="P2099" i="2"/>
  <c r="H2103" i="2"/>
  <c r="E2108" i="2"/>
  <c r="D2108" i="2"/>
  <c r="H2111" i="2"/>
  <c r="E2116" i="2"/>
  <c r="D2116" i="2"/>
  <c r="P2116" i="2" s="1"/>
  <c r="H2119" i="2"/>
  <c r="E2124" i="2"/>
  <c r="D2124" i="2"/>
  <c r="P2126" i="2"/>
  <c r="H2127" i="2"/>
  <c r="E2142" i="2"/>
  <c r="D2142" i="2"/>
  <c r="G2142" i="2"/>
  <c r="D2159" i="2"/>
  <c r="G2159" i="2"/>
  <c r="E2159" i="2"/>
  <c r="E2165" i="2"/>
  <c r="D2165" i="2"/>
  <c r="E2178" i="2"/>
  <c r="D2178" i="2"/>
  <c r="G2178" i="2"/>
  <c r="E2213" i="2"/>
  <c r="D2213" i="2"/>
  <c r="H2213" i="2"/>
  <c r="E2221" i="2"/>
  <c r="D2221" i="2"/>
  <c r="P2221" i="2" s="1"/>
  <c r="H2221" i="2"/>
  <c r="P2237" i="2"/>
  <c r="D2299" i="2"/>
  <c r="G2020" i="2"/>
  <c r="E2021" i="2"/>
  <c r="E2024" i="2"/>
  <c r="D2024" i="2"/>
  <c r="P2024" i="2" s="1"/>
  <c r="G2028" i="2"/>
  <c r="E2029" i="2"/>
  <c r="E2032" i="2"/>
  <c r="D2032" i="2"/>
  <c r="P2032" i="2" s="1"/>
  <c r="G2036" i="2"/>
  <c r="E2037" i="2"/>
  <c r="E2040" i="2"/>
  <c r="D2040" i="2"/>
  <c r="P2040" i="2" s="1"/>
  <c r="G2044" i="2"/>
  <c r="E2045" i="2"/>
  <c r="E2048" i="2"/>
  <c r="D2048" i="2"/>
  <c r="G2052" i="2"/>
  <c r="E2053" i="2"/>
  <c r="E2056" i="2"/>
  <c r="D2056" i="2"/>
  <c r="P2058" i="2"/>
  <c r="G2060" i="2"/>
  <c r="E2061" i="2"/>
  <c r="E2064" i="2"/>
  <c r="D2064" i="2"/>
  <c r="P2064" i="2" s="1"/>
  <c r="P2066" i="2"/>
  <c r="G2068" i="2"/>
  <c r="E2069" i="2"/>
  <c r="E2072" i="2"/>
  <c r="D2072" i="2"/>
  <c r="G2076" i="2"/>
  <c r="E2077" i="2"/>
  <c r="E2080" i="2"/>
  <c r="D2080" i="2"/>
  <c r="G2084" i="2"/>
  <c r="E2085" i="2"/>
  <c r="E2088" i="2"/>
  <c r="D2088" i="2"/>
  <c r="E2092" i="2"/>
  <c r="D2092" i="2"/>
  <c r="P2092" i="2" s="1"/>
  <c r="P2094" i="2"/>
  <c r="E2097" i="2"/>
  <c r="E2100" i="2"/>
  <c r="D2100" i="2"/>
  <c r="E2134" i="2"/>
  <c r="D2134" i="2"/>
  <c r="G2134" i="2"/>
  <c r="D2151" i="2"/>
  <c r="G2151" i="2"/>
  <c r="E2151" i="2"/>
  <c r="E2157" i="2"/>
  <c r="D2157" i="2"/>
  <c r="E2166" i="2"/>
  <c r="D2166" i="2"/>
  <c r="G2166" i="2"/>
  <c r="E2186" i="2"/>
  <c r="D2186" i="2"/>
  <c r="G2186" i="2"/>
  <c r="E2315" i="2"/>
  <c r="H2315" i="2"/>
  <c r="D2315" i="2"/>
  <c r="G2105" i="2"/>
  <c r="G2109" i="2"/>
  <c r="G2113" i="2"/>
  <c r="G2121" i="2"/>
  <c r="G2125" i="2"/>
  <c r="G2129" i="2"/>
  <c r="P2147" i="2"/>
  <c r="E2177" i="2"/>
  <c r="D2177" i="2"/>
  <c r="P2177" i="2" s="1"/>
  <c r="E2185" i="2"/>
  <c r="D2185" i="2"/>
  <c r="E2193" i="2"/>
  <c r="D2193" i="2"/>
  <c r="E2201" i="2"/>
  <c r="D2201" i="2"/>
  <c r="E2209" i="2"/>
  <c r="D2209" i="2"/>
  <c r="P2209" i="2" s="1"/>
  <c r="E2210" i="2"/>
  <c r="D2210" i="2"/>
  <c r="E2218" i="2"/>
  <c r="D2218" i="2"/>
  <c r="D2293" i="2"/>
  <c r="G2293" i="2"/>
  <c r="E2293" i="2"/>
  <c r="E2300" i="2"/>
  <c r="D2300" i="2"/>
  <c r="G2300" i="2"/>
  <c r="D2309" i="2"/>
  <c r="G2309" i="2"/>
  <c r="E2309" i="2"/>
  <c r="E2316" i="2"/>
  <c r="D2316" i="2"/>
  <c r="G2316" i="2"/>
  <c r="D2325" i="2"/>
  <c r="G2325" i="2"/>
  <c r="E2325" i="2"/>
  <c r="E2023" i="2"/>
  <c r="E2027" i="2"/>
  <c r="E2031" i="2"/>
  <c r="E2035" i="2"/>
  <c r="E2039" i="2"/>
  <c r="E2043" i="2"/>
  <c r="E2047" i="2"/>
  <c r="E2051" i="2"/>
  <c r="E2055" i="2"/>
  <c r="E2059" i="2"/>
  <c r="E2063" i="2"/>
  <c r="E2067" i="2"/>
  <c r="E2071" i="2"/>
  <c r="E2075" i="2"/>
  <c r="E2079" i="2"/>
  <c r="E2083" i="2"/>
  <c r="E2087" i="2"/>
  <c r="E2091" i="2"/>
  <c r="E2095" i="2"/>
  <c r="E2099" i="2"/>
  <c r="E2103" i="2"/>
  <c r="E2107" i="2"/>
  <c r="E2111" i="2"/>
  <c r="E2115" i="2"/>
  <c r="E2119" i="2"/>
  <c r="E2123" i="2"/>
  <c r="E2127" i="2"/>
  <c r="P2133" i="2"/>
  <c r="E2138" i="2"/>
  <c r="D2138" i="2"/>
  <c r="P2138" i="2" s="1"/>
  <c r="P2140" i="2"/>
  <c r="E2146" i="2"/>
  <c r="D2146" i="2"/>
  <c r="P2146" i="2" s="1"/>
  <c r="E2154" i="2"/>
  <c r="D2154" i="2"/>
  <c r="P2156" i="2"/>
  <c r="E2162" i="2"/>
  <c r="D2162" i="2"/>
  <c r="H2169" i="2"/>
  <c r="E2174" i="2"/>
  <c r="D2174" i="2"/>
  <c r="P2174" i="2" s="1"/>
  <c r="H2177" i="2"/>
  <c r="E2182" i="2"/>
  <c r="D2182" i="2"/>
  <c r="P2182" i="2" s="1"/>
  <c r="E2190" i="2"/>
  <c r="D2190" i="2"/>
  <c r="P2190" i="2" s="1"/>
  <c r="P2192" i="2"/>
  <c r="E2198" i="2"/>
  <c r="D2198" i="2"/>
  <c r="P2198" i="2" s="1"/>
  <c r="P2200" i="2"/>
  <c r="E2206" i="2"/>
  <c r="D2206" i="2"/>
  <c r="P2206" i="2" s="1"/>
  <c r="P2208" i="2"/>
  <c r="H2209" i="2"/>
  <c r="E2217" i="2"/>
  <c r="D2217" i="2"/>
  <c r="D2291" i="2"/>
  <c r="E2307" i="2"/>
  <c r="H2307" i="2"/>
  <c r="D2307" i="2"/>
  <c r="E2323" i="2"/>
  <c r="H2323" i="2"/>
  <c r="D2323" i="2"/>
  <c r="E2366" i="2"/>
  <c r="G2366" i="2"/>
  <c r="D2366" i="2"/>
  <c r="P2475" i="2"/>
  <c r="E2131" i="2"/>
  <c r="D2132" i="2"/>
  <c r="P2141" i="2"/>
  <c r="E2167" i="2"/>
  <c r="P2168" i="2"/>
  <c r="E2181" i="2"/>
  <c r="D2181" i="2"/>
  <c r="E2189" i="2"/>
  <c r="D2189" i="2"/>
  <c r="P2189" i="2" s="1"/>
  <c r="E2197" i="2"/>
  <c r="D2197" i="2"/>
  <c r="E2205" i="2"/>
  <c r="D2205" i="2"/>
  <c r="P2205" i="2" s="1"/>
  <c r="G2210" i="2"/>
  <c r="P2213" i="2"/>
  <c r="E2214" i="2"/>
  <c r="D2214" i="2"/>
  <c r="G2218" i="2"/>
  <c r="E2222" i="2"/>
  <c r="D2222" i="2"/>
  <c r="P2222" i="2" s="1"/>
  <c r="E2292" i="2"/>
  <c r="D2292" i="2"/>
  <c r="G2292" i="2"/>
  <c r="D2301" i="2"/>
  <c r="G2301" i="2"/>
  <c r="E2301" i="2"/>
  <c r="E2308" i="2"/>
  <c r="D2308" i="2"/>
  <c r="G2308" i="2"/>
  <c r="D2317" i="2"/>
  <c r="G2317" i="2"/>
  <c r="E2317" i="2"/>
  <c r="E2324" i="2"/>
  <c r="D2324" i="2"/>
  <c r="H2355" i="2"/>
  <c r="E2355" i="2"/>
  <c r="D2416" i="2"/>
  <c r="H2416" i="2"/>
  <c r="G2171" i="2"/>
  <c r="G2175" i="2"/>
  <c r="G2179" i="2"/>
  <c r="G2183" i="2"/>
  <c r="G2187" i="2"/>
  <c r="G2191" i="2"/>
  <c r="G2195" i="2"/>
  <c r="G2199" i="2"/>
  <c r="G2203" i="2"/>
  <c r="G2207" i="2"/>
  <c r="G2211" i="2"/>
  <c r="G2215" i="2"/>
  <c r="G2219" i="2"/>
  <c r="E2228" i="2"/>
  <c r="D2228" i="2"/>
  <c r="E2236" i="2"/>
  <c r="D2236" i="2"/>
  <c r="E2244" i="2"/>
  <c r="D2244" i="2"/>
  <c r="E2256" i="2"/>
  <c r="D2256" i="2"/>
  <c r="E2264" i="2"/>
  <c r="D2264" i="2"/>
  <c r="E2272" i="2"/>
  <c r="D2272" i="2"/>
  <c r="E2280" i="2"/>
  <c r="D2280" i="2"/>
  <c r="P2289" i="2"/>
  <c r="P2297" i="2"/>
  <c r="E2329" i="2"/>
  <c r="E2334" i="2"/>
  <c r="G2334" i="2"/>
  <c r="D2334" i="2"/>
  <c r="D2336" i="2"/>
  <c r="D2339" i="2"/>
  <c r="G2339" i="2"/>
  <c r="E2339" i="2"/>
  <c r="H2363" i="2"/>
  <c r="E2363" i="2"/>
  <c r="D2383" i="2"/>
  <c r="E2383" i="2"/>
  <c r="D2391" i="2"/>
  <c r="G2391" i="2"/>
  <c r="E2391" i="2"/>
  <c r="E2437" i="2"/>
  <c r="D2437" i="2"/>
  <c r="G2437" i="2"/>
  <c r="E2169" i="2"/>
  <c r="E2173" i="2"/>
  <c r="D2227" i="2"/>
  <c r="P2231" i="2"/>
  <c r="D2235" i="2"/>
  <c r="D2243" i="2"/>
  <c r="P2251" i="2"/>
  <c r="G2253" i="2"/>
  <c r="D2255" i="2"/>
  <c r="G2261" i="2"/>
  <c r="D2263" i="2"/>
  <c r="P2267" i="2"/>
  <c r="G2269" i="2"/>
  <c r="D2271" i="2"/>
  <c r="P2275" i="2"/>
  <c r="G2277" i="2"/>
  <c r="D2279" i="2"/>
  <c r="G2285" i="2"/>
  <c r="E2288" i="2"/>
  <c r="D2288" i="2"/>
  <c r="E2296" i="2"/>
  <c r="D2296" i="2"/>
  <c r="P2298" i="2"/>
  <c r="E2304" i="2"/>
  <c r="D2304" i="2"/>
  <c r="P2306" i="2"/>
  <c r="E2312" i="2"/>
  <c r="D2312" i="2"/>
  <c r="P2314" i="2"/>
  <c r="E2320" i="2"/>
  <c r="D2320" i="2"/>
  <c r="P2320" i="2" s="1"/>
  <c r="P2322" i="2"/>
  <c r="E2328" i="2"/>
  <c r="D2328" i="2"/>
  <c r="P2328" i="2" s="1"/>
  <c r="E2345" i="2"/>
  <c r="D2345" i="2"/>
  <c r="E2350" i="2"/>
  <c r="G2350" i="2"/>
  <c r="D2350" i="2"/>
  <c r="E2372" i="2"/>
  <c r="G2372" i="2"/>
  <c r="D2372" i="2"/>
  <c r="D2418" i="2"/>
  <c r="G2418" i="2"/>
  <c r="E2418" i="2"/>
  <c r="E2425" i="2"/>
  <c r="D2425" i="2"/>
  <c r="G2425" i="2"/>
  <c r="D2428" i="2"/>
  <c r="H2428" i="2"/>
  <c r="D2438" i="2"/>
  <c r="G2438" i="2"/>
  <c r="E2438" i="2"/>
  <c r="E2224" i="2"/>
  <c r="D2224" i="2"/>
  <c r="P2224" i="2" s="1"/>
  <c r="P2226" i="2"/>
  <c r="G2228" i="2"/>
  <c r="E2229" i="2"/>
  <c r="E2232" i="2"/>
  <c r="D2232" i="2"/>
  <c r="G2236" i="2"/>
  <c r="E2237" i="2"/>
  <c r="E2240" i="2"/>
  <c r="D2240" i="2"/>
  <c r="G2244" i="2"/>
  <c r="E2245" i="2"/>
  <c r="E2248" i="2"/>
  <c r="D2248" i="2"/>
  <c r="E2252" i="2"/>
  <c r="D2252" i="2"/>
  <c r="P2252" i="2" s="1"/>
  <c r="P2254" i="2"/>
  <c r="G2256" i="2"/>
  <c r="E2257" i="2"/>
  <c r="E2260" i="2"/>
  <c r="D2260" i="2"/>
  <c r="G2264" i="2"/>
  <c r="E2265" i="2"/>
  <c r="E2268" i="2"/>
  <c r="D2268" i="2"/>
  <c r="P2268" i="2" s="1"/>
  <c r="P2270" i="2"/>
  <c r="G2272" i="2"/>
  <c r="E2273" i="2"/>
  <c r="E2276" i="2"/>
  <c r="D2276" i="2"/>
  <c r="G2280" i="2"/>
  <c r="E2281" i="2"/>
  <c r="E2284" i="2"/>
  <c r="D2284" i="2"/>
  <c r="D2311" i="2"/>
  <c r="D2319" i="2"/>
  <c r="D2327" i="2"/>
  <c r="H2333" i="2"/>
  <c r="E2333" i="2"/>
  <c r="D2335" i="2"/>
  <c r="E2335" i="2"/>
  <c r="E2340" i="2"/>
  <c r="D2340" i="2"/>
  <c r="P2340" i="2" s="1"/>
  <c r="E2358" i="2"/>
  <c r="D2358" i="2"/>
  <c r="D2369" i="2"/>
  <c r="P2369" i="2" s="1"/>
  <c r="H2369" i="2"/>
  <c r="E2369" i="2"/>
  <c r="P2374" i="2"/>
  <c r="P2439" i="2"/>
  <c r="E2441" i="2"/>
  <c r="G2441" i="2"/>
  <c r="D2441" i="2"/>
  <c r="D2471" i="2"/>
  <c r="G2471" i="2"/>
  <c r="E2471" i="2"/>
  <c r="E2227" i="2"/>
  <c r="E2231" i="2"/>
  <c r="E2235" i="2"/>
  <c r="E2239" i="2"/>
  <c r="E2243" i="2"/>
  <c r="E2247" i="2"/>
  <c r="E2251" i="2"/>
  <c r="E2255" i="2"/>
  <c r="E2259" i="2"/>
  <c r="E2263" i="2"/>
  <c r="E2267" i="2"/>
  <c r="E2271" i="2"/>
  <c r="E2275" i="2"/>
  <c r="E2279" i="2"/>
  <c r="E2283" i="2"/>
  <c r="E2287" i="2"/>
  <c r="E2291" i="2"/>
  <c r="E2295" i="2"/>
  <c r="E2299" i="2"/>
  <c r="E2303" i="2"/>
  <c r="E2331" i="2"/>
  <c r="P2337" i="2"/>
  <c r="E2342" i="2"/>
  <c r="E2344" i="2"/>
  <c r="D2347" i="2"/>
  <c r="E2349" i="2"/>
  <c r="D2351" i="2"/>
  <c r="E2352" i="2"/>
  <c r="H2353" i="2"/>
  <c r="D2356" i="2"/>
  <c r="P2356" i="2" s="1"/>
  <c r="D2359" i="2"/>
  <c r="E2360" i="2"/>
  <c r="H2361" i="2"/>
  <c r="D2364" i="2"/>
  <c r="D2367" i="2"/>
  <c r="D2370" i="2"/>
  <c r="P2373" i="2"/>
  <c r="E2374" i="2"/>
  <c r="G2376" i="2"/>
  <c r="G2384" i="2"/>
  <c r="G2392" i="2"/>
  <c r="E2399" i="2"/>
  <c r="D2399" i="2"/>
  <c r="P2399" i="2" s="1"/>
  <c r="E2402" i="2"/>
  <c r="D2402" i="2"/>
  <c r="P2402" i="2" s="1"/>
  <c r="E2410" i="2"/>
  <c r="E2413" i="2"/>
  <c r="D2413" i="2"/>
  <c r="D2414" i="2"/>
  <c r="G2414" i="2"/>
  <c r="D2426" i="2"/>
  <c r="G2426" i="2"/>
  <c r="E2430" i="2"/>
  <c r="E2433" i="2"/>
  <c r="D2433" i="2"/>
  <c r="H2445" i="2"/>
  <c r="D2445" i="2"/>
  <c r="D2455" i="2"/>
  <c r="G2455" i="2"/>
  <c r="E2455" i="2"/>
  <c r="H2469" i="2"/>
  <c r="D2469" i="2"/>
  <c r="P2469" i="2" s="1"/>
  <c r="E2497" i="2"/>
  <c r="D2497" i="2"/>
  <c r="G2497" i="2"/>
  <c r="P2333" i="2"/>
  <c r="E2338" i="2"/>
  <c r="D2343" i="2"/>
  <c r="P2343" i="2" s="1"/>
  <c r="P2349" i="2"/>
  <c r="E2354" i="2"/>
  <c r="E2362" i="2"/>
  <c r="E2368" i="2"/>
  <c r="D2375" i="2"/>
  <c r="H2377" i="2"/>
  <c r="D2377" i="2"/>
  <c r="D2385" i="2"/>
  <c r="H2393" i="2"/>
  <c r="D2393" i="2"/>
  <c r="P2397" i="2"/>
  <c r="D2400" i="2"/>
  <c r="G2400" i="2"/>
  <c r="E2409" i="2"/>
  <c r="D2409" i="2"/>
  <c r="E2421" i="2"/>
  <c r="D2421" i="2"/>
  <c r="D2422" i="2"/>
  <c r="G2422" i="2"/>
  <c r="D2434" i="2"/>
  <c r="G2434" i="2"/>
  <c r="H2440" i="2"/>
  <c r="E2440" i="2"/>
  <c r="D2440" i="2"/>
  <c r="H2453" i="2"/>
  <c r="D2453" i="2"/>
  <c r="E2470" i="2"/>
  <c r="D2470" i="2"/>
  <c r="G2470" i="2"/>
  <c r="D2355" i="2"/>
  <c r="E2356" i="2"/>
  <c r="D2363" i="2"/>
  <c r="E2364" i="2"/>
  <c r="E2370" i="2"/>
  <c r="E2378" i="2"/>
  <c r="G2378" i="2"/>
  <c r="H2382" i="2"/>
  <c r="D2382" i="2"/>
  <c r="E2386" i="2"/>
  <c r="G2386" i="2"/>
  <c r="H2387" i="2"/>
  <c r="E2387" i="2"/>
  <c r="E2394" i="2"/>
  <c r="G2394" i="2"/>
  <c r="D2410" i="2"/>
  <c r="G2410" i="2"/>
  <c r="E2417" i="2"/>
  <c r="D2417" i="2"/>
  <c r="E2429" i="2"/>
  <c r="D2429" i="2"/>
  <c r="D2430" i="2"/>
  <c r="G2430" i="2"/>
  <c r="D2442" i="2"/>
  <c r="P2442" i="2" s="1"/>
  <c r="E2442" i="2"/>
  <c r="D2443" i="2"/>
  <c r="G2443" i="2"/>
  <c r="E2454" i="2"/>
  <c r="D2454" i="2"/>
  <c r="G2454" i="2"/>
  <c r="E2514" i="2"/>
  <c r="H2514" i="2"/>
  <c r="D2514" i="2"/>
  <c r="G2351" i="2"/>
  <c r="G2355" i="2"/>
  <c r="G2359" i="2"/>
  <c r="G2363" i="2"/>
  <c r="G2367" i="2"/>
  <c r="G2371" i="2"/>
  <c r="G2375" i="2"/>
  <c r="D2379" i="2"/>
  <c r="G2380" i="2"/>
  <c r="E2390" i="2"/>
  <c r="D2395" i="2"/>
  <c r="P2395" i="2" s="1"/>
  <c r="D2447" i="2"/>
  <c r="G2447" i="2"/>
  <c r="E2447" i="2"/>
  <c r="E2478" i="2"/>
  <c r="D2478" i="2"/>
  <c r="G2478" i="2"/>
  <c r="D2479" i="2"/>
  <c r="G2479" i="2"/>
  <c r="E2479" i="2"/>
  <c r="E2490" i="2"/>
  <c r="D2490" i="2"/>
  <c r="G2490" i="2"/>
  <c r="D2491" i="2"/>
  <c r="G2491" i="2"/>
  <c r="E2491" i="2"/>
  <c r="D2492" i="2"/>
  <c r="E2492" i="2"/>
  <c r="G2492" i="2"/>
  <c r="H2500" i="2"/>
  <c r="E2500" i="2"/>
  <c r="E2521" i="2"/>
  <c r="G2521" i="2"/>
  <c r="D2521" i="2"/>
  <c r="E2532" i="2"/>
  <c r="D2532" i="2"/>
  <c r="D2489" i="2"/>
  <c r="P2499" i="2"/>
  <c r="H2532" i="2"/>
  <c r="P2377" i="2"/>
  <c r="E2379" i="2"/>
  <c r="D2380" i="2"/>
  <c r="E2382" i="2"/>
  <c r="D2387" i="2"/>
  <c r="P2387" i="2" s="1"/>
  <c r="D2390" i="2"/>
  <c r="P2390" i="2" s="1"/>
  <c r="E2395" i="2"/>
  <c r="D2396" i="2"/>
  <c r="E2405" i="2"/>
  <c r="D2405" i="2"/>
  <c r="D2446" i="2"/>
  <c r="G2446" i="2"/>
  <c r="E2446" i="2"/>
  <c r="E2462" i="2"/>
  <c r="D2462" i="2"/>
  <c r="G2462" i="2"/>
  <c r="D2463" i="2"/>
  <c r="G2463" i="2"/>
  <c r="E2463" i="2"/>
  <c r="P2467" i="2"/>
  <c r="E2540" i="2"/>
  <c r="E2398" i="2"/>
  <c r="E2404" i="2"/>
  <c r="E2408" i="2"/>
  <c r="E2412" i="2"/>
  <c r="E2416" i="2"/>
  <c r="E2420" i="2"/>
  <c r="E2424" i="2"/>
  <c r="E2428" i="2"/>
  <c r="E2432" i="2"/>
  <c r="E2436" i="2"/>
  <c r="E2450" i="2"/>
  <c r="D2450" i="2"/>
  <c r="P2452" i="2"/>
  <c r="E2458" i="2"/>
  <c r="D2458" i="2"/>
  <c r="E2466" i="2"/>
  <c r="D2466" i="2"/>
  <c r="P2466" i="2" s="1"/>
  <c r="E2474" i="2"/>
  <c r="D2474" i="2"/>
  <c r="P2476" i="2"/>
  <c r="E2482" i="2"/>
  <c r="D2482" i="2"/>
  <c r="P2482" i="2" s="1"/>
  <c r="G2483" i="2"/>
  <c r="E2486" i="2"/>
  <c r="D2486" i="2"/>
  <c r="P2488" i="2"/>
  <c r="D2493" i="2"/>
  <c r="D2496" i="2"/>
  <c r="G2496" i="2"/>
  <c r="E2496" i="2"/>
  <c r="P2498" i="2"/>
  <c r="E2507" i="2"/>
  <c r="D2507" i="2"/>
  <c r="G2507" i="2"/>
  <c r="D2508" i="2"/>
  <c r="P2508" i="2" s="1"/>
  <c r="E2508" i="2"/>
  <c r="E2527" i="2"/>
  <c r="D2527" i="2"/>
  <c r="G2527" i="2"/>
  <c r="E2533" i="2"/>
  <c r="D2533" i="2"/>
  <c r="G2533" i="2"/>
  <c r="E2541" i="2"/>
  <c r="G2541" i="2"/>
  <c r="D2541" i="2"/>
  <c r="E2547" i="2"/>
  <c r="D2547" i="2"/>
  <c r="G2547" i="2"/>
  <c r="D2556" i="2"/>
  <c r="G2556" i="2"/>
  <c r="E2556" i="2"/>
  <c r="P2440" i="2"/>
  <c r="E2445" i="2"/>
  <c r="P2453" i="2"/>
  <c r="P2461" i="2"/>
  <c r="E2506" i="2"/>
  <c r="H2506" i="2"/>
  <c r="D2506" i="2"/>
  <c r="P2514" i="2"/>
  <c r="E2515" i="2"/>
  <c r="D2515" i="2"/>
  <c r="G2515" i="2"/>
  <c r="D2516" i="2"/>
  <c r="P2516" i="2" s="1"/>
  <c r="E2516" i="2"/>
  <c r="D2523" i="2"/>
  <c r="G2523" i="2"/>
  <c r="E2523" i="2"/>
  <c r="H2530" i="2"/>
  <c r="E2530" i="2"/>
  <c r="D2566" i="2"/>
  <c r="G2566" i="2"/>
  <c r="E2566" i="2"/>
  <c r="E2449" i="2"/>
  <c r="E2453" i="2"/>
  <c r="E2457" i="2"/>
  <c r="E2461" i="2"/>
  <c r="E2465" i="2"/>
  <c r="E2469" i="2"/>
  <c r="E2473" i="2"/>
  <c r="E2477" i="2"/>
  <c r="E2481" i="2"/>
  <c r="E2485" i="2"/>
  <c r="E2489" i="2"/>
  <c r="E2499" i="2"/>
  <c r="E2501" i="2"/>
  <c r="G2504" i="2"/>
  <c r="P2512" i="2"/>
  <c r="P2518" i="2"/>
  <c r="H2520" i="2"/>
  <c r="E2520" i="2"/>
  <c r="D2522" i="2"/>
  <c r="P2522" i="2" s="1"/>
  <c r="E2522" i="2"/>
  <c r="D2526" i="2"/>
  <c r="G2526" i="2"/>
  <c r="E2526" i="2"/>
  <c r="P2534" i="2"/>
  <c r="H2536" i="2"/>
  <c r="E2536" i="2"/>
  <c r="E2563" i="2"/>
  <c r="D2563" i="2"/>
  <c r="G2563" i="2"/>
  <c r="E2495" i="2"/>
  <c r="D2500" i="2"/>
  <c r="P2500" i="2" s="1"/>
  <c r="E2503" i="2"/>
  <c r="D2503" i="2"/>
  <c r="P2503" i="2" s="1"/>
  <c r="E2511" i="2"/>
  <c r="D2511" i="2"/>
  <c r="P2511" i="2" s="1"/>
  <c r="D2520" i="2"/>
  <c r="P2532" i="2"/>
  <c r="D2536" i="2"/>
  <c r="P2524" i="2"/>
  <c r="E2529" i="2"/>
  <c r="D2537" i="2"/>
  <c r="P2543" i="2"/>
  <c r="E2546" i="2"/>
  <c r="H2546" i="2"/>
  <c r="D2548" i="2"/>
  <c r="P2548" i="2" s="1"/>
  <c r="E2548" i="2"/>
  <c r="E2554" i="2"/>
  <c r="H2554" i="2"/>
  <c r="D2564" i="2"/>
  <c r="G2564" i="2"/>
  <c r="E2564" i="2"/>
  <c r="E2525" i="2"/>
  <c r="D2530" i="2"/>
  <c r="D2539" i="2"/>
  <c r="P2539" i="2" s="1"/>
  <c r="D2540" i="2"/>
  <c r="G2540" i="2"/>
  <c r="E2543" i="2"/>
  <c r="E2544" i="2"/>
  <c r="D2546" i="2"/>
  <c r="P2546" i="2" s="1"/>
  <c r="P2550" i="2"/>
  <c r="D2554" i="2"/>
  <c r="E2555" i="2"/>
  <c r="D2555" i="2"/>
  <c r="G2555" i="2"/>
  <c r="E2562" i="2"/>
  <c r="H2562" i="2"/>
  <c r="D2562" i="2"/>
  <c r="E2570" i="2"/>
  <c r="D2570" i="2"/>
  <c r="G2570" i="2"/>
  <c r="E2576" i="2"/>
  <c r="D2576" i="2"/>
  <c r="G2576" i="2"/>
  <c r="E2539" i="2"/>
  <c r="D2544" i="2"/>
  <c r="P2544" i="2" s="1"/>
  <c r="E2551" i="2"/>
  <c r="D2551" i="2"/>
  <c r="P2551" i="2" s="1"/>
  <c r="P2560" i="2"/>
  <c r="E2575" i="2"/>
  <c r="H2575" i="2"/>
  <c r="D2575" i="2"/>
  <c r="E2559" i="2"/>
  <c r="D2559" i="2"/>
  <c r="P2559" i="2" s="1"/>
  <c r="P2561" i="2"/>
  <c r="D2569" i="2"/>
  <c r="G2569" i="2"/>
  <c r="E2569" i="2"/>
  <c r="D2558" i="2"/>
  <c r="E2590" i="2"/>
  <c r="D2590" i="2"/>
  <c r="G2590" i="2"/>
  <c r="P2567" i="2"/>
  <c r="P2571" i="2"/>
  <c r="P2577" i="2"/>
  <c r="E2580" i="2"/>
  <c r="H2580" i="2"/>
  <c r="E2581" i="2"/>
  <c r="D2581" i="2"/>
  <c r="G2581" i="2"/>
  <c r="D2582" i="2"/>
  <c r="G2582" i="2"/>
  <c r="E2582" i="2"/>
  <c r="E2568" i="2"/>
  <c r="E2572" i="2"/>
  <c r="D2572" i="2"/>
  <c r="D2580" i="2"/>
  <c r="D2589" i="2"/>
  <c r="P2589" i="2" s="1"/>
  <c r="H2589" i="2"/>
  <c r="E2577" i="2"/>
  <c r="E2585" i="2"/>
  <c r="D2585" i="2"/>
  <c r="P2585" i="2" s="1"/>
  <c r="P2588" i="2"/>
  <c r="E2594" i="2"/>
  <c r="D2594" i="2"/>
  <c r="H2597" i="2"/>
  <c r="E2597" i="2"/>
  <c r="D2578" i="2"/>
  <c r="P2578" i="2" s="1"/>
  <c r="D2584" i="2"/>
  <c r="P2584" i="2" s="1"/>
  <c r="P2612" i="2"/>
  <c r="G2587" i="2"/>
  <c r="G2591" i="2"/>
  <c r="D2602" i="2"/>
  <c r="E2602" i="2"/>
  <c r="E2589" i="2"/>
  <c r="E2593" i="2"/>
  <c r="E2596" i="2"/>
  <c r="D2606" i="2"/>
  <c r="P2606" i="2" s="1"/>
  <c r="E2606" i="2"/>
  <c r="P2608" i="2"/>
  <c r="D2597" i="2"/>
  <c r="E2598" i="2"/>
  <c r="H2601" i="2"/>
  <c r="G2602" i="2"/>
  <c r="D2610" i="2"/>
  <c r="E2610" i="2"/>
  <c r="G2597" i="2"/>
  <c r="D2599" i="2"/>
  <c r="P2599" i="2" s="1"/>
  <c r="G2601" i="2"/>
  <c r="D2603" i="2"/>
  <c r="P2603" i="2" s="1"/>
  <c r="G2605" i="2"/>
  <c r="D2607" i="2"/>
  <c r="G2609" i="2"/>
  <c r="G2613" i="2"/>
  <c r="E2600" i="2"/>
  <c r="E2604" i="2"/>
  <c r="E2608" i="2"/>
  <c r="D2609" i="2"/>
  <c r="E2612" i="2"/>
  <c r="D2613" i="2"/>
  <c r="E2609" i="2"/>
  <c r="E2613" i="2"/>
  <c r="J2640" i="2" l="1"/>
  <c r="O2640" i="2"/>
  <c r="J2658" i="2"/>
  <c r="O2658" i="2"/>
  <c r="I2659" i="2"/>
  <c r="I2641" i="2"/>
  <c r="Q2667" i="2"/>
  <c r="R2668" i="2"/>
  <c r="O2649" i="2"/>
  <c r="J2649" i="2"/>
  <c r="I2647" i="2"/>
  <c r="P2647" i="2"/>
  <c r="J2656" i="2"/>
  <c r="O2656" i="2"/>
  <c r="J2692" i="2"/>
  <c r="O2692" i="2"/>
  <c r="I2693" i="2"/>
  <c r="J2700" i="2"/>
  <c r="O2700" i="2"/>
  <c r="I2701" i="2"/>
  <c r="I2702" i="2" s="1"/>
  <c r="Q2630" i="2"/>
  <c r="R2631" i="2"/>
  <c r="P2645" i="2"/>
  <c r="Q2690" i="2"/>
  <c r="R2691" i="2"/>
  <c r="O2681" i="2"/>
  <c r="O2680" i="2" s="1"/>
  <c r="P2680" i="2" s="1"/>
  <c r="J2681" i="2"/>
  <c r="O2673" i="2"/>
  <c r="J2673" i="2"/>
  <c r="O2665" i="2"/>
  <c r="J2665" i="2"/>
  <c r="P2651" i="2"/>
  <c r="P2690" i="2"/>
  <c r="I2690" i="2"/>
  <c r="J2629" i="2"/>
  <c r="J2698" i="2"/>
  <c r="J2683" i="2"/>
  <c r="O2683" i="2"/>
  <c r="I2684" i="2"/>
  <c r="J2628" i="2"/>
  <c r="J2674" i="2"/>
  <c r="O2674" i="2"/>
  <c r="J2666" i="2"/>
  <c r="O2666" i="2"/>
  <c r="J2646" i="2"/>
  <c r="I2630" i="2"/>
  <c r="O2629" i="2" s="1"/>
  <c r="O2628" i="2" s="1"/>
  <c r="P2628" i="2" s="1"/>
  <c r="P2630" i="2"/>
  <c r="O2639" i="2"/>
  <c r="J2639" i="2"/>
  <c r="P2702" i="2"/>
  <c r="I2667" i="2"/>
  <c r="K2637" i="2"/>
  <c r="Q2616" i="2"/>
  <c r="R2617" i="2"/>
  <c r="J2671" i="2"/>
  <c r="I2672" i="2"/>
  <c r="P2708" i="2"/>
  <c r="P2643" i="2"/>
  <c r="O2691" i="2"/>
  <c r="J2691" i="2"/>
  <c r="J2699" i="2"/>
  <c r="O2699" i="2"/>
  <c r="O2698" i="2" s="1"/>
  <c r="P2698" i="2" s="1"/>
  <c r="J2638" i="2"/>
  <c r="O2638" i="2"/>
  <c r="O2637" i="2" s="1"/>
  <c r="P2637" i="2" s="1"/>
  <c r="O2657" i="2"/>
  <c r="J2657" i="2"/>
  <c r="L2614" i="2"/>
  <c r="M2614" i="2" s="1"/>
  <c r="N2614" i="2" s="1"/>
  <c r="P2694" i="2"/>
  <c r="J2675" i="2"/>
  <c r="O2675" i="2"/>
  <c r="I2676" i="2"/>
  <c r="J2648" i="2"/>
  <c r="O2648" i="2"/>
  <c r="K2689" i="2"/>
  <c r="I2655" i="2"/>
  <c r="P2655" i="2"/>
  <c r="J2615" i="2"/>
  <c r="O2615" i="2"/>
  <c r="O2614" i="2"/>
  <c r="N2680" i="2"/>
  <c r="L2680" i="2"/>
  <c r="M2680" i="2" s="1"/>
  <c r="J2654" i="2"/>
  <c r="I2616" i="2"/>
  <c r="J2682" i="2"/>
  <c r="O2682" i="2"/>
  <c r="I2650" i="2"/>
  <c r="I2651" i="2" s="1"/>
  <c r="I2663" i="2"/>
  <c r="P2607" i="2"/>
  <c r="P2572" i="2"/>
  <c r="P2486" i="2"/>
  <c r="P2445" i="2"/>
  <c r="G2611" i="2"/>
  <c r="P2611" i="2" s="1"/>
  <c r="P2558" i="2"/>
  <c r="P2575" i="2"/>
  <c r="P2506" i="2"/>
  <c r="P2450" i="2"/>
  <c r="P2505" i="2"/>
  <c r="G2545" i="2"/>
  <c r="G2538" i="2"/>
  <c r="H2558" i="2"/>
  <c r="P2594" i="2"/>
  <c r="P2536" i="2"/>
  <c r="P2474" i="2"/>
  <c r="P2489" i="2"/>
  <c r="P2448" i="2"/>
  <c r="G2610" i="2"/>
  <c r="P2610" i="2" s="1"/>
  <c r="G2473" i="2"/>
  <c r="G2595" i="2"/>
  <c r="P2595" i="2" s="1"/>
  <c r="H2466" i="2"/>
  <c r="G2458" i="2"/>
  <c r="P2458" i="2" s="1"/>
  <c r="P2530" i="2"/>
  <c r="P2557" i="2"/>
  <c r="P2385" i="2"/>
  <c r="P2311" i="2"/>
  <c r="P2304" i="2"/>
  <c r="P2263" i="2"/>
  <c r="P2405" i="2"/>
  <c r="P2421" i="2"/>
  <c r="P2393" i="2"/>
  <c r="P2260" i="2"/>
  <c r="P2240" i="2"/>
  <c r="P2312" i="2"/>
  <c r="P2271" i="2"/>
  <c r="G2324" i="2"/>
  <c r="P2299" i="2"/>
  <c r="P2257" i="2"/>
  <c r="P2318" i="2"/>
  <c r="P2282" i="2"/>
  <c r="P2331" i="2"/>
  <c r="H2412" i="2"/>
  <c r="H2388" i="2"/>
  <c r="G2327" i="2"/>
  <c r="P2327" i="2" s="1"/>
  <c r="G2310" i="2"/>
  <c r="P2310" i="2" s="1"/>
  <c r="G2302" i="2"/>
  <c r="G2299" i="2"/>
  <c r="G2247" i="2"/>
  <c r="P2247" i="2" s="1"/>
  <c r="G2429" i="2"/>
  <c r="G2408" i="2"/>
  <c r="H2354" i="2"/>
  <c r="G2335" i="2"/>
  <c r="H2423" i="2"/>
  <c r="G2385" i="2"/>
  <c r="H2286" i="2"/>
  <c r="G2345" i="2"/>
  <c r="P2345" i="2" s="1"/>
  <c r="G2291" i="2"/>
  <c r="P2291" i="2" s="1"/>
  <c r="H2290" i="2"/>
  <c r="G2241" i="2"/>
  <c r="P2241" i="2" s="1"/>
  <c r="P2417" i="2"/>
  <c r="P2248" i="2"/>
  <c r="G2383" i="2"/>
  <c r="P2323" i="2"/>
  <c r="G2396" i="2"/>
  <c r="P2396" i="2" s="1"/>
  <c r="P2232" i="2"/>
  <c r="P2288" i="2"/>
  <c r="P2235" i="2"/>
  <c r="P2435" i="2"/>
  <c r="G2364" i="2"/>
  <c r="P2364" i="2" s="1"/>
  <c r="G2344" i="2"/>
  <c r="P2344" i="2" s="1"/>
  <c r="G2336" i="2"/>
  <c r="P2336" i="2" s="1"/>
  <c r="G2262" i="2"/>
  <c r="P2262" i="2" s="1"/>
  <c r="H2232" i="2"/>
  <c r="G2436" i="2"/>
  <c r="P2436" i="2" s="1"/>
  <c r="H2319" i="2"/>
  <c r="G2313" i="2"/>
  <c r="P2313" i="2" s="1"/>
  <c r="H2296" i="2"/>
  <c r="G2283" i="2"/>
  <c r="P2283" i="2" s="1"/>
  <c r="G2347" i="2"/>
  <c r="P2347" i="2" s="1"/>
  <c r="H2279" i="2"/>
  <c r="G2273" i="2"/>
  <c r="H2263" i="2"/>
  <c r="G2433" i="2"/>
  <c r="P2433" i="2" s="1"/>
  <c r="G2360" i="2"/>
  <c r="P2360" i="2" s="1"/>
  <c r="H2240" i="2"/>
  <c r="P2409" i="2"/>
  <c r="P2413" i="2"/>
  <c r="P2370" i="2"/>
  <c r="G2358" i="2"/>
  <c r="P2319" i="2"/>
  <c r="P2276" i="2"/>
  <c r="P2296" i="2"/>
  <c r="P2243" i="2"/>
  <c r="P2341" i="2"/>
  <c r="H2329" i="2"/>
  <c r="H2268" i="2"/>
  <c r="P2017" i="2"/>
  <c r="H2091" i="2"/>
  <c r="G2091" i="2"/>
  <c r="P2091" i="2" s="1"/>
  <c r="H2165" i="2"/>
  <c r="G2165" i="2"/>
  <c r="P2165" i="2" s="1"/>
  <c r="H1956" i="2"/>
  <c r="G1956" i="2"/>
  <c r="P1956" i="2" s="1"/>
  <c r="H1838" i="2"/>
  <c r="G1838" i="2"/>
  <c r="H1772" i="2"/>
  <c r="G1772" i="2"/>
  <c r="G1718" i="2"/>
  <c r="H1718" i="2"/>
  <c r="H2077" i="2"/>
  <c r="G2077" i="2"/>
  <c r="P2077" i="2" s="1"/>
  <c r="G2043" i="2"/>
  <c r="H2043" i="2"/>
  <c r="G1760" i="2"/>
  <c r="P1760" i="2" s="1"/>
  <c r="H1760" i="2"/>
  <c r="H1869" i="2"/>
  <c r="G1869" i="2"/>
  <c r="P1869" i="2" s="1"/>
  <c r="H1848" i="2"/>
  <c r="G1848" i="2"/>
  <c r="P1848" i="2" s="1"/>
  <c r="H2011" i="2"/>
  <c r="G2011" i="2"/>
  <c r="P2011" i="2" s="1"/>
  <c r="H1906" i="2"/>
  <c r="H1806" i="2"/>
  <c r="P1782" i="2"/>
  <c r="P2227" i="2"/>
  <c r="P2072" i="2"/>
  <c r="P2067" i="2"/>
  <c r="G1863" i="2"/>
  <c r="P1885" i="2"/>
  <c r="P1730" i="2"/>
  <c r="P2196" i="2"/>
  <c r="P2167" i="2"/>
  <c r="H1824" i="2"/>
  <c r="H2173" i="2"/>
  <c r="G2173" i="2"/>
  <c r="P2173" i="2" s="1"/>
  <c r="P2074" i="2"/>
  <c r="H2201" i="2"/>
  <c r="G2201" i="2"/>
  <c r="P2201" i="2" s="1"/>
  <c r="P2169" i="2"/>
  <c r="H2123" i="2"/>
  <c r="G2123" i="2"/>
  <c r="P2123" i="2" s="1"/>
  <c r="G2100" i="2"/>
  <c r="H2100" i="2"/>
  <c r="H2063" i="2"/>
  <c r="G2063" i="2"/>
  <c r="P2063" i="2" s="1"/>
  <c r="G2031" i="2"/>
  <c r="P2031" i="2" s="1"/>
  <c r="H2031" i="2"/>
  <c r="G2214" i="2"/>
  <c r="P2214" i="2" s="1"/>
  <c r="H2214" i="2"/>
  <c r="G2181" i="2"/>
  <c r="H2181" i="2"/>
  <c r="H2154" i="2"/>
  <c r="G2154" i="2"/>
  <c r="G2117" i="2"/>
  <c r="H2117" i="2"/>
  <c r="H2059" i="2"/>
  <c r="G2059" i="2"/>
  <c r="H2065" i="2"/>
  <c r="G1789" i="2"/>
  <c r="P1789" i="2" s="1"/>
  <c r="H1789" i="2"/>
  <c r="H1733" i="2"/>
  <c r="G1733" i="2"/>
  <c r="P1733" i="2" s="1"/>
  <c r="G1831" i="2"/>
  <c r="P1831" i="2" s="1"/>
  <c r="H1831" i="2"/>
  <c r="H1899" i="2"/>
  <c r="G1899" i="2"/>
  <c r="H1897" i="2"/>
  <c r="G1897" i="2"/>
  <c r="P1897" i="2" s="1"/>
  <c r="H1840" i="2"/>
  <c r="G1840" i="2"/>
  <c r="P1840" i="2" s="1"/>
  <c r="H2193" i="2"/>
  <c r="G2193" i="2"/>
  <c r="P2193" i="2" s="1"/>
  <c r="G1963" i="2"/>
  <c r="H1963" i="2"/>
  <c r="P1953" i="2"/>
  <c r="P2108" i="2"/>
  <c r="P2059" i="2"/>
  <c r="P1946" i="2"/>
  <c r="P1785" i="2"/>
  <c r="P1828" i="2"/>
  <c r="G2106" i="2"/>
  <c r="P2106" i="2" s="1"/>
  <c r="P1791" i="2"/>
  <c r="P2097" i="2"/>
  <c r="G2085" i="2"/>
  <c r="P2085" i="2" s="1"/>
  <c r="H2085" i="2"/>
  <c r="H2145" i="2"/>
  <c r="G2145" i="2"/>
  <c r="P2145" i="2" s="1"/>
  <c r="G2072" i="2"/>
  <c r="H2072" i="2"/>
  <c r="H2163" i="2"/>
  <c r="G2163" i="2"/>
  <c r="P2163" i="2" s="1"/>
  <c r="G2088" i="2"/>
  <c r="H2088" i="2"/>
  <c r="P2022" i="2"/>
  <c r="H2157" i="2"/>
  <c r="G2157" i="2"/>
  <c r="P2157" i="2" s="1"/>
  <c r="H1814" i="2"/>
  <c r="G1814" i="2"/>
  <c r="P1814" i="2" s="1"/>
  <c r="H1766" i="2"/>
  <c r="G1766" i="2"/>
  <c r="P1766" i="2" s="1"/>
  <c r="P1732" i="2"/>
  <c r="H2004" i="2"/>
  <c r="H1938" i="2"/>
  <c r="H1949" i="2"/>
  <c r="G1949" i="2"/>
  <c r="P1949" i="2" s="1"/>
  <c r="G1914" i="2"/>
  <c r="P1914" i="2" s="1"/>
  <c r="H1914" i="2"/>
  <c r="G1860" i="2"/>
  <c r="P1860" i="2" s="1"/>
  <c r="H1860" i="2"/>
  <c r="G2078" i="2"/>
  <c r="P2078" i="2" s="1"/>
  <c r="H2078" i="2"/>
  <c r="H1885" i="2"/>
  <c r="G1885" i="2"/>
  <c r="H2098" i="2"/>
  <c r="G2098" i="2"/>
  <c r="P2098" i="2" s="1"/>
  <c r="G1979" i="2"/>
  <c r="H1979" i="2"/>
  <c r="H1909" i="2"/>
  <c r="G1909" i="2"/>
  <c r="H1705" i="2"/>
  <c r="G1705" i="2"/>
  <c r="P1705" i="2" s="1"/>
  <c r="H1731" i="2"/>
  <c r="P2181" i="2"/>
  <c r="P2154" i="2"/>
  <c r="P2100" i="2"/>
  <c r="G1763" i="2"/>
  <c r="P1714" i="2"/>
  <c r="H1977" i="2"/>
  <c r="G2139" i="2"/>
  <c r="P2139" i="2" s="1"/>
  <c r="G1972" i="2"/>
  <c r="P1972" i="2" s="1"/>
  <c r="H2155" i="2"/>
  <c r="G2155" i="2"/>
  <c r="P2155" i="2" s="1"/>
  <c r="H2115" i="2"/>
  <c r="G2115" i="2"/>
  <c r="P2115" i="2" s="1"/>
  <c r="H2185" i="2"/>
  <c r="G2185" i="2"/>
  <c r="P2185" i="2" s="1"/>
  <c r="G2132" i="2"/>
  <c r="H2132" i="2"/>
  <c r="H2108" i="2"/>
  <c r="G2108" i="2"/>
  <c r="G2083" i="2"/>
  <c r="H2083" i="2"/>
  <c r="G2039" i="2"/>
  <c r="P2039" i="2" s="1"/>
  <c r="H2039" i="2"/>
  <c r="H2212" i="2"/>
  <c r="G2197" i="2"/>
  <c r="P2197" i="2" s="1"/>
  <c r="H2197" i="2"/>
  <c r="P2087" i="2"/>
  <c r="P2223" i="2"/>
  <c r="H2205" i="2"/>
  <c r="H2017" i="2"/>
  <c r="G2017" i="2"/>
  <c r="P1864" i="2"/>
  <c r="H1829" i="2"/>
  <c r="G1829" i="2"/>
  <c r="P1829" i="2" s="1"/>
  <c r="H1769" i="2"/>
  <c r="G1769" i="2"/>
  <c r="P1769" i="2" s="1"/>
  <c r="P1731" i="2"/>
  <c r="P2027" i="2"/>
  <c r="H1953" i="2"/>
  <c r="G1953" i="2"/>
  <c r="P1804" i="2"/>
  <c r="H1797" i="2"/>
  <c r="G1797" i="2"/>
  <c r="P1797" i="2" s="1"/>
  <c r="H1751" i="2"/>
  <c r="G1751" i="2"/>
  <c r="P1751" i="2" s="1"/>
  <c r="P1880" i="2"/>
  <c r="H1947" i="2"/>
  <c r="G1947" i="2"/>
  <c r="H1782" i="2"/>
  <c r="G1782" i="2"/>
  <c r="H2064" i="2"/>
  <c r="H1920" i="2"/>
  <c r="H1862" i="2"/>
  <c r="H1722" i="2"/>
  <c r="P2056" i="2"/>
  <c r="P2124" i="2"/>
  <c r="P2075" i="2"/>
  <c r="P2043" i="2"/>
  <c r="P1846" i="2"/>
  <c r="P1821" i="2"/>
  <c r="P1774" i="2"/>
  <c r="P2013" i="2"/>
  <c r="P1938" i="2"/>
  <c r="P1930" i="2"/>
  <c r="P1793" i="2"/>
  <c r="P1706" i="2"/>
  <c r="P1861" i="2"/>
  <c r="P1746" i="2"/>
  <c r="P1877" i="2"/>
  <c r="H2153" i="2"/>
  <c r="P2046" i="2"/>
  <c r="P2030" i="2"/>
  <c r="P1755" i="2"/>
  <c r="P1745" i="2"/>
  <c r="P1737" i="2"/>
  <c r="P1712" i="2"/>
  <c r="P1703" i="2"/>
  <c r="H1876" i="2"/>
  <c r="H1773" i="2"/>
  <c r="H2225" i="2"/>
  <c r="G2217" i="2"/>
  <c r="P2217" i="2" s="1"/>
  <c r="H2087" i="2"/>
  <c r="H2030" i="2"/>
  <c r="G2037" i="2"/>
  <c r="P2037" i="2" s="1"/>
  <c r="G2071" i="2"/>
  <c r="P2071" i="2" s="1"/>
  <c r="H2002" i="2"/>
  <c r="G1940" i="2"/>
  <c r="P1940" i="2" s="1"/>
  <c r="G1813" i="2"/>
  <c r="G1808" i="2"/>
  <c r="P1808" i="2" s="1"/>
  <c r="H1804" i="2"/>
  <c r="G2124" i="2"/>
  <c r="G1993" i="2"/>
  <c r="P1993" i="2" s="1"/>
  <c r="G1957" i="2"/>
  <c r="G1945" i="2"/>
  <c r="P1945" i="2" s="1"/>
  <c r="G1929" i="2"/>
  <c r="P1929" i="2" s="1"/>
  <c r="G1937" i="2"/>
  <c r="P1937" i="2" s="1"/>
  <c r="G1822" i="2"/>
  <c r="P1822" i="2" s="1"/>
  <c r="G1801" i="2"/>
  <c r="P1801" i="2" s="1"/>
  <c r="G1728" i="2"/>
  <c r="P1728" i="2" s="1"/>
  <c r="G2051" i="2"/>
  <c r="G1962" i="2"/>
  <c r="P1962" i="2" s="1"/>
  <c r="H1908" i="2"/>
  <c r="H1757" i="2"/>
  <c r="G1792" i="2"/>
  <c r="P1792" i="2" s="1"/>
  <c r="G1741" i="2"/>
  <c r="P1741" i="2" s="1"/>
  <c r="P2162" i="2"/>
  <c r="G2096" i="2"/>
  <c r="P2088" i="2"/>
  <c r="P2080" i="2"/>
  <c r="P2083" i="2"/>
  <c r="P2051" i="2"/>
  <c r="P2010" i="2"/>
  <c r="P1837" i="2"/>
  <c r="P1813" i="2"/>
  <c r="P1798" i="2"/>
  <c r="P1925" i="2"/>
  <c r="P1909" i="2"/>
  <c r="P1893" i="2"/>
  <c r="P1881" i="2"/>
  <c r="P1865" i="2"/>
  <c r="P1849" i="2"/>
  <c r="P1838" i="2"/>
  <c r="P1806" i="2"/>
  <c r="G2128" i="2"/>
  <c r="P1957" i="2"/>
  <c r="P1941" i="2"/>
  <c r="P1787" i="2"/>
  <c r="P1777" i="2"/>
  <c r="P1722" i="2"/>
  <c r="P1709" i="2"/>
  <c r="P1817" i="2"/>
  <c r="P1725" i="2"/>
  <c r="G1750" i="2"/>
  <c r="P2180" i="2"/>
  <c r="P2045" i="2"/>
  <c r="P2029" i="2"/>
  <c r="P1912" i="2"/>
  <c r="P1772" i="2"/>
  <c r="P1868" i="2"/>
  <c r="P1820" i="2"/>
  <c r="P2164" i="2"/>
  <c r="P2114" i="2"/>
  <c r="P1996" i="2"/>
  <c r="P1936" i="2"/>
  <c r="P2050" i="2"/>
  <c r="P1976" i="2"/>
  <c r="P1768" i="2"/>
  <c r="G2107" i="2"/>
  <c r="P2107" i="2" s="1"/>
  <c r="H2206" i="2"/>
  <c r="G2005" i="2"/>
  <c r="P2005" i="2" s="1"/>
  <c r="G1830" i="2"/>
  <c r="P1830" i="2" s="1"/>
  <c r="H2138" i="2"/>
  <c r="G1852" i="2"/>
  <c r="P1852" i="2" s="1"/>
  <c r="G1997" i="2"/>
  <c r="P1997" i="2" s="1"/>
  <c r="G1981" i="2"/>
  <c r="P1981" i="2" s="1"/>
  <c r="P1682" i="2"/>
  <c r="P1574" i="2"/>
  <c r="P1661" i="2"/>
  <c r="P1561" i="2"/>
  <c r="P1464" i="2"/>
  <c r="P1456" i="2"/>
  <c r="P1448" i="2"/>
  <c r="P1368" i="2"/>
  <c r="P1476" i="2"/>
  <c r="P1507" i="2"/>
  <c r="P1478" i="2"/>
  <c r="G1698" i="2"/>
  <c r="G1626" i="2"/>
  <c r="P1626" i="2" s="1"/>
  <c r="G1602" i="2"/>
  <c r="G1552" i="2"/>
  <c r="P1552" i="2" s="1"/>
  <c r="G1519" i="2"/>
  <c r="H1628" i="2"/>
  <c r="G1391" i="2"/>
  <c r="G1387" i="2"/>
  <c r="P1387" i="2" s="1"/>
  <c r="H1500" i="2"/>
  <c r="H1495" i="2"/>
  <c r="H1376" i="2"/>
  <c r="P1698" i="2"/>
  <c r="P1590" i="2"/>
  <c r="P1669" i="2"/>
  <c r="P1634" i="2"/>
  <c r="P1593" i="2"/>
  <c r="P1569" i="2"/>
  <c r="P1545" i="2"/>
  <c r="P1376" i="2"/>
  <c r="P1484" i="2"/>
  <c r="P1580" i="2"/>
  <c r="P1411" i="2"/>
  <c r="P1475" i="2"/>
  <c r="P1394" i="2"/>
  <c r="G1663" i="2"/>
  <c r="P1663" i="2" s="1"/>
  <c r="G1572" i="2"/>
  <c r="G1549" i="2"/>
  <c r="G1372" i="2"/>
  <c r="G1587" i="2"/>
  <c r="H1464" i="2"/>
  <c r="H1419" i="2"/>
  <c r="P1674" i="2"/>
  <c r="P1658" i="2"/>
  <c r="P1701" i="2"/>
  <c r="P1677" i="2"/>
  <c r="P1653" i="2"/>
  <c r="P1618" i="2"/>
  <c r="P1577" i="2"/>
  <c r="P1384" i="2"/>
  <c r="P1500" i="2"/>
  <c r="P1408" i="2"/>
  <c r="P1372" i="2"/>
  <c r="P1447" i="2"/>
  <c r="P1375" i="2"/>
  <c r="P1527" i="2"/>
  <c r="P1383" i="2"/>
  <c r="P1536" i="2"/>
  <c r="P1391" i="2"/>
  <c r="P1498" i="2"/>
  <c r="P1641" i="2"/>
  <c r="P1620" i="2"/>
  <c r="H1666" i="2"/>
  <c r="P1582" i="2"/>
  <c r="P1685" i="2"/>
  <c r="P1602" i="2"/>
  <c r="P1585" i="2"/>
  <c r="P1440" i="2"/>
  <c r="P1508" i="2"/>
  <c r="P1468" i="2"/>
  <c r="P1696" i="2"/>
  <c r="P1560" i="2"/>
  <c r="P1519" i="2"/>
  <c r="P1467" i="2"/>
  <c r="P1462" i="2"/>
  <c r="P1398" i="2"/>
  <c r="P1407" i="2"/>
  <c r="H1651" i="2"/>
  <c r="P1116" i="2"/>
  <c r="P1350" i="2"/>
  <c r="P1077" i="2"/>
  <c r="P889" i="2"/>
  <c r="P759" i="2"/>
  <c r="G1327" i="2"/>
  <c r="P1327" i="2" s="1"/>
  <c r="G1320" i="2"/>
  <c r="P1320" i="2" s="1"/>
  <c r="G1183" i="2"/>
  <c r="P1183" i="2" s="1"/>
  <c r="H1308" i="2"/>
  <c r="H1293" i="2"/>
  <c r="H1228" i="2"/>
  <c r="H1224" i="2"/>
  <c r="H1200" i="2"/>
  <c r="H1185" i="2"/>
  <c r="G967" i="2"/>
  <c r="P967" i="2" s="1"/>
  <c r="G1104" i="2"/>
  <c r="P1104" i="2" s="1"/>
  <c r="G1096" i="2"/>
  <c r="P1096" i="2" s="1"/>
  <c r="H1001" i="2"/>
  <c r="G847" i="2"/>
  <c r="P847" i="2" s="1"/>
  <c r="G804" i="2"/>
  <c r="P804" i="2" s="1"/>
  <c r="G801" i="2"/>
  <c r="G796" i="2"/>
  <c r="P796" i="2" s="1"/>
  <c r="G751" i="2"/>
  <c r="H825" i="2"/>
  <c r="G900" i="2"/>
  <c r="P900" i="2" s="1"/>
  <c r="G1091" i="2"/>
  <c r="P1091" i="2" s="1"/>
  <c r="H783" i="2"/>
  <c r="G939" i="2"/>
  <c r="P939" i="2" s="1"/>
  <c r="P1233" i="2"/>
  <c r="P1342" i="2"/>
  <c r="P921" i="2"/>
  <c r="G1307" i="2"/>
  <c r="P1307" i="2" s="1"/>
  <c r="G1294" i="2"/>
  <c r="G1292" i="2"/>
  <c r="G1319" i="2"/>
  <c r="P1319" i="2" s="1"/>
  <c r="G1115" i="2"/>
  <c r="P1115" i="2" s="1"/>
  <c r="G1112" i="2"/>
  <c r="P1112" i="2" s="1"/>
  <c r="G1107" i="2"/>
  <c r="P1107" i="2" s="1"/>
  <c r="G778" i="2"/>
  <c r="P778" i="2" s="1"/>
  <c r="G737" i="2"/>
  <c r="P737" i="2" s="1"/>
  <c r="G924" i="2"/>
  <c r="P924" i="2" s="1"/>
  <c r="G736" i="2"/>
  <c r="P736" i="2" s="1"/>
  <c r="H845" i="2"/>
  <c r="H747" i="2"/>
  <c r="H779" i="2"/>
  <c r="G740" i="2"/>
  <c r="P740" i="2" s="1"/>
  <c r="G756" i="2"/>
  <c r="P756" i="2" s="1"/>
  <c r="G901" i="2"/>
  <c r="P901" i="2" s="1"/>
  <c r="P753" i="2"/>
  <c r="P763" i="2"/>
  <c r="H1311" i="2"/>
  <c r="H1291" i="2"/>
  <c r="H1230" i="2"/>
  <c r="H1222" i="2"/>
  <c r="H1111" i="2"/>
  <c r="H1053" i="2"/>
  <c r="H985" i="2"/>
  <c r="H782" i="2"/>
  <c r="G812" i="2"/>
  <c r="P812" i="2" s="1"/>
  <c r="H883" i="2"/>
  <c r="P779" i="2"/>
  <c r="P1072" i="2"/>
  <c r="P771" i="2"/>
  <c r="P817" i="2"/>
  <c r="G1295" i="2"/>
  <c r="P1295" i="2" s="1"/>
  <c r="G1242" i="2"/>
  <c r="P1242" i="2" s="1"/>
  <c r="G1339" i="2"/>
  <c r="P1339" i="2" s="1"/>
  <c r="G1191" i="2"/>
  <c r="G1088" i="2"/>
  <c r="P1088" i="2" s="1"/>
  <c r="G1156" i="2"/>
  <c r="P1156" i="2" s="1"/>
  <c r="G744" i="2"/>
  <c r="P744" i="2" s="1"/>
  <c r="G723" i="2"/>
  <c r="P723" i="2" s="1"/>
  <c r="G739" i="2"/>
  <c r="P620" i="2"/>
  <c r="P612" i="2"/>
  <c r="P604" i="2"/>
  <c r="P596" i="2"/>
  <c r="P588" i="2"/>
  <c r="P580" i="2"/>
  <c r="P572" i="2"/>
  <c r="P564" i="2"/>
  <c r="P556" i="2"/>
  <c r="P548" i="2"/>
  <c r="P532" i="2"/>
  <c r="P516" i="2"/>
  <c r="P508" i="2"/>
  <c r="P500" i="2"/>
  <c r="P492" i="2"/>
  <c r="P484" i="2"/>
  <c r="P476" i="2"/>
  <c r="P468" i="2"/>
  <c r="P460" i="2"/>
  <c r="P444" i="2"/>
  <c r="P420" i="2"/>
  <c r="P489" i="2"/>
  <c r="P445" i="2"/>
  <c r="P433" i="2"/>
  <c r="P503" i="2"/>
  <c r="P418" i="2"/>
  <c r="P443" i="2"/>
  <c r="P595" i="2"/>
  <c r="P419" i="2"/>
  <c r="G681" i="2"/>
  <c r="G504" i="2"/>
  <c r="G688" i="2"/>
  <c r="P688" i="2" s="1"/>
  <c r="H551" i="2"/>
  <c r="H433" i="2"/>
  <c r="P509" i="2"/>
  <c r="P493" i="2"/>
  <c r="P473" i="2"/>
  <c r="P457" i="2"/>
  <c r="P684" i="2"/>
  <c r="P431" i="2"/>
  <c r="G707" i="2"/>
  <c r="P707" i="2" s="1"/>
  <c r="G705" i="2"/>
  <c r="G692" i="2"/>
  <c r="P692" i="2" s="1"/>
  <c r="G491" i="2"/>
  <c r="P491" i="2" s="1"/>
  <c r="G436" i="2"/>
  <c r="P436" i="2" s="1"/>
  <c r="G547" i="2"/>
  <c r="P547" i="2" s="1"/>
  <c r="G495" i="2"/>
  <c r="G469" i="2"/>
  <c r="P640" i="2"/>
  <c r="P624" i="2"/>
  <c r="P616" i="2"/>
  <c r="P600" i="2"/>
  <c r="P592" i="2"/>
  <c r="P576" i="2"/>
  <c r="P568" i="2"/>
  <c r="P552" i="2"/>
  <c r="P544" i="2"/>
  <c r="P520" i="2"/>
  <c r="P512" i="2"/>
  <c r="P504" i="2"/>
  <c r="P488" i="2"/>
  <c r="P472" i="2"/>
  <c r="P464" i="2"/>
  <c r="P448" i="2"/>
  <c r="P440" i="2"/>
  <c r="P424" i="2"/>
  <c r="P441" i="2"/>
  <c r="P425" i="2"/>
  <c r="P705" i="2"/>
  <c r="P667" i="2"/>
  <c r="P599" i="2"/>
  <c r="P538" i="2"/>
  <c r="P522" i="2"/>
  <c r="P446" i="2"/>
  <c r="G429" i="2"/>
  <c r="P429" i="2" s="1"/>
  <c r="H693" i="2"/>
  <c r="H655" i="2"/>
  <c r="H435" i="2"/>
  <c r="H493" i="2"/>
  <c r="G452" i="2"/>
  <c r="P452" i="2" s="1"/>
  <c r="H539" i="2"/>
  <c r="H465" i="2"/>
  <c r="P505" i="2"/>
  <c r="P469" i="2"/>
  <c r="P485" i="2"/>
  <c r="P417" i="2"/>
  <c r="P607" i="2"/>
  <c r="P670" i="2"/>
  <c r="P594" i="2"/>
  <c r="P530" i="2"/>
  <c r="P514" i="2"/>
  <c r="P506" i="2"/>
  <c r="P474" i="2"/>
  <c r="P462" i="2"/>
  <c r="P450" i="2"/>
  <c r="P416" i="2"/>
  <c r="P408" i="2"/>
  <c r="P400" i="2"/>
  <c r="P368" i="2"/>
  <c r="P328" i="2"/>
  <c r="P308" i="2"/>
  <c r="P228" i="2"/>
  <c r="P212" i="2"/>
  <c r="P405" i="2"/>
  <c r="P389" i="2"/>
  <c r="P373" i="2"/>
  <c r="P369" i="2"/>
  <c r="P77" i="2"/>
  <c r="P61" i="2"/>
  <c r="P29" i="2"/>
  <c r="P13" i="2"/>
  <c r="P397" i="2"/>
  <c r="P307" i="2"/>
  <c r="P269" i="2"/>
  <c r="P261" i="2"/>
  <c r="P253" i="2"/>
  <c r="P245" i="2"/>
  <c r="P239" i="2"/>
  <c r="P76" i="2"/>
  <c r="P105" i="2"/>
  <c r="P362" i="2"/>
  <c r="P414" i="2"/>
  <c r="P258" i="2"/>
  <c r="P259" i="2"/>
  <c r="H415" i="2"/>
  <c r="H405" i="2"/>
  <c r="H397" i="2"/>
  <c r="H261" i="2"/>
  <c r="H256" i="2"/>
  <c r="H251" i="2"/>
  <c r="H76" i="2"/>
  <c r="P304" i="2"/>
  <c r="P256" i="2"/>
  <c r="P240" i="2"/>
  <c r="P224" i="2"/>
  <c r="P305" i="2"/>
  <c r="P221" i="2"/>
  <c r="P213" i="2"/>
  <c r="P65" i="2"/>
  <c r="P49" i="2"/>
  <c r="P33" i="2"/>
  <c r="P17" i="2"/>
  <c r="P120" i="2"/>
  <c r="P116" i="2"/>
  <c r="P100" i="2"/>
  <c r="P407" i="2"/>
  <c r="P387" i="2"/>
  <c r="P257" i="2"/>
  <c r="P113" i="2"/>
  <c r="P56" i="2"/>
  <c r="P32" i="2"/>
  <c r="P351" i="2"/>
  <c r="P319" i="2"/>
  <c r="P48" i="2"/>
  <c r="P24" i="2"/>
  <c r="P270" i="2"/>
  <c r="G403" i="2"/>
  <c r="G401" i="2"/>
  <c r="G399" i="2"/>
  <c r="P399" i="2" s="1"/>
  <c r="G377" i="2"/>
  <c r="P377" i="2" s="1"/>
  <c r="G260" i="2"/>
  <c r="P260" i="2" s="1"/>
  <c r="G252" i="2"/>
  <c r="G244" i="2"/>
  <c r="P244" i="2" s="1"/>
  <c r="G88" i="2"/>
  <c r="P88" i="2" s="1"/>
  <c r="G84" i="2"/>
  <c r="P84" i="2" s="1"/>
  <c r="G80" i="2"/>
  <c r="P80" i="2" s="1"/>
  <c r="G60" i="2"/>
  <c r="G44" i="2"/>
  <c r="P44" i="2" s="1"/>
  <c r="G36" i="2"/>
  <c r="P36" i="2" s="1"/>
  <c r="G12" i="2"/>
  <c r="P12" i="2" s="1"/>
  <c r="H413" i="2"/>
  <c r="H389" i="2"/>
  <c r="G272" i="2"/>
  <c r="P272" i="2" s="1"/>
  <c r="H245" i="2"/>
  <c r="H239" i="2"/>
  <c r="P412" i="2"/>
  <c r="P404" i="2"/>
  <c r="P396" i="2"/>
  <c r="P388" i="2"/>
  <c r="P372" i="2"/>
  <c r="P268" i="2"/>
  <c r="P252" i="2"/>
  <c r="P220" i="2"/>
  <c r="P409" i="2"/>
  <c r="P401" i="2"/>
  <c r="P271" i="2"/>
  <c r="P69" i="2"/>
  <c r="P53" i="2"/>
  <c r="P37" i="2"/>
  <c r="P21" i="2"/>
  <c r="P5" i="2"/>
  <c r="P329" i="2"/>
  <c r="P231" i="2"/>
  <c r="P223" i="2"/>
  <c r="P215" i="2"/>
  <c r="P403" i="2"/>
  <c r="P230" i="2"/>
  <c r="P254" i="2"/>
  <c r="P303" i="2"/>
  <c r="P262" i="2"/>
  <c r="H409" i="2"/>
  <c r="H259" i="2"/>
  <c r="H253" i="2"/>
  <c r="H68" i="2"/>
  <c r="P248" i="2"/>
  <c r="P216" i="2"/>
  <c r="P325" i="2"/>
  <c r="P85" i="2"/>
  <c r="P57" i="2"/>
  <c r="P41" i="2"/>
  <c r="P25" i="2"/>
  <c r="P9" i="2"/>
  <c r="P222" i="2"/>
  <c r="P241" i="2"/>
  <c r="P294" i="2"/>
  <c r="G264" i="2"/>
  <c r="P264" i="2" s="1"/>
  <c r="G248" i="2"/>
  <c r="G243" i="2"/>
  <c r="P243" i="2" s="1"/>
  <c r="G92" i="2"/>
  <c r="G72" i="2"/>
  <c r="G20" i="2"/>
  <c r="P20" i="2" s="1"/>
  <c r="G376" i="2"/>
  <c r="P376" i="2" s="1"/>
  <c r="G182" i="2"/>
  <c r="P182" i="2" s="1"/>
  <c r="G234" i="2"/>
  <c r="P234" i="2" s="1"/>
  <c r="P1159" i="2"/>
  <c r="P728" i="2"/>
  <c r="P720" i="2"/>
  <c r="P2525" i="2"/>
  <c r="P1807" i="2"/>
  <c r="P1776" i="2"/>
  <c r="P559" i="2"/>
  <c r="P543" i="2"/>
  <c r="P181" i="2"/>
  <c r="P64" i="2"/>
  <c r="P691" i="2"/>
  <c r="P1568" i="2"/>
  <c r="P1374" i="2"/>
  <c r="P1173" i="2"/>
  <c r="P486" i="2"/>
  <c r="P247" i="2"/>
  <c r="P1177" i="2"/>
  <c r="P676" i="2"/>
  <c r="P531" i="2"/>
  <c r="P1608" i="2"/>
  <c r="P1235" i="2"/>
  <c r="P1775" i="2"/>
  <c r="P944" i="2"/>
  <c r="P1474" i="2"/>
  <c r="P1643" i="2"/>
  <c r="P578" i="2"/>
  <c r="P562" i="2"/>
  <c r="P675" i="2"/>
  <c r="P422" i="2"/>
  <c r="P973" i="2"/>
  <c r="P959" i="2"/>
  <c r="P1145" i="2"/>
  <c r="P1129" i="2"/>
  <c r="P1097" i="2"/>
  <c r="P1013" i="2"/>
  <c r="P586" i="2"/>
  <c r="P575" i="2"/>
  <c r="P455" i="2"/>
  <c r="P780" i="2"/>
  <c r="P806" i="2"/>
  <c r="P233" i="2"/>
  <c r="P651" i="2"/>
  <c r="P940" i="2"/>
  <c r="P1695" i="2"/>
  <c r="P1688" i="2"/>
  <c r="P981" i="2"/>
  <c r="P1033" i="2"/>
  <c r="P913" i="2"/>
  <c r="P837" i="2"/>
  <c r="P451" i="2"/>
  <c r="P423" i="2"/>
  <c r="P721" i="2"/>
  <c r="P1595" i="2"/>
  <c r="P1241" i="2"/>
  <c r="P40" i="2"/>
  <c r="P363" i="2"/>
  <c r="P226" i="2"/>
  <c r="P395" i="2"/>
  <c r="P8" i="2"/>
  <c r="P338" i="2"/>
  <c r="P310" i="2"/>
  <c r="P989" i="2"/>
  <c r="P483" i="2"/>
  <c r="P265" i="2"/>
  <c r="P787" i="2"/>
  <c r="P375" i="2"/>
  <c r="V2" i="2"/>
  <c r="P968" i="2"/>
  <c r="P936" i="2"/>
  <c r="P864" i="2"/>
  <c r="P1069" i="2"/>
  <c r="S2" i="2"/>
  <c r="P997" i="2"/>
  <c r="P379" i="2"/>
  <c r="P463" i="2"/>
  <c r="P295" i="2"/>
  <c r="P799" i="2"/>
  <c r="P343" i="2"/>
  <c r="P287" i="2"/>
  <c r="P249" i="2"/>
  <c r="P821" i="2"/>
  <c r="P2404" i="2"/>
  <c r="P2565" i="2"/>
  <c r="P2542" i="2"/>
  <c r="P2258" i="2"/>
  <c r="P1944" i="2"/>
  <c r="P1928" i="2"/>
  <c r="P1968" i="2"/>
  <c r="P1609" i="2"/>
  <c r="P1632" i="2"/>
  <c r="P2472" i="2"/>
  <c r="P2274" i="2"/>
  <c r="P2144" i="2"/>
  <c r="P1920" i="2"/>
  <c r="P1564" i="2"/>
  <c r="P1458" i="2"/>
  <c r="P1422" i="2"/>
  <c r="P1354" i="2"/>
  <c r="P2008" i="2"/>
  <c r="P2407" i="2"/>
  <c r="P2604" i="2"/>
  <c r="P2549" i="2"/>
  <c r="P2481" i="2"/>
  <c r="P2246" i="2"/>
  <c r="P1984" i="2"/>
  <c r="P1616" i="2"/>
  <c r="P1625" i="2"/>
  <c r="P1434" i="2"/>
  <c r="P2540" i="2"/>
  <c r="P2367" i="2"/>
  <c r="P2443" i="2"/>
  <c r="P2437" i="2"/>
  <c r="P2199" i="2"/>
  <c r="P1983" i="2"/>
  <c r="P1919" i="2"/>
  <c r="P1855" i="2"/>
  <c r="P1974" i="2"/>
  <c r="P1894" i="2"/>
  <c r="P2128" i="2"/>
  <c r="P1934" i="2"/>
  <c r="P1686" i="2"/>
  <c r="P1570" i="2"/>
  <c r="P1538" i="2"/>
  <c r="P1567" i="2"/>
  <c r="P1551" i="2"/>
  <c r="P1535" i="2"/>
  <c r="P1827" i="2"/>
  <c r="P1481" i="2"/>
  <c r="P1449" i="2"/>
  <c r="P1401" i="2"/>
  <c r="P1369" i="2"/>
  <c r="P1337" i="2"/>
  <c r="P1770" i="2"/>
  <c r="P1726" i="2"/>
  <c r="P1524" i="2"/>
  <c r="P1196" i="2"/>
  <c r="P1188" i="2"/>
  <c r="P1734" i="2"/>
  <c r="P1719" i="2"/>
  <c r="P1530" i="2"/>
  <c r="P1162" i="2"/>
  <c r="P1146" i="2"/>
  <c r="P1130" i="2"/>
  <c r="P1114" i="2"/>
  <c r="P1098" i="2"/>
  <c r="P1082" i="2"/>
  <c r="P1050" i="2"/>
  <c r="P1022" i="2"/>
  <c r="P1014" i="2"/>
  <c r="P1006" i="2"/>
  <c r="P990" i="2"/>
  <c r="P982" i="2"/>
  <c r="P746" i="2"/>
  <c r="P738" i="2"/>
  <c r="P722" i="2"/>
  <c r="P714" i="2"/>
  <c r="P698" i="2"/>
  <c r="P682" i="2"/>
  <c r="P1169" i="2"/>
  <c r="P1344" i="2"/>
  <c r="P1750" i="2"/>
  <c r="P1336" i="2"/>
  <c r="P1035" i="2"/>
  <c r="P1019" i="2"/>
  <c r="P1011" i="2"/>
  <c r="P1003" i="2"/>
  <c r="P995" i="2"/>
  <c r="P987" i="2"/>
  <c r="P979" i="2"/>
  <c r="P965" i="2"/>
  <c r="P957" i="2"/>
  <c r="P949" i="2"/>
  <c r="P991" i="2"/>
  <c r="P975" i="2"/>
  <c r="P961" i="2"/>
  <c r="P1093" i="2"/>
  <c r="P923" i="2"/>
  <c r="P915" i="2"/>
  <c r="P899" i="2"/>
  <c r="P839" i="2"/>
  <c r="P831" i="2"/>
  <c r="P823" i="2"/>
  <c r="P815" i="2"/>
  <c r="P807" i="2"/>
  <c r="P819" i="2"/>
  <c r="P785" i="2"/>
  <c r="P727" i="2"/>
  <c r="P757" i="2"/>
  <c r="P497" i="2"/>
  <c r="P211" i="2"/>
  <c r="P187" i="2"/>
  <c r="P204" i="2"/>
  <c r="P200" i="2"/>
  <c r="P159" i="2"/>
  <c r="P143" i="2"/>
  <c r="P103" i="2"/>
  <c r="P79" i="2"/>
  <c r="P75" i="2"/>
  <c r="P71" i="2"/>
  <c r="P67" i="2"/>
  <c r="P63" i="2"/>
  <c r="P55" i="2"/>
  <c r="P51" i="2"/>
  <c r="P47" i="2"/>
  <c r="P74" i="2"/>
  <c r="P34" i="2"/>
  <c r="P22" i="2"/>
  <c r="P6" i="2"/>
  <c r="P2581" i="2"/>
  <c r="P2496" i="2"/>
  <c r="P2351" i="2"/>
  <c r="P2430" i="2"/>
  <c r="P2426" i="2"/>
  <c r="P2471" i="2"/>
  <c r="P2293" i="2"/>
  <c r="P2129" i="2"/>
  <c r="P1999" i="2"/>
  <c r="P1935" i="2"/>
  <c r="P1871" i="2"/>
  <c r="P2006" i="2"/>
  <c r="P1858" i="2"/>
  <c r="P1803" i="2"/>
  <c r="P1763" i="2"/>
  <c r="P1786" i="2"/>
  <c r="P1691" i="2"/>
  <c r="P1591" i="2"/>
  <c r="P1575" i="2"/>
  <c r="P1559" i="2"/>
  <c r="P1543" i="2"/>
  <c r="P1818" i="2"/>
  <c r="P1497" i="2"/>
  <c r="P1465" i="2"/>
  <c r="P1433" i="2"/>
  <c r="P1417" i="2"/>
  <c r="P1385" i="2"/>
  <c r="P1353" i="2"/>
  <c r="P1758" i="2"/>
  <c r="P1743" i="2"/>
  <c r="P1288" i="2"/>
  <c r="P1280" i="2"/>
  <c r="P1272" i="2"/>
  <c r="P2609" i="2"/>
  <c r="P2601" i="2"/>
  <c r="P2590" i="2"/>
  <c r="P2563" i="2"/>
  <c r="P2504" i="2"/>
  <c r="P2523" i="2"/>
  <c r="P2462" i="2"/>
  <c r="P2491" i="2"/>
  <c r="P2363" i="2"/>
  <c r="P2497" i="2"/>
  <c r="P2455" i="2"/>
  <c r="P2280" i="2"/>
  <c r="P2272" i="2"/>
  <c r="P2264" i="2"/>
  <c r="P2256" i="2"/>
  <c r="P2383" i="2"/>
  <c r="P2339" i="2"/>
  <c r="P2211" i="2"/>
  <c r="P2195" i="2"/>
  <c r="P2179" i="2"/>
  <c r="P2317" i="2"/>
  <c r="P2325" i="2"/>
  <c r="P2316" i="2"/>
  <c r="P2125" i="2"/>
  <c r="P2109" i="2"/>
  <c r="P2151" i="2"/>
  <c r="P2178" i="2"/>
  <c r="P2150" i="2"/>
  <c r="P2135" i="2"/>
  <c r="P1995" i="2"/>
  <c r="P1979" i="2"/>
  <c r="P1963" i="2"/>
  <c r="P1947" i="2"/>
  <c r="P1931" i="2"/>
  <c r="P1915" i="2"/>
  <c r="P1899" i="2"/>
  <c r="P1883" i="2"/>
  <c r="P1867" i="2"/>
  <c r="P1851" i="2"/>
  <c r="P2112" i="2"/>
  <c r="P1998" i="2"/>
  <c r="P2018" i="2"/>
  <c r="P1819" i="2"/>
  <c r="P1710" i="2"/>
  <c r="P1594" i="2"/>
  <c r="P2143" i="2"/>
  <c r="P1811" i="2"/>
  <c r="P1802" i="2"/>
  <c r="P1525" i="2"/>
  <c r="P1509" i="2"/>
  <c r="P1493" i="2"/>
  <c r="P1477" i="2"/>
  <c r="P1461" i="2"/>
  <c r="P1445" i="2"/>
  <c r="P1429" i="2"/>
  <c r="P1413" i="2"/>
  <c r="P1397" i="2"/>
  <c r="P1381" i="2"/>
  <c r="P1365" i="2"/>
  <c r="P1349" i="2"/>
  <c r="P1615" i="2"/>
  <c r="P1212" i="2"/>
  <c r="P1180" i="2"/>
  <c r="P1172" i="2"/>
  <c r="P2019" i="2"/>
  <c r="P1646" i="2"/>
  <c r="P1942" i="2"/>
  <c r="P1742" i="2"/>
  <c r="P1727" i="2"/>
  <c r="P1631" i="2"/>
  <c r="P1614" i="2"/>
  <c r="P1166" i="2"/>
  <c r="P1158" i="2"/>
  <c r="P1142" i="2"/>
  <c r="P1126" i="2"/>
  <c r="P1110" i="2"/>
  <c r="P1078" i="2"/>
  <c r="P1062" i="2"/>
  <c r="P1046" i="2"/>
  <c r="P1030" i="2"/>
  <c r="P978" i="2"/>
  <c r="P970" i="2"/>
  <c r="P962" i="2"/>
  <c r="P954" i="2"/>
  <c r="P946" i="2"/>
  <c r="P938" i="2"/>
  <c r="P922" i="2"/>
  <c r="P914" i="2"/>
  <c r="P906" i="2"/>
  <c r="P898" i="2"/>
  <c r="P882" i="2"/>
  <c r="P874" i="2"/>
  <c r="P866" i="2"/>
  <c r="P858" i="2"/>
  <c r="P850" i="2"/>
  <c r="P842" i="2"/>
  <c r="P834" i="2"/>
  <c r="P826" i="2"/>
  <c r="P1735" i="2"/>
  <c r="P1520" i="2"/>
  <c r="P1488" i="2"/>
  <c r="P1639" i="2"/>
  <c r="P1496" i="2"/>
  <c r="P1412" i="2"/>
  <c r="P1109" i="2"/>
  <c r="P1101" i="2"/>
  <c r="P1081" i="2"/>
  <c r="P1029" i="2"/>
  <c r="P1023" i="2"/>
  <c r="P999" i="2"/>
  <c r="P1161" i="2"/>
  <c r="P885" i="2"/>
  <c r="P853" i="2"/>
  <c r="P835" i="2"/>
  <c r="P827" i="2"/>
  <c r="P811" i="2"/>
  <c r="P673" i="2"/>
  <c r="P695" i="2"/>
  <c r="P679" i="2"/>
  <c r="P665" i="2"/>
  <c r="P657" i="2"/>
  <c r="P649" i="2"/>
  <c r="P641" i="2"/>
  <c r="P633" i="2"/>
  <c r="P625" i="2"/>
  <c r="P617" i="2"/>
  <c r="P609" i="2"/>
  <c r="P601" i="2"/>
  <c r="P593" i="2"/>
  <c r="P577" i="2"/>
  <c r="P561" i="2"/>
  <c r="P553" i="2"/>
  <c r="P545" i="2"/>
  <c r="P537" i="2"/>
  <c r="P529" i="2"/>
  <c r="P521" i="2"/>
  <c r="P513" i="2"/>
  <c r="P477" i="2"/>
  <c r="P437" i="2"/>
  <c r="P219" i="2"/>
  <c r="P176" i="2"/>
  <c r="P189" i="2"/>
  <c r="P184" i="2"/>
  <c r="P147" i="2"/>
  <c r="P131" i="2"/>
  <c r="P127" i="2"/>
  <c r="P123" i="2"/>
  <c r="P107" i="2"/>
  <c r="P91" i="2"/>
  <c r="P83" i="2"/>
  <c r="P43" i="2"/>
  <c r="P39" i="2"/>
  <c r="P35" i="2"/>
  <c r="P27" i="2"/>
  <c r="P23" i="2"/>
  <c r="P15" i="2"/>
  <c r="P11" i="2"/>
  <c r="P7" i="2"/>
  <c r="I3" i="2"/>
  <c r="P3" i="2"/>
  <c r="T2" i="2" s="1"/>
  <c r="P177" i="2"/>
  <c r="P78" i="2"/>
  <c r="P66" i="2"/>
  <c r="P58" i="2"/>
  <c r="P50" i="2"/>
  <c r="P42" i="2"/>
  <c r="P2527" i="2"/>
  <c r="P2492" i="2"/>
  <c r="P2478" i="2"/>
  <c r="P2447" i="2"/>
  <c r="P2414" i="2"/>
  <c r="P2236" i="2"/>
  <c r="P2215" i="2"/>
  <c r="P2113" i="2"/>
  <c r="P2015" i="2"/>
  <c r="P1951" i="2"/>
  <c r="P1887" i="2"/>
  <c r="P1874" i="2"/>
  <c r="P2158" i="2"/>
  <c r="P2582" i="2"/>
  <c r="P2576" i="2"/>
  <c r="P2570" i="2"/>
  <c r="P2564" i="2"/>
  <c r="P2521" i="2"/>
  <c r="P2479" i="2"/>
  <c r="P2375" i="2"/>
  <c r="P2359" i="2"/>
  <c r="P2410" i="2"/>
  <c r="P2334" i="2"/>
  <c r="P2207" i="2"/>
  <c r="P2175" i="2"/>
  <c r="P2218" i="2"/>
  <c r="P2309" i="2"/>
  <c r="P2121" i="2"/>
  <c r="P2186" i="2"/>
  <c r="P2134" i="2"/>
  <c r="P2084" i="2"/>
  <c r="P2076" i="2"/>
  <c r="P2068" i="2"/>
  <c r="P2060" i="2"/>
  <c r="P2052" i="2"/>
  <c r="P2044" i="2"/>
  <c r="P2036" i="2"/>
  <c r="P2028" i="2"/>
  <c r="P2020" i="2"/>
  <c r="P2202" i="2"/>
  <c r="P2007" i="2"/>
  <c r="P1991" i="2"/>
  <c r="P1975" i="2"/>
  <c r="P1959" i="2"/>
  <c r="P1943" i="2"/>
  <c r="P1927" i="2"/>
  <c r="P1911" i="2"/>
  <c r="P1895" i="2"/>
  <c r="P1879" i="2"/>
  <c r="P1863" i="2"/>
  <c r="P1847" i="2"/>
  <c r="P2249" i="2"/>
  <c r="P1990" i="2"/>
  <c r="P1918" i="2"/>
  <c r="P1902" i="2"/>
  <c r="P1886" i="2"/>
  <c r="P1882" i="2"/>
  <c r="P1866" i="2"/>
  <c r="P1850" i="2"/>
  <c r="P1794" i="2"/>
  <c r="P2104" i="2"/>
  <c r="P1835" i="2"/>
  <c r="P1810" i="2"/>
  <c r="P1762" i="2"/>
  <c r="P1702" i="2"/>
  <c r="P1586" i="2"/>
  <c r="P1554" i="2"/>
  <c r="P1958" i="2"/>
  <c r="P1950" i="2"/>
  <c r="P1778" i="2"/>
  <c r="P1521" i="2"/>
  <c r="P1505" i="2"/>
  <c r="P1489" i="2"/>
  <c r="P1473" i="2"/>
  <c r="P1457" i="2"/>
  <c r="P1441" i="2"/>
  <c r="P1425" i="2"/>
  <c r="P1393" i="2"/>
  <c r="P1377" i="2"/>
  <c r="P1345" i="2"/>
  <c r="P1329" i="2"/>
  <c r="P1220" i="2"/>
  <c r="P1638" i="2"/>
  <c r="P1623" i="2"/>
  <c r="P1606" i="2"/>
  <c r="P1170" i="2"/>
  <c r="P1138" i="2"/>
  <c r="P1122" i="2"/>
  <c r="P1106" i="2"/>
  <c r="P1090" i="2"/>
  <c r="P1058" i="2"/>
  <c r="P1026" i="2"/>
  <c r="P1018" i="2"/>
  <c r="P1010" i="2"/>
  <c r="P1002" i="2"/>
  <c r="P994" i="2"/>
  <c r="P986" i="2"/>
  <c r="P750" i="2"/>
  <c r="P742" i="2"/>
  <c r="P734" i="2"/>
  <c r="P726" i="2"/>
  <c r="P718" i="2"/>
  <c r="P710" i="2"/>
  <c r="P694" i="2"/>
  <c r="P686" i="2"/>
  <c r="P678" i="2"/>
  <c r="P1718" i="2"/>
  <c r="P1328" i="2"/>
  <c r="P1225" i="2"/>
  <c r="P1123" i="2"/>
  <c r="P1147" i="2"/>
  <c r="P1051" i="2"/>
  <c r="P945" i="2"/>
  <c r="P1131" i="2"/>
  <c r="P1043" i="2"/>
  <c r="P789" i="2"/>
  <c r="P929" i="2"/>
  <c r="P911" i="2"/>
  <c r="P903" i="2"/>
  <c r="P895" i="2"/>
  <c r="P803" i="2"/>
  <c r="P793" i="2"/>
  <c r="P773" i="2"/>
  <c r="P749" i="2"/>
  <c r="P709" i="2"/>
  <c r="P207" i="2"/>
  <c r="P192" i="2"/>
  <c r="P173" i="2"/>
  <c r="P168" i="2"/>
  <c r="P164" i="2"/>
  <c r="P135" i="2"/>
  <c r="P111" i="2"/>
  <c r="P95" i="2"/>
  <c r="P193" i="2"/>
  <c r="P158" i="2"/>
  <c r="P154" i="2"/>
  <c r="P150" i="2"/>
  <c r="P146" i="2"/>
  <c r="P142" i="2"/>
  <c r="P134" i="2"/>
  <c r="P130" i="2"/>
  <c r="P126" i="2"/>
  <c r="P122" i="2"/>
  <c r="P118" i="2"/>
  <c r="P110" i="2"/>
  <c r="P106" i="2"/>
  <c r="P102" i="2"/>
  <c r="P98" i="2"/>
  <c r="P94" i="2"/>
  <c r="P90" i="2"/>
  <c r="P86" i="2"/>
  <c r="P82" i="2"/>
  <c r="P26" i="2"/>
  <c r="Q4" i="2"/>
  <c r="R5" i="2"/>
  <c r="P2541" i="2"/>
  <c r="P2380" i="2"/>
  <c r="P2454" i="2"/>
  <c r="P2244" i="2"/>
  <c r="P2228" i="2"/>
  <c r="P2425" i="2"/>
  <c r="P2183" i="2"/>
  <c r="P2166" i="2"/>
  <c r="P1967" i="2"/>
  <c r="P1903" i="2"/>
  <c r="P1910" i="2"/>
  <c r="P1842" i="2"/>
  <c r="P2089" i="2"/>
  <c r="P2547" i="2"/>
  <c r="P2507" i="2"/>
  <c r="P2400" i="2"/>
  <c r="P2384" i="2"/>
  <c r="P2358" i="2"/>
  <c r="P2438" i="2"/>
  <c r="P2418" i="2"/>
  <c r="P2191" i="2"/>
  <c r="P2301" i="2"/>
  <c r="P2105" i="2"/>
  <c r="P2597" i="2"/>
  <c r="P2602" i="2"/>
  <c r="P2555" i="2"/>
  <c r="P2526" i="2"/>
  <c r="P2566" i="2"/>
  <c r="P2533" i="2"/>
  <c r="P2463" i="2"/>
  <c r="P2490" i="2"/>
  <c r="P2371" i="2"/>
  <c r="P2394" i="2"/>
  <c r="P2378" i="2"/>
  <c r="P2470" i="2"/>
  <c r="P2376" i="2"/>
  <c r="P2350" i="2"/>
  <c r="P2285" i="2"/>
  <c r="P2277" i="2"/>
  <c r="P2269" i="2"/>
  <c r="P2261" i="2"/>
  <c r="P2253" i="2"/>
  <c r="P2219" i="2"/>
  <c r="P2203" i="2"/>
  <c r="P2187" i="2"/>
  <c r="P2171" i="2"/>
  <c r="P2210" i="2"/>
  <c r="P2300" i="2"/>
  <c r="P2132" i="2"/>
  <c r="P2117" i="2"/>
  <c r="P2096" i="2"/>
  <c r="P2159" i="2"/>
  <c r="P2142" i="2"/>
  <c r="P2170" i="2"/>
  <c r="P2003" i="2"/>
  <c r="P1987" i="2"/>
  <c r="P1971" i="2"/>
  <c r="P1955" i="2"/>
  <c r="P1939" i="2"/>
  <c r="P1923" i="2"/>
  <c r="P1907" i="2"/>
  <c r="P1891" i="2"/>
  <c r="P1875" i="2"/>
  <c r="P1859" i="2"/>
  <c r="P1843" i="2"/>
  <c r="P1982" i="2"/>
  <c r="P2120" i="2"/>
  <c r="P1966" i="2"/>
  <c r="P1826" i="2"/>
  <c r="P1799" i="2"/>
  <c r="P1779" i="2"/>
  <c r="P1694" i="2"/>
  <c r="P1662" i="2"/>
  <c r="P1578" i="2"/>
  <c r="P1546" i="2"/>
  <c r="P2194" i="2"/>
  <c r="P1834" i="2"/>
  <c r="P1517" i="2"/>
  <c r="P1501" i="2"/>
  <c r="P1485" i="2"/>
  <c r="P1469" i="2"/>
  <c r="P1453" i="2"/>
  <c r="P1437" i="2"/>
  <c r="P1421" i="2"/>
  <c r="P1405" i="2"/>
  <c r="P1389" i="2"/>
  <c r="P1357" i="2"/>
  <c r="P1341" i="2"/>
  <c r="P1771" i="2"/>
  <c r="P1715" i="2"/>
  <c r="P1150" i="2"/>
  <c r="P1134" i="2"/>
  <c r="P1118" i="2"/>
  <c r="P1086" i="2"/>
  <c r="P1070" i="2"/>
  <c r="P1054" i="2"/>
  <c r="P1038" i="2"/>
  <c r="P974" i="2"/>
  <c r="P966" i="2"/>
  <c r="P958" i="2"/>
  <c r="P950" i="2"/>
  <c r="P942" i="2"/>
  <c r="P934" i="2"/>
  <c r="P926" i="2"/>
  <c r="P918" i="2"/>
  <c r="P910" i="2"/>
  <c r="P902" i="2"/>
  <c r="P894" i="2"/>
  <c r="P886" i="2"/>
  <c r="P870" i="2"/>
  <c r="P862" i="2"/>
  <c r="P854" i="2"/>
  <c r="P846" i="2"/>
  <c r="P1607" i="2"/>
  <c r="P1420" i="2"/>
  <c r="P1388" i="2"/>
  <c r="P1512" i="2"/>
  <c r="P1480" i="2"/>
  <c r="P1396" i="2"/>
  <c r="P1065" i="2"/>
  <c r="P1139" i="2"/>
  <c r="P983" i="2"/>
  <c r="P969" i="2"/>
  <c r="P933" i="2"/>
  <c r="P927" i="2"/>
  <c r="P891" i="2"/>
  <c r="P881" i="2"/>
  <c r="P873" i="2"/>
  <c r="P865" i="2"/>
  <c r="P857" i="2"/>
  <c r="P849" i="2"/>
  <c r="P797" i="2"/>
  <c r="P781" i="2"/>
  <c r="P937" i="2"/>
  <c r="P869" i="2"/>
  <c r="P725" i="2"/>
  <c r="P687" i="2"/>
  <c r="P767" i="2"/>
  <c r="P735" i="2"/>
  <c r="P661" i="2"/>
  <c r="P653" i="2"/>
  <c r="P645" i="2"/>
  <c r="P637" i="2"/>
  <c r="P629" i="2"/>
  <c r="P613" i="2"/>
  <c r="P605" i="2"/>
  <c r="P589" i="2"/>
  <c r="P581" i="2"/>
  <c r="P573" i="2"/>
  <c r="P565" i="2"/>
  <c r="P557" i="2"/>
  <c r="P549" i="2"/>
  <c r="P541" i="2"/>
  <c r="P533" i="2"/>
  <c r="P525" i="2"/>
  <c r="P517" i="2"/>
  <c r="P481" i="2"/>
  <c r="P421" i="2"/>
  <c r="P227" i="2"/>
  <c r="P171" i="2"/>
  <c r="P14" i="2"/>
  <c r="P155" i="2"/>
  <c r="P115" i="2"/>
  <c r="P70" i="2"/>
  <c r="P62" i="2"/>
  <c r="P54" i="2"/>
  <c r="P38" i="2"/>
  <c r="P10" i="2"/>
  <c r="J2651" i="2" l="1"/>
  <c r="O2651" i="2"/>
  <c r="I2652" i="2"/>
  <c r="O2702" i="2"/>
  <c r="J2702" i="2"/>
  <c r="I2703" i="2"/>
  <c r="K2682" i="2"/>
  <c r="V2615" i="2"/>
  <c r="K2615" i="2"/>
  <c r="S2615" i="2"/>
  <c r="U2615" i="2"/>
  <c r="K2675" i="2"/>
  <c r="K2638" i="2"/>
  <c r="Q2617" i="2"/>
  <c r="R2618" i="2"/>
  <c r="J2667" i="2"/>
  <c r="O2667" i="2"/>
  <c r="I2668" i="2"/>
  <c r="K2646" i="2"/>
  <c r="K2674" i="2"/>
  <c r="K2673" i="2"/>
  <c r="Q2668" i="2"/>
  <c r="R2669" i="2"/>
  <c r="O2641" i="2"/>
  <c r="I2642" i="2"/>
  <c r="J2641" i="2"/>
  <c r="K2691" i="2"/>
  <c r="K2671" i="2"/>
  <c r="J2693" i="2"/>
  <c r="O2693" i="2"/>
  <c r="K2658" i="2"/>
  <c r="J2663" i="2"/>
  <c r="I2664" i="2"/>
  <c r="O2616" i="2"/>
  <c r="J2616" i="2"/>
  <c r="I2617" i="2"/>
  <c r="L2689" i="2"/>
  <c r="M2689" i="2" s="1"/>
  <c r="N2689" i="2" s="1"/>
  <c r="K2648" i="2"/>
  <c r="I2694" i="2"/>
  <c r="K2657" i="2"/>
  <c r="J2672" i="2"/>
  <c r="O2672" i="2"/>
  <c r="O2671" i="2" s="1"/>
  <c r="P2671" i="2" s="1"/>
  <c r="L2637" i="2"/>
  <c r="M2637" i="2" s="1"/>
  <c r="N2637" i="2" s="1"/>
  <c r="K2628" i="2"/>
  <c r="K2683" i="2"/>
  <c r="K2629" i="2"/>
  <c r="Q2691" i="2"/>
  <c r="R2692" i="2"/>
  <c r="Q2631" i="2"/>
  <c r="R2632" i="2"/>
  <c r="K2700" i="2"/>
  <c r="K2692" i="2"/>
  <c r="J2647" i="2"/>
  <c r="O2647" i="2"/>
  <c r="O2646" i="2" s="1"/>
  <c r="P2646" i="2" s="1"/>
  <c r="J2659" i="2"/>
  <c r="O2659" i="2"/>
  <c r="I2660" i="2"/>
  <c r="K2640" i="2"/>
  <c r="K2654" i="2"/>
  <c r="K2639" i="2"/>
  <c r="J2684" i="2"/>
  <c r="O2684" i="2"/>
  <c r="I2685" i="2"/>
  <c r="K2681" i="2"/>
  <c r="J2701" i="2"/>
  <c r="O2701" i="2"/>
  <c r="K2656" i="2"/>
  <c r="J2650" i="2"/>
  <c r="O2650" i="2"/>
  <c r="J2655" i="2"/>
  <c r="O2655" i="2"/>
  <c r="O2654" i="2" s="1"/>
  <c r="P2654" i="2" s="1"/>
  <c r="J2676" i="2"/>
  <c r="O2676" i="2"/>
  <c r="I2677" i="2"/>
  <c r="K2699" i="2"/>
  <c r="O2630" i="2"/>
  <c r="J2630" i="2"/>
  <c r="I2631" i="2"/>
  <c r="K2666" i="2"/>
  <c r="K2698" i="2"/>
  <c r="O2690" i="2"/>
  <c r="O2689" i="2" s="1"/>
  <c r="P2689" i="2" s="1"/>
  <c r="J2690" i="2"/>
  <c r="K2665" i="2"/>
  <c r="K2649" i="2"/>
  <c r="R6" i="2"/>
  <c r="Q5" i="2"/>
  <c r="J3" i="2"/>
  <c r="O3" i="2"/>
  <c r="I4" i="2"/>
  <c r="L2681" i="2" l="1"/>
  <c r="M2681" i="2" s="1"/>
  <c r="N2681" i="2" s="1"/>
  <c r="L2628" i="2"/>
  <c r="M2628" i="2" s="1"/>
  <c r="N2628" i="2"/>
  <c r="L2658" i="2"/>
  <c r="M2658" i="2" s="1"/>
  <c r="N2658" i="2" s="1"/>
  <c r="Q2618" i="2"/>
  <c r="R2619" i="2"/>
  <c r="L2640" i="2"/>
  <c r="M2640" i="2" s="1"/>
  <c r="N2640" i="2" s="1"/>
  <c r="L2692" i="2"/>
  <c r="M2692" i="2" s="1"/>
  <c r="N2692" i="2"/>
  <c r="N2683" i="2"/>
  <c r="L2683" i="2"/>
  <c r="M2683" i="2" s="1"/>
  <c r="L2657" i="2"/>
  <c r="M2657" i="2" s="1"/>
  <c r="N2657" i="2"/>
  <c r="J2664" i="2"/>
  <c r="O2664" i="2"/>
  <c r="L2671" i="2"/>
  <c r="M2671" i="2" s="1"/>
  <c r="N2671" i="2" s="1"/>
  <c r="K2641" i="2"/>
  <c r="J2668" i="2"/>
  <c r="O2668" i="2"/>
  <c r="I2669" i="2"/>
  <c r="N2638" i="2"/>
  <c r="L2638" i="2"/>
  <c r="M2638" i="2" s="1"/>
  <c r="L2675" i="2"/>
  <c r="M2675" i="2" s="1"/>
  <c r="N2675" i="2" s="1"/>
  <c r="J2652" i="2"/>
  <c r="O2652" i="2"/>
  <c r="I2653" i="2"/>
  <c r="K2650" i="2"/>
  <c r="N2639" i="2"/>
  <c r="L2639" i="2"/>
  <c r="M2639" i="2" s="1"/>
  <c r="Q2692" i="2"/>
  <c r="R2693" i="2"/>
  <c r="Q2669" i="2"/>
  <c r="R2670" i="2"/>
  <c r="L2674" i="2"/>
  <c r="M2674" i="2" s="1"/>
  <c r="N2674" i="2"/>
  <c r="K2690" i="2"/>
  <c r="L2699" i="2"/>
  <c r="M2699" i="2" s="1"/>
  <c r="N2699" i="2"/>
  <c r="L2656" i="2"/>
  <c r="M2656" i="2" s="1"/>
  <c r="N2656" i="2" s="1"/>
  <c r="O2685" i="2"/>
  <c r="J2685" i="2"/>
  <c r="I2686" i="2"/>
  <c r="K2659" i="2"/>
  <c r="L2649" i="2"/>
  <c r="M2649" i="2" s="1"/>
  <c r="N2649" i="2"/>
  <c r="K2630" i="2"/>
  <c r="O2677" i="2"/>
  <c r="J2677" i="2"/>
  <c r="I2678" i="2"/>
  <c r="K2655" i="2"/>
  <c r="Q2632" i="2"/>
  <c r="R2633" i="2"/>
  <c r="L2629" i="2"/>
  <c r="M2629" i="2" s="1"/>
  <c r="N2629" i="2"/>
  <c r="O2694" i="2"/>
  <c r="J2694" i="2"/>
  <c r="I2695" i="2"/>
  <c r="N2648" i="2"/>
  <c r="L2648" i="2"/>
  <c r="M2648" i="2" s="1"/>
  <c r="J2617" i="2"/>
  <c r="O2617" i="2"/>
  <c r="I2618" i="2"/>
  <c r="O2663" i="2"/>
  <c r="P2663" i="2" s="1"/>
  <c r="K2693" i="2"/>
  <c r="J2642" i="2"/>
  <c r="O2642" i="2"/>
  <c r="I2643" i="2"/>
  <c r="L2673" i="2"/>
  <c r="M2673" i="2" s="1"/>
  <c r="N2673" i="2"/>
  <c r="L2682" i="2"/>
  <c r="M2682" i="2" s="1"/>
  <c r="N2682" i="2" s="1"/>
  <c r="J2703" i="2"/>
  <c r="O2703" i="2"/>
  <c r="I2704" i="2"/>
  <c r="K2676" i="2"/>
  <c r="K2672" i="2"/>
  <c r="L2691" i="2"/>
  <c r="M2691" i="2" s="1"/>
  <c r="N2691" i="2"/>
  <c r="L2646" i="2"/>
  <c r="M2646" i="2" s="1"/>
  <c r="N2646" i="2" s="1"/>
  <c r="L2666" i="2"/>
  <c r="M2666" i="2" s="1"/>
  <c r="N2666" i="2"/>
  <c r="J2631" i="2"/>
  <c r="O2631" i="2"/>
  <c r="I2632" i="2"/>
  <c r="L2654" i="2"/>
  <c r="M2654" i="2" s="1"/>
  <c r="N2654" i="2" s="1"/>
  <c r="L2665" i="2"/>
  <c r="M2665" i="2" s="1"/>
  <c r="N2665" i="2"/>
  <c r="L2698" i="2"/>
  <c r="M2698" i="2" s="1"/>
  <c r="N2698" i="2" s="1"/>
  <c r="K2701" i="2"/>
  <c r="K2684" i="2"/>
  <c r="J2660" i="2"/>
  <c r="O2660" i="2"/>
  <c r="I2661" i="2"/>
  <c r="K2647" i="2"/>
  <c r="N2700" i="2"/>
  <c r="L2700" i="2"/>
  <c r="M2700" i="2" s="1"/>
  <c r="K2616" i="2"/>
  <c r="S2616" i="2"/>
  <c r="U2616" i="2"/>
  <c r="V2616" i="2"/>
  <c r="K2663" i="2"/>
  <c r="K2667" i="2"/>
  <c r="N2615" i="2"/>
  <c r="L2615" i="2"/>
  <c r="M2615" i="2" s="1"/>
  <c r="K2702" i="2"/>
  <c r="K2651" i="2"/>
  <c r="O4" i="2"/>
  <c r="I5" i="2"/>
  <c r="J4" i="2"/>
  <c r="R7" i="2"/>
  <c r="Q6" i="2"/>
  <c r="T3" i="2"/>
  <c r="K3" i="2"/>
  <c r="S3" i="2"/>
  <c r="J2686" i="2" l="1"/>
  <c r="O2686" i="2"/>
  <c r="I2687" i="2"/>
  <c r="Q2693" i="2"/>
  <c r="R2694" i="2"/>
  <c r="L2641" i="2"/>
  <c r="M2641" i="2" s="1"/>
  <c r="N2641" i="2" s="1"/>
  <c r="O2632" i="2"/>
  <c r="J2632" i="2"/>
  <c r="I2633" i="2"/>
  <c r="J2695" i="2"/>
  <c r="O2695" i="2"/>
  <c r="I2696" i="2"/>
  <c r="J2678" i="2"/>
  <c r="O2678" i="2"/>
  <c r="I2679" i="2"/>
  <c r="L2659" i="2"/>
  <c r="M2659" i="2" s="1"/>
  <c r="N2659" i="2" s="1"/>
  <c r="K2685" i="2"/>
  <c r="L2650" i="2"/>
  <c r="M2650" i="2" s="1"/>
  <c r="N2650" i="2" s="1"/>
  <c r="O2653" i="2"/>
  <c r="J2653" i="2"/>
  <c r="N2684" i="2"/>
  <c r="L2684" i="2"/>
  <c r="M2684" i="2" s="1"/>
  <c r="L2693" i="2"/>
  <c r="M2693" i="2" s="1"/>
  <c r="N2693" i="2" s="1"/>
  <c r="J2618" i="2"/>
  <c r="O2618" i="2"/>
  <c r="I2619" i="2"/>
  <c r="L2702" i="2"/>
  <c r="M2702" i="2" s="1"/>
  <c r="N2702" i="2"/>
  <c r="L2701" i="2"/>
  <c r="M2701" i="2" s="1"/>
  <c r="N2701" i="2" s="1"/>
  <c r="L2672" i="2"/>
  <c r="M2672" i="2" s="1"/>
  <c r="N2672" i="2" s="1"/>
  <c r="K2642" i="2"/>
  <c r="L2651" i="2"/>
  <c r="M2651" i="2" s="1"/>
  <c r="N2651" i="2" s="1"/>
  <c r="N2667" i="2"/>
  <c r="L2667" i="2"/>
  <c r="M2667" i="2" s="1"/>
  <c r="L2616" i="2"/>
  <c r="M2616" i="2" s="1"/>
  <c r="N2616" i="2"/>
  <c r="O2661" i="2"/>
  <c r="J2661" i="2"/>
  <c r="I2662" i="2"/>
  <c r="L2676" i="2"/>
  <c r="M2676" i="2" s="1"/>
  <c r="N2676" i="2" s="1"/>
  <c r="K2703" i="2"/>
  <c r="U2617" i="2"/>
  <c r="V2617" i="2"/>
  <c r="S2617" i="2"/>
  <c r="K2617" i="2"/>
  <c r="K2694" i="2"/>
  <c r="Q2633" i="2"/>
  <c r="R2634" i="2"/>
  <c r="L2655" i="2"/>
  <c r="M2655" i="2" s="1"/>
  <c r="N2655" i="2" s="1"/>
  <c r="K2677" i="2"/>
  <c r="Q2670" i="2"/>
  <c r="R2671" i="2"/>
  <c r="K2668" i="2"/>
  <c r="K2660" i="2"/>
  <c r="J2704" i="2"/>
  <c r="O2704" i="2"/>
  <c r="I2705" i="2"/>
  <c r="O2669" i="2"/>
  <c r="J2669" i="2"/>
  <c r="I2670" i="2"/>
  <c r="Q2619" i="2"/>
  <c r="R2620" i="2"/>
  <c r="N2663" i="2"/>
  <c r="L2663" i="2"/>
  <c r="M2663" i="2" s="1"/>
  <c r="L2647" i="2"/>
  <c r="M2647" i="2" s="1"/>
  <c r="N2647" i="2" s="1"/>
  <c r="K2631" i="2"/>
  <c r="O2643" i="2"/>
  <c r="J2643" i="2"/>
  <c r="I2644" i="2"/>
  <c r="L2630" i="2"/>
  <c r="M2630" i="2" s="1"/>
  <c r="N2630" i="2" s="1"/>
  <c r="L2690" i="2"/>
  <c r="M2690" i="2" s="1"/>
  <c r="N2690" i="2" s="1"/>
  <c r="K2652" i="2"/>
  <c r="K2664" i="2"/>
  <c r="L3" i="2"/>
  <c r="M3" i="2" s="1"/>
  <c r="V3" i="2" s="1"/>
  <c r="V4" i="2" s="1"/>
  <c r="Q7" i="2"/>
  <c r="R8" i="2"/>
  <c r="O5" i="2"/>
  <c r="J5" i="2"/>
  <c r="I6" i="2"/>
  <c r="T4" i="2"/>
  <c r="K4" i="2"/>
  <c r="S4" i="2"/>
  <c r="L2694" i="2" l="1"/>
  <c r="M2694" i="2" s="1"/>
  <c r="N2694" i="2"/>
  <c r="K2653" i="2"/>
  <c r="S2653" i="2"/>
  <c r="S2654" i="2" s="1"/>
  <c r="S2655" i="2" s="1"/>
  <c r="S2656" i="2" s="1"/>
  <c r="S2657" i="2" s="1"/>
  <c r="S2658" i="2" s="1"/>
  <c r="S2659" i="2" s="1"/>
  <c r="S2660" i="2" s="1"/>
  <c r="T2653" i="2"/>
  <c r="T2654" i="2" s="1"/>
  <c r="T2655" i="2" s="1"/>
  <c r="T2656" i="2" s="1"/>
  <c r="T2657" i="2" s="1"/>
  <c r="T2658" i="2" s="1"/>
  <c r="T2659" i="2" s="1"/>
  <c r="T2660" i="2" s="1"/>
  <c r="L2685" i="2"/>
  <c r="M2685" i="2" s="1"/>
  <c r="N2685" i="2" s="1"/>
  <c r="K2695" i="2"/>
  <c r="O2687" i="2"/>
  <c r="J2687" i="2"/>
  <c r="I2688" i="2"/>
  <c r="O2644" i="2"/>
  <c r="J2644" i="2"/>
  <c r="I2645" i="2"/>
  <c r="Q2620" i="2"/>
  <c r="R2621" i="2"/>
  <c r="L2677" i="2"/>
  <c r="M2677" i="2" s="1"/>
  <c r="N2677" i="2"/>
  <c r="U2618" i="2"/>
  <c r="V2618" i="2"/>
  <c r="K2618" i="2"/>
  <c r="S2618" i="2"/>
  <c r="J2679" i="2"/>
  <c r="O2679" i="2"/>
  <c r="N2664" i="2"/>
  <c r="L2664" i="2"/>
  <c r="M2664" i="2" s="1"/>
  <c r="K2643" i="2"/>
  <c r="J2705" i="2"/>
  <c r="O2705" i="2"/>
  <c r="I2706" i="2"/>
  <c r="L2652" i="2"/>
  <c r="M2652" i="2" s="1"/>
  <c r="N2652" i="2" s="1"/>
  <c r="N2631" i="2"/>
  <c r="L2631" i="2"/>
  <c r="M2631" i="2" s="1"/>
  <c r="J2670" i="2"/>
  <c r="O2670" i="2"/>
  <c r="Q2671" i="2"/>
  <c r="R2672" i="2"/>
  <c r="L2617" i="2"/>
  <c r="M2617" i="2" s="1"/>
  <c r="N2617" i="2"/>
  <c r="J2662" i="2"/>
  <c r="O2662" i="2"/>
  <c r="L2642" i="2"/>
  <c r="M2642" i="2" s="1"/>
  <c r="N2642" i="2" s="1"/>
  <c r="J2619" i="2"/>
  <c r="O2619" i="2"/>
  <c r="I2620" i="2"/>
  <c r="K2678" i="2"/>
  <c r="J2633" i="2"/>
  <c r="O2633" i="2"/>
  <c r="I2634" i="2"/>
  <c r="L2668" i="2"/>
  <c r="M2668" i="2" s="1"/>
  <c r="N2668" i="2" s="1"/>
  <c r="K2669" i="2"/>
  <c r="K2704" i="2"/>
  <c r="L2660" i="2"/>
  <c r="M2660" i="2" s="1"/>
  <c r="N2660" i="2" s="1"/>
  <c r="Q2634" i="2"/>
  <c r="R2635" i="2"/>
  <c r="L2703" i="2"/>
  <c r="M2703" i="2" s="1"/>
  <c r="N2703" i="2"/>
  <c r="K2661" i="2"/>
  <c r="S2661" i="2"/>
  <c r="T2661" i="2"/>
  <c r="J2696" i="2"/>
  <c r="O2696" i="2"/>
  <c r="I2697" i="2"/>
  <c r="K2632" i="2"/>
  <c r="Q2694" i="2"/>
  <c r="R2695" i="2"/>
  <c r="K2686" i="2"/>
  <c r="L4" i="2"/>
  <c r="M4" i="2" s="1"/>
  <c r="N4" i="2" s="1"/>
  <c r="N3" i="2"/>
  <c r="U3" i="2" s="1"/>
  <c r="U4" i="2" s="1"/>
  <c r="T5" i="2"/>
  <c r="K5" i="2"/>
  <c r="S5" i="2"/>
  <c r="U5" i="2"/>
  <c r="Q8" i="2"/>
  <c r="R9" i="2"/>
  <c r="O6" i="2"/>
  <c r="J6" i="2"/>
  <c r="I7" i="2"/>
  <c r="J2697" i="2" l="1"/>
  <c r="O2697" i="2"/>
  <c r="V2619" i="2"/>
  <c r="K2619" i="2"/>
  <c r="S2619" i="2"/>
  <c r="U2619" i="2"/>
  <c r="O2645" i="2"/>
  <c r="J2645" i="2"/>
  <c r="K2687" i="2"/>
  <c r="S2687" i="2"/>
  <c r="T2687" i="2"/>
  <c r="Q2695" i="2"/>
  <c r="R2696" i="2"/>
  <c r="K2705" i="2"/>
  <c r="L2618" i="2"/>
  <c r="M2618" i="2" s="1"/>
  <c r="N2618" i="2" s="1"/>
  <c r="K2644" i="2"/>
  <c r="L2653" i="2"/>
  <c r="M2653" i="2" s="1"/>
  <c r="V2653" i="2" s="1"/>
  <c r="V2654" i="2" s="1"/>
  <c r="V2655" i="2" s="1"/>
  <c r="V2656" i="2" s="1"/>
  <c r="V2657" i="2" s="1"/>
  <c r="V2658" i="2" s="1"/>
  <c r="V2659" i="2" s="1"/>
  <c r="V2660" i="2" s="1"/>
  <c r="L2686" i="2"/>
  <c r="M2686" i="2" s="1"/>
  <c r="N2686" i="2"/>
  <c r="K2696" i="2"/>
  <c r="Q2635" i="2"/>
  <c r="R2636" i="2"/>
  <c r="J2634" i="2"/>
  <c r="O2634" i="2"/>
  <c r="I2635" i="2"/>
  <c r="L2678" i="2"/>
  <c r="M2678" i="2" s="1"/>
  <c r="N2678" i="2"/>
  <c r="O2620" i="2"/>
  <c r="J2620" i="2"/>
  <c r="I2621" i="2"/>
  <c r="T2670" i="2"/>
  <c r="T2671" i="2" s="1"/>
  <c r="T2672" i="2" s="1"/>
  <c r="T2673" i="2" s="1"/>
  <c r="T2674" i="2" s="1"/>
  <c r="T2675" i="2" s="1"/>
  <c r="T2676" i="2" s="1"/>
  <c r="T2677" i="2" s="1"/>
  <c r="T2678" i="2" s="1"/>
  <c r="K2670" i="2"/>
  <c r="S2670" i="2"/>
  <c r="S2671" i="2" s="1"/>
  <c r="S2672" i="2" s="1"/>
  <c r="S2673" i="2" s="1"/>
  <c r="S2674" i="2" s="1"/>
  <c r="S2675" i="2" s="1"/>
  <c r="S2676" i="2" s="1"/>
  <c r="S2677" i="2" s="1"/>
  <c r="S2678" i="2" s="1"/>
  <c r="N2643" i="2"/>
  <c r="L2643" i="2"/>
  <c r="M2643" i="2" s="1"/>
  <c r="K2679" i="2"/>
  <c r="S2679" i="2"/>
  <c r="S2680" i="2" s="1"/>
  <c r="S2681" i="2" s="1"/>
  <c r="S2682" i="2" s="1"/>
  <c r="S2683" i="2" s="1"/>
  <c r="S2684" i="2" s="1"/>
  <c r="S2685" i="2" s="1"/>
  <c r="S2686" i="2" s="1"/>
  <c r="T2679" i="2"/>
  <c r="T2680" i="2" s="1"/>
  <c r="T2681" i="2" s="1"/>
  <c r="T2682" i="2" s="1"/>
  <c r="T2683" i="2" s="1"/>
  <c r="T2684" i="2" s="1"/>
  <c r="T2685" i="2" s="1"/>
  <c r="T2686" i="2" s="1"/>
  <c r="Q2621" i="2"/>
  <c r="R2622" i="2"/>
  <c r="L2695" i="2"/>
  <c r="M2695" i="2" s="1"/>
  <c r="N2695" i="2"/>
  <c r="N2704" i="2"/>
  <c r="L2704" i="2"/>
  <c r="M2704" i="2" s="1"/>
  <c r="K2633" i="2"/>
  <c r="T2662" i="2"/>
  <c r="T2663" i="2" s="1"/>
  <c r="T2664" i="2" s="1"/>
  <c r="T2665" i="2" s="1"/>
  <c r="T2666" i="2" s="1"/>
  <c r="T2667" i="2" s="1"/>
  <c r="T2668" i="2" s="1"/>
  <c r="T2669" i="2" s="1"/>
  <c r="S2662" i="2"/>
  <c r="S2663" i="2" s="1"/>
  <c r="S2664" i="2" s="1"/>
  <c r="S2665" i="2" s="1"/>
  <c r="S2666" i="2" s="1"/>
  <c r="S2667" i="2" s="1"/>
  <c r="S2668" i="2" s="1"/>
  <c r="S2669" i="2" s="1"/>
  <c r="K2662" i="2"/>
  <c r="L2632" i="2"/>
  <c r="M2632" i="2" s="1"/>
  <c r="N2632" i="2" s="1"/>
  <c r="L2661" i="2"/>
  <c r="M2661" i="2" s="1"/>
  <c r="V2661" i="2" s="1"/>
  <c r="N2661" i="2"/>
  <c r="U2661" i="2" s="1"/>
  <c r="L2669" i="2"/>
  <c r="M2669" i="2" s="1"/>
  <c r="N2669" i="2" s="1"/>
  <c r="Q2672" i="2"/>
  <c r="R2673" i="2"/>
  <c r="O2706" i="2"/>
  <c r="J2706" i="2"/>
  <c r="I2707" i="2"/>
  <c r="J2688" i="2"/>
  <c r="O2688" i="2"/>
  <c r="L5" i="2"/>
  <c r="M5" i="2" s="1"/>
  <c r="V5" i="2" s="1"/>
  <c r="S6" i="2"/>
  <c r="K6" i="2"/>
  <c r="T6" i="2"/>
  <c r="O7" i="2"/>
  <c r="J7" i="2"/>
  <c r="I8" i="2"/>
  <c r="Q9" i="2"/>
  <c r="R10" i="2"/>
  <c r="Q2673" i="2" l="1"/>
  <c r="R2674" i="2"/>
  <c r="L2662" i="2"/>
  <c r="M2662" i="2" s="1"/>
  <c r="V2662" i="2" s="1"/>
  <c r="V2663" i="2" s="1"/>
  <c r="V2664" i="2" s="1"/>
  <c r="V2665" i="2" s="1"/>
  <c r="V2666" i="2" s="1"/>
  <c r="V2667" i="2" s="1"/>
  <c r="V2668" i="2" s="1"/>
  <c r="V2669" i="2" s="1"/>
  <c r="N2662" i="2"/>
  <c r="U2662" i="2" s="1"/>
  <c r="U2663" i="2" s="1"/>
  <c r="U2664" i="2" s="1"/>
  <c r="U2665" i="2" s="1"/>
  <c r="U2666" i="2" s="1"/>
  <c r="U2667" i="2" s="1"/>
  <c r="U2668" i="2" s="1"/>
  <c r="U2669" i="2" s="1"/>
  <c r="L2670" i="2"/>
  <c r="M2670" i="2" s="1"/>
  <c r="V2670" i="2" s="1"/>
  <c r="V2671" i="2" s="1"/>
  <c r="V2672" i="2" s="1"/>
  <c r="V2673" i="2" s="1"/>
  <c r="V2674" i="2" s="1"/>
  <c r="V2675" i="2" s="1"/>
  <c r="V2676" i="2" s="1"/>
  <c r="V2677" i="2" s="1"/>
  <c r="V2678" i="2" s="1"/>
  <c r="J2621" i="2"/>
  <c r="O2621" i="2"/>
  <c r="I2622" i="2"/>
  <c r="Q2636" i="2"/>
  <c r="R2637" i="2"/>
  <c r="N2696" i="2"/>
  <c r="L2696" i="2"/>
  <c r="M2696" i="2" s="1"/>
  <c r="L2705" i="2"/>
  <c r="M2705" i="2" s="1"/>
  <c r="N2705" i="2" s="1"/>
  <c r="L2687" i="2"/>
  <c r="M2687" i="2" s="1"/>
  <c r="V2687" i="2" s="1"/>
  <c r="K2634" i="2"/>
  <c r="L2619" i="2"/>
  <c r="M2619" i="2" s="1"/>
  <c r="N2619" i="2" s="1"/>
  <c r="J2707" i="2"/>
  <c r="O2707" i="2"/>
  <c r="I2708" i="2"/>
  <c r="L2633" i="2"/>
  <c r="M2633" i="2" s="1"/>
  <c r="N2633" i="2" s="1"/>
  <c r="K2620" i="2"/>
  <c r="S2620" i="2"/>
  <c r="T2620" i="2"/>
  <c r="J2635" i="2"/>
  <c r="O2635" i="2"/>
  <c r="I2636" i="2"/>
  <c r="N2653" i="2"/>
  <c r="U2653" i="2" s="1"/>
  <c r="U2654" i="2" s="1"/>
  <c r="U2655" i="2" s="1"/>
  <c r="U2656" i="2" s="1"/>
  <c r="U2657" i="2" s="1"/>
  <c r="U2658" i="2" s="1"/>
  <c r="U2659" i="2" s="1"/>
  <c r="U2660" i="2" s="1"/>
  <c r="Q2696" i="2"/>
  <c r="R2697" i="2"/>
  <c r="K2688" i="2"/>
  <c r="S2688" i="2"/>
  <c r="S2689" i="2" s="1"/>
  <c r="S2690" i="2" s="1"/>
  <c r="S2691" i="2" s="1"/>
  <c r="S2692" i="2" s="1"/>
  <c r="S2693" i="2" s="1"/>
  <c r="S2694" i="2" s="1"/>
  <c r="S2695" i="2" s="1"/>
  <c r="S2696" i="2" s="1"/>
  <c r="T2688" i="2"/>
  <c r="T2689" i="2" s="1"/>
  <c r="T2690" i="2" s="1"/>
  <c r="T2691" i="2" s="1"/>
  <c r="T2692" i="2" s="1"/>
  <c r="T2693" i="2" s="1"/>
  <c r="T2694" i="2" s="1"/>
  <c r="T2695" i="2" s="1"/>
  <c r="T2696" i="2" s="1"/>
  <c r="K2706" i="2"/>
  <c r="Q2622" i="2"/>
  <c r="R2623" i="2"/>
  <c r="L2679" i="2"/>
  <c r="M2679" i="2" s="1"/>
  <c r="V2679" i="2" s="1"/>
  <c r="V2680" i="2" s="1"/>
  <c r="V2681" i="2" s="1"/>
  <c r="V2682" i="2" s="1"/>
  <c r="V2683" i="2" s="1"/>
  <c r="V2684" i="2" s="1"/>
  <c r="V2685" i="2" s="1"/>
  <c r="V2686" i="2" s="1"/>
  <c r="L2644" i="2"/>
  <c r="M2644" i="2" s="1"/>
  <c r="N2644" i="2" s="1"/>
  <c r="K2645" i="2"/>
  <c r="S2645" i="2"/>
  <c r="S2646" i="2" s="1"/>
  <c r="S2647" i="2" s="1"/>
  <c r="S2648" i="2" s="1"/>
  <c r="S2649" i="2" s="1"/>
  <c r="S2650" i="2" s="1"/>
  <c r="S2651" i="2" s="1"/>
  <c r="S2652" i="2" s="1"/>
  <c r="T2645" i="2"/>
  <c r="T2646" i="2" s="1"/>
  <c r="T2647" i="2" s="1"/>
  <c r="T2648" i="2" s="1"/>
  <c r="T2649" i="2" s="1"/>
  <c r="T2650" i="2" s="1"/>
  <c r="T2651" i="2" s="1"/>
  <c r="T2652" i="2" s="1"/>
  <c r="K2697" i="2"/>
  <c r="S2697" i="2"/>
  <c r="S2698" i="2" s="1"/>
  <c r="S2699" i="2" s="1"/>
  <c r="S2700" i="2" s="1"/>
  <c r="S2701" i="2" s="1"/>
  <c r="S2702" i="2" s="1"/>
  <c r="S2703" i="2" s="1"/>
  <c r="S2704" i="2" s="1"/>
  <c r="S2705" i="2" s="1"/>
  <c r="S2706" i="2" s="1"/>
  <c r="T2697" i="2"/>
  <c r="T2698" i="2" s="1"/>
  <c r="T2699" i="2" s="1"/>
  <c r="T2700" i="2" s="1"/>
  <c r="T2701" i="2" s="1"/>
  <c r="T2702" i="2" s="1"/>
  <c r="T2703" i="2" s="1"/>
  <c r="T2704" i="2" s="1"/>
  <c r="T2705" i="2" s="1"/>
  <c r="T2706" i="2" s="1"/>
  <c r="L6" i="2"/>
  <c r="M6" i="2" s="1"/>
  <c r="V6" i="2" s="1"/>
  <c r="V7" i="2" s="1"/>
  <c r="N5" i="2"/>
  <c r="O8" i="2"/>
  <c r="J8" i="2"/>
  <c r="I9" i="2"/>
  <c r="R11" i="2"/>
  <c r="Q10" i="2"/>
  <c r="T7" i="2"/>
  <c r="K7" i="2"/>
  <c r="S7" i="2"/>
  <c r="L2688" i="2" l="1"/>
  <c r="M2688" i="2" s="1"/>
  <c r="V2688" i="2" s="1"/>
  <c r="V2689" i="2" s="1"/>
  <c r="V2690" i="2" s="1"/>
  <c r="V2691" i="2" s="1"/>
  <c r="V2692" i="2" s="1"/>
  <c r="V2693" i="2" s="1"/>
  <c r="V2694" i="2" s="1"/>
  <c r="V2695" i="2" s="1"/>
  <c r="V2696" i="2" s="1"/>
  <c r="K2635" i="2"/>
  <c r="J2708" i="2"/>
  <c r="O2708" i="2"/>
  <c r="Q2637" i="2"/>
  <c r="R2638" i="2"/>
  <c r="T2621" i="2"/>
  <c r="V2621" i="2"/>
  <c r="S2621" i="2"/>
  <c r="K2621" i="2"/>
  <c r="Q2623" i="2"/>
  <c r="R2624" i="2"/>
  <c r="R2698" i="2"/>
  <c r="Q2697" i="2"/>
  <c r="L2634" i="2"/>
  <c r="M2634" i="2" s="1"/>
  <c r="N2634" i="2" s="1"/>
  <c r="L2697" i="2"/>
  <c r="M2697" i="2" s="1"/>
  <c r="V2697" i="2" s="1"/>
  <c r="V2698" i="2" s="1"/>
  <c r="V2699" i="2" s="1"/>
  <c r="V2700" i="2" s="1"/>
  <c r="V2701" i="2" s="1"/>
  <c r="V2702" i="2" s="1"/>
  <c r="V2703" i="2" s="1"/>
  <c r="V2704" i="2" s="1"/>
  <c r="V2705" i="2" s="1"/>
  <c r="V2706" i="2" s="1"/>
  <c r="L2706" i="2"/>
  <c r="M2706" i="2" s="1"/>
  <c r="N2706" i="2"/>
  <c r="L2620" i="2"/>
  <c r="M2620" i="2" s="1"/>
  <c r="V2620" i="2" s="1"/>
  <c r="N2620" i="2"/>
  <c r="U2620" i="2" s="1"/>
  <c r="U2621" i="2" s="1"/>
  <c r="N2670" i="2"/>
  <c r="U2670" i="2" s="1"/>
  <c r="U2671" i="2" s="1"/>
  <c r="U2672" i="2" s="1"/>
  <c r="U2673" i="2" s="1"/>
  <c r="U2674" i="2" s="1"/>
  <c r="U2675" i="2" s="1"/>
  <c r="U2676" i="2" s="1"/>
  <c r="U2677" i="2" s="1"/>
  <c r="U2678" i="2" s="1"/>
  <c r="Q2674" i="2"/>
  <c r="R2675" i="2"/>
  <c r="L2645" i="2"/>
  <c r="M2645" i="2" s="1"/>
  <c r="V2645" i="2" s="1"/>
  <c r="V2646" i="2" s="1"/>
  <c r="V2647" i="2" s="1"/>
  <c r="V2648" i="2" s="1"/>
  <c r="V2649" i="2" s="1"/>
  <c r="V2650" i="2" s="1"/>
  <c r="V2651" i="2" s="1"/>
  <c r="V2652" i="2" s="1"/>
  <c r="N2679" i="2"/>
  <c r="U2679" i="2" s="1"/>
  <c r="U2680" i="2" s="1"/>
  <c r="U2681" i="2" s="1"/>
  <c r="U2682" i="2" s="1"/>
  <c r="U2683" i="2" s="1"/>
  <c r="U2684" i="2" s="1"/>
  <c r="U2685" i="2" s="1"/>
  <c r="U2686" i="2" s="1"/>
  <c r="O2636" i="2"/>
  <c r="J2636" i="2"/>
  <c r="T2707" i="2"/>
  <c r="S2707" i="2"/>
  <c r="K2707" i="2"/>
  <c r="N2687" i="2"/>
  <c r="U2687" i="2" s="1"/>
  <c r="J2622" i="2"/>
  <c r="O2622" i="2"/>
  <c r="I2623" i="2"/>
  <c r="L7" i="2"/>
  <c r="M7" i="2" s="1"/>
  <c r="N7" i="2" s="1"/>
  <c r="N6" i="2"/>
  <c r="U6" i="2" s="1"/>
  <c r="U7" i="2" s="1"/>
  <c r="U8" i="2" s="1"/>
  <c r="O9" i="2"/>
  <c r="J9" i="2"/>
  <c r="I10" i="2"/>
  <c r="Q11" i="2"/>
  <c r="R12" i="2"/>
  <c r="T8" i="2"/>
  <c r="K8" i="2"/>
  <c r="S8" i="2"/>
  <c r="V8" i="2"/>
  <c r="K2636" i="2" l="1"/>
  <c r="S2636" i="2"/>
  <c r="S2637" i="2" s="1"/>
  <c r="S2638" i="2" s="1"/>
  <c r="S2639" i="2" s="1"/>
  <c r="S2640" i="2" s="1"/>
  <c r="S2641" i="2" s="1"/>
  <c r="S2642" i="2" s="1"/>
  <c r="S2643" i="2" s="1"/>
  <c r="S2644" i="2" s="1"/>
  <c r="T2636" i="2"/>
  <c r="T2637" i="2" s="1"/>
  <c r="T2638" i="2" s="1"/>
  <c r="T2639" i="2" s="1"/>
  <c r="T2640" i="2" s="1"/>
  <c r="T2641" i="2" s="1"/>
  <c r="T2642" i="2" s="1"/>
  <c r="T2643" i="2" s="1"/>
  <c r="T2644" i="2" s="1"/>
  <c r="L2621" i="2"/>
  <c r="M2621" i="2" s="1"/>
  <c r="N2621" i="2"/>
  <c r="K2708" i="2"/>
  <c r="S2708" i="2"/>
  <c r="T2708" i="2"/>
  <c r="L2635" i="2"/>
  <c r="M2635" i="2" s="1"/>
  <c r="N2635" i="2" s="1"/>
  <c r="U2622" i="2"/>
  <c r="V2622" i="2"/>
  <c r="K2622" i="2"/>
  <c r="S2622" i="2"/>
  <c r="T2622" i="2"/>
  <c r="Q2675" i="2"/>
  <c r="R2676" i="2"/>
  <c r="N2697" i="2"/>
  <c r="U2697" i="2" s="1"/>
  <c r="U2698" i="2" s="1"/>
  <c r="U2699" i="2" s="1"/>
  <c r="U2700" i="2" s="1"/>
  <c r="U2701" i="2" s="1"/>
  <c r="U2702" i="2" s="1"/>
  <c r="U2703" i="2" s="1"/>
  <c r="U2704" i="2" s="1"/>
  <c r="U2705" i="2" s="1"/>
  <c r="U2706" i="2" s="1"/>
  <c r="Q2698" i="2"/>
  <c r="R2699" i="2"/>
  <c r="Q2638" i="2"/>
  <c r="R2639" i="2"/>
  <c r="Q2624" i="2"/>
  <c r="R2625" i="2"/>
  <c r="Q2625" i="2" s="1"/>
  <c r="J2623" i="2"/>
  <c r="O2623" i="2"/>
  <c r="I2624" i="2"/>
  <c r="L2707" i="2"/>
  <c r="M2707" i="2" s="1"/>
  <c r="V2707" i="2" s="1"/>
  <c r="V2708" i="2" s="1"/>
  <c r="N2645" i="2"/>
  <c r="U2645" i="2" s="1"/>
  <c r="U2646" i="2" s="1"/>
  <c r="U2647" i="2" s="1"/>
  <c r="U2648" i="2" s="1"/>
  <c r="U2649" i="2" s="1"/>
  <c r="U2650" i="2" s="1"/>
  <c r="U2651" i="2" s="1"/>
  <c r="U2652" i="2" s="1"/>
  <c r="N2688" i="2"/>
  <c r="U2688" i="2" s="1"/>
  <c r="U2689" i="2" s="1"/>
  <c r="U2690" i="2" s="1"/>
  <c r="U2691" i="2" s="1"/>
  <c r="U2692" i="2" s="1"/>
  <c r="U2693" i="2" s="1"/>
  <c r="U2694" i="2" s="1"/>
  <c r="U2695" i="2" s="1"/>
  <c r="U2696" i="2" s="1"/>
  <c r="L8" i="2"/>
  <c r="M8" i="2" s="1"/>
  <c r="N8" i="2" s="1"/>
  <c r="O10" i="2"/>
  <c r="J10" i="2"/>
  <c r="I11" i="2"/>
  <c r="Q12" i="2"/>
  <c r="R13" i="2"/>
  <c r="T9" i="2"/>
  <c r="K9" i="2"/>
  <c r="S9" i="2"/>
  <c r="U9" i="2"/>
  <c r="V9" i="2"/>
  <c r="O2624" i="2" l="1"/>
  <c r="J2624" i="2"/>
  <c r="I2625" i="2"/>
  <c r="N2708" i="2"/>
  <c r="L2708" i="2"/>
  <c r="M2708" i="2" s="1"/>
  <c r="Q2699" i="2"/>
  <c r="R2700" i="2"/>
  <c r="R2640" i="2"/>
  <c r="Q2639" i="2"/>
  <c r="N2707" i="2"/>
  <c r="U2707" i="2" s="1"/>
  <c r="U2708" i="2" s="1"/>
  <c r="V2623" i="2"/>
  <c r="K2623" i="2"/>
  <c r="S2623" i="2"/>
  <c r="T2623" i="2"/>
  <c r="U2623" i="2"/>
  <c r="Q2676" i="2"/>
  <c r="R2677" i="2"/>
  <c r="N2622" i="2"/>
  <c r="L2622" i="2"/>
  <c r="M2622" i="2" s="1"/>
  <c r="L2636" i="2"/>
  <c r="M2636" i="2" s="1"/>
  <c r="V2636" i="2" s="1"/>
  <c r="V2637" i="2" s="1"/>
  <c r="V2638" i="2" s="1"/>
  <c r="V2639" i="2" s="1"/>
  <c r="V2640" i="2" s="1"/>
  <c r="V2641" i="2" s="1"/>
  <c r="V2642" i="2" s="1"/>
  <c r="V2643" i="2" s="1"/>
  <c r="V2644" i="2" s="1"/>
  <c r="L9" i="2"/>
  <c r="M9" i="2" s="1"/>
  <c r="N9" i="2" s="1"/>
  <c r="R14" i="2"/>
  <c r="Q13" i="2"/>
  <c r="O11" i="2"/>
  <c r="J11" i="2"/>
  <c r="I12" i="2"/>
  <c r="S10" i="2"/>
  <c r="V10" i="2"/>
  <c r="T10" i="2"/>
  <c r="K10" i="2"/>
  <c r="U10" i="2"/>
  <c r="L2623" i="2" l="1"/>
  <c r="M2623" i="2" s="1"/>
  <c r="N2623" i="2" s="1"/>
  <c r="Q2640" i="2"/>
  <c r="R2641" i="2"/>
  <c r="Q2700" i="2"/>
  <c r="R2701" i="2"/>
  <c r="J2625" i="2"/>
  <c r="O2625" i="2"/>
  <c r="I2626" i="2"/>
  <c r="K2624" i="2"/>
  <c r="S2624" i="2"/>
  <c r="T2624" i="2"/>
  <c r="U2624" i="2"/>
  <c r="V2624" i="2"/>
  <c r="N2636" i="2"/>
  <c r="U2636" i="2" s="1"/>
  <c r="U2637" i="2" s="1"/>
  <c r="U2638" i="2" s="1"/>
  <c r="U2639" i="2" s="1"/>
  <c r="U2640" i="2" s="1"/>
  <c r="U2641" i="2" s="1"/>
  <c r="U2642" i="2" s="1"/>
  <c r="U2643" i="2" s="1"/>
  <c r="U2644" i="2" s="1"/>
  <c r="Q2677" i="2"/>
  <c r="R2678" i="2"/>
  <c r="L10" i="2"/>
  <c r="M10" i="2" s="1"/>
  <c r="N10" i="2" s="1"/>
  <c r="O12" i="2"/>
  <c r="J12" i="2"/>
  <c r="I13" i="2"/>
  <c r="R15" i="2"/>
  <c r="Q14" i="2"/>
  <c r="V11" i="2"/>
  <c r="U11" i="2"/>
  <c r="T11" i="2"/>
  <c r="K11" i="2"/>
  <c r="S11" i="2"/>
  <c r="T2625" i="2" l="1"/>
  <c r="U2625" i="2"/>
  <c r="V2625" i="2"/>
  <c r="S2625" i="2"/>
  <c r="K2625" i="2"/>
  <c r="Q2641" i="2"/>
  <c r="R2642" i="2"/>
  <c r="L2624" i="2"/>
  <c r="M2624" i="2" s="1"/>
  <c r="N2624" i="2" s="1"/>
  <c r="R2702" i="2"/>
  <c r="Q2701" i="2"/>
  <c r="Q2678" i="2"/>
  <c r="R2679" i="2"/>
  <c r="J2626" i="2"/>
  <c r="O2626" i="2"/>
  <c r="I2627" i="2"/>
  <c r="L11" i="2"/>
  <c r="M11" i="2" s="1"/>
  <c r="N11" i="2" s="1"/>
  <c r="O13" i="2"/>
  <c r="J13" i="2"/>
  <c r="I14" i="2"/>
  <c r="U12" i="2"/>
  <c r="K12" i="2"/>
  <c r="T12" i="2"/>
  <c r="V12" i="2"/>
  <c r="S12" i="2"/>
  <c r="Q15" i="2"/>
  <c r="R16" i="2"/>
  <c r="R2643" i="2" l="1"/>
  <c r="Q2642" i="2"/>
  <c r="J2627" i="2"/>
  <c r="O2627" i="2"/>
  <c r="K2626" i="2"/>
  <c r="S2626" i="2"/>
  <c r="T2626" i="2"/>
  <c r="Q2702" i="2"/>
  <c r="R2703" i="2"/>
  <c r="Q2679" i="2"/>
  <c r="R2680" i="2"/>
  <c r="L2625" i="2"/>
  <c r="M2625" i="2" s="1"/>
  <c r="N2625" i="2" s="1"/>
  <c r="L12" i="2"/>
  <c r="M12" i="2" s="1"/>
  <c r="N12" i="2" s="1"/>
  <c r="Q16" i="2"/>
  <c r="R17" i="2"/>
  <c r="O14" i="2"/>
  <c r="J14" i="2"/>
  <c r="I15" i="2"/>
  <c r="T13" i="2"/>
  <c r="K13" i="2"/>
  <c r="S13" i="2"/>
  <c r="U13" i="2"/>
  <c r="Q2703" i="2" l="1"/>
  <c r="R2704" i="2"/>
  <c r="L2626" i="2"/>
  <c r="M2626" i="2" s="1"/>
  <c r="V2626" i="2" s="1"/>
  <c r="T2627" i="2"/>
  <c r="T2628" i="2" s="1"/>
  <c r="T2629" i="2" s="1"/>
  <c r="T2630" i="2" s="1"/>
  <c r="T2631" i="2" s="1"/>
  <c r="T2632" i="2" s="1"/>
  <c r="T2633" i="2" s="1"/>
  <c r="T2634" i="2" s="1"/>
  <c r="T2635" i="2" s="1"/>
  <c r="S2627" i="2"/>
  <c r="S2628" i="2" s="1"/>
  <c r="S2629" i="2" s="1"/>
  <c r="S2630" i="2" s="1"/>
  <c r="S2631" i="2" s="1"/>
  <c r="S2632" i="2" s="1"/>
  <c r="S2633" i="2" s="1"/>
  <c r="S2634" i="2" s="1"/>
  <c r="S2635" i="2" s="1"/>
  <c r="K2627" i="2"/>
  <c r="Q2680" i="2"/>
  <c r="R2681" i="2"/>
  <c r="R2644" i="2"/>
  <c r="Q2643" i="2"/>
  <c r="L13" i="2"/>
  <c r="M13" i="2" s="1"/>
  <c r="V13" i="2" s="1"/>
  <c r="S14" i="2"/>
  <c r="T14" i="2"/>
  <c r="K14" i="2"/>
  <c r="Q17" i="2"/>
  <c r="R18" i="2"/>
  <c r="J15" i="2"/>
  <c r="O15" i="2"/>
  <c r="I16" i="2"/>
  <c r="Q2681" i="2" l="1"/>
  <c r="R2682" i="2"/>
  <c r="N2626" i="2"/>
  <c r="U2626" i="2" s="1"/>
  <c r="R2645" i="2"/>
  <c r="Q2644" i="2"/>
  <c r="Q2704" i="2"/>
  <c r="R2705" i="2"/>
  <c r="L2627" i="2"/>
  <c r="M2627" i="2" s="1"/>
  <c r="V2627" i="2" s="1"/>
  <c r="V2628" i="2" s="1"/>
  <c r="V2629" i="2" s="1"/>
  <c r="V2630" i="2" s="1"/>
  <c r="V2631" i="2" s="1"/>
  <c r="V2632" i="2" s="1"/>
  <c r="V2633" i="2" s="1"/>
  <c r="V2634" i="2" s="1"/>
  <c r="V2635" i="2" s="1"/>
  <c r="N13" i="2"/>
  <c r="L14" i="2"/>
  <c r="M14" i="2" s="1"/>
  <c r="V14" i="2" s="1"/>
  <c r="V15" i="2" s="1"/>
  <c r="O16" i="2"/>
  <c r="I17" i="2"/>
  <c r="I18" i="2" s="1"/>
  <c r="J16" i="2"/>
  <c r="R19" i="2"/>
  <c r="Q18" i="2"/>
  <c r="S15" i="2"/>
  <c r="T15" i="2"/>
  <c r="K15" i="2"/>
  <c r="Q2645" i="2" l="1"/>
  <c r="R2646" i="2"/>
  <c r="R2706" i="2"/>
  <c r="Q2705" i="2"/>
  <c r="N2627" i="2"/>
  <c r="U2627" i="2" s="1"/>
  <c r="U2628" i="2" s="1"/>
  <c r="U2629" i="2" s="1"/>
  <c r="U2630" i="2" s="1"/>
  <c r="U2631" i="2" s="1"/>
  <c r="U2632" i="2" s="1"/>
  <c r="U2633" i="2" s="1"/>
  <c r="U2634" i="2" s="1"/>
  <c r="U2635" i="2" s="1"/>
  <c r="Q2682" i="2"/>
  <c r="R2683" i="2"/>
  <c r="N14" i="2"/>
  <c r="U14" i="2" s="1"/>
  <c r="U15" i="2" s="1"/>
  <c r="U16" i="2" s="1"/>
  <c r="L15" i="2"/>
  <c r="M15" i="2" s="1"/>
  <c r="N15" i="2" s="1"/>
  <c r="I19" i="2"/>
  <c r="J18" i="2"/>
  <c r="K18" i="2" s="1"/>
  <c r="Q19" i="2"/>
  <c r="R20" i="2"/>
  <c r="T16" i="2"/>
  <c r="K16" i="2"/>
  <c r="S16" i="2"/>
  <c r="V16" i="2"/>
  <c r="O17" i="2"/>
  <c r="J17" i="2"/>
  <c r="Q2683" i="2" l="1"/>
  <c r="R2684" i="2"/>
  <c r="Q2706" i="2"/>
  <c r="R2707" i="2"/>
  <c r="Q2646" i="2"/>
  <c r="R2647" i="2"/>
  <c r="L18" i="2"/>
  <c r="M18" i="2" s="1"/>
  <c r="N18" i="2" s="1"/>
  <c r="L16" i="2"/>
  <c r="M16" i="2" s="1"/>
  <c r="N16" i="2" s="1"/>
  <c r="I20" i="2"/>
  <c r="J19" i="2"/>
  <c r="K19" i="2" s="1"/>
  <c r="T17" i="2"/>
  <c r="K17" i="2"/>
  <c r="S17" i="2"/>
  <c r="S18" i="2" s="1"/>
  <c r="U17" i="2"/>
  <c r="Q20" i="2"/>
  <c r="R21" i="2"/>
  <c r="Q2707" i="2" l="1"/>
  <c r="R2708" i="2"/>
  <c r="Q2708" i="2" s="1"/>
  <c r="Q2647" i="2"/>
  <c r="R2648" i="2"/>
  <c r="Q2684" i="2"/>
  <c r="R2685" i="2"/>
  <c r="L17" i="2"/>
  <c r="M17" i="2" s="1"/>
  <c r="V17" i="2" s="1"/>
  <c r="V18" i="2" s="1"/>
  <c r="V19" i="2" s="1"/>
  <c r="U18" i="2"/>
  <c r="L19" i="2"/>
  <c r="M19" i="2" s="1"/>
  <c r="N19" i="2" s="1"/>
  <c r="S19" i="2"/>
  <c r="U19" i="2"/>
  <c r="J20" i="2"/>
  <c r="K20" i="2" s="1"/>
  <c r="I21" i="2"/>
  <c r="R22" i="2"/>
  <c r="Q21" i="2"/>
  <c r="Q2648" i="2" l="1"/>
  <c r="R2649" i="2"/>
  <c r="Q2685" i="2"/>
  <c r="R2686" i="2"/>
  <c r="Q2686" i="2" s="1"/>
  <c r="L20" i="2"/>
  <c r="M20" i="2" s="1"/>
  <c r="N20" i="2" s="1"/>
  <c r="N17" i="2"/>
  <c r="U20" i="2"/>
  <c r="V20" i="2"/>
  <c r="I22" i="2"/>
  <c r="J21" i="2"/>
  <c r="K21" i="2" s="1"/>
  <c r="S20" i="2"/>
  <c r="R23" i="2"/>
  <c r="Q22" i="2"/>
  <c r="Q2649" i="2" l="1"/>
  <c r="R2650" i="2"/>
  <c r="L21" i="2"/>
  <c r="M21" i="2" s="1"/>
  <c r="N21" i="2" s="1"/>
  <c r="S21" i="2"/>
  <c r="J22" i="2"/>
  <c r="K22" i="2" s="1"/>
  <c r="I23" i="2"/>
  <c r="V21" i="2"/>
  <c r="U21" i="2"/>
  <c r="Q23" i="2"/>
  <c r="R24" i="2"/>
  <c r="Q2650" i="2" l="1"/>
  <c r="R2651" i="2"/>
  <c r="L22" i="2"/>
  <c r="M22" i="2" s="1"/>
  <c r="N22" i="2"/>
  <c r="U22" i="2"/>
  <c r="V22" i="2"/>
  <c r="J23" i="2"/>
  <c r="K23" i="2" s="1"/>
  <c r="I24" i="2"/>
  <c r="S22" i="2"/>
  <c r="Q24" i="2"/>
  <c r="R25" i="2"/>
  <c r="Q2651" i="2" l="1"/>
  <c r="R2652" i="2"/>
  <c r="L23" i="2"/>
  <c r="M23" i="2" s="1"/>
  <c r="N23" i="2" s="1"/>
  <c r="S23" i="2"/>
  <c r="V23" i="2"/>
  <c r="J24" i="2"/>
  <c r="K24" i="2" s="1"/>
  <c r="I25" i="2"/>
  <c r="U23" i="2"/>
  <c r="R26" i="2"/>
  <c r="Q25" i="2"/>
  <c r="R2653" i="2" l="1"/>
  <c r="Q2652" i="2"/>
  <c r="L24" i="2"/>
  <c r="M24" i="2" s="1"/>
  <c r="N24" i="2" s="1"/>
  <c r="V24" i="2"/>
  <c r="U24" i="2"/>
  <c r="J25" i="2"/>
  <c r="K25" i="2" s="1"/>
  <c r="I26" i="2"/>
  <c r="S24" i="2"/>
  <c r="R27" i="2"/>
  <c r="Q26" i="2"/>
  <c r="Q2653" i="2" l="1"/>
  <c r="R2654" i="2"/>
  <c r="L25" i="2"/>
  <c r="M25" i="2" s="1"/>
  <c r="N25" i="2" s="1"/>
  <c r="S25" i="2"/>
  <c r="J26" i="2"/>
  <c r="K26" i="2" s="1"/>
  <c r="I27" i="2"/>
  <c r="V25" i="2"/>
  <c r="U25" i="2"/>
  <c r="Q27" i="2"/>
  <c r="R28" i="2"/>
  <c r="Q2654" i="2" l="1"/>
  <c r="R2655" i="2"/>
  <c r="L26" i="2"/>
  <c r="M26" i="2" s="1"/>
  <c r="N26" i="2" s="1"/>
  <c r="V26" i="2"/>
  <c r="U26" i="2"/>
  <c r="J27" i="2"/>
  <c r="K27" i="2" s="1"/>
  <c r="I28" i="2"/>
  <c r="S26" i="2"/>
  <c r="Q28" i="2"/>
  <c r="R29" i="2"/>
  <c r="Q2655" i="2" l="1"/>
  <c r="R2656" i="2"/>
  <c r="L27" i="2"/>
  <c r="M27" i="2" s="1"/>
  <c r="N27" i="2" s="1"/>
  <c r="S27" i="2"/>
  <c r="I29" i="2"/>
  <c r="J28" i="2"/>
  <c r="K28" i="2" s="1"/>
  <c r="U27" i="2"/>
  <c r="V27" i="2"/>
  <c r="R30" i="2"/>
  <c r="Q29" i="2"/>
  <c r="Q2656" i="2" l="1"/>
  <c r="R2657" i="2"/>
  <c r="L28" i="2"/>
  <c r="M28" i="2" s="1"/>
  <c r="N28" i="2" s="1"/>
  <c r="S28" i="2"/>
  <c r="U28" i="2"/>
  <c r="V28" i="2"/>
  <c r="I30" i="2"/>
  <c r="J29" i="2"/>
  <c r="R31" i="2"/>
  <c r="Q30" i="2"/>
  <c r="Q2657" i="2" l="1"/>
  <c r="R2658" i="2"/>
  <c r="J30" i="2"/>
  <c r="K30" i="2" s="1"/>
  <c r="I31" i="2"/>
  <c r="S29" i="2"/>
  <c r="S30" i="2" s="1"/>
  <c r="U29" i="2"/>
  <c r="K29" i="2"/>
  <c r="Q31" i="2"/>
  <c r="R32" i="2"/>
  <c r="Q2658" i="2" l="1"/>
  <c r="R2659" i="2"/>
  <c r="L29" i="2"/>
  <c r="M29" i="2" s="1"/>
  <c r="V29" i="2" s="1"/>
  <c r="L30" i="2"/>
  <c r="M30" i="2" s="1"/>
  <c r="N30" i="2" s="1"/>
  <c r="U30" i="2" s="1"/>
  <c r="I32" i="2"/>
  <c r="J31" i="2"/>
  <c r="K31" i="2" s="1"/>
  <c r="Q32" i="2"/>
  <c r="R33" i="2"/>
  <c r="Q2659" i="2" l="1"/>
  <c r="R2660" i="2"/>
  <c r="Q2660" i="2" s="1"/>
  <c r="L31" i="2"/>
  <c r="M31" i="2" s="1"/>
  <c r="N31" i="2" s="1"/>
  <c r="N29" i="2"/>
  <c r="V30" i="2"/>
  <c r="J32" i="2"/>
  <c r="K32" i="2" s="1"/>
  <c r="I33" i="2"/>
  <c r="V31" i="2"/>
  <c r="S31" i="2"/>
  <c r="U31" i="2"/>
  <c r="U32" i="2" s="1"/>
  <c r="R34" i="2"/>
  <c r="Q33" i="2"/>
  <c r="S32" i="2" l="1"/>
  <c r="L32" i="2"/>
  <c r="M32" i="2" s="1"/>
  <c r="N32" i="2" s="1"/>
  <c r="V32" i="2"/>
  <c r="J33" i="2"/>
  <c r="K33" i="2" s="1"/>
  <c r="I34" i="2"/>
  <c r="R35" i="2"/>
  <c r="Q34" i="2"/>
  <c r="L33" i="2" l="1"/>
  <c r="M33" i="2" s="1"/>
  <c r="N33" i="2" s="1"/>
  <c r="V33" i="2"/>
  <c r="J34" i="2"/>
  <c r="K34" i="2" s="1"/>
  <c r="I35" i="2"/>
  <c r="S33" i="2"/>
  <c r="S34" i="2" s="1"/>
  <c r="U33" i="2"/>
  <c r="Q35" i="2"/>
  <c r="R36" i="2"/>
  <c r="L34" i="2" l="1"/>
  <c r="M34" i="2" s="1"/>
  <c r="N34" i="2" s="1"/>
  <c r="V34" i="2"/>
  <c r="U34" i="2"/>
  <c r="J35" i="2"/>
  <c r="K35" i="2" s="1"/>
  <c r="I36" i="2"/>
  <c r="Q36" i="2"/>
  <c r="R37" i="2"/>
  <c r="L35" i="2" l="1"/>
  <c r="M35" i="2" s="1"/>
  <c r="N35" i="2" s="1"/>
  <c r="U35" i="2"/>
  <c r="V35" i="2"/>
  <c r="J36" i="2"/>
  <c r="K36" i="2" s="1"/>
  <c r="I37" i="2"/>
  <c r="S35" i="2"/>
  <c r="R38" i="2"/>
  <c r="Q37" i="2"/>
  <c r="L36" i="2" l="1"/>
  <c r="M36" i="2" s="1"/>
  <c r="N36" i="2" s="1"/>
  <c r="S36" i="2"/>
  <c r="U36" i="2"/>
  <c r="V36" i="2"/>
  <c r="J37" i="2"/>
  <c r="K37" i="2" s="1"/>
  <c r="I38" i="2"/>
  <c r="R39" i="2"/>
  <c r="Q38" i="2"/>
  <c r="L37" i="2" l="1"/>
  <c r="M37" i="2" s="1"/>
  <c r="N37" i="2" s="1"/>
  <c r="V37" i="2"/>
  <c r="U37" i="2"/>
  <c r="J38" i="2"/>
  <c r="K38" i="2" s="1"/>
  <c r="I39" i="2"/>
  <c r="S37" i="2"/>
  <c r="Q39" i="2"/>
  <c r="R40" i="2"/>
  <c r="L38" i="2" l="1"/>
  <c r="M38" i="2" s="1"/>
  <c r="N38" i="2" s="1"/>
  <c r="S38" i="2"/>
  <c r="V38" i="2"/>
  <c r="I40" i="2"/>
  <c r="J39" i="2"/>
  <c r="K39" i="2" s="1"/>
  <c r="U38" i="2"/>
  <c r="Q40" i="2"/>
  <c r="R41" i="2"/>
  <c r="L39" i="2" l="1"/>
  <c r="M39" i="2" s="1"/>
  <c r="N39" i="2" s="1"/>
  <c r="U39" i="2"/>
  <c r="J40" i="2"/>
  <c r="K40" i="2" s="1"/>
  <c r="I41" i="2"/>
  <c r="V39" i="2"/>
  <c r="S39" i="2"/>
  <c r="R42" i="2"/>
  <c r="Q41" i="2"/>
  <c r="L40" i="2" l="1"/>
  <c r="M40" i="2" s="1"/>
  <c r="N40" i="2" s="1"/>
  <c r="V40" i="2"/>
  <c r="S40" i="2"/>
  <c r="U40" i="2"/>
  <c r="I42" i="2"/>
  <c r="J41" i="2"/>
  <c r="K41" i="2" s="1"/>
  <c r="R43" i="2"/>
  <c r="Q42" i="2"/>
  <c r="L41" i="2" l="1"/>
  <c r="M41" i="2" s="1"/>
  <c r="N41" i="2" s="1"/>
  <c r="J42" i="2"/>
  <c r="I43" i="2"/>
  <c r="Q43" i="2"/>
  <c r="R44" i="2"/>
  <c r="U41" i="2"/>
  <c r="V41" i="2"/>
  <c r="S41" i="2"/>
  <c r="J43" i="2" l="1"/>
  <c r="I44" i="2"/>
  <c r="U42" i="2"/>
  <c r="S42" i="2"/>
  <c r="K42" i="2"/>
  <c r="V42" i="2"/>
  <c r="Q44" i="2"/>
  <c r="R45" i="2"/>
  <c r="L42" i="2" l="1"/>
  <c r="M42" i="2" s="1"/>
  <c r="N42" i="2" s="1"/>
  <c r="Q45" i="2"/>
  <c r="R46" i="2"/>
  <c r="J44" i="2"/>
  <c r="I45" i="2"/>
  <c r="K43" i="2"/>
  <c r="U43" i="2"/>
  <c r="V43" i="2"/>
  <c r="S43" i="2"/>
  <c r="L43" i="2" l="1"/>
  <c r="M43" i="2" s="1"/>
  <c r="N43" i="2" s="1"/>
  <c r="K44" i="2"/>
  <c r="S44" i="2"/>
  <c r="R47" i="2"/>
  <c r="Q46" i="2"/>
  <c r="I46" i="2"/>
  <c r="J45" i="2"/>
  <c r="L44" i="2" l="1"/>
  <c r="M44" i="2" s="1"/>
  <c r="V44" i="2" s="1"/>
  <c r="J46" i="2"/>
  <c r="K46" i="2" s="1"/>
  <c r="I47" i="2"/>
  <c r="K45" i="2"/>
  <c r="S45" i="2"/>
  <c r="S46" i="2" s="1"/>
  <c r="Q47" i="2"/>
  <c r="R48" i="2"/>
  <c r="L46" i="2" l="1"/>
  <c r="M46" i="2" s="1"/>
  <c r="N46" i="2" s="1"/>
  <c r="L45" i="2"/>
  <c r="M45" i="2" s="1"/>
  <c r="V45" i="2" s="1"/>
  <c r="V46" i="2" s="1"/>
  <c r="N45" i="2"/>
  <c r="N44" i="2"/>
  <c r="U44" i="2" s="1"/>
  <c r="U45" i="2" s="1"/>
  <c r="U46" i="2" s="1"/>
  <c r="I48" i="2"/>
  <c r="O47" i="2"/>
  <c r="O46" i="2" s="1"/>
  <c r="J47" i="2"/>
  <c r="K47" i="2" s="1"/>
  <c r="R49" i="2"/>
  <c r="Q48" i="2"/>
  <c r="L47" i="2" l="1"/>
  <c r="M47" i="2" s="1"/>
  <c r="N47" i="2" s="1"/>
  <c r="U47" i="2"/>
  <c r="P46" i="2"/>
  <c r="O45" i="2"/>
  <c r="O48" i="2"/>
  <c r="I49" i="2"/>
  <c r="J48" i="2"/>
  <c r="K48" i="2" s="1"/>
  <c r="Q49" i="2"/>
  <c r="R50" i="2"/>
  <c r="S47" i="2"/>
  <c r="V47" i="2"/>
  <c r="L48" i="2" l="1"/>
  <c r="M48" i="2" s="1"/>
  <c r="N48" i="2"/>
  <c r="O44" i="2"/>
  <c r="O43" i="2" s="1"/>
  <c r="O42" i="2" s="1"/>
  <c r="O41" i="2" s="1"/>
  <c r="O40" i="2" s="1"/>
  <c r="O39" i="2" s="1"/>
  <c r="O38" i="2" s="1"/>
  <c r="O37" i="2" s="1"/>
  <c r="O36" i="2" s="1"/>
  <c r="O35" i="2" s="1"/>
  <c r="O34" i="2" s="1"/>
  <c r="O33" i="2" s="1"/>
  <c r="O32" i="2" s="1"/>
  <c r="O31" i="2" s="1"/>
  <c r="P31" i="2" s="1"/>
  <c r="P45" i="2"/>
  <c r="V48" i="2"/>
  <c r="U48" i="2"/>
  <c r="O30" i="2"/>
  <c r="S48" i="2"/>
  <c r="O49" i="2"/>
  <c r="I50" i="2"/>
  <c r="J49" i="2"/>
  <c r="K49" i="2" s="1"/>
  <c r="Q50" i="2"/>
  <c r="R51" i="2"/>
  <c r="L49" i="2" l="1"/>
  <c r="M49" i="2" s="1"/>
  <c r="N49" i="2" s="1"/>
  <c r="U49" i="2"/>
  <c r="P30" i="2"/>
  <c r="O29" i="2"/>
  <c r="O28" i="2" s="1"/>
  <c r="O27" i="2" s="1"/>
  <c r="O26" i="2" s="1"/>
  <c r="O25" i="2" s="1"/>
  <c r="O24" i="2" s="1"/>
  <c r="O23" i="2" s="1"/>
  <c r="O22" i="2" s="1"/>
  <c r="O21" i="2" s="1"/>
  <c r="O20" i="2" s="1"/>
  <c r="O19" i="2" s="1"/>
  <c r="I51" i="2"/>
  <c r="O50" i="2"/>
  <c r="J50" i="2"/>
  <c r="K50" i="2" s="1"/>
  <c r="S49" i="2"/>
  <c r="S50" i="2" s="1"/>
  <c r="R52" i="2"/>
  <c r="Q51" i="2"/>
  <c r="V49" i="2"/>
  <c r="L50" i="2" l="1"/>
  <c r="M50" i="2" s="1"/>
  <c r="N50" i="2" s="1"/>
  <c r="V50" i="2"/>
  <c r="O18" i="2"/>
  <c r="P18" i="2" s="1"/>
  <c r="P19" i="2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Q52" i="2"/>
  <c r="R53" i="2"/>
  <c r="U50" i="2"/>
  <c r="J51" i="2"/>
  <c r="K51" i="2" s="1"/>
  <c r="I52" i="2"/>
  <c r="O51" i="2"/>
  <c r="L51" i="2" l="1"/>
  <c r="M51" i="2" s="1"/>
  <c r="N51" i="2" s="1"/>
  <c r="U51" i="2"/>
  <c r="S51" i="2"/>
  <c r="J52" i="2"/>
  <c r="K52" i="2" s="1"/>
  <c r="I53" i="2"/>
  <c r="O52" i="2"/>
  <c r="Q53" i="2"/>
  <c r="R54" i="2"/>
  <c r="V51" i="2"/>
  <c r="V52" i="2" s="1"/>
  <c r="T51" i="2"/>
  <c r="L52" i="2" l="1"/>
  <c r="M52" i="2" s="1"/>
  <c r="N52" i="2" s="1"/>
  <c r="T52" i="2"/>
  <c r="U52" i="2"/>
  <c r="S52" i="2"/>
  <c r="J53" i="2"/>
  <c r="K53" i="2" s="1"/>
  <c r="I54" i="2"/>
  <c r="O53" i="2"/>
  <c r="Q54" i="2"/>
  <c r="R55" i="2"/>
  <c r="L53" i="2" l="1"/>
  <c r="M53" i="2" s="1"/>
  <c r="N53" i="2" s="1"/>
  <c r="T53" i="2"/>
  <c r="S53" i="2"/>
  <c r="V53" i="2"/>
  <c r="Q55" i="2"/>
  <c r="R56" i="2"/>
  <c r="J54" i="2"/>
  <c r="K54" i="2" s="1"/>
  <c r="I55" i="2"/>
  <c r="O54" i="2"/>
  <c r="U53" i="2"/>
  <c r="L54" i="2" l="1"/>
  <c r="M54" i="2" s="1"/>
  <c r="N54" i="2" s="1"/>
  <c r="U54" i="2"/>
  <c r="O55" i="2"/>
  <c r="J55" i="2"/>
  <c r="K55" i="2" s="1"/>
  <c r="I56" i="2"/>
  <c r="V54" i="2"/>
  <c r="S54" i="2"/>
  <c r="Q56" i="2"/>
  <c r="R57" i="2"/>
  <c r="T54" i="2"/>
  <c r="L55" i="2" l="1"/>
  <c r="M55" i="2" s="1"/>
  <c r="N55" i="2" s="1"/>
  <c r="S55" i="2"/>
  <c r="U55" i="2"/>
  <c r="T55" i="2"/>
  <c r="V55" i="2"/>
  <c r="O56" i="2"/>
  <c r="I57" i="2"/>
  <c r="J56" i="2"/>
  <c r="K56" i="2" s="1"/>
  <c r="Q57" i="2"/>
  <c r="R58" i="2"/>
  <c r="L56" i="2" l="1"/>
  <c r="M56" i="2" s="1"/>
  <c r="N56" i="2" s="1"/>
  <c r="T56" i="2"/>
  <c r="U56" i="2"/>
  <c r="V56" i="2"/>
  <c r="I58" i="2"/>
  <c r="O57" i="2"/>
  <c r="J57" i="2"/>
  <c r="K57" i="2" s="1"/>
  <c r="S56" i="2"/>
  <c r="Q58" i="2"/>
  <c r="R59" i="2"/>
  <c r="L57" i="2" l="1"/>
  <c r="M57" i="2" s="1"/>
  <c r="N57" i="2" s="1"/>
  <c r="S57" i="2"/>
  <c r="O58" i="2"/>
  <c r="I59" i="2"/>
  <c r="J58" i="2"/>
  <c r="K58" i="2" s="1"/>
  <c r="V57" i="2"/>
  <c r="U57" i="2"/>
  <c r="Q59" i="2"/>
  <c r="R60" i="2"/>
  <c r="T57" i="2"/>
  <c r="L58" i="2" l="1"/>
  <c r="M58" i="2" s="1"/>
  <c r="N58" i="2" s="1"/>
  <c r="U58" i="2" s="1"/>
  <c r="S58" i="2"/>
  <c r="I60" i="2"/>
  <c r="J59" i="2"/>
  <c r="Q60" i="2"/>
  <c r="R61" i="2"/>
  <c r="V58" i="2" l="1"/>
  <c r="U59" i="2"/>
  <c r="K59" i="2"/>
  <c r="S59" i="2"/>
  <c r="R62" i="2"/>
  <c r="Q61" i="2"/>
  <c r="I61" i="2"/>
  <c r="J60" i="2"/>
  <c r="K60" i="2" s="1"/>
  <c r="L59" i="2" l="1"/>
  <c r="M59" i="2" s="1"/>
  <c r="V59" i="2" s="1"/>
  <c r="L60" i="2"/>
  <c r="M60" i="2" s="1"/>
  <c r="N60" i="2" s="1"/>
  <c r="S60" i="2"/>
  <c r="J61" i="2"/>
  <c r="K61" i="2" s="1"/>
  <c r="I62" i="2"/>
  <c r="V60" i="2"/>
  <c r="Q62" i="2"/>
  <c r="R63" i="2"/>
  <c r="U60" i="2"/>
  <c r="U61" i="2" s="1"/>
  <c r="L61" i="2" l="1"/>
  <c r="M61" i="2" s="1"/>
  <c r="N61" i="2" s="1"/>
  <c r="N59" i="2"/>
  <c r="V61" i="2"/>
  <c r="R64" i="2"/>
  <c r="Q63" i="2"/>
  <c r="I63" i="2"/>
  <c r="O62" i="2"/>
  <c r="O61" i="2" s="1"/>
  <c r="O60" i="2" s="1"/>
  <c r="J62" i="2"/>
  <c r="K62" i="2" s="1"/>
  <c r="S61" i="2"/>
  <c r="P60" i="2" l="1"/>
  <c r="O59" i="2"/>
  <c r="P59" i="2" s="1"/>
  <c r="T58" i="2" s="1"/>
  <c r="T59" i="2" s="1"/>
  <c r="T60" i="2" s="1"/>
  <c r="T61" i="2" s="1"/>
  <c r="T62" i="2" s="1"/>
  <c r="L62" i="2"/>
  <c r="M62" i="2" s="1"/>
  <c r="N62" i="2" s="1"/>
  <c r="V62" i="2"/>
  <c r="R65" i="2"/>
  <c r="Q64" i="2"/>
  <c r="S62" i="2"/>
  <c r="O63" i="2"/>
  <c r="J63" i="2"/>
  <c r="K63" i="2" s="1"/>
  <c r="I64" i="2"/>
  <c r="U62" i="2"/>
  <c r="L63" i="2" l="1"/>
  <c r="M63" i="2" s="1"/>
  <c r="N63" i="2" s="1"/>
  <c r="I65" i="2"/>
  <c r="J64" i="2"/>
  <c r="K64" i="2" s="1"/>
  <c r="O64" i="2"/>
  <c r="R66" i="2"/>
  <c r="Q65" i="2"/>
  <c r="V63" i="2"/>
  <c r="U63" i="2"/>
  <c r="S63" i="2"/>
  <c r="T63" i="2"/>
  <c r="L64" i="2" l="1"/>
  <c r="M64" i="2" s="1"/>
  <c r="N64" i="2" s="1"/>
  <c r="S64" i="2"/>
  <c r="U64" i="2"/>
  <c r="V64" i="2"/>
  <c r="T64" i="2"/>
  <c r="R67" i="2"/>
  <c r="Q66" i="2"/>
  <c r="O65" i="2"/>
  <c r="J65" i="2"/>
  <c r="K65" i="2" s="1"/>
  <c r="I66" i="2"/>
  <c r="L65" i="2" l="1"/>
  <c r="M65" i="2" s="1"/>
  <c r="N65" i="2" s="1"/>
  <c r="V65" i="2"/>
  <c r="U65" i="2"/>
  <c r="T65" i="2"/>
  <c r="O66" i="2"/>
  <c r="J66" i="2"/>
  <c r="K66" i="2" s="1"/>
  <c r="I67" i="2"/>
  <c r="S65" i="2"/>
  <c r="R68" i="2"/>
  <c r="Q67" i="2"/>
  <c r="L66" i="2" l="1"/>
  <c r="M66" i="2" s="1"/>
  <c r="N66" i="2" s="1"/>
  <c r="T66" i="2"/>
  <c r="S66" i="2"/>
  <c r="U66" i="2"/>
  <c r="Q68" i="2"/>
  <c r="R69" i="2"/>
  <c r="J67" i="2"/>
  <c r="K67" i="2" s="1"/>
  <c r="I68" i="2"/>
  <c r="O67" i="2"/>
  <c r="V66" i="2"/>
  <c r="L67" i="2" l="1"/>
  <c r="M67" i="2" s="1"/>
  <c r="N67" i="2" s="1"/>
  <c r="V67" i="2"/>
  <c r="U67" i="2"/>
  <c r="T67" i="2"/>
  <c r="S67" i="2"/>
  <c r="O68" i="2"/>
  <c r="J68" i="2"/>
  <c r="K68" i="2" s="1"/>
  <c r="I69" i="2"/>
  <c r="R70" i="2"/>
  <c r="Q69" i="2"/>
  <c r="L68" i="2" l="1"/>
  <c r="M68" i="2" s="1"/>
  <c r="N68" i="2"/>
  <c r="V68" i="2"/>
  <c r="Q70" i="2"/>
  <c r="R71" i="2"/>
  <c r="O69" i="2"/>
  <c r="J69" i="2"/>
  <c r="K69" i="2" s="1"/>
  <c r="I70" i="2"/>
  <c r="S68" i="2"/>
  <c r="T68" i="2"/>
  <c r="U68" i="2"/>
  <c r="L69" i="2" l="1"/>
  <c r="M69" i="2" s="1"/>
  <c r="N69" i="2" s="1"/>
  <c r="U69" i="2"/>
  <c r="T69" i="2"/>
  <c r="S69" i="2"/>
  <c r="V69" i="2"/>
  <c r="I71" i="2"/>
  <c r="J70" i="2"/>
  <c r="K70" i="2" s="1"/>
  <c r="O70" i="2"/>
  <c r="Q71" i="2"/>
  <c r="R72" i="2"/>
  <c r="L70" i="2" l="1"/>
  <c r="M70" i="2" s="1"/>
  <c r="N70" i="2" s="1"/>
  <c r="U70" i="2"/>
  <c r="V70" i="2"/>
  <c r="S70" i="2"/>
  <c r="R73" i="2"/>
  <c r="Q72" i="2"/>
  <c r="I72" i="2"/>
  <c r="J71" i="2"/>
  <c r="K71" i="2" s="1"/>
  <c r="O71" i="2"/>
  <c r="T70" i="2"/>
  <c r="L71" i="2" l="1"/>
  <c r="M71" i="2" s="1"/>
  <c r="N71" i="2" s="1"/>
  <c r="U71" i="2" s="1"/>
  <c r="Q73" i="2"/>
  <c r="R74" i="2"/>
  <c r="I73" i="2"/>
  <c r="J72" i="2"/>
  <c r="S71" i="2"/>
  <c r="V71" i="2" l="1"/>
  <c r="I74" i="2"/>
  <c r="J73" i="2"/>
  <c r="K73" i="2" s="1"/>
  <c r="R75" i="2"/>
  <c r="Q74" i="2"/>
  <c r="K72" i="2"/>
  <c r="S72" i="2"/>
  <c r="S73" i="2" s="1"/>
  <c r="U72" i="2"/>
  <c r="U73" i="2" s="1"/>
  <c r="V72" i="2"/>
  <c r="L73" i="2" l="1"/>
  <c r="M73" i="2" s="1"/>
  <c r="N73" i="2" s="1"/>
  <c r="L72" i="2"/>
  <c r="M72" i="2" s="1"/>
  <c r="N72" i="2"/>
  <c r="V73" i="2"/>
  <c r="Q75" i="2"/>
  <c r="R76" i="2"/>
  <c r="I75" i="2"/>
  <c r="O74" i="2"/>
  <c r="O73" i="2" s="1"/>
  <c r="J74" i="2"/>
  <c r="K74" i="2" s="1"/>
  <c r="L74" i="2" l="1"/>
  <c r="M74" i="2" s="1"/>
  <c r="N74" i="2" s="1"/>
  <c r="P73" i="2"/>
  <c r="O72" i="2"/>
  <c r="P72" i="2" s="1"/>
  <c r="T71" i="2" s="1"/>
  <c r="T72" i="2" s="1"/>
  <c r="T73" i="2" s="1"/>
  <c r="T74" i="2" s="1"/>
  <c r="T75" i="2" s="1"/>
  <c r="U74" i="2"/>
  <c r="V74" i="2"/>
  <c r="O75" i="2"/>
  <c r="I76" i="2"/>
  <c r="J75" i="2"/>
  <c r="K75" i="2" s="1"/>
  <c r="Q76" i="2"/>
  <c r="R77" i="2"/>
  <c r="S74" i="2"/>
  <c r="L75" i="2" l="1"/>
  <c r="M75" i="2" s="1"/>
  <c r="N75" i="2" s="1"/>
  <c r="S75" i="2"/>
  <c r="V75" i="2"/>
  <c r="I77" i="2"/>
  <c r="J76" i="2"/>
  <c r="K76" i="2" s="1"/>
  <c r="O76" i="2"/>
  <c r="R78" i="2"/>
  <c r="Q77" i="2"/>
  <c r="U75" i="2"/>
  <c r="L76" i="2" l="1"/>
  <c r="M76" i="2" s="1"/>
  <c r="N76" i="2" s="1"/>
  <c r="T76" i="2"/>
  <c r="R79" i="2"/>
  <c r="Q78" i="2"/>
  <c r="O77" i="2"/>
  <c r="J77" i="2"/>
  <c r="K77" i="2" s="1"/>
  <c r="I78" i="2"/>
  <c r="U76" i="2"/>
  <c r="S76" i="2"/>
  <c r="V76" i="2"/>
  <c r="L77" i="2" l="1"/>
  <c r="M77" i="2" s="1"/>
  <c r="N77" i="2" s="1"/>
  <c r="V77" i="2"/>
  <c r="S77" i="2"/>
  <c r="U77" i="2"/>
  <c r="I79" i="2"/>
  <c r="J78" i="2"/>
  <c r="K78" i="2" s="1"/>
  <c r="O78" i="2"/>
  <c r="R80" i="2"/>
  <c r="Q79" i="2"/>
  <c r="T77" i="2"/>
  <c r="L78" i="2" l="1"/>
  <c r="M78" i="2" s="1"/>
  <c r="N78" i="2" s="1"/>
  <c r="O79" i="2"/>
  <c r="J79" i="2"/>
  <c r="K79" i="2" s="1"/>
  <c r="I80" i="2"/>
  <c r="R81" i="2"/>
  <c r="Q80" i="2"/>
  <c r="U78" i="2"/>
  <c r="V78" i="2"/>
  <c r="T78" i="2"/>
  <c r="S78" i="2"/>
  <c r="L79" i="2" l="1"/>
  <c r="M79" i="2" s="1"/>
  <c r="N79" i="2" s="1"/>
  <c r="T79" i="2"/>
  <c r="V79" i="2"/>
  <c r="U79" i="2"/>
  <c r="S79" i="2"/>
  <c r="Q81" i="2"/>
  <c r="R82" i="2"/>
  <c r="O80" i="2"/>
  <c r="I81" i="2"/>
  <c r="J80" i="2"/>
  <c r="K80" i="2" s="1"/>
  <c r="L80" i="2" l="1"/>
  <c r="M80" i="2" s="1"/>
  <c r="N80" i="2" s="1"/>
  <c r="U80" i="2" s="1"/>
  <c r="Q82" i="2"/>
  <c r="R83" i="2"/>
  <c r="I82" i="2"/>
  <c r="J81" i="2"/>
  <c r="K81" i="2" s="1"/>
  <c r="S80" i="2"/>
  <c r="L81" i="2" l="1"/>
  <c r="M81" i="2" s="1"/>
  <c r="N81" i="2" s="1"/>
  <c r="V80" i="2"/>
  <c r="V81" i="2" s="1"/>
  <c r="U81" i="2"/>
  <c r="R84" i="2"/>
  <c r="Q83" i="2"/>
  <c r="S81" i="2"/>
  <c r="I83" i="2"/>
  <c r="O82" i="2" s="1"/>
  <c r="O81" i="2" s="1"/>
  <c r="P81" i="2" s="1"/>
  <c r="T80" i="2" s="1"/>
  <c r="T81" i="2" s="1"/>
  <c r="J82" i="2"/>
  <c r="K82" i="2" s="1"/>
  <c r="L82" i="2" l="1"/>
  <c r="M82" i="2" s="1"/>
  <c r="N82" i="2" s="1"/>
  <c r="J83" i="2"/>
  <c r="K83" i="2" s="1"/>
  <c r="I84" i="2"/>
  <c r="O83" i="2"/>
  <c r="Q84" i="2"/>
  <c r="R85" i="2"/>
  <c r="V82" i="2"/>
  <c r="V83" i="2" s="1"/>
  <c r="T82" i="2"/>
  <c r="T83" i="2" s="1"/>
  <c r="S82" i="2"/>
  <c r="S83" i="2" s="1"/>
  <c r="U82" i="2"/>
  <c r="U83" i="2" s="1"/>
  <c r="L83" i="2" l="1"/>
  <c r="M83" i="2" s="1"/>
  <c r="N83" i="2" s="1"/>
  <c r="O84" i="2"/>
  <c r="J84" i="2"/>
  <c r="I85" i="2"/>
  <c r="Q85" i="2"/>
  <c r="R86" i="2"/>
  <c r="I86" i="2" l="1"/>
  <c r="O85" i="2"/>
  <c r="J85" i="2"/>
  <c r="S84" i="2"/>
  <c r="V84" i="2"/>
  <c r="K84" i="2"/>
  <c r="U84" i="2"/>
  <c r="R87" i="2"/>
  <c r="Q86" i="2"/>
  <c r="T84" i="2"/>
  <c r="L84" i="2" l="1"/>
  <c r="M84" i="2" s="1"/>
  <c r="N84" i="2" s="1"/>
  <c r="Q87" i="2"/>
  <c r="R88" i="2"/>
  <c r="S85" i="2"/>
  <c r="K85" i="2"/>
  <c r="U85" i="2"/>
  <c r="T85" i="2"/>
  <c r="I87" i="2"/>
  <c r="J86" i="2"/>
  <c r="O86" i="2"/>
  <c r="L85" i="2" l="1"/>
  <c r="M85" i="2" s="1"/>
  <c r="V85" i="2" s="1"/>
  <c r="J87" i="2"/>
  <c r="K87" i="2" s="1"/>
  <c r="I88" i="2"/>
  <c r="U86" i="2"/>
  <c r="U87" i="2" s="1"/>
  <c r="T86" i="2"/>
  <c r="T87" i="2" s="1"/>
  <c r="K86" i="2"/>
  <c r="S86" i="2"/>
  <c r="S87" i="2" s="1"/>
  <c r="Q88" i="2"/>
  <c r="R89" i="2"/>
  <c r="L86" i="2" l="1"/>
  <c r="M86" i="2" s="1"/>
  <c r="V86" i="2" s="1"/>
  <c r="V87" i="2" s="1"/>
  <c r="L87" i="2"/>
  <c r="M87" i="2" s="1"/>
  <c r="N87" i="2"/>
  <c r="N85" i="2"/>
  <c r="R90" i="2"/>
  <c r="Q89" i="2"/>
  <c r="I89" i="2"/>
  <c r="J88" i="2"/>
  <c r="K88" i="2" s="1"/>
  <c r="O88" i="2"/>
  <c r="O87" i="2" s="1"/>
  <c r="P87" i="2" s="1"/>
  <c r="N86" i="2" l="1"/>
  <c r="L88" i="2"/>
  <c r="M88" i="2" s="1"/>
  <c r="N88" i="2" s="1"/>
  <c r="T88" i="2"/>
  <c r="O89" i="2"/>
  <c r="I90" i="2"/>
  <c r="J89" i="2"/>
  <c r="K89" i="2" s="1"/>
  <c r="R91" i="2"/>
  <c r="Q90" i="2"/>
  <c r="V88" i="2"/>
  <c r="S88" i="2"/>
  <c r="U88" i="2"/>
  <c r="L89" i="2" l="1"/>
  <c r="M89" i="2" s="1"/>
  <c r="N89" i="2" s="1"/>
  <c r="V89" i="2"/>
  <c r="U89" i="2"/>
  <c r="S89" i="2"/>
  <c r="T89" i="2"/>
  <c r="O90" i="2"/>
  <c r="J90" i="2"/>
  <c r="K90" i="2" s="1"/>
  <c r="I91" i="2"/>
  <c r="Q91" i="2"/>
  <c r="R92" i="2"/>
  <c r="L90" i="2" l="1"/>
  <c r="M90" i="2" s="1"/>
  <c r="N90" i="2" s="1"/>
  <c r="U90" i="2"/>
  <c r="T90" i="2"/>
  <c r="V90" i="2"/>
  <c r="Q92" i="2"/>
  <c r="R93" i="2"/>
  <c r="J91" i="2"/>
  <c r="K91" i="2" s="1"/>
  <c r="I92" i="2"/>
  <c r="O91" i="2"/>
  <c r="S90" i="2"/>
  <c r="L91" i="2" l="1"/>
  <c r="M91" i="2" s="1"/>
  <c r="N91" i="2" s="1"/>
  <c r="U91" i="2" s="1"/>
  <c r="S91" i="2"/>
  <c r="I93" i="2"/>
  <c r="J92" i="2"/>
  <c r="K92" i="2" s="1"/>
  <c r="Q93" i="2"/>
  <c r="R94" i="2"/>
  <c r="L92" i="2" l="1"/>
  <c r="M92" i="2" s="1"/>
  <c r="N92" i="2" s="1"/>
  <c r="V91" i="2"/>
  <c r="V92" i="2"/>
  <c r="Q94" i="2"/>
  <c r="R95" i="2"/>
  <c r="S92" i="2"/>
  <c r="U92" i="2"/>
  <c r="J93" i="2"/>
  <c r="K93" i="2" s="1"/>
  <c r="I94" i="2"/>
  <c r="O93" i="2" s="1"/>
  <c r="O92" i="2" s="1"/>
  <c r="P92" i="2" s="1"/>
  <c r="T91" i="2" s="1"/>
  <c r="T92" i="2" s="1"/>
  <c r="L93" i="2" l="1"/>
  <c r="M93" i="2" s="1"/>
  <c r="N93" i="2" s="1"/>
  <c r="V93" i="2"/>
  <c r="S93" i="2"/>
  <c r="T93" i="2"/>
  <c r="R96" i="2"/>
  <c r="Q95" i="2"/>
  <c r="I95" i="2"/>
  <c r="O94" i="2"/>
  <c r="J94" i="2"/>
  <c r="K94" i="2" s="1"/>
  <c r="U93" i="2"/>
  <c r="L94" i="2" l="1"/>
  <c r="M94" i="2" s="1"/>
  <c r="N94" i="2" s="1"/>
  <c r="Q96" i="2"/>
  <c r="R97" i="2"/>
  <c r="T94" i="2"/>
  <c r="O95" i="2"/>
  <c r="J95" i="2"/>
  <c r="K95" i="2" s="1"/>
  <c r="I96" i="2"/>
  <c r="S94" i="2"/>
  <c r="U94" i="2"/>
  <c r="V94" i="2"/>
  <c r="L95" i="2" l="1"/>
  <c r="M95" i="2" s="1"/>
  <c r="N95" i="2" s="1"/>
  <c r="V95" i="2"/>
  <c r="U95" i="2"/>
  <c r="S95" i="2"/>
  <c r="T95" i="2"/>
  <c r="O96" i="2"/>
  <c r="I97" i="2"/>
  <c r="J96" i="2"/>
  <c r="K96" i="2" s="1"/>
  <c r="R98" i="2"/>
  <c r="Q97" i="2"/>
  <c r="L96" i="2" l="1"/>
  <c r="M96" i="2" s="1"/>
  <c r="N96" i="2" s="1"/>
  <c r="T96" i="2"/>
  <c r="R99" i="2"/>
  <c r="Q98" i="2"/>
  <c r="S96" i="2"/>
  <c r="O97" i="2"/>
  <c r="J97" i="2"/>
  <c r="K97" i="2" s="1"/>
  <c r="I98" i="2"/>
  <c r="U96" i="2"/>
  <c r="V96" i="2"/>
  <c r="L97" i="2" l="1"/>
  <c r="M97" i="2" s="1"/>
  <c r="N97" i="2" s="1"/>
  <c r="V97" i="2"/>
  <c r="U97" i="2"/>
  <c r="S97" i="2"/>
  <c r="I99" i="2"/>
  <c r="J98" i="2"/>
  <c r="O98" i="2"/>
  <c r="T97" i="2"/>
  <c r="Q99" i="2"/>
  <c r="R100" i="2"/>
  <c r="I100" i="2" l="1"/>
  <c r="J99" i="2"/>
  <c r="K99" i="2" s="1"/>
  <c r="O99" i="2"/>
  <c r="P99" i="2" s="1"/>
  <c r="R101" i="2"/>
  <c r="Q100" i="2"/>
  <c r="U98" i="2"/>
  <c r="T98" i="2"/>
  <c r="K98" i="2"/>
  <c r="S98" i="2"/>
  <c r="L98" i="2" l="1"/>
  <c r="M98" i="2" s="1"/>
  <c r="V98" i="2" s="1"/>
  <c r="V99" i="2" s="1"/>
  <c r="N98" i="2"/>
  <c r="L99" i="2"/>
  <c r="M99" i="2" s="1"/>
  <c r="N99" i="2" s="1"/>
  <c r="U99" i="2"/>
  <c r="T99" i="2"/>
  <c r="S99" i="2"/>
  <c r="R102" i="2"/>
  <c r="Q101" i="2"/>
  <c r="I101" i="2"/>
  <c r="O100" i="2"/>
  <c r="J100" i="2"/>
  <c r="K100" i="2" s="1"/>
  <c r="L100" i="2" l="1"/>
  <c r="M100" i="2" s="1"/>
  <c r="N100" i="2" s="1"/>
  <c r="S100" i="2"/>
  <c r="T100" i="2"/>
  <c r="Q102" i="2"/>
  <c r="R103" i="2"/>
  <c r="I102" i="2"/>
  <c r="O101" i="2"/>
  <c r="J101" i="2"/>
  <c r="K101" i="2" s="1"/>
  <c r="U100" i="2"/>
  <c r="V100" i="2"/>
  <c r="L101" i="2" l="1"/>
  <c r="M101" i="2" s="1"/>
  <c r="N101" i="2" s="1"/>
  <c r="U101" i="2"/>
  <c r="T101" i="2"/>
  <c r="Q103" i="2"/>
  <c r="R104" i="2"/>
  <c r="V101" i="2"/>
  <c r="O102" i="2"/>
  <c r="J102" i="2"/>
  <c r="K102" i="2" s="1"/>
  <c r="I103" i="2"/>
  <c r="S101" i="2"/>
  <c r="L102" i="2" l="1"/>
  <c r="M102" i="2" s="1"/>
  <c r="N102" i="2" s="1"/>
  <c r="T102" i="2"/>
  <c r="I104" i="2"/>
  <c r="O103" i="2"/>
  <c r="J103" i="2"/>
  <c r="K103" i="2" s="1"/>
  <c r="R105" i="2"/>
  <c r="Q104" i="2"/>
  <c r="S102" i="2"/>
  <c r="V102" i="2"/>
  <c r="U102" i="2"/>
  <c r="L103" i="2" l="1"/>
  <c r="M103" i="2" s="1"/>
  <c r="N103" i="2" s="1"/>
  <c r="U103" i="2" s="1"/>
  <c r="S103" i="2"/>
  <c r="Q105" i="2"/>
  <c r="R106" i="2"/>
  <c r="J104" i="2"/>
  <c r="K104" i="2" s="1"/>
  <c r="I105" i="2"/>
  <c r="L104" i="2" l="1"/>
  <c r="M104" i="2" s="1"/>
  <c r="N104" i="2" s="1"/>
  <c r="V103" i="2"/>
  <c r="U104" i="2"/>
  <c r="S104" i="2"/>
  <c r="V104" i="2"/>
  <c r="O105" i="2"/>
  <c r="O104" i="2" s="1"/>
  <c r="P104" i="2" s="1"/>
  <c r="T103" i="2" s="1"/>
  <c r="T104" i="2" s="1"/>
  <c r="J105" i="2"/>
  <c r="K105" i="2" s="1"/>
  <c r="I106" i="2"/>
  <c r="R107" i="2"/>
  <c r="Q106" i="2"/>
  <c r="L105" i="2" l="1"/>
  <c r="M105" i="2" s="1"/>
  <c r="N105" i="2" s="1"/>
  <c r="V105" i="2"/>
  <c r="Q107" i="2"/>
  <c r="R108" i="2"/>
  <c r="S105" i="2"/>
  <c r="U105" i="2"/>
  <c r="J106" i="2"/>
  <c r="K106" i="2" s="1"/>
  <c r="O106" i="2"/>
  <c r="I107" i="2"/>
  <c r="T105" i="2"/>
  <c r="L106" i="2" l="1"/>
  <c r="M106" i="2" s="1"/>
  <c r="N106" i="2" s="1"/>
  <c r="O107" i="2"/>
  <c r="J107" i="2"/>
  <c r="K107" i="2" s="1"/>
  <c r="I108" i="2"/>
  <c r="S106" i="2"/>
  <c r="R109" i="2"/>
  <c r="Q108" i="2"/>
  <c r="T106" i="2"/>
  <c r="U106" i="2"/>
  <c r="V106" i="2"/>
  <c r="L107" i="2" l="1"/>
  <c r="M107" i="2" s="1"/>
  <c r="N107" i="2" s="1"/>
  <c r="V107" i="2"/>
  <c r="R110" i="2"/>
  <c r="Q109" i="2"/>
  <c r="U107" i="2"/>
  <c r="S107" i="2"/>
  <c r="T107" i="2"/>
  <c r="J108" i="2"/>
  <c r="K108" i="2" s="1"/>
  <c r="I109" i="2"/>
  <c r="O108" i="2"/>
  <c r="L108" i="2" l="1"/>
  <c r="M108" i="2" s="1"/>
  <c r="N108" i="2" s="1"/>
  <c r="U108" i="2"/>
  <c r="O109" i="2"/>
  <c r="I110" i="2"/>
  <c r="J109" i="2"/>
  <c r="T108" i="2"/>
  <c r="R111" i="2"/>
  <c r="Q110" i="2"/>
  <c r="S108" i="2"/>
  <c r="V108" i="2"/>
  <c r="K109" i="2" l="1"/>
  <c r="T109" i="2"/>
  <c r="S109" i="2"/>
  <c r="U109" i="2"/>
  <c r="I111" i="2"/>
  <c r="J110" i="2"/>
  <c r="O110" i="2"/>
  <c r="R112" i="2"/>
  <c r="Q111" i="2"/>
  <c r="L109" i="2" l="1"/>
  <c r="M109" i="2" s="1"/>
  <c r="V109" i="2" s="1"/>
  <c r="Q112" i="2"/>
  <c r="R113" i="2"/>
  <c r="T110" i="2"/>
  <c r="S110" i="2"/>
  <c r="K110" i="2"/>
  <c r="V110" i="2"/>
  <c r="U110" i="2"/>
  <c r="I112" i="2"/>
  <c r="O111" i="2"/>
  <c r="J111" i="2"/>
  <c r="L110" i="2" l="1"/>
  <c r="M110" i="2" s="1"/>
  <c r="N110" i="2" s="1"/>
  <c r="N109" i="2"/>
  <c r="J112" i="2"/>
  <c r="I113" i="2"/>
  <c r="O112" i="2"/>
  <c r="V111" i="2"/>
  <c r="S111" i="2"/>
  <c r="U111" i="2"/>
  <c r="K111" i="2"/>
  <c r="T111" i="2"/>
  <c r="Q113" i="2"/>
  <c r="R114" i="2"/>
  <c r="L111" i="2" l="1"/>
  <c r="M111" i="2" s="1"/>
  <c r="N111" i="2" s="1"/>
  <c r="R115" i="2"/>
  <c r="Q114" i="2"/>
  <c r="I114" i="2"/>
  <c r="O113" i="2"/>
  <c r="J113" i="2"/>
  <c r="U112" i="2"/>
  <c r="V112" i="2"/>
  <c r="T112" i="2"/>
  <c r="K112" i="2"/>
  <c r="S112" i="2"/>
  <c r="L112" i="2" l="1"/>
  <c r="M112" i="2" s="1"/>
  <c r="N112" i="2" s="1"/>
  <c r="I115" i="2"/>
  <c r="J114" i="2"/>
  <c r="K114" i="2" s="1"/>
  <c r="S113" i="2"/>
  <c r="U113" i="2"/>
  <c r="K113" i="2"/>
  <c r="T113" i="2"/>
  <c r="T114" i="2" s="1"/>
  <c r="R116" i="2"/>
  <c r="Q115" i="2"/>
  <c r="L114" i="2" l="1"/>
  <c r="M114" i="2" s="1"/>
  <c r="V114" i="2" s="1"/>
  <c r="L113" i="2"/>
  <c r="M113" i="2" s="1"/>
  <c r="V113" i="2" s="1"/>
  <c r="R117" i="2"/>
  <c r="Q116" i="2"/>
  <c r="S114" i="2"/>
  <c r="J115" i="2"/>
  <c r="K115" i="2" s="1"/>
  <c r="I116" i="2"/>
  <c r="O115" i="2"/>
  <c r="O114" i="2" s="1"/>
  <c r="P114" i="2" s="1"/>
  <c r="N114" i="2" l="1"/>
  <c r="U114" i="2" s="1"/>
  <c r="L115" i="2"/>
  <c r="M115" i="2" s="1"/>
  <c r="N115" i="2"/>
  <c r="S115" i="2"/>
  <c r="N113" i="2"/>
  <c r="I117" i="2"/>
  <c r="O116" i="2"/>
  <c r="J116" i="2"/>
  <c r="K116" i="2" s="1"/>
  <c r="V115" i="2"/>
  <c r="R118" i="2"/>
  <c r="Q117" i="2"/>
  <c r="T115" i="2"/>
  <c r="U115" i="2"/>
  <c r="T116" i="2" l="1"/>
  <c r="L116" i="2"/>
  <c r="M116" i="2" s="1"/>
  <c r="N116" i="2"/>
  <c r="V116" i="2"/>
  <c r="S116" i="2"/>
  <c r="U116" i="2"/>
  <c r="Q118" i="2"/>
  <c r="R119" i="2"/>
  <c r="J117" i="2"/>
  <c r="K117" i="2" s="1"/>
  <c r="I118" i="2"/>
  <c r="O117" i="2"/>
  <c r="L117" i="2" l="1"/>
  <c r="M117" i="2" s="1"/>
  <c r="N117" i="2" s="1"/>
  <c r="V117" i="2"/>
  <c r="T117" i="2"/>
  <c r="R120" i="2"/>
  <c r="Q119" i="2"/>
  <c r="S117" i="2"/>
  <c r="J118" i="2"/>
  <c r="K118" i="2" s="1"/>
  <c r="I119" i="2"/>
  <c r="O118" i="2"/>
  <c r="U117" i="2"/>
  <c r="L118" i="2" l="1"/>
  <c r="M118" i="2" s="1"/>
  <c r="N118" i="2" s="1"/>
  <c r="U118" i="2" s="1"/>
  <c r="U119" i="2" s="1"/>
  <c r="J119" i="2"/>
  <c r="K119" i="2" s="1"/>
  <c r="I120" i="2"/>
  <c r="R121" i="2"/>
  <c r="Q120" i="2"/>
  <c r="S118" i="2"/>
  <c r="V118" i="2"/>
  <c r="V119" i="2" s="1"/>
  <c r="L119" i="2" l="1"/>
  <c r="M119" i="2" s="1"/>
  <c r="N119" i="2"/>
  <c r="S119" i="2"/>
  <c r="R122" i="2"/>
  <c r="Q121" i="2"/>
  <c r="J120" i="2"/>
  <c r="K120" i="2" s="1"/>
  <c r="I121" i="2"/>
  <c r="L120" i="2" l="1"/>
  <c r="M120" i="2" s="1"/>
  <c r="N120" i="2"/>
  <c r="V120" i="2"/>
  <c r="Q122" i="2"/>
  <c r="R123" i="2"/>
  <c r="U120" i="2"/>
  <c r="J121" i="2"/>
  <c r="K121" i="2" s="1"/>
  <c r="I122" i="2"/>
  <c r="O121" i="2" s="1"/>
  <c r="O120" i="2" s="1"/>
  <c r="O119" i="2" s="1"/>
  <c r="P119" i="2" s="1"/>
  <c r="T118" i="2" s="1"/>
  <c r="T119" i="2" s="1"/>
  <c r="T120" i="2" s="1"/>
  <c r="T121" i="2" s="1"/>
  <c r="S120" i="2"/>
  <c r="S121" i="2" s="1"/>
  <c r="L121" i="2" l="1"/>
  <c r="M121" i="2" s="1"/>
  <c r="N121" i="2"/>
  <c r="U121" i="2"/>
  <c r="O122" i="2"/>
  <c r="J122" i="2"/>
  <c r="K122" i="2" s="1"/>
  <c r="I123" i="2"/>
  <c r="R124" i="2"/>
  <c r="Q123" i="2"/>
  <c r="V121" i="2"/>
  <c r="V122" i="2" s="1"/>
  <c r="L122" i="2" l="1"/>
  <c r="M122" i="2" s="1"/>
  <c r="N122" i="2"/>
  <c r="T122" i="2"/>
  <c r="S122" i="2"/>
  <c r="U122" i="2"/>
  <c r="J123" i="2"/>
  <c r="K123" i="2" s="1"/>
  <c r="I124" i="2"/>
  <c r="O123" i="2"/>
  <c r="Q124" i="2"/>
  <c r="R125" i="2"/>
  <c r="L123" i="2" l="1"/>
  <c r="M123" i="2" s="1"/>
  <c r="N123" i="2"/>
  <c r="U123" i="2"/>
  <c r="V123" i="2"/>
  <c r="S123" i="2"/>
  <c r="T123" i="2"/>
  <c r="Q125" i="2"/>
  <c r="R126" i="2"/>
  <c r="J124" i="2"/>
  <c r="K124" i="2" s="1"/>
  <c r="O124" i="2"/>
  <c r="I125" i="2"/>
  <c r="L124" i="2" l="1"/>
  <c r="M124" i="2" s="1"/>
  <c r="N124" i="2"/>
  <c r="U124" i="2"/>
  <c r="S124" i="2"/>
  <c r="V124" i="2"/>
  <c r="I126" i="2"/>
  <c r="O125" i="2"/>
  <c r="J125" i="2"/>
  <c r="K125" i="2" s="1"/>
  <c r="T124" i="2"/>
  <c r="Q126" i="2"/>
  <c r="R127" i="2"/>
  <c r="L125" i="2" l="1"/>
  <c r="M125" i="2" s="1"/>
  <c r="N125" i="2"/>
  <c r="T125" i="2"/>
  <c r="U125" i="2"/>
  <c r="J126" i="2"/>
  <c r="I127" i="2"/>
  <c r="O126" i="2"/>
  <c r="Q127" i="2"/>
  <c r="R128" i="2"/>
  <c r="V125" i="2"/>
  <c r="S125" i="2"/>
  <c r="I128" i="2" l="1"/>
  <c r="J127" i="2"/>
  <c r="O127" i="2"/>
  <c r="Q128" i="2"/>
  <c r="R129" i="2"/>
  <c r="S126" i="2"/>
  <c r="U126" i="2"/>
  <c r="T126" i="2"/>
  <c r="K126" i="2"/>
  <c r="L126" i="2" l="1"/>
  <c r="M126" i="2" s="1"/>
  <c r="V126" i="2" s="1"/>
  <c r="N126" i="2"/>
  <c r="T127" i="2"/>
  <c r="U127" i="2"/>
  <c r="K127" i="2"/>
  <c r="S127" i="2"/>
  <c r="R130" i="2"/>
  <c r="Q129" i="2"/>
  <c r="J128" i="2"/>
  <c r="K128" i="2" s="1"/>
  <c r="I129" i="2"/>
  <c r="L128" i="2" l="1"/>
  <c r="M128" i="2" s="1"/>
  <c r="N128" i="2" s="1"/>
  <c r="U128" i="2" s="1"/>
  <c r="U129" i="2" s="1"/>
  <c r="L127" i="2"/>
  <c r="M127" i="2" s="1"/>
  <c r="V127" i="2" s="1"/>
  <c r="N127" i="2"/>
  <c r="S128" i="2"/>
  <c r="I130" i="2"/>
  <c r="J129" i="2"/>
  <c r="K129" i="2" s="1"/>
  <c r="R131" i="2"/>
  <c r="Q130" i="2"/>
  <c r="L129" i="2" l="1"/>
  <c r="M129" i="2" s="1"/>
  <c r="N129" i="2"/>
  <c r="V128" i="2"/>
  <c r="V129" i="2" s="1"/>
  <c r="I131" i="2"/>
  <c r="J130" i="2"/>
  <c r="K130" i="2" s="1"/>
  <c r="Q131" i="2"/>
  <c r="R132" i="2"/>
  <c r="S129" i="2"/>
  <c r="L130" i="2" l="1"/>
  <c r="M130" i="2" s="1"/>
  <c r="N130" i="2" s="1"/>
  <c r="V130" i="2"/>
  <c r="U130" i="2"/>
  <c r="S130" i="2"/>
  <c r="Q132" i="2"/>
  <c r="R133" i="2"/>
  <c r="J131" i="2"/>
  <c r="K131" i="2" s="1"/>
  <c r="I132" i="2"/>
  <c r="O131" i="2"/>
  <c r="O130" i="2" s="1"/>
  <c r="O129" i="2" s="1"/>
  <c r="O128" i="2" l="1"/>
  <c r="P128" i="2" s="1"/>
  <c r="P129" i="2"/>
  <c r="T128" i="2" s="1"/>
  <c r="T129" i="2" s="1"/>
  <c r="T130" i="2" s="1"/>
  <c r="T131" i="2" s="1"/>
  <c r="S131" i="2"/>
  <c r="L131" i="2"/>
  <c r="M131" i="2" s="1"/>
  <c r="N131" i="2" s="1"/>
  <c r="I133" i="2"/>
  <c r="O132" i="2"/>
  <c r="J132" i="2"/>
  <c r="K132" i="2" s="1"/>
  <c r="Q133" i="2"/>
  <c r="R134" i="2"/>
  <c r="U131" i="2"/>
  <c r="V131" i="2"/>
  <c r="L132" i="2" l="1"/>
  <c r="M132" i="2" s="1"/>
  <c r="N132" i="2" s="1"/>
  <c r="U132" i="2"/>
  <c r="R135" i="2"/>
  <c r="Q134" i="2"/>
  <c r="O133" i="2"/>
  <c r="I134" i="2"/>
  <c r="J133" i="2"/>
  <c r="K133" i="2" s="1"/>
  <c r="V132" i="2"/>
  <c r="S132" i="2"/>
  <c r="T132" i="2"/>
  <c r="L133" i="2" l="1"/>
  <c r="M133" i="2" s="1"/>
  <c r="N133" i="2" s="1"/>
  <c r="V133" i="2"/>
  <c r="U133" i="2"/>
  <c r="T133" i="2"/>
  <c r="S133" i="2"/>
  <c r="I135" i="2"/>
  <c r="O134" i="2"/>
  <c r="J134" i="2"/>
  <c r="K134" i="2" s="1"/>
  <c r="R136" i="2"/>
  <c r="Q135" i="2"/>
  <c r="L134" i="2" l="1"/>
  <c r="M134" i="2" s="1"/>
  <c r="N134" i="2"/>
  <c r="R137" i="2"/>
  <c r="Q136" i="2"/>
  <c r="T134" i="2"/>
  <c r="U134" i="2"/>
  <c r="I136" i="2"/>
  <c r="J135" i="2"/>
  <c r="K135" i="2" s="1"/>
  <c r="O135" i="2"/>
  <c r="V134" i="2"/>
  <c r="S134" i="2"/>
  <c r="L135" i="2" l="1"/>
  <c r="M135" i="2" s="1"/>
  <c r="N135" i="2" s="1"/>
  <c r="V135" i="2"/>
  <c r="U135" i="2"/>
  <c r="T135" i="2"/>
  <c r="S135" i="2"/>
  <c r="O136" i="2"/>
  <c r="I137" i="2"/>
  <c r="J136" i="2"/>
  <c r="K136" i="2" s="1"/>
  <c r="Q137" i="2"/>
  <c r="R138" i="2"/>
  <c r="L136" i="2" l="1"/>
  <c r="M136" i="2" s="1"/>
  <c r="N136" i="2" s="1"/>
  <c r="S136" i="2"/>
  <c r="U136" i="2"/>
  <c r="V136" i="2"/>
  <c r="T136" i="2"/>
  <c r="I138" i="2"/>
  <c r="O137" i="2"/>
  <c r="J137" i="2"/>
  <c r="R139" i="2"/>
  <c r="Q138" i="2"/>
  <c r="K137" i="2" l="1"/>
  <c r="S137" i="2"/>
  <c r="T137" i="2"/>
  <c r="U137" i="2"/>
  <c r="I139" i="2"/>
  <c r="J138" i="2"/>
  <c r="K138" i="2" s="1"/>
  <c r="Q139" i="2"/>
  <c r="R140" i="2"/>
  <c r="L138" i="2" l="1"/>
  <c r="M138" i="2" s="1"/>
  <c r="N138" i="2" s="1"/>
  <c r="U138" i="2" s="1"/>
  <c r="L137" i="2"/>
  <c r="M137" i="2" s="1"/>
  <c r="V137" i="2" s="1"/>
  <c r="N137" i="2"/>
  <c r="S138" i="2"/>
  <c r="R141" i="2"/>
  <c r="Q140" i="2"/>
  <c r="J139" i="2"/>
  <c r="K139" i="2" s="1"/>
  <c r="I140" i="2"/>
  <c r="L139" i="2" l="1"/>
  <c r="M139" i="2" s="1"/>
  <c r="N139" i="2"/>
  <c r="V138" i="2"/>
  <c r="V139" i="2"/>
  <c r="R142" i="2"/>
  <c r="Q141" i="2"/>
  <c r="I141" i="2"/>
  <c r="J140" i="2"/>
  <c r="K140" i="2" s="1"/>
  <c r="S139" i="2"/>
  <c r="U139" i="2"/>
  <c r="L140" i="2" l="1"/>
  <c r="M140" i="2" s="1"/>
  <c r="N140" i="2" s="1"/>
  <c r="S140" i="2"/>
  <c r="U140" i="2"/>
  <c r="Q142" i="2"/>
  <c r="R143" i="2"/>
  <c r="I142" i="2"/>
  <c r="O141" i="2" s="1"/>
  <c r="O140" i="2" s="1"/>
  <c r="O139" i="2" s="1"/>
  <c r="J141" i="2"/>
  <c r="K141" i="2" s="1"/>
  <c r="V140" i="2"/>
  <c r="O138" i="2" l="1"/>
  <c r="P138" i="2" s="1"/>
  <c r="P139" i="2"/>
  <c r="T138" i="2" s="1"/>
  <c r="T139" i="2" s="1"/>
  <c r="T140" i="2" s="1"/>
  <c r="T141" i="2" s="1"/>
  <c r="L141" i="2"/>
  <c r="M141" i="2" s="1"/>
  <c r="N141" i="2" s="1"/>
  <c r="S141" i="2"/>
  <c r="I143" i="2"/>
  <c r="O142" i="2"/>
  <c r="J142" i="2"/>
  <c r="K142" i="2" s="1"/>
  <c r="Q143" i="2"/>
  <c r="R144" i="2"/>
  <c r="V141" i="2"/>
  <c r="V142" i="2" s="1"/>
  <c r="U141" i="2"/>
  <c r="U142" i="2" s="1"/>
  <c r="L142" i="2" l="1"/>
  <c r="M142" i="2" s="1"/>
  <c r="N142" i="2"/>
  <c r="T142" i="2"/>
  <c r="S142" i="2"/>
  <c r="R145" i="2"/>
  <c r="Q144" i="2"/>
  <c r="O143" i="2"/>
  <c r="I144" i="2"/>
  <c r="J143" i="2"/>
  <c r="K143" i="2" s="1"/>
  <c r="L143" i="2" l="1"/>
  <c r="M143" i="2" s="1"/>
  <c r="N143" i="2" s="1"/>
  <c r="S143" i="2"/>
  <c r="U143" i="2"/>
  <c r="V143" i="2"/>
  <c r="O144" i="2"/>
  <c r="I145" i="2"/>
  <c r="J144" i="2"/>
  <c r="K144" i="2" s="1"/>
  <c r="Q145" i="2"/>
  <c r="R146" i="2"/>
  <c r="T143" i="2"/>
  <c r="L144" i="2" l="1"/>
  <c r="M144" i="2" s="1"/>
  <c r="N144" i="2" s="1"/>
  <c r="T144" i="2"/>
  <c r="V144" i="2"/>
  <c r="Q146" i="2"/>
  <c r="R147" i="2"/>
  <c r="S144" i="2"/>
  <c r="O145" i="2"/>
  <c r="J145" i="2"/>
  <c r="K145" i="2" s="1"/>
  <c r="I146" i="2"/>
  <c r="U144" i="2"/>
  <c r="L145" i="2" l="1"/>
  <c r="M145" i="2" s="1"/>
  <c r="N145" i="2" s="1"/>
  <c r="S145" i="2"/>
  <c r="J146" i="2"/>
  <c r="K146" i="2" s="1"/>
  <c r="I147" i="2"/>
  <c r="O146" i="2"/>
  <c r="Q147" i="2"/>
  <c r="R148" i="2"/>
  <c r="U145" i="2"/>
  <c r="T145" i="2"/>
  <c r="V145" i="2"/>
  <c r="L146" i="2" l="1"/>
  <c r="M146" i="2" s="1"/>
  <c r="N146" i="2" s="1"/>
  <c r="T146" i="2"/>
  <c r="U146" i="2"/>
  <c r="V146" i="2"/>
  <c r="S146" i="2"/>
  <c r="R149" i="2"/>
  <c r="Q148" i="2"/>
  <c r="I148" i="2"/>
  <c r="O147" i="2"/>
  <c r="J147" i="2"/>
  <c r="K147" i="2" s="1"/>
  <c r="L147" i="2" l="1"/>
  <c r="M147" i="2" s="1"/>
  <c r="N147" i="2" s="1"/>
  <c r="S147" i="2"/>
  <c r="I149" i="2"/>
  <c r="O148" i="2"/>
  <c r="J148" i="2"/>
  <c r="T147" i="2"/>
  <c r="U147" i="2"/>
  <c r="R150" i="2"/>
  <c r="Q149" i="2"/>
  <c r="V147" i="2"/>
  <c r="K148" i="2" l="1"/>
  <c r="S148" i="2"/>
  <c r="T148" i="2"/>
  <c r="U148" i="2"/>
  <c r="R151" i="2"/>
  <c r="Q150" i="2"/>
  <c r="I150" i="2"/>
  <c r="J149" i="2"/>
  <c r="K149" i="2" s="1"/>
  <c r="L149" i="2" l="1"/>
  <c r="M149" i="2" s="1"/>
  <c r="N149" i="2" s="1"/>
  <c r="U149" i="2" s="1"/>
  <c r="L148" i="2"/>
  <c r="M148" i="2" s="1"/>
  <c r="V148" i="2" s="1"/>
  <c r="I151" i="2"/>
  <c r="J150" i="2"/>
  <c r="K150" i="2" s="1"/>
  <c r="T149" i="2"/>
  <c r="S149" i="2"/>
  <c r="Q151" i="2"/>
  <c r="R152" i="2"/>
  <c r="V149" i="2" l="1"/>
  <c r="N148" i="2"/>
  <c r="L150" i="2"/>
  <c r="M150" i="2" s="1"/>
  <c r="N150" i="2" s="1"/>
  <c r="V150" i="2"/>
  <c r="T150" i="2"/>
  <c r="I152" i="2"/>
  <c r="J151" i="2"/>
  <c r="K151" i="2" s="1"/>
  <c r="Q152" i="2"/>
  <c r="R153" i="2"/>
  <c r="S150" i="2"/>
  <c r="U150" i="2"/>
  <c r="L151" i="2" l="1"/>
  <c r="M151" i="2" s="1"/>
  <c r="N151" i="2" s="1"/>
  <c r="U151" i="2"/>
  <c r="S151" i="2"/>
  <c r="T151" i="2"/>
  <c r="R154" i="2"/>
  <c r="Q153" i="2"/>
  <c r="I153" i="2"/>
  <c r="J152" i="2"/>
  <c r="K152" i="2" s="1"/>
  <c r="V151" i="2"/>
  <c r="L152" i="2" l="1"/>
  <c r="M152" i="2" s="1"/>
  <c r="N152" i="2" s="1"/>
  <c r="V152" i="2"/>
  <c r="S152" i="2"/>
  <c r="Q154" i="2"/>
  <c r="R155" i="2"/>
  <c r="I154" i="2"/>
  <c r="J153" i="2"/>
  <c r="K153" i="2" s="1"/>
  <c r="T152" i="2"/>
  <c r="U152" i="2"/>
  <c r="L153" i="2" l="1"/>
  <c r="M153" i="2" s="1"/>
  <c r="N153" i="2" s="1"/>
  <c r="T153" i="2"/>
  <c r="R156" i="2"/>
  <c r="Q155" i="2"/>
  <c r="S153" i="2"/>
  <c r="U153" i="2"/>
  <c r="I155" i="2"/>
  <c r="J154" i="2"/>
  <c r="K154" i="2" s="1"/>
  <c r="O154" i="2"/>
  <c r="O153" i="2" s="1"/>
  <c r="O152" i="2" s="1"/>
  <c r="O151" i="2" s="1"/>
  <c r="V153" i="2"/>
  <c r="L154" i="2" l="1"/>
  <c r="M154" i="2" s="1"/>
  <c r="N154" i="2" s="1"/>
  <c r="O150" i="2"/>
  <c r="O149" i="2" s="1"/>
  <c r="P149" i="2" s="1"/>
  <c r="P151" i="2"/>
  <c r="S154" i="2"/>
  <c r="V154" i="2"/>
  <c r="U154" i="2"/>
  <c r="T154" i="2"/>
  <c r="O155" i="2"/>
  <c r="I156" i="2"/>
  <c r="J155" i="2"/>
  <c r="K155" i="2" s="1"/>
  <c r="R157" i="2"/>
  <c r="Q156" i="2"/>
  <c r="L155" i="2" l="1"/>
  <c r="M155" i="2" s="1"/>
  <c r="N155" i="2" s="1"/>
  <c r="S155" i="2"/>
  <c r="T155" i="2"/>
  <c r="R158" i="2"/>
  <c r="Q157" i="2"/>
  <c r="U155" i="2"/>
  <c r="V155" i="2"/>
  <c r="J156" i="2"/>
  <c r="K156" i="2" s="1"/>
  <c r="O156" i="2"/>
  <c r="I157" i="2"/>
  <c r="L156" i="2" l="1"/>
  <c r="M156" i="2" s="1"/>
  <c r="N156" i="2" s="1"/>
  <c r="Q158" i="2"/>
  <c r="R159" i="2"/>
  <c r="V156" i="2"/>
  <c r="T156" i="2"/>
  <c r="I158" i="2"/>
  <c r="J157" i="2"/>
  <c r="K157" i="2" s="1"/>
  <c r="O157" i="2"/>
  <c r="U156" i="2"/>
  <c r="S156" i="2"/>
  <c r="L157" i="2" l="1"/>
  <c r="M157" i="2" s="1"/>
  <c r="N157" i="2" s="1"/>
  <c r="S157" i="2"/>
  <c r="T157" i="2"/>
  <c r="U157" i="2"/>
  <c r="V157" i="2"/>
  <c r="Q159" i="2"/>
  <c r="R160" i="2"/>
  <c r="I159" i="2"/>
  <c r="O158" i="2"/>
  <c r="J158" i="2"/>
  <c r="K158" i="2" s="1"/>
  <c r="L158" i="2" l="1"/>
  <c r="M158" i="2" s="1"/>
  <c r="N158" i="2" s="1"/>
  <c r="V158" i="2"/>
  <c r="J159" i="2"/>
  <c r="K159" i="2" s="1"/>
  <c r="O159" i="2"/>
  <c r="I160" i="2"/>
  <c r="S158" i="2"/>
  <c r="T158" i="2"/>
  <c r="R161" i="2"/>
  <c r="Q160" i="2"/>
  <c r="U158" i="2"/>
  <c r="L159" i="2" l="1"/>
  <c r="M159" i="2" s="1"/>
  <c r="N159" i="2" s="1"/>
  <c r="T159" i="2"/>
  <c r="U159" i="2"/>
  <c r="S159" i="2"/>
  <c r="V159" i="2"/>
  <c r="Q161" i="2"/>
  <c r="R162" i="2"/>
  <c r="J160" i="2"/>
  <c r="K160" i="2" s="1"/>
  <c r="I161" i="2"/>
  <c r="O160" i="2"/>
  <c r="L160" i="2" l="1"/>
  <c r="M160" i="2" s="1"/>
  <c r="N160" i="2" s="1"/>
  <c r="U160" i="2"/>
  <c r="T160" i="2"/>
  <c r="S160" i="2"/>
  <c r="R163" i="2"/>
  <c r="Q162" i="2"/>
  <c r="J161" i="2"/>
  <c r="I162" i="2"/>
  <c r="O161" i="2"/>
  <c r="V160" i="2"/>
  <c r="U161" i="2" l="1"/>
  <c r="S161" i="2"/>
  <c r="K161" i="2"/>
  <c r="Q163" i="2"/>
  <c r="R164" i="2"/>
  <c r="V161" i="2"/>
  <c r="J162" i="2"/>
  <c r="O162" i="2"/>
  <c r="I163" i="2"/>
  <c r="T161" i="2"/>
  <c r="L161" i="2" l="1"/>
  <c r="M161" i="2" s="1"/>
  <c r="N161" i="2" s="1"/>
  <c r="T162" i="2"/>
  <c r="S162" i="2"/>
  <c r="K162" i="2"/>
  <c r="I164" i="2"/>
  <c r="J163" i="2"/>
  <c r="O163" i="2"/>
  <c r="R165" i="2"/>
  <c r="Q164" i="2"/>
  <c r="L162" i="2" l="1"/>
  <c r="M162" i="2" s="1"/>
  <c r="V162" i="2" s="1"/>
  <c r="V163" i="2" s="1"/>
  <c r="K163" i="2"/>
  <c r="S163" i="2"/>
  <c r="T163" i="2"/>
  <c r="O164" i="2"/>
  <c r="I165" i="2"/>
  <c r="J164" i="2"/>
  <c r="Q165" i="2"/>
  <c r="R166" i="2"/>
  <c r="L163" i="2" l="1"/>
  <c r="M163" i="2" s="1"/>
  <c r="N163" i="2" s="1"/>
  <c r="N162" i="2"/>
  <c r="U162" i="2" s="1"/>
  <c r="U163" i="2" s="1"/>
  <c r="U164" i="2" s="1"/>
  <c r="K164" i="2"/>
  <c r="T164" i="2"/>
  <c r="S164" i="2"/>
  <c r="I166" i="2"/>
  <c r="J165" i="2"/>
  <c r="O165" i="2"/>
  <c r="R167" i="2"/>
  <c r="Q166" i="2"/>
  <c r="L164" i="2" l="1"/>
  <c r="M164" i="2" s="1"/>
  <c r="V164" i="2" s="1"/>
  <c r="R168" i="2"/>
  <c r="Q167" i="2"/>
  <c r="U165" i="2"/>
  <c r="T165" i="2"/>
  <c r="K165" i="2"/>
  <c r="S165" i="2"/>
  <c r="V165" i="2"/>
  <c r="I167" i="2"/>
  <c r="O166" i="2"/>
  <c r="J166" i="2"/>
  <c r="L165" i="2" l="1"/>
  <c r="M165" i="2" s="1"/>
  <c r="N165" i="2" s="1"/>
  <c r="N164" i="2"/>
  <c r="O167" i="2"/>
  <c r="J167" i="2"/>
  <c r="I168" i="2"/>
  <c r="V166" i="2"/>
  <c r="K166" i="2"/>
  <c r="U166" i="2"/>
  <c r="T166" i="2"/>
  <c r="S166" i="2"/>
  <c r="Q168" i="2"/>
  <c r="R169" i="2"/>
  <c r="L166" i="2" l="1"/>
  <c r="M166" i="2" s="1"/>
  <c r="N166" i="2" s="1"/>
  <c r="J168" i="2"/>
  <c r="O168" i="2"/>
  <c r="I169" i="2"/>
  <c r="R170" i="2"/>
  <c r="Q169" i="2"/>
  <c r="K167" i="2"/>
  <c r="U167" i="2"/>
  <c r="S167" i="2"/>
  <c r="T167" i="2"/>
  <c r="V167" i="2"/>
  <c r="L167" i="2" l="1"/>
  <c r="M167" i="2" s="1"/>
  <c r="N167" i="2" s="1"/>
  <c r="Q170" i="2"/>
  <c r="R171" i="2"/>
  <c r="J169" i="2"/>
  <c r="O169" i="2"/>
  <c r="I170" i="2"/>
  <c r="K168" i="2"/>
  <c r="T168" i="2"/>
  <c r="S168" i="2"/>
  <c r="L168" i="2" l="1"/>
  <c r="M168" i="2" s="1"/>
  <c r="V168" i="2" s="1"/>
  <c r="V169" i="2" s="1"/>
  <c r="T169" i="2"/>
  <c r="K169" i="2"/>
  <c r="S169" i="2"/>
  <c r="Q171" i="2"/>
  <c r="R172" i="2"/>
  <c r="O170" i="2"/>
  <c r="I171" i="2"/>
  <c r="J170" i="2"/>
  <c r="L169" i="2" l="1"/>
  <c r="M169" i="2" s="1"/>
  <c r="N169" i="2" s="1"/>
  <c r="N168" i="2"/>
  <c r="U168" i="2" s="1"/>
  <c r="U169" i="2" s="1"/>
  <c r="Q172" i="2"/>
  <c r="R173" i="2"/>
  <c r="T170" i="2"/>
  <c r="U170" i="2"/>
  <c r="K170" i="2"/>
  <c r="S170" i="2"/>
  <c r="V170" i="2"/>
  <c r="O171" i="2"/>
  <c r="J171" i="2"/>
  <c r="I172" i="2"/>
  <c r="L170" i="2" l="1"/>
  <c r="M170" i="2" s="1"/>
  <c r="N170" i="2" s="1"/>
  <c r="U171" i="2"/>
  <c r="T171" i="2"/>
  <c r="K171" i="2"/>
  <c r="S171" i="2"/>
  <c r="O172" i="2"/>
  <c r="I173" i="2"/>
  <c r="J172" i="2"/>
  <c r="R174" i="2"/>
  <c r="Q173" i="2"/>
  <c r="L171" i="2" l="1"/>
  <c r="M171" i="2" s="1"/>
  <c r="V171" i="2" s="1"/>
  <c r="R175" i="2"/>
  <c r="Q174" i="2"/>
  <c r="K172" i="2"/>
  <c r="U172" i="2"/>
  <c r="S172" i="2"/>
  <c r="T172" i="2"/>
  <c r="V172" i="2"/>
  <c r="I174" i="2"/>
  <c r="O173" i="2"/>
  <c r="J173" i="2"/>
  <c r="N171" i="2" l="1"/>
  <c r="L172" i="2"/>
  <c r="M172" i="2" s="1"/>
  <c r="N172" i="2" s="1"/>
  <c r="I175" i="2"/>
  <c r="O174" i="2"/>
  <c r="J174" i="2"/>
  <c r="T173" i="2"/>
  <c r="K173" i="2"/>
  <c r="V173" i="2"/>
  <c r="S173" i="2"/>
  <c r="U173" i="2"/>
  <c r="Q175" i="2"/>
  <c r="R176" i="2"/>
  <c r="L173" i="2" l="1"/>
  <c r="M173" i="2" s="1"/>
  <c r="N173" i="2" s="1"/>
  <c r="T174" i="2"/>
  <c r="V174" i="2"/>
  <c r="K174" i="2"/>
  <c r="S174" i="2"/>
  <c r="U174" i="2"/>
  <c r="Q176" i="2"/>
  <c r="R177" i="2"/>
  <c r="J175" i="2"/>
  <c r="I176" i="2"/>
  <c r="O175" i="2"/>
  <c r="L174" i="2" l="1"/>
  <c r="M174" i="2" s="1"/>
  <c r="N174" i="2" s="1"/>
  <c r="S175" i="2"/>
  <c r="U175" i="2"/>
  <c r="K175" i="2"/>
  <c r="T175" i="2"/>
  <c r="V175" i="2"/>
  <c r="R178" i="2"/>
  <c r="Q177" i="2"/>
  <c r="I177" i="2"/>
  <c r="O176" i="2"/>
  <c r="J176" i="2"/>
  <c r="L175" i="2" l="1"/>
  <c r="M175" i="2" s="1"/>
  <c r="N175" i="2" s="1"/>
  <c r="O177" i="2"/>
  <c r="I178" i="2"/>
  <c r="J177" i="2"/>
  <c r="U176" i="2"/>
  <c r="V176" i="2"/>
  <c r="T176" i="2"/>
  <c r="K176" i="2"/>
  <c r="S176" i="2"/>
  <c r="Q178" i="2"/>
  <c r="R179" i="2"/>
  <c r="L176" i="2" l="1"/>
  <c r="M176" i="2" s="1"/>
  <c r="N176" i="2" s="1"/>
  <c r="K177" i="2"/>
  <c r="V177" i="2"/>
  <c r="S177" i="2"/>
  <c r="T177" i="2"/>
  <c r="U177" i="2"/>
  <c r="Q179" i="2"/>
  <c r="R180" i="2"/>
  <c r="J178" i="2"/>
  <c r="O178" i="2"/>
  <c r="I179" i="2"/>
  <c r="L177" i="2" l="1"/>
  <c r="M177" i="2" s="1"/>
  <c r="N177" i="2" s="1"/>
  <c r="K178" i="2"/>
  <c r="U178" i="2"/>
  <c r="T178" i="2"/>
  <c r="S178" i="2"/>
  <c r="V178" i="2"/>
  <c r="R181" i="2"/>
  <c r="Q180" i="2"/>
  <c r="O179" i="2"/>
  <c r="J179" i="2"/>
  <c r="I180" i="2"/>
  <c r="L178" i="2" l="1"/>
  <c r="M178" i="2" s="1"/>
  <c r="N178" i="2" s="1"/>
  <c r="I181" i="2"/>
  <c r="O180" i="2"/>
  <c r="J180" i="2"/>
  <c r="Q181" i="2"/>
  <c r="R182" i="2"/>
  <c r="U179" i="2"/>
  <c r="V179" i="2"/>
  <c r="S179" i="2"/>
  <c r="K179" i="2"/>
  <c r="T179" i="2"/>
  <c r="L179" i="2" l="1"/>
  <c r="M179" i="2" s="1"/>
  <c r="N179" i="2" s="1"/>
  <c r="K180" i="2"/>
  <c r="S180" i="2"/>
  <c r="T180" i="2"/>
  <c r="R183" i="2"/>
  <c r="Q182" i="2"/>
  <c r="O181" i="2"/>
  <c r="J181" i="2"/>
  <c r="I182" i="2"/>
  <c r="L180" i="2" l="1"/>
  <c r="M180" i="2" s="1"/>
  <c r="V180" i="2" s="1"/>
  <c r="V181" i="2" s="1"/>
  <c r="I183" i="2"/>
  <c r="O182" i="2"/>
  <c r="J182" i="2"/>
  <c r="Q183" i="2"/>
  <c r="R184" i="2"/>
  <c r="T181" i="2"/>
  <c r="S181" i="2"/>
  <c r="K181" i="2"/>
  <c r="L181" i="2" l="1"/>
  <c r="M181" i="2" s="1"/>
  <c r="N181" i="2" s="1"/>
  <c r="N180" i="2"/>
  <c r="U180" i="2" s="1"/>
  <c r="U181" i="2" s="1"/>
  <c r="K182" i="2"/>
  <c r="T182" i="2"/>
  <c r="V182" i="2"/>
  <c r="S182" i="2"/>
  <c r="U182" i="2"/>
  <c r="R185" i="2"/>
  <c r="Q184" i="2"/>
  <c r="J183" i="2"/>
  <c r="I184" i="2"/>
  <c r="O183" i="2"/>
  <c r="L182" i="2" l="1"/>
  <c r="M182" i="2" s="1"/>
  <c r="N182" i="2" s="1"/>
  <c r="Q185" i="2"/>
  <c r="R186" i="2"/>
  <c r="U183" i="2"/>
  <c r="S183" i="2"/>
  <c r="T183" i="2"/>
  <c r="K183" i="2"/>
  <c r="V183" i="2"/>
  <c r="J184" i="2"/>
  <c r="I185" i="2"/>
  <c r="O184" i="2"/>
  <c r="L183" i="2" l="1"/>
  <c r="M183" i="2" s="1"/>
  <c r="N183" i="2" s="1"/>
  <c r="O185" i="2"/>
  <c r="J185" i="2"/>
  <c r="I186" i="2"/>
  <c r="U184" i="2"/>
  <c r="S184" i="2"/>
  <c r="T184" i="2"/>
  <c r="V184" i="2"/>
  <c r="K184" i="2"/>
  <c r="Q186" i="2"/>
  <c r="R187" i="2"/>
  <c r="L184" i="2" l="1"/>
  <c r="M184" i="2" s="1"/>
  <c r="N184" i="2" s="1"/>
  <c r="O186" i="2"/>
  <c r="J186" i="2"/>
  <c r="I187" i="2"/>
  <c r="Q187" i="2"/>
  <c r="R188" i="2"/>
  <c r="K185" i="2"/>
  <c r="V185" i="2"/>
  <c r="T185" i="2"/>
  <c r="S185" i="2"/>
  <c r="U185" i="2"/>
  <c r="L185" i="2" l="1"/>
  <c r="M185" i="2" s="1"/>
  <c r="N185" i="2" s="1"/>
  <c r="O187" i="2"/>
  <c r="J187" i="2"/>
  <c r="I188" i="2"/>
  <c r="K186" i="2"/>
  <c r="S186" i="2"/>
  <c r="V186" i="2"/>
  <c r="T186" i="2"/>
  <c r="U186" i="2"/>
  <c r="R189" i="2"/>
  <c r="Q188" i="2"/>
  <c r="L186" i="2" l="1"/>
  <c r="M186" i="2" s="1"/>
  <c r="N186" i="2" s="1"/>
  <c r="V187" i="2"/>
  <c r="K187" i="2"/>
  <c r="U187" i="2"/>
  <c r="S187" i="2"/>
  <c r="T187" i="2"/>
  <c r="R190" i="2"/>
  <c r="Q189" i="2"/>
  <c r="J188" i="2"/>
  <c r="O188" i="2"/>
  <c r="I189" i="2"/>
  <c r="L187" i="2" l="1"/>
  <c r="M187" i="2" s="1"/>
  <c r="N187" i="2" s="1"/>
  <c r="T188" i="2"/>
  <c r="K188" i="2"/>
  <c r="V188" i="2"/>
  <c r="U188" i="2"/>
  <c r="S188" i="2"/>
  <c r="J189" i="2"/>
  <c r="I190" i="2"/>
  <c r="O189" i="2"/>
  <c r="Q190" i="2"/>
  <c r="R191" i="2"/>
  <c r="L188" i="2" l="1"/>
  <c r="M188" i="2" s="1"/>
  <c r="N188" i="2" s="1"/>
  <c r="V189" i="2"/>
  <c r="K189" i="2"/>
  <c r="T189" i="2"/>
  <c r="S189" i="2"/>
  <c r="U189" i="2"/>
  <c r="R192" i="2"/>
  <c r="Q191" i="2"/>
  <c r="O190" i="2"/>
  <c r="J190" i="2"/>
  <c r="I191" i="2"/>
  <c r="L189" i="2" l="1"/>
  <c r="M189" i="2" s="1"/>
  <c r="N189" i="2" s="1"/>
  <c r="J191" i="2"/>
  <c r="I192" i="2"/>
  <c r="O191" i="2"/>
  <c r="Q192" i="2"/>
  <c r="R193" i="2"/>
  <c r="U190" i="2"/>
  <c r="V190" i="2"/>
  <c r="K190" i="2"/>
  <c r="S190" i="2"/>
  <c r="T190" i="2"/>
  <c r="L190" i="2" l="1"/>
  <c r="M190" i="2" s="1"/>
  <c r="N190" i="2" s="1"/>
  <c r="O192" i="2"/>
  <c r="J192" i="2"/>
  <c r="I193" i="2"/>
  <c r="R194" i="2"/>
  <c r="Q193" i="2"/>
  <c r="K191" i="2"/>
  <c r="V191" i="2"/>
  <c r="S191" i="2"/>
  <c r="U191" i="2"/>
  <c r="T191" i="2"/>
  <c r="L191" i="2" l="1"/>
  <c r="M191" i="2" s="1"/>
  <c r="N191" i="2" s="1"/>
  <c r="Q194" i="2"/>
  <c r="R195" i="2"/>
  <c r="J193" i="2"/>
  <c r="O193" i="2"/>
  <c r="I194" i="2"/>
  <c r="S192" i="2"/>
  <c r="K192" i="2"/>
  <c r="T192" i="2"/>
  <c r="V192" i="2"/>
  <c r="U192" i="2"/>
  <c r="L192" i="2" l="1"/>
  <c r="M192" i="2" s="1"/>
  <c r="N192" i="2" s="1"/>
  <c r="T193" i="2"/>
  <c r="U193" i="2"/>
  <c r="S193" i="2"/>
  <c r="K193" i="2"/>
  <c r="V193" i="2"/>
  <c r="R196" i="2"/>
  <c r="Q195" i="2"/>
  <c r="O194" i="2"/>
  <c r="J194" i="2"/>
  <c r="I195" i="2"/>
  <c r="L193" i="2" l="1"/>
  <c r="M193" i="2" s="1"/>
  <c r="N193" i="2" s="1"/>
  <c r="I196" i="2"/>
  <c r="O195" i="2"/>
  <c r="J195" i="2"/>
  <c r="Q196" i="2"/>
  <c r="R197" i="2"/>
  <c r="V194" i="2"/>
  <c r="U194" i="2"/>
  <c r="T194" i="2"/>
  <c r="S194" i="2"/>
  <c r="K194" i="2"/>
  <c r="L194" i="2" l="1"/>
  <c r="M194" i="2" s="1"/>
  <c r="N194" i="2" s="1"/>
  <c r="S195" i="2"/>
  <c r="K195" i="2"/>
  <c r="R198" i="2"/>
  <c r="Q197" i="2"/>
  <c r="J196" i="2"/>
  <c r="I197" i="2"/>
  <c r="L195" i="2" l="1"/>
  <c r="M195" i="2" s="1"/>
  <c r="V195" i="2" s="1"/>
  <c r="K196" i="2"/>
  <c r="S196" i="2"/>
  <c r="V196" i="2"/>
  <c r="Q198" i="2"/>
  <c r="R199" i="2"/>
  <c r="I198" i="2"/>
  <c r="O197" i="2"/>
  <c r="O196" i="2" s="1"/>
  <c r="P196" i="2" s="1"/>
  <c r="T195" i="2" s="1"/>
  <c r="T196" i="2" s="1"/>
  <c r="J197" i="2"/>
  <c r="L196" i="2" l="1"/>
  <c r="M196" i="2" s="1"/>
  <c r="N196" i="2" s="1"/>
  <c r="N195" i="2"/>
  <c r="U195" i="2" s="1"/>
  <c r="U196" i="2" s="1"/>
  <c r="U197" i="2" s="1"/>
  <c r="I199" i="2"/>
  <c r="J198" i="2"/>
  <c r="O198" i="2"/>
  <c r="Q199" i="2"/>
  <c r="R200" i="2"/>
  <c r="S197" i="2"/>
  <c r="K197" i="2"/>
  <c r="T197" i="2"/>
  <c r="L197" i="2" l="1"/>
  <c r="M197" i="2" s="1"/>
  <c r="V197" i="2" s="1"/>
  <c r="V198" i="2" s="1"/>
  <c r="T198" i="2"/>
  <c r="S198" i="2"/>
  <c r="U198" i="2"/>
  <c r="K198" i="2"/>
  <c r="R201" i="2"/>
  <c r="Q200" i="2"/>
  <c r="O199" i="2"/>
  <c r="J199" i="2"/>
  <c r="I200" i="2"/>
  <c r="L198" i="2" l="1"/>
  <c r="M198" i="2" s="1"/>
  <c r="N198" i="2" s="1"/>
  <c r="N197" i="2"/>
  <c r="I201" i="2"/>
  <c r="O200" i="2"/>
  <c r="J200" i="2"/>
  <c r="Q201" i="2"/>
  <c r="R202" i="2"/>
  <c r="S199" i="2"/>
  <c r="K199" i="2"/>
  <c r="T199" i="2"/>
  <c r="U199" i="2"/>
  <c r="L199" i="2" l="1"/>
  <c r="M199" i="2" s="1"/>
  <c r="V199" i="2" s="1"/>
  <c r="S200" i="2"/>
  <c r="K200" i="2"/>
  <c r="U200" i="2"/>
  <c r="T200" i="2"/>
  <c r="Q202" i="2"/>
  <c r="R203" i="2"/>
  <c r="J201" i="2"/>
  <c r="K201" i="2" s="1"/>
  <c r="I202" i="2"/>
  <c r="L200" i="2" l="1"/>
  <c r="M200" i="2" s="1"/>
  <c r="V200" i="2" s="1"/>
  <c r="N199" i="2"/>
  <c r="L201" i="2"/>
  <c r="M201" i="2" s="1"/>
  <c r="N201" i="2" s="1"/>
  <c r="U201" i="2" s="1"/>
  <c r="I203" i="2"/>
  <c r="O202" i="2" s="1"/>
  <c r="J202" i="2"/>
  <c r="K202" i="2" s="1"/>
  <c r="R204" i="2"/>
  <c r="Q203" i="2"/>
  <c r="S201" i="2"/>
  <c r="V201" i="2" l="1"/>
  <c r="N200" i="2"/>
  <c r="L202" i="2"/>
  <c r="M202" i="2" s="1"/>
  <c r="N202" i="2" s="1"/>
  <c r="S202" i="2"/>
  <c r="U202" i="2"/>
  <c r="O201" i="2"/>
  <c r="P201" i="2" s="1"/>
  <c r="P202" i="2"/>
  <c r="T201" i="2" s="1"/>
  <c r="T202" i="2" s="1"/>
  <c r="T203" i="2" s="1"/>
  <c r="V202" i="2"/>
  <c r="O203" i="2"/>
  <c r="J203" i="2"/>
  <c r="K203" i="2" s="1"/>
  <c r="I204" i="2"/>
  <c r="R205" i="2"/>
  <c r="Q204" i="2"/>
  <c r="L203" i="2" l="1"/>
  <c r="M203" i="2" s="1"/>
  <c r="N203" i="2" s="1"/>
  <c r="S203" i="2"/>
  <c r="U203" i="2"/>
  <c r="Q205" i="2"/>
  <c r="R206" i="2"/>
  <c r="V203" i="2"/>
  <c r="I205" i="2"/>
  <c r="J204" i="2"/>
  <c r="K204" i="2" s="1"/>
  <c r="O204" i="2"/>
  <c r="L204" i="2" l="1"/>
  <c r="M204" i="2" s="1"/>
  <c r="N204" i="2" s="1"/>
  <c r="U204" i="2" s="1"/>
  <c r="I206" i="2"/>
  <c r="J205" i="2"/>
  <c r="K205" i="2" s="1"/>
  <c r="O205" i="2"/>
  <c r="S204" i="2"/>
  <c r="R207" i="2"/>
  <c r="Q206" i="2"/>
  <c r="T204" i="2"/>
  <c r="L205" i="2" l="1"/>
  <c r="M205" i="2" s="1"/>
  <c r="N205" i="2" s="1"/>
  <c r="V204" i="2"/>
  <c r="V205" i="2" s="1"/>
  <c r="S205" i="2"/>
  <c r="U205" i="2"/>
  <c r="T205" i="2"/>
  <c r="R208" i="2"/>
  <c r="Q207" i="2"/>
  <c r="J206" i="2"/>
  <c r="K206" i="2" s="1"/>
  <c r="I207" i="2"/>
  <c r="O206" i="2"/>
  <c r="L206" i="2" l="1"/>
  <c r="M206" i="2" s="1"/>
  <c r="N206" i="2" s="1"/>
  <c r="U206" i="2" s="1"/>
  <c r="I208" i="2"/>
  <c r="J207" i="2"/>
  <c r="O207" i="2"/>
  <c r="S206" i="2"/>
  <c r="R209" i="2"/>
  <c r="Q208" i="2"/>
  <c r="T206" i="2"/>
  <c r="V206" i="2" l="1"/>
  <c r="S207" i="2"/>
  <c r="T207" i="2"/>
  <c r="K207" i="2"/>
  <c r="U207" i="2"/>
  <c r="V207" i="2"/>
  <c r="Q209" i="2"/>
  <c r="R210" i="2"/>
  <c r="I209" i="2"/>
  <c r="J208" i="2"/>
  <c r="K208" i="2" s="1"/>
  <c r="L207" i="2" l="1"/>
  <c r="M207" i="2" s="1"/>
  <c r="N207" i="2" s="1"/>
  <c r="L208" i="2"/>
  <c r="M208" i="2" s="1"/>
  <c r="N208" i="2" s="1"/>
  <c r="U208" i="2"/>
  <c r="T208" i="2"/>
  <c r="R211" i="2"/>
  <c r="Q210" i="2"/>
  <c r="I210" i="2"/>
  <c r="O209" i="2"/>
  <c r="O208" i="2" s="1"/>
  <c r="P208" i="2" s="1"/>
  <c r="J209" i="2"/>
  <c r="K209" i="2" s="1"/>
  <c r="V208" i="2"/>
  <c r="S208" i="2"/>
  <c r="L209" i="2" l="1"/>
  <c r="M209" i="2" s="1"/>
  <c r="N209" i="2" s="1"/>
  <c r="T209" i="2"/>
  <c r="V209" i="2"/>
  <c r="Q211" i="2"/>
  <c r="R212" i="2"/>
  <c r="S209" i="2"/>
  <c r="I211" i="2"/>
  <c r="J210" i="2"/>
  <c r="K210" i="2" s="1"/>
  <c r="O210" i="2"/>
  <c r="U209" i="2"/>
  <c r="L210" i="2" l="1"/>
  <c r="M210" i="2" s="1"/>
  <c r="N210" i="2" s="1"/>
  <c r="V210" i="2"/>
  <c r="Q212" i="2"/>
  <c r="R213" i="2"/>
  <c r="I212" i="2"/>
  <c r="J211" i="2"/>
  <c r="K211" i="2" s="1"/>
  <c r="O211" i="2"/>
  <c r="U210" i="2"/>
  <c r="S210" i="2"/>
  <c r="T210" i="2"/>
  <c r="T211" i="2" s="1"/>
  <c r="L211" i="2" l="1"/>
  <c r="M211" i="2" s="1"/>
  <c r="N211" i="2" s="1"/>
  <c r="S211" i="2"/>
  <c r="O212" i="2"/>
  <c r="J212" i="2"/>
  <c r="K212" i="2" s="1"/>
  <c r="I213" i="2"/>
  <c r="U211" i="2"/>
  <c r="V211" i="2"/>
  <c r="R214" i="2"/>
  <c r="Q213" i="2"/>
  <c r="L212" i="2" l="1"/>
  <c r="M212" i="2" s="1"/>
  <c r="N212" i="2" s="1"/>
  <c r="V212" i="2"/>
  <c r="Q214" i="2"/>
  <c r="R215" i="2"/>
  <c r="U212" i="2"/>
  <c r="S212" i="2"/>
  <c r="I214" i="2"/>
  <c r="J213" i="2"/>
  <c r="K213" i="2" s="1"/>
  <c r="O213" i="2"/>
  <c r="T212" i="2"/>
  <c r="L213" i="2" l="1"/>
  <c r="M213" i="2" s="1"/>
  <c r="N213" i="2" s="1"/>
  <c r="U213" i="2"/>
  <c r="R216" i="2"/>
  <c r="Q215" i="2"/>
  <c r="J214" i="2"/>
  <c r="O214" i="2"/>
  <c r="I215" i="2"/>
  <c r="T213" i="2"/>
  <c r="S213" i="2"/>
  <c r="V213" i="2"/>
  <c r="S214" i="2" l="1"/>
  <c r="V214" i="2"/>
  <c r="T214" i="2"/>
  <c r="K214" i="2"/>
  <c r="U214" i="2"/>
  <c r="O215" i="2"/>
  <c r="J215" i="2"/>
  <c r="I216" i="2"/>
  <c r="R217" i="2"/>
  <c r="Q216" i="2"/>
  <c r="L214" i="2" l="1"/>
  <c r="M214" i="2" s="1"/>
  <c r="N214" i="2" s="1"/>
  <c r="Q217" i="2"/>
  <c r="R218" i="2"/>
  <c r="K215" i="2"/>
  <c r="T215" i="2"/>
  <c r="U215" i="2"/>
  <c r="V215" i="2"/>
  <c r="S215" i="2"/>
  <c r="O216" i="2"/>
  <c r="J216" i="2"/>
  <c r="I217" i="2"/>
  <c r="L215" i="2" l="1"/>
  <c r="M215" i="2" s="1"/>
  <c r="N215" i="2" s="1"/>
  <c r="I218" i="2"/>
  <c r="J217" i="2"/>
  <c r="O217" i="2"/>
  <c r="Q218" i="2"/>
  <c r="R219" i="2"/>
  <c r="S216" i="2"/>
  <c r="T216" i="2"/>
  <c r="U216" i="2"/>
  <c r="K216" i="2"/>
  <c r="V216" i="2"/>
  <c r="L216" i="2" l="1"/>
  <c r="M216" i="2" s="1"/>
  <c r="N216" i="2" s="1"/>
  <c r="U217" i="2"/>
  <c r="S217" i="2"/>
  <c r="V217" i="2"/>
  <c r="T217" i="2"/>
  <c r="K217" i="2"/>
  <c r="Q219" i="2"/>
  <c r="R220" i="2"/>
  <c r="I219" i="2"/>
  <c r="J218" i="2"/>
  <c r="O218" i="2"/>
  <c r="L217" i="2" l="1"/>
  <c r="M217" i="2" s="1"/>
  <c r="N217" i="2" s="1"/>
  <c r="R221" i="2"/>
  <c r="Q220" i="2"/>
  <c r="I220" i="2"/>
  <c r="O219" i="2"/>
  <c r="J219" i="2"/>
  <c r="V218" i="2"/>
  <c r="S218" i="2"/>
  <c r="T218" i="2"/>
  <c r="K218" i="2"/>
  <c r="U218" i="2"/>
  <c r="L218" i="2" l="1"/>
  <c r="M218" i="2" s="1"/>
  <c r="N218" i="2" s="1"/>
  <c r="I221" i="2"/>
  <c r="O220" i="2"/>
  <c r="J220" i="2"/>
  <c r="U219" i="2"/>
  <c r="K219" i="2"/>
  <c r="S219" i="2"/>
  <c r="V219" i="2"/>
  <c r="T219" i="2"/>
  <c r="R222" i="2"/>
  <c r="Q221" i="2"/>
  <c r="L219" i="2" l="1"/>
  <c r="M219" i="2" s="1"/>
  <c r="N219" i="2" s="1"/>
  <c r="S220" i="2"/>
  <c r="U220" i="2"/>
  <c r="T220" i="2"/>
  <c r="K220" i="2"/>
  <c r="Q222" i="2"/>
  <c r="R223" i="2"/>
  <c r="J221" i="2"/>
  <c r="I222" i="2"/>
  <c r="O221" i="2"/>
  <c r="L220" i="2" l="1"/>
  <c r="M220" i="2" s="1"/>
  <c r="V220" i="2" s="1"/>
  <c r="U221" i="2"/>
  <c r="S221" i="2"/>
  <c r="V221" i="2"/>
  <c r="T221" i="2"/>
  <c r="K221" i="2"/>
  <c r="J222" i="2"/>
  <c r="I223" i="2"/>
  <c r="O222" i="2"/>
  <c r="R224" i="2"/>
  <c r="Q223" i="2"/>
  <c r="L221" i="2" l="1"/>
  <c r="M221" i="2" s="1"/>
  <c r="N221" i="2" s="1"/>
  <c r="N220" i="2"/>
  <c r="I224" i="2"/>
  <c r="J223" i="2"/>
  <c r="O223" i="2"/>
  <c r="S222" i="2"/>
  <c r="T222" i="2"/>
  <c r="K222" i="2"/>
  <c r="Q224" i="2"/>
  <c r="R225" i="2"/>
  <c r="L222" i="2" l="1"/>
  <c r="M222" i="2" s="1"/>
  <c r="V222" i="2" s="1"/>
  <c r="V223" i="2" s="1"/>
  <c r="S223" i="2"/>
  <c r="T223" i="2"/>
  <c r="K223" i="2"/>
  <c r="R226" i="2"/>
  <c r="Q225" i="2"/>
  <c r="I225" i="2"/>
  <c r="J224" i="2"/>
  <c r="O224" i="2"/>
  <c r="L223" i="2" l="1"/>
  <c r="M223" i="2" s="1"/>
  <c r="N223" i="2"/>
  <c r="N222" i="2"/>
  <c r="U222" i="2" s="1"/>
  <c r="U223" i="2" s="1"/>
  <c r="O225" i="2"/>
  <c r="J225" i="2"/>
  <c r="I226" i="2"/>
  <c r="Q226" i="2"/>
  <c r="R227" i="2"/>
  <c r="V224" i="2"/>
  <c r="T224" i="2"/>
  <c r="U224" i="2"/>
  <c r="K224" i="2"/>
  <c r="S224" i="2"/>
  <c r="L224" i="2" l="1"/>
  <c r="M224" i="2" s="1"/>
  <c r="N224" i="2" s="1"/>
  <c r="O226" i="2"/>
  <c r="J226" i="2"/>
  <c r="I227" i="2"/>
  <c r="T225" i="2"/>
  <c r="S225" i="2"/>
  <c r="K225" i="2"/>
  <c r="U225" i="2"/>
  <c r="V225" i="2"/>
  <c r="Q227" i="2"/>
  <c r="R228" i="2"/>
  <c r="L225" i="2" l="1"/>
  <c r="M225" i="2" s="1"/>
  <c r="N225" i="2" s="1"/>
  <c r="O227" i="2"/>
  <c r="J227" i="2"/>
  <c r="I228" i="2"/>
  <c r="Q228" i="2"/>
  <c r="R229" i="2"/>
  <c r="K226" i="2"/>
  <c r="U226" i="2"/>
  <c r="V226" i="2"/>
  <c r="T226" i="2"/>
  <c r="S226" i="2"/>
  <c r="L226" i="2" l="1"/>
  <c r="M226" i="2" s="1"/>
  <c r="N226" i="2" s="1"/>
  <c r="J228" i="2"/>
  <c r="I229" i="2"/>
  <c r="O228" i="2"/>
  <c r="T227" i="2"/>
  <c r="U227" i="2"/>
  <c r="K227" i="2"/>
  <c r="V227" i="2"/>
  <c r="S227" i="2"/>
  <c r="Q229" i="2"/>
  <c r="R230" i="2"/>
  <c r="L227" i="2" l="1"/>
  <c r="M227" i="2" s="1"/>
  <c r="N227" i="2" s="1"/>
  <c r="R231" i="2"/>
  <c r="Q230" i="2"/>
  <c r="O229" i="2"/>
  <c r="J229" i="2"/>
  <c r="I230" i="2"/>
  <c r="V228" i="2"/>
  <c r="U228" i="2"/>
  <c r="K228" i="2"/>
  <c r="T228" i="2"/>
  <c r="S228" i="2"/>
  <c r="L228" i="2" l="1"/>
  <c r="M228" i="2" s="1"/>
  <c r="N228" i="2" s="1"/>
  <c r="S229" i="2"/>
  <c r="K229" i="2"/>
  <c r="U229" i="2"/>
  <c r="V229" i="2"/>
  <c r="T229" i="2"/>
  <c r="I231" i="2"/>
  <c r="J230" i="2"/>
  <c r="O230" i="2"/>
  <c r="Q231" i="2"/>
  <c r="R232" i="2"/>
  <c r="L229" i="2" l="1"/>
  <c r="M229" i="2" s="1"/>
  <c r="N229" i="2" s="1"/>
  <c r="R233" i="2"/>
  <c r="Q232" i="2"/>
  <c r="O231" i="2"/>
  <c r="J231" i="2"/>
  <c r="I232" i="2"/>
  <c r="U230" i="2"/>
  <c r="K230" i="2"/>
  <c r="V230" i="2"/>
  <c r="S230" i="2"/>
  <c r="T230" i="2"/>
  <c r="L230" i="2" l="1"/>
  <c r="M230" i="2" s="1"/>
  <c r="N230" i="2" s="1"/>
  <c r="J232" i="2"/>
  <c r="O232" i="2"/>
  <c r="I233" i="2"/>
  <c r="Q233" i="2"/>
  <c r="R234" i="2"/>
  <c r="T231" i="2"/>
  <c r="S231" i="2"/>
  <c r="K231" i="2"/>
  <c r="U231" i="2"/>
  <c r="V231" i="2"/>
  <c r="L231" i="2" l="1"/>
  <c r="M231" i="2" s="1"/>
  <c r="N231" i="2" s="1"/>
  <c r="O233" i="2"/>
  <c r="J233" i="2"/>
  <c r="I234" i="2"/>
  <c r="R235" i="2"/>
  <c r="Q234" i="2"/>
  <c r="T232" i="2"/>
  <c r="U232" i="2"/>
  <c r="K232" i="2"/>
  <c r="V232" i="2"/>
  <c r="S232" i="2"/>
  <c r="L232" i="2" l="1"/>
  <c r="M232" i="2" s="1"/>
  <c r="N232" i="2" s="1"/>
  <c r="Q235" i="2"/>
  <c r="R236" i="2"/>
  <c r="I235" i="2"/>
  <c r="O234" i="2"/>
  <c r="J234" i="2"/>
  <c r="S233" i="2"/>
  <c r="T233" i="2"/>
  <c r="K233" i="2"/>
  <c r="L233" i="2" l="1"/>
  <c r="M233" i="2" s="1"/>
  <c r="V233" i="2" s="1"/>
  <c r="V234" i="2" s="1"/>
  <c r="S234" i="2"/>
  <c r="K234" i="2"/>
  <c r="T234" i="2"/>
  <c r="I236" i="2"/>
  <c r="J235" i="2"/>
  <c r="O235" i="2"/>
  <c r="Q236" i="2"/>
  <c r="R237" i="2"/>
  <c r="L234" i="2" l="1"/>
  <c r="M234" i="2" s="1"/>
  <c r="N234" i="2" s="1"/>
  <c r="N233" i="2"/>
  <c r="U233" i="2" s="1"/>
  <c r="U234" i="2" s="1"/>
  <c r="U235" i="2" s="1"/>
  <c r="K235" i="2"/>
  <c r="V235" i="2"/>
  <c r="T235" i="2"/>
  <c r="S235" i="2"/>
  <c r="R238" i="2"/>
  <c r="Q237" i="2"/>
  <c r="I237" i="2"/>
  <c r="O236" i="2"/>
  <c r="J236" i="2"/>
  <c r="L235" i="2" l="1"/>
  <c r="M235" i="2" s="1"/>
  <c r="N235" i="2" s="1"/>
  <c r="O237" i="2"/>
  <c r="J237" i="2"/>
  <c r="I238" i="2"/>
  <c r="V236" i="2"/>
  <c r="T236" i="2"/>
  <c r="S236" i="2"/>
  <c r="U236" i="2"/>
  <c r="K236" i="2"/>
  <c r="Q238" i="2"/>
  <c r="R239" i="2"/>
  <c r="L236" i="2" l="1"/>
  <c r="M236" i="2" s="1"/>
  <c r="N236" i="2" s="1"/>
  <c r="J238" i="2"/>
  <c r="O238" i="2"/>
  <c r="I239" i="2"/>
  <c r="Q239" i="2"/>
  <c r="R240" i="2"/>
  <c r="U237" i="2"/>
  <c r="V237" i="2"/>
  <c r="K237" i="2"/>
  <c r="S237" i="2"/>
  <c r="T237" i="2"/>
  <c r="L237" i="2" l="1"/>
  <c r="M237" i="2" s="1"/>
  <c r="N237" i="2"/>
  <c r="O239" i="2"/>
  <c r="J239" i="2"/>
  <c r="I240" i="2"/>
  <c r="R241" i="2"/>
  <c r="Q240" i="2"/>
  <c r="K238" i="2"/>
  <c r="U238" i="2"/>
  <c r="T238" i="2"/>
  <c r="V238" i="2"/>
  <c r="S238" i="2"/>
  <c r="L238" i="2" l="1"/>
  <c r="M238" i="2" s="1"/>
  <c r="N238" i="2" s="1"/>
  <c r="R242" i="2"/>
  <c r="Q241" i="2"/>
  <c r="J240" i="2"/>
  <c r="O240" i="2"/>
  <c r="I241" i="2"/>
  <c r="T239" i="2"/>
  <c r="K239" i="2"/>
  <c r="U239" i="2"/>
  <c r="V239" i="2"/>
  <c r="S239" i="2"/>
  <c r="L239" i="2" l="1"/>
  <c r="M239" i="2" s="1"/>
  <c r="N239" i="2" s="1"/>
  <c r="J241" i="2"/>
  <c r="O241" i="2"/>
  <c r="I242" i="2"/>
  <c r="K240" i="2"/>
  <c r="U240" i="2"/>
  <c r="V240" i="2"/>
  <c r="T240" i="2"/>
  <c r="S240" i="2"/>
  <c r="Q242" i="2"/>
  <c r="R243" i="2"/>
  <c r="L240" i="2" l="1"/>
  <c r="M240" i="2" s="1"/>
  <c r="N240" i="2" s="1"/>
  <c r="I243" i="2"/>
  <c r="O242" i="2"/>
  <c r="J242" i="2"/>
  <c r="Q243" i="2"/>
  <c r="R244" i="2"/>
  <c r="V241" i="2"/>
  <c r="T241" i="2"/>
  <c r="S241" i="2"/>
  <c r="K241" i="2"/>
  <c r="U241" i="2"/>
  <c r="L241" i="2" l="1"/>
  <c r="M241" i="2" s="1"/>
  <c r="N241" i="2" s="1"/>
  <c r="U242" i="2"/>
  <c r="T242" i="2"/>
  <c r="V242" i="2"/>
  <c r="S242" i="2"/>
  <c r="K242" i="2"/>
  <c r="R245" i="2"/>
  <c r="Q244" i="2"/>
  <c r="J243" i="2"/>
  <c r="O243" i="2"/>
  <c r="I244" i="2"/>
  <c r="L242" i="2" l="1"/>
  <c r="M242" i="2" s="1"/>
  <c r="N242" i="2" s="1"/>
  <c r="I245" i="2"/>
  <c r="J244" i="2"/>
  <c r="O244" i="2"/>
  <c r="R246" i="2"/>
  <c r="Q245" i="2"/>
  <c r="U243" i="2"/>
  <c r="K243" i="2"/>
  <c r="S243" i="2"/>
  <c r="V243" i="2"/>
  <c r="T243" i="2"/>
  <c r="L243" i="2" l="1"/>
  <c r="M243" i="2" s="1"/>
  <c r="N243" i="2" s="1"/>
  <c r="Q246" i="2"/>
  <c r="R247" i="2"/>
  <c r="V244" i="2"/>
  <c r="T244" i="2"/>
  <c r="S244" i="2"/>
  <c r="U244" i="2"/>
  <c r="K244" i="2"/>
  <c r="J245" i="2"/>
  <c r="O245" i="2"/>
  <c r="I246" i="2"/>
  <c r="L244" i="2" l="1"/>
  <c r="M244" i="2" s="1"/>
  <c r="N244" i="2" s="1"/>
  <c r="K245" i="2"/>
  <c r="S245" i="2"/>
  <c r="T245" i="2"/>
  <c r="O246" i="2"/>
  <c r="I247" i="2"/>
  <c r="J246" i="2"/>
  <c r="Q247" i="2"/>
  <c r="R248" i="2"/>
  <c r="L245" i="2" l="1"/>
  <c r="M245" i="2" s="1"/>
  <c r="V245" i="2" s="1"/>
  <c r="V246" i="2" s="1"/>
  <c r="S246" i="2"/>
  <c r="T246" i="2"/>
  <c r="K246" i="2"/>
  <c r="J247" i="2"/>
  <c r="I248" i="2"/>
  <c r="O247" i="2"/>
  <c r="Q248" i="2"/>
  <c r="R249" i="2"/>
  <c r="L246" i="2" l="1"/>
  <c r="M246" i="2" s="1"/>
  <c r="N246" i="2" s="1"/>
  <c r="N245" i="2"/>
  <c r="U245" i="2" s="1"/>
  <c r="U246" i="2" s="1"/>
  <c r="I249" i="2"/>
  <c r="J248" i="2"/>
  <c r="O248" i="2"/>
  <c r="V247" i="2"/>
  <c r="T247" i="2"/>
  <c r="U247" i="2"/>
  <c r="K247" i="2"/>
  <c r="S247" i="2"/>
  <c r="R250" i="2"/>
  <c r="Q249" i="2"/>
  <c r="L247" i="2" l="1"/>
  <c r="M247" i="2" s="1"/>
  <c r="N247" i="2" s="1"/>
  <c r="T248" i="2"/>
  <c r="S248" i="2"/>
  <c r="K248" i="2"/>
  <c r="U248" i="2"/>
  <c r="V248" i="2"/>
  <c r="Q250" i="2"/>
  <c r="R251" i="2"/>
  <c r="O249" i="2"/>
  <c r="J249" i="2"/>
  <c r="I250" i="2"/>
  <c r="L248" i="2" l="1"/>
  <c r="M248" i="2" s="1"/>
  <c r="N248" i="2" s="1"/>
  <c r="Q251" i="2"/>
  <c r="R252" i="2"/>
  <c r="O250" i="2"/>
  <c r="J250" i="2"/>
  <c r="I251" i="2"/>
  <c r="S249" i="2"/>
  <c r="U249" i="2"/>
  <c r="V249" i="2"/>
  <c r="T249" i="2"/>
  <c r="K249" i="2"/>
  <c r="L249" i="2" l="1"/>
  <c r="M249" i="2" s="1"/>
  <c r="N249" i="2" s="1"/>
  <c r="O251" i="2"/>
  <c r="I252" i="2"/>
  <c r="J251" i="2"/>
  <c r="K250" i="2"/>
  <c r="U250" i="2"/>
  <c r="V250" i="2"/>
  <c r="S250" i="2"/>
  <c r="T250" i="2"/>
  <c r="R253" i="2"/>
  <c r="Q252" i="2"/>
  <c r="L250" i="2" l="1"/>
  <c r="M250" i="2" s="1"/>
  <c r="N250" i="2" s="1"/>
  <c r="K251" i="2"/>
  <c r="U251" i="2"/>
  <c r="S251" i="2"/>
  <c r="T251" i="2"/>
  <c r="J252" i="2"/>
  <c r="I253" i="2"/>
  <c r="O252" i="2"/>
  <c r="Q253" i="2"/>
  <c r="R254" i="2"/>
  <c r="L251" i="2" l="1"/>
  <c r="M251" i="2" s="1"/>
  <c r="V251" i="2" s="1"/>
  <c r="N251" i="2"/>
  <c r="J253" i="2"/>
  <c r="I254" i="2"/>
  <c r="O253" i="2"/>
  <c r="R255" i="2"/>
  <c r="Q254" i="2"/>
  <c r="U252" i="2"/>
  <c r="K252" i="2"/>
  <c r="V252" i="2"/>
  <c r="T252" i="2"/>
  <c r="S252" i="2"/>
  <c r="L252" i="2" l="1"/>
  <c r="M252" i="2" s="1"/>
  <c r="N252" i="2" s="1"/>
  <c r="U253" i="2"/>
  <c r="S253" i="2"/>
  <c r="V253" i="2"/>
  <c r="T253" i="2"/>
  <c r="K253" i="2"/>
  <c r="Q255" i="2"/>
  <c r="R256" i="2"/>
  <c r="I255" i="2"/>
  <c r="O254" i="2"/>
  <c r="J254" i="2"/>
  <c r="L253" i="2" l="1"/>
  <c r="M253" i="2" s="1"/>
  <c r="N253" i="2" s="1"/>
  <c r="T254" i="2"/>
  <c r="S254" i="2"/>
  <c r="V254" i="2"/>
  <c r="U254" i="2"/>
  <c r="K254" i="2"/>
  <c r="I256" i="2"/>
  <c r="J255" i="2"/>
  <c r="O255" i="2"/>
  <c r="Q256" i="2"/>
  <c r="R257" i="2"/>
  <c r="L254" i="2" l="1"/>
  <c r="M254" i="2" s="1"/>
  <c r="N254" i="2" s="1"/>
  <c r="Q257" i="2"/>
  <c r="R258" i="2"/>
  <c r="O256" i="2"/>
  <c r="I257" i="2"/>
  <c r="J256" i="2"/>
  <c r="U255" i="2"/>
  <c r="K255" i="2"/>
  <c r="S255" i="2"/>
  <c r="T255" i="2"/>
  <c r="V255" i="2"/>
  <c r="L255" i="2" l="1"/>
  <c r="M255" i="2" s="1"/>
  <c r="N255" i="2" s="1"/>
  <c r="I258" i="2"/>
  <c r="J257" i="2"/>
  <c r="O257" i="2"/>
  <c r="K256" i="2"/>
  <c r="T256" i="2"/>
  <c r="V256" i="2"/>
  <c r="U256" i="2"/>
  <c r="S256" i="2"/>
  <c r="R259" i="2"/>
  <c r="Q258" i="2"/>
  <c r="L256" i="2" l="1"/>
  <c r="M256" i="2" s="1"/>
  <c r="N256" i="2" s="1"/>
  <c r="T257" i="2"/>
  <c r="S257" i="2"/>
  <c r="K257" i="2"/>
  <c r="U257" i="2"/>
  <c r="V257" i="2"/>
  <c r="Q259" i="2"/>
  <c r="R260" i="2"/>
  <c r="I259" i="2"/>
  <c r="J258" i="2"/>
  <c r="O258" i="2"/>
  <c r="L257" i="2" l="1"/>
  <c r="M257" i="2" s="1"/>
  <c r="N257" i="2" s="1"/>
  <c r="T258" i="2"/>
  <c r="K258" i="2"/>
  <c r="V258" i="2"/>
  <c r="S258" i="2"/>
  <c r="U258" i="2"/>
  <c r="I260" i="2"/>
  <c r="O259" i="2"/>
  <c r="J259" i="2"/>
  <c r="R261" i="2"/>
  <c r="Q260" i="2"/>
  <c r="L258" i="2" l="1"/>
  <c r="M258" i="2" s="1"/>
  <c r="N258" i="2" s="1"/>
  <c r="I261" i="2"/>
  <c r="J260" i="2"/>
  <c r="O260" i="2"/>
  <c r="R262" i="2"/>
  <c r="Q261" i="2"/>
  <c r="U259" i="2"/>
  <c r="K259" i="2"/>
  <c r="T259" i="2"/>
  <c r="S259" i="2"/>
  <c r="V259" i="2"/>
  <c r="L259" i="2" l="1"/>
  <c r="M259" i="2" s="1"/>
  <c r="N259" i="2" s="1"/>
  <c r="O261" i="2"/>
  <c r="J261" i="2"/>
  <c r="I262" i="2"/>
  <c r="Q262" i="2"/>
  <c r="R263" i="2"/>
  <c r="V260" i="2"/>
  <c r="U260" i="2"/>
  <c r="K260" i="2"/>
  <c r="T260" i="2"/>
  <c r="S260" i="2"/>
  <c r="L260" i="2" l="1"/>
  <c r="M260" i="2" s="1"/>
  <c r="N260" i="2" s="1"/>
  <c r="T261" i="2"/>
  <c r="K261" i="2"/>
  <c r="S261" i="2"/>
  <c r="R264" i="2"/>
  <c r="Q263" i="2"/>
  <c r="J262" i="2"/>
  <c r="I263" i="2"/>
  <c r="O262" i="2"/>
  <c r="L261" i="2" l="1"/>
  <c r="M261" i="2" s="1"/>
  <c r="V261" i="2" s="1"/>
  <c r="V262" i="2" s="1"/>
  <c r="S262" i="2"/>
  <c r="T262" i="2"/>
  <c r="K262" i="2"/>
  <c r="Q264" i="2"/>
  <c r="R265" i="2"/>
  <c r="I264" i="2"/>
  <c r="O263" i="2"/>
  <c r="J263" i="2"/>
  <c r="L262" i="2" l="1"/>
  <c r="M262" i="2" s="1"/>
  <c r="N262" i="2" s="1"/>
  <c r="N261" i="2"/>
  <c r="U261" i="2" s="1"/>
  <c r="U262" i="2" s="1"/>
  <c r="U263" i="2" s="1"/>
  <c r="V263" i="2"/>
  <c r="T263" i="2"/>
  <c r="K263" i="2"/>
  <c r="S263" i="2"/>
  <c r="O264" i="2"/>
  <c r="I265" i="2"/>
  <c r="J264" i="2"/>
  <c r="R266" i="2"/>
  <c r="Q265" i="2"/>
  <c r="L263" i="2" l="1"/>
  <c r="M263" i="2" s="1"/>
  <c r="N263" i="2" s="1"/>
  <c r="U264" i="2"/>
  <c r="V264" i="2"/>
  <c r="T264" i="2"/>
  <c r="S264" i="2"/>
  <c r="K264" i="2"/>
  <c r="I266" i="2"/>
  <c r="O265" i="2"/>
  <c r="J265" i="2"/>
  <c r="R267" i="2"/>
  <c r="Q266" i="2"/>
  <c r="L264" i="2" l="1"/>
  <c r="M264" i="2" s="1"/>
  <c r="N264" i="2" s="1"/>
  <c r="Q267" i="2"/>
  <c r="R268" i="2"/>
  <c r="V265" i="2"/>
  <c r="T265" i="2"/>
  <c r="S265" i="2"/>
  <c r="K265" i="2"/>
  <c r="U265" i="2"/>
  <c r="J266" i="2"/>
  <c r="I267" i="2"/>
  <c r="O266" i="2"/>
  <c r="L265" i="2" l="1"/>
  <c r="M265" i="2" s="1"/>
  <c r="N265" i="2" s="1"/>
  <c r="V266" i="2"/>
  <c r="S266" i="2"/>
  <c r="T266" i="2"/>
  <c r="K266" i="2"/>
  <c r="U266" i="2"/>
  <c r="O267" i="2"/>
  <c r="J267" i="2"/>
  <c r="I268" i="2"/>
  <c r="Q268" i="2"/>
  <c r="R269" i="2"/>
  <c r="L266" i="2" l="1"/>
  <c r="M266" i="2" s="1"/>
  <c r="N266" i="2" s="1"/>
  <c r="I269" i="2"/>
  <c r="J268" i="2"/>
  <c r="O268" i="2"/>
  <c r="T267" i="2"/>
  <c r="U267" i="2"/>
  <c r="K267" i="2"/>
  <c r="S267" i="2"/>
  <c r="V267" i="2"/>
  <c r="Q269" i="2"/>
  <c r="R270" i="2"/>
  <c r="L267" i="2" l="1"/>
  <c r="M267" i="2" s="1"/>
  <c r="N267" i="2" s="1"/>
  <c r="Q270" i="2"/>
  <c r="R271" i="2"/>
  <c r="U268" i="2"/>
  <c r="T268" i="2"/>
  <c r="S268" i="2"/>
  <c r="K268" i="2"/>
  <c r="V268" i="2"/>
  <c r="I270" i="2"/>
  <c r="O269" i="2"/>
  <c r="J269" i="2"/>
  <c r="L268" i="2" l="1"/>
  <c r="M268" i="2" s="1"/>
  <c r="N268" i="2" s="1"/>
  <c r="K269" i="2"/>
  <c r="U269" i="2"/>
  <c r="S269" i="2"/>
  <c r="V269" i="2"/>
  <c r="T269" i="2"/>
  <c r="I271" i="2"/>
  <c r="J270" i="2"/>
  <c r="O270" i="2"/>
  <c r="Q271" i="2"/>
  <c r="R272" i="2"/>
  <c r="L269" i="2" l="1"/>
  <c r="M269" i="2" s="1"/>
  <c r="N269" i="2" s="1"/>
  <c r="K270" i="2"/>
  <c r="S270" i="2"/>
  <c r="V270" i="2"/>
  <c r="U270" i="2"/>
  <c r="T270" i="2"/>
  <c r="Q272" i="2"/>
  <c r="R273" i="2"/>
  <c r="J271" i="2"/>
  <c r="I272" i="2"/>
  <c r="O271" i="2"/>
  <c r="L270" i="2" l="1"/>
  <c r="M270" i="2" s="1"/>
  <c r="N270" i="2" s="1"/>
  <c r="T271" i="2"/>
  <c r="U271" i="2"/>
  <c r="K271" i="2"/>
  <c r="S271" i="2"/>
  <c r="V271" i="2"/>
  <c r="I273" i="2"/>
  <c r="O272" i="2"/>
  <c r="J272" i="2"/>
  <c r="R274" i="2"/>
  <c r="Q273" i="2"/>
  <c r="L271" i="2" l="1"/>
  <c r="M271" i="2" s="1"/>
  <c r="N271" i="2" s="1"/>
  <c r="V272" i="2"/>
  <c r="U272" i="2"/>
  <c r="T272" i="2"/>
  <c r="S272" i="2"/>
  <c r="K272" i="2"/>
  <c r="J273" i="2"/>
  <c r="I274" i="2"/>
  <c r="O273" i="2"/>
  <c r="R275" i="2"/>
  <c r="Q274" i="2"/>
  <c r="L272" i="2" l="1"/>
  <c r="M272" i="2" s="1"/>
  <c r="N272" i="2" s="1"/>
  <c r="R276" i="2"/>
  <c r="Q275" i="2"/>
  <c r="J274" i="2"/>
  <c r="I275" i="2"/>
  <c r="O274" i="2"/>
  <c r="T273" i="2"/>
  <c r="K273" i="2"/>
  <c r="U273" i="2"/>
  <c r="V273" i="2"/>
  <c r="S273" i="2"/>
  <c r="L273" i="2" l="1"/>
  <c r="M273" i="2" s="1"/>
  <c r="N273" i="2" s="1"/>
  <c r="O275" i="2"/>
  <c r="J275" i="2"/>
  <c r="I276" i="2"/>
  <c r="T274" i="2"/>
  <c r="U274" i="2"/>
  <c r="K274" i="2"/>
  <c r="V274" i="2"/>
  <c r="S274" i="2"/>
  <c r="Q276" i="2"/>
  <c r="R277" i="2"/>
  <c r="L274" i="2" l="1"/>
  <c r="M274" i="2" s="1"/>
  <c r="N274" i="2" s="1"/>
  <c r="R278" i="2"/>
  <c r="Q277" i="2"/>
  <c r="J276" i="2"/>
  <c r="O276" i="2"/>
  <c r="I277" i="2"/>
  <c r="V275" i="2"/>
  <c r="T275" i="2"/>
  <c r="K275" i="2"/>
  <c r="S275" i="2"/>
  <c r="U275" i="2"/>
  <c r="L275" i="2" l="1"/>
  <c r="M275" i="2" s="1"/>
  <c r="N275" i="2" s="1"/>
  <c r="U276" i="2"/>
  <c r="T276" i="2"/>
  <c r="S276" i="2"/>
  <c r="V276" i="2"/>
  <c r="K276" i="2"/>
  <c r="I278" i="2"/>
  <c r="O277" i="2"/>
  <c r="J277" i="2"/>
  <c r="Q278" i="2"/>
  <c r="R279" i="2"/>
  <c r="L276" i="2" l="1"/>
  <c r="M276" i="2" s="1"/>
  <c r="N276" i="2" s="1"/>
  <c r="U277" i="2"/>
  <c r="T277" i="2"/>
  <c r="S277" i="2"/>
  <c r="K277" i="2"/>
  <c r="V277" i="2"/>
  <c r="Q279" i="2"/>
  <c r="R280" i="2"/>
  <c r="J278" i="2"/>
  <c r="O278" i="2"/>
  <c r="I279" i="2"/>
  <c r="L277" i="2" l="1"/>
  <c r="M277" i="2" s="1"/>
  <c r="N277" i="2"/>
  <c r="T278" i="2"/>
  <c r="K278" i="2"/>
  <c r="V278" i="2"/>
  <c r="S278" i="2"/>
  <c r="U278" i="2"/>
  <c r="R281" i="2"/>
  <c r="Q280" i="2"/>
  <c r="O279" i="2"/>
  <c r="J279" i="2"/>
  <c r="I280" i="2"/>
  <c r="L278" i="2" l="1"/>
  <c r="M278" i="2" s="1"/>
  <c r="N278" i="2" s="1"/>
  <c r="I281" i="2"/>
  <c r="J280" i="2"/>
  <c r="O280" i="2"/>
  <c r="Q281" i="2"/>
  <c r="R282" i="2"/>
  <c r="T279" i="2"/>
  <c r="K279" i="2"/>
  <c r="S279" i="2"/>
  <c r="L279" i="2" l="1"/>
  <c r="M279" i="2" s="1"/>
  <c r="V279" i="2" s="1"/>
  <c r="R283" i="2"/>
  <c r="Q282" i="2"/>
  <c r="S280" i="2"/>
  <c r="T280" i="2"/>
  <c r="K280" i="2"/>
  <c r="O281" i="2"/>
  <c r="J281" i="2"/>
  <c r="I282" i="2"/>
  <c r="L280" i="2" l="1"/>
  <c r="M280" i="2" s="1"/>
  <c r="V280" i="2" s="1"/>
  <c r="N279" i="2"/>
  <c r="U279" i="2" s="1"/>
  <c r="U280" i="2" s="1"/>
  <c r="U281" i="2" s="1"/>
  <c r="K281" i="2"/>
  <c r="T281" i="2"/>
  <c r="S281" i="2"/>
  <c r="O282" i="2"/>
  <c r="I283" i="2"/>
  <c r="J282" i="2"/>
  <c r="R284" i="2"/>
  <c r="Q283" i="2"/>
  <c r="L281" i="2" l="1"/>
  <c r="M281" i="2" s="1"/>
  <c r="V281" i="2" s="1"/>
  <c r="N280" i="2"/>
  <c r="Q284" i="2"/>
  <c r="R285" i="2"/>
  <c r="T282" i="2"/>
  <c r="K282" i="2"/>
  <c r="U282" i="2"/>
  <c r="V282" i="2"/>
  <c r="S282" i="2"/>
  <c r="O283" i="2"/>
  <c r="J283" i="2"/>
  <c r="I284" i="2"/>
  <c r="L282" i="2" l="1"/>
  <c r="M282" i="2" s="1"/>
  <c r="N282" i="2" s="1"/>
  <c r="N281" i="2"/>
  <c r="K283" i="2"/>
  <c r="U283" i="2"/>
  <c r="V283" i="2"/>
  <c r="S283" i="2"/>
  <c r="T283" i="2"/>
  <c r="I285" i="2"/>
  <c r="J284" i="2"/>
  <c r="O284" i="2"/>
  <c r="R286" i="2"/>
  <c r="Q285" i="2"/>
  <c r="L283" i="2" l="1"/>
  <c r="M283" i="2" s="1"/>
  <c r="N283" i="2"/>
  <c r="V284" i="2"/>
  <c r="S284" i="2"/>
  <c r="T284" i="2"/>
  <c r="U284" i="2"/>
  <c r="K284" i="2"/>
  <c r="I286" i="2"/>
  <c r="J285" i="2"/>
  <c r="O285" i="2"/>
  <c r="Q286" i="2"/>
  <c r="R287" i="2"/>
  <c r="L284" i="2" l="1"/>
  <c r="M284" i="2" s="1"/>
  <c r="N284" i="2" s="1"/>
  <c r="T285" i="2"/>
  <c r="V285" i="2"/>
  <c r="S285" i="2"/>
  <c r="K285" i="2"/>
  <c r="U285" i="2"/>
  <c r="R288" i="2"/>
  <c r="Q287" i="2"/>
  <c r="I287" i="2"/>
  <c r="O286" i="2"/>
  <c r="J286" i="2"/>
  <c r="L285" i="2" l="1"/>
  <c r="M285" i="2" s="1"/>
  <c r="N285" i="2" s="1"/>
  <c r="K286" i="2"/>
  <c r="U286" i="2"/>
  <c r="V286" i="2"/>
  <c r="S286" i="2"/>
  <c r="T286" i="2"/>
  <c r="Q288" i="2"/>
  <c r="R289" i="2"/>
  <c r="J287" i="2"/>
  <c r="I288" i="2"/>
  <c r="O287" i="2"/>
  <c r="L286" i="2" l="1"/>
  <c r="M286" i="2" s="1"/>
  <c r="N286" i="2"/>
  <c r="O288" i="2"/>
  <c r="J288" i="2"/>
  <c r="I289" i="2"/>
  <c r="S287" i="2"/>
  <c r="V287" i="2"/>
  <c r="T287" i="2"/>
  <c r="U287" i="2"/>
  <c r="K287" i="2"/>
  <c r="Q289" i="2"/>
  <c r="R290" i="2"/>
  <c r="L287" i="2" l="1"/>
  <c r="M287" i="2" s="1"/>
  <c r="N287" i="2" s="1"/>
  <c r="O289" i="2"/>
  <c r="I290" i="2"/>
  <c r="J289" i="2"/>
  <c r="R291" i="2"/>
  <c r="Q290" i="2"/>
  <c r="T288" i="2"/>
  <c r="S288" i="2"/>
  <c r="K288" i="2"/>
  <c r="U288" i="2"/>
  <c r="V288" i="2"/>
  <c r="L288" i="2" l="1"/>
  <c r="M288" i="2" s="1"/>
  <c r="N288" i="2" s="1"/>
  <c r="Q291" i="2"/>
  <c r="R292" i="2"/>
  <c r="V289" i="2"/>
  <c r="T289" i="2"/>
  <c r="S289" i="2"/>
  <c r="K289" i="2"/>
  <c r="U289" i="2"/>
  <c r="O290" i="2"/>
  <c r="I291" i="2"/>
  <c r="J290" i="2"/>
  <c r="L289" i="2" l="1"/>
  <c r="M289" i="2" s="1"/>
  <c r="N289" i="2" s="1"/>
  <c r="K290" i="2"/>
  <c r="S290" i="2"/>
  <c r="T290" i="2"/>
  <c r="U290" i="2"/>
  <c r="V290" i="2"/>
  <c r="J291" i="2"/>
  <c r="I292" i="2"/>
  <c r="O291" i="2"/>
  <c r="R293" i="2"/>
  <c r="Q292" i="2"/>
  <c r="L290" i="2" l="1"/>
  <c r="M290" i="2" s="1"/>
  <c r="N290" i="2" s="1"/>
  <c r="Q293" i="2"/>
  <c r="R294" i="2"/>
  <c r="I293" i="2"/>
  <c r="J292" i="2"/>
  <c r="O292" i="2"/>
  <c r="K291" i="2"/>
  <c r="U291" i="2"/>
  <c r="V291" i="2"/>
  <c r="S291" i="2"/>
  <c r="T291" i="2"/>
  <c r="L291" i="2" l="1"/>
  <c r="M291" i="2" s="1"/>
  <c r="N291" i="2" s="1"/>
  <c r="S292" i="2"/>
  <c r="T292" i="2"/>
  <c r="U292" i="2"/>
  <c r="K292" i="2"/>
  <c r="V292" i="2"/>
  <c r="J293" i="2"/>
  <c r="I294" i="2"/>
  <c r="O293" i="2"/>
  <c r="Q294" i="2"/>
  <c r="R295" i="2"/>
  <c r="L292" i="2" l="1"/>
  <c r="M292" i="2" s="1"/>
  <c r="N292" i="2" s="1"/>
  <c r="O294" i="2"/>
  <c r="J294" i="2"/>
  <c r="I295" i="2"/>
  <c r="R296" i="2"/>
  <c r="Q295" i="2"/>
  <c r="S293" i="2"/>
  <c r="K293" i="2"/>
  <c r="U293" i="2"/>
  <c r="V293" i="2"/>
  <c r="T293" i="2"/>
  <c r="L293" i="2" l="1"/>
  <c r="M293" i="2" s="1"/>
  <c r="N293" i="2" s="1"/>
  <c r="R297" i="2"/>
  <c r="Q296" i="2"/>
  <c r="I296" i="2"/>
  <c r="O295" i="2"/>
  <c r="J295" i="2"/>
  <c r="U294" i="2"/>
  <c r="S294" i="2"/>
  <c r="T294" i="2"/>
  <c r="K294" i="2"/>
  <c r="V294" i="2"/>
  <c r="L294" i="2" l="1"/>
  <c r="M294" i="2" s="1"/>
  <c r="N294" i="2" s="1"/>
  <c r="I297" i="2"/>
  <c r="O296" i="2"/>
  <c r="J296" i="2"/>
  <c r="T295" i="2"/>
  <c r="U295" i="2"/>
  <c r="K295" i="2"/>
  <c r="S295" i="2"/>
  <c r="V295" i="2"/>
  <c r="Q297" i="2"/>
  <c r="R298" i="2"/>
  <c r="L295" i="2" l="1"/>
  <c r="M295" i="2" s="1"/>
  <c r="N295" i="2" s="1"/>
  <c r="R299" i="2"/>
  <c r="Q298" i="2"/>
  <c r="T296" i="2"/>
  <c r="S296" i="2"/>
  <c r="K296" i="2"/>
  <c r="U296" i="2"/>
  <c r="V296" i="2"/>
  <c r="I298" i="2"/>
  <c r="O297" i="2"/>
  <c r="J297" i="2"/>
  <c r="L296" i="2" l="1"/>
  <c r="M296" i="2" s="1"/>
  <c r="N296" i="2" s="1"/>
  <c r="O298" i="2"/>
  <c r="I299" i="2"/>
  <c r="J298" i="2"/>
  <c r="V297" i="2"/>
  <c r="T297" i="2"/>
  <c r="S297" i="2"/>
  <c r="K297" i="2"/>
  <c r="U297" i="2"/>
  <c r="Q299" i="2"/>
  <c r="R300" i="2"/>
  <c r="L297" i="2" l="1"/>
  <c r="M297" i="2" s="1"/>
  <c r="N297" i="2" s="1"/>
  <c r="V298" i="2"/>
  <c r="S298" i="2"/>
  <c r="K298" i="2"/>
  <c r="U298" i="2"/>
  <c r="T298" i="2"/>
  <c r="Q300" i="2"/>
  <c r="R301" i="2"/>
  <c r="I300" i="2"/>
  <c r="J299" i="2"/>
  <c r="O299" i="2"/>
  <c r="L298" i="2" l="1"/>
  <c r="M298" i="2" s="1"/>
  <c r="N298" i="2" s="1"/>
  <c r="J300" i="2"/>
  <c r="O300" i="2"/>
  <c r="I301" i="2"/>
  <c r="R302" i="2"/>
  <c r="Q301" i="2"/>
  <c r="K299" i="2"/>
  <c r="S299" i="2"/>
  <c r="T299" i="2"/>
  <c r="L299" i="2" l="1"/>
  <c r="M299" i="2" s="1"/>
  <c r="V299" i="2" s="1"/>
  <c r="V300" i="2" s="1"/>
  <c r="Q302" i="2"/>
  <c r="R303" i="2"/>
  <c r="I302" i="2"/>
  <c r="J301" i="2"/>
  <c r="O301" i="2"/>
  <c r="S300" i="2"/>
  <c r="T300" i="2"/>
  <c r="K300" i="2"/>
  <c r="L300" i="2" l="1"/>
  <c r="M300" i="2" s="1"/>
  <c r="N300" i="2" s="1"/>
  <c r="N299" i="2"/>
  <c r="U299" i="2" s="1"/>
  <c r="U300" i="2" s="1"/>
  <c r="U301" i="2" s="1"/>
  <c r="S301" i="2"/>
  <c r="K301" i="2"/>
  <c r="V301" i="2"/>
  <c r="T301" i="2"/>
  <c r="O302" i="2"/>
  <c r="J302" i="2"/>
  <c r="I303" i="2"/>
  <c r="R304" i="2"/>
  <c r="Q303" i="2"/>
  <c r="L301" i="2" l="1"/>
  <c r="M301" i="2" s="1"/>
  <c r="N301" i="2" s="1"/>
  <c r="I304" i="2"/>
  <c r="O303" i="2"/>
  <c r="J303" i="2"/>
  <c r="R305" i="2"/>
  <c r="Q304" i="2"/>
  <c r="U302" i="2"/>
  <c r="K302" i="2"/>
  <c r="V302" i="2"/>
  <c r="S302" i="2"/>
  <c r="T302" i="2"/>
  <c r="L302" i="2" l="1"/>
  <c r="M302" i="2" s="1"/>
  <c r="N302" i="2" s="1"/>
  <c r="Q305" i="2"/>
  <c r="R306" i="2"/>
  <c r="K303" i="2"/>
  <c r="S303" i="2"/>
  <c r="V303" i="2"/>
  <c r="T303" i="2"/>
  <c r="U303" i="2"/>
  <c r="O304" i="2"/>
  <c r="J304" i="2"/>
  <c r="I305" i="2"/>
  <c r="L303" i="2" l="1"/>
  <c r="M303" i="2" s="1"/>
  <c r="N303" i="2" s="1"/>
  <c r="V304" i="2"/>
  <c r="T304" i="2"/>
  <c r="U304" i="2"/>
  <c r="S304" i="2"/>
  <c r="K304" i="2"/>
  <c r="J305" i="2"/>
  <c r="I306" i="2"/>
  <c r="O305" i="2"/>
  <c r="Q306" i="2"/>
  <c r="R307" i="2"/>
  <c r="L304" i="2" l="1"/>
  <c r="M304" i="2" s="1"/>
  <c r="N304" i="2" s="1"/>
  <c r="O306" i="2"/>
  <c r="I307" i="2"/>
  <c r="J306" i="2"/>
  <c r="Q307" i="2"/>
  <c r="R308" i="2"/>
  <c r="T305" i="2"/>
  <c r="S305" i="2"/>
  <c r="K305" i="2"/>
  <c r="V305" i="2"/>
  <c r="U305" i="2"/>
  <c r="L305" i="2" l="1"/>
  <c r="M305" i="2" s="1"/>
  <c r="N305" i="2" s="1"/>
  <c r="R309" i="2"/>
  <c r="Q308" i="2"/>
  <c r="U306" i="2"/>
  <c r="T306" i="2"/>
  <c r="K306" i="2"/>
  <c r="V306" i="2"/>
  <c r="S306" i="2"/>
  <c r="I308" i="2"/>
  <c r="O307" i="2"/>
  <c r="J307" i="2"/>
  <c r="L306" i="2" l="1"/>
  <c r="M306" i="2" s="1"/>
  <c r="N306" i="2"/>
  <c r="I309" i="2"/>
  <c r="J308" i="2"/>
  <c r="O308" i="2"/>
  <c r="K307" i="2"/>
  <c r="U307" i="2"/>
  <c r="V307" i="2"/>
  <c r="T307" i="2"/>
  <c r="S307" i="2"/>
  <c r="R310" i="2"/>
  <c r="Q309" i="2"/>
  <c r="L307" i="2" l="1"/>
  <c r="M307" i="2" s="1"/>
  <c r="N307" i="2" s="1"/>
  <c r="V308" i="2"/>
  <c r="S308" i="2"/>
  <c r="T308" i="2"/>
  <c r="K308" i="2"/>
  <c r="U308" i="2"/>
  <c r="Q310" i="2"/>
  <c r="R311" i="2"/>
  <c r="J309" i="2"/>
  <c r="I310" i="2"/>
  <c r="O309" i="2"/>
  <c r="L308" i="2" l="1"/>
  <c r="M308" i="2" s="1"/>
  <c r="N308" i="2" s="1"/>
  <c r="T309" i="2"/>
  <c r="S309" i="2"/>
  <c r="U309" i="2"/>
  <c r="V309" i="2"/>
  <c r="K309" i="2"/>
  <c r="R312" i="2"/>
  <c r="Q311" i="2"/>
  <c r="J310" i="2"/>
  <c r="I311" i="2"/>
  <c r="O310" i="2"/>
  <c r="L309" i="2" l="1"/>
  <c r="M309" i="2" s="1"/>
  <c r="N309" i="2" s="1"/>
  <c r="R313" i="2"/>
  <c r="Q312" i="2"/>
  <c r="O311" i="2"/>
  <c r="J311" i="2"/>
  <c r="I312" i="2"/>
  <c r="V310" i="2"/>
  <c r="S310" i="2"/>
  <c r="T310" i="2"/>
  <c r="K310" i="2"/>
  <c r="U310" i="2"/>
  <c r="L310" i="2" l="1"/>
  <c r="M310" i="2" s="1"/>
  <c r="N310" i="2" s="1"/>
  <c r="I313" i="2"/>
  <c r="O312" i="2"/>
  <c r="J312" i="2"/>
  <c r="T311" i="2"/>
  <c r="S311" i="2"/>
  <c r="U311" i="2"/>
  <c r="K311" i="2"/>
  <c r="V311" i="2"/>
  <c r="Q313" i="2"/>
  <c r="R314" i="2"/>
  <c r="L311" i="2" l="1"/>
  <c r="M311" i="2" s="1"/>
  <c r="N311" i="2" s="1"/>
  <c r="T312" i="2"/>
  <c r="S312" i="2"/>
  <c r="K312" i="2"/>
  <c r="Q314" i="2"/>
  <c r="R315" i="2"/>
  <c r="J313" i="2"/>
  <c r="I314" i="2"/>
  <c r="O313" i="2"/>
  <c r="L312" i="2" l="1"/>
  <c r="M312" i="2" s="1"/>
  <c r="V312" i="2" s="1"/>
  <c r="V313" i="2" s="1"/>
  <c r="T313" i="2"/>
  <c r="S313" i="2"/>
  <c r="K313" i="2"/>
  <c r="Q315" i="2"/>
  <c r="R316" i="2"/>
  <c r="J314" i="2"/>
  <c r="O314" i="2"/>
  <c r="I315" i="2"/>
  <c r="L313" i="2" l="1"/>
  <c r="M313" i="2" s="1"/>
  <c r="N313" i="2" s="1"/>
  <c r="N312" i="2"/>
  <c r="U312" i="2" s="1"/>
  <c r="U313" i="2" s="1"/>
  <c r="V314" i="2"/>
  <c r="S314" i="2"/>
  <c r="T314" i="2"/>
  <c r="U314" i="2"/>
  <c r="K314" i="2"/>
  <c r="Q316" i="2"/>
  <c r="R317" i="2"/>
  <c r="O315" i="2"/>
  <c r="J315" i="2"/>
  <c r="I316" i="2"/>
  <c r="L314" i="2" l="1"/>
  <c r="M314" i="2" s="1"/>
  <c r="N314" i="2" s="1"/>
  <c r="J316" i="2"/>
  <c r="I317" i="2"/>
  <c r="O316" i="2"/>
  <c r="U315" i="2"/>
  <c r="V315" i="2"/>
  <c r="S315" i="2"/>
  <c r="T315" i="2"/>
  <c r="K315" i="2"/>
  <c r="R318" i="2"/>
  <c r="Q317" i="2"/>
  <c r="L315" i="2" l="1"/>
  <c r="M315" i="2" s="1"/>
  <c r="N315" i="2" s="1"/>
  <c r="O317" i="2"/>
  <c r="J317" i="2"/>
  <c r="I318" i="2"/>
  <c r="R319" i="2"/>
  <c r="Q318" i="2"/>
  <c r="T316" i="2"/>
  <c r="U316" i="2"/>
  <c r="K316" i="2"/>
  <c r="V316" i="2"/>
  <c r="S316" i="2"/>
  <c r="L316" i="2" l="1"/>
  <c r="M316" i="2" s="1"/>
  <c r="N316" i="2" s="1"/>
  <c r="K317" i="2"/>
  <c r="S317" i="2"/>
  <c r="T317" i="2"/>
  <c r="V317" i="2"/>
  <c r="U317" i="2"/>
  <c r="Q319" i="2"/>
  <c r="R320" i="2"/>
  <c r="I319" i="2"/>
  <c r="O318" i="2"/>
  <c r="J318" i="2"/>
  <c r="L317" i="2" l="1"/>
  <c r="M317" i="2" s="1"/>
  <c r="N317" i="2"/>
  <c r="K318" i="2"/>
  <c r="S318" i="2"/>
  <c r="U318" i="2"/>
  <c r="V318" i="2"/>
  <c r="T318" i="2"/>
  <c r="J319" i="2"/>
  <c r="I320" i="2"/>
  <c r="O319" i="2"/>
  <c r="R321" i="2"/>
  <c r="Q320" i="2"/>
  <c r="L318" i="2" l="1"/>
  <c r="M318" i="2" s="1"/>
  <c r="N318" i="2" s="1"/>
  <c r="J320" i="2"/>
  <c r="I321" i="2"/>
  <c r="O320" i="2"/>
  <c r="S319" i="2"/>
  <c r="U319" i="2"/>
  <c r="V319" i="2"/>
  <c r="T319" i="2"/>
  <c r="K319" i="2"/>
  <c r="R322" i="2"/>
  <c r="Q321" i="2"/>
  <c r="L319" i="2" l="1"/>
  <c r="M319" i="2" s="1"/>
  <c r="N319" i="2" s="1"/>
  <c r="J321" i="2"/>
  <c r="O321" i="2"/>
  <c r="I322" i="2"/>
  <c r="Q322" i="2"/>
  <c r="R323" i="2"/>
  <c r="S320" i="2"/>
  <c r="K320" i="2"/>
  <c r="T320" i="2"/>
  <c r="L320" i="2" l="1"/>
  <c r="M320" i="2" s="1"/>
  <c r="V320" i="2" s="1"/>
  <c r="I323" i="2"/>
  <c r="J322" i="2"/>
  <c r="O322" i="2"/>
  <c r="Q323" i="2"/>
  <c r="R324" i="2"/>
  <c r="K321" i="2"/>
  <c r="T321" i="2"/>
  <c r="S321" i="2"/>
  <c r="L321" i="2" l="1"/>
  <c r="M321" i="2" s="1"/>
  <c r="V321" i="2" s="1"/>
  <c r="N320" i="2"/>
  <c r="U320" i="2" s="1"/>
  <c r="U321" i="2" s="1"/>
  <c r="U322" i="2" s="1"/>
  <c r="K322" i="2"/>
  <c r="V322" i="2"/>
  <c r="S322" i="2"/>
  <c r="T322" i="2"/>
  <c r="R325" i="2"/>
  <c r="Q324" i="2"/>
  <c r="J323" i="2"/>
  <c r="O323" i="2"/>
  <c r="I324" i="2"/>
  <c r="L322" i="2" l="1"/>
  <c r="M322" i="2" s="1"/>
  <c r="N322" i="2" s="1"/>
  <c r="N321" i="2"/>
  <c r="S323" i="2"/>
  <c r="U323" i="2"/>
  <c r="V323" i="2"/>
  <c r="K323" i="2"/>
  <c r="T323" i="2"/>
  <c r="I325" i="2"/>
  <c r="O324" i="2"/>
  <c r="J324" i="2"/>
  <c r="Q325" i="2"/>
  <c r="R326" i="2"/>
  <c r="L323" i="2" l="1"/>
  <c r="M323" i="2" s="1"/>
  <c r="N323" i="2" s="1"/>
  <c r="V324" i="2"/>
  <c r="T324" i="2"/>
  <c r="U324" i="2"/>
  <c r="S324" i="2"/>
  <c r="K324" i="2"/>
  <c r="Q326" i="2"/>
  <c r="R327" i="2"/>
  <c r="J325" i="2"/>
  <c r="I326" i="2"/>
  <c r="O325" i="2"/>
  <c r="L324" i="2" l="1"/>
  <c r="M324" i="2" s="1"/>
  <c r="N324" i="2" s="1"/>
  <c r="J326" i="2"/>
  <c r="I327" i="2"/>
  <c r="O326" i="2"/>
  <c r="U325" i="2"/>
  <c r="V325" i="2"/>
  <c r="K325" i="2"/>
  <c r="S325" i="2"/>
  <c r="T325" i="2"/>
  <c r="R328" i="2"/>
  <c r="Q327" i="2"/>
  <c r="L325" i="2" l="1"/>
  <c r="M325" i="2" s="1"/>
  <c r="N325" i="2" s="1"/>
  <c r="J327" i="2"/>
  <c r="O327" i="2"/>
  <c r="I328" i="2"/>
  <c r="R329" i="2"/>
  <c r="Q328" i="2"/>
  <c r="V326" i="2"/>
  <c r="S326" i="2"/>
  <c r="K326" i="2"/>
  <c r="U326" i="2"/>
  <c r="T326" i="2"/>
  <c r="L326" i="2" l="1"/>
  <c r="M326" i="2" s="1"/>
  <c r="N326" i="2"/>
  <c r="R330" i="2"/>
  <c r="Q329" i="2"/>
  <c r="J328" i="2"/>
  <c r="I329" i="2"/>
  <c r="O328" i="2"/>
  <c r="U327" i="2"/>
  <c r="V327" i="2"/>
  <c r="K327" i="2"/>
  <c r="S327" i="2"/>
  <c r="T327" i="2"/>
  <c r="L327" i="2" l="1"/>
  <c r="M327" i="2" s="1"/>
  <c r="N327" i="2" s="1"/>
  <c r="O329" i="2"/>
  <c r="I330" i="2"/>
  <c r="J329" i="2"/>
  <c r="T328" i="2"/>
  <c r="U328" i="2"/>
  <c r="K328" i="2"/>
  <c r="S328" i="2"/>
  <c r="V328" i="2"/>
  <c r="Q330" i="2"/>
  <c r="R331" i="2"/>
  <c r="L328" i="2" l="1"/>
  <c r="M328" i="2" s="1"/>
  <c r="N328" i="2" s="1"/>
  <c r="V329" i="2"/>
  <c r="S329" i="2"/>
  <c r="T329" i="2"/>
  <c r="U329" i="2"/>
  <c r="K329" i="2"/>
  <c r="R332" i="2"/>
  <c r="Q331" i="2"/>
  <c r="J330" i="2"/>
  <c r="O330" i="2"/>
  <c r="I331" i="2"/>
  <c r="L329" i="2" l="1"/>
  <c r="M329" i="2" s="1"/>
  <c r="N329" i="2" s="1"/>
  <c r="U330" i="2"/>
  <c r="T330" i="2"/>
  <c r="K330" i="2"/>
  <c r="V330" i="2"/>
  <c r="S330" i="2"/>
  <c r="O331" i="2"/>
  <c r="I332" i="2"/>
  <c r="J331" i="2"/>
  <c r="Q332" i="2"/>
  <c r="R333" i="2"/>
  <c r="L330" i="2" l="1"/>
  <c r="M330" i="2" s="1"/>
  <c r="N330" i="2" s="1"/>
  <c r="S331" i="2"/>
  <c r="K331" i="2"/>
  <c r="U331" i="2"/>
  <c r="V331" i="2"/>
  <c r="T331" i="2"/>
  <c r="I333" i="2"/>
  <c r="O332" i="2"/>
  <c r="J332" i="2"/>
  <c r="R334" i="2"/>
  <c r="Q333" i="2"/>
  <c r="L331" i="2" l="1"/>
  <c r="M331" i="2" s="1"/>
  <c r="N331" i="2" s="1"/>
  <c r="V332" i="2"/>
  <c r="K332" i="2"/>
  <c r="S332" i="2"/>
  <c r="T332" i="2"/>
  <c r="U332" i="2"/>
  <c r="J333" i="2"/>
  <c r="O333" i="2"/>
  <c r="I334" i="2"/>
  <c r="Q334" i="2"/>
  <c r="R335" i="2"/>
  <c r="L332" i="2" l="1"/>
  <c r="M332" i="2" s="1"/>
  <c r="N332" i="2" s="1"/>
  <c r="Q335" i="2"/>
  <c r="R336" i="2"/>
  <c r="I335" i="2"/>
  <c r="J334" i="2"/>
  <c r="O334" i="2"/>
  <c r="S333" i="2"/>
  <c r="K333" i="2"/>
  <c r="U333" i="2"/>
  <c r="T333" i="2"/>
  <c r="V333" i="2"/>
  <c r="L333" i="2" l="1"/>
  <c r="M333" i="2" s="1"/>
  <c r="N333" i="2" s="1"/>
  <c r="K334" i="2"/>
  <c r="S334" i="2"/>
  <c r="T334" i="2"/>
  <c r="U334" i="2"/>
  <c r="J335" i="2"/>
  <c r="I336" i="2"/>
  <c r="O335" i="2"/>
  <c r="Q336" i="2"/>
  <c r="R337" i="2"/>
  <c r="L334" i="2" l="1"/>
  <c r="M334" i="2" s="1"/>
  <c r="V334" i="2" s="1"/>
  <c r="S335" i="2"/>
  <c r="U335" i="2"/>
  <c r="V335" i="2"/>
  <c r="K335" i="2"/>
  <c r="T335" i="2"/>
  <c r="R338" i="2"/>
  <c r="Q337" i="2"/>
  <c r="I337" i="2"/>
  <c r="J336" i="2"/>
  <c r="O336" i="2"/>
  <c r="L335" i="2" l="1"/>
  <c r="M335" i="2" s="1"/>
  <c r="N335" i="2" s="1"/>
  <c r="N334" i="2"/>
  <c r="Q338" i="2"/>
  <c r="R339" i="2"/>
  <c r="I338" i="2"/>
  <c r="J337" i="2"/>
  <c r="O337" i="2"/>
  <c r="V336" i="2"/>
  <c r="T336" i="2"/>
  <c r="U336" i="2"/>
  <c r="K336" i="2"/>
  <c r="S336" i="2"/>
  <c r="L336" i="2" l="1"/>
  <c r="M336" i="2" s="1"/>
  <c r="N336" i="2" s="1"/>
  <c r="T337" i="2"/>
  <c r="S337" i="2"/>
  <c r="K337" i="2"/>
  <c r="J338" i="2"/>
  <c r="I339" i="2"/>
  <c r="O338" i="2"/>
  <c r="Q339" i="2"/>
  <c r="R340" i="2"/>
  <c r="L337" i="2" l="1"/>
  <c r="M337" i="2" s="1"/>
  <c r="V337" i="2" s="1"/>
  <c r="V338" i="2" s="1"/>
  <c r="J339" i="2"/>
  <c r="I340" i="2"/>
  <c r="O339" i="2"/>
  <c r="Q340" i="2"/>
  <c r="R341" i="2"/>
  <c r="K338" i="2"/>
  <c r="S338" i="2"/>
  <c r="T338" i="2"/>
  <c r="L338" i="2" l="1"/>
  <c r="M338" i="2" s="1"/>
  <c r="N338" i="2" s="1"/>
  <c r="N337" i="2"/>
  <c r="U337" i="2" s="1"/>
  <c r="U338" i="2" s="1"/>
  <c r="I341" i="2"/>
  <c r="O340" i="2"/>
  <c r="J340" i="2"/>
  <c r="Q341" i="2"/>
  <c r="R342" i="2"/>
  <c r="S339" i="2"/>
  <c r="T339" i="2"/>
  <c r="K339" i="2"/>
  <c r="U339" i="2"/>
  <c r="V339" i="2"/>
  <c r="L339" i="2" l="1"/>
  <c r="M339" i="2" s="1"/>
  <c r="N339" i="2" s="1"/>
  <c r="T340" i="2"/>
  <c r="U340" i="2"/>
  <c r="K340" i="2"/>
  <c r="S340" i="2"/>
  <c r="V340" i="2"/>
  <c r="R343" i="2"/>
  <c r="Q342" i="2"/>
  <c r="O341" i="2"/>
  <c r="I342" i="2"/>
  <c r="J341" i="2"/>
  <c r="L340" i="2" l="1"/>
  <c r="M340" i="2" s="1"/>
  <c r="N340" i="2" s="1"/>
  <c r="S341" i="2"/>
  <c r="T341" i="2"/>
  <c r="V341" i="2"/>
  <c r="U341" i="2"/>
  <c r="K341" i="2"/>
  <c r="Q343" i="2"/>
  <c r="R344" i="2"/>
  <c r="O342" i="2"/>
  <c r="J342" i="2"/>
  <c r="I343" i="2"/>
  <c r="L341" i="2" l="1"/>
  <c r="M341" i="2" s="1"/>
  <c r="N341" i="2" s="1"/>
  <c r="K342" i="2"/>
  <c r="S342" i="2"/>
  <c r="T342" i="2"/>
  <c r="J343" i="2"/>
  <c r="I344" i="2"/>
  <c r="O343" i="2"/>
  <c r="R345" i="2"/>
  <c r="Q344" i="2"/>
  <c r="L342" i="2" l="1"/>
  <c r="M342" i="2" s="1"/>
  <c r="V342" i="2" s="1"/>
  <c r="R346" i="2"/>
  <c r="Q345" i="2"/>
  <c r="T343" i="2"/>
  <c r="K343" i="2"/>
  <c r="S343" i="2"/>
  <c r="V343" i="2"/>
  <c r="J344" i="2"/>
  <c r="I345" i="2"/>
  <c r="O344" i="2"/>
  <c r="L343" i="2" l="1"/>
  <c r="M343" i="2" s="1"/>
  <c r="N343" i="2" s="1"/>
  <c r="N342" i="2"/>
  <c r="U342" i="2" s="1"/>
  <c r="U343" i="2" s="1"/>
  <c r="U344" i="2" s="1"/>
  <c r="O345" i="2"/>
  <c r="I346" i="2"/>
  <c r="J345" i="2"/>
  <c r="Q346" i="2"/>
  <c r="R347" i="2"/>
  <c r="T344" i="2"/>
  <c r="S344" i="2"/>
  <c r="V344" i="2"/>
  <c r="K344" i="2"/>
  <c r="L344" i="2" l="1"/>
  <c r="M344" i="2" s="1"/>
  <c r="N344" i="2" s="1"/>
  <c r="Q347" i="2"/>
  <c r="R348" i="2"/>
  <c r="K345" i="2"/>
  <c r="S345" i="2"/>
  <c r="T345" i="2"/>
  <c r="V345" i="2"/>
  <c r="U345" i="2"/>
  <c r="J346" i="2"/>
  <c r="O346" i="2"/>
  <c r="I347" i="2"/>
  <c r="L345" i="2" l="1"/>
  <c r="M345" i="2" s="1"/>
  <c r="N345" i="2" s="1"/>
  <c r="V346" i="2"/>
  <c r="S346" i="2"/>
  <c r="U346" i="2"/>
  <c r="K346" i="2"/>
  <c r="T346" i="2"/>
  <c r="O347" i="2"/>
  <c r="I348" i="2"/>
  <c r="J347" i="2"/>
  <c r="R349" i="2"/>
  <c r="Q348" i="2"/>
  <c r="L346" i="2" l="1"/>
  <c r="M346" i="2" s="1"/>
  <c r="N346" i="2" s="1"/>
  <c r="R350" i="2"/>
  <c r="Q349" i="2"/>
  <c r="S347" i="2"/>
  <c r="U347" i="2"/>
  <c r="V347" i="2"/>
  <c r="T347" i="2"/>
  <c r="K347" i="2"/>
  <c r="I349" i="2"/>
  <c r="O348" i="2"/>
  <c r="J348" i="2"/>
  <c r="L347" i="2" l="1"/>
  <c r="M347" i="2" s="1"/>
  <c r="N347" i="2" s="1"/>
  <c r="T348" i="2"/>
  <c r="K348" i="2"/>
  <c r="S348" i="2"/>
  <c r="Q350" i="2"/>
  <c r="R351" i="2"/>
  <c r="J349" i="2"/>
  <c r="I350" i="2"/>
  <c r="O349" i="2"/>
  <c r="L348" i="2" l="1"/>
  <c r="M348" i="2" s="1"/>
  <c r="V348" i="2" s="1"/>
  <c r="V349" i="2" s="1"/>
  <c r="Q351" i="2"/>
  <c r="R352" i="2"/>
  <c r="T349" i="2"/>
  <c r="S349" i="2"/>
  <c r="K349" i="2"/>
  <c r="O350" i="2"/>
  <c r="J350" i="2"/>
  <c r="I351" i="2"/>
  <c r="L349" i="2" l="1"/>
  <c r="M349" i="2" s="1"/>
  <c r="N349" i="2" s="1"/>
  <c r="N348" i="2"/>
  <c r="U348" i="2" s="1"/>
  <c r="U349" i="2" s="1"/>
  <c r="U350" i="2" s="1"/>
  <c r="T350" i="2"/>
  <c r="K350" i="2"/>
  <c r="V350" i="2"/>
  <c r="S350" i="2"/>
  <c r="I352" i="2"/>
  <c r="J351" i="2"/>
  <c r="O351" i="2"/>
  <c r="R353" i="2"/>
  <c r="Q352" i="2"/>
  <c r="L350" i="2" l="1"/>
  <c r="M350" i="2" s="1"/>
  <c r="N350" i="2" s="1"/>
  <c r="I353" i="2"/>
  <c r="O352" i="2"/>
  <c r="J352" i="2"/>
  <c r="Q353" i="2"/>
  <c r="R354" i="2"/>
  <c r="S351" i="2"/>
  <c r="U351" i="2"/>
  <c r="V351" i="2"/>
  <c r="T351" i="2"/>
  <c r="K351" i="2"/>
  <c r="L351" i="2" l="1"/>
  <c r="M351" i="2" s="1"/>
  <c r="N351" i="2" s="1"/>
  <c r="Q354" i="2"/>
  <c r="R355" i="2"/>
  <c r="O353" i="2"/>
  <c r="I354" i="2"/>
  <c r="J353" i="2"/>
  <c r="T352" i="2"/>
  <c r="U352" i="2"/>
  <c r="S352" i="2"/>
  <c r="V352" i="2"/>
  <c r="K352" i="2"/>
  <c r="L352" i="2" l="1"/>
  <c r="M352" i="2" s="1"/>
  <c r="N352" i="2" s="1"/>
  <c r="J354" i="2"/>
  <c r="O354" i="2"/>
  <c r="I355" i="2"/>
  <c r="U353" i="2"/>
  <c r="S353" i="2"/>
  <c r="K353" i="2"/>
  <c r="V353" i="2"/>
  <c r="T353" i="2"/>
  <c r="Q355" i="2"/>
  <c r="R356" i="2"/>
  <c r="L353" i="2" l="1"/>
  <c r="M353" i="2" s="1"/>
  <c r="N353" i="2" s="1"/>
  <c r="Q356" i="2"/>
  <c r="R357" i="2"/>
  <c r="J355" i="2"/>
  <c r="O355" i="2"/>
  <c r="I356" i="2"/>
  <c r="K354" i="2"/>
  <c r="U354" i="2"/>
  <c r="V354" i="2"/>
  <c r="S354" i="2"/>
  <c r="T354" i="2"/>
  <c r="L354" i="2" l="1"/>
  <c r="M354" i="2" s="1"/>
  <c r="N354" i="2"/>
  <c r="I357" i="2"/>
  <c r="J356" i="2"/>
  <c r="O356" i="2"/>
  <c r="S355" i="2"/>
  <c r="U355" i="2"/>
  <c r="V355" i="2"/>
  <c r="K355" i="2"/>
  <c r="T355" i="2"/>
  <c r="R358" i="2"/>
  <c r="Q357" i="2"/>
  <c r="L355" i="2" l="1"/>
  <c r="M355" i="2" s="1"/>
  <c r="N355" i="2" s="1"/>
  <c r="Q358" i="2"/>
  <c r="R359" i="2"/>
  <c r="T356" i="2"/>
  <c r="U356" i="2"/>
  <c r="K356" i="2"/>
  <c r="S356" i="2"/>
  <c r="V356" i="2"/>
  <c r="O357" i="2"/>
  <c r="I358" i="2"/>
  <c r="J357" i="2"/>
  <c r="L356" i="2" l="1"/>
  <c r="M356" i="2" s="1"/>
  <c r="N356" i="2" s="1"/>
  <c r="S357" i="2"/>
  <c r="T357" i="2"/>
  <c r="U357" i="2"/>
  <c r="K357" i="2"/>
  <c r="V357" i="2"/>
  <c r="O358" i="2"/>
  <c r="J358" i="2"/>
  <c r="I359" i="2"/>
  <c r="Q359" i="2"/>
  <c r="R360" i="2"/>
  <c r="L357" i="2" l="1"/>
  <c r="M357" i="2" s="1"/>
  <c r="N357" i="2" s="1"/>
  <c r="O359" i="2"/>
  <c r="J359" i="2"/>
  <c r="I360" i="2"/>
  <c r="S358" i="2"/>
  <c r="U358" i="2"/>
  <c r="T358" i="2"/>
  <c r="K358" i="2"/>
  <c r="V358" i="2"/>
  <c r="R361" i="2"/>
  <c r="Q360" i="2"/>
  <c r="L358" i="2" l="1"/>
  <c r="M358" i="2" s="1"/>
  <c r="N358" i="2" s="1"/>
  <c r="I361" i="2"/>
  <c r="O360" i="2"/>
  <c r="J360" i="2"/>
  <c r="S359" i="2"/>
  <c r="V359" i="2"/>
  <c r="U359" i="2"/>
  <c r="T359" i="2"/>
  <c r="K359" i="2"/>
  <c r="Q361" i="2"/>
  <c r="R362" i="2"/>
  <c r="L359" i="2" l="1"/>
  <c r="M359" i="2" s="1"/>
  <c r="N359" i="2"/>
  <c r="T360" i="2"/>
  <c r="K360" i="2"/>
  <c r="S360" i="2"/>
  <c r="R363" i="2"/>
  <c r="Q362" i="2"/>
  <c r="O361" i="2"/>
  <c r="J361" i="2"/>
  <c r="I362" i="2"/>
  <c r="L360" i="2" l="1"/>
  <c r="M360" i="2" s="1"/>
  <c r="V360" i="2" s="1"/>
  <c r="V361" i="2" s="1"/>
  <c r="O362" i="2"/>
  <c r="I363" i="2"/>
  <c r="J362" i="2"/>
  <c r="Q363" i="2"/>
  <c r="R364" i="2"/>
  <c r="K361" i="2"/>
  <c r="S361" i="2"/>
  <c r="T361" i="2"/>
  <c r="N360" i="2" l="1"/>
  <c r="U360" i="2" s="1"/>
  <c r="U361" i="2" s="1"/>
  <c r="L361" i="2"/>
  <c r="M361" i="2" s="1"/>
  <c r="N361" i="2" s="1"/>
  <c r="T362" i="2"/>
  <c r="V362" i="2"/>
  <c r="K362" i="2"/>
  <c r="S362" i="2"/>
  <c r="U362" i="2"/>
  <c r="I364" i="2"/>
  <c r="J363" i="2"/>
  <c r="O363" i="2"/>
  <c r="Q364" i="2"/>
  <c r="R365" i="2"/>
  <c r="L362" i="2" l="1"/>
  <c r="M362" i="2" s="1"/>
  <c r="N362" i="2"/>
  <c r="T363" i="2"/>
  <c r="K363" i="2"/>
  <c r="S363" i="2"/>
  <c r="U363" i="2"/>
  <c r="V363" i="2"/>
  <c r="Q365" i="2"/>
  <c r="R366" i="2"/>
  <c r="O364" i="2"/>
  <c r="I365" i="2"/>
  <c r="J364" i="2"/>
  <c r="L363" i="2" l="1"/>
  <c r="M363" i="2" s="1"/>
  <c r="N363" i="2" s="1"/>
  <c r="K364" i="2"/>
  <c r="T364" i="2"/>
  <c r="U364" i="2"/>
  <c r="S364" i="2"/>
  <c r="V364" i="2"/>
  <c r="Q366" i="2"/>
  <c r="R367" i="2"/>
  <c r="O365" i="2"/>
  <c r="I366" i="2"/>
  <c r="J365" i="2"/>
  <c r="L364" i="2" l="1"/>
  <c r="M364" i="2" s="1"/>
  <c r="N364" i="2"/>
  <c r="V365" i="2"/>
  <c r="U365" i="2"/>
  <c r="T365" i="2"/>
  <c r="S365" i="2"/>
  <c r="K365" i="2"/>
  <c r="O366" i="2"/>
  <c r="I367" i="2"/>
  <c r="J366" i="2"/>
  <c r="R368" i="2"/>
  <c r="Q367" i="2"/>
  <c r="L365" i="2" l="1"/>
  <c r="M365" i="2" s="1"/>
  <c r="N365" i="2" s="1"/>
  <c r="R369" i="2"/>
  <c r="Q368" i="2"/>
  <c r="K366" i="2"/>
  <c r="T366" i="2"/>
  <c r="S366" i="2"/>
  <c r="U366" i="2"/>
  <c r="I368" i="2"/>
  <c r="J367" i="2"/>
  <c r="O367" i="2"/>
  <c r="L366" i="2" l="1"/>
  <c r="M366" i="2" s="1"/>
  <c r="V366" i="2" s="1"/>
  <c r="V367" i="2" s="1"/>
  <c r="U367" i="2"/>
  <c r="K367" i="2"/>
  <c r="S367" i="2"/>
  <c r="T367" i="2"/>
  <c r="O368" i="2"/>
  <c r="J368" i="2"/>
  <c r="I369" i="2"/>
  <c r="R370" i="2"/>
  <c r="Q369" i="2"/>
  <c r="L367" i="2" l="1"/>
  <c r="M367" i="2" s="1"/>
  <c r="N367" i="2" s="1"/>
  <c r="N366" i="2"/>
  <c r="O369" i="2"/>
  <c r="I370" i="2"/>
  <c r="J369" i="2"/>
  <c r="K368" i="2"/>
  <c r="V368" i="2"/>
  <c r="T368" i="2"/>
  <c r="U368" i="2"/>
  <c r="S368" i="2"/>
  <c r="Q370" i="2"/>
  <c r="R371" i="2"/>
  <c r="L368" i="2" l="1"/>
  <c r="M368" i="2" s="1"/>
  <c r="N368" i="2" s="1"/>
  <c r="V369" i="2"/>
  <c r="U369" i="2"/>
  <c r="T369" i="2"/>
  <c r="S369" i="2"/>
  <c r="K369" i="2"/>
  <c r="R372" i="2"/>
  <c r="Q371" i="2"/>
  <c r="O370" i="2"/>
  <c r="J370" i="2"/>
  <c r="I371" i="2"/>
  <c r="L369" i="2" l="1"/>
  <c r="M369" i="2" s="1"/>
  <c r="N369" i="2" s="1"/>
  <c r="O371" i="2"/>
  <c r="I372" i="2"/>
  <c r="J371" i="2"/>
  <c r="R373" i="2"/>
  <c r="Q372" i="2"/>
  <c r="U370" i="2"/>
  <c r="T370" i="2"/>
  <c r="K370" i="2"/>
  <c r="V370" i="2"/>
  <c r="S370" i="2"/>
  <c r="L370" i="2" l="1"/>
  <c r="M370" i="2" s="1"/>
  <c r="N370" i="2" s="1"/>
  <c r="Q373" i="2"/>
  <c r="R374" i="2"/>
  <c r="S371" i="2"/>
  <c r="K371" i="2"/>
  <c r="T371" i="2"/>
  <c r="I373" i="2"/>
  <c r="O372" i="2"/>
  <c r="J372" i="2"/>
  <c r="L371" i="2" l="1"/>
  <c r="M371" i="2" s="1"/>
  <c r="V371" i="2" s="1"/>
  <c r="V372" i="2" s="1"/>
  <c r="I374" i="2"/>
  <c r="J373" i="2"/>
  <c r="O373" i="2"/>
  <c r="S372" i="2"/>
  <c r="T372" i="2"/>
  <c r="K372" i="2"/>
  <c r="Q374" i="2"/>
  <c r="R375" i="2"/>
  <c r="L372" i="2" l="1"/>
  <c r="M372" i="2" s="1"/>
  <c r="N372" i="2" s="1"/>
  <c r="N371" i="2"/>
  <c r="U371" i="2" s="1"/>
  <c r="U372" i="2" s="1"/>
  <c r="Q375" i="2"/>
  <c r="R376" i="2"/>
  <c r="V373" i="2"/>
  <c r="T373" i="2"/>
  <c r="U373" i="2"/>
  <c r="S373" i="2"/>
  <c r="K373" i="2"/>
  <c r="O374" i="2"/>
  <c r="J374" i="2"/>
  <c r="I375" i="2"/>
  <c r="L373" i="2" l="1"/>
  <c r="M373" i="2" s="1"/>
  <c r="N373" i="2" s="1"/>
  <c r="U374" i="2"/>
  <c r="T374" i="2"/>
  <c r="S374" i="2"/>
  <c r="K374" i="2"/>
  <c r="V374" i="2"/>
  <c r="I376" i="2"/>
  <c r="O375" i="2"/>
  <c r="J375" i="2"/>
  <c r="R377" i="2"/>
  <c r="Q376" i="2"/>
  <c r="L374" i="2" l="1"/>
  <c r="M374" i="2" s="1"/>
  <c r="N374" i="2" s="1"/>
  <c r="S375" i="2"/>
  <c r="U375" i="2"/>
  <c r="V375" i="2"/>
  <c r="T375" i="2"/>
  <c r="K375" i="2"/>
  <c r="O376" i="2"/>
  <c r="J376" i="2"/>
  <c r="I377" i="2"/>
  <c r="R378" i="2"/>
  <c r="Q377" i="2"/>
  <c r="L375" i="2" l="1"/>
  <c r="M375" i="2" s="1"/>
  <c r="N375" i="2" s="1"/>
  <c r="O377" i="2"/>
  <c r="J377" i="2"/>
  <c r="I378" i="2"/>
  <c r="K376" i="2"/>
  <c r="S376" i="2"/>
  <c r="V376" i="2"/>
  <c r="T376" i="2"/>
  <c r="U376" i="2"/>
  <c r="Q378" i="2"/>
  <c r="R379" i="2"/>
  <c r="L376" i="2" l="1"/>
  <c r="M376" i="2" s="1"/>
  <c r="N376" i="2" s="1"/>
  <c r="J378" i="2"/>
  <c r="I379" i="2"/>
  <c r="O378" i="2"/>
  <c r="R380" i="2"/>
  <c r="Q379" i="2"/>
  <c r="U377" i="2"/>
  <c r="T377" i="2"/>
  <c r="V377" i="2"/>
  <c r="K377" i="2"/>
  <c r="S377" i="2"/>
  <c r="L377" i="2" l="1"/>
  <c r="M377" i="2" s="1"/>
  <c r="N377" i="2" s="1"/>
  <c r="R381" i="2"/>
  <c r="Q380" i="2"/>
  <c r="O379" i="2"/>
  <c r="I380" i="2"/>
  <c r="J379" i="2"/>
  <c r="V378" i="2"/>
  <c r="S378" i="2"/>
  <c r="U378" i="2"/>
  <c r="T378" i="2"/>
  <c r="K378" i="2"/>
  <c r="L378" i="2" l="1"/>
  <c r="M378" i="2" s="1"/>
  <c r="N378" i="2"/>
  <c r="O380" i="2"/>
  <c r="I381" i="2"/>
  <c r="J380" i="2"/>
  <c r="U379" i="2"/>
  <c r="V379" i="2"/>
  <c r="T379" i="2"/>
  <c r="K379" i="2"/>
  <c r="S379" i="2"/>
  <c r="Q381" i="2"/>
  <c r="R382" i="2"/>
  <c r="L379" i="2" l="1"/>
  <c r="M379" i="2" s="1"/>
  <c r="N379" i="2" s="1"/>
  <c r="K380" i="2"/>
  <c r="T380" i="2"/>
  <c r="S380" i="2"/>
  <c r="R383" i="2"/>
  <c r="Q382" i="2"/>
  <c r="O381" i="2"/>
  <c r="I382" i="2"/>
  <c r="J381" i="2"/>
  <c r="L380" i="2" l="1"/>
  <c r="M380" i="2" s="1"/>
  <c r="V380" i="2" s="1"/>
  <c r="V381" i="2" s="1"/>
  <c r="S381" i="2"/>
  <c r="T381" i="2"/>
  <c r="K381" i="2"/>
  <c r="Q383" i="2"/>
  <c r="R384" i="2"/>
  <c r="J382" i="2"/>
  <c r="O382" i="2"/>
  <c r="I383" i="2"/>
  <c r="L381" i="2" l="1"/>
  <c r="M381" i="2" s="1"/>
  <c r="N381" i="2" s="1"/>
  <c r="N380" i="2"/>
  <c r="U380" i="2" s="1"/>
  <c r="U381" i="2" s="1"/>
  <c r="U382" i="2" s="1"/>
  <c r="T382" i="2"/>
  <c r="K382" i="2"/>
  <c r="S382" i="2"/>
  <c r="V382" i="2"/>
  <c r="R385" i="2"/>
  <c r="Q384" i="2"/>
  <c r="O383" i="2"/>
  <c r="I384" i="2"/>
  <c r="J383" i="2"/>
  <c r="L382" i="2" l="1"/>
  <c r="M382" i="2" s="1"/>
  <c r="N382" i="2" s="1"/>
  <c r="S383" i="2"/>
  <c r="U383" i="2"/>
  <c r="V383" i="2"/>
  <c r="T383" i="2"/>
  <c r="K383" i="2"/>
  <c r="R386" i="2"/>
  <c r="Q385" i="2"/>
  <c r="I385" i="2"/>
  <c r="O384" i="2"/>
  <c r="J384" i="2"/>
  <c r="L383" i="2" l="1"/>
  <c r="M383" i="2" s="1"/>
  <c r="N383" i="2" s="1"/>
  <c r="J385" i="2"/>
  <c r="O385" i="2"/>
  <c r="I386" i="2"/>
  <c r="U384" i="2"/>
  <c r="T384" i="2"/>
  <c r="S384" i="2"/>
  <c r="K384" i="2"/>
  <c r="R387" i="2"/>
  <c r="Q386" i="2"/>
  <c r="L384" i="2" l="1"/>
  <c r="M384" i="2" s="1"/>
  <c r="V384" i="2" s="1"/>
  <c r="Q387" i="2"/>
  <c r="R388" i="2"/>
  <c r="J386" i="2"/>
  <c r="O386" i="2"/>
  <c r="I387" i="2"/>
  <c r="U385" i="2"/>
  <c r="T385" i="2"/>
  <c r="S385" i="2"/>
  <c r="K385" i="2"/>
  <c r="V385" i="2"/>
  <c r="N384" i="2" l="1"/>
  <c r="L385" i="2"/>
  <c r="M385" i="2" s="1"/>
  <c r="N385" i="2" s="1"/>
  <c r="J387" i="2"/>
  <c r="O387" i="2"/>
  <c r="I388" i="2"/>
  <c r="V386" i="2"/>
  <c r="S386" i="2"/>
  <c r="U386" i="2"/>
  <c r="T386" i="2"/>
  <c r="K386" i="2"/>
  <c r="Q388" i="2"/>
  <c r="R389" i="2"/>
  <c r="L386" i="2" l="1"/>
  <c r="M386" i="2" s="1"/>
  <c r="N386" i="2" s="1"/>
  <c r="J388" i="2"/>
  <c r="I389" i="2"/>
  <c r="O388" i="2"/>
  <c r="Q389" i="2"/>
  <c r="R390" i="2"/>
  <c r="K387" i="2"/>
  <c r="S387" i="2"/>
  <c r="U387" i="2"/>
  <c r="V387" i="2"/>
  <c r="T387" i="2"/>
  <c r="L387" i="2" l="1"/>
  <c r="M387" i="2" s="1"/>
  <c r="N387" i="2" s="1"/>
  <c r="I390" i="2"/>
  <c r="J389" i="2"/>
  <c r="O389" i="2"/>
  <c r="Q390" i="2"/>
  <c r="R391" i="2"/>
  <c r="S388" i="2"/>
  <c r="V388" i="2"/>
  <c r="T388" i="2"/>
  <c r="U388" i="2"/>
  <c r="K388" i="2"/>
  <c r="L388" i="2" l="1"/>
  <c r="M388" i="2" s="1"/>
  <c r="N388" i="2" s="1"/>
  <c r="V389" i="2"/>
  <c r="S389" i="2"/>
  <c r="U389" i="2"/>
  <c r="T389" i="2"/>
  <c r="K389" i="2"/>
  <c r="Q391" i="2"/>
  <c r="R392" i="2"/>
  <c r="O390" i="2"/>
  <c r="J390" i="2"/>
  <c r="I391" i="2"/>
  <c r="L389" i="2" l="1"/>
  <c r="M389" i="2" s="1"/>
  <c r="N389" i="2"/>
  <c r="T390" i="2"/>
  <c r="S390" i="2"/>
  <c r="U390" i="2"/>
  <c r="K390" i="2"/>
  <c r="V390" i="2"/>
  <c r="R393" i="2"/>
  <c r="Q392" i="2"/>
  <c r="I392" i="2"/>
  <c r="J391" i="2"/>
  <c r="O391" i="2"/>
  <c r="L390" i="2" l="1"/>
  <c r="M390" i="2" s="1"/>
  <c r="N390" i="2"/>
  <c r="S391" i="2"/>
  <c r="V391" i="2"/>
  <c r="U391" i="2"/>
  <c r="T391" i="2"/>
  <c r="K391" i="2"/>
  <c r="I393" i="2"/>
  <c r="O392" i="2"/>
  <c r="J392" i="2"/>
  <c r="R394" i="2"/>
  <c r="Q393" i="2"/>
  <c r="L391" i="2" l="1"/>
  <c r="M391" i="2" s="1"/>
  <c r="N391" i="2" s="1"/>
  <c r="Q394" i="2"/>
  <c r="R395" i="2"/>
  <c r="T392" i="2"/>
  <c r="U392" i="2"/>
  <c r="V392" i="2"/>
  <c r="K392" i="2"/>
  <c r="S392" i="2"/>
  <c r="O393" i="2"/>
  <c r="J393" i="2"/>
  <c r="I394" i="2"/>
  <c r="L392" i="2" l="1"/>
  <c r="M392" i="2" s="1"/>
  <c r="N392" i="2" s="1"/>
  <c r="U393" i="2"/>
  <c r="K393" i="2"/>
  <c r="T393" i="2"/>
  <c r="S393" i="2"/>
  <c r="V393" i="2"/>
  <c r="J394" i="2"/>
  <c r="I395" i="2"/>
  <c r="O394" i="2"/>
  <c r="R396" i="2"/>
  <c r="Q395" i="2"/>
  <c r="L393" i="2" l="1"/>
  <c r="M393" i="2" s="1"/>
  <c r="N393" i="2" s="1"/>
  <c r="J395" i="2"/>
  <c r="O395" i="2"/>
  <c r="I396" i="2"/>
  <c r="R397" i="2"/>
  <c r="Q396" i="2"/>
  <c r="V394" i="2"/>
  <c r="S394" i="2"/>
  <c r="T394" i="2"/>
  <c r="U394" i="2"/>
  <c r="K394" i="2"/>
  <c r="L394" i="2" l="1"/>
  <c r="M394" i="2" s="1"/>
  <c r="N394" i="2" s="1"/>
  <c r="Q397" i="2"/>
  <c r="R398" i="2"/>
  <c r="O396" i="2"/>
  <c r="I397" i="2"/>
  <c r="J396" i="2"/>
  <c r="T395" i="2"/>
  <c r="K395" i="2"/>
  <c r="S395" i="2"/>
  <c r="U395" i="2"/>
  <c r="V395" i="2"/>
  <c r="L395" i="2" l="1"/>
  <c r="M395" i="2" s="1"/>
  <c r="N395" i="2"/>
  <c r="S396" i="2"/>
  <c r="V396" i="2"/>
  <c r="T396" i="2"/>
  <c r="U396" i="2"/>
  <c r="K396" i="2"/>
  <c r="I398" i="2"/>
  <c r="J397" i="2"/>
  <c r="O397" i="2"/>
  <c r="Q398" i="2"/>
  <c r="R399" i="2"/>
  <c r="L396" i="2" l="1"/>
  <c r="M396" i="2" s="1"/>
  <c r="N396" i="2"/>
  <c r="K397" i="2"/>
  <c r="S397" i="2"/>
  <c r="T397" i="2"/>
  <c r="Q399" i="2"/>
  <c r="R400" i="2"/>
  <c r="J398" i="2"/>
  <c r="O398" i="2"/>
  <c r="I399" i="2"/>
  <c r="L397" i="2" l="1"/>
  <c r="M397" i="2" s="1"/>
  <c r="V397" i="2" s="1"/>
  <c r="V398" i="2" s="1"/>
  <c r="S398" i="2"/>
  <c r="T398" i="2"/>
  <c r="K398" i="2"/>
  <c r="Q400" i="2"/>
  <c r="R401" i="2"/>
  <c r="O399" i="2"/>
  <c r="I400" i="2"/>
  <c r="J399" i="2"/>
  <c r="L398" i="2" l="1"/>
  <c r="M398" i="2" s="1"/>
  <c r="N398" i="2" s="1"/>
  <c r="N397" i="2"/>
  <c r="U397" i="2" s="1"/>
  <c r="U398" i="2" s="1"/>
  <c r="R402" i="2"/>
  <c r="Q401" i="2"/>
  <c r="T399" i="2"/>
  <c r="K399" i="2"/>
  <c r="S399" i="2"/>
  <c r="U399" i="2"/>
  <c r="V399" i="2"/>
  <c r="I401" i="2"/>
  <c r="O400" i="2"/>
  <c r="J400" i="2"/>
  <c r="L399" i="2" l="1"/>
  <c r="M399" i="2" s="1"/>
  <c r="N399" i="2"/>
  <c r="V400" i="2"/>
  <c r="T400" i="2"/>
  <c r="U400" i="2"/>
  <c r="K400" i="2"/>
  <c r="S400" i="2"/>
  <c r="J401" i="2"/>
  <c r="O401" i="2"/>
  <c r="I402" i="2"/>
  <c r="R403" i="2"/>
  <c r="Q402" i="2"/>
  <c r="L400" i="2" l="1"/>
  <c r="M400" i="2" s="1"/>
  <c r="N400" i="2" s="1"/>
  <c r="Q403" i="2"/>
  <c r="R404" i="2"/>
  <c r="T401" i="2"/>
  <c r="S401" i="2"/>
  <c r="K401" i="2"/>
  <c r="V401" i="2"/>
  <c r="U401" i="2"/>
  <c r="I403" i="2"/>
  <c r="O402" i="2"/>
  <c r="J402" i="2"/>
  <c r="L401" i="2" l="1"/>
  <c r="M401" i="2" s="1"/>
  <c r="N401" i="2" s="1"/>
  <c r="J403" i="2"/>
  <c r="I404" i="2"/>
  <c r="O403" i="2"/>
  <c r="K402" i="2"/>
  <c r="U402" i="2"/>
  <c r="V402" i="2"/>
  <c r="S402" i="2"/>
  <c r="T402" i="2"/>
  <c r="Q404" i="2"/>
  <c r="R405" i="2"/>
  <c r="L402" i="2" l="1"/>
  <c r="M402" i="2" s="1"/>
  <c r="N402" i="2" s="1"/>
  <c r="Q405" i="2"/>
  <c r="R406" i="2"/>
  <c r="O404" i="2"/>
  <c r="I405" i="2"/>
  <c r="J404" i="2"/>
  <c r="T403" i="2"/>
  <c r="K403" i="2"/>
  <c r="S403" i="2"/>
  <c r="U403" i="2"/>
  <c r="V403" i="2"/>
  <c r="L403" i="2" l="1"/>
  <c r="M403" i="2" s="1"/>
  <c r="N403" i="2" s="1"/>
  <c r="I406" i="2"/>
  <c r="J405" i="2"/>
  <c r="O405" i="2"/>
  <c r="R407" i="2"/>
  <c r="Q406" i="2"/>
  <c r="V404" i="2"/>
  <c r="U404" i="2"/>
  <c r="K404" i="2"/>
  <c r="T404" i="2"/>
  <c r="S404" i="2"/>
  <c r="L404" i="2" l="1"/>
  <c r="M404" i="2" s="1"/>
  <c r="N404" i="2" s="1"/>
  <c r="Q407" i="2"/>
  <c r="R408" i="2"/>
  <c r="S405" i="2"/>
  <c r="U405" i="2"/>
  <c r="K405" i="2"/>
  <c r="T405" i="2"/>
  <c r="I407" i="2"/>
  <c r="O406" i="2"/>
  <c r="J406" i="2"/>
  <c r="L405" i="2" l="1"/>
  <c r="M405" i="2" s="1"/>
  <c r="V405" i="2" s="1"/>
  <c r="N405" i="2"/>
  <c r="K406" i="2"/>
  <c r="S406" i="2"/>
  <c r="U406" i="2"/>
  <c r="T406" i="2"/>
  <c r="J407" i="2"/>
  <c r="I408" i="2"/>
  <c r="O407" i="2"/>
  <c r="Q408" i="2"/>
  <c r="R409" i="2"/>
  <c r="L406" i="2" l="1"/>
  <c r="M406" i="2" s="1"/>
  <c r="V406" i="2" s="1"/>
  <c r="O408" i="2"/>
  <c r="J408" i="2"/>
  <c r="I409" i="2"/>
  <c r="R410" i="2"/>
  <c r="Q409" i="2"/>
  <c r="U407" i="2"/>
  <c r="V407" i="2"/>
  <c r="K407" i="2"/>
  <c r="S407" i="2"/>
  <c r="T407" i="2"/>
  <c r="N406" i="2" l="1"/>
  <c r="L407" i="2"/>
  <c r="M407" i="2" s="1"/>
  <c r="N407" i="2" s="1"/>
  <c r="S408" i="2"/>
  <c r="V408" i="2"/>
  <c r="T408" i="2"/>
  <c r="U408" i="2"/>
  <c r="K408" i="2"/>
  <c r="R411" i="2"/>
  <c r="Q410" i="2"/>
  <c r="J409" i="2"/>
  <c r="O409" i="2"/>
  <c r="I410" i="2"/>
  <c r="L408" i="2" l="1"/>
  <c r="M408" i="2" s="1"/>
  <c r="N408" i="2" s="1"/>
  <c r="T409" i="2"/>
  <c r="U409" i="2"/>
  <c r="S409" i="2"/>
  <c r="K409" i="2"/>
  <c r="V409" i="2"/>
  <c r="I411" i="2"/>
  <c r="O410" i="2"/>
  <c r="J410" i="2"/>
  <c r="R412" i="2"/>
  <c r="Q411" i="2"/>
  <c r="L409" i="2" l="1"/>
  <c r="M409" i="2" s="1"/>
  <c r="N409" i="2"/>
  <c r="I412" i="2"/>
  <c r="J411" i="2"/>
  <c r="O411" i="2"/>
  <c r="T410" i="2"/>
  <c r="K410" i="2"/>
  <c r="V410" i="2"/>
  <c r="S410" i="2"/>
  <c r="U410" i="2"/>
  <c r="Q412" i="2"/>
  <c r="R413" i="2"/>
  <c r="L410" i="2" l="1"/>
  <c r="M410" i="2" s="1"/>
  <c r="N410" i="2" s="1"/>
  <c r="R414" i="2"/>
  <c r="Q413" i="2"/>
  <c r="K411" i="2"/>
  <c r="S411" i="2"/>
  <c r="U411" i="2"/>
  <c r="V411" i="2"/>
  <c r="T411" i="2"/>
  <c r="J412" i="2"/>
  <c r="I413" i="2"/>
  <c r="O412" i="2"/>
  <c r="L411" i="2" l="1"/>
  <c r="M411" i="2" s="1"/>
  <c r="N411" i="2" s="1"/>
  <c r="K412" i="2"/>
  <c r="S412" i="2"/>
  <c r="I414" i="2"/>
  <c r="J413" i="2"/>
  <c r="R415" i="2"/>
  <c r="Q414" i="2"/>
  <c r="L412" i="2" l="1"/>
  <c r="M412" i="2" s="1"/>
  <c r="V412" i="2" s="1"/>
  <c r="V413" i="2" s="1"/>
  <c r="I415" i="2"/>
  <c r="O414" i="2" s="1"/>
  <c r="O413" i="2" s="1"/>
  <c r="P413" i="2" s="1"/>
  <c r="T412" i="2" s="1"/>
  <c r="T413" i="2" s="1"/>
  <c r="J414" i="2"/>
  <c r="K413" i="2"/>
  <c r="S413" i="2"/>
  <c r="Q415" i="2"/>
  <c r="R416" i="2"/>
  <c r="L413" i="2" l="1"/>
  <c r="M413" i="2" s="1"/>
  <c r="N413" i="2" s="1"/>
  <c r="N412" i="2"/>
  <c r="U412" i="2" s="1"/>
  <c r="U413" i="2" s="1"/>
  <c r="U414" i="2" s="1"/>
  <c r="T414" i="2"/>
  <c r="K414" i="2"/>
  <c r="S414" i="2"/>
  <c r="R417" i="2"/>
  <c r="Q416" i="2"/>
  <c r="J415" i="2"/>
  <c r="I416" i="2"/>
  <c r="O415" i="2"/>
  <c r="L414" i="2" l="1"/>
  <c r="M414" i="2" s="1"/>
  <c r="V414" i="2" s="1"/>
  <c r="V415" i="2" s="1"/>
  <c r="K415" i="2"/>
  <c r="S415" i="2"/>
  <c r="T415" i="2"/>
  <c r="U415" i="2"/>
  <c r="R418" i="2"/>
  <c r="Q417" i="2"/>
  <c r="J416" i="2"/>
  <c r="I417" i="2"/>
  <c r="O416" i="2"/>
  <c r="L415" i="2" l="1"/>
  <c r="M415" i="2" s="1"/>
  <c r="N415" i="2" s="1"/>
  <c r="N414" i="2"/>
  <c r="S416" i="2"/>
  <c r="V416" i="2"/>
  <c r="T416" i="2"/>
  <c r="U416" i="2"/>
  <c r="K416" i="2"/>
  <c r="R419" i="2"/>
  <c r="Q418" i="2"/>
  <c r="I418" i="2"/>
  <c r="J417" i="2"/>
  <c r="O417" i="2"/>
  <c r="L416" i="2" l="1"/>
  <c r="M416" i="2" s="1"/>
  <c r="N416" i="2" s="1"/>
  <c r="I419" i="2"/>
  <c r="J418" i="2"/>
  <c r="O418" i="2"/>
  <c r="S417" i="2"/>
  <c r="T417" i="2"/>
  <c r="K417" i="2"/>
  <c r="Q419" i="2"/>
  <c r="R420" i="2"/>
  <c r="L417" i="2" l="1"/>
  <c r="M417" i="2" s="1"/>
  <c r="R421" i="2"/>
  <c r="Q420" i="2"/>
  <c r="T418" i="2"/>
  <c r="K418" i="2"/>
  <c r="S418" i="2"/>
  <c r="I420" i="2"/>
  <c r="O419" i="2"/>
  <c r="J419" i="2"/>
  <c r="N417" i="2" l="1"/>
  <c r="U417" i="2" s="1"/>
  <c r="V417" i="2"/>
  <c r="L418" i="2"/>
  <c r="M418" i="2" s="1"/>
  <c r="J420" i="2"/>
  <c r="I421" i="2"/>
  <c r="O420" i="2"/>
  <c r="K419" i="2"/>
  <c r="S419" i="2"/>
  <c r="T419" i="2"/>
  <c r="R422" i="2"/>
  <c r="Q421" i="2"/>
  <c r="N418" i="2" l="1"/>
  <c r="U418" i="2" s="1"/>
  <c r="U419" i="2" s="1"/>
  <c r="V418" i="2"/>
  <c r="V419" i="2" s="1"/>
  <c r="L419" i="2"/>
  <c r="M419" i="2" s="1"/>
  <c r="N419" i="2" s="1"/>
  <c r="I422" i="2"/>
  <c r="J421" i="2"/>
  <c r="O421" i="2"/>
  <c r="Q422" i="2"/>
  <c r="R423" i="2"/>
  <c r="S420" i="2"/>
  <c r="K420" i="2"/>
  <c r="T420" i="2"/>
  <c r="L420" i="2" l="1"/>
  <c r="M420" i="2" s="1"/>
  <c r="S421" i="2"/>
  <c r="K421" i="2"/>
  <c r="T421" i="2"/>
  <c r="Q423" i="2"/>
  <c r="R424" i="2"/>
  <c r="J422" i="2"/>
  <c r="I423" i="2"/>
  <c r="O422" i="2"/>
  <c r="N420" i="2" l="1"/>
  <c r="U420" i="2" s="1"/>
  <c r="U421" i="2" s="1"/>
  <c r="U422" i="2" s="1"/>
  <c r="V420" i="2"/>
  <c r="V421" i="2" s="1"/>
  <c r="L421" i="2"/>
  <c r="M421" i="2" s="1"/>
  <c r="N421" i="2" s="1"/>
  <c r="V422" i="2"/>
  <c r="T422" i="2"/>
  <c r="K422" i="2"/>
  <c r="S422" i="2"/>
  <c r="Q424" i="2"/>
  <c r="R425" i="2"/>
  <c r="O423" i="2"/>
  <c r="J423" i="2"/>
  <c r="I424" i="2"/>
  <c r="L422" i="2" l="1"/>
  <c r="M422" i="2" s="1"/>
  <c r="N422" i="2" s="1"/>
  <c r="R426" i="2"/>
  <c r="Q425" i="2"/>
  <c r="I425" i="2"/>
  <c r="J424" i="2"/>
  <c r="O424" i="2"/>
  <c r="K423" i="2"/>
  <c r="T423" i="2"/>
  <c r="S423" i="2"/>
  <c r="L423" i="2" l="1"/>
  <c r="M423" i="2" s="1"/>
  <c r="V423" i="2" s="1"/>
  <c r="V424" i="2" s="1"/>
  <c r="T424" i="2"/>
  <c r="K424" i="2"/>
  <c r="S424" i="2"/>
  <c r="O425" i="2"/>
  <c r="I426" i="2"/>
  <c r="J425" i="2"/>
  <c r="Q426" i="2"/>
  <c r="R427" i="2"/>
  <c r="N423" i="2" l="1"/>
  <c r="U423" i="2" s="1"/>
  <c r="U424" i="2" s="1"/>
  <c r="L424" i="2"/>
  <c r="M424" i="2" s="1"/>
  <c r="N424" i="2" s="1"/>
  <c r="T425" i="2"/>
  <c r="V425" i="2"/>
  <c r="U425" i="2"/>
  <c r="S425" i="2"/>
  <c r="K425" i="2"/>
  <c r="I427" i="2"/>
  <c r="O426" i="2"/>
  <c r="J426" i="2"/>
  <c r="Q427" i="2"/>
  <c r="R428" i="2"/>
  <c r="L425" i="2" l="1"/>
  <c r="M425" i="2" s="1"/>
  <c r="N425" i="2" s="1"/>
  <c r="T426" i="2"/>
  <c r="K426" i="2"/>
  <c r="V426" i="2"/>
  <c r="S426" i="2"/>
  <c r="U426" i="2"/>
  <c r="Q428" i="2"/>
  <c r="R429" i="2"/>
  <c r="J427" i="2"/>
  <c r="I428" i="2"/>
  <c r="O427" i="2"/>
  <c r="L426" i="2" l="1"/>
  <c r="M426" i="2" s="1"/>
  <c r="N426" i="2" s="1"/>
  <c r="K427" i="2"/>
  <c r="T427" i="2"/>
  <c r="S427" i="2"/>
  <c r="Q429" i="2"/>
  <c r="R430" i="2"/>
  <c r="J428" i="2"/>
  <c r="O428" i="2"/>
  <c r="I429" i="2"/>
  <c r="L427" i="2" l="1"/>
  <c r="M427" i="2" s="1"/>
  <c r="T428" i="2"/>
  <c r="K428" i="2"/>
  <c r="S428" i="2"/>
  <c r="J429" i="2"/>
  <c r="I430" i="2"/>
  <c r="O429" i="2"/>
  <c r="R431" i="2"/>
  <c r="Q430" i="2"/>
  <c r="N427" i="2" l="1"/>
  <c r="U427" i="2" s="1"/>
  <c r="U428" i="2" s="1"/>
  <c r="V427" i="2"/>
  <c r="V428" i="2" s="1"/>
  <c r="L428" i="2"/>
  <c r="M428" i="2" s="1"/>
  <c r="N428" i="2" s="1"/>
  <c r="I431" i="2"/>
  <c r="J430" i="2"/>
  <c r="O430" i="2"/>
  <c r="K429" i="2"/>
  <c r="S429" i="2"/>
  <c r="T429" i="2"/>
  <c r="Q431" i="2"/>
  <c r="R432" i="2"/>
  <c r="L429" i="2" l="1"/>
  <c r="M429" i="2" s="1"/>
  <c r="R433" i="2"/>
  <c r="Q432" i="2"/>
  <c r="K430" i="2"/>
  <c r="S430" i="2"/>
  <c r="T430" i="2"/>
  <c r="I432" i="2"/>
  <c r="O431" i="2"/>
  <c r="J431" i="2"/>
  <c r="N429" i="2" l="1"/>
  <c r="U429" i="2" s="1"/>
  <c r="U430" i="2" s="1"/>
  <c r="V429" i="2"/>
  <c r="V430" i="2" s="1"/>
  <c r="L430" i="2"/>
  <c r="M430" i="2" s="1"/>
  <c r="N430" i="2" s="1"/>
  <c r="J432" i="2"/>
  <c r="O432" i="2"/>
  <c r="I433" i="2"/>
  <c r="K431" i="2"/>
  <c r="S431" i="2"/>
  <c r="T431" i="2"/>
  <c r="R434" i="2"/>
  <c r="Q433" i="2"/>
  <c r="L431" i="2" l="1"/>
  <c r="M431" i="2" s="1"/>
  <c r="I434" i="2"/>
  <c r="O433" i="2"/>
  <c r="J433" i="2"/>
  <c r="R435" i="2"/>
  <c r="Q434" i="2"/>
  <c r="T432" i="2"/>
  <c r="K432" i="2"/>
  <c r="S432" i="2"/>
  <c r="N431" i="2" l="1"/>
  <c r="U431" i="2" s="1"/>
  <c r="U432" i="2" s="1"/>
  <c r="V431" i="2"/>
  <c r="V432" i="2" s="1"/>
  <c r="L432" i="2"/>
  <c r="M432" i="2" s="1"/>
  <c r="N432" i="2" s="1"/>
  <c r="R436" i="2"/>
  <c r="Q435" i="2"/>
  <c r="K433" i="2"/>
  <c r="S433" i="2"/>
  <c r="I435" i="2"/>
  <c r="J434" i="2"/>
  <c r="L433" i="2" l="1"/>
  <c r="M433" i="2" s="1"/>
  <c r="K434" i="2"/>
  <c r="S434" i="2"/>
  <c r="J435" i="2"/>
  <c r="I436" i="2"/>
  <c r="O435" i="2" s="1"/>
  <c r="O434" i="2" s="1"/>
  <c r="P434" i="2" s="1"/>
  <c r="T433" i="2" s="1"/>
  <c r="T434" i="2" s="1"/>
  <c r="R437" i="2"/>
  <c r="Q436" i="2"/>
  <c r="N433" i="2" l="1"/>
  <c r="U433" i="2" s="1"/>
  <c r="U434" i="2" s="1"/>
  <c r="V433" i="2"/>
  <c r="V434" i="2" s="1"/>
  <c r="L434" i="2"/>
  <c r="M434" i="2" s="1"/>
  <c r="N434" i="2" s="1"/>
  <c r="J436" i="2"/>
  <c r="I437" i="2"/>
  <c r="O436" i="2"/>
  <c r="R438" i="2"/>
  <c r="Q437" i="2"/>
  <c r="K435" i="2"/>
  <c r="S435" i="2"/>
  <c r="U435" i="2"/>
  <c r="T435" i="2"/>
  <c r="V435" i="2"/>
  <c r="L435" i="2" l="1"/>
  <c r="M435" i="2" s="1"/>
  <c r="N435" i="2" s="1"/>
  <c r="R439" i="2"/>
  <c r="Q438" i="2"/>
  <c r="O437" i="2"/>
  <c r="I438" i="2"/>
  <c r="J437" i="2"/>
  <c r="S436" i="2"/>
  <c r="T436" i="2"/>
  <c r="K436" i="2"/>
  <c r="V436" i="2"/>
  <c r="U436" i="2"/>
  <c r="L436" i="2" l="1"/>
  <c r="M436" i="2" s="1"/>
  <c r="N436" i="2" s="1"/>
  <c r="I439" i="2"/>
  <c r="J438" i="2"/>
  <c r="O438" i="2"/>
  <c r="S437" i="2"/>
  <c r="K437" i="2"/>
  <c r="T437" i="2"/>
  <c r="V437" i="2"/>
  <c r="U437" i="2"/>
  <c r="R440" i="2"/>
  <c r="Q439" i="2"/>
  <c r="L437" i="2" l="1"/>
  <c r="M437" i="2" s="1"/>
  <c r="N437" i="2" s="1"/>
  <c r="R441" i="2"/>
  <c r="Q440" i="2"/>
  <c r="K438" i="2"/>
  <c r="S438" i="2"/>
  <c r="U438" i="2"/>
  <c r="T438" i="2"/>
  <c r="J439" i="2"/>
  <c r="K439" i="2" s="1"/>
  <c r="I440" i="2"/>
  <c r="L439" i="2" l="1"/>
  <c r="M439" i="2" s="1"/>
  <c r="N439" i="2" s="1"/>
  <c r="L438" i="2"/>
  <c r="M438" i="2" s="1"/>
  <c r="V438" i="2" s="1"/>
  <c r="V439" i="2" s="1"/>
  <c r="O440" i="2"/>
  <c r="O439" i="2" s="1"/>
  <c r="P439" i="2" s="1"/>
  <c r="I441" i="2"/>
  <c r="J440" i="2"/>
  <c r="K440" i="2" s="1"/>
  <c r="S439" i="2"/>
  <c r="T439" i="2"/>
  <c r="U439" i="2"/>
  <c r="Q441" i="2"/>
  <c r="R442" i="2"/>
  <c r="N438" i="2" l="1"/>
  <c r="L440" i="2"/>
  <c r="M440" i="2" s="1"/>
  <c r="N440" i="2" s="1"/>
  <c r="S440" i="2"/>
  <c r="V440" i="2"/>
  <c r="U440" i="2"/>
  <c r="T440" i="2"/>
  <c r="O441" i="2"/>
  <c r="I442" i="2"/>
  <c r="J441" i="2"/>
  <c r="K441" i="2" s="1"/>
  <c r="Q442" i="2"/>
  <c r="R443" i="2"/>
  <c r="L441" i="2" l="1"/>
  <c r="M441" i="2" s="1"/>
  <c r="N441" i="2" s="1"/>
  <c r="T441" i="2"/>
  <c r="Q443" i="2"/>
  <c r="R444" i="2"/>
  <c r="U441" i="2"/>
  <c r="V441" i="2"/>
  <c r="I443" i="2"/>
  <c r="O442" i="2"/>
  <c r="J442" i="2"/>
  <c r="K442" i="2" s="1"/>
  <c r="S441" i="2"/>
  <c r="L442" i="2" l="1"/>
  <c r="M442" i="2" s="1"/>
  <c r="N442" i="2" s="1"/>
  <c r="S442" i="2"/>
  <c r="V442" i="2"/>
  <c r="T442" i="2"/>
  <c r="U442" i="2"/>
  <c r="J443" i="2"/>
  <c r="K443" i="2" s="1"/>
  <c r="O443" i="2"/>
  <c r="I444" i="2"/>
  <c r="Q444" i="2"/>
  <c r="R445" i="2"/>
  <c r="L443" i="2" l="1"/>
  <c r="M443" i="2" s="1"/>
  <c r="N443" i="2" s="1"/>
  <c r="U443" i="2"/>
  <c r="V443" i="2"/>
  <c r="R446" i="2"/>
  <c r="Q445" i="2"/>
  <c r="J444" i="2"/>
  <c r="I445" i="2"/>
  <c r="O444" i="2"/>
  <c r="S443" i="2"/>
  <c r="T443" i="2"/>
  <c r="U444" i="2" l="1"/>
  <c r="T444" i="2"/>
  <c r="K444" i="2"/>
  <c r="S444" i="2"/>
  <c r="Q446" i="2"/>
  <c r="R447" i="2"/>
  <c r="J445" i="2"/>
  <c r="O445" i="2"/>
  <c r="I446" i="2"/>
  <c r="L444" i="2" l="1"/>
  <c r="M444" i="2" s="1"/>
  <c r="V444" i="2" s="1"/>
  <c r="O446" i="2"/>
  <c r="J446" i="2"/>
  <c r="I447" i="2"/>
  <c r="U445" i="2"/>
  <c r="K445" i="2"/>
  <c r="T445" i="2"/>
  <c r="S445" i="2"/>
  <c r="Q447" i="2"/>
  <c r="R448" i="2"/>
  <c r="L445" i="2" l="1"/>
  <c r="M445" i="2" s="1"/>
  <c r="V445" i="2" s="1"/>
  <c r="V446" i="2" s="1"/>
  <c r="N444" i="2"/>
  <c r="O447" i="2"/>
  <c r="J447" i="2"/>
  <c r="I448" i="2"/>
  <c r="R449" i="2"/>
  <c r="Q448" i="2"/>
  <c r="K446" i="2"/>
  <c r="S446" i="2"/>
  <c r="U446" i="2"/>
  <c r="T446" i="2"/>
  <c r="N445" i="2" l="1"/>
  <c r="L446" i="2"/>
  <c r="M446" i="2" s="1"/>
  <c r="N446" i="2" s="1"/>
  <c r="Q449" i="2"/>
  <c r="R450" i="2"/>
  <c r="O448" i="2"/>
  <c r="J448" i="2"/>
  <c r="I449" i="2"/>
  <c r="T447" i="2"/>
  <c r="K447" i="2"/>
  <c r="S447" i="2"/>
  <c r="L447" i="2" l="1"/>
  <c r="M447" i="2" s="1"/>
  <c r="V447" i="2" s="1"/>
  <c r="I450" i="2"/>
  <c r="J449" i="2"/>
  <c r="K448" i="2"/>
  <c r="S448" i="2"/>
  <c r="Q450" i="2"/>
  <c r="R451" i="2"/>
  <c r="L448" i="2" l="1"/>
  <c r="M448" i="2" s="1"/>
  <c r="N447" i="2"/>
  <c r="U447" i="2" s="1"/>
  <c r="R452" i="2"/>
  <c r="Q451" i="2"/>
  <c r="S449" i="2"/>
  <c r="K449" i="2"/>
  <c r="O450" i="2"/>
  <c r="O449" i="2" s="1"/>
  <c r="P449" i="2" s="1"/>
  <c r="T448" i="2" s="1"/>
  <c r="T449" i="2" s="1"/>
  <c r="I451" i="2"/>
  <c r="J450" i="2"/>
  <c r="N448" i="2" l="1"/>
  <c r="U448" i="2" s="1"/>
  <c r="U449" i="2" s="1"/>
  <c r="U450" i="2" s="1"/>
  <c r="V448" i="2"/>
  <c r="V449" i="2" s="1"/>
  <c r="L449" i="2"/>
  <c r="M449" i="2" s="1"/>
  <c r="N449" i="2" s="1"/>
  <c r="V450" i="2"/>
  <c r="S450" i="2"/>
  <c r="T450" i="2"/>
  <c r="K450" i="2"/>
  <c r="I452" i="2"/>
  <c r="O451" i="2"/>
  <c r="J451" i="2"/>
  <c r="Q452" i="2"/>
  <c r="R453" i="2"/>
  <c r="L450" i="2" l="1"/>
  <c r="M450" i="2" s="1"/>
  <c r="N450" i="2" s="1"/>
  <c r="U451" i="2"/>
  <c r="V451" i="2"/>
  <c r="T451" i="2"/>
  <c r="K451" i="2"/>
  <c r="S451" i="2"/>
  <c r="Q453" i="2"/>
  <c r="R454" i="2"/>
  <c r="O452" i="2"/>
  <c r="J452" i="2"/>
  <c r="I453" i="2"/>
  <c r="L451" i="2" l="1"/>
  <c r="M451" i="2" s="1"/>
  <c r="N451" i="2" s="1"/>
  <c r="R455" i="2"/>
  <c r="Q454" i="2"/>
  <c r="I454" i="2"/>
  <c r="J453" i="2"/>
  <c r="O453" i="2"/>
  <c r="S452" i="2"/>
  <c r="T452" i="2"/>
  <c r="U452" i="2"/>
  <c r="K452" i="2"/>
  <c r="V452" i="2"/>
  <c r="L452" i="2" l="1"/>
  <c r="M452" i="2" s="1"/>
  <c r="N452" i="2" s="1"/>
  <c r="U453" i="2"/>
  <c r="T453" i="2"/>
  <c r="K453" i="2"/>
  <c r="S453" i="2"/>
  <c r="V453" i="2"/>
  <c r="I455" i="2"/>
  <c r="J454" i="2"/>
  <c r="O454" i="2"/>
  <c r="R456" i="2"/>
  <c r="Q455" i="2"/>
  <c r="L453" i="2" l="1"/>
  <c r="M453" i="2" s="1"/>
  <c r="N453" i="2" s="1"/>
  <c r="I456" i="2"/>
  <c r="O455" i="2"/>
  <c r="J455" i="2"/>
  <c r="U454" i="2"/>
  <c r="T454" i="2"/>
  <c r="S454" i="2"/>
  <c r="K454" i="2"/>
  <c r="R457" i="2"/>
  <c r="Q456" i="2"/>
  <c r="L454" i="2" l="1"/>
  <c r="M454" i="2" s="1"/>
  <c r="V454" i="2" s="1"/>
  <c r="Q457" i="2"/>
  <c r="R458" i="2"/>
  <c r="K455" i="2"/>
  <c r="S455" i="2"/>
  <c r="V455" i="2"/>
  <c r="U455" i="2"/>
  <c r="T455" i="2"/>
  <c r="I457" i="2"/>
  <c r="O456" i="2"/>
  <c r="J456" i="2"/>
  <c r="N454" i="2" l="1"/>
  <c r="L455" i="2"/>
  <c r="M455" i="2" s="1"/>
  <c r="N455" i="2" s="1"/>
  <c r="I458" i="2"/>
  <c r="O457" i="2"/>
  <c r="J457" i="2"/>
  <c r="T456" i="2"/>
  <c r="K456" i="2"/>
  <c r="S456" i="2"/>
  <c r="U456" i="2"/>
  <c r="R459" i="2"/>
  <c r="Q458" i="2"/>
  <c r="L456" i="2" l="1"/>
  <c r="M456" i="2" s="1"/>
  <c r="V456" i="2" s="1"/>
  <c r="R460" i="2"/>
  <c r="Q459" i="2"/>
  <c r="K457" i="2"/>
  <c r="S457" i="2"/>
  <c r="T457" i="2"/>
  <c r="V457" i="2"/>
  <c r="U457" i="2"/>
  <c r="J458" i="2"/>
  <c r="I459" i="2"/>
  <c r="O458" i="2"/>
  <c r="N456" i="2" l="1"/>
  <c r="L457" i="2"/>
  <c r="M457" i="2" s="1"/>
  <c r="N457" i="2" s="1"/>
  <c r="U458" i="2"/>
  <c r="T458" i="2"/>
  <c r="K458" i="2"/>
  <c r="S458" i="2"/>
  <c r="I460" i="2"/>
  <c r="O459" i="2"/>
  <c r="J459" i="2"/>
  <c r="Q460" i="2"/>
  <c r="R461" i="2"/>
  <c r="L458" i="2" l="1"/>
  <c r="M458" i="2" s="1"/>
  <c r="V458" i="2" s="1"/>
  <c r="V459" i="2" s="1"/>
  <c r="S459" i="2"/>
  <c r="U459" i="2"/>
  <c r="T459" i="2"/>
  <c r="K459" i="2"/>
  <c r="Q461" i="2"/>
  <c r="R462" i="2"/>
  <c r="I461" i="2"/>
  <c r="O460" i="2"/>
  <c r="J460" i="2"/>
  <c r="L459" i="2" l="1"/>
  <c r="M459" i="2" s="1"/>
  <c r="N459" i="2" s="1"/>
  <c r="N458" i="2"/>
  <c r="S460" i="2"/>
  <c r="K460" i="2"/>
  <c r="U460" i="2"/>
  <c r="T460" i="2"/>
  <c r="J461" i="2"/>
  <c r="K461" i="2" s="1"/>
  <c r="I462" i="2"/>
  <c r="Q462" i="2"/>
  <c r="R463" i="2"/>
  <c r="L461" i="2" l="1"/>
  <c r="M461" i="2" s="1"/>
  <c r="N461" i="2" s="1"/>
  <c r="L460" i="2"/>
  <c r="M460" i="2" s="1"/>
  <c r="V460" i="2" s="1"/>
  <c r="V461" i="2" s="1"/>
  <c r="T461" i="2"/>
  <c r="U461" i="2"/>
  <c r="R464" i="2"/>
  <c r="Q463" i="2"/>
  <c r="I463" i="2"/>
  <c r="O462" i="2"/>
  <c r="O461" i="2" s="1"/>
  <c r="P461" i="2" s="1"/>
  <c r="J462" i="2"/>
  <c r="K462" i="2" s="1"/>
  <c r="S461" i="2"/>
  <c r="N460" i="2" l="1"/>
  <c r="L462" i="2"/>
  <c r="M462" i="2" s="1"/>
  <c r="N462" i="2" s="1"/>
  <c r="U462" i="2"/>
  <c r="T462" i="2"/>
  <c r="O463" i="2"/>
  <c r="J463" i="2"/>
  <c r="K463" i="2" s="1"/>
  <c r="I464" i="2"/>
  <c r="S462" i="2"/>
  <c r="V462" i="2"/>
  <c r="R465" i="2"/>
  <c r="Q464" i="2"/>
  <c r="L463" i="2" l="1"/>
  <c r="M463" i="2" s="1"/>
  <c r="N463" i="2" s="1"/>
  <c r="R466" i="2"/>
  <c r="Q465" i="2"/>
  <c r="V463" i="2"/>
  <c r="S463" i="2"/>
  <c r="T463" i="2"/>
  <c r="I465" i="2"/>
  <c r="J464" i="2"/>
  <c r="K464" i="2" s="1"/>
  <c r="O464" i="2"/>
  <c r="U463" i="2"/>
  <c r="L464" i="2" l="1"/>
  <c r="M464" i="2" s="1"/>
  <c r="N464" i="2" s="1"/>
  <c r="U464" i="2" s="1"/>
  <c r="S464" i="2"/>
  <c r="J465" i="2"/>
  <c r="K465" i="2" s="1"/>
  <c r="I466" i="2"/>
  <c r="Q466" i="2"/>
  <c r="R467" i="2"/>
  <c r="V464" i="2" l="1"/>
  <c r="L465" i="2"/>
  <c r="M465" i="2" s="1"/>
  <c r="N465" i="2" s="1"/>
  <c r="U465" i="2"/>
  <c r="V465" i="2"/>
  <c r="R468" i="2"/>
  <c r="Q467" i="2"/>
  <c r="I467" i="2"/>
  <c r="O466" i="2" s="1"/>
  <c r="O465" i="2" s="1"/>
  <c r="P465" i="2" s="1"/>
  <c r="T464" i="2" s="1"/>
  <c r="T465" i="2" s="1"/>
  <c r="J466" i="2"/>
  <c r="K466" i="2" s="1"/>
  <c r="S465" i="2"/>
  <c r="L466" i="2" l="1"/>
  <c r="M466" i="2" s="1"/>
  <c r="N466" i="2" s="1"/>
  <c r="S466" i="2"/>
  <c r="Q468" i="2"/>
  <c r="R469" i="2"/>
  <c r="V466" i="2"/>
  <c r="I468" i="2"/>
  <c r="J467" i="2"/>
  <c r="K467" i="2" s="1"/>
  <c r="O467" i="2"/>
  <c r="U466" i="2"/>
  <c r="T466" i="2"/>
  <c r="L467" i="2" l="1"/>
  <c r="M467" i="2" s="1"/>
  <c r="N467" i="2" s="1"/>
  <c r="U467" i="2"/>
  <c r="T467" i="2"/>
  <c r="V467" i="2"/>
  <c r="O468" i="2"/>
  <c r="J468" i="2"/>
  <c r="K468" i="2" s="1"/>
  <c r="I469" i="2"/>
  <c r="S467" i="2"/>
  <c r="R470" i="2"/>
  <c r="Q469" i="2"/>
  <c r="L468" i="2" l="1"/>
  <c r="M468" i="2" s="1"/>
  <c r="N468" i="2" s="1"/>
  <c r="S468" i="2"/>
  <c r="V468" i="2"/>
  <c r="Q470" i="2"/>
  <c r="R471" i="2"/>
  <c r="I470" i="2"/>
  <c r="J469" i="2"/>
  <c r="K469" i="2" s="1"/>
  <c r="O469" i="2"/>
  <c r="U468" i="2"/>
  <c r="T468" i="2"/>
  <c r="L469" i="2" l="1"/>
  <c r="M469" i="2" s="1"/>
  <c r="N469" i="2" s="1"/>
  <c r="U469" i="2"/>
  <c r="T469" i="2"/>
  <c r="V469" i="2"/>
  <c r="I471" i="2"/>
  <c r="J470" i="2"/>
  <c r="K470" i="2" s="1"/>
  <c r="O470" i="2"/>
  <c r="S469" i="2"/>
  <c r="R472" i="2"/>
  <c r="Q471" i="2"/>
  <c r="L470" i="2" l="1"/>
  <c r="M470" i="2" s="1"/>
  <c r="N470" i="2" s="1"/>
  <c r="S470" i="2"/>
  <c r="V470" i="2"/>
  <c r="Q472" i="2"/>
  <c r="R473" i="2"/>
  <c r="O471" i="2"/>
  <c r="I472" i="2"/>
  <c r="J471" i="2"/>
  <c r="K471" i="2" s="1"/>
  <c r="U470" i="2"/>
  <c r="T470" i="2"/>
  <c r="L471" i="2" l="1"/>
  <c r="M471" i="2" s="1"/>
  <c r="N471" i="2" s="1"/>
  <c r="T471" i="2"/>
  <c r="U471" i="2"/>
  <c r="I473" i="2"/>
  <c r="J472" i="2"/>
  <c r="K472" i="2" s="1"/>
  <c r="O472" i="2"/>
  <c r="V471" i="2"/>
  <c r="S471" i="2"/>
  <c r="Q473" i="2"/>
  <c r="R474" i="2"/>
  <c r="L472" i="2" l="1"/>
  <c r="M472" i="2" s="1"/>
  <c r="N472" i="2" s="1"/>
  <c r="S472" i="2"/>
  <c r="I474" i="2"/>
  <c r="O473" i="2"/>
  <c r="J473" i="2"/>
  <c r="K473" i="2" s="1"/>
  <c r="V472" i="2"/>
  <c r="U472" i="2"/>
  <c r="R475" i="2"/>
  <c r="Q474" i="2"/>
  <c r="T472" i="2"/>
  <c r="L473" i="2" l="1"/>
  <c r="M473" i="2" s="1"/>
  <c r="N473" i="2" s="1"/>
  <c r="Q475" i="2"/>
  <c r="R476" i="2"/>
  <c r="U473" i="2"/>
  <c r="J474" i="2"/>
  <c r="K474" i="2" s="1"/>
  <c r="O474" i="2"/>
  <c r="I475" i="2"/>
  <c r="T473" i="2"/>
  <c r="V473" i="2"/>
  <c r="S473" i="2"/>
  <c r="L474" i="2" l="1"/>
  <c r="M474" i="2" s="1"/>
  <c r="N474" i="2" s="1"/>
  <c r="S474" i="2"/>
  <c r="V474" i="2"/>
  <c r="U474" i="2"/>
  <c r="T474" i="2"/>
  <c r="O475" i="2"/>
  <c r="I476" i="2"/>
  <c r="J475" i="2"/>
  <c r="K475" i="2" s="1"/>
  <c r="Q476" i="2"/>
  <c r="R477" i="2"/>
  <c r="L475" i="2" l="1"/>
  <c r="M475" i="2" s="1"/>
  <c r="N475" i="2" s="1"/>
  <c r="U475" i="2"/>
  <c r="T475" i="2"/>
  <c r="I477" i="2"/>
  <c r="O476" i="2"/>
  <c r="J476" i="2"/>
  <c r="K476" i="2" s="1"/>
  <c r="V475" i="2"/>
  <c r="Q477" i="2"/>
  <c r="R478" i="2"/>
  <c r="S475" i="2"/>
  <c r="S476" i="2" s="1"/>
  <c r="L476" i="2" l="1"/>
  <c r="M476" i="2" s="1"/>
  <c r="N476" i="2" s="1"/>
  <c r="U476" i="2" s="1"/>
  <c r="R479" i="2"/>
  <c r="Q478" i="2"/>
  <c r="I478" i="2"/>
  <c r="J477" i="2"/>
  <c r="O477" i="2"/>
  <c r="V476" i="2"/>
  <c r="T476" i="2"/>
  <c r="K477" i="2" l="1"/>
  <c r="S477" i="2"/>
  <c r="I479" i="2"/>
  <c r="J478" i="2"/>
  <c r="R480" i="2"/>
  <c r="Q479" i="2"/>
  <c r="L477" i="2" l="1"/>
  <c r="M477" i="2" s="1"/>
  <c r="V477" i="2" s="1"/>
  <c r="Q480" i="2"/>
  <c r="R481" i="2"/>
  <c r="K478" i="2"/>
  <c r="V478" i="2"/>
  <c r="S478" i="2"/>
  <c r="J479" i="2"/>
  <c r="K479" i="2" s="1"/>
  <c r="I480" i="2"/>
  <c r="L479" i="2" l="1"/>
  <c r="M479" i="2" s="1"/>
  <c r="N479" i="2" s="1"/>
  <c r="N477" i="2"/>
  <c r="U477" i="2" s="1"/>
  <c r="U478" i="2" s="1"/>
  <c r="U479" i="2" s="1"/>
  <c r="L478" i="2"/>
  <c r="M478" i="2" s="1"/>
  <c r="N478" i="2" s="1"/>
  <c r="V479" i="2"/>
  <c r="J480" i="2"/>
  <c r="K480" i="2" s="1"/>
  <c r="I481" i="2"/>
  <c r="O480" i="2"/>
  <c r="O479" i="2" s="1"/>
  <c r="S479" i="2"/>
  <c r="Q481" i="2"/>
  <c r="R482" i="2"/>
  <c r="P479" i="2" l="1"/>
  <c r="O478" i="2"/>
  <c r="P478" i="2" s="1"/>
  <c r="T477" i="2" s="1"/>
  <c r="T478" i="2" s="1"/>
  <c r="T479" i="2" s="1"/>
  <c r="T480" i="2" s="1"/>
  <c r="L480" i="2"/>
  <c r="M480" i="2" s="1"/>
  <c r="N480" i="2" s="1"/>
  <c r="S480" i="2"/>
  <c r="O481" i="2"/>
  <c r="J481" i="2"/>
  <c r="K481" i="2" s="1"/>
  <c r="I482" i="2"/>
  <c r="U480" i="2"/>
  <c r="V480" i="2"/>
  <c r="Q482" i="2"/>
  <c r="R483" i="2"/>
  <c r="L481" i="2" l="1"/>
  <c r="M481" i="2" s="1"/>
  <c r="N481" i="2" s="1"/>
  <c r="V481" i="2"/>
  <c r="T481" i="2"/>
  <c r="U481" i="2"/>
  <c r="S481" i="2"/>
  <c r="Q483" i="2"/>
  <c r="R484" i="2"/>
  <c r="O482" i="2"/>
  <c r="I483" i="2"/>
  <c r="J482" i="2"/>
  <c r="K482" i="2" s="1"/>
  <c r="L482" i="2" l="1"/>
  <c r="M482" i="2" s="1"/>
  <c r="N482" i="2" s="1"/>
  <c r="U482" i="2"/>
  <c r="J483" i="2"/>
  <c r="K483" i="2" s="1"/>
  <c r="I484" i="2"/>
  <c r="O483" i="2"/>
  <c r="T482" i="2"/>
  <c r="V482" i="2"/>
  <c r="S482" i="2"/>
  <c r="Q484" i="2"/>
  <c r="R485" i="2"/>
  <c r="L483" i="2" l="1"/>
  <c r="M483" i="2" s="1"/>
  <c r="N483" i="2" s="1"/>
  <c r="S483" i="2"/>
  <c r="V483" i="2"/>
  <c r="T483" i="2"/>
  <c r="U483" i="2"/>
  <c r="J484" i="2"/>
  <c r="K484" i="2" s="1"/>
  <c r="I485" i="2"/>
  <c r="O484" i="2"/>
  <c r="R486" i="2"/>
  <c r="Q485" i="2"/>
  <c r="L484" i="2" l="1"/>
  <c r="M484" i="2" s="1"/>
  <c r="N484" i="2" s="1"/>
  <c r="T484" i="2"/>
  <c r="I486" i="2"/>
  <c r="O485" i="2"/>
  <c r="J485" i="2"/>
  <c r="K485" i="2" s="1"/>
  <c r="Q486" i="2"/>
  <c r="R487" i="2"/>
  <c r="U484" i="2"/>
  <c r="V484" i="2"/>
  <c r="S484" i="2"/>
  <c r="L485" i="2" l="1"/>
  <c r="M485" i="2" s="1"/>
  <c r="N485" i="2" s="1"/>
  <c r="S485" i="2"/>
  <c r="V485" i="2"/>
  <c r="U485" i="2"/>
  <c r="Q487" i="2"/>
  <c r="R488" i="2"/>
  <c r="I487" i="2"/>
  <c r="J486" i="2"/>
  <c r="K486" i="2" s="1"/>
  <c r="O486" i="2"/>
  <c r="T485" i="2"/>
  <c r="L486" i="2" l="1"/>
  <c r="M486" i="2" s="1"/>
  <c r="N486" i="2" s="1"/>
  <c r="U486" i="2"/>
  <c r="J487" i="2"/>
  <c r="K487" i="2" s="1"/>
  <c r="O487" i="2"/>
  <c r="I488" i="2"/>
  <c r="V486" i="2"/>
  <c r="T486" i="2"/>
  <c r="R489" i="2"/>
  <c r="Q488" i="2"/>
  <c r="S486" i="2"/>
  <c r="L487" i="2" l="1"/>
  <c r="M487" i="2" s="1"/>
  <c r="N487" i="2" s="1"/>
  <c r="T487" i="2"/>
  <c r="S487" i="2"/>
  <c r="V487" i="2"/>
  <c r="U487" i="2"/>
  <c r="O488" i="2"/>
  <c r="I489" i="2"/>
  <c r="J488" i="2"/>
  <c r="K488" i="2" s="1"/>
  <c r="Q489" i="2"/>
  <c r="R490" i="2"/>
  <c r="L488" i="2" l="1"/>
  <c r="M488" i="2" s="1"/>
  <c r="N488" i="2" s="1"/>
  <c r="V488" i="2"/>
  <c r="S488" i="2"/>
  <c r="T488" i="2"/>
  <c r="O489" i="2"/>
  <c r="J489" i="2"/>
  <c r="K489" i="2" s="1"/>
  <c r="I490" i="2"/>
  <c r="U488" i="2"/>
  <c r="Q490" i="2"/>
  <c r="R491" i="2"/>
  <c r="L489" i="2" l="1"/>
  <c r="M489" i="2" s="1"/>
  <c r="N489" i="2" s="1"/>
  <c r="U489" i="2"/>
  <c r="V489" i="2"/>
  <c r="T489" i="2"/>
  <c r="R492" i="2"/>
  <c r="Q491" i="2"/>
  <c r="O490" i="2"/>
  <c r="J490" i="2"/>
  <c r="K490" i="2" s="1"/>
  <c r="I491" i="2"/>
  <c r="S489" i="2"/>
  <c r="L490" i="2" l="1"/>
  <c r="M490" i="2" s="1"/>
  <c r="N490" i="2" s="1"/>
  <c r="S490" i="2"/>
  <c r="I492" i="2"/>
  <c r="J491" i="2"/>
  <c r="K491" i="2" s="1"/>
  <c r="O491" i="2"/>
  <c r="Q492" i="2"/>
  <c r="R493" i="2"/>
  <c r="T490" i="2"/>
  <c r="V490" i="2"/>
  <c r="V491" i="2" s="1"/>
  <c r="U490" i="2"/>
  <c r="L491" i="2" l="1"/>
  <c r="M491" i="2" s="1"/>
  <c r="N491" i="2" s="1"/>
  <c r="T491" i="2"/>
  <c r="U491" i="2"/>
  <c r="Q493" i="2"/>
  <c r="R494" i="2"/>
  <c r="O492" i="2"/>
  <c r="J492" i="2"/>
  <c r="K492" i="2" s="1"/>
  <c r="I493" i="2"/>
  <c r="S491" i="2"/>
  <c r="L492" i="2" l="1"/>
  <c r="M492" i="2" s="1"/>
  <c r="N492" i="2" s="1"/>
  <c r="T492" i="2"/>
  <c r="V492" i="2"/>
  <c r="I494" i="2"/>
  <c r="J493" i="2"/>
  <c r="K493" i="2" s="1"/>
  <c r="O493" i="2"/>
  <c r="S492" i="2"/>
  <c r="Q494" i="2"/>
  <c r="R495" i="2"/>
  <c r="U492" i="2"/>
  <c r="L493" i="2" l="1"/>
  <c r="M493" i="2" s="1"/>
  <c r="N493" i="2" s="1"/>
  <c r="U493" i="2"/>
  <c r="I495" i="2"/>
  <c r="J494" i="2"/>
  <c r="O494" i="2"/>
  <c r="S493" i="2"/>
  <c r="V493" i="2"/>
  <c r="Q495" i="2"/>
  <c r="R496" i="2"/>
  <c r="T493" i="2"/>
  <c r="R497" i="2" l="1"/>
  <c r="Q496" i="2"/>
  <c r="S494" i="2"/>
  <c r="K494" i="2"/>
  <c r="J495" i="2"/>
  <c r="K495" i="2" s="1"/>
  <c r="I496" i="2"/>
  <c r="L495" i="2" l="1"/>
  <c r="M495" i="2" s="1"/>
  <c r="N495" i="2" s="1"/>
  <c r="L494" i="2"/>
  <c r="M494" i="2" s="1"/>
  <c r="V494" i="2" s="1"/>
  <c r="S495" i="2"/>
  <c r="I497" i="2"/>
  <c r="O496" i="2" s="1"/>
  <c r="O495" i="2" s="1"/>
  <c r="P495" i="2" s="1"/>
  <c r="T494" i="2" s="1"/>
  <c r="T495" i="2" s="1"/>
  <c r="J496" i="2"/>
  <c r="K496" i="2" s="1"/>
  <c r="V495" i="2"/>
  <c r="R498" i="2"/>
  <c r="Q497" i="2"/>
  <c r="N494" i="2" l="1"/>
  <c r="U494" i="2" s="1"/>
  <c r="U495" i="2" s="1"/>
  <c r="V496" i="2"/>
  <c r="L496" i="2"/>
  <c r="M496" i="2" s="1"/>
  <c r="N496" i="2" s="1"/>
  <c r="S496" i="2"/>
  <c r="R499" i="2"/>
  <c r="Q498" i="2"/>
  <c r="U496" i="2"/>
  <c r="O497" i="2"/>
  <c r="J497" i="2"/>
  <c r="K497" i="2" s="1"/>
  <c r="I498" i="2"/>
  <c r="T496" i="2"/>
  <c r="L497" i="2" l="1"/>
  <c r="M497" i="2" s="1"/>
  <c r="N497" i="2" s="1"/>
  <c r="T497" i="2"/>
  <c r="U497" i="2"/>
  <c r="O498" i="2"/>
  <c r="I499" i="2"/>
  <c r="J498" i="2"/>
  <c r="K498" i="2" s="1"/>
  <c r="S497" i="2"/>
  <c r="V497" i="2"/>
  <c r="R500" i="2"/>
  <c r="Q499" i="2"/>
  <c r="L498" i="2" l="1"/>
  <c r="M498" i="2" s="1"/>
  <c r="N498" i="2" s="1"/>
  <c r="R501" i="2"/>
  <c r="Q500" i="2"/>
  <c r="U498" i="2"/>
  <c r="O499" i="2"/>
  <c r="I500" i="2"/>
  <c r="J499" i="2"/>
  <c r="K499" i="2" s="1"/>
  <c r="V498" i="2"/>
  <c r="S498" i="2"/>
  <c r="T498" i="2"/>
  <c r="L499" i="2" l="1"/>
  <c r="M499" i="2" s="1"/>
  <c r="N499" i="2" s="1"/>
  <c r="S499" i="2"/>
  <c r="V499" i="2"/>
  <c r="U499" i="2"/>
  <c r="T499" i="2"/>
  <c r="I501" i="2"/>
  <c r="O500" i="2"/>
  <c r="J500" i="2"/>
  <c r="K500" i="2" s="1"/>
  <c r="Q501" i="2"/>
  <c r="R502" i="2"/>
  <c r="L500" i="2" l="1"/>
  <c r="M500" i="2" s="1"/>
  <c r="N500" i="2" s="1"/>
  <c r="T500" i="2"/>
  <c r="U500" i="2"/>
  <c r="V500" i="2"/>
  <c r="Q502" i="2"/>
  <c r="R503" i="2"/>
  <c r="O501" i="2"/>
  <c r="J501" i="2"/>
  <c r="K501" i="2" s="1"/>
  <c r="I502" i="2"/>
  <c r="S500" i="2"/>
  <c r="L501" i="2" l="1"/>
  <c r="M501" i="2" s="1"/>
  <c r="N501" i="2" s="1"/>
  <c r="S501" i="2"/>
  <c r="V501" i="2"/>
  <c r="U501" i="2"/>
  <c r="J502" i="2"/>
  <c r="K502" i="2" s="1"/>
  <c r="O502" i="2"/>
  <c r="I503" i="2"/>
  <c r="R504" i="2"/>
  <c r="Q503" i="2"/>
  <c r="T501" i="2"/>
  <c r="L502" i="2" l="1"/>
  <c r="M502" i="2" s="1"/>
  <c r="N502" i="2" s="1"/>
  <c r="T502" i="2"/>
  <c r="Q504" i="2"/>
  <c r="R505" i="2"/>
  <c r="S502" i="2"/>
  <c r="U502" i="2"/>
  <c r="O503" i="2"/>
  <c r="I504" i="2"/>
  <c r="J503" i="2"/>
  <c r="K503" i="2" s="1"/>
  <c r="V502" i="2"/>
  <c r="L503" i="2" l="1"/>
  <c r="M503" i="2" s="1"/>
  <c r="N503" i="2" s="1"/>
  <c r="V503" i="2"/>
  <c r="T503" i="2"/>
  <c r="U503" i="2"/>
  <c r="O504" i="2"/>
  <c r="I505" i="2"/>
  <c r="J504" i="2"/>
  <c r="K504" i="2" s="1"/>
  <c r="S503" i="2"/>
  <c r="R506" i="2"/>
  <c r="Q505" i="2"/>
  <c r="L504" i="2" l="1"/>
  <c r="M504" i="2" s="1"/>
  <c r="N504" i="2" s="1"/>
  <c r="Q506" i="2"/>
  <c r="R507" i="2"/>
  <c r="O505" i="2"/>
  <c r="J505" i="2"/>
  <c r="K505" i="2" s="1"/>
  <c r="I506" i="2"/>
  <c r="T504" i="2"/>
  <c r="S504" i="2"/>
  <c r="V504" i="2"/>
  <c r="U504" i="2"/>
  <c r="L505" i="2" l="1"/>
  <c r="M505" i="2" s="1"/>
  <c r="N505" i="2" s="1"/>
  <c r="V505" i="2"/>
  <c r="U505" i="2"/>
  <c r="S505" i="2"/>
  <c r="I507" i="2"/>
  <c r="O506" i="2"/>
  <c r="J506" i="2"/>
  <c r="K506" i="2" s="1"/>
  <c r="T505" i="2"/>
  <c r="R508" i="2"/>
  <c r="Q507" i="2"/>
  <c r="L506" i="2" l="1"/>
  <c r="M506" i="2" s="1"/>
  <c r="N506" i="2" s="1"/>
  <c r="U506" i="2" s="1"/>
  <c r="Q508" i="2"/>
  <c r="R509" i="2"/>
  <c r="S506" i="2"/>
  <c r="J507" i="2"/>
  <c r="K507" i="2" s="1"/>
  <c r="I508" i="2"/>
  <c r="V506" i="2" l="1"/>
  <c r="L507" i="2"/>
  <c r="M507" i="2" s="1"/>
  <c r="N507" i="2" s="1"/>
  <c r="V507" i="2"/>
  <c r="J508" i="2"/>
  <c r="K508" i="2" s="1"/>
  <c r="I509" i="2"/>
  <c r="O508" i="2"/>
  <c r="O507" i="2" s="1"/>
  <c r="P507" i="2" s="1"/>
  <c r="T506" i="2" s="1"/>
  <c r="T507" i="2" s="1"/>
  <c r="S507" i="2"/>
  <c r="S508" i="2" s="1"/>
  <c r="U507" i="2"/>
  <c r="Q509" i="2"/>
  <c r="R510" i="2"/>
  <c r="L508" i="2" l="1"/>
  <c r="M508" i="2" s="1"/>
  <c r="N508" i="2" s="1"/>
  <c r="U508" i="2"/>
  <c r="T508" i="2"/>
  <c r="V508" i="2"/>
  <c r="Q510" i="2"/>
  <c r="R511" i="2"/>
  <c r="I510" i="2"/>
  <c r="J509" i="2"/>
  <c r="O509" i="2"/>
  <c r="T509" i="2" l="1"/>
  <c r="S509" i="2"/>
  <c r="U509" i="2"/>
  <c r="K509" i="2"/>
  <c r="I511" i="2"/>
  <c r="J510" i="2"/>
  <c r="O510" i="2"/>
  <c r="R512" i="2"/>
  <c r="Q511" i="2"/>
  <c r="L509" i="2" l="1"/>
  <c r="M509" i="2" s="1"/>
  <c r="V509" i="2" s="1"/>
  <c r="R513" i="2"/>
  <c r="Q512" i="2"/>
  <c r="T510" i="2"/>
  <c r="S510" i="2"/>
  <c r="K510" i="2"/>
  <c r="U510" i="2"/>
  <c r="I512" i="2"/>
  <c r="J511" i="2"/>
  <c r="K511" i="2" s="1"/>
  <c r="L510" i="2" l="1"/>
  <c r="M510" i="2" s="1"/>
  <c r="V510" i="2" s="1"/>
  <c r="L511" i="2"/>
  <c r="M511" i="2" s="1"/>
  <c r="N511" i="2" s="1"/>
  <c r="N509" i="2"/>
  <c r="V511" i="2"/>
  <c r="U511" i="2"/>
  <c r="S511" i="2"/>
  <c r="I513" i="2"/>
  <c r="O512" i="2"/>
  <c r="O511" i="2" s="1"/>
  <c r="P511" i="2" s="1"/>
  <c r="J512" i="2"/>
  <c r="K512" i="2" s="1"/>
  <c r="T511" i="2"/>
  <c r="Q513" i="2"/>
  <c r="R514" i="2"/>
  <c r="L512" i="2" l="1"/>
  <c r="M512" i="2" s="1"/>
  <c r="N512" i="2" s="1"/>
  <c r="N510" i="2"/>
  <c r="Q514" i="2"/>
  <c r="R515" i="2"/>
  <c r="V512" i="2"/>
  <c r="O513" i="2"/>
  <c r="J513" i="2"/>
  <c r="K513" i="2" s="1"/>
  <c r="I514" i="2"/>
  <c r="T512" i="2"/>
  <c r="U512" i="2"/>
  <c r="S512" i="2"/>
  <c r="L513" i="2" l="1"/>
  <c r="M513" i="2" s="1"/>
  <c r="N513" i="2" s="1"/>
  <c r="U513" i="2" s="1"/>
  <c r="S513" i="2"/>
  <c r="T513" i="2"/>
  <c r="V513" i="2"/>
  <c r="I515" i="2"/>
  <c r="J514" i="2"/>
  <c r="K514" i="2" s="1"/>
  <c r="O514" i="2"/>
  <c r="Q515" i="2"/>
  <c r="R516" i="2"/>
  <c r="L514" i="2" l="1"/>
  <c r="M514" i="2" s="1"/>
  <c r="N514" i="2" s="1"/>
  <c r="U514" i="2" s="1"/>
  <c r="S514" i="2"/>
  <c r="R517" i="2"/>
  <c r="Q516" i="2"/>
  <c r="J515" i="2"/>
  <c r="K515" i="2" s="1"/>
  <c r="I516" i="2"/>
  <c r="V514" i="2" l="1"/>
  <c r="L515" i="2"/>
  <c r="M515" i="2" s="1"/>
  <c r="N515" i="2" s="1"/>
  <c r="U515" i="2"/>
  <c r="J516" i="2"/>
  <c r="K516" i="2" s="1"/>
  <c r="I517" i="2"/>
  <c r="O516" i="2"/>
  <c r="O515" i="2" s="1"/>
  <c r="P515" i="2" s="1"/>
  <c r="T514" i="2" s="1"/>
  <c r="T515" i="2" s="1"/>
  <c r="R518" i="2"/>
  <c r="Q517" i="2"/>
  <c r="V515" i="2"/>
  <c r="S515" i="2"/>
  <c r="L516" i="2" l="1"/>
  <c r="M516" i="2" s="1"/>
  <c r="N516" i="2" s="1"/>
  <c r="S516" i="2"/>
  <c r="T516" i="2"/>
  <c r="U516" i="2"/>
  <c r="V516" i="2"/>
  <c r="R519" i="2"/>
  <c r="Q518" i="2"/>
  <c r="I518" i="2"/>
  <c r="J517" i="2"/>
  <c r="K517" i="2" s="1"/>
  <c r="O517" i="2"/>
  <c r="L517" i="2" l="1"/>
  <c r="M517" i="2" s="1"/>
  <c r="N517" i="2" s="1"/>
  <c r="T517" i="2"/>
  <c r="O518" i="2"/>
  <c r="J518" i="2"/>
  <c r="K518" i="2" s="1"/>
  <c r="I519" i="2"/>
  <c r="Q519" i="2"/>
  <c r="R520" i="2"/>
  <c r="S517" i="2"/>
  <c r="U517" i="2"/>
  <c r="U518" i="2" s="1"/>
  <c r="V517" i="2"/>
  <c r="L518" i="2" l="1"/>
  <c r="M518" i="2" s="1"/>
  <c r="N518" i="2" s="1"/>
  <c r="S518" i="2"/>
  <c r="V518" i="2"/>
  <c r="O519" i="2"/>
  <c r="I520" i="2"/>
  <c r="J519" i="2"/>
  <c r="K519" i="2" s="1"/>
  <c r="Q520" i="2"/>
  <c r="R521" i="2"/>
  <c r="T518" i="2"/>
  <c r="L519" i="2" l="1"/>
  <c r="M519" i="2" s="1"/>
  <c r="N519" i="2" s="1"/>
  <c r="T519" i="2"/>
  <c r="R522" i="2"/>
  <c r="Q521" i="2"/>
  <c r="O520" i="2"/>
  <c r="I521" i="2"/>
  <c r="J520" i="2"/>
  <c r="K520" i="2" s="1"/>
  <c r="S519" i="2"/>
  <c r="U519" i="2"/>
  <c r="V519" i="2"/>
  <c r="L520" i="2" l="1"/>
  <c r="M520" i="2" s="1"/>
  <c r="N520" i="2" s="1"/>
  <c r="T520" i="2"/>
  <c r="V520" i="2"/>
  <c r="U520" i="2"/>
  <c r="O521" i="2"/>
  <c r="J521" i="2"/>
  <c r="K521" i="2" s="1"/>
  <c r="I522" i="2"/>
  <c r="S520" i="2"/>
  <c r="Q522" i="2"/>
  <c r="R523" i="2"/>
  <c r="L521" i="2" l="1"/>
  <c r="M521" i="2" s="1"/>
  <c r="N521" i="2" s="1"/>
  <c r="S521" i="2"/>
  <c r="Q523" i="2"/>
  <c r="R524" i="2"/>
  <c r="U521" i="2"/>
  <c r="J522" i="2"/>
  <c r="K522" i="2" s="1"/>
  <c r="O522" i="2"/>
  <c r="I523" i="2"/>
  <c r="V521" i="2"/>
  <c r="T521" i="2"/>
  <c r="L522" i="2" l="1"/>
  <c r="M522" i="2" s="1"/>
  <c r="N522" i="2" s="1"/>
  <c r="T522" i="2"/>
  <c r="V522" i="2"/>
  <c r="U522" i="2"/>
  <c r="O523" i="2"/>
  <c r="J523" i="2"/>
  <c r="K523" i="2" s="1"/>
  <c r="I524" i="2"/>
  <c r="S522" i="2"/>
  <c r="Q524" i="2"/>
  <c r="R525" i="2"/>
  <c r="L523" i="2" l="1"/>
  <c r="M523" i="2" s="1"/>
  <c r="N523" i="2" s="1"/>
  <c r="U523" i="2" s="1"/>
  <c r="S523" i="2"/>
  <c r="R526" i="2"/>
  <c r="Q525" i="2"/>
  <c r="I525" i="2"/>
  <c r="J524" i="2"/>
  <c r="K524" i="2" s="1"/>
  <c r="V523" i="2" l="1"/>
  <c r="L524" i="2"/>
  <c r="M524" i="2" s="1"/>
  <c r="N524" i="2" s="1"/>
  <c r="V524" i="2"/>
  <c r="S524" i="2"/>
  <c r="R527" i="2"/>
  <c r="Q526" i="2"/>
  <c r="J525" i="2"/>
  <c r="K525" i="2" s="1"/>
  <c r="I526" i="2"/>
  <c r="O525" i="2" s="1"/>
  <c r="O524" i="2" s="1"/>
  <c r="P524" i="2" s="1"/>
  <c r="T523" i="2" s="1"/>
  <c r="T524" i="2" s="1"/>
  <c r="U524" i="2"/>
  <c r="L525" i="2" l="1"/>
  <c r="M525" i="2" s="1"/>
  <c r="N525" i="2" s="1"/>
  <c r="Q527" i="2"/>
  <c r="R528" i="2"/>
  <c r="J526" i="2"/>
  <c r="K526" i="2" s="1"/>
  <c r="I527" i="2"/>
  <c r="O526" i="2"/>
  <c r="S525" i="2"/>
  <c r="U525" i="2"/>
  <c r="T525" i="2"/>
  <c r="T526" i="2" s="1"/>
  <c r="V525" i="2"/>
  <c r="L526" i="2" l="1"/>
  <c r="M526" i="2" s="1"/>
  <c r="N526" i="2" s="1"/>
  <c r="U526" i="2"/>
  <c r="S526" i="2"/>
  <c r="V526" i="2"/>
  <c r="I528" i="2"/>
  <c r="J527" i="2"/>
  <c r="O527" i="2"/>
  <c r="R529" i="2"/>
  <c r="Q528" i="2"/>
  <c r="R530" i="2" l="1"/>
  <c r="Q529" i="2"/>
  <c r="K527" i="2"/>
  <c r="S527" i="2"/>
  <c r="U527" i="2"/>
  <c r="T527" i="2"/>
  <c r="I529" i="2"/>
  <c r="J528" i="2"/>
  <c r="K528" i="2" s="1"/>
  <c r="L528" i="2" l="1"/>
  <c r="M528" i="2" s="1"/>
  <c r="N528" i="2" s="1"/>
  <c r="L527" i="2"/>
  <c r="M527" i="2" s="1"/>
  <c r="V527" i="2" s="1"/>
  <c r="V528" i="2" s="1"/>
  <c r="S528" i="2"/>
  <c r="I530" i="2"/>
  <c r="J529" i="2"/>
  <c r="K529" i="2" s="1"/>
  <c r="O529" i="2"/>
  <c r="O528" i="2" s="1"/>
  <c r="P528" i="2" s="1"/>
  <c r="T528" i="2"/>
  <c r="U528" i="2"/>
  <c r="R531" i="2"/>
  <c r="Q530" i="2"/>
  <c r="N527" i="2" l="1"/>
  <c r="L529" i="2"/>
  <c r="M529" i="2" s="1"/>
  <c r="N529" i="2" s="1"/>
  <c r="R532" i="2"/>
  <c r="Q531" i="2"/>
  <c r="U529" i="2"/>
  <c r="J530" i="2"/>
  <c r="K530" i="2" s="1"/>
  <c r="O530" i="2"/>
  <c r="I531" i="2"/>
  <c r="T529" i="2"/>
  <c r="V529" i="2"/>
  <c r="S529" i="2"/>
  <c r="L530" i="2" l="1"/>
  <c r="M530" i="2" s="1"/>
  <c r="N530" i="2" s="1"/>
  <c r="V530" i="2"/>
  <c r="T530" i="2"/>
  <c r="U530" i="2"/>
  <c r="O531" i="2"/>
  <c r="I532" i="2"/>
  <c r="J531" i="2"/>
  <c r="K531" i="2" s="1"/>
  <c r="S530" i="2"/>
  <c r="R533" i="2"/>
  <c r="Q532" i="2"/>
  <c r="L531" i="2" l="1"/>
  <c r="M531" i="2" s="1"/>
  <c r="N531" i="2" s="1"/>
  <c r="S531" i="2"/>
  <c r="U531" i="2"/>
  <c r="R534" i="2"/>
  <c r="Q533" i="2"/>
  <c r="T531" i="2"/>
  <c r="I533" i="2"/>
  <c r="O532" i="2"/>
  <c r="J532" i="2"/>
  <c r="K532" i="2" s="1"/>
  <c r="V531" i="2"/>
  <c r="L532" i="2" l="1"/>
  <c r="M532" i="2" s="1"/>
  <c r="N532" i="2" s="1"/>
  <c r="V532" i="2"/>
  <c r="U532" i="2"/>
  <c r="S532" i="2"/>
  <c r="O533" i="2"/>
  <c r="J533" i="2"/>
  <c r="K533" i="2" s="1"/>
  <c r="I534" i="2"/>
  <c r="T532" i="2"/>
  <c r="Q534" i="2"/>
  <c r="R535" i="2"/>
  <c r="L533" i="2" l="1"/>
  <c r="M533" i="2" s="1"/>
  <c r="N533" i="2" s="1"/>
  <c r="T533" i="2"/>
  <c r="V533" i="2"/>
  <c r="S533" i="2"/>
  <c r="R536" i="2"/>
  <c r="Q535" i="2"/>
  <c r="O534" i="2"/>
  <c r="J534" i="2"/>
  <c r="K534" i="2" s="1"/>
  <c r="I535" i="2"/>
  <c r="U533" i="2"/>
  <c r="L534" i="2" l="1"/>
  <c r="M534" i="2" s="1"/>
  <c r="N534" i="2" s="1"/>
  <c r="U534" i="2" s="1"/>
  <c r="I536" i="2"/>
  <c r="J535" i="2"/>
  <c r="K535" i="2" s="1"/>
  <c r="Q536" i="2"/>
  <c r="R537" i="2"/>
  <c r="S534" i="2"/>
  <c r="V534" i="2" l="1"/>
  <c r="V535" i="2" s="1"/>
  <c r="L535" i="2"/>
  <c r="M535" i="2" s="1"/>
  <c r="N535" i="2" s="1"/>
  <c r="S535" i="2"/>
  <c r="R538" i="2"/>
  <c r="Q537" i="2"/>
  <c r="J536" i="2"/>
  <c r="K536" i="2" s="1"/>
  <c r="O536" i="2"/>
  <c r="O535" i="2" s="1"/>
  <c r="P535" i="2" s="1"/>
  <c r="T534" i="2" s="1"/>
  <c r="T535" i="2" s="1"/>
  <c r="I537" i="2"/>
  <c r="U535" i="2"/>
  <c r="L536" i="2" l="1"/>
  <c r="M536" i="2" s="1"/>
  <c r="N536" i="2" s="1"/>
  <c r="U536" i="2"/>
  <c r="O537" i="2"/>
  <c r="I538" i="2"/>
  <c r="J537" i="2"/>
  <c r="K537" i="2" s="1"/>
  <c r="R539" i="2"/>
  <c r="Q538" i="2"/>
  <c r="S536" i="2"/>
  <c r="V536" i="2"/>
  <c r="T536" i="2"/>
  <c r="L537" i="2" l="1"/>
  <c r="M537" i="2" s="1"/>
  <c r="N537" i="2" s="1"/>
  <c r="V537" i="2"/>
  <c r="S537" i="2"/>
  <c r="I539" i="2"/>
  <c r="O538" i="2"/>
  <c r="J538" i="2"/>
  <c r="K538" i="2" s="1"/>
  <c r="T537" i="2"/>
  <c r="Q539" i="2"/>
  <c r="R540" i="2"/>
  <c r="U537" i="2"/>
  <c r="L538" i="2" l="1"/>
  <c r="M538" i="2" s="1"/>
  <c r="N538" i="2" s="1"/>
  <c r="Q540" i="2"/>
  <c r="R541" i="2"/>
  <c r="T538" i="2"/>
  <c r="I540" i="2"/>
  <c r="J539" i="2"/>
  <c r="O539" i="2"/>
  <c r="U538" i="2"/>
  <c r="V538" i="2"/>
  <c r="S538" i="2"/>
  <c r="K539" i="2" l="1"/>
  <c r="S539" i="2"/>
  <c r="U539" i="2"/>
  <c r="T539" i="2"/>
  <c r="J540" i="2"/>
  <c r="K540" i="2" s="1"/>
  <c r="I541" i="2"/>
  <c r="R542" i="2"/>
  <c r="Q541" i="2"/>
  <c r="L540" i="2" l="1"/>
  <c r="M540" i="2" s="1"/>
  <c r="N540" i="2" s="1"/>
  <c r="L539" i="2"/>
  <c r="M539" i="2" s="1"/>
  <c r="V539" i="2" s="1"/>
  <c r="V540" i="2" s="1"/>
  <c r="T540" i="2"/>
  <c r="Q542" i="2"/>
  <c r="R543" i="2"/>
  <c r="U540" i="2"/>
  <c r="I542" i="2"/>
  <c r="O541" i="2"/>
  <c r="O540" i="2" s="1"/>
  <c r="P540" i="2" s="1"/>
  <c r="J541" i="2"/>
  <c r="K541" i="2" s="1"/>
  <c r="S540" i="2"/>
  <c r="S541" i="2" l="1"/>
  <c r="N539" i="2"/>
  <c r="L541" i="2"/>
  <c r="M541" i="2" s="1"/>
  <c r="N541" i="2" s="1"/>
  <c r="U541" i="2"/>
  <c r="Q543" i="2"/>
  <c r="R544" i="2"/>
  <c r="V541" i="2"/>
  <c r="J542" i="2"/>
  <c r="K542" i="2" s="1"/>
  <c r="I543" i="2"/>
  <c r="O542" i="2"/>
  <c r="T541" i="2"/>
  <c r="L542" i="2" l="1"/>
  <c r="M542" i="2" s="1"/>
  <c r="N542" i="2" s="1"/>
  <c r="T542" i="2"/>
  <c r="R545" i="2"/>
  <c r="Q544" i="2"/>
  <c r="U542" i="2"/>
  <c r="O543" i="2"/>
  <c r="I544" i="2"/>
  <c r="J543" i="2"/>
  <c r="K543" i="2" s="1"/>
  <c r="V542" i="2"/>
  <c r="S542" i="2"/>
  <c r="L543" i="2" l="1"/>
  <c r="M543" i="2" s="1"/>
  <c r="N543" i="2" s="1"/>
  <c r="V543" i="2"/>
  <c r="T543" i="2"/>
  <c r="U543" i="2"/>
  <c r="S543" i="2"/>
  <c r="I545" i="2"/>
  <c r="O544" i="2"/>
  <c r="J544" i="2"/>
  <c r="K544" i="2" s="1"/>
  <c r="Q545" i="2"/>
  <c r="R546" i="2"/>
  <c r="L544" i="2" l="1"/>
  <c r="M544" i="2" s="1"/>
  <c r="N544" i="2" s="1"/>
  <c r="U544" i="2" s="1"/>
  <c r="S544" i="2"/>
  <c r="T544" i="2"/>
  <c r="Q546" i="2"/>
  <c r="R547" i="2"/>
  <c r="I546" i="2"/>
  <c r="O545" i="2"/>
  <c r="J545" i="2"/>
  <c r="K545" i="2" s="1"/>
  <c r="V544" i="2"/>
  <c r="L545" i="2" l="1"/>
  <c r="M545" i="2" s="1"/>
  <c r="N545" i="2" s="1"/>
  <c r="U545" i="2" s="1"/>
  <c r="J546" i="2"/>
  <c r="K546" i="2" s="1"/>
  <c r="I547" i="2"/>
  <c r="R548" i="2"/>
  <c r="Q547" i="2"/>
  <c r="S545" i="2"/>
  <c r="V545" i="2" l="1"/>
  <c r="V546" i="2" s="1"/>
  <c r="L546" i="2"/>
  <c r="M546" i="2" s="1"/>
  <c r="N546" i="2" s="1"/>
  <c r="S546" i="2"/>
  <c r="U546" i="2"/>
  <c r="Q548" i="2"/>
  <c r="R549" i="2"/>
  <c r="J547" i="2"/>
  <c r="K547" i="2" s="1"/>
  <c r="I548" i="2"/>
  <c r="L547" i="2" l="1"/>
  <c r="M547" i="2" s="1"/>
  <c r="N547" i="2" s="1"/>
  <c r="U547" i="2"/>
  <c r="S547" i="2"/>
  <c r="J548" i="2"/>
  <c r="K548" i="2" s="1"/>
  <c r="I549" i="2"/>
  <c r="O548" i="2" s="1"/>
  <c r="O547" i="2" s="1"/>
  <c r="O546" i="2" s="1"/>
  <c r="P546" i="2" s="1"/>
  <c r="T545" i="2" s="1"/>
  <c r="T546" i="2" s="1"/>
  <c r="T547" i="2" s="1"/>
  <c r="V547" i="2"/>
  <c r="Q549" i="2"/>
  <c r="R550" i="2"/>
  <c r="L548" i="2" l="1"/>
  <c r="M548" i="2" s="1"/>
  <c r="N548" i="2" s="1"/>
  <c r="V548" i="2"/>
  <c r="U548" i="2"/>
  <c r="S548" i="2"/>
  <c r="Q550" i="2"/>
  <c r="R551" i="2"/>
  <c r="I550" i="2"/>
  <c r="O549" i="2"/>
  <c r="J549" i="2"/>
  <c r="T548" i="2"/>
  <c r="S549" i="2" l="1"/>
  <c r="U549" i="2"/>
  <c r="T549" i="2"/>
  <c r="K549" i="2"/>
  <c r="I551" i="2"/>
  <c r="O550" i="2"/>
  <c r="J550" i="2"/>
  <c r="Q551" i="2"/>
  <c r="R552" i="2"/>
  <c r="L549" i="2" l="1"/>
  <c r="M549" i="2" s="1"/>
  <c r="V549" i="2" s="1"/>
  <c r="T550" i="2"/>
  <c r="U550" i="2"/>
  <c r="K550" i="2"/>
  <c r="S550" i="2"/>
  <c r="Q552" i="2"/>
  <c r="R553" i="2"/>
  <c r="J551" i="2"/>
  <c r="K551" i="2" s="1"/>
  <c r="I552" i="2"/>
  <c r="L551" i="2" l="1"/>
  <c r="M551" i="2" s="1"/>
  <c r="N551" i="2" s="1"/>
  <c r="N549" i="2"/>
  <c r="L550" i="2"/>
  <c r="M550" i="2" s="1"/>
  <c r="V550" i="2" s="1"/>
  <c r="V551" i="2" s="1"/>
  <c r="I553" i="2"/>
  <c r="J552" i="2"/>
  <c r="K552" i="2" s="1"/>
  <c r="O552" i="2"/>
  <c r="O551" i="2" s="1"/>
  <c r="P551" i="2" s="1"/>
  <c r="S551" i="2"/>
  <c r="Q553" i="2"/>
  <c r="R554" i="2"/>
  <c r="U551" i="2"/>
  <c r="U552" i="2" s="1"/>
  <c r="T551" i="2"/>
  <c r="T552" i="2" s="1"/>
  <c r="S552" i="2" l="1"/>
  <c r="N550" i="2"/>
  <c r="L552" i="2"/>
  <c r="M552" i="2" s="1"/>
  <c r="N552" i="2" s="1"/>
  <c r="R555" i="2"/>
  <c r="Q554" i="2"/>
  <c r="V552" i="2"/>
  <c r="O553" i="2"/>
  <c r="J553" i="2"/>
  <c r="K553" i="2" s="1"/>
  <c r="I554" i="2"/>
  <c r="L553" i="2" l="1"/>
  <c r="M553" i="2" s="1"/>
  <c r="N553" i="2" s="1"/>
  <c r="R556" i="2"/>
  <c r="Q555" i="2"/>
  <c r="V553" i="2"/>
  <c r="S553" i="2"/>
  <c r="J554" i="2"/>
  <c r="K554" i="2" s="1"/>
  <c r="I555" i="2"/>
  <c r="O554" i="2"/>
  <c r="T553" i="2"/>
  <c r="U553" i="2"/>
  <c r="L554" i="2" l="1"/>
  <c r="M554" i="2" s="1"/>
  <c r="N554" i="2" s="1"/>
  <c r="T554" i="2"/>
  <c r="S554" i="2"/>
  <c r="U554" i="2"/>
  <c r="V554" i="2"/>
  <c r="I556" i="2"/>
  <c r="O555" i="2"/>
  <c r="J555" i="2"/>
  <c r="K555" i="2" s="1"/>
  <c r="R557" i="2"/>
  <c r="Q556" i="2"/>
  <c r="L555" i="2" l="1"/>
  <c r="M555" i="2" s="1"/>
  <c r="N555" i="2" s="1"/>
  <c r="V555" i="2"/>
  <c r="R558" i="2"/>
  <c r="Q557" i="2"/>
  <c r="U555" i="2"/>
  <c r="S555" i="2"/>
  <c r="T555" i="2"/>
  <c r="O556" i="2"/>
  <c r="J556" i="2"/>
  <c r="K556" i="2" s="1"/>
  <c r="I557" i="2"/>
  <c r="L556" i="2" l="1"/>
  <c r="M556" i="2" s="1"/>
  <c r="N556" i="2" s="1"/>
  <c r="T556" i="2"/>
  <c r="V556" i="2"/>
  <c r="U556" i="2"/>
  <c r="J557" i="2"/>
  <c r="K557" i="2" s="1"/>
  <c r="I558" i="2"/>
  <c r="O557" i="2"/>
  <c r="S556" i="2"/>
  <c r="Q558" i="2"/>
  <c r="R559" i="2"/>
  <c r="L557" i="2" l="1"/>
  <c r="M557" i="2" s="1"/>
  <c r="N557" i="2" s="1"/>
  <c r="U557" i="2" s="1"/>
  <c r="S557" i="2"/>
  <c r="Q559" i="2"/>
  <c r="R560" i="2"/>
  <c r="I559" i="2"/>
  <c r="J558" i="2"/>
  <c r="K558" i="2" s="1"/>
  <c r="V557" i="2" l="1"/>
  <c r="L558" i="2"/>
  <c r="M558" i="2" s="1"/>
  <c r="N558" i="2" s="1"/>
  <c r="U558" i="2"/>
  <c r="I560" i="2"/>
  <c r="O559" i="2" s="1"/>
  <c r="O558" i="2" s="1"/>
  <c r="P558" i="2" s="1"/>
  <c r="T557" i="2" s="1"/>
  <c r="T558" i="2" s="1"/>
  <c r="J559" i="2"/>
  <c r="V558" i="2"/>
  <c r="Q560" i="2"/>
  <c r="R561" i="2"/>
  <c r="S558" i="2"/>
  <c r="R562" i="2" l="1"/>
  <c r="Q561" i="2"/>
  <c r="S559" i="2"/>
  <c r="K559" i="2"/>
  <c r="U559" i="2"/>
  <c r="T559" i="2"/>
  <c r="I561" i="2"/>
  <c r="J560" i="2"/>
  <c r="K560" i="2" s="1"/>
  <c r="L559" i="2" l="1"/>
  <c r="M559" i="2" s="1"/>
  <c r="V559" i="2" s="1"/>
  <c r="V560" i="2" s="1"/>
  <c r="L560" i="2"/>
  <c r="M560" i="2" s="1"/>
  <c r="N560" i="2" s="1"/>
  <c r="T560" i="2"/>
  <c r="I562" i="2"/>
  <c r="O561" i="2"/>
  <c r="O560" i="2" s="1"/>
  <c r="P560" i="2" s="1"/>
  <c r="J561" i="2"/>
  <c r="K561" i="2" s="1"/>
  <c r="S560" i="2"/>
  <c r="U560" i="2"/>
  <c r="Q562" i="2"/>
  <c r="R563" i="2"/>
  <c r="N559" i="2" l="1"/>
  <c r="L561" i="2"/>
  <c r="M561" i="2" s="1"/>
  <c r="N561" i="2" s="1"/>
  <c r="U561" i="2"/>
  <c r="T561" i="2"/>
  <c r="I563" i="2"/>
  <c r="O562" i="2"/>
  <c r="J562" i="2"/>
  <c r="K562" i="2" s="1"/>
  <c r="Q563" i="2"/>
  <c r="R564" i="2"/>
  <c r="S561" i="2"/>
  <c r="V561" i="2"/>
  <c r="V562" i="2" s="1"/>
  <c r="L562" i="2" l="1"/>
  <c r="M562" i="2" s="1"/>
  <c r="N562" i="2" s="1"/>
  <c r="S562" i="2"/>
  <c r="T562" i="2"/>
  <c r="R565" i="2"/>
  <c r="Q564" i="2"/>
  <c r="O563" i="2"/>
  <c r="J563" i="2"/>
  <c r="K563" i="2" s="1"/>
  <c r="I564" i="2"/>
  <c r="U562" i="2"/>
  <c r="L563" i="2" l="1"/>
  <c r="M563" i="2" s="1"/>
  <c r="N563" i="2" s="1"/>
  <c r="U563" i="2"/>
  <c r="T563" i="2"/>
  <c r="I565" i="2"/>
  <c r="O564" i="2"/>
  <c r="J564" i="2"/>
  <c r="K564" i="2" s="1"/>
  <c r="R566" i="2"/>
  <c r="Q565" i="2"/>
  <c r="S563" i="2"/>
  <c r="V563" i="2"/>
  <c r="L564" i="2" l="1"/>
  <c r="M564" i="2" s="1"/>
  <c r="N564" i="2" s="1"/>
  <c r="U564" i="2"/>
  <c r="S564" i="2"/>
  <c r="J565" i="2"/>
  <c r="K565" i="2" s="1"/>
  <c r="I566" i="2"/>
  <c r="O565" i="2"/>
  <c r="V564" i="2"/>
  <c r="Q566" i="2"/>
  <c r="R567" i="2"/>
  <c r="T564" i="2"/>
  <c r="L565" i="2" l="1"/>
  <c r="M565" i="2" s="1"/>
  <c r="N565" i="2" s="1"/>
  <c r="V565" i="2"/>
  <c r="Q567" i="2"/>
  <c r="R568" i="2"/>
  <c r="J566" i="2"/>
  <c r="K566" i="2" s="1"/>
  <c r="I567" i="2"/>
  <c r="O566" i="2"/>
  <c r="S565" i="2"/>
  <c r="T565" i="2"/>
  <c r="U565" i="2"/>
  <c r="L566" i="2" l="1"/>
  <c r="M566" i="2" s="1"/>
  <c r="N566" i="2" s="1"/>
  <c r="T566" i="2"/>
  <c r="S566" i="2"/>
  <c r="U566" i="2"/>
  <c r="J567" i="2"/>
  <c r="K567" i="2" s="1"/>
  <c r="I568" i="2"/>
  <c r="O567" i="2"/>
  <c r="V566" i="2"/>
  <c r="R569" i="2"/>
  <c r="Q568" i="2"/>
  <c r="L567" i="2" l="1"/>
  <c r="M567" i="2" s="1"/>
  <c r="N567" i="2" s="1"/>
  <c r="V567" i="2"/>
  <c r="R570" i="2"/>
  <c r="Q569" i="2"/>
  <c r="I569" i="2"/>
  <c r="O568" i="2"/>
  <c r="J568" i="2"/>
  <c r="K568" i="2" s="1"/>
  <c r="S567" i="2"/>
  <c r="T567" i="2"/>
  <c r="U567" i="2"/>
  <c r="L568" i="2" l="1"/>
  <c r="M568" i="2" s="1"/>
  <c r="N568" i="2" s="1"/>
  <c r="U568" i="2" s="1"/>
  <c r="S568" i="2"/>
  <c r="J569" i="2"/>
  <c r="K569" i="2" s="1"/>
  <c r="I570" i="2"/>
  <c r="Q570" i="2"/>
  <c r="R571" i="2"/>
  <c r="V568" i="2" l="1"/>
  <c r="L569" i="2"/>
  <c r="M569" i="2" s="1"/>
  <c r="N569" i="2" s="1"/>
  <c r="S569" i="2"/>
  <c r="I571" i="2"/>
  <c r="O570" i="2" s="1"/>
  <c r="O569" i="2" s="1"/>
  <c r="P569" i="2" s="1"/>
  <c r="T568" i="2" s="1"/>
  <c r="T569" i="2" s="1"/>
  <c r="J570" i="2"/>
  <c r="V569" i="2"/>
  <c r="R572" i="2"/>
  <c r="Q571" i="2"/>
  <c r="U569" i="2"/>
  <c r="V570" i="2" l="1"/>
  <c r="S570" i="2"/>
  <c r="K570" i="2"/>
  <c r="U570" i="2"/>
  <c r="T570" i="2"/>
  <c r="R573" i="2"/>
  <c r="Q572" i="2"/>
  <c r="I572" i="2"/>
  <c r="J571" i="2"/>
  <c r="K571" i="2" s="1"/>
  <c r="L570" i="2" l="1"/>
  <c r="M570" i="2" s="1"/>
  <c r="N570" i="2" s="1"/>
  <c r="L571" i="2"/>
  <c r="M571" i="2" s="1"/>
  <c r="N571" i="2" s="1"/>
  <c r="U571" i="2"/>
  <c r="I573" i="2"/>
  <c r="J572" i="2"/>
  <c r="K572" i="2" s="1"/>
  <c r="O572" i="2"/>
  <c r="O571" i="2" s="1"/>
  <c r="P571" i="2" s="1"/>
  <c r="Q573" i="2"/>
  <c r="R574" i="2"/>
  <c r="S571" i="2"/>
  <c r="S572" i="2" s="1"/>
  <c r="T571" i="2"/>
  <c r="T572" i="2" s="1"/>
  <c r="V571" i="2"/>
  <c r="L572" i="2" l="1"/>
  <c r="M572" i="2" s="1"/>
  <c r="N572" i="2" s="1"/>
  <c r="U572" i="2"/>
  <c r="V572" i="2"/>
  <c r="Q574" i="2"/>
  <c r="R575" i="2"/>
  <c r="J573" i="2"/>
  <c r="K573" i="2" s="1"/>
  <c r="I574" i="2"/>
  <c r="O573" i="2"/>
  <c r="L573" i="2" l="1"/>
  <c r="M573" i="2" s="1"/>
  <c r="N573" i="2" s="1"/>
  <c r="O574" i="2"/>
  <c r="J574" i="2"/>
  <c r="K574" i="2" s="1"/>
  <c r="I575" i="2"/>
  <c r="S573" i="2"/>
  <c r="U573" i="2"/>
  <c r="Q575" i="2"/>
  <c r="R576" i="2"/>
  <c r="T573" i="2"/>
  <c r="V573" i="2"/>
  <c r="L574" i="2" l="1"/>
  <c r="M574" i="2" s="1"/>
  <c r="N574" i="2" s="1"/>
  <c r="S574" i="2"/>
  <c r="T574" i="2"/>
  <c r="R577" i="2"/>
  <c r="Q576" i="2"/>
  <c r="O575" i="2"/>
  <c r="J575" i="2"/>
  <c r="K575" i="2" s="1"/>
  <c r="I576" i="2"/>
  <c r="V574" i="2"/>
  <c r="U574" i="2"/>
  <c r="L575" i="2" l="1"/>
  <c r="M575" i="2" s="1"/>
  <c r="N575" i="2" s="1"/>
  <c r="V575" i="2"/>
  <c r="I577" i="2"/>
  <c r="O576" i="2"/>
  <c r="J576" i="2"/>
  <c r="K576" i="2" s="1"/>
  <c r="Q577" i="2"/>
  <c r="R578" i="2"/>
  <c r="S575" i="2"/>
  <c r="U575" i="2"/>
  <c r="T575" i="2"/>
  <c r="L576" i="2" l="1"/>
  <c r="M576" i="2" s="1"/>
  <c r="N576" i="2" s="1"/>
  <c r="U576" i="2"/>
  <c r="T576" i="2"/>
  <c r="S576" i="2"/>
  <c r="Q578" i="2"/>
  <c r="R579" i="2"/>
  <c r="J577" i="2"/>
  <c r="K577" i="2" s="1"/>
  <c r="I578" i="2"/>
  <c r="O577" i="2"/>
  <c r="V576" i="2"/>
  <c r="L577" i="2" l="1"/>
  <c r="M577" i="2" s="1"/>
  <c r="N577" i="2" s="1"/>
  <c r="V577" i="2"/>
  <c r="I579" i="2"/>
  <c r="J578" i="2"/>
  <c r="O578" i="2"/>
  <c r="U577" i="2"/>
  <c r="T577" i="2"/>
  <c r="R580" i="2"/>
  <c r="Q579" i="2"/>
  <c r="S577" i="2"/>
  <c r="Q580" i="2" l="1"/>
  <c r="R581" i="2"/>
  <c r="K578" i="2"/>
  <c r="V578" i="2"/>
  <c r="S578" i="2"/>
  <c r="U578" i="2"/>
  <c r="T578" i="2"/>
  <c r="J579" i="2"/>
  <c r="I580" i="2"/>
  <c r="O579" i="2"/>
  <c r="L578" i="2" l="1"/>
  <c r="M578" i="2" s="1"/>
  <c r="N578" i="2" s="1"/>
  <c r="J580" i="2"/>
  <c r="I581" i="2"/>
  <c r="O580" i="2"/>
  <c r="T579" i="2"/>
  <c r="U579" i="2"/>
  <c r="V579" i="2"/>
  <c r="K579" i="2"/>
  <c r="S579" i="2"/>
  <c r="Q581" i="2"/>
  <c r="R582" i="2"/>
  <c r="L579" i="2" l="1"/>
  <c r="M579" i="2" s="1"/>
  <c r="N579" i="2" s="1"/>
  <c r="Q582" i="2"/>
  <c r="R583" i="2"/>
  <c r="O581" i="2"/>
  <c r="J581" i="2"/>
  <c r="I582" i="2"/>
  <c r="S580" i="2"/>
  <c r="K580" i="2"/>
  <c r="V580" i="2"/>
  <c r="T580" i="2"/>
  <c r="U580" i="2"/>
  <c r="L580" i="2" l="1"/>
  <c r="M580" i="2" s="1"/>
  <c r="N580" i="2" s="1"/>
  <c r="J582" i="2"/>
  <c r="I583" i="2"/>
  <c r="O582" i="2"/>
  <c r="T581" i="2"/>
  <c r="S581" i="2"/>
  <c r="K581" i="2"/>
  <c r="V581" i="2"/>
  <c r="U581" i="2"/>
  <c r="Q583" i="2"/>
  <c r="R584" i="2"/>
  <c r="L581" i="2" l="1"/>
  <c r="M581" i="2" s="1"/>
  <c r="N581" i="2" s="1"/>
  <c r="R585" i="2"/>
  <c r="Q584" i="2"/>
  <c r="J583" i="2"/>
  <c r="O583" i="2"/>
  <c r="I584" i="2"/>
  <c r="T582" i="2"/>
  <c r="S582" i="2"/>
  <c r="K582" i="2"/>
  <c r="L582" i="2" l="1"/>
  <c r="M582" i="2" s="1"/>
  <c r="S583" i="2"/>
  <c r="K583" i="2"/>
  <c r="I585" i="2"/>
  <c r="J584" i="2"/>
  <c r="R586" i="2"/>
  <c r="Q585" i="2"/>
  <c r="N582" i="2" l="1"/>
  <c r="U582" i="2" s="1"/>
  <c r="V582" i="2"/>
  <c r="L583" i="2"/>
  <c r="M583" i="2" s="1"/>
  <c r="V583" i="2" s="1"/>
  <c r="V584" i="2" s="1"/>
  <c r="K584" i="2"/>
  <c r="S584" i="2"/>
  <c r="R587" i="2"/>
  <c r="Q586" i="2"/>
  <c r="I586" i="2"/>
  <c r="J585" i="2"/>
  <c r="K585" i="2" s="1"/>
  <c r="L584" i="2" l="1"/>
  <c r="M584" i="2" s="1"/>
  <c r="N584" i="2" s="1"/>
  <c r="L585" i="2"/>
  <c r="M585" i="2" s="1"/>
  <c r="N585" i="2" s="1"/>
  <c r="N583" i="2"/>
  <c r="U583" i="2" s="1"/>
  <c r="U584" i="2" s="1"/>
  <c r="U585" i="2" s="1"/>
  <c r="U586" i="2" s="1"/>
  <c r="J586" i="2"/>
  <c r="K586" i="2" s="1"/>
  <c r="I587" i="2"/>
  <c r="S585" i="2"/>
  <c r="R588" i="2"/>
  <c r="Q587" i="2"/>
  <c r="V585" i="2"/>
  <c r="V586" i="2" l="1"/>
  <c r="S586" i="2"/>
  <c r="L586" i="2"/>
  <c r="M586" i="2" s="1"/>
  <c r="N586" i="2" s="1"/>
  <c r="R589" i="2"/>
  <c r="Q588" i="2"/>
  <c r="I588" i="2"/>
  <c r="O587" i="2"/>
  <c r="O586" i="2" s="1"/>
  <c r="O585" i="2" s="1"/>
  <c r="J587" i="2"/>
  <c r="K587" i="2" s="1"/>
  <c r="P585" i="2" l="1"/>
  <c r="O584" i="2"/>
  <c r="P584" i="2" s="1"/>
  <c r="T583" i="2" s="1"/>
  <c r="T584" i="2" s="1"/>
  <c r="T585" i="2" s="1"/>
  <c r="T586" i="2" s="1"/>
  <c r="T587" i="2" s="1"/>
  <c r="L587" i="2"/>
  <c r="M587" i="2" s="1"/>
  <c r="N587" i="2" s="1"/>
  <c r="U587" i="2"/>
  <c r="V587" i="2"/>
  <c r="O588" i="2"/>
  <c r="I589" i="2"/>
  <c r="J588" i="2"/>
  <c r="K588" i="2" s="1"/>
  <c r="R590" i="2"/>
  <c r="Q589" i="2"/>
  <c r="S587" i="2"/>
  <c r="L588" i="2" l="1"/>
  <c r="M588" i="2" s="1"/>
  <c r="N588" i="2" s="1"/>
  <c r="S588" i="2"/>
  <c r="O589" i="2"/>
  <c r="J589" i="2"/>
  <c r="K589" i="2" s="1"/>
  <c r="I590" i="2"/>
  <c r="Q590" i="2"/>
  <c r="R591" i="2"/>
  <c r="T588" i="2"/>
  <c r="U588" i="2"/>
  <c r="U589" i="2" s="1"/>
  <c r="V588" i="2"/>
  <c r="L589" i="2" l="1"/>
  <c r="M589" i="2" s="1"/>
  <c r="N589" i="2" s="1"/>
  <c r="S589" i="2"/>
  <c r="T589" i="2"/>
  <c r="V589" i="2"/>
  <c r="O590" i="2"/>
  <c r="J590" i="2"/>
  <c r="K590" i="2" s="1"/>
  <c r="I591" i="2"/>
  <c r="Q591" i="2"/>
  <c r="R592" i="2"/>
  <c r="L590" i="2" l="1"/>
  <c r="M590" i="2" s="1"/>
  <c r="N590" i="2" s="1"/>
  <c r="T590" i="2"/>
  <c r="J591" i="2"/>
  <c r="K591" i="2" s="1"/>
  <c r="O591" i="2"/>
  <c r="I592" i="2"/>
  <c r="S590" i="2"/>
  <c r="U590" i="2"/>
  <c r="R593" i="2"/>
  <c r="Q592" i="2"/>
  <c r="V590" i="2"/>
  <c r="L591" i="2" l="1"/>
  <c r="M591" i="2" s="1"/>
  <c r="N591" i="2" s="1"/>
  <c r="U591" i="2"/>
  <c r="V591" i="2"/>
  <c r="S591" i="2"/>
  <c r="I593" i="2"/>
  <c r="J592" i="2"/>
  <c r="K592" i="2" s="1"/>
  <c r="O592" i="2"/>
  <c r="R594" i="2"/>
  <c r="Q593" i="2"/>
  <c r="T591" i="2"/>
  <c r="L592" i="2" l="1"/>
  <c r="M592" i="2" s="1"/>
  <c r="N592" i="2" s="1"/>
  <c r="U592" i="2"/>
  <c r="S592" i="2"/>
  <c r="T592" i="2"/>
  <c r="V592" i="2"/>
  <c r="Q594" i="2"/>
  <c r="R595" i="2"/>
  <c r="O593" i="2"/>
  <c r="I594" i="2"/>
  <c r="J593" i="2"/>
  <c r="K593" i="2" s="1"/>
  <c r="L593" i="2" l="1"/>
  <c r="M593" i="2" s="1"/>
  <c r="N593" i="2" s="1"/>
  <c r="I595" i="2"/>
  <c r="J594" i="2"/>
  <c r="K594" i="2" s="1"/>
  <c r="O594" i="2"/>
  <c r="R596" i="2"/>
  <c r="Q595" i="2"/>
  <c r="V593" i="2"/>
  <c r="S593" i="2"/>
  <c r="T593" i="2"/>
  <c r="U593" i="2"/>
  <c r="T594" i="2" l="1"/>
  <c r="L594" i="2"/>
  <c r="M594" i="2" s="1"/>
  <c r="N594" i="2" s="1"/>
  <c r="V594" i="2"/>
  <c r="S594" i="2"/>
  <c r="U594" i="2"/>
  <c r="R597" i="2"/>
  <c r="Q596" i="2"/>
  <c r="I596" i="2"/>
  <c r="J595" i="2"/>
  <c r="K595" i="2" s="1"/>
  <c r="O595" i="2"/>
  <c r="L595" i="2" l="1"/>
  <c r="M595" i="2" s="1"/>
  <c r="N595" i="2" s="1"/>
  <c r="U595" i="2"/>
  <c r="V595" i="2"/>
  <c r="Q597" i="2"/>
  <c r="R598" i="2"/>
  <c r="I597" i="2"/>
  <c r="O596" i="2"/>
  <c r="J596" i="2"/>
  <c r="S595" i="2"/>
  <c r="T595" i="2"/>
  <c r="R599" i="2" l="1"/>
  <c r="Q598" i="2"/>
  <c r="K596" i="2"/>
  <c r="S596" i="2"/>
  <c r="J597" i="2"/>
  <c r="K597" i="2" s="1"/>
  <c r="I598" i="2"/>
  <c r="L597" i="2" l="1"/>
  <c r="M597" i="2" s="1"/>
  <c r="N597" i="2" s="1"/>
  <c r="L596" i="2"/>
  <c r="M596" i="2" s="1"/>
  <c r="S597" i="2"/>
  <c r="I599" i="2"/>
  <c r="J598" i="2"/>
  <c r="K598" i="2" s="1"/>
  <c r="R600" i="2"/>
  <c r="Q599" i="2"/>
  <c r="N596" i="2" l="1"/>
  <c r="U596" i="2" s="1"/>
  <c r="U597" i="2" s="1"/>
  <c r="V596" i="2"/>
  <c r="V597" i="2" s="1"/>
  <c r="L598" i="2"/>
  <c r="M598" i="2" s="1"/>
  <c r="N598" i="2" s="1"/>
  <c r="V598" i="2"/>
  <c r="R601" i="2"/>
  <c r="Q600" i="2"/>
  <c r="I600" i="2"/>
  <c r="O599" i="2" s="1"/>
  <c r="O598" i="2" s="1"/>
  <c r="O597" i="2" s="1"/>
  <c r="P597" i="2" s="1"/>
  <c r="T596" i="2" s="1"/>
  <c r="T597" i="2" s="1"/>
  <c r="T598" i="2" s="1"/>
  <c r="J599" i="2"/>
  <c r="K599" i="2" s="1"/>
  <c r="S598" i="2"/>
  <c r="U598" i="2"/>
  <c r="L599" i="2" l="1"/>
  <c r="M599" i="2" s="1"/>
  <c r="N599" i="2" s="1"/>
  <c r="S599" i="2"/>
  <c r="V599" i="2"/>
  <c r="T599" i="2"/>
  <c r="I601" i="2"/>
  <c r="J600" i="2"/>
  <c r="K600" i="2" s="1"/>
  <c r="O600" i="2"/>
  <c r="U599" i="2"/>
  <c r="Q601" i="2"/>
  <c r="R602" i="2"/>
  <c r="L600" i="2" l="1"/>
  <c r="M600" i="2" s="1"/>
  <c r="N600" i="2" s="1"/>
  <c r="U600" i="2"/>
  <c r="O601" i="2"/>
  <c r="J601" i="2"/>
  <c r="K601" i="2" s="1"/>
  <c r="I602" i="2"/>
  <c r="V600" i="2"/>
  <c r="T600" i="2"/>
  <c r="Q602" i="2"/>
  <c r="R603" i="2"/>
  <c r="S600" i="2"/>
  <c r="L601" i="2" l="1"/>
  <c r="M601" i="2" s="1"/>
  <c r="N601" i="2" s="1"/>
  <c r="S601" i="2"/>
  <c r="Q603" i="2"/>
  <c r="R604" i="2"/>
  <c r="O602" i="2"/>
  <c r="I603" i="2"/>
  <c r="J602" i="2"/>
  <c r="K602" i="2" s="1"/>
  <c r="T601" i="2"/>
  <c r="V601" i="2"/>
  <c r="U601" i="2"/>
  <c r="L602" i="2" l="1"/>
  <c r="M602" i="2" s="1"/>
  <c r="N602" i="2" s="1"/>
  <c r="U602" i="2"/>
  <c r="V602" i="2"/>
  <c r="O603" i="2"/>
  <c r="J603" i="2"/>
  <c r="K603" i="2" s="1"/>
  <c r="I604" i="2"/>
  <c r="S602" i="2"/>
  <c r="T602" i="2"/>
  <c r="R605" i="2"/>
  <c r="Q604" i="2"/>
  <c r="L603" i="2" l="1"/>
  <c r="M603" i="2" s="1"/>
  <c r="N603" i="2" s="1"/>
  <c r="T603" i="2"/>
  <c r="S603" i="2"/>
  <c r="Q605" i="2"/>
  <c r="R606" i="2"/>
  <c r="I605" i="2"/>
  <c r="O604" i="2"/>
  <c r="J604" i="2"/>
  <c r="K604" i="2" s="1"/>
  <c r="U603" i="2"/>
  <c r="V603" i="2"/>
  <c r="L604" i="2" l="1"/>
  <c r="M604" i="2" s="1"/>
  <c r="N604" i="2" s="1"/>
  <c r="V604" i="2"/>
  <c r="S604" i="2"/>
  <c r="U604" i="2"/>
  <c r="J605" i="2"/>
  <c r="K605" i="2" s="1"/>
  <c r="I606" i="2"/>
  <c r="O605" i="2"/>
  <c r="T604" i="2"/>
  <c r="Q606" i="2"/>
  <c r="R607" i="2"/>
  <c r="L605" i="2" l="1"/>
  <c r="M605" i="2" s="1"/>
  <c r="N605" i="2" s="1"/>
  <c r="T605" i="2"/>
  <c r="V605" i="2"/>
  <c r="U605" i="2"/>
  <c r="I607" i="2"/>
  <c r="J606" i="2"/>
  <c r="K606" i="2" s="1"/>
  <c r="O606" i="2"/>
  <c r="R608" i="2"/>
  <c r="Q607" i="2"/>
  <c r="S605" i="2"/>
  <c r="L606" i="2" l="1"/>
  <c r="M606" i="2" s="1"/>
  <c r="N606" i="2" s="1"/>
  <c r="Q608" i="2"/>
  <c r="R609" i="2"/>
  <c r="T606" i="2"/>
  <c r="U606" i="2"/>
  <c r="I608" i="2"/>
  <c r="J607" i="2"/>
  <c r="O607" i="2"/>
  <c r="S606" i="2"/>
  <c r="V606" i="2"/>
  <c r="J608" i="2" l="1"/>
  <c r="K608" i="2" s="1"/>
  <c r="I609" i="2"/>
  <c r="U607" i="2"/>
  <c r="U608" i="2" s="1"/>
  <c r="V607" i="2"/>
  <c r="V608" i="2" s="1"/>
  <c r="T607" i="2"/>
  <c r="T608" i="2" s="1"/>
  <c r="S607" i="2"/>
  <c r="S608" i="2" s="1"/>
  <c r="K607" i="2"/>
  <c r="R610" i="2"/>
  <c r="Q609" i="2"/>
  <c r="L607" i="2" l="1"/>
  <c r="M607" i="2" s="1"/>
  <c r="N607" i="2" s="1"/>
  <c r="L608" i="2"/>
  <c r="M608" i="2" s="1"/>
  <c r="N608" i="2" s="1"/>
  <c r="R611" i="2"/>
  <c r="Q610" i="2"/>
  <c r="I610" i="2"/>
  <c r="J609" i="2"/>
  <c r="K609" i="2" s="1"/>
  <c r="O609" i="2"/>
  <c r="O608" i="2" s="1"/>
  <c r="P608" i="2" s="1"/>
  <c r="L609" i="2" l="1"/>
  <c r="M609" i="2" s="1"/>
  <c r="N609" i="2" s="1"/>
  <c r="U609" i="2" s="1"/>
  <c r="I611" i="2"/>
  <c r="J610" i="2"/>
  <c r="K610" i="2" s="1"/>
  <c r="S609" i="2"/>
  <c r="Q611" i="2"/>
  <c r="R612" i="2"/>
  <c r="V609" i="2" l="1"/>
  <c r="L610" i="2"/>
  <c r="M610" i="2" s="1"/>
  <c r="N610" i="2" s="1"/>
  <c r="S610" i="2"/>
  <c r="I612" i="2"/>
  <c r="J611" i="2"/>
  <c r="K611" i="2" s="1"/>
  <c r="U610" i="2"/>
  <c r="R613" i="2"/>
  <c r="Q612" i="2"/>
  <c r="V610" i="2"/>
  <c r="L611" i="2" l="1"/>
  <c r="M611" i="2" s="1"/>
  <c r="N611" i="2" s="1"/>
  <c r="Q613" i="2"/>
  <c r="R614" i="2"/>
  <c r="J612" i="2"/>
  <c r="K612" i="2" s="1"/>
  <c r="I613" i="2"/>
  <c r="O612" i="2" s="1"/>
  <c r="O611" i="2" s="1"/>
  <c r="O610" i="2" s="1"/>
  <c r="P610" i="2" s="1"/>
  <c r="T609" i="2" s="1"/>
  <c r="T610" i="2" s="1"/>
  <c r="T611" i="2" s="1"/>
  <c r="U611" i="2"/>
  <c r="V611" i="2"/>
  <c r="S611" i="2"/>
  <c r="L612" i="2" l="1"/>
  <c r="M612" i="2" s="1"/>
  <c r="N612" i="2" s="1"/>
  <c r="S612" i="2"/>
  <c r="T612" i="2"/>
  <c r="U612" i="2"/>
  <c r="O613" i="2"/>
  <c r="J613" i="2"/>
  <c r="K613" i="2" s="1"/>
  <c r="I614" i="2"/>
  <c r="V612" i="2"/>
  <c r="R615" i="2"/>
  <c r="Q614" i="2"/>
  <c r="L613" i="2" l="1"/>
  <c r="M613" i="2" s="1"/>
  <c r="N613" i="2" s="1"/>
  <c r="U613" i="2"/>
  <c r="V613" i="2"/>
  <c r="R616" i="2"/>
  <c r="Q615" i="2"/>
  <c r="I615" i="2"/>
  <c r="J614" i="2"/>
  <c r="K614" i="2" s="1"/>
  <c r="O614" i="2"/>
  <c r="T613" i="2"/>
  <c r="S613" i="2"/>
  <c r="L614" i="2" l="1"/>
  <c r="M614" i="2" s="1"/>
  <c r="N614" i="2" s="1"/>
  <c r="T614" i="2"/>
  <c r="V614" i="2"/>
  <c r="I616" i="2"/>
  <c r="J615" i="2"/>
  <c r="K615" i="2" s="1"/>
  <c r="O615" i="2"/>
  <c r="U614" i="2"/>
  <c r="S614" i="2"/>
  <c r="Q616" i="2"/>
  <c r="R617" i="2"/>
  <c r="L615" i="2" l="1"/>
  <c r="M615" i="2" s="1"/>
  <c r="N615" i="2" s="1"/>
  <c r="S615" i="2"/>
  <c r="U615" i="2"/>
  <c r="I617" i="2"/>
  <c r="J616" i="2"/>
  <c r="K616" i="2" s="1"/>
  <c r="O616" i="2"/>
  <c r="R618" i="2"/>
  <c r="Q617" i="2"/>
  <c r="T615" i="2"/>
  <c r="V615" i="2"/>
  <c r="L616" i="2" l="1"/>
  <c r="M616" i="2" s="1"/>
  <c r="N616" i="2" s="1"/>
  <c r="T616" i="2"/>
  <c r="J617" i="2"/>
  <c r="K617" i="2" s="1"/>
  <c r="I618" i="2"/>
  <c r="O617" i="2"/>
  <c r="R619" i="2"/>
  <c r="Q618" i="2"/>
  <c r="U616" i="2"/>
  <c r="V616" i="2"/>
  <c r="S616" i="2"/>
  <c r="L617" i="2" l="1"/>
  <c r="M617" i="2" s="1"/>
  <c r="N617" i="2" s="1"/>
  <c r="U617" i="2"/>
  <c r="V617" i="2"/>
  <c r="S617" i="2"/>
  <c r="T617" i="2"/>
  <c r="I619" i="2"/>
  <c r="J618" i="2"/>
  <c r="K618" i="2" s="1"/>
  <c r="O618" i="2"/>
  <c r="Q619" i="2"/>
  <c r="R620" i="2"/>
  <c r="L618" i="2" l="1"/>
  <c r="M618" i="2" s="1"/>
  <c r="N618" i="2" s="1"/>
  <c r="O619" i="2"/>
  <c r="J619" i="2"/>
  <c r="K619" i="2" s="1"/>
  <c r="I620" i="2"/>
  <c r="S618" i="2"/>
  <c r="V618" i="2"/>
  <c r="U618" i="2"/>
  <c r="Q620" i="2"/>
  <c r="R621" i="2"/>
  <c r="T618" i="2"/>
  <c r="L619" i="2" l="1"/>
  <c r="M619" i="2" s="1"/>
  <c r="N619" i="2" s="1"/>
  <c r="S619" i="2"/>
  <c r="U619" i="2"/>
  <c r="T619" i="2"/>
  <c r="V619" i="2"/>
  <c r="I621" i="2"/>
  <c r="O620" i="2"/>
  <c r="J620" i="2"/>
  <c r="Q621" i="2"/>
  <c r="R622" i="2"/>
  <c r="K620" i="2" l="1"/>
  <c r="S620" i="2"/>
  <c r="R623" i="2"/>
  <c r="Q622" i="2"/>
  <c r="I622" i="2"/>
  <c r="J621" i="2"/>
  <c r="L620" i="2" l="1"/>
  <c r="M620" i="2" s="1"/>
  <c r="Q623" i="2"/>
  <c r="R624" i="2"/>
  <c r="J622" i="2"/>
  <c r="I623" i="2"/>
  <c r="S621" i="2"/>
  <c r="K621" i="2"/>
  <c r="N620" i="2" l="1"/>
  <c r="U620" i="2" s="1"/>
  <c r="U621" i="2" s="1"/>
  <c r="U622" i="2" s="1"/>
  <c r="V620" i="2"/>
  <c r="V621" i="2" s="1"/>
  <c r="L621" i="2"/>
  <c r="M621" i="2" s="1"/>
  <c r="N621" i="2" s="1"/>
  <c r="I624" i="2"/>
  <c r="O623" i="2"/>
  <c r="O622" i="2" s="1"/>
  <c r="O621" i="2" s="1"/>
  <c r="P621" i="2" s="1"/>
  <c r="T620" i="2" s="1"/>
  <c r="T621" i="2" s="1"/>
  <c r="T622" i="2" s="1"/>
  <c r="J623" i="2"/>
  <c r="K622" i="2"/>
  <c r="V622" i="2"/>
  <c r="S622" i="2"/>
  <c r="Q624" i="2"/>
  <c r="R625" i="2"/>
  <c r="L622" i="2" l="1"/>
  <c r="M622" i="2" s="1"/>
  <c r="N622" i="2" s="1"/>
  <c r="T623" i="2"/>
  <c r="U623" i="2"/>
  <c r="K623" i="2"/>
  <c r="S623" i="2"/>
  <c r="V623" i="2"/>
  <c r="R626" i="2"/>
  <c r="Q625" i="2"/>
  <c r="O624" i="2"/>
  <c r="J624" i="2"/>
  <c r="I625" i="2"/>
  <c r="L623" i="2" l="1"/>
  <c r="M623" i="2" s="1"/>
  <c r="N623" i="2" s="1"/>
  <c r="I626" i="2"/>
  <c r="O625" i="2"/>
  <c r="J625" i="2"/>
  <c r="Q626" i="2"/>
  <c r="R627" i="2"/>
  <c r="K624" i="2"/>
  <c r="S624" i="2"/>
  <c r="T624" i="2"/>
  <c r="U624" i="2"/>
  <c r="L624" i="2" l="1"/>
  <c r="M624" i="2" s="1"/>
  <c r="V624" i="2" s="1"/>
  <c r="K625" i="2"/>
  <c r="S625" i="2"/>
  <c r="T625" i="2"/>
  <c r="U625" i="2"/>
  <c r="R628" i="2"/>
  <c r="Q627" i="2"/>
  <c r="I627" i="2"/>
  <c r="J626" i="2"/>
  <c r="K626" i="2" s="1"/>
  <c r="L625" i="2" l="1"/>
  <c r="M625" i="2" s="1"/>
  <c r="V625" i="2" s="1"/>
  <c r="L626" i="2"/>
  <c r="M626" i="2" s="1"/>
  <c r="N626" i="2"/>
  <c r="N624" i="2"/>
  <c r="U626" i="2"/>
  <c r="I628" i="2"/>
  <c r="J627" i="2"/>
  <c r="K627" i="2" s="1"/>
  <c r="T626" i="2"/>
  <c r="T627" i="2" s="1"/>
  <c r="S626" i="2"/>
  <c r="Q628" i="2"/>
  <c r="R629" i="2"/>
  <c r="V626" i="2"/>
  <c r="V627" i="2" s="1"/>
  <c r="L627" i="2" l="1"/>
  <c r="M627" i="2" s="1"/>
  <c r="N627" i="2" s="1"/>
  <c r="N625" i="2"/>
  <c r="S627" i="2"/>
  <c r="I629" i="2"/>
  <c r="O628" i="2"/>
  <c r="O627" i="2" s="1"/>
  <c r="O626" i="2" s="1"/>
  <c r="P626" i="2" s="1"/>
  <c r="J628" i="2"/>
  <c r="K628" i="2" s="1"/>
  <c r="Q629" i="2"/>
  <c r="R630" i="2"/>
  <c r="U627" i="2"/>
  <c r="L628" i="2" l="1"/>
  <c r="M628" i="2" s="1"/>
  <c r="N628" i="2" s="1"/>
  <c r="S628" i="2"/>
  <c r="Q630" i="2"/>
  <c r="R631" i="2"/>
  <c r="J629" i="2"/>
  <c r="K629" i="2" s="1"/>
  <c r="I630" i="2"/>
  <c r="O629" i="2"/>
  <c r="U628" i="2"/>
  <c r="V628" i="2"/>
  <c r="T628" i="2"/>
  <c r="L629" i="2" l="1"/>
  <c r="M629" i="2" s="1"/>
  <c r="N629" i="2" s="1"/>
  <c r="V629" i="2"/>
  <c r="Q631" i="2"/>
  <c r="R632" i="2"/>
  <c r="U629" i="2"/>
  <c r="T629" i="2"/>
  <c r="O630" i="2"/>
  <c r="J630" i="2"/>
  <c r="K630" i="2" s="1"/>
  <c r="I631" i="2"/>
  <c r="S629" i="2"/>
  <c r="L630" i="2" l="1"/>
  <c r="M630" i="2" s="1"/>
  <c r="N630" i="2" s="1"/>
  <c r="V630" i="2"/>
  <c r="J631" i="2"/>
  <c r="K631" i="2" s="1"/>
  <c r="O631" i="2"/>
  <c r="I632" i="2"/>
  <c r="U630" i="2"/>
  <c r="Q632" i="2"/>
  <c r="R633" i="2"/>
  <c r="S630" i="2"/>
  <c r="T630" i="2"/>
  <c r="L631" i="2" l="1"/>
  <c r="M631" i="2" s="1"/>
  <c r="N631" i="2" s="1"/>
  <c r="U631" i="2" s="1"/>
  <c r="U632" i="2" s="1"/>
  <c r="S631" i="2"/>
  <c r="J632" i="2"/>
  <c r="K632" i="2" s="1"/>
  <c r="I633" i="2"/>
  <c r="Q633" i="2"/>
  <c r="R634" i="2"/>
  <c r="V631" i="2" l="1"/>
  <c r="V632" i="2" s="1"/>
  <c r="L632" i="2"/>
  <c r="M632" i="2" s="1"/>
  <c r="N632" i="2" s="1"/>
  <c r="S632" i="2"/>
  <c r="J633" i="2"/>
  <c r="K633" i="2" s="1"/>
  <c r="I634" i="2"/>
  <c r="Q634" i="2"/>
  <c r="R635" i="2"/>
  <c r="L633" i="2" l="1"/>
  <c r="M633" i="2" s="1"/>
  <c r="N633" i="2" s="1"/>
  <c r="V633" i="2"/>
  <c r="R636" i="2"/>
  <c r="Q635" i="2"/>
  <c r="I635" i="2"/>
  <c r="O634" i="2" s="1"/>
  <c r="O633" i="2" s="1"/>
  <c r="O632" i="2" s="1"/>
  <c r="P632" i="2" s="1"/>
  <c r="T631" i="2" s="1"/>
  <c r="T632" i="2" s="1"/>
  <c r="T633" i="2" s="1"/>
  <c r="J634" i="2"/>
  <c r="K634" i="2" s="1"/>
  <c r="S633" i="2"/>
  <c r="U633" i="2"/>
  <c r="L634" i="2" l="1"/>
  <c r="M634" i="2" s="1"/>
  <c r="N634" i="2" s="1"/>
  <c r="V634" i="2"/>
  <c r="S634" i="2"/>
  <c r="T634" i="2"/>
  <c r="U634" i="2"/>
  <c r="I636" i="2"/>
  <c r="O635" i="2"/>
  <c r="J635" i="2"/>
  <c r="K635" i="2" s="1"/>
  <c r="Q636" i="2"/>
  <c r="R637" i="2"/>
  <c r="L635" i="2" l="1"/>
  <c r="M635" i="2" s="1"/>
  <c r="N635" i="2" s="1"/>
  <c r="U635" i="2"/>
  <c r="S635" i="2"/>
  <c r="T635" i="2"/>
  <c r="R638" i="2"/>
  <c r="Q637" i="2"/>
  <c r="I637" i="2"/>
  <c r="J636" i="2"/>
  <c r="K636" i="2" s="1"/>
  <c r="O636" i="2"/>
  <c r="V635" i="2"/>
  <c r="L636" i="2" l="1"/>
  <c r="M636" i="2" s="1"/>
  <c r="N636" i="2" s="1"/>
  <c r="V636" i="2"/>
  <c r="U636" i="2"/>
  <c r="R639" i="2"/>
  <c r="Q638" i="2"/>
  <c r="O637" i="2"/>
  <c r="J637" i="2"/>
  <c r="K637" i="2" s="1"/>
  <c r="I638" i="2"/>
  <c r="S636" i="2"/>
  <c r="T636" i="2"/>
  <c r="L637" i="2" l="1"/>
  <c r="M637" i="2" s="1"/>
  <c r="N637" i="2" s="1"/>
  <c r="S637" i="2"/>
  <c r="T637" i="2"/>
  <c r="I639" i="2"/>
  <c r="J638" i="2"/>
  <c r="O638" i="2"/>
  <c r="Q639" i="2"/>
  <c r="R640" i="2"/>
  <c r="U637" i="2"/>
  <c r="V637" i="2"/>
  <c r="T638" i="2" l="1"/>
  <c r="K638" i="2"/>
  <c r="U638" i="2"/>
  <c r="S638" i="2"/>
  <c r="R641" i="2"/>
  <c r="Q640" i="2"/>
  <c r="J639" i="2"/>
  <c r="K639" i="2" s="1"/>
  <c r="I640" i="2"/>
  <c r="L639" i="2" l="1"/>
  <c r="M639" i="2" s="1"/>
  <c r="N639" i="2"/>
  <c r="L638" i="2"/>
  <c r="M638" i="2" s="1"/>
  <c r="V638" i="2" s="1"/>
  <c r="V639" i="2" s="1"/>
  <c r="S639" i="2"/>
  <c r="U639" i="2"/>
  <c r="I641" i="2"/>
  <c r="J640" i="2"/>
  <c r="K640" i="2" s="1"/>
  <c r="R642" i="2"/>
  <c r="Q641" i="2"/>
  <c r="T639" i="2"/>
  <c r="L640" i="2" l="1"/>
  <c r="M640" i="2" s="1"/>
  <c r="N640" i="2" s="1"/>
  <c r="N638" i="2"/>
  <c r="T640" i="2"/>
  <c r="S640" i="2"/>
  <c r="Q642" i="2"/>
  <c r="R643" i="2"/>
  <c r="I642" i="2"/>
  <c r="O641" i="2"/>
  <c r="O640" i="2" s="1"/>
  <c r="O639" i="2" s="1"/>
  <c r="P639" i="2" s="1"/>
  <c r="J641" i="2"/>
  <c r="K641" i="2" s="1"/>
  <c r="V640" i="2"/>
  <c r="U640" i="2"/>
  <c r="L641" i="2" l="1"/>
  <c r="M641" i="2" s="1"/>
  <c r="N641" i="2" s="1"/>
  <c r="V641" i="2"/>
  <c r="Q643" i="2"/>
  <c r="R644" i="2"/>
  <c r="S641" i="2"/>
  <c r="U641" i="2"/>
  <c r="I643" i="2"/>
  <c r="J642" i="2"/>
  <c r="K642" i="2" s="1"/>
  <c r="O642" i="2"/>
  <c r="T641" i="2"/>
  <c r="L642" i="2" l="1"/>
  <c r="M642" i="2" s="1"/>
  <c r="N642" i="2" s="1"/>
  <c r="T642" i="2"/>
  <c r="U642" i="2"/>
  <c r="V642" i="2"/>
  <c r="I644" i="2"/>
  <c r="O643" i="2"/>
  <c r="J643" i="2"/>
  <c r="K643" i="2" s="1"/>
  <c r="S642" i="2"/>
  <c r="Q644" i="2"/>
  <c r="R645" i="2"/>
  <c r="L643" i="2" l="1"/>
  <c r="M643" i="2" s="1"/>
  <c r="N643" i="2" s="1"/>
  <c r="U643" i="2" s="1"/>
  <c r="S643" i="2"/>
  <c r="R646" i="2"/>
  <c r="Q645" i="2"/>
  <c r="I645" i="2"/>
  <c r="J644" i="2"/>
  <c r="K644" i="2" s="1"/>
  <c r="V643" i="2" l="1"/>
  <c r="L644" i="2"/>
  <c r="M644" i="2" s="1"/>
  <c r="N644" i="2" s="1"/>
  <c r="I646" i="2"/>
  <c r="J645" i="2"/>
  <c r="K645" i="2" s="1"/>
  <c r="Q646" i="2"/>
  <c r="R647" i="2"/>
  <c r="S644" i="2"/>
  <c r="U644" i="2"/>
  <c r="V644" i="2"/>
  <c r="L645" i="2" l="1"/>
  <c r="M645" i="2" s="1"/>
  <c r="N645" i="2" s="1"/>
  <c r="V645" i="2"/>
  <c r="S645" i="2"/>
  <c r="U645" i="2"/>
  <c r="Q647" i="2"/>
  <c r="R648" i="2"/>
  <c r="J646" i="2"/>
  <c r="K646" i="2" s="1"/>
  <c r="I647" i="2"/>
  <c r="O646" i="2" s="1"/>
  <c r="O645" i="2" s="1"/>
  <c r="O644" i="2" s="1"/>
  <c r="P644" i="2" s="1"/>
  <c r="T643" i="2" s="1"/>
  <c r="T644" i="2" s="1"/>
  <c r="T645" i="2" s="1"/>
  <c r="L646" i="2" l="1"/>
  <c r="M646" i="2" s="1"/>
  <c r="N646" i="2" s="1"/>
  <c r="J647" i="2"/>
  <c r="K647" i="2" s="1"/>
  <c r="I648" i="2"/>
  <c r="O647" i="2"/>
  <c r="T646" i="2"/>
  <c r="T647" i="2" s="1"/>
  <c r="S646" i="2"/>
  <c r="S647" i="2" s="1"/>
  <c r="Q648" i="2"/>
  <c r="R649" i="2"/>
  <c r="U646" i="2"/>
  <c r="U647" i="2" s="1"/>
  <c r="V646" i="2"/>
  <c r="V647" i="2" s="1"/>
  <c r="L647" i="2" l="1"/>
  <c r="M647" i="2" s="1"/>
  <c r="N647" i="2" s="1"/>
  <c r="Q649" i="2"/>
  <c r="R650" i="2"/>
  <c r="J648" i="2"/>
  <c r="K648" i="2" s="1"/>
  <c r="O648" i="2"/>
  <c r="I649" i="2"/>
  <c r="L648" i="2" l="1"/>
  <c r="M648" i="2" s="1"/>
  <c r="N648" i="2" s="1"/>
  <c r="S648" i="2"/>
  <c r="O649" i="2"/>
  <c r="J649" i="2"/>
  <c r="K649" i="2" s="1"/>
  <c r="I650" i="2"/>
  <c r="V648" i="2"/>
  <c r="T648" i="2"/>
  <c r="Q650" i="2"/>
  <c r="R651" i="2"/>
  <c r="U648" i="2"/>
  <c r="L649" i="2" l="1"/>
  <c r="M649" i="2" s="1"/>
  <c r="N649" i="2"/>
  <c r="S649" i="2"/>
  <c r="U649" i="2"/>
  <c r="T649" i="2"/>
  <c r="V649" i="2"/>
  <c r="R652" i="2"/>
  <c r="Q651" i="2"/>
  <c r="I651" i="2"/>
  <c r="O650" i="2"/>
  <c r="J650" i="2"/>
  <c r="K650" i="2" s="1"/>
  <c r="L650" i="2" l="1"/>
  <c r="M650" i="2" s="1"/>
  <c r="N650" i="2" s="1"/>
  <c r="U650" i="2"/>
  <c r="I652" i="2"/>
  <c r="O651" i="2"/>
  <c r="J651" i="2"/>
  <c r="S650" i="2"/>
  <c r="V650" i="2"/>
  <c r="T650" i="2"/>
  <c r="R653" i="2"/>
  <c r="Q652" i="2"/>
  <c r="Q653" i="2" l="1"/>
  <c r="R654" i="2"/>
  <c r="U651" i="2"/>
  <c r="K651" i="2"/>
  <c r="S651" i="2"/>
  <c r="T651" i="2"/>
  <c r="J652" i="2"/>
  <c r="K652" i="2" s="1"/>
  <c r="I653" i="2"/>
  <c r="L651" i="2" l="1"/>
  <c r="M651" i="2" s="1"/>
  <c r="V651" i="2" s="1"/>
  <c r="V652" i="2" s="1"/>
  <c r="L652" i="2"/>
  <c r="M652" i="2" s="1"/>
  <c r="N652" i="2" s="1"/>
  <c r="S652" i="2"/>
  <c r="U652" i="2"/>
  <c r="I654" i="2"/>
  <c r="J653" i="2"/>
  <c r="K653" i="2" s="1"/>
  <c r="O653" i="2"/>
  <c r="O652" i="2" s="1"/>
  <c r="P652" i="2" s="1"/>
  <c r="T652" i="2"/>
  <c r="R655" i="2"/>
  <c r="Q654" i="2"/>
  <c r="L653" i="2" l="1"/>
  <c r="M653" i="2" s="1"/>
  <c r="N653" i="2" s="1"/>
  <c r="N651" i="2"/>
  <c r="S653" i="2"/>
  <c r="T653" i="2"/>
  <c r="R656" i="2"/>
  <c r="Q655" i="2"/>
  <c r="I655" i="2"/>
  <c r="O654" i="2"/>
  <c r="J654" i="2"/>
  <c r="K654" i="2" s="1"/>
  <c r="U653" i="2"/>
  <c r="V653" i="2"/>
  <c r="L654" i="2" l="1"/>
  <c r="M654" i="2" s="1"/>
  <c r="N654" i="2" s="1"/>
  <c r="T654" i="2"/>
  <c r="V654" i="2"/>
  <c r="S654" i="2"/>
  <c r="U654" i="2"/>
  <c r="J655" i="2"/>
  <c r="K655" i="2" s="1"/>
  <c r="I656" i="2"/>
  <c r="O655" i="2"/>
  <c r="R657" i="2"/>
  <c r="Q656" i="2"/>
  <c r="L655" i="2" l="1"/>
  <c r="M655" i="2" s="1"/>
  <c r="N655" i="2" s="1"/>
  <c r="U655" i="2" s="1"/>
  <c r="S655" i="2"/>
  <c r="R658" i="2"/>
  <c r="Q657" i="2"/>
  <c r="I657" i="2"/>
  <c r="J656" i="2"/>
  <c r="K656" i="2" s="1"/>
  <c r="V655" i="2" l="1"/>
  <c r="L656" i="2"/>
  <c r="M656" i="2" s="1"/>
  <c r="N656" i="2" s="1"/>
  <c r="V656" i="2"/>
  <c r="I658" i="2"/>
  <c r="J657" i="2"/>
  <c r="K657" i="2" s="1"/>
  <c r="U656" i="2"/>
  <c r="R659" i="2"/>
  <c r="Q658" i="2"/>
  <c r="S656" i="2"/>
  <c r="L657" i="2" l="1"/>
  <c r="M657" i="2" s="1"/>
  <c r="N657" i="2" s="1"/>
  <c r="U657" i="2"/>
  <c r="S657" i="2"/>
  <c r="J658" i="2"/>
  <c r="K658" i="2" s="1"/>
  <c r="I659" i="2"/>
  <c r="R660" i="2"/>
  <c r="Q659" i="2"/>
  <c r="V657" i="2"/>
  <c r="L658" i="2" l="1"/>
  <c r="M658" i="2" s="1"/>
  <c r="N658" i="2" s="1"/>
  <c r="S658" i="2"/>
  <c r="V658" i="2"/>
  <c r="J659" i="2"/>
  <c r="K659" i="2" s="1"/>
  <c r="I660" i="2"/>
  <c r="O659" i="2"/>
  <c r="O658" i="2" s="1"/>
  <c r="O657" i="2" s="1"/>
  <c r="O656" i="2" s="1"/>
  <c r="P656" i="2" s="1"/>
  <c r="T655" i="2" s="1"/>
  <c r="T656" i="2" s="1"/>
  <c r="T657" i="2" s="1"/>
  <c r="T658" i="2" s="1"/>
  <c r="Q660" i="2"/>
  <c r="R661" i="2"/>
  <c r="U658" i="2"/>
  <c r="L659" i="2" l="1"/>
  <c r="M659" i="2" s="1"/>
  <c r="N659" i="2" s="1"/>
  <c r="S659" i="2"/>
  <c r="T659" i="2"/>
  <c r="U659" i="2"/>
  <c r="V659" i="2"/>
  <c r="Q661" i="2"/>
  <c r="R662" i="2"/>
  <c r="O660" i="2"/>
  <c r="J660" i="2"/>
  <c r="K660" i="2" s="1"/>
  <c r="I661" i="2"/>
  <c r="L660" i="2" l="1"/>
  <c r="M660" i="2" s="1"/>
  <c r="N660" i="2" s="1"/>
  <c r="T660" i="2"/>
  <c r="S660" i="2"/>
  <c r="R663" i="2"/>
  <c r="Q662" i="2"/>
  <c r="O661" i="2"/>
  <c r="J661" i="2"/>
  <c r="K661" i="2" s="1"/>
  <c r="I662" i="2"/>
  <c r="V660" i="2"/>
  <c r="U660" i="2"/>
  <c r="L661" i="2" l="1"/>
  <c r="M661" i="2" s="1"/>
  <c r="N661" i="2" s="1"/>
  <c r="U661" i="2"/>
  <c r="S661" i="2"/>
  <c r="O662" i="2"/>
  <c r="J662" i="2"/>
  <c r="K662" i="2" s="1"/>
  <c r="I663" i="2"/>
  <c r="Q663" i="2"/>
  <c r="R664" i="2"/>
  <c r="V661" i="2"/>
  <c r="T661" i="2"/>
  <c r="L662" i="2" l="1"/>
  <c r="M662" i="2" s="1"/>
  <c r="N662" i="2" s="1"/>
  <c r="V662" i="2"/>
  <c r="T662" i="2"/>
  <c r="R665" i="2"/>
  <c r="Q664" i="2"/>
  <c r="S662" i="2"/>
  <c r="O663" i="2"/>
  <c r="I664" i="2"/>
  <c r="J663" i="2"/>
  <c r="K663" i="2" s="1"/>
  <c r="U662" i="2"/>
  <c r="L663" i="2" l="1"/>
  <c r="M663" i="2" s="1"/>
  <c r="N663" i="2" s="1"/>
  <c r="U663" i="2"/>
  <c r="V663" i="2"/>
  <c r="O664" i="2"/>
  <c r="J664" i="2"/>
  <c r="I665" i="2"/>
  <c r="S663" i="2"/>
  <c r="T663" i="2"/>
  <c r="R666" i="2"/>
  <c r="Q665" i="2"/>
  <c r="I666" i="2" l="1"/>
  <c r="J665" i="2"/>
  <c r="O665" i="2"/>
  <c r="T664" i="2"/>
  <c r="K664" i="2"/>
  <c r="S664" i="2"/>
  <c r="U664" i="2"/>
  <c r="R667" i="2"/>
  <c r="Q666" i="2"/>
  <c r="L664" i="2" l="1"/>
  <c r="M664" i="2" s="1"/>
  <c r="V664" i="2" s="1"/>
  <c r="Q667" i="2"/>
  <c r="R668" i="2"/>
  <c r="U665" i="2"/>
  <c r="T665" i="2"/>
  <c r="K665" i="2"/>
  <c r="S665" i="2"/>
  <c r="J666" i="2"/>
  <c r="K666" i="2" s="1"/>
  <c r="I667" i="2"/>
  <c r="L665" i="2" l="1"/>
  <c r="M665" i="2" s="1"/>
  <c r="V665" i="2" s="1"/>
  <c r="V666" i="2" s="1"/>
  <c r="N664" i="2"/>
  <c r="L666" i="2"/>
  <c r="M666" i="2" s="1"/>
  <c r="N666" i="2" s="1"/>
  <c r="U666" i="2"/>
  <c r="I668" i="2"/>
  <c r="J667" i="2"/>
  <c r="K667" i="2" s="1"/>
  <c r="T666" i="2"/>
  <c r="S666" i="2"/>
  <c r="Q668" i="2"/>
  <c r="R669" i="2"/>
  <c r="N665" i="2" l="1"/>
  <c r="L667" i="2"/>
  <c r="M667" i="2" s="1"/>
  <c r="N667" i="2" s="1"/>
  <c r="R670" i="2"/>
  <c r="Q669" i="2"/>
  <c r="T667" i="2"/>
  <c r="S667" i="2"/>
  <c r="I669" i="2"/>
  <c r="J668" i="2"/>
  <c r="K668" i="2" s="1"/>
  <c r="O668" i="2"/>
  <c r="O667" i="2" s="1"/>
  <c r="O666" i="2" s="1"/>
  <c r="P666" i="2" s="1"/>
  <c r="U667" i="2"/>
  <c r="V667" i="2"/>
  <c r="L668" i="2" l="1"/>
  <c r="M668" i="2" s="1"/>
  <c r="N668" i="2" s="1"/>
  <c r="U668" i="2" s="1"/>
  <c r="I670" i="2"/>
  <c r="J669" i="2"/>
  <c r="K669" i="2" s="1"/>
  <c r="S668" i="2"/>
  <c r="R671" i="2"/>
  <c r="Q670" i="2"/>
  <c r="V668" i="2" l="1"/>
  <c r="L669" i="2"/>
  <c r="M669" i="2" s="1"/>
  <c r="N669" i="2" s="1"/>
  <c r="U669" i="2"/>
  <c r="V669" i="2"/>
  <c r="S669" i="2"/>
  <c r="Q671" i="2"/>
  <c r="R672" i="2"/>
  <c r="J670" i="2"/>
  <c r="K670" i="2" s="1"/>
  <c r="I671" i="2"/>
  <c r="L670" i="2" l="1"/>
  <c r="M670" i="2" s="1"/>
  <c r="N670" i="2" s="1"/>
  <c r="J671" i="2"/>
  <c r="K671" i="2" s="1"/>
  <c r="I672" i="2"/>
  <c r="O671" i="2" s="1"/>
  <c r="O670" i="2" s="1"/>
  <c r="O669" i="2" s="1"/>
  <c r="P669" i="2" s="1"/>
  <c r="T668" i="2" s="1"/>
  <c r="T669" i="2" s="1"/>
  <c r="T670" i="2" s="1"/>
  <c r="V670" i="2"/>
  <c r="U670" i="2"/>
  <c r="U671" i="2" s="1"/>
  <c r="S670" i="2"/>
  <c r="R673" i="2"/>
  <c r="Q672" i="2"/>
  <c r="L671" i="2" l="1"/>
  <c r="M671" i="2" s="1"/>
  <c r="N671" i="2" s="1"/>
  <c r="S671" i="2"/>
  <c r="V671" i="2"/>
  <c r="T671" i="2"/>
  <c r="R674" i="2"/>
  <c r="Q673" i="2"/>
  <c r="I673" i="2"/>
  <c r="O672" i="2"/>
  <c r="J672" i="2"/>
  <c r="K672" i="2" s="1"/>
  <c r="L672" i="2" l="1"/>
  <c r="M672" i="2" s="1"/>
  <c r="N672" i="2" s="1"/>
  <c r="U672" i="2"/>
  <c r="S672" i="2"/>
  <c r="Q674" i="2"/>
  <c r="R675" i="2"/>
  <c r="T672" i="2"/>
  <c r="I674" i="2"/>
  <c r="J673" i="2"/>
  <c r="K673" i="2" s="1"/>
  <c r="O673" i="2"/>
  <c r="V672" i="2"/>
  <c r="L673" i="2" l="1"/>
  <c r="M673" i="2" s="1"/>
  <c r="N673" i="2" s="1"/>
  <c r="R676" i="2"/>
  <c r="Q675" i="2"/>
  <c r="J674" i="2"/>
  <c r="K674" i="2" s="1"/>
  <c r="O674" i="2"/>
  <c r="I675" i="2"/>
  <c r="S673" i="2"/>
  <c r="V673" i="2"/>
  <c r="T673" i="2"/>
  <c r="T674" i="2" s="1"/>
  <c r="U673" i="2"/>
  <c r="L674" i="2" l="1"/>
  <c r="M674" i="2" s="1"/>
  <c r="N674" i="2" s="1"/>
  <c r="V674" i="2"/>
  <c r="S674" i="2"/>
  <c r="U674" i="2"/>
  <c r="J675" i="2"/>
  <c r="K675" i="2" s="1"/>
  <c r="O675" i="2"/>
  <c r="I676" i="2"/>
  <c r="Q676" i="2"/>
  <c r="R677" i="2"/>
  <c r="L675" i="2" l="1"/>
  <c r="M675" i="2" s="1"/>
  <c r="N675" i="2" s="1"/>
  <c r="U675" i="2"/>
  <c r="T675" i="2"/>
  <c r="R678" i="2"/>
  <c r="Q677" i="2"/>
  <c r="I677" i="2"/>
  <c r="O676" i="2"/>
  <c r="J676" i="2"/>
  <c r="S675" i="2"/>
  <c r="V675" i="2"/>
  <c r="S676" i="2" l="1"/>
  <c r="T676" i="2"/>
  <c r="U676" i="2"/>
  <c r="K676" i="2"/>
  <c r="V676" i="2"/>
  <c r="J677" i="2"/>
  <c r="K677" i="2" s="1"/>
  <c r="I678" i="2"/>
  <c r="R679" i="2"/>
  <c r="Q678" i="2"/>
  <c r="L676" i="2" l="1"/>
  <c r="M676" i="2" s="1"/>
  <c r="N676" i="2" s="1"/>
  <c r="L677" i="2"/>
  <c r="M677" i="2" s="1"/>
  <c r="N677" i="2" s="1"/>
  <c r="Q679" i="2"/>
  <c r="R680" i="2"/>
  <c r="I679" i="2"/>
  <c r="J678" i="2"/>
  <c r="K678" i="2" s="1"/>
  <c r="O678" i="2"/>
  <c r="O677" i="2" s="1"/>
  <c r="P677" i="2" s="1"/>
  <c r="U677" i="2"/>
  <c r="T677" i="2"/>
  <c r="V677" i="2"/>
  <c r="S677" i="2"/>
  <c r="L678" i="2" l="1"/>
  <c r="M678" i="2" s="1"/>
  <c r="N678" i="2" s="1"/>
  <c r="S678" i="2"/>
  <c r="V678" i="2"/>
  <c r="T678" i="2"/>
  <c r="I680" i="2"/>
  <c r="O679" i="2"/>
  <c r="J679" i="2"/>
  <c r="K679" i="2" s="1"/>
  <c r="U678" i="2"/>
  <c r="R681" i="2"/>
  <c r="Q680" i="2"/>
  <c r="L679" i="2" l="1"/>
  <c r="M679" i="2" s="1"/>
  <c r="N679" i="2" s="1"/>
  <c r="U679" i="2"/>
  <c r="R682" i="2"/>
  <c r="Q681" i="2"/>
  <c r="O680" i="2"/>
  <c r="I681" i="2"/>
  <c r="J680" i="2"/>
  <c r="K680" i="2" s="1"/>
  <c r="T679" i="2"/>
  <c r="V679" i="2"/>
  <c r="S679" i="2"/>
  <c r="L680" i="2" l="1"/>
  <c r="M680" i="2" s="1"/>
  <c r="N680" i="2" s="1"/>
  <c r="U680" i="2" s="1"/>
  <c r="S680" i="2"/>
  <c r="J681" i="2"/>
  <c r="K681" i="2" s="1"/>
  <c r="I682" i="2"/>
  <c r="Q682" i="2"/>
  <c r="R683" i="2"/>
  <c r="V680" i="2" l="1"/>
  <c r="L681" i="2"/>
  <c r="M681" i="2" s="1"/>
  <c r="N681" i="2" s="1"/>
  <c r="S681" i="2"/>
  <c r="J682" i="2"/>
  <c r="K682" i="2" s="1"/>
  <c r="I683" i="2"/>
  <c r="U681" i="2"/>
  <c r="Q683" i="2"/>
  <c r="R684" i="2"/>
  <c r="V681" i="2"/>
  <c r="L682" i="2" l="1"/>
  <c r="M682" i="2" s="1"/>
  <c r="N682" i="2" s="1"/>
  <c r="V682" i="2"/>
  <c r="U682" i="2"/>
  <c r="S682" i="2"/>
  <c r="Q684" i="2"/>
  <c r="R685" i="2"/>
  <c r="I684" i="2"/>
  <c r="J683" i="2"/>
  <c r="K683" i="2" s="1"/>
  <c r="L683" i="2" l="1"/>
  <c r="M683" i="2" s="1"/>
  <c r="N683" i="2" s="1"/>
  <c r="S683" i="2"/>
  <c r="I685" i="2"/>
  <c r="O684" i="2" s="1"/>
  <c r="O683" i="2" s="1"/>
  <c r="O682" i="2" s="1"/>
  <c r="O681" i="2" s="1"/>
  <c r="P681" i="2" s="1"/>
  <c r="T680" i="2" s="1"/>
  <c r="T681" i="2" s="1"/>
  <c r="T682" i="2" s="1"/>
  <c r="T683" i="2" s="1"/>
  <c r="J684" i="2"/>
  <c r="K684" i="2" s="1"/>
  <c r="R686" i="2"/>
  <c r="Q685" i="2"/>
  <c r="U683" i="2"/>
  <c r="V683" i="2"/>
  <c r="L684" i="2" l="1"/>
  <c r="M684" i="2" s="1"/>
  <c r="N684" i="2" s="1"/>
  <c r="U684" i="2"/>
  <c r="O685" i="2"/>
  <c r="J685" i="2"/>
  <c r="K685" i="2" s="1"/>
  <c r="I686" i="2"/>
  <c r="R687" i="2"/>
  <c r="Q686" i="2"/>
  <c r="T684" i="2"/>
  <c r="V684" i="2"/>
  <c r="S684" i="2"/>
  <c r="L685" i="2" l="1"/>
  <c r="M685" i="2" s="1"/>
  <c r="N685" i="2" s="1"/>
  <c r="U685" i="2"/>
  <c r="S685" i="2"/>
  <c r="T685" i="2"/>
  <c r="V685" i="2"/>
  <c r="R688" i="2"/>
  <c r="Q687" i="2"/>
  <c r="O686" i="2"/>
  <c r="I687" i="2"/>
  <c r="J686" i="2"/>
  <c r="K686" i="2" s="1"/>
  <c r="L686" i="2" l="1"/>
  <c r="M686" i="2" s="1"/>
  <c r="N686" i="2" s="1"/>
  <c r="R689" i="2"/>
  <c r="Q688" i="2"/>
  <c r="J687" i="2"/>
  <c r="K687" i="2" s="1"/>
  <c r="I688" i="2"/>
  <c r="O687" i="2"/>
  <c r="V686" i="2"/>
  <c r="T686" i="2"/>
  <c r="U686" i="2"/>
  <c r="S686" i="2"/>
  <c r="L687" i="2" l="1"/>
  <c r="M687" i="2" s="1"/>
  <c r="N687" i="2" s="1"/>
  <c r="T687" i="2"/>
  <c r="V687" i="2"/>
  <c r="S687" i="2"/>
  <c r="U687" i="2"/>
  <c r="I689" i="2"/>
  <c r="O688" i="2"/>
  <c r="J688" i="2"/>
  <c r="R690" i="2"/>
  <c r="Q689" i="2"/>
  <c r="Q690" i="2" l="1"/>
  <c r="R691" i="2"/>
  <c r="K688" i="2"/>
  <c r="S688" i="2"/>
  <c r="J689" i="2"/>
  <c r="K689" i="2" s="1"/>
  <c r="I690" i="2"/>
  <c r="L688" i="2" l="1"/>
  <c r="M688" i="2" s="1"/>
  <c r="V688" i="2" s="1"/>
  <c r="L689" i="2"/>
  <c r="M689" i="2" s="1"/>
  <c r="N689" i="2" s="1"/>
  <c r="U689" i="2" s="1"/>
  <c r="J690" i="2"/>
  <c r="K690" i="2" s="1"/>
  <c r="I691" i="2"/>
  <c r="S689" i="2"/>
  <c r="Q691" i="2"/>
  <c r="R692" i="2"/>
  <c r="V689" i="2" l="1"/>
  <c r="L690" i="2"/>
  <c r="M690" i="2" s="1"/>
  <c r="N690" i="2" s="1"/>
  <c r="N688" i="2"/>
  <c r="U688" i="2" s="1"/>
  <c r="V690" i="2"/>
  <c r="S690" i="2"/>
  <c r="U690" i="2"/>
  <c r="Q692" i="2"/>
  <c r="R693" i="2"/>
  <c r="I692" i="2"/>
  <c r="J691" i="2"/>
  <c r="K691" i="2" s="1"/>
  <c r="L691" i="2" l="1"/>
  <c r="M691" i="2" s="1"/>
  <c r="N691" i="2" s="1"/>
  <c r="U691" i="2"/>
  <c r="I693" i="2"/>
  <c r="O692" i="2" s="1"/>
  <c r="O691" i="2" s="1"/>
  <c r="O690" i="2" s="1"/>
  <c r="J692" i="2"/>
  <c r="K692" i="2" s="1"/>
  <c r="S691" i="2"/>
  <c r="V691" i="2"/>
  <c r="Q693" i="2"/>
  <c r="R694" i="2"/>
  <c r="O689" i="2" l="1"/>
  <c r="P689" i="2" s="1"/>
  <c r="T688" i="2" s="1"/>
  <c r="P690" i="2"/>
  <c r="T689" i="2" s="1"/>
  <c r="T690" i="2" s="1"/>
  <c r="T691" i="2" s="1"/>
  <c r="T692" i="2" s="1"/>
  <c r="L692" i="2"/>
  <c r="M692" i="2" s="1"/>
  <c r="N692" i="2" s="1"/>
  <c r="U692" i="2"/>
  <c r="S692" i="2"/>
  <c r="R695" i="2"/>
  <c r="Q694" i="2"/>
  <c r="V692" i="2"/>
  <c r="O693" i="2"/>
  <c r="J693" i="2"/>
  <c r="K693" i="2" s="1"/>
  <c r="I694" i="2"/>
  <c r="L693" i="2" l="1"/>
  <c r="M693" i="2" s="1"/>
  <c r="N693" i="2" s="1"/>
  <c r="S693" i="2"/>
  <c r="V693" i="2"/>
  <c r="O694" i="2"/>
  <c r="J694" i="2"/>
  <c r="K694" i="2" s="1"/>
  <c r="I695" i="2"/>
  <c r="U693" i="2"/>
  <c r="T693" i="2"/>
  <c r="R696" i="2"/>
  <c r="Q695" i="2"/>
  <c r="L694" i="2" l="1"/>
  <c r="M694" i="2" s="1"/>
  <c r="N694" i="2" s="1"/>
  <c r="T694" i="2"/>
  <c r="Q696" i="2"/>
  <c r="R697" i="2"/>
  <c r="U694" i="2"/>
  <c r="V694" i="2"/>
  <c r="O695" i="2"/>
  <c r="J695" i="2"/>
  <c r="K695" i="2" s="1"/>
  <c r="I696" i="2"/>
  <c r="S694" i="2"/>
  <c r="L695" i="2" l="1"/>
  <c r="M695" i="2" s="1"/>
  <c r="N695" i="2" s="1"/>
  <c r="J696" i="2"/>
  <c r="K696" i="2" s="1"/>
  <c r="I697" i="2"/>
  <c r="O696" i="2"/>
  <c r="U695" i="2"/>
  <c r="R698" i="2"/>
  <c r="Q697" i="2"/>
  <c r="S695" i="2"/>
  <c r="V695" i="2"/>
  <c r="T695" i="2"/>
  <c r="T696" i="2" s="1"/>
  <c r="L696" i="2" l="1"/>
  <c r="M696" i="2" s="1"/>
  <c r="N696" i="2" s="1"/>
  <c r="S696" i="2"/>
  <c r="Q698" i="2"/>
  <c r="R699" i="2"/>
  <c r="V696" i="2"/>
  <c r="U696" i="2"/>
  <c r="I698" i="2"/>
  <c r="O697" i="2"/>
  <c r="J697" i="2"/>
  <c r="K697" i="2" s="1"/>
  <c r="L697" i="2" l="1"/>
  <c r="M697" i="2" s="1"/>
  <c r="N697" i="2" s="1"/>
  <c r="S697" i="2"/>
  <c r="U697" i="2"/>
  <c r="V697" i="2"/>
  <c r="J698" i="2"/>
  <c r="K698" i="2" s="1"/>
  <c r="I699" i="2"/>
  <c r="O698" i="2"/>
  <c r="Q699" i="2"/>
  <c r="R700" i="2"/>
  <c r="T697" i="2"/>
  <c r="L698" i="2" l="1"/>
  <c r="M698" i="2" s="1"/>
  <c r="N698" i="2" s="1"/>
  <c r="S698" i="2"/>
  <c r="V698" i="2"/>
  <c r="T698" i="2"/>
  <c r="U698" i="2"/>
  <c r="J699" i="2"/>
  <c r="K699" i="2" s="1"/>
  <c r="I700" i="2"/>
  <c r="O699" i="2"/>
  <c r="R701" i="2"/>
  <c r="Q700" i="2"/>
  <c r="L699" i="2" l="1"/>
  <c r="M699" i="2" s="1"/>
  <c r="N699" i="2" s="1"/>
  <c r="V699" i="2"/>
  <c r="S699" i="2"/>
  <c r="T699" i="2"/>
  <c r="Q701" i="2"/>
  <c r="R702" i="2"/>
  <c r="U699" i="2"/>
  <c r="O700" i="2"/>
  <c r="J700" i="2"/>
  <c r="K700" i="2" s="1"/>
  <c r="I701" i="2"/>
  <c r="L700" i="2" l="1"/>
  <c r="M700" i="2" s="1"/>
  <c r="N700" i="2" s="1"/>
  <c r="O701" i="2"/>
  <c r="I702" i="2"/>
  <c r="J701" i="2"/>
  <c r="U700" i="2"/>
  <c r="Q702" i="2"/>
  <c r="R703" i="2"/>
  <c r="T700" i="2"/>
  <c r="V700" i="2"/>
  <c r="S700" i="2"/>
  <c r="S701" i="2" l="1"/>
  <c r="K701" i="2"/>
  <c r="Q703" i="2"/>
  <c r="R704" i="2"/>
  <c r="J702" i="2"/>
  <c r="I703" i="2"/>
  <c r="L701" i="2" l="1"/>
  <c r="M701" i="2" s="1"/>
  <c r="S702" i="2"/>
  <c r="K702" i="2"/>
  <c r="Q704" i="2"/>
  <c r="R705" i="2"/>
  <c r="I704" i="2"/>
  <c r="J703" i="2"/>
  <c r="N701" i="2" l="1"/>
  <c r="U701" i="2" s="1"/>
  <c r="U702" i="2" s="1"/>
  <c r="U703" i="2" s="1"/>
  <c r="V701" i="2"/>
  <c r="L702" i="2"/>
  <c r="M702" i="2" s="1"/>
  <c r="V702" i="2" s="1"/>
  <c r="V703" i="2"/>
  <c r="K703" i="2"/>
  <c r="S703" i="2"/>
  <c r="J704" i="2"/>
  <c r="K704" i="2" s="1"/>
  <c r="I705" i="2"/>
  <c r="R706" i="2"/>
  <c r="Q705" i="2"/>
  <c r="L703" i="2" l="1"/>
  <c r="M703" i="2" s="1"/>
  <c r="N703" i="2" s="1"/>
  <c r="N702" i="2"/>
  <c r="L704" i="2"/>
  <c r="M704" i="2" s="1"/>
  <c r="N704" i="2" s="1"/>
  <c r="R707" i="2"/>
  <c r="Q706" i="2"/>
  <c r="J705" i="2"/>
  <c r="K705" i="2" s="1"/>
  <c r="I706" i="2"/>
  <c r="U704" i="2"/>
  <c r="V704" i="2"/>
  <c r="S704" i="2"/>
  <c r="L705" i="2" l="1"/>
  <c r="M705" i="2" s="1"/>
  <c r="N705" i="2" s="1"/>
  <c r="U705" i="2" s="1"/>
  <c r="S705" i="2"/>
  <c r="J706" i="2"/>
  <c r="K706" i="2" s="1"/>
  <c r="I707" i="2"/>
  <c r="Q707" i="2"/>
  <c r="R708" i="2"/>
  <c r="V705" i="2" l="1"/>
  <c r="L706" i="2"/>
  <c r="M706" i="2" s="1"/>
  <c r="N706" i="2" s="1"/>
  <c r="S706" i="2"/>
  <c r="U706" i="2"/>
  <c r="R709" i="2"/>
  <c r="Q708" i="2"/>
  <c r="I708" i="2"/>
  <c r="J707" i="2"/>
  <c r="K707" i="2" s="1"/>
  <c r="V706" i="2"/>
  <c r="L707" i="2" l="1"/>
  <c r="M707" i="2" s="1"/>
  <c r="N707" i="2" s="1"/>
  <c r="V707" i="2"/>
  <c r="J708" i="2"/>
  <c r="K708" i="2" s="1"/>
  <c r="I709" i="2"/>
  <c r="O708" i="2" s="1"/>
  <c r="O707" i="2" s="1"/>
  <c r="O706" i="2" s="1"/>
  <c r="U707" i="2"/>
  <c r="S707" i="2"/>
  <c r="R710" i="2"/>
  <c r="Q709" i="2"/>
  <c r="O705" i="2" l="1"/>
  <c r="O704" i="2" s="1"/>
  <c r="P706" i="2"/>
  <c r="T705" i="2" s="1"/>
  <c r="T706" i="2" s="1"/>
  <c r="T707" i="2" s="1"/>
  <c r="T708" i="2" s="1"/>
  <c r="L708" i="2"/>
  <c r="M708" i="2" s="1"/>
  <c r="N708" i="2" s="1"/>
  <c r="S708" i="2"/>
  <c r="U708" i="2"/>
  <c r="V708" i="2"/>
  <c r="R711" i="2"/>
  <c r="Q710" i="2"/>
  <c r="O709" i="2"/>
  <c r="J709" i="2"/>
  <c r="K709" i="2" s="1"/>
  <c r="I710" i="2"/>
  <c r="P704" i="2" l="1"/>
  <c r="O703" i="2"/>
  <c r="O702" i="2" s="1"/>
  <c r="P702" i="2" s="1"/>
  <c r="T701" i="2" s="1"/>
  <c r="T702" i="2" s="1"/>
  <c r="T703" i="2" s="1"/>
  <c r="T704" i="2" s="1"/>
  <c r="L709" i="2"/>
  <c r="M709" i="2" s="1"/>
  <c r="N709" i="2" s="1"/>
  <c r="S709" i="2"/>
  <c r="T709" i="2"/>
  <c r="U709" i="2"/>
  <c r="V709" i="2"/>
  <c r="I711" i="2"/>
  <c r="J710" i="2"/>
  <c r="K710" i="2" s="1"/>
  <c r="O710" i="2"/>
  <c r="Q711" i="2"/>
  <c r="R712" i="2"/>
  <c r="L710" i="2" l="1"/>
  <c r="M710" i="2" s="1"/>
  <c r="N710" i="2" s="1"/>
  <c r="U710" i="2" s="1"/>
  <c r="S710" i="2"/>
  <c r="Q712" i="2"/>
  <c r="R713" i="2"/>
  <c r="I712" i="2"/>
  <c r="J711" i="2"/>
  <c r="K711" i="2" s="1"/>
  <c r="V710" i="2" l="1"/>
  <c r="L711" i="2"/>
  <c r="M711" i="2" s="1"/>
  <c r="N711" i="2" s="1"/>
  <c r="U711" i="2"/>
  <c r="I713" i="2"/>
  <c r="J712" i="2"/>
  <c r="K712" i="2" s="1"/>
  <c r="O712" i="2"/>
  <c r="O711" i="2" s="1"/>
  <c r="P711" i="2" s="1"/>
  <c r="T710" i="2" s="1"/>
  <c r="T711" i="2" s="1"/>
  <c r="S711" i="2"/>
  <c r="Q713" i="2"/>
  <c r="R714" i="2"/>
  <c r="V711" i="2"/>
  <c r="L712" i="2" l="1"/>
  <c r="M712" i="2" s="1"/>
  <c r="N712" i="2" s="1"/>
  <c r="Q714" i="2"/>
  <c r="R715" i="2"/>
  <c r="T712" i="2"/>
  <c r="I714" i="2"/>
  <c r="O713" i="2"/>
  <c r="J713" i="2"/>
  <c r="K713" i="2" s="1"/>
  <c r="V712" i="2"/>
  <c r="S712" i="2"/>
  <c r="U712" i="2"/>
  <c r="L713" i="2" l="1"/>
  <c r="M713" i="2" s="1"/>
  <c r="N713" i="2" s="1"/>
  <c r="S713" i="2"/>
  <c r="V713" i="2"/>
  <c r="T713" i="2"/>
  <c r="U713" i="2"/>
  <c r="J714" i="2"/>
  <c r="K714" i="2" s="1"/>
  <c r="I715" i="2"/>
  <c r="O714" i="2"/>
  <c r="R716" i="2"/>
  <c r="Q715" i="2"/>
  <c r="L714" i="2" l="1"/>
  <c r="M714" i="2" s="1"/>
  <c r="N714" i="2" s="1"/>
  <c r="T714" i="2"/>
  <c r="Q716" i="2"/>
  <c r="R717" i="2"/>
  <c r="O715" i="2"/>
  <c r="J715" i="2"/>
  <c r="K715" i="2" s="1"/>
  <c r="I716" i="2"/>
  <c r="V714" i="2"/>
  <c r="S714" i="2"/>
  <c r="U714" i="2"/>
  <c r="L715" i="2" l="1"/>
  <c r="M715" i="2" s="1"/>
  <c r="N715" i="2" s="1"/>
  <c r="U715" i="2"/>
  <c r="S715" i="2"/>
  <c r="V715" i="2"/>
  <c r="I717" i="2"/>
  <c r="O716" i="2"/>
  <c r="J716" i="2"/>
  <c r="T715" i="2"/>
  <c r="R718" i="2"/>
  <c r="Q717" i="2"/>
  <c r="U716" i="2" l="1"/>
  <c r="S716" i="2"/>
  <c r="T716" i="2"/>
  <c r="K716" i="2"/>
  <c r="Q718" i="2"/>
  <c r="R719" i="2"/>
  <c r="I718" i="2"/>
  <c r="J717" i="2"/>
  <c r="K717" i="2" s="1"/>
  <c r="L716" i="2" l="1"/>
  <c r="M716" i="2" s="1"/>
  <c r="V716" i="2" s="1"/>
  <c r="L717" i="2"/>
  <c r="M717" i="2" s="1"/>
  <c r="N717" i="2" s="1"/>
  <c r="V717" i="2"/>
  <c r="J718" i="2"/>
  <c r="K718" i="2" s="1"/>
  <c r="I719" i="2"/>
  <c r="O718" i="2"/>
  <c r="O717" i="2" s="1"/>
  <c r="P717" i="2" s="1"/>
  <c r="T717" i="2"/>
  <c r="Q719" i="2"/>
  <c r="R720" i="2"/>
  <c r="S717" i="2"/>
  <c r="S718" i="2" s="1"/>
  <c r="U717" i="2"/>
  <c r="N716" i="2" l="1"/>
  <c r="L718" i="2"/>
  <c r="M718" i="2" s="1"/>
  <c r="N718" i="2" s="1"/>
  <c r="U718" i="2"/>
  <c r="T718" i="2"/>
  <c r="Q720" i="2"/>
  <c r="R721" i="2"/>
  <c r="I720" i="2"/>
  <c r="O719" i="2"/>
  <c r="J719" i="2"/>
  <c r="K719" i="2" s="1"/>
  <c r="V718" i="2"/>
  <c r="L719" i="2" l="1"/>
  <c r="M719" i="2" s="1"/>
  <c r="N719" i="2" s="1"/>
  <c r="T719" i="2"/>
  <c r="I721" i="2"/>
  <c r="O720" i="2"/>
  <c r="J720" i="2"/>
  <c r="K720" i="2" s="1"/>
  <c r="U719" i="2"/>
  <c r="R722" i="2"/>
  <c r="Q721" i="2"/>
  <c r="V719" i="2"/>
  <c r="S719" i="2"/>
  <c r="L720" i="2" l="1"/>
  <c r="M720" i="2" s="1"/>
  <c r="N720" i="2" s="1"/>
  <c r="S720" i="2"/>
  <c r="U720" i="2"/>
  <c r="T720" i="2"/>
  <c r="R723" i="2"/>
  <c r="Q722" i="2"/>
  <c r="O721" i="2"/>
  <c r="I722" i="2"/>
  <c r="J721" i="2"/>
  <c r="K721" i="2" s="1"/>
  <c r="V720" i="2" l="1"/>
  <c r="L721" i="2"/>
  <c r="M721" i="2" s="1"/>
  <c r="N721" i="2" s="1"/>
  <c r="U721" i="2" s="1"/>
  <c r="S721" i="2"/>
  <c r="Q723" i="2"/>
  <c r="R724" i="2"/>
  <c r="T721" i="2"/>
  <c r="O722" i="2"/>
  <c r="I723" i="2"/>
  <c r="J722" i="2"/>
  <c r="K722" i="2" s="1"/>
  <c r="V721" i="2" l="1"/>
  <c r="L722" i="2"/>
  <c r="M722" i="2" s="1"/>
  <c r="N722" i="2" s="1"/>
  <c r="V722" i="2"/>
  <c r="R725" i="2"/>
  <c r="Q724" i="2"/>
  <c r="O723" i="2"/>
  <c r="I724" i="2"/>
  <c r="J723" i="2"/>
  <c r="K723" i="2" s="1"/>
  <c r="U722" i="2"/>
  <c r="T722" i="2"/>
  <c r="S722" i="2"/>
  <c r="L723" i="2" l="1"/>
  <c r="M723" i="2" s="1"/>
  <c r="N723" i="2" s="1"/>
  <c r="U723" i="2" s="1"/>
  <c r="S723" i="2"/>
  <c r="T723" i="2"/>
  <c r="O724" i="2"/>
  <c r="J724" i="2"/>
  <c r="K724" i="2" s="1"/>
  <c r="I725" i="2"/>
  <c r="V723" i="2"/>
  <c r="Q725" i="2"/>
  <c r="R726" i="2"/>
  <c r="L724" i="2" l="1"/>
  <c r="M724" i="2" s="1"/>
  <c r="N724" i="2" s="1"/>
  <c r="V724" i="2"/>
  <c r="T724" i="2"/>
  <c r="R727" i="2"/>
  <c r="Q726" i="2"/>
  <c r="J725" i="2"/>
  <c r="K725" i="2" s="1"/>
  <c r="I726" i="2"/>
  <c r="O725" i="2"/>
  <c r="S724" i="2"/>
  <c r="U724" i="2"/>
  <c r="L725" i="2" l="1"/>
  <c r="M725" i="2" s="1"/>
  <c r="N725" i="2" s="1"/>
  <c r="U725" i="2" s="1"/>
  <c r="S725" i="2"/>
  <c r="T725" i="2"/>
  <c r="O726" i="2"/>
  <c r="J726" i="2"/>
  <c r="K726" i="2" s="1"/>
  <c r="I727" i="2"/>
  <c r="Q727" i="2"/>
  <c r="R728" i="2"/>
  <c r="V725" i="2" l="1"/>
  <c r="L726" i="2"/>
  <c r="M726" i="2" s="1"/>
  <c r="N726" i="2" s="1"/>
  <c r="R729" i="2"/>
  <c r="Q728" i="2"/>
  <c r="T726" i="2"/>
  <c r="U726" i="2"/>
  <c r="J727" i="2"/>
  <c r="K727" i="2" s="1"/>
  <c r="O727" i="2"/>
  <c r="I728" i="2"/>
  <c r="V726" i="2"/>
  <c r="S726" i="2"/>
  <c r="S727" i="2" s="1"/>
  <c r="L727" i="2" l="1"/>
  <c r="M727" i="2" s="1"/>
  <c r="N727" i="2" s="1"/>
  <c r="U727" i="2" s="1"/>
  <c r="I729" i="2"/>
  <c r="O728" i="2"/>
  <c r="J728" i="2"/>
  <c r="T727" i="2"/>
  <c r="R730" i="2"/>
  <c r="Q729" i="2"/>
  <c r="V727" i="2" l="1"/>
  <c r="Q730" i="2"/>
  <c r="R731" i="2"/>
  <c r="J729" i="2"/>
  <c r="K729" i="2" s="1"/>
  <c r="I730" i="2"/>
  <c r="S728" i="2"/>
  <c r="T728" i="2"/>
  <c r="K728" i="2"/>
  <c r="U728" i="2"/>
  <c r="L728" i="2" l="1"/>
  <c r="M728" i="2" s="1"/>
  <c r="V728" i="2" s="1"/>
  <c r="L729" i="2"/>
  <c r="M729" i="2" s="1"/>
  <c r="N729" i="2" s="1"/>
  <c r="U729" i="2" s="1"/>
  <c r="S729" i="2"/>
  <c r="J730" i="2"/>
  <c r="K730" i="2" s="1"/>
  <c r="I731" i="2"/>
  <c r="R732" i="2"/>
  <c r="Q731" i="2"/>
  <c r="V729" i="2" l="1"/>
  <c r="L730" i="2"/>
  <c r="M730" i="2" s="1"/>
  <c r="N730" i="2" s="1"/>
  <c r="N728" i="2"/>
  <c r="J731" i="2"/>
  <c r="K731" i="2" s="1"/>
  <c r="I732" i="2"/>
  <c r="U730" i="2"/>
  <c r="Q732" i="2"/>
  <c r="R733" i="2"/>
  <c r="V730" i="2"/>
  <c r="S730" i="2"/>
  <c r="V731" i="2" l="1"/>
  <c r="L731" i="2"/>
  <c r="M731" i="2" s="1"/>
  <c r="N731" i="2" s="1"/>
  <c r="S731" i="2"/>
  <c r="U731" i="2"/>
  <c r="Q733" i="2"/>
  <c r="R734" i="2"/>
  <c r="I733" i="2"/>
  <c r="O732" i="2" s="1"/>
  <c r="O731" i="2" s="1"/>
  <c r="O730" i="2" s="1"/>
  <c r="J732" i="2"/>
  <c r="K732" i="2" s="1"/>
  <c r="O729" i="2" l="1"/>
  <c r="P729" i="2" s="1"/>
  <c r="P730" i="2"/>
  <c r="T729" i="2" s="1"/>
  <c r="T730" i="2" s="1"/>
  <c r="T731" i="2" s="1"/>
  <c r="T732" i="2" s="1"/>
  <c r="L732" i="2"/>
  <c r="M732" i="2" s="1"/>
  <c r="N732" i="2" s="1"/>
  <c r="O733" i="2"/>
  <c r="J733" i="2"/>
  <c r="K733" i="2" s="1"/>
  <c r="I734" i="2"/>
  <c r="V732" i="2"/>
  <c r="R735" i="2"/>
  <c r="Q734" i="2"/>
  <c r="U732" i="2"/>
  <c r="U733" i="2" s="1"/>
  <c r="S732" i="2"/>
  <c r="L733" i="2" l="1"/>
  <c r="M733" i="2" s="1"/>
  <c r="N733" i="2" s="1"/>
  <c r="S733" i="2"/>
  <c r="V733" i="2"/>
  <c r="I735" i="2"/>
  <c r="O734" i="2"/>
  <c r="J734" i="2"/>
  <c r="K734" i="2" s="1"/>
  <c r="Q735" i="2"/>
  <c r="R736" i="2"/>
  <c r="T733" i="2"/>
  <c r="L734" i="2" l="1"/>
  <c r="M734" i="2" s="1"/>
  <c r="N734" i="2" s="1"/>
  <c r="V734" i="2"/>
  <c r="S734" i="2"/>
  <c r="T734" i="2"/>
  <c r="U734" i="2"/>
  <c r="Q736" i="2"/>
  <c r="R737" i="2"/>
  <c r="O735" i="2"/>
  <c r="J735" i="2"/>
  <c r="K735" i="2" s="1"/>
  <c r="I736" i="2"/>
  <c r="L735" i="2" l="1"/>
  <c r="M735" i="2" s="1"/>
  <c r="N735" i="2" s="1"/>
  <c r="S735" i="2"/>
  <c r="T735" i="2"/>
  <c r="J736" i="2"/>
  <c r="K736" i="2" s="1"/>
  <c r="I737" i="2"/>
  <c r="O736" i="2"/>
  <c r="U735" i="2"/>
  <c r="Q737" i="2"/>
  <c r="R738" i="2"/>
  <c r="V735" i="2"/>
  <c r="L736" i="2" l="1"/>
  <c r="M736" i="2" s="1"/>
  <c r="N736" i="2" s="1"/>
  <c r="V736" i="2"/>
  <c r="S736" i="2"/>
  <c r="R739" i="2"/>
  <c r="Q738" i="2"/>
  <c r="O737" i="2"/>
  <c r="I738" i="2"/>
  <c r="J737" i="2"/>
  <c r="U736" i="2"/>
  <c r="T736" i="2"/>
  <c r="I739" i="2" l="1"/>
  <c r="J738" i="2"/>
  <c r="O738" i="2"/>
  <c r="S737" i="2"/>
  <c r="K737" i="2"/>
  <c r="T737" i="2"/>
  <c r="U737" i="2"/>
  <c r="V737" i="2"/>
  <c r="Q739" i="2"/>
  <c r="R740" i="2"/>
  <c r="L737" i="2" l="1"/>
  <c r="M737" i="2" s="1"/>
  <c r="N737" i="2" s="1"/>
  <c r="R741" i="2"/>
  <c r="Q740" i="2"/>
  <c r="T738" i="2"/>
  <c r="V738" i="2"/>
  <c r="K738" i="2"/>
  <c r="U738" i="2"/>
  <c r="S738" i="2"/>
  <c r="J739" i="2"/>
  <c r="K739" i="2" s="1"/>
  <c r="I740" i="2"/>
  <c r="L738" i="2" l="1"/>
  <c r="M738" i="2" s="1"/>
  <c r="N738" i="2" s="1"/>
  <c r="L739" i="2"/>
  <c r="M739" i="2" s="1"/>
  <c r="N739" i="2" s="1"/>
  <c r="U739" i="2"/>
  <c r="V739" i="2"/>
  <c r="S739" i="2"/>
  <c r="T739" i="2"/>
  <c r="I741" i="2"/>
  <c r="J740" i="2"/>
  <c r="K740" i="2" s="1"/>
  <c r="Q741" i="2"/>
  <c r="R742" i="2"/>
  <c r="L740" i="2" l="1"/>
  <c r="M740" i="2" s="1"/>
  <c r="N740" i="2" s="1"/>
  <c r="U740" i="2" s="1"/>
  <c r="S740" i="2"/>
  <c r="Q742" i="2"/>
  <c r="R743" i="2"/>
  <c r="I742" i="2"/>
  <c r="J741" i="2"/>
  <c r="K741" i="2" s="1"/>
  <c r="V740" i="2" l="1"/>
  <c r="L741" i="2"/>
  <c r="M741" i="2" s="1"/>
  <c r="N741" i="2" s="1"/>
  <c r="V741" i="2"/>
  <c r="U741" i="2"/>
  <c r="S741" i="2"/>
  <c r="J742" i="2"/>
  <c r="K742" i="2" s="1"/>
  <c r="I743" i="2"/>
  <c r="Q743" i="2"/>
  <c r="R744" i="2"/>
  <c r="L742" i="2" l="1"/>
  <c r="M742" i="2" s="1"/>
  <c r="N742" i="2" s="1"/>
  <c r="S742" i="2"/>
  <c r="V742" i="2"/>
  <c r="I744" i="2"/>
  <c r="O743" i="2" s="1"/>
  <c r="O742" i="2" s="1"/>
  <c r="O741" i="2" s="1"/>
  <c r="J743" i="2"/>
  <c r="K743" i="2" s="1"/>
  <c r="R745" i="2"/>
  <c r="Q744" i="2"/>
  <c r="U742" i="2"/>
  <c r="O740" i="2" l="1"/>
  <c r="O739" i="2" s="1"/>
  <c r="P739" i="2" s="1"/>
  <c r="P741" i="2"/>
  <c r="T740" i="2" s="1"/>
  <c r="T741" i="2" s="1"/>
  <c r="T742" i="2" s="1"/>
  <c r="T743" i="2" s="1"/>
  <c r="L743" i="2"/>
  <c r="M743" i="2" s="1"/>
  <c r="N743" i="2" s="1"/>
  <c r="U743" i="2"/>
  <c r="S743" i="2"/>
  <c r="V743" i="2"/>
  <c r="O744" i="2"/>
  <c r="I745" i="2"/>
  <c r="J744" i="2"/>
  <c r="K744" i="2" s="1"/>
  <c r="R746" i="2"/>
  <c r="Q745" i="2"/>
  <c r="L744" i="2" l="1"/>
  <c r="M744" i="2" s="1"/>
  <c r="N744" i="2" s="1"/>
  <c r="T744" i="2"/>
  <c r="U744" i="2"/>
  <c r="R747" i="2"/>
  <c r="Q746" i="2"/>
  <c r="V744" i="2"/>
  <c r="S744" i="2"/>
  <c r="J745" i="2"/>
  <c r="I746" i="2"/>
  <c r="O745" i="2"/>
  <c r="V745" i="2" l="1"/>
  <c r="O746" i="2"/>
  <c r="J746" i="2"/>
  <c r="I747" i="2"/>
  <c r="S745" i="2"/>
  <c r="T745" i="2"/>
  <c r="K745" i="2"/>
  <c r="Q747" i="2"/>
  <c r="R748" i="2"/>
  <c r="U745" i="2"/>
  <c r="L745" i="2" l="1"/>
  <c r="M745" i="2" s="1"/>
  <c r="N745" i="2" s="1"/>
  <c r="I748" i="2"/>
  <c r="J747" i="2"/>
  <c r="O747" i="2"/>
  <c r="K746" i="2"/>
  <c r="S746" i="2"/>
  <c r="T746" i="2"/>
  <c r="V746" i="2"/>
  <c r="U746" i="2"/>
  <c r="Q748" i="2"/>
  <c r="R749" i="2"/>
  <c r="L746" i="2" l="1"/>
  <c r="M746" i="2" s="1"/>
  <c r="N746" i="2" s="1"/>
  <c r="R750" i="2"/>
  <c r="Q749" i="2"/>
  <c r="T747" i="2"/>
  <c r="V747" i="2"/>
  <c r="U747" i="2"/>
  <c r="K747" i="2"/>
  <c r="S747" i="2"/>
  <c r="J748" i="2"/>
  <c r="I749" i="2"/>
  <c r="O748" i="2"/>
  <c r="L747" i="2" l="1"/>
  <c r="M747" i="2" s="1"/>
  <c r="N747" i="2" s="1"/>
  <c r="U748" i="2"/>
  <c r="V748" i="2"/>
  <c r="T748" i="2"/>
  <c r="S748" i="2"/>
  <c r="K748" i="2"/>
  <c r="I750" i="2"/>
  <c r="J749" i="2"/>
  <c r="O749" i="2"/>
  <c r="Q750" i="2"/>
  <c r="R751" i="2"/>
  <c r="L748" i="2" l="1"/>
  <c r="M748" i="2" s="1"/>
  <c r="N748" i="2" s="1"/>
  <c r="V749" i="2"/>
  <c r="U749" i="2"/>
  <c r="T749" i="2"/>
  <c r="S749" i="2"/>
  <c r="K749" i="2"/>
  <c r="Q751" i="2"/>
  <c r="R752" i="2"/>
  <c r="I751" i="2"/>
  <c r="O750" i="2"/>
  <c r="J750" i="2"/>
  <c r="L749" i="2" l="1"/>
  <c r="M749" i="2" s="1"/>
  <c r="N749" i="2" s="1"/>
  <c r="S750" i="2"/>
  <c r="K750" i="2"/>
  <c r="J751" i="2"/>
  <c r="K751" i="2" s="1"/>
  <c r="I752" i="2"/>
  <c r="R753" i="2"/>
  <c r="Q752" i="2"/>
  <c r="L751" i="2" l="1"/>
  <c r="M751" i="2" s="1"/>
  <c r="N751" i="2" s="1"/>
  <c r="L750" i="2"/>
  <c r="M750" i="2" s="1"/>
  <c r="V750" i="2" s="1"/>
  <c r="V751" i="2" s="1"/>
  <c r="R754" i="2"/>
  <c r="Q753" i="2"/>
  <c r="I753" i="2"/>
  <c r="J752" i="2"/>
  <c r="K752" i="2" s="1"/>
  <c r="S751" i="2"/>
  <c r="N750" i="2" l="1"/>
  <c r="U750" i="2" s="1"/>
  <c r="U751" i="2" s="1"/>
  <c r="L752" i="2"/>
  <c r="M752" i="2" s="1"/>
  <c r="N752" i="2" s="1"/>
  <c r="S752" i="2"/>
  <c r="U752" i="2"/>
  <c r="R755" i="2"/>
  <c r="Q754" i="2"/>
  <c r="V752" i="2"/>
  <c r="I754" i="2"/>
  <c r="J753" i="2"/>
  <c r="K753" i="2" s="1"/>
  <c r="O753" i="2"/>
  <c r="O752" i="2" s="1"/>
  <c r="O751" i="2" s="1"/>
  <c r="P751" i="2" s="1"/>
  <c r="T750" i="2" s="1"/>
  <c r="T751" i="2" s="1"/>
  <c r="T752" i="2" s="1"/>
  <c r="L753" i="2" l="1"/>
  <c r="M753" i="2" s="1"/>
  <c r="N753" i="2" s="1"/>
  <c r="Q755" i="2"/>
  <c r="R756" i="2"/>
  <c r="J754" i="2"/>
  <c r="O754" i="2"/>
  <c r="I755" i="2"/>
  <c r="T753" i="2"/>
  <c r="U753" i="2"/>
  <c r="V753" i="2"/>
  <c r="S753" i="2"/>
  <c r="J755" i="2" l="1"/>
  <c r="K755" i="2" s="1"/>
  <c r="I756" i="2"/>
  <c r="S754" i="2"/>
  <c r="U754" i="2"/>
  <c r="T754" i="2"/>
  <c r="T755" i="2" s="1"/>
  <c r="K754" i="2"/>
  <c r="R757" i="2"/>
  <c r="Q756" i="2"/>
  <c r="L754" i="2" l="1"/>
  <c r="M754" i="2" s="1"/>
  <c r="V754" i="2" s="1"/>
  <c r="V755" i="2" s="1"/>
  <c r="L755" i="2"/>
  <c r="M755" i="2" s="1"/>
  <c r="N755" i="2" s="1"/>
  <c r="S755" i="2"/>
  <c r="U755" i="2"/>
  <c r="Q757" i="2"/>
  <c r="R758" i="2"/>
  <c r="I757" i="2"/>
  <c r="J756" i="2"/>
  <c r="T756" i="2" s="1"/>
  <c r="N754" i="2" l="1"/>
  <c r="R759" i="2"/>
  <c r="Q758" i="2"/>
  <c r="I758" i="2"/>
  <c r="O757" i="2"/>
  <c r="O756" i="2" s="1"/>
  <c r="O755" i="2" s="1"/>
  <c r="P755" i="2" s="1"/>
  <c r="J757" i="2"/>
  <c r="V756" i="2"/>
  <c r="K756" i="2"/>
  <c r="U756" i="2"/>
  <c r="S756" i="2"/>
  <c r="L756" i="2" l="1"/>
  <c r="M756" i="2" s="1"/>
  <c r="N756" i="2" s="1"/>
  <c r="I759" i="2"/>
  <c r="O758" i="2"/>
  <c r="J758" i="2"/>
  <c r="K758" i="2" s="1"/>
  <c r="U757" i="2"/>
  <c r="V757" i="2"/>
  <c r="S757" i="2"/>
  <c r="T757" i="2"/>
  <c r="K757" i="2"/>
  <c r="Q759" i="2"/>
  <c r="R760" i="2"/>
  <c r="L757" i="2" l="1"/>
  <c r="M757" i="2" s="1"/>
  <c r="N757" i="2" s="1"/>
  <c r="L758" i="2"/>
  <c r="M758" i="2" s="1"/>
  <c r="N758" i="2" s="1"/>
  <c r="T758" i="2"/>
  <c r="V758" i="2"/>
  <c r="U758" i="2"/>
  <c r="Q760" i="2"/>
  <c r="R761" i="2"/>
  <c r="S758" i="2"/>
  <c r="O759" i="2"/>
  <c r="I760" i="2"/>
  <c r="J759" i="2"/>
  <c r="U759" i="2" l="1"/>
  <c r="K759" i="2"/>
  <c r="S759" i="2"/>
  <c r="V759" i="2"/>
  <c r="T759" i="2"/>
  <c r="R762" i="2"/>
  <c r="Q761" i="2"/>
  <c r="I761" i="2"/>
  <c r="J760" i="2"/>
  <c r="K760" i="2" s="1"/>
  <c r="O760" i="2"/>
  <c r="P760" i="2" s="1"/>
  <c r="L759" i="2" l="1"/>
  <c r="M759" i="2" s="1"/>
  <c r="N759" i="2" s="1"/>
  <c r="L760" i="2"/>
  <c r="M760" i="2" s="1"/>
  <c r="N760" i="2" s="1"/>
  <c r="U760" i="2" s="1"/>
  <c r="O761" i="2"/>
  <c r="I762" i="2"/>
  <c r="J761" i="2"/>
  <c r="K761" i="2" s="1"/>
  <c r="V760" i="2"/>
  <c r="S760" i="2"/>
  <c r="R763" i="2"/>
  <c r="Q762" i="2"/>
  <c r="T760" i="2"/>
  <c r="L761" i="2" l="1"/>
  <c r="M761" i="2" s="1"/>
  <c r="N761" i="2" s="1"/>
  <c r="U761" i="2" s="1"/>
  <c r="S761" i="2"/>
  <c r="R764" i="2"/>
  <c r="Q763" i="2"/>
  <c r="I763" i="2"/>
  <c r="J762" i="2"/>
  <c r="K762" i="2" s="1"/>
  <c r="V761" i="2" l="1"/>
  <c r="L762" i="2"/>
  <c r="M762" i="2" s="1"/>
  <c r="N762" i="2" s="1"/>
  <c r="S762" i="2"/>
  <c r="Q764" i="2"/>
  <c r="R765" i="2"/>
  <c r="V762" i="2"/>
  <c r="J763" i="2"/>
  <c r="K763" i="2" s="1"/>
  <c r="I764" i="2"/>
  <c r="U762" i="2"/>
  <c r="L763" i="2" l="1"/>
  <c r="M763" i="2" s="1"/>
  <c r="N763" i="2" s="1"/>
  <c r="V763" i="2"/>
  <c r="I765" i="2"/>
  <c r="O764" i="2"/>
  <c r="O763" i="2" s="1"/>
  <c r="O762" i="2" s="1"/>
  <c r="P762" i="2" s="1"/>
  <c r="T761" i="2" s="1"/>
  <c r="T762" i="2" s="1"/>
  <c r="T763" i="2" s="1"/>
  <c r="J764" i="2"/>
  <c r="K764" i="2" s="1"/>
  <c r="R766" i="2"/>
  <c r="Q765" i="2"/>
  <c r="U763" i="2"/>
  <c r="S763" i="2"/>
  <c r="S764" i="2" s="1"/>
  <c r="L764" i="2" l="1"/>
  <c r="M764" i="2" s="1"/>
  <c r="N764" i="2" s="1"/>
  <c r="U764" i="2"/>
  <c r="O765" i="2"/>
  <c r="J765" i="2"/>
  <c r="K765" i="2" s="1"/>
  <c r="I766" i="2"/>
  <c r="Q766" i="2"/>
  <c r="R767" i="2"/>
  <c r="V764" i="2"/>
  <c r="T764" i="2"/>
  <c r="L765" i="2" l="1"/>
  <c r="M765" i="2" s="1"/>
  <c r="N765" i="2" s="1"/>
  <c r="U765" i="2" s="1"/>
  <c r="R768" i="2"/>
  <c r="Q767" i="2"/>
  <c r="J766" i="2"/>
  <c r="I767" i="2"/>
  <c r="S765" i="2"/>
  <c r="V765" i="2" l="1"/>
  <c r="J767" i="2"/>
  <c r="I768" i="2"/>
  <c r="V766" i="2"/>
  <c r="K766" i="2"/>
  <c r="U766" i="2"/>
  <c r="S766" i="2"/>
  <c r="R769" i="2"/>
  <c r="Q768" i="2"/>
  <c r="L766" i="2" l="1"/>
  <c r="M766" i="2" s="1"/>
  <c r="N766" i="2" s="1"/>
  <c r="O768" i="2"/>
  <c r="O767" i="2" s="1"/>
  <c r="O766" i="2" s="1"/>
  <c r="P766" i="2" s="1"/>
  <c r="T765" i="2" s="1"/>
  <c r="T766" i="2" s="1"/>
  <c r="T767" i="2" s="1"/>
  <c r="J768" i="2"/>
  <c r="I769" i="2"/>
  <c r="S767" i="2"/>
  <c r="U767" i="2"/>
  <c r="K767" i="2"/>
  <c r="V767" i="2"/>
  <c r="R770" i="2"/>
  <c r="Q769" i="2"/>
  <c r="L767" i="2" l="1"/>
  <c r="M767" i="2" s="1"/>
  <c r="N767" i="2" s="1"/>
  <c r="R771" i="2"/>
  <c r="Q770" i="2"/>
  <c r="J769" i="2"/>
  <c r="I770" i="2"/>
  <c r="O769" i="2"/>
  <c r="U768" i="2"/>
  <c r="T768" i="2"/>
  <c r="S768" i="2"/>
  <c r="V768" i="2"/>
  <c r="K768" i="2"/>
  <c r="L768" i="2" l="1"/>
  <c r="M768" i="2" s="1"/>
  <c r="N768" i="2" s="1"/>
  <c r="J770" i="2"/>
  <c r="O770" i="2"/>
  <c r="I771" i="2"/>
  <c r="U769" i="2"/>
  <c r="S769" i="2"/>
  <c r="V769" i="2"/>
  <c r="K769" i="2"/>
  <c r="T769" i="2"/>
  <c r="Q771" i="2"/>
  <c r="R772" i="2"/>
  <c r="L769" i="2" l="1"/>
  <c r="M769" i="2" s="1"/>
  <c r="N769" i="2" s="1"/>
  <c r="I772" i="2"/>
  <c r="O771" i="2"/>
  <c r="J771" i="2"/>
  <c r="Q772" i="2"/>
  <c r="R773" i="2"/>
  <c r="V770" i="2"/>
  <c r="S770" i="2"/>
  <c r="U770" i="2"/>
  <c r="T770" i="2"/>
  <c r="K770" i="2"/>
  <c r="L770" i="2" l="1"/>
  <c r="M770" i="2" s="1"/>
  <c r="N770" i="2" s="1"/>
  <c r="U771" i="2"/>
  <c r="V771" i="2"/>
  <c r="S771" i="2"/>
  <c r="T771" i="2"/>
  <c r="K771" i="2"/>
  <c r="Q773" i="2"/>
  <c r="R774" i="2"/>
  <c r="J772" i="2"/>
  <c r="I773" i="2"/>
  <c r="O772" i="2"/>
  <c r="L771" i="2" l="1"/>
  <c r="M771" i="2" s="1"/>
  <c r="N771" i="2" s="1"/>
  <c r="I774" i="2"/>
  <c r="J773" i="2"/>
  <c r="O773" i="2"/>
  <c r="U772" i="2"/>
  <c r="K772" i="2"/>
  <c r="V772" i="2"/>
  <c r="T772" i="2"/>
  <c r="S772" i="2"/>
  <c r="R775" i="2"/>
  <c r="Q774" i="2"/>
  <c r="L772" i="2" l="1"/>
  <c r="M772" i="2" s="1"/>
  <c r="N772" i="2" s="1"/>
  <c r="K773" i="2"/>
  <c r="T773" i="2"/>
  <c r="S773" i="2"/>
  <c r="U773" i="2"/>
  <c r="R776" i="2"/>
  <c r="Q775" i="2"/>
  <c r="I775" i="2"/>
  <c r="J774" i="2"/>
  <c r="K774" i="2" s="1"/>
  <c r="L773" i="2" l="1"/>
  <c r="M773" i="2" s="1"/>
  <c r="V773" i="2" s="1"/>
  <c r="V774" i="2" s="1"/>
  <c r="L774" i="2"/>
  <c r="M774" i="2" s="1"/>
  <c r="N774" i="2" s="1"/>
  <c r="S774" i="2"/>
  <c r="U774" i="2"/>
  <c r="Q776" i="2"/>
  <c r="R777" i="2"/>
  <c r="I776" i="2"/>
  <c r="J775" i="2"/>
  <c r="K775" i="2" s="1"/>
  <c r="T774" i="2"/>
  <c r="L775" i="2" l="1"/>
  <c r="M775" i="2" s="1"/>
  <c r="N775" i="2" s="1"/>
  <c r="N773" i="2"/>
  <c r="S775" i="2"/>
  <c r="T775" i="2"/>
  <c r="V775" i="2"/>
  <c r="I777" i="2"/>
  <c r="O776" i="2"/>
  <c r="O775" i="2" s="1"/>
  <c r="O774" i="2" s="1"/>
  <c r="P774" i="2" s="1"/>
  <c r="J776" i="2"/>
  <c r="K776" i="2" s="1"/>
  <c r="Q777" i="2"/>
  <c r="R778" i="2"/>
  <c r="U775" i="2"/>
  <c r="L776" i="2" l="1"/>
  <c r="M776" i="2" s="1"/>
  <c r="N776" i="2" s="1"/>
  <c r="U776" i="2"/>
  <c r="Q778" i="2"/>
  <c r="R779" i="2"/>
  <c r="O777" i="2"/>
  <c r="I778" i="2"/>
  <c r="J777" i="2"/>
  <c r="K777" i="2" s="1"/>
  <c r="T776" i="2"/>
  <c r="V776" i="2"/>
  <c r="S776" i="2"/>
  <c r="L777" i="2" l="1"/>
  <c r="M777" i="2" s="1"/>
  <c r="N777" i="2" s="1"/>
  <c r="V777" i="2"/>
  <c r="T777" i="2"/>
  <c r="Q779" i="2"/>
  <c r="R780" i="2"/>
  <c r="S777" i="2"/>
  <c r="J778" i="2"/>
  <c r="K778" i="2" s="1"/>
  <c r="O778" i="2"/>
  <c r="I779" i="2"/>
  <c r="U777" i="2"/>
  <c r="L778" i="2" l="1"/>
  <c r="M778" i="2" s="1"/>
  <c r="N778" i="2" s="1"/>
  <c r="U778" i="2"/>
  <c r="S778" i="2"/>
  <c r="V778" i="2"/>
  <c r="I780" i="2"/>
  <c r="J779" i="2"/>
  <c r="K779" i="2" s="1"/>
  <c r="O779" i="2"/>
  <c r="R781" i="2"/>
  <c r="Q780" i="2"/>
  <c r="T778" i="2"/>
  <c r="T779" i="2" s="1"/>
  <c r="L779" i="2" l="1"/>
  <c r="M779" i="2" s="1"/>
  <c r="N779" i="2" s="1"/>
  <c r="V779" i="2"/>
  <c r="U779" i="2"/>
  <c r="J780" i="2"/>
  <c r="K780" i="2" s="1"/>
  <c r="I781" i="2"/>
  <c r="O780" i="2"/>
  <c r="R782" i="2"/>
  <c r="Q781" i="2"/>
  <c r="S779" i="2"/>
  <c r="L780" i="2" l="1"/>
  <c r="M780" i="2" s="1"/>
  <c r="N780" i="2" s="1"/>
  <c r="S780" i="2"/>
  <c r="V780" i="2"/>
  <c r="I782" i="2"/>
  <c r="J781" i="2"/>
  <c r="K781" i="2" s="1"/>
  <c r="O781" i="2"/>
  <c r="R783" i="2"/>
  <c r="Q782" i="2"/>
  <c r="T780" i="2"/>
  <c r="U780" i="2"/>
  <c r="L781" i="2" l="1"/>
  <c r="M781" i="2" s="1"/>
  <c r="N781" i="2" s="1"/>
  <c r="U781" i="2" s="1"/>
  <c r="S781" i="2"/>
  <c r="Q783" i="2"/>
  <c r="R784" i="2"/>
  <c r="J782" i="2"/>
  <c r="K782" i="2" s="1"/>
  <c r="I783" i="2"/>
  <c r="V781" i="2" l="1"/>
  <c r="L782" i="2"/>
  <c r="M782" i="2" s="1"/>
  <c r="N782" i="2" s="1"/>
  <c r="U782" i="2"/>
  <c r="V782" i="2"/>
  <c r="I784" i="2"/>
  <c r="J783" i="2"/>
  <c r="K783" i="2" s="1"/>
  <c r="Q784" i="2"/>
  <c r="R785" i="2"/>
  <c r="S782" i="2"/>
  <c r="L783" i="2" l="1"/>
  <c r="M783" i="2" s="1"/>
  <c r="N783" i="2" s="1"/>
  <c r="R786" i="2"/>
  <c r="Q785" i="2"/>
  <c r="I785" i="2"/>
  <c r="O784" i="2" s="1"/>
  <c r="O783" i="2" s="1"/>
  <c r="O782" i="2" s="1"/>
  <c r="P782" i="2" s="1"/>
  <c r="T781" i="2" s="1"/>
  <c r="T782" i="2" s="1"/>
  <c r="T783" i="2" s="1"/>
  <c r="J784" i="2"/>
  <c r="K784" i="2" s="1"/>
  <c r="V783" i="2"/>
  <c r="S783" i="2"/>
  <c r="U783" i="2"/>
  <c r="L784" i="2" l="1"/>
  <c r="M784" i="2" s="1"/>
  <c r="N784" i="2" s="1"/>
  <c r="T784" i="2"/>
  <c r="S784" i="2"/>
  <c r="V784" i="2"/>
  <c r="U784" i="2"/>
  <c r="I786" i="2"/>
  <c r="J785" i="2"/>
  <c r="O785" i="2"/>
  <c r="R787" i="2"/>
  <c r="Q786" i="2"/>
  <c r="R788" i="2" l="1"/>
  <c r="Q787" i="2"/>
  <c r="K785" i="2"/>
  <c r="T785" i="2"/>
  <c r="S785" i="2"/>
  <c r="U785" i="2"/>
  <c r="J786" i="2"/>
  <c r="K786" i="2" s="1"/>
  <c r="I787" i="2"/>
  <c r="L785" i="2" l="1"/>
  <c r="M785" i="2" s="1"/>
  <c r="V785" i="2" s="1"/>
  <c r="V786" i="2" s="1"/>
  <c r="L786" i="2"/>
  <c r="M786" i="2" s="1"/>
  <c r="N786" i="2" s="1"/>
  <c r="J787" i="2"/>
  <c r="K787" i="2" s="1"/>
  <c r="I788" i="2"/>
  <c r="T786" i="2"/>
  <c r="U786" i="2"/>
  <c r="S786" i="2"/>
  <c r="R789" i="2"/>
  <c r="Q788" i="2"/>
  <c r="T787" i="2" l="1"/>
  <c r="L787" i="2"/>
  <c r="M787" i="2" s="1"/>
  <c r="N787" i="2" s="1"/>
  <c r="N785" i="2"/>
  <c r="U787" i="2"/>
  <c r="V787" i="2"/>
  <c r="Q789" i="2"/>
  <c r="R790" i="2"/>
  <c r="S787" i="2"/>
  <c r="I789" i="2"/>
  <c r="O788" i="2"/>
  <c r="O787" i="2" s="1"/>
  <c r="O786" i="2" s="1"/>
  <c r="P786" i="2" s="1"/>
  <c r="J788" i="2"/>
  <c r="K788" i="2" s="1"/>
  <c r="L788" i="2" l="1"/>
  <c r="M788" i="2" s="1"/>
  <c r="N788" i="2" s="1"/>
  <c r="J789" i="2"/>
  <c r="K789" i="2" s="1"/>
  <c r="O789" i="2"/>
  <c r="I790" i="2"/>
  <c r="T788" i="2"/>
  <c r="T789" i="2" s="1"/>
  <c r="S788" i="2"/>
  <c r="S789" i="2" s="1"/>
  <c r="U788" i="2"/>
  <c r="R791" i="2"/>
  <c r="Q790" i="2"/>
  <c r="V788" i="2"/>
  <c r="V789" i="2" s="1"/>
  <c r="L789" i="2" l="1"/>
  <c r="M789" i="2" s="1"/>
  <c r="N789" i="2" s="1"/>
  <c r="U789" i="2"/>
  <c r="R792" i="2"/>
  <c r="Q791" i="2"/>
  <c r="O790" i="2"/>
  <c r="I791" i="2"/>
  <c r="J790" i="2"/>
  <c r="K790" i="2" s="1"/>
  <c r="L790" i="2" l="1"/>
  <c r="M790" i="2" s="1"/>
  <c r="N790" i="2" s="1"/>
  <c r="U790" i="2" s="1"/>
  <c r="R793" i="2"/>
  <c r="Q792" i="2"/>
  <c r="J791" i="2"/>
  <c r="I792" i="2"/>
  <c r="S790" i="2"/>
  <c r="V790" i="2" l="1"/>
  <c r="J792" i="2"/>
  <c r="I793" i="2"/>
  <c r="K791" i="2"/>
  <c r="S791" i="2"/>
  <c r="U791" i="2"/>
  <c r="Q793" i="2"/>
  <c r="R794" i="2"/>
  <c r="L791" i="2" l="1"/>
  <c r="M791" i="2" s="1"/>
  <c r="V791" i="2" s="1"/>
  <c r="V792" i="2" s="1"/>
  <c r="I794" i="2"/>
  <c r="O793" i="2" s="1"/>
  <c r="O792" i="2" s="1"/>
  <c r="O791" i="2" s="1"/>
  <c r="P791" i="2" s="1"/>
  <c r="T790" i="2" s="1"/>
  <c r="T791" i="2" s="1"/>
  <c r="T792" i="2" s="1"/>
  <c r="J793" i="2"/>
  <c r="Q794" i="2"/>
  <c r="R795" i="2"/>
  <c r="U792" i="2"/>
  <c r="K792" i="2"/>
  <c r="S792" i="2"/>
  <c r="L792" i="2" l="1"/>
  <c r="M792" i="2" s="1"/>
  <c r="N792" i="2" s="1"/>
  <c r="N791" i="2"/>
  <c r="S793" i="2"/>
  <c r="V793" i="2"/>
  <c r="U793" i="2"/>
  <c r="K793" i="2"/>
  <c r="T793" i="2"/>
  <c r="I795" i="2"/>
  <c r="J794" i="2"/>
  <c r="O794" i="2"/>
  <c r="R796" i="2"/>
  <c r="Q795" i="2"/>
  <c r="L793" i="2" l="1"/>
  <c r="M793" i="2" s="1"/>
  <c r="N793" i="2" s="1"/>
  <c r="T794" i="2"/>
  <c r="K794" i="2"/>
  <c r="S794" i="2"/>
  <c r="V794" i="2"/>
  <c r="U794" i="2"/>
  <c r="O795" i="2"/>
  <c r="J795" i="2"/>
  <c r="I796" i="2"/>
  <c r="Q796" i="2"/>
  <c r="R797" i="2"/>
  <c r="L794" i="2" l="1"/>
  <c r="M794" i="2" s="1"/>
  <c r="N794" i="2" s="1"/>
  <c r="O796" i="2"/>
  <c r="J796" i="2"/>
  <c r="I797" i="2"/>
  <c r="U795" i="2"/>
  <c r="T795" i="2"/>
  <c r="S795" i="2"/>
  <c r="K795" i="2"/>
  <c r="V795" i="2"/>
  <c r="R798" i="2"/>
  <c r="Q797" i="2"/>
  <c r="L795" i="2" l="1"/>
  <c r="M795" i="2" s="1"/>
  <c r="N795" i="2" s="1"/>
  <c r="O797" i="2"/>
  <c r="I798" i="2"/>
  <c r="J797" i="2"/>
  <c r="V796" i="2"/>
  <c r="K796" i="2"/>
  <c r="U796" i="2"/>
  <c r="T796" i="2"/>
  <c r="S796" i="2"/>
  <c r="Q798" i="2"/>
  <c r="R799" i="2"/>
  <c r="L796" i="2" l="1"/>
  <c r="M796" i="2" s="1"/>
  <c r="N796" i="2" s="1"/>
  <c r="T797" i="2"/>
  <c r="K797" i="2"/>
  <c r="S797" i="2"/>
  <c r="V797" i="2"/>
  <c r="U797" i="2"/>
  <c r="Q799" i="2"/>
  <c r="R800" i="2"/>
  <c r="J798" i="2"/>
  <c r="O798" i="2"/>
  <c r="I799" i="2"/>
  <c r="L797" i="2" l="1"/>
  <c r="M797" i="2" s="1"/>
  <c r="N797" i="2" s="1"/>
  <c r="I800" i="2"/>
  <c r="O799" i="2"/>
  <c r="J799" i="2"/>
  <c r="S798" i="2"/>
  <c r="V798" i="2"/>
  <c r="U798" i="2"/>
  <c r="K798" i="2"/>
  <c r="T798" i="2"/>
  <c r="R801" i="2"/>
  <c r="Q800" i="2"/>
  <c r="L798" i="2" l="1"/>
  <c r="M798" i="2" s="1"/>
  <c r="N798" i="2" s="1"/>
  <c r="K799" i="2"/>
  <c r="S799" i="2"/>
  <c r="T799" i="2"/>
  <c r="Q801" i="2"/>
  <c r="R802" i="2"/>
  <c r="O800" i="2"/>
  <c r="J800" i="2"/>
  <c r="I801" i="2"/>
  <c r="L799" i="2" l="1"/>
  <c r="M799" i="2" s="1"/>
  <c r="I802" i="2"/>
  <c r="J801" i="2"/>
  <c r="K800" i="2"/>
  <c r="S800" i="2"/>
  <c r="R803" i="2"/>
  <c r="Q802" i="2"/>
  <c r="N799" i="2" l="1"/>
  <c r="U799" i="2" s="1"/>
  <c r="V799" i="2"/>
  <c r="L800" i="2"/>
  <c r="M800" i="2" s="1"/>
  <c r="K801" i="2"/>
  <c r="S801" i="2"/>
  <c r="Q803" i="2"/>
  <c r="R804" i="2"/>
  <c r="I803" i="2"/>
  <c r="J802" i="2"/>
  <c r="N800" i="2" l="1"/>
  <c r="U800" i="2" s="1"/>
  <c r="U801" i="2" s="1"/>
  <c r="V800" i="2"/>
  <c r="V801" i="2" s="1"/>
  <c r="L801" i="2"/>
  <c r="M801" i="2" s="1"/>
  <c r="N801" i="2" s="1"/>
  <c r="O803" i="2"/>
  <c r="O802" i="2" s="1"/>
  <c r="O801" i="2" s="1"/>
  <c r="P801" i="2" s="1"/>
  <c r="T800" i="2" s="1"/>
  <c r="T801" i="2" s="1"/>
  <c r="T802" i="2" s="1"/>
  <c r="I804" i="2"/>
  <c r="J803" i="2"/>
  <c r="R805" i="2"/>
  <c r="Q804" i="2"/>
  <c r="U802" i="2"/>
  <c r="V802" i="2"/>
  <c r="S802" i="2"/>
  <c r="K802" i="2"/>
  <c r="L802" i="2" l="1"/>
  <c r="M802" i="2" s="1"/>
  <c r="N802" i="2" s="1"/>
  <c r="R806" i="2"/>
  <c r="Q805" i="2"/>
  <c r="U803" i="2"/>
  <c r="V803" i="2"/>
  <c r="S803" i="2"/>
  <c r="T803" i="2"/>
  <c r="K803" i="2"/>
  <c r="I805" i="2"/>
  <c r="J804" i="2"/>
  <c r="O804" i="2"/>
  <c r="L803" i="2" l="1"/>
  <c r="M803" i="2" s="1"/>
  <c r="N803" i="2" s="1"/>
  <c r="I806" i="2"/>
  <c r="J805" i="2"/>
  <c r="O805" i="2"/>
  <c r="V804" i="2"/>
  <c r="S804" i="2"/>
  <c r="T804" i="2"/>
  <c r="U804" i="2"/>
  <c r="K804" i="2"/>
  <c r="Q806" i="2"/>
  <c r="R807" i="2"/>
  <c r="L804" i="2" l="1"/>
  <c r="M804" i="2" s="1"/>
  <c r="N804" i="2" s="1"/>
  <c r="Q807" i="2"/>
  <c r="R808" i="2"/>
  <c r="T805" i="2"/>
  <c r="S805" i="2"/>
  <c r="U805" i="2"/>
  <c r="K805" i="2"/>
  <c r="I807" i="2"/>
  <c r="O806" i="2"/>
  <c r="J806" i="2"/>
  <c r="L805" i="2" l="1"/>
  <c r="M805" i="2" s="1"/>
  <c r="V805" i="2" s="1"/>
  <c r="V806" i="2" s="1"/>
  <c r="S806" i="2"/>
  <c r="T806" i="2"/>
  <c r="K806" i="2"/>
  <c r="U806" i="2"/>
  <c r="I808" i="2"/>
  <c r="O807" i="2"/>
  <c r="J807" i="2"/>
  <c r="R809" i="2"/>
  <c r="Q808" i="2"/>
  <c r="L806" i="2" l="1"/>
  <c r="M806" i="2" s="1"/>
  <c r="N806" i="2" s="1"/>
  <c r="N805" i="2"/>
  <c r="U807" i="2"/>
  <c r="V807" i="2"/>
  <c r="S807" i="2"/>
  <c r="T807" i="2"/>
  <c r="K807" i="2"/>
  <c r="J808" i="2"/>
  <c r="I809" i="2"/>
  <c r="O808" i="2"/>
  <c r="Q809" i="2"/>
  <c r="R810" i="2"/>
  <c r="L807" i="2" l="1"/>
  <c r="M807" i="2" s="1"/>
  <c r="N807" i="2" s="1"/>
  <c r="I810" i="2"/>
  <c r="O809" i="2"/>
  <c r="J809" i="2"/>
  <c r="R811" i="2"/>
  <c r="Q810" i="2"/>
  <c r="S808" i="2"/>
  <c r="V808" i="2"/>
  <c r="T808" i="2"/>
  <c r="U808" i="2"/>
  <c r="K808" i="2"/>
  <c r="L808" i="2" l="1"/>
  <c r="M808" i="2" s="1"/>
  <c r="N808" i="2" s="1"/>
  <c r="R812" i="2"/>
  <c r="Q811" i="2"/>
  <c r="S809" i="2"/>
  <c r="U809" i="2"/>
  <c r="T809" i="2"/>
  <c r="K809" i="2"/>
  <c r="I811" i="2"/>
  <c r="J810" i="2"/>
  <c r="K810" i="2" s="1"/>
  <c r="L809" i="2" l="1"/>
  <c r="M809" i="2" s="1"/>
  <c r="V809" i="2" s="1"/>
  <c r="V810" i="2" s="1"/>
  <c r="L810" i="2"/>
  <c r="M810" i="2" s="1"/>
  <c r="N810" i="2" s="1"/>
  <c r="U810" i="2"/>
  <c r="I812" i="2"/>
  <c r="J811" i="2"/>
  <c r="K811" i="2" s="1"/>
  <c r="S810" i="2"/>
  <c r="T810" i="2"/>
  <c r="R813" i="2"/>
  <c r="Q812" i="2"/>
  <c r="L811" i="2" l="1"/>
  <c r="M811" i="2" s="1"/>
  <c r="N811" i="2" s="1"/>
  <c r="N809" i="2"/>
  <c r="S811" i="2"/>
  <c r="T811" i="2"/>
  <c r="V811" i="2"/>
  <c r="R814" i="2"/>
  <c r="Q813" i="2"/>
  <c r="I813" i="2"/>
  <c r="J812" i="2"/>
  <c r="K812" i="2" s="1"/>
  <c r="O812" i="2"/>
  <c r="O811" i="2" s="1"/>
  <c r="O810" i="2" s="1"/>
  <c r="P810" i="2" s="1"/>
  <c r="U811" i="2"/>
  <c r="L812" i="2" l="1"/>
  <c r="M812" i="2" s="1"/>
  <c r="N812" i="2" s="1"/>
  <c r="V812" i="2"/>
  <c r="T812" i="2"/>
  <c r="Q814" i="2"/>
  <c r="R815" i="2"/>
  <c r="U812" i="2"/>
  <c r="O813" i="2"/>
  <c r="J813" i="2"/>
  <c r="K813" i="2" s="1"/>
  <c r="I814" i="2"/>
  <c r="S812" i="2"/>
  <c r="L813" i="2" l="1"/>
  <c r="M813" i="2" s="1"/>
  <c r="N813" i="2" s="1"/>
  <c r="I815" i="2"/>
  <c r="O814" i="2"/>
  <c r="J814" i="2"/>
  <c r="K814" i="2" s="1"/>
  <c r="Q815" i="2"/>
  <c r="R816" i="2"/>
  <c r="T813" i="2"/>
  <c r="S813" i="2"/>
  <c r="U813" i="2"/>
  <c r="V813" i="2"/>
  <c r="L814" i="2" l="1"/>
  <c r="M814" i="2" s="1"/>
  <c r="N814" i="2" s="1"/>
  <c r="U814" i="2"/>
  <c r="S814" i="2"/>
  <c r="T814" i="2"/>
  <c r="V814" i="2"/>
  <c r="R817" i="2"/>
  <c r="Q816" i="2"/>
  <c r="J815" i="2"/>
  <c r="K815" i="2" s="1"/>
  <c r="I816" i="2"/>
  <c r="O815" i="2"/>
  <c r="L815" i="2" l="1"/>
  <c r="M815" i="2" s="1"/>
  <c r="N815" i="2" s="1"/>
  <c r="U815" i="2" s="1"/>
  <c r="I817" i="2"/>
  <c r="J816" i="2"/>
  <c r="K816" i="2" s="1"/>
  <c r="V815" i="2"/>
  <c r="R818" i="2"/>
  <c r="Q817" i="2"/>
  <c r="S815" i="2"/>
  <c r="L816" i="2" l="1"/>
  <c r="M816" i="2" s="1"/>
  <c r="N816" i="2" s="1"/>
  <c r="V816" i="2"/>
  <c r="S816" i="2"/>
  <c r="U816" i="2"/>
  <c r="R819" i="2"/>
  <c r="Q818" i="2"/>
  <c r="J817" i="2"/>
  <c r="K817" i="2" s="1"/>
  <c r="I818" i="2"/>
  <c r="L817" i="2" l="1"/>
  <c r="M817" i="2" s="1"/>
  <c r="N817" i="2" s="1"/>
  <c r="S817" i="2"/>
  <c r="Q819" i="2"/>
  <c r="R820" i="2"/>
  <c r="I819" i="2"/>
  <c r="J818" i="2"/>
  <c r="K818" i="2" s="1"/>
  <c r="O818" i="2"/>
  <c r="O817" i="2" s="1"/>
  <c r="O816" i="2" s="1"/>
  <c r="P816" i="2" s="1"/>
  <c r="T815" i="2" s="1"/>
  <c r="T816" i="2" s="1"/>
  <c r="T817" i="2" s="1"/>
  <c r="U817" i="2"/>
  <c r="V817" i="2"/>
  <c r="L818" i="2" l="1"/>
  <c r="M818" i="2" s="1"/>
  <c r="N818" i="2" s="1"/>
  <c r="U818" i="2"/>
  <c r="R821" i="2"/>
  <c r="Q820" i="2"/>
  <c r="T818" i="2"/>
  <c r="V818" i="2"/>
  <c r="J819" i="2"/>
  <c r="K819" i="2" s="1"/>
  <c r="O819" i="2"/>
  <c r="I820" i="2"/>
  <c r="S818" i="2"/>
  <c r="L819" i="2" l="1"/>
  <c r="M819" i="2" s="1"/>
  <c r="N819" i="2" s="1"/>
  <c r="J820" i="2"/>
  <c r="K820" i="2" s="1"/>
  <c r="O820" i="2"/>
  <c r="I821" i="2"/>
  <c r="T819" i="2"/>
  <c r="T820" i="2" s="1"/>
  <c r="R822" i="2"/>
  <c r="Q821" i="2"/>
  <c r="S819" i="2"/>
  <c r="S820" i="2" s="1"/>
  <c r="V819" i="2"/>
  <c r="V820" i="2" s="1"/>
  <c r="U819" i="2"/>
  <c r="U820" i="2" s="1"/>
  <c r="L820" i="2" l="1"/>
  <c r="M820" i="2" s="1"/>
  <c r="N820" i="2" s="1"/>
  <c r="I822" i="2"/>
  <c r="O821" i="2"/>
  <c r="J821" i="2"/>
  <c r="R823" i="2"/>
  <c r="Q822" i="2"/>
  <c r="R824" i="2" l="1"/>
  <c r="Q823" i="2"/>
  <c r="S821" i="2"/>
  <c r="U821" i="2"/>
  <c r="T821" i="2"/>
  <c r="K821" i="2"/>
  <c r="I823" i="2"/>
  <c r="J822" i="2"/>
  <c r="K822" i="2" s="1"/>
  <c r="L822" i="2" l="1"/>
  <c r="M822" i="2" s="1"/>
  <c r="N822" i="2" s="1"/>
  <c r="L821" i="2"/>
  <c r="M821" i="2" s="1"/>
  <c r="V821" i="2" s="1"/>
  <c r="V822" i="2" s="1"/>
  <c r="U822" i="2"/>
  <c r="I824" i="2"/>
  <c r="J823" i="2"/>
  <c r="K823" i="2" s="1"/>
  <c r="S822" i="2"/>
  <c r="T822" i="2"/>
  <c r="R825" i="2"/>
  <c r="Q824" i="2"/>
  <c r="L823" i="2" l="1"/>
  <c r="M823" i="2" s="1"/>
  <c r="N823" i="2" s="1"/>
  <c r="N821" i="2"/>
  <c r="S823" i="2"/>
  <c r="T823" i="2"/>
  <c r="Q825" i="2"/>
  <c r="R826" i="2"/>
  <c r="I825" i="2"/>
  <c r="O824" i="2"/>
  <c r="O823" i="2" s="1"/>
  <c r="O822" i="2" s="1"/>
  <c r="P822" i="2" s="1"/>
  <c r="J824" i="2"/>
  <c r="K824" i="2" s="1"/>
  <c r="V823" i="2"/>
  <c r="U823" i="2"/>
  <c r="L824" i="2" l="1"/>
  <c r="M824" i="2" s="1"/>
  <c r="N824" i="2" s="1"/>
  <c r="V824" i="2"/>
  <c r="T824" i="2"/>
  <c r="Q826" i="2"/>
  <c r="R827" i="2"/>
  <c r="U824" i="2"/>
  <c r="I826" i="2"/>
  <c r="O825" i="2"/>
  <c r="J825" i="2"/>
  <c r="K825" i="2" s="1"/>
  <c r="S824" i="2"/>
  <c r="L825" i="2" l="1"/>
  <c r="M825" i="2" s="1"/>
  <c r="N825" i="2" s="1"/>
  <c r="Q827" i="2"/>
  <c r="R828" i="2"/>
  <c r="I827" i="2"/>
  <c r="O826" i="2"/>
  <c r="J826" i="2"/>
  <c r="K826" i="2" s="1"/>
  <c r="T825" i="2"/>
  <c r="S825" i="2"/>
  <c r="U825" i="2"/>
  <c r="V825" i="2"/>
  <c r="L826" i="2" l="1"/>
  <c r="M826" i="2" s="1"/>
  <c r="N826" i="2" s="1"/>
  <c r="V826" i="2"/>
  <c r="U826" i="2"/>
  <c r="S826" i="2"/>
  <c r="I828" i="2"/>
  <c r="O827" i="2"/>
  <c r="J827" i="2"/>
  <c r="K827" i="2" s="1"/>
  <c r="T826" i="2"/>
  <c r="R829" i="2"/>
  <c r="Q828" i="2"/>
  <c r="L827" i="2" l="1"/>
  <c r="M827" i="2" s="1"/>
  <c r="N827" i="2"/>
  <c r="T827" i="2"/>
  <c r="V827" i="2"/>
  <c r="S827" i="2"/>
  <c r="Q829" i="2"/>
  <c r="R830" i="2"/>
  <c r="O828" i="2"/>
  <c r="I829" i="2"/>
  <c r="J828" i="2"/>
  <c r="K828" i="2" s="1"/>
  <c r="U827" i="2"/>
  <c r="L828" i="2" l="1"/>
  <c r="M828" i="2" s="1"/>
  <c r="N828" i="2" s="1"/>
  <c r="U828" i="2"/>
  <c r="O829" i="2"/>
  <c r="J829" i="2"/>
  <c r="K829" i="2" s="1"/>
  <c r="I830" i="2"/>
  <c r="S828" i="2"/>
  <c r="V828" i="2"/>
  <c r="T828" i="2"/>
  <c r="Q830" i="2"/>
  <c r="R831" i="2"/>
  <c r="L829" i="2" l="1"/>
  <c r="M829" i="2" s="1"/>
  <c r="N829" i="2" s="1"/>
  <c r="U829" i="2" s="1"/>
  <c r="S829" i="2"/>
  <c r="J830" i="2"/>
  <c r="K830" i="2" s="1"/>
  <c r="I831" i="2"/>
  <c r="Q831" i="2"/>
  <c r="R832" i="2"/>
  <c r="V829" i="2" l="1"/>
  <c r="L830" i="2"/>
  <c r="M830" i="2" s="1"/>
  <c r="N830" i="2" s="1"/>
  <c r="Q832" i="2"/>
  <c r="R833" i="2"/>
  <c r="J831" i="2"/>
  <c r="K831" i="2" s="1"/>
  <c r="I832" i="2"/>
  <c r="V830" i="2"/>
  <c r="U830" i="2"/>
  <c r="S830" i="2"/>
  <c r="L831" i="2" l="1"/>
  <c r="M831" i="2" s="1"/>
  <c r="N831" i="2" s="1"/>
  <c r="U831" i="2"/>
  <c r="S831" i="2"/>
  <c r="V831" i="2"/>
  <c r="I833" i="2"/>
  <c r="O832" i="2"/>
  <c r="O831" i="2" s="1"/>
  <c r="O830" i="2" s="1"/>
  <c r="P830" i="2" s="1"/>
  <c r="T829" i="2" s="1"/>
  <c r="T830" i="2" s="1"/>
  <c r="T831" i="2" s="1"/>
  <c r="J832" i="2"/>
  <c r="Q833" i="2"/>
  <c r="R834" i="2"/>
  <c r="T832" i="2" l="1"/>
  <c r="U832" i="2"/>
  <c r="K832" i="2"/>
  <c r="V832" i="2"/>
  <c r="S832" i="2"/>
  <c r="R835" i="2"/>
  <c r="Q834" i="2"/>
  <c r="J833" i="2"/>
  <c r="K833" i="2" s="1"/>
  <c r="I834" i="2"/>
  <c r="L832" i="2" l="1"/>
  <c r="M832" i="2" s="1"/>
  <c r="N832" i="2" s="1"/>
  <c r="L833" i="2"/>
  <c r="M833" i="2" s="1"/>
  <c r="N833" i="2"/>
  <c r="V833" i="2"/>
  <c r="U833" i="2"/>
  <c r="Q835" i="2"/>
  <c r="R836" i="2"/>
  <c r="I835" i="2"/>
  <c r="J834" i="2"/>
  <c r="K834" i="2" s="1"/>
  <c r="S833" i="2"/>
  <c r="T833" i="2"/>
  <c r="L834" i="2" l="1"/>
  <c r="M834" i="2" s="1"/>
  <c r="N834" i="2" s="1"/>
  <c r="S834" i="2"/>
  <c r="T834" i="2"/>
  <c r="R837" i="2"/>
  <c r="Q836" i="2"/>
  <c r="U834" i="2"/>
  <c r="I836" i="2"/>
  <c r="O835" i="2"/>
  <c r="O834" i="2" s="1"/>
  <c r="O833" i="2" s="1"/>
  <c r="P833" i="2" s="1"/>
  <c r="J835" i="2"/>
  <c r="K835" i="2" s="1"/>
  <c r="V834" i="2"/>
  <c r="L835" i="2" l="1"/>
  <c r="M835" i="2" s="1"/>
  <c r="N835" i="2" s="1"/>
  <c r="Q837" i="2"/>
  <c r="R838" i="2"/>
  <c r="J836" i="2"/>
  <c r="K836" i="2" s="1"/>
  <c r="O836" i="2"/>
  <c r="I837" i="2"/>
  <c r="T835" i="2"/>
  <c r="V835" i="2"/>
  <c r="U835" i="2"/>
  <c r="S835" i="2"/>
  <c r="L836" i="2" l="1"/>
  <c r="M836" i="2" s="1"/>
  <c r="N836" i="2" s="1"/>
  <c r="U836" i="2" s="1"/>
  <c r="S836" i="2"/>
  <c r="T836" i="2"/>
  <c r="J837" i="2"/>
  <c r="K837" i="2" s="1"/>
  <c r="O837" i="2"/>
  <c r="I838" i="2"/>
  <c r="R839" i="2"/>
  <c r="Q838" i="2"/>
  <c r="V836" i="2" l="1"/>
  <c r="L837" i="2"/>
  <c r="M837" i="2" s="1"/>
  <c r="N837" i="2" s="1"/>
  <c r="V837" i="2"/>
  <c r="Q839" i="2"/>
  <c r="R840" i="2"/>
  <c r="J838" i="2"/>
  <c r="K838" i="2" s="1"/>
  <c r="I839" i="2"/>
  <c r="U837" i="2"/>
  <c r="S837" i="2"/>
  <c r="L838" i="2" l="1"/>
  <c r="M838" i="2" s="1"/>
  <c r="N838" i="2" s="1"/>
  <c r="U838" i="2"/>
  <c r="Q840" i="2"/>
  <c r="R841" i="2"/>
  <c r="S838" i="2"/>
  <c r="J839" i="2"/>
  <c r="K839" i="2" s="1"/>
  <c r="I840" i="2"/>
  <c r="V838" i="2"/>
  <c r="L839" i="2" l="1"/>
  <c r="M839" i="2" s="1"/>
  <c r="N839" i="2" s="1"/>
  <c r="I841" i="2"/>
  <c r="O840" i="2" s="1"/>
  <c r="O839" i="2" s="1"/>
  <c r="O838" i="2" s="1"/>
  <c r="P838" i="2" s="1"/>
  <c r="T837" i="2" s="1"/>
  <c r="T838" i="2" s="1"/>
  <c r="T839" i="2" s="1"/>
  <c r="J840" i="2"/>
  <c r="K840" i="2" s="1"/>
  <c r="Q841" i="2"/>
  <c r="R842" i="2"/>
  <c r="V839" i="2"/>
  <c r="S839" i="2"/>
  <c r="S840" i="2" s="1"/>
  <c r="U839" i="2"/>
  <c r="L840" i="2" l="1"/>
  <c r="M840" i="2" s="1"/>
  <c r="N840" i="2" s="1"/>
  <c r="U840" i="2"/>
  <c r="V840" i="2"/>
  <c r="T840" i="2"/>
  <c r="I842" i="2"/>
  <c r="O841" i="2"/>
  <c r="J841" i="2"/>
  <c r="K841" i="2" s="1"/>
  <c r="Q842" i="2"/>
  <c r="R843" i="2"/>
  <c r="L841" i="2" l="1"/>
  <c r="M841" i="2" s="1"/>
  <c r="N841" i="2" s="1"/>
  <c r="U841" i="2"/>
  <c r="T841" i="2"/>
  <c r="S841" i="2"/>
  <c r="J842" i="2"/>
  <c r="K842" i="2" s="1"/>
  <c r="O842" i="2"/>
  <c r="I843" i="2"/>
  <c r="V841" i="2"/>
  <c r="R844" i="2"/>
  <c r="Q843" i="2"/>
  <c r="L842" i="2" l="1"/>
  <c r="M842" i="2" s="1"/>
  <c r="N842" i="2" s="1"/>
  <c r="U842" i="2" s="1"/>
  <c r="S842" i="2"/>
  <c r="V842" i="2"/>
  <c r="I844" i="2"/>
  <c r="J843" i="2"/>
  <c r="R845" i="2"/>
  <c r="Q844" i="2"/>
  <c r="S843" i="2" l="1"/>
  <c r="Q845" i="2"/>
  <c r="R846" i="2"/>
  <c r="J844" i="2"/>
  <c r="I845" i="2"/>
  <c r="V843" i="2"/>
  <c r="K843" i="2"/>
  <c r="U843" i="2"/>
  <c r="L843" i="2" l="1"/>
  <c r="M843" i="2" s="1"/>
  <c r="N843" i="2" s="1"/>
  <c r="V844" i="2"/>
  <c r="S844" i="2"/>
  <c r="U844" i="2"/>
  <c r="K844" i="2"/>
  <c r="I846" i="2"/>
  <c r="O845" i="2" s="1"/>
  <c r="O844" i="2" s="1"/>
  <c r="O843" i="2" s="1"/>
  <c r="P843" i="2" s="1"/>
  <c r="T842" i="2" s="1"/>
  <c r="T843" i="2" s="1"/>
  <c r="T844" i="2" s="1"/>
  <c r="J845" i="2"/>
  <c r="R847" i="2"/>
  <c r="Q846" i="2"/>
  <c r="L844" i="2" l="1"/>
  <c r="M844" i="2" s="1"/>
  <c r="N844" i="2" s="1"/>
  <c r="Q847" i="2"/>
  <c r="R848" i="2"/>
  <c r="U845" i="2"/>
  <c r="K845" i="2"/>
  <c r="V845" i="2"/>
  <c r="T845" i="2"/>
  <c r="S845" i="2"/>
  <c r="J846" i="2"/>
  <c r="O846" i="2"/>
  <c r="I847" i="2"/>
  <c r="L845" i="2" l="1"/>
  <c r="M845" i="2" s="1"/>
  <c r="N845" i="2" s="1"/>
  <c r="K846" i="2"/>
  <c r="S846" i="2"/>
  <c r="U846" i="2"/>
  <c r="T846" i="2"/>
  <c r="I848" i="2"/>
  <c r="O847" i="2"/>
  <c r="J847" i="2"/>
  <c r="Q848" i="2"/>
  <c r="R849" i="2"/>
  <c r="L846" i="2" l="1"/>
  <c r="M846" i="2" s="1"/>
  <c r="V846" i="2" s="1"/>
  <c r="J848" i="2"/>
  <c r="K848" i="2" s="1"/>
  <c r="I849" i="2"/>
  <c r="Q849" i="2"/>
  <c r="R850" i="2"/>
  <c r="K847" i="2"/>
  <c r="S847" i="2"/>
  <c r="T847" i="2"/>
  <c r="T848" i="2" s="1"/>
  <c r="U847" i="2"/>
  <c r="L848" i="2" l="1"/>
  <c r="M848" i="2" s="1"/>
  <c r="N848" i="2" s="1"/>
  <c r="L847" i="2"/>
  <c r="M847" i="2" s="1"/>
  <c r="V847" i="2" s="1"/>
  <c r="V848" i="2" s="1"/>
  <c r="N846" i="2"/>
  <c r="U848" i="2"/>
  <c r="R851" i="2"/>
  <c r="Q850" i="2"/>
  <c r="S848" i="2"/>
  <c r="I850" i="2"/>
  <c r="J849" i="2"/>
  <c r="K849" i="2" s="1"/>
  <c r="O849" i="2"/>
  <c r="O848" i="2" s="1"/>
  <c r="P848" i="2" s="1"/>
  <c r="N847" i="2" l="1"/>
  <c r="L849" i="2"/>
  <c r="M849" i="2" s="1"/>
  <c r="N849" i="2" s="1"/>
  <c r="Q851" i="2"/>
  <c r="R852" i="2"/>
  <c r="I851" i="2"/>
  <c r="O850" i="2"/>
  <c r="J850" i="2"/>
  <c r="K850" i="2" s="1"/>
  <c r="S849" i="2"/>
  <c r="U849" i="2"/>
  <c r="T849" i="2"/>
  <c r="V849" i="2"/>
  <c r="L850" i="2" l="1"/>
  <c r="M850" i="2" s="1"/>
  <c r="N850" i="2" s="1"/>
  <c r="V850" i="2"/>
  <c r="T850" i="2"/>
  <c r="O851" i="2"/>
  <c r="I852" i="2"/>
  <c r="J851" i="2"/>
  <c r="U850" i="2"/>
  <c r="S850" i="2"/>
  <c r="Q852" i="2"/>
  <c r="R853" i="2"/>
  <c r="R854" i="2" l="1"/>
  <c r="Q853" i="2"/>
  <c r="U851" i="2"/>
  <c r="S851" i="2"/>
  <c r="K851" i="2"/>
  <c r="J852" i="2"/>
  <c r="I853" i="2"/>
  <c r="L851" i="2" l="1"/>
  <c r="M851" i="2" s="1"/>
  <c r="V851" i="2" s="1"/>
  <c r="I854" i="2"/>
  <c r="J853" i="2"/>
  <c r="U852" i="2"/>
  <c r="S852" i="2"/>
  <c r="K852" i="2"/>
  <c r="V852" i="2"/>
  <c r="R855" i="2"/>
  <c r="Q854" i="2"/>
  <c r="L852" i="2" l="1"/>
  <c r="M852" i="2" s="1"/>
  <c r="N852" i="2" s="1"/>
  <c r="N851" i="2"/>
  <c r="Q855" i="2"/>
  <c r="R856" i="2"/>
  <c r="U853" i="2"/>
  <c r="S853" i="2"/>
  <c r="K853" i="2"/>
  <c r="V853" i="2"/>
  <c r="I855" i="2"/>
  <c r="J854" i="2"/>
  <c r="K854" i="2" s="1"/>
  <c r="O854" i="2"/>
  <c r="O853" i="2" s="1"/>
  <c r="O852" i="2" s="1"/>
  <c r="P852" i="2" s="1"/>
  <c r="T851" i="2" s="1"/>
  <c r="T852" i="2" s="1"/>
  <c r="T853" i="2" s="1"/>
  <c r="T854" i="2" s="1"/>
  <c r="L853" i="2" l="1"/>
  <c r="M853" i="2" s="1"/>
  <c r="N853" i="2" s="1"/>
  <c r="L854" i="2"/>
  <c r="M854" i="2" s="1"/>
  <c r="N854" i="2" s="1"/>
  <c r="S854" i="2"/>
  <c r="J855" i="2"/>
  <c r="K855" i="2" s="1"/>
  <c r="O855" i="2"/>
  <c r="I856" i="2"/>
  <c r="V854" i="2"/>
  <c r="U854" i="2"/>
  <c r="Q856" i="2"/>
  <c r="R857" i="2"/>
  <c r="L855" i="2" l="1"/>
  <c r="M855" i="2" s="1"/>
  <c r="N855" i="2" s="1"/>
  <c r="U855" i="2"/>
  <c r="V855" i="2"/>
  <c r="S855" i="2"/>
  <c r="Q857" i="2"/>
  <c r="R858" i="2"/>
  <c r="I857" i="2"/>
  <c r="O856" i="2"/>
  <c r="J856" i="2"/>
  <c r="K856" i="2" s="1"/>
  <c r="T855" i="2"/>
  <c r="L856" i="2" l="1"/>
  <c r="M856" i="2" s="1"/>
  <c r="N856" i="2" s="1"/>
  <c r="U856" i="2"/>
  <c r="J857" i="2"/>
  <c r="K857" i="2" s="1"/>
  <c r="I858" i="2"/>
  <c r="O857" i="2"/>
  <c r="S856" i="2"/>
  <c r="T856" i="2"/>
  <c r="R859" i="2"/>
  <c r="Q858" i="2"/>
  <c r="V856" i="2"/>
  <c r="L857" i="2" l="1"/>
  <c r="M857" i="2" s="1"/>
  <c r="N857" i="2" s="1"/>
  <c r="T857" i="2"/>
  <c r="V857" i="2"/>
  <c r="S857" i="2"/>
  <c r="Q859" i="2"/>
  <c r="R860" i="2"/>
  <c r="J858" i="2"/>
  <c r="O858" i="2"/>
  <c r="I859" i="2"/>
  <c r="U857" i="2"/>
  <c r="J859" i="2" l="1"/>
  <c r="I860" i="2"/>
  <c r="O859" i="2"/>
  <c r="T858" i="2"/>
  <c r="K858" i="2"/>
  <c r="S858" i="2"/>
  <c r="V858" i="2"/>
  <c r="U858" i="2"/>
  <c r="Q860" i="2"/>
  <c r="R861" i="2"/>
  <c r="L858" i="2" l="1"/>
  <c r="M858" i="2" s="1"/>
  <c r="N858" i="2" s="1"/>
  <c r="R862" i="2"/>
  <c r="Q861" i="2"/>
  <c r="J860" i="2"/>
  <c r="O860" i="2"/>
  <c r="I861" i="2"/>
  <c r="K859" i="2"/>
  <c r="V859" i="2"/>
  <c r="U859" i="2"/>
  <c r="T859" i="2"/>
  <c r="S859" i="2"/>
  <c r="L859" i="2" l="1"/>
  <c r="M859" i="2" s="1"/>
  <c r="N859" i="2" s="1"/>
  <c r="S860" i="2"/>
  <c r="K860" i="2"/>
  <c r="I862" i="2"/>
  <c r="J861" i="2"/>
  <c r="R863" i="2"/>
  <c r="Q862" i="2"/>
  <c r="L860" i="2" l="1"/>
  <c r="M860" i="2" s="1"/>
  <c r="S861" i="2"/>
  <c r="K861" i="2"/>
  <c r="I863" i="2"/>
  <c r="J862" i="2"/>
  <c r="Q863" i="2"/>
  <c r="R864" i="2"/>
  <c r="N860" i="2" l="1"/>
  <c r="U860" i="2" s="1"/>
  <c r="U861" i="2" s="1"/>
  <c r="V860" i="2"/>
  <c r="V861" i="2" s="1"/>
  <c r="L861" i="2"/>
  <c r="M861" i="2" s="1"/>
  <c r="N861" i="2" s="1"/>
  <c r="U862" i="2"/>
  <c r="K862" i="2"/>
  <c r="S862" i="2"/>
  <c r="V862" i="2"/>
  <c r="R865" i="2"/>
  <c r="Q864" i="2"/>
  <c r="I864" i="2"/>
  <c r="O863" i="2" s="1"/>
  <c r="O862" i="2" s="1"/>
  <c r="O861" i="2" s="1"/>
  <c r="P861" i="2" s="1"/>
  <c r="T860" i="2" s="1"/>
  <c r="T861" i="2" s="1"/>
  <c r="T862" i="2" s="1"/>
  <c r="J863" i="2"/>
  <c r="L862" i="2" l="1"/>
  <c r="M862" i="2" s="1"/>
  <c r="N862" i="2" s="1"/>
  <c r="R866" i="2"/>
  <c r="Q865" i="2"/>
  <c r="O864" i="2"/>
  <c r="J864" i="2"/>
  <c r="I865" i="2"/>
  <c r="S863" i="2"/>
  <c r="T863" i="2"/>
  <c r="V863" i="2"/>
  <c r="U863" i="2"/>
  <c r="K863" i="2"/>
  <c r="L863" i="2" l="1"/>
  <c r="M863" i="2" s="1"/>
  <c r="N863" i="2" s="1"/>
  <c r="K864" i="2"/>
  <c r="T864" i="2"/>
  <c r="S864" i="2"/>
  <c r="V864" i="2"/>
  <c r="U864" i="2"/>
  <c r="O865" i="2"/>
  <c r="J865" i="2"/>
  <c r="I866" i="2"/>
  <c r="R867" i="2"/>
  <c r="Q866" i="2"/>
  <c r="L864" i="2" l="1"/>
  <c r="M864" i="2" s="1"/>
  <c r="N864" i="2" s="1"/>
  <c r="O866" i="2"/>
  <c r="I867" i="2"/>
  <c r="J866" i="2"/>
  <c r="T865" i="2"/>
  <c r="K865" i="2"/>
  <c r="S865" i="2"/>
  <c r="V865" i="2"/>
  <c r="U865" i="2"/>
  <c r="R868" i="2"/>
  <c r="Q867" i="2"/>
  <c r="L865" i="2" l="1"/>
  <c r="M865" i="2" s="1"/>
  <c r="N865" i="2" s="1"/>
  <c r="T866" i="2"/>
  <c r="K866" i="2"/>
  <c r="V866" i="2"/>
  <c r="U866" i="2"/>
  <c r="S866" i="2"/>
  <c r="I868" i="2"/>
  <c r="J867" i="2"/>
  <c r="O867" i="2"/>
  <c r="Q868" i="2"/>
  <c r="R869" i="2"/>
  <c r="L866" i="2" l="1"/>
  <c r="M866" i="2" s="1"/>
  <c r="N866" i="2" s="1"/>
  <c r="T867" i="2"/>
  <c r="S867" i="2"/>
  <c r="K867" i="2"/>
  <c r="U867" i="2"/>
  <c r="R870" i="2"/>
  <c r="Q869" i="2"/>
  <c r="J868" i="2"/>
  <c r="K868" i="2" s="1"/>
  <c r="I869" i="2"/>
  <c r="L868" i="2" l="1"/>
  <c r="M868" i="2" s="1"/>
  <c r="N868" i="2" s="1"/>
  <c r="L867" i="2"/>
  <c r="M867" i="2" s="1"/>
  <c r="V867" i="2" s="1"/>
  <c r="V868" i="2" s="1"/>
  <c r="U868" i="2"/>
  <c r="S868" i="2"/>
  <c r="J869" i="2"/>
  <c r="K869" i="2" s="1"/>
  <c r="I870" i="2"/>
  <c r="R871" i="2"/>
  <c r="Q870" i="2"/>
  <c r="T868" i="2"/>
  <c r="N867" i="2" l="1"/>
  <c r="L869" i="2"/>
  <c r="M869" i="2" s="1"/>
  <c r="N869" i="2" s="1"/>
  <c r="T869" i="2"/>
  <c r="S869" i="2"/>
  <c r="Q871" i="2"/>
  <c r="R872" i="2"/>
  <c r="V869" i="2"/>
  <c r="I871" i="2"/>
  <c r="J870" i="2"/>
  <c r="K870" i="2" s="1"/>
  <c r="O870" i="2"/>
  <c r="O869" i="2" s="1"/>
  <c r="O868" i="2" s="1"/>
  <c r="P868" i="2" s="1"/>
  <c r="U869" i="2"/>
  <c r="L870" i="2" l="1"/>
  <c r="M870" i="2" s="1"/>
  <c r="N870" i="2" s="1"/>
  <c r="Q872" i="2"/>
  <c r="R873" i="2"/>
  <c r="O871" i="2"/>
  <c r="I872" i="2"/>
  <c r="J871" i="2"/>
  <c r="K871" i="2" s="1"/>
  <c r="S870" i="2"/>
  <c r="U870" i="2"/>
  <c r="V870" i="2"/>
  <c r="T870" i="2"/>
  <c r="L871" i="2" l="1"/>
  <c r="M871" i="2" s="1"/>
  <c r="N871" i="2" s="1"/>
  <c r="I873" i="2"/>
  <c r="O872" i="2"/>
  <c r="J872" i="2"/>
  <c r="K872" i="2" s="1"/>
  <c r="U871" i="2"/>
  <c r="T871" i="2"/>
  <c r="V871" i="2"/>
  <c r="S871" i="2"/>
  <c r="R874" i="2"/>
  <c r="Q873" i="2"/>
  <c r="L872" i="2" l="1"/>
  <c r="M872" i="2" s="1"/>
  <c r="N872" i="2" s="1"/>
  <c r="S872" i="2"/>
  <c r="U872" i="2"/>
  <c r="Q874" i="2"/>
  <c r="R875" i="2"/>
  <c r="V872" i="2"/>
  <c r="T872" i="2"/>
  <c r="O873" i="2"/>
  <c r="J873" i="2"/>
  <c r="K873" i="2" s="1"/>
  <c r="I874" i="2"/>
  <c r="L873" i="2" l="1"/>
  <c r="M873" i="2" s="1"/>
  <c r="N873" i="2" s="1"/>
  <c r="V873" i="2"/>
  <c r="U873" i="2"/>
  <c r="J874" i="2"/>
  <c r="K874" i="2" s="1"/>
  <c r="O874" i="2"/>
  <c r="I875" i="2"/>
  <c r="S873" i="2"/>
  <c r="T873" i="2"/>
  <c r="Q875" i="2"/>
  <c r="R876" i="2"/>
  <c r="L874" i="2" l="1"/>
  <c r="M874" i="2" s="1"/>
  <c r="N874" i="2" s="1"/>
  <c r="T874" i="2"/>
  <c r="Q876" i="2"/>
  <c r="R877" i="2"/>
  <c r="O875" i="2"/>
  <c r="I876" i="2"/>
  <c r="J875" i="2"/>
  <c r="K875" i="2" s="1"/>
  <c r="V874" i="2"/>
  <c r="S874" i="2"/>
  <c r="U874" i="2"/>
  <c r="L875" i="2" l="1"/>
  <c r="M875" i="2" s="1"/>
  <c r="N875" i="2" s="1"/>
  <c r="S875" i="2"/>
  <c r="V875" i="2"/>
  <c r="Q877" i="2"/>
  <c r="R878" i="2"/>
  <c r="U875" i="2"/>
  <c r="I877" i="2"/>
  <c r="J876" i="2"/>
  <c r="O876" i="2"/>
  <c r="T875" i="2"/>
  <c r="K876" i="2" l="1"/>
  <c r="S876" i="2"/>
  <c r="I878" i="2"/>
  <c r="J877" i="2"/>
  <c r="K877" i="2" s="1"/>
  <c r="Q878" i="2"/>
  <c r="R879" i="2"/>
  <c r="L876" i="2" l="1"/>
  <c r="M876" i="2" s="1"/>
  <c r="V876" i="2" s="1"/>
  <c r="L877" i="2"/>
  <c r="M877" i="2" s="1"/>
  <c r="N877" i="2" s="1"/>
  <c r="U877" i="2" s="1"/>
  <c r="S877" i="2"/>
  <c r="R880" i="2"/>
  <c r="Q879" i="2"/>
  <c r="J878" i="2"/>
  <c r="K878" i="2" s="1"/>
  <c r="I879" i="2"/>
  <c r="V877" i="2" l="1"/>
  <c r="N876" i="2"/>
  <c r="U876" i="2" s="1"/>
  <c r="L878" i="2"/>
  <c r="M878" i="2" s="1"/>
  <c r="N878" i="2"/>
  <c r="V878" i="2"/>
  <c r="I880" i="2"/>
  <c r="J879" i="2"/>
  <c r="K879" i="2" s="1"/>
  <c r="S878" i="2"/>
  <c r="U878" i="2"/>
  <c r="Q880" i="2"/>
  <c r="R881" i="2"/>
  <c r="L879" i="2" l="1"/>
  <c r="M879" i="2" s="1"/>
  <c r="N879" i="2" s="1"/>
  <c r="U879" i="2"/>
  <c r="J880" i="2"/>
  <c r="K880" i="2" s="1"/>
  <c r="I881" i="2"/>
  <c r="O880" i="2" s="1"/>
  <c r="O879" i="2" s="1"/>
  <c r="O878" i="2" s="1"/>
  <c r="Q881" i="2"/>
  <c r="R882" i="2"/>
  <c r="S879" i="2"/>
  <c r="V879" i="2"/>
  <c r="O877" i="2" l="1"/>
  <c r="P877" i="2" s="1"/>
  <c r="T876" i="2" s="1"/>
  <c r="P878" i="2"/>
  <c r="T877" i="2" s="1"/>
  <c r="T878" i="2" s="1"/>
  <c r="T879" i="2" s="1"/>
  <c r="T880" i="2" s="1"/>
  <c r="L880" i="2"/>
  <c r="M880" i="2" s="1"/>
  <c r="N880" i="2" s="1"/>
  <c r="S880" i="2"/>
  <c r="Q882" i="2"/>
  <c r="R883" i="2"/>
  <c r="V880" i="2"/>
  <c r="I882" i="2"/>
  <c r="J881" i="2"/>
  <c r="K881" i="2" s="1"/>
  <c r="O881" i="2"/>
  <c r="U880" i="2"/>
  <c r="L881" i="2" l="1"/>
  <c r="M881" i="2" s="1"/>
  <c r="N881" i="2" s="1"/>
  <c r="U881" i="2"/>
  <c r="J882" i="2"/>
  <c r="K882" i="2" s="1"/>
  <c r="I883" i="2"/>
  <c r="O882" i="2"/>
  <c r="S881" i="2"/>
  <c r="R884" i="2"/>
  <c r="Q883" i="2"/>
  <c r="V881" i="2"/>
  <c r="T881" i="2"/>
  <c r="L882" i="2" l="1"/>
  <c r="M882" i="2" s="1"/>
  <c r="N882" i="2" s="1"/>
  <c r="V882" i="2"/>
  <c r="T882" i="2"/>
  <c r="U882" i="2"/>
  <c r="S882" i="2"/>
  <c r="O883" i="2"/>
  <c r="I884" i="2"/>
  <c r="J883" i="2"/>
  <c r="K883" i="2" s="1"/>
  <c r="Q884" i="2"/>
  <c r="R885" i="2"/>
  <c r="L883" i="2" l="1"/>
  <c r="M883" i="2" s="1"/>
  <c r="N883" i="2" s="1"/>
  <c r="T883" i="2"/>
  <c r="J884" i="2"/>
  <c r="O884" i="2"/>
  <c r="I885" i="2"/>
  <c r="V883" i="2"/>
  <c r="S883" i="2"/>
  <c r="R886" i="2"/>
  <c r="Q885" i="2"/>
  <c r="U883" i="2"/>
  <c r="T884" i="2" l="1"/>
  <c r="V884" i="2"/>
  <c r="R887" i="2"/>
  <c r="Q886" i="2"/>
  <c r="I886" i="2"/>
  <c r="O885" i="2"/>
  <c r="J885" i="2"/>
  <c r="S884" i="2"/>
  <c r="K884" i="2"/>
  <c r="U884" i="2"/>
  <c r="L884" i="2" l="1"/>
  <c r="M884" i="2" s="1"/>
  <c r="N884" i="2" s="1"/>
  <c r="O886" i="2"/>
  <c r="J886" i="2"/>
  <c r="I887" i="2"/>
  <c r="U885" i="2"/>
  <c r="S885" i="2"/>
  <c r="T885" i="2"/>
  <c r="V885" i="2"/>
  <c r="K885" i="2"/>
  <c r="Q887" i="2"/>
  <c r="R888" i="2"/>
  <c r="L885" i="2" l="1"/>
  <c r="M885" i="2" s="1"/>
  <c r="N885" i="2" s="1"/>
  <c r="I888" i="2"/>
  <c r="J887" i="2"/>
  <c r="O887" i="2"/>
  <c r="Q888" i="2"/>
  <c r="R889" i="2"/>
  <c r="S886" i="2"/>
  <c r="K886" i="2"/>
  <c r="V886" i="2"/>
  <c r="U886" i="2"/>
  <c r="T886" i="2"/>
  <c r="L886" i="2" l="1"/>
  <c r="M886" i="2" s="1"/>
  <c r="N886" i="2" s="1"/>
  <c r="K887" i="2"/>
  <c r="S887" i="2"/>
  <c r="Q889" i="2"/>
  <c r="R890" i="2"/>
  <c r="J888" i="2"/>
  <c r="I889" i="2"/>
  <c r="L887" i="2" l="1"/>
  <c r="M887" i="2" s="1"/>
  <c r="I890" i="2"/>
  <c r="J889" i="2"/>
  <c r="S888" i="2"/>
  <c r="K888" i="2"/>
  <c r="R891" i="2"/>
  <c r="Q890" i="2"/>
  <c r="N887" i="2" l="1"/>
  <c r="U887" i="2" s="1"/>
  <c r="U888" i="2" s="1"/>
  <c r="V887" i="2"/>
  <c r="L888" i="2"/>
  <c r="M888" i="2" s="1"/>
  <c r="V888" i="2" s="1"/>
  <c r="I891" i="2"/>
  <c r="J890" i="2"/>
  <c r="K890" i="2" s="1"/>
  <c r="R892" i="2"/>
  <c r="Q891" i="2"/>
  <c r="U889" i="2"/>
  <c r="K889" i="2"/>
  <c r="S889" i="2"/>
  <c r="L890" i="2" l="1"/>
  <c r="M890" i="2" s="1"/>
  <c r="N890" i="2" s="1"/>
  <c r="N888" i="2"/>
  <c r="L889" i="2"/>
  <c r="M889" i="2" s="1"/>
  <c r="V889" i="2" s="1"/>
  <c r="V890" i="2" s="1"/>
  <c r="U890" i="2"/>
  <c r="I892" i="2"/>
  <c r="J891" i="2"/>
  <c r="K891" i="2" s="1"/>
  <c r="S890" i="2"/>
  <c r="R893" i="2"/>
  <c r="Q892" i="2"/>
  <c r="L891" i="2" l="1"/>
  <c r="M891" i="2" s="1"/>
  <c r="N891" i="2" s="1"/>
  <c r="S891" i="2"/>
  <c r="N889" i="2"/>
  <c r="U891" i="2"/>
  <c r="R894" i="2"/>
  <c r="Q893" i="2"/>
  <c r="I893" i="2"/>
  <c r="O892" i="2"/>
  <c r="O891" i="2" s="1"/>
  <c r="O890" i="2" s="1"/>
  <c r="J892" i="2"/>
  <c r="K892" i="2" s="1"/>
  <c r="V891" i="2"/>
  <c r="P890" i="2" l="1"/>
  <c r="O889" i="2"/>
  <c r="O888" i="2" s="1"/>
  <c r="P888" i="2" s="1"/>
  <c r="T887" i="2" s="1"/>
  <c r="T888" i="2" s="1"/>
  <c r="T889" i="2" s="1"/>
  <c r="T890" i="2" s="1"/>
  <c r="T891" i="2" s="1"/>
  <c r="T892" i="2" s="1"/>
  <c r="L892" i="2"/>
  <c r="M892" i="2" s="1"/>
  <c r="N892" i="2" s="1"/>
  <c r="V892" i="2"/>
  <c r="U892" i="2"/>
  <c r="S892" i="2"/>
  <c r="O893" i="2"/>
  <c r="J893" i="2"/>
  <c r="K893" i="2" s="1"/>
  <c r="I894" i="2"/>
  <c r="Q894" i="2"/>
  <c r="R895" i="2"/>
  <c r="L893" i="2" l="1"/>
  <c r="M893" i="2" s="1"/>
  <c r="N893" i="2" s="1"/>
  <c r="S893" i="2"/>
  <c r="V893" i="2"/>
  <c r="T893" i="2"/>
  <c r="O894" i="2"/>
  <c r="J894" i="2"/>
  <c r="K894" i="2" s="1"/>
  <c r="I895" i="2"/>
  <c r="U893" i="2"/>
  <c r="Q895" i="2"/>
  <c r="R896" i="2"/>
  <c r="L894" i="2" l="1"/>
  <c r="M894" i="2" s="1"/>
  <c r="N894" i="2" s="1"/>
  <c r="Q896" i="2"/>
  <c r="R897" i="2"/>
  <c r="J895" i="2"/>
  <c r="K895" i="2" s="1"/>
  <c r="O895" i="2"/>
  <c r="I896" i="2"/>
  <c r="U894" i="2"/>
  <c r="V894" i="2"/>
  <c r="V895" i="2" s="1"/>
  <c r="S894" i="2"/>
  <c r="T894" i="2"/>
  <c r="L895" i="2" l="1"/>
  <c r="M895" i="2" s="1"/>
  <c r="N895" i="2" s="1"/>
  <c r="T895" i="2"/>
  <c r="I897" i="2"/>
  <c r="O896" i="2"/>
  <c r="J896" i="2"/>
  <c r="K896" i="2" s="1"/>
  <c r="S895" i="2"/>
  <c r="U895" i="2"/>
  <c r="R898" i="2"/>
  <c r="Q897" i="2"/>
  <c r="L896" i="2" l="1"/>
  <c r="M896" i="2" s="1"/>
  <c r="N896" i="2" s="1"/>
  <c r="U896" i="2" s="1"/>
  <c r="S896" i="2"/>
  <c r="Q898" i="2"/>
  <c r="R899" i="2"/>
  <c r="J897" i="2"/>
  <c r="K897" i="2" s="1"/>
  <c r="I898" i="2"/>
  <c r="V896" i="2" l="1"/>
  <c r="L897" i="2"/>
  <c r="M897" i="2" s="1"/>
  <c r="N897" i="2" s="1"/>
  <c r="Q899" i="2"/>
  <c r="R900" i="2"/>
  <c r="V897" i="2"/>
  <c r="I899" i="2"/>
  <c r="J898" i="2"/>
  <c r="K898" i="2" s="1"/>
  <c r="U897" i="2"/>
  <c r="S897" i="2"/>
  <c r="L898" i="2" l="1"/>
  <c r="M898" i="2" s="1"/>
  <c r="N898" i="2" s="1"/>
  <c r="U898" i="2"/>
  <c r="V898" i="2"/>
  <c r="R901" i="2"/>
  <c r="Q900" i="2"/>
  <c r="J899" i="2"/>
  <c r="K899" i="2" s="1"/>
  <c r="I900" i="2"/>
  <c r="O899" i="2" s="1"/>
  <c r="O898" i="2" s="1"/>
  <c r="O897" i="2" s="1"/>
  <c r="P897" i="2" s="1"/>
  <c r="T896" i="2" s="1"/>
  <c r="T897" i="2" s="1"/>
  <c r="T898" i="2" s="1"/>
  <c r="T899" i="2" s="1"/>
  <c r="S898" i="2"/>
  <c r="L899" i="2" l="1"/>
  <c r="M899" i="2" s="1"/>
  <c r="N899" i="2" s="1"/>
  <c r="S899" i="2"/>
  <c r="V899" i="2"/>
  <c r="R902" i="2"/>
  <c r="Q901" i="2"/>
  <c r="I901" i="2"/>
  <c r="J900" i="2"/>
  <c r="K900" i="2" s="1"/>
  <c r="O900" i="2"/>
  <c r="U899" i="2"/>
  <c r="L900" i="2" l="1"/>
  <c r="M900" i="2" s="1"/>
  <c r="N900" i="2" s="1"/>
  <c r="V900" i="2"/>
  <c r="U900" i="2"/>
  <c r="S900" i="2"/>
  <c r="T900" i="2"/>
  <c r="O901" i="2"/>
  <c r="J901" i="2"/>
  <c r="K901" i="2" s="1"/>
  <c r="I902" i="2"/>
  <c r="R903" i="2"/>
  <c r="Q902" i="2"/>
  <c r="L901" i="2" l="1"/>
  <c r="M901" i="2" s="1"/>
  <c r="N901" i="2" s="1"/>
  <c r="T901" i="2"/>
  <c r="S901" i="2"/>
  <c r="Q903" i="2"/>
  <c r="R904" i="2"/>
  <c r="I903" i="2"/>
  <c r="O902" i="2"/>
  <c r="J902" i="2"/>
  <c r="U901" i="2"/>
  <c r="V901" i="2"/>
  <c r="T902" i="2" l="1"/>
  <c r="K902" i="2"/>
  <c r="U902" i="2"/>
  <c r="S902" i="2"/>
  <c r="V902" i="2"/>
  <c r="O903" i="2"/>
  <c r="I904" i="2"/>
  <c r="J903" i="2"/>
  <c r="R905" i="2"/>
  <c r="Q904" i="2"/>
  <c r="L902" i="2" l="1"/>
  <c r="M902" i="2" s="1"/>
  <c r="N902" i="2" s="1"/>
  <c r="S903" i="2"/>
  <c r="T903" i="2"/>
  <c r="U903" i="2"/>
  <c r="V903" i="2"/>
  <c r="K903" i="2"/>
  <c r="I905" i="2"/>
  <c r="J904" i="2"/>
  <c r="O904" i="2"/>
  <c r="R906" i="2"/>
  <c r="Q905" i="2"/>
  <c r="L903" i="2" l="1"/>
  <c r="M903" i="2" s="1"/>
  <c r="N903" i="2" s="1"/>
  <c r="R907" i="2"/>
  <c r="Q906" i="2"/>
  <c r="U904" i="2"/>
  <c r="K904" i="2"/>
  <c r="T904" i="2"/>
  <c r="S904" i="2"/>
  <c r="J905" i="2"/>
  <c r="K905" i="2" s="1"/>
  <c r="I906" i="2"/>
  <c r="L904" i="2" l="1"/>
  <c r="M904" i="2" s="1"/>
  <c r="V904" i="2" s="1"/>
  <c r="V905" i="2" s="1"/>
  <c r="L905" i="2"/>
  <c r="M905" i="2" s="1"/>
  <c r="N905" i="2" s="1"/>
  <c r="S905" i="2"/>
  <c r="I907" i="2"/>
  <c r="O906" i="2"/>
  <c r="O905" i="2" s="1"/>
  <c r="P905" i="2" s="1"/>
  <c r="J906" i="2"/>
  <c r="K906" i="2" s="1"/>
  <c r="U905" i="2"/>
  <c r="T905" i="2"/>
  <c r="Q907" i="2"/>
  <c r="R908" i="2"/>
  <c r="N904" i="2" l="1"/>
  <c r="L906" i="2"/>
  <c r="M906" i="2" s="1"/>
  <c r="N906" i="2" s="1"/>
  <c r="U906" i="2" s="1"/>
  <c r="S906" i="2"/>
  <c r="R909" i="2"/>
  <c r="Q908" i="2"/>
  <c r="I908" i="2"/>
  <c r="J907" i="2"/>
  <c r="K907" i="2" s="1"/>
  <c r="V906" i="2" l="1"/>
  <c r="L907" i="2"/>
  <c r="M907" i="2" s="1"/>
  <c r="N907" i="2" s="1"/>
  <c r="Q909" i="2"/>
  <c r="R910" i="2"/>
  <c r="S907" i="2"/>
  <c r="I909" i="2"/>
  <c r="J908" i="2"/>
  <c r="K908" i="2" s="1"/>
  <c r="U907" i="2"/>
  <c r="V907" i="2"/>
  <c r="L908" i="2" l="1"/>
  <c r="M908" i="2" s="1"/>
  <c r="N908" i="2" s="1"/>
  <c r="S908" i="2"/>
  <c r="U908" i="2"/>
  <c r="V908" i="2"/>
  <c r="J909" i="2"/>
  <c r="K909" i="2" s="1"/>
  <c r="I910" i="2"/>
  <c r="O909" i="2" s="1"/>
  <c r="O908" i="2" s="1"/>
  <c r="O907" i="2" s="1"/>
  <c r="P907" i="2" s="1"/>
  <c r="T906" i="2" s="1"/>
  <c r="T907" i="2" s="1"/>
  <c r="T908" i="2" s="1"/>
  <c r="R911" i="2"/>
  <c r="Q910" i="2"/>
  <c r="L909" i="2" l="1"/>
  <c r="M909" i="2" s="1"/>
  <c r="N909" i="2" s="1"/>
  <c r="R912" i="2"/>
  <c r="Q911" i="2"/>
  <c r="S909" i="2"/>
  <c r="U909" i="2"/>
  <c r="T909" i="2"/>
  <c r="J910" i="2"/>
  <c r="K910" i="2" s="1"/>
  <c r="I911" i="2"/>
  <c r="O910" i="2"/>
  <c r="V909" i="2"/>
  <c r="L910" i="2" l="1"/>
  <c r="M910" i="2" s="1"/>
  <c r="N910" i="2" s="1"/>
  <c r="V910" i="2"/>
  <c r="U910" i="2"/>
  <c r="I912" i="2"/>
  <c r="O911" i="2"/>
  <c r="J911" i="2"/>
  <c r="K911" i="2" s="1"/>
  <c r="S910" i="2"/>
  <c r="T910" i="2"/>
  <c r="R913" i="2"/>
  <c r="Q912" i="2"/>
  <c r="L911" i="2" l="1"/>
  <c r="M911" i="2" s="1"/>
  <c r="N911" i="2" s="1"/>
  <c r="R914" i="2"/>
  <c r="Q913" i="2"/>
  <c r="O912" i="2"/>
  <c r="I913" i="2"/>
  <c r="J912" i="2"/>
  <c r="K912" i="2" s="1"/>
  <c r="T911" i="2"/>
  <c r="S911" i="2"/>
  <c r="U911" i="2"/>
  <c r="V911" i="2"/>
  <c r="V912" i="2" l="1"/>
  <c r="L912" i="2"/>
  <c r="M912" i="2" s="1"/>
  <c r="N912" i="2" s="1"/>
  <c r="T912" i="2"/>
  <c r="U912" i="2"/>
  <c r="O913" i="2"/>
  <c r="I914" i="2"/>
  <c r="J913" i="2"/>
  <c r="K913" i="2" s="1"/>
  <c r="S912" i="2"/>
  <c r="Q914" i="2"/>
  <c r="R915" i="2"/>
  <c r="L913" i="2" l="1"/>
  <c r="M913" i="2" s="1"/>
  <c r="N913" i="2" s="1"/>
  <c r="S913" i="2"/>
  <c r="U913" i="2"/>
  <c r="V913" i="2"/>
  <c r="Q915" i="2"/>
  <c r="R916" i="2"/>
  <c r="O914" i="2"/>
  <c r="J914" i="2"/>
  <c r="K914" i="2" s="1"/>
  <c r="I915" i="2"/>
  <c r="T913" i="2"/>
  <c r="L914" i="2" l="1"/>
  <c r="M914" i="2" s="1"/>
  <c r="N914" i="2" s="1"/>
  <c r="V914" i="2"/>
  <c r="T914" i="2"/>
  <c r="O915" i="2"/>
  <c r="J915" i="2"/>
  <c r="K915" i="2" s="1"/>
  <c r="I916" i="2"/>
  <c r="U914" i="2"/>
  <c r="R917" i="2"/>
  <c r="Q916" i="2"/>
  <c r="S914" i="2"/>
  <c r="L915" i="2" l="1"/>
  <c r="M915" i="2" s="1"/>
  <c r="N915" i="2" s="1"/>
  <c r="T915" i="2"/>
  <c r="S915" i="2"/>
  <c r="U915" i="2"/>
  <c r="V915" i="2"/>
  <c r="R918" i="2"/>
  <c r="Q917" i="2"/>
  <c r="I917" i="2"/>
  <c r="J916" i="2"/>
  <c r="K916" i="2" s="1"/>
  <c r="O916" i="2"/>
  <c r="L916" i="2" l="1"/>
  <c r="M916" i="2" s="1"/>
  <c r="N916" i="2" s="1"/>
  <c r="T916" i="2"/>
  <c r="U916" i="2"/>
  <c r="S916" i="2"/>
  <c r="J917" i="2"/>
  <c r="K917" i="2" s="1"/>
  <c r="I918" i="2"/>
  <c r="O917" i="2"/>
  <c r="R919" i="2"/>
  <c r="Q918" i="2"/>
  <c r="V916" i="2"/>
  <c r="L917" i="2" l="1"/>
  <c r="M917" i="2" s="1"/>
  <c r="N917" i="2" s="1"/>
  <c r="V917" i="2"/>
  <c r="U917" i="2"/>
  <c r="I919" i="2"/>
  <c r="J918" i="2"/>
  <c r="O918" i="2"/>
  <c r="Q919" i="2"/>
  <c r="R920" i="2"/>
  <c r="T917" i="2"/>
  <c r="S917" i="2"/>
  <c r="K918" i="2" l="1"/>
  <c r="S918" i="2"/>
  <c r="R921" i="2"/>
  <c r="Q920" i="2"/>
  <c r="J919" i="2"/>
  <c r="K919" i="2" s="1"/>
  <c r="I920" i="2"/>
  <c r="L919" i="2" l="1"/>
  <c r="M919" i="2" s="1"/>
  <c r="N919" i="2" s="1"/>
  <c r="U919" i="2" s="1"/>
  <c r="L918" i="2"/>
  <c r="M918" i="2" s="1"/>
  <c r="Q921" i="2"/>
  <c r="R922" i="2"/>
  <c r="I921" i="2"/>
  <c r="J920" i="2"/>
  <c r="K920" i="2" s="1"/>
  <c r="S919" i="2"/>
  <c r="V919" i="2" l="1"/>
  <c r="N918" i="2"/>
  <c r="U918" i="2" s="1"/>
  <c r="V918" i="2"/>
  <c r="L920" i="2"/>
  <c r="M920" i="2" s="1"/>
  <c r="N920" i="2" s="1"/>
  <c r="S920" i="2"/>
  <c r="V920" i="2"/>
  <c r="Q922" i="2"/>
  <c r="R923" i="2"/>
  <c r="U920" i="2"/>
  <c r="I922" i="2"/>
  <c r="J921" i="2"/>
  <c r="K921" i="2" s="1"/>
  <c r="L921" i="2" l="1"/>
  <c r="M921" i="2" s="1"/>
  <c r="N921" i="2" s="1"/>
  <c r="V921" i="2"/>
  <c r="U921" i="2"/>
  <c r="Q923" i="2"/>
  <c r="R924" i="2"/>
  <c r="I923" i="2"/>
  <c r="O922" i="2"/>
  <c r="O921" i="2" s="1"/>
  <c r="O920" i="2" s="1"/>
  <c r="J922" i="2"/>
  <c r="K922" i="2" s="1"/>
  <c r="S921" i="2"/>
  <c r="O919" i="2" l="1"/>
  <c r="P919" i="2" s="1"/>
  <c r="T918" i="2" s="1"/>
  <c r="P920" i="2"/>
  <c r="T919" i="2" s="1"/>
  <c r="T920" i="2" s="1"/>
  <c r="T921" i="2" s="1"/>
  <c r="T922" i="2" s="1"/>
  <c r="L922" i="2"/>
  <c r="M922" i="2" s="1"/>
  <c r="N922" i="2" s="1"/>
  <c r="S922" i="2"/>
  <c r="V922" i="2"/>
  <c r="U922" i="2"/>
  <c r="O923" i="2"/>
  <c r="J923" i="2"/>
  <c r="K923" i="2" s="1"/>
  <c r="I924" i="2"/>
  <c r="Q924" i="2"/>
  <c r="R925" i="2"/>
  <c r="L923" i="2" l="1"/>
  <c r="M923" i="2" s="1"/>
  <c r="N923" i="2" s="1"/>
  <c r="V923" i="2"/>
  <c r="S923" i="2"/>
  <c r="U923" i="2"/>
  <c r="Q925" i="2"/>
  <c r="R926" i="2"/>
  <c r="I925" i="2"/>
  <c r="O924" i="2"/>
  <c r="J924" i="2"/>
  <c r="K924" i="2" s="1"/>
  <c r="T923" i="2"/>
  <c r="L924" i="2" l="1"/>
  <c r="M924" i="2" s="1"/>
  <c r="N924" i="2" s="1"/>
  <c r="T924" i="2"/>
  <c r="U924" i="2"/>
  <c r="I926" i="2"/>
  <c r="O925" i="2"/>
  <c r="J925" i="2"/>
  <c r="K925" i="2" s="1"/>
  <c r="S924" i="2"/>
  <c r="R927" i="2"/>
  <c r="Q926" i="2"/>
  <c r="V924" i="2"/>
  <c r="L925" i="2" l="1"/>
  <c r="M925" i="2" s="1"/>
  <c r="N925" i="2" s="1"/>
  <c r="V925" i="2"/>
  <c r="S925" i="2"/>
  <c r="Q927" i="2"/>
  <c r="R928" i="2"/>
  <c r="T925" i="2"/>
  <c r="I927" i="2"/>
  <c r="J926" i="2"/>
  <c r="K926" i="2" s="1"/>
  <c r="O926" i="2"/>
  <c r="U925" i="2"/>
  <c r="L926" i="2" l="1"/>
  <c r="M926" i="2" s="1"/>
  <c r="N926" i="2" s="1"/>
  <c r="U926" i="2"/>
  <c r="S926" i="2"/>
  <c r="O927" i="2"/>
  <c r="J927" i="2"/>
  <c r="K927" i="2" s="1"/>
  <c r="I928" i="2"/>
  <c r="V926" i="2"/>
  <c r="T926" i="2"/>
  <c r="Q928" i="2"/>
  <c r="R929" i="2"/>
  <c r="L927" i="2" l="1"/>
  <c r="M927" i="2" s="1"/>
  <c r="N927" i="2" s="1"/>
  <c r="T927" i="2"/>
  <c r="O928" i="2"/>
  <c r="J928" i="2"/>
  <c r="I929" i="2"/>
  <c r="V927" i="2"/>
  <c r="Q929" i="2"/>
  <c r="R930" i="2"/>
  <c r="U927" i="2"/>
  <c r="S927" i="2"/>
  <c r="I930" i="2" l="1"/>
  <c r="J929" i="2"/>
  <c r="O929" i="2"/>
  <c r="Q930" i="2"/>
  <c r="R931" i="2"/>
  <c r="U928" i="2"/>
  <c r="S928" i="2"/>
  <c r="T928" i="2"/>
  <c r="K928" i="2"/>
  <c r="L928" i="2" l="1"/>
  <c r="M928" i="2" s="1"/>
  <c r="V928" i="2" s="1"/>
  <c r="S929" i="2"/>
  <c r="U929" i="2"/>
  <c r="K929" i="2"/>
  <c r="T929" i="2"/>
  <c r="R932" i="2"/>
  <c r="Q931" i="2"/>
  <c r="I931" i="2"/>
  <c r="J930" i="2"/>
  <c r="K930" i="2" s="1"/>
  <c r="L930" i="2" l="1"/>
  <c r="M930" i="2" s="1"/>
  <c r="N930" i="2" s="1"/>
  <c r="U930" i="2" s="1"/>
  <c r="N928" i="2"/>
  <c r="L929" i="2"/>
  <c r="M929" i="2" s="1"/>
  <c r="V929" i="2" s="1"/>
  <c r="V930" i="2" s="1"/>
  <c r="S930" i="2"/>
  <c r="I932" i="2"/>
  <c r="J931" i="2"/>
  <c r="K931" i="2" s="1"/>
  <c r="Q932" i="2"/>
  <c r="R933" i="2"/>
  <c r="L931" i="2" l="1"/>
  <c r="M931" i="2" s="1"/>
  <c r="N931" i="2" s="1"/>
  <c r="N929" i="2"/>
  <c r="S931" i="2"/>
  <c r="I933" i="2"/>
  <c r="J932" i="2"/>
  <c r="K932" i="2" s="1"/>
  <c r="R934" i="2"/>
  <c r="Q933" i="2"/>
  <c r="U931" i="2"/>
  <c r="V931" i="2"/>
  <c r="L932" i="2" l="1"/>
  <c r="M932" i="2" s="1"/>
  <c r="N932" i="2" s="1"/>
  <c r="U932" i="2"/>
  <c r="S932" i="2"/>
  <c r="R935" i="2"/>
  <c r="Q934" i="2"/>
  <c r="V932" i="2"/>
  <c r="J933" i="2"/>
  <c r="K933" i="2" s="1"/>
  <c r="I934" i="2"/>
  <c r="O933" i="2" s="1"/>
  <c r="O932" i="2" s="1"/>
  <c r="O931" i="2" s="1"/>
  <c r="O930" i="2" l="1"/>
  <c r="P930" i="2" s="1"/>
  <c r="P931" i="2"/>
  <c r="T930" i="2" s="1"/>
  <c r="T931" i="2" s="1"/>
  <c r="T932" i="2" s="1"/>
  <c r="T933" i="2" s="1"/>
  <c r="L933" i="2"/>
  <c r="M933" i="2" s="1"/>
  <c r="N933" i="2" s="1"/>
  <c r="U933" i="2"/>
  <c r="I935" i="2"/>
  <c r="J934" i="2"/>
  <c r="O934" i="2"/>
  <c r="V933" i="2"/>
  <c r="S933" i="2"/>
  <c r="Q935" i="2"/>
  <c r="R936" i="2"/>
  <c r="U934" i="2" l="1"/>
  <c r="T934" i="2"/>
  <c r="K934" i="2"/>
  <c r="S934" i="2"/>
  <c r="R937" i="2"/>
  <c r="Q936" i="2"/>
  <c r="I936" i="2"/>
  <c r="J935" i="2"/>
  <c r="K935" i="2" s="1"/>
  <c r="L934" i="2" l="1"/>
  <c r="M934" i="2" s="1"/>
  <c r="V934" i="2" s="1"/>
  <c r="V935" i="2" s="1"/>
  <c r="L935" i="2"/>
  <c r="M935" i="2" s="1"/>
  <c r="N935" i="2" s="1"/>
  <c r="S935" i="2"/>
  <c r="T935" i="2"/>
  <c r="J936" i="2"/>
  <c r="K936" i="2" s="1"/>
  <c r="I937" i="2"/>
  <c r="Q937" i="2"/>
  <c r="R938" i="2"/>
  <c r="U935" i="2"/>
  <c r="L936" i="2" l="1"/>
  <c r="M936" i="2" s="1"/>
  <c r="N936" i="2" s="1"/>
  <c r="N934" i="2"/>
  <c r="U936" i="2"/>
  <c r="T936" i="2"/>
  <c r="S936" i="2"/>
  <c r="R939" i="2"/>
  <c r="Q938" i="2"/>
  <c r="V936" i="2"/>
  <c r="I938" i="2"/>
  <c r="J937" i="2"/>
  <c r="K937" i="2" s="1"/>
  <c r="O937" i="2"/>
  <c r="O936" i="2" s="1"/>
  <c r="O935" i="2" s="1"/>
  <c r="P935" i="2" s="1"/>
  <c r="L937" i="2" l="1"/>
  <c r="M937" i="2" s="1"/>
  <c r="N937" i="2" s="1"/>
  <c r="S937" i="2"/>
  <c r="V937" i="2"/>
  <c r="T937" i="2"/>
  <c r="O938" i="2"/>
  <c r="J938" i="2"/>
  <c r="K938" i="2" s="1"/>
  <c r="I939" i="2"/>
  <c r="Q939" i="2"/>
  <c r="R940" i="2"/>
  <c r="U937" i="2"/>
  <c r="U938" i="2" s="1"/>
  <c r="L938" i="2" l="1"/>
  <c r="M938" i="2" s="1"/>
  <c r="N938" i="2" s="1"/>
  <c r="T938" i="2"/>
  <c r="V938" i="2"/>
  <c r="I940" i="2"/>
  <c r="O939" i="2"/>
  <c r="J939" i="2"/>
  <c r="S938" i="2"/>
  <c r="R941" i="2"/>
  <c r="Q940" i="2"/>
  <c r="R942" i="2" l="1"/>
  <c r="Q941" i="2"/>
  <c r="O940" i="2"/>
  <c r="I941" i="2"/>
  <c r="J940" i="2"/>
  <c r="V939" i="2"/>
  <c r="K939" i="2"/>
  <c r="S939" i="2"/>
  <c r="U939" i="2"/>
  <c r="T939" i="2"/>
  <c r="L939" i="2" l="1"/>
  <c r="M939" i="2" s="1"/>
  <c r="N939" i="2" s="1"/>
  <c r="J941" i="2"/>
  <c r="I942" i="2"/>
  <c r="S940" i="2"/>
  <c r="K940" i="2"/>
  <c r="R943" i="2"/>
  <c r="Q942" i="2"/>
  <c r="L940" i="2" l="1"/>
  <c r="M940" i="2" s="1"/>
  <c r="I943" i="2"/>
  <c r="J942" i="2"/>
  <c r="S941" i="2"/>
  <c r="K941" i="2"/>
  <c r="R944" i="2"/>
  <c r="Q943" i="2"/>
  <c r="N940" i="2" l="1"/>
  <c r="U940" i="2" s="1"/>
  <c r="U941" i="2" s="1"/>
  <c r="U942" i="2" s="1"/>
  <c r="V940" i="2"/>
  <c r="V941" i="2" s="1"/>
  <c r="V942" i="2" s="1"/>
  <c r="L941" i="2"/>
  <c r="M941" i="2" s="1"/>
  <c r="N941" i="2" s="1"/>
  <c r="K942" i="2"/>
  <c r="S942" i="2"/>
  <c r="Q944" i="2"/>
  <c r="R945" i="2"/>
  <c r="J943" i="2"/>
  <c r="I944" i="2"/>
  <c r="O943" i="2" s="1"/>
  <c r="O942" i="2" s="1"/>
  <c r="O941" i="2" s="1"/>
  <c r="P941" i="2" s="1"/>
  <c r="T940" i="2" s="1"/>
  <c r="T941" i="2" s="1"/>
  <c r="T942" i="2" s="1"/>
  <c r="L942" i="2" l="1"/>
  <c r="M942" i="2" s="1"/>
  <c r="N942" i="2" s="1"/>
  <c r="Q945" i="2"/>
  <c r="R946" i="2"/>
  <c r="I945" i="2"/>
  <c r="O944" i="2"/>
  <c r="J944" i="2"/>
  <c r="V943" i="2"/>
  <c r="T943" i="2"/>
  <c r="U943" i="2"/>
  <c r="K943" i="2"/>
  <c r="S943" i="2"/>
  <c r="L943" i="2" l="1"/>
  <c r="M943" i="2" s="1"/>
  <c r="N943" i="2" s="1"/>
  <c r="T944" i="2"/>
  <c r="S944" i="2"/>
  <c r="U944" i="2"/>
  <c r="K944" i="2"/>
  <c r="V944" i="2"/>
  <c r="O945" i="2"/>
  <c r="J945" i="2"/>
  <c r="I946" i="2"/>
  <c r="R947" i="2"/>
  <c r="Q946" i="2"/>
  <c r="L944" i="2" l="1"/>
  <c r="M944" i="2" s="1"/>
  <c r="N944" i="2" s="1"/>
  <c r="I947" i="2"/>
  <c r="O946" i="2"/>
  <c r="J946" i="2"/>
  <c r="K945" i="2"/>
  <c r="S945" i="2"/>
  <c r="V945" i="2"/>
  <c r="U945" i="2"/>
  <c r="T945" i="2"/>
  <c r="R948" i="2"/>
  <c r="Q947" i="2"/>
  <c r="L945" i="2" l="1"/>
  <c r="M945" i="2" s="1"/>
  <c r="N945" i="2" s="1"/>
  <c r="S946" i="2"/>
  <c r="V946" i="2"/>
  <c r="U946" i="2"/>
  <c r="T946" i="2"/>
  <c r="K946" i="2"/>
  <c r="R949" i="2"/>
  <c r="Q948" i="2"/>
  <c r="O947" i="2"/>
  <c r="J947" i="2"/>
  <c r="I948" i="2"/>
  <c r="L946" i="2" l="1"/>
  <c r="M946" i="2" s="1"/>
  <c r="N946" i="2" s="1"/>
  <c r="I949" i="2"/>
  <c r="J948" i="2"/>
  <c r="O948" i="2"/>
  <c r="Q949" i="2"/>
  <c r="R950" i="2"/>
  <c r="U947" i="2"/>
  <c r="K947" i="2"/>
  <c r="S947" i="2"/>
  <c r="V947" i="2"/>
  <c r="T947" i="2"/>
  <c r="L947" i="2" l="1"/>
  <c r="M947" i="2" s="1"/>
  <c r="N947" i="2" s="1"/>
  <c r="U948" i="2"/>
  <c r="T948" i="2"/>
  <c r="S948" i="2"/>
  <c r="K948" i="2"/>
  <c r="V948" i="2"/>
  <c r="R951" i="2"/>
  <c r="Q950" i="2"/>
  <c r="I950" i="2"/>
  <c r="O949" i="2"/>
  <c r="J949" i="2"/>
  <c r="L948" i="2" l="1"/>
  <c r="M948" i="2" s="1"/>
  <c r="N948" i="2" s="1"/>
  <c r="O950" i="2"/>
  <c r="I951" i="2"/>
  <c r="J950" i="2"/>
  <c r="K949" i="2"/>
  <c r="S949" i="2"/>
  <c r="V949" i="2"/>
  <c r="T949" i="2"/>
  <c r="U949" i="2"/>
  <c r="R952" i="2"/>
  <c r="Q951" i="2"/>
  <c r="L949" i="2" l="1"/>
  <c r="M949" i="2" s="1"/>
  <c r="N949" i="2" s="1"/>
  <c r="S950" i="2"/>
  <c r="K950" i="2"/>
  <c r="J951" i="2"/>
  <c r="I952" i="2"/>
  <c r="R953" i="2"/>
  <c r="Q952" i="2"/>
  <c r="L950" i="2" l="1"/>
  <c r="M950" i="2" s="1"/>
  <c r="I953" i="2"/>
  <c r="J952" i="2"/>
  <c r="S951" i="2"/>
  <c r="K951" i="2"/>
  <c r="Q953" i="2"/>
  <c r="R954" i="2"/>
  <c r="N950" i="2" l="1"/>
  <c r="U950" i="2" s="1"/>
  <c r="U951" i="2" s="1"/>
  <c r="V950" i="2"/>
  <c r="V951" i="2" s="1"/>
  <c r="L951" i="2"/>
  <c r="M951" i="2" s="1"/>
  <c r="N951" i="2" s="1"/>
  <c r="R955" i="2"/>
  <c r="Q954" i="2"/>
  <c r="K952" i="2"/>
  <c r="U952" i="2"/>
  <c r="S952" i="2"/>
  <c r="V952" i="2"/>
  <c r="J953" i="2"/>
  <c r="K953" i="2" s="1"/>
  <c r="I954" i="2"/>
  <c r="L953" i="2" l="1"/>
  <c r="M953" i="2" s="1"/>
  <c r="N953" i="2" s="1"/>
  <c r="L952" i="2"/>
  <c r="M952" i="2" s="1"/>
  <c r="N952" i="2" s="1"/>
  <c r="U953" i="2"/>
  <c r="V953" i="2"/>
  <c r="I955" i="2"/>
  <c r="J954" i="2"/>
  <c r="K954" i="2" s="1"/>
  <c r="S953" i="2"/>
  <c r="R956" i="2"/>
  <c r="Q955" i="2"/>
  <c r="L954" i="2" l="1"/>
  <c r="M954" i="2" s="1"/>
  <c r="N954" i="2" s="1"/>
  <c r="U954" i="2"/>
  <c r="I956" i="2"/>
  <c r="O955" i="2"/>
  <c r="O954" i="2" s="1"/>
  <c r="O953" i="2" s="1"/>
  <c r="J955" i="2"/>
  <c r="K955" i="2" s="1"/>
  <c r="R957" i="2"/>
  <c r="Q956" i="2"/>
  <c r="V954" i="2"/>
  <c r="S954" i="2"/>
  <c r="P953" i="2" l="1"/>
  <c r="O952" i="2"/>
  <c r="O951" i="2" s="1"/>
  <c r="P951" i="2" s="1"/>
  <c r="T950" i="2" s="1"/>
  <c r="T951" i="2" s="1"/>
  <c r="T952" i="2" s="1"/>
  <c r="T953" i="2" s="1"/>
  <c r="T954" i="2" s="1"/>
  <c r="T955" i="2" s="1"/>
  <c r="L955" i="2"/>
  <c r="M955" i="2" s="1"/>
  <c r="N955" i="2" s="1"/>
  <c r="S955" i="2"/>
  <c r="U955" i="2"/>
  <c r="R958" i="2"/>
  <c r="Q957" i="2"/>
  <c r="V955" i="2"/>
  <c r="J956" i="2"/>
  <c r="K956" i="2" s="1"/>
  <c r="O956" i="2"/>
  <c r="I957" i="2"/>
  <c r="L956" i="2" l="1"/>
  <c r="M956" i="2" s="1"/>
  <c r="N956" i="2" s="1"/>
  <c r="Q958" i="2"/>
  <c r="R959" i="2"/>
  <c r="V956" i="2"/>
  <c r="T956" i="2"/>
  <c r="I958" i="2"/>
  <c r="J957" i="2"/>
  <c r="K957" i="2" s="1"/>
  <c r="O957" i="2"/>
  <c r="S956" i="2"/>
  <c r="U956" i="2"/>
  <c r="L957" i="2" l="1"/>
  <c r="M957" i="2" s="1"/>
  <c r="N957" i="2" s="1"/>
  <c r="S957" i="2"/>
  <c r="T957" i="2"/>
  <c r="U957" i="2"/>
  <c r="V957" i="2"/>
  <c r="I959" i="2"/>
  <c r="O958" i="2"/>
  <c r="J958" i="2"/>
  <c r="K958" i="2" s="1"/>
  <c r="R960" i="2"/>
  <c r="Q959" i="2"/>
  <c r="L958" i="2" l="1"/>
  <c r="M958" i="2" s="1"/>
  <c r="N958" i="2" s="1"/>
  <c r="Q960" i="2"/>
  <c r="R961" i="2"/>
  <c r="T958" i="2"/>
  <c r="O959" i="2"/>
  <c r="I960" i="2"/>
  <c r="J959" i="2"/>
  <c r="K959" i="2" s="1"/>
  <c r="S958" i="2"/>
  <c r="U958" i="2"/>
  <c r="V958" i="2" l="1"/>
  <c r="L959" i="2"/>
  <c r="M959" i="2" s="1"/>
  <c r="N959" i="2" s="1"/>
  <c r="U959" i="2" s="1"/>
  <c r="S959" i="2"/>
  <c r="J960" i="2"/>
  <c r="K960" i="2" s="1"/>
  <c r="I961" i="2"/>
  <c r="Q961" i="2"/>
  <c r="R962" i="2"/>
  <c r="V959" i="2" l="1"/>
  <c r="L960" i="2"/>
  <c r="M960" i="2" s="1"/>
  <c r="N960" i="2" s="1"/>
  <c r="V960" i="2"/>
  <c r="R963" i="2"/>
  <c r="Q962" i="2"/>
  <c r="J961" i="2"/>
  <c r="K961" i="2" s="1"/>
  <c r="I962" i="2"/>
  <c r="S960" i="2"/>
  <c r="U960" i="2"/>
  <c r="L961" i="2" l="1"/>
  <c r="M961" i="2" s="1"/>
  <c r="N961" i="2" s="1"/>
  <c r="U961" i="2"/>
  <c r="I963" i="2"/>
  <c r="O962" i="2"/>
  <c r="O961" i="2" s="1"/>
  <c r="O960" i="2" s="1"/>
  <c r="P960" i="2" s="1"/>
  <c r="T959" i="2" s="1"/>
  <c r="T960" i="2" s="1"/>
  <c r="T961" i="2" s="1"/>
  <c r="J962" i="2"/>
  <c r="K962" i="2" s="1"/>
  <c r="S961" i="2"/>
  <c r="Q963" i="2"/>
  <c r="R964" i="2"/>
  <c r="V961" i="2"/>
  <c r="L962" i="2" l="1"/>
  <c r="M962" i="2" s="1"/>
  <c r="N962" i="2" s="1"/>
  <c r="T962" i="2"/>
  <c r="V962" i="2"/>
  <c r="Q964" i="2"/>
  <c r="R965" i="2"/>
  <c r="U962" i="2"/>
  <c r="S962" i="2"/>
  <c r="I964" i="2"/>
  <c r="O963" i="2"/>
  <c r="J963" i="2"/>
  <c r="K963" i="2" s="1"/>
  <c r="L963" i="2" l="1"/>
  <c r="M963" i="2" s="1"/>
  <c r="N963" i="2" s="1"/>
  <c r="S963" i="2"/>
  <c r="U963" i="2"/>
  <c r="V963" i="2"/>
  <c r="I965" i="2"/>
  <c r="O964" i="2"/>
  <c r="J964" i="2"/>
  <c r="K964" i="2" s="1"/>
  <c r="T963" i="2"/>
  <c r="R966" i="2"/>
  <c r="Q965" i="2"/>
  <c r="L964" i="2" l="1"/>
  <c r="M964" i="2" s="1"/>
  <c r="N964" i="2" s="1"/>
  <c r="T964" i="2"/>
  <c r="Q966" i="2"/>
  <c r="R967" i="2"/>
  <c r="I966" i="2"/>
  <c r="J965" i="2"/>
  <c r="K965" i="2" s="1"/>
  <c r="O965" i="2"/>
  <c r="V964" i="2"/>
  <c r="S964" i="2"/>
  <c r="U964" i="2"/>
  <c r="L965" i="2" l="1"/>
  <c r="M965" i="2" s="1"/>
  <c r="N965" i="2" s="1"/>
  <c r="S965" i="2"/>
  <c r="V965" i="2"/>
  <c r="U965" i="2"/>
  <c r="I967" i="2"/>
  <c r="J966" i="2"/>
  <c r="K966" i="2" s="1"/>
  <c r="O966" i="2"/>
  <c r="T965" i="2"/>
  <c r="Q967" i="2"/>
  <c r="R968" i="2"/>
  <c r="L966" i="2" l="1"/>
  <c r="M966" i="2" s="1"/>
  <c r="N966" i="2" s="1"/>
  <c r="T966" i="2"/>
  <c r="S966" i="2"/>
  <c r="O967" i="2"/>
  <c r="I968" i="2"/>
  <c r="J967" i="2"/>
  <c r="K967" i="2" s="1"/>
  <c r="Q968" i="2"/>
  <c r="R969" i="2"/>
  <c r="U966" i="2"/>
  <c r="V966" i="2"/>
  <c r="L967" i="2" l="1"/>
  <c r="M967" i="2" s="1"/>
  <c r="N967" i="2" s="1"/>
  <c r="V967" i="2"/>
  <c r="U967" i="2"/>
  <c r="S967" i="2"/>
  <c r="I969" i="2"/>
  <c r="O968" i="2"/>
  <c r="J968" i="2"/>
  <c r="K968" i="2" s="1"/>
  <c r="Q969" i="2"/>
  <c r="R970" i="2"/>
  <c r="T967" i="2"/>
  <c r="L968" i="2" l="1"/>
  <c r="M968" i="2" s="1"/>
  <c r="N968" i="2" s="1"/>
  <c r="T968" i="2"/>
  <c r="S968" i="2"/>
  <c r="Q970" i="2"/>
  <c r="R971" i="2"/>
  <c r="I970" i="2"/>
  <c r="O969" i="2"/>
  <c r="J969" i="2"/>
  <c r="U968" i="2"/>
  <c r="V968" i="2"/>
  <c r="S969" i="2" l="1"/>
  <c r="V969" i="2"/>
  <c r="U969" i="2"/>
  <c r="T969" i="2"/>
  <c r="K969" i="2"/>
  <c r="I971" i="2"/>
  <c r="O970" i="2"/>
  <c r="J970" i="2"/>
  <c r="R972" i="2"/>
  <c r="Q971" i="2"/>
  <c r="L969" i="2" l="1"/>
  <c r="M969" i="2" s="1"/>
  <c r="N969" i="2" s="1"/>
  <c r="R973" i="2"/>
  <c r="Q972" i="2"/>
  <c r="K970" i="2"/>
  <c r="S970" i="2"/>
  <c r="J971" i="2"/>
  <c r="K971" i="2" s="1"/>
  <c r="I972" i="2"/>
  <c r="L971" i="2" l="1"/>
  <c r="M971" i="2" s="1"/>
  <c r="N971" i="2" s="1"/>
  <c r="L970" i="2"/>
  <c r="M970" i="2" s="1"/>
  <c r="V970" i="2" s="1"/>
  <c r="V971" i="2" s="1"/>
  <c r="V972" i="2" s="1"/>
  <c r="I973" i="2"/>
  <c r="J972" i="2"/>
  <c r="K972" i="2" s="1"/>
  <c r="S971" i="2"/>
  <c r="Q973" i="2"/>
  <c r="R974" i="2"/>
  <c r="N970" i="2" l="1"/>
  <c r="U970" i="2" s="1"/>
  <c r="U971" i="2" s="1"/>
  <c r="U972" i="2" s="1"/>
  <c r="L972" i="2"/>
  <c r="M972" i="2" s="1"/>
  <c r="N972" i="2" s="1"/>
  <c r="S972" i="2"/>
  <c r="R975" i="2"/>
  <c r="Q974" i="2"/>
  <c r="J973" i="2"/>
  <c r="K973" i="2" s="1"/>
  <c r="I974" i="2"/>
  <c r="L973" i="2" l="1"/>
  <c r="M973" i="2" s="1"/>
  <c r="N973" i="2" s="1"/>
  <c r="S973" i="2"/>
  <c r="I975" i="2"/>
  <c r="J974" i="2"/>
  <c r="K974" i="2" s="1"/>
  <c r="U973" i="2"/>
  <c r="V973" i="2"/>
  <c r="R976" i="2"/>
  <c r="Q975" i="2"/>
  <c r="L974" i="2" l="1"/>
  <c r="M974" i="2" s="1"/>
  <c r="N974" i="2" s="1"/>
  <c r="U974" i="2"/>
  <c r="I976" i="2"/>
  <c r="J975" i="2"/>
  <c r="K975" i="2" s="1"/>
  <c r="R977" i="2"/>
  <c r="Q976" i="2"/>
  <c r="V974" i="2"/>
  <c r="S974" i="2"/>
  <c r="S975" i="2" s="1"/>
  <c r="L975" i="2" l="1"/>
  <c r="M975" i="2" s="1"/>
  <c r="N975" i="2" s="1"/>
  <c r="U975" i="2"/>
  <c r="V975" i="2"/>
  <c r="R978" i="2"/>
  <c r="Q977" i="2"/>
  <c r="J976" i="2"/>
  <c r="K976" i="2" s="1"/>
  <c r="I977" i="2"/>
  <c r="L976" i="2" l="1"/>
  <c r="M976" i="2" s="1"/>
  <c r="N976" i="2" s="1"/>
  <c r="S976" i="2"/>
  <c r="I978" i="2"/>
  <c r="J977" i="2"/>
  <c r="K977" i="2" s="1"/>
  <c r="V976" i="2"/>
  <c r="Q978" i="2"/>
  <c r="R979" i="2"/>
  <c r="U976" i="2"/>
  <c r="L977" i="2" l="1"/>
  <c r="M977" i="2" s="1"/>
  <c r="N977" i="2" s="1"/>
  <c r="U977" i="2"/>
  <c r="V977" i="2"/>
  <c r="I979" i="2"/>
  <c r="O978" i="2"/>
  <c r="O977" i="2" s="1"/>
  <c r="O976" i="2" s="1"/>
  <c r="O975" i="2" s="1"/>
  <c r="O974" i="2" s="1"/>
  <c r="O973" i="2" s="1"/>
  <c r="O972" i="2" s="1"/>
  <c r="O971" i="2" s="1"/>
  <c r="P971" i="2" s="1"/>
  <c r="T970" i="2" s="1"/>
  <c r="T971" i="2" s="1"/>
  <c r="T972" i="2" s="1"/>
  <c r="T973" i="2" s="1"/>
  <c r="T974" i="2" s="1"/>
  <c r="T975" i="2" s="1"/>
  <c r="T976" i="2" s="1"/>
  <c r="T977" i="2" s="1"/>
  <c r="J978" i="2"/>
  <c r="K978" i="2" s="1"/>
  <c r="R980" i="2"/>
  <c r="Q979" i="2"/>
  <c r="S977" i="2"/>
  <c r="L978" i="2" l="1"/>
  <c r="M978" i="2" s="1"/>
  <c r="N978" i="2" s="1"/>
  <c r="S978" i="2"/>
  <c r="V978" i="2"/>
  <c r="J979" i="2"/>
  <c r="K979" i="2" s="1"/>
  <c r="I980" i="2"/>
  <c r="O979" i="2"/>
  <c r="Q980" i="2"/>
  <c r="R981" i="2"/>
  <c r="T978" i="2"/>
  <c r="U978" i="2"/>
  <c r="L979" i="2" l="1"/>
  <c r="M979" i="2" s="1"/>
  <c r="N979" i="2" s="1"/>
  <c r="T979" i="2"/>
  <c r="U979" i="2"/>
  <c r="J980" i="2"/>
  <c r="K980" i="2" s="1"/>
  <c r="O980" i="2"/>
  <c r="I981" i="2"/>
  <c r="V979" i="2"/>
  <c r="R982" i="2"/>
  <c r="Q981" i="2"/>
  <c r="S979" i="2"/>
  <c r="L980" i="2" l="1"/>
  <c r="M980" i="2" s="1"/>
  <c r="N980" i="2" s="1"/>
  <c r="S980" i="2"/>
  <c r="U980" i="2"/>
  <c r="V980" i="2"/>
  <c r="T980" i="2"/>
  <c r="J981" i="2"/>
  <c r="K981" i="2" s="1"/>
  <c r="I982" i="2"/>
  <c r="O981" i="2"/>
  <c r="Q982" i="2"/>
  <c r="R983" i="2"/>
  <c r="L981" i="2" l="1"/>
  <c r="M981" i="2" s="1"/>
  <c r="N981" i="2" s="1"/>
  <c r="S981" i="2"/>
  <c r="R984" i="2"/>
  <c r="Q983" i="2"/>
  <c r="I983" i="2"/>
  <c r="O982" i="2"/>
  <c r="J982" i="2"/>
  <c r="K982" i="2" s="1"/>
  <c r="U981" i="2"/>
  <c r="T981" i="2"/>
  <c r="V981" i="2"/>
  <c r="L982" i="2" l="1"/>
  <c r="M982" i="2" s="1"/>
  <c r="N982" i="2" s="1"/>
  <c r="T982" i="2"/>
  <c r="O983" i="2"/>
  <c r="J983" i="2"/>
  <c r="K983" i="2" s="1"/>
  <c r="I984" i="2"/>
  <c r="U982" i="2"/>
  <c r="S982" i="2"/>
  <c r="V982" i="2"/>
  <c r="Q984" i="2"/>
  <c r="R985" i="2"/>
  <c r="L983" i="2" l="1"/>
  <c r="M983" i="2" s="1"/>
  <c r="N983" i="2" s="1"/>
  <c r="V983" i="2"/>
  <c r="U983" i="2"/>
  <c r="T983" i="2"/>
  <c r="I985" i="2"/>
  <c r="O984" i="2"/>
  <c r="J984" i="2"/>
  <c r="K984" i="2" s="1"/>
  <c r="S983" i="2"/>
  <c r="Q985" i="2"/>
  <c r="R986" i="2"/>
  <c r="L984" i="2" l="1"/>
  <c r="M984" i="2" s="1"/>
  <c r="N984" i="2" s="1"/>
  <c r="U984" i="2" s="1"/>
  <c r="R987" i="2"/>
  <c r="Q986" i="2"/>
  <c r="S984" i="2"/>
  <c r="I986" i="2"/>
  <c r="J985" i="2"/>
  <c r="K985" i="2" s="1"/>
  <c r="V984" i="2" l="1"/>
  <c r="L985" i="2"/>
  <c r="M985" i="2" s="1"/>
  <c r="N985" i="2" s="1"/>
  <c r="J986" i="2"/>
  <c r="K986" i="2" s="1"/>
  <c r="I987" i="2"/>
  <c r="Q987" i="2"/>
  <c r="R988" i="2"/>
  <c r="S985" i="2"/>
  <c r="S986" i="2" s="1"/>
  <c r="V985" i="2"/>
  <c r="U985" i="2"/>
  <c r="U986" i="2" s="1"/>
  <c r="L986" i="2" l="1"/>
  <c r="M986" i="2" s="1"/>
  <c r="N986" i="2" s="1"/>
  <c r="V986" i="2"/>
  <c r="I988" i="2"/>
  <c r="J987" i="2"/>
  <c r="K987" i="2" s="1"/>
  <c r="O987" i="2"/>
  <c r="O986" i="2" s="1"/>
  <c r="O985" i="2" s="1"/>
  <c r="P985" i="2" s="1"/>
  <c r="T984" i="2" s="1"/>
  <c r="T985" i="2" s="1"/>
  <c r="T986" i="2" s="1"/>
  <c r="Q988" i="2"/>
  <c r="R989" i="2"/>
  <c r="L987" i="2" l="1"/>
  <c r="M987" i="2" s="1"/>
  <c r="N987" i="2" s="1"/>
  <c r="U987" i="2"/>
  <c r="J988" i="2"/>
  <c r="K988" i="2" s="1"/>
  <c r="O988" i="2"/>
  <c r="I989" i="2"/>
  <c r="S987" i="2"/>
  <c r="V987" i="2"/>
  <c r="R990" i="2"/>
  <c r="Q989" i="2"/>
  <c r="T987" i="2"/>
  <c r="L988" i="2" l="1"/>
  <c r="M988" i="2" s="1"/>
  <c r="N988" i="2" s="1"/>
  <c r="V988" i="2"/>
  <c r="T988" i="2"/>
  <c r="I990" i="2"/>
  <c r="J989" i="2"/>
  <c r="K989" i="2" s="1"/>
  <c r="O989" i="2"/>
  <c r="R991" i="2"/>
  <c r="Q990" i="2"/>
  <c r="S988" i="2"/>
  <c r="U988" i="2"/>
  <c r="L989" i="2" l="1"/>
  <c r="M989" i="2" s="1"/>
  <c r="N989" i="2" s="1"/>
  <c r="U989" i="2"/>
  <c r="S989" i="2"/>
  <c r="V989" i="2"/>
  <c r="T989" i="2"/>
  <c r="R992" i="2"/>
  <c r="Q991" i="2"/>
  <c r="I991" i="2"/>
  <c r="J990" i="2"/>
  <c r="K990" i="2" s="1"/>
  <c r="O990" i="2"/>
  <c r="L990" i="2" l="1"/>
  <c r="M990" i="2" s="1"/>
  <c r="N990" i="2" s="1"/>
  <c r="O991" i="2"/>
  <c r="J991" i="2"/>
  <c r="K991" i="2" s="1"/>
  <c r="I992" i="2"/>
  <c r="R993" i="2"/>
  <c r="Q992" i="2"/>
  <c r="V990" i="2"/>
  <c r="S990" i="2"/>
  <c r="T990" i="2"/>
  <c r="U990" i="2"/>
  <c r="L991" i="2" l="1"/>
  <c r="M991" i="2" s="1"/>
  <c r="N991" i="2" s="1"/>
  <c r="S991" i="2"/>
  <c r="T991" i="2"/>
  <c r="V991" i="2"/>
  <c r="U991" i="2"/>
  <c r="R994" i="2"/>
  <c r="Q993" i="2"/>
  <c r="I993" i="2"/>
  <c r="O992" i="2"/>
  <c r="J992" i="2"/>
  <c r="J993" i="2" l="1"/>
  <c r="O993" i="2"/>
  <c r="I994" i="2"/>
  <c r="V992" i="2"/>
  <c r="T992" i="2"/>
  <c r="U992" i="2"/>
  <c r="K992" i="2"/>
  <c r="S992" i="2"/>
  <c r="R995" i="2"/>
  <c r="Q994" i="2"/>
  <c r="L992" i="2" l="1"/>
  <c r="M992" i="2" s="1"/>
  <c r="N992" i="2" s="1"/>
  <c r="Q995" i="2"/>
  <c r="R996" i="2"/>
  <c r="O994" i="2"/>
  <c r="J994" i="2"/>
  <c r="I995" i="2"/>
  <c r="V993" i="2"/>
  <c r="U993" i="2"/>
  <c r="T993" i="2"/>
  <c r="S993" i="2"/>
  <c r="K993" i="2"/>
  <c r="L993" i="2" l="1"/>
  <c r="M993" i="2" s="1"/>
  <c r="N993" i="2" s="1"/>
  <c r="O995" i="2"/>
  <c r="J995" i="2"/>
  <c r="I996" i="2"/>
  <c r="K994" i="2"/>
  <c r="U994" i="2"/>
  <c r="V994" i="2"/>
  <c r="S994" i="2"/>
  <c r="T994" i="2"/>
  <c r="R997" i="2"/>
  <c r="Q996" i="2"/>
  <c r="L994" i="2" l="1"/>
  <c r="M994" i="2" s="1"/>
  <c r="N994" i="2" s="1"/>
  <c r="J996" i="2"/>
  <c r="O996" i="2"/>
  <c r="I997" i="2"/>
  <c r="T995" i="2"/>
  <c r="K995" i="2"/>
  <c r="V995" i="2"/>
  <c r="U995" i="2"/>
  <c r="S995" i="2"/>
  <c r="Q997" i="2"/>
  <c r="R998" i="2"/>
  <c r="L995" i="2" l="1"/>
  <c r="M995" i="2" s="1"/>
  <c r="N995" i="2" s="1"/>
  <c r="I998" i="2"/>
  <c r="O997" i="2"/>
  <c r="J997" i="2"/>
  <c r="R999" i="2"/>
  <c r="Q998" i="2"/>
  <c r="K996" i="2"/>
  <c r="V996" i="2"/>
  <c r="S996" i="2"/>
  <c r="T996" i="2"/>
  <c r="U996" i="2"/>
  <c r="L996" i="2" l="1"/>
  <c r="M996" i="2" s="1"/>
  <c r="N996" i="2" s="1"/>
  <c r="Q999" i="2"/>
  <c r="R1000" i="2"/>
  <c r="T997" i="2"/>
  <c r="V997" i="2"/>
  <c r="S997" i="2"/>
  <c r="K997" i="2"/>
  <c r="U997" i="2"/>
  <c r="I999" i="2"/>
  <c r="J998" i="2"/>
  <c r="K998" i="2" s="1"/>
  <c r="L997" i="2" l="1"/>
  <c r="M997" i="2" s="1"/>
  <c r="N997" i="2" s="1"/>
  <c r="L998" i="2"/>
  <c r="M998" i="2" s="1"/>
  <c r="N998" i="2" s="1"/>
  <c r="U998" i="2" s="1"/>
  <c r="S998" i="2"/>
  <c r="J999" i="2"/>
  <c r="K999" i="2" s="1"/>
  <c r="I1000" i="2"/>
  <c r="V998" i="2"/>
  <c r="T998" i="2"/>
  <c r="Q1000" i="2"/>
  <c r="R1001" i="2"/>
  <c r="L999" i="2" l="1"/>
  <c r="M999" i="2" s="1"/>
  <c r="N999" i="2" s="1"/>
  <c r="U999" i="2" s="1"/>
  <c r="T999" i="2"/>
  <c r="Q1001" i="2"/>
  <c r="R1002" i="2"/>
  <c r="I1001" i="2"/>
  <c r="J1000" i="2"/>
  <c r="K1000" i="2" s="1"/>
  <c r="O1000" i="2"/>
  <c r="O999" i="2" s="1"/>
  <c r="O998" i="2" s="1"/>
  <c r="P998" i="2" s="1"/>
  <c r="S999" i="2"/>
  <c r="V999" i="2" l="1"/>
  <c r="L1000" i="2"/>
  <c r="M1000" i="2" s="1"/>
  <c r="N1000" i="2" s="1"/>
  <c r="S1000" i="2"/>
  <c r="U1000" i="2"/>
  <c r="O1001" i="2"/>
  <c r="J1001" i="2"/>
  <c r="K1001" i="2" s="1"/>
  <c r="I1002" i="2"/>
  <c r="T1000" i="2"/>
  <c r="V1000" i="2"/>
  <c r="Q1002" i="2"/>
  <c r="R1003" i="2"/>
  <c r="L1001" i="2" l="1"/>
  <c r="M1001" i="2" s="1"/>
  <c r="N1001" i="2" s="1"/>
  <c r="V1001" i="2"/>
  <c r="T1001" i="2"/>
  <c r="S1001" i="2"/>
  <c r="I1003" i="2"/>
  <c r="J1002" i="2"/>
  <c r="K1002" i="2" s="1"/>
  <c r="O1002" i="2"/>
  <c r="Q1003" i="2"/>
  <c r="R1004" i="2"/>
  <c r="U1001" i="2"/>
  <c r="L1002" i="2" l="1"/>
  <c r="M1002" i="2" s="1"/>
  <c r="N1002" i="2" s="1"/>
  <c r="S1002" i="2"/>
  <c r="U1002" i="2"/>
  <c r="V1002" i="2"/>
  <c r="Q1004" i="2"/>
  <c r="R1005" i="2"/>
  <c r="T1002" i="2"/>
  <c r="I1004" i="2"/>
  <c r="J1003" i="2"/>
  <c r="K1003" i="2" s="1"/>
  <c r="O1003" i="2"/>
  <c r="L1003" i="2" l="1"/>
  <c r="M1003" i="2" s="1"/>
  <c r="N1003" i="2" s="1"/>
  <c r="R1006" i="2"/>
  <c r="Q1005" i="2"/>
  <c r="J1004" i="2"/>
  <c r="K1004" i="2" s="1"/>
  <c r="O1004" i="2"/>
  <c r="I1005" i="2"/>
  <c r="V1003" i="2"/>
  <c r="T1003" i="2"/>
  <c r="U1003" i="2"/>
  <c r="U1004" i="2" s="1"/>
  <c r="S1003" i="2"/>
  <c r="L1004" i="2" l="1"/>
  <c r="M1004" i="2" s="1"/>
  <c r="N1004" i="2" s="1"/>
  <c r="T1004" i="2"/>
  <c r="V1004" i="2"/>
  <c r="S1004" i="2"/>
  <c r="J1005" i="2"/>
  <c r="K1005" i="2" s="1"/>
  <c r="I1006" i="2"/>
  <c r="O1005" i="2"/>
  <c r="Q1006" i="2"/>
  <c r="R1007" i="2"/>
  <c r="L1005" i="2" l="1"/>
  <c r="M1005" i="2" s="1"/>
  <c r="N1005" i="2" s="1"/>
  <c r="S1005" i="2"/>
  <c r="V1005" i="2"/>
  <c r="I1007" i="2"/>
  <c r="J1006" i="2"/>
  <c r="O1006" i="2"/>
  <c r="T1005" i="2"/>
  <c r="R1008" i="2"/>
  <c r="Q1007" i="2"/>
  <c r="U1005" i="2"/>
  <c r="S1006" i="2" l="1"/>
  <c r="K1006" i="2"/>
  <c r="R1009" i="2"/>
  <c r="Q1008" i="2"/>
  <c r="I1008" i="2"/>
  <c r="J1007" i="2"/>
  <c r="K1007" i="2" s="1"/>
  <c r="L1006" i="2" l="1"/>
  <c r="M1006" i="2" s="1"/>
  <c r="V1006" i="2" s="1"/>
  <c r="V1007" i="2" s="1"/>
  <c r="L1007" i="2"/>
  <c r="M1007" i="2" s="1"/>
  <c r="N1007" i="2" s="1"/>
  <c r="S1007" i="2"/>
  <c r="J1008" i="2"/>
  <c r="K1008" i="2" s="1"/>
  <c r="I1009" i="2"/>
  <c r="R1010" i="2"/>
  <c r="Q1009" i="2"/>
  <c r="L1008" i="2" l="1"/>
  <c r="M1008" i="2" s="1"/>
  <c r="N1008" i="2" s="1"/>
  <c r="N1006" i="2"/>
  <c r="U1006" i="2" s="1"/>
  <c r="U1007" i="2" s="1"/>
  <c r="S1008" i="2"/>
  <c r="Q1010" i="2"/>
  <c r="R1011" i="2"/>
  <c r="V1008" i="2"/>
  <c r="U1008" i="2"/>
  <c r="I1010" i="2"/>
  <c r="O1009" i="2" s="1"/>
  <c r="O1008" i="2" s="1"/>
  <c r="O1007" i="2" s="1"/>
  <c r="P1007" i="2" s="1"/>
  <c r="T1006" i="2" s="1"/>
  <c r="T1007" i="2" s="1"/>
  <c r="T1008" i="2" s="1"/>
  <c r="J1009" i="2"/>
  <c r="K1009" i="2" s="1"/>
  <c r="L1009" i="2" l="1"/>
  <c r="M1009" i="2" s="1"/>
  <c r="N1009" i="2" s="1"/>
  <c r="T1009" i="2"/>
  <c r="U1009" i="2"/>
  <c r="V1009" i="2"/>
  <c r="S1009" i="2"/>
  <c r="J1010" i="2"/>
  <c r="K1010" i="2" s="1"/>
  <c r="O1010" i="2"/>
  <c r="I1011" i="2"/>
  <c r="Q1011" i="2"/>
  <c r="R1012" i="2"/>
  <c r="L1010" i="2" l="1"/>
  <c r="M1010" i="2" s="1"/>
  <c r="N1010" i="2" s="1"/>
  <c r="S1010" i="2"/>
  <c r="T1010" i="2"/>
  <c r="O1011" i="2"/>
  <c r="J1011" i="2"/>
  <c r="K1011" i="2" s="1"/>
  <c r="I1012" i="2"/>
  <c r="U1010" i="2"/>
  <c r="R1013" i="2"/>
  <c r="Q1012" i="2"/>
  <c r="V1010" i="2"/>
  <c r="L1011" i="2" l="1"/>
  <c r="M1011" i="2" s="1"/>
  <c r="N1011" i="2" s="1"/>
  <c r="J1012" i="2"/>
  <c r="K1012" i="2" s="1"/>
  <c r="O1012" i="2"/>
  <c r="I1013" i="2"/>
  <c r="Q1013" i="2"/>
  <c r="R1014" i="2"/>
  <c r="U1011" i="2"/>
  <c r="V1011" i="2"/>
  <c r="S1011" i="2"/>
  <c r="S1012" i="2" s="1"/>
  <c r="T1011" i="2"/>
  <c r="T1012" i="2" s="1"/>
  <c r="L1012" i="2" l="1"/>
  <c r="M1012" i="2" s="1"/>
  <c r="N1012" i="2" s="1"/>
  <c r="V1012" i="2"/>
  <c r="U1012" i="2"/>
  <c r="O1013" i="2"/>
  <c r="J1013" i="2"/>
  <c r="I1014" i="2"/>
  <c r="Q1014" i="2"/>
  <c r="R1015" i="2"/>
  <c r="I1015" i="2" l="1"/>
  <c r="J1014" i="2"/>
  <c r="O1014" i="2"/>
  <c r="Q1015" i="2"/>
  <c r="R1016" i="2"/>
  <c r="K1013" i="2"/>
  <c r="S1013" i="2"/>
  <c r="U1013" i="2"/>
  <c r="T1013" i="2"/>
  <c r="V1013" i="2"/>
  <c r="L1013" i="2" l="1"/>
  <c r="M1013" i="2" s="1"/>
  <c r="N1013" i="2" s="1"/>
  <c r="S1014" i="2"/>
  <c r="K1014" i="2"/>
  <c r="R1017" i="2"/>
  <c r="Q1016" i="2"/>
  <c r="J1015" i="2"/>
  <c r="I1016" i="2"/>
  <c r="L1014" i="2" l="1"/>
  <c r="M1014" i="2" s="1"/>
  <c r="S1015" i="2"/>
  <c r="K1015" i="2"/>
  <c r="I1017" i="2"/>
  <c r="J1016" i="2"/>
  <c r="R1018" i="2"/>
  <c r="Q1017" i="2"/>
  <c r="N1014" i="2" l="1"/>
  <c r="U1014" i="2" s="1"/>
  <c r="U1015" i="2" s="1"/>
  <c r="V1014" i="2"/>
  <c r="V1015" i="2" s="1"/>
  <c r="L1015" i="2"/>
  <c r="M1015" i="2" s="1"/>
  <c r="N1015" i="2" s="1"/>
  <c r="K1016" i="2"/>
  <c r="S1016" i="2"/>
  <c r="U1016" i="2"/>
  <c r="V1016" i="2"/>
  <c r="J1017" i="2"/>
  <c r="K1017" i="2" s="1"/>
  <c r="I1018" i="2"/>
  <c r="R1019" i="2"/>
  <c r="Q1018" i="2"/>
  <c r="L1016" i="2" l="1"/>
  <c r="M1016" i="2" s="1"/>
  <c r="N1016" i="2" s="1"/>
  <c r="L1017" i="2"/>
  <c r="M1017" i="2" s="1"/>
  <c r="N1017" i="2" s="1"/>
  <c r="V1017" i="2"/>
  <c r="U1017" i="2"/>
  <c r="Q1019" i="2"/>
  <c r="R1020" i="2"/>
  <c r="I1019" i="2"/>
  <c r="O1018" i="2"/>
  <c r="O1017" i="2" s="1"/>
  <c r="J1018" i="2"/>
  <c r="K1018" i="2" s="1"/>
  <c r="S1017" i="2"/>
  <c r="P1017" i="2" l="1"/>
  <c r="O1016" i="2"/>
  <c r="O1015" i="2" s="1"/>
  <c r="P1015" i="2" s="1"/>
  <c r="T1014" i="2" s="1"/>
  <c r="T1015" i="2" s="1"/>
  <c r="T1016" i="2" s="1"/>
  <c r="T1017" i="2" s="1"/>
  <c r="T1018" i="2" s="1"/>
  <c r="L1018" i="2"/>
  <c r="M1018" i="2" s="1"/>
  <c r="N1018" i="2" s="1"/>
  <c r="S1018" i="2"/>
  <c r="U1018" i="2"/>
  <c r="V1018" i="2"/>
  <c r="I1020" i="2"/>
  <c r="O1019" i="2"/>
  <c r="J1019" i="2"/>
  <c r="K1019" i="2" s="1"/>
  <c r="R1021" i="2"/>
  <c r="Q1020" i="2"/>
  <c r="L1019" i="2" l="1"/>
  <c r="M1019" i="2" s="1"/>
  <c r="N1019" i="2" s="1"/>
  <c r="T1019" i="2"/>
  <c r="V1019" i="2"/>
  <c r="Q1021" i="2"/>
  <c r="R1022" i="2"/>
  <c r="U1019" i="2"/>
  <c r="I1021" i="2"/>
  <c r="J1020" i="2"/>
  <c r="K1020" i="2" s="1"/>
  <c r="O1020" i="2"/>
  <c r="S1019" i="2"/>
  <c r="L1020" i="2" l="1"/>
  <c r="M1020" i="2" s="1"/>
  <c r="N1020" i="2" s="1"/>
  <c r="S1020" i="2"/>
  <c r="T1020" i="2"/>
  <c r="U1020" i="2"/>
  <c r="O1021" i="2"/>
  <c r="I1022" i="2"/>
  <c r="J1021" i="2"/>
  <c r="K1021" i="2" s="1"/>
  <c r="V1020" i="2"/>
  <c r="R1023" i="2"/>
  <c r="Q1022" i="2"/>
  <c r="L1021" i="2" l="1"/>
  <c r="M1021" i="2" s="1"/>
  <c r="N1021" i="2" s="1"/>
  <c r="V1021" i="2"/>
  <c r="U1021" i="2"/>
  <c r="Q1023" i="2"/>
  <c r="R1024" i="2"/>
  <c r="T1021" i="2"/>
  <c r="I1023" i="2"/>
  <c r="J1022" i="2"/>
  <c r="K1022" i="2" s="1"/>
  <c r="O1022" i="2"/>
  <c r="S1021" i="2"/>
  <c r="L1022" i="2" l="1"/>
  <c r="M1022" i="2" s="1"/>
  <c r="N1022" i="2" s="1"/>
  <c r="S1022" i="2"/>
  <c r="T1022" i="2"/>
  <c r="U1022" i="2"/>
  <c r="V1022" i="2"/>
  <c r="O1023" i="2"/>
  <c r="I1024" i="2"/>
  <c r="J1023" i="2"/>
  <c r="K1023" i="2" s="1"/>
  <c r="R1025" i="2"/>
  <c r="Q1024" i="2"/>
  <c r="L1023" i="2" l="1"/>
  <c r="M1023" i="2" s="1"/>
  <c r="N1023" i="2" s="1"/>
  <c r="R1026" i="2"/>
  <c r="Q1025" i="2"/>
  <c r="S1023" i="2"/>
  <c r="V1023" i="2"/>
  <c r="J1024" i="2"/>
  <c r="K1024" i="2" s="1"/>
  <c r="O1024" i="2"/>
  <c r="I1025" i="2"/>
  <c r="U1023" i="2"/>
  <c r="T1023" i="2"/>
  <c r="L1024" i="2" l="1"/>
  <c r="M1024" i="2" s="1"/>
  <c r="N1024" i="2" s="1"/>
  <c r="T1024" i="2"/>
  <c r="U1024" i="2"/>
  <c r="V1024" i="2"/>
  <c r="O1025" i="2"/>
  <c r="J1025" i="2"/>
  <c r="K1025" i="2" s="1"/>
  <c r="I1026" i="2"/>
  <c r="S1024" i="2"/>
  <c r="Q1026" i="2"/>
  <c r="R1027" i="2"/>
  <c r="L1025" i="2" l="1"/>
  <c r="M1025" i="2" s="1"/>
  <c r="N1025" i="2" s="1"/>
  <c r="S1025" i="2"/>
  <c r="V1025" i="2"/>
  <c r="U1025" i="2"/>
  <c r="O1026" i="2"/>
  <c r="J1026" i="2"/>
  <c r="K1026" i="2" s="1"/>
  <c r="I1027" i="2"/>
  <c r="Q1027" i="2"/>
  <c r="R1028" i="2"/>
  <c r="T1025" i="2"/>
  <c r="T1026" i="2" s="1"/>
  <c r="L1026" i="2" l="1"/>
  <c r="M1026" i="2" s="1"/>
  <c r="N1026" i="2" s="1"/>
  <c r="S1026" i="2"/>
  <c r="Q1028" i="2"/>
  <c r="R1029" i="2"/>
  <c r="U1026" i="2"/>
  <c r="V1026" i="2"/>
  <c r="O1027" i="2"/>
  <c r="I1028" i="2"/>
  <c r="J1027" i="2"/>
  <c r="K1027" i="2" s="1"/>
  <c r="L1027" i="2" l="1"/>
  <c r="M1027" i="2" s="1"/>
  <c r="N1027" i="2" s="1"/>
  <c r="U1027" i="2" s="1"/>
  <c r="S1027" i="2"/>
  <c r="J1028" i="2"/>
  <c r="K1028" i="2" s="1"/>
  <c r="I1029" i="2"/>
  <c r="O1028" i="2"/>
  <c r="Q1029" i="2"/>
  <c r="R1030" i="2"/>
  <c r="T1027" i="2"/>
  <c r="V1027" i="2" l="1"/>
  <c r="L1028" i="2"/>
  <c r="M1028" i="2" s="1"/>
  <c r="N1028" i="2" s="1"/>
  <c r="S1028" i="2"/>
  <c r="T1028" i="2"/>
  <c r="U1028" i="2"/>
  <c r="V1028" i="2"/>
  <c r="O1029" i="2"/>
  <c r="I1030" i="2"/>
  <c r="J1029" i="2"/>
  <c r="Q1030" i="2"/>
  <c r="R1031" i="2"/>
  <c r="R1032" i="2" l="1"/>
  <c r="Q1031" i="2"/>
  <c r="T1029" i="2"/>
  <c r="S1029" i="2"/>
  <c r="K1029" i="2"/>
  <c r="I1031" i="2"/>
  <c r="J1030" i="2"/>
  <c r="O1030" i="2"/>
  <c r="L1029" i="2" l="1"/>
  <c r="M1029" i="2" s="1"/>
  <c r="J1031" i="2"/>
  <c r="K1031" i="2" s="1"/>
  <c r="I1032" i="2"/>
  <c r="S1030" i="2"/>
  <c r="T1030" i="2"/>
  <c r="K1030" i="2"/>
  <c r="R1033" i="2"/>
  <c r="Q1032" i="2"/>
  <c r="N1029" i="2" l="1"/>
  <c r="U1029" i="2" s="1"/>
  <c r="U1030" i="2" s="1"/>
  <c r="V1029" i="2"/>
  <c r="L1031" i="2"/>
  <c r="M1031" i="2" s="1"/>
  <c r="N1031" i="2" s="1"/>
  <c r="L1030" i="2"/>
  <c r="M1030" i="2" s="1"/>
  <c r="V1030" i="2" s="1"/>
  <c r="V1031" i="2" s="1"/>
  <c r="S1031" i="2"/>
  <c r="T1031" i="2"/>
  <c r="R1034" i="2"/>
  <c r="Q1033" i="2"/>
  <c r="U1031" i="2"/>
  <c r="I1033" i="2"/>
  <c r="J1032" i="2"/>
  <c r="K1032" i="2" s="1"/>
  <c r="N1030" i="2" l="1"/>
  <c r="L1032" i="2"/>
  <c r="M1032" i="2" s="1"/>
  <c r="N1032" i="2" s="1"/>
  <c r="V1032" i="2"/>
  <c r="T1032" i="2"/>
  <c r="R1035" i="2"/>
  <c r="Q1034" i="2"/>
  <c r="J1033" i="2"/>
  <c r="K1033" i="2" s="1"/>
  <c r="I1034" i="2"/>
  <c r="O1033" i="2"/>
  <c r="O1032" i="2" s="1"/>
  <c r="O1031" i="2" s="1"/>
  <c r="P1031" i="2" s="1"/>
  <c r="U1032" i="2"/>
  <c r="S1032" i="2"/>
  <c r="L1033" i="2" l="1"/>
  <c r="M1033" i="2" s="1"/>
  <c r="N1033" i="2" s="1"/>
  <c r="U1033" i="2" s="1"/>
  <c r="S1033" i="2"/>
  <c r="V1033" i="2"/>
  <c r="I1035" i="2"/>
  <c r="J1034" i="2"/>
  <c r="K1034" i="2" s="1"/>
  <c r="R1036" i="2"/>
  <c r="Q1035" i="2"/>
  <c r="L1034" i="2" l="1"/>
  <c r="M1034" i="2" s="1"/>
  <c r="N1034" i="2" s="1"/>
  <c r="S1034" i="2"/>
  <c r="U1034" i="2"/>
  <c r="I1036" i="2"/>
  <c r="J1035" i="2"/>
  <c r="K1035" i="2" s="1"/>
  <c r="R1037" i="2"/>
  <c r="Q1036" i="2"/>
  <c r="V1034" i="2"/>
  <c r="L1035" i="2" l="1"/>
  <c r="M1035" i="2" s="1"/>
  <c r="N1035" i="2" s="1"/>
  <c r="U1035" i="2"/>
  <c r="V1035" i="2"/>
  <c r="S1035" i="2"/>
  <c r="R1038" i="2"/>
  <c r="Q1037" i="2"/>
  <c r="I1037" i="2"/>
  <c r="O1036" i="2"/>
  <c r="O1035" i="2" s="1"/>
  <c r="O1034" i="2" s="1"/>
  <c r="P1034" i="2" s="1"/>
  <c r="T1033" i="2" s="1"/>
  <c r="T1034" i="2" s="1"/>
  <c r="T1035" i="2" s="1"/>
  <c r="J1036" i="2"/>
  <c r="K1036" i="2" s="1"/>
  <c r="L1036" i="2" l="1"/>
  <c r="M1036" i="2" s="1"/>
  <c r="N1036" i="2" s="1"/>
  <c r="J1037" i="2"/>
  <c r="K1037" i="2" s="1"/>
  <c r="I1038" i="2"/>
  <c r="O1037" i="2"/>
  <c r="U1036" i="2"/>
  <c r="T1036" i="2"/>
  <c r="T1037" i="2" s="1"/>
  <c r="Q1038" i="2"/>
  <c r="R1039" i="2"/>
  <c r="S1036" i="2"/>
  <c r="S1037" i="2" s="1"/>
  <c r="V1036" i="2"/>
  <c r="V1037" i="2" s="1"/>
  <c r="L1037" i="2" l="1"/>
  <c r="M1037" i="2" s="1"/>
  <c r="N1037" i="2" s="1"/>
  <c r="U1037" i="2"/>
  <c r="Q1039" i="2"/>
  <c r="R1040" i="2"/>
  <c r="I1039" i="2"/>
  <c r="O1038" i="2"/>
  <c r="J1038" i="2"/>
  <c r="K1038" i="2" s="1"/>
  <c r="L1038" i="2" l="1"/>
  <c r="M1038" i="2" s="1"/>
  <c r="N1038" i="2" s="1"/>
  <c r="V1038" i="2"/>
  <c r="T1038" i="2"/>
  <c r="I1040" i="2"/>
  <c r="O1039" i="2"/>
  <c r="J1039" i="2"/>
  <c r="K1039" i="2" s="1"/>
  <c r="U1038" i="2"/>
  <c r="Q1040" i="2"/>
  <c r="R1041" i="2"/>
  <c r="S1038" i="2"/>
  <c r="L1039" i="2" l="1"/>
  <c r="M1039" i="2" s="1"/>
  <c r="N1039" i="2" s="1"/>
  <c r="U1039" i="2" s="1"/>
  <c r="S1039" i="2"/>
  <c r="T1039" i="2"/>
  <c r="V1039" i="2"/>
  <c r="Q1041" i="2"/>
  <c r="R1042" i="2"/>
  <c r="J1040" i="2"/>
  <c r="K1040" i="2" s="1"/>
  <c r="O1040" i="2"/>
  <c r="I1041" i="2"/>
  <c r="L1040" i="2" l="1"/>
  <c r="M1040" i="2" s="1"/>
  <c r="N1040" i="2" s="1"/>
  <c r="V1040" i="2"/>
  <c r="S1040" i="2"/>
  <c r="R1043" i="2"/>
  <c r="Q1042" i="2"/>
  <c r="T1040" i="2"/>
  <c r="I1042" i="2"/>
  <c r="O1041" i="2"/>
  <c r="J1041" i="2"/>
  <c r="U1040" i="2"/>
  <c r="Q1043" i="2" l="1"/>
  <c r="R1044" i="2"/>
  <c r="V1041" i="2"/>
  <c r="K1041" i="2"/>
  <c r="T1041" i="2"/>
  <c r="S1041" i="2"/>
  <c r="U1041" i="2"/>
  <c r="I1043" i="2"/>
  <c r="J1042" i="2"/>
  <c r="K1042" i="2" s="1"/>
  <c r="L1042" i="2" l="1"/>
  <c r="M1042" i="2" s="1"/>
  <c r="N1042" i="2" s="1"/>
  <c r="U1042" i="2" s="1"/>
  <c r="L1041" i="2"/>
  <c r="M1041" i="2" s="1"/>
  <c r="N1041" i="2" s="1"/>
  <c r="I1044" i="2"/>
  <c r="J1043" i="2"/>
  <c r="K1043" i="2" s="1"/>
  <c r="O1043" i="2"/>
  <c r="O1042" i="2" s="1"/>
  <c r="P1042" i="2" s="1"/>
  <c r="T1042" i="2"/>
  <c r="V1042" i="2"/>
  <c r="S1042" i="2"/>
  <c r="R1045" i="2"/>
  <c r="Q1044" i="2"/>
  <c r="L1043" i="2" l="1"/>
  <c r="M1043" i="2" s="1"/>
  <c r="N1043" i="2" s="1"/>
  <c r="T1043" i="2"/>
  <c r="S1043" i="2"/>
  <c r="V1043" i="2"/>
  <c r="U1043" i="2"/>
  <c r="R1046" i="2"/>
  <c r="Q1045" i="2"/>
  <c r="I1045" i="2"/>
  <c r="O1044" i="2"/>
  <c r="J1044" i="2"/>
  <c r="K1044" i="2" s="1"/>
  <c r="L1044" i="2" l="1"/>
  <c r="M1044" i="2" s="1"/>
  <c r="N1044" i="2" s="1"/>
  <c r="U1044" i="2" s="1"/>
  <c r="S1044" i="2"/>
  <c r="O1045" i="2"/>
  <c r="J1045" i="2"/>
  <c r="K1045" i="2" s="1"/>
  <c r="I1046" i="2"/>
  <c r="T1044" i="2"/>
  <c r="R1047" i="2"/>
  <c r="Q1046" i="2"/>
  <c r="V1044" i="2" l="1"/>
  <c r="L1045" i="2"/>
  <c r="M1045" i="2" s="1"/>
  <c r="N1045" i="2" s="1"/>
  <c r="Q1047" i="2"/>
  <c r="R1048" i="2"/>
  <c r="S1045" i="2"/>
  <c r="T1045" i="2"/>
  <c r="O1046" i="2"/>
  <c r="I1047" i="2"/>
  <c r="J1046" i="2"/>
  <c r="K1046" i="2" s="1"/>
  <c r="V1045" i="2"/>
  <c r="U1045" i="2"/>
  <c r="L1046" i="2" l="1"/>
  <c r="M1046" i="2" s="1"/>
  <c r="N1046" i="2" s="1"/>
  <c r="U1046" i="2" s="1"/>
  <c r="T1046" i="2"/>
  <c r="S1046" i="2"/>
  <c r="J1047" i="2"/>
  <c r="K1047" i="2" s="1"/>
  <c r="O1047" i="2"/>
  <c r="I1048" i="2"/>
  <c r="Q1048" i="2"/>
  <c r="R1049" i="2"/>
  <c r="V1046" i="2" l="1"/>
  <c r="L1047" i="2"/>
  <c r="M1047" i="2" s="1"/>
  <c r="N1047" i="2" s="1"/>
  <c r="T1047" i="2"/>
  <c r="S1047" i="2"/>
  <c r="V1047" i="2"/>
  <c r="R1050" i="2"/>
  <c r="Q1049" i="2"/>
  <c r="J1048" i="2"/>
  <c r="K1048" i="2" s="1"/>
  <c r="O1048" i="2"/>
  <c r="I1049" i="2"/>
  <c r="U1047" i="2"/>
  <c r="L1048" i="2" l="1"/>
  <c r="M1048" i="2" s="1"/>
  <c r="N1048" i="2" s="1"/>
  <c r="U1048" i="2" s="1"/>
  <c r="Q1050" i="2"/>
  <c r="R1051" i="2"/>
  <c r="J1049" i="2"/>
  <c r="K1049" i="2" s="1"/>
  <c r="I1050" i="2"/>
  <c r="S1048" i="2"/>
  <c r="V1048" i="2" l="1"/>
  <c r="L1049" i="2"/>
  <c r="M1049" i="2" s="1"/>
  <c r="N1049" i="2" s="1"/>
  <c r="U1049" i="2"/>
  <c r="J1050" i="2"/>
  <c r="K1050" i="2" s="1"/>
  <c r="I1051" i="2"/>
  <c r="O1050" i="2" s="1"/>
  <c r="O1049" i="2" s="1"/>
  <c r="P1049" i="2" s="1"/>
  <c r="T1048" i="2" s="1"/>
  <c r="T1049" i="2" s="1"/>
  <c r="Q1051" i="2"/>
  <c r="R1052" i="2"/>
  <c r="S1049" i="2"/>
  <c r="V1049" i="2"/>
  <c r="L1050" i="2" l="1"/>
  <c r="M1050" i="2" s="1"/>
  <c r="N1050" i="2" s="1"/>
  <c r="S1050" i="2"/>
  <c r="V1050" i="2"/>
  <c r="T1050" i="2"/>
  <c r="I1052" i="2"/>
  <c r="O1051" i="2"/>
  <c r="J1051" i="2"/>
  <c r="R1053" i="2"/>
  <c r="Q1052" i="2"/>
  <c r="U1050" i="2"/>
  <c r="R1054" i="2" l="1"/>
  <c r="Q1053" i="2"/>
  <c r="T1051" i="2"/>
  <c r="U1051" i="2"/>
  <c r="K1051" i="2"/>
  <c r="V1051" i="2"/>
  <c r="S1051" i="2"/>
  <c r="I1053" i="2"/>
  <c r="J1052" i="2"/>
  <c r="K1052" i="2" s="1"/>
  <c r="L1052" i="2" l="1"/>
  <c r="M1052" i="2" s="1"/>
  <c r="N1052" i="2" s="1"/>
  <c r="L1051" i="2"/>
  <c r="M1051" i="2" s="1"/>
  <c r="N1051" i="2" s="1"/>
  <c r="V1052" i="2"/>
  <c r="J1053" i="2"/>
  <c r="K1053" i="2" s="1"/>
  <c r="I1054" i="2"/>
  <c r="U1052" i="2"/>
  <c r="S1052" i="2"/>
  <c r="T1052" i="2"/>
  <c r="R1055" i="2"/>
  <c r="Q1054" i="2"/>
  <c r="L1053" i="2" l="1"/>
  <c r="M1053" i="2" s="1"/>
  <c r="N1053" i="2" s="1"/>
  <c r="U1053" i="2"/>
  <c r="S1053" i="2"/>
  <c r="V1053" i="2"/>
  <c r="R1056" i="2"/>
  <c r="Q1055" i="2"/>
  <c r="T1053" i="2"/>
  <c r="I1055" i="2"/>
  <c r="J1054" i="2"/>
  <c r="K1054" i="2" s="1"/>
  <c r="O1054" i="2"/>
  <c r="O1053" i="2" s="1"/>
  <c r="O1052" i="2" s="1"/>
  <c r="P1052" i="2" s="1"/>
  <c r="L1054" i="2" l="1"/>
  <c r="M1054" i="2" s="1"/>
  <c r="N1054" i="2" s="1"/>
  <c r="R1057" i="2"/>
  <c r="Q1056" i="2"/>
  <c r="O1055" i="2"/>
  <c r="I1056" i="2"/>
  <c r="J1055" i="2"/>
  <c r="K1055" i="2" s="1"/>
  <c r="U1054" i="2"/>
  <c r="T1054" i="2"/>
  <c r="S1054" i="2"/>
  <c r="V1054" i="2"/>
  <c r="V1055" i="2" l="1"/>
  <c r="L1055" i="2"/>
  <c r="M1055" i="2" s="1"/>
  <c r="N1055" i="2" s="1"/>
  <c r="U1055" i="2"/>
  <c r="S1055" i="2"/>
  <c r="J1056" i="2"/>
  <c r="K1056" i="2" s="1"/>
  <c r="O1056" i="2"/>
  <c r="I1057" i="2"/>
  <c r="T1055" i="2"/>
  <c r="R1058" i="2"/>
  <c r="Q1057" i="2"/>
  <c r="L1056" i="2" l="1"/>
  <c r="M1056" i="2" s="1"/>
  <c r="N1056" i="2" s="1"/>
  <c r="T1056" i="2"/>
  <c r="R1059" i="2"/>
  <c r="Q1058" i="2"/>
  <c r="S1056" i="2"/>
  <c r="O1057" i="2"/>
  <c r="I1058" i="2"/>
  <c r="J1057" i="2"/>
  <c r="K1057" i="2" s="1"/>
  <c r="V1056" i="2"/>
  <c r="U1056" i="2"/>
  <c r="L1057" i="2" l="1"/>
  <c r="M1057" i="2" s="1"/>
  <c r="N1057" i="2" s="1"/>
  <c r="I1059" i="2"/>
  <c r="O1058" i="2"/>
  <c r="J1058" i="2"/>
  <c r="K1058" i="2" s="1"/>
  <c r="V1057" i="2"/>
  <c r="T1057" i="2"/>
  <c r="S1057" i="2"/>
  <c r="U1057" i="2"/>
  <c r="Q1059" i="2"/>
  <c r="R1060" i="2"/>
  <c r="L1058" i="2" l="1"/>
  <c r="M1058" i="2" s="1"/>
  <c r="N1058" i="2" s="1"/>
  <c r="U1058" i="2" s="1"/>
  <c r="Q1060" i="2"/>
  <c r="R1061" i="2"/>
  <c r="S1058" i="2"/>
  <c r="I1060" i="2"/>
  <c r="J1059" i="2"/>
  <c r="K1059" i="2" s="1"/>
  <c r="V1058" i="2" l="1"/>
  <c r="L1059" i="2"/>
  <c r="M1059" i="2" s="1"/>
  <c r="N1059" i="2" s="1"/>
  <c r="J1060" i="2"/>
  <c r="K1060" i="2" s="1"/>
  <c r="I1061" i="2"/>
  <c r="O1060" i="2" s="1"/>
  <c r="O1059" i="2" s="1"/>
  <c r="P1059" i="2" s="1"/>
  <c r="T1058" i="2" s="1"/>
  <c r="T1059" i="2" s="1"/>
  <c r="U1059" i="2"/>
  <c r="Q1061" i="2"/>
  <c r="R1062" i="2"/>
  <c r="S1059" i="2"/>
  <c r="S1060" i="2" s="1"/>
  <c r="V1059" i="2"/>
  <c r="L1060" i="2" l="1"/>
  <c r="M1060" i="2" s="1"/>
  <c r="N1060" i="2" s="1"/>
  <c r="V1060" i="2"/>
  <c r="U1060" i="2"/>
  <c r="T1060" i="2"/>
  <c r="R1063" i="2"/>
  <c r="Q1062" i="2"/>
  <c r="I1062" i="2"/>
  <c r="O1061" i="2"/>
  <c r="J1061" i="2"/>
  <c r="K1061" i="2" s="1"/>
  <c r="L1061" i="2" l="1"/>
  <c r="M1061" i="2" s="1"/>
  <c r="N1061" i="2" s="1"/>
  <c r="V1061" i="2"/>
  <c r="Q1063" i="2"/>
  <c r="R1064" i="2"/>
  <c r="U1061" i="2"/>
  <c r="T1061" i="2"/>
  <c r="O1062" i="2"/>
  <c r="I1063" i="2"/>
  <c r="J1062" i="2"/>
  <c r="K1062" i="2" s="1"/>
  <c r="S1061" i="2"/>
  <c r="L1062" i="2" l="1"/>
  <c r="M1062" i="2" s="1"/>
  <c r="N1062" i="2" s="1"/>
  <c r="U1062" i="2"/>
  <c r="S1062" i="2"/>
  <c r="T1062" i="2"/>
  <c r="V1062" i="2"/>
  <c r="I1064" i="2"/>
  <c r="J1063" i="2"/>
  <c r="K1063" i="2" s="1"/>
  <c r="O1063" i="2"/>
  <c r="Q1064" i="2"/>
  <c r="R1065" i="2"/>
  <c r="L1063" i="2" l="1"/>
  <c r="M1063" i="2" s="1"/>
  <c r="N1063" i="2" s="1"/>
  <c r="J1064" i="2"/>
  <c r="I1065" i="2"/>
  <c r="O1064" i="2"/>
  <c r="S1063" i="2"/>
  <c r="U1063" i="2"/>
  <c r="T1063" i="2"/>
  <c r="R1066" i="2"/>
  <c r="Q1065" i="2"/>
  <c r="V1063" i="2"/>
  <c r="R1067" i="2" l="1"/>
  <c r="Q1066" i="2"/>
  <c r="I1066" i="2"/>
  <c r="O1065" i="2"/>
  <c r="J1065" i="2"/>
  <c r="U1064" i="2"/>
  <c r="T1064" i="2"/>
  <c r="S1064" i="2"/>
  <c r="V1064" i="2"/>
  <c r="K1064" i="2"/>
  <c r="L1064" i="2" l="1"/>
  <c r="M1064" i="2" s="1"/>
  <c r="N1064" i="2" s="1"/>
  <c r="J1066" i="2"/>
  <c r="K1066" i="2" s="1"/>
  <c r="I1067" i="2"/>
  <c r="U1065" i="2"/>
  <c r="K1065" i="2"/>
  <c r="S1065" i="2"/>
  <c r="S1066" i="2" s="1"/>
  <c r="T1065" i="2"/>
  <c r="T1066" i="2" s="1"/>
  <c r="Q1067" i="2"/>
  <c r="R1068" i="2"/>
  <c r="L1066" i="2" l="1"/>
  <c r="M1066" i="2" s="1"/>
  <c r="N1066" i="2" s="1"/>
  <c r="L1065" i="2"/>
  <c r="M1065" i="2" s="1"/>
  <c r="V1065" i="2" s="1"/>
  <c r="V1066" i="2" s="1"/>
  <c r="U1066" i="2"/>
  <c r="R1069" i="2"/>
  <c r="Q1068" i="2"/>
  <c r="J1067" i="2"/>
  <c r="K1067" i="2" s="1"/>
  <c r="I1068" i="2"/>
  <c r="L1067" i="2" l="1"/>
  <c r="M1067" i="2" s="1"/>
  <c r="N1067" i="2" s="1"/>
  <c r="N1065" i="2"/>
  <c r="U1067" i="2"/>
  <c r="S1067" i="2"/>
  <c r="I1069" i="2"/>
  <c r="J1068" i="2"/>
  <c r="K1068" i="2" s="1"/>
  <c r="O1068" i="2"/>
  <c r="O1067" i="2" s="1"/>
  <c r="O1066" i="2" s="1"/>
  <c r="P1066" i="2" s="1"/>
  <c r="Q1069" i="2"/>
  <c r="R1070" i="2"/>
  <c r="T1067" i="2"/>
  <c r="V1067" i="2"/>
  <c r="L1068" i="2" l="1"/>
  <c r="M1068" i="2" s="1"/>
  <c r="N1068" i="2" s="1"/>
  <c r="V1068" i="2"/>
  <c r="T1068" i="2"/>
  <c r="S1068" i="2"/>
  <c r="R1071" i="2"/>
  <c r="Q1070" i="2"/>
  <c r="O1069" i="2"/>
  <c r="J1069" i="2"/>
  <c r="K1069" i="2" s="1"/>
  <c r="I1070" i="2"/>
  <c r="U1068" i="2"/>
  <c r="L1069" i="2" l="1"/>
  <c r="M1069" i="2" s="1"/>
  <c r="N1069" i="2" s="1"/>
  <c r="U1069" i="2"/>
  <c r="T1069" i="2"/>
  <c r="S1069" i="2"/>
  <c r="O1070" i="2"/>
  <c r="I1071" i="2"/>
  <c r="J1070" i="2"/>
  <c r="K1070" i="2" s="1"/>
  <c r="R1072" i="2"/>
  <c r="Q1071" i="2"/>
  <c r="V1069" i="2"/>
  <c r="L1070" i="2" l="1"/>
  <c r="M1070" i="2" s="1"/>
  <c r="N1070" i="2" s="1"/>
  <c r="T1070" i="2"/>
  <c r="S1070" i="2"/>
  <c r="U1070" i="2"/>
  <c r="V1070" i="2"/>
  <c r="I1072" i="2"/>
  <c r="O1071" i="2"/>
  <c r="J1071" i="2"/>
  <c r="K1071" i="2" s="1"/>
  <c r="R1073" i="2"/>
  <c r="Q1072" i="2"/>
  <c r="L1071" i="2" l="1"/>
  <c r="M1071" i="2" s="1"/>
  <c r="N1071" i="2" s="1"/>
  <c r="U1071" i="2" s="1"/>
  <c r="R1074" i="2"/>
  <c r="Q1073" i="2"/>
  <c r="O1072" i="2"/>
  <c r="J1072" i="2"/>
  <c r="K1072" i="2" s="1"/>
  <c r="I1073" i="2"/>
  <c r="T1071" i="2"/>
  <c r="V1071" i="2"/>
  <c r="S1071" i="2"/>
  <c r="S1072" i="2" s="1"/>
  <c r="L1072" i="2" l="1"/>
  <c r="M1072" i="2" s="1"/>
  <c r="N1072" i="2" s="1"/>
  <c r="U1072" i="2" s="1"/>
  <c r="I1074" i="2"/>
  <c r="J1073" i="2"/>
  <c r="R1075" i="2"/>
  <c r="Q1074" i="2"/>
  <c r="V1072" i="2" l="1"/>
  <c r="I1075" i="2"/>
  <c r="J1074" i="2"/>
  <c r="K1074" i="2" s="1"/>
  <c r="R1076" i="2"/>
  <c r="Q1075" i="2"/>
  <c r="K1073" i="2"/>
  <c r="S1073" i="2"/>
  <c r="S1074" i="2" s="1"/>
  <c r="U1073" i="2"/>
  <c r="L1074" i="2" l="1"/>
  <c r="M1074" i="2" s="1"/>
  <c r="N1074" i="2" s="1"/>
  <c r="L1073" i="2"/>
  <c r="M1073" i="2" s="1"/>
  <c r="V1073" i="2" s="1"/>
  <c r="V1074" i="2" s="1"/>
  <c r="U1074" i="2"/>
  <c r="R1077" i="2"/>
  <c r="Q1076" i="2"/>
  <c r="I1076" i="2"/>
  <c r="J1075" i="2"/>
  <c r="K1075" i="2" s="1"/>
  <c r="N1073" i="2" l="1"/>
  <c r="L1075" i="2"/>
  <c r="M1075" i="2" s="1"/>
  <c r="N1075" i="2" s="1"/>
  <c r="U1075" i="2" s="1"/>
  <c r="R1078" i="2"/>
  <c r="Q1077" i="2"/>
  <c r="I1077" i="2"/>
  <c r="J1076" i="2"/>
  <c r="K1076" i="2" s="1"/>
  <c r="V1075" i="2"/>
  <c r="S1075" i="2"/>
  <c r="L1076" i="2" l="1"/>
  <c r="M1076" i="2" s="1"/>
  <c r="N1076" i="2" s="1"/>
  <c r="S1076" i="2"/>
  <c r="V1076" i="2"/>
  <c r="U1076" i="2"/>
  <c r="J1077" i="2"/>
  <c r="K1077" i="2" s="1"/>
  <c r="I1078" i="2"/>
  <c r="Q1078" i="2"/>
  <c r="R1079" i="2"/>
  <c r="L1077" i="2" l="1"/>
  <c r="M1077" i="2" s="1"/>
  <c r="N1077" i="2" s="1"/>
  <c r="V1077" i="2"/>
  <c r="U1077" i="2"/>
  <c r="R1080" i="2"/>
  <c r="Q1079" i="2"/>
  <c r="I1079" i="2"/>
  <c r="O1078" i="2" s="1"/>
  <c r="O1077" i="2" s="1"/>
  <c r="O1076" i="2" s="1"/>
  <c r="J1078" i="2"/>
  <c r="K1078" i="2" s="1"/>
  <c r="S1077" i="2"/>
  <c r="O1075" i="2" l="1"/>
  <c r="O1074" i="2" s="1"/>
  <c r="P1076" i="2"/>
  <c r="T1075" i="2" s="1"/>
  <c r="T1076" i="2" s="1"/>
  <c r="T1077" i="2" s="1"/>
  <c r="T1078" i="2" s="1"/>
  <c r="L1078" i="2"/>
  <c r="M1078" i="2" s="1"/>
  <c r="N1078" i="2" s="1"/>
  <c r="S1078" i="2"/>
  <c r="U1078" i="2"/>
  <c r="R1081" i="2"/>
  <c r="Q1080" i="2"/>
  <c r="J1079" i="2"/>
  <c r="K1079" i="2" s="1"/>
  <c r="O1079" i="2"/>
  <c r="I1080" i="2"/>
  <c r="V1078" i="2"/>
  <c r="P1074" i="2" l="1"/>
  <c r="O1073" i="2"/>
  <c r="P1073" i="2" s="1"/>
  <c r="T1072" i="2" s="1"/>
  <c r="T1073" i="2" s="1"/>
  <c r="T1074" i="2" s="1"/>
  <c r="L1079" i="2"/>
  <c r="M1079" i="2" s="1"/>
  <c r="N1079" i="2" s="1"/>
  <c r="T1079" i="2"/>
  <c r="V1079" i="2"/>
  <c r="S1079" i="2"/>
  <c r="O1080" i="2"/>
  <c r="J1080" i="2"/>
  <c r="K1080" i="2" s="1"/>
  <c r="I1081" i="2"/>
  <c r="U1079" i="2"/>
  <c r="R1082" i="2"/>
  <c r="Q1081" i="2"/>
  <c r="L1080" i="2" l="1"/>
  <c r="M1080" i="2" s="1"/>
  <c r="N1080" i="2" s="1"/>
  <c r="U1080" i="2"/>
  <c r="Q1082" i="2"/>
  <c r="R1083" i="2"/>
  <c r="T1080" i="2"/>
  <c r="I1082" i="2"/>
  <c r="J1081" i="2"/>
  <c r="K1081" i="2" s="1"/>
  <c r="O1081" i="2"/>
  <c r="S1080" i="2"/>
  <c r="V1080" i="2"/>
  <c r="L1081" i="2" l="1"/>
  <c r="M1081" i="2" s="1"/>
  <c r="N1081" i="2" s="1"/>
  <c r="V1081" i="2"/>
  <c r="U1081" i="2"/>
  <c r="S1081" i="2"/>
  <c r="T1081" i="2"/>
  <c r="O1082" i="2"/>
  <c r="I1083" i="2"/>
  <c r="J1082" i="2"/>
  <c r="Q1083" i="2"/>
  <c r="R1084" i="2"/>
  <c r="S1082" i="2" l="1"/>
  <c r="K1082" i="2"/>
  <c r="I1084" i="2"/>
  <c r="J1083" i="2"/>
  <c r="R1085" i="2"/>
  <c r="Q1084" i="2"/>
  <c r="L1082" i="2" l="1"/>
  <c r="M1082" i="2" s="1"/>
  <c r="K1083" i="2"/>
  <c r="S1083" i="2"/>
  <c r="Q1085" i="2"/>
  <c r="R1086" i="2"/>
  <c r="J1084" i="2"/>
  <c r="I1085" i="2"/>
  <c r="N1082" i="2" l="1"/>
  <c r="U1082" i="2" s="1"/>
  <c r="U1083" i="2" s="1"/>
  <c r="U1084" i="2" s="1"/>
  <c r="V1082" i="2"/>
  <c r="V1083" i="2" s="1"/>
  <c r="L1083" i="2"/>
  <c r="M1083" i="2" s="1"/>
  <c r="N1083" i="2" s="1"/>
  <c r="K1084" i="2"/>
  <c r="V1084" i="2"/>
  <c r="S1084" i="2"/>
  <c r="R1087" i="2"/>
  <c r="Q1086" i="2"/>
  <c r="O1085" i="2"/>
  <c r="O1084" i="2" s="1"/>
  <c r="O1083" i="2" s="1"/>
  <c r="P1083" i="2" s="1"/>
  <c r="T1082" i="2" s="1"/>
  <c r="T1083" i="2" s="1"/>
  <c r="T1084" i="2" s="1"/>
  <c r="J1085" i="2"/>
  <c r="I1086" i="2"/>
  <c r="L1084" i="2" l="1"/>
  <c r="M1084" i="2" s="1"/>
  <c r="N1084" i="2" s="1"/>
  <c r="V1085" i="2"/>
  <c r="U1085" i="2"/>
  <c r="T1085" i="2"/>
  <c r="S1085" i="2"/>
  <c r="K1085" i="2"/>
  <c r="I1087" i="2"/>
  <c r="J1086" i="2"/>
  <c r="O1086" i="2"/>
  <c r="Q1087" i="2"/>
  <c r="R1088" i="2"/>
  <c r="L1085" i="2" l="1"/>
  <c r="M1085" i="2" s="1"/>
  <c r="N1085" i="2" s="1"/>
  <c r="S1086" i="2"/>
  <c r="T1086" i="2"/>
  <c r="K1086" i="2"/>
  <c r="U1086" i="2"/>
  <c r="R1089" i="2"/>
  <c r="Q1088" i="2"/>
  <c r="O1087" i="2"/>
  <c r="J1087" i="2"/>
  <c r="I1088" i="2"/>
  <c r="L1086" i="2" l="1"/>
  <c r="M1086" i="2" s="1"/>
  <c r="V1086" i="2" s="1"/>
  <c r="V1087" i="2" s="1"/>
  <c r="U1087" i="2"/>
  <c r="K1087" i="2"/>
  <c r="T1087" i="2"/>
  <c r="S1087" i="2"/>
  <c r="O1088" i="2"/>
  <c r="I1089" i="2"/>
  <c r="J1088" i="2"/>
  <c r="R1090" i="2"/>
  <c r="Q1089" i="2"/>
  <c r="N1086" i="2" l="1"/>
  <c r="L1087" i="2"/>
  <c r="M1087" i="2" s="1"/>
  <c r="N1087" i="2" s="1"/>
  <c r="K1088" i="2"/>
  <c r="U1088" i="2"/>
  <c r="T1088" i="2"/>
  <c r="S1088" i="2"/>
  <c r="V1088" i="2"/>
  <c r="O1089" i="2"/>
  <c r="J1089" i="2"/>
  <c r="I1090" i="2"/>
  <c r="Q1090" i="2"/>
  <c r="R1091" i="2"/>
  <c r="L1088" i="2" l="1"/>
  <c r="M1088" i="2" s="1"/>
  <c r="N1088" i="2" s="1"/>
  <c r="O1090" i="2"/>
  <c r="I1091" i="2"/>
  <c r="J1090" i="2"/>
  <c r="T1089" i="2"/>
  <c r="K1089" i="2"/>
  <c r="U1089" i="2"/>
  <c r="S1089" i="2"/>
  <c r="V1089" i="2"/>
  <c r="R1092" i="2"/>
  <c r="Q1091" i="2"/>
  <c r="L1089" i="2" l="1"/>
  <c r="M1089" i="2" s="1"/>
  <c r="N1089" i="2" s="1"/>
  <c r="Q1092" i="2"/>
  <c r="R1093" i="2"/>
  <c r="V1090" i="2"/>
  <c r="U1090" i="2"/>
  <c r="T1090" i="2"/>
  <c r="K1090" i="2"/>
  <c r="S1090" i="2"/>
  <c r="O1091" i="2"/>
  <c r="I1092" i="2"/>
  <c r="J1091" i="2"/>
  <c r="L1090" i="2" l="1"/>
  <c r="M1090" i="2" s="1"/>
  <c r="N1090" i="2" s="1"/>
  <c r="V1091" i="2"/>
  <c r="T1091" i="2"/>
  <c r="U1091" i="2"/>
  <c r="K1091" i="2"/>
  <c r="S1091" i="2"/>
  <c r="I1093" i="2"/>
  <c r="O1092" i="2"/>
  <c r="J1092" i="2"/>
  <c r="R1094" i="2"/>
  <c r="Q1093" i="2"/>
  <c r="L1091" i="2" l="1"/>
  <c r="M1091" i="2" s="1"/>
  <c r="N1091" i="2" s="1"/>
  <c r="V1092" i="2"/>
  <c r="U1092" i="2"/>
  <c r="T1092" i="2"/>
  <c r="S1092" i="2"/>
  <c r="K1092" i="2"/>
  <c r="I1094" i="2"/>
  <c r="O1093" i="2"/>
  <c r="J1093" i="2"/>
  <c r="Q1094" i="2"/>
  <c r="R1095" i="2"/>
  <c r="L1092" i="2" l="1"/>
  <c r="M1092" i="2" s="1"/>
  <c r="N1092" i="2" s="1"/>
  <c r="U1093" i="2"/>
  <c r="S1093" i="2"/>
  <c r="T1093" i="2"/>
  <c r="K1093" i="2"/>
  <c r="R1096" i="2"/>
  <c r="Q1095" i="2"/>
  <c r="J1094" i="2"/>
  <c r="K1094" i="2" s="1"/>
  <c r="I1095" i="2"/>
  <c r="L1093" i="2" l="1"/>
  <c r="M1093" i="2" s="1"/>
  <c r="V1093" i="2" s="1"/>
  <c r="L1094" i="2"/>
  <c r="M1094" i="2" s="1"/>
  <c r="N1094" i="2" s="1"/>
  <c r="U1094" i="2" s="1"/>
  <c r="U1095" i="2" s="1"/>
  <c r="S1094" i="2"/>
  <c r="J1095" i="2"/>
  <c r="K1095" i="2" s="1"/>
  <c r="I1096" i="2"/>
  <c r="R1097" i="2"/>
  <c r="Q1096" i="2"/>
  <c r="V1094" i="2" l="1"/>
  <c r="N1093" i="2"/>
  <c r="L1095" i="2"/>
  <c r="M1095" i="2" s="1"/>
  <c r="N1095" i="2" s="1"/>
  <c r="S1095" i="2"/>
  <c r="R1098" i="2"/>
  <c r="Q1097" i="2"/>
  <c r="I1097" i="2"/>
  <c r="J1096" i="2"/>
  <c r="K1096" i="2" s="1"/>
  <c r="V1095" i="2"/>
  <c r="L1096" i="2" l="1"/>
  <c r="M1096" i="2" s="1"/>
  <c r="N1096" i="2" s="1"/>
  <c r="Q1098" i="2"/>
  <c r="R1099" i="2"/>
  <c r="J1097" i="2"/>
  <c r="K1097" i="2" s="1"/>
  <c r="I1098" i="2"/>
  <c r="O1097" i="2" s="1"/>
  <c r="O1096" i="2" s="1"/>
  <c r="O1095" i="2" s="1"/>
  <c r="S1096" i="2"/>
  <c r="V1096" i="2"/>
  <c r="U1096" i="2"/>
  <c r="O1094" i="2" l="1"/>
  <c r="P1094" i="2" s="1"/>
  <c r="P1095" i="2"/>
  <c r="T1094" i="2" s="1"/>
  <c r="T1095" i="2" s="1"/>
  <c r="T1096" i="2" s="1"/>
  <c r="T1097" i="2" s="1"/>
  <c r="L1097" i="2"/>
  <c r="M1097" i="2" s="1"/>
  <c r="N1097" i="2" s="1"/>
  <c r="V1097" i="2"/>
  <c r="U1097" i="2"/>
  <c r="O1098" i="2"/>
  <c r="I1099" i="2"/>
  <c r="J1098" i="2"/>
  <c r="K1098" i="2" s="1"/>
  <c r="S1097" i="2"/>
  <c r="Q1099" i="2"/>
  <c r="R1100" i="2"/>
  <c r="L1098" i="2" l="1"/>
  <c r="M1098" i="2" s="1"/>
  <c r="N1098" i="2" s="1"/>
  <c r="S1098" i="2"/>
  <c r="V1098" i="2"/>
  <c r="T1098" i="2"/>
  <c r="O1099" i="2"/>
  <c r="I1100" i="2"/>
  <c r="J1099" i="2"/>
  <c r="K1099" i="2" s="1"/>
  <c r="R1101" i="2"/>
  <c r="Q1100" i="2"/>
  <c r="U1098" i="2"/>
  <c r="L1099" i="2" l="1"/>
  <c r="M1099" i="2" s="1"/>
  <c r="N1099" i="2" s="1"/>
  <c r="T1099" i="2"/>
  <c r="U1099" i="2"/>
  <c r="V1099" i="2"/>
  <c r="R1102" i="2"/>
  <c r="Q1101" i="2"/>
  <c r="S1099" i="2"/>
  <c r="J1100" i="2"/>
  <c r="K1100" i="2" s="1"/>
  <c r="I1101" i="2"/>
  <c r="O1100" i="2"/>
  <c r="L1100" i="2" l="1"/>
  <c r="M1100" i="2" s="1"/>
  <c r="N1100" i="2" s="1"/>
  <c r="V1100" i="2"/>
  <c r="S1100" i="2"/>
  <c r="I1102" i="2"/>
  <c r="O1101" i="2"/>
  <c r="J1101" i="2"/>
  <c r="T1100" i="2"/>
  <c r="U1100" i="2"/>
  <c r="R1103" i="2"/>
  <c r="Q1102" i="2"/>
  <c r="R1104" i="2" l="1"/>
  <c r="Q1103" i="2"/>
  <c r="J1102" i="2"/>
  <c r="K1102" i="2" s="1"/>
  <c r="I1103" i="2"/>
  <c r="S1101" i="2"/>
  <c r="U1101" i="2"/>
  <c r="T1101" i="2"/>
  <c r="K1101" i="2"/>
  <c r="L1102" i="2" l="1"/>
  <c r="M1102" i="2" s="1"/>
  <c r="N1102" i="2" s="1"/>
  <c r="L1101" i="2"/>
  <c r="M1101" i="2" s="1"/>
  <c r="V1101" i="2" s="1"/>
  <c r="V1102" i="2" s="1"/>
  <c r="T1102" i="2"/>
  <c r="U1102" i="2"/>
  <c r="I1104" i="2"/>
  <c r="J1103" i="2"/>
  <c r="K1103" i="2" s="1"/>
  <c r="S1102" i="2"/>
  <c r="Q1104" i="2"/>
  <c r="R1105" i="2"/>
  <c r="N1101" i="2" l="1"/>
  <c r="L1103" i="2"/>
  <c r="M1103" i="2" s="1"/>
  <c r="N1103" i="2" s="1"/>
  <c r="U1103" i="2"/>
  <c r="R1106" i="2"/>
  <c r="Q1105" i="2"/>
  <c r="T1103" i="2"/>
  <c r="S1103" i="2"/>
  <c r="I1105" i="2"/>
  <c r="J1104" i="2"/>
  <c r="K1104" i="2" s="1"/>
  <c r="O1104" i="2"/>
  <c r="O1103" i="2" s="1"/>
  <c r="O1102" i="2" s="1"/>
  <c r="P1102" i="2" s="1"/>
  <c r="V1103" i="2"/>
  <c r="L1104" i="2" l="1"/>
  <c r="M1104" i="2" s="1"/>
  <c r="N1104" i="2" s="1"/>
  <c r="T1104" i="2"/>
  <c r="O1105" i="2"/>
  <c r="J1105" i="2"/>
  <c r="K1105" i="2" s="1"/>
  <c r="I1106" i="2"/>
  <c r="R1107" i="2"/>
  <c r="Q1106" i="2"/>
  <c r="V1104" i="2"/>
  <c r="S1104" i="2"/>
  <c r="U1104" i="2"/>
  <c r="S1105" i="2" l="1"/>
  <c r="L1105" i="2"/>
  <c r="M1105" i="2" s="1"/>
  <c r="N1105" i="2" s="1"/>
  <c r="V1105" i="2"/>
  <c r="U1105" i="2"/>
  <c r="J1106" i="2"/>
  <c r="K1106" i="2" s="1"/>
  <c r="I1107" i="2"/>
  <c r="O1106" i="2"/>
  <c r="R1108" i="2"/>
  <c r="Q1107" i="2"/>
  <c r="T1105" i="2"/>
  <c r="L1106" i="2" l="1"/>
  <c r="M1106" i="2" s="1"/>
  <c r="N1106" i="2" s="1"/>
  <c r="T1106" i="2"/>
  <c r="V1106" i="2"/>
  <c r="J1107" i="2"/>
  <c r="K1107" i="2" s="1"/>
  <c r="I1108" i="2"/>
  <c r="O1107" i="2"/>
  <c r="Q1108" i="2"/>
  <c r="R1109" i="2"/>
  <c r="U1106" i="2"/>
  <c r="S1106" i="2"/>
  <c r="L1107" i="2" l="1"/>
  <c r="M1107" i="2" s="1"/>
  <c r="N1107" i="2" s="1"/>
  <c r="T1107" i="2"/>
  <c r="V1107" i="2"/>
  <c r="S1107" i="2"/>
  <c r="Q1109" i="2"/>
  <c r="R1110" i="2"/>
  <c r="U1107" i="2"/>
  <c r="I1109" i="2"/>
  <c r="O1108" i="2"/>
  <c r="J1108" i="2"/>
  <c r="K1108" i="2" s="1"/>
  <c r="L1108" i="2" l="1"/>
  <c r="M1108" i="2" s="1"/>
  <c r="N1108" i="2" s="1"/>
  <c r="T1108" i="2"/>
  <c r="V1108" i="2"/>
  <c r="J1109" i="2"/>
  <c r="K1109" i="2" s="1"/>
  <c r="I1110" i="2"/>
  <c r="O1109" i="2"/>
  <c r="S1108" i="2"/>
  <c r="U1108" i="2"/>
  <c r="R1111" i="2"/>
  <c r="Q1110" i="2"/>
  <c r="L1109" i="2" l="1"/>
  <c r="M1109" i="2" s="1"/>
  <c r="N1109" i="2" s="1"/>
  <c r="U1109" i="2"/>
  <c r="Q1111" i="2"/>
  <c r="R1112" i="2"/>
  <c r="O1110" i="2"/>
  <c r="I1111" i="2"/>
  <c r="J1110" i="2"/>
  <c r="S1109" i="2"/>
  <c r="V1109" i="2"/>
  <c r="T1109" i="2"/>
  <c r="T1110" i="2" l="1"/>
  <c r="K1110" i="2"/>
  <c r="V1110" i="2"/>
  <c r="U1110" i="2"/>
  <c r="S1110" i="2"/>
  <c r="I1112" i="2"/>
  <c r="J1111" i="2"/>
  <c r="O1111" i="2"/>
  <c r="Q1112" i="2"/>
  <c r="R1113" i="2"/>
  <c r="L1110" i="2" l="1"/>
  <c r="M1110" i="2" s="1"/>
  <c r="N1110" i="2" s="1"/>
  <c r="R1114" i="2"/>
  <c r="Q1113" i="2"/>
  <c r="J1112" i="2"/>
  <c r="I1113" i="2"/>
  <c r="O1112" i="2"/>
  <c r="S1111" i="2"/>
  <c r="T1111" i="2"/>
  <c r="K1111" i="2"/>
  <c r="L1111" i="2" l="1"/>
  <c r="M1111" i="2" s="1"/>
  <c r="J1113" i="2"/>
  <c r="I1114" i="2"/>
  <c r="K1112" i="2"/>
  <c r="S1112" i="2"/>
  <c r="R1115" i="2"/>
  <c r="Q1114" i="2"/>
  <c r="N1111" i="2" l="1"/>
  <c r="U1111" i="2" s="1"/>
  <c r="V1111" i="2"/>
  <c r="L1112" i="2"/>
  <c r="M1112" i="2" s="1"/>
  <c r="I1115" i="2"/>
  <c r="J1114" i="2"/>
  <c r="Q1115" i="2"/>
  <c r="R1116" i="2"/>
  <c r="S1113" i="2"/>
  <c r="K1113" i="2"/>
  <c r="N1112" i="2" l="1"/>
  <c r="U1112" i="2" s="1"/>
  <c r="U1113" i="2" s="1"/>
  <c r="V1112" i="2"/>
  <c r="V1113" i="2" s="1"/>
  <c r="L1113" i="2"/>
  <c r="M1113" i="2" s="1"/>
  <c r="N1113" i="2" s="1"/>
  <c r="K1114" i="2"/>
  <c r="S1114" i="2"/>
  <c r="V1114" i="2"/>
  <c r="U1114" i="2"/>
  <c r="O1115" i="2"/>
  <c r="O1114" i="2" s="1"/>
  <c r="O1113" i="2" s="1"/>
  <c r="P1113" i="2" s="1"/>
  <c r="T1112" i="2" s="1"/>
  <c r="T1113" i="2" s="1"/>
  <c r="T1114" i="2" s="1"/>
  <c r="I1116" i="2"/>
  <c r="J1115" i="2"/>
  <c r="Q1116" i="2"/>
  <c r="R1117" i="2"/>
  <c r="L1114" i="2" l="1"/>
  <c r="M1114" i="2" s="1"/>
  <c r="N1114" i="2" s="1"/>
  <c r="S1115" i="2"/>
  <c r="K1115" i="2"/>
  <c r="V1115" i="2"/>
  <c r="T1115" i="2"/>
  <c r="U1115" i="2"/>
  <c r="O1116" i="2"/>
  <c r="I1117" i="2"/>
  <c r="J1116" i="2"/>
  <c r="Q1117" i="2"/>
  <c r="R1118" i="2"/>
  <c r="L1115" i="2" l="1"/>
  <c r="M1115" i="2" s="1"/>
  <c r="N1115" i="2" s="1"/>
  <c r="S1116" i="2"/>
  <c r="K1116" i="2"/>
  <c r="T1116" i="2"/>
  <c r="U1116" i="2"/>
  <c r="I1118" i="2"/>
  <c r="O1117" i="2"/>
  <c r="J1117" i="2"/>
  <c r="Q1118" i="2"/>
  <c r="R1119" i="2"/>
  <c r="L1116" i="2" l="1"/>
  <c r="M1116" i="2" s="1"/>
  <c r="V1116" i="2" s="1"/>
  <c r="S1117" i="2"/>
  <c r="K1117" i="2"/>
  <c r="U1117" i="2"/>
  <c r="T1117" i="2"/>
  <c r="Q1119" i="2"/>
  <c r="R1120" i="2"/>
  <c r="O1118" i="2"/>
  <c r="I1119" i="2"/>
  <c r="J1118" i="2"/>
  <c r="L1117" i="2" l="1"/>
  <c r="M1117" i="2" s="1"/>
  <c r="V1117" i="2" s="1"/>
  <c r="N1116" i="2"/>
  <c r="K1118" i="2"/>
  <c r="U1118" i="2"/>
  <c r="S1118" i="2"/>
  <c r="V1118" i="2"/>
  <c r="T1118" i="2"/>
  <c r="I1120" i="2"/>
  <c r="J1119" i="2"/>
  <c r="O1119" i="2"/>
  <c r="R1121" i="2"/>
  <c r="Q1120" i="2"/>
  <c r="L1118" i="2" l="1"/>
  <c r="M1118" i="2" s="1"/>
  <c r="N1118" i="2" s="1"/>
  <c r="N1117" i="2"/>
  <c r="S1119" i="2"/>
  <c r="T1119" i="2"/>
  <c r="K1119" i="2"/>
  <c r="U1119" i="2"/>
  <c r="V1119" i="2"/>
  <c r="I1121" i="2"/>
  <c r="O1120" i="2"/>
  <c r="J1120" i="2"/>
  <c r="Q1121" i="2"/>
  <c r="R1122" i="2"/>
  <c r="L1119" i="2" l="1"/>
  <c r="M1119" i="2" s="1"/>
  <c r="N1119" i="2" s="1"/>
  <c r="T1120" i="2"/>
  <c r="U1120" i="2"/>
  <c r="V1120" i="2"/>
  <c r="K1120" i="2"/>
  <c r="S1120" i="2"/>
  <c r="Q1122" i="2"/>
  <c r="R1123" i="2"/>
  <c r="J1121" i="2"/>
  <c r="I1122" i="2"/>
  <c r="O1121" i="2"/>
  <c r="L1120" i="2" l="1"/>
  <c r="M1120" i="2" s="1"/>
  <c r="N1120" i="2" s="1"/>
  <c r="U1121" i="2"/>
  <c r="V1121" i="2"/>
  <c r="K1121" i="2"/>
  <c r="T1121" i="2"/>
  <c r="S1121" i="2"/>
  <c r="R1124" i="2"/>
  <c r="Q1123" i="2"/>
  <c r="O1122" i="2"/>
  <c r="J1122" i="2"/>
  <c r="I1123" i="2"/>
  <c r="L1121" i="2" l="1"/>
  <c r="M1121" i="2" s="1"/>
  <c r="N1121" i="2" s="1"/>
  <c r="J1123" i="2"/>
  <c r="I1124" i="2"/>
  <c r="O1123" i="2"/>
  <c r="Q1124" i="2"/>
  <c r="R1125" i="2"/>
  <c r="U1122" i="2"/>
  <c r="T1122" i="2"/>
  <c r="V1122" i="2"/>
  <c r="S1122" i="2"/>
  <c r="K1122" i="2"/>
  <c r="L1122" i="2" l="1"/>
  <c r="M1122" i="2" s="1"/>
  <c r="N1122" i="2" s="1"/>
  <c r="I1125" i="2"/>
  <c r="J1124" i="2"/>
  <c r="O1124" i="2"/>
  <c r="R1126" i="2"/>
  <c r="Q1125" i="2"/>
  <c r="T1123" i="2"/>
  <c r="K1123" i="2"/>
  <c r="S1123" i="2"/>
  <c r="U1123" i="2"/>
  <c r="L1123" i="2" l="1"/>
  <c r="M1123" i="2" s="1"/>
  <c r="V1123" i="2" s="1"/>
  <c r="R1127" i="2"/>
  <c r="Q1126" i="2"/>
  <c r="U1124" i="2"/>
  <c r="T1124" i="2"/>
  <c r="S1124" i="2"/>
  <c r="K1124" i="2"/>
  <c r="V1124" i="2"/>
  <c r="O1125" i="2"/>
  <c r="J1125" i="2"/>
  <c r="I1126" i="2"/>
  <c r="N1123" i="2" l="1"/>
  <c r="L1124" i="2"/>
  <c r="M1124" i="2" s="1"/>
  <c r="N1124" i="2" s="1"/>
  <c r="I1127" i="2"/>
  <c r="O1126" i="2"/>
  <c r="J1126" i="2"/>
  <c r="K1125" i="2"/>
  <c r="T1125" i="2"/>
  <c r="S1125" i="2"/>
  <c r="U1125" i="2"/>
  <c r="Q1127" i="2"/>
  <c r="R1128" i="2"/>
  <c r="L1125" i="2" l="1"/>
  <c r="M1125" i="2" s="1"/>
  <c r="V1125" i="2" s="1"/>
  <c r="V1126" i="2" s="1"/>
  <c r="S1126" i="2"/>
  <c r="T1126" i="2"/>
  <c r="U1126" i="2"/>
  <c r="K1126" i="2"/>
  <c r="Q1128" i="2"/>
  <c r="R1129" i="2"/>
  <c r="I1128" i="2"/>
  <c r="O1127" i="2"/>
  <c r="J1127" i="2"/>
  <c r="N1125" i="2" l="1"/>
  <c r="L1126" i="2"/>
  <c r="M1126" i="2" s="1"/>
  <c r="N1126" i="2" s="1"/>
  <c r="I1129" i="2"/>
  <c r="J1128" i="2"/>
  <c r="K1128" i="2" s="1"/>
  <c r="R1130" i="2"/>
  <c r="Q1129" i="2"/>
  <c r="K1127" i="2"/>
  <c r="U1127" i="2"/>
  <c r="V1127" i="2"/>
  <c r="S1127" i="2"/>
  <c r="T1127" i="2"/>
  <c r="U1128" i="2" l="1"/>
  <c r="L1127" i="2"/>
  <c r="M1127" i="2" s="1"/>
  <c r="N1127" i="2" s="1"/>
  <c r="L1128" i="2"/>
  <c r="M1128" i="2" s="1"/>
  <c r="N1128" i="2" s="1"/>
  <c r="T1128" i="2"/>
  <c r="S1128" i="2"/>
  <c r="V1128" i="2"/>
  <c r="Q1130" i="2"/>
  <c r="R1131" i="2"/>
  <c r="I1130" i="2"/>
  <c r="J1129" i="2"/>
  <c r="K1129" i="2" s="1"/>
  <c r="O1129" i="2"/>
  <c r="O1128" i="2" s="1"/>
  <c r="P1128" i="2" s="1"/>
  <c r="L1129" i="2" l="1"/>
  <c r="M1129" i="2" s="1"/>
  <c r="N1129" i="2" s="1"/>
  <c r="I1131" i="2"/>
  <c r="O1130" i="2"/>
  <c r="J1130" i="2"/>
  <c r="K1130" i="2" s="1"/>
  <c r="U1129" i="2"/>
  <c r="T1129" i="2"/>
  <c r="V1129" i="2"/>
  <c r="R1132" i="2"/>
  <c r="Q1131" i="2"/>
  <c r="S1129" i="2"/>
  <c r="L1130" i="2" l="1"/>
  <c r="M1130" i="2" s="1"/>
  <c r="N1130" i="2" s="1"/>
  <c r="U1130" i="2"/>
  <c r="V1130" i="2"/>
  <c r="Q1132" i="2"/>
  <c r="R1133" i="2"/>
  <c r="S1130" i="2"/>
  <c r="T1130" i="2"/>
  <c r="O1131" i="2"/>
  <c r="I1132" i="2"/>
  <c r="J1131" i="2"/>
  <c r="K1131" i="2" s="1"/>
  <c r="L1131" i="2" l="1"/>
  <c r="M1131" i="2" s="1"/>
  <c r="N1131" i="2" s="1"/>
  <c r="T1131" i="2"/>
  <c r="V1131" i="2"/>
  <c r="O1132" i="2"/>
  <c r="J1132" i="2"/>
  <c r="K1132" i="2" s="1"/>
  <c r="I1133" i="2"/>
  <c r="Q1133" i="2"/>
  <c r="R1134" i="2"/>
  <c r="S1131" i="2"/>
  <c r="U1131" i="2"/>
  <c r="L1132" i="2" l="1"/>
  <c r="M1132" i="2" s="1"/>
  <c r="N1132" i="2" s="1"/>
  <c r="U1132" i="2" s="1"/>
  <c r="S1132" i="2"/>
  <c r="J1133" i="2"/>
  <c r="K1133" i="2" s="1"/>
  <c r="I1134" i="2"/>
  <c r="R1135" i="2"/>
  <c r="Q1134" i="2"/>
  <c r="V1132" i="2" l="1"/>
  <c r="L1133" i="2"/>
  <c r="M1133" i="2" s="1"/>
  <c r="N1133" i="2" s="1"/>
  <c r="I1135" i="2"/>
  <c r="J1134" i="2"/>
  <c r="K1134" i="2" s="1"/>
  <c r="R1136" i="2"/>
  <c r="Q1135" i="2"/>
  <c r="S1133" i="2"/>
  <c r="V1133" i="2"/>
  <c r="U1133" i="2"/>
  <c r="L1134" i="2" l="1"/>
  <c r="M1134" i="2" s="1"/>
  <c r="N1134" i="2" s="1"/>
  <c r="S1134" i="2"/>
  <c r="V1134" i="2"/>
  <c r="U1134" i="2"/>
  <c r="R1137" i="2"/>
  <c r="Q1136" i="2"/>
  <c r="J1135" i="2"/>
  <c r="K1135" i="2" s="1"/>
  <c r="I1136" i="2"/>
  <c r="O1135" i="2" s="1"/>
  <c r="O1134" i="2" s="1"/>
  <c r="O1133" i="2" s="1"/>
  <c r="P1133" i="2" s="1"/>
  <c r="T1132" i="2" s="1"/>
  <c r="T1133" i="2" s="1"/>
  <c r="T1134" i="2" s="1"/>
  <c r="L1135" i="2" l="1"/>
  <c r="M1135" i="2" s="1"/>
  <c r="N1135" i="2" s="1"/>
  <c r="R1138" i="2"/>
  <c r="Q1137" i="2"/>
  <c r="T1135" i="2"/>
  <c r="V1135" i="2"/>
  <c r="I1137" i="2"/>
  <c r="J1136" i="2"/>
  <c r="K1136" i="2" s="1"/>
  <c r="O1136" i="2"/>
  <c r="S1135" i="2"/>
  <c r="U1135" i="2"/>
  <c r="L1136" i="2" l="1"/>
  <c r="M1136" i="2" s="1"/>
  <c r="N1136" i="2" s="1"/>
  <c r="S1136" i="2"/>
  <c r="V1136" i="2"/>
  <c r="T1136" i="2"/>
  <c r="U1136" i="2"/>
  <c r="O1137" i="2"/>
  <c r="I1138" i="2"/>
  <c r="J1137" i="2"/>
  <c r="K1137" i="2" s="1"/>
  <c r="Q1138" i="2"/>
  <c r="R1139" i="2"/>
  <c r="L1137" i="2" l="1"/>
  <c r="M1137" i="2" s="1"/>
  <c r="N1137" i="2" s="1"/>
  <c r="U1137" i="2"/>
  <c r="T1137" i="2"/>
  <c r="J1138" i="2"/>
  <c r="K1138" i="2" s="1"/>
  <c r="O1138" i="2"/>
  <c r="I1139" i="2"/>
  <c r="V1137" i="2"/>
  <c r="R1140" i="2"/>
  <c r="Q1139" i="2"/>
  <c r="S1137" i="2"/>
  <c r="L1138" i="2" l="1"/>
  <c r="M1138" i="2" s="1"/>
  <c r="N1138" i="2" s="1"/>
  <c r="V1138" i="2"/>
  <c r="U1138" i="2"/>
  <c r="R1141" i="2"/>
  <c r="Q1140" i="2"/>
  <c r="S1138" i="2"/>
  <c r="O1139" i="2"/>
  <c r="I1140" i="2"/>
  <c r="J1139" i="2"/>
  <c r="K1139" i="2" s="1"/>
  <c r="T1138" i="2"/>
  <c r="L1139" i="2" l="1"/>
  <c r="M1139" i="2" s="1"/>
  <c r="N1139" i="2" s="1"/>
  <c r="R1142" i="2"/>
  <c r="Q1141" i="2"/>
  <c r="J1140" i="2"/>
  <c r="K1140" i="2" s="1"/>
  <c r="I1141" i="2"/>
  <c r="O1140" i="2"/>
  <c r="U1139" i="2"/>
  <c r="T1139" i="2"/>
  <c r="S1139" i="2"/>
  <c r="V1139" i="2"/>
  <c r="L1140" i="2" l="1"/>
  <c r="M1140" i="2" s="1"/>
  <c r="N1140" i="2" s="1"/>
  <c r="T1140" i="2"/>
  <c r="S1140" i="2"/>
  <c r="U1140" i="2"/>
  <c r="V1140" i="2"/>
  <c r="O1141" i="2"/>
  <c r="I1142" i="2"/>
  <c r="J1141" i="2"/>
  <c r="K1141" i="2" s="1"/>
  <c r="R1143" i="2"/>
  <c r="Q1142" i="2"/>
  <c r="L1141" i="2" l="1"/>
  <c r="M1141" i="2" s="1"/>
  <c r="N1141" i="2" s="1"/>
  <c r="V1141" i="2"/>
  <c r="O1142" i="2"/>
  <c r="I1143" i="2"/>
  <c r="J1142" i="2"/>
  <c r="K1142" i="2" s="1"/>
  <c r="Q1143" i="2"/>
  <c r="R1144" i="2"/>
  <c r="U1141" i="2"/>
  <c r="T1141" i="2"/>
  <c r="S1141" i="2"/>
  <c r="L1142" i="2" l="1"/>
  <c r="M1142" i="2" s="1"/>
  <c r="N1142" i="2" s="1"/>
  <c r="U1142" i="2" s="1"/>
  <c r="S1142" i="2"/>
  <c r="V1142" i="2"/>
  <c r="I1144" i="2"/>
  <c r="J1143" i="2"/>
  <c r="R1145" i="2"/>
  <c r="Q1144" i="2"/>
  <c r="I1145" i="2" l="1"/>
  <c r="J1144" i="2"/>
  <c r="K1144" i="2" s="1"/>
  <c r="Q1145" i="2"/>
  <c r="R1146" i="2"/>
  <c r="K1143" i="2"/>
  <c r="U1143" i="2"/>
  <c r="V1143" i="2"/>
  <c r="S1143" i="2"/>
  <c r="L1144" i="2" l="1"/>
  <c r="M1144" i="2" s="1"/>
  <c r="N1144" i="2" s="1"/>
  <c r="L1143" i="2"/>
  <c r="M1143" i="2" s="1"/>
  <c r="N1143" i="2" s="1"/>
  <c r="S1144" i="2"/>
  <c r="U1144" i="2"/>
  <c r="V1144" i="2"/>
  <c r="Q1146" i="2"/>
  <c r="R1147" i="2"/>
  <c r="I1146" i="2"/>
  <c r="J1145" i="2"/>
  <c r="K1145" i="2" s="1"/>
  <c r="L1145" i="2" l="1"/>
  <c r="M1145" i="2" s="1"/>
  <c r="N1145" i="2" s="1"/>
  <c r="Q1147" i="2"/>
  <c r="R1148" i="2"/>
  <c r="I1147" i="2"/>
  <c r="O1146" i="2"/>
  <c r="O1145" i="2" s="1"/>
  <c r="O1144" i="2" s="1"/>
  <c r="J1146" i="2"/>
  <c r="K1146" i="2" s="1"/>
  <c r="S1145" i="2"/>
  <c r="V1145" i="2"/>
  <c r="U1145" i="2"/>
  <c r="P1144" i="2" l="1"/>
  <c r="O1143" i="2"/>
  <c r="P1143" i="2" s="1"/>
  <c r="T1142" i="2" s="1"/>
  <c r="T1143" i="2" s="1"/>
  <c r="T1144" i="2" s="1"/>
  <c r="T1145" i="2" s="1"/>
  <c r="T1146" i="2" s="1"/>
  <c r="L1146" i="2"/>
  <c r="M1146" i="2" s="1"/>
  <c r="N1146" i="2" s="1"/>
  <c r="U1146" i="2"/>
  <c r="V1146" i="2"/>
  <c r="O1147" i="2"/>
  <c r="I1148" i="2"/>
  <c r="J1147" i="2"/>
  <c r="K1147" i="2" s="1"/>
  <c r="S1146" i="2"/>
  <c r="Q1148" i="2"/>
  <c r="R1149" i="2"/>
  <c r="L1147" i="2" l="1"/>
  <c r="M1147" i="2" s="1"/>
  <c r="N1147" i="2" s="1"/>
  <c r="J1148" i="2"/>
  <c r="K1148" i="2" s="1"/>
  <c r="I1149" i="2"/>
  <c r="O1148" i="2"/>
  <c r="S1147" i="2"/>
  <c r="R1150" i="2"/>
  <c r="Q1149" i="2"/>
  <c r="T1147" i="2"/>
  <c r="V1147" i="2"/>
  <c r="V1148" i="2" s="1"/>
  <c r="U1147" i="2"/>
  <c r="U1148" i="2" s="1"/>
  <c r="L1148" i="2" l="1"/>
  <c r="M1148" i="2" s="1"/>
  <c r="N1148" i="2" s="1"/>
  <c r="S1148" i="2"/>
  <c r="T1148" i="2"/>
  <c r="Q1150" i="2"/>
  <c r="R1151" i="2"/>
  <c r="J1149" i="2"/>
  <c r="K1149" i="2" s="1"/>
  <c r="I1150" i="2"/>
  <c r="O1149" i="2"/>
  <c r="L1149" i="2" l="1"/>
  <c r="M1149" i="2" s="1"/>
  <c r="N1149" i="2" s="1"/>
  <c r="S1149" i="2"/>
  <c r="I1151" i="2"/>
  <c r="O1150" i="2"/>
  <c r="J1150" i="2"/>
  <c r="K1150" i="2" s="1"/>
  <c r="T1149" i="2"/>
  <c r="V1149" i="2"/>
  <c r="Q1151" i="2"/>
  <c r="R1152" i="2"/>
  <c r="U1149" i="2"/>
  <c r="L1150" i="2" l="1"/>
  <c r="M1150" i="2" s="1"/>
  <c r="N1150" i="2" s="1"/>
  <c r="V1150" i="2"/>
  <c r="U1150" i="2"/>
  <c r="T1150" i="2"/>
  <c r="S1150" i="2"/>
  <c r="O1151" i="2"/>
  <c r="J1151" i="2"/>
  <c r="I1152" i="2"/>
  <c r="Q1152" i="2"/>
  <c r="R1153" i="2"/>
  <c r="T1151" i="2" l="1"/>
  <c r="Q1153" i="2"/>
  <c r="R1154" i="2"/>
  <c r="I1153" i="2"/>
  <c r="J1152" i="2"/>
  <c r="O1152" i="2"/>
  <c r="K1151" i="2"/>
  <c r="S1151" i="2"/>
  <c r="U1151" i="2"/>
  <c r="L1151" i="2" l="1"/>
  <c r="M1151" i="2" s="1"/>
  <c r="V1151" i="2" s="1"/>
  <c r="I1154" i="2"/>
  <c r="J1153" i="2"/>
  <c r="K1153" i="2" s="1"/>
  <c r="R1155" i="2"/>
  <c r="Q1154" i="2"/>
  <c r="K1152" i="2"/>
  <c r="S1152" i="2"/>
  <c r="L1152" i="2" l="1"/>
  <c r="M1152" i="2" s="1"/>
  <c r="V1152" i="2" s="1"/>
  <c r="N1151" i="2"/>
  <c r="L1153" i="2"/>
  <c r="M1153" i="2" s="1"/>
  <c r="N1153" i="2" s="1"/>
  <c r="U1153" i="2" s="1"/>
  <c r="S1153" i="2"/>
  <c r="R1156" i="2"/>
  <c r="Q1155" i="2"/>
  <c r="J1154" i="2"/>
  <c r="K1154" i="2" s="1"/>
  <c r="I1155" i="2"/>
  <c r="V1153" i="2" l="1"/>
  <c r="L1154" i="2"/>
  <c r="M1154" i="2" s="1"/>
  <c r="N1154" i="2" s="1"/>
  <c r="N1152" i="2"/>
  <c r="U1152" i="2" s="1"/>
  <c r="V1154" i="2"/>
  <c r="S1154" i="2"/>
  <c r="U1154" i="2"/>
  <c r="I1156" i="2"/>
  <c r="J1155" i="2"/>
  <c r="R1157" i="2"/>
  <c r="Q1156" i="2"/>
  <c r="K1155" i="2" l="1"/>
  <c r="S1155" i="2"/>
  <c r="U1155" i="2"/>
  <c r="V1155" i="2"/>
  <c r="J1156" i="2"/>
  <c r="K1156" i="2" s="1"/>
  <c r="I1157" i="2"/>
  <c r="O1156" i="2" s="1"/>
  <c r="O1155" i="2" s="1"/>
  <c r="O1154" i="2" s="1"/>
  <c r="Q1157" i="2"/>
  <c r="R1158" i="2"/>
  <c r="O1153" i="2" l="1"/>
  <c r="P1153" i="2" s="1"/>
  <c r="T1152" i="2" s="1"/>
  <c r="P1154" i="2"/>
  <c r="T1153" i="2" s="1"/>
  <c r="T1154" i="2" s="1"/>
  <c r="T1155" i="2" s="1"/>
  <c r="T1156" i="2" s="1"/>
  <c r="L1156" i="2"/>
  <c r="M1156" i="2" s="1"/>
  <c r="N1156" i="2" s="1"/>
  <c r="L1155" i="2"/>
  <c r="M1155" i="2" s="1"/>
  <c r="N1155" i="2" s="1"/>
  <c r="V1156" i="2"/>
  <c r="I1158" i="2"/>
  <c r="O1157" i="2"/>
  <c r="J1157" i="2"/>
  <c r="U1156" i="2"/>
  <c r="S1156" i="2"/>
  <c r="Q1158" i="2"/>
  <c r="R1159" i="2"/>
  <c r="T1157" i="2" l="1"/>
  <c r="K1157" i="2"/>
  <c r="S1157" i="2"/>
  <c r="U1157" i="2"/>
  <c r="V1157" i="2"/>
  <c r="O1158" i="2"/>
  <c r="J1158" i="2"/>
  <c r="I1159" i="2"/>
  <c r="Q1159" i="2"/>
  <c r="R1160" i="2"/>
  <c r="T1158" i="2" l="1"/>
  <c r="L1157" i="2"/>
  <c r="M1157" i="2" s="1"/>
  <c r="N1157" i="2" s="1"/>
  <c r="O1159" i="2"/>
  <c r="I1160" i="2"/>
  <c r="J1159" i="2"/>
  <c r="K1158" i="2"/>
  <c r="S1158" i="2"/>
  <c r="V1158" i="2"/>
  <c r="U1158" i="2"/>
  <c r="R1161" i="2"/>
  <c r="Q1160" i="2"/>
  <c r="L1158" i="2" l="1"/>
  <c r="M1158" i="2" s="1"/>
  <c r="N1158" i="2" s="1"/>
  <c r="K1159" i="2"/>
  <c r="V1159" i="2"/>
  <c r="S1159" i="2"/>
  <c r="U1159" i="2"/>
  <c r="J1160" i="2"/>
  <c r="I1161" i="2"/>
  <c r="O1160" i="2"/>
  <c r="Q1161" i="2"/>
  <c r="R1162" i="2"/>
  <c r="T1159" i="2"/>
  <c r="L1159" i="2" l="1"/>
  <c r="M1159" i="2" s="1"/>
  <c r="N1159" i="2" s="1"/>
  <c r="T1160" i="2"/>
  <c r="O1161" i="2"/>
  <c r="J1161" i="2"/>
  <c r="I1162" i="2"/>
  <c r="Q1162" i="2"/>
  <c r="R1163" i="2"/>
  <c r="K1160" i="2"/>
  <c r="V1160" i="2"/>
  <c r="U1160" i="2"/>
  <c r="S1160" i="2"/>
  <c r="L1160" i="2" l="1"/>
  <c r="M1160" i="2" s="1"/>
  <c r="N1160" i="2" s="1"/>
  <c r="K1161" i="2"/>
  <c r="T1161" i="2"/>
  <c r="V1161" i="2"/>
  <c r="S1161" i="2"/>
  <c r="U1161" i="2"/>
  <c r="Q1163" i="2"/>
  <c r="R1164" i="2"/>
  <c r="J1162" i="2"/>
  <c r="I1163" i="2"/>
  <c r="O1162" i="2"/>
  <c r="L1161" i="2" l="1"/>
  <c r="M1161" i="2" s="1"/>
  <c r="N1161" i="2" s="1"/>
  <c r="I1164" i="2"/>
  <c r="J1163" i="2"/>
  <c r="O1163" i="2"/>
  <c r="K1162" i="2"/>
  <c r="V1162" i="2"/>
  <c r="U1162" i="2"/>
  <c r="S1162" i="2"/>
  <c r="R1165" i="2"/>
  <c r="Q1164" i="2"/>
  <c r="T1162" i="2"/>
  <c r="L1162" i="2" l="1"/>
  <c r="M1162" i="2" s="1"/>
  <c r="N1162" i="2" s="1"/>
  <c r="Q1165" i="2"/>
  <c r="R1166" i="2"/>
  <c r="K1163" i="2"/>
  <c r="S1163" i="2"/>
  <c r="J1164" i="2"/>
  <c r="I1165" i="2"/>
  <c r="L1163" i="2" l="1"/>
  <c r="M1163" i="2" s="1"/>
  <c r="S1164" i="2"/>
  <c r="K1164" i="2"/>
  <c r="J1165" i="2"/>
  <c r="I1166" i="2"/>
  <c r="Q1166" i="2"/>
  <c r="R1167" i="2"/>
  <c r="N1163" i="2" l="1"/>
  <c r="U1163" i="2" s="1"/>
  <c r="U1164" i="2" s="1"/>
  <c r="V1163" i="2"/>
  <c r="L1164" i="2"/>
  <c r="M1164" i="2" s="1"/>
  <c r="V1164" i="2" s="1"/>
  <c r="V1165" i="2" s="1"/>
  <c r="R1168" i="2"/>
  <c r="Q1167" i="2"/>
  <c r="J1166" i="2"/>
  <c r="I1167" i="2"/>
  <c r="K1165" i="2"/>
  <c r="S1165" i="2"/>
  <c r="U1165" i="2"/>
  <c r="L1165" i="2" l="1"/>
  <c r="M1165" i="2" s="1"/>
  <c r="N1165" i="2" s="1"/>
  <c r="N1164" i="2"/>
  <c r="K1166" i="2"/>
  <c r="U1166" i="2"/>
  <c r="V1166" i="2"/>
  <c r="S1166" i="2"/>
  <c r="R1169" i="2"/>
  <c r="Q1168" i="2"/>
  <c r="I1168" i="2"/>
  <c r="J1167" i="2"/>
  <c r="L1166" i="2" l="1"/>
  <c r="M1166" i="2" s="1"/>
  <c r="N1166" i="2" s="1"/>
  <c r="K1167" i="2"/>
  <c r="U1167" i="2"/>
  <c r="V1167" i="2"/>
  <c r="S1167" i="2"/>
  <c r="O1168" i="2"/>
  <c r="O1167" i="2" s="1"/>
  <c r="O1166" i="2" s="1"/>
  <c r="O1165" i="2" s="1"/>
  <c r="I1169" i="2"/>
  <c r="J1168" i="2"/>
  <c r="R1170" i="2"/>
  <c r="Q1169" i="2"/>
  <c r="P1165" i="2" l="1"/>
  <c r="O1164" i="2"/>
  <c r="P1164" i="2" s="1"/>
  <c r="T1163" i="2" s="1"/>
  <c r="T1164" i="2" s="1"/>
  <c r="T1165" i="2" s="1"/>
  <c r="T1166" i="2" s="1"/>
  <c r="T1167" i="2" s="1"/>
  <c r="T1168" i="2" s="1"/>
  <c r="L1167" i="2"/>
  <c r="M1167" i="2" s="1"/>
  <c r="N1167" i="2" s="1"/>
  <c r="S1168" i="2"/>
  <c r="K1168" i="2"/>
  <c r="V1168" i="2"/>
  <c r="U1168" i="2"/>
  <c r="I1170" i="2"/>
  <c r="O1169" i="2"/>
  <c r="J1169" i="2"/>
  <c r="R1171" i="2"/>
  <c r="Q1170" i="2"/>
  <c r="L1168" i="2" l="1"/>
  <c r="M1168" i="2" s="1"/>
  <c r="N1168" i="2" s="1"/>
  <c r="Q1171" i="2"/>
  <c r="R1172" i="2"/>
  <c r="K1169" i="2"/>
  <c r="S1169" i="2"/>
  <c r="V1169" i="2"/>
  <c r="T1169" i="2"/>
  <c r="U1169" i="2"/>
  <c r="O1170" i="2"/>
  <c r="J1170" i="2"/>
  <c r="I1171" i="2"/>
  <c r="L1169" i="2" l="1"/>
  <c r="M1169" i="2" s="1"/>
  <c r="N1169" i="2" s="1"/>
  <c r="K1170" i="2"/>
  <c r="S1170" i="2"/>
  <c r="V1170" i="2"/>
  <c r="T1170" i="2"/>
  <c r="U1170" i="2"/>
  <c r="I1172" i="2"/>
  <c r="O1171" i="2"/>
  <c r="J1171" i="2"/>
  <c r="R1173" i="2"/>
  <c r="Q1172" i="2"/>
  <c r="L1170" i="2" l="1"/>
  <c r="M1170" i="2" s="1"/>
  <c r="N1170" i="2" s="1"/>
  <c r="R1174" i="2"/>
  <c r="Q1173" i="2"/>
  <c r="K1171" i="2"/>
  <c r="T1171" i="2"/>
  <c r="U1171" i="2"/>
  <c r="S1171" i="2"/>
  <c r="V1171" i="2"/>
  <c r="O1172" i="2"/>
  <c r="I1173" i="2"/>
  <c r="J1172" i="2"/>
  <c r="L1171" i="2" l="1"/>
  <c r="M1171" i="2" s="1"/>
  <c r="N1171" i="2" s="1"/>
  <c r="V1172" i="2"/>
  <c r="K1172" i="2"/>
  <c r="U1172" i="2"/>
  <c r="T1172" i="2"/>
  <c r="S1172" i="2"/>
  <c r="O1173" i="2"/>
  <c r="I1174" i="2"/>
  <c r="J1173" i="2"/>
  <c r="Q1174" i="2"/>
  <c r="R1175" i="2"/>
  <c r="L1172" i="2" l="1"/>
  <c r="M1172" i="2" s="1"/>
  <c r="N1172" i="2" s="1"/>
  <c r="R1176" i="2"/>
  <c r="Q1175" i="2"/>
  <c r="K1173" i="2"/>
  <c r="S1173" i="2"/>
  <c r="V1173" i="2"/>
  <c r="T1173" i="2"/>
  <c r="O1174" i="2"/>
  <c r="J1174" i="2"/>
  <c r="I1175" i="2"/>
  <c r="U1173" i="2"/>
  <c r="L1173" i="2" l="1"/>
  <c r="M1173" i="2" s="1"/>
  <c r="N1173" i="2" s="1"/>
  <c r="O1175" i="2"/>
  <c r="J1175" i="2"/>
  <c r="I1176" i="2"/>
  <c r="K1174" i="2"/>
  <c r="U1174" i="2"/>
  <c r="S1174" i="2"/>
  <c r="T1174" i="2"/>
  <c r="V1174" i="2"/>
  <c r="Q1176" i="2"/>
  <c r="R1177" i="2"/>
  <c r="L1174" i="2" l="1"/>
  <c r="M1174" i="2" s="1"/>
  <c r="N1174" i="2" s="1"/>
  <c r="T1175" i="2"/>
  <c r="S1175" i="2"/>
  <c r="J1176" i="2"/>
  <c r="I1177" i="2"/>
  <c r="O1176" i="2"/>
  <c r="Q1177" i="2"/>
  <c r="R1178" i="2"/>
  <c r="K1175" i="2"/>
  <c r="V1175" i="2"/>
  <c r="U1175" i="2"/>
  <c r="L1175" i="2" l="1"/>
  <c r="M1175" i="2" s="1"/>
  <c r="N1175" i="2" s="1"/>
  <c r="O1177" i="2"/>
  <c r="I1178" i="2"/>
  <c r="J1177" i="2"/>
  <c r="R1179" i="2"/>
  <c r="Q1178" i="2"/>
  <c r="K1176" i="2"/>
  <c r="V1176" i="2"/>
  <c r="U1176" i="2"/>
  <c r="S1176" i="2"/>
  <c r="T1176" i="2"/>
  <c r="L1176" i="2" l="1"/>
  <c r="M1176" i="2" s="1"/>
  <c r="N1176" i="2" s="1"/>
  <c r="R1180" i="2"/>
  <c r="Q1179" i="2"/>
  <c r="U1177" i="2"/>
  <c r="K1177" i="2"/>
  <c r="T1177" i="2"/>
  <c r="S1177" i="2"/>
  <c r="V1177" i="2"/>
  <c r="I1179" i="2"/>
  <c r="J1178" i="2"/>
  <c r="O1178" i="2"/>
  <c r="L1177" i="2" l="1"/>
  <c r="M1177" i="2" s="1"/>
  <c r="N1177" i="2" s="1"/>
  <c r="J1179" i="2"/>
  <c r="I1180" i="2"/>
  <c r="S1178" i="2"/>
  <c r="K1178" i="2"/>
  <c r="Q1180" i="2"/>
  <c r="R1181" i="2"/>
  <c r="L1178" i="2" l="1"/>
  <c r="M1178" i="2" s="1"/>
  <c r="Q1181" i="2"/>
  <c r="R1182" i="2"/>
  <c r="I1181" i="2"/>
  <c r="J1180" i="2"/>
  <c r="S1179" i="2"/>
  <c r="K1179" i="2"/>
  <c r="N1178" i="2" l="1"/>
  <c r="U1178" i="2" s="1"/>
  <c r="U1179" i="2" s="1"/>
  <c r="V1178" i="2"/>
  <c r="V1179" i="2" s="1"/>
  <c r="L1179" i="2"/>
  <c r="M1179" i="2" s="1"/>
  <c r="N1179" i="2" s="1"/>
  <c r="K1180" i="2"/>
  <c r="U1180" i="2"/>
  <c r="S1180" i="2"/>
  <c r="V1180" i="2"/>
  <c r="I1182" i="2"/>
  <c r="O1181" i="2" s="1"/>
  <c r="O1180" i="2" s="1"/>
  <c r="O1179" i="2" s="1"/>
  <c r="P1179" i="2" s="1"/>
  <c r="T1178" i="2" s="1"/>
  <c r="T1179" i="2" s="1"/>
  <c r="T1180" i="2" s="1"/>
  <c r="J1181" i="2"/>
  <c r="Q1182" i="2"/>
  <c r="R1183" i="2"/>
  <c r="L1180" i="2" l="1"/>
  <c r="M1180" i="2" s="1"/>
  <c r="N1180" i="2" s="1"/>
  <c r="U1181" i="2"/>
  <c r="T1181" i="2"/>
  <c r="K1181" i="2"/>
  <c r="V1181" i="2"/>
  <c r="S1181" i="2"/>
  <c r="R1184" i="2"/>
  <c r="Q1183" i="2"/>
  <c r="J1182" i="2"/>
  <c r="O1182" i="2"/>
  <c r="I1183" i="2"/>
  <c r="L1181" i="2" l="1"/>
  <c r="M1181" i="2" s="1"/>
  <c r="N1181" i="2" s="1"/>
  <c r="K1182" i="2"/>
  <c r="U1182" i="2"/>
  <c r="T1182" i="2"/>
  <c r="V1182" i="2"/>
  <c r="S1182" i="2"/>
  <c r="O1183" i="2"/>
  <c r="J1183" i="2"/>
  <c r="I1184" i="2"/>
  <c r="Q1184" i="2"/>
  <c r="R1185" i="2"/>
  <c r="L1182" i="2" l="1"/>
  <c r="M1182" i="2" s="1"/>
  <c r="N1182" i="2" s="1"/>
  <c r="J1184" i="2"/>
  <c r="K1184" i="2" s="1"/>
  <c r="I1185" i="2"/>
  <c r="T1183" i="2"/>
  <c r="S1183" i="2"/>
  <c r="S1184" i="2" s="1"/>
  <c r="V1183" i="2"/>
  <c r="V1184" i="2" s="1"/>
  <c r="K1183" i="2"/>
  <c r="U1183" i="2"/>
  <c r="R1186" i="2"/>
  <c r="Q1185" i="2"/>
  <c r="L1184" i="2" l="1"/>
  <c r="M1184" i="2" s="1"/>
  <c r="N1184" i="2" s="1"/>
  <c r="L1183" i="2"/>
  <c r="M1183" i="2" s="1"/>
  <c r="N1183" i="2" s="1"/>
  <c r="U1184" i="2"/>
  <c r="T1184" i="2"/>
  <c r="R1187" i="2"/>
  <c r="Q1186" i="2"/>
  <c r="J1185" i="2"/>
  <c r="I1186" i="2"/>
  <c r="J1186" i="2" l="1"/>
  <c r="I1187" i="2"/>
  <c r="K1185" i="2"/>
  <c r="U1185" i="2"/>
  <c r="V1185" i="2"/>
  <c r="T1185" i="2"/>
  <c r="S1185" i="2"/>
  <c r="Q1187" i="2"/>
  <c r="R1188" i="2"/>
  <c r="L1185" i="2" l="1"/>
  <c r="M1185" i="2" s="1"/>
  <c r="N1185" i="2" s="1"/>
  <c r="J1187" i="2"/>
  <c r="O1187" i="2"/>
  <c r="O1186" i="2" s="1"/>
  <c r="O1185" i="2" s="1"/>
  <c r="O1184" i="2" s="1"/>
  <c r="P1184" i="2" s="1"/>
  <c r="I1188" i="2"/>
  <c r="R1189" i="2"/>
  <c r="Q1188" i="2"/>
  <c r="K1186" i="2"/>
  <c r="U1186" i="2"/>
  <c r="T1186" i="2"/>
  <c r="S1186" i="2"/>
  <c r="V1186" i="2"/>
  <c r="L1186" i="2" l="1"/>
  <c r="M1186" i="2" s="1"/>
  <c r="N1186" i="2" s="1"/>
  <c r="R1190" i="2"/>
  <c r="Q1189" i="2"/>
  <c r="J1188" i="2"/>
  <c r="I1189" i="2"/>
  <c r="O1188" i="2"/>
  <c r="K1187" i="2"/>
  <c r="T1187" i="2"/>
  <c r="S1187" i="2"/>
  <c r="V1187" i="2"/>
  <c r="U1187" i="2"/>
  <c r="L1187" i="2" l="1"/>
  <c r="M1187" i="2" s="1"/>
  <c r="N1187" i="2" s="1"/>
  <c r="O1189" i="2"/>
  <c r="J1189" i="2"/>
  <c r="I1190" i="2"/>
  <c r="K1188" i="2"/>
  <c r="U1188" i="2"/>
  <c r="S1188" i="2"/>
  <c r="T1188" i="2"/>
  <c r="V1188" i="2"/>
  <c r="Q1190" i="2"/>
  <c r="R1191" i="2"/>
  <c r="L1188" i="2" l="1"/>
  <c r="M1188" i="2" s="1"/>
  <c r="N1188" i="2" s="1"/>
  <c r="J1190" i="2"/>
  <c r="O1190" i="2"/>
  <c r="I1191" i="2"/>
  <c r="R1192" i="2"/>
  <c r="Q1191" i="2"/>
  <c r="K1189" i="2"/>
  <c r="T1189" i="2"/>
  <c r="S1189" i="2"/>
  <c r="L1189" i="2" l="1"/>
  <c r="M1189" i="2" s="1"/>
  <c r="Q1192" i="2"/>
  <c r="R1193" i="2"/>
  <c r="I1192" i="2"/>
  <c r="J1191" i="2"/>
  <c r="K1190" i="2"/>
  <c r="S1190" i="2"/>
  <c r="N1189" i="2" l="1"/>
  <c r="U1189" i="2" s="1"/>
  <c r="V1189" i="2"/>
  <c r="L1190" i="2"/>
  <c r="M1190" i="2" s="1"/>
  <c r="K1191" i="2"/>
  <c r="S1191" i="2"/>
  <c r="I1193" i="2"/>
  <c r="J1192" i="2"/>
  <c r="Q1193" i="2"/>
  <c r="R1194" i="2"/>
  <c r="N1190" i="2" l="1"/>
  <c r="U1190" i="2" s="1"/>
  <c r="U1191" i="2" s="1"/>
  <c r="V1190" i="2"/>
  <c r="V1191" i="2" s="1"/>
  <c r="L1191" i="2"/>
  <c r="M1191" i="2" s="1"/>
  <c r="N1191" i="2" s="1"/>
  <c r="K1192" i="2"/>
  <c r="V1192" i="2"/>
  <c r="U1192" i="2"/>
  <c r="S1192" i="2"/>
  <c r="R1195" i="2"/>
  <c r="Q1194" i="2"/>
  <c r="I1194" i="2"/>
  <c r="O1193" i="2" s="1"/>
  <c r="O1192" i="2" s="1"/>
  <c r="O1191" i="2" s="1"/>
  <c r="P1191" i="2" s="1"/>
  <c r="T1190" i="2" s="1"/>
  <c r="T1191" i="2" s="1"/>
  <c r="T1192" i="2" s="1"/>
  <c r="J1193" i="2"/>
  <c r="L1192" i="2" l="1"/>
  <c r="M1192" i="2" s="1"/>
  <c r="N1192" i="2" s="1"/>
  <c r="O1194" i="2"/>
  <c r="J1194" i="2"/>
  <c r="I1195" i="2"/>
  <c r="U1193" i="2"/>
  <c r="T1193" i="2"/>
  <c r="R1196" i="2"/>
  <c r="Q1195" i="2"/>
  <c r="K1193" i="2"/>
  <c r="S1193" i="2"/>
  <c r="V1193" i="2"/>
  <c r="L1193" i="2" l="1"/>
  <c r="M1193" i="2" s="1"/>
  <c r="N1193" i="2" s="1"/>
  <c r="I1196" i="2"/>
  <c r="O1195" i="2"/>
  <c r="J1195" i="2"/>
  <c r="Q1196" i="2"/>
  <c r="R1197" i="2"/>
  <c r="K1194" i="2"/>
  <c r="T1194" i="2"/>
  <c r="S1194" i="2"/>
  <c r="V1194" i="2"/>
  <c r="U1194" i="2"/>
  <c r="L1194" i="2" l="1"/>
  <c r="M1194" i="2" s="1"/>
  <c r="N1194" i="2" s="1"/>
  <c r="T1195" i="2"/>
  <c r="S1195" i="2"/>
  <c r="K1195" i="2"/>
  <c r="U1195" i="2"/>
  <c r="V1195" i="2"/>
  <c r="Q1197" i="2"/>
  <c r="R1198" i="2"/>
  <c r="I1197" i="2"/>
  <c r="J1196" i="2"/>
  <c r="O1196" i="2"/>
  <c r="L1195" i="2" l="1"/>
  <c r="M1195" i="2" s="1"/>
  <c r="N1195" i="2" s="1"/>
  <c r="K1196" i="2"/>
  <c r="S1196" i="2"/>
  <c r="V1196" i="2"/>
  <c r="T1196" i="2"/>
  <c r="U1196" i="2"/>
  <c r="O1197" i="2"/>
  <c r="J1197" i="2"/>
  <c r="I1198" i="2"/>
  <c r="R1199" i="2"/>
  <c r="Q1198" i="2"/>
  <c r="L1196" i="2" l="1"/>
  <c r="M1196" i="2" s="1"/>
  <c r="N1196" i="2" s="1"/>
  <c r="J1198" i="2"/>
  <c r="I1199" i="2"/>
  <c r="O1198" i="2"/>
  <c r="K1197" i="2"/>
  <c r="V1197" i="2"/>
  <c r="T1197" i="2"/>
  <c r="U1197" i="2"/>
  <c r="S1197" i="2"/>
  <c r="Q1199" i="2"/>
  <c r="R1200" i="2"/>
  <c r="L1197" i="2" l="1"/>
  <c r="M1197" i="2" s="1"/>
  <c r="N1197" i="2" s="1"/>
  <c r="Q1200" i="2"/>
  <c r="R1201" i="2"/>
  <c r="I1200" i="2"/>
  <c r="J1199" i="2"/>
  <c r="O1199" i="2"/>
  <c r="K1198" i="2"/>
  <c r="V1198" i="2"/>
  <c r="S1198" i="2"/>
  <c r="T1198" i="2"/>
  <c r="U1198" i="2"/>
  <c r="L1198" i="2" l="1"/>
  <c r="M1198" i="2" s="1"/>
  <c r="N1198" i="2" s="1"/>
  <c r="K1199" i="2"/>
  <c r="T1199" i="2"/>
  <c r="U1199" i="2"/>
  <c r="S1199" i="2"/>
  <c r="V1199" i="2"/>
  <c r="J1200" i="2"/>
  <c r="I1201" i="2"/>
  <c r="O1200" i="2"/>
  <c r="R1202" i="2"/>
  <c r="Q1201" i="2"/>
  <c r="L1199" i="2" l="1"/>
  <c r="M1199" i="2" s="1"/>
  <c r="N1199" i="2" s="1"/>
  <c r="R1203" i="2"/>
  <c r="Q1202" i="2"/>
  <c r="I1202" i="2"/>
  <c r="J1201" i="2"/>
  <c r="O1201" i="2"/>
  <c r="K1200" i="2"/>
  <c r="V1200" i="2"/>
  <c r="U1200" i="2"/>
  <c r="S1200" i="2"/>
  <c r="T1200" i="2"/>
  <c r="L1200" i="2" l="1"/>
  <c r="M1200" i="2" s="1"/>
  <c r="N1200" i="2" s="1"/>
  <c r="K1201" i="2"/>
  <c r="S1201" i="2"/>
  <c r="U1201" i="2"/>
  <c r="T1201" i="2"/>
  <c r="V1201" i="2"/>
  <c r="I1203" i="2"/>
  <c r="O1202" i="2"/>
  <c r="J1202" i="2"/>
  <c r="R1204" i="2"/>
  <c r="Q1203" i="2"/>
  <c r="L1201" i="2" l="1"/>
  <c r="M1201" i="2" s="1"/>
  <c r="N1201" i="2" s="1"/>
  <c r="S1202" i="2"/>
  <c r="K1202" i="2"/>
  <c r="J1203" i="2"/>
  <c r="I1204" i="2"/>
  <c r="Q1204" i="2"/>
  <c r="R1205" i="2"/>
  <c r="L1202" i="2" l="1"/>
  <c r="M1202" i="2" s="1"/>
  <c r="I1205" i="2"/>
  <c r="J1204" i="2"/>
  <c r="K1203" i="2"/>
  <c r="S1203" i="2"/>
  <c r="R1206" i="2"/>
  <c r="Q1205" i="2"/>
  <c r="N1202" i="2" l="1"/>
  <c r="U1202" i="2" s="1"/>
  <c r="U1203" i="2" s="1"/>
  <c r="U1204" i="2" s="1"/>
  <c r="V1202" i="2"/>
  <c r="V1203" i="2" s="1"/>
  <c r="L1203" i="2"/>
  <c r="M1203" i="2" s="1"/>
  <c r="N1203" i="2" s="1"/>
  <c r="S1204" i="2"/>
  <c r="V1204" i="2"/>
  <c r="Q1206" i="2"/>
  <c r="R1207" i="2"/>
  <c r="K1204" i="2"/>
  <c r="J1205" i="2"/>
  <c r="O1205" i="2"/>
  <c r="O1204" i="2" s="1"/>
  <c r="I1206" i="2"/>
  <c r="P1204" i="2" l="1"/>
  <c r="O1203" i="2"/>
  <c r="P1203" i="2" s="1"/>
  <c r="T1202" i="2" s="1"/>
  <c r="T1203" i="2" s="1"/>
  <c r="T1204" i="2" s="1"/>
  <c r="T1205" i="2" s="1"/>
  <c r="L1204" i="2"/>
  <c r="M1204" i="2" s="1"/>
  <c r="N1204" i="2" s="1"/>
  <c r="K1205" i="2"/>
  <c r="S1205" i="2"/>
  <c r="U1205" i="2"/>
  <c r="V1205" i="2"/>
  <c r="O1206" i="2"/>
  <c r="I1207" i="2"/>
  <c r="J1206" i="2"/>
  <c r="Q1207" i="2"/>
  <c r="R1208" i="2"/>
  <c r="L1205" i="2" l="1"/>
  <c r="M1205" i="2" s="1"/>
  <c r="N1205" i="2" s="1"/>
  <c r="V1206" i="2"/>
  <c r="K1206" i="2"/>
  <c r="T1206" i="2"/>
  <c r="U1206" i="2"/>
  <c r="S1206" i="2"/>
  <c r="I1208" i="2"/>
  <c r="J1207" i="2"/>
  <c r="O1207" i="2"/>
  <c r="Q1208" i="2"/>
  <c r="R1209" i="2"/>
  <c r="L1206" i="2" l="1"/>
  <c r="M1206" i="2" s="1"/>
  <c r="N1206" i="2" s="1"/>
  <c r="K1207" i="2"/>
  <c r="T1207" i="2"/>
  <c r="S1207" i="2"/>
  <c r="V1207" i="2"/>
  <c r="U1207" i="2"/>
  <c r="R1210" i="2"/>
  <c r="Q1209" i="2"/>
  <c r="J1208" i="2"/>
  <c r="I1209" i="2"/>
  <c r="O1208" i="2"/>
  <c r="L1207" i="2" l="1"/>
  <c r="M1207" i="2" s="1"/>
  <c r="N1207" i="2" s="1"/>
  <c r="K1208" i="2"/>
  <c r="T1208" i="2"/>
  <c r="S1208" i="2"/>
  <c r="V1208" i="2"/>
  <c r="U1208" i="2"/>
  <c r="I1210" i="2"/>
  <c r="J1209" i="2"/>
  <c r="O1209" i="2"/>
  <c r="R1211" i="2"/>
  <c r="Q1210" i="2"/>
  <c r="L1208" i="2" l="1"/>
  <c r="M1208" i="2" s="1"/>
  <c r="N1208" i="2" s="1"/>
  <c r="Q1211" i="2"/>
  <c r="R1212" i="2"/>
  <c r="V1209" i="2"/>
  <c r="K1209" i="2"/>
  <c r="T1209" i="2"/>
  <c r="S1209" i="2"/>
  <c r="U1209" i="2"/>
  <c r="J1210" i="2"/>
  <c r="I1211" i="2"/>
  <c r="O1210" i="2"/>
  <c r="L1209" i="2" l="1"/>
  <c r="M1209" i="2" s="1"/>
  <c r="N1209" i="2" s="1"/>
  <c r="O1211" i="2"/>
  <c r="J1211" i="2"/>
  <c r="I1212" i="2"/>
  <c r="K1210" i="2"/>
  <c r="T1210" i="2"/>
  <c r="S1210" i="2"/>
  <c r="U1210" i="2"/>
  <c r="V1210" i="2"/>
  <c r="R1213" i="2"/>
  <c r="Q1212" i="2"/>
  <c r="L1210" i="2" l="1"/>
  <c r="M1210" i="2" s="1"/>
  <c r="N1210" i="2" s="1"/>
  <c r="T1211" i="2"/>
  <c r="O1212" i="2"/>
  <c r="I1213" i="2"/>
  <c r="J1212" i="2"/>
  <c r="K1211" i="2"/>
  <c r="V1211" i="2"/>
  <c r="U1211" i="2"/>
  <c r="S1211" i="2"/>
  <c r="R1214" i="2"/>
  <c r="Q1213" i="2"/>
  <c r="L1211" i="2" l="1"/>
  <c r="M1211" i="2" s="1"/>
  <c r="N1211" i="2" s="1"/>
  <c r="U1212" i="2"/>
  <c r="K1212" i="2"/>
  <c r="S1212" i="2"/>
  <c r="T1212" i="2"/>
  <c r="R1215" i="2"/>
  <c r="Q1214" i="2"/>
  <c r="I1214" i="2"/>
  <c r="J1213" i="2"/>
  <c r="O1213" i="2"/>
  <c r="V1212" i="2"/>
  <c r="L1212" i="2" l="1"/>
  <c r="M1212" i="2" s="1"/>
  <c r="N1212" i="2" s="1"/>
  <c r="Q1215" i="2"/>
  <c r="R1216" i="2"/>
  <c r="U1213" i="2"/>
  <c r="T1213" i="2"/>
  <c r="S1213" i="2"/>
  <c r="K1213" i="2"/>
  <c r="J1214" i="2"/>
  <c r="I1215" i="2"/>
  <c r="L1213" i="2" l="1"/>
  <c r="M1213" i="2" s="1"/>
  <c r="V1213" i="2" s="1"/>
  <c r="V1214" i="2" s="1"/>
  <c r="J1215" i="2"/>
  <c r="I1216" i="2"/>
  <c r="K1214" i="2"/>
  <c r="U1214" i="2"/>
  <c r="S1214" i="2"/>
  <c r="T1214" i="2"/>
  <c r="T1215" i="2" s="1"/>
  <c r="Q1216" i="2"/>
  <c r="R1217" i="2"/>
  <c r="N1213" i="2" l="1"/>
  <c r="L1214" i="2"/>
  <c r="M1214" i="2" s="1"/>
  <c r="N1214" i="2" s="1"/>
  <c r="J1216" i="2"/>
  <c r="O1216" i="2"/>
  <c r="O1215" i="2" s="1"/>
  <c r="O1214" i="2" s="1"/>
  <c r="P1214" i="2" s="1"/>
  <c r="I1217" i="2"/>
  <c r="R1218" i="2"/>
  <c r="Q1217" i="2"/>
  <c r="K1215" i="2"/>
  <c r="S1215" i="2"/>
  <c r="V1215" i="2"/>
  <c r="U1215" i="2"/>
  <c r="L1215" i="2" l="1"/>
  <c r="M1215" i="2" s="1"/>
  <c r="N1215" i="2" s="1"/>
  <c r="Q1218" i="2"/>
  <c r="R1219" i="2"/>
  <c r="J1217" i="2"/>
  <c r="I1218" i="2"/>
  <c r="K1216" i="2"/>
  <c r="S1216" i="2"/>
  <c r="L1216" i="2" l="1"/>
  <c r="M1216" i="2" s="1"/>
  <c r="J1218" i="2"/>
  <c r="I1219" i="2"/>
  <c r="K1217" i="2"/>
  <c r="S1217" i="2"/>
  <c r="Q1219" i="2"/>
  <c r="R1220" i="2"/>
  <c r="N1216" i="2" l="1"/>
  <c r="U1216" i="2" s="1"/>
  <c r="U1217" i="2" s="1"/>
  <c r="V1216" i="2"/>
  <c r="V1217" i="2" s="1"/>
  <c r="V1218" i="2" s="1"/>
  <c r="L1217" i="2"/>
  <c r="M1217" i="2" s="1"/>
  <c r="N1217" i="2" s="1"/>
  <c r="I1220" i="2"/>
  <c r="O1219" i="2" s="1"/>
  <c r="O1218" i="2" s="1"/>
  <c r="O1217" i="2" s="1"/>
  <c r="P1217" i="2" s="1"/>
  <c r="T1216" i="2" s="1"/>
  <c r="T1217" i="2" s="1"/>
  <c r="T1218" i="2" s="1"/>
  <c r="J1219" i="2"/>
  <c r="R1221" i="2"/>
  <c r="Q1220" i="2"/>
  <c r="K1218" i="2"/>
  <c r="U1218" i="2"/>
  <c r="S1218" i="2"/>
  <c r="L1218" i="2" l="1"/>
  <c r="M1218" i="2" s="1"/>
  <c r="N1218" i="2" s="1"/>
  <c r="S1219" i="2"/>
  <c r="Q1221" i="2"/>
  <c r="R1222" i="2"/>
  <c r="K1219" i="2"/>
  <c r="V1219" i="2"/>
  <c r="U1219" i="2"/>
  <c r="T1219" i="2"/>
  <c r="O1220" i="2"/>
  <c r="I1221" i="2"/>
  <c r="J1220" i="2"/>
  <c r="L1219" i="2" l="1"/>
  <c r="M1219" i="2" s="1"/>
  <c r="N1219" i="2" s="1"/>
  <c r="O1221" i="2"/>
  <c r="J1221" i="2"/>
  <c r="K1221" i="2" s="1"/>
  <c r="I1222" i="2"/>
  <c r="K1220" i="2"/>
  <c r="U1220" i="2"/>
  <c r="V1220" i="2"/>
  <c r="S1220" i="2"/>
  <c r="T1220" i="2"/>
  <c r="R1223" i="2"/>
  <c r="Q1222" i="2"/>
  <c r="L1221" i="2" l="1"/>
  <c r="M1221" i="2" s="1"/>
  <c r="N1221" i="2" s="1"/>
  <c r="L1220" i="2"/>
  <c r="M1220" i="2" s="1"/>
  <c r="N1220" i="2" s="1"/>
  <c r="T1221" i="2"/>
  <c r="S1221" i="2"/>
  <c r="V1221" i="2"/>
  <c r="U1221" i="2"/>
  <c r="O1222" i="2"/>
  <c r="J1222" i="2"/>
  <c r="I1223" i="2"/>
  <c r="Q1223" i="2"/>
  <c r="R1224" i="2"/>
  <c r="O1223" i="2" l="1"/>
  <c r="I1224" i="2"/>
  <c r="J1223" i="2"/>
  <c r="K1222" i="2"/>
  <c r="T1222" i="2"/>
  <c r="V1222" i="2"/>
  <c r="S1222" i="2"/>
  <c r="U1222" i="2"/>
  <c r="Q1224" i="2"/>
  <c r="R1225" i="2"/>
  <c r="L1222" i="2" l="1"/>
  <c r="M1222" i="2" s="1"/>
  <c r="N1222" i="2" s="1"/>
  <c r="K1223" i="2"/>
  <c r="T1223" i="2"/>
  <c r="V1223" i="2"/>
  <c r="U1223" i="2"/>
  <c r="S1223" i="2"/>
  <c r="Q1225" i="2"/>
  <c r="R1226" i="2"/>
  <c r="J1224" i="2"/>
  <c r="I1225" i="2"/>
  <c r="O1224" i="2"/>
  <c r="L1223" i="2" l="1"/>
  <c r="M1223" i="2" s="1"/>
  <c r="N1223" i="2" s="1"/>
  <c r="V1224" i="2"/>
  <c r="T1224" i="2"/>
  <c r="S1224" i="2"/>
  <c r="K1224" i="2"/>
  <c r="U1224" i="2"/>
  <c r="R1227" i="2"/>
  <c r="Q1226" i="2"/>
  <c r="I1226" i="2"/>
  <c r="O1225" i="2"/>
  <c r="J1225" i="2"/>
  <c r="L1224" i="2" l="1"/>
  <c r="M1224" i="2" s="1"/>
  <c r="N1224" i="2" s="1"/>
  <c r="J1226" i="2"/>
  <c r="I1227" i="2"/>
  <c r="S1225" i="2"/>
  <c r="K1225" i="2"/>
  <c r="T1225" i="2"/>
  <c r="U1225" i="2"/>
  <c r="R1228" i="2"/>
  <c r="Q1227" i="2"/>
  <c r="L1225" i="2" l="1"/>
  <c r="M1225" i="2" s="1"/>
  <c r="V1225" i="2" s="1"/>
  <c r="V1226" i="2" s="1"/>
  <c r="R1229" i="2"/>
  <c r="Q1228" i="2"/>
  <c r="O1227" i="2"/>
  <c r="O1226" i="2" s="1"/>
  <c r="P1226" i="2" s="1"/>
  <c r="J1227" i="2"/>
  <c r="I1228" i="2"/>
  <c r="K1226" i="2"/>
  <c r="S1226" i="2"/>
  <c r="T1226" i="2"/>
  <c r="U1226" i="2"/>
  <c r="L1226" i="2" l="1"/>
  <c r="M1226" i="2" s="1"/>
  <c r="N1226" i="2" s="1"/>
  <c r="N1225" i="2"/>
  <c r="K1227" i="2"/>
  <c r="S1227" i="2"/>
  <c r="T1227" i="2"/>
  <c r="I1229" i="2"/>
  <c r="O1228" i="2"/>
  <c r="J1228" i="2"/>
  <c r="Q1229" i="2"/>
  <c r="R1230" i="2"/>
  <c r="L1227" i="2" l="1"/>
  <c r="M1227" i="2" s="1"/>
  <c r="K1228" i="2"/>
  <c r="S1228" i="2"/>
  <c r="R1231" i="2"/>
  <c r="Q1230" i="2"/>
  <c r="J1229" i="2"/>
  <c r="I1230" i="2"/>
  <c r="N1227" i="2" l="1"/>
  <c r="U1227" i="2" s="1"/>
  <c r="V1227" i="2"/>
  <c r="L1228" i="2"/>
  <c r="M1228" i="2" s="1"/>
  <c r="J1230" i="2"/>
  <c r="K1230" i="2" s="1"/>
  <c r="I1231" i="2"/>
  <c r="K1229" i="2"/>
  <c r="S1229" i="2"/>
  <c r="S1230" i="2" s="1"/>
  <c r="Q1231" i="2"/>
  <c r="R1232" i="2"/>
  <c r="N1228" i="2" l="1"/>
  <c r="U1228" i="2" s="1"/>
  <c r="U1229" i="2" s="1"/>
  <c r="U1230" i="2" s="1"/>
  <c r="V1228" i="2"/>
  <c r="V1229" i="2" s="1"/>
  <c r="L1230" i="2"/>
  <c r="M1230" i="2" s="1"/>
  <c r="N1230" i="2" s="1"/>
  <c r="L1229" i="2"/>
  <c r="M1229" i="2" s="1"/>
  <c r="N1229" i="2" s="1"/>
  <c r="V1230" i="2"/>
  <c r="R1233" i="2"/>
  <c r="Q1232" i="2"/>
  <c r="J1231" i="2"/>
  <c r="I1232" i="2"/>
  <c r="O1231" i="2" s="1"/>
  <c r="O1230" i="2" s="1"/>
  <c r="O1229" i="2" s="1"/>
  <c r="P1229" i="2" s="1"/>
  <c r="T1228" i="2" s="1"/>
  <c r="T1229" i="2" s="1"/>
  <c r="T1230" i="2" s="1"/>
  <c r="O1232" i="2" l="1"/>
  <c r="I1233" i="2"/>
  <c r="J1232" i="2"/>
  <c r="K1231" i="2"/>
  <c r="S1231" i="2"/>
  <c r="V1231" i="2"/>
  <c r="T1231" i="2"/>
  <c r="U1231" i="2"/>
  <c r="R1234" i="2"/>
  <c r="Q1233" i="2"/>
  <c r="L1231" i="2" l="1"/>
  <c r="M1231" i="2" s="1"/>
  <c r="N1231" i="2" s="1"/>
  <c r="K1232" i="2"/>
  <c r="U1232" i="2"/>
  <c r="S1232" i="2"/>
  <c r="T1232" i="2"/>
  <c r="V1232" i="2"/>
  <c r="O1233" i="2"/>
  <c r="I1234" i="2"/>
  <c r="J1233" i="2"/>
  <c r="R1235" i="2"/>
  <c r="Q1234" i="2"/>
  <c r="L1232" i="2" l="1"/>
  <c r="M1232" i="2" s="1"/>
  <c r="N1232" i="2" s="1"/>
  <c r="R1236" i="2"/>
  <c r="Q1235" i="2"/>
  <c r="K1233" i="2"/>
  <c r="S1233" i="2"/>
  <c r="T1233" i="2"/>
  <c r="V1233" i="2"/>
  <c r="I1235" i="2"/>
  <c r="J1234" i="2"/>
  <c r="O1234" i="2"/>
  <c r="U1233" i="2"/>
  <c r="L1233" i="2" l="1"/>
  <c r="M1233" i="2" s="1"/>
  <c r="N1233" i="2" s="1"/>
  <c r="K1234" i="2"/>
  <c r="S1234" i="2"/>
  <c r="T1234" i="2"/>
  <c r="V1234" i="2"/>
  <c r="U1234" i="2"/>
  <c r="I1236" i="2"/>
  <c r="J1235" i="2"/>
  <c r="O1235" i="2"/>
  <c r="Q1236" i="2"/>
  <c r="R1237" i="2"/>
  <c r="L1234" i="2" l="1"/>
  <c r="M1234" i="2" s="1"/>
  <c r="N1234" i="2" s="1"/>
  <c r="S1235" i="2"/>
  <c r="U1235" i="2"/>
  <c r="T1235" i="2"/>
  <c r="K1235" i="2"/>
  <c r="R1238" i="2"/>
  <c r="Q1237" i="2"/>
  <c r="I1237" i="2"/>
  <c r="J1236" i="2"/>
  <c r="L1235" i="2" l="1"/>
  <c r="M1235" i="2" s="1"/>
  <c r="V1235" i="2" s="1"/>
  <c r="V1236" i="2" s="1"/>
  <c r="K1236" i="2"/>
  <c r="T1236" i="2"/>
  <c r="U1236" i="2"/>
  <c r="S1236" i="2"/>
  <c r="J1237" i="2"/>
  <c r="I1238" i="2"/>
  <c r="Q1238" i="2"/>
  <c r="R1239" i="2"/>
  <c r="N1235" i="2" l="1"/>
  <c r="L1236" i="2"/>
  <c r="M1236" i="2" s="1"/>
  <c r="N1236" i="2" s="1"/>
  <c r="U1237" i="2"/>
  <c r="J1238" i="2"/>
  <c r="O1238" i="2"/>
  <c r="O1237" i="2" s="1"/>
  <c r="O1236" i="2" s="1"/>
  <c r="P1236" i="2" s="1"/>
  <c r="I1239" i="2"/>
  <c r="T1237" i="2"/>
  <c r="K1237" i="2"/>
  <c r="V1237" i="2"/>
  <c r="Q1239" i="2"/>
  <c r="R1240" i="2"/>
  <c r="S1237" i="2"/>
  <c r="L1237" i="2" l="1"/>
  <c r="M1237" i="2" s="1"/>
  <c r="N1237" i="2" s="1"/>
  <c r="I1240" i="2"/>
  <c r="J1239" i="2"/>
  <c r="K1238" i="2"/>
  <c r="S1238" i="2"/>
  <c r="Q1240" i="2"/>
  <c r="R1241" i="2"/>
  <c r="L1238" i="2" l="1"/>
  <c r="M1238" i="2" s="1"/>
  <c r="K1239" i="2"/>
  <c r="S1239" i="2"/>
  <c r="R1242" i="2"/>
  <c r="Q1241" i="2"/>
  <c r="I1241" i="2"/>
  <c r="J1240" i="2"/>
  <c r="N1238" i="2" l="1"/>
  <c r="U1238" i="2" s="1"/>
  <c r="U1239" i="2" s="1"/>
  <c r="U1240" i="2" s="1"/>
  <c r="V1238" i="2"/>
  <c r="V1239" i="2" s="1"/>
  <c r="L1239" i="2"/>
  <c r="M1239" i="2" s="1"/>
  <c r="N1239" i="2" s="1"/>
  <c r="V1240" i="2"/>
  <c r="K1240" i="2"/>
  <c r="S1240" i="2"/>
  <c r="Q1242" i="2"/>
  <c r="R1243" i="2"/>
  <c r="I1242" i="2"/>
  <c r="O1241" i="2"/>
  <c r="O1240" i="2" s="1"/>
  <c r="O1239" i="2" s="1"/>
  <c r="P1239" i="2" s="1"/>
  <c r="T1238" i="2" s="1"/>
  <c r="T1239" i="2" s="1"/>
  <c r="T1240" i="2" s="1"/>
  <c r="J1241" i="2"/>
  <c r="L1240" i="2" l="1"/>
  <c r="M1240" i="2" s="1"/>
  <c r="N1240" i="2" s="1"/>
  <c r="K1241" i="2"/>
  <c r="S1241" i="2"/>
  <c r="U1241" i="2"/>
  <c r="V1241" i="2"/>
  <c r="T1241" i="2"/>
  <c r="O1242" i="2"/>
  <c r="I1243" i="2"/>
  <c r="J1242" i="2"/>
  <c r="Q1243" i="2"/>
  <c r="R1244" i="2"/>
  <c r="L1241" i="2" l="1"/>
  <c r="M1241" i="2" s="1"/>
  <c r="N1241" i="2" s="1"/>
  <c r="K1242" i="2"/>
  <c r="V1242" i="2"/>
  <c r="T1242" i="2"/>
  <c r="U1242" i="2"/>
  <c r="S1242" i="2"/>
  <c r="O1243" i="2"/>
  <c r="J1243" i="2"/>
  <c r="I1244" i="2"/>
  <c r="R1245" i="2"/>
  <c r="Q1244" i="2"/>
  <c r="L1242" i="2" l="1"/>
  <c r="M1242" i="2" s="1"/>
  <c r="N1242" i="2" s="1"/>
  <c r="Q1245" i="2"/>
  <c r="R1246" i="2"/>
  <c r="J1244" i="2"/>
  <c r="O1244" i="2"/>
  <c r="I1245" i="2"/>
  <c r="K1243" i="2"/>
  <c r="T1243" i="2"/>
  <c r="S1243" i="2"/>
  <c r="U1243" i="2"/>
  <c r="V1243" i="2"/>
  <c r="L1243" i="2" l="1"/>
  <c r="M1243" i="2" s="1"/>
  <c r="N1243" i="2" s="1"/>
  <c r="I1246" i="2"/>
  <c r="J1245" i="2"/>
  <c r="O1245" i="2"/>
  <c r="K1244" i="2"/>
  <c r="U1244" i="2"/>
  <c r="V1244" i="2"/>
  <c r="T1244" i="2"/>
  <c r="S1244" i="2"/>
  <c r="Q1246" i="2"/>
  <c r="R1247" i="2"/>
  <c r="L1244" i="2" l="1"/>
  <c r="M1244" i="2" s="1"/>
  <c r="N1244" i="2" s="1"/>
  <c r="Q1247" i="2"/>
  <c r="R1248" i="2"/>
  <c r="K1245" i="2"/>
  <c r="S1245" i="2"/>
  <c r="U1245" i="2"/>
  <c r="T1245" i="2"/>
  <c r="V1245" i="2"/>
  <c r="I1247" i="2"/>
  <c r="O1246" i="2"/>
  <c r="J1246" i="2"/>
  <c r="L1245" i="2" l="1"/>
  <c r="M1245" i="2" s="1"/>
  <c r="N1245" i="2" s="1"/>
  <c r="O1247" i="2"/>
  <c r="I1248" i="2"/>
  <c r="J1247" i="2"/>
  <c r="U1246" i="2"/>
  <c r="V1246" i="2"/>
  <c r="T1246" i="2"/>
  <c r="S1246" i="2"/>
  <c r="K1246" i="2"/>
  <c r="R1249" i="2"/>
  <c r="Q1248" i="2"/>
  <c r="L1246" i="2" l="1"/>
  <c r="M1246" i="2" s="1"/>
  <c r="N1246" i="2" s="1"/>
  <c r="T1247" i="2"/>
  <c r="V1247" i="2"/>
  <c r="U1247" i="2"/>
  <c r="K1247" i="2"/>
  <c r="S1247" i="2"/>
  <c r="I1249" i="2"/>
  <c r="J1248" i="2"/>
  <c r="O1248" i="2"/>
  <c r="R1250" i="2"/>
  <c r="Q1249" i="2"/>
  <c r="L1247" i="2" l="1"/>
  <c r="M1247" i="2" s="1"/>
  <c r="N1247" i="2" s="1"/>
  <c r="S1248" i="2"/>
  <c r="K1248" i="2"/>
  <c r="J1249" i="2"/>
  <c r="I1250" i="2"/>
  <c r="R1251" i="2"/>
  <c r="Q1250" i="2"/>
  <c r="L1248" i="2" l="1"/>
  <c r="M1248" i="2" s="1"/>
  <c r="J1250" i="2"/>
  <c r="I1251" i="2"/>
  <c r="K1249" i="2"/>
  <c r="S1249" i="2"/>
  <c r="Q1251" i="2"/>
  <c r="R1252" i="2"/>
  <c r="N1248" i="2" l="1"/>
  <c r="U1248" i="2" s="1"/>
  <c r="U1249" i="2" s="1"/>
  <c r="U1250" i="2" s="1"/>
  <c r="V1248" i="2"/>
  <c r="V1249" i="2" s="1"/>
  <c r="L1249" i="2"/>
  <c r="M1249" i="2" s="1"/>
  <c r="N1249" i="2" s="1"/>
  <c r="I1252" i="2"/>
  <c r="J1251" i="2"/>
  <c r="R1253" i="2"/>
  <c r="Q1252" i="2"/>
  <c r="S1250" i="2"/>
  <c r="V1250" i="2"/>
  <c r="K1250" i="2"/>
  <c r="L1250" i="2" l="1"/>
  <c r="M1250" i="2" s="1"/>
  <c r="N1250" i="2" s="1"/>
  <c r="R1254" i="2"/>
  <c r="Q1253" i="2"/>
  <c r="K1251" i="2"/>
  <c r="V1251" i="2"/>
  <c r="S1251" i="2"/>
  <c r="U1251" i="2"/>
  <c r="J1252" i="2"/>
  <c r="I1253" i="2"/>
  <c r="L1251" i="2" l="1"/>
  <c r="M1251" i="2" s="1"/>
  <c r="N1251" i="2" s="1"/>
  <c r="I1254" i="2"/>
  <c r="O1253" i="2"/>
  <c r="O1252" i="2" s="1"/>
  <c r="O1251" i="2" s="1"/>
  <c r="J1253" i="2"/>
  <c r="K1252" i="2"/>
  <c r="U1252" i="2"/>
  <c r="S1252" i="2"/>
  <c r="V1252" i="2"/>
  <c r="Q1254" i="2"/>
  <c r="R1255" i="2"/>
  <c r="P1251" i="2" l="1"/>
  <c r="O1250" i="2"/>
  <c r="O1249" i="2" s="1"/>
  <c r="P1249" i="2" s="1"/>
  <c r="T1248" i="2" s="1"/>
  <c r="T1249" i="2" s="1"/>
  <c r="T1250" i="2" s="1"/>
  <c r="T1251" i="2" s="1"/>
  <c r="T1252" i="2" s="1"/>
  <c r="T1253" i="2" s="1"/>
  <c r="L1252" i="2"/>
  <c r="M1252" i="2" s="1"/>
  <c r="N1252" i="2" s="1"/>
  <c r="K1253" i="2"/>
  <c r="S1253" i="2"/>
  <c r="U1253" i="2"/>
  <c r="V1253" i="2"/>
  <c r="R1256" i="2"/>
  <c r="Q1255" i="2"/>
  <c r="J1254" i="2"/>
  <c r="I1255" i="2"/>
  <c r="O1254" i="2"/>
  <c r="L1253" i="2" l="1"/>
  <c r="M1253" i="2" s="1"/>
  <c r="N1253" i="2" s="1"/>
  <c r="T1254" i="2"/>
  <c r="K1254" i="2"/>
  <c r="S1254" i="2"/>
  <c r="V1254" i="2"/>
  <c r="U1254" i="2"/>
  <c r="I1256" i="2"/>
  <c r="O1255" i="2"/>
  <c r="J1255" i="2"/>
  <c r="R1257" i="2"/>
  <c r="Q1256" i="2"/>
  <c r="L1254" i="2" l="1"/>
  <c r="M1254" i="2" s="1"/>
  <c r="N1254" i="2" s="1"/>
  <c r="Q1257" i="2"/>
  <c r="R1258" i="2"/>
  <c r="K1255" i="2"/>
  <c r="V1255" i="2"/>
  <c r="U1255" i="2"/>
  <c r="S1255" i="2"/>
  <c r="T1255" i="2"/>
  <c r="I1257" i="2"/>
  <c r="O1256" i="2"/>
  <c r="J1256" i="2"/>
  <c r="L1255" i="2" l="1"/>
  <c r="M1255" i="2" s="1"/>
  <c r="N1255" i="2" s="1"/>
  <c r="I1258" i="2"/>
  <c r="J1257" i="2"/>
  <c r="O1257" i="2"/>
  <c r="K1256" i="2"/>
  <c r="S1256" i="2"/>
  <c r="T1256" i="2"/>
  <c r="U1256" i="2"/>
  <c r="V1256" i="2"/>
  <c r="Q1258" i="2"/>
  <c r="R1259" i="2"/>
  <c r="L1256" i="2" l="1"/>
  <c r="M1256" i="2" s="1"/>
  <c r="N1256" i="2" s="1"/>
  <c r="Q1259" i="2"/>
  <c r="R1260" i="2"/>
  <c r="K1257" i="2"/>
  <c r="S1257" i="2"/>
  <c r="J1258" i="2"/>
  <c r="I1259" i="2"/>
  <c r="L1257" i="2" l="1"/>
  <c r="M1257" i="2" s="1"/>
  <c r="K1258" i="2"/>
  <c r="S1258" i="2"/>
  <c r="I1260" i="2"/>
  <c r="J1259" i="2"/>
  <c r="K1259" i="2" s="1"/>
  <c r="Q1260" i="2"/>
  <c r="R1261" i="2"/>
  <c r="N1257" i="2" l="1"/>
  <c r="U1257" i="2" s="1"/>
  <c r="U1258" i="2" s="1"/>
  <c r="V1257" i="2"/>
  <c r="V1258" i="2" s="1"/>
  <c r="L1258" i="2"/>
  <c r="M1258" i="2" s="1"/>
  <c r="N1258" i="2" s="1"/>
  <c r="L1259" i="2"/>
  <c r="M1259" i="2" s="1"/>
  <c r="N1259" i="2" s="1"/>
  <c r="V1259" i="2"/>
  <c r="O1260" i="2"/>
  <c r="O1259" i="2" s="1"/>
  <c r="O1258" i="2" s="1"/>
  <c r="P1258" i="2" s="1"/>
  <c r="T1257" i="2" s="1"/>
  <c r="T1258" i="2" s="1"/>
  <c r="T1259" i="2" s="1"/>
  <c r="I1261" i="2"/>
  <c r="J1260" i="2"/>
  <c r="S1259" i="2"/>
  <c r="Q1261" i="2"/>
  <c r="R1262" i="2"/>
  <c r="U1259" i="2"/>
  <c r="K1260" i="2" l="1"/>
  <c r="T1260" i="2"/>
  <c r="V1260" i="2"/>
  <c r="U1260" i="2"/>
  <c r="S1260" i="2"/>
  <c r="Q1262" i="2"/>
  <c r="R1263" i="2"/>
  <c r="J1261" i="2"/>
  <c r="O1261" i="2"/>
  <c r="I1262" i="2"/>
  <c r="L1260" i="2" l="1"/>
  <c r="M1260" i="2" s="1"/>
  <c r="N1260" i="2" s="1"/>
  <c r="K1261" i="2"/>
  <c r="V1261" i="2"/>
  <c r="T1261" i="2"/>
  <c r="S1261" i="2"/>
  <c r="U1261" i="2"/>
  <c r="J1262" i="2"/>
  <c r="I1263" i="2"/>
  <c r="O1262" i="2"/>
  <c r="R1264" i="2"/>
  <c r="Q1263" i="2"/>
  <c r="L1261" i="2" l="1"/>
  <c r="M1261" i="2" s="1"/>
  <c r="N1261" i="2" s="1"/>
  <c r="I1264" i="2"/>
  <c r="O1263" i="2"/>
  <c r="J1263" i="2"/>
  <c r="S1262" i="2"/>
  <c r="K1262" i="2"/>
  <c r="U1262" i="2"/>
  <c r="V1262" i="2"/>
  <c r="T1262" i="2"/>
  <c r="Q1264" i="2"/>
  <c r="R1265" i="2"/>
  <c r="L1262" i="2" l="1"/>
  <c r="M1262" i="2" s="1"/>
  <c r="N1262" i="2" s="1"/>
  <c r="S1263" i="2"/>
  <c r="K1263" i="2"/>
  <c r="U1263" i="2"/>
  <c r="T1263" i="2"/>
  <c r="Q1265" i="2"/>
  <c r="R1266" i="2"/>
  <c r="J1264" i="2"/>
  <c r="I1265" i="2"/>
  <c r="L1263" i="2" l="1"/>
  <c r="M1263" i="2" s="1"/>
  <c r="V1263" i="2" s="1"/>
  <c r="J1265" i="2"/>
  <c r="I1266" i="2"/>
  <c r="K1264" i="2"/>
  <c r="T1264" i="2"/>
  <c r="S1264" i="2"/>
  <c r="Q1266" i="2"/>
  <c r="R1267" i="2"/>
  <c r="N1263" i="2" l="1"/>
  <c r="L1264" i="2"/>
  <c r="M1264" i="2" s="1"/>
  <c r="N1264" i="2" s="1"/>
  <c r="U1264" i="2" s="1"/>
  <c r="Q1267" i="2"/>
  <c r="R1268" i="2"/>
  <c r="S1265" i="2"/>
  <c r="I1267" i="2"/>
  <c r="J1266" i="2"/>
  <c r="K1265" i="2"/>
  <c r="V1264" i="2" l="1"/>
  <c r="L1265" i="2"/>
  <c r="M1265" i="2" s="1"/>
  <c r="O1267" i="2"/>
  <c r="O1266" i="2" s="1"/>
  <c r="J1267" i="2"/>
  <c r="I1268" i="2"/>
  <c r="K1266" i="2"/>
  <c r="S1266" i="2"/>
  <c r="Q1268" i="2"/>
  <c r="R1269" i="2"/>
  <c r="O1265" i="2" l="1"/>
  <c r="O1264" i="2" s="1"/>
  <c r="P1264" i="2" s="1"/>
  <c r="P1266" i="2"/>
  <c r="T1265" i="2" s="1"/>
  <c r="T1266" i="2" s="1"/>
  <c r="T1267" i="2" s="1"/>
  <c r="N1265" i="2"/>
  <c r="U1265" i="2" s="1"/>
  <c r="U1266" i="2" s="1"/>
  <c r="V1265" i="2"/>
  <c r="V1266" i="2" s="1"/>
  <c r="L1266" i="2"/>
  <c r="M1266" i="2" s="1"/>
  <c r="N1266" i="2" s="1"/>
  <c r="I1269" i="2"/>
  <c r="J1268" i="2"/>
  <c r="O1268" i="2"/>
  <c r="Q1269" i="2"/>
  <c r="R1270" i="2"/>
  <c r="K1267" i="2"/>
  <c r="S1267" i="2"/>
  <c r="V1267" i="2"/>
  <c r="U1267" i="2"/>
  <c r="L1267" i="2" l="1"/>
  <c r="M1267" i="2" s="1"/>
  <c r="N1267" i="2" s="1"/>
  <c r="V1268" i="2"/>
  <c r="K1268" i="2"/>
  <c r="T1268" i="2"/>
  <c r="S1268" i="2"/>
  <c r="U1268" i="2"/>
  <c r="Q1270" i="2"/>
  <c r="R1271" i="2"/>
  <c r="J1269" i="2"/>
  <c r="O1269" i="2"/>
  <c r="I1270" i="2"/>
  <c r="L1268" i="2" l="1"/>
  <c r="M1268" i="2" s="1"/>
  <c r="N1268" i="2" s="1"/>
  <c r="K1269" i="2"/>
  <c r="S1269" i="2"/>
  <c r="U1269" i="2"/>
  <c r="V1269" i="2"/>
  <c r="J1270" i="2"/>
  <c r="I1271" i="2"/>
  <c r="O1270" i="2"/>
  <c r="R1272" i="2"/>
  <c r="Q1271" i="2"/>
  <c r="T1269" i="2"/>
  <c r="L1269" i="2" l="1"/>
  <c r="M1269" i="2" s="1"/>
  <c r="N1269" i="2" s="1"/>
  <c r="R1273" i="2"/>
  <c r="Q1272" i="2"/>
  <c r="K1270" i="2"/>
  <c r="T1270" i="2"/>
  <c r="V1270" i="2"/>
  <c r="U1270" i="2"/>
  <c r="S1270" i="2"/>
  <c r="S1271" i="2" s="1"/>
  <c r="O1271" i="2"/>
  <c r="I1272" i="2"/>
  <c r="J1271" i="2"/>
  <c r="L1270" i="2" l="1"/>
  <c r="M1270" i="2" s="1"/>
  <c r="N1270" i="2" s="1"/>
  <c r="K1271" i="2"/>
  <c r="V1271" i="2"/>
  <c r="T1271" i="2"/>
  <c r="U1271" i="2"/>
  <c r="J1272" i="2"/>
  <c r="O1272" i="2"/>
  <c r="I1273" i="2"/>
  <c r="Q1273" i="2"/>
  <c r="R1274" i="2"/>
  <c r="L1271" i="2" l="1"/>
  <c r="M1271" i="2" s="1"/>
  <c r="N1271" i="2" s="1"/>
  <c r="R1275" i="2"/>
  <c r="Q1274" i="2"/>
  <c r="O1273" i="2"/>
  <c r="J1273" i="2"/>
  <c r="I1274" i="2"/>
  <c r="K1272" i="2"/>
  <c r="T1272" i="2"/>
  <c r="U1272" i="2"/>
  <c r="V1272" i="2"/>
  <c r="S1272" i="2"/>
  <c r="L1272" i="2" l="1"/>
  <c r="M1272" i="2" s="1"/>
  <c r="N1272" i="2" s="1"/>
  <c r="S1273" i="2"/>
  <c r="K1273" i="2"/>
  <c r="V1273" i="2"/>
  <c r="T1273" i="2"/>
  <c r="U1273" i="2"/>
  <c r="I1275" i="2"/>
  <c r="J1274" i="2"/>
  <c r="R1276" i="2"/>
  <c r="Q1275" i="2"/>
  <c r="L1273" i="2" l="1"/>
  <c r="M1273" i="2" s="1"/>
  <c r="N1273" i="2" s="1"/>
  <c r="Q1276" i="2"/>
  <c r="R1277" i="2"/>
  <c r="K1274" i="2"/>
  <c r="U1274" i="2"/>
  <c r="T1274" i="2"/>
  <c r="V1274" i="2"/>
  <c r="I1276" i="2"/>
  <c r="J1275" i="2"/>
  <c r="S1274" i="2"/>
  <c r="L1274" i="2" l="1"/>
  <c r="M1274" i="2" s="1"/>
  <c r="N1274" i="2" s="1"/>
  <c r="K1275" i="2"/>
  <c r="V1275" i="2"/>
  <c r="T1275" i="2"/>
  <c r="S1275" i="2"/>
  <c r="U1275" i="2"/>
  <c r="I1277" i="2"/>
  <c r="J1276" i="2"/>
  <c r="O1276" i="2"/>
  <c r="O1275" i="2" s="1"/>
  <c r="O1274" i="2" s="1"/>
  <c r="P1274" i="2" s="1"/>
  <c r="Q1277" i="2"/>
  <c r="R1278" i="2"/>
  <c r="L1275" i="2" l="1"/>
  <c r="M1275" i="2" s="1"/>
  <c r="N1275" i="2" s="1"/>
  <c r="K1276" i="2"/>
  <c r="S1276" i="2"/>
  <c r="U1276" i="2"/>
  <c r="T1276" i="2"/>
  <c r="Q1278" i="2"/>
  <c r="R1279" i="2"/>
  <c r="I1278" i="2"/>
  <c r="O1277" i="2"/>
  <c r="J1277" i="2"/>
  <c r="V1276" i="2"/>
  <c r="L1276" i="2" l="1"/>
  <c r="M1276" i="2" s="1"/>
  <c r="N1276" i="2" s="1"/>
  <c r="J1278" i="2"/>
  <c r="I1279" i="2"/>
  <c r="O1278" i="2"/>
  <c r="K1277" i="2"/>
  <c r="T1277" i="2"/>
  <c r="V1277" i="2"/>
  <c r="S1277" i="2"/>
  <c r="U1277" i="2"/>
  <c r="U1278" i="2" s="1"/>
  <c r="Q1279" i="2"/>
  <c r="R1280" i="2"/>
  <c r="V1278" i="2" l="1"/>
  <c r="L1277" i="2"/>
  <c r="M1277" i="2" s="1"/>
  <c r="N1277" i="2" s="1"/>
  <c r="R1281" i="2"/>
  <c r="Q1280" i="2"/>
  <c r="I1280" i="2"/>
  <c r="O1279" i="2"/>
  <c r="J1279" i="2"/>
  <c r="K1278" i="2"/>
  <c r="S1278" i="2"/>
  <c r="T1278" i="2"/>
  <c r="L1278" i="2" l="1"/>
  <c r="M1278" i="2" s="1"/>
  <c r="N1278" i="2" s="1"/>
  <c r="O1280" i="2"/>
  <c r="J1280" i="2"/>
  <c r="I1281" i="2"/>
  <c r="K1279" i="2"/>
  <c r="S1279" i="2"/>
  <c r="T1279" i="2"/>
  <c r="U1279" i="2"/>
  <c r="V1279" i="2"/>
  <c r="Q1281" i="2"/>
  <c r="R1282" i="2"/>
  <c r="L1279" i="2" l="1"/>
  <c r="M1279" i="2" s="1"/>
  <c r="N1279" i="2" s="1"/>
  <c r="U1280" i="2"/>
  <c r="T1280" i="2"/>
  <c r="I1282" i="2"/>
  <c r="O1281" i="2"/>
  <c r="J1281" i="2"/>
  <c r="Q1282" i="2"/>
  <c r="R1283" i="2"/>
  <c r="K1280" i="2"/>
  <c r="S1280" i="2"/>
  <c r="V1280" i="2"/>
  <c r="L1280" i="2" l="1"/>
  <c r="M1280" i="2" s="1"/>
  <c r="N1280" i="2" s="1"/>
  <c r="K1281" i="2"/>
  <c r="V1281" i="2"/>
  <c r="U1281" i="2"/>
  <c r="T1281" i="2"/>
  <c r="S1281" i="2"/>
  <c r="Q1283" i="2"/>
  <c r="R1284" i="2"/>
  <c r="J1282" i="2"/>
  <c r="O1282" i="2"/>
  <c r="I1283" i="2"/>
  <c r="L1281" i="2" l="1"/>
  <c r="M1281" i="2" s="1"/>
  <c r="N1281" i="2" s="1"/>
  <c r="J1283" i="2"/>
  <c r="I1284" i="2"/>
  <c r="U1282" i="2"/>
  <c r="K1282" i="2"/>
  <c r="T1282" i="2"/>
  <c r="V1282" i="2"/>
  <c r="S1282" i="2"/>
  <c r="S1283" i="2" s="1"/>
  <c r="R1285" i="2"/>
  <c r="Q1284" i="2"/>
  <c r="L1282" i="2" l="1"/>
  <c r="M1282" i="2" s="1"/>
  <c r="N1282" i="2" s="1"/>
  <c r="Q1285" i="2"/>
  <c r="R1286" i="2"/>
  <c r="I1285" i="2"/>
  <c r="J1284" i="2"/>
  <c r="O1284" i="2"/>
  <c r="O1283" i="2" s="1"/>
  <c r="P1283" i="2" s="1"/>
  <c r="K1283" i="2"/>
  <c r="T1283" i="2"/>
  <c r="L1283" i="2" l="1"/>
  <c r="M1283" i="2" s="1"/>
  <c r="K1284" i="2"/>
  <c r="S1284" i="2"/>
  <c r="T1284" i="2"/>
  <c r="J1285" i="2"/>
  <c r="I1286" i="2"/>
  <c r="O1285" i="2"/>
  <c r="R1287" i="2"/>
  <c r="Q1286" i="2"/>
  <c r="N1283" i="2" l="1"/>
  <c r="U1283" i="2" s="1"/>
  <c r="U1284" i="2" s="1"/>
  <c r="V1283" i="2"/>
  <c r="V1284" i="2" s="1"/>
  <c r="L1284" i="2"/>
  <c r="M1284" i="2" s="1"/>
  <c r="N1284" i="2" s="1"/>
  <c r="K1285" i="2"/>
  <c r="S1285" i="2"/>
  <c r="Q1287" i="2"/>
  <c r="R1288" i="2"/>
  <c r="J1286" i="2"/>
  <c r="I1287" i="2"/>
  <c r="L1285" i="2" l="1"/>
  <c r="M1285" i="2" s="1"/>
  <c r="K1286" i="2"/>
  <c r="S1286" i="2"/>
  <c r="R1289" i="2"/>
  <c r="Q1288" i="2"/>
  <c r="O1287" i="2"/>
  <c r="O1286" i="2" s="1"/>
  <c r="P1286" i="2" s="1"/>
  <c r="T1285" i="2" s="1"/>
  <c r="T1286" i="2" s="1"/>
  <c r="I1288" i="2"/>
  <c r="J1287" i="2"/>
  <c r="N1285" i="2" l="1"/>
  <c r="U1285" i="2" s="1"/>
  <c r="U1286" i="2" s="1"/>
  <c r="V1285" i="2"/>
  <c r="V1286" i="2" s="1"/>
  <c r="L1286" i="2"/>
  <c r="M1286" i="2" s="1"/>
  <c r="N1286" i="2" s="1"/>
  <c r="K1287" i="2"/>
  <c r="V1287" i="2"/>
  <c r="S1287" i="2"/>
  <c r="T1287" i="2"/>
  <c r="U1287" i="2"/>
  <c r="R1290" i="2"/>
  <c r="Q1289" i="2"/>
  <c r="O1288" i="2"/>
  <c r="J1288" i="2"/>
  <c r="I1289" i="2"/>
  <c r="L1287" i="2" l="1"/>
  <c r="M1287" i="2" s="1"/>
  <c r="N1287" i="2" s="1"/>
  <c r="I1290" i="2"/>
  <c r="J1289" i="2"/>
  <c r="O1289" i="2"/>
  <c r="R1291" i="2"/>
  <c r="Q1290" i="2"/>
  <c r="V1288" i="2"/>
  <c r="K1288" i="2"/>
  <c r="T1288" i="2"/>
  <c r="S1288" i="2"/>
  <c r="U1288" i="2"/>
  <c r="L1288" i="2" l="1"/>
  <c r="M1288" i="2" s="1"/>
  <c r="N1288" i="2" s="1"/>
  <c r="R1292" i="2"/>
  <c r="Q1291" i="2"/>
  <c r="K1289" i="2"/>
  <c r="T1289" i="2"/>
  <c r="S1289" i="2"/>
  <c r="J1290" i="2"/>
  <c r="O1290" i="2"/>
  <c r="I1291" i="2"/>
  <c r="L1289" i="2" l="1"/>
  <c r="M1289" i="2" s="1"/>
  <c r="S1290" i="2"/>
  <c r="T1290" i="2"/>
  <c r="K1290" i="2"/>
  <c r="O1291" i="2"/>
  <c r="J1291" i="2"/>
  <c r="I1292" i="2"/>
  <c r="R1293" i="2"/>
  <c r="Q1292" i="2"/>
  <c r="N1289" i="2" l="1"/>
  <c r="U1289" i="2" s="1"/>
  <c r="U1290" i="2" s="1"/>
  <c r="V1289" i="2"/>
  <c r="L1290" i="2"/>
  <c r="M1290" i="2" s="1"/>
  <c r="V1290" i="2" s="1"/>
  <c r="Q1293" i="2"/>
  <c r="R1294" i="2"/>
  <c r="O1292" i="2"/>
  <c r="P1292" i="2" s="1"/>
  <c r="J1292" i="2"/>
  <c r="I1293" i="2"/>
  <c r="U1291" i="2"/>
  <c r="S1291" i="2"/>
  <c r="T1291" i="2"/>
  <c r="K1291" i="2"/>
  <c r="L1291" i="2" l="1"/>
  <c r="M1291" i="2" s="1"/>
  <c r="V1291" i="2" s="1"/>
  <c r="N1290" i="2"/>
  <c r="S1292" i="2"/>
  <c r="I1294" i="2"/>
  <c r="O1293" i="2"/>
  <c r="J1293" i="2"/>
  <c r="K1292" i="2"/>
  <c r="T1292" i="2"/>
  <c r="R1295" i="2"/>
  <c r="Q1294" i="2"/>
  <c r="N1291" i="2" l="1"/>
  <c r="L1292" i="2"/>
  <c r="M1292" i="2" s="1"/>
  <c r="K1293" i="2"/>
  <c r="S1293" i="2"/>
  <c r="R1296" i="2"/>
  <c r="Q1295" i="2"/>
  <c r="J1294" i="2"/>
  <c r="I1295" i="2"/>
  <c r="N1292" i="2" l="1"/>
  <c r="U1292" i="2" s="1"/>
  <c r="V1292" i="2"/>
  <c r="L1293" i="2"/>
  <c r="M1293" i="2" s="1"/>
  <c r="K1294" i="2"/>
  <c r="S1294" i="2"/>
  <c r="J1295" i="2"/>
  <c r="I1296" i="2"/>
  <c r="Q1296" i="2"/>
  <c r="R1297" i="2"/>
  <c r="N1293" i="2" l="1"/>
  <c r="U1293" i="2" s="1"/>
  <c r="U1294" i="2" s="1"/>
  <c r="V1293" i="2"/>
  <c r="V1294" i="2" s="1"/>
  <c r="L1294" i="2"/>
  <c r="M1294" i="2" s="1"/>
  <c r="N1294" i="2" s="1"/>
  <c r="I1297" i="2"/>
  <c r="O1296" i="2" s="1"/>
  <c r="O1295" i="2" s="1"/>
  <c r="O1294" i="2" s="1"/>
  <c r="P1294" i="2" s="1"/>
  <c r="T1293" i="2" s="1"/>
  <c r="T1294" i="2" s="1"/>
  <c r="T1295" i="2" s="1"/>
  <c r="J1296" i="2"/>
  <c r="R1298" i="2"/>
  <c r="Q1297" i="2"/>
  <c r="K1295" i="2"/>
  <c r="S1295" i="2"/>
  <c r="V1295" i="2"/>
  <c r="U1295" i="2"/>
  <c r="L1295" i="2" l="1"/>
  <c r="M1295" i="2" s="1"/>
  <c r="N1295" i="2" s="1"/>
  <c r="R1299" i="2"/>
  <c r="Q1298" i="2"/>
  <c r="K1296" i="2"/>
  <c r="U1296" i="2"/>
  <c r="S1296" i="2"/>
  <c r="T1296" i="2"/>
  <c r="V1296" i="2"/>
  <c r="J1297" i="2"/>
  <c r="O1297" i="2"/>
  <c r="I1298" i="2"/>
  <c r="L1296" i="2" l="1"/>
  <c r="M1296" i="2" s="1"/>
  <c r="N1296" i="2" s="1"/>
  <c r="J1298" i="2"/>
  <c r="O1298" i="2"/>
  <c r="I1299" i="2"/>
  <c r="K1297" i="2"/>
  <c r="T1297" i="2"/>
  <c r="S1297" i="2"/>
  <c r="V1297" i="2"/>
  <c r="U1297" i="2"/>
  <c r="R1300" i="2"/>
  <c r="Q1299" i="2"/>
  <c r="L1297" i="2" l="1"/>
  <c r="M1297" i="2" s="1"/>
  <c r="N1297" i="2" s="1"/>
  <c r="O1299" i="2"/>
  <c r="I1300" i="2"/>
  <c r="J1299" i="2"/>
  <c r="Q1300" i="2"/>
  <c r="R1301" i="2"/>
  <c r="V1298" i="2"/>
  <c r="S1298" i="2"/>
  <c r="U1298" i="2"/>
  <c r="T1298" i="2"/>
  <c r="K1298" i="2"/>
  <c r="L1298" i="2" l="1"/>
  <c r="M1298" i="2" s="1"/>
  <c r="N1298" i="2" s="1"/>
  <c r="V1299" i="2"/>
  <c r="K1299" i="2"/>
  <c r="U1299" i="2"/>
  <c r="T1299" i="2"/>
  <c r="S1299" i="2"/>
  <c r="J1300" i="2"/>
  <c r="O1300" i="2"/>
  <c r="I1301" i="2"/>
  <c r="Q1301" i="2"/>
  <c r="R1302" i="2"/>
  <c r="L1299" i="2" l="1"/>
  <c r="M1299" i="2" s="1"/>
  <c r="N1299" i="2" s="1"/>
  <c r="J1301" i="2"/>
  <c r="I1302" i="2"/>
  <c r="O1301" i="2"/>
  <c r="R1303" i="2"/>
  <c r="Q1302" i="2"/>
  <c r="V1300" i="2"/>
  <c r="T1300" i="2"/>
  <c r="S1300" i="2"/>
  <c r="K1300" i="2"/>
  <c r="U1300" i="2"/>
  <c r="L1300" i="2" l="1"/>
  <c r="M1300" i="2" s="1"/>
  <c r="N1300" i="2" s="1"/>
  <c r="Q1303" i="2"/>
  <c r="R1304" i="2"/>
  <c r="O1302" i="2"/>
  <c r="I1303" i="2"/>
  <c r="J1302" i="2"/>
  <c r="U1301" i="2"/>
  <c r="T1301" i="2"/>
  <c r="S1301" i="2"/>
  <c r="V1301" i="2"/>
  <c r="K1301" i="2"/>
  <c r="L1301" i="2" l="1"/>
  <c r="M1301" i="2" s="1"/>
  <c r="N1301" i="2" s="1"/>
  <c r="K1302" i="2"/>
  <c r="S1302" i="2"/>
  <c r="J1303" i="2"/>
  <c r="I1304" i="2"/>
  <c r="Q1304" i="2"/>
  <c r="R1305" i="2"/>
  <c r="L1302" i="2" l="1"/>
  <c r="M1302" i="2" s="1"/>
  <c r="I1305" i="2"/>
  <c r="J1304" i="2"/>
  <c r="R1306" i="2"/>
  <c r="Q1305" i="2"/>
  <c r="S1303" i="2"/>
  <c r="K1303" i="2"/>
  <c r="N1302" i="2" l="1"/>
  <c r="U1302" i="2" s="1"/>
  <c r="U1303" i="2" s="1"/>
  <c r="V1302" i="2"/>
  <c r="V1303" i="2" s="1"/>
  <c r="L1303" i="2"/>
  <c r="M1303" i="2" s="1"/>
  <c r="N1303" i="2" s="1"/>
  <c r="R1307" i="2"/>
  <c r="Q1306" i="2"/>
  <c r="S1304" i="2"/>
  <c r="U1304" i="2"/>
  <c r="V1304" i="2"/>
  <c r="K1304" i="2"/>
  <c r="I1306" i="2"/>
  <c r="O1305" i="2" s="1"/>
  <c r="O1304" i="2" s="1"/>
  <c r="O1303" i="2" s="1"/>
  <c r="P1303" i="2" s="1"/>
  <c r="T1302" i="2" s="1"/>
  <c r="T1303" i="2" s="1"/>
  <c r="T1304" i="2" s="1"/>
  <c r="J1305" i="2"/>
  <c r="L1304" i="2" l="1"/>
  <c r="M1304" i="2" s="1"/>
  <c r="N1304" i="2" s="1"/>
  <c r="S1305" i="2"/>
  <c r="V1305" i="2"/>
  <c r="U1305" i="2"/>
  <c r="K1305" i="2"/>
  <c r="T1305" i="2"/>
  <c r="O1306" i="2"/>
  <c r="I1307" i="2"/>
  <c r="J1306" i="2"/>
  <c r="R1308" i="2"/>
  <c r="Q1307" i="2"/>
  <c r="L1305" i="2" l="1"/>
  <c r="M1305" i="2" s="1"/>
  <c r="N1305" i="2" s="1"/>
  <c r="U1306" i="2"/>
  <c r="T1306" i="2"/>
  <c r="S1306" i="2"/>
  <c r="V1306" i="2"/>
  <c r="K1306" i="2"/>
  <c r="O1307" i="2"/>
  <c r="J1307" i="2"/>
  <c r="I1308" i="2"/>
  <c r="R1309" i="2"/>
  <c r="Q1308" i="2"/>
  <c r="L1306" i="2" l="1"/>
  <c r="M1306" i="2" s="1"/>
  <c r="N1306" i="2" s="1"/>
  <c r="Q1309" i="2"/>
  <c r="R1310" i="2"/>
  <c r="O1308" i="2"/>
  <c r="J1308" i="2"/>
  <c r="I1309" i="2"/>
  <c r="K1307" i="2"/>
  <c r="U1307" i="2"/>
  <c r="T1307" i="2"/>
  <c r="S1307" i="2"/>
  <c r="V1307" i="2"/>
  <c r="L1307" i="2" l="1"/>
  <c r="M1307" i="2" s="1"/>
  <c r="N1307" i="2" s="1"/>
  <c r="T1308" i="2"/>
  <c r="U1308" i="2"/>
  <c r="S1308" i="2"/>
  <c r="K1308" i="2"/>
  <c r="V1308" i="2"/>
  <c r="J1309" i="2"/>
  <c r="O1309" i="2"/>
  <c r="I1310" i="2"/>
  <c r="Q1310" i="2"/>
  <c r="R1311" i="2"/>
  <c r="L1308" i="2" l="1"/>
  <c r="M1308" i="2" s="1"/>
  <c r="N1308" i="2" s="1"/>
  <c r="J1310" i="2"/>
  <c r="I1311" i="2"/>
  <c r="O1310" i="2"/>
  <c r="R1312" i="2"/>
  <c r="Q1311" i="2"/>
  <c r="S1309" i="2"/>
  <c r="T1309" i="2"/>
  <c r="K1309" i="2"/>
  <c r="U1309" i="2"/>
  <c r="L1309" i="2" l="1"/>
  <c r="M1309" i="2" s="1"/>
  <c r="V1309" i="2" s="1"/>
  <c r="Q1312" i="2"/>
  <c r="R1313" i="2"/>
  <c r="I1312" i="2"/>
  <c r="J1311" i="2"/>
  <c r="K1310" i="2"/>
  <c r="S1310" i="2"/>
  <c r="N1309" i="2" l="1"/>
  <c r="L1310" i="2"/>
  <c r="M1310" i="2" s="1"/>
  <c r="K1311" i="2"/>
  <c r="S1311" i="2"/>
  <c r="I1313" i="2"/>
  <c r="J1312" i="2"/>
  <c r="R1314" i="2"/>
  <c r="Q1313" i="2"/>
  <c r="N1310" i="2" l="1"/>
  <c r="U1310" i="2" s="1"/>
  <c r="U1311" i="2" s="1"/>
  <c r="U1312" i="2" s="1"/>
  <c r="V1310" i="2"/>
  <c r="L1311" i="2"/>
  <c r="M1311" i="2" s="1"/>
  <c r="V1311" i="2" s="1"/>
  <c r="J1313" i="2"/>
  <c r="I1314" i="2"/>
  <c r="O1313" i="2" s="1"/>
  <c r="O1312" i="2" s="1"/>
  <c r="R1315" i="2"/>
  <c r="Q1314" i="2"/>
  <c r="K1312" i="2"/>
  <c r="S1312" i="2"/>
  <c r="V1312" i="2"/>
  <c r="P1312" i="2" l="1"/>
  <c r="O1311" i="2"/>
  <c r="P1311" i="2" s="1"/>
  <c r="T1310" i="2" s="1"/>
  <c r="T1311" i="2" s="1"/>
  <c r="T1312" i="2" s="1"/>
  <c r="T1313" i="2" s="1"/>
  <c r="L1312" i="2"/>
  <c r="M1312" i="2" s="1"/>
  <c r="N1312" i="2" s="1"/>
  <c r="N1311" i="2"/>
  <c r="R1316" i="2"/>
  <c r="Q1315" i="2"/>
  <c r="I1315" i="2"/>
  <c r="O1314" i="2"/>
  <c r="J1314" i="2"/>
  <c r="K1313" i="2"/>
  <c r="S1313" i="2"/>
  <c r="V1313" i="2"/>
  <c r="U1313" i="2"/>
  <c r="L1313" i="2" l="1"/>
  <c r="M1313" i="2" s="1"/>
  <c r="N1313" i="2" s="1"/>
  <c r="J1315" i="2"/>
  <c r="I1316" i="2"/>
  <c r="O1315" i="2"/>
  <c r="K1314" i="2"/>
  <c r="T1314" i="2"/>
  <c r="U1314" i="2"/>
  <c r="S1314" i="2"/>
  <c r="V1314" i="2"/>
  <c r="Q1316" i="2"/>
  <c r="R1317" i="2"/>
  <c r="L1314" i="2" l="1"/>
  <c r="M1314" i="2" s="1"/>
  <c r="N1314" i="2" s="1"/>
  <c r="Q1317" i="2"/>
  <c r="R1318" i="2"/>
  <c r="J1316" i="2"/>
  <c r="O1316" i="2"/>
  <c r="I1317" i="2"/>
  <c r="T1315" i="2"/>
  <c r="S1315" i="2"/>
  <c r="U1315" i="2"/>
  <c r="K1315" i="2"/>
  <c r="L1315" i="2" l="1"/>
  <c r="M1315" i="2" s="1"/>
  <c r="V1315" i="2" s="1"/>
  <c r="J1317" i="2"/>
  <c r="I1318" i="2"/>
  <c r="K1316" i="2"/>
  <c r="S1316" i="2"/>
  <c r="R1319" i="2"/>
  <c r="Q1318" i="2"/>
  <c r="L1316" i="2" l="1"/>
  <c r="M1316" i="2" s="1"/>
  <c r="N1316" i="2" s="1"/>
  <c r="U1316" i="2" s="1"/>
  <c r="U1317" i="2" s="1"/>
  <c r="N1315" i="2"/>
  <c r="J1318" i="2"/>
  <c r="I1319" i="2"/>
  <c r="Q1319" i="2"/>
  <c r="R1320" i="2"/>
  <c r="S1317" i="2"/>
  <c r="K1317" i="2"/>
  <c r="V1316" i="2" l="1"/>
  <c r="V1317" i="2" s="1"/>
  <c r="L1317" i="2"/>
  <c r="M1317" i="2" s="1"/>
  <c r="N1317" i="2" s="1"/>
  <c r="I1320" i="2"/>
  <c r="O1319" i="2" s="1"/>
  <c r="O1318" i="2" s="1"/>
  <c r="O1317" i="2" s="1"/>
  <c r="P1317" i="2" s="1"/>
  <c r="T1316" i="2" s="1"/>
  <c r="T1317" i="2" s="1"/>
  <c r="T1318" i="2" s="1"/>
  <c r="J1319" i="2"/>
  <c r="V1318" i="2"/>
  <c r="U1318" i="2"/>
  <c r="S1318" i="2"/>
  <c r="K1318" i="2"/>
  <c r="Q1320" i="2"/>
  <c r="R1321" i="2"/>
  <c r="L1318" i="2" l="1"/>
  <c r="M1318" i="2" s="1"/>
  <c r="N1318" i="2" s="1"/>
  <c r="Q1321" i="2"/>
  <c r="R1322" i="2"/>
  <c r="K1319" i="2"/>
  <c r="S1319" i="2"/>
  <c r="U1319" i="2"/>
  <c r="T1319" i="2"/>
  <c r="J1320" i="2"/>
  <c r="I1321" i="2"/>
  <c r="O1320" i="2"/>
  <c r="L1319" i="2" l="1"/>
  <c r="M1319" i="2" s="1"/>
  <c r="V1319" i="2" s="1"/>
  <c r="I1322" i="2"/>
  <c r="J1321" i="2"/>
  <c r="K1320" i="2"/>
  <c r="S1320" i="2"/>
  <c r="U1320" i="2"/>
  <c r="T1320" i="2"/>
  <c r="Q1322" i="2"/>
  <c r="R1323" i="2"/>
  <c r="N1319" i="2" l="1"/>
  <c r="L1320" i="2"/>
  <c r="M1320" i="2" s="1"/>
  <c r="V1320" i="2" s="1"/>
  <c r="V1321" i="2" s="1"/>
  <c r="R1324" i="2"/>
  <c r="Q1323" i="2"/>
  <c r="K1321" i="2"/>
  <c r="U1321" i="2"/>
  <c r="S1321" i="2"/>
  <c r="T1321" i="2"/>
  <c r="J1322" i="2"/>
  <c r="I1323" i="2"/>
  <c r="N1320" i="2" l="1"/>
  <c r="L1321" i="2"/>
  <c r="M1321" i="2" s="1"/>
  <c r="N1321" i="2" s="1"/>
  <c r="K1322" i="2"/>
  <c r="V1322" i="2"/>
  <c r="T1322" i="2"/>
  <c r="S1322" i="2"/>
  <c r="U1322" i="2"/>
  <c r="J1323" i="2"/>
  <c r="I1324" i="2"/>
  <c r="O1323" i="2"/>
  <c r="O1322" i="2" s="1"/>
  <c r="O1321" i="2" s="1"/>
  <c r="P1321" i="2" s="1"/>
  <c r="Q1324" i="2"/>
  <c r="R1325" i="2"/>
  <c r="L1322" i="2" l="1"/>
  <c r="M1322" i="2" s="1"/>
  <c r="N1322" i="2" s="1"/>
  <c r="O1324" i="2"/>
  <c r="J1324" i="2"/>
  <c r="I1325" i="2"/>
  <c r="T1323" i="2"/>
  <c r="Q1325" i="2"/>
  <c r="R1326" i="2"/>
  <c r="K1323" i="2"/>
  <c r="U1323" i="2"/>
  <c r="S1323" i="2"/>
  <c r="V1323" i="2"/>
  <c r="L1323" i="2" l="1"/>
  <c r="M1323" i="2" s="1"/>
  <c r="N1323" i="2" s="1"/>
  <c r="I1326" i="2"/>
  <c r="J1325" i="2"/>
  <c r="Q1326" i="2"/>
  <c r="R1327" i="2"/>
  <c r="K1324" i="2"/>
  <c r="S1324" i="2"/>
  <c r="L1324" i="2" l="1"/>
  <c r="M1324" i="2" s="1"/>
  <c r="K1325" i="2"/>
  <c r="S1325" i="2"/>
  <c r="J1326" i="2"/>
  <c r="I1327" i="2"/>
  <c r="Q1327" i="2"/>
  <c r="R1328" i="2"/>
  <c r="N1324" i="2" l="1"/>
  <c r="U1324" i="2" s="1"/>
  <c r="U1325" i="2" s="1"/>
  <c r="U1326" i="2" s="1"/>
  <c r="V1324" i="2"/>
  <c r="V1325" i="2" s="1"/>
  <c r="L1325" i="2"/>
  <c r="M1325" i="2" s="1"/>
  <c r="N1325" i="2" s="1"/>
  <c r="S1326" i="2"/>
  <c r="K1326" i="2"/>
  <c r="V1326" i="2"/>
  <c r="Q1328" i="2"/>
  <c r="R1329" i="2"/>
  <c r="J1327" i="2"/>
  <c r="I1328" i="2"/>
  <c r="O1327" i="2"/>
  <c r="O1326" i="2" s="1"/>
  <c r="O1325" i="2" s="1"/>
  <c r="P1325" i="2" s="1"/>
  <c r="T1324" i="2" s="1"/>
  <c r="T1325" i="2" s="1"/>
  <c r="T1326" i="2" s="1"/>
  <c r="L1326" i="2" l="1"/>
  <c r="M1326" i="2" s="1"/>
  <c r="N1326" i="2" s="1"/>
  <c r="J1328" i="2"/>
  <c r="O1328" i="2"/>
  <c r="I1329" i="2"/>
  <c r="K1327" i="2"/>
  <c r="S1327" i="2"/>
  <c r="V1327" i="2"/>
  <c r="U1327" i="2"/>
  <c r="T1327" i="2"/>
  <c r="R1330" i="2"/>
  <c r="Q1329" i="2"/>
  <c r="L1327" i="2" l="1"/>
  <c r="M1327" i="2" s="1"/>
  <c r="N1327" i="2" s="1"/>
  <c r="J1329" i="2"/>
  <c r="O1329" i="2"/>
  <c r="I1330" i="2"/>
  <c r="Q1330" i="2"/>
  <c r="R1331" i="2"/>
  <c r="K1328" i="2"/>
  <c r="T1328" i="2"/>
  <c r="U1328" i="2"/>
  <c r="S1328" i="2"/>
  <c r="V1328" i="2"/>
  <c r="V1329" i="2" s="1"/>
  <c r="L1328" i="2" l="1"/>
  <c r="M1328" i="2" s="1"/>
  <c r="N1328" i="2" s="1"/>
  <c r="U1329" i="2"/>
  <c r="J1330" i="2"/>
  <c r="O1330" i="2"/>
  <c r="I1331" i="2"/>
  <c r="R1332" i="2"/>
  <c r="Q1331" i="2"/>
  <c r="K1329" i="2"/>
  <c r="S1329" i="2"/>
  <c r="T1329" i="2"/>
  <c r="L1329" i="2" l="1"/>
  <c r="M1329" i="2" s="1"/>
  <c r="N1329" i="2" s="1"/>
  <c r="Q1332" i="2"/>
  <c r="R1333" i="2"/>
  <c r="I1332" i="2"/>
  <c r="J1331" i="2"/>
  <c r="O1331" i="2"/>
  <c r="S1330" i="2"/>
  <c r="K1330" i="2"/>
  <c r="T1330" i="2"/>
  <c r="L1330" i="2" l="1"/>
  <c r="M1330" i="2" s="1"/>
  <c r="K1331" i="2"/>
  <c r="S1331" i="2"/>
  <c r="I1333" i="2"/>
  <c r="J1332" i="2"/>
  <c r="R1334" i="2"/>
  <c r="Q1333" i="2"/>
  <c r="N1330" i="2" l="1"/>
  <c r="U1330" i="2" s="1"/>
  <c r="V1330" i="2"/>
  <c r="L1331" i="2"/>
  <c r="M1331" i="2" s="1"/>
  <c r="K1332" i="2"/>
  <c r="S1332" i="2"/>
  <c r="I1334" i="2"/>
  <c r="J1333" i="2"/>
  <c r="K1333" i="2" s="1"/>
  <c r="R1335" i="2"/>
  <c r="Q1334" i="2"/>
  <c r="N1331" i="2" l="1"/>
  <c r="U1331" i="2" s="1"/>
  <c r="U1332" i="2" s="1"/>
  <c r="U1333" i="2" s="1"/>
  <c r="V1331" i="2"/>
  <c r="L1333" i="2"/>
  <c r="M1333" i="2" s="1"/>
  <c r="N1333" i="2"/>
  <c r="L1332" i="2"/>
  <c r="M1332" i="2" s="1"/>
  <c r="V1332" i="2" s="1"/>
  <c r="V1333" i="2" s="1"/>
  <c r="R1336" i="2"/>
  <c r="Q1335" i="2"/>
  <c r="S1333" i="2"/>
  <c r="I1335" i="2"/>
  <c r="J1334" i="2"/>
  <c r="N1332" i="2" l="1"/>
  <c r="K1334" i="2"/>
  <c r="S1334" i="2"/>
  <c r="U1334" i="2"/>
  <c r="V1334" i="2"/>
  <c r="R1337" i="2"/>
  <c r="Q1336" i="2"/>
  <c r="O1335" i="2"/>
  <c r="O1334" i="2" s="1"/>
  <c r="O1333" i="2" s="1"/>
  <c r="J1335" i="2"/>
  <c r="I1336" i="2"/>
  <c r="P1333" i="2" l="1"/>
  <c r="O1332" i="2"/>
  <c r="P1332" i="2" s="1"/>
  <c r="T1331" i="2" s="1"/>
  <c r="T1332" i="2" s="1"/>
  <c r="T1333" i="2" s="1"/>
  <c r="T1334" i="2" s="1"/>
  <c r="T1335" i="2" s="1"/>
  <c r="L1334" i="2"/>
  <c r="M1334" i="2" s="1"/>
  <c r="N1334" i="2" s="1"/>
  <c r="U1335" i="2"/>
  <c r="I1337" i="2"/>
  <c r="O1336" i="2"/>
  <c r="J1336" i="2"/>
  <c r="R1338" i="2"/>
  <c r="Q1337" i="2"/>
  <c r="K1335" i="2"/>
  <c r="V1335" i="2"/>
  <c r="S1335" i="2"/>
  <c r="L1335" i="2" l="1"/>
  <c r="M1335" i="2" s="1"/>
  <c r="N1335" i="2" s="1"/>
  <c r="I1338" i="2"/>
  <c r="O1337" i="2"/>
  <c r="J1337" i="2"/>
  <c r="R1339" i="2"/>
  <c r="Q1338" i="2"/>
  <c r="K1336" i="2"/>
  <c r="T1336" i="2"/>
  <c r="V1336" i="2"/>
  <c r="S1336" i="2"/>
  <c r="U1336" i="2"/>
  <c r="L1336" i="2" l="1"/>
  <c r="M1336" i="2" s="1"/>
  <c r="N1336" i="2" s="1"/>
  <c r="Q1339" i="2"/>
  <c r="R1340" i="2"/>
  <c r="K1337" i="2"/>
  <c r="S1337" i="2"/>
  <c r="J1338" i="2"/>
  <c r="I1339" i="2"/>
  <c r="L1337" i="2" l="1"/>
  <c r="M1337" i="2" s="1"/>
  <c r="J1339" i="2"/>
  <c r="I1340" i="2"/>
  <c r="K1338" i="2"/>
  <c r="S1338" i="2"/>
  <c r="Q1340" i="2"/>
  <c r="R1341" i="2"/>
  <c r="N1337" i="2" l="1"/>
  <c r="U1337" i="2" s="1"/>
  <c r="U1338" i="2" s="1"/>
  <c r="U1339" i="2" s="1"/>
  <c r="V1337" i="2"/>
  <c r="V1338" i="2" s="1"/>
  <c r="V1339" i="2" s="1"/>
  <c r="L1338" i="2"/>
  <c r="M1338" i="2" s="1"/>
  <c r="N1338" i="2" s="1"/>
  <c r="I1341" i="2"/>
  <c r="O1340" i="2" s="1"/>
  <c r="O1339" i="2" s="1"/>
  <c r="O1338" i="2" s="1"/>
  <c r="P1338" i="2" s="1"/>
  <c r="T1337" i="2" s="1"/>
  <c r="T1338" i="2" s="1"/>
  <c r="T1339" i="2" s="1"/>
  <c r="J1340" i="2"/>
  <c r="Q1341" i="2"/>
  <c r="R1342" i="2"/>
  <c r="K1339" i="2"/>
  <c r="S1339" i="2"/>
  <c r="L1339" i="2" l="1"/>
  <c r="M1339" i="2" s="1"/>
  <c r="N1339" i="2" s="1"/>
  <c r="K1340" i="2"/>
  <c r="V1340" i="2"/>
  <c r="T1340" i="2"/>
  <c r="U1340" i="2"/>
  <c r="S1340" i="2"/>
  <c r="O1341" i="2"/>
  <c r="J1341" i="2"/>
  <c r="I1342" i="2"/>
  <c r="Q1342" i="2"/>
  <c r="R1343" i="2"/>
  <c r="L1340" i="2" l="1"/>
  <c r="M1340" i="2" s="1"/>
  <c r="N1340" i="2" s="1"/>
  <c r="J1342" i="2"/>
  <c r="I1343" i="2"/>
  <c r="O1342" i="2"/>
  <c r="U1341" i="2"/>
  <c r="K1341" i="2"/>
  <c r="V1341" i="2"/>
  <c r="S1341" i="2"/>
  <c r="T1341" i="2"/>
  <c r="Q1343" i="2"/>
  <c r="R1344" i="2"/>
  <c r="L1341" i="2" l="1"/>
  <c r="M1341" i="2" s="1"/>
  <c r="N1341" i="2" s="1"/>
  <c r="T1342" i="2"/>
  <c r="S1342" i="2"/>
  <c r="R1345" i="2"/>
  <c r="Q1344" i="2"/>
  <c r="O1343" i="2"/>
  <c r="J1343" i="2"/>
  <c r="I1344" i="2"/>
  <c r="K1342" i="2"/>
  <c r="U1342" i="2"/>
  <c r="V1342" i="2"/>
  <c r="L1342" i="2" l="1"/>
  <c r="M1342" i="2" s="1"/>
  <c r="N1342" i="2" s="1"/>
  <c r="U1343" i="2"/>
  <c r="K1343" i="2"/>
  <c r="V1343" i="2"/>
  <c r="T1343" i="2"/>
  <c r="S1343" i="2"/>
  <c r="J1344" i="2"/>
  <c r="I1345" i="2"/>
  <c r="O1344" i="2"/>
  <c r="R1346" i="2"/>
  <c r="Q1345" i="2"/>
  <c r="L1343" i="2" l="1"/>
  <c r="M1343" i="2" s="1"/>
  <c r="N1343" i="2" s="1"/>
  <c r="I1346" i="2"/>
  <c r="J1345" i="2"/>
  <c r="O1345" i="2"/>
  <c r="V1344" i="2"/>
  <c r="T1344" i="2"/>
  <c r="K1344" i="2"/>
  <c r="S1344" i="2"/>
  <c r="U1344" i="2"/>
  <c r="R1347" i="2"/>
  <c r="Q1346" i="2"/>
  <c r="L1344" i="2" l="1"/>
  <c r="M1344" i="2" s="1"/>
  <c r="N1344" i="2" s="1"/>
  <c r="S1345" i="2"/>
  <c r="K1345" i="2"/>
  <c r="R1348" i="2"/>
  <c r="Q1347" i="2"/>
  <c r="I1347" i="2"/>
  <c r="J1346" i="2"/>
  <c r="L1345" i="2" l="1"/>
  <c r="M1345" i="2" s="1"/>
  <c r="V1345" i="2" s="1"/>
  <c r="I1348" i="2"/>
  <c r="J1347" i="2"/>
  <c r="K1346" i="2"/>
  <c r="S1346" i="2"/>
  <c r="V1346" i="2"/>
  <c r="Q1348" i="2"/>
  <c r="R1349" i="2"/>
  <c r="N1345" i="2" l="1"/>
  <c r="U1345" i="2" s="1"/>
  <c r="U1346" i="2" s="1"/>
  <c r="L1346" i="2"/>
  <c r="M1346" i="2" s="1"/>
  <c r="N1346" i="2" s="1"/>
  <c r="V1347" i="2"/>
  <c r="U1347" i="2"/>
  <c r="S1347" i="2"/>
  <c r="K1347" i="2"/>
  <c r="Q1349" i="2"/>
  <c r="R1350" i="2"/>
  <c r="I1349" i="2"/>
  <c r="O1348" i="2"/>
  <c r="O1347" i="2" s="1"/>
  <c r="O1346" i="2" s="1"/>
  <c r="P1346" i="2" s="1"/>
  <c r="T1345" i="2" s="1"/>
  <c r="T1346" i="2" s="1"/>
  <c r="T1347" i="2" s="1"/>
  <c r="J1348" i="2"/>
  <c r="L1347" i="2" l="1"/>
  <c r="M1347" i="2" s="1"/>
  <c r="N1347" i="2" s="1"/>
  <c r="I1350" i="2"/>
  <c r="J1349" i="2"/>
  <c r="O1349" i="2"/>
  <c r="U1348" i="2"/>
  <c r="S1348" i="2"/>
  <c r="T1348" i="2"/>
  <c r="K1348" i="2"/>
  <c r="V1348" i="2"/>
  <c r="Q1350" i="2"/>
  <c r="R1351" i="2"/>
  <c r="L1348" i="2" l="1"/>
  <c r="M1348" i="2" s="1"/>
  <c r="N1348" i="2" s="1"/>
  <c r="Q1351" i="2"/>
  <c r="R1352" i="2"/>
  <c r="S1349" i="2"/>
  <c r="U1349" i="2"/>
  <c r="T1349" i="2"/>
  <c r="K1349" i="2"/>
  <c r="J1350" i="2"/>
  <c r="I1351" i="2"/>
  <c r="O1350" i="2"/>
  <c r="L1349" i="2" l="1"/>
  <c r="M1349" i="2" s="1"/>
  <c r="V1349" i="2" s="1"/>
  <c r="V1350" i="2" s="1"/>
  <c r="I1352" i="2"/>
  <c r="O1351" i="2"/>
  <c r="J1351" i="2"/>
  <c r="S1350" i="2"/>
  <c r="K1350" i="2"/>
  <c r="T1350" i="2"/>
  <c r="U1350" i="2"/>
  <c r="R1353" i="2"/>
  <c r="Q1352" i="2"/>
  <c r="N1349" i="2" l="1"/>
  <c r="L1350" i="2"/>
  <c r="M1350" i="2" s="1"/>
  <c r="N1350" i="2" s="1"/>
  <c r="K1351" i="2"/>
  <c r="T1351" i="2"/>
  <c r="S1351" i="2"/>
  <c r="V1351" i="2"/>
  <c r="U1351" i="2"/>
  <c r="Q1353" i="2"/>
  <c r="R1354" i="2"/>
  <c r="O1352" i="2"/>
  <c r="J1352" i="2"/>
  <c r="I1353" i="2"/>
  <c r="L1351" i="2" l="1"/>
  <c r="M1351" i="2" s="1"/>
  <c r="N1351" i="2" s="1"/>
  <c r="O1353" i="2"/>
  <c r="I1354" i="2"/>
  <c r="J1353" i="2"/>
  <c r="T1352" i="2"/>
  <c r="V1352" i="2"/>
  <c r="K1352" i="2"/>
  <c r="U1352" i="2"/>
  <c r="S1352" i="2"/>
  <c r="R1355" i="2"/>
  <c r="Q1354" i="2"/>
  <c r="L1352" i="2" l="1"/>
  <c r="M1352" i="2" s="1"/>
  <c r="N1352" i="2" s="1"/>
  <c r="T1353" i="2"/>
  <c r="K1353" i="2"/>
  <c r="V1353" i="2"/>
  <c r="U1353" i="2"/>
  <c r="S1353" i="2"/>
  <c r="O1354" i="2"/>
  <c r="J1354" i="2"/>
  <c r="I1355" i="2"/>
  <c r="R1356" i="2"/>
  <c r="Q1355" i="2"/>
  <c r="L1353" i="2" l="1"/>
  <c r="M1353" i="2" s="1"/>
  <c r="N1353" i="2" s="1"/>
  <c r="O1355" i="2"/>
  <c r="J1355" i="2"/>
  <c r="I1356" i="2"/>
  <c r="U1354" i="2"/>
  <c r="T1354" i="2"/>
  <c r="K1354" i="2"/>
  <c r="S1354" i="2"/>
  <c r="R1357" i="2"/>
  <c r="Q1356" i="2"/>
  <c r="L1354" i="2" l="1"/>
  <c r="M1354" i="2" s="1"/>
  <c r="V1354" i="2" s="1"/>
  <c r="Q1357" i="2"/>
  <c r="R1358" i="2"/>
  <c r="I1357" i="2"/>
  <c r="J1356" i="2"/>
  <c r="S1355" i="2"/>
  <c r="K1355" i="2"/>
  <c r="N1354" i="2" l="1"/>
  <c r="L1355" i="2"/>
  <c r="M1355" i="2" s="1"/>
  <c r="K1356" i="2"/>
  <c r="S1356" i="2"/>
  <c r="I1358" i="2"/>
  <c r="J1357" i="2"/>
  <c r="R1359" i="2"/>
  <c r="Q1358" i="2"/>
  <c r="N1355" i="2" l="1"/>
  <c r="U1355" i="2" s="1"/>
  <c r="U1356" i="2" s="1"/>
  <c r="V1355" i="2"/>
  <c r="L1356" i="2"/>
  <c r="M1356" i="2" s="1"/>
  <c r="V1356" i="2" s="1"/>
  <c r="V1357" i="2" s="1"/>
  <c r="Q1359" i="2"/>
  <c r="R1360" i="2"/>
  <c r="S1357" i="2"/>
  <c r="U1357" i="2"/>
  <c r="K1357" i="2"/>
  <c r="J1358" i="2"/>
  <c r="I1359" i="2"/>
  <c r="O1358" i="2" s="1"/>
  <c r="O1357" i="2" s="1"/>
  <c r="O1356" i="2" s="1"/>
  <c r="P1356" i="2" s="1"/>
  <c r="T1355" i="2" s="1"/>
  <c r="T1356" i="2" s="1"/>
  <c r="T1357" i="2" s="1"/>
  <c r="N1356" i="2" l="1"/>
  <c r="L1357" i="2"/>
  <c r="M1357" i="2" s="1"/>
  <c r="N1357" i="2" s="1"/>
  <c r="K1358" i="2"/>
  <c r="S1358" i="2"/>
  <c r="U1358" i="2"/>
  <c r="T1358" i="2"/>
  <c r="J1359" i="2"/>
  <c r="O1359" i="2"/>
  <c r="I1360" i="2"/>
  <c r="R1361" i="2"/>
  <c r="Q1360" i="2"/>
  <c r="L1358" i="2" l="1"/>
  <c r="M1358" i="2" s="1"/>
  <c r="V1358" i="2" s="1"/>
  <c r="V1359" i="2" s="1"/>
  <c r="K1359" i="2"/>
  <c r="S1359" i="2"/>
  <c r="T1359" i="2"/>
  <c r="U1359" i="2"/>
  <c r="R1362" i="2"/>
  <c r="Q1361" i="2"/>
  <c r="I1361" i="2"/>
  <c r="O1360" i="2"/>
  <c r="J1360" i="2"/>
  <c r="L1359" i="2" l="1"/>
  <c r="M1359" i="2" s="1"/>
  <c r="N1359" i="2" s="1"/>
  <c r="N1358" i="2"/>
  <c r="I1362" i="2"/>
  <c r="J1361" i="2"/>
  <c r="K1361" i="2" s="1"/>
  <c r="K1360" i="2"/>
  <c r="U1360" i="2"/>
  <c r="T1360" i="2"/>
  <c r="S1360" i="2"/>
  <c r="R1363" i="2"/>
  <c r="Q1362" i="2"/>
  <c r="L1360" i="2" l="1"/>
  <c r="M1360" i="2" s="1"/>
  <c r="V1360" i="2" s="1"/>
  <c r="V1361" i="2" s="1"/>
  <c r="L1361" i="2"/>
  <c r="M1361" i="2" s="1"/>
  <c r="N1361" i="2" s="1"/>
  <c r="S1361" i="2"/>
  <c r="U1361" i="2"/>
  <c r="T1361" i="2"/>
  <c r="R1364" i="2"/>
  <c r="Q1363" i="2"/>
  <c r="I1363" i="2"/>
  <c r="J1362" i="2"/>
  <c r="O1362" i="2"/>
  <c r="O1361" i="2" s="1"/>
  <c r="P1361" i="2" s="1"/>
  <c r="N1360" i="2" l="1"/>
  <c r="K1362" i="2"/>
  <c r="U1362" i="2"/>
  <c r="T1362" i="2"/>
  <c r="S1362" i="2"/>
  <c r="V1362" i="2"/>
  <c r="I1364" i="2"/>
  <c r="O1363" i="2"/>
  <c r="J1363" i="2"/>
  <c r="R1365" i="2"/>
  <c r="Q1364" i="2"/>
  <c r="L1362" i="2" l="1"/>
  <c r="M1362" i="2" s="1"/>
  <c r="N1362" i="2" s="1"/>
  <c r="K1363" i="2"/>
  <c r="V1363" i="2"/>
  <c r="S1363" i="2"/>
  <c r="T1363" i="2"/>
  <c r="U1363" i="2"/>
  <c r="O1364" i="2"/>
  <c r="J1364" i="2"/>
  <c r="I1365" i="2"/>
  <c r="Q1365" i="2"/>
  <c r="R1366" i="2"/>
  <c r="L1363" i="2" l="1"/>
  <c r="M1363" i="2" s="1"/>
  <c r="N1363" i="2" s="1"/>
  <c r="U1364" i="2"/>
  <c r="J1365" i="2"/>
  <c r="I1366" i="2"/>
  <c r="O1365" i="2"/>
  <c r="S1364" i="2"/>
  <c r="K1364" i="2"/>
  <c r="V1364" i="2"/>
  <c r="T1364" i="2"/>
  <c r="R1367" i="2"/>
  <c r="Q1366" i="2"/>
  <c r="L1364" i="2" l="1"/>
  <c r="M1364" i="2" s="1"/>
  <c r="N1364" i="2" s="1"/>
  <c r="R1368" i="2"/>
  <c r="Q1367" i="2"/>
  <c r="O1366" i="2"/>
  <c r="J1366" i="2"/>
  <c r="I1367" i="2"/>
  <c r="K1365" i="2"/>
  <c r="T1365" i="2"/>
  <c r="S1365" i="2"/>
  <c r="L1365" i="2" l="1"/>
  <c r="M1365" i="2" s="1"/>
  <c r="K1366" i="2"/>
  <c r="T1366" i="2"/>
  <c r="S1366" i="2"/>
  <c r="J1367" i="2"/>
  <c r="I1368" i="2"/>
  <c r="O1367" i="2"/>
  <c r="R1369" i="2"/>
  <c r="Q1368" i="2"/>
  <c r="N1365" i="2" l="1"/>
  <c r="U1365" i="2" s="1"/>
  <c r="V1365" i="2"/>
  <c r="L1366" i="2"/>
  <c r="M1366" i="2" s="1"/>
  <c r="R1370" i="2"/>
  <c r="Q1369" i="2"/>
  <c r="I1369" i="2"/>
  <c r="O1368" i="2"/>
  <c r="J1368" i="2"/>
  <c r="K1367" i="2"/>
  <c r="S1367" i="2"/>
  <c r="T1367" i="2"/>
  <c r="N1366" i="2" l="1"/>
  <c r="U1366" i="2" s="1"/>
  <c r="U1367" i="2" s="1"/>
  <c r="V1366" i="2"/>
  <c r="V1367" i="2" s="1"/>
  <c r="L1367" i="2"/>
  <c r="M1367" i="2" s="1"/>
  <c r="N1367" i="2" s="1"/>
  <c r="K1368" i="2"/>
  <c r="U1368" i="2"/>
  <c r="T1368" i="2"/>
  <c r="S1368" i="2"/>
  <c r="V1368" i="2"/>
  <c r="I1370" i="2"/>
  <c r="O1369" i="2"/>
  <c r="J1369" i="2"/>
  <c r="Q1370" i="2"/>
  <c r="R1371" i="2"/>
  <c r="L1368" i="2" l="1"/>
  <c r="M1368" i="2" s="1"/>
  <c r="N1368" i="2" s="1"/>
  <c r="K1369" i="2"/>
  <c r="T1369" i="2"/>
  <c r="S1369" i="2"/>
  <c r="R1372" i="2"/>
  <c r="Q1371" i="2"/>
  <c r="O1370" i="2"/>
  <c r="J1370" i="2"/>
  <c r="I1371" i="2"/>
  <c r="L1369" i="2" l="1"/>
  <c r="M1369" i="2" s="1"/>
  <c r="K1370" i="2"/>
  <c r="T1370" i="2"/>
  <c r="S1370" i="2"/>
  <c r="O1371" i="2"/>
  <c r="I1372" i="2"/>
  <c r="J1371" i="2"/>
  <c r="Q1372" i="2"/>
  <c r="R1373" i="2"/>
  <c r="N1369" i="2" l="1"/>
  <c r="U1369" i="2" s="1"/>
  <c r="U1370" i="2" s="1"/>
  <c r="V1369" i="2"/>
  <c r="V1370" i="2" s="1"/>
  <c r="L1370" i="2"/>
  <c r="M1370" i="2" s="1"/>
  <c r="N1370" i="2" s="1"/>
  <c r="K1371" i="2"/>
  <c r="S1371" i="2"/>
  <c r="T1371" i="2"/>
  <c r="O1372" i="2"/>
  <c r="J1372" i="2"/>
  <c r="I1373" i="2"/>
  <c r="R1374" i="2"/>
  <c r="Q1373" i="2"/>
  <c r="L1371" i="2" l="1"/>
  <c r="M1371" i="2" s="1"/>
  <c r="R1375" i="2"/>
  <c r="Q1374" i="2"/>
  <c r="J1373" i="2"/>
  <c r="I1374" i="2"/>
  <c r="S1372" i="2"/>
  <c r="K1372" i="2"/>
  <c r="T1372" i="2"/>
  <c r="N1371" i="2" l="1"/>
  <c r="U1371" i="2" s="1"/>
  <c r="U1372" i="2" s="1"/>
  <c r="V1371" i="2"/>
  <c r="L1372" i="2"/>
  <c r="M1372" i="2" s="1"/>
  <c r="V1372" i="2" s="1"/>
  <c r="J1374" i="2"/>
  <c r="I1375" i="2"/>
  <c r="K1373" i="2"/>
  <c r="S1373" i="2"/>
  <c r="T1373" i="2"/>
  <c r="Q1375" i="2"/>
  <c r="R1376" i="2"/>
  <c r="N1372" i="2" l="1"/>
  <c r="L1373" i="2"/>
  <c r="M1373" i="2" s="1"/>
  <c r="N1373" i="2" s="1"/>
  <c r="U1373" i="2" s="1"/>
  <c r="U1374" i="2" s="1"/>
  <c r="R1377" i="2"/>
  <c r="Q1376" i="2"/>
  <c r="I1376" i="2"/>
  <c r="J1375" i="2"/>
  <c r="K1374" i="2"/>
  <c r="S1374" i="2"/>
  <c r="T1374" i="2"/>
  <c r="T1375" i="2" s="1"/>
  <c r="V1373" i="2" l="1"/>
  <c r="V1374" i="2" s="1"/>
  <c r="L1374" i="2"/>
  <c r="M1374" i="2" s="1"/>
  <c r="N1374" i="2" s="1"/>
  <c r="K1375" i="2"/>
  <c r="S1375" i="2"/>
  <c r="O1376" i="2"/>
  <c r="O1375" i="2" s="1"/>
  <c r="O1374" i="2" s="1"/>
  <c r="O1373" i="2" s="1"/>
  <c r="P1373" i="2" s="1"/>
  <c r="J1376" i="2"/>
  <c r="I1377" i="2"/>
  <c r="Q1377" i="2"/>
  <c r="R1378" i="2"/>
  <c r="L1375" i="2" l="1"/>
  <c r="M1375" i="2" s="1"/>
  <c r="Q1378" i="2"/>
  <c r="R1379" i="2"/>
  <c r="O1377" i="2"/>
  <c r="J1377" i="2"/>
  <c r="I1378" i="2"/>
  <c r="K1376" i="2"/>
  <c r="T1376" i="2"/>
  <c r="S1376" i="2"/>
  <c r="N1375" i="2" l="1"/>
  <c r="U1375" i="2" s="1"/>
  <c r="U1376" i="2" s="1"/>
  <c r="V1375" i="2"/>
  <c r="V1376" i="2" s="1"/>
  <c r="L1376" i="2"/>
  <c r="M1376" i="2" s="1"/>
  <c r="N1376" i="2" s="1"/>
  <c r="I1379" i="2"/>
  <c r="J1378" i="2"/>
  <c r="K1377" i="2"/>
  <c r="S1377" i="2"/>
  <c r="R1380" i="2"/>
  <c r="Q1379" i="2"/>
  <c r="L1377" i="2" l="1"/>
  <c r="M1377" i="2" s="1"/>
  <c r="K1378" i="2"/>
  <c r="R1381" i="2"/>
  <c r="Q1380" i="2"/>
  <c r="S1378" i="2"/>
  <c r="J1379" i="2"/>
  <c r="I1380" i="2"/>
  <c r="N1377" i="2" l="1"/>
  <c r="U1377" i="2" s="1"/>
  <c r="U1378" i="2" s="1"/>
  <c r="U1379" i="2" s="1"/>
  <c r="V1377" i="2"/>
  <c r="V1378" i="2" s="1"/>
  <c r="L1378" i="2"/>
  <c r="M1378" i="2" s="1"/>
  <c r="N1378" i="2" s="1"/>
  <c r="J1380" i="2"/>
  <c r="I1381" i="2"/>
  <c r="O1380" i="2" s="1"/>
  <c r="O1379" i="2" s="1"/>
  <c r="O1378" i="2" s="1"/>
  <c r="P1378" i="2" s="1"/>
  <c r="T1377" i="2" s="1"/>
  <c r="T1378" i="2" s="1"/>
  <c r="T1379" i="2" s="1"/>
  <c r="Q1381" i="2"/>
  <c r="R1382" i="2"/>
  <c r="K1379" i="2"/>
  <c r="S1379" i="2"/>
  <c r="V1379" i="2"/>
  <c r="L1379" i="2" l="1"/>
  <c r="M1379" i="2" s="1"/>
  <c r="N1379" i="2" s="1"/>
  <c r="J1381" i="2"/>
  <c r="I1382" i="2"/>
  <c r="O1381" i="2"/>
  <c r="K1380" i="2"/>
  <c r="U1380" i="2"/>
  <c r="V1380" i="2"/>
  <c r="T1380" i="2"/>
  <c r="S1380" i="2"/>
  <c r="Q1382" i="2"/>
  <c r="R1383" i="2"/>
  <c r="L1380" i="2" l="1"/>
  <c r="M1380" i="2" s="1"/>
  <c r="N1380" i="2" s="1"/>
  <c r="Q1383" i="2"/>
  <c r="R1384" i="2"/>
  <c r="J1382" i="2"/>
  <c r="I1383" i="2"/>
  <c r="O1382" i="2"/>
  <c r="K1381" i="2"/>
  <c r="T1381" i="2"/>
  <c r="V1381" i="2"/>
  <c r="U1381" i="2"/>
  <c r="S1381" i="2"/>
  <c r="L1381" i="2" l="1"/>
  <c r="M1381" i="2" s="1"/>
  <c r="N1381" i="2" s="1"/>
  <c r="T1382" i="2"/>
  <c r="S1382" i="2"/>
  <c r="U1382" i="2"/>
  <c r="J1383" i="2"/>
  <c r="I1384" i="2"/>
  <c r="O1383" i="2"/>
  <c r="K1382" i="2"/>
  <c r="V1382" i="2"/>
  <c r="R1385" i="2"/>
  <c r="Q1384" i="2"/>
  <c r="L1382" i="2" l="1"/>
  <c r="M1382" i="2" s="1"/>
  <c r="N1382" i="2" s="1"/>
  <c r="Q1385" i="2"/>
  <c r="R1386" i="2"/>
  <c r="J1384" i="2"/>
  <c r="I1385" i="2"/>
  <c r="O1384" i="2"/>
  <c r="K1383" i="2"/>
  <c r="S1383" i="2"/>
  <c r="V1383" i="2"/>
  <c r="T1383" i="2"/>
  <c r="U1383" i="2"/>
  <c r="L1383" i="2" l="1"/>
  <c r="M1383" i="2" s="1"/>
  <c r="N1383" i="2" s="1"/>
  <c r="J1385" i="2"/>
  <c r="O1385" i="2"/>
  <c r="I1386" i="2"/>
  <c r="S1384" i="2"/>
  <c r="U1384" i="2"/>
  <c r="T1384" i="2"/>
  <c r="V1384" i="2"/>
  <c r="K1384" i="2"/>
  <c r="R1387" i="2"/>
  <c r="Q1386" i="2"/>
  <c r="L1384" i="2" l="1"/>
  <c r="M1384" i="2" s="1"/>
  <c r="N1384" i="2" s="1"/>
  <c r="J1386" i="2"/>
  <c r="I1387" i="2"/>
  <c r="R1388" i="2"/>
  <c r="Q1387" i="2"/>
  <c r="U1385" i="2"/>
  <c r="T1385" i="2"/>
  <c r="S1385" i="2"/>
  <c r="K1385" i="2"/>
  <c r="L1385" i="2" l="1"/>
  <c r="M1385" i="2" s="1"/>
  <c r="V1385" i="2" s="1"/>
  <c r="V1386" i="2" s="1"/>
  <c r="R1389" i="2"/>
  <c r="Q1388" i="2"/>
  <c r="I1388" i="2"/>
  <c r="J1387" i="2"/>
  <c r="K1386" i="2"/>
  <c r="T1386" i="2"/>
  <c r="S1386" i="2"/>
  <c r="U1386" i="2"/>
  <c r="N1385" i="2" l="1"/>
  <c r="L1386" i="2"/>
  <c r="M1386" i="2" s="1"/>
  <c r="N1386" i="2" s="1"/>
  <c r="U1387" i="2"/>
  <c r="K1387" i="2"/>
  <c r="T1387" i="2"/>
  <c r="V1387" i="2"/>
  <c r="S1387" i="2"/>
  <c r="I1389" i="2"/>
  <c r="J1388" i="2"/>
  <c r="R1390" i="2"/>
  <c r="Q1389" i="2"/>
  <c r="L1387" i="2" l="1"/>
  <c r="M1387" i="2" s="1"/>
  <c r="N1387" i="2" s="1"/>
  <c r="Q1390" i="2"/>
  <c r="R1391" i="2"/>
  <c r="K1388" i="2"/>
  <c r="U1388" i="2"/>
  <c r="V1388" i="2"/>
  <c r="T1388" i="2"/>
  <c r="S1388" i="2"/>
  <c r="I1390" i="2"/>
  <c r="J1389" i="2"/>
  <c r="K1389" i="2" s="1"/>
  <c r="O1389" i="2"/>
  <c r="O1388" i="2" s="1"/>
  <c r="O1387" i="2" s="1"/>
  <c r="O1386" i="2" s="1"/>
  <c r="P1386" i="2" s="1"/>
  <c r="L1389" i="2" l="1"/>
  <c r="M1389" i="2" s="1"/>
  <c r="N1389" i="2" s="1"/>
  <c r="U1389" i="2" s="1"/>
  <c r="L1388" i="2"/>
  <c r="M1388" i="2" s="1"/>
  <c r="N1388" i="2" s="1"/>
  <c r="J1390" i="2"/>
  <c r="I1391" i="2"/>
  <c r="S1389" i="2"/>
  <c r="R1392" i="2"/>
  <c r="Q1391" i="2"/>
  <c r="V1389" i="2" l="1"/>
  <c r="R1393" i="2"/>
  <c r="Q1392" i="2"/>
  <c r="K1390" i="2"/>
  <c r="V1390" i="2"/>
  <c r="U1390" i="2"/>
  <c r="S1390" i="2"/>
  <c r="J1391" i="2"/>
  <c r="I1392" i="2"/>
  <c r="L1390" i="2" l="1"/>
  <c r="M1390" i="2" s="1"/>
  <c r="N1390" i="2" s="1"/>
  <c r="I1393" i="2"/>
  <c r="J1392" i="2"/>
  <c r="K1391" i="2"/>
  <c r="S1391" i="2"/>
  <c r="U1391" i="2"/>
  <c r="V1391" i="2"/>
  <c r="R1394" i="2"/>
  <c r="Q1393" i="2"/>
  <c r="L1391" i="2" l="1"/>
  <c r="M1391" i="2" s="1"/>
  <c r="N1391" i="2" s="1"/>
  <c r="K1392" i="2"/>
  <c r="U1392" i="2"/>
  <c r="S1392" i="2"/>
  <c r="V1392" i="2"/>
  <c r="J1393" i="2"/>
  <c r="K1393" i="2" s="1"/>
  <c r="I1394" i="2"/>
  <c r="O1393" i="2" s="1"/>
  <c r="O1392" i="2" s="1"/>
  <c r="O1391" i="2" s="1"/>
  <c r="O1390" i="2" s="1"/>
  <c r="P1390" i="2" s="1"/>
  <c r="T1389" i="2" s="1"/>
  <c r="T1390" i="2" s="1"/>
  <c r="T1391" i="2" s="1"/>
  <c r="T1392" i="2" s="1"/>
  <c r="Q1394" i="2"/>
  <c r="R1395" i="2"/>
  <c r="L1393" i="2" l="1"/>
  <c r="M1393" i="2" s="1"/>
  <c r="N1393" i="2" s="1"/>
  <c r="L1392" i="2"/>
  <c r="M1392" i="2" s="1"/>
  <c r="N1392" i="2" s="1"/>
  <c r="S1393" i="2"/>
  <c r="V1393" i="2"/>
  <c r="U1393" i="2"/>
  <c r="I1395" i="2"/>
  <c r="O1394" i="2"/>
  <c r="J1394" i="2"/>
  <c r="Q1395" i="2"/>
  <c r="R1396" i="2"/>
  <c r="T1393" i="2"/>
  <c r="S1394" i="2" l="1"/>
  <c r="K1394" i="2"/>
  <c r="U1394" i="2"/>
  <c r="T1394" i="2"/>
  <c r="Q1396" i="2"/>
  <c r="R1397" i="2"/>
  <c r="J1395" i="2"/>
  <c r="I1396" i="2"/>
  <c r="L1394" i="2" l="1"/>
  <c r="M1394" i="2" s="1"/>
  <c r="V1394" i="2" s="1"/>
  <c r="V1395" i="2" s="1"/>
  <c r="J1396" i="2"/>
  <c r="I1397" i="2"/>
  <c r="K1395" i="2"/>
  <c r="T1395" i="2"/>
  <c r="U1395" i="2"/>
  <c r="S1395" i="2"/>
  <c r="Q1397" i="2"/>
  <c r="R1398" i="2"/>
  <c r="T1396" i="2" l="1"/>
  <c r="N1394" i="2"/>
  <c r="L1395" i="2"/>
  <c r="M1395" i="2" s="1"/>
  <c r="N1395" i="2" s="1"/>
  <c r="Q1398" i="2"/>
  <c r="R1399" i="2"/>
  <c r="J1397" i="2"/>
  <c r="I1398" i="2"/>
  <c r="K1396" i="2"/>
  <c r="U1396" i="2"/>
  <c r="V1396" i="2"/>
  <c r="V1397" i="2" s="1"/>
  <c r="S1396" i="2"/>
  <c r="L1396" i="2" l="1"/>
  <c r="M1396" i="2" s="1"/>
  <c r="N1396" i="2" s="1"/>
  <c r="J1398" i="2"/>
  <c r="I1399" i="2"/>
  <c r="O1398" i="2"/>
  <c r="O1397" i="2" s="1"/>
  <c r="O1396" i="2" s="1"/>
  <c r="O1395" i="2" s="1"/>
  <c r="P1395" i="2" s="1"/>
  <c r="K1397" i="2"/>
  <c r="S1397" i="2"/>
  <c r="U1397" i="2"/>
  <c r="T1397" i="2"/>
  <c r="T1398" i="2" s="1"/>
  <c r="R1400" i="2"/>
  <c r="Q1399" i="2"/>
  <c r="L1397" i="2" l="1"/>
  <c r="M1397" i="2" s="1"/>
  <c r="N1397" i="2" s="1"/>
  <c r="R1401" i="2"/>
  <c r="Q1400" i="2"/>
  <c r="J1399" i="2"/>
  <c r="O1399" i="2"/>
  <c r="I1400" i="2"/>
  <c r="K1398" i="2"/>
  <c r="S1398" i="2"/>
  <c r="L1398" i="2" l="1"/>
  <c r="M1398" i="2" s="1"/>
  <c r="K1399" i="2"/>
  <c r="S1399" i="2"/>
  <c r="J1400" i="2"/>
  <c r="I1401" i="2"/>
  <c r="R1402" i="2"/>
  <c r="Q1401" i="2"/>
  <c r="N1398" i="2" l="1"/>
  <c r="U1398" i="2" s="1"/>
  <c r="V1398" i="2"/>
  <c r="L1399" i="2"/>
  <c r="M1399" i="2" s="1"/>
  <c r="S1400" i="2"/>
  <c r="I1402" i="2"/>
  <c r="J1401" i="2"/>
  <c r="K1400" i="2"/>
  <c r="Q1402" i="2"/>
  <c r="R1403" i="2"/>
  <c r="N1399" i="2" l="1"/>
  <c r="U1399" i="2" s="1"/>
  <c r="U1400" i="2" s="1"/>
  <c r="V1399" i="2"/>
  <c r="V1400" i="2" s="1"/>
  <c r="L1400" i="2"/>
  <c r="M1400" i="2" s="1"/>
  <c r="N1400" i="2" s="1"/>
  <c r="V1401" i="2"/>
  <c r="K1401" i="2"/>
  <c r="S1401" i="2"/>
  <c r="J1402" i="2"/>
  <c r="I1403" i="2"/>
  <c r="Q1403" i="2"/>
  <c r="R1404" i="2"/>
  <c r="U1401" i="2"/>
  <c r="L1401" i="2" l="1"/>
  <c r="M1401" i="2" s="1"/>
  <c r="N1401" i="2" s="1"/>
  <c r="K1402" i="2"/>
  <c r="U1402" i="2"/>
  <c r="S1402" i="2"/>
  <c r="V1402" i="2"/>
  <c r="R1405" i="2"/>
  <c r="Q1404" i="2"/>
  <c r="J1403" i="2"/>
  <c r="I1404" i="2"/>
  <c r="O1403" i="2" s="1"/>
  <c r="O1402" i="2" s="1"/>
  <c r="O1401" i="2" s="1"/>
  <c r="O1400" i="2" s="1"/>
  <c r="P1400" i="2" s="1"/>
  <c r="T1399" i="2" s="1"/>
  <c r="T1400" i="2" s="1"/>
  <c r="T1401" i="2" s="1"/>
  <c r="T1402" i="2" s="1"/>
  <c r="L1402" i="2" l="1"/>
  <c r="M1402" i="2" s="1"/>
  <c r="N1402" i="2" s="1"/>
  <c r="I1405" i="2"/>
  <c r="O1404" i="2"/>
  <c r="P1404" i="2" s="1"/>
  <c r="J1404" i="2"/>
  <c r="R1406" i="2"/>
  <c r="Q1405" i="2"/>
  <c r="K1403" i="2"/>
  <c r="V1403" i="2"/>
  <c r="S1403" i="2"/>
  <c r="T1403" i="2"/>
  <c r="U1403" i="2"/>
  <c r="L1403" i="2" l="1"/>
  <c r="M1403" i="2" s="1"/>
  <c r="N1403" i="2" s="1"/>
  <c r="Q1406" i="2"/>
  <c r="R1407" i="2"/>
  <c r="K1404" i="2"/>
  <c r="T1404" i="2"/>
  <c r="U1404" i="2"/>
  <c r="S1404" i="2"/>
  <c r="V1404" i="2"/>
  <c r="O1405" i="2"/>
  <c r="J1405" i="2"/>
  <c r="I1406" i="2"/>
  <c r="L1404" i="2" l="1"/>
  <c r="M1404" i="2" s="1"/>
  <c r="N1404" i="2" s="1"/>
  <c r="K1405" i="2"/>
  <c r="S1405" i="2"/>
  <c r="U1405" i="2"/>
  <c r="T1405" i="2"/>
  <c r="V1405" i="2"/>
  <c r="I1407" i="2"/>
  <c r="J1406" i="2"/>
  <c r="O1406" i="2"/>
  <c r="Q1407" i="2"/>
  <c r="R1408" i="2"/>
  <c r="L1405" i="2" l="1"/>
  <c r="M1405" i="2" s="1"/>
  <c r="N1405" i="2" s="1"/>
  <c r="K1406" i="2"/>
  <c r="U1406" i="2"/>
  <c r="V1406" i="2"/>
  <c r="S1406" i="2"/>
  <c r="T1406" i="2"/>
  <c r="R1409" i="2"/>
  <c r="Q1408" i="2"/>
  <c r="O1407" i="2"/>
  <c r="J1407" i="2"/>
  <c r="I1408" i="2"/>
  <c r="L1406" i="2" l="1"/>
  <c r="M1406" i="2" s="1"/>
  <c r="N1406" i="2" s="1"/>
  <c r="I1409" i="2"/>
  <c r="O1408" i="2"/>
  <c r="J1408" i="2"/>
  <c r="R1410" i="2"/>
  <c r="Q1409" i="2"/>
  <c r="K1407" i="2"/>
  <c r="U1407" i="2"/>
  <c r="V1407" i="2"/>
  <c r="T1407" i="2"/>
  <c r="S1407" i="2"/>
  <c r="L1407" i="2" l="1"/>
  <c r="M1407" i="2" s="1"/>
  <c r="N1407" i="2" s="1"/>
  <c r="J1409" i="2"/>
  <c r="I1410" i="2"/>
  <c r="Q1410" i="2"/>
  <c r="R1411" i="2"/>
  <c r="K1408" i="2"/>
  <c r="S1408" i="2"/>
  <c r="L1408" i="2" l="1"/>
  <c r="M1408" i="2" s="1"/>
  <c r="I1411" i="2"/>
  <c r="J1410" i="2"/>
  <c r="Q1411" i="2"/>
  <c r="R1412" i="2"/>
  <c r="K1409" i="2"/>
  <c r="S1409" i="2"/>
  <c r="N1408" i="2" l="1"/>
  <c r="U1408" i="2" s="1"/>
  <c r="U1409" i="2" s="1"/>
  <c r="U1410" i="2" s="1"/>
  <c r="V1408" i="2"/>
  <c r="V1409" i="2" s="1"/>
  <c r="V1410" i="2" s="1"/>
  <c r="L1409" i="2"/>
  <c r="M1409" i="2" s="1"/>
  <c r="N1409" i="2" s="1"/>
  <c r="K1410" i="2"/>
  <c r="S1410" i="2"/>
  <c r="Q1412" i="2"/>
  <c r="R1413" i="2"/>
  <c r="J1411" i="2"/>
  <c r="I1412" i="2"/>
  <c r="L1410" i="2" l="1"/>
  <c r="M1410" i="2" s="1"/>
  <c r="N1410" i="2" s="1"/>
  <c r="I1413" i="2"/>
  <c r="O1412" i="2"/>
  <c r="O1411" i="2" s="1"/>
  <c r="O1410" i="2" s="1"/>
  <c r="O1409" i="2" s="1"/>
  <c r="P1409" i="2" s="1"/>
  <c r="T1408" i="2" s="1"/>
  <c r="T1409" i="2" s="1"/>
  <c r="T1410" i="2" s="1"/>
  <c r="T1411" i="2" s="1"/>
  <c r="J1412" i="2"/>
  <c r="K1411" i="2"/>
  <c r="V1411" i="2"/>
  <c r="S1411" i="2"/>
  <c r="U1411" i="2"/>
  <c r="R1414" i="2"/>
  <c r="Q1413" i="2"/>
  <c r="L1411" i="2" l="1"/>
  <c r="M1411" i="2" s="1"/>
  <c r="N1411" i="2" s="1"/>
  <c r="K1412" i="2"/>
  <c r="T1412" i="2"/>
  <c r="S1412" i="2"/>
  <c r="V1412" i="2"/>
  <c r="U1412" i="2"/>
  <c r="R1415" i="2"/>
  <c r="Q1414" i="2"/>
  <c r="J1413" i="2"/>
  <c r="I1414" i="2"/>
  <c r="O1413" i="2"/>
  <c r="L1412" i="2" l="1"/>
  <c r="M1412" i="2" s="1"/>
  <c r="N1412" i="2" s="1"/>
  <c r="O1414" i="2"/>
  <c r="I1415" i="2"/>
  <c r="J1414" i="2"/>
  <c r="V1413" i="2"/>
  <c r="S1413" i="2"/>
  <c r="T1413" i="2"/>
  <c r="U1413" i="2"/>
  <c r="K1413" i="2"/>
  <c r="R1416" i="2"/>
  <c r="Q1415" i="2"/>
  <c r="L1413" i="2" l="1"/>
  <c r="M1413" i="2" s="1"/>
  <c r="N1413" i="2" s="1"/>
  <c r="U1414" i="2"/>
  <c r="S1414" i="2"/>
  <c r="T1414" i="2"/>
  <c r="V1414" i="2"/>
  <c r="K1414" i="2"/>
  <c r="O1415" i="2"/>
  <c r="J1415" i="2"/>
  <c r="I1416" i="2"/>
  <c r="R1417" i="2"/>
  <c r="Q1416" i="2"/>
  <c r="L1414" i="2" l="1"/>
  <c r="M1414" i="2" s="1"/>
  <c r="N1414" i="2" s="1"/>
  <c r="O1416" i="2"/>
  <c r="J1416" i="2"/>
  <c r="I1417" i="2"/>
  <c r="V1415" i="2"/>
  <c r="T1415" i="2"/>
  <c r="S1415" i="2"/>
  <c r="U1415" i="2"/>
  <c r="K1415" i="2"/>
  <c r="Q1417" i="2"/>
  <c r="R1418" i="2"/>
  <c r="L1415" i="2" l="1"/>
  <c r="M1415" i="2" s="1"/>
  <c r="N1415" i="2" s="1"/>
  <c r="J1417" i="2"/>
  <c r="O1417" i="2"/>
  <c r="I1418" i="2"/>
  <c r="R1419" i="2"/>
  <c r="Q1418" i="2"/>
  <c r="V1416" i="2"/>
  <c r="S1416" i="2"/>
  <c r="K1416" i="2"/>
  <c r="T1416" i="2"/>
  <c r="U1416" i="2"/>
  <c r="L1416" i="2" l="1"/>
  <c r="M1416" i="2" s="1"/>
  <c r="N1416" i="2" s="1"/>
  <c r="R1420" i="2"/>
  <c r="Q1419" i="2"/>
  <c r="J1418" i="2"/>
  <c r="I1419" i="2"/>
  <c r="S1417" i="2"/>
  <c r="K1417" i="2"/>
  <c r="L1417" i="2" l="1"/>
  <c r="M1417" i="2" s="1"/>
  <c r="S1418" i="2"/>
  <c r="K1418" i="2"/>
  <c r="J1419" i="2"/>
  <c r="I1420" i="2"/>
  <c r="O1419" i="2" s="1"/>
  <c r="O1418" i="2" s="1"/>
  <c r="P1418" i="2" s="1"/>
  <c r="T1417" i="2" s="1"/>
  <c r="T1418" i="2" s="1"/>
  <c r="Q1420" i="2"/>
  <c r="R1421" i="2"/>
  <c r="N1417" i="2" l="1"/>
  <c r="U1417" i="2" s="1"/>
  <c r="U1418" i="2" s="1"/>
  <c r="V1417" i="2"/>
  <c r="V1418" i="2" s="1"/>
  <c r="L1418" i="2"/>
  <c r="M1418" i="2" s="1"/>
  <c r="N1418" i="2" s="1"/>
  <c r="I1421" i="2"/>
  <c r="O1420" i="2"/>
  <c r="J1420" i="2"/>
  <c r="S1419" i="2"/>
  <c r="V1419" i="2"/>
  <c r="U1419" i="2"/>
  <c r="T1419" i="2"/>
  <c r="K1419" i="2"/>
  <c r="R1422" i="2"/>
  <c r="Q1421" i="2"/>
  <c r="L1419" i="2" l="1"/>
  <c r="M1419" i="2" s="1"/>
  <c r="N1419" i="2" s="1"/>
  <c r="V1420" i="2"/>
  <c r="U1420" i="2"/>
  <c r="T1420" i="2"/>
  <c r="S1420" i="2"/>
  <c r="K1420" i="2"/>
  <c r="Q1422" i="2"/>
  <c r="R1423" i="2"/>
  <c r="I1422" i="2"/>
  <c r="J1421" i="2"/>
  <c r="O1421" i="2"/>
  <c r="L1420" i="2" l="1"/>
  <c r="M1420" i="2" s="1"/>
  <c r="N1420" i="2" s="1"/>
  <c r="U1421" i="2"/>
  <c r="K1421" i="2"/>
  <c r="T1421" i="2"/>
  <c r="V1421" i="2"/>
  <c r="S1421" i="2"/>
  <c r="I1423" i="2"/>
  <c r="O1422" i="2"/>
  <c r="J1422" i="2"/>
  <c r="R1424" i="2"/>
  <c r="Q1423" i="2"/>
  <c r="L1421" i="2" l="1"/>
  <c r="M1421" i="2" s="1"/>
  <c r="N1421" i="2" s="1"/>
  <c r="Q1424" i="2"/>
  <c r="R1425" i="2"/>
  <c r="U1422" i="2"/>
  <c r="T1422" i="2"/>
  <c r="V1422" i="2"/>
  <c r="K1422" i="2"/>
  <c r="S1422" i="2"/>
  <c r="I1424" i="2"/>
  <c r="O1423" i="2"/>
  <c r="J1423" i="2"/>
  <c r="L1422" i="2" l="1"/>
  <c r="M1422" i="2" s="1"/>
  <c r="N1422" i="2" s="1"/>
  <c r="J1424" i="2"/>
  <c r="O1424" i="2"/>
  <c r="I1425" i="2"/>
  <c r="T1423" i="2"/>
  <c r="S1423" i="2"/>
  <c r="K1423" i="2"/>
  <c r="U1423" i="2"/>
  <c r="V1423" i="2"/>
  <c r="Q1425" i="2"/>
  <c r="R1426" i="2"/>
  <c r="L1423" i="2" l="1"/>
  <c r="M1423" i="2" s="1"/>
  <c r="N1423" i="2" s="1"/>
  <c r="Q1426" i="2"/>
  <c r="R1427" i="2"/>
  <c r="I1426" i="2"/>
  <c r="O1425" i="2"/>
  <c r="J1425" i="2"/>
  <c r="T1424" i="2"/>
  <c r="V1424" i="2"/>
  <c r="K1424" i="2"/>
  <c r="U1424" i="2"/>
  <c r="S1424" i="2"/>
  <c r="L1424" i="2" l="1"/>
  <c r="M1424" i="2" s="1"/>
  <c r="N1424" i="2" s="1"/>
  <c r="J1426" i="2"/>
  <c r="I1427" i="2"/>
  <c r="O1426" i="2"/>
  <c r="V1425" i="2"/>
  <c r="K1425" i="2"/>
  <c r="S1425" i="2"/>
  <c r="T1425" i="2"/>
  <c r="U1425" i="2"/>
  <c r="R1428" i="2"/>
  <c r="Q1427" i="2"/>
  <c r="L1425" i="2" l="1"/>
  <c r="M1425" i="2" s="1"/>
  <c r="N1425" i="2" s="1"/>
  <c r="O1427" i="2"/>
  <c r="J1427" i="2"/>
  <c r="I1428" i="2"/>
  <c r="R1429" i="2"/>
  <c r="Q1428" i="2"/>
  <c r="T1426" i="2"/>
  <c r="U1426" i="2"/>
  <c r="S1426" i="2"/>
  <c r="V1426" i="2"/>
  <c r="K1426" i="2"/>
  <c r="L1426" i="2" l="1"/>
  <c r="M1426" i="2" s="1"/>
  <c r="N1426" i="2" s="1"/>
  <c r="R1430" i="2"/>
  <c r="Q1429" i="2"/>
  <c r="J1428" i="2"/>
  <c r="K1428" i="2" s="1"/>
  <c r="I1429" i="2"/>
  <c r="U1427" i="2"/>
  <c r="K1427" i="2"/>
  <c r="V1427" i="2"/>
  <c r="S1427" i="2"/>
  <c r="T1427" i="2"/>
  <c r="V1428" i="2" l="1"/>
  <c r="S1428" i="2"/>
  <c r="L1427" i="2"/>
  <c r="M1427" i="2" s="1"/>
  <c r="N1427" i="2" s="1"/>
  <c r="L1428" i="2"/>
  <c r="M1428" i="2" s="1"/>
  <c r="N1428" i="2" s="1"/>
  <c r="T1428" i="2"/>
  <c r="I1430" i="2"/>
  <c r="J1429" i="2"/>
  <c r="U1428" i="2"/>
  <c r="Q1430" i="2"/>
  <c r="R1431" i="2"/>
  <c r="K1429" i="2" l="1"/>
  <c r="S1429" i="2"/>
  <c r="U1429" i="2"/>
  <c r="T1429" i="2"/>
  <c r="V1429" i="2"/>
  <c r="R1432" i="2"/>
  <c r="Q1431" i="2"/>
  <c r="I1431" i="2"/>
  <c r="J1430" i="2"/>
  <c r="O1430" i="2"/>
  <c r="O1429" i="2" s="1"/>
  <c r="O1428" i="2" s="1"/>
  <c r="P1428" i="2" s="1"/>
  <c r="L1429" i="2" l="1"/>
  <c r="M1429" i="2" s="1"/>
  <c r="N1429" i="2" s="1"/>
  <c r="O1431" i="2"/>
  <c r="I1432" i="2"/>
  <c r="J1431" i="2"/>
  <c r="Q1432" i="2"/>
  <c r="R1433" i="2"/>
  <c r="S1430" i="2"/>
  <c r="K1430" i="2"/>
  <c r="V1430" i="2"/>
  <c r="T1430" i="2"/>
  <c r="U1430" i="2"/>
  <c r="L1430" i="2" l="1"/>
  <c r="M1430" i="2" s="1"/>
  <c r="N1430" i="2" s="1"/>
  <c r="T1431" i="2"/>
  <c r="K1431" i="2"/>
  <c r="V1431" i="2"/>
  <c r="S1431" i="2"/>
  <c r="U1431" i="2"/>
  <c r="O1432" i="2"/>
  <c r="J1432" i="2"/>
  <c r="I1433" i="2"/>
  <c r="Q1433" i="2"/>
  <c r="R1434" i="2"/>
  <c r="L1431" i="2" l="1"/>
  <c r="M1431" i="2" s="1"/>
  <c r="N1431" i="2" s="1"/>
  <c r="U1432" i="2"/>
  <c r="R1435" i="2"/>
  <c r="Q1434" i="2"/>
  <c r="I1434" i="2"/>
  <c r="O1433" i="2"/>
  <c r="J1433" i="2"/>
  <c r="K1432" i="2"/>
  <c r="T1432" i="2"/>
  <c r="S1432" i="2"/>
  <c r="V1432" i="2"/>
  <c r="L1432" i="2" l="1"/>
  <c r="M1432" i="2" s="1"/>
  <c r="N1432" i="2" s="1"/>
  <c r="J1434" i="2"/>
  <c r="I1435" i="2"/>
  <c r="O1434" i="2"/>
  <c r="K1433" i="2"/>
  <c r="V1433" i="2"/>
  <c r="U1433" i="2"/>
  <c r="S1433" i="2"/>
  <c r="T1433" i="2"/>
  <c r="R1436" i="2"/>
  <c r="Q1435" i="2"/>
  <c r="L1433" i="2" l="1"/>
  <c r="M1433" i="2" s="1"/>
  <c r="N1433" i="2" s="1"/>
  <c r="I1436" i="2"/>
  <c r="J1435" i="2"/>
  <c r="O1435" i="2"/>
  <c r="R1437" i="2"/>
  <c r="Q1436" i="2"/>
  <c r="K1434" i="2"/>
  <c r="U1434" i="2"/>
  <c r="S1434" i="2"/>
  <c r="T1434" i="2"/>
  <c r="V1434" i="2"/>
  <c r="V1435" i="2" s="1"/>
  <c r="L1434" i="2" l="1"/>
  <c r="M1434" i="2" s="1"/>
  <c r="N1434" i="2" s="1"/>
  <c r="S1435" i="2"/>
  <c r="R1438" i="2"/>
  <c r="Q1437" i="2"/>
  <c r="K1435" i="2"/>
  <c r="T1435" i="2"/>
  <c r="U1435" i="2"/>
  <c r="J1436" i="2"/>
  <c r="O1436" i="2"/>
  <c r="I1437" i="2"/>
  <c r="L1435" i="2" l="1"/>
  <c r="M1435" i="2" s="1"/>
  <c r="N1435" i="2" s="1"/>
  <c r="K1436" i="2"/>
  <c r="V1436" i="2"/>
  <c r="S1436" i="2"/>
  <c r="J1437" i="2"/>
  <c r="I1438" i="2"/>
  <c r="O1437" i="2"/>
  <c r="T1436" i="2"/>
  <c r="U1436" i="2"/>
  <c r="R1439" i="2"/>
  <c r="Q1438" i="2"/>
  <c r="L1436" i="2" l="1"/>
  <c r="M1436" i="2" s="1"/>
  <c r="N1436" i="2" s="1"/>
  <c r="Q1439" i="2"/>
  <c r="R1440" i="2"/>
  <c r="J1438" i="2"/>
  <c r="O1438" i="2"/>
  <c r="I1439" i="2"/>
  <c r="K1437" i="2"/>
  <c r="S1437" i="2"/>
  <c r="T1437" i="2"/>
  <c r="L1437" i="2" l="1"/>
  <c r="M1437" i="2" s="1"/>
  <c r="I1440" i="2"/>
  <c r="J1439" i="2"/>
  <c r="K1438" i="2"/>
  <c r="S1438" i="2"/>
  <c r="Q1440" i="2"/>
  <c r="R1441" i="2"/>
  <c r="N1437" i="2" l="1"/>
  <c r="U1437" i="2" s="1"/>
  <c r="V1437" i="2"/>
  <c r="L1438" i="2"/>
  <c r="M1438" i="2" s="1"/>
  <c r="K1439" i="2"/>
  <c r="S1439" i="2"/>
  <c r="Q1441" i="2"/>
  <c r="R1442" i="2"/>
  <c r="I1441" i="2"/>
  <c r="J1440" i="2"/>
  <c r="N1438" i="2" l="1"/>
  <c r="U1438" i="2" s="1"/>
  <c r="U1439" i="2" s="1"/>
  <c r="U1440" i="2" s="1"/>
  <c r="V1438" i="2"/>
  <c r="V1439" i="2" s="1"/>
  <c r="L1439" i="2"/>
  <c r="M1439" i="2" s="1"/>
  <c r="N1439" i="2" s="1"/>
  <c r="K1440" i="2"/>
  <c r="S1440" i="2"/>
  <c r="V1440" i="2"/>
  <c r="I1442" i="2"/>
  <c r="O1441" i="2" s="1"/>
  <c r="O1440" i="2" s="1"/>
  <c r="O1439" i="2" s="1"/>
  <c r="P1439" i="2" s="1"/>
  <c r="T1438" i="2" s="1"/>
  <c r="T1439" i="2" s="1"/>
  <c r="T1440" i="2" s="1"/>
  <c r="J1441" i="2"/>
  <c r="Q1442" i="2"/>
  <c r="R1443" i="2"/>
  <c r="L1440" i="2" l="1"/>
  <c r="M1440" i="2" s="1"/>
  <c r="N1440" i="2" s="1"/>
  <c r="K1441" i="2"/>
  <c r="U1441" i="2"/>
  <c r="V1441" i="2"/>
  <c r="S1441" i="2"/>
  <c r="T1441" i="2"/>
  <c r="Q1443" i="2"/>
  <c r="R1444" i="2"/>
  <c r="J1442" i="2"/>
  <c r="O1442" i="2"/>
  <c r="I1443" i="2"/>
  <c r="L1441" i="2" l="1"/>
  <c r="M1441" i="2" s="1"/>
  <c r="N1441" i="2" s="1"/>
  <c r="K1442" i="2"/>
  <c r="T1442" i="2"/>
  <c r="U1442" i="2"/>
  <c r="V1442" i="2"/>
  <c r="S1442" i="2"/>
  <c r="I1444" i="2"/>
  <c r="J1443" i="2"/>
  <c r="O1443" i="2"/>
  <c r="R1445" i="2"/>
  <c r="Q1444" i="2"/>
  <c r="L1442" i="2" l="1"/>
  <c r="M1442" i="2" s="1"/>
  <c r="N1442" i="2" s="1"/>
  <c r="U1443" i="2"/>
  <c r="S1443" i="2"/>
  <c r="T1443" i="2"/>
  <c r="K1443" i="2"/>
  <c r="J1444" i="2"/>
  <c r="I1445" i="2"/>
  <c r="Q1445" i="2"/>
  <c r="R1446" i="2"/>
  <c r="L1443" i="2" l="1"/>
  <c r="M1443" i="2" s="1"/>
  <c r="V1443" i="2" s="1"/>
  <c r="V1444" i="2" s="1"/>
  <c r="R1447" i="2"/>
  <c r="Q1446" i="2"/>
  <c r="O1445" i="2"/>
  <c r="O1444" i="2" s="1"/>
  <c r="P1444" i="2" s="1"/>
  <c r="J1445" i="2"/>
  <c r="I1446" i="2"/>
  <c r="K1444" i="2"/>
  <c r="U1444" i="2"/>
  <c r="T1444" i="2"/>
  <c r="S1444" i="2"/>
  <c r="L1444" i="2" l="1"/>
  <c r="M1444" i="2" s="1"/>
  <c r="N1444" i="2" s="1"/>
  <c r="N1443" i="2"/>
  <c r="S1445" i="2"/>
  <c r="K1445" i="2"/>
  <c r="U1445" i="2"/>
  <c r="T1445" i="2"/>
  <c r="V1445" i="2"/>
  <c r="O1446" i="2"/>
  <c r="I1447" i="2"/>
  <c r="J1446" i="2"/>
  <c r="Q1447" i="2"/>
  <c r="R1448" i="2"/>
  <c r="L1445" i="2" l="1"/>
  <c r="M1445" i="2" s="1"/>
  <c r="N1445" i="2" s="1"/>
  <c r="K1446" i="2"/>
  <c r="V1446" i="2"/>
  <c r="S1446" i="2"/>
  <c r="T1446" i="2"/>
  <c r="U1446" i="2"/>
  <c r="R1449" i="2"/>
  <c r="Q1448" i="2"/>
  <c r="O1447" i="2"/>
  <c r="I1448" i="2"/>
  <c r="J1447" i="2"/>
  <c r="L1446" i="2" l="1"/>
  <c r="M1446" i="2" s="1"/>
  <c r="N1446" i="2" s="1"/>
  <c r="I1449" i="2"/>
  <c r="J1448" i="2"/>
  <c r="O1448" i="2"/>
  <c r="K1447" i="2"/>
  <c r="U1447" i="2"/>
  <c r="S1447" i="2"/>
  <c r="V1447" i="2"/>
  <c r="T1447" i="2"/>
  <c r="Q1449" i="2"/>
  <c r="R1450" i="2"/>
  <c r="L1447" i="2" l="1"/>
  <c r="M1447" i="2" s="1"/>
  <c r="N1447" i="2" s="1"/>
  <c r="U1448" i="2"/>
  <c r="R1451" i="2"/>
  <c r="Q1450" i="2"/>
  <c r="K1448" i="2"/>
  <c r="S1448" i="2"/>
  <c r="V1448" i="2"/>
  <c r="T1448" i="2"/>
  <c r="O1449" i="2"/>
  <c r="J1449" i="2"/>
  <c r="I1450" i="2"/>
  <c r="L1448" i="2" l="1"/>
  <c r="M1448" i="2" s="1"/>
  <c r="N1448" i="2" s="1"/>
  <c r="T1449" i="2"/>
  <c r="V1449" i="2"/>
  <c r="O1450" i="2"/>
  <c r="J1450" i="2"/>
  <c r="I1451" i="2"/>
  <c r="K1449" i="2"/>
  <c r="U1449" i="2"/>
  <c r="S1449" i="2"/>
  <c r="Q1451" i="2"/>
  <c r="R1452" i="2"/>
  <c r="L1449" i="2" l="1"/>
  <c r="M1449" i="2" s="1"/>
  <c r="N1449" i="2" s="1"/>
  <c r="J1451" i="2"/>
  <c r="O1451" i="2"/>
  <c r="I1452" i="2"/>
  <c r="Q1452" i="2"/>
  <c r="R1453" i="2"/>
  <c r="K1450" i="2"/>
  <c r="T1450" i="2"/>
  <c r="V1450" i="2"/>
  <c r="S1450" i="2"/>
  <c r="U1450" i="2"/>
  <c r="L1450" i="2" l="1"/>
  <c r="M1450" i="2" s="1"/>
  <c r="N1450" i="2" s="1"/>
  <c r="I1453" i="2"/>
  <c r="J1452" i="2"/>
  <c r="K1452" i="2" s="1"/>
  <c r="Q1453" i="2"/>
  <c r="R1454" i="2"/>
  <c r="S1451" i="2"/>
  <c r="U1451" i="2"/>
  <c r="T1451" i="2"/>
  <c r="K1451" i="2"/>
  <c r="L1452" i="2" l="1"/>
  <c r="M1452" i="2" s="1"/>
  <c r="N1452" i="2" s="1"/>
  <c r="L1451" i="2"/>
  <c r="M1451" i="2" s="1"/>
  <c r="V1451" i="2" s="1"/>
  <c r="V1452" i="2" s="1"/>
  <c r="U1452" i="2"/>
  <c r="T1452" i="2"/>
  <c r="S1452" i="2"/>
  <c r="R1455" i="2"/>
  <c r="Q1454" i="2"/>
  <c r="I1454" i="2"/>
  <c r="J1453" i="2"/>
  <c r="N1451" i="2" l="1"/>
  <c r="K1453" i="2"/>
  <c r="T1453" i="2"/>
  <c r="S1453" i="2"/>
  <c r="U1453" i="2"/>
  <c r="V1453" i="2"/>
  <c r="I1455" i="2"/>
  <c r="J1454" i="2"/>
  <c r="R1456" i="2"/>
  <c r="Q1455" i="2"/>
  <c r="L1453" i="2" l="1"/>
  <c r="M1453" i="2" s="1"/>
  <c r="N1453" i="2" s="1"/>
  <c r="R1457" i="2"/>
  <c r="Q1456" i="2"/>
  <c r="K1454" i="2"/>
  <c r="S1454" i="2"/>
  <c r="I1456" i="2"/>
  <c r="J1455" i="2"/>
  <c r="L1454" i="2" l="1"/>
  <c r="M1454" i="2" s="1"/>
  <c r="K1455" i="2"/>
  <c r="S1455" i="2"/>
  <c r="J1456" i="2"/>
  <c r="I1457" i="2"/>
  <c r="Q1457" i="2"/>
  <c r="R1458" i="2"/>
  <c r="N1454" i="2" l="1"/>
  <c r="U1454" i="2" s="1"/>
  <c r="U1455" i="2" s="1"/>
  <c r="V1454" i="2"/>
  <c r="V1455" i="2" s="1"/>
  <c r="V1456" i="2" s="1"/>
  <c r="L1455" i="2"/>
  <c r="M1455" i="2" s="1"/>
  <c r="N1455" i="2" s="1"/>
  <c r="I1458" i="2"/>
  <c r="J1457" i="2"/>
  <c r="O1457" i="2"/>
  <c r="O1456" i="2" s="1"/>
  <c r="O1455" i="2" s="1"/>
  <c r="K1456" i="2"/>
  <c r="S1456" i="2"/>
  <c r="U1456" i="2"/>
  <c r="R1459" i="2"/>
  <c r="Q1458" i="2"/>
  <c r="O1454" i="2" l="1"/>
  <c r="O1453" i="2" s="1"/>
  <c r="O1452" i="2" s="1"/>
  <c r="P1452" i="2" s="1"/>
  <c r="P1455" i="2"/>
  <c r="T1454" i="2" s="1"/>
  <c r="T1455" i="2" s="1"/>
  <c r="T1456" i="2" s="1"/>
  <c r="T1457" i="2" s="1"/>
  <c r="L1456" i="2"/>
  <c r="M1456" i="2" s="1"/>
  <c r="N1456" i="2" s="1"/>
  <c r="S1457" i="2"/>
  <c r="Q1459" i="2"/>
  <c r="R1460" i="2"/>
  <c r="K1457" i="2"/>
  <c r="U1457" i="2"/>
  <c r="V1457" i="2"/>
  <c r="J1458" i="2"/>
  <c r="I1459" i="2"/>
  <c r="O1458" i="2"/>
  <c r="L1457" i="2" l="1"/>
  <c r="M1457" i="2" s="1"/>
  <c r="N1457" i="2" s="1"/>
  <c r="O1459" i="2"/>
  <c r="I1460" i="2"/>
  <c r="J1459" i="2"/>
  <c r="U1458" i="2"/>
  <c r="K1458" i="2"/>
  <c r="S1458" i="2"/>
  <c r="V1458" i="2"/>
  <c r="T1458" i="2"/>
  <c r="Q1460" i="2"/>
  <c r="R1461" i="2"/>
  <c r="L1458" i="2" l="1"/>
  <c r="M1458" i="2" s="1"/>
  <c r="N1458" i="2" s="1"/>
  <c r="K1459" i="2"/>
  <c r="T1459" i="2"/>
  <c r="U1459" i="2"/>
  <c r="S1459" i="2"/>
  <c r="V1459" i="2"/>
  <c r="Q1461" i="2"/>
  <c r="R1462" i="2"/>
  <c r="O1460" i="2"/>
  <c r="I1461" i="2"/>
  <c r="J1460" i="2"/>
  <c r="L1459" i="2" l="1"/>
  <c r="M1459" i="2" s="1"/>
  <c r="N1459" i="2" s="1"/>
  <c r="Q1462" i="2"/>
  <c r="R1463" i="2"/>
  <c r="U1460" i="2"/>
  <c r="S1460" i="2"/>
  <c r="T1460" i="2"/>
  <c r="V1460" i="2"/>
  <c r="K1460" i="2"/>
  <c r="J1461" i="2"/>
  <c r="I1462" i="2"/>
  <c r="O1461" i="2"/>
  <c r="L1460" i="2" l="1"/>
  <c r="M1460" i="2" s="1"/>
  <c r="N1460" i="2" s="1"/>
  <c r="S1461" i="2"/>
  <c r="U1461" i="2"/>
  <c r="K1461" i="2"/>
  <c r="V1461" i="2"/>
  <c r="T1461" i="2"/>
  <c r="J1462" i="2"/>
  <c r="O1462" i="2"/>
  <c r="I1463" i="2"/>
  <c r="Q1463" i="2"/>
  <c r="R1464" i="2"/>
  <c r="L1461" i="2" l="1"/>
  <c r="M1461" i="2" s="1"/>
  <c r="N1461" i="2" s="1"/>
  <c r="I1464" i="2"/>
  <c r="J1463" i="2"/>
  <c r="Q1464" i="2"/>
  <c r="R1465" i="2"/>
  <c r="S1462" i="2"/>
  <c r="K1462" i="2"/>
  <c r="L1462" i="2" l="1"/>
  <c r="M1462" i="2" s="1"/>
  <c r="S1463" i="2"/>
  <c r="K1463" i="2"/>
  <c r="R1466" i="2"/>
  <c r="Q1465" i="2"/>
  <c r="I1465" i="2"/>
  <c r="J1464" i="2"/>
  <c r="N1462" i="2" l="1"/>
  <c r="U1462" i="2" s="1"/>
  <c r="U1463" i="2" s="1"/>
  <c r="V1462" i="2"/>
  <c r="V1463" i="2" s="1"/>
  <c r="L1463" i="2"/>
  <c r="M1463" i="2" s="1"/>
  <c r="N1463" i="2" s="1"/>
  <c r="I1466" i="2"/>
  <c r="J1465" i="2"/>
  <c r="Q1466" i="2"/>
  <c r="R1467" i="2"/>
  <c r="V1464" i="2"/>
  <c r="U1464" i="2"/>
  <c r="S1464" i="2"/>
  <c r="K1464" i="2"/>
  <c r="L1464" i="2" l="1"/>
  <c r="M1464" i="2" s="1"/>
  <c r="N1464" i="2" s="1"/>
  <c r="U1465" i="2"/>
  <c r="S1465" i="2"/>
  <c r="V1465" i="2"/>
  <c r="K1465" i="2"/>
  <c r="Q1467" i="2"/>
  <c r="R1468" i="2"/>
  <c r="J1466" i="2"/>
  <c r="I1467" i="2"/>
  <c r="O1466" i="2" s="1"/>
  <c r="O1465" i="2" s="1"/>
  <c r="O1464" i="2" s="1"/>
  <c r="O1463" i="2" s="1"/>
  <c r="P1463" i="2" s="1"/>
  <c r="T1462" i="2" s="1"/>
  <c r="T1463" i="2" s="1"/>
  <c r="T1464" i="2" s="1"/>
  <c r="T1465" i="2" s="1"/>
  <c r="L1465" i="2" l="1"/>
  <c r="M1465" i="2" s="1"/>
  <c r="N1465" i="2" s="1"/>
  <c r="S1466" i="2"/>
  <c r="T1466" i="2"/>
  <c r="V1466" i="2"/>
  <c r="U1466" i="2"/>
  <c r="K1466" i="2"/>
  <c r="Q1468" i="2"/>
  <c r="R1469" i="2"/>
  <c r="O1467" i="2"/>
  <c r="I1468" i="2"/>
  <c r="J1467" i="2"/>
  <c r="L1466" i="2" l="1"/>
  <c r="M1466" i="2" s="1"/>
  <c r="N1466" i="2" s="1"/>
  <c r="I1469" i="2"/>
  <c r="O1468" i="2"/>
  <c r="J1468" i="2"/>
  <c r="K1467" i="2"/>
  <c r="S1467" i="2"/>
  <c r="V1467" i="2"/>
  <c r="T1467" i="2"/>
  <c r="U1467" i="2"/>
  <c r="Q1469" i="2"/>
  <c r="R1470" i="2"/>
  <c r="L1467" i="2" l="1"/>
  <c r="M1467" i="2" s="1"/>
  <c r="N1467" i="2" s="1"/>
  <c r="U1468" i="2"/>
  <c r="S1468" i="2"/>
  <c r="T1468" i="2"/>
  <c r="K1468" i="2"/>
  <c r="V1468" i="2"/>
  <c r="Q1470" i="2"/>
  <c r="R1471" i="2"/>
  <c r="I1470" i="2"/>
  <c r="O1469" i="2"/>
  <c r="J1469" i="2"/>
  <c r="L1468" i="2" l="1"/>
  <c r="M1468" i="2" s="1"/>
  <c r="N1468" i="2" s="1"/>
  <c r="J1470" i="2"/>
  <c r="O1470" i="2"/>
  <c r="I1471" i="2"/>
  <c r="R1472" i="2"/>
  <c r="Q1471" i="2"/>
  <c r="K1469" i="2"/>
  <c r="V1469" i="2"/>
  <c r="T1469" i="2"/>
  <c r="U1469" i="2"/>
  <c r="S1469" i="2"/>
  <c r="L1469" i="2" l="1"/>
  <c r="M1469" i="2" s="1"/>
  <c r="N1469" i="2" s="1"/>
  <c r="R1473" i="2"/>
  <c r="Q1472" i="2"/>
  <c r="O1471" i="2"/>
  <c r="I1472" i="2"/>
  <c r="J1471" i="2"/>
  <c r="T1470" i="2"/>
  <c r="S1470" i="2"/>
  <c r="K1470" i="2"/>
  <c r="U1470" i="2"/>
  <c r="V1470" i="2"/>
  <c r="L1470" i="2" l="1"/>
  <c r="M1470" i="2" s="1"/>
  <c r="N1470" i="2" s="1"/>
  <c r="J1472" i="2"/>
  <c r="I1473" i="2"/>
  <c r="S1471" i="2"/>
  <c r="U1471" i="2"/>
  <c r="K1471" i="2"/>
  <c r="T1471" i="2"/>
  <c r="Q1473" i="2"/>
  <c r="R1474" i="2"/>
  <c r="L1471" i="2" l="1"/>
  <c r="M1471" i="2" s="1"/>
  <c r="V1471" i="2" s="1"/>
  <c r="V1472" i="2" s="1"/>
  <c r="R1475" i="2"/>
  <c r="Q1474" i="2"/>
  <c r="I1474" i="2"/>
  <c r="J1473" i="2"/>
  <c r="K1472" i="2"/>
  <c r="T1472" i="2"/>
  <c r="U1472" i="2"/>
  <c r="S1472" i="2"/>
  <c r="L1472" i="2" l="1"/>
  <c r="M1472" i="2" s="1"/>
  <c r="N1472" i="2" s="1"/>
  <c r="N1471" i="2"/>
  <c r="S1473" i="2"/>
  <c r="T1473" i="2"/>
  <c r="K1473" i="2"/>
  <c r="U1473" i="2"/>
  <c r="V1473" i="2"/>
  <c r="I1475" i="2"/>
  <c r="O1474" i="2"/>
  <c r="O1473" i="2" s="1"/>
  <c r="O1472" i="2" s="1"/>
  <c r="P1472" i="2" s="1"/>
  <c r="J1474" i="2"/>
  <c r="R1476" i="2"/>
  <c r="Q1475" i="2"/>
  <c r="L1473" i="2" l="1"/>
  <c r="M1473" i="2" s="1"/>
  <c r="N1473" i="2" s="1"/>
  <c r="J1475" i="2"/>
  <c r="I1476" i="2"/>
  <c r="O1475" i="2"/>
  <c r="R1477" i="2"/>
  <c r="Q1476" i="2"/>
  <c r="K1474" i="2"/>
  <c r="T1474" i="2"/>
  <c r="T1475" i="2" s="1"/>
  <c r="V1474" i="2"/>
  <c r="S1474" i="2"/>
  <c r="S1475" i="2" s="1"/>
  <c r="U1474" i="2"/>
  <c r="U1475" i="2" s="1"/>
  <c r="L1474" i="2" l="1"/>
  <c r="M1474" i="2" s="1"/>
  <c r="N1474" i="2" s="1"/>
  <c r="R1478" i="2"/>
  <c r="Q1477" i="2"/>
  <c r="I1477" i="2"/>
  <c r="O1476" i="2"/>
  <c r="J1476" i="2"/>
  <c r="K1475" i="2"/>
  <c r="V1475" i="2"/>
  <c r="L1475" i="2" l="1"/>
  <c r="M1475" i="2" s="1"/>
  <c r="N1475" i="2" s="1"/>
  <c r="J1477" i="2"/>
  <c r="O1477" i="2"/>
  <c r="I1478" i="2"/>
  <c r="K1476" i="2"/>
  <c r="T1476" i="2"/>
  <c r="U1476" i="2"/>
  <c r="U1477" i="2" s="1"/>
  <c r="V1476" i="2"/>
  <c r="S1476" i="2"/>
  <c r="R1479" i="2"/>
  <c r="Q1478" i="2"/>
  <c r="L1476" i="2" l="1"/>
  <c r="M1476" i="2" s="1"/>
  <c r="N1476" i="2" s="1"/>
  <c r="I1479" i="2"/>
  <c r="J1478" i="2"/>
  <c r="O1478" i="2"/>
  <c r="Q1479" i="2"/>
  <c r="R1480" i="2"/>
  <c r="K1477" i="2"/>
  <c r="T1477" i="2"/>
  <c r="V1477" i="2"/>
  <c r="S1477" i="2"/>
  <c r="L1477" i="2" l="1"/>
  <c r="M1477" i="2" s="1"/>
  <c r="N1477" i="2" s="1"/>
  <c r="K1478" i="2"/>
  <c r="S1478" i="2"/>
  <c r="U1478" i="2"/>
  <c r="T1478" i="2"/>
  <c r="V1478" i="2"/>
  <c r="R1481" i="2"/>
  <c r="Q1480" i="2"/>
  <c r="O1479" i="2"/>
  <c r="J1479" i="2"/>
  <c r="I1480" i="2"/>
  <c r="L1478" i="2" l="1"/>
  <c r="M1478" i="2" s="1"/>
  <c r="N1478" i="2" s="1"/>
  <c r="K1479" i="2"/>
  <c r="V1479" i="2"/>
  <c r="T1479" i="2"/>
  <c r="U1479" i="2"/>
  <c r="S1479" i="2"/>
  <c r="I1481" i="2"/>
  <c r="O1480" i="2"/>
  <c r="J1480" i="2"/>
  <c r="Q1481" i="2"/>
  <c r="R1482" i="2"/>
  <c r="L1479" i="2" l="1"/>
  <c r="M1479" i="2" s="1"/>
  <c r="N1479" i="2" s="1"/>
  <c r="K1480" i="2"/>
  <c r="T1480" i="2"/>
  <c r="S1480" i="2"/>
  <c r="R1483" i="2"/>
  <c r="Q1482" i="2"/>
  <c r="I1482" i="2"/>
  <c r="O1481" i="2"/>
  <c r="J1481" i="2"/>
  <c r="K1481" i="2" s="1"/>
  <c r="L1481" i="2" l="1"/>
  <c r="M1481" i="2" s="1"/>
  <c r="N1481" i="2" s="1"/>
  <c r="U1481" i="2" s="1"/>
  <c r="L1480" i="2"/>
  <c r="M1480" i="2" s="1"/>
  <c r="S1481" i="2"/>
  <c r="J1482" i="2"/>
  <c r="I1483" i="2"/>
  <c r="R1484" i="2"/>
  <c r="Q1483" i="2"/>
  <c r="V1481" i="2" l="1"/>
  <c r="N1480" i="2"/>
  <c r="U1480" i="2" s="1"/>
  <c r="V1480" i="2"/>
  <c r="I1484" i="2"/>
  <c r="J1483" i="2"/>
  <c r="Q1484" i="2"/>
  <c r="R1485" i="2"/>
  <c r="K1482" i="2"/>
  <c r="V1482" i="2"/>
  <c r="S1482" i="2"/>
  <c r="U1482" i="2"/>
  <c r="L1482" i="2" l="1"/>
  <c r="M1482" i="2" s="1"/>
  <c r="N1482" i="2" s="1"/>
  <c r="K1483" i="2"/>
  <c r="U1483" i="2"/>
  <c r="S1483" i="2"/>
  <c r="V1483" i="2"/>
  <c r="I1485" i="2"/>
  <c r="O1484" i="2"/>
  <c r="O1483" i="2" s="1"/>
  <c r="O1482" i="2" s="1"/>
  <c r="P1482" i="2" s="1"/>
  <c r="T1481" i="2" s="1"/>
  <c r="T1482" i="2" s="1"/>
  <c r="T1483" i="2" s="1"/>
  <c r="J1484" i="2"/>
  <c r="R1486" i="2"/>
  <c r="Q1485" i="2"/>
  <c r="L1483" i="2" l="1"/>
  <c r="M1483" i="2" s="1"/>
  <c r="N1483" i="2" s="1"/>
  <c r="R1487" i="2"/>
  <c r="Q1486" i="2"/>
  <c r="K1484" i="2"/>
  <c r="U1484" i="2"/>
  <c r="T1484" i="2"/>
  <c r="S1484" i="2"/>
  <c r="V1484" i="2"/>
  <c r="J1485" i="2"/>
  <c r="I1486" i="2"/>
  <c r="O1485" i="2"/>
  <c r="L1484" i="2" l="1"/>
  <c r="M1484" i="2" s="1"/>
  <c r="N1484" i="2" s="1"/>
  <c r="K1485" i="2"/>
  <c r="T1485" i="2"/>
  <c r="V1485" i="2"/>
  <c r="U1485" i="2"/>
  <c r="S1485" i="2"/>
  <c r="I1487" i="2"/>
  <c r="J1486" i="2"/>
  <c r="O1486" i="2"/>
  <c r="R1488" i="2"/>
  <c r="Q1487" i="2"/>
  <c r="L1485" i="2" l="1"/>
  <c r="M1485" i="2" s="1"/>
  <c r="N1485" i="2" s="1"/>
  <c r="R1489" i="2"/>
  <c r="Q1488" i="2"/>
  <c r="K1486" i="2"/>
  <c r="S1486" i="2"/>
  <c r="V1486" i="2"/>
  <c r="U1486" i="2"/>
  <c r="T1486" i="2"/>
  <c r="O1487" i="2"/>
  <c r="I1488" i="2"/>
  <c r="J1487" i="2"/>
  <c r="L1486" i="2" l="1"/>
  <c r="M1486" i="2" s="1"/>
  <c r="N1486" i="2" s="1"/>
  <c r="K1487" i="2"/>
  <c r="V1487" i="2"/>
  <c r="S1487" i="2"/>
  <c r="T1487" i="2"/>
  <c r="U1487" i="2"/>
  <c r="O1488" i="2"/>
  <c r="I1489" i="2"/>
  <c r="J1488" i="2"/>
  <c r="Q1489" i="2"/>
  <c r="R1490" i="2"/>
  <c r="L1487" i="2" l="1"/>
  <c r="M1487" i="2" s="1"/>
  <c r="N1487" i="2" s="1"/>
  <c r="K1488" i="2"/>
  <c r="U1488" i="2"/>
  <c r="T1488" i="2"/>
  <c r="I1490" i="2"/>
  <c r="O1489" i="2"/>
  <c r="J1489" i="2"/>
  <c r="S1488" i="2"/>
  <c r="Q1490" i="2"/>
  <c r="R1491" i="2"/>
  <c r="V1488" i="2"/>
  <c r="L1488" i="2" l="1"/>
  <c r="M1488" i="2" s="1"/>
  <c r="N1488" i="2" s="1"/>
  <c r="T1489" i="2"/>
  <c r="O1490" i="2"/>
  <c r="J1490" i="2"/>
  <c r="I1491" i="2"/>
  <c r="R1492" i="2"/>
  <c r="Q1491" i="2"/>
  <c r="K1489" i="2"/>
  <c r="V1489" i="2"/>
  <c r="U1489" i="2"/>
  <c r="S1489" i="2"/>
  <c r="L1489" i="2" l="1"/>
  <c r="M1489" i="2" s="1"/>
  <c r="N1489" i="2" s="1"/>
  <c r="S1490" i="2"/>
  <c r="R1493" i="2"/>
  <c r="Q1492" i="2"/>
  <c r="J1491" i="2"/>
  <c r="O1491" i="2"/>
  <c r="I1492" i="2"/>
  <c r="K1490" i="2"/>
  <c r="T1490" i="2"/>
  <c r="V1490" i="2"/>
  <c r="U1490" i="2"/>
  <c r="L1490" i="2" l="1"/>
  <c r="M1490" i="2" s="1"/>
  <c r="N1490" i="2" s="1"/>
  <c r="K1491" i="2"/>
  <c r="T1491" i="2"/>
  <c r="U1491" i="2"/>
  <c r="V1491" i="2"/>
  <c r="S1491" i="2"/>
  <c r="O1492" i="2"/>
  <c r="J1492" i="2"/>
  <c r="I1493" i="2"/>
  <c r="R1494" i="2"/>
  <c r="Q1493" i="2"/>
  <c r="L1491" i="2" l="1"/>
  <c r="M1491" i="2" s="1"/>
  <c r="N1491" i="2" s="1"/>
  <c r="Q1494" i="2"/>
  <c r="R1495" i="2"/>
  <c r="I1494" i="2"/>
  <c r="O1493" i="2"/>
  <c r="J1493" i="2"/>
  <c r="T1492" i="2"/>
  <c r="V1492" i="2"/>
  <c r="S1492" i="2"/>
  <c r="U1492" i="2"/>
  <c r="K1492" i="2"/>
  <c r="L1492" i="2" l="1"/>
  <c r="M1492" i="2" s="1"/>
  <c r="N1492" i="2" s="1"/>
  <c r="T1493" i="2"/>
  <c r="V1493" i="2"/>
  <c r="K1493" i="2"/>
  <c r="U1493" i="2"/>
  <c r="S1493" i="2"/>
  <c r="J1494" i="2"/>
  <c r="I1495" i="2"/>
  <c r="R1496" i="2"/>
  <c r="Q1495" i="2"/>
  <c r="L1493" i="2" l="1"/>
  <c r="M1493" i="2" s="1"/>
  <c r="N1493" i="2" s="1"/>
  <c r="R1497" i="2"/>
  <c r="Q1496" i="2"/>
  <c r="O1495" i="2"/>
  <c r="O1494" i="2" s="1"/>
  <c r="P1494" i="2" s="1"/>
  <c r="I1496" i="2"/>
  <c r="J1495" i="2"/>
  <c r="K1494" i="2"/>
  <c r="U1494" i="2"/>
  <c r="S1494" i="2"/>
  <c r="V1494" i="2"/>
  <c r="T1494" i="2"/>
  <c r="L1494" i="2" l="1"/>
  <c r="M1494" i="2" s="1"/>
  <c r="N1494" i="2" s="1"/>
  <c r="I1497" i="2"/>
  <c r="J1496" i="2"/>
  <c r="O1496" i="2"/>
  <c r="K1495" i="2"/>
  <c r="U1495" i="2"/>
  <c r="V1495" i="2"/>
  <c r="S1495" i="2"/>
  <c r="T1495" i="2"/>
  <c r="Q1497" i="2"/>
  <c r="R1498" i="2"/>
  <c r="L1495" i="2" l="1"/>
  <c r="M1495" i="2" s="1"/>
  <c r="N1495" i="2" s="1"/>
  <c r="R1499" i="2"/>
  <c r="Q1498" i="2"/>
  <c r="K1496" i="2"/>
  <c r="U1496" i="2"/>
  <c r="T1496" i="2"/>
  <c r="V1496" i="2"/>
  <c r="S1496" i="2"/>
  <c r="I1498" i="2"/>
  <c r="O1497" i="2"/>
  <c r="J1497" i="2"/>
  <c r="L1496" i="2" l="1"/>
  <c r="M1496" i="2" s="1"/>
  <c r="N1496" i="2" s="1"/>
  <c r="S1497" i="2"/>
  <c r="K1497" i="2"/>
  <c r="U1497" i="2"/>
  <c r="T1497" i="2"/>
  <c r="V1497" i="2"/>
  <c r="Q1499" i="2"/>
  <c r="R1500" i="2"/>
  <c r="J1498" i="2"/>
  <c r="O1498" i="2"/>
  <c r="I1499" i="2"/>
  <c r="L1497" i="2" l="1"/>
  <c r="M1497" i="2" s="1"/>
  <c r="N1497" i="2" s="1"/>
  <c r="J1499" i="2"/>
  <c r="I1500" i="2"/>
  <c r="O1499" i="2"/>
  <c r="T1498" i="2"/>
  <c r="K1498" i="2"/>
  <c r="S1498" i="2"/>
  <c r="V1498" i="2"/>
  <c r="Q1500" i="2"/>
  <c r="R1501" i="2"/>
  <c r="U1498" i="2"/>
  <c r="L1498" i="2" l="1"/>
  <c r="M1498" i="2" s="1"/>
  <c r="N1498" i="2" s="1"/>
  <c r="I1501" i="2"/>
  <c r="O1500" i="2"/>
  <c r="J1500" i="2"/>
  <c r="Q1501" i="2"/>
  <c r="R1502" i="2"/>
  <c r="K1499" i="2"/>
  <c r="V1499" i="2"/>
  <c r="T1499" i="2"/>
  <c r="S1499" i="2"/>
  <c r="U1499" i="2"/>
  <c r="L1499" i="2" l="1"/>
  <c r="M1499" i="2" s="1"/>
  <c r="N1499" i="2" s="1"/>
  <c r="K1500" i="2"/>
  <c r="S1500" i="2"/>
  <c r="T1500" i="2"/>
  <c r="U1500" i="2"/>
  <c r="V1500" i="2"/>
  <c r="Q1502" i="2"/>
  <c r="R1503" i="2"/>
  <c r="O1501" i="2"/>
  <c r="I1502" i="2"/>
  <c r="J1501" i="2"/>
  <c r="L1500" i="2" l="1"/>
  <c r="M1500" i="2" s="1"/>
  <c r="N1500" i="2" s="1"/>
  <c r="K1501" i="2"/>
  <c r="T1501" i="2"/>
  <c r="U1501" i="2"/>
  <c r="V1501" i="2"/>
  <c r="O1502" i="2"/>
  <c r="J1502" i="2"/>
  <c r="I1503" i="2"/>
  <c r="Q1503" i="2"/>
  <c r="R1504" i="2"/>
  <c r="S1501" i="2"/>
  <c r="L1501" i="2" l="1"/>
  <c r="M1501" i="2" s="1"/>
  <c r="N1501" i="2" s="1"/>
  <c r="I1504" i="2"/>
  <c r="O1503" i="2"/>
  <c r="J1503" i="2"/>
  <c r="Q1504" i="2"/>
  <c r="R1505" i="2"/>
  <c r="K1502" i="2"/>
  <c r="T1502" i="2"/>
  <c r="V1502" i="2"/>
  <c r="U1502" i="2"/>
  <c r="S1502" i="2"/>
  <c r="L1502" i="2" l="1"/>
  <c r="M1502" i="2" s="1"/>
  <c r="N1502" i="2" s="1"/>
  <c r="K1503" i="2"/>
  <c r="S1503" i="2"/>
  <c r="Q1505" i="2"/>
  <c r="R1506" i="2"/>
  <c r="J1504" i="2"/>
  <c r="I1505" i="2"/>
  <c r="L1503" i="2" l="1"/>
  <c r="M1503" i="2" s="1"/>
  <c r="I1506" i="2"/>
  <c r="J1505" i="2"/>
  <c r="K1504" i="2"/>
  <c r="S1504" i="2"/>
  <c r="S1505" i="2" s="1"/>
  <c r="R1507" i="2"/>
  <c r="Q1506" i="2"/>
  <c r="N1503" i="2" l="1"/>
  <c r="U1503" i="2" s="1"/>
  <c r="U1504" i="2" s="1"/>
  <c r="U1505" i="2" s="1"/>
  <c r="V1503" i="2"/>
  <c r="V1504" i="2" s="1"/>
  <c r="L1504" i="2"/>
  <c r="M1504" i="2" s="1"/>
  <c r="N1504" i="2" s="1"/>
  <c r="K1505" i="2"/>
  <c r="V1505" i="2"/>
  <c r="J1506" i="2"/>
  <c r="I1507" i="2"/>
  <c r="O1506" i="2" s="1"/>
  <c r="O1505" i="2" s="1"/>
  <c r="O1504" i="2" s="1"/>
  <c r="P1504" i="2" s="1"/>
  <c r="T1503" i="2" s="1"/>
  <c r="T1504" i="2" s="1"/>
  <c r="T1505" i="2" s="1"/>
  <c r="Q1507" i="2"/>
  <c r="R1508" i="2"/>
  <c r="L1505" i="2" l="1"/>
  <c r="M1505" i="2" s="1"/>
  <c r="N1505" i="2" s="1"/>
  <c r="V1506" i="2"/>
  <c r="R1509" i="2"/>
  <c r="Q1508" i="2"/>
  <c r="I1508" i="2"/>
  <c r="O1507" i="2"/>
  <c r="J1507" i="2"/>
  <c r="K1506" i="2"/>
  <c r="S1506" i="2"/>
  <c r="U1506" i="2"/>
  <c r="T1506" i="2"/>
  <c r="L1506" i="2" l="1"/>
  <c r="M1506" i="2" s="1"/>
  <c r="N1506" i="2" s="1"/>
  <c r="O1508" i="2"/>
  <c r="I1509" i="2"/>
  <c r="J1508" i="2"/>
  <c r="K1507" i="2"/>
  <c r="U1507" i="2"/>
  <c r="V1507" i="2"/>
  <c r="T1507" i="2"/>
  <c r="S1507" i="2"/>
  <c r="R1510" i="2"/>
  <c r="Q1509" i="2"/>
  <c r="L1507" i="2" l="1"/>
  <c r="M1507" i="2" s="1"/>
  <c r="N1507" i="2" s="1"/>
  <c r="T1508" i="2"/>
  <c r="K1508" i="2"/>
  <c r="S1508" i="2"/>
  <c r="U1508" i="2"/>
  <c r="V1508" i="2"/>
  <c r="J1509" i="2"/>
  <c r="I1510" i="2"/>
  <c r="O1509" i="2"/>
  <c r="Q1510" i="2"/>
  <c r="R1511" i="2"/>
  <c r="L1508" i="2" l="1"/>
  <c r="M1508" i="2" s="1"/>
  <c r="N1508" i="2" s="1"/>
  <c r="K1509" i="2"/>
  <c r="V1509" i="2"/>
  <c r="T1509" i="2"/>
  <c r="U1509" i="2"/>
  <c r="S1509" i="2"/>
  <c r="R1512" i="2"/>
  <c r="Q1511" i="2"/>
  <c r="J1510" i="2"/>
  <c r="O1510" i="2"/>
  <c r="I1511" i="2"/>
  <c r="L1509" i="2" l="1"/>
  <c r="M1509" i="2" s="1"/>
  <c r="N1509" i="2" s="1"/>
  <c r="K1510" i="2"/>
  <c r="T1510" i="2"/>
  <c r="S1510" i="2"/>
  <c r="U1510" i="2"/>
  <c r="V1510" i="2"/>
  <c r="J1511" i="2"/>
  <c r="I1512" i="2"/>
  <c r="O1511" i="2"/>
  <c r="R1513" i="2"/>
  <c r="Q1512" i="2"/>
  <c r="L1510" i="2" l="1"/>
  <c r="M1510" i="2" s="1"/>
  <c r="N1510" i="2" s="1"/>
  <c r="O1512" i="2"/>
  <c r="I1513" i="2"/>
  <c r="J1512" i="2"/>
  <c r="Q1513" i="2"/>
  <c r="R1514" i="2"/>
  <c r="K1511" i="2"/>
  <c r="U1511" i="2"/>
  <c r="S1511" i="2"/>
  <c r="V1511" i="2"/>
  <c r="T1511" i="2"/>
  <c r="L1511" i="2" l="1"/>
  <c r="M1511" i="2" s="1"/>
  <c r="N1511" i="2" s="1"/>
  <c r="U1512" i="2"/>
  <c r="S1512" i="2"/>
  <c r="K1512" i="2"/>
  <c r="T1512" i="2"/>
  <c r="J1513" i="2"/>
  <c r="I1514" i="2"/>
  <c r="Q1514" i="2"/>
  <c r="R1515" i="2"/>
  <c r="L1512" i="2" l="1"/>
  <c r="M1512" i="2" s="1"/>
  <c r="V1512" i="2" s="1"/>
  <c r="V1513" i="2" s="1"/>
  <c r="K1513" i="2"/>
  <c r="U1513" i="2"/>
  <c r="S1513" i="2"/>
  <c r="R1516" i="2"/>
  <c r="Q1515" i="2"/>
  <c r="T1513" i="2"/>
  <c r="I1515" i="2"/>
  <c r="J1514" i="2"/>
  <c r="N1512" i="2" l="1"/>
  <c r="L1513" i="2"/>
  <c r="M1513" i="2" s="1"/>
  <c r="N1513" i="2" s="1"/>
  <c r="S1514" i="2"/>
  <c r="K1514" i="2"/>
  <c r="V1514" i="2"/>
  <c r="T1514" i="2"/>
  <c r="Q1516" i="2"/>
  <c r="R1517" i="2"/>
  <c r="O1515" i="2"/>
  <c r="O1514" i="2" s="1"/>
  <c r="O1513" i="2" s="1"/>
  <c r="P1513" i="2" s="1"/>
  <c r="J1515" i="2"/>
  <c r="I1516" i="2"/>
  <c r="U1514" i="2"/>
  <c r="L1514" i="2" l="1"/>
  <c r="M1514" i="2" s="1"/>
  <c r="N1514" i="2" s="1"/>
  <c r="Q1517" i="2"/>
  <c r="R1518" i="2"/>
  <c r="K1515" i="2"/>
  <c r="S1515" i="2"/>
  <c r="T1515" i="2"/>
  <c r="V1515" i="2"/>
  <c r="U1515" i="2"/>
  <c r="I1517" i="2"/>
  <c r="O1516" i="2"/>
  <c r="J1516" i="2"/>
  <c r="L1515" i="2" l="1"/>
  <c r="M1515" i="2" s="1"/>
  <c r="N1515" i="2" s="1"/>
  <c r="O1517" i="2"/>
  <c r="J1517" i="2"/>
  <c r="I1518" i="2"/>
  <c r="S1516" i="2"/>
  <c r="K1516" i="2"/>
  <c r="T1516" i="2"/>
  <c r="U1516" i="2"/>
  <c r="V1516" i="2"/>
  <c r="R1519" i="2"/>
  <c r="Q1518" i="2"/>
  <c r="L1516" i="2" l="1"/>
  <c r="M1516" i="2" s="1"/>
  <c r="N1516" i="2" s="1"/>
  <c r="T1517" i="2"/>
  <c r="V1517" i="2"/>
  <c r="U1517" i="2"/>
  <c r="O1518" i="2"/>
  <c r="J1518" i="2"/>
  <c r="I1519" i="2"/>
  <c r="K1517" i="2"/>
  <c r="S1517" i="2"/>
  <c r="R1520" i="2"/>
  <c r="Q1519" i="2"/>
  <c r="L1517" i="2" l="1"/>
  <c r="M1517" i="2" s="1"/>
  <c r="N1517" i="2" s="1"/>
  <c r="J1519" i="2"/>
  <c r="I1520" i="2"/>
  <c r="O1519" i="2"/>
  <c r="R1521" i="2"/>
  <c r="Q1520" i="2"/>
  <c r="K1518" i="2"/>
  <c r="S1518" i="2"/>
  <c r="U1518" i="2"/>
  <c r="V1518" i="2"/>
  <c r="V1519" i="2" s="1"/>
  <c r="T1518" i="2"/>
  <c r="L1518" i="2" l="1"/>
  <c r="M1518" i="2" s="1"/>
  <c r="N1518" i="2" s="1"/>
  <c r="S1519" i="2"/>
  <c r="R1522" i="2"/>
  <c r="Q1521" i="2"/>
  <c r="O1520" i="2"/>
  <c r="J1520" i="2"/>
  <c r="I1521" i="2"/>
  <c r="K1519" i="2"/>
  <c r="U1519" i="2"/>
  <c r="T1519" i="2"/>
  <c r="L1519" i="2" l="1"/>
  <c r="M1519" i="2" s="1"/>
  <c r="N1519" i="2" s="1"/>
  <c r="T1520" i="2"/>
  <c r="S1520" i="2"/>
  <c r="K1520" i="2"/>
  <c r="V1520" i="2"/>
  <c r="U1520" i="2"/>
  <c r="J1521" i="2"/>
  <c r="I1522" i="2"/>
  <c r="O1521" i="2"/>
  <c r="Q1522" i="2"/>
  <c r="R1523" i="2"/>
  <c r="L1520" i="2" l="1"/>
  <c r="M1520" i="2" s="1"/>
  <c r="N1520" i="2" s="1"/>
  <c r="I1523" i="2"/>
  <c r="J1522" i="2"/>
  <c r="R1524" i="2"/>
  <c r="Q1523" i="2"/>
  <c r="U1521" i="2"/>
  <c r="T1521" i="2"/>
  <c r="K1521" i="2"/>
  <c r="S1521" i="2"/>
  <c r="L1521" i="2" l="1"/>
  <c r="M1521" i="2" s="1"/>
  <c r="V1521" i="2" s="1"/>
  <c r="R1525" i="2"/>
  <c r="Q1524" i="2"/>
  <c r="K1522" i="2"/>
  <c r="S1522" i="2"/>
  <c r="I1524" i="2"/>
  <c r="J1523" i="2"/>
  <c r="N1521" i="2" l="1"/>
  <c r="L1522" i="2"/>
  <c r="M1522" i="2" s="1"/>
  <c r="N1522" i="2" s="1"/>
  <c r="U1522" i="2" s="1"/>
  <c r="U1523" i="2" s="1"/>
  <c r="K1523" i="2"/>
  <c r="S1523" i="2"/>
  <c r="I1525" i="2"/>
  <c r="J1524" i="2"/>
  <c r="R1526" i="2"/>
  <c r="Q1525" i="2"/>
  <c r="V1522" i="2" l="1"/>
  <c r="V1523" i="2" s="1"/>
  <c r="L1523" i="2"/>
  <c r="M1523" i="2" s="1"/>
  <c r="N1523" i="2" s="1"/>
  <c r="K1524" i="2"/>
  <c r="U1524" i="2"/>
  <c r="S1524" i="2"/>
  <c r="V1524" i="2"/>
  <c r="I1526" i="2"/>
  <c r="O1525" i="2"/>
  <c r="O1524" i="2" s="1"/>
  <c r="O1523" i="2" s="1"/>
  <c r="J1525" i="2"/>
  <c r="R1527" i="2"/>
  <c r="Q1526" i="2"/>
  <c r="O1522" i="2" l="1"/>
  <c r="P1522" i="2" s="1"/>
  <c r="P1523" i="2"/>
  <c r="T1522" i="2" s="1"/>
  <c r="T1523" i="2" s="1"/>
  <c r="T1524" i="2" s="1"/>
  <c r="T1525" i="2" s="1"/>
  <c r="L1524" i="2"/>
  <c r="M1524" i="2" s="1"/>
  <c r="N1524" i="2" s="1"/>
  <c r="K1525" i="2"/>
  <c r="S1525" i="2"/>
  <c r="U1525" i="2"/>
  <c r="V1525" i="2"/>
  <c r="R1528" i="2"/>
  <c r="Q1527" i="2"/>
  <c r="O1526" i="2"/>
  <c r="J1526" i="2"/>
  <c r="K1526" i="2" s="1"/>
  <c r="I1527" i="2"/>
  <c r="L1525" i="2" l="1"/>
  <c r="M1525" i="2" s="1"/>
  <c r="N1525" i="2" s="1"/>
  <c r="L1526" i="2"/>
  <c r="M1526" i="2" s="1"/>
  <c r="N1526" i="2" s="1"/>
  <c r="U1526" i="2"/>
  <c r="T1526" i="2"/>
  <c r="J1527" i="2"/>
  <c r="I1528" i="2"/>
  <c r="O1527" i="2"/>
  <c r="R1529" i="2"/>
  <c r="Q1528" i="2"/>
  <c r="S1526" i="2"/>
  <c r="V1526" i="2"/>
  <c r="K1527" i="2" l="1"/>
  <c r="S1527" i="2"/>
  <c r="T1527" i="2"/>
  <c r="O1528" i="2"/>
  <c r="I1529" i="2"/>
  <c r="J1528" i="2"/>
  <c r="Q1529" i="2"/>
  <c r="R1530" i="2"/>
  <c r="L1527" i="2" l="1"/>
  <c r="M1527" i="2" s="1"/>
  <c r="K1528" i="2"/>
  <c r="S1528" i="2"/>
  <c r="J1529" i="2"/>
  <c r="I1530" i="2"/>
  <c r="Q1530" i="2"/>
  <c r="R1531" i="2"/>
  <c r="N1527" i="2" l="1"/>
  <c r="U1527" i="2" s="1"/>
  <c r="V1527" i="2"/>
  <c r="L1528" i="2"/>
  <c r="M1528" i="2" s="1"/>
  <c r="I1531" i="2"/>
  <c r="J1530" i="2"/>
  <c r="Q1531" i="2"/>
  <c r="R1532" i="2"/>
  <c r="S1529" i="2"/>
  <c r="K1529" i="2"/>
  <c r="N1528" i="2" l="1"/>
  <c r="U1528" i="2" s="1"/>
  <c r="U1529" i="2" s="1"/>
  <c r="V1528" i="2"/>
  <c r="V1529" i="2" s="1"/>
  <c r="L1529" i="2"/>
  <c r="M1529" i="2" s="1"/>
  <c r="N1529" i="2" s="1"/>
  <c r="V1530" i="2"/>
  <c r="U1530" i="2"/>
  <c r="K1530" i="2"/>
  <c r="S1530" i="2"/>
  <c r="Q1532" i="2"/>
  <c r="R1533" i="2"/>
  <c r="J1531" i="2"/>
  <c r="I1532" i="2"/>
  <c r="O1531" i="2"/>
  <c r="O1530" i="2" s="1"/>
  <c r="O1529" i="2" s="1"/>
  <c r="P1529" i="2" s="1"/>
  <c r="T1528" i="2" s="1"/>
  <c r="T1529" i="2" s="1"/>
  <c r="T1530" i="2" s="1"/>
  <c r="L1530" i="2" l="1"/>
  <c r="M1530" i="2" s="1"/>
  <c r="N1530" i="2" s="1"/>
  <c r="V1531" i="2"/>
  <c r="T1531" i="2"/>
  <c r="U1531" i="2"/>
  <c r="S1531" i="2"/>
  <c r="K1531" i="2"/>
  <c r="R1534" i="2"/>
  <c r="Q1533" i="2"/>
  <c r="J1532" i="2"/>
  <c r="I1533" i="2"/>
  <c r="L1531" i="2" l="1"/>
  <c r="M1531" i="2" s="1"/>
  <c r="N1531" i="2" s="1"/>
  <c r="K1532" i="2"/>
  <c r="V1532" i="2"/>
  <c r="U1532" i="2"/>
  <c r="S1532" i="2"/>
  <c r="R1535" i="2"/>
  <c r="Q1534" i="2"/>
  <c r="T1532" i="2"/>
  <c r="J1533" i="2"/>
  <c r="I1534" i="2"/>
  <c r="L1532" i="2" l="1"/>
  <c r="M1532" i="2" s="1"/>
  <c r="N1532" i="2" s="1"/>
  <c r="K1533" i="2"/>
  <c r="S1533" i="2"/>
  <c r="V1533" i="2"/>
  <c r="T1533" i="2"/>
  <c r="U1533" i="2"/>
  <c r="I1535" i="2"/>
  <c r="J1534" i="2"/>
  <c r="O1534" i="2"/>
  <c r="O1533" i="2" s="1"/>
  <c r="O1532" i="2" s="1"/>
  <c r="P1532" i="2" s="1"/>
  <c r="R1536" i="2"/>
  <c r="Q1535" i="2"/>
  <c r="L1533" i="2" l="1"/>
  <c r="M1533" i="2" s="1"/>
  <c r="N1533" i="2" s="1"/>
  <c r="K1534" i="2"/>
  <c r="S1534" i="2"/>
  <c r="U1534" i="2"/>
  <c r="T1534" i="2"/>
  <c r="V1534" i="2"/>
  <c r="I1536" i="2"/>
  <c r="J1535" i="2"/>
  <c r="O1535" i="2"/>
  <c r="Q1536" i="2"/>
  <c r="R1537" i="2"/>
  <c r="L1534" i="2" l="1"/>
  <c r="M1534" i="2" s="1"/>
  <c r="N1534" i="2" s="1"/>
  <c r="V1535" i="2"/>
  <c r="K1535" i="2"/>
  <c r="T1535" i="2"/>
  <c r="S1535" i="2"/>
  <c r="U1535" i="2"/>
  <c r="R1538" i="2"/>
  <c r="Q1537" i="2"/>
  <c r="O1536" i="2"/>
  <c r="J1536" i="2"/>
  <c r="I1537" i="2"/>
  <c r="L1535" i="2" l="1"/>
  <c r="M1535" i="2" s="1"/>
  <c r="N1535" i="2" s="1"/>
  <c r="K1536" i="2"/>
  <c r="U1536" i="2"/>
  <c r="T1536" i="2"/>
  <c r="S1536" i="2"/>
  <c r="V1536" i="2"/>
  <c r="J1537" i="2"/>
  <c r="I1538" i="2"/>
  <c r="O1537" i="2"/>
  <c r="Q1538" i="2"/>
  <c r="R1539" i="2"/>
  <c r="L1536" i="2" l="1"/>
  <c r="M1536" i="2" s="1"/>
  <c r="N1536" i="2" s="1"/>
  <c r="O1538" i="2"/>
  <c r="J1538" i="2"/>
  <c r="I1539" i="2"/>
  <c r="Q1539" i="2"/>
  <c r="R1540" i="2"/>
  <c r="K1537" i="2"/>
  <c r="U1537" i="2"/>
  <c r="T1537" i="2"/>
  <c r="V1537" i="2"/>
  <c r="S1537" i="2"/>
  <c r="L1537" i="2" l="1"/>
  <c r="M1537" i="2" s="1"/>
  <c r="N1537" i="2" s="1"/>
  <c r="I1540" i="2"/>
  <c r="J1539" i="2"/>
  <c r="K1538" i="2"/>
  <c r="S1538" i="2"/>
  <c r="Q1540" i="2"/>
  <c r="R1541" i="2"/>
  <c r="L1538" i="2" l="1"/>
  <c r="M1538" i="2" s="1"/>
  <c r="K1539" i="2"/>
  <c r="S1539" i="2"/>
  <c r="Q1541" i="2"/>
  <c r="R1542" i="2"/>
  <c r="J1540" i="2"/>
  <c r="I1541" i="2"/>
  <c r="N1538" i="2" l="1"/>
  <c r="U1538" i="2" s="1"/>
  <c r="U1539" i="2" s="1"/>
  <c r="V1538" i="2"/>
  <c r="V1539" i="2" s="1"/>
  <c r="V1540" i="2" s="1"/>
  <c r="L1539" i="2"/>
  <c r="M1539" i="2" s="1"/>
  <c r="N1539" i="2" s="1"/>
  <c r="S1540" i="2"/>
  <c r="K1540" i="2"/>
  <c r="U1540" i="2"/>
  <c r="R1543" i="2"/>
  <c r="Q1542" i="2"/>
  <c r="I1542" i="2"/>
  <c r="J1541" i="2"/>
  <c r="L1540" i="2" l="1"/>
  <c r="M1540" i="2" s="1"/>
  <c r="N1540" i="2" s="1"/>
  <c r="Q1543" i="2"/>
  <c r="R1544" i="2"/>
  <c r="I1543" i="2"/>
  <c r="J1542" i="2"/>
  <c r="K1541" i="2"/>
  <c r="U1541" i="2"/>
  <c r="V1541" i="2"/>
  <c r="S1541" i="2"/>
  <c r="L1541" i="2" l="1"/>
  <c r="M1541" i="2" s="1"/>
  <c r="N1541" i="2" s="1"/>
  <c r="O1543" i="2"/>
  <c r="O1542" i="2" s="1"/>
  <c r="O1541" i="2" s="1"/>
  <c r="J1543" i="2"/>
  <c r="I1544" i="2"/>
  <c r="K1542" i="2"/>
  <c r="V1542" i="2"/>
  <c r="U1542" i="2"/>
  <c r="S1542" i="2"/>
  <c r="R1545" i="2"/>
  <c r="Q1544" i="2"/>
  <c r="P1541" i="2" l="1"/>
  <c r="O1540" i="2"/>
  <c r="O1539" i="2" s="1"/>
  <c r="P1539" i="2" s="1"/>
  <c r="T1538" i="2" s="1"/>
  <c r="T1539" i="2" s="1"/>
  <c r="T1540" i="2" s="1"/>
  <c r="T1541" i="2" s="1"/>
  <c r="T1542" i="2" s="1"/>
  <c r="T1543" i="2" s="1"/>
  <c r="L1542" i="2"/>
  <c r="M1542" i="2" s="1"/>
  <c r="N1542" i="2" s="1"/>
  <c r="I1545" i="2"/>
  <c r="O1544" i="2"/>
  <c r="J1544" i="2"/>
  <c r="K1543" i="2"/>
  <c r="V1543" i="2"/>
  <c r="U1543" i="2"/>
  <c r="S1543" i="2"/>
  <c r="R1546" i="2"/>
  <c r="Q1545" i="2"/>
  <c r="L1543" i="2" l="1"/>
  <c r="M1543" i="2" s="1"/>
  <c r="N1543" i="2" s="1"/>
  <c r="K1544" i="2"/>
  <c r="T1544" i="2"/>
  <c r="S1544" i="2"/>
  <c r="U1544" i="2"/>
  <c r="V1544" i="2"/>
  <c r="R1547" i="2"/>
  <c r="Q1546" i="2"/>
  <c r="J1545" i="2"/>
  <c r="O1545" i="2"/>
  <c r="I1546" i="2"/>
  <c r="L1544" i="2" l="1"/>
  <c r="M1544" i="2" s="1"/>
  <c r="N1544" i="2" s="1"/>
  <c r="K1545" i="2"/>
  <c r="V1545" i="2"/>
  <c r="S1545" i="2"/>
  <c r="U1545" i="2"/>
  <c r="T1545" i="2"/>
  <c r="I1547" i="2"/>
  <c r="O1546" i="2"/>
  <c r="J1546" i="2"/>
  <c r="Q1547" i="2"/>
  <c r="R1548" i="2"/>
  <c r="L1545" i="2" l="1"/>
  <c r="M1545" i="2" s="1"/>
  <c r="N1545" i="2" s="1"/>
  <c r="K1546" i="2"/>
  <c r="U1546" i="2"/>
  <c r="V1546" i="2"/>
  <c r="S1546" i="2"/>
  <c r="T1546" i="2"/>
  <c r="Q1548" i="2"/>
  <c r="R1549" i="2"/>
  <c r="I1548" i="2"/>
  <c r="J1547" i="2"/>
  <c r="O1547" i="2"/>
  <c r="L1546" i="2" l="1"/>
  <c r="M1546" i="2" s="1"/>
  <c r="N1546" i="2" s="1"/>
  <c r="J1548" i="2"/>
  <c r="I1549" i="2"/>
  <c r="R1550" i="2"/>
  <c r="Q1549" i="2"/>
  <c r="K1547" i="2"/>
  <c r="S1547" i="2"/>
  <c r="L1547" i="2" l="1"/>
  <c r="M1547" i="2" s="1"/>
  <c r="R1551" i="2"/>
  <c r="Q1550" i="2"/>
  <c r="I1550" i="2"/>
  <c r="J1549" i="2"/>
  <c r="S1548" i="2"/>
  <c r="K1548" i="2"/>
  <c r="N1547" i="2" l="1"/>
  <c r="U1547" i="2" s="1"/>
  <c r="U1548" i="2" s="1"/>
  <c r="V1547" i="2"/>
  <c r="L1548" i="2"/>
  <c r="M1548" i="2" s="1"/>
  <c r="V1548" i="2" s="1"/>
  <c r="V1549" i="2" s="1"/>
  <c r="J1550" i="2"/>
  <c r="O1550" i="2"/>
  <c r="O1549" i="2" s="1"/>
  <c r="I1551" i="2"/>
  <c r="K1549" i="2"/>
  <c r="S1549" i="2"/>
  <c r="U1549" i="2"/>
  <c r="R1552" i="2"/>
  <c r="Q1551" i="2"/>
  <c r="P1549" i="2" l="1"/>
  <c r="O1548" i="2"/>
  <c r="P1548" i="2" s="1"/>
  <c r="T1547" i="2" s="1"/>
  <c r="T1548" i="2" s="1"/>
  <c r="T1549" i="2" s="1"/>
  <c r="T1550" i="2" s="1"/>
  <c r="N1548" i="2"/>
  <c r="L1549" i="2"/>
  <c r="M1549" i="2" s="1"/>
  <c r="N1549" i="2" s="1"/>
  <c r="I1552" i="2"/>
  <c r="O1551" i="2"/>
  <c r="J1551" i="2"/>
  <c r="Q1552" i="2"/>
  <c r="R1553" i="2"/>
  <c r="K1550" i="2"/>
  <c r="U1550" i="2"/>
  <c r="V1550" i="2"/>
  <c r="S1550" i="2"/>
  <c r="L1550" i="2" l="1"/>
  <c r="M1550" i="2" s="1"/>
  <c r="N1550" i="2" s="1"/>
  <c r="K1551" i="2"/>
  <c r="S1551" i="2"/>
  <c r="T1551" i="2"/>
  <c r="V1551" i="2"/>
  <c r="U1551" i="2"/>
  <c r="R1554" i="2"/>
  <c r="Q1553" i="2"/>
  <c r="I1553" i="2"/>
  <c r="O1552" i="2"/>
  <c r="J1552" i="2"/>
  <c r="L1551" i="2" l="1"/>
  <c r="M1551" i="2" s="1"/>
  <c r="N1551" i="2" s="1"/>
  <c r="I1554" i="2"/>
  <c r="J1553" i="2"/>
  <c r="O1553" i="2"/>
  <c r="K1552" i="2"/>
  <c r="T1552" i="2"/>
  <c r="V1552" i="2"/>
  <c r="S1552" i="2"/>
  <c r="U1552" i="2"/>
  <c r="R1555" i="2"/>
  <c r="Q1554" i="2"/>
  <c r="L1552" i="2" l="1"/>
  <c r="M1552" i="2" s="1"/>
  <c r="N1552" i="2" s="1"/>
  <c r="K1553" i="2"/>
  <c r="U1553" i="2"/>
  <c r="T1553" i="2"/>
  <c r="S1553" i="2"/>
  <c r="V1553" i="2"/>
  <c r="R1556" i="2"/>
  <c r="Q1555" i="2"/>
  <c r="J1554" i="2"/>
  <c r="O1554" i="2"/>
  <c r="I1555" i="2"/>
  <c r="L1553" i="2" l="1"/>
  <c r="M1553" i="2" s="1"/>
  <c r="N1553" i="2" s="1"/>
  <c r="K1554" i="2"/>
  <c r="V1554" i="2"/>
  <c r="S1554" i="2"/>
  <c r="T1554" i="2"/>
  <c r="J1555" i="2"/>
  <c r="I1556" i="2"/>
  <c r="O1555" i="2"/>
  <c r="Q1556" i="2"/>
  <c r="R1557" i="2"/>
  <c r="U1554" i="2"/>
  <c r="L1554" i="2" l="1"/>
  <c r="M1554" i="2" s="1"/>
  <c r="N1554" i="2" s="1"/>
  <c r="K1555" i="2"/>
  <c r="S1555" i="2"/>
  <c r="J1556" i="2"/>
  <c r="I1557" i="2"/>
  <c r="R1558" i="2"/>
  <c r="Q1557" i="2"/>
  <c r="L1555" i="2" l="1"/>
  <c r="M1555" i="2" s="1"/>
  <c r="J1557" i="2"/>
  <c r="I1558" i="2"/>
  <c r="K1556" i="2"/>
  <c r="S1556" i="2"/>
  <c r="R1559" i="2"/>
  <c r="Q1558" i="2"/>
  <c r="N1555" i="2" l="1"/>
  <c r="U1555" i="2" s="1"/>
  <c r="U1556" i="2" s="1"/>
  <c r="V1555" i="2"/>
  <c r="V1556" i="2" s="1"/>
  <c r="L1556" i="2"/>
  <c r="M1556" i="2" s="1"/>
  <c r="N1556" i="2" s="1"/>
  <c r="J1558" i="2"/>
  <c r="I1559" i="2"/>
  <c r="O1558" i="2"/>
  <c r="O1557" i="2" s="1"/>
  <c r="O1556" i="2" s="1"/>
  <c r="P1556" i="2" s="1"/>
  <c r="T1555" i="2" s="1"/>
  <c r="T1556" i="2" s="1"/>
  <c r="T1557" i="2" s="1"/>
  <c r="S1557" i="2"/>
  <c r="U1557" i="2"/>
  <c r="K1557" i="2"/>
  <c r="V1557" i="2"/>
  <c r="R1560" i="2"/>
  <c r="Q1559" i="2"/>
  <c r="L1557" i="2" l="1"/>
  <c r="M1557" i="2" s="1"/>
  <c r="N1557" i="2" s="1"/>
  <c r="I1560" i="2"/>
  <c r="J1559" i="2"/>
  <c r="O1559" i="2"/>
  <c r="Q1560" i="2"/>
  <c r="R1561" i="2"/>
  <c r="U1558" i="2"/>
  <c r="V1558" i="2"/>
  <c r="S1558" i="2"/>
  <c r="K1558" i="2"/>
  <c r="T1558" i="2"/>
  <c r="L1558" i="2" l="1"/>
  <c r="M1558" i="2" s="1"/>
  <c r="N1558" i="2" s="1"/>
  <c r="V1559" i="2"/>
  <c r="T1559" i="2"/>
  <c r="K1559" i="2"/>
  <c r="U1559" i="2"/>
  <c r="S1559" i="2"/>
  <c r="R1562" i="2"/>
  <c r="Q1561" i="2"/>
  <c r="O1560" i="2"/>
  <c r="I1561" i="2"/>
  <c r="J1560" i="2"/>
  <c r="L1559" i="2" l="1"/>
  <c r="M1559" i="2" s="1"/>
  <c r="N1559" i="2" s="1"/>
  <c r="R1563" i="2"/>
  <c r="Q1562" i="2"/>
  <c r="S1560" i="2"/>
  <c r="U1560" i="2"/>
  <c r="T1560" i="2"/>
  <c r="K1560" i="2"/>
  <c r="I1562" i="2"/>
  <c r="J1561" i="2"/>
  <c r="O1561" i="2"/>
  <c r="L1560" i="2" l="1"/>
  <c r="M1560" i="2" s="1"/>
  <c r="V1560" i="2" s="1"/>
  <c r="V1561" i="2" s="1"/>
  <c r="K1561" i="2"/>
  <c r="S1561" i="2"/>
  <c r="T1561" i="2"/>
  <c r="U1561" i="2"/>
  <c r="J1562" i="2"/>
  <c r="I1563" i="2"/>
  <c r="Q1563" i="2"/>
  <c r="R1564" i="2"/>
  <c r="N1560" i="2" l="1"/>
  <c r="L1561" i="2"/>
  <c r="M1561" i="2" s="1"/>
  <c r="N1561" i="2" s="1"/>
  <c r="Q1564" i="2"/>
  <c r="R1565" i="2"/>
  <c r="I1564" i="2"/>
  <c r="J1563" i="2"/>
  <c r="K1563" i="2" s="1"/>
  <c r="K1562" i="2"/>
  <c r="U1562" i="2"/>
  <c r="S1562" i="2"/>
  <c r="V1562" i="2"/>
  <c r="T1562" i="2"/>
  <c r="L1563" i="2" l="1"/>
  <c r="M1563" i="2" s="1"/>
  <c r="N1563" i="2" s="1"/>
  <c r="L1562" i="2"/>
  <c r="M1562" i="2" s="1"/>
  <c r="N1562" i="2" s="1"/>
  <c r="V1563" i="2"/>
  <c r="T1563" i="2"/>
  <c r="I1565" i="2"/>
  <c r="O1564" i="2"/>
  <c r="O1563" i="2" s="1"/>
  <c r="O1562" i="2" s="1"/>
  <c r="P1562" i="2" s="1"/>
  <c r="J1564" i="2"/>
  <c r="S1563" i="2"/>
  <c r="U1563" i="2"/>
  <c r="Q1565" i="2"/>
  <c r="R1566" i="2"/>
  <c r="K1564" i="2" l="1"/>
  <c r="S1564" i="2"/>
  <c r="T1564" i="2"/>
  <c r="Q1566" i="2"/>
  <c r="R1567" i="2"/>
  <c r="J1565" i="2"/>
  <c r="I1566" i="2"/>
  <c r="O1565" i="2"/>
  <c r="L1564" i="2" l="1"/>
  <c r="M1564" i="2" s="1"/>
  <c r="K1565" i="2"/>
  <c r="S1565" i="2"/>
  <c r="R1568" i="2"/>
  <c r="Q1567" i="2"/>
  <c r="I1567" i="2"/>
  <c r="J1566" i="2"/>
  <c r="N1564" i="2" l="1"/>
  <c r="U1564" i="2" s="1"/>
  <c r="V1564" i="2"/>
  <c r="L1565" i="2"/>
  <c r="M1565" i="2" s="1"/>
  <c r="K1566" i="2"/>
  <c r="S1566" i="2"/>
  <c r="J1567" i="2"/>
  <c r="I1568" i="2"/>
  <c r="R1569" i="2"/>
  <c r="Q1568" i="2"/>
  <c r="N1565" i="2" l="1"/>
  <c r="U1565" i="2" s="1"/>
  <c r="U1566" i="2" s="1"/>
  <c r="U1567" i="2" s="1"/>
  <c r="V1565" i="2"/>
  <c r="V1566" i="2" s="1"/>
  <c r="L1566" i="2"/>
  <c r="M1566" i="2" s="1"/>
  <c r="N1566" i="2" s="1"/>
  <c r="S1567" i="2"/>
  <c r="V1567" i="2"/>
  <c r="O1568" i="2"/>
  <c r="O1567" i="2" s="1"/>
  <c r="O1566" i="2" s="1"/>
  <c r="P1566" i="2" s="1"/>
  <c r="T1565" i="2" s="1"/>
  <c r="T1566" i="2" s="1"/>
  <c r="T1567" i="2" s="1"/>
  <c r="J1568" i="2"/>
  <c r="I1569" i="2"/>
  <c r="K1567" i="2"/>
  <c r="R1570" i="2"/>
  <c r="Q1569" i="2"/>
  <c r="L1567" i="2" l="1"/>
  <c r="M1567" i="2" s="1"/>
  <c r="N1567" i="2" s="1"/>
  <c r="Q1570" i="2"/>
  <c r="R1571" i="2"/>
  <c r="K1568" i="2"/>
  <c r="S1568" i="2"/>
  <c r="T1568" i="2"/>
  <c r="U1568" i="2"/>
  <c r="V1568" i="2"/>
  <c r="I1570" i="2"/>
  <c r="O1569" i="2"/>
  <c r="J1569" i="2"/>
  <c r="L1568" i="2" l="1"/>
  <c r="M1568" i="2" s="1"/>
  <c r="N1568" i="2" s="1"/>
  <c r="O1570" i="2"/>
  <c r="I1571" i="2"/>
  <c r="J1570" i="2"/>
  <c r="K1569" i="2"/>
  <c r="S1569" i="2"/>
  <c r="V1569" i="2"/>
  <c r="T1569" i="2"/>
  <c r="U1569" i="2"/>
  <c r="R1572" i="2"/>
  <c r="Q1571" i="2"/>
  <c r="L1569" i="2" l="1"/>
  <c r="M1569" i="2" s="1"/>
  <c r="N1569" i="2" s="1"/>
  <c r="K1570" i="2"/>
  <c r="S1570" i="2"/>
  <c r="T1570" i="2"/>
  <c r="V1570" i="2"/>
  <c r="U1570" i="2"/>
  <c r="J1571" i="2"/>
  <c r="I1572" i="2"/>
  <c r="O1571" i="2"/>
  <c r="Q1572" i="2"/>
  <c r="R1573" i="2"/>
  <c r="L1570" i="2" l="1"/>
  <c r="M1570" i="2" s="1"/>
  <c r="N1570" i="2" s="1"/>
  <c r="J1572" i="2"/>
  <c r="I1573" i="2"/>
  <c r="R1574" i="2"/>
  <c r="Q1573" i="2"/>
  <c r="V1571" i="2"/>
  <c r="K1571" i="2"/>
  <c r="S1571" i="2"/>
  <c r="U1571" i="2"/>
  <c r="T1571" i="2"/>
  <c r="L1571" i="2" l="1"/>
  <c r="M1571" i="2" s="1"/>
  <c r="N1571" i="2" s="1"/>
  <c r="R1575" i="2"/>
  <c r="Q1574" i="2"/>
  <c r="I1574" i="2"/>
  <c r="J1573" i="2"/>
  <c r="K1572" i="2"/>
  <c r="S1572" i="2"/>
  <c r="T1572" i="2"/>
  <c r="U1572" i="2"/>
  <c r="V1572" i="2"/>
  <c r="L1572" i="2" l="1"/>
  <c r="M1572" i="2" s="1"/>
  <c r="N1572" i="2" s="1"/>
  <c r="S1573" i="2"/>
  <c r="K1573" i="2"/>
  <c r="U1573" i="2"/>
  <c r="V1573" i="2"/>
  <c r="T1573" i="2"/>
  <c r="J1574" i="2"/>
  <c r="I1575" i="2"/>
  <c r="Q1575" i="2"/>
  <c r="R1576" i="2"/>
  <c r="L1573" i="2" l="1"/>
  <c r="M1573" i="2" s="1"/>
  <c r="N1573" i="2" s="1"/>
  <c r="R1577" i="2"/>
  <c r="Q1576" i="2"/>
  <c r="O1575" i="2"/>
  <c r="O1574" i="2" s="1"/>
  <c r="O1573" i="2" s="1"/>
  <c r="O1572" i="2" s="1"/>
  <c r="P1572" i="2" s="1"/>
  <c r="I1576" i="2"/>
  <c r="J1575" i="2"/>
  <c r="U1574" i="2"/>
  <c r="K1574" i="2"/>
  <c r="V1574" i="2"/>
  <c r="T1574" i="2"/>
  <c r="S1574" i="2"/>
  <c r="L1574" i="2" l="1"/>
  <c r="M1574" i="2" s="1"/>
  <c r="N1574" i="2" s="1"/>
  <c r="I1577" i="2"/>
  <c r="J1576" i="2"/>
  <c r="K1575" i="2"/>
  <c r="S1575" i="2"/>
  <c r="Q1577" i="2"/>
  <c r="R1578" i="2"/>
  <c r="L1575" i="2" l="1"/>
  <c r="M1575" i="2" s="1"/>
  <c r="Q1578" i="2"/>
  <c r="R1579" i="2"/>
  <c r="K1576" i="2"/>
  <c r="S1576" i="2"/>
  <c r="J1577" i="2"/>
  <c r="I1578" i="2"/>
  <c r="N1575" i="2" l="1"/>
  <c r="U1575" i="2" s="1"/>
  <c r="U1576" i="2" s="1"/>
  <c r="V1575" i="2"/>
  <c r="V1576" i="2" s="1"/>
  <c r="L1576" i="2"/>
  <c r="M1576" i="2" s="1"/>
  <c r="N1576" i="2" s="1"/>
  <c r="K1577" i="2"/>
  <c r="U1577" i="2"/>
  <c r="V1577" i="2"/>
  <c r="S1577" i="2"/>
  <c r="I1579" i="2"/>
  <c r="J1578" i="2"/>
  <c r="Q1579" i="2"/>
  <c r="R1580" i="2"/>
  <c r="L1577" i="2" l="1"/>
  <c r="M1577" i="2" s="1"/>
  <c r="N1577" i="2" s="1"/>
  <c r="K1578" i="2"/>
  <c r="S1578" i="2"/>
  <c r="V1578" i="2"/>
  <c r="Q1580" i="2"/>
  <c r="R1581" i="2"/>
  <c r="I1580" i="2"/>
  <c r="O1579" i="2"/>
  <c r="O1578" i="2" s="1"/>
  <c r="O1577" i="2" s="1"/>
  <c r="O1576" i="2" s="1"/>
  <c r="P1576" i="2" s="1"/>
  <c r="T1575" i="2" s="1"/>
  <c r="T1576" i="2" s="1"/>
  <c r="T1577" i="2" s="1"/>
  <c r="T1578" i="2" s="1"/>
  <c r="J1579" i="2"/>
  <c r="U1578" i="2"/>
  <c r="L1578" i="2" l="1"/>
  <c r="M1578" i="2" s="1"/>
  <c r="N1578" i="2" s="1"/>
  <c r="J1580" i="2"/>
  <c r="O1580" i="2"/>
  <c r="I1581" i="2"/>
  <c r="K1579" i="2"/>
  <c r="U1579" i="2"/>
  <c r="V1579" i="2"/>
  <c r="S1579" i="2"/>
  <c r="S1580" i="2" s="1"/>
  <c r="T1579" i="2"/>
  <c r="R1582" i="2"/>
  <c r="Q1581" i="2"/>
  <c r="L1579" i="2" l="1"/>
  <c r="M1579" i="2" s="1"/>
  <c r="N1579" i="2" s="1"/>
  <c r="J1581" i="2"/>
  <c r="O1581" i="2"/>
  <c r="I1582" i="2"/>
  <c r="Q1582" i="2"/>
  <c r="R1583" i="2"/>
  <c r="K1580" i="2"/>
  <c r="U1580" i="2"/>
  <c r="T1580" i="2"/>
  <c r="V1580" i="2"/>
  <c r="L1580" i="2" l="1"/>
  <c r="M1580" i="2" s="1"/>
  <c r="N1580" i="2" s="1"/>
  <c r="J1582" i="2"/>
  <c r="O1582" i="2"/>
  <c r="I1583" i="2"/>
  <c r="R1584" i="2"/>
  <c r="Q1583" i="2"/>
  <c r="K1581" i="2"/>
  <c r="S1581" i="2"/>
  <c r="U1581" i="2"/>
  <c r="T1581" i="2"/>
  <c r="V1581" i="2"/>
  <c r="L1581" i="2" l="1"/>
  <c r="M1581" i="2" s="1"/>
  <c r="N1581" i="2" s="1"/>
  <c r="Q1584" i="2"/>
  <c r="R1585" i="2"/>
  <c r="I1584" i="2"/>
  <c r="J1583" i="2"/>
  <c r="V1582" i="2"/>
  <c r="K1582" i="2"/>
  <c r="S1582" i="2"/>
  <c r="U1582" i="2"/>
  <c r="T1582" i="2"/>
  <c r="L1582" i="2" l="1"/>
  <c r="M1582" i="2" s="1"/>
  <c r="N1582" i="2" s="1"/>
  <c r="K1583" i="2"/>
  <c r="V1583" i="2"/>
  <c r="U1583" i="2"/>
  <c r="T1583" i="2"/>
  <c r="S1583" i="2"/>
  <c r="J1584" i="2"/>
  <c r="I1585" i="2"/>
  <c r="R1586" i="2"/>
  <c r="Q1585" i="2"/>
  <c r="L1583" i="2" l="1"/>
  <c r="M1583" i="2" s="1"/>
  <c r="N1583" i="2" s="1"/>
  <c r="Q1586" i="2"/>
  <c r="R1587" i="2"/>
  <c r="J1585" i="2"/>
  <c r="I1586" i="2"/>
  <c r="K1584" i="2"/>
  <c r="S1584" i="2"/>
  <c r="U1584" i="2"/>
  <c r="T1584" i="2"/>
  <c r="V1584" i="2"/>
  <c r="L1584" i="2" l="1"/>
  <c r="M1584" i="2" s="1"/>
  <c r="N1584" i="2" s="1"/>
  <c r="K1585" i="2"/>
  <c r="U1585" i="2"/>
  <c r="V1585" i="2"/>
  <c r="T1585" i="2"/>
  <c r="S1585" i="2"/>
  <c r="I1587" i="2"/>
  <c r="O1586" i="2"/>
  <c r="O1585" i="2" s="1"/>
  <c r="O1584" i="2" s="1"/>
  <c r="O1583" i="2" s="1"/>
  <c r="P1583" i="2" s="1"/>
  <c r="J1586" i="2"/>
  <c r="Q1587" i="2"/>
  <c r="R1588" i="2"/>
  <c r="L1585" i="2" l="1"/>
  <c r="M1585" i="2" s="1"/>
  <c r="N1585" i="2" s="1"/>
  <c r="K1586" i="2"/>
  <c r="S1586" i="2"/>
  <c r="R1589" i="2"/>
  <c r="Q1588" i="2"/>
  <c r="J1587" i="2"/>
  <c r="I1588" i="2"/>
  <c r="L1586" i="2" l="1"/>
  <c r="M1586" i="2" s="1"/>
  <c r="I1589" i="2"/>
  <c r="J1588" i="2"/>
  <c r="Q1589" i="2"/>
  <c r="R1590" i="2"/>
  <c r="K1587" i="2"/>
  <c r="S1587" i="2"/>
  <c r="N1586" i="2" l="1"/>
  <c r="U1586" i="2" s="1"/>
  <c r="U1587" i="2" s="1"/>
  <c r="U1588" i="2" s="1"/>
  <c r="V1586" i="2"/>
  <c r="V1587" i="2" s="1"/>
  <c r="L1587" i="2"/>
  <c r="M1587" i="2" s="1"/>
  <c r="N1587" i="2" s="1"/>
  <c r="K1588" i="2"/>
  <c r="S1588" i="2"/>
  <c r="V1588" i="2"/>
  <c r="Q1590" i="2"/>
  <c r="R1591" i="2"/>
  <c r="J1589" i="2"/>
  <c r="I1590" i="2"/>
  <c r="L1588" i="2" l="1"/>
  <c r="M1588" i="2" s="1"/>
  <c r="N1588" i="2" s="1"/>
  <c r="I1591" i="2"/>
  <c r="O1590" i="2" s="1"/>
  <c r="O1589" i="2" s="1"/>
  <c r="O1588" i="2" s="1"/>
  <c r="O1587" i="2" s="1"/>
  <c r="P1587" i="2" s="1"/>
  <c r="T1586" i="2" s="1"/>
  <c r="T1587" i="2" s="1"/>
  <c r="T1588" i="2" s="1"/>
  <c r="T1589" i="2" s="1"/>
  <c r="J1590" i="2"/>
  <c r="R1592" i="2"/>
  <c r="Q1591" i="2"/>
  <c r="K1589" i="2"/>
  <c r="S1589" i="2"/>
  <c r="U1589" i="2"/>
  <c r="V1589" i="2"/>
  <c r="V1590" i="2" s="1"/>
  <c r="L1589" i="2" l="1"/>
  <c r="M1589" i="2" s="1"/>
  <c r="N1589" i="2" s="1"/>
  <c r="R1593" i="2"/>
  <c r="Q1592" i="2"/>
  <c r="K1590" i="2"/>
  <c r="S1590" i="2"/>
  <c r="U1590" i="2"/>
  <c r="T1590" i="2"/>
  <c r="I1592" i="2"/>
  <c r="O1591" i="2"/>
  <c r="J1591" i="2"/>
  <c r="L1590" i="2" l="1"/>
  <c r="M1590" i="2" s="1"/>
  <c r="N1590" i="2" s="1"/>
  <c r="I1593" i="2"/>
  <c r="J1592" i="2"/>
  <c r="O1592" i="2"/>
  <c r="K1591" i="2"/>
  <c r="U1591" i="2"/>
  <c r="V1591" i="2"/>
  <c r="T1591" i="2"/>
  <c r="S1591" i="2"/>
  <c r="S1592" i="2" s="1"/>
  <c r="Q1593" i="2"/>
  <c r="R1594" i="2"/>
  <c r="L1591" i="2" l="1"/>
  <c r="M1591" i="2" s="1"/>
  <c r="N1591" i="2" s="1"/>
  <c r="T1592" i="2"/>
  <c r="V1592" i="2"/>
  <c r="Q1594" i="2"/>
  <c r="R1595" i="2"/>
  <c r="K1592" i="2"/>
  <c r="U1592" i="2"/>
  <c r="I1594" i="2"/>
  <c r="O1593" i="2"/>
  <c r="J1593" i="2"/>
  <c r="L1592" i="2" l="1"/>
  <c r="M1592" i="2" s="1"/>
  <c r="N1592" i="2" s="1"/>
  <c r="O1594" i="2"/>
  <c r="I1595" i="2"/>
  <c r="J1594" i="2"/>
  <c r="V1593" i="2"/>
  <c r="S1593" i="2"/>
  <c r="U1593" i="2"/>
  <c r="K1593" i="2"/>
  <c r="T1593" i="2"/>
  <c r="Q1595" i="2"/>
  <c r="R1596" i="2"/>
  <c r="L1593" i="2" l="1"/>
  <c r="M1593" i="2" s="1"/>
  <c r="N1593" i="2" s="1"/>
  <c r="K1594" i="2"/>
  <c r="T1594" i="2"/>
  <c r="V1594" i="2"/>
  <c r="S1594" i="2"/>
  <c r="U1594" i="2"/>
  <c r="R1597" i="2"/>
  <c r="Q1596" i="2"/>
  <c r="O1595" i="2"/>
  <c r="J1595" i="2"/>
  <c r="I1596" i="2"/>
  <c r="L1594" i="2" l="1"/>
  <c r="M1594" i="2" s="1"/>
  <c r="N1594" i="2" s="1"/>
  <c r="T1595" i="2"/>
  <c r="V1595" i="2"/>
  <c r="K1595" i="2"/>
  <c r="S1595" i="2"/>
  <c r="U1595" i="2"/>
  <c r="I1597" i="2"/>
  <c r="O1596" i="2"/>
  <c r="J1596" i="2"/>
  <c r="R1598" i="2"/>
  <c r="Q1597" i="2"/>
  <c r="L1595" i="2" l="1"/>
  <c r="M1595" i="2" s="1"/>
  <c r="N1595" i="2" s="1"/>
  <c r="O1597" i="2"/>
  <c r="J1597" i="2"/>
  <c r="I1598" i="2"/>
  <c r="S1596" i="2"/>
  <c r="T1596" i="2"/>
  <c r="K1596" i="2"/>
  <c r="U1596" i="2"/>
  <c r="V1596" i="2"/>
  <c r="R1599" i="2"/>
  <c r="Q1598" i="2"/>
  <c r="L1596" i="2" l="1"/>
  <c r="M1596" i="2" s="1"/>
  <c r="N1596" i="2" s="1"/>
  <c r="J1598" i="2"/>
  <c r="O1598" i="2"/>
  <c r="I1599" i="2"/>
  <c r="U1597" i="2"/>
  <c r="T1597" i="2"/>
  <c r="K1597" i="2"/>
  <c r="S1597" i="2"/>
  <c r="Q1599" i="2"/>
  <c r="R1600" i="2"/>
  <c r="L1597" i="2" l="1"/>
  <c r="M1597" i="2" s="1"/>
  <c r="V1597" i="2" s="1"/>
  <c r="J1599" i="2"/>
  <c r="I1600" i="2"/>
  <c r="Q1600" i="2"/>
  <c r="R1601" i="2"/>
  <c r="K1598" i="2"/>
  <c r="S1598" i="2"/>
  <c r="L1598" i="2" l="1"/>
  <c r="M1598" i="2" s="1"/>
  <c r="N1597" i="2"/>
  <c r="Q1601" i="2"/>
  <c r="R1602" i="2"/>
  <c r="I1601" i="2"/>
  <c r="J1600" i="2"/>
  <c r="K1599" i="2"/>
  <c r="S1599" i="2"/>
  <c r="N1598" i="2" l="1"/>
  <c r="U1598" i="2" s="1"/>
  <c r="V1598" i="2"/>
  <c r="L1599" i="2"/>
  <c r="M1599" i="2" s="1"/>
  <c r="K1600" i="2"/>
  <c r="S1600" i="2"/>
  <c r="I1602" i="2"/>
  <c r="J1601" i="2"/>
  <c r="R1603" i="2"/>
  <c r="Q1602" i="2"/>
  <c r="N1599" i="2" l="1"/>
  <c r="U1599" i="2" s="1"/>
  <c r="U1600" i="2" s="1"/>
  <c r="V1599" i="2"/>
  <c r="V1600" i="2" s="1"/>
  <c r="L1600" i="2"/>
  <c r="M1600" i="2" s="1"/>
  <c r="N1600" i="2" s="1"/>
  <c r="R1604" i="2"/>
  <c r="Q1603" i="2"/>
  <c r="J1602" i="2"/>
  <c r="I1603" i="2"/>
  <c r="K1601" i="2"/>
  <c r="U1601" i="2"/>
  <c r="S1601" i="2"/>
  <c r="V1601" i="2"/>
  <c r="L1601" i="2" l="1"/>
  <c r="M1601" i="2" s="1"/>
  <c r="N1601" i="2" s="1"/>
  <c r="K1602" i="2"/>
  <c r="S1602" i="2"/>
  <c r="U1602" i="2"/>
  <c r="V1602" i="2"/>
  <c r="J1603" i="2"/>
  <c r="I1604" i="2"/>
  <c r="O1603" i="2"/>
  <c r="O1602" i="2" s="1"/>
  <c r="O1601" i="2" s="1"/>
  <c r="O1600" i="2" s="1"/>
  <c r="Q1604" i="2"/>
  <c r="R1605" i="2"/>
  <c r="O1599" i="2" l="1"/>
  <c r="P1599" i="2" s="1"/>
  <c r="T1598" i="2" s="1"/>
  <c r="P1600" i="2"/>
  <c r="T1599" i="2" s="1"/>
  <c r="T1600" i="2" s="1"/>
  <c r="T1601" i="2" s="1"/>
  <c r="T1602" i="2" s="1"/>
  <c r="T1603" i="2" s="1"/>
  <c r="L1602" i="2"/>
  <c r="M1602" i="2" s="1"/>
  <c r="N1602" i="2" s="1"/>
  <c r="I1605" i="2"/>
  <c r="J1604" i="2"/>
  <c r="O1604" i="2"/>
  <c r="Q1605" i="2"/>
  <c r="R1606" i="2"/>
  <c r="K1603" i="2"/>
  <c r="V1603" i="2"/>
  <c r="U1603" i="2"/>
  <c r="S1603" i="2"/>
  <c r="L1603" i="2" l="1"/>
  <c r="M1603" i="2" s="1"/>
  <c r="N1603" i="2" s="1"/>
  <c r="T1604" i="2"/>
  <c r="K1604" i="2"/>
  <c r="S1604" i="2"/>
  <c r="U1604" i="2"/>
  <c r="V1604" i="2"/>
  <c r="R1607" i="2"/>
  <c r="Q1606" i="2"/>
  <c r="J1605" i="2"/>
  <c r="O1605" i="2"/>
  <c r="I1606" i="2"/>
  <c r="L1604" i="2" l="1"/>
  <c r="M1604" i="2" s="1"/>
  <c r="N1604" i="2" s="1"/>
  <c r="K1605" i="2"/>
  <c r="U1605" i="2"/>
  <c r="S1605" i="2"/>
  <c r="T1605" i="2"/>
  <c r="V1605" i="2"/>
  <c r="I1607" i="2"/>
  <c r="J1606" i="2"/>
  <c r="K1606" i="2" s="1"/>
  <c r="O1606" i="2"/>
  <c r="R1608" i="2"/>
  <c r="Q1607" i="2"/>
  <c r="L1605" i="2" l="1"/>
  <c r="M1605" i="2" s="1"/>
  <c r="N1605" i="2" s="1"/>
  <c r="L1606" i="2"/>
  <c r="M1606" i="2" s="1"/>
  <c r="N1606" i="2" s="1"/>
  <c r="T1606" i="2"/>
  <c r="S1606" i="2"/>
  <c r="I1608" i="2"/>
  <c r="J1607" i="2"/>
  <c r="O1607" i="2"/>
  <c r="U1606" i="2"/>
  <c r="R1609" i="2"/>
  <c r="Q1608" i="2"/>
  <c r="V1606" i="2"/>
  <c r="K1607" i="2" l="1"/>
  <c r="V1607" i="2"/>
  <c r="S1607" i="2"/>
  <c r="U1607" i="2"/>
  <c r="T1607" i="2"/>
  <c r="I1609" i="2"/>
  <c r="J1608" i="2"/>
  <c r="O1608" i="2"/>
  <c r="Q1609" i="2"/>
  <c r="R1610" i="2"/>
  <c r="L1607" i="2" l="1"/>
  <c r="M1607" i="2" s="1"/>
  <c r="N1607" i="2" s="1"/>
  <c r="K1608" i="2"/>
  <c r="S1608" i="2"/>
  <c r="T1608" i="2"/>
  <c r="U1608" i="2"/>
  <c r="R1611" i="2"/>
  <c r="Q1610" i="2"/>
  <c r="O1609" i="2"/>
  <c r="J1609" i="2"/>
  <c r="I1610" i="2"/>
  <c r="V1608" i="2"/>
  <c r="L1608" i="2" l="1"/>
  <c r="M1608" i="2" s="1"/>
  <c r="N1608" i="2" s="1"/>
  <c r="O1610" i="2"/>
  <c r="I1611" i="2"/>
  <c r="J1610" i="2"/>
  <c r="R1612" i="2"/>
  <c r="Q1611" i="2"/>
  <c r="K1609" i="2"/>
  <c r="U1609" i="2"/>
  <c r="T1609" i="2"/>
  <c r="V1609" i="2"/>
  <c r="S1609" i="2"/>
  <c r="L1609" i="2" l="1"/>
  <c r="M1609" i="2" s="1"/>
  <c r="N1609" i="2" s="1"/>
  <c r="Q1612" i="2"/>
  <c r="R1613" i="2"/>
  <c r="K1610" i="2"/>
  <c r="V1610" i="2"/>
  <c r="U1610" i="2"/>
  <c r="T1610" i="2"/>
  <c r="S1610" i="2"/>
  <c r="I1612" i="2"/>
  <c r="J1611" i="2"/>
  <c r="O1611" i="2"/>
  <c r="L1610" i="2" l="1"/>
  <c r="M1610" i="2" s="1"/>
  <c r="N1610" i="2" s="1"/>
  <c r="U1611" i="2"/>
  <c r="K1611" i="2"/>
  <c r="T1611" i="2"/>
  <c r="V1611" i="2"/>
  <c r="S1611" i="2"/>
  <c r="I1613" i="2"/>
  <c r="J1612" i="2"/>
  <c r="K1612" i="2" s="1"/>
  <c r="R1614" i="2"/>
  <c r="Q1613" i="2"/>
  <c r="L1611" i="2" l="1"/>
  <c r="M1611" i="2" s="1"/>
  <c r="N1611" i="2" s="1"/>
  <c r="L1612" i="2"/>
  <c r="M1612" i="2" s="1"/>
  <c r="N1612" i="2" s="1"/>
  <c r="U1612" i="2" s="1"/>
  <c r="Q1614" i="2"/>
  <c r="R1615" i="2"/>
  <c r="I1614" i="2"/>
  <c r="J1613" i="2"/>
  <c r="S1612" i="2"/>
  <c r="V1612" i="2" l="1"/>
  <c r="R1616" i="2"/>
  <c r="Q1615" i="2"/>
  <c r="J1614" i="2"/>
  <c r="K1614" i="2" s="1"/>
  <c r="I1615" i="2"/>
  <c r="K1613" i="2"/>
  <c r="U1613" i="2"/>
  <c r="S1613" i="2"/>
  <c r="V1613" i="2"/>
  <c r="L1614" i="2" l="1"/>
  <c r="M1614" i="2" s="1"/>
  <c r="N1614" i="2" s="1"/>
  <c r="L1613" i="2"/>
  <c r="M1613" i="2" s="1"/>
  <c r="N1613" i="2" s="1"/>
  <c r="V1614" i="2"/>
  <c r="U1614" i="2"/>
  <c r="S1614" i="2"/>
  <c r="I1616" i="2"/>
  <c r="J1615" i="2"/>
  <c r="R1617" i="2"/>
  <c r="Q1616" i="2"/>
  <c r="R1618" i="2" l="1"/>
  <c r="Q1617" i="2"/>
  <c r="K1615" i="2"/>
  <c r="U1615" i="2"/>
  <c r="V1615" i="2"/>
  <c r="S1615" i="2"/>
  <c r="I1617" i="2"/>
  <c r="O1616" i="2" s="1"/>
  <c r="O1615" i="2" s="1"/>
  <c r="O1614" i="2" s="1"/>
  <c r="O1613" i="2" s="1"/>
  <c r="J1616" i="2"/>
  <c r="O1612" i="2" l="1"/>
  <c r="P1612" i="2" s="1"/>
  <c r="P1613" i="2"/>
  <c r="T1612" i="2" s="1"/>
  <c r="T1613" i="2" s="1"/>
  <c r="T1614" i="2" s="1"/>
  <c r="T1615" i="2" s="1"/>
  <c r="T1616" i="2" s="1"/>
  <c r="L1615" i="2"/>
  <c r="M1615" i="2" s="1"/>
  <c r="N1615" i="2" s="1"/>
  <c r="I1618" i="2"/>
  <c r="J1617" i="2"/>
  <c r="O1617" i="2"/>
  <c r="K1616" i="2"/>
  <c r="U1616" i="2"/>
  <c r="S1616" i="2"/>
  <c r="V1616" i="2"/>
  <c r="R1619" i="2"/>
  <c r="Q1618" i="2"/>
  <c r="L1616" i="2" l="1"/>
  <c r="M1616" i="2" s="1"/>
  <c r="N1616" i="2" s="1"/>
  <c r="R1620" i="2"/>
  <c r="Q1619" i="2"/>
  <c r="K1617" i="2"/>
  <c r="V1617" i="2"/>
  <c r="S1617" i="2"/>
  <c r="U1617" i="2"/>
  <c r="T1617" i="2"/>
  <c r="O1618" i="2"/>
  <c r="I1619" i="2"/>
  <c r="J1618" i="2"/>
  <c r="L1617" i="2" l="1"/>
  <c r="M1617" i="2" s="1"/>
  <c r="N1617" i="2" s="1"/>
  <c r="K1618" i="2"/>
  <c r="U1618" i="2"/>
  <c r="S1618" i="2"/>
  <c r="V1618" i="2"/>
  <c r="T1618" i="2"/>
  <c r="O1619" i="2"/>
  <c r="I1620" i="2"/>
  <c r="J1619" i="2"/>
  <c r="R1621" i="2"/>
  <c r="Q1620" i="2"/>
  <c r="L1618" i="2" l="1"/>
  <c r="M1618" i="2" s="1"/>
  <c r="N1618" i="2" s="1"/>
  <c r="K1619" i="2"/>
  <c r="U1619" i="2"/>
  <c r="S1619" i="2"/>
  <c r="V1619" i="2"/>
  <c r="O1620" i="2"/>
  <c r="J1620" i="2"/>
  <c r="I1621" i="2"/>
  <c r="R1622" i="2"/>
  <c r="Q1621" i="2"/>
  <c r="T1619" i="2"/>
  <c r="L1619" i="2" l="1"/>
  <c r="M1619" i="2" s="1"/>
  <c r="N1619" i="2" s="1"/>
  <c r="Q1622" i="2"/>
  <c r="R1623" i="2"/>
  <c r="J1621" i="2"/>
  <c r="K1621" i="2" s="1"/>
  <c r="I1622" i="2"/>
  <c r="U1620" i="2"/>
  <c r="K1620" i="2"/>
  <c r="S1620" i="2"/>
  <c r="S1621" i="2" s="1"/>
  <c r="L1620" i="2" l="1"/>
  <c r="M1620" i="2" s="1"/>
  <c r="V1620" i="2" s="1"/>
  <c r="L1621" i="2"/>
  <c r="M1621" i="2" s="1"/>
  <c r="N1621" i="2" s="1"/>
  <c r="U1621" i="2" s="1"/>
  <c r="I1623" i="2"/>
  <c r="J1622" i="2"/>
  <c r="Q1623" i="2"/>
  <c r="R1624" i="2"/>
  <c r="V1621" i="2" l="1"/>
  <c r="N1620" i="2"/>
  <c r="Q1624" i="2"/>
  <c r="R1625" i="2"/>
  <c r="K1622" i="2"/>
  <c r="U1622" i="2"/>
  <c r="S1622" i="2"/>
  <c r="V1622" i="2"/>
  <c r="I1624" i="2"/>
  <c r="J1623" i="2"/>
  <c r="L1622" i="2" l="1"/>
  <c r="M1622" i="2" s="1"/>
  <c r="N1622" i="2" s="1"/>
  <c r="K1623" i="2"/>
  <c r="S1623" i="2"/>
  <c r="U1623" i="2"/>
  <c r="I1625" i="2"/>
  <c r="J1624" i="2"/>
  <c r="V1623" i="2"/>
  <c r="R1626" i="2"/>
  <c r="Q1625" i="2"/>
  <c r="L1623" i="2" l="1"/>
  <c r="M1623" i="2" s="1"/>
  <c r="N1623" i="2" s="1"/>
  <c r="R1627" i="2"/>
  <c r="Q1626" i="2"/>
  <c r="J1625" i="2"/>
  <c r="K1625" i="2" s="1"/>
  <c r="O1625" i="2"/>
  <c r="O1624" i="2" s="1"/>
  <c r="O1623" i="2" s="1"/>
  <c r="O1622" i="2" s="1"/>
  <c r="I1626" i="2"/>
  <c r="U1624" i="2"/>
  <c r="V1624" i="2"/>
  <c r="S1624" i="2"/>
  <c r="K1624" i="2"/>
  <c r="O1621" i="2" l="1"/>
  <c r="P1621" i="2" s="1"/>
  <c r="T1620" i="2" s="1"/>
  <c r="P1622" i="2"/>
  <c r="S1625" i="2"/>
  <c r="L1624" i="2"/>
  <c r="M1624" i="2" s="1"/>
  <c r="N1624" i="2" s="1"/>
  <c r="L1625" i="2"/>
  <c r="M1625" i="2" s="1"/>
  <c r="N1625" i="2" s="1"/>
  <c r="V1625" i="2"/>
  <c r="U1625" i="2"/>
  <c r="O1626" i="2"/>
  <c r="J1626" i="2"/>
  <c r="I1627" i="2"/>
  <c r="Q1627" i="2"/>
  <c r="R1628" i="2"/>
  <c r="T1621" i="2" l="1"/>
  <c r="T1622" i="2" s="1"/>
  <c r="T1623" i="2" s="1"/>
  <c r="T1624" i="2" s="1"/>
  <c r="T1625" i="2" s="1"/>
  <c r="T1626" i="2" s="1"/>
  <c r="K1626" i="2"/>
  <c r="S1626" i="2"/>
  <c r="V1626" i="2"/>
  <c r="U1626" i="2"/>
  <c r="J1627" i="2"/>
  <c r="O1627" i="2"/>
  <c r="I1628" i="2"/>
  <c r="R1629" i="2"/>
  <c r="Q1628" i="2"/>
  <c r="L1626" i="2" l="1"/>
  <c r="M1626" i="2" s="1"/>
  <c r="N1626" i="2" s="1"/>
  <c r="I1629" i="2"/>
  <c r="O1628" i="2"/>
  <c r="J1628" i="2"/>
  <c r="K1627" i="2"/>
  <c r="S1627" i="2"/>
  <c r="U1627" i="2"/>
  <c r="V1627" i="2"/>
  <c r="T1627" i="2"/>
  <c r="R1630" i="2"/>
  <c r="Q1629" i="2"/>
  <c r="L1627" i="2" l="1"/>
  <c r="M1627" i="2" s="1"/>
  <c r="N1627" i="2" s="1"/>
  <c r="K1628" i="2"/>
  <c r="U1628" i="2"/>
  <c r="S1628" i="2"/>
  <c r="T1628" i="2"/>
  <c r="R1631" i="2"/>
  <c r="Q1630" i="2"/>
  <c r="O1629" i="2"/>
  <c r="P1629" i="2" s="1"/>
  <c r="J1629" i="2"/>
  <c r="I1630" i="2"/>
  <c r="L1628" i="2" l="1"/>
  <c r="M1628" i="2" s="1"/>
  <c r="V1628" i="2" s="1"/>
  <c r="K1629" i="2"/>
  <c r="S1629" i="2"/>
  <c r="J1630" i="2"/>
  <c r="I1631" i="2"/>
  <c r="Q1631" i="2"/>
  <c r="R1632" i="2"/>
  <c r="L1629" i="2" l="1"/>
  <c r="M1629" i="2" s="1"/>
  <c r="N1628" i="2"/>
  <c r="O1631" i="2"/>
  <c r="O1630" i="2" s="1"/>
  <c r="P1630" i="2" s="1"/>
  <c r="T1629" i="2" s="1"/>
  <c r="T1630" i="2" s="1"/>
  <c r="J1631" i="2"/>
  <c r="I1632" i="2"/>
  <c r="Q1632" i="2"/>
  <c r="R1633" i="2"/>
  <c r="K1630" i="2"/>
  <c r="S1630" i="2"/>
  <c r="N1629" i="2" l="1"/>
  <c r="U1629" i="2" s="1"/>
  <c r="U1630" i="2" s="1"/>
  <c r="V1629" i="2"/>
  <c r="V1630" i="2" s="1"/>
  <c r="L1630" i="2"/>
  <c r="M1630" i="2" s="1"/>
  <c r="N1630" i="2" s="1"/>
  <c r="J1632" i="2"/>
  <c r="I1633" i="2"/>
  <c r="O1632" i="2"/>
  <c r="K1631" i="2"/>
  <c r="U1631" i="2"/>
  <c r="V1631" i="2"/>
  <c r="T1631" i="2"/>
  <c r="S1631" i="2"/>
  <c r="Q1633" i="2"/>
  <c r="R1634" i="2"/>
  <c r="L1631" i="2" l="1"/>
  <c r="M1631" i="2" s="1"/>
  <c r="N1631" i="2" s="1"/>
  <c r="Q1634" i="2"/>
  <c r="R1635" i="2"/>
  <c r="I1634" i="2"/>
  <c r="O1633" i="2"/>
  <c r="J1633" i="2"/>
  <c r="K1632" i="2"/>
  <c r="V1632" i="2"/>
  <c r="T1632" i="2"/>
  <c r="U1632" i="2"/>
  <c r="S1632" i="2"/>
  <c r="L1632" i="2" l="1"/>
  <c r="M1632" i="2" s="1"/>
  <c r="N1632" i="2" s="1"/>
  <c r="K1633" i="2"/>
  <c r="U1633" i="2"/>
  <c r="V1633" i="2"/>
  <c r="S1633" i="2"/>
  <c r="T1633" i="2"/>
  <c r="I1635" i="2"/>
  <c r="J1634" i="2"/>
  <c r="O1634" i="2"/>
  <c r="R1636" i="2"/>
  <c r="Q1635" i="2"/>
  <c r="L1633" i="2" l="1"/>
  <c r="M1633" i="2" s="1"/>
  <c r="N1633" i="2" s="1"/>
  <c r="Q1636" i="2"/>
  <c r="R1637" i="2"/>
  <c r="S1634" i="2"/>
  <c r="T1634" i="2"/>
  <c r="K1634" i="2"/>
  <c r="V1634" i="2"/>
  <c r="U1634" i="2"/>
  <c r="I1636" i="2"/>
  <c r="J1635" i="2"/>
  <c r="O1635" i="2"/>
  <c r="L1634" i="2" l="1"/>
  <c r="M1634" i="2" s="1"/>
  <c r="N1634" i="2" s="1"/>
  <c r="S1635" i="2"/>
  <c r="U1635" i="2"/>
  <c r="T1635" i="2"/>
  <c r="K1635" i="2"/>
  <c r="V1635" i="2"/>
  <c r="J1636" i="2"/>
  <c r="O1636" i="2"/>
  <c r="I1637" i="2"/>
  <c r="Q1637" i="2"/>
  <c r="R1638" i="2"/>
  <c r="L1635" i="2" l="1"/>
  <c r="M1635" i="2" s="1"/>
  <c r="N1635" i="2" s="1"/>
  <c r="O1637" i="2"/>
  <c r="J1637" i="2"/>
  <c r="I1638" i="2"/>
  <c r="Q1638" i="2"/>
  <c r="R1639" i="2"/>
  <c r="V1636" i="2"/>
  <c r="T1636" i="2"/>
  <c r="U1636" i="2"/>
  <c r="K1636" i="2"/>
  <c r="S1636" i="2"/>
  <c r="L1636" i="2" l="1"/>
  <c r="M1636" i="2" s="1"/>
  <c r="N1636" i="2" s="1"/>
  <c r="J1638" i="2"/>
  <c r="I1639" i="2"/>
  <c r="O1638" i="2"/>
  <c r="U1637" i="2"/>
  <c r="S1637" i="2"/>
  <c r="K1637" i="2"/>
  <c r="V1637" i="2"/>
  <c r="T1637" i="2"/>
  <c r="Q1639" i="2"/>
  <c r="R1640" i="2"/>
  <c r="L1637" i="2" l="1"/>
  <c r="M1637" i="2" s="1"/>
  <c r="N1637" i="2" s="1"/>
  <c r="Q1640" i="2"/>
  <c r="R1641" i="2"/>
  <c r="I1640" i="2"/>
  <c r="O1639" i="2"/>
  <c r="J1639" i="2"/>
  <c r="U1638" i="2"/>
  <c r="S1638" i="2"/>
  <c r="K1638" i="2"/>
  <c r="V1638" i="2"/>
  <c r="T1638" i="2"/>
  <c r="L1638" i="2" l="1"/>
  <c r="M1638" i="2" s="1"/>
  <c r="N1638" i="2" s="1"/>
  <c r="U1639" i="2"/>
  <c r="K1639" i="2"/>
  <c r="V1639" i="2"/>
  <c r="S1639" i="2"/>
  <c r="T1639" i="2"/>
  <c r="O1640" i="2"/>
  <c r="J1640" i="2"/>
  <c r="I1641" i="2"/>
  <c r="R1642" i="2"/>
  <c r="Q1641" i="2"/>
  <c r="L1639" i="2" l="1"/>
  <c r="M1639" i="2" s="1"/>
  <c r="N1639" i="2" s="1"/>
  <c r="O1641" i="2"/>
  <c r="I1642" i="2"/>
  <c r="J1641" i="2"/>
  <c r="K1640" i="2"/>
  <c r="V1640" i="2"/>
  <c r="U1640" i="2"/>
  <c r="S1640" i="2"/>
  <c r="T1640" i="2"/>
  <c r="R1643" i="2"/>
  <c r="Q1642" i="2"/>
  <c r="L1640" i="2" l="1"/>
  <c r="M1640" i="2" s="1"/>
  <c r="N1640" i="2" s="1"/>
  <c r="S1641" i="2"/>
  <c r="K1641" i="2"/>
  <c r="U1641" i="2"/>
  <c r="V1641" i="2"/>
  <c r="T1641" i="2"/>
  <c r="J1642" i="2"/>
  <c r="O1642" i="2"/>
  <c r="I1643" i="2"/>
  <c r="R1644" i="2"/>
  <c r="Q1643" i="2"/>
  <c r="L1641" i="2" l="1"/>
  <c r="M1641" i="2" s="1"/>
  <c r="N1641" i="2" s="1"/>
  <c r="O1643" i="2"/>
  <c r="I1644" i="2"/>
  <c r="J1643" i="2"/>
  <c r="T1642" i="2"/>
  <c r="V1642" i="2"/>
  <c r="K1642" i="2"/>
  <c r="S1642" i="2"/>
  <c r="U1642" i="2"/>
  <c r="Q1644" i="2"/>
  <c r="R1645" i="2"/>
  <c r="L1642" i="2" l="1"/>
  <c r="M1642" i="2" s="1"/>
  <c r="N1642" i="2" s="1"/>
  <c r="R1646" i="2"/>
  <c r="Q1645" i="2"/>
  <c r="K1643" i="2"/>
  <c r="T1643" i="2"/>
  <c r="S1643" i="2"/>
  <c r="O1644" i="2"/>
  <c r="I1645" i="2"/>
  <c r="J1644" i="2"/>
  <c r="L1643" i="2" l="1"/>
  <c r="M1643" i="2" s="1"/>
  <c r="S1644" i="2"/>
  <c r="K1644" i="2"/>
  <c r="I1646" i="2"/>
  <c r="J1645" i="2"/>
  <c r="R1647" i="2"/>
  <c r="Q1646" i="2"/>
  <c r="N1643" i="2" l="1"/>
  <c r="U1643" i="2" s="1"/>
  <c r="V1643" i="2"/>
  <c r="L1644" i="2"/>
  <c r="M1644" i="2" s="1"/>
  <c r="J1646" i="2"/>
  <c r="I1647" i="2"/>
  <c r="R1648" i="2"/>
  <c r="Q1647" i="2"/>
  <c r="S1645" i="2"/>
  <c r="K1645" i="2"/>
  <c r="N1644" i="2" l="1"/>
  <c r="U1644" i="2" s="1"/>
  <c r="U1645" i="2" s="1"/>
  <c r="V1644" i="2"/>
  <c r="L1645" i="2"/>
  <c r="M1645" i="2" s="1"/>
  <c r="V1645" i="2" s="1"/>
  <c r="V1646" i="2" s="1"/>
  <c r="R1649" i="2"/>
  <c r="Q1648" i="2"/>
  <c r="J1647" i="2"/>
  <c r="I1648" i="2"/>
  <c r="S1646" i="2"/>
  <c r="U1646" i="2"/>
  <c r="K1646" i="2"/>
  <c r="L1646" i="2" l="1"/>
  <c r="M1646" i="2" s="1"/>
  <c r="N1646" i="2" s="1"/>
  <c r="N1645" i="2"/>
  <c r="O1648" i="2"/>
  <c r="O1647" i="2" s="1"/>
  <c r="J1648" i="2"/>
  <c r="I1649" i="2"/>
  <c r="K1647" i="2"/>
  <c r="V1647" i="2"/>
  <c r="S1647" i="2"/>
  <c r="U1647" i="2"/>
  <c r="R1650" i="2"/>
  <c r="Q1649" i="2"/>
  <c r="P1647" i="2" l="1"/>
  <c r="O1646" i="2"/>
  <c r="O1645" i="2" s="1"/>
  <c r="P1645" i="2" s="1"/>
  <c r="T1644" i="2" s="1"/>
  <c r="T1645" i="2" s="1"/>
  <c r="T1646" i="2" s="1"/>
  <c r="T1647" i="2" s="1"/>
  <c r="T1648" i="2" s="1"/>
  <c r="L1647" i="2"/>
  <c r="M1647" i="2" s="1"/>
  <c r="N1647" i="2" s="1"/>
  <c r="K1648" i="2"/>
  <c r="S1648" i="2"/>
  <c r="V1648" i="2"/>
  <c r="U1648" i="2"/>
  <c r="R1651" i="2"/>
  <c r="Q1650" i="2"/>
  <c r="J1649" i="2"/>
  <c r="I1650" i="2"/>
  <c r="O1649" i="2"/>
  <c r="L1648" i="2" l="1"/>
  <c r="M1648" i="2" s="1"/>
  <c r="N1648" i="2" s="1"/>
  <c r="Q1651" i="2"/>
  <c r="R1652" i="2"/>
  <c r="O1650" i="2"/>
  <c r="I1651" i="2"/>
  <c r="J1650" i="2"/>
  <c r="K1649" i="2"/>
  <c r="T1649" i="2"/>
  <c r="U1649" i="2"/>
  <c r="S1649" i="2"/>
  <c r="V1649" i="2"/>
  <c r="L1649" i="2" l="1"/>
  <c r="M1649" i="2" s="1"/>
  <c r="N1649" i="2" s="1"/>
  <c r="S1650" i="2"/>
  <c r="O1651" i="2"/>
  <c r="J1651" i="2"/>
  <c r="I1652" i="2"/>
  <c r="K1650" i="2"/>
  <c r="V1650" i="2"/>
  <c r="U1650" i="2"/>
  <c r="T1650" i="2"/>
  <c r="Q1652" i="2"/>
  <c r="R1653" i="2"/>
  <c r="L1650" i="2" l="1"/>
  <c r="M1650" i="2" s="1"/>
  <c r="N1650" i="2" s="1"/>
  <c r="I1653" i="2"/>
  <c r="O1652" i="2"/>
  <c r="J1652" i="2"/>
  <c r="K1651" i="2"/>
  <c r="U1651" i="2"/>
  <c r="V1651" i="2"/>
  <c r="S1651" i="2"/>
  <c r="T1651" i="2"/>
  <c r="R1654" i="2"/>
  <c r="Q1653" i="2"/>
  <c r="L1651" i="2" l="1"/>
  <c r="M1651" i="2" s="1"/>
  <c r="N1651" i="2" s="1"/>
  <c r="K1652" i="2"/>
  <c r="V1652" i="2"/>
  <c r="T1652" i="2"/>
  <c r="S1652" i="2"/>
  <c r="U1652" i="2"/>
  <c r="Q1654" i="2"/>
  <c r="R1655" i="2"/>
  <c r="J1653" i="2"/>
  <c r="I1654" i="2"/>
  <c r="O1653" i="2"/>
  <c r="L1652" i="2" l="1"/>
  <c r="M1652" i="2" s="1"/>
  <c r="N1652" i="2" s="1"/>
  <c r="K1653" i="2"/>
  <c r="S1653" i="2"/>
  <c r="I1655" i="2"/>
  <c r="J1654" i="2"/>
  <c r="R1656" i="2"/>
  <c r="Q1655" i="2"/>
  <c r="L1653" i="2" l="1"/>
  <c r="M1653" i="2" s="1"/>
  <c r="S1654" i="2"/>
  <c r="R1657" i="2"/>
  <c r="Q1656" i="2"/>
  <c r="K1654" i="2"/>
  <c r="I1656" i="2"/>
  <c r="J1655" i="2"/>
  <c r="N1653" i="2" l="1"/>
  <c r="U1653" i="2" s="1"/>
  <c r="U1654" i="2" s="1"/>
  <c r="V1653" i="2"/>
  <c r="V1654" i="2" s="1"/>
  <c r="L1654" i="2"/>
  <c r="M1654" i="2" s="1"/>
  <c r="N1654" i="2" s="1"/>
  <c r="R1658" i="2"/>
  <c r="Q1657" i="2"/>
  <c r="S1655" i="2"/>
  <c r="K1655" i="2"/>
  <c r="U1655" i="2"/>
  <c r="I1657" i="2"/>
  <c r="J1656" i="2"/>
  <c r="L1655" i="2" l="1"/>
  <c r="M1655" i="2" s="1"/>
  <c r="V1655" i="2" s="1"/>
  <c r="V1656" i="2" s="1"/>
  <c r="K1656" i="2"/>
  <c r="U1656" i="2"/>
  <c r="S1656" i="2"/>
  <c r="I1658" i="2"/>
  <c r="J1657" i="2"/>
  <c r="R1659" i="2"/>
  <c r="Q1658" i="2"/>
  <c r="N1655" i="2" l="1"/>
  <c r="L1656" i="2"/>
  <c r="M1656" i="2" s="1"/>
  <c r="N1656" i="2" s="1"/>
  <c r="S1657" i="2"/>
  <c r="R1660" i="2"/>
  <c r="Q1659" i="2"/>
  <c r="K1657" i="2"/>
  <c r="V1657" i="2"/>
  <c r="U1657" i="2"/>
  <c r="J1658" i="2"/>
  <c r="O1658" i="2"/>
  <c r="O1657" i="2" s="1"/>
  <c r="O1656" i="2" s="1"/>
  <c r="I1659" i="2"/>
  <c r="P1656" i="2" l="1"/>
  <c r="O1655" i="2"/>
  <c r="O1654" i="2" s="1"/>
  <c r="P1654" i="2" s="1"/>
  <c r="T1653" i="2" s="1"/>
  <c r="T1654" i="2" s="1"/>
  <c r="T1655" i="2" s="1"/>
  <c r="T1656" i="2" s="1"/>
  <c r="T1657" i="2" s="1"/>
  <c r="T1658" i="2" s="1"/>
  <c r="L1657" i="2"/>
  <c r="M1657" i="2" s="1"/>
  <c r="N1657" i="2" s="1"/>
  <c r="U1658" i="2"/>
  <c r="V1658" i="2"/>
  <c r="K1658" i="2"/>
  <c r="S1658" i="2"/>
  <c r="O1659" i="2"/>
  <c r="I1660" i="2"/>
  <c r="J1659" i="2"/>
  <c r="Q1660" i="2"/>
  <c r="R1661" i="2"/>
  <c r="L1658" i="2" l="1"/>
  <c r="M1658" i="2" s="1"/>
  <c r="N1658" i="2" s="1"/>
  <c r="K1659" i="2"/>
  <c r="T1659" i="2"/>
  <c r="V1659" i="2"/>
  <c r="S1659" i="2"/>
  <c r="U1659" i="2"/>
  <c r="J1660" i="2"/>
  <c r="O1660" i="2"/>
  <c r="I1661" i="2"/>
  <c r="R1662" i="2"/>
  <c r="Q1661" i="2"/>
  <c r="L1659" i="2" l="1"/>
  <c r="M1659" i="2" s="1"/>
  <c r="N1659" i="2" s="1"/>
  <c r="K1660" i="2"/>
  <c r="T1660" i="2"/>
  <c r="V1660" i="2"/>
  <c r="S1660" i="2"/>
  <c r="U1660" i="2"/>
  <c r="Q1662" i="2"/>
  <c r="R1663" i="2"/>
  <c r="J1661" i="2"/>
  <c r="I1662" i="2"/>
  <c r="O1661" i="2"/>
  <c r="L1660" i="2" l="1"/>
  <c r="M1660" i="2" s="1"/>
  <c r="N1660" i="2" s="1"/>
  <c r="I1663" i="2"/>
  <c r="J1662" i="2"/>
  <c r="O1662" i="2"/>
  <c r="K1661" i="2"/>
  <c r="U1661" i="2"/>
  <c r="T1661" i="2"/>
  <c r="S1661" i="2"/>
  <c r="V1661" i="2"/>
  <c r="R1664" i="2"/>
  <c r="Q1663" i="2"/>
  <c r="L1661" i="2" l="1"/>
  <c r="M1661" i="2" s="1"/>
  <c r="N1661" i="2" s="1"/>
  <c r="Q1664" i="2"/>
  <c r="R1665" i="2"/>
  <c r="O1663" i="2"/>
  <c r="J1663" i="2"/>
  <c r="I1664" i="2"/>
  <c r="K1662" i="2"/>
  <c r="S1662" i="2"/>
  <c r="U1662" i="2"/>
  <c r="V1662" i="2"/>
  <c r="T1662" i="2"/>
  <c r="L1662" i="2" l="1"/>
  <c r="M1662" i="2" s="1"/>
  <c r="N1662" i="2" s="1"/>
  <c r="Q1665" i="2"/>
  <c r="R1666" i="2"/>
  <c r="I1665" i="2"/>
  <c r="J1664" i="2"/>
  <c r="K1663" i="2"/>
  <c r="S1663" i="2"/>
  <c r="L1663" i="2" l="1"/>
  <c r="M1663" i="2" s="1"/>
  <c r="Q1666" i="2"/>
  <c r="R1667" i="2"/>
  <c r="K1664" i="2"/>
  <c r="S1664" i="2"/>
  <c r="J1665" i="2"/>
  <c r="I1666" i="2"/>
  <c r="N1663" i="2" l="1"/>
  <c r="U1663" i="2" s="1"/>
  <c r="U1664" i="2" s="1"/>
  <c r="V1663" i="2"/>
  <c r="V1664" i="2" s="1"/>
  <c r="L1664" i="2"/>
  <c r="M1664" i="2" s="1"/>
  <c r="N1664" i="2" s="1"/>
  <c r="S1665" i="2"/>
  <c r="K1665" i="2"/>
  <c r="U1665" i="2"/>
  <c r="Q1667" i="2"/>
  <c r="R1668" i="2"/>
  <c r="I1667" i="2"/>
  <c r="O1666" i="2" s="1"/>
  <c r="J1666" i="2"/>
  <c r="P1666" i="2" l="1"/>
  <c r="O1665" i="2"/>
  <c r="O1664" i="2" s="1"/>
  <c r="P1664" i="2" s="1"/>
  <c r="T1663" i="2" s="1"/>
  <c r="T1664" i="2" s="1"/>
  <c r="T1665" i="2" s="1"/>
  <c r="T1666" i="2" s="1"/>
  <c r="L1665" i="2"/>
  <c r="M1665" i="2" s="1"/>
  <c r="V1665" i="2" s="1"/>
  <c r="V1666" i="2" s="1"/>
  <c r="K1666" i="2"/>
  <c r="U1666" i="2"/>
  <c r="S1666" i="2"/>
  <c r="I1668" i="2"/>
  <c r="O1667" i="2"/>
  <c r="J1667" i="2"/>
  <c r="R1669" i="2"/>
  <c r="Q1668" i="2"/>
  <c r="L1666" i="2" l="1"/>
  <c r="M1666" i="2" s="1"/>
  <c r="N1666" i="2" s="1"/>
  <c r="N1665" i="2"/>
  <c r="J1668" i="2"/>
  <c r="O1668" i="2"/>
  <c r="I1669" i="2"/>
  <c r="K1667" i="2"/>
  <c r="U1667" i="2"/>
  <c r="S1667" i="2"/>
  <c r="T1667" i="2"/>
  <c r="V1667" i="2"/>
  <c r="R1670" i="2"/>
  <c r="Q1669" i="2"/>
  <c r="L1667" i="2" l="1"/>
  <c r="M1667" i="2" s="1"/>
  <c r="N1667" i="2" s="1"/>
  <c r="I1670" i="2"/>
  <c r="J1669" i="2"/>
  <c r="O1669" i="2"/>
  <c r="R1671" i="2"/>
  <c r="Q1670" i="2"/>
  <c r="K1668" i="2"/>
  <c r="T1668" i="2"/>
  <c r="U1668" i="2"/>
  <c r="S1668" i="2"/>
  <c r="V1668" i="2"/>
  <c r="L1668" i="2" l="1"/>
  <c r="M1668" i="2" s="1"/>
  <c r="N1668" i="2" s="1"/>
  <c r="K1669" i="2"/>
  <c r="S1669" i="2"/>
  <c r="Q1671" i="2"/>
  <c r="R1672" i="2"/>
  <c r="J1670" i="2"/>
  <c r="I1671" i="2"/>
  <c r="L1669" i="2" l="1"/>
  <c r="M1669" i="2" s="1"/>
  <c r="Q1672" i="2"/>
  <c r="R1673" i="2"/>
  <c r="I1672" i="2"/>
  <c r="O1671" i="2"/>
  <c r="O1670" i="2" s="1"/>
  <c r="P1670" i="2" s="1"/>
  <c r="T1669" i="2" s="1"/>
  <c r="T1670" i="2" s="1"/>
  <c r="J1671" i="2"/>
  <c r="K1670" i="2"/>
  <c r="S1670" i="2"/>
  <c r="N1669" i="2" l="1"/>
  <c r="U1669" i="2" s="1"/>
  <c r="U1670" i="2" s="1"/>
  <c r="V1669" i="2"/>
  <c r="V1670" i="2" s="1"/>
  <c r="L1670" i="2"/>
  <c r="M1670" i="2" s="1"/>
  <c r="N1670" i="2" s="1"/>
  <c r="R1674" i="2"/>
  <c r="Q1673" i="2"/>
  <c r="S1671" i="2"/>
  <c r="K1671" i="2"/>
  <c r="U1671" i="2"/>
  <c r="T1671" i="2"/>
  <c r="O1672" i="2"/>
  <c r="P1672" i="2" s="1"/>
  <c r="I1673" i="2"/>
  <c r="J1672" i="2"/>
  <c r="K1672" i="2" s="1"/>
  <c r="L1672" i="2" l="1"/>
  <c r="M1672" i="2" s="1"/>
  <c r="N1672" i="2" s="1"/>
  <c r="L1671" i="2"/>
  <c r="M1671" i="2" s="1"/>
  <c r="V1671" i="2" s="1"/>
  <c r="V1672" i="2" s="1"/>
  <c r="T1672" i="2"/>
  <c r="U1672" i="2"/>
  <c r="Q1674" i="2"/>
  <c r="R1675" i="2"/>
  <c r="O1673" i="2"/>
  <c r="I1674" i="2"/>
  <c r="J1673" i="2"/>
  <c r="S1672" i="2"/>
  <c r="N1671" i="2" l="1"/>
  <c r="K1673" i="2"/>
  <c r="S1673" i="2"/>
  <c r="U1673" i="2"/>
  <c r="V1673" i="2"/>
  <c r="T1673" i="2"/>
  <c r="O1674" i="2"/>
  <c r="I1675" i="2"/>
  <c r="J1674" i="2"/>
  <c r="R1676" i="2"/>
  <c r="Q1675" i="2"/>
  <c r="L1673" i="2" l="1"/>
  <c r="M1673" i="2" s="1"/>
  <c r="N1673" i="2" s="1"/>
  <c r="J1675" i="2"/>
  <c r="I1676" i="2"/>
  <c r="O1675" i="2"/>
  <c r="R1677" i="2"/>
  <c r="Q1676" i="2"/>
  <c r="K1674" i="2"/>
  <c r="S1674" i="2"/>
  <c r="T1674" i="2"/>
  <c r="U1674" i="2"/>
  <c r="V1674" i="2"/>
  <c r="L1674" i="2" l="1"/>
  <c r="M1674" i="2" s="1"/>
  <c r="N1674" i="2" s="1"/>
  <c r="I1677" i="2"/>
  <c r="J1676" i="2"/>
  <c r="O1676" i="2"/>
  <c r="K1675" i="2"/>
  <c r="T1675" i="2"/>
  <c r="S1675" i="2"/>
  <c r="R1678" i="2"/>
  <c r="Q1677" i="2"/>
  <c r="L1675" i="2" l="1"/>
  <c r="M1675" i="2" s="1"/>
  <c r="K1676" i="2"/>
  <c r="T1676" i="2"/>
  <c r="S1676" i="2"/>
  <c r="Q1678" i="2"/>
  <c r="R1679" i="2"/>
  <c r="J1677" i="2"/>
  <c r="O1677" i="2"/>
  <c r="I1678" i="2"/>
  <c r="N1675" i="2" l="1"/>
  <c r="U1675" i="2" s="1"/>
  <c r="U1676" i="2" s="1"/>
  <c r="V1675" i="2"/>
  <c r="V1676" i="2" s="1"/>
  <c r="L1676" i="2"/>
  <c r="M1676" i="2" s="1"/>
  <c r="N1676" i="2" s="1"/>
  <c r="K1677" i="2"/>
  <c r="S1677" i="2"/>
  <c r="I1679" i="2"/>
  <c r="J1678" i="2"/>
  <c r="Q1679" i="2"/>
  <c r="R1680" i="2"/>
  <c r="L1677" i="2" l="1"/>
  <c r="M1677" i="2" s="1"/>
  <c r="V1677" i="2" s="1"/>
  <c r="Q1680" i="2"/>
  <c r="R1681" i="2"/>
  <c r="V1678" i="2"/>
  <c r="S1678" i="2"/>
  <c r="K1678" i="2"/>
  <c r="J1679" i="2"/>
  <c r="I1680" i="2"/>
  <c r="N1677" i="2" l="1"/>
  <c r="U1677" i="2" s="1"/>
  <c r="U1678" i="2" s="1"/>
  <c r="U1679" i="2" s="1"/>
  <c r="L1678" i="2"/>
  <c r="M1678" i="2" s="1"/>
  <c r="N1678" i="2" s="1"/>
  <c r="S1679" i="2"/>
  <c r="K1679" i="2"/>
  <c r="J1680" i="2"/>
  <c r="I1681" i="2"/>
  <c r="Q1681" i="2"/>
  <c r="R1682" i="2"/>
  <c r="L1679" i="2" l="1"/>
  <c r="M1679" i="2" s="1"/>
  <c r="V1679" i="2" s="1"/>
  <c r="V1680" i="2" s="1"/>
  <c r="Q1682" i="2"/>
  <c r="R1683" i="2"/>
  <c r="I1682" i="2"/>
  <c r="J1681" i="2"/>
  <c r="O1681" i="2"/>
  <c r="O1680" i="2" s="1"/>
  <c r="K1680" i="2"/>
  <c r="S1680" i="2"/>
  <c r="U1680" i="2"/>
  <c r="P1680" i="2" l="1"/>
  <c r="O1679" i="2"/>
  <c r="O1678" i="2" s="1"/>
  <c r="P1678" i="2" s="1"/>
  <c r="T1677" i="2" s="1"/>
  <c r="T1678" i="2" s="1"/>
  <c r="T1679" i="2" s="1"/>
  <c r="T1680" i="2" s="1"/>
  <c r="T1681" i="2" s="1"/>
  <c r="L1680" i="2"/>
  <c r="M1680" i="2" s="1"/>
  <c r="N1680" i="2" s="1"/>
  <c r="N1679" i="2"/>
  <c r="K1681" i="2"/>
  <c r="U1681" i="2"/>
  <c r="S1681" i="2"/>
  <c r="V1681" i="2"/>
  <c r="J1682" i="2"/>
  <c r="I1683" i="2"/>
  <c r="O1682" i="2"/>
  <c r="Q1683" i="2"/>
  <c r="R1684" i="2"/>
  <c r="L1681" i="2" l="1"/>
  <c r="M1681" i="2" s="1"/>
  <c r="N1681" i="2" s="1"/>
  <c r="Q1684" i="2"/>
  <c r="R1685" i="2"/>
  <c r="K1682" i="2"/>
  <c r="U1682" i="2"/>
  <c r="S1682" i="2"/>
  <c r="T1682" i="2"/>
  <c r="V1682" i="2"/>
  <c r="I1684" i="2"/>
  <c r="J1683" i="2"/>
  <c r="O1683" i="2"/>
  <c r="L1682" i="2" l="1"/>
  <c r="M1682" i="2" s="1"/>
  <c r="N1682" i="2" s="1"/>
  <c r="K1683" i="2"/>
  <c r="U1683" i="2"/>
  <c r="V1683" i="2"/>
  <c r="S1683" i="2"/>
  <c r="I1685" i="2"/>
  <c r="J1684" i="2"/>
  <c r="O1684" i="2"/>
  <c r="T1683" i="2"/>
  <c r="Q1685" i="2"/>
  <c r="R1686" i="2"/>
  <c r="L1683" i="2" l="1"/>
  <c r="M1683" i="2" s="1"/>
  <c r="N1683" i="2" s="1"/>
  <c r="K1684" i="2"/>
  <c r="U1684" i="2"/>
  <c r="T1684" i="2"/>
  <c r="V1684" i="2"/>
  <c r="S1684" i="2"/>
  <c r="O1685" i="2"/>
  <c r="I1686" i="2"/>
  <c r="J1685" i="2"/>
  <c r="R1687" i="2"/>
  <c r="Q1686" i="2"/>
  <c r="L1684" i="2" l="1"/>
  <c r="M1684" i="2" s="1"/>
  <c r="N1684" i="2" s="1"/>
  <c r="K1685" i="2"/>
  <c r="U1685" i="2"/>
  <c r="S1685" i="2"/>
  <c r="V1685" i="2"/>
  <c r="R1688" i="2"/>
  <c r="Q1687" i="2"/>
  <c r="J1686" i="2"/>
  <c r="O1686" i="2"/>
  <c r="I1687" i="2"/>
  <c r="T1685" i="2"/>
  <c r="L1685" i="2" l="1"/>
  <c r="M1685" i="2" s="1"/>
  <c r="N1685" i="2" s="1"/>
  <c r="Q1688" i="2"/>
  <c r="R1689" i="2"/>
  <c r="J1687" i="2"/>
  <c r="I1688" i="2"/>
  <c r="O1687" i="2"/>
  <c r="K1686" i="2"/>
  <c r="S1686" i="2"/>
  <c r="U1686" i="2"/>
  <c r="T1686" i="2"/>
  <c r="V1686" i="2"/>
  <c r="L1686" i="2" l="1"/>
  <c r="M1686" i="2" s="1"/>
  <c r="N1686" i="2" s="1"/>
  <c r="O1688" i="2"/>
  <c r="I1689" i="2"/>
  <c r="J1688" i="2"/>
  <c r="K1687" i="2"/>
  <c r="S1687" i="2"/>
  <c r="T1687" i="2"/>
  <c r="Q1689" i="2"/>
  <c r="R1690" i="2"/>
  <c r="L1687" i="2" l="1"/>
  <c r="M1687" i="2" s="1"/>
  <c r="T1688" i="2"/>
  <c r="K1688" i="2"/>
  <c r="S1688" i="2"/>
  <c r="R1691" i="2"/>
  <c r="Q1690" i="2"/>
  <c r="I1690" i="2"/>
  <c r="J1689" i="2"/>
  <c r="O1689" i="2"/>
  <c r="N1687" i="2" l="1"/>
  <c r="U1687" i="2" s="1"/>
  <c r="V1687" i="2"/>
  <c r="L1688" i="2"/>
  <c r="M1688" i="2" s="1"/>
  <c r="Q1691" i="2"/>
  <c r="R1692" i="2"/>
  <c r="I1691" i="2"/>
  <c r="J1690" i="2"/>
  <c r="O1690" i="2"/>
  <c r="T1689" i="2"/>
  <c r="K1689" i="2"/>
  <c r="S1689" i="2"/>
  <c r="N1688" i="2" l="1"/>
  <c r="U1688" i="2" s="1"/>
  <c r="U1689" i="2" s="1"/>
  <c r="V1688" i="2"/>
  <c r="V1689" i="2" s="1"/>
  <c r="L1689" i="2"/>
  <c r="M1689" i="2" s="1"/>
  <c r="N1689" i="2" s="1"/>
  <c r="T1690" i="2"/>
  <c r="S1690" i="2"/>
  <c r="K1690" i="2"/>
  <c r="J1691" i="2"/>
  <c r="O1691" i="2"/>
  <c r="I1692" i="2"/>
  <c r="Q1692" i="2"/>
  <c r="R1693" i="2"/>
  <c r="L1690" i="2" l="1"/>
  <c r="M1690" i="2" s="1"/>
  <c r="J1692" i="2"/>
  <c r="I1693" i="2"/>
  <c r="O1692" i="2"/>
  <c r="Q1693" i="2"/>
  <c r="R1694" i="2"/>
  <c r="T1691" i="2"/>
  <c r="K1691" i="2"/>
  <c r="S1691" i="2"/>
  <c r="N1690" i="2" l="1"/>
  <c r="U1690" i="2" s="1"/>
  <c r="U1691" i="2" s="1"/>
  <c r="V1690" i="2"/>
  <c r="V1691" i="2" s="1"/>
  <c r="L1691" i="2"/>
  <c r="M1691" i="2" s="1"/>
  <c r="N1691" i="2" s="1"/>
  <c r="J1693" i="2"/>
  <c r="I1694" i="2"/>
  <c r="Q1694" i="2"/>
  <c r="R1695" i="2"/>
  <c r="K1692" i="2"/>
  <c r="S1692" i="2"/>
  <c r="L1692" i="2" l="1"/>
  <c r="M1692" i="2" s="1"/>
  <c r="V1692" i="2" s="1"/>
  <c r="I1695" i="2"/>
  <c r="J1694" i="2"/>
  <c r="K1693" i="2"/>
  <c r="S1693" i="2"/>
  <c r="R1696" i="2"/>
  <c r="Q1695" i="2"/>
  <c r="L1693" i="2" l="1"/>
  <c r="M1693" i="2" s="1"/>
  <c r="V1693" i="2" s="1"/>
  <c r="V1694" i="2" s="1"/>
  <c r="N1692" i="2"/>
  <c r="U1692" i="2" s="1"/>
  <c r="U1693" i="2" s="1"/>
  <c r="U1694" i="2" s="1"/>
  <c r="Q1696" i="2"/>
  <c r="R1697" i="2"/>
  <c r="S1694" i="2"/>
  <c r="K1694" i="2"/>
  <c r="J1695" i="2"/>
  <c r="I1696" i="2"/>
  <c r="O1695" i="2" s="1"/>
  <c r="O1694" i="2" s="1"/>
  <c r="O1693" i="2" s="1"/>
  <c r="P1693" i="2" s="1"/>
  <c r="T1692" i="2" s="1"/>
  <c r="T1693" i="2" s="1"/>
  <c r="T1694" i="2" s="1"/>
  <c r="L1694" i="2" l="1"/>
  <c r="M1694" i="2" s="1"/>
  <c r="N1694" i="2" s="1"/>
  <c r="N1693" i="2"/>
  <c r="J1696" i="2"/>
  <c r="O1696" i="2"/>
  <c r="I1697" i="2"/>
  <c r="V1695" i="2"/>
  <c r="T1695" i="2"/>
  <c r="S1695" i="2"/>
  <c r="U1695" i="2"/>
  <c r="K1695" i="2"/>
  <c r="Q1697" i="2"/>
  <c r="R1698" i="2"/>
  <c r="L1695" i="2" l="1"/>
  <c r="M1695" i="2" s="1"/>
  <c r="N1695" i="2" s="1"/>
  <c r="O1697" i="2"/>
  <c r="J1697" i="2"/>
  <c r="I1698" i="2"/>
  <c r="R1699" i="2"/>
  <c r="Q1698" i="2"/>
  <c r="S1696" i="2"/>
  <c r="V1696" i="2"/>
  <c r="K1696" i="2"/>
  <c r="T1696" i="2"/>
  <c r="U1696" i="2"/>
  <c r="L1696" i="2" l="1"/>
  <c r="M1696" i="2" s="1"/>
  <c r="N1696" i="2" s="1"/>
  <c r="Q1699" i="2"/>
  <c r="R1700" i="2"/>
  <c r="I1699" i="2"/>
  <c r="J1698" i="2"/>
  <c r="O1698" i="2"/>
  <c r="T1697" i="2"/>
  <c r="S1697" i="2"/>
  <c r="K1697" i="2"/>
  <c r="V1697" i="2"/>
  <c r="U1697" i="2"/>
  <c r="L1697" i="2" l="1"/>
  <c r="M1697" i="2" s="1"/>
  <c r="N1697" i="2" s="1"/>
  <c r="K1698" i="2"/>
  <c r="U1698" i="2"/>
  <c r="S1698" i="2"/>
  <c r="T1698" i="2"/>
  <c r="I1700" i="2"/>
  <c r="J1699" i="2"/>
  <c r="Q1700" i="2"/>
  <c r="R1701" i="2"/>
  <c r="L1698" i="2" l="1"/>
  <c r="M1698" i="2" s="1"/>
  <c r="V1698" i="2" s="1"/>
  <c r="R1702" i="2"/>
  <c r="Q1701" i="2"/>
  <c r="J1700" i="2"/>
  <c r="I1701" i="2"/>
  <c r="K1699" i="2"/>
  <c r="S1699" i="2"/>
  <c r="T1699" i="2"/>
  <c r="L1699" i="2" l="1"/>
  <c r="M1699" i="2" s="1"/>
  <c r="N1698" i="2"/>
  <c r="S1700" i="2"/>
  <c r="I1702" i="2"/>
  <c r="O1701" i="2"/>
  <c r="O1700" i="2" s="1"/>
  <c r="O1699" i="2" s="1"/>
  <c r="P1699" i="2" s="1"/>
  <c r="J1701" i="2"/>
  <c r="K1700" i="2"/>
  <c r="T1700" i="2"/>
  <c r="Q1702" i="2"/>
  <c r="R1703" i="2"/>
  <c r="N1699" i="2" l="1"/>
  <c r="U1699" i="2" s="1"/>
  <c r="U1700" i="2" s="1"/>
  <c r="V1699" i="2"/>
  <c r="V1700" i="2" s="1"/>
  <c r="L1700" i="2"/>
  <c r="M1700" i="2" s="1"/>
  <c r="N1700" i="2" s="1"/>
  <c r="K1701" i="2"/>
  <c r="T1701" i="2"/>
  <c r="S1701" i="2"/>
  <c r="Q1703" i="2"/>
  <c r="R1704" i="2"/>
  <c r="J1702" i="2"/>
  <c r="I1703" i="2"/>
  <c r="O1702" i="2"/>
  <c r="L1701" i="2" l="1"/>
  <c r="M1701" i="2" s="1"/>
  <c r="K1702" i="2"/>
  <c r="T1702" i="2"/>
  <c r="S1702" i="2"/>
  <c r="Q1704" i="2"/>
  <c r="R1705" i="2"/>
  <c r="O1703" i="2"/>
  <c r="J1703" i="2"/>
  <c r="I1704" i="2"/>
  <c r="N1701" i="2" l="1"/>
  <c r="U1701" i="2" s="1"/>
  <c r="U1702" i="2" s="1"/>
  <c r="V1701" i="2"/>
  <c r="V1702" i="2" s="1"/>
  <c r="L1702" i="2"/>
  <c r="M1702" i="2" s="1"/>
  <c r="N1702" i="2" s="1"/>
  <c r="O1704" i="2"/>
  <c r="I1705" i="2"/>
  <c r="J1704" i="2"/>
  <c r="S1703" i="2"/>
  <c r="K1703" i="2"/>
  <c r="Q1705" i="2"/>
  <c r="R1706" i="2"/>
  <c r="T1703" i="2"/>
  <c r="L1703" i="2" l="1"/>
  <c r="M1703" i="2" s="1"/>
  <c r="R1707" i="2"/>
  <c r="Q1706" i="2"/>
  <c r="K1704" i="2"/>
  <c r="T1704" i="2"/>
  <c r="S1704" i="2"/>
  <c r="O1705" i="2"/>
  <c r="J1705" i="2"/>
  <c r="I1706" i="2"/>
  <c r="N1703" i="2" l="1"/>
  <c r="U1703" i="2" s="1"/>
  <c r="U1704" i="2" s="1"/>
  <c r="V1703" i="2"/>
  <c r="V1704" i="2" s="1"/>
  <c r="L1704" i="2"/>
  <c r="M1704" i="2" s="1"/>
  <c r="N1704" i="2" s="1"/>
  <c r="S1705" i="2"/>
  <c r="U1705" i="2"/>
  <c r="T1705" i="2"/>
  <c r="K1705" i="2"/>
  <c r="O1706" i="2"/>
  <c r="I1707" i="2"/>
  <c r="J1706" i="2"/>
  <c r="Q1707" i="2"/>
  <c r="R1708" i="2"/>
  <c r="L1705" i="2" l="1"/>
  <c r="M1705" i="2" s="1"/>
  <c r="V1705" i="2" s="1"/>
  <c r="K1706" i="2"/>
  <c r="S1706" i="2"/>
  <c r="T1706" i="2"/>
  <c r="O1707" i="2"/>
  <c r="I1708" i="2"/>
  <c r="J1707" i="2"/>
  <c r="R1709" i="2"/>
  <c r="Q1708" i="2"/>
  <c r="L1706" i="2" l="1"/>
  <c r="M1706" i="2" s="1"/>
  <c r="N1706" i="2" s="1"/>
  <c r="U1706" i="2" s="1"/>
  <c r="U1707" i="2" s="1"/>
  <c r="N1705" i="2"/>
  <c r="T1707" i="2"/>
  <c r="K1707" i="2"/>
  <c r="S1707" i="2"/>
  <c r="R1710" i="2"/>
  <c r="Q1709" i="2"/>
  <c r="I1709" i="2"/>
  <c r="O1708" i="2"/>
  <c r="J1708" i="2"/>
  <c r="V1706" i="2" l="1"/>
  <c r="V1707" i="2" s="1"/>
  <c r="L1707" i="2"/>
  <c r="M1707" i="2" s="1"/>
  <c r="N1707" i="2" s="1"/>
  <c r="I1710" i="2"/>
  <c r="J1709" i="2"/>
  <c r="O1709" i="2"/>
  <c r="Q1710" i="2"/>
  <c r="R1711" i="2"/>
  <c r="T1708" i="2"/>
  <c r="V1708" i="2"/>
  <c r="K1708" i="2"/>
  <c r="U1708" i="2"/>
  <c r="S1708" i="2"/>
  <c r="L1708" i="2" l="1"/>
  <c r="M1708" i="2" s="1"/>
  <c r="N1708" i="2" s="1"/>
  <c r="V1709" i="2"/>
  <c r="T1709" i="2"/>
  <c r="S1709" i="2"/>
  <c r="K1709" i="2"/>
  <c r="U1709" i="2"/>
  <c r="Q1711" i="2"/>
  <c r="R1712" i="2"/>
  <c r="J1710" i="2"/>
  <c r="O1710" i="2"/>
  <c r="I1711" i="2"/>
  <c r="L1709" i="2" l="1"/>
  <c r="M1709" i="2" s="1"/>
  <c r="N1709" i="2" s="1"/>
  <c r="K1710" i="2"/>
  <c r="U1710" i="2"/>
  <c r="T1710" i="2"/>
  <c r="S1710" i="2"/>
  <c r="V1710" i="2"/>
  <c r="Q1712" i="2"/>
  <c r="R1713" i="2"/>
  <c r="O1711" i="2"/>
  <c r="J1711" i="2"/>
  <c r="I1712" i="2"/>
  <c r="L1710" i="2" l="1"/>
  <c r="M1710" i="2" s="1"/>
  <c r="N1710" i="2" s="1"/>
  <c r="O1712" i="2"/>
  <c r="J1712" i="2"/>
  <c r="I1713" i="2"/>
  <c r="K1711" i="2"/>
  <c r="T1711" i="2"/>
  <c r="S1711" i="2"/>
  <c r="Q1713" i="2"/>
  <c r="R1714" i="2"/>
  <c r="L1711" i="2" l="1"/>
  <c r="M1711" i="2" s="1"/>
  <c r="R1715" i="2"/>
  <c r="Q1714" i="2"/>
  <c r="I1714" i="2"/>
  <c r="O1713" i="2"/>
  <c r="J1713" i="2"/>
  <c r="T1712" i="2"/>
  <c r="S1712" i="2"/>
  <c r="K1712" i="2"/>
  <c r="N1711" i="2" l="1"/>
  <c r="U1711" i="2" s="1"/>
  <c r="U1712" i="2" s="1"/>
  <c r="V1711" i="2"/>
  <c r="V1712" i="2" s="1"/>
  <c r="L1712" i="2"/>
  <c r="M1712" i="2" s="1"/>
  <c r="N1712" i="2" s="1"/>
  <c r="J1714" i="2"/>
  <c r="O1714" i="2"/>
  <c r="I1715" i="2"/>
  <c r="V1713" i="2"/>
  <c r="S1713" i="2"/>
  <c r="U1713" i="2"/>
  <c r="K1713" i="2"/>
  <c r="T1713" i="2"/>
  <c r="Q1715" i="2"/>
  <c r="R1716" i="2"/>
  <c r="L1713" i="2" l="1"/>
  <c r="M1713" i="2" s="1"/>
  <c r="N1713" i="2" s="1"/>
  <c r="J1715" i="2"/>
  <c r="O1715" i="2"/>
  <c r="I1716" i="2"/>
  <c r="Q1716" i="2"/>
  <c r="R1717" i="2"/>
  <c r="S1714" i="2"/>
  <c r="K1714" i="2"/>
  <c r="U1714" i="2"/>
  <c r="V1714" i="2"/>
  <c r="T1714" i="2"/>
  <c r="L1714" i="2" l="1"/>
  <c r="M1714" i="2" s="1"/>
  <c r="N1714" i="2" s="1"/>
  <c r="I1717" i="2"/>
  <c r="J1716" i="2"/>
  <c r="O1716" i="2"/>
  <c r="R1718" i="2"/>
  <c r="Q1717" i="2"/>
  <c r="K1715" i="2"/>
  <c r="U1715" i="2"/>
  <c r="S1715" i="2"/>
  <c r="T1715" i="2"/>
  <c r="L1715" i="2" l="1"/>
  <c r="M1715" i="2" s="1"/>
  <c r="V1715" i="2" s="1"/>
  <c r="J1717" i="2"/>
  <c r="O1717" i="2"/>
  <c r="I1718" i="2"/>
  <c r="Q1718" i="2"/>
  <c r="R1719" i="2"/>
  <c r="S1716" i="2"/>
  <c r="K1716" i="2"/>
  <c r="V1716" i="2"/>
  <c r="U1716" i="2"/>
  <c r="T1716" i="2"/>
  <c r="N1715" i="2" l="1"/>
  <c r="L1716" i="2"/>
  <c r="M1716" i="2" s="1"/>
  <c r="N1716" i="2" s="1"/>
  <c r="J1718" i="2"/>
  <c r="I1719" i="2"/>
  <c r="O1718" i="2"/>
  <c r="Q1719" i="2"/>
  <c r="R1720" i="2"/>
  <c r="V1717" i="2"/>
  <c r="K1717" i="2"/>
  <c r="T1717" i="2"/>
  <c r="U1717" i="2"/>
  <c r="S1717" i="2"/>
  <c r="L1717" i="2" l="1"/>
  <c r="M1717" i="2" s="1"/>
  <c r="N1717" i="2" s="1"/>
  <c r="O1719" i="2"/>
  <c r="J1719" i="2"/>
  <c r="I1720" i="2"/>
  <c r="Q1720" i="2"/>
  <c r="R1721" i="2"/>
  <c r="T1718" i="2"/>
  <c r="K1718" i="2"/>
  <c r="S1718" i="2"/>
  <c r="L1718" i="2" l="1"/>
  <c r="M1718" i="2" s="1"/>
  <c r="V1718" i="2" s="1"/>
  <c r="V1719" i="2" s="1"/>
  <c r="S1719" i="2"/>
  <c r="T1719" i="2"/>
  <c r="K1719" i="2"/>
  <c r="Q1721" i="2"/>
  <c r="R1722" i="2"/>
  <c r="I1721" i="2"/>
  <c r="O1720" i="2"/>
  <c r="J1720" i="2"/>
  <c r="L1719" i="2" l="1"/>
  <c r="M1719" i="2" s="1"/>
  <c r="N1719" i="2" s="1"/>
  <c r="N1718" i="2"/>
  <c r="U1718" i="2" s="1"/>
  <c r="U1719" i="2" s="1"/>
  <c r="U1720" i="2" s="1"/>
  <c r="O1721" i="2"/>
  <c r="I1722" i="2"/>
  <c r="J1721" i="2"/>
  <c r="Q1722" i="2"/>
  <c r="R1723" i="2"/>
  <c r="V1720" i="2"/>
  <c r="S1720" i="2"/>
  <c r="T1720" i="2"/>
  <c r="K1720" i="2"/>
  <c r="L1720" i="2" l="1"/>
  <c r="M1720" i="2" s="1"/>
  <c r="N1720" i="2" s="1"/>
  <c r="I1723" i="2"/>
  <c r="J1722" i="2"/>
  <c r="O1722" i="2"/>
  <c r="R1724" i="2"/>
  <c r="Q1723" i="2"/>
  <c r="T1721" i="2"/>
  <c r="U1721" i="2"/>
  <c r="V1721" i="2"/>
  <c r="K1721" i="2"/>
  <c r="S1721" i="2"/>
  <c r="L1721" i="2" l="1"/>
  <c r="M1721" i="2" s="1"/>
  <c r="N1721" i="2" s="1"/>
  <c r="S1722" i="2"/>
  <c r="V1722" i="2"/>
  <c r="K1722" i="2"/>
  <c r="U1722" i="2"/>
  <c r="T1722" i="2"/>
  <c r="O1723" i="2"/>
  <c r="I1724" i="2"/>
  <c r="J1723" i="2"/>
  <c r="Q1724" i="2"/>
  <c r="R1725" i="2"/>
  <c r="L1722" i="2" l="1"/>
  <c r="M1722" i="2" s="1"/>
  <c r="N1722" i="2" s="1"/>
  <c r="U1723" i="2"/>
  <c r="T1723" i="2"/>
  <c r="S1723" i="2"/>
  <c r="K1723" i="2"/>
  <c r="J1724" i="2"/>
  <c r="O1724" i="2"/>
  <c r="I1725" i="2"/>
  <c r="Q1725" i="2"/>
  <c r="R1726" i="2"/>
  <c r="L1723" i="2" l="1"/>
  <c r="M1723" i="2" s="1"/>
  <c r="V1723" i="2" s="1"/>
  <c r="R1727" i="2"/>
  <c r="Q1726" i="2"/>
  <c r="S1724" i="2"/>
  <c r="T1724" i="2"/>
  <c r="K1724" i="2"/>
  <c r="J1725" i="2"/>
  <c r="O1725" i="2"/>
  <c r="I1726" i="2"/>
  <c r="N1723" i="2" l="1"/>
  <c r="L1724" i="2"/>
  <c r="M1724" i="2" s="1"/>
  <c r="N1724" i="2" s="1"/>
  <c r="U1724" i="2" s="1"/>
  <c r="U1725" i="2" s="1"/>
  <c r="T1725" i="2"/>
  <c r="S1725" i="2"/>
  <c r="K1725" i="2"/>
  <c r="I1727" i="2"/>
  <c r="O1726" i="2"/>
  <c r="J1726" i="2"/>
  <c r="Q1727" i="2"/>
  <c r="R1728" i="2"/>
  <c r="V1724" i="2" l="1"/>
  <c r="V1725" i="2" s="1"/>
  <c r="L1725" i="2"/>
  <c r="M1725" i="2" s="1"/>
  <c r="N1725" i="2" s="1"/>
  <c r="V1726" i="2"/>
  <c r="S1726" i="2"/>
  <c r="T1726" i="2"/>
  <c r="U1726" i="2"/>
  <c r="K1726" i="2"/>
  <c r="Q1728" i="2"/>
  <c r="R1729" i="2"/>
  <c r="O1727" i="2"/>
  <c r="J1727" i="2"/>
  <c r="I1728" i="2"/>
  <c r="L1726" i="2" l="1"/>
  <c r="M1726" i="2" s="1"/>
  <c r="N1726" i="2" s="1"/>
  <c r="I1729" i="2"/>
  <c r="O1728" i="2"/>
  <c r="J1728" i="2"/>
  <c r="T1727" i="2"/>
  <c r="S1727" i="2"/>
  <c r="V1727" i="2"/>
  <c r="K1727" i="2"/>
  <c r="U1727" i="2"/>
  <c r="R1730" i="2"/>
  <c r="Q1729" i="2"/>
  <c r="L1727" i="2" l="1"/>
  <c r="M1727" i="2" s="1"/>
  <c r="N1727" i="2" s="1"/>
  <c r="K1728" i="2"/>
  <c r="S1728" i="2"/>
  <c r="V1728" i="2"/>
  <c r="T1728" i="2"/>
  <c r="U1728" i="2"/>
  <c r="Q1730" i="2"/>
  <c r="R1731" i="2"/>
  <c r="J1729" i="2"/>
  <c r="I1730" i="2"/>
  <c r="O1729" i="2"/>
  <c r="L1728" i="2" l="1"/>
  <c r="M1728" i="2" s="1"/>
  <c r="N1728" i="2" s="1"/>
  <c r="K1729" i="2"/>
  <c r="S1729" i="2"/>
  <c r="T1729" i="2"/>
  <c r="V1729" i="2"/>
  <c r="U1729" i="2"/>
  <c r="Q1731" i="2"/>
  <c r="R1732" i="2"/>
  <c r="J1730" i="2"/>
  <c r="I1731" i="2"/>
  <c r="O1730" i="2"/>
  <c r="L1729" i="2" l="1"/>
  <c r="M1729" i="2" s="1"/>
  <c r="N1729" i="2" s="1"/>
  <c r="V1730" i="2"/>
  <c r="T1730" i="2"/>
  <c r="S1730" i="2"/>
  <c r="U1730" i="2"/>
  <c r="K1730" i="2"/>
  <c r="R1733" i="2"/>
  <c r="Q1732" i="2"/>
  <c r="J1731" i="2"/>
  <c r="I1732" i="2"/>
  <c r="O1731" i="2"/>
  <c r="L1730" i="2" l="1"/>
  <c r="M1730" i="2" s="1"/>
  <c r="N1730" i="2" s="1"/>
  <c r="U1731" i="2"/>
  <c r="V1731" i="2"/>
  <c r="S1731" i="2"/>
  <c r="K1731" i="2"/>
  <c r="T1731" i="2"/>
  <c r="R1734" i="2"/>
  <c r="Q1733" i="2"/>
  <c r="O1732" i="2"/>
  <c r="I1733" i="2"/>
  <c r="J1732" i="2"/>
  <c r="L1731" i="2" l="1"/>
  <c r="M1731" i="2" s="1"/>
  <c r="N1731" i="2" s="1"/>
  <c r="T1732" i="2"/>
  <c r="V1732" i="2"/>
  <c r="K1732" i="2"/>
  <c r="U1732" i="2"/>
  <c r="S1732" i="2"/>
  <c r="R1735" i="2"/>
  <c r="Q1734" i="2"/>
  <c r="I1734" i="2"/>
  <c r="O1733" i="2"/>
  <c r="J1733" i="2"/>
  <c r="L1732" i="2" l="1"/>
  <c r="M1732" i="2" s="1"/>
  <c r="N1732" i="2" s="1"/>
  <c r="O1734" i="2"/>
  <c r="J1734" i="2"/>
  <c r="I1735" i="2"/>
  <c r="R1736" i="2"/>
  <c r="Q1735" i="2"/>
  <c r="K1733" i="2"/>
  <c r="T1733" i="2"/>
  <c r="S1733" i="2"/>
  <c r="U1733" i="2"/>
  <c r="V1733" i="2"/>
  <c r="L1733" i="2" l="1"/>
  <c r="M1733" i="2" s="1"/>
  <c r="N1733" i="2" s="1"/>
  <c r="Q1736" i="2"/>
  <c r="R1737" i="2"/>
  <c r="I1736" i="2"/>
  <c r="O1735" i="2"/>
  <c r="J1735" i="2"/>
  <c r="T1734" i="2"/>
  <c r="S1734" i="2"/>
  <c r="K1734" i="2"/>
  <c r="U1734" i="2"/>
  <c r="V1734" i="2"/>
  <c r="L1734" i="2" l="1"/>
  <c r="M1734" i="2" s="1"/>
  <c r="N1734" i="2" s="1"/>
  <c r="O1736" i="2"/>
  <c r="I1737" i="2"/>
  <c r="J1736" i="2"/>
  <c r="R1738" i="2"/>
  <c r="Q1737" i="2"/>
  <c r="K1735" i="2"/>
  <c r="S1735" i="2"/>
  <c r="V1735" i="2"/>
  <c r="U1735" i="2"/>
  <c r="T1735" i="2"/>
  <c r="L1735" i="2" l="1"/>
  <c r="M1735" i="2" s="1"/>
  <c r="N1735" i="2" s="1"/>
  <c r="Q1738" i="2"/>
  <c r="R1739" i="2"/>
  <c r="S1736" i="2"/>
  <c r="T1736" i="2"/>
  <c r="K1736" i="2"/>
  <c r="O1737" i="2"/>
  <c r="J1737" i="2"/>
  <c r="I1738" i="2"/>
  <c r="L1736" i="2" l="1"/>
  <c r="M1736" i="2" s="1"/>
  <c r="V1736" i="2" s="1"/>
  <c r="V1737" i="2" s="1"/>
  <c r="R1740" i="2"/>
  <c r="Q1739" i="2"/>
  <c r="T1737" i="2"/>
  <c r="S1737" i="2"/>
  <c r="K1737" i="2"/>
  <c r="O1738" i="2"/>
  <c r="J1738" i="2"/>
  <c r="I1739" i="2"/>
  <c r="N1736" i="2" l="1"/>
  <c r="U1736" i="2" s="1"/>
  <c r="U1737" i="2" s="1"/>
  <c r="U1738" i="2" s="1"/>
  <c r="L1737" i="2"/>
  <c r="M1737" i="2" s="1"/>
  <c r="N1737" i="2" s="1"/>
  <c r="O1739" i="2"/>
  <c r="I1740" i="2"/>
  <c r="J1739" i="2"/>
  <c r="V1738" i="2"/>
  <c r="S1738" i="2"/>
  <c r="T1738" i="2"/>
  <c r="K1738" i="2"/>
  <c r="Q1740" i="2"/>
  <c r="R1741" i="2"/>
  <c r="L1738" i="2" l="1"/>
  <c r="M1738" i="2" s="1"/>
  <c r="N1738" i="2" s="1"/>
  <c r="K1739" i="2"/>
  <c r="U1739" i="2"/>
  <c r="V1739" i="2"/>
  <c r="T1739" i="2"/>
  <c r="S1739" i="2"/>
  <c r="R1742" i="2"/>
  <c r="Q1741" i="2"/>
  <c r="I1741" i="2"/>
  <c r="O1740" i="2"/>
  <c r="J1740" i="2"/>
  <c r="L1739" i="2" l="1"/>
  <c r="M1739" i="2" s="1"/>
  <c r="N1739" i="2" s="1"/>
  <c r="I1742" i="2"/>
  <c r="O1741" i="2"/>
  <c r="J1741" i="2"/>
  <c r="S1740" i="2"/>
  <c r="T1740" i="2"/>
  <c r="K1740" i="2"/>
  <c r="R1743" i="2"/>
  <c r="Q1742" i="2"/>
  <c r="L1740" i="2" l="1"/>
  <c r="M1740" i="2" s="1"/>
  <c r="K1741" i="2"/>
  <c r="S1741" i="2"/>
  <c r="T1741" i="2"/>
  <c r="R1744" i="2"/>
  <c r="Q1743" i="2"/>
  <c r="J1742" i="2"/>
  <c r="O1742" i="2"/>
  <c r="I1743" i="2"/>
  <c r="N1740" i="2" l="1"/>
  <c r="U1740" i="2" s="1"/>
  <c r="V1740" i="2"/>
  <c r="L1741" i="2"/>
  <c r="M1741" i="2" s="1"/>
  <c r="O1743" i="2"/>
  <c r="I1744" i="2"/>
  <c r="J1743" i="2"/>
  <c r="R1745" i="2"/>
  <c r="Q1744" i="2"/>
  <c r="S1742" i="2"/>
  <c r="T1742" i="2"/>
  <c r="K1742" i="2"/>
  <c r="N1741" i="2" l="1"/>
  <c r="U1741" i="2" s="1"/>
  <c r="U1742" i="2" s="1"/>
  <c r="U1743" i="2" s="1"/>
  <c r="V1741" i="2"/>
  <c r="V1742" i="2" s="1"/>
  <c r="L1742" i="2"/>
  <c r="M1742" i="2" s="1"/>
  <c r="N1742" i="2" s="1"/>
  <c r="Q1745" i="2"/>
  <c r="R1746" i="2"/>
  <c r="S1743" i="2"/>
  <c r="V1743" i="2"/>
  <c r="T1743" i="2"/>
  <c r="K1743" i="2"/>
  <c r="J1744" i="2"/>
  <c r="I1745" i="2"/>
  <c r="O1744" i="2"/>
  <c r="L1743" i="2" l="1"/>
  <c r="M1743" i="2" s="1"/>
  <c r="N1743" i="2" s="1"/>
  <c r="R1747" i="2"/>
  <c r="Q1746" i="2"/>
  <c r="O1745" i="2"/>
  <c r="J1745" i="2"/>
  <c r="I1746" i="2"/>
  <c r="S1744" i="2"/>
  <c r="U1744" i="2"/>
  <c r="T1744" i="2"/>
  <c r="V1744" i="2"/>
  <c r="K1744" i="2"/>
  <c r="L1744" i="2" l="1"/>
  <c r="M1744" i="2" s="1"/>
  <c r="N1744" i="2" s="1"/>
  <c r="T1745" i="2"/>
  <c r="U1745" i="2"/>
  <c r="K1745" i="2"/>
  <c r="S1745" i="2"/>
  <c r="V1745" i="2"/>
  <c r="J1746" i="2"/>
  <c r="O1746" i="2"/>
  <c r="I1747" i="2"/>
  <c r="R1748" i="2"/>
  <c r="Q1747" i="2"/>
  <c r="L1745" i="2" l="1"/>
  <c r="M1745" i="2" s="1"/>
  <c r="N1745" i="2" s="1"/>
  <c r="I1748" i="2"/>
  <c r="O1747" i="2"/>
  <c r="J1747" i="2"/>
  <c r="U1746" i="2"/>
  <c r="V1746" i="2"/>
  <c r="T1746" i="2"/>
  <c r="K1746" i="2"/>
  <c r="S1746" i="2"/>
  <c r="R1749" i="2"/>
  <c r="Q1748" i="2"/>
  <c r="L1746" i="2" l="1"/>
  <c r="M1746" i="2" s="1"/>
  <c r="N1746" i="2" s="1"/>
  <c r="T1747" i="2"/>
  <c r="K1747" i="2"/>
  <c r="S1747" i="2"/>
  <c r="Q1749" i="2"/>
  <c r="R1750" i="2"/>
  <c r="O1748" i="2"/>
  <c r="I1749" i="2"/>
  <c r="J1748" i="2"/>
  <c r="L1747" i="2" l="1"/>
  <c r="M1747" i="2" s="1"/>
  <c r="R1751" i="2"/>
  <c r="Q1750" i="2"/>
  <c r="S1748" i="2"/>
  <c r="T1748" i="2"/>
  <c r="K1748" i="2"/>
  <c r="O1749" i="2"/>
  <c r="J1749" i="2"/>
  <c r="I1750" i="2"/>
  <c r="N1747" i="2" l="1"/>
  <c r="U1747" i="2" s="1"/>
  <c r="U1748" i="2" s="1"/>
  <c r="U1749" i="2" s="1"/>
  <c r="V1747" i="2"/>
  <c r="V1748" i="2" s="1"/>
  <c r="L1748" i="2"/>
  <c r="M1748" i="2" s="1"/>
  <c r="N1748" i="2" s="1"/>
  <c r="J1750" i="2"/>
  <c r="O1750" i="2"/>
  <c r="I1751" i="2"/>
  <c r="T1749" i="2"/>
  <c r="S1749" i="2"/>
  <c r="V1749" i="2"/>
  <c r="K1749" i="2"/>
  <c r="R1752" i="2"/>
  <c r="Q1751" i="2"/>
  <c r="L1749" i="2" l="1"/>
  <c r="M1749" i="2" s="1"/>
  <c r="N1749" i="2" s="1"/>
  <c r="I1752" i="2"/>
  <c r="J1751" i="2"/>
  <c r="O1751" i="2"/>
  <c r="R1753" i="2"/>
  <c r="Q1752" i="2"/>
  <c r="K1750" i="2"/>
  <c r="V1750" i="2"/>
  <c r="T1750" i="2"/>
  <c r="U1750" i="2"/>
  <c r="S1750" i="2"/>
  <c r="L1750" i="2" l="1"/>
  <c r="M1750" i="2" s="1"/>
  <c r="N1750" i="2" s="1"/>
  <c r="R1754" i="2"/>
  <c r="Q1753" i="2"/>
  <c r="K1751" i="2"/>
  <c r="S1751" i="2"/>
  <c r="T1751" i="2"/>
  <c r="O1752" i="2"/>
  <c r="I1753" i="2"/>
  <c r="J1752" i="2"/>
  <c r="L1751" i="2" l="1"/>
  <c r="M1751" i="2" s="1"/>
  <c r="K1752" i="2"/>
  <c r="S1752" i="2"/>
  <c r="T1752" i="2"/>
  <c r="I1754" i="2"/>
  <c r="J1753" i="2"/>
  <c r="O1753" i="2"/>
  <c r="R1755" i="2"/>
  <c r="Q1754" i="2"/>
  <c r="N1751" i="2" l="1"/>
  <c r="U1751" i="2" s="1"/>
  <c r="U1752" i="2" s="1"/>
  <c r="V1751" i="2"/>
  <c r="V1752" i="2" s="1"/>
  <c r="L1752" i="2"/>
  <c r="M1752" i="2" s="1"/>
  <c r="N1752" i="2" s="1"/>
  <c r="R1756" i="2"/>
  <c r="Q1755" i="2"/>
  <c r="O1754" i="2"/>
  <c r="J1754" i="2"/>
  <c r="I1755" i="2"/>
  <c r="S1753" i="2"/>
  <c r="K1753" i="2"/>
  <c r="V1753" i="2"/>
  <c r="T1753" i="2"/>
  <c r="U1753" i="2"/>
  <c r="L1753" i="2" l="1"/>
  <c r="M1753" i="2" s="1"/>
  <c r="N1753" i="2" s="1"/>
  <c r="S1754" i="2"/>
  <c r="V1754" i="2"/>
  <c r="K1754" i="2"/>
  <c r="U1754" i="2"/>
  <c r="T1754" i="2"/>
  <c r="J1755" i="2"/>
  <c r="O1755" i="2"/>
  <c r="I1756" i="2"/>
  <c r="Q1756" i="2"/>
  <c r="R1757" i="2"/>
  <c r="L1754" i="2" l="1"/>
  <c r="M1754" i="2" s="1"/>
  <c r="N1754" i="2" s="1"/>
  <c r="O1756" i="2"/>
  <c r="J1756" i="2"/>
  <c r="I1757" i="2"/>
  <c r="Q1757" i="2"/>
  <c r="R1758" i="2"/>
  <c r="U1755" i="2"/>
  <c r="T1755" i="2"/>
  <c r="S1755" i="2"/>
  <c r="K1755" i="2"/>
  <c r="L1755" i="2" l="1"/>
  <c r="M1755" i="2" s="1"/>
  <c r="V1755" i="2" s="1"/>
  <c r="I1758" i="2"/>
  <c r="J1757" i="2"/>
  <c r="O1757" i="2"/>
  <c r="T1756" i="2"/>
  <c r="U1756" i="2"/>
  <c r="K1756" i="2"/>
  <c r="S1756" i="2"/>
  <c r="Q1758" i="2"/>
  <c r="R1759" i="2"/>
  <c r="N1755" i="2" l="1"/>
  <c r="L1756" i="2"/>
  <c r="M1756" i="2" s="1"/>
  <c r="V1756" i="2" s="1"/>
  <c r="T1757" i="2"/>
  <c r="K1757" i="2"/>
  <c r="S1757" i="2"/>
  <c r="V1757" i="2"/>
  <c r="U1757" i="2"/>
  <c r="R1760" i="2"/>
  <c r="Q1759" i="2"/>
  <c r="O1758" i="2"/>
  <c r="I1759" i="2"/>
  <c r="J1758" i="2"/>
  <c r="L1757" i="2" l="1"/>
  <c r="M1757" i="2" s="1"/>
  <c r="N1757" i="2" s="1"/>
  <c r="N1756" i="2"/>
  <c r="S1758" i="2"/>
  <c r="V1758" i="2"/>
  <c r="U1758" i="2"/>
  <c r="T1758" i="2"/>
  <c r="K1758" i="2"/>
  <c r="Q1760" i="2"/>
  <c r="R1761" i="2"/>
  <c r="J1759" i="2"/>
  <c r="I1760" i="2"/>
  <c r="O1759" i="2"/>
  <c r="L1758" i="2" l="1"/>
  <c r="M1758" i="2" s="1"/>
  <c r="N1758" i="2" s="1"/>
  <c r="T1759" i="2"/>
  <c r="V1759" i="2"/>
  <c r="S1759" i="2"/>
  <c r="K1759" i="2"/>
  <c r="U1759" i="2"/>
  <c r="J1760" i="2"/>
  <c r="O1760" i="2"/>
  <c r="I1761" i="2"/>
  <c r="R1762" i="2"/>
  <c r="Q1761" i="2"/>
  <c r="L1759" i="2" l="1"/>
  <c r="M1759" i="2" s="1"/>
  <c r="N1759" i="2" s="1"/>
  <c r="V1760" i="2"/>
  <c r="S1760" i="2"/>
  <c r="T1760" i="2"/>
  <c r="K1760" i="2"/>
  <c r="U1760" i="2"/>
  <c r="R1763" i="2"/>
  <c r="Q1762" i="2"/>
  <c r="O1761" i="2"/>
  <c r="J1761" i="2"/>
  <c r="I1762" i="2"/>
  <c r="L1760" i="2" l="1"/>
  <c r="M1760" i="2" s="1"/>
  <c r="N1760" i="2" s="1"/>
  <c r="T1761" i="2"/>
  <c r="K1761" i="2"/>
  <c r="S1761" i="2"/>
  <c r="R1764" i="2"/>
  <c r="Q1763" i="2"/>
  <c r="O1762" i="2"/>
  <c r="J1762" i="2"/>
  <c r="I1763" i="2"/>
  <c r="L1761" i="2" l="1"/>
  <c r="M1761" i="2" s="1"/>
  <c r="J1763" i="2"/>
  <c r="I1764" i="2"/>
  <c r="O1763" i="2"/>
  <c r="R1765" i="2"/>
  <c r="Q1764" i="2"/>
  <c r="K1762" i="2"/>
  <c r="T1762" i="2"/>
  <c r="S1762" i="2"/>
  <c r="N1761" i="2" l="1"/>
  <c r="U1761" i="2" s="1"/>
  <c r="U1762" i="2" s="1"/>
  <c r="U1763" i="2" s="1"/>
  <c r="V1761" i="2"/>
  <c r="L1762" i="2"/>
  <c r="M1762" i="2" s="1"/>
  <c r="V1762" i="2" s="1"/>
  <c r="V1763" i="2" s="1"/>
  <c r="Q1765" i="2"/>
  <c r="R1766" i="2"/>
  <c r="J1764" i="2"/>
  <c r="O1764" i="2"/>
  <c r="I1765" i="2"/>
  <c r="K1763" i="2"/>
  <c r="S1763" i="2"/>
  <c r="T1763" i="2"/>
  <c r="N1762" i="2" l="1"/>
  <c r="L1763" i="2"/>
  <c r="M1763" i="2" s="1"/>
  <c r="N1763" i="2" s="1"/>
  <c r="J1765" i="2"/>
  <c r="O1765" i="2"/>
  <c r="I1766" i="2"/>
  <c r="T1764" i="2"/>
  <c r="U1764" i="2"/>
  <c r="K1764" i="2"/>
  <c r="V1764" i="2"/>
  <c r="S1764" i="2"/>
  <c r="R1767" i="2"/>
  <c r="Q1766" i="2"/>
  <c r="L1764" i="2" l="1"/>
  <c r="M1764" i="2" s="1"/>
  <c r="N1764" i="2" s="1"/>
  <c r="O1766" i="2"/>
  <c r="J1766" i="2"/>
  <c r="I1767" i="2"/>
  <c r="Q1767" i="2"/>
  <c r="R1768" i="2"/>
  <c r="K1765" i="2"/>
  <c r="V1765" i="2"/>
  <c r="U1765" i="2"/>
  <c r="T1765" i="2"/>
  <c r="S1765" i="2"/>
  <c r="L1765" i="2" l="1"/>
  <c r="M1765" i="2" s="1"/>
  <c r="N1765" i="2" s="1"/>
  <c r="I1768" i="2"/>
  <c r="J1767" i="2"/>
  <c r="O1767" i="2"/>
  <c r="K1766" i="2"/>
  <c r="U1766" i="2"/>
  <c r="T1766" i="2"/>
  <c r="S1766" i="2"/>
  <c r="Q1768" i="2"/>
  <c r="R1769" i="2"/>
  <c r="L1766" i="2" l="1"/>
  <c r="M1766" i="2" s="1"/>
  <c r="V1766" i="2" s="1"/>
  <c r="V1767" i="2" s="1"/>
  <c r="S1767" i="2"/>
  <c r="U1767" i="2"/>
  <c r="K1767" i="2"/>
  <c r="T1767" i="2"/>
  <c r="R1770" i="2"/>
  <c r="Q1769" i="2"/>
  <c r="J1768" i="2"/>
  <c r="O1768" i="2"/>
  <c r="I1769" i="2"/>
  <c r="N1766" i="2" l="1"/>
  <c r="L1767" i="2"/>
  <c r="M1767" i="2" s="1"/>
  <c r="N1767" i="2" s="1"/>
  <c r="T1768" i="2"/>
  <c r="K1768" i="2"/>
  <c r="V1768" i="2"/>
  <c r="S1768" i="2"/>
  <c r="U1768" i="2"/>
  <c r="R1771" i="2"/>
  <c r="Q1770" i="2"/>
  <c r="J1769" i="2"/>
  <c r="I1770" i="2"/>
  <c r="O1769" i="2"/>
  <c r="L1768" i="2" l="1"/>
  <c r="M1768" i="2" s="1"/>
  <c r="N1768" i="2" s="1"/>
  <c r="T1769" i="2"/>
  <c r="K1769" i="2"/>
  <c r="S1769" i="2"/>
  <c r="Q1771" i="2"/>
  <c r="R1772" i="2"/>
  <c r="O1770" i="2"/>
  <c r="I1771" i="2"/>
  <c r="J1770" i="2"/>
  <c r="L1769" i="2" l="1"/>
  <c r="M1769" i="2" s="1"/>
  <c r="K1770" i="2"/>
  <c r="S1770" i="2"/>
  <c r="T1770" i="2"/>
  <c r="Q1772" i="2"/>
  <c r="R1773" i="2"/>
  <c r="O1771" i="2"/>
  <c r="J1771" i="2"/>
  <c r="I1772" i="2"/>
  <c r="N1769" i="2" l="1"/>
  <c r="U1769" i="2" s="1"/>
  <c r="U1770" i="2" s="1"/>
  <c r="U1771" i="2" s="1"/>
  <c r="V1769" i="2"/>
  <c r="V1770" i="2" s="1"/>
  <c r="L1770" i="2"/>
  <c r="M1770" i="2" s="1"/>
  <c r="N1770" i="2" s="1"/>
  <c r="R1774" i="2"/>
  <c r="Q1773" i="2"/>
  <c r="I1773" i="2"/>
  <c r="J1772" i="2"/>
  <c r="O1772" i="2"/>
  <c r="K1771" i="2"/>
  <c r="S1771" i="2"/>
  <c r="T1771" i="2"/>
  <c r="V1771" i="2"/>
  <c r="L1771" i="2" l="1"/>
  <c r="M1771" i="2" s="1"/>
  <c r="N1771" i="2" s="1"/>
  <c r="V1772" i="2"/>
  <c r="U1772" i="2"/>
  <c r="T1772" i="2"/>
  <c r="S1772" i="2"/>
  <c r="K1772" i="2"/>
  <c r="J1773" i="2"/>
  <c r="I1774" i="2"/>
  <c r="O1773" i="2"/>
  <c r="R1775" i="2"/>
  <c r="Q1774" i="2"/>
  <c r="L1772" i="2" l="1"/>
  <c r="M1772" i="2" s="1"/>
  <c r="N1772" i="2" s="1"/>
  <c r="U1773" i="2"/>
  <c r="S1773" i="2"/>
  <c r="K1773" i="2"/>
  <c r="T1773" i="2"/>
  <c r="V1773" i="2"/>
  <c r="R1776" i="2"/>
  <c r="Q1775" i="2"/>
  <c r="J1774" i="2"/>
  <c r="O1774" i="2"/>
  <c r="I1775" i="2"/>
  <c r="L1773" i="2" l="1"/>
  <c r="M1773" i="2" s="1"/>
  <c r="N1773" i="2" s="1"/>
  <c r="V1774" i="2"/>
  <c r="K1774" i="2"/>
  <c r="S1774" i="2"/>
  <c r="T1774" i="2"/>
  <c r="U1774" i="2"/>
  <c r="O1775" i="2"/>
  <c r="J1775" i="2"/>
  <c r="I1776" i="2"/>
  <c r="R1777" i="2"/>
  <c r="Q1776" i="2"/>
  <c r="L1774" i="2" l="1"/>
  <c r="M1774" i="2" s="1"/>
  <c r="N1774" i="2" s="1"/>
  <c r="I1777" i="2"/>
  <c r="J1776" i="2"/>
  <c r="O1776" i="2"/>
  <c r="S1775" i="2"/>
  <c r="V1775" i="2"/>
  <c r="K1775" i="2"/>
  <c r="T1775" i="2"/>
  <c r="U1775" i="2"/>
  <c r="Q1777" i="2"/>
  <c r="R1778" i="2"/>
  <c r="L1775" i="2" l="1"/>
  <c r="M1775" i="2" s="1"/>
  <c r="N1775" i="2" s="1"/>
  <c r="R1779" i="2"/>
  <c r="Q1778" i="2"/>
  <c r="K1776" i="2"/>
  <c r="S1776" i="2"/>
  <c r="U1776" i="2"/>
  <c r="T1776" i="2"/>
  <c r="I1778" i="2"/>
  <c r="O1777" i="2"/>
  <c r="J1777" i="2"/>
  <c r="L1776" i="2" l="1"/>
  <c r="M1776" i="2" s="1"/>
  <c r="V1776" i="2" s="1"/>
  <c r="O1778" i="2"/>
  <c r="I1779" i="2"/>
  <c r="J1778" i="2"/>
  <c r="T1777" i="2"/>
  <c r="S1777" i="2"/>
  <c r="K1777" i="2"/>
  <c r="R1780" i="2"/>
  <c r="Q1779" i="2"/>
  <c r="L1777" i="2" l="1"/>
  <c r="M1777" i="2" s="1"/>
  <c r="N1776" i="2"/>
  <c r="T1778" i="2"/>
  <c r="S1778" i="2"/>
  <c r="K1778" i="2"/>
  <c r="J1779" i="2"/>
  <c r="I1780" i="2"/>
  <c r="O1779" i="2"/>
  <c r="Q1780" i="2"/>
  <c r="R1781" i="2"/>
  <c r="N1777" i="2" l="1"/>
  <c r="U1777" i="2" s="1"/>
  <c r="U1778" i="2" s="1"/>
  <c r="V1777" i="2"/>
  <c r="V1778" i="2" s="1"/>
  <c r="L1778" i="2"/>
  <c r="M1778" i="2" s="1"/>
  <c r="N1778" i="2" s="1"/>
  <c r="O1780" i="2"/>
  <c r="I1781" i="2"/>
  <c r="J1780" i="2"/>
  <c r="Q1781" i="2"/>
  <c r="R1782" i="2"/>
  <c r="U1779" i="2"/>
  <c r="V1779" i="2"/>
  <c r="T1779" i="2"/>
  <c r="S1779" i="2"/>
  <c r="K1779" i="2"/>
  <c r="L1779" i="2" l="1"/>
  <c r="M1779" i="2" s="1"/>
  <c r="N1779" i="2" s="1"/>
  <c r="R1783" i="2"/>
  <c r="Q1782" i="2"/>
  <c r="T1780" i="2"/>
  <c r="K1780" i="2"/>
  <c r="S1780" i="2"/>
  <c r="J1781" i="2"/>
  <c r="O1781" i="2"/>
  <c r="I1782" i="2"/>
  <c r="L1780" i="2" l="1"/>
  <c r="M1780" i="2" s="1"/>
  <c r="O1782" i="2"/>
  <c r="I1783" i="2"/>
  <c r="J1782" i="2"/>
  <c r="T1781" i="2"/>
  <c r="K1781" i="2"/>
  <c r="S1781" i="2"/>
  <c r="Q1783" i="2"/>
  <c r="R1784" i="2"/>
  <c r="N1780" i="2" l="1"/>
  <c r="U1780" i="2" s="1"/>
  <c r="V1780" i="2"/>
  <c r="L1781" i="2"/>
  <c r="M1781" i="2" s="1"/>
  <c r="S1782" i="2"/>
  <c r="T1782" i="2"/>
  <c r="K1782" i="2"/>
  <c r="J1783" i="2"/>
  <c r="O1783" i="2"/>
  <c r="I1784" i="2"/>
  <c r="R1785" i="2"/>
  <c r="Q1784" i="2"/>
  <c r="N1781" i="2" l="1"/>
  <c r="U1781" i="2" s="1"/>
  <c r="U1782" i="2" s="1"/>
  <c r="V1781" i="2"/>
  <c r="V1782" i="2" s="1"/>
  <c r="L1782" i="2"/>
  <c r="M1782" i="2" s="1"/>
  <c r="N1782" i="2" s="1"/>
  <c r="Q1785" i="2"/>
  <c r="R1786" i="2"/>
  <c r="O1784" i="2"/>
  <c r="I1785" i="2"/>
  <c r="J1784" i="2"/>
  <c r="K1783" i="2"/>
  <c r="V1783" i="2"/>
  <c r="T1783" i="2"/>
  <c r="U1783" i="2"/>
  <c r="S1783" i="2"/>
  <c r="L1783" i="2" l="1"/>
  <c r="M1783" i="2" s="1"/>
  <c r="N1783" i="2" s="1"/>
  <c r="O1785" i="2"/>
  <c r="J1785" i="2"/>
  <c r="I1786" i="2"/>
  <c r="R1787" i="2"/>
  <c r="Q1786" i="2"/>
  <c r="K1784" i="2"/>
  <c r="T1784" i="2"/>
  <c r="U1784" i="2"/>
  <c r="S1784" i="2"/>
  <c r="L1784" i="2" l="1"/>
  <c r="M1784" i="2" s="1"/>
  <c r="V1784" i="2" s="1"/>
  <c r="R1788" i="2"/>
  <c r="Q1787" i="2"/>
  <c r="O1786" i="2"/>
  <c r="I1787" i="2"/>
  <c r="J1786" i="2"/>
  <c r="V1785" i="2"/>
  <c r="T1785" i="2"/>
  <c r="U1785" i="2"/>
  <c r="K1785" i="2"/>
  <c r="S1785" i="2"/>
  <c r="L1785" i="2" l="1"/>
  <c r="M1785" i="2" s="1"/>
  <c r="N1785" i="2" s="1"/>
  <c r="N1784" i="2"/>
  <c r="I1788" i="2"/>
  <c r="O1787" i="2"/>
  <c r="J1787" i="2"/>
  <c r="K1786" i="2"/>
  <c r="T1786" i="2"/>
  <c r="V1786" i="2"/>
  <c r="S1786" i="2"/>
  <c r="U1786" i="2"/>
  <c r="R1789" i="2"/>
  <c r="Q1788" i="2"/>
  <c r="L1786" i="2" l="1"/>
  <c r="M1786" i="2" s="1"/>
  <c r="N1786" i="2" s="1"/>
  <c r="K1787" i="2"/>
  <c r="T1787" i="2"/>
  <c r="V1787" i="2"/>
  <c r="S1787" i="2"/>
  <c r="U1787" i="2"/>
  <c r="R1790" i="2"/>
  <c r="Q1789" i="2"/>
  <c r="I1789" i="2"/>
  <c r="J1788" i="2"/>
  <c r="O1788" i="2"/>
  <c r="L1787" i="2" l="1"/>
  <c r="M1787" i="2" s="1"/>
  <c r="N1787" i="2" s="1"/>
  <c r="R1791" i="2"/>
  <c r="Q1790" i="2"/>
  <c r="U1788" i="2"/>
  <c r="S1788" i="2"/>
  <c r="K1788" i="2"/>
  <c r="T1788" i="2"/>
  <c r="V1788" i="2"/>
  <c r="I1790" i="2"/>
  <c r="O1789" i="2"/>
  <c r="J1789" i="2"/>
  <c r="L1788" i="2" l="1"/>
  <c r="M1788" i="2" s="1"/>
  <c r="N1788" i="2" s="1"/>
  <c r="K1789" i="2"/>
  <c r="T1789" i="2"/>
  <c r="S1789" i="2"/>
  <c r="V1789" i="2"/>
  <c r="U1789" i="2"/>
  <c r="I1791" i="2"/>
  <c r="J1790" i="2"/>
  <c r="O1790" i="2"/>
  <c r="Q1791" i="2"/>
  <c r="R1792" i="2"/>
  <c r="L1789" i="2" l="1"/>
  <c r="M1789" i="2" s="1"/>
  <c r="N1789" i="2" s="1"/>
  <c r="R1793" i="2"/>
  <c r="Q1792" i="2"/>
  <c r="O1791" i="2"/>
  <c r="I1792" i="2"/>
  <c r="J1791" i="2"/>
  <c r="T1790" i="2"/>
  <c r="K1790" i="2"/>
  <c r="U1790" i="2"/>
  <c r="V1790" i="2"/>
  <c r="S1790" i="2"/>
  <c r="L1790" i="2" l="1"/>
  <c r="M1790" i="2" s="1"/>
  <c r="N1790" i="2" s="1"/>
  <c r="J1792" i="2"/>
  <c r="I1793" i="2"/>
  <c r="O1792" i="2"/>
  <c r="K1791" i="2"/>
  <c r="S1791" i="2"/>
  <c r="U1791" i="2"/>
  <c r="V1791" i="2"/>
  <c r="T1791" i="2"/>
  <c r="R1794" i="2"/>
  <c r="Q1793" i="2"/>
  <c r="L1791" i="2" l="1"/>
  <c r="M1791" i="2" s="1"/>
  <c r="N1791" i="2" s="1"/>
  <c r="I1794" i="2"/>
  <c r="O1793" i="2"/>
  <c r="J1793" i="2"/>
  <c r="R1795" i="2"/>
  <c r="Q1794" i="2"/>
  <c r="T1792" i="2"/>
  <c r="K1792" i="2"/>
  <c r="S1792" i="2"/>
  <c r="L1792" i="2" l="1"/>
  <c r="M1792" i="2" s="1"/>
  <c r="V1792" i="2" s="1"/>
  <c r="V1793" i="2" s="1"/>
  <c r="R1796" i="2"/>
  <c r="Q1795" i="2"/>
  <c r="S1793" i="2"/>
  <c r="T1793" i="2"/>
  <c r="K1793" i="2"/>
  <c r="O1794" i="2"/>
  <c r="J1794" i="2"/>
  <c r="I1795" i="2"/>
  <c r="N1792" i="2" l="1"/>
  <c r="U1792" i="2" s="1"/>
  <c r="U1793" i="2" s="1"/>
  <c r="L1793" i="2"/>
  <c r="M1793" i="2" s="1"/>
  <c r="N1793" i="2" s="1"/>
  <c r="J1795" i="2"/>
  <c r="I1796" i="2"/>
  <c r="O1795" i="2"/>
  <c r="K1794" i="2"/>
  <c r="T1794" i="2"/>
  <c r="S1794" i="2"/>
  <c r="V1794" i="2"/>
  <c r="U1794" i="2"/>
  <c r="R1797" i="2"/>
  <c r="Q1796" i="2"/>
  <c r="L1794" i="2" l="1"/>
  <c r="M1794" i="2" s="1"/>
  <c r="N1794" i="2" s="1"/>
  <c r="R1798" i="2"/>
  <c r="Q1797" i="2"/>
  <c r="O1796" i="2"/>
  <c r="I1797" i="2"/>
  <c r="J1796" i="2"/>
  <c r="V1795" i="2"/>
  <c r="U1795" i="2"/>
  <c r="S1795" i="2"/>
  <c r="T1795" i="2"/>
  <c r="K1795" i="2"/>
  <c r="L1795" i="2" l="1"/>
  <c r="M1795" i="2" s="1"/>
  <c r="N1795" i="2" s="1"/>
  <c r="J1797" i="2"/>
  <c r="O1797" i="2"/>
  <c r="I1798" i="2"/>
  <c r="T1796" i="2"/>
  <c r="S1796" i="2"/>
  <c r="K1796" i="2"/>
  <c r="U1796" i="2"/>
  <c r="V1796" i="2"/>
  <c r="Q1798" i="2"/>
  <c r="R1799" i="2"/>
  <c r="L1796" i="2" l="1"/>
  <c r="M1796" i="2" s="1"/>
  <c r="N1796" i="2" s="1"/>
  <c r="Q1799" i="2"/>
  <c r="R1800" i="2"/>
  <c r="O1798" i="2"/>
  <c r="I1799" i="2"/>
  <c r="J1798" i="2"/>
  <c r="K1797" i="2"/>
  <c r="S1797" i="2"/>
  <c r="V1797" i="2"/>
  <c r="U1797" i="2"/>
  <c r="T1797" i="2"/>
  <c r="L1797" i="2" l="1"/>
  <c r="M1797" i="2" s="1"/>
  <c r="N1797" i="2" s="1"/>
  <c r="U1798" i="2"/>
  <c r="S1798" i="2"/>
  <c r="K1798" i="2"/>
  <c r="T1798" i="2"/>
  <c r="J1799" i="2"/>
  <c r="I1800" i="2"/>
  <c r="O1799" i="2"/>
  <c r="Q1800" i="2"/>
  <c r="R1801" i="2"/>
  <c r="L1798" i="2" l="1"/>
  <c r="M1798" i="2" s="1"/>
  <c r="V1798" i="2" s="1"/>
  <c r="I1801" i="2"/>
  <c r="J1800" i="2"/>
  <c r="O1800" i="2"/>
  <c r="Q1801" i="2"/>
  <c r="R1802" i="2"/>
  <c r="S1799" i="2"/>
  <c r="K1799" i="2"/>
  <c r="U1799" i="2"/>
  <c r="T1799" i="2"/>
  <c r="N1798" i="2" l="1"/>
  <c r="L1799" i="2"/>
  <c r="M1799" i="2" s="1"/>
  <c r="V1799" i="2" s="1"/>
  <c r="V1800" i="2" s="1"/>
  <c r="U1800" i="2"/>
  <c r="S1800" i="2"/>
  <c r="T1800" i="2"/>
  <c r="K1800" i="2"/>
  <c r="Q1802" i="2"/>
  <c r="R1803" i="2"/>
  <c r="O1801" i="2"/>
  <c r="J1801" i="2"/>
  <c r="I1802" i="2"/>
  <c r="N1799" i="2" l="1"/>
  <c r="L1800" i="2"/>
  <c r="M1800" i="2" s="1"/>
  <c r="N1800" i="2" s="1"/>
  <c r="J1802" i="2"/>
  <c r="I1803" i="2"/>
  <c r="O1802" i="2"/>
  <c r="U1801" i="2"/>
  <c r="S1801" i="2"/>
  <c r="T1801" i="2"/>
  <c r="V1801" i="2"/>
  <c r="K1801" i="2"/>
  <c r="Q1803" i="2"/>
  <c r="R1804" i="2"/>
  <c r="L1801" i="2" l="1"/>
  <c r="M1801" i="2" s="1"/>
  <c r="N1801" i="2" s="1"/>
  <c r="Q1804" i="2"/>
  <c r="R1805" i="2"/>
  <c r="O1803" i="2"/>
  <c r="J1803" i="2"/>
  <c r="I1804" i="2"/>
  <c r="U1802" i="2"/>
  <c r="K1802" i="2"/>
  <c r="T1802" i="2"/>
  <c r="S1802" i="2"/>
  <c r="V1802" i="2"/>
  <c r="L1802" i="2" l="1"/>
  <c r="M1802" i="2" s="1"/>
  <c r="N1802" i="2" s="1"/>
  <c r="I1805" i="2"/>
  <c r="O1804" i="2"/>
  <c r="J1804" i="2"/>
  <c r="K1803" i="2"/>
  <c r="V1803" i="2"/>
  <c r="S1803" i="2"/>
  <c r="U1803" i="2"/>
  <c r="T1803" i="2"/>
  <c r="R1806" i="2"/>
  <c r="Q1805" i="2"/>
  <c r="L1803" i="2" l="1"/>
  <c r="M1803" i="2" s="1"/>
  <c r="N1803" i="2" s="1"/>
  <c r="R1807" i="2"/>
  <c r="Q1806" i="2"/>
  <c r="T1804" i="2"/>
  <c r="S1804" i="2"/>
  <c r="K1804" i="2"/>
  <c r="J1805" i="2"/>
  <c r="O1805" i="2"/>
  <c r="I1806" i="2"/>
  <c r="L1804" i="2" l="1"/>
  <c r="M1804" i="2" s="1"/>
  <c r="I1807" i="2"/>
  <c r="O1806" i="2"/>
  <c r="J1806" i="2"/>
  <c r="T1805" i="2"/>
  <c r="S1805" i="2"/>
  <c r="K1805" i="2"/>
  <c r="R1808" i="2"/>
  <c r="Q1807" i="2"/>
  <c r="N1804" i="2" l="1"/>
  <c r="U1804" i="2" s="1"/>
  <c r="U1805" i="2" s="1"/>
  <c r="U1806" i="2" s="1"/>
  <c r="V1804" i="2"/>
  <c r="V1805" i="2" s="1"/>
  <c r="L1805" i="2"/>
  <c r="M1805" i="2" s="1"/>
  <c r="N1805" i="2" s="1"/>
  <c r="V1806" i="2"/>
  <c r="K1806" i="2"/>
  <c r="T1806" i="2"/>
  <c r="S1806" i="2"/>
  <c r="I1808" i="2"/>
  <c r="J1807" i="2"/>
  <c r="O1807" i="2"/>
  <c r="R1809" i="2"/>
  <c r="Q1808" i="2"/>
  <c r="L1806" i="2" l="1"/>
  <c r="M1806" i="2" s="1"/>
  <c r="N1806" i="2" s="1"/>
  <c r="O1808" i="2"/>
  <c r="I1809" i="2"/>
  <c r="J1808" i="2"/>
  <c r="R1810" i="2"/>
  <c r="Q1809" i="2"/>
  <c r="U1807" i="2"/>
  <c r="S1807" i="2"/>
  <c r="K1807" i="2"/>
  <c r="V1807" i="2"/>
  <c r="T1807" i="2"/>
  <c r="L1807" i="2" l="1"/>
  <c r="M1807" i="2" s="1"/>
  <c r="N1807" i="2" s="1"/>
  <c r="R1811" i="2"/>
  <c r="Q1810" i="2"/>
  <c r="U1808" i="2"/>
  <c r="T1808" i="2"/>
  <c r="V1808" i="2"/>
  <c r="S1808" i="2"/>
  <c r="K1808" i="2"/>
  <c r="O1809" i="2"/>
  <c r="J1809" i="2"/>
  <c r="I1810" i="2"/>
  <c r="L1808" i="2" l="1"/>
  <c r="M1808" i="2" s="1"/>
  <c r="N1808" i="2" s="1"/>
  <c r="I1811" i="2"/>
  <c r="O1810" i="2"/>
  <c r="J1810" i="2"/>
  <c r="T1809" i="2"/>
  <c r="V1809" i="2"/>
  <c r="U1809" i="2"/>
  <c r="S1809" i="2"/>
  <c r="K1809" i="2"/>
  <c r="R1812" i="2"/>
  <c r="Q1811" i="2"/>
  <c r="L1809" i="2" l="1"/>
  <c r="M1809" i="2" s="1"/>
  <c r="N1809" i="2" s="1"/>
  <c r="Q1812" i="2"/>
  <c r="R1813" i="2"/>
  <c r="U1810" i="2"/>
  <c r="K1810" i="2"/>
  <c r="T1810" i="2"/>
  <c r="S1810" i="2"/>
  <c r="O1811" i="2"/>
  <c r="J1811" i="2"/>
  <c r="I1812" i="2"/>
  <c r="L1810" i="2" l="1"/>
  <c r="M1810" i="2" s="1"/>
  <c r="V1810" i="2" s="1"/>
  <c r="V1811" i="2" s="1"/>
  <c r="J1812" i="2"/>
  <c r="O1812" i="2"/>
  <c r="I1813" i="2"/>
  <c r="T1811" i="2"/>
  <c r="K1811" i="2"/>
  <c r="S1811" i="2"/>
  <c r="U1811" i="2"/>
  <c r="R1814" i="2"/>
  <c r="Q1813" i="2"/>
  <c r="L1811" i="2" l="1"/>
  <c r="M1811" i="2" s="1"/>
  <c r="N1811" i="2" s="1"/>
  <c r="N1810" i="2"/>
  <c r="R1815" i="2"/>
  <c r="Q1814" i="2"/>
  <c r="V1812" i="2"/>
  <c r="K1812" i="2"/>
  <c r="S1812" i="2"/>
  <c r="U1812" i="2"/>
  <c r="T1812" i="2"/>
  <c r="J1813" i="2"/>
  <c r="I1814" i="2"/>
  <c r="O1813" i="2"/>
  <c r="L1812" i="2" l="1"/>
  <c r="M1812" i="2" s="1"/>
  <c r="N1812" i="2" s="1"/>
  <c r="T1813" i="2"/>
  <c r="K1813" i="2"/>
  <c r="S1813" i="2"/>
  <c r="I1815" i="2"/>
  <c r="O1814" i="2"/>
  <c r="J1814" i="2"/>
  <c r="Q1815" i="2"/>
  <c r="R1816" i="2"/>
  <c r="L1813" i="2" l="1"/>
  <c r="M1813" i="2" s="1"/>
  <c r="S1814" i="2"/>
  <c r="T1814" i="2"/>
  <c r="K1814" i="2"/>
  <c r="Q1816" i="2"/>
  <c r="R1817" i="2"/>
  <c r="I1816" i="2"/>
  <c r="J1815" i="2"/>
  <c r="O1815" i="2"/>
  <c r="N1813" i="2" l="1"/>
  <c r="U1813" i="2" s="1"/>
  <c r="U1814" i="2" s="1"/>
  <c r="V1813" i="2"/>
  <c r="V1814" i="2" s="1"/>
  <c r="L1814" i="2"/>
  <c r="M1814" i="2" s="1"/>
  <c r="N1814" i="2" s="1"/>
  <c r="T1815" i="2"/>
  <c r="U1815" i="2"/>
  <c r="V1815" i="2"/>
  <c r="K1815" i="2"/>
  <c r="S1815" i="2"/>
  <c r="O1816" i="2"/>
  <c r="J1816" i="2"/>
  <c r="I1817" i="2"/>
  <c r="R1818" i="2"/>
  <c r="Q1817" i="2"/>
  <c r="L1815" i="2" l="1"/>
  <c r="M1815" i="2" s="1"/>
  <c r="N1815" i="2" s="1"/>
  <c r="R1819" i="2"/>
  <c r="Q1818" i="2"/>
  <c r="J1817" i="2"/>
  <c r="O1817" i="2"/>
  <c r="I1818" i="2"/>
  <c r="V1816" i="2"/>
  <c r="U1816" i="2"/>
  <c r="K1816" i="2"/>
  <c r="T1816" i="2"/>
  <c r="S1816" i="2"/>
  <c r="L1816" i="2" l="1"/>
  <c r="M1816" i="2" s="1"/>
  <c r="N1816" i="2" s="1"/>
  <c r="O1818" i="2"/>
  <c r="J1818" i="2"/>
  <c r="I1819" i="2"/>
  <c r="K1817" i="2"/>
  <c r="S1817" i="2"/>
  <c r="V1817" i="2"/>
  <c r="T1817" i="2"/>
  <c r="U1817" i="2"/>
  <c r="Q1819" i="2"/>
  <c r="R1820" i="2"/>
  <c r="L1817" i="2" l="1"/>
  <c r="M1817" i="2" s="1"/>
  <c r="N1817" i="2" s="1"/>
  <c r="J1819" i="2"/>
  <c r="I1820" i="2"/>
  <c r="O1819" i="2"/>
  <c r="S1818" i="2"/>
  <c r="T1818" i="2"/>
  <c r="K1818" i="2"/>
  <c r="R1821" i="2"/>
  <c r="Q1820" i="2"/>
  <c r="L1818" i="2" l="1"/>
  <c r="M1818" i="2" s="1"/>
  <c r="I1821" i="2"/>
  <c r="O1820" i="2"/>
  <c r="J1820" i="2"/>
  <c r="Q1821" i="2"/>
  <c r="R1822" i="2"/>
  <c r="K1819" i="2"/>
  <c r="S1819" i="2"/>
  <c r="T1819" i="2"/>
  <c r="N1818" i="2" l="1"/>
  <c r="U1818" i="2" s="1"/>
  <c r="V1818" i="2"/>
  <c r="L1819" i="2"/>
  <c r="M1819" i="2" s="1"/>
  <c r="Q1822" i="2"/>
  <c r="R1823" i="2"/>
  <c r="K1820" i="2"/>
  <c r="T1820" i="2"/>
  <c r="S1820" i="2"/>
  <c r="O1821" i="2"/>
  <c r="J1821" i="2"/>
  <c r="I1822" i="2"/>
  <c r="N1819" i="2" l="1"/>
  <c r="U1819" i="2" s="1"/>
  <c r="U1820" i="2" s="1"/>
  <c r="U1821" i="2" s="1"/>
  <c r="V1819" i="2"/>
  <c r="V1820" i="2" s="1"/>
  <c r="L1820" i="2"/>
  <c r="M1820" i="2" s="1"/>
  <c r="N1820" i="2" s="1"/>
  <c r="K1821" i="2"/>
  <c r="V1821" i="2"/>
  <c r="S1821" i="2"/>
  <c r="T1821" i="2"/>
  <c r="J1822" i="2"/>
  <c r="O1822" i="2"/>
  <c r="I1823" i="2"/>
  <c r="Q1823" i="2"/>
  <c r="R1824" i="2"/>
  <c r="L1821" i="2" l="1"/>
  <c r="M1821" i="2" s="1"/>
  <c r="N1821" i="2" s="1"/>
  <c r="Q1824" i="2"/>
  <c r="R1825" i="2"/>
  <c r="S1822" i="2"/>
  <c r="T1822" i="2"/>
  <c r="U1822" i="2"/>
  <c r="K1822" i="2"/>
  <c r="J1823" i="2"/>
  <c r="O1823" i="2"/>
  <c r="I1824" i="2"/>
  <c r="L1822" i="2" l="1"/>
  <c r="M1822" i="2" s="1"/>
  <c r="V1822" i="2" s="1"/>
  <c r="V1823" i="2" s="1"/>
  <c r="J1824" i="2"/>
  <c r="O1824" i="2"/>
  <c r="I1825" i="2"/>
  <c r="U1823" i="2"/>
  <c r="T1823" i="2"/>
  <c r="K1823" i="2"/>
  <c r="S1823" i="2"/>
  <c r="R1826" i="2"/>
  <c r="Q1825" i="2"/>
  <c r="L1823" i="2" l="1"/>
  <c r="M1823" i="2" s="1"/>
  <c r="N1823" i="2" s="1"/>
  <c r="N1822" i="2"/>
  <c r="J1825" i="2"/>
  <c r="I1826" i="2"/>
  <c r="O1825" i="2"/>
  <c r="Q1826" i="2"/>
  <c r="R1827" i="2"/>
  <c r="T1824" i="2"/>
  <c r="U1824" i="2"/>
  <c r="V1824" i="2"/>
  <c r="S1824" i="2"/>
  <c r="K1824" i="2"/>
  <c r="L1824" i="2" l="1"/>
  <c r="M1824" i="2" s="1"/>
  <c r="N1824" i="2" s="1"/>
  <c r="J1826" i="2"/>
  <c r="O1826" i="2"/>
  <c r="I1827" i="2"/>
  <c r="Q1827" i="2"/>
  <c r="R1828" i="2"/>
  <c r="S1825" i="2"/>
  <c r="U1825" i="2"/>
  <c r="T1825" i="2"/>
  <c r="V1825" i="2"/>
  <c r="K1825" i="2"/>
  <c r="L1825" i="2" l="1"/>
  <c r="M1825" i="2" s="1"/>
  <c r="N1825" i="2" s="1"/>
  <c r="J1827" i="2"/>
  <c r="I1828" i="2"/>
  <c r="O1827" i="2"/>
  <c r="R1829" i="2"/>
  <c r="Q1828" i="2"/>
  <c r="U1826" i="2"/>
  <c r="T1826" i="2"/>
  <c r="S1826" i="2"/>
  <c r="V1826" i="2"/>
  <c r="K1826" i="2"/>
  <c r="L1826" i="2" l="1"/>
  <c r="M1826" i="2" s="1"/>
  <c r="N1826" i="2" s="1"/>
  <c r="R1830" i="2"/>
  <c r="Q1829" i="2"/>
  <c r="J1828" i="2"/>
  <c r="O1828" i="2"/>
  <c r="I1829" i="2"/>
  <c r="U1827" i="2"/>
  <c r="V1827" i="2"/>
  <c r="T1827" i="2"/>
  <c r="K1827" i="2"/>
  <c r="S1827" i="2"/>
  <c r="L1827" i="2" l="1"/>
  <c r="M1827" i="2" s="1"/>
  <c r="N1827" i="2" s="1"/>
  <c r="T1828" i="2"/>
  <c r="S1828" i="2"/>
  <c r="K1828" i="2"/>
  <c r="O1829" i="2"/>
  <c r="J1829" i="2"/>
  <c r="I1830" i="2"/>
  <c r="R1831" i="2"/>
  <c r="Q1830" i="2"/>
  <c r="L1828" i="2" l="1"/>
  <c r="M1828" i="2" s="1"/>
  <c r="O1830" i="2"/>
  <c r="I1831" i="2"/>
  <c r="J1830" i="2"/>
  <c r="K1829" i="2"/>
  <c r="S1829" i="2"/>
  <c r="T1829" i="2"/>
  <c r="Q1831" i="2"/>
  <c r="R1832" i="2"/>
  <c r="N1828" i="2" l="1"/>
  <c r="U1828" i="2" s="1"/>
  <c r="U1829" i="2" s="1"/>
  <c r="U1830" i="2" s="1"/>
  <c r="V1828" i="2"/>
  <c r="V1829" i="2" s="1"/>
  <c r="L1829" i="2"/>
  <c r="M1829" i="2" s="1"/>
  <c r="N1829" i="2" s="1"/>
  <c r="T1830" i="2"/>
  <c r="V1830" i="2"/>
  <c r="S1830" i="2"/>
  <c r="K1830" i="2"/>
  <c r="J1831" i="2"/>
  <c r="I1832" i="2"/>
  <c r="O1831" i="2"/>
  <c r="R1833" i="2"/>
  <c r="Q1832" i="2"/>
  <c r="L1830" i="2" l="1"/>
  <c r="M1830" i="2" s="1"/>
  <c r="N1830" i="2" s="1"/>
  <c r="I1833" i="2"/>
  <c r="O1832" i="2"/>
  <c r="J1832" i="2"/>
  <c r="S1831" i="2"/>
  <c r="U1831" i="2"/>
  <c r="T1831" i="2"/>
  <c r="K1831" i="2"/>
  <c r="R1834" i="2"/>
  <c r="Q1833" i="2"/>
  <c r="L1831" i="2" l="1"/>
  <c r="M1831" i="2" s="1"/>
  <c r="V1831" i="2" s="1"/>
  <c r="R1835" i="2"/>
  <c r="Q1834" i="2"/>
  <c r="U1832" i="2"/>
  <c r="S1832" i="2"/>
  <c r="T1832" i="2"/>
  <c r="K1832" i="2"/>
  <c r="V1832" i="2"/>
  <c r="I1834" i="2"/>
  <c r="O1833" i="2"/>
  <c r="J1833" i="2"/>
  <c r="N1831" i="2" l="1"/>
  <c r="L1832" i="2"/>
  <c r="M1832" i="2" s="1"/>
  <c r="N1832" i="2" s="1"/>
  <c r="K1833" i="2"/>
  <c r="V1833" i="2"/>
  <c r="T1833" i="2"/>
  <c r="U1833" i="2"/>
  <c r="S1833" i="2"/>
  <c r="O1834" i="2"/>
  <c r="J1834" i="2"/>
  <c r="I1835" i="2"/>
  <c r="Q1835" i="2"/>
  <c r="R1836" i="2"/>
  <c r="L1833" i="2" l="1"/>
  <c r="M1833" i="2" s="1"/>
  <c r="N1833" i="2" s="1"/>
  <c r="J1835" i="2"/>
  <c r="O1835" i="2"/>
  <c r="I1836" i="2"/>
  <c r="Q1836" i="2"/>
  <c r="R1837" i="2"/>
  <c r="V1834" i="2"/>
  <c r="K1834" i="2"/>
  <c r="U1834" i="2"/>
  <c r="T1834" i="2"/>
  <c r="S1834" i="2"/>
  <c r="L1834" i="2" l="1"/>
  <c r="M1834" i="2" s="1"/>
  <c r="N1834" i="2" s="1"/>
  <c r="I1837" i="2"/>
  <c r="J1836" i="2"/>
  <c r="O1836" i="2"/>
  <c r="R1838" i="2"/>
  <c r="Q1837" i="2"/>
  <c r="V1835" i="2"/>
  <c r="S1835" i="2"/>
  <c r="U1835" i="2"/>
  <c r="T1835" i="2"/>
  <c r="K1835" i="2"/>
  <c r="L1835" i="2" l="1"/>
  <c r="M1835" i="2" s="1"/>
  <c r="N1835" i="2" s="1"/>
  <c r="Q1838" i="2"/>
  <c r="R1839" i="2"/>
  <c r="T1836" i="2"/>
  <c r="V1836" i="2"/>
  <c r="K1836" i="2"/>
  <c r="S1836" i="2"/>
  <c r="U1836" i="2"/>
  <c r="O1837" i="2"/>
  <c r="I1838" i="2"/>
  <c r="J1837" i="2"/>
  <c r="L1836" i="2" l="1"/>
  <c r="M1836" i="2" s="1"/>
  <c r="N1836" i="2" s="1"/>
  <c r="O1838" i="2"/>
  <c r="I1839" i="2"/>
  <c r="J1838" i="2"/>
  <c r="T1837" i="2"/>
  <c r="K1837" i="2"/>
  <c r="V1837" i="2"/>
  <c r="U1837" i="2"/>
  <c r="S1837" i="2"/>
  <c r="R1840" i="2"/>
  <c r="Q1839" i="2"/>
  <c r="L1837" i="2" l="1"/>
  <c r="M1837" i="2" s="1"/>
  <c r="N1837" i="2" s="1"/>
  <c r="Q1840" i="2"/>
  <c r="R1841" i="2"/>
  <c r="K1838" i="2"/>
  <c r="T1838" i="2"/>
  <c r="S1838" i="2"/>
  <c r="I1840" i="2"/>
  <c r="O1839" i="2"/>
  <c r="J1839" i="2"/>
  <c r="L1838" i="2" l="1"/>
  <c r="M1838" i="2" s="1"/>
  <c r="S1839" i="2"/>
  <c r="T1839" i="2"/>
  <c r="K1839" i="2"/>
  <c r="O1840" i="2"/>
  <c r="I1841" i="2"/>
  <c r="J1840" i="2"/>
  <c r="Q1841" i="2"/>
  <c r="R1842" i="2"/>
  <c r="N1838" i="2" l="1"/>
  <c r="U1838" i="2" s="1"/>
  <c r="U1839" i="2" s="1"/>
  <c r="V1838" i="2"/>
  <c r="L1839" i="2"/>
  <c r="M1839" i="2" s="1"/>
  <c r="V1839" i="2" s="1"/>
  <c r="S1840" i="2"/>
  <c r="U1840" i="2"/>
  <c r="K1840" i="2"/>
  <c r="T1840" i="2"/>
  <c r="I1842" i="2"/>
  <c r="O1841" i="2"/>
  <c r="J1841" i="2"/>
  <c r="R1843" i="2"/>
  <c r="Q1842" i="2"/>
  <c r="N1839" i="2" l="1"/>
  <c r="L1840" i="2"/>
  <c r="M1840" i="2" s="1"/>
  <c r="V1840" i="2" s="1"/>
  <c r="V1841" i="2" s="1"/>
  <c r="Q1843" i="2"/>
  <c r="R1844" i="2"/>
  <c r="S1841" i="2"/>
  <c r="T1841" i="2"/>
  <c r="K1841" i="2"/>
  <c r="U1841" i="2"/>
  <c r="I1843" i="2"/>
  <c r="J1842" i="2"/>
  <c r="O1842" i="2"/>
  <c r="N1840" i="2" l="1"/>
  <c r="L1841" i="2"/>
  <c r="M1841" i="2" s="1"/>
  <c r="N1841" i="2" s="1"/>
  <c r="S1842" i="2"/>
  <c r="K1842" i="2"/>
  <c r="V1842" i="2"/>
  <c r="T1842" i="2"/>
  <c r="U1842" i="2"/>
  <c r="I1844" i="2"/>
  <c r="O1843" i="2"/>
  <c r="J1843" i="2"/>
  <c r="R1845" i="2"/>
  <c r="Q1844" i="2"/>
  <c r="L1842" i="2" l="1"/>
  <c r="M1842" i="2" s="1"/>
  <c r="N1842" i="2" s="1"/>
  <c r="S1843" i="2"/>
  <c r="U1843" i="2"/>
  <c r="V1843" i="2"/>
  <c r="K1843" i="2"/>
  <c r="T1843" i="2"/>
  <c r="O1844" i="2"/>
  <c r="J1844" i="2"/>
  <c r="I1845" i="2"/>
  <c r="Q1845" i="2"/>
  <c r="R1846" i="2"/>
  <c r="L1843" i="2" l="1"/>
  <c r="M1843" i="2" s="1"/>
  <c r="N1843" i="2" s="1"/>
  <c r="O1845" i="2"/>
  <c r="J1845" i="2"/>
  <c r="I1846" i="2"/>
  <c r="K1844" i="2"/>
  <c r="U1844" i="2"/>
  <c r="S1844" i="2"/>
  <c r="T1844" i="2"/>
  <c r="V1844" i="2"/>
  <c r="R1847" i="2"/>
  <c r="Q1846" i="2"/>
  <c r="L1844" i="2" l="1"/>
  <c r="M1844" i="2" s="1"/>
  <c r="N1844" i="2" s="1"/>
  <c r="J1846" i="2"/>
  <c r="I1847" i="2"/>
  <c r="O1846" i="2"/>
  <c r="K1845" i="2"/>
  <c r="S1845" i="2"/>
  <c r="T1845" i="2"/>
  <c r="V1845" i="2"/>
  <c r="U1845" i="2"/>
  <c r="Q1847" i="2"/>
  <c r="R1848" i="2"/>
  <c r="L1845" i="2" l="1"/>
  <c r="M1845" i="2" s="1"/>
  <c r="N1845" i="2" s="1"/>
  <c r="Q1848" i="2"/>
  <c r="R1849" i="2"/>
  <c r="J1847" i="2"/>
  <c r="O1847" i="2"/>
  <c r="I1848" i="2"/>
  <c r="S1846" i="2"/>
  <c r="K1846" i="2"/>
  <c r="V1846" i="2"/>
  <c r="U1846" i="2"/>
  <c r="T1846" i="2"/>
  <c r="L1846" i="2" l="1"/>
  <c r="M1846" i="2" s="1"/>
  <c r="N1846" i="2" s="1"/>
  <c r="U1847" i="2"/>
  <c r="T1847" i="2"/>
  <c r="S1847" i="2"/>
  <c r="V1847" i="2"/>
  <c r="K1847" i="2"/>
  <c r="I1849" i="2"/>
  <c r="O1848" i="2"/>
  <c r="J1848" i="2"/>
  <c r="Q1849" i="2"/>
  <c r="R1850" i="2"/>
  <c r="L1847" i="2" l="1"/>
  <c r="M1847" i="2" s="1"/>
  <c r="N1847" i="2" s="1"/>
  <c r="U1848" i="2"/>
  <c r="T1848" i="2"/>
  <c r="V1848" i="2"/>
  <c r="S1848" i="2"/>
  <c r="K1848" i="2"/>
  <c r="Q1850" i="2"/>
  <c r="R1851" i="2"/>
  <c r="O1849" i="2"/>
  <c r="I1850" i="2"/>
  <c r="J1849" i="2"/>
  <c r="L1848" i="2" l="1"/>
  <c r="M1848" i="2" s="1"/>
  <c r="N1848" i="2" s="1"/>
  <c r="R1852" i="2"/>
  <c r="Q1851" i="2"/>
  <c r="T1849" i="2"/>
  <c r="K1849" i="2"/>
  <c r="S1849" i="2"/>
  <c r="O1850" i="2"/>
  <c r="I1851" i="2"/>
  <c r="J1850" i="2"/>
  <c r="L1849" i="2" l="1"/>
  <c r="M1849" i="2" s="1"/>
  <c r="V1849" i="2" s="1"/>
  <c r="V1850" i="2" s="1"/>
  <c r="O1851" i="2"/>
  <c r="I1852" i="2"/>
  <c r="J1851" i="2"/>
  <c r="S1850" i="2"/>
  <c r="T1850" i="2"/>
  <c r="K1850" i="2"/>
  <c r="R1853" i="2"/>
  <c r="Q1852" i="2"/>
  <c r="N1849" i="2" l="1"/>
  <c r="U1849" i="2" s="1"/>
  <c r="U1850" i="2" s="1"/>
  <c r="U1851" i="2" s="1"/>
  <c r="L1850" i="2"/>
  <c r="M1850" i="2" s="1"/>
  <c r="N1850" i="2" s="1"/>
  <c r="V1851" i="2"/>
  <c r="S1851" i="2"/>
  <c r="T1851" i="2"/>
  <c r="K1851" i="2"/>
  <c r="O1852" i="2"/>
  <c r="J1852" i="2"/>
  <c r="I1853" i="2"/>
  <c r="R1854" i="2"/>
  <c r="Q1853" i="2"/>
  <c r="L1851" i="2" l="1"/>
  <c r="M1851" i="2" s="1"/>
  <c r="N1851" i="2" s="1"/>
  <c r="R1855" i="2"/>
  <c r="Q1854" i="2"/>
  <c r="J1853" i="2"/>
  <c r="I1854" i="2"/>
  <c r="O1853" i="2"/>
  <c r="T1852" i="2"/>
  <c r="K1852" i="2"/>
  <c r="S1852" i="2"/>
  <c r="U1852" i="2"/>
  <c r="V1852" i="2"/>
  <c r="L1852" i="2" l="1"/>
  <c r="M1852" i="2" s="1"/>
  <c r="N1852" i="2" s="1"/>
  <c r="I1855" i="2"/>
  <c r="J1854" i="2"/>
  <c r="O1854" i="2"/>
  <c r="T1853" i="2"/>
  <c r="S1853" i="2"/>
  <c r="U1853" i="2"/>
  <c r="V1853" i="2"/>
  <c r="K1853" i="2"/>
  <c r="Q1855" i="2"/>
  <c r="R1856" i="2"/>
  <c r="L1853" i="2" l="1"/>
  <c r="M1853" i="2" s="1"/>
  <c r="N1853" i="2" s="1"/>
  <c r="R1857" i="2"/>
  <c r="Q1856" i="2"/>
  <c r="V1854" i="2"/>
  <c r="U1854" i="2"/>
  <c r="K1854" i="2"/>
  <c r="S1854" i="2"/>
  <c r="T1854" i="2"/>
  <c r="J1855" i="2"/>
  <c r="O1855" i="2"/>
  <c r="I1856" i="2"/>
  <c r="L1854" i="2" l="1"/>
  <c r="M1854" i="2" s="1"/>
  <c r="N1854" i="2" s="1"/>
  <c r="O1856" i="2"/>
  <c r="J1856" i="2"/>
  <c r="I1857" i="2"/>
  <c r="U1855" i="2"/>
  <c r="T1855" i="2"/>
  <c r="K1855" i="2"/>
  <c r="V1855" i="2"/>
  <c r="S1855" i="2"/>
  <c r="Q1857" i="2"/>
  <c r="R1858" i="2"/>
  <c r="L1855" i="2" l="1"/>
  <c r="M1855" i="2" s="1"/>
  <c r="N1855" i="2" s="1"/>
  <c r="I1858" i="2"/>
  <c r="O1857" i="2"/>
  <c r="J1857" i="2"/>
  <c r="R1859" i="2"/>
  <c r="Q1858" i="2"/>
  <c r="K1856" i="2"/>
  <c r="U1856" i="2"/>
  <c r="V1856" i="2"/>
  <c r="T1856" i="2"/>
  <c r="S1856" i="2"/>
  <c r="L1856" i="2" l="1"/>
  <c r="M1856" i="2" s="1"/>
  <c r="N1856" i="2" s="1"/>
  <c r="Q1859" i="2"/>
  <c r="R1860" i="2"/>
  <c r="V1857" i="2"/>
  <c r="K1857" i="2"/>
  <c r="S1857" i="2"/>
  <c r="T1857" i="2"/>
  <c r="U1857" i="2"/>
  <c r="O1858" i="2"/>
  <c r="J1858" i="2"/>
  <c r="I1859" i="2"/>
  <c r="L1857" i="2" l="1"/>
  <c r="M1857" i="2" s="1"/>
  <c r="N1857" i="2" s="1"/>
  <c r="S1858" i="2"/>
  <c r="V1858" i="2"/>
  <c r="K1858" i="2"/>
  <c r="U1858" i="2"/>
  <c r="T1858" i="2"/>
  <c r="O1859" i="2"/>
  <c r="J1859" i="2"/>
  <c r="I1860" i="2"/>
  <c r="Q1860" i="2"/>
  <c r="R1861" i="2"/>
  <c r="L1858" i="2" l="1"/>
  <c r="M1858" i="2" s="1"/>
  <c r="N1858" i="2" s="1"/>
  <c r="J1860" i="2"/>
  <c r="O1860" i="2"/>
  <c r="I1861" i="2"/>
  <c r="T1859" i="2"/>
  <c r="S1859" i="2"/>
  <c r="K1859" i="2"/>
  <c r="R1862" i="2"/>
  <c r="Q1861" i="2"/>
  <c r="L1859" i="2" l="1"/>
  <c r="M1859" i="2" s="1"/>
  <c r="I1862" i="2"/>
  <c r="J1861" i="2"/>
  <c r="O1861" i="2"/>
  <c r="Q1862" i="2"/>
  <c r="R1863" i="2"/>
  <c r="T1860" i="2"/>
  <c r="K1860" i="2"/>
  <c r="S1860" i="2"/>
  <c r="N1859" i="2" l="1"/>
  <c r="U1859" i="2" s="1"/>
  <c r="V1859" i="2"/>
  <c r="L1860" i="2"/>
  <c r="M1860" i="2" s="1"/>
  <c r="K1861" i="2"/>
  <c r="T1861" i="2"/>
  <c r="S1861" i="2"/>
  <c r="R1864" i="2"/>
  <c r="Q1863" i="2"/>
  <c r="O1862" i="2"/>
  <c r="J1862" i="2"/>
  <c r="I1863" i="2"/>
  <c r="N1860" i="2" l="1"/>
  <c r="U1860" i="2" s="1"/>
  <c r="U1861" i="2" s="1"/>
  <c r="U1862" i="2" s="1"/>
  <c r="V1860" i="2"/>
  <c r="V1861" i="2" s="1"/>
  <c r="L1861" i="2"/>
  <c r="M1861" i="2" s="1"/>
  <c r="N1861" i="2" s="1"/>
  <c r="R1865" i="2"/>
  <c r="Q1864" i="2"/>
  <c r="T1862" i="2"/>
  <c r="V1862" i="2"/>
  <c r="K1862" i="2"/>
  <c r="S1862" i="2"/>
  <c r="I1864" i="2"/>
  <c r="J1863" i="2"/>
  <c r="O1863" i="2"/>
  <c r="L1862" i="2" l="1"/>
  <c r="M1862" i="2" s="1"/>
  <c r="N1862" i="2" s="1"/>
  <c r="O1864" i="2"/>
  <c r="J1864" i="2"/>
  <c r="I1865" i="2"/>
  <c r="U1863" i="2"/>
  <c r="V1863" i="2"/>
  <c r="S1863" i="2"/>
  <c r="T1863" i="2"/>
  <c r="K1863" i="2"/>
  <c r="R1866" i="2"/>
  <c r="Q1865" i="2"/>
  <c r="L1863" i="2" l="1"/>
  <c r="M1863" i="2" s="1"/>
  <c r="N1863" i="2" s="1"/>
  <c r="Q1866" i="2"/>
  <c r="R1867" i="2"/>
  <c r="O1865" i="2"/>
  <c r="I1866" i="2"/>
  <c r="J1865" i="2"/>
  <c r="K1864" i="2"/>
  <c r="T1864" i="2"/>
  <c r="V1864" i="2"/>
  <c r="U1864" i="2"/>
  <c r="S1864" i="2"/>
  <c r="L1864" i="2" l="1"/>
  <c r="M1864" i="2" s="1"/>
  <c r="N1864" i="2" s="1"/>
  <c r="O1866" i="2"/>
  <c r="J1866" i="2"/>
  <c r="I1867" i="2"/>
  <c r="S1865" i="2"/>
  <c r="T1865" i="2"/>
  <c r="K1865" i="2"/>
  <c r="Q1867" i="2"/>
  <c r="R1868" i="2"/>
  <c r="L1865" i="2" l="1"/>
  <c r="M1865" i="2" s="1"/>
  <c r="J1867" i="2"/>
  <c r="O1867" i="2"/>
  <c r="I1868" i="2"/>
  <c r="T1866" i="2"/>
  <c r="K1866" i="2"/>
  <c r="S1866" i="2"/>
  <c r="R1869" i="2"/>
  <c r="Q1868" i="2"/>
  <c r="N1865" i="2" l="1"/>
  <c r="U1865" i="2" s="1"/>
  <c r="U1866" i="2" s="1"/>
  <c r="V1865" i="2"/>
  <c r="V1866" i="2" s="1"/>
  <c r="L1866" i="2"/>
  <c r="M1866" i="2" s="1"/>
  <c r="N1866" i="2" s="1"/>
  <c r="I1869" i="2"/>
  <c r="J1868" i="2"/>
  <c r="O1868" i="2"/>
  <c r="R1870" i="2"/>
  <c r="Q1869" i="2"/>
  <c r="S1867" i="2"/>
  <c r="K1867" i="2"/>
  <c r="T1867" i="2"/>
  <c r="V1867" i="2"/>
  <c r="U1867" i="2"/>
  <c r="L1867" i="2" l="1"/>
  <c r="M1867" i="2" s="1"/>
  <c r="N1867" i="2" s="1"/>
  <c r="R1871" i="2"/>
  <c r="Q1870" i="2"/>
  <c r="T1868" i="2"/>
  <c r="V1868" i="2"/>
  <c r="S1868" i="2"/>
  <c r="K1868" i="2"/>
  <c r="U1868" i="2"/>
  <c r="J1869" i="2"/>
  <c r="O1869" i="2"/>
  <c r="I1870" i="2"/>
  <c r="L1868" i="2" l="1"/>
  <c r="M1868" i="2" s="1"/>
  <c r="N1868" i="2" s="1"/>
  <c r="I1871" i="2"/>
  <c r="J1870" i="2"/>
  <c r="O1870" i="2"/>
  <c r="U1869" i="2"/>
  <c r="S1869" i="2"/>
  <c r="K1869" i="2"/>
  <c r="V1869" i="2"/>
  <c r="T1869" i="2"/>
  <c r="Q1871" i="2"/>
  <c r="R1872" i="2"/>
  <c r="L1869" i="2" l="1"/>
  <c r="M1869" i="2" s="1"/>
  <c r="N1869" i="2" s="1"/>
  <c r="J1871" i="2"/>
  <c r="O1871" i="2"/>
  <c r="I1872" i="2"/>
  <c r="Q1872" i="2"/>
  <c r="R1873" i="2"/>
  <c r="T1870" i="2"/>
  <c r="S1870" i="2"/>
  <c r="U1870" i="2"/>
  <c r="K1870" i="2"/>
  <c r="L1870" i="2" l="1"/>
  <c r="M1870" i="2" s="1"/>
  <c r="V1870" i="2" s="1"/>
  <c r="V1871" i="2" s="1"/>
  <c r="J1872" i="2"/>
  <c r="I1873" i="2"/>
  <c r="O1872" i="2"/>
  <c r="R1874" i="2"/>
  <c r="Q1873" i="2"/>
  <c r="U1871" i="2"/>
  <c r="T1871" i="2"/>
  <c r="K1871" i="2"/>
  <c r="S1871" i="2"/>
  <c r="L1871" i="2" l="1"/>
  <c r="M1871" i="2" s="1"/>
  <c r="N1871" i="2" s="1"/>
  <c r="N1870" i="2"/>
  <c r="R1875" i="2"/>
  <c r="Q1874" i="2"/>
  <c r="I1874" i="2"/>
  <c r="J1873" i="2"/>
  <c r="O1873" i="2"/>
  <c r="T1872" i="2"/>
  <c r="U1872" i="2"/>
  <c r="S1872" i="2"/>
  <c r="V1872" i="2"/>
  <c r="K1872" i="2"/>
  <c r="L1872" i="2" l="1"/>
  <c r="M1872" i="2" s="1"/>
  <c r="N1872" i="2" s="1"/>
  <c r="S1873" i="2"/>
  <c r="K1873" i="2"/>
  <c r="V1873" i="2"/>
  <c r="T1873" i="2"/>
  <c r="U1873" i="2"/>
  <c r="I1875" i="2"/>
  <c r="O1874" i="2"/>
  <c r="J1874" i="2"/>
  <c r="R1876" i="2"/>
  <c r="Q1875" i="2"/>
  <c r="L1873" i="2" l="1"/>
  <c r="M1873" i="2" s="1"/>
  <c r="N1873" i="2" s="1"/>
  <c r="T1874" i="2"/>
  <c r="S1874" i="2"/>
  <c r="K1874" i="2"/>
  <c r="V1874" i="2"/>
  <c r="U1874" i="2"/>
  <c r="O1875" i="2"/>
  <c r="I1876" i="2"/>
  <c r="J1875" i="2"/>
  <c r="Q1876" i="2"/>
  <c r="R1877" i="2"/>
  <c r="L1874" i="2" l="1"/>
  <c r="M1874" i="2" s="1"/>
  <c r="N1874" i="2" s="1"/>
  <c r="T1875" i="2"/>
  <c r="S1875" i="2"/>
  <c r="K1875" i="2"/>
  <c r="O1876" i="2"/>
  <c r="J1876" i="2"/>
  <c r="I1877" i="2"/>
  <c r="R1878" i="2"/>
  <c r="Q1877" i="2"/>
  <c r="L1875" i="2" l="1"/>
  <c r="M1875" i="2" s="1"/>
  <c r="I1878" i="2"/>
  <c r="O1877" i="2"/>
  <c r="J1877" i="2"/>
  <c r="S1876" i="2"/>
  <c r="K1876" i="2"/>
  <c r="T1876" i="2"/>
  <c r="R1879" i="2"/>
  <c r="Q1878" i="2"/>
  <c r="N1875" i="2" l="1"/>
  <c r="U1875" i="2" s="1"/>
  <c r="U1876" i="2" s="1"/>
  <c r="V1875" i="2"/>
  <c r="V1876" i="2" s="1"/>
  <c r="L1876" i="2"/>
  <c r="M1876" i="2" s="1"/>
  <c r="N1876" i="2" s="1"/>
  <c r="Q1879" i="2"/>
  <c r="R1880" i="2"/>
  <c r="V1877" i="2"/>
  <c r="S1877" i="2"/>
  <c r="U1877" i="2"/>
  <c r="T1877" i="2"/>
  <c r="K1877" i="2"/>
  <c r="J1878" i="2"/>
  <c r="I1879" i="2"/>
  <c r="O1878" i="2"/>
  <c r="L1877" i="2" l="1"/>
  <c r="M1877" i="2" s="1"/>
  <c r="N1877" i="2" s="1"/>
  <c r="O1879" i="2"/>
  <c r="I1880" i="2"/>
  <c r="J1879" i="2"/>
  <c r="U1878" i="2"/>
  <c r="S1878" i="2"/>
  <c r="V1878" i="2"/>
  <c r="T1878" i="2"/>
  <c r="K1878" i="2"/>
  <c r="R1881" i="2"/>
  <c r="Q1880" i="2"/>
  <c r="L1878" i="2" l="1"/>
  <c r="M1878" i="2" s="1"/>
  <c r="N1878" i="2" s="1"/>
  <c r="K1879" i="2"/>
  <c r="T1879" i="2"/>
  <c r="S1879" i="2"/>
  <c r="U1879" i="2"/>
  <c r="V1879" i="2"/>
  <c r="J1880" i="2"/>
  <c r="I1881" i="2"/>
  <c r="O1880" i="2"/>
  <c r="R1882" i="2"/>
  <c r="Q1881" i="2"/>
  <c r="L1879" i="2" l="1"/>
  <c r="M1879" i="2" s="1"/>
  <c r="N1879" i="2" s="1"/>
  <c r="R1883" i="2"/>
  <c r="Q1882" i="2"/>
  <c r="O1881" i="2"/>
  <c r="J1881" i="2"/>
  <c r="I1882" i="2"/>
  <c r="S1880" i="2"/>
  <c r="T1880" i="2"/>
  <c r="K1880" i="2"/>
  <c r="L1880" i="2" l="1"/>
  <c r="M1880" i="2" s="1"/>
  <c r="J1882" i="2"/>
  <c r="O1882" i="2"/>
  <c r="I1883" i="2"/>
  <c r="K1881" i="2"/>
  <c r="S1881" i="2"/>
  <c r="T1881" i="2"/>
  <c r="R1884" i="2"/>
  <c r="Q1883" i="2"/>
  <c r="N1880" i="2" l="1"/>
  <c r="U1880" i="2" s="1"/>
  <c r="U1881" i="2" s="1"/>
  <c r="U1882" i="2" s="1"/>
  <c r="V1880" i="2"/>
  <c r="V1881" i="2" s="1"/>
  <c r="L1881" i="2"/>
  <c r="M1881" i="2" s="1"/>
  <c r="N1881" i="2" s="1"/>
  <c r="Q1884" i="2"/>
  <c r="R1885" i="2"/>
  <c r="S1882" i="2"/>
  <c r="T1882" i="2"/>
  <c r="K1882" i="2"/>
  <c r="V1882" i="2"/>
  <c r="I1884" i="2"/>
  <c r="O1883" i="2"/>
  <c r="J1883" i="2"/>
  <c r="L1882" i="2" l="1"/>
  <c r="M1882" i="2" s="1"/>
  <c r="N1882" i="2" s="1"/>
  <c r="U1883" i="2"/>
  <c r="T1883" i="2"/>
  <c r="K1883" i="2"/>
  <c r="S1883" i="2"/>
  <c r="I1885" i="2"/>
  <c r="O1884" i="2"/>
  <c r="J1884" i="2"/>
  <c r="Q1885" i="2"/>
  <c r="R1886" i="2"/>
  <c r="L1883" i="2" l="1"/>
  <c r="M1883" i="2" s="1"/>
  <c r="V1883" i="2" s="1"/>
  <c r="T1884" i="2"/>
  <c r="K1884" i="2"/>
  <c r="U1884" i="2"/>
  <c r="S1884" i="2"/>
  <c r="Q1886" i="2"/>
  <c r="R1887" i="2"/>
  <c r="J1885" i="2"/>
  <c r="I1886" i="2"/>
  <c r="O1885" i="2"/>
  <c r="N1883" i="2" l="1"/>
  <c r="L1884" i="2"/>
  <c r="M1884" i="2" s="1"/>
  <c r="V1884" i="2" s="1"/>
  <c r="V1885" i="2" s="1"/>
  <c r="I1887" i="2"/>
  <c r="O1886" i="2"/>
  <c r="J1886" i="2"/>
  <c r="K1885" i="2"/>
  <c r="S1885" i="2"/>
  <c r="T1885" i="2"/>
  <c r="U1885" i="2"/>
  <c r="Q1887" i="2"/>
  <c r="R1888" i="2"/>
  <c r="N1884" i="2" l="1"/>
  <c r="L1885" i="2"/>
  <c r="M1885" i="2" s="1"/>
  <c r="N1885" i="2" s="1"/>
  <c r="S1886" i="2"/>
  <c r="T1886" i="2"/>
  <c r="U1886" i="2"/>
  <c r="V1886" i="2"/>
  <c r="K1886" i="2"/>
  <c r="R1889" i="2"/>
  <c r="Q1888" i="2"/>
  <c r="O1887" i="2"/>
  <c r="J1887" i="2"/>
  <c r="I1888" i="2"/>
  <c r="L1886" i="2" l="1"/>
  <c r="M1886" i="2" s="1"/>
  <c r="N1886" i="2" s="1"/>
  <c r="K1887" i="2"/>
  <c r="T1887" i="2"/>
  <c r="U1887" i="2"/>
  <c r="S1887" i="2"/>
  <c r="V1887" i="2"/>
  <c r="J1888" i="2"/>
  <c r="O1888" i="2"/>
  <c r="I1889" i="2"/>
  <c r="Q1889" i="2"/>
  <c r="R1890" i="2"/>
  <c r="L1887" i="2" l="1"/>
  <c r="M1887" i="2" s="1"/>
  <c r="N1887" i="2" s="1"/>
  <c r="R1891" i="2"/>
  <c r="Q1890" i="2"/>
  <c r="I1890" i="2"/>
  <c r="O1889" i="2"/>
  <c r="J1889" i="2"/>
  <c r="S1888" i="2"/>
  <c r="U1888" i="2"/>
  <c r="T1888" i="2"/>
  <c r="V1888" i="2"/>
  <c r="K1888" i="2"/>
  <c r="L1888" i="2" l="1"/>
  <c r="M1888" i="2" s="1"/>
  <c r="N1888" i="2" s="1"/>
  <c r="O1890" i="2"/>
  <c r="I1891" i="2"/>
  <c r="J1890" i="2"/>
  <c r="K1889" i="2"/>
  <c r="T1889" i="2"/>
  <c r="S1889" i="2"/>
  <c r="Q1891" i="2"/>
  <c r="R1892" i="2"/>
  <c r="L1889" i="2" l="1"/>
  <c r="M1889" i="2" s="1"/>
  <c r="V1889" i="2" s="1"/>
  <c r="V1890" i="2" s="1"/>
  <c r="T1890" i="2"/>
  <c r="S1890" i="2"/>
  <c r="K1890" i="2"/>
  <c r="Q1892" i="2"/>
  <c r="R1893" i="2"/>
  <c r="I1892" i="2"/>
  <c r="O1891" i="2"/>
  <c r="J1891" i="2"/>
  <c r="L1890" i="2" l="1"/>
  <c r="M1890" i="2" s="1"/>
  <c r="N1890" i="2" s="1"/>
  <c r="N1889" i="2"/>
  <c r="U1889" i="2" s="1"/>
  <c r="U1890" i="2" s="1"/>
  <c r="T1891" i="2"/>
  <c r="V1891" i="2"/>
  <c r="K1891" i="2"/>
  <c r="U1891" i="2"/>
  <c r="S1891" i="2"/>
  <c r="O1892" i="2"/>
  <c r="I1893" i="2"/>
  <c r="J1892" i="2"/>
  <c r="Q1893" i="2"/>
  <c r="R1894" i="2"/>
  <c r="L1891" i="2" l="1"/>
  <c r="M1891" i="2" s="1"/>
  <c r="N1891" i="2" s="1"/>
  <c r="K1892" i="2"/>
  <c r="U1892" i="2"/>
  <c r="S1892" i="2"/>
  <c r="V1892" i="2"/>
  <c r="T1892" i="2"/>
  <c r="J1893" i="2"/>
  <c r="I1894" i="2"/>
  <c r="O1893" i="2"/>
  <c r="R1895" i="2"/>
  <c r="Q1894" i="2"/>
  <c r="L1892" i="2" l="1"/>
  <c r="M1892" i="2" s="1"/>
  <c r="N1892" i="2" s="1"/>
  <c r="R1896" i="2"/>
  <c r="Q1895" i="2"/>
  <c r="O1894" i="2"/>
  <c r="J1894" i="2"/>
  <c r="I1895" i="2"/>
  <c r="V1893" i="2"/>
  <c r="S1893" i="2"/>
  <c r="K1893" i="2"/>
  <c r="T1893" i="2"/>
  <c r="U1893" i="2"/>
  <c r="L1893" i="2" l="1"/>
  <c r="M1893" i="2" s="1"/>
  <c r="N1893" i="2" s="1"/>
  <c r="U1894" i="2"/>
  <c r="T1894" i="2"/>
  <c r="S1894" i="2"/>
  <c r="V1894" i="2"/>
  <c r="K1894" i="2"/>
  <c r="O1895" i="2"/>
  <c r="J1895" i="2"/>
  <c r="I1896" i="2"/>
  <c r="Q1896" i="2"/>
  <c r="R1897" i="2"/>
  <c r="L1894" i="2" l="1"/>
  <c r="M1894" i="2" s="1"/>
  <c r="N1894" i="2" s="1"/>
  <c r="J1896" i="2"/>
  <c r="I1897" i="2"/>
  <c r="O1896" i="2"/>
  <c r="R1898" i="2"/>
  <c r="Q1897" i="2"/>
  <c r="K1895" i="2"/>
  <c r="V1895" i="2"/>
  <c r="T1895" i="2"/>
  <c r="U1895" i="2"/>
  <c r="S1895" i="2"/>
  <c r="L1895" i="2" l="1"/>
  <c r="M1895" i="2" s="1"/>
  <c r="N1895" i="2" s="1"/>
  <c r="Q1898" i="2"/>
  <c r="R1899" i="2"/>
  <c r="I1898" i="2"/>
  <c r="J1897" i="2"/>
  <c r="O1897" i="2"/>
  <c r="U1896" i="2"/>
  <c r="K1896" i="2"/>
  <c r="S1896" i="2"/>
  <c r="V1896" i="2"/>
  <c r="T1896" i="2"/>
  <c r="L1896" i="2" l="1"/>
  <c r="M1896" i="2" s="1"/>
  <c r="N1896" i="2" s="1"/>
  <c r="U1897" i="2"/>
  <c r="S1897" i="2"/>
  <c r="V1897" i="2"/>
  <c r="T1897" i="2"/>
  <c r="K1897" i="2"/>
  <c r="O1898" i="2"/>
  <c r="J1898" i="2"/>
  <c r="I1899" i="2"/>
  <c r="R1900" i="2"/>
  <c r="Q1899" i="2"/>
  <c r="L1897" i="2" l="1"/>
  <c r="M1897" i="2" s="1"/>
  <c r="N1897" i="2" s="1"/>
  <c r="J1899" i="2"/>
  <c r="O1899" i="2"/>
  <c r="I1900" i="2"/>
  <c r="Q1900" i="2"/>
  <c r="R1901" i="2"/>
  <c r="T1898" i="2"/>
  <c r="K1898" i="2"/>
  <c r="S1898" i="2"/>
  <c r="L1898" i="2" l="1"/>
  <c r="M1898" i="2" s="1"/>
  <c r="O1900" i="2"/>
  <c r="J1900" i="2"/>
  <c r="I1901" i="2"/>
  <c r="Q1901" i="2"/>
  <c r="R1902" i="2"/>
  <c r="S1899" i="2"/>
  <c r="T1899" i="2"/>
  <c r="K1899" i="2"/>
  <c r="N1898" i="2" l="1"/>
  <c r="U1898" i="2" s="1"/>
  <c r="V1898" i="2"/>
  <c r="L1899" i="2"/>
  <c r="M1899" i="2" s="1"/>
  <c r="V1899" i="2" s="1"/>
  <c r="V1900" i="2" s="1"/>
  <c r="O1901" i="2"/>
  <c r="J1901" i="2"/>
  <c r="I1902" i="2"/>
  <c r="K1900" i="2"/>
  <c r="T1900" i="2"/>
  <c r="S1900" i="2"/>
  <c r="Q1902" i="2"/>
  <c r="R1903" i="2"/>
  <c r="L1900" i="2" l="1"/>
  <c r="M1900" i="2" s="1"/>
  <c r="N1900" i="2" s="1"/>
  <c r="N1899" i="2"/>
  <c r="U1899" i="2" s="1"/>
  <c r="U1900" i="2" s="1"/>
  <c r="I1903" i="2"/>
  <c r="O1902" i="2"/>
  <c r="J1902" i="2"/>
  <c r="R1904" i="2"/>
  <c r="Q1903" i="2"/>
  <c r="S1901" i="2"/>
  <c r="V1901" i="2"/>
  <c r="U1901" i="2"/>
  <c r="T1901" i="2"/>
  <c r="K1901" i="2"/>
  <c r="L1901" i="2" l="1"/>
  <c r="M1901" i="2" s="1"/>
  <c r="N1901" i="2" s="1"/>
  <c r="Q1904" i="2"/>
  <c r="R1905" i="2"/>
  <c r="V1902" i="2"/>
  <c r="U1902" i="2"/>
  <c r="T1902" i="2"/>
  <c r="K1902" i="2"/>
  <c r="S1902" i="2"/>
  <c r="I1904" i="2"/>
  <c r="J1903" i="2"/>
  <c r="O1903" i="2"/>
  <c r="L1902" i="2" l="1"/>
  <c r="M1902" i="2" s="1"/>
  <c r="N1902" i="2" s="1"/>
  <c r="V1903" i="2"/>
  <c r="K1903" i="2"/>
  <c r="S1903" i="2"/>
  <c r="U1903" i="2"/>
  <c r="T1903" i="2"/>
  <c r="J1904" i="2"/>
  <c r="I1905" i="2"/>
  <c r="O1904" i="2"/>
  <c r="R1906" i="2"/>
  <c r="Q1905" i="2"/>
  <c r="L1903" i="2" l="1"/>
  <c r="M1903" i="2" s="1"/>
  <c r="N1903" i="2" s="1"/>
  <c r="J1905" i="2"/>
  <c r="I1906" i="2"/>
  <c r="O1905" i="2"/>
  <c r="U1904" i="2"/>
  <c r="S1904" i="2"/>
  <c r="T1904" i="2"/>
  <c r="K1904" i="2"/>
  <c r="Q1906" i="2"/>
  <c r="R1907" i="2"/>
  <c r="L1904" i="2" l="1"/>
  <c r="M1904" i="2" s="1"/>
  <c r="V1904" i="2" s="1"/>
  <c r="V1905" i="2" s="1"/>
  <c r="I1907" i="2"/>
  <c r="J1906" i="2"/>
  <c r="O1906" i="2"/>
  <c r="Q1907" i="2"/>
  <c r="R1908" i="2"/>
  <c r="U1905" i="2"/>
  <c r="K1905" i="2"/>
  <c r="S1905" i="2"/>
  <c r="T1905" i="2"/>
  <c r="N1904" i="2" l="1"/>
  <c r="L1905" i="2"/>
  <c r="M1905" i="2" s="1"/>
  <c r="N1905" i="2" s="1"/>
  <c r="U1906" i="2"/>
  <c r="K1906" i="2"/>
  <c r="V1906" i="2"/>
  <c r="T1906" i="2"/>
  <c r="S1906" i="2"/>
  <c r="R1909" i="2"/>
  <c r="Q1908" i="2"/>
  <c r="I1908" i="2"/>
  <c r="O1907" i="2"/>
  <c r="J1907" i="2"/>
  <c r="L1906" i="2" l="1"/>
  <c r="M1906" i="2" s="1"/>
  <c r="N1906" i="2" s="1"/>
  <c r="O1908" i="2"/>
  <c r="J1908" i="2"/>
  <c r="I1909" i="2"/>
  <c r="V1907" i="2"/>
  <c r="T1907" i="2"/>
  <c r="K1907" i="2"/>
  <c r="S1907" i="2"/>
  <c r="U1907" i="2"/>
  <c r="R1910" i="2"/>
  <c r="Q1909" i="2"/>
  <c r="L1907" i="2" l="1"/>
  <c r="M1907" i="2" s="1"/>
  <c r="N1907" i="2" s="1"/>
  <c r="O1909" i="2"/>
  <c r="J1909" i="2"/>
  <c r="I1910" i="2"/>
  <c r="S1908" i="2"/>
  <c r="T1908" i="2"/>
  <c r="K1908" i="2"/>
  <c r="U1908" i="2"/>
  <c r="V1908" i="2"/>
  <c r="R1911" i="2"/>
  <c r="Q1910" i="2"/>
  <c r="L1908" i="2" l="1"/>
  <c r="M1908" i="2" s="1"/>
  <c r="N1908" i="2" s="1"/>
  <c r="J1910" i="2"/>
  <c r="I1911" i="2"/>
  <c r="O1910" i="2"/>
  <c r="V1909" i="2"/>
  <c r="S1909" i="2"/>
  <c r="T1909" i="2"/>
  <c r="U1909" i="2"/>
  <c r="K1909" i="2"/>
  <c r="R1912" i="2"/>
  <c r="Q1911" i="2"/>
  <c r="L1909" i="2" l="1"/>
  <c r="M1909" i="2" s="1"/>
  <c r="N1909" i="2" s="1"/>
  <c r="O1911" i="2"/>
  <c r="J1911" i="2"/>
  <c r="I1912" i="2"/>
  <c r="R1913" i="2"/>
  <c r="Q1912" i="2"/>
  <c r="T1910" i="2"/>
  <c r="V1910" i="2"/>
  <c r="S1910" i="2"/>
  <c r="U1910" i="2"/>
  <c r="K1910" i="2"/>
  <c r="L1910" i="2" l="1"/>
  <c r="M1910" i="2" s="1"/>
  <c r="N1910" i="2" s="1"/>
  <c r="Q1913" i="2"/>
  <c r="R1914" i="2"/>
  <c r="J1912" i="2"/>
  <c r="I1913" i="2"/>
  <c r="O1912" i="2"/>
  <c r="S1911" i="2"/>
  <c r="T1911" i="2"/>
  <c r="K1911" i="2"/>
  <c r="L1911" i="2" l="1"/>
  <c r="M1911" i="2" s="1"/>
  <c r="O1913" i="2"/>
  <c r="J1913" i="2"/>
  <c r="I1914" i="2"/>
  <c r="K1912" i="2"/>
  <c r="S1912" i="2"/>
  <c r="T1912" i="2"/>
  <c r="Q1914" i="2"/>
  <c r="R1915" i="2"/>
  <c r="N1911" i="2" l="1"/>
  <c r="U1911" i="2" s="1"/>
  <c r="U1912" i="2" s="1"/>
  <c r="U1913" i="2" s="1"/>
  <c r="V1911" i="2"/>
  <c r="V1912" i="2" s="1"/>
  <c r="L1912" i="2"/>
  <c r="M1912" i="2" s="1"/>
  <c r="N1912" i="2" s="1"/>
  <c r="J1914" i="2"/>
  <c r="I1915" i="2"/>
  <c r="O1914" i="2"/>
  <c r="T1913" i="2"/>
  <c r="K1913" i="2"/>
  <c r="S1913" i="2"/>
  <c r="Q1915" i="2"/>
  <c r="R1916" i="2"/>
  <c r="L1913" i="2" l="1"/>
  <c r="M1913" i="2" s="1"/>
  <c r="V1913" i="2" s="1"/>
  <c r="Q1916" i="2"/>
  <c r="R1917" i="2"/>
  <c r="O1915" i="2"/>
  <c r="J1915" i="2"/>
  <c r="I1916" i="2"/>
  <c r="U1914" i="2"/>
  <c r="K1914" i="2"/>
  <c r="S1914" i="2"/>
  <c r="V1914" i="2"/>
  <c r="T1914" i="2"/>
  <c r="N1913" i="2" l="1"/>
  <c r="L1914" i="2"/>
  <c r="M1914" i="2" s="1"/>
  <c r="N1914" i="2" s="1"/>
  <c r="O1916" i="2"/>
  <c r="J1916" i="2"/>
  <c r="I1917" i="2"/>
  <c r="S1915" i="2"/>
  <c r="U1915" i="2"/>
  <c r="T1915" i="2"/>
  <c r="V1915" i="2"/>
  <c r="K1915" i="2"/>
  <c r="R1918" i="2"/>
  <c r="Q1917" i="2"/>
  <c r="L1915" i="2" l="1"/>
  <c r="M1915" i="2" s="1"/>
  <c r="N1915" i="2" s="1"/>
  <c r="J1917" i="2"/>
  <c r="O1917" i="2"/>
  <c r="I1918" i="2"/>
  <c r="T1916" i="2"/>
  <c r="V1916" i="2"/>
  <c r="S1916" i="2"/>
  <c r="U1916" i="2"/>
  <c r="K1916" i="2"/>
  <c r="R1919" i="2"/>
  <c r="Q1918" i="2"/>
  <c r="L1916" i="2" l="1"/>
  <c r="M1916" i="2" s="1"/>
  <c r="N1916" i="2" s="1"/>
  <c r="I1919" i="2"/>
  <c r="O1918" i="2"/>
  <c r="J1918" i="2"/>
  <c r="Q1919" i="2"/>
  <c r="R1920" i="2"/>
  <c r="T1917" i="2"/>
  <c r="S1917" i="2"/>
  <c r="U1917" i="2"/>
  <c r="V1917" i="2"/>
  <c r="K1917" i="2"/>
  <c r="L1917" i="2" l="1"/>
  <c r="M1917" i="2" s="1"/>
  <c r="N1917" i="2" s="1"/>
  <c r="S1918" i="2"/>
  <c r="T1918" i="2"/>
  <c r="V1918" i="2"/>
  <c r="K1918" i="2"/>
  <c r="U1918" i="2"/>
  <c r="Q1920" i="2"/>
  <c r="R1921" i="2"/>
  <c r="J1919" i="2"/>
  <c r="I1920" i="2"/>
  <c r="O1919" i="2"/>
  <c r="L1918" i="2" l="1"/>
  <c r="M1918" i="2" s="1"/>
  <c r="N1918" i="2" s="1"/>
  <c r="T1919" i="2"/>
  <c r="K1919" i="2"/>
  <c r="U1919" i="2"/>
  <c r="V1919" i="2"/>
  <c r="S1919" i="2"/>
  <c r="R1922" i="2"/>
  <c r="Q1921" i="2"/>
  <c r="O1920" i="2"/>
  <c r="J1920" i="2"/>
  <c r="I1921" i="2"/>
  <c r="L1919" i="2" l="1"/>
  <c r="M1919" i="2" s="1"/>
  <c r="N1919" i="2" s="1"/>
  <c r="I1922" i="2"/>
  <c r="O1921" i="2"/>
  <c r="J1921" i="2"/>
  <c r="R1923" i="2"/>
  <c r="Q1922" i="2"/>
  <c r="U1920" i="2"/>
  <c r="K1920" i="2"/>
  <c r="S1920" i="2"/>
  <c r="V1920" i="2"/>
  <c r="T1920" i="2"/>
  <c r="L1920" i="2" l="1"/>
  <c r="M1920" i="2" s="1"/>
  <c r="N1920" i="2" s="1"/>
  <c r="Q1923" i="2"/>
  <c r="R1924" i="2"/>
  <c r="K1921" i="2"/>
  <c r="S1921" i="2"/>
  <c r="T1921" i="2"/>
  <c r="O1922" i="2"/>
  <c r="J1922" i="2"/>
  <c r="I1923" i="2"/>
  <c r="L1921" i="2" l="1"/>
  <c r="M1921" i="2" s="1"/>
  <c r="K1922" i="2"/>
  <c r="S1922" i="2"/>
  <c r="T1922" i="2"/>
  <c r="J1923" i="2"/>
  <c r="I1924" i="2"/>
  <c r="O1923" i="2"/>
  <c r="R1925" i="2"/>
  <c r="Q1924" i="2"/>
  <c r="N1921" i="2" l="1"/>
  <c r="U1921" i="2" s="1"/>
  <c r="U1922" i="2" s="1"/>
  <c r="U1923" i="2" s="1"/>
  <c r="V1921" i="2"/>
  <c r="V1922" i="2" s="1"/>
  <c r="L1922" i="2"/>
  <c r="M1922" i="2" s="1"/>
  <c r="N1922" i="2" s="1"/>
  <c r="I1925" i="2"/>
  <c r="O1924" i="2"/>
  <c r="J1924" i="2"/>
  <c r="V1923" i="2"/>
  <c r="S1923" i="2"/>
  <c r="T1923" i="2"/>
  <c r="K1923" i="2"/>
  <c r="Q1925" i="2"/>
  <c r="R1926" i="2"/>
  <c r="L1923" i="2" l="1"/>
  <c r="M1923" i="2" s="1"/>
  <c r="N1923" i="2" s="1"/>
  <c r="T1924" i="2"/>
  <c r="V1924" i="2"/>
  <c r="U1924" i="2"/>
  <c r="K1924" i="2"/>
  <c r="S1924" i="2"/>
  <c r="Q1926" i="2"/>
  <c r="R1927" i="2"/>
  <c r="I1926" i="2"/>
  <c r="O1925" i="2"/>
  <c r="J1925" i="2"/>
  <c r="L1924" i="2" l="1"/>
  <c r="M1924" i="2" s="1"/>
  <c r="N1924" i="2" s="1"/>
  <c r="J1926" i="2"/>
  <c r="O1926" i="2"/>
  <c r="I1927" i="2"/>
  <c r="Q1927" i="2"/>
  <c r="R1928" i="2"/>
  <c r="S1925" i="2"/>
  <c r="T1925" i="2"/>
  <c r="K1925" i="2"/>
  <c r="U1925" i="2"/>
  <c r="L1925" i="2" l="1"/>
  <c r="M1925" i="2" s="1"/>
  <c r="V1925" i="2" s="1"/>
  <c r="J1927" i="2"/>
  <c r="O1927" i="2"/>
  <c r="I1928" i="2"/>
  <c r="R1929" i="2"/>
  <c r="Q1928" i="2"/>
  <c r="U1926" i="2"/>
  <c r="T1926" i="2"/>
  <c r="K1926" i="2"/>
  <c r="S1926" i="2"/>
  <c r="L1926" i="2" l="1"/>
  <c r="M1926" i="2" s="1"/>
  <c r="V1926" i="2" s="1"/>
  <c r="N1925" i="2"/>
  <c r="Q1929" i="2"/>
  <c r="R1930" i="2"/>
  <c r="J1928" i="2"/>
  <c r="I1929" i="2"/>
  <c r="O1928" i="2"/>
  <c r="K1927" i="2"/>
  <c r="U1927" i="2"/>
  <c r="S1927" i="2"/>
  <c r="T1927" i="2"/>
  <c r="V1927" i="2"/>
  <c r="N1926" i="2" l="1"/>
  <c r="L1927" i="2"/>
  <c r="M1927" i="2" s="1"/>
  <c r="N1927" i="2" s="1"/>
  <c r="O1929" i="2"/>
  <c r="J1929" i="2"/>
  <c r="I1930" i="2"/>
  <c r="V1928" i="2"/>
  <c r="K1928" i="2"/>
  <c r="S1928" i="2"/>
  <c r="T1928" i="2"/>
  <c r="U1928" i="2"/>
  <c r="Q1930" i="2"/>
  <c r="R1931" i="2"/>
  <c r="L1928" i="2" l="1"/>
  <c r="M1928" i="2" s="1"/>
  <c r="N1928" i="2" s="1"/>
  <c r="J1930" i="2"/>
  <c r="I1931" i="2"/>
  <c r="O1930" i="2"/>
  <c r="Q1931" i="2"/>
  <c r="R1932" i="2"/>
  <c r="U1929" i="2"/>
  <c r="T1929" i="2"/>
  <c r="K1929" i="2"/>
  <c r="S1929" i="2"/>
  <c r="V1929" i="2"/>
  <c r="L1929" i="2" l="1"/>
  <c r="M1929" i="2" s="1"/>
  <c r="N1929" i="2" s="1"/>
  <c r="Q1932" i="2"/>
  <c r="R1933" i="2"/>
  <c r="O1931" i="2"/>
  <c r="J1931" i="2"/>
  <c r="I1932" i="2"/>
  <c r="S1930" i="2"/>
  <c r="T1930" i="2"/>
  <c r="K1930" i="2"/>
  <c r="V1930" i="2"/>
  <c r="U1930" i="2"/>
  <c r="L1930" i="2" l="1"/>
  <c r="M1930" i="2" s="1"/>
  <c r="N1930" i="2" s="1"/>
  <c r="U1931" i="2"/>
  <c r="S1931" i="2"/>
  <c r="V1931" i="2"/>
  <c r="T1931" i="2"/>
  <c r="K1931" i="2"/>
  <c r="J1932" i="2"/>
  <c r="O1932" i="2"/>
  <c r="I1933" i="2"/>
  <c r="Q1933" i="2"/>
  <c r="R1934" i="2"/>
  <c r="L1931" i="2" l="1"/>
  <c r="M1931" i="2" s="1"/>
  <c r="N1931" i="2" s="1"/>
  <c r="Q1934" i="2"/>
  <c r="R1935" i="2"/>
  <c r="T1932" i="2"/>
  <c r="V1932" i="2"/>
  <c r="K1932" i="2"/>
  <c r="U1932" i="2"/>
  <c r="S1932" i="2"/>
  <c r="O1933" i="2"/>
  <c r="J1933" i="2"/>
  <c r="I1934" i="2"/>
  <c r="L1932" i="2" l="1"/>
  <c r="M1932" i="2" s="1"/>
  <c r="N1932" i="2" s="1"/>
  <c r="S1933" i="2"/>
  <c r="V1933" i="2"/>
  <c r="T1933" i="2"/>
  <c r="U1933" i="2"/>
  <c r="K1933" i="2"/>
  <c r="I1935" i="2"/>
  <c r="J1934" i="2"/>
  <c r="O1934" i="2"/>
  <c r="Q1935" i="2"/>
  <c r="R1936" i="2"/>
  <c r="L1933" i="2" l="1"/>
  <c r="M1933" i="2" s="1"/>
  <c r="N1933" i="2" s="1"/>
  <c r="K1934" i="2"/>
  <c r="S1934" i="2"/>
  <c r="V1934" i="2"/>
  <c r="T1934" i="2"/>
  <c r="U1934" i="2"/>
  <c r="R1937" i="2"/>
  <c r="Q1936" i="2"/>
  <c r="J1935" i="2"/>
  <c r="O1935" i="2"/>
  <c r="I1936" i="2"/>
  <c r="L1934" i="2" l="1"/>
  <c r="M1934" i="2" s="1"/>
  <c r="N1934" i="2" s="1"/>
  <c r="Q1937" i="2"/>
  <c r="R1938" i="2"/>
  <c r="T1935" i="2"/>
  <c r="U1935" i="2"/>
  <c r="S1935" i="2"/>
  <c r="V1935" i="2"/>
  <c r="K1935" i="2"/>
  <c r="J1936" i="2"/>
  <c r="O1936" i="2"/>
  <c r="I1937" i="2"/>
  <c r="L1935" i="2" l="1"/>
  <c r="M1935" i="2" s="1"/>
  <c r="N1935" i="2" s="1"/>
  <c r="K1936" i="2"/>
  <c r="T1936" i="2"/>
  <c r="S1936" i="2"/>
  <c r="I1938" i="2"/>
  <c r="O1937" i="2"/>
  <c r="J1937" i="2"/>
  <c r="R1939" i="2"/>
  <c r="Q1938" i="2"/>
  <c r="L1936" i="2" l="1"/>
  <c r="M1936" i="2" s="1"/>
  <c r="R1940" i="2"/>
  <c r="Q1939" i="2"/>
  <c r="K1937" i="2"/>
  <c r="T1937" i="2"/>
  <c r="S1937" i="2"/>
  <c r="I1939" i="2"/>
  <c r="O1938" i="2"/>
  <c r="J1938" i="2"/>
  <c r="N1936" i="2" l="1"/>
  <c r="U1936" i="2" s="1"/>
  <c r="U1937" i="2" s="1"/>
  <c r="V1936" i="2"/>
  <c r="V1937" i="2" s="1"/>
  <c r="L1937" i="2"/>
  <c r="M1937" i="2" s="1"/>
  <c r="N1937" i="2" s="1"/>
  <c r="K1938" i="2"/>
  <c r="T1938" i="2"/>
  <c r="S1938" i="2"/>
  <c r="I1940" i="2"/>
  <c r="O1939" i="2"/>
  <c r="J1939" i="2"/>
  <c r="R1941" i="2"/>
  <c r="Q1940" i="2"/>
  <c r="L1938" i="2" l="1"/>
  <c r="M1938" i="2" s="1"/>
  <c r="V1938" i="2" s="1"/>
  <c r="I1941" i="2"/>
  <c r="O1940" i="2"/>
  <c r="J1940" i="2"/>
  <c r="Q1941" i="2"/>
  <c r="R1942" i="2"/>
  <c r="S1939" i="2"/>
  <c r="T1939" i="2"/>
  <c r="K1939" i="2"/>
  <c r="L1939" i="2" l="1"/>
  <c r="M1939" i="2" s="1"/>
  <c r="N1939" i="2" s="1"/>
  <c r="U1939" i="2" s="1"/>
  <c r="U1940" i="2" s="1"/>
  <c r="N1938" i="2"/>
  <c r="U1938" i="2" s="1"/>
  <c r="K1940" i="2"/>
  <c r="S1940" i="2"/>
  <c r="T1940" i="2"/>
  <c r="Q1942" i="2"/>
  <c r="R1943" i="2"/>
  <c r="J1941" i="2"/>
  <c r="I1942" i="2"/>
  <c r="O1941" i="2"/>
  <c r="V1939" i="2" l="1"/>
  <c r="V1940" i="2" s="1"/>
  <c r="L1940" i="2"/>
  <c r="M1940" i="2" s="1"/>
  <c r="N1940" i="2" s="1"/>
  <c r="T1941" i="2"/>
  <c r="U1941" i="2"/>
  <c r="S1941" i="2"/>
  <c r="K1941" i="2"/>
  <c r="V1941" i="2"/>
  <c r="Q1943" i="2"/>
  <c r="R1944" i="2"/>
  <c r="I1943" i="2"/>
  <c r="J1942" i="2"/>
  <c r="O1942" i="2"/>
  <c r="L1941" i="2" l="1"/>
  <c r="M1941" i="2" s="1"/>
  <c r="N1941" i="2" s="1"/>
  <c r="I1944" i="2"/>
  <c r="J1943" i="2"/>
  <c r="O1943" i="2"/>
  <c r="R1945" i="2"/>
  <c r="Q1944" i="2"/>
  <c r="S1942" i="2"/>
  <c r="V1942" i="2"/>
  <c r="T1942" i="2"/>
  <c r="U1942" i="2"/>
  <c r="K1942" i="2"/>
  <c r="L1942" i="2" l="1"/>
  <c r="M1942" i="2" s="1"/>
  <c r="N1942" i="2" s="1"/>
  <c r="Q1945" i="2"/>
  <c r="R1946" i="2"/>
  <c r="V1943" i="2"/>
  <c r="U1943" i="2"/>
  <c r="S1943" i="2"/>
  <c r="T1943" i="2"/>
  <c r="K1943" i="2"/>
  <c r="O1944" i="2"/>
  <c r="J1944" i="2"/>
  <c r="I1945" i="2"/>
  <c r="L1943" i="2" l="1"/>
  <c r="M1943" i="2" s="1"/>
  <c r="N1943" i="2" s="1"/>
  <c r="V1944" i="2"/>
  <c r="S1944" i="2"/>
  <c r="T1944" i="2"/>
  <c r="K1944" i="2"/>
  <c r="U1944" i="2"/>
  <c r="O1945" i="2"/>
  <c r="I1946" i="2"/>
  <c r="J1945" i="2"/>
  <c r="R1947" i="2"/>
  <c r="Q1946" i="2"/>
  <c r="L1944" i="2" l="1"/>
  <c r="M1944" i="2" s="1"/>
  <c r="N1944" i="2" s="1"/>
  <c r="I1947" i="2"/>
  <c r="O1946" i="2"/>
  <c r="J1946" i="2"/>
  <c r="V1945" i="2"/>
  <c r="S1945" i="2"/>
  <c r="T1945" i="2"/>
  <c r="U1945" i="2"/>
  <c r="K1945" i="2"/>
  <c r="Q1947" i="2"/>
  <c r="R1948" i="2"/>
  <c r="L1945" i="2" l="1"/>
  <c r="M1945" i="2" s="1"/>
  <c r="N1945" i="2" s="1"/>
  <c r="T1946" i="2"/>
  <c r="V1946" i="2"/>
  <c r="S1946" i="2"/>
  <c r="U1946" i="2"/>
  <c r="K1946" i="2"/>
  <c r="Q1948" i="2"/>
  <c r="R1949" i="2"/>
  <c r="J1947" i="2"/>
  <c r="I1948" i="2"/>
  <c r="O1947" i="2"/>
  <c r="L1946" i="2" l="1"/>
  <c r="M1946" i="2" s="1"/>
  <c r="N1946" i="2" s="1"/>
  <c r="I1949" i="2"/>
  <c r="O1948" i="2"/>
  <c r="J1948" i="2"/>
  <c r="T1947" i="2"/>
  <c r="K1947" i="2"/>
  <c r="S1947" i="2"/>
  <c r="R1950" i="2"/>
  <c r="Q1949" i="2"/>
  <c r="L1947" i="2" l="1"/>
  <c r="M1947" i="2" s="1"/>
  <c r="R1951" i="2"/>
  <c r="Q1950" i="2"/>
  <c r="T1948" i="2"/>
  <c r="K1948" i="2"/>
  <c r="S1948" i="2"/>
  <c r="J1949" i="2"/>
  <c r="I1950" i="2"/>
  <c r="O1949" i="2"/>
  <c r="N1947" i="2" l="1"/>
  <c r="U1947" i="2" s="1"/>
  <c r="U1948" i="2" s="1"/>
  <c r="U1949" i="2" s="1"/>
  <c r="V1947" i="2"/>
  <c r="L1948" i="2"/>
  <c r="M1948" i="2" s="1"/>
  <c r="V1948" i="2" s="1"/>
  <c r="J1950" i="2"/>
  <c r="I1951" i="2"/>
  <c r="O1950" i="2"/>
  <c r="S1949" i="2"/>
  <c r="K1949" i="2"/>
  <c r="T1949" i="2"/>
  <c r="V1949" i="2"/>
  <c r="R1952" i="2"/>
  <c r="Q1951" i="2"/>
  <c r="L1949" i="2" l="1"/>
  <c r="M1949" i="2" s="1"/>
  <c r="N1949" i="2" s="1"/>
  <c r="N1948" i="2"/>
  <c r="Q1952" i="2"/>
  <c r="R1953" i="2"/>
  <c r="J1951" i="2"/>
  <c r="O1951" i="2"/>
  <c r="I1952" i="2"/>
  <c r="U1950" i="2"/>
  <c r="S1950" i="2"/>
  <c r="T1950" i="2"/>
  <c r="V1950" i="2"/>
  <c r="K1950" i="2"/>
  <c r="L1950" i="2" l="1"/>
  <c r="M1950" i="2" s="1"/>
  <c r="N1950" i="2" s="1"/>
  <c r="J1952" i="2"/>
  <c r="I1953" i="2"/>
  <c r="O1952" i="2"/>
  <c r="V1951" i="2"/>
  <c r="T1951" i="2"/>
  <c r="U1951" i="2"/>
  <c r="S1951" i="2"/>
  <c r="K1951" i="2"/>
  <c r="R1954" i="2"/>
  <c r="Q1953" i="2"/>
  <c r="L1951" i="2" l="1"/>
  <c r="M1951" i="2" s="1"/>
  <c r="N1951" i="2" s="1"/>
  <c r="R1955" i="2"/>
  <c r="Q1954" i="2"/>
  <c r="J1953" i="2"/>
  <c r="O1953" i="2"/>
  <c r="I1954" i="2"/>
  <c r="T1952" i="2"/>
  <c r="S1952" i="2"/>
  <c r="K1952" i="2"/>
  <c r="L1952" i="2" l="1"/>
  <c r="M1952" i="2" s="1"/>
  <c r="O1954" i="2"/>
  <c r="I1955" i="2"/>
  <c r="J1954" i="2"/>
  <c r="K1953" i="2"/>
  <c r="T1953" i="2"/>
  <c r="S1953" i="2"/>
  <c r="R1956" i="2"/>
  <c r="Q1955" i="2"/>
  <c r="N1952" i="2" l="1"/>
  <c r="U1952" i="2" s="1"/>
  <c r="U1953" i="2" s="1"/>
  <c r="U1954" i="2" s="1"/>
  <c r="V1952" i="2"/>
  <c r="V1953" i="2" s="1"/>
  <c r="L1953" i="2"/>
  <c r="M1953" i="2" s="1"/>
  <c r="N1953" i="2" s="1"/>
  <c r="Q1956" i="2"/>
  <c r="R1957" i="2"/>
  <c r="K1954" i="2"/>
  <c r="S1954" i="2"/>
  <c r="V1954" i="2"/>
  <c r="T1954" i="2"/>
  <c r="O1955" i="2"/>
  <c r="J1955" i="2"/>
  <c r="I1956" i="2"/>
  <c r="L1954" i="2" l="1"/>
  <c r="M1954" i="2" s="1"/>
  <c r="N1954" i="2" s="1"/>
  <c r="T1955" i="2"/>
  <c r="K1955" i="2"/>
  <c r="V1955" i="2"/>
  <c r="U1955" i="2"/>
  <c r="S1955" i="2"/>
  <c r="J1956" i="2"/>
  <c r="I1957" i="2"/>
  <c r="O1956" i="2"/>
  <c r="Q1957" i="2"/>
  <c r="R1958" i="2"/>
  <c r="L1955" i="2" l="1"/>
  <c r="M1955" i="2" s="1"/>
  <c r="N1955" i="2" s="1"/>
  <c r="Q1958" i="2"/>
  <c r="R1959" i="2"/>
  <c r="K1956" i="2"/>
  <c r="U1956" i="2"/>
  <c r="S1956" i="2"/>
  <c r="T1956" i="2"/>
  <c r="V1956" i="2"/>
  <c r="J1957" i="2"/>
  <c r="I1958" i="2"/>
  <c r="O1957" i="2"/>
  <c r="L1956" i="2" l="1"/>
  <c r="M1956" i="2" s="1"/>
  <c r="N1956" i="2" s="1"/>
  <c r="U1957" i="2"/>
  <c r="K1957" i="2"/>
  <c r="V1957" i="2"/>
  <c r="S1957" i="2"/>
  <c r="T1957" i="2"/>
  <c r="J1958" i="2"/>
  <c r="I1959" i="2"/>
  <c r="O1958" i="2"/>
  <c r="Q1959" i="2"/>
  <c r="R1960" i="2"/>
  <c r="L1957" i="2" l="1"/>
  <c r="M1957" i="2" s="1"/>
  <c r="N1957" i="2" s="1"/>
  <c r="R1961" i="2"/>
  <c r="Q1960" i="2"/>
  <c r="T1958" i="2"/>
  <c r="V1958" i="2"/>
  <c r="U1958" i="2"/>
  <c r="S1958" i="2"/>
  <c r="K1958" i="2"/>
  <c r="J1959" i="2"/>
  <c r="O1959" i="2"/>
  <c r="I1960" i="2"/>
  <c r="L1958" i="2" l="1"/>
  <c r="M1958" i="2" s="1"/>
  <c r="N1958" i="2" s="1"/>
  <c r="J1960" i="2"/>
  <c r="I1961" i="2"/>
  <c r="O1960" i="2"/>
  <c r="S1959" i="2"/>
  <c r="U1959" i="2"/>
  <c r="V1959" i="2"/>
  <c r="T1959" i="2"/>
  <c r="K1959" i="2"/>
  <c r="R1962" i="2"/>
  <c r="Q1961" i="2"/>
  <c r="L1959" i="2" l="1"/>
  <c r="M1959" i="2" s="1"/>
  <c r="N1959" i="2" s="1"/>
  <c r="R1963" i="2"/>
  <c r="Q1962" i="2"/>
  <c r="J1961" i="2"/>
  <c r="I1962" i="2"/>
  <c r="O1961" i="2"/>
  <c r="S1960" i="2"/>
  <c r="U1960" i="2"/>
  <c r="T1960" i="2"/>
  <c r="V1960" i="2"/>
  <c r="K1960" i="2"/>
  <c r="L1960" i="2" l="1"/>
  <c r="M1960" i="2" s="1"/>
  <c r="N1960" i="2" s="1"/>
  <c r="O1962" i="2"/>
  <c r="J1962" i="2"/>
  <c r="I1963" i="2"/>
  <c r="S1961" i="2"/>
  <c r="T1961" i="2"/>
  <c r="K1961" i="2"/>
  <c r="Q1963" i="2"/>
  <c r="R1964" i="2"/>
  <c r="L1961" i="2" l="1"/>
  <c r="M1961" i="2" s="1"/>
  <c r="O1963" i="2"/>
  <c r="J1963" i="2"/>
  <c r="I1964" i="2"/>
  <c r="R1965" i="2"/>
  <c r="Q1964" i="2"/>
  <c r="T1962" i="2"/>
  <c r="K1962" i="2"/>
  <c r="S1962" i="2"/>
  <c r="N1961" i="2" l="1"/>
  <c r="U1961" i="2" s="1"/>
  <c r="U1962" i="2" s="1"/>
  <c r="V1961" i="2"/>
  <c r="V1962" i="2" s="1"/>
  <c r="L1962" i="2"/>
  <c r="M1962" i="2" s="1"/>
  <c r="N1962" i="2" s="1"/>
  <c r="R1966" i="2"/>
  <c r="Q1965" i="2"/>
  <c r="I1965" i="2"/>
  <c r="O1964" i="2"/>
  <c r="J1964" i="2"/>
  <c r="U1963" i="2"/>
  <c r="S1963" i="2"/>
  <c r="T1963" i="2"/>
  <c r="K1963" i="2"/>
  <c r="L1963" i="2" l="1"/>
  <c r="M1963" i="2" s="1"/>
  <c r="V1963" i="2" s="1"/>
  <c r="V1964" i="2" s="1"/>
  <c r="J1965" i="2"/>
  <c r="O1965" i="2"/>
  <c r="I1966" i="2"/>
  <c r="S1964" i="2"/>
  <c r="U1964" i="2"/>
  <c r="T1964" i="2"/>
  <c r="K1964" i="2"/>
  <c r="R1967" i="2"/>
  <c r="Q1966" i="2"/>
  <c r="N1963" i="2" l="1"/>
  <c r="L1964" i="2"/>
  <c r="M1964" i="2" s="1"/>
  <c r="N1964" i="2" s="1"/>
  <c r="R1968" i="2"/>
  <c r="Q1967" i="2"/>
  <c r="O1966" i="2"/>
  <c r="I1967" i="2"/>
  <c r="J1966" i="2"/>
  <c r="S1965" i="2"/>
  <c r="U1965" i="2"/>
  <c r="K1965" i="2"/>
  <c r="T1965" i="2"/>
  <c r="V1965" i="2"/>
  <c r="L1965" i="2" l="1"/>
  <c r="M1965" i="2" s="1"/>
  <c r="N1965" i="2" s="1"/>
  <c r="J1967" i="2"/>
  <c r="O1967" i="2"/>
  <c r="I1968" i="2"/>
  <c r="Q1968" i="2"/>
  <c r="R1969" i="2"/>
  <c r="U1966" i="2"/>
  <c r="S1966" i="2"/>
  <c r="K1966" i="2"/>
  <c r="T1966" i="2"/>
  <c r="V1966" i="2"/>
  <c r="L1966" i="2" l="1"/>
  <c r="M1966" i="2" s="1"/>
  <c r="N1966" i="2" s="1"/>
  <c r="R1970" i="2"/>
  <c r="Q1969" i="2"/>
  <c r="O1968" i="2"/>
  <c r="I1969" i="2"/>
  <c r="J1968" i="2"/>
  <c r="S1967" i="2"/>
  <c r="V1967" i="2"/>
  <c r="K1967" i="2"/>
  <c r="U1967" i="2"/>
  <c r="T1967" i="2"/>
  <c r="L1967" i="2" l="1"/>
  <c r="M1967" i="2" s="1"/>
  <c r="N1967" i="2" s="1"/>
  <c r="J1969" i="2"/>
  <c r="I1970" i="2"/>
  <c r="O1969" i="2"/>
  <c r="U1968" i="2"/>
  <c r="S1968" i="2"/>
  <c r="T1968" i="2"/>
  <c r="K1968" i="2"/>
  <c r="R1971" i="2"/>
  <c r="Q1970" i="2"/>
  <c r="L1968" i="2" l="1"/>
  <c r="M1968" i="2" s="1"/>
  <c r="V1968" i="2" s="1"/>
  <c r="R1972" i="2"/>
  <c r="Q1971" i="2"/>
  <c r="I1971" i="2"/>
  <c r="O1970" i="2"/>
  <c r="J1970" i="2"/>
  <c r="T1969" i="2"/>
  <c r="K1969" i="2"/>
  <c r="U1969" i="2"/>
  <c r="S1969" i="2"/>
  <c r="N1968" i="2" l="1"/>
  <c r="L1969" i="2"/>
  <c r="M1969" i="2" s="1"/>
  <c r="V1969" i="2" s="1"/>
  <c r="V1970" i="2" s="1"/>
  <c r="S1970" i="2"/>
  <c r="K1970" i="2"/>
  <c r="T1970" i="2"/>
  <c r="U1970" i="2"/>
  <c r="I1972" i="2"/>
  <c r="O1971" i="2"/>
  <c r="J1971" i="2"/>
  <c r="R1973" i="2"/>
  <c r="Q1972" i="2"/>
  <c r="N1969" i="2" l="1"/>
  <c r="L1970" i="2"/>
  <c r="M1970" i="2" s="1"/>
  <c r="N1970" i="2" s="1"/>
  <c r="T1971" i="2"/>
  <c r="S1971" i="2"/>
  <c r="K1971" i="2"/>
  <c r="I1973" i="2"/>
  <c r="O1972" i="2"/>
  <c r="J1972" i="2"/>
  <c r="Q1973" i="2"/>
  <c r="R1974" i="2"/>
  <c r="L1971" i="2" l="1"/>
  <c r="M1971" i="2" s="1"/>
  <c r="T1972" i="2"/>
  <c r="S1972" i="2"/>
  <c r="K1972" i="2"/>
  <c r="R1975" i="2"/>
  <c r="Q1974" i="2"/>
  <c r="I1974" i="2"/>
  <c r="O1973" i="2"/>
  <c r="J1973" i="2"/>
  <c r="N1971" i="2" l="1"/>
  <c r="U1971" i="2" s="1"/>
  <c r="U1972" i="2" s="1"/>
  <c r="V1971" i="2"/>
  <c r="V1972" i="2" s="1"/>
  <c r="L1972" i="2"/>
  <c r="M1972" i="2" s="1"/>
  <c r="N1972" i="2" s="1"/>
  <c r="S1973" i="2"/>
  <c r="T1973" i="2"/>
  <c r="V1973" i="2"/>
  <c r="U1973" i="2"/>
  <c r="K1973" i="2"/>
  <c r="R1976" i="2"/>
  <c r="Q1975" i="2"/>
  <c r="I1975" i="2"/>
  <c r="O1974" i="2"/>
  <c r="J1974" i="2"/>
  <c r="L1973" i="2" l="1"/>
  <c r="M1973" i="2" s="1"/>
  <c r="N1973" i="2" s="1"/>
  <c r="I1976" i="2"/>
  <c r="O1975" i="2"/>
  <c r="J1975" i="2"/>
  <c r="T1974" i="2"/>
  <c r="U1974" i="2"/>
  <c r="V1974" i="2"/>
  <c r="S1974" i="2"/>
  <c r="K1974" i="2"/>
  <c r="Q1976" i="2"/>
  <c r="R1977" i="2"/>
  <c r="L1974" i="2" l="1"/>
  <c r="M1974" i="2" s="1"/>
  <c r="N1974" i="2" s="1"/>
  <c r="S1975" i="2"/>
  <c r="T1975" i="2"/>
  <c r="V1975" i="2"/>
  <c r="U1975" i="2"/>
  <c r="K1975" i="2"/>
  <c r="R1978" i="2"/>
  <c r="Q1977" i="2"/>
  <c r="J1976" i="2"/>
  <c r="I1977" i="2"/>
  <c r="O1976" i="2"/>
  <c r="L1975" i="2" l="1"/>
  <c r="M1975" i="2" s="1"/>
  <c r="N1975" i="2" s="1"/>
  <c r="T1976" i="2"/>
  <c r="S1976" i="2"/>
  <c r="V1976" i="2"/>
  <c r="K1976" i="2"/>
  <c r="U1976" i="2"/>
  <c r="R1979" i="2"/>
  <c r="Q1978" i="2"/>
  <c r="O1977" i="2"/>
  <c r="J1977" i="2"/>
  <c r="I1978" i="2"/>
  <c r="L1976" i="2" l="1"/>
  <c r="M1976" i="2" s="1"/>
  <c r="N1976" i="2" s="1"/>
  <c r="I1979" i="2"/>
  <c r="O1978" i="2"/>
  <c r="J1978" i="2"/>
  <c r="R1980" i="2"/>
  <c r="Q1979" i="2"/>
  <c r="T1977" i="2"/>
  <c r="K1977" i="2"/>
  <c r="S1977" i="2"/>
  <c r="U1977" i="2"/>
  <c r="L1977" i="2" l="1"/>
  <c r="M1977" i="2" s="1"/>
  <c r="V1977" i="2" s="1"/>
  <c r="V1978" i="2" s="1"/>
  <c r="Q1980" i="2"/>
  <c r="R1981" i="2"/>
  <c r="T1978" i="2"/>
  <c r="U1978" i="2"/>
  <c r="S1978" i="2"/>
  <c r="K1978" i="2"/>
  <c r="I1980" i="2"/>
  <c r="O1979" i="2"/>
  <c r="J1979" i="2"/>
  <c r="N1977" i="2" l="1"/>
  <c r="L1978" i="2"/>
  <c r="M1978" i="2" s="1"/>
  <c r="N1978" i="2" s="1"/>
  <c r="O1980" i="2"/>
  <c r="J1980" i="2"/>
  <c r="I1981" i="2"/>
  <c r="T1979" i="2"/>
  <c r="K1979" i="2"/>
  <c r="S1979" i="2"/>
  <c r="Q1981" i="2"/>
  <c r="R1982" i="2"/>
  <c r="L1979" i="2" l="1"/>
  <c r="M1979" i="2" s="1"/>
  <c r="R1983" i="2"/>
  <c r="Q1982" i="2"/>
  <c r="O1981" i="2"/>
  <c r="I1982" i="2"/>
  <c r="J1981" i="2"/>
  <c r="S1980" i="2"/>
  <c r="T1980" i="2"/>
  <c r="K1980" i="2"/>
  <c r="N1979" i="2" l="1"/>
  <c r="U1979" i="2" s="1"/>
  <c r="V1979" i="2"/>
  <c r="L1980" i="2"/>
  <c r="M1980" i="2" s="1"/>
  <c r="O1982" i="2"/>
  <c r="J1982" i="2"/>
  <c r="I1983" i="2"/>
  <c r="T1981" i="2"/>
  <c r="S1981" i="2"/>
  <c r="K1981" i="2"/>
  <c r="Q1983" i="2"/>
  <c r="R1984" i="2"/>
  <c r="N1980" i="2" l="1"/>
  <c r="U1980" i="2" s="1"/>
  <c r="U1981" i="2" s="1"/>
  <c r="U1982" i="2" s="1"/>
  <c r="V1980" i="2"/>
  <c r="V1981" i="2" s="1"/>
  <c r="L1981" i="2"/>
  <c r="M1981" i="2" s="1"/>
  <c r="N1981" i="2" s="1"/>
  <c r="Q1984" i="2"/>
  <c r="R1985" i="2"/>
  <c r="I1984" i="2"/>
  <c r="O1983" i="2"/>
  <c r="J1983" i="2"/>
  <c r="T1982" i="2"/>
  <c r="K1982" i="2"/>
  <c r="S1982" i="2"/>
  <c r="L1982" i="2" l="1"/>
  <c r="M1982" i="2" s="1"/>
  <c r="V1982" i="2" s="1"/>
  <c r="V1983" i="2" s="1"/>
  <c r="S1983" i="2"/>
  <c r="U1983" i="2"/>
  <c r="K1983" i="2"/>
  <c r="T1983" i="2"/>
  <c r="J1984" i="2"/>
  <c r="I1985" i="2"/>
  <c r="O1984" i="2"/>
  <c r="R1986" i="2"/>
  <c r="Q1985" i="2"/>
  <c r="N1982" i="2" l="1"/>
  <c r="L1983" i="2"/>
  <c r="M1983" i="2" s="1"/>
  <c r="N1983" i="2" s="1"/>
  <c r="J1985" i="2"/>
  <c r="O1985" i="2"/>
  <c r="I1986" i="2"/>
  <c r="K1984" i="2"/>
  <c r="U1984" i="2"/>
  <c r="S1984" i="2"/>
  <c r="V1984" i="2"/>
  <c r="T1984" i="2"/>
  <c r="R1987" i="2"/>
  <c r="Q1986" i="2"/>
  <c r="L1984" i="2" l="1"/>
  <c r="M1984" i="2" s="1"/>
  <c r="N1984" i="2" s="1"/>
  <c r="O1986" i="2"/>
  <c r="I1987" i="2"/>
  <c r="J1986" i="2"/>
  <c r="Q1987" i="2"/>
  <c r="R1988" i="2"/>
  <c r="S1985" i="2"/>
  <c r="V1985" i="2"/>
  <c r="K1985" i="2"/>
  <c r="T1985" i="2"/>
  <c r="U1985" i="2"/>
  <c r="L1985" i="2" l="1"/>
  <c r="M1985" i="2" s="1"/>
  <c r="N1985" i="2" s="1"/>
  <c r="T1986" i="2"/>
  <c r="V1986" i="2"/>
  <c r="K1986" i="2"/>
  <c r="U1986" i="2"/>
  <c r="S1986" i="2"/>
  <c r="O1987" i="2"/>
  <c r="J1987" i="2"/>
  <c r="I1988" i="2"/>
  <c r="Q1988" i="2"/>
  <c r="R1989" i="2"/>
  <c r="L1986" i="2" l="1"/>
  <c r="M1986" i="2" s="1"/>
  <c r="N1986" i="2" s="1"/>
  <c r="J1988" i="2"/>
  <c r="I1989" i="2"/>
  <c r="O1988" i="2"/>
  <c r="V1987" i="2"/>
  <c r="S1987" i="2"/>
  <c r="T1987" i="2"/>
  <c r="U1987" i="2"/>
  <c r="K1987" i="2"/>
  <c r="R1990" i="2"/>
  <c r="Q1989" i="2"/>
  <c r="L1987" i="2" l="1"/>
  <c r="M1987" i="2" s="1"/>
  <c r="N1987" i="2" s="1"/>
  <c r="O1989" i="2"/>
  <c r="J1989" i="2"/>
  <c r="I1990" i="2"/>
  <c r="R1991" i="2"/>
  <c r="Q1990" i="2"/>
  <c r="V1988" i="2"/>
  <c r="U1988" i="2"/>
  <c r="T1988" i="2"/>
  <c r="S1988" i="2"/>
  <c r="K1988" i="2"/>
  <c r="L1988" i="2" l="1"/>
  <c r="M1988" i="2" s="1"/>
  <c r="N1988" i="2" s="1"/>
  <c r="Q1991" i="2"/>
  <c r="R1992" i="2"/>
  <c r="O1990" i="2"/>
  <c r="J1990" i="2"/>
  <c r="I1991" i="2"/>
  <c r="V1989" i="2"/>
  <c r="K1989" i="2"/>
  <c r="S1989" i="2"/>
  <c r="T1989" i="2"/>
  <c r="U1989" i="2"/>
  <c r="L1989" i="2" l="1"/>
  <c r="M1989" i="2" s="1"/>
  <c r="N1989" i="2" s="1"/>
  <c r="T1990" i="2"/>
  <c r="S1990" i="2"/>
  <c r="K1990" i="2"/>
  <c r="O1991" i="2"/>
  <c r="I1992" i="2"/>
  <c r="J1991" i="2"/>
  <c r="R1993" i="2"/>
  <c r="Q1992" i="2"/>
  <c r="L1990" i="2" l="1"/>
  <c r="M1990" i="2" s="1"/>
  <c r="R1994" i="2"/>
  <c r="Q1993" i="2"/>
  <c r="K1991" i="2"/>
  <c r="S1991" i="2"/>
  <c r="T1991" i="2"/>
  <c r="I1993" i="2"/>
  <c r="O1992" i="2"/>
  <c r="J1992" i="2"/>
  <c r="N1990" i="2" l="1"/>
  <c r="U1990" i="2" s="1"/>
  <c r="U1991" i="2" s="1"/>
  <c r="V1990" i="2"/>
  <c r="L1991" i="2"/>
  <c r="M1991" i="2" s="1"/>
  <c r="V1991" i="2" s="1"/>
  <c r="V1992" i="2" s="1"/>
  <c r="O1993" i="2"/>
  <c r="J1993" i="2"/>
  <c r="I1994" i="2"/>
  <c r="K1992" i="2"/>
  <c r="U1992" i="2"/>
  <c r="S1992" i="2"/>
  <c r="T1992" i="2"/>
  <c r="Q1994" i="2"/>
  <c r="R1995" i="2"/>
  <c r="L1992" i="2" l="1"/>
  <c r="M1992" i="2" s="1"/>
  <c r="N1992" i="2" s="1"/>
  <c r="N1991" i="2"/>
  <c r="O1994" i="2"/>
  <c r="J1994" i="2"/>
  <c r="I1995" i="2"/>
  <c r="Q1995" i="2"/>
  <c r="R1996" i="2"/>
  <c r="U1993" i="2"/>
  <c r="K1993" i="2"/>
  <c r="T1993" i="2"/>
  <c r="V1993" i="2"/>
  <c r="S1993" i="2"/>
  <c r="L1993" i="2" l="1"/>
  <c r="M1993" i="2" s="1"/>
  <c r="N1993" i="2" s="1"/>
  <c r="O1995" i="2"/>
  <c r="J1995" i="2"/>
  <c r="I1996" i="2"/>
  <c r="T1994" i="2"/>
  <c r="K1994" i="2"/>
  <c r="V1994" i="2"/>
  <c r="S1994" i="2"/>
  <c r="U1994" i="2"/>
  <c r="Q1996" i="2"/>
  <c r="R1997" i="2"/>
  <c r="L1994" i="2" l="1"/>
  <c r="M1994" i="2" s="1"/>
  <c r="N1994" i="2" s="1"/>
  <c r="O1996" i="2"/>
  <c r="J1996" i="2"/>
  <c r="I1997" i="2"/>
  <c r="V1995" i="2"/>
  <c r="S1995" i="2"/>
  <c r="K1995" i="2"/>
  <c r="U1995" i="2"/>
  <c r="T1995" i="2"/>
  <c r="Q1997" i="2"/>
  <c r="R1998" i="2"/>
  <c r="L1995" i="2" l="1"/>
  <c r="M1995" i="2" s="1"/>
  <c r="N1995" i="2" s="1"/>
  <c r="R1999" i="2"/>
  <c r="Q1998" i="2"/>
  <c r="O1997" i="2"/>
  <c r="J1997" i="2"/>
  <c r="I1998" i="2"/>
  <c r="V1996" i="2"/>
  <c r="T1996" i="2"/>
  <c r="S1996" i="2"/>
  <c r="U1996" i="2"/>
  <c r="K1996" i="2"/>
  <c r="L1996" i="2" l="1"/>
  <c r="M1996" i="2" s="1"/>
  <c r="N1996" i="2" s="1"/>
  <c r="T1997" i="2"/>
  <c r="K1997" i="2"/>
  <c r="U1997" i="2"/>
  <c r="V1997" i="2"/>
  <c r="S1997" i="2"/>
  <c r="I1999" i="2"/>
  <c r="O1998" i="2"/>
  <c r="J1998" i="2"/>
  <c r="Q1999" i="2"/>
  <c r="R2000" i="2"/>
  <c r="L1997" i="2" l="1"/>
  <c r="M1997" i="2" s="1"/>
  <c r="N1997" i="2" s="1"/>
  <c r="R2001" i="2"/>
  <c r="Q2000" i="2"/>
  <c r="J1999" i="2"/>
  <c r="I2000" i="2"/>
  <c r="O1999" i="2"/>
  <c r="T1998" i="2"/>
  <c r="S1998" i="2"/>
  <c r="V1998" i="2"/>
  <c r="K1998" i="2"/>
  <c r="U1998" i="2"/>
  <c r="L1998" i="2" l="1"/>
  <c r="M1998" i="2" s="1"/>
  <c r="N1998" i="2" s="1"/>
  <c r="O2000" i="2"/>
  <c r="J2000" i="2"/>
  <c r="I2001" i="2"/>
  <c r="K1999" i="2"/>
  <c r="T1999" i="2"/>
  <c r="S1999" i="2"/>
  <c r="R2002" i="2"/>
  <c r="Q2001" i="2"/>
  <c r="L1999" i="2" l="1"/>
  <c r="M1999" i="2" s="1"/>
  <c r="R2003" i="2"/>
  <c r="Q2002" i="2"/>
  <c r="I2002" i="2"/>
  <c r="O2001" i="2"/>
  <c r="J2001" i="2"/>
  <c r="K2000" i="2"/>
  <c r="S2000" i="2"/>
  <c r="T2000" i="2"/>
  <c r="N1999" i="2" l="1"/>
  <c r="U1999" i="2" s="1"/>
  <c r="U2000" i="2" s="1"/>
  <c r="U2001" i="2" s="1"/>
  <c r="V1999" i="2"/>
  <c r="V2000" i="2" s="1"/>
  <c r="L2000" i="2"/>
  <c r="M2000" i="2" s="1"/>
  <c r="N2000" i="2" s="1"/>
  <c r="J2002" i="2"/>
  <c r="O2002" i="2"/>
  <c r="I2003" i="2"/>
  <c r="K2001" i="2"/>
  <c r="T2001" i="2"/>
  <c r="S2001" i="2"/>
  <c r="R2004" i="2"/>
  <c r="Q2003" i="2"/>
  <c r="L2001" i="2" l="1"/>
  <c r="M2001" i="2" s="1"/>
  <c r="V2001" i="2" s="1"/>
  <c r="V2002" i="2" s="1"/>
  <c r="R2005" i="2"/>
  <c r="Q2004" i="2"/>
  <c r="J2003" i="2"/>
  <c r="I2004" i="2"/>
  <c r="O2003" i="2"/>
  <c r="K2002" i="2"/>
  <c r="T2002" i="2"/>
  <c r="S2002" i="2"/>
  <c r="U2002" i="2"/>
  <c r="N2001" i="2" l="1"/>
  <c r="L2002" i="2"/>
  <c r="M2002" i="2" s="1"/>
  <c r="N2002" i="2" s="1"/>
  <c r="I2005" i="2"/>
  <c r="O2004" i="2"/>
  <c r="J2004" i="2"/>
  <c r="K2003" i="2"/>
  <c r="U2003" i="2"/>
  <c r="V2003" i="2"/>
  <c r="T2003" i="2"/>
  <c r="S2003" i="2"/>
  <c r="Q2005" i="2"/>
  <c r="R2006" i="2"/>
  <c r="L2003" i="2" l="1"/>
  <c r="M2003" i="2" s="1"/>
  <c r="N2003" i="2" s="1"/>
  <c r="T2004" i="2"/>
  <c r="S2004" i="2"/>
  <c r="U2004" i="2"/>
  <c r="K2004" i="2"/>
  <c r="V2004" i="2"/>
  <c r="R2007" i="2"/>
  <c r="Q2006" i="2"/>
  <c r="J2005" i="2"/>
  <c r="I2006" i="2"/>
  <c r="O2005" i="2"/>
  <c r="L2004" i="2" l="1"/>
  <c r="M2004" i="2" s="1"/>
  <c r="N2004" i="2" s="1"/>
  <c r="K2005" i="2"/>
  <c r="U2005" i="2"/>
  <c r="V2005" i="2"/>
  <c r="T2005" i="2"/>
  <c r="S2005" i="2"/>
  <c r="R2008" i="2"/>
  <c r="Q2007" i="2"/>
  <c r="O2006" i="2"/>
  <c r="J2006" i="2"/>
  <c r="I2007" i="2"/>
  <c r="L2005" i="2" l="1"/>
  <c r="M2005" i="2" s="1"/>
  <c r="N2005" i="2" s="1"/>
  <c r="V2006" i="2"/>
  <c r="S2006" i="2"/>
  <c r="T2006" i="2"/>
  <c r="U2006" i="2"/>
  <c r="K2006" i="2"/>
  <c r="I2008" i="2"/>
  <c r="J2007" i="2"/>
  <c r="O2007" i="2"/>
  <c r="Q2008" i="2"/>
  <c r="R2009" i="2"/>
  <c r="L2006" i="2" l="1"/>
  <c r="M2006" i="2" s="1"/>
  <c r="N2006" i="2" s="1"/>
  <c r="T2007" i="2"/>
  <c r="S2007" i="2"/>
  <c r="K2007" i="2"/>
  <c r="R2010" i="2"/>
  <c r="Q2009" i="2"/>
  <c r="I2009" i="2"/>
  <c r="O2008" i="2"/>
  <c r="J2008" i="2"/>
  <c r="L2007" i="2" l="1"/>
  <c r="M2007" i="2" s="1"/>
  <c r="I2010" i="2"/>
  <c r="O2009" i="2"/>
  <c r="J2009" i="2"/>
  <c r="R2011" i="2"/>
  <c r="Q2010" i="2"/>
  <c r="K2008" i="2"/>
  <c r="T2008" i="2"/>
  <c r="S2008" i="2"/>
  <c r="N2007" i="2" l="1"/>
  <c r="U2007" i="2" s="1"/>
  <c r="U2008" i="2" s="1"/>
  <c r="V2007" i="2"/>
  <c r="V2008" i="2" s="1"/>
  <c r="L2008" i="2"/>
  <c r="M2008" i="2" s="1"/>
  <c r="N2008" i="2" s="1"/>
  <c r="Q2011" i="2"/>
  <c r="R2012" i="2"/>
  <c r="T2009" i="2"/>
  <c r="U2009" i="2"/>
  <c r="S2009" i="2"/>
  <c r="V2009" i="2"/>
  <c r="K2009" i="2"/>
  <c r="J2010" i="2"/>
  <c r="I2011" i="2"/>
  <c r="O2010" i="2"/>
  <c r="L2009" i="2" l="1"/>
  <c r="M2009" i="2" s="1"/>
  <c r="N2009" i="2" s="1"/>
  <c r="T2010" i="2"/>
  <c r="V2010" i="2"/>
  <c r="U2010" i="2"/>
  <c r="S2010" i="2"/>
  <c r="K2010" i="2"/>
  <c r="O2011" i="2"/>
  <c r="I2012" i="2"/>
  <c r="J2011" i="2"/>
  <c r="Q2012" i="2"/>
  <c r="R2013" i="2"/>
  <c r="L2010" i="2" l="1"/>
  <c r="M2010" i="2" s="1"/>
  <c r="N2010" i="2" s="1"/>
  <c r="V2011" i="2"/>
  <c r="S2011" i="2"/>
  <c r="T2011" i="2"/>
  <c r="U2011" i="2"/>
  <c r="K2011" i="2"/>
  <c r="O2012" i="2"/>
  <c r="J2012" i="2"/>
  <c r="I2013" i="2"/>
  <c r="Q2013" i="2"/>
  <c r="R2014" i="2"/>
  <c r="L2011" i="2" l="1"/>
  <c r="M2011" i="2" s="1"/>
  <c r="N2011" i="2" s="1"/>
  <c r="I2014" i="2"/>
  <c r="O2013" i="2"/>
  <c r="J2013" i="2"/>
  <c r="S2012" i="2"/>
  <c r="U2012" i="2"/>
  <c r="T2012" i="2"/>
  <c r="K2012" i="2"/>
  <c r="R2015" i="2"/>
  <c r="Q2014" i="2"/>
  <c r="L2012" i="2" l="1"/>
  <c r="M2012" i="2" s="1"/>
  <c r="V2012" i="2" s="1"/>
  <c r="T2013" i="2"/>
  <c r="K2013" i="2"/>
  <c r="S2013" i="2"/>
  <c r="U2013" i="2"/>
  <c r="R2016" i="2"/>
  <c r="Q2015" i="2"/>
  <c r="J2014" i="2"/>
  <c r="I2015" i="2"/>
  <c r="O2014" i="2"/>
  <c r="L2013" i="2" l="1"/>
  <c r="M2013" i="2" s="1"/>
  <c r="V2013" i="2" s="1"/>
  <c r="N2012" i="2"/>
  <c r="O2015" i="2"/>
  <c r="J2015" i="2"/>
  <c r="I2016" i="2"/>
  <c r="T2014" i="2"/>
  <c r="K2014" i="2"/>
  <c r="S2014" i="2"/>
  <c r="Q2016" i="2"/>
  <c r="R2017" i="2"/>
  <c r="N2013" i="2" l="1"/>
  <c r="L2014" i="2"/>
  <c r="M2014" i="2" s="1"/>
  <c r="O2016" i="2"/>
  <c r="I2017" i="2"/>
  <c r="J2016" i="2"/>
  <c r="R2018" i="2"/>
  <c r="Q2017" i="2"/>
  <c r="T2015" i="2"/>
  <c r="S2015" i="2"/>
  <c r="K2015" i="2"/>
  <c r="N2014" i="2" l="1"/>
  <c r="U2014" i="2" s="1"/>
  <c r="V2014" i="2"/>
  <c r="L2015" i="2"/>
  <c r="M2015" i="2" s="1"/>
  <c r="R2019" i="2"/>
  <c r="Q2018" i="2"/>
  <c r="T2016" i="2"/>
  <c r="S2016" i="2"/>
  <c r="K2016" i="2"/>
  <c r="O2017" i="2"/>
  <c r="I2018" i="2"/>
  <c r="J2017" i="2"/>
  <c r="N2015" i="2" l="1"/>
  <c r="U2015" i="2" s="1"/>
  <c r="U2016" i="2" s="1"/>
  <c r="V2015" i="2"/>
  <c r="V2016" i="2" s="1"/>
  <c r="L2016" i="2"/>
  <c r="M2016" i="2" s="1"/>
  <c r="N2016" i="2" s="1"/>
  <c r="K2017" i="2"/>
  <c r="U2017" i="2"/>
  <c r="S2017" i="2"/>
  <c r="T2017" i="2"/>
  <c r="V2017" i="2"/>
  <c r="I2019" i="2"/>
  <c r="J2018" i="2"/>
  <c r="O2018" i="2"/>
  <c r="R2020" i="2"/>
  <c r="Q2019" i="2"/>
  <c r="L2017" i="2" l="1"/>
  <c r="M2017" i="2" s="1"/>
  <c r="N2017" i="2" s="1"/>
  <c r="R2021" i="2"/>
  <c r="Q2020" i="2"/>
  <c r="T2018" i="2"/>
  <c r="U2018" i="2"/>
  <c r="K2018" i="2"/>
  <c r="V2018" i="2"/>
  <c r="S2018" i="2"/>
  <c r="I2020" i="2"/>
  <c r="O2019" i="2"/>
  <c r="J2019" i="2"/>
  <c r="L2018" i="2" l="1"/>
  <c r="M2018" i="2" s="1"/>
  <c r="N2018" i="2" s="1"/>
  <c r="U2019" i="2"/>
  <c r="V2019" i="2"/>
  <c r="S2019" i="2"/>
  <c r="K2019" i="2"/>
  <c r="T2019" i="2"/>
  <c r="O2020" i="2"/>
  <c r="I2021" i="2"/>
  <c r="J2020" i="2"/>
  <c r="Q2021" i="2"/>
  <c r="R2022" i="2"/>
  <c r="L2019" i="2" l="1"/>
  <c r="M2019" i="2" s="1"/>
  <c r="N2019" i="2" s="1"/>
  <c r="T2020" i="2"/>
  <c r="K2020" i="2"/>
  <c r="V2020" i="2"/>
  <c r="S2020" i="2"/>
  <c r="U2020" i="2"/>
  <c r="O2021" i="2"/>
  <c r="J2021" i="2"/>
  <c r="I2022" i="2"/>
  <c r="R2023" i="2"/>
  <c r="Q2022" i="2"/>
  <c r="L2020" i="2" l="1"/>
  <c r="M2020" i="2" s="1"/>
  <c r="N2020" i="2" s="1"/>
  <c r="O2022" i="2"/>
  <c r="J2022" i="2"/>
  <c r="I2023" i="2"/>
  <c r="K2021" i="2"/>
  <c r="T2021" i="2"/>
  <c r="V2021" i="2"/>
  <c r="S2021" i="2"/>
  <c r="U2021" i="2"/>
  <c r="Q2023" i="2"/>
  <c r="R2024" i="2"/>
  <c r="L2021" i="2" l="1"/>
  <c r="M2021" i="2" s="1"/>
  <c r="N2021" i="2" s="1"/>
  <c r="I2024" i="2"/>
  <c r="J2023" i="2"/>
  <c r="O2023" i="2"/>
  <c r="Q2024" i="2"/>
  <c r="R2025" i="2"/>
  <c r="U2022" i="2"/>
  <c r="K2022" i="2"/>
  <c r="T2022" i="2"/>
  <c r="S2022" i="2"/>
  <c r="V2022" i="2"/>
  <c r="L2022" i="2" l="1"/>
  <c r="M2022" i="2" s="1"/>
  <c r="N2022" i="2" s="1"/>
  <c r="S2023" i="2"/>
  <c r="T2023" i="2"/>
  <c r="K2023" i="2"/>
  <c r="R2026" i="2"/>
  <c r="Q2025" i="2"/>
  <c r="I2025" i="2"/>
  <c r="O2024" i="2"/>
  <c r="J2024" i="2"/>
  <c r="L2023" i="2" l="1"/>
  <c r="M2023" i="2" s="1"/>
  <c r="V2023" i="2" s="1"/>
  <c r="V2024" i="2" s="1"/>
  <c r="S2024" i="2"/>
  <c r="K2024" i="2"/>
  <c r="T2024" i="2"/>
  <c r="Q2026" i="2"/>
  <c r="R2027" i="2"/>
  <c r="O2025" i="2"/>
  <c r="I2026" i="2"/>
  <c r="J2025" i="2"/>
  <c r="L2024" i="2" l="1"/>
  <c r="M2024" i="2" s="1"/>
  <c r="N2024" i="2" s="1"/>
  <c r="N2023" i="2"/>
  <c r="U2023" i="2" s="1"/>
  <c r="U2024" i="2" s="1"/>
  <c r="U2025" i="2" s="1"/>
  <c r="S2025" i="2"/>
  <c r="T2025" i="2"/>
  <c r="V2025" i="2"/>
  <c r="K2025" i="2"/>
  <c r="J2026" i="2"/>
  <c r="I2027" i="2"/>
  <c r="O2026" i="2"/>
  <c r="R2028" i="2"/>
  <c r="Q2027" i="2"/>
  <c r="L2025" i="2" l="1"/>
  <c r="M2025" i="2" s="1"/>
  <c r="N2025" i="2" s="1"/>
  <c r="R2029" i="2"/>
  <c r="Q2028" i="2"/>
  <c r="J2027" i="2"/>
  <c r="I2028" i="2"/>
  <c r="O2027" i="2"/>
  <c r="V2026" i="2"/>
  <c r="U2026" i="2"/>
  <c r="T2026" i="2"/>
  <c r="S2026" i="2"/>
  <c r="K2026" i="2"/>
  <c r="L2026" i="2" l="1"/>
  <c r="M2026" i="2" s="1"/>
  <c r="N2026" i="2" s="1"/>
  <c r="O2028" i="2"/>
  <c r="I2029" i="2"/>
  <c r="J2028" i="2"/>
  <c r="S2027" i="2"/>
  <c r="U2027" i="2"/>
  <c r="V2027" i="2"/>
  <c r="K2027" i="2"/>
  <c r="T2027" i="2"/>
  <c r="Q2029" i="2"/>
  <c r="R2030" i="2"/>
  <c r="L2027" i="2" l="1"/>
  <c r="M2027" i="2" s="1"/>
  <c r="N2027" i="2" s="1"/>
  <c r="T2028" i="2"/>
  <c r="U2028" i="2"/>
  <c r="S2028" i="2"/>
  <c r="K2028" i="2"/>
  <c r="V2028" i="2"/>
  <c r="J2029" i="2"/>
  <c r="O2029" i="2"/>
  <c r="I2030" i="2"/>
  <c r="Q2030" i="2"/>
  <c r="R2031" i="2"/>
  <c r="L2028" i="2" l="1"/>
  <c r="M2028" i="2" s="1"/>
  <c r="N2028" i="2" s="1"/>
  <c r="O2030" i="2"/>
  <c r="J2030" i="2"/>
  <c r="I2031" i="2"/>
  <c r="Q2031" i="2"/>
  <c r="R2032" i="2"/>
  <c r="T2029" i="2"/>
  <c r="K2029" i="2"/>
  <c r="V2029" i="2"/>
  <c r="S2029" i="2"/>
  <c r="U2029" i="2"/>
  <c r="L2029" i="2" l="1"/>
  <c r="M2029" i="2" s="1"/>
  <c r="N2029" i="2" s="1"/>
  <c r="J2031" i="2"/>
  <c r="O2031" i="2"/>
  <c r="I2032" i="2"/>
  <c r="V2030" i="2"/>
  <c r="T2030" i="2"/>
  <c r="U2030" i="2"/>
  <c r="K2030" i="2"/>
  <c r="S2030" i="2"/>
  <c r="R2033" i="2"/>
  <c r="Q2032" i="2"/>
  <c r="L2030" i="2" l="1"/>
  <c r="M2030" i="2" s="1"/>
  <c r="N2030" i="2" s="1"/>
  <c r="I2033" i="2"/>
  <c r="J2032" i="2"/>
  <c r="O2032" i="2"/>
  <c r="R2034" i="2"/>
  <c r="Q2033" i="2"/>
  <c r="T2031" i="2"/>
  <c r="S2031" i="2"/>
  <c r="K2031" i="2"/>
  <c r="L2031" i="2" l="1"/>
  <c r="M2031" i="2" s="1"/>
  <c r="Q2034" i="2"/>
  <c r="R2035" i="2"/>
  <c r="T2032" i="2"/>
  <c r="K2032" i="2"/>
  <c r="S2032" i="2"/>
  <c r="O2033" i="2"/>
  <c r="I2034" i="2"/>
  <c r="J2033" i="2"/>
  <c r="N2031" i="2" l="1"/>
  <c r="U2031" i="2" s="1"/>
  <c r="U2032" i="2" s="1"/>
  <c r="U2033" i="2" s="1"/>
  <c r="V2031" i="2"/>
  <c r="L2032" i="2"/>
  <c r="M2032" i="2" s="1"/>
  <c r="V2032" i="2" s="1"/>
  <c r="V2033" i="2" s="1"/>
  <c r="J2034" i="2"/>
  <c r="I2035" i="2"/>
  <c r="O2034" i="2"/>
  <c r="S2033" i="2"/>
  <c r="K2033" i="2"/>
  <c r="T2033" i="2"/>
  <c r="Q2035" i="2"/>
  <c r="R2036" i="2"/>
  <c r="L2033" i="2" l="1"/>
  <c r="M2033" i="2" s="1"/>
  <c r="N2033" i="2" s="1"/>
  <c r="N2032" i="2"/>
  <c r="R2037" i="2"/>
  <c r="Q2036" i="2"/>
  <c r="O2035" i="2"/>
  <c r="J2035" i="2"/>
  <c r="I2036" i="2"/>
  <c r="S2034" i="2"/>
  <c r="U2034" i="2"/>
  <c r="T2034" i="2"/>
  <c r="V2034" i="2"/>
  <c r="K2034" i="2"/>
  <c r="L2034" i="2" l="1"/>
  <c r="M2034" i="2" s="1"/>
  <c r="N2034" i="2" s="1"/>
  <c r="J2036" i="2"/>
  <c r="I2037" i="2"/>
  <c r="O2036" i="2"/>
  <c r="T2035" i="2"/>
  <c r="S2035" i="2"/>
  <c r="K2035" i="2"/>
  <c r="R2038" i="2"/>
  <c r="Q2037" i="2"/>
  <c r="L2035" i="2" l="1"/>
  <c r="M2035" i="2" s="1"/>
  <c r="J2037" i="2"/>
  <c r="O2037" i="2"/>
  <c r="I2038" i="2"/>
  <c r="Q2038" i="2"/>
  <c r="R2039" i="2"/>
  <c r="S2036" i="2"/>
  <c r="K2036" i="2"/>
  <c r="T2036" i="2"/>
  <c r="N2035" i="2" l="1"/>
  <c r="U2035" i="2" s="1"/>
  <c r="U2036" i="2" s="1"/>
  <c r="U2037" i="2" s="1"/>
  <c r="V2035" i="2"/>
  <c r="V2036" i="2" s="1"/>
  <c r="L2036" i="2"/>
  <c r="M2036" i="2" s="1"/>
  <c r="N2036" i="2" s="1"/>
  <c r="I2039" i="2"/>
  <c r="J2038" i="2"/>
  <c r="O2038" i="2"/>
  <c r="R2040" i="2"/>
  <c r="Q2039" i="2"/>
  <c r="V2037" i="2"/>
  <c r="S2037" i="2"/>
  <c r="K2037" i="2"/>
  <c r="T2037" i="2"/>
  <c r="L2037" i="2" l="1"/>
  <c r="M2037" i="2" s="1"/>
  <c r="N2037" i="2" s="1"/>
  <c r="Q2040" i="2"/>
  <c r="R2041" i="2"/>
  <c r="K2038" i="2"/>
  <c r="S2038" i="2"/>
  <c r="T2038" i="2"/>
  <c r="U2038" i="2"/>
  <c r="V2038" i="2"/>
  <c r="I2040" i="2"/>
  <c r="O2039" i="2"/>
  <c r="J2039" i="2"/>
  <c r="L2038" i="2" l="1"/>
  <c r="M2038" i="2" s="1"/>
  <c r="N2038" i="2" s="1"/>
  <c r="O2040" i="2"/>
  <c r="I2041" i="2"/>
  <c r="J2040" i="2"/>
  <c r="K2039" i="2"/>
  <c r="S2039" i="2"/>
  <c r="U2039" i="2"/>
  <c r="T2039" i="2"/>
  <c r="V2039" i="2"/>
  <c r="Q2041" i="2"/>
  <c r="R2042" i="2"/>
  <c r="L2039" i="2" l="1"/>
  <c r="M2039" i="2" s="1"/>
  <c r="N2039" i="2" s="1"/>
  <c r="S2040" i="2"/>
  <c r="T2040" i="2"/>
  <c r="K2040" i="2"/>
  <c r="U2040" i="2"/>
  <c r="R2043" i="2"/>
  <c r="Q2042" i="2"/>
  <c r="O2041" i="2"/>
  <c r="I2042" i="2"/>
  <c r="J2041" i="2"/>
  <c r="L2040" i="2" l="1"/>
  <c r="M2040" i="2" s="1"/>
  <c r="V2040" i="2" s="1"/>
  <c r="J2042" i="2"/>
  <c r="I2043" i="2"/>
  <c r="O2042" i="2"/>
  <c r="T2041" i="2"/>
  <c r="S2041" i="2"/>
  <c r="K2041" i="2"/>
  <c r="R2044" i="2"/>
  <c r="Q2043" i="2"/>
  <c r="L2041" i="2" l="1"/>
  <c r="M2041" i="2" s="1"/>
  <c r="N2040" i="2"/>
  <c r="J2043" i="2"/>
  <c r="I2044" i="2"/>
  <c r="O2043" i="2"/>
  <c r="Q2044" i="2"/>
  <c r="R2045" i="2"/>
  <c r="K2042" i="2"/>
  <c r="S2042" i="2"/>
  <c r="T2042" i="2"/>
  <c r="N2041" i="2" l="1"/>
  <c r="U2041" i="2" s="1"/>
  <c r="U2042" i="2" s="1"/>
  <c r="V2041" i="2"/>
  <c r="V2042" i="2" s="1"/>
  <c r="L2042" i="2"/>
  <c r="M2042" i="2" s="1"/>
  <c r="N2042" i="2" s="1"/>
  <c r="O2044" i="2"/>
  <c r="I2045" i="2"/>
  <c r="J2044" i="2"/>
  <c r="R2046" i="2"/>
  <c r="Q2045" i="2"/>
  <c r="T2043" i="2"/>
  <c r="S2043" i="2"/>
  <c r="V2043" i="2"/>
  <c r="K2043" i="2"/>
  <c r="U2043" i="2"/>
  <c r="L2043" i="2" l="1"/>
  <c r="M2043" i="2" s="1"/>
  <c r="N2043" i="2" s="1"/>
  <c r="O2045" i="2"/>
  <c r="J2045" i="2"/>
  <c r="I2046" i="2"/>
  <c r="Q2046" i="2"/>
  <c r="R2047" i="2"/>
  <c r="V2044" i="2"/>
  <c r="T2044" i="2"/>
  <c r="S2044" i="2"/>
  <c r="U2044" i="2"/>
  <c r="K2044" i="2"/>
  <c r="L2044" i="2" l="1"/>
  <c r="M2044" i="2" s="1"/>
  <c r="N2044" i="2" s="1"/>
  <c r="J2046" i="2"/>
  <c r="I2047" i="2"/>
  <c r="O2046" i="2"/>
  <c r="T2045" i="2"/>
  <c r="V2045" i="2"/>
  <c r="K2045" i="2"/>
  <c r="S2045" i="2"/>
  <c r="U2045" i="2"/>
  <c r="R2048" i="2"/>
  <c r="Q2047" i="2"/>
  <c r="L2045" i="2" l="1"/>
  <c r="M2045" i="2" s="1"/>
  <c r="N2045" i="2" s="1"/>
  <c r="R2049" i="2"/>
  <c r="Q2048" i="2"/>
  <c r="O2047" i="2"/>
  <c r="I2048" i="2"/>
  <c r="J2047" i="2"/>
  <c r="S2046" i="2"/>
  <c r="K2046" i="2"/>
  <c r="V2046" i="2"/>
  <c r="T2046" i="2"/>
  <c r="U2046" i="2"/>
  <c r="L2046" i="2" l="1"/>
  <c r="M2046" i="2" s="1"/>
  <c r="N2046" i="2" s="1"/>
  <c r="I2049" i="2"/>
  <c r="O2048" i="2"/>
  <c r="J2048" i="2"/>
  <c r="U2047" i="2"/>
  <c r="S2047" i="2"/>
  <c r="T2047" i="2"/>
  <c r="V2047" i="2"/>
  <c r="K2047" i="2"/>
  <c r="Q2049" i="2"/>
  <c r="R2050" i="2"/>
  <c r="L2047" i="2" l="1"/>
  <c r="M2047" i="2" s="1"/>
  <c r="N2047" i="2" s="1"/>
  <c r="T2048" i="2"/>
  <c r="K2048" i="2"/>
  <c r="S2048" i="2"/>
  <c r="R2051" i="2"/>
  <c r="Q2050" i="2"/>
  <c r="O2049" i="2"/>
  <c r="I2050" i="2"/>
  <c r="J2049" i="2"/>
  <c r="L2048" i="2" l="1"/>
  <c r="M2048" i="2" s="1"/>
  <c r="T2049" i="2"/>
  <c r="K2049" i="2"/>
  <c r="S2049" i="2"/>
  <c r="R2052" i="2"/>
  <c r="Q2051" i="2"/>
  <c r="O2050" i="2"/>
  <c r="I2051" i="2"/>
  <c r="J2050" i="2"/>
  <c r="N2048" i="2" l="1"/>
  <c r="U2048" i="2" s="1"/>
  <c r="V2048" i="2"/>
  <c r="L2049" i="2"/>
  <c r="M2049" i="2" s="1"/>
  <c r="R2053" i="2"/>
  <c r="Q2052" i="2"/>
  <c r="T2050" i="2"/>
  <c r="K2050" i="2"/>
  <c r="S2050" i="2"/>
  <c r="O2051" i="2"/>
  <c r="I2052" i="2"/>
  <c r="J2051" i="2"/>
  <c r="N2049" i="2" l="1"/>
  <c r="U2049" i="2" s="1"/>
  <c r="U2050" i="2" s="1"/>
  <c r="U2051" i="2" s="1"/>
  <c r="V2049" i="2"/>
  <c r="L2050" i="2"/>
  <c r="M2050" i="2" s="1"/>
  <c r="V2050" i="2" s="1"/>
  <c r="T2051" i="2"/>
  <c r="S2051" i="2"/>
  <c r="K2051" i="2"/>
  <c r="J2052" i="2"/>
  <c r="I2053" i="2"/>
  <c r="O2052" i="2"/>
  <c r="Q2053" i="2"/>
  <c r="R2054" i="2"/>
  <c r="L2051" i="2" l="1"/>
  <c r="M2051" i="2" s="1"/>
  <c r="V2051" i="2" s="1"/>
  <c r="V2052" i="2" s="1"/>
  <c r="N2050" i="2"/>
  <c r="Q2054" i="2"/>
  <c r="R2055" i="2"/>
  <c r="I2054" i="2"/>
  <c r="O2053" i="2"/>
  <c r="J2053" i="2"/>
  <c r="S2052" i="2"/>
  <c r="U2052" i="2"/>
  <c r="K2052" i="2"/>
  <c r="T2052" i="2"/>
  <c r="L2052" i="2" l="1"/>
  <c r="M2052" i="2" s="1"/>
  <c r="N2052" i="2" s="1"/>
  <c r="N2051" i="2"/>
  <c r="U2053" i="2"/>
  <c r="K2053" i="2"/>
  <c r="V2053" i="2"/>
  <c r="T2053" i="2"/>
  <c r="S2053" i="2"/>
  <c r="I2055" i="2"/>
  <c r="J2054" i="2"/>
  <c r="O2054" i="2"/>
  <c r="R2056" i="2"/>
  <c r="Q2055" i="2"/>
  <c r="L2053" i="2" l="1"/>
  <c r="M2053" i="2" s="1"/>
  <c r="N2053" i="2" s="1"/>
  <c r="T2054" i="2"/>
  <c r="K2054" i="2"/>
  <c r="S2054" i="2"/>
  <c r="I2056" i="2"/>
  <c r="O2055" i="2"/>
  <c r="J2055" i="2"/>
  <c r="R2057" i="2"/>
  <c r="Q2056" i="2"/>
  <c r="L2054" i="2" l="1"/>
  <c r="M2054" i="2" s="1"/>
  <c r="S2055" i="2"/>
  <c r="K2055" i="2"/>
  <c r="T2055" i="2"/>
  <c r="I2057" i="2"/>
  <c r="O2056" i="2"/>
  <c r="J2056" i="2"/>
  <c r="R2058" i="2"/>
  <c r="Q2057" i="2"/>
  <c r="N2054" i="2" l="1"/>
  <c r="U2054" i="2" s="1"/>
  <c r="U2055" i="2" s="1"/>
  <c r="U2056" i="2" s="1"/>
  <c r="V2054" i="2"/>
  <c r="V2055" i="2" s="1"/>
  <c r="L2055" i="2"/>
  <c r="M2055" i="2" s="1"/>
  <c r="N2055" i="2" s="1"/>
  <c r="J2057" i="2"/>
  <c r="I2058" i="2"/>
  <c r="O2057" i="2"/>
  <c r="T2056" i="2"/>
  <c r="S2056" i="2"/>
  <c r="K2056" i="2"/>
  <c r="V2056" i="2"/>
  <c r="R2059" i="2"/>
  <c r="Q2058" i="2"/>
  <c r="L2056" i="2" l="1"/>
  <c r="M2056" i="2" s="1"/>
  <c r="N2056" i="2" s="1"/>
  <c r="I2059" i="2"/>
  <c r="O2058" i="2"/>
  <c r="J2058" i="2"/>
  <c r="R2060" i="2"/>
  <c r="Q2059" i="2"/>
  <c r="S2057" i="2"/>
  <c r="V2057" i="2"/>
  <c r="T2057" i="2"/>
  <c r="U2057" i="2"/>
  <c r="K2057" i="2"/>
  <c r="L2057" i="2" l="1"/>
  <c r="M2057" i="2" s="1"/>
  <c r="N2057" i="2" s="1"/>
  <c r="Q2060" i="2"/>
  <c r="R2061" i="2"/>
  <c r="S2058" i="2"/>
  <c r="T2058" i="2"/>
  <c r="U2058" i="2"/>
  <c r="V2058" i="2"/>
  <c r="K2058" i="2"/>
  <c r="J2059" i="2"/>
  <c r="O2059" i="2"/>
  <c r="I2060" i="2"/>
  <c r="L2058" i="2" l="1"/>
  <c r="M2058" i="2" s="1"/>
  <c r="N2058" i="2" s="1"/>
  <c r="O2060" i="2"/>
  <c r="J2060" i="2"/>
  <c r="I2061" i="2"/>
  <c r="T2059" i="2"/>
  <c r="S2059" i="2"/>
  <c r="K2059" i="2"/>
  <c r="U2059" i="2"/>
  <c r="R2062" i="2"/>
  <c r="Q2061" i="2"/>
  <c r="L2059" i="2" l="1"/>
  <c r="M2059" i="2" s="1"/>
  <c r="V2059" i="2" s="1"/>
  <c r="R2063" i="2"/>
  <c r="Q2062" i="2"/>
  <c r="I2062" i="2"/>
  <c r="J2061" i="2"/>
  <c r="O2061" i="2"/>
  <c r="U2060" i="2"/>
  <c r="S2060" i="2"/>
  <c r="T2060" i="2"/>
  <c r="K2060" i="2"/>
  <c r="V2060" i="2"/>
  <c r="L2060" i="2" l="1"/>
  <c r="M2060" i="2" s="1"/>
  <c r="N2060" i="2" s="1"/>
  <c r="N2059" i="2"/>
  <c r="U2061" i="2"/>
  <c r="S2061" i="2"/>
  <c r="T2061" i="2"/>
  <c r="K2061" i="2"/>
  <c r="V2061" i="2"/>
  <c r="I2063" i="2"/>
  <c r="O2062" i="2"/>
  <c r="J2062" i="2"/>
  <c r="R2064" i="2"/>
  <c r="Q2063" i="2"/>
  <c r="L2061" i="2" l="1"/>
  <c r="M2061" i="2" s="1"/>
  <c r="N2061" i="2" s="1"/>
  <c r="Q2064" i="2"/>
  <c r="R2065" i="2"/>
  <c r="U2062" i="2"/>
  <c r="S2062" i="2"/>
  <c r="K2062" i="2"/>
  <c r="T2062" i="2"/>
  <c r="V2062" i="2"/>
  <c r="J2063" i="2"/>
  <c r="O2063" i="2"/>
  <c r="I2064" i="2"/>
  <c r="L2062" i="2" l="1"/>
  <c r="M2062" i="2" s="1"/>
  <c r="N2062" i="2" s="1"/>
  <c r="K2063" i="2"/>
  <c r="S2063" i="2"/>
  <c r="T2063" i="2"/>
  <c r="J2064" i="2"/>
  <c r="O2064" i="2"/>
  <c r="I2065" i="2"/>
  <c r="R2066" i="2"/>
  <c r="Q2065" i="2"/>
  <c r="L2063" i="2" l="1"/>
  <c r="M2063" i="2" s="1"/>
  <c r="Q2066" i="2"/>
  <c r="R2067" i="2"/>
  <c r="O2065" i="2"/>
  <c r="I2066" i="2"/>
  <c r="J2065" i="2"/>
  <c r="T2064" i="2"/>
  <c r="S2064" i="2"/>
  <c r="K2064" i="2"/>
  <c r="N2063" i="2" l="1"/>
  <c r="U2063" i="2" s="1"/>
  <c r="U2064" i="2" s="1"/>
  <c r="V2063" i="2"/>
  <c r="V2064" i="2" s="1"/>
  <c r="L2064" i="2"/>
  <c r="M2064" i="2" s="1"/>
  <c r="N2064" i="2" s="1"/>
  <c r="T2065" i="2"/>
  <c r="S2065" i="2"/>
  <c r="V2065" i="2"/>
  <c r="K2065" i="2"/>
  <c r="U2065" i="2"/>
  <c r="I2067" i="2"/>
  <c r="J2066" i="2"/>
  <c r="O2066" i="2"/>
  <c r="Q2067" i="2"/>
  <c r="R2068" i="2"/>
  <c r="L2065" i="2" l="1"/>
  <c r="M2065" i="2" s="1"/>
  <c r="N2065" i="2" s="1"/>
  <c r="T2066" i="2"/>
  <c r="S2066" i="2"/>
  <c r="V2066" i="2"/>
  <c r="K2066" i="2"/>
  <c r="U2066" i="2"/>
  <c r="I2068" i="2"/>
  <c r="O2067" i="2"/>
  <c r="J2067" i="2"/>
  <c r="Q2068" i="2"/>
  <c r="R2069" i="2"/>
  <c r="L2066" i="2" l="1"/>
  <c r="M2066" i="2" s="1"/>
  <c r="N2066" i="2" s="1"/>
  <c r="S2067" i="2"/>
  <c r="U2067" i="2"/>
  <c r="T2067" i="2"/>
  <c r="K2067" i="2"/>
  <c r="Q2069" i="2"/>
  <c r="R2070" i="2"/>
  <c r="J2068" i="2"/>
  <c r="I2069" i="2"/>
  <c r="O2068" i="2"/>
  <c r="L2067" i="2" l="1"/>
  <c r="M2067" i="2" s="1"/>
  <c r="V2067" i="2" s="1"/>
  <c r="V2068" i="2" s="1"/>
  <c r="U2068" i="2"/>
  <c r="S2068" i="2"/>
  <c r="K2068" i="2"/>
  <c r="T2068" i="2"/>
  <c r="O2069" i="2"/>
  <c r="J2069" i="2"/>
  <c r="I2070" i="2"/>
  <c r="Q2070" i="2"/>
  <c r="R2071" i="2"/>
  <c r="L2068" i="2" l="1"/>
  <c r="M2068" i="2" s="1"/>
  <c r="N2068" i="2" s="1"/>
  <c r="N2067" i="2"/>
  <c r="O2070" i="2"/>
  <c r="I2071" i="2"/>
  <c r="J2070" i="2"/>
  <c r="K2069" i="2"/>
  <c r="U2069" i="2"/>
  <c r="T2069" i="2"/>
  <c r="V2069" i="2"/>
  <c r="S2069" i="2"/>
  <c r="R2072" i="2"/>
  <c r="Q2071" i="2"/>
  <c r="L2069" i="2" l="1"/>
  <c r="M2069" i="2" s="1"/>
  <c r="N2069" i="2" s="1"/>
  <c r="S2070" i="2"/>
  <c r="T2070" i="2"/>
  <c r="U2070" i="2"/>
  <c r="V2070" i="2"/>
  <c r="K2070" i="2"/>
  <c r="O2071" i="2"/>
  <c r="I2072" i="2"/>
  <c r="J2071" i="2"/>
  <c r="Q2072" i="2"/>
  <c r="R2073" i="2"/>
  <c r="L2070" i="2" l="1"/>
  <c r="M2070" i="2" s="1"/>
  <c r="N2070" i="2" s="1"/>
  <c r="Q2073" i="2"/>
  <c r="R2074" i="2"/>
  <c r="T2071" i="2"/>
  <c r="U2071" i="2"/>
  <c r="K2071" i="2"/>
  <c r="S2071" i="2"/>
  <c r="O2072" i="2"/>
  <c r="I2073" i="2"/>
  <c r="J2072" i="2"/>
  <c r="L2071" i="2" l="1"/>
  <c r="M2071" i="2" s="1"/>
  <c r="V2071" i="2" s="1"/>
  <c r="V2072" i="2" s="1"/>
  <c r="S2072" i="2"/>
  <c r="K2072" i="2"/>
  <c r="T2072" i="2"/>
  <c r="U2072" i="2"/>
  <c r="J2073" i="2"/>
  <c r="O2073" i="2"/>
  <c r="I2074" i="2"/>
  <c r="R2075" i="2"/>
  <c r="Q2074" i="2"/>
  <c r="L2072" i="2" l="1"/>
  <c r="M2072" i="2" s="1"/>
  <c r="N2072" i="2" s="1"/>
  <c r="N2071" i="2"/>
  <c r="O2074" i="2"/>
  <c r="I2075" i="2"/>
  <c r="J2074" i="2"/>
  <c r="S2073" i="2"/>
  <c r="K2073" i="2"/>
  <c r="T2073" i="2"/>
  <c r="R2076" i="2"/>
  <c r="Q2075" i="2"/>
  <c r="L2073" i="2" l="1"/>
  <c r="M2073" i="2" s="1"/>
  <c r="K2074" i="2"/>
  <c r="S2074" i="2"/>
  <c r="T2074" i="2"/>
  <c r="I2076" i="2"/>
  <c r="J2075" i="2"/>
  <c r="O2075" i="2"/>
  <c r="Q2076" i="2"/>
  <c r="R2077" i="2"/>
  <c r="N2073" i="2" l="1"/>
  <c r="U2073" i="2" s="1"/>
  <c r="U2074" i="2" s="1"/>
  <c r="U2075" i="2" s="1"/>
  <c r="V2073" i="2"/>
  <c r="V2074" i="2" s="1"/>
  <c r="L2074" i="2"/>
  <c r="M2074" i="2" s="1"/>
  <c r="N2074" i="2" s="1"/>
  <c r="V2075" i="2"/>
  <c r="S2075" i="2"/>
  <c r="K2075" i="2"/>
  <c r="T2075" i="2"/>
  <c r="J2076" i="2"/>
  <c r="I2077" i="2"/>
  <c r="O2076" i="2"/>
  <c r="R2078" i="2"/>
  <c r="Q2077" i="2"/>
  <c r="L2075" i="2" l="1"/>
  <c r="M2075" i="2" s="1"/>
  <c r="N2075" i="2" s="1"/>
  <c r="O2077" i="2"/>
  <c r="I2078" i="2"/>
  <c r="J2077" i="2"/>
  <c r="S2076" i="2"/>
  <c r="K2076" i="2"/>
  <c r="T2076" i="2"/>
  <c r="V2076" i="2"/>
  <c r="U2076" i="2"/>
  <c r="R2079" i="2"/>
  <c r="Q2078" i="2"/>
  <c r="L2076" i="2" l="1"/>
  <c r="M2076" i="2" s="1"/>
  <c r="N2076" i="2" s="1"/>
  <c r="Q2079" i="2"/>
  <c r="R2080" i="2"/>
  <c r="S2077" i="2"/>
  <c r="T2077" i="2"/>
  <c r="K2077" i="2"/>
  <c r="J2078" i="2"/>
  <c r="O2078" i="2"/>
  <c r="I2079" i="2"/>
  <c r="L2077" i="2" l="1"/>
  <c r="M2077" i="2" s="1"/>
  <c r="V2077" i="2" s="1"/>
  <c r="O2079" i="2"/>
  <c r="J2079" i="2"/>
  <c r="I2080" i="2"/>
  <c r="T2078" i="2"/>
  <c r="K2078" i="2"/>
  <c r="S2078" i="2"/>
  <c r="V2078" i="2"/>
  <c r="Q2080" i="2"/>
  <c r="R2081" i="2"/>
  <c r="N2077" i="2" l="1"/>
  <c r="U2077" i="2" s="1"/>
  <c r="U2078" i="2" s="1"/>
  <c r="U2079" i="2" s="1"/>
  <c r="L2078" i="2"/>
  <c r="M2078" i="2" s="1"/>
  <c r="N2078" i="2" s="1"/>
  <c r="O2080" i="2"/>
  <c r="I2081" i="2"/>
  <c r="J2080" i="2"/>
  <c r="R2082" i="2"/>
  <c r="Q2081" i="2"/>
  <c r="V2079" i="2"/>
  <c r="S2079" i="2"/>
  <c r="K2079" i="2"/>
  <c r="T2079" i="2"/>
  <c r="L2079" i="2" l="1"/>
  <c r="M2079" i="2" s="1"/>
  <c r="N2079" i="2" s="1"/>
  <c r="R2083" i="2"/>
  <c r="Q2082" i="2"/>
  <c r="V2080" i="2"/>
  <c r="U2080" i="2"/>
  <c r="K2080" i="2"/>
  <c r="S2080" i="2"/>
  <c r="T2080" i="2"/>
  <c r="O2081" i="2"/>
  <c r="J2081" i="2"/>
  <c r="I2082" i="2"/>
  <c r="L2080" i="2" l="1"/>
  <c r="M2080" i="2" s="1"/>
  <c r="N2080" i="2" s="1"/>
  <c r="V2081" i="2"/>
  <c r="S2081" i="2"/>
  <c r="K2081" i="2"/>
  <c r="U2081" i="2"/>
  <c r="T2081" i="2"/>
  <c r="I2083" i="2"/>
  <c r="O2082" i="2"/>
  <c r="J2082" i="2"/>
  <c r="Q2083" i="2"/>
  <c r="R2084" i="2"/>
  <c r="L2081" i="2" l="1"/>
  <c r="M2081" i="2" s="1"/>
  <c r="N2081" i="2" s="1"/>
  <c r="V2082" i="2"/>
  <c r="S2082" i="2"/>
  <c r="K2082" i="2"/>
  <c r="U2082" i="2"/>
  <c r="T2082" i="2"/>
  <c r="Q2084" i="2"/>
  <c r="R2085" i="2"/>
  <c r="O2083" i="2"/>
  <c r="J2083" i="2"/>
  <c r="I2084" i="2"/>
  <c r="L2082" i="2" l="1"/>
  <c r="M2082" i="2" s="1"/>
  <c r="N2082" i="2" s="1"/>
  <c r="Q2085" i="2"/>
  <c r="R2086" i="2"/>
  <c r="O2084" i="2"/>
  <c r="J2084" i="2"/>
  <c r="I2085" i="2"/>
  <c r="U2083" i="2"/>
  <c r="S2083" i="2"/>
  <c r="V2083" i="2"/>
  <c r="T2083" i="2"/>
  <c r="K2083" i="2"/>
  <c r="L2083" i="2" l="1"/>
  <c r="M2083" i="2" s="1"/>
  <c r="N2083" i="2" s="1"/>
  <c r="J2085" i="2"/>
  <c r="O2085" i="2"/>
  <c r="I2086" i="2"/>
  <c r="V2084" i="2"/>
  <c r="U2084" i="2"/>
  <c r="T2084" i="2"/>
  <c r="S2084" i="2"/>
  <c r="K2084" i="2"/>
  <c r="Q2086" i="2"/>
  <c r="R2087" i="2"/>
  <c r="L2084" i="2" l="1"/>
  <c r="M2084" i="2" s="1"/>
  <c r="N2084" i="2" s="1"/>
  <c r="J2086" i="2"/>
  <c r="O2086" i="2"/>
  <c r="I2087" i="2"/>
  <c r="Q2087" i="2"/>
  <c r="R2088" i="2"/>
  <c r="K2085" i="2"/>
  <c r="U2085" i="2"/>
  <c r="V2085" i="2"/>
  <c r="T2085" i="2"/>
  <c r="S2085" i="2"/>
  <c r="L2085" i="2" l="1"/>
  <c r="M2085" i="2" s="1"/>
  <c r="N2085" i="2" s="1"/>
  <c r="I2088" i="2"/>
  <c r="J2087" i="2"/>
  <c r="O2087" i="2"/>
  <c r="Q2088" i="2"/>
  <c r="R2089" i="2"/>
  <c r="K2086" i="2"/>
  <c r="T2086" i="2"/>
  <c r="S2086" i="2"/>
  <c r="L2086" i="2" l="1"/>
  <c r="M2086" i="2" s="1"/>
  <c r="K2087" i="2"/>
  <c r="S2087" i="2"/>
  <c r="T2087" i="2"/>
  <c r="R2090" i="2"/>
  <c r="Q2089" i="2"/>
  <c r="J2088" i="2"/>
  <c r="I2089" i="2"/>
  <c r="O2088" i="2"/>
  <c r="N2086" i="2" l="1"/>
  <c r="U2086" i="2" s="1"/>
  <c r="V2086" i="2"/>
  <c r="L2087" i="2"/>
  <c r="M2087" i="2" s="1"/>
  <c r="V2087" i="2" s="1"/>
  <c r="Q2090" i="2"/>
  <c r="R2091" i="2"/>
  <c r="O2089" i="2"/>
  <c r="J2089" i="2"/>
  <c r="I2090" i="2"/>
  <c r="K2088" i="2"/>
  <c r="S2088" i="2"/>
  <c r="T2088" i="2"/>
  <c r="L2088" i="2" l="1"/>
  <c r="M2088" i="2" s="1"/>
  <c r="V2088" i="2" s="1"/>
  <c r="N2087" i="2"/>
  <c r="U2087" i="2" s="1"/>
  <c r="U2088" i="2" s="1"/>
  <c r="U2089" i="2" s="1"/>
  <c r="T2089" i="2"/>
  <c r="K2089" i="2"/>
  <c r="V2089" i="2"/>
  <c r="S2089" i="2"/>
  <c r="O2090" i="2"/>
  <c r="I2091" i="2"/>
  <c r="J2090" i="2"/>
  <c r="Q2091" i="2"/>
  <c r="R2092" i="2"/>
  <c r="L2089" i="2" l="1"/>
  <c r="M2089" i="2" s="1"/>
  <c r="N2089" i="2" s="1"/>
  <c r="N2088" i="2"/>
  <c r="U2090" i="2"/>
  <c r="V2090" i="2"/>
  <c r="S2090" i="2"/>
  <c r="T2090" i="2"/>
  <c r="K2090" i="2"/>
  <c r="R2093" i="2"/>
  <c r="Q2092" i="2"/>
  <c r="O2091" i="2"/>
  <c r="I2092" i="2"/>
  <c r="J2091" i="2"/>
  <c r="L2090" i="2" l="1"/>
  <c r="M2090" i="2" s="1"/>
  <c r="N2090" i="2" s="1"/>
  <c r="T2091" i="2"/>
  <c r="V2091" i="2"/>
  <c r="U2091" i="2"/>
  <c r="S2091" i="2"/>
  <c r="K2091" i="2"/>
  <c r="Q2093" i="2"/>
  <c r="R2094" i="2"/>
  <c r="O2092" i="2"/>
  <c r="I2093" i="2"/>
  <c r="J2092" i="2"/>
  <c r="L2091" i="2" l="1"/>
  <c r="M2091" i="2" s="1"/>
  <c r="N2091" i="2" s="1"/>
  <c r="U2092" i="2"/>
  <c r="K2092" i="2"/>
  <c r="V2092" i="2"/>
  <c r="T2092" i="2"/>
  <c r="S2092" i="2"/>
  <c r="O2093" i="2"/>
  <c r="I2094" i="2"/>
  <c r="J2093" i="2"/>
  <c r="Q2094" i="2"/>
  <c r="R2095" i="2"/>
  <c r="L2092" i="2" l="1"/>
  <c r="M2092" i="2" s="1"/>
  <c r="N2092" i="2" s="1"/>
  <c r="Q2095" i="2"/>
  <c r="R2096" i="2"/>
  <c r="S2093" i="2"/>
  <c r="K2093" i="2"/>
  <c r="T2093" i="2"/>
  <c r="U2093" i="2"/>
  <c r="J2094" i="2"/>
  <c r="I2095" i="2"/>
  <c r="O2094" i="2"/>
  <c r="L2093" i="2" l="1"/>
  <c r="M2093" i="2" s="1"/>
  <c r="V2093" i="2" s="1"/>
  <c r="V2094" i="2" s="1"/>
  <c r="O2095" i="2"/>
  <c r="J2095" i="2"/>
  <c r="I2096" i="2"/>
  <c r="T2094" i="2"/>
  <c r="U2094" i="2"/>
  <c r="K2094" i="2"/>
  <c r="S2094" i="2"/>
  <c r="Q2096" i="2"/>
  <c r="R2097" i="2"/>
  <c r="N2093" i="2" l="1"/>
  <c r="L2094" i="2"/>
  <c r="M2094" i="2" s="1"/>
  <c r="N2094" i="2" s="1"/>
  <c r="O2096" i="2"/>
  <c r="J2096" i="2"/>
  <c r="I2097" i="2"/>
  <c r="Q2097" i="2"/>
  <c r="R2098" i="2"/>
  <c r="U2095" i="2"/>
  <c r="S2095" i="2"/>
  <c r="K2095" i="2"/>
  <c r="V2095" i="2"/>
  <c r="T2095" i="2"/>
  <c r="L2095" i="2" l="1"/>
  <c r="M2095" i="2" s="1"/>
  <c r="N2095" i="2" s="1"/>
  <c r="I2098" i="2"/>
  <c r="O2097" i="2"/>
  <c r="J2097" i="2"/>
  <c r="S2096" i="2"/>
  <c r="K2096" i="2"/>
  <c r="U2096" i="2"/>
  <c r="T2096" i="2"/>
  <c r="V2096" i="2"/>
  <c r="R2099" i="2"/>
  <c r="Q2098" i="2"/>
  <c r="L2096" i="2" l="1"/>
  <c r="M2096" i="2" s="1"/>
  <c r="N2096" i="2" s="1"/>
  <c r="Q2099" i="2"/>
  <c r="R2100" i="2"/>
  <c r="J2098" i="2"/>
  <c r="O2098" i="2"/>
  <c r="I2099" i="2"/>
  <c r="S2097" i="2"/>
  <c r="T2097" i="2"/>
  <c r="K2097" i="2"/>
  <c r="L2097" i="2" l="1"/>
  <c r="M2097" i="2" s="1"/>
  <c r="J2099" i="2"/>
  <c r="O2099" i="2"/>
  <c r="I2100" i="2"/>
  <c r="T2098" i="2"/>
  <c r="S2098" i="2"/>
  <c r="K2098" i="2"/>
  <c r="Q2100" i="2"/>
  <c r="R2101" i="2"/>
  <c r="N2097" i="2" l="1"/>
  <c r="U2097" i="2" s="1"/>
  <c r="U2098" i="2" s="1"/>
  <c r="V2097" i="2"/>
  <c r="V2098" i="2" s="1"/>
  <c r="L2098" i="2"/>
  <c r="M2098" i="2" s="1"/>
  <c r="N2098" i="2" s="1"/>
  <c r="Q2101" i="2"/>
  <c r="R2102" i="2"/>
  <c r="O2100" i="2"/>
  <c r="I2101" i="2"/>
  <c r="J2100" i="2"/>
  <c r="U2099" i="2"/>
  <c r="K2099" i="2"/>
  <c r="T2099" i="2"/>
  <c r="V2099" i="2"/>
  <c r="S2099" i="2"/>
  <c r="L2099" i="2" l="1"/>
  <c r="M2099" i="2" s="1"/>
  <c r="N2099" i="2" s="1"/>
  <c r="I2102" i="2"/>
  <c r="J2101" i="2"/>
  <c r="O2101" i="2"/>
  <c r="T2100" i="2"/>
  <c r="S2100" i="2"/>
  <c r="K2100" i="2"/>
  <c r="U2100" i="2"/>
  <c r="V2100" i="2"/>
  <c r="Q2102" i="2"/>
  <c r="R2103" i="2"/>
  <c r="L2100" i="2" l="1"/>
  <c r="M2100" i="2" s="1"/>
  <c r="N2100" i="2" s="1"/>
  <c r="R2104" i="2"/>
  <c r="Q2103" i="2"/>
  <c r="V2101" i="2"/>
  <c r="S2101" i="2"/>
  <c r="U2101" i="2"/>
  <c r="T2101" i="2"/>
  <c r="K2101" i="2"/>
  <c r="O2102" i="2"/>
  <c r="J2102" i="2"/>
  <c r="I2103" i="2"/>
  <c r="L2101" i="2" l="1"/>
  <c r="M2101" i="2" s="1"/>
  <c r="N2101" i="2" s="1"/>
  <c r="J2103" i="2"/>
  <c r="O2103" i="2"/>
  <c r="I2104" i="2"/>
  <c r="K2102" i="2"/>
  <c r="S2102" i="2"/>
  <c r="T2102" i="2"/>
  <c r="U2102" i="2"/>
  <c r="R2105" i="2"/>
  <c r="Q2104" i="2"/>
  <c r="L2102" i="2" l="1"/>
  <c r="M2102" i="2" s="1"/>
  <c r="V2102" i="2" s="1"/>
  <c r="R2106" i="2"/>
  <c r="Q2105" i="2"/>
  <c r="I2105" i="2"/>
  <c r="O2104" i="2"/>
  <c r="J2104" i="2"/>
  <c r="V2103" i="2"/>
  <c r="K2103" i="2"/>
  <c r="S2103" i="2"/>
  <c r="T2103" i="2"/>
  <c r="U2103" i="2"/>
  <c r="N2102" i="2" l="1"/>
  <c r="L2103" i="2"/>
  <c r="M2103" i="2" s="1"/>
  <c r="N2103" i="2" s="1"/>
  <c r="I2106" i="2"/>
  <c r="J2105" i="2"/>
  <c r="O2105" i="2"/>
  <c r="K2104" i="2"/>
  <c r="S2104" i="2"/>
  <c r="T2104" i="2"/>
  <c r="R2107" i="2"/>
  <c r="Q2106" i="2"/>
  <c r="L2104" i="2" l="1"/>
  <c r="M2104" i="2" s="1"/>
  <c r="R2108" i="2"/>
  <c r="Q2107" i="2"/>
  <c r="J2106" i="2"/>
  <c r="I2107" i="2"/>
  <c r="O2106" i="2"/>
  <c r="S2105" i="2"/>
  <c r="T2105" i="2"/>
  <c r="K2105" i="2"/>
  <c r="N2104" i="2" l="1"/>
  <c r="U2104" i="2" s="1"/>
  <c r="U2105" i="2" s="1"/>
  <c r="U2106" i="2" s="1"/>
  <c r="V2104" i="2"/>
  <c r="V2105" i="2" s="1"/>
  <c r="L2105" i="2"/>
  <c r="M2105" i="2" s="1"/>
  <c r="N2105" i="2" s="1"/>
  <c r="O2107" i="2"/>
  <c r="J2107" i="2"/>
  <c r="I2108" i="2"/>
  <c r="V2106" i="2"/>
  <c r="T2106" i="2"/>
  <c r="K2106" i="2"/>
  <c r="S2106" i="2"/>
  <c r="R2109" i="2"/>
  <c r="Q2108" i="2"/>
  <c r="L2106" i="2" l="1"/>
  <c r="M2106" i="2" s="1"/>
  <c r="N2106" i="2" s="1"/>
  <c r="I2109" i="2"/>
  <c r="J2108" i="2"/>
  <c r="O2108" i="2"/>
  <c r="S2107" i="2"/>
  <c r="V2107" i="2"/>
  <c r="U2107" i="2"/>
  <c r="T2107" i="2"/>
  <c r="K2107" i="2"/>
  <c r="R2110" i="2"/>
  <c r="Q2109" i="2"/>
  <c r="L2107" i="2" l="1"/>
  <c r="M2107" i="2" s="1"/>
  <c r="N2107" i="2" s="1"/>
  <c r="S2108" i="2"/>
  <c r="U2108" i="2"/>
  <c r="K2108" i="2"/>
  <c r="V2108" i="2"/>
  <c r="T2108" i="2"/>
  <c r="R2111" i="2"/>
  <c r="Q2110" i="2"/>
  <c r="I2110" i="2"/>
  <c r="J2109" i="2"/>
  <c r="O2109" i="2"/>
  <c r="L2108" i="2" l="1"/>
  <c r="M2108" i="2" s="1"/>
  <c r="N2108" i="2" s="1"/>
  <c r="O2110" i="2"/>
  <c r="I2111" i="2"/>
  <c r="J2110" i="2"/>
  <c r="R2112" i="2"/>
  <c r="Q2111" i="2"/>
  <c r="K2109" i="2"/>
  <c r="V2109" i="2"/>
  <c r="S2109" i="2"/>
  <c r="U2109" i="2"/>
  <c r="T2109" i="2"/>
  <c r="L2109" i="2" l="1"/>
  <c r="M2109" i="2" s="1"/>
  <c r="N2109" i="2" s="1"/>
  <c r="Q2112" i="2"/>
  <c r="R2113" i="2"/>
  <c r="T2110" i="2"/>
  <c r="K2110" i="2"/>
  <c r="S2110" i="2"/>
  <c r="O2111" i="2"/>
  <c r="J2111" i="2"/>
  <c r="I2112" i="2"/>
  <c r="L2110" i="2" l="1"/>
  <c r="M2110" i="2" s="1"/>
  <c r="T2111" i="2"/>
  <c r="K2111" i="2"/>
  <c r="S2111" i="2"/>
  <c r="J2112" i="2"/>
  <c r="I2113" i="2"/>
  <c r="O2112" i="2"/>
  <c r="R2114" i="2"/>
  <c r="Q2113" i="2"/>
  <c r="N2110" i="2" l="1"/>
  <c r="U2110" i="2" s="1"/>
  <c r="U2111" i="2" s="1"/>
  <c r="V2110" i="2"/>
  <c r="V2111" i="2" s="1"/>
  <c r="L2111" i="2"/>
  <c r="M2111" i="2" s="1"/>
  <c r="N2111" i="2" s="1"/>
  <c r="R2115" i="2"/>
  <c r="Q2114" i="2"/>
  <c r="I2114" i="2"/>
  <c r="J2113" i="2"/>
  <c r="O2113" i="2"/>
  <c r="U2112" i="2"/>
  <c r="T2112" i="2"/>
  <c r="S2112" i="2"/>
  <c r="K2112" i="2"/>
  <c r="L2112" i="2" l="1"/>
  <c r="M2112" i="2" s="1"/>
  <c r="V2112" i="2" s="1"/>
  <c r="V2113" i="2" s="1"/>
  <c r="U2113" i="2"/>
  <c r="T2113" i="2"/>
  <c r="K2113" i="2"/>
  <c r="S2113" i="2"/>
  <c r="O2114" i="2"/>
  <c r="J2114" i="2"/>
  <c r="I2115" i="2"/>
  <c r="R2116" i="2"/>
  <c r="Q2115" i="2"/>
  <c r="L2113" i="2" l="1"/>
  <c r="M2113" i="2" s="1"/>
  <c r="N2113" i="2" s="1"/>
  <c r="N2112" i="2"/>
  <c r="Q2116" i="2"/>
  <c r="R2117" i="2"/>
  <c r="J2115" i="2"/>
  <c r="O2115" i="2"/>
  <c r="I2116" i="2"/>
  <c r="K2114" i="2"/>
  <c r="U2114" i="2"/>
  <c r="S2114" i="2"/>
  <c r="V2114" i="2"/>
  <c r="T2114" i="2"/>
  <c r="L2114" i="2" l="1"/>
  <c r="M2114" i="2" s="1"/>
  <c r="N2114" i="2" s="1"/>
  <c r="O2116" i="2"/>
  <c r="I2117" i="2"/>
  <c r="J2116" i="2"/>
  <c r="T2115" i="2"/>
  <c r="V2115" i="2"/>
  <c r="U2115" i="2"/>
  <c r="K2115" i="2"/>
  <c r="S2115" i="2"/>
  <c r="R2118" i="2"/>
  <c r="Q2117" i="2"/>
  <c r="L2115" i="2" l="1"/>
  <c r="M2115" i="2" s="1"/>
  <c r="N2115" i="2" s="1"/>
  <c r="R2119" i="2"/>
  <c r="Q2118" i="2"/>
  <c r="T2116" i="2"/>
  <c r="K2116" i="2"/>
  <c r="S2116" i="2"/>
  <c r="I2118" i="2"/>
  <c r="J2117" i="2"/>
  <c r="O2117" i="2"/>
  <c r="L2116" i="2" l="1"/>
  <c r="M2116" i="2" s="1"/>
  <c r="V2116" i="2" s="1"/>
  <c r="V2117" i="2" s="1"/>
  <c r="S2117" i="2"/>
  <c r="T2117" i="2"/>
  <c r="K2117" i="2"/>
  <c r="J2118" i="2"/>
  <c r="I2119" i="2"/>
  <c r="O2118" i="2"/>
  <c r="R2120" i="2"/>
  <c r="Q2119" i="2"/>
  <c r="L2117" i="2" l="1"/>
  <c r="M2117" i="2" s="1"/>
  <c r="N2117" i="2" s="1"/>
  <c r="N2116" i="2"/>
  <c r="U2116" i="2" s="1"/>
  <c r="U2117" i="2" s="1"/>
  <c r="U2118" i="2" s="1"/>
  <c r="K2118" i="2"/>
  <c r="S2118" i="2"/>
  <c r="V2118" i="2"/>
  <c r="T2118" i="2"/>
  <c r="Q2120" i="2"/>
  <c r="R2121" i="2"/>
  <c r="O2119" i="2"/>
  <c r="J2119" i="2"/>
  <c r="I2120" i="2"/>
  <c r="L2118" i="2" l="1"/>
  <c r="M2118" i="2" s="1"/>
  <c r="N2118" i="2" s="1"/>
  <c r="I2121" i="2"/>
  <c r="J2120" i="2"/>
  <c r="O2120" i="2"/>
  <c r="K2119" i="2"/>
  <c r="T2119" i="2"/>
  <c r="V2119" i="2"/>
  <c r="U2119" i="2"/>
  <c r="S2119" i="2"/>
  <c r="R2122" i="2"/>
  <c r="Q2121" i="2"/>
  <c r="L2119" i="2" l="1"/>
  <c r="M2119" i="2" s="1"/>
  <c r="N2119" i="2" s="1"/>
  <c r="K2120" i="2"/>
  <c r="T2120" i="2"/>
  <c r="U2120" i="2"/>
  <c r="S2120" i="2"/>
  <c r="V2120" i="2"/>
  <c r="Q2122" i="2"/>
  <c r="R2123" i="2"/>
  <c r="J2121" i="2"/>
  <c r="I2122" i="2"/>
  <c r="O2121" i="2"/>
  <c r="L2120" i="2" l="1"/>
  <c r="M2120" i="2" s="1"/>
  <c r="N2120" i="2" s="1"/>
  <c r="T2121" i="2"/>
  <c r="S2121" i="2"/>
  <c r="K2121" i="2"/>
  <c r="O2122" i="2"/>
  <c r="I2123" i="2"/>
  <c r="J2122" i="2"/>
  <c r="R2124" i="2"/>
  <c r="Q2123" i="2"/>
  <c r="L2121" i="2" l="1"/>
  <c r="M2121" i="2" s="1"/>
  <c r="Q2124" i="2"/>
  <c r="R2125" i="2"/>
  <c r="S2122" i="2"/>
  <c r="T2122" i="2"/>
  <c r="K2122" i="2"/>
  <c r="O2123" i="2"/>
  <c r="J2123" i="2"/>
  <c r="I2124" i="2"/>
  <c r="N2121" i="2" l="1"/>
  <c r="U2121" i="2" s="1"/>
  <c r="V2121" i="2"/>
  <c r="L2122" i="2"/>
  <c r="M2122" i="2" s="1"/>
  <c r="T2123" i="2"/>
  <c r="K2123" i="2"/>
  <c r="S2123" i="2"/>
  <c r="J2124" i="2"/>
  <c r="O2124" i="2"/>
  <c r="I2125" i="2"/>
  <c r="Q2125" i="2"/>
  <c r="R2126" i="2"/>
  <c r="N2122" i="2" l="1"/>
  <c r="U2122" i="2" s="1"/>
  <c r="U2123" i="2" s="1"/>
  <c r="V2122" i="2"/>
  <c r="V2123" i="2" s="1"/>
  <c r="L2123" i="2"/>
  <c r="M2123" i="2" s="1"/>
  <c r="N2123" i="2" s="1"/>
  <c r="I2126" i="2"/>
  <c r="O2125" i="2"/>
  <c r="J2125" i="2"/>
  <c r="R2127" i="2"/>
  <c r="Q2126" i="2"/>
  <c r="T2124" i="2"/>
  <c r="V2124" i="2"/>
  <c r="K2124" i="2"/>
  <c r="U2124" i="2"/>
  <c r="S2124" i="2"/>
  <c r="L2124" i="2" l="1"/>
  <c r="M2124" i="2" s="1"/>
  <c r="N2124" i="2" s="1"/>
  <c r="Q2127" i="2"/>
  <c r="R2128" i="2"/>
  <c r="U2125" i="2"/>
  <c r="K2125" i="2"/>
  <c r="V2125" i="2"/>
  <c r="T2125" i="2"/>
  <c r="S2125" i="2"/>
  <c r="J2126" i="2"/>
  <c r="O2126" i="2"/>
  <c r="I2127" i="2"/>
  <c r="L2125" i="2" l="1"/>
  <c r="M2125" i="2" s="1"/>
  <c r="N2125" i="2" s="1"/>
  <c r="K2126" i="2"/>
  <c r="S2126" i="2"/>
  <c r="U2126" i="2"/>
  <c r="T2126" i="2"/>
  <c r="V2126" i="2"/>
  <c r="O2127" i="2"/>
  <c r="J2127" i="2"/>
  <c r="I2128" i="2"/>
  <c r="Q2128" i="2"/>
  <c r="R2129" i="2"/>
  <c r="L2126" i="2" l="1"/>
  <c r="M2126" i="2" s="1"/>
  <c r="N2126" i="2" s="1"/>
  <c r="I2129" i="2"/>
  <c r="O2128" i="2"/>
  <c r="J2128" i="2"/>
  <c r="U2127" i="2"/>
  <c r="V2127" i="2"/>
  <c r="T2127" i="2"/>
  <c r="S2127" i="2"/>
  <c r="K2127" i="2"/>
  <c r="R2130" i="2"/>
  <c r="Q2129" i="2"/>
  <c r="L2127" i="2" l="1"/>
  <c r="M2127" i="2" s="1"/>
  <c r="N2127" i="2" s="1"/>
  <c r="R2131" i="2"/>
  <c r="Q2130" i="2"/>
  <c r="K2128" i="2"/>
  <c r="T2128" i="2"/>
  <c r="S2128" i="2"/>
  <c r="U2128" i="2"/>
  <c r="I2130" i="2"/>
  <c r="J2129" i="2"/>
  <c r="O2129" i="2"/>
  <c r="L2128" i="2" l="1"/>
  <c r="M2128" i="2" s="1"/>
  <c r="V2128" i="2" s="1"/>
  <c r="K2129" i="2"/>
  <c r="U2129" i="2"/>
  <c r="T2129" i="2"/>
  <c r="S2129" i="2"/>
  <c r="O2130" i="2"/>
  <c r="I2131" i="2"/>
  <c r="J2130" i="2"/>
  <c r="Q2131" i="2"/>
  <c r="R2132" i="2"/>
  <c r="L2129" i="2" l="1"/>
  <c r="M2129" i="2" s="1"/>
  <c r="V2129" i="2" s="1"/>
  <c r="N2128" i="2"/>
  <c r="J2131" i="2"/>
  <c r="O2131" i="2"/>
  <c r="I2132" i="2"/>
  <c r="Q2132" i="2"/>
  <c r="R2133" i="2"/>
  <c r="K2130" i="2"/>
  <c r="S2130" i="2"/>
  <c r="T2130" i="2"/>
  <c r="L2130" i="2" l="1"/>
  <c r="M2130" i="2" s="1"/>
  <c r="N2129" i="2"/>
  <c r="I2133" i="2"/>
  <c r="O2132" i="2"/>
  <c r="J2132" i="2"/>
  <c r="R2134" i="2"/>
  <c r="Q2133" i="2"/>
  <c r="S2131" i="2"/>
  <c r="K2131" i="2"/>
  <c r="T2131" i="2"/>
  <c r="N2130" i="2" l="1"/>
  <c r="U2130" i="2" s="1"/>
  <c r="U2131" i="2" s="1"/>
  <c r="U2132" i="2" s="1"/>
  <c r="V2130" i="2"/>
  <c r="V2131" i="2" s="1"/>
  <c r="L2131" i="2"/>
  <c r="M2131" i="2" s="1"/>
  <c r="N2131" i="2" s="1"/>
  <c r="R2135" i="2"/>
  <c r="Q2134" i="2"/>
  <c r="T2132" i="2"/>
  <c r="S2132" i="2"/>
  <c r="K2132" i="2"/>
  <c r="V2132" i="2"/>
  <c r="I2134" i="2"/>
  <c r="O2133" i="2"/>
  <c r="J2133" i="2"/>
  <c r="L2132" i="2" l="1"/>
  <c r="M2132" i="2" s="1"/>
  <c r="N2132" i="2" s="1"/>
  <c r="K2133" i="2"/>
  <c r="S2133" i="2"/>
  <c r="U2133" i="2"/>
  <c r="T2133" i="2"/>
  <c r="V2133" i="2"/>
  <c r="J2134" i="2"/>
  <c r="I2135" i="2"/>
  <c r="O2134" i="2"/>
  <c r="R2136" i="2"/>
  <c r="Q2135" i="2"/>
  <c r="L2133" i="2" l="1"/>
  <c r="M2133" i="2" s="1"/>
  <c r="N2133" i="2" s="1"/>
  <c r="Q2136" i="2"/>
  <c r="R2137" i="2"/>
  <c r="O2135" i="2"/>
  <c r="J2135" i="2"/>
  <c r="I2136" i="2"/>
  <c r="S2134" i="2"/>
  <c r="U2134" i="2"/>
  <c r="K2134" i="2"/>
  <c r="V2134" i="2"/>
  <c r="T2134" i="2"/>
  <c r="L2134" i="2" l="1"/>
  <c r="M2134" i="2" s="1"/>
  <c r="N2134" i="2" s="1"/>
  <c r="T2135" i="2"/>
  <c r="S2135" i="2"/>
  <c r="U2135" i="2"/>
  <c r="V2135" i="2"/>
  <c r="K2135" i="2"/>
  <c r="J2136" i="2"/>
  <c r="O2136" i="2"/>
  <c r="I2137" i="2"/>
  <c r="Q2137" i="2"/>
  <c r="R2138" i="2"/>
  <c r="L2135" i="2" l="1"/>
  <c r="M2135" i="2" s="1"/>
  <c r="N2135" i="2" s="1"/>
  <c r="I2138" i="2"/>
  <c r="O2137" i="2"/>
  <c r="J2137" i="2"/>
  <c r="R2139" i="2"/>
  <c r="Q2138" i="2"/>
  <c r="U2136" i="2"/>
  <c r="V2136" i="2"/>
  <c r="S2136" i="2"/>
  <c r="T2136" i="2"/>
  <c r="K2136" i="2"/>
  <c r="L2136" i="2" l="1"/>
  <c r="M2136" i="2" s="1"/>
  <c r="N2136" i="2" s="1"/>
  <c r="R2140" i="2"/>
  <c r="Q2139" i="2"/>
  <c r="T2137" i="2"/>
  <c r="K2137" i="2"/>
  <c r="S2137" i="2"/>
  <c r="J2138" i="2"/>
  <c r="O2138" i="2"/>
  <c r="I2139" i="2"/>
  <c r="L2137" i="2" l="1"/>
  <c r="M2137" i="2" s="1"/>
  <c r="S2138" i="2"/>
  <c r="T2138" i="2"/>
  <c r="K2138" i="2"/>
  <c r="I2140" i="2"/>
  <c r="J2139" i="2"/>
  <c r="O2139" i="2"/>
  <c r="Q2140" i="2"/>
  <c r="R2141" i="2"/>
  <c r="N2137" i="2" l="1"/>
  <c r="U2137" i="2" s="1"/>
  <c r="U2138" i="2" s="1"/>
  <c r="U2139" i="2" s="1"/>
  <c r="V2137" i="2"/>
  <c r="V2138" i="2" s="1"/>
  <c r="L2138" i="2"/>
  <c r="M2138" i="2" s="1"/>
  <c r="N2138" i="2" s="1"/>
  <c r="S2139" i="2"/>
  <c r="K2139" i="2"/>
  <c r="T2139" i="2"/>
  <c r="Q2141" i="2"/>
  <c r="R2142" i="2"/>
  <c r="O2140" i="2"/>
  <c r="J2140" i="2"/>
  <c r="I2141" i="2"/>
  <c r="L2139" i="2" l="1"/>
  <c r="M2139" i="2" s="1"/>
  <c r="V2139" i="2" s="1"/>
  <c r="V2140" i="2" s="1"/>
  <c r="O2141" i="2"/>
  <c r="J2141" i="2"/>
  <c r="I2142" i="2"/>
  <c r="T2140" i="2"/>
  <c r="K2140" i="2"/>
  <c r="U2140" i="2"/>
  <c r="S2140" i="2"/>
  <c r="Q2142" i="2"/>
  <c r="R2143" i="2"/>
  <c r="L2140" i="2" l="1"/>
  <c r="M2140" i="2" s="1"/>
  <c r="N2140" i="2" s="1"/>
  <c r="N2139" i="2"/>
  <c r="Q2143" i="2"/>
  <c r="R2144" i="2"/>
  <c r="O2142" i="2"/>
  <c r="I2143" i="2"/>
  <c r="J2142" i="2"/>
  <c r="K2141" i="2"/>
  <c r="S2141" i="2"/>
  <c r="V2141" i="2"/>
  <c r="T2141" i="2"/>
  <c r="U2141" i="2"/>
  <c r="L2141" i="2" l="1"/>
  <c r="M2141" i="2" s="1"/>
  <c r="N2141" i="2" s="1"/>
  <c r="V2142" i="2"/>
  <c r="K2142" i="2"/>
  <c r="T2142" i="2"/>
  <c r="U2142" i="2"/>
  <c r="S2142" i="2"/>
  <c r="O2143" i="2"/>
  <c r="J2143" i="2"/>
  <c r="I2144" i="2"/>
  <c r="R2145" i="2"/>
  <c r="Q2144" i="2"/>
  <c r="L2142" i="2" l="1"/>
  <c r="M2142" i="2" s="1"/>
  <c r="N2142" i="2" s="1"/>
  <c r="R2146" i="2"/>
  <c r="Q2145" i="2"/>
  <c r="J2144" i="2"/>
  <c r="O2144" i="2"/>
  <c r="I2145" i="2"/>
  <c r="S2143" i="2"/>
  <c r="K2143" i="2"/>
  <c r="T2143" i="2"/>
  <c r="L2143" i="2" l="1"/>
  <c r="M2143" i="2" s="1"/>
  <c r="J2145" i="2"/>
  <c r="I2146" i="2"/>
  <c r="O2145" i="2"/>
  <c r="R2147" i="2"/>
  <c r="Q2146" i="2"/>
  <c r="T2144" i="2"/>
  <c r="S2144" i="2"/>
  <c r="K2144" i="2"/>
  <c r="N2143" i="2" l="1"/>
  <c r="U2143" i="2" s="1"/>
  <c r="U2144" i="2" s="1"/>
  <c r="V2143" i="2"/>
  <c r="V2144" i="2" s="1"/>
  <c r="L2144" i="2"/>
  <c r="M2144" i="2" s="1"/>
  <c r="N2144" i="2" s="1"/>
  <c r="R2148" i="2"/>
  <c r="Q2147" i="2"/>
  <c r="J2146" i="2"/>
  <c r="I2147" i="2"/>
  <c r="O2146" i="2"/>
  <c r="K2145" i="2"/>
  <c r="V2145" i="2"/>
  <c r="T2145" i="2"/>
  <c r="S2145" i="2"/>
  <c r="U2145" i="2"/>
  <c r="L2145" i="2" l="1"/>
  <c r="M2145" i="2" s="1"/>
  <c r="N2145" i="2" s="1"/>
  <c r="J2147" i="2"/>
  <c r="I2148" i="2"/>
  <c r="O2147" i="2"/>
  <c r="S2146" i="2"/>
  <c r="T2146" i="2"/>
  <c r="U2146" i="2"/>
  <c r="K2146" i="2"/>
  <c r="Q2148" i="2"/>
  <c r="R2149" i="2"/>
  <c r="L2146" i="2" l="1"/>
  <c r="M2146" i="2" s="1"/>
  <c r="V2146" i="2" s="1"/>
  <c r="O2148" i="2"/>
  <c r="I2149" i="2"/>
  <c r="J2148" i="2"/>
  <c r="R2150" i="2"/>
  <c r="Q2149" i="2"/>
  <c r="T2147" i="2"/>
  <c r="U2147" i="2"/>
  <c r="S2147" i="2"/>
  <c r="V2147" i="2"/>
  <c r="K2147" i="2"/>
  <c r="L2147" i="2" l="1"/>
  <c r="M2147" i="2" s="1"/>
  <c r="N2147" i="2" s="1"/>
  <c r="N2146" i="2"/>
  <c r="Q2150" i="2"/>
  <c r="R2151" i="2"/>
  <c r="V2148" i="2"/>
  <c r="T2148" i="2"/>
  <c r="S2148" i="2"/>
  <c r="K2148" i="2"/>
  <c r="U2148" i="2"/>
  <c r="O2149" i="2"/>
  <c r="J2149" i="2"/>
  <c r="I2150" i="2"/>
  <c r="L2148" i="2" l="1"/>
  <c r="M2148" i="2" s="1"/>
  <c r="N2148" i="2" s="1"/>
  <c r="O2150" i="2"/>
  <c r="J2150" i="2"/>
  <c r="I2151" i="2"/>
  <c r="U2149" i="2"/>
  <c r="K2149" i="2"/>
  <c r="V2149" i="2"/>
  <c r="S2149" i="2"/>
  <c r="T2149" i="2"/>
  <c r="Q2151" i="2"/>
  <c r="R2152" i="2"/>
  <c r="L2149" i="2" l="1"/>
  <c r="M2149" i="2" s="1"/>
  <c r="N2149" i="2" s="1"/>
  <c r="Q2152" i="2"/>
  <c r="R2153" i="2"/>
  <c r="S2150" i="2"/>
  <c r="K2150" i="2"/>
  <c r="T2150" i="2"/>
  <c r="V2150" i="2"/>
  <c r="U2150" i="2"/>
  <c r="J2151" i="2"/>
  <c r="I2152" i="2"/>
  <c r="O2151" i="2"/>
  <c r="L2150" i="2" l="1"/>
  <c r="M2150" i="2" s="1"/>
  <c r="N2150" i="2" s="1"/>
  <c r="I2153" i="2"/>
  <c r="J2152" i="2"/>
  <c r="O2152" i="2"/>
  <c r="T2151" i="2"/>
  <c r="V2151" i="2"/>
  <c r="K2151" i="2"/>
  <c r="S2151" i="2"/>
  <c r="U2151" i="2"/>
  <c r="Q2153" i="2"/>
  <c r="R2154" i="2"/>
  <c r="L2151" i="2" l="1"/>
  <c r="M2151" i="2" s="1"/>
  <c r="N2151" i="2" s="1"/>
  <c r="S2152" i="2"/>
  <c r="K2152" i="2"/>
  <c r="T2152" i="2"/>
  <c r="R2155" i="2"/>
  <c r="Q2154" i="2"/>
  <c r="I2154" i="2"/>
  <c r="O2153" i="2"/>
  <c r="J2153" i="2"/>
  <c r="L2152" i="2" l="1"/>
  <c r="M2152" i="2" s="1"/>
  <c r="V2152" i="2" s="1"/>
  <c r="V2153" i="2" s="1"/>
  <c r="O2154" i="2"/>
  <c r="I2155" i="2"/>
  <c r="J2154" i="2"/>
  <c r="S2153" i="2"/>
  <c r="T2153" i="2"/>
  <c r="K2153" i="2"/>
  <c r="R2156" i="2"/>
  <c r="Q2155" i="2"/>
  <c r="L2153" i="2" l="1"/>
  <c r="M2153" i="2" s="1"/>
  <c r="N2153" i="2" s="1"/>
  <c r="N2152" i="2"/>
  <c r="U2152" i="2" s="1"/>
  <c r="U2153" i="2" s="1"/>
  <c r="U2154" i="2" s="1"/>
  <c r="S2154" i="2"/>
  <c r="T2154" i="2"/>
  <c r="K2154" i="2"/>
  <c r="V2154" i="2"/>
  <c r="J2155" i="2"/>
  <c r="O2155" i="2"/>
  <c r="I2156" i="2"/>
  <c r="R2157" i="2"/>
  <c r="Q2156" i="2"/>
  <c r="L2154" i="2" l="1"/>
  <c r="M2154" i="2" s="1"/>
  <c r="N2154" i="2" s="1"/>
  <c r="O2156" i="2"/>
  <c r="J2156" i="2"/>
  <c r="I2157" i="2"/>
  <c r="U2155" i="2"/>
  <c r="K2155" i="2"/>
  <c r="T2155" i="2"/>
  <c r="S2155" i="2"/>
  <c r="V2155" i="2"/>
  <c r="Q2157" i="2"/>
  <c r="R2158" i="2"/>
  <c r="L2155" i="2" l="1"/>
  <c r="M2155" i="2" s="1"/>
  <c r="N2155" i="2" s="1"/>
  <c r="I2158" i="2"/>
  <c r="J2157" i="2"/>
  <c r="O2157" i="2"/>
  <c r="R2159" i="2"/>
  <c r="Q2158" i="2"/>
  <c r="K2156" i="2"/>
  <c r="S2156" i="2"/>
  <c r="T2156" i="2"/>
  <c r="L2156" i="2" l="1"/>
  <c r="M2156" i="2" s="1"/>
  <c r="R2160" i="2"/>
  <c r="Q2159" i="2"/>
  <c r="K2157" i="2"/>
  <c r="S2157" i="2"/>
  <c r="T2157" i="2"/>
  <c r="O2158" i="2"/>
  <c r="I2159" i="2"/>
  <c r="J2158" i="2"/>
  <c r="N2156" i="2" l="1"/>
  <c r="U2156" i="2" s="1"/>
  <c r="U2157" i="2" s="1"/>
  <c r="U2158" i="2" s="1"/>
  <c r="V2156" i="2"/>
  <c r="V2157" i="2" s="1"/>
  <c r="L2157" i="2"/>
  <c r="M2157" i="2" s="1"/>
  <c r="N2157" i="2" s="1"/>
  <c r="S2158" i="2"/>
  <c r="T2158" i="2"/>
  <c r="K2158" i="2"/>
  <c r="O2159" i="2"/>
  <c r="J2159" i="2"/>
  <c r="I2160" i="2"/>
  <c r="Q2160" i="2"/>
  <c r="R2161" i="2"/>
  <c r="L2158" i="2" l="1"/>
  <c r="M2158" i="2" s="1"/>
  <c r="V2158" i="2" s="1"/>
  <c r="V2159" i="2" s="1"/>
  <c r="J2160" i="2"/>
  <c r="I2161" i="2"/>
  <c r="O2160" i="2"/>
  <c r="U2159" i="2"/>
  <c r="T2159" i="2"/>
  <c r="K2159" i="2"/>
  <c r="S2159" i="2"/>
  <c r="R2162" i="2"/>
  <c r="Q2161" i="2"/>
  <c r="L2159" i="2" l="1"/>
  <c r="M2159" i="2" s="1"/>
  <c r="N2159" i="2" s="1"/>
  <c r="N2158" i="2"/>
  <c r="J2161" i="2"/>
  <c r="I2162" i="2"/>
  <c r="O2161" i="2"/>
  <c r="R2163" i="2"/>
  <c r="Q2162" i="2"/>
  <c r="T2160" i="2"/>
  <c r="K2160" i="2"/>
  <c r="S2160" i="2"/>
  <c r="L2160" i="2" l="1"/>
  <c r="M2160" i="2" s="1"/>
  <c r="Q2163" i="2"/>
  <c r="R2164" i="2"/>
  <c r="I2163" i="2"/>
  <c r="O2162" i="2"/>
  <c r="J2162" i="2"/>
  <c r="T2161" i="2"/>
  <c r="K2161" i="2"/>
  <c r="S2161" i="2"/>
  <c r="N2160" i="2" l="1"/>
  <c r="U2160" i="2" s="1"/>
  <c r="V2160" i="2"/>
  <c r="L2161" i="2"/>
  <c r="M2161" i="2" s="1"/>
  <c r="O2163" i="2"/>
  <c r="J2163" i="2"/>
  <c r="I2164" i="2"/>
  <c r="Q2164" i="2"/>
  <c r="R2165" i="2"/>
  <c r="S2162" i="2"/>
  <c r="K2162" i="2"/>
  <c r="T2162" i="2"/>
  <c r="N2161" i="2" l="1"/>
  <c r="U2161" i="2" s="1"/>
  <c r="U2162" i="2" s="1"/>
  <c r="V2161" i="2"/>
  <c r="V2162" i="2" s="1"/>
  <c r="L2162" i="2"/>
  <c r="M2162" i="2" s="1"/>
  <c r="N2162" i="2" s="1"/>
  <c r="S2163" i="2"/>
  <c r="T2163" i="2"/>
  <c r="V2163" i="2"/>
  <c r="K2163" i="2"/>
  <c r="U2163" i="2"/>
  <c r="J2164" i="2"/>
  <c r="O2164" i="2"/>
  <c r="I2165" i="2"/>
  <c r="R2166" i="2"/>
  <c r="Q2165" i="2"/>
  <c r="L2163" i="2" l="1"/>
  <c r="M2163" i="2" s="1"/>
  <c r="N2163" i="2" s="1"/>
  <c r="I2166" i="2"/>
  <c r="J2165" i="2"/>
  <c r="O2165" i="2"/>
  <c r="K2164" i="2"/>
  <c r="V2164" i="2"/>
  <c r="T2164" i="2"/>
  <c r="S2164" i="2"/>
  <c r="U2164" i="2"/>
  <c r="R2167" i="2"/>
  <c r="Q2166" i="2"/>
  <c r="L2164" i="2" l="1"/>
  <c r="M2164" i="2" s="1"/>
  <c r="N2164" i="2" s="1"/>
  <c r="T2165" i="2"/>
  <c r="K2165" i="2"/>
  <c r="U2165" i="2"/>
  <c r="S2165" i="2"/>
  <c r="V2165" i="2"/>
  <c r="R2168" i="2"/>
  <c r="Q2167" i="2"/>
  <c r="J2166" i="2"/>
  <c r="I2167" i="2"/>
  <c r="O2166" i="2"/>
  <c r="L2165" i="2" l="1"/>
  <c r="M2165" i="2" s="1"/>
  <c r="N2165" i="2" s="1"/>
  <c r="K2166" i="2"/>
  <c r="U2166" i="2"/>
  <c r="T2166" i="2"/>
  <c r="S2166" i="2"/>
  <c r="Q2168" i="2"/>
  <c r="R2169" i="2"/>
  <c r="I2168" i="2"/>
  <c r="O2167" i="2"/>
  <c r="J2167" i="2"/>
  <c r="L2166" i="2" l="1"/>
  <c r="M2166" i="2" s="1"/>
  <c r="V2166" i="2" s="1"/>
  <c r="J2168" i="2"/>
  <c r="I2169" i="2"/>
  <c r="O2168" i="2"/>
  <c r="Q2169" i="2"/>
  <c r="R2170" i="2"/>
  <c r="U2167" i="2"/>
  <c r="K2167" i="2"/>
  <c r="T2167" i="2"/>
  <c r="S2167" i="2"/>
  <c r="N2166" i="2" l="1"/>
  <c r="L2167" i="2"/>
  <c r="M2167" i="2" s="1"/>
  <c r="V2167" i="2" s="1"/>
  <c r="V2168" i="2" s="1"/>
  <c r="O2169" i="2"/>
  <c r="J2169" i="2"/>
  <c r="I2170" i="2"/>
  <c r="R2171" i="2"/>
  <c r="Q2170" i="2"/>
  <c r="U2168" i="2"/>
  <c r="S2168" i="2"/>
  <c r="T2168" i="2"/>
  <c r="K2168" i="2"/>
  <c r="N2167" i="2" l="1"/>
  <c r="L2168" i="2"/>
  <c r="M2168" i="2" s="1"/>
  <c r="N2168" i="2" s="1"/>
  <c r="Q2171" i="2"/>
  <c r="R2172" i="2"/>
  <c r="O2170" i="2"/>
  <c r="J2170" i="2"/>
  <c r="I2171" i="2"/>
  <c r="K2169" i="2"/>
  <c r="S2169" i="2"/>
  <c r="T2169" i="2"/>
  <c r="L2169" i="2" l="1"/>
  <c r="M2169" i="2" s="1"/>
  <c r="J2171" i="2"/>
  <c r="O2171" i="2"/>
  <c r="I2172" i="2"/>
  <c r="S2170" i="2"/>
  <c r="T2170" i="2"/>
  <c r="K2170" i="2"/>
  <c r="Q2172" i="2"/>
  <c r="R2173" i="2"/>
  <c r="N2169" i="2" l="1"/>
  <c r="U2169" i="2" s="1"/>
  <c r="U2170" i="2" s="1"/>
  <c r="V2169" i="2"/>
  <c r="V2170" i="2" s="1"/>
  <c r="L2170" i="2"/>
  <c r="M2170" i="2" s="1"/>
  <c r="N2170" i="2" s="1"/>
  <c r="I2173" i="2"/>
  <c r="O2172" i="2"/>
  <c r="J2172" i="2"/>
  <c r="Q2173" i="2"/>
  <c r="R2174" i="2"/>
  <c r="V2171" i="2"/>
  <c r="K2171" i="2"/>
  <c r="S2171" i="2"/>
  <c r="U2171" i="2"/>
  <c r="T2171" i="2"/>
  <c r="L2171" i="2" l="1"/>
  <c r="M2171" i="2" s="1"/>
  <c r="N2171" i="2" s="1"/>
  <c r="U2172" i="2"/>
  <c r="S2172" i="2"/>
  <c r="V2172" i="2"/>
  <c r="T2172" i="2"/>
  <c r="K2172" i="2"/>
  <c r="R2175" i="2"/>
  <c r="Q2174" i="2"/>
  <c r="J2173" i="2"/>
  <c r="I2174" i="2"/>
  <c r="O2173" i="2"/>
  <c r="L2172" i="2" l="1"/>
  <c r="M2172" i="2" s="1"/>
  <c r="N2172" i="2" s="1"/>
  <c r="Q2175" i="2"/>
  <c r="R2176" i="2"/>
  <c r="V2173" i="2"/>
  <c r="S2173" i="2"/>
  <c r="U2173" i="2"/>
  <c r="K2173" i="2"/>
  <c r="T2173" i="2"/>
  <c r="O2174" i="2"/>
  <c r="I2175" i="2"/>
  <c r="J2174" i="2"/>
  <c r="L2173" i="2" l="1"/>
  <c r="M2173" i="2" s="1"/>
  <c r="N2173" i="2" s="1"/>
  <c r="I2176" i="2"/>
  <c r="O2175" i="2"/>
  <c r="J2175" i="2"/>
  <c r="S2174" i="2"/>
  <c r="K2174" i="2"/>
  <c r="U2174" i="2"/>
  <c r="V2174" i="2"/>
  <c r="T2174" i="2"/>
  <c r="R2177" i="2"/>
  <c r="Q2176" i="2"/>
  <c r="L2174" i="2" l="1"/>
  <c r="M2174" i="2" s="1"/>
  <c r="N2174" i="2" s="1"/>
  <c r="K2175" i="2"/>
  <c r="S2175" i="2"/>
  <c r="U2175" i="2"/>
  <c r="T2175" i="2"/>
  <c r="R2178" i="2"/>
  <c r="Q2177" i="2"/>
  <c r="I2177" i="2"/>
  <c r="O2176" i="2"/>
  <c r="J2176" i="2"/>
  <c r="L2175" i="2" l="1"/>
  <c r="M2175" i="2" s="1"/>
  <c r="V2175" i="2" s="1"/>
  <c r="Q2178" i="2"/>
  <c r="R2179" i="2"/>
  <c r="O2177" i="2"/>
  <c r="I2178" i="2"/>
  <c r="J2177" i="2"/>
  <c r="U2176" i="2"/>
  <c r="V2176" i="2"/>
  <c r="K2176" i="2"/>
  <c r="T2176" i="2"/>
  <c r="S2176" i="2"/>
  <c r="L2176" i="2" l="1"/>
  <c r="M2176" i="2" s="1"/>
  <c r="N2176" i="2" s="1"/>
  <c r="N2175" i="2"/>
  <c r="O2178" i="2"/>
  <c r="J2178" i="2"/>
  <c r="I2179" i="2"/>
  <c r="T2177" i="2"/>
  <c r="K2177" i="2"/>
  <c r="S2177" i="2"/>
  <c r="Q2179" i="2"/>
  <c r="R2180" i="2"/>
  <c r="L2177" i="2" l="1"/>
  <c r="M2177" i="2" s="1"/>
  <c r="I2180" i="2"/>
  <c r="O2179" i="2"/>
  <c r="J2179" i="2"/>
  <c r="R2181" i="2"/>
  <c r="Q2180" i="2"/>
  <c r="S2178" i="2"/>
  <c r="T2178" i="2"/>
  <c r="K2178" i="2"/>
  <c r="N2177" i="2" l="1"/>
  <c r="U2177" i="2" s="1"/>
  <c r="U2178" i="2" s="1"/>
  <c r="U2179" i="2" s="1"/>
  <c r="V2177" i="2"/>
  <c r="V2178" i="2" s="1"/>
  <c r="L2178" i="2"/>
  <c r="M2178" i="2" s="1"/>
  <c r="N2178" i="2" s="1"/>
  <c r="Q2181" i="2"/>
  <c r="R2182" i="2"/>
  <c r="V2179" i="2"/>
  <c r="K2179" i="2"/>
  <c r="S2179" i="2"/>
  <c r="T2179" i="2"/>
  <c r="J2180" i="2"/>
  <c r="O2180" i="2"/>
  <c r="I2181" i="2"/>
  <c r="L2179" i="2" l="1"/>
  <c r="M2179" i="2" s="1"/>
  <c r="N2179" i="2" s="1"/>
  <c r="U2180" i="2"/>
  <c r="T2180" i="2"/>
  <c r="V2180" i="2"/>
  <c r="S2180" i="2"/>
  <c r="K2180" i="2"/>
  <c r="I2182" i="2"/>
  <c r="O2181" i="2"/>
  <c r="J2181" i="2"/>
  <c r="Q2182" i="2"/>
  <c r="R2183" i="2"/>
  <c r="L2180" i="2" l="1"/>
  <c r="M2180" i="2" s="1"/>
  <c r="N2180" i="2" s="1"/>
  <c r="S2181" i="2"/>
  <c r="K2181" i="2"/>
  <c r="V2181" i="2"/>
  <c r="T2181" i="2"/>
  <c r="U2181" i="2"/>
  <c r="R2184" i="2"/>
  <c r="Q2183" i="2"/>
  <c r="I2183" i="2"/>
  <c r="O2182" i="2"/>
  <c r="J2182" i="2"/>
  <c r="L2181" i="2" l="1"/>
  <c r="M2181" i="2" s="1"/>
  <c r="N2181" i="2" s="1"/>
  <c r="U2182" i="2"/>
  <c r="S2182" i="2"/>
  <c r="T2182" i="2"/>
  <c r="K2182" i="2"/>
  <c r="I2184" i="2"/>
  <c r="O2183" i="2"/>
  <c r="J2183" i="2"/>
  <c r="Q2184" i="2"/>
  <c r="R2185" i="2"/>
  <c r="L2182" i="2" l="1"/>
  <c r="M2182" i="2" s="1"/>
  <c r="V2182" i="2" s="1"/>
  <c r="V2183" i="2" s="1"/>
  <c r="K2183" i="2"/>
  <c r="S2183" i="2"/>
  <c r="T2183" i="2"/>
  <c r="U2183" i="2"/>
  <c r="R2186" i="2"/>
  <c r="Q2185" i="2"/>
  <c r="I2185" i="2"/>
  <c r="O2184" i="2"/>
  <c r="J2184" i="2"/>
  <c r="L2183" i="2" l="1"/>
  <c r="M2183" i="2" s="1"/>
  <c r="N2183" i="2" s="1"/>
  <c r="N2182" i="2"/>
  <c r="J2185" i="2"/>
  <c r="O2185" i="2"/>
  <c r="I2186" i="2"/>
  <c r="T2184" i="2"/>
  <c r="K2184" i="2"/>
  <c r="U2184" i="2"/>
  <c r="S2184" i="2"/>
  <c r="V2184" i="2"/>
  <c r="R2187" i="2"/>
  <c r="Q2186" i="2"/>
  <c r="L2184" i="2" l="1"/>
  <c r="M2184" i="2" s="1"/>
  <c r="N2184" i="2" s="1"/>
  <c r="R2188" i="2"/>
  <c r="Q2187" i="2"/>
  <c r="J2186" i="2"/>
  <c r="I2187" i="2"/>
  <c r="O2186" i="2"/>
  <c r="T2185" i="2"/>
  <c r="K2185" i="2"/>
  <c r="S2185" i="2"/>
  <c r="L2185" i="2" l="1"/>
  <c r="M2185" i="2" s="1"/>
  <c r="J2187" i="2"/>
  <c r="O2187" i="2"/>
  <c r="I2188" i="2"/>
  <c r="K2186" i="2"/>
  <c r="S2186" i="2"/>
  <c r="T2186" i="2"/>
  <c r="Q2188" i="2"/>
  <c r="R2189" i="2"/>
  <c r="N2185" i="2" l="1"/>
  <c r="U2185" i="2" s="1"/>
  <c r="U2186" i="2" s="1"/>
  <c r="V2185" i="2"/>
  <c r="V2186" i="2" s="1"/>
  <c r="L2186" i="2"/>
  <c r="M2186" i="2" s="1"/>
  <c r="N2186" i="2" s="1"/>
  <c r="I2189" i="2"/>
  <c r="O2188" i="2"/>
  <c r="J2188" i="2"/>
  <c r="R2190" i="2"/>
  <c r="Q2189" i="2"/>
  <c r="V2187" i="2"/>
  <c r="K2187" i="2"/>
  <c r="S2187" i="2"/>
  <c r="U2187" i="2"/>
  <c r="T2187" i="2"/>
  <c r="L2187" i="2" l="1"/>
  <c r="M2187" i="2" s="1"/>
  <c r="N2187" i="2" s="1"/>
  <c r="Q2190" i="2"/>
  <c r="R2191" i="2"/>
  <c r="S2188" i="2"/>
  <c r="U2188" i="2"/>
  <c r="K2188" i="2"/>
  <c r="T2188" i="2"/>
  <c r="J2189" i="2"/>
  <c r="O2189" i="2"/>
  <c r="I2190" i="2"/>
  <c r="L2188" i="2" l="1"/>
  <c r="M2188" i="2" s="1"/>
  <c r="V2188" i="2" s="1"/>
  <c r="V2189" i="2" s="1"/>
  <c r="J2190" i="2"/>
  <c r="I2191" i="2"/>
  <c r="O2190" i="2"/>
  <c r="T2189" i="2"/>
  <c r="S2189" i="2"/>
  <c r="U2189" i="2"/>
  <c r="K2189" i="2"/>
  <c r="Q2191" i="2"/>
  <c r="R2192" i="2"/>
  <c r="L2189" i="2" l="1"/>
  <c r="M2189" i="2" s="1"/>
  <c r="N2189" i="2" s="1"/>
  <c r="N2188" i="2"/>
  <c r="Q2192" i="2"/>
  <c r="R2193" i="2"/>
  <c r="O2191" i="2"/>
  <c r="I2192" i="2"/>
  <c r="J2191" i="2"/>
  <c r="T2190" i="2"/>
  <c r="S2190" i="2"/>
  <c r="V2190" i="2"/>
  <c r="U2190" i="2"/>
  <c r="K2190" i="2"/>
  <c r="L2190" i="2" l="1"/>
  <c r="M2190" i="2" s="1"/>
  <c r="N2190" i="2" s="1"/>
  <c r="R2194" i="2"/>
  <c r="Q2193" i="2"/>
  <c r="S2191" i="2"/>
  <c r="T2191" i="2"/>
  <c r="K2191" i="2"/>
  <c r="V2191" i="2"/>
  <c r="U2191" i="2"/>
  <c r="O2192" i="2"/>
  <c r="I2193" i="2"/>
  <c r="J2192" i="2"/>
  <c r="L2191" i="2" l="1"/>
  <c r="M2191" i="2" s="1"/>
  <c r="N2191" i="2" s="1"/>
  <c r="S2192" i="2"/>
  <c r="V2192" i="2"/>
  <c r="U2192" i="2"/>
  <c r="T2192" i="2"/>
  <c r="K2192" i="2"/>
  <c r="J2193" i="2"/>
  <c r="I2194" i="2"/>
  <c r="O2193" i="2"/>
  <c r="Q2194" i="2"/>
  <c r="R2195" i="2"/>
  <c r="L2192" i="2" l="1"/>
  <c r="M2192" i="2" s="1"/>
  <c r="N2192" i="2" s="1"/>
  <c r="O2194" i="2"/>
  <c r="I2195" i="2"/>
  <c r="J2194" i="2"/>
  <c r="K2193" i="2"/>
  <c r="S2193" i="2"/>
  <c r="T2193" i="2"/>
  <c r="R2196" i="2"/>
  <c r="Q2195" i="2"/>
  <c r="L2193" i="2" l="1"/>
  <c r="M2193" i="2" s="1"/>
  <c r="S2194" i="2"/>
  <c r="K2194" i="2"/>
  <c r="T2194" i="2"/>
  <c r="O2195" i="2"/>
  <c r="J2195" i="2"/>
  <c r="I2196" i="2"/>
  <c r="Q2196" i="2"/>
  <c r="R2197" i="2"/>
  <c r="N2193" i="2" l="1"/>
  <c r="U2193" i="2" s="1"/>
  <c r="U2194" i="2" s="1"/>
  <c r="V2193" i="2"/>
  <c r="V2194" i="2" s="1"/>
  <c r="L2194" i="2"/>
  <c r="M2194" i="2" s="1"/>
  <c r="N2194" i="2" s="1"/>
  <c r="Q2197" i="2"/>
  <c r="R2198" i="2"/>
  <c r="J2196" i="2"/>
  <c r="I2197" i="2"/>
  <c r="O2196" i="2"/>
  <c r="U2195" i="2"/>
  <c r="T2195" i="2"/>
  <c r="V2195" i="2"/>
  <c r="K2195" i="2"/>
  <c r="S2195" i="2"/>
  <c r="L2195" i="2" l="1"/>
  <c r="M2195" i="2" s="1"/>
  <c r="N2195" i="2" s="1"/>
  <c r="J2197" i="2"/>
  <c r="I2198" i="2"/>
  <c r="O2197" i="2"/>
  <c r="K2196" i="2"/>
  <c r="U2196" i="2"/>
  <c r="S2196" i="2"/>
  <c r="V2196" i="2"/>
  <c r="T2196" i="2"/>
  <c r="R2199" i="2"/>
  <c r="Q2198" i="2"/>
  <c r="L2196" i="2" l="1"/>
  <c r="M2196" i="2" s="1"/>
  <c r="N2196" i="2" s="1"/>
  <c r="I2199" i="2"/>
  <c r="O2198" i="2"/>
  <c r="J2198" i="2"/>
  <c r="Q2199" i="2"/>
  <c r="R2200" i="2"/>
  <c r="K2197" i="2"/>
  <c r="T2197" i="2"/>
  <c r="S2197" i="2"/>
  <c r="L2197" i="2" l="1"/>
  <c r="M2197" i="2" s="1"/>
  <c r="V2197" i="2" s="1"/>
  <c r="S2198" i="2"/>
  <c r="K2198" i="2"/>
  <c r="T2198" i="2"/>
  <c r="R2201" i="2"/>
  <c r="Q2200" i="2"/>
  <c r="I2200" i="2"/>
  <c r="O2199" i="2"/>
  <c r="J2199" i="2"/>
  <c r="L2198" i="2" l="1"/>
  <c r="M2198" i="2" s="1"/>
  <c r="N2198" i="2" s="1"/>
  <c r="U2198" i="2" s="1"/>
  <c r="U2199" i="2" s="1"/>
  <c r="N2197" i="2"/>
  <c r="U2197" i="2" s="1"/>
  <c r="O2200" i="2"/>
  <c r="J2200" i="2"/>
  <c r="I2201" i="2"/>
  <c r="S2199" i="2"/>
  <c r="K2199" i="2"/>
  <c r="T2199" i="2"/>
  <c r="R2202" i="2"/>
  <c r="Q2201" i="2"/>
  <c r="V2198" i="2" l="1"/>
  <c r="V2199" i="2" s="1"/>
  <c r="L2199" i="2"/>
  <c r="M2199" i="2" s="1"/>
  <c r="N2199" i="2" s="1"/>
  <c r="I2202" i="2"/>
  <c r="J2201" i="2"/>
  <c r="O2201" i="2"/>
  <c r="K2200" i="2"/>
  <c r="T2200" i="2"/>
  <c r="U2200" i="2"/>
  <c r="S2200" i="2"/>
  <c r="V2200" i="2"/>
  <c r="Q2202" i="2"/>
  <c r="R2203" i="2"/>
  <c r="L2200" i="2" l="1"/>
  <c r="M2200" i="2" s="1"/>
  <c r="N2200" i="2" s="1"/>
  <c r="R2204" i="2"/>
  <c r="Q2203" i="2"/>
  <c r="U2201" i="2"/>
  <c r="T2201" i="2"/>
  <c r="K2201" i="2"/>
  <c r="S2201" i="2"/>
  <c r="O2202" i="2"/>
  <c r="I2203" i="2"/>
  <c r="J2202" i="2"/>
  <c r="L2201" i="2" l="1"/>
  <c r="M2201" i="2" s="1"/>
  <c r="V2201" i="2" s="1"/>
  <c r="V2202" i="2" s="1"/>
  <c r="S2202" i="2"/>
  <c r="U2202" i="2"/>
  <c r="K2202" i="2"/>
  <c r="T2202" i="2"/>
  <c r="O2203" i="2"/>
  <c r="I2204" i="2"/>
  <c r="J2203" i="2"/>
  <c r="Q2204" i="2"/>
  <c r="R2205" i="2"/>
  <c r="L2202" i="2" l="1"/>
  <c r="M2202" i="2" s="1"/>
  <c r="N2202" i="2" s="1"/>
  <c r="N2201" i="2"/>
  <c r="O2204" i="2"/>
  <c r="I2205" i="2"/>
  <c r="J2204" i="2"/>
  <c r="V2203" i="2"/>
  <c r="T2203" i="2"/>
  <c r="S2203" i="2"/>
  <c r="U2203" i="2"/>
  <c r="K2203" i="2"/>
  <c r="Q2205" i="2"/>
  <c r="R2206" i="2"/>
  <c r="L2203" i="2" l="1"/>
  <c r="M2203" i="2" s="1"/>
  <c r="N2203" i="2" s="1"/>
  <c r="S2204" i="2"/>
  <c r="K2204" i="2"/>
  <c r="T2204" i="2"/>
  <c r="R2207" i="2"/>
  <c r="Q2206" i="2"/>
  <c r="J2205" i="2"/>
  <c r="O2205" i="2"/>
  <c r="I2206" i="2"/>
  <c r="L2204" i="2" l="1"/>
  <c r="M2204" i="2" s="1"/>
  <c r="K2205" i="2"/>
  <c r="S2205" i="2"/>
  <c r="T2205" i="2"/>
  <c r="O2206" i="2"/>
  <c r="J2206" i="2"/>
  <c r="I2207" i="2"/>
  <c r="Q2207" i="2"/>
  <c r="R2208" i="2"/>
  <c r="N2204" i="2" l="1"/>
  <c r="U2204" i="2" s="1"/>
  <c r="U2205" i="2" s="1"/>
  <c r="V2204" i="2"/>
  <c r="V2205" i="2" s="1"/>
  <c r="L2205" i="2"/>
  <c r="M2205" i="2" s="1"/>
  <c r="N2205" i="2" s="1"/>
  <c r="Q2208" i="2"/>
  <c r="R2209" i="2"/>
  <c r="J2207" i="2"/>
  <c r="I2208" i="2"/>
  <c r="O2207" i="2"/>
  <c r="S2206" i="2"/>
  <c r="K2206" i="2"/>
  <c r="U2206" i="2"/>
  <c r="T2206" i="2"/>
  <c r="V2206" i="2"/>
  <c r="L2206" i="2" l="1"/>
  <c r="M2206" i="2" s="1"/>
  <c r="N2206" i="2" s="1"/>
  <c r="O2208" i="2"/>
  <c r="J2208" i="2"/>
  <c r="I2209" i="2"/>
  <c r="V2207" i="2"/>
  <c r="K2207" i="2"/>
  <c r="S2207" i="2"/>
  <c r="T2207" i="2"/>
  <c r="U2207" i="2"/>
  <c r="R2210" i="2"/>
  <c r="Q2209" i="2"/>
  <c r="L2207" i="2" l="1"/>
  <c r="M2207" i="2" s="1"/>
  <c r="N2207" i="2" s="1"/>
  <c r="Q2210" i="2"/>
  <c r="R2211" i="2"/>
  <c r="I2210" i="2"/>
  <c r="O2209" i="2"/>
  <c r="J2209" i="2"/>
  <c r="S2208" i="2"/>
  <c r="T2208" i="2"/>
  <c r="U2208" i="2"/>
  <c r="K2208" i="2"/>
  <c r="L2208" i="2" l="1"/>
  <c r="M2208" i="2" s="1"/>
  <c r="V2208" i="2" s="1"/>
  <c r="S2209" i="2"/>
  <c r="T2209" i="2"/>
  <c r="K2209" i="2"/>
  <c r="O2210" i="2"/>
  <c r="J2210" i="2"/>
  <c r="I2211" i="2"/>
  <c r="R2212" i="2"/>
  <c r="Q2211" i="2"/>
  <c r="N2208" i="2" l="1"/>
  <c r="L2209" i="2"/>
  <c r="M2209" i="2" s="1"/>
  <c r="V2209" i="2" s="1"/>
  <c r="V2210" i="2" s="1"/>
  <c r="Q2212" i="2"/>
  <c r="R2213" i="2"/>
  <c r="O2211" i="2"/>
  <c r="J2211" i="2"/>
  <c r="I2212" i="2"/>
  <c r="K2210" i="2"/>
  <c r="T2210" i="2"/>
  <c r="S2210" i="2"/>
  <c r="N2209" i="2" l="1"/>
  <c r="U2209" i="2" s="1"/>
  <c r="U2210" i="2" s="1"/>
  <c r="U2211" i="2" s="1"/>
  <c r="L2210" i="2"/>
  <c r="M2210" i="2" s="1"/>
  <c r="N2210" i="2" s="1"/>
  <c r="J2212" i="2"/>
  <c r="O2212" i="2"/>
  <c r="I2213" i="2"/>
  <c r="K2211" i="2"/>
  <c r="S2211" i="2"/>
  <c r="T2211" i="2"/>
  <c r="V2211" i="2"/>
  <c r="R2214" i="2"/>
  <c r="Q2213" i="2"/>
  <c r="L2211" i="2" l="1"/>
  <c r="M2211" i="2" s="1"/>
  <c r="N2211" i="2" s="1"/>
  <c r="O2213" i="2"/>
  <c r="I2214" i="2"/>
  <c r="J2213" i="2"/>
  <c r="Q2214" i="2"/>
  <c r="R2215" i="2"/>
  <c r="U2212" i="2"/>
  <c r="S2212" i="2"/>
  <c r="K2212" i="2"/>
  <c r="V2212" i="2"/>
  <c r="T2212" i="2"/>
  <c r="L2212" i="2" l="1"/>
  <c r="M2212" i="2" s="1"/>
  <c r="N2212" i="2" s="1"/>
  <c r="R2216" i="2"/>
  <c r="Q2215" i="2"/>
  <c r="T2213" i="2"/>
  <c r="S2213" i="2"/>
  <c r="U2213" i="2"/>
  <c r="V2213" i="2"/>
  <c r="K2213" i="2"/>
  <c r="J2214" i="2"/>
  <c r="I2215" i="2"/>
  <c r="O2214" i="2"/>
  <c r="L2213" i="2" l="1"/>
  <c r="M2213" i="2" s="1"/>
  <c r="N2213" i="2" s="1"/>
  <c r="T2214" i="2"/>
  <c r="V2214" i="2"/>
  <c r="U2214" i="2"/>
  <c r="S2214" i="2"/>
  <c r="K2214" i="2"/>
  <c r="O2215" i="2"/>
  <c r="I2216" i="2"/>
  <c r="J2215" i="2"/>
  <c r="R2217" i="2"/>
  <c r="Q2216" i="2"/>
  <c r="L2214" i="2" l="1"/>
  <c r="M2214" i="2" s="1"/>
  <c r="N2214" i="2" s="1"/>
  <c r="R2218" i="2"/>
  <c r="Q2217" i="2"/>
  <c r="U2215" i="2"/>
  <c r="K2215" i="2"/>
  <c r="T2215" i="2"/>
  <c r="S2215" i="2"/>
  <c r="V2215" i="2"/>
  <c r="O2216" i="2"/>
  <c r="J2216" i="2"/>
  <c r="I2217" i="2"/>
  <c r="L2215" i="2" l="1"/>
  <c r="M2215" i="2" s="1"/>
  <c r="N2215" i="2" s="1"/>
  <c r="J2217" i="2"/>
  <c r="I2218" i="2"/>
  <c r="O2217" i="2"/>
  <c r="S2216" i="2"/>
  <c r="U2216" i="2"/>
  <c r="V2216" i="2"/>
  <c r="T2216" i="2"/>
  <c r="K2216" i="2"/>
  <c r="R2219" i="2"/>
  <c r="Q2218" i="2"/>
  <c r="L2216" i="2" l="1"/>
  <c r="M2216" i="2" s="1"/>
  <c r="N2216" i="2" s="1"/>
  <c r="R2220" i="2"/>
  <c r="Q2219" i="2"/>
  <c r="S2217" i="2"/>
  <c r="T2217" i="2"/>
  <c r="K2217" i="2"/>
  <c r="U2217" i="2"/>
  <c r="J2218" i="2"/>
  <c r="O2218" i="2"/>
  <c r="I2219" i="2"/>
  <c r="L2217" i="2" l="1"/>
  <c r="M2217" i="2" s="1"/>
  <c r="V2217" i="2" s="1"/>
  <c r="J2219" i="2"/>
  <c r="I2220" i="2"/>
  <c r="O2219" i="2"/>
  <c r="K2218" i="2"/>
  <c r="S2218" i="2"/>
  <c r="T2218" i="2"/>
  <c r="R2221" i="2"/>
  <c r="Q2220" i="2"/>
  <c r="N2217" i="2" l="1"/>
  <c r="L2218" i="2"/>
  <c r="M2218" i="2" s="1"/>
  <c r="Q2221" i="2"/>
  <c r="R2222" i="2"/>
  <c r="I2221" i="2"/>
  <c r="O2220" i="2"/>
  <c r="J2220" i="2"/>
  <c r="K2219" i="2"/>
  <c r="T2219" i="2"/>
  <c r="S2219" i="2"/>
  <c r="N2218" i="2" l="1"/>
  <c r="U2218" i="2" s="1"/>
  <c r="U2219" i="2" s="1"/>
  <c r="V2218" i="2"/>
  <c r="V2219" i="2" s="1"/>
  <c r="L2219" i="2"/>
  <c r="M2219" i="2" s="1"/>
  <c r="N2219" i="2" s="1"/>
  <c r="T2220" i="2"/>
  <c r="S2220" i="2"/>
  <c r="K2220" i="2"/>
  <c r="O2221" i="2"/>
  <c r="J2221" i="2"/>
  <c r="I2222" i="2"/>
  <c r="R2223" i="2"/>
  <c r="Q2222" i="2"/>
  <c r="L2220" i="2" l="1"/>
  <c r="M2220" i="2" s="1"/>
  <c r="T2221" i="2"/>
  <c r="S2221" i="2"/>
  <c r="K2221" i="2"/>
  <c r="O2222" i="2"/>
  <c r="I2223" i="2"/>
  <c r="J2222" i="2"/>
  <c r="Q2223" i="2"/>
  <c r="R2224" i="2"/>
  <c r="N2220" i="2" l="1"/>
  <c r="U2220" i="2" s="1"/>
  <c r="U2221" i="2" s="1"/>
  <c r="V2220" i="2"/>
  <c r="V2221" i="2" s="1"/>
  <c r="L2221" i="2"/>
  <c r="M2221" i="2" s="1"/>
  <c r="N2221" i="2" s="1"/>
  <c r="T2222" i="2"/>
  <c r="U2222" i="2"/>
  <c r="V2222" i="2"/>
  <c r="K2222" i="2"/>
  <c r="S2222" i="2"/>
  <c r="O2223" i="2"/>
  <c r="J2223" i="2"/>
  <c r="I2224" i="2"/>
  <c r="R2225" i="2"/>
  <c r="Q2224" i="2"/>
  <c r="L2222" i="2" l="1"/>
  <c r="M2222" i="2" s="1"/>
  <c r="N2222" i="2" s="1"/>
  <c r="T2223" i="2"/>
  <c r="K2223" i="2"/>
  <c r="S2223" i="2"/>
  <c r="I2225" i="2"/>
  <c r="O2224" i="2"/>
  <c r="J2224" i="2"/>
  <c r="R2226" i="2"/>
  <c r="Q2225" i="2"/>
  <c r="L2223" i="2" l="1"/>
  <c r="M2223" i="2" s="1"/>
  <c r="J2225" i="2"/>
  <c r="I2226" i="2"/>
  <c r="O2225" i="2"/>
  <c r="K2224" i="2"/>
  <c r="T2224" i="2"/>
  <c r="S2224" i="2"/>
  <c r="R2227" i="2"/>
  <c r="Q2226" i="2"/>
  <c r="N2223" i="2" l="1"/>
  <c r="U2223" i="2" s="1"/>
  <c r="U2224" i="2" s="1"/>
  <c r="V2223" i="2"/>
  <c r="V2224" i="2" s="1"/>
  <c r="L2224" i="2"/>
  <c r="M2224" i="2" s="1"/>
  <c r="N2224" i="2" s="1"/>
  <c r="R2228" i="2"/>
  <c r="Q2227" i="2"/>
  <c r="J2226" i="2"/>
  <c r="I2227" i="2"/>
  <c r="O2226" i="2"/>
  <c r="S2225" i="2"/>
  <c r="T2225" i="2"/>
  <c r="K2225" i="2"/>
  <c r="U2225" i="2"/>
  <c r="L2225" i="2" l="1"/>
  <c r="M2225" i="2" s="1"/>
  <c r="V2225" i="2" s="1"/>
  <c r="O2227" i="2"/>
  <c r="J2227" i="2"/>
  <c r="I2228" i="2"/>
  <c r="U2226" i="2"/>
  <c r="S2226" i="2"/>
  <c r="T2226" i="2"/>
  <c r="V2226" i="2"/>
  <c r="K2226" i="2"/>
  <c r="Q2228" i="2"/>
  <c r="R2229" i="2"/>
  <c r="L2226" i="2" l="1"/>
  <c r="M2226" i="2" s="1"/>
  <c r="N2226" i="2" s="1"/>
  <c r="N2225" i="2"/>
  <c r="O2228" i="2"/>
  <c r="J2228" i="2"/>
  <c r="I2229" i="2"/>
  <c r="V2227" i="2"/>
  <c r="S2227" i="2"/>
  <c r="T2227" i="2"/>
  <c r="U2227" i="2"/>
  <c r="K2227" i="2"/>
  <c r="R2230" i="2"/>
  <c r="Q2229" i="2"/>
  <c r="L2227" i="2" l="1"/>
  <c r="M2227" i="2" s="1"/>
  <c r="N2227" i="2" s="1"/>
  <c r="J2229" i="2"/>
  <c r="I2230" i="2"/>
  <c r="O2229" i="2"/>
  <c r="S2228" i="2"/>
  <c r="K2228" i="2"/>
  <c r="U2228" i="2"/>
  <c r="T2228" i="2"/>
  <c r="V2228" i="2"/>
  <c r="R2231" i="2"/>
  <c r="Q2230" i="2"/>
  <c r="L2228" i="2" l="1"/>
  <c r="M2228" i="2" s="1"/>
  <c r="N2228" i="2" s="1"/>
  <c r="Q2231" i="2"/>
  <c r="R2232" i="2"/>
  <c r="I2231" i="2"/>
  <c r="O2230" i="2"/>
  <c r="J2230" i="2"/>
  <c r="U2229" i="2"/>
  <c r="K2229" i="2"/>
  <c r="S2229" i="2"/>
  <c r="T2229" i="2"/>
  <c r="V2229" i="2"/>
  <c r="L2229" i="2" l="1"/>
  <c r="M2229" i="2" s="1"/>
  <c r="N2229" i="2" s="1"/>
  <c r="T2230" i="2"/>
  <c r="K2230" i="2"/>
  <c r="S2230" i="2"/>
  <c r="I2232" i="2"/>
  <c r="J2231" i="2"/>
  <c r="O2231" i="2"/>
  <c r="Q2232" i="2"/>
  <c r="R2233" i="2"/>
  <c r="L2230" i="2" l="1"/>
  <c r="M2230" i="2" s="1"/>
  <c r="R2234" i="2"/>
  <c r="Q2233" i="2"/>
  <c r="I2233" i="2"/>
  <c r="O2232" i="2"/>
  <c r="J2232" i="2"/>
  <c r="S2231" i="2"/>
  <c r="K2231" i="2"/>
  <c r="T2231" i="2"/>
  <c r="N2230" i="2" l="1"/>
  <c r="U2230" i="2" s="1"/>
  <c r="V2230" i="2"/>
  <c r="L2231" i="2"/>
  <c r="M2231" i="2" s="1"/>
  <c r="J2233" i="2"/>
  <c r="I2234" i="2"/>
  <c r="O2233" i="2"/>
  <c r="K2232" i="2"/>
  <c r="S2232" i="2"/>
  <c r="T2232" i="2"/>
  <c r="R2235" i="2"/>
  <c r="Q2234" i="2"/>
  <c r="N2231" i="2" l="1"/>
  <c r="U2231" i="2" s="1"/>
  <c r="U2232" i="2" s="1"/>
  <c r="V2231" i="2"/>
  <c r="V2232" i="2" s="1"/>
  <c r="L2232" i="2"/>
  <c r="M2232" i="2" s="1"/>
  <c r="N2232" i="2" s="1"/>
  <c r="O2234" i="2"/>
  <c r="J2234" i="2"/>
  <c r="I2235" i="2"/>
  <c r="Q2235" i="2"/>
  <c r="R2236" i="2"/>
  <c r="T2233" i="2"/>
  <c r="K2233" i="2"/>
  <c r="U2233" i="2"/>
  <c r="S2233" i="2"/>
  <c r="L2233" i="2" l="1"/>
  <c r="M2233" i="2" s="1"/>
  <c r="V2233" i="2" s="1"/>
  <c r="V2234" i="2" s="1"/>
  <c r="O2235" i="2"/>
  <c r="J2235" i="2"/>
  <c r="I2236" i="2"/>
  <c r="K2234" i="2"/>
  <c r="U2234" i="2"/>
  <c r="S2234" i="2"/>
  <c r="T2234" i="2"/>
  <c r="R2237" i="2"/>
  <c r="Q2236" i="2"/>
  <c r="L2234" i="2" l="1"/>
  <c r="M2234" i="2" s="1"/>
  <c r="N2234" i="2" s="1"/>
  <c r="N2233" i="2"/>
  <c r="R2238" i="2"/>
  <c r="Q2237" i="2"/>
  <c r="J2236" i="2"/>
  <c r="O2236" i="2"/>
  <c r="I2237" i="2"/>
  <c r="K2235" i="2"/>
  <c r="T2235" i="2"/>
  <c r="V2235" i="2"/>
  <c r="U2235" i="2"/>
  <c r="S2235" i="2"/>
  <c r="L2235" i="2" l="1"/>
  <c r="M2235" i="2" s="1"/>
  <c r="N2235" i="2" s="1"/>
  <c r="U2236" i="2"/>
  <c r="S2236" i="2"/>
  <c r="T2236" i="2"/>
  <c r="V2236" i="2"/>
  <c r="K2236" i="2"/>
  <c r="J2237" i="2"/>
  <c r="O2237" i="2"/>
  <c r="I2238" i="2"/>
  <c r="R2239" i="2"/>
  <c r="Q2238" i="2"/>
  <c r="L2236" i="2" l="1"/>
  <c r="M2236" i="2" s="1"/>
  <c r="N2236" i="2" s="1"/>
  <c r="I2239" i="2"/>
  <c r="O2238" i="2"/>
  <c r="J2238" i="2"/>
  <c r="R2240" i="2"/>
  <c r="Q2239" i="2"/>
  <c r="K2237" i="2"/>
  <c r="U2237" i="2"/>
  <c r="V2237" i="2"/>
  <c r="S2237" i="2"/>
  <c r="T2237" i="2"/>
  <c r="L2237" i="2" l="1"/>
  <c r="M2237" i="2" s="1"/>
  <c r="N2237" i="2" s="1"/>
  <c r="R2241" i="2"/>
  <c r="Q2240" i="2"/>
  <c r="K2238" i="2"/>
  <c r="T2238" i="2"/>
  <c r="U2238" i="2"/>
  <c r="V2238" i="2"/>
  <c r="S2238" i="2"/>
  <c r="J2239" i="2"/>
  <c r="O2239" i="2"/>
  <c r="I2240" i="2"/>
  <c r="L2238" i="2" l="1"/>
  <c r="M2238" i="2" s="1"/>
  <c r="N2238" i="2" s="1"/>
  <c r="V2239" i="2"/>
  <c r="K2239" i="2"/>
  <c r="U2239" i="2"/>
  <c r="T2239" i="2"/>
  <c r="S2239" i="2"/>
  <c r="O2240" i="2"/>
  <c r="I2241" i="2"/>
  <c r="J2240" i="2"/>
  <c r="Q2241" i="2"/>
  <c r="R2242" i="2"/>
  <c r="L2239" i="2" l="1"/>
  <c r="M2239" i="2" s="1"/>
  <c r="N2239" i="2" s="1"/>
  <c r="R2243" i="2"/>
  <c r="Q2242" i="2"/>
  <c r="K2240" i="2"/>
  <c r="U2240" i="2"/>
  <c r="V2240" i="2"/>
  <c r="T2240" i="2"/>
  <c r="S2240" i="2"/>
  <c r="O2241" i="2"/>
  <c r="J2241" i="2"/>
  <c r="I2242" i="2"/>
  <c r="L2240" i="2" l="1"/>
  <c r="M2240" i="2" s="1"/>
  <c r="N2240" i="2" s="1"/>
  <c r="I2243" i="2"/>
  <c r="J2242" i="2"/>
  <c r="K2241" i="2"/>
  <c r="S2241" i="2"/>
  <c r="R2244" i="2"/>
  <c r="Q2243" i="2"/>
  <c r="L2241" i="2" l="1"/>
  <c r="M2241" i="2" s="1"/>
  <c r="V2241" i="2" s="1"/>
  <c r="V2242" i="2" s="1"/>
  <c r="R2245" i="2"/>
  <c r="Q2244" i="2"/>
  <c r="K2242" i="2"/>
  <c r="S2242" i="2"/>
  <c r="J2243" i="2"/>
  <c r="I2244" i="2"/>
  <c r="L2242" i="2" l="1"/>
  <c r="M2242" i="2" s="1"/>
  <c r="N2242" i="2" s="1"/>
  <c r="N2241" i="2"/>
  <c r="U2241" i="2" s="1"/>
  <c r="U2242" i="2" s="1"/>
  <c r="U2243" i="2" s="1"/>
  <c r="J2244" i="2"/>
  <c r="I2245" i="2"/>
  <c r="O2244" i="2" s="1"/>
  <c r="O2243" i="2" s="1"/>
  <c r="O2242" i="2" s="1"/>
  <c r="P2242" i="2" s="1"/>
  <c r="T2241" i="2" s="1"/>
  <c r="T2242" i="2" s="1"/>
  <c r="T2243" i="2" s="1"/>
  <c r="V2243" i="2"/>
  <c r="K2243" i="2"/>
  <c r="S2243" i="2"/>
  <c r="R2246" i="2"/>
  <c r="Q2245" i="2"/>
  <c r="L2243" i="2" l="1"/>
  <c r="M2243" i="2" s="1"/>
  <c r="N2243" i="2" s="1"/>
  <c r="R2247" i="2"/>
  <c r="Q2246" i="2"/>
  <c r="V2244" i="2"/>
  <c r="U2244" i="2"/>
  <c r="T2244" i="2"/>
  <c r="K2244" i="2"/>
  <c r="S2244" i="2"/>
  <c r="I2246" i="2"/>
  <c r="O2245" i="2"/>
  <c r="J2245" i="2"/>
  <c r="L2244" i="2" l="1"/>
  <c r="M2244" i="2" s="1"/>
  <c r="N2244" i="2" s="1"/>
  <c r="V2245" i="2"/>
  <c r="T2245" i="2"/>
  <c r="S2245" i="2"/>
  <c r="U2245" i="2"/>
  <c r="K2245" i="2"/>
  <c r="I2247" i="2"/>
  <c r="O2246" i="2"/>
  <c r="J2246" i="2"/>
  <c r="R2248" i="2"/>
  <c r="Q2247" i="2"/>
  <c r="L2245" i="2" l="1"/>
  <c r="M2245" i="2" s="1"/>
  <c r="N2245" i="2" s="1"/>
  <c r="J2247" i="2"/>
  <c r="O2247" i="2"/>
  <c r="I2248" i="2"/>
  <c r="R2249" i="2"/>
  <c r="Q2248" i="2"/>
  <c r="U2246" i="2"/>
  <c r="V2246" i="2"/>
  <c r="T2246" i="2"/>
  <c r="S2246" i="2"/>
  <c r="K2246" i="2"/>
  <c r="L2246" i="2" l="1"/>
  <c r="M2246" i="2" s="1"/>
  <c r="N2246" i="2" s="1"/>
  <c r="Q2249" i="2"/>
  <c r="R2250" i="2"/>
  <c r="O2248" i="2"/>
  <c r="J2248" i="2"/>
  <c r="I2249" i="2"/>
  <c r="T2247" i="2"/>
  <c r="V2247" i="2"/>
  <c r="K2247" i="2"/>
  <c r="S2247" i="2"/>
  <c r="U2247" i="2"/>
  <c r="L2247" i="2" l="1"/>
  <c r="M2247" i="2" s="1"/>
  <c r="N2247" i="2" s="1"/>
  <c r="T2248" i="2"/>
  <c r="K2248" i="2"/>
  <c r="U2248" i="2"/>
  <c r="S2248" i="2"/>
  <c r="J2249" i="2"/>
  <c r="I2250" i="2"/>
  <c r="O2249" i="2"/>
  <c r="Q2250" i="2"/>
  <c r="R2251" i="2"/>
  <c r="L2248" i="2" l="1"/>
  <c r="M2248" i="2" s="1"/>
  <c r="V2248" i="2" s="1"/>
  <c r="J2250" i="2"/>
  <c r="I2251" i="2"/>
  <c r="R2252" i="2"/>
  <c r="Q2251" i="2"/>
  <c r="S2249" i="2"/>
  <c r="K2249" i="2"/>
  <c r="L2249" i="2" l="1"/>
  <c r="M2249" i="2" s="1"/>
  <c r="V2249" i="2" s="1"/>
  <c r="V2250" i="2" s="1"/>
  <c r="N2248" i="2"/>
  <c r="R2253" i="2"/>
  <c r="Q2252" i="2"/>
  <c r="J2251" i="2"/>
  <c r="I2252" i="2"/>
  <c r="K2250" i="2"/>
  <c r="S2250" i="2"/>
  <c r="L2250" i="2" l="1"/>
  <c r="M2250" i="2" s="1"/>
  <c r="N2250" i="2" s="1"/>
  <c r="N2249" i="2"/>
  <c r="U2249" i="2" s="1"/>
  <c r="U2250" i="2" s="1"/>
  <c r="V2251" i="2"/>
  <c r="S2251" i="2"/>
  <c r="K2251" i="2"/>
  <c r="U2251" i="2"/>
  <c r="J2252" i="2"/>
  <c r="I2253" i="2"/>
  <c r="O2252" i="2" s="1"/>
  <c r="O2251" i="2" s="1"/>
  <c r="O2250" i="2" s="1"/>
  <c r="P2250" i="2" s="1"/>
  <c r="T2249" i="2" s="1"/>
  <c r="T2250" i="2" s="1"/>
  <c r="T2251" i="2" s="1"/>
  <c r="R2254" i="2"/>
  <c r="Q2253" i="2"/>
  <c r="L2251" i="2" l="1"/>
  <c r="M2251" i="2" s="1"/>
  <c r="N2251" i="2" s="1"/>
  <c r="U2252" i="2"/>
  <c r="V2252" i="2"/>
  <c r="T2252" i="2"/>
  <c r="S2252" i="2"/>
  <c r="K2252" i="2"/>
  <c r="Q2254" i="2"/>
  <c r="R2255" i="2"/>
  <c r="J2253" i="2"/>
  <c r="O2253" i="2"/>
  <c r="I2254" i="2"/>
  <c r="L2252" i="2" l="1"/>
  <c r="M2252" i="2" s="1"/>
  <c r="N2252" i="2" s="1"/>
  <c r="U2253" i="2"/>
  <c r="S2253" i="2"/>
  <c r="K2253" i="2"/>
  <c r="V2253" i="2"/>
  <c r="T2253" i="2"/>
  <c r="R2256" i="2"/>
  <c r="Q2255" i="2"/>
  <c r="O2254" i="2"/>
  <c r="I2255" i="2"/>
  <c r="J2254" i="2"/>
  <c r="L2253" i="2" l="1"/>
  <c r="M2253" i="2" s="1"/>
  <c r="N2253" i="2" s="1"/>
  <c r="S2254" i="2"/>
  <c r="K2254" i="2"/>
  <c r="R2257" i="2"/>
  <c r="Q2256" i="2"/>
  <c r="J2255" i="2"/>
  <c r="I2256" i="2"/>
  <c r="L2254" i="2" l="1"/>
  <c r="M2254" i="2" s="1"/>
  <c r="K2255" i="2"/>
  <c r="S2255" i="2"/>
  <c r="R2258" i="2"/>
  <c r="Q2257" i="2"/>
  <c r="J2256" i="2"/>
  <c r="I2257" i="2"/>
  <c r="N2254" i="2" l="1"/>
  <c r="U2254" i="2" s="1"/>
  <c r="U2255" i="2" s="1"/>
  <c r="U2256" i="2" s="1"/>
  <c r="V2254" i="2"/>
  <c r="L2255" i="2"/>
  <c r="M2255" i="2" s="1"/>
  <c r="V2255" i="2" s="1"/>
  <c r="V2256" i="2" s="1"/>
  <c r="Q2258" i="2"/>
  <c r="R2259" i="2"/>
  <c r="I2258" i="2"/>
  <c r="O2257" i="2" s="1"/>
  <c r="O2256" i="2" s="1"/>
  <c r="O2255" i="2" s="1"/>
  <c r="P2255" i="2" s="1"/>
  <c r="T2254" i="2" s="1"/>
  <c r="T2255" i="2" s="1"/>
  <c r="T2256" i="2" s="1"/>
  <c r="J2257" i="2"/>
  <c r="K2256" i="2"/>
  <c r="S2256" i="2"/>
  <c r="L2256" i="2" l="1"/>
  <c r="M2256" i="2" s="1"/>
  <c r="N2256" i="2" s="1"/>
  <c r="N2255" i="2"/>
  <c r="I2259" i="2"/>
  <c r="J2258" i="2"/>
  <c r="O2258" i="2"/>
  <c r="Q2259" i="2"/>
  <c r="R2260" i="2"/>
  <c r="S2257" i="2"/>
  <c r="V2257" i="2"/>
  <c r="U2257" i="2"/>
  <c r="K2257" i="2"/>
  <c r="T2257" i="2"/>
  <c r="L2257" i="2" l="1"/>
  <c r="M2257" i="2" s="1"/>
  <c r="N2257" i="2" s="1"/>
  <c r="V2258" i="2"/>
  <c r="U2258" i="2"/>
  <c r="K2258" i="2"/>
  <c r="T2258" i="2"/>
  <c r="S2258" i="2"/>
  <c r="R2261" i="2"/>
  <c r="Q2260" i="2"/>
  <c r="O2259" i="2"/>
  <c r="I2260" i="2"/>
  <c r="J2259" i="2"/>
  <c r="L2258" i="2" l="1"/>
  <c r="M2258" i="2" s="1"/>
  <c r="N2258" i="2" s="1"/>
  <c r="R2262" i="2"/>
  <c r="Q2261" i="2"/>
  <c r="U2259" i="2"/>
  <c r="T2259" i="2"/>
  <c r="K2259" i="2"/>
  <c r="S2259" i="2"/>
  <c r="I2261" i="2"/>
  <c r="J2260" i="2"/>
  <c r="O2260" i="2"/>
  <c r="L2259" i="2" l="1"/>
  <c r="M2259" i="2" s="1"/>
  <c r="V2259" i="2" s="1"/>
  <c r="V2260" i="2" s="1"/>
  <c r="T2260" i="2"/>
  <c r="S2260" i="2"/>
  <c r="K2260" i="2"/>
  <c r="U2260" i="2"/>
  <c r="J2261" i="2"/>
  <c r="I2262" i="2"/>
  <c r="O2261" i="2"/>
  <c r="Q2262" i="2"/>
  <c r="R2263" i="2"/>
  <c r="N2259" i="2" l="1"/>
  <c r="L2260" i="2"/>
  <c r="M2260" i="2" s="1"/>
  <c r="N2260" i="2" s="1"/>
  <c r="O2262" i="2"/>
  <c r="J2262" i="2"/>
  <c r="I2263" i="2"/>
  <c r="Q2263" i="2"/>
  <c r="R2264" i="2"/>
  <c r="U2261" i="2"/>
  <c r="T2261" i="2"/>
  <c r="K2261" i="2"/>
  <c r="S2261" i="2"/>
  <c r="V2261" i="2"/>
  <c r="L2261" i="2" l="1"/>
  <c r="M2261" i="2" s="1"/>
  <c r="N2261" i="2" s="1"/>
  <c r="O2263" i="2"/>
  <c r="J2263" i="2"/>
  <c r="I2264" i="2"/>
  <c r="S2262" i="2"/>
  <c r="T2262" i="2"/>
  <c r="K2262" i="2"/>
  <c r="U2262" i="2"/>
  <c r="V2262" i="2"/>
  <c r="Q2264" i="2"/>
  <c r="R2265" i="2"/>
  <c r="L2262" i="2" l="1"/>
  <c r="M2262" i="2" s="1"/>
  <c r="N2262" i="2" s="1"/>
  <c r="R2266" i="2"/>
  <c r="Q2265" i="2"/>
  <c r="O2264" i="2"/>
  <c r="I2265" i="2"/>
  <c r="J2264" i="2"/>
  <c r="S2263" i="2"/>
  <c r="V2263" i="2"/>
  <c r="T2263" i="2"/>
  <c r="U2263" i="2"/>
  <c r="K2263" i="2"/>
  <c r="L2263" i="2" l="1"/>
  <c r="M2263" i="2" s="1"/>
  <c r="N2263" i="2" s="1"/>
  <c r="I2266" i="2"/>
  <c r="O2265" i="2"/>
  <c r="J2265" i="2"/>
  <c r="U2264" i="2"/>
  <c r="S2264" i="2"/>
  <c r="T2264" i="2"/>
  <c r="K2264" i="2"/>
  <c r="V2264" i="2"/>
  <c r="Q2266" i="2"/>
  <c r="R2267" i="2"/>
  <c r="L2264" i="2" l="1"/>
  <c r="M2264" i="2" s="1"/>
  <c r="N2264" i="2" s="1"/>
  <c r="S2265" i="2"/>
  <c r="U2265" i="2"/>
  <c r="T2265" i="2"/>
  <c r="K2265" i="2"/>
  <c r="V2265" i="2"/>
  <c r="Q2267" i="2"/>
  <c r="R2268" i="2"/>
  <c r="J2266" i="2"/>
  <c r="O2266" i="2"/>
  <c r="I2267" i="2"/>
  <c r="L2265" i="2" l="1"/>
  <c r="M2265" i="2" s="1"/>
  <c r="N2265" i="2" s="1"/>
  <c r="Q2268" i="2"/>
  <c r="R2269" i="2"/>
  <c r="T2266" i="2"/>
  <c r="U2266" i="2"/>
  <c r="K2266" i="2"/>
  <c r="V2266" i="2"/>
  <c r="S2266" i="2"/>
  <c r="I2268" i="2"/>
  <c r="O2267" i="2"/>
  <c r="J2267" i="2"/>
  <c r="L2266" i="2" l="1"/>
  <c r="M2266" i="2" s="1"/>
  <c r="N2266" i="2" s="1"/>
  <c r="O2268" i="2"/>
  <c r="J2268" i="2"/>
  <c r="I2269" i="2"/>
  <c r="K2267" i="2"/>
  <c r="T2267" i="2"/>
  <c r="S2267" i="2"/>
  <c r="U2267" i="2"/>
  <c r="V2267" i="2"/>
  <c r="R2270" i="2"/>
  <c r="Q2269" i="2"/>
  <c r="L2267" i="2" l="1"/>
  <c r="M2267" i="2" s="1"/>
  <c r="N2267" i="2" s="1"/>
  <c r="J2269" i="2"/>
  <c r="I2270" i="2"/>
  <c r="O2269" i="2"/>
  <c r="U2268" i="2"/>
  <c r="T2268" i="2"/>
  <c r="K2268" i="2"/>
  <c r="S2268" i="2"/>
  <c r="R2271" i="2"/>
  <c r="Q2270" i="2"/>
  <c r="L2268" i="2" l="1"/>
  <c r="M2268" i="2" s="1"/>
  <c r="V2268" i="2" s="1"/>
  <c r="V2269" i="2" s="1"/>
  <c r="R2272" i="2"/>
  <c r="Q2271" i="2"/>
  <c r="I2271" i="2"/>
  <c r="O2270" i="2"/>
  <c r="J2270" i="2"/>
  <c r="T2269" i="2"/>
  <c r="U2269" i="2"/>
  <c r="K2269" i="2"/>
  <c r="S2269" i="2"/>
  <c r="L2269" i="2" l="1"/>
  <c r="M2269" i="2" s="1"/>
  <c r="N2269" i="2" s="1"/>
  <c r="N2268" i="2"/>
  <c r="I2272" i="2"/>
  <c r="O2271" i="2"/>
  <c r="J2271" i="2"/>
  <c r="U2270" i="2"/>
  <c r="T2270" i="2"/>
  <c r="K2270" i="2"/>
  <c r="S2270" i="2"/>
  <c r="R2273" i="2"/>
  <c r="Q2272" i="2"/>
  <c r="L2270" i="2" l="1"/>
  <c r="M2270" i="2" s="1"/>
  <c r="V2270" i="2" s="1"/>
  <c r="Q2273" i="2"/>
  <c r="R2274" i="2"/>
  <c r="S2271" i="2"/>
  <c r="K2271" i="2"/>
  <c r="T2271" i="2"/>
  <c r="J2272" i="2"/>
  <c r="O2272" i="2"/>
  <c r="I2273" i="2"/>
  <c r="L2271" i="2" l="1"/>
  <c r="M2271" i="2" s="1"/>
  <c r="N2271" i="2" s="1"/>
  <c r="U2271" i="2" s="1"/>
  <c r="N2270" i="2"/>
  <c r="I2274" i="2"/>
  <c r="J2273" i="2"/>
  <c r="S2272" i="2"/>
  <c r="K2272" i="2"/>
  <c r="Q2274" i="2"/>
  <c r="R2275" i="2"/>
  <c r="V2271" i="2" l="1"/>
  <c r="L2272" i="2"/>
  <c r="M2272" i="2" s="1"/>
  <c r="J2274" i="2"/>
  <c r="I2275" i="2"/>
  <c r="Q2275" i="2"/>
  <c r="R2276" i="2"/>
  <c r="S2273" i="2"/>
  <c r="K2273" i="2"/>
  <c r="N2272" i="2" l="1"/>
  <c r="U2272" i="2" s="1"/>
  <c r="U2273" i="2" s="1"/>
  <c r="U2274" i="2" s="1"/>
  <c r="V2272" i="2"/>
  <c r="L2273" i="2"/>
  <c r="M2273" i="2" s="1"/>
  <c r="V2273" i="2" s="1"/>
  <c r="V2274" i="2" s="1"/>
  <c r="J2275" i="2"/>
  <c r="I2276" i="2"/>
  <c r="R2277" i="2"/>
  <c r="Q2276" i="2"/>
  <c r="K2274" i="2"/>
  <c r="S2274" i="2"/>
  <c r="N2273" i="2" l="1"/>
  <c r="L2274" i="2"/>
  <c r="M2274" i="2" s="1"/>
  <c r="N2274" i="2" s="1"/>
  <c r="R2278" i="2"/>
  <c r="Q2277" i="2"/>
  <c r="J2276" i="2"/>
  <c r="I2277" i="2"/>
  <c r="O2276" i="2"/>
  <c r="O2275" i="2" s="1"/>
  <c r="O2274" i="2" s="1"/>
  <c r="O2273" i="2" s="1"/>
  <c r="P2273" i="2" s="1"/>
  <c r="T2272" i="2" s="1"/>
  <c r="T2273" i="2" s="1"/>
  <c r="T2274" i="2" s="1"/>
  <c r="T2275" i="2" s="1"/>
  <c r="S2275" i="2"/>
  <c r="V2275" i="2"/>
  <c r="U2275" i="2"/>
  <c r="K2275" i="2"/>
  <c r="L2275" i="2" l="1"/>
  <c r="M2275" i="2" s="1"/>
  <c r="N2275" i="2" s="1"/>
  <c r="I2278" i="2"/>
  <c r="J2277" i="2"/>
  <c r="O2277" i="2"/>
  <c r="V2276" i="2"/>
  <c r="K2276" i="2"/>
  <c r="T2276" i="2"/>
  <c r="S2276" i="2"/>
  <c r="U2276" i="2"/>
  <c r="Q2278" i="2"/>
  <c r="R2279" i="2"/>
  <c r="L2276" i="2" l="1"/>
  <c r="M2276" i="2" s="1"/>
  <c r="N2276" i="2" s="1"/>
  <c r="Q2279" i="2"/>
  <c r="R2280" i="2"/>
  <c r="J2278" i="2"/>
  <c r="O2278" i="2"/>
  <c r="I2279" i="2"/>
  <c r="U2277" i="2"/>
  <c r="S2277" i="2"/>
  <c r="V2277" i="2"/>
  <c r="T2277" i="2"/>
  <c r="K2277" i="2"/>
  <c r="L2277" i="2" l="1"/>
  <c r="M2277" i="2" s="1"/>
  <c r="N2277" i="2" s="1"/>
  <c r="I2280" i="2"/>
  <c r="J2279" i="2"/>
  <c r="O2279" i="2"/>
  <c r="V2278" i="2"/>
  <c r="K2278" i="2"/>
  <c r="T2278" i="2"/>
  <c r="U2278" i="2"/>
  <c r="S2278" i="2"/>
  <c r="R2281" i="2"/>
  <c r="Q2280" i="2"/>
  <c r="L2278" i="2" l="1"/>
  <c r="M2278" i="2" s="1"/>
  <c r="N2278" i="2" s="1"/>
  <c r="Q2281" i="2"/>
  <c r="R2282" i="2"/>
  <c r="S2279" i="2"/>
  <c r="T2279" i="2"/>
  <c r="U2279" i="2"/>
  <c r="V2279" i="2"/>
  <c r="K2279" i="2"/>
  <c r="J2280" i="2"/>
  <c r="O2280" i="2"/>
  <c r="I2281" i="2"/>
  <c r="L2279" i="2" l="1"/>
  <c r="M2279" i="2" s="1"/>
  <c r="N2279" i="2" s="1"/>
  <c r="O2281" i="2"/>
  <c r="I2282" i="2"/>
  <c r="J2281" i="2"/>
  <c r="S2280" i="2"/>
  <c r="U2280" i="2"/>
  <c r="T2280" i="2"/>
  <c r="K2280" i="2"/>
  <c r="Q2282" i="2"/>
  <c r="R2283" i="2"/>
  <c r="L2280" i="2" l="1"/>
  <c r="M2280" i="2" s="1"/>
  <c r="V2280" i="2" s="1"/>
  <c r="V2281" i="2" s="1"/>
  <c r="K2281" i="2"/>
  <c r="S2281" i="2"/>
  <c r="U2281" i="2"/>
  <c r="T2281" i="2"/>
  <c r="R2284" i="2"/>
  <c r="Q2283" i="2"/>
  <c r="O2282" i="2"/>
  <c r="J2282" i="2"/>
  <c r="I2283" i="2"/>
  <c r="L2281" i="2" l="1"/>
  <c r="M2281" i="2" s="1"/>
  <c r="N2281" i="2" s="1"/>
  <c r="N2280" i="2"/>
  <c r="J2283" i="2"/>
  <c r="O2283" i="2"/>
  <c r="I2284" i="2"/>
  <c r="R2285" i="2"/>
  <c r="Q2284" i="2"/>
  <c r="S2282" i="2"/>
  <c r="U2282" i="2"/>
  <c r="T2282" i="2"/>
  <c r="K2282" i="2"/>
  <c r="V2282" i="2"/>
  <c r="L2282" i="2" l="1"/>
  <c r="M2282" i="2" s="1"/>
  <c r="N2282" i="2" s="1"/>
  <c r="Q2285" i="2"/>
  <c r="R2286" i="2"/>
  <c r="O2284" i="2"/>
  <c r="J2284" i="2"/>
  <c r="I2285" i="2"/>
  <c r="T2283" i="2"/>
  <c r="U2283" i="2"/>
  <c r="V2283" i="2"/>
  <c r="S2283" i="2"/>
  <c r="K2283" i="2"/>
  <c r="L2283" i="2" l="1"/>
  <c r="M2283" i="2" s="1"/>
  <c r="N2283" i="2" s="1"/>
  <c r="O2285" i="2"/>
  <c r="J2285" i="2"/>
  <c r="I2286" i="2"/>
  <c r="U2284" i="2"/>
  <c r="V2284" i="2"/>
  <c r="T2284" i="2"/>
  <c r="S2284" i="2"/>
  <c r="K2284" i="2"/>
  <c r="Q2286" i="2"/>
  <c r="R2287" i="2"/>
  <c r="L2284" i="2" l="1"/>
  <c r="M2284" i="2" s="1"/>
  <c r="N2284" i="2" s="1"/>
  <c r="J2286" i="2"/>
  <c r="I2287" i="2"/>
  <c r="O2286" i="2"/>
  <c r="Q2287" i="2"/>
  <c r="R2288" i="2"/>
  <c r="T2285" i="2"/>
  <c r="S2285" i="2"/>
  <c r="U2285" i="2"/>
  <c r="K2285" i="2"/>
  <c r="L2285" i="2" l="1"/>
  <c r="M2285" i="2" s="1"/>
  <c r="V2285" i="2" s="1"/>
  <c r="I2288" i="2"/>
  <c r="J2287" i="2"/>
  <c r="O2287" i="2"/>
  <c r="Q2288" i="2"/>
  <c r="R2289" i="2"/>
  <c r="U2286" i="2"/>
  <c r="S2286" i="2"/>
  <c r="K2286" i="2"/>
  <c r="T2286" i="2"/>
  <c r="L2286" i="2" l="1"/>
  <c r="M2286" i="2" s="1"/>
  <c r="V2286" i="2" s="1"/>
  <c r="V2287" i="2" s="1"/>
  <c r="N2285" i="2"/>
  <c r="S2287" i="2"/>
  <c r="K2287" i="2"/>
  <c r="T2287" i="2"/>
  <c r="U2287" i="2"/>
  <c r="Q2289" i="2"/>
  <c r="R2290" i="2"/>
  <c r="I2289" i="2"/>
  <c r="J2288" i="2"/>
  <c r="O2288" i="2"/>
  <c r="N2286" i="2" l="1"/>
  <c r="L2287" i="2"/>
  <c r="M2287" i="2" s="1"/>
  <c r="N2287" i="2" s="1"/>
  <c r="I2290" i="2"/>
  <c r="O2289" i="2"/>
  <c r="J2289" i="2"/>
  <c r="Q2290" i="2"/>
  <c r="R2291" i="2"/>
  <c r="T2288" i="2"/>
  <c r="K2288" i="2"/>
  <c r="V2288" i="2"/>
  <c r="U2288" i="2"/>
  <c r="S2288" i="2"/>
  <c r="L2288" i="2" l="1"/>
  <c r="M2288" i="2" s="1"/>
  <c r="N2288" i="2" s="1"/>
  <c r="T2289" i="2"/>
  <c r="K2289" i="2"/>
  <c r="U2289" i="2"/>
  <c r="V2289" i="2"/>
  <c r="S2289" i="2"/>
  <c r="R2292" i="2"/>
  <c r="Q2291" i="2"/>
  <c r="O2290" i="2"/>
  <c r="I2291" i="2"/>
  <c r="J2290" i="2"/>
  <c r="L2289" i="2" l="1"/>
  <c r="M2289" i="2" s="1"/>
  <c r="N2289" i="2" s="1"/>
  <c r="V2290" i="2"/>
  <c r="U2290" i="2"/>
  <c r="T2290" i="2"/>
  <c r="S2290" i="2"/>
  <c r="K2290" i="2"/>
  <c r="Q2292" i="2"/>
  <c r="R2293" i="2"/>
  <c r="J2291" i="2"/>
  <c r="I2292" i="2"/>
  <c r="O2291" i="2"/>
  <c r="L2290" i="2" l="1"/>
  <c r="M2290" i="2" s="1"/>
  <c r="N2290" i="2" s="1"/>
  <c r="K2291" i="2"/>
  <c r="S2291" i="2"/>
  <c r="R2294" i="2"/>
  <c r="Q2293" i="2"/>
  <c r="I2293" i="2"/>
  <c r="J2292" i="2"/>
  <c r="L2291" i="2" l="1"/>
  <c r="M2291" i="2" s="1"/>
  <c r="V2291" i="2" s="1"/>
  <c r="V2292" i="2" s="1"/>
  <c r="Q2294" i="2"/>
  <c r="R2295" i="2"/>
  <c r="K2292" i="2"/>
  <c r="S2292" i="2"/>
  <c r="I2294" i="2"/>
  <c r="J2293" i="2"/>
  <c r="N2291" i="2" l="1"/>
  <c r="U2291" i="2" s="1"/>
  <c r="U2292" i="2" s="1"/>
  <c r="L2292" i="2"/>
  <c r="M2292" i="2" s="1"/>
  <c r="N2292" i="2" s="1"/>
  <c r="J2294" i="2"/>
  <c r="I2295" i="2"/>
  <c r="O2294" i="2" s="1"/>
  <c r="O2293" i="2" s="1"/>
  <c r="O2292" i="2" s="1"/>
  <c r="P2292" i="2" s="1"/>
  <c r="T2291" i="2" s="1"/>
  <c r="T2292" i="2" s="1"/>
  <c r="T2293" i="2" s="1"/>
  <c r="U2293" i="2"/>
  <c r="R2296" i="2"/>
  <c r="Q2295" i="2"/>
  <c r="K2293" i="2"/>
  <c r="S2293" i="2"/>
  <c r="V2293" i="2"/>
  <c r="L2293" i="2" l="1"/>
  <c r="M2293" i="2" s="1"/>
  <c r="N2293" i="2" s="1"/>
  <c r="O2295" i="2"/>
  <c r="I2296" i="2"/>
  <c r="J2295" i="2"/>
  <c r="Q2296" i="2"/>
  <c r="R2297" i="2"/>
  <c r="K2294" i="2"/>
  <c r="U2294" i="2"/>
  <c r="V2294" i="2"/>
  <c r="S2294" i="2"/>
  <c r="T2294" i="2"/>
  <c r="L2294" i="2" l="1"/>
  <c r="M2294" i="2" s="1"/>
  <c r="N2294" i="2" s="1"/>
  <c r="K2295" i="2"/>
  <c r="S2295" i="2"/>
  <c r="U2295" i="2"/>
  <c r="V2295" i="2"/>
  <c r="T2295" i="2"/>
  <c r="I2297" i="2"/>
  <c r="J2296" i="2"/>
  <c r="O2296" i="2"/>
  <c r="R2298" i="2"/>
  <c r="Q2297" i="2"/>
  <c r="L2295" i="2" l="1"/>
  <c r="M2295" i="2" s="1"/>
  <c r="N2295" i="2" s="1"/>
  <c r="R2299" i="2"/>
  <c r="Q2298" i="2"/>
  <c r="K2296" i="2"/>
  <c r="S2296" i="2"/>
  <c r="V2296" i="2"/>
  <c r="U2296" i="2"/>
  <c r="I2298" i="2"/>
  <c r="J2297" i="2"/>
  <c r="O2297" i="2"/>
  <c r="T2296" i="2"/>
  <c r="L2296" i="2" l="1"/>
  <c r="M2296" i="2" s="1"/>
  <c r="N2296" i="2" s="1"/>
  <c r="K2297" i="2"/>
  <c r="V2297" i="2"/>
  <c r="T2297" i="2"/>
  <c r="S2297" i="2"/>
  <c r="U2297" i="2"/>
  <c r="I2299" i="2"/>
  <c r="J2298" i="2"/>
  <c r="O2298" i="2"/>
  <c r="Q2299" i="2"/>
  <c r="R2300" i="2"/>
  <c r="L2297" i="2" l="1"/>
  <c r="M2297" i="2" s="1"/>
  <c r="N2297" i="2" s="1"/>
  <c r="K2298" i="2"/>
  <c r="S2298" i="2"/>
  <c r="U2298" i="2"/>
  <c r="T2298" i="2"/>
  <c r="V2298" i="2"/>
  <c r="R2301" i="2"/>
  <c r="Q2300" i="2"/>
  <c r="O2299" i="2"/>
  <c r="I2300" i="2"/>
  <c r="J2299" i="2"/>
  <c r="L2298" i="2" l="1"/>
  <c r="M2298" i="2" s="1"/>
  <c r="N2298" i="2" s="1"/>
  <c r="V2299" i="2"/>
  <c r="O2300" i="2"/>
  <c r="J2300" i="2"/>
  <c r="I2301" i="2"/>
  <c r="T2299" i="2"/>
  <c r="U2299" i="2"/>
  <c r="K2299" i="2"/>
  <c r="S2299" i="2"/>
  <c r="Q2301" i="2"/>
  <c r="R2302" i="2"/>
  <c r="L2299" i="2" l="1"/>
  <c r="M2299" i="2" s="1"/>
  <c r="N2299" i="2" s="1"/>
  <c r="K2300" i="2"/>
  <c r="U2300" i="2"/>
  <c r="S2300" i="2"/>
  <c r="V2300" i="2"/>
  <c r="T2300" i="2"/>
  <c r="Q2302" i="2"/>
  <c r="R2303" i="2"/>
  <c r="O2301" i="2"/>
  <c r="J2301" i="2"/>
  <c r="I2302" i="2"/>
  <c r="L2300" i="2" l="1"/>
  <c r="M2300" i="2" s="1"/>
  <c r="N2300" i="2" s="1"/>
  <c r="I2303" i="2"/>
  <c r="J2302" i="2"/>
  <c r="U2301" i="2"/>
  <c r="T2301" i="2"/>
  <c r="S2301" i="2"/>
  <c r="K2301" i="2"/>
  <c r="R2304" i="2"/>
  <c r="Q2303" i="2"/>
  <c r="L2301" i="2" l="1"/>
  <c r="M2301" i="2" s="1"/>
  <c r="V2301" i="2" s="1"/>
  <c r="V2302" i="2" s="1"/>
  <c r="T2302" i="2"/>
  <c r="R2305" i="2"/>
  <c r="Q2304" i="2"/>
  <c r="K2302" i="2"/>
  <c r="U2302" i="2"/>
  <c r="S2302" i="2"/>
  <c r="O2303" i="2"/>
  <c r="O2302" i="2" s="1"/>
  <c r="P2302" i="2" s="1"/>
  <c r="J2303" i="2"/>
  <c r="I2304" i="2"/>
  <c r="L2302" i="2" l="1"/>
  <c r="M2302" i="2" s="1"/>
  <c r="N2302" i="2" s="1"/>
  <c r="N2301" i="2"/>
  <c r="K2303" i="2"/>
  <c r="U2303" i="2"/>
  <c r="V2303" i="2"/>
  <c r="S2303" i="2"/>
  <c r="T2303" i="2"/>
  <c r="J2304" i="2"/>
  <c r="O2304" i="2"/>
  <c r="I2305" i="2"/>
  <c r="Q2305" i="2"/>
  <c r="R2306" i="2"/>
  <c r="L2303" i="2" l="1"/>
  <c r="M2303" i="2" s="1"/>
  <c r="N2303" i="2" s="1"/>
  <c r="J2305" i="2"/>
  <c r="I2306" i="2"/>
  <c r="O2305" i="2"/>
  <c r="V2304" i="2"/>
  <c r="K2304" i="2"/>
  <c r="U2304" i="2"/>
  <c r="U2305" i="2" s="1"/>
  <c r="S2304" i="2"/>
  <c r="T2304" i="2"/>
  <c r="Q2306" i="2"/>
  <c r="R2307" i="2"/>
  <c r="L2304" i="2" l="1"/>
  <c r="M2304" i="2" s="1"/>
  <c r="N2304" i="2" s="1"/>
  <c r="Q2307" i="2"/>
  <c r="R2308" i="2"/>
  <c r="I2307" i="2"/>
  <c r="O2306" i="2"/>
  <c r="J2306" i="2"/>
  <c r="K2305" i="2"/>
  <c r="T2305" i="2"/>
  <c r="V2305" i="2"/>
  <c r="S2305" i="2"/>
  <c r="L2305" i="2" l="1"/>
  <c r="M2305" i="2" s="1"/>
  <c r="N2305" i="2" s="1"/>
  <c r="J2307" i="2"/>
  <c r="O2307" i="2"/>
  <c r="I2308" i="2"/>
  <c r="R2309" i="2"/>
  <c r="Q2308" i="2"/>
  <c r="K2306" i="2"/>
  <c r="V2306" i="2"/>
  <c r="S2306" i="2"/>
  <c r="T2306" i="2"/>
  <c r="U2306" i="2"/>
  <c r="L2306" i="2" l="1"/>
  <c r="M2306" i="2" s="1"/>
  <c r="N2306" i="2" s="1"/>
  <c r="Q2309" i="2"/>
  <c r="R2310" i="2"/>
  <c r="I2309" i="2"/>
  <c r="J2308" i="2"/>
  <c r="K2307" i="2"/>
  <c r="S2307" i="2"/>
  <c r="L2307" i="2" l="1"/>
  <c r="M2307" i="2" s="1"/>
  <c r="V2307" i="2" s="1"/>
  <c r="V2308" i="2" s="1"/>
  <c r="K2308" i="2"/>
  <c r="S2308" i="2"/>
  <c r="J2309" i="2"/>
  <c r="I2310" i="2"/>
  <c r="Q2310" i="2"/>
  <c r="R2311" i="2"/>
  <c r="L2308" i="2" l="1"/>
  <c r="M2308" i="2" s="1"/>
  <c r="N2308" i="2" s="1"/>
  <c r="N2307" i="2"/>
  <c r="U2307" i="2" s="1"/>
  <c r="U2308" i="2" s="1"/>
  <c r="I2311" i="2"/>
  <c r="J2310" i="2"/>
  <c r="R2312" i="2"/>
  <c r="Q2311" i="2"/>
  <c r="K2309" i="2"/>
  <c r="U2309" i="2"/>
  <c r="S2309" i="2"/>
  <c r="V2309" i="2"/>
  <c r="L2309" i="2" l="1"/>
  <c r="M2309" i="2" s="1"/>
  <c r="N2309" i="2" s="1"/>
  <c r="R2313" i="2"/>
  <c r="Q2312" i="2"/>
  <c r="K2310" i="2"/>
  <c r="V2310" i="2"/>
  <c r="U2310" i="2"/>
  <c r="S2310" i="2"/>
  <c r="I2312" i="2"/>
  <c r="O2311" i="2" s="1"/>
  <c r="O2310" i="2" s="1"/>
  <c r="O2309" i="2" s="1"/>
  <c r="O2308" i="2" s="1"/>
  <c r="P2308" i="2" s="1"/>
  <c r="T2307" i="2" s="1"/>
  <c r="T2308" i="2" s="1"/>
  <c r="T2309" i="2" s="1"/>
  <c r="T2310" i="2" s="1"/>
  <c r="J2311" i="2"/>
  <c r="L2310" i="2" l="1"/>
  <c r="M2310" i="2" s="1"/>
  <c r="N2310" i="2" s="1"/>
  <c r="K2311" i="2"/>
  <c r="U2311" i="2"/>
  <c r="V2311" i="2"/>
  <c r="S2311" i="2"/>
  <c r="T2311" i="2"/>
  <c r="I2313" i="2"/>
  <c r="J2312" i="2"/>
  <c r="O2312" i="2"/>
  <c r="Q2313" i="2"/>
  <c r="R2314" i="2"/>
  <c r="L2311" i="2" l="1"/>
  <c r="M2311" i="2" s="1"/>
  <c r="N2311" i="2" s="1"/>
  <c r="K2312" i="2"/>
  <c r="V2312" i="2"/>
  <c r="U2312" i="2"/>
  <c r="T2312" i="2"/>
  <c r="S2312" i="2"/>
  <c r="Q2314" i="2"/>
  <c r="R2315" i="2"/>
  <c r="J2313" i="2"/>
  <c r="O2313" i="2"/>
  <c r="I2314" i="2"/>
  <c r="L2312" i="2" l="1"/>
  <c r="M2312" i="2" s="1"/>
  <c r="N2312" i="2" s="1"/>
  <c r="T2313" i="2"/>
  <c r="I2315" i="2"/>
  <c r="J2314" i="2"/>
  <c r="O2314" i="2"/>
  <c r="K2313" i="2"/>
  <c r="S2313" i="2"/>
  <c r="Q2315" i="2"/>
  <c r="R2316" i="2"/>
  <c r="L2313" i="2" l="1"/>
  <c r="M2313" i="2" s="1"/>
  <c r="S2314" i="2"/>
  <c r="K2314" i="2"/>
  <c r="Q2316" i="2"/>
  <c r="R2317" i="2"/>
  <c r="J2315" i="2"/>
  <c r="I2316" i="2"/>
  <c r="N2313" i="2" l="1"/>
  <c r="U2313" i="2" s="1"/>
  <c r="V2313" i="2"/>
  <c r="L2314" i="2"/>
  <c r="M2314" i="2" s="1"/>
  <c r="V2314" i="2" s="1"/>
  <c r="V2315" i="2" s="1"/>
  <c r="K2315" i="2"/>
  <c r="S2315" i="2"/>
  <c r="J2316" i="2"/>
  <c r="I2317" i="2"/>
  <c r="R2318" i="2"/>
  <c r="Q2317" i="2"/>
  <c r="L2315" i="2" l="1"/>
  <c r="M2315" i="2" s="1"/>
  <c r="N2315" i="2" s="1"/>
  <c r="N2314" i="2"/>
  <c r="U2314" i="2" s="1"/>
  <c r="U2315" i="2" s="1"/>
  <c r="R2319" i="2"/>
  <c r="Q2318" i="2"/>
  <c r="K2316" i="2"/>
  <c r="V2316" i="2"/>
  <c r="S2316" i="2"/>
  <c r="U2316" i="2"/>
  <c r="J2317" i="2"/>
  <c r="I2318" i="2"/>
  <c r="L2316" i="2" l="1"/>
  <c r="M2316" i="2" s="1"/>
  <c r="N2316" i="2" s="1"/>
  <c r="K2317" i="2"/>
  <c r="V2317" i="2"/>
  <c r="S2317" i="2"/>
  <c r="U2317" i="2"/>
  <c r="J2318" i="2"/>
  <c r="I2319" i="2"/>
  <c r="O2318" i="2"/>
  <c r="O2317" i="2" s="1"/>
  <c r="O2316" i="2" s="1"/>
  <c r="O2315" i="2" s="1"/>
  <c r="P2315" i="2" s="1"/>
  <c r="T2314" i="2" s="1"/>
  <c r="T2315" i="2" s="1"/>
  <c r="T2316" i="2" s="1"/>
  <c r="T2317" i="2" s="1"/>
  <c r="R2320" i="2"/>
  <c r="Q2319" i="2"/>
  <c r="L2317" i="2" l="1"/>
  <c r="M2317" i="2" s="1"/>
  <c r="N2317" i="2" s="1"/>
  <c r="R2321" i="2"/>
  <c r="Q2320" i="2"/>
  <c r="K2318" i="2"/>
  <c r="U2318" i="2"/>
  <c r="T2318" i="2"/>
  <c r="S2318" i="2"/>
  <c r="V2318" i="2"/>
  <c r="O2319" i="2"/>
  <c r="I2320" i="2"/>
  <c r="J2319" i="2"/>
  <c r="L2318" i="2" l="1"/>
  <c r="M2318" i="2" s="1"/>
  <c r="N2318" i="2" s="1"/>
  <c r="U2319" i="2"/>
  <c r="K2319" i="2"/>
  <c r="S2319" i="2"/>
  <c r="V2319" i="2"/>
  <c r="T2319" i="2"/>
  <c r="O2320" i="2"/>
  <c r="I2321" i="2"/>
  <c r="J2320" i="2"/>
  <c r="R2322" i="2"/>
  <c r="Q2321" i="2"/>
  <c r="L2319" i="2" l="1"/>
  <c r="M2319" i="2" s="1"/>
  <c r="N2319" i="2" s="1"/>
  <c r="T2320" i="2"/>
  <c r="K2320" i="2"/>
  <c r="V2320" i="2"/>
  <c r="S2320" i="2"/>
  <c r="U2320" i="2"/>
  <c r="Q2322" i="2"/>
  <c r="R2323" i="2"/>
  <c r="I2322" i="2"/>
  <c r="O2321" i="2"/>
  <c r="J2321" i="2"/>
  <c r="L2320" i="2" l="1"/>
  <c r="M2320" i="2" s="1"/>
  <c r="N2320" i="2" s="1"/>
  <c r="V2321" i="2"/>
  <c r="U2321" i="2"/>
  <c r="K2321" i="2"/>
  <c r="T2321" i="2"/>
  <c r="S2321" i="2"/>
  <c r="J2322" i="2"/>
  <c r="O2322" i="2"/>
  <c r="I2323" i="2"/>
  <c r="R2324" i="2"/>
  <c r="Q2323" i="2"/>
  <c r="L2321" i="2" l="1"/>
  <c r="M2321" i="2" s="1"/>
  <c r="N2321" i="2" s="1"/>
  <c r="I2324" i="2"/>
  <c r="O2323" i="2"/>
  <c r="J2323" i="2"/>
  <c r="S2322" i="2"/>
  <c r="K2322" i="2"/>
  <c r="T2322" i="2"/>
  <c r="U2322" i="2"/>
  <c r="V2322" i="2"/>
  <c r="Q2324" i="2"/>
  <c r="R2325" i="2"/>
  <c r="L2322" i="2" l="1"/>
  <c r="M2322" i="2" s="1"/>
  <c r="N2322" i="2" s="1"/>
  <c r="S2323" i="2"/>
  <c r="K2323" i="2"/>
  <c r="Q2325" i="2"/>
  <c r="R2326" i="2"/>
  <c r="I2325" i="2"/>
  <c r="J2324" i="2"/>
  <c r="L2323" i="2" l="1"/>
  <c r="M2323" i="2" s="1"/>
  <c r="V2323" i="2" s="1"/>
  <c r="V2324" i="2" s="1"/>
  <c r="O2325" i="2"/>
  <c r="O2324" i="2" s="1"/>
  <c r="P2324" i="2" s="1"/>
  <c r="T2323" i="2" s="1"/>
  <c r="T2324" i="2" s="1"/>
  <c r="J2325" i="2"/>
  <c r="I2326" i="2"/>
  <c r="K2324" i="2"/>
  <c r="S2324" i="2"/>
  <c r="Q2326" i="2"/>
  <c r="R2327" i="2"/>
  <c r="L2324" i="2" l="1"/>
  <c r="M2324" i="2" s="1"/>
  <c r="N2324" i="2" s="1"/>
  <c r="N2323" i="2"/>
  <c r="U2323" i="2" s="1"/>
  <c r="U2324" i="2" s="1"/>
  <c r="U2325" i="2" s="1"/>
  <c r="J2326" i="2"/>
  <c r="I2327" i="2"/>
  <c r="O2326" i="2"/>
  <c r="K2325" i="2"/>
  <c r="S2325" i="2"/>
  <c r="S2326" i="2" s="1"/>
  <c r="V2325" i="2"/>
  <c r="T2325" i="2"/>
  <c r="Q2327" i="2"/>
  <c r="R2328" i="2"/>
  <c r="L2325" i="2" l="1"/>
  <c r="M2325" i="2" s="1"/>
  <c r="N2325" i="2" s="1"/>
  <c r="V2326" i="2"/>
  <c r="J2327" i="2"/>
  <c r="I2328" i="2"/>
  <c r="O2327" i="2"/>
  <c r="R2329" i="2"/>
  <c r="Q2328" i="2"/>
  <c r="K2326" i="2"/>
  <c r="U2326" i="2"/>
  <c r="T2326" i="2"/>
  <c r="L2326" i="2" l="1"/>
  <c r="M2326" i="2" s="1"/>
  <c r="N2326" i="2" s="1"/>
  <c r="Q2329" i="2"/>
  <c r="R2330" i="2"/>
  <c r="J2328" i="2"/>
  <c r="I2329" i="2"/>
  <c r="O2328" i="2"/>
  <c r="U2327" i="2"/>
  <c r="S2327" i="2"/>
  <c r="K2327" i="2"/>
  <c r="V2327" i="2"/>
  <c r="T2327" i="2"/>
  <c r="L2327" i="2" l="1"/>
  <c r="M2327" i="2" s="1"/>
  <c r="N2327" i="2" s="1"/>
  <c r="J2329" i="2"/>
  <c r="O2329" i="2"/>
  <c r="P2329" i="2" s="1"/>
  <c r="I2330" i="2"/>
  <c r="S2328" i="2"/>
  <c r="T2328" i="2"/>
  <c r="K2328" i="2"/>
  <c r="U2328" i="2"/>
  <c r="Q2330" i="2"/>
  <c r="R2331" i="2"/>
  <c r="L2328" i="2" l="1"/>
  <c r="M2328" i="2" s="1"/>
  <c r="V2328" i="2" s="1"/>
  <c r="V2329" i="2" s="1"/>
  <c r="U2329" i="2"/>
  <c r="O2330" i="2"/>
  <c r="I2331" i="2"/>
  <c r="J2330" i="2"/>
  <c r="Q2331" i="2"/>
  <c r="R2332" i="2"/>
  <c r="K2329" i="2"/>
  <c r="T2329" i="2"/>
  <c r="S2329" i="2"/>
  <c r="N2328" i="2" l="1"/>
  <c r="L2329" i="2"/>
  <c r="M2329" i="2" s="1"/>
  <c r="N2329" i="2" s="1"/>
  <c r="T2330" i="2"/>
  <c r="S2330" i="2"/>
  <c r="K2330" i="2"/>
  <c r="U2330" i="2"/>
  <c r="V2330" i="2"/>
  <c r="J2331" i="2"/>
  <c r="O2331" i="2"/>
  <c r="I2332" i="2"/>
  <c r="R2333" i="2"/>
  <c r="Q2332" i="2"/>
  <c r="L2330" i="2" l="1"/>
  <c r="M2330" i="2" s="1"/>
  <c r="N2330" i="2" s="1"/>
  <c r="K2331" i="2"/>
  <c r="T2331" i="2"/>
  <c r="U2331" i="2"/>
  <c r="S2331" i="2"/>
  <c r="V2331" i="2"/>
  <c r="R2334" i="2"/>
  <c r="Q2333" i="2"/>
  <c r="I2333" i="2"/>
  <c r="O2332" i="2"/>
  <c r="J2332" i="2"/>
  <c r="L2331" i="2" l="1"/>
  <c r="M2331" i="2" s="1"/>
  <c r="N2331" i="2" s="1"/>
  <c r="J2333" i="2"/>
  <c r="I2334" i="2"/>
  <c r="O2333" i="2"/>
  <c r="T2332" i="2"/>
  <c r="U2332" i="2"/>
  <c r="K2332" i="2"/>
  <c r="S2332" i="2"/>
  <c r="V2332" i="2"/>
  <c r="R2335" i="2"/>
  <c r="Q2334" i="2"/>
  <c r="L2332" i="2" l="1"/>
  <c r="M2332" i="2" s="1"/>
  <c r="N2332" i="2" s="1"/>
  <c r="J2334" i="2"/>
  <c r="I2335" i="2"/>
  <c r="O2334" i="2"/>
  <c r="Q2335" i="2"/>
  <c r="R2336" i="2"/>
  <c r="V2333" i="2"/>
  <c r="U2333" i="2"/>
  <c r="S2333" i="2"/>
  <c r="T2333" i="2"/>
  <c r="K2333" i="2"/>
  <c r="L2333" i="2" l="1"/>
  <c r="M2333" i="2" s="1"/>
  <c r="N2333" i="2" s="1"/>
  <c r="J2335" i="2"/>
  <c r="I2336" i="2"/>
  <c r="R2337" i="2"/>
  <c r="Q2336" i="2"/>
  <c r="S2334" i="2"/>
  <c r="K2334" i="2"/>
  <c r="L2334" i="2" l="1"/>
  <c r="M2334" i="2" s="1"/>
  <c r="V2334" i="2" s="1"/>
  <c r="V2335" i="2" s="1"/>
  <c r="R2338" i="2"/>
  <c r="Q2337" i="2"/>
  <c r="I2337" i="2"/>
  <c r="O2336" i="2" s="1"/>
  <c r="O2335" i="2" s="1"/>
  <c r="P2335" i="2" s="1"/>
  <c r="T2334" i="2" s="1"/>
  <c r="T2335" i="2" s="1"/>
  <c r="J2336" i="2"/>
  <c r="K2335" i="2"/>
  <c r="S2335" i="2"/>
  <c r="N2334" i="2" l="1"/>
  <c r="U2334" i="2" s="1"/>
  <c r="U2335" i="2" s="1"/>
  <c r="L2335" i="2"/>
  <c r="M2335" i="2" s="1"/>
  <c r="N2335" i="2" s="1"/>
  <c r="J2337" i="2"/>
  <c r="O2337" i="2"/>
  <c r="I2338" i="2"/>
  <c r="K2336" i="2"/>
  <c r="V2336" i="2"/>
  <c r="S2336" i="2"/>
  <c r="U2336" i="2"/>
  <c r="T2336" i="2"/>
  <c r="Q2338" i="2"/>
  <c r="R2339" i="2"/>
  <c r="L2336" i="2" l="1"/>
  <c r="M2336" i="2" s="1"/>
  <c r="N2336" i="2" s="1"/>
  <c r="J2338" i="2"/>
  <c r="O2338" i="2"/>
  <c r="I2339" i="2"/>
  <c r="Q2339" i="2"/>
  <c r="R2340" i="2"/>
  <c r="K2337" i="2"/>
  <c r="U2337" i="2"/>
  <c r="S2337" i="2"/>
  <c r="V2337" i="2"/>
  <c r="T2337" i="2"/>
  <c r="L2337" i="2" l="1"/>
  <c r="M2337" i="2" s="1"/>
  <c r="N2337" i="2" s="1"/>
  <c r="J2339" i="2"/>
  <c r="I2340" i="2"/>
  <c r="O2339" i="2"/>
  <c r="Q2340" i="2"/>
  <c r="R2341" i="2"/>
  <c r="K2338" i="2"/>
  <c r="V2338" i="2"/>
  <c r="S2338" i="2"/>
  <c r="S2339" i="2" s="1"/>
  <c r="U2338" i="2"/>
  <c r="T2338" i="2"/>
  <c r="L2338" i="2" l="1"/>
  <c r="M2338" i="2" s="1"/>
  <c r="N2338" i="2" s="1"/>
  <c r="J2340" i="2"/>
  <c r="I2341" i="2"/>
  <c r="O2340" i="2"/>
  <c r="R2342" i="2"/>
  <c r="Q2341" i="2"/>
  <c r="K2339" i="2"/>
  <c r="V2339" i="2"/>
  <c r="V2340" i="2" s="1"/>
  <c r="U2339" i="2"/>
  <c r="T2339" i="2"/>
  <c r="T2340" i="2" s="1"/>
  <c r="U2340" i="2" l="1"/>
  <c r="L2339" i="2"/>
  <c r="M2339" i="2" s="1"/>
  <c r="N2339" i="2" s="1"/>
  <c r="R2343" i="2"/>
  <c r="Q2342" i="2"/>
  <c r="O2341" i="2"/>
  <c r="J2341" i="2"/>
  <c r="I2342" i="2"/>
  <c r="K2340" i="2"/>
  <c r="S2340" i="2"/>
  <c r="L2340" i="2" l="1"/>
  <c r="M2340" i="2" s="1"/>
  <c r="N2340" i="2" s="1"/>
  <c r="V2341" i="2"/>
  <c r="U2341" i="2"/>
  <c r="S2341" i="2"/>
  <c r="K2341" i="2"/>
  <c r="T2341" i="2"/>
  <c r="I2343" i="2"/>
  <c r="J2342" i="2"/>
  <c r="O2342" i="2"/>
  <c r="Q2343" i="2"/>
  <c r="R2344" i="2"/>
  <c r="L2341" i="2" l="1"/>
  <c r="M2341" i="2" s="1"/>
  <c r="N2341" i="2" s="1"/>
  <c r="K2342" i="2"/>
  <c r="V2342" i="2"/>
  <c r="T2342" i="2"/>
  <c r="U2342" i="2"/>
  <c r="S2342" i="2"/>
  <c r="Q2344" i="2"/>
  <c r="R2345" i="2"/>
  <c r="O2343" i="2"/>
  <c r="I2344" i="2"/>
  <c r="J2343" i="2"/>
  <c r="L2342" i="2" l="1"/>
  <c r="M2342" i="2" s="1"/>
  <c r="N2342" i="2" s="1"/>
  <c r="V2343" i="2"/>
  <c r="T2343" i="2"/>
  <c r="U2343" i="2"/>
  <c r="K2343" i="2"/>
  <c r="S2343" i="2"/>
  <c r="O2344" i="2"/>
  <c r="J2344" i="2"/>
  <c r="I2345" i="2"/>
  <c r="R2346" i="2"/>
  <c r="Q2345" i="2"/>
  <c r="L2343" i="2" l="1"/>
  <c r="M2343" i="2" s="1"/>
  <c r="N2343" i="2" s="1"/>
  <c r="R2347" i="2"/>
  <c r="Q2346" i="2"/>
  <c r="J2345" i="2"/>
  <c r="O2345" i="2"/>
  <c r="I2346" i="2"/>
  <c r="K2344" i="2"/>
  <c r="T2344" i="2"/>
  <c r="V2344" i="2"/>
  <c r="S2344" i="2"/>
  <c r="U2344" i="2"/>
  <c r="L2344" i="2" l="1"/>
  <c r="M2344" i="2" s="1"/>
  <c r="N2344" i="2" s="1"/>
  <c r="O2346" i="2"/>
  <c r="P2346" i="2" s="1"/>
  <c r="J2346" i="2"/>
  <c r="I2347" i="2"/>
  <c r="U2345" i="2"/>
  <c r="S2345" i="2"/>
  <c r="K2345" i="2"/>
  <c r="T2345" i="2"/>
  <c r="Q2347" i="2"/>
  <c r="R2348" i="2"/>
  <c r="L2345" i="2" l="1"/>
  <c r="M2345" i="2" s="1"/>
  <c r="V2345" i="2" s="1"/>
  <c r="V2346" i="2" s="1"/>
  <c r="R2349" i="2"/>
  <c r="Q2348" i="2"/>
  <c r="T2346" i="2"/>
  <c r="O2347" i="2"/>
  <c r="I2348" i="2"/>
  <c r="J2347" i="2"/>
  <c r="K2346" i="2"/>
  <c r="U2346" i="2"/>
  <c r="S2346" i="2"/>
  <c r="N2345" i="2" l="1"/>
  <c r="L2346" i="2"/>
  <c r="M2346" i="2" s="1"/>
  <c r="N2346" i="2" s="1"/>
  <c r="K2347" i="2"/>
  <c r="T2347" i="2"/>
  <c r="U2347" i="2"/>
  <c r="V2347" i="2"/>
  <c r="S2347" i="2"/>
  <c r="O2348" i="2"/>
  <c r="J2348" i="2"/>
  <c r="I2349" i="2"/>
  <c r="Q2349" i="2"/>
  <c r="R2350" i="2"/>
  <c r="L2347" i="2" l="1"/>
  <c r="M2347" i="2" s="1"/>
  <c r="N2347" i="2" s="1"/>
  <c r="I2350" i="2"/>
  <c r="J2349" i="2"/>
  <c r="O2349" i="2"/>
  <c r="K2348" i="2"/>
  <c r="U2348" i="2"/>
  <c r="V2348" i="2"/>
  <c r="T2348" i="2"/>
  <c r="S2348" i="2"/>
  <c r="R2351" i="2"/>
  <c r="Q2350" i="2"/>
  <c r="V2349" i="2" l="1"/>
  <c r="L2348" i="2"/>
  <c r="M2348" i="2" s="1"/>
  <c r="N2348" i="2" s="1"/>
  <c r="K2349" i="2"/>
  <c r="S2349" i="2"/>
  <c r="T2349" i="2"/>
  <c r="U2349" i="2"/>
  <c r="R2352" i="2"/>
  <c r="Q2351" i="2"/>
  <c r="J2350" i="2"/>
  <c r="O2350" i="2"/>
  <c r="I2351" i="2"/>
  <c r="L2349" i="2" l="1"/>
  <c r="M2349" i="2" s="1"/>
  <c r="N2349" i="2" s="1"/>
  <c r="O2351" i="2"/>
  <c r="J2351" i="2"/>
  <c r="I2352" i="2"/>
  <c r="K2350" i="2"/>
  <c r="V2350" i="2"/>
  <c r="S2350" i="2"/>
  <c r="U2350" i="2"/>
  <c r="T2350" i="2"/>
  <c r="R2353" i="2"/>
  <c r="Q2352" i="2"/>
  <c r="L2350" i="2" l="1"/>
  <c r="M2350" i="2" s="1"/>
  <c r="N2350" i="2" s="1"/>
  <c r="R2354" i="2"/>
  <c r="Q2353" i="2"/>
  <c r="O2352" i="2"/>
  <c r="J2352" i="2"/>
  <c r="I2353" i="2"/>
  <c r="K2351" i="2"/>
  <c r="S2351" i="2"/>
  <c r="T2351" i="2"/>
  <c r="U2351" i="2"/>
  <c r="V2351" i="2"/>
  <c r="L2351" i="2" l="1"/>
  <c r="M2351" i="2" s="1"/>
  <c r="N2351" i="2" s="1"/>
  <c r="T2352" i="2"/>
  <c r="U2352" i="2"/>
  <c r="S2352" i="2"/>
  <c r="K2352" i="2"/>
  <c r="V2352" i="2"/>
  <c r="R2355" i="2"/>
  <c r="Q2354" i="2"/>
  <c r="I2354" i="2"/>
  <c r="J2353" i="2"/>
  <c r="L2352" i="2" l="1"/>
  <c r="M2352" i="2" s="1"/>
  <c r="N2352" i="2" s="1"/>
  <c r="I2355" i="2"/>
  <c r="J2354" i="2"/>
  <c r="O2354" i="2"/>
  <c r="O2353" i="2" s="1"/>
  <c r="P2353" i="2" s="1"/>
  <c r="R2356" i="2"/>
  <c r="Q2355" i="2"/>
  <c r="K2353" i="2"/>
  <c r="S2353" i="2"/>
  <c r="T2353" i="2"/>
  <c r="L2353" i="2" l="1"/>
  <c r="M2353" i="2" s="1"/>
  <c r="R2357" i="2"/>
  <c r="Q2356" i="2"/>
  <c r="K2354" i="2"/>
  <c r="S2354" i="2"/>
  <c r="J2355" i="2"/>
  <c r="I2356" i="2"/>
  <c r="N2353" i="2" l="1"/>
  <c r="U2353" i="2" s="1"/>
  <c r="V2353" i="2"/>
  <c r="L2354" i="2"/>
  <c r="M2354" i="2" s="1"/>
  <c r="K2355" i="2"/>
  <c r="S2355" i="2"/>
  <c r="I2357" i="2"/>
  <c r="J2356" i="2"/>
  <c r="R2358" i="2"/>
  <c r="Q2357" i="2"/>
  <c r="N2354" i="2" l="1"/>
  <c r="U2354" i="2" s="1"/>
  <c r="U2355" i="2" s="1"/>
  <c r="V2354" i="2"/>
  <c r="V2355" i="2" s="1"/>
  <c r="L2355" i="2"/>
  <c r="M2355" i="2" s="1"/>
  <c r="N2355" i="2" s="1"/>
  <c r="R2359" i="2"/>
  <c r="Q2358" i="2"/>
  <c r="K2356" i="2"/>
  <c r="S2356" i="2"/>
  <c r="U2356" i="2"/>
  <c r="V2356" i="2"/>
  <c r="J2357" i="2"/>
  <c r="I2358" i="2"/>
  <c r="L2356" i="2" l="1"/>
  <c r="M2356" i="2" s="1"/>
  <c r="N2356" i="2" s="1"/>
  <c r="U2357" i="2"/>
  <c r="V2357" i="2"/>
  <c r="S2357" i="2"/>
  <c r="K2357" i="2"/>
  <c r="J2358" i="2"/>
  <c r="I2359" i="2"/>
  <c r="O2358" i="2" s="1"/>
  <c r="O2357" i="2" s="1"/>
  <c r="O2356" i="2" s="1"/>
  <c r="O2355" i="2" s="1"/>
  <c r="P2355" i="2" s="1"/>
  <c r="T2354" i="2" s="1"/>
  <c r="T2355" i="2" s="1"/>
  <c r="T2356" i="2" s="1"/>
  <c r="T2357" i="2" s="1"/>
  <c r="Q2359" i="2"/>
  <c r="R2360" i="2"/>
  <c r="L2357" i="2" l="1"/>
  <c r="M2357" i="2" s="1"/>
  <c r="N2357" i="2" s="1"/>
  <c r="O2359" i="2"/>
  <c r="I2360" i="2"/>
  <c r="J2359" i="2"/>
  <c r="V2358" i="2"/>
  <c r="S2358" i="2"/>
  <c r="T2358" i="2"/>
  <c r="K2358" i="2"/>
  <c r="U2358" i="2"/>
  <c r="Q2360" i="2"/>
  <c r="R2361" i="2"/>
  <c r="L2358" i="2" l="1"/>
  <c r="M2358" i="2" s="1"/>
  <c r="N2358" i="2" s="1"/>
  <c r="T2359" i="2"/>
  <c r="S2359" i="2"/>
  <c r="V2359" i="2"/>
  <c r="U2359" i="2"/>
  <c r="K2359" i="2"/>
  <c r="Q2361" i="2"/>
  <c r="R2362" i="2"/>
  <c r="I2361" i="2"/>
  <c r="O2360" i="2"/>
  <c r="J2360" i="2"/>
  <c r="L2359" i="2" l="1"/>
  <c r="M2359" i="2" s="1"/>
  <c r="N2359" i="2" s="1"/>
  <c r="U2360" i="2"/>
  <c r="S2360" i="2"/>
  <c r="K2360" i="2"/>
  <c r="V2360" i="2"/>
  <c r="T2360" i="2"/>
  <c r="I2362" i="2"/>
  <c r="J2361" i="2"/>
  <c r="R2363" i="2"/>
  <c r="Q2362" i="2"/>
  <c r="L2360" i="2" l="1"/>
  <c r="M2360" i="2" s="1"/>
  <c r="N2360" i="2" s="1"/>
  <c r="Q2363" i="2"/>
  <c r="R2364" i="2"/>
  <c r="K2361" i="2"/>
  <c r="S2361" i="2"/>
  <c r="T2361" i="2"/>
  <c r="U2361" i="2"/>
  <c r="V2361" i="2"/>
  <c r="J2362" i="2"/>
  <c r="K2362" i="2" s="1"/>
  <c r="I2363" i="2"/>
  <c r="O2362" i="2"/>
  <c r="O2361" i="2" s="1"/>
  <c r="P2361" i="2" s="1"/>
  <c r="L2362" i="2" l="1"/>
  <c r="M2362" i="2" s="1"/>
  <c r="N2362" i="2" s="1"/>
  <c r="L2361" i="2"/>
  <c r="M2361" i="2" s="1"/>
  <c r="N2361" i="2" s="1"/>
  <c r="V2362" i="2"/>
  <c r="T2362" i="2"/>
  <c r="S2362" i="2"/>
  <c r="J2363" i="2"/>
  <c r="O2363" i="2"/>
  <c r="I2364" i="2"/>
  <c r="U2362" i="2"/>
  <c r="Q2364" i="2"/>
  <c r="R2365" i="2"/>
  <c r="O2364" i="2" l="1"/>
  <c r="J2364" i="2"/>
  <c r="I2365" i="2"/>
  <c r="Q2365" i="2"/>
  <c r="R2366" i="2"/>
  <c r="K2363" i="2"/>
  <c r="S2363" i="2"/>
  <c r="V2363" i="2"/>
  <c r="U2363" i="2"/>
  <c r="T2363" i="2"/>
  <c r="T2364" i="2" s="1"/>
  <c r="L2363" i="2" l="1"/>
  <c r="M2363" i="2" s="1"/>
  <c r="N2363" i="2" s="1"/>
  <c r="V2364" i="2"/>
  <c r="U2364" i="2"/>
  <c r="J2365" i="2"/>
  <c r="I2366" i="2"/>
  <c r="O2365" i="2"/>
  <c r="K2364" i="2"/>
  <c r="S2364" i="2"/>
  <c r="Q2366" i="2"/>
  <c r="R2367" i="2"/>
  <c r="L2364" i="2" l="1"/>
  <c r="M2364" i="2" s="1"/>
  <c r="N2364" i="2" s="1"/>
  <c r="Q2367" i="2"/>
  <c r="R2368" i="2"/>
  <c r="J2366" i="2"/>
  <c r="I2367" i="2"/>
  <c r="K2365" i="2"/>
  <c r="S2365" i="2"/>
  <c r="L2365" i="2" l="1"/>
  <c r="M2365" i="2" s="1"/>
  <c r="I2368" i="2"/>
  <c r="J2367" i="2"/>
  <c r="S2366" i="2"/>
  <c r="K2366" i="2"/>
  <c r="Q2368" i="2"/>
  <c r="R2369" i="2"/>
  <c r="N2365" i="2" l="1"/>
  <c r="U2365" i="2" s="1"/>
  <c r="U2366" i="2" s="1"/>
  <c r="V2365" i="2"/>
  <c r="V2366" i="2" s="1"/>
  <c r="L2366" i="2"/>
  <c r="M2366" i="2" s="1"/>
  <c r="N2366" i="2" s="1"/>
  <c r="R2370" i="2"/>
  <c r="Q2369" i="2"/>
  <c r="U2367" i="2"/>
  <c r="V2367" i="2"/>
  <c r="K2367" i="2"/>
  <c r="S2367" i="2"/>
  <c r="J2368" i="2"/>
  <c r="I2369" i="2"/>
  <c r="L2367" i="2" l="1"/>
  <c r="M2367" i="2" s="1"/>
  <c r="N2367" i="2" s="1"/>
  <c r="K2368" i="2"/>
  <c r="U2368" i="2"/>
  <c r="S2368" i="2"/>
  <c r="V2368" i="2"/>
  <c r="J2369" i="2"/>
  <c r="I2370" i="2"/>
  <c r="O2369" i="2"/>
  <c r="O2368" i="2" s="1"/>
  <c r="Q2370" i="2"/>
  <c r="R2371" i="2"/>
  <c r="P2368" i="2" l="1"/>
  <c r="O2367" i="2"/>
  <c r="O2366" i="2" s="1"/>
  <c r="P2366" i="2" s="1"/>
  <c r="T2365" i="2" s="1"/>
  <c r="T2366" i="2" s="1"/>
  <c r="T2367" i="2" s="1"/>
  <c r="T2368" i="2" s="1"/>
  <c r="T2369" i="2" s="1"/>
  <c r="L2368" i="2"/>
  <c r="M2368" i="2" s="1"/>
  <c r="N2368" i="2" s="1"/>
  <c r="J2370" i="2"/>
  <c r="I2371" i="2"/>
  <c r="O2370" i="2"/>
  <c r="R2372" i="2"/>
  <c r="Q2371" i="2"/>
  <c r="K2369" i="2"/>
  <c r="U2369" i="2"/>
  <c r="S2369" i="2"/>
  <c r="V2369" i="2"/>
  <c r="L2369" i="2" l="1"/>
  <c r="M2369" i="2" s="1"/>
  <c r="N2369" i="2" s="1"/>
  <c r="Q2372" i="2"/>
  <c r="R2373" i="2"/>
  <c r="O2371" i="2"/>
  <c r="J2371" i="2"/>
  <c r="I2372" i="2"/>
  <c r="K2370" i="2"/>
  <c r="S2370" i="2"/>
  <c r="V2370" i="2"/>
  <c r="U2370" i="2"/>
  <c r="T2370" i="2"/>
  <c r="L2370" i="2" l="1"/>
  <c r="M2370" i="2" s="1"/>
  <c r="N2370" i="2" s="1"/>
  <c r="T2371" i="2"/>
  <c r="U2371" i="2"/>
  <c r="S2371" i="2"/>
  <c r="K2371" i="2"/>
  <c r="I2373" i="2"/>
  <c r="J2372" i="2"/>
  <c r="R2374" i="2"/>
  <c r="Q2373" i="2"/>
  <c r="L2371" i="2" l="1"/>
  <c r="M2371" i="2" s="1"/>
  <c r="V2371" i="2" s="1"/>
  <c r="V2372" i="2" s="1"/>
  <c r="Q2374" i="2"/>
  <c r="R2375" i="2"/>
  <c r="U2372" i="2"/>
  <c r="K2372" i="2"/>
  <c r="T2372" i="2"/>
  <c r="S2372" i="2"/>
  <c r="I2374" i="2"/>
  <c r="J2373" i="2"/>
  <c r="O2373" i="2"/>
  <c r="O2372" i="2" s="1"/>
  <c r="P2372" i="2" s="1"/>
  <c r="L2372" i="2" l="1"/>
  <c r="M2372" i="2" s="1"/>
  <c r="N2372" i="2" s="1"/>
  <c r="N2371" i="2"/>
  <c r="O2374" i="2"/>
  <c r="J2374" i="2"/>
  <c r="K2374" i="2" s="1"/>
  <c r="I2375" i="2"/>
  <c r="U2373" i="2"/>
  <c r="T2373" i="2"/>
  <c r="S2373" i="2"/>
  <c r="K2373" i="2"/>
  <c r="V2373" i="2"/>
  <c r="R2376" i="2"/>
  <c r="Q2375" i="2"/>
  <c r="L2373" i="2" l="1"/>
  <c r="M2373" i="2" s="1"/>
  <c r="N2373" i="2" s="1"/>
  <c r="L2374" i="2"/>
  <c r="M2374" i="2" s="1"/>
  <c r="N2374" i="2" s="1"/>
  <c r="S2374" i="2"/>
  <c r="V2374" i="2"/>
  <c r="U2374" i="2"/>
  <c r="I2376" i="2"/>
  <c r="J2375" i="2"/>
  <c r="O2375" i="2"/>
  <c r="Q2376" i="2"/>
  <c r="R2377" i="2"/>
  <c r="T2374" i="2"/>
  <c r="K2375" i="2" l="1"/>
  <c r="U2375" i="2"/>
  <c r="T2375" i="2"/>
  <c r="V2375" i="2"/>
  <c r="S2375" i="2"/>
  <c r="R2378" i="2"/>
  <c r="Q2377" i="2"/>
  <c r="I2377" i="2"/>
  <c r="J2376" i="2"/>
  <c r="O2376" i="2"/>
  <c r="L2375" i="2" l="1"/>
  <c r="M2375" i="2" s="1"/>
  <c r="N2375" i="2" s="1"/>
  <c r="I2378" i="2"/>
  <c r="J2377" i="2"/>
  <c r="O2377" i="2"/>
  <c r="Q2378" i="2"/>
  <c r="R2379" i="2"/>
  <c r="U2376" i="2"/>
  <c r="K2376" i="2"/>
  <c r="S2376" i="2"/>
  <c r="V2376" i="2"/>
  <c r="T2376" i="2"/>
  <c r="L2376" i="2" l="1"/>
  <c r="M2376" i="2" s="1"/>
  <c r="N2376" i="2" s="1"/>
  <c r="T2377" i="2"/>
  <c r="V2377" i="2"/>
  <c r="K2377" i="2"/>
  <c r="S2377" i="2"/>
  <c r="U2377" i="2"/>
  <c r="Q2379" i="2"/>
  <c r="R2380" i="2"/>
  <c r="I2379" i="2"/>
  <c r="J2378" i="2"/>
  <c r="O2378" i="2"/>
  <c r="L2377" i="2" l="1"/>
  <c r="M2377" i="2" s="1"/>
  <c r="N2377" i="2" s="1"/>
  <c r="O2379" i="2"/>
  <c r="J2379" i="2"/>
  <c r="I2380" i="2"/>
  <c r="Q2380" i="2"/>
  <c r="R2381" i="2"/>
  <c r="V2378" i="2"/>
  <c r="U2378" i="2"/>
  <c r="K2378" i="2"/>
  <c r="T2378" i="2"/>
  <c r="S2378" i="2"/>
  <c r="L2378" i="2" l="1"/>
  <c r="M2378" i="2" s="1"/>
  <c r="N2378" i="2" s="1"/>
  <c r="I2381" i="2"/>
  <c r="O2380" i="2"/>
  <c r="J2380" i="2"/>
  <c r="V2379" i="2"/>
  <c r="K2379" i="2"/>
  <c r="T2379" i="2"/>
  <c r="U2379" i="2"/>
  <c r="S2379" i="2"/>
  <c r="Q2381" i="2"/>
  <c r="R2382" i="2"/>
  <c r="L2379" i="2" l="1"/>
  <c r="M2379" i="2" s="1"/>
  <c r="N2379" i="2" s="1"/>
  <c r="T2380" i="2"/>
  <c r="V2380" i="2"/>
  <c r="K2380" i="2"/>
  <c r="S2380" i="2"/>
  <c r="U2380" i="2"/>
  <c r="Q2382" i="2"/>
  <c r="R2383" i="2"/>
  <c r="I2382" i="2"/>
  <c r="J2381" i="2"/>
  <c r="O2381" i="2"/>
  <c r="L2380" i="2" l="1"/>
  <c r="M2380" i="2" s="1"/>
  <c r="N2380" i="2" s="1"/>
  <c r="J2382" i="2"/>
  <c r="I2383" i="2"/>
  <c r="R2384" i="2"/>
  <c r="Q2383" i="2"/>
  <c r="K2381" i="2"/>
  <c r="S2381" i="2"/>
  <c r="L2381" i="2" l="1"/>
  <c r="M2381" i="2" s="1"/>
  <c r="Q2384" i="2"/>
  <c r="R2385" i="2"/>
  <c r="J2383" i="2"/>
  <c r="I2384" i="2"/>
  <c r="K2382" i="2"/>
  <c r="S2382" i="2"/>
  <c r="N2381" i="2" l="1"/>
  <c r="U2381" i="2" s="1"/>
  <c r="U2382" i="2" s="1"/>
  <c r="V2381" i="2"/>
  <c r="V2382" i="2" s="1"/>
  <c r="L2382" i="2"/>
  <c r="M2382" i="2" s="1"/>
  <c r="N2382" i="2" s="1"/>
  <c r="V2383" i="2"/>
  <c r="I2385" i="2"/>
  <c r="O2384" i="2" s="1"/>
  <c r="O2383" i="2" s="1"/>
  <c r="O2382" i="2" s="1"/>
  <c r="P2382" i="2" s="1"/>
  <c r="T2381" i="2" s="1"/>
  <c r="T2382" i="2" s="1"/>
  <c r="T2383" i="2" s="1"/>
  <c r="J2384" i="2"/>
  <c r="K2383" i="2"/>
  <c r="S2383" i="2"/>
  <c r="U2383" i="2"/>
  <c r="Q2385" i="2"/>
  <c r="R2386" i="2"/>
  <c r="L2383" i="2" l="1"/>
  <c r="M2383" i="2" s="1"/>
  <c r="N2383" i="2" s="1"/>
  <c r="U2384" i="2"/>
  <c r="S2384" i="2"/>
  <c r="K2384" i="2"/>
  <c r="T2384" i="2"/>
  <c r="V2384" i="2"/>
  <c r="Q2386" i="2"/>
  <c r="R2387" i="2"/>
  <c r="I2386" i="2"/>
  <c r="O2385" i="2"/>
  <c r="J2385" i="2"/>
  <c r="L2384" i="2" l="1"/>
  <c r="M2384" i="2" s="1"/>
  <c r="N2384" i="2" s="1"/>
  <c r="R2388" i="2"/>
  <c r="Q2387" i="2"/>
  <c r="K2385" i="2"/>
  <c r="S2385" i="2"/>
  <c r="I2387" i="2"/>
  <c r="J2386" i="2"/>
  <c r="K2386" i="2" s="1"/>
  <c r="L2386" i="2" l="1"/>
  <c r="M2386" i="2" s="1"/>
  <c r="N2386" i="2" s="1"/>
  <c r="L2385" i="2"/>
  <c r="M2385" i="2" s="1"/>
  <c r="J2387" i="2"/>
  <c r="I2388" i="2"/>
  <c r="O2387" i="2" s="1"/>
  <c r="O2386" i="2" s="1"/>
  <c r="P2386" i="2" s="1"/>
  <c r="T2385" i="2" s="1"/>
  <c r="T2386" i="2" s="1"/>
  <c r="S2386" i="2"/>
  <c r="Q2388" i="2"/>
  <c r="R2389" i="2"/>
  <c r="N2385" i="2" l="1"/>
  <c r="U2385" i="2" s="1"/>
  <c r="U2386" i="2" s="1"/>
  <c r="V2385" i="2"/>
  <c r="V2386" i="2" s="1"/>
  <c r="K2387" i="2"/>
  <c r="U2387" i="2"/>
  <c r="T2387" i="2"/>
  <c r="V2387" i="2"/>
  <c r="S2387" i="2"/>
  <c r="Q2389" i="2"/>
  <c r="R2390" i="2"/>
  <c r="J2388" i="2"/>
  <c r="O2388" i="2"/>
  <c r="I2389" i="2"/>
  <c r="L2387" i="2" l="1"/>
  <c r="M2387" i="2" s="1"/>
  <c r="N2387" i="2" s="1"/>
  <c r="S2388" i="2"/>
  <c r="V2388" i="2"/>
  <c r="J2389" i="2"/>
  <c r="I2390" i="2"/>
  <c r="O2389" i="2"/>
  <c r="K2388" i="2"/>
  <c r="U2388" i="2"/>
  <c r="R2391" i="2"/>
  <c r="Q2390" i="2"/>
  <c r="T2388" i="2"/>
  <c r="L2388" i="2" l="1"/>
  <c r="M2388" i="2" s="1"/>
  <c r="N2388" i="2" s="1"/>
  <c r="R2392" i="2"/>
  <c r="Q2391" i="2"/>
  <c r="J2390" i="2"/>
  <c r="O2390" i="2"/>
  <c r="I2391" i="2"/>
  <c r="V2389" i="2"/>
  <c r="T2389" i="2"/>
  <c r="K2389" i="2"/>
  <c r="U2389" i="2"/>
  <c r="S2389" i="2"/>
  <c r="L2389" i="2" l="1"/>
  <c r="M2389" i="2" s="1"/>
  <c r="N2389" i="2" s="1"/>
  <c r="S2390" i="2"/>
  <c r="K2390" i="2"/>
  <c r="T2390" i="2"/>
  <c r="U2390" i="2"/>
  <c r="O2391" i="2"/>
  <c r="P2391" i="2" s="1"/>
  <c r="J2391" i="2"/>
  <c r="I2392" i="2"/>
  <c r="R2393" i="2"/>
  <c r="Q2392" i="2"/>
  <c r="L2390" i="2" l="1"/>
  <c r="M2390" i="2" s="1"/>
  <c r="V2390" i="2" s="1"/>
  <c r="Q2393" i="2"/>
  <c r="R2394" i="2"/>
  <c r="K2391" i="2"/>
  <c r="S2391" i="2"/>
  <c r="I2393" i="2"/>
  <c r="J2392" i="2"/>
  <c r="N2390" i="2" l="1"/>
  <c r="L2391" i="2"/>
  <c r="M2391" i="2" s="1"/>
  <c r="N2391" i="2" s="1"/>
  <c r="U2391" i="2" s="1"/>
  <c r="U2392" i="2" s="1"/>
  <c r="K2392" i="2"/>
  <c r="S2392" i="2"/>
  <c r="I2394" i="2"/>
  <c r="J2393" i="2"/>
  <c r="R2395" i="2"/>
  <c r="Q2394" i="2"/>
  <c r="V2391" i="2" l="1"/>
  <c r="V2392" i="2" s="1"/>
  <c r="L2392" i="2"/>
  <c r="M2392" i="2" s="1"/>
  <c r="N2392" i="2" s="1"/>
  <c r="K2393" i="2"/>
  <c r="U2393" i="2"/>
  <c r="S2393" i="2"/>
  <c r="V2393" i="2"/>
  <c r="R2396" i="2"/>
  <c r="Q2395" i="2"/>
  <c r="J2394" i="2"/>
  <c r="I2395" i="2"/>
  <c r="L2393" i="2" l="1"/>
  <c r="M2393" i="2" s="1"/>
  <c r="N2393" i="2" s="1"/>
  <c r="S2394" i="2"/>
  <c r="O2395" i="2"/>
  <c r="O2394" i="2" s="1"/>
  <c r="O2393" i="2" s="1"/>
  <c r="O2392" i="2" s="1"/>
  <c r="P2392" i="2" s="1"/>
  <c r="T2391" i="2" s="1"/>
  <c r="T2392" i="2" s="1"/>
  <c r="T2393" i="2" s="1"/>
  <c r="T2394" i="2" s="1"/>
  <c r="J2395" i="2"/>
  <c r="I2396" i="2"/>
  <c r="Q2396" i="2"/>
  <c r="R2397" i="2"/>
  <c r="U2394" i="2"/>
  <c r="K2394" i="2"/>
  <c r="V2394" i="2"/>
  <c r="L2394" i="2" l="1"/>
  <c r="M2394" i="2" s="1"/>
  <c r="N2394" i="2" s="1"/>
  <c r="O2396" i="2"/>
  <c r="J2396" i="2"/>
  <c r="I2397" i="2"/>
  <c r="K2395" i="2"/>
  <c r="S2395" i="2"/>
  <c r="T2395" i="2"/>
  <c r="V2395" i="2"/>
  <c r="U2395" i="2"/>
  <c r="R2398" i="2"/>
  <c r="Q2397" i="2"/>
  <c r="L2395" i="2" l="1"/>
  <c r="M2395" i="2" s="1"/>
  <c r="N2395" i="2" s="1"/>
  <c r="I2398" i="2"/>
  <c r="O2397" i="2"/>
  <c r="J2397" i="2"/>
  <c r="K2396" i="2"/>
  <c r="T2396" i="2"/>
  <c r="Q2398" i="2"/>
  <c r="R2399" i="2"/>
  <c r="S2396" i="2"/>
  <c r="L2396" i="2" l="1"/>
  <c r="M2396" i="2" s="1"/>
  <c r="K2397" i="2"/>
  <c r="S2397" i="2"/>
  <c r="Q2399" i="2"/>
  <c r="R2400" i="2"/>
  <c r="J2398" i="2"/>
  <c r="I2399" i="2"/>
  <c r="N2396" i="2" l="1"/>
  <c r="U2396" i="2" s="1"/>
  <c r="V2396" i="2"/>
  <c r="L2397" i="2"/>
  <c r="M2397" i="2" s="1"/>
  <c r="K2398" i="2"/>
  <c r="S2398" i="2"/>
  <c r="Q2400" i="2"/>
  <c r="R2401" i="2"/>
  <c r="I2400" i="2"/>
  <c r="J2399" i="2"/>
  <c r="N2397" i="2" l="1"/>
  <c r="U2397" i="2" s="1"/>
  <c r="U2398" i="2" s="1"/>
  <c r="V2397" i="2"/>
  <c r="V2398" i="2" s="1"/>
  <c r="V2399" i="2" s="1"/>
  <c r="L2398" i="2"/>
  <c r="M2398" i="2" s="1"/>
  <c r="N2398" i="2" s="1"/>
  <c r="K2399" i="2"/>
  <c r="U2399" i="2"/>
  <c r="S2399" i="2"/>
  <c r="I2401" i="2"/>
  <c r="J2400" i="2"/>
  <c r="Q2401" i="2"/>
  <c r="R2402" i="2"/>
  <c r="L2399" i="2" l="1"/>
  <c r="M2399" i="2" s="1"/>
  <c r="N2399" i="2" s="1"/>
  <c r="V2400" i="2"/>
  <c r="Q2402" i="2"/>
  <c r="R2403" i="2"/>
  <c r="U2400" i="2"/>
  <c r="K2400" i="2"/>
  <c r="S2400" i="2"/>
  <c r="J2401" i="2"/>
  <c r="I2402" i="2"/>
  <c r="O2401" i="2"/>
  <c r="O2400" i="2" s="1"/>
  <c r="O2399" i="2" s="1"/>
  <c r="O2398" i="2" s="1"/>
  <c r="P2398" i="2" s="1"/>
  <c r="T2397" i="2" s="1"/>
  <c r="T2398" i="2" s="1"/>
  <c r="T2399" i="2" s="1"/>
  <c r="T2400" i="2" s="1"/>
  <c r="L2400" i="2" l="1"/>
  <c r="M2400" i="2" s="1"/>
  <c r="N2400" i="2" s="1"/>
  <c r="V2401" i="2"/>
  <c r="T2401" i="2"/>
  <c r="S2401" i="2"/>
  <c r="K2401" i="2"/>
  <c r="U2401" i="2"/>
  <c r="O2402" i="2"/>
  <c r="J2402" i="2"/>
  <c r="I2403" i="2"/>
  <c r="R2404" i="2"/>
  <c r="Q2403" i="2"/>
  <c r="L2401" i="2" l="1"/>
  <c r="M2401" i="2" s="1"/>
  <c r="N2401" i="2" s="1"/>
  <c r="K2402" i="2"/>
  <c r="U2402" i="2"/>
  <c r="V2402" i="2"/>
  <c r="T2402" i="2"/>
  <c r="S2402" i="2"/>
  <c r="I2404" i="2"/>
  <c r="J2403" i="2"/>
  <c r="O2403" i="2"/>
  <c r="Q2404" i="2"/>
  <c r="R2405" i="2"/>
  <c r="L2402" i="2" l="1"/>
  <c r="M2402" i="2" s="1"/>
  <c r="N2402" i="2" s="1"/>
  <c r="V2403" i="2"/>
  <c r="T2403" i="2"/>
  <c r="U2403" i="2"/>
  <c r="S2403" i="2"/>
  <c r="K2403" i="2"/>
  <c r="Q2405" i="2"/>
  <c r="R2406" i="2"/>
  <c r="I2405" i="2"/>
  <c r="J2404" i="2"/>
  <c r="O2404" i="2"/>
  <c r="L2403" i="2" l="1"/>
  <c r="M2403" i="2" s="1"/>
  <c r="N2403" i="2" s="1"/>
  <c r="O2405" i="2"/>
  <c r="I2406" i="2"/>
  <c r="J2405" i="2"/>
  <c r="K2404" i="2"/>
  <c r="T2404" i="2"/>
  <c r="U2404" i="2"/>
  <c r="V2404" i="2"/>
  <c r="S2404" i="2"/>
  <c r="Q2406" i="2"/>
  <c r="R2407" i="2"/>
  <c r="L2404" i="2" l="1"/>
  <c r="M2404" i="2" s="1"/>
  <c r="N2404" i="2" s="1"/>
  <c r="V2405" i="2"/>
  <c r="U2405" i="2"/>
  <c r="S2405" i="2"/>
  <c r="T2405" i="2"/>
  <c r="K2405" i="2"/>
  <c r="R2408" i="2"/>
  <c r="Q2407" i="2"/>
  <c r="O2406" i="2"/>
  <c r="I2407" i="2"/>
  <c r="J2406" i="2"/>
  <c r="L2405" i="2" l="1"/>
  <c r="M2405" i="2" s="1"/>
  <c r="N2405" i="2" s="1"/>
  <c r="Q2408" i="2"/>
  <c r="R2409" i="2"/>
  <c r="U2406" i="2"/>
  <c r="V2406" i="2"/>
  <c r="K2406" i="2"/>
  <c r="T2406" i="2"/>
  <c r="S2406" i="2"/>
  <c r="O2407" i="2"/>
  <c r="J2407" i="2"/>
  <c r="I2408" i="2"/>
  <c r="L2406" i="2" l="1"/>
  <c r="M2406" i="2" s="1"/>
  <c r="N2406" i="2" s="1"/>
  <c r="K2407" i="2"/>
  <c r="S2407" i="2"/>
  <c r="U2407" i="2"/>
  <c r="V2407" i="2"/>
  <c r="T2407" i="2"/>
  <c r="I2409" i="2"/>
  <c r="J2408" i="2"/>
  <c r="Q2409" i="2"/>
  <c r="R2410" i="2"/>
  <c r="L2407" i="2" l="1"/>
  <c r="M2407" i="2" s="1"/>
  <c r="N2407" i="2" s="1"/>
  <c r="S2408" i="2"/>
  <c r="I2410" i="2"/>
  <c r="J2409" i="2"/>
  <c r="O2409" i="2"/>
  <c r="O2408" i="2" s="1"/>
  <c r="P2408" i="2" s="1"/>
  <c r="Q2410" i="2"/>
  <c r="R2411" i="2"/>
  <c r="K2408" i="2"/>
  <c r="V2408" i="2"/>
  <c r="T2408" i="2"/>
  <c r="U2408" i="2"/>
  <c r="L2408" i="2" l="1"/>
  <c r="M2408" i="2" s="1"/>
  <c r="N2408" i="2" s="1"/>
  <c r="K2409" i="2"/>
  <c r="T2409" i="2"/>
  <c r="V2409" i="2"/>
  <c r="U2409" i="2"/>
  <c r="S2409" i="2"/>
  <c r="R2412" i="2"/>
  <c r="Q2411" i="2"/>
  <c r="O2410" i="2"/>
  <c r="I2411" i="2"/>
  <c r="J2410" i="2"/>
  <c r="L2409" i="2" l="1"/>
  <c r="M2409" i="2" s="1"/>
  <c r="N2409" i="2" s="1"/>
  <c r="J2411" i="2"/>
  <c r="I2412" i="2"/>
  <c r="K2410" i="2"/>
  <c r="S2410" i="2"/>
  <c r="Q2412" i="2"/>
  <c r="R2413" i="2"/>
  <c r="L2410" i="2" l="1"/>
  <c r="M2410" i="2" s="1"/>
  <c r="J2412" i="2"/>
  <c r="I2413" i="2"/>
  <c r="Q2413" i="2"/>
  <c r="R2414" i="2"/>
  <c r="K2411" i="2"/>
  <c r="S2411" i="2"/>
  <c r="N2410" i="2" l="1"/>
  <c r="U2410" i="2" s="1"/>
  <c r="U2411" i="2" s="1"/>
  <c r="V2410" i="2"/>
  <c r="V2411" i="2" s="1"/>
  <c r="L2411" i="2"/>
  <c r="M2411" i="2" s="1"/>
  <c r="N2411" i="2" s="1"/>
  <c r="I2414" i="2"/>
  <c r="J2413" i="2"/>
  <c r="K2412" i="2"/>
  <c r="V2412" i="2"/>
  <c r="U2412" i="2"/>
  <c r="S2412" i="2"/>
  <c r="R2415" i="2"/>
  <c r="Q2414" i="2"/>
  <c r="L2412" i="2" l="1"/>
  <c r="M2412" i="2" s="1"/>
  <c r="N2412" i="2" s="1"/>
  <c r="U2413" i="2"/>
  <c r="K2413" i="2"/>
  <c r="V2413" i="2"/>
  <c r="S2413" i="2"/>
  <c r="Q2415" i="2"/>
  <c r="R2416" i="2"/>
  <c r="J2414" i="2"/>
  <c r="I2415" i="2"/>
  <c r="O2414" i="2"/>
  <c r="O2413" i="2" s="1"/>
  <c r="O2412" i="2" s="1"/>
  <c r="O2411" i="2" s="1"/>
  <c r="P2411" i="2" s="1"/>
  <c r="T2410" i="2" s="1"/>
  <c r="T2411" i="2" s="1"/>
  <c r="T2412" i="2" s="1"/>
  <c r="T2413" i="2" s="1"/>
  <c r="L2413" i="2" l="1"/>
  <c r="M2413" i="2" s="1"/>
  <c r="N2413" i="2" s="1"/>
  <c r="K2414" i="2"/>
  <c r="T2414" i="2"/>
  <c r="V2414" i="2"/>
  <c r="U2414" i="2"/>
  <c r="S2414" i="2"/>
  <c r="Q2416" i="2"/>
  <c r="R2417" i="2"/>
  <c r="O2415" i="2"/>
  <c r="J2415" i="2"/>
  <c r="I2416" i="2"/>
  <c r="L2414" i="2" l="1"/>
  <c r="M2414" i="2" s="1"/>
  <c r="N2414" i="2" s="1"/>
  <c r="I2417" i="2"/>
  <c r="J2416" i="2"/>
  <c r="K2416" i="2" s="1"/>
  <c r="R2418" i="2"/>
  <c r="Q2417" i="2"/>
  <c r="S2415" i="2"/>
  <c r="K2415" i="2"/>
  <c r="L2416" i="2" l="1"/>
  <c r="M2416" i="2" s="1"/>
  <c r="N2416" i="2" s="1"/>
  <c r="L2415" i="2"/>
  <c r="M2415" i="2" s="1"/>
  <c r="S2416" i="2"/>
  <c r="Q2418" i="2"/>
  <c r="R2419" i="2"/>
  <c r="J2417" i="2"/>
  <c r="I2418" i="2"/>
  <c r="N2415" i="2" l="1"/>
  <c r="U2415" i="2" s="1"/>
  <c r="U2416" i="2" s="1"/>
  <c r="V2415" i="2"/>
  <c r="V2416" i="2" s="1"/>
  <c r="Q2419" i="2"/>
  <c r="R2420" i="2"/>
  <c r="I2419" i="2"/>
  <c r="J2418" i="2"/>
  <c r="K2417" i="2"/>
  <c r="S2417" i="2"/>
  <c r="U2417" i="2"/>
  <c r="V2417" i="2"/>
  <c r="L2417" i="2" l="1"/>
  <c r="M2417" i="2" s="1"/>
  <c r="N2417" i="2" s="1"/>
  <c r="K2418" i="2"/>
  <c r="S2418" i="2"/>
  <c r="V2418" i="2"/>
  <c r="U2418" i="2"/>
  <c r="J2419" i="2"/>
  <c r="I2420" i="2"/>
  <c r="O2419" i="2" s="1"/>
  <c r="O2418" i="2" s="1"/>
  <c r="O2417" i="2" s="1"/>
  <c r="O2416" i="2" s="1"/>
  <c r="P2416" i="2" s="1"/>
  <c r="T2415" i="2" s="1"/>
  <c r="T2416" i="2" s="1"/>
  <c r="T2417" i="2" s="1"/>
  <c r="T2418" i="2" s="1"/>
  <c r="R2421" i="2"/>
  <c r="Q2420" i="2"/>
  <c r="L2418" i="2" l="1"/>
  <c r="M2418" i="2" s="1"/>
  <c r="N2418" i="2" s="1"/>
  <c r="Q2421" i="2"/>
  <c r="R2422" i="2"/>
  <c r="O2420" i="2"/>
  <c r="J2420" i="2"/>
  <c r="I2421" i="2"/>
  <c r="K2419" i="2"/>
  <c r="V2419" i="2"/>
  <c r="S2419" i="2"/>
  <c r="T2419" i="2"/>
  <c r="U2419" i="2"/>
  <c r="L2419" i="2" l="1"/>
  <c r="M2419" i="2" s="1"/>
  <c r="N2419" i="2" s="1"/>
  <c r="S2420" i="2"/>
  <c r="I2422" i="2"/>
  <c r="O2421" i="2"/>
  <c r="J2421" i="2"/>
  <c r="K2420" i="2"/>
  <c r="V2420" i="2"/>
  <c r="U2420" i="2"/>
  <c r="T2420" i="2"/>
  <c r="R2423" i="2"/>
  <c r="Q2422" i="2"/>
  <c r="L2420" i="2" l="1"/>
  <c r="M2420" i="2" s="1"/>
  <c r="N2420" i="2" s="1"/>
  <c r="K2421" i="2"/>
  <c r="S2421" i="2"/>
  <c r="Q2423" i="2"/>
  <c r="R2424" i="2"/>
  <c r="J2422" i="2"/>
  <c r="I2423" i="2"/>
  <c r="L2421" i="2" l="1"/>
  <c r="M2421" i="2" s="1"/>
  <c r="S2422" i="2"/>
  <c r="K2422" i="2"/>
  <c r="I2424" i="2"/>
  <c r="J2423" i="2"/>
  <c r="Q2424" i="2"/>
  <c r="R2425" i="2"/>
  <c r="N2421" i="2" l="1"/>
  <c r="U2421" i="2" s="1"/>
  <c r="U2422" i="2" s="1"/>
  <c r="V2421" i="2"/>
  <c r="L2422" i="2"/>
  <c r="M2422" i="2" s="1"/>
  <c r="V2422" i="2" s="1"/>
  <c r="V2423" i="2" s="1"/>
  <c r="R2426" i="2"/>
  <c r="Q2425" i="2"/>
  <c r="K2423" i="2"/>
  <c r="S2423" i="2"/>
  <c r="U2423" i="2"/>
  <c r="I2425" i="2"/>
  <c r="J2424" i="2"/>
  <c r="L2423" i="2" l="1"/>
  <c r="M2423" i="2" s="1"/>
  <c r="N2423" i="2" s="1"/>
  <c r="N2422" i="2"/>
  <c r="K2424" i="2"/>
  <c r="U2424" i="2"/>
  <c r="S2424" i="2"/>
  <c r="V2424" i="2"/>
  <c r="O2425" i="2"/>
  <c r="O2424" i="2" s="1"/>
  <c r="O2423" i="2" s="1"/>
  <c r="J2425" i="2"/>
  <c r="I2426" i="2"/>
  <c r="R2427" i="2"/>
  <c r="Q2426" i="2"/>
  <c r="P2423" i="2" l="1"/>
  <c r="O2422" i="2"/>
  <c r="P2422" i="2" s="1"/>
  <c r="T2421" i="2" s="1"/>
  <c r="T2422" i="2" s="1"/>
  <c r="T2423" i="2" s="1"/>
  <c r="T2424" i="2" s="1"/>
  <c r="T2425" i="2" s="1"/>
  <c r="L2424" i="2"/>
  <c r="M2424" i="2" s="1"/>
  <c r="N2424" i="2" s="1"/>
  <c r="Q2427" i="2"/>
  <c r="R2428" i="2"/>
  <c r="J2426" i="2"/>
  <c r="I2427" i="2"/>
  <c r="O2426" i="2"/>
  <c r="K2425" i="2"/>
  <c r="V2425" i="2"/>
  <c r="U2425" i="2"/>
  <c r="S2425" i="2"/>
  <c r="U2426" i="2" l="1"/>
  <c r="L2425" i="2"/>
  <c r="M2425" i="2" s="1"/>
  <c r="N2425" i="2" s="1"/>
  <c r="S2426" i="2"/>
  <c r="I2428" i="2"/>
  <c r="J2427" i="2"/>
  <c r="O2427" i="2"/>
  <c r="K2426" i="2"/>
  <c r="T2426" i="2"/>
  <c r="V2426" i="2"/>
  <c r="Q2428" i="2"/>
  <c r="R2429" i="2"/>
  <c r="L2426" i="2" l="1"/>
  <c r="M2426" i="2" s="1"/>
  <c r="N2426" i="2" s="1"/>
  <c r="V2427" i="2"/>
  <c r="T2427" i="2"/>
  <c r="K2427" i="2"/>
  <c r="U2427" i="2"/>
  <c r="S2427" i="2"/>
  <c r="R2430" i="2"/>
  <c r="Q2429" i="2"/>
  <c r="I2429" i="2"/>
  <c r="J2428" i="2"/>
  <c r="O2428" i="2"/>
  <c r="L2427" i="2" l="1"/>
  <c r="M2427" i="2" s="1"/>
  <c r="N2427" i="2" s="1"/>
  <c r="Q2430" i="2"/>
  <c r="R2431" i="2"/>
  <c r="K2428" i="2"/>
  <c r="S2428" i="2"/>
  <c r="J2429" i="2"/>
  <c r="I2430" i="2"/>
  <c r="L2428" i="2" l="1"/>
  <c r="M2428" i="2" s="1"/>
  <c r="J2430" i="2"/>
  <c r="I2431" i="2"/>
  <c r="S2429" i="2"/>
  <c r="K2429" i="2"/>
  <c r="Q2431" i="2"/>
  <c r="R2432" i="2"/>
  <c r="N2428" i="2" l="1"/>
  <c r="U2428" i="2" s="1"/>
  <c r="U2429" i="2" s="1"/>
  <c r="V2428" i="2"/>
  <c r="V2429" i="2" s="1"/>
  <c r="L2429" i="2"/>
  <c r="M2429" i="2" s="1"/>
  <c r="N2429" i="2" s="1"/>
  <c r="I2432" i="2"/>
  <c r="J2431" i="2"/>
  <c r="Q2432" i="2"/>
  <c r="R2433" i="2"/>
  <c r="V2430" i="2"/>
  <c r="U2430" i="2"/>
  <c r="S2430" i="2"/>
  <c r="K2430" i="2"/>
  <c r="L2430" i="2" l="1"/>
  <c r="M2430" i="2" s="1"/>
  <c r="N2430" i="2" s="1"/>
  <c r="S2431" i="2"/>
  <c r="U2431" i="2"/>
  <c r="V2431" i="2"/>
  <c r="K2431" i="2"/>
  <c r="O2432" i="2"/>
  <c r="O2431" i="2" s="1"/>
  <c r="O2430" i="2" s="1"/>
  <c r="O2429" i="2" s="1"/>
  <c r="P2429" i="2" s="1"/>
  <c r="T2428" i="2" s="1"/>
  <c r="T2429" i="2" s="1"/>
  <c r="T2430" i="2" s="1"/>
  <c r="T2431" i="2" s="1"/>
  <c r="I2433" i="2"/>
  <c r="J2432" i="2"/>
  <c r="R2434" i="2"/>
  <c r="Q2433" i="2"/>
  <c r="L2431" i="2" l="1"/>
  <c r="M2431" i="2" s="1"/>
  <c r="N2431" i="2" s="1"/>
  <c r="Q2434" i="2"/>
  <c r="R2435" i="2"/>
  <c r="T2432" i="2"/>
  <c r="V2432" i="2"/>
  <c r="U2432" i="2"/>
  <c r="S2432" i="2"/>
  <c r="K2432" i="2"/>
  <c r="I2434" i="2"/>
  <c r="O2433" i="2"/>
  <c r="J2433" i="2"/>
  <c r="L2432" i="2" l="1"/>
  <c r="M2432" i="2" s="1"/>
  <c r="N2432" i="2" s="1"/>
  <c r="J2434" i="2"/>
  <c r="I2435" i="2"/>
  <c r="U2433" i="2"/>
  <c r="K2433" i="2"/>
  <c r="S2433" i="2"/>
  <c r="S2434" i="2" s="1"/>
  <c r="T2433" i="2"/>
  <c r="Q2435" i="2"/>
  <c r="R2436" i="2"/>
  <c r="L2433" i="2" l="1"/>
  <c r="M2433" i="2" s="1"/>
  <c r="V2433" i="2" s="1"/>
  <c r="V2434" i="2" s="1"/>
  <c r="I2436" i="2"/>
  <c r="J2435" i="2"/>
  <c r="O2435" i="2"/>
  <c r="O2434" i="2" s="1"/>
  <c r="P2434" i="2" s="1"/>
  <c r="R2437" i="2"/>
  <c r="Q2436" i="2"/>
  <c r="K2434" i="2"/>
  <c r="T2434" i="2"/>
  <c r="U2434" i="2"/>
  <c r="L2434" i="2" l="1"/>
  <c r="M2434" i="2" s="1"/>
  <c r="N2434" i="2" s="1"/>
  <c r="N2433" i="2"/>
  <c r="Q2437" i="2"/>
  <c r="R2438" i="2"/>
  <c r="K2435" i="2"/>
  <c r="T2435" i="2"/>
  <c r="U2435" i="2"/>
  <c r="V2435" i="2"/>
  <c r="S2435" i="2"/>
  <c r="J2436" i="2"/>
  <c r="I2437" i="2"/>
  <c r="O2436" i="2"/>
  <c r="L2435" i="2" l="1"/>
  <c r="M2435" i="2" s="1"/>
  <c r="N2435" i="2" s="1"/>
  <c r="K2436" i="2"/>
  <c r="S2436" i="2"/>
  <c r="U2436" i="2"/>
  <c r="T2436" i="2"/>
  <c r="V2436" i="2"/>
  <c r="I2438" i="2"/>
  <c r="J2437" i="2"/>
  <c r="O2437" i="2"/>
  <c r="Q2438" i="2"/>
  <c r="R2439" i="2"/>
  <c r="L2436" i="2" l="1"/>
  <c r="M2436" i="2" s="1"/>
  <c r="N2436" i="2" s="1"/>
  <c r="K2437" i="2"/>
  <c r="S2437" i="2"/>
  <c r="T2437" i="2"/>
  <c r="R2440" i="2"/>
  <c r="Q2439" i="2"/>
  <c r="J2438" i="2"/>
  <c r="I2439" i="2"/>
  <c r="O2438" i="2"/>
  <c r="L2437" i="2" l="1"/>
  <c r="M2437" i="2" s="1"/>
  <c r="R2441" i="2"/>
  <c r="Q2440" i="2"/>
  <c r="O2439" i="2"/>
  <c r="I2440" i="2"/>
  <c r="J2439" i="2"/>
  <c r="K2438" i="2"/>
  <c r="T2438" i="2"/>
  <c r="S2438" i="2"/>
  <c r="N2437" i="2" l="1"/>
  <c r="U2437" i="2" s="1"/>
  <c r="V2437" i="2"/>
  <c r="L2438" i="2"/>
  <c r="M2438" i="2" s="1"/>
  <c r="I2441" i="2"/>
  <c r="J2440" i="2"/>
  <c r="O2440" i="2"/>
  <c r="K2439" i="2"/>
  <c r="T2439" i="2"/>
  <c r="S2439" i="2"/>
  <c r="Q2441" i="2"/>
  <c r="R2442" i="2"/>
  <c r="N2438" i="2" l="1"/>
  <c r="U2438" i="2" s="1"/>
  <c r="U2439" i="2" s="1"/>
  <c r="V2438" i="2"/>
  <c r="V2439" i="2" s="1"/>
  <c r="L2439" i="2"/>
  <c r="M2439" i="2" s="1"/>
  <c r="N2439" i="2" s="1"/>
  <c r="K2440" i="2"/>
  <c r="S2440" i="2"/>
  <c r="R2443" i="2"/>
  <c r="Q2442" i="2"/>
  <c r="J2441" i="2"/>
  <c r="I2442" i="2"/>
  <c r="L2440" i="2" l="1"/>
  <c r="M2440" i="2" s="1"/>
  <c r="V2440" i="2" s="1"/>
  <c r="V2441" i="2" s="1"/>
  <c r="Q2443" i="2"/>
  <c r="R2444" i="2"/>
  <c r="I2443" i="2"/>
  <c r="J2442" i="2"/>
  <c r="O2442" i="2"/>
  <c r="O2441" i="2" s="1"/>
  <c r="P2441" i="2" s="1"/>
  <c r="T2440" i="2" s="1"/>
  <c r="T2441" i="2" s="1"/>
  <c r="K2441" i="2"/>
  <c r="S2441" i="2"/>
  <c r="N2440" i="2" l="1"/>
  <c r="U2440" i="2" s="1"/>
  <c r="U2441" i="2" s="1"/>
  <c r="L2441" i="2"/>
  <c r="M2441" i="2" s="1"/>
  <c r="N2441" i="2" s="1"/>
  <c r="T2442" i="2"/>
  <c r="K2442" i="2"/>
  <c r="S2442" i="2"/>
  <c r="U2442" i="2"/>
  <c r="V2442" i="2"/>
  <c r="J2443" i="2"/>
  <c r="I2444" i="2"/>
  <c r="O2443" i="2"/>
  <c r="R2445" i="2"/>
  <c r="Q2444" i="2"/>
  <c r="L2442" i="2" l="1"/>
  <c r="M2442" i="2" s="1"/>
  <c r="N2442" i="2" s="1"/>
  <c r="K2443" i="2"/>
  <c r="T2443" i="2"/>
  <c r="V2443" i="2"/>
  <c r="U2443" i="2"/>
  <c r="S2443" i="2"/>
  <c r="R2446" i="2"/>
  <c r="Q2445" i="2"/>
  <c r="J2444" i="2"/>
  <c r="O2444" i="2"/>
  <c r="I2445" i="2"/>
  <c r="L2443" i="2" l="1"/>
  <c r="M2443" i="2" s="1"/>
  <c r="N2443" i="2" s="1"/>
  <c r="O2445" i="2"/>
  <c r="J2445" i="2"/>
  <c r="I2446" i="2"/>
  <c r="T2444" i="2"/>
  <c r="K2444" i="2"/>
  <c r="S2444" i="2"/>
  <c r="U2444" i="2"/>
  <c r="R2447" i="2"/>
  <c r="Q2446" i="2"/>
  <c r="L2444" i="2" l="1"/>
  <c r="M2444" i="2" s="1"/>
  <c r="V2444" i="2" s="1"/>
  <c r="Q2447" i="2"/>
  <c r="R2448" i="2"/>
  <c r="I2447" i="2"/>
  <c r="J2446" i="2"/>
  <c r="K2446" i="2" s="1"/>
  <c r="O2446" i="2"/>
  <c r="P2446" i="2" s="1"/>
  <c r="T2445" i="2"/>
  <c r="S2445" i="2"/>
  <c r="U2445" i="2"/>
  <c r="K2445" i="2"/>
  <c r="L2446" i="2" l="1"/>
  <c r="M2446" i="2" s="1"/>
  <c r="N2446" i="2" s="1"/>
  <c r="N2444" i="2"/>
  <c r="L2445" i="2"/>
  <c r="M2445" i="2" s="1"/>
  <c r="V2445" i="2" s="1"/>
  <c r="V2446" i="2" s="1"/>
  <c r="U2446" i="2"/>
  <c r="T2446" i="2"/>
  <c r="S2446" i="2"/>
  <c r="O2447" i="2"/>
  <c r="I2448" i="2"/>
  <c r="J2447" i="2"/>
  <c r="R2449" i="2"/>
  <c r="Q2448" i="2"/>
  <c r="N2445" i="2" l="1"/>
  <c r="K2447" i="2"/>
  <c r="T2447" i="2"/>
  <c r="U2447" i="2"/>
  <c r="S2447" i="2"/>
  <c r="V2447" i="2"/>
  <c r="O2448" i="2"/>
  <c r="J2448" i="2"/>
  <c r="I2449" i="2"/>
  <c r="R2450" i="2"/>
  <c r="Q2449" i="2"/>
  <c r="L2447" i="2" l="1"/>
  <c r="M2447" i="2" s="1"/>
  <c r="N2447" i="2" s="1"/>
  <c r="R2451" i="2"/>
  <c r="Q2450" i="2"/>
  <c r="I2450" i="2"/>
  <c r="J2449" i="2"/>
  <c r="O2449" i="2"/>
  <c r="S2448" i="2"/>
  <c r="K2448" i="2"/>
  <c r="V2448" i="2"/>
  <c r="U2448" i="2"/>
  <c r="T2448" i="2"/>
  <c r="L2448" i="2" l="1"/>
  <c r="M2448" i="2" s="1"/>
  <c r="N2448" i="2" s="1"/>
  <c r="K2449" i="2"/>
  <c r="T2449" i="2"/>
  <c r="S2449" i="2"/>
  <c r="U2449" i="2"/>
  <c r="V2449" i="2"/>
  <c r="I2451" i="2"/>
  <c r="O2450" i="2"/>
  <c r="J2450" i="2"/>
  <c r="Q2451" i="2"/>
  <c r="R2452" i="2"/>
  <c r="L2449" i="2" l="1"/>
  <c r="M2449" i="2" s="1"/>
  <c r="N2449" i="2" s="1"/>
  <c r="S2450" i="2"/>
  <c r="K2450" i="2"/>
  <c r="R2453" i="2"/>
  <c r="Q2452" i="2"/>
  <c r="J2451" i="2"/>
  <c r="I2452" i="2"/>
  <c r="L2450" i="2" l="1"/>
  <c r="M2450" i="2" s="1"/>
  <c r="K2451" i="2"/>
  <c r="S2451" i="2"/>
  <c r="Q2453" i="2"/>
  <c r="R2454" i="2"/>
  <c r="I2453" i="2"/>
  <c r="J2452" i="2"/>
  <c r="N2450" i="2" l="1"/>
  <c r="U2450" i="2" s="1"/>
  <c r="U2451" i="2" s="1"/>
  <c r="U2452" i="2" s="1"/>
  <c r="V2450" i="2"/>
  <c r="V2451" i="2" s="1"/>
  <c r="L2451" i="2"/>
  <c r="M2451" i="2" s="1"/>
  <c r="N2451" i="2" s="1"/>
  <c r="R2455" i="2"/>
  <c r="Q2454" i="2"/>
  <c r="K2452" i="2"/>
  <c r="S2452" i="2"/>
  <c r="V2452" i="2"/>
  <c r="O2453" i="2"/>
  <c r="O2452" i="2" s="1"/>
  <c r="O2451" i="2" s="1"/>
  <c r="P2451" i="2" s="1"/>
  <c r="T2450" i="2" s="1"/>
  <c r="T2451" i="2" s="1"/>
  <c r="T2452" i="2" s="1"/>
  <c r="J2453" i="2"/>
  <c r="I2454" i="2"/>
  <c r="L2452" i="2" l="1"/>
  <c r="M2452" i="2" s="1"/>
  <c r="N2452" i="2" s="1"/>
  <c r="V2453" i="2"/>
  <c r="J2454" i="2"/>
  <c r="I2455" i="2"/>
  <c r="O2454" i="2"/>
  <c r="K2453" i="2"/>
  <c r="S2453" i="2"/>
  <c r="T2453" i="2"/>
  <c r="U2453" i="2"/>
  <c r="R2456" i="2"/>
  <c r="Q2455" i="2"/>
  <c r="L2453" i="2" l="1"/>
  <c r="M2453" i="2" s="1"/>
  <c r="N2453" i="2" s="1"/>
  <c r="O2455" i="2"/>
  <c r="I2456" i="2"/>
  <c r="J2455" i="2"/>
  <c r="K2454" i="2"/>
  <c r="T2454" i="2"/>
  <c r="U2454" i="2"/>
  <c r="S2454" i="2"/>
  <c r="V2454" i="2"/>
  <c r="R2457" i="2"/>
  <c r="Q2456" i="2"/>
  <c r="L2454" i="2" l="1"/>
  <c r="M2454" i="2" s="1"/>
  <c r="N2454" i="2" s="1"/>
  <c r="T2455" i="2"/>
  <c r="K2455" i="2"/>
  <c r="V2455" i="2"/>
  <c r="U2455" i="2"/>
  <c r="S2455" i="2"/>
  <c r="O2456" i="2"/>
  <c r="J2456" i="2"/>
  <c r="I2457" i="2"/>
  <c r="Q2457" i="2"/>
  <c r="R2458" i="2"/>
  <c r="L2455" i="2" l="1"/>
  <c r="M2455" i="2" s="1"/>
  <c r="N2455" i="2" s="1"/>
  <c r="Q2458" i="2"/>
  <c r="R2459" i="2"/>
  <c r="J2457" i="2"/>
  <c r="I2458" i="2"/>
  <c r="K2456" i="2"/>
  <c r="S2456" i="2"/>
  <c r="L2456" i="2" l="1"/>
  <c r="M2456" i="2" s="1"/>
  <c r="K2457" i="2"/>
  <c r="S2457" i="2"/>
  <c r="O2458" i="2"/>
  <c r="O2457" i="2" s="1"/>
  <c r="P2457" i="2" s="1"/>
  <c r="T2456" i="2" s="1"/>
  <c r="T2457" i="2" s="1"/>
  <c r="I2459" i="2"/>
  <c r="J2458" i="2"/>
  <c r="R2460" i="2"/>
  <c r="Q2459" i="2"/>
  <c r="N2456" i="2" l="1"/>
  <c r="U2456" i="2" s="1"/>
  <c r="U2457" i="2" s="1"/>
  <c r="V2456" i="2"/>
  <c r="V2457" i="2" s="1"/>
  <c r="L2457" i="2"/>
  <c r="M2457" i="2" s="1"/>
  <c r="N2457" i="2" s="1"/>
  <c r="K2458" i="2"/>
  <c r="U2458" i="2"/>
  <c r="T2458" i="2"/>
  <c r="V2458" i="2"/>
  <c r="S2458" i="2"/>
  <c r="I2460" i="2"/>
  <c r="J2459" i="2"/>
  <c r="O2459" i="2"/>
  <c r="R2461" i="2"/>
  <c r="Q2460" i="2"/>
  <c r="L2458" i="2" l="1"/>
  <c r="M2458" i="2" s="1"/>
  <c r="N2458" i="2" s="1"/>
  <c r="R2462" i="2"/>
  <c r="Q2461" i="2"/>
  <c r="K2459" i="2"/>
  <c r="T2459" i="2"/>
  <c r="S2459" i="2"/>
  <c r="U2459" i="2"/>
  <c r="J2460" i="2"/>
  <c r="I2461" i="2"/>
  <c r="L2459" i="2" l="1"/>
  <c r="M2459" i="2" s="1"/>
  <c r="V2459" i="2" s="1"/>
  <c r="V2460" i="2" s="1"/>
  <c r="K2460" i="2"/>
  <c r="S2460" i="2"/>
  <c r="T2460" i="2"/>
  <c r="U2460" i="2"/>
  <c r="O2461" i="2"/>
  <c r="O2460" i="2" s="1"/>
  <c r="P2460" i="2" s="1"/>
  <c r="I2462" i="2"/>
  <c r="J2461" i="2"/>
  <c r="Q2462" i="2"/>
  <c r="R2463" i="2"/>
  <c r="N2459" i="2" l="1"/>
  <c r="L2460" i="2"/>
  <c r="M2460" i="2" s="1"/>
  <c r="N2460" i="2" s="1"/>
  <c r="S2461" i="2"/>
  <c r="K2461" i="2"/>
  <c r="V2461" i="2"/>
  <c r="T2461" i="2"/>
  <c r="U2461" i="2"/>
  <c r="R2464" i="2"/>
  <c r="Q2463" i="2"/>
  <c r="I2463" i="2"/>
  <c r="J2462" i="2"/>
  <c r="O2462" i="2"/>
  <c r="L2461" i="2" l="1"/>
  <c r="M2461" i="2" s="1"/>
  <c r="N2461" i="2" s="1"/>
  <c r="Q2464" i="2"/>
  <c r="R2465" i="2"/>
  <c r="K2462" i="2"/>
  <c r="V2462" i="2"/>
  <c r="U2462" i="2"/>
  <c r="S2462" i="2"/>
  <c r="T2462" i="2"/>
  <c r="O2463" i="2"/>
  <c r="J2463" i="2"/>
  <c r="I2464" i="2"/>
  <c r="L2462" i="2" l="1"/>
  <c r="M2462" i="2" s="1"/>
  <c r="N2462" i="2" s="1"/>
  <c r="K2463" i="2"/>
  <c r="S2463" i="2"/>
  <c r="J2464" i="2"/>
  <c r="I2465" i="2"/>
  <c r="Q2465" i="2"/>
  <c r="R2466" i="2"/>
  <c r="L2463" i="2" l="1"/>
  <c r="M2463" i="2" s="1"/>
  <c r="R2467" i="2"/>
  <c r="Q2466" i="2"/>
  <c r="I2466" i="2"/>
  <c r="O2465" i="2"/>
  <c r="O2464" i="2" s="1"/>
  <c r="P2464" i="2" s="1"/>
  <c r="T2463" i="2" s="1"/>
  <c r="T2464" i="2" s="1"/>
  <c r="J2465" i="2"/>
  <c r="K2464" i="2"/>
  <c r="S2464" i="2"/>
  <c r="N2463" i="2" l="1"/>
  <c r="U2463" i="2" s="1"/>
  <c r="U2464" i="2" s="1"/>
  <c r="V2463" i="2"/>
  <c r="V2464" i="2" s="1"/>
  <c r="L2464" i="2"/>
  <c r="M2464" i="2" s="1"/>
  <c r="N2464" i="2" s="1"/>
  <c r="I2467" i="2"/>
  <c r="J2466" i="2"/>
  <c r="O2466" i="2"/>
  <c r="K2465" i="2"/>
  <c r="V2465" i="2"/>
  <c r="U2465" i="2"/>
  <c r="S2465" i="2"/>
  <c r="T2465" i="2"/>
  <c r="R2468" i="2"/>
  <c r="Q2467" i="2"/>
  <c r="L2465" i="2" l="1"/>
  <c r="M2465" i="2" s="1"/>
  <c r="N2465" i="2" s="1"/>
  <c r="T2466" i="2"/>
  <c r="K2466" i="2"/>
  <c r="U2466" i="2"/>
  <c r="S2466" i="2"/>
  <c r="V2466" i="2"/>
  <c r="Q2468" i="2"/>
  <c r="R2469" i="2"/>
  <c r="I2468" i="2"/>
  <c r="O2467" i="2"/>
  <c r="J2467" i="2"/>
  <c r="L2466" i="2" l="1"/>
  <c r="M2466" i="2" s="1"/>
  <c r="N2466" i="2" s="1"/>
  <c r="T2467" i="2"/>
  <c r="K2467" i="2"/>
  <c r="S2467" i="2"/>
  <c r="U2467" i="2"/>
  <c r="I2469" i="2"/>
  <c r="J2468" i="2"/>
  <c r="R2470" i="2"/>
  <c r="Q2469" i="2"/>
  <c r="L2467" i="2" l="1"/>
  <c r="M2467" i="2" s="1"/>
  <c r="V2467" i="2" s="1"/>
  <c r="V2468" i="2" s="1"/>
  <c r="Q2470" i="2"/>
  <c r="R2471" i="2"/>
  <c r="K2468" i="2"/>
  <c r="T2468" i="2"/>
  <c r="U2468" i="2"/>
  <c r="S2468" i="2"/>
  <c r="I2470" i="2"/>
  <c r="O2469" i="2"/>
  <c r="O2468" i="2" s="1"/>
  <c r="P2468" i="2" s="1"/>
  <c r="J2469" i="2"/>
  <c r="N2467" i="2" l="1"/>
  <c r="L2468" i="2"/>
  <c r="M2468" i="2" s="1"/>
  <c r="N2468" i="2" s="1"/>
  <c r="U2469" i="2"/>
  <c r="T2469" i="2"/>
  <c r="K2469" i="2"/>
  <c r="V2469" i="2"/>
  <c r="S2469" i="2"/>
  <c r="O2470" i="2"/>
  <c r="J2470" i="2"/>
  <c r="I2471" i="2"/>
  <c r="Q2471" i="2"/>
  <c r="R2472" i="2"/>
  <c r="L2469" i="2" l="1"/>
  <c r="M2469" i="2" s="1"/>
  <c r="N2469" i="2" s="1"/>
  <c r="J2471" i="2"/>
  <c r="I2472" i="2"/>
  <c r="O2471" i="2"/>
  <c r="K2470" i="2"/>
  <c r="V2470" i="2"/>
  <c r="U2470" i="2"/>
  <c r="T2470" i="2"/>
  <c r="S2470" i="2"/>
  <c r="R2473" i="2"/>
  <c r="Q2472" i="2"/>
  <c r="L2470" i="2" l="1"/>
  <c r="M2470" i="2" s="1"/>
  <c r="N2470" i="2" s="1"/>
  <c r="I2473" i="2"/>
  <c r="O2472" i="2"/>
  <c r="J2472" i="2"/>
  <c r="Q2473" i="2"/>
  <c r="R2474" i="2"/>
  <c r="K2471" i="2"/>
  <c r="T2471" i="2"/>
  <c r="S2471" i="2"/>
  <c r="V2471" i="2"/>
  <c r="U2471" i="2"/>
  <c r="L2471" i="2" l="1"/>
  <c r="M2471" i="2" s="1"/>
  <c r="N2471" i="2" s="1"/>
  <c r="S2472" i="2"/>
  <c r="K2472" i="2"/>
  <c r="R2475" i="2"/>
  <c r="Q2474" i="2"/>
  <c r="I2474" i="2"/>
  <c r="J2473" i="2"/>
  <c r="L2472" i="2" l="1"/>
  <c r="M2472" i="2" s="1"/>
  <c r="R2476" i="2"/>
  <c r="Q2475" i="2"/>
  <c r="K2473" i="2"/>
  <c r="S2473" i="2"/>
  <c r="J2474" i="2"/>
  <c r="I2475" i="2"/>
  <c r="O2474" i="2" s="1"/>
  <c r="O2473" i="2" s="1"/>
  <c r="P2473" i="2" s="1"/>
  <c r="T2472" i="2" s="1"/>
  <c r="T2473" i="2" s="1"/>
  <c r="N2472" i="2" l="1"/>
  <c r="U2472" i="2" s="1"/>
  <c r="U2473" i="2" s="1"/>
  <c r="V2472" i="2"/>
  <c r="V2473" i="2" s="1"/>
  <c r="L2473" i="2"/>
  <c r="M2473" i="2" s="1"/>
  <c r="N2473" i="2" s="1"/>
  <c r="J2475" i="2"/>
  <c r="O2475" i="2"/>
  <c r="I2476" i="2"/>
  <c r="K2474" i="2"/>
  <c r="S2474" i="2"/>
  <c r="U2474" i="2"/>
  <c r="T2474" i="2"/>
  <c r="V2474" i="2"/>
  <c r="Q2476" i="2"/>
  <c r="R2477" i="2"/>
  <c r="L2474" i="2" l="1"/>
  <c r="M2474" i="2" s="1"/>
  <c r="N2474" i="2" s="1"/>
  <c r="O2476" i="2"/>
  <c r="J2476" i="2"/>
  <c r="I2477" i="2"/>
  <c r="R2478" i="2"/>
  <c r="Q2477" i="2"/>
  <c r="K2475" i="2"/>
  <c r="S2475" i="2"/>
  <c r="T2475" i="2"/>
  <c r="L2475" i="2" l="1"/>
  <c r="M2475" i="2" s="1"/>
  <c r="Q2478" i="2"/>
  <c r="R2479" i="2"/>
  <c r="I2478" i="2"/>
  <c r="J2477" i="2"/>
  <c r="K2476" i="2"/>
  <c r="S2476" i="2"/>
  <c r="N2475" i="2" l="1"/>
  <c r="U2475" i="2" s="1"/>
  <c r="V2475" i="2"/>
  <c r="L2476" i="2"/>
  <c r="M2476" i="2" s="1"/>
  <c r="K2477" i="2"/>
  <c r="S2477" i="2"/>
  <c r="I2479" i="2"/>
  <c r="O2478" i="2" s="1"/>
  <c r="O2477" i="2" s="1"/>
  <c r="P2477" i="2" s="1"/>
  <c r="T2476" i="2" s="1"/>
  <c r="T2477" i="2" s="1"/>
  <c r="J2478" i="2"/>
  <c r="R2480" i="2"/>
  <c r="Q2479" i="2"/>
  <c r="N2476" i="2" l="1"/>
  <c r="U2476" i="2" s="1"/>
  <c r="U2477" i="2" s="1"/>
  <c r="V2476" i="2"/>
  <c r="V2477" i="2" s="1"/>
  <c r="L2477" i="2"/>
  <c r="M2477" i="2" s="1"/>
  <c r="N2477" i="2" s="1"/>
  <c r="Q2480" i="2"/>
  <c r="R2481" i="2"/>
  <c r="V2478" i="2"/>
  <c r="T2478" i="2"/>
  <c r="U2478" i="2"/>
  <c r="K2478" i="2"/>
  <c r="S2478" i="2"/>
  <c r="J2479" i="2"/>
  <c r="O2479" i="2"/>
  <c r="I2480" i="2"/>
  <c r="L2478" i="2" l="1"/>
  <c r="M2478" i="2" s="1"/>
  <c r="N2478" i="2" s="1"/>
  <c r="I2481" i="2"/>
  <c r="O2480" i="2"/>
  <c r="J2480" i="2"/>
  <c r="U2479" i="2"/>
  <c r="V2479" i="2"/>
  <c r="K2479" i="2"/>
  <c r="S2479" i="2"/>
  <c r="T2479" i="2"/>
  <c r="R2482" i="2"/>
  <c r="Q2481" i="2"/>
  <c r="L2479" i="2" l="1"/>
  <c r="M2479" i="2" s="1"/>
  <c r="N2479" i="2" s="1"/>
  <c r="S2480" i="2"/>
  <c r="U2480" i="2"/>
  <c r="K2480" i="2"/>
  <c r="V2480" i="2"/>
  <c r="T2480" i="2"/>
  <c r="R2483" i="2"/>
  <c r="Q2482" i="2"/>
  <c r="J2481" i="2"/>
  <c r="I2482" i="2"/>
  <c r="O2481" i="2"/>
  <c r="L2480" i="2" l="1"/>
  <c r="M2480" i="2" s="1"/>
  <c r="N2480" i="2" s="1"/>
  <c r="O2482" i="2"/>
  <c r="J2482" i="2"/>
  <c r="I2483" i="2"/>
  <c r="U2481" i="2"/>
  <c r="S2481" i="2"/>
  <c r="V2481" i="2"/>
  <c r="K2481" i="2"/>
  <c r="T2481" i="2"/>
  <c r="Q2483" i="2"/>
  <c r="R2484" i="2"/>
  <c r="L2481" i="2" l="1"/>
  <c r="M2481" i="2" s="1"/>
  <c r="N2481" i="2" s="1"/>
  <c r="J2483" i="2"/>
  <c r="I2484" i="2"/>
  <c r="R2485" i="2"/>
  <c r="Q2484" i="2"/>
  <c r="K2482" i="2"/>
  <c r="S2482" i="2"/>
  <c r="L2482" i="2" l="1"/>
  <c r="M2482" i="2" s="1"/>
  <c r="V2482" i="2" s="1"/>
  <c r="V2483" i="2" s="1"/>
  <c r="Q2485" i="2"/>
  <c r="R2486" i="2"/>
  <c r="J2484" i="2"/>
  <c r="I2485" i="2"/>
  <c r="O2484" i="2"/>
  <c r="P2484" i="2" s="1"/>
  <c r="K2483" i="2"/>
  <c r="S2483" i="2"/>
  <c r="O2483" i="2" l="1"/>
  <c r="P2483" i="2" s="1"/>
  <c r="T2482" i="2" s="1"/>
  <c r="T2483" i="2" s="1"/>
  <c r="T2484" i="2" s="1"/>
  <c r="N2482" i="2"/>
  <c r="U2482" i="2" s="1"/>
  <c r="U2483" i="2" s="1"/>
  <c r="L2483" i="2"/>
  <c r="M2483" i="2" s="1"/>
  <c r="N2483" i="2" s="1"/>
  <c r="J2485" i="2"/>
  <c r="I2486" i="2"/>
  <c r="O2485" i="2"/>
  <c r="K2484" i="2"/>
  <c r="S2484" i="2"/>
  <c r="V2484" i="2"/>
  <c r="U2484" i="2"/>
  <c r="Q2486" i="2"/>
  <c r="R2487" i="2"/>
  <c r="L2484" i="2" l="1"/>
  <c r="M2484" i="2" s="1"/>
  <c r="N2484" i="2" s="1"/>
  <c r="Q2487" i="2"/>
  <c r="R2488" i="2"/>
  <c r="O2486" i="2"/>
  <c r="J2486" i="2"/>
  <c r="I2487" i="2"/>
  <c r="K2485" i="2"/>
  <c r="U2485" i="2"/>
  <c r="S2485" i="2"/>
  <c r="V2485" i="2"/>
  <c r="T2485" i="2"/>
  <c r="L2485" i="2" l="1"/>
  <c r="M2485" i="2" s="1"/>
  <c r="N2485" i="2" s="1"/>
  <c r="U2486" i="2"/>
  <c r="I2488" i="2"/>
  <c r="O2487" i="2"/>
  <c r="J2487" i="2"/>
  <c r="K2486" i="2"/>
  <c r="S2486" i="2"/>
  <c r="T2486" i="2"/>
  <c r="V2486" i="2"/>
  <c r="R2489" i="2"/>
  <c r="Q2488" i="2"/>
  <c r="L2486" i="2" l="1"/>
  <c r="M2486" i="2" s="1"/>
  <c r="N2486" i="2" s="1"/>
  <c r="Q2489" i="2"/>
  <c r="R2490" i="2"/>
  <c r="K2487" i="2"/>
  <c r="V2487" i="2"/>
  <c r="T2487" i="2"/>
  <c r="S2487" i="2"/>
  <c r="U2487" i="2"/>
  <c r="O2488" i="2"/>
  <c r="I2489" i="2"/>
  <c r="J2488" i="2"/>
  <c r="L2487" i="2" l="1"/>
  <c r="M2487" i="2" s="1"/>
  <c r="N2487" i="2" s="1"/>
  <c r="O2489" i="2"/>
  <c r="J2489" i="2"/>
  <c r="I2490" i="2"/>
  <c r="K2488" i="2"/>
  <c r="U2488" i="2"/>
  <c r="V2488" i="2"/>
  <c r="S2488" i="2"/>
  <c r="T2488" i="2"/>
  <c r="Q2490" i="2"/>
  <c r="R2491" i="2"/>
  <c r="T2489" i="2" l="1"/>
  <c r="L2488" i="2"/>
  <c r="M2488" i="2" s="1"/>
  <c r="N2488" i="2" s="1"/>
  <c r="V2489" i="2"/>
  <c r="O2490" i="2"/>
  <c r="I2491" i="2"/>
  <c r="J2490" i="2"/>
  <c r="R2492" i="2"/>
  <c r="Q2491" i="2"/>
  <c r="K2489" i="2"/>
  <c r="U2489" i="2"/>
  <c r="S2489" i="2"/>
  <c r="L2489" i="2" l="1"/>
  <c r="M2489" i="2" s="1"/>
  <c r="N2489" i="2" s="1"/>
  <c r="U2490" i="2"/>
  <c r="R2493" i="2"/>
  <c r="Q2492" i="2"/>
  <c r="K2490" i="2"/>
  <c r="V2490" i="2"/>
  <c r="S2490" i="2"/>
  <c r="T2490" i="2"/>
  <c r="O2491" i="2"/>
  <c r="I2492" i="2"/>
  <c r="J2491" i="2"/>
  <c r="L2490" i="2" l="1"/>
  <c r="M2490" i="2" s="1"/>
  <c r="N2490" i="2" s="1"/>
  <c r="I2493" i="2"/>
  <c r="J2492" i="2"/>
  <c r="O2492" i="2"/>
  <c r="K2491" i="2"/>
  <c r="U2491" i="2"/>
  <c r="T2491" i="2"/>
  <c r="V2491" i="2"/>
  <c r="S2491" i="2"/>
  <c r="Q2493" i="2"/>
  <c r="R2494" i="2"/>
  <c r="L2491" i="2" l="1"/>
  <c r="M2491" i="2" s="1"/>
  <c r="N2491" i="2" s="1"/>
  <c r="Q2494" i="2"/>
  <c r="R2495" i="2"/>
  <c r="U2492" i="2"/>
  <c r="T2492" i="2"/>
  <c r="K2492" i="2"/>
  <c r="S2492" i="2"/>
  <c r="J2493" i="2"/>
  <c r="K2493" i="2" s="1"/>
  <c r="I2494" i="2"/>
  <c r="L2492" i="2" l="1"/>
  <c r="M2492" i="2" s="1"/>
  <c r="V2492" i="2" s="1"/>
  <c r="L2493" i="2"/>
  <c r="M2493" i="2" s="1"/>
  <c r="N2493" i="2" s="1"/>
  <c r="U2493" i="2" s="1"/>
  <c r="S2493" i="2"/>
  <c r="J2494" i="2"/>
  <c r="I2495" i="2"/>
  <c r="R2496" i="2"/>
  <c r="Q2495" i="2"/>
  <c r="V2493" i="2" l="1"/>
  <c r="N2492" i="2"/>
  <c r="R2497" i="2"/>
  <c r="Q2496" i="2"/>
  <c r="J2495" i="2"/>
  <c r="O2495" i="2"/>
  <c r="O2494" i="2" s="1"/>
  <c r="I2496" i="2"/>
  <c r="K2494" i="2"/>
  <c r="S2494" i="2"/>
  <c r="U2494" i="2"/>
  <c r="V2494" i="2"/>
  <c r="O2493" i="2" l="1"/>
  <c r="P2493" i="2" s="1"/>
  <c r="P2494" i="2"/>
  <c r="T2493" i="2" s="1"/>
  <c r="T2494" i="2" s="1"/>
  <c r="T2495" i="2" s="1"/>
  <c r="L2494" i="2"/>
  <c r="M2494" i="2" s="1"/>
  <c r="N2494" i="2" s="1"/>
  <c r="S2495" i="2"/>
  <c r="V2495" i="2"/>
  <c r="K2495" i="2"/>
  <c r="U2495" i="2"/>
  <c r="I2497" i="2"/>
  <c r="O2496" i="2"/>
  <c r="J2496" i="2"/>
  <c r="R2498" i="2"/>
  <c r="Q2497" i="2"/>
  <c r="L2495" i="2" l="1"/>
  <c r="M2495" i="2" s="1"/>
  <c r="N2495" i="2" s="1"/>
  <c r="O2497" i="2"/>
  <c r="I2498" i="2"/>
  <c r="J2497" i="2"/>
  <c r="Q2498" i="2"/>
  <c r="R2499" i="2"/>
  <c r="K2496" i="2"/>
  <c r="U2496" i="2"/>
  <c r="T2496" i="2"/>
  <c r="S2496" i="2"/>
  <c r="V2496" i="2"/>
  <c r="L2496" i="2" l="1"/>
  <c r="M2496" i="2" s="1"/>
  <c r="N2496" i="2" s="1"/>
  <c r="V2497" i="2"/>
  <c r="S2497" i="2"/>
  <c r="K2497" i="2"/>
  <c r="T2497" i="2"/>
  <c r="U2497" i="2"/>
  <c r="J2498" i="2"/>
  <c r="O2498" i="2"/>
  <c r="I2499" i="2"/>
  <c r="R2500" i="2"/>
  <c r="Q2499" i="2"/>
  <c r="L2497" i="2" l="1"/>
  <c r="M2497" i="2" s="1"/>
  <c r="N2497" i="2" s="1"/>
  <c r="K2498" i="2"/>
  <c r="U2498" i="2"/>
  <c r="V2498" i="2"/>
  <c r="T2498" i="2"/>
  <c r="S2498" i="2"/>
  <c r="R2501" i="2"/>
  <c r="Q2500" i="2"/>
  <c r="I2500" i="2"/>
  <c r="O2499" i="2"/>
  <c r="J2499" i="2"/>
  <c r="L2498" i="2" l="1"/>
  <c r="M2498" i="2" s="1"/>
  <c r="N2498" i="2" s="1"/>
  <c r="S2499" i="2"/>
  <c r="T2499" i="2"/>
  <c r="J2500" i="2"/>
  <c r="I2501" i="2"/>
  <c r="O2500" i="2"/>
  <c r="K2499" i="2"/>
  <c r="U2499" i="2"/>
  <c r="V2499" i="2"/>
  <c r="R2502" i="2"/>
  <c r="Q2501" i="2"/>
  <c r="L2499" i="2" l="1"/>
  <c r="M2499" i="2" s="1"/>
  <c r="N2499" i="2" s="1"/>
  <c r="Q2502" i="2"/>
  <c r="R2503" i="2"/>
  <c r="I2502" i="2"/>
  <c r="J2501" i="2"/>
  <c r="S2500" i="2"/>
  <c r="K2500" i="2"/>
  <c r="L2500" i="2" l="1"/>
  <c r="M2500" i="2" s="1"/>
  <c r="S2501" i="2"/>
  <c r="K2501" i="2"/>
  <c r="I2503" i="2"/>
  <c r="O2502" i="2" s="1"/>
  <c r="J2502" i="2"/>
  <c r="Q2503" i="2"/>
  <c r="R2504" i="2"/>
  <c r="P2502" i="2" l="1"/>
  <c r="O2501" i="2"/>
  <c r="P2501" i="2" s="1"/>
  <c r="T2500" i="2" s="1"/>
  <c r="T2501" i="2" s="1"/>
  <c r="T2502" i="2" s="1"/>
  <c r="N2500" i="2"/>
  <c r="U2500" i="2" s="1"/>
  <c r="U2501" i="2" s="1"/>
  <c r="U2502" i="2" s="1"/>
  <c r="V2500" i="2"/>
  <c r="L2501" i="2"/>
  <c r="M2501" i="2" s="1"/>
  <c r="V2501" i="2" s="1"/>
  <c r="V2502" i="2" s="1"/>
  <c r="K2502" i="2"/>
  <c r="S2502" i="2"/>
  <c r="Q2504" i="2"/>
  <c r="R2505" i="2"/>
  <c r="I2504" i="2"/>
  <c r="O2503" i="2"/>
  <c r="J2503" i="2"/>
  <c r="L2502" i="2" l="1"/>
  <c r="M2502" i="2" s="1"/>
  <c r="N2502" i="2" s="1"/>
  <c r="N2501" i="2"/>
  <c r="S2503" i="2"/>
  <c r="O2504" i="2"/>
  <c r="J2504" i="2"/>
  <c r="I2505" i="2"/>
  <c r="Q2505" i="2"/>
  <c r="R2506" i="2"/>
  <c r="K2503" i="2"/>
  <c r="T2503" i="2"/>
  <c r="V2503" i="2"/>
  <c r="U2503" i="2"/>
  <c r="L2503" i="2" l="1"/>
  <c r="M2503" i="2" s="1"/>
  <c r="N2503" i="2" s="1"/>
  <c r="O2505" i="2"/>
  <c r="I2506" i="2"/>
  <c r="J2505" i="2"/>
  <c r="K2504" i="2"/>
  <c r="U2504" i="2"/>
  <c r="S2504" i="2"/>
  <c r="T2504" i="2"/>
  <c r="V2504" i="2"/>
  <c r="Q2506" i="2"/>
  <c r="R2507" i="2"/>
  <c r="L2504" i="2" l="1"/>
  <c r="M2504" i="2" s="1"/>
  <c r="N2504" i="2" s="1"/>
  <c r="R2508" i="2"/>
  <c r="Q2507" i="2"/>
  <c r="K2505" i="2"/>
  <c r="U2505" i="2"/>
  <c r="S2505" i="2"/>
  <c r="T2505" i="2"/>
  <c r="V2505" i="2"/>
  <c r="J2506" i="2"/>
  <c r="I2507" i="2"/>
  <c r="O2506" i="2"/>
  <c r="L2505" i="2" l="1"/>
  <c r="M2505" i="2" s="1"/>
  <c r="N2505" i="2" s="1"/>
  <c r="O2507" i="2"/>
  <c r="I2508" i="2"/>
  <c r="J2507" i="2"/>
  <c r="K2506" i="2"/>
  <c r="U2506" i="2"/>
  <c r="S2506" i="2"/>
  <c r="T2506" i="2"/>
  <c r="V2506" i="2"/>
  <c r="Q2508" i="2"/>
  <c r="R2509" i="2"/>
  <c r="L2506" i="2" l="1"/>
  <c r="M2506" i="2" s="1"/>
  <c r="N2506" i="2" s="1"/>
  <c r="T2507" i="2"/>
  <c r="K2507" i="2"/>
  <c r="U2507" i="2"/>
  <c r="V2507" i="2"/>
  <c r="Q2509" i="2"/>
  <c r="R2510" i="2"/>
  <c r="S2507" i="2"/>
  <c r="J2508" i="2"/>
  <c r="I2509" i="2"/>
  <c r="O2508" i="2"/>
  <c r="L2507" i="2" l="1"/>
  <c r="M2507" i="2" s="1"/>
  <c r="N2507" i="2" s="1"/>
  <c r="R2511" i="2"/>
  <c r="Q2510" i="2"/>
  <c r="J2509" i="2"/>
  <c r="I2510" i="2"/>
  <c r="S2508" i="2"/>
  <c r="K2508" i="2"/>
  <c r="L2508" i="2" l="1"/>
  <c r="M2508" i="2" s="1"/>
  <c r="S2509" i="2"/>
  <c r="K2509" i="2"/>
  <c r="J2510" i="2"/>
  <c r="I2511" i="2"/>
  <c r="O2510" i="2"/>
  <c r="Q2511" i="2"/>
  <c r="R2512" i="2"/>
  <c r="P2510" i="2" l="1"/>
  <c r="O2509" i="2"/>
  <c r="P2509" i="2" s="1"/>
  <c r="T2508" i="2" s="1"/>
  <c r="T2509" i="2" s="1"/>
  <c r="T2510" i="2" s="1"/>
  <c r="N2508" i="2"/>
  <c r="U2508" i="2" s="1"/>
  <c r="U2509" i="2" s="1"/>
  <c r="U2510" i="2" s="1"/>
  <c r="V2508" i="2"/>
  <c r="L2509" i="2"/>
  <c r="M2509" i="2" s="1"/>
  <c r="V2509" i="2" s="1"/>
  <c r="V2510" i="2" s="1"/>
  <c r="K2510" i="2"/>
  <c r="S2510" i="2"/>
  <c r="I2512" i="2"/>
  <c r="O2511" i="2"/>
  <c r="J2511" i="2"/>
  <c r="Q2512" i="2"/>
  <c r="R2513" i="2"/>
  <c r="L2510" i="2" l="1"/>
  <c r="M2510" i="2" s="1"/>
  <c r="N2510" i="2" s="1"/>
  <c r="N2509" i="2"/>
  <c r="S2511" i="2"/>
  <c r="K2511" i="2"/>
  <c r="U2511" i="2"/>
  <c r="T2511" i="2"/>
  <c r="V2511" i="2"/>
  <c r="Q2513" i="2"/>
  <c r="R2514" i="2"/>
  <c r="J2512" i="2"/>
  <c r="O2512" i="2"/>
  <c r="I2513" i="2"/>
  <c r="L2511" i="2" l="1"/>
  <c r="M2511" i="2" s="1"/>
  <c r="N2511" i="2" s="1"/>
  <c r="J2513" i="2"/>
  <c r="I2514" i="2"/>
  <c r="O2513" i="2"/>
  <c r="K2512" i="2"/>
  <c r="U2512" i="2"/>
  <c r="V2512" i="2"/>
  <c r="T2512" i="2"/>
  <c r="S2512" i="2"/>
  <c r="Q2514" i="2"/>
  <c r="R2515" i="2"/>
  <c r="L2512" i="2" l="1"/>
  <c r="M2512" i="2" s="1"/>
  <c r="N2512" i="2" s="1"/>
  <c r="I2515" i="2"/>
  <c r="O2514" i="2"/>
  <c r="J2514" i="2"/>
  <c r="Q2515" i="2"/>
  <c r="R2516" i="2"/>
  <c r="K2513" i="2"/>
  <c r="S2513" i="2"/>
  <c r="T2513" i="2"/>
  <c r="L2513" i="2" l="1"/>
  <c r="M2513" i="2" s="1"/>
  <c r="K2514" i="2"/>
  <c r="S2514" i="2"/>
  <c r="R2517" i="2"/>
  <c r="Q2516" i="2"/>
  <c r="J2515" i="2"/>
  <c r="I2516" i="2"/>
  <c r="N2513" i="2" l="1"/>
  <c r="U2513" i="2" s="1"/>
  <c r="V2513" i="2"/>
  <c r="L2514" i="2"/>
  <c r="M2514" i="2" s="1"/>
  <c r="R2518" i="2"/>
  <c r="Q2517" i="2"/>
  <c r="K2515" i="2"/>
  <c r="S2515" i="2"/>
  <c r="J2516" i="2"/>
  <c r="I2517" i="2"/>
  <c r="O2516" i="2"/>
  <c r="O2515" i="2" s="1"/>
  <c r="P2515" i="2" s="1"/>
  <c r="T2514" i="2" s="1"/>
  <c r="T2515" i="2" s="1"/>
  <c r="N2514" i="2" l="1"/>
  <c r="U2514" i="2" s="1"/>
  <c r="U2515" i="2" s="1"/>
  <c r="U2516" i="2" s="1"/>
  <c r="V2514" i="2"/>
  <c r="V2515" i="2" s="1"/>
  <c r="L2515" i="2"/>
  <c r="M2515" i="2" s="1"/>
  <c r="N2515" i="2" s="1"/>
  <c r="K2516" i="2"/>
  <c r="T2516" i="2"/>
  <c r="S2516" i="2"/>
  <c r="V2516" i="2"/>
  <c r="I2518" i="2"/>
  <c r="J2517" i="2"/>
  <c r="O2517" i="2"/>
  <c r="R2519" i="2"/>
  <c r="Q2518" i="2"/>
  <c r="L2516" i="2" l="1"/>
  <c r="M2516" i="2" s="1"/>
  <c r="N2516" i="2" s="1"/>
  <c r="V2517" i="2"/>
  <c r="Q2519" i="2"/>
  <c r="R2520" i="2"/>
  <c r="K2517" i="2"/>
  <c r="T2517" i="2"/>
  <c r="S2517" i="2"/>
  <c r="U2517" i="2"/>
  <c r="O2518" i="2"/>
  <c r="J2518" i="2"/>
  <c r="I2519" i="2"/>
  <c r="L2517" i="2" l="1"/>
  <c r="M2517" i="2" s="1"/>
  <c r="N2517" i="2" s="1"/>
  <c r="R2521" i="2"/>
  <c r="Q2520" i="2"/>
  <c r="I2520" i="2"/>
  <c r="J2519" i="2"/>
  <c r="S2518" i="2"/>
  <c r="K2518" i="2"/>
  <c r="L2518" i="2" l="1"/>
  <c r="M2518" i="2" s="1"/>
  <c r="V2518" i="2" s="1"/>
  <c r="V2519" i="2" s="1"/>
  <c r="O2520" i="2"/>
  <c r="P2520" i="2" s="1"/>
  <c r="J2520" i="2"/>
  <c r="I2521" i="2"/>
  <c r="Q2521" i="2"/>
  <c r="R2522" i="2"/>
  <c r="S2519" i="2"/>
  <c r="K2519" i="2"/>
  <c r="O2519" i="2" l="1"/>
  <c r="P2519" i="2" s="1"/>
  <c r="T2518" i="2" s="1"/>
  <c r="T2519" i="2" s="1"/>
  <c r="T2520" i="2" s="1"/>
  <c r="L2519" i="2"/>
  <c r="M2519" i="2" s="1"/>
  <c r="N2519" i="2" s="1"/>
  <c r="N2518" i="2"/>
  <c r="U2518" i="2" s="1"/>
  <c r="U2519" i="2" s="1"/>
  <c r="U2520" i="2" s="1"/>
  <c r="Q2522" i="2"/>
  <c r="R2523" i="2"/>
  <c r="I2522" i="2"/>
  <c r="O2521" i="2"/>
  <c r="J2521" i="2"/>
  <c r="K2520" i="2"/>
  <c r="S2520" i="2"/>
  <c r="V2520" i="2"/>
  <c r="L2520" i="2" l="1"/>
  <c r="M2520" i="2" s="1"/>
  <c r="N2520" i="2" s="1"/>
  <c r="O2522" i="2"/>
  <c r="I2523" i="2"/>
  <c r="J2522" i="2"/>
  <c r="K2521" i="2"/>
  <c r="S2521" i="2"/>
  <c r="V2521" i="2"/>
  <c r="T2521" i="2"/>
  <c r="T2522" i="2" s="1"/>
  <c r="U2521" i="2"/>
  <c r="R2524" i="2"/>
  <c r="Q2523" i="2"/>
  <c r="U2522" i="2" l="1"/>
  <c r="L2521" i="2"/>
  <c r="M2521" i="2" s="1"/>
  <c r="N2521" i="2" s="1"/>
  <c r="K2522" i="2"/>
  <c r="V2522" i="2"/>
  <c r="S2522" i="2"/>
  <c r="O2523" i="2"/>
  <c r="J2523" i="2"/>
  <c r="I2524" i="2"/>
  <c r="Q2524" i="2"/>
  <c r="R2525" i="2"/>
  <c r="L2522" i="2" l="1"/>
  <c r="M2522" i="2" s="1"/>
  <c r="N2522" i="2" s="1"/>
  <c r="O2524" i="2"/>
  <c r="J2524" i="2"/>
  <c r="K2524" i="2" s="1"/>
  <c r="I2525" i="2"/>
  <c r="K2523" i="2"/>
  <c r="U2523" i="2"/>
  <c r="S2523" i="2"/>
  <c r="V2523" i="2"/>
  <c r="V2524" i="2" s="1"/>
  <c r="T2523" i="2"/>
  <c r="Q2525" i="2"/>
  <c r="R2526" i="2"/>
  <c r="T2524" i="2" l="1"/>
  <c r="L2524" i="2"/>
  <c r="M2524" i="2" s="1"/>
  <c r="N2524" i="2" s="1"/>
  <c r="L2523" i="2"/>
  <c r="M2523" i="2" s="1"/>
  <c r="N2523" i="2" s="1"/>
  <c r="S2524" i="2"/>
  <c r="U2524" i="2"/>
  <c r="R2527" i="2"/>
  <c r="Q2526" i="2"/>
  <c r="O2525" i="2"/>
  <c r="J2525" i="2"/>
  <c r="I2526" i="2"/>
  <c r="K2525" i="2" l="1"/>
  <c r="T2525" i="2"/>
  <c r="U2525" i="2"/>
  <c r="S2525" i="2"/>
  <c r="V2525" i="2"/>
  <c r="J2526" i="2"/>
  <c r="I2527" i="2"/>
  <c r="O2526" i="2"/>
  <c r="R2528" i="2"/>
  <c r="Q2527" i="2"/>
  <c r="L2525" i="2" l="1"/>
  <c r="M2525" i="2" s="1"/>
  <c r="N2525" i="2" s="1"/>
  <c r="Q2528" i="2"/>
  <c r="R2529" i="2"/>
  <c r="O2527" i="2"/>
  <c r="J2527" i="2"/>
  <c r="I2528" i="2"/>
  <c r="K2526" i="2"/>
  <c r="T2526" i="2"/>
  <c r="U2526" i="2"/>
  <c r="V2526" i="2"/>
  <c r="S2526" i="2"/>
  <c r="L2526" i="2" l="1"/>
  <c r="M2526" i="2" s="1"/>
  <c r="N2526" i="2" s="1"/>
  <c r="J2528" i="2"/>
  <c r="I2529" i="2"/>
  <c r="O2528" i="2"/>
  <c r="P2528" i="2" s="1"/>
  <c r="T2527" i="2"/>
  <c r="U2527" i="2"/>
  <c r="S2527" i="2"/>
  <c r="K2527" i="2"/>
  <c r="Q2529" i="2"/>
  <c r="R2530" i="2"/>
  <c r="L2527" i="2" l="1"/>
  <c r="M2527" i="2" s="1"/>
  <c r="V2527" i="2" s="1"/>
  <c r="J2529" i="2"/>
  <c r="I2530" i="2"/>
  <c r="Q2530" i="2"/>
  <c r="R2531" i="2"/>
  <c r="K2528" i="2"/>
  <c r="S2528" i="2"/>
  <c r="L2528" i="2" l="1"/>
  <c r="M2528" i="2" s="1"/>
  <c r="N2528" i="2" s="1"/>
  <c r="U2528" i="2" s="1"/>
  <c r="U2529" i="2" s="1"/>
  <c r="N2527" i="2"/>
  <c r="J2530" i="2"/>
  <c r="I2531" i="2"/>
  <c r="O2530" i="2" s="1"/>
  <c r="O2529" i="2" s="1"/>
  <c r="P2529" i="2" s="1"/>
  <c r="T2528" i="2" s="1"/>
  <c r="T2529" i="2" s="1"/>
  <c r="Q2531" i="2"/>
  <c r="R2532" i="2"/>
  <c r="K2529" i="2"/>
  <c r="S2529" i="2"/>
  <c r="V2528" i="2" l="1"/>
  <c r="V2529" i="2" s="1"/>
  <c r="L2529" i="2"/>
  <c r="M2529" i="2" s="1"/>
  <c r="N2529" i="2" s="1"/>
  <c r="I2532" i="2"/>
  <c r="J2531" i="2"/>
  <c r="O2531" i="2"/>
  <c r="K2530" i="2"/>
  <c r="U2530" i="2"/>
  <c r="V2530" i="2"/>
  <c r="S2530" i="2"/>
  <c r="T2530" i="2"/>
  <c r="Q2532" i="2"/>
  <c r="R2533" i="2"/>
  <c r="L2530" i="2" l="1"/>
  <c r="M2530" i="2" s="1"/>
  <c r="N2530" i="2" s="1"/>
  <c r="Q2533" i="2"/>
  <c r="R2534" i="2"/>
  <c r="S2531" i="2"/>
  <c r="K2531" i="2"/>
  <c r="V2531" i="2"/>
  <c r="U2531" i="2"/>
  <c r="T2531" i="2"/>
  <c r="I2533" i="2"/>
  <c r="J2532" i="2"/>
  <c r="O2532" i="2"/>
  <c r="L2531" i="2" l="1"/>
  <c r="M2531" i="2" s="1"/>
  <c r="N2531" i="2" s="1"/>
  <c r="K2532" i="2"/>
  <c r="V2532" i="2"/>
  <c r="U2532" i="2"/>
  <c r="S2532" i="2"/>
  <c r="J2533" i="2"/>
  <c r="O2533" i="2"/>
  <c r="I2534" i="2"/>
  <c r="T2532" i="2"/>
  <c r="Q2534" i="2"/>
  <c r="R2535" i="2"/>
  <c r="L2532" i="2" l="1"/>
  <c r="M2532" i="2" s="1"/>
  <c r="N2532" i="2" s="1"/>
  <c r="R2536" i="2"/>
  <c r="Q2535" i="2"/>
  <c r="K2533" i="2"/>
  <c r="T2533" i="2"/>
  <c r="U2533" i="2"/>
  <c r="S2533" i="2"/>
  <c r="V2533" i="2"/>
  <c r="J2534" i="2"/>
  <c r="O2534" i="2"/>
  <c r="I2535" i="2"/>
  <c r="L2533" i="2" l="1"/>
  <c r="M2533" i="2" s="1"/>
  <c r="N2533" i="2" s="1"/>
  <c r="K2534" i="2"/>
  <c r="V2534" i="2"/>
  <c r="U2534" i="2"/>
  <c r="S2534" i="2"/>
  <c r="T2534" i="2"/>
  <c r="J2535" i="2"/>
  <c r="I2536" i="2"/>
  <c r="O2535" i="2"/>
  <c r="R2537" i="2"/>
  <c r="Q2536" i="2"/>
  <c r="L2534" i="2" l="1"/>
  <c r="M2534" i="2" s="1"/>
  <c r="N2534" i="2" s="1"/>
  <c r="R2538" i="2"/>
  <c r="Q2537" i="2"/>
  <c r="K2535" i="2"/>
  <c r="U2535" i="2"/>
  <c r="T2535" i="2"/>
  <c r="S2535" i="2"/>
  <c r="O2536" i="2"/>
  <c r="J2536" i="2"/>
  <c r="I2537" i="2"/>
  <c r="V2535" i="2"/>
  <c r="L2535" i="2" l="1"/>
  <c r="M2535" i="2" s="1"/>
  <c r="N2535" i="2" s="1"/>
  <c r="K2536" i="2"/>
  <c r="U2536" i="2"/>
  <c r="V2536" i="2"/>
  <c r="T2536" i="2"/>
  <c r="S2536" i="2"/>
  <c r="I2538" i="2"/>
  <c r="J2537" i="2"/>
  <c r="R2539" i="2"/>
  <c r="Q2538" i="2"/>
  <c r="L2536" i="2" l="1"/>
  <c r="M2536" i="2" s="1"/>
  <c r="N2536" i="2" s="1"/>
  <c r="R2540" i="2"/>
  <c r="Q2539" i="2"/>
  <c r="K2537" i="2"/>
  <c r="S2537" i="2"/>
  <c r="J2538" i="2"/>
  <c r="I2539" i="2"/>
  <c r="L2537" i="2" l="1"/>
  <c r="M2537" i="2" s="1"/>
  <c r="K2538" i="2"/>
  <c r="S2538" i="2"/>
  <c r="J2539" i="2"/>
  <c r="I2540" i="2"/>
  <c r="O2539" i="2" s="1"/>
  <c r="O2538" i="2" s="1"/>
  <c r="Q2540" i="2"/>
  <c r="R2541" i="2"/>
  <c r="O2537" i="2" l="1"/>
  <c r="P2537" i="2" s="1"/>
  <c r="P2538" i="2"/>
  <c r="T2537" i="2" s="1"/>
  <c r="T2538" i="2" s="1"/>
  <c r="T2539" i="2" s="1"/>
  <c r="N2537" i="2"/>
  <c r="U2537" i="2" s="1"/>
  <c r="U2538" i="2" s="1"/>
  <c r="U2539" i="2" s="1"/>
  <c r="V2537" i="2"/>
  <c r="V2538" i="2" s="1"/>
  <c r="L2538" i="2"/>
  <c r="M2538" i="2" s="1"/>
  <c r="N2538" i="2" s="1"/>
  <c r="I2541" i="2"/>
  <c r="O2540" i="2"/>
  <c r="J2540" i="2"/>
  <c r="Q2541" i="2"/>
  <c r="R2542" i="2"/>
  <c r="K2539" i="2"/>
  <c r="V2539" i="2"/>
  <c r="S2539" i="2"/>
  <c r="L2539" i="2" l="1"/>
  <c r="M2539" i="2" s="1"/>
  <c r="N2539" i="2" s="1"/>
  <c r="K2540" i="2"/>
  <c r="T2540" i="2"/>
  <c r="S2540" i="2"/>
  <c r="U2540" i="2"/>
  <c r="V2540" i="2"/>
  <c r="R2543" i="2"/>
  <c r="Q2542" i="2"/>
  <c r="O2541" i="2"/>
  <c r="J2541" i="2"/>
  <c r="I2542" i="2"/>
  <c r="L2540" i="2" l="1"/>
  <c r="M2540" i="2" s="1"/>
  <c r="N2540" i="2" s="1"/>
  <c r="J2542" i="2"/>
  <c r="O2542" i="2"/>
  <c r="I2543" i="2"/>
  <c r="K2541" i="2"/>
  <c r="S2541" i="2"/>
  <c r="T2541" i="2"/>
  <c r="V2541" i="2"/>
  <c r="U2541" i="2"/>
  <c r="Q2543" i="2"/>
  <c r="R2544" i="2"/>
  <c r="L2541" i="2" l="1"/>
  <c r="M2541" i="2" s="1"/>
  <c r="N2541" i="2" s="1"/>
  <c r="V2542" i="2"/>
  <c r="J2543" i="2"/>
  <c r="O2543" i="2"/>
  <c r="I2544" i="2"/>
  <c r="R2545" i="2"/>
  <c r="Q2544" i="2"/>
  <c r="K2542" i="2"/>
  <c r="U2542" i="2"/>
  <c r="T2542" i="2"/>
  <c r="S2542" i="2"/>
  <c r="L2542" i="2" l="1"/>
  <c r="M2542" i="2" s="1"/>
  <c r="N2542" i="2" s="1"/>
  <c r="Q2545" i="2"/>
  <c r="R2546" i="2"/>
  <c r="J2544" i="2"/>
  <c r="O2544" i="2"/>
  <c r="I2545" i="2"/>
  <c r="K2543" i="2"/>
  <c r="U2543" i="2"/>
  <c r="V2543" i="2"/>
  <c r="S2543" i="2"/>
  <c r="T2543" i="2"/>
  <c r="L2543" i="2" l="1"/>
  <c r="M2543" i="2" s="1"/>
  <c r="N2543" i="2" s="1"/>
  <c r="J2545" i="2"/>
  <c r="I2546" i="2"/>
  <c r="S2544" i="2"/>
  <c r="K2544" i="2"/>
  <c r="U2544" i="2"/>
  <c r="T2544" i="2"/>
  <c r="R2547" i="2"/>
  <c r="Q2546" i="2"/>
  <c r="L2544" i="2" l="1"/>
  <c r="M2544" i="2" s="1"/>
  <c r="V2544" i="2" s="1"/>
  <c r="V2545" i="2" s="1"/>
  <c r="I2547" i="2"/>
  <c r="J2546" i="2"/>
  <c r="O2546" i="2"/>
  <c r="O2545" i="2" s="1"/>
  <c r="P2545" i="2" s="1"/>
  <c r="Q2547" i="2"/>
  <c r="R2548" i="2"/>
  <c r="K2545" i="2"/>
  <c r="U2545" i="2"/>
  <c r="T2545" i="2"/>
  <c r="S2545" i="2"/>
  <c r="N2544" i="2" l="1"/>
  <c r="L2545" i="2"/>
  <c r="M2545" i="2" s="1"/>
  <c r="N2545" i="2" s="1"/>
  <c r="T2546" i="2"/>
  <c r="K2546" i="2"/>
  <c r="U2546" i="2"/>
  <c r="V2546" i="2"/>
  <c r="S2546" i="2"/>
  <c r="Q2548" i="2"/>
  <c r="R2549" i="2"/>
  <c r="I2548" i="2"/>
  <c r="J2547" i="2"/>
  <c r="O2547" i="2"/>
  <c r="L2546" i="2" l="1"/>
  <c r="M2546" i="2" s="1"/>
  <c r="N2546" i="2" s="1"/>
  <c r="Q2549" i="2"/>
  <c r="R2550" i="2"/>
  <c r="K2547" i="2"/>
  <c r="V2547" i="2"/>
  <c r="T2547" i="2"/>
  <c r="U2547" i="2"/>
  <c r="S2547" i="2"/>
  <c r="O2548" i="2"/>
  <c r="J2548" i="2"/>
  <c r="I2549" i="2"/>
  <c r="L2547" i="2" l="1"/>
  <c r="M2547" i="2" s="1"/>
  <c r="N2547" i="2" s="1"/>
  <c r="K2548" i="2"/>
  <c r="T2548" i="2"/>
  <c r="V2548" i="2"/>
  <c r="S2548" i="2"/>
  <c r="I2550" i="2"/>
  <c r="O2549" i="2"/>
  <c r="J2549" i="2"/>
  <c r="U2548" i="2"/>
  <c r="R2551" i="2"/>
  <c r="Q2550" i="2"/>
  <c r="L2548" i="2" l="1"/>
  <c r="M2548" i="2" s="1"/>
  <c r="N2548" i="2" s="1"/>
  <c r="R2552" i="2"/>
  <c r="Q2551" i="2"/>
  <c r="O2550" i="2"/>
  <c r="I2551" i="2"/>
  <c r="J2550" i="2"/>
  <c r="K2549" i="2"/>
  <c r="T2549" i="2"/>
  <c r="V2549" i="2"/>
  <c r="U2549" i="2"/>
  <c r="S2549" i="2"/>
  <c r="L2549" i="2" l="1"/>
  <c r="M2549" i="2" s="1"/>
  <c r="N2549" i="2" s="1"/>
  <c r="I2552" i="2"/>
  <c r="O2551" i="2"/>
  <c r="J2551" i="2"/>
  <c r="K2550" i="2"/>
  <c r="U2550" i="2"/>
  <c r="S2550" i="2"/>
  <c r="V2550" i="2"/>
  <c r="T2550" i="2"/>
  <c r="Q2552" i="2"/>
  <c r="R2553" i="2"/>
  <c r="L2550" i="2" l="1"/>
  <c r="M2550" i="2" s="1"/>
  <c r="N2550" i="2" s="1"/>
  <c r="Q2553" i="2"/>
  <c r="R2554" i="2"/>
  <c r="K2551" i="2"/>
  <c r="V2551" i="2"/>
  <c r="S2551" i="2"/>
  <c r="U2551" i="2"/>
  <c r="T2551" i="2"/>
  <c r="I2553" i="2"/>
  <c r="O2552" i="2"/>
  <c r="J2552" i="2"/>
  <c r="L2551" i="2" l="1"/>
  <c r="M2551" i="2" s="1"/>
  <c r="N2551" i="2" s="1"/>
  <c r="K2552" i="2"/>
  <c r="S2552" i="2"/>
  <c r="T2552" i="2"/>
  <c r="I2554" i="2"/>
  <c r="J2553" i="2"/>
  <c r="O2553" i="2"/>
  <c r="R2555" i="2"/>
  <c r="Q2554" i="2"/>
  <c r="L2552" i="2" l="1"/>
  <c r="M2552" i="2" s="1"/>
  <c r="I2555" i="2"/>
  <c r="J2554" i="2"/>
  <c r="R2556" i="2"/>
  <c r="Q2555" i="2"/>
  <c r="S2553" i="2"/>
  <c r="K2553" i="2"/>
  <c r="N2552" i="2" l="1"/>
  <c r="U2552" i="2" s="1"/>
  <c r="V2552" i="2"/>
  <c r="L2553" i="2"/>
  <c r="M2553" i="2" s="1"/>
  <c r="Q2556" i="2"/>
  <c r="R2557" i="2"/>
  <c r="S2554" i="2"/>
  <c r="K2554" i="2"/>
  <c r="I2556" i="2"/>
  <c r="J2555" i="2"/>
  <c r="O2555" i="2"/>
  <c r="O2554" i="2" s="1"/>
  <c r="P2554" i="2" s="1"/>
  <c r="T2553" i="2" s="1"/>
  <c r="T2554" i="2" s="1"/>
  <c r="N2553" i="2" l="1"/>
  <c r="U2553" i="2" s="1"/>
  <c r="U2554" i="2" s="1"/>
  <c r="V2553" i="2"/>
  <c r="V2554" i="2" s="1"/>
  <c r="L2554" i="2"/>
  <c r="M2554" i="2" s="1"/>
  <c r="N2554" i="2" s="1"/>
  <c r="J2556" i="2"/>
  <c r="O2556" i="2"/>
  <c r="P2556" i="2" s="1"/>
  <c r="I2557" i="2"/>
  <c r="S2555" i="2"/>
  <c r="U2555" i="2"/>
  <c r="T2555" i="2"/>
  <c r="K2555" i="2"/>
  <c r="V2555" i="2"/>
  <c r="R2558" i="2"/>
  <c r="Q2557" i="2"/>
  <c r="L2555" i="2" l="1"/>
  <c r="M2555" i="2" s="1"/>
  <c r="N2555" i="2" s="1"/>
  <c r="O2557" i="2"/>
  <c r="J2557" i="2"/>
  <c r="I2558" i="2"/>
  <c r="R2559" i="2"/>
  <c r="Q2558" i="2"/>
  <c r="K2556" i="2"/>
  <c r="V2556" i="2"/>
  <c r="V2557" i="2" s="1"/>
  <c r="U2556" i="2"/>
  <c r="T2556" i="2"/>
  <c r="S2556" i="2"/>
  <c r="L2556" i="2" l="1"/>
  <c r="M2556" i="2" s="1"/>
  <c r="N2556" i="2" s="1"/>
  <c r="T2557" i="2"/>
  <c r="R2560" i="2"/>
  <c r="Q2559" i="2"/>
  <c r="J2558" i="2"/>
  <c r="I2559" i="2"/>
  <c r="O2558" i="2"/>
  <c r="K2557" i="2"/>
  <c r="U2557" i="2"/>
  <c r="S2557" i="2"/>
  <c r="L2557" i="2" l="1"/>
  <c r="M2557" i="2" s="1"/>
  <c r="N2557" i="2" s="1"/>
  <c r="I2560" i="2"/>
  <c r="J2559" i="2"/>
  <c r="O2559" i="2"/>
  <c r="K2558" i="2"/>
  <c r="U2558" i="2"/>
  <c r="S2558" i="2"/>
  <c r="V2558" i="2"/>
  <c r="V2559" i="2" s="1"/>
  <c r="T2558" i="2"/>
  <c r="Q2560" i="2"/>
  <c r="R2561" i="2"/>
  <c r="T2559" i="2" l="1"/>
  <c r="L2558" i="2"/>
  <c r="M2558" i="2" s="1"/>
  <c r="N2558" i="2" s="1"/>
  <c r="Q2561" i="2"/>
  <c r="R2562" i="2"/>
  <c r="K2559" i="2"/>
  <c r="S2559" i="2"/>
  <c r="U2559" i="2"/>
  <c r="I2561" i="2"/>
  <c r="O2560" i="2"/>
  <c r="J2560" i="2"/>
  <c r="L2559" i="2" l="1"/>
  <c r="M2559" i="2" s="1"/>
  <c r="N2559" i="2" s="1"/>
  <c r="K2560" i="2"/>
  <c r="U2560" i="2"/>
  <c r="S2560" i="2"/>
  <c r="T2560" i="2"/>
  <c r="V2560" i="2"/>
  <c r="I2562" i="2"/>
  <c r="J2561" i="2"/>
  <c r="O2561" i="2"/>
  <c r="R2563" i="2"/>
  <c r="Q2562" i="2"/>
  <c r="L2560" i="2" l="1"/>
  <c r="M2560" i="2" s="1"/>
  <c r="N2560" i="2" s="1"/>
  <c r="Q2563" i="2"/>
  <c r="R2564" i="2"/>
  <c r="I2563" i="2"/>
  <c r="J2562" i="2"/>
  <c r="K2561" i="2"/>
  <c r="S2561" i="2"/>
  <c r="L2561" i="2" l="1"/>
  <c r="M2561" i="2" s="1"/>
  <c r="J2563" i="2"/>
  <c r="I2564" i="2"/>
  <c r="O2563" i="2" s="1"/>
  <c r="O2562" i="2" s="1"/>
  <c r="P2562" i="2" s="1"/>
  <c r="T2561" i="2" s="1"/>
  <c r="T2562" i="2" s="1"/>
  <c r="K2562" i="2"/>
  <c r="S2562" i="2"/>
  <c r="R2565" i="2"/>
  <c r="Q2564" i="2"/>
  <c r="N2561" i="2" l="1"/>
  <c r="U2561" i="2" s="1"/>
  <c r="U2562" i="2" s="1"/>
  <c r="U2563" i="2" s="1"/>
  <c r="V2561" i="2"/>
  <c r="V2562" i="2" s="1"/>
  <c r="L2562" i="2"/>
  <c r="M2562" i="2" s="1"/>
  <c r="N2562" i="2" s="1"/>
  <c r="O2564" i="2"/>
  <c r="I2565" i="2"/>
  <c r="J2564" i="2"/>
  <c r="Q2565" i="2"/>
  <c r="R2566" i="2"/>
  <c r="K2563" i="2"/>
  <c r="T2563" i="2"/>
  <c r="S2563" i="2"/>
  <c r="V2563" i="2"/>
  <c r="L2563" i="2" l="1"/>
  <c r="M2563" i="2" s="1"/>
  <c r="N2563" i="2" s="1"/>
  <c r="K2564" i="2"/>
  <c r="U2564" i="2"/>
  <c r="T2564" i="2"/>
  <c r="V2564" i="2"/>
  <c r="S2564" i="2"/>
  <c r="I2566" i="2"/>
  <c r="O2565" i="2"/>
  <c r="J2565" i="2"/>
  <c r="Q2566" i="2"/>
  <c r="R2567" i="2"/>
  <c r="L2564" i="2" l="1"/>
  <c r="M2564" i="2" s="1"/>
  <c r="N2564" i="2" s="1"/>
  <c r="Q2567" i="2"/>
  <c r="R2568" i="2"/>
  <c r="J2566" i="2"/>
  <c r="I2567" i="2"/>
  <c r="O2566" i="2"/>
  <c r="K2565" i="2"/>
  <c r="T2565" i="2"/>
  <c r="S2565" i="2"/>
  <c r="U2565" i="2"/>
  <c r="L2565" i="2" l="1"/>
  <c r="M2565" i="2" s="1"/>
  <c r="V2565" i="2" s="1"/>
  <c r="V2566" i="2" s="1"/>
  <c r="J2567" i="2"/>
  <c r="I2568" i="2"/>
  <c r="O2567" i="2"/>
  <c r="K2566" i="2"/>
  <c r="S2566" i="2"/>
  <c r="T2566" i="2"/>
  <c r="U2566" i="2"/>
  <c r="R2569" i="2"/>
  <c r="Q2568" i="2"/>
  <c r="L2566" i="2" l="1"/>
  <c r="M2566" i="2" s="1"/>
  <c r="N2566" i="2" s="1"/>
  <c r="N2565" i="2"/>
  <c r="J2568" i="2"/>
  <c r="I2569" i="2"/>
  <c r="Q2569" i="2"/>
  <c r="R2570" i="2"/>
  <c r="U2567" i="2"/>
  <c r="T2567" i="2"/>
  <c r="S2567" i="2"/>
  <c r="V2567" i="2"/>
  <c r="K2567" i="2"/>
  <c r="L2567" i="2" l="1"/>
  <c r="M2567" i="2" s="1"/>
  <c r="N2567" i="2" s="1"/>
  <c r="R2571" i="2"/>
  <c r="Q2570" i="2"/>
  <c r="J2569" i="2"/>
  <c r="I2570" i="2"/>
  <c r="K2568" i="2"/>
  <c r="S2568" i="2"/>
  <c r="S2569" i="2" l="1"/>
  <c r="L2568" i="2"/>
  <c r="M2568" i="2" s="1"/>
  <c r="I2571" i="2"/>
  <c r="O2570" i="2" s="1"/>
  <c r="O2569" i="2" s="1"/>
  <c r="J2570" i="2"/>
  <c r="K2569" i="2"/>
  <c r="R2572" i="2"/>
  <c r="Q2571" i="2"/>
  <c r="O2568" i="2" l="1"/>
  <c r="P2568" i="2" s="1"/>
  <c r="P2569" i="2"/>
  <c r="T2568" i="2" s="1"/>
  <c r="T2569" i="2" s="1"/>
  <c r="T2570" i="2" s="1"/>
  <c r="N2568" i="2"/>
  <c r="U2568" i="2" s="1"/>
  <c r="U2569" i="2" s="1"/>
  <c r="U2570" i="2" s="1"/>
  <c r="V2568" i="2"/>
  <c r="V2569" i="2" s="1"/>
  <c r="L2569" i="2"/>
  <c r="M2569" i="2" s="1"/>
  <c r="N2569" i="2" s="1"/>
  <c r="K2570" i="2"/>
  <c r="V2570" i="2"/>
  <c r="S2570" i="2"/>
  <c r="R2573" i="2"/>
  <c r="Q2572" i="2"/>
  <c r="I2572" i="2"/>
  <c r="J2571" i="2"/>
  <c r="O2571" i="2"/>
  <c r="L2570" i="2" l="1"/>
  <c r="M2570" i="2" s="1"/>
  <c r="N2570" i="2" s="1"/>
  <c r="R2574" i="2"/>
  <c r="Q2573" i="2"/>
  <c r="K2571" i="2"/>
  <c r="U2571" i="2"/>
  <c r="V2571" i="2"/>
  <c r="S2571" i="2"/>
  <c r="O2572" i="2"/>
  <c r="I2573" i="2"/>
  <c r="J2572" i="2"/>
  <c r="T2571" i="2"/>
  <c r="L2571" i="2" l="1"/>
  <c r="M2571" i="2" s="1"/>
  <c r="N2571" i="2" s="1"/>
  <c r="U2572" i="2"/>
  <c r="I2574" i="2"/>
  <c r="J2573" i="2"/>
  <c r="O2573" i="2"/>
  <c r="K2572" i="2"/>
  <c r="T2572" i="2"/>
  <c r="V2572" i="2"/>
  <c r="S2572" i="2"/>
  <c r="R2575" i="2"/>
  <c r="Q2574" i="2"/>
  <c r="L2572" i="2" l="1"/>
  <c r="M2572" i="2" s="1"/>
  <c r="N2572" i="2" s="1"/>
  <c r="R2576" i="2"/>
  <c r="Q2575" i="2"/>
  <c r="U2573" i="2"/>
  <c r="S2573" i="2"/>
  <c r="T2573" i="2"/>
  <c r="K2573" i="2"/>
  <c r="J2574" i="2"/>
  <c r="I2575" i="2"/>
  <c r="O2574" i="2"/>
  <c r="P2574" i="2" s="1"/>
  <c r="L2573" i="2" l="1"/>
  <c r="M2573" i="2" s="1"/>
  <c r="V2573" i="2" s="1"/>
  <c r="V2574" i="2" s="1"/>
  <c r="T2574" i="2"/>
  <c r="O2575" i="2"/>
  <c r="J2575" i="2"/>
  <c r="I2576" i="2"/>
  <c r="K2574" i="2"/>
  <c r="U2574" i="2"/>
  <c r="S2574" i="2"/>
  <c r="Q2576" i="2"/>
  <c r="R2577" i="2"/>
  <c r="L2574" i="2" l="1"/>
  <c r="M2574" i="2" s="1"/>
  <c r="N2574" i="2" s="1"/>
  <c r="N2573" i="2"/>
  <c r="S2575" i="2"/>
  <c r="I2577" i="2"/>
  <c r="J2576" i="2"/>
  <c r="O2576" i="2"/>
  <c r="K2575" i="2"/>
  <c r="T2575" i="2"/>
  <c r="U2575" i="2"/>
  <c r="V2575" i="2"/>
  <c r="R2578" i="2"/>
  <c r="Q2577" i="2"/>
  <c r="L2575" i="2" l="1"/>
  <c r="M2575" i="2" s="1"/>
  <c r="N2575" i="2" s="1"/>
  <c r="Q2578" i="2"/>
  <c r="R2579" i="2"/>
  <c r="K2576" i="2"/>
  <c r="U2576" i="2"/>
  <c r="T2576" i="2"/>
  <c r="V2576" i="2"/>
  <c r="S2576" i="2"/>
  <c r="J2577" i="2"/>
  <c r="I2578" i="2"/>
  <c r="O2577" i="2"/>
  <c r="L2576" i="2" l="1"/>
  <c r="M2576" i="2" s="1"/>
  <c r="N2576" i="2" s="1"/>
  <c r="K2577" i="2"/>
  <c r="S2577" i="2"/>
  <c r="U2577" i="2"/>
  <c r="T2577" i="2"/>
  <c r="O2578" i="2"/>
  <c r="J2578" i="2"/>
  <c r="I2579" i="2"/>
  <c r="V2577" i="2"/>
  <c r="Q2579" i="2"/>
  <c r="R2580" i="2"/>
  <c r="L2577" i="2" l="1"/>
  <c r="M2577" i="2" s="1"/>
  <c r="N2577" i="2" s="1"/>
  <c r="I2580" i="2"/>
  <c r="J2579" i="2"/>
  <c r="O2579" i="2"/>
  <c r="Q2580" i="2"/>
  <c r="R2581" i="2"/>
  <c r="K2578" i="2"/>
  <c r="S2578" i="2"/>
  <c r="U2578" i="2"/>
  <c r="T2578" i="2"/>
  <c r="V2578" i="2"/>
  <c r="L2578" i="2" l="1"/>
  <c r="M2578" i="2" s="1"/>
  <c r="N2578" i="2" s="1"/>
  <c r="R2582" i="2"/>
  <c r="Q2581" i="2"/>
  <c r="K2579" i="2"/>
  <c r="S2579" i="2"/>
  <c r="J2580" i="2"/>
  <c r="I2581" i="2"/>
  <c r="L2579" i="2" l="1"/>
  <c r="M2579" i="2" s="1"/>
  <c r="V2579" i="2" s="1"/>
  <c r="V2580" i="2" s="1"/>
  <c r="I2582" i="2"/>
  <c r="J2581" i="2"/>
  <c r="K2580" i="2"/>
  <c r="S2580" i="2"/>
  <c r="R2583" i="2"/>
  <c r="Q2582" i="2"/>
  <c r="L2580" i="2" l="1"/>
  <c r="M2580" i="2" s="1"/>
  <c r="N2580" i="2" s="1"/>
  <c r="N2579" i="2"/>
  <c r="U2579" i="2" s="1"/>
  <c r="U2580" i="2" s="1"/>
  <c r="U2581" i="2" s="1"/>
  <c r="Q2583" i="2"/>
  <c r="R2584" i="2"/>
  <c r="K2581" i="2"/>
  <c r="S2581" i="2"/>
  <c r="V2581" i="2"/>
  <c r="I2583" i="2"/>
  <c r="O2582" i="2"/>
  <c r="O2581" i="2" s="1"/>
  <c r="O2580" i="2" s="1"/>
  <c r="P2580" i="2" s="1"/>
  <c r="T2579" i="2" s="1"/>
  <c r="T2580" i="2" s="1"/>
  <c r="T2581" i="2" s="1"/>
  <c r="J2582" i="2"/>
  <c r="T2582" i="2" l="1"/>
  <c r="L2581" i="2"/>
  <c r="M2581" i="2" s="1"/>
  <c r="N2581" i="2" s="1"/>
  <c r="J2583" i="2"/>
  <c r="I2584" i="2"/>
  <c r="O2583" i="2"/>
  <c r="K2582" i="2"/>
  <c r="U2582" i="2"/>
  <c r="V2582" i="2"/>
  <c r="S2582" i="2"/>
  <c r="R2585" i="2"/>
  <c r="Q2584" i="2"/>
  <c r="L2582" i="2" l="1"/>
  <c r="M2582" i="2" s="1"/>
  <c r="N2582" i="2" s="1"/>
  <c r="R2586" i="2"/>
  <c r="Q2585" i="2"/>
  <c r="J2584" i="2"/>
  <c r="I2585" i="2"/>
  <c r="O2584" i="2"/>
  <c r="K2583" i="2"/>
  <c r="S2583" i="2"/>
  <c r="T2583" i="2"/>
  <c r="V2583" i="2"/>
  <c r="U2583" i="2"/>
  <c r="L2583" i="2" l="1"/>
  <c r="M2583" i="2" s="1"/>
  <c r="N2583" i="2" s="1"/>
  <c r="O2585" i="2"/>
  <c r="I2586" i="2"/>
  <c r="J2585" i="2"/>
  <c r="K2584" i="2"/>
  <c r="T2584" i="2"/>
  <c r="V2584" i="2"/>
  <c r="S2584" i="2"/>
  <c r="U2584" i="2"/>
  <c r="R2587" i="2"/>
  <c r="Q2586" i="2"/>
  <c r="U2585" i="2" l="1"/>
  <c r="L2584" i="2"/>
  <c r="M2584" i="2" s="1"/>
  <c r="N2584" i="2" s="1"/>
  <c r="S2585" i="2"/>
  <c r="V2585" i="2"/>
  <c r="R2588" i="2"/>
  <c r="Q2587" i="2"/>
  <c r="K2585" i="2"/>
  <c r="T2585" i="2"/>
  <c r="I2587" i="2"/>
  <c r="O2586" i="2"/>
  <c r="J2586" i="2"/>
  <c r="L2585" i="2" l="1"/>
  <c r="M2585" i="2" s="1"/>
  <c r="N2585" i="2" s="1"/>
  <c r="K2586" i="2"/>
  <c r="S2586" i="2"/>
  <c r="I2588" i="2"/>
  <c r="J2587" i="2"/>
  <c r="R2589" i="2"/>
  <c r="Q2588" i="2"/>
  <c r="L2586" i="2" l="1"/>
  <c r="M2586" i="2" s="1"/>
  <c r="K2587" i="2"/>
  <c r="S2587" i="2"/>
  <c r="O2588" i="2"/>
  <c r="O2587" i="2" s="1"/>
  <c r="P2587" i="2" s="1"/>
  <c r="T2586" i="2" s="1"/>
  <c r="T2587" i="2" s="1"/>
  <c r="I2589" i="2"/>
  <c r="J2588" i="2"/>
  <c r="Q2589" i="2"/>
  <c r="R2590" i="2"/>
  <c r="N2586" i="2" l="1"/>
  <c r="U2586" i="2" s="1"/>
  <c r="U2587" i="2" s="1"/>
  <c r="U2588" i="2" s="1"/>
  <c r="V2586" i="2"/>
  <c r="V2587" i="2" s="1"/>
  <c r="L2587" i="2"/>
  <c r="M2587" i="2" s="1"/>
  <c r="N2587" i="2" s="1"/>
  <c r="T2588" i="2"/>
  <c r="S2588" i="2"/>
  <c r="V2588" i="2"/>
  <c r="K2588" i="2"/>
  <c r="R2591" i="2"/>
  <c r="Q2590" i="2"/>
  <c r="J2589" i="2"/>
  <c r="I2590" i="2"/>
  <c r="O2589" i="2"/>
  <c r="L2588" i="2" l="1"/>
  <c r="M2588" i="2" s="1"/>
  <c r="N2588" i="2" s="1"/>
  <c r="Q2591" i="2"/>
  <c r="R2592" i="2"/>
  <c r="S2589" i="2"/>
  <c r="K2589" i="2"/>
  <c r="T2589" i="2"/>
  <c r="O2590" i="2"/>
  <c r="J2590" i="2"/>
  <c r="I2591" i="2"/>
  <c r="L2589" i="2" l="1"/>
  <c r="M2589" i="2" s="1"/>
  <c r="S2590" i="2"/>
  <c r="K2590" i="2"/>
  <c r="J2591" i="2"/>
  <c r="I2592" i="2"/>
  <c r="R2593" i="2"/>
  <c r="Q2592" i="2"/>
  <c r="N2589" i="2" l="1"/>
  <c r="U2589" i="2" s="1"/>
  <c r="V2589" i="2"/>
  <c r="L2590" i="2"/>
  <c r="M2590" i="2" s="1"/>
  <c r="Q2593" i="2"/>
  <c r="R2594" i="2"/>
  <c r="J2592" i="2"/>
  <c r="I2593" i="2"/>
  <c r="O2592" i="2"/>
  <c r="O2591" i="2" s="1"/>
  <c r="P2591" i="2" s="1"/>
  <c r="T2590" i="2" s="1"/>
  <c r="T2591" i="2" s="1"/>
  <c r="K2591" i="2"/>
  <c r="S2591" i="2"/>
  <c r="N2590" i="2" l="1"/>
  <c r="U2590" i="2" s="1"/>
  <c r="U2591" i="2" s="1"/>
  <c r="U2592" i="2" s="1"/>
  <c r="V2590" i="2"/>
  <c r="V2591" i="2" s="1"/>
  <c r="L2591" i="2"/>
  <c r="M2591" i="2" s="1"/>
  <c r="N2591" i="2" s="1"/>
  <c r="I2594" i="2"/>
  <c r="O2593" i="2"/>
  <c r="J2593" i="2"/>
  <c r="T2592" i="2"/>
  <c r="V2592" i="2"/>
  <c r="K2592" i="2"/>
  <c r="S2592" i="2"/>
  <c r="Q2594" i="2"/>
  <c r="R2595" i="2"/>
  <c r="L2592" i="2" l="1"/>
  <c r="M2592" i="2" s="1"/>
  <c r="N2592" i="2" s="1"/>
  <c r="V2593" i="2"/>
  <c r="S2593" i="2"/>
  <c r="T2593" i="2"/>
  <c r="U2593" i="2"/>
  <c r="K2593" i="2"/>
  <c r="Q2595" i="2"/>
  <c r="R2596" i="2"/>
  <c r="O2594" i="2"/>
  <c r="J2594" i="2"/>
  <c r="I2595" i="2"/>
  <c r="L2593" i="2" l="1"/>
  <c r="M2593" i="2" s="1"/>
  <c r="N2593" i="2" s="1"/>
  <c r="J2595" i="2"/>
  <c r="O2595" i="2"/>
  <c r="I2596" i="2"/>
  <c r="R2597" i="2"/>
  <c r="Q2596" i="2"/>
  <c r="T2594" i="2"/>
  <c r="K2594" i="2"/>
  <c r="U2594" i="2"/>
  <c r="V2594" i="2"/>
  <c r="S2594" i="2"/>
  <c r="L2594" i="2" l="1"/>
  <c r="M2594" i="2" s="1"/>
  <c r="N2594" i="2" s="1"/>
  <c r="J2596" i="2"/>
  <c r="I2597" i="2"/>
  <c r="Q2597" i="2"/>
  <c r="R2598" i="2"/>
  <c r="K2595" i="2"/>
  <c r="S2595" i="2"/>
  <c r="L2595" i="2" l="1"/>
  <c r="M2595" i="2" s="1"/>
  <c r="I2598" i="2"/>
  <c r="O2597" i="2" s="1"/>
  <c r="O2596" i="2" s="1"/>
  <c r="P2596" i="2" s="1"/>
  <c r="T2595" i="2" s="1"/>
  <c r="T2596" i="2" s="1"/>
  <c r="J2597" i="2"/>
  <c r="Q2598" i="2"/>
  <c r="R2599" i="2"/>
  <c r="S2596" i="2"/>
  <c r="K2596" i="2"/>
  <c r="N2595" i="2" l="1"/>
  <c r="U2595" i="2" s="1"/>
  <c r="U2596" i="2" s="1"/>
  <c r="V2595" i="2"/>
  <c r="V2596" i="2" s="1"/>
  <c r="L2596" i="2"/>
  <c r="M2596" i="2" s="1"/>
  <c r="N2596" i="2" s="1"/>
  <c r="T2597" i="2"/>
  <c r="S2597" i="2"/>
  <c r="K2597" i="2"/>
  <c r="V2597" i="2"/>
  <c r="U2597" i="2"/>
  <c r="R2600" i="2"/>
  <c r="Q2599" i="2"/>
  <c r="I2599" i="2"/>
  <c r="O2598" i="2"/>
  <c r="J2598" i="2"/>
  <c r="L2597" i="2" l="1"/>
  <c r="M2597" i="2" s="1"/>
  <c r="N2597" i="2" s="1"/>
  <c r="I2600" i="2"/>
  <c r="O2599" i="2"/>
  <c r="J2599" i="2"/>
  <c r="S2598" i="2"/>
  <c r="U2598" i="2"/>
  <c r="K2598" i="2"/>
  <c r="T2598" i="2"/>
  <c r="V2598" i="2"/>
  <c r="Q2600" i="2"/>
  <c r="R2601" i="2"/>
  <c r="L2598" i="2" l="1"/>
  <c r="M2598" i="2" s="1"/>
  <c r="N2598" i="2" s="1"/>
  <c r="R2602" i="2"/>
  <c r="Q2601" i="2"/>
  <c r="K2599" i="2"/>
  <c r="T2599" i="2"/>
  <c r="V2599" i="2"/>
  <c r="U2599" i="2"/>
  <c r="S2599" i="2"/>
  <c r="O2600" i="2"/>
  <c r="I2601" i="2"/>
  <c r="J2600" i="2"/>
  <c r="L2599" i="2" l="1"/>
  <c r="M2599" i="2" s="1"/>
  <c r="N2599" i="2" s="1"/>
  <c r="T2600" i="2"/>
  <c r="V2600" i="2"/>
  <c r="S2600" i="2"/>
  <c r="K2600" i="2"/>
  <c r="U2600" i="2"/>
  <c r="I2602" i="2"/>
  <c r="O2601" i="2"/>
  <c r="J2601" i="2"/>
  <c r="Q2602" i="2"/>
  <c r="R2603" i="2"/>
  <c r="L2600" i="2" l="1"/>
  <c r="M2600" i="2" s="1"/>
  <c r="N2600" i="2" s="1"/>
  <c r="K2601" i="2"/>
  <c r="T2601" i="2"/>
  <c r="U2601" i="2"/>
  <c r="V2601" i="2"/>
  <c r="S2601" i="2"/>
  <c r="Q2603" i="2"/>
  <c r="R2604" i="2"/>
  <c r="J2602" i="2"/>
  <c r="I2603" i="2"/>
  <c r="O2602" i="2"/>
  <c r="L2601" i="2" l="1"/>
  <c r="M2601" i="2" s="1"/>
  <c r="N2601" i="2" s="1"/>
  <c r="U2602" i="2"/>
  <c r="T2602" i="2"/>
  <c r="S2602" i="2"/>
  <c r="K2602" i="2"/>
  <c r="V2602" i="2"/>
  <c r="Q2604" i="2"/>
  <c r="R2605" i="2"/>
  <c r="I2604" i="2"/>
  <c r="J2603" i="2"/>
  <c r="O2603" i="2"/>
  <c r="L2602" i="2" l="1"/>
  <c r="M2602" i="2" s="1"/>
  <c r="N2602" i="2" s="1"/>
  <c r="J2604" i="2"/>
  <c r="I2605" i="2"/>
  <c r="O2604" i="2"/>
  <c r="Q2605" i="2"/>
  <c r="R2606" i="2"/>
  <c r="V2603" i="2"/>
  <c r="K2603" i="2"/>
  <c r="U2603" i="2"/>
  <c r="T2603" i="2"/>
  <c r="S2603" i="2"/>
  <c r="L2603" i="2" l="1"/>
  <c r="M2603" i="2" s="1"/>
  <c r="N2603" i="2" s="1"/>
  <c r="J2605" i="2"/>
  <c r="I2606" i="2"/>
  <c r="R2607" i="2"/>
  <c r="Q2606" i="2"/>
  <c r="S2604" i="2"/>
  <c r="K2604" i="2"/>
  <c r="L2604" i="2" l="1"/>
  <c r="M2604" i="2" s="1"/>
  <c r="Q2607" i="2"/>
  <c r="R2608" i="2"/>
  <c r="J2606" i="2"/>
  <c r="I2607" i="2"/>
  <c r="O2606" i="2"/>
  <c r="O2605" i="2" s="1"/>
  <c r="P2605" i="2" s="1"/>
  <c r="T2604" i="2" s="1"/>
  <c r="T2605" i="2" s="1"/>
  <c r="S2605" i="2"/>
  <c r="K2605" i="2"/>
  <c r="N2604" i="2" l="1"/>
  <c r="U2604" i="2" s="1"/>
  <c r="U2605" i="2" s="1"/>
  <c r="U2606" i="2" s="1"/>
  <c r="V2604" i="2"/>
  <c r="V2605" i="2" s="1"/>
  <c r="L2605" i="2"/>
  <c r="M2605" i="2" s="1"/>
  <c r="N2605" i="2" s="1"/>
  <c r="I2608" i="2"/>
  <c r="J2607" i="2"/>
  <c r="O2607" i="2"/>
  <c r="K2606" i="2"/>
  <c r="T2606" i="2"/>
  <c r="S2606" i="2"/>
  <c r="V2606" i="2"/>
  <c r="R2609" i="2"/>
  <c r="Q2608" i="2"/>
  <c r="L2606" i="2" l="1"/>
  <c r="M2606" i="2" s="1"/>
  <c r="N2606" i="2" s="1"/>
  <c r="U2607" i="2"/>
  <c r="K2607" i="2"/>
  <c r="S2607" i="2"/>
  <c r="V2607" i="2"/>
  <c r="T2607" i="2"/>
  <c r="Q2609" i="2"/>
  <c r="R2610" i="2"/>
  <c r="I2609" i="2"/>
  <c r="J2608" i="2"/>
  <c r="O2608" i="2"/>
  <c r="L2607" i="2" l="1"/>
  <c r="M2607" i="2" s="1"/>
  <c r="N2607" i="2" s="1"/>
  <c r="I2610" i="2"/>
  <c r="J2609" i="2"/>
  <c r="O2609" i="2"/>
  <c r="Q2610" i="2"/>
  <c r="R2611" i="2"/>
  <c r="V2608" i="2"/>
  <c r="K2608" i="2"/>
  <c r="U2608" i="2"/>
  <c r="S2608" i="2"/>
  <c r="T2608" i="2"/>
  <c r="L2608" i="2" l="1"/>
  <c r="M2608" i="2" s="1"/>
  <c r="N2608" i="2" s="1"/>
  <c r="S2609" i="2"/>
  <c r="K2609" i="2"/>
  <c r="T2609" i="2"/>
  <c r="U2609" i="2"/>
  <c r="V2609" i="2"/>
  <c r="Q2611" i="2"/>
  <c r="R2612" i="2"/>
  <c r="O2610" i="2"/>
  <c r="J2610" i="2"/>
  <c r="I2611" i="2"/>
  <c r="L2609" i="2" l="1"/>
  <c r="M2609" i="2" s="1"/>
  <c r="N2609" i="2" s="1"/>
  <c r="R2613" i="2"/>
  <c r="Q2613" i="2" s="1"/>
  <c r="Q2612" i="2"/>
  <c r="I2612" i="2"/>
  <c r="O2611" i="2"/>
  <c r="J2611" i="2"/>
  <c r="V2610" i="2"/>
  <c r="K2610" i="2"/>
  <c r="T2610" i="2"/>
  <c r="U2610" i="2"/>
  <c r="S2610" i="2"/>
  <c r="L2610" i="2" l="1"/>
  <c r="M2610" i="2" s="1"/>
  <c r="N2610" i="2" s="1"/>
  <c r="K2611" i="2"/>
  <c r="S2611" i="2"/>
  <c r="T2611" i="2"/>
  <c r="U2611" i="2"/>
  <c r="V2611" i="2"/>
  <c r="I2613" i="2"/>
  <c r="O2612" i="2"/>
  <c r="J2612" i="2"/>
  <c r="L2611" i="2" l="1"/>
  <c r="M2611" i="2" s="1"/>
  <c r="N2611" i="2" s="1"/>
  <c r="S2612" i="2"/>
  <c r="K2612" i="2"/>
  <c r="O2613" i="2"/>
  <c r="P2613" i="2" s="1"/>
  <c r="T2612" i="2" s="1"/>
  <c r="J2613" i="2"/>
  <c r="L2612" i="2" l="1"/>
  <c r="M2612" i="2" s="1"/>
  <c r="T2613" i="2"/>
  <c r="T2614" i="2" s="1"/>
  <c r="T2615" i="2" s="1"/>
  <c r="T2616" i="2" s="1"/>
  <c r="T2617" i="2" s="1"/>
  <c r="T2618" i="2" s="1"/>
  <c r="T2619" i="2" s="1"/>
  <c r="S2613" i="2"/>
  <c r="K2613" i="2"/>
  <c r="N2612" i="2" l="1"/>
  <c r="U2612" i="2" s="1"/>
  <c r="U2613" i="2" s="1"/>
  <c r="V2612" i="2"/>
  <c r="V2613" i="2" s="1"/>
  <c r="L2613" i="2"/>
  <c r="M2613" i="2" s="1"/>
  <c r="N2613" i="2" s="1"/>
</calcChain>
</file>

<file path=xl/sharedStrings.xml><?xml version="1.0" encoding="utf-8"?>
<sst xmlns="http://schemas.openxmlformats.org/spreadsheetml/2006/main" count="31503" uniqueCount="7507">
  <si>
    <t>개정일</t>
  </si>
  <si>
    <t>동</t>
  </si>
  <si>
    <t>21대</t>
  </si>
  <si>
    <t>20대</t>
  </si>
  <si>
    <t>포곡읍</t>
  </si>
  <si>
    <t>2</t>
  </si>
  <si>
    <t>모현읍</t>
  </si>
  <si>
    <t>3</t>
  </si>
  <si>
    <t>남사면</t>
  </si>
  <si>
    <t>5</t>
  </si>
  <si>
    <t>원삼면</t>
  </si>
  <si>
    <t>백암면</t>
  </si>
  <si>
    <t>양지면</t>
  </si>
  <si>
    <t>중앙동</t>
  </si>
  <si>
    <t>역삼동</t>
  </si>
  <si>
    <t>유림동</t>
  </si>
  <si>
    <t>동부동</t>
  </si>
  <si>
    <t>신갈동</t>
  </si>
  <si>
    <t>구갈동</t>
  </si>
  <si>
    <t>상갈동</t>
  </si>
  <si>
    <t>기흥동</t>
  </si>
  <si>
    <t>서농동</t>
  </si>
  <si>
    <t>구성동</t>
  </si>
  <si>
    <t>정</t>
  </si>
  <si>
    <t>마북동</t>
  </si>
  <si>
    <t>상하동</t>
  </si>
  <si>
    <t>보정동</t>
  </si>
  <si>
    <t>풍덕천1동</t>
  </si>
  <si>
    <t>풍덕천2동</t>
  </si>
  <si>
    <t>신봉동</t>
  </si>
  <si>
    <t>죽전1동</t>
  </si>
  <si>
    <t>죽전2동</t>
  </si>
  <si>
    <t>동천동</t>
  </si>
  <si>
    <t>상현1동</t>
  </si>
  <si>
    <t>상현2동</t>
  </si>
  <si>
    <t>성복동</t>
  </si>
  <si>
    <t>len</t>
  </si>
  <si>
    <t>(</t>
  </si>
  <si>
    <t>)</t>
  </si>
  <si>
    <t>AND</t>
  </si>
  <si>
    <t>OR</t>
  </si>
  <si>
    <t>XOR</t>
  </si>
  <si>
    <t>series_S</t>
  </si>
  <si>
    <t>series_E</t>
  </si>
  <si>
    <t>series</t>
  </si>
  <si>
    <t>start</t>
  </si>
  <si>
    <t>temp1</t>
  </si>
  <si>
    <t>temp2</t>
  </si>
  <si>
    <t>temp3</t>
  </si>
  <si>
    <t>temp5</t>
  </si>
  <si>
    <t>temp6</t>
  </si>
  <si>
    <t>행정동</t>
  </si>
  <si>
    <t>통명</t>
  </si>
  <si>
    <t>건물</t>
  </si>
  <si>
    <t>법정동</t>
  </si>
  <si>
    <t>통</t>
  </si>
  <si>
    <t>반</t>
  </si>
  <si>
    <t>읍면동</t>
  </si>
  <si>
    <t>통리명</t>
  </si>
  <si>
    <t>반의명칭</t>
  </si>
  <si>
    <t>관할구역</t>
  </si>
  <si>
    <t>언남1통</t>
  </si>
  <si>
    <t>(언남동, 남동)</t>
  </si>
  <si>
    <t>1반</t>
  </si>
  <si>
    <t>언남동 353～361, 392～410-2</t>
  </si>
  <si>
    <t>2반</t>
  </si>
  <si>
    <t>언남동 362～379, 380-8</t>
  </si>
  <si>
    <t>3반</t>
  </si>
  <si>
    <t>언남동 380, 383-2～386-16</t>
  </si>
  <si>
    <t>언남2통</t>
  </si>
  <si>
    <t>(언남동, 언동)</t>
  </si>
  <si>
    <t>언남동 155～160, 215-3, 215-21, 221-1, 221-15, 234-4, 234-18, 235, 236-2, 237～239, 242～243, 255-1, 255-22～24, 419-1</t>
  </si>
  <si>
    <t>언남동 146～148, 161～164, 263-1～14</t>
  </si>
  <si>
    <t>4반</t>
  </si>
  <si>
    <t>언남3통</t>
  </si>
  <si>
    <t>(언남동, 향교앞)</t>
  </si>
  <si>
    <t>언남동 299, 333, 342</t>
  </si>
  <si>
    <t>언남동 338, 343, 345</t>
  </si>
  <si>
    <t>언남동 342, 344, 346, 367</t>
  </si>
  <si>
    <t>언남동 368, 371, 373-2</t>
  </si>
  <si>
    <t>언남4통</t>
  </si>
  <si>
    <t>언남동 240-1 하마비마을 동부아파트 101동 1～2라인</t>
  </si>
  <si>
    <t xml:space="preserve">(언남동, </t>
  </si>
  <si>
    <t>언남동 240-1 하마비마을 동부아파트 101동 3～4라인</t>
  </si>
  <si>
    <t>동부아파트)</t>
  </si>
  <si>
    <t>언남동 240-1 하마비마을 동부아파트 102동 1～2라인</t>
  </si>
  <si>
    <t>언남동 240-1 하마비마을 동부아파트 102동 3～4라인</t>
  </si>
  <si>
    <t>5반</t>
  </si>
  <si>
    <t>언남동 240-1 하마비마을 동부아파트 102동 5～6라인</t>
  </si>
  <si>
    <t>6반</t>
  </si>
  <si>
    <t>언남동 240-1 하마비마을 동부아파트 103동 1～2라인</t>
  </si>
  <si>
    <t>7반</t>
  </si>
  <si>
    <t>언남동 240-1 하마비마을 동부아파트 103동 3～4라인</t>
  </si>
  <si>
    <t>8반</t>
  </si>
  <si>
    <t>언남동 240-1 하마비마을 동부아파트 103동 5～6라인</t>
  </si>
  <si>
    <t>9반</t>
  </si>
  <si>
    <t>언남동 240-1 하마비마을 동부아파트 104동 1～2라인</t>
  </si>
  <si>
    <t>10반</t>
  </si>
  <si>
    <t>언남동 240-1 하마비마을 동부아파트 104동 3～4라인</t>
  </si>
  <si>
    <t>11반</t>
  </si>
  <si>
    <t>언남동 240-1 하마비마을 동부아파트 105동 1～2라인</t>
  </si>
  <si>
    <t>12반</t>
  </si>
  <si>
    <t>언남동 240-1 하마비마을 동부아파트 105동 3～4라인</t>
  </si>
  <si>
    <t>언남5통</t>
  </si>
  <si>
    <t>언남동 486 하마비마을 동일1차아파트 103동 1～2라인</t>
  </si>
  <si>
    <t>언남동 486 하마비마을 동일1차아파트 104동 1～2라인</t>
  </si>
  <si>
    <t>동일1차아파트)</t>
  </si>
  <si>
    <t>언남동 486 하마비마을 동일1차아파트 104동 3～4라인</t>
  </si>
  <si>
    <t>언남동 486 하마비마을 동일1차아파트 105동 1～2라인</t>
  </si>
  <si>
    <t>언남동 486 하마비마을 동일1차아파트 105동 3～4라인</t>
  </si>
  <si>
    <t>언남동 486 하마비마을 동일1차아파트 106동 1～2라인</t>
  </si>
  <si>
    <t>언남동 486 하마비마을 동일1차아파트 106동 3～4라인</t>
  </si>
  <si>
    <t>언남동 486 하마비마을 동일1차아파트 107동 1～2라인</t>
  </si>
  <si>
    <t>언남동 486 하마비마을 동일1차아파트 108동 1～2라인</t>
  </si>
  <si>
    <t>언남동 486 하마비마을 동일1차아파트 109동 1～2라인</t>
  </si>
  <si>
    <t>언남동 486 하마비마을 동일1차아파트 109동 3～4라인</t>
  </si>
  <si>
    <t>언남동 486 하마비마을 동일1차아파트 110동 1～2라인</t>
  </si>
  <si>
    <t>13반</t>
  </si>
  <si>
    <t>언남동 486 하마비마을 동일1차아파트 111동 1～2라인</t>
  </si>
  <si>
    <t>14반</t>
  </si>
  <si>
    <t>언남동 486 하마비마을 동일1차아파트 112동 1～2라인</t>
  </si>
  <si>
    <t>읍 면 동</t>
  </si>
  <si>
    <t>통 리 명</t>
  </si>
  <si>
    <t>관       할       구       역</t>
  </si>
  <si>
    <t>언남6통</t>
  </si>
  <si>
    <t>언남동 486 하마비마을 동일1차아파트 101동 1～2라인</t>
  </si>
  <si>
    <t>언남동 486 하마비마을 동일1차아파트 102동 1～2라인</t>
  </si>
  <si>
    <t>언남동 486 하마비마을 동일1차아파트 102동 3～4라인</t>
  </si>
  <si>
    <t>언남동 486 하마비마을 동일1차아파트 113동 1～2라인</t>
  </si>
  <si>
    <t>언남동 486 하마비마을 동일1차아파트 114동 1～2라인</t>
  </si>
  <si>
    <t>언남동 486 하마비마을 동일1차아파트 114동 3～4라인</t>
  </si>
  <si>
    <t>언남동 486 하마비마을 동일1차아파트 115동 1～2라인</t>
  </si>
  <si>
    <t>언남동 486 하마비마을 동일1차아파트 116동 1～2라인</t>
  </si>
  <si>
    <t>언남동 486 하마비마을 동일1차아파트 117동 1～2라인</t>
  </si>
  <si>
    <t>언남동 486 하마비마을 동일1차아파트 118동 1～2라인</t>
  </si>
  <si>
    <t>언남동 486 하마비마을 동일1차아파트 119동 1～2라인</t>
  </si>
  <si>
    <t>언남동 486 하마비마을 동일1차아파트 119동 3～4라인</t>
  </si>
  <si>
    <t>언남동 486 하마비마을 동일1차아파트 120동 1～2라인</t>
  </si>
  <si>
    <t>언남동 486 하마비마을 동일1차아파트 121동 1～2라인</t>
  </si>
  <si>
    <t>언남7통</t>
  </si>
  <si>
    <t>언남동 493 하마비마을 동부센트레빌아파트 101동 1～2라인</t>
  </si>
  <si>
    <t>언남동 493 하마비마을 동부센트레빌아파트 101동 3～4라인</t>
  </si>
  <si>
    <t>동부센트레빌</t>
  </si>
  <si>
    <t>언남동 493 하마비마을 동부센트레빌아파트 101동 5～6라인</t>
  </si>
  <si>
    <t>아파트)</t>
  </si>
  <si>
    <t>언남동 493 하마비마을 동부센트레빌아파트 102동 1～2라인</t>
  </si>
  <si>
    <t>언남동 493 하마비마을 동부센트레빌아파트 102동 3～4라인</t>
  </si>
  <si>
    <t>언남동 493 하마비마을 동부센트레빌아파트 103동 1～2라인</t>
  </si>
  <si>
    <t>언남동 493 하마비마을 동부센트레빌아파트 104동 1～2라인</t>
  </si>
  <si>
    <t>언남동 493 하마비마을 동부센트레빌아파트 105동 1～2라인</t>
  </si>
  <si>
    <t>언남동 493 하마비마을 동부센트레빌아파트 105동 3～4라인</t>
  </si>
  <si>
    <t>언남동 493 하마비마을 동부센트레빌아파트 105동 5～6라인</t>
  </si>
  <si>
    <t>언남동 493 하마비마을 동부센트레빌아파트 106동 1～2라인</t>
  </si>
  <si>
    <t>언남동 493 하마비마을 동부센트레빌아파트 106동 3～4라인</t>
  </si>
  <si>
    <t>언남동 493 하마비마을 동부센트레빌아파트 107동 1～2라인</t>
  </si>
  <si>
    <t>언남8통</t>
  </si>
  <si>
    <t>언남동 490 언동마을 신일아파트 101동 1～2라인</t>
  </si>
  <si>
    <t>언남동 490 언동마을 신일아파트 101동 3～4라인</t>
  </si>
  <si>
    <t>신일아파트)</t>
  </si>
  <si>
    <t>언남동 490 언동마을 신일아파트 102동 1～2라인</t>
  </si>
  <si>
    <t>언남동 490 언동마을 신일아파트 102동 3～4라인</t>
  </si>
  <si>
    <t>언남동 490 언동마을 신일아파트 103동 1～2라인</t>
  </si>
  <si>
    <t>언남동 490 언동마을 신일아파트 104동 1～2라인</t>
  </si>
  <si>
    <t>언남동 490 언동마을 신일아파트 104동 3～4라인</t>
  </si>
  <si>
    <t>언남동 490 언동마을 신일아파트 104동 5～6라인</t>
  </si>
  <si>
    <t>언남동 490 언동마을 신일아파트 105동 1～2라인</t>
  </si>
  <si>
    <t>언남동 490 언동마을 신일아파트 105동 3～4라인</t>
  </si>
  <si>
    <t>언남9통</t>
  </si>
  <si>
    <t>언남동 496 하마비마을 동일2차아파트 201동 1～2라인</t>
  </si>
  <si>
    <t>언남동 496 하마비마을 동일2차아파트 202동 1～2라인</t>
  </si>
  <si>
    <t>동일2차아파트)</t>
  </si>
  <si>
    <t>언남동 496 하마비마을 동일2차아파트 202동 3～4라인</t>
  </si>
  <si>
    <t>언남동 496 하마비마을 동일2차아파트 203동 1～2라인</t>
  </si>
  <si>
    <t>언남동 496 하마비마을 동일2차아파트 203동 3～4라인</t>
  </si>
  <si>
    <t>언남동 496 하마비마을 동일2차아파트 204동 1～2라인</t>
  </si>
  <si>
    <t>언남동 496 하마비마을 동일2차아파트 204동 3～4라인</t>
  </si>
  <si>
    <t>언남동 496 하마비마을 동일2차아파트 204동 5～6라인</t>
  </si>
  <si>
    <t>언남동 496 하마비마을 동일2차아파트 205동 1～2라인</t>
  </si>
  <si>
    <t>언남동 496 하마비마을 동일2차아파트 206동 1～2라인</t>
  </si>
  <si>
    <t>언남동 496 하마비마을 동일2차아파트 206동 3～4라인</t>
  </si>
  <si>
    <t>언남동 496 하마비마을 동일2차아파트 207동 1～2라인</t>
  </si>
  <si>
    <t>언남10통</t>
  </si>
  <si>
    <t>언남동 496 하마비마을 동일2차아파트 208동 1～2라인</t>
  </si>
  <si>
    <t>언남동 496 하마비마을 동일2차아파트 208동 3～4라인</t>
  </si>
  <si>
    <t>언남동 496 하마비마을 동일2차아파트 209동 1～2라인</t>
  </si>
  <si>
    <t>언남동 496 하마비마을 동일2차아파트 209동 3～4라인</t>
  </si>
  <si>
    <t>언남동 496 하마비마을 동일2차아파트 210동 1～2라인</t>
  </si>
  <si>
    <t>언남동 496 하마비마을 동일2차아파트 210동 3～4라인</t>
  </si>
  <si>
    <t>언남동 496 하마비마을 동일2차아파트 210동 5～6라인</t>
  </si>
  <si>
    <t>언남동 496 하마비마을 동일2차아파트 211동 1～2라인</t>
  </si>
  <si>
    <t>언남동 496 하마비마을 동일2차아파트 212동 1～2라인</t>
  </si>
  <si>
    <t>언남동 496 하마비마을 동일2차아파트 212동 3～4라인</t>
  </si>
  <si>
    <t>언남동 496 하마비마을 동일2차아파트 212동 5～6라인</t>
  </si>
  <si>
    <t>언남11통</t>
  </si>
  <si>
    <t>(언남동)</t>
  </si>
  <si>
    <t>언남동 100～103(용인구성데코빌리지)</t>
  </si>
  <si>
    <t>언남동 105, 107-1(코팩테크노타운 2ㆍ3단지)</t>
  </si>
  <si>
    <t>언남동 107-2(코팩테크노타운 1단지), 117～117-25</t>
  </si>
  <si>
    <t>언남12통</t>
  </si>
  <si>
    <t>언남동 495 장미마을 래미안2차아파트 204동 1～2라인</t>
  </si>
  <si>
    <t>언남동 495 장미마을 래미안2차아파트 204동 3～4라인</t>
  </si>
  <si>
    <t>래미안2차</t>
  </si>
  <si>
    <t>언남동 495 장미마을 래미안2차아파트 205동 1～2라인</t>
  </si>
  <si>
    <t>언남동 495 장미마을 래미안2차아파트 205동 3～4라인</t>
  </si>
  <si>
    <t>언남동 495 장미마을 래미안2차아파트 206동 1～2라인</t>
  </si>
  <si>
    <t>언남동 495 장미마을 래미안2차아파트 206동 3～4라인</t>
  </si>
  <si>
    <t>언남동 495 장미마을 래미안2차아파트 207동 1～2라인</t>
  </si>
  <si>
    <t>언남동 495 장미마을 래미안2차아파트 207동 3～4라인</t>
  </si>
  <si>
    <t>언남동 495 장미마을 래미안2차아파트 208동 1～2라인</t>
  </si>
  <si>
    <t>언남동 495 장미마을 래미안2차아파트 208동 3～4라인</t>
  </si>
  <si>
    <t>언남13통</t>
  </si>
  <si>
    <t>언남동 495 장미마을 래미안2차아파트 209동 1～2라인</t>
  </si>
  <si>
    <t>언남동 495 장미마을 래미안2차아파트 209동 3～4라인</t>
  </si>
  <si>
    <t>언남동 495 장미마을 래미안2차아파트 210동 1～2라인</t>
  </si>
  <si>
    <t>언남동 495 장미마을 래미안2차아파트 210동 3～4라인</t>
  </si>
  <si>
    <t>언남동 495 장미마을 래미안2차아파트 211동 1～2라인</t>
  </si>
  <si>
    <t>언남동 495 장미마을 래미안2차아파트 211동 3～4라인</t>
  </si>
  <si>
    <t>언남동 495 장미마을 래미안2차아파트 212동 1～2라인</t>
  </si>
  <si>
    <t>언남동 495 장미마을 래미안2차아파트 212동 3～4라인</t>
  </si>
  <si>
    <t>언남동 495 장미마을 래미안2차아파트 213동 1～2라인</t>
  </si>
  <si>
    <t>언남동 495 장미마을 래미안2차아파트 213동 3～4라인</t>
  </si>
  <si>
    <t>언남14통</t>
  </si>
  <si>
    <t>언남동 초원마을 성원상떼빌아파트 201동 1라인</t>
  </si>
  <si>
    <t>언남동 초원마을 성원상떼빌아파트 201동 2～3라인</t>
  </si>
  <si>
    <t>성원상떼빌</t>
  </si>
  <si>
    <t>언남동 초원마을 성원상떼빌아파트 202동 1～2라인</t>
  </si>
  <si>
    <t>언남동 초원마을 성원상떼빌아파트 202동 3～4라인</t>
  </si>
  <si>
    <t>언남동 초원마을 성원상떼빌아파트 203동 1～2라인</t>
  </si>
  <si>
    <t>언남동 초원마을 성원상떼빌아파트 203동 3～4라인</t>
  </si>
  <si>
    <t>언남동 초원마을 성원상떼빌아파트 203동 5～6라인</t>
  </si>
  <si>
    <t>언남동 초원마을 성원상떼빌아파트 204동 1～2라인</t>
  </si>
  <si>
    <t>언남동 초원마을 성원상떼빌아파트 204동 3～4라인</t>
  </si>
  <si>
    <t>언남동 초원마을 성원상떼빌아파트 205동 1～2라인</t>
  </si>
  <si>
    <t>언남동 초원마을 성원상떼빌아파트 205동 3～4라인</t>
  </si>
  <si>
    <t>언남15통</t>
  </si>
  <si>
    <t>언남동 500 초원마을 성원상떼빌아파트 206동 1～2라인</t>
  </si>
  <si>
    <t>언남동 500 초원마을 성원상떼빌아파트 206동 3～4라인</t>
  </si>
  <si>
    <t>언남동 500 초원마을 성원상떼빌아파트 206동 5～6라인</t>
  </si>
  <si>
    <t>언남동 500 초원마을 성원상떼빌아파트 207동 1～2라인</t>
  </si>
  <si>
    <t>언남동 500 초원마을 성원상떼빌아파트 207동 3～4라인</t>
  </si>
  <si>
    <t>언남동 500 초원마을 성원상떼빌아파트 208동 1～2라인</t>
  </si>
  <si>
    <t>언남동 500 초원마을 성원상떼빌아파트 208동 3～4라인</t>
  </si>
  <si>
    <t>언남동 500 초원마을 성원상떼빌아파트 209동 1～2라인</t>
  </si>
  <si>
    <t>언남동 500 초원마을 성원상떼빌아파트 209동 3～4라인</t>
  </si>
  <si>
    <t>언남동 500 초원마을 성원상떼빌아파트 210동 1～2라인</t>
  </si>
  <si>
    <t>언남동 500 초원마을 성원상떼빌아파트 210동 3～4라인</t>
  </si>
  <si>
    <t>언남16통</t>
  </si>
  <si>
    <t>언남동 92-1, 123, 123-1, 126-1, 126-2(용인구성효성빌라)</t>
  </si>
  <si>
    <t>언남동 128～130</t>
  </si>
  <si>
    <t>언남동 115-1～4, 116-1, 116-2</t>
  </si>
  <si>
    <t>언남동 112～114</t>
  </si>
  <si>
    <t>언남17통</t>
  </si>
  <si>
    <t>언남동 495 장미마을 래미안2차아파트 201동 1～2라인</t>
  </si>
  <si>
    <t>언남동 495 장미마을 래미안2차아파트 201동 3～4라인</t>
  </si>
  <si>
    <t>언남동 495 장미마을 래미안2차아파트 202동 1～2라인</t>
  </si>
  <si>
    <t>언남동 495 장미마을 래미안2차아파트 202동 3～4라인</t>
  </si>
  <si>
    <t>언남동 495 장미마을 래미안2차아파트 203동 1～2라인</t>
  </si>
  <si>
    <t>언남동 495 장미마을 래미안2차아파트 203동 3～4라인</t>
  </si>
  <si>
    <t>언남동 495 장미마을 래미안2차아파트 214동 1～2라인</t>
  </si>
  <si>
    <t>언남동 495 장미마을 래미안2차아파트 214동 3～4라인</t>
  </si>
  <si>
    <t>언남동 495 장미마을 래미안2차아파트 215동 1～2라인</t>
  </si>
  <si>
    <t>언남동 495 장미마을 래미안2차아파트 215동 3～4라인</t>
  </si>
  <si>
    <t>언남동 495 장미마을 래미안2차아파트 216동 1～2라인</t>
  </si>
  <si>
    <t>언남동 495 장미마을 래미안2차아파트 216동 3～4라인</t>
  </si>
  <si>
    <t>언남18통</t>
  </si>
  <si>
    <t>언남동 스파팰리스리가 101동 2～10층</t>
  </si>
  <si>
    <t>언남동 스파팰리스리가 101동 11～20층</t>
  </si>
  <si>
    <t>언남동 스파팰리스리가 102동 2～10층</t>
  </si>
  <si>
    <t>언남동 스파팰리스리가 102동 11～20층</t>
  </si>
  <si>
    <t>언남동 스파팰리스리가 103동 2～10층</t>
  </si>
  <si>
    <t>언남동 스파팰리스리가 103동 11～20층</t>
  </si>
  <si>
    <t>언남동 스파팰리스리가 104동 1～8층</t>
  </si>
  <si>
    <t>언남동 스파팰리스리가 104동 9～17층</t>
  </si>
  <si>
    <t>언남동 스파팰리스리가 105동 1～8층</t>
  </si>
  <si>
    <t>언남동 스파팰리스리가 105동 9～18층</t>
  </si>
  <si>
    <t>언남동 스파팰리스리가 106동 1～9층</t>
  </si>
  <si>
    <t>언남동 스파팰리스리가 106동 10～19층</t>
  </si>
  <si>
    <t>언남동 스파팰리스리가 107동 1～8층</t>
  </si>
  <si>
    <t>언남동 스파팰리스리가 107동 9～16층</t>
  </si>
  <si>
    <t>15반</t>
  </si>
  <si>
    <t>언남동 스파팰리스리가 108동 1～11층</t>
  </si>
  <si>
    <t>언남19통</t>
  </si>
  <si>
    <t>언남동 유원휴하임 101동</t>
  </si>
  <si>
    <t>언남동 유원휴하임 102동</t>
  </si>
  <si>
    <t>유원휴하임)</t>
  </si>
  <si>
    <t>언남동 유원휴하임 103동</t>
  </si>
  <si>
    <t>언남동 유원휴하임 104동</t>
  </si>
  <si>
    <t>언남동 유원휴하임 105동</t>
  </si>
  <si>
    <t>언남동 유원휴하임 106동</t>
  </si>
  <si>
    <t>언남동 490 언동마을 신일아파트 106동 1～2라인</t>
  </si>
  <si>
    <t>언남동 490 언동마을 신일아파트 106동 3～4라인</t>
  </si>
  <si>
    <t>언남동 490 언동마을 신일아파트 107동 1～2라인</t>
  </si>
  <si>
    <t>언남동 490 언동마을 신일아파트 107동 3～4라인</t>
  </si>
  <si>
    <t>언남동 490 언동마을 신일아파트 108동 1～2라인</t>
  </si>
  <si>
    <t>언남동 490 언동마을 신일아파트 108동 3～4라인</t>
  </si>
  <si>
    <t>언남동 490 언동마을 신일아파트 109동 1～2라인</t>
  </si>
  <si>
    <t>언남동 490 언동마을 신일아파트 110동 1～2라인</t>
  </si>
  <si>
    <t>언남동 490 언동마을 신일아파트 110동 3～4라인</t>
  </si>
  <si>
    <t>언남동 490 언동마을 신일아파트 110동 5～6라인</t>
  </si>
  <si>
    <t>청덕1통</t>
  </si>
  <si>
    <t>(청덕동, 덕수동)</t>
  </si>
  <si>
    <t>청덕동 200～203, 391～393, 412～416</t>
  </si>
  <si>
    <t>청덕2통</t>
  </si>
  <si>
    <t>(청덕동, 수청동)</t>
  </si>
  <si>
    <t>청덕3통</t>
  </si>
  <si>
    <t>(청덕동)</t>
  </si>
  <si>
    <t>청덕동 482 청덕마을 광도와이드빌아파트 101동 1～2</t>
  </si>
  <si>
    <t>청덕동 482 청덕마을 광도와이드빌아파트 101동 3～4</t>
  </si>
  <si>
    <t>청덕동 482 청덕마을 광도와이드빌아파트 102동 1～2</t>
  </si>
  <si>
    <t>청덕동 482 청덕마을 광도와이드빌아파트 103동 1～2</t>
  </si>
  <si>
    <t>청덕동 482 청덕마을 광도와이드빌아파트 103동 3～4</t>
  </si>
  <si>
    <t>청덕동 482 청덕마을 광도와이드빌아파트 103동 5～6</t>
  </si>
  <si>
    <t>청덕동 482 청덕마을 광도와이드빌아파트 104동 1～2</t>
  </si>
  <si>
    <t>청덕동 482 청덕마을 광도와이드빌아파트 105동 1～2</t>
  </si>
  <si>
    <t>청덕동 482 청덕마을 광도와이드빌아파트 105동 3～4</t>
  </si>
  <si>
    <t>청덕동 482 청덕마을 광도와이드빌아파트 105동 5～6</t>
  </si>
  <si>
    <t>청덕동 482 청덕마을 광도와이드빌아파트 106동 1～2</t>
  </si>
  <si>
    <t>청덕동 482 청덕마을 광도와이드빌아파트 106동 3～4</t>
  </si>
  <si>
    <t>청덕동 482 청덕마을 광도와이드빌아파트 106동 5～6</t>
  </si>
  <si>
    <t>청덕동 482 청덕마을 광도와이드빌아파트 107동 1～2</t>
  </si>
  <si>
    <t>청덕동 482 청덕마을 광도와이드빌아파트 107동 3～4</t>
  </si>
  <si>
    <t>16반</t>
  </si>
  <si>
    <t>청덕동 482 청덕마을 광도와이드빌아파트 107동 5～6</t>
  </si>
  <si>
    <t>청덕4통</t>
  </si>
  <si>
    <t>청덕동 513 휴먼시아 물푸레마을 101동 8～15층</t>
  </si>
  <si>
    <t>청덕동 513 휴먼시아 물푸레마을 102동 1～7층</t>
  </si>
  <si>
    <t>청덕동 513 휴먼시아 물푸레마을 102동 8～15층</t>
  </si>
  <si>
    <t>청덕동 513 휴먼시아 물푸레마을 103동 1～5층</t>
  </si>
  <si>
    <t>청덕동 513 휴먼시아 물푸레마을 103동 6～10층</t>
  </si>
  <si>
    <t>청덕동 513 휴먼시아 물푸레마을 103동 11～15층</t>
  </si>
  <si>
    <t>청덕동 513 휴먼시아 물푸레마을 104동 1～5층</t>
  </si>
  <si>
    <t>청덕동 513 휴먼시아 물푸레마을 104동 6～10층</t>
  </si>
  <si>
    <t>청덕동 513 휴먼시아 물푸레마을 104동 11～15층</t>
  </si>
  <si>
    <t>청덕5통</t>
  </si>
  <si>
    <t>청덕동 513 휴먼시아 물푸레마을 105동 1～5층</t>
  </si>
  <si>
    <t>청덕동 513 휴먼시아 물푸레마을 105동 6～10층</t>
  </si>
  <si>
    <t>청덕동 513 휴먼시아 물푸레마을 105동 11～15층</t>
  </si>
  <si>
    <t>청덕동 513 휴먼시아 물푸레마을 106동 1～5층</t>
  </si>
  <si>
    <t>청덕동 513 휴먼시아 물푸레마을 106동 6～10층</t>
  </si>
  <si>
    <t>청덕동 513 휴먼시아 물푸레마을 106동 11～15층</t>
  </si>
  <si>
    <t>청덕동 513 휴먼시아 물푸레마을 107동 1～5층</t>
  </si>
  <si>
    <t>청덕동 513 휴먼시아 물푸레마을 107동 6～10층</t>
  </si>
  <si>
    <t>청덕동 513 휴먼시아 물푸레마을 107동 11～15층</t>
  </si>
  <si>
    <t>청덕동 513 휴먼시아 물푸레마을 108동 1～7층</t>
  </si>
  <si>
    <t>청덕동 513 휴먼시아 물푸레마을 108동 8～15층</t>
  </si>
  <si>
    <t>청덕동 516～520</t>
  </si>
  <si>
    <t>청덕6통</t>
  </si>
  <si>
    <t>청덕동 506 휴먼시아 물푸레마을 201동 1～4층</t>
  </si>
  <si>
    <t>청덕동 506 휴먼시아 물푸레마을 201동 5～8층</t>
  </si>
  <si>
    <t>청덕동 506 휴먼시아 물푸레마을 201동 9～11층</t>
  </si>
  <si>
    <t>청덕동 506 휴먼시아 물푸레마을 202동 1～4층</t>
  </si>
  <si>
    <t>청덕동 506 휴먼시아 물푸레마을 202동 5～8층</t>
  </si>
  <si>
    <t>청덕동 506 휴먼시아 물푸레마을 202동 9～14층</t>
  </si>
  <si>
    <t>청덕동 506 휴먼시아 물푸레마을 203동 1～4층</t>
  </si>
  <si>
    <t>청덕동 506 휴먼시아 물푸레마을 203동 5～8층</t>
  </si>
  <si>
    <t>청덕동 506 휴먼시아 물푸레마을 203동 9～14층</t>
  </si>
  <si>
    <t xml:space="preserve">청덕동 506 휴먼시아 물푸레마을 204동 1～6층 </t>
  </si>
  <si>
    <t>청덕동 506 휴먼시아 물푸레마을 204동 7～12층</t>
  </si>
  <si>
    <t>청덕동 506 휴먼시아 물푸레마을 204동 13～18층</t>
  </si>
  <si>
    <t>청덕동 506 휴먼시아 물푸레마을 205동 1～6층</t>
  </si>
  <si>
    <t>청덕동 506 휴먼시아 물푸레마을 205동 7～13층</t>
  </si>
  <si>
    <t>청덕동 506 휴먼시아 물푸레마을 206동 1～5층</t>
  </si>
  <si>
    <t>청덕동 484～485</t>
  </si>
  <si>
    <t>청덕7통</t>
  </si>
  <si>
    <t>청덕동 488 휴먼시아 물푸레마을 301동</t>
  </si>
  <si>
    <t>청덕동 488 휴먼시아 물푸레마을 302동</t>
  </si>
  <si>
    <t>청덕동 488 휴먼시아 물푸레마을 303동</t>
  </si>
  <si>
    <t>청덕동 488 휴먼시아 물푸레마을 304동</t>
  </si>
  <si>
    <t>청덕동 488 휴먼시아 물푸레마을 305동</t>
  </si>
  <si>
    <t>청덕동 488 휴먼시아 물푸레마을 306동 1～2라인</t>
  </si>
  <si>
    <t>청덕동 488 휴먼시아 물푸레마을 306동 3～4라인</t>
  </si>
  <si>
    <t>청덕동 488 휴먼시아 물푸레마을 307동 1～2라인</t>
  </si>
  <si>
    <t>청덕동 488 휴먼시아 물푸레마을 307동 3～4라인</t>
  </si>
  <si>
    <t>청덕동 488 휴먼시아 물푸레마을 308동 1～2라인</t>
  </si>
  <si>
    <t>청덕동 488 휴먼시아 물푸레마을 308동 3～4라인</t>
  </si>
  <si>
    <t>청덕동 488 휴먼시아 물푸레마을 309동</t>
  </si>
  <si>
    <t>청덕동 488 휴먼시아 물푸레마을 310동</t>
  </si>
  <si>
    <t>청덕동 488 휴먼시아 물푸레마을 311동</t>
  </si>
  <si>
    <t>청덕동 488 휴먼시아 물푸레마을 312동</t>
  </si>
  <si>
    <t>청덕동 488 휴먼시아 물푸레마을 313동</t>
  </si>
  <si>
    <t>17반</t>
  </si>
  <si>
    <t>청덕동 488 휴먼시아 물푸레마을 314동</t>
  </si>
  <si>
    <t>18반</t>
  </si>
  <si>
    <t>청덕동 488 휴먼시아 물푸레마을 315동</t>
  </si>
  <si>
    <t>청덕8통</t>
  </si>
  <si>
    <t>청덕동 488 휴먼시아 물푸레마을 316동</t>
  </si>
  <si>
    <t>청덕동 488 휴먼시아 물푸레마을 317동</t>
  </si>
  <si>
    <t>청덕동 488 휴먼시아 물푸레마을 318동 1～2라인</t>
  </si>
  <si>
    <t>청덕동 488 휴먼시아 물푸레마을 318동 3～4라인</t>
  </si>
  <si>
    <t xml:space="preserve">청덕동 488 휴먼시아 물푸레마을 319동 </t>
  </si>
  <si>
    <t>청덕동 488 휴먼시아 물푸레마을 320동</t>
  </si>
  <si>
    <t>청덕동 488 휴먼시아 물푸레마을 321동 1～2라인</t>
  </si>
  <si>
    <t>청덕동 488 휴먼시아 물푸레마을 321동 3～4라인</t>
  </si>
  <si>
    <t>청덕동 488 휴먼시아 물푸레마을 322동</t>
  </si>
  <si>
    <t>청덕동 488 휴먼시아 물푸레마을 323동</t>
  </si>
  <si>
    <t>청덕동 488 휴먼시아 물푸레마을 324동</t>
  </si>
  <si>
    <t>청덕동 488 휴먼시아 물푸레마을 325동</t>
  </si>
  <si>
    <t>청덕동 488 휴먼시아 물푸레마을 326동 1～2라인</t>
  </si>
  <si>
    <t>청덕동 488 휴먼시아 물푸레마을 326동 3～4라인</t>
  </si>
  <si>
    <t>청덕동 488 휴먼시아 물푸레마을 327동 1～2라인</t>
  </si>
  <si>
    <t>청덕동 488 휴먼시아 물푸레마을 327동 3～4라인</t>
  </si>
  <si>
    <t>청덕동 488 휴먼시아 물푸레마을 328동 1～2라인</t>
  </si>
  <si>
    <t>청덕동 488 휴먼시아 물푸레마을 328동 3～4라인</t>
  </si>
  <si>
    <t>19반</t>
  </si>
  <si>
    <t>청덕동 488 휴먼시아 물푸레마을 329동 1～2라인</t>
  </si>
  <si>
    <t>20반</t>
  </si>
  <si>
    <t>청덕동 488 휴먼시아 물푸레마을 329동 3라인</t>
  </si>
  <si>
    <t>청덕9통</t>
  </si>
  <si>
    <t>청덕동 488 휴먼시아 물푸레마을 330동 1～2라인</t>
  </si>
  <si>
    <t>청덕동 488 휴먼시아 물푸레마을 330동 3라인</t>
  </si>
  <si>
    <t>청덕동 488 휴먼시아 물푸레마을 331동 1～2라인</t>
  </si>
  <si>
    <t>청덕동 488 휴먼시아 물푸레마을 331동 3라인</t>
  </si>
  <si>
    <t>청덕동 488 휴먼시아 물푸레마을 332동 1～2라인</t>
  </si>
  <si>
    <t>청덕동 488 휴먼시아 물푸레마을 332동 3라인</t>
  </si>
  <si>
    <t>청덕동 488 휴먼시아 물푸레마을 333동 1～2라인</t>
  </si>
  <si>
    <t>청덕동 488 휴먼시아 물푸레마을 333동 3라인</t>
  </si>
  <si>
    <t>청덕동 488 휴먼시아 물푸레마을 334동 1～2라인</t>
  </si>
  <si>
    <t>청덕동 488 휴먼시아 물푸레마을 334동 3라인</t>
  </si>
  <si>
    <t>청덕동 488 휴먼시아 물푸레마을 335동 1～2라인</t>
  </si>
  <si>
    <t>청덕동 488 휴먼시아 물푸레마을 335동 3라인</t>
  </si>
  <si>
    <t>청덕동 489～493</t>
  </si>
  <si>
    <t>청덕10통</t>
  </si>
  <si>
    <t>청덕동 497 용인구성경남아너스빌(물푸레마을) 401동 1～2라인</t>
  </si>
  <si>
    <t>청덕동 497 용인구성경남아너스빌(물푸레마을) 401동 3～4라인</t>
  </si>
  <si>
    <t>청덕동 497 용인구성경남아너스빌(물푸레마을) 402동 1～2라인</t>
  </si>
  <si>
    <t>청덕동 497 용인구성경남아너스빌(물푸레마을) 402동 3～4라인</t>
  </si>
  <si>
    <t>청덕동 497 용인구성경남아너스빌(물푸레마을) 403동 1～2라인</t>
  </si>
  <si>
    <t>청덕동 497 용인구성경남아너스빌(물푸레마을) 403동 3～4라인</t>
  </si>
  <si>
    <t>청덕동 497 용인구성경남아너스빌(물푸레마을) 404동 1～2라인</t>
  </si>
  <si>
    <t>청덕동 497 용인구성경남아너스빌(물푸레마을) 404동 3～4라인</t>
  </si>
  <si>
    <t>청덕11통</t>
  </si>
  <si>
    <t>청덕동 503 휴먼시아 물푸레마을 501동 1～2라인</t>
  </si>
  <si>
    <t>청덕동 503 휴먼시아 물푸레마을 501동 3～4라인</t>
  </si>
  <si>
    <t>청덕동 503 휴먼시아 물푸레마을 501동 5라인</t>
  </si>
  <si>
    <t>청덕동 503 휴먼시아 물푸레마을 502동 1～2라인</t>
  </si>
  <si>
    <t>청덕동 503 휴먼시아 물푸레마을 502동 3～4라인</t>
  </si>
  <si>
    <t>청덕동 503 휴먼시아 물푸레마을 503동 1～2라인</t>
  </si>
  <si>
    <t>청덕동 503 휴먼시아 물푸레마을 503동 3～4라인</t>
  </si>
  <si>
    <t>청덕동 503 휴먼시아 물푸레마을 504동 1～4층</t>
  </si>
  <si>
    <t>청덕동 503 휴먼시아 물푸레마을 504동 5～8층</t>
  </si>
  <si>
    <t xml:space="preserve">청덕동 503 휴먼시아 물푸레마을 504동 9～12층 </t>
  </si>
  <si>
    <t>청덕동 503 휴먼시아 물푸레마을 504동 13～15층</t>
  </si>
  <si>
    <t>청덕동 503 휴먼시아 물푸레마을 509동 1～4층</t>
  </si>
  <si>
    <t>청덕동 503 휴먼시아 물푸레마을 509동 5～8층</t>
  </si>
  <si>
    <t>청덕동 503 휴먼시아 물푸레마을 509동 9～12층</t>
  </si>
  <si>
    <t>청덕동 503 휴먼시아 물푸레마을 509동 13～15층</t>
  </si>
  <si>
    <t>청덕동 503 휴먼시아 물푸레마을 510동 1～3층</t>
  </si>
  <si>
    <t>청덕동 503 휴먼시아 물푸레마을 510동 4～6층</t>
  </si>
  <si>
    <t>청덕12통</t>
  </si>
  <si>
    <t>청덕동 503 휴먼시아 물푸레마을 505동 1～2라인</t>
  </si>
  <si>
    <t>청덕동 503 휴먼시아 물푸레마을 505동 3～4라인</t>
  </si>
  <si>
    <t>청덕동 503 휴먼시아 물푸레마을 505동 5라인</t>
  </si>
  <si>
    <t>청덕동 503 휴먼시아 물푸레마을 506동 1～2라인</t>
  </si>
  <si>
    <t>청덕동 503 휴먼시아 물푸레마을 507동 1～2라인</t>
  </si>
  <si>
    <t>청덕동 503 휴먼시아 물푸레마을 508동 1～2라인</t>
  </si>
  <si>
    <t>청덕동 503 휴먼시아 물푸레마을 508동 3～4라인</t>
  </si>
  <si>
    <t>청덕동 503 휴먼시아 물푸레마을 508동 5라인</t>
  </si>
  <si>
    <t>청덕동 503 휴먼시아 물푸레마을 511동 1～2라인</t>
  </si>
  <si>
    <t>청덕동 503 휴먼시아 물푸레마을 511동 3～4라인</t>
  </si>
  <si>
    <t>청덕동 503 휴먼시아 물푸레마을 511동 5～6라인</t>
  </si>
  <si>
    <t>청덕13통</t>
  </si>
  <si>
    <t>청덕동 499 휴먼시아 물푸레마을 601동 1～2라인</t>
  </si>
  <si>
    <t>청덕동 499 휴먼시아 물푸레마을 601동 3～4라인</t>
  </si>
  <si>
    <t>청덕동 499 휴먼시아 물푸레마을 602동 1～2라인</t>
  </si>
  <si>
    <t>청덕동 499 휴먼시아 물푸레마을 602동 3～4라인</t>
  </si>
  <si>
    <t>청덕동 499 휴먼시아 물푸레마을 603동</t>
  </si>
  <si>
    <t>청덕동 499 휴먼시아 물푸레마을 604동 1～2라인</t>
  </si>
  <si>
    <t>청덕동 499 휴먼시아 물푸레마을 604동 3～4라인</t>
  </si>
  <si>
    <t>청덕동 499 휴먼시아 물푸레마을 605동 1～2라인</t>
  </si>
  <si>
    <t>청덕동 499 휴먼시아 물푸레마을 605동 3～4라인</t>
  </si>
  <si>
    <t>청덕동 499 휴먼시아 물푸레마을 606동 1～2라인</t>
  </si>
  <si>
    <t>청덕동 499 휴먼시아 물푸레마을 606동 3～4라인</t>
  </si>
  <si>
    <t>청덕동 502-1～11</t>
  </si>
  <si>
    <t>청덕14통</t>
  </si>
  <si>
    <t>청덕동 565 휴먼시아 물푸레마을 701동 1～2라인</t>
  </si>
  <si>
    <t>청덕동 565 휴먼시아 물푸레마을 701동 3～4라인</t>
  </si>
  <si>
    <t>청덕동 565 휴먼시아 물푸레마을 702동 1～2라인</t>
  </si>
  <si>
    <t>청덕동 565 휴먼시아 물푸레마을 702동 3～4라인</t>
  </si>
  <si>
    <t>청덕동 565 휴먼시아 물푸레마을 703동 1～2라인</t>
  </si>
  <si>
    <t>청덕동 565 휴먼시아 물푸레마을 703동 3～4라인</t>
  </si>
  <si>
    <t>청덕동 565 휴먼시아 물푸레마을 704동 1～2라인</t>
  </si>
  <si>
    <t>청덕동 565 휴먼시아 물푸레마을 704동 3～4라인</t>
  </si>
  <si>
    <t>청덕동 565 휴먼시아 물푸레마을 705동</t>
  </si>
  <si>
    <t>청덕동 565 휴먼시아 물푸레마을 706동 1～2라인</t>
  </si>
  <si>
    <t>청덕동 565 휴먼시아 물푸레마을 706동 3～4라인</t>
  </si>
  <si>
    <t>청덕15통</t>
  </si>
  <si>
    <t>청덕동 567 용인구성호반베르디움 물푸레마을 801동 1～2라인</t>
  </si>
  <si>
    <t>청덕동 567 용인구성호반베르디움 물푸레마을 801동 3라인</t>
  </si>
  <si>
    <t>청덕동 567 용인구성호반베르디움 물푸레마을 802동 1～2라인</t>
  </si>
  <si>
    <t>청덕동 567 용인구성호반베르디움 물푸레마을 803동 1～2라인</t>
  </si>
  <si>
    <t>청덕동 567 용인구성호반베르디움 물푸레마을 804동 1～2라인</t>
  </si>
  <si>
    <t>청덕동 567 용인구성호반베르디움 물푸레마을 805동 1～2라인</t>
  </si>
  <si>
    <t>청덕동 567 용인구성호반베르디움 물푸레마을 806동 1～2라인</t>
  </si>
  <si>
    <t>청덕동 567 용인구성호반베르디움 물푸레마을 807동 1～2라인</t>
  </si>
  <si>
    <t>청덕동 567 용인구성호반베르디움 물푸레마을 807동 3라인</t>
  </si>
  <si>
    <t>청덕16통</t>
  </si>
  <si>
    <t>청덕동 569 휴먼시아 물푸레마을 901동 1～5층</t>
  </si>
  <si>
    <t>청덕동 569 휴먼시아 물푸레마을 901동 6～9층</t>
  </si>
  <si>
    <t>청덕동 569 휴먼시아 물푸레마을 902동 1～2라인</t>
  </si>
  <si>
    <t>청덕동 569 휴먼시아 물푸레마을 902동 3～4라인</t>
  </si>
  <si>
    <t>청덕동 569 휴먼시아 물푸레마을 903동 1～2라인</t>
  </si>
  <si>
    <t>청덕동 569 휴먼시아 물푸레마을 903동 3～4라인</t>
  </si>
  <si>
    <t>청덕동 569 휴먼시아 물푸레마을 904동 1～4층</t>
  </si>
  <si>
    <t>청덕동 569 휴먼시아 물푸레마을 904동 5～8층</t>
  </si>
  <si>
    <t>청덕동 569 휴먼시아 물푸레마을 904동 9～13층</t>
  </si>
  <si>
    <t>청덕동 569 휴먼시아 물푸레마을 905동 1～5층</t>
  </si>
  <si>
    <t>청덕동 569 휴먼시아 물푸레마을 905동 6～10층</t>
  </si>
  <si>
    <t>청덕동 569 휴먼시아 물푸레마을 905동 11～17층</t>
  </si>
  <si>
    <t>청덕동 569 휴먼시아 물푸레마을 906동</t>
  </si>
  <si>
    <t>청덕동 569 휴먼시아 물푸레마을 907동</t>
  </si>
  <si>
    <t>청덕동 569 휴먼시아 물푸레마을 908동 1～6층</t>
  </si>
  <si>
    <t>청덕동 569 휴먼시아 물푸레마을 908동 7～13층</t>
  </si>
  <si>
    <t>청덕동 569 휴먼시아 물푸레마을 908동 14～20층</t>
  </si>
  <si>
    <t>청덕17통</t>
  </si>
  <si>
    <t>청덕동 569 휴먼시아 물푸레마을 909동 1～6층</t>
  </si>
  <si>
    <t>청덕동 569 휴먼시아 물푸레마을 909동 7～13층</t>
  </si>
  <si>
    <t>청덕동 569 휴먼시아 물푸레마을 909동 14～20층</t>
  </si>
  <si>
    <t>청덕동 569 휴먼시아 물푸레마을 910동 1～5층</t>
  </si>
  <si>
    <t>청덕동 569 휴먼시아 물푸레마을 910동 6～10층</t>
  </si>
  <si>
    <t>청덕동 569 휴먼시아 물푸레마을 910동 11～17층</t>
  </si>
  <si>
    <t>청덕동 569 휴먼시아 물푸레마을 911동 1～5층</t>
  </si>
  <si>
    <t>청덕동 569 휴먼시아 물푸레마을 911동 6～10층</t>
  </si>
  <si>
    <t>청덕동 569 휴먼시아 물푸레마을 911동 11～14층</t>
  </si>
  <si>
    <t>청덕동 569 휴먼시아 물푸레마을 912동 1～6층</t>
  </si>
  <si>
    <t>청덕동 569 휴먼시아 물푸레마을 912동 7～12층</t>
  </si>
  <si>
    <t>청덕동 569 휴먼시아 물푸레마을 912동 13～19층</t>
  </si>
  <si>
    <t>청덕동 569 휴먼시아 물푸레마을 913동 1～6층</t>
  </si>
  <si>
    <t>청덕동 569 휴먼시아 물푸레마을 913동 7～12층</t>
  </si>
  <si>
    <t>청덕동 569 휴먼시아 물푸레마을 913동 13～19층</t>
  </si>
  <si>
    <t>청덕18통</t>
  </si>
  <si>
    <t xml:space="preserve">(청덕동, </t>
  </si>
  <si>
    <t>덕수마을)</t>
  </si>
  <si>
    <t>마북1통</t>
  </si>
  <si>
    <t>(마북동, 하마곡)</t>
  </si>
  <si>
    <t xml:space="preserve">마북동 150-2～154-1, 180～184-13 </t>
  </si>
  <si>
    <t xml:space="preserve">마북동 165-2～176～12 </t>
  </si>
  <si>
    <t>마북2통</t>
  </si>
  <si>
    <t>(마북동, 북동)</t>
  </si>
  <si>
    <t>마북동 305～308</t>
  </si>
  <si>
    <t>마북동 309～319, 338～342-3</t>
  </si>
  <si>
    <t>마북3통</t>
  </si>
  <si>
    <t>(마북동, 삼거동)</t>
  </si>
  <si>
    <t>마북동 520-1～520-32</t>
  </si>
  <si>
    <t>마북4통</t>
  </si>
  <si>
    <t>(마북동, 상마곡)</t>
  </si>
  <si>
    <t>마북동 11～45</t>
  </si>
  <si>
    <t>마북동 50～129-1</t>
  </si>
  <si>
    <t>마북5통</t>
  </si>
  <si>
    <t>(마북동, 구교동)</t>
  </si>
  <si>
    <t>마북동 232～247</t>
  </si>
  <si>
    <t xml:space="preserve">마북동 248～258 </t>
  </si>
  <si>
    <t>마북6통</t>
  </si>
  <si>
    <t>(마북동, 미륵동)</t>
  </si>
  <si>
    <t>마북동 320～333</t>
  </si>
  <si>
    <t>마북동 370～388, 401～421</t>
  </si>
  <si>
    <t>마북7통</t>
  </si>
  <si>
    <t>마북동 143 교동마을 신창아파트 101동 1～2라인</t>
  </si>
  <si>
    <t xml:space="preserve">(마북동, </t>
  </si>
  <si>
    <t>마북동 143 교동마을 신창아파트 101동 3～4라인</t>
  </si>
  <si>
    <t>신창아파트)</t>
  </si>
  <si>
    <t>마북동 143 교동마을 신창아파트 102동 1～2라인</t>
  </si>
  <si>
    <t>마북동 143 교동마을 신창아파트 102동 3～4라인</t>
  </si>
  <si>
    <t>마북동 143 교동마을 신창아파트 102동 5～6라인</t>
  </si>
  <si>
    <t>마북동 143 교동마을 신창아파트 102동 7～8라인</t>
  </si>
  <si>
    <t>마북동 143 교동마을 신창아파트 102동 9～10라인</t>
  </si>
  <si>
    <t>마북동 143 교동마을 신창아파트 102동 11～12라인</t>
  </si>
  <si>
    <t>마북동 143 교동마을 신창아파트 102동 13～14라인</t>
  </si>
  <si>
    <t>마북동 143 교동마을 신창아파트 103동 1～2라인</t>
  </si>
  <si>
    <t>마북동 143 교동마을 신창아파트 103동 3～4라인</t>
  </si>
  <si>
    <t>마북동 143 교동마을 신창아파트 103동 5～6라인</t>
  </si>
  <si>
    <t>마북동 143 교동마을 신창아파트 104동 1～2라인</t>
  </si>
  <si>
    <t>마북동 143 교동마을 신창아파트 104동 3～4라인</t>
  </si>
  <si>
    <t>마북8통</t>
  </si>
  <si>
    <t>마북동 204-5 교동마을 정광아파트 101동 1～2라인</t>
  </si>
  <si>
    <t>마북동 204-5 교동마을 정광아파트 101동 3～4라인</t>
  </si>
  <si>
    <t>정광아파트)</t>
  </si>
  <si>
    <t>마북동 204-5 교동마을 정광아파트 101동 5～6라인</t>
  </si>
  <si>
    <t>마북동 204-5 교동마을 정광아파트 102동 1～2라인</t>
  </si>
  <si>
    <t>마북동 204-5 교동마을 정광아파트 102동 3～4라인</t>
  </si>
  <si>
    <t>마북동 204-5 교동마을 정광아파트 103동 1～2라인</t>
  </si>
  <si>
    <t>마북동 204-5 교동마을 정광아파트 104동 1～2라인</t>
  </si>
  <si>
    <t>마북동 204-5 교동마을 정광아파트 104동 3～4라인</t>
  </si>
  <si>
    <t>마북동 204-5 교동마을 정광아파트 104동 5～6라인</t>
  </si>
  <si>
    <t>마북동 204-5 교동마을 정광아파트 104동 7～8라인</t>
  </si>
  <si>
    <t>마북동 204-5 교동마을 정광아파트 105동 1～2라인</t>
  </si>
  <si>
    <t>마북동 204-5 교동마을 정광아파트 105동 3～4라인</t>
  </si>
  <si>
    <t>마북동 204-5 교동마을 정광아파트 105동 5～6라인</t>
  </si>
  <si>
    <t>마북동 204-5 교동마을 정광아파트 106동 1～2라인</t>
  </si>
  <si>
    <t>마북동 204-5 교동마을 정광아파트 106동 3～4라인</t>
  </si>
  <si>
    <t>마북동 204-5 교동마을 정광아파트 106동 5～6라인</t>
  </si>
  <si>
    <t>마북9통</t>
  </si>
  <si>
    <t>마북동 352 우림아파트 101동 1～2라인</t>
  </si>
  <si>
    <t>마북동 352 우림아파트 101동 3～4라인</t>
  </si>
  <si>
    <t>우림아파트)</t>
  </si>
  <si>
    <t>마북동 352 우림아파트 102동 1～2라인</t>
  </si>
  <si>
    <t>마북동 352 우림아파트 102동 3～4라인</t>
  </si>
  <si>
    <t>마북동 352 우림아파트 102동 5～6라인</t>
  </si>
  <si>
    <t>마북동 352 우림아파트 102동 7～8라인</t>
  </si>
  <si>
    <t>마북동 352 우림아파트 103동 1～2라인</t>
  </si>
  <si>
    <t>마북동 352 우림아파트 103동 3라인</t>
  </si>
  <si>
    <t>마북동 352 우림아파트 103동 4～5라인</t>
  </si>
  <si>
    <t>마북동 352 우림아파트 103동 6～7라인</t>
  </si>
  <si>
    <t>마북동 352 우림아파트 104동 1～2라인</t>
  </si>
  <si>
    <t>마북동 352 우림아파트 104동 3～4라인</t>
  </si>
  <si>
    <t>마북10통</t>
  </si>
  <si>
    <t>마북동 526-3 연원마을 LG아파트 101동 1～2라인</t>
  </si>
  <si>
    <t>마북동 526-3 연원마을 LG아파트 102동 1～2라인</t>
  </si>
  <si>
    <t>LG아파트)</t>
  </si>
  <si>
    <t>마북동 526-3 연원마을 LG아파트 102동 3～4라인</t>
  </si>
  <si>
    <t>마북동 526-3 연원마을 LG아파트 103동 1～2라인</t>
  </si>
  <si>
    <t>마북동 526-3 연원마을 LG아파트 103동 3～4라인</t>
  </si>
  <si>
    <t>마북동 526-3 연원마을 LG아파트 103동 5～6라인</t>
  </si>
  <si>
    <t>마북동 526-3 연원마을 LG아파트 104동 1～2라인</t>
  </si>
  <si>
    <t>마북동 526-3 연원마을 LG아파트 104동 3～4라인</t>
  </si>
  <si>
    <t>마북동 526-3 연원마을 LG아파트 105동 1～2라인</t>
  </si>
  <si>
    <t>마북동 526-3 연원마을 LG아파트 105동 3～4라인</t>
  </si>
  <si>
    <t>마북동 526-3 연원마을 LG아파트 105동 5～6라인</t>
  </si>
  <si>
    <t>마북동 526-3 연원마을 LG아파트 105동 7～8라인</t>
  </si>
  <si>
    <t>마북동 526-3 연원마을 LG아파트 106동 1～2라인</t>
  </si>
  <si>
    <t>마북동 526-3 연원마을 LG아파트 106동 3～4라인</t>
  </si>
  <si>
    <t>마북동 526-3 연원마을 LG아파트 106동 5～6라인</t>
  </si>
  <si>
    <t>마북동 526-3 연원마을 LG아파트 106동 7～8라인</t>
  </si>
  <si>
    <t>마북동 526-3 연원마을 LG아파트 107동 1～2라인</t>
  </si>
  <si>
    <t>마북11통</t>
  </si>
  <si>
    <t>마북동 550-4 연원마을 현대아파트 101동 1～2라인</t>
  </si>
  <si>
    <t>마북동 550-4 연원마을 현대아파트 102동 1～2라인</t>
  </si>
  <si>
    <t>현대아파트)</t>
  </si>
  <si>
    <t>마북동 550-4 연원마을 현대아파트 102동 3～4라인</t>
  </si>
  <si>
    <t>마북동 550-4 연원마을 현대아파트 103동 1～2라인</t>
  </si>
  <si>
    <t>마북동 550-4 연원마을 현대아파트 103동 3～4라인</t>
  </si>
  <si>
    <t>마북동 550-4 연원마을 현대아파트 104동 1～2라인</t>
  </si>
  <si>
    <t>마북동 550-4 연원마을 현대아파트 104동 3～4라인</t>
  </si>
  <si>
    <t>마북동 550-4 연원마을 현대아파트 105동 1～2라인</t>
  </si>
  <si>
    <t>마북동 550-4 연원마을 현대아파트 105동 3～4라인</t>
  </si>
  <si>
    <t>마북동 550-4 연원마을 현대아파트 106동 1～2라인</t>
  </si>
  <si>
    <t>마북동 550-4 연원마을 현대아파트 107동 1～2라인</t>
  </si>
  <si>
    <t>마북동 550-4 연원마을 현대아파트 108동 1～2라인</t>
  </si>
  <si>
    <t>마북12통</t>
  </si>
  <si>
    <t>마북동 524-8 연원마을 삼호벽산아파트 101동 1～2라인</t>
  </si>
  <si>
    <t>마북동 524-8 연원마을 삼호벽산아파트 101동 3～4라인</t>
  </si>
  <si>
    <t>벽산아파트)</t>
  </si>
  <si>
    <t>마북동 524-8 연원마을 삼호벽산아파트 102동 1～2라인</t>
  </si>
  <si>
    <t>마북동 524-8 연원마을 삼호벽산아파트 103동 1～2라인</t>
  </si>
  <si>
    <t>마북동 524-8 연원마을 삼호벽산아파트 103동 3～4라인</t>
  </si>
  <si>
    <t>마북동 524-8 연원마을 삼호벽산아파트 104동 1～2라인</t>
  </si>
  <si>
    <t>마북동 524-8 연원마을 삼호벽산아파트 104동 3～4라인</t>
  </si>
  <si>
    <t>마북동 524-8 연원마을 삼호벽산아파트 105동 1～2라인</t>
  </si>
  <si>
    <t>마북동 524-8 연원마을 삼호벽산아파트 105동 3～4라인</t>
  </si>
  <si>
    <t>마북동 524-8 연원마을 삼호벽산아파트 106동 1～2라인</t>
  </si>
  <si>
    <t>마북동 524-8 연원마을 삼호벽산아파트 107동 1～2라인</t>
  </si>
  <si>
    <t>마북동 524-8 연원마을 삼호벽산아파트 107동 3～4라인</t>
  </si>
  <si>
    <t>마북동 524-8 연원마을 삼호벽산아파트 108동 1～2라인</t>
  </si>
  <si>
    <t>마북동 524-8 연원마을 삼호벽산아파트 109동 1～2라인</t>
  </si>
  <si>
    <t>마북동 524-8 연원마을 삼호벽산아파트 110동 1～2라인</t>
  </si>
  <si>
    <t>마북동 524-8 연원마을 삼호벽산아파트 110동 3～4라인</t>
  </si>
  <si>
    <t>마북13통</t>
  </si>
  <si>
    <t>마북동 524-8 연원마을 삼호벽산아파트 111동 1～2라인</t>
  </si>
  <si>
    <t>마북동 524-8 연원마을 삼호벽산아파트 112동 1～2라인</t>
  </si>
  <si>
    <t>마북동 524-8 연원마을 삼호벽산아파트 113동 1～2라인</t>
  </si>
  <si>
    <t>마북동 524-8 연원마을 삼호벽산아파트 113동 3～4라인</t>
  </si>
  <si>
    <t>마북동 524-8 연원마을 삼호벽산아파트 114동 1～2라인</t>
  </si>
  <si>
    <t>마북동 524-8 연원마을 삼호벽산아파트 114동 3～4라인</t>
  </si>
  <si>
    <t>마북동 524-8 연원마을 삼호벽산아파트 115동 1～2라인</t>
  </si>
  <si>
    <t>마북동 524-8 연원마을 삼호벽산아파트 116동 1～2라인</t>
  </si>
  <si>
    <t>마북동 524-8 연원마을 삼호벽산아파트 116동 3～4라인</t>
  </si>
  <si>
    <t>마북동 524-8 연원마을 삼호벽산아파트 117동 1～2라인</t>
  </si>
  <si>
    <t>마북동 524-8 연원마을 삼호벽산아파트 117동 3～4라인</t>
  </si>
  <si>
    <t>마북14통</t>
  </si>
  <si>
    <t>마북동 524-8 연원마을 삼호벽산아파트 118동 1～2라인</t>
  </si>
  <si>
    <t>마북동 524-8 연원마을 삼호벽산아파트 118동 3～4라인</t>
  </si>
  <si>
    <t>마북동 524-8 연원마을 삼호벽산아파트 120동 1～2라인</t>
  </si>
  <si>
    <t>마북동 524-8 연원마을 삼호벽산아파트 120동 3～4라인</t>
  </si>
  <si>
    <t>마북동 524-8 연원마을 삼호벽산아파트 122동 1～2라인</t>
  </si>
  <si>
    <t>마북동 524-8 연원마을 삼호벽산아파트 122동 3～4라인</t>
  </si>
  <si>
    <t>마북동 524-8 연원마을 삼호벽산아파트 119동 1～2라인</t>
  </si>
  <si>
    <t>마북동 524-8 연원마을 삼호벽산아파트 119동 3～4라인</t>
  </si>
  <si>
    <t>마북동 524-8 연원마을 삼호벽산아파트 121동 1～2라인</t>
  </si>
  <si>
    <t>마북동 524-8 연원마을 삼호벽산아파트 121동 3～4라인</t>
  </si>
  <si>
    <t>마북15통</t>
  </si>
  <si>
    <t>마북동 617 교동마을 엘지자이아파트 101동 1～2라인</t>
  </si>
  <si>
    <t>마북동 617 교동마을 엘지자이아파트 102동 1～2라인</t>
  </si>
  <si>
    <t>교동마을엘지</t>
  </si>
  <si>
    <t>마북동 617 교동마을 엘지자이아파트 102동 3～4라인</t>
  </si>
  <si>
    <t>자이아파트)</t>
  </si>
  <si>
    <t>마북동 617 교동마을 엘지자이아파트 103동 1～2라인</t>
  </si>
  <si>
    <t>마북동 617 교동마을 엘지자이아파트 103동 3～4라인</t>
  </si>
  <si>
    <t>마북동 617 교동마을 엘지자이아파트 104동 1～2라인</t>
  </si>
  <si>
    <t>마북동 617 교동마을 엘지자이아파트 104동 3～4라인</t>
  </si>
  <si>
    <t>마북동 617 교동마을 엘지자이아파트 105동 1～2라인</t>
  </si>
  <si>
    <t>마북동 617 교동마을 엘지자이아파트 106동 1～2라인</t>
  </si>
  <si>
    <t>마북동 617 교동마을 엘지자이아파트 106동 3～4라인</t>
  </si>
  <si>
    <t>마북동 617 교동마을 엘지자이아파트 107동 1～2라인</t>
  </si>
  <si>
    <t>마북동 617 교동마을 엘지자이아파트 107동 3～4라인</t>
  </si>
  <si>
    <t>마북16통</t>
  </si>
  <si>
    <t>마북동 621 교동마을 쌍용아파트 101동 1～2라인</t>
  </si>
  <si>
    <t>마북동 621 교동마을 쌍용아파트 101동 3～4라인</t>
  </si>
  <si>
    <t>쌍용아파트)</t>
  </si>
  <si>
    <t>마북동 621 교동마을 쌍용아파트 102동 1～2라인</t>
  </si>
  <si>
    <t>마북동 621 교동마을 쌍용아파트 103동 1～2라인</t>
  </si>
  <si>
    <t>마북동 621 교동마을 쌍용아파트 103동 3～4라인</t>
  </si>
  <si>
    <t>마북동 621 교동마을 쌍용아파트 104동 1～2라인</t>
  </si>
  <si>
    <t>마북동 621 교동마을 쌍용아파트 105동 1～2라인</t>
  </si>
  <si>
    <t>마북동 621 교동마을 쌍용아파트 105동 3～4라인</t>
  </si>
  <si>
    <t>마북동 621 교동마을 쌍용아파트 106동 1～2라인</t>
  </si>
  <si>
    <t>마북동 621 교동마을 쌍용아파트 106동 3～4라인</t>
  </si>
  <si>
    <t>마북동 621 교동마을 쌍용아파트 107동 1～2라인</t>
  </si>
  <si>
    <t>마북17통</t>
  </si>
  <si>
    <t>마북동 625 교동마을 현대필그린아파트 101동 1～2라인</t>
  </si>
  <si>
    <t>마북동 625 교동마을 현대필그린아파트 101동 3～4라인</t>
  </si>
  <si>
    <t>현대필그린아파트)</t>
  </si>
  <si>
    <t>마북동 625 교동마을 현대필그린아파트 102동 1～2라인</t>
  </si>
  <si>
    <t>마북동 625 교동마을 현대필그린아파트 103동 1～2라인</t>
  </si>
  <si>
    <t>마북동 625 교동마을 현대필그린아파트 104동 1～2라인</t>
  </si>
  <si>
    <t>마북동 625 교동마을 현대필그린아파트 105동 1～2라인</t>
  </si>
  <si>
    <t>마북동 625 교동마을 현대필그린아파트 106동 1～2라인</t>
  </si>
  <si>
    <t>마북동 625 교동마을 현대필그린아파트 106동 3～4라인</t>
  </si>
  <si>
    <t>마북동 625 교동마을 현대필그린아파트 107동 1～2라인</t>
  </si>
  <si>
    <t>마북동 625 교동마을 현대필그린아파트 108동 1～2라인</t>
  </si>
  <si>
    <t>마북동 625 교동마을 현대필그린아파트 109동 1～2라인</t>
  </si>
  <si>
    <t>마북동 625 교동마을 현대필그린아파트 109동 3～4라인</t>
  </si>
  <si>
    <t>마북동 625 교동마을 현대필그린아파트 110동 1～2라인</t>
  </si>
  <si>
    <t>마북동 625 교동마을 현대필그린아파트 110동 3～4라인</t>
  </si>
  <si>
    <t>마북18통</t>
  </si>
  <si>
    <t>마북동 624 연원마을 쉐르빌아파트 201동 1～2라인</t>
  </si>
  <si>
    <t>마북동 624 연원마을 쉐르빌아파트 201동 3～4라인</t>
  </si>
  <si>
    <t>연원마을</t>
  </si>
  <si>
    <t>마북동 624 연원마을 쉐르빌아파트 201동 5～6라인</t>
  </si>
  <si>
    <t>쉐르빌아파트)</t>
  </si>
  <si>
    <t>마북동 624 연원마을 쉐르빌아파트 202동 1～2라인</t>
  </si>
  <si>
    <t>마북동 624 연원마을 쉐르빌아파트 202동 3～4라인</t>
  </si>
  <si>
    <t>마북동 624 연원마을 쉐르빌아파트 202동 5～6라인</t>
  </si>
  <si>
    <t>마북동 624 연원마을 쉐르빌아파트 203동 1～2라인</t>
  </si>
  <si>
    <t>마북동 624 연원마을 쉐르빌아파트 203동 3～4라인</t>
  </si>
  <si>
    <t>마북동 624 연원마을 쉐르빌아파트 203동 5～6라인</t>
  </si>
  <si>
    <t>마북동 624 연원마을 쉐르빌아파트 204동 1～2라인</t>
  </si>
  <si>
    <t>마북동 624 연원마을 쉐르빌아파트 204동 3～4라인</t>
  </si>
  <si>
    <t>마북동 624 연원마을 쉐르빌아파트 205동 1～2라인</t>
  </si>
  <si>
    <t>마북동 624 연원마을 쉐르빌아파트 205동 3～4라인</t>
  </si>
  <si>
    <t>마북19통</t>
  </si>
  <si>
    <t>마북동 629 삼거마을 삼성래미안1차아파트 101동 1～2라인</t>
  </si>
  <si>
    <t>마북동 629 삼거마을 삼성래미안1차아파트 101동 3～4라인</t>
  </si>
  <si>
    <t>삼성래미안</t>
  </si>
  <si>
    <t>마북동 629 삼거마을 삼성래미안1차아파트 102동 1～2라인</t>
  </si>
  <si>
    <t>1차아파트)</t>
  </si>
  <si>
    <t>마북동 629 삼거마을 삼성래미안1차아파트 102동 3～4라인</t>
  </si>
  <si>
    <t>마북동 629 삼거마을 삼성래미안1차아파트 103동 1～2라인</t>
  </si>
  <si>
    <t>마북동 629 삼거마을 삼성래미안1차아파트 103동 3～4라인</t>
  </si>
  <si>
    <t>마북동 629 삼거마을 삼성래미안1차아파트 103동 5～6라인</t>
  </si>
  <si>
    <t>마북동 629 삼거마을 삼성래미안1차아파트 104동 1～2라인</t>
  </si>
  <si>
    <t>마북동 629 삼거마을 삼성래미안1차아파트 104동 3～4라인</t>
  </si>
  <si>
    <t>마북동 629 삼거마을 삼성래미안1차아파트 105동 1～2라인</t>
  </si>
  <si>
    <t>마북동 629 삼거마을 삼성래미안1차아파트 105동 3～4라인</t>
  </si>
  <si>
    <t>마북동 629 삼거마을 삼성래미안1차아파트 106동 1～2라인</t>
  </si>
  <si>
    <t>마북동 629 삼거마을 삼성래미안1차아파트 106동 3～4라인</t>
  </si>
  <si>
    <t>마북20통</t>
  </si>
  <si>
    <t>마북동 629 삼거마을 삼성래미안1차아파트 107동 1～2라인</t>
  </si>
  <si>
    <t>마북동 629 삼거마을 삼성래미안1차아파트 107동 3～4라인</t>
  </si>
  <si>
    <t>마북동 629 삼거마을 삼성래미안1차아파트 108동 1～2라인</t>
  </si>
  <si>
    <t>마북동 629 삼거마을 삼성래미안1차아파트 108동 3～4라인</t>
  </si>
  <si>
    <t>마북동 629 삼거마을 삼성래미안1차아파트 109동 1～2라인</t>
  </si>
  <si>
    <t>마북동 629 삼거마을 삼성래미안1차아파트 109동 3～4라인</t>
  </si>
  <si>
    <t>마북동 629 삼거마을 삼성래미안1차아파트 110동 1～2라인</t>
  </si>
  <si>
    <t>마북동 629 삼거마을 삼성래미안1차아파트 110동 3～4라인</t>
  </si>
  <si>
    <t>마북동 629 삼거마을 삼성래미안1차아파트 111동 1～2라인</t>
  </si>
  <si>
    <t>마북동 629 삼거마을 삼성래미안1차아파트 111동 3～4라인</t>
  </si>
  <si>
    <t>마북21통</t>
  </si>
  <si>
    <t>마북동 630 교동마을 현대홈타운 101동 1～2라인</t>
  </si>
  <si>
    <t>마북동 630 교동마을 현대홈타운 101동 3～4라인</t>
  </si>
  <si>
    <t>교동마을</t>
  </si>
  <si>
    <t>마북동 630 교동마을 현대홈타운 102동 1～2라인</t>
  </si>
  <si>
    <t>현대홈타운)</t>
  </si>
  <si>
    <t>마북동 630 교동마을 현대홈타운 102동 3～4라인</t>
  </si>
  <si>
    <t>마북동 630 교동마을 현대홈타운 103동 1～2라인</t>
  </si>
  <si>
    <t>마북동 630 교동마을 현대홈타운 103동 3～4라인</t>
  </si>
  <si>
    <t>마북동 630 교동마을 현대홈타운 103동 5～6라인</t>
  </si>
  <si>
    <t>마북동 630 교동마을 현대홈타운 104동 1～2라인</t>
  </si>
  <si>
    <t>마북동 630 교동마을 현대홈타운 104동 3～4라인</t>
  </si>
  <si>
    <t>마북동 630 교동마을 현대홈타운 105동 1～2라인</t>
  </si>
  <si>
    <t>마북동 630 교동마을 현대홈타운 105동 3～4라인</t>
  </si>
  <si>
    <t>마북22통</t>
  </si>
  <si>
    <t>마북동 630 교동마을 현대홈타운 106동 1～2라인</t>
  </si>
  <si>
    <t>마북동 630 교동마을 현대홈타운 106동 3～4라인</t>
  </si>
  <si>
    <t>마북동 630 교동마을 현대홈타운 107동 1～2라인</t>
  </si>
  <si>
    <t>마북동 630 교동마을 현대홈타운 109동 1～2라인</t>
  </si>
  <si>
    <t>마북동 630 교동마을 현대홈타운 110동 1～2라인</t>
  </si>
  <si>
    <t>마북동 630 교동마을 현대홈타운 111동 1～2라인</t>
  </si>
  <si>
    <t>마북동 630 교동마을 현대홈타운 112동 1～2라인</t>
  </si>
  <si>
    <t>마북동 630 교동마을 현대홈타운 113동 1～2라인</t>
  </si>
  <si>
    <t>마북동 630 교동마을 현대홈타운 114동 1～2라인</t>
  </si>
  <si>
    <t>마북동 630 교동마을 현대홈타운 114동 3～4라인</t>
  </si>
  <si>
    <t>마북동 630 교동마을 현대홈타운 115동 1～2라인</t>
  </si>
  <si>
    <t>마북동 630 교동마을 현대홈타운 115동 3～4라인</t>
  </si>
  <si>
    <t>마북23통</t>
  </si>
  <si>
    <t>마북동 619 용화마을 태영데시앙아파트 101동 1～2라인</t>
  </si>
  <si>
    <t>마북동 619 용화마을 태영데시앙아파트 101동 3～4라인</t>
  </si>
  <si>
    <t>태영데시앙</t>
  </si>
  <si>
    <t>마북동 619 용화마을 태영데시앙아파트 102동 1～2라인</t>
  </si>
  <si>
    <t>마북동 619 용화마을 태영데시앙아파트 103동 1～2라인</t>
  </si>
  <si>
    <t>마북동 619 용화마을 태영데시앙아파트 103동 3～4라인</t>
  </si>
  <si>
    <t>마북동 619 용화마을 태영데시앙아파트 104동 1～2라인</t>
  </si>
  <si>
    <t>마북동 619 용화마을 태영데시앙아파트 105동 1～2라인</t>
  </si>
  <si>
    <t>마북동 619 용화마을 태영데시앙아파트 105동 3～4라인</t>
  </si>
  <si>
    <t>마북동 619 용화마을 태영데시앙아파트 106동 1～2라인</t>
  </si>
  <si>
    <t>마북동 619 용화마을 태영데시앙아파트 107동 1～2라인</t>
  </si>
  <si>
    <t>마북동 619 용화마을 태영데시앙아파트 107동 3～4라인</t>
  </si>
  <si>
    <t>마북24통</t>
  </si>
  <si>
    <t>마북동 636 교동마을 마북이-편한세상 101동 1～2라인</t>
  </si>
  <si>
    <t>마북동 636 교동마을 마북이-편한세상 101동 3～4라인</t>
  </si>
  <si>
    <t xml:space="preserve">교동마을 </t>
  </si>
  <si>
    <t>마북동 636 교동마을 마북이-편한세상 102동 1～2라인</t>
  </si>
  <si>
    <t>마북이-</t>
  </si>
  <si>
    <t>마북동 636 교동마을 마북이-편한세상 102동 3～4라인</t>
  </si>
  <si>
    <t>편한세상)</t>
  </si>
  <si>
    <t>마북동 636 교동마을 마북이-편한세상 103동 1～2라인</t>
  </si>
  <si>
    <t>마북동 636 교동마을 마북이-편한세상 104동 1～2라인</t>
  </si>
  <si>
    <t>마북동 636 교동마을 마북이-편한세상 104동 3～4라인</t>
  </si>
  <si>
    <t>마북동 636 교동마을 마북이-편한세상 105동 1～2라인</t>
  </si>
  <si>
    <t>마북동 636 교동마을 마북이-편한세상 105동 3～4라인</t>
  </si>
  <si>
    <t>마북동 636 교동마을 마북이-편한세상 106동 1～2라인</t>
  </si>
  <si>
    <t>마북동 636 교동마을 마북이-편한세상 106동 3～4라인</t>
  </si>
  <si>
    <t>마북동 636 교동마을 마북이-편한세상 107동 1～2라인</t>
  </si>
  <si>
    <t>마북동 636 교동마을 마북이-편한세상 108동 1～2라인</t>
  </si>
  <si>
    <t>마북25통</t>
  </si>
  <si>
    <t>마북동 638 구성자이 3차아파트 101통 1～2라인</t>
  </si>
  <si>
    <t>마북동 638 구성자이 3차아파트 101통 3～4라인</t>
  </si>
  <si>
    <t>구성자이3차</t>
  </si>
  <si>
    <t>마북동 638 구성자이 3차아파트 102통 1～2라인</t>
  </si>
  <si>
    <t>마북동 638 구성자이 3차아파트 103통 1～2라인</t>
  </si>
  <si>
    <t>마북동 638 구성자이 3차아파트 103통 3～4라인</t>
  </si>
  <si>
    <t>마북동 638 구성자이 3차아파트 104통 1～2라인</t>
  </si>
  <si>
    <t>마북동 638 구성자이 3차아파트 104통 3～4라인</t>
  </si>
  <si>
    <t>마북동 638 구성자이 3차아파트 105통 1～2라인</t>
  </si>
  <si>
    <t>마북동 638 구성자이 3차아파트 105통 3～4라인</t>
  </si>
  <si>
    <t>마북동 638 구성자이 3차아파트 106통 1～2라인</t>
  </si>
  <si>
    <t>마북동 638 구성자이 3차아파트 107통 1～2라인</t>
  </si>
  <si>
    <t>마북동 638 구성자이 3차아파트 107통 3라인</t>
  </si>
  <si>
    <t>마북26통</t>
  </si>
  <si>
    <t>마북동 641 교동마을 동양파라곤 아파트 101동 1～2라인</t>
  </si>
  <si>
    <t>마북동 641 교동마을 동양파라곤 아파트 102동 1～2라인</t>
  </si>
  <si>
    <t>마북동 641 교동마을 동양파라곤 아파트 103동 1～2라인</t>
  </si>
  <si>
    <t>동양파라곤</t>
  </si>
  <si>
    <t>마북동 641 교동마을 동양파라곤 아파트 104동 1～2라인</t>
  </si>
  <si>
    <t>마북동 641 교동마을 동양파라곤 아파트 105동 1～2라인</t>
  </si>
  <si>
    <t>마북동 641 교동마을 동양파라곤 아파트 106동 1～2라인</t>
  </si>
  <si>
    <t>마북동 641 교동마을 동양파라곤 아파트 107동 1～2라인</t>
  </si>
  <si>
    <t>마북동 641 교동마을 동양파라곤 아파트 108동 1～2라인</t>
  </si>
  <si>
    <t>마북27통</t>
  </si>
  <si>
    <t>마북동 629 삼거마을 삼성래미안1차아파트 112동 1～2라인</t>
  </si>
  <si>
    <t>마북동 629 삼거마을 삼성래미안1차아파트 112동 3～4라인</t>
  </si>
  <si>
    <t>마북동 629 삼거마을 삼성래미안1차아파트 113동 1～2라인</t>
  </si>
  <si>
    <t>마북동 629 삼거마을 삼성래미안1차아파트 113동 3～4라인</t>
  </si>
  <si>
    <t>마북동 629 삼거마을 삼성래미안1차아파트 114동 1～2라인</t>
  </si>
  <si>
    <t>마북동 629 삼거마을 삼성래미안1차아파트 115동 1～2라인</t>
  </si>
  <si>
    <t>마북동 629 삼거마을 삼성래미안1차아파트 115동 3～4라인</t>
  </si>
  <si>
    <t>마북동 629 삼거마을 삼성래미안1차아파트 116동 1～2라인</t>
  </si>
  <si>
    <t>마북동 629 삼거마을 삼성래미안1차아파트 116동 3～4라인</t>
  </si>
  <si>
    <t>마북동 629 삼거마을 삼성래미안1차아파트 117동 1～2라인</t>
  </si>
  <si>
    <t>마북동 629 삼거마을 삼성래미안1차아파트 117동 3～4라인</t>
  </si>
  <si>
    <t>마북동 629 삼거마을 삼성래미안1차아파트 117동 5～6라인</t>
  </si>
  <si>
    <t>마북28통</t>
  </si>
  <si>
    <t>마북동 649 교동마을 마북2차 이-편한세상 201동 1～2라인</t>
  </si>
  <si>
    <t>마북동 649 교동마을 마북2차 이-편한세상 202동 1～2라인</t>
  </si>
  <si>
    <t>교동마을마북2차</t>
  </si>
  <si>
    <t>마북동 649 교동마을 마북2차 이-편한세상 202동 3～4라인</t>
  </si>
  <si>
    <t>이-편한세상)</t>
  </si>
  <si>
    <t>마북동 649 교동마을 마북2차 이-편한세상 203동 1～2라인</t>
  </si>
  <si>
    <t>마북29통</t>
  </si>
  <si>
    <t>마북동 620 용화마을 태영데시앙아파트 201동 1～2라인</t>
  </si>
  <si>
    <t>마북동 620 용화마을 태영데시앙아파트 202동 1～2라인</t>
  </si>
  <si>
    <t>마북동 620 용화마을 태영데시앙아파트 203동 1～2라인</t>
  </si>
  <si>
    <t>마북동 620 용화마을 태영데시앙아파트 203동 3～4라인</t>
  </si>
  <si>
    <t>마북동 620 용화마을 태영데시앙아파트 203동 5～6라인</t>
  </si>
  <si>
    <t>마북30통</t>
  </si>
  <si>
    <t>마북동 524-8 연원마을 삼호벽산아파트 123동 1～2라인</t>
  </si>
  <si>
    <t>마북동 524-8 연원마을 삼호벽산아파트 123동 3～4라인</t>
  </si>
  <si>
    <t>마북동 524-8 연원마을 삼호벽산아파트 124동 1～2라인</t>
  </si>
  <si>
    <t>마북동 524-8 연원마을 삼호벽산아파트 124동 3～4라인</t>
  </si>
  <si>
    <t>마북동 524-8 연원마을 삼호벽산아파트 125동 1～2라인</t>
  </si>
  <si>
    <t>마북동 524-8 연원마을 삼호벽산아파트 125동 3～4라인</t>
  </si>
  <si>
    <t>마북동 524-8 연원마을 삼호벽산아파트 126동 1～2라인</t>
  </si>
  <si>
    <t>마북동 524-8 연원마을 삼호벽산아파트 126동 3～4라인</t>
  </si>
  <si>
    <t>마북동 524-8 연원마을 삼호벽산아파트 127동 1～2라인</t>
  </si>
  <si>
    <t>동백1통</t>
  </si>
  <si>
    <t>(동백동, 동막)</t>
  </si>
  <si>
    <t>동백2통</t>
  </si>
  <si>
    <t>(동백동, 백현)</t>
  </si>
  <si>
    <t>동백동 5～61, 148～155, 588, 590, 665, 667</t>
  </si>
  <si>
    <t>동백3통</t>
  </si>
  <si>
    <t>(동백동)</t>
  </si>
  <si>
    <t>동백동 605～609</t>
  </si>
  <si>
    <t>동백동 610～615</t>
  </si>
  <si>
    <t>동백4통</t>
  </si>
  <si>
    <t>(동백동, 향린동산)</t>
  </si>
  <si>
    <t>동백5통</t>
  </si>
  <si>
    <t>동백동 572 호수마을 자연&amp;데시앙아파트 1701동 1～2라인</t>
  </si>
  <si>
    <t xml:space="preserve">(동백동, </t>
  </si>
  <si>
    <t>동백동 572 호수마을 자연&amp;데시앙아파트 1701동 3～4라인</t>
  </si>
  <si>
    <t>호수마을</t>
  </si>
  <si>
    <t>동백동 572 호수마을 자연&amp;데시앙아파트 1702동 1～2라인</t>
  </si>
  <si>
    <t>자연&amp;데시앙)</t>
  </si>
  <si>
    <t>동백동 572 호수마을 자연&amp;데시앙아파트 1702동 3～4라인</t>
  </si>
  <si>
    <t>동백동 572 호수마을 자연&amp;데시앙아파트 1703동 1～2라인</t>
  </si>
  <si>
    <t>동백동 572 호수마을 자연&amp;데시앙아파트 1703동 3～4라인</t>
  </si>
  <si>
    <t>동백동 572 호수마을 자연&amp;데시앙아파트 1704동 1～2라인</t>
  </si>
  <si>
    <t>동백동 572 호수마을 자연&amp;데시앙아파트 1704동 3～4라인</t>
  </si>
  <si>
    <t>동백동 572 호수마을 자연&amp;데시앙아파트 1705동 1라인</t>
  </si>
  <si>
    <t>동백동 572 호수마을 자연&amp;데시앙아파트 1706동 1라인</t>
  </si>
  <si>
    <t>동백동 572 호수마을 자연&amp;데시앙아파트 1707동 1라인</t>
  </si>
  <si>
    <t>동백6통</t>
  </si>
  <si>
    <t>동백동 574 호수마을 월드메르디앙 1601동 1～2라인</t>
  </si>
  <si>
    <t>동백동 574 호수마을 월드메르디앙 1602동 1～2라인</t>
  </si>
  <si>
    <t>동백동 574 호수마을 월드메르디앙 1603동 1～2라인</t>
  </si>
  <si>
    <t>월드메르디앙)</t>
  </si>
  <si>
    <t>동백동 574 호수마을 월드메르디앙 1603동 3～4라인</t>
  </si>
  <si>
    <t>동백동 574 호수마을 월드메르디앙 1604동 1～2라인</t>
  </si>
  <si>
    <t>동백동 574 호수마을 월드메르디앙 1604동 3～4라인</t>
  </si>
  <si>
    <t>동백동 574 호수마을 월드메르디앙 1605동 1～2라인</t>
  </si>
  <si>
    <t>동백동 574 호수마을 월드메르디앙 1605동 3～4라인</t>
  </si>
  <si>
    <t>동백동 574 호수마을 월드메르디앙 1606동 1～2라인</t>
  </si>
  <si>
    <t>동백동 574 호수마을 월드메르디앙 1606동 3～4라인</t>
  </si>
  <si>
    <t>동백7통</t>
  </si>
  <si>
    <t>동백동 575 호수마을 휴먼시아 1501동 1～2라인</t>
  </si>
  <si>
    <t>동백동 575 호수마을 휴먼시아 1501동 3～4라인</t>
  </si>
  <si>
    <t>동백동 575 호수마을 휴먼시아 1502동 1～2라인</t>
  </si>
  <si>
    <t>휴먼시아)</t>
  </si>
  <si>
    <t>동백동 575 호수마을 휴먼시아 1502동 3～4라인</t>
  </si>
  <si>
    <t>동백동 575 호수마을 휴먼시아 1502동 5～6라인</t>
  </si>
  <si>
    <t xml:space="preserve">동백동 575 호수마을 휴먼시아 1503동 1～2라인 </t>
  </si>
  <si>
    <t xml:space="preserve">동백동 575 호수마을 휴먼시아 1503동 3～4라인 </t>
  </si>
  <si>
    <t>동백동 575 호수마을 휴먼시아 1504동 1～2라인</t>
  </si>
  <si>
    <t>동백동 575 호수마을 휴먼시아 1504동 3～4라인</t>
  </si>
  <si>
    <t>동백동 575 호수마을 휴먼시아 1504동 5～6라인</t>
  </si>
  <si>
    <t>동백동 575 호수마을 휴먼시아 1505동 1～2라인</t>
  </si>
  <si>
    <t>동백동 575 호수마을 휴먼시아 1505동 3～4라인</t>
  </si>
  <si>
    <t>동백동 575 호수마을 휴먼시아 1506동 1～2라인</t>
  </si>
  <si>
    <t>동백동 575 호수마을 휴먼시아 1506동 3～4라인</t>
  </si>
  <si>
    <t>동백8통</t>
  </si>
  <si>
    <t>동백동 604 호수마을 계룡리슈빌 1401동 1～2라인</t>
  </si>
  <si>
    <t>동백동 604 호수마을 계룡리슈빌 1401동 3～4라인</t>
  </si>
  <si>
    <t>동백동 604 호수마을 계룡리슈빌 1402동 1～2라인</t>
  </si>
  <si>
    <t>계룡리슈빌)</t>
  </si>
  <si>
    <t>동백동 604 호수마을 계룡리슈빌 1403동 1～2라인</t>
  </si>
  <si>
    <t>동백동 604 호수마을 계룡리슈빌 1403동 3～4라인</t>
  </si>
  <si>
    <t>동백동 604 호수마을 계룡리슈빌 1404동 1～2라인</t>
  </si>
  <si>
    <t>동백동 604 호수마을 계룡리슈빌 1404동 3～4라인</t>
  </si>
  <si>
    <t>동백동 604 호수마을 계룡리슈빌 1405동 1～2라인</t>
  </si>
  <si>
    <t>동백동 604 호수마을 계룡리슈빌 1405동 3～4라인</t>
  </si>
  <si>
    <t>동백동 604 호수마을 계룡리슈빌 1406동 1～2라인</t>
  </si>
  <si>
    <t>동백동 604 호수마을 계룡리슈빌 1406동 3～4라인</t>
  </si>
  <si>
    <t>동백동 604 호수마을 계룡리슈빌 1407동 1～2라인</t>
  </si>
  <si>
    <t>동백동 604 호수마을 계룡리슈빌 1408동 1～2라인</t>
  </si>
  <si>
    <t>동백동 604 호수마을 계룡리슈빌 1408동 3～4라인</t>
  </si>
  <si>
    <t>동백동 604 호수마을 계룡리슈빌 1409동 1～2라인</t>
  </si>
  <si>
    <t>동백동 604 호수마을 계룡리슈빌 1409동 3～4라인</t>
  </si>
  <si>
    <t>동백9통</t>
  </si>
  <si>
    <t>동백동 602 호수마을 주공아파트 1301동 1～2라인</t>
  </si>
  <si>
    <t>동백동 602 호수마을 주공아파트 1301동 3～4라인</t>
  </si>
  <si>
    <t>동백동 602 호수마을 주공아파트 1302동 1～2라인</t>
  </si>
  <si>
    <t>주공아파트)</t>
  </si>
  <si>
    <t>동백동 602 호수마을 주공아파트 1302동 3～4라인</t>
  </si>
  <si>
    <t>동백동 602 호수마을 주공아파트 1303동 1～2라인</t>
  </si>
  <si>
    <t>동백동 602 호수마을 주공아파트 1303동 3～4라인</t>
  </si>
  <si>
    <t>동백동 602 호수마을 주공아파트 1303동 5～6라인</t>
  </si>
  <si>
    <t>동백동 602 호수마을 주공아파트 1304동 1～2라인</t>
  </si>
  <si>
    <t>동백동 602 호수마을 주공아파트 1304동 3～4라인</t>
  </si>
  <si>
    <t>동백10통</t>
  </si>
  <si>
    <t>동백동 602 호수마을 주공아파트 1305동 1～2라인</t>
  </si>
  <si>
    <t>동백동 602 호수마을 주공아파트 1305동 3～4라인</t>
  </si>
  <si>
    <t>동백동 602 호수마을 주공아파트 1305동 5～6라인</t>
  </si>
  <si>
    <t>동백동 602 호수마을 주공아파트 1306동 1～6층</t>
  </si>
  <si>
    <t xml:space="preserve">동백동 602 호수마을 주공아파트 1306동 7～12층 </t>
  </si>
  <si>
    <t xml:space="preserve">동백동 602 호수마을 주공아파트 1306동 13～17층 </t>
  </si>
  <si>
    <t>동백동 602 호수마을 주공아파트 1308동 1～8층</t>
  </si>
  <si>
    <t xml:space="preserve">동백동 602 호수마을 주공아파트 1308동 9～16층 </t>
  </si>
  <si>
    <t xml:space="preserve">동백동 602 호수마을 주공아파트 1308동 17～23층 </t>
  </si>
  <si>
    <t>동백11통</t>
  </si>
  <si>
    <t>동백동 654 호수마을 동보노빌리티 1201동 1～2라인</t>
  </si>
  <si>
    <t>동백동 654 호수마을 동보노빌리티 1201동 3～4라인</t>
  </si>
  <si>
    <t>동백동 654 호수마을 동보노빌리티 1202동 1～2라인</t>
  </si>
  <si>
    <t>동보노빌리티)</t>
  </si>
  <si>
    <t>동백동 654 호수마을 동보노빌리티 1202동 3～4라인</t>
  </si>
  <si>
    <t>동백동 654 호수마을 동보노빌리티 1203동 1～2라인</t>
  </si>
  <si>
    <t>동백동 654 호수마을 동보노빌리티 1203동 3～4라인</t>
  </si>
  <si>
    <t>동백동 654 호수마을 동보노빌리티 1204동 1～2라인</t>
  </si>
  <si>
    <t>동백동 654 호수마을 동보노빌리티 1205동 1～2라인</t>
  </si>
  <si>
    <t>동백동 654 호수마을 동보노빌리티 1205동 3～4라인</t>
  </si>
  <si>
    <t>동백동 654 호수마을 동보노빌리티 1206동 1～2라인</t>
  </si>
  <si>
    <t>동백동 654 호수마을 동보노빌리티 1207동 1～2라인</t>
  </si>
  <si>
    <t>동백동 654 호수마을 동보노빌리티 1207동 3～4라인</t>
  </si>
  <si>
    <t>동백동 654 호수마을 동보노빌리티 1208동 1～2라인</t>
  </si>
  <si>
    <t>동백동 654 호수마을 동보노빌리티 1208동 3～4라인</t>
  </si>
  <si>
    <t>동백동 654 호수마을 동보노빌리티 1209동 1～2라인</t>
  </si>
  <si>
    <t>동백12통</t>
  </si>
  <si>
    <t>동백동 656 호수마을 서해그랑블 1101동 1～2라인</t>
  </si>
  <si>
    <t>동백동 656 호수마을 서해그랑블 1101동 3～4라인</t>
  </si>
  <si>
    <t>동백동 656 호수마을 서해그랑블 1102동 1～2라인</t>
  </si>
  <si>
    <t>서해그랑블)</t>
  </si>
  <si>
    <t>동백동 656 호수마을 서해그랑블 1103동 1～2라인</t>
  </si>
  <si>
    <t>동백동 656 호수마을 서해그랑블 1103동 3～4라인</t>
  </si>
  <si>
    <t>동백동 656 호수마을 서해그랑블 1104동 1～2라인</t>
  </si>
  <si>
    <t>동백동 656 호수마을 서해그랑블 1105동 1～2라인</t>
  </si>
  <si>
    <t>동백동 656 호수마을 서해그랑블 1105동 3～4라인</t>
  </si>
  <si>
    <t>동백동 656 호수마을 서해그랑블 1106동 1～2라인</t>
  </si>
  <si>
    <t>동백동 656 호수마을 서해그랑블 1106동 3～4라인</t>
  </si>
  <si>
    <t>동백동 656 호수마을 서해그랑블 1107동 1～2라인</t>
  </si>
  <si>
    <t>동백동 656 호수마을 서해그랑블 1108동 1～2라인</t>
  </si>
  <si>
    <t>동백동 656 호수마을 서해그랑블 1109동 1～2라인</t>
  </si>
  <si>
    <t>동백동 656 호수마을 서해그랑블 1109동 3～4라인</t>
  </si>
  <si>
    <t>동백13통</t>
  </si>
  <si>
    <t>동백동 579 백현마을 서해그랑블 2601동 1～2라인</t>
  </si>
  <si>
    <t>동백동 579 백현마을 서해그랑블 2601동 3～4라인</t>
  </si>
  <si>
    <t>백현마을</t>
  </si>
  <si>
    <t>동백동 579 백현마을 서해그랑블 2602동 1～1라인</t>
  </si>
  <si>
    <t>동백동 579 백현마을 서해그랑블 2603동 1～2라인</t>
  </si>
  <si>
    <t>동백동 579 백현마을 서해그랑블 2604동 1～2라인</t>
  </si>
  <si>
    <t>동백동 579 백현마을 서해그랑블 2604동 3～4라인</t>
  </si>
  <si>
    <t>동백동 579 백현마을 서해그랑블 2605동 1～2라인</t>
  </si>
  <si>
    <t>동백동 579 백현마을 서해그랑블 2605동 3～4라인</t>
  </si>
  <si>
    <t>동백동 579 백현마을 서해그랑블 2606동 1～2라인</t>
  </si>
  <si>
    <t>동백동 579 백현마을 서해그랑블 2607동 1～2라인</t>
  </si>
  <si>
    <t>동백동 579 백현마을 서해그랑블 2608동 1～2라인</t>
  </si>
  <si>
    <t>동백동 579 백현마을 서해그랑블 2608동 3～4라인</t>
  </si>
  <si>
    <t>동백14통</t>
  </si>
  <si>
    <t>동백동 581 백현마을 주공아파트 2701동 1～5층</t>
  </si>
  <si>
    <t>동백동 581 백현마을 주공아파트 2701동 6～10층</t>
  </si>
  <si>
    <t>동백동 581 백현마을 주공아파트 2701동 11～14층</t>
  </si>
  <si>
    <t>동백동 581 백현마을 주공아파트 2702동 1～2라인</t>
  </si>
  <si>
    <t>동백동 581 백현마을 주공아파트 2702동 3～4라인</t>
  </si>
  <si>
    <t>동백동 581 백현마을 주공아파트 2702동 5～6라인</t>
  </si>
  <si>
    <t>동백동 581 백현마을 주공아파트 2703동 1～7층</t>
  </si>
  <si>
    <t>동백동 581 백현마을 주공아파트 2703동 8～14층</t>
  </si>
  <si>
    <t>동백동 581 백현마을 주공아파트 2703동 15～19층</t>
  </si>
  <si>
    <t>동백동 581 백현마을 주공아파트 2704동 1～2라인</t>
  </si>
  <si>
    <t>동백동 581 백현마을 주공아파트 2704동 3～4라인</t>
  </si>
  <si>
    <t>동백동 581 백현마을 주공아파트 2704동 5～6라인</t>
  </si>
  <si>
    <t>동백동 581 백현마을 주공아파트 2705동 1～7층</t>
  </si>
  <si>
    <t>동백동 581 백현마을 주공아파트 2705동 8～14층</t>
  </si>
  <si>
    <t>동백동 581 백현마을 주공아파트 2705동 15～20층</t>
  </si>
  <si>
    <t>동백동 581 백현마을 주공아파트 2706동 1～2라인</t>
  </si>
  <si>
    <t>동백동 581 백현마을 주공아파트 2706동 3～4라인</t>
  </si>
  <si>
    <t>동백동 581 백현마을 주공아파트 2706동 5～6라인</t>
  </si>
  <si>
    <t>동백15통</t>
  </si>
  <si>
    <t>동백동 583 백현마을 휴먼시아 2801동 1～2라인</t>
  </si>
  <si>
    <t>동백동 583 백현마을 휴먼시아 2801동 3～4라인</t>
  </si>
  <si>
    <t>동백동 583 백현마을 휴먼시아 2802동 1～2라인</t>
  </si>
  <si>
    <t>동백동 583 백현마을 휴먼시아 2802동 3～4라인</t>
  </si>
  <si>
    <t>동백동 583 백현마을 휴먼시아 2803동 1～2라인</t>
  </si>
  <si>
    <t>동백동 583 백현마을 휴먼시아 2803동 3～4라인</t>
  </si>
  <si>
    <t>동백동 583 백현마을 휴먼시아 2804동 1～2라인</t>
  </si>
  <si>
    <t>동백동 583 백현마을 휴먼시아 2804동 3～4라인</t>
  </si>
  <si>
    <t>동백동 583 백현마을 휴먼시아 2805동 1～2라인</t>
  </si>
  <si>
    <t>동백동 583 백현마을 휴먼시아 2805동 3～4라인</t>
  </si>
  <si>
    <t>동백동 583 백현마을 휴먼시아 2805동 5～6라인</t>
  </si>
  <si>
    <t>동백동 583 백현마을 휴먼시아 2806동 1～2라인</t>
  </si>
  <si>
    <t>동백동 583 백현마을 휴먼시아 2806동 3～4라인</t>
  </si>
  <si>
    <t>동백동 583 백현마을 휴먼시아 2806동 5～6라인</t>
  </si>
  <si>
    <t>동백동 583 백현마을 휴먼시아 2807동 1～2라인</t>
  </si>
  <si>
    <t>동백동 583 백현마을 휴먼시아 2807동 3～4라인</t>
  </si>
  <si>
    <t>동백16통</t>
  </si>
  <si>
    <t>동백동 584 백현마을 주공아파트 2901동 1～2라인</t>
  </si>
  <si>
    <t>동백동 584 백현마을 주공아파트 2901동 3～4라인</t>
  </si>
  <si>
    <t>동백동 584 백현마을 주공아파트 2901동 5～6라인</t>
  </si>
  <si>
    <t>동백동 584 백현마을 주공아파트 2902동 1～2라인</t>
  </si>
  <si>
    <t>동백동 584 백현마을 주공아파트 2902동 3～4라인</t>
  </si>
  <si>
    <t>동백동 584 백현마을 주공아파트 2903동 1～2라인</t>
  </si>
  <si>
    <t>동백동 584 백현마을 주공아파트 2903동 3～4라인</t>
  </si>
  <si>
    <t>동백동 584 백현마을 주공아파트 2904동 1～2라인</t>
  </si>
  <si>
    <t>동백동 584 백현마을 주공아파트 2904동 3～4라인</t>
  </si>
  <si>
    <t>동백동 584 백현마을 주공아파트 2904동 5～6라인</t>
  </si>
  <si>
    <t>동백17통</t>
  </si>
  <si>
    <t>동백동 584 백현마을 주공아파트 2905동 1～6층</t>
  </si>
  <si>
    <t>동백동 584 백현마을 주공아파트 2905동 7～12층</t>
  </si>
  <si>
    <t>동백동 584 백현마을 주공아파트 2905동 13～18층</t>
  </si>
  <si>
    <t>동백동 584 백현마을 주공아파트 2906동 1～7층</t>
  </si>
  <si>
    <t>동백동 584 백현마을 주공아파트 2906동 8～14층</t>
  </si>
  <si>
    <t>동백동 584 백현마을 주공아파트 2906동 15～21층</t>
  </si>
  <si>
    <t>동백동 584 백현마을 주공아파트 2907동 1～7층</t>
  </si>
  <si>
    <t>동백동 584 백현마을 주공아파트 2907동 8～14층</t>
  </si>
  <si>
    <t>동백동 584 백현마을 주공아파트 2907동 15～21층</t>
  </si>
  <si>
    <t>동백18통</t>
  </si>
  <si>
    <t>동백동 584 백현마을 주공아파트 2908동 1～2라인</t>
  </si>
  <si>
    <t>동백동 584 백현마을 주공아파트 2908동 3～4라인</t>
  </si>
  <si>
    <t>동백동 584 백현마을 주공아파트 2909동 1～2라인</t>
  </si>
  <si>
    <t>동백동 584 백현마을 주공아파트 2909동 3～4라인</t>
  </si>
  <si>
    <t>동백동 584 백현마을 주공아파트 2910동 1～2라인</t>
  </si>
  <si>
    <t>동백동 584 백현마을 주공아파트 2910동 3～4라인</t>
  </si>
  <si>
    <t>동백동 584 백현마을 주공아파트 2911동 1～2라인</t>
  </si>
  <si>
    <t>동백동 584 백현마을 주공아파트 2911동 3～4라인</t>
  </si>
  <si>
    <t>동백동 584 백현마을 주공아파트 2912동 1～2라인</t>
  </si>
  <si>
    <t>동백동 584 백현마을 주공아파트 2912동 3～4라인</t>
  </si>
  <si>
    <t>동백19통</t>
  </si>
  <si>
    <t>동백동 599 백현마을 모아미래도 2401동 1～2라인</t>
  </si>
  <si>
    <t>동백동 599 백현마을 모아미래도 2401동 3～5라인</t>
  </si>
  <si>
    <t>동백동 599 백현마을 모아미래도 2402동 1～2라인</t>
  </si>
  <si>
    <t>모아미래도)</t>
  </si>
  <si>
    <t>동백동 599 백현마을 모아미래도 2402동 3～5라인</t>
  </si>
  <si>
    <t>동백동 599 백현마을 모아미래도 2403동 1～2라인</t>
  </si>
  <si>
    <t>동백동 599 백현마을 모아미래도 2403동 3～5라인</t>
  </si>
  <si>
    <t>동백동 599 백현마을 모아미래도 2409동 1～3라인</t>
  </si>
  <si>
    <t>동백동 599 백현마을 모아미래도 2409동 3～4라인</t>
  </si>
  <si>
    <t>동백동 599 백현마을 모아미래도 2409동 5～7라인</t>
  </si>
  <si>
    <t>동백동 599 백현마을 모아미래도 2410동 1～3라인</t>
  </si>
  <si>
    <t>동백동 599 백현마을 모아미래도 2410동 3～4라인</t>
  </si>
  <si>
    <t>동백동 599 백현마을 모아미래도 2410동 5～7라인</t>
  </si>
  <si>
    <t>동백20통</t>
  </si>
  <si>
    <t>동백동 599 백현마을 모아미래도 2404동 1～2라인</t>
  </si>
  <si>
    <t>동백동 599 백현마을 모아미래도 2404동 3～5라인</t>
  </si>
  <si>
    <t>동백동 599 백현마을 모아미래도 2405동 1～2라인</t>
  </si>
  <si>
    <t>동백동 599 백현마을 모아미래도 2405동 3～5라인</t>
  </si>
  <si>
    <t>동백동 599 백현마을 모아미래도 2406동 1～2라인</t>
  </si>
  <si>
    <t>동백동 599 백현마을 모아미래도 2406동 3～5라인</t>
  </si>
  <si>
    <t>동백동 599 백현마을 모아미래도 2407동 1～2라인</t>
  </si>
  <si>
    <t>동백동 599 백현마을 모아미래도 2407동 3～5라인</t>
  </si>
  <si>
    <t>동백동 599 백현마을 모아미래도 2408동 1～2라인</t>
  </si>
  <si>
    <t>동백동 599 백현마을 모아미래도 2408동 3～5라인</t>
  </si>
  <si>
    <t>동백동 599 백현마을 모아미래도 2408동 6～7라인</t>
  </si>
  <si>
    <t>동백21통</t>
  </si>
  <si>
    <t>동백동 593 백현마을 모아미래도 2501동 1～2라인</t>
  </si>
  <si>
    <t>동백동 593 백현마을 모아미래도 2501동 3～5라인</t>
  </si>
  <si>
    <t>동백동 593 백현마을 모아미래도 2502동 1～2라인</t>
  </si>
  <si>
    <t>동백동 593 백현마을 모아미래도 2502동 3～5라인</t>
  </si>
  <si>
    <t>동백동 593 백현마을 모아미래도 2503동 1～2라인</t>
  </si>
  <si>
    <t>동백동 593 백현마을 모아미래도 2503동 3～5라인</t>
  </si>
  <si>
    <t>동백동 593 백현마을 모아미래도 2504동 1～2라인</t>
  </si>
  <si>
    <t>동백동 593 백현마을 모아미래도 2504동 3～5라인</t>
  </si>
  <si>
    <t>동백동 593 백현마을 모아미래도 2505동 1～2라인</t>
  </si>
  <si>
    <t>동백동 593 백현마을 모아미래도 2505동 3～5라인</t>
  </si>
  <si>
    <t>동백22통</t>
  </si>
  <si>
    <t>동백동 596 백현마을 한라비발디 2301동 1～2라인</t>
  </si>
  <si>
    <t>동백동 596 백현마을 한라비발디 2301동 3～4라인</t>
  </si>
  <si>
    <t>동백동 596 백현마을 한라비발디 2302동 1～2라인</t>
  </si>
  <si>
    <t>한라비발디)</t>
  </si>
  <si>
    <t>동백동 596 백현마을 한라비발디 2302동 3～4라인</t>
  </si>
  <si>
    <t>동백동 596 백현마을 한라비발디 2303동 1～2라인</t>
  </si>
  <si>
    <t>동백동 596 백현마을 한라비발디 2303동 3～4라인</t>
  </si>
  <si>
    <t>동백동 596 백현마을 한라비발디 2304동 1～2라인</t>
  </si>
  <si>
    <t>동백동 596 백현마을 한라비발디 2305동 1～2라인</t>
  </si>
  <si>
    <t>동백동 596 백현마을 한라비발디 2306동 1～2라인</t>
  </si>
  <si>
    <t>동백동 596 백현마을 한라비발디 2306동 3～4라인</t>
  </si>
  <si>
    <t>동백23통</t>
  </si>
  <si>
    <t>동백동 662 백현마을 한라비발디 2311동 1～2라인</t>
  </si>
  <si>
    <t>동백동 662 백현마을 한라비발디 2311동 3～4라인</t>
  </si>
  <si>
    <t>동백동 662 백현마을 한라비발디 2312동 1～2라인</t>
  </si>
  <si>
    <t>동백동 662 백현마을 한라비발디 2313동 1～2라인</t>
  </si>
  <si>
    <t>동백동 662 백현마을 한라비발디 2313동 3～4라인</t>
  </si>
  <si>
    <t>동백동 662 백현마을 한라비발디 2314동 1～2라인</t>
  </si>
  <si>
    <t>동백동 662 백현마을 한라비발디 2315동 1～2라인</t>
  </si>
  <si>
    <t>동백동 662 백현마을 한라비발디 2315동 3～4라인</t>
  </si>
  <si>
    <t>동백24통</t>
  </si>
  <si>
    <t>동백동 661 백현마을 코아루아파트 2201동 1～2라인</t>
  </si>
  <si>
    <t>동백동 661 백현마을 코아루아파트 2201동 3～4라인</t>
  </si>
  <si>
    <t>동백동 661 백현마을 코아루아파트 2202동 1～2라인</t>
  </si>
  <si>
    <t>코아루아파트)</t>
  </si>
  <si>
    <t>동백동 661 백현마을 코아루아파트 2202동 3～4라인</t>
  </si>
  <si>
    <t>동백동 661 백현마을 코아루아파트 2203동 1～2라인</t>
  </si>
  <si>
    <t>동백동 661 백현마을 코아루아파트 2203동 3～4라인</t>
  </si>
  <si>
    <t>동백동 661 백현마을 코아루아파트 2204동 1～2라인</t>
  </si>
  <si>
    <t>동백동 661 백현마을 코아루아파트 2204동 3～4라인</t>
  </si>
  <si>
    <t>동백동 661 백현마을 코아루아파트 2205동 1～2라인</t>
  </si>
  <si>
    <t>동백동 661 백현마을 코아루아파트 2206동 1～2라인</t>
  </si>
  <si>
    <t>동백동 661 백현마을 코아루아파트 2206동 3～4라인</t>
  </si>
  <si>
    <t>동백25통</t>
  </si>
  <si>
    <t>동백동 619, 626～627</t>
  </si>
  <si>
    <t>동백동 618, 620～621</t>
  </si>
  <si>
    <t>동백동 622～623</t>
  </si>
  <si>
    <t>동백동 624～625</t>
  </si>
  <si>
    <t>동백동 628, 631</t>
  </si>
  <si>
    <t>동백동 630, 632～633</t>
  </si>
  <si>
    <t>동백동 825～826</t>
  </si>
  <si>
    <t>동백26통</t>
  </si>
  <si>
    <t>동백동 602 호수마을 주공아파트 1307동 1～2라인</t>
  </si>
  <si>
    <t>동백동 602 호수마을 주공아파트 1307동 3～4라인</t>
  </si>
  <si>
    <t>동백동 602 호수마을 주공아파트1309동 1～8층</t>
  </si>
  <si>
    <t>동백동 602 호수마을 주공아파트1309동 9～16층</t>
  </si>
  <si>
    <t xml:space="preserve">동백동 602 호수마을 주공아파트 1309동 17～23층 </t>
  </si>
  <si>
    <t>동백동 602 호수마을 주공아파트 1310동 1～6층</t>
  </si>
  <si>
    <t xml:space="preserve">동백동 602 호수마을 주공아파트 1310동 7～12층 </t>
  </si>
  <si>
    <t xml:space="preserve">동백동 602 호수마을 주공아파트 1310동 13～19층 </t>
  </si>
  <si>
    <t>동백27통</t>
  </si>
  <si>
    <t>동백동 828 호수마을 상록롯데캐슬 1001동 1～2라인</t>
  </si>
  <si>
    <t>동백동 828 호수마을 상록롯데캐슬 1001동 3～4라인</t>
  </si>
  <si>
    <t>동백동 828 호수마을 상록롯데캐슬 1002동 1～2라인</t>
  </si>
  <si>
    <t>상록롯데캐슬)</t>
  </si>
  <si>
    <t>동백동 828 호수마을 상록롯데캐슬 1002동 3～4라인</t>
  </si>
  <si>
    <t>동백동 828 호수마을 상록롯데캐슬 1003동 1～2라인</t>
  </si>
  <si>
    <t>동백동 828 호수마을 상록롯데캐슬 1003동 3～4라인</t>
  </si>
  <si>
    <t>동백동 828 호수마을 상록롯데캐슬 1004동 1～2라인</t>
  </si>
  <si>
    <t>동백동 828 호수마을 상록롯데캐슬 1004동 3～4라인</t>
  </si>
  <si>
    <t>동백동 828 호수마을 상록롯데캐슬 1005동 1～2라인</t>
  </si>
  <si>
    <t>동백동 828 호수마을 상록롯데캐슬 1005동 3～4라인</t>
  </si>
  <si>
    <t>동백동 828 호수마을 상록롯데캐슬 1006동 1～2라인</t>
  </si>
  <si>
    <t>동백동 828 호수마을 상록롯데캐슬 1006동 3～4라인</t>
  </si>
  <si>
    <t>중1통</t>
  </si>
  <si>
    <t>(중동, 언목)</t>
  </si>
  <si>
    <t>중동 900～910, 132～154</t>
  </si>
  <si>
    <t>중2통</t>
  </si>
  <si>
    <t>(중동, 내촌)</t>
  </si>
  <si>
    <t>중동 930～931, 937～941</t>
  </si>
  <si>
    <t>중동 932～936</t>
  </si>
  <si>
    <t>중3통</t>
  </si>
  <si>
    <t>(중동, 초당곡)</t>
  </si>
  <si>
    <t>중4통</t>
  </si>
  <si>
    <t>(중동, 카운티스)</t>
  </si>
  <si>
    <t>중동 922 성산마을 카운티스 101동～104동</t>
  </si>
  <si>
    <t>중동 922 성산마을 카운티스 105동～108동</t>
  </si>
  <si>
    <t>중5통</t>
  </si>
  <si>
    <t>중동 860 성산마을 서해그랑블 3101동 1～2라인</t>
  </si>
  <si>
    <t>(중동, 성산마을</t>
  </si>
  <si>
    <t>중동 860 성산마을 서해그랑블 3101동 3～4라인</t>
  </si>
  <si>
    <t>중동 860 성산마을 서해그랑블 3102동 1～2라인</t>
  </si>
  <si>
    <t>중동 860 성산마을 서해그랑블 3102동 3～4라인</t>
  </si>
  <si>
    <t>중동 860 성산마을 서해그랑블 3103동 1～2라인</t>
  </si>
  <si>
    <t>중동 860 성산마을 서해그랑블 3103동 3～4라인</t>
  </si>
  <si>
    <t>중동 860 성산마을 서해그랑블 3104동 1～2라인</t>
  </si>
  <si>
    <t>중동 860 성산마을 서해그랑블 3104동 3～4라인</t>
  </si>
  <si>
    <t>중동 860 성산마을 서해그랑블 3105동 1～2라인</t>
  </si>
  <si>
    <t>중동 860 성산마을 서해그랑블 3105동 3～4라인</t>
  </si>
  <si>
    <t>중동 860 성산마을 서해그랑블 3106동 1～2라인</t>
  </si>
  <si>
    <t>중동 860 성산마을 서해그랑블 3106동 3～4라인</t>
  </si>
  <si>
    <t>중동 860 성산마을 서해그랑블 3107동 1～2라인</t>
  </si>
  <si>
    <t>중동 860 성산마을 서해그랑블 3108동 1～2라인</t>
  </si>
  <si>
    <t>중동 860 성산마을 서해그랑블 3109동 1～2라인</t>
  </si>
  <si>
    <t>중동 860 성산마을 서해그랑블 3110동 1～2라인</t>
  </si>
  <si>
    <t>중6통</t>
  </si>
  <si>
    <t>중동 956 어은목마을 한라비발디 4001동 1～2라인</t>
  </si>
  <si>
    <t xml:space="preserve">(중동, </t>
  </si>
  <si>
    <t>중동 956 어은목마을 한라비발디 4001동 3～4라인</t>
  </si>
  <si>
    <t>어은목마을</t>
  </si>
  <si>
    <t>중동 956 어은목마을 한라비발디 4002동 1～2라인</t>
  </si>
  <si>
    <t>중동 956 어은목마을 한라비발디 4002동 3～4라인</t>
  </si>
  <si>
    <t>중동 956 어은목마을 한라비발디 4003동 1～1라인</t>
  </si>
  <si>
    <t>중동 956 어은목마을 한라비발디 4004동 1～2라인</t>
  </si>
  <si>
    <t>중동 956 어은목마을 한라비발디 4004동 3～4라인</t>
  </si>
  <si>
    <t>중7통</t>
  </si>
  <si>
    <t>중동 958 어은목마을 대원칸타빌 4101동 1～2라인</t>
  </si>
  <si>
    <t>중동 958 어은목마을 대원칸타빌 4101동 3～4라인</t>
  </si>
  <si>
    <t>중동 958 어은목마을 대원칸타빌 4102동 1～2라인</t>
  </si>
  <si>
    <t>대원칸타빌)</t>
  </si>
  <si>
    <t>중동 958 어은목마을 대원칸타빌 4102동 3～4라인</t>
  </si>
  <si>
    <t>중동 958 어은목마을 대원칸타빌 4103동 1～2라인</t>
  </si>
  <si>
    <t>중동 958 어은목마을 대원칸타빌 4103동 3～4라인</t>
  </si>
  <si>
    <t>중동 958 어은목마을 대원칸타빌 4104동 1～2라인</t>
  </si>
  <si>
    <t>중동 958 어은목마을 대원칸타빌 4104동 3～4라인</t>
  </si>
  <si>
    <t>중동 958 어은목마을 대원칸타빌 4105동 1～2라인</t>
  </si>
  <si>
    <t>중동 958 어은목마을 대원칸타빌 4105동 3～4라인</t>
  </si>
  <si>
    <t>중동 958 어은목마을 대원칸타빌 4106동 1～2라인</t>
  </si>
  <si>
    <t>중동 958 어은목마을 대원칸타빌 4106동 3～4라인</t>
  </si>
  <si>
    <t>중8통</t>
  </si>
  <si>
    <t>중9통</t>
  </si>
  <si>
    <t>중10통</t>
  </si>
  <si>
    <t xml:space="preserve">중동 1047 초당마을 코아루아파트 5001동 1～10층 </t>
  </si>
  <si>
    <t xml:space="preserve">중동 1047 초당마을 코아루아파트 5001동 11～21층 </t>
  </si>
  <si>
    <t>초당마을</t>
  </si>
  <si>
    <t>중동 1047 초당마을 코아루아파트 5002동 1～10층</t>
  </si>
  <si>
    <t>중동 1047 초당마을 코아루아파트 5002동 11～21층</t>
  </si>
  <si>
    <t>중동 1047 초당마을 코아루아파트 5003동 1～2라인</t>
  </si>
  <si>
    <t>중동 1047 초당마을 코아루아파트 5003동 3～4라인</t>
  </si>
  <si>
    <t>중동 1047 초당마을 코아루아파트 5003동 5～6라인</t>
  </si>
  <si>
    <t>중동 1047 초당마을 코아루아파트 5004동 1～2라인</t>
  </si>
  <si>
    <t>중동 1047 초당마을 코아루아파트 5004동 3～4라인</t>
  </si>
  <si>
    <t>중동 1047 초당마을 코아루아파트 5004동 5～6라인</t>
  </si>
  <si>
    <t>중11통</t>
  </si>
  <si>
    <t>중동 1046 초당마을 코아루아파트 5101동 1～2라인</t>
  </si>
  <si>
    <t>중동 1046 초당마을 코아루아파트 5101동 3～4라인</t>
  </si>
  <si>
    <t>중동 1046 초당마을 코아루아파트 5101동 5～6라인</t>
  </si>
  <si>
    <t>중동 1046 초당마을 코아루아파트 5102동 1～2라인</t>
  </si>
  <si>
    <t>중동 1046 초당마을 코아루아파트 5102동 3～4라인</t>
  </si>
  <si>
    <t>중동 1046 초당마을 코아루아파트 5102동 5～6라인</t>
  </si>
  <si>
    <t>중동 1046 초당마을 코아루아파트 5103동 1～8층</t>
  </si>
  <si>
    <t>중동 1046 초당마을 코아루아파트 5103동 9～17층</t>
  </si>
  <si>
    <t>중동 1046 초당마을 코아루아파트 5104동 1～10층</t>
  </si>
  <si>
    <t>중동 1046 초당마을 코아루아파트 5104동 11～21층</t>
  </si>
  <si>
    <t>중12통</t>
  </si>
  <si>
    <t>중동 1045 초당마을 현진에버빌 5201동 1～2라인</t>
  </si>
  <si>
    <t>중동 1045 초당마을 현진에버빌 5201동 3～5라인</t>
  </si>
  <si>
    <t>중동 1045 초당마을 현진에버빌 5202동 1～2라인</t>
  </si>
  <si>
    <t>현진에버빌)</t>
  </si>
  <si>
    <t>중동 1045 초당마을 현진에버빌 5203동 1～2라인</t>
  </si>
  <si>
    <t>중동 1045 초당마을 현진에버빌 5204동 1～2라인</t>
  </si>
  <si>
    <t>중동 1045 초당마을 현진에버빌 5205동 1～2라인</t>
  </si>
  <si>
    <t>중동 1045 초당마을 현진에버빌 5206동 1～2라인</t>
  </si>
  <si>
    <t>중동 1045 초당마을 현진에버빌 5206동 3～5라인</t>
  </si>
  <si>
    <t>중동 1045 초당마을 현진에버빌 5207동 1～2라인</t>
  </si>
  <si>
    <t>중동 1045 초당마을 현진에버빌 5207동 3～5라인</t>
  </si>
  <si>
    <t>중13통</t>
  </si>
  <si>
    <t>중동 1041 초당마을 주공아파트 5301동 1～2라인</t>
  </si>
  <si>
    <t>중동 1041 초당마을 주공아파트 5301동 3～4라인</t>
  </si>
  <si>
    <t>중동 1041 초당마을 주공아파트 5301동 5～6라인</t>
  </si>
  <si>
    <t>중동 1041 초당마을 주공아파트 5302동 1～2라인</t>
  </si>
  <si>
    <t>중동 1041 초당마을 주공아파트 5302동 3～4라인</t>
  </si>
  <si>
    <t>중동 1041 초당마을 주공아파트 5302동 5～6라인</t>
  </si>
  <si>
    <t>중동 1041 초당마을 주공아파트 5303동 1～6층</t>
  </si>
  <si>
    <t>중동 1041 초당마을 주공아파트 5303동 7～12층</t>
  </si>
  <si>
    <t>중동 1041 초당마을 주공아파트 5303동 13～18층</t>
  </si>
  <si>
    <t>중동 1041 초당마을 주공아파트 5304동 1～7층</t>
  </si>
  <si>
    <t>중동 1041 초당마을 주공아파트 5304동 8～14층</t>
  </si>
  <si>
    <t>중동 1041 초당마을 주공아파트 5304동 15～20층</t>
  </si>
  <si>
    <t>중동 1041 초당마을 주공아파트 5305동 1～6층</t>
  </si>
  <si>
    <t>중동 1041 초당마을 주공아파트 5305동 7～12층</t>
  </si>
  <si>
    <t>중동 1041 초당마을 주공아파트 5305동 13～18층</t>
  </si>
  <si>
    <t>중14통</t>
  </si>
  <si>
    <t>중동 1041 초당마을 주공아파트 5306동 1～7층</t>
  </si>
  <si>
    <t>중동 1041 초당마을 주공아파트 5306동 8～14층</t>
  </si>
  <si>
    <t>중동 1041 초당마을 주공아파트 5306동 15～20층</t>
  </si>
  <si>
    <t>중동 1041 초당마을 주공아파트 5307동 1～6층</t>
  </si>
  <si>
    <t>중동 1041 초당마을 주공아파트 5307동 7～12층</t>
  </si>
  <si>
    <t>중동 1041 초당마을 주공아파트 5307동 13～18층</t>
  </si>
  <si>
    <t>중동 1041 초당마을 주공아파트 5308동 1～2라인</t>
  </si>
  <si>
    <t>중동 1041 초당마을 주공아파트 5308동 3～4라인</t>
  </si>
  <si>
    <t>중동 1041 초당마을 주공아파트 5308동 5～6라인</t>
  </si>
  <si>
    <t>중동 1041 초당마을 주공아파트 5309동 1～2라인</t>
  </si>
  <si>
    <t>중동 1041 초당마을 주공아파트 5309동 3～4라인</t>
  </si>
  <si>
    <t>중15통</t>
  </si>
  <si>
    <t>중동 874 백현마을 동일하이빌 2101동 1～2라인</t>
  </si>
  <si>
    <t>중동 874 백현마을 동일하이빌 2101동 3～4라인</t>
  </si>
  <si>
    <t>중동 874 백현마을 동일하이빌 2102동 1～2라인</t>
  </si>
  <si>
    <t>동일하이빌)</t>
  </si>
  <si>
    <t>중동 874 백현마을 동일하이빌 2102동 3～4라인</t>
  </si>
  <si>
    <t>중동 874 백현마을 동일하이빌 2103동 1～2라인</t>
  </si>
  <si>
    <t>중동 874 백현마을 동일하이빌 2104동 1～2라인</t>
  </si>
  <si>
    <t>중동 874 백현마을 동일하이빌 2105동 1～2라인</t>
  </si>
  <si>
    <t>중동 874 백현마을 동일하이빌 2106동 1～2라인</t>
  </si>
  <si>
    <t>중동 874 백현마을 동일하이빌 2107동 1～2라인</t>
  </si>
  <si>
    <t>중16통</t>
  </si>
  <si>
    <t>중동 874 백현마을 동일하이빌 2108동 1～2라인</t>
  </si>
  <si>
    <t>중동 874 백현마을 동일하이빌 2109동 1～2라인</t>
  </si>
  <si>
    <t>중동 874 백현마을 동일하이빌 2110동 1～2라인</t>
  </si>
  <si>
    <t>중동 874 백현마을 동일하이빌 2111동 1～2라인</t>
  </si>
  <si>
    <t>중동 874 백현마을 동일하이빌 2112동 1～2라인</t>
  </si>
  <si>
    <t>중동 874 백현마을 동일하이빌 2113동 1～2라인</t>
  </si>
  <si>
    <t>중동 874 백현마을 동일하이빌 2113동 3～4라인</t>
  </si>
  <si>
    <t>중동 874 백현마을 동일하이빌 2114동 1～2라인</t>
  </si>
  <si>
    <t>중동 874 백현마을 동일하이빌 2114동 3～4라인</t>
  </si>
  <si>
    <t>중17통</t>
  </si>
  <si>
    <t>중동 878 백현마을 상록롯데캐슬 2001동 1～2라인</t>
  </si>
  <si>
    <t>중동 878 백현마을 상록롯데캐슬 2001동 3～4라인</t>
  </si>
  <si>
    <t>중동 878 백현마을 상록롯데캐슬 2002동 1～2라인</t>
  </si>
  <si>
    <t>중동 878 백현마을 상록롯데캐슬 2002동 3～4라인</t>
  </si>
  <si>
    <t>중동 878 백현마을 상록롯데캐슬 2003동 1～2라인</t>
  </si>
  <si>
    <t>중동 878 백현마을 상록롯데캐슬 2003동 3～4라인</t>
  </si>
  <si>
    <t>중동 878 백현마을 상록롯데캐슬 2004동 1～2라인</t>
  </si>
  <si>
    <t>중18통</t>
  </si>
  <si>
    <t>중동 870 성산마을 신영지웰 3001동 1～2라인</t>
  </si>
  <si>
    <t>중동 870 성산마을 신영지웰 3001동 3～4라인</t>
  </si>
  <si>
    <t>신영지웰)</t>
  </si>
  <si>
    <t>중동 870 성산마을 신영지웰 3002동 1～2라인</t>
  </si>
  <si>
    <t xml:space="preserve">중동 870 성산마을 신영지웰 3003동 1～13층 </t>
  </si>
  <si>
    <t>중동 870 성산마을 신영지웰 3003동 14～27층</t>
  </si>
  <si>
    <t>중동 870 성산마을 신영지웰 3004동 1～13층</t>
  </si>
  <si>
    <t>중동 870 성산마을 신영지웰 3004동 14～27층</t>
  </si>
  <si>
    <t>중동 870 성산마을 신영지웰 3005동 1～13층</t>
  </si>
  <si>
    <t>중동 870 성산마을 신영지웰 3005동 14～27층</t>
  </si>
  <si>
    <t>중동 870 성산마을 신영지웰 3006동 1～2라인</t>
  </si>
  <si>
    <t>중동 870 성산마을 신영지웰 3007동 1～2라인</t>
  </si>
  <si>
    <t>중동 870 성산마을 신영지웰 3007동 3～4라인</t>
  </si>
  <si>
    <t>중동 870 성산마을 신영지웰 3008동 1～2라인</t>
  </si>
  <si>
    <t>중동 870 성산마을 신영지웰 3008동 3～4라인</t>
  </si>
  <si>
    <t>중동 870 성산마을 신영지웰 3009동 1～2라인</t>
  </si>
  <si>
    <t>중동 870 성산마을 신영지웰 3009동 3～4라인</t>
  </si>
  <si>
    <t>중동 870 성산마을 신영지웰 3010동 1～2라인</t>
  </si>
  <si>
    <t>중동 870 성산마을 신영지웰 3010동 3～4라인</t>
  </si>
  <si>
    <t>중19통</t>
  </si>
  <si>
    <t>(중동, 아펠바움)</t>
  </si>
  <si>
    <t>중동 952, 954, 959</t>
  </si>
  <si>
    <t>중20통</t>
  </si>
  <si>
    <t>중동 869 성산마을 하우스토리 101동～102동</t>
  </si>
  <si>
    <t>중동 869 성산마을 하우스토리 103동～104동</t>
  </si>
  <si>
    <t>하우스토리)</t>
  </si>
  <si>
    <t>중동 869 성산마을 하우스토리 105동～107동</t>
  </si>
  <si>
    <t>중동 869 성산마을 하우스토리 108동～109동</t>
  </si>
  <si>
    <t>중21통</t>
  </si>
  <si>
    <t>(중동)</t>
  </si>
  <si>
    <t>중동 967～971, 962～964(동원 동연재)</t>
  </si>
  <si>
    <t>중동 972～980</t>
  </si>
  <si>
    <t>중동 981～985, 1006～1009</t>
  </si>
  <si>
    <t>중22통</t>
  </si>
  <si>
    <t xml:space="preserve">중동 819 참솔마을 월드메르디앙 101동 1～2라인 </t>
  </si>
  <si>
    <t xml:space="preserve">중동 819 참솔마을 월드메르디앙 101동 3～4라인 </t>
  </si>
  <si>
    <t>참솔마을</t>
  </si>
  <si>
    <t xml:space="preserve">중동 819 참솔마을 월드메르디앙 101동 5～6라인 </t>
  </si>
  <si>
    <t>중동 819 참솔마을 월드메르디앙 102동 1～2라인</t>
  </si>
  <si>
    <t xml:space="preserve">중동 819 참솔마을 월드메르디앙 102동 3～4라인 </t>
  </si>
  <si>
    <t>중동 819 참솔마을 월드메르디앙 105동 1～2라인</t>
  </si>
  <si>
    <t xml:space="preserve">중동 819 참솔마을 월드메르디앙 105동 3～4라인 </t>
  </si>
  <si>
    <t xml:space="preserve">중동 819 참솔마을 월드메르디앙 105동 5～6라인 </t>
  </si>
  <si>
    <t>중동 819 참솔마을 월드메르디앙 106동 1～2라인</t>
  </si>
  <si>
    <t xml:space="preserve">중동 819 참솔마을 월드메르디앙 106동 3～4라인 </t>
  </si>
  <si>
    <t>중동 819 참솔마을 월드메르디앙 107동 1～2라인</t>
  </si>
  <si>
    <t xml:space="preserve">중동 819 참솔마을 월드메르디앙 107동 3～4라인 </t>
  </si>
  <si>
    <t>중23통</t>
  </si>
  <si>
    <t>중동 819 참솔마을 월드메르디앙 103동 1～2라인</t>
  </si>
  <si>
    <t>중동 819 참솔마을 월드메르디앙 103동 3～4라인</t>
  </si>
  <si>
    <t>중동 819 참솔마을 월드메르디앙 103동 5～6라인</t>
  </si>
  <si>
    <t>중동 819 참솔마을 월드메르디앙 104동 1～2라인</t>
  </si>
  <si>
    <t>중동 819 참솔마을 월드메르디앙 104동 3～4라인</t>
  </si>
  <si>
    <t>중동 819 참솔마을 월드메르디앙 108동 1～2라인</t>
  </si>
  <si>
    <t>중동 819 참솔마을 월드메르디앙 108동 3～4라인</t>
  </si>
  <si>
    <t>중동 819 참솔마을 월드메르디앙 109동 1～2라인</t>
  </si>
  <si>
    <t>중동 819 참솔마을 월드메르디앙 109동 3～4라인</t>
  </si>
  <si>
    <t>중동 819 참솔마을 월드메르디앙 110동 1～2라인</t>
  </si>
  <si>
    <t>중동 819 참솔마을 월드메르디앙 110동 3～4라인</t>
  </si>
  <si>
    <t>중동 819 참솔마을 월드메르디앙 111동 1～2라인</t>
  </si>
  <si>
    <t>중동 819 참솔마을 월드메르디앙 111동 3～4라인</t>
  </si>
  <si>
    <t>중동 819 참솔마을 월드메르디앙 111동 5～6라인</t>
  </si>
  <si>
    <t>보정1통</t>
  </si>
  <si>
    <t>(보정동, 연원)</t>
  </si>
  <si>
    <t>보정동 1293</t>
  </si>
  <si>
    <t>보정2통</t>
  </si>
  <si>
    <t>(보정동, 소실)</t>
  </si>
  <si>
    <t>보정동 442-1～987</t>
  </si>
  <si>
    <t>보정동 1019-27～1019-675</t>
  </si>
  <si>
    <t>보정3통</t>
  </si>
  <si>
    <t>(보정동, 독정)</t>
  </si>
  <si>
    <t>보정동 1012～1019-127</t>
  </si>
  <si>
    <t>보정동 992-1～1070</t>
  </si>
  <si>
    <t>보정4통</t>
  </si>
  <si>
    <t>(보정동, 이현)</t>
  </si>
  <si>
    <t>보정동 290-1～491</t>
  </si>
  <si>
    <t>보정동 715～1003-3,1019-13～1019-577</t>
  </si>
  <si>
    <t>보정5통</t>
  </si>
  <si>
    <t>(보정동, 신촌)</t>
  </si>
  <si>
    <t>보정동 198-1～818-3</t>
  </si>
  <si>
    <t>보정동 1179</t>
  </si>
  <si>
    <t>보정6통</t>
  </si>
  <si>
    <t>보정동 694 연원마을 성원아파트 101동 1～2라인</t>
  </si>
  <si>
    <t xml:space="preserve">(보정동, </t>
  </si>
  <si>
    <t>보정동 694 연원마을 성원아파트 101동 3～4라인</t>
  </si>
  <si>
    <t>보정동 694 연원마을 성원아파트 102동 1～2라인</t>
  </si>
  <si>
    <t>성원아파트)</t>
  </si>
  <si>
    <t>보정동 694 연원마을 성원아파트 102동 3～4라인</t>
  </si>
  <si>
    <t>보정동 694 연원마을 성원아파트 103동 1～2라인</t>
  </si>
  <si>
    <t>보정동 694 연원마을 성원아파트 104동 1～2라인</t>
  </si>
  <si>
    <t>보정동 694 연원마을 성원아파트 104동 3～4라인</t>
  </si>
  <si>
    <t>보정동 694 연원마을 성원아파트 105동 1～2라인</t>
  </si>
  <si>
    <t>보정동 694 연원마을 성원아파트 105동 3～4라인</t>
  </si>
  <si>
    <t>보정동 694 연원마을 성원아파트 106동 1～2라인</t>
  </si>
  <si>
    <t>보정동 694 연원마을 성원아파트 107동 1～2라인</t>
  </si>
  <si>
    <t>보정동 694 연원마을 성원아파트 108동 1～2라인</t>
  </si>
  <si>
    <t>보정7통</t>
  </si>
  <si>
    <t>보정동 1162 행원마을 동아솔레시티아파트 101동 1～2라인</t>
  </si>
  <si>
    <t>보정동 1162 행원마을 동아솔레시티아파트 101동 3～4라인</t>
  </si>
  <si>
    <t>행원마을</t>
  </si>
  <si>
    <t>보정동 1162 행원마을 동아솔레시티아파트 102동 1～2라인</t>
  </si>
  <si>
    <t>동아솔레시티</t>
  </si>
  <si>
    <t>보정동 1162 행원마을 동아솔레시티아파트 103동 1～2라인</t>
  </si>
  <si>
    <t>보정동 1162 행원마을 동아솔레시티아파트 103동 3～4라인</t>
  </si>
  <si>
    <t>보정동 1162 행원마을 동아솔레시티아파트 104동 1～2라인</t>
  </si>
  <si>
    <t>보정동 1162 행원마을 동아솔레시티아파트 104동 3～4라인</t>
  </si>
  <si>
    <t>보정동 1162 행원마을 동아솔레시티아파트 107동 1～2라인</t>
  </si>
  <si>
    <t>보정동 1162 행원마을 동아솔레시티아파트 107동 3～4라인</t>
  </si>
  <si>
    <t>보정8통</t>
  </si>
  <si>
    <t>보정동 1162 행원마을 동아솔레시티아파트 105동 1～2라인</t>
  </si>
  <si>
    <t>보정동 1162 행원마을 동아솔레시티아파트 106동 1～2라인</t>
  </si>
  <si>
    <t>보정동 1162 행원마을 동아솔레시티아파트 106동 3～4라인</t>
  </si>
  <si>
    <t>보정동 1162 행원마을 동아솔레시티아파트 108동 1～2라인</t>
  </si>
  <si>
    <t>보정동 1162 행원마을 동아솔레시티아파트 109동 1～2라인</t>
  </si>
  <si>
    <t>보정동 1162 행원마을 동아솔레시티아파트 110동 1～2라인</t>
  </si>
  <si>
    <t>보정동 1162 행원마을 동아솔레시티아파트 112동 1～2라인</t>
  </si>
  <si>
    <t>보정동 1162 행원마을 동아솔레시티아파트 112동 3～4라인</t>
  </si>
  <si>
    <t>보정동 1162 행원마을 동아솔레시티아파트 113동 1～2라인</t>
  </si>
  <si>
    <t>보정9통</t>
  </si>
  <si>
    <t>보정동 1162 행원마을 동아솔레시티아파트 111동 1～2라인</t>
  </si>
  <si>
    <t>보정동 1162 행원마을 동아솔레시티아파트 114동 1～2라인</t>
  </si>
  <si>
    <t>보정동 1162 행원마을 동아솔레시티아파트 115동 1～2라인</t>
  </si>
  <si>
    <t>보정동 1162 행원마을 동아솔레시티아파트 116동 1～2라인</t>
  </si>
  <si>
    <t>보정동 1162 행원마을 동아솔레시티아파트 117동 1～2라인</t>
  </si>
  <si>
    <t>보정동 1162 행원마을 동아솔레시티아파트 118동 1～2라인</t>
  </si>
  <si>
    <t>보정동 1162 행원마을 동아솔레시티아파트 118동 3～4라인</t>
  </si>
  <si>
    <t>보정동 1162 행원마을 동아솔레시티아파트 119동 1～2라인</t>
  </si>
  <si>
    <t>보정동 1162 행원마을 동아솔레시티아파트 119동 3～4라인</t>
  </si>
  <si>
    <t>보정10통</t>
  </si>
  <si>
    <t>보정동 911-1 대림아파트 101동 1～2라인</t>
  </si>
  <si>
    <t>보정동 911-3 대림아파트 102동 1～2라인</t>
  </si>
  <si>
    <t>대림아파트)</t>
  </si>
  <si>
    <t>보정동 911-4 대림아파트 103동 1～2라인</t>
  </si>
  <si>
    <t>보정동 915-3 대림아파트 104동 1～2라인</t>
  </si>
  <si>
    <t>보정동 911-5 대림아파트 105동 1～2라인</t>
  </si>
  <si>
    <t>보정동 911-6 대림아파트 106동 1～2라인</t>
  </si>
  <si>
    <t>보정동 911-8 대림아파트 107동 1～2라인</t>
  </si>
  <si>
    <t>보정동 911-9 대림아파트 108동 1～2라인</t>
  </si>
  <si>
    <t>보정동 911-10 대림아파트 109동 1～2라인</t>
  </si>
  <si>
    <t>보정동 1019-296 대림아파트 110동 1～2라인</t>
  </si>
  <si>
    <t>보정동 1019-741 대림아파트 111동 1～2라인</t>
  </si>
  <si>
    <t>보정동 1019-294 대림아파트 112동 1～2라인</t>
  </si>
  <si>
    <t>보정동 1019-157 대림아파트 113동 1～2라인</t>
  </si>
  <si>
    <t>보정동 909-5 대림아파트 201동 1～2라인</t>
  </si>
  <si>
    <t>보정동 909 대림아파트 202동 1～2라인</t>
  </si>
  <si>
    <t>보정동 910-3 대림아파트 203동 1～2라인</t>
  </si>
  <si>
    <t>보정동 912-7 대림아파트 204동 1～2라인</t>
  </si>
  <si>
    <t>보정동 911 대림아파트 205동 1～2라인</t>
  </si>
  <si>
    <t>보정동 910 대림아파트 206동 1～2라인</t>
  </si>
  <si>
    <t>보정동 913-1 대림아파트 207동 1～2라인</t>
  </si>
  <si>
    <t>보정11통</t>
  </si>
  <si>
    <t>보정동 1169 솔뫼마을 현대홈타운 101동 1～2라인</t>
  </si>
  <si>
    <t>보정동 1169 솔뫼마을 현대홈타운 101동 3～4라인</t>
  </si>
  <si>
    <t>솔뫼마을</t>
  </si>
  <si>
    <t>보정동 1169 솔뫼마을 현대홈타운 102동 1～2라인</t>
  </si>
  <si>
    <t>보정동 1169 솔뫼마을 현대홈타운 102동 3～4라인</t>
  </si>
  <si>
    <t>보정동 1169 솔뫼마을 현대홈타운 103동 1～2라인</t>
  </si>
  <si>
    <t>보정동 1169 솔뫼마을 현대홈타운 103동 3～4라인</t>
  </si>
  <si>
    <t>보정동 1169 솔뫼마을 현대홈타운 104동 1～2라인</t>
  </si>
  <si>
    <t>보정동 1169 솔뫼마을 현대홈타운 104동 3～4라인</t>
  </si>
  <si>
    <t>보정동 1169 솔뫼마을 현대홈타운 105동 1～2라인</t>
  </si>
  <si>
    <t>보정동 1169 솔뫼마을 현대홈타운 105동 3～4라인</t>
  </si>
  <si>
    <t>보정동 1169 솔뫼마을 현대홈타운 106동 1～2라인</t>
  </si>
  <si>
    <t>보정동 1169 솔뫼마을 현대홈타운 106동 3～4라인</t>
  </si>
  <si>
    <t>보정동 1169 솔뫼마을 현대홈타운 106동 5～6라인</t>
  </si>
  <si>
    <t>보정동 1169 솔뫼마을 현대홈타운 107동 1～2라인</t>
  </si>
  <si>
    <t>보정동 1169 솔뫼마을 현대홈타운 107동 3～4라인</t>
  </si>
  <si>
    <t>보정동 1169 솔뫼마을 현대홈타운 107동 5～6라인</t>
  </si>
  <si>
    <t>보정12통</t>
  </si>
  <si>
    <t>보정동 1172 연원마을 금호베스트빌 101동 1～2라인</t>
  </si>
  <si>
    <t>보정동 1172 연원마을 금호베스트빌 101동 3～4라인</t>
  </si>
  <si>
    <t>보정동 1172 연원마을 금호베스트빌 102동 1～2라인</t>
  </si>
  <si>
    <t>금호베스트빌)</t>
  </si>
  <si>
    <t>보정동 1172 연원마을 금호베스트빌 102동 3～4라인</t>
  </si>
  <si>
    <t>보정동 1172 연원마을 금호베스트빌 103동 1～2라인</t>
  </si>
  <si>
    <t>보정동 1172 연원마을 금호베스트빌 103동 3～4라인</t>
  </si>
  <si>
    <t>보정동 1172 연원마을 금호베스트빌 104동 1～2라인</t>
  </si>
  <si>
    <t>보정동 1172 연원마을 금호베스트빌 104동 3～4라인</t>
  </si>
  <si>
    <t>보정13통</t>
  </si>
  <si>
    <t>보정동 1177 연원마을 삼성명가타운아파트 101동 1～2라인</t>
  </si>
  <si>
    <t>보정동 1177 연원마을 삼성명가타운아파트 101동 3～4라인</t>
  </si>
  <si>
    <t>보정동 1177 연원마을 삼성명가타운아파트 102동 1～2라인</t>
  </si>
  <si>
    <t>삼성명가타운</t>
  </si>
  <si>
    <t>보정동 1177 연원마을 삼성명가타운아파트 102동 3～4라인</t>
  </si>
  <si>
    <t>보정동 1177 연원마을 삼성명가타운아파트 103동 1～2라인</t>
  </si>
  <si>
    <t>보정동 1177 연원마을 삼성명가타운아파트 103동 3～4라인</t>
  </si>
  <si>
    <t>보정동 1177 연원마을 삼성명가타운아파트 104동 1～2라인</t>
  </si>
  <si>
    <t>보정동 1177 연원마을 삼성명가타운아파트 105동 1～2라인</t>
  </si>
  <si>
    <t>보정동 1177 연원마을 삼성명가타운아파트 106동 1～2라인</t>
  </si>
  <si>
    <t>보정동 1177 연원마을 삼성명가타운아파트 107동 1～2라인</t>
  </si>
  <si>
    <t>보정동 1177 연원마을 삼성명가타운아파트 107동 3～4라인</t>
  </si>
  <si>
    <t>보정동 1177 연원마을 삼성명가타운아파트 108동 1～2라인</t>
  </si>
  <si>
    <t>보정동 1177 연원마을 삼성명가타운아파트 109동 1～2라인</t>
  </si>
  <si>
    <t>보정동 1177 연원마을 삼성명가타운아파트 109동 3～4라인</t>
  </si>
  <si>
    <t>보정동 1177 연원마을 삼성명가타운아파트 110동 1～2라인</t>
  </si>
  <si>
    <t>보정동 1177 연원마을 삼성명가타운아파트 110동 3～4라인</t>
  </si>
  <si>
    <t>보정동 1177 연원마을 삼성명가타운아파트 111동 1～2라인</t>
  </si>
  <si>
    <t>보정동 1177 연원마을 삼성명가타운아파트 111동 3～4라인</t>
  </si>
  <si>
    <t>보정14통</t>
  </si>
  <si>
    <t>보정동 878-22 성호샤인힐즈아파트 101동 1～2라인</t>
  </si>
  <si>
    <t>보정동 878-23 성호샤인힐즈아파트 102동 1～2라인</t>
  </si>
  <si>
    <t>성호샤인힐즈</t>
  </si>
  <si>
    <t>보정동 878-24 성호샤인힐즈아파트 103동 1～2라인</t>
  </si>
  <si>
    <t>보정동 885-15 성호샤인힐즈아파트 106동 1～2라인</t>
  </si>
  <si>
    <t>보정동 882-17 성호샤인힐즈아파트 109동 1～2라인</t>
  </si>
  <si>
    <t>보정동 882-14 성호샤인힐즈아파트 110동 1～2라인</t>
  </si>
  <si>
    <t>보정동 878-19 성호샤인힐즈아파트 111동 1～2라인</t>
  </si>
  <si>
    <t>보정동 878-18 성호샤인힐즈아파트 112동 1～2라인</t>
  </si>
  <si>
    <t>보정동 882-28 성호샤인힐즈아파트 114동 1～2라인</t>
  </si>
  <si>
    <t>보정동 882-31 성호샤인힐즈아파트 115동 1～2라인</t>
  </si>
  <si>
    <t>보정동 890-29 성호샤인힐즈아파트 136동 1～2라인</t>
  </si>
  <si>
    <t>보정동 890-28 성호샤인힐즈아파트 137동 1～2라인</t>
  </si>
  <si>
    <t>보정동 906-15 성호샤인힐즈아파트 139동 1～2라인</t>
  </si>
  <si>
    <t>21반</t>
  </si>
  <si>
    <t>보정동 905-10 성호샤인힐즈아파트 140동 1～2라인</t>
  </si>
  <si>
    <t>22반</t>
  </si>
  <si>
    <t>보정15통</t>
  </si>
  <si>
    <t>보정동 882-22 성호샤인힐즈아파트 116동 1～2라인</t>
  </si>
  <si>
    <t>보정동 882-23 성호샤인힐즈아파트 117동 1～2라인</t>
  </si>
  <si>
    <t>보정동 890-12 성호샤인힐즈아파트 118동 1～2라인</t>
  </si>
  <si>
    <t>보정동 890-13 성호샤인힐즈아파트 119동 1～2라인</t>
  </si>
  <si>
    <t>보정동 890-14 성호샤인힐즈아파트 120동 1～2라인</t>
  </si>
  <si>
    <t>보정동 890-15 성호샤인힐즈아파트 121동 1～2라인</t>
  </si>
  <si>
    <t>보정동 890-16 성호샤인힐즈아파트 122동 1～2라인</t>
  </si>
  <si>
    <t>보정동 890-19 성호샤인힐즈아파트 123동 1～2라인</t>
  </si>
  <si>
    <t>보정동 890-23 성호샤인힐즈아파트 124동 1～2라인</t>
  </si>
  <si>
    <t>보정동 890-24 성호샤인힐즈아파트 131동 1～2라인</t>
  </si>
  <si>
    <t>보정동 890-27 성호샤인힐즈아파트 132동 1～2라인</t>
  </si>
  <si>
    <t>보정동 890-30 성호샤인힐즈아파트 133동 1～2라인</t>
  </si>
  <si>
    <t>보정16통</t>
  </si>
  <si>
    <t>보정동 1258 죽현마을 엘지자이 101동 1～2라인</t>
  </si>
  <si>
    <t>보정동 1258 죽현마을 엘지자이 101동 3～4라인</t>
  </si>
  <si>
    <t xml:space="preserve">죽현마을 </t>
  </si>
  <si>
    <t>보정동 1258 죽현마을 엘지자이 102동 1～2라인</t>
  </si>
  <si>
    <t>엘지자이)</t>
  </si>
  <si>
    <t>보정동 1258 죽현마을 엘지자이 103동 1～2라인</t>
  </si>
  <si>
    <t>보정동 1258 죽현마을 엘지자이 104동 1～2라인</t>
  </si>
  <si>
    <t>보정17통</t>
  </si>
  <si>
    <t>보정동 1267 죽현마을 아이파크 201동 1～2라인</t>
  </si>
  <si>
    <t>보정동 1267 죽현마을 아이파크 201동 3～4라인</t>
  </si>
  <si>
    <t>죽현마을</t>
  </si>
  <si>
    <t>보정동 1267 죽현마을 아이파크 202동 1～2라인</t>
  </si>
  <si>
    <t>아이파크)</t>
  </si>
  <si>
    <t>보정동 1267 죽현마을 아이파크 202동 3～4라인</t>
  </si>
  <si>
    <t>보정동 1267 죽현마을 아이파크 205동 1～2라인</t>
  </si>
  <si>
    <t>보정동 1267 죽현마을 아이파크 205동 3～4라인</t>
  </si>
  <si>
    <t>보정동 1267 죽현마을 아이파크 205동 5～6라인</t>
  </si>
  <si>
    <t>보정동 1267 죽현마을 아이파크 206동 1～2라인</t>
  </si>
  <si>
    <t>보정동 1267 죽현마을 아이파크 206동 3～4라인</t>
  </si>
  <si>
    <t>보정동 1267 죽현마을 아이파크 206동 5～6라인</t>
  </si>
  <si>
    <t>보정18통</t>
  </si>
  <si>
    <t>보정동 1267 죽현마을 아이파크 203동 1～2라인</t>
  </si>
  <si>
    <t>보정동 1267 죽현마을 아이파크 203동 3～4라인</t>
  </si>
  <si>
    <t>보정동 1267 죽현마을 아이파크 204동 1～2라인</t>
  </si>
  <si>
    <t>보정동 1267 죽현마을 아이파크 204동 3～4라인</t>
  </si>
  <si>
    <t>보정동 1267 죽현마을 아이파크 207동 1～2라인</t>
  </si>
  <si>
    <t>보정동 1267 죽현마을 아이파크 207동 3～4라인</t>
  </si>
  <si>
    <t>보정동 1267 죽현마을 아이파크 208동 1～2라인</t>
  </si>
  <si>
    <t>보정동 1267 죽현마을 아이파크 208동 3～4라인</t>
  </si>
  <si>
    <t>보정동 1267 죽현마을 아이파크 208동 5～6라인</t>
  </si>
  <si>
    <t>보정19통</t>
  </si>
  <si>
    <t>보정동 1267 죽현마을 아이파크 209동 1～2라인</t>
  </si>
  <si>
    <t>보정동 1267 죽현마을 아이파크 209동 3～4라인</t>
  </si>
  <si>
    <t>보정동 1267 죽현마을 아이파크 209동 5～6라인</t>
  </si>
  <si>
    <t>보정동 1267 죽현마을 아이파크 210동 1～2라인</t>
  </si>
  <si>
    <t>보정동 1267 죽현마을 아이파크 210동 3～4라인</t>
  </si>
  <si>
    <t>보정동 1267 죽현마을 아이파크 210동 5～6라인</t>
  </si>
  <si>
    <t>보정동 1267 죽현마을 아이파크 213동 1～2라인</t>
  </si>
  <si>
    <t>보정동 1267 죽현마을 아이파크 213동 3～4라인</t>
  </si>
  <si>
    <t>보정20통</t>
  </si>
  <si>
    <t>보정동 1267 죽현마을 아이파크 211동 1～2라인</t>
  </si>
  <si>
    <t>보정동 1267 죽현마을 아이파크 211동 3～4라인</t>
  </si>
  <si>
    <t>보정동 1267 죽현마을 아이파크 212동 1～2라인</t>
  </si>
  <si>
    <t>보정동 1267 죽현마을 아이파크 212동 3～4라인</t>
  </si>
  <si>
    <t>보정동 1267 죽현마을 아이파크 214동 1～2라인</t>
  </si>
  <si>
    <t>보정동 1267 죽현마을 아이파크 214동 3～4라인</t>
  </si>
  <si>
    <t>보정동 1267 죽현마을 아이파크 214동 5～6라인</t>
  </si>
  <si>
    <t>보정동 1267 죽현마을 아이파크 215동 1～2라인</t>
  </si>
  <si>
    <t>보정동 1267 죽현마을 아이파크 215동 3～4라인</t>
  </si>
  <si>
    <t>보정21통</t>
  </si>
  <si>
    <t>보정동 694 연원마을 성원아파트 109동 1～2라인</t>
  </si>
  <si>
    <t>보정동 694 연원마을 성원아파트 109동 3～4라인</t>
  </si>
  <si>
    <t>보정동 694 연원마을 성원아파트 110동 1～2라인</t>
  </si>
  <si>
    <t>보정동 694 연원마을 성원아파트 111동 1～2라인</t>
  </si>
  <si>
    <t>보정동 694 연원마을 성원아파트 112동 1～2라인</t>
  </si>
  <si>
    <t>보정동 694 연원마을 성원아파트 113동 1～2라인</t>
  </si>
  <si>
    <t>보정동 694 연원마을 성원아파트 114동 1～2라인</t>
  </si>
  <si>
    <t>보정동 694 연원마을 성원아파트 115동 1～2라인</t>
  </si>
  <si>
    <t>보정동 694 연원마을 성원아파트 116동 1～2라인</t>
  </si>
  <si>
    <t>보정동 694 연원마을 성원아파트 116동 3～4라인</t>
  </si>
  <si>
    <t>보정22통</t>
  </si>
  <si>
    <t>보정동 1282 신촌마을 포스홈타운1단지 201동 1～2라인</t>
  </si>
  <si>
    <t>보정동 1282 신촌마을 포스홈타운1단지 201동 3～4라인</t>
  </si>
  <si>
    <t>신촌마을</t>
  </si>
  <si>
    <t>보정동 1282 신촌마을 포스홈타운1단지 202동 1～2라인</t>
  </si>
  <si>
    <t>포스홈타운</t>
  </si>
  <si>
    <t>보정동 1282 신촌마을 포스홈타운1단지 202동 3～4라인</t>
  </si>
  <si>
    <t>1단지)</t>
  </si>
  <si>
    <t>보정동 1282 신촌마을 포스홈타운1단지 203동 1～2라인</t>
  </si>
  <si>
    <t>보정동 1282 신촌마을 포스홈타운1단지 203동 3～4라인</t>
  </si>
  <si>
    <t>보정동 1282 신촌마을 포스홈타운1단지 204동 1～2라인</t>
  </si>
  <si>
    <t>보정동 1282 신촌마을 포스홈타운1단지 204동 3～4라인</t>
  </si>
  <si>
    <t>보정동 1282 신촌마을 포스홈타운1단지 205동 1～2라인</t>
  </si>
  <si>
    <t>보정동 1282 신촌마을 포스홈타운1단지 206동 1～2라인</t>
  </si>
  <si>
    <t>보정동 1282 신촌마을 포스홈타운1단지 207동 1～2라인</t>
  </si>
  <si>
    <t>보정23통</t>
  </si>
  <si>
    <t>보정동 1282 신촌마을 포스홈타운1단지 208동 1～2라인</t>
  </si>
  <si>
    <t>보정동 1282 신촌마을 포스홈타운1단지 208동 3～4라인</t>
  </si>
  <si>
    <t>보정동 1282 신촌마을 포스홈타운1단지 209동 1～2라인</t>
  </si>
  <si>
    <t>보정동 1282 신촌마을 포스홈타운1단지 209동 3～4라인</t>
  </si>
  <si>
    <t>보정동 1282 신촌마을 포스홈타운1단지 210동 1～2라인</t>
  </si>
  <si>
    <t>보정동 1282 신촌마을 포스홈타운1단지 210동 3～4라인</t>
  </si>
  <si>
    <t>보정동 1282 신촌마을 포스홈타운1단지 211동 1～2라인</t>
  </si>
  <si>
    <t>보정동 1282 신촌마을 포스홈타운1단지 211동 3～4라인</t>
  </si>
  <si>
    <t>보정동 1282 신촌마을 포스홈타운1단지 211동 5～6라인</t>
  </si>
  <si>
    <t>보정동 1282 신촌마을 포스홈타운1단지 212동 1～2라인</t>
  </si>
  <si>
    <t>보정동 1282 신촌마을 포스홈타운1단지 212동 3～4라인</t>
  </si>
  <si>
    <t>보정동 1282 신촌마을 포스홈타운1단지 212동 5～6라인</t>
  </si>
  <si>
    <t>보정24통</t>
  </si>
  <si>
    <t>보정동 1298 신촌마을 포스홈타운2단지 301동 1～2라인</t>
  </si>
  <si>
    <t>보정동 1298 신촌마을 포스홈타운2단지 302동 1～2라인</t>
  </si>
  <si>
    <t>보정동 1298 신촌마을 포스홈타운2단지 302동 3～4라인</t>
  </si>
  <si>
    <t>보정동 1298 신촌마을 포스홈타운2단지 303동 1～2라인</t>
  </si>
  <si>
    <t>2단지)</t>
  </si>
  <si>
    <t>보정동 1298 신촌마을 포스홈타운2단지 303동 3～4라인</t>
  </si>
  <si>
    <t>보정동 1298 신촌마을 포스홈타운2단지 304동 1～2라인</t>
  </si>
  <si>
    <t>보정동 1298 신촌마을 포스홈타운2단지 304동 3～4라인</t>
  </si>
  <si>
    <t>보정동 1298 신촌마을 포스홈타운2단지 305동 1～2라인</t>
  </si>
  <si>
    <t>보정동 1298 신촌마을 포스홈타운2단지 305동 3～4라인</t>
  </si>
  <si>
    <t>보정동 1298 신촌마을 포스홈타운2단지 306동 1～2라인</t>
  </si>
  <si>
    <t>보정동 1298 신촌마을 포스홈타운2단지 306동 3～4라인</t>
  </si>
  <si>
    <t>보정동 1298 신촌마을 포스홈타운2단지 307동 1～2라인</t>
  </si>
  <si>
    <t>보정동 1298 신촌마을 포스홈타운2단지 308동 1～2라인</t>
  </si>
  <si>
    <t>보정25통</t>
  </si>
  <si>
    <t>보정동 1162 행원마을 동아솔레시티아파트 120동 1～2라인</t>
  </si>
  <si>
    <t>보정동 1162 행원마을 동아솔레시티아파트 121동 1～2라인</t>
  </si>
  <si>
    <t>보정동 1162 행원마을 동아솔레시티아파트 122동 1～2라인</t>
  </si>
  <si>
    <t>보정동 1162 행원마을 동아솔레시티아파트 123동 1～2라인</t>
  </si>
  <si>
    <t>보정동 1162 행원마을 동아솔레시티아파트 124동 1～2라인</t>
  </si>
  <si>
    <t>보정동 1162 행원마을 동아솔레시티아파트 125동 1～2라인</t>
  </si>
  <si>
    <t>보정동 1162 행원마을 동아솔레시티아파트 126동 1～2라인</t>
  </si>
  <si>
    <t>보정동 1162 행원마을 동아솔레시티아파트 127동 1～2라인</t>
  </si>
  <si>
    <t>보정동 1162 행원마을 동아솔레시티아파트 128동 1～2라인</t>
  </si>
  <si>
    <t>보정26통</t>
  </si>
  <si>
    <t>보정동 1162 행원마을 동아솔레시티아파트 129동 1～2라인</t>
  </si>
  <si>
    <t>보정동 1162 행원마을 동아솔레시티아파트 130동 1～2라인</t>
  </si>
  <si>
    <t>보정동 1162 행원마을 동아솔레시티아파트 131동 1～2라인</t>
  </si>
  <si>
    <t>보정동 1162 행원마을 동아솔레시티아파트 132동 1～2라인</t>
  </si>
  <si>
    <t>보정동 1162 행원마을 동아솔레시티아파트 133동 1～2라인</t>
  </si>
  <si>
    <t>보정동 1162 행원마을 동아솔레시티아파트 134동 1～2라인</t>
  </si>
  <si>
    <t>보정동 1162 행원마을 동아솔레시티아파트 135동 1～2라인</t>
  </si>
  <si>
    <t>보정동 1162 행원마을 동아솔레시티아파트 136동 1～2라인</t>
  </si>
  <si>
    <t>보정27통</t>
  </si>
  <si>
    <t>보정동 1291 죽전자이2차 1～2라인</t>
  </si>
  <si>
    <t>보정동 1291 죽전자이2차 3～4라인</t>
  </si>
  <si>
    <t>죽전자이2차)</t>
  </si>
  <si>
    <t>보정동 1291 죽전자이2차 5～6라인</t>
  </si>
  <si>
    <t>보정동 1291 죽전자이2차 7～9라인</t>
  </si>
  <si>
    <t>보정동 1291 죽전자이2차 10～11라인</t>
  </si>
  <si>
    <t>보정동 1291 죽전자이2차 12～13라인</t>
  </si>
  <si>
    <t>보정동 1291 죽전자이2차 14～15라인</t>
  </si>
  <si>
    <t>보정동 1291 죽전자이2차 16～17라인</t>
  </si>
  <si>
    <t>보정동 1291 죽전자이2차 18～19라인</t>
  </si>
  <si>
    <t>보정동 1291 죽전자이2차 20～21라인</t>
  </si>
  <si>
    <t>보정동 1291 죽전자이2차 22～23라인</t>
  </si>
  <si>
    <t>보정동 1291 죽전자이2차 24～26라인</t>
  </si>
  <si>
    <t>보정동 1291 죽전자이2차 27～28라인</t>
  </si>
  <si>
    <t>보정동 1291 죽전자이2차 29～30라인</t>
  </si>
  <si>
    <t>보정28통</t>
  </si>
  <si>
    <t>보정동 1271 죽현마을 동원로얄듀크 301동 1～2라인</t>
  </si>
  <si>
    <t>보정동 1271 죽현마을 동원로얄듀크 301동 3～5라인</t>
  </si>
  <si>
    <t>보정동 1271 죽현마을 동원로얄듀크 302동 1～2라인</t>
  </si>
  <si>
    <t>동원로얄듀크)</t>
  </si>
  <si>
    <t>보정동 1271 죽현마을 동원로얄듀크 302동 3～5라인</t>
  </si>
  <si>
    <t>보정동 1271 죽현마을 동원로얄듀크 303동 1～2라인</t>
  </si>
  <si>
    <t>보정동 1271 죽현마을 동원로얄듀크 303동 3～5라인</t>
  </si>
  <si>
    <t>보정동 1271 죽현마을 동원로얄듀크 304동 1～2라인</t>
  </si>
  <si>
    <t>보정동 1271 죽현마을 동원로얄듀크 305동 1～2라인</t>
  </si>
  <si>
    <t>보정동 1271 죽현마을 동원로얄듀크 306동 1～2라인</t>
  </si>
  <si>
    <t>보정29통</t>
  </si>
  <si>
    <t>보정동 1271 죽현마을 동원로얄듀크 307동 1～2라인</t>
  </si>
  <si>
    <t>보정동 1271 죽현마을 동원로얄듀크 308동 1～2라인</t>
  </si>
  <si>
    <t>보정동 1271 죽현마을 동원로얄듀크 309동 1～2라인</t>
  </si>
  <si>
    <t>보정동 1271 죽현마을 동원로얄듀크 309동 3～5라인</t>
  </si>
  <si>
    <t>보정동 1271 죽현마을 동원로얄듀크 310동 1～2라인</t>
  </si>
  <si>
    <t>보정동 1271 죽현마을 동원로얄듀크 310동 3～5라인</t>
  </si>
  <si>
    <t>보정동 1271 죽현마을 동원로얄듀크 311동 1～2라인</t>
  </si>
  <si>
    <t>보정동 1271 죽현마을 동원로얄듀크 311동 3～5라인</t>
  </si>
  <si>
    <t>보정동 1271 죽현마을 동원로얄듀크 312동 1～2라인</t>
  </si>
  <si>
    <t>보정동 1271 죽현마을 동원로얄듀크 313동 1～2라인</t>
  </si>
  <si>
    <t>보정30통</t>
  </si>
  <si>
    <t>보정동 1283 신촌마을 상록데시앙 101동 1～2라인</t>
  </si>
  <si>
    <t>보정동 1283 신촌마을 상록데시앙 101동 3～4라인</t>
  </si>
  <si>
    <t>보정동 1283 신촌마을 상록데시앙 102동 1～2라인</t>
  </si>
  <si>
    <t>상록데시앙)</t>
  </si>
  <si>
    <t>보정동 1283 신촌마을 상록데시앙 102동 3～4라인</t>
  </si>
  <si>
    <t>보정동 1283 신촌마을 상록데시앙 103동 1～2라인</t>
  </si>
  <si>
    <t>보정동 1283 신촌마을 상록데시앙 103동 3～4라인</t>
  </si>
  <si>
    <t>보정31통</t>
  </si>
  <si>
    <t>보정동 1263 죽전누리에뜰 101동 1～2라인</t>
  </si>
  <si>
    <t>보정동 1263 죽전누리에뜰 101동 3～4라인</t>
  </si>
  <si>
    <t>죽전누리에뜰)</t>
  </si>
  <si>
    <t xml:space="preserve">보정동 1263 죽전누리에뜰 102동 </t>
  </si>
  <si>
    <t>보정동 1263 죽전누리에뜰 103동 1～2라인</t>
  </si>
  <si>
    <t>보정동 1263 죽전누리에뜰 103동 3～4라인</t>
  </si>
  <si>
    <t>보정동 1263 죽전누리에뜰 104동</t>
  </si>
  <si>
    <t>보정32통</t>
  </si>
  <si>
    <t>(보정동)</t>
  </si>
  <si>
    <t>보정동 1246-1～1255-4</t>
  </si>
  <si>
    <t>보정33통</t>
  </si>
  <si>
    <t>보정동 1393 용인보정 꿈에그린아파트 101동 1～2라인</t>
  </si>
  <si>
    <t>보정동 1393 용인보정 꿈에그린아파트 101동 3～4라인</t>
  </si>
  <si>
    <t xml:space="preserve">용인보정 </t>
  </si>
  <si>
    <t>보정동 1393 용인보정 꿈에그린아파트 102동 1～2라인</t>
  </si>
  <si>
    <t>꿈에그린아파트)</t>
  </si>
  <si>
    <t>보정동 1393 용인보정 꿈에그린아파트 102동 3～4라인</t>
  </si>
  <si>
    <t>보정동 1393 용인보정 꿈에그린아파트 103동 1～2라인</t>
  </si>
  <si>
    <t>보정동 1393 용인보정 꿈에그린아파트 103동 3～4라인</t>
  </si>
  <si>
    <t>보정동 1393 용인보정 꿈에그린아파트 104동 1～3라인</t>
  </si>
  <si>
    <t>보정동 1393 용인보정 꿈에그린아파트 105동 1～2라인</t>
  </si>
  <si>
    <t>보정동 1393 용인보정 꿈에그린아파트 105동 3～4라인</t>
  </si>
  <si>
    <t>보정동 1393 용인보정 꿈에그린아파트 106동 1～3라인</t>
  </si>
  <si>
    <t>보정34통</t>
  </si>
  <si>
    <t>보정35통</t>
  </si>
  <si>
    <t>보정동 1181-1～1193-14, 1195-1～1197-3, 1261-1～1263</t>
  </si>
  <si>
    <t>보정36통</t>
  </si>
  <si>
    <t>보정동 1401 보정동 샬레 파인 비스타 101동 1라인</t>
  </si>
  <si>
    <t>보정동 1401 보정동 샬레 파인 비스타 101동 2라인</t>
  </si>
  <si>
    <t xml:space="preserve">보정동 샬레 </t>
  </si>
  <si>
    <t>보정동 1401 보정동 샬레 파인 비스타 101동 3라인</t>
  </si>
  <si>
    <t>파인 비스타)</t>
  </si>
  <si>
    <t>보정동 1401 보정동 샬레 파인 비스타 102동 1라인</t>
  </si>
  <si>
    <t>보정동 1401 보정동 샬레 파인 비스타 102동 2라인</t>
  </si>
  <si>
    <t>보정동 1401 보정동 샬레 파인 비스타 102동 3라인</t>
  </si>
  <si>
    <t>보정동 1401 보정동 샬레 파인 비스타 102동 4라인</t>
  </si>
  <si>
    <t>보정37통</t>
  </si>
  <si>
    <t>보정동 1213∼1245, 29-5∼32-4</t>
  </si>
  <si>
    <t>보정38통</t>
  </si>
  <si>
    <t>보정동 1199-1∼1206-8, 1207-1∼1208-4, 1264∼1266-6</t>
  </si>
  <si>
    <t>죽전1통</t>
  </si>
  <si>
    <t>(죽전동)</t>
  </si>
  <si>
    <t>죽전동 347～397</t>
  </si>
  <si>
    <t>죽전동 426～430, 434, 471, 474, 474-2 동남아트3차</t>
  </si>
  <si>
    <t>죽전동 475 효성빌라, 476-2 경동빌라, 430-1</t>
  </si>
  <si>
    <t>죽전2통</t>
  </si>
  <si>
    <t>죽전동 448-7, 450-1, 480～483, 747</t>
  </si>
  <si>
    <t xml:space="preserve">죽전동 421～423, 432～439 </t>
  </si>
  <si>
    <t>죽전동 451-5, 462, 464-6, 468-5, 472-1～14</t>
  </si>
  <si>
    <t>죽전3통</t>
  </si>
  <si>
    <t>죽전동 339 죽전파크빌(아) 901동 1,2라인</t>
  </si>
  <si>
    <t>죽전동 339 죽전파크빌(아) 902동 1,2라인</t>
  </si>
  <si>
    <t>죽전동 339 죽전파크빌(아) 902동 3,4라인</t>
  </si>
  <si>
    <t>죽전동 339 죽전파크빌(아) 902동 5,6라인</t>
  </si>
  <si>
    <t>죽전동 339 죽전파크빌(아) 902동 7,8라인</t>
  </si>
  <si>
    <t>죽전동 339 죽전파크빌(아) 902동 9,10라인</t>
  </si>
  <si>
    <t>죽전동 339 죽전파크빌(아) 903동 1,2라인</t>
  </si>
  <si>
    <t>죽전4통</t>
  </si>
  <si>
    <t>죽전동 1115 도담마을 롯데(아) 301동 1,2라인</t>
  </si>
  <si>
    <t>죽전동 1115 도담마을 롯데(아) 301동 3,4라인</t>
  </si>
  <si>
    <t>죽전동 1115 도담마을 롯데(아) 302동</t>
  </si>
  <si>
    <t>죽전동 1115 도담마을 롯데(아) 303동</t>
  </si>
  <si>
    <t xml:space="preserve">죽전동 1115 도담마을 롯데(아) 304동 </t>
  </si>
  <si>
    <t xml:space="preserve">죽전동 1115 도담마을 롯데(아) 305동 </t>
  </si>
  <si>
    <t>죽전5통</t>
  </si>
  <si>
    <t>죽전동 1116 도담마을 현대홈타운(4차1단지) 101동 1,2라인</t>
  </si>
  <si>
    <t>죽전동 1116 도담마을 현대홈타운(4차1단지) 101동 3,4라인</t>
  </si>
  <si>
    <t>죽전동 1116 도담마을 현대홈타운(4차1단지) 101동 5,6라인</t>
  </si>
  <si>
    <t>죽전동 1116 도담마을 현대홈타운(4차1단지) 102동 1,2라인</t>
  </si>
  <si>
    <t>죽전동 1116 도담마을 현대홈타운(4차1단지) 102동 3,4라인</t>
  </si>
  <si>
    <t>죽전동 1116 도담마을 현대홈타운(4차1단지) 102동 5,6라인</t>
  </si>
  <si>
    <t>죽전동 1116 도담마을 현대홈타운(4차1단지) 103동 1,2라인</t>
  </si>
  <si>
    <t>죽전동 1116 도담마을 현대홈타운(4차1단지) 103동 3,4라인</t>
  </si>
  <si>
    <t>죽전동 1116 도담마을 현대홈타운(4차1단지) 104동 1,2라인</t>
  </si>
  <si>
    <t>죽전동 1116 도담마을 현대홈타운(4차1단지) 104동 3,4라인</t>
  </si>
  <si>
    <t>죽전동 1116 도담마을 현대홈타운(4차1단지) 105동 1,2라인</t>
  </si>
  <si>
    <t>죽전동 1116 도담마을 현대홈타운(4차1단지) 105동 3,4라인</t>
  </si>
  <si>
    <t>죽전6통</t>
  </si>
  <si>
    <t>죽전동 331 도담마을 아이파크(아) 101동 1,2라인</t>
  </si>
  <si>
    <t>죽전동 331 도담마을 아이파크(아) 101동 3,4라인</t>
  </si>
  <si>
    <t>죽전동 331 도담마을 아이파크(아) 102동 1,2라인</t>
  </si>
  <si>
    <t>죽전동 331 도담마을 아이파크(아) 102동 3,4라인</t>
  </si>
  <si>
    <t>죽전동 331 도담마을 아이파크(아) 102동 5,6라인</t>
  </si>
  <si>
    <t>죽전동 331 도담마을 아이파크(아) 103동 1,2라인</t>
  </si>
  <si>
    <t>죽전동 331 도담마을 아이파크(아) 103동 3,4라인</t>
  </si>
  <si>
    <t>죽전동 331 도담마을 아이파크(아) 103동 5,6라인</t>
  </si>
  <si>
    <t>죽전동 331 도담마을 아이파크(아) 103동 7,8라인</t>
  </si>
  <si>
    <t>죽전동 331 도담마을 아이파크(아) 103동 9,10라인</t>
  </si>
  <si>
    <t>죽전7통</t>
  </si>
  <si>
    <t>죽전동 1245-1～12</t>
  </si>
  <si>
    <t>죽전동 1246-1～14</t>
  </si>
  <si>
    <t>죽전8통</t>
  </si>
  <si>
    <t>죽전동 1261 도담마을 우미이노스빌 301동 1,2라인</t>
  </si>
  <si>
    <t>죽전동 1261 도담마을 우미이노스빌 301동 3,5라인</t>
  </si>
  <si>
    <t>죽전동 1261 도담마을 우미이노스빌 301동 6,7라인</t>
  </si>
  <si>
    <t>죽전동 1261 도담마을 우미이노스빌 302동 1,2라인</t>
  </si>
  <si>
    <t>죽전동 1261 도담마을 우미이노스빌 302동 3,5라인</t>
  </si>
  <si>
    <t>죽전동 1261 도담마을 우미이노스빌 303동 1,2라인</t>
  </si>
  <si>
    <t>죽전동 1261 도담마을 우미이노스빌 303동 3,5라인</t>
  </si>
  <si>
    <t>죽전동 1261 도담마을 우미이노스빌 303동 6,7라인</t>
  </si>
  <si>
    <t>죽전동 1261 도담마을 우미이노스빌 304동 1,2라인</t>
  </si>
  <si>
    <t>죽전동 1261 도담마을 우미이노스빌 304동 3,5라인</t>
  </si>
  <si>
    <t>죽전9통</t>
  </si>
  <si>
    <t>죽전동 1262 도담마을 아이월드 401동 1,2라인</t>
  </si>
  <si>
    <t>죽전동 1262 도담마을 아이월드 401동 3,4라인</t>
  </si>
  <si>
    <t>죽전동 1262 도담마을 아이월드 402동 1,2라인</t>
  </si>
  <si>
    <t>죽전동 1262 도담마을 아이월드 402동 3,4라인</t>
  </si>
  <si>
    <t>죽전동 1262 도담마을 아이월드 403동 1,2라인</t>
  </si>
  <si>
    <t>죽전동 1262 도담마을 아이월드 403동 3,4라인</t>
  </si>
  <si>
    <t>죽전동 1262 도담마을 아이월드 404동 1,2라인</t>
  </si>
  <si>
    <t>죽전동 1262 도담마을 아이월드 404동 3,4라인</t>
  </si>
  <si>
    <t>죽전10통</t>
  </si>
  <si>
    <t>죽전동 1269 꽃메마을 현대홈타운(4차2단지) 521동 1,2라인</t>
  </si>
  <si>
    <t>죽전동 1269 꽃메마을 현대홈타운(4차2단지) 521동 3,4라인</t>
  </si>
  <si>
    <t>죽전동 1269 꽃메마을 현대홈타운(4차2단지) 522동 1,2라인</t>
  </si>
  <si>
    <t>죽전동 1269 꽃메마을 현대홈타운(4차2단지) 522동 3,4라인</t>
  </si>
  <si>
    <t>죽전동 1269 꽃메마을 현대홈타운(4차2단지) 523동 1,2라인</t>
  </si>
  <si>
    <t>죽전동 1269 꽃메마을 현대홈타운(4차2단지) 523동 3,4라인</t>
  </si>
  <si>
    <t>죽전동 1269 꽃메마을 현대홈타운(4차2단지) 524동 1,2라인</t>
  </si>
  <si>
    <t>죽전동 1269 꽃메마을 현대홈타운(4차2단지) 525동 1,2라인</t>
  </si>
  <si>
    <t>죽전11통</t>
  </si>
  <si>
    <t>죽전동 1275 도담마을 푸르지오 601동 1,2라인</t>
  </si>
  <si>
    <t>죽전동 1275 도담마을 푸르지오 602동 1,2라인</t>
  </si>
  <si>
    <t>죽전동 1275 도담마을 푸르지오 602동 3,4라인</t>
  </si>
  <si>
    <t>죽전12통</t>
  </si>
  <si>
    <t>죽전동 414 도담마을 7단지 뜨레에체 701동 1,2라인</t>
  </si>
  <si>
    <t>죽전동 414 도담마을 7단지 뜨레에체 702동 1,2라인</t>
  </si>
  <si>
    <t>죽전동 414 도담마을 7단지 뜨레에체 702동 3,5라인</t>
  </si>
  <si>
    <t>죽전동 414 도담마을 7단지 뜨레에체 703동 1,2라인</t>
  </si>
  <si>
    <t>죽전동 414 도담마을 7단지 뜨레에체 704동 1,2라인</t>
  </si>
  <si>
    <t>죽전동 414 도담마을 7단지 뜨레에체 704동 3,5라인</t>
  </si>
  <si>
    <t>죽전동 414 도담마을 7단지 뜨레에체 704동 6,7라인</t>
  </si>
  <si>
    <t>죽전동 414 도담마을 7단지 뜨레에체 704동 8,9라인</t>
  </si>
  <si>
    <t>죽전동 414 도담마을 7단지 뜨레에체 705동 1,2라인</t>
  </si>
  <si>
    <t>죽전동 414 도담마을 7단지 뜨레에체 705동 3,5라인</t>
  </si>
  <si>
    <t>죽전동 414 도담마을 7단지 뜨레에체 706동 1,2라인</t>
  </si>
  <si>
    <t>죽전13통</t>
  </si>
  <si>
    <t>죽전동 1279 도담마을 주공8단지 801동 1,2라인</t>
  </si>
  <si>
    <t>죽전동 1279 도담마을 주공8단지 801동 3,4라인</t>
  </si>
  <si>
    <t>죽전동 1279 도담마을 주공8단지 801동 5,6,7라인</t>
  </si>
  <si>
    <t>죽전동 1279 도담마을 주공8단지 802동 1,2라인</t>
  </si>
  <si>
    <t>죽전동 1279 도담마을 주공8단지 802동 3,4라인</t>
  </si>
  <si>
    <t>죽전동 1279 도담마을 주공8단지 802동 5,6,7라인</t>
  </si>
  <si>
    <t>죽전동 1279 도담마을 주공8단지 803동 1,2라인</t>
  </si>
  <si>
    <t>죽전동 1279 도담마을 주공8단지 803동 3,4라인</t>
  </si>
  <si>
    <t>죽전동 1279 도담마을 주공8단지 803동 5,6,7라인</t>
  </si>
  <si>
    <t>죽전동 1279 도담마을 주공8단지 804동 1,2라인</t>
  </si>
  <si>
    <t>죽전동 1279 도담마을 주공8단지 804동 3,4라인</t>
  </si>
  <si>
    <t>죽전동 1279 도담마을 주공8단지 804동 5,6,7라인</t>
  </si>
  <si>
    <t>죽전14통</t>
  </si>
  <si>
    <t>죽전동 1279 도담마을 주공8단지 805동 1,2라인</t>
  </si>
  <si>
    <t>죽전동 1279 도담마을 주공8단지 805동 3,4라인</t>
  </si>
  <si>
    <t>죽전동 1279 도담마을 주공8단지 805동 5,6라인</t>
  </si>
  <si>
    <t>죽전동 1279 도담마을 주공8단지 806동 1,2라인</t>
  </si>
  <si>
    <t>죽전동 1279 도담마을 주공8단지 806동 3,4라인</t>
  </si>
  <si>
    <t>죽전동 1279 도담마을 주공8단지 806동 5,6라인</t>
  </si>
  <si>
    <t>죽전동 1279 도담마을 주공8단지 807동 1,2라인</t>
  </si>
  <si>
    <t>죽전동 1279 도담마을 주공8단지 807동 3,4라인</t>
  </si>
  <si>
    <t>죽전동 1279 도담마을 주공8단지 807동 5,6라인</t>
  </si>
  <si>
    <t>죽전15통</t>
  </si>
  <si>
    <t>죽전동 1300 꽃메마을 금강아파트 701동 1,2라인</t>
  </si>
  <si>
    <t>죽전동 1300 꽃메마을 금강아파트 701동 3,4라인</t>
  </si>
  <si>
    <t>죽전동 1300 꽃메마을 금강아파트 702동 1,2라인</t>
  </si>
  <si>
    <t>죽전동 1300 꽃메마을 금강아파트 702동 3,4라인</t>
  </si>
  <si>
    <t>죽전동 1300 꽃메마을 금강아파트 702동 5,6라인</t>
  </si>
  <si>
    <t>죽전16통</t>
  </si>
  <si>
    <t>죽전동 1302 꽃메마을 한라신영프로방스 601동 1,2라인</t>
  </si>
  <si>
    <t>죽전동 1302 꽃메마을 한라신영프로방스 601동 3,4라인</t>
  </si>
  <si>
    <t>죽전동 1302 꽃메마을 한라신영프로방스 602동 1,2라인</t>
  </si>
  <si>
    <t>죽전동 1302 꽃메마을 한라신영프로방스 602동 3,4라인</t>
  </si>
  <si>
    <t>죽전동 1302 꽃메마을 한라신영프로방스 603동 1,2라인</t>
  </si>
  <si>
    <t>죽전동 1302 꽃메마을 한라신영프로방스 603동 3,4라인</t>
  </si>
  <si>
    <t>죽전동 1302 꽃메마을 한라신영프로방스 604동 1,2라인</t>
  </si>
  <si>
    <t>죽전동 1302 꽃메마을 한라신영프로방스 604동 3,4라인</t>
  </si>
  <si>
    <t>죽전동 1302 꽃메마을 한라신영프로방스 605동 1,2라인</t>
  </si>
  <si>
    <t>죽전17통</t>
  </si>
  <si>
    <t>죽전동 1303 꽃메마을 현대홈타운(4차4단지) 551동 1,2라인</t>
  </si>
  <si>
    <t>죽전동 1303 꽃메마을 현대홈타운(4차4단지) 551동 3,4라인</t>
  </si>
  <si>
    <t>죽전동 1303 꽃메마을 현대홈타운(4차4단지) 552동 1,2라인</t>
  </si>
  <si>
    <t>죽전동 1303 꽃메마을 현대홈타운(4차4단지) 552동 3,4라인</t>
  </si>
  <si>
    <t>죽전동 1303 꽃메마을 현대홈타운(4차4단지) 553동 1,2라인</t>
  </si>
  <si>
    <t>죽전동 1303 꽃메마을 현대홈타운(4차4단지) 553동 3,4라인</t>
  </si>
  <si>
    <t>죽전동 1303 꽃메마을 현대홈타운(4차4단지) 554동 1,2라인</t>
  </si>
  <si>
    <t>죽전동 1303 꽃메마을 현대홈타운(4차4단지) 554동 3,4라인</t>
  </si>
  <si>
    <t>죽전동 1303 꽃메마을 현대홈타운(4차4단지) 555동 1,2라인</t>
  </si>
  <si>
    <t>죽전동 1303 꽃메마을 현대홈타운(4차4단지) 555동 3,4라인</t>
  </si>
  <si>
    <t>죽전18통</t>
  </si>
  <si>
    <t>죽전동 1304 꽃메마을 현대홈타운(4차3단지) 431동 1,2라인</t>
  </si>
  <si>
    <t>죽전동 1304 꽃메마을 현대홈타운(4차3단지) 431동 3,4라인</t>
  </si>
  <si>
    <t>죽전동 1304 꽃메마을 현대홈타운(4차3단지) 432동 1,2라인</t>
  </si>
  <si>
    <t>죽전동 1304 꽃메마을 현대홈타운(4차3단지) 432동 3,4라인</t>
  </si>
  <si>
    <t>죽전동 1304 꽃메마을 현대홈타운(4차3단지) 433동 1,2라인</t>
  </si>
  <si>
    <t>죽전동 1304 꽃메마을 현대홈타운(4차3단지) 433동 3,4라인</t>
  </si>
  <si>
    <t>죽전동 1304 꽃메마을 현대홈타운(4차3단지) 434동 1,2라인</t>
  </si>
  <si>
    <t>죽전동 1304 꽃메마을 현대홈타운(4차3단지) 435동 1,2라인</t>
  </si>
  <si>
    <t>죽전동 1304 꽃메마을 현대홈타운(4차3단지) 435동 3,4라인</t>
  </si>
  <si>
    <t>죽전동 1304 꽃메마을 현대홈타운(4차3단지) 436동 1,2라인</t>
  </si>
  <si>
    <t>죽전동 1304 꽃메마을 현대홈타운(4차3단지) 436동 3,4라인</t>
  </si>
  <si>
    <t>죽전19통</t>
  </si>
  <si>
    <t>죽전동 1304 꽃메마을 현대홈타운(4차3단지) 437동 1,2라인</t>
  </si>
  <si>
    <t>죽전동 1304 꽃메마을 현대홈타운(4차3단지) 437동 3,4라인</t>
  </si>
  <si>
    <t>죽전동 1304 꽃메마을 현대홈타운(4차3단지) 438동 1,2라인</t>
  </si>
  <si>
    <t>죽전동 1304 꽃메마을 현대홈타운(4차3단지) 438동 3,4라인</t>
  </si>
  <si>
    <t>죽전동 1304 꽃메마을 현대홈타운(4차3단지) 439동 1,2라인</t>
  </si>
  <si>
    <t>죽전동 1304 꽃메마을 현대홈타운(4차3단지) 439동 3,4라인</t>
  </si>
  <si>
    <t>죽전동 1304 꽃메마을 현대홈타운(4차3단지) 440동 1,2라인</t>
  </si>
  <si>
    <t>죽전동 1304 꽃메마을 현대홈타운(4차3단지) 440동 3,4라인</t>
  </si>
  <si>
    <t>죽전동 1304 꽃메마을 현대홈타운(4차3단지) 441동 1,2라인</t>
  </si>
  <si>
    <t>죽전동 1304 꽃메마을 현대홈타운(4차3단지) 441동 3,4라인</t>
  </si>
  <si>
    <t>죽전20통</t>
  </si>
  <si>
    <t>죽전동 1306 꽃메마을 한라프로방스 301동 1,2라인</t>
  </si>
  <si>
    <t>죽전동 1306 꽃메마을 한라프로방스 301동 3,4라인</t>
  </si>
  <si>
    <t>죽전동 1306 꽃메마을 한라프로방스 302동 1,2라인</t>
  </si>
  <si>
    <t>죽전동 1306 꽃메마을 한라프로방스 303동 1,2라인</t>
  </si>
  <si>
    <t>죽전동 1306 꽃메마을 한라프로방스 303동 3,4라인</t>
  </si>
  <si>
    <t>죽전21통</t>
  </si>
  <si>
    <t>죽전동 1307 꽃메마을 아이파크 101동 1,2라인</t>
  </si>
  <si>
    <t>죽전동 1307 꽃메마을 아이파크 101동 3,4라인</t>
  </si>
  <si>
    <t>죽전동 1307 꽃메마을 아이파크 102동 1,2라인</t>
  </si>
  <si>
    <t>죽전동 1307 꽃메마을 아이파크 102동 3,4라인</t>
  </si>
  <si>
    <t>죽전동 1307 꽃메마을 아이파크 103동 1,2라인</t>
  </si>
  <si>
    <t>죽전동 1307 꽃메마을 아이파크 103동 3,4라인</t>
  </si>
  <si>
    <t>죽전동 1307 꽃메마을 아이파크 104동 1,2라인</t>
  </si>
  <si>
    <t>죽전동 1307 꽃메마을 아이파크 104동 3,4라인</t>
  </si>
  <si>
    <t>죽전동 1307 꽃메마을 아이파크 105동 1,2라인</t>
  </si>
  <si>
    <t>죽전동 1307 꽃메마을 아이파크 105동 3,4라인</t>
  </si>
  <si>
    <t>죽전22통</t>
  </si>
  <si>
    <t>죽전동 1311 꽃메마을 극동스타클래스 201동 1,2라인</t>
  </si>
  <si>
    <t>죽전동 1311 꽃메마을 극동스타클래스 201동 3,4라인</t>
  </si>
  <si>
    <t>죽전동 1311 꽃메마을 극동스타클래스 202동 1,2라인</t>
  </si>
  <si>
    <t>죽전동 1311 꽃메마을 극동스타클래스 203동 1,2라인</t>
  </si>
  <si>
    <t>죽전동 1311 꽃메마을 극동스타클래스 203동 3,4라인</t>
  </si>
  <si>
    <t>죽전23통</t>
  </si>
  <si>
    <t>죽전동 454 수지1차길훈1차(아) 101동 1,2라인</t>
  </si>
  <si>
    <t>죽전동 454 수지1차길훈1차(아) 101동 3,4라인</t>
  </si>
  <si>
    <t>죽전동 454 수지1차길훈1차(아) 101동 5,6라인</t>
  </si>
  <si>
    <t>죽전동 454 수지1차길훈1차(아) 102동 1,2라인</t>
  </si>
  <si>
    <t>죽전동 454 수지1차길훈1차(아) 102동 3,4라인</t>
  </si>
  <si>
    <t>죽전동 454 수지1차길훈1차(아) 102동 5,6라인</t>
  </si>
  <si>
    <t>죽전동 454 수지1차길훈1차(아) 103동 1,2라인</t>
  </si>
  <si>
    <t>죽전동 454 수지1차길훈1차(아) 103동 3,4라인</t>
  </si>
  <si>
    <t>죽전동 454 수지1차길훈1차(아) 103동 5,6라인</t>
  </si>
  <si>
    <t>죽전24통</t>
  </si>
  <si>
    <t>죽전동 453-1 대주한신(아) 101동 1,2라인</t>
  </si>
  <si>
    <t>죽전동 453-1 대주한신(아) 101동 3,4라인</t>
  </si>
  <si>
    <t>죽전동 453-1 대주한신(아) 102동 1,2라인</t>
  </si>
  <si>
    <t>죽전동 453-1 대주한신(아) 102동 3,4라인</t>
  </si>
  <si>
    <t>죽전동 453-1 대주한신(아) 102동 5,6라인</t>
  </si>
  <si>
    <t>죽전동 453-1 대주한신(아) 102동 7,8라인</t>
  </si>
  <si>
    <t>죽전동 453-1 대주한신(아) 103동 1,2라인</t>
  </si>
  <si>
    <t>죽전동 453-1 대주한신(아) 103동 3,4라인</t>
  </si>
  <si>
    <t>죽전동 453-1 대주한신(아) 103동 5,6라인</t>
  </si>
  <si>
    <t>죽전25통</t>
  </si>
  <si>
    <t>죽전동 488 죽전퍼스트하임(아) 201동 1,2라인</t>
  </si>
  <si>
    <t>죽전동 488 죽전퍼스트하임(아) 202동 1,2라인</t>
  </si>
  <si>
    <t>죽전동 488 죽전퍼스트하임(아) 202동 3,4라인</t>
  </si>
  <si>
    <t>죽전동 488 죽전퍼스트하임(아) 202동 5,6라인</t>
  </si>
  <si>
    <t>죽전동 488 죽전퍼스트하임(아) 203동 1,2라인</t>
  </si>
  <si>
    <t>죽전동 488 죽전퍼스트하임(아) 203동 3,4라인</t>
  </si>
  <si>
    <t>죽전동 488 죽전퍼스트하임(아) 203동 5,6라인</t>
  </si>
  <si>
    <t>죽전동 488 죽전퍼스트하임(아) 203동 7,8라인</t>
  </si>
  <si>
    <t>죽전동 488 죽전퍼스트하임(아) 204동 1,2라인</t>
  </si>
  <si>
    <t>죽전동 488 죽전퍼스트하임(아) 204동 3,4라인</t>
  </si>
  <si>
    <t>죽전동 488 죽전퍼스트하임(아) 205동 1,2라인</t>
  </si>
  <si>
    <t>죽전동 488 죽전퍼스트하임(아) 205동 3,4라인</t>
  </si>
  <si>
    <t>죽전26통</t>
  </si>
  <si>
    <t>죽전동 1110 대지마을 2차현대홈타운 201동 1,2라인</t>
  </si>
  <si>
    <t>죽전동 1110 대지마을 2차현대홈타운 201동 3,4라인</t>
  </si>
  <si>
    <t>죽전동 1110 대지마을 2차현대홈타운 201동 5,6라인</t>
  </si>
  <si>
    <t>죽전동 1110 대지마을 2차현대홈타운 202동 1,2라인</t>
  </si>
  <si>
    <t>죽전동 1110 대지마을 2차현대홈타운 202동 3,4라인</t>
  </si>
  <si>
    <t>죽전동 1110 대지마을 2차현대홈타운 203동 1,2라인</t>
  </si>
  <si>
    <t>죽전동 1110 대지마을 2차현대홈타운 203동 3,4라인</t>
  </si>
  <si>
    <t>죽전동 1110 대지마을 2차현대홈타운 203동 5,6라인</t>
  </si>
  <si>
    <t>죽전동 1110 대지마을 2차현대홈타운 204동 1,2라인</t>
  </si>
  <si>
    <t>죽전동 1110 대지마을 2차현대홈타운 204동 3,4라인</t>
  </si>
  <si>
    <t>죽전27통</t>
  </si>
  <si>
    <t>죽전동 1118 대지마을 현대홈타운(3차2단지) 501동 1,2라인</t>
  </si>
  <si>
    <t>죽전동 1118 대지마을 현대홈타운(3차2단지) 502동 1,2라인</t>
  </si>
  <si>
    <t>죽전동 1118 대지마을 현대홈타운(3차2단지) 502동 3,4라인</t>
  </si>
  <si>
    <t>죽전동 1118 대지마을 현대홈타운(3차2단지) 503동 1,2라인</t>
  </si>
  <si>
    <t>죽전동 1118 대지마을 현대홈타운(3차2단지) 504동 1,2라인</t>
  </si>
  <si>
    <t>죽전동 1118 대지마을 현대홈타운(3차2단지) 504동 3,4라인</t>
  </si>
  <si>
    <t>죽전동 1118 대지마을 현대홈타운(3차2단지) 505동 1,2라인</t>
  </si>
  <si>
    <t>죽전동 1118 대지마을 현대홈타운(3차2단지) 505동 3,4라인</t>
  </si>
  <si>
    <t>죽전동 1118 대지마을 현대홈타운(3차2단지) 506동 1,2라인</t>
  </si>
  <si>
    <t>죽전동 1118 대지마을 현대홈타운(3차2단지) 506동 3,4라인</t>
  </si>
  <si>
    <t>죽전동 1118 대지마을 현대홈타운(3차2단지) 507동 1,2라인</t>
  </si>
  <si>
    <t>죽전동 1118 대지마을 현대홈타운(3차2단지) 507동 3,4라인</t>
  </si>
  <si>
    <t>죽전동 1118 대지마을 현대홈타운(3차2단지) 508동 1,2라인</t>
  </si>
  <si>
    <t>죽전동 1118 대지마을 현대홈타운(3차2단지) 509동 1,2라인</t>
  </si>
  <si>
    <t>죽전동 1118 대지마을 현대홈타운(3차2단지) 509동 3,4라인</t>
  </si>
  <si>
    <t>죽전28통</t>
  </si>
  <si>
    <t>죽전동 554～5-3</t>
  </si>
  <si>
    <t>죽전동 579～1070-4</t>
  </si>
  <si>
    <t>죽전29통</t>
  </si>
  <si>
    <t>죽전동 1112 대지마을 중앙하이츠빌 101동 1,2라인</t>
  </si>
  <si>
    <t>죽전동 1112 대지마을 중앙하이츠빌 101동 3,4라인</t>
  </si>
  <si>
    <t>죽전동 1112 대지마을 중앙하이츠빌 102동 1,2라인</t>
  </si>
  <si>
    <t>죽전동 1112 대지마을 중앙하이츠빌 102동 3,4라인</t>
  </si>
  <si>
    <t>죽전동 1112 대지마을 중앙하이츠빌 103동 1,2라인</t>
  </si>
  <si>
    <t>죽전동 1112 대지마을 중앙하이츠빌 103동 3,4라인</t>
  </si>
  <si>
    <t>죽전동 1112 대지마을 중앙하이츠빌 104동</t>
  </si>
  <si>
    <t>죽전동 1112 대지마을 중앙하이츠빌 105동</t>
  </si>
  <si>
    <t>죽전30통</t>
  </si>
  <si>
    <t>죽전동 1171-1～16, 1172-1～12, 289-2</t>
  </si>
  <si>
    <t>죽전31통</t>
  </si>
  <si>
    <t>죽전동 1165 새터마을 죽전힐스테이트 701동 1,2라인</t>
  </si>
  <si>
    <t>죽전동 1165 새터마을 죽전힐스테이트 701동 3,4라인</t>
  </si>
  <si>
    <t>죽전동 1165 새터마을 죽전힐스테이트 702동 1,2라인</t>
  </si>
  <si>
    <t>죽전동 1165 새터마을 죽전힐스테이트 702동 3,4라인</t>
  </si>
  <si>
    <t>죽전동 1165 새터마을 죽전힐스테이트 703동 1,2라인</t>
  </si>
  <si>
    <t>죽전동 1165 새터마을 죽전힐스테이트 703동 3,4라인</t>
  </si>
  <si>
    <t>죽전동 1165 새터마을 죽전힐스테이트 704동 1,2라인</t>
  </si>
  <si>
    <t>죽전동 1165 새터마을 죽전힐스테이트 704동 3,4라인</t>
  </si>
  <si>
    <t>죽전동 1165 새터마을 죽전힐스테이트 704동 5,6라인</t>
  </si>
  <si>
    <t>죽전32통</t>
  </si>
  <si>
    <t>죽전동 1165 새터마을 죽전힐스테이트 705동 1,2라인</t>
  </si>
  <si>
    <t>죽전동 1165 새터마을 죽전힐스테이트 706동 1,2라인</t>
  </si>
  <si>
    <t>죽전동 1165 새터마을 죽전힐스테이트 706동 3,4라인</t>
  </si>
  <si>
    <t>죽전동 1165 새터마을 죽전힐스테이트 707동 1,2라인</t>
  </si>
  <si>
    <t>죽전동 1165 새터마을 죽전힐스테이트 707동 3,4라인</t>
  </si>
  <si>
    <t>죽전동 1165 새터마을 죽전힐스테이트 710동 1,2라인</t>
  </si>
  <si>
    <t>죽전동 1165 새터마을 죽전힐스테이트 711동 1,2라인</t>
  </si>
  <si>
    <t>죽전동 1165 새터마을 죽전힐스테이트 711동 3,4라인</t>
  </si>
  <si>
    <t>죽전동 1165 새터마을 죽전힐스테이트 712동 1,2라인</t>
  </si>
  <si>
    <t>죽전동 1165 새터마을 죽전힐스테이트 712동 3,4라인</t>
  </si>
  <si>
    <t>죽전33통</t>
  </si>
  <si>
    <t>죽전동 1165 새터마을 죽전힐스테이트 708동 1,2라인</t>
  </si>
  <si>
    <t>죽전동 1165 새터마을 죽전힐스테이트 708동 3,4라인</t>
  </si>
  <si>
    <t>죽전동 1165 새터마을 죽전힐스테이트 709동 1,2라인</t>
  </si>
  <si>
    <t>죽전동 1165 새터마을 죽전힐스테이트 709동 3,4라인</t>
  </si>
  <si>
    <t>죽전동 1165 새터마을 죽전힐스테이트 713동 1,2라인</t>
  </si>
  <si>
    <t>죽전동 1165 새터마을 죽전힐스테이트 713동 3,4라인</t>
  </si>
  <si>
    <t>죽전동 1165 새터마을 죽전힐스테이트 714동 1,2라인</t>
  </si>
  <si>
    <t>죽전동 1165 새터마을 죽전힐스테이트 714동 3,4라인</t>
  </si>
  <si>
    <t>죽전34통</t>
  </si>
  <si>
    <t>죽전동 1165 새터마을 죽전힐스테이트 715동 1,2라인</t>
  </si>
  <si>
    <t>죽전동 1165 새터마을 죽전힐스테이트 715동 3,4라인</t>
  </si>
  <si>
    <t>죽전동 1165 새터마을 죽전힐스테이트 716동 1,2라인</t>
  </si>
  <si>
    <t>죽전동 1165 새터마을 죽전힐스테이트 716동 3,4라인</t>
  </si>
  <si>
    <t>죽전동 1165 새터마을 죽전힐스테이트 717동 1,2라인</t>
  </si>
  <si>
    <t>죽전동 1165 새터마을 죽전힐스테이트 717동 3,4라인</t>
  </si>
  <si>
    <t>죽전동 1165 새터마을 죽전힐스테이트 718동 1,2라인</t>
  </si>
  <si>
    <t>죽전동 1165 새터마을 죽전힐스테이트 718동 3,4라인</t>
  </si>
  <si>
    <t>죽전동 1165 새터마을 죽전힐스테이트 719동 1,2라인</t>
  </si>
  <si>
    <t>죽전동 1165 새터마을 죽전힐스테이트 719동 3,4라인</t>
  </si>
  <si>
    <t>죽전35통</t>
  </si>
  <si>
    <t>죽전동 1165 새터마을 죽전힐스테이트 720동 1,2라인</t>
  </si>
  <si>
    <t>죽전동 1165 새터마을 죽전힐스테이트 720동 3,4라인</t>
  </si>
  <si>
    <t>죽전동 1165 새터마을 죽전힐스테이트 720동 5,6라인</t>
  </si>
  <si>
    <t>죽전동 1165 새터마을 죽전힐스테이트 721동 1,2라인</t>
  </si>
  <si>
    <t>죽전동 1165 새터마을 죽전힐스테이트 721동 3,4라인</t>
  </si>
  <si>
    <t>죽전동 1165 새터마을 죽전힐스테이트 722동 1,2라인</t>
  </si>
  <si>
    <t>죽전동 1165 새터마을 죽전힐스테이트 722동 3,4라인</t>
  </si>
  <si>
    <t>죽전동 1165 새터마을 죽전힐스테이트 723동 1,2라인</t>
  </si>
  <si>
    <t>죽전동 1165 새터마을 죽전힐스테이트 723동 3,4라인</t>
  </si>
  <si>
    <t>죽전36통</t>
  </si>
  <si>
    <t>죽전동 1182 내대지마을 건영캐스빌 701동 1,2라인, 1185-1～4</t>
  </si>
  <si>
    <t>죽전동 1182 내대지마을 건영캐스빌 701동 3,4라인</t>
  </si>
  <si>
    <t>죽전동 1182 내대지마을 건영캐스빌 702동 1,2라인, 1186-1～2</t>
  </si>
  <si>
    <t>죽전동 1182 내대지마을 건영캐스빌 702동 3,4라인, 1188-1～5</t>
  </si>
  <si>
    <t>죽전동 1182 내대지마을 건영캐스빌 703동 1,2라인</t>
  </si>
  <si>
    <t>죽전동 1182 내대지마을 건영캐스빌 704동 1,2라인</t>
  </si>
  <si>
    <t>죽전동 1182 내대지마을 건영캐스빌 705동 1,2라인</t>
  </si>
  <si>
    <t>죽전동 1182 내대지마을 건영캐스빌 705동 3,4라인</t>
  </si>
  <si>
    <t>죽전37통</t>
  </si>
  <si>
    <t>죽전동 1182 내대지마을 건영캐스빌 706동 1,2라인, 1189-1～5</t>
  </si>
  <si>
    <t>죽전동 1182 내대지마을 건영캐스빌 706동 3,4라인</t>
  </si>
  <si>
    <t>죽전동 1182 내대지마을 건영캐스빌 707동 1,2라인</t>
  </si>
  <si>
    <t>죽전동 1182 내대지마을 건영캐스빌 708동 3,4라인, 1178-1～3</t>
  </si>
  <si>
    <t>죽전동 1182 내대지마을 건영캐스빌 801동 1,2라인</t>
  </si>
  <si>
    <t>죽전동 1182 내대지마을 건영캐스빌 802동 1,2라인</t>
  </si>
  <si>
    <t>죽전동 1182 내대지마을 건영캐스빌 802동 3,4라인</t>
  </si>
  <si>
    <t>죽전38통</t>
  </si>
  <si>
    <t>죽전동 1182 내대지마을 건영캐스빌 803동 1,2라인</t>
  </si>
  <si>
    <t>죽전동 1182 내대지마을 건영캐스빌 803동 3,4라인</t>
  </si>
  <si>
    <t>죽전동 1182 내대지마을 건영캐스빌 804동 1,2라인</t>
  </si>
  <si>
    <t>죽전동 1182 내대지마을 건영캐스빌 804동 3,4라인</t>
  </si>
  <si>
    <t>죽전동 1182 내대지마을 건영캐스빌 805동 1,2라인</t>
  </si>
  <si>
    <t>죽전동 1182 내대지마을 건영캐스빌 805동 3,4라인</t>
  </si>
  <si>
    <t xml:space="preserve">죽전동 1182 내대지마을 건영캐스빌 806동 1,2라인 </t>
  </si>
  <si>
    <t>죽전동 1182 내대지마을 건영캐스빌 806동 3,4라인</t>
  </si>
  <si>
    <t>죽전39통</t>
  </si>
  <si>
    <t>죽전동 1182 내대지마을 건영캐스빌 901동 1,2라인</t>
  </si>
  <si>
    <t>죽전동 1182 내대지마을 건영캐스빌 902동 1,2라인</t>
  </si>
  <si>
    <t>죽전동 1182 내대지마을 건영캐스빌 902동 3,4라인</t>
  </si>
  <si>
    <t>죽전동 1182 내대지마을 건영캐스빌 903동 1,2라인</t>
  </si>
  <si>
    <t>죽전동 1182 내대지마을 건영캐스빌 904동 1,2라인</t>
  </si>
  <si>
    <t>죽전동 1182 내대지마을 건영캐스빌 904동 3,4라인</t>
  </si>
  <si>
    <t>죽전동 1182 내대지마을 건영캐스빌 905동 1,2라인</t>
  </si>
  <si>
    <t>죽전동 1182 내대지마을 건영캐스빌 905동 3,4라인</t>
  </si>
  <si>
    <t>죽전40통</t>
  </si>
  <si>
    <t>죽전동 1161-1～12, 1162-1～6</t>
  </si>
  <si>
    <t>죽전동 1394-1～5, 1391-1～2, 1393-1～7</t>
  </si>
  <si>
    <t>죽전41통</t>
  </si>
  <si>
    <t>죽전동 1113 롯데빌리지 101동 1,2라인</t>
  </si>
  <si>
    <t>죽전동 1114 롯데빌리지 102동 1,2라인</t>
  </si>
  <si>
    <t>죽전동 51-1 현대빌라트 301동 1,2라인</t>
  </si>
  <si>
    <t>죽전동 55 현대빌라트 302동 1,2라인</t>
  </si>
  <si>
    <t>죽전동 53 지오빌 1,2라인</t>
  </si>
  <si>
    <t>죽전동 정석아파트</t>
  </si>
  <si>
    <t>죽전42통</t>
  </si>
  <si>
    <t>죽전동 1381 내대지마을 진흥더블파크 1401동 1,2라인</t>
  </si>
  <si>
    <t>죽전동 1381 내대지마을 진흥더블파크 1401동 3,4라인</t>
  </si>
  <si>
    <t>죽전동 1381 내대지마을 진흥더블파크 1402동 1,2라인</t>
  </si>
  <si>
    <t>죽전동 1381 내대지마을 진흥더블파크 1403동 1,2라인</t>
  </si>
  <si>
    <t>죽전동 1381 내대지마을 진흥더블파크 1403동 3,4라인</t>
  </si>
  <si>
    <t>죽전동 1381 내대지마을 진흥더블파크 1404동 1,2라인</t>
  </si>
  <si>
    <t>죽전동 1381 내대지마을 진흥더블파크 1404동 3,4라인</t>
  </si>
  <si>
    <t>죽전43통</t>
  </si>
  <si>
    <t>죽전동 1380 내대지마을 광명샤인빌 1301동 1,2라인</t>
  </si>
  <si>
    <t>죽전동 1380 내대지마을 광명샤인빌 1301동 3,4라인</t>
  </si>
  <si>
    <t>죽전동 1380 내대지마을 광명샤인빌 1301동 5,6라인</t>
  </si>
  <si>
    <t>죽전동 1380 내대지마을 광명샤인빌 1302동 1,2라인</t>
  </si>
  <si>
    <t>죽전동 내대지마을 광명샤인빌 인근 일반주거지역</t>
  </si>
  <si>
    <t>죽전44통</t>
  </si>
  <si>
    <t xml:space="preserve">죽전동 89-1 현대(아) 1차 101동 1,2라인 </t>
  </si>
  <si>
    <t>죽전동 89-1 현대(아) 1차 101동 3,4라인</t>
  </si>
  <si>
    <t>죽전동 89-1 현대(아) 1차 101동 5,6라인</t>
  </si>
  <si>
    <t>죽전동 89-1 현대(아) 1차 102동 1,2라인</t>
  </si>
  <si>
    <t>죽전동 89-1 현대(아) 1차 102동 3,4라인</t>
  </si>
  <si>
    <t>죽전동 89-1 현대(아) 1차 103동 1,2라인</t>
  </si>
  <si>
    <t>죽전동 89-1 현대(아) 1차 103동 3,4라인</t>
  </si>
  <si>
    <t>죽전동 89-1 현대(아) 1차 105동 1,2라인</t>
  </si>
  <si>
    <t>죽전동 89-1 현대(아) 1차 106동 1,2라인</t>
  </si>
  <si>
    <t>죽전45통</t>
  </si>
  <si>
    <t>죽전동 89-1 현대(아) 1차 104동 1,2라인</t>
  </si>
  <si>
    <t>죽전동 89-1 현대(아) 1차 104동 3,4라인</t>
  </si>
  <si>
    <t>죽전동 89-1 현대(아) 1차 104동 5,6라인</t>
  </si>
  <si>
    <t>죽전동 89-1 현대(아) 1차 104동 7,8라인</t>
  </si>
  <si>
    <t>죽전동 89-1 현대(아) 1차 104동 9,10라인</t>
  </si>
  <si>
    <t>죽전동 89-1 현대(아) 1차 104동 11,12라인</t>
  </si>
  <si>
    <t>죽전동 89-1 현대(아) 1차 107동 1,2라인</t>
  </si>
  <si>
    <t>죽전동 89-1 현대(아) 1차 107동 3,4라인</t>
  </si>
  <si>
    <t>죽전동 89-1 현대(아) 1차 108동 1,2라인</t>
  </si>
  <si>
    <t>죽전동 89-1 현대(아) 1차 108동 3,4라인</t>
  </si>
  <si>
    <t>죽전46통</t>
  </si>
  <si>
    <t>죽전동 1373 내대지마을 힐스테이트 1601동 1,2라인</t>
  </si>
  <si>
    <t>죽전동 1373 내대지마을 힐스테이트 1602동 1,2라인</t>
  </si>
  <si>
    <t>죽전동 1373 내대지마을 힐스테이트 1603동 1,2라인</t>
  </si>
  <si>
    <t>죽전동 1373 내대지마을 힐스테이트 1603동 3,4라인</t>
  </si>
  <si>
    <t>죽전47통</t>
  </si>
  <si>
    <t>죽전동 78, 78-1 GS자이1차,2차</t>
  </si>
  <si>
    <t>죽전동 96, 96-2 GS자이3차,4차</t>
  </si>
  <si>
    <t>죽전동 99 GS자이5차</t>
  </si>
  <si>
    <t>죽전동 13-1 GS자이 6차</t>
  </si>
  <si>
    <t>죽전동 76-1, 79 현대홈타운(206)</t>
  </si>
  <si>
    <t>죽전동 94, 94-1 현대홈타운(202,203동)</t>
  </si>
  <si>
    <t>죽전동 97, 98 현대홈타운(204,205동)</t>
  </si>
  <si>
    <t>죽전동 93 현대홈타운(201동)</t>
  </si>
  <si>
    <t>죽전동 현대홈타운인근 일반주거지역</t>
  </si>
  <si>
    <t>죽전48통</t>
  </si>
  <si>
    <t>죽전동 1367 내대지마을 주공5단지 501동 1,2라인</t>
  </si>
  <si>
    <t>죽전동 1367 내대지마을 주공5단지 501동 3,4라인</t>
  </si>
  <si>
    <t>죽전동 1367 내대지마을 주공5단지 501동 5,6라인</t>
  </si>
  <si>
    <t>죽전동 1367 내대지마을 주공5단지 502동 1,2라인</t>
  </si>
  <si>
    <t>죽전동 1367 내대지마을 주공5단지 502동 3,4라인</t>
  </si>
  <si>
    <t>죽전동 1367 내대지마을 주공5단지 502동 5,6라인</t>
  </si>
  <si>
    <t>죽전동 1367 내대지마을 주공5단지 503동 1,2라인</t>
  </si>
  <si>
    <t>죽전동 1367 내대지마을 주공5단지 503동 3,4라인</t>
  </si>
  <si>
    <t>죽전동 1367 내대지마을 주공5단지 503동 5,6라인</t>
  </si>
  <si>
    <t>죽전동 1353-1～13</t>
  </si>
  <si>
    <t>죽전49통</t>
  </si>
  <si>
    <t>죽전동 1355 성현마을 광명샤인빌 401동 1,2라인</t>
  </si>
  <si>
    <t>죽전동 1355 성현마을 광명샤인빌 401동 3,4라인</t>
  </si>
  <si>
    <t>죽전동 1355 성현마을 광명샤인빌 401동 5,6라인</t>
  </si>
  <si>
    <t>죽전동 1355 성현마을 광명샤인빌 402동 1,2라인</t>
  </si>
  <si>
    <t>죽전동 1355 성현마을 광명샤인빌 402동 3,4라인</t>
  </si>
  <si>
    <t>죽전동 1355 성현마을 광명샤인빌 403동 1,2라인</t>
  </si>
  <si>
    <t>죽전동 1355 성현마을 광명샤인빌 403동 3,4라인, 2-1</t>
  </si>
  <si>
    <t>죽전50통</t>
  </si>
  <si>
    <t>죽전동 1221 내대지마을 푸르지오 401동 1,2라인, 1190-1～5</t>
  </si>
  <si>
    <t>죽전동 1221 내대지마을 푸르지오 401동 3,4라인</t>
  </si>
  <si>
    <t>죽전동 1221 내대지마을 푸르지오 402동 1,2라인</t>
  </si>
  <si>
    <t>죽전동 1221 내대지마을 푸르지오 402동 3,4라인</t>
  </si>
  <si>
    <t>죽전동 115-2 현대빌라트 101동 1,2라인</t>
  </si>
  <si>
    <t>죽전동 75-1 현대빌라트 102동 1,2라인</t>
  </si>
  <si>
    <t>죽전51통</t>
  </si>
  <si>
    <t>죽전동 1226 내대지마을 주공2단지 201동1,2라인</t>
  </si>
  <si>
    <t>죽전동 1226 내대지마을 주공2단지 201동 3,4라인</t>
  </si>
  <si>
    <t>죽전동 1226 내대지마을 주공2단지 201동 5,6라인</t>
  </si>
  <si>
    <t>죽전동 1226 내대지마을 주공2단지 202동 1,2라인</t>
  </si>
  <si>
    <t>죽전동 1226 내대지마을 주공2단지 202동 3,4라인</t>
  </si>
  <si>
    <t>죽전동 1227</t>
  </si>
  <si>
    <t>죽전52통</t>
  </si>
  <si>
    <t>죽전동 1119 내대지마을 죽전이편한세상 101동 1,2라인</t>
  </si>
  <si>
    <t>죽전동 1119 내대지마을 죽전이편한세상 101동 3,4라인</t>
  </si>
  <si>
    <t>죽전동 1119 내대지마을 죽전이편한세상 101동 5,6라인</t>
  </si>
  <si>
    <t>죽전동 1119 내대지마을 죽전이편한세상 102동 1,2라인</t>
  </si>
  <si>
    <t>죽전동 1119 내대지마을 죽전이편한세상 102동 3,4라인</t>
  </si>
  <si>
    <t>죽전53통</t>
  </si>
  <si>
    <t>죽전동 172-1 용인죽전동부(아) 101동 1,2라인, 1218</t>
  </si>
  <si>
    <t>죽전동 172-1 용인죽전동부(아) 101동 3,4라인, 1219-1～4</t>
  </si>
  <si>
    <t>죽전동 172-1 용인죽전동부(아) 102동 1,2라인</t>
  </si>
  <si>
    <t>죽전동 172-1 용인죽전동부(아) 102동 3,4라인, 1217-1～5</t>
  </si>
  <si>
    <t>죽전동 172-1 용인죽전동부(아) 103동 1,2라인</t>
  </si>
  <si>
    <t>죽전동 172-1 용인죽전동부(아) 103동 3,4라인</t>
  </si>
  <si>
    <t>죽전동 172-1 용인죽전동부(아) 104동 1,2라인</t>
  </si>
  <si>
    <t>죽전동 172-1 용인죽전동부(아) 104동 3,4라인</t>
  </si>
  <si>
    <t>죽전54통</t>
  </si>
  <si>
    <t>죽전동 172-1 용인죽전동부(아) 105동 1,2라인</t>
  </si>
  <si>
    <t>죽전동 172-1 용인죽전동부(아) 105동 3,4라인</t>
  </si>
  <si>
    <t>죽전동 172-1 용인죽전동부(아) 106동 1,2라인</t>
  </si>
  <si>
    <t>죽전동 172-1 용인죽전동부(아) 106동 3,4라인</t>
  </si>
  <si>
    <t>죽전동 172-1 용인죽전동부(아) 106동 5,6라인</t>
  </si>
  <si>
    <t>죽전동 172-1 용인죽전동부(아) 107동 1,2라인</t>
  </si>
  <si>
    <t>죽전동 172-1 용인죽전동부(아) 107동 3,4라인</t>
  </si>
  <si>
    <t>죽전55통</t>
  </si>
  <si>
    <t>죽전동 1211 새터마을 우미이노스빌 101동 1,2라인</t>
  </si>
  <si>
    <t>죽전동 1211 새터마을 우미이노스빌 101동 3,4라인</t>
  </si>
  <si>
    <t>죽전동 1211 새터마을 우미이노스빌 201동 1,2라인</t>
  </si>
  <si>
    <t>죽전동 1211 새터마을 우미이노스빌 201동 3,4라인</t>
  </si>
  <si>
    <t>죽전동 1194 내대지마을 우미이노스빌 601동 1,2라인, 1197-1～2</t>
  </si>
  <si>
    <t>죽전동 1194 내대지마을 우미이노스빌 601동 3,4라인, 1191-1～5</t>
  </si>
  <si>
    <t>죽전56통</t>
  </si>
  <si>
    <t>죽전동 1216 새터마을 모아미래도 301동 1,2라인</t>
  </si>
  <si>
    <t>죽전동 1216 새터마을 모아미래도 301동 3,5라인</t>
  </si>
  <si>
    <t>죽전동 1216 새터마을 모아미래도 302동 1,2라인</t>
  </si>
  <si>
    <t>죽전동 1216 새터마을 모아미래도 302동 3,5라인</t>
  </si>
  <si>
    <t>죽전동 1216 새터마을 모아미래도 303동 1,2라인</t>
  </si>
  <si>
    <t>죽전동 1216 새터마을 모아미래도 303동 3,5라인</t>
  </si>
  <si>
    <t>죽전동 1216 새터마을 모아미래도 303동 6,7라인</t>
  </si>
  <si>
    <t>죽전동 1216 새터마을 모아미래도 305동 1,2라인</t>
  </si>
  <si>
    <t>죽전동 1216 새터마을 모아미래도 305동 3,5라인</t>
  </si>
  <si>
    <t>죽전57통</t>
  </si>
  <si>
    <t>죽전동 진우빌라트 5,6,7차</t>
  </si>
  <si>
    <t>죽전동 진우빌라트 8차</t>
  </si>
  <si>
    <t>죽전동 벽산빌라트</t>
  </si>
  <si>
    <t>죽전동 1205-1～3, 1206-1～2, 1208-1～3</t>
  </si>
  <si>
    <t>죽전58통</t>
  </si>
  <si>
    <t>죽전동 1233 성현마을 주공3단지 301동 1,2라인</t>
  </si>
  <si>
    <t>죽전동 1233 성현마을 주공3단지 301동 3,4라인</t>
  </si>
  <si>
    <t>죽전동 1233 성현마을 주공3단지 301동 5,6라인</t>
  </si>
  <si>
    <t>죽전동 1233 성현마을 주공3단지 302동 1,2,3라인</t>
  </si>
  <si>
    <t>죽전동 1233 성현마을 주공3단지 303동 1,2,3라인</t>
  </si>
  <si>
    <t>죽전동 1233 성현마을 주공3단지 304동 1,2라인</t>
  </si>
  <si>
    <t>죽전동 1233 성현마을 주공3단지 304동 3,4라인</t>
  </si>
  <si>
    <t>죽전동 1233 성현마을 주공3단지 304동 5,6라인</t>
  </si>
  <si>
    <t>죽전동 1233 성현마을 주공3단지 305동 1,2라인</t>
  </si>
  <si>
    <t>죽전동 1233 성현마을 주공3단지 305동 3,4라인</t>
  </si>
  <si>
    <t>죽전동 1233 성현마을 주공3단지 305동 5,6라인</t>
  </si>
  <si>
    <t>죽전동 1233 성현마을 주공3단지 306동 1,2,3라인</t>
  </si>
  <si>
    <t>죽전59통</t>
  </si>
  <si>
    <t>죽전동 1235 성현마을 반도보라빌 101동 1,2라인</t>
  </si>
  <si>
    <t>죽전동 1235 성현마을 반도보라빌 102동 1,2라인</t>
  </si>
  <si>
    <t>죽전동 1235 성현마을 반도보라빌 102동 3,5라인</t>
  </si>
  <si>
    <t>죽전동 1235 성현마을 반도보라빌 103동 1,2라인</t>
  </si>
  <si>
    <t>죽전동 1235 성현마을 반도보라빌 103동 3,5라인</t>
  </si>
  <si>
    <t>죽전동 1235 성현마을 반도보라빌 104동 1,2라인</t>
  </si>
  <si>
    <t>죽전동 1235 성현마을 반도보라빌 104동 3,5라인</t>
  </si>
  <si>
    <t>죽전동 1235 성현마을 반도보라빌 104동 6,7라인</t>
  </si>
  <si>
    <t>죽전60통</t>
  </si>
  <si>
    <t>죽전동 1235 성현마을 반도보라빌 105동 1,2라인</t>
  </si>
  <si>
    <t>죽전동 1235 성현마을 반도보라빌 105동 3,5라인</t>
  </si>
  <si>
    <t>죽전동 1235 성현마을 반도보라빌 106동 1,2라인</t>
  </si>
  <si>
    <t>죽전동 1235 성현마을 반도보라빌 106동 3,5라인</t>
  </si>
  <si>
    <t>죽전동 1235 성현마을 반도보라빌 106동 6,7라인</t>
  </si>
  <si>
    <t>죽전동 1235 성현마을 반도보라빌 107동 1,2라인</t>
  </si>
  <si>
    <t>죽전동 1235 성현마을 반도보라빌 107동 3,5라인</t>
  </si>
  <si>
    <t>죽전동 1235 성현마을 반도보라빌 108동 1,2라인</t>
  </si>
  <si>
    <t>죽전61통</t>
  </si>
  <si>
    <t>죽전동 1329 성현마을 우미이노스빌 201동 1,2라인</t>
  </si>
  <si>
    <t>죽전동 1329 성현마을 우미이노스빌 201동 3,5라인</t>
  </si>
  <si>
    <t>죽전동 1329 성현마을 우미이노스빌 202동 1,2라인</t>
  </si>
  <si>
    <t>죽전동 1329 성현마을 우미이노스빌 202동 3,5라인</t>
  </si>
  <si>
    <t>죽전동 1329 성현마을 우미이노스빌 203동 1,2라인</t>
  </si>
  <si>
    <t>죽전동 1329 성현마을 우미이노스빌 203동 3,5라인</t>
  </si>
  <si>
    <t>죽전동 1329 성현마을 우미이노스빌 204동 1,2라인</t>
  </si>
  <si>
    <t>죽전동 1329 성현마을 우미이노스빌 204동 3,5라인</t>
  </si>
  <si>
    <t>죽전62통</t>
  </si>
  <si>
    <t>죽전동 1329 성현마을 우미이노스빌 205동 1,2라인</t>
  </si>
  <si>
    <t>죽전동 1329 성현마을 우미이노스빌 205동 3,5라인</t>
  </si>
  <si>
    <t>죽전동 1329 성현마을 우미이노스빌 206동 1,2라인</t>
  </si>
  <si>
    <t>죽전동 1329 성현마을 우미이노스빌 206동 3,5라인</t>
  </si>
  <si>
    <t>죽전동 1329 성현마을 우미이노스빌 206동 6,7라인</t>
  </si>
  <si>
    <t>죽전동 1329 성현마을 우미이노스빌 207동 1,2라인</t>
  </si>
  <si>
    <t>죽전동 1329 성현마을 우미이노스빌 207동 3,5라인</t>
  </si>
  <si>
    <t>죽전동 1329 성현마을 우미이노스빌 207동 6,7라인</t>
  </si>
  <si>
    <t>죽전동 1329 성현마을 우미이노스빌 208동 1,2라인</t>
  </si>
  <si>
    <t>죽전동 1329 성현마을 우미이노스빌 208동 3,5라인</t>
  </si>
  <si>
    <t>죽전63통</t>
  </si>
  <si>
    <t>죽전64통</t>
  </si>
  <si>
    <t>죽전동 339 죽전파크빌(아) 905동 1,2라인</t>
  </si>
  <si>
    <t>죽전동 339 죽전파크빌(아) 905동 3,4라인</t>
  </si>
  <si>
    <t>죽전동 339 죽전파크빌(아) 905동 5,6라인</t>
  </si>
  <si>
    <t>죽전동 339 죽전파크빌(아) 905동 7,8라인</t>
  </si>
  <si>
    <t>죽전동 339 죽전파크빌(아) 905동 9,10라인</t>
  </si>
  <si>
    <t>죽전동 339 죽전파크빌(아) 905동 11,12라인</t>
  </si>
  <si>
    <t>죽전동 339 죽전파크빌(아) 906동 1,2라인</t>
  </si>
  <si>
    <t>죽전동 339 죽전파크빌(아) 906동 3,4라인</t>
  </si>
  <si>
    <t>죽전동 339 죽전파크빌(아) 906동 5,6라인</t>
  </si>
  <si>
    <t>죽전65통</t>
  </si>
  <si>
    <t>죽전동 1198 새터마을 푸르지오 401동 1,2라인</t>
  </si>
  <si>
    <t>죽전동 1198 새터마을 푸르지오 402동 1,2라인</t>
  </si>
  <si>
    <t>죽전66통</t>
  </si>
  <si>
    <t>죽전동 1488 죽전역 월드메르디앙(아) 101동 1,2라인</t>
  </si>
  <si>
    <t>죽전동 1488 죽전역 월드메르디앙(아) 101동 3,4라인</t>
  </si>
  <si>
    <t>죽전동 1488 죽전역 월드메르디앙(아) 102동</t>
  </si>
  <si>
    <t>죽전67통</t>
  </si>
  <si>
    <t>죽전동 317 용인죽전휴먼빌(아) 101동</t>
  </si>
  <si>
    <t>죽전동 317 용인죽전휴먼빌(아) 102동 1,2라인</t>
  </si>
  <si>
    <t>죽전동 317 용인죽전휴먼빌(아) 102동 3,4라인</t>
  </si>
  <si>
    <t>죽전동 317 용인죽전휴먼빌(아) 103동 1,2라인</t>
  </si>
  <si>
    <t>죽전동 317 용인죽전휴먼빌(아) 103동 3,4라인</t>
  </si>
  <si>
    <t>죽전동 317 용인죽전휴먼빌(아) 104동 1,2라인</t>
  </si>
  <si>
    <t>죽전동 317 용인죽전휴먼빌(아) 104동 3,4라인</t>
  </si>
  <si>
    <t>상현1통</t>
  </si>
  <si>
    <t>(상현동)</t>
  </si>
  <si>
    <t>상현동 3-4～12-3, 63-4～78-39, 207～300</t>
  </si>
  <si>
    <t>상현2통</t>
  </si>
  <si>
    <t>상현동 855 상현마을 현대성우3차아파트 281동 1,2라인</t>
  </si>
  <si>
    <t xml:space="preserve">(상현동, </t>
  </si>
  <si>
    <t>상현동 855 상현마을 현대성우3차아파트 281동 3,4라인</t>
  </si>
  <si>
    <t>현대성우3차)</t>
  </si>
  <si>
    <t>상현동 855 상현마을 현대성우3차아파트 282동 1,2라인</t>
  </si>
  <si>
    <t>상현동 855 상현마을 현대성우3차아파트 282동 3,4라인</t>
  </si>
  <si>
    <t>상현동 855 상현마을 현대성우3차아파트 283동 1,2라인</t>
  </si>
  <si>
    <t>상현동 855 상현마을 현대성우3차아파트 283동 3,4라인</t>
  </si>
  <si>
    <t>상현동 855 상현마을 현대성우3차아파트 284동 1,2라인</t>
  </si>
  <si>
    <t>상현동 855 상현마을 현대성우3차아파트 284동 3,4라인</t>
  </si>
  <si>
    <t>상현동 855 상현마을 현대성우3차아파트 285동 1,2라인</t>
  </si>
  <si>
    <t>상현동 855 상현마을 현대성우3차아파트 285동 3,4라인</t>
  </si>
  <si>
    <t>상현3통</t>
  </si>
  <si>
    <t>상현동 851 상현마을 현대성우아파트 291동</t>
  </si>
  <si>
    <t>상현동 851 상현마을 현대성우아파트 292동</t>
  </si>
  <si>
    <t>현대성우)</t>
  </si>
  <si>
    <t>상현동 851 상현마을 현대성우아파트 293동</t>
  </si>
  <si>
    <t>상현동 851 상현마을 현대성우아파트 294동 1,2라인</t>
  </si>
  <si>
    <t>상현동 851 상현마을 현대성우아파트 294동 3,4라인</t>
  </si>
  <si>
    <t>상현동 851 상현마을 현대성우아파트 295동</t>
  </si>
  <si>
    <t>상현4통</t>
  </si>
  <si>
    <t>상현동 851 상현마을 현대성우아파트 296동 1,2라인</t>
  </si>
  <si>
    <t>상현동 851 상현마을 현대성우아파트 296동 3,4라인</t>
  </si>
  <si>
    <t>상현동 851 상현마을 현대성우아파트 296동 5,6라인</t>
  </si>
  <si>
    <t xml:space="preserve">상현동 851 상현마을 현대성우아파트 297동 </t>
  </si>
  <si>
    <t xml:space="preserve">상현동 851 상현마을 현대성우아파트 298동 </t>
  </si>
  <si>
    <t>상현동 851 상현마을 현대성우아파트 299동 1,2라인</t>
  </si>
  <si>
    <t>상현동 851 상현마을 현대성우아파트 299동 3,4라인</t>
  </si>
  <si>
    <t>상현5통</t>
  </si>
  <si>
    <t>상현동 869 만현마을9단지 엘지자이아파트 901동 1,2라인</t>
  </si>
  <si>
    <t>상현동 869 만현마을9단지 엘지자이아파트 901동 3,4라인</t>
  </si>
  <si>
    <t>상현동 869 만현마을9단지 엘지자이아파트 902동 1,2라인</t>
  </si>
  <si>
    <t>상현동 869 만현마을9단지 엘지자이아파트 902동 3,4라인</t>
  </si>
  <si>
    <t>상현동 869 만현마을9단지 엘지자이아파트 903동 1,2라인</t>
  </si>
  <si>
    <t>상현동 869 만현마을9단지 엘지자이아파트 903동 3,4라인</t>
  </si>
  <si>
    <t>상현동 869 만현마을9단지 엘지자이아파트 904동 1,2라인</t>
  </si>
  <si>
    <t>상현동 869 만현마을9단지 엘지자이아파트 904동 3,4라인</t>
  </si>
  <si>
    <t>상현동 869 만현마을9단지 엘지자이아파트 904동 5,6라인</t>
  </si>
  <si>
    <t>상현6통</t>
  </si>
  <si>
    <t>상현동 869 만현마을9단지 엘지자이아파트 905동 1,2라인</t>
  </si>
  <si>
    <t>상현동 869 만현마을9단지 엘지자이아파트 905동 3,4라인</t>
  </si>
  <si>
    <t>상현동 869 만현마을9단지 엘지자이아파트 906동 1,2라인</t>
  </si>
  <si>
    <t>상현동 869 만현마을9단지 엘지자이아파트 906동 3,4라인</t>
  </si>
  <si>
    <t>상현동 869 만현마을9단지 엘지자이아파트 907동 1,2라인</t>
  </si>
  <si>
    <t>상현동 869 만현마을9단지 엘지자이아파트 907동 3,4라인</t>
  </si>
  <si>
    <t>상현동 869 만현마을9단지 엘지자이아파트 907동 5,6라인</t>
  </si>
  <si>
    <t>상현동 869 만현마을9단지 엘지자이아파트 908동 1,2라인</t>
  </si>
  <si>
    <t>상현동 869 만현마을9단지 엘지자이아파트 908동 3,4라인</t>
  </si>
  <si>
    <t>상현7통</t>
  </si>
  <si>
    <t>상현동 869 만현마을9단지 엘지자이아파트 909동 1,2라인</t>
  </si>
  <si>
    <t>상현동 869 만현마을9단지 엘지자이아파트 909동 3,4라인</t>
  </si>
  <si>
    <t>상현동 869 만현마을9단지 엘지자이아파트 909동 5,6라인</t>
  </si>
  <si>
    <t>상현동 869 만현마을9단지 엘지자이아파트 910동 1,2라인</t>
  </si>
  <si>
    <t>상현동 869 만현마을9단지 엘지자이아파트 910동 3,4라인</t>
  </si>
  <si>
    <t>상현동 869 만현마을9단지 엘지자이아파트 910동 5,6라인</t>
  </si>
  <si>
    <t>상현동 869 만현마을9단지 엘지자이아파트 911동 1,2라인</t>
  </si>
  <si>
    <t>상현동 869 만현마을9단지 엘지자이아파트 911동 3,4라인</t>
  </si>
  <si>
    <t>상현동 869 만현마을9단지 엘지자이아파트 911동 5,6라인</t>
  </si>
  <si>
    <t>상현동 869 만현마을9단지 엘지자이아파트 912동 1,2라인</t>
  </si>
  <si>
    <t>상현동 869 만현마을9단지 엘지자이아파트 912동 3,4라인</t>
  </si>
  <si>
    <t>상현8통</t>
  </si>
  <si>
    <t>상현동 861 만현마을8단지 두산위브아파트 801동 1,2라인</t>
  </si>
  <si>
    <t>상현동 861 만현마을8단지 두산위브아파트 802동 1,2라인</t>
  </si>
  <si>
    <t>두산아파트)</t>
  </si>
  <si>
    <t>상현동 861 만현마을8단지 두산위브아파트 802동 3,4라인</t>
  </si>
  <si>
    <t>상현동 861 만현마을8단지 두산위브아파트 803동 1,2라인</t>
  </si>
  <si>
    <t>상현동 861 만현마을8단지 두산위브아파트 803동 3,4라인</t>
  </si>
  <si>
    <t>상현동 861 만현마을8단지 두산위브아파트 804동 1,2라인</t>
  </si>
  <si>
    <t>상현동 861 만현마을8단지 두산위브아파트 804동 3,4라인</t>
  </si>
  <si>
    <t>상현9통</t>
  </si>
  <si>
    <t>상현동 861 만현마을8단지 두산위브아파트 805동 1,2라인</t>
  </si>
  <si>
    <t>상현동 861 만현마을8단지 두산위브아파트 805동 3,4라인</t>
  </si>
  <si>
    <t>상현동 861 만현마을8단지 두산위브아파트 806동 1,2라인</t>
  </si>
  <si>
    <t>상현동 861 만현마을8단지 두산위브아파트 806동 3,4라인</t>
  </si>
  <si>
    <t>상현동 861 만현마을8단지 두산위브아파트 807동 1,2라인</t>
  </si>
  <si>
    <t>상현동 861 만현마을8단지 두산위브아파트 807동 3,4라인</t>
  </si>
  <si>
    <t>상현동 861 만현마을8단지 두산위브아파트 808동 1,2라인</t>
  </si>
  <si>
    <t>상현동 861 만현마을8단지 두산위브아파트 808동 3,4라인</t>
  </si>
  <si>
    <t>상현10통</t>
  </si>
  <si>
    <t>상현동 850 만현마을 쌍용아파트 701동 1,2라인</t>
  </si>
  <si>
    <t>상현동 850 만현마을 쌍용아파트 701동 3,4라인</t>
  </si>
  <si>
    <t>상현동 850 만현마을 쌍용아파트 701동 5,6라인</t>
  </si>
  <si>
    <t>상현동 850 만현마을 쌍용아파트 702동 1,2라인</t>
  </si>
  <si>
    <t>상현동 850 만현마을 쌍용아파트 703동 1,2라인</t>
  </si>
  <si>
    <t>상현동 850 만현마을 쌍용아파트 703동 3,4라인</t>
  </si>
  <si>
    <t>상현동 850 만현마을 쌍용아파트 703동 5,6라인</t>
  </si>
  <si>
    <t>상현동 850 만현마을 쌍용아파트 704동 1,2라인</t>
  </si>
  <si>
    <t>상현동 850 만현마을 쌍용아파트 704동 3,4라인</t>
  </si>
  <si>
    <t>상현11통</t>
  </si>
  <si>
    <t>상현동 850 만현마을 쌍용아파트 705동 1,2라인</t>
  </si>
  <si>
    <t>상현동 850 만현마을 쌍용아파트 705동 3,4라인</t>
  </si>
  <si>
    <t>상현동 850 만현마을 쌍용아파트 706동 1,2라인</t>
  </si>
  <si>
    <t>상현동 850 만현마을 쌍용아파트 706동 3,4라인</t>
  </si>
  <si>
    <t>상현동 850 만현마을 쌍용아파트 707동 1,2라인</t>
  </si>
  <si>
    <t>상현동 850 만현마을 쌍용아파트 707동 3,4라인</t>
  </si>
  <si>
    <t>상현동 850 만현마을 쌍용아파트 708동 1,2라인</t>
  </si>
  <si>
    <t>상현동 850 만현마을 쌍용아파트 708동 3,4라인</t>
  </si>
  <si>
    <t>상현동 850 만현마을 쌍용아파트 709동 1,2라인</t>
  </si>
  <si>
    <t>상현동 850 만현마을 쌍용아파트 709동 3,4라인</t>
  </si>
  <si>
    <t>상현12통</t>
  </si>
  <si>
    <t>상현동 850 만현마을 쌍용아파트 710동 1,2라인</t>
  </si>
  <si>
    <t>상현동 850 만현마을 쌍용아파트 710동 3,4라인</t>
  </si>
  <si>
    <t xml:space="preserve">상현동 850 만현마을 쌍용아파트 711동 1,2라인 </t>
  </si>
  <si>
    <t>상현동 850 만현마을 쌍용아파트 711동 3,4라인</t>
  </si>
  <si>
    <t>상현동 850 만현마을 쌍용아파트 712동 1,2라인</t>
  </si>
  <si>
    <t>상현동 850 만현마을 쌍용아파트 712동 3,4라인</t>
  </si>
  <si>
    <t>상현동 850 만현마을 쌍용아파트 713동 1,2라인</t>
  </si>
  <si>
    <t>상현동 850 만현마을 쌍용아파트 713동 3,4라인</t>
  </si>
  <si>
    <t>상현동 850 만현마을 쌍용아파트 713동 5,6라인</t>
  </si>
  <si>
    <t>상현13통</t>
  </si>
  <si>
    <t>상현동 852 만현마을 쌍용아파트 601동 1,2라인</t>
  </si>
  <si>
    <t>상현동 852 만현마을 쌍용아파트 601동 3,4라인</t>
  </si>
  <si>
    <t>수지3차쌍용)</t>
  </si>
  <si>
    <t>상현동 852 만현마을 쌍용아파트 602동 1,2라인</t>
  </si>
  <si>
    <t>상현동 852 만현마을 쌍용아파트 602동 3,4라인</t>
  </si>
  <si>
    <t>상현동 852 만현마을 쌍용아파트 603동 1,2라인</t>
  </si>
  <si>
    <t>상현동 852 만현마을 쌍용아파트 603동 3,4라인</t>
  </si>
  <si>
    <t>상현동 852 만현마을 쌍용아파트 603동 5,6라인</t>
  </si>
  <si>
    <t>상현동 852 만현마을 쌍용아파트 604동 1,2라인</t>
  </si>
  <si>
    <t>상현동 852 만현마을 쌍용아파트 604동 3,4라인</t>
  </si>
  <si>
    <t>상현동 852 만현마을 쌍용아파트 604동 5,6라인</t>
  </si>
  <si>
    <t>상현동 852 만현마을 쌍용아파트 605동 1,2라인</t>
  </si>
  <si>
    <t xml:space="preserve">12반 </t>
  </si>
  <si>
    <t>상현동 852 만현마을 쌍용아파트 605동 3,4라인</t>
  </si>
  <si>
    <t>상현동 852 만현마을 쌍용아파트 605동 5,6라인</t>
  </si>
  <si>
    <t>상현동 852 만현마을 쌍용아파트 606동 1,2라인</t>
  </si>
  <si>
    <t>상현동 852 만현마을 쌍용아파트 606동 3,4라인</t>
  </si>
  <si>
    <t>상현14통</t>
  </si>
  <si>
    <t>상현동 858 만현마을5단지 아이파크 501동 1,2라인</t>
  </si>
  <si>
    <t>상현동 858 만현마을5단지 아이파크 501동 3,4라인</t>
  </si>
  <si>
    <t>현대7차아파트)</t>
  </si>
  <si>
    <t>상현동 858 만현마을5단지 아이파크 502동 1,2라인</t>
  </si>
  <si>
    <t>상현동 858 만현마을5단지 아이파크 502동 3,4라인</t>
  </si>
  <si>
    <t>상현동 858 만현마을5단지 아이파크 505동 1,2라인</t>
  </si>
  <si>
    <t>상현동 858 만현마을5단지 아이파크 505동 3,4라인</t>
  </si>
  <si>
    <t>상현동 858 만현마을5단지 아이파크 507동1,2라인</t>
  </si>
  <si>
    <t>상현동 858 만현마을5단지 아이파크 507동 3,4라인</t>
  </si>
  <si>
    <t>상현15통</t>
  </si>
  <si>
    <t>상현동 858 만현마을5단지 아이파크 503동 1,2라인</t>
  </si>
  <si>
    <t>상현동 858 만현마을5단지 아이파크 503동 3,4라인</t>
  </si>
  <si>
    <t>상현동 858 만현마을5단지 아이파크 503동 5,6라인</t>
  </si>
  <si>
    <t>상현동 858 만현마을5단지 아이파크 504동 1,2라인</t>
  </si>
  <si>
    <t>상현동 858 만현마을5단지 아이파크 504동 3,4라인</t>
  </si>
  <si>
    <t>상현동 858 만현마을5단지 아이파크 506동 1,2라인</t>
  </si>
  <si>
    <t>상현동 858 만현마을5단지 아이파크 506동 3,4라인</t>
  </si>
  <si>
    <t>상현16통</t>
  </si>
  <si>
    <t>상현동 856 만현마을2단지 아이파크 201동 1,2라인</t>
  </si>
  <si>
    <t>상현동 856 만현마을2단지 아이파크 201동 3,4라인</t>
  </si>
  <si>
    <t>현대6차아파트)</t>
  </si>
  <si>
    <t>상현동 856 만현마을2단지 아이파크 201동 5,6라인</t>
  </si>
  <si>
    <t>상현동 856 만현마을2단지 아이파크 202동 1,2라인</t>
  </si>
  <si>
    <t>상현동 856 만현마을2단지 아이파크 203동 1,2라인</t>
  </si>
  <si>
    <t>상현동 856 만현마을2단지 아이파크 203동 3,4라인</t>
  </si>
  <si>
    <t>상현동 856 만현마을2단지 아이파크 203동 5,6라인</t>
  </si>
  <si>
    <t>상현동 856 만현마을2단지 아이파크 204동 1,2라인</t>
  </si>
  <si>
    <t xml:space="preserve">9반 </t>
  </si>
  <si>
    <t>상현동 856 만현마을2단지 아이파크 204동 3,4라인</t>
  </si>
  <si>
    <t>상현동 856 만현마을2단지 아이파크 205동 1,2라인</t>
  </si>
  <si>
    <t>상현동 856 만현마을2단지 아이파크 205동 3,4라인</t>
  </si>
  <si>
    <t>상현17통</t>
  </si>
  <si>
    <t>상현동 864 만현마을 성원상떼빌 301동 1,2라인</t>
  </si>
  <si>
    <t>상현동 864 만현마을 성원상떼빌 302동 1,2라인</t>
  </si>
  <si>
    <t>성원5차)</t>
  </si>
  <si>
    <t>상현동 864 만현마을 성원상떼빌 303동 1,2라인</t>
  </si>
  <si>
    <t>상현동 864 만현마을 성원상떼빌 303동 3,4라인</t>
  </si>
  <si>
    <t>상현동 864 만현마을 성원상떼빌 304동 1,2라인</t>
  </si>
  <si>
    <t>상현동 864 만현마을 성원상떼빌 304동 3,4라인</t>
  </si>
  <si>
    <t>상현동 864 만현마을 성원상떼빌 304동 5,6라인</t>
  </si>
  <si>
    <t>상현18통</t>
  </si>
  <si>
    <t>상현동 864 만현마을 성원상떼빌 305동 1,2라인</t>
  </si>
  <si>
    <t>상현동 864 만현마을 성원상떼빌 305동 3,4라인</t>
  </si>
  <si>
    <t>상현동 864 만현마을 성원상떼빌 305동 5,6라인</t>
  </si>
  <si>
    <t>상현동 864 만현마을 성원상떼빌 306동 1,2라인</t>
  </si>
  <si>
    <t>상현동 864 만현마을 성원상떼빌 306동 3,4라인</t>
  </si>
  <si>
    <t>상현동 864 만현마을 성원상떼빌 307동 1,2라인</t>
  </si>
  <si>
    <t>상현동 864 만현마을 성원상떼빌 308동 1,2라인</t>
  </si>
  <si>
    <t>상현동 864 만현마을 성원상떼빌 308동 3,4라인</t>
  </si>
  <si>
    <t>상현19통</t>
  </si>
  <si>
    <t>상현20통</t>
  </si>
  <si>
    <t>상현21통</t>
  </si>
  <si>
    <t>상현22통</t>
  </si>
  <si>
    <t>상현동 32-11 현대파인빌리지 203동</t>
  </si>
  <si>
    <t>상현동 33-2～12 상현그린힐</t>
  </si>
  <si>
    <t>상현23통</t>
  </si>
  <si>
    <t>상현동 1 용인수지동보2차 101동 1,2라인</t>
  </si>
  <si>
    <t>상현동 1 용인수지동보2차 101동 3,4라인</t>
  </si>
  <si>
    <t>동보2차)</t>
  </si>
  <si>
    <t>상현동 1 용인수지동보2차 101동 5,6라인</t>
  </si>
  <si>
    <t>상현동 1 용인수지동보2차 101동 7,8라인</t>
  </si>
  <si>
    <t>상현동 1 용인수지동보2차 101동 9,10라인</t>
  </si>
  <si>
    <t>상현동 1 용인수지동보2차 101동 11,12라인</t>
  </si>
  <si>
    <t>상현동 1 용인수지동보2차 101동 13,14라인</t>
  </si>
  <si>
    <t>상현동 1 용인수지동보2차 102동 1,2라인</t>
  </si>
  <si>
    <t>상현동 1 용인수지동보2차 102동 3,4라인</t>
  </si>
  <si>
    <t>상현24통</t>
  </si>
  <si>
    <t>상현동 1 용인수지동보2차 103동 1,2라인</t>
  </si>
  <si>
    <t>상현동 1 용인수지동보2차 103동 3,4라인</t>
  </si>
  <si>
    <t>상현동 1 용인수지동보2차 103동 5,6라인</t>
  </si>
  <si>
    <t>상현동 1 용인수지동보2차 103동 7,8라인</t>
  </si>
  <si>
    <t>상현동 1 용인수지동보2차 103동 9,10라인</t>
  </si>
  <si>
    <t>상현동 1 용인수지동보2차 103동 11,12라인</t>
  </si>
  <si>
    <t>상현동 1 용인수지동보2차 104동 1,2라인</t>
  </si>
  <si>
    <t>상현동 1 용인수지동보2차 104동 3,4라인</t>
  </si>
  <si>
    <t>상현동 1 용인수지동보2차 104동 5,6라인</t>
  </si>
  <si>
    <t>상현25통</t>
  </si>
  <si>
    <t>상현동 857 만현마을10단지 아이파크 1001동 1,2라인</t>
  </si>
  <si>
    <t>상현동 857 만현마을10단지 아이파크 1002동 1,2라인</t>
  </si>
  <si>
    <t>현대3차아파트)</t>
  </si>
  <si>
    <t>상현동 857 만현마을10단지 아이파크 1002동 3,4라인</t>
  </si>
  <si>
    <t>상현동 857 만현마을10단지 아이파크 1003동 1,2라인</t>
  </si>
  <si>
    <t>상현동 857 만현마을10단지 아이파크 1003동 3,4라인</t>
  </si>
  <si>
    <t>상현동 857 만현마을10단지 아이파크 1004동 1,2라인</t>
  </si>
  <si>
    <t>상현동 857 만현마을10단지 아이파크 1004동 3,4라인</t>
  </si>
  <si>
    <t>상현동 857 만현마을10단지 아이파크 1005동 1,2라인</t>
  </si>
  <si>
    <t>상현26통</t>
  </si>
  <si>
    <t>상현동 857 만현마을10단지 아이파크 1006동 1,2라인</t>
  </si>
  <si>
    <t>상현동 857 만현마을10단지 아이파크 1007동 1,2라인</t>
  </si>
  <si>
    <t>상현동 857 만현마을10단지 아이파크 1008동 1,2라인</t>
  </si>
  <si>
    <t>상현동 857 만현마을10단지 아이파크 1008동 3,4라인</t>
  </si>
  <si>
    <t>상현동 857 만현마을10단지 아이파크 1009동 1,2라인</t>
  </si>
  <si>
    <t>상현동 857 만현마을10단지 아이파크 1010동 1,2라인</t>
  </si>
  <si>
    <t>상현동 857 만현마을10단지 아이파크 1010동 3,4라인</t>
  </si>
  <si>
    <t>상현동 857 만현마을10단지 아이파크 1011동 1,2라인</t>
  </si>
  <si>
    <t>상현27통</t>
  </si>
  <si>
    <t>상현동 30 성원아파트 101동 1,2라인</t>
  </si>
  <si>
    <t>상현동 30 성원아파트 101동 3,4라인</t>
  </si>
  <si>
    <t>상현동 30 성원아파트 102동 1,2라인</t>
  </si>
  <si>
    <t>상현동 30 성원아파트 102동 3,4라인</t>
  </si>
  <si>
    <t>상현동 30 성원아파트 103동 1,2라인</t>
  </si>
  <si>
    <t>상현동 30 성원아파트 103동 3,4라인</t>
  </si>
  <si>
    <t>상현동 30 성원아파트 104동 1,2라인</t>
  </si>
  <si>
    <t>상현동 30 성원아파트 104동 3,4라인</t>
  </si>
  <si>
    <t>상현28통</t>
  </si>
  <si>
    <t>상현동 30 성원아파트 105동 1,2라인</t>
  </si>
  <si>
    <t>상현동 30 성원아파트 105동 3,4라인</t>
  </si>
  <si>
    <t>상현동 30 성원아파트 106동 1,2라인</t>
  </si>
  <si>
    <t>상현동 30 성원아파트 106동 3,4라인</t>
  </si>
  <si>
    <t>상현동 30 성원아파트 107동 1,2라인</t>
  </si>
  <si>
    <t>상현동 30 성원아파트 107동 3,4라인</t>
  </si>
  <si>
    <t>상현동 30 성원아파트 108동 1,2라인</t>
  </si>
  <si>
    <t>상현동 30 성원아파트 108동 3,4라인</t>
  </si>
  <si>
    <t>상현동 30 성원아파트 108동 5,6라인</t>
  </si>
  <si>
    <t>상현29통</t>
  </si>
  <si>
    <t>상현동 30 성원아파트 109동 1,2라인</t>
  </si>
  <si>
    <t>상현동 30 성원아파트 109동 3,4라인</t>
  </si>
  <si>
    <t>상현동 30 성원아파트 109동 5,6라인</t>
  </si>
  <si>
    <t>상현동 30 성원아파트 110동 1,2라인</t>
  </si>
  <si>
    <t>상현동 30 성원아파트 110동 3,4라인</t>
  </si>
  <si>
    <t>상현동 30 성원아파트 111동 1,2라인</t>
  </si>
  <si>
    <t>상현동 30 성원아파트 111동 3.4라인</t>
  </si>
  <si>
    <t>상현동 30 성원아파트 111동 5.6라인</t>
  </si>
  <si>
    <t>상현30통</t>
  </si>
  <si>
    <t>상현동 30 성원아파트 112동 1,2라인</t>
  </si>
  <si>
    <t>상현동 30 성원아파트 112동 3,4라인</t>
  </si>
  <si>
    <t>상현동 30 성원아파트 112동 5,6라인</t>
  </si>
  <si>
    <t>상현동 30 성원아파트 113동 1,2라인</t>
  </si>
  <si>
    <t>상현동 30 성원아파트 113동 3,4라인</t>
  </si>
  <si>
    <t>상현동 30 성원아파트 113동 5,6라인</t>
  </si>
  <si>
    <t>상현동 30 성원아파트 114동 1.2라인</t>
  </si>
  <si>
    <t>상현동 30 성원아파트 114동 3,4라인</t>
  </si>
  <si>
    <t>상현동 30 성원아파트 114동 5.6라인</t>
  </si>
  <si>
    <t>상현31통</t>
  </si>
  <si>
    <t>상현동 30 성원아파트 115동 1,2라인</t>
  </si>
  <si>
    <t>상현동 30 성원아파트 115동 3,4라인</t>
  </si>
  <si>
    <t>상현동 30 성원아파트 116동 1,2라인</t>
  </si>
  <si>
    <t>상현동 30 성원아파트 116동 3,4라인</t>
  </si>
  <si>
    <t>상현동 30 성원아파트 117동 1,2라인</t>
  </si>
  <si>
    <t>상현동 30 성원아파트 117동 3,4라인</t>
  </si>
  <si>
    <t>상현동 30 성원아파트 118동 1,2라인</t>
  </si>
  <si>
    <t>상현동 30 성원아파트 118동 3,4라인</t>
  </si>
  <si>
    <t>상현동 30 성원아파트 119동 1.2라인</t>
  </si>
  <si>
    <t xml:space="preserve">10반 </t>
  </si>
  <si>
    <t>상현동 30 성원아파트 119동 3,4라인</t>
  </si>
  <si>
    <t>상현32통</t>
  </si>
  <si>
    <t>상현동 301～307, 573-1～4, 1140～1155-3</t>
  </si>
  <si>
    <t>상현동 1156～1166-17</t>
  </si>
  <si>
    <t>관 할 구 역</t>
  </si>
  <si>
    <t>2차)</t>
  </si>
  <si>
    <t>동백동 683 동원마을 동원로얄듀크아파트 101동 1～2라인</t>
  </si>
  <si>
    <t>동백동 683 동원마을 동원로얄듀크아파트 101동 3～5라인</t>
  </si>
  <si>
    <t>동원마을</t>
  </si>
  <si>
    <t>동백동 683 동원마을 동원로얄듀크아파트 102동 1～2라인</t>
  </si>
  <si>
    <t>동백동 683 동원마을 동원로얄듀크아파트 102동 3～5라인</t>
  </si>
  <si>
    <t>동백동 683 동원마을 동원로얄듀크아파트 103동 1～2라인</t>
  </si>
  <si>
    <t>동백동 683 동원마을 동원로얄듀크아파트 103동 3～5라인</t>
  </si>
  <si>
    <t>동백동 683 동원마을 동원로얄듀크아파트 104동 1～2라인</t>
  </si>
  <si>
    <t>동백동 683 동원마을 동원로얄듀크아파트 104동 3～5라인</t>
  </si>
  <si>
    <t>동백동 683 동원마을 동원로얄듀크아파트 105동 1～2라인</t>
  </si>
  <si>
    <t>동백동 683 동원마을 동원로얄듀크아파트 105동 3～5라인</t>
  </si>
  <si>
    <t>동백동 683 동원마을 동원로얄듀크아파트 106동 1～2라인</t>
  </si>
  <si>
    <t>동백동 683 동원마을 동원로얄듀크아파트 106동 3～4라인</t>
  </si>
  <si>
    <t>동백동 683 동원마을 동원로얄듀크아파트 106동 5～7라인</t>
  </si>
  <si>
    <t>동백동 683 동원마을 동원로얄듀크아파트 107동 1～2라인</t>
  </si>
  <si>
    <t>동백동 689 해든마을 동문굿모닝힐 101동 1～2라인</t>
  </si>
  <si>
    <t>동백동 689 해든마을 동문굿모닝힐 101동 3～4라인</t>
  </si>
  <si>
    <t>해든마을</t>
  </si>
  <si>
    <t>동백동 689 해든마을 동문굿모닝힐 101동 5～6라인</t>
  </si>
  <si>
    <t>동문굿모닝힐)</t>
  </si>
  <si>
    <t>동백동 689 해든마을 동문굿모닝힐 102동 1～2라인</t>
  </si>
  <si>
    <t>동백동 689 해든마을 동문굿모닝힐 102동 3～4라인</t>
  </si>
  <si>
    <t>동백동 689 해든마을 동문굿모닝힐 103동 1～2라인</t>
  </si>
  <si>
    <t>동백동 689 해든마을 동문굿모닝힐 103동 3～4라인</t>
  </si>
  <si>
    <t>동백동 689 해든마을 동문굿모닝힐 104동 1～2라인</t>
  </si>
  <si>
    <t>동백동 689 해든마을 동문굿모닝힐 104동 3～4라인</t>
  </si>
  <si>
    <t>동백동 689 해든마을 동문굿모닝힐 105동 1～2라인</t>
  </si>
  <si>
    <t>동백동 689 해든마을 동문굿모닝힐 105동 3～4라인</t>
  </si>
  <si>
    <t>동백동 689 해든마을 동문굿모닝힐 105동 5～6라인</t>
  </si>
  <si>
    <t>동백동 689 해든마을 동문굿모닝힐 106동 1～2라인</t>
  </si>
  <si>
    <t>동백동 689 해든마을 동문굿모닝힐 106동 3～4라인</t>
  </si>
  <si>
    <t>(중동, 신동백</t>
  </si>
  <si>
    <t>서해그랑블</t>
  </si>
  <si>
    <t>(중동, 어정)</t>
  </si>
  <si>
    <t>중동 673～760-1</t>
  </si>
  <si>
    <t>(중동, 신촌마을)</t>
  </si>
  <si>
    <t>중동 817 어정마을 서희삼정아파트 101동 1～2라인</t>
  </si>
  <si>
    <t>(중동, 어정마을</t>
  </si>
  <si>
    <t>중동 817 어정마을 서희삼정아파트 101동 3～4라인</t>
  </si>
  <si>
    <t>서희삼정아파트)</t>
  </si>
  <si>
    <t>중동 817 어정마을 서희삼정아파트 102동 1～3라인</t>
  </si>
  <si>
    <t>중동 817 어정마을 서희삼정아파트 103동 1～2라인</t>
  </si>
  <si>
    <t>중동 817 어정마을 서희삼정아파트 103동 3～4라인</t>
  </si>
  <si>
    <t>중동 817 어정마을 서희삼정아파트 104동 1～2라인</t>
  </si>
  <si>
    <t>중동 817 어정마을 서희삼정아파트 105동 1～2라인</t>
  </si>
  <si>
    <t>중동 817 어정마을 서희삼정아파트 105동 3～4라인</t>
  </si>
  <si>
    <t>중동 817 어정마을 서희삼정아파트 106동 1～2라인</t>
  </si>
  <si>
    <t>중동 817 어정마을 서희삼정아파트 106동 3～4라인</t>
  </si>
  <si>
    <t>중동 1081 어정마을 동백아이파크 101동 1～2라인</t>
  </si>
  <si>
    <t>중동 1081 어정마을 동백아이파크 101동 3～4라인</t>
  </si>
  <si>
    <t>어정마을</t>
  </si>
  <si>
    <t>중동 1081 어정마을 동백아이파크 102동 1～2라인</t>
  </si>
  <si>
    <t>동백아이파크)</t>
  </si>
  <si>
    <t>중동 1081 어정마을 동백아이파크 102동 3～4라인</t>
  </si>
  <si>
    <t>중동 1081 어정마을 동백아이파크 103동 1～2라인</t>
  </si>
  <si>
    <t>중동 1081 어정마을 동백아이파크 104동 1～2라인</t>
  </si>
  <si>
    <t>중동 1081 어정마을 동백아이파크 104동 3～4라인</t>
  </si>
  <si>
    <t>중동 1081 어정마을 동백아이파크 105동 1～2라인</t>
  </si>
  <si>
    <t>중동 1081 어정마을 동백아이파크 105동 3～4라인</t>
  </si>
  <si>
    <t>중동 1081 어정마을 동백아이파크 106동 1～2라인</t>
  </si>
  <si>
    <t>중동 1081 어정마을 동백아이파크 106동 3～4라인</t>
  </si>
  <si>
    <t>2차아파트)</t>
  </si>
  <si>
    <t>롯데캐슬에코</t>
  </si>
  <si>
    <t>3단지)</t>
  </si>
  <si>
    <t>이편한세상</t>
  </si>
  <si>
    <t xml:space="preserve">죽전동 1003-42～54, 1003-70～84, 1003-97, 1003-123～129, </t>
  </si>
  <si>
    <t>(죽전동, 갓골)</t>
  </si>
  <si>
    <t>1003-140～144, 1003-183～199, 1003-169～175,</t>
  </si>
  <si>
    <t>1003-214～216, 1003-228～247, 1003-390～397,</t>
  </si>
  <si>
    <t>1003-480～495, 1003-546～590</t>
  </si>
  <si>
    <t>죽전동 851, 856, 865-3, 866-2, 876-19, 881～882, 882-1, 5, 15, 890-1, 1003-13, 23, 24, 1003-29, 527, 533, 630～631</t>
  </si>
  <si>
    <t>죽전동 867, 867-2,4,5</t>
  </si>
  <si>
    <t>죽전동 867-3,6,7</t>
  </si>
  <si>
    <t>죽전동 1481 창죽마을월드메르디앙(아) 101동 1,2라인</t>
  </si>
  <si>
    <t>죽전동 1481 창죽마을월드메르디앙(아) 102동 1,2라인</t>
  </si>
  <si>
    <t>죽전동 851-2 솔레뉴타운 1동</t>
  </si>
  <si>
    <t xml:space="preserve">(죽전동, </t>
  </si>
  <si>
    <t>죽전동 851-1 솔레뉴타운 2동</t>
  </si>
  <si>
    <t>솔레뉴타운</t>
  </si>
  <si>
    <t>및 월드빌)</t>
  </si>
  <si>
    <t>죽전동 852-1 솔레뉴타운 4동</t>
  </si>
  <si>
    <t>죽전동 852-3 솔레뉴타운 5동</t>
  </si>
  <si>
    <t>죽전동 852-4 솔레뉴타운 6동</t>
  </si>
  <si>
    <t>죽전동 1126, 1128, 1129 (월드빌 1동～3동)</t>
  </si>
  <si>
    <t>죽전동 1130, 1131 (월드빌 4동～5동)</t>
  </si>
  <si>
    <t>죽전동 1111 창죽마을벽산첼시빌아파트 1001동 1,2라인</t>
  </si>
  <si>
    <t>죽전동 1111 창죽마을벽산첼시빌아파트 1001동 3,5라인</t>
  </si>
  <si>
    <t>창죽마을벽산</t>
  </si>
  <si>
    <t>죽전동 1111 창죽마을벽산첼시빌아파트 1001동 6,7라인</t>
  </si>
  <si>
    <t>첼시빌아파트)</t>
  </si>
  <si>
    <t>죽전동 1111 창죽마을벽산첼시빌아파트 1002동 1,2라인</t>
  </si>
  <si>
    <t>죽전동 1111 창죽마을벽산첼시빌아파트 1002동 3,5라인</t>
  </si>
  <si>
    <t>죽전동 832 벽산타운1단지 101동 1,2라인</t>
  </si>
  <si>
    <t>죽전동 832 벽산타운1단지 101동 3,4라인</t>
  </si>
  <si>
    <t>벽산타운</t>
  </si>
  <si>
    <t>죽전동 832 벽산타운1단지 101동 5,6라인</t>
  </si>
  <si>
    <t>죽전동 832 벽산타운1단지 102동 1,2라인</t>
  </si>
  <si>
    <t>죽전동 832 벽산타운1단지 102동 3,4라인</t>
  </si>
  <si>
    <t>죽전동 832 벽산타운1단지 103동 1,2라인</t>
  </si>
  <si>
    <t>죽전동 832 벽산타운1단지 103동 3,4라인</t>
  </si>
  <si>
    <t>죽전동 832 벽산타운1단지 104동 1,2라인</t>
  </si>
  <si>
    <t>죽전동 832 벽산타운1단지 105동 1,2라인</t>
  </si>
  <si>
    <t>죽전동 832 벽산타운1단지 106동 1,2라인</t>
  </si>
  <si>
    <t>죽전동 832 벽산타운1단지 106동 3,4라인</t>
  </si>
  <si>
    <t>죽전동 832 벽산타운1단지 107동 1,2라인</t>
  </si>
  <si>
    <t>죽전동 832 벽산타운1단지 108동 1,2라인</t>
  </si>
  <si>
    <t>죽전동 832 벽산타운1단지 108동 3,4라인</t>
  </si>
  <si>
    <t>죽전동 832 벽산타운1단지 109동 1,2라인</t>
  </si>
  <si>
    <t>죽전동 832 벽산타운1단지 109동 3,4라인</t>
  </si>
  <si>
    <t>죽전동 832 벽산타운1단지 109동 5,6라인</t>
  </si>
  <si>
    <t>죽전동 832-1 용인수지벽산타운2단지 201동 1,2라인</t>
  </si>
  <si>
    <t>죽전동 832-1 용인수지벽산타운2단지 201동 3,4라인</t>
  </si>
  <si>
    <t>용인수지</t>
  </si>
  <si>
    <t>죽전동 832-1 용인수지벽산타운2단지 202동 1,2라인</t>
  </si>
  <si>
    <t>죽전동 832-1 용인수지벽산타운2단지 202동 3,4라인</t>
  </si>
  <si>
    <t>죽전동 832-1 용인수지벽산타운2단지 203동 1,2라인</t>
  </si>
  <si>
    <t>죽전동 832-1 용인수지벽산타운2단지 203동 3,4라인</t>
  </si>
  <si>
    <t>죽전동 832-1 용인수지벽산타운2단지 204동 1,2라인</t>
  </si>
  <si>
    <t>죽전동 832-1 용인수지벽산타운2단지 204동 3,4라인</t>
  </si>
  <si>
    <t>죽전동 832-1 용인수지벽산타운2단지 205동 1,2라인</t>
  </si>
  <si>
    <t>죽전동 832-1 용인수지벽산타운2단지 205동 3,4라인</t>
  </si>
  <si>
    <t>죽전동 855 벽산타운3단지 301동 1,2라인</t>
  </si>
  <si>
    <t>죽전동 855 벽산타운3단지 301동 3,4라인</t>
  </si>
  <si>
    <t>죽전동 855 벽산타운3단지 301동 5,6라인</t>
  </si>
  <si>
    <t>죽전동 855 벽산타운3단지 301동 7,8라인</t>
  </si>
  <si>
    <t>죽전동 855 벽산타운3단지 301동 9,10라인</t>
  </si>
  <si>
    <t>죽전동 941 벽산타운3단지 302동 1,2라인</t>
  </si>
  <si>
    <t>죽전동 941 벽산타운3단지 302동 3,4라인</t>
  </si>
  <si>
    <t>죽전동 941 벽산타운3단지 303동 1,2라인</t>
  </si>
  <si>
    <t>죽전동 941 벽산타운3단지 303동 3,4라인</t>
  </si>
  <si>
    <t>죽전동 941 벽산타운3단지 304동 1,2라인</t>
  </si>
  <si>
    <t>죽전동 941 벽산타운3단지 304동 3,4라인</t>
  </si>
  <si>
    <t>죽전동 941 벽산타운3단지 305동 1,2라인</t>
  </si>
  <si>
    <t>죽전동 941 벽산타운3단지 305동 3,4라인</t>
  </si>
  <si>
    <t>죽전동 941 벽산타운3단지 305동 5,6라인</t>
  </si>
  <si>
    <t>죽전동 947-1 벽산아파트 501동</t>
  </si>
  <si>
    <t>죽전동 951 벽산아파트 502동</t>
  </si>
  <si>
    <t>죽전동 952 벽산타운4단지아파트 401동 1,2라인</t>
  </si>
  <si>
    <t>죽전동 952 벽산타운4단지아파트 401동 3,4,5라인</t>
  </si>
  <si>
    <t>죽전동 952 벽산타운4단지아파트 401동 6,7라인</t>
  </si>
  <si>
    <t>4단지</t>
  </si>
  <si>
    <t>죽전동 952 벽산타운4단지아파트 401동 8,9라인</t>
  </si>
  <si>
    <t>죽전동 952 벽산타운4단지아파트 402동 1,2라인</t>
  </si>
  <si>
    <t>죽전동 952 벽산타운4단지아파트 402동 3,4라인</t>
  </si>
  <si>
    <t>죽전동 952 벽산타운4단지아파트 402동 5,6라인</t>
  </si>
  <si>
    <t>죽전동 952 벽산타운4단지아파트 402동 7,8라인</t>
  </si>
  <si>
    <t>죽전동 952 벽산타운4단지아파트 402동 9,10라인</t>
  </si>
  <si>
    <t>죽전동 952 벽산타운4단지아파트 403동 1,2라인</t>
  </si>
  <si>
    <t>죽전동 952 벽산타운4단지아파트 403동 3,4라인</t>
  </si>
  <si>
    <t>죽전동 952 벽산타운4단지아파트 403동 5,6라인</t>
  </si>
  <si>
    <t>죽전동 952 벽산타운4단지아파트 403동 7,8라인</t>
  </si>
  <si>
    <t>죽전동 952 벽산타운4단지아파트 403동 9,10라인</t>
  </si>
  <si>
    <t>죽전동 952 벽산타운4단지아파트 403동 11,12라인</t>
  </si>
  <si>
    <t>죽전동 883-1 죽전아이뷰 101동 1,2라인</t>
  </si>
  <si>
    <t>죽전동 883-1 죽전아이뷰 101동 3,4라인</t>
  </si>
  <si>
    <t>죽전아이뷰)</t>
  </si>
  <si>
    <t>죽전동 883-1 죽전아이뷰 102동 1,2라인</t>
  </si>
  <si>
    <t>죽전동 883-1 죽전아이뷰 102동 3,4라인</t>
  </si>
  <si>
    <t>죽전동 883-1 죽전아이뷰 103동 1,2라인</t>
  </si>
  <si>
    <t>죽전동 883-1 죽전아이뷰 103동 3,4라인</t>
  </si>
  <si>
    <t>죽전동 883-1 죽전아이뷰 103동 5,6라인</t>
  </si>
  <si>
    <t>죽전동 883-1 죽전아이뷰 104동 1,2라인</t>
  </si>
  <si>
    <t>죽전동 883-1 죽전아이뷰 104동 3,4라인</t>
  </si>
  <si>
    <t>죽전동 883-1 죽전아이뷰 105동 1,2라인</t>
  </si>
  <si>
    <t>죽전동 883-1 죽전아이뷰 105동 3,4라인</t>
  </si>
  <si>
    <t>죽전동 501 동성아파트 101동 1,2라인</t>
  </si>
  <si>
    <t>죽전동 501 동성아파트 101동 3,4라인</t>
  </si>
  <si>
    <t>동성아파트)</t>
  </si>
  <si>
    <t>죽전동 501 동성아파트 102동 1,2라인</t>
  </si>
  <si>
    <t>죽전동 501 동성아파트 102동 3,4라인</t>
  </si>
  <si>
    <t>죽전동 501 동성아파트 103동 1,2라인</t>
  </si>
  <si>
    <t>죽전동 501 동성아파트 103동 3,4라인</t>
  </si>
  <si>
    <t>죽전동 501 동성아파트 104동 1,2라인</t>
  </si>
  <si>
    <t>죽전동 501 동성아파트 104동 3,4라인</t>
  </si>
  <si>
    <t>죽전동 1003-8 현암마을동성2차아파트 101동 1,2라인</t>
  </si>
  <si>
    <t>죽전동 1003-8 현암마을동성2차아파트 102동 1,2라인</t>
  </si>
  <si>
    <t>현암마을</t>
  </si>
  <si>
    <t>죽전동 1003-8 현암마을동성2차아파트 103동 1,2라인</t>
  </si>
  <si>
    <t>동성2차</t>
  </si>
  <si>
    <t>죽전동 1003-8 현암마을동성2차아파트 103동 3,4라인</t>
  </si>
  <si>
    <t>죽전동 1003-8 현암마을동성2차아파트 104동 1,2라인</t>
  </si>
  <si>
    <t>죽전동 1003-8 현암마을동성2차아파트 104동 3,4라인</t>
  </si>
  <si>
    <t>죽전동 1003-8 현암마을동성2차아파트 105동 1,2라인</t>
  </si>
  <si>
    <t>죽전동 1003-8 현암마을동성2차아파트 105동 3,4라인</t>
  </si>
  <si>
    <t>죽전동 1003-8 현암마을동성2차아파트 105동 5,6라인</t>
  </si>
  <si>
    <t>죽전동 1003-8 현암마을동성2차아파트 106동 1,2라인</t>
  </si>
  <si>
    <t>죽전동 1003-8 현암마을동성2차아파트 106동 3,4라인</t>
  </si>
  <si>
    <t>죽전동 871-11 한솔노블빌리지 103동</t>
  </si>
  <si>
    <t>한솔노블</t>
  </si>
  <si>
    <t>죽전동 871-12 한솔노블빌리지 104동</t>
  </si>
  <si>
    <t>빌리지)</t>
  </si>
  <si>
    <t>죽전동 858-11 한솔노블빌리지 108동</t>
  </si>
  <si>
    <t>죽전동 1003-602 한솔노블빌리지 114동</t>
  </si>
  <si>
    <t>죽전동 1003-162 한솔노블빌리지 115동</t>
  </si>
  <si>
    <t>죽전동 1003-450 한솔노블빌리지 116동</t>
  </si>
  <si>
    <t>죽전동 1003-499 한솔노블빌리지 117동</t>
  </si>
  <si>
    <t>죽전동 1003-60 현암마을대우넷씨빌 301동 1,2라인</t>
  </si>
  <si>
    <t>죽전동 1003-60 현암마을대우넷씨빌 301동 3,4라인</t>
  </si>
  <si>
    <t>죽전동 1003-60 현암마을대우넷씨빌 301동 5,6라인</t>
  </si>
  <si>
    <t>대우넷씨빌)</t>
  </si>
  <si>
    <t>죽전동 1003-60 현암마을대우넷씨빌 301동 7,8라인</t>
  </si>
  <si>
    <t>죽전동 514-3, 515, 584-8, 586-2, 589-1,5,30,32,33, 877, 877-1, 878-1,2, 879</t>
  </si>
  <si>
    <t>감바위)</t>
  </si>
  <si>
    <t>죽전동 928-1,4,6,9,11,12,13,14,16,17,18,21,22,23</t>
  </si>
  <si>
    <t xml:space="preserve">죽전동 510-4, 512-2, 513-5,11,12,13, 548, 551, 551-2, 554, </t>
  </si>
  <si>
    <t>죽전동 879-1,3,6,7,10,33</t>
  </si>
  <si>
    <t>죽전동 871-14,15,16,17,20,23,24, 1003-4,248,616</t>
  </si>
  <si>
    <t>죽전동 815-1,2,3,4, 871-22,25, 1003-613,617,618,619,620</t>
  </si>
  <si>
    <t>이지뷰,</t>
  </si>
  <si>
    <t>죽전동 815-5,8, 875, 875-2,3,4,5,6,7,8</t>
  </si>
  <si>
    <t>백조빌,</t>
  </si>
  <si>
    <t xml:space="preserve">죽전동 813-1,2, 814, 814-3, 815-6,7,9,11, 875-9, </t>
  </si>
  <si>
    <t>주원빌)</t>
  </si>
  <si>
    <t>1003-5,451,642,643,648</t>
  </si>
  <si>
    <t>죽전동 1003-8 현암마을동성2차아파트 201동 1,2라인</t>
  </si>
  <si>
    <t>죽전동 1003-8 현암마을동성2차아파트 202동 1,2라인</t>
  </si>
  <si>
    <t>죽전동 1003-8 현암마을동성2차아파트 203동 1,2라인</t>
  </si>
  <si>
    <t>죽전동 1003-8 현암마을동성2차아파트 203동 3,4라인</t>
  </si>
  <si>
    <t>죽전동 1003-8 현암마을동성2차아파트 204동 1,2라인</t>
  </si>
  <si>
    <t>죽전동 1003-8 현암마을동성2차아파트 204동 3,4라인</t>
  </si>
  <si>
    <t>죽전동 1003-8 현암마을동성2차아파트 205동 1,2라인</t>
  </si>
  <si>
    <t>죽전동 1003-8 현암마을동성2차아파트 205동 3,4라인</t>
  </si>
  <si>
    <t>죽전동 1003-8 현암마을동성2차아파트 205동 5,6라인</t>
  </si>
  <si>
    <t>죽전동 1003-8 현암마을동성2차아파트 206동 1,2라인</t>
  </si>
  <si>
    <t>죽전동 1003-8 현암마을동성2차아파트 206동 3,4라인</t>
  </si>
  <si>
    <t>죽전동 1003-8 현암마을동성2차아파트 206동 5,6라인</t>
  </si>
  <si>
    <t xml:space="preserve">13반 </t>
  </si>
  <si>
    <t>죽전동 1003-8 현암마을동성2차아파트 206동 7,8라인</t>
  </si>
  <si>
    <t>죽전동 1151 인현마을현대홈타운 101동</t>
  </si>
  <si>
    <t xml:space="preserve">죽전동 1151 인현마을현대홈타운 102동 </t>
  </si>
  <si>
    <t>인현마을</t>
  </si>
  <si>
    <t xml:space="preserve">죽전동 1151 인현마을현대홈타운 103동 </t>
  </si>
  <si>
    <t>현대홈타운</t>
  </si>
  <si>
    <t>죽전동 1151 인현마을현대홈타운 104동</t>
  </si>
  <si>
    <t xml:space="preserve">죽전동 1151 인현마을현대홈타운 105동 </t>
  </si>
  <si>
    <t xml:space="preserve">죽전동 1152 인현마을현대홈타운 202동 </t>
  </si>
  <si>
    <t>죽전동 1152 인현마을현대홈타운 203동</t>
  </si>
  <si>
    <t xml:space="preserve">죽전동 1152 인현마을현대홈타운 204동 </t>
  </si>
  <si>
    <t>죽전동 1152 인현마을현대홈타운 205동</t>
  </si>
  <si>
    <t>죽전동 1152 인현마을현대홈타운 206동</t>
  </si>
  <si>
    <t>죽전동 1153 현인마을이편한세상 201동 1,2라인</t>
  </si>
  <si>
    <t>죽전동 1153 현인마을이편한세상 202동 1,2라인</t>
  </si>
  <si>
    <t>현인마을</t>
  </si>
  <si>
    <t xml:space="preserve">죽전동 1153 현인마을이편한세상 202동 3,4라인 </t>
  </si>
  <si>
    <t>죽전동 1153 현인마을이편한세상 203동 1,2라인</t>
  </si>
  <si>
    <t>죽전동 1153 현인마을이편한세상 204동 1,2라인</t>
  </si>
  <si>
    <t xml:space="preserve">죽전동 1153 현인마을이편한세상 205동 1,2라인 </t>
  </si>
  <si>
    <t>죽전동 1153 현인마을이편한세상 205동 3,4라인</t>
  </si>
  <si>
    <t>죽전동 1154 현인마을이편한세상 301동 1,2라인</t>
  </si>
  <si>
    <t>죽전동 1154 현인마을이편한세상 302동 1,2라인</t>
  </si>
  <si>
    <t>죽전동 1154 현인마을이편한세상 302동 3라인</t>
  </si>
  <si>
    <t>죽전동 1154 현인마을이편한세상 302동 4,5라인</t>
  </si>
  <si>
    <t>3차)</t>
  </si>
  <si>
    <t>죽전동 1154 현인마을이편한세상 303동 1,2라인</t>
  </si>
  <si>
    <t>죽전동 1154 현인마을이편한세상 303동 3,4라인</t>
  </si>
  <si>
    <t>죽전동 1154 현인마을이편한세상 304동 1,2라인</t>
  </si>
  <si>
    <t>죽전동 1154 현인마을이편한세상 305동 1라인</t>
  </si>
  <si>
    <t>죽전동 1154 현인마을이편한세상 305동 2,3라인</t>
  </si>
  <si>
    <t>죽전동 832-1 용인수지벽산타운2단지 206동 1,2라인</t>
  </si>
  <si>
    <t>죽전동 832-1 용인수지벽산타운2단지 206동 3,4라인</t>
  </si>
  <si>
    <t>죽전동 832-1 용인수지벽산타운2단지 207동 1,2라인</t>
  </si>
  <si>
    <t>죽전동 832-1 용인수지벽산타운2단지 207동 3,4라인</t>
  </si>
  <si>
    <t>죽전동 832-1 용인수지벽산타운2단지 208동 1,2라인</t>
  </si>
  <si>
    <t>죽전동 832-1 용인수지벽산타운2단지 208동 3,4라인</t>
  </si>
  <si>
    <t>죽전동 832-1 용인수지벽산타운2단지 209동 1,2라인</t>
  </si>
  <si>
    <t>죽전동 832-1 용인수지벽산타운2단지 210동 1,2라인</t>
  </si>
  <si>
    <t>죽전동 832-1 용인수지벽산타운2단지 210동 3,4라인</t>
  </si>
  <si>
    <t>표</t>
    <phoneticPr fontId="2" type="noConversion"/>
  </si>
  <si>
    <t>4</t>
    <phoneticPr fontId="2" type="noConversion"/>
  </si>
  <si>
    <t>이동면</t>
    <phoneticPr fontId="2" type="noConversion"/>
  </si>
  <si>
    <t xml:space="preserve"> </t>
    <phoneticPr fontId="2" type="noConversion"/>
  </si>
  <si>
    <t>영덕동</t>
    <phoneticPr fontId="2" type="noConversion"/>
  </si>
  <si>
    <t>동백동</t>
  </si>
  <si>
    <t>동백동</t>
    <phoneticPr fontId="2" type="noConversion"/>
  </si>
  <si>
    <t xml:space="preserve">234-1, 234-10, 234-13, 234-20, 236-3, 236-5, 456-23, 456-29, 456-44, 456-45 </t>
  </si>
  <si>
    <t>언남동 34～43, 45～91, 124～125, 127, 132～145, 149～153, 263, 산20～24, 산44-1, 산51～52</t>
  </si>
  <si>
    <t>언남동 1～33, 44-1～2, 165～169, 174～209, 225～228, 231～233,</t>
  </si>
  <si>
    <t>언남동 119-1, 119-3, 119-5, 119-8(동원베네스트 언남타운하우스)</t>
  </si>
  <si>
    <t>119-4, 120-2(도원스포빌)</t>
  </si>
  <si>
    <t>청덕동 132～152, 213～220, 209, 209-5, 383～390, 394～396,</t>
  </si>
  <si>
    <t>399～402, 406～411, 417～421, 468-5, 539～544</t>
  </si>
  <si>
    <t>청덕동 14～29, 37～77, 124～125, 298～312</t>
  </si>
  <si>
    <t>청덕동 513 휴먼시아 물푸레마을 101동 1～7층</t>
  </si>
  <si>
    <t>510～512, 산31-14</t>
  </si>
  <si>
    <t>청덕동 526-1～5, 527-2～4, 528-1～13, 529-1～15,</t>
  </si>
  <si>
    <t>530-1～3, 531-1～9, 532-1～5, 533-1～7,</t>
  </si>
  <si>
    <t>534-1～6, 535-1～6, 537-1～3</t>
  </si>
  <si>
    <t>청덕동 546-1～5, 547-3～5, 551-1～9, 552-1～9, 553-1～7,</t>
  </si>
  <si>
    <t>554-1～5, 555-1～8</t>
  </si>
  <si>
    <t>마북동 297～304</t>
  </si>
  <si>
    <t xml:space="preserve">마북동 427～502, 512-1～514 </t>
  </si>
  <si>
    <t xml:space="preserve">마북동 515-1～516-36 </t>
  </si>
  <si>
    <t xml:space="preserve">마북동 526-3～554-18 </t>
  </si>
  <si>
    <t>마북동 524-8 연원마을 삼호벽산아파트 128동 1～2라인</t>
  </si>
  <si>
    <t>동백동 393, 477, 381</t>
  </si>
  <si>
    <t>동백동 73, 75, 81, 83</t>
  </si>
  <si>
    <t>동백28통</t>
  </si>
  <si>
    <t>동백29통</t>
  </si>
  <si>
    <t>중동 878～888, 829～843(쥬네브)</t>
  </si>
  <si>
    <t xml:space="preserve">중동 844～853, 952, 923～929(산내촌), 863, </t>
  </si>
  <si>
    <t>865(금호어울림), 864(레데보르)</t>
  </si>
  <si>
    <t>중동 신동백 서해그랑블1차아파트 101동 1～4라인</t>
  </si>
  <si>
    <t>중동 신동백 서해그랑블1차아파트 102동 1～2라인</t>
  </si>
  <si>
    <t>중동 신동백 서해그랑블1차아파트 102동 3～4라인</t>
  </si>
  <si>
    <t>중동 신동백 서해그랑블1차아파트 103동 1～2라인</t>
  </si>
  <si>
    <t>중동 신동백 서해그랑블1차아파트 104동 1～2라인</t>
  </si>
  <si>
    <t>중동 신동백 서해그랑블1차아파트 105동 1～2라인</t>
  </si>
  <si>
    <t>중동 378-3～442</t>
  </si>
  <si>
    <t>중동 5-2～171-2, 88～93, 25～39, 418～427, 429～466,</t>
  </si>
  <si>
    <t>1013～1030</t>
  </si>
  <si>
    <t>중동 619-13, 620-5</t>
  </si>
  <si>
    <t>중동 665</t>
  </si>
  <si>
    <t>중동 1051 어은목마을 코아루아파트 4201동 1～10층</t>
  </si>
  <si>
    <t>중동 1051 어은목마을 코아루아파트 4201동 11～20층</t>
  </si>
  <si>
    <t>중동 1051 어은목마을 코아루아파트 4202동 1～12층</t>
  </si>
  <si>
    <t>중동 1051 어은목마을 코아루아파트 4202동 13～25층</t>
  </si>
  <si>
    <t>중동 1051 어은목마을 코아루아파트 4203동 1～12층</t>
  </si>
  <si>
    <t>중동 1051 어은목마을 코아루아파트 4203동 13～25층</t>
  </si>
  <si>
    <t>중동 1051 어은목마을 코아루아파트 4204동 1～12층</t>
  </si>
  <si>
    <t>중동 1051 어은목마을 코아루아파트 4204동 13～25층</t>
  </si>
  <si>
    <t>중동 1051 어은목마을 코아루아파트 4205동 1～2라인</t>
  </si>
  <si>
    <t>중동 1051 어은목마을 코아루아파트 4205동 3～4라인</t>
  </si>
  <si>
    <t>중동 1051 어은목마을 코아루아파트 4206동 1～2라인</t>
  </si>
  <si>
    <t>중동 1051 어은목마을 코아루아파트 4206동 3～4라인</t>
  </si>
  <si>
    <t>중동 1051 어은목마을 코아루아파트 4207동 1～2라인</t>
  </si>
  <si>
    <t>중동 1051 어은목마을 코아루아파트 4207동 3～4라인</t>
  </si>
  <si>
    <t>중동 1051 어은목마을 코아루아파트 4208동 1～2라인</t>
  </si>
  <si>
    <t>중동 1051 어은목마을 코아루아파트 4208동 3～4라인</t>
  </si>
  <si>
    <t>중동 1051 어은목마을 코아루아파트 4209동 1～2라인</t>
  </si>
  <si>
    <t>중동 1050 어은목마을 코아루아파트 4301동 1～2라인</t>
  </si>
  <si>
    <t>중동 1050 어은목마을 코아루아파트 4301동 3～4라인</t>
  </si>
  <si>
    <t>중동 1050 어은목마을 코아루아파트 4301동 5～6라인</t>
  </si>
  <si>
    <t>중동 1050 어은목마을 코아루아파트 4302동 1～2라인</t>
  </si>
  <si>
    <t>중동 1050 어은목마을 코아루아파트 4302동 3～4라인</t>
  </si>
  <si>
    <t>중동 1050 어은목마을 코아루아파트 4302동 5～6라인</t>
  </si>
  <si>
    <t>중동 1050 어은목마을 코아루아파트 4303동 1～2라인</t>
  </si>
  <si>
    <t>중동 1050 어은목마을 코아루아파트 4303동 3～4라인</t>
  </si>
  <si>
    <t>중동 1050 어은목마을 코아루아파트 4303동 5～6라인</t>
  </si>
  <si>
    <t>중동 1050 어은목마을 코아루아파트 4304동 1～2라인</t>
  </si>
  <si>
    <t>중동 1050 어은목마을 코아루아파트 4304동 3～4라인</t>
  </si>
  <si>
    <t>중동 1050 어은목마을 코아루아파트 4304동 5～6라인</t>
  </si>
  <si>
    <t>중동 1050 어은목마을 코아루아파트 4305동 1～2라인</t>
  </si>
  <si>
    <t>중동 1050 어은목마을 코아루아파트 4306동 1～12층</t>
  </si>
  <si>
    <t>중동 1050 어은목마을 코아루아파트 4306동 13～24층</t>
  </si>
  <si>
    <t>중동 1050 어은목마을 코아루아파트 4307동 1～12층</t>
  </si>
  <si>
    <t>중동 1050 어은목마을 코아루아파트 4307동 13～24층</t>
  </si>
  <si>
    <t>중동 1050 어은목마을 코아루아파트 4308동 1～12층</t>
  </si>
  <si>
    <t>중동 1050 어은목마을 코아루아파트 4308동 13～24층</t>
  </si>
  <si>
    <t>중동 1050 어은목마을 코아루아파트 4309동 1～2라인</t>
  </si>
  <si>
    <t>중동 신동백 서해그랑블2차아파트 201동 1～3라인</t>
  </si>
  <si>
    <t>중동 신동백 서해그랑블2차아파트 201동 4～5라인</t>
  </si>
  <si>
    <t>중동 신동백 서해그랑블2차아파트 202동 1～2라인</t>
  </si>
  <si>
    <t>중동 신동백 서해그랑블2차아파트 202동 3～4라인</t>
  </si>
  <si>
    <t>중동 신동백 서해그랑블2차아파트 203동 1～2라인</t>
  </si>
  <si>
    <t>중동 신동백 서해그랑블2차아파트 203동 3～5라인</t>
  </si>
  <si>
    <t>중동 신동백 서해그랑블2차아파트 204동 1～3라인</t>
  </si>
  <si>
    <t>중동 신동백 서해그랑블2차아파트 204동 4～5라인</t>
  </si>
  <si>
    <t>중동 신동백 서해그랑블2차아파트 205동 1～2라인</t>
  </si>
  <si>
    <t>중동 신동백 서해그랑블2차아파트 205동 3～4라인</t>
  </si>
  <si>
    <t>중24통</t>
  </si>
  <si>
    <t>중25통</t>
  </si>
  <si>
    <t>중26통</t>
  </si>
  <si>
    <t>중27통</t>
  </si>
  <si>
    <t>중28통</t>
  </si>
  <si>
    <t>중29통</t>
  </si>
  <si>
    <t>중30통</t>
  </si>
  <si>
    <t>중동 신동백 서해그랑블2차아파트 206동 1～2라인</t>
  </si>
  <si>
    <t>중동 신동백 서해그랑블2차아파트 206동 3～4라인</t>
  </si>
  <si>
    <t>중동 신동백 서해그랑블2차아파트 207동 1～2라인</t>
  </si>
  <si>
    <t>중동 신동백 서해그랑블2차아파트 207동 3～5라인</t>
  </si>
  <si>
    <t>중동 신동백 서해그랑블2차아파트 208동 1～3라인</t>
  </si>
  <si>
    <t>중동 신동백 서해그랑블2차아파트 208동 4～5라인</t>
  </si>
  <si>
    <t>중동 신동백 서해그랑블2차아파트 209동 1～2라인</t>
  </si>
  <si>
    <t>중동 신동백 서해그랑블2차아파트 209동 3～4라인</t>
  </si>
  <si>
    <t>중동 신동백 서해그랑블2차아파트 210동 1～2라인</t>
  </si>
  <si>
    <t>중31통</t>
  </si>
  <si>
    <t>중동 신동백 롯데캐슬에코1단지 101동 1～2라인</t>
  </si>
  <si>
    <t>중동 신동백 롯데캐슬에코1단지 101동 3～4라인</t>
  </si>
  <si>
    <t>중동 신동백 롯데캐슬에코1단지 102동 1～2라인</t>
  </si>
  <si>
    <t>중동 신동백 롯데캐슬에코1단지 102동 3～4라인</t>
  </si>
  <si>
    <t>중동 신동백 롯데캐슬에코1단지 103동 1라인</t>
  </si>
  <si>
    <t>중동 신동백 롯데캐슬에코1단지 103동 2라인</t>
  </si>
  <si>
    <t>중동 신동백 롯데캐슬에코1단지 103동 3라인</t>
  </si>
  <si>
    <t>중동 신동백 롯데캐슬에코1단지 103동 4라인</t>
  </si>
  <si>
    <t>중32통</t>
  </si>
  <si>
    <t>중동 신동백 롯데캐슬에코1단지 104동 1～2라인</t>
  </si>
  <si>
    <t>중동 신동백 롯데캐슬에코1단지 104동 3～4라인</t>
  </si>
  <si>
    <t>중동 신동백 롯데캐슬에코1단지 105동 1～2라인</t>
  </si>
  <si>
    <t>중동 신동백 롯데캐슬에코1단지 105동 3～4라인</t>
  </si>
  <si>
    <t>중동 신동백 롯데캐슬에코1단지 106동 1～2라인</t>
  </si>
  <si>
    <t>중동 신동백 롯데캐슬에코1단지 106동 3～4라인</t>
  </si>
  <si>
    <t>중33통</t>
  </si>
  <si>
    <t>중동 신동백 롯데캐슬에코1단지 107동 1라인</t>
  </si>
  <si>
    <t>중동 신동백 롯데캐슬에코1단지 107동 2라인</t>
  </si>
  <si>
    <t>중동 신동백 롯데캐슬에코1단지 107동 3라인</t>
  </si>
  <si>
    <t>중동 신동백 롯데캐슬에코1단지 107동 4라인</t>
  </si>
  <si>
    <t>중동 신동백 롯데캐슬에코1단지 110동 1라인</t>
  </si>
  <si>
    <t>중동 신동백 롯데캐슬에코1단지 110동 2라인</t>
  </si>
  <si>
    <t>중동 신동백 롯데캐슬에코1단지 110동 3라인</t>
  </si>
  <si>
    <t>중동 신동백 롯데캐슬에코1단지 110동 4라인</t>
  </si>
  <si>
    <t>중34통</t>
  </si>
  <si>
    <t>중동 신동백 롯데캐슬에코1단지 108동 1～2라인</t>
  </si>
  <si>
    <t>중동 신동백 롯데캐슬에코1단지 108동 3～4라인</t>
  </si>
  <si>
    <t>중동 신동백 롯데캐슬에코1단지 109동 1～2라인</t>
  </si>
  <si>
    <t>중동 신동백 롯데캐슬에코1단지 109동 3～4라인</t>
  </si>
  <si>
    <t>중동 신동백 롯데캐슬에코1단지 111동 1～2라인</t>
  </si>
  <si>
    <t>중동 신동백 롯데캐슬에코1단지 111동 3～4라인</t>
  </si>
  <si>
    <t>중35통</t>
  </si>
  <si>
    <t>중동 신동백 롯데캐슬에코1단지 112동 1～2라인</t>
  </si>
  <si>
    <t>중동 신동백 롯데캐슬에코1단지 112동 3～4라인</t>
  </si>
  <si>
    <t>중동 신동백 롯데캐슬에코1단지 114동 1～2라인</t>
  </si>
  <si>
    <t>중동 신동백 롯데캐슬에코1단지 114동 3～4라인</t>
  </si>
  <si>
    <t>중동 신동백 롯데캐슬에코1단지 115동 1～2라인</t>
  </si>
  <si>
    <t>중동 신동백 롯데캐슬에코1단지 115동 3～4라인</t>
  </si>
  <si>
    <t>중36통</t>
  </si>
  <si>
    <t>중동 신동백 롯데캐슬에코1단지 113동 1라인</t>
  </si>
  <si>
    <t>중동 신동백 롯데캐슬에코1단지 113동 2라인</t>
  </si>
  <si>
    <t>중동 신동백 롯데캐슬에코1단지 113동 3라인</t>
  </si>
  <si>
    <t>중동 신동백 롯데캐슬에코1단지 113동 4라인</t>
  </si>
  <si>
    <t>중동 신동백 롯데캐슬에코1단지 116동 1～2라인</t>
  </si>
  <si>
    <t>중동 신동백 롯데캐슬에코1단지 116동 3～4라인</t>
  </si>
  <si>
    <t>중동 신동백 롯데캐슬에코1단지 117동 1～2라인</t>
  </si>
  <si>
    <t>중동 신동백 롯데캐슬에코1단지 117동 3～4라인</t>
  </si>
  <si>
    <t>중37통</t>
  </si>
  <si>
    <t>중동 신동백 롯데캐슬에코2단지 201동 1～2라인</t>
  </si>
  <si>
    <t>중동 신동백 롯데캐슬에코2단지 201동 3～4라인</t>
  </si>
  <si>
    <t>중동 신동백 롯데캐슬에코2단지 202동 1～2라인</t>
  </si>
  <si>
    <t>중동 신동백 롯데캐슬에코2단지 202동 3～4라인</t>
  </si>
  <si>
    <t>중동 신동백 롯데캐슬에코2단지 203동 1～2라인</t>
  </si>
  <si>
    <t>중동 신동백 롯데캐슬에코2단지 203동 3～4라인</t>
  </si>
  <si>
    <t>중동 신동백 롯데캐슬에코2단지 204동 1라인</t>
  </si>
  <si>
    <t>중동 신동백 롯데캐슬에코2단지 204동 2라인</t>
  </si>
  <si>
    <t>중동 신동백 롯데캐슬에코2단지 204동 3라인</t>
  </si>
  <si>
    <t>중동 신동백 롯데캐슬에코2단지 204동 4라인</t>
  </si>
  <si>
    <t>중38통</t>
  </si>
  <si>
    <t>중동 신동백 롯데캐슬에코2단지 205동 1～2라인</t>
  </si>
  <si>
    <t>중동 신동백 롯데캐슬에코2단지 205동 3～4라인</t>
  </si>
  <si>
    <t>중동 신동백 롯데캐슬에코2단지 206동 1～2라인</t>
  </si>
  <si>
    <t>중동 신동백 롯데캐슬에코2단지 206동 3～4라인</t>
  </si>
  <si>
    <t>중동 신동백 롯데캐슬에코2단지 207동 1～2라인</t>
  </si>
  <si>
    <t>중동 신동백 롯데캐슬에코2단지 207동 3～4라인</t>
  </si>
  <si>
    <t>중동 신동백 롯데캐슬에코2단지 208동 1～2라인</t>
  </si>
  <si>
    <t>중동 신동백 롯데캐슬에코2단지 208동 3～4라인</t>
  </si>
  <si>
    <t>중동 신동백 롯데캐슬에코2단지 209동 1～2라인</t>
  </si>
  <si>
    <t>중동 신동백 롯데캐슬에코2단지 209동 3～4라인</t>
  </si>
  <si>
    <t>보정동 591-1～608-7, 614-2～703, 1019-239～1019-565,</t>
  </si>
  <si>
    <t>1288-1～1290</t>
  </si>
  <si>
    <t>보정동 882-6 성호샤인힐즈아파트 104동 1～2라인</t>
  </si>
  <si>
    <t>보정동 885-1 성호샤인힐즈아파트 105동 1～2라인</t>
  </si>
  <si>
    <t>보정동 885-8 성호샤인힐즈아파트 107동 1～2라인</t>
  </si>
  <si>
    <t>보정동 887 성호샤인힐즈아파트 108동 1～2라인</t>
  </si>
  <si>
    <t>보정동 882-3 성호샤인힐즈아파트 113동 1～2라인</t>
  </si>
  <si>
    <t>보정동 894-3 성호샤인힐즈아파트 135동 1～2라인</t>
  </si>
  <si>
    <t>보정동 905-3 성호샤인힐즈아파트 138동 1～2라인</t>
  </si>
  <si>
    <t>보정동 905-9 성호샤인힐즈아파트 141동 1～2라인</t>
  </si>
  <si>
    <t xml:space="preserve">보정동 892-2 성호샤인힐즈아파트 125동 1～2라인 </t>
  </si>
  <si>
    <t>보정동 889-4 성호샤인힐즈아파트 126동 1～2라인</t>
  </si>
  <si>
    <t>보정동 890-5 성호샤인힐즈아파트 127동 1～2라인</t>
  </si>
  <si>
    <t>보정동 890-6 성호샤인힐즈아파트 128동 1～2라인</t>
  </si>
  <si>
    <t>보정동 889-3 성호샤인힐즈아파트 129동 1～2라인</t>
  </si>
  <si>
    <t>보정동 893-5 성호샤인힐즈아파트 130동 1～2라인</t>
  </si>
  <si>
    <t>보정동 888-5 성호샤인힐즈아파트 134동 1～2라인</t>
  </si>
  <si>
    <t>보정동 1301～1304, 1323-1～1328-14</t>
  </si>
  <si>
    <t>보정동 33～127-24, 691-3～700-16, 1305～1318</t>
  </si>
  <si>
    <t>1081-5, 1088-5, 1088-6</t>
  </si>
  <si>
    <t>죽전동 470, 471-1, 471-2, 472, 472-15～63, 473～479,</t>
  </si>
  <si>
    <t>(대일초등학교 앞 단독주택부지)</t>
  </si>
  <si>
    <t>죽전동 1257-1～7, 1258-1～8, 1259-1～3, 1260-1～8</t>
  </si>
  <si>
    <t>(중앙하이츠 구미동경계 단독주택부지)</t>
  </si>
  <si>
    <t>죽전동 1169-1～11, 1170-1～16</t>
  </si>
  <si>
    <t xml:space="preserve">죽전동 1173-1～1173-4, 1175-1～1175-9, 1176-1～1176-3, </t>
  </si>
  <si>
    <t>1177-1～4</t>
  </si>
  <si>
    <t>(대덕ㆍ대청초등학교주변 단독주택부지)</t>
  </si>
  <si>
    <t>죽전동 1159-1～12, 1164-1～6</t>
  </si>
  <si>
    <t>(단국대입구 단독주택지)</t>
  </si>
  <si>
    <t>죽전동 1339-1～10, 1338-1～7, 1342-1～3, 1343-1～3, 1345-1～4</t>
  </si>
  <si>
    <t>죽전동 1337-1～8, 1336-1～9, 1335-1～3</t>
  </si>
  <si>
    <t>죽전동 1325-1～12, 1323-1～10, 1322-1～12, 1327-1～3, 1328-1～4</t>
  </si>
  <si>
    <t>죽전동 1320-1～10, 1319-1～10, 1321-1～10</t>
  </si>
  <si>
    <t>죽전동 851 솔레뉴타운 3동</t>
  </si>
  <si>
    <t xml:space="preserve">17반 </t>
  </si>
  <si>
    <t>죽전동 501 동성아파트 105동 1,2라인</t>
  </si>
  <si>
    <t>죽전동 501 동성아파트 105동 3,4라인</t>
  </si>
  <si>
    <t>죽전동 501 동성아파트 106동 1,2라인</t>
  </si>
  <si>
    <t>죽전동 501 동성아파트 106동 3,4라인</t>
  </si>
  <si>
    <t>죽전동 501 동성아파트 107동 1,2라인</t>
  </si>
  <si>
    <t>죽전동 501 동성아파트 108동 1,2라인</t>
  </si>
  <si>
    <t>죽전동 501 동성아파트 108동 3,4라인</t>
  </si>
  <si>
    <t>죽전동 501 동성아파트 108동 5,6라인</t>
  </si>
  <si>
    <t>죽전동 501 동성아파트 109동 1,2라인</t>
  </si>
  <si>
    <t>죽전동 501 동성아파트 109동 3,4라인</t>
  </si>
  <si>
    <t>죽전동 501 동성아파트 109동 5,6라인</t>
  </si>
  <si>
    <t>554-1, 557-2, 880-1, 884, 887, 1003-7, 1073-3, 1080-2,5</t>
  </si>
  <si>
    <t>죽전동 871-8 한솔노블빌리지 101동,102동</t>
  </si>
  <si>
    <t>죽전동 893-8 한솔노블빌리지 105동</t>
  </si>
  <si>
    <t>죽전동 858-1 한솔노블빌리지 106동</t>
  </si>
  <si>
    <t>죽전동 858-6 한솔노블빌리지 107동</t>
  </si>
  <si>
    <t>죽전동 857 한솔노블빌리지 109동</t>
  </si>
  <si>
    <t>죽전동 895-5 한솔노블빌리지 110동</t>
  </si>
  <si>
    <t>죽전동 895-2 한솔노블빌리지 111동</t>
  </si>
  <si>
    <t>죽전동 857-2 한솔노블빌리지 112동</t>
  </si>
  <si>
    <t>죽전동 895-8 한솔노블빌리지 113동</t>
  </si>
  <si>
    <t xml:space="preserve">죽전동 1152 인현마을현대홈타운 201동 </t>
  </si>
  <si>
    <t>상현동 859 만현마을1단지 롯데(아) 101동 1,2라인</t>
  </si>
  <si>
    <t>상현동 859 만현마을1단지 롯데(아) 101동 3,4라인</t>
  </si>
  <si>
    <t>롯데낙천대)</t>
  </si>
  <si>
    <t>상현동 859 만현마을1단지 롯데(아) 101동 5,6라인</t>
  </si>
  <si>
    <t>상현동 859 만현마을1단지 롯데(아) 102동 1,2라인</t>
  </si>
  <si>
    <t>상현동 859 만현마을1단지 롯데(아) 102동 3,4라인</t>
  </si>
  <si>
    <t>상현동 859 만현마을1단지 롯데(아) 102동 5,6라인</t>
  </si>
  <si>
    <t>상현동 859 만현마을1단지 롯데(아) 103동 1,2라인</t>
  </si>
  <si>
    <t>상현동 859 만현마을1단지 롯데(아) 103동 3,4라인</t>
  </si>
  <si>
    <t>상현동 859 만현마을1단지 롯데(아) 103동 5,6라인</t>
  </si>
  <si>
    <t>상현동 859 만현마을1단지 롯데(아) 104동 1,2라인</t>
  </si>
  <si>
    <t>상현동 859 만현마을1단지 롯데(아) 104동 3,4라인</t>
  </si>
  <si>
    <t>상현동 859 만현마을1단지 롯데(아) 105동 1,2라인</t>
  </si>
  <si>
    <t>상현동 859 만현마을1단지 롯데(아) 105동 3,4라인</t>
  </si>
  <si>
    <t>상현동 859 만현마을1단지 롯데(아) 106동 1,2라인</t>
  </si>
  <si>
    <t>상현동 859 만현마을1단지 롯데(아) 106동 3,4라인</t>
  </si>
  <si>
    <t>상현동 859 만현마을1단지 롯데(아) 107동 1,2라인</t>
  </si>
  <si>
    <t>상현동 859 만현마을1단지 롯데(아) 107동 3,4라인</t>
  </si>
  <si>
    <t>상현동 859 만현마을1단지 롯데(아) 108동 1,2라인</t>
  </si>
  <si>
    <t>상현동 859 만현마을1단지 롯데(아) 108동 3,4라인</t>
  </si>
  <si>
    <t>상현동 859 만현마을1단지 롯데(아) 109동 1,2라인</t>
  </si>
  <si>
    <t>상현동 859 만현마을1단지 롯데(아) 109동 3,4라인</t>
  </si>
  <si>
    <t>상현동 859 만현마을1단지 롯데(아) 110동 1,2라인</t>
  </si>
  <si>
    <t>상현동 859 만현마을1단지 롯데(아) 110동 3,4라인</t>
  </si>
  <si>
    <t>상현동 859 만현마을1단지 롯데(아) 111동 1,2라인</t>
  </si>
  <si>
    <t>상현동 859 만현마을1단지 롯데(아) 112동 1,2라인</t>
  </si>
  <si>
    <t>상현동 32-3 현대파인빌리지 201동</t>
  </si>
  <si>
    <t>상현동 32-9 현대파인빌리지 202동</t>
  </si>
  <si>
    <t>상현동 33 현대파인빌리지 204동</t>
  </si>
  <si>
    <t>상현동 34-4 현대파인빌리지 205동</t>
  </si>
  <si>
    <t>temp4</t>
    <phoneticPr fontId="2" type="noConversion"/>
  </si>
  <si>
    <t>신갈1통</t>
  </si>
  <si>
    <t>신갈동 52, 52-1～4, 52-17～25</t>
  </si>
  <si>
    <t>(신갈동, 갈천)</t>
  </si>
  <si>
    <t>신갈동 52-6～16</t>
  </si>
  <si>
    <t>신갈동 50</t>
  </si>
  <si>
    <t xml:space="preserve">신갈동 51 </t>
  </si>
  <si>
    <t xml:space="preserve">신갈동 53 </t>
  </si>
  <si>
    <t>신갈동 67, 68</t>
  </si>
  <si>
    <t>신갈동 64</t>
  </si>
  <si>
    <t>신갈동 65, 66</t>
  </si>
  <si>
    <t>신갈2통</t>
  </si>
  <si>
    <t>신갈동 40</t>
  </si>
  <si>
    <t>(신갈동, 원기)</t>
  </si>
  <si>
    <t>신갈동 39</t>
  </si>
  <si>
    <t>신갈동 37</t>
  </si>
  <si>
    <t>신갈동 38</t>
  </si>
  <si>
    <t>신갈3통</t>
  </si>
  <si>
    <t>신갈동 31</t>
  </si>
  <si>
    <t>(신갈동, 신원기)</t>
  </si>
  <si>
    <t>신갈동 30</t>
  </si>
  <si>
    <t>신갈동 28</t>
  </si>
  <si>
    <t>신갈동 29</t>
  </si>
  <si>
    <t>신갈동 17-1～13</t>
  </si>
  <si>
    <t>신갈동 16, 388-184</t>
  </si>
  <si>
    <t>신갈4통</t>
  </si>
  <si>
    <t>신갈동 435-95～96, 442, 455, 457, 461, 462, 463</t>
  </si>
  <si>
    <t>(신갈동, 상미)</t>
  </si>
  <si>
    <t>신갈동 441, 443, 444, 448, 449, 450, 419</t>
  </si>
  <si>
    <t>신갈5통</t>
  </si>
  <si>
    <t>신갈동 388～402, 412-8, 412-60</t>
  </si>
  <si>
    <t>신갈동 412</t>
  </si>
  <si>
    <t>신갈동 423-1, 424, 424-4, 425, 426-5, 11, 12, 41, 42, 43, 44</t>
  </si>
  <si>
    <t>신갈6통</t>
  </si>
  <si>
    <t>신갈동 240～350</t>
  </si>
  <si>
    <t>(신갈동, 신역동)</t>
  </si>
  <si>
    <t>신갈동 334～356</t>
  </si>
  <si>
    <t>신갈동 560～570</t>
  </si>
  <si>
    <t>신갈7통</t>
  </si>
  <si>
    <t>신갈동 34</t>
  </si>
  <si>
    <t>(신갈동, 신전원)</t>
  </si>
  <si>
    <t>신갈동 42</t>
  </si>
  <si>
    <t>신갈동 33, 46</t>
  </si>
  <si>
    <t>신갈동 32</t>
  </si>
  <si>
    <t>신갈동 47</t>
  </si>
  <si>
    <t>신갈8통</t>
  </si>
  <si>
    <t>신갈동 56, 60, 61</t>
  </si>
  <si>
    <t>신갈동 57</t>
  </si>
  <si>
    <t>신갈9통</t>
  </si>
  <si>
    <t>신갈동 435-42(둥지아파트)</t>
  </si>
  <si>
    <t>신갈동 426-19, 20, 21, 22, 23, 60, 88, 427</t>
  </si>
  <si>
    <t>신갈동 442-45～56, 61, 64, 65, 428-1, 3, 5, 6, 7, 8, 429-21, 22</t>
  </si>
  <si>
    <t>신갈동 426-1, 3, 6, 13, 14, 15, 17, 30, 32, 33, 76, 402, 407, 408</t>
  </si>
  <si>
    <t>신갈10통</t>
  </si>
  <si>
    <t>신갈동 733 기흥더샵 프라임뷰 101동 1, 2라인</t>
  </si>
  <si>
    <t>(신갈동)</t>
  </si>
  <si>
    <t>신갈동 733 기흥더샵 프라임뷰 101동 3, 4라인</t>
  </si>
  <si>
    <t>신갈동 733 기흥더샵 프라임뷰 102동 1, 2라인</t>
  </si>
  <si>
    <t>신갈동 733 기흥더샵 프라임뷰 103동 1, 2라인</t>
  </si>
  <si>
    <t>신갈동 733 기흥더샵 프라임뷰 103동 3, 4라인</t>
  </si>
  <si>
    <t>신갈동 733 기흥더샵 프라임뷰 104동(1～11층)</t>
  </si>
  <si>
    <t>신갈동 733 기흥더샵 프라임뷰 104동(12～22층)</t>
  </si>
  <si>
    <t>신갈동 733 기흥더샵 프라임뷰 105동 1, 2라인</t>
  </si>
  <si>
    <t>신갈동 733 기흥더샵 프라임뷰 106동(1～13층)</t>
  </si>
  <si>
    <t>신갈동 733 기흥더샵 프라임뷰 106동(14～26층)</t>
  </si>
  <si>
    <t>신갈동 733 기흥더샵 프라임뷰 107동 1, 2라인</t>
  </si>
  <si>
    <t>신갈동 733 기흥더샵 프라임뷰 108동(1～12층)</t>
  </si>
  <si>
    <t>신갈동 733 기흥더샵 프라임뷰 108동(13～24층)</t>
  </si>
  <si>
    <t>신갈11통</t>
  </si>
  <si>
    <t>신갈동 43</t>
  </si>
  <si>
    <t>(신갈동, 전원)</t>
  </si>
  <si>
    <t>신갈동 44</t>
  </si>
  <si>
    <t>신갈동 45</t>
  </si>
  <si>
    <t>신갈동 49</t>
  </si>
  <si>
    <t>신갈12통</t>
  </si>
  <si>
    <t>신갈동 1</t>
  </si>
  <si>
    <t>신갈동 2-1(동오아파트 가동)</t>
  </si>
  <si>
    <t>신갈동 2-1(동오아파트 나동)</t>
  </si>
  <si>
    <t>신갈동 160 고현마을 고려에센스빌 101동</t>
  </si>
  <si>
    <t>신갈동 160 고현마을 고려에센스빌 102동</t>
  </si>
  <si>
    <t>신갈동 160 고현마을 고려에센스빌 103동</t>
  </si>
  <si>
    <t>신갈동 160 고현마을 고려에센스빌 104동</t>
  </si>
  <si>
    <t>신갈동 160 고현마을 고려에센스빌 105동</t>
  </si>
  <si>
    <t>신갈13통</t>
  </si>
  <si>
    <t>신갈동 69, 70</t>
  </si>
  <si>
    <t>신갈동 59, 71, 467～472</t>
  </si>
  <si>
    <t>신갈14통</t>
  </si>
  <si>
    <t>신갈동 35</t>
  </si>
  <si>
    <t>신갈동 36, 17-16～21</t>
  </si>
  <si>
    <t>신갈15통</t>
  </si>
  <si>
    <t>신갈동 116-2 드림랜드아파트 101동 1～4라인, 상가</t>
  </si>
  <si>
    <t>신갈동 116-2 드림랜드아파트 101동 5～8라인</t>
  </si>
  <si>
    <t>신갈동 116-2 드림랜드아파트 101동 9～13라인</t>
  </si>
  <si>
    <t>신갈동 116-2 드림랜드아파트 102동 1～4라인</t>
  </si>
  <si>
    <t>신갈동 116-2 드림랜드아파트 102동 5～8라인</t>
  </si>
  <si>
    <t>신갈16통</t>
  </si>
  <si>
    <t>신갈동 14-4 신미주아파트 1동 1,2라인</t>
  </si>
  <si>
    <t>신갈동 14-4 신미주아파트 1동(1～9층)</t>
  </si>
  <si>
    <t>신갈동 14-4 신미주아파트 1동(10～20층)</t>
  </si>
  <si>
    <t>신갈동 14-4 신미주아파트 2동 1,2라인</t>
  </si>
  <si>
    <t>신갈동 14-4 신미주아파트 2동 3,4라인</t>
  </si>
  <si>
    <t>신갈동 14-4 신미주아파트 2동 5,6라인, 상가</t>
  </si>
  <si>
    <t>신갈17통</t>
  </si>
  <si>
    <t>신갈동 14-8～29</t>
  </si>
  <si>
    <t>신갈동 8</t>
  </si>
  <si>
    <t>신갈동 6, 6-6～8(정호빌라)</t>
  </si>
  <si>
    <t>신갈동 6-9(신갈정문아파트)</t>
  </si>
  <si>
    <t>신갈18통</t>
  </si>
  <si>
    <t>신갈동 14 삼익아파트 101동 1,2라인, 상가, 14-2, 14-3</t>
  </si>
  <si>
    <t>신갈동 14 삼익아파트 101동 3,4라인</t>
  </si>
  <si>
    <t>신갈동 14 삼익아파트 101동 5,6라인</t>
  </si>
  <si>
    <t>신갈동 14 삼익아파트 101동 7라인</t>
  </si>
  <si>
    <t>신갈동 14 삼익아파트 101동 8,9라인</t>
  </si>
  <si>
    <t>신갈동 14 삼익아파트 101동 10,11라인</t>
  </si>
  <si>
    <t>신갈동 14 삼익아파트 102동 1,2라인</t>
  </si>
  <si>
    <t>신갈동 14 삼익아파트 102동 3,4라인</t>
  </si>
  <si>
    <t>신갈동 14 삼익아파트 102동 5,6라인</t>
  </si>
  <si>
    <t>신갈19통</t>
  </si>
  <si>
    <t>신갈동 151-1 신갈현대아파트 1동 1,2라인</t>
  </si>
  <si>
    <t>신갈동 151-1 신갈현대아파트 1동 3,4라인</t>
  </si>
  <si>
    <t>신갈동 151-1 신갈현대아파트 1동 5,6라인</t>
  </si>
  <si>
    <t>신갈동 151-1 신갈현대아파트 1동(1～5층)</t>
  </si>
  <si>
    <t>신갈동 151-1 신갈현대아파트 1동(6~9층)</t>
  </si>
  <si>
    <t>신갈동 151-1 신갈현대아파트 1동(10～13층)</t>
  </si>
  <si>
    <t>신갈동 151-1 신갈현대아파트 2동 1,2라인</t>
  </si>
  <si>
    <t>신갈동 151-1 신갈현대아파트 2동 3,4라인</t>
  </si>
  <si>
    <t>신갈동 151-1 신갈현대아파트 2동(1～5층)</t>
  </si>
  <si>
    <t>신갈동 151-1 신갈현대아파트 2동(6～10층)</t>
  </si>
  <si>
    <t>신갈동 151-1 신갈현대아파트 2동(11～17층)</t>
  </si>
  <si>
    <t>신갈20통</t>
  </si>
  <si>
    <t>신갈동 429-27～31, 37, 430</t>
  </si>
  <si>
    <t>신갈동 418-4, 418-11, 420, 422</t>
  </si>
  <si>
    <t>신갈21통</t>
  </si>
  <si>
    <t>신갈동 435, 435-21, 28, 29, 67, 68, 118, 119, 124, 125</t>
  </si>
  <si>
    <t>신갈동 435-37, 38, 107, 110, 117</t>
  </si>
  <si>
    <t>신갈동 435-31, 39, 66, 114, 115, 116</t>
  </si>
  <si>
    <t>신갈동 435-27, 71, 72, 73, 74, 91, 92</t>
  </si>
  <si>
    <t>신갈동 435-23, 24, 25, 26, 32, 33, 34, 35, 40, 95, 96</t>
  </si>
  <si>
    <t>신갈동 429-32, 38, 435-1, 3, 10, 12, 14, 18, 45, 53, 56, 58, 103</t>
  </si>
  <si>
    <t>신갈동 428-12, 14, 15, 16, 429-24, 25, 26, 32, 33, 435-15, 16, 17, 19, 20, 89</t>
  </si>
  <si>
    <t>신갈22통</t>
  </si>
  <si>
    <t>신갈동 166 새릉골아파트 101동 1,2라인, 상가</t>
  </si>
  <si>
    <t>신갈동 166 새릉골아파트 101동 3,4라인</t>
  </si>
  <si>
    <t>신갈동 166 새릉골아파트 102동 1,2라인</t>
  </si>
  <si>
    <t>신갈동 166 새릉골아파트 103동 1,2라인</t>
  </si>
  <si>
    <t>신갈동 166 새릉골아파트 103동 3,4라인</t>
  </si>
  <si>
    <t>신갈동 166 새릉골아파트 104동 1,2라인</t>
  </si>
  <si>
    <t>신갈동 166 새릉골아파트 104동 3,4라인</t>
  </si>
  <si>
    <t>신갈동 166 새릉골아파트 104동 5,6라인</t>
  </si>
  <si>
    <t>신갈동 166 새릉골아파트 105동 1,2라인</t>
  </si>
  <si>
    <t>신갈동 166 새릉골아파트 105동 3,4라인</t>
  </si>
  <si>
    <t>신갈23통</t>
  </si>
  <si>
    <t>신갈동 165 도현마을현대아파트 201동 1,2라인, 상가</t>
  </si>
  <si>
    <t>신갈동 165 도현마을현대아파트 201동 3,4라인</t>
  </si>
  <si>
    <t>신갈동 165 도현마을현대아파트 201동 5,6라인</t>
  </si>
  <si>
    <t>신갈동 165 도현마을현대아파트 202동 1,2라인</t>
  </si>
  <si>
    <t>신갈동 165 도현마을현대아파트 202동 3,4라인</t>
  </si>
  <si>
    <t>신갈동 165 도현마을현대아파트 202동 5,6라인</t>
  </si>
  <si>
    <t>신갈동 165 도현마을현대아파트 203동 1,2라인</t>
  </si>
  <si>
    <t>신갈동 165 도현마을현대아파트 203동 3,4라인</t>
  </si>
  <si>
    <t>신갈동 165 도현마을현대아파트 204동 1,2라인</t>
  </si>
  <si>
    <t>신갈동 165 도현마을현대아파트 204동 3,4라인</t>
  </si>
  <si>
    <t>신갈동 165 도현마을현대아파트 204동 5,6라인</t>
  </si>
  <si>
    <t>신갈동 165 도현마을현대아파트 205동 1,2라인</t>
  </si>
  <si>
    <t>신갈동 165 도현마을현대아파트 205동 3,4라인</t>
  </si>
  <si>
    <t>신갈동 165 도현마을현대아파트 206동 1,2라인</t>
  </si>
  <si>
    <t>신갈동 165 도현마을현대아파트 206동 3,4라인</t>
  </si>
  <si>
    <t>신갈동 165 도현마을현대아파트 206동 5,6라인</t>
  </si>
  <si>
    <t>신갈동 165 도현마을현대아파트 207동 1,2라인</t>
  </si>
  <si>
    <t>신갈동 165 도현마을현대아파트 207동 3,4라인</t>
  </si>
  <si>
    <t>신갈동 165 도현마을현대아파트 207동 5,6라인</t>
  </si>
  <si>
    <t>신갈24통</t>
  </si>
  <si>
    <t>신갈동 158 양현마을풍림아파트 301동 1,2라인, 상가</t>
  </si>
  <si>
    <t>신갈동 158 양현마을풍림아파트 302동 1,2라인</t>
  </si>
  <si>
    <t>신갈동 158 양현마을풍림아파트 302동 3,4라인</t>
  </si>
  <si>
    <t>신갈동 158 양현마을풍림아파트 303동 1,2라인</t>
  </si>
  <si>
    <t>신갈동 158 양현마을풍림아파트 303동 3,4라인</t>
  </si>
  <si>
    <t>신갈동 158 양현마을풍림아파트 303동 5,6라인</t>
  </si>
  <si>
    <t>신갈동 158 양현마을풍림아파트 304동 1,2라인</t>
  </si>
  <si>
    <t>신갈동 158 양현마을풍림아파트 304동 3,4라인</t>
  </si>
  <si>
    <t>신갈동 158 양현마을풍림아파트 305동 1,2라인</t>
  </si>
  <si>
    <t>신갈동 158 양현마을풍림아파트 305동 3,4라인</t>
  </si>
  <si>
    <t>신갈동 158 양현마을풍림아파트 305동 5,6라인</t>
  </si>
  <si>
    <t>신갈동 158 양현마을풍림아파트 306동 1,2라인</t>
  </si>
  <si>
    <t>신갈동 158 양현마을풍림아파트 306동 3,4라인</t>
  </si>
  <si>
    <t>신갈동 158 양현마을풍림아파트 306동 5,6라인</t>
  </si>
  <si>
    <t>신갈동 158 양현마을풍림아파트 307동 1,2라인</t>
  </si>
  <si>
    <t>신갈동 158 양현마을풍림아파트 307동 3,4라인</t>
  </si>
  <si>
    <t>신갈동 158 양현마을풍림아파트 307동 5,6라인</t>
  </si>
  <si>
    <t>신갈25통</t>
  </si>
  <si>
    <t>신갈동 159 갈현마을현대홈타운 502동 1,2라인</t>
  </si>
  <si>
    <t>신갈동 159 갈현마을현대홈타운 502동 3,4라인</t>
  </si>
  <si>
    <t>신갈동 159 갈현마을현대홈타운 502동 5,6라인</t>
  </si>
  <si>
    <t>신갈동 159 갈현마을현대홈타운 501동 1,2라인, 상가</t>
  </si>
  <si>
    <t>신갈동 159 갈현마을현대홈타운 501동 3,4라인</t>
  </si>
  <si>
    <t>신갈동 159 갈현마을현대홈타운 501동 5,6라인</t>
  </si>
  <si>
    <t>신갈동 159 갈현마을현대홈타운 508동 1,2라인</t>
  </si>
  <si>
    <t>신갈동 159 갈현마을현대홈타운 508동 3,4라인</t>
  </si>
  <si>
    <t>신갈동 159 갈현마을현대홈타운 508동 5,6라인</t>
  </si>
  <si>
    <t>신갈동 159 갈현마을현대홈타운 503동 1,2라인</t>
  </si>
  <si>
    <t>신갈동 159 갈현마을현대홈타운 503동 3,4라인</t>
  </si>
  <si>
    <t>신갈동 159 갈현마을현대홈타운 503동 5,6라인</t>
  </si>
  <si>
    <t>신갈동 159 갈현마을현대홈타운 504동 1,2라인</t>
  </si>
  <si>
    <t>신갈동 159 갈현마을현대홈타운 504동 3,4라인</t>
  </si>
  <si>
    <t>신갈동 159 갈현마을현대홈타운 504동 5,6라인</t>
  </si>
  <si>
    <t>신갈동 159 갈현마을현대홈타운 505동 1,2라인</t>
  </si>
  <si>
    <t>신갈동 159 갈현마을현대홈타운 505동 3,4라인</t>
  </si>
  <si>
    <t>신갈동 159 갈현마을현대홈타운 505동 5,6라인</t>
  </si>
  <si>
    <t>신갈동 159 갈현마을현대홈타운 506동 1,2라인</t>
  </si>
  <si>
    <t>신갈동 159 갈현마을현대홈타운 506동 3,4라인</t>
  </si>
  <si>
    <t>신갈동 159 갈현마을현대홈타운 506동 5,6라인</t>
  </si>
  <si>
    <t>신갈동 159 갈현마을현대홈타운 507동 1,2라인</t>
  </si>
  <si>
    <t>23반</t>
  </si>
  <si>
    <t>신갈동 159 갈현마을현대홈타운 507동 3,4라인</t>
  </si>
  <si>
    <t>24반</t>
  </si>
  <si>
    <t>신갈동 159 갈현마을현대홈타운 507동 5,6라인</t>
  </si>
  <si>
    <t>신갈26통</t>
  </si>
  <si>
    <t>신갈동 17-15 원대마을 신갈한신아파트 101동(18층), 상가</t>
  </si>
  <si>
    <t>신갈동 17-15 원대마을 신갈한신아파트 102동 1,2라인</t>
  </si>
  <si>
    <t>신갈동 17-15 원대마을 신갈한신아파트 102동 3,4라인</t>
  </si>
  <si>
    <t>신갈동 17-15 원대마을 신갈한신아파트 103동 1,2라인</t>
  </si>
  <si>
    <t>신갈동 17-15 원대마을 신갈한신아파트 103동 3,4라인</t>
  </si>
  <si>
    <t>신갈동 17-15 원대마을 신갈한신아파트 104동(18, 19층)</t>
  </si>
  <si>
    <t>신갈동 17-15 원대마을 신갈한신아파트 105동 1,2라인</t>
  </si>
  <si>
    <t>신갈동 17-15 원대마을 신갈한신아파트 105동 3,4라인</t>
  </si>
  <si>
    <t>신갈동 17-15 원대마을 신갈한신아파트 106동 1,2라인</t>
  </si>
  <si>
    <t>신갈동 17-15 원대마을 신갈한신아파트 106동 3,4라인</t>
  </si>
  <si>
    <t>신갈27통</t>
  </si>
  <si>
    <t>신갈동 682 녹원마을 새천년그린빌 201동 1,2라인</t>
  </si>
  <si>
    <t>신갈동 682 녹원마을 새천년그린빌 201동 3,4라인</t>
  </si>
  <si>
    <t>신갈동 682 녹원마을 새천년그린빌 202동 1,2라인</t>
  </si>
  <si>
    <t>신갈동 682 녹원마을 새천년그린빌 203동 1,2라인</t>
  </si>
  <si>
    <t>신갈동 682 녹원마을 새천년그린빌 203동 3,4라인</t>
  </si>
  <si>
    <t>신갈동 682 녹원마을 새천년그린빌 204동 1,2라인</t>
  </si>
  <si>
    <t>신갈동 682 녹원마을 새천년그린빌 204동 3,4라인</t>
  </si>
  <si>
    <t>신갈28통</t>
  </si>
  <si>
    <t>신갈동 703 녹원마을 새천년그린빌 401동 1,2라인, 상가</t>
  </si>
  <si>
    <t>신갈동 703 녹원마을 새천년그린빌 401동 3,4라인</t>
  </si>
  <si>
    <t>신갈동 703 녹원마을 새천년그린빌 402동 1,2라인</t>
  </si>
  <si>
    <t>신갈동 703 녹원마을 새천년그린빌 403동 1,2라인</t>
  </si>
  <si>
    <t>신갈동 703 녹원마을 새천년그린빌 403동 3,4라인</t>
  </si>
  <si>
    <t>신갈동 703 녹원마을 새천년그린빌 404동 1,2라인</t>
  </si>
  <si>
    <t>신갈동 703 녹원마을 새천년그린빌 404동 3,4라인</t>
  </si>
  <si>
    <t>신갈동 703 녹원마을 새천년그린빌 405동 1,2라인</t>
  </si>
  <si>
    <t>신갈동 703 녹원마을 새천년그린빌 405동 3,4라인</t>
  </si>
  <si>
    <t>신갈동 703 녹원마을 새천년그린빌 406동 1,2라인</t>
  </si>
  <si>
    <t>신갈동 703 녹원마을 새천년그린빌 406동 3,4라인</t>
  </si>
  <si>
    <t>신갈동 703 녹원마을 새천년그린빌 407동 1,2라인</t>
  </si>
  <si>
    <t>신갈동 703 녹원마을 새천년그린빌 407동 3,4라인</t>
  </si>
  <si>
    <t>신갈동 703 녹원마을 새천년그린빌 408동 1,2라인</t>
  </si>
  <si>
    <t>신갈동 703 녹원마을 새천년그린빌 408동 3,4라인</t>
  </si>
  <si>
    <t>신갈29통</t>
  </si>
  <si>
    <t>신갈동 703 녹원마을 새천년그린빌 409동 1,2라인</t>
  </si>
  <si>
    <t>신갈동 703 녹원마을 새천년그린빌 409동 3,4라인</t>
  </si>
  <si>
    <t>신갈동 703 녹원마을 새천년그린빌 410동 1,2라인</t>
  </si>
  <si>
    <t>신갈동 703 녹원마을 새천년그린빌 410동 3,4라인</t>
  </si>
  <si>
    <t>신갈동 703 녹원마을 새천년그린빌 410동 5,6라인</t>
  </si>
  <si>
    <t>신갈동 703 녹원마을 새천년그린빌 411동 1,2라인</t>
  </si>
  <si>
    <t>신갈동 703 녹원마을 새천년그린빌 411동 3,4라인</t>
  </si>
  <si>
    <t>신갈동 703 녹원마을 새천년그린빌 411동 5,6라인</t>
  </si>
  <si>
    <t>신갈동 703 녹원마을 새천년그린빌 412동 1,2라인</t>
  </si>
  <si>
    <t>신갈동 703 녹원마을 새천년그린빌 412동 3,4라인</t>
  </si>
  <si>
    <t>신갈동 703 녹원마을 새천년그린빌 413동 1,2라인</t>
  </si>
  <si>
    <t>신갈동 703 녹원마을 새천년그린빌 413동 3,4라인</t>
  </si>
  <si>
    <t>신갈동 703 녹원마을 새천년그린빌 414동 1,2라인</t>
  </si>
  <si>
    <t>신갈동 703 녹원마을 새천년그린빌 414동 3,4라인</t>
  </si>
  <si>
    <t>신갈30통</t>
  </si>
  <si>
    <t>신갈동 691 산양마을 푸르지오 601동 1,2라인, 684</t>
  </si>
  <si>
    <t>신갈동 691 산양마을 푸르지오 602동 1,2라인</t>
  </si>
  <si>
    <t>신갈동 691 산양마을 푸르지오 602동 3,4라인</t>
  </si>
  <si>
    <t>신갈동 691 산양마을 푸르지오 603동 1,2라인</t>
  </si>
  <si>
    <t>신갈동 691 산양마을 푸르지오 603동 3,4라인</t>
  </si>
  <si>
    <t>신갈동 691 산양마을 푸르지오 604동 1,2라인</t>
  </si>
  <si>
    <t>신갈동 691 산양마을 푸르지오 605동 1,2라인</t>
  </si>
  <si>
    <t>신갈동 691 산양마을 푸르지오 605동 3,4라인</t>
  </si>
  <si>
    <t>신갈동 691 산양마을 푸르지오 606동 1,2라인</t>
  </si>
  <si>
    <t>신갈동 691 산양마을 푸르지오 606동 3,4라인</t>
  </si>
  <si>
    <t>신갈동 691 산양마을 푸르지오 607동 1,2라인</t>
  </si>
  <si>
    <t>신갈동 691 산양마을 푸르지오 607동 3,4라인</t>
  </si>
  <si>
    <t>신갈31통</t>
  </si>
  <si>
    <t>신갈동 697 녹원마을 새천년그린빌 501동 1,2라인, 상가</t>
  </si>
  <si>
    <t>신갈동 697 녹원마을 새천년그린빌 501동 3,4라인</t>
  </si>
  <si>
    <t>신갈동 697 녹원마을 새천년그린빌 502동 1,2라인</t>
  </si>
  <si>
    <t>신갈동 697 녹원마을 새천년그린빌 502동 3,4라인</t>
  </si>
  <si>
    <t>신갈동 697 녹원마을 새천년그린빌 503동 1,2라인</t>
  </si>
  <si>
    <t>신갈동 697 녹원마을 새천년그린빌 503동 3,4라인</t>
  </si>
  <si>
    <t>신갈동 697 녹원마을 새천년그린빌 504동 1,2라인</t>
  </si>
  <si>
    <t>신갈동 697 녹원마을 새천년그린빌 504동 3,4라인</t>
  </si>
  <si>
    <t>신갈동 697 녹원마을 새천년그린빌 505동 1,2라인</t>
  </si>
  <si>
    <t>신갈동 697 녹원마을 새천년그린빌 505동 3,4라인</t>
  </si>
  <si>
    <t>신갈동 697 녹원마을 새천년그린빌 506동 1,2라인</t>
  </si>
  <si>
    <t>신갈동 697 녹원마을 새천년그린빌 507동 1～3라인</t>
  </si>
  <si>
    <t>신갈동 697 녹원마을 새천년그린빌 508동 1～3라인</t>
  </si>
  <si>
    <t>신갈32통</t>
  </si>
  <si>
    <t>신갈동 697 녹원마을 새천년그린빌 509동 1～3라인</t>
  </si>
  <si>
    <t>신갈동 697 녹원마을 새천년그린빌 510동 1～3라인</t>
  </si>
  <si>
    <t>신갈동 697 녹원마을 새천년그린빌 511동 1～3라인</t>
  </si>
  <si>
    <t>신갈동 697 녹원마을 새천년그린빌 512동 1,2라인</t>
  </si>
  <si>
    <t>신갈동 697 녹원마을 새천년그린빌 512동 3,4라인</t>
  </si>
  <si>
    <t>신갈동 697 녹원마을 새천년그린빌 512동 5,6라인</t>
  </si>
  <si>
    <t>신갈동 697 녹원마을 새천년그린빌 513동 1,2라인</t>
  </si>
  <si>
    <t>신갈동 697 녹원마을 새천년그린빌 513동 3,4라인</t>
  </si>
  <si>
    <t>신갈동 697 녹원마을 새천년그린빌 514동～519동</t>
  </si>
  <si>
    <t>신갈33통</t>
  </si>
  <si>
    <t>신갈동 158 양현마을 신안아파트 308동 1,2라인, 상가, 164-1～4</t>
  </si>
  <si>
    <t>신갈동 158 양현마을신안아파트 308동 3,4라인</t>
  </si>
  <si>
    <t>신갈동 158 양현마을신안아파트 309동 1,2라인</t>
  </si>
  <si>
    <t>신갈동 158 양현마을신안아파트 310동 1,2라인</t>
  </si>
  <si>
    <t>신갈동 158 양현마을신안아파트 310동 3,4라인</t>
  </si>
  <si>
    <t>신갈동 158 양현마을신안아파트 311동 1,2라인</t>
  </si>
  <si>
    <t>신갈동 158 양현마을신안아파트 311동 3,4라인</t>
  </si>
  <si>
    <t>신갈동 158 양현마을신안아파트 312동 1,2라인</t>
  </si>
  <si>
    <t>신갈동 158 양현마을신안아파트 312동 3,4라인</t>
  </si>
  <si>
    <t>신갈동 158 양현마을신안아파트 312동 5,6라인</t>
  </si>
  <si>
    <t>신갈동 158 양현마을신안아파트 313동 1,2라인</t>
  </si>
  <si>
    <t>신갈동 158 양현마을신안아파트 313동 3,4라인</t>
  </si>
  <si>
    <t>신갈동 158 양현마을신안아파트 313동 5,6라인</t>
  </si>
  <si>
    <t>신갈동 158 양현마을신안아파트 314동 1,2라인</t>
  </si>
  <si>
    <t>신갈동 158 양현마을신안아파트 314동 3,4라인</t>
  </si>
  <si>
    <t>신갈동 158 양현마을신안아파트 314동 5,6라인</t>
  </si>
  <si>
    <t>신갈34통</t>
  </si>
  <si>
    <t>신갈동 681 녹원마을 새천년그린빌 101동</t>
  </si>
  <si>
    <t>신갈동 681 녹원마을 새천년그린빌 102동 1,2라인</t>
  </si>
  <si>
    <t>신갈동 681 녹원마을 새천년그린빌 102동 3,4라인</t>
  </si>
  <si>
    <t>신갈동 681 녹원마을 새천년그린빌 102동 5,6라인</t>
  </si>
  <si>
    <t>신갈동 681 녹원마을 새천년그린빌 103동</t>
  </si>
  <si>
    <t>신갈동 681 녹원마을 새천년그린빌 104동</t>
  </si>
  <si>
    <t>신갈동 681 녹원마을 새천년그린빌 105동</t>
  </si>
  <si>
    <t>신갈동 681 녹원마을 새천년그린빌 106동</t>
  </si>
  <si>
    <t>신갈동 681 녹원마을 새천년그린빌 107동</t>
  </si>
  <si>
    <t>신갈35통</t>
  </si>
  <si>
    <t>신갈동 707 녹원마을새천년그린빌 주공아파트 301동 201호～709호</t>
  </si>
  <si>
    <t>신갈동 707 녹원마을새천년그린빌 주공아파트 301동 801호～1509호</t>
  </si>
  <si>
    <t>신갈동 707 녹원마을새천년그린빌 주공아파트 302동 101호～609호</t>
  </si>
  <si>
    <t>신갈동 707 녹원마을새천년그린빌 주공아파트 302동 701호～1409호</t>
  </si>
  <si>
    <t>신갈동 707 녹원마을새천년그린빌 주공아파트 303동 101호～607호</t>
  </si>
  <si>
    <t>신갈동 707 녹원마을새천년그린빌 주공아파트 303동 701호～1407호</t>
  </si>
  <si>
    <t>신갈동 707 녹원마을새천년그린빌 주공아파트 304동</t>
  </si>
  <si>
    <t>신갈동 707 녹원마을새천년그린빌 주공아파트 305동</t>
  </si>
  <si>
    <t>신갈동 707 녹원마을새천년그린빌 주공아파트 306동 102호～608호</t>
  </si>
  <si>
    <t>신갈동 707 녹원마을새천년그린빌 주공아파트 306동 701호～1508호</t>
  </si>
  <si>
    <t>신갈동 707 녹원마을새천년그린빌 주공아파트 307동 102호～508호</t>
  </si>
  <si>
    <t>신갈동 707 녹원마을새천년그린빌 주공아파트 307동 601호～1208호</t>
  </si>
  <si>
    <t>신갈동 707 녹원마을새천년그린빌 주공아파트 308동 102호～508호</t>
  </si>
  <si>
    <t>신갈동 707 녹원마을새천년그린빌 주공아파트 308동 601호～1208호</t>
  </si>
  <si>
    <t>신갈동 707 녹원마을새천년그린빌 주공아파트 309동 101호～508호</t>
  </si>
  <si>
    <t>신갈동 707 녹원마을새천년그린빌 주공아파트 309동 601호～1208호</t>
  </si>
  <si>
    <t>신갈36통</t>
  </si>
  <si>
    <t>신갈동 63 기흥역 롯데캐슬스카이 101동(3-8층), 상가, 62-1</t>
  </si>
  <si>
    <t>신갈동 63 기흥역 롯데캐슬스카이 101동(9～14층)</t>
  </si>
  <si>
    <t>신갈동 63 기흥역 롯데캐슬스카이 101동(15～20층)</t>
  </si>
  <si>
    <t>신갈동 63 기흥역 롯데캐슬스카이 101동(21～30층)</t>
  </si>
  <si>
    <t>신갈동 63 기흥역 롯데캐슬스카이 102동(3～9층)</t>
  </si>
  <si>
    <t>신갈동 63 기흥역 롯데캐슬스카이 102동(10～16층)</t>
  </si>
  <si>
    <t>신갈동 63 기흥역 롯데캐슬스카이 102동(17～23층)</t>
  </si>
  <si>
    <t>신갈동 63 기흥역 롯데캐슬스카이 102동(24～31층)</t>
  </si>
  <si>
    <t>신갈동 63 기흥역 롯데캐슬스카이 103동(3～8층)</t>
  </si>
  <si>
    <t>신갈동 63 기흥역 롯데캐슬스카이 103동(9～14층)</t>
  </si>
  <si>
    <t>신갈동 63 기흥역 롯데캐슬스카이 103동(15～20층)</t>
  </si>
  <si>
    <t>신갈동 63 기흥역 롯데캐슬스카이 103동(21～30층)</t>
  </si>
  <si>
    <t>영덕동</t>
  </si>
  <si>
    <t>하갈1통</t>
  </si>
  <si>
    <t>하갈동 296-301</t>
  </si>
  <si>
    <t>(하갈동, 하갈)</t>
  </si>
  <si>
    <t>하갈동 278-295, 302-309</t>
  </si>
  <si>
    <t>하갈동 219-222, 254-269</t>
  </si>
  <si>
    <t>하갈동 1-44, 425-490</t>
  </si>
  <si>
    <t>하갈동 322-352</t>
  </si>
  <si>
    <t>하갈동 311-321</t>
  </si>
  <si>
    <t>하갈2통</t>
  </si>
  <si>
    <t>하갈동 106-218, 223-245, 288-294, 산145-167</t>
  </si>
  <si>
    <t>(하갈동, 가부동)</t>
  </si>
  <si>
    <t>하갈동 65-105</t>
  </si>
  <si>
    <t>하갈3통</t>
  </si>
  <si>
    <t>하갈동 631 신안인스빌 101동</t>
  </si>
  <si>
    <t>(하갈동, 신안인스빌</t>
  </si>
  <si>
    <t>하갈동 631 신안인스빌 102동 1-2통로</t>
  </si>
  <si>
    <t>하갈동 631 신안인스빌 102동 3-4통로</t>
  </si>
  <si>
    <t>하갈동 631 신안인스빌 103동 1-2통로</t>
  </si>
  <si>
    <t>하갈동 631 신안인스빌 103동 3-4통로</t>
  </si>
  <si>
    <t>하갈동 631 신안인스빌 104동 1-2통로</t>
  </si>
  <si>
    <t>하갈동 631 신안인스빌 104동 3-4통로</t>
  </si>
  <si>
    <t>하갈동 631 신안인스빌 105동 1-2통로</t>
  </si>
  <si>
    <t>하갈동 631 신안인스빌 105동 3-4통로</t>
  </si>
  <si>
    <t>하갈동 631 신안인스빌 106동 1-2통로</t>
  </si>
  <si>
    <t>하갈동 631 신안인스빌 106동 3-4통로</t>
  </si>
  <si>
    <t>하갈동 631 신안인스빌 107동 1-2통로</t>
  </si>
  <si>
    <t>하갈동 631 신안인스빌 107동 3-4통로</t>
  </si>
  <si>
    <t>하갈동 631 신안인스빌 108동 1-2통로</t>
  </si>
  <si>
    <t>하갈동 631 신안인스빌 108동 3-4통로</t>
  </si>
  <si>
    <t>하갈동 631 신안인스빌 109동 1-2통로</t>
  </si>
  <si>
    <t>하갈동 631 신안인스빌 109동 3-4통로</t>
  </si>
  <si>
    <t>하갈동 631 신안인스빌 110동</t>
  </si>
  <si>
    <t>하갈동 631 신안인스빌 111동 1-2통로</t>
  </si>
  <si>
    <t>하갈동 631 신안인스빌 111동 3-4통로</t>
  </si>
  <si>
    <t>하갈동 631 신안인스빌 112동 1-2통로</t>
  </si>
  <si>
    <t>하갈동 631 신안인스빌 112동 3-4통로</t>
  </si>
  <si>
    <t>하갈4통</t>
  </si>
  <si>
    <t>하갈동 632 신안인스빌 201동 1-2통로</t>
  </si>
  <si>
    <t>하갈동 632 신안인스빌 201동 3-4통로</t>
  </si>
  <si>
    <t>하갈동 632 신안인스빌 202동</t>
  </si>
  <si>
    <t>하갈동 632 신안인스빌 203동</t>
  </si>
  <si>
    <t>하갈동 632 신안인스빌 204동 1-2통로</t>
  </si>
  <si>
    <t>하갈동 632 신안인스빌 204동 3-4통로</t>
  </si>
  <si>
    <t>영덕1통</t>
  </si>
  <si>
    <t>영덕동 23～26</t>
  </si>
  <si>
    <t>(영덕동, 잔다리)</t>
  </si>
  <si>
    <t>영덕동 53～70</t>
  </si>
  <si>
    <t>영덕동 75～80</t>
  </si>
  <si>
    <t>영덕동 90～100</t>
  </si>
  <si>
    <t>영덕동 103～123</t>
  </si>
  <si>
    <t>영덕2통</t>
  </si>
  <si>
    <t>영덕동 544</t>
  </si>
  <si>
    <t>(영덕동, 중뜰)</t>
  </si>
  <si>
    <t>영덕동 545</t>
  </si>
  <si>
    <t>영덕동 780</t>
  </si>
  <si>
    <t>영덕동 781</t>
  </si>
  <si>
    <t>영덕동 782, 892</t>
  </si>
  <si>
    <t>영덕3통</t>
  </si>
  <si>
    <t>영덕동 1121-1～19, 1120-1～4</t>
  </si>
  <si>
    <t>(영덕동)</t>
  </si>
  <si>
    <t>영덕동 1122-1～22</t>
  </si>
  <si>
    <t>영덕동 1123-1～19</t>
  </si>
  <si>
    <t>영덕동 1130-1～18</t>
  </si>
  <si>
    <t>영덕동 1131-1～20</t>
  </si>
  <si>
    <t>영덕동 1132-1～22</t>
  </si>
  <si>
    <t xml:space="preserve">영덕동 1133-1, 1133-3～17, </t>
  </si>
  <si>
    <t>영덕동 1124-1, 2, 4, 5, 1124-6～13</t>
  </si>
  <si>
    <t>영덕동 1124-15～20, 1125</t>
  </si>
  <si>
    <t>영덕4통</t>
  </si>
  <si>
    <t>영덕동 1007-1～8, 1008-1～9, 1009-1, 2, 1010, 1011</t>
  </si>
  <si>
    <t>영덕동 987-1～8, 987-10～13</t>
  </si>
  <si>
    <t>영덕동 988-1～5, 992-1, 992-10～15</t>
  </si>
  <si>
    <t>영덕동 997-1～11</t>
  </si>
  <si>
    <t>영덕동 995-1～10, 996</t>
  </si>
  <si>
    <t>영덕동 994-1～10</t>
  </si>
  <si>
    <t>영덕동 993-1～14</t>
  </si>
  <si>
    <t>영덕동 998-2, 3, 4, 5 999-1, 8, 9, 10, 1011</t>
  </si>
  <si>
    <t>영덕5통</t>
  </si>
  <si>
    <t xml:space="preserve">영덕동 1035, 1036, 1037-1～13, </t>
  </si>
  <si>
    <t>영덕동 1037-15～24, 1037-26～32</t>
  </si>
  <si>
    <t>영덕동 1039-1～3, 1039-5～8, 1040-1～6</t>
  </si>
  <si>
    <t>영덕동 1041-1～4, 1043-1, 2, 1044-1, 2, 1045-1, 3</t>
  </si>
  <si>
    <t xml:space="preserve">영덕동 1043-4～9, 1044-4,5, 1045-5,7 </t>
  </si>
  <si>
    <t>영덕동 1046-1, 2, 1047-1～5, 1049-1, 2</t>
  </si>
  <si>
    <t>영덕동 1046-4, 5, 1049-4～7, 1051-1～3, 1052-1～5</t>
  </si>
  <si>
    <t>영덕동 1053-1～5, 1061-1～3, 1063-1～3, 1064-1, 3, 4, 5, 12, 13, 1065-1～3, 1066-1～3, 1068-1～4</t>
    <phoneticPr fontId="2" type="noConversion"/>
  </si>
  <si>
    <t xml:space="preserve">영덕동 1063-5, 6, 1064-6～11, 1065-5, 6, 1068-6～10, 12～16 </t>
  </si>
  <si>
    <t>영덕동 1057</t>
  </si>
  <si>
    <t>영덕동 1053-7～11, 1055</t>
  </si>
  <si>
    <t>영덕6통</t>
  </si>
  <si>
    <t>영덕동 450, 453-1～4, 453-10～12, 507, 508, 509-2, 510</t>
  </si>
  <si>
    <t>(영덕동, 황곡)</t>
  </si>
  <si>
    <t>영덕동 511, 511-2, 512, 513, 514-1～5, 381, 382-1, 390-7, 517～530</t>
    <phoneticPr fontId="2" type="noConversion"/>
  </si>
  <si>
    <t>영덕7통</t>
  </si>
  <si>
    <t>영덕동 13 두진아파트 101동 1～2통로, 상가, 1～22</t>
  </si>
  <si>
    <t>영덕동 13 두진아파트 101동 3～5통로</t>
  </si>
  <si>
    <t xml:space="preserve">영덕동 13 두진아파트 102동 1～2통로 </t>
  </si>
  <si>
    <t>영덕동 13 두진아파트 102동 3～5통로</t>
  </si>
  <si>
    <t>영덕동 13 두진아파트 102동 6～7통로</t>
  </si>
  <si>
    <t>영덕동 13 두진아파트 103동 1～2통로</t>
  </si>
  <si>
    <t>영덕동 13 두진아파트 103동 3～5통로</t>
  </si>
  <si>
    <t>영덕동 13 두진아파트 103동 6～7통로</t>
  </si>
  <si>
    <t>영덕동 13 두진아파트 103동 8～9통로</t>
  </si>
  <si>
    <t>영덕동 13 두진아파트 103동 10～11통로</t>
  </si>
  <si>
    <t>영덕동 13 두진아파트 104동 1～2통로</t>
  </si>
  <si>
    <t>영덕동 13 두진아파트 104동 3～5통로</t>
  </si>
  <si>
    <t>영덕동 13 두진아파트 104동 6～7통로</t>
  </si>
  <si>
    <t>영덕동 13 두진아파트 104동 8～9통로</t>
  </si>
  <si>
    <t>영덕8통</t>
  </si>
  <si>
    <t>영덕동 14-11 용인영덕신일아파트 201동 1～2통로</t>
  </si>
  <si>
    <t>영덕동 14-11 용인영덕신일아파트 201동 3～4통로</t>
  </si>
  <si>
    <t>영덕동 14-11 용인영덕신일아파트 202동 1～2통로</t>
  </si>
  <si>
    <t>영덕동 14-11 용인영덕신일아파트 202동 3～4통로</t>
  </si>
  <si>
    <t>영덕동 14-11 용인영덕신일아파트 202동 5～6통로</t>
  </si>
  <si>
    <t>영덕동 14-11 용인영덕신일아파트 203동 1～2통로</t>
  </si>
  <si>
    <t>영덕동 14-11 용인영덕신일아파트 203동 3～4통로</t>
  </si>
  <si>
    <t>영덕9통</t>
  </si>
  <si>
    <t>영덕동 15 용인영덕신일아파트 101동 1～2통로</t>
  </si>
  <si>
    <t>영덕동 15 용인영덕신일아파트 101동 3～4통로</t>
  </si>
  <si>
    <t>영덕동 15 용인영덕신일아파트 102동 1～2통로</t>
  </si>
  <si>
    <t>영덕동 15 용인영덕신일아파트 102동 3～4통로</t>
  </si>
  <si>
    <t>영덕동 15 용인영덕신일아파트 103동 1～2통로</t>
  </si>
  <si>
    <t>영덕동 15 용인영덕신일아파트 104동 1～2통로</t>
  </si>
  <si>
    <t>영덕동 15 용인영덕신일아파트 104동 3～4통로</t>
  </si>
  <si>
    <t>영덕동 15 용인영덕신일아파트 105동 1～2통로</t>
  </si>
  <si>
    <t>영덕동 15 용인영덕신일아파트 105동 3～4통로</t>
  </si>
  <si>
    <t>영덕10통</t>
  </si>
  <si>
    <t>영덕동 916 영통빌리지 101동, 102동, 103동, 918</t>
  </si>
  <si>
    <t>영덕동 916 영통빌리지 104동, 105동</t>
  </si>
  <si>
    <t>영덕동 916 영통빌리지 106동, 107동</t>
  </si>
  <si>
    <t>영덕동 916 영통빌리지 108동, 109동, 110동</t>
  </si>
  <si>
    <t>영덕동 916 영통빌리지 111동, 112동,1 13동</t>
  </si>
  <si>
    <t>영덕동 916 영통빌리지 115동, 116동</t>
  </si>
  <si>
    <t>영덕동 916 영통빌리지 117동, 118동</t>
  </si>
  <si>
    <t>영덕동 916 영통빌리지 114동, 119동</t>
  </si>
  <si>
    <t>영덕동 916 영통빌리지 120동, 121동</t>
  </si>
  <si>
    <t>영덕동 916 영통빌리지 122동, 123동</t>
  </si>
  <si>
    <t>영덕동 916 영통빌리지 124동, 125동, 126동, 130동</t>
  </si>
  <si>
    <t>영덕동 916 영통빌리지 127동, 128동, 129동</t>
  </si>
  <si>
    <t>영덕11통</t>
  </si>
  <si>
    <t>영덕동 946 청현마을 대명레이크빌 101동 1-2통로</t>
  </si>
  <si>
    <t>영덕동 946 청현마을 대명레이크빌 101동 3-4통로</t>
  </si>
  <si>
    <t>영덕동 946 청현마을 대명레이크빌 102동 1-2통로</t>
  </si>
  <si>
    <t>영덕동 946 청현마을 대명레이크빌 103동 1-2통로</t>
  </si>
  <si>
    <t>영덕동 946 청현마을 대명레이크빌 103동 3-4통로</t>
  </si>
  <si>
    <t>영덕동 946 청현마을 대명레이크빌 104동 1-2통로</t>
  </si>
  <si>
    <t>영덕동 946 청현마을 대명레이크빌 104동 3-4통로</t>
  </si>
  <si>
    <t>영덕동 946 청현마을 대명레이크빌 105동 1-2통로</t>
  </si>
  <si>
    <t>영덕동 946 청현마을 대명레이크빌 106동 1-2통로</t>
  </si>
  <si>
    <t>영덕동 946 청현마을 대명레이크빌 106동 3-4통로</t>
  </si>
  <si>
    <t>영덕동 946 청현마을 대명레이크빌 107동 1-2통로</t>
  </si>
  <si>
    <t>영덕12통</t>
  </si>
  <si>
    <t>영덕동 947 청현마을 기흥데시앙 201동 1-2통로</t>
  </si>
  <si>
    <t>영덕동 947 청현마을 기흥데시앙 201동 3-4통로</t>
  </si>
  <si>
    <t>영덕동 947 청현마을 기흥데시앙 202동 1-2통로</t>
  </si>
  <si>
    <t>영덕동 947 청현마을 기흥데시앙 203동 1-2통로</t>
  </si>
  <si>
    <t>영덕동 947 청현마을 기흥데시앙 203동 3-4통로</t>
  </si>
  <si>
    <t>영덕동 947 청현마을 기흥데시앙 204동 1-2통로</t>
  </si>
  <si>
    <t>영덕동 947 청현마을 기흥데시앙 204동 3-4통로</t>
  </si>
  <si>
    <t>영덕동 947 청현마을 기흥데시앙 205동 1-2통로</t>
  </si>
  <si>
    <t>영덕동 947 청현마을 기흥데시앙 205동 3-4통로</t>
  </si>
  <si>
    <t>영덕동 947 청현마을 기흥데시앙 206동 1-2통로</t>
  </si>
  <si>
    <t>영덕동 947 청현마을 기흥데시앙 206동 3-4통로</t>
  </si>
  <si>
    <t>영덕동 947 청현마을 기흥데시앙 207동 1-2통로</t>
  </si>
  <si>
    <t>영덕13통</t>
  </si>
  <si>
    <t>영덕동 15 용인영덕신일아파트 106동 1-2통로</t>
  </si>
  <si>
    <t>영덕동 15 용인영덕신일아파트 106동 3-4통로</t>
  </si>
  <si>
    <t>영덕동 15 용인영덕신일아파트 106동 5-6통로</t>
  </si>
  <si>
    <t>영덕동 15 용인영덕신일아파트 107동 1-2통로</t>
  </si>
  <si>
    <t xml:space="preserve">영덕동 15 용인영덕신일아파트 109동 1-2통로 </t>
  </si>
  <si>
    <t>영덕동 15 용인영덕신일아파트 109동 3-4통로</t>
  </si>
  <si>
    <t>영덕동 15 용인영덕신일아파트 109동 5-6통로</t>
  </si>
  <si>
    <t>영덕동 15 용인영덕신일아파트 109동 7-8통로</t>
  </si>
  <si>
    <t>영덕14통</t>
  </si>
  <si>
    <t>영덕동 1101-1～11, 1103-1～4</t>
  </si>
  <si>
    <t>영덕동 1104-1～22, 1105-2,3</t>
  </si>
  <si>
    <t>영덕동 1106-1～14</t>
  </si>
  <si>
    <t>영덕동 1107-1～15</t>
  </si>
  <si>
    <t>영덕동 1108-1～14</t>
  </si>
  <si>
    <t>영덕동 1109-1～13</t>
  </si>
  <si>
    <t>영덕동 1110-1～12, 1111-1, 2, 4, 5, 1112</t>
  </si>
  <si>
    <t>영덕15통</t>
  </si>
  <si>
    <t>영덕동 1087</t>
  </si>
  <si>
    <t>영덕동 1088, 1090</t>
  </si>
  <si>
    <t>영덕동 1091, 1092</t>
  </si>
  <si>
    <t>영덕동 1085, 1096</t>
  </si>
  <si>
    <t>영덕동 1097, 1098, 1099</t>
  </si>
  <si>
    <t>영덕16통</t>
  </si>
  <si>
    <t>영덕동 1117 경남아너스빌 1301동 1-2통로, 1116</t>
  </si>
  <si>
    <t>영덕동 1117 경남아너스빌 1301동 3-4통로</t>
  </si>
  <si>
    <t xml:space="preserve">영덕동 1117 경남아너스빌 1302동 </t>
  </si>
  <si>
    <t xml:space="preserve">영덕동 1117 경남아너스빌 1303동 </t>
  </si>
  <si>
    <t>영덕동 1117 경남아너스빌 1304동 1-2통로</t>
  </si>
  <si>
    <t>영덕동 1117 경남아너스빌 1304동 3-4통로</t>
  </si>
  <si>
    <t xml:space="preserve">영덕동 1117 경남아너스빌 1305동 </t>
  </si>
  <si>
    <t xml:space="preserve">영덕동 1117 경남아너스빌 1306동 </t>
  </si>
  <si>
    <t>영덕동 1117 경남아너스빌 1307동 1-2통로</t>
  </si>
  <si>
    <t>영덕동 1117 경남아너스빌 1307동 3-4통로</t>
  </si>
  <si>
    <t>영덕17통</t>
  </si>
  <si>
    <t>영덕동 1069 신동아 파밀리에 1201동, 1070</t>
  </si>
  <si>
    <t>영덕동 1069 신동아 파밀리에 1202동</t>
  </si>
  <si>
    <t xml:space="preserve">영덕동 1069 신동아 파밀리에 1203동 </t>
  </si>
  <si>
    <t xml:space="preserve">영덕동 1069 신동아 파밀리에 1204동 </t>
  </si>
  <si>
    <t xml:space="preserve">영덕동 1069 신동아 파밀리에 1205동 </t>
  </si>
  <si>
    <t>영덕동 1069 신동아 파밀리에 1206동 1-2통로</t>
  </si>
  <si>
    <t>영덕동 1069 신동아 파밀리에 1206동 3-5통로</t>
  </si>
  <si>
    <t xml:space="preserve">영덕동 1069 신동아 파밀리에 1207동 </t>
  </si>
  <si>
    <t>영덕동 1069 신동아 파밀리에 1208동 1-2통로</t>
  </si>
  <si>
    <t>영덕동 1069 신동아 파밀리에 1208동 3-5통로</t>
  </si>
  <si>
    <t>영덕동 1069 신동아 파밀리에 1209동</t>
  </si>
  <si>
    <t>영덕동 1069 신동아 파밀리에 1210동</t>
  </si>
  <si>
    <t>영덕동 1069 신동아 파밀리에 1211동</t>
  </si>
  <si>
    <t>영덕동 1069 신동아 파밀리에 1212동 1-2통로</t>
  </si>
  <si>
    <t>영덕동 1069 신동아 파밀리에 1212동 3-5통로</t>
  </si>
  <si>
    <t>영덕동 1069 신동아 파밀리에 1213동 1-2통로</t>
  </si>
  <si>
    <t>영덕동 1069 신동아 파밀리에 1213동 3-5통로</t>
  </si>
  <si>
    <t>영덕동 1069 신동아 파밀리에 1214동</t>
  </si>
  <si>
    <t>영덕18통</t>
  </si>
  <si>
    <t>영덕동 1079 호반베르디움 1401동, 1029</t>
  </si>
  <si>
    <t>영덕동 1079 호반베르디움 1402동</t>
  </si>
  <si>
    <t>영덕동 1079 호반베르디움 1403동</t>
  </si>
  <si>
    <t>영덕동 1079 호반베르디움 1404동</t>
  </si>
  <si>
    <t>영덕19통</t>
  </si>
  <si>
    <t>영덕동 958 동원로얄듀크 1001동 1-2통로, 956, 959</t>
  </si>
  <si>
    <t>영덕동 958 동원로얄듀크 1001동 3-5통로</t>
  </si>
  <si>
    <t>영덕동 958 동원로얄듀크 1002동 1-2통로</t>
  </si>
  <si>
    <t>영덕동 958 동원로얄듀크 1002동 3-5통로</t>
  </si>
  <si>
    <t>영덕동 958 동원로얄듀크 1003동 1-2통로</t>
  </si>
  <si>
    <t>영덕동 958 동원로얄듀크 1003동 3-5통로</t>
  </si>
  <si>
    <t>영덕동 958 동원로얄듀크 1004동 1-2통로</t>
  </si>
  <si>
    <t>영덕동 958 동원로얄듀크 1004동 3-5통로</t>
  </si>
  <si>
    <t>영덕동 958 동원로얄듀크 1005동 1-2통로</t>
  </si>
  <si>
    <t>영덕동 958 동원로얄듀크 1005동 3-5통로</t>
  </si>
  <si>
    <t>영덕동 958 동원로얄듀크 1006동 1-2통로</t>
  </si>
  <si>
    <t>영덕동 958 동원로얄듀크 1006동 3-5통로</t>
  </si>
  <si>
    <t>영덕동 958 동원로얄듀크 1007동 1-2통로</t>
  </si>
  <si>
    <t>영덕동 958 동원로얄듀크 1007동 3-5통로</t>
  </si>
  <si>
    <t>영덕동 958 동원로얄듀크 1008동 1-2통로</t>
  </si>
  <si>
    <t>영덕동 958 동원로얄듀크 1008동 3-5통로</t>
  </si>
  <si>
    <t>영덕동 958 동원로얄듀크 1009동 1-2통로</t>
  </si>
  <si>
    <t>영덕동 958 동원로얄듀크 1009동 3-5통로</t>
  </si>
  <si>
    <t>영덕20통</t>
  </si>
  <si>
    <t>영덕동 953 우남퍼스트빌리젠트 1501동, 954</t>
  </si>
  <si>
    <t>영덕동 953 우남퍼스트빌리젠트 1502동</t>
  </si>
  <si>
    <t>영덕동 953 우남퍼스트빌리젠트 1503동</t>
  </si>
  <si>
    <t>영덕동 953 우남퍼스트빌리젠트 1504동</t>
  </si>
  <si>
    <t>영덕동 953 우남퍼스트빌리젠트 1505동</t>
  </si>
  <si>
    <t>영덕동 953 우남퍼스트빌리젠트 1506동</t>
  </si>
  <si>
    <t>영덕동 953 우남퍼스트빌리젠트 1507동</t>
  </si>
  <si>
    <t>영덕21통</t>
  </si>
  <si>
    <t>영덕동 952 경남아너스빌 1101동 1-2통로</t>
  </si>
  <si>
    <t>영덕동 952 경남아너스빌 1101동 3-4통로</t>
  </si>
  <si>
    <t>영덕동 952 경남아너스빌 1102동 1층-8층</t>
  </si>
  <si>
    <t>영덕동 952 경남아너스빌 1102동 9층-15층</t>
  </si>
  <si>
    <t>영덕동 952 경남아너스빌 1103동 1층-8층</t>
  </si>
  <si>
    <t>영덕동 952 경남아너스빌 1103동 9층-15층</t>
  </si>
  <si>
    <t>영덕동 952 경남아너스빌 1104동 1-2통로</t>
  </si>
  <si>
    <t>영덕동 952 경남아너스빌 1104동 3-4통로</t>
  </si>
  <si>
    <t>영덕동 952 경남아너스빌 1105동 1-2통로</t>
  </si>
  <si>
    <t>영덕동 952 경남아너스빌 1105동 3-4통로</t>
  </si>
  <si>
    <t>영덕동 952 경남아너스빌 1106동 1-2통로</t>
  </si>
  <si>
    <t>영덕동 952 경남아너스빌 1106동 3-4통로</t>
  </si>
  <si>
    <t>영덕동 952 경남아너스빌 1107동 1-2통로</t>
  </si>
  <si>
    <t>영덕동 952 경남아너스빌 1107동 3-4통로</t>
  </si>
  <si>
    <t>영덕동 952 경남아너스빌 1108동 1-2통로</t>
  </si>
  <si>
    <t>영덕동 952 경남아너스빌 1108동 3-4통로</t>
  </si>
  <si>
    <t>영덕동 952 경남아너스빌 1109동 1층-8층</t>
  </si>
  <si>
    <t>영덕동 952 경남아너스빌 1109동 9층-15층</t>
  </si>
  <si>
    <t>영덕동 952 경남아너스빌 1110동 1-2통로</t>
  </si>
  <si>
    <t>영덕동 952 경남아너스빌 1110동 3-4통로</t>
  </si>
  <si>
    <t>영덕22통</t>
  </si>
  <si>
    <t>영덕동 961 한국아델리움 801동 1-2통로</t>
  </si>
  <si>
    <t>영덕동 961 한국아델리움 801동 3-4통로</t>
  </si>
  <si>
    <t>영덕동 961 한국아델리움 802동 1-2통로</t>
  </si>
  <si>
    <t>영덕동 961 한국아델리움 802동 3-4통로</t>
  </si>
  <si>
    <t>영덕동 961 한국아델리움 803동 1-2통로</t>
  </si>
  <si>
    <t>영덕동 961 한국아델리움 803동 3-4통로</t>
  </si>
  <si>
    <t>영덕동 961 한국아델리움 804동 1-2통로</t>
  </si>
  <si>
    <t>영덕동 961 한국아델리움 804동 3-4통로</t>
  </si>
  <si>
    <t>영덕동 961 한국아델리움 805동 1-2통로</t>
  </si>
  <si>
    <t>영덕동 961 한국아델리움 805동 3-4통로</t>
  </si>
  <si>
    <t>영덕동 961 한국아델리움 806동 1-2통로</t>
  </si>
  <si>
    <t>영덕동 961 한국아델리움 806동 3-4통로</t>
  </si>
  <si>
    <t>영덕동 961 한국아델리움 807동 1-2통로</t>
  </si>
  <si>
    <t>영덕동 961 한국아델리움 807동 3-4통로</t>
  </si>
  <si>
    <t>영덕23통</t>
  </si>
  <si>
    <t>영덕동 963 이던하우스 901동 1-2통로, 962, 1027</t>
  </si>
  <si>
    <t>영덕동 963 이던하우스 901동 3-4통로</t>
  </si>
  <si>
    <t>영덕동 963 이던하우스 902동 1-2통로</t>
  </si>
  <si>
    <t>영덕동 963 이던하우스 902동 3-4통로</t>
  </si>
  <si>
    <t>영덕동 963 이던하우스 903동 1-2통로</t>
  </si>
  <si>
    <t>영덕동 963 이던하우스 903동 3-4통로</t>
  </si>
  <si>
    <t>영덕동 963 이던하우스 904동 1-2통로</t>
  </si>
  <si>
    <t>영덕동 963 이던하우스 904동 3-4통로</t>
  </si>
  <si>
    <t>영덕동 963 이던하우스 905동 1-3통로 1층-10층</t>
  </si>
  <si>
    <t>영덕동 963 이던하우스 905동 1-3통로 11층-20층</t>
  </si>
  <si>
    <t>영덕동 963 이던하우스 905동 4-5통로</t>
  </si>
  <si>
    <t>영덕동 963 이던하우스 906동 1-2통로</t>
  </si>
  <si>
    <t>영덕동 963 이던하우스 906동 3-4통로</t>
  </si>
  <si>
    <t>영덕24통</t>
  </si>
  <si>
    <t>영덕동 969 현대힐스테이트 701동 1-2통로, 965, 966, 967, 968</t>
  </si>
  <si>
    <t>영덕동 969 현대힐스테이트 701동 3-4통로</t>
  </si>
  <si>
    <t>영덕동 969 현대힐스테이트 702동 1-2통로</t>
  </si>
  <si>
    <t>영덕동 969 현대힐스테이트 702동 3-4통로</t>
  </si>
  <si>
    <t>영덕동 969 현대힐스테이트 703동 1-2통로</t>
  </si>
  <si>
    <t>영덕동 969 현대힐스테이트 703동 3-4통로</t>
  </si>
  <si>
    <t>영덕동 969 현대힐스테이트 704동 1층-8층</t>
  </si>
  <si>
    <t>영덕동 969 현대힐스테이트 704동 9층-15층</t>
  </si>
  <si>
    <t>영덕동 969 현대힐스테이트 705동</t>
  </si>
  <si>
    <t>영덕동 969 현대힐스테이트 706동 1층-10층</t>
  </si>
  <si>
    <t>영덕동 969 현대힐스테이트 706동 11층-20층</t>
  </si>
  <si>
    <t>영덕동 969 현대힐스테이트 707동 1-2통로</t>
  </si>
  <si>
    <t>영덕동 969 현대힐스테이트 707동 3-4통로</t>
  </si>
  <si>
    <t>영덕동 969 현대힐스테이트 708동 1-2통로</t>
  </si>
  <si>
    <t>영덕동 969 현대힐스테이트 708동 3-4통로</t>
  </si>
  <si>
    <t>영덕동 969 현대힐스테이트 709동 1-2통로</t>
  </si>
  <si>
    <t>영덕동 969 현대힐스테이트 709동 3-4통로</t>
  </si>
  <si>
    <t>영덕25통</t>
  </si>
  <si>
    <t xml:space="preserve">영덕동 971 자연앤 601동 1층-9층, 974-1, 2, 3, 5, 6, 7, 9, 10, 11, 13, 14 </t>
  </si>
  <si>
    <t>영덕동 971 자연앤 601동 10층-17층</t>
  </si>
  <si>
    <t>영덕동 971 자연앤 602동 1층-10층</t>
  </si>
  <si>
    <t>영덕동 971 자연앤 602동 11층-19층</t>
  </si>
  <si>
    <t>영덕동 971 자연앤 603동 1층-10층</t>
  </si>
  <si>
    <t>영덕동 971 자연앤 603동 11층-20층</t>
  </si>
  <si>
    <t>영덕동 971 자연앤 604동 1-2통로</t>
  </si>
  <si>
    <t>영덕동 971 자연앤 604동 3-4통로</t>
  </si>
  <si>
    <t>영덕동 971 자연앤 605동 1-2통로</t>
  </si>
  <si>
    <t>영덕동 971 자연앤 605동 3-4통로</t>
  </si>
  <si>
    <t>영덕동 971 자연앤 606동 1-2통로</t>
  </si>
  <si>
    <t>영덕동 971 자연앤 606동 3-4통로</t>
  </si>
  <si>
    <t>영덕동 971 자연앤 607동 1층-6층</t>
  </si>
  <si>
    <t>영덕동 971 자연앤 607동 7층-13층</t>
  </si>
  <si>
    <t>영덕동 971 자연앤 608동 1층-9층</t>
  </si>
  <si>
    <t>영덕동 971 자연앤 608동 10층-17층</t>
  </si>
  <si>
    <t>영덕동 971 자연앤 609동 1층-9층</t>
  </si>
  <si>
    <t>영덕동 971 자연앤 609동 10층-17층</t>
  </si>
  <si>
    <t>영덕26통</t>
  </si>
  <si>
    <t>영덕동 976 호반베르디움 501동 1-2통로, 975-1, 2, 3, 5, 6, 7</t>
  </si>
  <si>
    <t>영덕동 976 호반베르디움 501동 3-4통로</t>
  </si>
  <si>
    <t>영덕동 976 호반베르디움 502동 1-2통로</t>
  </si>
  <si>
    <t>영덕동 976 호반베르디움 502동 3-4통로</t>
  </si>
  <si>
    <t>영덕동 976 호반베르디움 503동 1-2통로</t>
  </si>
  <si>
    <t>영덕동 976 호반베르디움 503동 3-4통로</t>
  </si>
  <si>
    <t>영덕동 976 호반베르디움 504동 1-2통로</t>
  </si>
  <si>
    <t>영덕동 976 호반베르디움 504동 3-4통로</t>
  </si>
  <si>
    <t>영덕동 976 호반베르디움 505동 1층-10층</t>
  </si>
  <si>
    <t>영덕동 976 호반베르디움 505동 11층-20층</t>
  </si>
  <si>
    <t>영덕동 976 호반베르디움 506동 1층-10층</t>
  </si>
  <si>
    <t>영덕동 976 호반베르디움 506동 11층-20층</t>
  </si>
  <si>
    <t>영덕동 976 호반베르디움 507동 1층-10층</t>
  </si>
  <si>
    <t>영덕동 976 호반베르디움 507동 11층-20층</t>
  </si>
  <si>
    <t>영덕동 976 호반베르디움 508동 1층-10층</t>
  </si>
  <si>
    <t>영덕동 976 호반베르디움 508동 11층-19층</t>
  </si>
  <si>
    <t>영덕27통</t>
  </si>
  <si>
    <t>영덕동 980 휴먼시아 101동 1층-5층, 985-1, 3</t>
  </si>
  <si>
    <t>영덕동 980 휴먼시아 101동 6층-10층</t>
  </si>
  <si>
    <t>영덕동 980 휴먼시아 102동 1층-5층</t>
  </si>
  <si>
    <t>영덕동 980 휴먼시아 102동 6층-10층</t>
  </si>
  <si>
    <t>영덕동 980 휴먼시아 102동 11층-15층</t>
  </si>
  <si>
    <t>영덕동 980 휴먼시아 103동 1층-5층</t>
  </si>
  <si>
    <t>영덕동 980 휴먼시아 103동 6층-10층</t>
  </si>
  <si>
    <t>영덕동 980 휴먼시아 103동 11층-15층</t>
  </si>
  <si>
    <t>영덕동 980 휴먼시아 104동 1층-5층</t>
  </si>
  <si>
    <t>영덕동 980 휴먼시아 104동 6층-10층</t>
  </si>
  <si>
    <t>영덕동 980 휴먼시아 104동 11층-15층</t>
  </si>
  <si>
    <t>영덕동 980 휴먼시아 105동 1층-5층</t>
  </si>
  <si>
    <t>영덕동 980 휴먼시아 105동 6층-10층</t>
  </si>
  <si>
    <t>영덕동 980 휴먼시아 105동 11층-15층</t>
  </si>
  <si>
    <t>영덕동 980 휴먼시아 106동 1층-5층</t>
  </si>
  <si>
    <t>영덕동 980 휴먼시아 106동 6층-10층</t>
  </si>
  <si>
    <t>영덕동 980 휴먼시아 106동 11층-15층</t>
  </si>
  <si>
    <t>영덕동 980 휴먼시아 107동 1층-4층</t>
  </si>
  <si>
    <t>영덕동 980 휴먼시아 107동 5층-8층</t>
  </si>
  <si>
    <t>영덕동 980 휴먼시아 107동 9층-13층</t>
  </si>
  <si>
    <t>영덕동 980 휴먼시아 108동 1층-5층</t>
  </si>
  <si>
    <t>영덕동 980 휴먼시아 108동 6층-10층</t>
  </si>
  <si>
    <t>영덕동 980 휴먼시아 108동 11층-15층</t>
  </si>
  <si>
    <t>영덕동 980 휴먼시아 109동 1층-5층</t>
  </si>
  <si>
    <t>25반</t>
  </si>
  <si>
    <t>영덕동 980 휴먼시아 109동 6층-10층</t>
  </si>
  <si>
    <t>26반</t>
  </si>
  <si>
    <t>영덕동 980 휴먼시아 109동 11층-15층</t>
  </si>
  <si>
    <t>영덕28통</t>
  </si>
  <si>
    <t>영덕동 981 휴먼시아 110동 1층-5층, 1005, 1006</t>
  </si>
  <si>
    <t>영덕동 981 휴먼시아 110동 6층-10층</t>
  </si>
  <si>
    <t>영덕동 981 휴먼시아 110동 11층-15층</t>
  </si>
  <si>
    <t>영덕동 981 휴먼시아 111동 1층-5층</t>
  </si>
  <si>
    <t>영덕동 981 휴먼시아 111동 6층-10층</t>
  </si>
  <si>
    <t>영덕동 981 휴먼시아 111동 11층-15층</t>
  </si>
  <si>
    <t>영덕동 981 휴먼시아 112동 1층-5층</t>
  </si>
  <si>
    <t>영덕동 981 휴먼시아 112동 6층-10층</t>
  </si>
  <si>
    <t>영덕동 981 휴먼시아 112동 11층-15층</t>
  </si>
  <si>
    <t>영덕동 981 휴먼시아 113동 1층-5층</t>
  </si>
  <si>
    <t>영덕동 981 휴먼시아 113동 6층-10층</t>
  </si>
  <si>
    <t>영덕동 981 휴먼시아 113동 11층-15층</t>
  </si>
  <si>
    <t>영덕동 981 휴먼시아 114동 1층-5층</t>
  </si>
  <si>
    <t>영덕동 981 휴먼시아 114동 6층-10층</t>
  </si>
  <si>
    <t>영덕동 981 휴먼시아 114동 11층-14층</t>
  </si>
  <si>
    <t>영덕동 981 휴먼시아 115동 1층-5층</t>
  </si>
  <si>
    <t>영덕동 981 휴먼시아 115동 6층-10층</t>
  </si>
  <si>
    <t>영덕동 981 휴먼시아 115동 11층-15층</t>
  </si>
  <si>
    <t>영덕29통</t>
  </si>
  <si>
    <t>영덕동 1022 휴먼시아 301동 1층-5층, 986-1～4, 986-6～11</t>
  </si>
  <si>
    <t>영덕동 1022 휴먼시아 301동 6층-10층</t>
  </si>
  <si>
    <t>영덕동 1022 휴먼시아 301동 11층-15층</t>
  </si>
  <si>
    <t>영덕동 1022 휴먼시아 302동 1층-5층</t>
  </si>
  <si>
    <t>영덕동 1022 휴먼시아 302동 6층-10층</t>
  </si>
  <si>
    <t>영덕동 1022 휴먼시아 302동 11층-15층</t>
  </si>
  <si>
    <t>영덕동 1022 휴먼시아 303동 1층-5층</t>
  </si>
  <si>
    <t>영덕동 1022 휴먼시아 303동 6층-10층</t>
  </si>
  <si>
    <t>영덕동 1022 휴먼시아 304동 1층-5층</t>
  </si>
  <si>
    <t>영덕동 1022 휴먼시아 304동 6층-10층</t>
  </si>
  <si>
    <t>영덕동 1022 휴먼시아 304동 11층-15층</t>
  </si>
  <si>
    <t>영덕동 1022 휴먼시아 305동 1층-5층</t>
  </si>
  <si>
    <t>영덕동 1022 휴먼시아 305동 6층-10층</t>
  </si>
  <si>
    <t>영덕동 1022 휴먼시아 305동 11층-15층</t>
  </si>
  <si>
    <t>영덕동 1022 휴먼시아 306동 1층-5층</t>
  </si>
  <si>
    <t>영덕동 1022 휴먼시아 306동 6층-10층</t>
  </si>
  <si>
    <t>영덕동 1022 휴먼시아 306동 11층-15층</t>
  </si>
  <si>
    <t>영덕동 1022 휴먼시아 307동 1층-5층</t>
  </si>
  <si>
    <t>영덕동 1022 휴먼시아 307동 6층-10층</t>
  </si>
  <si>
    <t>영덕동 1022 휴먼시아 307동 11층-15층</t>
  </si>
  <si>
    <t>영덕동 1022 휴먼시아 308동 1층-5층</t>
  </si>
  <si>
    <t>영덕동 1022 휴먼시아 308동 6층-10층</t>
  </si>
  <si>
    <t>영덕동 1022 휴먼시아 308동 11층-14층</t>
  </si>
  <si>
    <t>영덕동 1022 휴먼시아 309동 1층-5층</t>
  </si>
  <si>
    <t>영덕동 1022 휴먼시아 309동 6층-10층</t>
  </si>
  <si>
    <t>영덕동 1022 휴먼시아 309동 11층-15층</t>
  </si>
  <si>
    <t>27반</t>
  </si>
  <si>
    <t>영덕동 1022 휴먼시아 310동 1층-5층</t>
  </si>
  <si>
    <t>28반</t>
  </si>
  <si>
    <t>영덕동 1022 휴먼시아 310동 6층-10층</t>
  </si>
  <si>
    <t>29반</t>
  </si>
  <si>
    <t>영덕동 1022 휴먼시아 310동 11층-15층</t>
  </si>
  <si>
    <t>30반</t>
  </si>
  <si>
    <t>영덕동 1022 휴먼시아 311동 1층-8층</t>
  </si>
  <si>
    <t>31반</t>
  </si>
  <si>
    <t>영덕동 1022 휴먼시아 311동 9층-15층</t>
  </si>
  <si>
    <t>영덕30통</t>
  </si>
  <si>
    <t>영덕동 1021 휴먼시아 401동 1층-5층, 1018, 1020</t>
  </si>
  <si>
    <t>영덕동 1021 휴먼시아 401동 6층-10층</t>
  </si>
  <si>
    <t>영덕동 1021 휴먼시아 402동 1층-5층</t>
  </si>
  <si>
    <t>영덕동 1021 휴먼시아 402동 6층-10층</t>
  </si>
  <si>
    <t>영덕동 1021 휴먼시아 403동 1층-5층</t>
  </si>
  <si>
    <t>영덕동 1021 휴먼시아 403동 6층-10층</t>
  </si>
  <si>
    <t>영덕동 1021 휴먼시아 403동 11층-15층</t>
  </si>
  <si>
    <t>영덕동 1021 휴먼시아 404동 1층-5층</t>
  </si>
  <si>
    <t>영덕동 1021 휴먼시아 404동 6층-10층</t>
  </si>
  <si>
    <t>영덕동 1021 휴먼시아 404동 11층-15층</t>
  </si>
  <si>
    <t>영덕동 1021 휴먼시아 405동 1층-5층</t>
  </si>
  <si>
    <t>영덕동 1021 휴먼시아 405동 6층-10층</t>
  </si>
  <si>
    <t>영덕동 1021 휴먼시아 405동 11층-15층</t>
  </si>
  <si>
    <t>영덕31통</t>
  </si>
  <si>
    <t>영덕동 998-7～10, 992-3～9</t>
  </si>
  <si>
    <t>영덕동 989-1～4, 989-6～12</t>
  </si>
  <si>
    <t>영덕동 991-1～12</t>
  </si>
  <si>
    <t>영덕동 990-1～12</t>
  </si>
  <si>
    <t>영덕동 998-7, 8, 999-3～7</t>
  </si>
  <si>
    <t>영덕동 10000-1～9</t>
  </si>
  <si>
    <t>영덕동 1001-1～14</t>
  </si>
  <si>
    <t>영덕동 1002-1～9, 11～15</t>
  </si>
  <si>
    <t>영덕32통</t>
  </si>
  <si>
    <t>영덕동 920, 922, 923, 세종그랑시아 101동-103동(4층)</t>
  </si>
  <si>
    <t>영덕동 924, 926, 세종그랑시아 104동-105동(4층)</t>
  </si>
  <si>
    <t>영덕동 920, 928 세종그랑시아 106동-107동(4층)</t>
  </si>
  <si>
    <t>영덕동 934-1～934-7, 935, 937-1～10</t>
  </si>
  <si>
    <t>영덕동 932, 932-1～932-4, 933, 933-1～933-8</t>
  </si>
  <si>
    <t>영덕동 940, 940-1～940-10, 941, 941-1, 941-2</t>
  </si>
  <si>
    <t>영덕33통</t>
  </si>
  <si>
    <t>영덕동 동부센트레빌 101동 1-2통로</t>
  </si>
  <si>
    <t>영덕동 동부센트레빌 101동 3-4통로</t>
  </si>
  <si>
    <t>영덕동 동부센트레빌 102동 1-2통로</t>
  </si>
  <si>
    <t>영덕동 동부센트레빌 102동 3-4통로</t>
  </si>
  <si>
    <t>영덕동 동부센트레빌 103동 1-2통로</t>
  </si>
  <si>
    <t>영덕동 동부센트레빌 103동 3-4통로</t>
  </si>
  <si>
    <t>구갈1통</t>
  </si>
  <si>
    <t>구갈동 408, 411, 407</t>
  </si>
  <si>
    <t>(구갈동, 하관곡)</t>
  </si>
  <si>
    <t>구갈동 412</t>
  </si>
  <si>
    <t>구갈동 414</t>
  </si>
  <si>
    <t>구갈2통</t>
  </si>
  <si>
    <t>구갈동 272, 378, 378-1～378-3, 313</t>
  </si>
  <si>
    <t>(구갈동, 내기)</t>
  </si>
  <si>
    <t>구갈동 377, 377-1～377-29, 375, 375-1</t>
  </si>
  <si>
    <t>구갈동 274, 274-1～274-16</t>
  </si>
  <si>
    <t>구갈동 374, 374-1～374-25</t>
  </si>
  <si>
    <t>구갈동 275, 275-1～275-14</t>
  </si>
  <si>
    <t>구갈동 43-4, 227～252, 257～259</t>
  </si>
  <si>
    <t>구갈3통</t>
  </si>
  <si>
    <t>구갈동 583～585, 산6-1, 111</t>
  </si>
  <si>
    <t>(구갈동, 갈곡)</t>
  </si>
  <si>
    <t>구갈동 586～593</t>
  </si>
  <si>
    <t>구갈동 55～56, 186-9, 192～193, 199～204, 253～256, 498, 569～573, 575～582, 594～596, 694, 210-3</t>
    <phoneticPr fontId="2" type="noConversion"/>
  </si>
  <si>
    <t>구갈4통</t>
  </si>
  <si>
    <t>구갈동 346, 346-1, 347, 347-1～12, 350</t>
  </si>
  <si>
    <t>(구갈동, 관곡)</t>
  </si>
  <si>
    <t>구갈동 345, 345-1～11, 348, 348-1～10</t>
  </si>
  <si>
    <t>구갈5통</t>
  </si>
  <si>
    <t>구갈동 402</t>
  </si>
  <si>
    <t>(구갈동, 성지)</t>
  </si>
  <si>
    <t>구갈동 410</t>
  </si>
  <si>
    <t>구갈동 409, 406</t>
  </si>
  <si>
    <t>구갈동 403</t>
  </si>
  <si>
    <t>구갈6통</t>
  </si>
  <si>
    <t>구갈동 390-2, 390-8(신동아연립)</t>
  </si>
  <si>
    <t>(구갈동, 라신)</t>
  </si>
  <si>
    <t>구갈동 390-3, 390-10(효성빌라), 390-4, 390-11</t>
  </si>
  <si>
    <t>구갈동 391, 389, 390</t>
  </si>
  <si>
    <t>구갈동 398 라신빌라 A동</t>
  </si>
  <si>
    <t>구갈동 398 라신빌라 B동</t>
  </si>
  <si>
    <t>구갈동 398 라신빌라 C동</t>
  </si>
  <si>
    <t>구갈동 393 신성아파트 A동</t>
  </si>
  <si>
    <t>구갈동 393 신성아파트 B동</t>
  </si>
  <si>
    <t>구갈동 401</t>
  </si>
  <si>
    <t>구갈동 400</t>
  </si>
  <si>
    <t>구갈7통</t>
  </si>
  <si>
    <t>구갈동 380 한성1차아파트 101동</t>
  </si>
  <si>
    <t xml:space="preserve">(구갈동, </t>
  </si>
  <si>
    <t>구갈동 380 한성1차아파트 102동</t>
  </si>
  <si>
    <t>한성1차아파트)</t>
  </si>
  <si>
    <t>구갈동 380 한성1차아파트 103동</t>
  </si>
  <si>
    <t>구갈동 380 한성1차아파트 104동</t>
  </si>
  <si>
    <t>구갈동 380 한성1차아파트 105동</t>
  </si>
  <si>
    <t>구갈동 380 한성1차아파트 106동</t>
  </si>
  <si>
    <t>(구갈동)</t>
  </si>
  <si>
    <t>구갈동 380 한성1차아파트 107동</t>
  </si>
  <si>
    <t>구갈동 380 한성1차아파트 108동</t>
  </si>
  <si>
    <t>구갈동 380 한성1차아파트 109동</t>
  </si>
  <si>
    <t>구갈동 380 한성1차아파트 110동</t>
  </si>
  <si>
    <t>구갈동 380 한성1차아파트 111동</t>
  </si>
  <si>
    <t>구갈동 380 한성1차아파트 112동</t>
  </si>
  <si>
    <t>구갈동 383-2～383-6</t>
  </si>
  <si>
    <t>구갈8통</t>
  </si>
  <si>
    <t>구갈동 384-1 동부아파트 101동, 상가, 384</t>
  </si>
  <si>
    <t>구갈동 384-1 동부아파트 102동</t>
  </si>
  <si>
    <t>구갈동 384-1 동부아파트 103동 1～5라인</t>
  </si>
  <si>
    <t>구갈동 384-1 동부아파트 103동 6～9라인</t>
  </si>
  <si>
    <t>구갈동 384-2 신명아파트</t>
  </si>
  <si>
    <t>구갈9통</t>
  </si>
  <si>
    <t>구갈동 396 한양아파트 101동 1～2라인</t>
  </si>
  <si>
    <t>구갈동 396 한양아파트 101동 3～5라인</t>
  </si>
  <si>
    <t>한양아파트)</t>
  </si>
  <si>
    <t>구갈동 396 한양아파트 101동 6～7라인</t>
  </si>
  <si>
    <t>구갈동 396 한양아파트 102동 1～2라인</t>
  </si>
  <si>
    <t>구갈동 396 한양아파트 102동 3～5라인</t>
  </si>
  <si>
    <t>구갈동 396 한양아파트 103동 1～2라인</t>
  </si>
  <si>
    <t>구갈동 396 한양아파트 103동 3～5라인</t>
  </si>
  <si>
    <t>구갈동 396 한양아파트 104동 1～2라인</t>
  </si>
  <si>
    <t>구갈동 396 한양아파트 104동 3～5라인</t>
  </si>
  <si>
    <t>구갈동 396 한양아파트 105동 1～2라인</t>
  </si>
  <si>
    <t>구갈동 396 한양아파트 105동 3～5라인</t>
  </si>
  <si>
    <t>구갈동 396 한양아파트 105동 6～7라인</t>
  </si>
  <si>
    <t>구갈동 396 한양아파트 106동 1～2라인</t>
  </si>
  <si>
    <t>구갈동 396 한양아파트 106동 3～5라인</t>
  </si>
  <si>
    <t>구갈동 396 한양아파트 107동 1～2라인</t>
  </si>
  <si>
    <t>구갈동 396 한양아파트 107동 3～5라인</t>
  </si>
  <si>
    <t>구갈동 396 한양아파트 108동 1～2라인</t>
  </si>
  <si>
    <t>구갈동 396 한양아파트 108동 3～5라인</t>
  </si>
  <si>
    <t>구갈동 396 한양아파트 109동 1～2라인</t>
  </si>
  <si>
    <t>구갈동 396 한양아파트 109동 3～5라인</t>
  </si>
  <si>
    <t>구갈동 396 한양아파트 110동 1～2라인</t>
  </si>
  <si>
    <t>구갈동 396 한양아파트 110동 3～5라인</t>
  </si>
  <si>
    <t>읍 면 동</t>
    <phoneticPr fontId="2" type="noConversion"/>
  </si>
  <si>
    <t>구갈10통</t>
  </si>
  <si>
    <t>구갈동 385-1 한성2차아파트 201동</t>
  </si>
  <si>
    <t>구갈동 385-1 한성2차아파트 202동</t>
  </si>
  <si>
    <t>한성2차)</t>
  </si>
  <si>
    <t>구갈동 385-1 한성2차아파트 203동</t>
  </si>
  <si>
    <t>구갈동 385-1 한성2차아파트 204동</t>
  </si>
  <si>
    <t>구갈동 385-1 한성2차아파트 205동</t>
  </si>
  <si>
    <t>구갈동 385-1 한성2차아파트 206동</t>
  </si>
  <si>
    <t>구갈동 385-1 한성2차아파트 207동</t>
  </si>
  <si>
    <t>구갈11통</t>
  </si>
  <si>
    <t>구갈동 405, 540, 541</t>
  </si>
  <si>
    <t>구갈동 405-1 구갈풍림아파트 1～2라인</t>
  </si>
  <si>
    <t>구갈풍림)</t>
  </si>
  <si>
    <t>구갈동 405-1 구갈풍림아파트 3～4라인</t>
  </si>
  <si>
    <t>구갈동 405-1 구갈풍림아파트 5～10라인(1～10층)</t>
  </si>
  <si>
    <t>구갈동 405-1 구갈풍림아파트 5～10라인(11～20층)</t>
  </si>
  <si>
    <t>구갈12통</t>
  </si>
  <si>
    <t>구갈동 404-2 우림아파트 1～2라인</t>
  </si>
  <si>
    <t>구갈동 404-2 우림아파트 3～4라인</t>
  </si>
  <si>
    <t>구갈동 404-2 우림아파트 5～6라인</t>
  </si>
  <si>
    <t>구갈동 404-2 우림아파트 7～8라인</t>
  </si>
  <si>
    <t>구갈13통</t>
  </si>
  <si>
    <t>구갈동 273 세종그랑시아 201동, 202동</t>
  </si>
  <si>
    <t>구갈동 273 세종그랑시아 203동, 204동</t>
  </si>
  <si>
    <t>세종그랑시아</t>
  </si>
  <si>
    <t>구갈동 273 세종그랑시아 205동, 206동</t>
  </si>
  <si>
    <t>구갈동 273 세종그랑시아 207동, 208동</t>
  </si>
  <si>
    <t>구갈동 273 세종그랑시아 209동, 210동</t>
  </si>
  <si>
    <t>구갈14통</t>
  </si>
  <si>
    <t>구갈동 358, 358-1～5, 359, 359-1～12,</t>
  </si>
  <si>
    <t>구갈동 355, 355-1, 357, 357-1～7, 366, 366-1～15</t>
  </si>
  <si>
    <t>구갈15통</t>
  </si>
  <si>
    <t>구갈동 344 가현마을 신안아파트 601동 1～2라인</t>
  </si>
  <si>
    <t>구갈동 344 가현마을 신안아파트 601동 3～4라인</t>
  </si>
  <si>
    <t>신안아파트)</t>
  </si>
  <si>
    <t>구갈동 344 가현마을 신안아파트 602동 1～2라인, 344-2</t>
  </si>
  <si>
    <t>구갈동 344 가현마을 신안아파트 602동 3～4라인</t>
  </si>
  <si>
    <t>구갈동 344 가현마을 신안아파트 603동 1～2라인</t>
  </si>
  <si>
    <t>구갈동 344 가현마을 신안아파트 603동 3～4라인</t>
  </si>
  <si>
    <t>구갈동 344 가현마을 신안아파트 604동 1～2라인</t>
  </si>
  <si>
    <t>구갈동 344 가현마을 신안아파트 604동 3～4라인</t>
  </si>
  <si>
    <t>구갈동 344 가현마을 신안아파트 605동 1～2라인, 344-1</t>
  </si>
  <si>
    <t>구갈동 344 가현마을 신안아파트 605동 3～4라인</t>
  </si>
  <si>
    <t>구갈16통</t>
  </si>
  <si>
    <t>구갈동 600 강남마을 자연앤 401동 1～2라인</t>
  </si>
  <si>
    <t>구갈동 600 강남마을 자연앤 401동 3～4라인</t>
  </si>
  <si>
    <t>자연앤4단지)</t>
  </si>
  <si>
    <t>구갈동 600 강남마을 자연앤 402동 1～2라인</t>
  </si>
  <si>
    <t>구갈동 600 강남마을 자연앤 402동 3～4라인</t>
  </si>
  <si>
    <t>구갈동 600 강남마을 자연앤 403동 1～2라인</t>
  </si>
  <si>
    <t>구갈동 600 강남마을 자연앤 403동 3～4라인</t>
  </si>
  <si>
    <t>구갈동 600 강남마을 자연앤 404동 1～2라인</t>
  </si>
  <si>
    <t>구갈동 600 강남마을 자연앤 404동 3～4라인</t>
  </si>
  <si>
    <t>구갈동 600 강남마을 자연앤 404동 5～6라인</t>
  </si>
  <si>
    <t>구갈17통</t>
  </si>
  <si>
    <t>구갈동 603 강남마을 자연앤 601동 1～2라인</t>
  </si>
  <si>
    <t>구갈동 603 강남마을 자연앤 601동 3～4라인</t>
  </si>
  <si>
    <t>자연앤6단지)</t>
  </si>
  <si>
    <t>구갈동 603 강남마을 자연앤 602동 1～2라인</t>
  </si>
  <si>
    <t>구갈동 603 강남마을 자연앤 602동 3～4라인</t>
  </si>
  <si>
    <t>구갈동 603 강남마을 자연앤 603동 1～2라인</t>
  </si>
  <si>
    <t>구갈동 603 강남마을 자연앤 603동 3～4라인</t>
  </si>
  <si>
    <t>구갈동 603 강남마을 자연앤 604동 1～2라인</t>
  </si>
  <si>
    <t>구갈동 603 강남마을 자연앤 604동 3～4라인</t>
  </si>
  <si>
    <t>구갈동 603 강남마을 자연앤 605동 1～2라인</t>
  </si>
  <si>
    <t>구갈동 603 강남마을 자연앤 605동 3～4라인</t>
  </si>
  <si>
    <t>구갈동 603 강남마을 자연앤 606동 1～2라인</t>
  </si>
  <si>
    <t>구갈동 603 강남마을 자연앤 606동 3～4라인</t>
  </si>
  <si>
    <t>구갈18통</t>
  </si>
  <si>
    <t>구갈동 604 강남마을 계룡리슈빌(아) 701동 1～2라인</t>
  </si>
  <si>
    <t>구갈동 604 강남마을 계룡리슈빌(아) 701동 3～4라인</t>
  </si>
  <si>
    <t>구갈동 604 강남마을 계룡리슈빌(아) 702동 1～2라인</t>
  </si>
  <si>
    <t>구갈동 604 강남마을 계룡리슈빌(아) 703동 1～2라인</t>
  </si>
  <si>
    <t>구갈동 604 강남마을 계룡리슈빌(아) 703동 3～4라인</t>
  </si>
  <si>
    <t>구갈동 604 강남마을 계룡리슈빌(아) 704동 1～2라인</t>
  </si>
  <si>
    <t>구갈동 604 강남마을 계룡리슈빌(아) 704동 3～4라인</t>
  </si>
  <si>
    <t>구갈동 604 강남마을 계룡리슈빌(아) 705동 1～2라인</t>
  </si>
  <si>
    <t>구갈동 604 강남마을 계룡리슈빌(아) 706동 1～2라인</t>
  </si>
  <si>
    <t>구갈동 604 강남마을 계룡리슈빌(아) 706동 3～4라인</t>
  </si>
  <si>
    <t>구갈동 604 강남마을 계룡리슈빌(아) 707동 1～2라인</t>
  </si>
  <si>
    <t>구갈동 604 강남마을 계룡리슈빌(아) 707동 3～4라인</t>
  </si>
  <si>
    <t>구갈19통</t>
  </si>
  <si>
    <t>구갈동 597 강남마을 코오롱하늘채 501동 1～2라인</t>
  </si>
  <si>
    <t>구갈동 597 강남마을 코오롱하늘채 501동 3～4라인</t>
  </si>
  <si>
    <t>코오롱하늘채)</t>
  </si>
  <si>
    <t>구갈동 597 강남마을 코오롱하늘채 502동 1～2라인</t>
  </si>
  <si>
    <t>구갈동 597 강남마을 코오롱하늘채 502동 3～4라인</t>
  </si>
  <si>
    <t>구갈동 597 강남마을 코오롱하늘채 502동 5～6라인</t>
  </si>
  <si>
    <t>구갈동 597 강남마을 코오롱하늘채 503동 1～2라인</t>
  </si>
  <si>
    <t>구갈동 597 강남마을 코오롱하늘채 503동 3～4라인</t>
  </si>
  <si>
    <t>구갈동 597 강남마을 코오롱하늘채 504동 1～2라인</t>
  </si>
  <si>
    <t>구갈동 597 강남마을 코오롱하늘채 504동 3～4라인</t>
  </si>
  <si>
    <t>구갈동 597 강남마을 코오롱하늘채 505동 1～2라인</t>
  </si>
  <si>
    <t>구갈동 597 강남마을 코오롱하늘채 505동 3～4라인</t>
  </si>
  <si>
    <t>구갈동 597 강남마을 코오롱하늘채 506동 1～2라인</t>
  </si>
  <si>
    <t>구갈동 597 강남마을 코오롱하늘채 506동 3～4라인</t>
  </si>
  <si>
    <t>구갈20통</t>
  </si>
  <si>
    <t>구갈동 276 안골마을 롯데캐슬 101동</t>
  </si>
  <si>
    <t>(구갈동, 롯데캐슬)</t>
  </si>
  <si>
    <t>구갈동 276 안골마을 롯데캐슬 102동</t>
  </si>
  <si>
    <t>구갈동 276 안골마을 롯데캐슬 103동</t>
  </si>
  <si>
    <t>구갈동 276 안골마을 롯데캐슬 104동</t>
  </si>
  <si>
    <t>구갈동 276 안골마을 롯데캐슬 105동</t>
  </si>
  <si>
    <t>구갈동 276 안골마을 롯데캐슬 106동</t>
  </si>
  <si>
    <t>구갈21통</t>
  </si>
  <si>
    <t>구갈동 543 강남마을 코오롱하늘채수 101동</t>
  </si>
  <si>
    <t>구갈동 543 강남마을 코오롱하늘채수 102동</t>
  </si>
  <si>
    <t>코오롱하늘채수,</t>
  </si>
  <si>
    <t>구갈동 543 강남마을 코오롱하늘채수 103동</t>
  </si>
  <si>
    <t>구갈동 543 강남마을 코오롱하늘채수 104동</t>
  </si>
  <si>
    <t>구갈22통</t>
  </si>
  <si>
    <t>구갈동 574 강남마을 주공아파트 301동</t>
  </si>
  <si>
    <t>(구갈동, 주공아파트)</t>
  </si>
  <si>
    <t>구갈동 574 강남마을 주공아파트 302동</t>
  </si>
  <si>
    <t>구갈동 574 강남마을 주공아파트 303동</t>
  </si>
  <si>
    <t>구갈동 574 강남마을 주공아파트 304동</t>
  </si>
  <si>
    <t>구갈동 574 강남마을 주공아파트 305동</t>
  </si>
  <si>
    <t>구갈23통</t>
  </si>
  <si>
    <t xml:space="preserve">구갈동 397-1 두원아파트 101, 102동 </t>
  </si>
  <si>
    <t>(구갈동, 두원아파트)</t>
  </si>
  <si>
    <t>구갈동 397-2 두원아파트 103동</t>
  </si>
  <si>
    <t>구갈24통</t>
  </si>
  <si>
    <t>구갈동 552～555</t>
  </si>
  <si>
    <t>구갈동 564～567</t>
  </si>
  <si>
    <t>구갈25통</t>
  </si>
  <si>
    <t>구갈동 277 우성에비뉴 101동</t>
  </si>
  <si>
    <t>(구갈동, 우성에비뉴)</t>
  </si>
  <si>
    <t>구갈동 277 우성에비뉴 102동</t>
  </si>
  <si>
    <t>구갈동 277 우성에비뉴 103동</t>
  </si>
  <si>
    <t>구갈동 277 우성에비뉴 104동</t>
  </si>
  <si>
    <t>구갈동 277 우성에비뉴 105동</t>
  </si>
  <si>
    <t>구갈26통</t>
  </si>
  <si>
    <t>구갈동 385 풍림아파트 101동</t>
  </si>
  <si>
    <t>(구갈동, 풍림아파트)</t>
  </si>
  <si>
    <t>구갈동 385 풍림아파트 102동</t>
  </si>
  <si>
    <t>구갈동 385 풍림아파트 103동</t>
  </si>
  <si>
    <t>구갈동 385 풍림아파트 104동, 상가</t>
  </si>
  <si>
    <t>구갈27통</t>
  </si>
  <si>
    <t>구갈동 270 세종그랑시아 101동, 102동</t>
  </si>
  <si>
    <t>(구갈동,</t>
  </si>
  <si>
    <t>구갈동 270 세종그랑시아 103동, 104동</t>
  </si>
  <si>
    <t>구갈동 270 세종그랑시아 105동, 106동</t>
  </si>
  <si>
    <t>구갈동 270 세종그랑시아 107동, 108동</t>
  </si>
  <si>
    <t>구갈28통</t>
  </si>
  <si>
    <t>구갈동 129, 545～546, 547～547-5, 548～548-4</t>
  </si>
  <si>
    <t>구갈동 548-5～549, 547-6～12, 550～551</t>
  </si>
  <si>
    <t>구갈29통</t>
  </si>
  <si>
    <t>구갈동 556～559</t>
  </si>
  <si>
    <t>구갈동 560～563</t>
  </si>
  <si>
    <t>구갈30통</t>
  </si>
  <si>
    <t>구갈동 349, 349-1～15</t>
  </si>
  <si>
    <t>구갈동 351, 351-1, 352-1～6, 353, 353-1～8, 354, 354-1～8</t>
  </si>
  <si>
    <t>구갈31통</t>
  </si>
  <si>
    <t>구갈동 360, 360-1～6, 361, 361-1～4, 362, 362-1～7, 363, 364, 364-1～8</t>
  </si>
  <si>
    <t>구갈동 365, 365-1～10</t>
  </si>
  <si>
    <t>구갈32통</t>
  </si>
  <si>
    <t>구갈동 544 강남마을 한라비발디 아델70 201동</t>
  </si>
  <si>
    <t>구갈동 544 강남마을 한라비발디 아델70 202동</t>
  </si>
  <si>
    <t>구갈동 544 강남마을 한라비발디 아델70 203동</t>
  </si>
  <si>
    <t>상갈1통</t>
  </si>
  <si>
    <t>상갈동 102</t>
  </si>
  <si>
    <t>(상갈동, 금화)</t>
  </si>
  <si>
    <t>상갈동 102-3(넥스빌아파트)</t>
  </si>
  <si>
    <t>상갈동 122, 124</t>
  </si>
  <si>
    <t>상갈동 125</t>
  </si>
  <si>
    <t>상갈2통</t>
  </si>
  <si>
    <t>상갈동 45～47, 62～63, 78～79, 86～87, 219～223, 225～270</t>
  </si>
  <si>
    <t>(상갈동, 쇠푼이)</t>
  </si>
  <si>
    <t>상갈동 104～110, 112～114, 163～178</t>
  </si>
  <si>
    <t>상갈3통</t>
  </si>
  <si>
    <t>상갈동 100</t>
  </si>
  <si>
    <t>상갈동 101</t>
  </si>
  <si>
    <t>상갈동 120, 121</t>
  </si>
  <si>
    <t>상갈동 119</t>
  </si>
  <si>
    <t>상갈동 1～10, 123, 130, 144～150</t>
  </si>
  <si>
    <t>상갈4통</t>
  </si>
  <si>
    <t>상갈동 454 금화마을 주공그린빌 501동 1-2라인</t>
  </si>
  <si>
    <t>(상갈동)</t>
  </si>
  <si>
    <t>상갈동 454 금화마을 주공그린빌 501동 3-4라인</t>
  </si>
  <si>
    <t>상갈동 454 금화마을 주공그린빌 502동 1-2라인</t>
  </si>
  <si>
    <t>상갈동 454 금화마을 주공그린빌 502동 3-4라인</t>
  </si>
  <si>
    <t>상갈동 454 금화마을 주공그린빌 503동 1-2라인</t>
  </si>
  <si>
    <t>상갈동 454 금화마을 주공그린빌 503동 3-4라인</t>
  </si>
  <si>
    <t>상갈동 454 금화마을 주공그린빌 504동 1-2라인</t>
  </si>
  <si>
    <t>상갈동 454 금화마을 주공그린빌 504동 3-4라인</t>
  </si>
  <si>
    <t>상갈동 454 금화마을 주공그린빌 505동 1-2라인</t>
  </si>
  <si>
    <t>상갈동 454 금화마을 주공그린빌 505동 3-4라인</t>
  </si>
  <si>
    <t>상갈5통</t>
  </si>
  <si>
    <t>상갈동 466～468, 478</t>
  </si>
  <si>
    <t>상갈동 469, 471, 476</t>
  </si>
  <si>
    <t>상갈동 479 금화마을 주공그린빌 201-204동</t>
  </si>
  <si>
    <t>상갈6통</t>
  </si>
  <si>
    <t>상갈동 461 금화마을 대우현대아파트 101동 1-2라인</t>
  </si>
  <si>
    <t>상갈동 461 금화마을 대우현대아파트 101동 3-4라인</t>
  </si>
  <si>
    <t>상갈동 461 금화마을 대우현대아파트 102동 1-2라인</t>
  </si>
  <si>
    <t>상갈동 461 금화마을 대우현대아파트 102동 3-4라인</t>
  </si>
  <si>
    <t>상갈동 461 금화마을 대우현대아파트 103동 1-2라인</t>
  </si>
  <si>
    <t>상갈동 461 금화마을 대우현대아파트 103동 3-4라인</t>
  </si>
  <si>
    <t>상갈동 461 금화마을 대우현대아파트 104동 1-2라인</t>
  </si>
  <si>
    <t>상갈동 461 금화마을 대우현대아파트 104동 3-4라인</t>
  </si>
  <si>
    <t>상갈동 461 금화마을 대우현대아파트 105동 1-2라인</t>
  </si>
  <si>
    <t>상갈동 461 금화마을 대우현대아파트 105동 3-4라인</t>
  </si>
  <si>
    <t>상갈동 461 금화마을 대우현대아파트 106동 1-2라인</t>
  </si>
  <si>
    <t>상갈동 461 금화마을 대우현대아파트 106동 3-4라인</t>
  </si>
  <si>
    <t>상갈7통</t>
  </si>
  <si>
    <t>상갈동 480 금화마을 주공그린빌 601동 1-7통로</t>
  </si>
  <si>
    <t>상갈동 480 금화마을 주공그린빌 601동 8-16통로</t>
  </si>
  <si>
    <t>상갈동 480 금화마을 주공그린빌 601동 17-22통로</t>
  </si>
  <si>
    <t>상갈동 480 금화마을 주공그린빌 602동 1-6통로</t>
  </si>
  <si>
    <t>상갈동 480 금화마을 주공그린빌 602동 7-16통로</t>
  </si>
  <si>
    <t>상갈동 480 금화마을 주공그린빌 602동 17-21통로</t>
  </si>
  <si>
    <t>상갈동 480 금화마을 주공그린빌 603동</t>
  </si>
  <si>
    <t>상갈8통</t>
  </si>
  <si>
    <t>상갈동 463 금화마을 주공그린빌 401동 1-2통로</t>
  </si>
  <si>
    <t>상갈동 463 금화마을 주공그린빌 401동 3-4통로</t>
  </si>
  <si>
    <t>상갈동 463 금화마을 주공그린빌 401동 5-6통로</t>
  </si>
  <si>
    <t>상갈동 463 금화마을 주공그린빌 402동 1-2통로</t>
  </si>
  <si>
    <t>상갈동 463 금화마을 주공그린빌 402동 3-4통로</t>
  </si>
  <si>
    <t>상갈동 463 금화마을 주공그린빌 403동 1-2통로</t>
  </si>
  <si>
    <t>상갈동 463 금화마을 주공그린빌 403동 3-4통로</t>
  </si>
  <si>
    <t>상갈동 463 금화마을 주공그린빌 403동 5-6통로</t>
  </si>
  <si>
    <t>상갈동 463 금화마을 주공그린빌 404동 1-2통로</t>
  </si>
  <si>
    <t>상갈동 463 금화마을 주공그린빌 404동 3-4통로</t>
  </si>
  <si>
    <t>상갈9통</t>
  </si>
  <si>
    <t>상갈동 481 금화마을 주공그린빌 305동 1-2통로</t>
  </si>
  <si>
    <t>상갈동 481 금화마을 주공그린빌 305동 3-4통로</t>
  </si>
  <si>
    <t>상갈동 481 금화마을 주공그린빌 305동 5-6통로</t>
  </si>
  <si>
    <t>상갈동 481 금화마을 주공그린빌 306동 1-2통로</t>
  </si>
  <si>
    <t>상갈동 481 금화마을 주공그린빌 306동 3-4통로</t>
  </si>
  <si>
    <t>상갈동 481 금화마을 주공그린빌 306동 5-6통로</t>
  </si>
  <si>
    <t>상갈동 481 금화마을 주공그린빌 307동 1-2통로</t>
  </si>
  <si>
    <t>상갈동 481 금화마을 주공그린빌 307동 3-4통로</t>
  </si>
  <si>
    <t>상갈동 481 금화마을 주공그린빌 307동 5-6통로</t>
  </si>
  <si>
    <t>상갈동 481 금화마을 주공그린빌 307동 7-8통로</t>
  </si>
  <si>
    <t>상갈10통</t>
  </si>
  <si>
    <t>상갈동 481 금화마을 주공그린빌 301동 1-2통로, 상가</t>
  </si>
  <si>
    <t>상갈동 481 금화마을 주공그린빌 301동 3-4통로</t>
  </si>
  <si>
    <t>상갈동 481 금화마을 주공그린빌 301동 5-6통로</t>
  </si>
  <si>
    <t>상갈동 481 금화마을 주공그린빌 301동 7-8통로</t>
  </si>
  <si>
    <t>상갈동 481 금화마을 주공그린빌 302동 1-2통로</t>
  </si>
  <si>
    <t>상갈동 481 금화마을 주공그린빌 302동 3-4통로</t>
  </si>
  <si>
    <t>상갈동 481 금화마을 주공그린빌 302동 5-6통로</t>
  </si>
  <si>
    <t>상갈동 481 금화마을 주공그린빌 303동 1-2통로</t>
  </si>
  <si>
    <t>상갈동 481 금화마을 주공그린빌 303동 3-4통로</t>
  </si>
  <si>
    <t>상갈동 481 금화마을 주공그린빌 303동 5-6통로</t>
  </si>
  <si>
    <t>상갈동 481 금화마을 주공그린빌 303동 7-8통로</t>
  </si>
  <si>
    <t>상갈동 481 금화마을 주공그린빌 304동 1-2통로</t>
  </si>
  <si>
    <t>상갈동 481 금화마을 주공그린빌 304동 3-4통로</t>
  </si>
  <si>
    <t>상갈11통</t>
  </si>
  <si>
    <t>상갈동 485-1～4, 489, 489-1～10</t>
  </si>
  <si>
    <t>상갈동 487, 487-1～9, 488, 488-1～10</t>
  </si>
  <si>
    <t>상갈12통</t>
  </si>
  <si>
    <t>상갈동 456</t>
  </si>
  <si>
    <t>상갈동 457</t>
  </si>
  <si>
    <t>상갈동 458, 459</t>
  </si>
  <si>
    <t>상갈13통</t>
  </si>
  <si>
    <t>상갈동 461 금화마을 대우현대아파트 107동 1-2라인</t>
  </si>
  <si>
    <t>상갈동 461 금화마을 대우현대아파트 107동 3-4라인</t>
  </si>
  <si>
    <t>상갈동 461 금화마을 대우현대아파트 108동 1-2라인</t>
  </si>
  <si>
    <t>상갈동 461 금화마을 대우현대아파트 108동 3-4라인</t>
  </si>
  <si>
    <t>상갈동 461 금화마을 대우현대아파트 109동 1-2라인</t>
  </si>
  <si>
    <t>상갈동 461 금화마을 대우현대아파트 109동 3-4라인</t>
  </si>
  <si>
    <t>상갈동 461 금화마을 대우현대아파트 110동 1-2라인</t>
  </si>
  <si>
    <t>상갈동 461 금화마을 대우현대아파트 110동 3-4라인</t>
  </si>
  <si>
    <t>상갈동 461 금화마을 대우현대아파트 111동 1-2라인</t>
  </si>
  <si>
    <t>상갈동 461 금화마을 대우현대아파트 111동 3-4라인</t>
  </si>
  <si>
    <t>상갈동 461 금화마을 대우현대아파트 112동 1-2라인</t>
  </si>
  <si>
    <t>상갈동 461 금화마을 대우현대아파트 112동 3-4라인</t>
  </si>
  <si>
    <t>상갈14통</t>
  </si>
  <si>
    <t>상갈동 463 금화마을 주공그린빌 405동 1-2통로</t>
  </si>
  <si>
    <t>상갈동 463 금화마을 주공그린빌 405동 3-4통로</t>
  </si>
  <si>
    <t>상갈동 463 금화마을 주공그린빌 406동 1-2통로</t>
  </si>
  <si>
    <t>상갈동 463 금화마을 주공그린빌 406동 3-4통로</t>
  </si>
  <si>
    <t>상갈동 463 금화마을 주공그린빌 407동 1-2통로</t>
  </si>
  <si>
    <t>상갈동 463 금화마을 주공그린빌 407동 3-4통로</t>
  </si>
  <si>
    <t>상갈동 463 금화마을 주공그린빌 407동 5-6통로</t>
  </si>
  <si>
    <t>상갈동 463 금화마을 주공그린빌 408동 1-2통로</t>
  </si>
  <si>
    <t>상갈동 463 금화마을 주공그린빌 408동 3-4통로</t>
  </si>
  <si>
    <t>상갈동 463 금화마을 주공그린빌 408동 5-6통로</t>
  </si>
  <si>
    <t>상갈15통</t>
  </si>
  <si>
    <t>상갈동 481 금화마을 주공그린빌 308동 1-2통로</t>
  </si>
  <si>
    <t>상갈동 481 금화마을 주공그린빌 308동 3-4통로</t>
  </si>
  <si>
    <t>상갈동 481 금화마을 주공그린빌 308동 5-6통로</t>
  </si>
  <si>
    <t>상갈동 481 금화마을 주공그린빌 309동 1-3통로</t>
  </si>
  <si>
    <t>상갈동 481 금화마을 주공그린빌 309동 4-5통로</t>
  </si>
  <si>
    <t>상갈동 481 금화마을 주공그린빌 310동 1-2통로</t>
  </si>
  <si>
    <t>상갈동 481 금화마을 주공그린빌 310동 3-4통로</t>
  </si>
  <si>
    <t>상갈동 481 금화마을 주공그린빌 310동 5-6통로</t>
  </si>
  <si>
    <t>상갈16통</t>
  </si>
  <si>
    <t>상갈동 454 금화마을 주공그린빌 506동 1-2라인</t>
  </si>
  <si>
    <t>상갈동 454 금화마을 주공그린빌 506동 3-4라인</t>
  </si>
  <si>
    <t>상갈동 454 금화마을 주공그린빌 507동 1-2라인</t>
  </si>
  <si>
    <t>상갈동 454 금화마을 주공그린빌 507동 3-4라인</t>
  </si>
  <si>
    <t>상갈동 454 금화마을 주공그린빌 507동 5-6라인</t>
  </si>
  <si>
    <t>상갈동 454 금화마을 주공그린빌 508동 1-2라인</t>
  </si>
  <si>
    <t>상갈동 454 금화마을 주공그린빌 508동 3-4라인</t>
  </si>
  <si>
    <t>상갈동 454 금화마을 주공그린빌 508동 5-6라인</t>
  </si>
  <si>
    <t>상갈동 454 금화마을 주공그린빌 509동 1-2라인</t>
  </si>
  <si>
    <t>상갈동 454 금화마을 주공그린빌 509동 3-4라인</t>
  </si>
  <si>
    <t>상갈동 454 금화마을 주공그린빌 509동 5-6라인</t>
  </si>
  <si>
    <t>상갈동 454 금화마을 주공그린빌 510동 1-2라인, 17～31</t>
  </si>
  <si>
    <t>보라1통</t>
  </si>
  <si>
    <t>보라동 315, 317, 320～330</t>
  </si>
  <si>
    <t xml:space="preserve">(보라동, </t>
  </si>
  <si>
    <t>보라동 376～390, 320～333</t>
  </si>
  <si>
    <t>통산)</t>
  </si>
  <si>
    <t>보라동 391～394</t>
  </si>
  <si>
    <t>보라동 334～378</t>
  </si>
  <si>
    <t>보라2통</t>
  </si>
  <si>
    <t>보라동 1～149</t>
  </si>
  <si>
    <t>보라동 150～284</t>
  </si>
  <si>
    <t>나곡)</t>
  </si>
  <si>
    <t>보라동 285～295</t>
  </si>
  <si>
    <t>보라3통</t>
  </si>
  <si>
    <t>보라동 395, 396</t>
  </si>
  <si>
    <t>보라동 296～301</t>
  </si>
  <si>
    <t>양지촌)</t>
  </si>
  <si>
    <t>보라동 397～500</t>
  </si>
  <si>
    <t>보라4통</t>
  </si>
  <si>
    <t>보라동 289-12 삼정아파트 101동1～2통로</t>
  </si>
  <si>
    <t>보라동 289-12 삼정아파트 101동3～4통로</t>
  </si>
  <si>
    <t>삼정아파트)</t>
  </si>
  <si>
    <t>보라동 289-12 삼정아파트 101동5호통로</t>
  </si>
  <si>
    <t>보라동 289-12 삼정아파트 102동1～2통로</t>
  </si>
  <si>
    <t>보라동 289-12 삼정아파트 102동3～4통로</t>
  </si>
  <si>
    <t>보라동 289-12 삼정아파트 102동5～6통로</t>
  </si>
  <si>
    <t>보라동 289-12 삼정아파트 103동1～2통로</t>
  </si>
  <si>
    <t>보라동 289-12 삼정아파트 103동3～4통로</t>
  </si>
  <si>
    <t>보라5통</t>
  </si>
  <si>
    <t>보라동 450 삼성아파트 101동1～2통로</t>
  </si>
  <si>
    <t>보라동 450 삼성아파트 101동3～4통로</t>
  </si>
  <si>
    <t>삼성아파트)</t>
  </si>
  <si>
    <t>보라동 450 삼성아파트 102동1～2통로</t>
  </si>
  <si>
    <t>보라동 450 삼성아파트 102동3～4통로</t>
  </si>
  <si>
    <t>보라동 450 삼성아파트 102동5～6통로</t>
  </si>
  <si>
    <t>보라동 450 삼성아파트 103동1～2통로</t>
  </si>
  <si>
    <t>보라동 450 삼성아파트 104동1～2통로</t>
  </si>
  <si>
    <t>보라동 450 삼성아파트 104동3～4통로</t>
  </si>
  <si>
    <t>보라동 450 삼성아파트 104동5～6통로</t>
  </si>
  <si>
    <t>보라동 450 삼성아파트 105동1～2통로</t>
  </si>
  <si>
    <t>보라동 450 삼성아파트 106동1～2통로</t>
  </si>
  <si>
    <t>보라동 450 삼성아파트 106동3～4통로</t>
  </si>
  <si>
    <t>보라동 450 삼성아파트 106동5～6통로</t>
  </si>
  <si>
    <t>보라6통</t>
  </si>
  <si>
    <t>보라동 553 민속마을 쌍용아파트 101동 1～2통로(19층)</t>
  </si>
  <si>
    <t>(보라동)</t>
  </si>
  <si>
    <t>보라동 553 민속마을 쌍용아파트 101동 3～4통로(19층)</t>
  </si>
  <si>
    <t>보라동 553 민속마을 쌍용아파트 102동 1～2통로(20층)</t>
  </si>
  <si>
    <t>보라동 553 민속마을 쌍용아파트 102동 3～4통로(20층)</t>
  </si>
  <si>
    <t>보라동 553 민속마을 쌍용아파트 103동 1～2통로(20층)</t>
  </si>
  <si>
    <t>보라동 553 민속마을 쌍용아파트 103동 3～4통로(20층)</t>
  </si>
  <si>
    <t>보라동 553 민속마을 쌍용아파트 104동 1～2통로(20층)</t>
  </si>
  <si>
    <t>보라동 553 민속마을 쌍용아파트 104동 3～4통로(20층)</t>
  </si>
  <si>
    <t>보라동 553 민속마을 쌍용아파트 105동 1～2통로(20층)</t>
  </si>
  <si>
    <t>보라동 553 민속마을 쌍용아파트 105동 3～4통로(20층)</t>
  </si>
  <si>
    <t>보라동 553 민속마을 쌍용아파트 106동 1～2통로(20층)</t>
  </si>
  <si>
    <t>보라동 553 민속마을 쌍용아파트 106동 3～4통로(20층)</t>
  </si>
  <si>
    <t>보라동 553 민속마을 쌍용아파트 107동 1～2통로(20층)</t>
  </si>
  <si>
    <t>보라동 553 민속마을 쌍용아파트 107동 3～4통로(20층)</t>
  </si>
  <si>
    <t>보라7통</t>
  </si>
  <si>
    <t>보라동 558 민속마을 신창미션힐아파트201동 1～2통로(17층)</t>
  </si>
  <si>
    <t>보라동 558 민속마을 신창미션힐아파트201동 3～4통로(20층)</t>
  </si>
  <si>
    <t>보라동 558 민속마을 신창미션힐아파트202동 1～2통로(19,20층)</t>
  </si>
  <si>
    <t>보라동 558 민속마을 신창미션힐아파트202동 3～4통로(20층)</t>
  </si>
  <si>
    <t>보라동 558 민속마을 신창미션힐아파트203동 1～2통로(20층)</t>
  </si>
  <si>
    <t>보라동 558 민속마을 신창미션힐아파트203동 3～4통로(20층)</t>
  </si>
  <si>
    <t>보라동 558 민속마을 신창미션힐아파트204동 1～2통로(16층)</t>
  </si>
  <si>
    <t>보라동 558 민속마을 신창미션힐아파트204동 3～4통로(20층)</t>
  </si>
  <si>
    <t>보라동 558 민속마을 신창미션힐아파트205동 1～2통로(20층)</t>
  </si>
  <si>
    <t>보라동 558 민속마을 신창미션힐아파트205동 3～4통로(20층)</t>
  </si>
  <si>
    <t>보라동 558 민속마을 신창미션힐아파트206동 1～2통로(16,20층)</t>
  </si>
  <si>
    <t>보라동 558 민속마을 신창미션힐아파트206동 3～4통로(19,20층)</t>
  </si>
  <si>
    <t>보라동 558 민속마을 신창미션힐아파트207동(20층)</t>
  </si>
  <si>
    <t>보라8통</t>
  </si>
  <si>
    <t>보라동 553 민속마을 쌍용아파트 108동 1～2통로(20층)</t>
  </si>
  <si>
    <t>보라동 553 민속마을 쌍용아파트 108동 3～4통로(20층)</t>
  </si>
  <si>
    <t>보라동 553 민속마을 쌍용아파트 109동 1～2통로(20층)</t>
  </si>
  <si>
    <t>보라동 553 민속마을 쌍용아파트 109동 3～4통로(20층)</t>
  </si>
  <si>
    <t>보라동 553 민속마을 쌍용아파트 110동 1～2통로(20층)</t>
  </si>
  <si>
    <t>보라동 553 민속마을 쌍용아파트 110동 3～4통로(20층)</t>
  </si>
  <si>
    <t>보라동 553 민속마을 쌍용아파트 111동 1～2통로(20층)</t>
  </si>
  <si>
    <t>보라동 553 민속마을 쌍용아파트 111동 3～4통로(20층)</t>
  </si>
  <si>
    <t>보라동 553 민속마을 쌍용아파트 112동 1～2통로(20층)</t>
  </si>
  <si>
    <t>보라동 553 민속마을 쌍용아파트 112동 3～4통로(20층)</t>
  </si>
  <si>
    <t>보라동 553 민속마을 쌍용아파트 113동 1～2통로(20층)</t>
  </si>
  <si>
    <t>보라동 553 민속마을 쌍용아파트 113동 3～4통로(20층)</t>
  </si>
  <si>
    <t>보라9통</t>
  </si>
  <si>
    <t>보라동 553 민속마을 쌍용아파트 114동 1～2통로(20층)</t>
  </si>
  <si>
    <t>보라동 553 민속마을 쌍용아파트 114동 3～4통로(20층)</t>
  </si>
  <si>
    <t>보라동 553 민속마을 쌍용아파트 115동 1～2통로(20층)</t>
  </si>
  <si>
    <t>보라동 553 민속마을 쌍용아파트 115동 3～4통로(20층)</t>
  </si>
  <si>
    <t>보라동 553 민속마을 쌍용아파트 116동 1～2통로(20층)</t>
  </si>
  <si>
    <t>보라동 553 민속마을 쌍용아파트 116동 3～4통로(20층)</t>
  </si>
  <si>
    <t>보라동 553 민속마을 쌍용아파트 117동 1～2통로(20층)</t>
  </si>
  <si>
    <t>보라동 553 민속마을 쌍용아파트 117동 3～4통로(20층)</t>
  </si>
  <si>
    <t>보라동 553 민속마을 쌍용아파트 118동 1～2통로(20층)</t>
  </si>
  <si>
    <t>보라동 553 민속마을 쌍용아파트 118동 3～4통로(20층)</t>
  </si>
  <si>
    <t>보라동 553 민속마을 쌍용아파트 119동 1～2통로(20층)</t>
  </si>
  <si>
    <t>보라동 553 민속마을 쌍용아파트 119동 3～4통로(20층)</t>
  </si>
  <si>
    <t>보라동 553 민속마을 쌍용아파트 120동 1～2통로(20층)</t>
  </si>
  <si>
    <t>보라동 553 민속마을 쌍용아파트 120동 3～4통로(20층)</t>
  </si>
  <si>
    <t>보라10통</t>
  </si>
  <si>
    <t>보라동 558 민속마을 신창미션힐아파트 208동(20층)</t>
  </si>
  <si>
    <t>보라동 558 민속마을 신창미션힐아파트 209동 1～2통로(16층)</t>
  </si>
  <si>
    <t>보라동 558 민속마을 신창미션힐아파트 209동 3～4통로(17층)</t>
  </si>
  <si>
    <t>보라동 558 민속마을 신창미션힐아파트 210동(17층)</t>
  </si>
  <si>
    <t>보라동 558 민속마을 신창미션힐아파트 211동 1～2통로(20층)</t>
  </si>
  <si>
    <t>보라동 558 민속마을 신창미션힐아파트 211동 3～4통로(20층)</t>
  </si>
  <si>
    <t>보라동 558 민속마을 신창미션힐아파트 212동 1～2통로(18층)</t>
  </si>
  <si>
    <t>보라동 558 민속마을 신창미션힐아파트 212동 3～4통로(18층)</t>
  </si>
  <si>
    <t>보라동 558 민속마을 신창미션힐아파트 213동 1～2통로(18층)</t>
  </si>
  <si>
    <t>보라동 558 민속마을 신창미션힐아파트 213동 3～4통로(20층)</t>
  </si>
  <si>
    <t>보라동 558 민속마을 신창미션힐아파트 214동 1～2통로(11층)</t>
  </si>
  <si>
    <t>보라11통</t>
  </si>
  <si>
    <t>보라동 564 보라마을 현대모닝사이드 101동 1～2통로(19층)</t>
  </si>
  <si>
    <t>보라동 564 보라마을 현대모닝사이드 101동 3～4통로(19층)</t>
  </si>
  <si>
    <t>보라동 564 보라마을 현대모닝사이드 102동 1～2통로(19층)</t>
  </si>
  <si>
    <t>보라동 564 보라마을 현대모닝사이드 102동 3～4통로(19층)</t>
  </si>
  <si>
    <t>보라동 564 보라마을 현대모닝사이드 103동 1～2통로(19층)</t>
  </si>
  <si>
    <t>보라동 564 보라마을 현대모닝사이드 103동 3～4통로(19층)</t>
  </si>
  <si>
    <t>보라동 564 보라마을 현대모닝사이드 104동 1～2통로(18층)</t>
  </si>
  <si>
    <t>보라동 564 보라마을 현대모닝사이드 105동 1～2통로(19층)</t>
  </si>
  <si>
    <t>보라동 564 보라마을 현대모닝사이드 105동 3～4통로(19층)</t>
  </si>
  <si>
    <t>보라동 564 보라마을 현대모닝사이드 105동 5～6통로(17층)</t>
  </si>
  <si>
    <t>보라동 564 보라마을 현대모닝사이드 106동 1～2통로(16층)</t>
  </si>
  <si>
    <t>보라12통</t>
  </si>
  <si>
    <t>보라동 564 보라마을 현대모닝사이드 107동 1～2통로(19층)</t>
  </si>
  <si>
    <t>보라동 564 보라마을 현대모닝사이드 107동 3～4통로(19층)</t>
  </si>
  <si>
    <t>보라동 564 보라마을 현대모닝사이드 108동 1～2통로(19층)</t>
  </si>
  <si>
    <t>보라동 564 보라마을 현대모닝사이드 109동 1～2통로(17층)</t>
  </si>
  <si>
    <t>보라동 564 보라마을 현대모닝사이드 109동 3～4통로(17층)</t>
  </si>
  <si>
    <t>보라동 564 보라마을 현대모닝사이드 110동 1～2통로(19층)</t>
  </si>
  <si>
    <t>보라동 564 보라마을 현대모닝사이드 110동 3～4통로(19층)</t>
  </si>
  <si>
    <t>보라동 564 보라마을 현대모닝사이드 111동 1～2통로(17층)</t>
  </si>
  <si>
    <t>보라동 564 보라마을 현대모닝사이드 112동 1～2통로(19층)</t>
  </si>
  <si>
    <t>보라동 564 보라마을 현대모닝사이드 112동 3～4통로(19층)</t>
  </si>
  <si>
    <t>보라13통</t>
  </si>
  <si>
    <t>보라동 570 민속마을 현대모닝사이드 301동 1～2통로(17층)</t>
  </si>
  <si>
    <t>보라동 570 민속마을 현대모닝사이드 301동 3～4통로(17층)</t>
  </si>
  <si>
    <t>보라동 570 민속마을 현대모닝사이드 302동 1～2통로(17층)</t>
  </si>
  <si>
    <t>보라동 570 민속마을 현대모닝사이드 303동 1～2통로(17층)</t>
  </si>
  <si>
    <t>보라동 570 민속마을 현대모닝사이드 303동 3～4통로(17층)</t>
  </si>
  <si>
    <t>보라동 570 민속마을 현대모닝사이드 304동 1～2통로(17층)</t>
  </si>
  <si>
    <t>보라동 570 민속마을 현대모닝사이드 305동 1～2통로(17층)</t>
  </si>
  <si>
    <t>보라동 570 민속마을 현대모닝사이드 305동 3～4통로(17층)</t>
  </si>
  <si>
    <t>보라동 570 민속마을 현대모닝사이드 306동 1～2통로(17층)</t>
  </si>
  <si>
    <t>보라동 570 민속마을 현대모닝사이드 307동 1～2통로(18층)</t>
  </si>
  <si>
    <t>보라동 570 민속마을 현대모닝사이드 307동 3～4통로(18층)</t>
  </si>
  <si>
    <t>보라14통</t>
  </si>
  <si>
    <t>보라동 570 민속마을 현대모닝사이드 314동 1～2통로(20층)</t>
  </si>
  <si>
    <t>보라동 570 민속마을 현대모닝사이드 314동 3～4통로(20층)</t>
  </si>
  <si>
    <t>보라동 570 민속마을 현대모닝사이드 315동 1～2통로(20층)</t>
  </si>
  <si>
    <t>보라동 570 민속마을 현대모닝사이드 315동 3～4통로(20층)</t>
  </si>
  <si>
    <t>보라동 570 민속마을 현대모닝사이드 316동 1～2통로(20층)</t>
  </si>
  <si>
    <t>보라동 570 민속마을 현대모닝사이드 316동 3～4통로(20층)</t>
  </si>
  <si>
    <t>보라동 570 민속마을 현대모닝사이드 317동 1～2통로(20층)</t>
  </si>
  <si>
    <t>보라동 570 민속마을 현대모닝사이드 317동 3～4통로(20층)</t>
  </si>
  <si>
    <t>보라동 570 민속마을 현대모닝사이드 317동 5～6통로(20층)</t>
  </si>
  <si>
    <t>보라15통</t>
  </si>
  <si>
    <t>보라동 570 민속마을 현대모닝사이드 308동 1～2통로(18층)</t>
  </si>
  <si>
    <t>보라동 570 민속마을 현대모닝사이드 308동 3～4통로(18층)</t>
  </si>
  <si>
    <t>보라동 570 민속마을 현대모닝사이드 309동 1～2통로(18층)</t>
  </si>
  <si>
    <t>보라동 570 민속마을 현대모닝사이드 309동 3～4통로(18층)</t>
  </si>
  <si>
    <t>보라동 570 민속마을 현대모닝사이드 310동 1～2통로(20층)</t>
  </si>
  <si>
    <t>보라동 570 민속마을 현대모닝사이드 310동 3～4통로(20층)</t>
  </si>
  <si>
    <t>보라동 570 민속마을 현대모닝사이드 311동 1～2통로(20층)</t>
  </si>
  <si>
    <t>보라동 570 민속마을 현대모닝사이드 312동 1～2통로(20층)</t>
  </si>
  <si>
    <t>보라동 570 민속마을 현대모닝사이드 312동 3～4통로(20층)</t>
  </si>
  <si>
    <t>보라동 570 민속마을 현대모닝사이드 313동 1～2통로(20층)</t>
  </si>
  <si>
    <t>보라16통</t>
  </si>
  <si>
    <t>보라동 606 한보라마을 휴먼시아 401동</t>
  </si>
  <si>
    <t>보라동 606 한보라마을 휴먼시아 407동 1-2통로</t>
  </si>
  <si>
    <t>보라동 606 한보라마을 휴먼시아 407동 3-4통로</t>
  </si>
  <si>
    <t>보라동 606 한보라마을 휴먼시아 407동 5-6통로</t>
  </si>
  <si>
    <t>보라동 606 한보라마을 휴먼시아 408동 1-2통로</t>
  </si>
  <si>
    <t>보라동 606 한보라마을 휴먼시아 408동 3-4통로</t>
  </si>
  <si>
    <t xml:space="preserve">보라동 606 한보라마을 휴먼시아 408동 5-6통로 </t>
  </si>
  <si>
    <t>보라17통</t>
  </si>
  <si>
    <t xml:space="preserve">보라동 617 한보라마을 휴먼시아 501동 </t>
  </si>
  <si>
    <t>보라동 617 한보라마을 휴먼시아 502동 1-2통로</t>
  </si>
  <si>
    <t>보라동 617 한보라마을 휴먼시아 502동 3-5통로</t>
  </si>
  <si>
    <t>보라동 617 한보라마을 휴먼시아 503동 1-2통로</t>
  </si>
  <si>
    <t>보라동 617 한보라마을 휴먼시아 503동 3-5통로</t>
  </si>
  <si>
    <t xml:space="preserve">보라동 617 한보라마을 휴먼시아 504동 </t>
  </si>
  <si>
    <t>보라동 617 한보라마을 휴먼시아 505동 1-2통로</t>
  </si>
  <si>
    <t>보라동 617 한보라마을 휴먼시아 505동 3-5통로</t>
  </si>
  <si>
    <t>보라동 617 한보라마을 휴먼시아 506동</t>
  </si>
  <si>
    <t>보라동 617 한보라마을 휴먼시아 507동</t>
  </si>
  <si>
    <t>보라18통</t>
  </si>
  <si>
    <t>보라동 633 한보라마을 휴먼시아 301동</t>
  </si>
  <si>
    <t>보라동 633 한보라마을 휴먼시아 302동 1-2통로</t>
  </si>
  <si>
    <t>보라동 633 한보라마을 휴먼시아 302동 3-5통로</t>
  </si>
  <si>
    <t>보라동 633 한보라마을 휴먼시아 303동</t>
  </si>
  <si>
    <t>보라동 633 한보라마을 휴먼시아 304동</t>
  </si>
  <si>
    <t>보라동 633 한보라마을 휴먼시아 305동 1-2통로</t>
  </si>
  <si>
    <t>보라동 633 한보라마을 휴먼시아 305동 3-5통로</t>
  </si>
  <si>
    <t>보라동 633 한보라마을 휴먼시아 306동</t>
  </si>
  <si>
    <t xml:space="preserve">보라동 633 한보라마을 휴먼시아 307동 </t>
  </si>
  <si>
    <t>보라동 633 한보라마을 휴먼시아 308동</t>
  </si>
  <si>
    <t>보라19통</t>
  </si>
  <si>
    <t>보라동 573～582</t>
  </si>
  <si>
    <t>보라동 583～585</t>
  </si>
  <si>
    <t>보라동 586～587</t>
  </si>
  <si>
    <t>보라동 588～589</t>
  </si>
  <si>
    <t>보라20통</t>
  </si>
  <si>
    <t xml:space="preserve">보라동 620 한보라마을 휴먼시아 601동 </t>
  </si>
  <si>
    <t>보라동 620 한보라마을 휴먼시아 602동 1～2</t>
  </si>
  <si>
    <t>보라동 620 한보라마을 휴먼시아 602동 3～4</t>
  </si>
  <si>
    <t xml:space="preserve">보라동 620 한보라마을 휴먼시아 603동 </t>
  </si>
  <si>
    <t>보라동 620 한보라마을 휴먼시아 604동 1～2</t>
  </si>
  <si>
    <t>보라동 620 한보라마을 휴먼시아 604동 3～4</t>
  </si>
  <si>
    <t>보라동 620 한보라마을 휴먼시아 604동 5～6</t>
  </si>
  <si>
    <t>보라동 620 한보라마을 휴먼시아 605동 1～2</t>
  </si>
  <si>
    <t>보라동 620 한보라마을 휴먼시아 605동 3～4</t>
  </si>
  <si>
    <t>보라21통</t>
  </si>
  <si>
    <t>보라동 620 한보라마을 휴먼시아 606동 1～2</t>
  </si>
  <si>
    <t>보라동 620 한보라마을 휴먼시아 606동 3～4</t>
  </si>
  <si>
    <t>보라동 620 한보라마을 휴먼시아 607동 1～2</t>
  </si>
  <si>
    <t>보라동 620 한보라마을 휴먼시아 607동 3-4</t>
  </si>
  <si>
    <t>보라동 620 한보라마을 휴먼시아 608동 1～2</t>
  </si>
  <si>
    <t>보라동 620 한보라마을 휴먼시아 608동 3-4</t>
  </si>
  <si>
    <t>보라동 620 한보라마을 휴먼시아 609동</t>
  </si>
  <si>
    <t>보라동 620 한보라마을 휴먼시아 610동</t>
  </si>
  <si>
    <t>보라동 620 한보라마을 휴먼시아 611동</t>
  </si>
  <si>
    <t>보라22통</t>
  </si>
  <si>
    <t>보라동 보라택지지구 2블럭 일성트루엘 201동</t>
  </si>
  <si>
    <t>보라동 보라택지지구 2블럭 일성트루엘 202동</t>
  </si>
  <si>
    <t xml:space="preserve">보라동 보라택지지구 2블럭 일성트루엘 203동 </t>
  </si>
  <si>
    <t>보라동 보라택지지구 2블럭 일성트루엘 204동</t>
  </si>
  <si>
    <t>보라동 보라택지지구 2블럭 일성트루엘 205동</t>
  </si>
  <si>
    <t>보라동 보라택지지구 2블럭 일성트루엘 206동</t>
  </si>
  <si>
    <t xml:space="preserve">보라동 보라택지지구 1-1블럭 동원베네스타 </t>
  </si>
  <si>
    <t>보라동 보라택지지구 1블럭 한양수자인 101동</t>
  </si>
  <si>
    <t>보라동 보라택지지구 1블럭 한양수자인 102동</t>
  </si>
  <si>
    <t>보라동 보라택지지구 1블럭 한양수자인 103동</t>
  </si>
  <si>
    <t>보라동 보라택지지구 1블럭 한양수자인 104동</t>
  </si>
  <si>
    <t>보라동 보라택지지구 1블럭 한양수자인 105동</t>
  </si>
  <si>
    <t>보라동 보라택지지구 1블럭 한양수자인 106동</t>
  </si>
  <si>
    <t>보라동 보라택지지구 1블럭 한양수자인 107동</t>
  </si>
  <si>
    <t>보라동 보라택지지구 1블럭 한양수자인 108동</t>
  </si>
  <si>
    <t>보라동 보라택지지구 1블럭 한양수자인 109동</t>
  </si>
  <si>
    <t>보라23통</t>
  </si>
  <si>
    <t>보라동 606 한보라마을 휴먼시아 402동</t>
  </si>
  <si>
    <t>보라동 606 한보라마을 휴먼시아 403동</t>
  </si>
  <si>
    <t>보라동 606 한보라마을 휴먼시아 404동</t>
  </si>
  <si>
    <t>보라동 606 한보라마을 휴먼시아 405동 1-3통로</t>
  </si>
  <si>
    <t>보라동 606 한보라마을 휴먼시아 405동 4-6통로</t>
  </si>
  <si>
    <t>보라동 606 한보라마을 휴먼시아 406동 1-2통로</t>
  </si>
  <si>
    <t>보라동 606 한보라마을 휴먼시아 406동 3-4통로</t>
  </si>
  <si>
    <t>보라동 606 한보라마을 휴먼시아 406동 5-6통로</t>
  </si>
  <si>
    <t>보라24통</t>
  </si>
  <si>
    <t>보라동 590～593</t>
  </si>
  <si>
    <t>보라동 594～600, 603～605</t>
  </si>
  <si>
    <t>보라동 607～616, 618～619, 621～628, 630～632</t>
  </si>
  <si>
    <t>지곡1통</t>
  </si>
  <si>
    <t>지곡동 441～512, 564～615</t>
  </si>
  <si>
    <t>(지곡동)</t>
  </si>
  <si>
    <t>지곡동 315～380, 385～443, 513～563</t>
  </si>
  <si>
    <t>지곡2통</t>
  </si>
  <si>
    <t>지곡동 218～314, 381～384</t>
  </si>
  <si>
    <t>(지곡동, 지곡)</t>
  </si>
  <si>
    <t>지곡동 1～127</t>
  </si>
  <si>
    <t>지곡3통</t>
  </si>
  <si>
    <t>지곡동 704 자봉마을 써니밸리(아) 101동 1-2통로</t>
  </si>
  <si>
    <t>지곡동 704 자봉마을 써니밸리(아) 102동 1-2통로</t>
  </si>
  <si>
    <t>지곡동 704 자봉마을 써니밸리(아) 102동 3-4통로</t>
  </si>
  <si>
    <t>지곡동 704 자봉마을 써니밸리(아) 103동 1-2통로</t>
  </si>
  <si>
    <t>지곡동 704 자봉마을 써니밸리(아) 103동 3-4통로</t>
  </si>
  <si>
    <t>지곡동 704 자봉마을 써니밸리(아) 104동 1-2통로</t>
  </si>
  <si>
    <t>지곡동 704 자봉마을 써니밸리(아) 104동 3-4통로</t>
  </si>
  <si>
    <t>지곡동 704 자봉마을 써니밸리(아) 105동 1-2통로</t>
  </si>
  <si>
    <t>지곡동 704 자봉마을 써니밸리(아) 105동 3-4통로</t>
  </si>
  <si>
    <t xml:space="preserve">지곡동 704 자봉마을 써니밸리(아) 105동 5-6통로 </t>
  </si>
  <si>
    <t>지곡4통</t>
  </si>
  <si>
    <t>지곡동 704 자봉마을 써니밸리(아) 107동 1-2통로</t>
  </si>
  <si>
    <t>지곡동 704 자봉마을 써니밸리(아) 107동 3-4통로</t>
  </si>
  <si>
    <t>지곡동 704 자봉마을 써니밸리(아) 108동 1-2통로</t>
  </si>
  <si>
    <t>지곡동 704 자봉마을 써니밸리(아) 108동 3-4통로</t>
  </si>
  <si>
    <t>지곡동 704 자봉마을 써니밸리(아) 109동 1-2통로</t>
  </si>
  <si>
    <t>지곡동 704 자봉마을 써니밸리(아) 109동 3-4통로</t>
  </si>
  <si>
    <t>지곡동 704 자봉마을 써니밸리(아) 109동 5-6통로</t>
  </si>
  <si>
    <t>지곡동 704 자봉마을 써니밸리(아) 114동 1-2통로</t>
  </si>
  <si>
    <t>지곡동 704 자봉마을 써니밸리(아) 114동 3-4통로</t>
  </si>
  <si>
    <t>지곡동 704 자봉마을 써니밸리(아) 114동 5-6통로</t>
  </si>
  <si>
    <t>지곡5통</t>
  </si>
  <si>
    <t>지곡동 704 자봉마을 써니밸리(아) 106동 1-2통로</t>
  </si>
  <si>
    <t>지곡동 704 자봉마을 써니밸리(아) 106동 3-4통로</t>
  </si>
  <si>
    <t>지곡동 704 자봉마을 써니밸리(아) 110동 1-2통로</t>
  </si>
  <si>
    <t>지곡동 704 자봉마을 써니밸리(아) 110동 3-4통로</t>
  </si>
  <si>
    <t>지곡동 704 자봉마을 써니밸리(아) 111동 1-2통로</t>
  </si>
  <si>
    <t>지곡동 704 자봉마을 써니밸리(아) 111동 3-4통로</t>
  </si>
  <si>
    <t>지곡동 704 자봉마을 써니밸리(아) 112동 1-2통로</t>
  </si>
  <si>
    <t xml:space="preserve">지곡동 704 자봉마을 써니밸리(아) 113동 1-2통로 </t>
  </si>
  <si>
    <t>공세1통</t>
  </si>
  <si>
    <t>공세동 192～231</t>
  </si>
  <si>
    <t xml:space="preserve">(공세동, </t>
  </si>
  <si>
    <t>공세동 232～303</t>
  </si>
  <si>
    <t>한일마을)</t>
  </si>
  <si>
    <t>공세동 304～401</t>
  </si>
  <si>
    <t>공세동 670-2～684-4</t>
  </si>
  <si>
    <t>공세2통</t>
  </si>
  <si>
    <t>공세동 19～63</t>
  </si>
  <si>
    <t>(공세동, 큰말)</t>
  </si>
  <si>
    <t>공세동 253</t>
  </si>
  <si>
    <t>공세동 280</t>
  </si>
  <si>
    <t>공세동 265</t>
  </si>
  <si>
    <t>공세동 170～180</t>
  </si>
  <si>
    <t>공세3통</t>
  </si>
  <si>
    <t>공세동 382-1 호수 청구아파트 101동 1～2통로</t>
  </si>
  <si>
    <t>(공세동)</t>
  </si>
  <si>
    <t>공세동 382-1 호수 청구아파트 101동 3～4통로</t>
  </si>
  <si>
    <t>공세동 382-1 호수 청구아파트 102동 1～2통로</t>
  </si>
  <si>
    <t>공세동 382-1 호수 청구아파트 102동 3～4통로</t>
  </si>
  <si>
    <t>공세동 382-1 호수 청구아파트 103동 1～2통로</t>
  </si>
  <si>
    <t>공세동 382-1 호수 청구아파트 103동 3～4통로</t>
  </si>
  <si>
    <t>공세동 382-1 호수 청구아파트 104동 1～2통로</t>
  </si>
  <si>
    <t>공세동 382-1 호수 청구아파트 104동 3～4통로</t>
  </si>
  <si>
    <t>공세동 382-1 호수 청구아파트 105동 1～2통로</t>
  </si>
  <si>
    <t>공세동 382-1 호수 청구아파트 105동 3～4통로</t>
  </si>
  <si>
    <t>공세동 382-1 호수 청구아파트 106동 1～2통로</t>
  </si>
  <si>
    <t>공세동 382-1 호수 청구아파트 106동 3～4통로</t>
  </si>
  <si>
    <t>공세동 382-1 호수 청구아파트 107동 1～2통로</t>
  </si>
  <si>
    <t>공세동 382-1 호수 청구아파트 107동 3～4통로</t>
  </si>
  <si>
    <t>공세4통</t>
  </si>
  <si>
    <t>공세동 663 불곡마을 벽산 블루밍 101동 1～2라인</t>
  </si>
  <si>
    <t>공세동 663 불곡마을 벽산 블루밍 101동 3～4라인</t>
  </si>
  <si>
    <t>공세동 663 불곡마을 벽산 블루밍 102동 1～2라인</t>
  </si>
  <si>
    <t>공세동 663 불곡마을 벽산 블루밍 102동 3～4라인</t>
  </si>
  <si>
    <t>공세동 663 불곡마을 벽산 블루밍 103동 1～2라인</t>
  </si>
  <si>
    <t>공세동 663 불곡마을 벽산 블루밍 104동 1～2라인</t>
  </si>
  <si>
    <t>공세동 663 불곡마을 벽산 블루밍 104동 3～4라인</t>
  </si>
  <si>
    <t>공세동 663 불곡마을 벽산 블루밍 104동 5～6라인</t>
  </si>
  <si>
    <t>공세동 663 불곡마을 벽산 블루밍 105동 1～2라인</t>
  </si>
  <si>
    <t>공세동 663 불곡마을 벽산 블루밍 105동 3～4라인</t>
  </si>
  <si>
    <t>공세동 663 불곡마을 벽산 블루밍 105동 5～6라인</t>
  </si>
  <si>
    <t>공세동 663 불곡마을 벽산 블루밍 106동 1～2라인</t>
  </si>
  <si>
    <t>공세동 663 불곡마을 벽산 블루밍 106동 3～4라인</t>
  </si>
  <si>
    <t>공세5통</t>
  </si>
  <si>
    <t>공세동 679 한보라마을 휴먼시아 901동 1～3라인</t>
  </si>
  <si>
    <t>공세동 679 한보라마을 휴먼시아 902동 1～3라인</t>
  </si>
  <si>
    <t>공세동 679 한보라마을 휴먼시아 903동 1～2라인</t>
  </si>
  <si>
    <t>공세동 679 한보라마을 휴먼시아 903동 3～4라인</t>
  </si>
  <si>
    <t>공세동 679 한보라마을 휴먼시아 904동 1～2라인</t>
  </si>
  <si>
    <t>공세동 679 한보라마을 휴먼시아 904동 3～4라인</t>
  </si>
  <si>
    <t>공세동 679 한보라마을 휴먼시아 904동 5～6라인</t>
  </si>
  <si>
    <t>공세동 679 한보라마을 휴먼시아 905동 1～2라인</t>
  </si>
  <si>
    <t>공세동 679 한보라마을 휴먼시아 905동 3～5라인</t>
  </si>
  <si>
    <t>공세동 679 한보라마을 휴먼시아 906동 1～2라인</t>
  </si>
  <si>
    <t>공세동 679 한보라마을 휴먼시아 906동 3～5라인</t>
  </si>
  <si>
    <t>공세동 679 한보라마을 휴먼시아 907동 1～3라인</t>
  </si>
  <si>
    <t>공세동 679 한보라마을 휴먼시아 908동 1～2라인</t>
  </si>
  <si>
    <t>공세동 679 한보라마을 휴먼시아 908동 3～4라인</t>
  </si>
  <si>
    <t>공세동 679 한보라마을 휴먼시아 908동 5～6라인</t>
  </si>
  <si>
    <t>공세6통</t>
  </si>
  <si>
    <t>공세동 674 한보라마을 휴먼시아 701동 1～7통로</t>
  </si>
  <si>
    <t>공세동 674 한보라마을 휴먼시아 702동 1～2라인</t>
  </si>
  <si>
    <t>공세동 674 한보라마을 휴먼시아 702동 3～4라인</t>
  </si>
  <si>
    <t>공세동 674 한보라마을 휴먼시아 702동 5～6라인</t>
  </si>
  <si>
    <t>공세동 674 한보라마을 휴먼시아 703동 1～6통로(1～8층)</t>
  </si>
  <si>
    <t>공세동 674 한보라마을 휴먼시아 703동 1～6통로(9～16층)</t>
  </si>
  <si>
    <t>공세동 674 한보라마을 휴먼시아 703동 1～6통로(17～25층)</t>
  </si>
  <si>
    <t>공세동 674 한보라마을 휴먼시아 704동 1～6통로(1～8층)</t>
  </si>
  <si>
    <t>공세동 674 한보라마을 휴먼시아 704동 1～6통로(9～16층)</t>
  </si>
  <si>
    <t>공세동 674 한보라마을 휴먼시아 704동 1～6통로(17～25층)</t>
  </si>
  <si>
    <t>공세동 674 한보라마을 휴먼시아 705동 1～6통로(1～8층)</t>
  </si>
  <si>
    <t>공세동 674 한보라마을 휴먼시아 705동 1～6통로(9～16층)</t>
  </si>
  <si>
    <t>공세동 674 한보라마을 휴먼시아 705동 1～6통로(17～25층)</t>
  </si>
  <si>
    <t>공세동 674 한보라마을 휴먼시아 706동 1～8통로</t>
  </si>
  <si>
    <t>공세동 674 한보라마을 휴먼시아 707동 1～6통로</t>
  </si>
  <si>
    <t>공세동 674 한보라마을 휴먼시아 708동 1～2라인</t>
  </si>
  <si>
    <t>공세동 674 한보라마을 휴먼시아 708동 3～4라인</t>
  </si>
  <si>
    <t>공세동 674 한보라마을 휴먼시아 709동 1～2라인</t>
  </si>
  <si>
    <t>공세동 674 한보라마을 휴먼시아 709동 3～4라인</t>
  </si>
  <si>
    <t>공세동 674 한보라마을 휴먼시아 710동 1～2라인</t>
  </si>
  <si>
    <t>공세동 674 한보라마을 휴먼시아 710동 3～4라인</t>
  </si>
  <si>
    <t>공세동 674 한보라마을 휴먼시아 710동 5～6라인</t>
  </si>
  <si>
    <t>공세7통</t>
  </si>
  <si>
    <t>공세동 694 대주 피오레 101동 1～2라인</t>
  </si>
  <si>
    <t>공세동 694 대주 피오레 101동 3～5라인</t>
  </si>
  <si>
    <t>공세동 694 대주 피오레 102동 1～2라인</t>
  </si>
  <si>
    <t>공세동 694 대주 피오레 103동 1～2라인</t>
  </si>
  <si>
    <t>공세동 694 대주 피오레 104동 1～2라인</t>
  </si>
  <si>
    <t>공세동 694 대주 피오레 104동 3～5라인</t>
  </si>
  <si>
    <t>공세동 694 대주 피오레 105동 1～2라인</t>
  </si>
  <si>
    <t>공세동 694 대주 피오레 105동 3～5라인</t>
  </si>
  <si>
    <t>공세동 694 대주 피오레 106동 1～2라인</t>
  </si>
  <si>
    <t>공세동 694 대주 피오레 106동 3～5라인</t>
  </si>
  <si>
    <t>공세동 694 대주 피오레 107동 1～2라인</t>
  </si>
  <si>
    <t>공세동 694 대주 피오레 107동 3～5라인</t>
  </si>
  <si>
    <t>공세동 694 대주 피오레 108동 1～2라인</t>
  </si>
  <si>
    <t>공세동 694 대주 피오레 108동 3～5라인</t>
  </si>
  <si>
    <t>공세동 694 대주 피오레 109동 1～2라인</t>
  </si>
  <si>
    <t>공세동 694 대주 피오레 109동 3～5라인</t>
  </si>
  <si>
    <t>공세8통</t>
  </si>
  <si>
    <t>공세동 714 대주 피오레 201동 1～2라인</t>
  </si>
  <si>
    <t>공세동 714 대주 피오레 201동 3～5라인</t>
  </si>
  <si>
    <t>공세동 714 대주 피오레 202동 1～2라인</t>
  </si>
  <si>
    <t>공세동 714 대주 피오레 202동 3～5라인</t>
  </si>
  <si>
    <t>공세동 714 대주 피오레 203동 1～2라인</t>
  </si>
  <si>
    <t>공세동 714 대주 피오레 203동 3～5라인</t>
  </si>
  <si>
    <t>공세동 714 대주 피오레 204동 1～2라인</t>
  </si>
  <si>
    <t>공세동 714 대주 피오레 204동 3～5라인</t>
  </si>
  <si>
    <t>공세동 714 대주 피오레 205동 1～2라인</t>
  </si>
  <si>
    <t>공세동 714 대주 피오레 205동 3～5라인</t>
  </si>
  <si>
    <t>공세동 714 대주 피오레 206동 1～2라인</t>
  </si>
  <si>
    <t>공세동 714 대주 피오레 206동 3～5라인</t>
  </si>
  <si>
    <t>공세동 714 대주 피오레 207동 1～2라인</t>
  </si>
  <si>
    <t>공세동 714 대주 피오레 207동 3～5라인</t>
  </si>
  <si>
    <t>공세동 714 대주 피오레 208동 1～2라인</t>
  </si>
  <si>
    <t>공세동 714 대주 피오레 208동 3～5라인</t>
  </si>
  <si>
    <t>공세9통</t>
  </si>
  <si>
    <t>공세동 714 대주 피오레 209동 1～2라인</t>
  </si>
  <si>
    <t>공세동 714 대주 피오레 209동 3～5라인</t>
  </si>
  <si>
    <t>공세동 714 대주 피오레 210동 1～2라인</t>
  </si>
  <si>
    <t>공세동 714 대주 피오레 210동 3～5라인</t>
  </si>
  <si>
    <t>공세동 714 대주 피오레 211동 1～2라인</t>
  </si>
  <si>
    <t>공세동 714 대주 피오레 211동 3～5라인</t>
  </si>
  <si>
    <t>공세동 714 대주 피오레 212동 1～2라인</t>
  </si>
  <si>
    <t>공세동 714 대주 피오레 212동 3～5라인</t>
  </si>
  <si>
    <t>공세동 714 대주 피오레 213동 1～2라인</t>
  </si>
  <si>
    <t>공세동 714 대주 피오레 213동 3～5라인</t>
  </si>
  <si>
    <t>공세동 714 대주 피오레 214동 1～2라인</t>
  </si>
  <si>
    <t>공세동 714 대주 피오레 214동 3～5라인</t>
  </si>
  <si>
    <t>공세동 714 대주 피오레 215동 1～2라인</t>
  </si>
  <si>
    <t>공세동 714 대주 피오레 215동 3～5라인</t>
  </si>
  <si>
    <t>공세10통</t>
  </si>
  <si>
    <t>공세동 676 화성파크드림프라브 101동 1～7라인</t>
  </si>
  <si>
    <t>공세동 676 화성파크드림프라브 102동 1～7라인</t>
  </si>
  <si>
    <t>공세동 676 화성파크드림프라브 103동 1～5라인</t>
  </si>
  <si>
    <t>공세동 676 화성파크드림프라브 105동 1～5라인</t>
  </si>
  <si>
    <t>공세동 676 화성파크드림프라브 106동 1～5라인</t>
  </si>
  <si>
    <t>공세동 676 화성파크드림프라브 107동 1～5라인</t>
  </si>
  <si>
    <t>공세동 676 화성파크드림프라브 108동 1～7라인</t>
  </si>
  <si>
    <t>공세동 676 화성파크드림프라브 109동 1～5라인</t>
  </si>
  <si>
    <t>공세동 676 화성파크드림프라브 110동 1～7라인</t>
  </si>
  <si>
    <t>공세동 676 화성파크드림프라브 111동 1～7라인</t>
  </si>
  <si>
    <t>공세동 676 화성파크드림프라브 112동 1～5라인</t>
  </si>
  <si>
    <t>공세동 676 화성파크드림프라브 113동 1～5라인</t>
  </si>
  <si>
    <t>공세동 676 화성파크드림프라브 114동 1～5라인</t>
  </si>
  <si>
    <t>공세동 676 화성파크드림프라브 115동 1～5라인</t>
  </si>
  <si>
    <t>공세11통</t>
  </si>
  <si>
    <t>공세동 692 성원쌍떼레이크뷰 아파트 101동 1～2라인</t>
  </si>
  <si>
    <t>공세동 692 성원쌍떼레이크뷰 아파트 101동 3～4라인</t>
  </si>
  <si>
    <t xml:space="preserve">공세동 692 성원쌍떼레이크뷰 아파트 102동 1～3라인 </t>
  </si>
  <si>
    <t xml:space="preserve">공세동 692 성원쌍떼레이크뷰 아파트 103동 1～2라인 </t>
  </si>
  <si>
    <t xml:space="preserve">공세동 692 성원쌍떼레이크뷰 아파트 103동 3～4라인 </t>
  </si>
  <si>
    <t xml:space="preserve">공세동 692 성원쌍떼레이크뷰 아파트 104동 1～2라인 </t>
  </si>
  <si>
    <t>공세동 692 성원쌍떼레이크뷰 아파트 104동 3～4라인</t>
  </si>
  <si>
    <t xml:space="preserve">공세동 692 성원쌍떼레이크뷰 아파트 105동 1～2라인 </t>
  </si>
  <si>
    <t xml:space="preserve">공세동 692 성원쌍떼레이크뷰 아파트 105동 3～4라인 </t>
  </si>
  <si>
    <t xml:space="preserve">공세동 692 성원쌍떼레이크뷰 아파트 106동 1～2라인 </t>
  </si>
  <si>
    <t xml:space="preserve">공세동 692 성원쌍떼레이크뷰 아파트 106동 3～4라인 </t>
  </si>
  <si>
    <t xml:space="preserve">공세동 692 성원쌍떼레이크뷰 아파트 107동 1～2라인 </t>
  </si>
  <si>
    <t>고매1통</t>
  </si>
  <si>
    <t>고매동 144～220</t>
  </si>
  <si>
    <t xml:space="preserve">(고매동, </t>
  </si>
  <si>
    <t>고매동 221～229</t>
  </si>
  <si>
    <t>원고매)</t>
  </si>
  <si>
    <t>고매동 230～254</t>
  </si>
  <si>
    <t>고매동 420～456</t>
  </si>
  <si>
    <t>고매동 462～492</t>
  </si>
  <si>
    <t>고매2통</t>
  </si>
  <si>
    <t>고매동 512～578</t>
  </si>
  <si>
    <t>(고매동, 만평)</t>
  </si>
  <si>
    <t>고매동 690～699</t>
  </si>
  <si>
    <t>고매동 700～722</t>
  </si>
  <si>
    <t>고매동 725～789, 산81</t>
  </si>
  <si>
    <t>고매3통</t>
  </si>
  <si>
    <t>고매동 1～77</t>
  </si>
  <si>
    <t>(고매동)</t>
  </si>
  <si>
    <t>고매동 280～330, 380～399</t>
  </si>
  <si>
    <t>고매4통</t>
  </si>
  <si>
    <t>고매동 216, 263, 365～368, 376, 377, 400～419, 423</t>
  </si>
  <si>
    <t>고매5통</t>
  </si>
  <si>
    <t>고매동 340～350</t>
  </si>
  <si>
    <t>고매동 351～356</t>
  </si>
  <si>
    <t>고매동 357～364, 370～375</t>
  </si>
  <si>
    <t>고매6통</t>
  </si>
  <si>
    <t>고매동 385-1 세원아파트 101동 1-2통로</t>
  </si>
  <si>
    <t>고매동 385-1 세원아파트 101동 3-4통로</t>
  </si>
  <si>
    <t>고매동 385-1 세원아파트 101동 5-13통로(1～4층)</t>
  </si>
  <si>
    <t>고매동 385-1 세원아파트 101동 5～13통로(5～8층)</t>
  </si>
  <si>
    <t>고매동 385-1 세원아파트 101동 5～13통로(9～12층)</t>
  </si>
  <si>
    <t>고매동 385-1 세원아파트 101동 5～13통로(13～16층)</t>
  </si>
  <si>
    <t>고매동 385-1 세원아파트 102동 1～2통로</t>
  </si>
  <si>
    <t>고매동 385-1 세원아파트 102동 3～4통로</t>
  </si>
  <si>
    <t>고매동 385-1 세원아파트 102동 5～6통로</t>
  </si>
  <si>
    <t>고매동 385-1 세원아파트 102동 7호통로</t>
  </si>
  <si>
    <t>고매동 379～399(385-1제외)</t>
  </si>
  <si>
    <t>고매7통</t>
  </si>
  <si>
    <t>고매동 359 동성아파트 101동 1～2통로</t>
  </si>
  <si>
    <t>고매동 359 동성아파트 101동 3～4통로</t>
  </si>
  <si>
    <t>고매동 359 동성아파트 101동 5～6통로</t>
  </si>
  <si>
    <t>고매동 359 동성아파트 102동 1～2통로</t>
  </si>
  <si>
    <t>고매동 359 동성아파트 102동 3～4통로</t>
  </si>
  <si>
    <t>고매동 359 동성아파트 102동 5～6통로</t>
  </si>
  <si>
    <t>고매동 359 동성아파트 102동 7～8통로</t>
  </si>
  <si>
    <t>고매8통</t>
  </si>
  <si>
    <t>고매동 880 매화마을 우림홀인원 201동 1～2통로(15층)</t>
  </si>
  <si>
    <t>고매동 880 매화마을 우림홀인원 201동 3～4통로(15층)</t>
  </si>
  <si>
    <t>고매동 880 매화마을 우림홀인원 202동 1～2통로(13층)</t>
  </si>
  <si>
    <t>고매동 880 매화마을 우림홀인원 202동 3～4통로(13층)</t>
  </si>
  <si>
    <t>고매동 880 매화마을 우림홀인원 203동 1～2통로(14층)</t>
  </si>
  <si>
    <t>고매동 880 매화마을 우림홀인원 203동 3～4통로(14층)</t>
  </si>
  <si>
    <t>고매동 880 매화마을 우림홀인원 203동 5～6통로(13층)</t>
  </si>
  <si>
    <t>고매동 880 매화마을 우림홀인원 204동 1～2통로(15층)</t>
  </si>
  <si>
    <t>고매동 880 매화마을 우림홀인원 204동 3～4통로(15층)</t>
  </si>
  <si>
    <t>고매동 880 매화마을 우림홀인원 205동 1～2통로(14층)</t>
  </si>
  <si>
    <t>고매동 880 매화마을 우림홀인원 205동 3～4통로(10층)</t>
  </si>
  <si>
    <t>고매9통</t>
  </si>
  <si>
    <t>고매동 877 매화마을 우남퍼스트빌 101동 1～2통로</t>
  </si>
  <si>
    <t>고매동 877 매화마을 우남퍼스트빌 101동 3～4통로</t>
  </si>
  <si>
    <t>고매동 877 매화마을 우남퍼스트빌 102동 1～2통로</t>
  </si>
  <si>
    <t>고매동 877 매화마을 우남퍼스트빌 102동 3～4통로</t>
  </si>
  <si>
    <t>고매동 877 매화마을 우남퍼스트빌 103동 1～2통로</t>
  </si>
  <si>
    <t>고매동 877 매화마을 우남퍼스트빌 103동 3～4통로</t>
  </si>
  <si>
    <t>고매10통</t>
  </si>
  <si>
    <t>고매동 883 기흥 써니밸리 아파트 101동 1-2통로</t>
  </si>
  <si>
    <t>고매동 883 기흥 써니밸리 아파트 101동 3-4통로</t>
  </si>
  <si>
    <t>고매동 883 기흥 써니밸리 아파트 102동 1-2통로</t>
  </si>
  <si>
    <t>고매동 883 기흥 써니밸리 아파트 102동 3-4통로</t>
  </si>
  <si>
    <t>고매동 883 기흥 써니밸리 아파트 103동 1-2통로</t>
  </si>
  <si>
    <t>고매동 883 기흥 써니밸리 아파트 104동 1-3통로</t>
  </si>
  <si>
    <t>고매11통</t>
  </si>
  <si>
    <t>고매동 674-2 메종블루아 101동, 674-3 메종블루아 102동</t>
  </si>
  <si>
    <t>고매동 674-8 메종블루아 103동</t>
  </si>
  <si>
    <t>고매동 674-7 메종블루아 104동</t>
  </si>
  <si>
    <t>고매동 674-9 메종블루아 105동</t>
  </si>
  <si>
    <t>농서1통</t>
  </si>
  <si>
    <t>농서동 1～282, 산14-1, 산24</t>
  </si>
  <si>
    <t>(농서동, 용수골)</t>
  </si>
  <si>
    <t>농서2통</t>
  </si>
  <si>
    <t>농서동 344～347, 352～354, 391～394, 396～423</t>
  </si>
  <si>
    <t>(농서동, 반월)</t>
  </si>
  <si>
    <t>농서동 425～430, 433～433-7, 436～441</t>
  </si>
  <si>
    <t>농서동 443～444, 445～460</t>
  </si>
  <si>
    <t>농서3통</t>
  </si>
  <si>
    <t>농서동 395 서천마을 휴먼시아 301동(1층～7층)</t>
  </si>
  <si>
    <t>(농서동)</t>
  </si>
  <si>
    <t>농서동 395 서천마을 휴먼시아 301동(8층～15층)</t>
  </si>
  <si>
    <t>농서동 395 서천마을 휴먼시아 302동(1층～7층)</t>
  </si>
  <si>
    <t>농서동 395 서천마을 휴먼시아 302동(8층～15층)</t>
  </si>
  <si>
    <t>농서동 395 서천마을 휴먼시아 303동(1층～10층)</t>
  </si>
  <si>
    <t>농서동 395 서천마을 휴먼시아 303동(11층～20층)</t>
  </si>
  <si>
    <t>농서동 395 서천마을 휴먼시아 304동(1층～10층)</t>
  </si>
  <si>
    <t>농서동 395 서천마을 휴먼시아 304동(11층～20층)</t>
  </si>
  <si>
    <t>농서동 395 서천마을 휴먼시아 307동(1층～10층)</t>
  </si>
  <si>
    <t>농서동 395 서천마을 휴먼시아 307동(11층～20층)</t>
  </si>
  <si>
    <t>농서4통</t>
  </si>
  <si>
    <t>농서동 395 서천마을 휴먼시아 305동(1층～7층)</t>
  </si>
  <si>
    <t>농서동 395 서천마을 휴먼시아 305동(8층～14층)</t>
  </si>
  <si>
    <t>농서동 395 서천마을 휴먼시아 306동(1층～7층)</t>
  </si>
  <si>
    <t>농서동 395 서천마을 휴먼시아 306동(8층～15층)</t>
  </si>
  <si>
    <t>농서동 395 서천마을 휴먼시아 308동(1층～7층)</t>
  </si>
  <si>
    <t>농서동 395 서천마을 휴먼시아 308동(8층～15층)</t>
  </si>
  <si>
    <t>농서동 395 서천마을 휴먼시아 309동(1층～7층)</t>
  </si>
  <si>
    <t>농서동 395 서천마을 휴먼시아 309동(8층～15층)</t>
  </si>
  <si>
    <t>농서동 395 서천마을 휴먼시아 310동(1층～10층)</t>
  </si>
  <si>
    <t>농서동 395 서천마을 휴먼시아 310동(11층～20층)</t>
  </si>
  <si>
    <t>서천1통</t>
  </si>
  <si>
    <t>서천동 20～303</t>
  </si>
  <si>
    <t>(서천동, 외서천)</t>
  </si>
  <si>
    <t>서천동 1～19, 294～299, 309～319, 320～329</t>
  </si>
  <si>
    <t>서천동 330～351, 352～388, 402～407</t>
  </si>
  <si>
    <t>서천2통</t>
  </si>
  <si>
    <t>서천동 230～239</t>
  </si>
  <si>
    <t>(서천동, 내서천)</t>
  </si>
  <si>
    <t>서천동 240～260</t>
  </si>
  <si>
    <t>서천동 261～401, 710～715</t>
  </si>
  <si>
    <t xml:space="preserve">서천동 716～723 </t>
  </si>
  <si>
    <t>서천동 724～752</t>
  </si>
  <si>
    <t>서천3통</t>
  </si>
  <si>
    <t>서천동 700 서그내마을 에스케이아파트 101동 1～2통로(20층)</t>
  </si>
  <si>
    <t>(서천동)</t>
  </si>
  <si>
    <t>서천동 700 서그내마을 에스케이아파트 101동 3～4통로(20층)</t>
  </si>
  <si>
    <t>서천동 700 서그내마을 에스케이아파트 101동 5～6통로(20층)</t>
  </si>
  <si>
    <t>서천동 700 서그내마을 에스케이아파트 102동 1～2통로(20층)</t>
  </si>
  <si>
    <t>서천동 700 서그내마을 에스케이아파트 102동 3～4통로(19,20층)</t>
  </si>
  <si>
    <t>서천동 700 서그내마을 에스케이아파트 102동 5～6통로(19,20층)</t>
  </si>
  <si>
    <t>서천동 700 서그내마을 에스케이아파트 103동 1～2통로(19,20층)</t>
  </si>
  <si>
    <t>서천동 700 서그내마을 에스케이아파트 103동 3～4통로(20층)</t>
  </si>
  <si>
    <t>서천동 700 서그내마을 에스케이아파트 104동 1～2통로(17층)</t>
  </si>
  <si>
    <t>서천동 700 서그내마을 에스케이아파트 104동 3～4통로(17,18층)</t>
  </si>
  <si>
    <t>서천동 700 서그내마을 에스케이아파트 104동 5～6통로(18층)</t>
  </si>
  <si>
    <t>서천4통</t>
  </si>
  <si>
    <t>서천동 700 서그내마을 에스케이아파트 105동 1～2통로(18층)</t>
  </si>
  <si>
    <t>서천동 700 서그내마을 에스케이아파트 105동 3～4통로(18층)</t>
  </si>
  <si>
    <t>서천동 700 서그내마을 에스케이아파트 105동 5～6통로(18층)</t>
  </si>
  <si>
    <t>서천동 700 서그내마을 에스케이아파트 106동 1～2통로(20층)</t>
  </si>
  <si>
    <t>서천동 700 서그내마을 에스케이아파트 106동 3～4통로(19,20층)</t>
  </si>
  <si>
    <t>서천동 700 서그내마을 에스케이아파트 106동 5～6통로(20층)</t>
  </si>
  <si>
    <t>서천동 700 서그내마을 에스케이아파트 107동 1～2통로(20층)</t>
  </si>
  <si>
    <t>서천동 700 서그내마을 에스케이아파트 107동 3～4통로(19,20층)</t>
  </si>
  <si>
    <t>서천동 700 서그내마을 에스케이아파트 107동 5～6통로(19,20층)</t>
  </si>
  <si>
    <t>서천동 700 서그내마을 에스케이아파트 108동(20층)</t>
  </si>
  <si>
    <t>서천5통</t>
  </si>
  <si>
    <t>서천동 705 예현마을 현대홈타운 101동 1～2통로(20층)</t>
  </si>
  <si>
    <t>서천동 705 예현마을 현대홈타운 101동 3～4통로(20층)</t>
  </si>
  <si>
    <t>서천동 705 예현마을 현대홈타운 102동 1～2통로(20층)</t>
  </si>
  <si>
    <t>서천동 705 예현마을 현대홈타운 102동 3～4통로(20층)</t>
  </si>
  <si>
    <t>서천동 705 예현마을 현대홈타운 103동(20층)</t>
  </si>
  <si>
    <t>서천동 705 예현마을 현대홈타운 104동 1～2통로(20층)</t>
  </si>
  <si>
    <t>서천동 705 예현마을 현대홈타운 104동 3～4통로(20층)</t>
  </si>
  <si>
    <t>서천동 705 예현마을 현대홈타운 104동 5～6통로(20층)</t>
  </si>
  <si>
    <t>서천6통</t>
  </si>
  <si>
    <t>서천동 705 예현마을 현대홈타운 105동 1～2통로(20층)</t>
  </si>
  <si>
    <t>서천동 705 예현마을 현대홈타운 105동 3～4통로(20층)</t>
  </si>
  <si>
    <t>서천동 705 예현마을 현대홈타운 105동 5～6통로(20층)</t>
  </si>
  <si>
    <t>서천동 705 예현마을 현대홈타운 106동 1～2통로(18층)</t>
  </si>
  <si>
    <t>서천동 705 예현마을 현대홈타운 106동 3～4통로(19층)</t>
  </si>
  <si>
    <t>서천동 705 예현마을 현대홈타운 107동 1～2통로(18층)</t>
  </si>
  <si>
    <t>서천동 705 예현마을 현대홈타운 107동 3～4통로(18층)</t>
  </si>
  <si>
    <t>서천동 705 예현마을 현대홈타운 108동(18층)</t>
  </si>
  <si>
    <t>서천7통</t>
  </si>
  <si>
    <t>서천동 708 서그내마을 서천아이파크 101동(15층)</t>
  </si>
  <si>
    <t>서천동 708 서그내마을 서천아이파크 102동(15층)</t>
  </si>
  <si>
    <t>서천동 708 서그내마을 서천아이파크 103동(15층)</t>
  </si>
  <si>
    <t>서천동 708 서그내마을 서천아이파크 104동(15층)</t>
  </si>
  <si>
    <t>서천동 708 서그내마을 서천아이파크 105동(15층)</t>
  </si>
  <si>
    <t>서천동 708 서그내마을 서천아이파크 106동(15층)</t>
  </si>
  <si>
    <t>서천8통</t>
  </si>
  <si>
    <t>서천동 743 서천마을 휴먼시아 201동(1층～7층)</t>
  </si>
  <si>
    <t>서천동 743 서천마을 휴먼시아 201동(8층～15층)</t>
  </si>
  <si>
    <t>서천동 743 서천마을 휴먼시아 202동(1층～7층)</t>
  </si>
  <si>
    <t>서천동 743 서천마을 휴먼시아 202동(8층～15층)</t>
  </si>
  <si>
    <t>서천동 743 서천마을 휴먼시아 203동(1층～7층)</t>
  </si>
  <si>
    <t>서천동 743 서천마을 휴먼시아 203동(8층～15층)</t>
  </si>
  <si>
    <t>서천동 743 서천마을 휴먼시아 204동(1층～10층)</t>
  </si>
  <si>
    <t>서천동 743 서천마을 휴먼시아 204동(11층～18층)</t>
  </si>
  <si>
    <t>서천9통</t>
  </si>
  <si>
    <t>서천동 743 서천마을 휴먼시아 205동(1층～9층)</t>
  </si>
  <si>
    <t>서천동 743 서천마을 휴먼시아 205동(10층～18층)</t>
  </si>
  <si>
    <t>서천동 743 서천마을 휴먼시아 206동(1층～8층)</t>
  </si>
  <si>
    <t>서천동 743 서천마을 휴먼시아 206동(9층～15층)</t>
  </si>
  <si>
    <t>서천동 743 서천마을 휴먼시아 207동(1층～12층)</t>
  </si>
  <si>
    <t>서천동 743 서천마을 휴먼시아 208동(1층～9층)</t>
  </si>
  <si>
    <t>서천동 743 서천마을 휴먼시아 208동(10층～18층)</t>
  </si>
  <si>
    <t>서천10통</t>
  </si>
  <si>
    <t>서천동 736 서천마을 101동(15층)</t>
  </si>
  <si>
    <t>서천동 736 서천마을 102동(15층)</t>
  </si>
  <si>
    <t>서천동 736 서천마을 103동(15층)</t>
  </si>
  <si>
    <t>서천동 736 서천마을 104동(15층)</t>
  </si>
  <si>
    <t>서천동 736 서천마을 105동(15층)</t>
  </si>
  <si>
    <t>서천동 736 서천마을 106동(15층)</t>
  </si>
  <si>
    <t>서천동 736 서천마을 107동(15층)</t>
  </si>
  <si>
    <t>서천11통</t>
  </si>
  <si>
    <t>서천동 736 서천마을 108동(15층)</t>
  </si>
  <si>
    <t>서천동 736 서천마을 109동(15층)</t>
  </si>
  <si>
    <t>서천동 736 서천마을 110동(15층)</t>
  </si>
  <si>
    <t>서천동 736 서천마을 111동(15층)</t>
  </si>
  <si>
    <t>서천동 736 서천마을 112동(15층)</t>
  </si>
  <si>
    <t>서천동 736 서천마을 113동(15층)</t>
  </si>
  <si>
    <t>서천동 736 서천마을 114동(15층)</t>
  </si>
  <si>
    <t>서천12통</t>
  </si>
  <si>
    <t>서천동 823 서천마을 401동(14층)</t>
  </si>
  <si>
    <t>서천동 823 서천마을 402동(15층)</t>
  </si>
  <si>
    <t>서천동 823 서천마을 403동(15층)</t>
  </si>
  <si>
    <t>서천동 823 서천마을 404동(15층)</t>
  </si>
  <si>
    <t>서천동 823 서천마을 405동(15층)</t>
  </si>
  <si>
    <t>서천동 823 서천마을 406동(15층)</t>
  </si>
  <si>
    <t>서천13통</t>
  </si>
  <si>
    <t>서천동 823 서천마을 407동(15층)</t>
  </si>
  <si>
    <t>서천동 823 서천마을 408동(15층)</t>
  </si>
  <si>
    <t>서천동 823 서천마을 409동(14층)</t>
  </si>
  <si>
    <t>서천동 823 서천마을 410동(15층)</t>
  </si>
  <si>
    <t>서천동 823 서천마을 411동(15층)</t>
  </si>
  <si>
    <t>서천14통</t>
  </si>
  <si>
    <t>서천동 759∼761</t>
  </si>
  <si>
    <t>서천동 757, 762∼765</t>
  </si>
  <si>
    <t>서천동 766∼767, 774, 774-1,774-2, 774-16∼774-18, 787</t>
  </si>
  <si>
    <t>서천15통</t>
  </si>
  <si>
    <t>서천동 768∼773, 774-3∼774-15, 775∼776, 785</t>
  </si>
  <si>
    <t>서천동 777∼784</t>
  </si>
  <si>
    <t>서천동 786, 788∼792</t>
  </si>
  <si>
    <t>서천16통</t>
  </si>
  <si>
    <t>서천동 755 서천마을6단지 601동(서천동, 서천마을)</t>
  </si>
  <si>
    <t xml:space="preserve">(서천동, </t>
  </si>
  <si>
    <t>서천동 755 서천마을6단지 602동(서천동, 서천마을)</t>
  </si>
  <si>
    <t>서천마을</t>
  </si>
  <si>
    <t>서천동 755 서천마을6단지 603동(서천동, 서천마을)</t>
  </si>
  <si>
    <t>6단지)</t>
  </si>
  <si>
    <t>서천동 755 서천마을6단지 604동(서천동, 서천마을)</t>
  </si>
  <si>
    <t>서천동 755 서천마을6단지 605동(서천동, 서천마을)</t>
  </si>
  <si>
    <t>서천17통</t>
  </si>
  <si>
    <t>서천동 801 서천마을5단지 501동(서천동, 서천마을)</t>
  </si>
  <si>
    <t>서천동 801 서천마을5단지 502동(서천동, 서천마을)</t>
  </si>
  <si>
    <t>서천동 801 서천마을5단지 503동(서천동, 서천마을)</t>
  </si>
  <si>
    <t>5단지)</t>
  </si>
  <si>
    <t>서천동 801 서천마을5단지 504동(서천동, 서천마을)</t>
  </si>
  <si>
    <t>서천동 801 서천마을5단지 505동(서천동, 서천마을)</t>
  </si>
  <si>
    <t>서천동 801 서천마을5단지 506동(서천동, 서천마을)</t>
  </si>
  <si>
    <t>서천동 801 서천마을5단지 507동(서천동, 서천마을)</t>
  </si>
  <si>
    <t>서천동 801 서천마을5단지 508동(서천동, 서천마을)</t>
  </si>
  <si>
    <t>서천동 801 서천마을5단지 509동(서천동, 서천마을)</t>
  </si>
  <si>
    <t>서천동 801 서천마을5단지 510동(서천동, 서천마을)</t>
  </si>
  <si>
    <t>서천동 801 서천마을5단지 511동(서천동, 서천마을)</t>
  </si>
  <si>
    <t>서천동 801 서천마을5단지 512동(서천동, 서천마을)</t>
  </si>
  <si>
    <t>상하1통</t>
  </si>
  <si>
    <t>상하동 422, 471～496</t>
  </si>
  <si>
    <t>(상하동, 갈곡)</t>
  </si>
  <si>
    <t>상하동 518, 546, 504～580</t>
  </si>
  <si>
    <t>상하동 631～635-4</t>
  </si>
  <si>
    <t>상하2통</t>
  </si>
  <si>
    <t>상하동 171～224-1</t>
  </si>
  <si>
    <t>(상하동, 상지석)</t>
  </si>
  <si>
    <t>상하동 172-1～302-1</t>
  </si>
  <si>
    <t>상하3통</t>
  </si>
  <si>
    <t>상하동 285～364</t>
  </si>
  <si>
    <t>(상하동, 하지석)</t>
  </si>
  <si>
    <t>상하동 364-1～378-3</t>
  </si>
  <si>
    <t>상하동 379～379-6</t>
  </si>
  <si>
    <t>상하4통</t>
  </si>
  <si>
    <t>상하동 101～163-3</t>
  </si>
  <si>
    <t>(상하동, 수원동)</t>
  </si>
  <si>
    <t>상하동 248-14, 256, 258, 260</t>
  </si>
  <si>
    <t>상하동 92～99</t>
  </si>
  <si>
    <t>상하5통</t>
  </si>
  <si>
    <t>상하동 137 인정프린스아파트 101동 1라인</t>
  </si>
  <si>
    <t xml:space="preserve">(상하동, </t>
  </si>
  <si>
    <t>상하동 137 인정프린스아파트 101동 2～3라인</t>
  </si>
  <si>
    <t>인정프린스</t>
  </si>
  <si>
    <t>상하동 137 인정프린스아파트 101동 4～5라인</t>
  </si>
  <si>
    <t>상하동 137 인정프린스아파트 101동 6～7라인</t>
  </si>
  <si>
    <t>상하동 137 인정프린스아파트 101동 8～9라인</t>
  </si>
  <si>
    <t>상하동 137 인정프린스아파트 102동 1～2라인</t>
  </si>
  <si>
    <t>상하동 137 인정프린스아파트 102동 3～4라인</t>
  </si>
  <si>
    <t>상하동 137 인정프린스아파트 102동 5～6라인</t>
  </si>
  <si>
    <t>상하동 137 인정프린스아파트 103동 1～2라인</t>
  </si>
  <si>
    <t>상하동 137 인정프린스아파트 103동 3라인</t>
  </si>
  <si>
    <t>상하동 137 인정프린스아파트 103동 4～5라인</t>
  </si>
  <si>
    <t>상하동 137 인정프린스아파트 103동 6～7라인</t>
  </si>
  <si>
    <t>상하6통</t>
  </si>
  <si>
    <t>상하동 447 풍림아파트 101동 1～2라인</t>
  </si>
  <si>
    <t>상하동 447 풍림아파트 101동 3～4라인</t>
  </si>
  <si>
    <t>풍림아파트)</t>
  </si>
  <si>
    <t>상하동 447 풍림아파트 102동 1～2라인</t>
  </si>
  <si>
    <t>상하동 447 풍림아파트 102동 3～4라인</t>
  </si>
  <si>
    <t>상하동 447 풍림아파트 103동 1～2라인</t>
  </si>
  <si>
    <t>상하동 447 풍림아파트 103동 3～4라인</t>
  </si>
  <si>
    <t>상하동 447 풍림아파트 104동 1～2라인</t>
  </si>
  <si>
    <t>상하동 447 풍림아파트 104동 3～4라인</t>
  </si>
  <si>
    <t>상하동 447 풍림아파트 105동 1～2라인</t>
  </si>
  <si>
    <t>상하동 447 풍림아파트 105동 3～4라인</t>
  </si>
  <si>
    <t>상하동 447 풍림아파트 106동 1～2라인</t>
  </si>
  <si>
    <t>상하동 447 풍림아파트 106동 3～4라인</t>
  </si>
  <si>
    <t>상하7통</t>
  </si>
  <si>
    <t>상하동 296 대우아파트 101동 1～2라인</t>
  </si>
  <si>
    <t>상하동 296 대우아파트 101동 3～4라인</t>
  </si>
  <si>
    <t>대우아파트)</t>
  </si>
  <si>
    <t>상하동 296 대우아파트 102동 1～2라인</t>
  </si>
  <si>
    <t>상하동 296 대우아파트 102동 3～4라인</t>
  </si>
  <si>
    <t>상하동 296 대우아파트 102동 5～6라인</t>
  </si>
  <si>
    <t>상하동 296 대우아파트 103동 1～2라인</t>
  </si>
  <si>
    <t>상하동 296 대우아파트 103동 3～4라인</t>
  </si>
  <si>
    <t>상하동 296 대우아파트 103동 5～6라인</t>
  </si>
  <si>
    <t>상하동 296 대우아파트 103동 7～8라인</t>
  </si>
  <si>
    <t>상하동 296 대우아파트 104동 1～2라인</t>
  </si>
  <si>
    <t>상하동 296 대우아파트 104동 3～4라인</t>
  </si>
  <si>
    <t>상하동 296 대우아파트 104동 5～6라인</t>
  </si>
  <si>
    <t>상하8통</t>
  </si>
  <si>
    <t>상하동 621 수원동마을 쌍용아파트 301동 1～2라인</t>
  </si>
  <si>
    <t>상하동 621 수원동마을 쌍용아파트 301동 3～4라인</t>
  </si>
  <si>
    <t>쌍용1차</t>
  </si>
  <si>
    <t xml:space="preserve">3반 </t>
  </si>
  <si>
    <t>상하동 621 수원동마을 쌍용아파트 302동 1～2라인</t>
  </si>
  <si>
    <t>상하동 621 수원동마을 쌍용아파트 302동 3～4라인</t>
  </si>
  <si>
    <t>상하동 621 수원동마을 쌍용아파트 303동 1～2라인</t>
  </si>
  <si>
    <t>상하동 621 수원동마을 쌍용아파트 303동 3～4라인</t>
  </si>
  <si>
    <t>상하동 621 수원동마을 쌍용아파트 304동 1～2라인</t>
  </si>
  <si>
    <t>상하동 621 수원동마을 쌍용아파트 304동 3～4라인</t>
  </si>
  <si>
    <t>상하동 621 수원동마을 쌍용아파트 317동 1～2라인</t>
  </si>
  <si>
    <t>상하동 621 수원동마을 쌍용아파트 318동 1～2라인</t>
  </si>
  <si>
    <t>상하동 621 수원동마을 쌍용아파트 318동 3～4라인</t>
  </si>
  <si>
    <t>상하9통</t>
  </si>
  <si>
    <t>상하동 621 수원동마을 쌍용아파트 305동 1～2라인</t>
  </si>
  <si>
    <t>상하동 621 수원동마을 쌍용아파트 306동 1～2라인</t>
  </si>
  <si>
    <t>상하동 621 수원동마을 쌍용아파트 306동 3～4라인</t>
  </si>
  <si>
    <t>상하동 621 수원동마을 쌍용아파트 306동 5～6라인</t>
  </si>
  <si>
    <t>상하동 621 수원동마을 쌍용아파트 307동 1～2라인</t>
  </si>
  <si>
    <t>상하동 621 수원동마을 쌍용아파트 307동 3～4라인</t>
  </si>
  <si>
    <t>상하동 621 수원동마을 쌍용아파트 308동 1～2라인</t>
  </si>
  <si>
    <t>상하동 621 수원동마을 쌍용아파트 308동 3～4라인</t>
  </si>
  <si>
    <t>상하동 621 수원동마을 쌍용아파트 315동 1～2라인</t>
  </si>
  <si>
    <t>상하동 621 수원동마을 쌍용아파트 315동 3～4라인</t>
  </si>
  <si>
    <t>상하동 621 수원동마을 쌍용아파트 316동 1～2라인</t>
  </si>
  <si>
    <t>상하동 621 수원동마을 쌍용아파트 316동 3～4라인</t>
  </si>
  <si>
    <t>상하10통</t>
  </si>
  <si>
    <t>상하동 656 갈천마을 신일유토빌아파트 101동 1～2라인</t>
  </si>
  <si>
    <t>상하동 656 갈천마을 신일유토빌아파트 102동 1～2라인</t>
  </si>
  <si>
    <t>신일유토빌</t>
  </si>
  <si>
    <t>상하동 656 갈천마을 신일유토빌아파트 103동 1～2라인</t>
  </si>
  <si>
    <t>상하동 656 갈천마을 신일유토빌아파트 104동 1～2라인</t>
  </si>
  <si>
    <t>상하동 656 갈천마을 신일유토빌아파트 105동 1～2라인</t>
  </si>
  <si>
    <t>상하동 656 갈천마을 신일유토빌아파트 106동 1～2라인</t>
  </si>
  <si>
    <t>상하동 656 갈천마을 신일유토빌아파트 107동 1～2라인</t>
  </si>
  <si>
    <t>상하동 656 갈천마을 신일유토빌아파트 107동 3～4라인</t>
  </si>
  <si>
    <t>상하동 656 갈천마을 신일유토빌아파트 108동 1～2라인</t>
  </si>
  <si>
    <t>상하동 656 갈천마을 신일유토빌아파트 109동 1～2라인</t>
  </si>
  <si>
    <t>상하동 656 갈천마을 신일유토빌아파트 109동 3～4라인</t>
  </si>
  <si>
    <t>상하동 656 갈천마을 신일유토빌아파트 110동 1～2라인</t>
  </si>
  <si>
    <t>상하동 656 갈천마을 신일유토빌아파트 111동 1～2라인</t>
  </si>
  <si>
    <t>상하동 656 갈천마을 신일유토빌아파트 111동 3～4라인</t>
  </si>
  <si>
    <t>상하11통</t>
  </si>
  <si>
    <t>상하동 630 강남마을 한라비발디아파트 901동 1～2라인</t>
  </si>
  <si>
    <t>상하동 630 강남마을 한라비발디아파트 901동 3～4라인</t>
  </si>
  <si>
    <t>강남마을한라</t>
  </si>
  <si>
    <t>상하동 630 강남마을 한라비발디아파트 902동 1～2라인</t>
  </si>
  <si>
    <t>비발디아파트)</t>
  </si>
  <si>
    <t>상하동 630 강남마을 한라비발디아파트 902동 3～4라인</t>
  </si>
  <si>
    <t>상하동 630 강남마을 한라비발디아파트 903동 1～2라인</t>
  </si>
  <si>
    <t>상하동 630 강남마을 한라비발디아파트 903동 3～4라인</t>
  </si>
  <si>
    <t>상하동 630 강남마을 한라비발디아파트 904동 1～2라인</t>
  </si>
  <si>
    <t>상하동 630 강남마을 한라비발디아파트 904동 3～4라인</t>
  </si>
  <si>
    <t>상하동 630 강남마을 한라비발디아파트 904동 5～6라인</t>
  </si>
  <si>
    <t>상하12통</t>
  </si>
  <si>
    <t>상하동 630 강남마을 한라비발디아파트 905동 1～2라인</t>
  </si>
  <si>
    <t>상하동 630 강남마을 한라비발디아파트 905동 3～4라인</t>
  </si>
  <si>
    <t>상하동 630 강남마을 한라비발디아파트 906동 1～2라인</t>
  </si>
  <si>
    <t>상하동 630 강남마을 한라비발디아파트 906동 3～4라인</t>
  </si>
  <si>
    <t>상하동 630 강남마을 한라비발디아파트 906동 5～6라인</t>
  </si>
  <si>
    <t>상하동 630 강남마을 한라비발디아파트 907동 1～2라인</t>
  </si>
  <si>
    <t>상하동 630 강남마을 한라비발디아파트 907동 3～4라인</t>
  </si>
  <si>
    <t>상하동 630 강남마을 한라비발디아파트 908동 1～2라인</t>
  </si>
  <si>
    <t>상하동 630 강남마을 한라비발디아파트 908동 3～4라인</t>
  </si>
  <si>
    <t>상하동 630 강남마을 한라비발디아파트 908동 5～6라인</t>
  </si>
  <si>
    <t>상하13통</t>
  </si>
  <si>
    <t>상하동 636 강남마을 주공아파트 801동 1～6층</t>
  </si>
  <si>
    <t>상하동 636 강남마을 주공아파트 801동 7～13층</t>
  </si>
  <si>
    <t>강남마을</t>
  </si>
  <si>
    <t>상하동 636 강남마을 주공아파트 802동 1～5층</t>
  </si>
  <si>
    <t>상하동 636 강남마을 주공아파트 802동 6～10층</t>
  </si>
  <si>
    <t>상하동 636 강남마을 주공아파트 802동 11～15층</t>
  </si>
  <si>
    <t>상하동 636 강남마을 주공아파트 803동 1～5층</t>
  </si>
  <si>
    <t>상하동 636 강남마을 주공아파트 803동 6～10층</t>
  </si>
  <si>
    <t>상하동 636 강남마을 주공아파트 803동 11～15층</t>
  </si>
  <si>
    <t>상하동 636 강남마을 주공아파트 804동 1～5층</t>
  </si>
  <si>
    <t>상하동 636 강남마을 주공아파트 804동 6～10층</t>
  </si>
  <si>
    <t>상하동 636 강남마을 주공아파트 804동 11～15층</t>
  </si>
  <si>
    <t>상하동 636 강남마을 주공아파트 805동 1～5층</t>
  </si>
  <si>
    <t>상하동 636 강남마을 주공아파트 805동 6～10층</t>
  </si>
  <si>
    <t>상하동 636 강남마을 주공아파트 805동 11～15층</t>
  </si>
  <si>
    <t>상하동 636 강남마을 주공아파트 806동 1～5층</t>
  </si>
  <si>
    <t>상하동 636 강남마을 주공아파트 806동 6～10층</t>
  </si>
  <si>
    <t>상하동 636 강남마을 주공아파트 806동 11～15층</t>
  </si>
  <si>
    <t>상하14통</t>
  </si>
  <si>
    <t>상하동 636 강남마을 주공아파트 807동 1～4층</t>
  </si>
  <si>
    <t>상하동 636 강남마을 주공아파트 807동 5～8층</t>
  </si>
  <si>
    <t>상하동 636 강남마을 주공아파트 807동 9～12층</t>
  </si>
  <si>
    <t>상하동 636 강남마을 주공아파트 807동 13～15층</t>
  </si>
  <si>
    <t>상하동 636 강남마을 주공아파트 808동 1～4층</t>
  </si>
  <si>
    <t>상하동 636 강남마을 주공아파트 808동 5～8층</t>
  </si>
  <si>
    <t>상하동 636 강남마을 주공아파트 808동 9～12층</t>
  </si>
  <si>
    <t>상하동 636 강남마을 주공아파트 808동 13～15층</t>
  </si>
  <si>
    <t>상하동 636 강남마을 주공아파트 809동 1～7층</t>
  </si>
  <si>
    <t>상하동 636 강남마을 주공아파트 809동 8～15층</t>
  </si>
  <si>
    <t>상하동 636 강남마을 주공아파트 810동 1～5층</t>
  </si>
  <si>
    <t>상하동 636 강남마을 주공아파트 810동 6～10층</t>
  </si>
  <si>
    <t>상하동 636 강남마을 주공아파트 810동 11～15층</t>
  </si>
  <si>
    <t>상하동 636 강남마을 주공아파트 811동 1～6층</t>
  </si>
  <si>
    <t>상하동 636 강남마을 주공아파트 811동 7～13층</t>
  </si>
  <si>
    <t>상하동 636 강남마을 주공아파트 812동 1～5층</t>
  </si>
  <si>
    <t>상하동 636 강남마을 주공아파트 812동 6～10층</t>
  </si>
  <si>
    <t>상하동 636 강남마을 주공아파트 812동 11～15층</t>
  </si>
  <si>
    <t>상하동 636 강남마을 주공아파트 813동 1～5층</t>
  </si>
  <si>
    <t>상하동 636 강남마을 주공아파트 813동 6～10층</t>
  </si>
  <si>
    <t>상하동 636 강남마을 주공아파트 813동 11～15층</t>
  </si>
  <si>
    <t>상하15통</t>
  </si>
  <si>
    <t>상하동 652 수원동마을 쌍용스윗닷홈 201동 1～2라인</t>
  </si>
  <si>
    <t>상하동 652 수원동마을 쌍용스윗닷홈 201동 3～4라인</t>
  </si>
  <si>
    <t>수원동마을</t>
  </si>
  <si>
    <t>상하동 652 수원동마을 쌍용스윗닷홈 202동 1～2라인</t>
  </si>
  <si>
    <t>상하동 652 수원동마을 쌍용스윗닷홈 202동 3～4라인</t>
  </si>
  <si>
    <t>상하동 652 수원동마을 쌍용스윗닷홈 203동 1～2라인</t>
  </si>
  <si>
    <t>상하동 652 수원동마을 쌍용스윗닷홈 203동 3～4라인</t>
  </si>
  <si>
    <t>상하동 652 수원동마을 쌍용스윗닷홈 204동 1～2라인</t>
  </si>
  <si>
    <t>상하동 652 수원동마을 쌍용스윗닷홈 205동 1～2라인</t>
  </si>
  <si>
    <t>상하동 652 수원동마을 쌍용스윗닷홈 205동 3～4라인</t>
  </si>
  <si>
    <t>상하동 652 수원동마을 쌍용스윗닷홈 206동 1～2라인</t>
  </si>
  <si>
    <t>상하동 652 수원동마을 쌍용스윗닷홈 206동 3～4라인</t>
  </si>
  <si>
    <t>상하동 652 수원동마을 쌍용스윗닷홈 207동 1～2라인</t>
  </si>
  <si>
    <t xml:space="preserve">상하16통 </t>
  </si>
  <si>
    <t>상하동 621 수원동마을 쌍용아파트 309동 1～2라인</t>
  </si>
  <si>
    <t>(상하동, 쌍용1차)</t>
  </si>
  <si>
    <t>상하동 621 수원동마을 쌍용아파트 310동 1～2라인</t>
  </si>
  <si>
    <t>상하동 621 수원동마을 쌍용아파트 310동 3～4라인</t>
  </si>
  <si>
    <t>상하동 621 수원동마을 쌍용아파트 310동 5～6라인</t>
  </si>
  <si>
    <t>상하동 621 수원동마을 쌍용아파트 311동 1～2라인</t>
  </si>
  <si>
    <t>상하동 621 수원동마을 쌍용아파트 311동 3～4라인</t>
  </si>
  <si>
    <t>상하동 621 수원동마을 쌍용아파트 311동 5～6라인</t>
  </si>
  <si>
    <t>상하동 621 수원동마을 쌍용아파트 312동 1～2라인</t>
  </si>
  <si>
    <t>상하동 621 수원동마을 쌍용아파트 312동 3～4라인</t>
  </si>
  <si>
    <t>상하동 621 수원동마을 쌍용아파트 313동 1～2라인</t>
  </si>
  <si>
    <t>상하동 621 수원동마을 쌍용아파트 313동 3～4라인</t>
  </si>
  <si>
    <t>상하동 621 수원동마을 쌍용아파트 314동 1～2라인</t>
  </si>
  <si>
    <t>상하동 621 수원동마을 쌍용아파트 314동 3～4라인</t>
  </si>
  <si>
    <t>상하17통</t>
  </si>
  <si>
    <t>상하동 659 진흥더루벤스 101동 1～2라인</t>
  </si>
  <si>
    <t>(상하동, 지석마을</t>
  </si>
  <si>
    <t>상하동 659 진흥더루벤스 101동 3～4라인</t>
  </si>
  <si>
    <t>진흥더루벤스)</t>
  </si>
  <si>
    <t>상하동 659 진흥더루벤스 102동 1～2라인</t>
  </si>
  <si>
    <t>상하동 659 진흥더루벤스 102동 3～4라인</t>
  </si>
  <si>
    <t>상하동 659 진흥더루벤스 103동 1～2라인</t>
  </si>
  <si>
    <t>상하동 659 진흥더루벤스 104동 1～2라인</t>
  </si>
  <si>
    <t>상하18통</t>
  </si>
  <si>
    <t>상하동 660 진흥더루벤스 201동 1～2라인</t>
  </si>
  <si>
    <t>상하동 660 진흥더루벤스 201동 3～4라인</t>
  </si>
  <si>
    <t>상하동 660 진흥더루벤스 202동 1～2라인</t>
  </si>
  <si>
    <t>상하동 660 진흥더루벤스 202동 3～4라인</t>
  </si>
  <si>
    <t>상하동 660 진흥더루벤스 203동 1～2라인</t>
  </si>
  <si>
    <t>상하동 660 진흥더루벤스 203동 3～4라인</t>
  </si>
  <si>
    <t>상하동 660 진흥더루벤스 204동 1～3라인</t>
  </si>
  <si>
    <t>상하동 660 진흥더루벤스 205동 1～2라인</t>
  </si>
  <si>
    <t>상하동 660 진흥더루벤스 205동 3～4라인</t>
  </si>
  <si>
    <t>상하동 660 진흥더루벤스 206동 1～3라인</t>
  </si>
  <si>
    <t>상하동 660 진흥더루벤스 207동 1～2라인</t>
  </si>
  <si>
    <t>상하동 660 진흥더루벤스 207동 3～4라인</t>
  </si>
  <si>
    <t>상하19통</t>
  </si>
  <si>
    <t>상하동 660 진흥더루벤스 208동 1～3라인</t>
  </si>
  <si>
    <t>상하동 660 진흥더루벤스 209동 1～2라인</t>
  </si>
  <si>
    <t>상하동 660 진흥더루벤스 209동 3～4라인</t>
  </si>
  <si>
    <t>상하동 660 진흥더루벤스 210동 1～2라인</t>
  </si>
  <si>
    <t>상하동 660 진흥더루벤스 210동 3～4라인</t>
  </si>
  <si>
    <t>상하동 660 진흥더루벤스 211동 1～2라인</t>
  </si>
  <si>
    <t>상하동 660 진흥더루벤스트 211동 3～4라인</t>
  </si>
  <si>
    <t>상하동 660 진흥더루벤스 212동 1～2라인</t>
  </si>
  <si>
    <t>상하동 660 진흥더루벤스 212동 3～4라인</t>
  </si>
  <si>
    <t>상하동 660 진흥더루벤스 213동 1～2라인</t>
  </si>
  <si>
    <t>상하동 660 진흥더루벤스 213동 3～4라인</t>
  </si>
  <si>
    <t>상하20통</t>
  </si>
  <si>
    <t>상하동 675 임광그대가 101동 1～2라인</t>
  </si>
  <si>
    <t>상하동 675 임광그대가 102동 1～2라인</t>
  </si>
  <si>
    <t>임광그대가)</t>
  </si>
  <si>
    <t>상하동 675 임광그대가 102동 3～4라인</t>
  </si>
  <si>
    <t>상하동 675 임광그대가 103동 1～3라인</t>
  </si>
  <si>
    <t>상하동 675 임광그대가 104동 1～3라인</t>
  </si>
  <si>
    <t>상하동 675 임광그대가 105동 1～3라인</t>
  </si>
  <si>
    <t>상하동 675 임광그대가 106동 1～2라인</t>
  </si>
  <si>
    <t>상하동 675 임광그대가 106동 3～4라인</t>
  </si>
  <si>
    <t>상하동 675 임광그대가 107동 1～2라인</t>
  </si>
  <si>
    <t>상하동 675 임광그대가 107동 3～4라인</t>
  </si>
  <si>
    <t>상하동 675 임광그대가 108동 1～2라인</t>
  </si>
  <si>
    <t>상하동 675 임광그대가 108동 3～4라인</t>
  </si>
  <si>
    <t>풍덕천1통</t>
  </si>
  <si>
    <t>풍덕천동 87,99,103,110</t>
  </si>
  <si>
    <t>(풍덕천동)</t>
  </si>
  <si>
    <t>풍덕천동 85-1～85-32</t>
  </si>
  <si>
    <t>풍덕천동 831～999</t>
  </si>
  <si>
    <t>풍덕천2통</t>
  </si>
  <si>
    <t>풍덕천동 69-76,77,78,92,93,120,121</t>
  </si>
  <si>
    <t>풍덕천동 69-72,73,74,75,118,122,123,124</t>
  </si>
  <si>
    <t>풍덕천동 69-65,66,67,125,127,130,89,89-17～18</t>
  </si>
  <si>
    <t>풍덕천동 69-62～64</t>
  </si>
  <si>
    <t>풍덕천동 69-43, 69-45～54, 69-84～85, 69-98, 69-100, 69-128</t>
  </si>
  <si>
    <t>풍덕천동 69-26,28,29,30,31,32,33,34,36,37,39, 69-86,87,103,108</t>
  </si>
  <si>
    <t>풍덕천동 69-41,42,56,57,97, 82-9,12,13,14,26,27, 84-7,8, 86-4,5,8, 605-5</t>
    <phoneticPr fontId="2" type="noConversion"/>
  </si>
  <si>
    <t>풍덕천3통</t>
  </si>
  <si>
    <t>풍덕천동 69-16,21,18,20,90,91,109,71-121～130, 71-106,109,115,116,117,110,118,146,132</t>
    <phoneticPr fontId="2" type="noConversion"/>
  </si>
  <si>
    <t>풍덕천동 69-2,83,110,111,112,122-3</t>
  </si>
  <si>
    <t>풍덕천동 69-80,81,113,114,115,116</t>
  </si>
  <si>
    <t>풍덕천동 729,729-19</t>
  </si>
  <si>
    <t>풍덕천동 730,730-13</t>
  </si>
  <si>
    <t>풍덕천동 743,743-9,731,731-9</t>
  </si>
  <si>
    <t>풍덕천4통</t>
  </si>
  <si>
    <t>풍덕천동 718～721</t>
  </si>
  <si>
    <t>풍덕천동 717,722</t>
  </si>
  <si>
    <t>풍덕천동 716,728</t>
  </si>
  <si>
    <t>풍덕천동 723,725</t>
  </si>
  <si>
    <t>풍덕천동 91,95,96,97,104,724,726</t>
  </si>
  <si>
    <t>풍덕천5통</t>
  </si>
  <si>
    <t>풍덕천동 706,707,708,711,712,713,</t>
  </si>
  <si>
    <t>풍덕천동 704,705,709,710,714,715</t>
  </si>
  <si>
    <t>풍덕천6통</t>
  </si>
  <si>
    <t>풍덕천동 703 동보(아) 101동 1,2라인</t>
  </si>
  <si>
    <t>풍덕천동 703 동보(아) 101동 3,4라인</t>
  </si>
  <si>
    <t>풍덕천동 703 동보(아) 101동 5,6라인</t>
  </si>
  <si>
    <t>풍덕천동 703 동보(아) 101동 7,8라인</t>
  </si>
  <si>
    <t>풍덕천동 703 동보(아) 102동 1,2라인</t>
  </si>
  <si>
    <t>풍덕천동 703 동보(아) 102동 3,4라인</t>
  </si>
  <si>
    <t>풍덕천동 703 동보(아) 102동 5,6라인</t>
  </si>
  <si>
    <t>풍덕천동 703 동보(아) 103동 1,2라인</t>
  </si>
  <si>
    <t>풍덕천동 703 동보(아) 103동 3,4라인</t>
  </si>
  <si>
    <t>풍덕천동 703 동보(아) 104동 1,2라인</t>
  </si>
  <si>
    <t>풍덕천동 703 동보(아) 104동 3,4라인</t>
  </si>
  <si>
    <t>풍덕천동 703 동보(아) 105동 1,2라인</t>
  </si>
  <si>
    <t>풍덕천동 703 동보(아) 105동 3,4라인</t>
  </si>
  <si>
    <t>풍덕천동 703 동보(아) 105동 5,6라인</t>
  </si>
  <si>
    <t>풍덕천7통</t>
  </si>
  <si>
    <t>풍덕천동 1～9,29～37,42～43,55,71-1～71-85,71-150～71-165,658,658-1～658-6,701,860～866</t>
    <phoneticPr fontId="2" type="noConversion"/>
  </si>
  <si>
    <t>풍덕천동 62～362-7,702,703-2～703-5</t>
  </si>
  <si>
    <t>풍덕천동 733～724</t>
  </si>
  <si>
    <t>풍덕천동 732,735,736</t>
  </si>
  <si>
    <t>풍덕천동 737,738</t>
  </si>
  <si>
    <t>풍덕천동 739,740,742,</t>
  </si>
  <si>
    <t>풍덕천8통</t>
  </si>
  <si>
    <t>풍덕천동 669,671,672,673</t>
  </si>
  <si>
    <t>풍덕천동 675</t>
  </si>
  <si>
    <t>풍덕천동 676</t>
  </si>
  <si>
    <t>풍덕천동 677,678</t>
  </si>
  <si>
    <t>풍덕천동 682</t>
  </si>
  <si>
    <t xml:space="preserve">풍덕천동 683 </t>
  </si>
  <si>
    <t>풍덕천동 684,685</t>
  </si>
  <si>
    <t>풍덕천9통</t>
  </si>
  <si>
    <t>풍덕천동 665,666</t>
  </si>
  <si>
    <t>풍덕천동 667</t>
  </si>
  <si>
    <t>풍덕천동 668</t>
  </si>
  <si>
    <t>풍덕천동 670</t>
  </si>
  <si>
    <t>풍덕천동 679</t>
  </si>
  <si>
    <t>풍덕천동 680</t>
  </si>
  <si>
    <t>풍덕천동 681,686</t>
  </si>
  <si>
    <t>풍덕천동 687(우성빌라) 101-105동</t>
  </si>
  <si>
    <t>풍덕천동 687(우성빌라) 106-110동</t>
  </si>
  <si>
    <t>풍덕천10통</t>
  </si>
  <si>
    <t>풍덕천동 660, 660-1～ 660-6, 662, 662-1</t>
  </si>
  <si>
    <t>풍덕천동 661, 661-1～661-6, 662-2</t>
  </si>
  <si>
    <t xml:space="preserve">풍덕천동 661-7～661-13, 662-3 </t>
  </si>
  <si>
    <t>풍덕천11통</t>
  </si>
  <si>
    <t>풍덕천동 664 삼익(아) 101동 1층～5층</t>
  </si>
  <si>
    <t>풍덕천동 664 삼익(아) 101동 6층～10층</t>
  </si>
  <si>
    <t>풍덕천동 664 삼익(아) 101동 11층～15층</t>
  </si>
  <si>
    <t>풍덕천동 664 삼익(아) 102동 1층～5층</t>
  </si>
  <si>
    <t>풍덕천동 664 삼익(아) 102동 6층～10층</t>
  </si>
  <si>
    <t>풍덕천동 664 삼익(아) 102동 11층～14층</t>
  </si>
  <si>
    <t>풍덕천동 664 삼익(아) 103동 1층～5층</t>
  </si>
  <si>
    <t>풍덕천동 664 삼익(아) 103동 6층～10층</t>
  </si>
  <si>
    <t>풍덕천동 664 삼익(아) 103동 11층～14층</t>
  </si>
  <si>
    <t>풍덕천동 664 삼익(아) 104동 1층～5층</t>
  </si>
  <si>
    <t>풍덕천동 664 삼익(아) 104동 6층～10층</t>
  </si>
  <si>
    <t>풍덕천동 664 삼익(아) 104동 11층～14층</t>
  </si>
  <si>
    <t>풍덕천12통</t>
  </si>
  <si>
    <t>풍덕천동 664 픙림(아) 105동 1층～5층</t>
  </si>
  <si>
    <t>풍덕천동 664 픙림(아) 105동 6층～10층</t>
  </si>
  <si>
    <t>풍덕천동 664 픙림(아) 105동 11층～14층</t>
  </si>
  <si>
    <t>풍덕천동 664 픙림(아) 106동 1층～5층</t>
  </si>
  <si>
    <t>풍덕천동 664 풍림(아) 106동 6층～10층</t>
  </si>
  <si>
    <t>풍덕천동 664 풍림(아) 106동 11층～14층</t>
  </si>
  <si>
    <t xml:space="preserve">풍덕천동 664 풍림(아) 107동 1층～5층 </t>
  </si>
  <si>
    <t>풍덕천동 664 풍림(아) 107동 6층～10층</t>
  </si>
  <si>
    <t>풍덕천동 664 풍림(아) 107동 11층～14층</t>
  </si>
  <si>
    <t>풍덕천동 664 풍림(아) 108동 1층～5층</t>
  </si>
  <si>
    <t>풍덕천동 664 풍림(아) 108동 6층～10층</t>
  </si>
  <si>
    <t>풍덕천동 664 풍림(아) 108동 11층～15층</t>
  </si>
  <si>
    <t>풍덕천13통</t>
  </si>
  <si>
    <t>풍덕천동 664 동아(아) 109동 1층～5층</t>
  </si>
  <si>
    <t>풍덕천동 664 동아(아) 109동 6층～10층</t>
  </si>
  <si>
    <t>풍덕천동 664 동아(아) 109동 11층～14층</t>
  </si>
  <si>
    <t>풍덕천동 664 동아(아) 110동 1층～5층</t>
  </si>
  <si>
    <t>풍덕천동 664 동아(아) 110동 6층～10층</t>
  </si>
  <si>
    <t>풍덕천동 664 동아(아) 110동 11층～14층</t>
  </si>
  <si>
    <t>풍덕천동 664 동아(아) 111동 1층～5층</t>
  </si>
  <si>
    <t>풍덕천동 664 동아(아) 111동 6층～10층</t>
  </si>
  <si>
    <t>풍덕천동 664 동아(아) 111동 11층～14층</t>
  </si>
  <si>
    <t>풍덕천동 664 동아(아) 112동 1층～5층</t>
  </si>
  <si>
    <t>풍덕천동 664 동아(아) 112동 6층～10층</t>
  </si>
  <si>
    <t>풍덕천동 664 동아(아) 112동 11층～15층</t>
  </si>
  <si>
    <t>풍덕천14통</t>
  </si>
  <si>
    <t>풍덕천동 663-1 수지4차삼성(아) 101동 1층～5층</t>
  </si>
  <si>
    <t>풍덕천동 663-1 수지4차삼성(아) 101동 6층～10층</t>
  </si>
  <si>
    <t>풍덕천동 663-1 수지4차삼성(아) 101동 11층～15층</t>
  </si>
  <si>
    <t>풍덕천동 663-1 수지4차삼성(아) 102동 1층～5층</t>
  </si>
  <si>
    <t>풍덕천동 663-1 수지4차삼성(아) 102동 6층～10층</t>
  </si>
  <si>
    <t>풍덕천동 663-1 수지4차삼성(아) 102동 11층～15층</t>
  </si>
  <si>
    <t>풍덕천동 663-1 수지4차삼성(아) 103동 10층～5층</t>
  </si>
  <si>
    <t>풍덕천동 663-1 수지4차삼성(아) 103동 6층～10층</t>
  </si>
  <si>
    <t>풍덕천동 663-1 수지4차삼성(아) 103동 11층～15층</t>
  </si>
  <si>
    <t>풍덕천동 663-1 수지4차삼성(아) 104동 1층～5층</t>
  </si>
  <si>
    <t>풍덕천동 663-1 수지4차삼성(아) 104동 6층～10층</t>
  </si>
  <si>
    <t>풍덕천동 663-1 수지4차삼성(아) 104동 11층～15층</t>
  </si>
  <si>
    <t>풍덕천동 663-1 수지4차삼성(아) 105동 1층～5층</t>
  </si>
  <si>
    <t>풍덕천동 663-1 수지4차삼성(아) 105동 6층～10층</t>
  </si>
  <si>
    <t>풍덕천동 663-1 수지4차삼성(아) 105동 11층～15층</t>
  </si>
  <si>
    <t>풍덕천15통</t>
  </si>
  <si>
    <t>풍덕천동 663-1 수지4차삼성(아) 106동 1층～5층</t>
  </si>
  <si>
    <t>풍덕천동 663-1 수지4차삼성(아) 106동 6층～10층</t>
  </si>
  <si>
    <t>풍덕천동 663-1 수지4차삼성(아) 106동 11층～15층</t>
  </si>
  <si>
    <t>풍덕천동 663-1 수지4차삼성(아) 107동 1층～5층</t>
  </si>
  <si>
    <t>풍덕천동 663-1 수지4차삼성(아) 107동 6층～10층</t>
  </si>
  <si>
    <t>풍덕천동 663-1 수지4차삼성(아) 107동 11층～15층</t>
  </si>
  <si>
    <t>풍덕천동 663-1 수지4차삼성(아) 108동 1층～5층</t>
  </si>
  <si>
    <t>풍덕천동 663-1 수지4차삼성(아) 108동 6층～10층</t>
  </si>
  <si>
    <t>풍덕천동 663-1 수지4차삼성(아) 108동 11층～15층</t>
  </si>
  <si>
    <t>풍덕천동 663-1 수지4차삼성(아) 109동 1층～5층</t>
  </si>
  <si>
    <t>풍덕천동 663-1 수지4차삼성(아) 109동 6층～10층</t>
  </si>
  <si>
    <t>풍덕천동 663-1 수지4차삼성(아) 109동 11층～15층</t>
  </si>
  <si>
    <t xml:space="preserve">풍덕천동 19-1 씨제이빌리지 </t>
  </si>
  <si>
    <t>풍덕천16통</t>
  </si>
  <si>
    <t>풍덕천동 690 동문(아) 101동 1,2라인</t>
  </si>
  <si>
    <t>풍덕천동 690 동문(아) 101동 3,4라인</t>
  </si>
  <si>
    <t>풍덕천동 690 동문(아) 102동 1,2라인</t>
  </si>
  <si>
    <t>풍덕천동 690 동문(아) 102동 3,4라인</t>
  </si>
  <si>
    <t>풍덕천동 690 동문(아) 103동 1,2라인</t>
  </si>
  <si>
    <t>풍덕천동 690 동문(아) 103동 3,4라인</t>
  </si>
  <si>
    <t>풍덕천동 690 동문(아) 104동 1,2라인</t>
  </si>
  <si>
    <t>풍덕천동 690 동문(아) 104동 3,4라인</t>
  </si>
  <si>
    <t>풍덕천동 690 동문(아) 105동 1,2라인</t>
  </si>
  <si>
    <t>풍덕천동 690 동문(아) 105동 3,4라인</t>
  </si>
  <si>
    <t>풍덕천17통</t>
  </si>
  <si>
    <t>풍덕천동 404-1 숲속빌리지 101호～404호</t>
  </si>
  <si>
    <t>풍덕천동 400 삼성쉐르빌 101동,102동</t>
  </si>
  <si>
    <t xml:space="preserve">풍덕천동 400-2 삼성쉐르빌 201동,202동 </t>
  </si>
  <si>
    <t xml:space="preserve">풍덕천동 402 삼성쉐르빌 301동,302동 </t>
  </si>
  <si>
    <t xml:space="preserve">풍덕천동 400-1 삼성쉐르빌 401동,402동 </t>
  </si>
  <si>
    <t>풍덕천동 401-2 삼성쉐르빌 501동,502동,662,657-2, 657-10,695,695-1,375-10</t>
    <phoneticPr fontId="2" type="noConversion"/>
  </si>
  <si>
    <t>풍덕천18통</t>
  </si>
  <si>
    <t>풍덕천동 700-1 현대(아) 101동 1층～5층 1～6라인</t>
  </si>
  <si>
    <t>풍덕천동 700-1 현대(아) 101동 6층～10층 1～6라인</t>
  </si>
  <si>
    <t>풍덕천동 700-1 현대(아) 101동 11층～15층 1～6라인</t>
  </si>
  <si>
    <t>풍덕천동 700-1 현대(아) 101동 1층～5층 7～12라인</t>
  </si>
  <si>
    <t>풍덕천동 700-1 현대(아) 101동 6～10층 7～12라인</t>
  </si>
  <si>
    <t>풍덕천동 700-1 현대(아) 101동 11층～15층 7～12라인</t>
  </si>
  <si>
    <t>풍덕천동 700-1 현대(아) 102동 1,2라인</t>
  </si>
  <si>
    <t>풍덕천동 700-1 현대(아) 102동 3,4라인</t>
  </si>
  <si>
    <t>풍덕천동 700-1 현대(아) 102동 5,6라인</t>
  </si>
  <si>
    <t>풍덕천동 700-1 현대(아) 102동 7,8라인</t>
  </si>
  <si>
    <t>풍덕천동 700-1 현대(아) 103동 1층～5층 1～6라인</t>
  </si>
  <si>
    <t>풍덕천동 700-1 현대(아) 103동 6층～10층 1～6라인</t>
  </si>
  <si>
    <t>풍덕천동 700-1 현대(아) 103동 11층～15층 1～6라인</t>
  </si>
  <si>
    <t>풍덕천동 700-1 현대(아) 104동 1,2라인</t>
  </si>
  <si>
    <t>풍덕천동 700-1 현대(아) 104동 3,4라인</t>
  </si>
  <si>
    <t>풍덕천동 700-1 현대(아) 105동 1,2라인</t>
  </si>
  <si>
    <t>풍덕천동 700-1 현대(아) 105동 3,4라인</t>
  </si>
  <si>
    <t>풍덕천동 700-1 현대(아) 105동 5,6라인</t>
  </si>
  <si>
    <t>풍덕천동 700-1 현대(아) 105동 7,8라인</t>
  </si>
  <si>
    <t>풍덕천동 700-1 현대(아) 106동 1,2라인</t>
  </si>
  <si>
    <t>풍덕천동 700-1 현대(아) 106동 3,4라인</t>
  </si>
  <si>
    <t>풍덕천동 700-1 현대(아) 106동 5,6라인</t>
  </si>
  <si>
    <t>풍덕천동 700-1 현대(아) 106동 7,8라인</t>
  </si>
  <si>
    <t>풍덕천19통</t>
  </si>
  <si>
    <t>풍덕천동 700-1 현대(아) 107동 1,2라인</t>
  </si>
  <si>
    <t>풍덕천동 700-1 현대(아) 107동 3,4라인</t>
  </si>
  <si>
    <t>풍덕천동 700-1 현대(아) 107동 5,6라인</t>
  </si>
  <si>
    <t>풍덕천동 700-1 현대(아) 108동 1,2라인</t>
  </si>
  <si>
    <t>풍덕천동 700-1 현대(아) 108동 3,4라인</t>
  </si>
  <si>
    <t>풍덕천동 700-1 현대(아) 108동 5,6라인</t>
  </si>
  <si>
    <t>풍덕천동 700-1 현대(아) 109동 1,2라인</t>
  </si>
  <si>
    <t>풍덕천동 700-1 현대(아) 109동 3,4라인</t>
  </si>
  <si>
    <t>풍덕천동 700-1 현대(아) 110동 1,2라인</t>
  </si>
  <si>
    <t>풍덕천동 700-1 현대(아) 110동 3,4라인</t>
  </si>
  <si>
    <t>풍덕천동 700-1 현대(아) 111동 1,2라인</t>
  </si>
  <si>
    <t>풍덕천동 700-1 현대(아) 111동 3,4라인</t>
  </si>
  <si>
    <t>풍덕천동 700-1 현대(아) 111동 5,6라인</t>
  </si>
  <si>
    <t>풍덕천동 700-1 현대(아) 112동 1,2라인</t>
  </si>
  <si>
    <t>풍덕천동 700-1 현대(아) 112동 3,4라인</t>
  </si>
  <si>
    <t>풍덕천동 700-1 현대(아) 112동 5,6라인</t>
  </si>
  <si>
    <t>풍덕천20통</t>
  </si>
  <si>
    <t>풍덕천동 691 동부(아) 101동 1,2라인</t>
  </si>
  <si>
    <t>풍덕천동 691 동부(아) 101동 3,4라인</t>
  </si>
  <si>
    <t>풍덕천동 691 동부(아) 101동 5,6라인</t>
  </si>
  <si>
    <t>풍덕천동 691 동부(아) 102동 1,2라인</t>
  </si>
  <si>
    <t>풍덕천동 691 동부(아) 102동 3,4라인</t>
  </si>
  <si>
    <t>풍덕천동 691 동부(아) 102동 5,6라인</t>
  </si>
  <si>
    <t>풍덕천동 691 동부(아) 103동 1,2라인</t>
  </si>
  <si>
    <t>풍덕천동 691 동부(아) 103동 3,4라인</t>
  </si>
  <si>
    <t>풍덕천동 691 동부(아) 103동 5,6라인</t>
  </si>
  <si>
    <t xml:space="preserve">풍덕천동 691 동부(아) 104동 1,2라인 </t>
  </si>
  <si>
    <t>풍덕천동 691 동부(아) 104동 3,4라인</t>
  </si>
  <si>
    <t>풍덕천동 691 동부(아) 104동 5,6라인</t>
  </si>
  <si>
    <t>풍덕천동 691 동부(아) 105동 1,2라인</t>
  </si>
  <si>
    <t>풍덕천동 691 동부(아) 105동 3,4라인</t>
  </si>
  <si>
    <t>풍덕천동 691 동부(아) 105동 5,6라인</t>
  </si>
  <si>
    <t>풍덕천동 691 동부(아) 106동 1,2라인</t>
  </si>
  <si>
    <t>풍덕천동 691 동부(아) 106동 3,4라인</t>
  </si>
  <si>
    <t>풍덕천동 691 동부(아) 106동 5,6라인</t>
  </si>
  <si>
    <t>풍덕천21통</t>
  </si>
  <si>
    <t>풍덕천동 692-1 수지2차삼성(아) 201동 1,2라인</t>
  </si>
  <si>
    <t>풍덕천동 692-1 수지2차삼성(아) 201동 3,4라인</t>
  </si>
  <si>
    <t>풍덕천동 692-1 수지2차삼성(아) 201동 5,6라인</t>
  </si>
  <si>
    <t>풍덕천동 692-1 수지2차삼성(아) 202동 1,2라인</t>
  </si>
  <si>
    <t>풍덕천동 692-1 수지2차삼성(아) 202동 3,4라인</t>
  </si>
  <si>
    <t>풍덕천동 692-1 수지2차삼성(아) 203동 1,2라인</t>
  </si>
  <si>
    <t>풍덕천동 692-1 수지2차삼성(아) 203동 3,4라인</t>
  </si>
  <si>
    <t>풍덕천동 692-1 수지2차삼성(아) 204동 1,2라인</t>
  </si>
  <si>
    <t>풍덕천동 692-1 수지2차삼성(아) 204동 3,4라인</t>
  </si>
  <si>
    <t>풍덕천동 692-1 수지2차삼성(아) 205통 1,2라인</t>
  </si>
  <si>
    <t>풍덕천동 692-1 수지2차삼성(아) 205동 3,4라인</t>
  </si>
  <si>
    <t>풍덕천동 692-1 수지2차삼성(아) 205동 5,6라인</t>
  </si>
  <si>
    <t>풍덕천22통</t>
  </si>
  <si>
    <t>풍덕천동 692 보원(아) 101동 1층～7층</t>
  </si>
  <si>
    <t>풍덕천동 692 보원(아) 101동 8층～15층</t>
  </si>
  <si>
    <t>풍덕천동 692 보원(아) 102동 1층～7층</t>
  </si>
  <si>
    <t>풍덕천동 692 보원(아) 102동 8층～15층</t>
  </si>
  <si>
    <t>풍덕천동 692 보원(아) 103동1층～7층</t>
  </si>
  <si>
    <t>풍덕천동 692 보원(아) 103동 8층～15층</t>
  </si>
  <si>
    <t>풍덕천동 692 보원(아) 104동 1층～5층</t>
  </si>
  <si>
    <t>풍덕천동 692 보원(아) 104동 6층～10층</t>
  </si>
  <si>
    <t>풍덕천동 692 보원(아) 104동 11층～15층</t>
  </si>
  <si>
    <t>풍덕천동 692 보원(아) 105동 1층～5층</t>
  </si>
  <si>
    <t>풍덕천동 692 보원(아) 105동 6층～10층</t>
  </si>
  <si>
    <t>풍덕천동 692 보원(아) 105동 11층～15층</t>
  </si>
  <si>
    <t>풍덕천23통</t>
  </si>
  <si>
    <t>풍덕천동 692 삼성(아) 101동 1,2라인</t>
  </si>
  <si>
    <t>풍덕천동 692 삼성(아) 101동 3,4라인</t>
  </si>
  <si>
    <t>풍덕천동 692 삼성(아) 101동 5,6라인</t>
  </si>
  <si>
    <t>풍덕천동 692 삼성(아) 102동 1,2라인</t>
  </si>
  <si>
    <t>풍덕천동 692 삼성(아) 102동 3,4라인</t>
  </si>
  <si>
    <t>풍덕천동 692 삼성(아) 102동 5,6라인</t>
  </si>
  <si>
    <t>풍덕천동 692 삼성(아) 103동 1,2라인</t>
  </si>
  <si>
    <t>풍덕천동 692 삼성(아) 103동 3,4라인</t>
  </si>
  <si>
    <t>풍덕천동 692 삼성(아) 103동 5,6라인</t>
  </si>
  <si>
    <t>풍덕천동 692 삼성(아) 104동 1,2라인</t>
  </si>
  <si>
    <t>풍덕천동 692 삼성(아) 104동 3,4라인</t>
  </si>
  <si>
    <t>풍덕천동 692 삼성(아) 105동 1,2라인</t>
  </si>
  <si>
    <t>풍덕천동 692 삼성(아) 105동 3,4라인</t>
  </si>
  <si>
    <t>풍덕천동 692 삼성(아) 105동 5,6라인</t>
  </si>
  <si>
    <t>풍덕천동 692 삼성(아) 106동 1,2라인</t>
  </si>
  <si>
    <t>풍덕천동 692 삼성(아) 106동 3,4라인</t>
  </si>
  <si>
    <t>풍덕천동 692 삼성(아) 106동 5,6라인</t>
  </si>
  <si>
    <t>풍덕천24통</t>
  </si>
  <si>
    <t>풍덕천동 694 건영(아) 101동 1,2라인</t>
  </si>
  <si>
    <t>풍덕천동 694 건영(아) 101동 3,4라인</t>
  </si>
  <si>
    <t>풍덕천동 694 건영(아) 102동 1,2라인</t>
  </si>
  <si>
    <t>풍덕천동 694 건영(아) 102동 3,4라인</t>
  </si>
  <si>
    <t>풍덕천동 694 건영(아) 103동 1,2라인</t>
  </si>
  <si>
    <t>풍덕천동 694 건영(아) 103동 3,4라인</t>
  </si>
  <si>
    <t>풍덕천25통</t>
  </si>
  <si>
    <t>풍덕천동 698-2 한성(아) 101동 1,2라인</t>
  </si>
  <si>
    <t>풍덕천동 698-2 한성(아) 101동 3,4라인</t>
  </si>
  <si>
    <t>풍덕천동 698-2 한성(아) 102동 1,2라인</t>
  </si>
  <si>
    <t>풍덕천동 698-2 한성(아) 102동 3,4라인</t>
  </si>
  <si>
    <t>풍덕천동 698-2 한성(아) 103동 1,2라인</t>
  </si>
  <si>
    <t>풍덕천동 698-2 한성(아) 103동 3,4라인</t>
  </si>
  <si>
    <t>풍덕천동 698-2 한성(아) 103동 5,6라인</t>
  </si>
  <si>
    <t>풍덕천동 698-2 한성(아) 104동 1,2라인</t>
  </si>
  <si>
    <t>풍덕천동 698-2 한성(아) 104동 3,4라인</t>
  </si>
  <si>
    <t>풍덕천동 698-2 한성(아) 104동 5,6라인</t>
  </si>
  <si>
    <t>풍덕천동 698-2 한성(아) 105동 1,2라인</t>
  </si>
  <si>
    <t>풍덕천동 698-2 한성(아) 105동 3,4라인</t>
  </si>
  <si>
    <t>풍덕천동 698-2 한성(아) 105동 5,6라인</t>
  </si>
  <si>
    <t>풍덕천동 698-2 한성(아) 106동 1,2라인</t>
  </si>
  <si>
    <t>풍덕천동 698-2 한성(아) 106동 3,4라인</t>
  </si>
  <si>
    <t>풍덕천동 698-2 한성(아) 106동 5,6라인</t>
  </si>
  <si>
    <t>풍덕천동 698-2 한성(아) 107동 1,2라인</t>
  </si>
  <si>
    <t>풍덕천동 698-2 한성(아) 107동 3,4라인</t>
  </si>
  <si>
    <t>풍덕천동 698-2 한성(아) 108동 1,2라인</t>
  </si>
  <si>
    <t>풍덕천동 698-2 한성(아) 108동 3,4라인</t>
  </si>
  <si>
    <t>풍덕천동 698-2 한성(아) 108동 5,6라인</t>
  </si>
  <si>
    <t>풍덕천동 698-2 한성(아) 109동 1,2라인</t>
  </si>
  <si>
    <t>풍덕천동 698-2 한성(아) 109동 3,4라인</t>
  </si>
  <si>
    <t>풍덕천동 698-2 한성(아) 110동 1,2라인</t>
  </si>
  <si>
    <t>풍덕천동 698-2 한성(아) 110동 3,4라인</t>
  </si>
  <si>
    <t>풍덕천동 698-2 한성(아) 110동 5,6라인</t>
  </si>
  <si>
    <t>풍덕천26통</t>
  </si>
  <si>
    <t>풍덕천동 699 한국(아) 101동 1,2라인</t>
  </si>
  <si>
    <t>풍덕천동 699 한국(아) 101동 3,4라인</t>
  </si>
  <si>
    <t>풍덕천동 699 한국(아) 102동 1,2라인</t>
  </si>
  <si>
    <t>풍덕천동 699 한국(아) 102동 3,4라인</t>
  </si>
  <si>
    <t>풍덕천동 699 한국(아) 102동 5,6라인</t>
  </si>
  <si>
    <t>풍덕천동 699 한국(아) 103동 1,2라인</t>
  </si>
  <si>
    <t>풍덕천동 699 한국(아) 103동 3,4라인</t>
  </si>
  <si>
    <t>풍덕천동 699 한국(아) 103동 5,6라인</t>
  </si>
  <si>
    <t>풍덕천동 699 한국(아) 104동 1,2라인</t>
  </si>
  <si>
    <t>풍덕천동 699 한국(아) 104동 3,4라인</t>
  </si>
  <si>
    <t>풍덕천동 699 한국(아) 105동 1,2라인</t>
  </si>
  <si>
    <t>풍덕천동 699 한국(아) 105동 3,4라인</t>
  </si>
  <si>
    <t>풍덕천동 699 한국(아) 105동 5,6라인</t>
  </si>
  <si>
    <t>풍덕천27통</t>
  </si>
  <si>
    <t>풍덕천동 수지푸르지오 월드마크 101동</t>
  </si>
  <si>
    <t>풍덕천동 수지푸르지오 월드마크 102동</t>
  </si>
  <si>
    <t>풍덕천28통</t>
  </si>
  <si>
    <t>풍덕천동 1198 래미안 수지 이스트파크 101동 1,2라인</t>
  </si>
  <si>
    <t>풍덕천동 1198 래미안 수지 이스트파크 101동 3,4라인</t>
  </si>
  <si>
    <t>풍덕천동 1198 래미안 수지 이스트파크 102동 1,2라인</t>
  </si>
  <si>
    <t>풍덕천동 1198 래미안 수지 이스트파크 102동 3～5라인</t>
  </si>
  <si>
    <t>풍덕천동 1198 래미안 수지 이스트파크 103동 1,2라인</t>
  </si>
  <si>
    <t>풍덕천동 1198 래미안 수지 이스트파크 103동 3～5라인</t>
  </si>
  <si>
    <t>풍덕천동 1198 래미안 수지 이스트파크 104동 1,2라인</t>
  </si>
  <si>
    <t>풍덕천동 1198 래미안 수지 이스트파크 104동 3～5라인</t>
  </si>
  <si>
    <t>풍덕천동 1198 래미안 수지 이스트파크 110동, 111동</t>
  </si>
  <si>
    <t>풍덕천29통</t>
  </si>
  <si>
    <t>풍덕천동 1198 래미안 수지 이스트파크 105동 1～3라인</t>
  </si>
  <si>
    <t>풍덕천동 1198 래미안 수지 이스트파크 105동 4,5라인</t>
  </si>
  <si>
    <t>풍덕천동 1198 래미안 수지 이스트파크 106동 1～3라인</t>
  </si>
  <si>
    <t>풍덕천동 1198 래미안 수지 이스트파크 106동 4,5라인</t>
  </si>
  <si>
    <t>풍덕천동 1198 래미안 수지 이스트파크 107동 1～3라인</t>
  </si>
  <si>
    <t>풍덕천동 1198 래미안 수지 이스트파크 107동 4,5라인</t>
  </si>
  <si>
    <t>풍덕천동 1198 래미안 수지 이스트파크 108동 1～3라인</t>
  </si>
  <si>
    <t>풍덕천동 1198 래미안 수지 이스트파크 108동 4,5라인</t>
  </si>
  <si>
    <t>풍덕천동 1198 래미안 수지 이스트파크 109동 1,2라인</t>
  </si>
  <si>
    <t>풍덕천동 1198 래미안 수지 이스트파크 109동 3,4라인</t>
  </si>
  <si>
    <t>풍덕천동 239～240,500～525</t>
  </si>
  <si>
    <t xml:space="preserve">(풍덕천동, </t>
  </si>
  <si>
    <t>풍덕천동 526～550</t>
  </si>
  <si>
    <t>정평)</t>
  </si>
  <si>
    <t>풍덕천동 551～607</t>
  </si>
  <si>
    <t>풍덕천동 1116～1123</t>
  </si>
  <si>
    <t>풍덕천동 697～1070</t>
  </si>
  <si>
    <t>풍덕천동 1071～1072</t>
  </si>
  <si>
    <t>신촌)</t>
  </si>
  <si>
    <t>풍덕천동 1073～1079</t>
  </si>
  <si>
    <t>풍덕천동 1080～1091</t>
  </si>
  <si>
    <t>풍덕천동 1092～1115</t>
  </si>
  <si>
    <t>풍덕천동 1128～1140</t>
  </si>
  <si>
    <t>풍덕천동 1141, 1149～1153</t>
  </si>
  <si>
    <t>풍덕천동 1142～1144</t>
  </si>
  <si>
    <t>풍덕천동 504-10 동보3차(아) 101동 1,2라인</t>
  </si>
  <si>
    <t>풍덕천동 504-10 동보3차(아) 101동 3,4라인</t>
  </si>
  <si>
    <t>동보3차아파트)</t>
  </si>
  <si>
    <t>풍덕천동 504-10 동보3차(아) 101동 5,6라인</t>
  </si>
  <si>
    <t>풍덕천동 504-10 동보3차(아) 101동 7,8라인</t>
  </si>
  <si>
    <t>풍덕천동 504-10 동보3차(아) 101동 9,10라인</t>
  </si>
  <si>
    <t>풍덕천동 504-10 동보3차(아) 101동 11,12라인</t>
  </si>
  <si>
    <t>풍덕천동 504-10 동보3차(아) 101동 13,14라인</t>
  </si>
  <si>
    <t>풍덕천동 240-3 동보4차(아) 101동 1,2라인</t>
  </si>
  <si>
    <t>풍덕천동 240-3 동보4차(아) 101동 3,4라인</t>
  </si>
  <si>
    <t>동보4차아파트)</t>
  </si>
  <si>
    <t>풍덕천동 240-3 동보4차(아) 102동 1,2라인</t>
  </si>
  <si>
    <t>풍덕천동 240-3 동보4차(아) 103동 1,2라인</t>
  </si>
  <si>
    <t>풍덕천동 240-3 동보4차(아) 103동 3,4라인</t>
  </si>
  <si>
    <t>풍덕천동 1028 신정마을6단지(공무원상록) 611동 1,2라인</t>
  </si>
  <si>
    <t>풍덕천동 1028 신정마을6단지(공무원상록) 611동 3,4라인</t>
  </si>
  <si>
    <t>신정마을</t>
  </si>
  <si>
    <t>풍덕천동 1028 신정마을6단지(공무원상록) 612동 1,2라인</t>
  </si>
  <si>
    <t>풍덕천동 1028 신정마을6단지(공무원상록) 612동 3,4라인</t>
  </si>
  <si>
    <t>풍덕천동 1028 신정마을6단지(공무원상록) 613동 1,2라인</t>
  </si>
  <si>
    <t>풍덕천동 1028 신정마을6단지(공무원상록) 613동 3,4라인</t>
  </si>
  <si>
    <t>풍덕천동 1028 신정마을6단지(공무원상록) 614동 1,2라인</t>
  </si>
  <si>
    <t>풍덕천동 1028 신정마을6단지(공무원상록) 614동 3,4라인</t>
  </si>
  <si>
    <t>풍덕천동 1028 신정마을6단지(공무원상록) 615동 1,2라인</t>
  </si>
  <si>
    <t>풍덕천동 1028 신정마을6단지(공무원상록) 615동 3,4라인</t>
  </si>
  <si>
    <t>풍덕천동 1027 신정마을(진흥) 621동 1,2라인</t>
  </si>
  <si>
    <t>풍덕천동 1027 신정마을(진흥) 621동 3,4라인</t>
  </si>
  <si>
    <t>풍덕천동 1027 신정마을(진흥) 622동 1,2라인</t>
  </si>
  <si>
    <t>풍덕천동 1027 신정마을(진흥) 622동 3,4라인</t>
  </si>
  <si>
    <t>풍덕천동 1027 신정마을(진흥) 623동 1,2라인</t>
  </si>
  <si>
    <t>풍덕천동 1027 신정마을(진흥) 623동 3,4라인</t>
  </si>
  <si>
    <t>풍덕천동 1027 신정마을(진흥) 624동 1,2라인</t>
  </si>
  <si>
    <t>풍덕천동 1027 신정마을(진흥) 624동 3,4라인</t>
  </si>
  <si>
    <t>풍덕천동 1027 신정마을(진흥) 625동 1,2라인</t>
  </si>
  <si>
    <t>풍덕천동 1027 신정마을(진흥) 625동 3,4라인</t>
  </si>
  <si>
    <t>풍덕천동 1027 신정마을(진흥) 626동 1,2라인</t>
  </si>
  <si>
    <t>풍덕천동 1027 신정마을(진흥) 626동 3,4라인</t>
  </si>
  <si>
    <t>풍덕천동 1025 신정마을(우성) 601동 1,2라인</t>
  </si>
  <si>
    <t>풍덕천동 1025 신정마을(우성) 601동 3,5라인</t>
  </si>
  <si>
    <t>풍덕천동 1025 신정마을(우성) 602동 1,2라인</t>
  </si>
  <si>
    <t>풍덕천동 1025 신정마을(우성) 602동 3,5라인</t>
  </si>
  <si>
    <t>풍덕천동 1025 신정마을(우성) 602동 6,7라인</t>
  </si>
  <si>
    <t>풍덕천동 1025 신정마을(우성) 603동 1,2라인</t>
  </si>
  <si>
    <t>풍덕천동 1025 신정마을(우성) 603동 3,5라인</t>
  </si>
  <si>
    <t>풍덕천동 1025 신정마을(우성) 604동 1,2라인</t>
  </si>
  <si>
    <t>풍덕천동 1025 신정마을(우성) 604동 3,5라인</t>
  </si>
  <si>
    <t>풍덕천동 1025 신정마을(우성) 605동 1,2라인</t>
  </si>
  <si>
    <t>풍덕천동 1025 신정마을(우성) 605동 3,5라인</t>
  </si>
  <si>
    <t>풍덕천동 1025 신정마을(우성) 605동 6,7라인</t>
  </si>
  <si>
    <t>풍덕천동 1021 신정마을(성지) 501동 1,2라인</t>
  </si>
  <si>
    <t>풍덕천동 1021 신정마을(성지) 501동 3,4라인</t>
  </si>
  <si>
    <t>풍덕천동 1021 신정마을(성지) 502동 1,2라인</t>
  </si>
  <si>
    <t>풍덕천동 1021 신정마을(성지) 502동 3,4라인</t>
  </si>
  <si>
    <t>풍덕천동 1021 신정마을(성지) 503동 1,2라인</t>
  </si>
  <si>
    <t>풍덕천동 1021 신정마을(성지) 503동 3,4라인</t>
  </si>
  <si>
    <t>풍덕천동 1021 신정마을(성지) 504동 1,2라인</t>
  </si>
  <si>
    <t>풍덕천동 1021 신정마을(성지) 504동 3,4라인</t>
  </si>
  <si>
    <t>풍덕천동 1021 신정마을(성지) 505동 1,2라인</t>
  </si>
  <si>
    <t>풍덕천동 1021 신정마을(성지) 505동 3,4라인</t>
  </si>
  <si>
    <t>풍덕천동 1021 신정마을(성지) 506동 1,2라인</t>
  </si>
  <si>
    <t>풍덕천동 1021 신정마을(성지) 506동 3,4라인</t>
  </si>
  <si>
    <t>풍덕천동 1021 신정마을(성지) 507동 1,2라인</t>
  </si>
  <si>
    <t>풍덕천동 1021 신정마을(성지) 507동 3,4라인</t>
  </si>
  <si>
    <t>풍덕천동 1018 신정마을(극동임광) 301동 1,2라인</t>
  </si>
  <si>
    <t>풍덕천동 1018 신정마을(극동임광) 301동 3,4라인</t>
  </si>
  <si>
    <t>풍덕천동 1018 신정마을(극동임광) 302동 1,2라인</t>
  </si>
  <si>
    <t>풍덕천동 1018 신정마을(극동임광) 302동 3,4라인</t>
  </si>
  <si>
    <t>풍덕천동 1018 신정마을(극동임광) 303동 1,2라인</t>
  </si>
  <si>
    <t>풍덕천동 1018 신정마을(극동임광) 303동 3,4라인</t>
  </si>
  <si>
    <t>풍덕천동 1018 신정마을(극동임광) 304동 1,2라인</t>
  </si>
  <si>
    <t>풍덕천동 1018 신정마을(극동임광) 304동 3,4라인</t>
  </si>
  <si>
    <t>풍덕천동 1018 신정마을(극동임광) 305동 1,2라인</t>
  </si>
  <si>
    <t>풍덕천동 1018 신정마을(극동임광) 305동 3,4라인</t>
  </si>
  <si>
    <t>풍덕천동 1018 신정마을(극동임광) 306동 1,2라인</t>
  </si>
  <si>
    <t>풍덕천동 1018 신정마을(극동임광) 306동 3,4라인</t>
  </si>
  <si>
    <t>풍덕천동 1014 신정마을(현대프라임) 201동 1,2라인</t>
  </si>
  <si>
    <t>풍덕천동 1014 신정마을(현대프라임) 202동 1,2라인</t>
  </si>
  <si>
    <t>풍덕천동 1014 신정마을(현대프라임) 202동 3,4라인</t>
  </si>
  <si>
    <t>풍덕천동 1014 신정마을(현대프라임) 203동 1,2라인</t>
  </si>
  <si>
    <t>풍덕천동 1014 신정마을(현대프라임) 203동 3,4라인</t>
  </si>
  <si>
    <t>풍덕천동 1014 신정마을(현대프라임) 203동 5,6라인</t>
  </si>
  <si>
    <t>풍덕천동 1014 신정마을(현대프라임) 204동 1,2라인</t>
  </si>
  <si>
    <t>풍덕천동 1014 신정마을(현대프라임) 205동 1,2라인</t>
  </si>
  <si>
    <t>풍덕천동 1014 신정마을(현대프라임) 206동 1,2라인</t>
  </si>
  <si>
    <t>풍덕천동 1014 신정마을(현대프라임) 206동 3,4라인</t>
  </si>
  <si>
    <t>풍덕천동 1014 신정마을(현대프라임) 206동 5,6라인</t>
  </si>
  <si>
    <t>풍덕천동 1014 신정마을(현대프라임) 207동 1,2라인</t>
  </si>
  <si>
    <t>풍덕천동 1014 신정마을(현대프라임) 207동 3,4라인</t>
  </si>
  <si>
    <t>풍덕천동 1014 신정마을(현대프라임) 208동 1,2라인</t>
  </si>
  <si>
    <t>풍덕천동 1014 신정마을(현대프라임) 208동 3,4라인</t>
  </si>
  <si>
    <t>풍덕천동 1065 신정마을1단지(주공) 101동 1,2라인</t>
  </si>
  <si>
    <t>풍덕천동 1065 신정마을1단지(주공) 101동 3,4라인</t>
  </si>
  <si>
    <t>풍덕천동 1065 신정마을1단지(주공) 102동 1,2라인</t>
  </si>
  <si>
    <t>풍덕천동 1065 신정마을1단지(주공) 102동 3,4라인</t>
  </si>
  <si>
    <t>풍덕천동 1065 신정마을1단지(주공) 103동 1,2라인</t>
  </si>
  <si>
    <t>풍덕천동 1065 신정마을1단지(주공) 103동 3,4라인</t>
  </si>
  <si>
    <t>풍덕천동 1065 신정마을1단지(주공) 104동 1,2라인</t>
  </si>
  <si>
    <t>풍덕천동 1065 신정마을1단지(주공) 104동 3,4라인</t>
  </si>
  <si>
    <t>풍덕천동 1065 신정마을1단지(주공) 104동 5,6라인</t>
  </si>
  <si>
    <t>풍덕천동 1065 신정마을1단지(주공) 105동 1,2라인</t>
  </si>
  <si>
    <t>풍덕천동 1065 신정마을1단지(주공) 105동 3,4라인</t>
  </si>
  <si>
    <t>풍덕천동 1065 신정마을1단지(주공) 106동 1,2라인</t>
  </si>
  <si>
    <t>풍덕천동 1065 신정마을1단지(주공) 106동 3,4라인</t>
  </si>
  <si>
    <t>풍덕천동 1065 신정마을1단지(주공) 107동 1,2라인</t>
  </si>
  <si>
    <t>풍덕천동 1065 신정마을1단지(주공) 107동 3,4라인</t>
  </si>
  <si>
    <t>풍덕천동 1065 신정마을1단지(주공) 108동 1,2라인</t>
  </si>
  <si>
    <t>풍덕천동 1065 신정마을1단지(주공) 108동 3,4라인</t>
  </si>
  <si>
    <t>풍덕천동 1065 신정마을1단지(주공) 108동 5,6라인</t>
  </si>
  <si>
    <t>풍덕천동 1065 신정마을1단지(주공) 109동 1,2라인</t>
  </si>
  <si>
    <t>풍덕천동 1065 신정마을1단지(주공) 109동 3,4라인</t>
  </si>
  <si>
    <t>풍덕천동 1065 신정마을1단지(주공) 110동 1,2라인</t>
  </si>
  <si>
    <t>풍덕천동 1065 신정마을1단지(주공) 110동 3,4라인</t>
  </si>
  <si>
    <t>풍덕천동 1065 신정마을1단지(주공) 110동 5,6라인</t>
  </si>
  <si>
    <t>풍덕천동 1065 신정마을1단지(주공) 111동 1,2라인</t>
  </si>
  <si>
    <t>풍덕천동 1065 신정마을1단지(주공) 111동 3,4라인</t>
  </si>
  <si>
    <t>풍덕천동 1065 신정마을1단지(주공) 112동 1,2라인</t>
  </si>
  <si>
    <t>풍덕천동 1065 신정마을1단지(주공) 112동 3,4라인</t>
  </si>
  <si>
    <t>풍덕천동 1065 신정마을1단지(주공) 112동 5,6라인</t>
  </si>
  <si>
    <t>풍덕천동 1060 신정마을7단지(공무원) 701동 1,2라인</t>
  </si>
  <si>
    <t>풍덕천동 1060 신정마을7단지(공무원) 701동 3,4라인</t>
  </si>
  <si>
    <t>풍덕천동 1060 신정마을7단지(공무원) 702동 1,2라인</t>
  </si>
  <si>
    <t>7단지)</t>
  </si>
  <si>
    <t>풍덕천동 1060 신정마을7단지(공무원) 702동 3,4라인</t>
  </si>
  <si>
    <t>풍덕천동 1060 신정마을7단지(공무원) 703동 1,2라인</t>
  </si>
  <si>
    <t>풍덕천동 1060 신정마을7단지(공무원) 703동 3,4라인</t>
  </si>
  <si>
    <t>풍덕천동 1060 신정마을7단지(공무원) 704동 1,2라인</t>
  </si>
  <si>
    <t>풍덕천동 1060 신정마을7단지(공무원) 704동 3,4라인</t>
  </si>
  <si>
    <t>풍덕천동 1060 신정마을7단지(공무원) 705동 1,2라인</t>
  </si>
  <si>
    <t>풍덕천동 1060 신정마을7단지(공무원) 705동 3,4라인</t>
  </si>
  <si>
    <t>풍덕천동 1060 신정마을7단지(공무원) 705동 5,6라인</t>
  </si>
  <si>
    <t>풍덕천동 1060 신정마을7단지(공무원) 706동 1,2라인</t>
  </si>
  <si>
    <t>풍덕천동 1060 신정마을7단지(공무원) 706동 3,4라인</t>
  </si>
  <si>
    <t>풍덕천동 1060 신정마을7단지(공무원) 706동 5,6라인</t>
  </si>
  <si>
    <t>풍덕천동 1060 신정마을7단지(공무원) 707동 1,2라인</t>
  </si>
  <si>
    <t>풍덕천동 1060 신정마을7단지(공무원) 707동 3,4라인</t>
  </si>
  <si>
    <t>풍덕천동 1060 신정마을7단지(공무원) 707동 5,6라인</t>
  </si>
  <si>
    <t>풍덕천동 1104 신정마을9단지(주공) 901동 1,2라인</t>
  </si>
  <si>
    <t>풍덕천동 1104 신정마을9단지(주공) 901동 3,4라인</t>
  </si>
  <si>
    <t>풍덕천동 1104 신정마을9단지(주공) 901동 5,6라인</t>
  </si>
  <si>
    <t>9단지)</t>
  </si>
  <si>
    <t>풍덕천동 1104 신정마을9단지(주공) 902동 1,2라인</t>
  </si>
  <si>
    <t>풍덕천동 1104 신정마을9단지(주공) 902동 3,4라인</t>
  </si>
  <si>
    <t>풍덕천동 1104 신정마을9단지(주공) 903동 1,2라인</t>
  </si>
  <si>
    <t>풍덕천동 1104 신정마을9단지(주공) 903동 3,4라인</t>
  </si>
  <si>
    <t>풍덕천동 1104 신정마을9단지(주공) 904동 1,2라인</t>
  </si>
  <si>
    <t>풍덕천동 1104 신정마을9단지(주공) 904동 3,4라인</t>
  </si>
  <si>
    <t>풍덕천동 1104 신정마을9단지(주공) 905동 1,2라인</t>
  </si>
  <si>
    <t>풍덕천동 1104 신정마을9단지(주공) 905동 3,4라인</t>
  </si>
  <si>
    <t>풍덕천동 1104 신정마을9단지(주공) 905동 5,6라인</t>
  </si>
  <si>
    <t>풍덕천동 1112 신정마을(현대성우) 801동 1,2라인</t>
  </si>
  <si>
    <t>풍덕천동 1112 신정마을(현대성우) 801동 3,4라인</t>
  </si>
  <si>
    <t>풍덕천동 1112 신정마을(현대성우) 805동 1,2라인</t>
  </si>
  <si>
    <t>8단지)</t>
  </si>
  <si>
    <t>풍덕천동 1112 신정마을(현대성우) 805동 3,4라인</t>
  </si>
  <si>
    <t>풍덕천동 1112 신정마을(현대성우) 805동 5,6라인</t>
  </si>
  <si>
    <t>풍덕천동 1112 신정마을(현대성우) 806동 1,2라인</t>
  </si>
  <si>
    <t>풍덕천동 1112 신정마을(현대성우) 806동 3,4라인</t>
  </si>
  <si>
    <t>풍덕천동 1112 신정마을(현대성우) 813동 1,2라인</t>
  </si>
  <si>
    <t>풍덕천동 1112 신정마을(현대성우) 813동 3,4라인</t>
  </si>
  <si>
    <t>풍덕천동 1112 신정마을(현대성우) 808동 1,2라인</t>
  </si>
  <si>
    <t>풍덕천동 1112 신정마을(현대성우) 808동 3,4라인</t>
  </si>
  <si>
    <t>풍덕천동 1112 신정마을(현대성우) 808동 5,6라인</t>
  </si>
  <si>
    <t>풍덕천동 1112 신정마을(현대성우) 809동 1,2라인</t>
  </si>
  <si>
    <t>풍덕천동 1112 신정마을(현대성우) 809동 3,4라인</t>
  </si>
  <si>
    <t>풍덕천동 1112 신정마을(현대성우) 810동 1,2라인</t>
  </si>
  <si>
    <t>풍덕천동 1112 신정마을(현대성우) 810동 3,4라인</t>
  </si>
  <si>
    <t>풍덕천동 1112 신정마을(현대성우) 810동 5,6라인</t>
  </si>
  <si>
    <t>풍덕천동 1112 신정마을(현대성우) 811동 1,2라인</t>
  </si>
  <si>
    <t>풍덕천동 1112 신정마을(현대성우) 811동 3,4라인</t>
  </si>
  <si>
    <t>풍덕천동 1168 진산마을삼성5차(아) 501동 1,2라인</t>
  </si>
  <si>
    <t>풍덕천동 1168 진산마을삼성5차(아) 501동 3,4라인</t>
  </si>
  <si>
    <t>삼성래미안)</t>
  </si>
  <si>
    <t>풍덕천동 1168 진산마을삼성5차(아) 501동 5,6라인</t>
  </si>
  <si>
    <t>풍덕천동 1168 진산마을삼성5차(아) 507동 1,2라인</t>
  </si>
  <si>
    <t>풍덕천동 1168 진산마을삼성5차(아) 507동 3,4라인</t>
  </si>
  <si>
    <t>풍덕천동 1168 진산마을삼성5차(아) 507동 5,6라인</t>
  </si>
  <si>
    <t>풍덕천동 1168 진산마을삼성5차(아) 508동 1,2라인</t>
  </si>
  <si>
    <t>풍덕천동 1168 진산마을삼성5차(아) 508동 3,4라인</t>
  </si>
  <si>
    <t>풍덕천동 1168 진산마을삼성5차(아) 509동 1,2라인</t>
  </si>
  <si>
    <t>풍덕천동 1168 진산마을삼성5차(아) 509동 3,4라인</t>
  </si>
  <si>
    <t>풍덕천동 1168 진산마을삼성5차(아) 518동 1,2라인</t>
  </si>
  <si>
    <t>풍덕천동 1168 진산마을삼성5차(아) 518동 3,4라인</t>
  </si>
  <si>
    <t>풍덕천동 1168 진산마을삼성5차(아) 519동 1,2라인</t>
  </si>
  <si>
    <t>풍덕천동 1168 진산마을삼성5차(아) 519동 3,4라인</t>
  </si>
  <si>
    <t>풍덕천동 1168 진산마을삼성5차(아) 519동 5,6라인</t>
  </si>
  <si>
    <t>풍덕천동 1167 진산마을삼성5차(아) 520동 1,2라인</t>
  </si>
  <si>
    <t>풍덕천동 1167 진산마을삼성5차(아) 520동 3,4라인</t>
  </si>
  <si>
    <t>풍덕천동 1167 진산마을삼성5차(아) 520동 5,6라인</t>
  </si>
  <si>
    <t>풍덕천동 1167 진산마을삼성5차(아) 521동 1,2라인</t>
  </si>
  <si>
    <t>풍덕천동 1167 진산마을삼성5차(아) 521동 3,4라인</t>
  </si>
  <si>
    <t>풍덕천동 1167 진산마을삼성5차(아) 521동 5,6라인</t>
  </si>
  <si>
    <t>풍덕천동 1167 진산마을삼성5차(아) 522동</t>
  </si>
  <si>
    <t>풍덕천동 1168 진산마을삼성5차(아) 510동 1,2라인</t>
  </si>
  <si>
    <t>풍덕천동 1168 진산마을삼성5차(아) 510동 3,4라인</t>
  </si>
  <si>
    <t>풍덕천동 1168 진산마을삼성5차(아) 513동</t>
  </si>
  <si>
    <t>풍덕천동 1168 진산마을삼성5차(아) 514동</t>
  </si>
  <si>
    <t>풍덕천동 1168 진산마을삼성5차(아) 515동 1,2라인</t>
  </si>
  <si>
    <t>풍덕천동 1168 진산마을삼성5차(아) 515동 3,4라인</t>
  </si>
  <si>
    <t>풍덕천동 1168 진산마을삼성5차(아) 516동 1,2라인</t>
  </si>
  <si>
    <t>풍덕천동 1168 진산마을삼성5차(아) 516동 3,4라인</t>
  </si>
  <si>
    <t>풍덕천동 1168 진산마을삼성5차(아) 517동 1,2라인</t>
  </si>
  <si>
    <t>풍덕천동 1168 진산마을삼성5차(아) 517동 3,4라인</t>
  </si>
  <si>
    <t>풍덕천동 1167 진산마을삼성5차(아) 523동 1,2라인</t>
  </si>
  <si>
    <t>풍덕천동 1167 진산마을삼성5차(아) 523동 3,4라인</t>
  </si>
  <si>
    <t>풍덕천동 1167 진산마을삼성5차(아) 523동 5,6라인</t>
  </si>
  <si>
    <t>풍덕천동 1167 진산마을삼성5차(아) 524동 1,2라인</t>
  </si>
  <si>
    <t>풍덕천동 1167 진산마을삼성5차(아) 524동 3,4라인</t>
  </si>
  <si>
    <t>풍덕천동 1167 진산마을삼성5차(아) 524동 5,6라인</t>
  </si>
  <si>
    <t>풍덕천동 1167 진산마을삼성5차(아) 525동</t>
  </si>
  <si>
    <t>풍덕천동 1167 진산마을삼성5차(아) 526동 1,2라인</t>
  </si>
  <si>
    <t>풍덕천동 1167 진산마을삼성5차(아) 526동 3,4라인</t>
  </si>
  <si>
    <t>풍덕천동 1167 진산마을삼성5차(아) 526동 5,6라인</t>
  </si>
  <si>
    <t>풍덕천동 1167 진산마을삼성5차(아) 526동 7,8라인</t>
  </si>
  <si>
    <t>풍덕천동 1104 신정마을9단지(주공) 906동 1,2라인</t>
  </si>
  <si>
    <t>풍덕천동 1104 신정마을9단지(주공) 906동 3,4라인</t>
  </si>
  <si>
    <t>풍덕천동 1104 신정마을9단지(주공) 906동 5,6라인</t>
  </si>
  <si>
    <t>풍덕천동 1104 신정마을9단지(주공) 907동 1,2라인</t>
  </si>
  <si>
    <t>풍덕천동 1104 신정마을9단지(주공) 907동 3,4라인</t>
  </si>
  <si>
    <t>풍덕천동 1104 신정마을9단지(주공) 908동 1,2라인</t>
  </si>
  <si>
    <t>풍덕천동 1104 신정마을9단지(주공) 908동 3,4라인</t>
  </si>
  <si>
    <t>풍덕천동 1104 신정마을9단지(주공) 908동 5,6라인</t>
  </si>
  <si>
    <t>풍덕천동 1104 신정마을9단지(주공) 909동 1,2라인</t>
  </si>
  <si>
    <t>풍덕천동 1104 신정마을9단지(주공) 909동 3,4라인</t>
  </si>
  <si>
    <t>풍덕천동 1180 진산마을삼성7차(아) 709동 1,2라인</t>
  </si>
  <si>
    <t>풍덕천동 1180 진산마을삼성7차(아) 709동 3,4라인</t>
  </si>
  <si>
    <t>삼성7차아파트)</t>
  </si>
  <si>
    <t>풍덕천동 1180 진산마을삼성7차(아) 710동 1,2라인</t>
  </si>
  <si>
    <t>풍덕천동 1180 진산마을삼성7차(아) 710동 3,4라인</t>
  </si>
  <si>
    <t>풍덕천동 1180 진산마을삼성7차(아) 711동 1,2라인</t>
  </si>
  <si>
    <t>풍덕천동 1180 진산마을삼성7차(아) 712동 1,2라인</t>
  </si>
  <si>
    <t>풍덕천동 1183 태영정자뜰(아) 101동 1,2호라인</t>
  </si>
  <si>
    <t xml:space="preserve">(동풍덕천, </t>
  </si>
  <si>
    <t>풍덕천동 1183 태영정자뜰(아) 102동 1,2호라인</t>
  </si>
  <si>
    <t>풍덕천동 1183 태영정자뜰(아) 102동 3,4호라인</t>
  </si>
  <si>
    <t>풍덕천동 1183 태영정자뜰(아) 102동 5,6호라인</t>
  </si>
  <si>
    <t>풍덕천동 1183 태영정자뜰(아) 103동 1,2호라인</t>
  </si>
  <si>
    <t>풍덕천동 1183 태영정자뜰(아) 105동 1,2호라인</t>
  </si>
  <si>
    <t>풍덕천동 1183 태영정자뜰(아) 106동 1,2호라인</t>
  </si>
  <si>
    <t>풍덕천동 1183 태영정자뜰(아) 106동 3,4호라인</t>
  </si>
  <si>
    <t>풍덕천동 1183 태영정자뜰(아) 107동 1,2호라인</t>
  </si>
  <si>
    <t>풍덕천동 1183 태영정자뜰(아) 107동 3,4호라인</t>
  </si>
  <si>
    <t>풍덕천동 1183 태영정자뜰(아) 107동 5,6호라인</t>
  </si>
  <si>
    <t>풍덕천동 1183 태영정자뜰(아) 108동 1,2호라인</t>
  </si>
  <si>
    <t>풍덕천동 1183 태영정자뜰(아) 109동 1,2호라인</t>
  </si>
  <si>
    <t>풍덕천동 1183 태영정자뜰(아) 110동 1,2호라인</t>
  </si>
  <si>
    <t>풍덕천동 1186 태영정자뜰(아) 201동 1,2호라인</t>
  </si>
  <si>
    <t>풍덕천동 1186 태영정자뜰(아) 201동 3,4호라인</t>
  </si>
  <si>
    <t>풍덕천동 1186 태영정자뜰(아) 202동 1,2호라인</t>
  </si>
  <si>
    <t>풍덕천동 1186 태영정자뜰(아) 202동 3,4호라인</t>
  </si>
  <si>
    <t>풍덕천동 1186 태영정자뜰(아) 203동 1,2호라인</t>
  </si>
  <si>
    <t>풍덕천동 1186 태영정자뜰(아) 204동 1,2호라인</t>
  </si>
  <si>
    <t>풍덕천동 1186 태영정자뜰(아) 205동 1,2호라인</t>
  </si>
  <si>
    <t>풍덕천동 1186 태영정자뜰(아) 206동 1,2호라인</t>
  </si>
  <si>
    <t>풍덕천동 1168-1 진산마을 삼성5차아파트 502동 1～2라인</t>
  </si>
  <si>
    <t>풍덕천동 1168-1 진산마을 삼성5차아파트 502동 3～4라인</t>
  </si>
  <si>
    <t>진산마을</t>
  </si>
  <si>
    <t>풍덕천동 1168-1 진산마을 삼성5차아파트 502동 5～6라인</t>
  </si>
  <si>
    <t>삼성5차</t>
  </si>
  <si>
    <t>풍덕천동 1168-1 진산마을 삼성5차아파트 503동 1～2라인</t>
  </si>
  <si>
    <t>풍덕천동 1168-1 진산마을 삼성5차아파트 503동 3～4라인</t>
  </si>
  <si>
    <t>풍덕천동 1168-1 진산마을 삼성5차아파트 503동 5～6라인</t>
  </si>
  <si>
    <t>풍덕천동 1168-1 진산마을 삼성5차아파트 504동 1～2라인</t>
  </si>
  <si>
    <t>풍덕천동 1168-1 진산마을 삼성5차아파트 504동 3～4라인</t>
  </si>
  <si>
    <t>풍덕천동 1168-1 진산마을 삼성5차아파트 504동 5～6라인</t>
  </si>
  <si>
    <t>풍덕천동 1168-1 진산마을 삼성5차아파트 505동 1～2라인</t>
  </si>
  <si>
    <t>풍덕천동 1168-1 진산마을 삼성5차아파트 505동 3～4라인</t>
  </si>
  <si>
    <t>풍덕천동 1168-1 진산마을 삼성5차아파트 505동 5～6라인</t>
  </si>
  <si>
    <t>풍덕천동 1168-1 진산마을 삼성5차아파트 506동 1～2라인</t>
  </si>
  <si>
    <t>풍덕천동 1168-1 진산마을 삼성5차아파트 506동 3～4라인</t>
  </si>
  <si>
    <t>풍덕천동 1168-1 진산마을 삼성5차아파트 506동 5～6라인</t>
  </si>
  <si>
    <t>풍덕천동 1168-1 진산마을 삼성5차아파트 511동 1～2라인</t>
  </si>
  <si>
    <t>풍덕천동 1168-1 진산마을 삼성5차아파트 511동 3～4라인</t>
  </si>
  <si>
    <t>풍덕천동 1168-1 진산마을 삼성5차아파트 512동 1～2라인</t>
  </si>
  <si>
    <t>풍덕천동 1168-2 진산마을 삼성6차아파트 601동 1～2라인</t>
  </si>
  <si>
    <t>풍덕천동 1168-2 진산마을 삼성6차아파트 602동 1～2라인</t>
  </si>
  <si>
    <t>풍덕천동 1168-2 진산마을 삼성6차아파트 603동 1～2라인</t>
  </si>
  <si>
    <t>삼성6차</t>
  </si>
  <si>
    <t>풍덕천동 1168-2 진산마을 삼성6차아파트 604동 1～2라인</t>
  </si>
  <si>
    <t>풍덕천동 1168-2 진산마을 삼성6차아파트 605동 1～2라인</t>
  </si>
  <si>
    <t>풍덕천동 1168-2 진산마을 삼성6차아파트 605동 3～4라인</t>
  </si>
  <si>
    <t>풍덕천동 1168-2 진산마을 삼성6차아파트 606동 1～2라인</t>
  </si>
  <si>
    <t>풍덕천동 1168-2 진산마을 삼성6차아파트 606동 3～4라인</t>
  </si>
  <si>
    <t>풍덕천동 1168-2 진산마을 삼성6차아파트 607동 1～2라인</t>
  </si>
  <si>
    <t>풍덕천동 1168-2 진산마을 삼성6차아파트 607동 3～4라인</t>
  </si>
  <si>
    <t>풍덕천동 1168-2 진산마을 삼성6차아파트 608동 1～2라인</t>
  </si>
  <si>
    <t>풍덕천동 1168-2 진산마을 삼성6차아파트 609동 1～2라인</t>
  </si>
  <si>
    <t>풍덕천동 1168-2 진산마을 삼성6차아파트 609동 3～4라인</t>
  </si>
  <si>
    <t>풍덕천동 1168-2 진산마을 삼성6차아파트 610동 1～2라인</t>
  </si>
  <si>
    <t>풍덕천동 1168-2 진산마을 삼성6차아파트 610동 3～4라인</t>
  </si>
  <si>
    <t>풍덕천동 1168-2 진산마을 삼성6차아파트 611동 1～2라인</t>
  </si>
  <si>
    <t>풍덕천동 1180-1 진산마을 삼성7차 아파트 701동 1～2라인</t>
  </si>
  <si>
    <t>풍덕천동 1180-1 진산마을 삼성7차 아파트 701동 3～4라인</t>
  </si>
  <si>
    <t>풍덕천동 1180-1 진산마을 삼성7차 아파트 702동 1～2라인</t>
  </si>
  <si>
    <t>삼성7차</t>
  </si>
  <si>
    <t>풍덕천동 1180-1 진산마을 삼성7차 아파트 703동 1～2라인</t>
  </si>
  <si>
    <t>풍덕천동 1180-1 진산마을 삼성7차 아파트 703동 3～4라인</t>
  </si>
  <si>
    <t>풍덕천동 1180-1 진산마을 삼성7차 아파트 704동 1～2라인</t>
  </si>
  <si>
    <t>풍덕천동 1180-1 진산마을 삼성7차 아파트 704동 3～4라인</t>
  </si>
  <si>
    <t>풍덕천동 1180-1 진산마을 삼성7차 아파트 705동 1～2라인</t>
  </si>
  <si>
    <t>풍덕천동 1180-1 진산마을 삼성7차 아파트 705동 3～4라인</t>
  </si>
  <si>
    <t>풍덕천동 1180-1 진산마을 삼성7차 아파트 706동 1～2라인</t>
  </si>
  <si>
    <t>풍덕천동 1180-1 진산마을 삼성7차 아파트 706동 3～4라인</t>
  </si>
  <si>
    <t>풍덕천동 1180-1 진산마을 삼성7차 아파트 707동 1～2라인</t>
  </si>
  <si>
    <t>풍덕천동 1180-1 진산마을 삼성7차 아파트 708동 1～2라인</t>
  </si>
  <si>
    <t>풍덕천동 1180-1 진산마을 삼성7차 아파트 708동 3～4라인</t>
  </si>
  <si>
    <t>풍덕천동 1112 신정마을(현대성우) 802동 1,2라인</t>
  </si>
  <si>
    <t>풍덕천동 1112 신정마을(현대성우) 802동 3,4라인</t>
  </si>
  <si>
    <t>풍덕천동 1112 신정마을(현대성우) 802동 5,6라인</t>
  </si>
  <si>
    <t>풍덕천동 1112 신정마을(현대성우) 803동 1,2라인</t>
  </si>
  <si>
    <t>풍덕천동 1112 신정마을(현대성우) 803동 3,4라인</t>
  </si>
  <si>
    <t>풍덕천동 1112 신정마을(현대성우) 804동 1,2라인</t>
  </si>
  <si>
    <t>풍덕천동 1112 신정마을(현대성우) 804동 3,4라인</t>
  </si>
  <si>
    <t>풍덕천동 1112 신정마을(현대성우) 807동 1,2라인</t>
  </si>
  <si>
    <t>풍덕천동 1112 신정마을(현대성우) 807동 3,4라인</t>
  </si>
  <si>
    <t>풍덕천동 1112 신정마을(현대성우) 812동 1,2라인</t>
  </si>
  <si>
    <t>풍덕천동 1112 신정마을(현대성우) 812동 3,4라인</t>
  </si>
  <si>
    <t>풍덕천동 1112 신정마을(현대성우) 812동 5,6라인</t>
  </si>
  <si>
    <t>풍덕천30통</t>
  </si>
  <si>
    <t>풍덕천동 1191 수지진산마을 푸르지오(아) 101동 1,2라인</t>
  </si>
  <si>
    <t>풍덕천동 1191 수지진산마을 푸르지오(아) 101동 3,4라인</t>
  </si>
  <si>
    <t>풍덕천동 1191 수지진산마을 푸르지오(아) 102동 1,2라인</t>
  </si>
  <si>
    <t>푸르지오)</t>
  </si>
  <si>
    <t>풍덕천동 1191 수지진산마을 푸르지오(아) 102동 3,4라인</t>
  </si>
  <si>
    <t>풍덕천동 1191 수지진산마을 푸르지오(아) 103동 1,2라인</t>
  </si>
  <si>
    <t>풍덕천동 1191 수지진산마을 푸르지오(아) 103동 3,4라인</t>
  </si>
  <si>
    <t>풍덕천동 1191 수지진산마을 푸르지오(아) 104동 1,2라인</t>
  </si>
  <si>
    <t>풍덕천동 1191 수지진산마을 푸르지오(아) 104동 3,4라인</t>
  </si>
  <si>
    <t>풍덕천동 1191 수지진산마을 푸르지오(아) 105동 1,2라인</t>
  </si>
  <si>
    <t>풍덕천동 1191 수지진산마을 푸르지오(아) 106동 1,2라인</t>
  </si>
  <si>
    <t>풍덕천동 1191 수지진산마을 푸르지오(아) 106동 3,4라인</t>
  </si>
  <si>
    <t>풍덕천31통</t>
  </si>
  <si>
    <t>풍덕천동 1145～1148</t>
  </si>
  <si>
    <t>풍덕천동 1154～1165(샤르망오피스텔)</t>
  </si>
  <si>
    <t>신봉1통</t>
  </si>
  <si>
    <t>신봉동 산13～78, 79～115, 117～127, 137～181, 925</t>
  </si>
  <si>
    <t>(신봉동)</t>
  </si>
  <si>
    <t>신봉동 182～199, 772, 888～899</t>
  </si>
  <si>
    <t>신봉2통</t>
  </si>
  <si>
    <t>신봉동 376～482, 484～538</t>
  </si>
  <si>
    <t>(신봉동, 서봉)</t>
  </si>
  <si>
    <t>신봉동 539～571</t>
  </si>
  <si>
    <t>신봉동 572～696</t>
  </si>
  <si>
    <t>신봉동 698, 701～703, 706-1～15, 745～762</t>
  </si>
  <si>
    <t>신봉3통</t>
  </si>
  <si>
    <t>신봉동 871 신봉마을LG빌리지5차 501동 1,2라인</t>
  </si>
  <si>
    <t xml:space="preserve">(신봉동, </t>
  </si>
  <si>
    <t>신봉동 871 신봉마을LG빌리지5차 501동 3,4라인</t>
  </si>
  <si>
    <t>LG빌리지</t>
  </si>
  <si>
    <t>신봉동 871 신봉마을LG빌리지5차 502동 1,2라인</t>
  </si>
  <si>
    <t>5차B단지)</t>
  </si>
  <si>
    <t>신봉동 871 신봉마을LG빌리지5차 502동 3,4라인</t>
  </si>
  <si>
    <t>신봉동 871 신봉마을LG빌리지5차 502동 5,6라인</t>
  </si>
  <si>
    <t>신봉동 871 신봉마을LG빌리지5차 503동 1,2라인</t>
  </si>
  <si>
    <t>신봉동 871 신봉마을LG빌리지5차 503동 3,4라인</t>
  </si>
  <si>
    <t>신봉동 871 신봉마을LG빌리지5차 504동 1,2라인</t>
  </si>
  <si>
    <t>신봉동 871 신봉마을LG빌리지5차 504동 3,4라인</t>
  </si>
  <si>
    <t>신봉동 871 신봉마을LG빌리지5차 505동 1,2라인</t>
  </si>
  <si>
    <t>신봉동 871 신봉마을LG빌리지5차 506동 1,2라인</t>
  </si>
  <si>
    <t>신봉동 871 신봉마을LG빌리지5차 506동 3,4라인</t>
  </si>
  <si>
    <t>신봉동 871 신봉마을LG빌리지5차 507동 1,2라인</t>
  </si>
  <si>
    <t>신봉동 871 신봉마을LG빌리지5차 507동 3,4라인</t>
  </si>
  <si>
    <t>신봉동 871 신봉마을LG빌리지5차 508동 1,2라인</t>
  </si>
  <si>
    <t>신봉4통</t>
  </si>
  <si>
    <t>신봉동 870 신봉마을LG빌리지5차 509동 1,2라인</t>
  </si>
  <si>
    <t>신봉동 870 신봉마을LG빌리지5차 509동 3,4라인</t>
  </si>
  <si>
    <t>신봉동 870 신봉마을LG빌리지5차 510동 1,2라인</t>
  </si>
  <si>
    <t>5차A단지)</t>
  </si>
  <si>
    <t>신봉동 870 신봉마을LG빌리지5차 510동 3,4라인</t>
  </si>
  <si>
    <t>신봉동 870 신봉마을LG빌리지5차 511동 1,2라인</t>
  </si>
  <si>
    <t>신봉동 870 신봉마을LG빌리지5차 512동 1,2라인</t>
  </si>
  <si>
    <t>신봉동 870 신봉마을LG빌리지5차 513동 1,2라인</t>
  </si>
  <si>
    <t>신봉동 870 신봉마을LG빌리지5차 513동 3,4라인</t>
  </si>
  <si>
    <t>신봉동 870 신봉마을LG빌리지5차 514동 1,2라인</t>
  </si>
  <si>
    <t>신봉동 870 신봉마을LG빌리지5차 514동 3,4라인</t>
  </si>
  <si>
    <t>신봉동 870 신봉마을LG빌리지5차 515동 1,2라인</t>
  </si>
  <si>
    <t>신봉동 870 신봉마을LG빌리지5차 515동 3,4라인</t>
  </si>
  <si>
    <t>신봉동 870 신봉마을LG빌리지5차 516동 1,2라인</t>
  </si>
  <si>
    <t>신봉동 870 신봉마을LG빌리지5차 516동 3,4라인</t>
  </si>
  <si>
    <t>신봉5통</t>
  </si>
  <si>
    <t>신봉동 874 서홍마을 한일(아) 101동 1,2라인</t>
  </si>
  <si>
    <t>신봉동 874 서홍마을 한일(아) 101동 3,4라인</t>
  </si>
  <si>
    <t>한일UNI</t>
  </si>
  <si>
    <t>신봉동 874 서홍마을 한일(아) 101동 5,6라인</t>
  </si>
  <si>
    <t>신봉동 874 서홍마을 한일(아) 102동 1,2라인</t>
  </si>
  <si>
    <t>신봉동 874 서홍마을 한일(아) 102동 3,4라인</t>
  </si>
  <si>
    <t>신봉동 874 서홍마을 한일(아) 103동 1,2라인</t>
  </si>
  <si>
    <t>신봉동 874 서홍마을 한일(아) 103동 3,4라인</t>
  </si>
  <si>
    <t>신봉동 874 서홍마을 한일(아) 104동 1,2라인</t>
  </si>
  <si>
    <t>신봉동 874 서홍마을 한일(아) 104동 3,4라인</t>
  </si>
  <si>
    <t>신봉동 874 서홍마을 한일(아) 104동 5,6라인</t>
  </si>
  <si>
    <t>신봉6통</t>
  </si>
  <si>
    <t>신봉동 876 서홍마을 벽산블루밍(아) 201동 1,2라인</t>
  </si>
  <si>
    <t>신봉동 876 서홍마을 벽산블루밍(아) 202동 1,2라인</t>
  </si>
  <si>
    <t>벽산블루밍</t>
  </si>
  <si>
    <t>신봉동 876 서홍마을 벽산블루밍(아) 202동 3,4라인</t>
  </si>
  <si>
    <t>신봉동 876 서홍마을 벽산블루밍(아) 203동 1,2라인</t>
  </si>
  <si>
    <t>신봉동 876 서홍마을 벽산블루밍(아) 203동 3,4라인</t>
  </si>
  <si>
    <t>신봉동 876 서홍마을 벽산블루밍(아) 204동 1,2라인</t>
  </si>
  <si>
    <t>신봉동 876 서홍마을 벽산블루밍(아) 204동 3,4라인</t>
  </si>
  <si>
    <t>신봉동 876 서홍마을 벽산블루밍(아) 204동 5라인</t>
  </si>
  <si>
    <t>신봉7통</t>
  </si>
  <si>
    <t>신봉동 880 서홍마을 한화꿈에그린(아) 301동 1,2라인</t>
  </si>
  <si>
    <t>신봉동 880 서홍마을 한화꿈에그린(아) 301동 3,4라인</t>
  </si>
  <si>
    <t>꿈에그린</t>
  </si>
  <si>
    <t>신봉동 880 서홍마을 한화꿈에그린(아) 301동 5,6라인</t>
  </si>
  <si>
    <t>한화아파트)</t>
  </si>
  <si>
    <t>신봉동 880 서홍마을 한화꿈에그린(아) 302동 1,2라인</t>
  </si>
  <si>
    <t>신봉동 880 서홍마을 한화꿈에그린(아) 302동 3,4라인</t>
  </si>
  <si>
    <t>신봉동 880 서홍마을 한화꿈에그린(아) 302동 5,6라인</t>
  </si>
  <si>
    <t>신봉동 880 서홍마을 한화꿈에그린(아) 303동 1,2라인</t>
  </si>
  <si>
    <t>신봉동 880 서홍마을 한화꿈에그린(아) 303동 3,4라인</t>
  </si>
  <si>
    <t>신봉동 880 서홍마을 한화꿈에그린(아) 304동 1,2라인</t>
  </si>
  <si>
    <t>신봉동 880 서홍마을 한화꿈에그린(아) 304동 3,4라인</t>
  </si>
  <si>
    <t>신봉동 880 서홍마을 한화꿈에그린(아) 305동 1,2라인</t>
  </si>
  <si>
    <t>신봉8통</t>
  </si>
  <si>
    <t>신봉동 893 서홍마을4단지(아) 401동 1,2라인</t>
  </si>
  <si>
    <t>신봉동 893 서홍마을4단지(아) 401동 3,5라인</t>
  </si>
  <si>
    <t>효성.현대</t>
  </si>
  <si>
    <t>신봉동 893 서홍마을4단지(아) 402동 1,2라인</t>
  </si>
  <si>
    <t>아이파크</t>
  </si>
  <si>
    <t>신봉동 893 서홍마을4단지(아) 402동 3,5라인</t>
  </si>
  <si>
    <t>신봉동 893 서홍마을4단지(아) 403동 1,2라인</t>
  </si>
  <si>
    <t>신봉동 893 서홍마을4단지(아) 404동 1,2라인</t>
  </si>
  <si>
    <t>신봉동 893 서홍마을4단지(아) 404동 3,5라인</t>
  </si>
  <si>
    <t>신봉동 893 서홍마을4단지(아) 405동 1,2라인</t>
  </si>
  <si>
    <t>신봉동 893 서홍마을4단지(아) 405동 3,5라인</t>
  </si>
  <si>
    <t>신봉동 893 서홍마을4단지(아) 406동 1,2라인</t>
  </si>
  <si>
    <t>신봉9통</t>
  </si>
  <si>
    <t>신봉동 905 서홍마을우남퍼스트빌(아) 501동 1,2라인</t>
  </si>
  <si>
    <t>신봉동 905 서홍마을우남퍼스트빌(아) 501동 3,4라인</t>
  </si>
  <si>
    <t xml:space="preserve">우남퍼스트빌 </t>
  </si>
  <si>
    <t>신봉동 905 서홍마을우남퍼스트빌(아) 502동 1,2라인</t>
  </si>
  <si>
    <t>신봉동 905 서홍마을우남퍼스트빌(아) 502동 3,4라인</t>
  </si>
  <si>
    <t>신봉동 905 서홍마을우남퍼스트빌(아) 503동 1,2라인</t>
  </si>
  <si>
    <t>신봉동 905 서홍마을우남퍼스트빌(아) 503동 3,4라인</t>
  </si>
  <si>
    <t>신봉동 905 서홍마을우남퍼스트빌(아) 504동 1,2라인</t>
  </si>
  <si>
    <t>신봉동 905 서홍마을우남퍼스트빌(아) 504동 3,4라인</t>
  </si>
  <si>
    <t>신봉동 905 서홍마을우남퍼스트빌(아) 505동 1,2라인</t>
  </si>
  <si>
    <t>신봉동 905 서홍마을우남퍼스트빌(아) 505동 3,4라인</t>
  </si>
  <si>
    <t>신봉동 905 서홍마을우남퍼스트빌(아) 506동 1,2라인</t>
  </si>
  <si>
    <t>신봉동 905 서홍마을우남퍼스트빌(아) 506동 3,4라인</t>
  </si>
  <si>
    <t>신봉10통</t>
  </si>
  <si>
    <t>신봉동 905 서홍마을우남퍼스트빌(아) 507동 1～5층</t>
  </si>
  <si>
    <t>신봉동 905 서홍마을우남퍼스트빌(아) 507동 6～10층</t>
  </si>
  <si>
    <t>신봉동 905 서홍마을우남퍼스트빌(아) 507동 11～15층</t>
  </si>
  <si>
    <t>신봉동 905 서홍마을우남퍼스트빌(아) 507동 16～20층</t>
  </si>
  <si>
    <t>신봉동 905 서홍마을우남퍼스트빌(아) 508동 1,2라인</t>
  </si>
  <si>
    <t>신봉동 905 서홍마을우남퍼스트빌(아) 508동 3,4라인</t>
  </si>
  <si>
    <t>신봉동 905 서홍마을우남퍼스트빌(아) 509동 1,2라인</t>
  </si>
  <si>
    <t>신봉동 905 서홍마을우남퍼스트빌(아) 509동 3,4라인</t>
  </si>
  <si>
    <t>신봉동 905 서홍마을우남퍼스트빌(아) 510동 1～5층</t>
  </si>
  <si>
    <t>신봉동 905 서홍마을우남퍼스트빌(아) 510동 6～10층</t>
  </si>
  <si>
    <t>신봉동 905 서홍마을우남퍼스트빌(아) 510동 11～15층</t>
  </si>
  <si>
    <t>신봉동 905 서홍마을우남퍼스트빌(아) 510동 16～20층</t>
  </si>
  <si>
    <t>신봉동 905 서홍마을우남퍼스트빌(아) 511동 1,2라인</t>
  </si>
  <si>
    <t>신봉동 905 서홍마을우남퍼스트빌(아) 511동 3,4라인</t>
  </si>
  <si>
    <t>신봉11통</t>
  </si>
  <si>
    <t>신봉동 873 LG신봉자이1차(아) 101동 1,2라인</t>
  </si>
  <si>
    <t>신봉동 873 LG신봉자이1차(아) 101동 3,4라인</t>
  </si>
  <si>
    <t>신봉동 873 LG신봉자이1차(아) 101동 5,6라인</t>
  </si>
  <si>
    <t>신봉동 873 LG신봉자이1차(아) 102동 1,2라인</t>
  </si>
  <si>
    <t>신봉동 873 LG신봉자이1차(아) 102동 3,4라인</t>
  </si>
  <si>
    <t>신봉동 873 LG신봉자이1차(아) 103동 1,2라인</t>
  </si>
  <si>
    <t>신봉동 873 LG신봉자이1차(아) 104동 1,2라인</t>
  </si>
  <si>
    <t>신봉동 873 LG신봉자이1차(아) 104동 3,4라인</t>
  </si>
  <si>
    <t>신봉동 873 LG신봉자이1차(아) 105동 1,2라인</t>
  </si>
  <si>
    <t>신봉동 873 LG신봉자이1차(아) 106동 1,2라인</t>
  </si>
  <si>
    <t>신봉동 873 LG신봉자이1차(아) 106동 3,4라인</t>
  </si>
  <si>
    <t>신봉동 873 LG신봉자이1차(아) 106동 5,6라인</t>
  </si>
  <si>
    <t>신봉12통</t>
  </si>
  <si>
    <t>신봉동 873 LG신봉자이1차(아) 107동 1,2라인</t>
  </si>
  <si>
    <t>신봉동 873 LG신봉자이1차(아) 107동 3,4라인</t>
  </si>
  <si>
    <t>신봉동 873 LG신봉자이1차(아) 107동 5,6라인</t>
  </si>
  <si>
    <t>신봉동 873 LG신봉자이1차(아) 108동 1,2라인</t>
  </si>
  <si>
    <t>신봉동 873 LG신봉자이1차(아) 108동 3,4라인</t>
  </si>
  <si>
    <t>신봉동 873 LG신봉자이1차(아) 109동 1,2라인</t>
  </si>
  <si>
    <t>신봉동 873 LG신봉자이1차(아) 110동 1,2라인</t>
  </si>
  <si>
    <t>신봉동 873 LG신봉자이1차(아) 110동 3,4라인</t>
  </si>
  <si>
    <t>신봉동 873 LG신봉자이1차(아) 111동 1,2라인</t>
  </si>
  <si>
    <t>신봉동 873 LG신봉자이1차(아) 111동 3,4라인</t>
  </si>
  <si>
    <t>신봉동 873 LG신봉자이1차(아) 112동 1,2라인</t>
  </si>
  <si>
    <t>신봉동 873 LG신봉자이1차(아) 112동 3,4라인</t>
  </si>
  <si>
    <t>신봉13통</t>
  </si>
  <si>
    <t>신봉동 873 LG신봉자이1차(아) 113동 1,2라인</t>
  </si>
  <si>
    <t>신봉동 873 LG신봉자이1차(아) 113동 3,4라인</t>
  </si>
  <si>
    <t>신봉동 873 LG신봉자이1차(아) 114동 1,2라인</t>
  </si>
  <si>
    <t>신봉동 873 LG신봉자이1차(아) 114동 3,4라인</t>
  </si>
  <si>
    <t>신봉동 873 LG신봉자이1차(아) 115동 1,2라인</t>
  </si>
  <si>
    <t>신봉동 873 LG신봉자이1차(아) 115동 3,4라인</t>
  </si>
  <si>
    <t>신봉동 873 LG신봉자이1차(아) 116동 1,2라인</t>
  </si>
  <si>
    <t>신봉동 873 LG신봉자이1차(아) 116동 3,4라인</t>
  </si>
  <si>
    <t>신봉동 873 LG신봉자이1차(아) 117동 1,2라인</t>
  </si>
  <si>
    <t>신봉동 873 LG신봉자이1차(아) 117동 3,4라인</t>
  </si>
  <si>
    <t>신봉동 873 LG신봉자이1차(아) 118동 1,2라인</t>
  </si>
  <si>
    <t>신봉동 873 LG신봉자이1차(아) 118동 3,4라인</t>
  </si>
  <si>
    <t>신봉14통</t>
  </si>
  <si>
    <t>신봉동 873 LG신봉자이1차(아) 119동 1,2라인</t>
  </si>
  <si>
    <t>신봉동 873 LG신봉자이1차(아) 119동 3,4라인</t>
  </si>
  <si>
    <t>신봉동 873 LG신봉자이1차(아) 120동 1,2라인</t>
  </si>
  <si>
    <t>신봉동 873 LG신봉자이1차(아) 120동 3,4라인</t>
  </si>
  <si>
    <t>신봉동 873 LG신봉자이1차(아) 120동 5,6라인</t>
  </si>
  <si>
    <t>신봉동 873 LG신봉자이1차(아) 121동 1,2라인</t>
  </si>
  <si>
    <t>신봉동 873 LG신봉자이1차(아) 121동 3,4라인</t>
  </si>
  <si>
    <t>신봉동 873 LG신봉자이1차(아) 122동 1,2라인</t>
  </si>
  <si>
    <t>신봉동 873 LG신봉자이1차(아) 122동 3,4라인</t>
  </si>
  <si>
    <t>신봉동 873 LG신봉자이1차(아) 122동 5,6라인</t>
  </si>
  <si>
    <t>신봉동 873 LG신봉자이1차(아) 123동 1,2라인</t>
  </si>
  <si>
    <t>신봉동 873 LG신봉자이1차(아) 123동 3,4라인</t>
  </si>
  <si>
    <t>신봉동 873 LG신봉자이1차(아) 123동 5,6라인</t>
  </si>
  <si>
    <t>신봉동 873 LG신봉자이1차(아) 124동 1,2라인</t>
  </si>
  <si>
    <t>신봉동 873 LG신봉자이1차(아) 124동 3,4라인</t>
  </si>
  <si>
    <t>신봉15통</t>
  </si>
  <si>
    <t>신봉동 911 LG신봉자이2차(아) 201동 1,2라인</t>
  </si>
  <si>
    <t>신봉동 911 LG신봉자이2차(아) 201동 3,4라인</t>
  </si>
  <si>
    <t>신봉동 911 LG신봉자이2차(아) 201동 5,6라인</t>
  </si>
  <si>
    <t>신봉동 911 LG신봉자이2차(아) 202동 1,2라인</t>
  </si>
  <si>
    <t>신봉동 911 LG신봉자이2차(아) 202동 3,4라인</t>
  </si>
  <si>
    <t>신봉동 911 LG신봉자이2차(아) 203동 1,2라인</t>
  </si>
  <si>
    <t>신봉동 911 LG신봉자이2차(아) 203동 3,4라인</t>
  </si>
  <si>
    <t>신봉동 911 LG신봉자이2차(아) 203동 5,6라인</t>
  </si>
  <si>
    <t>신봉동 911 LG신봉자이2차(아) 204동 1,2라인</t>
  </si>
  <si>
    <t>신봉동 911 LG신봉자이2차(아) 205동 1,2라인</t>
  </si>
  <si>
    <t>신봉동 911 LG신봉자이2차(아) 205동 3,4라인</t>
  </si>
  <si>
    <t>신봉동 911 LG신봉자이2차(아) 206동 1,2라인</t>
  </si>
  <si>
    <t>신봉동 911 LG신봉자이2차(아) 207동 1,2라인</t>
  </si>
  <si>
    <t>신봉동 911 LG신봉자이2차(아) 207동 3,4라인</t>
  </si>
  <si>
    <t>신봉동 911 LG신봉자이2차(아) 207동 5,6라인</t>
  </si>
  <si>
    <t>신봉16통</t>
  </si>
  <si>
    <t>신봉동 911 LG신봉자이2차(아) 208동 1,2라인</t>
  </si>
  <si>
    <t>신봉동 911 LG신봉자이2차(아) 209동 1,2라인</t>
  </si>
  <si>
    <t>신봉동 911 LG신봉자이2차(아) 209동 3,4라인</t>
  </si>
  <si>
    <t>신봉동 911 LG신봉자이2차(아) 210동 1,2라인</t>
  </si>
  <si>
    <t>신봉동 911 LG신봉자이2차(아) 210동 3,4라인</t>
  </si>
  <si>
    <t>신봉동 911 LG신봉자이2차(아) 211동 1,2라인</t>
  </si>
  <si>
    <t>신봉동 911 LG신봉자이2차(아) 211동 3,4라인</t>
  </si>
  <si>
    <t>신봉동 911 LG신봉자이2차(아) 212동 1,2라인</t>
  </si>
  <si>
    <t>신봉동 911 LG신봉자이2차(아) 212동 3,4라인</t>
  </si>
  <si>
    <t>신봉동 911 LG신봉자이2차(아) 213동 1,2라인</t>
  </si>
  <si>
    <t>신봉동 911 LG신봉자이2차(아) 213동 3,4라인</t>
  </si>
  <si>
    <t>신봉동 911 LG신봉자이2차(아) 214동 1,2라인</t>
  </si>
  <si>
    <t>신봉동 911 LG신봉자이2차(아) 214동 3,4라인</t>
  </si>
  <si>
    <t>신봉동 911 LG신봉자이2차(아) 215동 1,2라인</t>
  </si>
  <si>
    <t>신봉동 911 LG신봉자이2차(아) 215동 3,4라인</t>
  </si>
  <si>
    <t>신봉17통</t>
  </si>
  <si>
    <t>신봉동 911 LG신봉자이2차(아) 216동 1,2라인</t>
  </si>
  <si>
    <t>신봉동 911 LG신봉자이2차(아) 216동 3,4라인</t>
  </si>
  <si>
    <t>신봉동 911 LG신봉자이2차(아) 217동 1,2라인</t>
  </si>
  <si>
    <t>신봉동 911 LG신봉자이2차(아) 217동 3,4라인</t>
  </si>
  <si>
    <t>신봉동 911 LG신봉자이2차(아) 218동 1,2라인</t>
  </si>
  <si>
    <t>신봉동 911 LG신봉자이2차(아) 218동 3,4라인</t>
  </si>
  <si>
    <t>신봉동 911 LG신봉자이2차(아) 219동 1,2라인</t>
  </si>
  <si>
    <t>신봉동 911 LG신봉자이2차(아) 220동 1,2라인</t>
  </si>
  <si>
    <t>신봉동 911 LG신봉자이2차(아) 220동 3,4라인</t>
  </si>
  <si>
    <t>신봉동 911 LG신봉자이2차(아) 220동 5,6라인</t>
  </si>
  <si>
    <t>신봉동 911 LG신봉자이2차(아) 221동 1,2라인</t>
  </si>
  <si>
    <t>신봉동 911 LG신봉자이2차(아) 221동 3,4라인</t>
  </si>
  <si>
    <t>신봉동 911 LG신봉자이2차(아) 221동 5,6라인</t>
  </si>
  <si>
    <t xml:space="preserve">읍 면 동 </t>
  </si>
  <si>
    <t>신봉동 911 LG신봉자이2차(아) 222동 1,2라인</t>
  </si>
  <si>
    <t>(신봉동, LG아파트)</t>
  </si>
  <si>
    <t>신봉동 911 LG신봉자이2차(아) 222동 3,4라인</t>
  </si>
  <si>
    <t>신봉18통</t>
  </si>
  <si>
    <t>신봉동 912 GS신봉자이3차(아) 301동 1,2라인</t>
  </si>
  <si>
    <t>신봉동 912 GS신봉자이3차(아) 302동 1,2라인</t>
  </si>
  <si>
    <t>GS아파트)</t>
  </si>
  <si>
    <t>신봉동 912 GS신봉자이3차(아) 302동 3,4라인</t>
  </si>
  <si>
    <t>신봉동 912 GS신봉자이3차(아) 303동 1,2라인</t>
  </si>
  <si>
    <t>신봉동 912 GS신봉자이3차(아) 303동 3,4라인</t>
  </si>
  <si>
    <t>신봉동 912 GS신봉자이3차(아) 304동 1,2라인</t>
  </si>
  <si>
    <t>신봉동 912 GS신봉자이3차(아) 305동 1,2라인</t>
  </si>
  <si>
    <t>신봉동 912 GS신봉자이3차(아) 305동 3,4라인</t>
  </si>
  <si>
    <t>신봉동 912 GS신봉자이3차(아) 306동 1,2라인</t>
  </si>
  <si>
    <t>신봉동 912 GS신봉자이3차(아) 306동 3,4라인</t>
  </si>
  <si>
    <t>신봉동 912 GS신봉자이3차(아) 307동 1,2,3라인</t>
  </si>
  <si>
    <t>신봉동 912 GS신봉자이3차(아) 308동 1,2라인</t>
  </si>
  <si>
    <t>신봉동 912 GS신봉자이3차(아) 308동 3,4라인</t>
  </si>
  <si>
    <t>신봉19통</t>
  </si>
  <si>
    <t>신봉동 959 신봉마을용인신봉센트레빌1단지101동 1,2라인</t>
  </si>
  <si>
    <t>신봉동 959 신봉마을용인신봉센트레빌1단지101동 3,4라인</t>
  </si>
  <si>
    <t>신봉동 959 신봉마을용인신봉센트레빌1단지102동 1,2라인</t>
  </si>
  <si>
    <t>신봉동 959 신봉마을용인신봉센트레빌1단지102동 3,4라인</t>
  </si>
  <si>
    <t>신봉동 959 신봉마을용인신봉센트레빌1단지103동 1,2라인</t>
  </si>
  <si>
    <t>신봉동 959 신봉마을용인신봉센트레빌1단지103동 3,4라인</t>
  </si>
  <si>
    <t>신봉동 959 신봉마을용인신봉센트레빌1단지104동 1,2라인</t>
  </si>
  <si>
    <t>신봉동 959 신봉마을용인신봉센트레빌1단지104동 3,4라인</t>
  </si>
  <si>
    <t>신봉동 959 신봉마을용인신봉센트레빌1단지105동 1,2라인</t>
  </si>
  <si>
    <t>신봉동 959 신봉마을용인신봉센트레빌1단지105동 3,4라인</t>
  </si>
  <si>
    <t>신봉20통</t>
  </si>
  <si>
    <t>신봉동 987 신봉마을동일하이빌2단지 201동 1,2라인</t>
  </si>
  <si>
    <t>신봉동 987 신봉마을동일하이빌2단지 202동 1,2라인</t>
  </si>
  <si>
    <t>동일하이빌</t>
  </si>
  <si>
    <t>신봉동 987 신봉마을동일하이빌2단지 203동 1,2라인</t>
  </si>
  <si>
    <t>신봉동 987 신봉마을동일하이빌2단지 204동 1,2라인</t>
  </si>
  <si>
    <t>신봉동 987 신봉마을동일하이빌2단지 205동 1,2라인</t>
  </si>
  <si>
    <t>신봉동 987 신봉마을동일하이빌2단지 206동 1,2라인</t>
  </si>
  <si>
    <t>신봉동 987 신봉마을동일하이빌2단지 207동 1,2라인</t>
  </si>
  <si>
    <t>신봉동 987 신봉마을동일하이빌2단지 208동 1,2라인</t>
  </si>
  <si>
    <t>신봉21통</t>
  </si>
  <si>
    <t>신봉동 985 신봉마을동일하이빌3단지 301동 1,2라인</t>
  </si>
  <si>
    <t>신봉동 985 신봉마을동일하이빌3단지 301동 3,4라인</t>
  </si>
  <si>
    <t>신봉동 985 신봉마을동일하이빌3단지 302동 1,2라인</t>
  </si>
  <si>
    <t>신봉동 985 신봉마을동일하이빌3단지 302동 3,4라인</t>
  </si>
  <si>
    <t>신봉동 985 신봉마을동일하이빌3단지 303동 1,2라인</t>
  </si>
  <si>
    <t>신봉동 985 신봉마을동일하이빌3단지) 304동 1,2라인</t>
  </si>
  <si>
    <t>신봉동 985 신봉마을동일하이빌3단지305동 1,2라인</t>
  </si>
  <si>
    <t>신봉동 985 신봉마을동일하이빌3단지 306동 1,2라인</t>
  </si>
  <si>
    <t>신봉동 985 신봉마을동일하이빌3단지 307동 1,2라인</t>
  </si>
  <si>
    <t>신봉동 985 신봉마을동일하이빌3단지 308동 1,2라인</t>
  </si>
  <si>
    <t>신봉동 985 신봉마을동일하이빌3단지 308동 3,4라인</t>
  </si>
  <si>
    <t>신봉동 985 신봉마을동일하이빌3단지 309동 1,2라인</t>
  </si>
  <si>
    <t>신봉동 985 신봉마을동일하이빌3단지 309동 3,4라인</t>
  </si>
  <si>
    <t>신봉동 985 신봉마을동일하이빌3단지 310동1,2,3,4라인</t>
  </si>
  <si>
    <t>신봉동 985 신봉마을동일하이빌3단지 311동 1,2라인</t>
  </si>
  <si>
    <t>신봉동 985 신봉마을동일하이빌3단지 311동 3,4라인</t>
  </si>
  <si>
    <t>신봉동 985 신봉마을동일하이빌3단지 312동 1,2라인</t>
  </si>
  <si>
    <t>신봉동 985 신봉마을동일하이빌3단지 312동 3,4라인</t>
  </si>
  <si>
    <t>신봉동 985 신봉마을동일하이빌3단지 313동 1,2라인</t>
  </si>
  <si>
    <t>신봉동 985 신봉마을동일하이빌3단지 313동 3,4라인</t>
  </si>
  <si>
    <t>신봉22통</t>
  </si>
  <si>
    <t>신봉동 976 신봉마을동일하이빌4단지 401동 1,2라인</t>
  </si>
  <si>
    <t>신봉동 976 신봉마을동일하이빌4단지 402동 1,2라인,</t>
  </si>
  <si>
    <t>신봉동 976 신봉마을동일하이빌4단지 403동 1,2라인</t>
  </si>
  <si>
    <t>신봉동 976 신봉마을동일하이빌4단지 404동 1,2라인</t>
  </si>
  <si>
    <t>신봉동 976 신봉마을동일하이빌4단지 405동 1,2라인</t>
  </si>
  <si>
    <t xml:space="preserve">신봉동 976 신봉마을동일하이빌4단지 406동 1,2라인 </t>
  </si>
  <si>
    <t xml:space="preserve">신봉동 976 신봉마을동일하이빌4단지 407동 1,2라인 </t>
  </si>
  <si>
    <t>신봉동 976 신봉마을동일하이빌4단지 408동 1,2라인</t>
  </si>
  <si>
    <t>신봉동 976 신봉마을동일하이빌4단지 409동 1,2라인</t>
  </si>
  <si>
    <t>신봉동 976 신봉마을동일하이빌4단지 410동 1,2라인</t>
  </si>
  <si>
    <t>신봉동 976 신봉마을동일하이빌4단지 411동 1,2라인</t>
  </si>
  <si>
    <t>신봉동 976 신봉마을동일하이빌4단지 412동 1,2라인</t>
  </si>
  <si>
    <t>신봉동 976 신봉마을동일하이빌4단지 413동 1,2라인</t>
  </si>
  <si>
    <t>신봉23통</t>
  </si>
  <si>
    <t>신봉동 949 신봉마을동부센트레빌5단지 501동 1,4라인</t>
  </si>
  <si>
    <t>신봉동 949 신봉마을동부센트레빌5단지 501동 2,3라인</t>
  </si>
  <si>
    <t>신봉동 949 신봉마을동부센트레빌5단지 502동 1,4라인</t>
  </si>
  <si>
    <t>신봉동 949 신봉마을동부센트레빌5단지 502동 2,3라인</t>
  </si>
  <si>
    <t>신봉동 949 신봉마을동부센트레빌5단지 503동 1,4라인</t>
  </si>
  <si>
    <t>신봉동 949 신봉마을동부센트레빌5단지 503동 2,3라인</t>
  </si>
  <si>
    <t>신봉동 949 신봉마을동부센트레빌5단지 504동1,2,3,4라인</t>
  </si>
  <si>
    <t>신봉동 949 신봉마을동부센트레빌5단지 505동 1,4라인</t>
  </si>
  <si>
    <t>신봉동 949 신봉마을동부센트레빌5단지 505동 2,3라인</t>
  </si>
  <si>
    <t>신봉동 949 신봉마을동부센트레빌5단지 506동 1,4라인</t>
  </si>
  <si>
    <t>신봉동 949 신봉마을동부센트레빌5단지 506동 2,3라인</t>
  </si>
  <si>
    <t>신봉동 949 신봉마을동부센트레빌5단지 507동 1,4라인</t>
  </si>
  <si>
    <t>신봉동 949 신봉마을동부센트레빌5단지 507동 2,3라인</t>
  </si>
  <si>
    <t>신봉동 949 신봉마을동부센트레빌5단지 508동 1,4라인</t>
  </si>
  <si>
    <t>신봉동 949 신봉마을동부센트레빌5단지 508동 2,3라인</t>
  </si>
  <si>
    <t>신봉24통</t>
  </si>
  <si>
    <t>신봉동 946 신봉마을동부센트레빌6단지 601동 1,2라인</t>
  </si>
  <si>
    <t>신봉동 946 신봉마을동부센트레빌6단지 602동 1,4라인</t>
  </si>
  <si>
    <t>신봉동 946 신봉마을동부센트레빌6단지 602동 2,3라인</t>
  </si>
  <si>
    <t>신봉동 946 신봉마을동부센트레빌6단지 603동 1,4라인</t>
  </si>
  <si>
    <t>신봉동 946 신봉마을동부센트레빌6단지 603동 2,3라인</t>
  </si>
  <si>
    <t>신봉동 946 신봉마을동부센트레빌6단지 604동 1,4라인</t>
  </si>
  <si>
    <t>신봉동 946 신봉마을동부센트레빌6단지 604동 2,3라인</t>
  </si>
  <si>
    <t>신봉동 946 신봉마을동부센트레빌6단지 605동 1,4라인</t>
  </si>
  <si>
    <t>신봉동 946 신봉마을동부센트레빌6단지 605동 2,3라인</t>
  </si>
  <si>
    <t>신봉동 946 신봉마을동부센트레빌6단지 606동 1,4라인</t>
  </si>
  <si>
    <t>신봉동 946 신봉마을동부센트레빌6단지 606동 2,3라인</t>
  </si>
  <si>
    <t>신봉동 946 신봉마을동부센트레빌6단지 607동 1,4라인</t>
  </si>
  <si>
    <t>신봉동 946 신봉마을동부센트레빌6단지 607동 2,3라인</t>
  </si>
  <si>
    <t>신봉동 946 신봉마을동부센트레빌6단지 608동 1,4라인</t>
  </si>
  <si>
    <t>신봉동 946 신봉마을동부센트레빌6단지 608동 2,3라인</t>
  </si>
  <si>
    <t>신봉25통</t>
  </si>
  <si>
    <t>신봉동 708, 708-2, 708-11, 708-13 삼성쉐르빌 101동～109동</t>
  </si>
  <si>
    <t>신봉동 704, 705-1, 706 삼성쉐르빌 201동～206동</t>
  </si>
  <si>
    <t>신봉동 709-2～3, 709-8 삼성쉐르빌 207동～212동, 483</t>
  </si>
  <si>
    <t>신봉26통</t>
  </si>
  <si>
    <t>신봉동 960 광교산자이 101동 1,2라인</t>
  </si>
  <si>
    <t>신봉동 960 광교산자이 101동 3,4라인</t>
  </si>
  <si>
    <t>광교산자이</t>
  </si>
  <si>
    <t>신봉동 960 광교산자이 102동 1,2라인</t>
  </si>
  <si>
    <t>신봉동 960 광교산자이 102동 3,4라인</t>
  </si>
  <si>
    <t>신봉동 960 광교산자이 103동 1,2라인</t>
  </si>
  <si>
    <t>신봉동 960 광교산자이 103동 3,4라인</t>
  </si>
  <si>
    <t>신봉동 960 광교산자이 104동 1,2라인</t>
  </si>
  <si>
    <t>신봉동 960 광교산자이 104동 3,4라인</t>
  </si>
  <si>
    <t>신봉동 960 광교산자이 105동 1,2라인</t>
  </si>
  <si>
    <t>신봉동 960 광교산자이 105동 3,4,5라인</t>
  </si>
  <si>
    <t>신봉동 960 광교산자이 106동 1,2라인</t>
  </si>
  <si>
    <t>신봉동 960 광교산자이 106동 3,4라인</t>
  </si>
  <si>
    <t>신봉동 960 광교산자이 107동 1,2,3라인</t>
  </si>
  <si>
    <t>신봉동 960 광교산자이 107동 4,5라인</t>
  </si>
  <si>
    <t>신봉27통</t>
  </si>
  <si>
    <t>신봉동 134, 200～202</t>
  </si>
  <si>
    <t>신봉동 204, 205, 207, 234, 235, 241</t>
  </si>
  <si>
    <t xml:space="preserve">신봉동 116, 224, 239, 265, 279, 933, 935, 937, 938, 940, 942, 945 953~956, </t>
  </si>
  <si>
    <t>동천1통</t>
  </si>
  <si>
    <t>동천동 산17, 483～584</t>
  </si>
  <si>
    <t>(동천동, 상손곡)</t>
  </si>
  <si>
    <t>동천동 585～630</t>
  </si>
  <si>
    <t>동천동 631～703</t>
  </si>
  <si>
    <t>동천동 704～750</t>
  </si>
  <si>
    <t>동천2통</t>
  </si>
  <si>
    <t>동천동 1～21</t>
  </si>
  <si>
    <t>(동천동, 동막)</t>
  </si>
  <si>
    <t xml:space="preserve">동천동 22～82 </t>
  </si>
  <si>
    <t xml:space="preserve">동천동 83～134 </t>
  </si>
  <si>
    <t>동천동 135-9 삼성쉐르빌 101동, 135-7 삼성쉐르빌 102동</t>
  </si>
  <si>
    <t>동천동 135-20 삼성쉐르빌103동, 135-15 삼성쉐르빌 104동</t>
  </si>
  <si>
    <t>동천동 135～171</t>
  </si>
  <si>
    <t>동천3통</t>
  </si>
  <si>
    <t>동천동 913 동천마을 동문굿모닝힐 수지6차 601동 1～2라인</t>
  </si>
  <si>
    <t xml:space="preserve">(동천동, </t>
  </si>
  <si>
    <t>동천동 913 동천마을 동문굿모닝힐 수지6차 601동 3～4라인</t>
  </si>
  <si>
    <t>동문굿모닝힐</t>
  </si>
  <si>
    <t>동천동 913 동천마을 동문굿모닝힐 수지6차 602동 1～2라인</t>
  </si>
  <si>
    <t>수지6차)</t>
  </si>
  <si>
    <t>동천동 913 동천마을 동문굿모닝힐 수지6차 602동 3～4라인</t>
  </si>
  <si>
    <t>동천동 913 동천마을 동문굿모닝힐 수지6차 603동 1～2라인</t>
  </si>
  <si>
    <t>동천동 913 동천마을 동문굿모닝힐 수지6차 603동 3～4라인</t>
  </si>
  <si>
    <t>동천4통</t>
  </si>
  <si>
    <t>동천동 329, 350～361, 387, 860</t>
  </si>
  <si>
    <t>(동천동, 머내)</t>
  </si>
  <si>
    <t>동천동 174～175, 176-2～20, 177-14～34, 180, 199～202, 768</t>
  </si>
  <si>
    <t>동천동 181～187</t>
  </si>
  <si>
    <t>동천동 190, 240～325, 851～856, 897～903</t>
  </si>
  <si>
    <t>동천5통</t>
  </si>
  <si>
    <t>동천동 400-1 동문그린아파트 101동 1～2라인</t>
  </si>
  <si>
    <t>동천동 400-1 동문그린아파트 101동 3～4라인</t>
  </si>
  <si>
    <t>동문그린</t>
  </si>
  <si>
    <t>동천동 400-1 동문그린아파트 101동 5～6라인</t>
  </si>
  <si>
    <t>동천동 400-1 동문그린아파트 101동 7～8라인</t>
  </si>
  <si>
    <t>동천동 400-1 동문그린아파트 101동 9～10라인</t>
  </si>
  <si>
    <t>동천동 348, 401～403, 411～414</t>
  </si>
  <si>
    <t>동천6통</t>
  </si>
  <si>
    <t>동천동 176-1 용인수지2차풍림아파트 201동 1라인</t>
  </si>
  <si>
    <t>동천동 176-1 용인수지2차풍림아파트 201동 2라인</t>
  </si>
  <si>
    <t>용인수지2차</t>
  </si>
  <si>
    <t>동천동 176-1 용인수지2차풍림아파트 201동 3라인</t>
  </si>
  <si>
    <t>동천동 176-1 용인수지2차풍림아파트 201동 4라인</t>
  </si>
  <si>
    <t>동천동 176-1 용인수지2차풍림아파트 201동 5라인</t>
  </si>
  <si>
    <t>동천동 176-1 용인수지2차풍림아파트 201동 6라인</t>
  </si>
  <si>
    <t>동천동 176-1 용인수지2차풍림아파트 201동 7라인</t>
  </si>
  <si>
    <t>동천동 176-1 용인수지2차풍림아파트 201동 8라인</t>
  </si>
  <si>
    <t>동천동 176-1 용인수지2차풍림아파트 201동 9라인</t>
  </si>
  <si>
    <t>동천동 176-1 용인수지2차풍림아파트 201동 10～11라인</t>
  </si>
  <si>
    <t>동천동 176-1 용인수지2차풍림아파트 202동 1～2라인</t>
  </si>
  <si>
    <t>동천동 176-1 용인수지2차풍림아파트 202동 3～4라인</t>
  </si>
  <si>
    <t>동천7통</t>
  </si>
  <si>
    <t>동천동 177-12 행림마을 진로아파트 101동 1～2라인</t>
  </si>
  <si>
    <t>동천동 177-12 행림마을 진로아파트 101동 3～4라인</t>
  </si>
  <si>
    <t>행림마을</t>
  </si>
  <si>
    <t>동천동 177-12 행림마을 진로아파트 101동 5～6라인</t>
  </si>
  <si>
    <t>진로아파트)</t>
  </si>
  <si>
    <t>동천동 177-12 행림마을 진로아파트 101동 7～8라인</t>
  </si>
  <si>
    <t>동천동 177-12 행림마을 진로아파트 101동 9～10라인</t>
  </si>
  <si>
    <t>동천동 177-12 행림마을 진로아파트 102동 1～2라인</t>
  </si>
  <si>
    <t>동천동 177-12 행림마을 진로아파트 102동 3～4라인</t>
  </si>
  <si>
    <t>동천동 177-12 행림마을 진로아파트 103동 1～2라인</t>
  </si>
  <si>
    <t>동천동 177-12 행림마을 진로아파트 103동 3～4라인</t>
  </si>
  <si>
    <t>동천8통</t>
  </si>
  <si>
    <t>동천동 858 동천마을 동문아파트 301동</t>
  </si>
  <si>
    <t>동천동 858 동천마을 동문아파트 302동 1～2라인</t>
  </si>
  <si>
    <t>동천마을</t>
  </si>
  <si>
    <t>동천동 858 동천마을 동문아파트 302동 3～4라인</t>
  </si>
  <si>
    <t>동문아파트)</t>
  </si>
  <si>
    <t>동천동 858 동천마을 동문아파트 303동</t>
  </si>
  <si>
    <t>동천9통</t>
  </si>
  <si>
    <t>동천동 859 동천마을 현대1차홈타운 101동 1～2라인</t>
  </si>
  <si>
    <t>동천동 859 동천마을 현대1차홈타운 101동 3～4라인</t>
  </si>
  <si>
    <t xml:space="preserve">동천동 859 동천마을 현대1차홈타운 102동 </t>
  </si>
  <si>
    <t>현대1차홈타운)</t>
  </si>
  <si>
    <t>동천동 859 동천마을 현대1차홈타운 103동 1～2라인</t>
  </si>
  <si>
    <t>동천동 859 동천마을 현대1차홈타운 103동 3～4라인</t>
  </si>
  <si>
    <t>동천동 859 동천마을 현대1차홈타운 104동 1～2라인</t>
  </si>
  <si>
    <t>동천동 859 동천마을 현대1차홈타운 104동 3～4라인</t>
  </si>
  <si>
    <t>동천동 859 동천마을 현대1차홈타운 105동 1～2라인</t>
  </si>
  <si>
    <t>동천동 859 동천마을 현대1차홈타운 105동 3～4라인</t>
  </si>
  <si>
    <t>동천동 859 동천마을 현대1차홈타운 106동 1～2라인</t>
  </si>
  <si>
    <t>동천동 859 동천마을 현대1차홈타운 106동 3～4라인</t>
  </si>
  <si>
    <t>동천동 859 동천마을 현대1차홈타운 107동</t>
  </si>
  <si>
    <t>동천10통</t>
  </si>
  <si>
    <t>동천동 862 동천마을 현대2차홈타운 201동 1～2라인</t>
  </si>
  <si>
    <t>동천동 862 동천마을 현대2차홈타운 201동 3～4라인</t>
  </si>
  <si>
    <t>동천동 862 동천마을 현대2차홈타운 202동 1～2라인</t>
  </si>
  <si>
    <t>현대2차홈타운)</t>
  </si>
  <si>
    <t>동천동 862 동천마을 현대2차홈타운 202동 3～4라인</t>
  </si>
  <si>
    <t>동천동 862 동천마을 현대2차홈타운 203동 1～2라인</t>
  </si>
  <si>
    <t>동천동 862 동천마을 현대2차홈타운 203동 3～4라인</t>
  </si>
  <si>
    <t>동천동 862 동천마을 현대2차홈타운 203동 5～6라인</t>
  </si>
  <si>
    <t>동천동 862 동천마을 현대2차홈타운 204동 1～2라인</t>
  </si>
  <si>
    <t>동천동 862 동천마을 현대2차홈타운 204동 3～4라인</t>
  </si>
  <si>
    <t>동천동 862 동천마을 현대2차홈타운 204동 5～6라인</t>
  </si>
  <si>
    <t>동천동 862 동천마을 현대2차홈타운 205동 1～2라인</t>
  </si>
  <si>
    <t>동천동 862 동천마을 현대2차홈타운 205동 3～4라인</t>
  </si>
  <si>
    <t>동천11통</t>
  </si>
  <si>
    <t>동천동 862 동천마을 현대2차홈타운 206동 1～2라인</t>
  </si>
  <si>
    <t>동천동 862 동천마을 현대2차홈타운 206동 3～4라인</t>
  </si>
  <si>
    <t>현대2차</t>
  </si>
  <si>
    <t>동천동 862 동천마을 현대2차홈타운 206동 5～6라인</t>
  </si>
  <si>
    <t>홈타운아파트)</t>
  </si>
  <si>
    <t>동천동 862 동천마을 현대2차홈타운 207동 1～2라인</t>
  </si>
  <si>
    <t>동천동 862 동천마을 현대2차홈타운 207동 3～4라인</t>
  </si>
  <si>
    <t>동천동 862 동천마을 현대2차홈타운 207동 5～6라인</t>
  </si>
  <si>
    <t>동천동 862 동천마을 현대2차홈타운 208동 1～2라인</t>
  </si>
  <si>
    <t>동천동 862 동천마을 현대2차홈타운 208동 3～4라인</t>
  </si>
  <si>
    <t>동천동 862 동천마을 현대2차홈타운 208동 5～6라인</t>
  </si>
  <si>
    <t>동천동 862 동천마을 현대2차홈타운 209동 1～2라인</t>
  </si>
  <si>
    <t>동천동 862 동천마을 현대2차홈타운 209동 3～4라인</t>
  </si>
  <si>
    <t>동천동 862 동천마을 현대2차홈타운 209동 5～6라인</t>
  </si>
  <si>
    <t>동천12통</t>
  </si>
  <si>
    <t>동천동 910 원천마을 푸르지오아파트 101동 1～2라인</t>
  </si>
  <si>
    <t>동천동 910 원천마을 푸르지오아파트 102동 1～2라인</t>
  </si>
  <si>
    <t>동천동 910 원천마을 푸르지오아파트 103동 1～2라인</t>
  </si>
  <si>
    <t>동천동 910 원천마을 푸르지오아파트 103동 3～4라인</t>
  </si>
  <si>
    <t>동천13통</t>
  </si>
  <si>
    <t>동천동 911 동천마을 영풍아파트 101동 1～2라인</t>
  </si>
  <si>
    <t>동천동 911 동천마을 영풍아파트 101동 3～4라인</t>
  </si>
  <si>
    <t>영풍아파트)</t>
  </si>
  <si>
    <t>동천동 911 동천마을 영풍아파트 101동 5～6라인</t>
  </si>
  <si>
    <t>동천동 911 동천마을 영풍아파트 102동</t>
  </si>
  <si>
    <t>동천14통</t>
  </si>
  <si>
    <t>동천동 912 보뜨랑마을 벽산블루밍아파트 101동 1～2라인</t>
  </si>
  <si>
    <t>동천동 912 보뜨랑마을 벽산블루밍아파트 102동 1～2라인</t>
  </si>
  <si>
    <t>동천동 912 보뜨랑마을 벽산블루밍아파트 102동 3～4라인</t>
  </si>
  <si>
    <t>동천동 912 보뜨랑마을 벽산블루밍아파트 103동 1～2라인</t>
  </si>
  <si>
    <t>동천동 912 보뜨랑마을 벽산블루밍아파트 103동 3～4라인</t>
  </si>
  <si>
    <t>동천15통</t>
  </si>
  <si>
    <t>동천동 864 수진마을 써니밸리아파트 102동 1～2라인</t>
  </si>
  <si>
    <t>(동천동)</t>
  </si>
  <si>
    <t>동천동 864 수진마을 써니밸리아파트 102동 3～4라인</t>
  </si>
  <si>
    <t>동천동 864 수진마을 써니밸리아파트 104동 1～2라인</t>
  </si>
  <si>
    <t>동천동 864 수진마을 써니밸리아파트 104동 3～4라인</t>
  </si>
  <si>
    <t>동천동 864 수진마을 써니밸리아파트 104동 5～6라인</t>
  </si>
  <si>
    <t>동천동 864 수진마을 써니밸리아파트 106동 1～2라인</t>
  </si>
  <si>
    <t>동천동 864 수진마을 써니밸리아파트 106동 3～4라인</t>
  </si>
  <si>
    <t>동천동 864 수진마을 써니밸리아파트 106동 5～6라인</t>
  </si>
  <si>
    <t>동천동 864 수진마을 써니밸리아파트 107동 1～2라인</t>
  </si>
  <si>
    <t>동천동 864 수진마을 써니밸리아파트 107동 3～4라인</t>
  </si>
  <si>
    <t>동천16통</t>
  </si>
  <si>
    <t>동천동 868 수진마을 2단지 201동 1～2라인</t>
  </si>
  <si>
    <t>동천동 868 수진마을 2단지 201동 3～5라인</t>
  </si>
  <si>
    <t>동천동 868 수진마을 2단지 202동 1～2라인</t>
  </si>
  <si>
    <t>동천동 868 수진마을 2단지 202동 3～5라인</t>
  </si>
  <si>
    <t>동천동 868 수진마을 2단지 206동 1～2라인</t>
  </si>
  <si>
    <t>동천17통</t>
  </si>
  <si>
    <t>동천동 868 수진마을 2단지 203동 1～2라인</t>
  </si>
  <si>
    <t>동천동 868 수진마을 2단지 203동 3～5라인</t>
  </si>
  <si>
    <t>동천동 868 수진마을 2단지 204동 1～2라인</t>
  </si>
  <si>
    <t>동천동 868 수진마을 2단지 204동 3～5라인</t>
  </si>
  <si>
    <t>동천동 868 수진마을 2단지 205동 1～2라인</t>
  </si>
  <si>
    <t>동천18통</t>
  </si>
  <si>
    <t>동천동 869 수진마을 우미이노스빌 301동 1～2라인</t>
  </si>
  <si>
    <t>동천동 869 수진마을 우미이노스빌 301동 3,5라인</t>
  </si>
  <si>
    <t>동천동 869 수진마을 우미이노스빌 301동 6～7라인</t>
  </si>
  <si>
    <t>동천동 869 수진마을 우미이노스빌 302동 1～2라인</t>
  </si>
  <si>
    <t>동천동 869 수진마을 우미이노스빌 302동 3,5라인</t>
  </si>
  <si>
    <t>동천동 869 수진마을 우미이노스빌 303동 1～2라인</t>
  </si>
  <si>
    <t>동천동 869 수진마을 우미이노스빌 303동 3,5라인</t>
  </si>
  <si>
    <t>동천동 869 수진마을 우미이노스빌 304동 1～2라인</t>
  </si>
  <si>
    <t>동천동 869 수진마을 우미이노스빌 304동 3,5라인</t>
  </si>
  <si>
    <t>동천동 869 수진마을 우미이노스빌 304동 6～7라인</t>
  </si>
  <si>
    <t>동천동 869 수진마을 우미이노스빌 305동 1～2라인</t>
  </si>
  <si>
    <t>동천동 869 수진마을 우미이노스빌 305동 3,5라인</t>
  </si>
  <si>
    <t>동천동 869 수진마을 우미이노스빌 306동 1～2라인</t>
  </si>
  <si>
    <t>동천동 869 수진마을 우미이노스빌 306동 3,5라인</t>
  </si>
  <si>
    <t>동천19통</t>
  </si>
  <si>
    <t>동천동 870 수진마을 신명스카이뷰 501동 1～2라인</t>
  </si>
  <si>
    <t>동천동 870 수진마을 신명스카이뷰 501동 3～4라인</t>
  </si>
  <si>
    <t>신명APT)</t>
  </si>
  <si>
    <t>동천동 870 수진마을 신명스카이뷰 502동 1～2라인</t>
  </si>
  <si>
    <t>동천동 870 수진마을 신명스카이뷰 502동 3～4라인</t>
  </si>
  <si>
    <t>동천동 870 수진마을 신명스카이뷰 503동 1～2라인</t>
  </si>
  <si>
    <t>동천동 870 수진마을 신명스카이뷰 503동 3～4라인</t>
  </si>
  <si>
    <t>동천동 870 수진마을 신명스카이뷰 504동 1～2라인</t>
  </si>
  <si>
    <t>동천동 870 수진마을 신명스카이뷰 504동 3～4라인</t>
  </si>
  <si>
    <t>동천동 870 수진마을 신명스카이뷰 504동 5～6라인</t>
  </si>
  <si>
    <t>동천20통</t>
  </si>
  <si>
    <t>동천동 873～875-9</t>
  </si>
  <si>
    <t>동천동 876～877-4</t>
  </si>
  <si>
    <t>동천동 878～879-9</t>
  </si>
  <si>
    <t>동천동 282～284, 462～465, 850</t>
  </si>
  <si>
    <t>동천동 941～948</t>
  </si>
  <si>
    <t>동천동 949～954</t>
  </si>
  <si>
    <t>동천21통</t>
  </si>
  <si>
    <t>동천동 864 수진마을 써니밸리아파트 101동 1～2라인</t>
  </si>
  <si>
    <t>동천동 864 수진마을 써니밸리아파트 101동 3～4라인</t>
  </si>
  <si>
    <t>동천동 864 수진마을 써니밸리아파트 101동 5～6라인</t>
  </si>
  <si>
    <t>동천동 864 수진마을 써니밸리아파트 103동 1～2라인</t>
  </si>
  <si>
    <t>동천동 864 수진마을 써니밸리아파트 103동 3～4라인</t>
  </si>
  <si>
    <t>동천동 864 수진마을 써니밸리아파트 105동 1～2라인</t>
  </si>
  <si>
    <t>동천동 864 수진마을 써니밸리아파트 105동 3～4라인</t>
  </si>
  <si>
    <t>동천동 864 수진마을 써니밸리아파트 105동 5～6라인</t>
  </si>
  <si>
    <t>동천22통</t>
  </si>
  <si>
    <t>동천동 914 동천마을 동문굿모닝힐 수지5차 501동 1～2라인</t>
  </si>
  <si>
    <t>동천동 914 동천마을 동문굿모닝힐 수지5차 501동 3～4라인</t>
  </si>
  <si>
    <t>동천동 914 동천마을 동문굿모닝힐 수지5차 502동 1～2라인</t>
  </si>
  <si>
    <t>동천동 914 동천마을 동문굿모닝힐 수지5차 503동 1～2라인</t>
  </si>
  <si>
    <t>수지5차)</t>
  </si>
  <si>
    <t>동천동 914 동천마을 동문굿모닝힐 수지5차 503동 3～4라인</t>
  </si>
  <si>
    <t>동천동 914 동천마을 동문굿모닝힐 수지5차 504동 1～2라인</t>
  </si>
  <si>
    <t>동천동 914 동천마을 동문굿모닝힐 수지5차 504동 3～4라인</t>
  </si>
  <si>
    <t>동천동 914 동천마을 동문굿모닝힐 수지5차 505동 1～2라인</t>
  </si>
  <si>
    <t>동천동 914 동천마을 동문굿모닝힐 수지5차 505동 3～4라인</t>
  </si>
  <si>
    <t>동천23통</t>
  </si>
  <si>
    <t>동천동 914 동천마을 동문굿모닝힐 수지5차 506동 1～2라인</t>
  </si>
  <si>
    <t>동천동 914 동천마을 동문굿모닝힐 수지5차 506동 3～4라인</t>
  </si>
  <si>
    <t>동천동 914 동천마을 동문굿모닝힐 수지5차 507동 1～2라인</t>
  </si>
  <si>
    <t>동천동 914 동천마을 동문굿모닝힐 수지5차 507동 3～4라인</t>
  </si>
  <si>
    <t>동천동 914 동천마을 동문굿모닝힐 수지5차 508동 1～2라인</t>
  </si>
  <si>
    <t>동천동 914 동천마을 동문굿모닝힐 수지5차 508동 3～4라인</t>
  </si>
  <si>
    <t>동천동 914 동천마을 동문굿모닝힐 수지5차 509동 1～2라인</t>
  </si>
  <si>
    <t>동천동 914 동천마을 동문굿모닝힐 수지5차 509동 3～4라인</t>
  </si>
  <si>
    <t>동천동 914 동천마을 동문굿모닝힐 수지5차 510동 1～2라인</t>
  </si>
  <si>
    <t>동천동 914 동천마을 동문굿모닝힐 수지5차 510동 3～4라인</t>
  </si>
  <si>
    <t>동천24통</t>
  </si>
  <si>
    <t>동천동 660～661, 880～880-12</t>
  </si>
  <si>
    <t>동천동 662, 881～882-7</t>
  </si>
  <si>
    <t>동천동 883～883-15</t>
  </si>
  <si>
    <t>동천동 884～887-2</t>
  </si>
  <si>
    <t>동천25통</t>
  </si>
  <si>
    <t>동천동 935 한빛마을 래미안이스트팰리스1단지 1101동 1,2,3호 라인</t>
  </si>
  <si>
    <t>동천동 935 한빛마을 래미안이스트팰리스1단지 1102동 1,2,3호 라인</t>
  </si>
  <si>
    <t>동천동 935 한빛마을 래미안이스트팰리스1단지 1103동 1,2,3호 라인</t>
  </si>
  <si>
    <t>동천동 935 한빛마을 래미안이스트팰리스1단지 1104동 1,2,3호 라인</t>
  </si>
  <si>
    <t>동천동 935 한빛마을 래미안이스트팰리스1단지 1105동 1,2,3호 라인</t>
  </si>
  <si>
    <t>동천동 935 한빛마을 래미안이스트팰리스1단지 1106동 1,2호 라인</t>
  </si>
  <si>
    <t>동천동 935 한빛마을 래미안이스트팰리스1단지 1106동 3,4호 라인</t>
  </si>
  <si>
    <t>동천동 935 한빛마을 래미안이스트팰리스1단지 1107동 1,2,3호 라인</t>
  </si>
  <si>
    <t>동천26통</t>
  </si>
  <si>
    <t>동천동 938 한빛마을 래미안이스트팰리스2단지 1201동 1,2,3호 라인</t>
  </si>
  <si>
    <t>동천동 938 한빛마을 래미안이스트팰리스2단지 1202동 1,2,3호 라인</t>
  </si>
  <si>
    <t>동천동 938 한빛마을 래미안이스트팰리스2단지 1203동 1,2,3호 라인</t>
  </si>
  <si>
    <t>동천동 938 한빛마을 래미안이스트팰리스2단지 1204동 1,2호 라인</t>
  </si>
  <si>
    <t>동천동 938 한빛마을 래미안이스트팰리스2단지 1205동 1,2호 라인</t>
  </si>
  <si>
    <t>동천동 938 한빛마을 래미안이스트팰리스2단지 1206동 1,2호 라인</t>
  </si>
  <si>
    <t>동천동 938 한빛마을 래미안이스트팰리스2단지 1206동 3,4호 라인</t>
  </si>
  <si>
    <t>동천동 938 한빛마을 래미안이스트팰리스2단지 1207동 1,2,3호 라인</t>
  </si>
  <si>
    <t>동천동 938 한빛마을 래미안이스트팰리스2단지 1208동 1,2호 라인</t>
  </si>
  <si>
    <t>동천동 938 한빛마을 래미안이스트팰리스2단지 1208동 3,4호 라인</t>
  </si>
  <si>
    <t>동천27통</t>
  </si>
  <si>
    <t>동천동 932 한빛마을 래미안이스트팰리스3단지 1301동 1,2,3호 라인</t>
  </si>
  <si>
    <t>동천동 932 한빛마을 래미안이스트팰리스3단지 1302동 1,2,3호 라인</t>
  </si>
  <si>
    <t>동천동 932 한빛마을 래미안이스트팰리스3단지 1303동 1,2,3호 라인</t>
  </si>
  <si>
    <t>동천동 932 한빛마을 래미안이스트팰리스3단지 1304동 1,2호 라인</t>
  </si>
  <si>
    <t>동천동 932 한빛마을 래미안이스트팰리스3단지 1304동 3,4호 라인</t>
  </si>
  <si>
    <t>동천동 932 한빛마을 래미안이스트팰리스3단지 1305동 1,2호 라인</t>
  </si>
  <si>
    <t>동천동 932 한빛마을 래미안이스트팰리스3단지 1305동 3,4호 라인</t>
  </si>
  <si>
    <t>동천동 932 한빛마을 래미안이스트팰리스3단지 1306동 1,2,3호 라인</t>
  </si>
  <si>
    <t>동천동 932 한빛마을 래미안이스트팰리스3단지 1307동 1,2,3,4호 라인</t>
  </si>
  <si>
    <t>동천28통</t>
  </si>
  <si>
    <t>동천동 932 한빛마을 래미안이스트팰리스3단지 1308동 1,2호 라인</t>
  </si>
  <si>
    <t>동천동 932 한빛마을 래미안이스트팰리스3단지 1308동 3,4호 라인</t>
  </si>
  <si>
    <t>동천동 932 한빛마을 래미안이스트팰리스3단지 1309동 1,2호 라인</t>
  </si>
  <si>
    <t>동천동 932 한빛마을 래미안이스트팰리스3단지 1309동 3,4호 라인</t>
  </si>
  <si>
    <t>동천동 932 한빛마을 래미안이스트팰리스3단지 1310동 1,2호 라인</t>
  </si>
  <si>
    <t>동천동 932 한빛마을 래미안이스트팰리스3단지 1310동 3,4호 라인</t>
  </si>
  <si>
    <t>동천동 932 한빛마을 래미안이스트팰리스3단지 1311동 1,2,3호 라인</t>
  </si>
  <si>
    <t>동천동 932 한빛마을 래미안이스트팰리스3단지 1312동 1,2,3,4호 라인</t>
  </si>
  <si>
    <t>동천동 932 한빛마을 래미안이스트팰리스3단지 1313동 1,2,3,4호 라인</t>
  </si>
  <si>
    <t>동천동 932 한빛마을 래미안이스트팰리스3단지 1314동 1,2,3,4호 라인</t>
  </si>
  <si>
    <t>동천29통</t>
  </si>
  <si>
    <t>동천동 923 한빛마을 래미안이스트팰리스4단지 1401동 1,2,3호 라인</t>
  </si>
  <si>
    <t>동천동 923 한빛마을 래미안이스트팰리스4단지 1402동 1,2,3호 라인</t>
  </si>
  <si>
    <t>동천동 923 한빛마을 래미안이스트팰리스4단지 1403동 1,2호 라인</t>
  </si>
  <si>
    <t>동천동 923 한빛마을 래미안이스트팰리스4단지 1403동 3,4호 라인</t>
  </si>
  <si>
    <t>동천동 923 한빛마을 래미안이스트팰리스4단지 1404동 1,2호 라인</t>
  </si>
  <si>
    <t>동천동 923 한빛마을 래미안이스트팰리스4단지 1404동 3,4호 라인</t>
  </si>
  <si>
    <t>동천동 923 한빛마을 래미안이스트팰리스4단지 1405동 1,2호 라인</t>
  </si>
  <si>
    <t>동천동 923 한빛마을 래미안이스트팰리스4단지 1406동 1,2호 라인</t>
  </si>
  <si>
    <t>동천동 923 한빛마을 래미안이스트팰리스4단지 1406동 3,4호 라인</t>
  </si>
  <si>
    <t>동천동 923 한빛마을 래미안이스트팰리스4단지 1407동 1,2호 라인</t>
  </si>
  <si>
    <t>동천30통</t>
  </si>
  <si>
    <t>동천동 923 한빛마을 래미안이스트팰리스4단지 1408동 1,2,3호 라인</t>
  </si>
  <si>
    <t>동천동 923 한빛마을 래미안이스트팰리스4단지 1409동 1,2,3호 라인</t>
  </si>
  <si>
    <t>동천동 923 한빛마을 래미안이스트팰리스4단지 1410동 1,2,3호 라인</t>
  </si>
  <si>
    <t>동천동 923 한빛마을 래미안이스트팰리스4단지 1411동 1,2,3호 라인</t>
  </si>
  <si>
    <t>동천동 923 한빛마을 래미안이스트팰리스4단지 1412동 1,2,3호 라인</t>
  </si>
  <si>
    <t>동천동 923 한빛마을 래미안이스트팰리스4단지 1413동 1,2,3호 라인</t>
  </si>
  <si>
    <t>동천동 923 한빛마을 래미안이스트팰리스4단지 41 A,B,C동</t>
  </si>
  <si>
    <t>동천동 923 한빛마을 래미안이스트팰리스4단지 41 D,E,F동</t>
  </si>
  <si>
    <t>동천31통</t>
  </si>
  <si>
    <t>동천동 914 동천마을 동문굿모닝힐 수지5차 511동 1～2라인</t>
  </si>
  <si>
    <t>동천동 914 동천마을 동문굿모닝힐 수지5차 512동 1～2라인</t>
  </si>
  <si>
    <t>동천동 914 동천마을 동문굿모닝힐 수지5차 512동 3～4라인</t>
  </si>
  <si>
    <t>동천동 914 동천마을 동문굿모닝힐 수지5차 513동 1～2라인</t>
  </si>
  <si>
    <t>동천동 914 동천마을 동문굿모닝힐 수지5차 513동 3～4라인</t>
  </si>
  <si>
    <t>동천동 914 동천마을 동문굿모닝힐 수지5차 514동 1～2라인</t>
  </si>
  <si>
    <t>동천동 914 동천마을 동문굿모닝힐 수지5차 514동 3～4라인</t>
  </si>
  <si>
    <t>동천동 914 동천마을 동문굿모닝힐 수지5차 515동 1～2라인</t>
  </si>
  <si>
    <t>동천동 914 동천마을 동문굿모닝힐 수지5차 515동 3～4라인</t>
  </si>
  <si>
    <t>고기1통</t>
  </si>
  <si>
    <t>고기동 2～171</t>
  </si>
  <si>
    <t>(고기동, 손기)</t>
  </si>
  <si>
    <t>고기동 172～280</t>
  </si>
  <si>
    <t>고기2통</t>
  </si>
  <si>
    <t>고기동 29～381</t>
  </si>
  <si>
    <t>(고기동, 곡현)</t>
  </si>
  <si>
    <t>고기동 382～633</t>
  </si>
  <si>
    <t>고기동 653～747</t>
  </si>
  <si>
    <t>고기3통</t>
  </si>
  <si>
    <t>고기동 478～487</t>
  </si>
  <si>
    <t>(고기동, 장의)</t>
  </si>
  <si>
    <t>상현동 101～120, 149～193, 365～383</t>
  </si>
  <si>
    <t>상현동 194-1～364, 90</t>
  </si>
  <si>
    <t>상현동 95-2 라임카운티 A동</t>
  </si>
  <si>
    <t>상현동 95-5 라임카운티 B동</t>
  </si>
  <si>
    <t>상현동 95-6 라임카운티 C동</t>
  </si>
  <si>
    <t>상현동 95-7 라임카운티 D동</t>
  </si>
  <si>
    <t>상현동 158～492, 493～550</t>
  </si>
  <si>
    <t xml:space="preserve">(상현동) </t>
  </si>
  <si>
    <t>상현동 산82-2 군인아파트</t>
  </si>
  <si>
    <t>상현동 96-1 풍산아파트 101동 1～2라인</t>
  </si>
  <si>
    <t>상현동 96-1 풍산아파트 101동 3～5라인</t>
  </si>
  <si>
    <t>풍산아파트)</t>
  </si>
  <si>
    <t>상현동 96-1 풍산아파트 101동 6～7라인</t>
  </si>
  <si>
    <t>상현동 96-1 풍산아파트 102동 1～2라인</t>
  </si>
  <si>
    <t>상현동 96-1 풍산아파트 102동 3～5라인</t>
  </si>
  <si>
    <t>상현동 96-1 풍산아파트 102동 6～7라인</t>
  </si>
  <si>
    <t>상현동 96-1 풍산아파트 102동 8～9라인</t>
  </si>
  <si>
    <t>상현동 96-1 풍산아파트 103동 1～2라인</t>
  </si>
  <si>
    <t>상현동 96-1 풍산아파트 103동 3～5라인</t>
  </si>
  <si>
    <t>상현동 96-1 풍산아파트 103동 6～7라인</t>
  </si>
  <si>
    <t>상현동 96-1 풍산아파트 104동 1～2라인</t>
  </si>
  <si>
    <t>상현동 96-1 풍산아파트 104동 3～5라인</t>
  </si>
  <si>
    <t>상현동 96-1 풍산아파트 104동 6～7라인</t>
  </si>
  <si>
    <t>상현동 99 벽산블루밍아파트 101동 1～2라인</t>
  </si>
  <si>
    <t>상현동 99 벽산블루밍아파트 101동 3～4라인</t>
  </si>
  <si>
    <t>상현동 99 벽산블루밍아파트 102동 1～2라인</t>
  </si>
  <si>
    <t>상현동 99 벽산블루밍아파트 102동 3～4라인</t>
  </si>
  <si>
    <t>상현동 99 벽산블루밍아파트 106동 5～6라인</t>
  </si>
  <si>
    <t>상현동 99 벽산블루밍아파트 106동 7～8라인</t>
  </si>
  <si>
    <t>상현동 99 벽산블루밍아파트 107동 1～2라인</t>
  </si>
  <si>
    <t>상현동 99 벽산블루밍아파트 107동 3～4라인</t>
  </si>
  <si>
    <t>상현동 99 벽산블루밍아파트 108동 1～2라인</t>
  </si>
  <si>
    <t>상현동 168-1심곡마을현대프레미오(아) 101동 1, 2라인</t>
  </si>
  <si>
    <t>상현동 168-1심곡마을현대프레미오(아) 101동 3, 4라인</t>
  </si>
  <si>
    <t>심곡마을현대</t>
  </si>
  <si>
    <t>상현동 168-1심곡마을현대프레미오(아) 101동 5, 6라인</t>
  </si>
  <si>
    <t>프레미오아파트)</t>
  </si>
  <si>
    <t>상현동 168-1심곡마을현대프레미오(아) 102동 1, 2라인</t>
  </si>
  <si>
    <t>상현동 168-1심곡마을현대프레미오(아) 102동 3, 4라인</t>
  </si>
  <si>
    <t>상현동 168-1심곡마을현대프레미오(아) 102동 5, 6라인</t>
  </si>
  <si>
    <t>상현동 168-1심곡마을현대프레미오(아) 103동 1, 2라인</t>
  </si>
  <si>
    <t>상현동 168-1심곡마을현대프레미오(아) 103동 3, 4라인</t>
  </si>
  <si>
    <t>상현동 168-1심곡마을현대프레미오(아) 103동 5, 6라인</t>
  </si>
  <si>
    <t>상현동 85-6 서원마을현대홈타운(아) 201동 1, 2라인</t>
  </si>
  <si>
    <t>상현동 85-6 서원마을현대홈타운(아) 201동 3, 4라인</t>
  </si>
  <si>
    <t>서원마을</t>
  </si>
  <si>
    <t>상현동 85-6 서원마을현대홈타운(아) 202동 1, 2라인</t>
  </si>
  <si>
    <t>상현동 85-6 서원마을현대홈타운(아) 203동 1, 2라인</t>
  </si>
  <si>
    <t>상현동 85-6 서원마을현대홈타운(아) 203동 3, 4라인</t>
  </si>
  <si>
    <t>상현동 85-6 서원마을현대홈타운(아) 204동 1, 2라인</t>
  </si>
  <si>
    <t>상현동 85-6 서원마을현대홈타운(아) 204동 3, 4라인</t>
  </si>
  <si>
    <t>상현동 85-6 서원마을현대홈타운(아) 204동 5, 6라인</t>
  </si>
  <si>
    <t>상현동 85-6 서원마을현대홈타운(아) 205동 1, 2라인</t>
  </si>
  <si>
    <t>상현동 85-6 서원마을현대홈타운(아) 205동 3, 4라인</t>
  </si>
  <si>
    <t>상현동 85-6 서원마을현대홈타운(아) 206동 1, 2라인</t>
  </si>
  <si>
    <t>상현동 85-6 서원마을현대홈타운(아) 206동 3, 4라인</t>
  </si>
  <si>
    <t>상현동 860 서원마을3단지아이파크 301동 1, 2라인</t>
  </si>
  <si>
    <t>상현동 860 서원마을3단지아이파크 301동 3, 4라인</t>
  </si>
  <si>
    <t>상현동 860 서원마을3단지아이파크 302동 1, 2라인</t>
  </si>
  <si>
    <t>3단지아이파크)</t>
  </si>
  <si>
    <t>상현동 860 서원마을3단지아이파크 302동 3, 4라인</t>
  </si>
  <si>
    <t>상현동 860 서원마을3단지아이파크 303동 1, 2라인</t>
  </si>
  <si>
    <t>상현동 860 서원마을3단지아이파크 303동 3, 4라인</t>
  </si>
  <si>
    <t>상현동 860 서원마을3단지아이파크 304동 1, 2라인</t>
  </si>
  <si>
    <t>상현동 860 서원마을3단지아이파크 304동 3, 4라인</t>
  </si>
  <si>
    <t>상현동 860 서원마을3단지아이파크 305동 1, 2라인</t>
  </si>
  <si>
    <t>상현동 860 서원마을3단지아이파크 305동 3, 4라인</t>
  </si>
  <si>
    <t>상현동 860 서원마을3단지아이파크 306동 1, 2라인</t>
  </si>
  <si>
    <t>상현동 860 서원마을3단지아이파크 306동 3, 4라인</t>
  </si>
  <si>
    <t>상현동 867 서원마을5단지금호베스트빌 501동 1, 2라인</t>
  </si>
  <si>
    <t>상현동 867 서원마을5단지금호베스트빌 501동 3, 4라인</t>
  </si>
  <si>
    <t>서월마을5단지</t>
  </si>
  <si>
    <t>상현동 867 서원마을5단지금호베스트빌 502동 1, 2라인</t>
  </si>
  <si>
    <t>상현동 867 서원마을5단지금호베스트빌 503동 1, 2라인</t>
  </si>
  <si>
    <t>상현동 867 서원마을5단지금호베스트빌 503동 3, 4라인</t>
  </si>
  <si>
    <t>상현동 867 서원마을5단지금호베스트빌 505동 5, 6라인</t>
  </si>
  <si>
    <t xml:space="preserve">7반 </t>
  </si>
  <si>
    <t>상현동 867 서원마을5단지금호베스트빌 505동 7, 8라인</t>
  </si>
  <si>
    <t>상현동 867 서원마을5단지금호베스트빌 508동 1, 2라인</t>
  </si>
  <si>
    <t>상현동 867 서원마을5단지금호베스트빌 508동 3, 4라인</t>
  </si>
  <si>
    <t xml:space="preserve">상현동 853 상현마을현대아파트 201동 </t>
  </si>
  <si>
    <t xml:space="preserve">상현동 853 상현마을현대아파트 202동 </t>
  </si>
  <si>
    <t>상현마을</t>
  </si>
  <si>
    <t>상현동 853 상현마을현대아파트 203동 1, 2라인</t>
  </si>
  <si>
    <t>상현동 853 상현마을현대아파트 203동 3, 4라인</t>
  </si>
  <si>
    <t>상현동 853 상현마을현대아파트 204동 1, 2라인</t>
  </si>
  <si>
    <t>상현동 853 상현마을현대아파트 204동 3, 4라인</t>
  </si>
  <si>
    <t>상현동 828 상현마을쌍용아파트 211동 1, 2라인</t>
  </si>
  <si>
    <t xml:space="preserve">2반 </t>
  </si>
  <si>
    <t>상현동 828 상현마을쌍용아파트 211동 3, 4라인</t>
  </si>
  <si>
    <t>상현동 828 상현마을쌍용아파트 212동 1, 2라인</t>
  </si>
  <si>
    <t>상현동 828 상현마을쌍용아파트 212동 3, 4라인</t>
  </si>
  <si>
    <t>상현동 828 상현마을쌍용아파트 213동 1, 2라인</t>
  </si>
  <si>
    <t>상현동 828 상현마을쌍용아파트 214동 1, 2라인</t>
  </si>
  <si>
    <t>상현동 828 상현마을쌍용아파트 214동 3, 4라인</t>
  </si>
  <si>
    <t>상현동 828 상현마을쌍용아파트 215동 1, 2라인</t>
  </si>
  <si>
    <t>상현동 828 상현마을쌍용아파트 215동 3, 4라인</t>
  </si>
  <si>
    <t>상현동 824 상현마을쌍용아파트 171동</t>
  </si>
  <si>
    <t>상현동 824 상현마을쌍용아파트 172동</t>
  </si>
  <si>
    <t>상현동 824 상현마을쌍용아파트 173동 1, 2라인</t>
  </si>
  <si>
    <t>상현동 824 상현마을쌍용아파트 173동 3, 4라인</t>
  </si>
  <si>
    <t>상현동 824 상현마을쌍용아파트 173동 5, 6라인</t>
  </si>
  <si>
    <t>상현동 824 상현마을쌍용아파트 174동 1, 2라인</t>
  </si>
  <si>
    <t>상현동 824 상현마을쌍용아파트 174동 3, 4라인</t>
  </si>
  <si>
    <t>상현동 824 상현마을쌍용아파트 175동 1, 2라인</t>
  </si>
  <si>
    <t>상현동 824 상현마을쌍용아파트 175동 3, 4라인</t>
  </si>
  <si>
    <t>상현동 824 상현마을쌍용아파트 176동</t>
  </si>
  <si>
    <t>상현동 824 상현마을쌍용아파트 177동 1, 2라인</t>
  </si>
  <si>
    <t>상현동 824 상현마을쌍용아파트 177동 3, 4라인</t>
  </si>
  <si>
    <t>상현동 825 상현마을현대성우2차(아) 161동 1, 2라인</t>
  </si>
  <si>
    <t>상현동 825 상현마을현대성우2차(아) 161동 3, 4라인</t>
  </si>
  <si>
    <t>상현동 825 상현마을현대성우2차(아) 162동 1, 2라인</t>
  </si>
  <si>
    <t>현대성우2차</t>
  </si>
  <si>
    <t>상현동 825 상현마을현대성우2차(아) 162동 3, 4라인</t>
  </si>
  <si>
    <t>상현동 825 상현마을현대성우2차(아) 163동 1, 2라인</t>
  </si>
  <si>
    <t>상현동 825 상현마을현대성우2차(아) 164동 1, 2라인</t>
  </si>
  <si>
    <t>상현동 827 상현마을금호베스트빌1단지 151동 1, 2라인</t>
  </si>
  <si>
    <t>상현동 827 상현마을금호베스트빌1단지 151동 3, 4라인</t>
  </si>
  <si>
    <t>상현마을금호</t>
  </si>
  <si>
    <t>상현동 827 상현마을금호베스트빌1단지 152동 1, 2라인</t>
  </si>
  <si>
    <t>베스트빌1단지)</t>
  </si>
  <si>
    <t>상현동 827 상현마을금호베스트빌1단지 152동 3, 4라인</t>
  </si>
  <si>
    <t>상현동 827 상현마을금호베스트빌1단지 153동 1, 2라인</t>
  </si>
  <si>
    <t>상현동 827 상현마을금호베스트빌1단지 153동 3, 4라인</t>
  </si>
  <si>
    <t>상현동 827 상현마을금호베스트빌1단지 154동 1, 2라인</t>
  </si>
  <si>
    <t>상현동 827 상현마을금호베스트빌1단지 154동 3, 4라인</t>
  </si>
  <si>
    <t>상현동 832 상현마을금호베스트빌2단지 251동 1, 2라인</t>
  </si>
  <si>
    <t>상현동 832 상현마을금호베스트빌2단지 251동 3, 4라인</t>
  </si>
  <si>
    <t>상현동 832 상현마을금호베스트빌2단지 252동 1, 2라인</t>
  </si>
  <si>
    <t>베스트빌2단지)</t>
  </si>
  <si>
    <t>상현동 832 상현마을금호베스트빌2단지 252동 3, 4라인</t>
  </si>
  <si>
    <t>상현동 832 상현마을금호베스트빌2단지 253동 1, 2라인</t>
  </si>
  <si>
    <t>상현동 832 상현마을금호베스트빌2단지 253동 3, 4라인</t>
  </si>
  <si>
    <t>상현동 832 상현마을금호베스트빌2단지 254동 1, 2라인</t>
  </si>
  <si>
    <t>상현동 832 상현마을금호베스트빌2단지 254동 3, 4라인</t>
  </si>
  <si>
    <t>상현동 832 상현마을금호베스트빌2단지 255동 1, 2라인</t>
  </si>
  <si>
    <t>상현동 832 상현마을금호베스트빌2단지 255동 3, 4라인</t>
  </si>
  <si>
    <t>상현동 832 상현마을금호베스트빌2단지 256동 1, 2라인</t>
  </si>
  <si>
    <t>상현동 837 상현마을금호베스트빌3단지 271동 1, 2라인</t>
  </si>
  <si>
    <t>상현동 837 상현마을금호베스트빌3단지 272동 1, 2라인</t>
  </si>
  <si>
    <t>상현동 837 상현마을금호베스트빌3단지 273동 1, 2라인</t>
  </si>
  <si>
    <t>베스트빌3단지)</t>
  </si>
  <si>
    <t>상현동 837 상현마을금호베스트빌3단지 273동 3, 4라인</t>
  </si>
  <si>
    <t>상현동 840 상현마을금호베스트빌4단지 131동 1, 2라인</t>
  </si>
  <si>
    <t>상현동 840 상현마을금호베스트빌4단지 131동 3, 4라인</t>
  </si>
  <si>
    <t>상현동 840 상현마을금호베스트빌4단지 132동 1, 2라인</t>
  </si>
  <si>
    <t>베스트빌4단지)</t>
  </si>
  <si>
    <t>상현동 840 상현마을금호베스트빌4단지 132동 3, 4라인</t>
  </si>
  <si>
    <t>상현동 840 상현마을금호베스트빌4단지 133동 1, 2라인</t>
  </si>
  <si>
    <t>상현동 840 상현마을금호베스트빌4단지 133동 3, 4라인</t>
  </si>
  <si>
    <t>상현동 838 상현마을동일스위트 261동</t>
  </si>
  <si>
    <t>상현동 838 상현마을동일스위트 262동 1, 2라인</t>
  </si>
  <si>
    <t>상현동 838 상현마을동일스위트 262동 3, 4라인</t>
  </si>
  <si>
    <t>동일스위트)</t>
  </si>
  <si>
    <t>상현동 838 상현마을동일스위트 263동</t>
  </si>
  <si>
    <t>상현동 838 상현마을동일스위트 264동 1, 2라인</t>
  </si>
  <si>
    <t>상현동 838 상현마을동일스위트 264동 3, 4라인</t>
  </si>
  <si>
    <t>상현동 838 상현마을동일스위트 265동 1, 2라인</t>
  </si>
  <si>
    <t>상현동 838 상현마을동일스위트 265동 3, 4라인</t>
  </si>
  <si>
    <t>상현동 866 상현마을성원상떼빌(아) 221동 1, 2라인</t>
  </si>
  <si>
    <t>상현동 866 상현마을성원상떼빌(아) 221동 3, 4라인</t>
  </si>
  <si>
    <t>상현동 866 상현마을성원상떼빌(아) 222동 1, 2라인</t>
  </si>
  <si>
    <t>상현동 866 상현마을성원상떼빌(아) 223동 1, 2라인</t>
  </si>
  <si>
    <t>상현동 866 상현마을성원상떼빌(아) 223동 3, 4라인</t>
  </si>
  <si>
    <t>상현동 866 상현마을성원상떼빌(아) 226동 1, 2라인</t>
  </si>
  <si>
    <t>상현동 866 상현마을성원상떼빌(아) 227동 1, 2라인</t>
  </si>
  <si>
    <t>상현동 866 상현마을성원상떼빌(아) 227동 3, 4라인</t>
  </si>
  <si>
    <t>상현동 843 상현마을성우5차(아) 101동 1, 2라인</t>
  </si>
  <si>
    <t>상현동 843 상현마을성우5차(아) 101동 3, 4라인</t>
  </si>
  <si>
    <t>상현동 843 상현마을성우5차(아) 102동 1, 2라인</t>
  </si>
  <si>
    <t>성우5차아파트)</t>
  </si>
  <si>
    <t>상현동 843 상현마을성우5차(아) 102동 3, 4라인</t>
  </si>
  <si>
    <t>상현동 843 상현마을성우5차(아) 103동 1, 2라인</t>
  </si>
  <si>
    <t>상현동 843 상현마을성우5차(아) 103동 3, 4라인</t>
  </si>
  <si>
    <t>상현동 843 상현마을성우5차(아) 104동 1, 2라인</t>
  </si>
  <si>
    <t>상현동 843 상현마을성우5차(아) 104동 3, 4라인</t>
  </si>
  <si>
    <t>상현동 108-1 대진아파트 101동</t>
  </si>
  <si>
    <t>상현동 108-1 대진아파트 102동</t>
  </si>
  <si>
    <t>상현동 192-1 SM트윈빌 101동</t>
  </si>
  <si>
    <t>상현동 192-5 SM트윈빌 102동</t>
  </si>
  <si>
    <t>상현동 194 삼성빌리지 102동</t>
  </si>
  <si>
    <t>상현동 194-2 삼성빌리지 101동</t>
  </si>
  <si>
    <t>상현동 96-3 삼성쉐르빌 101동</t>
  </si>
  <si>
    <t>상현동 96-5 삼성쉐르빌 102동</t>
  </si>
  <si>
    <t>삼성쉐르빌)</t>
  </si>
  <si>
    <t>상현동 96-6 삼성쉐르빌 103동</t>
  </si>
  <si>
    <t>상현동 96-7 삼성쉐르빌 104동</t>
  </si>
  <si>
    <t>상현동 96-3 삼성쉐르빌 105동</t>
  </si>
  <si>
    <t>상현동 99 벽산블루밍아파트 103동 1, 2라인</t>
  </si>
  <si>
    <t>상현동 99 벽산블루밍아파트 103동 3, 4라인</t>
  </si>
  <si>
    <t>상현동 99 벽산블루밍아파트 104동 1, 2라인</t>
  </si>
  <si>
    <t>상현동 99 벽산블루밍아파트 104동 3, 4라인</t>
  </si>
  <si>
    <t>상현동 99 벽산블루밍아파트 105동 1, 2라인</t>
  </si>
  <si>
    <t>상현동 99 벽산블루밍아파트 105동 3, 4라인</t>
  </si>
  <si>
    <t>상현동 99 벽산블루밍아파트 106동 1, 2라인</t>
  </si>
  <si>
    <t>상현동 99 벽산블루밍아파트 106동 3, 4라인</t>
  </si>
  <si>
    <t>상현동 867 서원마을5단지금호베스트빌 504동 1, 2라인</t>
  </si>
  <si>
    <t>상현동 867 서원마을5단지금호베스트빌 504동 3, 4라인</t>
  </si>
  <si>
    <t>서원마을5단지</t>
  </si>
  <si>
    <t>상현동 867 서원마을5단지금호베스트빌 505동 1, 2라인</t>
  </si>
  <si>
    <t>상현동 867 서원마을5단지금호베스트빌 505동 3, 4라인</t>
  </si>
  <si>
    <t>상현동 867 서원마을5단지금호베스트빌 506동 1, 2라인</t>
  </si>
  <si>
    <t>상현동 867 서원마을5단지금호베스트빌 506동 3, 4라인</t>
  </si>
  <si>
    <t>상현동 867 서원마을5단지금호베스트빌 507동 1, 2라인</t>
  </si>
  <si>
    <t>상현동 867 서원마을5단지금호베스트빌 507동 3, 4라인</t>
  </si>
  <si>
    <t>상현동 867 서원마을5단지금호베스트빌 509동 1, 2라인</t>
  </si>
  <si>
    <t>상현동 867 서원마을5단지금호베스트빌 509동 3, 4라인</t>
  </si>
  <si>
    <t>상현동 867 서원마을5단지금호베스트빌 510동 1, 2라인</t>
  </si>
  <si>
    <t>상현동 867 서원마을5단지금호베스트빌 510동 3, 4라인</t>
  </si>
  <si>
    <t>상현동 867 서원마을5단지금호베스트빌 511동 1, 2라인</t>
  </si>
  <si>
    <t>상현동 867 서원마을5단지금호베스트빌 511동 3, 4라인</t>
  </si>
  <si>
    <t>상현동 867 서원마을5단지금호베스트빌 511동 5, 6라인</t>
  </si>
  <si>
    <t>상현동 853 상현마을현대아파트 205동 1, 2라인</t>
  </si>
  <si>
    <t>상현동 853 상현마을현대아파트 205동 3, 4라인</t>
  </si>
  <si>
    <t>상현동 853 상현마을현대아파트 205동 5, 6라인</t>
  </si>
  <si>
    <t>상현동 853 상현마을현대아파트 206동 1, 2라인</t>
  </si>
  <si>
    <t>상현동 853 상현마을현대아파트 206동 3, 4라인</t>
  </si>
  <si>
    <t>상현동 853 상현마을현대아파트 207동 1, 2라인</t>
  </si>
  <si>
    <t>상현동 853 상현마을현대아파트 207동 3, 4라인</t>
  </si>
  <si>
    <t>상현동 831 상현마을쌍용아파트 216동 1, 2라인</t>
  </si>
  <si>
    <t>상현동 831 상현마을쌍용아파트 216동 3, 4라인</t>
  </si>
  <si>
    <t>상현동 831 상현마을쌍용아파트 217동 1, 2라인</t>
  </si>
  <si>
    <t>상현동 831 상현마을쌍용아파트 218동 1, 2라인</t>
  </si>
  <si>
    <t>상현동 831 상현마을쌍용아파트 218동 3, 4라인</t>
  </si>
  <si>
    <t>상현동 831 상현마을쌍용아파트 219동 1, 2라인</t>
  </si>
  <si>
    <t>상현동 831 상현마을쌍용아파트 219동 3, 4라인</t>
  </si>
  <si>
    <t>상현동 827 상현마을금호베스트빌1단지 155동1, 2라인</t>
  </si>
  <si>
    <t>상현동 827 상현마을금호베스트빌1단지 155동 3, 4라인</t>
  </si>
  <si>
    <t>상현동 827 상현마을금호베스트빌1단지 156동 1, 2라인</t>
  </si>
  <si>
    <t>금호베스트빌</t>
  </si>
  <si>
    <t>상현동 827 상현마을금호베스트빌1단지 156동 3, 4라인</t>
  </si>
  <si>
    <t>상현동 827 상현마을금호베스트빌1단지 157동 1, 2라인</t>
  </si>
  <si>
    <t>상현동 827 상현마을금호베스트빌1단지 157동 3, 4라인</t>
  </si>
  <si>
    <t>상현동 827 상현마을금호베스트빌1단지 158동 1, 2라인</t>
  </si>
  <si>
    <t>상현동 827 상현마을금호베스트빌1단지 158동 3, 4라인</t>
  </si>
  <si>
    <t>상현동 827 상현마을금호베스트빌1단지 158동 5, 6라인</t>
  </si>
  <si>
    <t>상현동 866 상현마을성원상떼빌(아) 224동 1, 2라인</t>
  </si>
  <si>
    <t>상현동 866 상현마을성원상떼빌(아) 224동 3, 4라인</t>
  </si>
  <si>
    <t>상현동 866 상현마을성원상떼빌(아) 224동 5, 6라인</t>
  </si>
  <si>
    <t>성원쌍떼빌</t>
  </si>
  <si>
    <t>상현동 866 상현마을성원상떼빌(아) 225동 1, 2라인</t>
  </si>
  <si>
    <t>상현동 866 상현마을성원상떼빌(아) 225동 3, 4라인</t>
  </si>
  <si>
    <t>상현동 866 상현마을성원상떼빌(아) 228동 1, 2라인</t>
  </si>
  <si>
    <t>상현동 866 상현마을성원상떼빌(아) 228동 3, 4라인</t>
  </si>
  <si>
    <t>상현동 866 상현마을성원상떼빌(아) 228동 5, 6라인</t>
  </si>
  <si>
    <t>상현동 866 상현마을성원상떼빌(아) 229동 1, 2라인</t>
  </si>
  <si>
    <t>상현동 866 상현마을성원상떼빌(아) 229동 3, 4라인</t>
  </si>
  <si>
    <t>상현동 866 상현마을성원상떼빌(아) 230동1, 2라인</t>
  </si>
  <si>
    <t>상현동 866 상현마을성원상떼빌(아) 230동 3, 4라인</t>
  </si>
  <si>
    <t>상현동 866 상현마을성원상떼빌(아) 231동 1, 2라인</t>
  </si>
  <si>
    <t>상현동 866 상현마을성원상떼빌(아) 231동 3, 4라인</t>
  </si>
  <si>
    <t>상현동 866 상현마을성원상떼빌(아) 232동 1, 2라인</t>
  </si>
  <si>
    <t>상현동 866 상현마을성원상떼빌(아) 232동 3, 4라인</t>
  </si>
  <si>
    <t>상현동 866 상현마을성원상떼빌(아) 233동 1, 2라인</t>
  </si>
  <si>
    <t>상현동 866 상현마을성원상떼빌(아) 233동 3, 4라인</t>
  </si>
  <si>
    <t>상현동 842 상현마을수지센트럴아이파크(아) 101동 1, 2라인</t>
  </si>
  <si>
    <t>상현동 842 상현마을수지센트럴아이파크(아) 101동 3, 4라인</t>
  </si>
  <si>
    <t>상현동 842 상현마을수지센트럴아이파크(아) 102동 1, 2라인</t>
  </si>
  <si>
    <t>수지센트럴</t>
  </si>
  <si>
    <t>상현동 842 상현마을수지센트럴아이파크(아) 102동 3, 4라인</t>
  </si>
  <si>
    <t>상현동 842 상현마을수지센트럴아이파크(아) 103동 1, 2라인</t>
  </si>
  <si>
    <t>상현동 842 상현마을수지센트럴아이파크(아) 103동 3, 4라인</t>
  </si>
  <si>
    <t>상현동 842 상현마을수지센트럴아이파크(아) 104동 1, 2라인</t>
  </si>
  <si>
    <t>상현동 842 상현마을수지센트럴아이파크(아) 105동 1, 2라인</t>
  </si>
  <si>
    <t>상현동 842 상현마을수지센트럴아이파크(아) 105동 3, 4라인</t>
  </si>
  <si>
    <t>상현동 842 상현마을수지센트럴아이파크(아) 106동 1, 2라인</t>
  </si>
  <si>
    <t>상현동 842 상현마을수지센트럴아이파크(아) 106동 3, 4라인</t>
  </si>
  <si>
    <t>상현동 842 상현마을수지센트럴아이파크(아) 107동 1, 2라인</t>
  </si>
  <si>
    <t>상현동 842 상현마을수지센트럴아이파크(아) 107동 3, 4라인</t>
  </si>
  <si>
    <t>상현동 842 상현마을수지센트럴아이파크(아) 108동 1, 2라인</t>
  </si>
  <si>
    <t>상현동 842 상현마을수지센트럴아이파크(아) 108동 3, 4라인</t>
  </si>
  <si>
    <t>상현동 842 상현마을수지센트럴아이파크(아) 109동 1, 2라인</t>
  </si>
  <si>
    <t>상현동 842 상현마을수지센트럴아이파크(아) 110동 1, 2라인</t>
  </si>
  <si>
    <t>상현동 842 상현마을수지센트럴아이파크(아) 111동 1, 2라인</t>
  </si>
  <si>
    <t>상현동 842 상현마을수지센트럴아이파크(아) 111동 3, 4라인</t>
  </si>
  <si>
    <t>상현동 842 상현마을수지센트럴아이파크(아) 112동 1, 2라인</t>
  </si>
  <si>
    <t>상현동 842 상현마을수지센트럴아이파크(아) 112동 3, 4라인</t>
  </si>
  <si>
    <t>상현동 842 상현마을수지센트럴아이파크(아) 113동 1, 2라인</t>
  </si>
  <si>
    <t>상현동 842 상현마을수지센트럴아이파크(아) 113동 3, 4라인</t>
  </si>
  <si>
    <t>상현동 842 상현마을수지센트럴아이파크(아) 114동 1, 2라인</t>
  </si>
  <si>
    <t>상현동 842 상현마을수지센트럴아이파크(아) 114동 3, 4라인</t>
  </si>
  <si>
    <t>상현동 1099 심곡마을현대힐스테이트(아) 201동 1, 2라인</t>
  </si>
  <si>
    <t>상현동 1099 심곡마을현대힐스테이트(아) 201동 3, 4라인</t>
  </si>
  <si>
    <t>상현동 1099 심곡마을현대힐스테이트(아) 202동 1, 2라인</t>
  </si>
  <si>
    <t>힐스테이트</t>
  </si>
  <si>
    <t>상현동 1099 심곡마을현대힐스테이트(아) 202동 3, 4라인</t>
  </si>
  <si>
    <t>상현동 1099 심곡마을현대힐스테이트(아) 203동 1, 2라인</t>
  </si>
  <si>
    <t>상현동 1099 심곡마을현대힐스테이트(아) 203동 3, 4라인</t>
  </si>
  <si>
    <t>상현동 1099 심곡마을현대힐스테이트(아) 204동 1, 2라인</t>
  </si>
  <si>
    <t>상현동 1099 심곡마을현대힐스테이트(아) 204동 3, 4라인</t>
  </si>
  <si>
    <t>상현동 1099 심곡마을현대힐스테이트(아) 205동 1, 2라인</t>
  </si>
  <si>
    <t>상현동 1099 심곡마을현대힐스테이트(아) 206동 1, 2라인</t>
  </si>
  <si>
    <t>상현동 1099 심곡마을현대힐스테이트(아) 207동 1, 2라인</t>
  </si>
  <si>
    <t>상현동 1099 심곡마을현대힐스테이트(아) 208동 1, 2라인</t>
  </si>
  <si>
    <t>상현동 1099 심곡마을현대힐스테이트(아) 208동 3, 4라인</t>
  </si>
  <si>
    <t>상현동 1099 심곡마을현대힐스테이트(아) 209동 1, 2라인</t>
  </si>
  <si>
    <t>상현동 1099 심곡마을현대힐스테이트(아) 209동 3, 4라인</t>
  </si>
  <si>
    <t>상현33통</t>
  </si>
  <si>
    <t>상현동 1099 심곡마을현대힐스테이트(아) 210동 1, 2라인</t>
  </si>
  <si>
    <t>상현동 1099 심곡마을현대힐스테이트(아) 210동 3, 4라인</t>
  </si>
  <si>
    <t>상현동 1099 심곡마을현대힐스테이트(아) 211동 1, 2라인</t>
  </si>
  <si>
    <t>상현동 1099 심곡마을현대힐스테이트(아) 211동 3, 4라인</t>
  </si>
  <si>
    <t>상현동 1099 심곡마을현대힐스테이트(아) 212동 1, 2라인</t>
  </si>
  <si>
    <t>상현동 1099 심곡마을현대힐스테이트(아) 212동 3, 4라인</t>
  </si>
  <si>
    <t>상현동 1099 심곡마을현대힐스테이트(아) 213동 1, 2라인</t>
  </si>
  <si>
    <t>상현동 1099 심곡마을현대힐스테이트(아) 213동 3, 4라인</t>
  </si>
  <si>
    <t>상현동 1099 심곡마을현대힐스테이트(아) 214동 1, 2라인</t>
  </si>
  <si>
    <t>상현동 1099 심곡마을현대힐스테이트(아) 214동 3, 4라인</t>
  </si>
  <si>
    <t>상현동 1099 심곡마을현대힐스테이트(아) 215동 1, 2라인</t>
  </si>
  <si>
    <t>상현동 1099 심곡마을현대힐스테이트(아) 215동 3, 4라인</t>
  </si>
  <si>
    <t>상현동 1099 심곡마을현대힐스테이트(아) 216동 1, 2라인</t>
  </si>
  <si>
    <t>상현동 1099 심곡마을현대힐스테이트(아) 216동 3, 4라인</t>
  </si>
  <si>
    <t>상현34통</t>
  </si>
  <si>
    <t>상현동 1135 광교마을휴먼시아 4101동 1～2라인</t>
  </si>
  <si>
    <t>상현동 1135 광교마을휴먼시아 4101동 3라인</t>
  </si>
  <si>
    <t>광교마을</t>
  </si>
  <si>
    <t>상현동 1135 광교마을휴먼시아 4101동 4～5라인</t>
  </si>
  <si>
    <t>상현동 1135 광교마을휴먼시아 4101동 6～7라인</t>
  </si>
  <si>
    <t>상현동 1135 광교마을휴먼시아 4101동 8～9라인</t>
  </si>
  <si>
    <t>상현동 1135 광교마을휴먼시아 4102동 1～2라인</t>
  </si>
  <si>
    <t>상현동 1135 광교마을휴먼시아 4102동 3～4라인</t>
  </si>
  <si>
    <t>상현동 1135 광교마을휴먼시아 4102동 5～6라인</t>
  </si>
  <si>
    <t>상현35통</t>
  </si>
  <si>
    <t>상현동 1135 광교마을휴먼시아 4103동 1～2라인</t>
  </si>
  <si>
    <t>상현동 1135 광교마을휴먼시아 4103동 3～4라인</t>
  </si>
  <si>
    <t>상현동 1135 광교마을휴먼시아 4103동 5～6라인</t>
  </si>
  <si>
    <t>상현동 1135 광교마을휴먼시아 4104동 1～2라인</t>
  </si>
  <si>
    <t>상현동 1135 광교마을휴먼시아 4104동 3～4라인</t>
  </si>
  <si>
    <t>상현동 1135 광교마을휴먼시아 4104동 5～6라인</t>
  </si>
  <si>
    <t>상현동 1135 광교마을휴먼시아 4105동 1～4라인</t>
  </si>
  <si>
    <t>상현동 1135 광교마을휴먼시아 4105동 5～8라인</t>
  </si>
  <si>
    <t>상현36통</t>
  </si>
  <si>
    <t>상현동 1135 광교마을휴먼시아 4106동 1～4라인</t>
  </si>
  <si>
    <t>상현동 1135 광교마을휴먼시아 4106동 5～8라인</t>
  </si>
  <si>
    <t>상현동 1135 광교마을휴먼시아 4107동 1～4라인</t>
  </si>
  <si>
    <t>상현동 1135 광교마을휴먼시아 4107동 5～8라인</t>
  </si>
  <si>
    <t>상현동 1135 광교마을휴먼시아 4108동 1～2라인</t>
  </si>
  <si>
    <t>상현동 1135 광교마을휴먼시아 4108동 3～4라인</t>
  </si>
  <si>
    <t>상현동 1135 광교마을휴먼시아 4108동 5～6라인</t>
  </si>
  <si>
    <t>상현동 1135 광교마을휴먼시아 4108동 7～8라인</t>
  </si>
  <si>
    <t>상현동 1135 광교마을휴먼시아 4109동 1～2라인</t>
  </si>
  <si>
    <t>상현동 1135 광교마을휴먼시아 4109동 3～4라인</t>
  </si>
  <si>
    <t>상현동 1135 광교마을휴먼시아 4109동 5～6라인</t>
  </si>
  <si>
    <t>상현동 1135 광교마을휴먼시아 4109동 7～8라인</t>
  </si>
  <si>
    <t>상현37통</t>
  </si>
  <si>
    <t>상현동 1115 광교경남아너스빌 4301동 1～2라인</t>
  </si>
  <si>
    <t>상현동 1115 광교경남아너스빌 4301동 3～4라인</t>
  </si>
  <si>
    <t>광교경남</t>
  </si>
  <si>
    <t>상현동 1115 광교경남아너스빌 4302동 1～2라인</t>
  </si>
  <si>
    <t>아너스빌)</t>
  </si>
  <si>
    <t>상현동 1115 광교경남아너스빌 4302동 3～4라인</t>
  </si>
  <si>
    <t>상현동 1115 광교경남아너스빌 4303동 1～2라인</t>
  </si>
  <si>
    <t>상현동 1115 광교경남아너스빌 4303동 3～4라인</t>
  </si>
  <si>
    <t>상현38통</t>
  </si>
  <si>
    <t>상현동 1115 광교경남아너스빌 4304동 1～2라인</t>
  </si>
  <si>
    <t>상현동 1115 광교경남아너스빌 4304동 3～4라인</t>
  </si>
  <si>
    <t>상현동 1115 광교경남아너스빌 4305동 1～2라인</t>
  </si>
  <si>
    <t>상현동 1115 광교경남아너스빌 4305동 3～4라인</t>
  </si>
  <si>
    <t>상현동 1115 광교경남아너스빌 4306동 1～2라인</t>
  </si>
  <si>
    <t>상현동 1115 광교경남아너스빌 4306동 3～4라인</t>
  </si>
  <si>
    <t>상현동 1115 광교경남아너스빌 4307동 1～2라인</t>
  </si>
  <si>
    <t>상현동 1115 광교경남아너스빌 4307동 3～4라인</t>
  </si>
  <si>
    <t>상현39통</t>
  </si>
  <si>
    <t>상현동 1134 광교상록자이아파트 4201동 1～2라인</t>
  </si>
  <si>
    <t>상현동 1134 광교상록자이아파트 4201동 3～4라인</t>
  </si>
  <si>
    <t>광교상록자이</t>
  </si>
  <si>
    <t>상현동 1134 광교상록자이아파트 4202동 1～2라인</t>
  </si>
  <si>
    <t>상현동 1134 광교상록자이아파트 4202동 3～4라인</t>
  </si>
  <si>
    <t>상현동 1134 광교상록자이아파트 4203동 1～2라인</t>
  </si>
  <si>
    <t>상현동 1134 광교상록자이아파트 4203동 3～4라인</t>
  </si>
  <si>
    <t>상현동 1134 광교상록자이아파트 4204동 1～2라인</t>
  </si>
  <si>
    <t>상현40통</t>
  </si>
  <si>
    <t>상현동 1134 광교상록자이아파트 4205동 1～2라인</t>
  </si>
  <si>
    <t>상현동 1134 광교상록자이아파트 4205동 3～4라인</t>
  </si>
  <si>
    <t>상현동 1134 광교상록자이아파트 4206동 1～2라인</t>
  </si>
  <si>
    <t>상현동 1134 광교상록자이아파트 4206동 3～4라인</t>
  </si>
  <si>
    <t>상현동 1134 광교상록자이아파트 4207동 1～2라인</t>
  </si>
  <si>
    <t>상현동 1134 광교상록자이아파트 4207동 3라인</t>
  </si>
  <si>
    <t>상현동 1134 광교상록자이아파트 4207동 4～5라인</t>
  </si>
  <si>
    <t>상현41통</t>
  </si>
  <si>
    <t>상현동 1134 광교상록자이아파트 4208동 1～2라인</t>
  </si>
  <si>
    <t>상현동 1134 광교상록자이아파트 4208동 3라인</t>
  </si>
  <si>
    <t>상현동 1134 광교상록자이아파트 4208동 4～5라인</t>
  </si>
  <si>
    <t>상현동 1134 광교상록자이아파트 4209동 1～2라인</t>
  </si>
  <si>
    <t>상현동 1134 광교상록자이아파트 4209동 3라인</t>
  </si>
  <si>
    <t>상현동 1134 광교상록자이아파트 4209동 4～5라인</t>
  </si>
  <si>
    <t>상현동 1134 광교상록자이아파트 4210동 1～2라인</t>
  </si>
  <si>
    <t>상현동 1134 광교상록자이아파트 4210동 3～4라인</t>
  </si>
  <si>
    <t>상현42통</t>
  </si>
  <si>
    <t>상현동 1107 광교마을웅진스타클래스1단지 101동 1～2라인</t>
  </si>
  <si>
    <t>상현동 1107 광교마을웅진스타클래스1단지 101동 3～4라인</t>
  </si>
  <si>
    <t>광교마을웅진</t>
  </si>
  <si>
    <t>상현동 1107 광교마을웅진스타클래스1단지 102동 1～4라인</t>
  </si>
  <si>
    <t>스타클래스1단지)</t>
  </si>
  <si>
    <t>상현동 1107 광교마을웅진스타클래스1단지 103동 1～4라인</t>
  </si>
  <si>
    <t>상현43통</t>
  </si>
  <si>
    <t>상현동 1108 광교마을웅진스타클래스2단지 201동 1～2라인</t>
  </si>
  <si>
    <t>상현동 1108 광교마을웅진스타클래스2단지 201동 3～4라인</t>
  </si>
  <si>
    <t>상현동 1108 광교마을웅진스타클래스2단지 202동 1～2라인</t>
  </si>
  <si>
    <t>스타클래스2단지)</t>
  </si>
  <si>
    <t>상현동 1108 광교마을웅진스타클래스2단지 202동 3～4라인</t>
  </si>
  <si>
    <t>상현동 1108 광교마을웅진스타클래스2단지 203동 1～2라인</t>
  </si>
  <si>
    <t>상현동 1108 광교마을웅진스타클래스2단지 203동 3～4라인</t>
  </si>
  <si>
    <t>상현44통</t>
  </si>
  <si>
    <t>상현동 1116 ∼ 1116-4</t>
  </si>
  <si>
    <t>상현동 1117 ∼ 1117-8, 1174 ∼ 1174-4</t>
  </si>
  <si>
    <t>상현동 1118</t>
  </si>
  <si>
    <t>상현45통</t>
  </si>
  <si>
    <t>상현동 1124 ∼ 1130-3, 1131 ∼ 1131-8</t>
  </si>
  <si>
    <t>상현동 1132 ∼ 1132-4</t>
  </si>
  <si>
    <t>상현동 1133 ∼ 1133-2</t>
  </si>
  <si>
    <t>상현46통</t>
  </si>
  <si>
    <t>상현동 1113 광교마을 45단지 4501동 1～2라인</t>
  </si>
  <si>
    <t>상현동 1113 광교마을 45단지 4501동 3～4라인</t>
  </si>
  <si>
    <t>광교마을45단지)</t>
  </si>
  <si>
    <t>상현동 1113 광교마을 45단지 4502동 1～2라인</t>
  </si>
  <si>
    <t>상현동 1113 광교마을 45단지 4502동 3～4라인</t>
  </si>
  <si>
    <t>상현동 1113 광교마을 45단지 4503동 1～2라인</t>
  </si>
  <si>
    <t>상현동 1113 광교마을 45단지 4503동 3～4라인</t>
  </si>
  <si>
    <t>상현동 1113 광교마을 45단지 4504동 1～2라인</t>
  </si>
  <si>
    <t>상현동 1113 광교마을 45단지 4504동 3～4라인</t>
  </si>
  <si>
    <t>상현47통</t>
  </si>
  <si>
    <t>상현동 1113 광교마을 45단지 4505동 1～2라인</t>
  </si>
  <si>
    <t>상현동 1113 광교마을 45단지 4505동 3～4라인</t>
  </si>
  <si>
    <t>상현동 1113 광교마을 45단지 4506동 1～2라인</t>
  </si>
  <si>
    <t>상현동 1113 광교마을 45단지 4506동 3～4라인</t>
  </si>
  <si>
    <t>상현동 1113 광교마을 45단지 4507동 1～2라인</t>
  </si>
  <si>
    <t>상현동 1113 광교마을 45단지 4507동 3～4라인</t>
  </si>
  <si>
    <t>성복1통</t>
  </si>
  <si>
    <t>성복동 129, 132, 134, 139, 158～162, 165, 167～170, 218～320</t>
  </si>
  <si>
    <t>(성복동, 성동)</t>
  </si>
  <si>
    <t>성복동 321～350, 375, 377, 736～740, 742～746</t>
  </si>
  <si>
    <t>성복2통</t>
  </si>
  <si>
    <t>성복동 351～374, 376, 378～439</t>
  </si>
  <si>
    <t>(성복동, 성서)</t>
  </si>
  <si>
    <t>성복동 441～645, 724, 725, 727～730, 732～735, 747,749～751</t>
  </si>
  <si>
    <t>성복3통</t>
  </si>
  <si>
    <t>성복동 6～83, 85～89, 91～128, 130, 131, 133, 135～138, 140～154, 156, 157, 163, 164, 166, 171～206</t>
  </si>
  <si>
    <t>(성복동, 옹골)</t>
  </si>
  <si>
    <t>성복동 207～217, 646～722, 748</t>
  </si>
  <si>
    <t>성복4통</t>
  </si>
  <si>
    <t>성복동 155 성동마을 엘지빌리지1차 101동 1,2라인</t>
  </si>
  <si>
    <t>(성복동,</t>
  </si>
  <si>
    <t>성복동 155 성동마을 엘지빌리지1차 101동 3,4라인</t>
  </si>
  <si>
    <t>성동마을</t>
  </si>
  <si>
    <t>성복동 155 성동마을 엘지빌리지1차 102동 1,2라인</t>
  </si>
  <si>
    <t>엘지빌리지1차)</t>
  </si>
  <si>
    <t>성복동 155 성동마을 엘지빌리지1차 102동 3,4라인</t>
  </si>
  <si>
    <t>성복동 155 성동마을 엘지빌리지1차 103동 1,2라인</t>
  </si>
  <si>
    <t>성복동 155 성동마을 엘지빌리지1차 103동 3,4라인</t>
  </si>
  <si>
    <t>성복동 155 성동마을 엘지빌리지1차 104동 1,2라인</t>
  </si>
  <si>
    <t>성복동 155 성동마을 엘지빌리지1차 105동 1,2라인</t>
  </si>
  <si>
    <t>성복동 155 성동마을 엘지빌리지1차 106동 1,2라인</t>
  </si>
  <si>
    <t>성복동 155 성동마을 엘지빌리지1차 107동 1,2라인</t>
  </si>
  <si>
    <t>성복동 155 성동마을 엘지빌리지1차 107동 3,4라인</t>
  </si>
  <si>
    <t>성복동 155 성동마을 엘지빌리지1차 108동 1,2라인</t>
  </si>
  <si>
    <t>성복동 155 성동마을 엘지빌리지1차 108동 3,4라인</t>
  </si>
  <si>
    <t>성복동 155 성동마을 엘지빌리지1차 109동 1,2라인</t>
  </si>
  <si>
    <t>성복동 155 성동마을 엘지빌리지1차 109동 3,4라인</t>
  </si>
  <si>
    <t>성복5통</t>
  </si>
  <si>
    <t>성복동 155 성동마을 엘지빌리지1차 110동 1,2라인</t>
  </si>
  <si>
    <t>성복동 155 성동마을 엘지빌리지1차 110동 3,4라인</t>
  </si>
  <si>
    <t>성복동 155 성동마을 엘지빌리지1차 111동 1,2라인</t>
  </si>
  <si>
    <t>성복동 155 성동마을 엘지빌리지1차 111동 3,4라인</t>
  </si>
  <si>
    <t>성복동 155 성동마을 엘지빌리지1차 112동 1,2라인</t>
  </si>
  <si>
    <t>성복동 155 성동마을 엘지빌리지1차 112동 3,4라인</t>
  </si>
  <si>
    <t>성복동 155 성동마을 엘지빌리지1차 113동 1,2라인</t>
  </si>
  <si>
    <t>성복동 155 성동마을 엘지빌리지1차 113동 3,4라인</t>
  </si>
  <si>
    <t>성복동 155 성동마을 엘지빌리지1차 114동 1,2라인</t>
  </si>
  <si>
    <t>성복동 155 성동마을 엘지빌리지1차 114동 3,4라인</t>
  </si>
  <si>
    <t>성복동 155 성동마을 엘지빌리지1차 115동 1,2라인</t>
  </si>
  <si>
    <t>성복동 155 성동마을 엘지빌리지1차 115동 3,4라인</t>
  </si>
  <si>
    <t>성복동 155 성동마을 엘지빌리지1차 116동 1,2라인</t>
  </si>
  <si>
    <t>성복동 155 성동마을 엘지빌리지1차 116동 3,4라인</t>
  </si>
  <si>
    <t xml:space="preserve">성복동 155 성동마을 엘지빌리지1차 117동 1,2라인 </t>
  </si>
  <si>
    <t>성복동 155 성동마을 엘지빌리지1차 117동 3,4라인</t>
  </si>
  <si>
    <t>성복6통</t>
  </si>
  <si>
    <t>성복동 741 푸른마을 푸르지오 101동 1,2라인</t>
  </si>
  <si>
    <t>성복동 741 푸른마을 푸르지오 101동 3,4라인</t>
  </si>
  <si>
    <t>푸른마을</t>
  </si>
  <si>
    <t>성복동 741 푸른마을 푸르지오 102동 1,2라인</t>
  </si>
  <si>
    <t>성복동 741 푸른마을 푸르지오 102동 3,4라인</t>
  </si>
  <si>
    <t>성복동 741 푸른마을 푸르지오 103동 1,2라인</t>
  </si>
  <si>
    <t>성복동 741 푸른마을 푸르지오 103동 3,4라인</t>
  </si>
  <si>
    <t>성복동 741 푸른마을 푸르지오 104동 1,2라인</t>
  </si>
  <si>
    <t>성복동 741 푸른마을 푸르지오 104동 3,4라인</t>
  </si>
  <si>
    <t>성복동 741 푸른마을 푸르지오 105동 1,2라인</t>
  </si>
  <si>
    <t>성복동 741 푸른마을 푸르지오 105동 3,4라인</t>
  </si>
  <si>
    <t>성복동 741 푸른마을 푸르지오 106동 1,2라인</t>
  </si>
  <si>
    <t>성복동 741 푸른마을 푸르지오 106동 3,4라인</t>
  </si>
  <si>
    <t>성복동 741 푸른마을 푸르지오 107동 1,2라인</t>
  </si>
  <si>
    <t>성복동 741 푸른마을 푸르지오 108동 1,2라인</t>
  </si>
  <si>
    <t>성복동 741 푸른마을 푸르지오 108동 3,4라인</t>
  </si>
  <si>
    <t>성복동 741 푸른마을 푸르지오 109동 1,2라인</t>
  </si>
  <si>
    <t>성복동 741 푸른마을 푸르지오 109동 3,4라인</t>
  </si>
  <si>
    <t>성복7통</t>
  </si>
  <si>
    <t>성복동 84 성동마을 강남빌리지 101동 1,2라인</t>
  </si>
  <si>
    <t>성복동 84 성동마을 강남빌리지 102동 1,2라인</t>
  </si>
  <si>
    <t>성복동 84 성동마을 강남빌리지 103동 1,2라인</t>
  </si>
  <si>
    <t>강남빌리지)</t>
  </si>
  <si>
    <t>성복동 84 성동마을 강남빌리지 103동 3,4라인</t>
  </si>
  <si>
    <t>성복동 84 성동마을 강남빌리지 103동 5,6라인</t>
  </si>
  <si>
    <t>성복동 84 성동마을 강남빌리지 104동 1,2라인</t>
  </si>
  <si>
    <t>성복동 84 성동마을 강남빌리지 105동 1,2라인</t>
  </si>
  <si>
    <t>성복동 84 성동마을 강남빌리지 105동 3,4라인</t>
  </si>
  <si>
    <t xml:space="preserve">성복동 84 성동마을 강남빌리지 106동 1,2라인 </t>
  </si>
  <si>
    <t>성복동 84 성동마을 강남빌리지 107동 1,2라인</t>
  </si>
  <si>
    <t>성복동 84 성동마을 강남빌리지 107동 3,4라인</t>
  </si>
  <si>
    <t>성복동 84 성동마을 강남빌리지 108동 1,2라인</t>
  </si>
  <si>
    <t>성복8통</t>
  </si>
  <si>
    <t>성복동 90 성동마을 엘지빌리지2차 201동 1,2라인</t>
  </si>
  <si>
    <t>성복동 90 성동마을 엘지빌리지2차 201동 3,4라인</t>
  </si>
  <si>
    <t>성복동 90 성동마을 엘지빌리지2차 202동 1,2라인</t>
  </si>
  <si>
    <t>엘지빌리지2차)</t>
  </si>
  <si>
    <t>성복동 90 성동마을 엘지빌리지2차 202동 3,4라인</t>
  </si>
  <si>
    <t>성복동 90 성동마을 엘지빌리지2차 203동 1,2라인</t>
  </si>
  <si>
    <t>성복동 90 성동마을 엘지빌리지2차 203동 3,4라인</t>
  </si>
  <si>
    <t>성복동 90 성동마을 엘지빌리지2차 204동 1,2라인</t>
  </si>
  <si>
    <t>성복동 90 성동마을 엘지빌리지2차 204동 3,4라인</t>
  </si>
  <si>
    <t>성복동 90 성동마을 엘지빌리지2차 204동 5,6라인</t>
  </si>
  <si>
    <t>성복9통</t>
  </si>
  <si>
    <t>성복동 90 성동마을 엘지빌리지2차 205동 1,2라인</t>
  </si>
  <si>
    <t>성복동 90 성동마을 엘지빌리지2차 205동 3,4라인</t>
  </si>
  <si>
    <t>성복동 90 성동마을 엘지빌리지2차 206동 1,2라인</t>
  </si>
  <si>
    <t>성복동 90 성동마을 엘지빌리지2차 206동 3,4라인</t>
  </si>
  <si>
    <t>성복동 90 성동마을 엘지빌리지2차 206동 5,6라인</t>
  </si>
  <si>
    <t>성복동 90 성동마을 엘지빌리지2차 206동 7,8라인</t>
  </si>
  <si>
    <t>성복동 90 성동마을 엘지빌리지2차 207동 1,2라인</t>
  </si>
  <si>
    <t>성복동 90 성동마을 엘지빌리지2차 207동 3,4라인</t>
  </si>
  <si>
    <t>성복동 90 성동마을 엘지빌리지2차 208동 1,2라인</t>
  </si>
  <si>
    <t>성복동 90 성동마을 엘지빌리지2차 208동 3,4라인</t>
  </si>
  <si>
    <t>성복동 90 성동마을 엘지빌리지2차 208동 5,6라인</t>
  </si>
  <si>
    <t>성복10통</t>
  </si>
  <si>
    <t>성복동 726 성동마을 엘지빌리지3차 301동 1,2라인</t>
  </si>
  <si>
    <t>성복동 726 성동마을 엘지빌리지3차 302동 1,2라인</t>
  </si>
  <si>
    <t>성복동 726 성동마을 엘지빌리지3차 302동 3,4라인</t>
  </si>
  <si>
    <t>엘지빌리지3차)</t>
  </si>
  <si>
    <t>성복동 726 성동마을 엘지빌리지3차 303동 1,2라인</t>
  </si>
  <si>
    <t>성복동 726 성동마을 엘지빌리지3차 303동 3,4라인</t>
  </si>
  <si>
    <t>성복동 726 성동마을 엘지빌리지3차 304동 1,2라인</t>
  </si>
  <si>
    <t>성복동 726 성동마을 엘지빌리지3차 304동 3,4라인</t>
  </si>
  <si>
    <t>성복동 726 성동마을 엘지빌리지3차 305동 1,2라인</t>
  </si>
  <si>
    <t>성복동 726 성동마을 엘지빌리지3차 305동 3,4라인</t>
  </si>
  <si>
    <t>성복동 726 성동마을 엘지빌리지3차 306동 1,2라인</t>
  </si>
  <si>
    <t>성복동 726 성동마을 엘지빌리지3차 307동 1,2라인</t>
  </si>
  <si>
    <t>성복동 726 성동마을 엘지빌리지3차 308동 1,2라인</t>
  </si>
  <si>
    <t>성복동 726 성동마을 엘지빌리지3차 308동 3,4라인</t>
  </si>
  <si>
    <t xml:space="preserve">14반 </t>
  </si>
  <si>
    <t>성복동 726 성동마을 엘지빌리지3차 308동 5,6라인</t>
  </si>
  <si>
    <t>성복11통</t>
  </si>
  <si>
    <t>성복동 726 성동마을 엘지빌리지3차 309동 1,2라인</t>
  </si>
  <si>
    <t>성복동 726 성동마을 엘지빌리지3차 309동 3,4라인</t>
  </si>
  <si>
    <t>성복동 726 성동마을 엘지빌리지3차 309동 5,6라인</t>
  </si>
  <si>
    <t>성복동 726 성동마을 엘지빌리지3차 310동 1,2라인</t>
  </si>
  <si>
    <t>성복동 726 성동마을 엘지빌리지3차 310동 3,4라인</t>
  </si>
  <si>
    <t>성복동 726 성동마을 엘지빌리지3차 311동 1,2라인</t>
  </si>
  <si>
    <t>성복동 726 성동마을 엘지빌리지3차 311동 3,4라인</t>
  </si>
  <si>
    <t>성복동 726 성동마을 엘지빌리지3차 312동 1,2라인</t>
  </si>
  <si>
    <t>성복동 726 성동마을 엘지빌리지3차 312동 3,4라인</t>
  </si>
  <si>
    <t>성복동 726 성동마을 엘지빌리지3차 313동 1,2라인</t>
  </si>
  <si>
    <t>성복동 726 성동마을 엘지빌리지3차 313동 3,4라인</t>
  </si>
  <si>
    <t>성복동 726 성동마을 엘지빌리지3차 314동 1,2라인</t>
  </si>
  <si>
    <t>성복동 726 성동마을 엘지빌리지3차 314동 3,4라인</t>
  </si>
  <si>
    <t>성복동 726 성동마을 엘지빌리지3차 314동 5,6라인</t>
  </si>
  <si>
    <t>성복동 726 성동마을 엘지빌리지3차 315동 1,2라인</t>
  </si>
  <si>
    <t>성복동 726 성동마을 엘지빌리지3차 315동 3,4라인</t>
  </si>
  <si>
    <t>성복동 726 성동마을 엘지빌리지3차 315동 5,6라인</t>
  </si>
  <si>
    <t>성복12통</t>
  </si>
  <si>
    <t>성복동 731 성동마을 엘지빌리지6차 601동 1,2라인</t>
  </si>
  <si>
    <t>성복동 731 성동마을 엘지빌리지6차 602동 1,2라인</t>
  </si>
  <si>
    <t>성복동 731 성동마을 엘지빌리지6차 602동 3,4라인</t>
  </si>
  <si>
    <t>엘지빌리지6차)</t>
  </si>
  <si>
    <t>성복동 731 성동마을 엘지빌리지6차 603동 1,2라인</t>
  </si>
  <si>
    <t>성복동 731 성동마을 엘지빌리지6차 603동 3,4라인</t>
  </si>
  <si>
    <t>성복동 731 성동마을 엘지빌리지6차 604동 1,2라인</t>
  </si>
  <si>
    <t>성복동 731 성동마을 엘지빌리지6차 605동 1,2라인</t>
  </si>
  <si>
    <t>성복동 731 성동마을 엘지빌리지6차 605동 3,4라인</t>
  </si>
  <si>
    <t>성복동 731 성동마을 엘지빌리지6차 606동 1,2라인</t>
  </si>
  <si>
    <t>성복동 731 성동마을 엘지빌리지6차 606동 3,4라인</t>
  </si>
  <si>
    <t>성복동 731 성동마을 엘지빌리지6차 607동 1,2라인</t>
  </si>
  <si>
    <t>성복동 731 성동마을 엘지빌리지6차 607동 3,4라인</t>
  </si>
  <si>
    <t>성복13통</t>
  </si>
  <si>
    <t>성복동 731 성동마을 엘지빌리지6차 608동 1,2라인</t>
  </si>
  <si>
    <t xml:space="preserve">(성복동, </t>
  </si>
  <si>
    <t>성복동 731 성동마을 엘지빌리지6차 608동 3,4라인</t>
  </si>
  <si>
    <t>성복동 731 성동마을 엘지빌리지6차 609동 1,2라인</t>
  </si>
  <si>
    <t>성복동 731 성동마을 엘지빌리지6차 610동 1,2라인</t>
  </si>
  <si>
    <t>성복동 731 성동마을 엘지빌리지6차 610동 3,4라인</t>
  </si>
  <si>
    <t>성복동 731 성동마을 엘지빌리지6차 611동 1,2라인</t>
  </si>
  <si>
    <t>성복동 731 성동마을 엘지빌리지6차 611동 3,4라인</t>
  </si>
  <si>
    <t>성복동 731 성동마을 엘지빌리지6차 612동 1,2라인</t>
  </si>
  <si>
    <t>성복동 731 성동마을 엘지빌리지6차 613동 1,2라인</t>
  </si>
  <si>
    <t>성복동 731 성동마을 엘지빌리지6차 613동 3,4라인</t>
  </si>
  <si>
    <t>성복동 731 성동마을 엘지빌리지6차 614동 1,2라인</t>
  </si>
  <si>
    <t>성복동 731 성동마을 엘지빌리지6차 614동 3,4라인</t>
  </si>
  <si>
    <t>성복14통</t>
  </si>
  <si>
    <t>성복동 723 성남마을 벽산 501동 1,2라인</t>
  </si>
  <si>
    <t>성복동 723 성남마을 벽산 501동 3,5라인</t>
  </si>
  <si>
    <t>벽산첼시빌)</t>
  </si>
  <si>
    <t>성복동 723 성남마을 벽산 502동 1,2라인</t>
  </si>
  <si>
    <t>성복동 723 성남마을 벽산 502동 3,5라인</t>
  </si>
  <si>
    <t>성복동 723 성남마을 벽산 502동 6,7라인</t>
  </si>
  <si>
    <t>성복동 723 성남마을 벽산 503동 1,2라인</t>
  </si>
  <si>
    <t>성복동 723 성남마을 벽산 503동 3,5라인</t>
  </si>
  <si>
    <t>성복동 723 성남마을 벽산 504동 1,2라인</t>
  </si>
  <si>
    <t>성복동 723 성남마을 벽산 505동 1,2라인</t>
  </si>
  <si>
    <t>성복동 723 성남마을 벽산 505동 3,5라인</t>
  </si>
  <si>
    <t>성복동 723 성남마을 벽산 505동 6,7라인</t>
  </si>
  <si>
    <t>성복동 723 성남마을 벽산 506동 1,2라인</t>
  </si>
  <si>
    <t>성복동 723 성남마을 벽산 506동 3,5라인</t>
  </si>
  <si>
    <t>성복15통</t>
  </si>
  <si>
    <t>성복동 723 성남마을 벽산 507동 1,2라인</t>
  </si>
  <si>
    <t>(성복동, 벽산첼시빌)</t>
  </si>
  <si>
    <t>성복동 723 성남마을 벽산 507동 3,5라인</t>
  </si>
  <si>
    <t>성복동 723 성남마을 벽산 507동 6,7라인</t>
  </si>
  <si>
    <t>성복동 723 성남마을 벽산 508동 1,2라인</t>
  </si>
  <si>
    <t>성복동 723 성남마을 벽산 508동 3,5라인</t>
  </si>
  <si>
    <t>성복동 723 성남마을 벽산 509동 1,2라인</t>
  </si>
  <si>
    <t>성복동 723 성남마을 벽산 509동 3,5라인</t>
  </si>
  <si>
    <t>성복동 723 성남마을 벽산 510동 1,2라인</t>
  </si>
  <si>
    <t>성복동 723 성남마을 벽산 510동 3,5라인</t>
  </si>
  <si>
    <t>성복동 723 성남마을 벽산 511동 1,2라인</t>
  </si>
  <si>
    <t>성복동 723 성남마을 벽산 511동 3,5라인</t>
  </si>
  <si>
    <t>성복동 723 성남마을 벽산 511동 6,7라인</t>
  </si>
  <si>
    <t>성복동 723 성남마을 벽산 512동 1,2라인</t>
  </si>
  <si>
    <t>성복동 723 성남마을 벽산 513동 1,2라인</t>
  </si>
  <si>
    <t>성복동 723 성남마을 벽산 513동 3,5라인</t>
  </si>
  <si>
    <t>성복동 723 성남마을 벽산 514동 1,2라인</t>
  </si>
  <si>
    <t>성복16통</t>
  </si>
  <si>
    <t>성복동 752 성동마을 수지자이 101동 1,2라인</t>
  </si>
  <si>
    <t>성복동 752 성동마을 수지자이 102동 1,2라인</t>
  </si>
  <si>
    <t>성복동 752 성동마을 수지자이 103동 1,2라인</t>
  </si>
  <si>
    <t>수지자이)</t>
  </si>
  <si>
    <t>성복동 752 성동마을 수지자이 104동 1,2라인</t>
  </si>
  <si>
    <t>성복동 752 성동마을 수지자이 105동 1,2라인</t>
  </si>
  <si>
    <t>성복동 752 성동마을 수지자이 106동 1,2라인</t>
  </si>
  <si>
    <t>성복동 752 성동마을 수지자이 107동 1,2라인</t>
  </si>
  <si>
    <t>성복동 752 성동마을 수지자이 107동 3,4라인</t>
  </si>
  <si>
    <t>성복동 752 성동마을 수지자이 108동 1,2라인</t>
  </si>
  <si>
    <t>성복17통</t>
  </si>
  <si>
    <t>성복동 752 성동마을 수지자이 109동 1,2라인</t>
  </si>
  <si>
    <t>성복동 752 성동마을 수지자이 109동 3,4라인</t>
  </si>
  <si>
    <t>성복동 752 성동마을 수지자이 110동 1,2라인</t>
  </si>
  <si>
    <t>성복동 752 성동마을 수지자이 110동 3,4라인</t>
  </si>
  <si>
    <t>성복동 752 성동마을 수지자이 111동 1,2라인</t>
  </si>
  <si>
    <t>성복동 752 성동마을 수지자이 111동 3,4라인</t>
  </si>
  <si>
    <t>성복동 752 성동마을 수지자이 111동 5,6라인</t>
  </si>
  <si>
    <t>성복동 752 성동마을 수지자이 112동 1,2라인</t>
  </si>
  <si>
    <t>성복동 752 성동마을 수지자이 112동 3,4라인</t>
  </si>
  <si>
    <t>성복18통</t>
  </si>
  <si>
    <t>성복동 753 버들치마을 경남아너스빌 100 1,2라인</t>
  </si>
  <si>
    <t>성복동 753 버들치마을 경남아너스빌 100 3,5라인</t>
  </si>
  <si>
    <t>버들치마을</t>
  </si>
  <si>
    <t>성복동 753 버들치마을 경남아너스빌 101 1,2라인</t>
  </si>
  <si>
    <t>경남아너스빌)</t>
  </si>
  <si>
    <t>성복동 753 버들치마을 경남아너스빌 102 1,2라인</t>
  </si>
  <si>
    <t>성복동 753 버들치마을 경남아너스빌 102 3,5라인</t>
  </si>
  <si>
    <t>성복동 753 버들치마을 경남아너스빌 103 1,2라인</t>
  </si>
  <si>
    <t>성복동 753 버들치마을 경남아너스빌 103 3,5라인</t>
  </si>
  <si>
    <t>성복동 753 버들치마을 경남아너스빌 104 1,2라인</t>
  </si>
  <si>
    <t>성복동 753 버들치마을 경남아너스빌 104 3,5라인</t>
  </si>
  <si>
    <t>(성복동, 버들치</t>
  </si>
  <si>
    <t>성복동 753 버들치마을 경남아너스빌 105 1,2라인</t>
  </si>
  <si>
    <t>마을경남아너스빌)</t>
  </si>
  <si>
    <t>성복동 753 버들치마을 경남아너스빌 105 3,5라인</t>
  </si>
  <si>
    <t>성복19통</t>
  </si>
  <si>
    <t>성복동 753 버들치마을 경남아너스빌 106 1,2라인</t>
  </si>
  <si>
    <t>성복동 753 버들치마을 경남아너스빌 106 3,5라인</t>
  </si>
  <si>
    <t>성복동 753 버들치마을 경남아너스빌 107 1,2라인</t>
  </si>
  <si>
    <t>성복동 753 버들치마을 경남아너스빌 107 3,5라인</t>
  </si>
  <si>
    <t>성복동 753 버들치마을 경남아너스빌 108 1,2라인</t>
  </si>
  <si>
    <t>성복동 753 버들치마을 경남아너스빌 108 3,5라인</t>
  </si>
  <si>
    <t>성복동 753 버들치마을 경남아너스빌 109 1,2라인</t>
  </si>
  <si>
    <t>성복동 753 버들치마을 경남아너스빌 110 1,2라인</t>
  </si>
  <si>
    <t>성복동 753 버들치마을 경남아너스빌 110 3,5라인</t>
  </si>
  <si>
    <t>성복동 753 버들치마을 경남아너스빌 111 1,2라인</t>
  </si>
  <si>
    <t>성복동 753 버들치마을 경남아너스빌 111 3,5라인</t>
  </si>
  <si>
    <t>성복20통</t>
  </si>
  <si>
    <t>성복동 754 버들치마을 경남아너스빌2차 201동 1,2라인</t>
  </si>
  <si>
    <t>성복동 754 버들치마을 경남아너스빌2차 201동 3,4라인</t>
  </si>
  <si>
    <t>성복동 754 버들치마을 경남아너스빌2차 202동 1,2라인</t>
  </si>
  <si>
    <t>경남아너스빌</t>
  </si>
  <si>
    <t>성복동 754 버들치마을 경남아너스빌2차 203동 1,2라인</t>
  </si>
  <si>
    <t>성복동 754 버들치마을 경남아너스빌2차 204동 1,2라인</t>
  </si>
  <si>
    <t>성복동 754 버들치마을 경남아너스빌2차 205동 1,2라인</t>
  </si>
  <si>
    <t>성복동 754 버들치마을 경남아너스빌2차 205동 3,4라인</t>
  </si>
  <si>
    <t>성복21통</t>
  </si>
  <si>
    <t>성복동 758 버들치마을 성복자이1차 101동 1,2라인</t>
  </si>
  <si>
    <t>성복동 758 버들치마을 성복자이1차 101동 3,4라인</t>
  </si>
  <si>
    <t>성복동 758 버들치마을 성복자이1차 102동 1,2라인</t>
  </si>
  <si>
    <t>성복자이1차)</t>
  </si>
  <si>
    <t>성복동 758 버들치마을 성복자이1차 103동 1,2라인</t>
  </si>
  <si>
    <t>성복동 758 버들치마을 성복자이1차 104동 1,2라인</t>
  </si>
  <si>
    <t>성복동 758 버들치마을 성복자이1차 105동 1,2라인</t>
  </si>
  <si>
    <t>성복동 758 버들치마을 성복자이1차 105동 3,4라인</t>
  </si>
  <si>
    <t>성복동 758 버들치마을 성복자이1차 106동 1,2라인</t>
  </si>
  <si>
    <t>성복동 758 버들치마을 성복자이1차 106동 3,4라인</t>
  </si>
  <si>
    <t>성복22통</t>
  </si>
  <si>
    <t>성복동 758 버들치마을 성복자이1차 107동 1,2라인</t>
  </si>
  <si>
    <t>성복동 758 버들치마을 성복자이1차 107동 3,4라인</t>
  </si>
  <si>
    <t>성복동 758 버들치마을 성복자이1차 108동 1,2라인</t>
  </si>
  <si>
    <t>성복동 758 버들치마을 성복자이1차 108동 3,4라인</t>
  </si>
  <si>
    <t>성복동 758 버들치마을 성복자이1차 109동 1,2라인</t>
  </si>
  <si>
    <t>성복동 758 버들치마을 성복자이1차 110동 1,2라인</t>
  </si>
  <si>
    <t>성복동 758 버들치마을 성복자이1차 110동 3,4라인</t>
  </si>
  <si>
    <t>성복동 758 버들치마을 성복자이1차 111동 1,2라인</t>
  </si>
  <si>
    <t>성복동 758 버들치마을 성복자이1차 111동 3,4라인</t>
  </si>
  <si>
    <t>성복동 758 버들치마을 성복자이1차 112동 1,2라인</t>
  </si>
  <si>
    <t>성복23통</t>
  </si>
  <si>
    <t>성복동 759 버들치마을 힐스테이트2차 201동 1,2라인</t>
  </si>
  <si>
    <t>(성복동, 성복</t>
  </si>
  <si>
    <t>성복동 759 버들치마을 힐스테이트2차 202동 1,2라인</t>
  </si>
  <si>
    <t>힐스테이트2차)</t>
  </si>
  <si>
    <t>성복동 759 버들치마을 힐스테이트2차 202동 3,4라인</t>
  </si>
  <si>
    <t>성복동 759 버들치마을 힐스테이트2차 203동 1,2라인</t>
  </si>
  <si>
    <t>성복동 759 버들치마을 힐스테이트2차 203동 3,4라인</t>
  </si>
  <si>
    <t>성복동 759 버들치마을 힐스테이트2차 204동 1,2라인</t>
  </si>
  <si>
    <t>성복동 759 버들치마을 힐스테이트2차 205동 1,2라인</t>
  </si>
  <si>
    <t>성복동 759 버들치마을 힐스테이트2차 205동 3,4라인</t>
  </si>
  <si>
    <t>성복24통</t>
  </si>
  <si>
    <t>성복동 759 버들치마을 힐스테이트2차 206동 1,2라인</t>
  </si>
  <si>
    <t>성복동 759 버들치마을 힐스테이트2차 206동 3,4라인</t>
  </si>
  <si>
    <t>성복동 759 버들치마을 힐스테이트2차 207동 1,2라인</t>
  </si>
  <si>
    <t>성복동 759 버들치마을 힐스테이트2차 207동 3,4라인</t>
  </si>
  <si>
    <t>성복동 759 버들치마을 힐스테이트2차 208동 1,2라인</t>
  </si>
  <si>
    <t>성복동 759 버들치마을 힐스테이트2차 208동 3,4라인</t>
  </si>
  <si>
    <t>성복동 759 버들치마을 힐스테이트2차 209동 1,2라인</t>
  </si>
  <si>
    <t>성복동 759 버들치마을 힐스테이트2차 209동 3,4라인</t>
  </si>
  <si>
    <t>성복동 759 버들치마을 힐스테이트2차 210동 1,2라인</t>
  </si>
  <si>
    <t>성복동 759 버들치마을 힐스테이트2차 210동 3,4라인</t>
  </si>
  <si>
    <t>성복25통</t>
  </si>
  <si>
    <t>성복동 760 버들치마을 힐스테이트3차 301동 1,2라인</t>
  </si>
  <si>
    <t>성복동 760 버들치마을 힐스테이트3차 301동 3,4라인</t>
  </si>
  <si>
    <t>힐스테이트3차)</t>
  </si>
  <si>
    <t>성복동 760 버들치마을 힐스테이트3차 302동 1,2라인</t>
  </si>
  <si>
    <t>성복동 760 버들치마을 힐스테이트3차 302동 3,4라인</t>
  </si>
  <si>
    <t>성복동 760 버들치마을 힐스테이트3차 303동 1,2라인</t>
  </si>
  <si>
    <t>성복동 760 버들치마을 힐스테이트3차 303동 3,4라인</t>
  </si>
  <si>
    <t>성복동 760 버들치마을 힐스테이트3차 304동 1,2라인</t>
  </si>
  <si>
    <t>성복동 760 버들치마을 힐스테이트3차 304동 3,4라인</t>
  </si>
  <si>
    <t>성복동 760 버들치마을 힐스테이트3차 305동 1,2라인</t>
  </si>
  <si>
    <t>성복동 760 버들치마을 힐스테이트3차 305동 3,4라인</t>
  </si>
  <si>
    <t>성복동 760 버들치마을 힐스테이트3차 306동 1,2라인</t>
  </si>
  <si>
    <t>성복동 760 버들치마을 힐스테이트3차 306동 3,4라인</t>
  </si>
  <si>
    <t>성복26통</t>
  </si>
  <si>
    <t>성복동 760 버들치마을 힐스테이트3차 307동 1,2라인</t>
  </si>
  <si>
    <t>성복동 760 버들치마을 힐스테이트3차 307동 3,4라인</t>
  </si>
  <si>
    <t>성복동 760 버들치마을 힐스테이트3차 308동 1,2라인</t>
  </si>
  <si>
    <t>성복동 760 버들치마을 힐스테이트3차 308동 3,4라인</t>
  </si>
  <si>
    <t>성복동 760 버들치마을 힐스테이트3차 309동 1,2라인</t>
  </si>
  <si>
    <t>성복동 760 버들치마을 힐스테이트3차 309동 3,4라인</t>
  </si>
  <si>
    <t>성복동 760 버들치마을 힐스테이트3차 310동 1,2라인</t>
  </si>
  <si>
    <t>성복동 760 버들치마을 힐스테이트3차 311동 1,2라인</t>
  </si>
  <si>
    <t>성복동 760 버들치마을 힐스테이트3차 311동 3,4라인</t>
  </si>
  <si>
    <t>성복동 760 버들치마을 힐스테이트3차 312동 1,2라인</t>
  </si>
  <si>
    <t>성복동 760 버들치마을 힐스테이트3차 312동 3,4라인</t>
  </si>
  <si>
    <t>성복27통</t>
  </si>
  <si>
    <t>성복동 762 성동마을 수지자이2차 201동 1,2라인</t>
  </si>
  <si>
    <t>성복동 762 성동마을 수지자이2차 202동 1,2라인</t>
  </si>
  <si>
    <t>수지자이2차)</t>
  </si>
  <si>
    <t>성복동 762 성동마을 수지자이2차 203동 1,2라인</t>
  </si>
  <si>
    <t>성복동 762 성동마을 수지자이2차 204동 1,2라인</t>
  </si>
  <si>
    <t>성복동 762 성동마을 수지자이2차 205동 1,2라인</t>
  </si>
  <si>
    <t>성복동 762 성동마을 수지자이2차 206동 1,2라인</t>
  </si>
  <si>
    <t>성복28통</t>
  </si>
  <si>
    <t>성복동 762 성동마을 수지자이2차 207동 1,2라인</t>
  </si>
  <si>
    <t>성복동 762 성동마을 수지자이2차 207동 3,4라인</t>
  </si>
  <si>
    <t>성복동 762 성동마을 수지자이2차 208동 1,2라인</t>
  </si>
  <si>
    <t>성복동 762 성동마을 수지자이2차 208동 3,4라인</t>
  </si>
  <si>
    <t>성복동 762 성동마을 수지자이2차 209동 1,2라인</t>
  </si>
  <si>
    <t>성복동 762 성동마을 수지자이2차 210동 1,2라인</t>
  </si>
  <si>
    <t>성복동 762 성동마을 수지자이2차 210동 3,4라인</t>
  </si>
  <si>
    <t>성복29통</t>
  </si>
  <si>
    <t>성복동 767 버들치마을 성복자이2차 201동 1,2라인</t>
  </si>
  <si>
    <t>성복동 767 버들치마을 성복자이2차 202동 1,2라인</t>
  </si>
  <si>
    <t>성복자이2차)</t>
  </si>
  <si>
    <t>성복동 767 버들치마을 성복자이2차 202동 3,4라인</t>
  </si>
  <si>
    <t>성복동 767 버들치마을 성복자이2차 203동 1,2라인</t>
  </si>
  <si>
    <t>성복동 767 버들치마을 성복자이2차 203동 3,4라인</t>
  </si>
  <si>
    <t>성복동 767 버들치마을 성복자이2차 204동 1,2라인</t>
  </si>
  <si>
    <t>성복동 767 버들치마을 성복자이2차 205동 1,2라인</t>
  </si>
  <si>
    <t>성복동 767 버들치마을 성복자이2차 206동 1,2라인</t>
  </si>
  <si>
    <t>성복동 767 버들치마을 성복자이2차 207동 1,2라인</t>
  </si>
  <si>
    <t>성복동 767 버들치마을 성복자이2차 207동 3,4라인</t>
  </si>
  <si>
    <t>성복30통</t>
  </si>
  <si>
    <t>성복동 767 버들치마을 성복자이2차 208동 1,2라인</t>
  </si>
  <si>
    <t>성복동 767 버들치마을 성복자이2차 208동 3,4라인</t>
  </si>
  <si>
    <t>성복동 767 버들치마을 성복자이2차 209동 1,2라인</t>
  </si>
  <si>
    <t>성복동 767 버들치마을 성복자이2차 209동 3,4라인</t>
  </si>
  <si>
    <t>성복동 767 버들치마을 성복자이2차 210동 1,2라인</t>
  </si>
  <si>
    <t>성복동 767 버들치마을 성복자이2차 210동 3,4라인</t>
  </si>
  <si>
    <t>성복동 767 버들치마을 성복자이2차 211동 1,2라인</t>
  </si>
  <si>
    <t>성복동 767 버들치마을 성복자이2차 212동 1,2라인</t>
  </si>
  <si>
    <t>성복동 767 버들치마을 성복자이2차 212동 3,4라인</t>
  </si>
  <si>
    <t>성복동 767 버들치마을 성복자이2차 213동 1,2라인</t>
  </si>
  <si>
    <t>성복동 767 버들치마을 성복자이2차 213동 3,4라인</t>
  </si>
  <si>
    <t>성복31통</t>
  </si>
  <si>
    <t>성복동 771 버들치마을 힐스테이트1차 101동 1,2라인</t>
  </si>
  <si>
    <t>성복동 771 버들치마을 힐스테이트1차 101동 3,4라인</t>
  </si>
  <si>
    <t>성복동 771 버들치마을 힐스테이트1차 102동 1,2라인</t>
  </si>
  <si>
    <t>힐스테이트1차)</t>
  </si>
  <si>
    <t>성복동 771 버들치마을 힐스테이트1차 103동 1,2라인</t>
  </si>
  <si>
    <t>성복동 771 버들치마을 힐스테이트1차 104동 1,2라인</t>
  </si>
  <si>
    <t>성복동 771 버들치마을 힐스테이트1차 104동 3,4라인</t>
  </si>
  <si>
    <t>성복동 771 버들치마을 힐스테이트1차 105동 1,2라인</t>
  </si>
  <si>
    <t>성복동 771 버들치마을 힐스테이트1차 106동 1,2라인</t>
  </si>
  <si>
    <t>성복동 771 버들치마을 힐스테이트1차 106동 3,4라인</t>
  </si>
  <si>
    <t>성복32통</t>
  </si>
  <si>
    <t>성복동 771 버들치마을 힐스테이트1차 107동 1,2라인</t>
  </si>
  <si>
    <t>성복동 771 버들치마을 힐스테이트1차 107동 3,4라인</t>
  </si>
  <si>
    <t>성복동 771 버들치마을 힐스테이트1차 108동 1,2라인</t>
  </si>
  <si>
    <t>성복동 771 버들치마을 힐스테이트1차 109동 1,2라인</t>
  </si>
  <si>
    <t>성복동 771 버들치마을 힐스테이트1차 109동 3,4라인</t>
  </si>
  <si>
    <t>성복동 771 버들치마을 힐스테이트1차 110동 1,2라인</t>
  </si>
  <si>
    <t>성복동 771 버들치마을 힐스테이트1차 110동 3,4라인</t>
  </si>
  <si>
    <t>성복동 771 버들치마을 힐스테이트1차 111동 1,2라인</t>
  </si>
  <si>
    <t>성복동 771 버들치마을 힐스테이트1차 112동 1,2라인</t>
  </si>
  <si>
    <t>성복33통</t>
  </si>
  <si>
    <t>성복동 780 버들치마을 용인성복아이파크 101동 1,2,3라인</t>
  </si>
  <si>
    <t>성복동 780 버들치마을 용인성복아이파크 102동 1,2,3라인</t>
  </si>
  <si>
    <t>성복동 780 버들치마을 용인성복아이파크 103동 1,2,3라인</t>
  </si>
  <si>
    <t>용인성복IPARK)</t>
  </si>
  <si>
    <t>성복동 780 버들치마을 용인성복아이파크 104동 1,2라인</t>
  </si>
  <si>
    <t>성복동 780 버들치마을 용인성복아이파크 104동 3,4라인</t>
  </si>
  <si>
    <t>성복동 780 버들치마을 용인성복아이파크 105동 1,2라인</t>
  </si>
  <si>
    <t>성복동 780 버들치마을 용인성복아이파크 106동 1,2라인</t>
  </si>
  <si>
    <t>성복동 780 버들치마을 용인성복아이파크 106동 3,4라인</t>
  </si>
  <si>
    <t>성복동 780 버들치마을 용인성복아이파크 107동 1,2라인</t>
  </si>
  <si>
    <t>상현동 30 성원아파트 119동 3,4라인</t>
    <phoneticPr fontId="2" type="noConversion"/>
  </si>
  <si>
    <t>관할구역</t>
    <phoneticPr fontId="2" type="noConversion"/>
  </si>
  <si>
    <t>상하16통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</si>
</sst>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.&quot;m&quot;.&quot;d"/>
  </numFmts>
  <fonts count="3" x14ac:knownFonts="1">
    <font>
      <sz val="11"/>
      <color indexed="8"/>
      <name val="맑은 고딕"/>
    </font>
    <font>
      <sz val="11"/>
      <color indexed="8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indexed="10"/>
      </left>
      <right/>
      <top/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center"/>
    </xf>
    <xf numFmtId="0" fontId="1" fillId="0" borderId="5" applyNumberFormat="0" applyFill="0" applyBorder="0" applyProtection="0">
      <alignment vertical="center"/>
    </xf>
  </cellStyleXfs>
  <cellXfs count="65"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2" borderId="1" xfId="0" applyNumberFormat="1" applyFont="1" applyFill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176" fontId="0" fillId="2" borderId="1" xfId="0" applyNumberFormat="1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2" borderId="1" xfId="0" applyNumberFormat="1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2" xfId="0" applyNumberFormat="1" applyFont="1" applyFill="1" applyBorder="1" applyAlignment="1">
      <alignment vertical="center"/>
    </xf>
    <xf numFmtId="49" fontId="0" fillId="0" borderId="2" xfId="0" applyNumberFormat="1" applyFont="1" applyBorder="1" applyAlignment="1">
      <alignment vertical="center"/>
    </xf>
    <xf numFmtId="0" fontId="0" fillId="3" borderId="3" xfId="0" applyNumberFormat="1" applyFont="1" applyFill="1" applyBorder="1" applyAlignment="1">
      <alignment vertical="center"/>
    </xf>
    <xf numFmtId="176" fontId="0" fillId="2" borderId="4" xfId="0" applyNumberFormat="1" applyFont="1" applyFill="1" applyBorder="1" applyAlignment="1">
      <alignment vertical="center"/>
    </xf>
    <xf numFmtId="49" fontId="0" fillId="3" borderId="5" xfId="0" applyNumberFormat="1" applyFont="1" applyFill="1" applyBorder="1" applyAlignment="1">
      <alignment vertical="center"/>
    </xf>
    <xf numFmtId="49" fontId="0" fillId="0" borderId="6" xfId="0" applyNumberFormat="1" applyFont="1" applyBorder="1" applyAlignment="1">
      <alignment vertical="center"/>
    </xf>
    <xf numFmtId="49" fontId="0" fillId="3" borderId="3" xfId="0" applyNumberFormat="1" applyFont="1" applyFill="1" applyBorder="1" applyAlignment="1">
      <alignment vertical="center"/>
    </xf>
    <xf numFmtId="49" fontId="0" fillId="2" borderId="7" xfId="0" applyNumberFormat="1" applyFont="1" applyFill="1" applyBorder="1" applyAlignment="1">
      <alignment vertical="center"/>
    </xf>
    <xf numFmtId="49" fontId="0" fillId="0" borderId="7" xfId="0" applyNumberFormat="1" applyFont="1" applyBorder="1" applyAlignment="1">
      <alignment vertical="center"/>
    </xf>
    <xf numFmtId="0" fontId="0" fillId="2" borderId="7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0" borderId="8" xfId="0" applyNumberFormat="1" applyFont="1" applyBorder="1" applyAlignment="1">
      <alignment vertical="center"/>
    </xf>
    <xf numFmtId="49" fontId="0" fillId="4" borderId="9" xfId="0" applyNumberFormat="1" applyFont="1" applyFill="1" applyBorder="1" applyAlignment="1">
      <alignment vertical="center"/>
    </xf>
    <xf numFmtId="49" fontId="0" fillId="2" borderId="6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vertical="center"/>
    </xf>
    <xf numFmtId="176" fontId="0" fillId="4" borderId="5" xfId="0" applyNumberFormat="1" applyFont="1" applyFill="1" applyBorder="1" applyAlignment="1">
      <alignment vertical="center"/>
    </xf>
    <xf numFmtId="49" fontId="0" fillId="4" borderId="5" xfId="0" applyNumberFormat="1" applyFont="1" applyFill="1" applyBorder="1" applyAlignment="1">
      <alignment vertical="center"/>
    </xf>
    <xf numFmtId="0" fontId="0" fillId="4" borderId="5" xfId="0" applyNumberFormat="1" applyFont="1" applyFill="1" applyBorder="1" applyAlignment="1">
      <alignment vertical="center"/>
    </xf>
    <xf numFmtId="0" fontId="0" fillId="0" borderId="8" xfId="0" applyFont="1" applyBorder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49" fontId="1" fillId="3" borderId="5" xfId="0" applyNumberFormat="1" applyFont="1" applyFill="1" applyBorder="1" applyAlignment="1">
      <alignment vertical="center"/>
    </xf>
    <xf numFmtId="49" fontId="0" fillId="5" borderId="7" xfId="0" applyNumberFormat="1" applyFont="1" applyFill="1" applyBorder="1" applyAlignment="1">
      <alignment vertical="center"/>
    </xf>
    <xf numFmtId="0" fontId="0" fillId="5" borderId="7" xfId="0" applyNumberFormat="1" applyFont="1" applyFill="1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49" fontId="0" fillId="0" borderId="10" xfId="0" applyNumberFormat="1" applyFont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0" fillId="2" borderId="7" xfId="0" applyFont="1" applyFill="1" applyBorder="1" applyAlignment="1">
      <alignment vertical="center"/>
    </xf>
    <xf numFmtId="49" fontId="0" fillId="2" borderId="2" xfId="0" applyNumberFormat="1" applyFont="1" applyFill="1" applyBorder="1" applyAlignment="1">
      <alignment vertical="center"/>
    </xf>
    <xf numFmtId="0" fontId="0" fillId="2" borderId="10" xfId="0" applyFont="1" applyFill="1" applyBorder="1" applyAlignment="1">
      <alignment vertical="center"/>
    </xf>
    <xf numFmtId="49" fontId="0" fillId="2" borderId="10" xfId="0" applyNumberFormat="1" applyFont="1" applyFill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0" fillId="0" borderId="12" xfId="0" applyFont="1" applyBorder="1" applyAlignment="1">
      <alignment vertical="center"/>
    </xf>
    <xf numFmtId="0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0" fontId="1" fillId="0" borderId="1" xfId="0" applyNumberFormat="1" applyFont="1" applyBorder="1">
      <alignment vertical="center"/>
    </xf>
    <xf numFmtId="49" fontId="0" fillId="0" borderId="8" xfId="0" applyNumberFormat="1" applyBorder="1">
      <alignment vertical="center"/>
    </xf>
    <xf numFmtId="0" fontId="0" fillId="4" borderId="9" xfId="0" applyNumberFormat="1" applyFont="1" applyFill="1" applyBorder="1" applyAlignment="1">
      <alignment vertical="center"/>
    </xf>
    <xf numFmtId="0" fontId="1" fillId="0" borderId="5" xfId="1">
      <alignment vertical="center"/>
    </xf>
    <xf numFmtId="0" fontId="1" fillId="0" borderId="5" xfId="1" applyNumberFormat="1">
      <alignment vertical="center"/>
    </xf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49" fontId="0" fillId="0" borderId="0" xfId="0" applyNumberFormat="1" applyFont="1" applyAlignme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>
      <alignment vertical="center"/>
    </xf>
  </cellXfs>
  <cellStyles count="2">
    <cellStyle name="표준" xfId="0" builtinId="0"/>
    <cellStyle name="표준 2" xfId="1" xr:uid="{B5E5C82F-ABC6-4C33-8387-1195B3E4FB2E}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FFC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테마">
  <a:themeElements>
    <a:clrScheme name="Office 테마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테마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"/>
  <sheetViews>
    <sheetView showGridLines="0" topLeftCell="A7" workbookViewId="0">
      <selection activeCell="F37" sqref="F37"/>
    </sheetView>
  </sheetViews>
  <sheetFormatPr defaultColWidth="8.875" defaultRowHeight="16.5" customHeight="1" x14ac:dyDescent="0.3"/>
  <cols>
    <col min="1" max="1" width="9" style="1" customWidth="1"/>
    <col min="2" max="2" width="10.375" style="1" customWidth="1"/>
    <col min="3" max="6" width="8.875" style="1" customWidth="1"/>
    <col min="7" max="16384" width="8.875" style="1"/>
  </cols>
  <sheetData>
    <row r="1" spans="1:5" ht="15.95" customHeight="1" x14ac:dyDescent="0.3">
      <c r="A1" s="35" t="s">
        <v>2897</v>
      </c>
      <c r="B1" s="2" t="s">
        <v>0</v>
      </c>
      <c r="C1" s="3" t="s">
        <v>1</v>
      </c>
      <c r="D1" s="3" t="s">
        <v>2</v>
      </c>
      <c r="E1" s="3" t="s">
        <v>3</v>
      </c>
    </row>
    <row r="2" spans="1:5" ht="15.95" customHeight="1" x14ac:dyDescent="0.3">
      <c r="A2" s="35" t="s">
        <v>2900</v>
      </c>
      <c r="B2" s="4"/>
      <c r="C2" s="3" t="s">
        <v>4</v>
      </c>
      <c r="D2" s="5"/>
      <c r="E2" s="5"/>
    </row>
    <row r="3" spans="1:5" ht="15.95" customHeight="1" x14ac:dyDescent="0.3">
      <c r="A3" s="2" t="s">
        <v>5</v>
      </c>
      <c r="B3" s="4"/>
      <c r="C3" s="3" t="s">
        <v>6</v>
      </c>
      <c r="D3" s="5"/>
      <c r="E3" s="5"/>
    </row>
    <row r="4" spans="1:5" ht="15.95" customHeight="1" x14ac:dyDescent="0.3">
      <c r="A4" s="2"/>
      <c r="B4" s="4"/>
      <c r="C4" s="3"/>
      <c r="D4" s="5"/>
      <c r="E4" s="5"/>
    </row>
    <row r="5" spans="1:5" ht="15.95" customHeight="1" x14ac:dyDescent="0.3">
      <c r="A5" s="2" t="s">
        <v>7</v>
      </c>
      <c r="B5" s="4"/>
      <c r="C5" s="3" t="s">
        <v>8</v>
      </c>
      <c r="D5" s="5"/>
      <c r="E5" s="5"/>
    </row>
    <row r="6" spans="1:5" s="34" customFormat="1" ht="15.95" customHeight="1" x14ac:dyDescent="0.3">
      <c r="A6" s="35" t="s">
        <v>2898</v>
      </c>
      <c r="B6" s="4"/>
      <c r="C6" s="36" t="s">
        <v>2899</v>
      </c>
      <c r="D6" s="5"/>
      <c r="E6" s="5"/>
    </row>
    <row r="7" spans="1:5" ht="15.95" customHeight="1" x14ac:dyDescent="0.3">
      <c r="A7" s="2" t="s">
        <v>9</v>
      </c>
      <c r="B7" s="4"/>
      <c r="C7" s="3" t="s">
        <v>10</v>
      </c>
      <c r="D7" s="5"/>
      <c r="E7" s="5"/>
    </row>
    <row r="8" spans="1:5" ht="15.95" customHeight="1" x14ac:dyDescent="0.3">
      <c r="A8" s="6">
        <v>6</v>
      </c>
      <c r="B8" s="7"/>
      <c r="C8" s="3" t="s">
        <v>11</v>
      </c>
      <c r="D8" s="5"/>
      <c r="E8" s="5"/>
    </row>
    <row r="9" spans="1:5" ht="15.95" customHeight="1" x14ac:dyDescent="0.3">
      <c r="A9" s="6">
        <v>7</v>
      </c>
      <c r="B9" s="4"/>
      <c r="C9" s="3" t="s">
        <v>12</v>
      </c>
      <c r="D9" s="5"/>
      <c r="E9" s="5"/>
    </row>
    <row r="10" spans="1:5" ht="15.95" customHeight="1" x14ac:dyDescent="0.3">
      <c r="A10" s="6">
        <v>8</v>
      </c>
      <c r="B10" s="4"/>
      <c r="C10" s="3" t="s">
        <v>13</v>
      </c>
      <c r="D10" s="5"/>
      <c r="E10" s="5"/>
    </row>
    <row r="11" spans="1:5" ht="15.95" customHeight="1" x14ac:dyDescent="0.3">
      <c r="A11" s="6">
        <v>9</v>
      </c>
      <c r="B11" s="4"/>
      <c r="C11" s="3" t="s">
        <v>14</v>
      </c>
      <c r="D11" s="5"/>
      <c r="E11" s="5"/>
    </row>
    <row r="12" spans="1:5" ht="15.95" customHeight="1" x14ac:dyDescent="0.3">
      <c r="A12" s="6">
        <v>10</v>
      </c>
      <c r="B12" s="4"/>
      <c r="C12" s="3" t="s">
        <v>15</v>
      </c>
      <c r="D12" s="5"/>
      <c r="E12" s="5"/>
    </row>
    <row r="13" spans="1:5" ht="15.95" customHeight="1" x14ac:dyDescent="0.3">
      <c r="A13" s="6">
        <v>11</v>
      </c>
      <c r="B13" s="7"/>
      <c r="C13" s="3" t="s">
        <v>16</v>
      </c>
      <c r="D13" s="5"/>
      <c r="E13" s="5"/>
    </row>
    <row r="14" spans="1:5" ht="15.95" customHeight="1" x14ac:dyDescent="0.3">
      <c r="A14" s="6">
        <v>12</v>
      </c>
      <c r="B14" s="4"/>
      <c r="C14" s="3" t="s">
        <v>17</v>
      </c>
      <c r="D14" s="5"/>
      <c r="E14" s="5"/>
    </row>
    <row r="15" spans="1:5" ht="15.95" customHeight="1" x14ac:dyDescent="0.3">
      <c r="A15" s="6">
        <v>13</v>
      </c>
      <c r="B15" s="4"/>
      <c r="C15" s="36" t="s">
        <v>2901</v>
      </c>
      <c r="D15" s="5"/>
      <c r="E15" s="5"/>
    </row>
    <row r="16" spans="1:5" ht="15.95" customHeight="1" x14ac:dyDescent="0.3">
      <c r="A16" s="2"/>
      <c r="B16" s="4"/>
      <c r="C16" s="3"/>
      <c r="D16" s="5"/>
      <c r="E16" s="5"/>
    </row>
    <row r="17" spans="1:5" ht="15.95" customHeight="1" x14ac:dyDescent="0.3">
      <c r="A17" s="6">
        <v>14</v>
      </c>
      <c r="B17" s="4"/>
      <c r="C17" s="3" t="s">
        <v>18</v>
      </c>
      <c r="D17" s="5"/>
      <c r="E17" s="5"/>
    </row>
    <row r="18" spans="1:5" ht="15.95" customHeight="1" x14ac:dyDescent="0.3">
      <c r="A18" s="6">
        <v>15</v>
      </c>
      <c r="B18" s="4"/>
      <c r="C18" s="3" t="s">
        <v>19</v>
      </c>
      <c r="D18" s="5"/>
      <c r="E18" s="5"/>
    </row>
    <row r="19" spans="1:5" ht="15.95" customHeight="1" x14ac:dyDescent="0.3">
      <c r="A19" s="2"/>
      <c r="B19" s="4"/>
      <c r="C19" s="3"/>
      <c r="D19" s="5"/>
      <c r="E19" s="5"/>
    </row>
    <row r="20" spans="1:5" ht="15.95" customHeight="1" x14ac:dyDescent="0.3">
      <c r="A20" s="6">
        <v>16</v>
      </c>
      <c r="B20" s="4"/>
      <c r="C20" s="3" t="s">
        <v>20</v>
      </c>
      <c r="D20" s="5"/>
      <c r="E20" s="5"/>
    </row>
    <row r="21" spans="1:5" ht="15.95" customHeight="1" x14ac:dyDescent="0.3">
      <c r="A21" s="8">
        <v>17</v>
      </c>
      <c r="B21" s="4"/>
      <c r="C21" s="9" t="s">
        <v>21</v>
      </c>
      <c r="D21" s="5"/>
      <c r="E21" s="5"/>
    </row>
    <row r="22" spans="1:5" ht="15.95" customHeight="1" x14ac:dyDescent="0.3">
      <c r="A22" s="10">
        <v>18</v>
      </c>
      <c r="B22" s="11"/>
      <c r="C22" s="12" t="s">
        <v>22</v>
      </c>
      <c r="D22" s="13" t="s">
        <v>23</v>
      </c>
      <c r="E22" s="3" t="s">
        <v>23</v>
      </c>
    </row>
    <row r="23" spans="1:5" ht="15.95" customHeight="1" x14ac:dyDescent="0.3">
      <c r="A23" s="10">
        <v>19</v>
      </c>
      <c r="B23" s="11"/>
      <c r="C23" s="12" t="s">
        <v>24</v>
      </c>
      <c r="D23" s="13" t="s">
        <v>23</v>
      </c>
      <c r="E23" s="3" t="s">
        <v>23</v>
      </c>
    </row>
    <row r="24" spans="1:5" ht="15.95" customHeight="1" x14ac:dyDescent="0.3">
      <c r="A24" s="10">
        <v>20</v>
      </c>
      <c r="B24" s="11"/>
      <c r="C24" s="37" t="s">
        <v>2903</v>
      </c>
      <c r="D24" s="13" t="s">
        <v>23</v>
      </c>
      <c r="E24" s="3" t="s">
        <v>23</v>
      </c>
    </row>
    <row r="25" spans="1:5" ht="15.95" customHeight="1" x14ac:dyDescent="0.3">
      <c r="A25" s="14"/>
      <c r="B25" s="11"/>
      <c r="C25" s="12"/>
      <c r="D25" s="13"/>
      <c r="E25" s="3"/>
    </row>
    <row r="26" spans="1:5" ht="15.95" customHeight="1" x14ac:dyDescent="0.3">
      <c r="A26" s="15"/>
      <c r="B26" s="4"/>
      <c r="C26" s="16"/>
      <c r="D26" s="5"/>
      <c r="E26" s="3"/>
    </row>
    <row r="27" spans="1:5" ht="15.95" customHeight="1" x14ac:dyDescent="0.3">
      <c r="A27" s="8">
        <v>21</v>
      </c>
      <c r="B27" s="4"/>
      <c r="C27" s="9" t="s">
        <v>25</v>
      </c>
      <c r="D27" s="5"/>
      <c r="E27" s="5"/>
    </row>
    <row r="28" spans="1:5" ht="15.95" customHeight="1" x14ac:dyDescent="0.3">
      <c r="A28" s="10">
        <v>22</v>
      </c>
      <c r="B28" s="11"/>
      <c r="C28" s="12" t="s">
        <v>26</v>
      </c>
      <c r="D28" s="13" t="s">
        <v>23</v>
      </c>
      <c r="E28" s="3" t="s">
        <v>23</v>
      </c>
    </row>
    <row r="29" spans="1:5" ht="15.95" customHeight="1" x14ac:dyDescent="0.3">
      <c r="A29" s="17">
        <v>23</v>
      </c>
      <c r="B29" s="4"/>
      <c r="C29" s="16" t="s">
        <v>27</v>
      </c>
      <c r="D29" s="5"/>
      <c r="E29" s="5"/>
    </row>
    <row r="30" spans="1:5" ht="15.95" customHeight="1" x14ac:dyDescent="0.3">
      <c r="A30" s="6">
        <v>24</v>
      </c>
      <c r="B30" s="4"/>
      <c r="C30" s="3" t="s">
        <v>28</v>
      </c>
      <c r="D30" s="5"/>
      <c r="E30" s="5"/>
    </row>
    <row r="31" spans="1:5" ht="15.95" customHeight="1" x14ac:dyDescent="0.3">
      <c r="A31" s="8">
        <v>25</v>
      </c>
      <c r="B31" s="4"/>
      <c r="C31" s="9" t="s">
        <v>29</v>
      </c>
      <c r="D31" s="5"/>
      <c r="E31" s="5"/>
    </row>
    <row r="32" spans="1:5" ht="15.95" customHeight="1" x14ac:dyDescent="0.3">
      <c r="A32" s="10">
        <v>26</v>
      </c>
      <c r="B32" s="11"/>
      <c r="C32" s="12" t="s">
        <v>30</v>
      </c>
      <c r="D32" s="13" t="s">
        <v>23</v>
      </c>
      <c r="E32" s="3" t="s">
        <v>23</v>
      </c>
    </row>
    <row r="33" spans="1:5" ht="15.95" customHeight="1" x14ac:dyDescent="0.3">
      <c r="A33" s="39">
        <v>27</v>
      </c>
      <c r="B33" s="4"/>
      <c r="C33" s="38" t="s">
        <v>31</v>
      </c>
      <c r="D33" s="5"/>
      <c r="E33" s="3" t="s">
        <v>23</v>
      </c>
    </row>
    <row r="34" spans="1:5" ht="15.95" customHeight="1" x14ac:dyDescent="0.3">
      <c r="A34" s="6">
        <v>28</v>
      </c>
      <c r="B34" s="4"/>
      <c r="C34" s="3" t="s">
        <v>32</v>
      </c>
      <c r="D34" s="5"/>
      <c r="E34" s="5"/>
    </row>
    <row r="35" spans="1:5" ht="15.95" customHeight="1" x14ac:dyDescent="0.3">
      <c r="A35" s="8">
        <v>29</v>
      </c>
      <c r="B35" s="4"/>
      <c r="C35" s="9" t="s">
        <v>33</v>
      </c>
      <c r="D35" s="5"/>
      <c r="E35" s="5"/>
    </row>
    <row r="36" spans="1:5" ht="15.95" customHeight="1" x14ac:dyDescent="0.3">
      <c r="A36" s="10">
        <v>30</v>
      </c>
      <c r="B36" s="11"/>
      <c r="C36" s="12" t="s">
        <v>34</v>
      </c>
      <c r="D36" s="13" t="s">
        <v>23</v>
      </c>
      <c r="E36" s="5"/>
    </row>
    <row r="37" spans="1:5" ht="15.95" customHeight="1" x14ac:dyDescent="0.3">
      <c r="A37" s="17">
        <v>31</v>
      </c>
      <c r="B37" s="4"/>
      <c r="C37" s="16" t="s">
        <v>35</v>
      </c>
      <c r="D37" s="5"/>
      <c r="E37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6593"/>
  <sheetViews>
    <sheetView showGridLines="0" tabSelected="1" topLeftCell="P1" zoomScale="85" zoomScaleNormal="85" workbookViewId="0">
      <pane ySplit="1" topLeftCell="A4540" activePane="bottomLeft" state="frozen"/>
      <selection pane="bottomLeft" activeCell="Y4570" sqref="Y4570"/>
    </sheetView>
  </sheetViews>
  <sheetFormatPr defaultColWidth="8.875" defaultRowHeight="16.5" customHeight="1" x14ac:dyDescent="0.3"/>
  <cols>
    <col min="1" max="6" width="6.5" style="18" customWidth="1"/>
    <col min="7" max="10" width="7.875" style="18" customWidth="1"/>
    <col min="11" max="11" width="9.125" style="18" customWidth="1"/>
    <col min="12" max="12" width="4.375" style="18" customWidth="1"/>
    <col min="13" max="14" width="7.125" style="18" customWidth="1"/>
    <col min="15" max="16" width="29.625" style="18" customWidth="1"/>
    <col min="17" max="17" width="10.625" style="18" customWidth="1"/>
    <col min="18" max="18" width="9" style="18" customWidth="1"/>
    <col min="19" max="19" width="13.5" style="18" customWidth="1"/>
    <col min="20" max="20" width="30.125" style="18" customWidth="1"/>
    <col min="21" max="21" width="8.5" style="18" customWidth="1"/>
    <col min="22" max="23" width="7.375" style="34" customWidth="1"/>
    <col min="24" max="26" width="9" style="18" customWidth="1"/>
    <col min="27" max="27" width="119.125" style="62" customWidth="1"/>
    <col min="28" max="34" width="8.875" style="18" customWidth="1"/>
    <col min="35" max="16384" width="8.875" style="18"/>
  </cols>
  <sheetData>
    <row r="1" spans="1:33" ht="15.95" customHeight="1" x14ac:dyDescent="0.3">
      <c r="A1" s="3" t="s">
        <v>36</v>
      </c>
      <c r="B1" s="3" t="s">
        <v>37</v>
      </c>
      <c r="C1" s="3" t="s">
        <v>38</v>
      </c>
      <c r="D1" s="3" t="s">
        <v>39</v>
      </c>
      <c r="E1" s="3" t="s">
        <v>40</v>
      </c>
      <c r="F1" s="3" t="s">
        <v>41</v>
      </c>
      <c r="G1" s="3" t="s">
        <v>42</v>
      </c>
      <c r="H1" s="3" t="s">
        <v>43</v>
      </c>
      <c r="I1" s="3" t="s">
        <v>44</v>
      </c>
      <c r="J1" s="3" t="s">
        <v>45</v>
      </c>
      <c r="K1" s="3" t="s">
        <v>46</v>
      </c>
      <c r="L1" s="3" t="s">
        <v>47</v>
      </c>
      <c r="M1" s="3" t="s">
        <v>48</v>
      </c>
      <c r="N1" s="36" t="s">
        <v>3163</v>
      </c>
      <c r="O1" s="3" t="s">
        <v>49</v>
      </c>
      <c r="P1" s="19" t="s">
        <v>50</v>
      </c>
      <c r="Q1" s="20" t="s">
        <v>0</v>
      </c>
      <c r="R1" s="20" t="s">
        <v>51</v>
      </c>
      <c r="S1" s="20" t="s">
        <v>52</v>
      </c>
      <c r="T1" s="20" t="s">
        <v>53</v>
      </c>
      <c r="U1" s="20" t="s">
        <v>54</v>
      </c>
      <c r="V1" s="56" t="s">
        <v>55</v>
      </c>
      <c r="W1" s="56" t="s">
        <v>56</v>
      </c>
      <c r="X1" s="21" t="s">
        <v>57</v>
      </c>
      <c r="Y1" s="2" t="s">
        <v>58</v>
      </c>
      <c r="Z1" s="2" t="s">
        <v>59</v>
      </c>
      <c r="AA1" s="35" t="s">
        <v>7505</v>
      </c>
      <c r="AB1" s="5"/>
      <c r="AC1" s="5"/>
      <c r="AD1" s="5"/>
      <c r="AE1" s="5"/>
      <c r="AF1" s="5"/>
      <c r="AG1" s="5"/>
    </row>
    <row r="2" spans="1:33" ht="15.95" customHeight="1" x14ac:dyDescent="0.3">
      <c r="A2" s="52" t="b">
        <f t="shared" ref="A2" si="0">LEN(Y2)&gt;0</f>
        <v>1</v>
      </c>
      <c r="B2" s="52" t="b">
        <f t="shared" ref="B2" si="1">LEFT(Y2)="("</f>
        <v>0</v>
      </c>
      <c r="C2" s="52" t="b">
        <f t="shared" ref="C2" si="2">RIGHT(Y2)=")"</f>
        <v>0</v>
      </c>
      <c r="D2" s="52" t="b">
        <f t="shared" ref="D2" si="3">AND(B2,C2)</f>
        <v>0</v>
      </c>
      <c r="E2" s="52" t="b">
        <f t="shared" ref="E2" si="4">OR(B2,C2)</f>
        <v>0</v>
      </c>
      <c r="F2" s="52" t="b">
        <f>_xlfn.XOR(B2,C2)</f>
        <v>0</v>
      </c>
      <c r="G2" s="52" t="b">
        <f t="shared" ref="G2" si="5">AND(B2,F2)</f>
        <v>0</v>
      </c>
      <c r="H2" s="52" t="b">
        <f t="shared" ref="H2" si="6">AND(C2,$F2)</f>
        <v>0</v>
      </c>
      <c r="I2" s="52" t="b">
        <v>0</v>
      </c>
      <c r="J2" s="52" t="b">
        <f t="shared" ref="J2" si="7">AND(A2,NOT(B2),NOT(I2))</f>
        <v>1</v>
      </c>
      <c r="K2" s="53" t="str">
        <f t="shared" ref="K2" si="8">IF(AND(J2,RIGHT(Y2)="통"),Y2,"")</f>
        <v/>
      </c>
      <c r="L2" s="53" t="str">
        <f t="shared" ref="L2" si="9">RIGHT(SUBSTITUTE(K2,"통",""),2)</f>
        <v/>
      </c>
      <c r="M2" s="52" t="str">
        <f t="shared" ref="M2" si="10">IF(LEN(L2)=0,"",IF(CODE(L2)&lt;60,VALUE(L2),VALUE(RIGHT(L2))))</f>
        <v/>
      </c>
      <c r="N2" s="54" t="str">
        <f>SUBSTITUTE(K2,_xlfn.CONCAT(M2,"통"),"")</f>
        <v/>
      </c>
      <c r="O2" s="53" t="str">
        <f t="shared" ref="O2" si="11">IF(I2,IF(I3,CONCATENATE(Y2,O3),Y2),"")</f>
        <v/>
      </c>
      <c r="P2" s="55" t="str">
        <f t="shared" ref="P2" si="12">IF(G2,O2,IF(D2,Y2,""))</f>
        <v/>
      </c>
      <c r="Q2" s="23" t="e">
        <f>_xlfn.XLOOKUP(R2,summary!C1:C37,summary!B1:B37)</f>
        <v>#N/A</v>
      </c>
      <c r="R2" s="24" t="str">
        <f t="shared" ref="R2:R65" si="13">IF($X2="",R1,$X2)</f>
        <v>읍 면 동</v>
      </c>
      <c r="S2" s="24" t="str">
        <f>IF($J2,Y2,S1)</f>
        <v>통 리 명</v>
      </c>
      <c r="T2" s="24" t="str">
        <f>IF($J2,P3,T1)</f>
        <v/>
      </c>
      <c r="U2" s="24" t="str">
        <f t="shared" ref="U2:U65" si="14">IF($J2,N2,U1)</f>
        <v/>
      </c>
      <c r="V2" s="25" t="str">
        <f>IF($J2,M2,V1)</f>
        <v/>
      </c>
      <c r="W2" s="25" t="str">
        <f t="shared" ref="W2:W65" si="15">IF(ISBLANK(Z2),"",IF(LEN(TRIM(Z2))&lt;4,VALUE(SUBSTITUTE(TRIM(Z2),"반","")),""))</f>
        <v/>
      </c>
      <c r="X2" s="3" t="s">
        <v>121</v>
      </c>
      <c r="Y2" s="3" t="s">
        <v>122</v>
      </c>
      <c r="Z2" s="3" t="s">
        <v>59</v>
      </c>
      <c r="AA2" s="3" t="s">
        <v>123</v>
      </c>
      <c r="AB2" s="5"/>
      <c r="AC2" s="5"/>
      <c r="AD2" s="5"/>
      <c r="AE2" s="5"/>
      <c r="AF2" s="5"/>
      <c r="AG2" s="5"/>
    </row>
    <row r="3" spans="1:33" ht="15.95" customHeight="1" x14ac:dyDescent="0.3">
      <c r="A3" s="22" t="b">
        <f t="shared" ref="A3:A65" si="16">LEN(Y3)&gt;0</f>
        <v>1</v>
      </c>
      <c r="B3" s="22" t="b">
        <f t="shared" ref="B3:B65" si="17">LEFT(Y3)="("</f>
        <v>0</v>
      </c>
      <c r="C3" s="22" t="b">
        <f t="shared" ref="C3:C65" si="18">RIGHT(Y3)=")"</f>
        <v>0</v>
      </c>
      <c r="D3" s="22" t="b">
        <f t="shared" ref="D3:D65" si="19">AND(B3,C3)</f>
        <v>0</v>
      </c>
      <c r="E3" s="22" t="b">
        <f t="shared" ref="E3:E65" si="20">OR(B3,C3)</f>
        <v>0</v>
      </c>
      <c r="F3" s="52" t="b">
        <f t="shared" ref="F3:F66" si="21">_xlfn.XOR(B3,C3)</f>
        <v>0</v>
      </c>
      <c r="G3" s="22" t="b">
        <f t="shared" ref="G3:G22" si="22">AND(B3,F3)</f>
        <v>0</v>
      </c>
      <c r="H3" s="22" t="b">
        <f t="shared" ref="H3:H65" si="23">AND(C3,$F3)</f>
        <v>0</v>
      </c>
      <c r="I3" s="22" t="b">
        <f t="shared" ref="I3:I66" si="24">IF(G3,G3,IF(H2,FALSE,I2))</f>
        <v>0</v>
      </c>
      <c r="J3" s="22" t="b">
        <f t="shared" ref="J3:J65" si="25">AND(A3,NOT(B3),NOT(I3))</f>
        <v>1</v>
      </c>
      <c r="K3" s="3" t="str">
        <f t="shared" ref="K3:K65" si="26">IF(AND(J3,RIGHT(Y3)="통"),Y3,"")</f>
        <v>언남1통</v>
      </c>
      <c r="L3" s="3" t="str">
        <f t="shared" ref="L3:L65" si="27">RIGHT(SUBSTITUTE(K3,"통",""),2)</f>
        <v>남1</v>
      </c>
      <c r="M3" s="3">
        <f t="shared" ref="M3:M65" si="28">IF(LEN(L3)=0,"",IF(CODE(L3)&lt;60,VALUE(L3),VALUE(RIGHT(L3))))</f>
        <v>1</v>
      </c>
      <c r="N3" s="54" t="str">
        <f t="shared" ref="N3:N66" si="29">SUBSTITUTE(K3,_xlfn.CONCAT(M3,"통"),"")</f>
        <v>언남</v>
      </c>
      <c r="O3" s="3" t="str">
        <f t="shared" ref="O3:O65" si="30">IF(I3,IF(I4,CONCATENATE(Y3,O4),Y3),"")</f>
        <v/>
      </c>
      <c r="P3" s="19" t="str">
        <f t="shared" ref="P3:P65" si="31">IF(G3,O3,IF(D3,Y3,""))</f>
        <v/>
      </c>
      <c r="Q3" s="23">
        <f>_xlfn.XLOOKUP(R3,summary!C1:C37,summary!B1:B37)</f>
        <v>0</v>
      </c>
      <c r="R3" s="24" t="str">
        <f t="shared" si="13"/>
        <v>구성동</v>
      </c>
      <c r="S3" s="24" t="str">
        <f t="shared" ref="S3:S66" si="32">IF(J3,Y3,S2)</f>
        <v>언남1통</v>
      </c>
      <c r="T3" s="24" t="str">
        <f t="shared" ref="T3:T66" si="33">IF(J3,P4,T2)</f>
        <v>(언남동, 남동)</v>
      </c>
      <c r="U3" s="24" t="str">
        <f t="shared" si="14"/>
        <v>언남</v>
      </c>
      <c r="V3" s="25">
        <f t="shared" ref="V3:V66" si="34">IF(J3,M3,V2)</f>
        <v>1</v>
      </c>
      <c r="W3" s="25">
        <f t="shared" si="15"/>
        <v>1</v>
      </c>
      <c r="X3" s="3" t="s">
        <v>22</v>
      </c>
      <c r="Y3" s="3" t="s">
        <v>61</v>
      </c>
      <c r="Z3" s="3" t="s">
        <v>63</v>
      </c>
      <c r="AA3" s="3" t="s">
        <v>64</v>
      </c>
      <c r="AB3" s="5"/>
      <c r="AC3" s="5"/>
      <c r="AD3" s="5"/>
      <c r="AE3" s="5"/>
      <c r="AF3" s="5"/>
      <c r="AG3" s="5"/>
    </row>
    <row r="4" spans="1:33" ht="15.95" customHeight="1" x14ac:dyDescent="0.3">
      <c r="A4" s="22" t="b">
        <f t="shared" si="16"/>
        <v>1</v>
      </c>
      <c r="B4" s="22" t="b">
        <f t="shared" si="17"/>
        <v>1</v>
      </c>
      <c r="C4" s="22" t="b">
        <f t="shared" si="18"/>
        <v>1</v>
      </c>
      <c r="D4" s="22" t="b">
        <f t="shared" si="19"/>
        <v>1</v>
      </c>
      <c r="E4" s="22" t="b">
        <f t="shared" si="20"/>
        <v>1</v>
      </c>
      <c r="F4" s="52" t="b">
        <f t="shared" si="21"/>
        <v>0</v>
      </c>
      <c r="G4" s="22" t="b">
        <f t="shared" si="22"/>
        <v>0</v>
      </c>
      <c r="H4" s="22" t="b">
        <f t="shared" si="23"/>
        <v>0</v>
      </c>
      <c r="I4" s="22" t="b">
        <f t="shared" si="24"/>
        <v>0</v>
      </c>
      <c r="J4" s="22" t="b">
        <f t="shared" si="25"/>
        <v>0</v>
      </c>
      <c r="K4" s="3" t="str">
        <f t="shared" si="26"/>
        <v/>
      </c>
      <c r="L4" s="3" t="str">
        <f t="shared" si="27"/>
        <v/>
      </c>
      <c r="M4" s="3" t="str">
        <f t="shared" si="28"/>
        <v/>
      </c>
      <c r="N4" s="54" t="str">
        <f t="shared" si="29"/>
        <v/>
      </c>
      <c r="O4" s="3" t="str">
        <f t="shared" si="30"/>
        <v/>
      </c>
      <c r="P4" s="19" t="str">
        <f t="shared" si="31"/>
        <v>(언남동, 남동)</v>
      </c>
      <c r="Q4" s="23">
        <f>_xlfn.XLOOKUP(R4,summary!C1:C37,summary!B1:B37)</f>
        <v>0</v>
      </c>
      <c r="R4" s="24" t="str">
        <f t="shared" si="13"/>
        <v>구성동</v>
      </c>
      <c r="S4" s="24" t="str">
        <f t="shared" si="32"/>
        <v>언남1통</v>
      </c>
      <c r="T4" s="24" t="str">
        <f t="shared" si="33"/>
        <v>(언남동, 남동)</v>
      </c>
      <c r="U4" s="24" t="str">
        <f t="shared" si="14"/>
        <v>언남</v>
      </c>
      <c r="V4" s="25">
        <f t="shared" si="34"/>
        <v>1</v>
      </c>
      <c r="W4" s="25">
        <f t="shared" si="15"/>
        <v>2</v>
      </c>
      <c r="X4" s="5"/>
      <c r="Y4" s="3" t="s">
        <v>62</v>
      </c>
      <c r="Z4" s="3" t="s">
        <v>65</v>
      </c>
      <c r="AA4" s="3" t="s">
        <v>66</v>
      </c>
      <c r="AB4" s="5"/>
      <c r="AC4" s="5"/>
      <c r="AD4" s="5"/>
      <c r="AE4" s="5"/>
      <c r="AF4" s="5"/>
      <c r="AG4" s="5"/>
    </row>
    <row r="5" spans="1:33" ht="15.95" customHeight="1" x14ac:dyDescent="0.3">
      <c r="A5" s="22" t="b">
        <f t="shared" si="16"/>
        <v>0</v>
      </c>
      <c r="B5" s="22" t="b">
        <f t="shared" si="17"/>
        <v>0</v>
      </c>
      <c r="C5" s="22" t="b">
        <f t="shared" si="18"/>
        <v>0</v>
      </c>
      <c r="D5" s="22" t="b">
        <f t="shared" si="19"/>
        <v>0</v>
      </c>
      <c r="E5" s="22" t="b">
        <f t="shared" si="20"/>
        <v>0</v>
      </c>
      <c r="F5" s="52" t="b">
        <f t="shared" si="21"/>
        <v>0</v>
      </c>
      <c r="G5" s="22" t="b">
        <f t="shared" si="22"/>
        <v>0</v>
      </c>
      <c r="H5" s="22" t="b">
        <f t="shared" si="23"/>
        <v>0</v>
      </c>
      <c r="I5" s="22" t="b">
        <f t="shared" si="24"/>
        <v>0</v>
      </c>
      <c r="J5" s="22" t="b">
        <f t="shared" si="25"/>
        <v>0</v>
      </c>
      <c r="K5" s="3" t="str">
        <f t="shared" si="26"/>
        <v/>
      </c>
      <c r="L5" s="3" t="str">
        <f t="shared" si="27"/>
        <v/>
      </c>
      <c r="M5" s="22" t="str">
        <f t="shared" si="28"/>
        <v/>
      </c>
      <c r="N5" s="54" t="str">
        <f t="shared" si="29"/>
        <v/>
      </c>
      <c r="O5" s="3" t="str">
        <f t="shared" si="30"/>
        <v/>
      </c>
      <c r="P5" s="19" t="str">
        <f t="shared" si="31"/>
        <v/>
      </c>
      <c r="Q5" s="23">
        <f>_xlfn.XLOOKUP(R5,summary!C1:C37,summary!B1:B37)</f>
        <v>0</v>
      </c>
      <c r="R5" s="24" t="str">
        <f t="shared" si="13"/>
        <v>구성동</v>
      </c>
      <c r="S5" s="24" t="str">
        <f t="shared" si="32"/>
        <v>언남1통</v>
      </c>
      <c r="T5" s="24" t="str">
        <f t="shared" si="33"/>
        <v>(언남동, 남동)</v>
      </c>
      <c r="U5" s="24" t="str">
        <f t="shared" si="14"/>
        <v>언남</v>
      </c>
      <c r="V5" s="25">
        <f t="shared" si="34"/>
        <v>1</v>
      </c>
      <c r="W5" s="25">
        <f t="shared" si="15"/>
        <v>3</v>
      </c>
      <c r="X5" s="5"/>
      <c r="Y5" s="5"/>
      <c r="Z5" s="3" t="s">
        <v>67</v>
      </c>
      <c r="AA5" s="3" t="s">
        <v>68</v>
      </c>
      <c r="AB5" s="5"/>
      <c r="AC5" s="5"/>
      <c r="AD5" s="5"/>
      <c r="AE5" s="5"/>
      <c r="AF5" s="5"/>
      <c r="AG5" s="5"/>
    </row>
    <row r="6" spans="1:33" ht="15.95" customHeight="1" x14ac:dyDescent="0.3">
      <c r="A6" s="22" t="b">
        <f t="shared" si="16"/>
        <v>1</v>
      </c>
      <c r="B6" s="22" t="b">
        <f t="shared" si="17"/>
        <v>0</v>
      </c>
      <c r="C6" s="22" t="b">
        <f t="shared" si="18"/>
        <v>0</v>
      </c>
      <c r="D6" s="22" t="b">
        <f t="shared" si="19"/>
        <v>0</v>
      </c>
      <c r="E6" s="22" t="b">
        <f t="shared" si="20"/>
        <v>0</v>
      </c>
      <c r="F6" s="52" t="b">
        <f t="shared" si="21"/>
        <v>0</v>
      </c>
      <c r="G6" s="22" t="b">
        <f t="shared" si="22"/>
        <v>0</v>
      </c>
      <c r="H6" s="22" t="b">
        <f t="shared" si="23"/>
        <v>0</v>
      </c>
      <c r="I6" s="22" t="b">
        <f t="shared" si="24"/>
        <v>0</v>
      </c>
      <c r="J6" s="22" t="b">
        <f t="shared" si="25"/>
        <v>1</v>
      </c>
      <c r="K6" s="3" t="str">
        <f t="shared" si="26"/>
        <v>언남2통</v>
      </c>
      <c r="L6" s="3" t="str">
        <f t="shared" si="27"/>
        <v>남2</v>
      </c>
      <c r="M6" s="3">
        <f t="shared" si="28"/>
        <v>2</v>
      </c>
      <c r="N6" s="54" t="str">
        <f t="shared" si="29"/>
        <v>언남</v>
      </c>
      <c r="O6" s="3" t="str">
        <f t="shared" si="30"/>
        <v/>
      </c>
      <c r="P6" s="19" t="str">
        <f t="shared" si="31"/>
        <v/>
      </c>
      <c r="Q6" s="23">
        <f>_xlfn.XLOOKUP(R6,summary!C1:C37,summary!B1:B37)</f>
        <v>0</v>
      </c>
      <c r="R6" s="24" t="str">
        <f t="shared" si="13"/>
        <v>구성동</v>
      </c>
      <c r="S6" s="24" t="str">
        <f t="shared" si="32"/>
        <v>언남2통</v>
      </c>
      <c r="T6" s="24" t="str">
        <f t="shared" si="33"/>
        <v>(언남동, 언동)</v>
      </c>
      <c r="U6" s="24" t="str">
        <f t="shared" si="14"/>
        <v>언남</v>
      </c>
      <c r="V6" s="25">
        <f t="shared" si="34"/>
        <v>2</v>
      </c>
      <c r="W6" s="25">
        <f t="shared" si="15"/>
        <v>1</v>
      </c>
      <c r="X6" s="5"/>
      <c r="Y6" s="3" t="s">
        <v>69</v>
      </c>
      <c r="Z6" s="3" t="s">
        <v>63</v>
      </c>
      <c r="AA6" s="3" t="s">
        <v>71</v>
      </c>
      <c r="AB6" s="5"/>
      <c r="AC6" s="5"/>
      <c r="AD6" s="5"/>
      <c r="AE6" s="5"/>
      <c r="AF6" s="5"/>
      <c r="AG6" s="5"/>
    </row>
    <row r="7" spans="1:33" ht="15.95" customHeight="1" x14ac:dyDescent="0.3">
      <c r="A7" s="22" t="b">
        <f t="shared" si="16"/>
        <v>1</v>
      </c>
      <c r="B7" s="22" t="b">
        <f t="shared" si="17"/>
        <v>1</v>
      </c>
      <c r="C7" s="22" t="b">
        <f t="shared" si="18"/>
        <v>1</v>
      </c>
      <c r="D7" s="22" t="b">
        <f t="shared" si="19"/>
        <v>1</v>
      </c>
      <c r="E7" s="22" t="b">
        <f t="shared" si="20"/>
        <v>1</v>
      </c>
      <c r="F7" s="52" t="b">
        <f t="shared" si="21"/>
        <v>0</v>
      </c>
      <c r="G7" s="22" t="b">
        <f t="shared" si="22"/>
        <v>0</v>
      </c>
      <c r="H7" s="22" t="b">
        <f t="shared" si="23"/>
        <v>0</v>
      </c>
      <c r="I7" s="22" t="b">
        <f t="shared" si="24"/>
        <v>0</v>
      </c>
      <c r="J7" s="22" t="b">
        <f t="shared" si="25"/>
        <v>0</v>
      </c>
      <c r="K7" s="3" t="str">
        <f t="shared" si="26"/>
        <v/>
      </c>
      <c r="L7" s="3" t="str">
        <f t="shared" si="27"/>
        <v/>
      </c>
      <c r="M7" s="3" t="str">
        <f t="shared" si="28"/>
        <v/>
      </c>
      <c r="N7" s="54" t="str">
        <f t="shared" si="29"/>
        <v/>
      </c>
      <c r="O7" s="3" t="str">
        <f t="shared" si="30"/>
        <v/>
      </c>
      <c r="P7" s="19" t="str">
        <f t="shared" si="31"/>
        <v>(언남동, 언동)</v>
      </c>
      <c r="Q7" s="23">
        <f>_xlfn.XLOOKUP(R7,summary!C1:C37,summary!B1:B37)</f>
        <v>0</v>
      </c>
      <c r="R7" s="24" t="str">
        <f t="shared" si="13"/>
        <v>구성동</v>
      </c>
      <c r="S7" s="24" t="str">
        <f t="shared" si="32"/>
        <v>언남2통</v>
      </c>
      <c r="T7" s="24" t="str">
        <f t="shared" si="33"/>
        <v>(언남동, 언동)</v>
      </c>
      <c r="U7" s="24" t="str">
        <f t="shared" si="14"/>
        <v>언남</v>
      </c>
      <c r="V7" s="25">
        <f t="shared" si="34"/>
        <v>2</v>
      </c>
      <c r="W7" s="25" t="str">
        <f t="shared" si="15"/>
        <v/>
      </c>
      <c r="X7" s="5"/>
      <c r="Y7" s="3" t="s">
        <v>70</v>
      </c>
      <c r="Z7" s="5"/>
      <c r="AA7" s="3"/>
      <c r="AB7" s="5"/>
      <c r="AC7" s="5"/>
      <c r="AD7" s="5"/>
      <c r="AE7" s="5"/>
      <c r="AF7" s="5"/>
      <c r="AG7" s="5"/>
    </row>
    <row r="8" spans="1:33" ht="15.95" customHeight="1" x14ac:dyDescent="0.3">
      <c r="A8" s="22" t="b">
        <f t="shared" si="16"/>
        <v>0</v>
      </c>
      <c r="B8" s="22" t="b">
        <f t="shared" si="17"/>
        <v>0</v>
      </c>
      <c r="C8" s="22" t="b">
        <f t="shared" si="18"/>
        <v>0</v>
      </c>
      <c r="D8" s="22" t="b">
        <f t="shared" si="19"/>
        <v>0</v>
      </c>
      <c r="E8" s="22" t="b">
        <f t="shared" si="20"/>
        <v>0</v>
      </c>
      <c r="F8" s="52" t="b">
        <f t="shared" si="21"/>
        <v>0</v>
      </c>
      <c r="G8" s="22" t="b">
        <f t="shared" si="22"/>
        <v>0</v>
      </c>
      <c r="H8" s="22" t="b">
        <f t="shared" si="23"/>
        <v>0</v>
      </c>
      <c r="I8" s="22" t="b">
        <f t="shared" si="24"/>
        <v>0</v>
      </c>
      <c r="J8" s="22" t="b">
        <f t="shared" si="25"/>
        <v>0</v>
      </c>
      <c r="K8" s="3" t="str">
        <f t="shared" si="26"/>
        <v/>
      </c>
      <c r="L8" s="3" t="str">
        <f t="shared" si="27"/>
        <v/>
      </c>
      <c r="M8" s="3" t="str">
        <f t="shared" si="28"/>
        <v/>
      </c>
      <c r="N8" s="54" t="str">
        <f t="shared" si="29"/>
        <v/>
      </c>
      <c r="O8" s="3" t="str">
        <f t="shared" si="30"/>
        <v/>
      </c>
      <c r="P8" s="19" t="str">
        <f t="shared" si="31"/>
        <v/>
      </c>
      <c r="Q8" s="23">
        <f>_xlfn.XLOOKUP(R8,summary!C1:C37,summary!B1:B37)</f>
        <v>0</v>
      </c>
      <c r="R8" s="24" t="str">
        <f t="shared" si="13"/>
        <v>구성동</v>
      </c>
      <c r="S8" s="24" t="str">
        <f t="shared" si="32"/>
        <v>언남2통</v>
      </c>
      <c r="T8" s="24" t="str">
        <f t="shared" si="33"/>
        <v>(언남동, 언동)</v>
      </c>
      <c r="U8" s="24" t="str">
        <f t="shared" si="14"/>
        <v>언남</v>
      </c>
      <c r="V8" s="25">
        <f t="shared" si="34"/>
        <v>2</v>
      </c>
      <c r="W8" s="25">
        <f t="shared" si="15"/>
        <v>2</v>
      </c>
      <c r="X8" s="5"/>
      <c r="Y8" s="5"/>
      <c r="Z8" s="3" t="s">
        <v>65</v>
      </c>
      <c r="AA8" s="3" t="s">
        <v>2905</v>
      </c>
      <c r="AB8" s="5"/>
      <c r="AC8" s="5"/>
      <c r="AD8" s="5"/>
      <c r="AE8" s="5"/>
      <c r="AF8" s="5"/>
      <c r="AG8" s="5"/>
    </row>
    <row r="9" spans="1:33" ht="15.95" customHeight="1" x14ac:dyDescent="0.3">
      <c r="A9" s="22" t="b">
        <f t="shared" si="16"/>
        <v>0</v>
      </c>
      <c r="B9" s="22" t="b">
        <f t="shared" si="17"/>
        <v>0</v>
      </c>
      <c r="C9" s="22" t="b">
        <f t="shared" si="18"/>
        <v>0</v>
      </c>
      <c r="D9" s="22" t="b">
        <f t="shared" si="19"/>
        <v>0</v>
      </c>
      <c r="E9" s="22" t="b">
        <f t="shared" si="20"/>
        <v>0</v>
      </c>
      <c r="F9" s="52" t="b">
        <f t="shared" si="21"/>
        <v>0</v>
      </c>
      <c r="G9" s="22" t="b">
        <f t="shared" si="22"/>
        <v>0</v>
      </c>
      <c r="H9" s="22" t="b">
        <f t="shared" si="23"/>
        <v>0</v>
      </c>
      <c r="I9" s="22" t="b">
        <f t="shared" si="24"/>
        <v>0</v>
      </c>
      <c r="J9" s="22" t="b">
        <f t="shared" si="25"/>
        <v>0</v>
      </c>
      <c r="K9" s="3" t="str">
        <f t="shared" si="26"/>
        <v/>
      </c>
      <c r="L9" s="3" t="str">
        <f t="shared" si="27"/>
        <v/>
      </c>
      <c r="M9" s="3" t="str">
        <f t="shared" si="28"/>
        <v/>
      </c>
      <c r="N9" s="54" t="str">
        <f t="shared" si="29"/>
        <v/>
      </c>
      <c r="O9" s="3" t="str">
        <f t="shared" si="30"/>
        <v/>
      </c>
      <c r="P9" s="19" t="str">
        <f t="shared" si="31"/>
        <v/>
      </c>
      <c r="Q9" s="23">
        <f>_xlfn.XLOOKUP(R9,summary!C1:C37,summary!B1:B37)</f>
        <v>0</v>
      </c>
      <c r="R9" s="24" t="str">
        <f t="shared" si="13"/>
        <v>구성동</v>
      </c>
      <c r="S9" s="24" t="str">
        <f t="shared" si="32"/>
        <v>언남2통</v>
      </c>
      <c r="T9" s="24" t="str">
        <f t="shared" si="33"/>
        <v>(언남동, 언동)</v>
      </c>
      <c r="U9" s="24" t="str">
        <f t="shared" si="14"/>
        <v>언남</v>
      </c>
      <c r="V9" s="25">
        <f t="shared" si="34"/>
        <v>2</v>
      </c>
      <c r="W9" s="25" t="str">
        <f t="shared" si="15"/>
        <v/>
      </c>
      <c r="X9" s="5"/>
      <c r="Y9" s="5"/>
      <c r="Z9" s="5"/>
      <c r="AA9" s="3"/>
      <c r="AB9" s="5"/>
      <c r="AC9" s="5"/>
      <c r="AD9" s="5"/>
      <c r="AE9" s="5"/>
      <c r="AF9" s="5"/>
      <c r="AG9" s="5"/>
    </row>
    <row r="10" spans="1:33" ht="15.95" customHeight="1" x14ac:dyDescent="0.3">
      <c r="A10" s="22" t="b">
        <f t="shared" si="16"/>
        <v>0</v>
      </c>
      <c r="B10" s="22" t="b">
        <f t="shared" si="17"/>
        <v>0</v>
      </c>
      <c r="C10" s="22" t="b">
        <f t="shared" si="18"/>
        <v>0</v>
      </c>
      <c r="D10" s="22" t="b">
        <f t="shared" si="19"/>
        <v>0</v>
      </c>
      <c r="E10" s="22" t="b">
        <f t="shared" si="20"/>
        <v>0</v>
      </c>
      <c r="F10" s="52" t="b">
        <f t="shared" si="21"/>
        <v>0</v>
      </c>
      <c r="G10" s="22" t="b">
        <f t="shared" si="22"/>
        <v>0</v>
      </c>
      <c r="H10" s="22" t="b">
        <f t="shared" si="23"/>
        <v>0</v>
      </c>
      <c r="I10" s="22" t="b">
        <f t="shared" si="24"/>
        <v>0</v>
      </c>
      <c r="J10" s="22" t="b">
        <f t="shared" si="25"/>
        <v>0</v>
      </c>
      <c r="K10" s="3" t="str">
        <f t="shared" si="26"/>
        <v/>
      </c>
      <c r="L10" s="3" t="str">
        <f t="shared" si="27"/>
        <v/>
      </c>
      <c r="M10" s="3" t="str">
        <f t="shared" si="28"/>
        <v/>
      </c>
      <c r="N10" s="54" t="str">
        <f t="shared" si="29"/>
        <v/>
      </c>
      <c r="O10" s="3" t="str">
        <f t="shared" si="30"/>
        <v/>
      </c>
      <c r="P10" s="19" t="str">
        <f t="shared" si="31"/>
        <v/>
      </c>
      <c r="Q10" s="23">
        <f>_xlfn.XLOOKUP(R10,summary!C1:C37,summary!B1:B37)</f>
        <v>0</v>
      </c>
      <c r="R10" s="24" t="str">
        <f t="shared" si="13"/>
        <v>구성동</v>
      </c>
      <c r="S10" s="24" t="str">
        <f t="shared" si="32"/>
        <v>언남2통</v>
      </c>
      <c r="T10" s="24" t="str">
        <f t="shared" si="33"/>
        <v>(언남동, 언동)</v>
      </c>
      <c r="U10" s="24" t="str">
        <f t="shared" si="14"/>
        <v>언남</v>
      </c>
      <c r="V10" s="25">
        <f t="shared" si="34"/>
        <v>2</v>
      </c>
      <c r="W10" s="25">
        <f t="shared" si="15"/>
        <v>3</v>
      </c>
      <c r="X10" s="5"/>
      <c r="Y10" s="5"/>
      <c r="Z10" s="3" t="s">
        <v>67</v>
      </c>
      <c r="AA10" s="3" t="s">
        <v>72</v>
      </c>
      <c r="AB10" s="5"/>
      <c r="AC10" s="5"/>
      <c r="AD10" s="5"/>
      <c r="AE10" s="5"/>
      <c r="AF10" s="5"/>
      <c r="AG10" s="5"/>
    </row>
    <row r="11" spans="1:33" ht="15.95" customHeight="1" x14ac:dyDescent="0.3">
      <c r="A11" s="22" t="b">
        <f t="shared" si="16"/>
        <v>0</v>
      </c>
      <c r="B11" s="22" t="b">
        <f t="shared" si="17"/>
        <v>0</v>
      </c>
      <c r="C11" s="22" t="b">
        <f t="shared" si="18"/>
        <v>0</v>
      </c>
      <c r="D11" s="22" t="b">
        <f t="shared" si="19"/>
        <v>0</v>
      </c>
      <c r="E11" s="22" t="b">
        <f t="shared" si="20"/>
        <v>0</v>
      </c>
      <c r="F11" s="52" t="b">
        <f t="shared" si="21"/>
        <v>0</v>
      </c>
      <c r="G11" s="22" t="b">
        <f t="shared" si="22"/>
        <v>0</v>
      </c>
      <c r="H11" s="22" t="b">
        <f t="shared" si="23"/>
        <v>0</v>
      </c>
      <c r="I11" s="22" t="b">
        <f t="shared" si="24"/>
        <v>0</v>
      </c>
      <c r="J11" s="22" t="b">
        <f t="shared" si="25"/>
        <v>0</v>
      </c>
      <c r="K11" s="3" t="str">
        <f t="shared" si="26"/>
        <v/>
      </c>
      <c r="L11" s="3" t="str">
        <f t="shared" si="27"/>
        <v/>
      </c>
      <c r="M11" s="3" t="str">
        <f t="shared" si="28"/>
        <v/>
      </c>
      <c r="N11" s="54" t="str">
        <f t="shared" si="29"/>
        <v/>
      </c>
      <c r="O11" s="3" t="str">
        <f t="shared" si="30"/>
        <v/>
      </c>
      <c r="P11" s="19" t="str">
        <f t="shared" si="31"/>
        <v/>
      </c>
      <c r="Q11" s="23">
        <f>_xlfn.XLOOKUP(R11,summary!C1:C37,summary!B1:B37)</f>
        <v>0</v>
      </c>
      <c r="R11" s="24" t="str">
        <f t="shared" si="13"/>
        <v>구성동</v>
      </c>
      <c r="S11" s="24" t="str">
        <f t="shared" si="32"/>
        <v>언남2통</v>
      </c>
      <c r="T11" s="24" t="str">
        <f t="shared" si="33"/>
        <v>(언남동, 언동)</v>
      </c>
      <c r="U11" s="24" t="str">
        <f t="shared" si="14"/>
        <v>언남</v>
      </c>
      <c r="V11" s="25">
        <f t="shared" si="34"/>
        <v>2</v>
      </c>
      <c r="W11" s="25">
        <f t="shared" si="15"/>
        <v>4</v>
      </c>
      <c r="X11" s="5"/>
      <c r="Y11" s="5"/>
      <c r="Z11" s="3" t="s">
        <v>73</v>
      </c>
      <c r="AA11" s="3" t="s">
        <v>2906</v>
      </c>
      <c r="AB11" s="5"/>
      <c r="AC11" s="5"/>
      <c r="AD11" s="5"/>
      <c r="AE11" s="5"/>
      <c r="AF11" s="5"/>
      <c r="AG11" s="5"/>
    </row>
    <row r="12" spans="1:33" ht="15.95" customHeight="1" x14ac:dyDescent="0.3">
      <c r="A12" s="22" t="b">
        <f t="shared" si="16"/>
        <v>0</v>
      </c>
      <c r="B12" s="22" t="b">
        <f t="shared" si="17"/>
        <v>0</v>
      </c>
      <c r="C12" s="22" t="b">
        <f t="shared" si="18"/>
        <v>0</v>
      </c>
      <c r="D12" s="22" t="b">
        <f t="shared" si="19"/>
        <v>0</v>
      </c>
      <c r="E12" s="22" t="b">
        <f t="shared" si="20"/>
        <v>0</v>
      </c>
      <c r="F12" s="52" t="b">
        <f t="shared" si="21"/>
        <v>0</v>
      </c>
      <c r="G12" s="22" t="b">
        <f t="shared" si="22"/>
        <v>0</v>
      </c>
      <c r="H12" s="22" t="b">
        <f t="shared" si="23"/>
        <v>0</v>
      </c>
      <c r="I12" s="22" t="b">
        <f t="shared" si="24"/>
        <v>0</v>
      </c>
      <c r="J12" s="22" t="b">
        <f t="shared" si="25"/>
        <v>0</v>
      </c>
      <c r="K12" s="3" t="str">
        <f t="shared" si="26"/>
        <v/>
      </c>
      <c r="L12" s="3" t="str">
        <f t="shared" si="27"/>
        <v/>
      </c>
      <c r="M12" s="3" t="str">
        <f t="shared" si="28"/>
        <v/>
      </c>
      <c r="N12" s="54" t="str">
        <f t="shared" si="29"/>
        <v/>
      </c>
      <c r="O12" s="3" t="str">
        <f t="shared" si="30"/>
        <v/>
      </c>
      <c r="P12" s="19" t="str">
        <f t="shared" si="31"/>
        <v/>
      </c>
      <c r="Q12" s="23">
        <f>_xlfn.XLOOKUP(R12,summary!C1:C37,summary!B1:B37)</f>
        <v>0</v>
      </c>
      <c r="R12" s="24" t="str">
        <f t="shared" si="13"/>
        <v>구성동</v>
      </c>
      <c r="S12" s="24" t="str">
        <f t="shared" si="32"/>
        <v>언남2통</v>
      </c>
      <c r="T12" s="24" t="str">
        <f t="shared" si="33"/>
        <v>(언남동, 언동)</v>
      </c>
      <c r="U12" s="24" t="str">
        <f t="shared" si="14"/>
        <v>언남</v>
      </c>
      <c r="V12" s="25">
        <f t="shared" si="34"/>
        <v>2</v>
      </c>
      <c r="W12" s="25" t="str">
        <f t="shared" si="15"/>
        <v/>
      </c>
      <c r="X12" s="5"/>
      <c r="Y12" s="5"/>
      <c r="Z12" s="5"/>
      <c r="AA12" s="3" t="s">
        <v>2904</v>
      </c>
      <c r="AB12" s="5"/>
      <c r="AC12" s="5"/>
      <c r="AD12" s="5"/>
      <c r="AE12" s="5"/>
      <c r="AF12" s="5"/>
      <c r="AG12" s="5"/>
    </row>
    <row r="13" spans="1:33" ht="15.95" customHeight="1" x14ac:dyDescent="0.3">
      <c r="A13" s="22" t="b">
        <f t="shared" si="16"/>
        <v>0</v>
      </c>
      <c r="B13" s="22" t="b">
        <f t="shared" si="17"/>
        <v>0</v>
      </c>
      <c r="C13" s="22" t="b">
        <f t="shared" si="18"/>
        <v>0</v>
      </c>
      <c r="D13" s="22" t="b">
        <f t="shared" si="19"/>
        <v>0</v>
      </c>
      <c r="E13" s="22" t="b">
        <f t="shared" si="20"/>
        <v>0</v>
      </c>
      <c r="F13" s="52" t="b">
        <f t="shared" si="21"/>
        <v>0</v>
      </c>
      <c r="G13" s="22" t="b">
        <f t="shared" si="22"/>
        <v>0</v>
      </c>
      <c r="H13" s="22" t="b">
        <f t="shared" si="23"/>
        <v>0</v>
      </c>
      <c r="I13" s="22" t="b">
        <f t="shared" si="24"/>
        <v>0</v>
      </c>
      <c r="J13" s="22" t="b">
        <f t="shared" si="25"/>
        <v>0</v>
      </c>
      <c r="K13" s="3" t="str">
        <f t="shared" si="26"/>
        <v/>
      </c>
      <c r="L13" s="3" t="str">
        <f t="shared" si="27"/>
        <v/>
      </c>
      <c r="M13" s="22" t="str">
        <f t="shared" si="28"/>
        <v/>
      </c>
      <c r="N13" s="54" t="str">
        <f t="shared" si="29"/>
        <v/>
      </c>
      <c r="O13" s="3" t="str">
        <f t="shared" si="30"/>
        <v/>
      </c>
      <c r="P13" s="19" t="str">
        <f t="shared" si="31"/>
        <v/>
      </c>
      <c r="Q13" s="23">
        <f>_xlfn.XLOOKUP(R13,summary!C1:C37,summary!B1:B37)</f>
        <v>0</v>
      </c>
      <c r="R13" s="24" t="str">
        <f t="shared" si="13"/>
        <v>구성동</v>
      </c>
      <c r="S13" s="24" t="str">
        <f t="shared" si="32"/>
        <v>언남2통</v>
      </c>
      <c r="T13" s="24" t="str">
        <f t="shared" si="33"/>
        <v>(언남동, 언동)</v>
      </c>
      <c r="U13" s="24" t="str">
        <f t="shared" si="14"/>
        <v>언남</v>
      </c>
      <c r="V13" s="25">
        <f t="shared" si="34"/>
        <v>2</v>
      </c>
      <c r="W13" s="25" t="str">
        <f t="shared" si="15"/>
        <v/>
      </c>
      <c r="X13" s="5"/>
      <c r="Y13" s="5"/>
      <c r="Z13" s="5"/>
      <c r="AA13" s="3"/>
      <c r="AB13" s="5"/>
      <c r="AC13" s="5"/>
      <c r="AD13" s="5"/>
      <c r="AE13" s="5"/>
      <c r="AF13" s="5"/>
      <c r="AG13" s="5"/>
    </row>
    <row r="14" spans="1:33" ht="15.95" customHeight="1" x14ac:dyDescent="0.3">
      <c r="A14" s="22" t="b">
        <f t="shared" si="16"/>
        <v>1</v>
      </c>
      <c r="B14" s="22" t="b">
        <f t="shared" si="17"/>
        <v>0</v>
      </c>
      <c r="C14" s="22" t="b">
        <f t="shared" si="18"/>
        <v>0</v>
      </c>
      <c r="D14" s="22" t="b">
        <f t="shared" si="19"/>
        <v>0</v>
      </c>
      <c r="E14" s="22" t="b">
        <f t="shared" si="20"/>
        <v>0</v>
      </c>
      <c r="F14" s="52" t="b">
        <f t="shared" si="21"/>
        <v>0</v>
      </c>
      <c r="G14" s="22" t="b">
        <f t="shared" si="22"/>
        <v>0</v>
      </c>
      <c r="H14" s="22" t="b">
        <f t="shared" si="23"/>
        <v>0</v>
      </c>
      <c r="I14" s="22" t="b">
        <f t="shared" si="24"/>
        <v>0</v>
      </c>
      <c r="J14" s="22" t="b">
        <f t="shared" si="25"/>
        <v>1</v>
      </c>
      <c r="K14" s="3" t="str">
        <f t="shared" si="26"/>
        <v>언남3통</v>
      </c>
      <c r="L14" s="3" t="str">
        <f t="shared" si="27"/>
        <v>남3</v>
      </c>
      <c r="M14" s="3">
        <f t="shared" si="28"/>
        <v>3</v>
      </c>
      <c r="N14" s="54" t="str">
        <f t="shared" si="29"/>
        <v>언남</v>
      </c>
      <c r="O14" s="3" t="str">
        <f t="shared" si="30"/>
        <v/>
      </c>
      <c r="P14" s="19" t="str">
        <f t="shared" si="31"/>
        <v/>
      </c>
      <c r="Q14" s="23">
        <f>_xlfn.XLOOKUP(R14,summary!C1:C37,summary!B1:B37)</f>
        <v>0</v>
      </c>
      <c r="R14" s="24" t="str">
        <f t="shared" si="13"/>
        <v>구성동</v>
      </c>
      <c r="S14" s="24" t="str">
        <f t="shared" si="32"/>
        <v>언남3통</v>
      </c>
      <c r="T14" s="24" t="str">
        <f t="shared" si="33"/>
        <v>(언남동, 향교앞)</v>
      </c>
      <c r="U14" s="24" t="str">
        <f t="shared" si="14"/>
        <v>언남</v>
      </c>
      <c r="V14" s="25">
        <f t="shared" si="34"/>
        <v>3</v>
      </c>
      <c r="W14" s="25">
        <f t="shared" si="15"/>
        <v>1</v>
      </c>
      <c r="X14" s="5"/>
      <c r="Y14" s="3" t="s">
        <v>74</v>
      </c>
      <c r="Z14" s="3" t="s">
        <v>63</v>
      </c>
      <c r="AA14" s="3" t="s">
        <v>76</v>
      </c>
      <c r="AB14" s="5"/>
      <c r="AC14" s="5"/>
      <c r="AD14" s="5"/>
      <c r="AE14" s="5"/>
      <c r="AF14" s="5"/>
      <c r="AG14" s="5"/>
    </row>
    <row r="15" spans="1:33" ht="15.95" customHeight="1" x14ac:dyDescent="0.3">
      <c r="A15" s="22" t="b">
        <f t="shared" si="16"/>
        <v>1</v>
      </c>
      <c r="B15" s="22" t="b">
        <f t="shared" si="17"/>
        <v>1</v>
      </c>
      <c r="C15" s="22" t="b">
        <f t="shared" si="18"/>
        <v>1</v>
      </c>
      <c r="D15" s="22" t="b">
        <f t="shared" si="19"/>
        <v>1</v>
      </c>
      <c r="E15" s="22" t="b">
        <f t="shared" si="20"/>
        <v>1</v>
      </c>
      <c r="F15" s="52" t="b">
        <f t="shared" si="21"/>
        <v>0</v>
      </c>
      <c r="G15" s="22" t="b">
        <f t="shared" si="22"/>
        <v>0</v>
      </c>
      <c r="H15" s="22" t="b">
        <f t="shared" si="23"/>
        <v>0</v>
      </c>
      <c r="I15" s="22" t="b">
        <f t="shared" si="24"/>
        <v>0</v>
      </c>
      <c r="J15" s="22" t="b">
        <f t="shared" si="25"/>
        <v>0</v>
      </c>
      <c r="K15" s="3" t="str">
        <f t="shared" si="26"/>
        <v/>
      </c>
      <c r="L15" s="3" t="str">
        <f t="shared" si="27"/>
        <v/>
      </c>
      <c r="M15" s="3" t="str">
        <f t="shared" si="28"/>
        <v/>
      </c>
      <c r="N15" s="54" t="str">
        <f t="shared" si="29"/>
        <v/>
      </c>
      <c r="O15" s="3" t="str">
        <f t="shared" si="30"/>
        <v/>
      </c>
      <c r="P15" s="19" t="str">
        <f t="shared" si="31"/>
        <v>(언남동, 향교앞)</v>
      </c>
      <c r="Q15" s="23">
        <f>_xlfn.XLOOKUP(R15,summary!C1:C37,summary!B1:B37)</f>
        <v>0</v>
      </c>
      <c r="R15" s="24" t="str">
        <f t="shared" si="13"/>
        <v>구성동</v>
      </c>
      <c r="S15" s="24" t="str">
        <f t="shared" si="32"/>
        <v>언남3통</v>
      </c>
      <c r="T15" s="24" t="str">
        <f t="shared" si="33"/>
        <v>(언남동, 향교앞)</v>
      </c>
      <c r="U15" s="24" t="str">
        <f t="shared" si="14"/>
        <v>언남</v>
      </c>
      <c r="V15" s="25">
        <f t="shared" si="34"/>
        <v>3</v>
      </c>
      <c r="W15" s="25">
        <f t="shared" si="15"/>
        <v>2</v>
      </c>
      <c r="X15" s="5"/>
      <c r="Y15" s="3" t="s">
        <v>75</v>
      </c>
      <c r="Z15" s="3" t="s">
        <v>65</v>
      </c>
      <c r="AA15" s="3" t="s">
        <v>77</v>
      </c>
      <c r="AB15" s="5"/>
      <c r="AC15" s="5"/>
      <c r="AD15" s="5"/>
      <c r="AE15" s="5"/>
      <c r="AF15" s="5"/>
      <c r="AG15" s="5"/>
    </row>
    <row r="16" spans="1:33" ht="15.95" customHeight="1" x14ac:dyDescent="0.3">
      <c r="A16" s="22" t="b">
        <f t="shared" si="16"/>
        <v>0</v>
      </c>
      <c r="B16" s="22" t="b">
        <f t="shared" si="17"/>
        <v>0</v>
      </c>
      <c r="C16" s="22" t="b">
        <f t="shared" si="18"/>
        <v>0</v>
      </c>
      <c r="D16" s="22" t="b">
        <f t="shared" si="19"/>
        <v>0</v>
      </c>
      <c r="E16" s="22" t="b">
        <f t="shared" si="20"/>
        <v>0</v>
      </c>
      <c r="F16" s="52" t="b">
        <f t="shared" si="21"/>
        <v>0</v>
      </c>
      <c r="G16" s="22" t="b">
        <f t="shared" si="22"/>
        <v>0</v>
      </c>
      <c r="H16" s="22" t="b">
        <f t="shared" si="23"/>
        <v>0</v>
      </c>
      <c r="I16" s="22" t="b">
        <f t="shared" si="24"/>
        <v>0</v>
      </c>
      <c r="J16" s="22" t="b">
        <f t="shared" si="25"/>
        <v>0</v>
      </c>
      <c r="K16" s="3" t="str">
        <f t="shared" si="26"/>
        <v/>
      </c>
      <c r="L16" s="3" t="str">
        <f t="shared" si="27"/>
        <v/>
      </c>
      <c r="M16" s="3" t="str">
        <f t="shared" si="28"/>
        <v/>
      </c>
      <c r="N16" s="54" t="str">
        <f t="shared" si="29"/>
        <v/>
      </c>
      <c r="O16" s="3" t="str">
        <f t="shared" si="30"/>
        <v/>
      </c>
      <c r="P16" s="19" t="str">
        <f t="shared" si="31"/>
        <v/>
      </c>
      <c r="Q16" s="23">
        <f>_xlfn.XLOOKUP(R16,summary!C1:C37,summary!B1:B37)</f>
        <v>0</v>
      </c>
      <c r="R16" s="24" t="str">
        <f t="shared" si="13"/>
        <v>구성동</v>
      </c>
      <c r="S16" s="24" t="str">
        <f t="shared" si="32"/>
        <v>언남3통</v>
      </c>
      <c r="T16" s="24" t="str">
        <f t="shared" si="33"/>
        <v>(언남동, 향교앞)</v>
      </c>
      <c r="U16" s="24" t="str">
        <f t="shared" si="14"/>
        <v>언남</v>
      </c>
      <c r="V16" s="25">
        <f t="shared" si="34"/>
        <v>3</v>
      </c>
      <c r="W16" s="25">
        <f t="shared" si="15"/>
        <v>3</v>
      </c>
      <c r="X16" s="5"/>
      <c r="Y16" s="5"/>
      <c r="Z16" s="3" t="s">
        <v>67</v>
      </c>
      <c r="AA16" s="3" t="s">
        <v>78</v>
      </c>
      <c r="AB16" s="5"/>
      <c r="AC16" s="5"/>
      <c r="AD16" s="5"/>
      <c r="AE16" s="5"/>
      <c r="AF16" s="5"/>
      <c r="AG16" s="5"/>
    </row>
    <row r="17" spans="1:33" ht="15.95" customHeight="1" x14ac:dyDescent="0.3">
      <c r="A17" s="22" t="b">
        <f t="shared" si="16"/>
        <v>0</v>
      </c>
      <c r="B17" s="22" t="b">
        <f t="shared" si="17"/>
        <v>0</v>
      </c>
      <c r="C17" s="22" t="b">
        <f t="shared" si="18"/>
        <v>0</v>
      </c>
      <c r="D17" s="22" t="b">
        <f t="shared" si="19"/>
        <v>0</v>
      </c>
      <c r="E17" s="22" t="b">
        <f t="shared" si="20"/>
        <v>0</v>
      </c>
      <c r="F17" s="52" t="b">
        <f t="shared" si="21"/>
        <v>0</v>
      </c>
      <c r="G17" s="22" t="b">
        <f t="shared" si="22"/>
        <v>0</v>
      </c>
      <c r="H17" s="22" t="b">
        <f t="shared" si="23"/>
        <v>0</v>
      </c>
      <c r="I17" s="22" t="b">
        <f t="shared" si="24"/>
        <v>0</v>
      </c>
      <c r="J17" s="22" t="b">
        <f t="shared" si="25"/>
        <v>0</v>
      </c>
      <c r="K17" s="3" t="str">
        <f t="shared" si="26"/>
        <v/>
      </c>
      <c r="L17" s="3" t="str">
        <f t="shared" si="27"/>
        <v/>
      </c>
      <c r="M17" s="22" t="str">
        <f t="shared" si="28"/>
        <v/>
      </c>
      <c r="N17" s="54" t="str">
        <f t="shared" si="29"/>
        <v/>
      </c>
      <c r="O17" s="3" t="str">
        <f t="shared" si="30"/>
        <v/>
      </c>
      <c r="P17" s="19" t="str">
        <f t="shared" si="31"/>
        <v/>
      </c>
      <c r="Q17" s="23">
        <f>_xlfn.XLOOKUP(R17,summary!C1:C37,summary!B1:B37)</f>
        <v>0</v>
      </c>
      <c r="R17" s="24" t="str">
        <f t="shared" si="13"/>
        <v>구성동</v>
      </c>
      <c r="S17" s="24" t="str">
        <f t="shared" si="32"/>
        <v>언남3통</v>
      </c>
      <c r="T17" s="24" t="str">
        <f t="shared" si="33"/>
        <v>(언남동, 향교앞)</v>
      </c>
      <c r="U17" s="24" t="str">
        <f t="shared" si="14"/>
        <v>언남</v>
      </c>
      <c r="V17" s="25">
        <f t="shared" si="34"/>
        <v>3</v>
      </c>
      <c r="W17" s="25">
        <f t="shared" si="15"/>
        <v>4</v>
      </c>
      <c r="X17" s="5"/>
      <c r="Y17" s="5"/>
      <c r="Z17" s="3" t="s">
        <v>73</v>
      </c>
      <c r="AA17" s="3" t="s">
        <v>79</v>
      </c>
      <c r="AB17" s="5"/>
      <c r="AC17" s="5"/>
      <c r="AD17" s="5"/>
      <c r="AE17" s="5"/>
      <c r="AF17" s="5"/>
      <c r="AG17" s="5"/>
    </row>
    <row r="18" spans="1:33" ht="15.95" customHeight="1" x14ac:dyDescent="0.3">
      <c r="A18" s="22" t="b">
        <f t="shared" si="16"/>
        <v>1</v>
      </c>
      <c r="B18" s="22" t="b">
        <f t="shared" si="17"/>
        <v>0</v>
      </c>
      <c r="C18" s="22" t="b">
        <f t="shared" si="18"/>
        <v>0</v>
      </c>
      <c r="D18" s="22" t="b">
        <f t="shared" si="19"/>
        <v>0</v>
      </c>
      <c r="E18" s="22" t="b">
        <f t="shared" si="20"/>
        <v>0</v>
      </c>
      <c r="F18" s="52" t="b">
        <f t="shared" si="21"/>
        <v>0</v>
      </c>
      <c r="G18" s="22" t="b">
        <f t="shared" si="22"/>
        <v>0</v>
      </c>
      <c r="H18" s="22" t="b">
        <f t="shared" si="23"/>
        <v>0</v>
      </c>
      <c r="I18" s="22" t="b">
        <f t="shared" si="24"/>
        <v>0</v>
      </c>
      <c r="J18" s="22" t="b">
        <f t="shared" si="25"/>
        <v>1</v>
      </c>
      <c r="K18" s="3" t="str">
        <f t="shared" si="26"/>
        <v>언남4통</v>
      </c>
      <c r="L18" s="3" t="str">
        <f t="shared" si="27"/>
        <v>남4</v>
      </c>
      <c r="M18" s="3">
        <f t="shared" si="28"/>
        <v>4</v>
      </c>
      <c r="N18" s="54" t="str">
        <f t="shared" si="29"/>
        <v>언남</v>
      </c>
      <c r="O18" s="3" t="str">
        <f t="shared" si="30"/>
        <v/>
      </c>
      <c r="P18" s="19" t="str">
        <f t="shared" si="31"/>
        <v/>
      </c>
      <c r="Q18" s="23">
        <f>_xlfn.XLOOKUP(R18,summary!C1:C37,summary!B1:B37)</f>
        <v>0</v>
      </c>
      <c r="R18" s="24" t="str">
        <f t="shared" si="13"/>
        <v>구성동</v>
      </c>
      <c r="S18" s="24" t="str">
        <f t="shared" si="32"/>
        <v>언남4통</v>
      </c>
      <c r="T18" s="24" t="str">
        <f t="shared" si="33"/>
        <v>(언남동, 동부아파트)</v>
      </c>
      <c r="U18" s="24" t="str">
        <f t="shared" si="14"/>
        <v>언남</v>
      </c>
      <c r="V18" s="25">
        <f t="shared" si="34"/>
        <v>4</v>
      </c>
      <c r="W18" s="25">
        <f t="shared" si="15"/>
        <v>1</v>
      </c>
      <c r="X18" s="5"/>
      <c r="Y18" s="3" t="s">
        <v>80</v>
      </c>
      <c r="Z18" s="3" t="s">
        <v>63</v>
      </c>
      <c r="AA18" s="3" t="s">
        <v>81</v>
      </c>
      <c r="AB18" s="5"/>
      <c r="AC18" s="5"/>
      <c r="AD18" s="5"/>
      <c r="AE18" s="5"/>
      <c r="AF18" s="5"/>
      <c r="AG18" s="5"/>
    </row>
    <row r="19" spans="1:33" ht="15.95" customHeight="1" x14ac:dyDescent="0.3">
      <c r="A19" s="22" t="b">
        <f t="shared" si="16"/>
        <v>1</v>
      </c>
      <c r="B19" s="22" t="b">
        <f t="shared" si="17"/>
        <v>1</v>
      </c>
      <c r="C19" s="22" t="b">
        <f t="shared" si="18"/>
        <v>0</v>
      </c>
      <c r="D19" s="22" t="b">
        <f t="shared" si="19"/>
        <v>0</v>
      </c>
      <c r="E19" s="22" t="b">
        <f t="shared" si="20"/>
        <v>1</v>
      </c>
      <c r="F19" s="52" t="b">
        <f t="shared" si="21"/>
        <v>1</v>
      </c>
      <c r="G19" s="22" t="b">
        <f t="shared" si="22"/>
        <v>1</v>
      </c>
      <c r="H19" s="22" t="b">
        <f t="shared" si="23"/>
        <v>0</v>
      </c>
      <c r="I19" s="22" t="b">
        <f t="shared" si="24"/>
        <v>1</v>
      </c>
      <c r="J19" s="22" t="b">
        <f t="shared" si="25"/>
        <v>0</v>
      </c>
      <c r="K19" s="3" t="str">
        <f t="shared" si="26"/>
        <v/>
      </c>
      <c r="L19" s="3" t="str">
        <f t="shared" si="27"/>
        <v/>
      </c>
      <c r="M19" s="3" t="str">
        <f t="shared" si="28"/>
        <v/>
      </c>
      <c r="N19" s="54" t="str">
        <f t="shared" si="29"/>
        <v/>
      </c>
      <c r="O19" s="3" t="str">
        <f t="shared" si="30"/>
        <v>(언남동, 동부아파트)</v>
      </c>
      <c r="P19" s="19" t="str">
        <f t="shared" si="31"/>
        <v>(언남동, 동부아파트)</v>
      </c>
      <c r="Q19" s="23">
        <f>_xlfn.XLOOKUP(R19,summary!C1:C37,summary!B1:B37)</f>
        <v>0</v>
      </c>
      <c r="R19" s="24" t="str">
        <f t="shared" si="13"/>
        <v>구성동</v>
      </c>
      <c r="S19" s="24" t="str">
        <f t="shared" si="32"/>
        <v>언남4통</v>
      </c>
      <c r="T19" s="24" t="str">
        <f t="shared" si="33"/>
        <v>(언남동, 동부아파트)</v>
      </c>
      <c r="U19" s="24" t="str">
        <f t="shared" si="14"/>
        <v>언남</v>
      </c>
      <c r="V19" s="25">
        <f t="shared" si="34"/>
        <v>4</v>
      </c>
      <c r="W19" s="25">
        <f t="shared" si="15"/>
        <v>2</v>
      </c>
      <c r="X19" s="5"/>
      <c r="Y19" s="3" t="s">
        <v>82</v>
      </c>
      <c r="Z19" s="3" t="s">
        <v>65</v>
      </c>
      <c r="AA19" s="3" t="s">
        <v>83</v>
      </c>
      <c r="AB19" s="5"/>
      <c r="AC19" s="5"/>
      <c r="AD19" s="5"/>
      <c r="AE19" s="5"/>
      <c r="AF19" s="5"/>
      <c r="AG19" s="5"/>
    </row>
    <row r="20" spans="1:33" ht="15.95" customHeight="1" x14ac:dyDescent="0.3">
      <c r="A20" s="22" t="b">
        <f t="shared" si="16"/>
        <v>1</v>
      </c>
      <c r="B20" s="22" t="b">
        <f t="shared" si="17"/>
        <v>0</v>
      </c>
      <c r="C20" s="22" t="b">
        <f t="shared" si="18"/>
        <v>1</v>
      </c>
      <c r="D20" s="22" t="b">
        <f t="shared" si="19"/>
        <v>0</v>
      </c>
      <c r="E20" s="22" t="b">
        <f t="shared" si="20"/>
        <v>1</v>
      </c>
      <c r="F20" s="52" t="b">
        <f t="shared" si="21"/>
        <v>1</v>
      </c>
      <c r="G20" s="22" t="b">
        <f t="shared" si="22"/>
        <v>0</v>
      </c>
      <c r="H20" s="22" t="b">
        <f t="shared" si="23"/>
        <v>1</v>
      </c>
      <c r="I20" s="22" t="b">
        <f t="shared" si="24"/>
        <v>1</v>
      </c>
      <c r="J20" s="22" t="b">
        <f t="shared" si="25"/>
        <v>0</v>
      </c>
      <c r="K20" s="3" t="str">
        <f t="shared" si="26"/>
        <v/>
      </c>
      <c r="L20" s="3" t="str">
        <f t="shared" si="27"/>
        <v/>
      </c>
      <c r="M20" s="3" t="str">
        <f t="shared" si="28"/>
        <v/>
      </c>
      <c r="N20" s="54" t="str">
        <f t="shared" si="29"/>
        <v/>
      </c>
      <c r="O20" s="3" t="str">
        <f t="shared" si="30"/>
        <v>동부아파트)</v>
      </c>
      <c r="P20" s="19" t="str">
        <f t="shared" si="31"/>
        <v/>
      </c>
      <c r="Q20" s="23">
        <f>_xlfn.XLOOKUP(R20,summary!C1:C37,summary!B1:B37)</f>
        <v>0</v>
      </c>
      <c r="R20" s="24" t="str">
        <f t="shared" si="13"/>
        <v>구성동</v>
      </c>
      <c r="S20" s="24" t="str">
        <f t="shared" si="32"/>
        <v>언남4통</v>
      </c>
      <c r="T20" s="24" t="str">
        <f t="shared" si="33"/>
        <v>(언남동, 동부아파트)</v>
      </c>
      <c r="U20" s="24" t="str">
        <f t="shared" si="14"/>
        <v>언남</v>
      </c>
      <c r="V20" s="25">
        <f t="shared" si="34"/>
        <v>4</v>
      </c>
      <c r="W20" s="25">
        <f t="shared" si="15"/>
        <v>3</v>
      </c>
      <c r="X20" s="5"/>
      <c r="Y20" s="3" t="s">
        <v>84</v>
      </c>
      <c r="Z20" s="3" t="s">
        <v>67</v>
      </c>
      <c r="AA20" s="3" t="s">
        <v>85</v>
      </c>
      <c r="AB20" s="5"/>
      <c r="AC20" s="5"/>
      <c r="AD20" s="5"/>
      <c r="AE20" s="5"/>
      <c r="AF20" s="5"/>
      <c r="AG20" s="5"/>
    </row>
    <row r="21" spans="1:33" ht="15.95" customHeight="1" x14ac:dyDescent="0.3">
      <c r="A21" s="22" t="b">
        <f t="shared" si="16"/>
        <v>0</v>
      </c>
      <c r="B21" s="22" t="b">
        <f t="shared" si="17"/>
        <v>0</v>
      </c>
      <c r="C21" s="22" t="b">
        <f t="shared" si="18"/>
        <v>0</v>
      </c>
      <c r="D21" s="22" t="b">
        <f t="shared" si="19"/>
        <v>0</v>
      </c>
      <c r="E21" s="22" t="b">
        <f t="shared" si="20"/>
        <v>0</v>
      </c>
      <c r="F21" s="52" t="b">
        <f t="shared" si="21"/>
        <v>0</v>
      </c>
      <c r="G21" s="22" t="b">
        <f t="shared" si="22"/>
        <v>0</v>
      </c>
      <c r="H21" s="22" t="b">
        <f t="shared" si="23"/>
        <v>0</v>
      </c>
      <c r="I21" s="22" t="b">
        <f t="shared" si="24"/>
        <v>0</v>
      </c>
      <c r="J21" s="22" t="b">
        <f t="shared" si="25"/>
        <v>0</v>
      </c>
      <c r="K21" s="3" t="str">
        <f t="shared" si="26"/>
        <v/>
      </c>
      <c r="L21" s="3" t="str">
        <f t="shared" si="27"/>
        <v/>
      </c>
      <c r="M21" s="3" t="str">
        <f t="shared" si="28"/>
        <v/>
      </c>
      <c r="N21" s="54" t="str">
        <f t="shared" si="29"/>
        <v/>
      </c>
      <c r="O21" s="3" t="str">
        <f t="shared" si="30"/>
        <v/>
      </c>
      <c r="P21" s="19" t="str">
        <f t="shared" si="31"/>
        <v/>
      </c>
      <c r="Q21" s="23">
        <f>_xlfn.XLOOKUP(R21,summary!C1:C37,summary!B1:B37)</f>
        <v>0</v>
      </c>
      <c r="R21" s="24" t="str">
        <f t="shared" si="13"/>
        <v>구성동</v>
      </c>
      <c r="S21" s="24" t="str">
        <f t="shared" si="32"/>
        <v>언남4통</v>
      </c>
      <c r="T21" s="24" t="str">
        <f t="shared" si="33"/>
        <v>(언남동, 동부아파트)</v>
      </c>
      <c r="U21" s="24" t="str">
        <f t="shared" si="14"/>
        <v>언남</v>
      </c>
      <c r="V21" s="25">
        <f t="shared" si="34"/>
        <v>4</v>
      </c>
      <c r="W21" s="25">
        <f t="shared" si="15"/>
        <v>4</v>
      </c>
      <c r="X21" s="5"/>
      <c r="Y21" s="5"/>
      <c r="Z21" s="3" t="s">
        <v>73</v>
      </c>
      <c r="AA21" s="3" t="s">
        <v>86</v>
      </c>
      <c r="AB21" s="5"/>
      <c r="AC21" s="5"/>
      <c r="AD21" s="5"/>
      <c r="AE21" s="5"/>
      <c r="AF21" s="5"/>
      <c r="AG21" s="5"/>
    </row>
    <row r="22" spans="1:33" ht="15.95" customHeight="1" x14ac:dyDescent="0.3">
      <c r="A22" s="22" t="b">
        <f t="shared" si="16"/>
        <v>0</v>
      </c>
      <c r="B22" s="22" t="b">
        <f t="shared" si="17"/>
        <v>0</v>
      </c>
      <c r="C22" s="22" t="b">
        <f t="shared" si="18"/>
        <v>0</v>
      </c>
      <c r="D22" s="22" t="b">
        <f t="shared" si="19"/>
        <v>0</v>
      </c>
      <c r="E22" s="22" t="b">
        <f t="shared" si="20"/>
        <v>0</v>
      </c>
      <c r="F22" s="52" t="b">
        <f t="shared" si="21"/>
        <v>0</v>
      </c>
      <c r="G22" s="22" t="b">
        <f t="shared" si="22"/>
        <v>0</v>
      </c>
      <c r="H22" s="22" t="b">
        <f t="shared" si="23"/>
        <v>0</v>
      </c>
      <c r="I22" s="22" t="b">
        <f t="shared" si="24"/>
        <v>0</v>
      </c>
      <c r="J22" s="22" t="b">
        <f t="shared" si="25"/>
        <v>0</v>
      </c>
      <c r="K22" s="3" t="str">
        <f t="shared" si="26"/>
        <v/>
      </c>
      <c r="L22" s="3" t="str">
        <f t="shared" si="27"/>
        <v/>
      </c>
      <c r="M22" s="3" t="str">
        <f t="shared" si="28"/>
        <v/>
      </c>
      <c r="N22" s="54" t="str">
        <f t="shared" si="29"/>
        <v/>
      </c>
      <c r="O22" s="3" t="str">
        <f t="shared" si="30"/>
        <v/>
      </c>
      <c r="P22" s="19" t="str">
        <f t="shared" si="31"/>
        <v/>
      </c>
      <c r="Q22" s="23">
        <f>_xlfn.XLOOKUP(R22,summary!C1:C37,summary!B1:B37)</f>
        <v>0</v>
      </c>
      <c r="R22" s="24" t="str">
        <f t="shared" si="13"/>
        <v>구성동</v>
      </c>
      <c r="S22" s="24" t="str">
        <f t="shared" si="32"/>
        <v>언남4통</v>
      </c>
      <c r="T22" s="24" t="str">
        <f t="shared" si="33"/>
        <v>(언남동, 동부아파트)</v>
      </c>
      <c r="U22" s="24" t="str">
        <f t="shared" si="14"/>
        <v>언남</v>
      </c>
      <c r="V22" s="25">
        <f t="shared" si="34"/>
        <v>4</v>
      </c>
      <c r="W22" s="25">
        <f t="shared" si="15"/>
        <v>5</v>
      </c>
      <c r="X22" s="5"/>
      <c r="Y22" s="5"/>
      <c r="Z22" s="3" t="s">
        <v>87</v>
      </c>
      <c r="AA22" s="3" t="s">
        <v>88</v>
      </c>
      <c r="AB22" s="5"/>
      <c r="AC22" s="5"/>
      <c r="AD22" s="5"/>
      <c r="AE22" s="5"/>
      <c r="AF22" s="5"/>
      <c r="AG22" s="5"/>
    </row>
    <row r="23" spans="1:33" ht="15.95" customHeight="1" x14ac:dyDescent="0.3">
      <c r="A23" s="22" t="b">
        <f t="shared" si="16"/>
        <v>0</v>
      </c>
      <c r="B23" s="22" t="b">
        <f t="shared" si="17"/>
        <v>0</v>
      </c>
      <c r="C23" s="22" t="b">
        <f t="shared" si="18"/>
        <v>0</v>
      </c>
      <c r="D23" s="22" t="b">
        <f t="shared" si="19"/>
        <v>0</v>
      </c>
      <c r="E23" s="22" t="b">
        <f t="shared" si="20"/>
        <v>0</v>
      </c>
      <c r="F23" s="52" t="b">
        <f t="shared" si="21"/>
        <v>0</v>
      </c>
      <c r="G23" s="22" t="b">
        <f t="shared" ref="G23:G29" si="35">AND(B23,$F23)</f>
        <v>0</v>
      </c>
      <c r="H23" s="22" t="b">
        <f t="shared" si="23"/>
        <v>0</v>
      </c>
      <c r="I23" s="22" t="b">
        <f t="shared" si="24"/>
        <v>0</v>
      </c>
      <c r="J23" s="22" t="b">
        <f t="shared" si="25"/>
        <v>0</v>
      </c>
      <c r="K23" s="3" t="str">
        <f t="shared" si="26"/>
        <v/>
      </c>
      <c r="L23" s="3" t="str">
        <f t="shared" si="27"/>
        <v/>
      </c>
      <c r="M23" s="3" t="str">
        <f t="shared" si="28"/>
        <v/>
      </c>
      <c r="N23" s="54" t="str">
        <f t="shared" si="29"/>
        <v/>
      </c>
      <c r="O23" s="3" t="str">
        <f t="shared" si="30"/>
        <v/>
      </c>
      <c r="P23" s="19" t="str">
        <f t="shared" si="31"/>
        <v/>
      </c>
      <c r="Q23" s="23">
        <f>_xlfn.XLOOKUP(R23,summary!C1:C37,summary!B1:B37)</f>
        <v>0</v>
      </c>
      <c r="R23" s="24" t="str">
        <f t="shared" si="13"/>
        <v>구성동</v>
      </c>
      <c r="S23" s="24" t="str">
        <f t="shared" si="32"/>
        <v>언남4통</v>
      </c>
      <c r="T23" s="24" t="str">
        <f t="shared" si="33"/>
        <v>(언남동, 동부아파트)</v>
      </c>
      <c r="U23" s="24" t="str">
        <f t="shared" si="14"/>
        <v>언남</v>
      </c>
      <c r="V23" s="25">
        <f t="shared" si="34"/>
        <v>4</v>
      </c>
      <c r="W23" s="25">
        <f t="shared" si="15"/>
        <v>6</v>
      </c>
      <c r="X23" s="5"/>
      <c r="Y23" s="5"/>
      <c r="Z23" s="3" t="s">
        <v>89</v>
      </c>
      <c r="AA23" s="3" t="s">
        <v>90</v>
      </c>
      <c r="AB23" s="5"/>
      <c r="AC23" s="5"/>
      <c r="AD23" s="5"/>
      <c r="AE23" s="5"/>
      <c r="AF23" s="5"/>
      <c r="AG23" s="5"/>
    </row>
    <row r="24" spans="1:33" ht="15.95" customHeight="1" x14ac:dyDescent="0.3">
      <c r="A24" s="22" t="b">
        <f t="shared" si="16"/>
        <v>0</v>
      </c>
      <c r="B24" s="22" t="b">
        <f t="shared" si="17"/>
        <v>0</v>
      </c>
      <c r="C24" s="22" t="b">
        <f t="shared" si="18"/>
        <v>0</v>
      </c>
      <c r="D24" s="22" t="b">
        <f t="shared" si="19"/>
        <v>0</v>
      </c>
      <c r="E24" s="22" t="b">
        <f t="shared" si="20"/>
        <v>0</v>
      </c>
      <c r="F24" s="52" t="b">
        <f t="shared" si="21"/>
        <v>0</v>
      </c>
      <c r="G24" s="22" t="b">
        <f t="shared" si="35"/>
        <v>0</v>
      </c>
      <c r="H24" s="22" t="b">
        <f t="shared" si="23"/>
        <v>0</v>
      </c>
      <c r="I24" s="22" t="b">
        <f t="shared" si="24"/>
        <v>0</v>
      </c>
      <c r="J24" s="22" t="b">
        <f t="shared" si="25"/>
        <v>0</v>
      </c>
      <c r="K24" s="3" t="str">
        <f t="shared" si="26"/>
        <v/>
      </c>
      <c r="L24" s="3" t="str">
        <f t="shared" si="27"/>
        <v/>
      </c>
      <c r="M24" s="3" t="str">
        <f t="shared" si="28"/>
        <v/>
      </c>
      <c r="N24" s="54" t="str">
        <f t="shared" si="29"/>
        <v/>
      </c>
      <c r="O24" s="3" t="str">
        <f t="shared" si="30"/>
        <v/>
      </c>
      <c r="P24" s="19" t="str">
        <f t="shared" si="31"/>
        <v/>
      </c>
      <c r="Q24" s="23">
        <f>_xlfn.XLOOKUP(R24,summary!C1:C37,summary!B1:B37)</f>
        <v>0</v>
      </c>
      <c r="R24" s="24" t="str">
        <f t="shared" si="13"/>
        <v>구성동</v>
      </c>
      <c r="S24" s="24" t="str">
        <f t="shared" si="32"/>
        <v>언남4통</v>
      </c>
      <c r="T24" s="24" t="str">
        <f t="shared" si="33"/>
        <v>(언남동, 동부아파트)</v>
      </c>
      <c r="U24" s="24" t="str">
        <f t="shared" si="14"/>
        <v>언남</v>
      </c>
      <c r="V24" s="25">
        <f t="shared" si="34"/>
        <v>4</v>
      </c>
      <c r="W24" s="25">
        <f t="shared" si="15"/>
        <v>7</v>
      </c>
      <c r="X24" s="5"/>
      <c r="Y24" s="5"/>
      <c r="Z24" s="3" t="s">
        <v>91</v>
      </c>
      <c r="AA24" s="3" t="s">
        <v>92</v>
      </c>
      <c r="AB24" s="5"/>
      <c r="AC24" s="5"/>
      <c r="AD24" s="5"/>
      <c r="AE24" s="5"/>
      <c r="AF24" s="5"/>
      <c r="AG24" s="5"/>
    </row>
    <row r="25" spans="1:33" ht="15.95" customHeight="1" x14ac:dyDescent="0.3">
      <c r="A25" s="22" t="b">
        <f t="shared" si="16"/>
        <v>0</v>
      </c>
      <c r="B25" s="22" t="b">
        <f t="shared" si="17"/>
        <v>0</v>
      </c>
      <c r="C25" s="22" t="b">
        <f t="shared" si="18"/>
        <v>0</v>
      </c>
      <c r="D25" s="22" t="b">
        <f t="shared" si="19"/>
        <v>0</v>
      </c>
      <c r="E25" s="22" t="b">
        <f t="shared" si="20"/>
        <v>0</v>
      </c>
      <c r="F25" s="52" t="b">
        <f t="shared" si="21"/>
        <v>0</v>
      </c>
      <c r="G25" s="22" t="b">
        <f t="shared" si="35"/>
        <v>0</v>
      </c>
      <c r="H25" s="22" t="b">
        <f t="shared" si="23"/>
        <v>0</v>
      </c>
      <c r="I25" s="22" t="b">
        <f t="shared" si="24"/>
        <v>0</v>
      </c>
      <c r="J25" s="22" t="b">
        <f t="shared" si="25"/>
        <v>0</v>
      </c>
      <c r="K25" s="3" t="str">
        <f t="shared" si="26"/>
        <v/>
      </c>
      <c r="L25" s="3" t="str">
        <f t="shared" si="27"/>
        <v/>
      </c>
      <c r="M25" s="3" t="str">
        <f t="shared" si="28"/>
        <v/>
      </c>
      <c r="N25" s="54" t="str">
        <f t="shared" si="29"/>
        <v/>
      </c>
      <c r="O25" s="3" t="str">
        <f t="shared" si="30"/>
        <v/>
      </c>
      <c r="P25" s="19" t="str">
        <f t="shared" si="31"/>
        <v/>
      </c>
      <c r="Q25" s="23">
        <f>_xlfn.XLOOKUP(R25,summary!C1:C37,summary!B1:B37)</f>
        <v>0</v>
      </c>
      <c r="R25" s="24" t="str">
        <f t="shared" si="13"/>
        <v>구성동</v>
      </c>
      <c r="S25" s="24" t="str">
        <f t="shared" si="32"/>
        <v>언남4통</v>
      </c>
      <c r="T25" s="24" t="str">
        <f t="shared" si="33"/>
        <v>(언남동, 동부아파트)</v>
      </c>
      <c r="U25" s="24" t="str">
        <f t="shared" si="14"/>
        <v>언남</v>
      </c>
      <c r="V25" s="25">
        <f t="shared" si="34"/>
        <v>4</v>
      </c>
      <c r="W25" s="25">
        <f t="shared" si="15"/>
        <v>8</v>
      </c>
      <c r="X25" s="5"/>
      <c r="Y25" s="5"/>
      <c r="Z25" s="3" t="s">
        <v>93</v>
      </c>
      <c r="AA25" s="3" t="s">
        <v>94</v>
      </c>
      <c r="AB25" s="5"/>
      <c r="AC25" s="5"/>
      <c r="AD25" s="5"/>
      <c r="AE25" s="5"/>
      <c r="AF25" s="5"/>
      <c r="AG25" s="5"/>
    </row>
    <row r="26" spans="1:33" ht="15.95" customHeight="1" x14ac:dyDescent="0.3">
      <c r="A26" s="22" t="b">
        <f t="shared" si="16"/>
        <v>0</v>
      </c>
      <c r="B26" s="22" t="b">
        <f t="shared" si="17"/>
        <v>0</v>
      </c>
      <c r="C26" s="22" t="b">
        <f t="shared" si="18"/>
        <v>0</v>
      </c>
      <c r="D26" s="22" t="b">
        <f t="shared" si="19"/>
        <v>0</v>
      </c>
      <c r="E26" s="22" t="b">
        <f t="shared" si="20"/>
        <v>0</v>
      </c>
      <c r="F26" s="52" t="b">
        <f t="shared" si="21"/>
        <v>0</v>
      </c>
      <c r="G26" s="22" t="b">
        <f t="shared" si="35"/>
        <v>0</v>
      </c>
      <c r="H26" s="22" t="b">
        <f t="shared" si="23"/>
        <v>0</v>
      </c>
      <c r="I26" s="22" t="b">
        <f t="shared" si="24"/>
        <v>0</v>
      </c>
      <c r="J26" s="22" t="b">
        <f t="shared" si="25"/>
        <v>0</v>
      </c>
      <c r="K26" s="3" t="str">
        <f t="shared" si="26"/>
        <v/>
      </c>
      <c r="L26" s="3" t="str">
        <f t="shared" si="27"/>
        <v/>
      </c>
      <c r="M26" s="3" t="str">
        <f t="shared" si="28"/>
        <v/>
      </c>
      <c r="N26" s="54" t="str">
        <f t="shared" si="29"/>
        <v/>
      </c>
      <c r="O26" s="3" t="str">
        <f t="shared" si="30"/>
        <v/>
      </c>
      <c r="P26" s="19" t="str">
        <f t="shared" si="31"/>
        <v/>
      </c>
      <c r="Q26" s="23">
        <f>_xlfn.XLOOKUP(R26,summary!C1:C37,summary!B1:B37)</f>
        <v>0</v>
      </c>
      <c r="R26" s="24" t="str">
        <f t="shared" si="13"/>
        <v>구성동</v>
      </c>
      <c r="S26" s="24" t="str">
        <f t="shared" si="32"/>
        <v>언남4통</v>
      </c>
      <c r="T26" s="24" t="str">
        <f t="shared" si="33"/>
        <v>(언남동, 동부아파트)</v>
      </c>
      <c r="U26" s="24" t="str">
        <f t="shared" si="14"/>
        <v>언남</v>
      </c>
      <c r="V26" s="25">
        <f t="shared" si="34"/>
        <v>4</v>
      </c>
      <c r="W26" s="25">
        <f t="shared" si="15"/>
        <v>9</v>
      </c>
      <c r="X26" s="5"/>
      <c r="Y26" s="5"/>
      <c r="Z26" s="3" t="s">
        <v>95</v>
      </c>
      <c r="AA26" s="3" t="s">
        <v>96</v>
      </c>
      <c r="AB26" s="5"/>
      <c r="AC26" s="5"/>
      <c r="AD26" s="5"/>
      <c r="AE26" s="5"/>
      <c r="AF26" s="5"/>
      <c r="AG26" s="5"/>
    </row>
    <row r="27" spans="1:33" ht="15.95" customHeight="1" x14ac:dyDescent="0.3">
      <c r="A27" s="22" t="b">
        <f t="shared" si="16"/>
        <v>0</v>
      </c>
      <c r="B27" s="22" t="b">
        <f t="shared" si="17"/>
        <v>0</v>
      </c>
      <c r="C27" s="22" t="b">
        <f t="shared" si="18"/>
        <v>0</v>
      </c>
      <c r="D27" s="22" t="b">
        <f t="shared" si="19"/>
        <v>0</v>
      </c>
      <c r="E27" s="22" t="b">
        <f t="shared" si="20"/>
        <v>0</v>
      </c>
      <c r="F27" s="52" t="b">
        <f t="shared" si="21"/>
        <v>0</v>
      </c>
      <c r="G27" s="22" t="b">
        <f t="shared" si="35"/>
        <v>0</v>
      </c>
      <c r="H27" s="22" t="b">
        <f t="shared" si="23"/>
        <v>0</v>
      </c>
      <c r="I27" s="22" t="b">
        <f t="shared" si="24"/>
        <v>0</v>
      </c>
      <c r="J27" s="22" t="b">
        <f t="shared" si="25"/>
        <v>0</v>
      </c>
      <c r="K27" s="3" t="str">
        <f t="shared" si="26"/>
        <v/>
      </c>
      <c r="L27" s="3" t="str">
        <f t="shared" si="27"/>
        <v/>
      </c>
      <c r="M27" s="3" t="str">
        <f t="shared" si="28"/>
        <v/>
      </c>
      <c r="N27" s="54" t="str">
        <f t="shared" si="29"/>
        <v/>
      </c>
      <c r="O27" s="3" t="str">
        <f t="shared" si="30"/>
        <v/>
      </c>
      <c r="P27" s="19" t="str">
        <f t="shared" si="31"/>
        <v/>
      </c>
      <c r="Q27" s="23">
        <f>_xlfn.XLOOKUP(R27,summary!C1:C37,summary!B1:B37)</f>
        <v>0</v>
      </c>
      <c r="R27" s="24" t="str">
        <f t="shared" si="13"/>
        <v>구성동</v>
      </c>
      <c r="S27" s="24" t="str">
        <f t="shared" si="32"/>
        <v>언남4통</v>
      </c>
      <c r="T27" s="24" t="str">
        <f t="shared" si="33"/>
        <v>(언남동, 동부아파트)</v>
      </c>
      <c r="U27" s="24" t="str">
        <f t="shared" si="14"/>
        <v>언남</v>
      </c>
      <c r="V27" s="25">
        <f t="shared" si="34"/>
        <v>4</v>
      </c>
      <c r="W27" s="25">
        <f t="shared" si="15"/>
        <v>10</v>
      </c>
      <c r="X27" s="5"/>
      <c r="Y27" s="5"/>
      <c r="Z27" s="3" t="s">
        <v>97</v>
      </c>
      <c r="AA27" s="3" t="s">
        <v>98</v>
      </c>
      <c r="AB27" s="5"/>
      <c r="AC27" s="5"/>
      <c r="AD27" s="5"/>
      <c r="AE27" s="5"/>
      <c r="AF27" s="5"/>
      <c r="AG27" s="5"/>
    </row>
    <row r="28" spans="1:33" ht="15.95" customHeight="1" x14ac:dyDescent="0.3">
      <c r="A28" s="22" t="b">
        <f t="shared" si="16"/>
        <v>0</v>
      </c>
      <c r="B28" s="22" t="b">
        <f t="shared" si="17"/>
        <v>0</v>
      </c>
      <c r="C28" s="22" t="b">
        <f t="shared" si="18"/>
        <v>0</v>
      </c>
      <c r="D28" s="22" t="b">
        <f t="shared" si="19"/>
        <v>0</v>
      </c>
      <c r="E28" s="22" t="b">
        <f t="shared" si="20"/>
        <v>0</v>
      </c>
      <c r="F28" s="52" t="b">
        <f t="shared" si="21"/>
        <v>0</v>
      </c>
      <c r="G28" s="22" t="b">
        <f t="shared" si="35"/>
        <v>0</v>
      </c>
      <c r="H28" s="22" t="b">
        <f t="shared" si="23"/>
        <v>0</v>
      </c>
      <c r="I28" s="22" t="b">
        <f t="shared" si="24"/>
        <v>0</v>
      </c>
      <c r="J28" s="22" t="b">
        <f t="shared" si="25"/>
        <v>0</v>
      </c>
      <c r="K28" s="3" t="str">
        <f t="shared" si="26"/>
        <v/>
      </c>
      <c r="L28" s="3" t="str">
        <f t="shared" si="27"/>
        <v/>
      </c>
      <c r="M28" s="3" t="str">
        <f t="shared" si="28"/>
        <v/>
      </c>
      <c r="N28" s="54" t="str">
        <f t="shared" si="29"/>
        <v/>
      </c>
      <c r="O28" s="3" t="str">
        <f t="shared" si="30"/>
        <v/>
      </c>
      <c r="P28" s="19" t="str">
        <f t="shared" si="31"/>
        <v/>
      </c>
      <c r="Q28" s="23">
        <f>_xlfn.XLOOKUP(R28,summary!C1:C37,summary!B1:B37)</f>
        <v>0</v>
      </c>
      <c r="R28" s="24" t="str">
        <f t="shared" si="13"/>
        <v>구성동</v>
      </c>
      <c r="S28" s="24" t="str">
        <f t="shared" si="32"/>
        <v>언남4통</v>
      </c>
      <c r="T28" s="24" t="str">
        <f t="shared" si="33"/>
        <v>(언남동, 동부아파트)</v>
      </c>
      <c r="U28" s="24" t="str">
        <f t="shared" si="14"/>
        <v>언남</v>
      </c>
      <c r="V28" s="25">
        <f t="shared" si="34"/>
        <v>4</v>
      </c>
      <c r="W28" s="25">
        <f t="shared" si="15"/>
        <v>11</v>
      </c>
      <c r="X28" s="5"/>
      <c r="Y28" s="5"/>
      <c r="Z28" s="3" t="s">
        <v>99</v>
      </c>
      <c r="AA28" s="3" t="s">
        <v>100</v>
      </c>
      <c r="AB28" s="5"/>
      <c r="AC28" s="5"/>
      <c r="AD28" s="5"/>
      <c r="AE28" s="5"/>
      <c r="AF28" s="5"/>
      <c r="AG28" s="5"/>
    </row>
    <row r="29" spans="1:33" ht="15.95" customHeight="1" x14ac:dyDescent="0.3">
      <c r="A29" s="22" t="b">
        <f t="shared" si="16"/>
        <v>0</v>
      </c>
      <c r="B29" s="22" t="b">
        <f t="shared" si="17"/>
        <v>0</v>
      </c>
      <c r="C29" s="22" t="b">
        <f t="shared" si="18"/>
        <v>0</v>
      </c>
      <c r="D29" s="22" t="b">
        <f t="shared" si="19"/>
        <v>0</v>
      </c>
      <c r="E29" s="22" t="b">
        <f t="shared" si="20"/>
        <v>0</v>
      </c>
      <c r="F29" s="52" t="b">
        <f t="shared" si="21"/>
        <v>0</v>
      </c>
      <c r="G29" s="22" t="b">
        <f t="shared" si="35"/>
        <v>0</v>
      </c>
      <c r="H29" s="22" t="b">
        <f t="shared" si="23"/>
        <v>0</v>
      </c>
      <c r="I29" s="22" t="b">
        <f t="shared" si="24"/>
        <v>0</v>
      </c>
      <c r="J29" s="22" t="b">
        <f t="shared" si="25"/>
        <v>0</v>
      </c>
      <c r="K29" s="3" t="str">
        <f t="shared" si="26"/>
        <v/>
      </c>
      <c r="L29" s="3" t="str">
        <f t="shared" si="27"/>
        <v/>
      </c>
      <c r="M29" s="22" t="str">
        <f t="shared" si="28"/>
        <v/>
      </c>
      <c r="N29" s="54" t="str">
        <f t="shared" si="29"/>
        <v/>
      </c>
      <c r="O29" s="3" t="str">
        <f t="shared" si="30"/>
        <v/>
      </c>
      <c r="P29" s="19" t="str">
        <f t="shared" si="31"/>
        <v/>
      </c>
      <c r="Q29" s="23">
        <f>_xlfn.XLOOKUP(R29,summary!C1:C37,summary!B1:B37)</f>
        <v>0</v>
      </c>
      <c r="R29" s="24" t="str">
        <f t="shared" si="13"/>
        <v>구성동</v>
      </c>
      <c r="S29" s="24" t="str">
        <f t="shared" si="32"/>
        <v>언남4통</v>
      </c>
      <c r="T29" s="24" t="str">
        <f t="shared" si="33"/>
        <v>(언남동, 동부아파트)</v>
      </c>
      <c r="U29" s="24" t="str">
        <f t="shared" si="14"/>
        <v>언남</v>
      </c>
      <c r="V29" s="25">
        <f t="shared" si="34"/>
        <v>4</v>
      </c>
      <c r="W29" s="25">
        <f t="shared" si="15"/>
        <v>12</v>
      </c>
      <c r="X29" s="5"/>
      <c r="Y29" s="5"/>
      <c r="Z29" s="3" t="s">
        <v>101</v>
      </c>
      <c r="AA29" s="3" t="s">
        <v>102</v>
      </c>
      <c r="AB29" s="5"/>
      <c r="AC29" s="5"/>
      <c r="AD29" s="5"/>
      <c r="AE29" s="5"/>
      <c r="AF29" s="5"/>
      <c r="AG29" s="5"/>
    </row>
    <row r="30" spans="1:33" ht="15.95" customHeight="1" x14ac:dyDescent="0.3">
      <c r="A30" s="22" t="b">
        <f t="shared" si="16"/>
        <v>1</v>
      </c>
      <c r="B30" s="22" t="b">
        <f t="shared" si="17"/>
        <v>0</v>
      </c>
      <c r="C30" s="22" t="b">
        <f t="shared" si="18"/>
        <v>0</v>
      </c>
      <c r="D30" s="22" t="b">
        <f t="shared" si="19"/>
        <v>0</v>
      </c>
      <c r="E30" s="22" t="b">
        <f t="shared" si="20"/>
        <v>0</v>
      </c>
      <c r="F30" s="52" t="b">
        <f t="shared" si="21"/>
        <v>0</v>
      </c>
      <c r="G30" s="22" t="b">
        <f t="shared" ref="G30:G93" si="36">AND(B30,F30)</f>
        <v>0</v>
      </c>
      <c r="H30" s="22" t="b">
        <f t="shared" si="23"/>
        <v>0</v>
      </c>
      <c r="I30" s="22" t="b">
        <f t="shared" si="24"/>
        <v>0</v>
      </c>
      <c r="J30" s="22" t="b">
        <f t="shared" si="25"/>
        <v>1</v>
      </c>
      <c r="K30" s="3" t="str">
        <f t="shared" si="26"/>
        <v>언남5통</v>
      </c>
      <c r="L30" s="3" t="str">
        <f t="shared" si="27"/>
        <v>남5</v>
      </c>
      <c r="M30" s="3">
        <f t="shared" si="28"/>
        <v>5</v>
      </c>
      <c r="N30" s="54" t="str">
        <f t="shared" si="29"/>
        <v>언남</v>
      </c>
      <c r="O30" s="3" t="str">
        <f t="shared" si="30"/>
        <v/>
      </c>
      <c r="P30" s="19" t="str">
        <f t="shared" si="31"/>
        <v/>
      </c>
      <c r="Q30" s="23">
        <f>_xlfn.XLOOKUP(R30,summary!C1:C37,summary!B1:B37)</f>
        <v>0</v>
      </c>
      <c r="R30" s="24" t="str">
        <f t="shared" si="13"/>
        <v>구성동</v>
      </c>
      <c r="S30" s="24" t="str">
        <f t="shared" si="32"/>
        <v>언남5통</v>
      </c>
      <c r="T30" s="24" t="str">
        <f t="shared" si="33"/>
        <v>(언남동, 동일1차아파트)</v>
      </c>
      <c r="U30" s="24" t="str">
        <f t="shared" si="14"/>
        <v>언남</v>
      </c>
      <c r="V30" s="25">
        <f t="shared" si="34"/>
        <v>5</v>
      </c>
      <c r="W30" s="25">
        <f t="shared" si="15"/>
        <v>1</v>
      </c>
      <c r="X30" s="5"/>
      <c r="Y30" s="3" t="s">
        <v>103</v>
      </c>
      <c r="Z30" s="3" t="s">
        <v>63</v>
      </c>
      <c r="AA30" s="3" t="s">
        <v>104</v>
      </c>
      <c r="AB30" s="5"/>
      <c r="AC30" s="5"/>
      <c r="AD30" s="5"/>
      <c r="AE30" s="5"/>
      <c r="AF30" s="5"/>
      <c r="AG30" s="5"/>
    </row>
    <row r="31" spans="1:33" ht="15.95" customHeight="1" x14ac:dyDescent="0.3">
      <c r="A31" s="22" t="b">
        <f t="shared" si="16"/>
        <v>1</v>
      </c>
      <c r="B31" s="22" t="b">
        <f t="shared" si="17"/>
        <v>1</v>
      </c>
      <c r="C31" s="22" t="b">
        <f t="shared" si="18"/>
        <v>0</v>
      </c>
      <c r="D31" s="22" t="b">
        <f t="shared" si="19"/>
        <v>0</v>
      </c>
      <c r="E31" s="22" t="b">
        <f t="shared" si="20"/>
        <v>1</v>
      </c>
      <c r="F31" s="52" t="b">
        <f t="shared" si="21"/>
        <v>1</v>
      </c>
      <c r="G31" s="22" t="b">
        <f t="shared" si="36"/>
        <v>1</v>
      </c>
      <c r="H31" s="22" t="b">
        <f t="shared" si="23"/>
        <v>0</v>
      </c>
      <c r="I31" s="22" t="b">
        <f t="shared" si="24"/>
        <v>1</v>
      </c>
      <c r="J31" s="22" t="b">
        <f t="shared" si="25"/>
        <v>0</v>
      </c>
      <c r="K31" s="3" t="str">
        <f t="shared" si="26"/>
        <v/>
      </c>
      <c r="L31" s="3" t="str">
        <f t="shared" si="27"/>
        <v/>
      </c>
      <c r="M31" s="3" t="str">
        <f t="shared" si="28"/>
        <v/>
      </c>
      <c r="N31" s="54" t="str">
        <f t="shared" si="29"/>
        <v/>
      </c>
      <c r="O31" s="3" t="str">
        <f t="shared" si="30"/>
        <v>(언남동, 동일1차아파트)</v>
      </c>
      <c r="P31" s="19" t="str">
        <f t="shared" si="31"/>
        <v>(언남동, 동일1차아파트)</v>
      </c>
      <c r="Q31" s="23">
        <f>_xlfn.XLOOKUP(R31,summary!C1:C37,summary!B1:B37)</f>
        <v>0</v>
      </c>
      <c r="R31" s="24" t="str">
        <f t="shared" si="13"/>
        <v>구성동</v>
      </c>
      <c r="S31" s="24" t="str">
        <f t="shared" si="32"/>
        <v>언남5통</v>
      </c>
      <c r="T31" s="24" t="str">
        <f t="shared" si="33"/>
        <v>(언남동, 동일1차아파트)</v>
      </c>
      <c r="U31" s="24" t="str">
        <f t="shared" si="14"/>
        <v>언남</v>
      </c>
      <c r="V31" s="25">
        <f t="shared" si="34"/>
        <v>5</v>
      </c>
      <c r="W31" s="25">
        <f t="shared" si="15"/>
        <v>2</v>
      </c>
      <c r="X31" s="5"/>
      <c r="Y31" s="3" t="s">
        <v>82</v>
      </c>
      <c r="Z31" s="3" t="s">
        <v>65</v>
      </c>
      <c r="AA31" s="3" t="s">
        <v>105</v>
      </c>
      <c r="AB31" s="5"/>
      <c r="AC31" s="5"/>
      <c r="AD31" s="5"/>
      <c r="AE31" s="5"/>
      <c r="AF31" s="5"/>
      <c r="AG31" s="5"/>
    </row>
    <row r="32" spans="1:33" ht="15.95" customHeight="1" x14ac:dyDescent="0.3">
      <c r="A32" s="22" t="b">
        <f t="shared" si="16"/>
        <v>1</v>
      </c>
      <c r="B32" s="22" t="b">
        <f t="shared" si="17"/>
        <v>0</v>
      </c>
      <c r="C32" s="22" t="b">
        <f t="shared" si="18"/>
        <v>1</v>
      </c>
      <c r="D32" s="22" t="b">
        <f t="shared" si="19"/>
        <v>0</v>
      </c>
      <c r="E32" s="22" t="b">
        <f t="shared" si="20"/>
        <v>1</v>
      </c>
      <c r="F32" s="52" t="b">
        <f t="shared" si="21"/>
        <v>1</v>
      </c>
      <c r="G32" s="22" t="b">
        <f t="shared" si="36"/>
        <v>0</v>
      </c>
      <c r="H32" s="22" t="b">
        <f t="shared" si="23"/>
        <v>1</v>
      </c>
      <c r="I32" s="22" t="b">
        <f t="shared" si="24"/>
        <v>1</v>
      </c>
      <c r="J32" s="22" t="b">
        <f t="shared" si="25"/>
        <v>0</v>
      </c>
      <c r="K32" s="3" t="str">
        <f t="shared" si="26"/>
        <v/>
      </c>
      <c r="L32" s="3" t="str">
        <f t="shared" si="27"/>
        <v/>
      </c>
      <c r="M32" s="3" t="str">
        <f t="shared" si="28"/>
        <v/>
      </c>
      <c r="N32" s="54" t="str">
        <f t="shared" si="29"/>
        <v/>
      </c>
      <c r="O32" s="3" t="str">
        <f t="shared" si="30"/>
        <v>동일1차아파트)</v>
      </c>
      <c r="P32" s="19" t="str">
        <f t="shared" si="31"/>
        <v/>
      </c>
      <c r="Q32" s="23">
        <f>_xlfn.XLOOKUP(R32,summary!C1:C37,summary!B1:B37)</f>
        <v>0</v>
      </c>
      <c r="R32" s="24" t="str">
        <f t="shared" si="13"/>
        <v>구성동</v>
      </c>
      <c r="S32" s="24" t="str">
        <f t="shared" si="32"/>
        <v>언남5통</v>
      </c>
      <c r="T32" s="24" t="str">
        <f t="shared" si="33"/>
        <v>(언남동, 동일1차아파트)</v>
      </c>
      <c r="U32" s="24" t="str">
        <f t="shared" si="14"/>
        <v>언남</v>
      </c>
      <c r="V32" s="25">
        <f t="shared" si="34"/>
        <v>5</v>
      </c>
      <c r="W32" s="25">
        <f t="shared" si="15"/>
        <v>3</v>
      </c>
      <c r="X32" s="5"/>
      <c r="Y32" s="3" t="s">
        <v>106</v>
      </c>
      <c r="Z32" s="3" t="s">
        <v>67</v>
      </c>
      <c r="AA32" s="3" t="s">
        <v>107</v>
      </c>
      <c r="AB32" s="5"/>
      <c r="AC32" s="5"/>
      <c r="AD32" s="5"/>
      <c r="AE32" s="5"/>
      <c r="AF32" s="5"/>
      <c r="AG32" s="5"/>
    </row>
    <row r="33" spans="1:33" ht="15.95" customHeight="1" x14ac:dyDescent="0.3">
      <c r="A33" s="22" t="b">
        <f t="shared" si="16"/>
        <v>0</v>
      </c>
      <c r="B33" s="22" t="b">
        <f t="shared" si="17"/>
        <v>0</v>
      </c>
      <c r="C33" s="22" t="b">
        <f t="shared" si="18"/>
        <v>0</v>
      </c>
      <c r="D33" s="22" t="b">
        <f t="shared" si="19"/>
        <v>0</v>
      </c>
      <c r="E33" s="22" t="b">
        <f t="shared" si="20"/>
        <v>0</v>
      </c>
      <c r="F33" s="52" t="b">
        <f t="shared" si="21"/>
        <v>0</v>
      </c>
      <c r="G33" s="22" t="b">
        <f t="shared" si="36"/>
        <v>0</v>
      </c>
      <c r="H33" s="22" t="b">
        <f t="shared" si="23"/>
        <v>0</v>
      </c>
      <c r="I33" s="22" t="b">
        <f t="shared" si="24"/>
        <v>0</v>
      </c>
      <c r="J33" s="22" t="b">
        <f t="shared" si="25"/>
        <v>0</v>
      </c>
      <c r="K33" s="3" t="str">
        <f t="shared" si="26"/>
        <v/>
      </c>
      <c r="L33" s="3" t="str">
        <f t="shared" si="27"/>
        <v/>
      </c>
      <c r="M33" s="3" t="str">
        <f t="shared" si="28"/>
        <v/>
      </c>
      <c r="N33" s="54" t="str">
        <f t="shared" si="29"/>
        <v/>
      </c>
      <c r="O33" s="3" t="str">
        <f t="shared" si="30"/>
        <v/>
      </c>
      <c r="P33" s="19" t="str">
        <f t="shared" si="31"/>
        <v/>
      </c>
      <c r="Q33" s="23">
        <f>_xlfn.XLOOKUP(R33,summary!C1:C37,summary!B1:B37)</f>
        <v>0</v>
      </c>
      <c r="R33" s="24" t="str">
        <f t="shared" si="13"/>
        <v>구성동</v>
      </c>
      <c r="S33" s="24" t="str">
        <f t="shared" si="32"/>
        <v>언남5통</v>
      </c>
      <c r="T33" s="24" t="str">
        <f t="shared" si="33"/>
        <v>(언남동, 동일1차아파트)</v>
      </c>
      <c r="U33" s="24" t="str">
        <f t="shared" si="14"/>
        <v>언남</v>
      </c>
      <c r="V33" s="25">
        <f t="shared" si="34"/>
        <v>5</v>
      </c>
      <c r="W33" s="25">
        <f t="shared" si="15"/>
        <v>4</v>
      </c>
      <c r="X33" s="5"/>
      <c r="Y33" s="5"/>
      <c r="Z33" s="3" t="s">
        <v>73</v>
      </c>
      <c r="AA33" s="3" t="s">
        <v>108</v>
      </c>
      <c r="AB33" s="5"/>
      <c r="AC33" s="5"/>
      <c r="AD33" s="5"/>
      <c r="AE33" s="5"/>
      <c r="AF33" s="5"/>
      <c r="AG33" s="5"/>
    </row>
    <row r="34" spans="1:33" ht="15.95" customHeight="1" x14ac:dyDescent="0.3">
      <c r="A34" s="22" t="b">
        <f t="shared" si="16"/>
        <v>0</v>
      </c>
      <c r="B34" s="22" t="b">
        <f t="shared" si="17"/>
        <v>0</v>
      </c>
      <c r="C34" s="22" t="b">
        <f t="shared" si="18"/>
        <v>0</v>
      </c>
      <c r="D34" s="22" t="b">
        <f t="shared" si="19"/>
        <v>0</v>
      </c>
      <c r="E34" s="22" t="b">
        <f t="shared" si="20"/>
        <v>0</v>
      </c>
      <c r="F34" s="52" t="b">
        <f t="shared" si="21"/>
        <v>0</v>
      </c>
      <c r="G34" s="22" t="b">
        <f t="shared" si="36"/>
        <v>0</v>
      </c>
      <c r="H34" s="22" t="b">
        <f t="shared" si="23"/>
        <v>0</v>
      </c>
      <c r="I34" s="22" t="b">
        <f t="shared" si="24"/>
        <v>0</v>
      </c>
      <c r="J34" s="22" t="b">
        <f t="shared" si="25"/>
        <v>0</v>
      </c>
      <c r="K34" s="3" t="str">
        <f t="shared" si="26"/>
        <v/>
      </c>
      <c r="L34" s="3" t="str">
        <f t="shared" si="27"/>
        <v/>
      </c>
      <c r="M34" s="3" t="str">
        <f t="shared" si="28"/>
        <v/>
      </c>
      <c r="N34" s="54" t="str">
        <f t="shared" si="29"/>
        <v/>
      </c>
      <c r="O34" s="3" t="str">
        <f t="shared" si="30"/>
        <v/>
      </c>
      <c r="P34" s="19" t="str">
        <f t="shared" si="31"/>
        <v/>
      </c>
      <c r="Q34" s="23">
        <f>_xlfn.XLOOKUP(R34,summary!C1:C37,summary!B1:B37)</f>
        <v>0</v>
      </c>
      <c r="R34" s="24" t="str">
        <f t="shared" si="13"/>
        <v>구성동</v>
      </c>
      <c r="S34" s="24" t="str">
        <f t="shared" si="32"/>
        <v>언남5통</v>
      </c>
      <c r="T34" s="24" t="str">
        <f t="shared" si="33"/>
        <v>(언남동, 동일1차아파트)</v>
      </c>
      <c r="U34" s="24" t="str">
        <f t="shared" si="14"/>
        <v>언남</v>
      </c>
      <c r="V34" s="25">
        <f t="shared" si="34"/>
        <v>5</v>
      </c>
      <c r="W34" s="25">
        <f t="shared" si="15"/>
        <v>5</v>
      </c>
      <c r="X34" s="5"/>
      <c r="Y34" s="5"/>
      <c r="Z34" s="3" t="s">
        <v>87</v>
      </c>
      <c r="AA34" s="3" t="s">
        <v>109</v>
      </c>
      <c r="AB34" s="5"/>
      <c r="AC34" s="5"/>
      <c r="AD34" s="5"/>
      <c r="AE34" s="5"/>
      <c r="AF34" s="5"/>
      <c r="AG34" s="5"/>
    </row>
    <row r="35" spans="1:33" ht="15.95" customHeight="1" x14ac:dyDescent="0.3">
      <c r="A35" s="22" t="b">
        <f t="shared" si="16"/>
        <v>0</v>
      </c>
      <c r="B35" s="22" t="b">
        <f t="shared" si="17"/>
        <v>0</v>
      </c>
      <c r="C35" s="22" t="b">
        <f t="shared" si="18"/>
        <v>0</v>
      </c>
      <c r="D35" s="22" t="b">
        <f t="shared" si="19"/>
        <v>0</v>
      </c>
      <c r="E35" s="22" t="b">
        <f t="shared" si="20"/>
        <v>0</v>
      </c>
      <c r="F35" s="52" t="b">
        <f t="shared" si="21"/>
        <v>0</v>
      </c>
      <c r="G35" s="22" t="b">
        <f t="shared" si="36"/>
        <v>0</v>
      </c>
      <c r="H35" s="22" t="b">
        <f t="shared" si="23"/>
        <v>0</v>
      </c>
      <c r="I35" s="22" t="b">
        <f t="shared" si="24"/>
        <v>0</v>
      </c>
      <c r="J35" s="22" t="b">
        <f t="shared" si="25"/>
        <v>0</v>
      </c>
      <c r="K35" s="3" t="str">
        <f t="shared" si="26"/>
        <v/>
      </c>
      <c r="L35" s="3" t="str">
        <f t="shared" si="27"/>
        <v/>
      </c>
      <c r="M35" s="3" t="str">
        <f t="shared" si="28"/>
        <v/>
      </c>
      <c r="N35" s="54" t="str">
        <f t="shared" si="29"/>
        <v/>
      </c>
      <c r="O35" s="3" t="str">
        <f t="shared" si="30"/>
        <v/>
      </c>
      <c r="P35" s="19" t="str">
        <f t="shared" si="31"/>
        <v/>
      </c>
      <c r="Q35" s="23">
        <f>_xlfn.XLOOKUP(R35,summary!C1:C37,summary!B1:B37)</f>
        <v>0</v>
      </c>
      <c r="R35" s="24" t="str">
        <f t="shared" si="13"/>
        <v>구성동</v>
      </c>
      <c r="S35" s="24" t="str">
        <f t="shared" si="32"/>
        <v>언남5통</v>
      </c>
      <c r="T35" s="24" t="str">
        <f t="shared" si="33"/>
        <v>(언남동, 동일1차아파트)</v>
      </c>
      <c r="U35" s="24" t="str">
        <f t="shared" si="14"/>
        <v>언남</v>
      </c>
      <c r="V35" s="25">
        <f t="shared" si="34"/>
        <v>5</v>
      </c>
      <c r="W35" s="25">
        <f t="shared" si="15"/>
        <v>6</v>
      </c>
      <c r="X35" s="5"/>
      <c r="Y35" s="5"/>
      <c r="Z35" s="3" t="s">
        <v>89</v>
      </c>
      <c r="AA35" s="3" t="s">
        <v>110</v>
      </c>
      <c r="AB35" s="5"/>
      <c r="AC35" s="5"/>
      <c r="AD35" s="5"/>
      <c r="AE35" s="5"/>
      <c r="AF35" s="5"/>
      <c r="AG35" s="5"/>
    </row>
    <row r="36" spans="1:33" ht="15.95" customHeight="1" x14ac:dyDescent="0.3">
      <c r="A36" s="22" t="b">
        <f t="shared" si="16"/>
        <v>0</v>
      </c>
      <c r="B36" s="22" t="b">
        <f t="shared" si="17"/>
        <v>0</v>
      </c>
      <c r="C36" s="22" t="b">
        <f t="shared" si="18"/>
        <v>0</v>
      </c>
      <c r="D36" s="22" t="b">
        <f t="shared" si="19"/>
        <v>0</v>
      </c>
      <c r="E36" s="22" t="b">
        <f t="shared" si="20"/>
        <v>0</v>
      </c>
      <c r="F36" s="52" t="b">
        <f t="shared" si="21"/>
        <v>0</v>
      </c>
      <c r="G36" s="22" t="b">
        <f t="shared" si="36"/>
        <v>0</v>
      </c>
      <c r="H36" s="22" t="b">
        <f t="shared" si="23"/>
        <v>0</v>
      </c>
      <c r="I36" s="22" t="b">
        <f t="shared" si="24"/>
        <v>0</v>
      </c>
      <c r="J36" s="22" t="b">
        <f t="shared" si="25"/>
        <v>0</v>
      </c>
      <c r="K36" s="3" t="str">
        <f t="shared" si="26"/>
        <v/>
      </c>
      <c r="L36" s="3" t="str">
        <f t="shared" si="27"/>
        <v/>
      </c>
      <c r="M36" s="3" t="str">
        <f t="shared" si="28"/>
        <v/>
      </c>
      <c r="N36" s="54" t="str">
        <f t="shared" si="29"/>
        <v/>
      </c>
      <c r="O36" s="3" t="str">
        <f t="shared" si="30"/>
        <v/>
      </c>
      <c r="P36" s="19" t="str">
        <f t="shared" si="31"/>
        <v/>
      </c>
      <c r="Q36" s="23">
        <f>_xlfn.XLOOKUP(R36,summary!C1:C37,summary!B1:B37)</f>
        <v>0</v>
      </c>
      <c r="R36" s="24" t="str">
        <f t="shared" si="13"/>
        <v>구성동</v>
      </c>
      <c r="S36" s="24" t="str">
        <f t="shared" si="32"/>
        <v>언남5통</v>
      </c>
      <c r="T36" s="24" t="str">
        <f t="shared" si="33"/>
        <v>(언남동, 동일1차아파트)</v>
      </c>
      <c r="U36" s="24" t="str">
        <f t="shared" si="14"/>
        <v>언남</v>
      </c>
      <c r="V36" s="25">
        <f t="shared" si="34"/>
        <v>5</v>
      </c>
      <c r="W36" s="25">
        <f t="shared" si="15"/>
        <v>7</v>
      </c>
      <c r="X36" s="5"/>
      <c r="Y36" s="5"/>
      <c r="Z36" s="3" t="s">
        <v>91</v>
      </c>
      <c r="AA36" s="3" t="s">
        <v>111</v>
      </c>
      <c r="AB36" s="5"/>
      <c r="AC36" s="5"/>
      <c r="AD36" s="5"/>
      <c r="AE36" s="5"/>
      <c r="AF36" s="5"/>
      <c r="AG36" s="5"/>
    </row>
    <row r="37" spans="1:33" ht="15.95" customHeight="1" x14ac:dyDescent="0.3">
      <c r="A37" s="22" t="b">
        <f t="shared" si="16"/>
        <v>0</v>
      </c>
      <c r="B37" s="22" t="b">
        <f t="shared" si="17"/>
        <v>0</v>
      </c>
      <c r="C37" s="22" t="b">
        <f t="shared" si="18"/>
        <v>0</v>
      </c>
      <c r="D37" s="22" t="b">
        <f t="shared" si="19"/>
        <v>0</v>
      </c>
      <c r="E37" s="22" t="b">
        <f t="shared" si="20"/>
        <v>0</v>
      </c>
      <c r="F37" s="52" t="b">
        <f t="shared" si="21"/>
        <v>0</v>
      </c>
      <c r="G37" s="22" t="b">
        <f t="shared" si="36"/>
        <v>0</v>
      </c>
      <c r="H37" s="22" t="b">
        <f t="shared" si="23"/>
        <v>0</v>
      </c>
      <c r="I37" s="22" t="b">
        <f t="shared" si="24"/>
        <v>0</v>
      </c>
      <c r="J37" s="22" t="b">
        <f t="shared" si="25"/>
        <v>0</v>
      </c>
      <c r="K37" s="3" t="str">
        <f t="shared" si="26"/>
        <v/>
      </c>
      <c r="L37" s="3" t="str">
        <f t="shared" si="27"/>
        <v/>
      </c>
      <c r="M37" s="3" t="str">
        <f t="shared" si="28"/>
        <v/>
      </c>
      <c r="N37" s="54" t="str">
        <f t="shared" si="29"/>
        <v/>
      </c>
      <c r="O37" s="3" t="str">
        <f t="shared" si="30"/>
        <v/>
      </c>
      <c r="P37" s="19" t="str">
        <f t="shared" si="31"/>
        <v/>
      </c>
      <c r="Q37" s="23">
        <f>_xlfn.XLOOKUP(R37,summary!C1:C37,summary!B1:B37)</f>
        <v>0</v>
      </c>
      <c r="R37" s="24" t="str">
        <f t="shared" si="13"/>
        <v>구성동</v>
      </c>
      <c r="S37" s="24" t="str">
        <f t="shared" si="32"/>
        <v>언남5통</v>
      </c>
      <c r="T37" s="24" t="str">
        <f t="shared" si="33"/>
        <v>(언남동, 동일1차아파트)</v>
      </c>
      <c r="U37" s="24" t="str">
        <f t="shared" si="14"/>
        <v>언남</v>
      </c>
      <c r="V37" s="25">
        <f t="shared" si="34"/>
        <v>5</v>
      </c>
      <c r="W37" s="25">
        <f t="shared" si="15"/>
        <v>8</v>
      </c>
      <c r="X37" s="5"/>
      <c r="Y37" s="5"/>
      <c r="Z37" s="3" t="s">
        <v>93</v>
      </c>
      <c r="AA37" s="3" t="s">
        <v>112</v>
      </c>
      <c r="AB37" s="5"/>
      <c r="AC37" s="5"/>
      <c r="AD37" s="5"/>
      <c r="AE37" s="5"/>
      <c r="AF37" s="5"/>
      <c r="AG37" s="5"/>
    </row>
    <row r="38" spans="1:33" ht="15.95" customHeight="1" x14ac:dyDescent="0.3">
      <c r="A38" s="22" t="b">
        <f t="shared" si="16"/>
        <v>0</v>
      </c>
      <c r="B38" s="22" t="b">
        <f t="shared" si="17"/>
        <v>0</v>
      </c>
      <c r="C38" s="22" t="b">
        <f t="shared" si="18"/>
        <v>0</v>
      </c>
      <c r="D38" s="22" t="b">
        <f t="shared" si="19"/>
        <v>0</v>
      </c>
      <c r="E38" s="22" t="b">
        <f t="shared" si="20"/>
        <v>0</v>
      </c>
      <c r="F38" s="52" t="b">
        <f t="shared" si="21"/>
        <v>0</v>
      </c>
      <c r="G38" s="22" t="b">
        <f t="shared" si="36"/>
        <v>0</v>
      </c>
      <c r="H38" s="22" t="b">
        <f t="shared" si="23"/>
        <v>0</v>
      </c>
      <c r="I38" s="22" t="b">
        <f t="shared" si="24"/>
        <v>0</v>
      </c>
      <c r="J38" s="22" t="b">
        <f t="shared" si="25"/>
        <v>0</v>
      </c>
      <c r="K38" s="3" t="str">
        <f t="shared" si="26"/>
        <v/>
      </c>
      <c r="L38" s="3" t="str">
        <f t="shared" si="27"/>
        <v/>
      </c>
      <c r="M38" s="3" t="str">
        <f t="shared" si="28"/>
        <v/>
      </c>
      <c r="N38" s="54" t="str">
        <f t="shared" si="29"/>
        <v/>
      </c>
      <c r="O38" s="3" t="str">
        <f t="shared" si="30"/>
        <v/>
      </c>
      <c r="P38" s="19" t="str">
        <f t="shared" si="31"/>
        <v/>
      </c>
      <c r="Q38" s="23">
        <f>_xlfn.XLOOKUP(R38,summary!C1:C37,summary!B1:B37)</f>
        <v>0</v>
      </c>
      <c r="R38" s="24" t="str">
        <f t="shared" si="13"/>
        <v>구성동</v>
      </c>
      <c r="S38" s="24" t="str">
        <f t="shared" si="32"/>
        <v>언남5통</v>
      </c>
      <c r="T38" s="24" t="str">
        <f t="shared" si="33"/>
        <v>(언남동, 동일1차아파트)</v>
      </c>
      <c r="U38" s="24" t="str">
        <f t="shared" si="14"/>
        <v>언남</v>
      </c>
      <c r="V38" s="25">
        <f t="shared" si="34"/>
        <v>5</v>
      </c>
      <c r="W38" s="25">
        <f t="shared" si="15"/>
        <v>9</v>
      </c>
      <c r="X38" s="5"/>
      <c r="Y38" s="5"/>
      <c r="Z38" s="3" t="s">
        <v>95</v>
      </c>
      <c r="AA38" s="3" t="s">
        <v>113</v>
      </c>
      <c r="AB38" s="5"/>
      <c r="AC38" s="5"/>
      <c r="AD38" s="5"/>
      <c r="AE38" s="5"/>
      <c r="AF38" s="5"/>
      <c r="AG38" s="5"/>
    </row>
    <row r="39" spans="1:33" ht="15.95" customHeight="1" x14ac:dyDescent="0.3">
      <c r="A39" s="22" t="b">
        <f t="shared" si="16"/>
        <v>0</v>
      </c>
      <c r="B39" s="22" t="b">
        <f t="shared" si="17"/>
        <v>0</v>
      </c>
      <c r="C39" s="22" t="b">
        <f t="shared" si="18"/>
        <v>0</v>
      </c>
      <c r="D39" s="22" t="b">
        <f t="shared" si="19"/>
        <v>0</v>
      </c>
      <c r="E39" s="22" t="b">
        <f t="shared" si="20"/>
        <v>0</v>
      </c>
      <c r="F39" s="52" t="b">
        <f t="shared" si="21"/>
        <v>0</v>
      </c>
      <c r="G39" s="22" t="b">
        <f t="shared" si="36"/>
        <v>0</v>
      </c>
      <c r="H39" s="22" t="b">
        <f t="shared" si="23"/>
        <v>0</v>
      </c>
      <c r="I39" s="22" t="b">
        <f t="shared" si="24"/>
        <v>0</v>
      </c>
      <c r="J39" s="22" t="b">
        <f t="shared" si="25"/>
        <v>0</v>
      </c>
      <c r="K39" s="3" t="str">
        <f t="shared" si="26"/>
        <v/>
      </c>
      <c r="L39" s="3" t="str">
        <f t="shared" si="27"/>
        <v/>
      </c>
      <c r="M39" s="3" t="str">
        <f t="shared" si="28"/>
        <v/>
      </c>
      <c r="N39" s="54" t="str">
        <f t="shared" si="29"/>
        <v/>
      </c>
      <c r="O39" s="3" t="str">
        <f t="shared" si="30"/>
        <v/>
      </c>
      <c r="P39" s="19" t="str">
        <f t="shared" si="31"/>
        <v/>
      </c>
      <c r="Q39" s="23">
        <f>_xlfn.XLOOKUP(R39,summary!C1:C37,summary!B1:B37)</f>
        <v>0</v>
      </c>
      <c r="R39" s="24" t="str">
        <f t="shared" si="13"/>
        <v>구성동</v>
      </c>
      <c r="S39" s="24" t="str">
        <f t="shared" si="32"/>
        <v>언남5통</v>
      </c>
      <c r="T39" s="24" t="str">
        <f t="shared" si="33"/>
        <v>(언남동, 동일1차아파트)</v>
      </c>
      <c r="U39" s="24" t="str">
        <f t="shared" si="14"/>
        <v>언남</v>
      </c>
      <c r="V39" s="25">
        <f t="shared" si="34"/>
        <v>5</v>
      </c>
      <c r="W39" s="25">
        <f t="shared" si="15"/>
        <v>10</v>
      </c>
      <c r="X39" s="5"/>
      <c r="Y39" s="5"/>
      <c r="Z39" s="3" t="s">
        <v>97</v>
      </c>
      <c r="AA39" s="3" t="s">
        <v>114</v>
      </c>
      <c r="AB39" s="5"/>
      <c r="AC39" s="5"/>
      <c r="AD39" s="5"/>
      <c r="AE39" s="5"/>
      <c r="AF39" s="5"/>
      <c r="AG39" s="5"/>
    </row>
    <row r="40" spans="1:33" ht="15.95" customHeight="1" x14ac:dyDescent="0.3">
      <c r="A40" s="22" t="b">
        <f t="shared" si="16"/>
        <v>0</v>
      </c>
      <c r="B40" s="22" t="b">
        <f t="shared" si="17"/>
        <v>0</v>
      </c>
      <c r="C40" s="22" t="b">
        <f t="shared" si="18"/>
        <v>0</v>
      </c>
      <c r="D40" s="22" t="b">
        <f t="shared" si="19"/>
        <v>0</v>
      </c>
      <c r="E40" s="22" t="b">
        <f t="shared" si="20"/>
        <v>0</v>
      </c>
      <c r="F40" s="52" t="b">
        <f t="shared" si="21"/>
        <v>0</v>
      </c>
      <c r="G40" s="22" t="b">
        <f t="shared" si="36"/>
        <v>0</v>
      </c>
      <c r="H40" s="22" t="b">
        <f t="shared" si="23"/>
        <v>0</v>
      </c>
      <c r="I40" s="22" t="b">
        <f t="shared" si="24"/>
        <v>0</v>
      </c>
      <c r="J40" s="22" t="b">
        <f t="shared" si="25"/>
        <v>0</v>
      </c>
      <c r="K40" s="3" t="str">
        <f t="shared" si="26"/>
        <v/>
      </c>
      <c r="L40" s="3" t="str">
        <f t="shared" si="27"/>
        <v/>
      </c>
      <c r="M40" s="3" t="str">
        <f t="shared" si="28"/>
        <v/>
      </c>
      <c r="N40" s="54" t="str">
        <f t="shared" si="29"/>
        <v/>
      </c>
      <c r="O40" s="3" t="str">
        <f t="shared" si="30"/>
        <v/>
      </c>
      <c r="P40" s="19" t="str">
        <f t="shared" si="31"/>
        <v/>
      </c>
      <c r="Q40" s="23">
        <f>_xlfn.XLOOKUP(R40,summary!C1:C37,summary!B1:B37)</f>
        <v>0</v>
      </c>
      <c r="R40" s="24" t="str">
        <f t="shared" si="13"/>
        <v>구성동</v>
      </c>
      <c r="S40" s="24" t="str">
        <f t="shared" si="32"/>
        <v>언남5통</v>
      </c>
      <c r="T40" s="24" t="str">
        <f t="shared" si="33"/>
        <v>(언남동, 동일1차아파트)</v>
      </c>
      <c r="U40" s="24" t="str">
        <f t="shared" si="14"/>
        <v>언남</v>
      </c>
      <c r="V40" s="25">
        <f t="shared" si="34"/>
        <v>5</v>
      </c>
      <c r="W40" s="25">
        <f t="shared" si="15"/>
        <v>11</v>
      </c>
      <c r="X40" s="5"/>
      <c r="Y40" s="5"/>
      <c r="Z40" s="3" t="s">
        <v>99</v>
      </c>
      <c r="AA40" s="3" t="s">
        <v>115</v>
      </c>
      <c r="AB40" s="5"/>
      <c r="AC40" s="5"/>
      <c r="AD40" s="5"/>
      <c r="AE40" s="5"/>
      <c r="AF40" s="5"/>
      <c r="AG40" s="5"/>
    </row>
    <row r="41" spans="1:33" ht="15.95" customHeight="1" x14ac:dyDescent="0.3">
      <c r="A41" s="22" t="b">
        <f t="shared" si="16"/>
        <v>0</v>
      </c>
      <c r="B41" s="22" t="b">
        <f t="shared" si="17"/>
        <v>0</v>
      </c>
      <c r="C41" s="22" t="b">
        <f t="shared" si="18"/>
        <v>0</v>
      </c>
      <c r="D41" s="22" t="b">
        <f t="shared" si="19"/>
        <v>0</v>
      </c>
      <c r="E41" s="22" t="b">
        <f t="shared" si="20"/>
        <v>0</v>
      </c>
      <c r="F41" s="52" t="b">
        <f t="shared" si="21"/>
        <v>0</v>
      </c>
      <c r="G41" s="22" t="b">
        <f t="shared" si="36"/>
        <v>0</v>
      </c>
      <c r="H41" s="22" t="b">
        <f t="shared" si="23"/>
        <v>0</v>
      </c>
      <c r="I41" s="22" t="b">
        <f t="shared" si="24"/>
        <v>0</v>
      </c>
      <c r="J41" s="22" t="b">
        <f t="shared" si="25"/>
        <v>0</v>
      </c>
      <c r="K41" s="3" t="str">
        <f t="shared" si="26"/>
        <v/>
      </c>
      <c r="L41" s="3" t="str">
        <f t="shared" si="27"/>
        <v/>
      </c>
      <c r="M41" s="3" t="str">
        <f t="shared" si="28"/>
        <v/>
      </c>
      <c r="N41" s="54" t="str">
        <f t="shared" si="29"/>
        <v/>
      </c>
      <c r="O41" s="3" t="str">
        <f t="shared" si="30"/>
        <v/>
      </c>
      <c r="P41" s="19" t="str">
        <f t="shared" si="31"/>
        <v/>
      </c>
      <c r="Q41" s="23">
        <f>_xlfn.XLOOKUP(R41,summary!C1:C37,summary!B1:B37)</f>
        <v>0</v>
      </c>
      <c r="R41" s="24" t="str">
        <f t="shared" si="13"/>
        <v>구성동</v>
      </c>
      <c r="S41" s="24" t="str">
        <f t="shared" si="32"/>
        <v>언남5통</v>
      </c>
      <c r="T41" s="24" t="str">
        <f t="shared" si="33"/>
        <v>(언남동, 동일1차아파트)</v>
      </c>
      <c r="U41" s="24" t="str">
        <f t="shared" si="14"/>
        <v>언남</v>
      </c>
      <c r="V41" s="25">
        <f t="shared" si="34"/>
        <v>5</v>
      </c>
      <c r="W41" s="25">
        <f t="shared" si="15"/>
        <v>12</v>
      </c>
      <c r="X41" s="5"/>
      <c r="Y41" s="5"/>
      <c r="Z41" s="3" t="s">
        <v>101</v>
      </c>
      <c r="AA41" s="3" t="s">
        <v>116</v>
      </c>
      <c r="AB41" s="5"/>
      <c r="AC41" s="5"/>
      <c r="AD41" s="5"/>
      <c r="AE41" s="5"/>
      <c r="AF41" s="5"/>
      <c r="AG41" s="5"/>
    </row>
    <row r="42" spans="1:33" ht="15.95" customHeight="1" x14ac:dyDescent="0.3">
      <c r="A42" s="22" t="b">
        <f t="shared" si="16"/>
        <v>0</v>
      </c>
      <c r="B42" s="22" t="b">
        <f t="shared" si="17"/>
        <v>0</v>
      </c>
      <c r="C42" s="22" t="b">
        <f t="shared" si="18"/>
        <v>0</v>
      </c>
      <c r="D42" s="22" t="b">
        <f t="shared" si="19"/>
        <v>0</v>
      </c>
      <c r="E42" s="22" t="b">
        <f t="shared" si="20"/>
        <v>0</v>
      </c>
      <c r="F42" s="52" t="b">
        <f t="shared" si="21"/>
        <v>0</v>
      </c>
      <c r="G42" s="22" t="b">
        <f t="shared" si="36"/>
        <v>0</v>
      </c>
      <c r="H42" s="22" t="b">
        <f t="shared" si="23"/>
        <v>0</v>
      </c>
      <c r="I42" s="22" t="b">
        <f t="shared" si="24"/>
        <v>0</v>
      </c>
      <c r="J42" s="22" t="b">
        <f t="shared" si="25"/>
        <v>0</v>
      </c>
      <c r="K42" s="3" t="str">
        <f t="shared" si="26"/>
        <v/>
      </c>
      <c r="L42" s="3" t="str">
        <f t="shared" si="27"/>
        <v/>
      </c>
      <c r="M42" s="3" t="str">
        <f t="shared" si="28"/>
        <v/>
      </c>
      <c r="N42" s="54" t="str">
        <f t="shared" si="29"/>
        <v/>
      </c>
      <c r="O42" s="3" t="str">
        <f t="shared" si="30"/>
        <v/>
      </c>
      <c r="P42" s="19" t="str">
        <f t="shared" si="31"/>
        <v/>
      </c>
      <c r="Q42" s="23">
        <f>_xlfn.XLOOKUP(R42,summary!C1:C37,summary!B1:B37)</f>
        <v>0</v>
      </c>
      <c r="R42" s="24" t="str">
        <f t="shared" si="13"/>
        <v>구성동</v>
      </c>
      <c r="S42" s="24" t="str">
        <f t="shared" si="32"/>
        <v>언남5통</v>
      </c>
      <c r="T42" s="24" t="str">
        <f t="shared" si="33"/>
        <v>(언남동, 동일1차아파트)</v>
      </c>
      <c r="U42" s="24" t="str">
        <f t="shared" si="14"/>
        <v>언남</v>
      </c>
      <c r="V42" s="25">
        <f t="shared" si="34"/>
        <v>5</v>
      </c>
      <c r="W42" s="25">
        <f t="shared" si="15"/>
        <v>13</v>
      </c>
      <c r="X42" s="5"/>
      <c r="Y42" s="5"/>
      <c r="Z42" s="3" t="s">
        <v>117</v>
      </c>
      <c r="AA42" s="3" t="s">
        <v>118</v>
      </c>
      <c r="AB42" s="5"/>
      <c r="AC42" s="5"/>
      <c r="AD42" s="5"/>
      <c r="AE42" s="5"/>
      <c r="AF42" s="5"/>
      <c r="AG42" s="5"/>
    </row>
    <row r="43" spans="1:33" ht="15.95" customHeight="1" x14ac:dyDescent="0.3">
      <c r="A43" s="22" t="b">
        <f t="shared" si="16"/>
        <v>0</v>
      </c>
      <c r="B43" s="22" t="b">
        <f t="shared" si="17"/>
        <v>0</v>
      </c>
      <c r="C43" s="22" t="b">
        <f t="shared" si="18"/>
        <v>0</v>
      </c>
      <c r="D43" s="22" t="b">
        <f t="shared" si="19"/>
        <v>0</v>
      </c>
      <c r="E43" s="22" t="b">
        <f t="shared" si="20"/>
        <v>0</v>
      </c>
      <c r="F43" s="52" t="b">
        <f t="shared" si="21"/>
        <v>0</v>
      </c>
      <c r="G43" s="22" t="b">
        <f t="shared" si="36"/>
        <v>0</v>
      </c>
      <c r="H43" s="22" t="b">
        <f t="shared" si="23"/>
        <v>0</v>
      </c>
      <c r="I43" s="22" t="b">
        <f t="shared" si="24"/>
        <v>0</v>
      </c>
      <c r="J43" s="22" t="b">
        <f t="shared" si="25"/>
        <v>0</v>
      </c>
      <c r="K43" s="3" t="str">
        <f t="shared" si="26"/>
        <v/>
      </c>
      <c r="L43" s="3" t="str">
        <f t="shared" si="27"/>
        <v/>
      </c>
      <c r="M43" s="3" t="str">
        <f t="shared" si="28"/>
        <v/>
      </c>
      <c r="N43" s="54" t="str">
        <f t="shared" si="29"/>
        <v/>
      </c>
      <c r="O43" s="3" t="str">
        <f t="shared" si="30"/>
        <v/>
      </c>
      <c r="P43" s="19" t="str">
        <f t="shared" si="31"/>
        <v/>
      </c>
      <c r="Q43" s="23">
        <f>_xlfn.XLOOKUP(R43,summary!C1:C37,summary!B1:B37)</f>
        <v>0</v>
      </c>
      <c r="R43" s="24" t="str">
        <f t="shared" si="13"/>
        <v>구성동</v>
      </c>
      <c r="S43" s="24" t="str">
        <f t="shared" si="32"/>
        <v>언남5통</v>
      </c>
      <c r="T43" s="24" t="str">
        <f t="shared" si="33"/>
        <v>(언남동, 동일1차아파트)</v>
      </c>
      <c r="U43" s="24" t="str">
        <f t="shared" si="14"/>
        <v>언남</v>
      </c>
      <c r="V43" s="25">
        <f t="shared" si="34"/>
        <v>5</v>
      </c>
      <c r="W43" s="25">
        <f t="shared" si="15"/>
        <v>14</v>
      </c>
      <c r="X43" s="5"/>
      <c r="Y43" s="5"/>
      <c r="Z43" s="3" t="s">
        <v>119</v>
      </c>
      <c r="AA43" s="3" t="s">
        <v>120</v>
      </c>
      <c r="AB43" s="5"/>
      <c r="AC43" s="5"/>
      <c r="AD43" s="5"/>
      <c r="AE43" s="5"/>
      <c r="AF43" s="5"/>
      <c r="AG43" s="5"/>
    </row>
    <row r="44" spans="1:33" ht="15.95" customHeight="1" x14ac:dyDescent="0.3">
      <c r="A44" s="22" t="b">
        <f t="shared" si="16"/>
        <v>1</v>
      </c>
      <c r="B44" s="22" t="b">
        <f t="shared" si="17"/>
        <v>0</v>
      </c>
      <c r="C44" s="22" t="b">
        <f t="shared" si="18"/>
        <v>0</v>
      </c>
      <c r="D44" s="22" t="b">
        <f t="shared" si="19"/>
        <v>0</v>
      </c>
      <c r="E44" s="22" t="b">
        <f t="shared" si="20"/>
        <v>0</v>
      </c>
      <c r="F44" s="52" t="b">
        <f t="shared" si="21"/>
        <v>0</v>
      </c>
      <c r="G44" s="22" t="b">
        <f t="shared" si="36"/>
        <v>0</v>
      </c>
      <c r="H44" s="22" t="b">
        <f t="shared" si="23"/>
        <v>0</v>
      </c>
      <c r="I44" s="22" t="b">
        <f t="shared" si="24"/>
        <v>0</v>
      </c>
      <c r="J44" s="22" t="b">
        <f t="shared" si="25"/>
        <v>1</v>
      </c>
      <c r="K44" s="3" t="str">
        <f t="shared" si="26"/>
        <v>언남6통</v>
      </c>
      <c r="L44" s="3" t="str">
        <f t="shared" si="27"/>
        <v>남6</v>
      </c>
      <c r="M44" s="3">
        <f t="shared" si="28"/>
        <v>6</v>
      </c>
      <c r="N44" s="54" t="str">
        <f t="shared" si="29"/>
        <v>언남</v>
      </c>
      <c r="O44" s="3" t="str">
        <f t="shared" si="30"/>
        <v/>
      </c>
      <c r="P44" s="19" t="str">
        <f t="shared" si="31"/>
        <v/>
      </c>
      <c r="Q44" s="23">
        <f>_xlfn.XLOOKUP(R44,summary!C1:C37,summary!B1:B37)</f>
        <v>0</v>
      </c>
      <c r="R44" s="24" t="str">
        <f t="shared" si="13"/>
        <v>구성동</v>
      </c>
      <c r="S44" s="24" t="str">
        <f t="shared" si="32"/>
        <v>언남6통</v>
      </c>
      <c r="T44" s="24" t="str">
        <f t="shared" si="33"/>
        <v>(언남동, 동일1차아파트)</v>
      </c>
      <c r="U44" s="25" t="str">
        <f t="shared" si="14"/>
        <v>언남</v>
      </c>
      <c r="V44" s="25">
        <f t="shared" si="34"/>
        <v>6</v>
      </c>
      <c r="W44" s="25">
        <f t="shared" si="15"/>
        <v>1</v>
      </c>
      <c r="X44" s="3" t="s">
        <v>22</v>
      </c>
      <c r="Y44" s="3" t="s">
        <v>124</v>
      </c>
      <c r="Z44" s="3" t="s">
        <v>63</v>
      </c>
      <c r="AA44" s="3" t="s">
        <v>125</v>
      </c>
      <c r="AB44" s="5"/>
      <c r="AC44" s="5"/>
      <c r="AD44" s="5"/>
      <c r="AE44" s="5"/>
      <c r="AF44" s="5"/>
      <c r="AG44" s="5"/>
    </row>
    <row r="45" spans="1:33" ht="15.95" customHeight="1" x14ac:dyDescent="0.3">
      <c r="A45" s="22" t="b">
        <f t="shared" si="16"/>
        <v>1</v>
      </c>
      <c r="B45" s="22" t="b">
        <f t="shared" si="17"/>
        <v>1</v>
      </c>
      <c r="C45" s="22" t="b">
        <f t="shared" si="18"/>
        <v>0</v>
      </c>
      <c r="D45" s="22" t="b">
        <f t="shared" si="19"/>
        <v>0</v>
      </c>
      <c r="E45" s="22" t="b">
        <f t="shared" si="20"/>
        <v>1</v>
      </c>
      <c r="F45" s="52" t="b">
        <f t="shared" si="21"/>
        <v>1</v>
      </c>
      <c r="G45" s="22" t="b">
        <f t="shared" si="36"/>
        <v>1</v>
      </c>
      <c r="H45" s="22" t="b">
        <f t="shared" si="23"/>
        <v>0</v>
      </c>
      <c r="I45" s="22" t="b">
        <f t="shared" si="24"/>
        <v>1</v>
      </c>
      <c r="J45" s="22" t="b">
        <f t="shared" si="25"/>
        <v>0</v>
      </c>
      <c r="K45" s="3" t="str">
        <f t="shared" si="26"/>
        <v/>
      </c>
      <c r="L45" s="3" t="str">
        <f t="shared" si="27"/>
        <v/>
      </c>
      <c r="M45" s="22" t="str">
        <f t="shared" si="28"/>
        <v/>
      </c>
      <c r="N45" s="54" t="str">
        <f t="shared" si="29"/>
        <v/>
      </c>
      <c r="O45" s="3" t="str">
        <f t="shared" si="30"/>
        <v>(언남동, 동일1차아파트)</v>
      </c>
      <c r="P45" s="19" t="str">
        <f t="shared" si="31"/>
        <v>(언남동, 동일1차아파트)</v>
      </c>
      <c r="Q45" s="23">
        <f>_xlfn.XLOOKUP(R45,summary!C1:C37,summary!B1:B37)</f>
        <v>0</v>
      </c>
      <c r="R45" s="24" t="str">
        <f t="shared" si="13"/>
        <v>구성동</v>
      </c>
      <c r="S45" s="24" t="str">
        <f t="shared" si="32"/>
        <v>언남6통</v>
      </c>
      <c r="T45" s="24" t="str">
        <f t="shared" si="33"/>
        <v>(언남동, 동일1차아파트)</v>
      </c>
      <c r="U45" s="24" t="str">
        <f t="shared" si="14"/>
        <v>언남</v>
      </c>
      <c r="V45" s="25">
        <f t="shared" si="34"/>
        <v>6</v>
      </c>
      <c r="W45" s="25">
        <f t="shared" si="15"/>
        <v>2</v>
      </c>
      <c r="X45" s="5"/>
      <c r="Y45" s="3" t="s">
        <v>82</v>
      </c>
      <c r="Z45" s="3" t="s">
        <v>65</v>
      </c>
      <c r="AA45" s="3" t="s">
        <v>126</v>
      </c>
      <c r="AB45" s="5"/>
      <c r="AC45" s="5"/>
      <c r="AD45" s="5"/>
      <c r="AE45" s="5"/>
      <c r="AF45" s="5"/>
      <c r="AG45" s="5"/>
    </row>
    <row r="46" spans="1:33" ht="15.95" customHeight="1" x14ac:dyDescent="0.3">
      <c r="A46" s="22" t="b">
        <f t="shared" si="16"/>
        <v>1</v>
      </c>
      <c r="B46" s="22" t="b">
        <f t="shared" si="17"/>
        <v>0</v>
      </c>
      <c r="C46" s="22" t="b">
        <f t="shared" si="18"/>
        <v>1</v>
      </c>
      <c r="D46" s="22" t="b">
        <f t="shared" si="19"/>
        <v>0</v>
      </c>
      <c r="E46" s="22" t="b">
        <f t="shared" si="20"/>
        <v>1</v>
      </c>
      <c r="F46" s="52" t="b">
        <f t="shared" si="21"/>
        <v>1</v>
      </c>
      <c r="G46" s="22" t="b">
        <f t="shared" si="36"/>
        <v>0</v>
      </c>
      <c r="H46" s="22" t="b">
        <f t="shared" si="23"/>
        <v>1</v>
      </c>
      <c r="I46" s="22" t="b">
        <f t="shared" si="24"/>
        <v>1</v>
      </c>
      <c r="J46" s="22" t="b">
        <f t="shared" si="25"/>
        <v>0</v>
      </c>
      <c r="K46" s="3" t="str">
        <f t="shared" si="26"/>
        <v/>
      </c>
      <c r="L46" s="3" t="str">
        <f t="shared" si="27"/>
        <v/>
      </c>
      <c r="M46" s="3" t="str">
        <f t="shared" si="28"/>
        <v/>
      </c>
      <c r="N46" s="54" t="str">
        <f t="shared" si="29"/>
        <v/>
      </c>
      <c r="O46" s="3" t="str">
        <f t="shared" si="30"/>
        <v>동일1차아파트)</v>
      </c>
      <c r="P46" s="19" t="str">
        <f t="shared" si="31"/>
        <v/>
      </c>
      <c r="Q46" s="23">
        <f>_xlfn.XLOOKUP(R46,summary!C1:C37,summary!B1:B37)</f>
        <v>0</v>
      </c>
      <c r="R46" s="24" t="str">
        <f t="shared" si="13"/>
        <v>구성동</v>
      </c>
      <c r="S46" s="24" t="str">
        <f t="shared" si="32"/>
        <v>언남6통</v>
      </c>
      <c r="T46" s="24" t="str">
        <f t="shared" si="33"/>
        <v>(언남동, 동일1차아파트)</v>
      </c>
      <c r="U46" s="24" t="str">
        <f t="shared" si="14"/>
        <v>언남</v>
      </c>
      <c r="V46" s="25">
        <f t="shared" si="34"/>
        <v>6</v>
      </c>
      <c r="W46" s="25">
        <f t="shared" si="15"/>
        <v>3</v>
      </c>
      <c r="X46" s="5"/>
      <c r="Y46" s="3" t="s">
        <v>106</v>
      </c>
      <c r="Z46" s="3" t="s">
        <v>67</v>
      </c>
      <c r="AA46" s="3" t="s">
        <v>127</v>
      </c>
      <c r="AB46" s="5"/>
      <c r="AC46" s="5"/>
      <c r="AD46" s="5"/>
      <c r="AE46" s="5"/>
      <c r="AF46" s="5"/>
      <c r="AG46" s="5"/>
    </row>
    <row r="47" spans="1:33" ht="15.95" customHeight="1" x14ac:dyDescent="0.3">
      <c r="A47" s="22" t="b">
        <f t="shared" si="16"/>
        <v>0</v>
      </c>
      <c r="B47" s="22" t="b">
        <f t="shared" si="17"/>
        <v>0</v>
      </c>
      <c r="C47" s="22" t="b">
        <f t="shared" si="18"/>
        <v>0</v>
      </c>
      <c r="D47" s="22" t="b">
        <f t="shared" si="19"/>
        <v>0</v>
      </c>
      <c r="E47" s="22" t="b">
        <f t="shared" si="20"/>
        <v>0</v>
      </c>
      <c r="F47" s="52" t="b">
        <f t="shared" si="21"/>
        <v>0</v>
      </c>
      <c r="G47" s="22" t="b">
        <f t="shared" si="36"/>
        <v>0</v>
      </c>
      <c r="H47" s="22" t="b">
        <f t="shared" si="23"/>
        <v>0</v>
      </c>
      <c r="I47" s="22" t="b">
        <f t="shared" si="24"/>
        <v>0</v>
      </c>
      <c r="J47" s="22" t="b">
        <f t="shared" si="25"/>
        <v>0</v>
      </c>
      <c r="K47" s="3" t="str">
        <f t="shared" si="26"/>
        <v/>
      </c>
      <c r="L47" s="3" t="str">
        <f t="shared" si="27"/>
        <v/>
      </c>
      <c r="M47" s="3" t="str">
        <f t="shared" si="28"/>
        <v/>
      </c>
      <c r="N47" s="54" t="str">
        <f t="shared" si="29"/>
        <v/>
      </c>
      <c r="O47" s="3" t="str">
        <f t="shared" si="30"/>
        <v/>
      </c>
      <c r="P47" s="19" t="str">
        <f t="shared" si="31"/>
        <v/>
      </c>
      <c r="Q47" s="23">
        <f>_xlfn.XLOOKUP(R47,summary!C1:C37,summary!B1:B37)</f>
        <v>0</v>
      </c>
      <c r="R47" s="24" t="str">
        <f t="shared" si="13"/>
        <v>구성동</v>
      </c>
      <c r="S47" s="24" t="str">
        <f t="shared" si="32"/>
        <v>언남6통</v>
      </c>
      <c r="T47" s="24" t="str">
        <f t="shared" si="33"/>
        <v>(언남동, 동일1차아파트)</v>
      </c>
      <c r="U47" s="24" t="str">
        <f t="shared" si="14"/>
        <v>언남</v>
      </c>
      <c r="V47" s="25">
        <f t="shared" si="34"/>
        <v>6</v>
      </c>
      <c r="W47" s="25">
        <f t="shared" si="15"/>
        <v>4</v>
      </c>
      <c r="X47" s="5"/>
      <c r="Y47" s="5"/>
      <c r="Z47" s="3" t="s">
        <v>73</v>
      </c>
      <c r="AA47" s="3" t="s">
        <v>128</v>
      </c>
      <c r="AB47" s="5"/>
      <c r="AC47" s="5"/>
      <c r="AD47" s="5"/>
      <c r="AE47" s="5"/>
      <c r="AF47" s="5"/>
      <c r="AG47" s="5"/>
    </row>
    <row r="48" spans="1:33" ht="15.95" customHeight="1" x14ac:dyDescent="0.3">
      <c r="A48" s="22" t="b">
        <f t="shared" si="16"/>
        <v>0</v>
      </c>
      <c r="B48" s="22" t="b">
        <f t="shared" si="17"/>
        <v>0</v>
      </c>
      <c r="C48" s="22" t="b">
        <f t="shared" si="18"/>
        <v>0</v>
      </c>
      <c r="D48" s="22" t="b">
        <f t="shared" si="19"/>
        <v>0</v>
      </c>
      <c r="E48" s="22" t="b">
        <f t="shared" si="20"/>
        <v>0</v>
      </c>
      <c r="F48" s="52" t="b">
        <f t="shared" si="21"/>
        <v>0</v>
      </c>
      <c r="G48" s="22" t="b">
        <f t="shared" si="36"/>
        <v>0</v>
      </c>
      <c r="H48" s="22" t="b">
        <f t="shared" si="23"/>
        <v>0</v>
      </c>
      <c r="I48" s="22" t="b">
        <f t="shared" si="24"/>
        <v>0</v>
      </c>
      <c r="J48" s="22" t="b">
        <f t="shared" si="25"/>
        <v>0</v>
      </c>
      <c r="K48" s="3" t="str">
        <f t="shared" si="26"/>
        <v/>
      </c>
      <c r="L48" s="3" t="str">
        <f t="shared" si="27"/>
        <v/>
      </c>
      <c r="M48" s="3" t="str">
        <f t="shared" si="28"/>
        <v/>
      </c>
      <c r="N48" s="54" t="str">
        <f t="shared" si="29"/>
        <v/>
      </c>
      <c r="O48" s="3" t="str">
        <f t="shared" si="30"/>
        <v/>
      </c>
      <c r="P48" s="19" t="str">
        <f t="shared" si="31"/>
        <v/>
      </c>
      <c r="Q48" s="23">
        <f>_xlfn.XLOOKUP(R48,summary!C1:C37,summary!B1:B37)</f>
        <v>0</v>
      </c>
      <c r="R48" s="24" t="str">
        <f t="shared" si="13"/>
        <v>구성동</v>
      </c>
      <c r="S48" s="24" t="str">
        <f t="shared" si="32"/>
        <v>언남6통</v>
      </c>
      <c r="T48" s="24" t="str">
        <f t="shared" si="33"/>
        <v>(언남동, 동일1차아파트)</v>
      </c>
      <c r="U48" s="24" t="str">
        <f t="shared" si="14"/>
        <v>언남</v>
      </c>
      <c r="V48" s="25">
        <f t="shared" si="34"/>
        <v>6</v>
      </c>
      <c r="W48" s="25">
        <f t="shared" si="15"/>
        <v>5</v>
      </c>
      <c r="X48" s="5"/>
      <c r="Y48" s="5"/>
      <c r="Z48" s="3" t="s">
        <v>87</v>
      </c>
      <c r="AA48" s="3" t="s">
        <v>129</v>
      </c>
      <c r="AB48" s="5"/>
      <c r="AC48" s="5"/>
      <c r="AD48" s="5"/>
      <c r="AE48" s="5"/>
      <c r="AF48" s="5"/>
      <c r="AG48" s="5"/>
    </row>
    <row r="49" spans="1:33" ht="15.95" customHeight="1" x14ac:dyDescent="0.3">
      <c r="A49" s="22" t="b">
        <f t="shared" si="16"/>
        <v>0</v>
      </c>
      <c r="B49" s="22" t="b">
        <f t="shared" si="17"/>
        <v>0</v>
      </c>
      <c r="C49" s="22" t="b">
        <f t="shared" si="18"/>
        <v>0</v>
      </c>
      <c r="D49" s="22" t="b">
        <f t="shared" si="19"/>
        <v>0</v>
      </c>
      <c r="E49" s="22" t="b">
        <f t="shared" si="20"/>
        <v>0</v>
      </c>
      <c r="F49" s="52" t="b">
        <f t="shared" si="21"/>
        <v>0</v>
      </c>
      <c r="G49" s="22" t="b">
        <f t="shared" si="36"/>
        <v>0</v>
      </c>
      <c r="H49" s="22" t="b">
        <f t="shared" si="23"/>
        <v>0</v>
      </c>
      <c r="I49" s="22" t="b">
        <f t="shared" si="24"/>
        <v>0</v>
      </c>
      <c r="J49" s="22" t="b">
        <f t="shared" si="25"/>
        <v>0</v>
      </c>
      <c r="K49" s="3" t="str">
        <f t="shared" si="26"/>
        <v/>
      </c>
      <c r="L49" s="3" t="str">
        <f t="shared" si="27"/>
        <v/>
      </c>
      <c r="M49" s="3" t="str">
        <f t="shared" si="28"/>
        <v/>
      </c>
      <c r="N49" s="54" t="str">
        <f t="shared" si="29"/>
        <v/>
      </c>
      <c r="O49" s="3" t="str">
        <f t="shared" si="30"/>
        <v/>
      </c>
      <c r="P49" s="19" t="str">
        <f t="shared" si="31"/>
        <v/>
      </c>
      <c r="Q49" s="23">
        <f>_xlfn.XLOOKUP(R49,summary!C1:C37,summary!B1:B37)</f>
        <v>0</v>
      </c>
      <c r="R49" s="24" t="str">
        <f t="shared" si="13"/>
        <v>구성동</v>
      </c>
      <c r="S49" s="24" t="str">
        <f t="shared" si="32"/>
        <v>언남6통</v>
      </c>
      <c r="T49" s="24" t="str">
        <f t="shared" si="33"/>
        <v>(언남동, 동일1차아파트)</v>
      </c>
      <c r="U49" s="24" t="str">
        <f t="shared" si="14"/>
        <v>언남</v>
      </c>
      <c r="V49" s="25">
        <f t="shared" si="34"/>
        <v>6</v>
      </c>
      <c r="W49" s="25">
        <f t="shared" si="15"/>
        <v>6</v>
      </c>
      <c r="X49" s="5"/>
      <c r="Y49" s="5"/>
      <c r="Z49" s="3" t="s">
        <v>89</v>
      </c>
      <c r="AA49" s="3" t="s">
        <v>130</v>
      </c>
      <c r="AB49" s="5"/>
      <c r="AC49" s="5"/>
      <c r="AD49" s="5"/>
      <c r="AE49" s="5"/>
      <c r="AF49" s="5"/>
      <c r="AG49" s="5"/>
    </row>
    <row r="50" spans="1:33" ht="15.95" customHeight="1" x14ac:dyDescent="0.3">
      <c r="A50" s="22" t="b">
        <f t="shared" si="16"/>
        <v>0</v>
      </c>
      <c r="B50" s="22" t="b">
        <f t="shared" si="17"/>
        <v>0</v>
      </c>
      <c r="C50" s="22" t="b">
        <f t="shared" si="18"/>
        <v>0</v>
      </c>
      <c r="D50" s="22" t="b">
        <f t="shared" si="19"/>
        <v>0</v>
      </c>
      <c r="E50" s="22" t="b">
        <f t="shared" si="20"/>
        <v>0</v>
      </c>
      <c r="F50" s="52" t="b">
        <f t="shared" si="21"/>
        <v>0</v>
      </c>
      <c r="G50" s="22" t="b">
        <f t="shared" si="36"/>
        <v>0</v>
      </c>
      <c r="H50" s="22" t="b">
        <f t="shared" si="23"/>
        <v>0</v>
      </c>
      <c r="I50" s="22" t="b">
        <f t="shared" si="24"/>
        <v>0</v>
      </c>
      <c r="J50" s="22" t="b">
        <f t="shared" si="25"/>
        <v>0</v>
      </c>
      <c r="K50" s="3" t="str">
        <f t="shared" si="26"/>
        <v/>
      </c>
      <c r="L50" s="3" t="str">
        <f t="shared" si="27"/>
        <v/>
      </c>
      <c r="M50" s="3" t="str">
        <f t="shared" si="28"/>
        <v/>
      </c>
      <c r="N50" s="54" t="str">
        <f t="shared" si="29"/>
        <v/>
      </c>
      <c r="O50" s="3" t="str">
        <f t="shared" si="30"/>
        <v/>
      </c>
      <c r="P50" s="19" t="str">
        <f t="shared" si="31"/>
        <v/>
      </c>
      <c r="Q50" s="23">
        <f>_xlfn.XLOOKUP(R50,summary!C1:C37,summary!B1:B37)</f>
        <v>0</v>
      </c>
      <c r="R50" s="24" t="str">
        <f t="shared" si="13"/>
        <v>구성동</v>
      </c>
      <c r="S50" s="24" t="str">
        <f t="shared" si="32"/>
        <v>언남6통</v>
      </c>
      <c r="T50" s="24" t="str">
        <f t="shared" si="33"/>
        <v>(언남동, 동일1차아파트)</v>
      </c>
      <c r="U50" s="24" t="str">
        <f t="shared" si="14"/>
        <v>언남</v>
      </c>
      <c r="V50" s="25">
        <f t="shared" si="34"/>
        <v>6</v>
      </c>
      <c r="W50" s="25">
        <f t="shared" si="15"/>
        <v>7</v>
      </c>
      <c r="X50" s="5"/>
      <c r="Y50" s="5"/>
      <c r="Z50" s="3" t="s">
        <v>91</v>
      </c>
      <c r="AA50" s="3" t="s">
        <v>131</v>
      </c>
      <c r="AB50" s="5"/>
      <c r="AC50" s="5"/>
      <c r="AD50" s="5"/>
      <c r="AE50" s="5"/>
      <c r="AF50" s="5"/>
      <c r="AG50" s="5"/>
    </row>
    <row r="51" spans="1:33" ht="15.95" customHeight="1" x14ac:dyDescent="0.3">
      <c r="A51" s="22" t="b">
        <f t="shared" si="16"/>
        <v>0</v>
      </c>
      <c r="B51" s="22" t="b">
        <f t="shared" si="17"/>
        <v>0</v>
      </c>
      <c r="C51" s="22" t="b">
        <f t="shared" si="18"/>
        <v>0</v>
      </c>
      <c r="D51" s="22" t="b">
        <f t="shared" si="19"/>
        <v>0</v>
      </c>
      <c r="E51" s="22" t="b">
        <f t="shared" si="20"/>
        <v>0</v>
      </c>
      <c r="F51" s="52" t="b">
        <f t="shared" si="21"/>
        <v>0</v>
      </c>
      <c r="G51" s="22" t="b">
        <f t="shared" si="36"/>
        <v>0</v>
      </c>
      <c r="H51" s="22" t="b">
        <f t="shared" si="23"/>
        <v>0</v>
      </c>
      <c r="I51" s="22" t="b">
        <f t="shared" si="24"/>
        <v>0</v>
      </c>
      <c r="J51" s="22" t="b">
        <f t="shared" si="25"/>
        <v>0</v>
      </c>
      <c r="K51" s="3" t="str">
        <f t="shared" si="26"/>
        <v/>
      </c>
      <c r="L51" s="3" t="str">
        <f t="shared" si="27"/>
        <v/>
      </c>
      <c r="M51" s="3" t="str">
        <f t="shared" si="28"/>
        <v/>
      </c>
      <c r="N51" s="54" t="str">
        <f t="shared" si="29"/>
        <v/>
      </c>
      <c r="O51" s="3" t="str">
        <f t="shared" si="30"/>
        <v/>
      </c>
      <c r="P51" s="19" t="str">
        <f t="shared" si="31"/>
        <v/>
      </c>
      <c r="Q51" s="23">
        <f>_xlfn.XLOOKUP(R51,summary!C1:C37,summary!B1:B37)</f>
        <v>0</v>
      </c>
      <c r="R51" s="24" t="str">
        <f t="shared" si="13"/>
        <v>구성동</v>
      </c>
      <c r="S51" s="24" t="str">
        <f t="shared" si="32"/>
        <v>언남6통</v>
      </c>
      <c r="T51" s="24" t="str">
        <f t="shared" si="33"/>
        <v>(언남동, 동일1차아파트)</v>
      </c>
      <c r="U51" s="24" t="str">
        <f t="shared" si="14"/>
        <v>언남</v>
      </c>
      <c r="V51" s="25">
        <f t="shared" si="34"/>
        <v>6</v>
      </c>
      <c r="W51" s="25">
        <f t="shared" si="15"/>
        <v>8</v>
      </c>
      <c r="X51" s="5"/>
      <c r="Y51" s="5"/>
      <c r="Z51" s="3" t="s">
        <v>93</v>
      </c>
      <c r="AA51" s="3" t="s">
        <v>132</v>
      </c>
      <c r="AB51" s="5"/>
      <c r="AC51" s="5"/>
      <c r="AD51" s="5"/>
      <c r="AE51" s="5"/>
      <c r="AF51" s="5"/>
      <c r="AG51" s="5"/>
    </row>
    <row r="52" spans="1:33" ht="15.95" customHeight="1" x14ac:dyDescent="0.3">
      <c r="A52" s="22" t="b">
        <f t="shared" si="16"/>
        <v>0</v>
      </c>
      <c r="B52" s="22" t="b">
        <f t="shared" si="17"/>
        <v>0</v>
      </c>
      <c r="C52" s="22" t="b">
        <f t="shared" si="18"/>
        <v>0</v>
      </c>
      <c r="D52" s="22" t="b">
        <f t="shared" si="19"/>
        <v>0</v>
      </c>
      <c r="E52" s="22" t="b">
        <f t="shared" si="20"/>
        <v>0</v>
      </c>
      <c r="F52" s="52" t="b">
        <f t="shared" si="21"/>
        <v>0</v>
      </c>
      <c r="G52" s="22" t="b">
        <f t="shared" si="36"/>
        <v>0</v>
      </c>
      <c r="H52" s="22" t="b">
        <f t="shared" si="23"/>
        <v>0</v>
      </c>
      <c r="I52" s="22" t="b">
        <f t="shared" si="24"/>
        <v>0</v>
      </c>
      <c r="J52" s="22" t="b">
        <f t="shared" si="25"/>
        <v>0</v>
      </c>
      <c r="K52" s="3" t="str">
        <f t="shared" si="26"/>
        <v/>
      </c>
      <c r="L52" s="3" t="str">
        <f t="shared" si="27"/>
        <v/>
      </c>
      <c r="M52" s="3" t="str">
        <f t="shared" si="28"/>
        <v/>
      </c>
      <c r="N52" s="54" t="str">
        <f t="shared" si="29"/>
        <v/>
      </c>
      <c r="O52" s="3" t="str">
        <f t="shared" si="30"/>
        <v/>
      </c>
      <c r="P52" s="19" t="str">
        <f t="shared" si="31"/>
        <v/>
      </c>
      <c r="Q52" s="23">
        <f>_xlfn.XLOOKUP(R52,summary!C1:C37,summary!B1:B37)</f>
        <v>0</v>
      </c>
      <c r="R52" s="24" t="str">
        <f t="shared" si="13"/>
        <v>구성동</v>
      </c>
      <c r="S52" s="24" t="str">
        <f t="shared" si="32"/>
        <v>언남6통</v>
      </c>
      <c r="T52" s="24" t="str">
        <f t="shared" si="33"/>
        <v>(언남동, 동일1차아파트)</v>
      </c>
      <c r="U52" s="24" t="str">
        <f t="shared" si="14"/>
        <v>언남</v>
      </c>
      <c r="V52" s="25">
        <f t="shared" si="34"/>
        <v>6</v>
      </c>
      <c r="W52" s="25">
        <f t="shared" si="15"/>
        <v>9</v>
      </c>
      <c r="X52" s="5"/>
      <c r="Y52" s="5"/>
      <c r="Z52" s="3" t="s">
        <v>95</v>
      </c>
      <c r="AA52" s="3" t="s">
        <v>133</v>
      </c>
      <c r="AB52" s="5"/>
      <c r="AC52" s="5"/>
      <c r="AD52" s="5"/>
      <c r="AE52" s="5"/>
      <c r="AF52" s="5"/>
      <c r="AG52" s="5"/>
    </row>
    <row r="53" spans="1:33" ht="15.95" customHeight="1" x14ac:dyDescent="0.3">
      <c r="A53" s="22" t="b">
        <f t="shared" si="16"/>
        <v>0</v>
      </c>
      <c r="B53" s="22" t="b">
        <f t="shared" si="17"/>
        <v>0</v>
      </c>
      <c r="C53" s="22" t="b">
        <f t="shared" si="18"/>
        <v>0</v>
      </c>
      <c r="D53" s="22" t="b">
        <f t="shared" si="19"/>
        <v>0</v>
      </c>
      <c r="E53" s="22" t="b">
        <f t="shared" si="20"/>
        <v>0</v>
      </c>
      <c r="F53" s="52" t="b">
        <f t="shared" si="21"/>
        <v>0</v>
      </c>
      <c r="G53" s="22" t="b">
        <f t="shared" si="36"/>
        <v>0</v>
      </c>
      <c r="H53" s="22" t="b">
        <f t="shared" si="23"/>
        <v>0</v>
      </c>
      <c r="I53" s="22" t="b">
        <f t="shared" si="24"/>
        <v>0</v>
      </c>
      <c r="J53" s="22" t="b">
        <f t="shared" si="25"/>
        <v>0</v>
      </c>
      <c r="K53" s="3" t="str">
        <f t="shared" si="26"/>
        <v/>
      </c>
      <c r="L53" s="3" t="str">
        <f t="shared" si="27"/>
        <v/>
      </c>
      <c r="M53" s="3" t="str">
        <f t="shared" si="28"/>
        <v/>
      </c>
      <c r="N53" s="54" t="str">
        <f t="shared" si="29"/>
        <v/>
      </c>
      <c r="O53" s="3" t="str">
        <f t="shared" si="30"/>
        <v/>
      </c>
      <c r="P53" s="19" t="str">
        <f t="shared" si="31"/>
        <v/>
      </c>
      <c r="Q53" s="23">
        <f>_xlfn.XLOOKUP(R53,summary!C1:C37,summary!B1:B37)</f>
        <v>0</v>
      </c>
      <c r="R53" s="24" t="str">
        <f t="shared" si="13"/>
        <v>구성동</v>
      </c>
      <c r="S53" s="24" t="str">
        <f t="shared" si="32"/>
        <v>언남6통</v>
      </c>
      <c r="T53" s="24" t="str">
        <f t="shared" si="33"/>
        <v>(언남동, 동일1차아파트)</v>
      </c>
      <c r="U53" s="24" t="str">
        <f t="shared" si="14"/>
        <v>언남</v>
      </c>
      <c r="V53" s="25">
        <f t="shared" si="34"/>
        <v>6</v>
      </c>
      <c r="W53" s="25">
        <f t="shared" si="15"/>
        <v>10</v>
      </c>
      <c r="X53" s="5"/>
      <c r="Y53" s="5"/>
      <c r="Z53" s="3" t="s">
        <v>97</v>
      </c>
      <c r="AA53" s="3" t="s">
        <v>134</v>
      </c>
      <c r="AB53" s="5"/>
      <c r="AC53" s="5"/>
      <c r="AD53" s="5"/>
      <c r="AE53" s="5"/>
      <c r="AF53" s="5"/>
      <c r="AG53" s="5"/>
    </row>
    <row r="54" spans="1:33" ht="15.95" customHeight="1" x14ac:dyDescent="0.3">
      <c r="A54" s="22" t="b">
        <f t="shared" si="16"/>
        <v>0</v>
      </c>
      <c r="B54" s="22" t="b">
        <f t="shared" si="17"/>
        <v>0</v>
      </c>
      <c r="C54" s="22" t="b">
        <f t="shared" si="18"/>
        <v>0</v>
      </c>
      <c r="D54" s="22" t="b">
        <f t="shared" si="19"/>
        <v>0</v>
      </c>
      <c r="E54" s="22" t="b">
        <f t="shared" si="20"/>
        <v>0</v>
      </c>
      <c r="F54" s="52" t="b">
        <f t="shared" si="21"/>
        <v>0</v>
      </c>
      <c r="G54" s="22" t="b">
        <f t="shared" si="36"/>
        <v>0</v>
      </c>
      <c r="H54" s="22" t="b">
        <f t="shared" si="23"/>
        <v>0</v>
      </c>
      <c r="I54" s="22" t="b">
        <f t="shared" si="24"/>
        <v>0</v>
      </c>
      <c r="J54" s="22" t="b">
        <f t="shared" si="25"/>
        <v>0</v>
      </c>
      <c r="K54" s="3" t="str">
        <f t="shared" si="26"/>
        <v/>
      </c>
      <c r="L54" s="3" t="str">
        <f t="shared" si="27"/>
        <v/>
      </c>
      <c r="M54" s="3" t="str">
        <f t="shared" si="28"/>
        <v/>
      </c>
      <c r="N54" s="54" t="str">
        <f t="shared" si="29"/>
        <v/>
      </c>
      <c r="O54" s="3" t="str">
        <f t="shared" si="30"/>
        <v/>
      </c>
      <c r="P54" s="19" t="str">
        <f t="shared" si="31"/>
        <v/>
      </c>
      <c r="Q54" s="23">
        <f>_xlfn.XLOOKUP(R54,summary!C1:C37,summary!B1:B37)</f>
        <v>0</v>
      </c>
      <c r="R54" s="24" t="str">
        <f t="shared" si="13"/>
        <v>구성동</v>
      </c>
      <c r="S54" s="24" t="str">
        <f t="shared" si="32"/>
        <v>언남6통</v>
      </c>
      <c r="T54" s="24" t="str">
        <f t="shared" si="33"/>
        <v>(언남동, 동일1차아파트)</v>
      </c>
      <c r="U54" s="24" t="str">
        <f t="shared" si="14"/>
        <v>언남</v>
      </c>
      <c r="V54" s="25">
        <f t="shared" si="34"/>
        <v>6</v>
      </c>
      <c r="W54" s="25">
        <f t="shared" si="15"/>
        <v>11</v>
      </c>
      <c r="X54" s="5"/>
      <c r="Y54" s="5"/>
      <c r="Z54" s="3" t="s">
        <v>99</v>
      </c>
      <c r="AA54" s="3" t="s">
        <v>135</v>
      </c>
      <c r="AB54" s="5"/>
      <c r="AC54" s="5"/>
      <c r="AD54" s="5"/>
      <c r="AE54" s="5"/>
      <c r="AF54" s="5"/>
      <c r="AG54" s="5"/>
    </row>
    <row r="55" spans="1:33" ht="15.95" customHeight="1" x14ac:dyDescent="0.3">
      <c r="A55" s="22" t="b">
        <f t="shared" si="16"/>
        <v>0</v>
      </c>
      <c r="B55" s="22" t="b">
        <f t="shared" si="17"/>
        <v>0</v>
      </c>
      <c r="C55" s="22" t="b">
        <f t="shared" si="18"/>
        <v>0</v>
      </c>
      <c r="D55" s="22" t="b">
        <f t="shared" si="19"/>
        <v>0</v>
      </c>
      <c r="E55" s="22" t="b">
        <f t="shared" si="20"/>
        <v>0</v>
      </c>
      <c r="F55" s="52" t="b">
        <f t="shared" si="21"/>
        <v>0</v>
      </c>
      <c r="G55" s="22" t="b">
        <f t="shared" si="36"/>
        <v>0</v>
      </c>
      <c r="H55" s="22" t="b">
        <f t="shared" si="23"/>
        <v>0</v>
      </c>
      <c r="I55" s="22" t="b">
        <f t="shared" si="24"/>
        <v>0</v>
      </c>
      <c r="J55" s="22" t="b">
        <f t="shared" si="25"/>
        <v>0</v>
      </c>
      <c r="K55" s="3" t="str">
        <f t="shared" si="26"/>
        <v/>
      </c>
      <c r="L55" s="3" t="str">
        <f t="shared" si="27"/>
        <v/>
      </c>
      <c r="M55" s="3" t="str">
        <f t="shared" si="28"/>
        <v/>
      </c>
      <c r="N55" s="54" t="str">
        <f t="shared" si="29"/>
        <v/>
      </c>
      <c r="O55" s="3" t="str">
        <f t="shared" si="30"/>
        <v/>
      </c>
      <c r="P55" s="19" t="str">
        <f t="shared" si="31"/>
        <v/>
      </c>
      <c r="Q55" s="23">
        <f>_xlfn.XLOOKUP(R55,summary!C1:C37,summary!B1:B37)</f>
        <v>0</v>
      </c>
      <c r="R55" s="24" t="str">
        <f t="shared" si="13"/>
        <v>구성동</v>
      </c>
      <c r="S55" s="24" t="str">
        <f t="shared" si="32"/>
        <v>언남6통</v>
      </c>
      <c r="T55" s="24" t="str">
        <f t="shared" si="33"/>
        <v>(언남동, 동일1차아파트)</v>
      </c>
      <c r="U55" s="24" t="str">
        <f t="shared" si="14"/>
        <v>언남</v>
      </c>
      <c r="V55" s="25">
        <f t="shared" si="34"/>
        <v>6</v>
      </c>
      <c r="W55" s="25">
        <f t="shared" si="15"/>
        <v>12</v>
      </c>
      <c r="X55" s="5"/>
      <c r="Y55" s="5"/>
      <c r="Z55" s="3" t="s">
        <v>101</v>
      </c>
      <c r="AA55" s="3" t="s">
        <v>136</v>
      </c>
      <c r="AB55" s="5"/>
      <c r="AC55" s="5"/>
      <c r="AD55" s="5"/>
      <c r="AE55" s="5"/>
      <c r="AF55" s="5"/>
      <c r="AG55" s="5"/>
    </row>
    <row r="56" spans="1:33" ht="15.95" customHeight="1" x14ac:dyDescent="0.3">
      <c r="A56" s="22" t="b">
        <f t="shared" si="16"/>
        <v>0</v>
      </c>
      <c r="B56" s="22" t="b">
        <f t="shared" si="17"/>
        <v>0</v>
      </c>
      <c r="C56" s="22" t="b">
        <f t="shared" si="18"/>
        <v>0</v>
      </c>
      <c r="D56" s="22" t="b">
        <f t="shared" si="19"/>
        <v>0</v>
      </c>
      <c r="E56" s="22" t="b">
        <f t="shared" si="20"/>
        <v>0</v>
      </c>
      <c r="F56" s="52" t="b">
        <f t="shared" si="21"/>
        <v>0</v>
      </c>
      <c r="G56" s="22" t="b">
        <f t="shared" si="36"/>
        <v>0</v>
      </c>
      <c r="H56" s="22" t="b">
        <f t="shared" si="23"/>
        <v>0</v>
      </c>
      <c r="I56" s="22" t="b">
        <f t="shared" si="24"/>
        <v>0</v>
      </c>
      <c r="J56" s="22" t="b">
        <f t="shared" si="25"/>
        <v>0</v>
      </c>
      <c r="K56" s="3" t="str">
        <f t="shared" si="26"/>
        <v/>
      </c>
      <c r="L56" s="3" t="str">
        <f t="shared" si="27"/>
        <v/>
      </c>
      <c r="M56" s="3" t="str">
        <f t="shared" si="28"/>
        <v/>
      </c>
      <c r="N56" s="54" t="str">
        <f t="shared" si="29"/>
        <v/>
      </c>
      <c r="O56" s="3" t="str">
        <f t="shared" si="30"/>
        <v/>
      </c>
      <c r="P56" s="19" t="str">
        <f t="shared" si="31"/>
        <v/>
      </c>
      <c r="Q56" s="23">
        <f>_xlfn.XLOOKUP(R56,summary!C1:C37,summary!B1:B37)</f>
        <v>0</v>
      </c>
      <c r="R56" s="24" t="str">
        <f t="shared" si="13"/>
        <v>구성동</v>
      </c>
      <c r="S56" s="24" t="str">
        <f t="shared" si="32"/>
        <v>언남6통</v>
      </c>
      <c r="T56" s="24" t="str">
        <f t="shared" si="33"/>
        <v>(언남동, 동일1차아파트)</v>
      </c>
      <c r="U56" s="24" t="str">
        <f t="shared" si="14"/>
        <v>언남</v>
      </c>
      <c r="V56" s="25">
        <f t="shared" si="34"/>
        <v>6</v>
      </c>
      <c r="W56" s="25">
        <f t="shared" si="15"/>
        <v>13</v>
      </c>
      <c r="X56" s="5"/>
      <c r="Y56" s="5"/>
      <c r="Z56" s="3" t="s">
        <v>117</v>
      </c>
      <c r="AA56" s="3" t="s">
        <v>137</v>
      </c>
      <c r="AB56" s="5"/>
      <c r="AC56" s="5"/>
      <c r="AD56" s="5"/>
      <c r="AE56" s="5"/>
      <c r="AF56" s="5"/>
      <c r="AG56" s="5"/>
    </row>
    <row r="57" spans="1:33" ht="15.95" customHeight="1" x14ac:dyDescent="0.3">
      <c r="A57" s="22" t="b">
        <f t="shared" si="16"/>
        <v>0</v>
      </c>
      <c r="B57" s="22" t="b">
        <f t="shared" si="17"/>
        <v>0</v>
      </c>
      <c r="C57" s="22" t="b">
        <f t="shared" si="18"/>
        <v>0</v>
      </c>
      <c r="D57" s="22" t="b">
        <f t="shared" si="19"/>
        <v>0</v>
      </c>
      <c r="E57" s="22" t="b">
        <f t="shared" si="20"/>
        <v>0</v>
      </c>
      <c r="F57" s="52" t="b">
        <f t="shared" si="21"/>
        <v>0</v>
      </c>
      <c r="G57" s="22" t="b">
        <f t="shared" si="36"/>
        <v>0</v>
      </c>
      <c r="H57" s="22" t="b">
        <f t="shared" si="23"/>
        <v>0</v>
      </c>
      <c r="I57" s="22" t="b">
        <f t="shared" si="24"/>
        <v>0</v>
      </c>
      <c r="J57" s="22" t="b">
        <f t="shared" si="25"/>
        <v>0</v>
      </c>
      <c r="K57" s="3" t="str">
        <f t="shared" si="26"/>
        <v/>
      </c>
      <c r="L57" s="3" t="str">
        <f t="shared" si="27"/>
        <v/>
      </c>
      <c r="M57" s="3" t="str">
        <f t="shared" si="28"/>
        <v/>
      </c>
      <c r="N57" s="54" t="str">
        <f t="shared" si="29"/>
        <v/>
      </c>
      <c r="O57" s="3" t="str">
        <f t="shared" si="30"/>
        <v/>
      </c>
      <c r="P57" s="19" t="str">
        <f t="shared" si="31"/>
        <v/>
      </c>
      <c r="Q57" s="23">
        <f>_xlfn.XLOOKUP(R57,summary!C1:C37,summary!B1:B37)</f>
        <v>0</v>
      </c>
      <c r="R57" s="24" t="str">
        <f t="shared" si="13"/>
        <v>구성동</v>
      </c>
      <c r="S57" s="24" t="str">
        <f t="shared" si="32"/>
        <v>언남6통</v>
      </c>
      <c r="T57" s="24" t="str">
        <f t="shared" si="33"/>
        <v>(언남동, 동일1차아파트)</v>
      </c>
      <c r="U57" s="24" t="str">
        <f t="shared" si="14"/>
        <v>언남</v>
      </c>
      <c r="V57" s="25">
        <f t="shared" si="34"/>
        <v>6</v>
      </c>
      <c r="W57" s="25">
        <f t="shared" si="15"/>
        <v>14</v>
      </c>
      <c r="X57" s="5"/>
      <c r="Y57" s="5"/>
      <c r="Z57" s="3" t="s">
        <v>119</v>
      </c>
      <c r="AA57" s="3" t="s">
        <v>138</v>
      </c>
      <c r="AB57" s="5"/>
      <c r="AC57" s="5"/>
      <c r="AD57" s="5"/>
      <c r="AE57" s="5"/>
      <c r="AF57" s="5"/>
      <c r="AG57" s="5"/>
    </row>
    <row r="58" spans="1:33" ht="15.95" customHeight="1" x14ac:dyDescent="0.3">
      <c r="A58" s="22" t="b">
        <f t="shared" si="16"/>
        <v>1</v>
      </c>
      <c r="B58" s="22" t="b">
        <f t="shared" si="17"/>
        <v>0</v>
      </c>
      <c r="C58" s="22" t="b">
        <f t="shared" si="18"/>
        <v>0</v>
      </c>
      <c r="D58" s="22" t="b">
        <f t="shared" si="19"/>
        <v>0</v>
      </c>
      <c r="E58" s="22" t="b">
        <f t="shared" si="20"/>
        <v>0</v>
      </c>
      <c r="F58" s="52" t="b">
        <f t="shared" si="21"/>
        <v>0</v>
      </c>
      <c r="G58" s="22" t="b">
        <f t="shared" si="36"/>
        <v>0</v>
      </c>
      <c r="H58" s="22" t="b">
        <f t="shared" si="23"/>
        <v>0</v>
      </c>
      <c r="I58" s="22" t="b">
        <f t="shared" si="24"/>
        <v>0</v>
      </c>
      <c r="J58" s="22" t="b">
        <f t="shared" si="25"/>
        <v>1</v>
      </c>
      <c r="K58" s="3" t="str">
        <f t="shared" si="26"/>
        <v>언남7통</v>
      </c>
      <c r="L58" s="3" t="str">
        <f t="shared" si="27"/>
        <v>남7</v>
      </c>
      <c r="M58" s="3">
        <f t="shared" si="28"/>
        <v>7</v>
      </c>
      <c r="N58" s="54" t="str">
        <f t="shared" si="29"/>
        <v>언남</v>
      </c>
      <c r="O58" s="3" t="str">
        <f t="shared" si="30"/>
        <v/>
      </c>
      <c r="P58" s="19" t="str">
        <f t="shared" si="31"/>
        <v/>
      </c>
      <c r="Q58" s="23">
        <f>_xlfn.XLOOKUP(R58,summary!C1:C37,summary!B1:B37)</f>
        <v>0</v>
      </c>
      <c r="R58" s="24" t="str">
        <f t="shared" si="13"/>
        <v>구성동</v>
      </c>
      <c r="S58" s="24" t="str">
        <f t="shared" si="32"/>
        <v>언남7통</v>
      </c>
      <c r="T58" s="24" t="str">
        <f t="shared" si="33"/>
        <v>(언남동, 동부센트레빌아파트)</v>
      </c>
      <c r="U58" s="24" t="str">
        <f t="shared" si="14"/>
        <v>언남</v>
      </c>
      <c r="V58" s="25">
        <f t="shared" si="34"/>
        <v>7</v>
      </c>
      <c r="W58" s="25">
        <f t="shared" si="15"/>
        <v>1</v>
      </c>
      <c r="X58" s="5"/>
      <c r="Y58" s="3" t="s">
        <v>139</v>
      </c>
      <c r="Z58" s="3" t="s">
        <v>63</v>
      </c>
      <c r="AA58" s="3" t="s">
        <v>140</v>
      </c>
      <c r="AB58" s="5"/>
      <c r="AC58" s="5"/>
      <c r="AD58" s="5"/>
      <c r="AE58" s="5"/>
      <c r="AF58" s="5"/>
      <c r="AG58" s="5"/>
    </row>
    <row r="59" spans="1:33" ht="15.95" customHeight="1" x14ac:dyDescent="0.3">
      <c r="A59" s="22" t="b">
        <f t="shared" si="16"/>
        <v>1</v>
      </c>
      <c r="B59" s="22" t="b">
        <f t="shared" si="17"/>
        <v>1</v>
      </c>
      <c r="C59" s="22" t="b">
        <f t="shared" si="18"/>
        <v>0</v>
      </c>
      <c r="D59" s="22" t="b">
        <f t="shared" si="19"/>
        <v>0</v>
      </c>
      <c r="E59" s="22" t="b">
        <f t="shared" si="20"/>
        <v>1</v>
      </c>
      <c r="F59" s="52" t="b">
        <f t="shared" si="21"/>
        <v>1</v>
      </c>
      <c r="G59" s="22" t="b">
        <f t="shared" si="36"/>
        <v>1</v>
      </c>
      <c r="H59" s="22" t="b">
        <f t="shared" si="23"/>
        <v>0</v>
      </c>
      <c r="I59" s="22" t="b">
        <f t="shared" si="24"/>
        <v>1</v>
      </c>
      <c r="J59" s="22" t="b">
        <f t="shared" si="25"/>
        <v>0</v>
      </c>
      <c r="K59" s="3" t="str">
        <f t="shared" si="26"/>
        <v/>
      </c>
      <c r="L59" s="3" t="str">
        <f t="shared" si="27"/>
        <v/>
      </c>
      <c r="M59" s="22" t="str">
        <f t="shared" si="28"/>
        <v/>
      </c>
      <c r="N59" s="54" t="str">
        <f t="shared" si="29"/>
        <v/>
      </c>
      <c r="O59" s="3" t="str">
        <f t="shared" si="30"/>
        <v>(언남동, 동부센트레빌아파트)</v>
      </c>
      <c r="P59" s="19" t="str">
        <f t="shared" si="31"/>
        <v>(언남동, 동부센트레빌아파트)</v>
      </c>
      <c r="Q59" s="23">
        <f>_xlfn.XLOOKUP(R59,summary!C1:C37,summary!B1:B37)</f>
        <v>0</v>
      </c>
      <c r="R59" s="24" t="str">
        <f t="shared" si="13"/>
        <v>구성동</v>
      </c>
      <c r="S59" s="24" t="str">
        <f t="shared" si="32"/>
        <v>언남7통</v>
      </c>
      <c r="T59" s="24" t="str">
        <f t="shared" si="33"/>
        <v>(언남동, 동부센트레빌아파트)</v>
      </c>
      <c r="U59" s="24" t="str">
        <f t="shared" si="14"/>
        <v>언남</v>
      </c>
      <c r="V59" s="25">
        <f t="shared" si="34"/>
        <v>7</v>
      </c>
      <c r="W59" s="25">
        <f t="shared" si="15"/>
        <v>2</v>
      </c>
      <c r="X59" s="5"/>
      <c r="Y59" s="3" t="s">
        <v>82</v>
      </c>
      <c r="Z59" s="3" t="s">
        <v>65</v>
      </c>
      <c r="AA59" s="3" t="s">
        <v>141</v>
      </c>
      <c r="AB59" s="5"/>
      <c r="AC59" s="5"/>
      <c r="AD59" s="5"/>
      <c r="AE59" s="5"/>
      <c r="AF59" s="5"/>
      <c r="AG59" s="5"/>
    </row>
    <row r="60" spans="1:33" ht="15.95" customHeight="1" x14ac:dyDescent="0.3">
      <c r="A60" s="22" t="b">
        <f t="shared" si="16"/>
        <v>1</v>
      </c>
      <c r="B60" s="22" t="b">
        <f t="shared" si="17"/>
        <v>0</v>
      </c>
      <c r="C60" s="22" t="b">
        <f t="shared" si="18"/>
        <v>0</v>
      </c>
      <c r="D60" s="22" t="b">
        <f t="shared" si="19"/>
        <v>0</v>
      </c>
      <c r="E60" s="22" t="b">
        <f t="shared" si="20"/>
        <v>0</v>
      </c>
      <c r="F60" s="52" t="b">
        <f t="shared" si="21"/>
        <v>0</v>
      </c>
      <c r="G60" s="22" t="b">
        <f t="shared" si="36"/>
        <v>0</v>
      </c>
      <c r="H60" s="22" t="b">
        <f t="shared" si="23"/>
        <v>0</v>
      </c>
      <c r="I60" s="22" t="b">
        <f t="shared" si="24"/>
        <v>1</v>
      </c>
      <c r="J60" s="22" t="b">
        <f t="shared" si="25"/>
        <v>0</v>
      </c>
      <c r="K60" s="3" t="str">
        <f t="shared" si="26"/>
        <v/>
      </c>
      <c r="L60" s="3" t="str">
        <f t="shared" si="27"/>
        <v/>
      </c>
      <c r="M60" s="3" t="str">
        <f t="shared" si="28"/>
        <v/>
      </c>
      <c r="N60" s="54" t="str">
        <f t="shared" si="29"/>
        <v/>
      </c>
      <c r="O60" s="3" t="str">
        <f t="shared" si="30"/>
        <v>동부센트레빌아파트)</v>
      </c>
      <c r="P60" s="19" t="str">
        <f t="shared" si="31"/>
        <v/>
      </c>
      <c r="Q60" s="23">
        <f>_xlfn.XLOOKUP(R60,summary!C1:C37,summary!B1:B37)</f>
        <v>0</v>
      </c>
      <c r="R60" s="24" t="str">
        <f t="shared" si="13"/>
        <v>구성동</v>
      </c>
      <c r="S60" s="24" t="str">
        <f t="shared" si="32"/>
        <v>언남7통</v>
      </c>
      <c r="T60" s="24" t="str">
        <f t="shared" si="33"/>
        <v>(언남동, 동부센트레빌아파트)</v>
      </c>
      <c r="U60" s="24" t="str">
        <f t="shared" si="14"/>
        <v>언남</v>
      </c>
      <c r="V60" s="25">
        <f t="shared" si="34"/>
        <v>7</v>
      </c>
      <c r="W60" s="25">
        <f t="shared" si="15"/>
        <v>3</v>
      </c>
      <c r="X60" s="5"/>
      <c r="Y60" s="3" t="s">
        <v>142</v>
      </c>
      <c r="Z60" s="3" t="s">
        <v>67</v>
      </c>
      <c r="AA60" s="3" t="s">
        <v>143</v>
      </c>
      <c r="AB60" s="5"/>
      <c r="AC60" s="5"/>
      <c r="AD60" s="5"/>
      <c r="AE60" s="5"/>
      <c r="AF60" s="5"/>
      <c r="AG60" s="5"/>
    </row>
    <row r="61" spans="1:33" ht="15.95" customHeight="1" x14ac:dyDescent="0.3">
      <c r="A61" s="22" t="b">
        <f t="shared" si="16"/>
        <v>1</v>
      </c>
      <c r="B61" s="22" t="b">
        <f t="shared" si="17"/>
        <v>0</v>
      </c>
      <c r="C61" s="22" t="b">
        <f t="shared" si="18"/>
        <v>1</v>
      </c>
      <c r="D61" s="22" t="b">
        <f t="shared" si="19"/>
        <v>0</v>
      </c>
      <c r="E61" s="22" t="b">
        <f t="shared" si="20"/>
        <v>1</v>
      </c>
      <c r="F61" s="52" t="b">
        <f t="shared" si="21"/>
        <v>1</v>
      </c>
      <c r="G61" s="22" t="b">
        <f t="shared" si="36"/>
        <v>0</v>
      </c>
      <c r="H61" s="22" t="b">
        <f t="shared" si="23"/>
        <v>1</v>
      </c>
      <c r="I61" s="22" t="b">
        <f t="shared" si="24"/>
        <v>1</v>
      </c>
      <c r="J61" s="22" t="b">
        <f t="shared" si="25"/>
        <v>0</v>
      </c>
      <c r="K61" s="3" t="str">
        <f t="shared" si="26"/>
        <v/>
      </c>
      <c r="L61" s="3" t="str">
        <f t="shared" si="27"/>
        <v/>
      </c>
      <c r="M61" s="3" t="str">
        <f t="shared" si="28"/>
        <v/>
      </c>
      <c r="N61" s="54" t="str">
        <f t="shared" si="29"/>
        <v/>
      </c>
      <c r="O61" s="3" t="str">
        <f t="shared" si="30"/>
        <v>아파트)</v>
      </c>
      <c r="P61" s="19" t="str">
        <f t="shared" si="31"/>
        <v/>
      </c>
      <c r="Q61" s="23">
        <f>_xlfn.XLOOKUP(R61,summary!C1:C37,summary!B1:B37)</f>
        <v>0</v>
      </c>
      <c r="R61" s="24" t="str">
        <f t="shared" si="13"/>
        <v>구성동</v>
      </c>
      <c r="S61" s="24" t="str">
        <f t="shared" si="32"/>
        <v>언남7통</v>
      </c>
      <c r="T61" s="24" t="str">
        <f t="shared" si="33"/>
        <v>(언남동, 동부센트레빌아파트)</v>
      </c>
      <c r="U61" s="24" t="str">
        <f t="shared" si="14"/>
        <v>언남</v>
      </c>
      <c r="V61" s="25">
        <f t="shared" si="34"/>
        <v>7</v>
      </c>
      <c r="W61" s="25">
        <f t="shared" si="15"/>
        <v>4</v>
      </c>
      <c r="X61" s="5"/>
      <c r="Y61" s="3" t="s">
        <v>144</v>
      </c>
      <c r="Z61" s="3" t="s">
        <v>73</v>
      </c>
      <c r="AA61" s="3" t="s">
        <v>145</v>
      </c>
      <c r="AB61" s="5"/>
      <c r="AC61" s="5"/>
      <c r="AD61" s="5"/>
      <c r="AE61" s="5"/>
      <c r="AF61" s="5"/>
      <c r="AG61" s="5"/>
    </row>
    <row r="62" spans="1:33" ht="15.95" customHeight="1" x14ac:dyDescent="0.3">
      <c r="A62" s="22" t="b">
        <f t="shared" si="16"/>
        <v>0</v>
      </c>
      <c r="B62" s="22" t="b">
        <f t="shared" si="17"/>
        <v>0</v>
      </c>
      <c r="C62" s="22" t="b">
        <f t="shared" si="18"/>
        <v>0</v>
      </c>
      <c r="D62" s="22" t="b">
        <f t="shared" si="19"/>
        <v>0</v>
      </c>
      <c r="E62" s="22" t="b">
        <f t="shared" si="20"/>
        <v>0</v>
      </c>
      <c r="F62" s="52" t="b">
        <f t="shared" si="21"/>
        <v>0</v>
      </c>
      <c r="G62" s="22" t="b">
        <f t="shared" si="36"/>
        <v>0</v>
      </c>
      <c r="H62" s="22" t="b">
        <f t="shared" si="23"/>
        <v>0</v>
      </c>
      <c r="I62" s="22" t="b">
        <f t="shared" si="24"/>
        <v>0</v>
      </c>
      <c r="J62" s="22" t="b">
        <f t="shared" si="25"/>
        <v>0</v>
      </c>
      <c r="K62" s="3" t="str">
        <f t="shared" si="26"/>
        <v/>
      </c>
      <c r="L62" s="3" t="str">
        <f t="shared" si="27"/>
        <v/>
      </c>
      <c r="M62" s="3" t="str">
        <f t="shared" si="28"/>
        <v/>
      </c>
      <c r="N62" s="54" t="str">
        <f t="shared" si="29"/>
        <v/>
      </c>
      <c r="O62" s="3" t="str">
        <f t="shared" si="30"/>
        <v/>
      </c>
      <c r="P62" s="19" t="str">
        <f t="shared" si="31"/>
        <v/>
      </c>
      <c r="Q62" s="23">
        <f>_xlfn.XLOOKUP(R62,summary!C1:C37,summary!B1:B37)</f>
        <v>0</v>
      </c>
      <c r="R62" s="24" t="str">
        <f t="shared" si="13"/>
        <v>구성동</v>
      </c>
      <c r="S62" s="24" t="str">
        <f t="shared" si="32"/>
        <v>언남7통</v>
      </c>
      <c r="T62" s="24" t="str">
        <f t="shared" si="33"/>
        <v>(언남동, 동부센트레빌아파트)</v>
      </c>
      <c r="U62" s="24" t="str">
        <f t="shared" si="14"/>
        <v>언남</v>
      </c>
      <c r="V62" s="25">
        <f t="shared" si="34"/>
        <v>7</v>
      </c>
      <c r="W62" s="25">
        <f t="shared" si="15"/>
        <v>5</v>
      </c>
      <c r="X62" s="5"/>
      <c r="Y62" s="5"/>
      <c r="Z62" s="3" t="s">
        <v>87</v>
      </c>
      <c r="AA62" s="3" t="s">
        <v>146</v>
      </c>
      <c r="AB62" s="5"/>
      <c r="AC62" s="5"/>
      <c r="AD62" s="5"/>
      <c r="AE62" s="5"/>
      <c r="AF62" s="5"/>
      <c r="AG62" s="5"/>
    </row>
    <row r="63" spans="1:33" ht="15.95" customHeight="1" x14ac:dyDescent="0.3">
      <c r="A63" s="22" t="b">
        <f t="shared" si="16"/>
        <v>0</v>
      </c>
      <c r="B63" s="22" t="b">
        <f t="shared" si="17"/>
        <v>0</v>
      </c>
      <c r="C63" s="22" t="b">
        <f t="shared" si="18"/>
        <v>0</v>
      </c>
      <c r="D63" s="22" t="b">
        <f t="shared" si="19"/>
        <v>0</v>
      </c>
      <c r="E63" s="22" t="b">
        <f t="shared" si="20"/>
        <v>0</v>
      </c>
      <c r="F63" s="52" t="b">
        <f t="shared" si="21"/>
        <v>0</v>
      </c>
      <c r="G63" s="22" t="b">
        <f t="shared" si="36"/>
        <v>0</v>
      </c>
      <c r="H63" s="22" t="b">
        <f t="shared" si="23"/>
        <v>0</v>
      </c>
      <c r="I63" s="22" t="b">
        <f t="shared" si="24"/>
        <v>0</v>
      </c>
      <c r="J63" s="22" t="b">
        <f t="shared" si="25"/>
        <v>0</v>
      </c>
      <c r="K63" s="3" t="str">
        <f t="shared" si="26"/>
        <v/>
      </c>
      <c r="L63" s="3" t="str">
        <f t="shared" si="27"/>
        <v/>
      </c>
      <c r="M63" s="3" t="str">
        <f t="shared" si="28"/>
        <v/>
      </c>
      <c r="N63" s="54" t="str">
        <f t="shared" si="29"/>
        <v/>
      </c>
      <c r="O63" s="3" t="str">
        <f t="shared" si="30"/>
        <v/>
      </c>
      <c r="P63" s="19" t="str">
        <f t="shared" si="31"/>
        <v/>
      </c>
      <c r="Q63" s="23">
        <f>_xlfn.XLOOKUP(R63,summary!C1:C37,summary!B1:B37)</f>
        <v>0</v>
      </c>
      <c r="R63" s="24" t="str">
        <f t="shared" si="13"/>
        <v>구성동</v>
      </c>
      <c r="S63" s="24" t="str">
        <f t="shared" si="32"/>
        <v>언남7통</v>
      </c>
      <c r="T63" s="24" t="str">
        <f t="shared" si="33"/>
        <v>(언남동, 동부센트레빌아파트)</v>
      </c>
      <c r="U63" s="24" t="str">
        <f t="shared" si="14"/>
        <v>언남</v>
      </c>
      <c r="V63" s="25">
        <f t="shared" si="34"/>
        <v>7</v>
      </c>
      <c r="W63" s="25">
        <f t="shared" si="15"/>
        <v>6</v>
      </c>
      <c r="X63" s="5"/>
      <c r="Y63" s="5"/>
      <c r="Z63" s="3" t="s">
        <v>89</v>
      </c>
      <c r="AA63" s="3" t="s">
        <v>147</v>
      </c>
      <c r="AB63" s="5"/>
      <c r="AC63" s="5"/>
      <c r="AD63" s="5"/>
      <c r="AE63" s="5"/>
      <c r="AF63" s="5"/>
      <c r="AG63" s="5"/>
    </row>
    <row r="64" spans="1:33" ht="15.95" customHeight="1" x14ac:dyDescent="0.3">
      <c r="A64" s="22" t="b">
        <f t="shared" si="16"/>
        <v>0</v>
      </c>
      <c r="B64" s="22" t="b">
        <f t="shared" si="17"/>
        <v>0</v>
      </c>
      <c r="C64" s="22" t="b">
        <f t="shared" si="18"/>
        <v>0</v>
      </c>
      <c r="D64" s="22" t="b">
        <f t="shared" si="19"/>
        <v>0</v>
      </c>
      <c r="E64" s="22" t="b">
        <f t="shared" si="20"/>
        <v>0</v>
      </c>
      <c r="F64" s="52" t="b">
        <f t="shared" si="21"/>
        <v>0</v>
      </c>
      <c r="G64" s="22" t="b">
        <f t="shared" si="36"/>
        <v>0</v>
      </c>
      <c r="H64" s="22" t="b">
        <f t="shared" si="23"/>
        <v>0</v>
      </c>
      <c r="I64" s="22" t="b">
        <f t="shared" si="24"/>
        <v>0</v>
      </c>
      <c r="J64" s="22" t="b">
        <f t="shared" si="25"/>
        <v>0</v>
      </c>
      <c r="K64" s="3" t="str">
        <f t="shared" si="26"/>
        <v/>
      </c>
      <c r="L64" s="3" t="str">
        <f t="shared" si="27"/>
        <v/>
      </c>
      <c r="M64" s="3" t="str">
        <f t="shared" si="28"/>
        <v/>
      </c>
      <c r="N64" s="54" t="str">
        <f t="shared" si="29"/>
        <v/>
      </c>
      <c r="O64" s="3" t="str">
        <f t="shared" si="30"/>
        <v/>
      </c>
      <c r="P64" s="19" t="str">
        <f t="shared" si="31"/>
        <v/>
      </c>
      <c r="Q64" s="23">
        <f>_xlfn.XLOOKUP(R64,summary!C1:C37,summary!B1:B37)</f>
        <v>0</v>
      </c>
      <c r="R64" s="24" t="str">
        <f t="shared" si="13"/>
        <v>구성동</v>
      </c>
      <c r="S64" s="24" t="str">
        <f t="shared" si="32"/>
        <v>언남7통</v>
      </c>
      <c r="T64" s="24" t="str">
        <f t="shared" si="33"/>
        <v>(언남동, 동부센트레빌아파트)</v>
      </c>
      <c r="U64" s="24" t="str">
        <f t="shared" si="14"/>
        <v>언남</v>
      </c>
      <c r="V64" s="25">
        <f t="shared" si="34"/>
        <v>7</v>
      </c>
      <c r="W64" s="25">
        <f t="shared" si="15"/>
        <v>7</v>
      </c>
      <c r="X64" s="5"/>
      <c r="Y64" s="5"/>
      <c r="Z64" s="3" t="s">
        <v>91</v>
      </c>
      <c r="AA64" s="3" t="s">
        <v>148</v>
      </c>
      <c r="AB64" s="5"/>
      <c r="AC64" s="5"/>
      <c r="AD64" s="5"/>
      <c r="AE64" s="5"/>
      <c r="AF64" s="5"/>
      <c r="AG64" s="5"/>
    </row>
    <row r="65" spans="1:33" ht="15.95" customHeight="1" x14ac:dyDescent="0.3">
      <c r="A65" s="22" t="b">
        <f t="shared" si="16"/>
        <v>0</v>
      </c>
      <c r="B65" s="22" t="b">
        <f t="shared" si="17"/>
        <v>0</v>
      </c>
      <c r="C65" s="22" t="b">
        <f t="shared" si="18"/>
        <v>0</v>
      </c>
      <c r="D65" s="22" t="b">
        <f t="shared" si="19"/>
        <v>0</v>
      </c>
      <c r="E65" s="22" t="b">
        <f t="shared" si="20"/>
        <v>0</v>
      </c>
      <c r="F65" s="52" t="b">
        <f t="shared" si="21"/>
        <v>0</v>
      </c>
      <c r="G65" s="22" t="b">
        <f t="shared" si="36"/>
        <v>0</v>
      </c>
      <c r="H65" s="22" t="b">
        <f t="shared" si="23"/>
        <v>0</v>
      </c>
      <c r="I65" s="22" t="b">
        <f t="shared" si="24"/>
        <v>0</v>
      </c>
      <c r="J65" s="22" t="b">
        <f t="shared" si="25"/>
        <v>0</v>
      </c>
      <c r="K65" s="3" t="str">
        <f t="shared" si="26"/>
        <v/>
      </c>
      <c r="L65" s="3" t="str">
        <f t="shared" si="27"/>
        <v/>
      </c>
      <c r="M65" s="3" t="str">
        <f t="shared" si="28"/>
        <v/>
      </c>
      <c r="N65" s="54" t="str">
        <f t="shared" si="29"/>
        <v/>
      </c>
      <c r="O65" s="3" t="str">
        <f t="shared" si="30"/>
        <v/>
      </c>
      <c r="P65" s="19" t="str">
        <f t="shared" si="31"/>
        <v/>
      </c>
      <c r="Q65" s="23">
        <f>_xlfn.XLOOKUP(R65,summary!C1:C37,summary!B1:B37)</f>
        <v>0</v>
      </c>
      <c r="R65" s="24" t="str">
        <f t="shared" si="13"/>
        <v>구성동</v>
      </c>
      <c r="S65" s="24" t="str">
        <f t="shared" si="32"/>
        <v>언남7통</v>
      </c>
      <c r="T65" s="24" t="str">
        <f t="shared" si="33"/>
        <v>(언남동, 동부센트레빌아파트)</v>
      </c>
      <c r="U65" s="24" t="str">
        <f t="shared" si="14"/>
        <v>언남</v>
      </c>
      <c r="V65" s="25">
        <f t="shared" si="34"/>
        <v>7</v>
      </c>
      <c r="W65" s="25">
        <f t="shared" si="15"/>
        <v>8</v>
      </c>
      <c r="X65" s="5"/>
      <c r="Y65" s="5"/>
      <c r="Z65" s="3" t="s">
        <v>93</v>
      </c>
      <c r="AA65" s="3" t="s">
        <v>149</v>
      </c>
      <c r="AB65" s="5"/>
      <c r="AC65" s="5"/>
      <c r="AD65" s="5"/>
      <c r="AE65" s="5"/>
      <c r="AF65" s="5"/>
      <c r="AG65" s="5"/>
    </row>
    <row r="66" spans="1:33" ht="15.95" customHeight="1" x14ac:dyDescent="0.3">
      <c r="A66" s="22" t="b">
        <f t="shared" ref="A66:A129" si="37">LEN(Y66)&gt;0</f>
        <v>0</v>
      </c>
      <c r="B66" s="22" t="b">
        <f t="shared" ref="B66:B129" si="38">LEFT(Y66)="("</f>
        <v>0</v>
      </c>
      <c r="C66" s="22" t="b">
        <f t="shared" ref="C66:C129" si="39">RIGHT(Y66)=")"</f>
        <v>0</v>
      </c>
      <c r="D66" s="22" t="b">
        <f t="shared" ref="D66:D129" si="40">AND(B66,C66)</f>
        <v>0</v>
      </c>
      <c r="E66" s="22" t="b">
        <f t="shared" ref="E66:E129" si="41">OR(B66,C66)</f>
        <v>0</v>
      </c>
      <c r="F66" s="52" t="b">
        <f t="shared" si="21"/>
        <v>0</v>
      </c>
      <c r="G66" s="22" t="b">
        <f t="shared" si="36"/>
        <v>0</v>
      </c>
      <c r="H66" s="22" t="b">
        <f t="shared" ref="H66:H129" si="42">AND(C66,$F66)</f>
        <v>0</v>
      </c>
      <c r="I66" s="22" t="b">
        <f t="shared" si="24"/>
        <v>0</v>
      </c>
      <c r="J66" s="22" t="b">
        <f t="shared" ref="J66:J129" si="43">AND(A66,NOT(B66),NOT(I66))</f>
        <v>0</v>
      </c>
      <c r="K66" s="3" t="str">
        <f t="shared" ref="K66:K129" si="44">IF(AND(J66,RIGHT(Y66)="통"),Y66,"")</f>
        <v/>
      </c>
      <c r="L66" s="3" t="str">
        <f t="shared" ref="L66:L129" si="45">RIGHT(SUBSTITUTE(K66,"통",""),2)</f>
        <v/>
      </c>
      <c r="M66" s="3" t="str">
        <f t="shared" ref="M66:M129" si="46">IF(LEN(L66)=0,"",IF(CODE(L66)&lt;60,VALUE(L66),VALUE(RIGHT(L66))))</f>
        <v/>
      </c>
      <c r="N66" s="54" t="str">
        <f t="shared" si="29"/>
        <v/>
      </c>
      <c r="O66" s="3" t="str">
        <f t="shared" ref="O66:O129" si="47">IF(I66,IF(I67,CONCATENATE(Y66,O67),Y66),"")</f>
        <v/>
      </c>
      <c r="P66" s="19" t="str">
        <f t="shared" ref="P66:P129" si="48">IF(G66,O66,IF(D66,Y66,""))</f>
        <v/>
      </c>
      <c r="Q66" s="23">
        <f>_xlfn.XLOOKUP(R66,summary!C1:C37,summary!B1:B37)</f>
        <v>0</v>
      </c>
      <c r="R66" s="24" t="str">
        <f t="shared" ref="R66:R129" si="49">IF($X66="",R65,$X66)</f>
        <v>구성동</v>
      </c>
      <c r="S66" s="24" t="str">
        <f t="shared" si="32"/>
        <v>언남7통</v>
      </c>
      <c r="T66" s="24" t="str">
        <f t="shared" si="33"/>
        <v>(언남동, 동부센트레빌아파트)</v>
      </c>
      <c r="U66" s="24" t="str">
        <f t="shared" ref="U66:U129" si="50">IF($J66,N66,U65)</f>
        <v>언남</v>
      </c>
      <c r="V66" s="25">
        <f t="shared" si="34"/>
        <v>7</v>
      </c>
      <c r="W66" s="25">
        <f t="shared" ref="W66:W129" si="51">IF(ISBLANK(Z66),"",IF(LEN(TRIM(Z66))&lt;4,VALUE(SUBSTITUTE(TRIM(Z66),"반","")),""))</f>
        <v>9</v>
      </c>
      <c r="X66" s="5"/>
      <c r="Y66" s="5"/>
      <c r="Z66" s="3" t="s">
        <v>95</v>
      </c>
      <c r="AA66" s="3" t="s">
        <v>150</v>
      </c>
      <c r="AB66" s="5"/>
      <c r="AC66" s="5"/>
      <c r="AD66" s="5"/>
      <c r="AE66" s="5"/>
      <c r="AF66" s="5"/>
      <c r="AG66" s="5"/>
    </row>
    <row r="67" spans="1:33" ht="15.95" customHeight="1" x14ac:dyDescent="0.3">
      <c r="A67" s="22" t="b">
        <f t="shared" si="37"/>
        <v>0</v>
      </c>
      <c r="B67" s="22" t="b">
        <f t="shared" si="38"/>
        <v>0</v>
      </c>
      <c r="C67" s="22" t="b">
        <f t="shared" si="39"/>
        <v>0</v>
      </c>
      <c r="D67" s="22" t="b">
        <f t="shared" si="40"/>
        <v>0</v>
      </c>
      <c r="E67" s="22" t="b">
        <f t="shared" si="41"/>
        <v>0</v>
      </c>
      <c r="F67" s="52" t="b">
        <f t="shared" ref="F67:F130" si="52">_xlfn.XOR(B67,C67)</f>
        <v>0</v>
      </c>
      <c r="G67" s="22" t="b">
        <f t="shared" si="36"/>
        <v>0</v>
      </c>
      <c r="H67" s="22" t="b">
        <f t="shared" si="42"/>
        <v>0</v>
      </c>
      <c r="I67" s="22" t="b">
        <f t="shared" ref="I67:I130" si="53">IF(G67,G67,IF(H66,FALSE,I66))</f>
        <v>0</v>
      </c>
      <c r="J67" s="22" t="b">
        <f t="shared" si="43"/>
        <v>0</v>
      </c>
      <c r="K67" s="3" t="str">
        <f t="shared" si="44"/>
        <v/>
      </c>
      <c r="L67" s="3" t="str">
        <f t="shared" si="45"/>
        <v/>
      </c>
      <c r="M67" s="3" t="str">
        <f t="shared" si="46"/>
        <v/>
      </c>
      <c r="N67" s="54" t="str">
        <f t="shared" ref="N67:N130" si="54">SUBSTITUTE(K67,_xlfn.CONCAT(M67,"통"),"")</f>
        <v/>
      </c>
      <c r="O67" s="3" t="str">
        <f t="shared" si="47"/>
        <v/>
      </c>
      <c r="P67" s="19" t="str">
        <f t="shared" si="48"/>
        <v/>
      </c>
      <c r="Q67" s="23">
        <f>_xlfn.XLOOKUP(R67,summary!C1:C37,summary!B1:B37)</f>
        <v>0</v>
      </c>
      <c r="R67" s="24" t="str">
        <f t="shared" si="49"/>
        <v>구성동</v>
      </c>
      <c r="S67" s="24" t="str">
        <f t="shared" ref="S67:S130" si="55">IF(J67,Y67,S66)</f>
        <v>언남7통</v>
      </c>
      <c r="T67" s="24" t="str">
        <f t="shared" ref="T67:T130" si="56">IF(J67,P68,T66)</f>
        <v>(언남동, 동부센트레빌아파트)</v>
      </c>
      <c r="U67" s="24" t="str">
        <f t="shared" si="50"/>
        <v>언남</v>
      </c>
      <c r="V67" s="25">
        <f t="shared" ref="V67:V130" si="57">IF(J67,M67,V66)</f>
        <v>7</v>
      </c>
      <c r="W67" s="25">
        <f t="shared" si="51"/>
        <v>10</v>
      </c>
      <c r="X67" s="5"/>
      <c r="Y67" s="5"/>
      <c r="Z67" s="3" t="s">
        <v>97</v>
      </c>
      <c r="AA67" s="3" t="s">
        <v>151</v>
      </c>
      <c r="AB67" s="5"/>
      <c r="AC67" s="5"/>
      <c r="AD67" s="5"/>
      <c r="AE67" s="5"/>
      <c r="AF67" s="5"/>
      <c r="AG67" s="5"/>
    </row>
    <row r="68" spans="1:33" ht="15.95" customHeight="1" x14ac:dyDescent="0.3">
      <c r="A68" s="22" t="b">
        <f t="shared" si="37"/>
        <v>0</v>
      </c>
      <c r="B68" s="22" t="b">
        <f t="shared" si="38"/>
        <v>0</v>
      </c>
      <c r="C68" s="22" t="b">
        <f t="shared" si="39"/>
        <v>0</v>
      </c>
      <c r="D68" s="22" t="b">
        <f t="shared" si="40"/>
        <v>0</v>
      </c>
      <c r="E68" s="22" t="b">
        <f t="shared" si="41"/>
        <v>0</v>
      </c>
      <c r="F68" s="52" t="b">
        <f t="shared" si="52"/>
        <v>0</v>
      </c>
      <c r="G68" s="22" t="b">
        <f t="shared" si="36"/>
        <v>0</v>
      </c>
      <c r="H68" s="22" t="b">
        <f t="shared" si="42"/>
        <v>0</v>
      </c>
      <c r="I68" s="22" t="b">
        <f t="shared" si="53"/>
        <v>0</v>
      </c>
      <c r="J68" s="22" t="b">
        <f t="shared" si="43"/>
        <v>0</v>
      </c>
      <c r="K68" s="3" t="str">
        <f t="shared" si="44"/>
        <v/>
      </c>
      <c r="L68" s="3" t="str">
        <f t="shared" si="45"/>
        <v/>
      </c>
      <c r="M68" s="3" t="str">
        <f t="shared" si="46"/>
        <v/>
      </c>
      <c r="N68" s="54" t="str">
        <f t="shared" si="54"/>
        <v/>
      </c>
      <c r="O68" s="3" t="str">
        <f t="shared" si="47"/>
        <v/>
      </c>
      <c r="P68" s="19" t="str">
        <f t="shared" si="48"/>
        <v/>
      </c>
      <c r="Q68" s="23">
        <f>_xlfn.XLOOKUP(R68,summary!C1:C37,summary!B1:B37)</f>
        <v>0</v>
      </c>
      <c r="R68" s="24" t="str">
        <f t="shared" si="49"/>
        <v>구성동</v>
      </c>
      <c r="S68" s="24" t="str">
        <f t="shared" si="55"/>
        <v>언남7통</v>
      </c>
      <c r="T68" s="24" t="str">
        <f t="shared" si="56"/>
        <v>(언남동, 동부센트레빌아파트)</v>
      </c>
      <c r="U68" s="24" t="str">
        <f t="shared" si="50"/>
        <v>언남</v>
      </c>
      <c r="V68" s="25">
        <f t="shared" si="57"/>
        <v>7</v>
      </c>
      <c r="W68" s="25">
        <f t="shared" si="51"/>
        <v>11</v>
      </c>
      <c r="X68" s="5"/>
      <c r="Y68" s="5"/>
      <c r="Z68" s="3" t="s">
        <v>99</v>
      </c>
      <c r="AA68" s="3" t="s">
        <v>152</v>
      </c>
      <c r="AB68" s="5"/>
      <c r="AC68" s="5"/>
      <c r="AD68" s="5"/>
      <c r="AE68" s="5"/>
      <c r="AF68" s="5"/>
      <c r="AG68" s="5"/>
    </row>
    <row r="69" spans="1:33" ht="15.95" customHeight="1" x14ac:dyDescent="0.3">
      <c r="A69" s="22" t="b">
        <f t="shared" si="37"/>
        <v>0</v>
      </c>
      <c r="B69" s="22" t="b">
        <f t="shared" si="38"/>
        <v>0</v>
      </c>
      <c r="C69" s="22" t="b">
        <f t="shared" si="39"/>
        <v>0</v>
      </c>
      <c r="D69" s="22" t="b">
        <f t="shared" si="40"/>
        <v>0</v>
      </c>
      <c r="E69" s="22" t="b">
        <f t="shared" si="41"/>
        <v>0</v>
      </c>
      <c r="F69" s="52" t="b">
        <f t="shared" si="52"/>
        <v>0</v>
      </c>
      <c r="G69" s="22" t="b">
        <f t="shared" si="36"/>
        <v>0</v>
      </c>
      <c r="H69" s="22" t="b">
        <f t="shared" si="42"/>
        <v>0</v>
      </c>
      <c r="I69" s="22" t="b">
        <f t="shared" si="53"/>
        <v>0</v>
      </c>
      <c r="J69" s="22" t="b">
        <f t="shared" si="43"/>
        <v>0</v>
      </c>
      <c r="K69" s="3" t="str">
        <f t="shared" si="44"/>
        <v/>
      </c>
      <c r="L69" s="3" t="str">
        <f t="shared" si="45"/>
        <v/>
      </c>
      <c r="M69" s="3" t="str">
        <f t="shared" si="46"/>
        <v/>
      </c>
      <c r="N69" s="54" t="str">
        <f t="shared" si="54"/>
        <v/>
      </c>
      <c r="O69" s="3" t="str">
        <f t="shared" si="47"/>
        <v/>
      </c>
      <c r="P69" s="19" t="str">
        <f t="shared" si="48"/>
        <v/>
      </c>
      <c r="Q69" s="23">
        <f>_xlfn.XLOOKUP(R69,summary!C1:C37,summary!B1:B37)</f>
        <v>0</v>
      </c>
      <c r="R69" s="24" t="str">
        <f t="shared" si="49"/>
        <v>구성동</v>
      </c>
      <c r="S69" s="24" t="str">
        <f t="shared" si="55"/>
        <v>언남7통</v>
      </c>
      <c r="T69" s="24" t="str">
        <f t="shared" si="56"/>
        <v>(언남동, 동부센트레빌아파트)</v>
      </c>
      <c r="U69" s="24" t="str">
        <f t="shared" si="50"/>
        <v>언남</v>
      </c>
      <c r="V69" s="25">
        <f t="shared" si="57"/>
        <v>7</v>
      </c>
      <c r="W69" s="25">
        <f t="shared" si="51"/>
        <v>12</v>
      </c>
      <c r="X69" s="5"/>
      <c r="Y69" s="5"/>
      <c r="Z69" s="3" t="s">
        <v>101</v>
      </c>
      <c r="AA69" s="3" t="s">
        <v>153</v>
      </c>
      <c r="AB69" s="5"/>
      <c r="AC69" s="5"/>
      <c r="AD69" s="5"/>
      <c r="AE69" s="5"/>
      <c r="AF69" s="5"/>
      <c r="AG69" s="5"/>
    </row>
    <row r="70" spans="1:33" ht="15.95" customHeight="1" x14ac:dyDescent="0.3">
      <c r="A70" s="22" t="b">
        <f t="shared" si="37"/>
        <v>0</v>
      </c>
      <c r="B70" s="22" t="b">
        <f t="shared" si="38"/>
        <v>0</v>
      </c>
      <c r="C70" s="22" t="b">
        <f t="shared" si="39"/>
        <v>0</v>
      </c>
      <c r="D70" s="22" t="b">
        <f t="shared" si="40"/>
        <v>0</v>
      </c>
      <c r="E70" s="22" t="b">
        <f t="shared" si="41"/>
        <v>0</v>
      </c>
      <c r="F70" s="52" t="b">
        <f t="shared" si="52"/>
        <v>0</v>
      </c>
      <c r="G70" s="22" t="b">
        <f t="shared" si="36"/>
        <v>0</v>
      </c>
      <c r="H70" s="22" t="b">
        <f t="shared" si="42"/>
        <v>0</v>
      </c>
      <c r="I70" s="22" t="b">
        <f t="shared" si="53"/>
        <v>0</v>
      </c>
      <c r="J70" s="22" t="b">
        <f t="shared" si="43"/>
        <v>0</v>
      </c>
      <c r="K70" s="3" t="str">
        <f t="shared" si="44"/>
        <v/>
      </c>
      <c r="L70" s="3" t="str">
        <f t="shared" si="45"/>
        <v/>
      </c>
      <c r="M70" s="3" t="str">
        <f t="shared" si="46"/>
        <v/>
      </c>
      <c r="N70" s="54" t="str">
        <f t="shared" si="54"/>
        <v/>
      </c>
      <c r="O70" s="3" t="str">
        <f t="shared" si="47"/>
        <v/>
      </c>
      <c r="P70" s="19" t="str">
        <f t="shared" si="48"/>
        <v/>
      </c>
      <c r="Q70" s="23">
        <f>_xlfn.XLOOKUP(R70,summary!C1:C37,summary!B1:B37)</f>
        <v>0</v>
      </c>
      <c r="R70" s="24" t="str">
        <f t="shared" si="49"/>
        <v>구성동</v>
      </c>
      <c r="S70" s="24" t="str">
        <f t="shared" si="55"/>
        <v>언남7통</v>
      </c>
      <c r="T70" s="24" t="str">
        <f t="shared" si="56"/>
        <v>(언남동, 동부센트레빌아파트)</v>
      </c>
      <c r="U70" s="24" t="str">
        <f t="shared" si="50"/>
        <v>언남</v>
      </c>
      <c r="V70" s="25">
        <f t="shared" si="57"/>
        <v>7</v>
      </c>
      <c r="W70" s="25">
        <f t="shared" si="51"/>
        <v>13</v>
      </c>
      <c r="X70" s="5"/>
      <c r="Y70" s="5"/>
      <c r="Z70" s="3" t="s">
        <v>117</v>
      </c>
      <c r="AA70" s="3" t="s">
        <v>154</v>
      </c>
      <c r="AB70" s="5"/>
      <c r="AC70" s="5"/>
      <c r="AD70" s="5"/>
      <c r="AE70" s="5"/>
      <c r="AF70" s="5"/>
      <c r="AG70" s="5"/>
    </row>
    <row r="71" spans="1:33" ht="15.95" customHeight="1" x14ac:dyDescent="0.3">
      <c r="A71" s="22" t="b">
        <f t="shared" si="37"/>
        <v>1</v>
      </c>
      <c r="B71" s="22" t="b">
        <f t="shared" si="38"/>
        <v>0</v>
      </c>
      <c r="C71" s="22" t="b">
        <f t="shared" si="39"/>
        <v>0</v>
      </c>
      <c r="D71" s="22" t="b">
        <f t="shared" si="40"/>
        <v>0</v>
      </c>
      <c r="E71" s="22" t="b">
        <f t="shared" si="41"/>
        <v>0</v>
      </c>
      <c r="F71" s="52" t="b">
        <f t="shared" si="52"/>
        <v>0</v>
      </c>
      <c r="G71" s="22" t="b">
        <f t="shared" si="36"/>
        <v>0</v>
      </c>
      <c r="H71" s="22" t="b">
        <f t="shared" si="42"/>
        <v>0</v>
      </c>
      <c r="I71" s="22" t="b">
        <f t="shared" si="53"/>
        <v>0</v>
      </c>
      <c r="J71" s="22" t="b">
        <f t="shared" si="43"/>
        <v>1</v>
      </c>
      <c r="K71" s="3" t="str">
        <f t="shared" si="44"/>
        <v>언남8통</v>
      </c>
      <c r="L71" s="3" t="str">
        <f t="shared" si="45"/>
        <v>남8</v>
      </c>
      <c r="M71" s="3">
        <f t="shared" si="46"/>
        <v>8</v>
      </c>
      <c r="N71" s="54" t="str">
        <f t="shared" si="54"/>
        <v>언남</v>
      </c>
      <c r="O71" s="3" t="str">
        <f t="shared" si="47"/>
        <v/>
      </c>
      <c r="P71" s="19" t="str">
        <f t="shared" si="48"/>
        <v/>
      </c>
      <c r="Q71" s="23">
        <f>_xlfn.XLOOKUP(R71,summary!C1:C37,summary!B1:B37)</f>
        <v>0</v>
      </c>
      <c r="R71" s="24" t="str">
        <f t="shared" si="49"/>
        <v>구성동</v>
      </c>
      <c r="S71" s="24" t="str">
        <f t="shared" si="55"/>
        <v>언남8통</v>
      </c>
      <c r="T71" s="24" t="str">
        <f t="shared" si="56"/>
        <v>(언남동, 신일아파트)</v>
      </c>
      <c r="U71" s="24" t="str">
        <f t="shared" si="50"/>
        <v>언남</v>
      </c>
      <c r="V71" s="25">
        <f t="shared" si="57"/>
        <v>8</v>
      </c>
      <c r="W71" s="25">
        <f t="shared" si="51"/>
        <v>1</v>
      </c>
      <c r="X71" s="5"/>
      <c r="Y71" s="3" t="s">
        <v>155</v>
      </c>
      <c r="Z71" s="3" t="s">
        <v>63</v>
      </c>
      <c r="AA71" s="3" t="s">
        <v>156</v>
      </c>
      <c r="AB71" s="5"/>
      <c r="AC71" s="5"/>
      <c r="AD71" s="5"/>
      <c r="AE71" s="5"/>
      <c r="AF71" s="5"/>
      <c r="AG71" s="5"/>
    </row>
    <row r="72" spans="1:33" ht="15.95" customHeight="1" x14ac:dyDescent="0.3">
      <c r="A72" s="22" t="b">
        <f t="shared" si="37"/>
        <v>1</v>
      </c>
      <c r="B72" s="22" t="b">
        <f t="shared" si="38"/>
        <v>1</v>
      </c>
      <c r="C72" s="22" t="b">
        <f t="shared" si="39"/>
        <v>0</v>
      </c>
      <c r="D72" s="22" t="b">
        <f t="shared" si="40"/>
        <v>0</v>
      </c>
      <c r="E72" s="22" t="b">
        <f t="shared" si="41"/>
        <v>1</v>
      </c>
      <c r="F72" s="52" t="b">
        <f t="shared" si="52"/>
        <v>1</v>
      </c>
      <c r="G72" s="22" t="b">
        <f t="shared" si="36"/>
        <v>1</v>
      </c>
      <c r="H72" s="22" t="b">
        <f t="shared" si="42"/>
        <v>0</v>
      </c>
      <c r="I72" s="22" t="b">
        <f t="shared" si="53"/>
        <v>1</v>
      </c>
      <c r="J72" s="22" t="b">
        <f t="shared" si="43"/>
        <v>0</v>
      </c>
      <c r="K72" s="3" t="str">
        <f t="shared" si="44"/>
        <v/>
      </c>
      <c r="L72" s="3" t="str">
        <f t="shared" si="45"/>
        <v/>
      </c>
      <c r="M72" s="22" t="str">
        <f t="shared" si="46"/>
        <v/>
      </c>
      <c r="N72" s="54" t="str">
        <f t="shared" si="54"/>
        <v/>
      </c>
      <c r="O72" s="3" t="str">
        <f t="shared" si="47"/>
        <v>(언남동, 신일아파트)</v>
      </c>
      <c r="P72" s="19" t="str">
        <f t="shared" si="48"/>
        <v>(언남동, 신일아파트)</v>
      </c>
      <c r="Q72" s="23">
        <f>_xlfn.XLOOKUP(R72,summary!C1:C37,summary!B1:B37)</f>
        <v>0</v>
      </c>
      <c r="R72" s="24" t="str">
        <f t="shared" si="49"/>
        <v>구성동</v>
      </c>
      <c r="S72" s="24" t="str">
        <f t="shared" si="55"/>
        <v>언남8통</v>
      </c>
      <c r="T72" s="24" t="str">
        <f t="shared" si="56"/>
        <v>(언남동, 신일아파트)</v>
      </c>
      <c r="U72" s="24" t="str">
        <f t="shared" si="50"/>
        <v>언남</v>
      </c>
      <c r="V72" s="25">
        <f t="shared" si="57"/>
        <v>8</v>
      </c>
      <c r="W72" s="25">
        <f t="shared" si="51"/>
        <v>2</v>
      </c>
      <c r="X72" s="5"/>
      <c r="Y72" s="3" t="s">
        <v>82</v>
      </c>
      <c r="Z72" s="3" t="s">
        <v>65</v>
      </c>
      <c r="AA72" s="3" t="s">
        <v>157</v>
      </c>
      <c r="AB72" s="5"/>
      <c r="AC72" s="5"/>
      <c r="AD72" s="5"/>
      <c r="AE72" s="5"/>
      <c r="AF72" s="5"/>
      <c r="AG72" s="5"/>
    </row>
    <row r="73" spans="1:33" ht="15.95" customHeight="1" x14ac:dyDescent="0.3">
      <c r="A73" s="22" t="b">
        <f t="shared" si="37"/>
        <v>1</v>
      </c>
      <c r="B73" s="22" t="b">
        <f t="shared" si="38"/>
        <v>0</v>
      </c>
      <c r="C73" s="22" t="b">
        <f t="shared" si="39"/>
        <v>1</v>
      </c>
      <c r="D73" s="22" t="b">
        <f t="shared" si="40"/>
        <v>0</v>
      </c>
      <c r="E73" s="22" t="b">
        <f t="shared" si="41"/>
        <v>1</v>
      </c>
      <c r="F73" s="52" t="b">
        <f t="shared" si="52"/>
        <v>1</v>
      </c>
      <c r="G73" s="22" t="b">
        <f t="shared" si="36"/>
        <v>0</v>
      </c>
      <c r="H73" s="22" t="b">
        <f t="shared" si="42"/>
        <v>1</v>
      </c>
      <c r="I73" s="22" t="b">
        <f t="shared" si="53"/>
        <v>1</v>
      </c>
      <c r="J73" s="22" t="b">
        <f t="shared" si="43"/>
        <v>0</v>
      </c>
      <c r="K73" s="3" t="str">
        <f t="shared" si="44"/>
        <v/>
      </c>
      <c r="L73" s="3" t="str">
        <f t="shared" si="45"/>
        <v/>
      </c>
      <c r="M73" s="3" t="str">
        <f t="shared" si="46"/>
        <v/>
      </c>
      <c r="N73" s="54" t="str">
        <f t="shared" si="54"/>
        <v/>
      </c>
      <c r="O73" s="3" t="str">
        <f t="shared" si="47"/>
        <v>신일아파트)</v>
      </c>
      <c r="P73" s="19" t="str">
        <f t="shared" si="48"/>
        <v/>
      </c>
      <c r="Q73" s="23">
        <f>_xlfn.XLOOKUP(R73,summary!C1:C37,summary!B1:B37)</f>
        <v>0</v>
      </c>
      <c r="R73" s="24" t="str">
        <f t="shared" si="49"/>
        <v>구성동</v>
      </c>
      <c r="S73" s="24" t="str">
        <f t="shared" si="55"/>
        <v>언남8통</v>
      </c>
      <c r="T73" s="24" t="str">
        <f t="shared" si="56"/>
        <v>(언남동, 신일아파트)</v>
      </c>
      <c r="U73" s="24" t="str">
        <f t="shared" si="50"/>
        <v>언남</v>
      </c>
      <c r="V73" s="25">
        <f t="shared" si="57"/>
        <v>8</v>
      </c>
      <c r="W73" s="25">
        <f t="shared" si="51"/>
        <v>3</v>
      </c>
      <c r="X73" s="5"/>
      <c r="Y73" s="3" t="s">
        <v>158</v>
      </c>
      <c r="Z73" s="3" t="s">
        <v>67</v>
      </c>
      <c r="AA73" s="3" t="s">
        <v>159</v>
      </c>
      <c r="AB73" s="5"/>
      <c r="AC73" s="5"/>
      <c r="AD73" s="5"/>
      <c r="AE73" s="5"/>
      <c r="AF73" s="5"/>
      <c r="AG73" s="5"/>
    </row>
    <row r="74" spans="1:33" ht="15.95" customHeight="1" x14ac:dyDescent="0.3">
      <c r="A74" s="22" t="b">
        <f t="shared" si="37"/>
        <v>0</v>
      </c>
      <c r="B74" s="22" t="b">
        <f t="shared" si="38"/>
        <v>0</v>
      </c>
      <c r="C74" s="22" t="b">
        <f t="shared" si="39"/>
        <v>0</v>
      </c>
      <c r="D74" s="22" t="b">
        <f t="shared" si="40"/>
        <v>0</v>
      </c>
      <c r="E74" s="22" t="b">
        <f t="shared" si="41"/>
        <v>0</v>
      </c>
      <c r="F74" s="52" t="b">
        <f t="shared" si="52"/>
        <v>0</v>
      </c>
      <c r="G74" s="22" t="b">
        <f t="shared" si="36"/>
        <v>0</v>
      </c>
      <c r="H74" s="22" t="b">
        <f t="shared" si="42"/>
        <v>0</v>
      </c>
      <c r="I74" s="22" t="b">
        <f t="shared" si="53"/>
        <v>0</v>
      </c>
      <c r="J74" s="22" t="b">
        <f t="shared" si="43"/>
        <v>0</v>
      </c>
      <c r="K74" s="3" t="str">
        <f t="shared" si="44"/>
        <v/>
      </c>
      <c r="L74" s="3" t="str">
        <f t="shared" si="45"/>
        <v/>
      </c>
      <c r="M74" s="3" t="str">
        <f t="shared" si="46"/>
        <v/>
      </c>
      <c r="N74" s="54" t="str">
        <f t="shared" si="54"/>
        <v/>
      </c>
      <c r="O74" s="3" t="str">
        <f t="shared" si="47"/>
        <v/>
      </c>
      <c r="P74" s="19" t="str">
        <f t="shared" si="48"/>
        <v/>
      </c>
      <c r="Q74" s="23">
        <f>_xlfn.XLOOKUP(R74,summary!C1:C37,summary!B1:B37)</f>
        <v>0</v>
      </c>
      <c r="R74" s="24" t="str">
        <f t="shared" si="49"/>
        <v>구성동</v>
      </c>
      <c r="S74" s="24" t="str">
        <f t="shared" si="55"/>
        <v>언남8통</v>
      </c>
      <c r="T74" s="24" t="str">
        <f t="shared" si="56"/>
        <v>(언남동, 신일아파트)</v>
      </c>
      <c r="U74" s="24" t="str">
        <f t="shared" si="50"/>
        <v>언남</v>
      </c>
      <c r="V74" s="25">
        <f t="shared" si="57"/>
        <v>8</v>
      </c>
      <c r="W74" s="25">
        <f t="shared" si="51"/>
        <v>4</v>
      </c>
      <c r="X74" s="5"/>
      <c r="Y74" s="5"/>
      <c r="Z74" s="3" t="s">
        <v>73</v>
      </c>
      <c r="AA74" s="3" t="s">
        <v>160</v>
      </c>
      <c r="AB74" s="5"/>
      <c r="AC74" s="5"/>
      <c r="AD74" s="5"/>
      <c r="AE74" s="5"/>
      <c r="AF74" s="5"/>
      <c r="AG74" s="5"/>
    </row>
    <row r="75" spans="1:33" ht="15.95" customHeight="1" x14ac:dyDescent="0.3">
      <c r="A75" s="22" t="b">
        <f t="shared" si="37"/>
        <v>0</v>
      </c>
      <c r="B75" s="22" t="b">
        <f t="shared" si="38"/>
        <v>0</v>
      </c>
      <c r="C75" s="22" t="b">
        <f t="shared" si="39"/>
        <v>0</v>
      </c>
      <c r="D75" s="22" t="b">
        <f t="shared" si="40"/>
        <v>0</v>
      </c>
      <c r="E75" s="22" t="b">
        <f t="shared" si="41"/>
        <v>0</v>
      </c>
      <c r="F75" s="52" t="b">
        <f t="shared" si="52"/>
        <v>0</v>
      </c>
      <c r="G75" s="22" t="b">
        <f t="shared" si="36"/>
        <v>0</v>
      </c>
      <c r="H75" s="22" t="b">
        <f t="shared" si="42"/>
        <v>0</v>
      </c>
      <c r="I75" s="22" t="b">
        <f t="shared" si="53"/>
        <v>0</v>
      </c>
      <c r="J75" s="22" t="b">
        <f t="shared" si="43"/>
        <v>0</v>
      </c>
      <c r="K75" s="3" t="str">
        <f t="shared" si="44"/>
        <v/>
      </c>
      <c r="L75" s="3" t="str">
        <f t="shared" si="45"/>
        <v/>
      </c>
      <c r="M75" s="3" t="str">
        <f t="shared" si="46"/>
        <v/>
      </c>
      <c r="N75" s="54" t="str">
        <f t="shared" si="54"/>
        <v/>
      </c>
      <c r="O75" s="3" t="str">
        <f t="shared" si="47"/>
        <v/>
      </c>
      <c r="P75" s="19" t="str">
        <f t="shared" si="48"/>
        <v/>
      </c>
      <c r="Q75" s="23">
        <f>_xlfn.XLOOKUP(R75,summary!C1:C37,summary!B1:B37)</f>
        <v>0</v>
      </c>
      <c r="R75" s="24" t="str">
        <f t="shared" si="49"/>
        <v>구성동</v>
      </c>
      <c r="S75" s="24" t="str">
        <f t="shared" si="55"/>
        <v>언남8통</v>
      </c>
      <c r="T75" s="24" t="str">
        <f t="shared" si="56"/>
        <v>(언남동, 신일아파트)</v>
      </c>
      <c r="U75" s="24" t="str">
        <f t="shared" si="50"/>
        <v>언남</v>
      </c>
      <c r="V75" s="25">
        <f t="shared" si="57"/>
        <v>8</v>
      </c>
      <c r="W75" s="25">
        <f t="shared" si="51"/>
        <v>5</v>
      </c>
      <c r="X75" s="5"/>
      <c r="Y75" s="5"/>
      <c r="Z75" s="3" t="s">
        <v>87</v>
      </c>
      <c r="AA75" s="3" t="s">
        <v>161</v>
      </c>
      <c r="AB75" s="5"/>
      <c r="AC75" s="5"/>
      <c r="AD75" s="5"/>
      <c r="AE75" s="5"/>
      <c r="AF75" s="5"/>
      <c r="AG75" s="5"/>
    </row>
    <row r="76" spans="1:33" ht="15.95" customHeight="1" x14ac:dyDescent="0.3">
      <c r="A76" s="22" t="b">
        <f t="shared" si="37"/>
        <v>0</v>
      </c>
      <c r="B76" s="22" t="b">
        <f t="shared" si="38"/>
        <v>0</v>
      </c>
      <c r="C76" s="22" t="b">
        <f t="shared" si="39"/>
        <v>0</v>
      </c>
      <c r="D76" s="22" t="b">
        <f t="shared" si="40"/>
        <v>0</v>
      </c>
      <c r="E76" s="22" t="b">
        <f t="shared" si="41"/>
        <v>0</v>
      </c>
      <c r="F76" s="52" t="b">
        <f t="shared" si="52"/>
        <v>0</v>
      </c>
      <c r="G76" s="22" t="b">
        <f t="shared" si="36"/>
        <v>0</v>
      </c>
      <c r="H76" s="22" t="b">
        <f t="shared" si="42"/>
        <v>0</v>
      </c>
      <c r="I76" s="22" t="b">
        <f t="shared" si="53"/>
        <v>0</v>
      </c>
      <c r="J76" s="22" t="b">
        <f t="shared" si="43"/>
        <v>0</v>
      </c>
      <c r="K76" s="3" t="str">
        <f t="shared" si="44"/>
        <v/>
      </c>
      <c r="L76" s="3" t="str">
        <f t="shared" si="45"/>
        <v/>
      </c>
      <c r="M76" s="3" t="str">
        <f t="shared" si="46"/>
        <v/>
      </c>
      <c r="N76" s="54" t="str">
        <f t="shared" si="54"/>
        <v/>
      </c>
      <c r="O76" s="3" t="str">
        <f t="shared" si="47"/>
        <v/>
      </c>
      <c r="P76" s="19" t="str">
        <f t="shared" si="48"/>
        <v/>
      </c>
      <c r="Q76" s="23">
        <f>_xlfn.XLOOKUP(R76,summary!C1:C37,summary!B1:B37)</f>
        <v>0</v>
      </c>
      <c r="R76" s="24" t="str">
        <f t="shared" si="49"/>
        <v>구성동</v>
      </c>
      <c r="S76" s="24" t="str">
        <f t="shared" si="55"/>
        <v>언남8통</v>
      </c>
      <c r="T76" s="24" t="str">
        <f t="shared" si="56"/>
        <v>(언남동, 신일아파트)</v>
      </c>
      <c r="U76" s="24" t="str">
        <f t="shared" si="50"/>
        <v>언남</v>
      </c>
      <c r="V76" s="25">
        <f t="shared" si="57"/>
        <v>8</v>
      </c>
      <c r="W76" s="25">
        <f t="shared" si="51"/>
        <v>6</v>
      </c>
      <c r="X76" s="5"/>
      <c r="Y76" s="5"/>
      <c r="Z76" s="3" t="s">
        <v>89</v>
      </c>
      <c r="AA76" s="3" t="s">
        <v>162</v>
      </c>
      <c r="AB76" s="5"/>
      <c r="AC76" s="5"/>
      <c r="AD76" s="5"/>
      <c r="AE76" s="5"/>
      <c r="AF76" s="5"/>
      <c r="AG76" s="5"/>
    </row>
    <row r="77" spans="1:33" ht="15.95" customHeight="1" x14ac:dyDescent="0.3">
      <c r="A77" s="22" t="b">
        <f t="shared" si="37"/>
        <v>0</v>
      </c>
      <c r="B77" s="22" t="b">
        <f t="shared" si="38"/>
        <v>0</v>
      </c>
      <c r="C77" s="22" t="b">
        <f t="shared" si="39"/>
        <v>0</v>
      </c>
      <c r="D77" s="22" t="b">
        <f t="shared" si="40"/>
        <v>0</v>
      </c>
      <c r="E77" s="22" t="b">
        <f t="shared" si="41"/>
        <v>0</v>
      </c>
      <c r="F77" s="52" t="b">
        <f t="shared" si="52"/>
        <v>0</v>
      </c>
      <c r="G77" s="22" t="b">
        <f t="shared" si="36"/>
        <v>0</v>
      </c>
      <c r="H77" s="22" t="b">
        <f t="shared" si="42"/>
        <v>0</v>
      </c>
      <c r="I77" s="22" t="b">
        <f t="shared" si="53"/>
        <v>0</v>
      </c>
      <c r="J77" s="22" t="b">
        <f t="shared" si="43"/>
        <v>0</v>
      </c>
      <c r="K77" s="3" t="str">
        <f t="shared" si="44"/>
        <v/>
      </c>
      <c r="L77" s="3" t="str">
        <f t="shared" si="45"/>
        <v/>
      </c>
      <c r="M77" s="3" t="str">
        <f t="shared" si="46"/>
        <v/>
      </c>
      <c r="N77" s="54" t="str">
        <f t="shared" si="54"/>
        <v/>
      </c>
      <c r="O77" s="3" t="str">
        <f t="shared" si="47"/>
        <v/>
      </c>
      <c r="P77" s="19" t="str">
        <f t="shared" si="48"/>
        <v/>
      </c>
      <c r="Q77" s="23">
        <f>_xlfn.XLOOKUP(R77,summary!C1:C37,summary!B1:B37)</f>
        <v>0</v>
      </c>
      <c r="R77" s="24" t="str">
        <f t="shared" si="49"/>
        <v>구성동</v>
      </c>
      <c r="S77" s="24" t="str">
        <f t="shared" si="55"/>
        <v>언남8통</v>
      </c>
      <c r="T77" s="24" t="str">
        <f t="shared" si="56"/>
        <v>(언남동, 신일아파트)</v>
      </c>
      <c r="U77" s="24" t="str">
        <f t="shared" si="50"/>
        <v>언남</v>
      </c>
      <c r="V77" s="25">
        <f t="shared" si="57"/>
        <v>8</v>
      </c>
      <c r="W77" s="25">
        <f t="shared" si="51"/>
        <v>7</v>
      </c>
      <c r="X77" s="5"/>
      <c r="Y77" s="5"/>
      <c r="Z77" s="3" t="s">
        <v>91</v>
      </c>
      <c r="AA77" s="3" t="s">
        <v>163</v>
      </c>
      <c r="AB77" s="5"/>
      <c r="AC77" s="5"/>
      <c r="AD77" s="5"/>
      <c r="AE77" s="5"/>
      <c r="AF77" s="5"/>
      <c r="AG77" s="5"/>
    </row>
    <row r="78" spans="1:33" ht="15.95" customHeight="1" x14ac:dyDescent="0.3">
      <c r="A78" s="22" t="b">
        <f t="shared" si="37"/>
        <v>0</v>
      </c>
      <c r="B78" s="22" t="b">
        <f t="shared" si="38"/>
        <v>0</v>
      </c>
      <c r="C78" s="22" t="b">
        <f t="shared" si="39"/>
        <v>0</v>
      </c>
      <c r="D78" s="22" t="b">
        <f t="shared" si="40"/>
        <v>0</v>
      </c>
      <c r="E78" s="22" t="b">
        <f t="shared" si="41"/>
        <v>0</v>
      </c>
      <c r="F78" s="52" t="b">
        <f t="shared" si="52"/>
        <v>0</v>
      </c>
      <c r="G78" s="22" t="b">
        <f t="shared" si="36"/>
        <v>0</v>
      </c>
      <c r="H78" s="22" t="b">
        <f t="shared" si="42"/>
        <v>0</v>
      </c>
      <c r="I78" s="22" t="b">
        <f t="shared" si="53"/>
        <v>0</v>
      </c>
      <c r="J78" s="22" t="b">
        <f t="shared" si="43"/>
        <v>0</v>
      </c>
      <c r="K78" s="3" t="str">
        <f t="shared" si="44"/>
        <v/>
      </c>
      <c r="L78" s="3" t="str">
        <f t="shared" si="45"/>
        <v/>
      </c>
      <c r="M78" s="3" t="str">
        <f t="shared" si="46"/>
        <v/>
      </c>
      <c r="N78" s="54" t="str">
        <f t="shared" si="54"/>
        <v/>
      </c>
      <c r="O78" s="3" t="str">
        <f t="shared" si="47"/>
        <v/>
      </c>
      <c r="P78" s="19" t="str">
        <f t="shared" si="48"/>
        <v/>
      </c>
      <c r="Q78" s="23">
        <f>_xlfn.XLOOKUP(R78,summary!C1:C37,summary!B1:B37)</f>
        <v>0</v>
      </c>
      <c r="R78" s="24" t="str">
        <f t="shared" si="49"/>
        <v>구성동</v>
      </c>
      <c r="S78" s="24" t="str">
        <f t="shared" si="55"/>
        <v>언남8통</v>
      </c>
      <c r="T78" s="24" t="str">
        <f t="shared" si="56"/>
        <v>(언남동, 신일아파트)</v>
      </c>
      <c r="U78" s="24" t="str">
        <f t="shared" si="50"/>
        <v>언남</v>
      </c>
      <c r="V78" s="25">
        <f t="shared" si="57"/>
        <v>8</v>
      </c>
      <c r="W78" s="25">
        <f t="shared" si="51"/>
        <v>8</v>
      </c>
      <c r="X78" s="5"/>
      <c r="Y78" s="5"/>
      <c r="Z78" s="3" t="s">
        <v>93</v>
      </c>
      <c r="AA78" s="3" t="s">
        <v>164</v>
      </c>
      <c r="AB78" s="5"/>
      <c r="AC78" s="5"/>
      <c r="AD78" s="5"/>
      <c r="AE78" s="5"/>
      <c r="AF78" s="5"/>
      <c r="AG78" s="5"/>
    </row>
    <row r="79" spans="1:33" ht="15.95" customHeight="1" x14ac:dyDescent="0.3">
      <c r="A79" s="22" t="b">
        <f t="shared" si="37"/>
        <v>0</v>
      </c>
      <c r="B79" s="22" t="b">
        <f t="shared" si="38"/>
        <v>0</v>
      </c>
      <c r="C79" s="22" t="b">
        <f t="shared" si="39"/>
        <v>0</v>
      </c>
      <c r="D79" s="22" t="b">
        <f t="shared" si="40"/>
        <v>0</v>
      </c>
      <c r="E79" s="22" t="b">
        <f t="shared" si="41"/>
        <v>0</v>
      </c>
      <c r="F79" s="52" t="b">
        <f t="shared" si="52"/>
        <v>0</v>
      </c>
      <c r="G79" s="22" t="b">
        <f t="shared" si="36"/>
        <v>0</v>
      </c>
      <c r="H79" s="22" t="b">
        <f t="shared" si="42"/>
        <v>0</v>
      </c>
      <c r="I79" s="22" t="b">
        <f t="shared" si="53"/>
        <v>0</v>
      </c>
      <c r="J79" s="22" t="b">
        <f t="shared" si="43"/>
        <v>0</v>
      </c>
      <c r="K79" s="3" t="str">
        <f t="shared" si="44"/>
        <v/>
      </c>
      <c r="L79" s="3" t="str">
        <f t="shared" si="45"/>
        <v/>
      </c>
      <c r="M79" s="3" t="str">
        <f t="shared" si="46"/>
        <v/>
      </c>
      <c r="N79" s="54" t="str">
        <f t="shared" si="54"/>
        <v/>
      </c>
      <c r="O79" s="3" t="str">
        <f t="shared" si="47"/>
        <v/>
      </c>
      <c r="P79" s="19" t="str">
        <f t="shared" si="48"/>
        <v/>
      </c>
      <c r="Q79" s="23">
        <f>_xlfn.XLOOKUP(R79,summary!C1:C37,summary!B1:B37)</f>
        <v>0</v>
      </c>
      <c r="R79" s="24" t="str">
        <f t="shared" si="49"/>
        <v>구성동</v>
      </c>
      <c r="S79" s="24" t="str">
        <f t="shared" si="55"/>
        <v>언남8통</v>
      </c>
      <c r="T79" s="24" t="str">
        <f t="shared" si="56"/>
        <v>(언남동, 신일아파트)</v>
      </c>
      <c r="U79" s="24" t="str">
        <f t="shared" si="50"/>
        <v>언남</v>
      </c>
      <c r="V79" s="25">
        <f t="shared" si="57"/>
        <v>8</v>
      </c>
      <c r="W79" s="25">
        <f t="shared" si="51"/>
        <v>9</v>
      </c>
      <c r="X79" s="5"/>
      <c r="Y79" s="5"/>
      <c r="Z79" s="3" t="s">
        <v>95</v>
      </c>
      <c r="AA79" s="3" t="s">
        <v>165</v>
      </c>
      <c r="AB79" s="5"/>
      <c r="AC79" s="5"/>
      <c r="AD79" s="5"/>
      <c r="AE79" s="5"/>
      <c r="AF79" s="5"/>
      <c r="AG79" s="5"/>
    </row>
    <row r="80" spans="1:33" ht="15.95" customHeight="1" x14ac:dyDescent="0.3">
      <c r="A80" s="22" t="b">
        <f t="shared" si="37"/>
        <v>1</v>
      </c>
      <c r="B80" s="22" t="b">
        <f t="shared" si="38"/>
        <v>0</v>
      </c>
      <c r="C80" s="22" t="b">
        <f t="shared" si="39"/>
        <v>0</v>
      </c>
      <c r="D80" s="22" t="b">
        <f t="shared" si="40"/>
        <v>0</v>
      </c>
      <c r="E80" s="22" t="b">
        <f t="shared" si="41"/>
        <v>0</v>
      </c>
      <c r="F80" s="52" t="b">
        <f t="shared" si="52"/>
        <v>0</v>
      </c>
      <c r="G80" s="22" t="b">
        <f t="shared" si="36"/>
        <v>0</v>
      </c>
      <c r="H80" s="22" t="b">
        <f t="shared" si="42"/>
        <v>0</v>
      </c>
      <c r="I80" s="22" t="b">
        <f t="shared" si="53"/>
        <v>0</v>
      </c>
      <c r="J80" s="22" t="b">
        <f t="shared" si="43"/>
        <v>1</v>
      </c>
      <c r="K80" s="3" t="str">
        <f t="shared" si="44"/>
        <v>언남8통</v>
      </c>
      <c r="L80" s="3" t="str">
        <f t="shared" si="45"/>
        <v>남8</v>
      </c>
      <c r="M80" s="3">
        <f t="shared" si="46"/>
        <v>8</v>
      </c>
      <c r="N80" s="54" t="str">
        <f t="shared" si="54"/>
        <v>언남</v>
      </c>
      <c r="O80" s="3" t="str">
        <f t="shared" si="47"/>
        <v/>
      </c>
      <c r="P80" s="19" t="str">
        <f t="shared" si="48"/>
        <v/>
      </c>
      <c r="Q80" s="23">
        <f>_xlfn.XLOOKUP(R80,summary!C1:C37,summary!B1:B37)</f>
        <v>0</v>
      </c>
      <c r="R80" s="24" t="str">
        <f t="shared" si="49"/>
        <v>구성동</v>
      </c>
      <c r="S80" s="24" t="str">
        <f t="shared" si="55"/>
        <v>언남8통</v>
      </c>
      <c r="T80" s="24" t="str">
        <f t="shared" si="56"/>
        <v>(언남동, 신일아파트)</v>
      </c>
      <c r="U80" s="24" t="str">
        <f t="shared" si="50"/>
        <v>언남</v>
      </c>
      <c r="V80" s="25">
        <f t="shared" si="57"/>
        <v>8</v>
      </c>
      <c r="W80" s="25">
        <f t="shared" si="51"/>
        <v>10</v>
      </c>
      <c r="X80" s="5" t="s">
        <v>22</v>
      </c>
      <c r="Y80" s="5" t="s">
        <v>155</v>
      </c>
      <c r="Z80" s="3" t="s">
        <v>97</v>
      </c>
      <c r="AA80" s="3" t="s">
        <v>166</v>
      </c>
      <c r="AB80" s="5"/>
      <c r="AC80" s="5"/>
      <c r="AD80" s="5"/>
      <c r="AE80" s="5"/>
      <c r="AF80" s="5"/>
      <c r="AG80" s="5"/>
    </row>
    <row r="81" spans="1:33" ht="15.95" customHeight="1" x14ac:dyDescent="0.3">
      <c r="A81" s="22" t="b">
        <f t="shared" si="37"/>
        <v>1</v>
      </c>
      <c r="B81" s="22" t="b">
        <f t="shared" si="38"/>
        <v>1</v>
      </c>
      <c r="C81" s="22" t="b">
        <f t="shared" si="39"/>
        <v>0</v>
      </c>
      <c r="D81" s="22" t="b">
        <f t="shared" si="40"/>
        <v>0</v>
      </c>
      <c r="E81" s="22" t="b">
        <f t="shared" si="41"/>
        <v>1</v>
      </c>
      <c r="F81" s="52" t="b">
        <f t="shared" si="52"/>
        <v>1</v>
      </c>
      <c r="G81" s="22" t="b">
        <f t="shared" si="36"/>
        <v>1</v>
      </c>
      <c r="H81" s="22" t="b">
        <f t="shared" si="42"/>
        <v>0</v>
      </c>
      <c r="I81" s="22" t="b">
        <f t="shared" si="53"/>
        <v>1</v>
      </c>
      <c r="J81" s="22" t="b">
        <f t="shared" si="43"/>
        <v>0</v>
      </c>
      <c r="K81" s="3" t="str">
        <f t="shared" si="44"/>
        <v/>
      </c>
      <c r="L81" s="3" t="str">
        <f t="shared" si="45"/>
        <v/>
      </c>
      <c r="M81" s="3" t="str">
        <f t="shared" si="46"/>
        <v/>
      </c>
      <c r="N81" s="54" t="str">
        <f t="shared" si="54"/>
        <v/>
      </c>
      <c r="O81" s="3" t="str">
        <f t="shared" si="47"/>
        <v>(언남동, 신일아파트)</v>
      </c>
      <c r="P81" s="19" t="str">
        <f t="shared" si="48"/>
        <v>(언남동, 신일아파트)</v>
      </c>
      <c r="Q81" s="23">
        <f>_xlfn.XLOOKUP(R81,summary!C1:C37,summary!B1:B37)</f>
        <v>0</v>
      </c>
      <c r="R81" s="24" t="str">
        <f t="shared" si="49"/>
        <v>구성동</v>
      </c>
      <c r="S81" s="24" t="str">
        <f t="shared" si="55"/>
        <v>언남8통</v>
      </c>
      <c r="T81" s="24" t="str">
        <f t="shared" si="56"/>
        <v>(언남동, 신일아파트)</v>
      </c>
      <c r="U81" s="24" t="str">
        <f t="shared" si="50"/>
        <v>언남</v>
      </c>
      <c r="V81" s="25">
        <f t="shared" si="57"/>
        <v>8</v>
      </c>
      <c r="W81" s="25">
        <f t="shared" si="51"/>
        <v>11</v>
      </c>
      <c r="X81" s="5"/>
      <c r="Y81" s="5" t="s">
        <v>82</v>
      </c>
      <c r="Z81" s="5" t="s">
        <v>99</v>
      </c>
      <c r="AA81" s="3" t="s">
        <v>289</v>
      </c>
      <c r="AB81" s="5"/>
      <c r="AC81" s="5"/>
      <c r="AD81" s="5"/>
      <c r="AE81" s="5"/>
      <c r="AF81" s="5"/>
      <c r="AG81" s="5"/>
    </row>
    <row r="82" spans="1:33" ht="15.95" customHeight="1" x14ac:dyDescent="0.3">
      <c r="A82" s="22" t="b">
        <f t="shared" si="37"/>
        <v>1</v>
      </c>
      <c r="B82" s="22" t="b">
        <f t="shared" si="38"/>
        <v>0</v>
      </c>
      <c r="C82" s="22" t="b">
        <f t="shared" si="39"/>
        <v>1</v>
      </c>
      <c r="D82" s="22" t="b">
        <f t="shared" si="40"/>
        <v>0</v>
      </c>
      <c r="E82" s="22" t="b">
        <f t="shared" si="41"/>
        <v>1</v>
      </c>
      <c r="F82" s="52" t="b">
        <f t="shared" si="52"/>
        <v>1</v>
      </c>
      <c r="G82" s="22" t="b">
        <f t="shared" si="36"/>
        <v>0</v>
      </c>
      <c r="H82" s="22" t="b">
        <f t="shared" si="42"/>
        <v>1</v>
      </c>
      <c r="I82" s="22" t="b">
        <f t="shared" si="53"/>
        <v>1</v>
      </c>
      <c r="J82" s="22" t="b">
        <f t="shared" si="43"/>
        <v>0</v>
      </c>
      <c r="K82" s="3" t="str">
        <f t="shared" si="44"/>
        <v/>
      </c>
      <c r="L82" s="3" t="str">
        <f t="shared" si="45"/>
        <v/>
      </c>
      <c r="M82" s="3" t="str">
        <f t="shared" si="46"/>
        <v/>
      </c>
      <c r="N82" s="54" t="str">
        <f t="shared" si="54"/>
        <v/>
      </c>
      <c r="O82" s="3" t="str">
        <f t="shared" si="47"/>
        <v>신일아파트)</v>
      </c>
      <c r="P82" s="19" t="str">
        <f t="shared" si="48"/>
        <v/>
      </c>
      <c r="Q82" s="23">
        <f>_xlfn.XLOOKUP(R82,summary!C1:C37,summary!B1:B37)</f>
        <v>0</v>
      </c>
      <c r="R82" s="24" t="str">
        <f t="shared" si="49"/>
        <v>구성동</v>
      </c>
      <c r="S82" s="24" t="str">
        <f t="shared" si="55"/>
        <v>언남8통</v>
      </c>
      <c r="T82" s="24" t="str">
        <f t="shared" si="56"/>
        <v>(언남동, 신일아파트)</v>
      </c>
      <c r="U82" s="24" t="str">
        <f t="shared" si="50"/>
        <v>언남</v>
      </c>
      <c r="V82" s="25">
        <f t="shared" si="57"/>
        <v>8</v>
      </c>
      <c r="W82" s="25">
        <f t="shared" si="51"/>
        <v>12</v>
      </c>
      <c r="X82" s="5"/>
      <c r="Y82" s="5" t="s">
        <v>158</v>
      </c>
      <c r="Z82" s="5" t="s">
        <v>101</v>
      </c>
      <c r="AA82" s="3" t="s">
        <v>290</v>
      </c>
      <c r="AB82" s="5"/>
      <c r="AC82" s="5"/>
      <c r="AD82" s="5"/>
      <c r="AE82" s="5"/>
      <c r="AF82" s="5"/>
      <c r="AG82" s="5"/>
    </row>
    <row r="83" spans="1:33" ht="15.95" customHeight="1" x14ac:dyDescent="0.3">
      <c r="A83" s="22" t="b">
        <f t="shared" si="37"/>
        <v>0</v>
      </c>
      <c r="B83" s="22" t="b">
        <f t="shared" si="38"/>
        <v>0</v>
      </c>
      <c r="C83" s="22" t="b">
        <f t="shared" si="39"/>
        <v>0</v>
      </c>
      <c r="D83" s="22" t="b">
        <f t="shared" si="40"/>
        <v>0</v>
      </c>
      <c r="E83" s="22" t="b">
        <f t="shared" si="41"/>
        <v>0</v>
      </c>
      <c r="F83" s="52" t="b">
        <f t="shared" si="52"/>
        <v>0</v>
      </c>
      <c r="G83" s="22" t="b">
        <f t="shared" si="36"/>
        <v>0</v>
      </c>
      <c r="H83" s="22" t="b">
        <f t="shared" si="42"/>
        <v>0</v>
      </c>
      <c r="I83" s="22" t="b">
        <f t="shared" si="53"/>
        <v>0</v>
      </c>
      <c r="J83" s="22" t="b">
        <f t="shared" si="43"/>
        <v>0</v>
      </c>
      <c r="K83" s="3" t="str">
        <f t="shared" si="44"/>
        <v/>
      </c>
      <c r="L83" s="3" t="str">
        <f t="shared" si="45"/>
        <v/>
      </c>
      <c r="M83" s="3" t="str">
        <f t="shared" si="46"/>
        <v/>
      </c>
      <c r="N83" s="54" t="str">
        <f t="shared" si="54"/>
        <v/>
      </c>
      <c r="O83" s="3" t="str">
        <f t="shared" si="47"/>
        <v/>
      </c>
      <c r="P83" s="19" t="str">
        <f t="shared" si="48"/>
        <v/>
      </c>
      <c r="Q83" s="23">
        <f>_xlfn.XLOOKUP(R83,summary!C1:C37,summary!B1:B37)</f>
        <v>0</v>
      </c>
      <c r="R83" s="24" t="str">
        <f t="shared" si="49"/>
        <v>구성동</v>
      </c>
      <c r="S83" s="24" t="str">
        <f t="shared" si="55"/>
        <v>언남8통</v>
      </c>
      <c r="T83" s="24" t="str">
        <f t="shared" si="56"/>
        <v>(언남동, 신일아파트)</v>
      </c>
      <c r="U83" s="24" t="str">
        <f t="shared" si="50"/>
        <v>언남</v>
      </c>
      <c r="V83" s="25">
        <f t="shared" si="57"/>
        <v>8</v>
      </c>
      <c r="W83" s="25">
        <f t="shared" si="51"/>
        <v>13</v>
      </c>
      <c r="X83" s="5"/>
      <c r="Y83" s="5"/>
      <c r="Z83" s="5" t="s">
        <v>117</v>
      </c>
      <c r="AA83" s="3" t="s">
        <v>291</v>
      </c>
      <c r="AB83" s="5"/>
      <c r="AC83" s="5"/>
      <c r="AD83" s="5"/>
      <c r="AE83" s="5"/>
      <c r="AF83" s="5"/>
      <c r="AG83" s="5"/>
    </row>
    <row r="84" spans="1:33" ht="15.95" customHeight="1" x14ac:dyDescent="0.3">
      <c r="A84" s="22" t="b">
        <f t="shared" si="37"/>
        <v>0</v>
      </c>
      <c r="B84" s="22" t="b">
        <f t="shared" si="38"/>
        <v>0</v>
      </c>
      <c r="C84" s="22" t="b">
        <f t="shared" si="39"/>
        <v>0</v>
      </c>
      <c r="D84" s="22" t="b">
        <f t="shared" si="40"/>
        <v>0</v>
      </c>
      <c r="E84" s="22" t="b">
        <f t="shared" si="41"/>
        <v>0</v>
      </c>
      <c r="F84" s="52" t="b">
        <f t="shared" si="52"/>
        <v>0</v>
      </c>
      <c r="G84" s="22" t="b">
        <f t="shared" si="36"/>
        <v>0</v>
      </c>
      <c r="H84" s="22" t="b">
        <f t="shared" si="42"/>
        <v>0</v>
      </c>
      <c r="I84" s="22" t="b">
        <f t="shared" si="53"/>
        <v>0</v>
      </c>
      <c r="J84" s="22" t="b">
        <f t="shared" si="43"/>
        <v>0</v>
      </c>
      <c r="K84" s="3" t="str">
        <f t="shared" si="44"/>
        <v/>
      </c>
      <c r="L84" s="3" t="str">
        <f t="shared" si="45"/>
        <v/>
      </c>
      <c r="M84" s="3" t="str">
        <f t="shared" si="46"/>
        <v/>
      </c>
      <c r="N84" s="54" t="str">
        <f t="shared" si="54"/>
        <v/>
      </c>
      <c r="O84" s="3" t="str">
        <f t="shared" si="47"/>
        <v/>
      </c>
      <c r="P84" s="19" t="str">
        <f t="shared" si="48"/>
        <v/>
      </c>
      <c r="Q84" s="23">
        <f>_xlfn.XLOOKUP(R84,summary!C1:C37,summary!B1:B37)</f>
        <v>0</v>
      </c>
      <c r="R84" s="24" t="str">
        <f t="shared" si="49"/>
        <v>구성동</v>
      </c>
      <c r="S84" s="24" t="str">
        <f t="shared" si="55"/>
        <v>언남8통</v>
      </c>
      <c r="T84" s="24" t="str">
        <f t="shared" si="56"/>
        <v>(언남동, 신일아파트)</v>
      </c>
      <c r="U84" s="24" t="str">
        <f t="shared" si="50"/>
        <v>언남</v>
      </c>
      <c r="V84" s="25">
        <f t="shared" si="57"/>
        <v>8</v>
      </c>
      <c r="W84" s="25">
        <f t="shared" si="51"/>
        <v>14</v>
      </c>
      <c r="X84" s="34"/>
      <c r="Y84" s="34"/>
      <c r="Z84" s="34" t="s">
        <v>119</v>
      </c>
      <c r="AA84" s="62" t="s">
        <v>292</v>
      </c>
      <c r="AB84" s="5"/>
      <c r="AC84" s="5"/>
      <c r="AD84" s="5"/>
      <c r="AE84" s="5"/>
      <c r="AF84" s="5"/>
      <c r="AG84" s="5"/>
    </row>
    <row r="85" spans="1:33" ht="15.95" customHeight="1" x14ac:dyDescent="0.3">
      <c r="A85" s="22" t="b">
        <f t="shared" si="37"/>
        <v>0</v>
      </c>
      <c r="B85" s="22" t="b">
        <f t="shared" si="38"/>
        <v>0</v>
      </c>
      <c r="C85" s="22" t="b">
        <f t="shared" si="39"/>
        <v>0</v>
      </c>
      <c r="D85" s="22" t="b">
        <f t="shared" si="40"/>
        <v>0</v>
      </c>
      <c r="E85" s="22" t="b">
        <f t="shared" si="41"/>
        <v>0</v>
      </c>
      <c r="F85" s="52" t="b">
        <f t="shared" si="52"/>
        <v>0</v>
      </c>
      <c r="G85" s="22" t="b">
        <f t="shared" si="36"/>
        <v>0</v>
      </c>
      <c r="H85" s="22" t="b">
        <f t="shared" si="42"/>
        <v>0</v>
      </c>
      <c r="I85" s="22" t="b">
        <f t="shared" si="53"/>
        <v>0</v>
      </c>
      <c r="J85" s="22" t="b">
        <f t="shared" si="43"/>
        <v>0</v>
      </c>
      <c r="K85" s="3" t="str">
        <f t="shared" si="44"/>
        <v/>
      </c>
      <c r="L85" s="3" t="str">
        <f t="shared" si="45"/>
        <v/>
      </c>
      <c r="M85" s="3" t="str">
        <f t="shared" si="46"/>
        <v/>
      </c>
      <c r="N85" s="54" t="str">
        <f t="shared" si="54"/>
        <v/>
      </c>
      <c r="O85" s="3" t="str">
        <f t="shared" si="47"/>
        <v/>
      </c>
      <c r="P85" s="19" t="str">
        <f t="shared" si="48"/>
        <v/>
      </c>
      <c r="Q85" s="23">
        <f>_xlfn.XLOOKUP(R85,summary!C1:C37,summary!B1:B37)</f>
        <v>0</v>
      </c>
      <c r="R85" s="24" t="str">
        <f t="shared" si="49"/>
        <v>구성동</v>
      </c>
      <c r="S85" s="24" t="str">
        <f t="shared" si="55"/>
        <v>언남8통</v>
      </c>
      <c r="T85" s="24" t="str">
        <f t="shared" si="56"/>
        <v>(언남동, 신일아파트)</v>
      </c>
      <c r="U85" s="25" t="str">
        <f t="shared" si="50"/>
        <v>언남</v>
      </c>
      <c r="V85" s="25">
        <f t="shared" si="57"/>
        <v>8</v>
      </c>
      <c r="W85" s="25">
        <f t="shared" si="51"/>
        <v>15</v>
      </c>
      <c r="X85" s="34"/>
      <c r="Y85" s="34"/>
      <c r="Z85" s="34" t="s">
        <v>279</v>
      </c>
      <c r="AA85" s="62" t="s">
        <v>293</v>
      </c>
      <c r="AB85" s="5"/>
      <c r="AC85" s="5"/>
      <c r="AD85" s="5"/>
      <c r="AE85" s="5"/>
      <c r="AF85" s="5"/>
      <c r="AG85" s="5"/>
    </row>
    <row r="86" spans="1:33" ht="15.95" customHeight="1" x14ac:dyDescent="0.3">
      <c r="A86" s="22" t="b">
        <f t="shared" si="37"/>
        <v>0</v>
      </c>
      <c r="B86" s="22" t="b">
        <f t="shared" si="38"/>
        <v>0</v>
      </c>
      <c r="C86" s="22" t="b">
        <f t="shared" si="39"/>
        <v>0</v>
      </c>
      <c r="D86" s="22" t="b">
        <f t="shared" si="40"/>
        <v>0</v>
      </c>
      <c r="E86" s="22" t="b">
        <f t="shared" si="41"/>
        <v>0</v>
      </c>
      <c r="F86" s="52" t="b">
        <f t="shared" si="52"/>
        <v>0</v>
      </c>
      <c r="G86" s="22" t="b">
        <f t="shared" si="36"/>
        <v>0</v>
      </c>
      <c r="H86" s="22" t="b">
        <f t="shared" si="42"/>
        <v>0</v>
      </c>
      <c r="I86" s="22" t="b">
        <f t="shared" si="53"/>
        <v>0</v>
      </c>
      <c r="J86" s="22" t="b">
        <f t="shared" si="43"/>
        <v>0</v>
      </c>
      <c r="K86" s="3" t="str">
        <f t="shared" si="44"/>
        <v/>
      </c>
      <c r="L86" s="3" t="str">
        <f t="shared" si="45"/>
        <v/>
      </c>
      <c r="M86" s="22" t="str">
        <f t="shared" si="46"/>
        <v/>
      </c>
      <c r="N86" s="54" t="str">
        <f t="shared" si="54"/>
        <v/>
      </c>
      <c r="O86" s="3" t="str">
        <f t="shared" si="47"/>
        <v/>
      </c>
      <c r="P86" s="19" t="str">
        <f t="shared" si="48"/>
        <v/>
      </c>
      <c r="Q86" s="23">
        <f>_xlfn.XLOOKUP(R86,summary!C1:C37,summary!B1:B37)</f>
        <v>0</v>
      </c>
      <c r="R86" s="24" t="str">
        <f t="shared" si="49"/>
        <v>구성동</v>
      </c>
      <c r="S86" s="24" t="str">
        <f t="shared" si="55"/>
        <v>언남8통</v>
      </c>
      <c r="T86" s="24" t="str">
        <f t="shared" si="56"/>
        <v>(언남동, 신일아파트)</v>
      </c>
      <c r="U86" s="24" t="str">
        <f t="shared" si="50"/>
        <v>언남</v>
      </c>
      <c r="V86" s="25">
        <f t="shared" si="57"/>
        <v>8</v>
      </c>
      <c r="W86" s="25">
        <f t="shared" si="51"/>
        <v>16</v>
      </c>
      <c r="X86" s="34"/>
      <c r="Y86" s="34"/>
      <c r="Z86" s="34" t="s">
        <v>321</v>
      </c>
      <c r="AA86" s="62" t="s">
        <v>294</v>
      </c>
      <c r="AB86" s="5"/>
      <c r="AC86" s="5"/>
      <c r="AD86" s="5"/>
      <c r="AE86" s="5"/>
      <c r="AF86" s="5"/>
      <c r="AG86" s="5"/>
    </row>
    <row r="87" spans="1:33" ht="15.95" customHeight="1" x14ac:dyDescent="0.3">
      <c r="A87" s="22" t="b">
        <f t="shared" si="37"/>
        <v>0</v>
      </c>
      <c r="B87" s="22" t="b">
        <f t="shared" si="38"/>
        <v>0</v>
      </c>
      <c r="C87" s="22" t="b">
        <f t="shared" si="39"/>
        <v>0</v>
      </c>
      <c r="D87" s="22" t="b">
        <f t="shared" si="40"/>
        <v>0</v>
      </c>
      <c r="E87" s="22" t="b">
        <f t="shared" si="41"/>
        <v>0</v>
      </c>
      <c r="F87" s="52" t="b">
        <f t="shared" si="52"/>
        <v>0</v>
      </c>
      <c r="G87" s="22" t="b">
        <f t="shared" si="36"/>
        <v>0</v>
      </c>
      <c r="H87" s="22" t="b">
        <f t="shared" si="42"/>
        <v>0</v>
      </c>
      <c r="I87" s="22" t="b">
        <f t="shared" si="53"/>
        <v>0</v>
      </c>
      <c r="J87" s="22" t="b">
        <f t="shared" si="43"/>
        <v>0</v>
      </c>
      <c r="K87" s="3" t="str">
        <f t="shared" si="44"/>
        <v/>
      </c>
      <c r="L87" s="3" t="str">
        <f t="shared" si="45"/>
        <v/>
      </c>
      <c r="M87" s="3" t="str">
        <f t="shared" si="46"/>
        <v/>
      </c>
      <c r="N87" s="54" t="str">
        <f t="shared" si="54"/>
        <v/>
      </c>
      <c r="O87" s="3" t="str">
        <f t="shared" si="47"/>
        <v/>
      </c>
      <c r="P87" s="19" t="str">
        <f t="shared" si="48"/>
        <v/>
      </c>
      <c r="Q87" s="23">
        <f>_xlfn.XLOOKUP(R87,summary!C1:C37,summary!B1:B37)</f>
        <v>0</v>
      </c>
      <c r="R87" s="24" t="str">
        <f t="shared" si="49"/>
        <v>구성동</v>
      </c>
      <c r="S87" s="24" t="str">
        <f t="shared" si="55"/>
        <v>언남8통</v>
      </c>
      <c r="T87" s="24" t="str">
        <f t="shared" si="56"/>
        <v>(언남동, 신일아파트)</v>
      </c>
      <c r="U87" s="24" t="str">
        <f t="shared" si="50"/>
        <v>언남</v>
      </c>
      <c r="V87" s="25">
        <f t="shared" si="57"/>
        <v>8</v>
      </c>
      <c r="W87" s="25">
        <f t="shared" si="51"/>
        <v>17</v>
      </c>
      <c r="X87" s="34"/>
      <c r="Y87" s="34"/>
      <c r="Z87" s="34" t="s">
        <v>380</v>
      </c>
      <c r="AA87" s="62" t="s">
        <v>295</v>
      </c>
      <c r="AB87" s="5"/>
      <c r="AC87" s="5"/>
      <c r="AD87" s="5"/>
      <c r="AE87" s="5"/>
      <c r="AF87" s="5"/>
      <c r="AG87" s="5"/>
    </row>
    <row r="88" spans="1:33" ht="15.95" customHeight="1" x14ac:dyDescent="0.3">
      <c r="A88" s="22" t="b">
        <f t="shared" si="37"/>
        <v>0</v>
      </c>
      <c r="B88" s="22" t="b">
        <f t="shared" si="38"/>
        <v>0</v>
      </c>
      <c r="C88" s="22" t="b">
        <f t="shared" si="39"/>
        <v>0</v>
      </c>
      <c r="D88" s="22" t="b">
        <f t="shared" si="40"/>
        <v>0</v>
      </c>
      <c r="E88" s="22" t="b">
        <f t="shared" si="41"/>
        <v>0</v>
      </c>
      <c r="F88" s="52" t="b">
        <f t="shared" si="52"/>
        <v>0</v>
      </c>
      <c r="G88" s="22" t="b">
        <f t="shared" si="36"/>
        <v>0</v>
      </c>
      <c r="H88" s="22" t="b">
        <f t="shared" si="42"/>
        <v>0</v>
      </c>
      <c r="I88" s="22" t="b">
        <f t="shared" si="53"/>
        <v>0</v>
      </c>
      <c r="J88" s="22" t="b">
        <f t="shared" si="43"/>
        <v>0</v>
      </c>
      <c r="K88" s="3" t="str">
        <f t="shared" si="44"/>
        <v/>
      </c>
      <c r="L88" s="3" t="str">
        <f t="shared" si="45"/>
        <v/>
      </c>
      <c r="M88" s="3" t="str">
        <f t="shared" si="46"/>
        <v/>
      </c>
      <c r="N88" s="54" t="str">
        <f t="shared" si="54"/>
        <v/>
      </c>
      <c r="O88" s="3" t="str">
        <f t="shared" si="47"/>
        <v/>
      </c>
      <c r="P88" s="19" t="str">
        <f t="shared" si="48"/>
        <v/>
      </c>
      <c r="Q88" s="23">
        <f>_xlfn.XLOOKUP(R88,summary!C1:C37,summary!B1:B37)</f>
        <v>0</v>
      </c>
      <c r="R88" s="24" t="str">
        <f t="shared" si="49"/>
        <v>구성동</v>
      </c>
      <c r="S88" s="24" t="str">
        <f t="shared" si="55"/>
        <v>언남8통</v>
      </c>
      <c r="T88" s="24" t="str">
        <f t="shared" si="56"/>
        <v>(언남동, 신일아파트)</v>
      </c>
      <c r="U88" s="24" t="str">
        <f t="shared" si="50"/>
        <v>언남</v>
      </c>
      <c r="V88" s="25">
        <f t="shared" si="57"/>
        <v>8</v>
      </c>
      <c r="W88" s="25">
        <f t="shared" si="51"/>
        <v>18</v>
      </c>
      <c r="X88" s="34"/>
      <c r="Y88" s="34"/>
      <c r="Z88" s="34" t="s">
        <v>382</v>
      </c>
      <c r="AA88" s="62" t="s">
        <v>296</v>
      </c>
      <c r="AB88" s="5"/>
      <c r="AC88" s="5"/>
      <c r="AD88" s="5"/>
      <c r="AE88" s="5"/>
      <c r="AF88" s="5"/>
      <c r="AG88" s="5"/>
    </row>
    <row r="89" spans="1:33" ht="15.95" customHeight="1" x14ac:dyDescent="0.3">
      <c r="A89" s="22" t="b">
        <f t="shared" si="37"/>
        <v>0</v>
      </c>
      <c r="B89" s="22" t="b">
        <f t="shared" si="38"/>
        <v>0</v>
      </c>
      <c r="C89" s="22" t="b">
        <f t="shared" si="39"/>
        <v>0</v>
      </c>
      <c r="D89" s="22" t="b">
        <f t="shared" si="40"/>
        <v>0</v>
      </c>
      <c r="E89" s="22" t="b">
        <f t="shared" si="41"/>
        <v>0</v>
      </c>
      <c r="F89" s="52" t="b">
        <f t="shared" si="52"/>
        <v>0</v>
      </c>
      <c r="G89" s="22" t="b">
        <f t="shared" si="36"/>
        <v>0</v>
      </c>
      <c r="H89" s="22" t="b">
        <f t="shared" si="42"/>
        <v>0</v>
      </c>
      <c r="I89" s="22" t="b">
        <f t="shared" si="53"/>
        <v>0</v>
      </c>
      <c r="J89" s="22" t="b">
        <f t="shared" si="43"/>
        <v>0</v>
      </c>
      <c r="K89" s="3" t="str">
        <f t="shared" si="44"/>
        <v/>
      </c>
      <c r="L89" s="3" t="str">
        <f t="shared" si="45"/>
        <v/>
      </c>
      <c r="M89" s="3" t="str">
        <f t="shared" si="46"/>
        <v/>
      </c>
      <c r="N89" s="54" t="str">
        <f t="shared" si="54"/>
        <v/>
      </c>
      <c r="O89" s="3" t="str">
        <f t="shared" si="47"/>
        <v/>
      </c>
      <c r="P89" s="19" t="str">
        <f t="shared" si="48"/>
        <v/>
      </c>
      <c r="Q89" s="23">
        <f>_xlfn.XLOOKUP(R89,summary!C1:C37,summary!B1:B37)</f>
        <v>0</v>
      </c>
      <c r="R89" s="24" t="str">
        <f t="shared" si="49"/>
        <v>구성동</v>
      </c>
      <c r="S89" s="24" t="str">
        <f t="shared" si="55"/>
        <v>언남8통</v>
      </c>
      <c r="T89" s="24" t="str">
        <f t="shared" si="56"/>
        <v>(언남동, 신일아파트)</v>
      </c>
      <c r="U89" s="24" t="str">
        <f t="shared" si="50"/>
        <v>언남</v>
      </c>
      <c r="V89" s="25">
        <f t="shared" si="57"/>
        <v>8</v>
      </c>
      <c r="W89" s="25">
        <f t="shared" si="51"/>
        <v>19</v>
      </c>
      <c r="X89" s="34"/>
      <c r="Y89" s="34"/>
      <c r="Z89" s="34" t="s">
        <v>403</v>
      </c>
      <c r="AA89" s="62" t="s">
        <v>297</v>
      </c>
      <c r="AB89" s="5"/>
      <c r="AC89" s="5"/>
      <c r="AD89" s="5"/>
      <c r="AE89" s="5"/>
      <c r="AF89" s="5"/>
      <c r="AG89" s="5"/>
    </row>
    <row r="90" spans="1:33" ht="15.95" customHeight="1" x14ac:dyDescent="0.3">
      <c r="A90" s="22" t="b">
        <f t="shared" si="37"/>
        <v>0</v>
      </c>
      <c r="B90" s="22" t="b">
        <f t="shared" si="38"/>
        <v>0</v>
      </c>
      <c r="C90" s="22" t="b">
        <f t="shared" si="39"/>
        <v>0</v>
      </c>
      <c r="D90" s="22" t="b">
        <f t="shared" si="40"/>
        <v>0</v>
      </c>
      <c r="E90" s="22" t="b">
        <f t="shared" si="41"/>
        <v>0</v>
      </c>
      <c r="F90" s="52" t="b">
        <f t="shared" si="52"/>
        <v>0</v>
      </c>
      <c r="G90" s="22" t="b">
        <f t="shared" si="36"/>
        <v>0</v>
      </c>
      <c r="H90" s="22" t="b">
        <f t="shared" si="42"/>
        <v>0</v>
      </c>
      <c r="I90" s="22" t="b">
        <f t="shared" si="53"/>
        <v>0</v>
      </c>
      <c r="J90" s="22" t="b">
        <f t="shared" si="43"/>
        <v>0</v>
      </c>
      <c r="K90" s="3" t="str">
        <f t="shared" si="44"/>
        <v/>
      </c>
      <c r="L90" s="3" t="str">
        <f t="shared" si="45"/>
        <v/>
      </c>
      <c r="M90" s="3" t="str">
        <f t="shared" si="46"/>
        <v/>
      </c>
      <c r="N90" s="54" t="str">
        <f t="shared" si="54"/>
        <v/>
      </c>
      <c r="O90" s="3" t="str">
        <f t="shared" si="47"/>
        <v/>
      </c>
      <c r="P90" s="19" t="str">
        <f t="shared" si="48"/>
        <v/>
      </c>
      <c r="Q90" s="23">
        <f>_xlfn.XLOOKUP(R90,summary!C1:C37,summary!B1:B37)</f>
        <v>0</v>
      </c>
      <c r="R90" s="24" t="str">
        <f t="shared" si="49"/>
        <v>구성동</v>
      </c>
      <c r="S90" s="24" t="str">
        <f t="shared" si="55"/>
        <v>언남8통</v>
      </c>
      <c r="T90" s="24" t="str">
        <f t="shared" si="56"/>
        <v>(언남동, 신일아파트)</v>
      </c>
      <c r="U90" s="24" t="str">
        <f t="shared" si="50"/>
        <v>언남</v>
      </c>
      <c r="V90" s="25">
        <f t="shared" si="57"/>
        <v>8</v>
      </c>
      <c r="W90" s="25">
        <f t="shared" si="51"/>
        <v>20</v>
      </c>
      <c r="X90" s="34"/>
      <c r="Y90" s="34"/>
      <c r="Z90" s="34" t="s">
        <v>405</v>
      </c>
      <c r="AA90" s="62" t="s">
        <v>298</v>
      </c>
      <c r="AB90" s="5"/>
      <c r="AC90" s="5"/>
      <c r="AD90" s="5"/>
      <c r="AE90" s="5"/>
      <c r="AF90" s="5"/>
      <c r="AG90" s="5"/>
    </row>
    <row r="91" spans="1:33" ht="15.95" customHeight="1" x14ac:dyDescent="0.3">
      <c r="A91" s="22" t="b">
        <f t="shared" si="37"/>
        <v>1</v>
      </c>
      <c r="B91" s="22" t="b">
        <f t="shared" si="38"/>
        <v>0</v>
      </c>
      <c r="C91" s="22" t="b">
        <f t="shared" si="39"/>
        <v>0</v>
      </c>
      <c r="D91" s="22" t="b">
        <f t="shared" si="40"/>
        <v>0</v>
      </c>
      <c r="E91" s="22" t="b">
        <f t="shared" si="41"/>
        <v>0</v>
      </c>
      <c r="F91" s="52" t="b">
        <f t="shared" si="52"/>
        <v>0</v>
      </c>
      <c r="G91" s="22" t="b">
        <f t="shared" si="36"/>
        <v>0</v>
      </c>
      <c r="H91" s="22" t="b">
        <f t="shared" si="42"/>
        <v>0</v>
      </c>
      <c r="I91" s="22" t="b">
        <f t="shared" si="53"/>
        <v>0</v>
      </c>
      <c r="J91" s="22" t="b">
        <f t="shared" si="43"/>
        <v>1</v>
      </c>
      <c r="K91" s="3" t="str">
        <f t="shared" si="44"/>
        <v>언남9통</v>
      </c>
      <c r="L91" s="3" t="str">
        <f t="shared" si="45"/>
        <v>남9</v>
      </c>
      <c r="M91" s="3">
        <f t="shared" si="46"/>
        <v>9</v>
      </c>
      <c r="N91" s="54" t="str">
        <f t="shared" si="54"/>
        <v>언남</v>
      </c>
      <c r="O91" s="3" t="str">
        <f t="shared" si="47"/>
        <v/>
      </c>
      <c r="P91" s="19" t="str">
        <f t="shared" si="48"/>
        <v/>
      </c>
      <c r="Q91" s="23">
        <f>_xlfn.XLOOKUP(R91,summary!C1:C37,summary!B1:B37)</f>
        <v>0</v>
      </c>
      <c r="R91" s="24" t="str">
        <f t="shared" si="49"/>
        <v>구성동</v>
      </c>
      <c r="S91" s="24" t="str">
        <f t="shared" si="55"/>
        <v>언남9통</v>
      </c>
      <c r="T91" s="24" t="str">
        <f t="shared" si="56"/>
        <v>(언남동, 동일2차아파트)</v>
      </c>
      <c r="U91" s="24" t="str">
        <f t="shared" si="50"/>
        <v>언남</v>
      </c>
      <c r="V91" s="25">
        <f t="shared" si="57"/>
        <v>9</v>
      </c>
      <c r="W91" s="25">
        <f t="shared" si="51"/>
        <v>1</v>
      </c>
      <c r="X91" s="34"/>
      <c r="Y91" s="34" t="s">
        <v>167</v>
      </c>
      <c r="Z91" s="34" t="s">
        <v>63</v>
      </c>
      <c r="AA91" s="62" t="s">
        <v>168</v>
      </c>
      <c r="AB91" s="5"/>
      <c r="AC91" s="5"/>
      <c r="AD91" s="5"/>
      <c r="AE91" s="5"/>
      <c r="AF91" s="5"/>
      <c r="AG91" s="5"/>
    </row>
    <row r="92" spans="1:33" ht="15.95" customHeight="1" x14ac:dyDescent="0.3">
      <c r="A92" s="22" t="b">
        <f t="shared" si="37"/>
        <v>1</v>
      </c>
      <c r="B92" s="22" t="b">
        <f t="shared" si="38"/>
        <v>1</v>
      </c>
      <c r="C92" s="22" t="b">
        <f t="shared" si="39"/>
        <v>0</v>
      </c>
      <c r="D92" s="22" t="b">
        <f t="shared" si="40"/>
        <v>0</v>
      </c>
      <c r="E92" s="22" t="b">
        <f t="shared" si="41"/>
        <v>1</v>
      </c>
      <c r="F92" s="52" t="b">
        <f t="shared" si="52"/>
        <v>1</v>
      </c>
      <c r="G92" s="22" t="b">
        <f t="shared" si="36"/>
        <v>1</v>
      </c>
      <c r="H92" s="22" t="b">
        <f t="shared" si="42"/>
        <v>0</v>
      </c>
      <c r="I92" s="22" t="b">
        <f t="shared" si="53"/>
        <v>1</v>
      </c>
      <c r="J92" s="22" t="b">
        <f t="shared" si="43"/>
        <v>0</v>
      </c>
      <c r="K92" s="3" t="str">
        <f t="shared" si="44"/>
        <v/>
      </c>
      <c r="L92" s="3" t="str">
        <f t="shared" si="45"/>
        <v/>
      </c>
      <c r="M92" s="3" t="str">
        <f t="shared" si="46"/>
        <v/>
      </c>
      <c r="N92" s="54" t="str">
        <f t="shared" si="54"/>
        <v/>
      </c>
      <c r="O92" s="3" t="str">
        <f t="shared" si="47"/>
        <v>(언남동, 동일2차아파트)</v>
      </c>
      <c r="P92" s="19" t="str">
        <f t="shared" si="48"/>
        <v>(언남동, 동일2차아파트)</v>
      </c>
      <c r="Q92" s="23">
        <f>_xlfn.XLOOKUP(R92,summary!C1:C37,summary!B1:B37)</f>
        <v>0</v>
      </c>
      <c r="R92" s="24" t="str">
        <f t="shared" si="49"/>
        <v>구성동</v>
      </c>
      <c r="S92" s="24" t="str">
        <f t="shared" si="55"/>
        <v>언남9통</v>
      </c>
      <c r="T92" s="24" t="str">
        <f t="shared" si="56"/>
        <v>(언남동, 동일2차아파트)</v>
      </c>
      <c r="U92" s="24" t="str">
        <f t="shared" si="50"/>
        <v>언남</v>
      </c>
      <c r="V92" s="25">
        <f t="shared" si="57"/>
        <v>9</v>
      </c>
      <c r="W92" s="25">
        <f t="shared" si="51"/>
        <v>2</v>
      </c>
      <c r="X92" s="34"/>
      <c r="Y92" s="34" t="s">
        <v>82</v>
      </c>
      <c r="Z92" s="34" t="s">
        <v>65</v>
      </c>
      <c r="AA92" s="62" t="s">
        <v>169</v>
      </c>
      <c r="AB92" s="5"/>
      <c r="AC92" s="5"/>
      <c r="AD92" s="5"/>
      <c r="AE92" s="5"/>
      <c r="AF92" s="5"/>
      <c r="AG92" s="5"/>
    </row>
    <row r="93" spans="1:33" ht="15.95" customHeight="1" x14ac:dyDescent="0.3">
      <c r="A93" s="22" t="b">
        <f t="shared" si="37"/>
        <v>1</v>
      </c>
      <c r="B93" s="22" t="b">
        <f t="shared" si="38"/>
        <v>0</v>
      </c>
      <c r="C93" s="22" t="b">
        <f t="shared" si="39"/>
        <v>1</v>
      </c>
      <c r="D93" s="22" t="b">
        <f t="shared" si="40"/>
        <v>0</v>
      </c>
      <c r="E93" s="22" t="b">
        <f t="shared" si="41"/>
        <v>1</v>
      </c>
      <c r="F93" s="52" t="b">
        <f t="shared" si="52"/>
        <v>1</v>
      </c>
      <c r="G93" s="22" t="b">
        <f t="shared" si="36"/>
        <v>0</v>
      </c>
      <c r="H93" s="22" t="b">
        <f t="shared" si="42"/>
        <v>1</v>
      </c>
      <c r="I93" s="22" t="b">
        <f t="shared" si="53"/>
        <v>1</v>
      </c>
      <c r="J93" s="22" t="b">
        <f t="shared" si="43"/>
        <v>0</v>
      </c>
      <c r="K93" s="3" t="str">
        <f t="shared" si="44"/>
        <v/>
      </c>
      <c r="L93" s="3" t="str">
        <f t="shared" si="45"/>
        <v/>
      </c>
      <c r="M93" s="3" t="str">
        <f t="shared" si="46"/>
        <v/>
      </c>
      <c r="N93" s="54" t="str">
        <f t="shared" si="54"/>
        <v/>
      </c>
      <c r="O93" s="3" t="str">
        <f t="shared" si="47"/>
        <v>동일2차아파트)</v>
      </c>
      <c r="P93" s="19" t="str">
        <f t="shared" si="48"/>
        <v/>
      </c>
      <c r="Q93" s="23">
        <f>_xlfn.XLOOKUP(R93,summary!C1:C37,summary!B1:B37)</f>
        <v>0</v>
      </c>
      <c r="R93" s="24" t="str">
        <f t="shared" si="49"/>
        <v>구성동</v>
      </c>
      <c r="S93" s="24" t="str">
        <f t="shared" si="55"/>
        <v>언남9통</v>
      </c>
      <c r="T93" s="24" t="str">
        <f t="shared" si="56"/>
        <v>(언남동, 동일2차아파트)</v>
      </c>
      <c r="U93" s="24" t="str">
        <f t="shared" si="50"/>
        <v>언남</v>
      </c>
      <c r="V93" s="25">
        <f t="shared" si="57"/>
        <v>9</v>
      </c>
      <c r="W93" s="25">
        <f t="shared" si="51"/>
        <v>3</v>
      </c>
      <c r="X93" s="34"/>
      <c r="Y93" s="34" t="s">
        <v>170</v>
      </c>
      <c r="Z93" s="34" t="s">
        <v>67</v>
      </c>
      <c r="AA93" s="62" t="s">
        <v>171</v>
      </c>
      <c r="AB93" s="5"/>
      <c r="AC93" s="5"/>
      <c r="AD93" s="5"/>
      <c r="AE93" s="5"/>
      <c r="AF93" s="5"/>
      <c r="AG93" s="5"/>
    </row>
    <row r="94" spans="1:33" ht="15.95" customHeight="1" x14ac:dyDescent="0.3">
      <c r="A94" s="22" t="b">
        <f t="shared" si="37"/>
        <v>0</v>
      </c>
      <c r="B94" s="22" t="b">
        <f t="shared" si="38"/>
        <v>0</v>
      </c>
      <c r="C94" s="22" t="b">
        <f t="shared" si="39"/>
        <v>0</v>
      </c>
      <c r="D94" s="22" t="b">
        <f t="shared" si="40"/>
        <v>0</v>
      </c>
      <c r="E94" s="22" t="b">
        <f t="shared" si="41"/>
        <v>0</v>
      </c>
      <c r="F94" s="52" t="b">
        <f t="shared" si="52"/>
        <v>0</v>
      </c>
      <c r="G94" s="22" t="b">
        <f t="shared" ref="G94:G157" si="58">AND(B94,F94)</f>
        <v>0</v>
      </c>
      <c r="H94" s="22" t="b">
        <f t="shared" si="42"/>
        <v>0</v>
      </c>
      <c r="I94" s="22" t="b">
        <f t="shared" si="53"/>
        <v>0</v>
      </c>
      <c r="J94" s="22" t="b">
        <f t="shared" si="43"/>
        <v>0</v>
      </c>
      <c r="K94" s="3" t="str">
        <f t="shared" si="44"/>
        <v/>
      </c>
      <c r="L94" s="3" t="str">
        <f t="shared" si="45"/>
        <v/>
      </c>
      <c r="M94" s="3" t="str">
        <f t="shared" si="46"/>
        <v/>
      </c>
      <c r="N94" s="54" t="str">
        <f t="shared" si="54"/>
        <v/>
      </c>
      <c r="O94" s="3" t="str">
        <f t="shared" si="47"/>
        <v/>
      </c>
      <c r="P94" s="19" t="str">
        <f t="shared" si="48"/>
        <v/>
      </c>
      <c r="Q94" s="23">
        <f>_xlfn.XLOOKUP(R94,summary!C1:C37,summary!B1:B37)</f>
        <v>0</v>
      </c>
      <c r="R94" s="24" t="str">
        <f t="shared" si="49"/>
        <v>구성동</v>
      </c>
      <c r="S94" s="24" t="str">
        <f t="shared" si="55"/>
        <v>언남9통</v>
      </c>
      <c r="T94" s="24" t="str">
        <f t="shared" si="56"/>
        <v>(언남동, 동일2차아파트)</v>
      </c>
      <c r="U94" s="24" t="str">
        <f t="shared" si="50"/>
        <v>언남</v>
      </c>
      <c r="V94" s="25">
        <f t="shared" si="57"/>
        <v>9</v>
      </c>
      <c r="W94" s="25">
        <f t="shared" si="51"/>
        <v>4</v>
      </c>
      <c r="X94" s="34"/>
      <c r="Y94" s="34"/>
      <c r="Z94" s="34" t="s">
        <v>73</v>
      </c>
      <c r="AA94" s="62" t="s">
        <v>172</v>
      </c>
      <c r="AB94" s="5"/>
      <c r="AC94" s="5"/>
      <c r="AD94" s="5"/>
      <c r="AE94" s="5"/>
      <c r="AF94" s="5"/>
      <c r="AG94" s="5"/>
    </row>
    <row r="95" spans="1:33" ht="15.95" customHeight="1" x14ac:dyDescent="0.3">
      <c r="A95" s="22" t="b">
        <f t="shared" si="37"/>
        <v>0</v>
      </c>
      <c r="B95" s="22" t="b">
        <f t="shared" si="38"/>
        <v>0</v>
      </c>
      <c r="C95" s="22" t="b">
        <f t="shared" si="39"/>
        <v>0</v>
      </c>
      <c r="D95" s="22" t="b">
        <f t="shared" si="40"/>
        <v>0</v>
      </c>
      <c r="E95" s="22" t="b">
        <f t="shared" si="41"/>
        <v>0</v>
      </c>
      <c r="F95" s="52" t="b">
        <f t="shared" si="52"/>
        <v>0</v>
      </c>
      <c r="G95" s="22" t="b">
        <f t="shared" si="58"/>
        <v>0</v>
      </c>
      <c r="H95" s="22" t="b">
        <f t="shared" si="42"/>
        <v>0</v>
      </c>
      <c r="I95" s="22" t="b">
        <f t="shared" si="53"/>
        <v>0</v>
      </c>
      <c r="J95" s="22" t="b">
        <f t="shared" si="43"/>
        <v>0</v>
      </c>
      <c r="K95" s="3" t="str">
        <f t="shared" si="44"/>
        <v/>
      </c>
      <c r="L95" s="3" t="str">
        <f t="shared" si="45"/>
        <v/>
      </c>
      <c r="M95" s="3" t="str">
        <f t="shared" si="46"/>
        <v/>
      </c>
      <c r="N95" s="54" t="str">
        <f t="shared" si="54"/>
        <v/>
      </c>
      <c r="O95" s="3" t="str">
        <f t="shared" si="47"/>
        <v/>
      </c>
      <c r="P95" s="19" t="str">
        <f t="shared" si="48"/>
        <v/>
      </c>
      <c r="Q95" s="23">
        <f>_xlfn.XLOOKUP(R95,summary!C1:C37,summary!B1:B37)</f>
        <v>0</v>
      </c>
      <c r="R95" s="24" t="str">
        <f t="shared" si="49"/>
        <v>구성동</v>
      </c>
      <c r="S95" s="24" t="str">
        <f t="shared" si="55"/>
        <v>언남9통</v>
      </c>
      <c r="T95" s="24" t="str">
        <f t="shared" si="56"/>
        <v>(언남동, 동일2차아파트)</v>
      </c>
      <c r="U95" s="24" t="str">
        <f t="shared" si="50"/>
        <v>언남</v>
      </c>
      <c r="V95" s="25">
        <f t="shared" si="57"/>
        <v>9</v>
      </c>
      <c r="W95" s="25">
        <f t="shared" si="51"/>
        <v>5</v>
      </c>
      <c r="X95" s="34"/>
      <c r="Y95" s="34"/>
      <c r="Z95" s="34" t="s">
        <v>87</v>
      </c>
      <c r="AA95" s="62" t="s">
        <v>173</v>
      </c>
      <c r="AB95" s="5"/>
      <c r="AC95" s="5"/>
      <c r="AD95" s="5"/>
      <c r="AE95" s="5"/>
      <c r="AF95" s="5"/>
      <c r="AG95" s="5"/>
    </row>
    <row r="96" spans="1:33" ht="15.95" customHeight="1" x14ac:dyDescent="0.3">
      <c r="A96" s="22" t="b">
        <f t="shared" si="37"/>
        <v>0</v>
      </c>
      <c r="B96" s="22" t="b">
        <f t="shared" si="38"/>
        <v>0</v>
      </c>
      <c r="C96" s="22" t="b">
        <f t="shared" si="39"/>
        <v>0</v>
      </c>
      <c r="D96" s="22" t="b">
        <f t="shared" si="40"/>
        <v>0</v>
      </c>
      <c r="E96" s="22" t="b">
        <f t="shared" si="41"/>
        <v>0</v>
      </c>
      <c r="F96" s="52" t="b">
        <f t="shared" si="52"/>
        <v>0</v>
      </c>
      <c r="G96" s="22" t="b">
        <f t="shared" si="58"/>
        <v>0</v>
      </c>
      <c r="H96" s="22" t="b">
        <f t="shared" si="42"/>
        <v>0</v>
      </c>
      <c r="I96" s="22" t="b">
        <f t="shared" si="53"/>
        <v>0</v>
      </c>
      <c r="J96" s="22" t="b">
        <f t="shared" si="43"/>
        <v>0</v>
      </c>
      <c r="K96" s="3" t="str">
        <f t="shared" si="44"/>
        <v/>
      </c>
      <c r="L96" s="3" t="str">
        <f t="shared" si="45"/>
        <v/>
      </c>
      <c r="M96" s="3" t="str">
        <f t="shared" si="46"/>
        <v/>
      </c>
      <c r="N96" s="54" t="str">
        <f t="shared" si="54"/>
        <v/>
      </c>
      <c r="O96" s="3" t="str">
        <f t="shared" si="47"/>
        <v/>
      </c>
      <c r="P96" s="19" t="str">
        <f t="shared" si="48"/>
        <v/>
      </c>
      <c r="Q96" s="23">
        <f>_xlfn.XLOOKUP(R96,summary!C1:C37,summary!B1:B37)</f>
        <v>0</v>
      </c>
      <c r="R96" s="24" t="str">
        <f t="shared" si="49"/>
        <v>구성동</v>
      </c>
      <c r="S96" s="24" t="str">
        <f t="shared" si="55"/>
        <v>언남9통</v>
      </c>
      <c r="T96" s="24" t="str">
        <f t="shared" si="56"/>
        <v>(언남동, 동일2차아파트)</v>
      </c>
      <c r="U96" s="24" t="str">
        <f t="shared" si="50"/>
        <v>언남</v>
      </c>
      <c r="V96" s="25">
        <f t="shared" si="57"/>
        <v>9</v>
      </c>
      <c r="W96" s="25">
        <f t="shared" si="51"/>
        <v>6</v>
      </c>
      <c r="X96" s="34"/>
      <c r="Y96" s="34"/>
      <c r="Z96" s="34" t="s">
        <v>89</v>
      </c>
      <c r="AA96" s="62" t="s">
        <v>174</v>
      </c>
      <c r="AB96" s="5"/>
      <c r="AC96" s="5"/>
      <c r="AD96" s="5"/>
      <c r="AE96" s="5"/>
      <c r="AF96" s="5"/>
      <c r="AG96" s="5"/>
    </row>
    <row r="97" spans="1:33" ht="15.95" customHeight="1" x14ac:dyDescent="0.3">
      <c r="A97" s="22" t="b">
        <f t="shared" si="37"/>
        <v>0</v>
      </c>
      <c r="B97" s="22" t="b">
        <f t="shared" si="38"/>
        <v>0</v>
      </c>
      <c r="C97" s="22" t="b">
        <f t="shared" si="39"/>
        <v>0</v>
      </c>
      <c r="D97" s="22" t="b">
        <f t="shared" si="40"/>
        <v>0</v>
      </c>
      <c r="E97" s="22" t="b">
        <f t="shared" si="41"/>
        <v>0</v>
      </c>
      <c r="F97" s="52" t="b">
        <f t="shared" si="52"/>
        <v>0</v>
      </c>
      <c r="G97" s="22" t="b">
        <f t="shared" si="58"/>
        <v>0</v>
      </c>
      <c r="H97" s="22" t="b">
        <f t="shared" si="42"/>
        <v>0</v>
      </c>
      <c r="I97" s="22" t="b">
        <f t="shared" si="53"/>
        <v>0</v>
      </c>
      <c r="J97" s="22" t="b">
        <f t="shared" si="43"/>
        <v>0</v>
      </c>
      <c r="K97" s="3" t="str">
        <f t="shared" si="44"/>
        <v/>
      </c>
      <c r="L97" s="3" t="str">
        <f t="shared" si="45"/>
        <v/>
      </c>
      <c r="M97" s="3" t="str">
        <f t="shared" si="46"/>
        <v/>
      </c>
      <c r="N97" s="54" t="str">
        <f t="shared" si="54"/>
        <v/>
      </c>
      <c r="O97" s="3" t="str">
        <f t="shared" si="47"/>
        <v/>
      </c>
      <c r="P97" s="19" t="str">
        <f t="shared" si="48"/>
        <v/>
      </c>
      <c r="Q97" s="23">
        <f>_xlfn.XLOOKUP(R97,summary!C1:C37,summary!B1:B37)</f>
        <v>0</v>
      </c>
      <c r="R97" s="24" t="str">
        <f t="shared" si="49"/>
        <v>구성동</v>
      </c>
      <c r="S97" s="24" t="str">
        <f t="shared" si="55"/>
        <v>언남9통</v>
      </c>
      <c r="T97" s="24" t="str">
        <f t="shared" si="56"/>
        <v>(언남동, 동일2차아파트)</v>
      </c>
      <c r="U97" s="24" t="str">
        <f t="shared" si="50"/>
        <v>언남</v>
      </c>
      <c r="V97" s="25">
        <f t="shared" si="57"/>
        <v>9</v>
      </c>
      <c r="W97" s="25">
        <f t="shared" si="51"/>
        <v>7</v>
      </c>
      <c r="X97" s="34"/>
      <c r="Y97" s="34"/>
      <c r="Z97" s="34" t="s">
        <v>91</v>
      </c>
      <c r="AA97" s="62" t="s">
        <v>175</v>
      </c>
      <c r="AB97" s="5"/>
      <c r="AC97" s="5"/>
      <c r="AD97" s="5"/>
      <c r="AE97" s="5"/>
      <c r="AF97" s="5"/>
      <c r="AG97" s="5"/>
    </row>
    <row r="98" spans="1:33" ht="15.95" customHeight="1" x14ac:dyDescent="0.3">
      <c r="A98" s="22" t="b">
        <f t="shared" si="37"/>
        <v>0</v>
      </c>
      <c r="B98" s="22" t="b">
        <f t="shared" si="38"/>
        <v>0</v>
      </c>
      <c r="C98" s="22" t="b">
        <f t="shared" si="39"/>
        <v>0</v>
      </c>
      <c r="D98" s="22" t="b">
        <f t="shared" si="40"/>
        <v>0</v>
      </c>
      <c r="E98" s="22" t="b">
        <f t="shared" si="41"/>
        <v>0</v>
      </c>
      <c r="F98" s="52" t="b">
        <f t="shared" si="52"/>
        <v>0</v>
      </c>
      <c r="G98" s="22" t="b">
        <f t="shared" si="58"/>
        <v>0</v>
      </c>
      <c r="H98" s="22" t="b">
        <f t="shared" si="42"/>
        <v>0</v>
      </c>
      <c r="I98" s="22" t="b">
        <f t="shared" si="53"/>
        <v>0</v>
      </c>
      <c r="J98" s="22" t="b">
        <f t="shared" si="43"/>
        <v>0</v>
      </c>
      <c r="K98" s="3" t="str">
        <f t="shared" si="44"/>
        <v/>
      </c>
      <c r="L98" s="3" t="str">
        <f t="shared" si="45"/>
        <v/>
      </c>
      <c r="M98" s="22" t="str">
        <f t="shared" si="46"/>
        <v/>
      </c>
      <c r="N98" s="54" t="str">
        <f t="shared" si="54"/>
        <v/>
      </c>
      <c r="O98" s="3" t="str">
        <f t="shared" si="47"/>
        <v/>
      </c>
      <c r="P98" s="19" t="str">
        <f t="shared" si="48"/>
        <v/>
      </c>
      <c r="Q98" s="23">
        <f>_xlfn.XLOOKUP(R98,summary!C1:C37,summary!B1:B37)</f>
        <v>0</v>
      </c>
      <c r="R98" s="24" t="str">
        <f t="shared" si="49"/>
        <v>구성동</v>
      </c>
      <c r="S98" s="24" t="str">
        <f t="shared" si="55"/>
        <v>언남9통</v>
      </c>
      <c r="T98" s="24" t="str">
        <f t="shared" si="56"/>
        <v>(언남동, 동일2차아파트)</v>
      </c>
      <c r="U98" s="24" t="str">
        <f t="shared" si="50"/>
        <v>언남</v>
      </c>
      <c r="V98" s="25">
        <f t="shared" si="57"/>
        <v>9</v>
      </c>
      <c r="W98" s="25">
        <f t="shared" si="51"/>
        <v>8</v>
      </c>
      <c r="X98" s="34"/>
      <c r="Y98" s="34"/>
      <c r="Z98" s="34" t="s">
        <v>93</v>
      </c>
      <c r="AA98" s="62" t="s">
        <v>176</v>
      </c>
      <c r="AB98" s="5"/>
      <c r="AC98" s="5"/>
      <c r="AD98" s="5"/>
      <c r="AE98" s="5"/>
      <c r="AF98" s="5"/>
      <c r="AG98" s="5"/>
    </row>
    <row r="99" spans="1:33" ht="15.95" customHeight="1" x14ac:dyDescent="0.3">
      <c r="A99" s="22" t="b">
        <f t="shared" si="37"/>
        <v>0</v>
      </c>
      <c r="B99" s="22" t="b">
        <f t="shared" si="38"/>
        <v>0</v>
      </c>
      <c r="C99" s="22" t="b">
        <f t="shared" si="39"/>
        <v>0</v>
      </c>
      <c r="D99" s="22" t="b">
        <f t="shared" si="40"/>
        <v>0</v>
      </c>
      <c r="E99" s="22" t="b">
        <f t="shared" si="41"/>
        <v>0</v>
      </c>
      <c r="F99" s="52" t="b">
        <f t="shared" si="52"/>
        <v>0</v>
      </c>
      <c r="G99" s="22" t="b">
        <f t="shared" si="58"/>
        <v>0</v>
      </c>
      <c r="H99" s="22" t="b">
        <f t="shared" si="42"/>
        <v>0</v>
      </c>
      <c r="I99" s="22" t="b">
        <f t="shared" si="53"/>
        <v>0</v>
      </c>
      <c r="J99" s="22" t="b">
        <f t="shared" si="43"/>
        <v>0</v>
      </c>
      <c r="K99" s="3" t="str">
        <f t="shared" si="44"/>
        <v/>
      </c>
      <c r="L99" s="3" t="str">
        <f t="shared" si="45"/>
        <v/>
      </c>
      <c r="M99" s="3" t="str">
        <f t="shared" si="46"/>
        <v/>
      </c>
      <c r="N99" s="54" t="str">
        <f t="shared" si="54"/>
        <v/>
      </c>
      <c r="O99" s="3" t="str">
        <f t="shared" si="47"/>
        <v/>
      </c>
      <c r="P99" s="19" t="str">
        <f t="shared" si="48"/>
        <v/>
      </c>
      <c r="Q99" s="23">
        <f>_xlfn.XLOOKUP(R99,summary!C1:C37,summary!B1:B37)</f>
        <v>0</v>
      </c>
      <c r="R99" s="24" t="str">
        <f t="shared" si="49"/>
        <v>구성동</v>
      </c>
      <c r="S99" s="24" t="str">
        <f t="shared" si="55"/>
        <v>언남9통</v>
      </c>
      <c r="T99" s="24" t="str">
        <f t="shared" si="56"/>
        <v>(언남동, 동일2차아파트)</v>
      </c>
      <c r="U99" s="24" t="str">
        <f t="shared" si="50"/>
        <v>언남</v>
      </c>
      <c r="V99" s="25">
        <f t="shared" si="57"/>
        <v>9</v>
      </c>
      <c r="W99" s="25">
        <f t="shared" si="51"/>
        <v>9</v>
      </c>
      <c r="X99" s="34"/>
      <c r="Y99" s="34"/>
      <c r="Z99" s="34" t="s">
        <v>95</v>
      </c>
      <c r="AA99" s="62" t="s">
        <v>177</v>
      </c>
      <c r="AB99" s="5"/>
      <c r="AC99" s="5"/>
      <c r="AD99" s="5"/>
      <c r="AE99" s="5"/>
      <c r="AF99" s="5"/>
      <c r="AG99" s="5"/>
    </row>
    <row r="100" spans="1:33" ht="15.95" customHeight="1" x14ac:dyDescent="0.3">
      <c r="A100" s="22" t="b">
        <f t="shared" si="37"/>
        <v>0</v>
      </c>
      <c r="B100" s="22" t="b">
        <f t="shared" si="38"/>
        <v>0</v>
      </c>
      <c r="C100" s="22" t="b">
        <f t="shared" si="39"/>
        <v>0</v>
      </c>
      <c r="D100" s="22" t="b">
        <f t="shared" si="40"/>
        <v>0</v>
      </c>
      <c r="E100" s="22" t="b">
        <f t="shared" si="41"/>
        <v>0</v>
      </c>
      <c r="F100" s="52" t="b">
        <f t="shared" si="52"/>
        <v>0</v>
      </c>
      <c r="G100" s="22" t="b">
        <f t="shared" si="58"/>
        <v>0</v>
      </c>
      <c r="H100" s="22" t="b">
        <f t="shared" si="42"/>
        <v>0</v>
      </c>
      <c r="I100" s="22" t="b">
        <f t="shared" si="53"/>
        <v>0</v>
      </c>
      <c r="J100" s="22" t="b">
        <f t="shared" si="43"/>
        <v>0</v>
      </c>
      <c r="K100" s="3" t="str">
        <f t="shared" si="44"/>
        <v/>
      </c>
      <c r="L100" s="3" t="str">
        <f t="shared" si="45"/>
        <v/>
      </c>
      <c r="M100" s="3" t="str">
        <f t="shared" si="46"/>
        <v/>
      </c>
      <c r="N100" s="54" t="str">
        <f t="shared" si="54"/>
        <v/>
      </c>
      <c r="O100" s="3" t="str">
        <f t="shared" si="47"/>
        <v/>
      </c>
      <c r="P100" s="19" t="str">
        <f t="shared" si="48"/>
        <v/>
      </c>
      <c r="Q100" s="23">
        <f>_xlfn.XLOOKUP(R100,summary!C1:C37,summary!B1:B37)</f>
        <v>0</v>
      </c>
      <c r="R100" s="24" t="str">
        <f t="shared" si="49"/>
        <v>구성동</v>
      </c>
      <c r="S100" s="24" t="str">
        <f t="shared" si="55"/>
        <v>언남9통</v>
      </c>
      <c r="T100" s="24" t="str">
        <f t="shared" si="56"/>
        <v>(언남동, 동일2차아파트)</v>
      </c>
      <c r="U100" s="24" t="str">
        <f t="shared" si="50"/>
        <v>언남</v>
      </c>
      <c r="V100" s="25">
        <f t="shared" si="57"/>
        <v>9</v>
      </c>
      <c r="W100" s="25">
        <f t="shared" si="51"/>
        <v>10</v>
      </c>
      <c r="X100" s="34"/>
      <c r="Y100" s="34"/>
      <c r="Z100" s="34" t="s">
        <v>97</v>
      </c>
      <c r="AA100" s="62" t="s">
        <v>178</v>
      </c>
      <c r="AB100" s="5"/>
      <c r="AC100" s="5"/>
      <c r="AD100" s="5"/>
      <c r="AE100" s="5"/>
      <c r="AF100" s="5"/>
      <c r="AG100" s="5"/>
    </row>
    <row r="101" spans="1:33" ht="15.95" customHeight="1" x14ac:dyDescent="0.3">
      <c r="A101" s="22" t="b">
        <f t="shared" si="37"/>
        <v>0</v>
      </c>
      <c r="B101" s="22" t="b">
        <f t="shared" si="38"/>
        <v>0</v>
      </c>
      <c r="C101" s="22" t="b">
        <f t="shared" si="39"/>
        <v>0</v>
      </c>
      <c r="D101" s="22" t="b">
        <f t="shared" si="40"/>
        <v>0</v>
      </c>
      <c r="E101" s="22" t="b">
        <f t="shared" si="41"/>
        <v>0</v>
      </c>
      <c r="F101" s="52" t="b">
        <f t="shared" si="52"/>
        <v>0</v>
      </c>
      <c r="G101" s="22" t="b">
        <f t="shared" si="58"/>
        <v>0</v>
      </c>
      <c r="H101" s="22" t="b">
        <f t="shared" si="42"/>
        <v>0</v>
      </c>
      <c r="I101" s="22" t="b">
        <f t="shared" si="53"/>
        <v>0</v>
      </c>
      <c r="J101" s="22" t="b">
        <f t="shared" si="43"/>
        <v>0</v>
      </c>
      <c r="K101" s="3" t="str">
        <f t="shared" si="44"/>
        <v/>
      </c>
      <c r="L101" s="3" t="str">
        <f t="shared" si="45"/>
        <v/>
      </c>
      <c r="M101" s="3" t="str">
        <f t="shared" si="46"/>
        <v/>
      </c>
      <c r="N101" s="54" t="str">
        <f t="shared" si="54"/>
        <v/>
      </c>
      <c r="O101" s="3" t="str">
        <f t="shared" si="47"/>
        <v/>
      </c>
      <c r="P101" s="19" t="str">
        <f t="shared" si="48"/>
        <v/>
      </c>
      <c r="Q101" s="23">
        <f>_xlfn.XLOOKUP(R101,summary!C1:C37,summary!B1:B37)</f>
        <v>0</v>
      </c>
      <c r="R101" s="24" t="str">
        <f t="shared" si="49"/>
        <v>구성동</v>
      </c>
      <c r="S101" s="24" t="str">
        <f t="shared" si="55"/>
        <v>언남9통</v>
      </c>
      <c r="T101" s="24" t="str">
        <f t="shared" si="56"/>
        <v>(언남동, 동일2차아파트)</v>
      </c>
      <c r="U101" s="24" t="str">
        <f t="shared" si="50"/>
        <v>언남</v>
      </c>
      <c r="V101" s="25">
        <f t="shared" si="57"/>
        <v>9</v>
      </c>
      <c r="W101" s="25">
        <f t="shared" si="51"/>
        <v>11</v>
      </c>
      <c r="X101" s="34"/>
      <c r="Y101" s="34"/>
      <c r="Z101" s="34" t="s">
        <v>99</v>
      </c>
      <c r="AA101" s="62" t="s">
        <v>179</v>
      </c>
      <c r="AB101" s="5"/>
      <c r="AC101" s="5"/>
      <c r="AD101" s="5"/>
      <c r="AE101" s="5"/>
      <c r="AF101" s="5"/>
      <c r="AG101" s="5"/>
    </row>
    <row r="102" spans="1:33" ht="15.95" customHeight="1" x14ac:dyDescent="0.3">
      <c r="A102" s="22" t="b">
        <f t="shared" si="37"/>
        <v>0</v>
      </c>
      <c r="B102" s="22" t="b">
        <f t="shared" si="38"/>
        <v>0</v>
      </c>
      <c r="C102" s="22" t="b">
        <f t="shared" si="39"/>
        <v>0</v>
      </c>
      <c r="D102" s="22" t="b">
        <f t="shared" si="40"/>
        <v>0</v>
      </c>
      <c r="E102" s="22" t="b">
        <f t="shared" si="41"/>
        <v>0</v>
      </c>
      <c r="F102" s="52" t="b">
        <f t="shared" si="52"/>
        <v>0</v>
      </c>
      <c r="G102" s="22" t="b">
        <f t="shared" si="58"/>
        <v>0</v>
      </c>
      <c r="H102" s="22" t="b">
        <f t="shared" si="42"/>
        <v>0</v>
      </c>
      <c r="I102" s="22" t="b">
        <f t="shared" si="53"/>
        <v>0</v>
      </c>
      <c r="J102" s="22" t="b">
        <f t="shared" si="43"/>
        <v>0</v>
      </c>
      <c r="K102" s="3" t="str">
        <f t="shared" si="44"/>
        <v/>
      </c>
      <c r="L102" s="3" t="str">
        <f t="shared" si="45"/>
        <v/>
      </c>
      <c r="M102" s="3" t="str">
        <f t="shared" si="46"/>
        <v/>
      </c>
      <c r="N102" s="54" t="str">
        <f t="shared" si="54"/>
        <v/>
      </c>
      <c r="O102" s="3" t="str">
        <f t="shared" si="47"/>
        <v/>
      </c>
      <c r="P102" s="19" t="str">
        <f t="shared" si="48"/>
        <v/>
      </c>
      <c r="Q102" s="23">
        <f>_xlfn.XLOOKUP(R102,summary!C1:C37,summary!B1:B37)</f>
        <v>0</v>
      </c>
      <c r="R102" s="24" t="str">
        <f t="shared" si="49"/>
        <v>구성동</v>
      </c>
      <c r="S102" s="24" t="str">
        <f t="shared" si="55"/>
        <v>언남9통</v>
      </c>
      <c r="T102" s="24" t="str">
        <f t="shared" si="56"/>
        <v>(언남동, 동일2차아파트)</v>
      </c>
      <c r="U102" s="24" t="str">
        <f t="shared" si="50"/>
        <v>언남</v>
      </c>
      <c r="V102" s="25">
        <f t="shared" si="57"/>
        <v>9</v>
      </c>
      <c r="W102" s="25">
        <f t="shared" si="51"/>
        <v>12</v>
      </c>
      <c r="X102" s="34"/>
      <c r="Y102" s="34"/>
      <c r="Z102" s="34" t="s">
        <v>101</v>
      </c>
      <c r="AA102" s="62" t="s">
        <v>180</v>
      </c>
      <c r="AB102" s="5"/>
      <c r="AC102" s="5"/>
      <c r="AD102" s="5"/>
      <c r="AE102" s="5"/>
      <c r="AF102" s="5"/>
      <c r="AG102" s="5"/>
    </row>
    <row r="103" spans="1:33" ht="15.95" customHeight="1" x14ac:dyDescent="0.3">
      <c r="A103" s="22" t="b">
        <f t="shared" si="37"/>
        <v>1</v>
      </c>
      <c r="B103" s="22" t="b">
        <f t="shared" si="38"/>
        <v>0</v>
      </c>
      <c r="C103" s="22" t="b">
        <f t="shared" si="39"/>
        <v>0</v>
      </c>
      <c r="D103" s="22" t="b">
        <f t="shared" si="40"/>
        <v>0</v>
      </c>
      <c r="E103" s="22" t="b">
        <f t="shared" si="41"/>
        <v>0</v>
      </c>
      <c r="F103" s="52" t="b">
        <f t="shared" si="52"/>
        <v>0</v>
      </c>
      <c r="G103" s="22" t="b">
        <f t="shared" si="58"/>
        <v>0</v>
      </c>
      <c r="H103" s="22" t="b">
        <f t="shared" si="42"/>
        <v>0</v>
      </c>
      <c r="I103" s="22" t="b">
        <f t="shared" si="53"/>
        <v>0</v>
      </c>
      <c r="J103" s="22" t="b">
        <f t="shared" si="43"/>
        <v>1</v>
      </c>
      <c r="K103" s="3" t="str">
        <f t="shared" si="44"/>
        <v>언남10통</v>
      </c>
      <c r="L103" s="3" t="str">
        <f t="shared" si="45"/>
        <v>10</v>
      </c>
      <c r="M103" s="3">
        <f t="shared" si="46"/>
        <v>10</v>
      </c>
      <c r="N103" s="54" t="str">
        <f t="shared" si="54"/>
        <v>언남</v>
      </c>
      <c r="O103" s="3" t="str">
        <f t="shared" si="47"/>
        <v/>
      </c>
      <c r="P103" s="19" t="str">
        <f t="shared" si="48"/>
        <v/>
      </c>
      <c r="Q103" s="23">
        <f>_xlfn.XLOOKUP(R103,summary!C1:C37,summary!B1:B37)</f>
        <v>0</v>
      </c>
      <c r="R103" s="24" t="str">
        <f t="shared" si="49"/>
        <v>구성동</v>
      </c>
      <c r="S103" s="24" t="str">
        <f t="shared" si="55"/>
        <v>언남10통</v>
      </c>
      <c r="T103" s="24" t="str">
        <f t="shared" si="56"/>
        <v>(언남동, 동일2차아파트)</v>
      </c>
      <c r="U103" s="24" t="str">
        <f t="shared" si="50"/>
        <v>언남</v>
      </c>
      <c r="V103" s="25">
        <f t="shared" si="57"/>
        <v>10</v>
      </c>
      <c r="W103" s="25">
        <f t="shared" si="51"/>
        <v>1</v>
      </c>
      <c r="X103" s="34"/>
      <c r="Y103" s="34" t="s">
        <v>181</v>
      </c>
      <c r="Z103" s="34" t="s">
        <v>63</v>
      </c>
      <c r="AA103" s="62" t="s">
        <v>182</v>
      </c>
      <c r="AB103" s="5"/>
      <c r="AC103" s="5"/>
      <c r="AD103" s="5"/>
      <c r="AE103" s="5"/>
      <c r="AF103" s="5"/>
      <c r="AG103" s="5"/>
    </row>
    <row r="104" spans="1:33" ht="15.95" customHeight="1" x14ac:dyDescent="0.3">
      <c r="A104" s="22" t="b">
        <f t="shared" si="37"/>
        <v>1</v>
      </c>
      <c r="B104" s="22" t="b">
        <f t="shared" si="38"/>
        <v>1</v>
      </c>
      <c r="C104" s="22" t="b">
        <f t="shared" si="39"/>
        <v>0</v>
      </c>
      <c r="D104" s="22" t="b">
        <f t="shared" si="40"/>
        <v>0</v>
      </c>
      <c r="E104" s="22" t="b">
        <f t="shared" si="41"/>
        <v>1</v>
      </c>
      <c r="F104" s="52" t="b">
        <f t="shared" si="52"/>
        <v>1</v>
      </c>
      <c r="G104" s="22" t="b">
        <f t="shared" si="58"/>
        <v>1</v>
      </c>
      <c r="H104" s="22" t="b">
        <f t="shared" si="42"/>
        <v>0</v>
      </c>
      <c r="I104" s="22" t="b">
        <f t="shared" si="53"/>
        <v>1</v>
      </c>
      <c r="J104" s="22" t="b">
        <f t="shared" si="43"/>
        <v>0</v>
      </c>
      <c r="K104" s="3" t="str">
        <f t="shared" si="44"/>
        <v/>
      </c>
      <c r="L104" s="3" t="str">
        <f t="shared" si="45"/>
        <v/>
      </c>
      <c r="M104" s="3" t="str">
        <f t="shared" si="46"/>
        <v/>
      </c>
      <c r="N104" s="54" t="str">
        <f t="shared" si="54"/>
        <v/>
      </c>
      <c r="O104" s="3" t="str">
        <f t="shared" si="47"/>
        <v>(언남동, 동일2차아파트)</v>
      </c>
      <c r="P104" s="19" t="str">
        <f t="shared" si="48"/>
        <v>(언남동, 동일2차아파트)</v>
      </c>
      <c r="Q104" s="23">
        <f>_xlfn.XLOOKUP(R104,summary!C1:C37,summary!B1:B37)</f>
        <v>0</v>
      </c>
      <c r="R104" s="24" t="str">
        <f t="shared" si="49"/>
        <v>구성동</v>
      </c>
      <c r="S104" s="24" t="str">
        <f t="shared" si="55"/>
        <v>언남10통</v>
      </c>
      <c r="T104" s="24" t="str">
        <f t="shared" si="56"/>
        <v>(언남동, 동일2차아파트)</v>
      </c>
      <c r="U104" s="24" t="str">
        <f t="shared" si="50"/>
        <v>언남</v>
      </c>
      <c r="V104" s="25">
        <f t="shared" si="57"/>
        <v>10</v>
      </c>
      <c r="W104" s="25">
        <f t="shared" si="51"/>
        <v>2</v>
      </c>
      <c r="X104" s="34"/>
      <c r="Y104" s="34" t="s">
        <v>82</v>
      </c>
      <c r="Z104" s="34" t="s">
        <v>65</v>
      </c>
      <c r="AA104" s="62" t="s">
        <v>183</v>
      </c>
      <c r="AB104" s="5"/>
      <c r="AC104" s="5"/>
      <c r="AD104" s="5"/>
      <c r="AE104" s="5"/>
      <c r="AF104" s="5"/>
      <c r="AG104" s="5"/>
    </row>
    <row r="105" spans="1:33" ht="15.95" customHeight="1" x14ac:dyDescent="0.3">
      <c r="A105" s="22" t="b">
        <f t="shared" si="37"/>
        <v>1</v>
      </c>
      <c r="B105" s="22" t="b">
        <f t="shared" si="38"/>
        <v>0</v>
      </c>
      <c r="C105" s="22" t="b">
        <f t="shared" si="39"/>
        <v>1</v>
      </c>
      <c r="D105" s="22" t="b">
        <f t="shared" si="40"/>
        <v>0</v>
      </c>
      <c r="E105" s="22" t="b">
        <f t="shared" si="41"/>
        <v>1</v>
      </c>
      <c r="F105" s="52" t="b">
        <f t="shared" si="52"/>
        <v>1</v>
      </c>
      <c r="G105" s="22" t="b">
        <f t="shared" si="58"/>
        <v>0</v>
      </c>
      <c r="H105" s="22" t="b">
        <f t="shared" si="42"/>
        <v>1</v>
      </c>
      <c r="I105" s="22" t="b">
        <f t="shared" si="53"/>
        <v>1</v>
      </c>
      <c r="J105" s="22" t="b">
        <f t="shared" si="43"/>
        <v>0</v>
      </c>
      <c r="K105" s="3" t="str">
        <f t="shared" si="44"/>
        <v/>
      </c>
      <c r="L105" s="3" t="str">
        <f t="shared" si="45"/>
        <v/>
      </c>
      <c r="M105" s="3" t="str">
        <f t="shared" si="46"/>
        <v/>
      </c>
      <c r="N105" s="54" t="str">
        <f t="shared" si="54"/>
        <v/>
      </c>
      <c r="O105" s="3" t="str">
        <f t="shared" si="47"/>
        <v>동일2차아파트)</v>
      </c>
      <c r="P105" s="19" t="str">
        <f t="shared" si="48"/>
        <v/>
      </c>
      <c r="Q105" s="23">
        <f>_xlfn.XLOOKUP(R105,summary!C1:C37,summary!B1:B37)</f>
        <v>0</v>
      </c>
      <c r="R105" s="24" t="str">
        <f t="shared" si="49"/>
        <v>구성동</v>
      </c>
      <c r="S105" s="24" t="str">
        <f t="shared" si="55"/>
        <v>언남10통</v>
      </c>
      <c r="T105" s="24" t="str">
        <f t="shared" si="56"/>
        <v>(언남동, 동일2차아파트)</v>
      </c>
      <c r="U105" s="24" t="str">
        <f t="shared" si="50"/>
        <v>언남</v>
      </c>
      <c r="V105" s="25">
        <f t="shared" si="57"/>
        <v>10</v>
      </c>
      <c r="W105" s="25">
        <f t="shared" si="51"/>
        <v>3</v>
      </c>
      <c r="X105" s="34"/>
      <c r="Y105" s="34" t="s">
        <v>170</v>
      </c>
      <c r="Z105" s="34" t="s">
        <v>67</v>
      </c>
      <c r="AA105" s="62" t="s">
        <v>184</v>
      </c>
      <c r="AB105" s="5"/>
      <c r="AC105" s="5"/>
      <c r="AD105" s="5"/>
      <c r="AE105" s="5"/>
      <c r="AF105" s="5"/>
      <c r="AG105" s="5"/>
    </row>
    <row r="106" spans="1:33" ht="15.95" customHeight="1" x14ac:dyDescent="0.3">
      <c r="A106" s="22" t="b">
        <f t="shared" si="37"/>
        <v>0</v>
      </c>
      <c r="B106" s="22" t="b">
        <f t="shared" si="38"/>
        <v>0</v>
      </c>
      <c r="C106" s="22" t="b">
        <f t="shared" si="39"/>
        <v>0</v>
      </c>
      <c r="D106" s="22" t="b">
        <f t="shared" si="40"/>
        <v>0</v>
      </c>
      <c r="E106" s="22" t="b">
        <f t="shared" si="41"/>
        <v>0</v>
      </c>
      <c r="F106" s="52" t="b">
        <f t="shared" si="52"/>
        <v>0</v>
      </c>
      <c r="G106" s="22" t="b">
        <f t="shared" si="58"/>
        <v>0</v>
      </c>
      <c r="H106" s="22" t="b">
        <f t="shared" si="42"/>
        <v>0</v>
      </c>
      <c r="I106" s="22" t="b">
        <f t="shared" si="53"/>
        <v>0</v>
      </c>
      <c r="J106" s="22" t="b">
        <f t="shared" si="43"/>
        <v>0</v>
      </c>
      <c r="K106" s="3" t="str">
        <f t="shared" si="44"/>
        <v/>
      </c>
      <c r="L106" s="3" t="str">
        <f t="shared" si="45"/>
        <v/>
      </c>
      <c r="M106" s="3" t="str">
        <f t="shared" si="46"/>
        <v/>
      </c>
      <c r="N106" s="54" t="str">
        <f t="shared" si="54"/>
        <v/>
      </c>
      <c r="O106" s="3" t="str">
        <f t="shared" si="47"/>
        <v/>
      </c>
      <c r="P106" s="19" t="str">
        <f t="shared" si="48"/>
        <v/>
      </c>
      <c r="Q106" s="23">
        <f>_xlfn.XLOOKUP(R106,summary!C1:C37,summary!B1:B37)</f>
        <v>0</v>
      </c>
      <c r="R106" s="24" t="str">
        <f t="shared" si="49"/>
        <v>구성동</v>
      </c>
      <c r="S106" s="24" t="str">
        <f t="shared" si="55"/>
        <v>언남10통</v>
      </c>
      <c r="T106" s="24" t="str">
        <f t="shared" si="56"/>
        <v>(언남동, 동일2차아파트)</v>
      </c>
      <c r="U106" s="24" t="str">
        <f t="shared" si="50"/>
        <v>언남</v>
      </c>
      <c r="V106" s="25">
        <f t="shared" si="57"/>
        <v>10</v>
      </c>
      <c r="W106" s="25">
        <f t="shared" si="51"/>
        <v>4</v>
      </c>
      <c r="X106" s="34"/>
      <c r="Y106" s="34"/>
      <c r="Z106" s="34" t="s">
        <v>73</v>
      </c>
      <c r="AA106" s="62" t="s">
        <v>185</v>
      </c>
      <c r="AB106" s="5"/>
      <c r="AC106" s="5"/>
      <c r="AD106" s="5"/>
      <c r="AE106" s="5"/>
      <c r="AF106" s="5"/>
      <c r="AG106" s="5"/>
    </row>
    <row r="107" spans="1:33" ht="15.95" customHeight="1" x14ac:dyDescent="0.3">
      <c r="A107" s="22" t="b">
        <f t="shared" si="37"/>
        <v>0</v>
      </c>
      <c r="B107" s="22" t="b">
        <f t="shared" si="38"/>
        <v>0</v>
      </c>
      <c r="C107" s="22" t="b">
        <f t="shared" si="39"/>
        <v>0</v>
      </c>
      <c r="D107" s="22" t="b">
        <f t="shared" si="40"/>
        <v>0</v>
      </c>
      <c r="E107" s="22" t="b">
        <f t="shared" si="41"/>
        <v>0</v>
      </c>
      <c r="F107" s="52" t="b">
        <f t="shared" si="52"/>
        <v>0</v>
      </c>
      <c r="G107" s="22" t="b">
        <f t="shared" si="58"/>
        <v>0</v>
      </c>
      <c r="H107" s="22" t="b">
        <f t="shared" si="42"/>
        <v>0</v>
      </c>
      <c r="I107" s="22" t="b">
        <f t="shared" si="53"/>
        <v>0</v>
      </c>
      <c r="J107" s="22" t="b">
        <f t="shared" si="43"/>
        <v>0</v>
      </c>
      <c r="K107" s="3" t="str">
        <f t="shared" si="44"/>
        <v/>
      </c>
      <c r="L107" s="3" t="str">
        <f t="shared" si="45"/>
        <v/>
      </c>
      <c r="M107" s="3" t="str">
        <f t="shared" si="46"/>
        <v/>
      </c>
      <c r="N107" s="54" t="str">
        <f t="shared" si="54"/>
        <v/>
      </c>
      <c r="O107" s="3" t="str">
        <f t="shared" si="47"/>
        <v/>
      </c>
      <c r="P107" s="19" t="str">
        <f t="shared" si="48"/>
        <v/>
      </c>
      <c r="Q107" s="23">
        <f>_xlfn.XLOOKUP(R107,summary!C1:C37,summary!B1:B37)</f>
        <v>0</v>
      </c>
      <c r="R107" s="24" t="str">
        <f t="shared" si="49"/>
        <v>구성동</v>
      </c>
      <c r="S107" s="24" t="str">
        <f t="shared" si="55"/>
        <v>언남10통</v>
      </c>
      <c r="T107" s="24" t="str">
        <f t="shared" si="56"/>
        <v>(언남동, 동일2차아파트)</v>
      </c>
      <c r="U107" s="24" t="str">
        <f t="shared" si="50"/>
        <v>언남</v>
      </c>
      <c r="V107" s="25">
        <f t="shared" si="57"/>
        <v>10</v>
      </c>
      <c r="W107" s="25">
        <f t="shared" si="51"/>
        <v>5</v>
      </c>
      <c r="X107" s="34"/>
      <c r="Y107" s="34"/>
      <c r="Z107" s="34" t="s">
        <v>87</v>
      </c>
      <c r="AA107" s="62" t="s">
        <v>186</v>
      </c>
      <c r="AB107" s="5"/>
      <c r="AC107" s="5"/>
      <c r="AD107" s="5"/>
      <c r="AE107" s="5"/>
      <c r="AF107" s="5"/>
      <c r="AG107" s="5"/>
    </row>
    <row r="108" spans="1:33" ht="15.95" customHeight="1" x14ac:dyDescent="0.3">
      <c r="A108" s="22" t="b">
        <f t="shared" si="37"/>
        <v>0</v>
      </c>
      <c r="B108" s="22" t="b">
        <f t="shared" si="38"/>
        <v>0</v>
      </c>
      <c r="C108" s="22" t="b">
        <f t="shared" si="39"/>
        <v>0</v>
      </c>
      <c r="D108" s="22" t="b">
        <f t="shared" si="40"/>
        <v>0</v>
      </c>
      <c r="E108" s="22" t="b">
        <f t="shared" si="41"/>
        <v>0</v>
      </c>
      <c r="F108" s="52" t="b">
        <f t="shared" si="52"/>
        <v>0</v>
      </c>
      <c r="G108" s="22" t="b">
        <f t="shared" si="58"/>
        <v>0</v>
      </c>
      <c r="H108" s="22" t="b">
        <f t="shared" si="42"/>
        <v>0</v>
      </c>
      <c r="I108" s="22" t="b">
        <f t="shared" si="53"/>
        <v>0</v>
      </c>
      <c r="J108" s="22" t="b">
        <f t="shared" si="43"/>
        <v>0</v>
      </c>
      <c r="K108" s="3" t="str">
        <f t="shared" si="44"/>
        <v/>
      </c>
      <c r="L108" s="3" t="str">
        <f t="shared" si="45"/>
        <v/>
      </c>
      <c r="M108" s="3" t="str">
        <f t="shared" si="46"/>
        <v/>
      </c>
      <c r="N108" s="54" t="str">
        <f t="shared" si="54"/>
        <v/>
      </c>
      <c r="O108" s="3" t="str">
        <f t="shared" si="47"/>
        <v/>
      </c>
      <c r="P108" s="19" t="str">
        <f t="shared" si="48"/>
        <v/>
      </c>
      <c r="Q108" s="23">
        <f>_xlfn.XLOOKUP(R108,summary!C1:C37,summary!B1:B37)</f>
        <v>0</v>
      </c>
      <c r="R108" s="24" t="str">
        <f t="shared" si="49"/>
        <v>구성동</v>
      </c>
      <c r="S108" s="24" t="str">
        <f t="shared" si="55"/>
        <v>언남10통</v>
      </c>
      <c r="T108" s="24" t="str">
        <f t="shared" si="56"/>
        <v>(언남동, 동일2차아파트)</v>
      </c>
      <c r="U108" s="24" t="str">
        <f t="shared" si="50"/>
        <v>언남</v>
      </c>
      <c r="V108" s="25">
        <f t="shared" si="57"/>
        <v>10</v>
      </c>
      <c r="W108" s="25">
        <f t="shared" si="51"/>
        <v>6</v>
      </c>
      <c r="X108" s="34"/>
      <c r="Y108" s="34"/>
      <c r="Z108" s="34" t="s">
        <v>89</v>
      </c>
      <c r="AA108" s="62" t="s">
        <v>187</v>
      </c>
      <c r="AB108" s="5"/>
      <c r="AC108" s="5"/>
      <c r="AD108" s="5"/>
      <c r="AE108" s="5"/>
      <c r="AF108" s="5"/>
      <c r="AG108" s="5"/>
    </row>
    <row r="109" spans="1:33" ht="15.95" customHeight="1" x14ac:dyDescent="0.3">
      <c r="A109" s="22" t="b">
        <f t="shared" si="37"/>
        <v>0</v>
      </c>
      <c r="B109" s="22" t="b">
        <f t="shared" si="38"/>
        <v>0</v>
      </c>
      <c r="C109" s="22" t="b">
        <f t="shared" si="39"/>
        <v>0</v>
      </c>
      <c r="D109" s="22" t="b">
        <f t="shared" si="40"/>
        <v>0</v>
      </c>
      <c r="E109" s="22" t="b">
        <f t="shared" si="41"/>
        <v>0</v>
      </c>
      <c r="F109" s="52" t="b">
        <f t="shared" si="52"/>
        <v>0</v>
      </c>
      <c r="G109" s="22" t="b">
        <f t="shared" si="58"/>
        <v>0</v>
      </c>
      <c r="H109" s="22" t="b">
        <f t="shared" si="42"/>
        <v>0</v>
      </c>
      <c r="I109" s="22" t="b">
        <f t="shared" si="53"/>
        <v>0</v>
      </c>
      <c r="J109" s="22" t="b">
        <f t="shared" si="43"/>
        <v>0</v>
      </c>
      <c r="K109" s="3" t="str">
        <f t="shared" si="44"/>
        <v/>
      </c>
      <c r="L109" s="3" t="str">
        <f t="shared" si="45"/>
        <v/>
      </c>
      <c r="M109" s="22" t="str">
        <f t="shared" si="46"/>
        <v/>
      </c>
      <c r="N109" s="54" t="str">
        <f t="shared" si="54"/>
        <v/>
      </c>
      <c r="O109" s="3" t="str">
        <f t="shared" si="47"/>
        <v/>
      </c>
      <c r="P109" s="19" t="str">
        <f t="shared" si="48"/>
        <v/>
      </c>
      <c r="Q109" s="23">
        <f>_xlfn.XLOOKUP(R109,summary!C1:C37,summary!B1:B37)</f>
        <v>0</v>
      </c>
      <c r="R109" s="24" t="str">
        <f t="shared" si="49"/>
        <v>구성동</v>
      </c>
      <c r="S109" s="24" t="str">
        <f t="shared" si="55"/>
        <v>언남10통</v>
      </c>
      <c r="T109" s="24" t="str">
        <f t="shared" si="56"/>
        <v>(언남동, 동일2차아파트)</v>
      </c>
      <c r="U109" s="24" t="str">
        <f t="shared" si="50"/>
        <v>언남</v>
      </c>
      <c r="V109" s="25">
        <f t="shared" si="57"/>
        <v>10</v>
      </c>
      <c r="W109" s="25">
        <f t="shared" si="51"/>
        <v>7</v>
      </c>
      <c r="X109" s="34"/>
      <c r="Y109" s="34"/>
      <c r="Z109" s="34" t="s">
        <v>91</v>
      </c>
      <c r="AA109" s="62" t="s">
        <v>188</v>
      </c>
      <c r="AB109" s="5"/>
      <c r="AC109" s="5"/>
      <c r="AD109" s="5"/>
      <c r="AE109" s="5"/>
      <c r="AF109" s="5"/>
      <c r="AG109" s="5"/>
    </row>
    <row r="110" spans="1:33" ht="15.95" customHeight="1" x14ac:dyDescent="0.3">
      <c r="A110" s="22" t="b">
        <f t="shared" si="37"/>
        <v>0</v>
      </c>
      <c r="B110" s="22" t="b">
        <f t="shared" si="38"/>
        <v>0</v>
      </c>
      <c r="C110" s="22" t="b">
        <f t="shared" si="39"/>
        <v>0</v>
      </c>
      <c r="D110" s="22" t="b">
        <f t="shared" si="40"/>
        <v>0</v>
      </c>
      <c r="E110" s="22" t="b">
        <f t="shared" si="41"/>
        <v>0</v>
      </c>
      <c r="F110" s="52" t="b">
        <f t="shared" si="52"/>
        <v>0</v>
      </c>
      <c r="G110" s="22" t="b">
        <f t="shared" si="58"/>
        <v>0</v>
      </c>
      <c r="H110" s="22" t="b">
        <f t="shared" si="42"/>
        <v>0</v>
      </c>
      <c r="I110" s="22" t="b">
        <f t="shared" si="53"/>
        <v>0</v>
      </c>
      <c r="J110" s="22" t="b">
        <f t="shared" si="43"/>
        <v>0</v>
      </c>
      <c r="K110" s="3" t="str">
        <f t="shared" si="44"/>
        <v/>
      </c>
      <c r="L110" s="3" t="str">
        <f t="shared" si="45"/>
        <v/>
      </c>
      <c r="M110" s="3" t="str">
        <f t="shared" si="46"/>
        <v/>
      </c>
      <c r="N110" s="54" t="str">
        <f t="shared" si="54"/>
        <v/>
      </c>
      <c r="O110" s="3" t="str">
        <f t="shared" si="47"/>
        <v/>
      </c>
      <c r="P110" s="19" t="str">
        <f t="shared" si="48"/>
        <v/>
      </c>
      <c r="Q110" s="23">
        <f>_xlfn.XLOOKUP(R110,summary!C1:C37,summary!B1:B37)</f>
        <v>0</v>
      </c>
      <c r="R110" s="24" t="str">
        <f t="shared" si="49"/>
        <v>구성동</v>
      </c>
      <c r="S110" s="24" t="str">
        <f t="shared" si="55"/>
        <v>언남10통</v>
      </c>
      <c r="T110" s="24" t="str">
        <f t="shared" si="56"/>
        <v>(언남동, 동일2차아파트)</v>
      </c>
      <c r="U110" s="24" t="str">
        <f t="shared" si="50"/>
        <v>언남</v>
      </c>
      <c r="V110" s="25">
        <f t="shared" si="57"/>
        <v>10</v>
      </c>
      <c r="W110" s="25">
        <f t="shared" si="51"/>
        <v>8</v>
      </c>
      <c r="X110" s="34"/>
      <c r="Y110" s="34"/>
      <c r="Z110" s="34" t="s">
        <v>93</v>
      </c>
      <c r="AA110" s="62" t="s">
        <v>189</v>
      </c>
      <c r="AB110" s="5"/>
      <c r="AC110" s="5"/>
      <c r="AD110" s="5"/>
      <c r="AE110" s="5"/>
      <c r="AF110" s="5"/>
      <c r="AG110" s="5"/>
    </row>
    <row r="111" spans="1:33" ht="15.95" customHeight="1" x14ac:dyDescent="0.3">
      <c r="A111" s="22" t="b">
        <f t="shared" si="37"/>
        <v>0</v>
      </c>
      <c r="B111" s="22" t="b">
        <f t="shared" si="38"/>
        <v>0</v>
      </c>
      <c r="C111" s="22" t="b">
        <f t="shared" si="39"/>
        <v>0</v>
      </c>
      <c r="D111" s="22" t="b">
        <f t="shared" si="40"/>
        <v>0</v>
      </c>
      <c r="E111" s="22" t="b">
        <f t="shared" si="41"/>
        <v>0</v>
      </c>
      <c r="F111" s="52" t="b">
        <f t="shared" si="52"/>
        <v>0</v>
      </c>
      <c r="G111" s="22" t="b">
        <f t="shared" si="58"/>
        <v>0</v>
      </c>
      <c r="H111" s="22" t="b">
        <f t="shared" si="42"/>
        <v>0</v>
      </c>
      <c r="I111" s="22" t="b">
        <f t="shared" si="53"/>
        <v>0</v>
      </c>
      <c r="J111" s="22" t="b">
        <f t="shared" si="43"/>
        <v>0</v>
      </c>
      <c r="K111" s="3" t="str">
        <f t="shared" si="44"/>
        <v/>
      </c>
      <c r="L111" s="3" t="str">
        <f t="shared" si="45"/>
        <v/>
      </c>
      <c r="M111" s="3" t="str">
        <f t="shared" si="46"/>
        <v/>
      </c>
      <c r="N111" s="54" t="str">
        <f t="shared" si="54"/>
        <v/>
      </c>
      <c r="O111" s="3" t="str">
        <f t="shared" si="47"/>
        <v/>
      </c>
      <c r="P111" s="19" t="str">
        <f t="shared" si="48"/>
        <v/>
      </c>
      <c r="Q111" s="23">
        <f>_xlfn.XLOOKUP(R111,summary!C1:C37,summary!B1:B37)</f>
        <v>0</v>
      </c>
      <c r="R111" s="24" t="str">
        <f t="shared" si="49"/>
        <v>구성동</v>
      </c>
      <c r="S111" s="24" t="str">
        <f t="shared" si="55"/>
        <v>언남10통</v>
      </c>
      <c r="T111" s="24" t="str">
        <f t="shared" si="56"/>
        <v>(언남동, 동일2차아파트)</v>
      </c>
      <c r="U111" s="24" t="str">
        <f t="shared" si="50"/>
        <v>언남</v>
      </c>
      <c r="V111" s="25">
        <f t="shared" si="57"/>
        <v>10</v>
      </c>
      <c r="W111" s="25">
        <f t="shared" si="51"/>
        <v>9</v>
      </c>
      <c r="X111" s="34"/>
      <c r="Y111" s="34"/>
      <c r="Z111" s="34" t="s">
        <v>95</v>
      </c>
      <c r="AA111" s="62" t="s">
        <v>190</v>
      </c>
      <c r="AB111" s="5"/>
      <c r="AC111" s="5"/>
      <c r="AD111" s="5"/>
      <c r="AE111" s="5"/>
      <c r="AF111" s="5"/>
      <c r="AG111" s="5"/>
    </row>
    <row r="112" spans="1:33" ht="15.95" customHeight="1" x14ac:dyDescent="0.3">
      <c r="A112" s="22" t="b">
        <f t="shared" si="37"/>
        <v>0</v>
      </c>
      <c r="B112" s="22" t="b">
        <f t="shared" si="38"/>
        <v>0</v>
      </c>
      <c r="C112" s="22" t="b">
        <f t="shared" si="39"/>
        <v>0</v>
      </c>
      <c r="D112" s="22" t="b">
        <f t="shared" si="40"/>
        <v>0</v>
      </c>
      <c r="E112" s="22" t="b">
        <f t="shared" si="41"/>
        <v>0</v>
      </c>
      <c r="F112" s="52" t="b">
        <f t="shared" si="52"/>
        <v>0</v>
      </c>
      <c r="G112" s="22" t="b">
        <f t="shared" si="58"/>
        <v>0</v>
      </c>
      <c r="H112" s="22" t="b">
        <f t="shared" si="42"/>
        <v>0</v>
      </c>
      <c r="I112" s="22" t="b">
        <f t="shared" si="53"/>
        <v>0</v>
      </c>
      <c r="J112" s="22" t="b">
        <f t="shared" si="43"/>
        <v>0</v>
      </c>
      <c r="K112" s="3" t="str">
        <f t="shared" si="44"/>
        <v/>
      </c>
      <c r="L112" s="3" t="str">
        <f t="shared" si="45"/>
        <v/>
      </c>
      <c r="M112" s="3" t="str">
        <f t="shared" si="46"/>
        <v/>
      </c>
      <c r="N112" s="54" t="str">
        <f t="shared" si="54"/>
        <v/>
      </c>
      <c r="O112" s="3" t="str">
        <f t="shared" si="47"/>
        <v/>
      </c>
      <c r="P112" s="19" t="str">
        <f t="shared" si="48"/>
        <v/>
      </c>
      <c r="Q112" s="23">
        <f>_xlfn.XLOOKUP(R112,summary!C1:C37,summary!B1:B37)</f>
        <v>0</v>
      </c>
      <c r="R112" s="24" t="str">
        <f t="shared" si="49"/>
        <v>구성동</v>
      </c>
      <c r="S112" s="24" t="str">
        <f t="shared" si="55"/>
        <v>언남10통</v>
      </c>
      <c r="T112" s="24" t="str">
        <f t="shared" si="56"/>
        <v>(언남동, 동일2차아파트)</v>
      </c>
      <c r="U112" s="24" t="str">
        <f t="shared" si="50"/>
        <v>언남</v>
      </c>
      <c r="V112" s="25">
        <f t="shared" si="57"/>
        <v>10</v>
      </c>
      <c r="W112" s="25">
        <f t="shared" si="51"/>
        <v>10</v>
      </c>
      <c r="X112" s="34"/>
      <c r="Y112" s="34"/>
      <c r="Z112" s="34" t="s">
        <v>97</v>
      </c>
      <c r="AA112" s="62" t="s">
        <v>191</v>
      </c>
      <c r="AB112" s="5"/>
      <c r="AC112" s="5"/>
      <c r="AD112" s="5"/>
      <c r="AE112" s="5"/>
      <c r="AF112" s="5"/>
      <c r="AG112" s="5"/>
    </row>
    <row r="113" spans="1:33" ht="15.95" customHeight="1" x14ac:dyDescent="0.3">
      <c r="A113" s="22" t="b">
        <f t="shared" si="37"/>
        <v>0</v>
      </c>
      <c r="B113" s="22" t="b">
        <f t="shared" si="38"/>
        <v>0</v>
      </c>
      <c r="C113" s="22" t="b">
        <f t="shared" si="39"/>
        <v>0</v>
      </c>
      <c r="D113" s="22" t="b">
        <f t="shared" si="40"/>
        <v>0</v>
      </c>
      <c r="E113" s="22" t="b">
        <f t="shared" si="41"/>
        <v>0</v>
      </c>
      <c r="F113" s="52" t="b">
        <f t="shared" si="52"/>
        <v>0</v>
      </c>
      <c r="G113" s="22" t="b">
        <f t="shared" si="58"/>
        <v>0</v>
      </c>
      <c r="H113" s="22" t="b">
        <f t="shared" si="42"/>
        <v>0</v>
      </c>
      <c r="I113" s="22" t="b">
        <f t="shared" si="53"/>
        <v>0</v>
      </c>
      <c r="J113" s="22" t="b">
        <f t="shared" si="43"/>
        <v>0</v>
      </c>
      <c r="K113" s="3" t="str">
        <f t="shared" si="44"/>
        <v/>
      </c>
      <c r="L113" s="3" t="str">
        <f t="shared" si="45"/>
        <v/>
      </c>
      <c r="M113" s="22" t="str">
        <f t="shared" si="46"/>
        <v/>
      </c>
      <c r="N113" s="54" t="str">
        <f t="shared" si="54"/>
        <v/>
      </c>
      <c r="O113" s="3" t="str">
        <f t="shared" si="47"/>
        <v/>
      </c>
      <c r="P113" s="19" t="str">
        <f t="shared" si="48"/>
        <v/>
      </c>
      <c r="Q113" s="23">
        <f>_xlfn.XLOOKUP(R113,summary!C1:C37,summary!B1:B37)</f>
        <v>0</v>
      </c>
      <c r="R113" s="24" t="str">
        <f t="shared" si="49"/>
        <v>구성동</v>
      </c>
      <c r="S113" s="24" t="str">
        <f t="shared" si="55"/>
        <v>언남10통</v>
      </c>
      <c r="T113" s="24" t="str">
        <f t="shared" si="56"/>
        <v>(언남동, 동일2차아파트)</v>
      </c>
      <c r="U113" s="24" t="str">
        <f t="shared" si="50"/>
        <v>언남</v>
      </c>
      <c r="V113" s="25">
        <f t="shared" si="57"/>
        <v>10</v>
      </c>
      <c r="W113" s="25">
        <f t="shared" si="51"/>
        <v>11</v>
      </c>
      <c r="X113" s="34"/>
      <c r="Y113" s="34"/>
      <c r="Z113" s="34" t="s">
        <v>99</v>
      </c>
      <c r="AA113" s="62" t="s">
        <v>192</v>
      </c>
      <c r="AB113" s="5"/>
      <c r="AC113" s="5"/>
      <c r="AD113" s="5"/>
      <c r="AE113" s="5"/>
      <c r="AF113" s="5"/>
      <c r="AG113" s="5"/>
    </row>
    <row r="114" spans="1:33" ht="15.95" customHeight="1" x14ac:dyDescent="0.3">
      <c r="A114" s="22" t="b">
        <f t="shared" si="37"/>
        <v>1</v>
      </c>
      <c r="B114" s="22" t="b">
        <f t="shared" si="38"/>
        <v>0</v>
      </c>
      <c r="C114" s="22" t="b">
        <f t="shared" si="39"/>
        <v>0</v>
      </c>
      <c r="D114" s="22" t="b">
        <f t="shared" si="40"/>
        <v>0</v>
      </c>
      <c r="E114" s="22" t="b">
        <f t="shared" si="41"/>
        <v>0</v>
      </c>
      <c r="F114" s="52" t="b">
        <f t="shared" si="52"/>
        <v>0</v>
      </c>
      <c r="G114" s="22" t="b">
        <f t="shared" si="58"/>
        <v>0</v>
      </c>
      <c r="H114" s="22" t="b">
        <f t="shared" si="42"/>
        <v>0</v>
      </c>
      <c r="I114" s="22" t="b">
        <f t="shared" si="53"/>
        <v>0</v>
      </c>
      <c r="J114" s="22" t="b">
        <f t="shared" si="43"/>
        <v>1</v>
      </c>
      <c r="K114" s="3" t="str">
        <f t="shared" si="44"/>
        <v>언남11통</v>
      </c>
      <c r="L114" s="3" t="str">
        <f t="shared" si="45"/>
        <v>11</v>
      </c>
      <c r="M114" s="3">
        <f t="shared" si="46"/>
        <v>11</v>
      </c>
      <c r="N114" s="54" t="str">
        <f t="shared" si="54"/>
        <v>언남</v>
      </c>
      <c r="O114" s="3" t="str">
        <f t="shared" si="47"/>
        <v/>
      </c>
      <c r="P114" s="19" t="str">
        <f t="shared" si="48"/>
        <v/>
      </c>
      <c r="Q114" s="23">
        <f>_xlfn.XLOOKUP(R114,summary!C1:C37,summary!B1:B37)</f>
        <v>0</v>
      </c>
      <c r="R114" s="24" t="str">
        <f t="shared" si="49"/>
        <v>구성동</v>
      </c>
      <c r="S114" s="24" t="str">
        <f t="shared" si="55"/>
        <v>언남11통</v>
      </c>
      <c r="T114" s="24" t="str">
        <f t="shared" si="56"/>
        <v>(언남동)</v>
      </c>
      <c r="U114" s="24" t="str">
        <f t="shared" si="50"/>
        <v>언남</v>
      </c>
      <c r="V114" s="25">
        <f t="shared" si="57"/>
        <v>11</v>
      </c>
      <c r="W114" s="25">
        <f t="shared" si="51"/>
        <v>1</v>
      </c>
      <c r="X114" s="34"/>
      <c r="Y114" s="34" t="s">
        <v>193</v>
      </c>
      <c r="Z114" s="34" t="s">
        <v>63</v>
      </c>
      <c r="AA114" s="62" t="s">
        <v>195</v>
      </c>
      <c r="AB114" s="5"/>
      <c r="AC114" s="5"/>
      <c r="AD114" s="5"/>
      <c r="AE114" s="5"/>
      <c r="AF114" s="5"/>
      <c r="AG114" s="5"/>
    </row>
    <row r="115" spans="1:33" ht="15.95" customHeight="1" x14ac:dyDescent="0.3">
      <c r="A115" s="22" t="b">
        <f t="shared" si="37"/>
        <v>1</v>
      </c>
      <c r="B115" s="22" t="b">
        <f t="shared" si="38"/>
        <v>1</v>
      </c>
      <c r="C115" s="22" t="b">
        <f t="shared" si="39"/>
        <v>1</v>
      </c>
      <c r="D115" s="22" t="b">
        <f t="shared" si="40"/>
        <v>1</v>
      </c>
      <c r="E115" s="22" t="b">
        <f t="shared" si="41"/>
        <v>1</v>
      </c>
      <c r="F115" s="52" t="b">
        <f t="shared" si="52"/>
        <v>0</v>
      </c>
      <c r="G115" s="22" t="b">
        <f t="shared" si="58"/>
        <v>0</v>
      </c>
      <c r="H115" s="22" t="b">
        <f t="shared" si="42"/>
        <v>0</v>
      </c>
      <c r="I115" s="22" t="b">
        <f t="shared" si="53"/>
        <v>0</v>
      </c>
      <c r="J115" s="22" t="b">
        <f t="shared" si="43"/>
        <v>0</v>
      </c>
      <c r="K115" s="3" t="str">
        <f t="shared" si="44"/>
        <v/>
      </c>
      <c r="L115" s="3" t="str">
        <f t="shared" si="45"/>
        <v/>
      </c>
      <c r="M115" s="3" t="str">
        <f t="shared" si="46"/>
        <v/>
      </c>
      <c r="N115" s="54" t="str">
        <f t="shared" si="54"/>
        <v/>
      </c>
      <c r="O115" s="3" t="str">
        <f t="shared" si="47"/>
        <v/>
      </c>
      <c r="P115" s="19" t="str">
        <f t="shared" si="48"/>
        <v>(언남동)</v>
      </c>
      <c r="Q115" s="23">
        <f>_xlfn.XLOOKUP(R115,summary!C1:C37,summary!B1:B37)</f>
        <v>0</v>
      </c>
      <c r="R115" s="24" t="str">
        <f t="shared" si="49"/>
        <v>구성동</v>
      </c>
      <c r="S115" s="24" t="str">
        <f t="shared" si="55"/>
        <v>언남11통</v>
      </c>
      <c r="T115" s="24" t="str">
        <f t="shared" si="56"/>
        <v>(언남동)</v>
      </c>
      <c r="U115" s="24" t="str">
        <f t="shared" si="50"/>
        <v>언남</v>
      </c>
      <c r="V115" s="25">
        <f t="shared" si="57"/>
        <v>11</v>
      </c>
      <c r="W115" s="25">
        <f t="shared" si="51"/>
        <v>2</v>
      </c>
      <c r="X115" s="34"/>
      <c r="Y115" s="34" t="s">
        <v>194</v>
      </c>
      <c r="Z115" s="34" t="s">
        <v>65</v>
      </c>
      <c r="AA115" s="62" t="s">
        <v>196</v>
      </c>
      <c r="AB115" s="5"/>
      <c r="AC115" s="5"/>
      <c r="AD115" s="5"/>
      <c r="AE115" s="5"/>
      <c r="AF115" s="5"/>
      <c r="AG115" s="5"/>
    </row>
    <row r="116" spans="1:33" ht="15.95" customHeight="1" x14ac:dyDescent="0.3">
      <c r="A116" s="22" t="b">
        <f t="shared" si="37"/>
        <v>0</v>
      </c>
      <c r="B116" s="22" t="b">
        <f t="shared" si="38"/>
        <v>0</v>
      </c>
      <c r="C116" s="22" t="b">
        <f t="shared" si="39"/>
        <v>0</v>
      </c>
      <c r="D116" s="22" t="b">
        <f t="shared" si="40"/>
        <v>0</v>
      </c>
      <c r="E116" s="22" t="b">
        <f t="shared" si="41"/>
        <v>0</v>
      </c>
      <c r="F116" s="52" t="b">
        <f t="shared" si="52"/>
        <v>0</v>
      </c>
      <c r="G116" s="22" t="b">
        <f t="shared" si="58"/>
        <v>0</v>
      </c>
      <c r="H116" s="22" t="b">
        <f t="shared" si="42"/>
        <v>0</v>
      </c>
      <c r="I116" s="22" t="b">
        <f t="shared" si="53"/>
        <v>0</v>
      </c>
      <c r="J116" s="22" t="b">
        <f t="shared" si="43"/>
        <v>0</v>
      </c>
      <c r="K116" s="3" t="str">
        <f t="shared" si="44"/>
        <v/>
      </c>
      <c r="L116" s="3" t="str">
        <f t="shared" si="45"/>
        <v/>
      </c>
      <c r="M116" s="3" t="str">
        <f t="shared" si="46"/>
        <v/>
      </c>
      <c r="N116" s="54" t="str">
        <f t="shared" si="54"/>
        <v/>
      </c>
      <c r="O116" s="3" t="str">
        <f t="shared" si="47"/>
        <v/>
      </c>
      <c r="P116" s="19" t="str">
        <f t="shared" si="48"/>
        <v/>
      </c>
      <c r="Q116" s="23">
        <f>_xlfn.XLOOKUP(R116,summary!C1:C37,summary!B1:B37)</f>
        <v>0</v>
      </c>
      <c r="R116" s="24" t="str">
        <f t="shared" si="49"/>
        <v>구성동</v>
      </c>
      <c r="S116" s="24" t="str">
        <f t="shared" si="55"/>
        <v>언남11통</v>
      </c>
      <c r="T116" s="24" t="str">
        <f t="shared" si="56"/>
        <v>(언남동)</v>
      </c>
      <c r="U116" s="24" t="str">
        <f t="shared" si="50"/>
        <v>언남</v>
      </c>
      <c r="V116" s="25">
        <f t="shared" si="57"/>
        <v>11</v>
      </c>
      <c r="W116" s="25" t="str">
        <f t="shared" si="51"/>
        <v/>
      </c>
      <c r="X116" s="34"/>
      <c r="Y116" s="34"/>
      <c r="Z116" s="34"/>
      <c r="AA116" s="62" t="s">
        <v>60</v>
      </c>
      <c r="AB116" s="5"/>
      <c r="AC116" s="5"/>
      <c r="AD116" s="5"/>
      <c r="AE116" s="5"/>
      <c r="AF116" s="5"/>
      <c r="AG116" s="5"/>
    </row>
    <row r="117" spans="1:33" ht="15.95" customHeight="1" x14ac:dyDescent="0.3">
      <c r="A117" s="22" t="b">
        <f t="shared" si="37"/>
        <v>0</v>
      </c>
      <c r="B117" s="22" t="b">
        <f t="shared" si="38"/>
        <v>0</v>
      </c>
      <c r="C117" s="22" t="b">
        <f t="shared" si="39"/>
        <v>0</v>
      </c>
      <c r="D117" s="22" t="b">
        <f t="shared" si="40"/>
        <v>0</v>
      </c>
      <c r="E117" s="22" t="b">
        <f t="shared" si="41"/>
        <v>0</v>
      </c>
      <c r="F117" s="52" t="b">
        <f t="shared" si="52"/>
        <v>0</v>
      </c>
      <c r="G117" s="22" t="b">
        <f t="shared" si="58"/>
        <v>0</v>
      </c>
      <c r="H117" s="22" t="b">
        <f t="shared" si="42"/>
        <v>0</v>
      </c>
      <c r="I117" s="22" t="b">
        <f t="shared" si="53"/>
        <v>0</v>
      </c>
      <c r="J117" s="22" t="b">
        <f t="shared" si="43"/>
        <v>0</v>
      </c>
      <c r="K117" s="3" t="str">
        <f t="shared" si="44"/>
        <v/>
      </c>
      <c r="L117" s="3" t="str">
        <f t="shared" si="45"/>
        <v/>
      </c>
      <c r="M117" s="3" t="str">
        <f t="shared" si="46"/>
        <v/>
      </c>
      <c r="N117" s="54" t="str">
        <f t="shared" si="54"/>
        <v/>
      </c>
      <c r="O117" s="3" t="str">
        <f t="shared" si="47"/>
        <v/>
      </c>
      <c r="P117" s="19" t="str">
        <f t="shared" si="48"/>
        <v/>
      </c>
      <c r="Q117" s="23">
        <f>_xlfn.XLOOKUP(R117,summary!C1:C37,summary!B1:B37)</f>
        <v>0</v>
      </c>
      <c r="R117" s="24" t="str">
        <f t="shared" si="49"/>
        <v>구성동</v>
      </c>
      <c r="S117" s="24" t="str">
        <f t="shared" si="55"/>
        <v>언남11통</v>
      </c>
      <c r="T117" s="24" t="str">
        <f t="shared" si="56"/>
        <v>(언남동)</v>
      </c>
      <c r="U117" s="24" t="str">
        <f t="shared" si="50"/>
        <v>언남</v>
      </c>
      <c r="V117" s="25">
        <f t="shared" si="57"/>
        <v>11</v>
      </c>
      <c r="W117" s="25">
        <f t="shared" si="51"/>
        <v>3</v>
      </c>
      <c r="X117" s="34"/>
      <c r="Y117" s="34"/>
      <c r="Z117" s="34" t="s">
        <v>67</v>
      </c>
      <c r="AA117" s="62" t="s">
        <v>197</v>
      </c>
      <c r="AB117" s="5"/>
      <c r="AC117" s="5"/>
      <c r="AD117" s="5"/>
      <c r="AE117" s="5"/>
      <c r="AF117" s="5"/>
      <c r="AG117" s="5"/>
    </row>
    <row r="118" spans="1:33" ht="15.95" customHeight="1" x14ac:dyDescent="0.3">
      <c r="A118" s="22" t="b">
        <f t="shared" si="37"/>
        <v>1</v>
      </c>
      <c r="B118" s="22" t="b">
        <f t="shared" si="38"/>
        <v>0</v>
      </c>
      <c r="C118" s="22" t="b">
        <f t="shared" si="39"/>
        <v>0</v>
      </c>
      <c r="D118" s="22" t="b">
        <f t="shared" si="40"/>
        <v>0</v>
      </c>
      <c r="E118" s="22" t="b">
        <f t="shared" si="41"/>
        <v>0</v>
      </c>
      <c r="F118" s="52" t="b">
        <f t="shared" si="52"/>
        <v>0</v>
      </c>
      <c r="G118" s="22" t="b">
        <f t="shared" si="58"/>
        <v>0</v>
      </c>
      <c r="H118" s="22" t="b">
        <f t="shared" si="42"/>
        <v>0</v>
      </c>
      <c r="I118" s="22" t="b">
        <f t="shared" si="53"/>
        <v>0</v>
      </c>
      <c r="J118" s="22" t="b">
        <f t="shared" si="43"/>
        <v>1</v>
      </c>
      <c r="K118" s="3" t="str">
        <f t="shared" si="44"/>
        <v>언남12통</v>
      </c>
      <c r="L118" s="3" t="str">
        <f t="shared" si="45"/>
        <v>12</v>
      </c>
      <c r="M118" s="3">
        <f t="shared" si="46"/>
        <v>12</v>
      </c>
      <c r="N118" s="54" t="str">
        <f t="shared" si="54"/>
        <v>언남</v>
      </c>
      <c r="O118" s="3" t="str">
        <f t="shared" si="47"/>
        <v/>
      </c>
      <c r="P118" s="19" t="str">
        <f t="shared" si="48"/>
        <v/>
      </c>
      <c r="Q118" s="23">
        <f>_xlfn.XLOOKUP(R118,summary!C1:C37,summary!B1:B37)</f>
        <v>0</v>
      </c>
      <c r="R118" s="24" t="str">
        <f t="shared" si="49"/>
        <v>구성동</v>
      </c>
      <c r="S118" s="24" t="str">
        <f t="shared" si="55"/>
        <v>언남12통</v>
      </c>
      <c r="T118" s="24" t="str">
        <f t="shared" si="56"/>
        <v>(언남동, 래미안2차아파트)</v>
      </c>
      <c r="U118" s="24" t="str">
        <f t="shared" si="50"/>
        <v>언남</v>
      </c>
      <c r="V118" s="25">
        <f t="shared" si="57"/>
        <v>12</v>
      </c>
      <c r="W118" s="25">
        <f t="shared" si="51"/>
        <v>1</v>
      </c>
      <c r="X118" s="34" t="s">
        <v>22</v>
      </c>
      <c r="Y118" s="34" t="s">
        <v>198</v>
      </c>
      <c r="Z118" s="34" t="s">
        <v>63</v>
      </c>
      <c r="AA118" s="62" t="s">
        <v>199</v>
      </c>
      <c r="AB118" s="5"/>
      <c r="AC118" s="5"/>
      <c r="AD118" s="5"/>
      <c r="AE118" s="5"/>
      <c r="AF118" s="5"/>
      <c r="AG118" s="5"/>
    </row>
    <row r="119" spans="1:33" ht="15.95" customHeight="1" x14ac:dyDescent="0.3">
      <c r="A119" s="22" t="b">
        <f t="shared" si="37"/>
        <v>1</v>
      </c>
      <c r="B119" s="22" t="b">
        <f t="shared" si="38"/>
        <v>1</v>
      </c>
      <c r="C119" s="22" t="b">
        <f t="shared" si="39"/>
        <v>0</v>
      </c>
      <c r="D119" s="22" t="b">
        <f t="shared" si="40"/>
        <v>0</v>
      </c>
      <c r="E119" s="22" t="b">
        <f t="shared" si="41"/>
        <v>1</v>
      </c>
      <c r="F119" s="52" t="b">
        <f t="shared" si="52"/>
        <v>1</v>
      </c>
      <c r="G119" s="22" t="b">
        <f t="shared" si="58"/>
        <v>1</v>
      </c>
      <c r="H119" s="22" t="b">
        <f t="shared" si="42"/>
        <v>0</v>
      </c>
      <c r="I119" s="22" t="b">
        <f t="shared" si="53"/>
        <v>1</v>
      </c>
      <c r="J119" s="22" t="b">
        <f t="shared" si="43"/>
        <v>0</v>
      </c>
      <c r="K119" s="3" t="str">
        <f t="shared" si="44"/>
        <v/>
      </c>
      <c r="L119" s="3" t="str">
        <f t="shared" si="45"/>
        <v/>
      </c>
      <c r="M119" s="3" t="str">
        <f t="shared" si="46"/>
        <v/>
      </c>
      <c r="N119" s="54" t="str">
        <f t="shared" si="54"/>
        <v/>
      </c>
      <c r="O119" s="3" t="str">
        <f t="shared" si="47"/>
        <v>(언남동, 래미안2차아파트)</v>
      </c>
      <c r="P119" s="19" t="str">
        <f t="shared" si="48"/>
        <v>(언남동, 래미안2차아파트)</v>
      </c>
      <c r="Q119" s="23">
        <f>_xlfn.XLOOKUP(R119,summary!C1:C37,summary!B1:B37)</f>
        <v>0</v>
      </c>
      <c r="R119" s="24" t="str">
        <f t="shared" si="49"/>
        <v>구성동</v>
      </c>
      <c r="S119" s="24" t="str">
        <f t="shared" si="55"/>
        <v>언남12통</v>
      </c>
      <c r="T119" s="24" t="str">
        <f t="shared" si="56"/>
        <v>(언남동, 래미안2차아파트)</v>
      </c>
      <c r="U119" s="24" t="str">
        <f t="shared" si="50"/>
        <v>언남</v>
      </c>
      <c r="V119" s="25">
        <f t="shared" si="57"/>
        <v>12</v>
      </c>
      <c r="W119" s="25">
        <f t="shared" si="51"/>
        <v>2</v>
      </c>
      <c r="X119" s="34"/>
      <c r="Y119" s="34" t="s">
        <v>82</v>
      </c>
      <c r="Z119" s="34" t="s">
        <v>65</v>
      </c>
      <c r="AA119" s="62" t="s">
        <v>200</v>
      </c>
      <c r="AB119" s="5"/>
      <c r="AC119" s="5"/>
      <c r="AD119" s="5"/>
      <c r="AE119" s="5"/>
      <c r="AF119" s="5"/>
      <c r="AG119" s="5"/>
    </row>
    <row r="120" spans="1:33" ht="15.95" customHeight="1" x14ac:dyDescent="0.3">
      <c r="A120" s="22" t="b">
        <f t="shared" si="37"/>
        <v>1</v>
      </c>
      <c r="B120" s="22" t="b">
        <f t="shared" si="38"/>
        <v>0</v>
      </c>
      <c r="C120" s="22" t="b">
        <f t="shared" si="39"/>
        <v>0</v>
      </c>
      <c r="D120" s="22" t="b">
        <f t="shared" si="40"/>
        <v>0</v>
      </c>
      <c r="E120" s="22" t="b">
        <f t="shared" si="41"/>
        <v>0</v>
      </c>
      <c r="F120" s="52" t="b">
        <f t="shared" si="52"/>
        <v>0</v>
      </c>
      <c r="G120" s="22" t="b">
        <f t="shared" si="58"/>
        <v>0</v>
      </c>
      <c r="H120" s="22" t="b">
        <f t="shared" si="42"/>
        <v>0</v>
      </c>
      <c r="I120" s="22" t="b">
        <f t="shared" si="53"/>
        <v>1</v>
      </c>
      <c r="J120" s="22" t="b">
        <f t="shared" si="43"/>
        <v>0</v>
      </c>
      <c r="K120" s="3" t="str">
        <f t="shared" si="44"/>
        <v/>
      </c>
      <c r="L120" s="3" t="str">
        <f t="shared" si="45"/>
        <v/>
      </c>
      <c r="M120" s="3" t="str">
        <f t="shared" si="46"/>
        <v/>
      </c>
      <c r="N120" s="54" t="str">
        <f t="shared" si="54"/>
        <v/>
      </c>
      <c r="O120" s="3" t="str">
        <f t="shared" si="47"/>
        <v>래미안2차아파트)</v>
      </c>
      <c r="P120" s="19" t="str">
        <f t="shared" si="48"/>
        <v/>
      </c>
      <c r="Q120" s="23">
        <f>_xlfn.XLOOKUP(R120,summary!C1:C37,summary!B1:B37)</f>
        <v>0</v>
      </c>
      <c r="R120" s="24" t="str">
        <f t="shared" si="49"/>
        <v>구성동</v>
      </c>
      <c r="S120" s="24" t="str">
        <f t="shared" si="55"/>
        <v>언남12통</v>
      </c>
      <c r="T120" s="24" t="str">
        <f t="shared" si="56"/>
        <v>(언남동, 래미안2차아파트)</v>
      </c>
      <c r="U120" s="24" t="str">
        <f t="shared" si="50"/>
        <v>언남</v>
      </c>
      <c r="V120" s="25">
        <f t="shared" si="57"/>
        <v>12</v>
      </c>
      <c r="W120" s="25">
        <f t="shared" si="51"/>
        <v>3</v>
      </c>
      <c r="X120" s="34"/>
      <c r="Y120" s="34" t="s">
        <v>201</v>
      </c>
      <c r="Z120" s="34" t="s">
        <v>67</v>
      </c>
      <c r="AA120" s="62" t="s">
        <v>202</v>
      </c>
      <c r="AB120" s="5"/>
      <c r="AC120" s="5"/>
      <c r="AD120" s="5"/>
      <c r="AE120" s="5"/>
      <c r="AF120" s="5"/>
      <c r="AG120" s="5"/>
    </row>
    <row r="121" spans="1:33" ht="15.95" customHeight="1" x14ac:dyDescent="0.3">
      <c r="A121" s="22" t="b">
        <f t="shared" si="37"/>
        <v>1</v>
      </c>
      <c r="B121" s="22" t="b">
        <f t="shared" si="38"/>
        <v>0</v>
      </c>
      <c r="C121" s="22" t="b">
        <f t="shared" si="39"/>
        <v>1</v>
      </c>
      <c r="D121" s="22" t="b">
        <f t="shared" si="40"/>
        <v>0</v>
      </c>
      <c r="E121" s="22" t="b">
        <f t="shared" si="41"/>
        <v>1</v>
      </c>
      <c r="F121" s="52" t="b">
        <f t="shared" si="52"/>
        <v>1</v>
      </c>
      <c r="G121" s="22" t="b">
        <f t="shared" si="58"/>
        <v>0</v>
      </c>
      <c r="H121" s="22" t="b">
        <f t="shared" si="42"/>
        <v>1</v>
      </c>
      <c r="I121" s="22" t="b">
        <f t="shared" si="53"/>
        <v>1</v>
      </c>
      <c r="J121" s="22" t="b">
        <f t="shared" si="43"/>
        <v>0</v>
      </c>
      <c r="K121" s="3" t="str">
        <f t="shared" si="44"/>
        <v/>
      </c>
      <c r="L121" s="3" t="str">
        <f t="shared" si="45"/>
        <v/>
      </c>
      <c r="M121" s="3" t="str">
        <f t="shared" si="46"/>
        <v/>
      </c>
      <c r="N121" s="54" t="str">
        <f t="shared" si="54"/>
        <v/>
      </c>
      <c r="O121" s="3" t="str">
        <f t="shared" si="47"/>
        <v>아파트)</v>
      </c>
      <c r="P121" s="19" t="str">
        <f t="shared" si="48"/>
        <v/>
      </c>
      <c r="Q121" s="23">
        <f>_xlfn.XLOOKUP(R121,summary!C1:C37,summary!B1:B37)</f>
        <v>0</v>
      </c>
      <c r="R121" s="24" t="str">
        <f t="shared" si="49"/>
        <v>구성동</v>
      </c>
      <c r="S121" s="24" t="str">
        <f t="shared" si="55"/>
        <v>언남12통</v>
      </c>
      <c r="T121" s="24" t="str">
        <f t="shared" si="56"/>
        <v>(언남동, 래미안2차아파트)</v>
      </c>
      <c r="U121" s="24" t="str">
        <f t="shared" si="50"/>
        <v>언남</v>
      </c>
      <c r="V121" s="25">
        <f t="shared" si="57"/>
        <v>12</v>
      </c>
      <c r="W121" s="25">
        <f t="shared" si="51"/>
        <v>4</v>
      </c>
      <c r="X121" s="34"/>
      <c r="Y121" s="34" t="s">
        <v>144</v>
      </c>
      <c r="Z121" s="34" t="s">
        <v>73</v>
      </c>
      <c r="AA121" s="62" t="s">
        <v>203</v>
      </c>
      <c r="AB121" s="5"/>
      <c r="AC121" s="5"/>
      <c r="AD121" s="5"/>
      <c r="AE121" s="5"/>
      <c r="AF121" s="5"/>
      <c r="AG121" s="5"/>
    </row>
    <row r="122" spans="1:33" ht="15.95" customHeight="1" x14ac:dyDescent="0.3">
      <c r="A122" s="22" t="b">
        <f t="shared" si="37"/>
        <v>0</v>
      </c>
      <c r="B122" s="22" t="b">
        <f t="shared" si="38"/>
        <v>0</v>
      </c>
      <c r="C122" s="22" t="b">
        <f t="shared" si="39"/>
        <v>0</v>
      </c>
      <c r="D122" s="22" t="b">
        <f t="shared" si="40"/>
        <v>0</v>
      </c>
      <c r="E122" s="22" t="b">
        <f t="shared" si="41"/>
        <v>0</v>
      </c>
      <c r="F122" s="52" t="b">
        <f t="shared" si="52"/>
        <v>0</v>
      </c>
      <c r="G122" s="22" t="b">
        <f t="shared" si="58"/>
        <v>0</v>
      </c>
      <c r="H122" s="22" t="b">
        <f t="shared" si="42"/>
        <v>0</v>
      </c>
      <c r="I122" s="22" t="b">
        <f t="shared" si="53"/>
        <v>0</v>
      </c>
      <c r="J122" s="22" t="b">
        <f t="shared" si="43"/>
        <v>0</v>
      </c>
      <c r="K122" s="3" t="str">
        <f t="shared" si="44"/>
        <v/>
      </c>
      <c r="L122" s="3" t="str">
        <f t="shared" si="45"/>
        <v/>
      </c>
      <c r="M122" s="3" t="str">
        <f t="shared" si="46"/>
        <v/>
      </c>
      <c r="N122" s="54" t="str">
        <f t="shared" si="54"/>
        <v/>
      </c>
      <c r="O122" s="3" t="str">
        <f t="shared" si="47"/>
        <v/>
      </c>
      <c r="P122" s="19" t="str">
        <f t="shared" si="48"/>
        <v/>
      </c>
      <c r="Q122" s="23">
        <f>_xlfn.XLOOKUP(R122,summary!C1:C37,summary!B1:B37)</f>
        <v>0</v>
      </c>
      <c r="R122" s="24" t="str">
        <f t="shared" si="49"/>
        <v>구성동</v>
      </c>
      <c r="S122" s="24" t="str">
        <f t="shared" si="55"/>
        <v>언남12통</v>
      </c>
      <c r="T122" s="24" t="str">
        <f t="shared" si="56"/>
        <v>(언남동, 래미안2차아파트)</v>
      </c>
      <c r="U122" s="24" t="str">
        <f t="shared" si="50"/>
        <v>언남</v>
      </c>
      <c r="V122" s="25">
        <f t="shared" si="57"/>
        <v>12</v>
      </c>
      <c r="W122" s="25">
        <f t="shared" si="51"/>
        <v>5</v>
      </c>
      <c r="X122" s="34"/>
      <c r="Y122" s="34"/>
      <c r="Z122" s="34" t="s">
        <v>87</v>
      </c>
      <c r="AA122" s="62" t="s">
        <v>204</v>
      </c>
      <c r="AB122" s="5"/>
      <c r="AC122" s="5"/>
      <c r="AD122" s="5"/>
      <c r="AE122" s="5"/>
      <c r="AF122" s="5"/>
      <c r="AG122" s="5"/>
    </row>
    <row r="123" spans="1:33" ht="15.95" customHeight="1" x14ac:dyDescent="0.3">
      <c r="A123" s="22" t="b">
        <f t="shared" si="37"/>
        <v>0</v>
      </c>
      <c r="B123" s="22" t="b">
        <f t="shared" si="38"/>
        <v>0</v>
      </c>
      <c r="C123" s="22" t="b">
        <f t="shared" si="39"/>
        <v>0</v>
      </c>
      <c r="D123" s="22" t="b">
        <f t="shared" si="40"/>
        <v>0</v>
      </c>
      <c r="E123" s="22" t="b">
        <f t="shared" si="41"/>
        <v>0</v>
      </c>
      <c r="F123" s="52" t="b">
        <f t="shared" si="52"/>
        <v>0</v>
      </c>
      <c r="G123" s="22" t="b">
        <f t="shared" si="58"/>
        <v>0</v>
      </c>
      <c r="H123" s="22" t="b">
        <f t="shared" si="42"/>
        <v>0</v>
      </c>
      <c r="I123" s="22" t="b">
        <f t="shared" si="53"/>
        <v>0</v>
      </c>
      <c r="J123" s="22" t="b">
        <f t="shared" si="43"/>
        <v>0</v>
      </c>
      <c r="K123" s="3" t="str">
        <f t="shared" si="44"/>
        <v/>
      </c>
      <c r="L123" s="3" t="str">
        <f t="shared" si="45"/>
        <v/>
      </c>
      <c r="M123" s="3" t="str">
        <f t="shared" si="46"/>
        <v/>
      </c>
      <c r="N123" s="54" t="str">
        <f t="shared" si="54"/>
        <v/>
      </c>
      <c r="O123" s="3" t="str">
        <f t="shared" si="47"/>
        <v/>
      </c>
      <c r="P123" s="19" t="str">
        <f t="shared" si="48"/>
        <v/>
      </c>
      <c r="Q123" s="23">
        <f>_xlfn.XLOOKUP(R123,summary!C1:C37,summary!B1:B37)</f>
        <v>0</v>
      </c>
      <c r="R123" s="24" t="str">
        <f t="shared" si="49"/>
        <v>구성동</v>
      </c>
      <c r="S123" s="24" t="str">
        <f t="shared" si="55"/>
        <v>언남12통</v>
      </c>
      <c r="T123" s="24" t="str">
        <f t="shared" si="56"/>
        <v>(언남동, 래미안2차아파트)</v>
      </c>
      <c r="U123" s="24" t="str">
        <f t="shared" si="50"/>
        <v>언남</v>
      </c>
      <c r="V123" s="25">
        <f t="shared" si="57"/>
        <v>12</v>
      </c>
      <c r="W123" s="25">
        <f t="shared" si="51"/>
        <v>6</v>
      </c>
      <c r="X123" s="34"/>
      <c r="Y123" s="34"/>
      <c r="Z123" s="34" t="s">
        <v>89</v>
      </c>
      <c r="AA123" s="62" t="s">
        <v>205</v>
      </c>
      <c r="AB123" s="5"/>
      <c r="AC123" s="5"/>
      <c r="AD123" s="5"/>
      <c r="AE123" s="5"/>
      <c r="AF123" s="5"/>
      <c r="AG123" s="5"/>
    </row>
    <row r="124" spans="1:33" ht="15.95" customHeight="1" x14ac:dyDescent="0.3">
      <c r="A124" s="22" t="b">
        <f t="shared" si="37"/>
        <v>0</v>
      </c>
      <c r="B124" s="22" t="b">
        <f t="shared" si="38"/>
        <v>0</v>
      </c>
      <c r="C124" s="22" t="b">
        <f t="shared" si="39"/>
        <v>0</v>
      </c>
      <c r="D124" s="22" t="b">
        <f t="shared" si="40"/>
        <v>0</v>
      </c>
      <c r="E124" s="22" t="b">
        <f t="shared" si="41"/>
        <v>0</v>
      </c>
      <c r="F124" s="52" t="b">
        <f t="shared" si="52"/>
        <v>0</v>
      </c>
      <c r="G124" s="22" t="b">
        <f t="shared" si="58"/>
        <v>0</v>
      </c>
      <c r="H124" s="22" t="b">
        <f t="shared" si="42"/>
        <v>0</v>
      </c>
      <c r="I124" s="22" t="b">
        <f t="shared" si="53"/>
        <v>0</v>
      </c>
      <c r="J124" s="22" t="b">
        <f t="shared" si="43"/>
        <v>0</v>
      </c>
      <c r="K124" s="3" t="str">
        <f t="shared" si="44"/>
        <v/>
      </c>
      <c r="L124" s="3" t="str">
        <f t="shared" si="45"/>
        <v/>
      </c>
      <c r="M124" s="3" t="str">
        <f t="shared" si="46"/>
        <v/>
      </c>
      <c r="N124" s="54" t="str">
        <f t="shared" si="54"/>
        <v/>
      </c>
      <c r="O124" s="3" t="str">
        <f t="shared" si="47"/>
        <v/>
      </c>
      <c r="P124" s="19" t="str">
        <f t="shared" si="48"/>
        <v/>
      </c>
      <c r="Q124" s="23">
        <f>_xlfn.XLOOKUP(R124,summary!C1:C37,summary!B1:B37)</f>
        <v>0</v>
      </c>
      <c r="R124" s="24" t="str">
        <f t="shared" si="49"/>
        <v>구성동</v>
      </c>
      <c r="S124" s="24" t="str">
        <f t="shared" si="55"/>
        <v>언남12통</v>
      </c>
      <c r="T124" s="24" t="str">
        <f t="shared" si="56"/>
        <v>(언남동, 래미안2차아파트)</v>
      </c>
      <c r="U124" s="24" t="str">
        <f t="shared" si="50"/>
        <v>언남</v>
      </c>
      <c r="V124" s="25">
        <f t="shared" si="57"/>
        <v>12</v>
      </c>
      <c r="W124" s="25">
        <f t="shared" si="51"/>
        <v>7</v>
      </c>
      <c r="X124" s="34"/>
      <c r="Y124" s="34"/>
      <c r="Z124" s="34" t="s">
        <v>91</v>
      </c>
      <c r="AA124" s="62" t="s">
        <v>206</v>
      </c>
      <c r="AB124" s="5"/>
      <c r="AC124" s="5"/>
      <c r="AD124" s="5"/>
      <c r="AE124" s="5"/>
      <c r="AF124" s="5"/>
      <c r="AG124" s="5"/>
    </row>
    <row r="125" spans="1:33" ht="15.95" customHeight="1" x14ac:dyDescent="0.3">
      <c r="A125" s="22" t="b">
        <f t="shared" si="37"/>
        <v>0</v>
      </c>
      <c r="B125" s="22" t="b">
        <f t="shared" si="38"/>
        <v>0</v>
      </c>
      <c r="C125" s="22" t="b">
        <f t="shared" si="39"/>
        <v>0</v>
      </c>
      <c r="D125" s="22" t="b">
        <f t="shared" si="40"/>
        <v>0</v>
      </c>
      <c r="E125" s="22" t="b">
        <f t="shared" si="41"/>
        <v>0</v>
      </c>
      <c r="F125" s="52" t="b">
        <f t="shared" si="52"/>
        <v>0</v>
      </c>
      <c r="G125" s="22" t="b">
        <f t="shared" si="58"/>
        <v>0</v>
      </c>
      <c r="H125" s="22" t="b">
        <f t="shared" si="42"/>
        <v>0</v>
      </c>
      <c r="I125" s="22" t="b">
        <f t="shared" si="53"/>
        <v>0</v>
      </c>
      <c r="J125" s="22" t="b">
        <f t="shared" si="43"/>
        <v>0</v>
      </c>
      <c r="K125" s="3" t="str">
        <f t="shared" si="44"/>
        <v/>
      </c>
      <c r="L125" s="3" t="str">
        <f t="shared" si="45"/>
        <v/>
      </c>
      <c r="M125" s="3" t="str">
        <f t="shared" si="46"/>
        <v/>
      </c>
      <c r="N125" s="54" t="str">
        <f t="shared" si="54"/>
        <v/>
      </c>
      <c r="O125" s="3" t="str">
        <f t="shared" si="47"/>
        <v/>
      </c>
      <c r="P125" s="19" t="str">
        <f t="shared" si="48"/>
        <v/>
      </c>
      <c r="Q125" s="23">
        <f>_xlfn.XLOOKUP(R125,summary!C1:C37,summary!B1:B37)</f>
        <v>0</v>
      </c>
      <c r="R125" s="24" t="str">
        <f t="shared" si="49"/>
        <v>구성동</v>
      </c>
      <c r="S125" s="24" t="str">
        <f t="shared" si="55"/>
        <v>언남12통</v>
      </c>
      <c r="T125" s="24" t="str">
        <f t="shared" si="56"/>
        <v>(언남동, 래미안2차아파트)</v>
      </c>
      <c r="U125" s="24" t="str">
        <f t="shared" si="50"/>
        <v>언남</v>
      </c>
      <c r="V125" s="25">
        <f t="shared" si="57"/>
        <v>12</v>
      </c>
      <c r="W125" s="25">
        <f t="shared" si="51"/>
        <v>8</v>
      </c>
      <c r="X125" s="34"/>
      <c r="Y125" s="34"/>
      <c r="Z125" s="34" t="s">
        <v>93</v>
      </c>
      <c r="AA125" s="62" t="s">
        <v>207</v>
      </c>
      <c r="AB125" s="5"/>
      <c r="AC125" s="5"/>
      <c r="AD125" s="5"/>
      <c r="AE125" s="5"/>
      <c r="AF125" s="5"/>
      <c r="AG125" s="5"/>
    </row>
    <row r="126" spans="1:33" ht="15.95" customHeight="1" x14ac:dyDescent="0.3">
      <c r="A126" s="22" t="b">
        <f t="shared" si="37"/>
        <v>0</v>
      </c>
      <c r="B126" s="22" t="b">
        <f t="shared" si="38"/>
        <v>0</v>
      </c>
      <c r="C126" s="22" t="b">
        <f t="shared" si="39"/>
        <v>0</v>
      </c>
      <c r="D126" s="22" t="b">
        <f t="shared" si="40"/>
        <v>0</v>
      </c>
      <c r="E126" s="22" t="b">
        <f t="shared" si="41"/>
        <v>0</v>
      </c>
      <c r="F126" s="52" t="b">
        <f t="shared" si="52"/>
        <v>0</v>
      </c>
      <c r="G126" s="22" t="b">
        <f t="shared" si="58"/>
        <v>0</v>
      </c>
      <c r="H126" s="22" t="b">
        <f t="shared" si="42"/>
        <v>0</v>
      </c>
      <c r="I126" s="22" t="b">
        <f t="shared" si="53"/>
        <v>0</v>
      </c>
      <c r="J126" s="22" t="b">
        <f t="shared" si="43"/>
        <v>0</v>
      </c>
      <c r="K126" s="3" t="str">
        <f t="shared" si="44"/>
        <v/>
      </c>
      <c r="L126" s="3" t="str">
        <f t="shared" si="45"/>
        <v/>
      </c>
      <c r="M126" s="3" t="str">
        <f t="shared" si="46"/>
        <v/>
      </c>
      <c r="N126" s="54" t="str">
        <f t="shared" si="54"/>
        <v/>
      </c>
      <c r="O126" s="3" t="str">
        <f t="shared" si="47"/>
        <v/>
      </c>
      <c r="P126" s="19" t="str">
        <f t="shared" si="48"/>
        <v/>
      </c>
      <c r="Q126" s="23">
        <f>_xlfn.XLOOKUP(R126,summary!C1:C37,summary!B1:B37)</f>
        <v>0</v>
      </c>
      <c r="R126" s="24" t="str">
        <f t="shared" si="49"/>
        <v>구성동</v>
      </c>
      <c r="S126" s="24" t="str">
        <f t="shared" si="55"/>
        <v>언남12통</v>
      </c>
      <c r="T126" s="24" t="str">
        <f t="shared" si="56"/>
        <v>(언남동, 래미안2차아파트)</v>
      </c>
      <c r="U126" s="25" t="str">
        <f t="shared" si="50"/>
        <v>언남</v>
      </c>
      <c r="V126" s="25">
        <f t="shared" si="57"/>
        <v>12</v>
      </c>
      <c r="W126" s="25">
        <f t="shared" si="51"/>
        <v>9</v>
      </c>
      <c r="X126" s="34"/>
      <c r="Y126" s="34"/>
      <c r="Z126" s="34" t="s">
        <v>95</v>
      </c>
      <c r="AA126" s="62" t="s">
        <v>208</v>
      </c>
      <c r="AB126" s="5"/>
      <c r="AC126" s="5"/>
      <c r="AD126" s="5"/>
      <c r="AE126" s="5"/>
      <c r="AF126" s="5"/>
      <c r="AG126" s="5"/>
    </row>
    <row r="127" spans="1:33" ht="15.95" customHeight="1" x14ac:dyDescent="0.3">
      <c r="A127" s="22" t="b">
        <f t="shared" si="37"/>
        <v>0</v>
      </c>
      <c r="B127" s="22" t="b">
        <f t="shared" si="38"/>
        <v>0</v>
      </c>
      <c r="C127" s="22" t="b">
        <f t="shared" si="39"/>
        <v>0</v>
      </c>
      <c r="D127" s="22" t="b">
        <f t="shared" si="40"/>
        <v>0</v>
      </c>
      <c r="E127" s="22" t="b">
        <f t="shared" si="41"/>
        <v>0</v>
      </c>
      <c r="F127" s="52" t="b">
        <f t="shared" si="52"/>
        <v>0</v>
      </c>
      <c r="G127" s="22" t="b">
        <f t="shared" si="58"/>
        <v>0</v>
      </c>
      <c r="H127" s="22" t="b">
        <f t="shared" si="42"/>
        <v>0</v>
      </c>
      <c r="I127" s="22" t="b">
        <f t="shared" si="53"/>
        <v>0</v>
      </c>
      <c r="J127" s="22" t="b">
        <f t="shared" si="43"/>
        <v>0</v>
      </c>
      <c r="K127" s="3" t="str">
        <f t="shared" si="44"/>
        <v/>
      </c>
      <c r="L127" s="3" t="str">
        <f t="shared" si="45"/>
        <v/>
      </c>
      <c r="M127" s="22" t="str">
        <f t="shared" si="46"/>
        <v/>
      </c>
      <c r="N127" s="54" t="str">
        <f t="shared" si="54"/>
        <v/>
      </c>
      <c r="O127" s="3" t="str">
        <f t="shared" si="47"/>
        <v/>
      </c>
      <c r="P127" s="19" t="str">
        <f t="shared" si="48"/>
        <v/>
      </c>
      <c r="Q127" s="23">
        <f>_xlfn.XLOOKUP(R127,summary!C1:C37,summary!B1:B37)</f>
        <v>0</v>
      </c>
      <c r="R127" s="24" t="str">
        <f t="shared" si="49"/>
        <v>구성동</v>
      </c>
      <c r="S127" s="24" t="str">
        <f t="shared" si="55"/>
        <v>언남12통</v>
      </c>
      <c r="T127" s="24" t="str">
        <f t="shared" si="56"/>
        <v>(언남동, 래미안2차아파트)</v>
      </c>
      <c r="U127" s="24" t="str">
        <f t="shared" si="50"/>
        <v>언남</v>
      </c>
      <c r="V127" s="25">
        <f t="shared" si="57"/>
        <v>12</v>
      </c>
      <c r="W127" s="25">
        <f t="shared" si="51"/>
        <v>10</v>
      </c>
      <c r="X127" s="34"/>
      <c r="Y127" s="34"/>
      <c r="Z127" s="34" t="s">
        <v>97</v>
      </c>
      <c r="AA127" s="62" t="s">
        <v>209</v>
      </c>
      <c r="AB127" s="5"/>
      <c r="AC127" s="5"/>
      <c r="AD127" s="5"/>
      <c r="AE127" s="5"/>
      <c r="AF127" s="5"/>
      <c r="AG127" s="5"/>
    </row>
    <row r="128" spans="1:33" ht="15.95" customHeight="1" x14ac:dyDescent="0.3">
      <c r="A128" s="22" t="b">
        <f t="shared" si="37"/>
        <v>1</v>
      </c>
      <c r="B128" s="22" t="b">
        <f t="shared" si="38"/>
        <v>0</v>
      </c>
      <c r="C128" s="22" t="b">
        <f t="shared" si="39"/>
        <v>0</v>
      </c>
      <c r="D128" s="22" t="b">
        <f t="shared" si="40"/>
        <v>0</v>
      </c>
      <c r="E128" s="22" t="b">
        <f t="shared" si="41"/>
        <v>0</v>
      </c>
      <c r="F128" s="52" t="b">
        <f t="shared" si="52"/>
        <v>0</v>
      </c>
      <c r="G128" s="22" t="b">
        <f t="shared" si="58"/>
        <v>0</v>
      </c>
      <c r="H128" s="22" t="b">
        <f t="shared" si="42"/>
        <v>0</v>
      </c>
      <c r="I128" s="22" t="b">
        <f t="shared" si="53"/>
        <v>0</v>
      </c>
      <c r="J128" s="22" t="b">
        <f t="shared" si="43"/>
        <v>1</v>
      </c>
      <c r="K128" s="3" t="str">
        <f t="shared" si="44"/>
        <v>언남13통</v>
      </c>
      <c r="L128" s="3" t="str">
        <f t="shared" si="45"/>
        <v>13</v>
      </c>
      <c r="M128" s="3">
        <f t="shared" si="46"/>
        <v>13</v>
      </c>
      <c r="N128" s="54" t="str">
        <f t="shared" si="54"/>
        <v>언남</v>
      </c>
      <c r="O128" s="3" t="str">
        <f t="shared" si="47"/>
        <v/>
      </c>
      <c r="P128" s="19" t="str">
        <f t="shared" si="48"/>
        <v/>
      </c>
      <c r="Q128" s="23">
        <f>_xlfn.XLOOKUP(R128,summary!C1:C37,summary!B1:B37)</f>
        <v>0</v>
      </c>
      <c r="R128" s="24" t="str">
        <f t="shared" si="49"/>
        <v>구성동</v>
      </c>
      <c r="S128" s="24" t="str">
        <f t="shared" si="55"/>
        <v>언남13통</v>
      </c>
      <c r="T128" s="24" t="str">
        <f t="shared" si="56"/>
        <v>(언남동, 래미안2차아파트)</v>
      </c>
      <c r="U128" s="24" t="str">
        <f t="shared" si="50"/>
        <v>언남</v>
      </c>
      <c r="V128" s="25">
        <f t="shared" si="57"/>
        <v>13</v>
      </c>
      <c r="W128" s="25">
        <f t="shared" si="51"/>
        <v>1</v>
      </c>
      <c r="X128" s="34"/>
      <c r="Y128" s="34" t="s">
        <v>210</v>
      </c>
      <c r="Z128" s="34" t="s">
        <v>63</v>
      </c>
      <c r="AA128" s="62" t="s">
        <v>211</v>
      </c>
      <c r="AB128" s="5"/>
      <c r="AC128" s="5"/>
      <c r="AD128" s="5"/>
      <c r="AE128" s="5"/>
      <c r="AF128" s="5"/>
      <c r="AG128" s="5"/>
    </row>
    <row r="129" spans="1:33" ht="15.95" customHeight="1" x14ac:dyDescent="0.3">
      <c r="A129" s="22" t="b">
        <f t="shared" si="37"/>
        <v>1</v>
      </c>
      <c r="B129" s="22" t="b">
        <f t="shared" si="38"/>
        <v>1</v>
      </c>
      <c r="C129" s="22" t="b">
        <f t="shared" si="39"/>
        <v>0</v>
      </c>
      <c r="D129" s="22" t="b">
        <f t="shared" si="40"/>
        <v>0</v>
      </c>
      <c r="E129" s="22" t="b">
        <f t="shared" si="41"/>
        <v>1</v>
      </c>
      <c r="F129" s="52" t="b">
        <f t="shared" si="52"/>
        <v>1</v>
      </c>
      <c r="G129" s="22" t="b">
        <f t="shared" si="58"/>
        <v>1</v>
      </c>
      <c r="H129" s="22" t="b">
        <f t="shared" si="42"/>
        <v>0</v>
      </c>
      <c r="I129" s="22" t="b">
        <f t="shared" si="53"/>
        <v>1</v>
      </c>
      <c r="J129" s="22" t="b">
        <f t="shared" si="43"/>
        <v>0</v>
      </c>
      <c r="K129" s="3" t="str">
        <f t="shared" si="44"/>
        <v/>
      </c>
      <c r="L129" s="3" t="str">
        <f t="shared" si="45"/>
        <v/>
      </c>
      <c r="M129" s="3" t="str">
        <f t="shared" si="46"/>
        <v/>
      </c>
      <c r="N129" s="54" t="str">
        <f t="shared" si="54"/>
        <v/>
      </c>
      <c r="O129" s="3" t="str">
        <f t="shared" si="47"/>
        <v>(언남동, 래미안2차아파트)</v>
      </c>
      <c r="P129" s="19" t="str">
        <f t="shared" si="48"/>
        <v>(언남동, 래미안2차아파트)</v>
      </c>
      <c r="Q129" s="23">
        <f>_xlfn.XLOOKUP(R129,summary!C1:C37,summary!B1:B37)</f>
        <v>0</v>
      </c>
      <c r="R129" s="24" t="str">
        <f t="shared" si="49"/>
        <v>구성동</v>
      </c>
      <c r="S129" s="24" t="str">
        <f t="shared" si="55"/>
        <v>언남13통</v>
      </c>
      <c r="T129" s="24" t="str">
        <f t="shared" si="56"/>
        <v>(언남동, 래미안2차아파트)</v>
      </c>
      <c r="U129" s="24" t="str">
        <f t="shared" si="50"/>
        <v>언남</v>
      </c>
      <c r="V129" s="25">
        <f t="shared" si="57"/>
        <v>13</v>
      </c>
      <c r="W129" s="25">
        <f t="shared" si="51"/>
        <v>2</v>
      </c>
      <c r="X129" s="34"/>
      <c r="Y129" s="34" t="s">
        <v>82</v>
      </c>
      <c r="Z129" s="34" t="s">
        <v>65</v>
      </c>
      <c r="AA129" s="62" t="s">
        <v>212</v>
      </c>
      <c r="AB129" s="5"/>
      <c r="AC129" s="5"/>
      <c r="AD129" s="5"/>
      <c r="AE129" s="5"/>
      <c r="AF129" s="5"/>
      <c r="AG129" s="5"/>
    </row>
    <row r="130" spans="1:33" ht="15.95" customHeight="1" x14ac:dyDescent="0.3">
      <c r="A130" s="22" t="b">
        <f t="shared" ref="A130:A193" si="59">LEN(Y130)&gt;0</f>
        <v>1</v>
      </c>
      <c r="B130" s="22" t="b">
        <f t="shared" ref="B130:B193" si="60">LEFT(Y130)="("</f>
        <v>0</v>
      </c>
      <c r="C130" s="22" t="b">
        <f t="shared" ref="C130:C193" si="61">RIGHT(Y130)=")"</f>
        <v>0</v>
      </c>
      <c r="D130" s="22" t="b">
        <f t="shared" ref="D130:D193" si="62">AND(B130,C130)</f>
        <v>0</v>
      </c>
      <c r="E130" s="22" t="b">
        <f t="shared" ref="E130:E193" si="63">OR(B130,C130)</f>
        <v>0</v>
      </c>
      <c r="F130" s="52" t="b">
        <f t="shared" si="52"/>
        <v>0</v>
      </c>
      <c r="G130" s="22" t="b">
        <f t="shared" si="58"/>
        <v>0</v>
      </c>
      <c r="H130" s="22" t="b">
        <f t="shared" ref="H130:H193" si="64">AND(C130,$F130)</f>
        <v>0</v>
      </c>
      <c r="I130" s="22" t="b">
        <f t="shared" si="53"/>
        <v>1</v>
      </c>
      <c r="J130" s="22" t="b">
        <f t="shared" ref="J130:J193" si="65">AND(A130,NOT(B130),NOT(I130))</f>
        <v>0</v>
      </c>
      <c r="K130" s="3" t="str">
        <f t="shared" ref="K130:K193" si="66">IF(AND(J130,RIGHT(Y130)="통"),Y130,"")</f>
        <v/>
      </c>
      <c r="L130" s="3" t="str">
        <f t="shared" ref="L130:L193" si="67">RIGHT(SUBSTITUTE(K130,"통",""),2)</f>
        <v/>
      </c>
      <c r="M130" s="3" t="str">
        <f t="shared" ref="M130:M193" si="68">IF(LEN(L130)=0,"",IF(CODE(L130)&lt;60,VALUE(L130),VALUE(RIGHT(L130))))</f>
        <v/>
      </c>
      <c r="N130" s="54" t="str">
        <f t="shared" si="54"/>
        <v/>
      </c>
      <c r="O130" s="3" t="str">
        <f t="shared" ref="O130:O193" si="69">IF(I130,IF(I131,CONCATENATE(Y130,O131),Y130),"")</f>
        <v>래미안2차아파트)</v>
      </c>
      <c r="P130" s="19" t="str">
        <f t="shared" ref="P130:P193" si="70">IF(G130,O130,IF(D130,Y130,""))</f>
        <v/>
      </c>
      <c r="Q130" s="23">
        <f>_xlfn.XLOOKUP(R130,summary!C1:C37,summary!B1:B37)</f>
        <v>0</v>
      </c>
      <c r="R130" s="24" t="str">
        <f t="shared" ref="R130:R193" si="71">IF($X130="",R129,$X130)</f>
        <v>구성동</v>
      </c>
      <c r="S130" s="24" t="str">
        <f t="shared" si="55"/>
        <v>언남13통</v>
      </c>
      <c r="T130" s="24" t="str">
        <f t="shared" si="56"/>
        <v>(언남동, 래미안2차아파트)</v>
      </c>
      <c r="U130" s="24" t="str">
        <f t="shared" ref="U130:U193" si="72">IF($J130,N130,U129)</f>
        <v>언남</v>
      </c>
      <c r="V130" s="25">
        <f t="shared" si="57"/>
        <v>13</v>
      </c>
      <c r="W130" s="25">
        <f t="shared" ref="W130:W193" si="73">IF(ISBLANK(Z130),"",IF(LEN(TRIM(Z130))&lt;4,VALUE(SUBSTITUTE(TRIM(Z130),"반","")),""))</f>
        <v>3</v>
      </c>
      <c r="X130" s="34"/>
      <c r="Y130" s="34" t="s">
        <v>201</v>
      </c>
      <c r="Z130" s="34" t="s">
        <v>67</v>
      </c>
      <c r="AA130" s="62" t="s">
        <v>213</v>
      </c>
      <c r="AB130" s="5"/>
      <c r="AC130" s="5"/>
      <c r="AD130" s="5"/>
      <c r="AE130" s="5"/>
      <c r="AF130" s="5"/>
      <c r="AG130" s="5"/>
    </row>
    <row r="131" spans="1:33" ht="15.95" customHeight="1" x14ac:dyDescent="0.3">
      <c r="A131" s="22" t="b">
        <f t="shared" si="59"/>
        <v>1</v>
      </c>
      <c r="B131" s="22" t="b">
        <f t="shared" si="60"/>
        <v>0</v>
      </c>
      <c r="C131" s="22" t="b">
        <f t="shared" si="61"/>
        <v>1</v>
      </c>
      <c r="D131" s="22" t="b">
        <f t="shared" si="62"/>
        <v>0</v>
      </c>
      <c r="E131" s="22" t="b">
        <f t="shared" si="63"/>
        <v>1</v>
      </c>
      <c r="F131" s="52" t="b">
        <f t="shared" ref="F131:F194" si="74">_xlfn.XOR(B131,C131)</f>
        <v>1</v>
      </c>
      <c r="G131" s="22" t="b">
        <f t="shared" si="58"/>
        <v>0</v>
      </c>
      <c r="H131" s="22" t="b">
        <f t="shared" si="64"/>
        <v>1</v>
      </c>
      <c r="I131" s="22" t="b">
        <f t="shared" ref="I131:I194" si="75">IF(G131,G131,IF(H130,FALSE,I130))</f>
        <v>1</v>
      </c>
      <c r="J131" s="22" t="b">
        <f t="shared" si="65"/>
        <v>0</v>
      </c>
      <c r="K131" s="3" t="str">
        <f t="shared" si="66"/>
        <v/>
      </c>
      <c r="L131" s="3" t="str">
        <f t="shared" si="67"/>
        <v/>
      </c>
      <c r="M131" s="3" t="str">
        <f t="shared" si="68"/>
        <v/>
      </c>
      <c r="N131" s="54" t="str">
        <f t="shared" ref="N131:N194" si="76">SUBSTITUTE(K131,_xlfn.CONCAT(M131,"통"),"")</f>
        <v/>
      </c>
      <c r="O131" s="3" t="str">
        <f t="shared" si="69"/>
        <v>아파트)</v>
      </c>
      <c r="P131" s="19" t="str">
        <f t="shared" si="70"/>
        <v/>
      </c>
      <c r="Q131" s="23">
        <f>_xlfn.XLOOKUP(R131,summary!C1:C37,summary!B1:B37)</f>
        <v>0</v>
      </c>
      <c r="R131" s="24" t="str">
        <f t="shared" si="71"/>
        <v>구성동</v>
      </c>
      <c r="S131" s="24" t="str">
        <f t="shared" ref="S131:S194" si="77">IF(J131,Y131,S130)</f>
        <v>언남13통</v>
      </c>
      <c r="T131" s="24" t="str">
        <f t="shared" ref="T131:T194" si="78">IF(J131,P132,T130)</f>
        <v>(언남동, 래미안2차아파트)</v>
      </c>
      <c r="U131" s="24" t="str">
        <f t="shared" si="72"/>
        <v>언남</v>
      </c>
      <c r="V131" s="25">
        <f t="shared" ref="V131:V194" si="79">IF(J131,M131,V130)</f>
        <v>13</v>
      </c>
      <c r="W131" s="25">
        <f t="shared" si="73"/>
        <v>4</v>
      </c>
      <c r="X131" s="34"/>
      <c r="Y131" s="34" t="s">
        <v>144</v>
      </c>
      <c r="Z131" s="34" t="s">
        <v>73</v>
      </c>
      <c r="AA131" s="62" t="s">
        <v>214</v>
      </c>
      <c r="AB131" s="5"/>
      <c r="AC131" s="5"/>
      <c r="AD131" s="5"/>
      <c r="AE131" s="5"/>
      <c r="AF131" s="5"/>
      <c r="AG131" s="5"/>
    </row>
    <row r="132" spans="1:33" ht="15.95" customHeight="1" x14ac:dyDescent="0.3">
      <c r="A132" s="22" t="b">
        <f t="shared" si="59"/>
        <v>0</v>
      </c>
      <c r="B132" s="22" t="b">
        <f t="shared" si="60"/>
        <v>0</v>
      </c>
      <c r="C132" s="22" t="b">
        <f t="shared" si="61"/>
        <v>0</v>
      </c>
      <c r="D132" s="22" t="b">
        <f t="shared" si="62"/>
        <v>0</v>
      </c>
      <c r="E132" s="22" t="b">
        <f t="shared" si="63"/>
        <v>0</v>
      </c>
      <c r="F132" s="52" t="b">
        <f t="shared" si="74"/>
        <v>0</v>
      </c>
      <c r="G132" s="22" t="b">
        <f t="shared" si="58"/>
        <v>0</v>
      </c>
      <c r="H132" s="22" t="b">
        <f t="shared" si="64"/>
        <v>0</v>
      </c>
      <c r="I132" s="22" t="b">
        <f t="shared" si="75"/>
        <v>0</v>
      </c>
      <c r="J132" s="22" t="b">
        <f t="shared" si="65"/>
        <v>0</v>
      </c>
      <c r="K132" s="3" t="str">
        <f t="shared" si="66"/>
        <v/>
      </c>
      <c r="L132" s="3" t="str">
        <f t="shared" si="67"/>
        <v/>
      </c>
      <c r="M132" s="3" t="str">
        <f t="shared" si="68"/>
        <v/>
      </c>
      <c r="N132" s="54" t="str">
        <f t="shared" si="76"/>
        <v/>
      </c>
      <c r="O132" s="3" t="str">
        <f t="shared" si="69"/>
        <v/>
      </c>
      <c r="P132" s="19" t="str">
        <f t="shared" si="70"/>
        <v/>
      </c>
      <c r="Q132" s="23">
        <f>_xlfn.XLOOKUP(R132,summary!C1:C37,summary!B1:B37)</f>
        <v>0</v>
      </c>
      <c r="R132" s="24" t="str">
        <f t="shared" si="71"/>
        <v>구성동</v>
      </c>
      <c r="S132" s="24" t="str">
        <f t="shared" si="77"/>
        <v>언남13통</v>
      </c>
      <c r="T132" s="24" t="str">
        <f t="shared" si="78"/>
        <v>(언남동, 래미안2차아파트)</v>
      </c>
      <c r="U132" s="24" t="str">
        <f t="shared" si="72"/>
        <v>언남</v>
      </c>
      <c r="V132" s="25">
        <f t="shared" si="79"/>
        <v>13</v>
      </c>
      <c r="W132" s="25">
        <f t="shared" si="73"/>
        <v>5</v>
      </c>
      <c r="X132" s="34"/>
      <c r="Y132" s="34"/>
      <c r="Z132" s="34" t="s">
        <v>87</v>
      </c>
      <c r="AA132" s="62" t="s">
        <v>215</v>
      </c>
      <c r="AB132" s="5"/>
      <c r="AC132" s="5"/>
      <c r="AD132" s="5"/>
      <c r="AE132" s="5"/>
      <c r="AF132" s="5"/>
      <c r="AG132" s="5"/>
    </row>
    <row r="133" spans="1:33" ht="15.95" customHeight="1" x14ac:dyDescent="0.3">
      <c r="A133" s="22" t="b">
        <f t="shared" si="59"/>
        <v>0</v>
      </c>
      <c r="B133" s="22" t="b">
        <f t="shared" si="60"/>
        <v>0</v>
      </c>
      <c r="C133" s="22" t="b">
        <f t="shared" si="61"/>
        <v>0</v>
      </c>
      <c r="D133" s="22" t="b">
        <f t="shared" si="62"/>
        <v>0</v>
      </c>
      <c r="E133" s="22" t="b">
        <f t="shared" si="63"/>
        <v>0</v>
      </c>
      <c r="F133" s="52" t="b">
        <f t="shared" si="74"/>
        <v>0</v>
      </c>
      <c r="G133" s="22" t="b">
        <f t="shared" si="58"/>
        <v>0</v>
      </c>
      <c r="H133" s="22" t="b">
        <f t="shared" si="64"/>
        <v>0</v>
      </c>
      <c r="I133" s="22" t="b">
        <f t="shared" si="75"/>
        <v>0</v>
      </c>
      <c r="J133" s="22" t="b">
        <f t="shared" si="65"/>
        <v>0</v>
      </c>
      <c r="K133" s="3" t="str">
        <f t="shared" si="66"/>
        <v/>
      </c>
      <c r="L133" s="3" t="str">
        <f t="shared" si="67"/>
        <v/>
      </c>
      <c r="M133" s="3" t="str">
        <f t="shared" si="68"/>
        <v/>
      </c>
      <c r="N133" s="54" t="str">
        <f t="shared" si="76"/>
        <v/>
      </c>
      <c r="O133" s="3" t="str">
        <f t="shared" si="69"/>
        <v/>
      </c>
      <c r="P133" s="19" t="str">
        <f t="shared" si="70"/>
        <v/>
      </c>
      <c r="Q133" s="23">
        <f>_xlfn.XLOOKUP(R133,summary!C1:C37,summary!B1:B37)</f>
        <v>0</v>
      </c>
      <c r="R133" s="24" t="str">
        <f t="shared" si="71"/>
        <v>구성동</v>
      </c>
      <c r="S133" s="24" t="str">
        <f t="shared" si="77"/>
        <v>언남13통</v>
      </c>
      <c r="T133" s="24" t="str">
        <f t="shared" si="78"/>
        <v>(언남동, 래미안2차아파트)</v>
      </c>
      <c r="U133" s="24" t="str">
        <f t="shared" si="72"/>
        <v>언남</v>
      </c>
      <c r="V133" s="25">
        <f t="shared" si="79"/>
        <v>13</v>
      </c>
      <c r="W133" s="25">
        <f t="shared" si="73"/>
        <v>6</v>
      </c>
      <c r="X133" s="34"/>
      <c r="Y133" s="34"/>
      <c r="Z133" s="34" t="s">
        <v>89</v>
      </c>
      <c r="AA133" s="62" t="s">
        <v>216</v>
      </c>
      <c r="AB133" s="5"/>
      <c r="AC133" s="5"/>
      <c r="AD133" s="5"/>
      <c r="AE133" s="5"/>
      <c r="AF133" s="5"/>
      <c r="AG133" s="5"/>
    </row>
    <row r="134" spans="1:33" ht="15.95" customHeight="1" x14ac:dyDescent="0.3">
      <c r="A134" s="22" t="b">
        <f t="shared" si="59"/>
        <v>0</v>
      </c>
      <c r="B134" s="22" t="b">
        <f t="shared" si="60"/>
        <v>0</v>
      </c>
      <c r="C134" s="22" t="b">
        <f t="shared" si="61"/>
        <v>0</v>
      </c>
      <c r="D134" s="22" t="b">
        <f t="shared" si="62"/>
        <v>0</v>
      </c>
      <c r="E134" s="22" t="b">
        <f t="shared" si="63"/>
        <v>0</v>
      </c>
      <c r="F134" s="52" t="b">
        <f t="shared" si="74"/>
        <v>0</v>
      </c>
      <c r="G134" s="22" t="b">
        <f t="shared" si="58"/>
        <v>0</v>
      </c>
      <c r="H134" s="22" t="b">
        <f t="shared" si="64"/>
        <v>0</v>
      </c>
      <c r="I134" s="22" t="b">
        <f t="shared" si="75"/>
        <v>0</v>
      </c>
      <c r="J134" s="22" t="b">
        <f t="shared" si="65"/>
        <v>0</v>
      </c>
      <c r="K134" s="3" t="str">
        <f t="shared" si="66"/>
        <v/>
      </c>
      <c r="L134" s="3" t="str">
        <f t="shared" si="67"/>
        <v/>
      </c>
      <c r="M134" s="3" t="str">
        <f t="shared" si="68"/>
        <v/>
      </c>
      <c r="N134" s="54" t="str">
        <f t="shared" si="76"/>
        <v/>
      </c>
      <c r="O134" s="3" t="str">
        <f t="shared" si="69"/>
        <v/>
      </c>
      <c r="P134" s="19" t="str">
        <f t="shared" si="70"/>
        <v/>
      </c>
      <c r="Q134" s="23">
        <f>_xlfn.XLOOKUP(R134,summary!C1:C37,summary!B1:B37)</f>
        <v>0</v>
      </c>
      <c r="R134" s="24" t="str">
        <f t="shared" si="71"/>
        <v>구성동</v>
      </c>
      <c r="S134" s="24" t="str">
        <f t="shared" si="77"/>
        <v>언남13통</v>
      </c>
      <c r="T134" s="24" t="str">
        <f t="shared" si="78"/>
        <v>(언남동, 래미안2차아파트)</v>
      </c>
      <c r="U134" s="24" t="str">
        <f t="shared" si="72"/>
        <v>언남</v>
      </c>
      <c r="V134" s="25">
        <f t="shared" si="79"/>
        <v>13</v>
      </c>
      <c r="W134" s="25">
        <f t="shared" si="73"/>
        <v>7</v>
      </c>
      <c r="X134" s="34"/>
      <c r="Y134" s="34"/>
      <c r="Z134" s="34" t="s">
        <v>91</v>
      </c>
      <c r="AA134" s="62" t="s">
        <v>217</v>
      </c>
      <c r="AB134" s="5"/>
      <c r="AC134" s="5"/>
      <c r="AD134" s="5"/>
      <c r="AE134" s="5"/>
      <c r="AF134" s="5"/>
      <c r="AG134" s="5"/>
    </row>
    <row r="135" spans="1:33" ht="15.95" customHeight="1" x14ac:dyDescent="0.3">
      <c r="A135" s="22" t="b">
        <f t="shared" si="59"/>
        <v>0</v>
      </c>
      <c r="B135" s="22" t="b">
        <f t="shared" si="60"/>
        <v>0</v>
      </c>
      <c r="C135" s="22" t="b">
        <f t="shared" si="61"/>
        <v>0</v>
      </c>
      <c r="D135" s="22" t="b">
        <f t="shared" si="62"/>
        <v>0</v>
      </c>
      <c r="E135" s="22" t="b">
        <f t="shared" si="63"/>
        <v>0</v>
      </c>
      <c r="F135" s="52" t="b">
        <f t="shared" si="74"/>
        <v>0</v>
      </c>
      <c r="G135" s="22" t="b">
        <f t="shared" si="58"/>
        <v>0</v>
      </c>
      <c r="H135" s="22" t="b">
        <f t="shared" si="64"/>
        <v>0</v>
      </c>
      <c r="I135" s="22" t="b">
        <f t="shared" si="75"/>
        <v>0</v>
      </c>
      <c r="J135" s="22" t="b">
        <f t="shared" si="65"/>
        <v>0</v>
      </c>
      <c r="K135" s="3" t="str">
        <f t="shared" si="66"/>
        <v/>
      </c>
      <c r="L135" s="3" t="str">
        <f t="shared" si="67"/>
        <v/>
      </c>
      <c r="M135" s="3" t="str">
        <f t="shared" si="68"/>
        <v/>
      </c>
      <c r="N135" s="54" t="str">
        <f t="shared" si="76"/>
        <v/>
      </c>
      <c r="O135" s="3" t="str">
        <f t="shared" si="69"/>
        <v/>
      </c>
      <c r="P135" s="19" t="str">
        <f t="shared" si="70"/>
        <v/>
      </c>
      <c r="Q135" s="23">
        <f>_xlfn.XLOOKUP(R135,summary!C1:C37,summary!B1:B37)</f>
        <v>0</v>
      </c>
      <c r="R135" s="24" t="str">
        <f t="shared" si="71"/>
        <v>구성동</v>
      </c>
      <c r="S135" s="24" t="str">
        <f t="shared" si="77"/>
        <v>언남13통</v>
      </c>
      <c r="T135" s="24" t="str">
        <f t="shared" si="78"/>
        <v>(언남동, 래미안2차아파트)</v>
      </c>
      <c r="U135" s="24" t="str">
        <f t="shared" si="72"/>
        <v>언남</v>
      </c>
      <c r="V135" s="25">
        <f t="shared" si="79"/>
        <v>13</v>
      </c>
      <c r="W135" s="25">
        <f t="shared" si="73"/>
        <v>8</v>
      </c>
      <c r="X135" s="34"/>
      <c r="Y135" s="34"/>
      <c r="Z135" s="34" t="s">
        <v>93</v>
      </c>
      <c r="AA135" s="62" t="s">
        <v>218</v>
      </c>
      <c r="AB135" s="5"/>
      <c r="AC135" s="5"/>
      <c r="AD135" s="5"/>
      <c r="AE135" s="5"/>
      <c r="AF135" s="5"/>
      <c r="AG135" s="5"/>
    </row>
    <row r="136" spans="1:33" ht="15.95" customHeight="1" x14ac:dyDescent="0.3">
      <c r="A136" s="22" t="b">
        <f t="shared" si="59"/>
        <v>0</v>
      </c>
      <c r="B136" s="22" t="b">
        <f t="shared" si="60"/>
        <v>0</v>
      </c>
      <c r="C136" s="22" t="b">
        <f t="shared" si="61"/>
        <v>0</v>
      </c>
      <c r="D136" s="22" t="b">
        <f t="shared" si="62"/>
        <v>0</v>
      </c>
      <c r="E136" s="22" t="b">
        <f t="shared" si="63"/>
        <v>0</v>
      </c>
      <c r="F136" s="52" t="b">
        <f t="shared" si="74"/>
        <v>0</v>
      </c>
      <c r="G136" s="22" t="b">
        <f t="shared" si="58"/>
        <v>0</v>
      </c>
      <c r="H136" s="22" t="b">
        <f t="shared" si="64"/>
        <v>0</v>
      </c>
      <c r="I136" s="22" t="b">
        <f t="shared" si="75"/>
        <v>0</v>
      </c>
      <c r="J136" s="22" t="b">
        <f t="shared" si="65"/>
        <v>0</v>
      </c>
      <c r="K136" s="3" t="str">
        <f t="shared" si="66"/>
        <v/>
      </c>
      <c r="L136" s="3" t="str">
        <f t="shared" si="67"/>
        <v/>
      </c>
      <c r="M136" s="3" t="str">
        <f t="shared" si="68"/>
        <v/>
      </c>
      <c r="N136" s="54" t="str">
        <f t="shared" si="76"/>
        <v/>
      </c>
      <c r="O136" s="3" t="str">
        <f t="shared" si="69"/>
        <v/>
      </c>
      <c r="P136" s="19" t="str">
        <f t="shared" si="70"/>
        <v/>
      </c>
      <c r="Q136" s="23">
        <f>_xlfn.XLOOKUP(R136,summary!C1:C37,summary!B1:B37)</f>
        <v>0</v>
      </c>
      <c r="R136" s="24" t="str">
        <f t="shared" si="71"/>
        <v>구성동</v>
      </c>
      <c r="S136" s="24" t="str">
        <f t="shared" si="77"/>
        <v>언남13통</v>
      </c>
      <c r="T136" s="24" t="str">
        <f t="shared" si="78"/>
        <v>(언남동, 래미안2차아파트)</v>
      </c>
      <c r="U136" s="24" t="str">
        <f t="shared" si="72"/>
        <v>언남</v>
      </c>
      <c r="V136" s="25">
        <f t="shared" si="79"/>
        <v>13</v>
      </c>
      <c r="W136" s="25">
        <f t="shared" si="73"/>
        <v>9</v>
      </c>
      <c r="X136" s="34"/>
      <c r="Y136" s="34"/>
      <c r="Z136" s="34" t="s">
        <v>95</v>
      </c>
      <c r="AA136" s="62" t="s">
        <v>219</v>
      </c>
      <c r="AB136" s="5"/>
      <c r="AC136" s="5"/>
      <c r="AD136" s="5"/>
      <c r="AE136" s="5"/>
      <c r="AF136" s="5"/>
      <c r="AG136" s="5"/>
    </row>
    <row r="137" spans="1:33" ht="15.95" customHeight="1" x14ac:dyDescent="0.3">
      <c r="A137" s="22" t="b">
        <f t="shared" si="59"/>
        <v>0</v>
      </c>
      <c r="B137" s="22" t="b">
        <f t="shared" si="60"/>
        <v>0</v>
      </c>
      <c r="C137" s="22" t="b">
        <f t="shared" si="61"/>
        <v>0</v>
      </c>
      <c r="D137" s="22" t="b">
        <f t="shared" si="62"/>
        <v>0</v>
      </c>
      <c r="E137" s="22" t="b">
        <f t="shared" si="63"/>
        <v>0</v>
      </c>
      <c r="F137" s="52" t="b">
        <f t="shared" si="74"/>
        <v>0</v>
      </c>
      <c r="G137" s="22" t="b">
        <f t="shared" si="58"/>
        <v>0</v>
      </c>
      <c r="H137" s="22" t="b">
        <f t="shared" si="64"/>
        <v>0</v>
      </c>
      <c r="I137" s="22" t="b">
        <f t="shared" si="75"/>
        <v>0</v>
      </c>
      <c r="J137" s="22" t="b">
        <f t="shared" si="65"/>
        <v>0</v>
      </c>
      <c r="K137" s="3" t="str">
        <f t="shared" si="66"/>
        <v/>
      </c>
      <c r="L137" s="3" t="str">
        <f t="shared" si="67"/>
        <v/>
      </c>
      <c r="M137" s="22" t="str">
        <f t="shared" si="68"/>
        <v/>
      </c>
      <c r="N137" s="54" t="str">
        <f t="shared" si="76"/>
        <v/>
      </c>
      <c r="O137" s="3" t="str">
        <f t="shared" si="69"/>
        <v/>
      </c>
      <c r="P137" s="19" t="str">
        <f t="shared" si="70"/>
        <v/>
      </c>
      <c r="Q137" s="23">
        <f>_xlfn.XLOOKUP(R137,summary!C1:C37,summary!B1:B37)</f>
        <v>0</v>
      </c>
      <c r="R137" s="24" t="str">
        <f t="shared" si="71"/>
        <v>구성동</v>
      </c>
      <c r="S137" s="24" t="str">
        <f t="shared" si="77"/>
        <v>언남13통</v>
      </c>
      <c r="T137" s="24" t="str">
        <f t="shared" si="78"/>
        <v>(언남동, 래미안2차아파트)</v>
      </c>
      <c r="U137" s="24" t="str">
        <f t="shared" si="72"/>
        <v>언남</v>
      </c>
      <c r="V137" s="25">
        <f t="shared" si="79"/>
        <v>13</v>
      </c>
      <c r="W137" s="25">
        <f t="shared" si="73"/>
        <v>10</v>
      </c>
      <c r="X137" s="34"/>
      <c r="Y137" s="34"/>
      <c r="Z137" s="34" t="s">
        <v>97</v>
      </c>
      <c r="AA137" s="62" t="s">
        <v>220</v>
      </c>
      <c r="AB137" s="5"/>
      <c r="AC137" s="5"/>
      <c r="AD137" s="5"/>
      <c r="AE137" s="5"/>
      <c r="AF137" s="5"/>
      <c r="AG137" s="5"/>
    </row>
    <row r="138" spans="1:33" ht="15.95" customHeight="1" x14ac:dyDescent="0.3">
      <c r="A138" s="22" t="b">
        <f t="shared" si="59"/>
        <v>1</v>
      </c>
      <c r="B138" s="22" t="b">
        <f t="shared" si="60"/>
        <v>0</v>
      </c>
      <c r="C138" s="22" t="b">
        <f t="shared" si="61"/>
        <v>0</v>
      </c>
      <c r="D138" s="22" t="b">
        <f t="shared" si="62"/>
        <v>0</v>
      </c>
      <c r="E138" s="22" t="b">
        <f t="shared" si="63"/>
        <v>0</v>
      </c>
      <c r="F138" s="52" t="b">
        <f t="shared" si="74"/>
        <v>0</v>
      </c>
      <c r="G138" s="22" t="b">
        <f t="shared" si="58"/>
        <v>0</v>
      </c>
      <c r="H138" s="22" t="b">
        <f t="shared" si="64"/>
        <v>0</v>
      </c>
      <c r="I138" s="22" t="b">
        <f t="shared" si="75"/>
        <v>0</v>
      </c>
      <c r="J138" s="22" t="b">
        <f t="shared" si="65"/>
        <v>1</v>
      </c>
      <c r="K138" s="3" t="str">
        <f t="shared" si="66"/>
        <v>언남14통</v>
      </c>
      <c r="L138" s="3" t="str">
        <f t="shared" si="67"/>
        <v>14</v>
      </c>
      <c r="M138" s="3">
        <f t="shared" si="68"/>
        <v>14</v>
      </c>
      <c r="N138" s="54" t="str">
        <f t="shared" si="76"/>
        <v>언남</v>
      </c>
      <c r="O138" s="3" t="str">
        <f t="shared" si="69"/>
        <v/>
      </c>
      <c r="P138" s="19" t="str">
        <f t="shared" si="70"/>
        <v/>
      </c>
      <c r="Q138" s="23">
        <f>_xlfn.XLOOKUP(R138,summary!C1:C37,summary!B1:B37)</f>
        <v>0</v>
      </c>
      <c r="R138" s="24" t="str">
        <f t="shared" si="71"/>
        <v>구성동</v>
      </c>
      <c r="S138" s="24" t="str">
        <f t="shared" si="77"/>
        <v>언남14통</v>
      </c>
      <c r="T138" s="24" t="str">
        <f t="shared" si="78"/>
        <v>(언남동, 성원상떼빌아파트)</v>
      </c>
      <c r="U138" s="24" t="str">
        <f t="shared" si="72"/>
        <v>언남</v>
      </c>
      <c r="V138" s="25">
        <f t="shared" si="79"/>
        <v>14</v>
      </c>
      <c r="W138" s="25">
        <f t="shared" si="73"/>
        <v>1</v>
      </c>
      <c r="X138" s="34"/>
      <c r="Y138" s="34" t="s">
        <v>221</v>
      </c>
      <c r="Z138" s="34" t="s">
        <v>63</v>
      </c>
      <c r="AA138" s="62" t="s">
        <v>222</v>
      </c>
      <c r="AB138" s="5"/>
      <c r="AC138" s="5"/>
      <c r="AD138" s="5"/>
      <c r="AE138" s="5"/>
      <c r="AF138" s="5"/>
      <c r="AG138" s="5"/>
    </row>
    <row r="139" spans="1:33" ht="15.95" customHeight="1" x14ac:dyDescent="0.3">
      <c r="A139" s="22" t="b">
        <f t="shared" si="59"/>
        <v>1</v>
      </c>
      <c r="B139" s="22" t="b">
        <f t="shared" si="60"/>
        <v>1</v>
      </c>
      <c r="C139" s="22" t="b">
        <f t="shared" si="61"/>
        <v>0</v>
      </c>
      <c r="D139" s="22" t="b">
        <f t="shared" si="62"/>
        <v>0</v>
      </c>
      <c r="E139" s="22" t="b">
        <f t="shared" si="63"/>
        <v>1</v>
      </c>
      <c r="F139" s="52" t="b">
        <f t="shared" si="74"/>
        <v>1</v>
      </c>
      <c r="G139" s="22" t="b">
        <f t="shared" si="58"/>
        <v>1</v>
      </c>
      <c r="H139" s="22" t="b">
        <f t="shared" si="64"/>
        <v>0</v>
      </c>
      <c r="I139" s="22" t="b">
        <f t="shared" si="75"/>
        <v>1</v>
      </c>
      <c r="J139" s="22" t="b">
        <f t="shared" si="65"/>
        <v>0</v>
      </c>
      <c r="K139" s="3" t="str">
        <f t="shared" si="66"/>
        <v/>
      </c>
      <c r="L139" s="3" t="str">
        <f t="shared" si="67"/>
        <v/>
      </c>
      <c r="M139" s="3" t="str">
        <f t="shared" si="68"/>
        <v/>
      </c>
      <c r="N139" s="54" t="str">
        <f t="shared" si="76"/>
        <v/>
      </c>
      <c r="O139" s="3" t="str">
        <f t="shared" si="69"/>
        <v>(언남동, 성원상떼빌아파트)</v>
      </c>
      <c r="P139" s="19" t="str">
        <f t="shared" si="70"/>
        <v>(언남동, 성원상떼빌아파트)</v>
      </c>
      <c r="Q139" s="23">
        <f>_xlfn.XLOOKUP(R139,summary!C1:C37,summary!B1:B37)</f>
        <v>0</v>
      </c>
      <c r="R139" s="24" t="str">
        <f t="shared" si="71"/>
        <v>구성동</v>
      </c>
      <c r="S139" s="24" t="str">
        <f t="shared" si="77"/>
        <v>언남14통</v>
      </c>
      <c r="T139" s="24" t="str">
        <f t="shared" si="78"/>
        <v>(언남동, 성원상떼빌아파트)</v>
      </c>
      <c r="U139" s="24" t="str">
        <f t="shared" si="72"/>
        <v>언남</v>
      </c>
      <c r="V139" s="25">
        <f t="shared" si="79"/>
        <v>14</v>
      </c>
      <c r="W139" s="25">
        <f t="shared" si="73"/>
        <v>2</v>
      </c>
      <c r="X139" s="34"/>
      <c r="Y139" s="34" t="s">
        <v>82</v>
      </c>
      <c r="Z139" s="34" t="s">
        <v>65</v>
      </c>
      <c r="AA139" s="62" t="s">
        <v>223</v>
      </c>
      <c r="AB139" s="5"/>
      <c r="AC139" s="5"/>
      <c r="AD139" s="5"/>
      <c r="AE139" s="5"/>
      <c r="AF139" s="5"/>
      <c r="AG139" s="5"/>
    </row>
    <row r="140" spans="1:33" ht="15.95" customHeight="1" x14ac:dyDescent="0.3">
      <c r="A140" s="22" t="b">
        <f t="shared" si="59"/>
        <v>1</v>
      </c>
      <c r="B140" s="22" t="b">
        <f t="shared" si="60"/>
        <v>0</v>
      </c>
      <c r="C140" s="22" t="b">
        <f t="shared" si="61"/>
        <v>0</v>
      </c>
      <c r="D140" s="22" t="b">
        <f t="shared" si="62"/>
        <v>0</v>
      </c>
      <c r="E140" s="22" t="b">
        <f t="shared" si="63"/>
        <v>0</v>
      </c>
      <c r="F140" s="52" t="b">
        <f t="shared" si="74"/>
        <v>0</v>
      </c>
      <c r="G140" s="22" t="b">
        <f t="shared" si="58"/>
        <v>0</v>
      </c>
      <c r="H140" s="22" t="b">
        <f t="shared" si="64"/>
        <v>0</v>
      </c>
      <c r="I140" s="22" t="b">
        <f t="shared" si="75"/>
        <v>1</v>
      </c>
      <c r="J140" s="22" t="b">
        <f t="shared" si="65"/>
        <v>0</v>
      </c>
      <c r="K140" s="3" t="str">
        <f t="shared" si="66"/>
        <v/>
      </c>
      <c r="L140" s="3" t="str">
        <f t="shared" si="67"/>
        <v/>
      </c>
      <c r="M140" s="3" t="str">
        <f t="shared" si="68"/>
        <v/>
      </c>
      <c r="N140" s="54" t="str">
        <f t="shared" si="76"/>
        <v/>
      </c>
      <c r="O140" s="3" t="str">
        <f t="shared" si="69"/>
        <v>성원상떼빌아파트)</v>
      </c>
      <c r="P140" s="19" t="str">
        <f t="shared" si="70"/>
        <v/>
      </c>
      <c r="Q140" s="23">
        <f>_xlfn.XLOOKUP(R140,summary!C1:C37,summary!B1:B37)</f>
        <v>0</v>
      </c>
      <c r="R140" s="24" t="str">
        <f t="shared" si="71"/>
        <v>구성동</v>
      </c>
      <c r="S140" s="24" t="str">
        <f t="shared" si="77"/>
        <v>언남14통</v>
      </c>
      <c r="T140" s="24" t="str">
        <f t="shared" si="78"/>
        <v>(언남동, 성원상떼빌아파트)</v>
      </c>
      <c r="U140" s="24" t="str">
        <f t="shared" si="72"/>
        <v>언남</v>
      </c>
      <c r="V140" s="25">
        <f t="shared" si="79"/>
        <v>14</v>
      </c>
      <c r="W140" s="25">
        <f t="shared" si="73"/>
        <v>3</v>
      </c>
      <c r="X140" s="34"/>
      <c r="Y140" s="34" t="s">
        <v>224</v>
      </c>
      <c r="Z140" s="34" t="s">
        <v>67</v>
      </c>
      <c r="AA140" s="62" t="s">
        <v>225</v>
      </c>
      <c r="AB140" s="5"/>
      <c r="AC140" s="5"/>
      <c r="AD140" s="5"/>
      <c r="AE140" s="5"/>
      <c r="AF140" s="5"/>
      <c r="AG140" s="5"/>
    </row>
    <row r="141" spans="1:33" ht="15.95" customHeight="1" x14ac:dyDescent="0.3">
      <c r="A141" s="22" t="b">
        <f t="shared" si="59"/>
        <v>1</v>
      </c>
      <c r="B141" s="22" t="b">
        <f t="shared" si="60"/>
        <v>0</v>
      </c>
      <c r="C141" s="22" t="b">
        <f t="shared" si="61"/>
        <v>1</v>
      </c>
      <c r="D141" s="22" t="b">
        <f t="shared" si="62"/>
        <v>0</v>
      </c>
      <c r="E141" s="22" t="b">
        <f t="shared" si="63"/>
        <v>1</v>
      </c>
      <c r="F141" s="52" t="b">
        <f t="shared" si="74"/>
        <v>1</v>
      </c>
      <c r="G141" s="22" t="b">
        <f t="shared" si="58"/>
        <v>0</v>
      </c>
      <c r="H141" s="22" t="b">
        <f t="shared" si="64"/>
        <v>1</v>
      </c>
      <c r="I141" s="22" t="b">
        <f t="shared" si="75"/>
        <v>1</v>
      </c>
      <c r="J141" s="22" t="b">
        <f t="shared" si="65"/>
        <v>0</v>
      </c>
      <c r="K141" s="3" t="str">
        <f t="shared" si="66"/>
        <v/>
      </c>
      <c r="L141" s="3" t="str">
        <f t="shared" si="67"/>
        <v/>
      </c>
      <c r="M141" s="3" t="str">
        <f t="shared" si="68"/>
        <v/>
      </c>
      <c r="N141" s="54" t="str">
        <f t="shared" si="76"/>
        <v/>
      </c>
      <c r="O141" s="3" t="str">
        <f t="shared" si="69"/>
        <v>아파트)</v>
      </c>
      <c r="P141" s="19" t="str">
        <f t="shared" si="70"/>
        <v/>
      </c>
      <c r="Q141" s="23">
        <f>_xlfn.XLOOKUP(R141,summary!C1:C37,summary!B1:B37)</f>
        <v>0</v>
      </c>
      <c r="R141" s="24" t="str">
        <f t="shared" si="71"/>
        <v>구성동</v>
      </c>
      <c r="S141" s="24" t="str">
        <f t="shared" si="77"/>
        <v>언남14통</v>
      </c>
      <c r="T141" s="24" t="str">
        <f t="shared" si="78"/>
        <v>(언남동, 성원상떼빌아파트)</v>
      </c>
      <c r="U141" s="24" t="str">
        <f t="shared" si="72"/>
        <v>언남</v>
      </c>
      <c r="V141" s="25">
        <f t="shared" si="79"/>
        <v>14</v>
      </c>
      <c r="W141" s="25">
        <f t="shared" si="73"/>
        <v>4</v>
      </c>
      <c r="X141" s="34"/>
      <c r="Y141" s="34" t="s">
        <v>144</v>
      </c>
      <c r="Z141" s="34" t="s">
        <v>73</v>
      </c>
      <c r="AA141" s="62" t="s">
        <v>226</v>
      </c>
      <c r="AB141" s="5"/>
      <c r="AC141" s="5"/>
      <c r="AD141" s="5"/>
      <c r="AE141" s="5"/>
      <c r="AF141" s="5"/>
      <c r="AG141" s="5"/>
    </row>
    <row r="142" spans="1:33" ht="15.95" customHeight="1" x14ac:dyDescent="0.3">
      <c r="A142" s="22" t="b">
        <f t="shared" si="59"/>
        <v>0</v>
      </c>
      <c r="B142" s="22" t="b">
        <f t="shared" si="60"/>
        <v>0</v>
      </c>
      <c r="C142" s="22" t="b">
        <f t="shared" si="61"/>
        <v>0</v>
      </c>
      <c r="D142" s="22" t="b">
        <f t="shared" si="62"/>
        <v>0</v>
      </c>
      <c r="E142" s="22" t="b">
        <f t="shared" si="63"/>
        <v>0</v>
      </c>
      <c r="F142" s="52" t="b">
        <f t="shared" si="74"/>
        <v>0</v>
      </c>
      <c r="G142" s="22" t="b">
        <f t="shared" si="58"/>
        <v>0</v>
      </c>
      <c r="H142" s="22" t="b">
        <f t="shared" si="64"/>
        <v>0</v>
      </c>
      <c r="I142" s="22" t="b">
        <f t="shared" si="75"/>
        <v>0</v>
      </c>
      <c r="J142" s="22" t="b">
        <f t="shared" si="65"/>
        <v>0</v>
      </c>
      <c r="K142" s="3" t="str">
        <f t="shared" si="66"/>
        <v/>
      </c>
      <c r="L142" s="3" t="str">
        <f t="shared" si="67"/>
        <v/>
      </c>
      <c r="M142" s="3" t="str">
        <f t="shared" si="68"/>
        <v/>
      </c>
      <c r="N142" s="54" t="str">
        <f t="shared" si="76"/>
        <v/>
      </c>
      <c r="O142" s="3" t="str">
        <f t="shared" si="69"/>
        <v/>
      </c>
      <c r="P142" s="19" t="str">
        <f t="shared" si="70"/>
        <v/>
      </c>
      <c r="Q142" s="23">
        <f>_xlfn.XLOOKUP(R142,summary!C1:C37,summary!B1:B37)</f>
        <v>0</v>
      </c>
      <c r="R142" s="24" t="str">
        <f t="shared" si="71"/>
        <v>구성동</v>
      </c>
      <c r="S142" s="24" t="str">
        <f t="shared" si="77"/>
        <v>언남14통</v>
      </c>
      <c r="T142" s="24" t="str">
        <f t="shared" si="78"/>
        <v>(언남동, 성원상떼빌아파트)</v>
      </c>
      <c r="U142" s="24" t="str">
        <f t="shared" si="72"/>
        <v>언남</v>
      </c>
      <c r="V142" s="25">
        <f t="shared" si="79"/>
        <v>14</v>
      </c>
      <c r="W142" s="25">
        <f t="shared" si="73"/>
        <v>5</v>
      </c>
      <c r="X142" s="34"/>
      <c r="Y142" s="34"/>
      <c r="Z142" s="34" t="s">
        <v>87</v>
      </c>
      <c r="AA142" s="62" t="s">
        <v>227</v>
      </c>
      <c r="AB142" s="5"/>
      <c r="AC142" s="5"/>
      <c r="AD142" s="5"/>
      <c r="AE142" s="5"/>
      <c r="AF142" s="5"/>
      <c r="AG142" s="5"/>
    </row>
    <row r="143" spans="1:33" ht="15.95" customHeight="1" x14ac:dyDescent="0.3">
      <c r="A143" s="22" t="b">
        <f t="shared" si="59"/>
        <v>0</v>
      </c>
      <c r="B143" s="22" t="b">
        <f t="shared" si="60"/>
        <v>0</v>
      </c>
      <c r="C143" s="22" t="b">
        <f t="shared" si="61"/>
        <v>0</v>
      </c>
      <c r="D143" s="22" t="b">
        <f t="shared" si="62"/>
        <v>0</v>
      </c>
      <c r="E143" s="22" t="b">
        <f t="shared" si="63"/>
        <v>0</v>
      </c>
      <c r="F143" s="52" t="b">
        <f t="shared" si="74"/>
        <v>0</v>
      </c>
      <c r="G143" s="22" t="b">
        <f t="shared" si="58"/>
        <v>0</v>
      </c>
      <c r="H143" s="22" t="b">
        <f t="shared" si="64"/>
        <v>0</v>
      </c>
      <c r="I143" s="22" t="b">
        <f t="shared" si="75"/>
        <v>0</v>
      </c>
      <c r="J143" s="22" t="b">
        <f t="shared" si="65"/>
        <v>0</v>
      </c>
      <c r="K143" s="3" t="str">
        <f t="shared" si="66"/>
        <v/>
      </c>
      <c r="L143" s="3" t="str">
        <f t="shared" si="67"/>
        <v/>
      </c>
      <c r="M143" s="3" t="str">
        <f t="shared" si="68"/>
        <v/>
      </c>
      <c r="N143" s="54" t="str">
        <f t="shared" si="76"/>
        <v/>
      </c>
      <c r="O143" s="3" t="str">
        <f t="shared" si="69"/>
        <v/>
      </c>
      <c r="P143" s="19" t="str">
        <f t="shared" si="70"/>
        <v/>
      </c>
      <c r="Q143" s="23">
        <f>_xlfn.XLOOKUP(R143,summary!C1:C37,summary!B1:B37)</f>
        <v>0</v>
      </c>
      <c r="R143" s="24" t="str">
        <f t="shared" si="71"/>
        <v>구성동</v>
      </c>
      <c r="S143" s="24" t="str">
        <f t="shared" si="77"/>
        <v>언남14통</v>
      </c>
      <c r="T143" s="24" t="str">
        <f t="shared" si="78"/>
        <v>(언남동, 성원상떼빌아파트)</v>
      </c>
      <c r="U143" s="24" t="str">
        <f t="shared" si="72"/>
        <v>언남</v>
      </c>
      <c r="V143" s="25">
        <f t="shared" si="79"/>
        <v>14</v>
      </c>
      <c r="W143" s="25">
        <f t="shared" si="73"/>
        <v>6</v>
      </c>
      <c r="X143" s="34"/>
      <c r="Y143" s="34"/>
      <c r="Z143" s="34" t="s">
        <v>89</v>
      </c>
      <c r="AA143" s="62" t="s">
        <v>228</v>
      </c>
      <c r="AB143" s="5"/>
      <c r="AC143" s="5"/>
      <c r="AD143" s="5"/>
      <c r="AE143" s="5"/>
      <c r="AF143" s="5"/>
      <c r="AG143" s="5"/>
    </row>
    <row r="144" spans="1:33" ht="15.95" customHeight="1" x14ac:dyDescent="0.3">
      <c r="A144" s="22" t="b">
        <f t="shared" si="59"/>
        <v>0</v>
      </c>
      <c r="B144" s="22" t="b">
        <f t="shared" si="60"/>
        <v>0</v>
      </c>
      <c r="C144" s="22" t="b">
        <f t="shared" si="61"/>
        <v>0</v>
      </c>
      <c r="D144" s="22" t="b">
        <f t="shared" si="62"/>
        <v>0</v>
      </c>
      <c r="E144" s="22" t="b">
        <f t="shared" si="63"/>
        <v>0</v>
      </c>
      <c r="F144" s="52" t="b">
        <f t="shared" si="74"/>
        <v>0</v>
      </c>
      <c r="G144" s="22" t="b">
        <f t="shared" si="58"/>
        <v>0</v>
      </c>
      <c r="H144" s="22" t="b">
        <f t="shared" si="64"/>
        <v>0</v>
      </c>
      <c r="I144" s="22" t="b">
        <f t="shared" si="75"/>
        <v>0</v>
      </c>
      <c r="J144" s="22" t="b">
        <f t="shared" si="65"/>
        <v>0</v>
      </c>
      <c r="K144" s="3" t="str">
        <f t="shared" si="66"/>
        <v/>
      </c>
      <c r="L144" s="3" t="str">
        <f t="shared" si="67"/>
        <v/>
      </c>
      <c r="M144" s="3" t="str">
        <f t="shared" si="68"/>
        <v/>
      </c>
      <c r="N144" s="54" t="str">
        <f t="shared" si="76"/>
        <v/>
      </c>
      <c r="O144" s="3" t="str">
        <f t="shared" si="69"/>
        <v/>
      </c>
      <c r="P144" s="19" t="str">
        <f t="shared" si="70"/>
        <v/>
      </c>
      <c r="Q144" s="23">
        <f>_xlfn.XLOOKUP(R144,summary!C1:C37,summary!B1:B37)</f>
        <v>0</v>
      </c>
      <c r="R144" s="24" t="str">
        <f t="shared" si="71"/>
        <v>구성동</v>
      </c>
      <c r="S144" s="24" t="str">
        <f t="shared" si="77"/>
        <v>언남14통</v>
      </c>
      <c r="T144" s="24" t="str">
        <f t="shared" si="78"/>
        <v>(언남동, 성원상떼빌아파트)</v>
      </c>
      <c r="U144" s="24" t="str">
        <f t="shared" si="72"/>
        <v>언남</v>
      </c>
      <c r="V144" s="25">
        <f t="shared" si="79"/>
        <v>14</v>
      </c>
      <c r="W144" s="25">
        <f t="shared" si="73"/>
        <v>7</v>
      </c>
      <c r="X144" s="34"/>
      <c r="Y144" s="34"/>
      <c r="Z144" s="34" t="s">
        <v>91</v>
      </c>
      <c r="AA144" s="62" t="s">
        <v>229</v>
      </c>
      <c r="AB144" s="5"/>
      <c r="AC144" s="5"/>
      <c r="AD144" s="5"/>
      <c r="AE144" s="5"/>
      <c r="AF144" s="5"/>
      <c r="AG144" s="5"/>
    </row>
    <row r="145" spans="1:33" ht="15.95" customHeight="1" x14ac:dyDescent="0.3">
      <c r="A145" s="22" t="b">
        <f t="shared" si="59"/>
        <v>0</v>
      </c>
      <c r="B145" s="22" t="b">
        <f t="shared" si="60"/>
        <v>0</v>
      </c>
      <c r="C145" s="22" t="b">
        <f t="shared" si="61"/>
        <v>0</v>
      </c>
      <c r="D145" s="22" t="b">
        <f t="shared" si="62"/>
        <v>0</v>
      </c>
      <c r="E145" s="22" t="b">
        <f t="shared" si="63"/>
        <v>0</v>
      </c>
      <c r="F145" s="52" t="b">
        <f t="shared" si="74"/>
        <v>0</v>
      </c>
      <c r="G145" s="22" t="b">
        <f t="shared" si="58"/>
        <v>0</v>
      </c>
      <c r="H145" s="22" t="b">
        <f t="shared" si="64"/>
        <v>0</v>
      </c>
      <c r="I145" s="22" t="b">
        <f t="shared" si="75"/>
        <v>0</v>
      </c>
      <c r="J145" s="22" t="b">
        <f t="shared" si="65"/>
        <v>0</v>
      </c>
      <c r="K145" s="3" t="str">
        <f t="shared" si="66"/>
        <v/>
      </c>
      <c r="L145" s="3" t="str">
        <f t="shared" si="67"/>
        <v/>
      </c>
      <c r="M145" s="3" t="str">
        <f t="shared" si="68"/>
        <v/>
      </c>
      <c r="N145" s="54" t="str">
        <f t="shared" si="76"/>
        <v/>
      </c>
      <c r="O145" s="3" t="str">
        <f t="shared" si="69"/>
        <v/>
      </c>
      <c r="P145" s="19" t="str">
        <f t="shared" si="70"/>
        <v/>
      </c>
      <c r="Q145" s="23">
        <f>_xlfn.XLOOKUP(R145,summary!C1:C37,summary!B1:B37)</f>
        <v>0</v>
      </c>
      <c r="R145" s="24" t="str">
        <f t="shared" si="71"/>
        <v>구성동</v>
      </c>
      <c r="S145" s="24" t="str">
        <f t="shared" si="77"/>
        <v>언남14통</v>
      </c>
      <c r="T145" s="24" t="str">
        <f t="shared" si="78"/>
        <v>(언남동, 성원상떼빌아파트)</v>
      </c>
      <c r="U145" s="24" t="str">
        <f t="shared" si="72"/>
        <v>언남</v>
      </c>
      <c r="V145" s="25">
        <f t="shared" si="79"/>
        <v>14</v>
      </c>
      <c r="W145" s="25">
        <f t="shared" si="73"/>
        <v>8</v>
      </c>
      <c r="X145" s="34"/>
      <c r="Y145" s="34"/>
      <c r="Z145" s="34" t="s">
        <v>93</v>
      </c>
      <c r="AA145" s="62" t="s">
        <v>230</v>
      </c>
      <c r="AB145" s="5"/>
      <c r="AC145" s="5"/>
      <c r="AD145" s="5"/>
      <c r="AE145" s="5"/>
      <c r="AF145" s="5"/>
      <c r="AG145" s="5"/>
    </row>
    <row r="146" spans="1:33" ht="15.95" customHeight="1" x14ac:dyDescent="0.3">
      <c r="A146" s="22" t="b">
        <f t="shared" si="59"/>
        <v>0</v>
      </c>
      <c r="B146" s="22" t="b">
        <f t="shared" si="60"/>
        <v>0</v>
      </c>
      <c r="C146" s="22" t="b">
        <f t="shared" si="61"/>
        <v>0</v>
      </c>
      <c r="D146" s="22" t="b">
        <f t="shared" si="62"/>
        <v>0</v>
      </c>
      <c r="E146" s="22" t="b">
        <f t="shared" si="63"/>
        <v>0</v>
      </c>
      <c r="F146" s="52" t="b">
        <f t="shared" si="74"/>
        <v>0</v>
      </c>
      <c r="G146" s="22" t="b">
        <f t="shared" si="58"/>
        <v>0</v>
      </c>
      <c r="H146" s="22" t="b">
        <f t="shared" si="64"/>
        <v>0</v>
      </c>
      <c r="I146" s="22" t="b">
        <f t="shared" si="75"/>
        <v>0</v>
      </c>
      <c r="J146" s="22" t="b">
        <f t="shared" si="65"/>
        <v>0</v>
      </c>
      <c r="K146" s="3" t="str">
        <f t="shared" si="66"/>
        <v/>
      </c>
      <c r="L146" s="3" t="str">
        <f t="shared" si="67"/>
        <v/>
      </c>
      <c r="M146" s="3" t="str">
        <f t="shared" si="68"/>
        <v/>
      </c>
      <c r="N146" s="54" t="str">
        <f t="shared" si="76"/>
        <v/>
      </c>
      <c r="O146" s="3" t="str">
        <f t="shared" si="69"/>
        <v/>
      </c>
      <c r="P146" s="19" t="str">
        <f t="shared" si="70"/>
        <v/>
      </c>
      <c r="Q146" s="23">
        <f>_xlfn.XLOOKUP(R146,summary!C1:C37,summary!B1:B37)</f>
        <v>0</v>
      </c>
      <c r="R146" s="24" t="str">
        <f t="shared" si="71"/>
        <v>구성동</v>
      </c>
      <c r="S146" s="24" t="str">
        <f t="shared" si="77"/>
        <v>언남14통</v>
      </c>
      <c r="T146" s="24" t="str">
        <f t="shared" si="78"/>
        <v>(언남동, 성원상떼빌아파트)</v>
      </c>
      <c r="U146" s="24" t="str">
        <f t="shared" si="72"/>
        <v>언남</v>
      </c>
      <c r="V146" s="25">
        <f t="shared" si="79"/>
        <v>14</v>
      </c>
      <c r="W146" s="25">
        <f t="shared" si="73"/>
        <v>9</v>
      </c>
      <c r="X146" s="34"/>
      <c r="Y146" s="34"/>
      <c r="Z146" s="34" t="s">
        <v>95</v>
      </c>
      <c r="AA146" s="62" t="s">
        <v>231</v>
      </c>
      <c r="AB146" s="5"/>
      <c r="AC146" s="5"/>
      <c r="AD146" s="5"/>
      <c r="AE146" s="5"/>
      <c r="AF146" s="5"/>
      <c r="AG146" s="5"/>
    </row>
    <row r="147" spans="1:33" ht="15.95" customHeight="1" x14ac:dyDescent="0.3">
      <c r="A147" s="22" t="b">
        <f t="shared" si="59"/>
        <v>0</v>
      </c>
      <c r="B147" s="22" t="b">
        <f t="shared" si="60"/>
        <v>0</v>
      </c>
      <c r="C147" s="22" t="b">
        <f t="shared" si="61"/>
        <v>0</v>
      </c>
      <c r="D147" s="22" t="b">
        <f t="shared" si="62"/>
        <v>0</v>
      </c>
      <c r="E147" s="22" t="b">
        <f t="shared" si="63"/>
        <v>0</v>
      </c>
      <c r="F147" s="52" t="b">
        <f t="shared" si="74"/>
        <v>0</v>
      </c>
      <c r="G147" s="22" t="b">
        <f t="shared" si="58"/>
        <v>0</v>
      </c>
      <c r="H147" s="22" t="b">
        <f t="shared" si="64"/>
        <v>0</v>
      </c>
      <c r="I147" s="22" t="b">
        <f t="shared" si="75"/>
        <v>0</v>
      </c>
      <c r="J147" s="22" t="b">
        <f t="shared" si="65"/>
        <v>0</v>
      </c>
      <c r="K147" s="3" t="str">
        <f t="shared" si="66"/>
        <v/>
      </c>
      <c r="L147" s="3" t="str">
        <f t="shared" si="67"/>
        <v/>
      </c>
      <c r="M147" s="3" t="str">
        <f t="shared" si="68"/>
        <v/>
      </c>
      <c r="N147" s="54" t="str">
        <f t="shared" si="76"/>
        <v/>
      </c>
      <c r="O147" s="3" t="str">
        <f t="shared" si="69"/>
        <v/>
      </c>
      <c r="P147" s="19" t="str">
        <f t="shared" si="70"/>
        <v/>
      </c>
      <c r="Q147" s="23">
        <f>_xlfn.XLOOKUP(R147,summary!C1:C37,summary!B1:B37)</f>
        <v>0</v>
      </c>
      <c r="R147" s="24" t="str">
        <f t="shared" si="71"/>
        <v>구성동</v>
      </c>
      <c r="S147" s="24" t="str">
        <f t="shared" si="77"/>
        <v>언남14통</v>
      </c>
      <c r="T147" s="24" t="str">
        <f t="shared" si="78"/>
        <v>(언남동, 성원상떼빌아파트)</v>
      </c>
      <c r="U147" s="24" t="str">
        <f t="shared" si="72"/>
        <v>언남</v>
      </c>
      <c r="V147" s="25">
        <f t="shared" si="79"/>
        <v>14</v>
      </c>
      <c r="W147" s="25">
        <f t="shared" si="73"/>
        <v>10</v>
      </c>
      <c r="X147" s="34"/>
      <c r="Y147" s="34"/>
      <c r="Z147" s="34" t="s">
        <v>97</v>
      </c>
      <c r="AA147" s="62" t="s">
        <v>232</v>
      </c>
      <c r="AB147" s="5"/>
      <c r="AC147" s="5"/>
      <c r="AD147" s="5"/>
      <c r="AE147" s="5"/>
      <c r="AF147" s="5"/>
      <c r="AG147" s="5"/>
    </row>
    <row r="148" spans="1:33" ht="15.95" customHeight="1" x14ac:dyDescent="0.3">
      <c r="A148" s="22" t="b">
        <f t="shared" si="59"/>
        <v>0</v>
      </c>
      <c r="B148" s="22" t="b">
        <f t="shared" si="60"/>
        <v>0</v>
      </c>
      <c r="C148" s="22" t="b">
        <f t="shared" si="61"/>
        <v>0</v>
      </c>
      <c r="D148" s="22" t="b">
        <f t="shared" si="62"/>
        <v>0</v>
      </c>
      <c r="E148" s="22" t="b">
        <f t="shared" si="63"/>
        <v>0</v>
      </c>
      <c r="F148" s="52" t="b">
        <f t="shared" si="74"/>
        <v>0</v>
      </c>
      <c r="G148" s="22" t="b">
        <f t="shared" si="58"/>
        <v>0</v>
      </c>
      <c r="H148" s="22" t="b">
        <f t="shared" si="64"/>
        <v>0</v>
      </c>
      <c r="I148" s="22" t="b">
        <f t="shared" si="75"/>
        <v>0</v>
      </c>
      <c r="J148" s="22" t="b">
        <f t="shared" si="65"/>
        <v>0</v>
      </c>
      <c r="K148" s="3" t="str">
        <f t="shared" si="66"/>
        <v/>
      </c>
      <c r="L148" s="3" t="str">
        <f t="shared" si="67"/>
        <v/>
      </c>
      <c r="M148" s="22" t="str">
        <f t="shared" si="68"/>
        <v/>
      </c>
      <c r="N148" s="54" t="str">
        <f t="shared" si="76"/>
        <v/>
      </c>
      <c r="O148" s="3" t="str">
        <f t="shared" si="69"/>
        <v/>
      </c>
      <c r="P148" s="19" t="str">
        <f t="shared" si="70"/>
        <v/>
      </c>
      <c r="Q148" s="23">
        <f>_xlfn.XLOOKUP(R148,summary!C1:C37,summary!B1:B37)</f>
        <v>0</v>
      </c>
      <c r="R148" s="24" t="str">
        <f t="shared" si="71"/>
        <v>구성동</v>
      </c>
      <c r="S148" s="24" t="str">
        <f t="shared" si="77"/>
        <v>언남14통</v>
      </c>
      <c r="T148" s="24" t="str">
        <f t="shared" si="78"/>
        <v>(언남동, 성원상떼빌아파트)</v>
      </c>
      <c r="U148" s="24" t="str">
        <f t="shared" si="72"/>
        <v>언남</v>
      </c>
      <c r="V148" s="25">
        <f t="shared" si="79"/>
        <v>14</v>
      </c>
      <c r="W148" s="25">
        <f t="shared" si="73"/>
        <v>11</v>
      </c>
      <c r="X148" s="34"/>
      <c r="Y148" s="34"/>
      <c r="Z148" s="34" t="s">
        <v>99</v>
      </c>
      <c r="AA148" s="62" t="s">
        <v>233</v>
      </c>
      <c r="AB148" s="5"/>
      <c r="AC148" s="5"/>
      <c r="AD148" s="5"/>
      <c r="AE148" s="5"/>
      <c r="AF148" s="5"/>
      <c r="AG148" s="5"/>
    </row>
    <row r="149" spans="1:33" ht="15.95" customHeight="1" x14ac:dyDescent="0.3">
      <c r="A149" s="22" t="b">
        <f t="shared" si="59"/>
        <v>1</v>
      </c>
      <c r="B149" s="22" t="b">
        <f t="shared" si="60"/>
        <v>0</v>
      </c>
      <c r="C149" s="22" t="b">
        <f t="shared" si="61"/>
        <v>0</v>
      </c>
      <c r="D149" s="22" t="b">
        <f t="shared" si="62"/>
        <v>0</v>
      </c>
      <c r="E149" s="22" t="b">
        <f t="shared" si="63"/>
        <v>0</v>
      </c>
      <c r="F149" s="52" t="b">
        <f t="shared" si="74"/>
        <v>0</v>
      </c>
      <c r="G149" s="22" t="b">
        <f t="shared" si="58"/>
        <v>0</v>
      </c>
      <c r="H149" s="22" t="b">
        <f t="shared" si="64"/>
        <v>0</v>
      </c>
      <c r="I149" s="22" t="b">
        <f t="shared" si="75"/>
        <v>0</v>
      </c>
      <c r="J149" s="22" t="b">
        <f t="shared" si="65"/>
        <v>1</v>
      </c>
      <c r="K149" s="3" t="str">
        <f t="shared" si="66"/>
        <v>언남15통</v>
      </c>
      <c r="L149" s="3" t="str">
        <f t="shared" si="67"/>
        <v>15</v>
      </c>
      <c r="M149" s="3">
        <f t="shared" si="68"/>
        <v>15</v>
      </c>
      <c r="N149" s="54" t="str">
        <f t="shared" si="76"/>
        <v>언남</v>
      </c>
      <c r="O149" s="3" t="str">
        <f t="shared" si="69"/>
        <v/>
      </c>
      <c r="P149" s="19" t="str">
        <f t="shared" si="70"/>
        <v/>
      </c>
      <c r="Q149" s="23">
        <f>_xlfn.XLOOKUP(R149,summary!C1:C37,summary!B1:B37)</f>
        <v>0</v>
      </c>
      <c r="R149" s="24" t="str">
        <f t="shared" si="71"/>
        <v>구성동</v>
      </c>
      <c r="S149" s="24" t="str">
        <f t="shared" si="77"/>
        <v>언남15통</v>
      </c>
      <c r="T149" s="24" t="str">
        <f t="shared" si="78"/>
        <v/>
      </c>
      <c r="U149" s="24" t="str">
        <f t="shared" si="72"/>
        <v>언남</v>
      </c>
      <c r="V149" s="25">
        <f t="shared" si="79"/>
        <v>15</v>
      </c>
      <c r="W149" s="25">
        <f t="shared" si="73"/>
        <v>1</v>
      </c>
      <c r="X149" s="34"/>
      <c r="Y149" s="34" t="s">
        <v>234</v>
      </c>
      <c r="Z149" s="34" t="s">
        <v>63</v>
      </c>
      <c r="AA149" s="62" t="s">
        <v>235</v>
      </c>
      <c r="AB149" s="5"/>
      <c r="AC149" s="5"/>
      <c r="AD149" s="5"/>
      <c r="AE149" s="5"/>
      <c r="AF149" s="5"/>
      <c r="AG149" s="5"/>
    </row>
    <row r="150" spans="1:33" ht="15.95" customHeight="1" x14ac:dyDescent="0.3">
      <c r="A150" s="22" t="b">
        <f t="shared" si="59"/>
        <v>0</v>
      </c>
      <c r="B150" s="22" t="b">
        <f t="shared" si="60"/>
        <v>0</v>
      </c>
      <c r="C150" s="22" t="b">
        <f t="shared" si="61"/>
        <v>0</v>
      </c>
      <c r="D150" s="22" t="b">
        <f t="shared" si="62"/>
        <v>0</v>
      </c>
      <c r="E150" s="22" t="b">
        <f t="shared" si="63"/>
        <v>0</v>
      </c>
      <c r="F150" s="52" t="b">
        <f t="shared" si="74"/>
        <v>0</v>
      </c>
      <c r="G150" s="22" t="b">
        <f t="shared" si="58"/>
        <v>0</v>
      </c>
      <c r="H150" s="22" t="b">
        <f t="shared" si="64"/>
        <v>0</v>
      </c>
      <c r="I150" s="22" t="b">
        <f t="shared" si="75"/>
        <v>0</v>
      </c>
      <c r="J150" s="22" t="b">
        <f t="shared" si="65"/>
        <v>0</v>
      </c>
      <c r="K150" s="3" t="str">
        <f t="shared" si="66"/>
        <v/>
      </c>
      <c r="L150" s="3" t="str">
        <f t="shared" si="67"/>
        <v/>
      </c>
      <c r="M150" s="3" t="str">
        <f t="shared" si="68"/>
        <v/>
      </c>
      <c r="N150" s="54" t="str">
        <f t="shared" si="76"/>
        <v/>
      </c>
      <c r="O150" s="3" t="str">
        <f t="shared" si="69"/>
        <v/>
      </c>
      <c r="P150" s="19" t="str">
        <f t="shared" si="70"/>
        <v/>
      </c>
      <c r="Q150" s="23">
        <f>_xlfn.XLOOKUP(R150,summary!C1:C37,summary!B1:B37)</f>
        <v>0</v>
      </c>
      <c r="R150" s="24" t="str">
        <f t="shared" si="71"/>
        <v>구성동</v>
      </c>
      <c r="S150" s="24" t="str">
        <f t="shared" si="77"/>
        <v>언남15통</v>
      </c>
      <c r="T150" s="24" t="str">
        <f t="shared" si="78"/>
        <v/>
      </c>
      <c r="U150" s="24" t="str">
        <f t="shared" si="72"/>
        <v>언남</v>
      </c>
      <c r="V150" s="25">
        <f t="shared" si="79"/>
        <v>15</v>
      </c>
      <c r="W150" s="25">
        <f t="shared" si="73"/>
        <v>2</v>
      </c>
      <c r="X150" s="34"/>
      <c r="Y150" s="34"/>
      <c r="Z150" s="34" t="s">
        <v>65</v>
      </c>
      <c r="AA150" s="62" t="s">
        <v>236</v>
      </c>
      <c r="AB150" s="5"/>
      <c r="AC150" s="5"/>
      <c r="AD150" s="5"/>
      <c r="AE150" s="5"/>
      <c r="AF150" s="5"/>
      <c r="AG150" s="5"/>
    </row>
    <row r="151" spans="1:33" ht="15.95" customHeight="1" x14ac:dyDescent="0.3">
      <c r="A151" s="22" t="b">
        <f t="shared" si="59"/>
        <v>1</v>
      </c>
      <c r="B151" s="22" t="b">
        <f t="shared" si="60"/>
        <v>1</v>
      </c>
      <c r="C151" s="22" t="b">
        <f t="shared" si="61"/>
        <v>0</v>
      </c>
      <c r="D151" s="22" t="b">
        <f t="shared" si="62"/>
        <v>0</v>
      </c>
      <c r="E151" s="22" t="b">
        <f t="shared" si="63"/>
        <v>1</v>
      </c>
      <c r="F151" s="52" t="b">
        <f t="shared" si="74"/>
        <v>1</v>
      </c>
      <c r="G151" s="22" t="b">
        <f t="shared" si="58"/>
        <v>1</v>
      </c>
      <c r="H151" s="22" t="b">
        <f t="shared" si="64"/>
        <v>0</v>
      </c>
      <c r="I151" s="22" t="b">
        <f t="shared" si="75"/>
        <v>1</v>
      </c>
      <c r="J151" s="22" t="b">
        <f t="shared" si="65"/>
        <v>0</v>
      </c>
      <c r="K151" s="3" t="str">
        <f t="shared" si="66"/>
        <v/>
      </c>
      <c r="L151" s="3" t="str">
        <f t="shared" si="67"/>
        <v/>
      </c>
      <c r="M151" s="3" t="str">
        <f t="shared" si="68"/>
        <v/>
      </c>
      <c r="N151" s="54" t="str">
        <f t="shared" si="76"/>
        <v/>
      </c>
      <c r="O151" s="3" t="str">
        <f t="shared" si="69"/>
        <v>(언남동, 성원상떼빌아파트)</v>
      </c>
      <c r="P151" s="19" t="str">
        <f t="shared" si="70"/>
        <v>(언남동, 성원상떼빌아파트)</v>
      </c>
      <c r="Q151" s="23">
        <f>_xlfn.XLOOKUP(R151,summary!C1:C37,summary!B1:B37)</f>
        <v>0</v>
      </c>
      <c r="R151" s="24" t="str">
        <f t="shared" si="71"/>
        <v>구성동</v>
      </c>
      <c r="S151" s="24" t="str">
        <f t="shared" si="77"/>
        <v>언남15통</v>
      </c>
      <c r="T151" s="24" t="str">
        <f t="shared" si="78"/>
        <v/>
      </c>
      <c r="U151" s="24" t="str">
        <f t="shared" si="72"/>
        <v>언남</v>
      </c>
      <c r="V151" s="25">
        <f t="shared" si="79"/>
        <v>15</v>
      </c>
      <c r="W151" s="25" t="str">
        <f t="shared" si="73"/>
        <v/>
      </c>
      <c r="X151" s="34"/>
      <c r="Y151" s="34" t="s">
        <v>82</v>
      </c>
      <c r="Z151" s="34"/>
      <c r="AB151" s="5"/>
      <c r="AC151" s="5"/>
      <c r="AD151" s="5"/>
      <c r="AE151" s="5"/>
      <c r="AF151" s="5"/>
      <c r="AG151" s="5"/>
    </row>
    <row r="152" spans="1:33" ht="15.95" customHeight="1" x14ac:dyDescent="0.3">
      <c r="A152" s="22" t="b">
        <f t="shared" si="59"/>
        <v>0</v>
      </c>
      <c r="B152" s="22" t="b">
        <f t="shared" si="60"/>
        <v>0</v>
      </c>
      <c r="C152" s="22" t="b">
        <f t="shared" si="61"/>
        <v>0</v>
      </c>
      <c r="D152" s="22" t="b">
        <f t="shared" si="62"/>
        <v>0</v>
      </c>
      <c r="E152" s="22" t="b">
        <f t="shared" si="63"/>
        <v>0</v>
      </c>
      <c r="F152" s="52" t="b">
        <f t="shared" si="74"/>
        <v>0</v>
      </c>
      <c r="G152" s="22" t="b">
        <f t="shared" si="58"/>
        <v>0</v>
      </c>
      <c r="H152" s="22" t="b">
        <f t="shared" si="64"/>
        <v>0</v>
      </c>
      <c r="I152" s="22" t="b">
        <f t="shared" si="75"/>
        <v>1</v>
      </c>
      <c r="J152" s="22" t="b">
        <f t="shared" si="65"/>
        <v>0</v>
      </c>
      <c r="K152" s="3" t="str">
        <f t="shared" si="66"/>
        <v/>
      </c>
      <c r="L152" s="3" t="str">
        <f t="shared" si="67"/>
        <v/>
      </c>
      <c r="M152" s="3" t="str">
        <f t="shared" si="68"/>
        <v/>
      </c>
      <c r="N152" s="54" t="str">
        <f t="shared" si="76"/>
        <v/>
      </c>
      <c r="O152" s="3" t="str">
        <f t="shared" si="69"/>
        <v>성원상떼빌아파트)</v>
      </c>
      <c r="P152" s="19" t="str">
        <f t="shared" si="70"/>
        <v/>
      </c>
      <c r="Q152" s="23">
        <f>_xlfn.XLOOKUP(R152,summary!C1:C37,summary!B1:B37)</f>
        <v>0</v>
      </c>
      <c r="R152" s="24" t="str">
        <f t="shared" si="71"/>
        <v>구성동</v>
      </c>
      <c r="S152" s="24" t="str">
        <f t="shared" si="77"/>
        <v>언남15통</v>
      </c>
      <c r="T152" s="24" t="str">
        <f t="shared" si="78"/>
        <v/>
      </c>
      <c r="U152" s="24" t="str">
        <f t="shared" si="72"/>
        <v>언남</v>
      </c>
      <c r="V152" s="25">
        <f t="shared" si="79"/>
        <v>15</v>
      </c>
      <c r="W152" s="25">
        <f t="shared" si="73"/>
        <v>3</v>
      </c>
      <c r="X152" s="34"/>
      <c r="Y152" s="34"/>
      <c r="Z152" s="34" t="s">
        <v>67</v>
      </c>
      <c r="AA152" s="62" t="s">
        <v>237</v>
      </c>
      <c r="AB152" s="5"/>
      <c r="AC152" s="5"/>
      <c r="AD152" s="5"/>
      <c r="AE152" s="5"/>
      <c r="AF152" s="5"/>
      <c r="AG152" s="5"/>
    </row>
    <row r="153" spans="1:33" ht="15.95" customHeight="1" x14ac:dyDescent="0.3">
      <c r="A153" s="22" t="b">
        <f t="shared" si="59"/>
        <v>1</v>
      </c>
      <c r="B153" s="22" t="b">
        <f t="shared" si="60"/>
        <v>0</v>
      </c>
      <c r="C153" s="22" t="b">
        <f t="shared" si="61"/>
        <v>0</v>
      </c>
      <c r="D153" s="22" t="b">
        <f t="shared" si="62"/>
        <v>0</v>
      </c>
      <c r="E153" s="22" t="b">
        <f t="shared" si="63"/>
        <v>0</v>
      </c>
      <c r="F153" s="52" t="b">
        <f t="shared" si="74"/>
        <v>0</v>
      </c>
      <c r="G153" s="22" t="b">
        <f t="shared" si="58"/>
        <v>0</v>
      </c>
      <c r="H153" s="22" t="b">
        <f t="shared" si="64"/>
        <v>0</v>
      </c>
      <c r="I153" s="22" t="b">
        <f t="shared" si="75"/>
        <v>1</v>
      </c>
      <c r="J153" s="22" t="b">
        <f t="shared" si="65"/>
        <v>0</v>
      </c>
      <c r="K153" s="3" t="str">
        <f t="shared" si="66"/>
        <v/>
      </c>
      <c r="L153" s="3" t="str">
        <f t="shared" si="67"/>
        <v/>
      </c>
      <c r="M153" s="3" t="str">
        <f t="shared" si="68"/>
        <v/>
      </c>
      <c r="N153" s="54" t="str">
        <f t="shared" si="76"/>
        <v/>
      </c>
      <c r="O153" s="3" t="str">
        <f t="shared" si="69"/>
        <v>성원상떼빌아파트)</v>
      </c>
      <c r="P153" s="19" t="str">
        <f t="shared" si="70"/>
        <v/>
      </c>
      <c r="Q153" s="23">
        <f>_xlfn.XLOOKUP(R153,summary!C1:C37,summary!B1:B37)</f>
        <v>0</v>
      </c>
      <c r="R153" s="24" t="str">
        <f t="shared" si="71"/>
        <v>구성동</v>
      </c>
      <c r="S153" s="24" t="str">
        <f t="shared" si="77"/>
        <v>언남15통</v>
      </c>
      <c r="T153" s="24" t="str">
        <f t="shared" si="78"/>
        <v/>
      </c>
      <c r="U153" s="24" t="str">
        <f t="shared" si="72"/>
        <v>언남</v>
      </c>
      <c r="V153" s="25">
        <f t="shared" si="79"/>
        <v>15</v>
      </c>
      <c r="W153" s="25" t="str">
        <f t="shared" si="73"/>
        <v/>
      </c>
      <c r="X153" s="34"/>
      <c r="Y153" s="34" t="s">
        <v>224</v>
      </c>
      <c r="Z153" s="34"/>
      <c r="AB153" s="5"/>
      <c r="AC153" s="5"/>
      <c r="AD153" s="5"/>
      <c r="AE153" s="5"/>
      <c r="AF153" s="5"/>
      <c r="AG153" s="5"/>
    </row>
    <row r="154" spans="1:33" ht="15.95" customHeight="1" x14ac:dyDescent="0.3">
      <c r="A154" s="22" t="b">
        <f t="shared" si="59"/>
        <v>1</v>
      </c>
      <c r="B154" s="22" t="b">
        <f t="shared" si="60"/>
        <v>0</v>
      </c>
      <c r="C154" s="22" t="b">
        <f t="shared" si="61"/>
        <v>1</v>
      </c>
      <c r="D154" s="22" t="b">
        <f t="shared" si="62"/>
        <v>0</v>
      </c>
      <c r="E154" s="22" t="b">
        <f t="shared" si="63"/>
        <v>1</v>
      </c>
      <c r="F154" s="52" t="b">
        <f t="shared" si="74"/>
        <v>1</v>
      </c>
      <c r="G154" s="22" t="b">
        <f t="shared" si="58"/>
        <v>0</v>
      </c>
      <c r="H154" s="22" t="b">
        <f t="shared" si="64"/>
        <v>1</v>
      </c>
      <c r="I154" s="22" t="b">
        <f t="shared" si="75"/>
        <v>1</v>
      </c>
      <c r="J154" s="22" t="b">
        <f t="shared" si="65"/>
        <v>0</v>
      </c>
      <c r="K154" s="3" t="str">
        <f t="shared" si="66"/>
        <v/>
      </c>
      <c r="L154" s="3" t="str">
        <f t="shared" si="67"/>
        <v/>
      </c>
      <c r="M154" s="3" t="str">
        <f t="shared" si="68"/>
        <v/>
      </c>
      <c r="N154" s="54" t="str">
        <f t="shared" si="76"/>
        <v/>
      </c>
      <c r="O154" s="3" t="str">
        <f t="shared" si="69"/>
        <v>아파트)</v>
      </c>
      <c r="P154" s="19" t="str">
        <f t="shared" si="70"/>
        <v/>
      </c>
      <c r="Q154" s="23">
        <f>_xlfn.XLOOKUP(R154,summary!C1:C37,summary!B1:B37)</f>
        <v>0</v>
      </c>
      <c r="R154" s="24" t="str">
        <f t="shared" si="71"/>
        <v>구성동</v>
      </c>
      <c r="S154" s="24" t="str">
        <f t="shared" si="77"/>
        <v>언남15통</v>
      </c>
      <c r="T154" s="24" t="str">
        <f t="shared" si="78"/>
        <v/>
      </c>
      <c r="U154" s="24" t="str">
        <f t="shared" si="72"/>
        <v>언남</v>
      </c>
      <c r="V154" s="25">
        <f t="shared" si="79"/>
        <v>15</v>
      </c>
      <c r="W154" s="25">
        <f t="shared" si="73"/>
        <v>4</v>
      </c>
      <c r="X154" s="34"/>
      <c r="Y154" s="34" t="s">
        <v>144</v>
      </c>
      <c r="Z154" s="34" t="s">
        <v>73</v>
      </c>
      <c r="AA154" s="62" t="s">
        <v>238</v>
      </c>
      <c r="AB154" s="5"/>
      <c r="AC154" s="5"/>
      <c r="AD154" s="5"/>
      <c r="AE154" s="5"/>
      <c r="AF154" s="5"/>
      <c r="AG154" s="5"/>
    </row>
    <row r="155" spans="1:33" ht="15.95" customHeight="1" x14ac:dyDescent="0.3">
      <c r="A155" s="22" t="b">
        <f t="shared" si="59"/>
        <v>0</v>
      </c>
      <c r="B155" s="22" t="b">
        <f t="shared" si="60"/>
        <v>0</v>
      </c>
      <c r="C155" s="22" t="b">
        <f t="shared" si="61"/>
        <v>0</v>
      </c>
      <c r="D155" s="22" t="b">
        <f t="shared" si="62"/>
        <v>0</v>
      </c>
      <c r="E155" s="22" t="b">
        <f t="shared" si="63"/>
        <v>0</v>
      </c>
      <c r="F155" s="52" t="b">
        <f t="shared" si="74"/>
        <v>0</v>
      </c>
      <c r="G155" s="22" t="b">
        <f t="shared" si="58"/>
        <v>0</v>
      </c>
      <c r="H155" s="22" t="b">
        <f t="shared" si="64"/>
        <v>0</v>
      </c>
      <c r="I155" s="22" t="b">
        <f t="shared" si="75"/>
        <v>0</v>
      </c>
      <c r="J155" s="22" t="b">
        <f t="shared" si="65"/>
        <v>0</v>
      </c>
      <c r="K155" s="3" t="str">
        <f t="shared" si="66"/>
        <v/>
      </c>
      <c r="L155" s="3" t="str">
        <f t="shared" si="67"/>
        <v/>
      </c>
      <c r="M155" s="3" t="str">
        <f t="shared" si="68"/>
        <v/>
      </c>
      <c r="N155" s="54" t="str">
        <f t="shared" si="76"/>
        <v/>
      </c>
      <c r="O155" s="3" t="str">
        <f t="shared" si="69"/>
        <v/>
      </c>
      <c r="P155" s="19" t="str">
        <f t="shared" si="70"/>
        <v/>
      </c>
      <c r="Q155" s="23">
        <f>_xlfn.XLOOKUP(R155,summary!C1:C37,summary!B1:B37)</f>
        <v>0</v>
      </c>
      <c r="R155" s="24" t="str">
        <f t="shared" si="71"/>
        <v>구성동</v>
      </c>
      <c r="S155" s="24" t="str">
        <f t="shared" si="77"/>
        <v>언남15통</v>
      </c>
      <c r="T155" s="24" t="str">
        <f t="shared" si="78"/>
        <v/>
      </c>
      <c r="U155" s="24" t="str">
        <f t="shared" si="72"/>
        <v>언남</v>
      </c>
      <c r="V155" s="25">
        <f t="shared" si="79"/>
        <v>15</v>
      </c>
      <c r="W155" s="25">
        <f t="shared" si="73"/>
        <v>5</v>
      </c>
      <c r="X155" s="34"/>
      <c r="Y155" s="34"/>
      <c r="Z155" s="34" t="s">
        <v>87</v>
      </c>
      <c r="AA155" s="62" t="s">
        <v>239</v>
      </c>
      <c r="AB155" s="5"/>
      <c r="AC155" s="5"/>
      <c r="AD155" s="5"/>
      <c r="AE155" s="5"/>
      <c r="AF155" s="5"/>
      <c r="AG155" s="5"/>
    </row>
    <row r="156" spans="1:33" ht="15.95" customHeight="1" x14ac:dyDescent="0.3">
      <c r="A156" s="22" t="b">
        <f t="shared" si="59"/>
        <v>0</v>
      </c>
      <c r="B156" s="22" t="b">
        <f t="shared" si="60"/>
        <v>0</v>
      </c>
      <c r="C156" s="22" t="b">
        <f t="shared" si="61"/>
        <v>0</v>
      </c>
      <c r="D156" s="22" t="b">
        <f t="shared" si="62"/>
        <v>0</v>
      </c>
      <c r="E156" s="22" t="b">
        <f t="shared" si="63"/>
        <v>0</v>
      </c>
      <c r="F156" s="52" t="b">
        <f t="shared" si="74"/>
        <v>0</v>
      </c>
      <c r="G156" s="22" t="b">
        <f t="shared" si="58"/>
        <v>0</v>
      </c>
      <c r="H156" s="22" t="b">
        <f t="shared" si="64"/>
        <v>0</v>
      </c>
      <c r="I156" s="22" t="b">
        <f t="shared" si="75"/>
        <v>0</v>
      </c>
      <c r="J156" s="22" t="b">
        <f t="shared" si="65"/>
        <v>0</v>
      </c>
      <c r="K156" s="3" t="str">
        <f t="shared" si="66"/>
        <v/>
      </c>
      <c r="L156" s="3" t="str">
        <f t="shared" si="67"/>
        <v/>
      </c>
      <c r="M156" s="3" t="str">
        <f t="shared" si="68"/>
        <v/>
      </c>
      <c r="N156" s="54" t="str">
        <f t="shared" si="76"/>
        <v/>
      </c>
      <c r="O156" s="3" t="str">
        <f t="shared" si="69"/>
        <v/>
      </c>
      <c r="P156" s="19" t="str">
        <f t="shared" si="70"/>
        <v/>
      </c>
      <c r="Q156" s="23">
        <f>_xlfn.XLOOKUP(R156,summary!C1:C37,summary!B1:B37)</f>
        <v>0</v>
      </c>
      <c r="R156" s="24" t="str">
        <f t="shared" si="71"/>
        <v>구성동</v>
      </c>
      <c r="S156" s="24" t="str">
        <f t="shared" si="77"/>
        <v>언남15통</v>
      </c>
      <c r="T156" s="24" t="str">
        <f t="shared" si="78"/>
        <v/>
      </c>
      <c r="U156" s="24" t="str">
        <f t="shared" si="72"/>
        <v>언남</v>
      </c>
      <c r="V156" s="25">
        <f t="shared" si="79"/>
        <v>15</v>
      </c>
      <c r="W156" s="25">
        <f t="shared" si="73"/>
        <v>6</v>
      </c>
      <c r="X156" s="34"/>
      <c r="Y156" s="34"/>
      <c r="Z156" s="34" t="s">
        <v>89</v>
      </c>
      <c r="AA156" s="62" t="s">
        <v>240</v>
      </c>
      <c r="AB156" s="5"/>
      <c r="AC156" s="5"/>
      <c r="AD156" s="5"/>
      <c r="AE156" s="5"/>
      <c r="AF156" s="5"/>
      <c r="AG156" s="5"/>
    </row>
    <row r="157" spans="1:33" ht="15.95" customHeight="1" x14ac:dyDescent="0.3">
      <c r="A157" s="22" t="b">
        <f t="shared" si="59"/>
        <v>0</v>
      </c>
      <c r="B157" s="22" t="b">
        <f t="shared" si="60"/>
        <v>0</v>
      </c>
      <c r="C157" s="22" t="b">
        <f t="shared" si="61"/>
        <v>0</v>
      </c>
      <c r="D157" s="22" t="b">
        <f t="shared" si="62"/>
        <v>0</v>
      </c>
      <c r="E157" s="22" t="b">
        <f t="shared" si="63"/>
        <v>0</v>
      </c>
      <c r="F157" s="52" t="b">
        <f t="shared" si="74"/>
        <v>0</v>
      </c>
      <c r="G157" s="22" t="b">
        <f t="shared" si="58"/>
        <v>0</v>
      </c>
      <c r="H157" s="22" t="b">
        <f t="shared" si="64"/>
        <v>0</v>
      </c>
      <c r="I157" s="22" t="b">
        <f t="shared" si="75"/>
        <v>0</v>
      </c>
      <c r="J157" s="22" t="b">
        <f t="shared" si="65"/>
        <v>0</v>
      </c>
      <c r="K157" s="3" t="str">
        <f t="shared" si="66"/>
        <v/>
      </c>
      <c r="L157" s="3" t="str">
        <f t="shared" si="67"/>
        <v/>
      </c>
      <c r="M157" s="3" t="str">
        <f t="shared" si="68"/>
        <v/>
      </c>
      <c r="N157" s="54" t="str">
        <f t="shared" si="76"/>
        <v/>
      </c>
      <c r="O157" s="3" t="str">
        <f t="shared" si="69"/>
        <v/>
      </c>
      <c r="P157" s="19" t="str">
        <f t="shared" si="70"/>
        <v/>
      </c>
      <c r="Q157" s="23">
        <f>_xlfn.XLOOKUP(R157,summary!C1:C37,summary!B1:B37)</f>
        <v>0</v>
      </c>
      <c r="R157" s="24" t="str">
        <f t="shared" si="71"/>
        <v>구성동</v>
      </c>
      <c r="S157" s="24" t="str">
        <f t="shared" si="77"/>
        <v>언남15통</v>
      </c>
      <c r="T157" s="24" t="str">
        <f t="shared" si="78"/>
        <v/>
      </c>
      <c r="U157" s="24" t="str">
        <f t="shared" si="72"/>
        <v>언남</v>
      </c>
      <c r="V157" s="25">
        <f t="shared" si="79"/>
        <v>15</v>
      </c>
      <c r="W157" s="25">
        <f t="shared" si="73"/>
        <v>7</v>
      </c>
      <c r="X157" s="34"/>
      <c r="Y157" s="34"/>
      <c r="Z157" s="34" t="s">
        <v>91</v>
      </c>
      <c r="AA157" s="62" t="s">
        <v>241</v>
      </c>
      <c r="AB157" s="5"/>
      <c r="AC157" s="5"/>
      <c r="AD157" s="5"/>
      <c r="AE157" s="5"/>
      <c r="AF157" s="5"/>
      <c r="AG157" s="5"/>
    </row>
    <row r="158" spans="1:33" ht="15.95" customHeight="1" x14ac:dyDescent="0.3">
      <c r="A158" s="22" t="b">
        <f t="shared" si="59"/>
        <v>0</v>
      </c>
      <c r="B158" s="22" t="b">
        <f t="shared" si="60"/>
        <v>0</v>
      </c>
      <c r="C158" s="22" t="b">
        <f t="shared" si="61"/>
        <v>0</v>
      </c>
      <c r="D158" s="22" t="b">
        <f t="shared" si="62"/>
        <v>0</v>
      </c>
      <c r="E158" s="22" t="b">
        <f t="shared" si="63"/>
        <v>0</v>
      </c>
      <c r="F158" s="52" t="b">
        <f t="shared" si="74"/>
        <v>0</v>
      </c>
      <c r="G158" s="22" t="b">
        <f t="shared" ref="G158:G221" si="80">AND(B158,F158)</f>
        <v>0</v>
      </c>
      <c r="H158" s="22" t="b">
        <f t="shared" si="64"/>
        <v>0</v>
      </c>
      <c r="I158" s="22" t="b">
        <f t="shared" si="75"/>
        <v>0</v>
      </c>
      <c r="J158" s="22" t="b">
        <f t="shared" si="65"/>
        <v>0</v>
      </c>
      <c r="K158" s="3" t="str">
        <f t="shared" si="66"/>
        <v/>
      </c>
      <c r="L158" s="3" t="str">
        <f t="shared" si="67"/>
        <v/>
      </c>
      <c r="M158" s="3" t="str">
        <f t="shared" si="68"/>
        <v/>
      </c>
      <c r="N158" s="54" t="str">
        <f t="shared" si="76"/>
        <v/>
      </c>
      <c r="O158" s="3" t="str">
        <f t="shared" si="69"/>
        <v/>
      </c>
      <c r="P158" s="19" t="str">
        <f t="shared" si="70"/>
        <v/>
      </c>
      <c r="Q158" s="23">
        <f>_xlfn.XLOOKUP(R158,summary!C1:C37,summary!B1:B37)</f>
        <v>0</v>
      </c>
      <c r="R158" s="24" t="str">
        <f t="shared" si="71"/>
        <v>구성동</v>
      </c>
      <c r="S158" s="24" t="str">
        <f t="shared" si="77"/>
        <v>언남15통</v>
      </c>
      <c r="T158" s="24" t="str">
        <f t="shared" si="78"/>
        <v/>
      </c>
      <c r="U158" s="24" t="str">
        <f t="shared" si="72"/>
        <v>언남</v>
      </c>
      <c r="V158" s="25">
        <f t="shared" si="79"/>
        <v>15</v>
      </c>
      <c r="W158" s="25">
        <f t="shared" si="73"/>
        <v>8</v>
      </c>
      <c r="X158" s="34"/>
      <c r="Y158" s="34"/>
      <c r="Z158" s="34" t="s">
        <v>93</v>
      </c>
      <c r="AA158" s="62" t="s">
        <v>242</v>
      </c>
      <c r="AB158" s="5"/>
      <c r="AC158" s="5"/>
      <c r="AD158" s="5"/>
      <c r="AE158" s="5"/>
      <c r="AF158" s="5"/>
      <c r="AG158" s="5"/>
    </row>
    <row r="159" spans="1:33" ht="15.95" customHeight="1" x14ac:dyDescent="0.3">
      <c r="A159" s="22" t="b">
        <f t="shared" si="59"/>
        <v>0</v>
      </c>
      <c r="B159" s="22" t="b">
        <f t="shared" si="60"/>
        <v>0</v>
      </c>
      <c r="C159" s="22" t="b">
        <f t="shared" si="61"/>
        <v>0</v>
      </c>
      <c r="D159" s="22" t="b">
        <f t="shared" si="62"/>
        <v>0</v>
      </c>
      <c r="E159" s="22" t="b">
        <f t="shared" si="63"/>
        <v>0</v>
      </c>
      <c r="F159" s="52" t="b">
        <f t="shared" si="74"/>
        <v>0</v>
      </c>
      <c r="G159" s="22" t="b">
        <f t="shared" si="80"/>
        <v>0</v>
      </c>
      <c r="H159" s="22" t="b">
        <f t="shared" si="64"/>
        <v>0</v>
      </c>
      <c r="I159" s="22" t="b">
        <f t="shared" si="75"/>
        <v>0</v>
      </c>
      <c r="J159" s="22" t="b">
        <f t="shared" si="65"/>
        <v>0</v>
      </c>
      <c r="K159" s="3" t="str">
        <f t="shared" si="66"/>
        <v/>
      </c>
      <c r="L159" s="3" t="str">
        <f t="shared" si="67"/>
        <v/>
      </c>
      <c r="M159" s="3" t="str">
        <f t="shared" si="68"/>
        <v/>
      </c>
      <c r="N159" s="54" t="str">
        <f t="shared" si="76"/>
        <v/>
      </c>
      <c r="O159" s="3" t="str">
        <f t="shared" si="69"/>
        <v/>
      </c>
      <c r="P159" s="19" t="str">
        <f t="shared" si="70"/>
        <v/>
      </c>
      <c r="Q159" s="23">
        <f>_xlfn.XLOOKUP(R159,summary!C1:C37,summary!B1:B37)</f>
        <v>0</v>
      </c>
      <c r="R159" s="24" t="str">
        <f t="shared" si="71"/>
        <v>구성동</v>
      </c>
      <c r="S159" s="24" t="str">
        <f t="shared" si="77"/>
        <v>언남15통</v>
      </c>
      <c r="T159" s="24" t="str">
        <f t="shared" si="78"/>
        <v/>
      </c>
      <c r="U159" s="24" t="str">
        <f t="shared" si="72"/>
        <v>언남</v>
      </c>
      <c r="V159" s="25">
        <f t="shared" si="79"/>
        <v>15</v>
      </c>
      <c r="W159" s="25">
        <f t="shared" si="73"/>
        <v>9</v>
      </c>
      <c r="X159" s="34"/>
      <c r="Y159" s="34"/>
      <c r="Z159" s="34" t="s">
        <v>95</v>
      </c>
      <c r="AA159" s="62" t="s">
        <v>243</v>
      </c>
      <c r="AB159" s="5"/>
      <c r="AC159" s="5"/>
      <c r="AD159" s="5"/>
      <c r="AE159" s="5"/>
      <c r="AF159" s="5"/>
      <c r="AG159" s="5"/>
    </row>
    <row r="160" spans="1:33" ht="15.95" customHeight="1" x14ac:dyDescent="0.3">
      <c r="A160" s="22" t="b">
        <f t="shared" si="59"/>
        <v>0</v>
      </c>
      <c r="B160" s="22" t="b">
        <f t="shared" si="60"/>
        <v>0</v>
      </c>
      <c r="C160" s="22" t="b">
        <f t="shared" si="61"/>
        <v>0</v>
      </c>
      <c r="D160" s="22" t="b">
        <f t="shared" si="62"/>
        <v>0</v>
      </c>
      <c r="E160" s="22" t="b">
        <f t="shared" si="63"/>
        <v>0</v>
      </c>
      <c r="F160" s="52" t="b">
        <f t="shared" si="74"/>
        <v>0</v>
      </c>
      <c r="G160" s="22" t="b">
        <f t="shared" si="80"/>
        <v>0</v>
      </c>
      <c r="H160" s="22" t="b">
        <f t="shared" si="64"/>
        <v>0</v>
      </c>
      <c r="I160" s="22" t="b">
        <f t="shared" si="75"/>
        <v>0</v>
      </c>
      <c r="J160" s="22" t="b">
        <f t="shared" si="65"/>
        <v>0</v>
      </c>
      <c r="K160" s="3" t="str">
        <f t="shared" si="66"/>
        <v/>
      </c>
      <c r="L160" s="3" t="str">
        <f t="shared" si="67"/>
        <v/>
      </c>
      <c r="M160" s="3" t="str">
        <f t="shared" si="68"/>
        <v/>
      </c>
      <c r="N160" s="54" t="str">
        <f t="shared" si="76"/>
        <v/>
      </c>
      <c r="O160" s="3" t="str">
        <f t="shared" si="69"/>
        <v/>
      </c>
      <c r="P160" s="19" t="str">
        <f t="shared" si="70"/>
        <v/>
      </c>
      <c r="Q160" s="23">
        <f>_xlfn.XLOOKUP(R160,summary!C1:C37,summary!B1:B37)</f>
        <v>0</v>
      </c>
      <c r="R160" s="24" t="str">
        <f t="shared" si="71"/>
        <v>구성동</v>
      </c>
      <c r="S160" s="24" t="str">
        <f t="shared" si="77"/>
        <v>언남15통</v>
      </c>
      <c r="T160" s="24" t="str">
        <f t="shared" si="78"/>
        <v/>
      </c>
      <c r="U160" s="24" t="str">
        <f t="shared" si="72"/>
        <v>언남</v>
      </c>
      <c r="V160" s="25">
        <f t="shared" si="79"/>
        <v>15</v>
      </c>
      <c r="W160" s="25">
        <f t="shared" si="73"/>
        <v>10</v>
      </c>
      <c r="X160" s="34"/>
      <c r="Y160" s="34"/>
      <c r="Z160" s="34" t="s">
        <v>97</v>
      </c>
      <c r="AA160" s="62" t="s">
        <v>244</v>
      </c>
      <c r="AB160" s="5"/>
      <c r="AC160" s="5"/>
      <c r="AD160" s="5"/>
      <c r="AE160" s="5"/>
      <c r="AF160" s="5"/>
      <c r="AG160" s="5"/>
    </row>
    <row r="161" spans="1:33" ht="15.95" customHeight="1" x14ac:dyDescent="0.3">
      <c r="A161" s="22" t="b">
        <f t="shared" si="59"/>
        <v>0</v>
      </c>
      <c r="B161" s="22" t="b">
        <f t="shared" si="60"/>
        <v>0</v>
      </c>
      <c r="C161" s="22" t="b">
        <f t="shared" si="61"/>
        <v>0</v>
      </c>
      <c r="D161" s="22" t="b">
        <f t="shared" si="62"/>
        <v>0</v>
      </c>
      <c r="E161" s="22" t="b">
        <f t="shared" si="63"/>
        <v>0</v>
      </c>
      <c r="F161" s="52" t="b">
        <f t="shared" si="74"/>
        <v>0</v>
      </c>
      <c r="G161" s="22" t="b">
        <f t="shared" si="80"/>
        <v>0</v>
      </c>
      <c r="H161" s="22" t="b">
        <f t="shared" si="64"/>
        <v>0</v>
      </c>
      <c r="I161" s="22" t="b">
        <f t="shared" si="75"/>
        <v>0</v>
      </c>
      <c r="J161" s="22" t="b">
        <f t="shared" si="65"/>
        <v>0</v>
      </c>
      <c r="K161" s="3" t="str">
        <f t="shared" si="66"/>
        <v/>
      </c>
      <c r="L161" s="3" t="str">
        <f t="shared" si="67"/>
        <v/>
      </c>
      <c r="M161" s="3" t="str">
        <f t="shared" si="68"/>
        <v/>
      </c>
      <c r="N161" s="54" t="str">
        <f t="shared" si="76"/>
        <v/>
      </c>
      <c r="O161" s="3" t="str">
        <f t="shared" si="69"/>
        <v/>
      </c>
      <c r="P161" s="19" t="str">
        <f t="shared" si="70"/>
        <v/>
      </c>
      <c r="Q161" s="23">
        <f>_xlfn.XLOOKUP(R161,summary!C1:C37,summary!B1:B37)</f>
        <v>0</v>
      </c>
      <c r="R161" s="24" t="str">
        <f t="shared" si="71"/>
        <v>구성동</v>
      </c>
      <c r="S161" s="24" t="str">
        <f t="shared" si="77"/>
        <v>언남15통</v>
      </c>
      <c r="T161" s="24" t="str">
        <f t="shared" si="78"/>
        <v/>
      </c>
      <c r="U161" s="24" t="str">
        <f t="shared" si="72"/>
        <v>언남</v>
      </c>
      <c r="V161" s="25">
        <f t="shared" si="79"/>
        <v>15</v>
      </c>
      <c r="W161" s="25">
        <f t="shared" si="73"/>
        <v>11</v>
      </c>
      <c r="X161" s="34"/>
      <c r="Y161" s="34"/>
      <c r="Z161" s="34" t="s">
        <v>99</v>
      </c>
      <c r="AA161" s="62" t="s">
        <v>245</v>
      </c>
      <c r="AB161" s="5"/>
      <c r="AC161" s="5"/>
      <c r="AD161" s="5"/>
      <c r="AE161" s="5"/>
      <c r="AF161" s="5"/>
      <c r="AG161" s="5"/>
    </row>
    <row r="162" spans="1:33" ht="15.95" customHeight="1" x14ac:dyDescent="0.3">
      <c r="A162" s="22" t="b">
        <f t="shared" si="59"/>
        <v>1</v>
      </c>
      <c r="B162" s="22" t="b">
        <f t="shared" si="60"/>
        <v>0</v>
      </c>
      <c r="C162" s="22" t="b">
        <f t="shared" si="61"/>
        <v>0</v>
      </c>
      <c r="D162" s="22" t="b">
        <f t="shared" si="62"/>
        <v>0</v>
      </c>
      <c r="E162" s="22" t="b">
        <f t="shared" si="63"/>
        <v>0</v>
      </c>
      <c r="F162" s="52" t="b">
        <f t="shared" si="74"/>
        <v>0</v>
      </c>
      <c r="G162" s="22" t="b">
        <f t="shared" si="80"/>
        <v>0</v>
      </c>
      <c r="H162" s="22" t="b">
        <f t="shared" si="64"/>
        <v>0</v>
      </c>
      <c r="I162" s="22" t="b">
        <f t="shared" si="75"/>
        <v>0</v>
      </c>
      <c r="J162" s="22" t="b">
        <f t="shared" si="65"/>
        <v>1</v>
      </c>
      <c r="K162" s="3" t="str">
        <f t="shared" si="66"/>
        <v>언남16통</v>
      </c>
      <c r="L162" s="3" t="str">
        <f t="shared" si="67"/>
        <v>16</v>
      </c>
      <c r="M162" s="3">
        <f t="shared" si="68"/>
        <v>16</v>
      </c>
      <c r="N162" s="54" t="str">
        <f t="shared" si="76"/>
        <v>언남</v>
      </c>
      <c r="O162" s="3" t="str">
        <f t="shared" si="69"/>
        <v/>
      </c>
      <c r="P162" s="19" t="str">
        <f t="shared" si="70"/>
        <v/>
      </c>
      <c r="Q162" s="23">
        <f>_xlfn.XLOOKUP(R162,summary!C1:C37,summary!B1:B37)</f>
        <v>0</v>
      </c>
      <c r="R162" s="24" t="str">
        <f t="shared" si="71"/>
        <v>구성동</v>
      </c>
      <c r="S162" s="24" t="str">
        <f t="shared" si="77"/>
        <v>언남16통</v>
      </c>
      <c r="T162" s="24" t="str">
        <f t="shared" si="78"/>
        <v>(언남동)</v>
      </c>
      <c r="U162" s="24" t="str">
        <f t="shared" si="72"/>
        <v>언남</v>
      </c>
      <c r="V162" s="25">
        <f t="shared" si="79"/>
        <v>16</v>
      </c>
      <c r="W162" s="25">
        <f t="shared" si="73"/>
        <v>1</v>
      </c>
      <c r="X162" s="34" t="s">
        <v>22</v>
      </c>
      <c r="Y162" s="34" t="s">
        <v>246</v>
      </c>
      <c r="Z162" s="34" t="s">
        <v>63</v>
      </c>
      <c r="AA162" s="62" t="s">
        <v>247</v>
      </c>
      <c r="AB162" s="5"/>
      <c r="AC162" s="5"/>
      <c r="AD162" s="5"/>
      <c r="AE162" s="5"/>
      <c r="AF162" s="5"/>
      <c r="AG162" s="5"/>
    </row>
    <row r="163" spans="1:33" ht="15.95" customHeight="1" x14ac:dyDescent="0.3">
      <c r="A163" s="22" t="b">
        <f t="shared" si="59"/>
        <v>1</v>
      </c>
      <c r="B163" s="22" t="b">
        <f t="shared" si="60"/>
        <v>1</v>
      </c>
      <c r="C163" s="22" t="b">
        <f t="shared" si="61"/>
        <v>1</v>
      </c>
      <c r="D163" s="22" t="b">
        <f t="shared" si="62"/>
        <v>1</v>
      </c>
      <c r="E163" s="22" t="b">
        <f t="shared" si="63"/>
        <v>1</v>
      </c>
      <c r="F163" s="52" t="b">
        <f t="shared" si="74"/>
        <v>0</v>
      </c>
      <c r="G163" s="22" t="b">
        <f t="shared" si="80"/>
        <v>0</v>
      </c>
      <c r="H163" s="22" t="b">
        <f t="shared" si="64"/>
        <v>0</v>
      </c>
      <c r="I163" s="22" t="b">
        <f t="shared" si="75"/>
        <v>0</v>
      </c>
      <c r="J163" s="22" t="b">
        <f t="shared" si="65"/>
        <v>0</v>
      </c>
      <c r="K163" s="3" t="str">
        <f t="shared" si="66"/>
        <v/>
      </c>
      <c r="L163" s="3" t="str">
        <f t="shared" si="67"/>
        <v/>
      </c>
      <c r="M163" s="3" t="str">
        <f t="shared" si="68"/>
        <v/>
      </c>
      <c r="N163" s="54" t="str">
        <f t="shared" si="76"/>
        <v/>
      </c>
      <c r="O163" s="3" t="str">
        <f t="shared" si="69"/>
        <v/>
      </c>
      <c r="P163" s="19" t="str">
        <f t="shared" si="70"/>
        <v>(언남동)</v>
      </c>
      <c r="Q163" s="23">
        <f>_xlfn.XLOOKUP(R163,summary!C1:C37,summary!B1:B37)</f>
        <v>0</v>
      </c>
      <c r="R163" s="24" t="str">
        <f t="shared" si="71"/>
        <v>구성동</v>
      </c>
      <c r="S163" s="24" t="str">
        <f t="shared" si="77"/>
        <v>언남16통</v>
      </c>
      <c r="T163" s="24" t="str">
        <f t="shared" si="78"/>
        <v>(언남동)</v>
      </c>
      <c r="U163" s="24" t="str">
        <f t="shared" si="72"/>
        <v>언남</v>
      </c>
      <c r="V163" s="25">
        <f t="shared" si="79"/>
        <v>16</v>
      </c>
      <c r="W163" s="25">
        <f t="shared" si="73"/>
        <v>2</v>
      </c>
      <c r="X163" s="34"/>
      <c r="Y163" s="34" t="s">
        <v>194</v>
      </c>
      <c r="Z163" s="34" t="s">
        <v>65</v>
      </c>
      <c r="AA163" s="62" t="s">
        <v>2907</v>
      </c>
      <c r="AB163" s="5"/>
      <c r="AC163" s="5"/>
      <c r="AD163" s="5"/>
      <c r="AE163" s="5"/>
      <c r="AF163" s="5"/>
      <c r="AG163" s="5"/>
    </row>
    <row r="164" spans="1:33" ht="15.95" customHeight="1" x14ac:dyDescent="0.3">
      <c r="A164" s="22" t="b">
        <f t="shared" si="59"/>
        <v>0</v>
      </c>
      <c r="B164" s="22" t="b">
        <f t="shared" si="60"/>
        <v>0</v>
      </c>
      <c r="C164" s="22" t="b">
        <f t="shared" si="61"/>
        <v>0</v>
      </c>
      <c r="D164" s="22" t="b">
        <f t="shared" si="62"/>
        <v>0</v>
      </c>
      <c r="E164" s="22" t="b">
        <f t="shared" si="63"/>
        <v>0</v>
      </c>
      <c r="F164" s="52" t="b">
        <f t="shared" si="74"/>
        <v>0</v>
      </c>
      <c r="G164" s="22" t="b">
        <f t="shared" si="80"/>
        <v>0</v>
      </c>
      <c r="H164" s="22" t="b">
        <f t="shared" si="64"/>
        <v>0</v>
      </c>
      <c r="I164" s="22" t="b">
        <f t="shared" si="75"/>
        <v>0</v>
      </c>
      <c r="J164" s="22" t="b">
        <f t="shared" si="65"/>
        <v>0</v>
      </c>
      <c r="K164" s="3" t="str">
        <f t="shared" si="66"/>
        <v/>
      </c>
      <c r="L164" s="3" t="str">
        <f t="shared" si="67"/>
        <v/>
      </c>
      <c r="M164" s="3" t="str">
        <f t="shared" si="68"/>
        <v/>
      </c>
      <c r="N164" s="54" t="str">
        <f t="shared" si="76"/>
        <v/>
      </c>
      <c r="O164" s="3" t="str">
        <f t="shared" si="69"/>
        <v/>
      </c>
      <c r="P164" s="19" t="str">
        <f t="shared" si="70"/>
        <v/>
      </c>
      <c r="Q164" s="23">
        <f>_xlfn.XLOOKUP(R164,summary!C1:C37,summary!B1:B37)</f>
        <v>0</v>
      </c>
      <c r="R164" s="24" t="str">
        <f t="shared" si="71"/>
        <v>구성동</v>
      </c>
      <c r="S164" s="24" t="str">
        <f t="shared" si="77"/>
        <v>언남16통</v>
      </c>
      <c r="T164" s="24" t="str">
        <f t="shared" si="78"/>
        <v>(언남동)</v>
      </c>
      <c r="U164" s="25" t="str">
        <f t="shared" si="72"/>
        <v>언남</v>
      </c>
      <c r="V164" s="25">
        <f t="shared" si="79"/>
        <v>16</v>
      </c>
      <c r="W164" s="25" t="str">
        <f t="shared" si="73"/>
        <v/>
      </c>
      <c r="X164" s="34"/>
      <c r="Y164" s="34"/>
      <c r="Z164" s="34"/>
      <c r="AA164" s="62" t="s">
        <v>2908</v>
      </c>
      <c r="AB164" s="5"/>
      <c r="AC164" s="5"/>
      <c r="AD164" s="5"/>
      <c r="AE164" s="5"/>
      <c r="AF164" s="5"/>
      <c r="AG164" s="5"/>
    </row>
    <row r="165" spans="1:33" ht="15.95" customHeight="1" x14ac:dyDescent="0.3">
      <c r="A165" s="22" t="b">
        <f t="shared" si="59"/>
        <v>0</v>
      </c>
      <c r="B165" s="22" t="b">
        <f t="shared" si="60"/>
        <v>0</v>
      </c>
      <c r="C165" s="22" t="b">
        <f t="shared" si="61"/>
        <v>0</v>
      </c>
      <c r="D165" s="22" t="b">
        <f t="shared" si="62"/>
        <v>0</v>
      </c>
      <c r="E165" s="22" t="b">
        <f t="shared" si="63"/>
        <v>0</v>
      </c>
      <c r="F165" s="52" t="b">
        <f t="shared" si="74"/>
        <v>0</v>
      </c>
      <c r="G165" s="22" t="b">
        <f t="shared" si="80"/>
        <v>0</v>
      </c>
      <c r="H165" s="22" t="b">
        <f t="shared" si="64"/>
        <v>0</v>
      </c>
      <c r="I165" s="22" t="b">
        <f t="shared" si="75"/>
        <v>0</v>
      </c>
      <c r="J165" s="22" t="b">
        <f t="shared" si="65"/>
        <v>0</v>
      </c>
      <c r="K165" s="3" t="str">
        <f t="shared" si="66"/>
        <v/>
      </c>
      <c r="L165" s="3" t="str">
        <f t="shared" si="67"/>
        <v/>
      </c>
      <c r="M165" s="22" t="str">
        <f t="shared" si="68"/>
        <v/>
      </c>
      <c r="N165" s="54" t="str">
        <f t="shared" si="76"/>
        <v/>
      </c>
      <c r="O165" s="3" t="str">
        <f t="shared" si="69"/>
        <v/>
      </c>
      <c r="P165" s="19" t="str">
        <f t="shared" si="70"/>
        <v/>
      </c>
      <c r="Q165" s="23">
        <f>_xlfn.XLOOKUP(R165,summary!C1:C37,summary!B1:B37)</f>
        <v>0</v>
      </c>
      <c r="R165" s="24" t="str">
        <f t="shared" si="71"/>
        <v>구성동</v>
      </c>
      <c r="S165" s="24" t="str">
        <f t="shared" si="77"/>
        <v>언남16통</v>
      </c>
      <c r="T165" s="24" t="str">
        <f t="shared" si="78"/>
        <v>(언남동)</v>
      </c>
      <c r="U165" s="24" t="str">
        <f t="shared" si="72"/>
        <v>언남</v>
      </c>
      <c r="V165" s="25">
        <f t="shared" si="79"/>
        <v>16</v>
      </c>
      <c r="W165" s="25">
        <f t="shared" si="73"/>
        <v>3</v>
      </c>
      <c r="X165" s="34"/>
      <c r="Y165" s="34"/>
      <c r="Z165" s="34" t="s">
        <v>67</v>
      </c>
      <c r="AA165" s="62" t="s">
        <v>248</v>
      </c>
      <c r="AB165" s="5"/>
      <c r="AC165" s="5"/>
      <c r="AD165" s="5"/>
      <c r="AE165" s="5"/>
      <c r="AF165" s="5"/>
      <c r="AG165" s="5"/>
    </row>
    <row r="166" spans="1:33" ht="15.95" customHeight="1" x14ac:dyDescent="0.3">
      <c r="A166" s="22" t="b">
        <f t="shared" si="59"/>
        <v>0</v>
      </c>
      <c r="B166" s="22" t="b">
        <f t="shared" si="60"/>
        <v>0</v>
      </c>
      <c r="C166" s="22" t="b">
        <f t="shared" si="61"/>
        <v>0</v>
      </c>
      <c r="D166" s="22" t="b">
        <f t="shared" si="62"/>
        <v>0</v>
      </c>
      <c r="E166" s="22" t="b">
        <f t="shared" si="63"/>
        <v>0</v>
      </c>
      <c r="F166" s="52" t="b">
        <f t="shared" si="74"/>
        <v>0</v>
      </c>
      <c r="G166" s="22" t="b">
        <f t="shared" si="80"/>
        <v>0</v>
      </c>
      <c r="H166" s="22" t="b">
        <f t="shared" si="64"/>
        <v>0</v>
      </c>
      <c r="I166" s="22" t="b">
        <f t="shared" si="75"/>
        <v>0</v>
      </c>
      <c r="J166" s="22" t="b">
        <f t="shared" si="65"/>
        <v>0</v>
      </c>
      <c r="K166" s="3" t="str">
        <f t="shared" si="66"/>
        <v/>
      </c>
      <c r="L166" s="3" t="str">
        <f t="shared" si="67"/>
        <v/>
      </c>
      <c r="M166" s="3" t="str">
        <f t="shared" si="68"/>
        <v/>
      </c>
      <c r="N166" s="54" t="str">
        <f t="shared" si="76"/>
        <v/>
      </c>
      <c r="O166" s="3" t="str">
        <f t="shared" si="69"/>
        <v/>
      </c>
      <c r="P166" s="19" t="str">
        <f t="shared" si="70"/>
        <v/>
      </c>
      <c r="Q166" s="23">
        <f>_xlfn.XLOOKUP(R166,summary!C1:C37,summary!B1:B37)</f>
        <v>0</v>
      </c>
      <c r="R166" s="24" t="str">
        <f t="shared" si="71"/>
        <v>구성동</v>
      </c>
      <c r="S166" s="24" t="str">
        <f t="shared" si="77"/>
        <v>언남16통</v>
      </c>
      <c r="T166" s="24" t="str">
        <f t="shared" si="78"/>
        <v>(언남동)</v>
      </c>
      <c r="U166" s="24" t="str">
        <f t="shared" si="72"/>
        <v>언남</v>
      </c>
      <c r="V166" s="25">
        <f t="shared" si="79"/>
        <v>16</v>
      </c>
      <c r="W166" s="25">
        <f t="shared" si="73"/>
        <v>4</v>
      </c>
      <c r="X166" s="34"/>
      <c r="Y166" s="34"/>
      <c r="Z166" s="34" t="s">
        <v>73</v>
      </c>
      <c r="AA166" s="62" t="s">
        <v>249</v>
      </c>
      <c r="AB166" s="5"/>
      <c r="AC166" s="5"/>
      <c r="AD166" s="5"/>
      <c r="AE166" s="5"/>
      <c r="AF166" s="5"/>
      <c r="AG166" s="5"/>
    </row>
    <row r="167" spans="1:33" ht="15.95" customHeight="1" x14ac:dyDescent="0.3">
      <c r="A167" s="22" t="b">
        <f t="shared" si="59"/>
        <v>0</v>
      </c>
      <c r="B167" s="22" t="b">
        <f t="shared" si="60"/>
        <v>0</v>
      </c>
      <c r="C167" s="22" t="b">
        <f t="shared" si="61"/>
        <v>0</v>
      </c>
      <c r="D167" s="22" t="b">
        <f t="shared" si="62"/>
        <v>0</v>
      </c>
      <c r="E167" s="22" t="b">
        <f t="shared" si="63"/>
        <v>0</v>
      </c>
      <c r="F167" s="52" t="b">
        <f t="shared" si="74"/>
        <v>0</v>
      </c>
      <c r="G167" s="22" t="b">
        <f t="shared" si="80"/>
        <v>0</v>
      </c>
      <c r="H167" s="22" t="b">
        <f t="shared" si="64"/>
        <v>0</v>
      </c>
      <c r="I167" s="22" t="b">
        <f t="shared" si="75"/>
        <v>0</v>
      </c>
      <c r="J167" s="22" t="b">
        <f t="shared" si="65"/>
        <v>0</v>
      </c>
      <c r="K167" s="3" t="str">
        <f t="shared" si="66"/>
        <v/>
      </c>
      <c r="L167" s="3" t="str">
        <f t="shared" si="67"/>
        <v/>
      </c>
      <c r="M167" s="3" t="str">
        <f t="shared" si="68"/>
        <v/>
      </c>
      <c r="N167" s="54" t="str">
        <f t="shared" si="76"/>
        <v/>
      </c>
      <c r="O167" s="3" t="str">
        <f t="shared" si="69"/>
        <v/>
      </c>
      <c r="P167" s="19" t="str">
        <f t="shared" si="70"/>
        <v/>
      </c>
      <c r="Q167" s="23">
        <f>_xlfn.XLOOKUP(R167,summary!C1:C37,summary!B1:B37)</f>
        <v>0</v>
      </c>
      <c r="R167" s="24" t="str">
        <f t="shared" si="71"/>
        <v>구성동</v>
      </c>
      <c r="S167" s="24" t="str">
        <f t="shared" si="77"/>
        <v>언남16통</v>
      </c>
      <c r="T167" s="24" t="str">
        <f t="shared" si="78"/>
        <v>(언남동)</v>
      </c>
      <c r="U167" s="24" t="str">
        <f t="shared" si="72"/>
        <v>언남</v>
      </c>
      <c r="V167" s="25">
        <f t="shared" si="79"/>
        <v>16</v>
      </c>
      <c r="W167" s="25">
        <f t="shared" si="73"/>
        <v>5</v>
      </c>
      <c r="X167" s="34"/>
      <c r="Y167" s="34"/>
      <c r="Z167" s="34" t="s">
        <v>87</v>
      </c>
      <c r="AA167" s="62" t="s">
        <v>250</v>
      </c>
      <c r="AB167" s="5"/>
      <c r="AC167" s="5"/>
      <c r="AD167" s="5"/>
      <c r="AE167" s="5"/>
      <c r="AF167" s="5"/>
      <c r="AG167" s="5"/>
    </row>
    <row r="168" spans="1:33" ht="15.95" customHeight="1" x14ac:dyDescent="0.3">
      <c r="A168" s="22" t="b">
        <f t="shared" si="59"/>
        <v>1</v>
      </c>
      <c r="B168" s="22" t="b">
        <f t="shared" si="60"/>
        <v>0</v>
      </c>
      <c r="C168" s="22" t="b">
        <f t="shared" si="61"/>
        <v>0</v>
      </c>
      <c r="D168" s="22" t="b">
        <f t="shared" si="62"/>
        <v>0</v>
      </c>
      <c r="E168" s="22" t="b">
        <f t="shared" si="63"/>
        <v>0</v>
      </c>
      <c r="F168" s="52" t="b">
        <f t="shared" si="74"/>
        <v>0</v>
      </c>
      <c r="G168" s="22" t="b">
        <f t="shared" si="80"/>
        <v>0</v>
      </c>
      <c r="H168" s="22" t="b">
        <f t="shared" si="64"/>
        <v>0</v>
      </c>
      <c r="I168" s="22" t="b">
        <f t="shared" si="75"/>
        <v>0</v>
      </c>
      <c r="J168" s="22" t="b">
        <f t="shared" si="65"/>
        <v>1</v>
      </c>
      <c r="K168" s="3" t="str">
        <f t="shared" si="66"/>
        <v>언남17통</v>
      </c>
      <c r="L168" s="3" t="str">
        <f t="shared" si="67"/>
        <v>17</v>
      </c>
      <c r="M168" s="3">
        <f t="shared" si="68"/>
        <v>17</v>
      </c>
      <c r="N168" s="54" t="str">
        <f t="shared" si="76"/>
        <v>언남</v>
      </c>
      <c r="O168" s="3" t="str">
        <f t="shared" si="69"/>
        <v/>
      </c>
      <c r="P168" s="19" t="str">
        <f t="shared" si="70"/>
        <v/>
      </c>
      <c r="Q168" s="23">
        <f>_xlfn.XLOOKUP(R168,summary!C1:C37,summary!B1:B37)</f>
        <v>0</v>
      </c>
      <c r="R168" s="24" t="str">
        <f t="shared" si="71"/>
        <v>구성동</v>
      </c>
      <c r="S168" s="24" t="str">
        <f t="shared" si="77"/>
        <v>언남17통</v>
      </c>
      <c r="T168" s="24" t="str">
        <f t="shared" si="78"/>
        <v>(언남동)</v>
      </c>
      <c r="U168" s="24" t="str">
        <f t="shared" si="72"/>
        <v>언남</v>
      </c>
      <c r="V168" s="25">
        <f t="shared" si="79"/>
        <v>17</v>
      </c>
      <c r="W168" s="25">
        <f t="shared" si="73"/>
        <v>1</v>
      </c>
      <c r="X168" s="34"/>
      <c r="Y168" s="34" t="s">
        <v>251</v>
      </c>
      <c r="Z168" s="34" t="s">
        <v>63</v>
      </c>
      <c r="AA168" s="62" t="s">
        <v>252</v>
      </c>
      <c r="AB168" s="5"/>
      <c r="AC168" s="5"/>
      <c r="AD168" s="5"/>
      <c r="AE168" s="5"/>
      <c r="AF168" s="5"/>
      <c r="AG168" s="5"/>
    </row>
    <row r="169" spans="1:33" ht="15.95" customHeight="1" x14ac:dyDescent="0.3">
      <c r="A169" s="22" t="b">
        <f t="shared" si="59"/>
        <v>1</v>
      </c>
      <c r="B169" s="22" t="b">
        <f t="shared" si="60"/>
        <v>1</v>
      </c>
      <c r="C169" s="22" t="b">
        <f t="shared" si="61"/>
        <v>1</v>
      </c>
      <c r="D169" s="22" t="b">
        <f t="shared" si="62"/>
        <v>1</v>
      </c>
      <c r="E169" s="22" t="b">
        <f t="shared" si="63"/>
        <v>1</v>
      </c>
      <c r="F169" s="52" t="b">
        <f t="shared" si="74"/>
        <v>0</v>
      </c>
      <c r="G169" s="22" t="b">
        <f t="shared" si="80"/>
        <v>0</v>
      </c>
      <c r="H169" s="22" t="b">
        <f t="shared" si="64"/>
        <v>0</v>
      </c>
      <c r="I169" s="22" t="b">
        <f t="shared" si="75"/>
        <v>0</v>
      </c>
      <c r="J169" s="22" t="b">
        <f t="shared" si="65"/>
        <v>0</v>
      </c>
      <c r="K169" s="3" t="str">
        <f t="shared" si="66"/>
        <v/>
      </c>
      <c r="L169" s="3" t="str">
        <f t="shared" si="67"/>
        <v/>
      </c>
      <c r="M169" s="3" t="str">
        <f t="shared" si="68"/>
        <v/>
      </c>
      <c r="N169" s="54" t="str">
        <f t="shared" si="76"/>
        <v/>
      </c>
      <c r="O169" s="3" t="str">
        <f t="shared" si="69"/>
        <v/>
      </c>
      <c r="P169" s="19" t="str">
        <f t="shared" si="70"/>
        <v>(언남동)</v>
      </c>
      <c r="Q169" s="23">
        <f>_xlfn.XLOOKUP(R169,summary!C1:C37,summary!B1:B37)</f>
        <v>0</v>
      </c>
      <c r="R169" s="24" t="str">
        <f t="shared" si="71"/>
        <v>구성동</v>
      </c>
      <c r="S169" s="24" t="str">
        <f t="shared" si="77"/>
        <v>언남17통</v>
      </c>
      <c r="T169" s="24" t="str">
        <f t="shared" si="78"/>
        <v>(언남동)</v>
      </c>
      <c r="U169" s="24" t="str">
        <f t="shared" si="72"/>
        <v>언남</v>
      </c>
      <c r="V169" s="25">
        <f t="shared" si="79"/>
        <v>17</v>
      </c>
      <c r="W169" s="25">
        <f t="shared" si="73"/>
        <v>2</v>
      </c>
      <c r="X169" s="34"/>
      <c r="Y169" s="34" t="s">
        <v>194</v>
      </c>
      <c r="Z169" s="34" t="s">
        <v>65</v>
      </c>
      <c r="AA169" s="62" t="s">
        <v>253</v>
      </c>
      <c r="AB169" s="5"/>
      <c r="AC169" s="5"/>
      <c r="AD169" s="5"/>
      <c r="AE169" s="5"/>
      <c r="AF169" s="5"/>
      <c r="AG169" s="5"/>
    </row>
    <row r="170" spans="1:33" ht="15.95" customHeight="1" x14ac:dyDescent="0.3">
      <c r="A170" s="22" t="b">
        <f t="shared" si="59"/>
        <v>0</v>
      </c>
      <c r="B170" s="22" t="b">
        <f t="shared" si="60"/>
        <v>0</v>
      </c>
      <c r="C170" s="22" t="b">
        <f t="shared" si="61"/>
        <v>0</v>
      </c>
      <c r="D170" s="22" t="b">
        <f t="shared" si="62"/>
        <v>0</v>
      </c>
      <c r="E170" s="22" t="b">
        <f t="shared" si="63"/>
        <v>0</v>
      </c>
      <c r="F170" s="52" t="b">
        <f t="shared" si="74"/>
        <v>0</v>
      </c>
      <c r="G170" s="22" t="b">
        <f t="shared" si="80"/>
        <v>0</v>
      </c>
      <c r="H170" s="22" t="b">
        <f t="shared" si="64"/>
        <v>0</v>
      </c>
      <c r="I170" s="22" t="b">
        <f t="shared" si="75"/>
        <v>0</v>
      </c>
      <c r="J170" s="22" t="b">
        <f t="shared" si="65"/>
        <v>0</v>
      </c>
      <c r="K170" s="3" t="str">
        <f t="shared" si="66"/>
        <v/>
      </c>
      <c r="L170" s="3" t="str">
        <f t="shared" si="67"/>
        <v/>
      </c>
      <c r="M170" s="3" t="str">
        <f t="shared" si="68"/>
        <v/>
      </c>
      <c r="N170" s="54" t="str">
        <f t="shared" si="76"/>
        <v/>
      </c>
      <c r="O170" s="3" t="str">
        <f t="shared" si="69"/>
        <v/>
      </c>
      <c r="P170" s="19" t="str">
        <f t="shared" si="70"/>
        <v/>
      </c>
      <c r="Q170" s="23">
        <f>_xlfn.XLOOKUP(R170,summary!C1:C37,summary!B1:B37)</f>
        <v>0</v>
      </c>
      <c r="R170" s="24" t="str">
        <f t="shared" si="71"/>
        <v>구성동</v>
      </c>
      <c r="S170" s="24" t="str">
        <f t="shared" si="77"/>
        <v>언남17통</v>
      </c>
      <c r="T170" s="24" t="str">
        <f t="shared" si="78"/>
        <v>(언남동)</v>
      </c>
      <c r="U170" s="24" t="str">
        <f t="shared" si="72"/>
        <v>언남</v>
      </c>
      <c r="V170" s="25">
        <f t="shared" si="79"/>
        <v>17</v>
      </c>
      <c r="W170" s="25">
        <f t="shared" si="73"/>
        <v>3</v>
      </c>
      <c r="X170" s="34"/>
      <c r="Y170" s="34"/>
      <c r="Z170" s="34" t="s">
        <v>67</v>
      </c>
      <c r="AA170" s="62" t="s">
        <v>254</v>
      </c>
      <c r="AB170" s="5"/>
      <c r="AC170" s="5"/>
      <c r="AD170" s="5"/>
      <c r="AE170" s="5"/>
      <c r="AF170" s="5"/>
      <c r="AG170" s="5"/>
    </row>
    <row r="171" spans="1:33" ht="15.95" customHeight="1" x14ac:dyDescent="0.3">
      <c r="A171" s="22" t="b">
        <f t="shared" si="59"/>
        <v>0</v>
      </c>
      <c r="B171" s="22" t="b">
        <f t="shared" si="60"/>
        <v>0</v>
      </c>
      <c r="C171" s="22" t="b">
        <f t="shared" si="61"/>
        <v>0</v>
      </c>
      <c r="D171" s="22" t="b">
        <f t="shared" si="62"/>
        <v>0</v>
      </c>
      <c r="E171" s="22" t="b">
        <f t="shared" si="63"/>
        <v>0</v>
      </c>
      <c r="F171" s="52" t="b">
        <f t="shared" si="74"/>
        <v>0</v>
      </c>
      <c r="G171" s="22" t="b">
        <f t="shared" si="80"/>
        <v>0</v>
      </c>
      <c r="H171" s="22" t="b">
        <f t="shared" si="64"/>
        <v>0</v>
      </c>
      <c r="I171" s="22" t="b">
        <f t="shared" si="75"/>
        <v>0</v>
      </c>
      <c r="J171" s="22" t="b">
        <f t="shared" si="65"/>
        <v>0</v>
      </c>
      <c r="K171" s="3" t="str">
        <f t="shared" si="66"/>
        <v/>
      </c>
      <c r="L171" s="3" t="str">
        <f t="shared" si="67"/>
        <v/>
      </c>
      <c r="M171" s="22" t="str">
        <f t="shared" si="68"/>
        <v/>
      </c>
      <c r="N171" s="54" t="str">
        <f t="shared" si="76"/>
        <v/>
      </c>
      <c r="O171" s="3" t="str">
        <f t="shared" si="69"/>
        <v/>
      </c>
      <c r="P171" s="19" t="str">
        <f t="shared" si="70"/>
        <v/>
      </c>
      <c r="Q171" s="23">
        <f>_xlfn.XLOOKUP(R171,summary!C1:C37,summary!B1:B37)</f>
        <v>0</v>
      </c>
      <c r="R171" s="24" t="str">
        <f t="shared" si="71"/>
        <v>구성동</v>
      </c>
      <c r="S171" s="24" t="str">
        <f t="shared" si="77"/>
        <v>언남17통</v>
      </c>
      <c r="T171" s="24" t="str">
        <f t="shared" si="78"/>
        <v>(언남동)</v>
      </c>
      <c r="U171" s="24" t="str">
        <f t="shared" si="72"/>
        <v>언남</v>
      </c>
      <c r="V171" s="25">
        <f t="shared" si="79"/>
        <v>17</v>
      </c>
      <c r="W171" s="25">
        <f t="shared" si="73"/>
        <v>4</v>
      </c>
      <c r="X171" s="34"/>
      <c r="Y171" s="34"/>
      <c r="Z171" s="34" t="s">
        <v>73</v>
      </c>
      <c r="AA171" s="62" t="s">
        <v>255</v>
      </c>
      <c r="AB171" s="5"/>
      <c r="AC171" s="5"/>
      <c r="AD171" s="5"/>
      <c r="AE171" s="5"/>
      <c r="AF171" s="5"/>
      <c r="AG171" s="5"/>
    </row>
    <row r="172" spans="1:33" ht="15.95" customHeight="1" x14ac:dyDescent="0.3">
      <c r="A172" s="22" t="b">
        <f t="shared" si="59"/>
        <v>0</v>
      </c>
      <c r="B172" s="22" t="b">
        <f t="shared" si="60"/>
        <v>0</v>
      </c>
      <c r="C172" s="22" t="b">
        <f t="shared" si="61"/>
        <v>0</v>
      </c>
      <c r="D172" s="22" t="b">
        <f t="shared" si="62"/>
        <v>0</v>
      </c>
      <c r="E172" s="22" t="b">
        <f t="shared" si="63"/>
        <v>0</v>
      </c>
      <c r="F172" s="52" t="b">
        <f t="shared" si="74"/>
        <v>0</v>
      </c>
      <c r="G172" s="22" t="b">
        <f t="shared" si="80"/>
        <v>0</v>
      </c>
      <c r="H172" s="22" t="b">
        <f t="shared" si="64"/>
        <v>0</v>
      </c>
      <c r="I172" s="22" t="b">
        <f t="shared" si="75"/>
        <v>0</v>
      </c>
      <c r="J172" s="22" t="b">
        <f t="shared" si="65"/>
        <v>0</v>
      </c>
      <c r="K172" s="3" t="str">
        <f t="shared" si="66"/>
        <v/>
      </c>
      <c r="L172" s="3" t="str">
        <f t="shared" si="67"/>
        <v/>
      </c>
      <c r="M172" s="3" t="str">
        <f t="shared" si="68"/>
        <v/>
      </c>
      <c r="N172" s="54" t="str">
        <f t="shared" si="76"/>
        <v/>
      </c>
      <c r="O172" s="3" t="str">
        <f t="shared" si="69"/>
        <v/>
      </c>
      <c r="P172" s="19" t="str">
        <f t="shared" si="70"/>
        <v/>
      </c>
      <c r="Q172" s="23">
        <f>_xlfn.XLOOKUP(R172,summary!C1:C37,summary!B1:B37)</f>
        <v>0</v>
      </c>
      <c r="R172" s="24" t="str">
        <f t="shared" si="71"/>
        <v>구성동</v>
      </c>
      <c r="S172" s="24" t="str">
        <f t="shared" si="77"/>
        <v>언남17통</v>
      </c>
      <c r="T172" s="24" t="str">
        <f t="shared" si="78"/>
        <v>(언남동)</v>
      </c>
      <c r="U172" s="24" t="str">
        <f t="shared" si="72"/>
        <v>언남</v>
      </c>
      <c r="V172" s="25">
        <f t="shared" si="79"/>
        <v>17</v>
      </c>
      <c r="W172" s="25">
        <f t="shared" si="73"/>
        <v>5</v>
      </c>
      <c r="X172" s="34"/>
      <c r="Y172" s="34"/>
      <c r="Z172" s="34" t="s">
        <v>87</v>
      </c>
      <c r="AA172" s="62" t="s">
        <v>256</v>
      </c>
      <c r="AB172" s="5"/>
      <c r="AC172" s="5"/>
      <c r="AD172" s="5"/>
      <c r="AE172" s="5"/>
      <c r="AF172" s="5"/>
      <c r="AG172" s="5"/>
    </row>
    <row r="173" spans="1:33" ht="15.95" customHeight="1" x14ac:dyDescent="0.3">
      <c r="A173" s="22" t="b">
        <f t="shared" si="59"/>
        <v>0</v>
      </c>
      <c r="B173" s="22" t="b">
        <f t="shared" si="60"/>
        <v>0</v>
      </c>
      <c r="C173" s="22" t="b">
        <f t="shared" si="61"/>
        <v>0</v>
      </c>
      <c r="D173" s="22" t="b">
        <f t="shared" si="62"/>
        <v>0</v>
      </c>
      <c r="E173" s="22" t="b">
        <f t="shared" si="63"/>
        <v>0</v>
      </c>
      <c r="F173" s="52" t="b">
        <f t="shared" si="74"/>
        <v>0</v>
      </c>
      <c r="G173" s="22" t="b">
        <f t="shared" si="80"/>
        <v>0</v>
      </c>
      <c r="H173" s="22" t="b">
        <f t="shared" si="64"/>
        <v>0</v>
      </c>
      <c r="I173" s="22" t="b">
        <f t="shared" si="75"/>
        <v>0</v>
      </c>
      <c r="J173" s="22" t="b">
        <f t="shared" si="65"/>
        <v>0</v>
      </c>
      <c r="K173" s="3" t="str">
        <f t="shared" si="66"/>
        <v/>
      </c>
      <c r="L173" s="3" t="str">
        <f t="shared" si="67"/>
        <v/>
      </c>
      <c r="M173" s="3" t="str">
        <f t="shared" si="68"/>
        <v/>
      </c>
      <c r="N173" s="54" t="str">
        <f t="shared" si="76"/>
        <v/>
      </c>
      <c r="O173" s="3" t="str">
        <f t="shared" si="69"/>
        <v/>
      </c>
      <c r="P173" s="19" t="str">
        <f t="shared" si="70"/>
        <v/>
      </c>
      <c r="Q173" s="23">
        <f>_xlfn.XLOOKUP(R173,summary!C1:C37,summary!B1:B37)</f>
        <v>0</v>
      </c>
      <c r="R173" s="24" t="str">
        <f t="shared" si="71"/>
        <v>구성동</v>
      </c>
      <c r="S173" s="24" t="str">
        <f t="shared" si="77"/>
        <v>언남17통</v>
      </c>
      <c r="T173" s="24" t="str">
        <f t="shared" si="78"/>
        <v>(언남동)</v>
      </c>
      <c r="U173" s="24" t="str">
        <f t="shared" si="72"/>
        <v>언남</v>
      </c>
      <c r="V173" s="25">
        <f t="shared" si="79"/>
        <v>17</v>
      </c>
      <c r="W173" s="25">
        <f t="shared" si="73"/>
        <v>6</v>
      </c>
      <c r="X173" s="34"/>
      <c r="Y173" s="34"/>
      <c r="Z173" s="34" t="s">
        <v>89</v>
      </c>
      <c r="AA173" s="62" t="s">
        <v>257</v>
      </c>
      <c r="AB173" s="5"/>
      <c r="AC173" s="5"/>
      <c r="AD173" s="5"/>
      <c r="AE173" s="5"/>
      <c r="AF173" s="5"/>
      <c r="AG173" s="5"/>
    </row>
    <row r="174" spans="1:33" ht="15.95" customHeight="1" x14ac:dyDescent="0.3">
      <c r="A174" s="22" t="b">
        <f t="shared" si="59"/>
        <v>0</v>
      </c>
      <c r="B174" s="22" t="b">
        <f t="shared" si="60"/>
        <v>0</v>
      </c>
      <c r="C174" s="22" t="b">
        <f t="shared" si="61"/>
        <v>0</v>
      </c>
      <c r="D174" s="22" t="b">
        <f t="shared" si="62"/>
        <v>0</v>
      </c>
      <c r="E174" s="22" t="b">
        <f t="shared" si="63"/>
        <v>0</v>
      </c>
      <c r="F174" s="52" t="b">
        <f t="shared" si="74"/>
        <v>0</v>
      </c>
      <c r="G174" s="22" t="b">
        <f t="shared" si="80"/>
        <v>0</v>
      </c>
      <c r="H174" s="22" t="b">
        <f t="shared" si="64"/>
        <v>0</v>
      </c>
      <c r="I174" s="22" t="b">
        <f t="shared" si="75"/>
        <v>0</v>
      </c>
      <c r="J174" s="22" t="b">
        <f t="shared" si="65"/>
        <v>0</v>
      </c>
      <c r="K174" s="3" t="str">
        <f t="shared" si="66"/>
        <v/>
      </c>
      <c r="L174" s="3" t="str">
        <f t="shared" si="67"/>
        <v/>
      </c>
      <c r="M174" s="3" t="str">
        <f t="shared" si="68"/>
        <v/>
      </c>
      <c r="N174" s="54" t="str">
        <f t="shared" si="76"/>
        <v/>
      </c>
      <c r="O174" s="3" t="str">
        <f t="shared" si="69"/>
        <v/>
      </c>
      <c r="P174" s="19" t="str">
        <f t="shared" si="70"/>
        <v/>
      </c>
      <c r="Q174" s="23">
        <f>_xlfn.XLOOKUP(R174,summary!C1:C37,summary!B1:B37)</f>
        <v>0</v>
      </c>
      <c r="R174" s="24" t="str">
        <f t="shared" si="71"/>
        <v>구성동</v>
      </c>
      <c r="S174" s="24" t="str">
        <f t="shared" si="77"/>
        <v>언남17통</v>
      </c>
      <c r="T174" s="24" t="str">
        <f t="shared" si="78"/>
        <v>(언남동)</v>
      </c>
      <c r="U174" s="24" t="str">
        <f t="shared" si="72"/>
        <v>언남</v>
      </c>
      <c r="V174" s="25">
        <f t="shared" si="79"/>
        <v>17</v>
      </c>
      <c r="W174" s="25">
        <f t="shared" si="73"/>
        <v>7</v>
      </c>
      <c r="X174" s="34"/>
      <c r="Y174" s="34"/>
      <c r="Z174" s="34" t="s">
        <v>91</v>
      </c>
      <c r="AA174" s="62" t="s">
        <v>258</v>
      </c>
      <c r="AB174" s="5"/>
      <c r="AC174" s="5"/>
      <c r="AD174" s="5"/>
      <c r="AE174" s="5"/>
      <c r="AF174" s="5"/>
      <c r="AG174" s="5"/>
    </row>
    <row r="175" spans="1:33" ht="15.95" customHeight="1" x14ac:dyDescent="0.3">
      <c r="A175" s="22" t="b">
        <f t="shared" si="59"/>
        <v>0</v>
      </c>
      <c r="B175" s="22" t="b">
        <f t="shared" si="60"/>
        <v>0</v>
      </c>
      <c r="C175" s="22" t="b">
        <f t="shared" si="61"/>
        <v>0</v>
      </c>
      <c r="D175" s="22" t="b">
        <f t="shared" si="62"/>
        <v>0</v>
      </c>
      <c r="E175" s="22" t="b">
        <f t="shared" si="63"/>
        <v>0</v>
      </c>
      <c r="F175" s="52" t="b">
        <f t="shared" si="74"/>
        <v>0</v>
      </c>
      <c r="G175" s="22" t="b">
        <f t="shared" si="80"/>
        <v>0</v>
      </c>
      <c r="H175" s="22" t="b">
        <f t="shared" si="64"/>
        <v>0</v>
      </c>
      <c r="I175" s="22" t="b">
        <f t="shared" si="75"/>
        <v>0</v>
      </c>
      <c r="J175" s="22" t="b">
        <f t="shared" si="65"/>
        <v>0</v>
      </c>
      <c r="K175" s="3" t="str">
        <f t="shared" si="66"/>
        <v/>
      </c>
      <c r="L175" s="3" t="str">
        <f t="shared" si="67"/>
        <v/>
      </c>
      <c r="M175" s="3" t="str">
        <f t="shared" si="68"/>
        <v/>
      </c>
      <c r="N175" s="54" t="str">
        <f t="shared" si="76"/>
        <v/>
      </c>
      <c r="O175" s="3" t="str">
        <f t="shared" si="69"/>
        <v/>
      </c>
      <c r="P175" s="19" t="str">
        <f t="shared" si="70"/>
        <v/>
      </c>
      <c r="Q175" s="23">
        <f>_xlfn.XLOOKUP(R175,summary!C1:C37,summary!B1:B37)</f>
        <v>0</v>
      </c>
      <c r="R175" s="24" t="str">
        <f t="shared" si="71"/>
        <v>구성동</v>
      </c>
      <c r="S175" s="24" t="str">
        <f t="shared" si="77"/>
        <v>언남17통</v>
      </c>
      <c r="T175" s="24" t="str">
        <f t="shared" si="78"/>
        <v>(언남동)</v>
      </c>
      <c r="U175" s="24" t="str">
        <f t="shared" si="72"/>
        <v>언남</v>
      </c>
      <c r="V175" s="25">
        <f t="shared" si="79"/>
        <v>17</v>
      </c>
      <c r="W175" s="25">
        <f t="shared" si="73"/>
        <v>8</v>
      </c>
      <c r="X175" s="34"/>
      <c r="Y175" s="34"/>
      <c r="Z175" s="34" t="s">
        <v>93</v>
      </c>
      <c r="AA175" s="62" t="s">
        <v>259</v>
      </c>
      <c r="AB175" s="5"/>
      <c r="AC175" s="5"/>
      <c r="AD175" s="5"/>
      <c r="AE175" s="5"/>
      <c r="AF175" s="5"/>
      <c r="AG175" s="5"/>
    </row>
    <row r="176" spans="1:33" ht="15.95" customHeight="1" x14ac:dyDescent="0.3">
      <c r="A176" s="22" t="b">
        <f t="shared" si="59"/>
        <v>0</v>
      </c>
      <c r="B176" s="22" t="b">
        <f t="shared" si="60"/>
        <v>0</v>
      </c>
      <c r="C176" s="22" t="b">
        <f t="shared" si="61"/>
        <v>0</v>
      </c>
      <c r="D176" s="22" t="b">
        <f t="shared" si="62"/>
        <v>0</v>
      </c>
      <c r="E176" s="22" t="b">
        <f t="shared" si="63"/>
        <v>0</v>
      </c>
      <c r="F176" s="52" t="b">
        <f t="shared" si="74"/>
        <v>0</v>
      </c>
      <c r="G176" s="22" t="b">
        <f t="shared" si="80"/>
        <v>0</v>
      </c>
      <c r="H176" s="22" t="b">
        <f t="shared" si="64"/>
        <v>0</v>
      </c>
      <c r="I176" s="22" t="b">
        <f t="shared" si="75"/>
        <v>0</v>
      </c>
      <c r="J176" s="22" t="b">
        <f t="shared" si="65"/>
        <v>0</v>
      </c>
      <c r="K176" s="3" t="str">
        <f t="shared" si="66"/>
        <v/>
      </c>
      <c r="L176" s="3" t="str">
        <f t="shared" si="67"/>
        <v/>
      </c>
      <c r="M176" s="3" t="str">
        <f t="shared" si="68"/>
        <v/>
      </c>
      <c r="N176" s="54" t="str">
        <f t="shared" si="76"/>
        <v/>
      </c>
      <c r="O176" s="3" t="str">
        <f t="shared" si="69"/>
        <v/>
      </c>
      <c r="P176" s="19" t="str">
        <f t="shared" si="70"/>
        <v/>
      </c>
      <c r="Q176" s="23">
        <f>_xlfn.XLOOKUP(R176,summary!C1:C37,summary!B1:B37)</f>
        <v>0</v>
      </c>
      <c r="R176" s="24" t="str">
        <f t="shared" si="71"/>
        <v>구성동</v>
      </c>
      <c r="S176" s="24" t="str">
        <f t="shared" si="77"/>
        <v>언남17통</v>
      </c>
      <c r="T176" s="24" t="str">
        <f t="shared" si="78"/>
        <v>(언남동)</v>
      </c>
      <c r="U176" s="24" t="str">
        <f t="shared" si="72"/>
        <v>언남</v>
      </c>
      <c r="V176" s="25">
        <f t="shared" si="79"/>
        <v>17</v>
      </c>
      <c r="W176" s="25">
        <f t="shared" si="73"/>
        <v>9</v>
      </c>
      <c r="X176" s="34"/>
      <c r="Y176" s="34"/>
      <c r="Z176" s="34" t="s">
        <v>95</v>
      </c>
      <c r="AA176" s="62" t="s">
        <v>260</v>
      </c>
      <c r="AB176" s="5"/>
      <c r="AC176" s="5"/>
      <c r="AD176" s="5"/>
      <c r="AE176" s="5"/>
      <c r="AF176" s="5"/>
      <c r="AG176" s="5"/>
    </row>
    <row r="177" spans="1:33" ht="15.95" customHeight="1" x14ac:dyDescent="0.3">
      <c r="A177" s="22" t="b">
        <f t="shared" si="59"/>
        <v>0</v>
      </c>
      <c r="B177" s="22" t="b">
        <f t="shared" si="60"/>
        <v>0</v>
      </c>
      <c r="C177" s="22" t="b">
        <f t="shared" si="61"/>
        <v>0</v>
      </c>
      <c r="D177" s="22" t="b">
        <f t="shared" si="62"/>
        <v>0</v>
      </c>
      <c r="E177" s="22" t="b">
        <f t="shared" si="63"/>
        <v>0</v>
      </c>
      <c r="F177" s="52" t="b">
        <f t="shared" si="74"/>
        <v>0</v>
      </c>
      <c r="G177" s="22" t="b">
        <f t="shared" si="80"/>
        <v>0</v>
      </c>
      <c r="H177" s="22" t="b">
        <f t="shared" si="64"/>
        <v>0</v>
      </c>
      <c r="I177" s="22" t="b">
        <f t="shared" si="75"/>
        <v>0</v>
      </c>
      <c r="J177" s="22" t="b">
        <f t="shared" si="65"/>
        <v>0</v>
      </c>
      <c r="K177" s="3" t="str">
        <f t="shared" si="66"/>
        <v/>
      </c>
      <c r="L177" s="3" t="str">
        <f t="shared" si="67"/>
        <v/>
      </c>
      <c r="M177" s="3" t="str">
        <f t="shared" si="68"/>
        <v/>
      </c>
      <c r="N177" s="54" t="str">
        <f t="shared" si="76"/>
        <v/>
      </c>
      <c r="O177" s="3" t="str">
        <f t="shared" si="69"/>
        <v/>
      </c>
      <c r="P177" s="19" t="str">
        <f t="shared" si="70"/>
        <v/>
      </c>
      <c r="Q177" s="23">
        <f>_xlfn.XLOOKUP(R177,summary!C1:C37,summary!B1:B37)</f>
        <v>0</v>
      </c>
      <c r="R177" s="24" t="str">
        <f t="shared" si="71"/>
        <v>구성동</v>
      </c>
      <c r="S177" s="24" t="str">
        <f t="shared" si="77"/>
        <v>언남17통</v>
      </c>
      <c r="T177" s="24" t="str">
        <f t="shared" si="78"/>
        <v>(언남동)</v>
      </c>
      <c r="U177" s="24" t="str">
        <f t="shared" si="72"/>
        <v>언남</v>
      </c>
      <c r="V177" s="25">
        <f t="shared" si="79"/>
        <v>17</v>
      </c>
      <c r="W177" s="25">
        <f t="shared" si="73"/>
        <v>10</v>
      </c>
      <c r="X177" s="34"/>
      <c r="Y177" s="34"/>
      <c r="Z177" s="34" t="s">
        <v>97</v>
      </c>
      <c r="AA177" s="62" t="s">
        <v>261</v>
      </c>
      <c r="AB177" s="5"/>
      <c r="AC177" s="5"/>
      <c r="AD177" s="5"/>
      <c r="AE177" s="5"/>
      <c r="AF177" s="5"/>
      <c r="AG177" s="5"/>
    </row>
    <row r="178" spans="1:33" ht="15.95" customHeight="1" x14ac:dyDescent="0.3">
      <c r="A178" s="22" t="b">
        <f t="shared" si="59"/>
        <v>0</v>
      </c>
      <c r="B178" s="22" t="b">
        <f t="shared" si="60"/>
        <v>0</v>
      </c>
      <c r="C178" s="22" t="b">
        <f t="shared" si="61"/>
        <v>0</v>
      </c>
      <c r="D178" s="22" t="b">
        <f t="shared" si="62"/>
        <v>0</v>
      </c>
      <c r="E178" s="22" t="b">
        <f t="shared" si="63"/>
        <v>0</v>
      </c>
      <c r="F178" s="52" t="b">
        <f t="shared" si="74"/>
        <v>0</v>
      </c>
      <c r="G178" s="22" t="b">
        <f t="shared" si="80"/>
        <v>0</v>
      </c>
      <c r="H178" s="22" t="b">
        <f t="shared" si="64"/>
        <v>0</v>
      </c>
      <c r="I178" s="22" t="b">
        <f t="shared" si="75"/>
        <v>0</v>
      </c>
      <c r="J178" s="22" t="b">
        <f t="shared" si="65"/>
        <v>0</v>
      </c>
      <c r="K178" s="3" t="str">
        <f t="shared" si="66"/>
        <v/>
      </c>
      <c r="L178" s="3" t="str">
        <f t="shared" si="67"/>
        <v/>
      </c>
      <c r="M178" s="3" t="str">
        <f t="shared" si="68"/>
        <v/>
      </c>
      <c r="N178" s="54" t="str">
        <f t="shared" si="76"/>
        <v/>
      </c>
      <c r="O178" s="3" t="str">
        <f t="shared" si="69"/>
        <v/>
      </c>
      <c r="P178" s="19" t="str">
        <f t="shared" si="70"/>
        <v/>
      </c>
      <c r="Q178" s="23">
        <f>_xlfn.XLOOKUP(R178,summary!C1:C37,summary!B1:B37)</f>
        <v>0</v>
      </c>
      <c r="R178" s="24" t="str">
        <f t="shared" si="71"/>
        <v>구성동</v>
      </c>
      <c r="S178" s="24" t="str">
        <f t="shared" si="77"/>
        <v>언남17통</v>
      </c>
      <c r="T178" s="24" t="str">
        <f t="shared" si="78"/>
        <v>(언남동)</v>
      </c>
      <c r="U178" s="24" t="str">
        <f t="shared" si="72"/>
        <v>언남</v>
      </c>
      <c r="V178" s="25">
        <f t="shared" si="79"/>
        <v>17</v>
      </c>
      <c r="W178" s="25">
        <f t="shared" si="73"/>
        <v>11</v>
      </c>
      <c r="X178" s="34"/>
      <c r="Y178" s="34"/>
      <c r="Z178" s="34" t="s">
        <v>99</v>
      </c>
      <c r="AA178" s="62" t="s">
        <v>262</v>
      </c>
      <c r="AB178" s="5"/>
      <c r="AC178" s="5"/>
      <c r="AD178" s="5"/>
      <c r="AE178" s="5"/>
      <c r="AF178" s="5"/>
      <c r="AG178" s="5"/>
    </row>
    <row r="179" spans="1:33" ht="15.95" customHeight="1" x14ac:dyDescent="0.3">
      <c r="A179" s="22" t="b">
        <f t="shared" si="59"/>
        <v>0</v>
      </c>
      <c r="B179" s="22" t="b">
        <f t="shared" si="60"/>
        <v>0</v>
      </c>
      <c r="C179" s="22" t="b">
        <f t="shared" si="61"/>
        <v>0</v>
      </c>
      <c r="D179" s="22" t="b">
        <f t="shared" si="62"/>
        <v>0</v>
      </c>
      <c r="E179" s="22" t="b">
        <f t="shared" si="63"/>
        <v>0</v>
      </c>
      <c r="F179" s="52" t="b">
        <f t="shared" si="74"/>
        <v>0</v>
      </c>
      <c r="G179" s="22" t="b">
        <f t="shared" si="80"/>
        <v>0</v>
      </c>
      <c r="H179" s="22" t="b">
        <f t="shared" si="64"/>
        <v>0</v>
      </c>
      <c r="I179" s="22" t="b">
        <f t="shared" si="75"/>
        <v>0</v>
      </c>
      <c r="J179" s="22" t="b">
        <f t="shared" si="65"/>
        <v>0</v>
      </c>
      <c r="K179" s="3" t="str">
        <f t="shared" si="66"/>
        <v/>
      </c>
      <c r="L179" s="3" t="str">
        <f t="shared" si="67"/>
        <v/>
      </c>
      <c r="M179" s="3" t="str">
        <f t="shared" si="68"/>
        <v/>
      </c>
      <c r="N179" s="54" t="str">
        <f t="shared" si="76"/>
        <v/>
      </c>
      <c r="O179" s="3" t="str">
        <f t="shared" si="69"/>
        <v/>
      </c>
      <c r="P179" s="19" t="str">
        <f t="shared" si="70"/>
        <v/>
      </c>
      <c r="Q179" s="23">
        <f>_xlfn.XLOOKUP(R179,summary!C1:C37,summary!B1:B37)</f>
        <v>0</v>
      </c>
      <c r="R179" s="24" t="str">
        <f t="shared" si="71"/>
        <v>구성동</v>
      </c>
      <c r="S179" s="24" t="str">
        <f t="shared" si="77"/>
        <v>언남17통</v>
      </c>
      <c r="T179" s="24" t="str">
        <f t="shared" si="78"/>
        <v>(언남동)</v>
      </c>
      <c r="U179" s="24" t="str">
        <f t="shared" si="72"/>
        <v>언남</v>
      </c>
      <c r="V179" s="25">
        <f t="shared" si="79"/>
        <v>17</v>
      </c>
      <c r="W179" s="25">
        <f t="shared" si="73"/>
        <v>12</v>
      </c>
      <c r="X179" s="34"/>
      <c r="Y179" s="34"/>
      <c r="Z179" s="34" t="s">
        <v>101</v>
      </c>
      <c r="AA179" s="62" t="s">
        <v>263</v>
      </c>
      <c r="AB179" s="5"/>
      <c r="AC179" s="5"/>
      <c r="AD179" s="5"/>
      <c r="AE179" s="5"/>
      <c r="AF179" s="5"/>
      <c r="AG179" s="5"/>
    </row>
    <row r="180" spans="1:33" ht="15.95" customHeight="1" x14ac:dyDescent="0.3">
      <c r="A180" s="22" t="b">
        <f t="shared" si="59"/>
        <v>1</v>
      </c>
      <c r="B180" s="22" t="b">
        <f t="shared" si="60"/>
        <v>0</v>
      </c>
      <c r="C180" s="22" t="b">
        <f t="shared" si="61"/>
        <v>0</v>
      </c>
      <c r="D180" s="22" t="b">
        <f t="shared" si="62"/>
        <v>0</v>
      </c>
      <c r="E180" s="22" t="b">
        <f t="shared" si="63"/>
        <v>0</v>
      </c>
      <c r="F180" s="52" t="b">
        <f t="shared" si="74"/>
        <v>0</v>
      </c>
      <c r="G180" s="22" t="b">
        <f t="shared" si="80"/>
        <v>0</v>
      </c>
      <c r="H180" s="22" t="b">
        <f t="shared" si="64"/>
        <v>0</v>
      </c>
      <c r="I180" s="22" t="b">
        <f t="shared" si="75"/>
        <v>0</v>
      </c>
      <c r="J180" s="22" t="b">
        <f t="shared" si="65"/>
        <v>1</v>
      </c>
      <c r="K180" s="3" t="str">
        <f t="shared" si="66"/>
        <v>언남18통</v>
      </c>
      <c r="L180" s="3" t="str">
        <f t="shared" si="67"/>
        <v>18</v>
      </c>
      <c r="M180" s="3">
        <f t="shared" si="68"/>
        <v>18</v>
      </c>
      <c r="N180" s="54" t="str">
        <f t="shared" si="76"/>
        <v>언남</v>
      </c>
      <c r="O180" s="3" t="str">
        <f t="shared" si="69"/>
        <v/>
      </c>
      <c r="P180" s="19" t="str">
        <f t="shared" si="70"/>
        <v/>
      </c>
      <c r="Q180" s="23">
        <f>_xlfn.XLOOKUP(R180,summary!C1:C37,summary!B1:B37)</f>
        <v>0</v>
      </c>
      <c r="R180" s="24" t="str">
        <f t="shared" si="71"/>
        <v>구성동</v>
      </c>
      <c r="S180" s="24" t="str">
        <f t="shared" si="77"/>
        <v>언남18통</v>
      </c>
      <c r="T180" s="24" t="str">
        <f t="shared" si="78"/>
        <v>(언남동)</v>
      </c>
      <c r="U180" s="24" t="str">
        <f t="shared" si="72"/>
        <v>언남</v>
      </c>
      <c r="V180" s="25">
        <f t="shared" si="79"/>
        <v>18</v>
      </c>
      <c r="W180" s="25">
        <f t="shared" si="73"/>
        <v>1</v>
      </c>
      <c r="X180" s="34"/>
      <c r="Y180" s="34" t="s">
        <v>264</v>
      </c>
      <c r="Z180" s="34" t="s">
        <v>63</v>
      </c>
      <c r="AA180" s="62" t="s">
        <v>265</v>
      </c>
      <c r="AB180" s="5"/>
      <c r="AC180" s="5"/>
      <c r="AD180" s="5"/>
      <c r="AE180" s="5"/>
      <c r="AF180" s="5"/>
      <c r="AG180" s="5"/>
    </row>
    <row r="181" spans="1:33" ht="15.95" customHeight="1" x14ac:dyDescent="0.3">
      <c r="A181" s="22" t="b">
        <f t="shared" si="59"/>
        <v>1</v>
      </c>
      <c r="B181" s="22" t="b">
        <f t="shared" si="60"/>
        <v>1</v>
      </c>
      <c r="C181" s="22" t="b">
        <f t="shared" si="61"/>
        <v>1</v>
      </c>
      <c r="D181" s="22" t="b">
        <f t="shared" si="62"/>
        <v>1</v>
      </c>
      <c r="E181" s="22" t="b">
        <f t="shared" si="63"/>
        <v>1</v>
      </c>
      <c r="F181" s="52" t="b">
        <f t="shared" si="74"/>
        <v>0</v>
      </c>
      <c r="G181" s="22" t="b">
        <f t="shared" si="80"/>
        <v>0</v>
      </c>
      <c r="H181" s="22" t="b">
        <f t="shared" si="64"/>
        <v>0</v>
      </c>
      <c r="I181" s="22" t="b">
        <f t="shared" si="75"/>
        <v>0</v>
      </c>
      <c r="J181" s="22" t="b">
        <f t="shared" si="65"/>
        <v>0</v>
      </c>
      <c r="K181" s="3" t="str">
        <f t="shared" si="66"/>
        <v/>
      </c>
      <c r="L181" s="3" t="str">
        <f t="shared" si="67"/>
        <v/>
      </c>
      <c r="M181" s="3" t="str">
        <f t="shared" si="68"/>
        <v/>
      </c>
      <c r="N181" s="54" t="str">
        <f t="shared" si="76"/>
        <v/>
      </c>
      <c r="O181" s="3" t="str">
        <f t="shared" si="69"/>
        <v/>
      </c>
      <c r="P181" s="19" t="str">
        <f t="shared" si="70"/>
        <v>(언남동)</v>
      </c>
      <c r="Q181" s="23">
        <f>_xlfn.XLOOKUP(R181,summary!C1:C37,summary!B1:B37)</f>
        <v>0</v>
      </c>
      <c r="R181" s="24" t="str">
        <f t="shared" si="71"/>
        <v>구성동</v>
      </c>
      <c r="S181" s="24" t="str">
        <f t="shared" si="77"/>
        <v>언남18통</v>
      </c>
      <c r="T181" s="24" t="str">
        <f t="shared" si="78"/>
        <v>(언남동)</v>
      </c>
      <c r="U181" s="24" t="str">
        <f t="shared" si="72"/>
        <v>언남</v>
      </c>
      <c r="V181" s="25">
        <f t="shared" si="79"/>
        <v>18</v>
      </c>
      <c r="W181" s="25">
        <f t="shared" si="73"/>
        <v>2</v>
      </c>
      <c r="X181" s="34"/>
      <c r="Y181" s="34" t="s">
        <v>194</v>
      </c>
      <c r="Z181" s="34" t="s">
        <v>65</v>
      </c>
      <c r="AA181" s="62" t="s">
        <v>266</v>
      </c>
      <c r="AB181" s="5"/>
      <c r="AC181" s="5"/>
      <c r="AD181" s="5"/>
      <c r="AE181" s="5"/>
      <c r="AF181" s="5"/>
      <c r="AG181" s="5"/>
    </row>
    <row r="182" spans="1:33" ht="15.95" customHeight="1" x14ac:dyDescent="0.3">
      <c r="A182" s="22" t="b">
        <f t="shared" si="59"/>
        <v>0</v>
      </c>
      <c r="B182" s="22" t="b">
        <f t="shared" si="60"/>
        <v>0</v>
      </c>
      <c r="C182" s="22" t="b">
        <f t="shared" si="61"/>
        <v>0</v>
      </c>
      <c r="D182" s="22" t="b">
        <f t="shared" si="62"/>
        <v>0</v>
      </c>
      <c r="E182" s="22" t="b">
        <f t="shared" si="63"/>
        <v>0</v>
      </c>
      <c r="F182" s="52" t="b">
        <f t="shared" si="74"/>
        <v>0</v>
      </c>
      <c r="G182" s="22" t="b">
        <f t="shared" si="80"/>
        <v>0</v>
      </c>
      <c r="H182" s="22" t="b">
        <f t="shared" si="64"/>
        <v>0</v>
      </c>
      <c r="I182" s="22" t="b">
        <f t="shared" si="75"/>
        <v>0</v>
      </c>
      <c r="J182" s="22" t="b">
        <f t="shared" si="65"/>
        <v>0</v>
      </c>
      <c r="K182" s="3" t="str">
        <f t="shared" si="66"/>
        <v/>
      </c>
      <c r="L182" s="3" t="str">
        <f t="shared" si="67"/>
        <v/>
      </c>
      <c r="M182" s="3" t="str">
        <f t="shared" si="68"/>
        <v/>
      </c>
      <c r="N182" s="54" t="str">
        <f t="shared" si="76"/>
        <v/>
      </c>
      <c r="O182" s="3" t="str">
        <f t="shared" si="69"/>
        <v/>
      </c>
      <c r="P182" s="19" t="str">
        <f t="shared" si="70"/>
        <v/>
      </c>
      <c r="Q182" s="23">
        <f>_xlfn.XLOOKUP(R182,summary!C1:C37,summary!B1:B37)</f>
        <v>0</v>
      </c>
      <c r="R182" s="24" t="str">
        <f t="shared" si="71"/>
        <v>구성동</v>
      </c>
      <c r="S182" s="24" t="str">
        <f t="shared" si="77"/>
        <v>언남18통</v>
      </c>
      <c r="T182" s="24" t="str">
        <f t="shared" si="78"/>
        <v>(언남동)</v>
      </c>
      <c r="U182" s="24" t="str">
        <f t="shared" si="72"/>
        <v>언남</v>
      </c>
      <c r="V182" s="25">
        <f t="shared" si="79"/>
        <v>18</v>
      </c>
      <c r="W182" s="25">
        <f t="shared" si="73"/>
        <v>3</v>
      </c>
      <c r="X182" s="34"/>
      <c r="Y182" s="34"/>
      <c r="Z182" s="34" t="s">
        <v>67</v>
      </c>
      <c r="AA182" s="62" t="s">
        <v>267</v>
      </c>
      <c r="AB182" s="5"/>
      <c r="AC182" s="5"/>
      <c r="AD182" s="5"/>
      <c r="AE182" s="5"/>
      <c r="AF182" s="5"/>
      <c r="AG182" s="5"/>
    </row>
    <row r="183" spans="1:33" ht="15.95" customHeight="1" x14ac:dyDescent="0.3">
      <c r="A183" s="22" t="b">
        <f t="shared" si="59"/>
        <v>0</v>
      </c>
      <c r="B183" s="22" t="b">
        <f t="shared" si="60"/>
        <v>0</v>
      </c>
      <c r="C183" s="22" t="b">
        <f t="shared" si="61"/>
        <v>0</v>
      </c>
      <c r="D183" s="22" t="b">
        <f t="shared" si="62"/>
        <v>0</v>
      </c>
      <c r="E183" s="22" t="b">
        <f t="shared" si="63"/>
        <v>0</v>
      </c>
      <c r="F183" s="52" t="b">
        <f t="shared" si="74"/>
        <v>0</v>
      </c>
      <c r="G183" s="22" t="b">
        <f t="shared" si="80"/>
        <v>0</v>
      </c>
      <c r="H183" s="22" t="b">
        <f t="shared" si="64"/>
        <v>0</v>
      </c>
      <c r="I183" s="22" t="b">
        <f t="shared" si="75"/>
        <v>0</v>
      </c>
      <c r="J183" s="22" t="b">
        <f t="shared" si="65"/>
        <v>0</v>
      </c>
      <c r="K183" s="3" t="str">
        <f t="shared" si="66"/>
        <v/>
      </c>
      <c r="L183" s="3" t="str">
        <f t="shared" si="67"/>
        <v/>
      </c>
      <c r="M183" s="22" t="str">
        <f t="shared" si="68"/>
        <v/>
      </c>
      <c r="N183" s="54" t="str">
        <f t="shared" si="76"/>
        <v/>
      </c>
      <c r="O183" s="3" t="str">
        <f t="shared" si="69"/>
        <v/>
      </c>
      <c r="P183" s="19" t="str">
        <f t="shared" si="70"/>
        <v/>
      </c>
      <c r="Q183" s="23">
        <f>_xlfn.XLOOKUP(R183,summary!C1:C37,summary!B1:B37)</f>
        <v>0</v>
      </c>
      <c r="R183" s="24" t="str">
        <f t="shared" si="71"/>
        <v>구성동</v>
      </c>
      <c r="S183" s="24" t="str">
        <f t="shared" si="77"/>
        <v>언남18통</v>
      </c>
      <c r="T183" s="24" t="str">
        <f t="shared" si="78"/>
        <v>(언남동)</v>
      </c>
      <c r="U183" s="24" t="str">
        <f t="shared" si="72"/>
        <v>언남</v>
      </c>
      <c r="V183" s="25">
        <f t="shared" si="79"/>
        <v>18</v>
      </c>
      <c r="W183" s="25">
        <f t="shared" si="73"/>
        <v>4</v>
      </c>
      <c r="X183" s="34"/>
      <c r="Y183" s="34"/>
      <c r="Z183" s="34" t="s">
        <v>73</v>
      </c>
      <c r="AA183" s="62" t="s">
        <v>268</v>
      </c>
      <c r="AB183" s="5"/>
      <c r="AC183" s="5"/>
      <c r="AD183" s="5"/>
      <c r="AE183" s="5"/>
      <c r="AF183" s="5"/>
      <c r="AG183" s="5"/>
    </row>
    <row r="184" spans="1:33" ht="15.95" customHeight="1" x14ac:dyDescent="0.3">
      <c r="A184" s="22" t="b">
        <f t="shared" si="59"/>
        <v>0</v>
      </c>
      <c r="B184" s="22" t="b">
        <f t="shared" si="60"/>
        <v>0</v>
      </c>
      <c r="C184" s="22" t="b">
        <f t="shared" si="61"/>
        <v>0</v>
      </c>
      <c r="D184" s="22" t="b">
        <f t="shared" si="62"/>
        <v>0</v>
      </c>
      <c r="E184" s="22" t="b">
        <f t="shared" si="63"/>
        <v>0</v>
      </c>
      <c r="F184" s="52" t="b">
        <f t="shared" si="74"/>
        <v>0</v>
      </c>
      <c r="G184" s="22" t="b">
        <f t="shared" si="80"/>
        <v>0</v>
      </c>
      <c r="H184" s="22" t="b">
        <f t="shared" si="64"/>
        <v>0</v>
      </c>
      <c r="I184" s="22" t="b">
        <f t="shared" si="75"/>
        <v>0</v>
      </c>
      <c r="J184" s="22" t="b">
        <f t="shared" si="65"/>
        <v>0</v>
      </c>
      <c r="K184" s="3" t="str">
        <f t="shared" si="66"/>
        <v/>
      </c>
      <c r="L184" s="3" t="str">
        <f t="shared" si="67"/>
        <v/>
      </c>
      <c r="M184" s="3" t="str">
        <f t="shared" si="68"/>
        <v/>
      </c>
      <c r="N184" s="54" t="str">
        <f t="shared" si="76"/>
        <v/>
      </c>
      <c r="O184" s="3" t="str">
        <f t="shared" si="69"/>
        <v/>
      </c>
      <c r="P184" s="19" t="str">
        <f t="shared" si="70"/>
        <v/>
      </c>
      <c r="Q184" s="23">
        <f>_xlfn.XLOOKUP(R184,summary!C1:C37,summary!B1:B37)</f>
        <v>0</v>
      </c>
      <c r="R184" s="24" t="str">
        <f t="shared" si="71"/>
        <v>구성동</v>
      </c>
      <c r="S184" s="24" t="str">
        <f t="shared" si="77"/>
        <v>언남18통</v>
      </c>
      <c r="T184" s="24" t="str">
        <f t="shared" si="78"/>
        <v>(언남동)</v>
      </c>
      <c r="U184" s="24" t="str">
        <f t="shared" si="72"/>
        <v>언남</v>
      </c>
      <c r="V184" s="25">
        <f t="shared" si="79"/>
        <v>18</v>
      </c>
      <c r="W184" s="25">
        <f t="shared" si="73"/>
        <v>5</v>
      </c>
      <c r="X184" s="34"/>
      <c r="Y184" s="34"/>
      <c r="Z184" s="34" t="s">
        <v>87</v>
      </c>
      <c r="AA184" s="62" t="s">
        <v>269</v>
      </c>
      <c r="AB184" s="5"/>
      <c r="AC184" s="5"/>
      <c r="AD184" s="5"/>
      <c r="AE184" s="5"/>
      <c r="AF184" s="5"/>
      <c r="AG184" s="5"/>
    </row>
    <row r="185" spans="1:33" ht="15.95" customHeight="1" x14ac:dyDescent="0.3">
      <c r="A185" s="22" t="b">
        <f t="shared" si="59"/>
        <v>0</v>
      </c>
      <c r="B185" s="22" t="b">
        <f t="shared" si="60"/>
        <v>0</v>
      </c>
      <c r="C185" s="22" t="b">
        <f t="shared" si="61"/>
        <v>0</v>
      </c>
      <c r="D185" s="22" t="b">
        <f t="shared" si="62"/>
        <v>0</v>
      </c>
      <c r="E185" s="22" t="b">
        <f t="shared" si="63"/>
        <v>0</v>
      </c>
      <c r="F185" s="52" t="b">
        <f t="shared" si="74"/>
        <v>0</v>
      </c>
      <c r="G185" s="22" t="b">
        <f t="shared" si="80"/>
        <v>0</v>
      </c>
      <c r="H185" s="22" t="b">
        <f t="shared" si="64"/>
        <v>0</v>
      </c>
      <c r="I185" s="22" t="b">
        <f t="shared" si="75"/>
        <v>0</v>
      </c>
      <c r="J185" s="22" t="b">
        <f t="shared" si="65"/>
        <v>0</v>
      </c>
      <c r="K185" s="3" t="str">
        <f t="shared" si="66"/>
        <v/>
      </c>
      <c r="L185" s="3" t="str">
        <f t="shared" si="67"/>
        <v/>
      </c>
      <c r="M185" s="3" t="str">
        <f t="shared" si="68"/>
        <v/>
      </c>
      <c r="N185" s="54" t="str">
        <f t="shared" si="76"/>
        <v/>
      </c>
      <c r="O185" s="3" t="str">
        <f t="shared" si="69"/>
        <v/>
      </c>
      <c r="P185" s="19" t="str">
        <f t="shared" si="70"/>
        <v/>
      </c>
      <c r="Q185" s="23">
        <f>_xlfn.XLOOKUP(R185,summary!C1:C37,summary!B1:B37)</f>
        <v>0</v>
      </c>
      <c r="R185" s="24" t="str">
        <f t="shared" si="71"/>
        <v>구성동</v>
      </c>
      <c r="S185" s="24" t="str">
        <f t="shared" si="77"/>
        <v>언남18통</v>
      </c>
      <c r="T185" s="24" t="str">
        <f t="shared" si="78"/>
        <v>(언남동)</v>
      </c>
      <c r="U185" s="24" t="str">
        <f t="shared" si="72"/>
        <v>언남</v>
      </c>
      <c r="V185" s="25">
        <f t="shared" si="79"/>
        <v>18</v>
      </c>
      <c r="W185" s="25">
        <f t="shared" si="73"/>
        <v>6</v>
      </c>
      <c r="X185" s="34"/>
      <c r="Y185" s="34"/>
      <c r="Z185" s="34" t="s">
        <v>89</v>
      </c>
      <c r="AA185" s="62" t="s">
        <v>270</v>
      </c>
      <c r="AB185" s="5"/>
      <c r="AC185" s="5"/>
      <c r="AD185" s="5"/>
      <c r="AE185" s="5"/>
      <c r="AF185" s="5"/>
      <c r="AG185" s="5"/>
    </row>
    <row r="186" spans="1:33" ht="15.95" customHeight="1" x14ac:dyDescent="0.3">
      <c r="A186" s="22" t="b">
        <f t="shared" si="59"/>
        <v>0</v>
      </c>
      <c r="B186" s="22" t="b">
        <f t="shared" si="60"/>
        <v>0</v>
      </c>
      <c r="C186" s="22" t="b">
        <f t="shared" si="61"/>
        <v>0</v>
      </c>
      <c r="D186" s="22" t="b">
        <f t="shared" si="62"/>
        <v>0</v>
      </c>
      <c r="E186" s="22" t="b">
        <f t="shared" si="63"/>
        <v>0</v>
      </c>
      <c r="F186" s="52" t="b">
        <f t="shared" si="74"/>
        <v>0</v>
      </c>
      <c r="G186" s="22" t="b">
        <f t="shared" si="80"/>
        <v>0</v>
      </c>
      <c r="H186" s="22" t="b">
        <f t="shared" si="64"/>
        <v>0</v>
      </c>
      <c r="I186" s="22" t="b">
        <f t="shared" si="75"/>
        <v>0</v>
      </c>
      <c r="J186" s="22" t="b">
        <f t="shared" si="65"/>
        <v>0</v>
      </c>
      <c r="K186" s="3" t="str">
        <f t="shared" si="66"/>
        <v/>
      </c>
      <c r="L186" s="3" t="str">
        <f t="shared" si="67"/>
        <v/>
      </c>
      <c r="M186" s="3" t="str">
        <f t="shared" si="68"/>
        <v/>
      </c>
      <c r="N186" s="54" t="str">
        <f t="shared" si="76"/>
        <v/>
      </c>
      <c r="O186" s="3" t="str">
        <f t="shared" si="69"/>
        <v/>
      </c>
      <c r="P186" s="19" t="str">
        <f t="shared" si="70"/>
        <v/>
      </c>
      <c r="Q186" s="23">
        <f>_xlfn.XLOOKUP(R186,summary!C1:C37,summary!B1:B37)</f>
        <v>0</v>
      </c>
      <c r="R186" s="24" t="str">
        <f t="shared" si="71"/>
        <v>구성동</v>
      </c>
      <c r="S186" s="24" t="str">
        <f t="shared" si="77"/>
        <v>언남18통</v>
      </c>
      <c r="T186" s="24" t="str">
        <f t="shared" si="78"/>
        <v>(언남동)</v>
      </c>
      <c r="U186" s="24" t="str">
        <f t="shared" si="72"/>
        <v>언남</v>
      </c>
      <c r="V186" s="25">
        <f t="shared" si="79"/>
        <v>18</v>
      </c>
      <c r="W186" s="25">
        <f t="shared" si="73"/>
        <v>7</v>
      </c>
      <c r="X186" s="34"/>
      <c r="Y186" s="34"/>
      <c r="Z186" s="34" t="s">
        <v>91</v>
      </c>
      <c r="AA186" s="62" t="s">
        <v>271</v>
      </c>
      <c r="AB186" s="5"/>
      <c r="AC186" s="5"/>
      <c r="AD186" s="5"/>
      <c r="AE186" s="5"/>
      <c r="AF186" s="5"/>
      <c r="AG186" s="5"/>
    </row>
    <row r="187" spans="1:33" ht="15.95" customHeight="1" x14ac:dyDescent="0.3">
      <c r="A187" s="22" t="b">
        <f t="shared" si="59"/>
        <v>0</v>
      </c>
      <c r="B187" s="22" t="b">
        <f t="shared" si="60"/>
        <v>0</v>
      </c>
      <c r="C187" s="22" t="b">
        <f t="shared" si="61"/>
        <v>0</v>
      </c>
      <c r="D187" s="22" t="b">
        <f t="shared" si="62"/>
        <v>0</v>
      </c>
      <c r="E187" s="22" t="b">
        <f t="shared" si="63"/>
        <v>0</v>
      </c>
      <c r="F187" s="52" t="b">
        <f t="shared" si="74"/>
        <v>0</v>
      </c>
      <c r="G187" s="22" t="b">
        <f t="shared" si="80"/>
        <v>0</v>
      </c>
      <c r="H187" s="22" t="b">
        <f t="shared" si="64"/>
        <v>0</v>
      </c>
      <c r="I187" s="22" t="b">
        <f t="shared" si="75"/>
        <v>0</v>
      </c>
      <c r="J187" s="22" t="b">
        <f t="shared" si="65"/>
        <v>0</v>
      </c>
      <c r="K187" s="3" t="str">
        <f t="shared" si="66"/>
        <v/>
      </c>
      <c r="L187" s="3" t="str">
        <f t="shared" si="67"/>
        <v/>
      </c>
      <c r="M187" s="3" t="str">
        <f t="shared" si="68"/>
        <v/>
      </c>
      <c r="N187" s="54" t="str">
        <f t="shared" si="76"/>
        <v/>
      </c>
      <c r="O187" s="3" t="str">
        <f t="shared" si="69"/>
        <v/>
      </c>
      <c r="P187" s="19" t="str">
        <f t="shared" si="70"/>
        <v/>
      </c>
      <c r="Q187" s="23">
        <f>_xlfn.XLOOKUP(R187,summary!C1:C37,summary!B1:B37)</f>
        <v>0</v>
      </c>
      <c r="R187" s="24" t="str">
        <f t="shared" si="71"/>
        <v>구성동</v>
      </c>
      <c r="S187" s="24" t="str">
        <f t="shared" si="77"/>
        <v>언남18통</v>
      </c>
      <c r="T187" s="24" t="str">
        <f t="shared" si="78"/>
        <v>(언남동)</v>
      </c>
      <c r="U187" s="24" t="str">
        <f t="shared" si="72"/>
        <v>언남</v>
      </c>
      <c r="V187" s="25">
        <f t="shared" si="79"/>
        <v>18</v>
      </c>
      <c r="W187" s="25">
        <f t="shared" si="73"/>
        <v>8</v>
      </c>
      <c r="X187" s="34"/>
      <c r="Y187" s="34"/>
      <c r="Z187" s="34" t="s">
        <v>93</v>
      </c>
      <c r="AA187" s="62" t="s">
        <v>272</v>
      </c>
      <c r="AB187" s="5"/>
      <c r="AC187" s="5"/>
      <c r="AD187" s="5"/>
      <c r="AE187" s="5"/>
      <c r="AF187" s="5"/>
      <c r="AG187" s="5"/>
    </row>
    <row r="188" spans="1:33" ht="15.95" customHeight="1" x14ac:dyDescent="0.3">
      <c r="A188" s="22" t="b">
        <f t="shared" si="59"/>
        <v>0</v>
      </c>
      <c r="B188" s="22" t="b">
        <f t="shared" si="60"/>
        <v>0</v>
      </c>
      <c r="C188" s="22" t="b">
        <f t="shared" si="61"/>
        <v>0</v>
      </c>
      <c r="D188" s="22" t="b">
        <f t="shared" si="62"/>
        <v>0</v>
      </c>
      <c r="E188" s="22" t="b">
        <f t="shared" si="63"/>
        <v>0</v>
      </c>
      <c r="F188" s="52" t="b">
        <f t="shared" si="74"/>
        <v>0</v>
      </c>
      <c r="G188" s="22" t="b">
        <f t="shared" si="80"/>
        <v>0</v>
      </c>
      <c r="H188" s="22" t="b">
        <f t="shared" si="64"/>
        <v>0</v>
      </c>
      <c r="I188" s="22" t="b">
        <f t="shared" si="75"/>
        <v>0</v>
      </c>
      <c r="J188" s="22" t="b">
        <f t="shared" si="65"/>
        <v>0</v>
      </c>
      <c r="K188" s="3" t="str">
        <f t="shared" si="66"/>
        <v/>
      </c>
      <c r="L188" s="3" t="str">
        <f t="shared" si="67"/>
        <v/>
      </c>
      <c r="M188" s="3" t="str">
        <f t="shared" si="68"/>
        <v/>
      </c>
      <c r="N188" s="54" t="str">
        <f t="shared" si="76"/>
        <v/>
      </c>
      <c r="O188" s="3" t="str">
        <f t="shared" si="69"/>
        <v/>
      </c>
      <c r="P188" s="19" t="str">
        <f t="shared" si="70"/>
        <v/>
      </c>
      <c r="Q188" s="23">
        <f>_xlfn.XLOOKUP(R188,summary!C1:C37,summary!B1:B37)</f>
        <v>0</v>
      </c>
      <c r="R188" s="24" t="str">
        <f t="shared" si="71"/>
        <v>구성동</v>
      </c>
      <c r="S188" s="24" t="str">
        <f t="shared" si="77"/>
        <v>언남18통</v>
      </c>
      <c r="T188" s="24" t="str">
        <f t="shared" si="78"/>
        <v>(언남동)</v>
      </c>
      <c r="U188" s="24" t="str">
        <f t="shared" si="72"/>
        <v>언남</v>
      </c>
      <c r="V188" s="25">
        <f t="shared" si="79"/>
        <v>18</v>
      </c>
      <c r="W188" s="25">
        <f t="shared" si="73"/>
        <v>9</v>
      </c>
      <c r="X188" s="34"/>
      <c r="Y188" s="34"/>
      <c r="Z188" s="34" t="s">
        <v>95</v>
      </c>
      <c r="AA188" s="62" t="s">
        <v>273</v>
      </c>
      <c r="AB188" s="5"/>
      <c r="AC188" s="5"/>
      <c r="AD188" s="5"/>
      <c r="AE188" s="5"/>
      <c r="AF188" s="5"/>
      <c r="AG188" s="5"/>
    </row>
    <row r="189" spans="1:33" ht="15.95" customHeight="1" x14ac:dyDescent="0.3">
      <c r="A189" s="22" t="b">
        <f t="shared" si="59"/>
        <v>0</v>
      </c>
      <c r="B189" s="22" t="b">
        <f t="shared" si="60"/>
        <v>0</v>
      </c>
      <c r="C189" s="22" t="b">
        <f t="shared" si="61"/>
        <v>0</v>
      </c>
      <c r="D189" s="22" t="b">
        <f t="shared" si="62"/>
        <v>0</v>
      </c>
      <c r="E189" s="22" t="b">
        <f t="shared" si="63"/>
        <v>0</v>
      </c>
      <c r="F189" s="52" t="b">
        <f t="shared" si="74"/>
        <v>0</v>
      </c>
      <c r="G189" s="22" t="b">
        <f t="shared" si="80"/>
        <v>0</v>
      </c>
      <c r="H189" s="22" t="b">
        <f t="shared" si="64"/>
        <v>0</v>
      </c>
      <c r="I189" s="22" t="b">
        <f t="shared" si="75"/>
        <v>0</v>
      </c>
      <c r="J189" s="22" t="b">
        <f t="shared" si="65"/>
        <v>0</v>
      </c>
      <c r="K189" s="3" t="str">
        <f t="shared" si="66"/>
        <v/>
      </c>
      <c r="L189" s="3" t="str">
        <f t="shared" si="67"/>
        <v/>
      </c>
      <c r="M189" s="3" t="str">
        <f t="shared" si="68"/>
        <v/>
      </c>
      <c r="N189" s="54" t="str">
        <f t="shared" si="76"/>
        <v/>
      </c>
      <c r="O189" s="3" t="str">
        <f t="shared" si="69"/>
        <v/>
      </c>
      <c r="P189" s="19" t="str">
        <f t="shared" si="70"/>
        <v/>
      </c>
      <c r="Q189" s="23">
        <f>_xlfn.XLOOKUP(R189,summary!C1:C37,summary!B1:B37)</f>
        <v>0</v>
      </c>
      <c r="R189" s="24" t="str">
        <f t="shared" si="71"/>
        <v>구성동</v>
      </c>
      <c r="S189" s="24" t="str">
        <f t="shared" si="77"/>
        <v>언남18통</v>
      </c>
      <c r="T189" s="24" t="str">
        <f t="shared" si="78"/>
        <v>(언남동)</v>
      </c>
      <c r="U189" s="24" t="str">
        <f t="shared" si="72"/>
        <v>언남</v>
      </c>
      <c r="V189" s="25">
        <f t="shared" si="79"/>
        <v>18</v>
      </c>
      <c r="W189" s="25">
        <f t="shared" si="73"/>
        <v>10</v>
      </c>
      <c r="X189" s="34"/>
      <c r="Y189" s="34"/>
      <c r="Z189" s="34" t="s">
        <v>97</v>
      </c>
      <c r="AA189" s="62" t="s">
        <v>274</v>
      </c>
      <c r="AB189" s="5"/>
      <c r="AC189" s="5"/>
      <c r="AD189" s="5"/>
      <c r="AE189" s="5"/>
      <c r="AF189" s="5"/>
      <c r="AG189" s="5"/>
    </row>
    <row r="190" spans="1:33" ht="15.95" customHeight="1" x14ac:dyDescent="0.3">
      <c r="A190" s="22" t="b">
        <f t="shared" si="59"/>
        <v>0</v>
      </c>
      <c r="B190" s="22" t="b">
        <f t="shared" si="60"/>
        <v>0</v>
      </c>
      <c r="C190" s="22" t="b">
        <f t="shared" si="61"/>
        <v>0</v>
      </c>
      <c r="D190" s="22" t="b">
        <f t="shared" si="62"/>
        <v>0</v>
      </c>
      <c r="E190" s="22" t="b">
        <f t="shared" si="63"/>
        <v>0</v>
      </c>
      <c r="F190" s="52" t="b">
        <f t="shared" si="74"/>
        <v>0</v>
      </c>
      <c r="G190" s="22" t="b">
        <f t="shared" si="80"/>
        <v>0</v>
      </c>
      <c r="H190" s="22" t="b">
        <f t="shared" si="64"/>
        <v>0</v>
      </c>
      <c r="I190" s="22" t="b">
        <f t="shared" si="75"/>
        <v>0</v>
      </c>
      <c r="J190" s="22" t="b">
        <f t="shared" si="65"/>
        <v>0</v>
      </c>
      <c r="K190" s="3" t="str">
        <f t="shared" si="66"/>
        <v/>
      </c>
      <c r="L190" s="3" t="str">
        <f t="shared" si="67"/>
        <v/>
      </c>
      <c r="M190" s="3" t="str">
        <f t="shared" si="68"/>
        <v/>
      </c>
      <c r="N190" s="54" t="str">
        <f t="shared" si="76"/>
        <v/>
      </c>
      <c r="O190" s="3" t="str">
        <f t="shared" si="69"/>
        <v/>
      </c>
      <c r="P190" s="19" t="str">
        <f t="shared" si="70"/>
        <v/>
      </c>
      <c r="Q190" s="23">
        <f>_xlfn.XLOOKUP(R190,summary!C1:C37,summary!B1:B37)</f>
        <v>0</v>
      </c>
      <c r="R190" s="24" t="str">
        <f t="shared" si="71"/>
        <v>구성동</v>
      </c>
      <c r="S190" s="24" t="str">
        <f t="shared" si="77"/>
        <v>언남18통</v>
      </c>
      <c r="T190" s="24" t="str">
        <f t="shared" si="78"/>
        <v>(언남동)</v>
      </c>
      <c r="U190" s="24" t="str">
        <f t="shared" si="72"/>
        <v>언남</v>
      </c>
      <c r="V190" s="25">
        <f t="shared" si="79"/>
        <v>18</v>
      </c>
      <c r="W190" s="25">
        <f t="shared" si="73"/>
        <v>11</v>
      </c>
      <c r="X190" s="34"/>
      <c r="Y190" s="34"/>
      <c r="Z190" s="34" t="s">
        <v>99</v>
      </c>
      <c r="AA190" s="62" t="s">
        <v>275</v>
      </c>
      <c r="AB190" s="5"/>
      <c r="AC190" s="5"/>
      <c r="AD190" s="5"/>
      <c r="AE190" s="5"/>
      <c r="AF190" s="5"/>
      <c r="AG190" s="5"/>
    </row>
    <row r="191" spans="1:33" ht="15.95" customHeight="1" x14ac:dyDescent="0.3">
      <c r="A191" s="22" t="b">
        <f t="shared" si="59"/>
        <v>0</v>
      </c>
      <c r="B191" s="22" t="b">
        <f t="shared" si="60"/>
        <v>0</v>
      </c>
      <c r="C191" s="22" t="b">
        <f t="shared" si="61"/>
        <v>0</v>
      </c>
      <c r="D191" s="22" t="b">
        <f t="shared" si="62"/>
        <v>0</v>
      </c>
      <c r="E191" s="22" t="b">
        <f t="shared" si="63"/>
        <v>0</v>
      </c>
      <c r="F191" s="52" t="b">
        <f t="shared" si="74"/>
        <v>0</v>
      </c>
      <c r="G191" s="22" t="b">
        <f t="shared" si="80"/>
        <v>0</v>
      </c>
      <c r="H191" s="22" t="b">
        <f t="shared" si="64"/>
        <v>0</v>
      </c>
      <c r="I191" s="22" t="b">
        <f t="shared" si="75"/>
        <v>0</v>
      </c>
      <c r="J191" s="22" t="b">
        <f t="shared" si="65"/>
        <v>0</v>
      </c>
      <c r="K191" s="3" t="str">
        <f t="shared" si="66"/>
        <v/>
      </c>
      <c r="L191" s="3" t="str">
        <f t="shared" si="67"/>
        <v/>
      </c>
      <c r="M191" s="3" t="str">
        <f t="shared" si="68"/>
        <v/>
      </c>
      <c r="N191" s="54" t="str">
        <f t="shared" si="76"/>
        <v/>
      </c>
      <c r="O191" s="3" t="str">
        <f t="shared" si="69"/>
        <v/>
      </c>
      <c r="P191" s="19" t="str">
        <f t="shared" si="70"/>
        <v/>
      </c>
      <c r="Q191" s="23">
        <f>_xlfn.XLOOKUP(R191,summary!C1:C37,summary!B1:B37)</f>
        <v>0</v>
      </c>
      <c r="R191" s="24" t="str">
        <f t="shared" si="71"/>
        <v>구성동</v>
      </c>
      <c r="S191" s="24" t="str">
        <f t="shared" si="77"/>
        <v>언남18통</v>
      </c>
      <c r="T191" s="24" t="str">
        <f t="shared" si="78"/>
        <v>(언남동)</v>
      </c>
      <c r="U191" s="24" t="str">
        <f t="shared" si="72"/>
        <v>언남</v>
      </c>
      <c r="V191" s="25">
        <f t="shared" si="79"/>
        <v>18</v>
      </c>
      <c r="W191" s="25">
        <f t="shared" si="73"/>
        <v>12</v>
      </c>
      <c r="X191" s="34"/>
      <c r="Y191" s="34"/>
      <c r="Z191" s="34" t="s">
        <v>101</v>
      </c>
      <c r="AA191" s="62" t="s">
        <v>276</v>
      </c>
      <c r="AB191" s="5"/>
      <c r="AC191" s="5"/>
      <c r="AD191" s="5"/>
      <c r="AE191" s="5"/>
      <c r="AF191" s="5"/>
      <c r="AG191" s="5"/>
    </row>
    <row r="192" spans="1:33" ht="15.95" customHeight="1" x14ac:dyDescent="0.3">
      <c r="A192" s="22" t="b">
        <f t="shared" si="59"/>
        <v>0</v>
      </c>
      <c r="B192" s="22" t="b">
        <f t="shared" si="60"/>
        <v>0</v>
      </c>
      <c r="C192" s="22" t="b">
        <f t="shared" si="61"/>
        <v>0</v>
      </c>
      <c r="D192" s="22" t="b">
        <f t="shared" si="62"/>
        <v>0</v>
      </c>
      <c r="E192" s="22" t="b">
        <f t="shared" si="63"/>
        <v>0</v>
      </c>
      <c r="F192" s="52" t="b">
        <f t="shared" si="74"/>
        <v>0</v>
      </c>
      <c r="G192" s="22" t="b">
        <f t="shared" si="80"/>
        <v>0</v>
      </c>
      <c r="H192" s="22" t="b">
        <f t="shared" si="64"/>
        <v>0</v>
      </c>
      <c r="I192" s="22" t="b">
        <f t="shared" si="75"/>
        <v>0</v>
      </c>
      <c r="J192" s="22" t="b">
        <f t="shared" si="65"/>
        <v>0</v>
      </c>
      <c r="K192" s="3" t="str">
        <f t="shared" si="66"/>
        <v/>
      </c>
      <c r="L192" s="3" t="str">
        <f t="shared" si="67"/>
        <v/>
      </c>
      <c r="M192" s="3" t="str">
        <f t="shared" si="68"/>
        <v/>
      </c>
      <c r="N192" s="54" t="str">
        <f t="shared" si="76"/>
        <v/>
      </c>
      <c r="O192" s="3" t="str">
        <f t="shared" si="69"/>
        <v/>
      </c>
      <c r="P192" s="19" t="str">
        <f t="shared" si="70"/>
        <v/>
      </c>
      <c r="Q192" s="23">
        <f>_xlfn.XLOOKUP(R192,summary!C1:C37,summary!B1:B37)</f>
        <v>0</v>
      </c>
      <c r="R192" s="24" t="str">
        <f t="shared" si="71"/>
        <v>구성동</v>
      </c>
      <c r="S192" s="24" t="str">
        <f t="shared" si="77"/>
        <v>언남18통</v>
      </c>
      <c r="T192" s="24" t="str">
        <f t="shared" si="78"/>
        <v>(언남동)</v>
      </c>
      <c r="U192" s="24" t="str">
        <f t="shared" si="72"/>
        <v>언남</v>
      </c>
      <c r="V192" s="25">
        <f t="shared" si="79"/>
        <v>18</v>
      </c>
      <c r="W192" s="25">
        <f t="shared" si="73"/>
        <v>13</v>
      </c>
      <c r="X192" s="34"/>
      <c r="Y192" s="34"/>
      <c r="Z192" s="34" t="s">
        <v>117</v>
      </c>
      <c r="AA192" s="62" t="s">
        <v>277</v>
      </c>
      <c r="AB192" s="5"/>
      <c r="AC192" s="5"/>
      <c r="AD192" s="5"/>
      <c r="AE192" s="5"/>
      <c r="AF192" s="5"/>
      <c r="AG192" s="5"/>
    </row>
    <row r="193" spans="1:33" ht="15.95" customHeight="1" x14ac:dyDescent="0.3">
      <c r="A193" s="22" t="b">
        <f t="shared" si="59"/>
        <v>0</v>
      </c>
      <c r="B193" s="22" t="b">
        <f t="shared" si="60"/>
        <v>0</v>
      </c>
      <c r="C193" s="22" t="b">
        <f t="shared" si="61"/>
        <v>0</v>
      </c>
      <c r="D193" s="22" t="b">
        <f t="shared" si="62"/>
        <v>0</v>
      </c>
      <c r="E193" s="22" t="b">
        <f t="shared" si="63"/>
        <v>0</v>
      </c>
      <c r="F193" s="52" t="b">
        <f t="shared" si="74"/>
        <v>0</v>
      </c>
      <c r="G193" s="22" t="b">
        <f t="shared" si="80"/>
        <v>0</v>
      </c>
      <c r="H193" s="22" t="b">
        <f t="shared" si="64"/>
        <v>0</v>
      </c>
      <c r="I193" s="22" t="b">
        <f t="shared" si="75"/>
        <v>0</v>
      </c>
      <c r="J193" s="22" t="b">
        <f t="shared" si="65"/>
        <v>0</v>
      </c>
      <c r="K193" s="3" t="str">
        <f t="shared" si="66"/>
        <v/>
      </c>
      <c r="L193" s="3" t="str">
        <f t="shared" si="67"/>
        <v/>
      </c>
      <c r="M193" s="3" t="str">
        <f t="shared" si="68"/>
        <v/>
      </c>
      <c r="N193" s="54" t="str">
        <f t="shared" si="76"/>
        <v/>
      </c>
      <c r="O193" s="3" t="str">
        <f t="shared" si="69"/>
        <v/>
      </c>
      <c r="P193" s="19" t="str">
        <f t="shared" si="70"/>
        <v/>
      </c>
      <c r="Q193" s="23">
        <f>_xlfn.XLOOKUP(R193,summary!C1:C37,summary!B1:B37)</f>
        <v>0</v>
      </c>
      <c r="R193" s="24" t="str">
        <f t="shared" si="71"/>
        <v>구성동</v>
      </c>
      <c r="S193" s="24" t="str">
        <f t="shared" si="77"/>
        <v>언남18통</v>
      </c>
      <c r="T193" s="24" t="str">
        <f t="shared" si="78"/>
        <v>(언남동)</v>
      </c>
      <c r="U193" s="24" t="str">
        <f t="shared" si="72"/>
        <v>언남</v>
      </c>
      <c r="V193" s="25">
        <f t="shared" si="79"/>
        <v>18</v>
      </c>
      <c r="W193" s="25">
        <f t="shared" si="73"/>
        <v>14</v>
      </c>
      <c r="X193" s="34"/>
      <c r="Y193" s="34"/>
      <c r="Z193" s="34" t="s">
        <v>119</v>
      </c>
      <c r="AA193" s="62" t="s">
        <v>278</v>
      </c>
      <c r="AB193" s="5"/>
      <c r="AC193" s="5"/>
      <c r="AD193" s="5"/>
      <c r="AE193" s="5"/>
      <c r="AF193" s="5"/>
      <c r="AG193" s="5"/>
    </row>
    <row r="194" spans="1:33" ht="15.95" customHeight="1" x14ac:dyDescent="0.3">
      <c r="A194" s="22" t="b">
        <f t="shared" ref="A194:A257" si="81">LEN(Y194)&gt;0</f>
        <v>0</v>
      </c>
      <c r="B194" s="22" t="b">
        <f t="shared" ref="B194:B257" si="82">LEFT(Y194)="("</f>
        <v>0</v>
      </c>
      <c r="C194" s="22" t="b">
        <f t="shared" ref="C194:C257" si="83">RIGHT(Y194)=")"</f>
        <v>0</v>
      </c>
      <c r="D194" s="22" t="b">
        <f t="shared" ref="D194:D257" si="84">AND(B194,C194)</f>
        <v>0</v>
      </c>
      <c r="E194" s="22" t="b">
        <f t="shared" ref="E194:E257" si="85">OR(B194,C194)</f>
        <v>0</v>
      </c>
      <c r="F194" s="52" t="b">
        <f t="shared" si="74"/>
        <v>0</v>
      </c>
      <c r="G194" s="22" t="b">
        <f t="shared" si="80"/>
        <v>0</v>
      </c>
      <c r="H194" s="22" t="b">
        <f t="shared" ref="H194:H257" si="86">AND(C194,$F194)</f>
        <v>0</v>
      </c>
      <c r="I194" s="22" t="b">
        <f t="shared" si="75"/>
        <v>0</v>
      </c>
      <c r="J194" s="22" t="b">
        <f t="shared" ref="J194:J257" si="87">AND(A194,NOT(B194),NOT(I194))</f>
        <v>0</v>
      </c>
      <c r="K194" s="3" t="str">
        <f t="shared" ref="K194:K257" si="88">IF(AND(J194,RIGHT(Y194)="통"),Y194,"")</f>
        <v/>
      </c>
      <c r="L194" s="3" t="str">
        <f t="shared" ref="L194:L257" si="89">RIGHT(SUBSTITUTE(K194,"통",""),2)</f>
        <v/>
      </c>
      <c r="M194" s="3" t="str">
        <f t="shared" ref="M194:M257" si="90">IF(LEN(L194)=0,"",IF(CODE(L194)&lt;60,VALUE(L194),VALUE(RIGHT(L194))))</f>
        <v/>
      </c>
      <c r="N194" s="54" t="str">
        <f t="shared" si="76"/>
        <v/>
      </c>
      <c r="O194" s="3" t="str">
        <f t="shared" ref="O194:O257" si="91">IF(I194,IF(I195,CONCATENATE(Y194,O195),Y194),"")</f>
        <v/>
      </c>
      <c r="P194" s="19" t="str">
        <f t="shared" ref="P194:P257" si="92">IF(G194,O194,IF(D194,Y194,""))</f>
        <v/>
      </c>
      <c r="Q194" s="23">
        <f>_xlfn.XLOOKUP(R194,summary!C1:C37,summary!B1:B37)</f>
        <v>0</v>
      </c>
      <c r="R194" s="24" t="str">
        <f t="shared" ref="R194:R257" si="93">IF($X194="",R193,$X194)</f>
        <v>구성동</v>
      </c>
      <c r="S194" s="24" t="str">
        <f t="shared" si="77"/>
        <v>언남18통</v>
      </c>
      <c r="T194" s="24" t="str">
        <f t="shared" si="78"/>
        <v>(언남동)</v>
      </c>
      <c r="U194" s="24" t="str">
        <f t="shared" ref="U194:U257" si="94">IF($J194,N194,U193)</f>
        <v>언남</v>
      </c>
      <c r="V194" s="25">
        <f t="shared" si="79"/>
        <v>18</v>
      </c>
      <c r="W194" s="25">
        <f t="shared" ref="W194:W257" si="95">IF(ISBLANK(Z194),"",IF(LEN(TRIM(Z194))&lt;4,VALUE(SUBSTITUTE(TRIM(Z194),"반","")),""))</f>
        <v>15</v>
      </c>
      <c r="X194" s="34"/>
      <c r="Y194" s="34"/>
      <c r="Z194" s="34" t="s">
        <v>279</v>
      </c>
      <c r="AA194" s="62" t="s">
        <v>280</v>
      </c>
      <c r="AB194" s="5"/>
      <c r="AC194" s="5"/>
      <c r="AD194" s="5"/>
      <c r="AE194" s="5"/>
      <c r="AF194" s="5"/>
      <c r="AG194" s="5"/>
    </row>
    <row r="195" spans="1:33" ht="15.95" customHeight="1" x14ac:dyDescent="0.3">
      <c r="A195" s="22" t="b">
        <f t="shared" si="81"/>
        <v>1</v>
      </c>
      <c r="B195" s="22" t="b">
        <f t="shared" si="82"/>
        <v>0</v>
      </c>
      <c r="C195" s="22" t="b">
        <f t="shared" si="83"/>
        <v>0</v>
      </c>
      <c r="D195" s="22" t="b">
        <f t="shared" si="84"/>
        <v>0</v>
      </c>
      <c r="E195" s="22" t="b">
        <f t="shared" si="85"/>
        <v>0</v>
      </c>
      <c r="F195" s="52" t="b">
        <f t="shared" ref="F195:F258" si="96">_xlfn.XOR(B195,C195)</f>
        <v>0</v>
      </c>
      <c r="G195" s="22" t="b">
        <f t="shared" si="80"/>
        <v>0</v>
      </c>
      <c r="H195" s="22" t="b">
        <f t="shared" si="86"/>
        <v>0</v>
      </c>
      <c r="I195" s="22" t="b">
        <f t="shared" ref="I195:I258" si="97">IF(G195,G195,IF(H194,FALSE,I194))</f>
        <v>0</v>
      </c>
      <c r="J195" s="22" t="b">
        <f t="shared" si="87"/>
        <v>1</v>
      </c>
      <c r="K195" s="3" t="str">
        <f t="shared" si="88"/>
        <v>언남19통</v>
      </c>
      <c r="L195" s="3" t="str">
        <f t="shared" si="89"/>
        <v>19</v>
      </c>
      <c r="M195" s="3">
        <f t="shared" si="90"/>
        <v>19</v>
      </c>
      <c r="N195" s="54" t="str">
        <f t="shared" ref="N195:N258" si="98">SUBSTITUTE(K195,_xlfn.CONCAT(M195,"통"),"")</f>
        <v>언남</v>
      </c>
      <c r="O195" s="3" t="str">
        <f t="shared" si="91"/>
        <v/>
      </c>
      <c r="P195" s="19" t="str">
        <f t="shared" si="92"/>
        <v/>
      </c>
      <c r="Q195" s="23">
        <f>_xlfn.XLOOKUP(R195,summary!C1:C37,summary!B1:B37)</f>
        <v>0</v>
      </c>
      <c r="R195" s="24" t="str">
        <f t="shared" si="93"/>
        <v>구성동</v>
      </c>
      <c r="S195" s="24" t="str">
        <f t="shared" ref="S195:S258" si="99">IF(J195,Y195,S194)</f>
        <v>언남19통</v>
      </c>
      <c r="T195" s="24" t="str">
        <f t="shared" ref="T195:T258" si="100">IF(J195,P196,T194)</f>
        <v>(언남동, 유원휴하임)</v>
      </c>
      <c r="U195" s="24" t="str">
        <f t="shared" si="94"/>
        <v>언남</v>
      </c>
      <c r="V195" s="25">
        <f t="shared" ref="V195:V258" si="101">IF(J195,M195,V194)</f>
        <v>19</v>
      </c>
      <c r="W195" s="25">
        <f t="shared" si="95"/>
        <v>1</v>
      </c>
      <c r="X195" s="34"/>
      <c r="Y195" s="34" t="s">
        <v>281</v>
      </c>
      <c r="Z195" s="34" t="s">
        <v>63</v>
      </c>
      <c r="AA195" s="62" t="s">
        <v>282</v>
      </c>
      <c r="AB195" s="5"/>
      <c r="AC195" s="5"/>
      <c r="AD195" s="5"/>
      <c r="AE195" s="5"/>
      <c r="AF195" s="5"/>
      <c r="AG195" s="5"/>
    </row>
    <row r="196" spans="1:33" ht="15.95" customHeight="1" x14ac:dyDescent="0.3">
      <c r="A196" s="22" t="b">
        <f t="shared" si="81"/>
        <v>1</v>
      </c>
      <c r="B196" s="22" t="b">
        <f t="shared" si="82"/>
        <v>1</v>
      </c>
      <c r="C196" s="22" t="b">
        <f t="shared" si="83"/>
        <v>0</v>
      </c>
      <c r="D196" s="22" t="b">
        <f t="shared" si="84"/>
        <v>0</v>
      </c>
      <c r="E196" s="22" t="b">
        <f t="shared" si="85"/>
        <v>1</v>
      </c>
      <c r="F196" s="52" t="b">
        <f t="shared" si="96"/>
        <v>1</v>
      </c>
      <c r="G196" s="22" t="b">
        <f t="shared" si="80"/>
        <v>1</v>
      </c>
      <c r="H196" s="22" t="b">
        <f t="shared" si="86"/>
        <v>0</v>
      </c>
      <c r="I196" s="22" t="b">
        <f t="shared" si="97"/>
        <v>1</v>
      </c>
      <c r="J196" s="22" t="b">
        <f t="shared" si="87"/>
        <v>0</v>
      </c>
      <c r="K196" s="3" t="str">
        <f t="shared" si="88"/>
        <v/>
      </c>
      <c r="L196" s="3" t="str">
        <f t="shared" si="89"/>
        <v/>
      </c>
      <c r="M196" s="3" t="str">
        <f t="shared" si="90"/>
        <v/>
      </c>
      <c r="N196" s="54" t="str">
        <f t="shared" si="98"/>
        <v/>
      </c>
      <c r="O196" s="3" t="str">
        <f t="shared" si="91"/>
        <v>(언남동, 유원휴하임)</v>
      </c>
      <c r="P196" s="19" t="str">
        <f t="shared" si="92"/>
        <v>(언남동, 유원휴하임)</v>
      </c>
      <c r="Q196" s="23">
        <f>_xlfn.XLOOKUP(R196,summary!C1:C37,summary!B1:B37)</f>
        <v>0</v>
      </c>
      <c r="R196" s="24" t="str">
        <f t="shared" si="93"/>
        <v>구성동</v>
      </c>
      <c r="S196" s="24" t="str">
        <f t="shared" si="99"/>
        <v>언남19통</v>
      </c>
      <c r="T196" s="24" t="str">
        <f t="shared" si="100"/>
        <v>(언남동, 유원휴하임)</v>
      </c>
      <c r="U196" s="24" t="str">
        <f t="shared" si="94"/>
        <v>언남</v>
      </c>
      <c r="V196" s="25">
        <f t="shared" si="101"/>
        <v>19</v>
      </c>
      <c r="W196" s="25">
        <f t="shared" si="95"/>
        <v>2</v>
      </c>
      <c r="X196" s="34"/>
      <c r="Y196" s="34" t="s">
        <v>82</v>
      </c>
      <c r="Z196" s="34" t="s">
        <v>65</v>
      </c>
      <c r="AA196" s="62" t="s">
        <v>283</v>
      </c>
      <c r="AB196" s="5"/>
      <c r="AC196" s="5"/>
      <c r="AD196" s="5"/>
      <c r="AE196" s="5"/>
      <c r="AF196" s="5"/>
      <c r="AG196" s="5"/>
    </row>
    <row r="197" spans="1:33" ht="15.95" customHeight="1" x14ac:dyDescent="0.3">
      <c r="A197" s="22" t="b">
        <f t="shared" si="81"/>
        <v>1</v>
      </c>
      <c r="B197" s="22" t="b">
        <f t="shared" si="82"/>
        <v>0</v>
      </c>
      <c r="C197" s="22" t="b">
        <f t="shared" si="83"/>
        <v>1</v>
      </c>
      <c r="D197" s="22" t="b">
        <f t="shared" si="84"/>
        <v>0</v>
      </c>
      <c r="E197" s="22" t="b">
        <f t="shared" si="85"/>
        <v>1</v>
      </c>
      <c r="F197" s="52" t="b">
        <f t="shared" si="96"/>
        <v>1</v>
      </c>
      <c r="G197" s="22" t="b">
        <f t="shared" si="80"/>
        <v>0</v>
      </c>
      <c r="H197" s="22" t="b">
        <f t="shared" si="86"/>
        <v>1</v>
      </c>
      <c r="I197" s="22" t="b">
        <f t="shared" si="97"/>
        <v>1</v>
      </c>
      <c r="J197" s="22" t="b">
        <f t="shared" si="87"/>
        <v>0</v>
      </c>
      <c r="K197" s="3" t="str">
        <f t="shared" si="88"/>
        <v/>
      </c>
      <c r="L197" s="3" t="str">
        <f t="shared" si="89"/>
        <v/>
      </c>
      <c r="M197" s="3" t="str">
        <f t="shared" si="90"/>
        <v/>
      </c>
      <c r="N197" s="54" t="str">
        <f t="shared" si="98"/>
        <v/>
      </c>
      <c r="O197" s="3" t="str">
        <f t="shared" si="91"/>
        <v>유원휴하임)</v>
      </c>
      <c r="P197" s="19" t="str">
        <f t="shared" si="92"/>
        <v/>
      </c>
      <c r="Q197" s="23">
        <f>_xlfn.XLOOKUP(R197,summary!C1:C37,summary!B1:B37)</f>
        <v>0</v>
      </c>
      <c r="R197" s="24" t="str">
        <f t="shared" si="93"/>
        <v>구성동</v>
      </c>
      <c r="S197" s="24" t="str">
        <f t="shared" si="99"/>
        <v>언남19통</v>
      </c>
      <c r="T197" s="24" t="str">
        <f t="shared" si="100"/>
        <v>(언남동, 유원휴하임)</v>
      </c>
      <c r="U197" s="24" t="str">
        <f t="shared" si="94"/>
        <v>언남</v>
      </c>
      <c r="V197" s="25">
        <f t="shared" si="101"/>
        <v>19</v>
      </c>
      <c r="W197" s="25">
        <f t="shared" si="95"/>
        <v>3</v>
      </c>
      <c r="X197" s="34"/>
      <c r="Y197" s="34" t="s">
        <v>284</v>
      </c>
      <c r="Z197" s="34" t="s">
        <v>67</v>
      </c>
      <c r="AA197" s="62" t="s">
        <v>285</v>
      </c>
      <c r="AB197" s="5"/>
      <c r="AC197" s="5"/>
      <c r="AD197" s="5"/>
      <c r="AE197" s="5"/>
      <c r="AF197" s="5"/>
      <c r="AG197" s="5"/>
    </row>
    <row r="198" spans="1:33" ht="15.95" customHeight="1" x14ac:dyDescent="0.3">
      <c r="A198" s="22" t="b">
        <f t="shared" si="81"/>
        <v>0</v>
      </c>
      <c r="B198" s="22" t="b">
        <f t="shared" si="82"/>
        <v>0</v>
      </c>
      <c r="C198" s="22" t="b">
        <f t="shared" si="83"/>
        <v>0</v>
      </c>
      <c r="D198" s="22" t="b">
        <f t="shared" si="84"/>
        <v>0</v>
      </c>
      <c r="E198" s="22" t="b">
        <f t="shared" si="85"/>
        <v>0</v>
      </c>
      <c r="F198" s="52" t="b">
        <f t="shared" si="96"/>
        <v>0</v>
      </c>
      <c r="G198" s="22" t="b">
        <f t="shared" si="80"/>
        <v>0</v>
      </c>
      <c r="H198" s="22" t="b">
        <f t="shared" si="86"/>
        <v>0</v>
      </c>
      <c r="I198" s="22" t="b">
        <f t="shared" si="97"/>
        <v>0</v>
      </c>
      <c r="J198" s="22" t="b">
        <f t="shared" si="87"/>
        <v>0</v>
      </c>
      <c r="K198" s="3" t="str">
        <f t="shared" si="88"/>
        <v/>
      </c>
      <c r="L198" s="3" t="str">
        <f t="shared" si="89"/>
        <v/>
      </c>
      <c r="M198" s="3" t="str">
        <f t="shared" si="90"/>
        <v/>
      </c>
      <c r="N198" s="54" t="str">
        <f t="shared" si="98"/>
        <v/>
      </c>
      <c r="O198" s="3" t="str">
        <f t="shared" si="91"/>
        <v/>
      </c>
      <c r="P198" s="19" t="str">
        <f t="shared" si="92"/>
        <v/>
      </c>
      <c r="Q198" s="23">
        <f>_xlfn.XLOOKUP(R198,summary!C1:C37,summary!B1:B37)</f>
        <v>0</v>
      </c>
      <c r="R198" s="24" t="str">
        <f t="shared" si="93"/>
        <v>구성동</v>
      </c>
      <c r="S198" s="24" t="str">
        <f t="shared" si="99"/>
        <v>언남19통</v>
      </c>
      <c r="T198" s="24" t="str">
        <f t="shared" si="100"/>
        <v>(언남동, 유원휴하임)</v>
      </c>
      <c r="U198" s="24" t="str">
        <f t="shared" si="94"/>
        <v>언남</v>
      </c>
      <c r="V198" s="25">
        <f t="shared" si="101"/>
        <v>19</v>
      </c>
      <c r="W198" s="25">
        <f t="shared" si="95"/>
        <v>4</v>
      </c>
      <c r="X198" s="34"/>
      <c r="Y198" s="34"/>
      <c r="Z198" s="34" t="s">
        <v>73</v>
      </c>
      <c r="AA198" s="62" t="s">
        <v>286</v>
      </c>
      <c r="AB198" s="5"/>
      <c r="AC198" s="5"/>
      <c r="AD198" s="5"/>
      <c r="AE198" s="5"/>
      <c r="AF198" s="5"/>
      <c r="AG198" s="5"/>
    </row>
    <row r="199" spans="1:33" ht="15.95" customHeight="1" x14ac:dyDescent="0.3">
      <c r="A199" s="22" t="b">
        <f t="shared" si="81"/>
        <v>0</v>
      </c>
      <c r="B199" s="22" t="b">
        <f t="shared" si="82"/>
        <v>0</v>
      </c>
      <c r="C199" s="22" t="b">
        <f t="shared" si="83"/>
        <v>0</v>
      </c>
      <c r="D199" s="22" t="b">
        <f t="shared" si="84"/>
        <v>0</v>
      </c>
      <c r="E199" s="22" t="b">
        <f t="shared" si="85"/>
        <v>0</v>
      </c>
      <c r="F199" s="52" t="b">
        <f t="shared" si="96"/>
        <v>0</v>
      </c>
      <c r="G199" s="22" t="b">
        <f t="shared" si="80"/>
        <v>0</v>
      </c>
      <c r="H199" s="22" t="b">
        <f t="shared" si="86"/>
        <v>0</v>
      </c>
      <c r="I199" s="22" t="b">
        <f t="shared" si="97"/>
        <v>0</v>
      </c>
      <c r="J199" s="22" t="b">
        <f t="shared" si="87"/>
        <v>0</v>
      </c>
      <c r="K199" s="3" t="str">
        <f t="shared" si="88"/>
        <v/>
      </c>
      <c r="L199" s="3" t="str">
        <f t="shared" si="89"/>
        <v/>
      </c>
      <c r="M199" s="3" t="str">
        <f t="shared" si="90"/>
        <v/>
      </c>
      <c r="N199" s="54" t="str">
        <f t="shared" si="98"/>
        <v/>
      </c>
      <c r="O199" s="3" t="str">
        <f t="shared" si="91"/>
        <v/>
      </c>
      <c r="P199" s="19" t="str">
        <f t="shared" si="92"/>
        <v/>
      </c>
      <c r="Q199" s="23">
        <f>_xlfn.XLOOKUP(R199,summary!C1:C37,summary!B1:B37)</f>
        <v>0</v>
      </c>
      <c r="R199" s="24" t="str">
        <f t="shared" si="93"/>
        <v>구성동</v>
      </c>
      <c r="S199" s="24" t="str">
        <f t="shared" si="99"/>
        <v>언남19통</v>
      </c>
      <c r="T199" s="24" t="str">
        <f t="shared" si="100"/>
        <v>(언남동, 유원휴하임)</v>
      </c>
      <c r="U199" s="25" t="str">
        <f t="shared" si="94"/>
        <v>언남</v>
      </c>
      <c r="V199" s="25">
        <f t="shared" si="101"/>
        <v>19</v>
      </c>
      <c r="W199" s="25">
        <f t="shared" si="95"/>
        <v>5</v>
      </c>
      <c r="X199" s="34"/>
      <c r="Y199" s="34"/>
      <c r="Z199" s="34" t="s">
        <v>87</v>
      </c>
      <c r="AA199" s="62" t="s">
        <v>287</v>
      </c>
      <c r="AB199" s="5"/>
      <c r="AC199" s="5"/>
      <c r="AD199" s="5"/>
      <c r="AE199" s="5"/>
      <c r="AF199" s="5"/>
      <c r="AG199" s="5"/>
    </row>
    <row r="200" spans="1:33" ht="15.95" customHeight="1" x14ac:dyDescent="0.3">
      <c r="A200" s="22" t="b">
        <f t="shared" si="81"/>
        <v>0</v>
      </c>
      <c r="B200" s="22" t="b">
        <f t="shared" si="82"/>
        <v>0</v>
      </c>
      <c r="C200" s="22" t="b">
        <f t="shared" si="83"/>
        <v>0</v>
      </c>
      <c r="D200" s="22" t="b">
        <f t="shared" si="84"/>
        <v>0</v>
      </c>
      <c r="E200" s="22" t="b">
        <f t="shared" si="85"/>
        <v>0</v>
      </c>
      <c r="F200" s="52" t="b">
        <f t="shared" si="96"/>
        <v>0</v>
      </c>
      <c r="G200" s="22" t="b">
        <f t="shared" si="80"/>
        <v>0</v>
      </c>
      <c r="H200" s="22" t="b">
        <f t="shared" si="86"/>
        <v>0</v>
      </c>
      <c r="I200" s="22" t="b">
        <f t="shared" si="97"/>
        <v>0</v>
      </c>
      <c r="J200" s="22" t="b">
        <f t="shared" si="87"/>
        <v>0</v>
      </c>
      <c r="K200" s="3" t="str">
        <f t="shared" si="88"/>
        <v/>
      </c>
      <c r="L200" s="3" t="str">
        <f t="shared" si="89"/>
        <v/>
      </c>
      <c r="M200" s="22" t="str">
        <f t="shared" si="90"/>
        <v/>
      </c>
      <c r="N200" s="54" t="str">
        <f t="shared" si="98"/>
        <v/>
      </c>
      <c r="O200" s="3" t="str">
        <f t="shared" si="91"/>
        <v/>
      </c>
      <c r="P200" s="19" t="str">
        <f t="shared" si="92"/>
        <v/>
      </c>
      <c r="Q200" s="23">
        <f>_xlfn.XLOOKUP(R200,summary!C1:C37,summary!B1:B37)</f>
        <v>0</v>
      </c>
      <c r="R200" s="24" t="str">
        <f t="shared" si="93"/>
        <v>구성동</v>
      </c>
      <c r="S200" s="24" t="str">
        <f t="shared" si="99"/>
        <v>언남19통</v>
      </c>
      <c r="T200" s="24" t="str">
        <f t="shared" si="100"/>
        <v>(언남동, 유원휴하임)</v>
      </c>
      <c r="U200" s="24" t="str">
        <f t="shared" si="94"/>
        <v>언남</v>
      </c>
      <c r="V200" s="25">
        <f t="shared" si="101"/>
        <v>19</v>
      </c>
      <c r="W200" s="25">
        <f t="shared" si="95"/>
        <v>6</v>
      </c>
      <c r="X200" s="34"/>
      <c r="Y200" s="34"/>
      <c r="Z200" s="34" t="s">
        <v>89</v>
      </c>
      <c r="AA200" s="62" t="s">
        <v>288</v>
      </c>
      <c r="AB200" s="5"/>
      <c r="AC200" s="5"/>
      <c r="AD200" s="5"/>
      <c r="AE200" s="5"/>
      <c r="AF200" s="5"/>
      <c r="AG200" s="5"/>
    </row>
    <row r="201" spans="1:33" ht="15.95" customHeight="1" x14ac:dyDescent="0.3">
      <c r="A201" s="22" t="b">
        <f t="shared" si="81"/>
        <v>1</v>
      </c>
      <c r="B201" s="22" t="b">
        <f t="shared" si="82"/>
        <v>0</v>
      </c>
      <c r="C201" s="22" t="b">
        <f t="shared" si="83"/>
        <v>0</v>
      </c>
      <c r="D201" s="22" t="b">
        <f t="shared" si="84"/>
        <v>0</v>
      </c>
      <c r="E201" s="22" t="b">
        <f t="shared" si="85"/>
        <v>0</v>
      </c>
      <c r="F201" s="52" t="b">
        <f t="shared" si="96"/>
        <v>0</v>
      </c>
      <c r="G201" s="22" t="b">
        <f t="shared" si="80"/>
        <v>0</v>
      </c>
      <c r="H201" s="22" t="b">
        <f t="shared" si="86"/>
        <v>0</v>
      </c>
      <c r="I201" s="22" t="b">
        <f t="shared" si="97"/>
        <v>0</v>
      </c>
      <c r="J201" s="22" t="b">
        <f t="shared" si="87"/>
        <v>1</v>
      </c>
      <c r="K201" s="3" t="str">
        <f t="shared" si="88"/>
        <v>청덕1통</v>
      </c>
      <c r="L201" s="3" t="str">
        <f t="shared" si="89"/>
        <v>덕1</v>
      </c>
      <c r="M201" s="3">
        <f t="shared" si="90"/>
        <v>1</v>
      </c>
      <c r="N201" s="54" t="str">
        <f t="shared" si="98"/>
        <v>청덕</v>
      </c>
      <c r="O201" s="3" t="str">
        <f t="shared" si="91"/>
        <v/>
      </c>
      <c r="P201" s="19" t="str">
        <f t="shared" si="92"/>
        <v/>
      </c>
      <c r="Q201" s="23">
        <f>_xlfn.XLOOKUP(R201,summary!C1:C37,summary!B1:B37)</f>
        <v>0</v>
      </c>
      <c r="R201" s="24" t="str">
        <f t="shared" si="93"/>
        <v>구성동</v>
      </c>
      <c r="S201" s="24" t="str">
        <f t="shared" si="99"/>
        <v>청덕1통</v>
      </c>
      <c r="T201" s="24" t="str">
        <f t="shared" si="100"/>
        <v>(청덕동, 덕수동)</v>
      </c>
      <c r="U201" s="24" t="str">
        <f t="shared" si="94"/>
        <v>청덕</v>
      </c>
      <c r="V201" s="25">
        <f t="shared" si="101"/>
        <v>1</v>
      </c>
      <c r="W201" s="25">
        <f t="shared" si="95"/>
        <v>1</v>
      </c>
      <c r="X201" s="34"/>
      <c r="Y201" s="34" t="s">
        <v>299</v>
      </c>
      <c r="Z201" s="34" t="s">
        <v>63</v>
      </c>
      <c r="AA201" s="62" t="s">
        <v>2909</v>
      </c>
      <c r="AB201" s="5"/>
      <c r="AC201" s="5"/>
      <c r="AD201" s="5"/>
      <c r="AE201" s="5"/>
      <c r="AF201" s="5"/>
      <c r="AG201" s="5"/>
    </row>
    <row r="202" spans="1:33" ht="15.95" customHeight="1" x14ac:dyDescent="0.3">
      <c r="A202" s="22" t="b">
        <f t="shared" si="81"/>
        <v>1</v>
      </c>
      <c r="B202" s="22" t="b">
        <f t="shared" si="82"/>
        <v>1</v>
      </c>
      <c r="C202" s="22" t="b">
        <f t="shared" si="83"/>
        <v>1</v>
      </c>
      <c r="D202" s="22" t="b">
        <f t="shared" si="84"/>
        <v>1</v>
      </c>
      <c r="E202" s="22" t="b">
        <f t="shared" si="85"/>
        <v>1</v>
      </c>
      <c r="F202" s="52" t="b">
        <f t="shared" si="96"/>
        <v>0</v>
      </c>
      <c r="G202" s="22" t="b">
        <f t="shared" si="80"/>
        <v>0</v>
      </c>
      <c r="H202" s="22" t="b">
        <f t="shared" si="86"/>
        <v>0</v>
      </c>
      <c r="I202" s="22" t="b">
        <f t="shared" si="97"/>
        <v>0</v>
      </c>
      <c r="J202" s="22" t="b">
        <f t="shared" si="87"/>
        <v>0</v>
      </c>
      <c r="K202" s="3" t="str">
        <f t="shared" si="88"/>
        <v/>
      </c>
      <c r="L202" s="3" t="str">
        <f t="shared" si="89"/>
        <v/>
      </c>
      <c r="M202" s="3" t="str">
        <f t="shared" si="90"/>
        <v/>
      </c>
      <c r="N202" s="54" t="str">
        <f t="shared" si="98"/>
        <v/>
      </c>
      <c r="O202" s="3" t="str">
        <f t="shared" si="91"/>
        <v/>
      </c>
      <c r="P202" s="19" t="str">
        <f t="shared" si="92"/>
        <v>(청덕동, 덕수동)</v>
      </c>
      <c r="Q202" s="23">
        <f>_xlfn.XLOOKUP(R202,summary!C1:C37,summary!B1:B37)</f>
        <v>0</v>
      </c>
      <c r="R202" s="24" t="str">
        <f t="shared" si="93"/>
        <v>구성동</v>
      </c>
      <c r="S202" s="24" t="str">
        <f t="shared" si="99"/>
        <v>청덕1통</v>
      </c>
      <c r="T202" s="24" t="str">
        <f t="shared" si="100"/>
        <v>(청덕동, 덕수동)</v>
      </c>
      <c r="U202" s="24" t="str">
        <f t="shared" si="94"/>
        <v>청덕</v>
      </c>
      <c r="V202" s="25">
        <f t="shared" si="101"/>
        <v>1</v>
      </c>
      <c r="W202" s="25" t="str">
        <f t="shared" si="95"/>
        <v/>
      </c>
      <c r="X202" s="34"/>
      <c r="Y202" s="34" t="s">
        <v>300</v>
      </c>
      <c r="Z202" s="34"/>
      <c r="AA202" s="62" t="s">
        <v>2910</v>
      </c>
      <c r="AB202" s="5"/>
      <c r="AC202" s="5"/>
      <c r="AD202" s="5"/>
      <c r="AE202" s="5"/>
      <c r="AF202" s="5"/>
      <c r="AG202" s="5"/>
    </row>
    <row r="203" spans="1:33" ht="15.95" customHeight="1" x14ac:dyDescent="0.3">
      <c r="A203" s="22" t="b">
        <f t="shared" si="81"/>
        <v>0</v>
      </c>
      <c r="B203" s="22" t="b">
        <f t="shared" si="82"/>
        <v>0</v>
      </c>
      <c r="C203" s="22" t="b">
        <f t="shared" si="83"/>
        <v>0</v>
      </c>
      <c r="D203" s="22" t="b">
        <f t="shared" si="84"/>
        <v>0</v>
      </c>
      <c r="E203" s="22" t="b">
        <f t="shared" si="85"/>
        <v>0</v>
      </c>
      <c r="F203" s="52" t="b">
        <f t="shared" si="96"/>
        <v>0</v>
      </c>
      <c r="G203" s="22" t="b">
        <f t="shared" si="80"/>
        <v>0</v>
      </c>
      <c r="H203" s="22" t="b">
        <f t="shared" si="86"/>
        <v>0</v>
      </c>
      <c r="I203" s="22" t="b">
        <f t="shared" si="97"/>
        <v>0</v>
      </c>
      <c r="J203" s="22" t="b">
        <f t="shared" si="87"/>
        <v>0</v>
      </c>
      <c r="K203" s="3" t="str">
        <f t="shared" si="88"/>
        <v/>
      </c>
      <c r="L203" s="3" t="str">
        <f t="shared" si="89"/>
        <v/>
      </c>
      <c r="M203" s="3" t="str">
        <f t="shared" si="90"/>
        <v/>
      </c>
      <c r="N203" s="54" t="str">
        <f t="shared" si="98"/>
        <v/>
      </c>
      <c r="O203" s="3" t="str">
        <f t="shared" si="91"/>
        <v/>
      </c>
      <c r="P203" s="19" t="str">
        <f t="shared" si="92"/>
        <v/>
      </c>
      <c r="Q203" s="23">
        <f>_xlfn.XLOOKUP(R203,summary!C1:C37,summary!B1:B37)</f>
        <v>0</v>
      </c>
      <c r="R203" s="24" t="str">
        <f t="shared" si="93"/>
        <v>구성동</v>
      </c>
      <c r="S203" s="24" t="str">
        <f t="shared" si="99"/>
        <v>청덕1통</v>
      </c>
      <c r="T203" s="24" t="str">
        <f t="shared" si="100"/>
        <v>(청덕동, 덕수동)</v>
      </c>
      <c r="U203" s="24" t="str">
        <f t="shared" si="94"/>
        <v>청덕</v>
      </c>
      <c r="V203" s="25">
        <f t="shared" si="101"/>
        <v>1</v>
      </c>
      <c r="W203" s="25">
        <f t="shared" si="95"/>
        <v>2</v>
      </c>
      <c r="X203" s="34"/>
      <c r="Y203" s="34"/>
      <c r="Z203" s="34" t="s">
        <v>65</v>
      </c>
      <c r="AA203" s="62" t="s">
        <v>301</v>
      </c>
      <c r="AB203" s="5"/>
      <c r="AC203" s="5"/>
      <c r="AD203" s="5"/>
      <c r="AE203" s="5"/>
      <c r="AF203" s="5"/>
      <c r="AG203" s="5"/>
    </row>
    <row r="204" spans="1:33" ht="15.95" customHeight="1" x14ac:dyDescent="0.3">
      <c r="A204" s="22" t="b">
        <f t="shared" si="81"/>
        <v>1</v>
      </c>
      <c r="B204" s="22" t="b">
        <f t="shared" si="82"/>
        <v>0</v>
      </c>
      <c r="C204" s="22" t="b">
        <f t="shared" si="83"/>
        <v>0</v>
      </c>
      <c r="D204" s="22" t="b">
        <f t="shared" si="84"/>
        <v>0</v>
      </c>
      <c r="E204" s="22" t="b">
        <f t="shared" si="85"/>
        <v>0</v>
      </c>
      <c r="F204" s="52" t="b">
        <f t="shared" si="96"/>
        <v>0</v>
      </c>
      <c r="G204" s="22" t="b">
        <f t="shared" si="80"/>
        <v>0</v>
      </c>
      <c r="H204" s="22" t="b">
        <f t="shared" si="86"/>
        <v>0</v>
      </c>
      <c r="I204" s="22" t="b">
        <f t="shared" si="97"/>
        <v>0</v>
      </c>
      <c r="J204" s="22" t="b">
        <f t="shared" si="87"/>
        <v>1</v>
      </c>
      <c r="K204" s="3" t="str">
        <f t="shared" si="88"/>
        <v>청덕2통</v>
      </c>
      <c r="L204" s="3" t="str">
        <f t="shared" si="89"/>
        <v>덕2</v>
      </c>
      <c r="M204" s="3">
        <f t="shared" si="90"/>
        <v>2</v>
      </c>
      <c r="N204" s="54" t="str">
        <f t="shared" si="98"/>
        <v>청덕</v>
      </c>
      <c r="O204" s="3" t="str">
        <f t="shared" si="91"/>
        <v/>
      </c>
      <c r="P204" s="19" t="str">
        <f t="shared" si="92"/>
        <v/>
      </c>
      <c r="Q204" s="23">
        <f>_xlfn.XLOOKUP(R204,summary!C1:C37,summary!B1:B37)</f>
        <v>0</v>
      </c>
      <c r="R204" s="24" t="str">
        <f t="shared" si="93"/>
        <v>구성동</v>
      </c>
      <c r="S204" s="24" t="str">
        <f t="shared" si="99"/>
        <v>청덕2통</v>
      </c>
      <c r="T204" s="24" t="str">
        <f t="shared" si="100"/>
        <v>(청덕동, 수청동)</v>
      </c>
      <c r="U204" s="24" t="str">
        <f t="shared" si="94"/>
        <v>청덕</v>
      </c>
      <c r="V204" s="25">
        <f t="shared" si="101"/>
        <v>2</v>
      </c>
      <c r="W204" s="25">
        <f t="shared" si="95"/>
        <v>1</v>
      </c>
      <c r="X204" s="34"/>
      <c r="Y204" s="34" t="s">
        <v>302</v>
      </c>
      <c r="Z204" s="34" t="s">
        <v>63</v>
      </c>
      <c r="AA204" s="62" t="s">
        <v>2911</v>
      </c>
      <c r="AB204" s="5"/>
      <c r="AC204" s="5"/>
      <c r="AD204" s="5"/>
      <c r="AE204" s="5"/>
      <c r="AF204" s="5"/>
      <c r="AG204" s="5"/>
    </row>
    <row r="205" spans="1:33" ht="15.95" customHeight="1" x14ac:dyDescent="0.3">
      <c r="A205" s="22" t="b">
        <f t="shared" si="81"/>
        <v>1</v>
      </c>
      <c r="B205" s="22" t="b">
        <f t="shared" si="82"/>
        <v>1</v>
      </c>
      <c r="C205" s="22" t="b">
        <f t="shared" si="83"/>
        <v>1</v>
      </c>
      <c r="D205" s="22" t="b">
        <f t="shared" si="84"/>
        <v>1</v>
      </c>
      <c r="E205" s="22" t="b">
        <f t="shared" si="85"/>
        <v>1</v>
      </c>
      <c r="F205" s="52" t="b">
        <f t="shared" si="96"/>
        <v>0</v>
      </c>
      <c r="G205" s="22" t="b">
        <f t="shared" si="80"/>
        <v>0</v>
      </c>
      <c r="H205" s="22" t="b">
        <f t="shared" si="86"/>
        <v>0</v>
      </c>
      <c r="I205" s="22" t="b">
        <f t="shared" si="97"/>
        <v>0</v>
      </c>
      <c r="J205" s="22" t="b">
        <f t="shared" si="87"/>
        <v>0</v>
      </c>
      <c r="K205" s="3" t="str">
        <f t="shared" si="88"/>
        <v/>
      </c>
      <c r="L205" s="3" t="str">
        <f t="shared" si="89"/>
        <v/>
      </c>
      <c r="M205" s="3" t="str">
        <f t="shared" si="90"/>
        <v/>
      </c>
      <c r="N205" s="54" t="str">
        <f t="shared" si="98"/>
        <v/>
      </c>
      <c r="O205" s="3" t="str">
        <f t="shared" si="91"/>
        <v/>
      </c>
      <c r="P205" s="19" t="str">
        <f t="shared" si="92"/>
        <v>(청덕동, 수청동)</v>
      </c>
      <c r="Q205" s="23">
        <f>_xlfn.XLOOKUP(R205,summary!C1:C37,summary!B1:B37)</f>
        <v>0</v>
      </c>
      <c r="R205" s="24" t="str">
        <f t="shared" si="93"/>
        <v>구성동</v>
      </c>
      <c r="S205" s="24" t="str">
        <f t="shared" si="99"/>
        <v>청덕2통</v>
      </c>
      <c r="T205" s="24" t="str">
        <f t="shared" si="100"/>
        <v>(청덕동, 수청동)</v>
      </c>
      <c r="U205" s="24" t="str">
        <f t="shared" si="94"/>
        <v>청덕</v>
      </c>
      <c r="V205" s="25">
        <f t="shared" si="101"/>
        <v>2</v>
      </c>
      <c r="W205" s="25" t="str">
        <f t="shared" si="95"/>
        <v/>
      </c>
      <c r="X205" s="34"/>
      <c r="Y205" s="34" t="s">
        <v>303</v>
      </c>
      <c r="Z205" s="34"/>
      <c r="AB205" s="5"/>
      <c r="AC205" s="5"/>
      <c r="AD205" s="5"/>
      <c r="AE205" s="5"/>
      <c r="AF205" s="5"/>
      <c r="AG205" s="5"/>
    </row>
    <row r="206" spans="1:33" ht="15.95" customHeight="1" x14ac:dyDescent="0.3">
      <c r="A206" s="22" t="b">
        <f t="shared" si="81"/>
        <v>1</v>
      </c>
      <c r="B206" s="22" t="b">
        <f t="shared" si="82"/>
        <v>0</v>
      </c>
      <c r="C206" s="22" t="b">
        <f t="shared" si="83"/>
        <v>0</v>
      </c>
      <c r="D206" s="22" t="b">
        <f t="shared" si="84"/>
        <v>0</v>
      </c>
      <c r="E206" s="22" t="b">
        <f t="shared" si="85"/>
        <v>0</v>
      </c>
      <c r="F206" s="52" t="b">
        <f t="shared" si="96"/>
        <v>0</v>
      </c>
      <c r="G206" s="22" t="b">
        <f t="shared" si="80"/>
        <v>0</v>
      </c>
      <c r="H206" s="22" t="b">
        <f t="shared" si="86"/>
        <v>0</v>
      </c>
      <c r="I206" s="22" t="b">
        <f t="shared" si="97"/>
        <v>0</v>
      </c>
      <c r="J206" s="22" t="b">
        <f t="shared" si="87"/>
        <v>1</v>
      </c>
      <c r="K206" s="3" t="str">
        <f t="shared" si="88"/>
        <v>청덕3통</v>
      </c>
      <c r="L206" s="3" t="str">
        <f t="shared" si="89"/>
        <v>덕3</v>
      </c>
      <c r="M206" s="3">
        <f t="shared" si="90"/>
        <v>3</v>
      </c>
      <c r="N206" s="54" t="str">
        <f t="shared" si="98"/>
        <v>청덕</v>
      </c>
      <c r="O206" s="3" t="str">
        <f t="shared" si="91"/>
        <v/>
      </c>
      <c r="P206" s="19" t="str">
        <f t="shared" si="92"/>
        <v/>
      </c>
      <c r="Q206" s="23">
        <f>_xlfn.XLOOKUP(R206,summary!C1:C37,summary!B1:B37)</f>
        <v>0</v>
      </c>
      <c r="R206" s="24" t="str">
        <f t="shared" si="93"/>
        <v>구성동</v>
      </c>
      <c r="S206" s="24" t="str">
        <f t="shared" si="99"/>
        <v>청덕3통</v>
      </c>
      <c r="T206" s="24" t="str">
        <f t="shared" si="100"/>
        <v>(청덕동)</v>
      </c>
      <c r="U206" s="24" t="str">
        <f t="shared" si="94"/>
        <v>청덕</v>
      </c>
      <c r="V206" s="25">
        <f t="shared" si="101"/>
        <v>3</v>
      </c>
      <c r="W206" s="25">
        <f t="shared" si="95"/>
        <v>1</v>
      </c>
      <c r="X206" s="34" t="s">
        <v>22</v>
      </c>
      <c r="Y206" s="34" t="s">
        <v>304</v>
      </c>
      <c r="Z206" s="34" t="s">
        <v>63</v>
      </c>
      <c r="AA206" s="62" t="s">
        <v>306</v>
      </c>
      <c r="AB206" s="5"/>
      <c r="AC206" s="5"/>
      <c r="AD206" s="5"/>
      <c r="AE206" s="5"/>
      <c r="AF206" s="5"/>
      <c r="AG206" s="5"/>
    </row>
    <row r="207" spans="1:33" ht="15.95" customHeight="1" x14ac:dyDescent="0.3">
      <c r="A207" s="22" t="b">
        <f t="shared" si="81"/>
        <v>1</v>
      </c>
      <c r="B207" s="22" t="b">
        <f t="shared" si="82"/>
        <v>1</v>
      </c>
      <c r="C207" s="22" t="b">
        <f t="shared" si="83"/>
        <v>1</v>
      </c>
      <c r="D207" s="22" t="b">
        <f t="shared" si="84"/>
        <v>1</v>
      </c>
      <c r="E207" s="22" t="b">
        <f t="shared" si="85"/>
        <v>1</v>
      </c>
      <c r="F207" s="52" t="b">
        <f t="shared" si="96"/>
        <v>0</v>
      </c>
      <c r="G207" s="22" t="b">
        <f t="shared" si="80"/>
        <v>0</v>
      </c>
      <c r="H207" s="22" t="b">
        <f t="shared" si="86"/>
        <v>0</v>
      </c>
      <c r="I207" s="22" t="b">
        <f t="shared" si="97"/>
        <v>0</v>
      </c>
      <c r="J207" s="22" t="b">
        <f t="shared" si="87"/>
        <v>0</v>
      </c>
      <c r="K207" s="3" t="str">
        <f t="shared" si="88"/>
        <v/>
      </c>
      <c r="L207" s="3" t="str">
        <f t="shared" si="89"/>
        <v/>
      </c>
      <c r="M207" s="22" t="str">
        <f t="shared" si="90"/>
        <v/>
      </c>
      <c r="N207" s="54" t="str">
        <f t="shared" si="98"/>
        <v/>
      </c>
      <c r="O207" s="3" t="str">
        <f t="shared" si="91"/>
        <v/>
      </c>
      <c r="P207" s="19" t="str">
        <f t="shared" si="92"/>
        <v>(청덕동)</v>
      </c>
      <c r="Q207" s="23">
        <f>_xlfn.XLOOKUP(R207,summary!C1:C37,summary!B1:B37)</f>
        <v>0</v>
      </c>
      <c r="R207" s="24" t="str">
        <f t="shared" si="93"/>
        <v>구성동</v>
      </c>
      <c r="S207" s="24" t="str">
        <f t="shared" si="99"/>
        <v>청덕3통</v>
      </c>
      <c r="T207" s="24" t="str">
        <f t="shared" si="100"/>
        <v>(청덕동)</v>
      </c>
      <c r="U207" s="24" t="str">
        <f t="shared" si="94"/>
        <v>청덕</v>
      </c>
      <c r="V207" s="25">
        <f t="shared" si="101"/>
        <v>3</v>
      </c>
      <c r="W207" s="25">
        <f t="shared" si="95"/>
        <v>2</v>
      </c>
      <c r="X207" s="34"/>
      <c r="Y207" s="34" t="s">
        <v>305</v>
      </c>
      <c r="Z207" s="34" t="s">
        <v>65</v>
      </c>
      <c r="AA207" s="62" t="s">
        <v>307</v>
      </c>
      <c r="AB207" s="5"/>
      <c r="AC207" s="5"/>
      <c r="AD207" s="5"/>
      <c r="AE207" s="5"/>
      <c r="AF207" s="5"/>
      <c r="AG207" s="5"/>
    </row>
    <row r="208" spans="1:33" ht="15.95" customHeight="1" x14ac:dyDescent="0.3">
      <c r="A208" s="22" t="b">
        <f t="shared" si="81"/>
        <v>0</v>
      </c>
      <c r="B208" s="22" t="b">
        <f t="shared" si="82"/>
        <v>0</v>
      </c>
      <c r="C208" s="22" t="b">
        <f t="shared" si="83"/>
        <v>0</v>
      </c>
      <c r="D208" s="22" t="b">
        <f t="shared" si="84"/>
        <v>0</v>
      </c>
      <c r="E208" s="22" t="b">
        <f t="shared" si="85"/>
        <v>0</v>
      </c>
      <c r="F208" s="52" t="b">
        <f t="shared" si="96"/>
        <v>0</v>
      </c>
      <c r="G208" s="22" t="b">
        <f t="shared" si="80"/>
        <v>0</v>
      </c>
      <c r="H208" s="22" t="b">
        <f t="shared" si="86"/>
        <v>0</v>
      </c>
      <c r="I208" s="22" t="b">
        <f t="shared" si="97"/>
        <v>0</v>
      </c>
      <c r="J208" s="22" t="b">
        <f t="shared" si="87"/>
        <v>0</v>
      </c>
      <c r="K208" s="3" t="str">
        <f t="shared" si="88"/>
        <v/>
      </c>
      <c r="L208" s="3" t="str">
        <f t="shared" si="89"/>
        <v/>
      </c>
      <c r="M208" s="3" t="str">
        <f t="shared" si="90"/>
        <v/>
      </c>
      <c r="N208" s="54" t="str">
        <f t="shared" si="98"/>
        <v/>
      </c>
      <c r="O208" s="3" t="str">
        <f t="shared" si="91"/>
        <v/>
      </c>
      <c r="P208" s="19" t="str">
        <f t="shared" si="92"/>
        <v/>
      </c>
      <c r="Q208" s="23">
        <f>_xlfn.XLOOKUP(R208,summary!C1:C37,summary!B1:B37)</f>
        <v>0</v>
      </c>
      <c r="R208" s="24" t="str">
        <f t="shared" si="93"/>
        <v>구성동</v>
      </c>
      <c r="S208" s="24" t="str">
        <f t="shared" si="99"/>
        <v>청덕3통</v>
      </c>
      <c r="T208" s="24" t="str">
        <f t="shared" si="100"/>
        <v>(청덕동)</v>
      </c>
      <c r="U208" s="24" t="str">
        <f t="shared" si="94"/>
        <v>청덕</v>
      </c>
      <c r="V208" s="25">
        <f t="shared" si="101"/>
        <v>3</v>
      </c>
      <c r="W208" s="25">
        <f t="shared" si="95"/>
        <v>3</v>
      </c>
      <c r="X208" s="34"/>
      <c r="Y208" s="34"/>
      <c r="Z208" s="34" t="s">
        <v>67</v>
      </c>
      <c r="AA208" s="62" t="s">
        <v>308</v>
      </c>
      <c r="AB208" s="5"/>
      <c r="AC208" s="5"/>
      <c r="AD208" s="5"/>
      <c r="AE208" s="5"/>
      <c r="AF208" s="5"/>
      <c r="AG208" s="5"/>
    </row>
    <row r="209" spans="1:33" ht="15.95" customHeight="1" x14ac:dyDescent="0.3">
      <c r="A209" s="22" t="b">
        <f t="shared" si="81"/>
        <v>0</v>
      </c>
      <c r="B209" s="22" t="b">
        <f t="shared" si="82"/>
        <v>0</v>
      </c>
      <c r="C209" s="22" t="b">
        <f t="shared" si="83"/>
        <v>0</v>
      </c>
      <c r="D209" s="22" t="b">
        <f t="shared" si="84"/>
        <v>0</v>
      </c>
      <c r="E209" s="22" t="b">
        <f t="shared" si="85"/>
        <v>0</v>
      </c>
      <c r="F209" s="52" t="b">
        <f t="shared" si="96"/>
        <v>0</v>
      </c>
      <c r="G209" s="22" t="b">
        <f t="shared" si="80"/>
        <v>0</v>
      </c>
      <c r="H209" s="22" t="b">
        <f t="shared" si="86"/>
        <v>0</v>
      </c>
      <c r="I209" s="22" t="b">
        <f t="shared" si="97"/>
        <v>0</v>
      </c>
      <c r="J209" s="22" t="b">
        <f t="shared" si="87"/>
        <v>0</v>
      </c>
      <c r="K209" s="3" t="str">
        <f t="shared" si="88"/>
        <v/>
      </c>
      <c r="L209" s="3" t="str">
        <f t="shared" si="89"/>
        <v/>
      </c>
      <c r="M209" s="3" t="str">
        <f t="shared" si="90"/>
        <v/>
      </c>
      <c r="N209" s="54" t="str">
        <f t="shared" si="98"/>
        <v/>
      </c>
      <c r="O209" s="3" t="str">
        <f t="shared" si="91"/>
        <v/>
      </c>
      <c r="P209" s="19" t="str">
        <f t="shared" si="92"/>
        <v/>
      </c>
      <c r="Q209" s="23">
        <f>_xlfn.XLOOKUP(R209,summary!C1:C37,summary!B1:B37)</f>
        <v>0</v>
      </c>
      <c r="R209" s="24" t="str">
        <f t="shared" si="93"/>
        <v>구성동</v>
      </c>
      <c r="S209" s="24" t="str">
        <f t="shared" si="99"/>
        <v>청덕3통</v>
      </c>
      <c r="T209" s="24" t="str">
        <f t="shared" si="100"/>
        <v>(청덕동)</v>
      </c>
      <c r="U209" s="24" t="str">
        <f t="shared" si="94"/>
        <v>청덕</v>
      </c>
      <c r="V209" s="25">
        <f t="shared" si="101"/>
        <v>3</v>
      </c>
      <c r="W209" s="25">
        <f t="shared" si="95"/>
        <v>4</v>
      </c>
      <c r="X209" s="34"/>
      <c r="Y209" s="34"/>
      <c r="Z209" s="34" t="s">
        <v>73</v>
      </c>
      <c r="AA209" s="62" t="s">
        <v>309</v>
      </c>
      <c r="AB209" s="5"/>
      <c r="AC209" s="5"/>
      <c r="AD209" s="5"/>
      <c r="AE209" s="5"/>
      <c r="AF209" s="5"/>
      <c r="AG209" s="5"/>
    </row>
    <row r="210" spans="1:33" ht="15.95" customHeight="1" x14ac:dyDescent="0.3">
      <c r="A210" s="22" t="b">
        <f t="shared" si="81"/>
        <v>0</v>
      </c>
      <c r="B210" s="22" t="b">
        <f t="shared" si="82"/>
        <v>0</v>
      </c>
      <c r="C210" s="22" t="b">
        <f t="shared" si="83"/>
        <v>0</v>
      </c>
      <c r="D210" s="22" t="b">
        <f t="shared" si="84"/>
        <v>0</v>
      </c>
      <c r="E210" s="22" t="b">
        <f t="shared" si="85"/>
        <v>0</v>
      </c>
      <c r="F210" s="52" t="b">
        <f t="shared" si="96"/>
        <v>0</v>
      </c>
      <c r="G210" s="22" t="b">
        <f t="shared" si="80"/>
        <v>0</v>
      </c>
      <c r="H210" s="22" t="b">
        <f t="shared" si="86"/>
        <v>0</v>
      </c>
      <c r="I210" s="22" t="b">
        <f t="shared" si="97"/>
        <v>0</v>
      </c>
      <c r="J210" s="22" t="b">
        <f t="shared" si="87"/>
        <v>0</v>
      </c>
      <c r="K210" s="3" t="str">
        <f t="shared" si="88"/>
        <v/>
      </c>
      <c r="L210" s="3" t="str">
        <f t="shared" si="89"/>
        <v/>
      </c>
      <c r="M210" s="3" t="str">
        <f t="shared" si="90"/>
        <v/>
      </c>
      <c r="N210" s="54" t="str">
        <f t="shared" si="98"/>
        <v/>
      </c>
      <c r="O210" s="3" t="str">
        <f t="shared" si="91"/>
        <v/>
      </c>
      <c r="P210" s="19" t="str">
        <f t="shared" si="92"/>
        <v/>
      </c>
      <c r="Q210" s="23">
        <f>_xlfn.XLOOKUP(R210,summary!C1:C37,summary!B1:B37)</f>
        <v>0</v>
      </c>
      <c r="R210" s="24" t="str">
        <f t="shared" si="93"/>
        <v>구성동</v>
      </c>
      <c r="S210" s="24" t="str">
        <f t="shared" si="99"/>
        <v>청덕3통</v>
      </c>
      <c r="T210" s="24" t="str">
        <f t="shared" si="100"/>
        <v>(청덕동)</v>
      </c>
      <c r="U210" s="24" t="str">
        <f t="shared" si="94"/>
        <v>청덕</v>
      </c>
      <c r="V210" s="25">
        <f t="shared" si="101"/>
        <v>3</v>
      </c>
      <c r="W210" s="25">
        <f t="shared" si="95"/>
        <v>5</v>
      </c>
      <c r="X210" s="34"/>
      <c r="Y210" s="34"/>
      <c r="Z210" s="34" t="s">
        <v>87</v>
      </c>
      <c r="AA210" s="62" t="s">
        <v>310</v>
      </c>
      <c r="AB210" s="5"/>
      <c r="AC210" s="5"/>
      <c r="AD210" s="5"/>
      <c r="AE210" s="5"/>
      <c r="AF210" s="5"/>
      <c r="AG210" s="5"/>
    </row>
    <row r="211" spans="1:33" ht="15.95" customHeight="1" x14ac:dyDescent="0.3">
      <c r="A211" s="22" t="b">
        <f t="shared" si="81"/>
        <v>0</v>
      </c>
      <c r="B211" s="22" t="b">
        <f t="shared" si="82"/>
        <v>0</v>
      </c>
      <c r="C211" s="22" t="b">
        <f t="shared" si="83"/>
        <v>0</v>
      </c>
      <c r="D211" s="22" t="b">
        <f t="shared" si="84"/>
        <v>0</v>
      </c>
      <c r="E211" s="22" t="b">
        <f t="shared" si="85"/>
        <v>0</v>
      </c>
      <c r="F211" s="52" t="b">
        <f t="shared" si="96"/>
        <v>0</v>
      </c>
      <c r="G211" s="22" t="b">
        <f t="shared" si="80"/>
        <v>0</v>
      </c>
      <c r="H211" s="22" t="b">
        <f t="shared" si="86"/>
        <v>0</v>
      </c>
      <c r="I211" s="22" t="b">
        <f t="shared" si="97"/>
        <v>0</v>
      </c>
      <c r="J211" s="22" t="b">
        <f t="shared" si="87"/>
        <v>0</v>
      </c>
      <c r="K211" s="3" t="str">
        <f t="shared" si="88"/>
        <v/>
      </c>
      <c r="L211" s="3" t="str">
        <f t="shared" si="89"/>
        <v/>
      </c>
      <c r="M211" s="3" t="str">
        <f t="shared" si="90"/>
        <v/>
      </c>
      <c r="N211" s="54" t="str">
        <f t="shared" si="98"/>
        <v/>
      </c>
      <c r="O211" s="3" t="str">
        <f t="shared" si="91"/>
        <v/>
      </c>
      <c r="P211" s="19" t="str">
        <f t="shared" si="92"/>
        <v/>
      </c>
      <c r="Q211" s="23">
        <f>_xlfn.XLOOKUP(R211,summary!C1:C37,summary!B1:B37)</f>
        <v>0</v>
      </c>
      <c r="R211" s="24" t="str">
        <f t="shared" si="93"/>
        <v>구성동</v>
      </c>
      <c r="S211" s="24" t="str">
        <f t="shared" si="99"/>
        <v>청덕3통</v>
      </c>
      <c r="T211" s="24" t="str">
        <f t="shared" si="100"/>
        <v>(청덕동)</v>
      </c>
      <c r="U211" s="24" t="str">
        <f t="shared" si="94"/>
        <v>청덕</v>
      </c>
      <c r="V211" s="25">
        <f t="shared" si="101"/>
        <v>3</v>
      </c>
      <c r="W211" s="25">
        <f t="shared" si="95"/>
        <v>6</v>
      </c>
      <c r="X211" s="34"/>
      <c r="Y211" s="34"/>
      <c r="Z211" s="34" t="s">
        <v>89</v>
      </c>
      <c r="AA211" s="62" t="s">
        <v>311</v>
      </c>
      <c r="AB211" s="5"/>
      <c r="AC211" s="5"/>
      <c r="AD211" s="5"/>
      <c r="AE211" s="5"/>
      <c r="AF211" s="5"/>
      <c r="AG211" s="5"/>
    </row>
    <row r="212" spans="1:33" ht="15.95" customHeight="1" x14ac:dyDescent="0.3">
      <c r="A212" s="22" t="b">
        <f t="shared" si="81"/>
        <v>0</v>
      </c>
      <c r="B212" s="22" t="b">
        <f t="shared" si="82"/>
        <v>0</v>
      </c>
      <c r="C212" s="22" t="b">
        <f t="shared" si="83"/>
        <v>0</v>
      </c>
      <c r="D212" s="22" t="b">
        <f t="shared" si="84"/>
        <v>0</v>
      </c>
      <c r="E212" s="22" t="b">
        <f t="shared" si="85"/>
        <v>0</v>
      </c>
      <c r="F212" s="52" t="b">
        <f t="shared" si="96"/>
        <v>0</v>
      </c>
      <c r="G212" s="22" t="b">
        <f t="shared" si="80"/>
        <v>0</v>
      </c>
      <c r="H212" s="22" t="b">
        <f t="shared" si="86"/>
        <v>0</v>
      </c>
      <c r="I212" s="22" t="b">
        <f t="shared" si="97"/>
        <v>0</v>
      </c>
      <c r="J212" s="22" t="b">
        <f t="shared" si="87"/>
        <v>0</v>
      </c>
      <c r="K212" s="3" t="str">
        <f t="shared" si="88"/>
        <v/>
      </c>
      <c r="L212" s="3" t="str">
        <f t="shared" si="89"/>
        <v/>
      </c>
      <c r="M212" s="3" t="str">
        <f t="shared" si="90"/>
        <v/>
      </c>
      <c r="N212" s="54" t="str">
        <f t="shared" si="98"/>
        <v/>
      </c>
      <c r="O212" s="3" t="str">
        <f t="shared" si="91"/>
        <v/>
      </c>
      <c r="P212" s="19" t="str">
        <f t="shared" si="92"/>
        <v/>
      </c>
      <c r="Q212" s="23">
        <f>_xlfn.XLOOKUP(R212,summary!C1:C37,summary!B1:B37)</f>
        <v>0</v>
      </c>
      <c r="R212" s="24" t="str">
        <f t="shared" si="93"/>
        <v>구성동</v>
      </c>
      <c r="S212" s="24" t="str">
        <f t="shared" si="99"/>
        <v>청덕3통</v>
      </c>
      <c r="T212" s="24" t="str">
        <f t="shared" si="100"/>
        <v>(청덕동)</v>
      </c>
      <c r="U212" s="24" t="str">
        <f t="shared" si="94"/>
        <v>청덕</v>
      </c>
      <c r="V212" s="25">
        <f t="shared" si="101"/>
        <v>3</v>
      </c>
      <c r="W212" s="25">
        <f t="shared" si="95"/>
        <v>7</v>
      </c>
      <c r="X212" s="34"/>
      <c r="Y212" s="34"/>
      <c r="Z212" s="34" t="s">
        <v>91</v>
      </c>
      <c r="AA212" s="62" t="s">
        <v>312</v>
      </c>
      <c r="AB212" s="5"/>
      <c r="AC212" s="5"/>
      <c r="AD212" s="5"/>
      <c r="AE212" s="5"/>
      <c r="AF212" s="5"/>
      <c r="AG212" s="5"/>
    </row>
    <row r="213" spans="1:33" ht="15.95" customHeight="1" x14ac:dyDescent="0.3">
      <c r="A213" s="22" t="b">
        <f t="shared" si="81"/>
        <v>0</v>
      </c>
      <c r="B213" s="22" t="b">
        <f t="shared" si="82"/>
        <v>0</v>
      </c>
      <c r="C213" s="22" t="b">
        <f t="shared" si="83"/>
        <v>0</v>
      </c>
      <c r="D213" s="22" t="b">
        <f t="shared" si="84"/>
        <v>0</v>
      </c>
      <c r="E213" s="22" t="b">
        <f t="shared" si="85"/>
        <v>0</v>
      </c>
      <c r="F213" s="52" t="b">
        <f t="shared" si="96"/>
        <v>0</v>
      </c>
      <c r="G213" s="22" t="b">
        <f t="shared" si="80"/>
        <v>0</v>
      </c>
      <c r="H213" s="22" t="b">
        <f t="shared" si="86"/>
        <v>0</v>
      </c>
      <c r="I213" s="22" t="b">
        <f t="shared" si="97"/>
        <v>0</v>
      </c>
      <c r="J213" s="22" t="b">
        <f t="shared" si="87"/>
        <v>0</v>
      </c>
      <c r="K213" s="3" t="str">
        <f t="shared" si="88"/>
        <v/>
      </c>
      <c r="L213" s="3" t="str">
        <f t="shared" si="89"/>
        <v/>
      </c>
      <c r="M213" s="3" t="str">
        <f t="shared" si="90"/>
        <v/>
      </c>
      <c r="N213" s="54" t="str">
        <f t="shared" si="98"/>
        <v/>
      </c>
      <c r="O213" s="3" t="str">
        <f t="shared" si="91"/>
        <v/>
      </c>
      <c r="P213" s="19" t="str">
        <f t="shared" si="92"/>
        <v/>
      </c>
      <c r="Q213" s="23">
        <f>_xlfn.XLOOKUP(R213,summary!C1:C37,summary!B1:B37)</f>
        <v>0</v>
      </c>
      <c r="R213" s="24" t="str">
        <f t="shared" si="93"/>
        <v>구성동</v>
      </c>
      <c r="S213" s="24" t="str">
        <f t="shared" si="99"/>
        <v>청덕3통</v>
      </c>
      <c r="T213" s="24" t="str">
        <f t="shared" si="100"/>
        <v>(청덕동)</v>
      </c>
      <c r="U213" s="24" t="str">
        <f t="shared" si="94"/>
        <v>청덕</v>
      </c>
      <c r="V213" s="25">
        <f t="shared" si="101"/>
        <v>3</v>
      </c>
      <c r="W213" s="25">
        <f t="shared" si="95"/>
        <v>8</v>
      </c>
      <c r="X213" s="34"/>
      <c r="Y213" s="34"/>
      <c r="Z213" s="34" t="s">
        <v>93</v>
      </c>
      <c r="AA213" s="62" t="s">
        <v>313</v>
      </c>
      <c r="AB213" s="5"/>
      <c r="AC213" s="5"/>
      <c r="AD213" s="5"/>
      <c r="AE213" s="5"/>
      <c r="AF213" s="5"/>
      <c r="AG213" s="5"/>
    </row>
    <row r="214" spans="1:33" ht="15.95" customHeight="1" x14ac:dyDescent="0.3">
      <c r="A214" s="22" t="b">
        <f t="shared" si="81"/>
        <v>0</v>
      </c>
      <c r="B214" s="22" t="b">
        <f t="shared" si="82"/>
        <v>0</v>
      </c>
      <c r="C214" s="22" t="b">
        <f t="shared" si="83"/>
        <v>0</v>
      </c>
      <c r="D214" s="22" t="b">
        <f t="shared" si="84"/>
        <v>0</v>
      </c>
      <c r="E214" s="22" t="b">
        <f t="shared" si="85"/>
        <v>0</v>
      </c>
      <c r="F214" s="52" t="b">
        <f t="shared" si="96"/>
        <v>0</v>
      </c>
      <c r="G214" s="22" t="b">
        <f t="shared" si="80"/>
        <v>0</v>
      </c>
      <c r="H214" s="22" t="b">
        <f t="shared" si="86"/>
        <v>0</v>
      </c>
      <c r="I214" s="22" t="b">
        <f t="shared" si="97"/>
        <v>0</v>
      </c>
      <c r="J214" s="22" t="b">
        <f t="shared" si="87"/>
        <v>0</v>
      </c>
      <c r="K214" s="3" t="str">
        <f t="shared" si="88"/>
        <v/>
      </c>
      <c r="L214" s="3" t="str">
        <f t="shared" si="89"/>
        <v/>
      </c>
      <c r="M214" s="3" t="str">
        <f t="shared" si="90"/>
        <v/>
      </c>
      <c r="N214" s="54" t="str">
        <f t="shared" si="98"/>
        <v/>
      </c>
      <c r="O214" s="3" t="str">
        <f t="shared" si="91"/>
        <v/>
      </c>
      <c r="P214" s="19" t="str">
        <f t="shared" si="92"/>
        <v/>
      </c>
      <c r="Q214" s="23">
        <f>_xlfn.XLOOKUP(R214,summary!C1:C37,summary!B1:B37)</f>
        <v>0</v>
      </c>
      <c r="R214" s="24" t="str">
        <f t="shared" si="93"/>
        <v>구성동</v>
      </c>
      <c r="S214" s="24" t="str">
        <f t="shared" si="99"/>
        <v>청덕3통</v>
      </c>
      <c r="T214" s="24" t="str">
        <f t="shared" si="100"/>
        <v>(청덕동)</v>
      </c>
      <c r="U214" s="24" t="str">
        <f t="shared" si="94"/>
        <v>청덕</v>
      </c>
      <c r="V214" s="25">
        <f t="shared" si="101"/>
        <v>3</v>
      </c>
      <c r="W214" s="25">
        <f t="shared" si="95"/>
        <v>9</v>
      </c>
      <c r="X214" s="34"/>
      <c r="Y214" s="34"/>
      <c r="Z214" s="34" t="s">
        <v>95</v>
      </c>
      <c r="AA214" s="62" t="s">
        <v>314</v>
      </c>
      <c r="AB214" s="5"/>
      <c r="AC214" s="5"/>
      <c r="AD214" s="5"/>
      <c r="AE214" s="5"/>
      <c r="AF214" s="5"/>
      <c r="AG214" s="5"/>
    </row>
    <row r="215" spans="1:33" ht="15.95" customHeight="1" x14ac:dyDescent="0.3">
      <c r="A215" s="22" t="b">
        <f t="shared" si="81"/>
        <v>0</v>
      </c>
      <c r="B215" s="22" t="b">
        <f t="shared" si="82"/>
        <v>0</v>
      </c>
      <c r="C215" s="22" t="b">
        <f t="shared" si="83"/>
        <v>0</v>
      </c>
      <c r="D215" s="22" t="b">
        <f t="shared" si="84"/>
        <v>0</v>
      </c>
      <c r="E215" s="22" t="b">
        <f t="shared" si="85"/>
        <v>0</v>
      </c>
      <c r="F215" s="52" t="b">
        <f t="shared" si="96"/>
        <v>0</v>
      </c>
      <c r="G215" s="22" t="b">
        <f t="shared" si="80"/>
        <v>0</v>
      </c>
      <c r="H215" s="22" t="b">
        <f t="shared" si="86"/>
        <v>0</v>
      </c>
      <c r="I215" s="22" t="b">
        <f t="shared" si="97"/>
        <v>0</v>
      </c>
      <c r="J215" s="22" t="b">
        <f t="shared" si="87"/>
        <v>0</v>
      </c>
      <c r="K215" s="3" t="str">
        <f t="shared" si="88"/>
        <v/>
      </c>
      <c r="L215" s="3" t="str">
        <f t="shared" si="89"/>
        <v/>
      </c>
      <c r="M215" s="3" t="str">
        <f t="shared" si="90"/>
        <v/>
      </c>
      <c r="N215" s="54" t="str">
        <f t="shared" si="98"/>
        <v/>
      </c>
      <c r="O215" s="3" t="str">
        <f t="shared" si="91"/>
        <v/>
      </c>
      <c r="P215" s="19" t="str">
        <f t="shared" si="92"/>
        <v/>
      </c>
      <c r="Q215" s="23">
        <f>_xlfn.XLOOKUP(R215,summary!C1:C37,summary!B1:B37)</f>
        <v>0</v>
      </c>
      <c r="R215" s="24" t="str">
        <f t="shared" si="93"/>
        <v>구성동</v>
      </c>
      <c r="S215" s="24" t="str">
        <f t="shared" si="99"/>
        <v>청덕3통</v>
      </c>
      <c r="T215" s="24" t="str">
        <f t="shared" si="100"/>
        <v>(청덕동)</v>
      </c>
      <c r="U215" s="24" t="str">
        <f t="shared" si="94"/>
        <v>청덕</v>
      </c>
      <c r="V215" s="25">
        <f t="shared" si="101"/>
        <v>3</v>
      </c>
      <c r="W215" s="25">
        <f t="shared" si="95"/>
        <v>10</v>
      </c>
      <c r="X215" s="34"/>
      <c r="Y215" s="34"/>
      <c r="Z215" s="34" t="s">
        <v>97</v>
      </c>
      <c r="AA215" s="62" t="s">
        <v>315</v>
      </c>
      <c r="AB215" s="5"/>
      <c r="AC215" s="5"/>
      <c r="AD215" s="5"/>
      <c r="AE215" s="5"/>
      <c r="AF215" s="5"/>
      <c r="AG215" s="5"/>
    </row>
    <row r="216" spans="1:33" ht="15.95" customHeight="1" x14ac:dyDescent="0.3">
      <c r="A216" s="22" t="b">
        <f t="shared" si="81"/>
        <v>0</v>
      </c>
      <c r="B216" s="22" t="b">
        <f t="shared" si="82"/>
        <v>0</v>
      </c>
      <c r="C216" s="22" t="b">
        <f t="shared" si="83"/>
        <v>0</v>
      </c>
      <c r="D216" s="22" t="b">
        <f t="shared" si="84"/>
        <v>0</v>
      </c>
      <c r="E216" s="22" t="b">
        <f t="shared" si="85"/>
        <v>0</v>
      </c>
      <c r="F216" s="52" t="b">
        <f t="shared" si="96"/>
        <v>0</v>
      </c>
      <c r="G216" s="22" t="b">
        <f t="shared" si="80"/>
        <v>0</v>
      </c>
      <c r="H216" s="22" t="b">
        <f t="shared" si="86"/>
        <v>0</v>
      </c>
      <c r="I216" s="22" t="b">
        <f t="shared" si="97"/>
        <v>0</v>
      </c>
      <c r="J216" s="22" t="b">
        <f t="shared" si="87"/>
        <v>0</v>
      </c>
      <c r="K216" s="3" t="str">
        <f t="shared" si="88"/>
        <v/>
      </c>
      <c r="L216" s="3" t="str">
        <f t="shared" si="89"/>
        <v/>
      </c>
      <c r="M216" s="3" t="str">
        <f t="shared" si="90"/>
        <v/>
      </c>
      <c r="N216" s="54" t="str">
        <f t="shared" si="98"/>
        <v/>
      </c>
      <c r="O216" s="3" t="str">
        <f t="shared" si="91"/>
        <v/>
      </c>
      <c r="P216" s="19" t="str">
        <f t="shared" si="92"/>
        <v/>
      </c>
      <c r="Q216" s="23">
        <f>_xlfn.XLOOKUP(R216,summary!C1:C37,summary!B1:B37)</f>
        <v>0</v>
      </c>
      <c r="R216" s="24" t="str">
        <f t="shared" si="93"/>
        <v>구성동</v>
      </c>
      <c r="S216" s="24" t="str">
        <f t="shared" si="99"/>
        <v>청덕3통</v>
      </c>
      <c r="T216" s="24" t="str">
        <f t="shared" si="100"/>
        <v>(청덕동)</v>
      </c>
      <c r="U216" s="24" t="str">
        <f t="shared" si="94"/>
        <v>청덕</v>
      </c>
      <c r="V216" s="25">
        <f t="shared" si="101"/>
        <v>3</v>
      </c>
      <c r="W216" s="25">
        <f t="shared" si="95"/>
        <v>11</v>
      </c>
      <c r="X216" s="34"/>
      <c r="Y216" s="34"/>
      <c r="Z216" s="34" t="s">
        <v>99</v>
      </c>
      <c r="AA216" s="62" t="s">
        <v>316</v>
      </c>
      <c r="AB216" s="5"/>
      <c r="AC216" s="5"/>
      <c r="AD216" s="5"/>
      <c r="AE216" s="5"/>
      <c r="AF216" s="5"/>
      <c r="AG216" s="5"/>
    </row>
    <row r="217" spans="1:33" ht="15.95" customHeight="1" x14ac:dyDescent="0.3">
      <c r="A217" s="22" t="b">
        <f t="shared" si="81"/>
        <v>0</v>
      </c>
      <c r="B217" s="22" t="b">
        <f t="shared" si="82"/>
        <v>0</v>
      </c>
      <c r="C217" s="22" t="b">
        <f t="shared" si="83"/>
        <v>0</v>
      </c>
      <c r="D217" s="22" t="b">
        <f t="shared" si="84"/>
        <v>0</v>
      </c>
      <c r="E217" s="22" t="b">
        <f t="shared" si="85"/>
        <v>0</v>
      </c>
      <c r="F217" s="52" t="b">
        <f t="shared" si="96"/>
        <v>0</v>
      </c>
      <c r="G217" s="22" t="b">
        <f t="shared" si="80"/>
        <v>0</v>
      </c>
      <c r="H217" s="22" t="b">
        <f t="shared" si="86"/>
        <v>0</v>
      </c>
      <c r="I217" s="22" t="b">
        <f t="shared" si="97"/>
        <v>0</v>
      </c>
      <c r="J217" s="22" t="b">
        <f t="shared" si="87"/>
        <v>0</v>
      </c>
      <c r="K217" s="3" t="str">
        <f t="shared" si="88"/>
        <v/>
      </c>
      <c r="L217" s="3" t="str">
        <f t="shared" si="89"/>
        <v/>
      </c>
      <c r="M217" s="22" t="str">
        <f t="shared" si="90"/>
        <v/>
      </c>
      <c r="N217" s="54" t="str">
        <f t="shared" si="98"/>
        <v/>
      </c>
      <c r="O217" s="3" t="str">
        <f t="shared" si="91"/>
        <v/>
      </c>
      <c r="P217" s="19" t="str">
        <f t="shared" si="92"/>
        <v/>
      </c>
      <c r="Q217" s="23">
        <f>_xlfn.XLOOKUP(R217,summary!C1:C37,summary!B1:B37)</f>
        <v>0</v>
      </c>
      <c r="R217" s="24" t="str">
        <f t="shared" si="93"/>
        <v>구성동</v>
      </c>
      <c r="S217" s="24" t="str">
        <f t="shared" si="99"/>
        <v>청덕3통</v>
      </c>
      <c r="T217" s="24" t="str">
        <f t="shared" si="100"/>
        <v>(청덕동)</v>
      </c>
      <c r="U217" s="24" t="str">
        <f t="shared" si="94"/>
        <v>청덕</v>
      </c>
      <c r="V217" s="25">
        <f t="shared" si="101"/>
        <v>3</v>
      </c>
      <c r="W217" s="25">
        <f t="shared" si="95"/>
        <v>12</v>
      </c>
      <c r="X217" s="34"/>
      <c r="Y217" s="34"/>
      <c r="Z217" s="34" t="s">
        <v>101</v>
      </c>
      <c r="AA217" s="62" t="s">
        <v>317</v>
      </c>
      <c r="AB217" s="5"/>
      <c r="AC217" s="5"/>
      <c r="AD217" s="5"/>
      <c r="AE217" s="5"/>
      <c r="AF217" s="5"/>
      <c r="AG217" s="5"/>
    </row>
    <row r="218" spans="1:33" ht="15.95" customHeight="1" x14ac:dyDescent="0.3">
      <c r="A218" s="22" t="b">
        <f t="shared" si="81"/>
        <v>0</v>
      </c>
      <c r="B218" s="22" t="b">
        <f t="shared" si="82"/>
        <v>0</v>
      </c>
      <c r="C218" s="22" t="b">
        <f t="shared" si="83"/>
        <v>0</v>
      </c>
      <c r="D218" s="22" t="b">
        <f t="shared" si="84"/>
        <v>0</v>
      </c>
      <c r="E218" s="22" t="b">
        <f t="shared" si="85"/>
        <v>0</v>
      </c>
      <c r="F218" s="52" t="b">
        <f t="shared" si="96"/>
        <v>0</v>
      </c>
      <c r="G218" s="22" t="b">
        <f t="shared" si="80"/>
        <v>0</v>
      </c>
      <c r="H218" s="22" t="b">
        <f t="shared" si="86"/>
        <v>0</v>
      </c>
      <c r="I218" s="22" t="b">
        <f t="shared" si="97"/>
        <v>0</v>
      </c>
      <c r="J218" s="22" t="b">
        <f t="shared" si="87"/>
        <v>0</v>
      </c>
      <c r="K218" s="3" t="str">
        <f t="shared" si="88"/>
        <v/>
      </c>
      <c r="L218" s="3" t="str">
        <f t="shared" si="89"/>
        <v/>
      </c>
      <c r="M218" s="3" t="str">
        <f t="shared" si="90"/>
        <v/>
      </c>
      <c r="N218" s="54" t="str">
        <f t="shared" si="98"/>
        <v/>
      </c>
      <c r="O218" s="3" t="str">
        <f t="shared" si="91"/>
        <v/>
      </c>
      <c r="P218" s="19" t="str">
        <f t="shared" si="92"/>
        <v/>
      </c>
      <c r="Q218" s="23">
        <f>_xlfn.XLOOKUP(R218,summary!C1:C37,summary!B1:B37)</f>
        <v>0</v>
      </c>
      <c r="R218" s="24" t="str">
        <f t="shared" si="93"/>
        <v>구성동</v>
      </c>
      <c r="S218" s="24" t="str">
        <f t="shared" si="99"/>
        <v>청덕3통</v>
      </c>
      <c r="T218" s="24" t="str">
        <f t="shared" si="100"/>
        <v>(청덕동)</v>
      </c>
      <c r="U218" s="24" t="str">
        <f t="shared" si="94"/>
        <v>청덕</v>
      </c>
      <c r="V218" s="25">
        <f t="shared" si="101"/>
        <v>3</v>
      </c>
      <c r="W218" s="25">
        <f t="shared" si="95"/>
        <v>13</v>
      </c>
      <c r="X218" s="34"/>
      <c r="Y218" s="34"/>
      <c r="Z218" s="34" t="s">
        <v>117</v>
      </c>
      <c r="AA218" s="62" t="s">
        <v>318</v>
      </c>
      <c r="AB218" s="5"/>
      <c r="AC218" s="5"/>
      <c r="AD218" s="5"/>
      <c r="AE218" s="5"/>
      <c r="AF218" s="5"/>
      <c r="AG218" s="5"/>
    </row>
    <row r="219" spans="1:33" ht="15.95" customHeight="1" x14ac:dyDescent="0.3">
      <c r="A219" s="22" t="b">
        <f t="shared" si="81"/>
        <v>0</v>
      </c>
      <c r="B219" s="22" t="b">
        <f t="shared" si="82"/>
        <v>0</v>
      </c>
      <c r="C219" s="22" t="b">
        <f t="shared" si="83"/>
        <v>0</v>
      </c>
      <c r="D219" s="22" t="b">
        <f t="shared" si="84"/>
        <v>0</v>
      </c>
      <c r="E219" s="22" t="b">
        <f t="shared" si="85"/>
        <v>0</v>
      </c>
      <c r="F219" s="52" t="b">
        <f t="shared" si="96"/>
        <v>0</v>
      </c>
      <c r="G219" s="22" t="b">
        <f t="shared" si="80"/>
        <v>0</v>
      </c>
      <c r="H219" s="22" t="b">
        <f t="shared" si="86"/>
        <v>0</v>
      </c>
      <c r="I219" s="22" t="b">
        <f t="shared" si="97"/>
        <v>0</v>
      </c>
      <c r="J219" s="22" t="b">
        <f t="shared" si="87"/>
        <v>0</v>
      </c>
      <c r="K219" s="3" t="str">
        <f t="shared" si="88"/>
        <v/>
      </c>
      <c r="L219" s="3" t="str">
        <f t="shared" si="89"/>
        <v/>
      </c>
      <c r="M219" s="3" t="str">
        <f t="shared" si="90"/>
        <v/>
      </c>
      <c r="N219" s="54" t="str">
        <f t="shared" si="98"/>
        <v/>
      </c>
      <c r="O219" s="3" t="str">
        <f t="shared" si="91"/>
        <v/>
      </c>
      <c r="P219" s="19" t="str">
        <f t="shared" si="92"/>
        <v/>
      </c>
      <c r="Q219" s="23">
        <f>_xlfn.XLOOKUP(R219,summary!C1:C37,summary!B1:B37)</f>
        <v>0</v>
      </c>
      <c r="R219" s="24" t="str">
        <f t="shared" si="93"/>
        <v>구성동</v>
      </c>
      <c r="S219" s="24" t="str">
        <f t="shared" si="99"/>
        <v>청덕3통</v>
      </c>
      <c r="T219" s="24" t="str">
        <f t="shared" si="100"/>
        <v>(청덕동)</v>
      </c>
      <c r="U219" s="24" t="str">
        <f t="shared" si="94"/>
        <v>청덕</v>
      </c>
      <c r="V219" s="25">
        <f t="shared" si="101"/>
        <v>3</v>
      </c>
      <c r="W219" s="25">
        <f t="shared" si="95"/>
        <v>14</v>
      </c>
      <c r="X219" s="34"/>
      <c r="Y219" s="34"/>
      <c r="Z219" s="34" t="s">
        <v>119</v>
      </c>
      <c r="AA219" s="62" t="s">
        <v>319</v>
      </c>
      <c r="AB219" s="5"/>
      <c r="AC219" s="5"/>
      <c r="AD219" s="5"/>
      <c r="AE219" s="5"/>
      <c r="AF219" s="5"/>
      <c r="AG219" s="5"/>
    </row>
    <row r="220" spans="1:33" ht="15.95" customHeight="1" x14ac:dyDescent="0.3">
      <c r="A220" s="22" t="b">
        <f t="shared" si="81"/>
        <v>0</v>
      </c>
      <c r="B220" s="22" t="b">
        <f t="shared" si="82"/>
        <v>0</v>
      </c>
      <c r="C220" s="22" t="b">
        <f t="shared" si="83"/>
        <v>0</v>
      </c>
      <c r="D220" s="22" t="b">
        <f t="shared" si="84"/>
        <v>0</v>
      </c>
      <c r="E220" s="22" t="b">
        <f t="shared" si="85"/>
        <v>0</v>
      </c>
      <c r="F220" s="52" t="b">
        <f t="shared" si="96"/>
        <v>0</v>
      </c>
      <c r="G220" s="22" t="b">
        <f t="shared" si="80"/>
        <v>0</v>
      </c>
      <c r="H220" s="22" t="b">
        <f t="shared" si="86"/>
        <v>0</v>
      </c>
      <c r="I220" s="22" t="b">
        <f t="shared" si="97"/>
        <v>0</v>
      </c>
      <c r="J220" s="22" t="b">
        <f t="shared" si="87"/>
        <v>0</v>
      </c>
      <c r="K220" s="3" t="str">
        <f t="shared" si="88"/>
        <v/>
      </c>
      <c r="L220" s="3" t="str">
        <f t="shared" si="89"/>
        <v/>
      </c>
      <c r="M220" s="22" t="str">
        <f t="shared" si="90"/>
        <v/>
      </c>
      <c r="N220" s="54" t="str">
        <f t="shared" si="98"/>
        <v/>
      </c>
      <c r="O220" s="3" t="str">
        <f t="shared" si="91"/>
        <v/>
      </c>
      <c r="P220" s="19" t="str">
        <f t="shared" si="92"/>
        <v/>
      </c>
      <c r="Q220" s="23">
        <f>_xlfn.XLOOKUP(R220,summary!C1:C37,summary!B1:B37)</f>
        <v>0</v>
      </c>
      <c r="R220" s="24" t="str">
        <f t="shared" si="93"/>
        <v>구성동</v>
      </c>
      <c r="S220" s="24" t="str">
        <f t="shared" si="99"/>
        <v>청덕3통</v>
      </c>
      <c r="T220" s="24" t="str">
        <f t="shared" si="100"/>
        <v>(청덕동)</v>
      </c>
      <c r="U220" s="24" t="str">
        <f t="shared" si="94"/>
        <v>청덕</v>
      </c>
      <c r="V220" s="25">
        <f t="shared" si="101"/>
        <v>3</v>
      </c>
      <c r="W220" s="25">
        <f t="shared" si="95"/>
        <v>15</v>
      </c>
      <c r="X220" s="34"/>
      <c r="Y220" s="34"/>
      <c r="Z220" s="34" t="s">
        <v>279</v>
      </c>
      <c r="AA220" s="62" t="s">
        <v>320</v>
      </c>
      <c r="AB220" s="5"/>
      <c r="AC220" s="5"/>
      <c r="AD220" s="5"/>
      <c r="AE220" s="5"/>
      <c r="AF220" s="5"/>
      <c r="AG220" s="5"/>
    </row>
    <row r="221" spans="1:33" ht="15.95" customHeight="1" x14ac:dyDescent="0.3">
      <c r="A221" s="22" t="b">
        <f t="shared" si="81"/>
        <v>0</v>
      </c>
      <c r="B221" s="22" t="b">
        <f t="shared" si="82"/>
        <v>0</v>
      </c>
      <c r="C221" s="22" t="b">
        <f t="shared" si="83"/>
        <v>0</v>
      </c>
      <c r="D221" s="22" t="b">
        <f t="shared" si="84"/>
        <v>0</v>
      </c>
      <c r="E221" s="22" t="b">
        <f t="shared" si="85"/>
        <v>0</v>
      </c>
      <c r="F221" s="52" t="b">
        <f t="shared" si="96"/>
        <v>0</v>
      </c>
      <c r="G221" s="22" t="b">
        <f t="shared" si="80"/>
        <v>0</v>
      </c>
      <c r="H221" s="22" t="b">
        <f t="shared" si="86"/>
        <v>0</v>
      </c>
      <c r="I221" s="22" t="b">
        <f t="shared" si="97"/>
        <v>0</v>
      </c>
      <c r="J221" s="22" t="b">
        <f t="shared" si="87"/>
        <v>0</v>
      </c>
      <c r="K221" s="3" t="str">
        <f t="shared" si="88"/>
        <v/>
      </c>
      <c r="L221" s="3" t="str">
        <f t="shared" si="89"/>
        <v/>
      </c>
      <c r="M221" s="3" t="str">
        <f t="shared" si="90"/>
        <v/>
      </c>
      <c r="N221" s="54" t="str">
        <f t="shared" si="98"/>
        <v/>
      </c>
      <c r="O221" s="3" t="str">
        <f t="shared" si="91"/>
        <v/>
      </c>
      <c r="P221" s="19" t="str">
        <f t="shared" si="92"/>
        <v/>
      </c>
      <c r="Q221" s="23">
        <f>_xlfn.XLOOKUP(R221,summary!C1:C37,summary!B1:B37)</f>
        <v>0</v>
      </c>
      <c r="R221" s="24" t="str">
        <f t="shared" si="93"/>
        <v>구성동</v>
      </c>
      <c r="S221" s="24" t="str">
        <f t="shared" si="99"/>
        <v>청덕3통</v>
      </c>
      <c r="T221" s="24" t="str">
        <f t="shared" si="100"/>
        <v>(청덕동)</v>
      </c>
      <c r="U221" s="24" t="str">
        <f t="shared" si="94"/>
        <v>청덕</v>
      </c>
      <c r="V221" s="25">
        <f t="shared" si="101"/>
        <v>3</v>
      </c>
      <c r="W221" s="25">
        <f t="shared" si="95"/>
        <v>16</v>
      </c>
      <c r="X221" s="34"/>
      <c r="Y221" s="34"/>
      <c r="Z221" s="34" t="s">
        <v>321</v>
      </c>
      <c r="AA221" s="62" t="s">
        <v>322</v>
      </c>
      <c r="AB221" s="5"/>
      <c r="AC221" s="5"/>
      <c r="AD221" s="5"/>
      <c r="AE221" s="5"/>
      <c r="AF221" s="5"/>
      <c r="AG221" s="5"/>
    </row>
    <row r="222" spans="1:33" ht="15.95" customHeight="1" x14ac:dyDescent="0.3">
      <c r="A222" s="22" t="b">
        <f t="shared" si="81"/>
        <v>1</v>
      </c>
      <c r="B222" s="22" t="b">
        <f t="shared" si="82"/>
        <v>0</v>
      </c>
      <c r="C222" s="22" t="b">
        <f t="shared" si="83"/>
        <v>0</v>
      </c>
      <c r="D222" s="22" t="b">
        <f t="shared" si="84"/>
        <v>0</v>
      </c>
      <c r="E222" s="22" t="b">
        <f t="shared" si="85"/>
        <v>0</v>
      </c>
      <c r="F222" s="52" t="b">
        <f t="shared" si="96"/>
        <v>0</v>
      </c>
      <c r="G222" s="22" t="b">
        <f t="shared" ref="G222:G285" si="102">AND(B222,F222)</f>
        <v>0</v>
      </c>
      <c r="H222" s="22" t="b">
        <f t="shared" si="86"/>
        <v>0</v>
      </c>
      <c r="I222" s="22" t="b">
        <f t="shared" si="97"/>
        <v>0</v>
      </c>
      <c r="J222" s="22" t="b">
        <f t="shared" si="87"/>
        <v>1</v>
      </c>
      <c r="K222" s="3" t="str">
        <f t="shared" si="88"/>
        <v>청덕4통</v>
      </c>
      <c r="L222" s="3" t="str">
        <f t="shared" si="89"/>
        <v>덕4</v>
      </c>
      <c r="M222" s="22">
        <f t="shared" si="90"/>
        <v>4</v>
      </c>
      <c r="N222" s="54" t="str">
        <f t="shared" si="98"/>
        <v>청덕</v>
      </c>
      <c r="O222" s="3" t="str">
        <f t="shared" si="91"/>
        <v/>
      </c>
      <c r="P222" s="19" t="str">
        <f t="shared" si="92"/>
        <v/>
      </c>
      <c r="Q222" s="23">
        <f>_xlfn.XLOOKUP(R222,summary!C1:C37,summary!B1:B37)</f>
        <v>0</v>
      </c>
      <c r="R222" s="24" t="str">
        <f t="shared" si="93"/>
        <v>구성동</v>
      </c>
      <c r="S222" s="24" t="str">
        <f t="shared" si="99"/>
        <v>청덕4통</v>
      </c>
      <c r="T222" s="24" t="str">
        <f t="shared" si="100"/>
        <v>(청덕동)</v>
      </c>
      <c r="U222" s="24" t="str">
        <f t="shared" si="94"/>
        <v>청덕</v>
      </c>
      <c r="V222" s="25">
        <f t="shared" si="101"/>
        <v>4</v>
      </c>
      <c r="W222" s="25">
        <f t="shared" si="95"/>
        <v>1</v>
      </c>
      <c r="X222" s="34"/>
      <c r="Y222" s="34" t="s">
        <v>323</v>
      </c>
      <c r="Z222" s="34" t="s">
        <v>63</v>
      </c>
      <c r="AA222" s="62" t="s">
        <v>2912</v>
      </c>
      <c r="AB222" s="5"/>
      <c r="AC222" s="5"/>
      <c r="AD222" s="5"/>
      <c r="AE222" s="5"/>
      <c r="AF222" s="5"/>
      <c r="AG222" s="5"/>
    </row>
    <row r="223" spans="1:33" ht="15.95" customHeight="1" x14ac:dyDescent="0.3">
      <c r="A223" s="22" t="b">
        <f t="shared" si="81"/>
        <v>1</v>
      </c>
      <c r="B223" s="22" t="b">
        <f t="shared" si="82"/>
        <v>1</v>
      </c>
      <c r="C223" s="22" t="b">
        <f t="shared" si="83"/>
        <v>1</v>
      </c>
      <c r="D223" s="22" t="b">
        <f t="shared" si="84"/>
        <v>1</v>
      </c>
      <c r="E223" s="22" t="b">
        <f t="shared" si="85"/>
        <v>1</v>
      </c>
      <c r="F223" s="52" t="b">
        <f t="shared" si="96"/>
        <v>0</v>
      </c>
      <c r="G223" s="22" t="b">
        <f t="shared" si="102"/>
        <v>0</v>
      </c>
      <c r="H223" s="22" t="b">
        <f t="shared" si="86"/>
        <v>0</v>
      </c>
      <c r="I223" s="22" t="b">
        <f t="shared" si="97"/>
        <v>0</v>
      </c>
      <c r="J223" s="22" t="b">
        <f t="shared" si="87"/>
        <v>0</v>
      </c>
      <c r="K223" s="3" t="str">
        <f t="shared" si="88"/>
        <v/>
      </c>
      <c r="L223" s="3" t="str">
        <f t="shared" si="89"/>
        <v/>
      </c>
      <c r="M223" s="3" t="str">
        <f t="shared" si="90"/>
        <v/>
      </c>
      <c r="N223" s="54" t="str">
        <f t="shared" si="98"/>
        <v/>
      </c>
      <c r="O223" s="3" t="str">
        <f t="shared" si="91"/>
        <v/>
      </c>
      <c r="P223" s="19" t="str">
        <f t="shared" si="92"/>
        <v>(청덕동)</v>
      </c>
      <c r="Q223" s="23">
        <f>_xlfn.XLOOKUP(R223,summary!C1:C37,summary!B1:B37)</f>
        <v>0</v>
      </c>
      <c r="R223" s="24" t="str">
        <f t="shared" si="93"/>
        <v>구성동</v>
      </c>
      <c r="S223" s="24" t="str">
        <f t="shared" si="99"/>
        <v>청덕4통</v>
      </c>
      <c r="T223" s="24" t="str">
        <f t="shared" si="100"/>
        <v>(청덕동)</v>
      </c>
      <c r="U223" s="24" t="str">
        <f t="shared" si="94"/>
        <v>청덕</v>
      </c>
      <c r="V223" s="25">
        <f t="shared" si="101"/>
        <v>4</v>
      </c>
      <c r="W223" s="25" t="str">
        <f t="shared" si="95"/>
        <v/>
      </c>
      <c r="X223" s="34"/>
      <c r="Y223" s="34" t="s">
        <v>305</v>
      </c>
      <c r="Z223" s="34"/>
      <c r="AA223" s="62" t="s">
        <v>2913</v>
      </c>
      <c r="AB223" s="5"/>
      <c r="AC223" s="5"/>
      <c r="AD223" s="5"/>
      <c r="AE223" s="5"/>
      <c r="AF223" s="5"/>
      <c r="AG223" s="5"/>
    </row>
    <row r="224" spans="1:33" ht="15.95" customHeight="1" x14ac:dyDescent="0.3">
      <c r="A224" s="22" t="b">
        <f t="shared" si="81"/>
        <v>0</v>
      </c>
      <c r="B224" s="22" t="b">
        <f t="shared" si="82"/>
        <v>0</v>
      </c>
      <c r="C224" s="22" t="b">
        <f t="shared" si="83"/>
        <v>0</v>
      </c>
      <c r="D224" s="22" t="b">
        <f t="shared" si="84"/>
        <v>0</v>
      </c>
      <c r="E224" s="22" t="b">
        <f t="shared" si="85"/>
        <v>0</v>
      </c>
      <c r="F224" s="52" t="b">
        <f t="shared" si="96"/>
        <v>0</v>
      </c>
      <c r="G224" s="22" t="b">
        <f t="shared" si="102"/>
        <v>0</v>
      </c>
      <c r="H224" s="22" t="b">
        <f t="shared" si="86"/>
        <v>0</v>
      </c>
      <c r="I224" s="22" t="b">
        <f t="shared" si="97"/>
        <v>0</v>
      </c>
      <c r="J224" s="22" t="b">
        <f t="shared" si="87"/>
        <v>0</v>
      </c>
      <c r="K224" s="3" t="str">
        <f t="shared" si="88"/>
        <v/>
      </c>
      <c r="L224" s="3" t="str">
        <f t="shared" si="89"/>
        <v/>
      </c>
      <c r="M224" s="3" t="str">
        <f t="shared" si="90"/>
        <v/>
      </c>
      <c r="N224" s="54" t="str">
        <f t="shared" si="98"/>
        <v/>
      </c>
      <c r="O224" s="3" t="str">
        <f t="shared" si="91"/>
        <v/>
      </c>
      <c r="P224" s="19" t="str">
        <f t="shared" si="92"/>
        <v/>
      </c>
      <c r="Q224" s="23">
        <f>_xlfn.XLOOKUP(R224,summary!C1:C37,summary!B1:B37)</f>
        <v>0</v>
      </c>
      <c r="R224" s="24" t="str">
        <f t="shared" si="93"/>
        <v>구성동</v>
      </c>
      <c r="S224" s="24" t="str">
        <f t="shared" si="99"/>
        <v>청덕4통</v>
      </c>
      <c r="T224" s="24" t="str">
        <f t="shared" si="100"/>
        <v>(청덕동)</v>
      </c>
      <c r="U224" s="24" t="str">
        <f t="shared" si="94"/>
        <v>청덕</v>
      </c>
      <c r="V224" s="25">
        <f t="shared" si="101"/>
        <v>4</v>
      </c>
      <c r="W224" s="25">
        <f t="shared" si="95"/>
        <v>2</v>
      </c>
      <c r="X224" s="34"/>
      <c r="Y224" s="34"/>
      <c r="Z224" s="34" t="s">
        <v>65</v>
      </c>
      <c r="AA224" s="62" t="s">
        <v>324</v>
      </c>
      <c r="AB224" s="5"/>
      <c r="AC224" s="5"/>
      <c r="AD224" s="5"/>
      <c r="AE224" s="5"/>
      <c r="AF224" s="5"/>
      <c r="AG224" s="5"/>
    </row>
    <row r="225" spans="1:33" ht="15.95" customHeight="1" x14ac:dyDescent="0.3">
      <c r="A225" s="22" t="b">
        <f t="shared" si="81"/>
        <v>0</v>
      </c>
      <c r="B225" s="22" t="b">
        <f t="shared" si="82"/>
        <v>0</v>
      </c>
      <c r="C225" s="22" t="b">
        <f t="shared" si="83"/>
        <v>0</v>
      </c>
      <c r="D225" s="22" t="b">
        <f t="shared" si="84"/>
        <v>0</v>
      </c>
      <c r="E225" s="22" t="b">
        <f t="shared" si="85"/>
        <v>0</v>
      </c>
      <c r="F225" s="52" t="b">
        <f t="shared" si="96"/>
        <v>0</v>
      </c>
      <c r="G225" s="22" t="b">
        <f t="shared" si="102"/>
        <v>0</v>
      </c>
      <c r="H225" s="22" t="b">
        <f t="shared" si="86"/>
        <v>0</v>
      </c>
      <c r="I225" s="22" t="b">
        <f t="shared" si="97"/>
        <v>0</v>
      </c>
      <c r="J225" s="22" t="b">
        <f t="shared" si="87"/>
        <v>0</v>
      </c>
      <c r="K225" s="3" t="str">
        <f t="shared" si="88"/>
        <v/>
      </c>
      <c r="L225" s="3" t="str">
        <f t="shared" si="89"/>
        <v/>
      </c>
      <c r="M225" s="3" t="str">
        <f t="shared" si="90"/>
        <v/>
      </c>
      <c r="N225" s="54" t="str">
        <f t="shared" si="98"/>
        <v/>
      </c>
      <c r="O225" s="3" t="str">
        <f t="shared" si="91"/>
        <v/>
      </c>
      <c r="P225" s="19" t="str">
        <f t="shared" si="92"/>
        <v/>
      </c>
      <c r="Q225" s="23">
        <f>_xlfn.XLOOKUP(R225,summary!C1:C37,summary!B1:B37)</f>
        <v>0</v>
      </c>
      <c r="R225" s="24" t="str">
        <f t="shared" si="93"/>
        <v>구성동</v>
      </c>
      <c r="S225" s="24" t="str">
        <f t="shared" si="99"/>
        <v>청덕4통</v>
      </c>
      <c r="T225" s="24" t="str">
        <f t="shared" si="100"/>
        <v>(청덕동)</v>
      </c>
      <c r="U225" s="24" t="str">
        <f t="shared" si="94"/>
        <v>청덕</v>
      </c>
      <c r="V225" s="25">
        <f t="shared" si="101"/>
        <v>4</v>
      </c>
      <c r="W225" s="25">
        <f t="shared" si="95"/>
        <v>3</v>
      </c>
      <c r="X225" s="34"/>
      <c r="Y225" s="34"/>
      <c r="Z225" s="34" t="s">
        <v>67</v>
      </c>
      <c r="AA225" s="62" t="s">
        <v>325</v>
      </c>
      <c r="AB225" s="5"/>
      <c r="AC225" s="5"/>
      <c r="AD225" s="5"/>
      <c r="AE225" s="5"/>
      <c r="AF225" s="5"/>
      <c r="AG225" s="5"/>
    </row>
    <row r="226" spans="1:33" ht="15.95" customHeight="1" x14ac:dyDescent="0.3">
      <c r="A226" s="22" t="b">
        <f t="shared" si="81"/>
        <v>0</v>
      </c>
      <c r="B226" s="22" t="b">
        <f t="shared" si="82"/>
        <v>0</v>
      </c>
      <c r="C226" s="22" t="b">
        <f t="shared" si="83"/>
        <v>0</v>
      </c>
      <c r="D226" s="22" t="b">
        <f t="shared" si="84"/>
        <v>0</v>
      </c>
      <c r="E226" s="22" t="b">
        <f t="shared" si="85"/>
        <v>0</v>
      </c>
      <c r="F226" s="52" t="b">
        <f t="shared" si="96"/>
        <v>0</v>
      </c>
      <c r="G226" s="22" t="b">
        <f t="shared" si="102"/>
        <v>0</v>
      </c>
      <c r="H226" s="22" t="b">
        <f t="shared" si="86"/>
        <v>0</v>
      </c>
      <c r="I226" s="22" t="b">
        <f t="shared" si="97"/>
        <v>0</v>
      </c>
      <c r="J226" s="22" t="b">
        <f t="shared" si="87"/>
        <v>0</v>
      </c>
      <c r="K226" s="3" t="str">
        <f t="shared" si="88"/>
        <v/>
      </c>
      <c r="L226" s="3" t="str">
        <f t="shared" si="89"/>
        <v/>
      </c>
      <c r="M226" s="3" t="str">
        <f t="shared" si="90"/>
        <v/>
      </c>
      <c r="N226" s="54" t="str">
        <f t="shared" si="98"/>
        <v/>
      </c>
      <c r="O226" s="3" t="str">
        <f t="shared" si="91"/>
        <v/>
      </c>
      <c r="P226" s="19" t="str">
        <f t="shared" si="92"/>
        <v/>
      </c>
      <c r="Q226" s="23">
        <f>_xlfn.XLOOKUP(R226,summary!C1:C37,summary!B1:B37)</f>
        <v>0</v>
      </c>
      <c r="R226" s="24" t="str">
        <f t="shared" si="93"/>
        <v>구성동</v>
      </c>
      <c r="S226" s="24" t="str">
        <f t="shared" si="99"/>
        <v>청덕4통</v>
      </c>
      <c r="T226" s="24" t="str">
        <f t="shared" si="100"/>
        <v>(청덕동)</v>
      </c>
      <c r="U226" s="24" t="str">
        <f t="shared" si="94"/>
        <v>청덕</v>
      </c>
      <c r="V226" s="25">
        <f t="shared" si="101"/>
        <v>4</v>
      </c>
      <c r="W226" s="25">
        <f t="shared" si="95"/>
        <v>4</v>
      </c>
      <c r="X226" s="34"/>
      <c r="Y226" s="34"/>
      <c r="Z226" s="34" t="s">
        <v>73</v>
      </c>
      <c r="AA226" s="62" t="s">
        <v>326</v>
      </c>
      <c r="AB226" s="5"/>
      <c r="AC226" s="5"/>
      <c r="AD226" s="5"/>
      <c r="AE226" s="5"/>
      <c r="AF226" s="5"/>
      <c r="AG226" s="5"/>
    </row>
    <row r="227" spans="1:33" ht="15.95" customHeight="1" x14ac:dyDescent="0.3">
      <c r="A227" s="22" t="b">
        <f t="shared" si="81"/>
        <v>0</v>
      </c>
      <c r="B227" s="22" t="b">
        <f t="shared" si="82"/>
        <v>0</v>
      </c>
      <c r="C227" s="22" t="b">
        <f t="shared" si="83"/>
        <v>0</v>
      </c>
      <c r="D227" s="22" t="b">
        <f t="shared" si="84"/>
        <v>0</v>
      </c>
      <c r="E227" s="22" t="b">
        <f t="shared" si="85"/>
        <v>0</v>
      </c>
      <c r="F227" s="52" t="b">
        <f t="shared" si="96"/>
        <v>0</v>
      </c>
      <c r="G227" s="22" t="b">
        <f t="shared" si="102"/>
        <v>0</v>
      </c>
      <c r="H227" s="22" t="b">
        <f t="shared" si="86"/>
        <v>0</v>
      </c>
      <c r="I227" s="22" t="b">
        <f t="shared" si="97"/>
        <v>0</v>
      </c>
      <c r="J227" s="22" t="b">
        <f t="shared" si="87"/>
        <v>0</v>
      </c>
      <c r="K227" s="3" t="str">
        <f t="shared" si="88"/>
        <v/>
      </c>
      <c r="L227" s="3" t="str">
        <f t="shared" si="89"/>
        <v/>
      </c>
      <c r="M227" s="3" t="str">
        <f t="shared" si="90"/>
        <v/>
      </c>
      <c r="N227" s="54" t="str">
        <f t="shared" si="98"/>
        <v/>
      </c>
      <c r="O227" s="3" t="str">
        <f t="shared" si="91"/>
        <v/>
      </c>
      <c r="P227" s="19" t="str">
        <f t="shared" si="92"/>
        <v/>
      </c>
      <c r="Q227" s="23">
        <f>_xlfn.XLOOKUP(R227,summary!C1:C37,summary!B1:B37)</f>
        <v>0</v>
      </c>
      <c r="R227" s="24" t="str">
        <f t="shared" si="93"/>
        <v>구성동</v>
      </c>
      <c r="S227" s="24" t="str">
        <f t="shared" si="99"/>
        <v>청덕4통</v>
      </c>
      <c r="T227" s="24" t="str">
        <f t="shared" si="100"/>
        <v>(청덕동)</v>
      </c>
      <c r="U227" s="24" t="str">
        <f t="shared" si="94"/>
        <v>청덕</v>
      </c>
      <c r="V227" s="25">
        <f t="shared" si="101"/>
        <v>4</v>
      </c>
      <c r="W227" s="25">
        <f t="shared" si="95"/>
        <v>5</v>
      </c>
      <c r="X227" s="34"/>
      <c r="Y227" s="34"/>
      <c r="Z227" s="34" t="s">
        <v>87</v>
      </c>
      <c r="AA227" s="62" t="s">
        <v>327</v>
      </c>
      <c r="AB227" s="5"/>
      <c r="AC227" s="5"/>
      <c r="AD227" s="5"/>
      <c r="AE227" s="5"/>
      <c r="AF227" s="5"/>
      <c r="AG227" s="5"/>
    </row>
    <row r="228" spans="1:33" ht="15.95" customHeight="1" x14ac:dyDescent="0.3">
      <c r="A228" s="22" t="b">
        <f t="shared" si="81"/>
        <v>0</v>
      </c>
      <c r="B228" s="22" t="b">
        <f t="shared" si="82"/>
        <v>0</v>
      </c>
      <c r="C228" s="22" t="b">
        <f t="shared" si="83"/>
        <v>0</v>
      </c>
      <c r="D228" s="22" t="b">
        <f t="shared" si="84"/>
        <v>0</v>
      </c>
      <c r="E228" s="22" t="b">
        <f t="shared" si="85"/>
        <v>0</v>
      </c>
      <c r="F228" s="52" t="b">
        <f t="shared" si="96"/>
        <v>0</v>
      </c>
      <c r="G228" s="22" t="b">
        <f t="shared" si="102"/>
        <v>0</v>
      </c>
      <c r="H228" s="22" t="b">
        <f t="shared" si="86"/>
        <v>0</v>
      </c>
      <c r="I228" s="22" t="b">
        <f t="shared" si="97"/>
        <v>0</v>
      </c>
      <c r="J228" s="22" t="b">
        <f t="shared" si="87"/>
        <v>0</v>
      </c>
      <c r="K228" s="3" t="str">
        <f t="shared" si="88"/>
        <v/>
      </c>
      <c r="L228" s="3" t="str">
        <f t="shared" si="89"/>
        <v/>
      </c>
      <c r="M228" s="3" t="str">
        <f t="shared" si="90"/>
        <v/>
      </c>
      <c r="N228" s="54" t="str">
        <f t="shared" si="98"/>
        <v/>
      </c>
      <c r="O228" s="3" t="str">
        <f t="shared" si="91"/>
        <v/>
      </c>
      <c r="P228" s="19" t="str">
        <f t="shared" si="92"/>
        <v/>
      </c>
      <c r="Q228" s="23">
        <f>_xlfn.XLOOKUP(R228,summary!C1:C37,summary!B1:B37)</f>
        <v>0</v>
      </c>
      <c r="R228" s="24" t="str">
        <f t="shared" si="93"/>
        <v>구성동</v>
      </c>
      <c r="S228" s="24" t="str">
        <f t="shared" si="99"/>
        <v>청덕4통</v>
      </c>
      <c r="T228" s="24" t="str">
        <f t="shared" si="100"/>
        <v>(청덕동)</v>
      </c>
      <c r="U228" s="24" t="str">
        <f t="shared" si="94"/>
        <v>청덕</v>
      </c>
      <c r="V228" s="25">
        <f t="shared" si="101"/>
        <v>4</v>
      </c>
      <c r="W228" s="25">
        <f t="shared" si="95"/>
        <v>6</v>
      </c>
      <c r="X228" s="34"/>
      <c r="Y228" s="34"/>
      <c r="Z228" s="34" t="s">
        <v>89</v>
      </c>
      <c r="AA228" s="62" t="s">
        <v>328</v>
      </c>
      <c r="AB228" s="5"/>
      <c r="AC228" s="5"/>
      <c r="AD228" s="5"/>
      <c r="AE228" s="5"/>
      <c r="AF228" s="5"/>
      <c r="AG228" s="5"/>
    </row>
    <row r="229" spans="1:33" ht="15.95" customHeight="1" x14ac:dyDescent="0.3">
      <c r="A229" s="22" t="b">
        <f t="shared" si="81"/>
        <v>0</v>
      </c>
      <c r="B229" s="22" t="b">
        <f t="shared" si="82"/>
        <v>0</v>
      </c>
      <c r="C229" s="22" t="b">
        <f t="shared" si="83"/>
        <v>0</v>
      </c>
      <c r="D229" s="22" t="b">
        <f t="shared" si="84"/>
        <v>0</v>
      </c>
      <c r="E229" s="22" t="b">
        <f t="shared" si="85"/>
        <v>0</v>
      </c>
      <c r="F229" s="52" t="b">
        <f t="shared" si="96"/>
        <v>0</v>
      </c>
      <c r="G229" s="22" t="b">
        <f t="shared" si="102"/>
        <v>0</v>
      </c>
      <c r="H229" s="22" t="b">
        <f t="shared" si="86"/>
        <v>0</v>
      </c>
      <c r="I229" s="22" t="b">
        <f t="shared" si="97"/>
        <v>0</v>
      </c>
      <c r="J229" s="22" t="b">
        <f t="shared" si="87"/>
        <v>0</v>
      </c>
      <c r="K229" s="3" t="str">
        <f t="shared" si="88"/>
        <v/>
      </c>
      <c r="L229" s="3" t="str">
        <f t="shared" si="89"/>
        <v/>
      </c>
      <c r="M229" s="3" t="str">
        <f t="shared" si="90"/>
        <v/>
      </c>
      <c r="N229" s="54" t="str">
        <f t="shared" si="98"/>
        <v/>
      </c>
      <c r="O229" s="3" t="str">
        <f t="shared" si="91"/>
        <v/>
      </c>
      <c r="P229" s="19" t="str">
        <f t="shared" si="92"/>
        <v/>
      </c>
      <c r="Q229" s="23">
        <f>_xlfn.XLOOKUP(R229,summary!C1:C37,summary!B1:B37)</f>
        <v>0</v>
      </c>
      <c r="R229" s="24" t="str">
        <f t="shared" si="93"/>
        <v>구성동</v>
      </c>
      <c r="S229" s="24" t="str">
        <f t="shared" si="99"/>
        <v>청덕4통</v>
      </c>
      <c r="T229" s="24" t="str">
        <f t="shared" si="100"/>
        <v>(청덕동)</v>
      </c>
      <c r="U229" s="24" t="str">
        <f t="shared" si="94"/>
        <v>청덕</v>
      </c>
      <c r="V229" s="25">
        <f t="shared" si="101"/>
        <v>4</v>
      </c>
      <c r="W229" s="25">
        <f t="shared" si="95"/>
        <v>7</v>
      </c>
      <c r="X229" s="34"/>
      <c r="Y229" s="34"/>
      <c r="Z229" s="34" t="s">
        <v>91</v>
      </c>
      <c r="AA229" s="62" t="s">
        <v>329</v>
      </c>
      <c r="AB229" s="5"/>
      <c r="AC229" s="5"/>
      <c r="AD229" s="5"/>
      <c r="AE229" s="5"/>
      <c r="AF229" s="5"/>
      <c r="AG229" s="5"/>
    </row>
    <row r="230" spans="1:33" ht="15.95" customHeight="1" x14ac:dyDescent="0.3">
      <c r="A230" s="22" t="b">
        <f t="shared" si="81"/>
        <v>0</v>
      </c>
      <c r="B230" s="22" t="b">
        <f t="shared" si="82"/>
        <v>0</v>
      </c>
      <c r="C230" s="22" t="b">
        <f t="shared" si="83"/>
        <v>0</v>
      </c>
      <c r="D230" s="22" t="b">
        <f t="shared" si="84"/>
        <v>0</v>
      </c>
      <c r="E230" s="22" t="b">
        <f t="shared" si="85"/>
        <v>0</v>
      </c>
      <c r="F230" s="52" t="b">
        <f t="shared" si="96"/>
        <v>0</v>
      </c>
      <c r="G230" s="22" t="b">
        <f t="shared" si="102"/>
        <v>0</v>
      </c>
      <c r="H230" s="22" t="b">
        <f t="shared" si="86"/>
        <v>0</v>
      </c>
      <c r="I230" s="22" t="b">
        <f t="shared" si="97"/>
        <v>0</v>
      </c>
      <c r="J230" s="22" t="b">
        <f t="shared" si="87"/>
        <v>0</v>
      </c>
      <c r="K230" s="3" t="str">
        <f t="shared" si="88"/>
        <v/>
      </c>
      <c r="L230" s="3" t="str">
        <f t="shared" si="89"/>
        <v/>
      </c>
      <c r="M230" s="3" t="str">
        <f t="shared" si="90"/>
        <v/>
      </c>
      <c r="N230" s="54" t="str">
        <f t="shared" si="98"/>
        <v/>
      </c>
      <c r="O230" s="3" t="str">
        <f t="shared" si="91"/>
        <v/>
      </c>
      <c r="P230" s="19" t="str">
        <f t="shared" si="92"/>
        <v/>
      </c>
      <c r="Q230" s="23">
        <f>_xlfn.XLOOKUP(R230,summary!C1:C37,summary!B1:B37)</f>
        <v>0</v>
      </c>
      <c r="R230" s="24" t="str">
        <f t="shared" si="93"/>
        <v>구성동</v>
      </c>
      <c r="S230" s="24" t="str">
        <f t="shared" si="99"/>
        <v>청덕4통</v>
      </c>
      <c r="T230" s="24" t="str">
        <f t="shared" si="100"/>
        <v>(청덕동)</v>
      </c>
      <c r="U230" s="24" t="str">
        <f t="shared" si="94"/>
        <v>청덕</v>
      </c>
      <c r="V230" s="25">
        <f t="shared" si="101"/>
        <v>4</v>
      </c>
      <c r="W230" s="25">
        <f t="shared" si="95"/>
        <v>8</v>
      </c>
      <c r="X230" s="34"/>
      <c r="Y230" s="34"/>
      <c r="Z230" s="34" t="s">
        <v>93</v>
      </c>
      <c r="AA230" s="62" t="s">
        <v>330</v>
      </c>
      <c r="AB230" s="5"/>
      <c r="AC230" s="5"/>
      <c r="AD230" s="5"/>
      <c r="AE230" s="5"/>
      <c r="AF230" s="5"/>
      <c r="AG230" s="5"/>
    </row>
    <row r="231" spans="1:33" ht="15.95" customHeight="1" x14ac:dyDescent="0.3">
      <c r="A231" s="22" t="b">
        <f t="shared" si="81"/>
        <v>0</v>
      </c>
      <c r="B231" s="22" t="b">
        <f t="shared" si="82"/>
        <v>0</v>
      </c>
      <c r="C231" s="22" t="b">
        <f t="shared" si="83"/>
        <v>0</v>
      </c>
      <c r="D231" s="22" t="b">
        <f t="shared" si="84"/>
        <v>0</v>
      </c>
      <c r="E231" s="22" t="b">
        <f t="shared" si="85"/>
        <v>0</v>
      </c>
      <c r="F231" s="52" t="b">
        <f t="shared" si="96"/>
        <v>0</v>
      </c>
      <c r="G231" s="22" t="b">
        <f t="shared" si="102"/>
        <v>0</v>
      </c>
      <c r="H231" s="22" t="b">
        <f t="shared" si="86"/>
        <v>0</v>
      </c>
      <c r="I231" s="22" t="b">
        <f t="shared" si="97"/>
        <v>0</v>
      </c>
      <c r="J231" s="22" t="b">
        <f t="shared" si="87"/>
        <v>0</v>
      </c>
      <c r="K231" s="3" t="str">
        <f t="shared" si="88"/>
        <v/>
      </c>
      <c r="L231" s="3" t="str">
        <f t="shared" si="89"/>
        <v/>
      </c>
      <c r="M231" s="3" t="str">
        <f t="shared" si="90"/>
        <v/>
      </c>
      <c r="N231" s="54" t="str">
        <f t="shared" si="98"/>
        <v/>
      </c>
      <c r="O231" s="3" t="str">
        <f t="shared" si="91"/>
        <v/>
      </c>
      <c r="P231" s="19" t="str">
        <f t="shared" si="92"/>
        <v/>
      </c>
      <c r="Q231" s="23">
        <f>_xlfn.XLOOKUP(R231,summary!C1:C37,summary!B1:B37)</f>
        <v>0</v>
      </c>
      <c r="R231" s="24" t="str">
        <f t="shared" si="93"/>
        <v>구성동</v>
      </c>
      <c r="S231" s="24" t="str">
        <f t="shared" si="99"/>
        <v>청덕4통</v>
      </c>
      <c r="T231" s="24" t="str">
        <f t="shared" si="100"/>
        <v>(청덕동)</v>
      </c>
      <c r="U231" s="24" t="str">
        <f t="shared" si="94"/>
        <v>청덕</v>
      </c>
      <c r="V231" s="25">
        <f t="shared" si="101"/>
        <v>4</v>
      </c>
      <c r="W231" s="25">
        <f t="shared" si="95"/>
        <v>9</v>
      </c>
      <c r="X231" s="34"/>
      <c r="Y231" s="34"/>
      <c r="Z231" s="34" t="s">
        <v>95</v>
      </c>
      <c r="AA231" s="62" t="s">
        <v>331</v>
      </c>
      <c r="AB231" s="5"/>
      <c r="AC231" s="5"/>
      <c r="AD231" s="5"/>
      <c r="AE231" s="5"/>
      <c r="AF231" s="5"/>
      <c r="AG231" s="5"/>
    </row>
    <row r="232" spans="1:33" ht="15.95" customHeight="1" x14ac:dyDescent="0.3">
      <c r="A232" s="22" t="b">
        <f t="shared" si="81"/>
        <v>0</v>
      </c>
      <c r="B232" s="22" t="b">
        <f t="shared" si="82"/>
        <v>0</v>
      </c>
      <c r="C232" s="22" t="b">
        <f t="shared" si="83"/>
        <v>0</v>
      </c>
      <c r="D232" s="22" t="b">
        <f t="shared" si="84"/>
        <v>0</v>
      </c>
      <c r="E232" s="22" t="b">
        <f t="shared" si="85"/>
        <v>0</v>
      </c>
      <c r="F232" s="52" t="b">
        <f t="shared" si="96"/>
        <v>0</v>
      </c>
      <c r="G232" s="22" t="b">
        <f t="shared" si="102"/>
        <v>0</v>
      </c>
      <c r="H232" s="22" t="b">
        <f t="shared" si="86"/>
        <v>0</v>
      </c>
      <c r="I232" s="22" t="b">
        <f t="shared" si="97"/>
        <v>0</v>
      </c>
      <c r="J232" s="22" t="b">
        <f t="shared" si="87"/>
        <v>0</v>
      </c>
      <c r="K232" s="3" t="str">
        <f t="shared" si="88"/>
        <v/>
      </c>
      <c r="L232" s="3" t="str">
        <f t="shared" si="89"/>
        <v/>
      </c>
      <c r="M232" s="3" t="str">
        <f t="shared" si="90"/>
        <v/>
      </c>
      <c r="N232" s="54" t="str">
        <f t="shared" si="98"/>
        <v/>
      </c>
      <c r="O232" s="3" t="str">
        <f t="shared" si="91"/>
        <v/>
      </c>
      <c r="P232" s="19" t="str">
        <f t="shared" si="92"/>
        <v/>
      </c>
      <c r="Q232" s="23">
        <f>_xlfn.XLOOKUP(R232,summary!C1:C37,summary!B1:B37)</f>
        <v>0</v>
      </c>
      <c r="R232" s="24" t="str">
        <f t="shared" si="93"/>
        <v>구성동</v>
      </c>
      <c r="S232" s="24" t="str">
        <f t="shared" si="99"/>
        <v>청덕4통</v>
      </c>
      <c r="T232" s="24" t="str">
        <f t="shared" si="100"/>
        <v>(청덕동)</v>
      </c>
      <c r="U232" s="24" t="str">
        <f t="shared" si="94"/>
        <v>청덕</v>
      </c>
      <c r="V232" s="25">
        <f t="shared" si="101"/>
        <v>4</v>
      </c>
      <c r="W232" s="25">
        <f t="shared" si="95"/>
        <v>10</v>
      </c>
      <c r="X232" s="34"/>
      <c r="Y232" s="34"/>
      <c r="Z232" s="34" t="s">
        <v>97</v>
      </c>
      <c r="AA232" s="62" t="s">
        <v>332</v>
      </c>
      <c r="AB232" s="5"/>
      <c r="AC232" s="5"/>
      <c r="AD232" s="5"/>
      <c r="AE232" s="5"/>
      <c r="AF232" s="5"/>
      <c r="AG232" s="5"/>
    </row>
    <row r="233" spans="1:33" ht="15.95" customHeight="1" x14ac:dyDescent="0.3">
      <c r="A233" s="22" t="b">
        <f t="shared" si="81"/>
        <v>1</v>
      </c>
      <c r="B233" s="22" t="b">
        <f t="shared" si="82"/>
        <v>0</v>
      </c>
      <c r="C233" s="22" t="b">
        <f t="shared" si="83"/>
        <v>0</v>
      </c>
      <c r="D233" s="22" t="b">
        <f t="shared" si="84"/>
        <v>0</v>
      </c>
      <c r="E233" s="22" t="b">
        <f t="shared" si="85"/>
        <v>0</v>
      </c>
      <c r="F233" s="52" t="b">
        <f t="shared" si="96"/>
        <v>0</v>
      </c>
      <c r="G233" s="22" t="b">
        <f t="shared" si="102"/>
        <v>0</v>
      </c>
      <c r="H233" s="22" t="b">
        <f t="shared" si="86"/>
        <v>0</v>
      </c>
      <c r="I233" s="22" t="b">
        <f t="shared" si="97"/>
        <v>0</v>
      </c>
      <c r="J233" s="22" t="b">
        <f t="shared" si="87"/>
        <v>1</v>
      </c>
      <c r="K233" s="3" t="str">
        <f t="shared" si="88"/>
        <v>청덕5통</v>
      </c>
      <c r="L233" s="3" t="str">
        <f t="shared" si="89"/>
        <v>덕5</v>
      </c>
      <c r="M233" s="3">
        <f t="shared" si="90"/>
        <v>5</v>
      </c>
      <c r="N233" s="54" t="str">
        <f t="shared" si="98"/>
        <v>청덕</v>
      </c>
      <c r="O233" s="3" t="str">
        <f t="shared" si="91"/>
        <v/>
      </c>
      <c r="P233" s="19" t="str">
        <f t="shared" si="92"/>
        <v/>
      </c>
      <c r="Q233" s="23">
        <f>_xlfn.XLOOKUP(R233,summary!C1:C37,summary!B1:B37)</f>
        <v>0</v>
      </c>
      <c r="R233" s="24" t="str">
        <f t="shared" si="93"/>
        <v>구성동</v>
      </c>
      <c r="S233" s="24" t="str">
        <f t="shared" si="99"/>
        <v>청덕5통</v>
      </c>
      <c r="T233" s="24" t="str">
        <f t="shared" si="100"/>
        <v>(청덕동)</v>
      </c>
      <c r="U233" s="24" t="str">
        <f t="shared" si="94"/>
        <v>청덕</v>
      </c>
      <c r="V233" s="25">
        <f t="shared" si="101"/>
        <v>5</v>
      </c>
      <c r="W233" s="25">
        <f t="shared" si="95"/>
        <v>1</v>
      </c>
      <c r="X233" s="34"/>
      <c r="Y233" s="34" t="s">
        <v>333</v>
      </c>
      <c r="Z233" s="34" t="s">
        <v>63</v>
      </c>
      <c r="AA233" s="62" t="s">
        <v>334</v>
      </c>
      <c r="AB233" s="5"/>
      <c r="AC233" s="5"/>
      <c r="AD233" s="5"/>
      <c r="AE233" s="5"/>
      <c r="AF233" s="5"/>
      <c r="AG233" s="5"/>
    </row>
    <row r="234" spans="1:33" ht="15.95" customHeight="1" x14ac:dyDescent="0.3">
      <c r="A234" s="22" t="b">
        <f t="shared" si="81"/>
        <v>1</v>
      </c>
      <c r="B234" s="22" t="b">
        <f t="shared" si="82"/>
        <v>1</v>
      </c>
      <c r="C234" s="22" t="b">
        <f t="shared" si="83"/>
        <v>1</v>
      </c>
      <c r="D234" s="22" t="b">
        <f t="shared" si="84"/>
        <v>1</v>
      </c>
      <c r="E234" s="22" t="b">
        <f t="shared" si="85"/>
        <v>1</v>
      </c>
      <c r="F234" s="52" t="b">
        <f t="shared" si="96"/>
        <v>0</v>
      </c>
      <c r="G234" s="22" t="b">
        <f t="shared" si="102"/>
        <v>0</v>
      </c>
      <c r="H234" s="22" t="b">
        <f t="shared" si="86"/>
        <v>0</v>
      </c>
      <c r="I234" s="22" t="b">
        <f t="shared" si="97"/>
        <v>0</v>
      </c>
      <c r="J234" s="22" t="b">
        <f t="shared" si="87"/>
        <v>0</v>
      </c>
      <c r="K234" s="3" t="str">
        <f t="shared" si="88"/>
        <v/>
      </c>
      <c r="L234" s="3" t="str">
        <f t="shared" si="89"/>
        <v/>
      </c>
      <c r="M234" s="3" t="str">
        <f t="shared" si="90"/>
        <v/>
      </c>
      <c r="N234" s="54" t="str">
        <f t="shared" si="98"/>
        <v/>
      </c>
      <c r="O234" s="3" t="str">
        <f t="shared" si="91"/>
        <v/>
      </c>
      <c r="P234" s="19" t="str">
        <f t="shared" si="92"/>
        <v>(청덕동)</v>
      </c>
      <c r="Q234" s="23">
        <f>_xlfn.XLOOKUP(R234,summary!C1:C37,summary!B1:B37)</f>
        <v>0</v>
      </c>
      <c r="R234" s="24" t="str">
        <f t="shared" si="93"/>
        <v>구성동</v>
      </c>
      <c r="S234" s="24" t="str">
        <f t="shared" si="99"/>
        <v>청덕5통</v>
      </c>
      <c r="T234" s="24" t="str">
        <f t="shared" si="100"/>
        <v>(청덕동)</v>
      </c>
      <c r="U234" s="24" t="str">
        <f t="shared" si="94"/>
        <v>청덕</v>
      </c>
      <c r="V234" s="25">
        <f t="shared" si="101"/>
        <v>5</v>
      </c>
      <c r="W234" s="25">
        <f t="shared" si="95"/>
        <v>2</v>
      </c>
      <c r="X234" s="34"/>
      <c r="Y234" s="34" t="s">
        <v>305</v>
      </c>
      <c r="Z234" s="34" t="s">
        <v>65</v>
      </c>
      <c r="AA234" s="62" t="s">
        <v>335</v>
      </c>
      <c r="AB234" s="5"/>
      <c r="AC234" s="5"/>
      <c r="AD234" s="5"/>
      <c r="AE234" s="5"/>
      <c r="AF234" s="5"/>
      <c r="AG234" s="5"/>
    </row>
    <row r="235" spans="1:33" ht="15.95" customHeight="1" x14ac:dyDescent="0.3">
      <c r="A235" s="22" t="b">
        <f t="shared" si="81"/>
        <v>0</v>
      </c>
      <c r="B235" s="22" t="b">
        <f t="shared" si="82"/>
        <v>0</v>
      </c>
      <c r="C235" s="22" t="b">
        <f t="shared" si="83"/>
        <v>0</v>
      </c>
      <c r="D235" s="22" t="b">
        <f t="shared" si="84"/>
        <v>0</v>
      </c>
      <c r="E235" s="22" t="b">
        <f t="shared" si="85"/>
        <v>0</v>
      </c>
      <c r="F235" s="52" t="b">
        <f t="shared" si="96"/>
        <v>0</v>
      </c>
      <c r="G235" s="22" t="b">
        <f t="shared" si="102"/>
        <v>0</v>
      </c>
      <c r="H235" s="22" t="b">
        <f t="shared" si="86"/>
        <v>0</v>
      </c>
      <c r="I235" s="22" t="b">
        <f t="shared" si="97"/>
        <v>0</v>
      </c>
      <c r="J235" s="22" t="b">
        <f t="shared" si="87"/>
        <v>0</v>
      </c>
      <c r="K235" s="3" t="str">
        <f t="shared" si="88"/>
        <v/>
      </c>
      <c r="L235" s="3" t="str">
        <f t="shared" si="89"/>
        <v/>
      </c>
      <c r="M235" s="3" t="str">
        <f t="shared" si="90"/>
        <v/>
      </c>
      <c r="N235" s="54" t="str">
        <f t="shared" si="98"/>
        <v/>
      </c>
      <c r="O235" s="3" t="str">
        <f t="shared" si="91"/>
        <v/>
      </c>
      <c r="P235" s="19" t="str">
        <f t="shared" si="92"/>
        <v/>
      </c>
      <c r="Q235" s="23">
        <f>_xlfn.XLOOKUP(R235,summary!C1:C37,summary!B1:B37)</f>
        <v>0</v>
      </c>
      <c r="R235" s="24" t="str">
        <f t="shared" si="93"/>
        <v>구성동</v>
      </c>
      <c r="S235" s="24" t="str">
        <f t="shared" si="99"/>
        <v>청덕5통</v>
      </c>
      <c r="T235" s="24" t="str">
        <f t="shared" si="100"/>
        <v>(청덕동)</v>
      </c>
      <c r="U235" s="24" t="str">
        <f t="shared" si="94"/>
        <v>청덕</v>
      </c>
      <c r="V235" s="25">
        <f t="shared" si="101"/>
        <v>5</v>
      </c>
      <c r="W235" s="25">
        <f t="shared" si="95"/>
        <v>3</v>
      </c>
      <c r="X235" s="34"/>
      <c r="Y235" s="34"/>
      <c r="Z235" s="34" t="s">
        <v>67</v>
      </c>
      <c r="AA235" s="62" t="s">
        <v>336</v>
      </c>
      <c r="AB235" s="5"/>
      <c r="AC235" s="5"/>
      <c r="AD235" s="5"/>
      <c r="AE235" s="5"/>
      <c r="AF235" s="5"/>
      <c r="AG235" s="5"/>
    </row>
    <row r="236" spans="1:33" ht="15.95" customHeight="1" x14ac:dyDescent="0.3">
      <c r="A236" s="22" t="b">
        <f t="shared" si="81"/>
        <v>0</v>
      </c>
      <c r="B236" s="22" t="b">
        <f t="shared" si="82"/>
        <v>0</v>
      </c>
      <c r="C236" s="22" t="b">
        <f t="shared" si="83"/>
        <v>0</v>
      </c>
      <c r="D236" s="22" t="b">
        <f t="shared" si="84"/>
        <v>0</v>
      </c>
      <c r="E236" s="22" t="b">
        <f t="shared" si="85"/>
        <v>0</v>
      </c>
      <c r="F236" s="52" t="b">
        <f t="shared" si="96"/>
        <v>0</v>
      </c>
      <c r="G236" s="22" t="b">
        <f t="shared" si="102"/>
        <v>0</v>
      </c>
      <c r="H236" s="22" t="b">
        <f t="shared" si="86"/>
        <v>0</v>
      </c>
      <c r="I236" s="22" t="b">
        <f t="shared" si="97"/>
        <v>0</v>
      </c>
      <c r="J236" s="22" t="b">
        <f t="shared" si="87"/>
        <v>0</v>
      </c>
      <c r="K236" s="3" t="str">
        <f t="shared" si="88"/>
        <v/>
      </c>
      <c r="L236" s="3" t="str">
        <f t="shared" si="89"/>
        <v/>
      </c>
      <c r="M236" s="3" t="str">
        <f t="shared" si="90"/>
        <v/>
      </c>
      <c r="N236" s="54" t="str">
        <f t="shared" si="98"/>
        <v/>
      </c>
      <c r="O236" s="3" t="str">
        <f t="shared" si="91"/>
        <v/>
      </c>
      <c r="P236" s="19" t="str">
        <f t="shared" si="92"/>
        <v/>
      </c>
      <c r="Q236" s="23">
        <f>_xlfn.XLOOKUP(R236,summary!C1:C37,summary!B1:B37)</f>
        <v>0</v>
      </c>
      <c r="R236" s="24" t="str">
        <f t="shared" si="93"/>
        <v>구성동</v>
      </c>
      <c r="S236" s="24" t="str">
        <f t="shared" si="99"/>
        <v>청덕5통</v>
      </c>
      <c r="T236" s="24" t="str">
        <f t="shared" si="100"/>
        <v>(청덕동)</v>
      </c>
      <c r="U236" s="24" t="str">
        <f t="shared" si="94"/>
        <v>청덕</v>
      </c>
      <c r="V236" s="25">
        <f t="shared" si="101"/>
        <v>5</v>
      </c>
      <c r="W236" s="25">
        <f t="shared" si="95"/>
        <v>4</v>
      </c>
      <c r="X236" s="34"/>
      <c r="Y236" s="34"/>
      <c r="Z236" s="34" t="s">
        <v>73</v>
      </c>
      <c r="AA236" s="62" t="s">
        <v>337</v>
      </c>
      <c r="AB236" s="5"/>
      <c r="AC236" s="5"/>
      <c r="AD236" s="5"/>
      <c r="AE236" s="5"/>
      <c r="AF236" s="5"/>
      <c r="AG236" s="5"/>
    </row>
    <row r="237" spans="1:33" ht="15.95" customHeight="1" x14ac:dyDescent="0.3">
      <c r="A237" s="22" t="b">
        <f t="shared" si="81"/>
        <v>0</v>
      </c>
      <c r="B237" s="22" t="b">
        <f t="shared" si="82"/>
        <v>0</v>
      </c>
      <c r="C237" s="22" t="b">
        <f t="shared" si="83"/>
        <v>0</v>
      </c>
      <c r="D237" s="22" t="b">
        <f t="shared" si="84"/>
        <v>0</v>
      </c>
      <c r="E237" s="22" t="b">
        <f t="shared" si="85"/>
        <v>0</v>
      </c>
      <c r="F237" s="52" t="b">
        <f t="shared" si="96"/>
        <v>0</v>
      </c>
      <c r="G237" s="22" t="b">
        <f t="shared" si="102"/>
        <v>0</v>
      </c>
      <c r="H237" s="22" t="b">
        <f t="shared" si="86"/>
        <v>0</v>
      </c>
      <c r="I237" s="22" t="b">
        <f t="shared" si="97"/>
        <v>0</v>
      </c>
      <c r="J237" s="22" t="b">
        <f t="shared" si="87"/>
        <v>0</v>
      </c>
      <c r="K237" s="3" t="str">
        <f t="shared" si="88"/>
        <v/>
      </c>
      <c r="L237" s="3" t="str">
        <f t="shared" si="89"/>
        <v/>
      </c>
      <c r="M237" s="3" t="str">
        <f t="shared" si="90"/>
        <v/>
      </c>
      <c r="N237" s="54" t="str">
        <f t="shared" si="98"/>
        <v/>
      </c>
      <c r="O237" s="3" t="str">
        <f t="shared" si="91"/>
        <v/>
      </c>
      <c r="P237" s="19" t="str">
        <f t="shared" si="92"/>
        <v/>
      </c>
      <c r="Q237" s="23">
        <f>_xlfn.XLOOKUP(R237,summary!C1:C37,summary!B1:B37)</f>
        <v>0</v>
      </c>
      <c r="R237" s="24" t="str">
        <f t="shared" si="93"/>
        <v>구성동</v>
      </c>
      <c r="S237" s="24" t="str">
        <f t="shared" si="99"/>
        <v>청덕5통</v>
      </c>
      <c r="T237" s="24" t="str">
        <f t="shared" si="100"/>
        <v>(청덕동)</v>
      </c>
      <c r="U237" s="24" t="str">
        <f t="shared" si="94"/>
        <v>청덕</v>
      </c>
      <c r="V237" s="25">
        <f t="shared" si="101"/>
        <v>5</v>
      </c>
      <c r="W237" s="25">
        <f t="shared" si="95"/>
        <v>5</v>
      </c>
      <c r="X237" s="34"/>
      <c r="Y237" s="34"/>
      <c r="Z237" s="34" t="s">
        <v>87</v>
      </c>
      <c r="AA237" s="62" t="s">
        <v>338</v>
      </c>
      <c r="AB237" s="5"/>
      <c r="AC237" s="5"/>
      <c r="AD237" s="5"/>
      <c r="AE237" s="5"/>
      <c r="AF237" s="5"/>
      <c r="AG237" s="5"/>
    </row>
    <row r="238" spans="1:33" ht="15.95" customHeight="1" x14ac:dyDescent="0.3">
      <c r="A238" s="22" t="b">
        <f t="shared" si="81"/>
        <v>0</v>
      </c>
      <c r="B238" s="22" t="b">
        <f t="shared" si="82"/>
        <v>0</v>
      </c>
      <c r="C238" s="22" t="b">
        <f t="shared" si="83"/>
        <v>0</v>
      </c>
      <c r="D238" s="22" t="b">
        <f t="shared" si="84"/>
        <v>0</v>
      </c>
      <c r="E238" s="22" t="b">
        <f t="shared" si="85"/>
        <v>0</v>
      </c>
      <c r="F238" s="52" t="b">
        <f t="shared" si="96"/>
        <v>0</v>
      </c>
      <c r="G238" s="22" t="b">
        <f t="shared" si="102"/>
        <v>0</v>
      </c>
      <c r="H238" s="22" t="b">
        <f t="shared" si="86"/>
        <v>0</v>
      </c>
      <c r="I238" s="22" t="b">
        <f t="shared" si="97"/>
        <v>0</v>
      </c>
      <c r="J238" s="22" t="b">
        <f t="shared" si="87"/>
        <v>0</v>
      </c>
      <c r="K238" s="3" t="str">
        <f t="shared" si="88"/>
        <v/>
      </c>
      <c r="L238" s="3" t="str">
        <f t="shared" si="89"/>
        <v/>
      </c>
      <c r="M238" s="3" t="str">
        <f t="shared" si="90"/>
        <v/>
      </c>
      <c r="N238" s="54" t="str">
        <f t="shared" si="98"/>
        <v/>
      </c>
      <c r="O238" s="3" t="str">
        <f t="shared" si="91"/>
        <v/>
      </c>
      <c r="P238" s="19" t="str">
        <f t="shared" si="92"/>
        <v/>
      </c>
      <c r="Q238" s="23">
        <f>_xlfn.XLOOKUP(R238,summary!C1:C37,summary!B1:B37)</f>
        <v>0</v>
      </c>
      <c r="R238" s="24" t="str">
        <f t="shared" si="93"/>
        <v>구성동</v>
      </c>
      <c r="S238" s="24" t="str">
        <f t="shared" si="99"/>
        <v>청덕5통</v>
      </c>
      <c r="T238" s="24" t="str">
        <f t="shared" si="100"/>
        <v>(청덕동)</v>
      </c>
      <c r="U238" s="24" t="str">
        <f t="shared" si="94"/>
        <v>청덕</v>
      </c>
      <c r="V238" s="25">
        <f t="shared" si="101"/>
        <v>5</v>
      </c>
      <c r="W238" s="25">
        <f t="shared" si="95"/>
        <v>6</v>
      </c>
      <c r="X238" s="34"/>
      <c r="Y238" s="34"/>
      <c r="Z238" s="34" t="s">
        <v>89</v>
      </c>
      <c r="AA238" s="62" t="s">
        <v>339</v>
      </c>
      <c r="AB238" s="5"/>
      <c r="AC238" s="5"/>
      <c r="AD238" s="5"/>
      <c r="AE238" s="5"/>
      <c r="AF238" s="5"/>
      <c r="AG238" s="5"/>
    </row>
    <row r="239" spans="1:33" ht="15.95" customHeight="1" x14ac:dyDescent="0.3">
      <c r="A239" s="22" t="b">
        <f t="shared" si="81"/>
        <v>0</v>
      </c>
      <c r="B239" s="22" t="b">
        <f t="shared" si="82"/>
        <v>0</v>
      </c>
      <c r="C239" s="22" t="b">
        <f t="shared" si="83"/>
        <v>0</v>
      </c>
      <c r="D239" s="22" t="b">
        <f t="shared" si="84"/>
        <v>0</v>
      </c>
      <c r="E239" s="22" t="b">
        <f t="shared" si="85"/>
        <v>0</v>
      </c>
      <c r="F239" s="52" t="b">
        <f t="shared" si="96"/>
        <v>0</v>
      </c>
      <c r="G239" s="22" t="b">
        <f t="shared" si="102"/>
        <v>0</v>
      </c>
      <c r="H239" s="22" t="b">
        <f t="shared" si="86"/>
        <v>0</v>
      </c>
      <c r="I239" s="22" t="b">
        <f t="shared" si="97"/>
        <v>0</v>
      </c>
      <c r="J239" s="22" t="b">
        <f t="shared" si="87"/>
        <v>0</v>
      </c>
      <c r="K239" s="3" t="str">
        <f t="shared" si="88"/>
        <v/>
      </c>
      <c r="L239" s="3" t="str">
        <f t="shared" si="89"/>
        <v/>
      </c>
      <c r="M239" s="3" t="str">
        <f t="shared" si="90"/>
        <v/>
      </c>
      <c r="N239" s="54" t="str">
        <f t="shared" si="98"/>
        <v/>
      </c>
      <c r="O239" s="3" t="str">
        <f t="shared" si="91"/>
        <v/>
      </c>
      <c r="P239" s="19" t="str">
        <f t="shared" si="92"/>
        <v/>
      </c>
      <c r="Q239" s="23">
        <f>_xlfn.XLOOKUP(R239,summary!C1:C37,summary!B1:B37)</f>
        <v>0</v>
      </c>
      <c r="R239" s="24" t="str">
        <f t="shared" si="93"/>
        <v>구성동</v>
      </c>
      <c r="S239" s="24" t="str">
        <f t="shared" si="99"/>
        <v>청덕5통</v>
      </c>
      <c r="T239" s="24" t="str">
        <f t="shared" si="100"/>
        <v>(청덕동)</v>
      </c>
      <c r="U239" s="25" t="str">
        <f t="shared" si="94"/>
        <v>청덕</v>
      </c>
      <c r="V239" s="25">
        <f t="shared" si="101"/>
        <v>5</v>
      </c>
      <c r="W239" s="25">
        <f t="shared" si="95"/>
        <v>7</v>
      </c>
      <c r="X239" s="34"/>
      <c r="Y239" s="34"/>
      <c r="Z239" s="34" t="s">
        <v>91</v>
      </c>
      <c r="AA239" s="62" t="s">
        <v>340</v>
      </c>
      <c r="AB239" s="5"/>
      <c r="AC239" s="5"/>
      <c r="AD239" s="5"/>
      <c r="AE239" s="5"/>
      <c r="AF239" s="5"/>
      <c r="AG239" s="5"/>
    </row>
    <row r="240" spans="1:33" ht="15.95" customHeight="1" x14ac:dyDescent="0.3">
      <c r="A240" s="22" t="b">
        <f t="shared" si="81"/>
        <v>0</v>
      </c>
      <c r="B240" s="22" t="b">
        <f t="shared" si="82"/>
        <v>0</v>
      </c>
      <c r="C240" s="22" t="b">
        <f t="shared" si="83"/>
        <v>0</v>
      </c>
      <c r="D240" s="22" t="b">
        <f t="shared" si="84"/>
        <v>0</v>
      </c>
      <c r="E240" s="22" t="b">
        <f t="shared" si="85"/>
        <v>0</v>
      </c>
      <c r="F240" s="52" t="b">
        <f t="shared" si="96"/>
        <v>0</v>
      </c>
      <c r="G240" s="22" t="b">
        <f t="shared" si="102"/>
        <v>0</v>
      </c>
      <c r="H240" s="22" t="b">
        <f t="shared" si="86"/>
        <v>0</v>
      </c>
      <c r="I240" s="22" t="b">
        <f t="shared" si="97"/>
        <v>0</v>
      </c>
      <c r="J240" s="22" t="b">
        <f t="shared" si="87"/>
        <v>0</v>
      </c>
      <c r="K240" s="3" t="str">
        <f t="shared" si="88"/>
        <v/>
      </c>
      <c r="L240" s="3" t="str">
        <f t="shared" si="89"/>
        <v/>
      </c>
      <c r="M240" s="22" t="str">
        <f t="shared" si="90"/>
        <v/>
      </c>
      <c r="N240" s="54" t="str">
        <f t="shared" si="98"/>
        <v/>
      </c>
      <c r="O240" s="3" t="str">
        <f t="shared" si="91"/>
        <v/>
      </c>
      <c r="P240" s="19" t="str">
        <f t="shared" si="92"/>
        <v/>
      </c>
      <c r="Q240" s="23">
        <f>_xlfn.XLOOKUP(R240,summary!C1:C37,summary!B1:B37)</f>
        <v>0</v>
      </c>
      <c r="R240" s="24" t="str">
        <f t="shared" si="93"/>
        <v>구성동</v>
      </c>
      <c r="S240" s="24" t="str">
        <f t="shared" si="99"/>
        <v>청덕5통</v>
      </c>
      <c r="T240" s="24" t="str">
        <f t="shared" si="100"/>
        <v>(청덕동)</v>
      </c>
      <c r="U240" s="24" t="str">
        <f t="shared" si="94"/>
        <v>청덕</v>
      </c>
      <c r="V240" s="25">
        <f t="shared" si="101"/>
        <v>5</v>
      </c>
      <c r="W240" s="25">
        <f t="shared" si="95"/>
        <v>8</v>
      </c>
      <c r="X240" s="34"/>
      <c r="Y240" s="34"/>
      <c r="Z240" s="34" t="s">
        <v>93</v>
      </c>
      <c r="AA240" s="62" t="s">
        <v>341</v>
      </c>
      <c r="AB240" s="5"/>
      <c r="AC240" s="5"/>
      <c r="AD240" s="5"/>
      <c r="AE240" s="5"/>
      <c r="AF240" s="5"/>
      <c r="AG240" s="5"/>
    </row>
    <row r="241" spans="1:33" ht="15.95" customHeight="1" x14ac:dyDescent="0.3">
      <c r="A241" s="22" t="b">
        <f t="shared" si="81"/>
        <v>0</v>
      </c>
      <c r="B241" s="22" t="b">
        <f t="shared" si="82"/>
        <v>0</v>
      </c>
      <c r="C241" s="22" t="b">
        <f t="shared" si="83"/>
        <v>0</v>
      </c>
      <c r="D241" s="22" t="b">
        <f t="shared" si="84"/>
        <v>0</v>
      </c>
      <c r="E241" s="22" t="b">
        <f t="shared" si="85"/>
        <v>0</v>
      </c>
      <c r="F241" s="52" t="b">
        <f t="shared" si="96"/>
        <v>0</v>
      </c>
      <c r="G241" s="22" t="b">
        <f t="shared" si="102"/>
        <v>0</v>
      </c>
      <c r="H241" s="22" t="b">
        <f t="shared" si="86"/>
        <v>0</v>
      </c>
      <c r="I241" s="22" t="b">
        <f t="shared" si="97"/>
        <v>0</v>
      </c>
      <c r="J241" s="22" t="b">
        <f t="shared" si="87"/>
        <v>0</v>
      </c>
      <c r="K241" s="3" t="str">
        <f t="shared" si="88"/>
        <v/>
      </c>
      <c r="L241" s="3" t="str">
        <f t="shared" si="89"/>
        <v/>
      </c>
      <c r="M241" s="3" t="str">
        <f t="shared" si="90"/>
        <v/>
      </c>
      <c r="N241" s="54" t="str">
        <f t="shared" si="98"/>
        <v/>
      </c>
      <c r="O241" s="3" t="str">
        <f t="shared" si="91"/>
        <v/>
      </c>
      <c r="P241" s="19" t="str">
        <f t="shared" si="92"/>
        <v/>
      </c>
      <c r="Q241" s="23">
        <f>_xlfn.XLOOKUP(R241,summary!C1:C37,summary!B1:B37)</f>
        <v>0</v>
      </c>
      <c r="R241" s="24" t="str">
        <f t="shared" si="93"/>
        <v>구성동</v>
      </c>
      <c r="S241" s="24" t="str">
        <f t="shared" si="99"/>
        <v>청덕5통</v>
      </c>
      <c r="T241" s="24" t="str">
        <f t="shared" si="100"/>
        <v>(청덕동)</v>
      </c>
      <c r="U241" s="24" t="str">
        <f t="shared" si="94"/>
        <v>청덕</v>
      </c>
      <c r="V241" s="25">
        <f t="shared" si="101"/>
        <v>5</v>
      </c>
      <c r="W241" s="25">
        <f t="shared" si="95"/>
        <v>9</v>
      </c>
      <c r="X241" s="34"/>
      <c r="Y241" s="34"/>
      <c r="Z241" s="34" t="s">
        <v>95</v>
      </c>
      <c r="AA241" s="62" t="s">
        <v>342</v>
      </c>
      <c r="AB241" s="5"/>
      <c r="AC241" s="5"/>
      <c r="AD241" s="5"/>
      <c r="AE241" s="5"/>
      <c r="AF241" s="5"/>
      <c r="AG241" s="5"/>
    </row>
    <row r="242" spans="1:33" ht="15.95" customHeight="1" x14ac:dyDescent="0.3">
      <c r="A242" s="22" t="b">
        <f t="shared" si="81"/>
        <v>0</v>
      </c>
      <c r="B242" s="22" t="b">
        <f t="shared" si="82"/>
        <v>0</v>
      </c>
      <c r="C242" s="22" t="b">
        <f t="shared" si="83"/>
        <v>0</v>
      </c>
      <c r="D242" s="22" t="b">
        <f t="shared" si="84"/>
        <v>0</v>
      </c>
      <c r="E242" s="22" t="b">
        <f t="shared" si="85"/>
        <v>0</v>
      </c>
      <c r="F242" s="52" t="b">
        <f t="shared" si="96"/>
        <v>0</v>
      </c>
      <c r="G242" s="22" t="b">
        <f t="shared" si="102"/>
        <v>0</v>
      </c>
      <c r="H242" s="22" t="b">
        <f t="shared" si="86"/>
        <v>0</v>
      </c>
      <c r="I242" s="22" t="b">
        <f t="shared" si="97"/>
        <v>0</v>
      </c>
      <c r="J242" s="22" t="b">
        <f t="shared" si="87"/>
        <v>0</v>
      </c>
      <c r="K242" s="3" t="str">
        <f t="shared" si="88"/>
        <v/>
      </c>
      <c r="L242" s="3" t="str">
        <f t="shared" si="89"/>
        <v/>
      </c>
      <c r="M242" s="3" t="str">
        <f t="shared" si="90"/>
        <v/>
      </c>
      <c r="N242" s="54" t="str">
        <f t="shared" si="98"/>
        <v/>
      </c>
      <c r="O242" s="3" t="str">
        <f t="shared" si="91"/>
        <v/>
      </c>
      <c r="P242" s="19" t="str">
        <f t="shared" si="92"/>
        <v/>
      </c>
      <c r="Q242" s="23">
        <f>_xlfn.XLOOKUP(R242,summary!C1:C37,summary!B1:B37)</f>
        <v>0</v>
      </c>
      <c r="R242" s="24" t="str">
        <f t="shared" si="93"/>
        <v>구성동</v>
      </c>
      <c r="S242" s="24" t="str">
        <f t="shared" si="99"/>
        <v>청덕5통</v>
      </c>
      <c r="T242" s="24" t="str">
        <f t="shared" si="100"/>
        <v>(청덕동)</v>
      </c>
      <c r="U242" s="24" t="str">
        <f t="shared" si="94"/>
        <v>청덕</v>
      </c>
      <c r="V242" s="25">
        <f t="shared" si="101"/>
        <v>5</v>
      </c>
      <c r="W242" s="25">
        <f t="shared" si="95"/>
        <v>10</v>
      </c>
      <c r="X242" s="34"/>
      <c r="Y242" s="34"/>
      <c r="Z242" s="34" t="s">
        <v>97</v>
      </c>
      <c r="AA242" s="62" t="s">
        <v>343</v>
      </c>
      <c r="AB242" s="5"/>
      <c r="AC242" s="5"/>
      <c r="AD242" s="5"/>
      <c r="AE242" s="5"/>
      <c r="AF242" s="5"/>
      <c r="AG242" s="5"/>
    </row>
    <row r="243" spans="1:33" ht="15.95" customHeight="1" x14ac:dyDescent="0.3">
      <c r="A243" s="22" t="b">
        <f t="shared" si="81"/>
        <v>0</v>
      </c>
      <c r="B243" s="22" t="b">
        <f t="shared" si="82"/>
        <v>0</v>
      </c>
      <c r="C243" s="22" t="b">
        <f t="shared" si="83"/>
        <v>0</v>
      </c>
      <c r="D243" s="22" t="b">
        <f t="shared" si="84"/>
        <v>0</v>
      </c>
      <c r="E243" s="22" t="b">
        <f t="shared" si="85"/>
        <v>0</v>
      </c>
      <c r="F243" s="52" t="b">
        <f t="shared" si="96"/>
        <v>0</v>
      </c>
      <c r="G243" s="22" t="b">
        <f t="shared" si="102"/>
        <v>0</v>
      </c>
      <c r="H243" s="22" t="b">
        <f t="shared" si="86"/>
        <v>0</v>
      </c>
      <c r="I243" s="22" t="b">
        <f t="shared" si="97"/>
        <v>0</v>
      </c>
      <c r="J243" s="22" t="b">
        <f t="shared" si="87"/>
        <v>0</v>
      </c>
      <c r="K243" s="3" t="str">
        <f t="shared" si="88"/>
        <v/>
      </c>
      <c r="L243" s="3" t="str">
        <f t="shared" si="89"/>
        <v/>
      </c>
      <c r="M243" s="3" t="str">
        <f t="shared" si="90"/>
        <v/>
      </c>
      <c r="N243" s="54" t="str">
        <f t="shared" si="98"/>
        <v/>
      </c>
      <c r="O243" s="3" t="str">
        <f t="shared" si="91"/>
        <v/>
      </c>
      <c r="P243" s="19" t="str">
        <f t="shared" si="92"/>
        <v/>
      </c>
      <c r="Q243" s="23">
        <f>_xlfn.XLOOKUP(R243,summary!C1:C37,summary!B1:B37)</f>
        <v>0</v>
      </c>
      <c r="R243" s="24" t="str">
        <f t="shared" si="93"/>
        <v>구성동</v>
      </c>
      <c r="S243" s="24" t="str">
        <f t="shared" si="99"/>
        <v>청덕5통</v>
      </c>
      <c r="T243" s="24" t="str">
        <f t="shared" si="100"/>
        <v>(청덕동)</v>
      </c>
      <c r="U243" s="24" t="str">
        <f t="shared" si="94"/>
        <v>청덕</v>
      </c>
      <c r="V243" s="25">
        <f t="shared" si="101"/>
        <v>5</v>
      </c>
      <c r="W243" s="25">
        <f t="shared" si="95"/>
        <v>11</v>
      </c>
      <c r="X243" s="34"/>
      <c r="Y243" s="34"/>
      <c r="Z243" s="34" t="s">
        <v>99</v>
      </c>
      <c r="AA243" s="62" t="s">
        <v>344</v>
      </c>
      <c r="AB243" s="5"/>
      <c r="AC243" s="5"/>
      <c r="AD243" s="5"/>
      <c r="AE243" s="5"/>
      <c r="AF243" s="5"/>
      <c r="AG243" s="5"/>
    </row>
    <row r="244" spans="1:33" ht="15.95" customHeight="1" x14ac:dyDescent="0.3">
      <c r="A244" s="22" t="b">
        <f t="shared" si="81"/>
        <v>0</v>
      </c>
      <c r="B244" s="22" t="b">
        <f t="shared" si="82"/>
        <v>0</v>
      </c>
      <c r="C244" s="22" t="b">
        <f t="shared" si="83"/>
        <v>0</v>
      </c>
      <c r="D244" s="22" t="b">
        <f t="shared" si="84"/>
        <v>0</v>
      </c>
      <c r="E244" s="22" t="b">
        <f t="shared" si="85"/>
        <v>0</v>
      </c>
      <c r="F244" s="52" t="b">
        <f t="shared" si="96"/>
        <v>0</v>
      </c>
      <c r="G244" s="22" t="b">
        <f t="shared" si="102"/>
        <v>0</v>
      </c>
      <c r="H244" s="22" t="b">
        <f t="shared" si="86"/>
        <v>0</v>
      </c>
      <c r="I244" s="22" t="b">
        <f t="shared" si="97"/>
        <v>0</v>
      </c>
      <c r="J244" s="22" t="b">
        <f t="shared" si="87"/>
        <v>0</v>
      </c>
      <c r="K244" s="3" t="str">
        <f t="shared" si="88"/>
        <v/>
      </c>
      <c r="L244" s="3" t="str">
        <f t="shared" si="89"/>
        <v/>
      </c>
      <c r="M244" s="3" t="str">
        <f t="shared" si="90"/>
        <v/>
      </c>
      <c r="N244" s="54" t="str">
        <f t="shared" si="98"/>
        <v/>
      </c>
      <c r="O244" s="3" t="str">
        <f t="shared" si="91"/>
        <v/>
      </c>
      <c r="P244" s="19" t="str">
        <f t="shared" si="92"/>
        <v/>
      </c>
      <c r="Q244" s="23">
        <f>_xlfn.XLOOKUP(R244,summary!C1:C37,summary!B1:B37)</f>
        <v>0</v>
      </c>
      <c r="R244" s="24" t="str">
        <f t="shared" si="93"/>
        <v>구성동</v>
      </c>
      <c r="S244" s="24" t="str">
        <f t="shared" si="99"/>
        <v>청덕5통</v>
      </c>
      <c r="T244" s="24" t="str">
        <f t="shared" si="100"/>
        <v>(청덕동)</v>
      </c>
      <c r="U244" s="24" t="str">
        <f t="shared" si="94"/>
        <v>청덕</v>
      </c>
      <c r="V244" s="25">
        <f t="shared" si="101"/>
        <v>5</v>
      </c>
      <c r="W244" s="25">
        <f t="shared" si="95"/>
        <v>12</v>
      </c>
      <c r="X244" s="34"/>
      <c r="Y244" s="34"/>
      <c r="Z244" s="34" t="s">
        <v>101</v>
      </c>
      <c r="AA244" s="62" t="s">
        <v>345</v>
      </c>
      <c r="AB244" s="5"/>
      <c r="AC244" s="5"/>
      <c r="AD244" s="5"/>
      <c r="AE244" s="5"/>
      <c r="AF244" s="5"/>
      <c r="AG244" s="5"/>
    </row>
    <row r="245" spans="1:33" ht="15.95" customHeight="1" x14ac:dyDescent="0.3">
      <c r="A245" s="22" t="b">
        <f t="shared" si="81"/>
        <v>1</v>
      </c>
      <c r="B245" s="22" t="b">
        <f t="shared" si="82"/>
        <v>0</v>
      </c>
      <c r="C245" s="22" t="b">
        <f t="shared" si="83"/>
        <v>0</v>
      </c>
      <c r="D245" s="22" t="b">
        <f t="shared" si="84"/>
        <v>0</v>
      </c>
      <c r="E245" s="22" t="b">
        <f t="shared" si="85"/>
        <v>0</v>
      </c>
      <c r="F245" s="52" t="b">
        <f t="shared" si="96"/>
        <v>0</v>
      </c>
      <c r="G245" s="22" t="b">
        <f t="shared" si="102"/>
        <v>0</v>
      </c>
      <c r="H245" s="22" t="b">
        <f t="shared" si="86"/>
        <v>0</v>
      </c>
      <c r="I245" s="22" t="b">
        <f t="shared" si="97"/>
        <v>0</v>
      </c>
      <c r="J245" s="22" t="b">
        <f t="shared" si="87"/>
        <v>1</v>
      </c>
      <c r="K245" s="3" t="str">
        <f t="shared" si="88"/>
        <v>청덕6통</v>
      </c>
      <c r="L245" s="3" t="str">
        <f t="shared" si="89"/>
        <v>덕6</v>
      </c>
      <c r="M245" s="3">
        <f t="shared" si="90"/>
        <v>6</v>
      </c>
      <c r="N245" s="54" t="str">
        <f t="shared" si="98"/>
        <v>청덕</v>
      </c>
      <c r="O245" s="3" t="str">
        <f t="shared" si="91"/>
        <v/>
      </c>
      <c r="P245" s="19" t="str">
        <f t="shared" si="92"/>
        <v/>
      </c>
      <c r="Q245" s="23">
        <f>_xlfn.XLOOKUP(R245,summary!C1:C37,summary!B1:B37)</f>
        <v>0</v>
      </c>
      <c r="R245" s="24" t="str">
        <f t="shared" si="93"/>
        <v>구성동</v>
      </c>
      <c r="S245" s="24" t="str">
        <f t="shared" si="99"/>
        <v>청덕6통</v>
      </c>
      <c r="T245" s="24" t="str">
        <f t="shared" si="100"/>
        <v>(청덕동)</v>
      </c>
      <c r="U245" s="24" t="str">
        <f t="shared" si="94"/>
        <v>청덕</v>
      </c>
      <c r="V245" s="25">
        <f t="shared" si="101"/>
        <v>6</v>
      </c>
      <c r="W245" s="25">
        <f t="shared" si="95"/>
        <v>1</v>
      </c>
      <c r="X245" s="34"/>
      <c r="Y245" s="34" t="s">
        <v>346</v>
      </c>
      <c r="Z245" s="34" t="s">
        <v>63</v>
      </c>
      <c r="AA245" s="62" t="s">
        <v>347</v>
      </c>
      <c r="AB245" s="5"/>
      <c r="AC245" s="5"/>
      <c r="AD245" s="5"/>
      <c r="AE245" s="5"/>
      <c r="AF245" s="5"/>
      <c r="AG245" s="5"/>
    </row>
    <row r="246" spans="1:33" ht="15.95" customHeight="1" x14ac:dyDescent="0.3">
      <c r="A246" s="22" t="b">
        <f t="shared" si="81"/>
        <v>1</v>
      </c>
      <c r="B246" s="22" t="b">
        <f t="shared" si="82"/>
        <v>1</v>
      </c>
      <c r="C246" s="22" t="b">
        <f t="shared" si="83"/>
        <v>1</v>
      </c>
      <c r="D246" s="22" t="b">
        <f t="shared" si="84"/>
        <v>1</v>
      </c>
      <c r="E246" s="22" t="b">
        <f t="shared" si="85"/>
        <v>1</v>
      </c>
      <c r="F246" s="52" t="b">
        <f t="shared" si="96"/>
        <v>0</v>
      </c>
      <c r="G246" s="22" t="b">
        <f t="shared" si="102"/>
        <v>0</v>
      </c>
      <c r="H246" s="22" t="b">
        <f t="shared" si="86"/>
        <v>0</v>
      </c>
      <c r="I246" s="22" t="b">
        <f t="shared" si="97"/>
        <v>0</v>
      </c>
      <c r="J246" s="22" t="b">
        <f t="shared" si="87"/>
        <v>0</v>
      </c>
      <c r="K246" s="3" t="str">
        <f t="shared" si="88"/>
        <v/>
      </c>
      <c r="L246" s="3" t="str">
        <f t="shared" si="89"/>
        <v/>
      </c>
      <c r="M246" s="3" t="str">
        <f t="shared" si="90"/>
        <v/>
      </c>
      <c r="N246" s="54" t="str">
        <f t="shared" si="98"/>
        <v/>
      </c>
      <c r="O246" s="3" t="str">
        <f t="shared" si="91"/>
        <v/>
      </c>
      <c r="P246" s="19" t="str">
        <f t="shared" si="92"/>
        <v>(청덕동)</v>
      </c>
      <c r="Q246" s="23">
        <f>_xlfn.XLOOKUP(R246,summary!C1:C37,summary!B1:B37)</f>
        <v>0</v>
      </c>
      <c r="R246" s="24" t="str">
        <f t="shared" si="93"/>
        <v>구성동</v>
      </c>
      <c r="S246" s="24" t="str">
        <f t="shared" si="99"/>
        <v>청덕6통</v>
      </c>
      <c r="T246" s="24" t="str">
        <f t="shared" si="100"/>
        <v>(청덕동)</v>
      </c>
      <c r="U246" s="24" t="str">
        <f t="shared" si="94"/>
        <v>청덕</v>
      </c>
      <c r="V246" s="25">
        <f t="shared" si="101"/>
        <v>6</v>
      </c>
      <c r="W246" s="25">
        <f t="shared" si="95"/>
        <v>2</v>
      </c>
      <c r="X246" s="34"/>
      <c r="Y246" s="34" t="s">
        <v>305</v>
      </c>
      <c r="Z246" s="34" t="s">
        <v>65</v>
      </c>
      <c r="AA246" s="62" t="s">
        <v>348</v>
      </c>
      <c r="AB246" s="5"/>
      <c r="AC246" s="5"/>
      <c r="AD246" s="5"/>
      <c r="AE246" s="5"/>
      <c r="AF246" s="5"/>
      <c r="AG246" s="5"/>
    </row>
    <row r="247" spans="1:33" ht="15.95" customHeight="1" x14ac:dyDescent="0.3">
      <c r="A247" s="22" t="b">
        <f t="shared" si="81"/>
        <v>0</v>
      </c>
      <c r="B247" s="22" t="b">
        <f t="shared" si="82"/>
        <v>0</v>
      </c>
      <c r="C247" s="22" t="b">
        <f t="shared" si="83"/>
        <v>0</v>
      </c>
      <c r="D247" s="22" t="b">
        <f t="shared" si="84"/>
        <v>0</v>
      </c>
      <c r="E247" s="22" t="b">
        <f t="shared" si="85"/>
        <v>0</v>
      </c>
      <c r="F247" s="52" t="b">
        <f t="shared" si="96"/>
        <v>0</v>
      </c>
      <c r="G247" s="22" t="b">
        <f t="shared" si="102"/>
        <v>0</v>
      </c>
      <c r="H247" s="22" t="b">
        <f t="shared" si="86"/>
        <v>0</v>
      </c>
      <c r="I247" s="22" t="b">
        <f t="shared" si="97"/>
        <v>0</v>
      </c>
      <c r="J247" s="22" t="b">
        <f t="shared" si="87"/>
        <v>0</v>
      </c>
      <c r="K247" s="3" t="str">
        <f t="shared" si="88"/>
        <v/>
      </c>
      <c r="L247" s="3" t="str">
        <f t="shared" si="89"/>
        <v/>
      </c>
      <c r="M247" s="3" t="str">
        <f t="shared" si="90"/>
        <v/>
      </c>
      <c r="N247" s="54" t="str">
        <f t="shared" si="98"/>
        <v/>
      </c>
      <c r="O247" s="3" t="str">
        <f t="shared" si="91"/>
        <v/>
      </c>
      <c r="P247" s="19" t="str">
        <f t="shared" si="92"/>
        <v/>
      </c>
      <c r="Q247" s="23">
        <f>_xlfn.XLOOKUP(R247,summary!C1:C37,summary!B1:B37)</f>
        <v>0</v>
      </c>
      <c r="R247" s="24" t="str">
        <f t="shared" si="93"/>
        <v>구성동</v>
      </c>
      <c r="S247" s="24" t="str">
        <f t="shared" si="99"/>
        <v>청덕6통</v>
      </c>
      <c r="T247" s="24" t="str">
        <f t="shared" si="100"/>
        <v>(청덕동)</v>
      </c>
      <c r="U247" s="24" t="str">
        <f t="shared" si="94"/>
        <v>청덕</v>
      </c>
      <c r="V247" s="25">
        <f t="shared" si="101"/>
        <v>6</v>
      </c>
      <c r="W247" s="25">
        <f t="shared" si="95"/>
        <v>3</v>
      </c>
      <c r="X247" s="34"/>
      <c r="Y247" s="34"/>
      <c r="Z247" s="34" t="s">
        <v>67</v>
      </c>
      <c r="AA247" s="62" t="s">
        <v>349</v>
      </c>
      <c r="AB247" s="5"/>
      <c r="AC247" s="5"/>
      <c r="AD247" s="5"/>
      <c r="AE247" s="5"/>
      <c r="AF247" s="5"/>
      <c r="AG247" s="5"/>
    </row>
    <row r="248" spans="1:33" ht="15.95" customHeight="1" x14ac:dyDescent="0.3">
      <c r="A248" s="22" t="b">
        <f t="shared" si="81"/>
        <v>0</v>
      </c>
      <c r="B248" s="22" t="b">
        <f t="shared" si="82"/>
        <v>0</v>
      </c>
      <c r="C248" s="22" t="b">
        <f t="shared" si="83"/>
        <v>0</v>
      </c>
      <c r="D248" s="22" t="b">
        <f t="shared" si="84"/>
        <v>0</v>
      </c>
      <c r="E248" s="22" t="b">
        <f t="shared" si="85"/>
        <v>0</v>
      </c>
      <c r="F248" s="52" t="b">
        <f t="shared" si="96"/>
        <v>0</v>
      </c>
      <c r="G248" s="22" t="b">
        <f t="shared" si="102"/>
        <v>0</v>
      </c>
      <c r="H248" s="22" t="b">
        <f t="shared" si="86"/>
        <v>0</v>
      </c>
      <c r="I248" s="22" t="b">
        <f t="shared" si="97"/>
        <v>0</v>
      </c>
      <c r="J248" s="22" t="b">
        <f t="shared" si="87"/>
        <v>0</v>
      </c>
      <c r="K248" s="3" t="str">
        <f t="shared" si="88"/>
        <v/>
      </c>
      <c r="L248" s="3" t="str">
        <f t="shared" si="89"/>
        <v/>
      </c>
      <c r="M248" s="3" t="str">
        <f t="shared" si="90"/>
        <v/>
      </c>
      <c r="N248" s="54" t="str">
        <f t="shared" si="98"/>
        <v/>
      </c>
      <c r="O248" s="3" t="str">
        <f t="shared" si="91"/>
        <v/>
      </c>
      <c r="P248" s="19" t="str">
        <f t="shared" si="92"/>
        <v/>
      </c>
      <c r="Q248" s="23">
        <f>_xlfn.XLOOKUP(R248,summary!C1:C37,summary!B1:B37)</f>
        <v>0</v>
      </c>
      <c r="R248" s="24" t="str">
        <f t="shared" si="93"/>
        <v>구성동</v>
      </c>
      <c r="S248" s="24" t="str">
        <f t="shared" si="99"/>
        <v>청덕6통</v>
      </c>
      <c r="T248" s="24" t="str">
        <f t="shared" si="100"/>
        <v>(청덕동)</v>
      </c>
      <c r="U248" s="24" t="str">
        <f t="shared" si="94"/>
        <v>청덕</v>
      </c>
      <c r="V248" s="25">
        <f t="shared" si="101"/>
        <v>6</v>
      </c>
      <c r="W248" s="25">
        <f t="shared" si="95"/>
        <v>4</v>
      </c>
      <c r="X248" s="34"/>
      <c r="Y248" s="34"/>
      <c r="Z248" s="34" t="s">
        <v>73</v>
      </c>
      <c r="AA248" s="62" t="s">
        <v>350</v>
      </c>
      <c r="AB248" s="5"/>
      <c r="AC248" s="5"/>
      <c r="AD248" s="5"/>
      <c r="AE248" s="5"/>
      <c r="AF248" s="5"/>
      <c r="AG248" s="5"/>
    </row>
    <row r="249" spans="1:33" ht="15.95" customHeight="1" x14ac:dyDescent="0.3">
      <c r="A249" s="22" t="b">
        <f t="shared" si="81"/>
        <v>0</v>
      </c>
      <c r="B249" s="22" t="b">
        <f t="shared" si="82"/>
        <v>0</v>
      </c>
      <c r="C249" s="22" t="b">
        <f t="shared" si="83"/>
        <v>0</v>
      </c>
      <c r="D249" s="22" t="b">
        <f t="shared" si="84"/>
        <v>0</v>
      </c>
      <c r="E249" s="22" t="b">
        <f t="shared" si="85"/>
        <v>0</v>
      </c>
      <c r="F249" s="52" t="b">
        <f t="shared" si="96"/>
        <v>0</v>
      </c>
      <c r="G249" s="22" t="b">
        <f t="shared" si="102"/>
        <v>0</v>
      </c>
      <c r="H249" s="22" t="b">
        <f t="shared" si="86"/>
        <v>0</v>
      </c>
      <c r="I249" s="22" t="b">
        <f t="shared" si="97"/>
        <v>0</v>
      </c>
      <c r="J249" s="22" t="b">
        <f t="shared" si="87"/>
        <v>0</v>
      </c>
      <c r="K249" s="3" t="str">
        <f t="shared" si="88"/>
        <v/>
      </c>
      <c r="L249" s="3" t="str">
        <f t="shared" si="89"/>
        <v/>
      </c>
      <c r="M249" s="3" t="str">
        <f t="shared" si="90"/>
        <v/>
      </c>
      <c r="N249" s="54" t="str">
        <f t="shared" si="98"/>
        <v/>
      </c>
      <c r="O249" s="3" t="str">
        <f t="shared" si="91"/>
        <v/>
      </c>
      <c r="P249" s="19" t="str">
        <f t="shared" si="92"/>
        <v/>
      </c>
      <c r="Q249" s="23">
        <f>_xlfn.XLOOKUP(R249,summary!C1:C37,summary!B1:B37)</f>
        <v>0</v>
      </c>
      <c r="R249" s="24" t="str">
        <f t="shared" si="93"/>
        <v>구성동</v>
      </c>
      <c r="S249" s="24" t="str">
        <f t="shared" si="99"/>
        <v>청덕6통</v>
      </c>
      <c r="T249" s="24" t="str">
        <f t="shared" si="100"/>
        <v>(청덕동)</v>
      </c>
      <c r="U249" s="24" t="str">
        <f t="shared" si="94"/>
        <v>청덕</v>
      </c>
      <c r="V249" s="25">
        <f t="shared" si="101"/>
        <v>6</v>
      </c>
      <c r="W249" s="25">
        <f t="shared" si="95"/>
        <v>5</v>
      </c>
      <c r="X249" s="34"/>
      <c r="Y249" s="34"/>
      <c r="Z249" s="34" t="s">
        <v>87</v>
      </c>
      <c r="AA249" s="62" t="s">
        <v>351</v>
      </c>
      <c r="AB249" s="5"/>
      <c r="AC249" s="5"/>
      <c r="AD249" s="5"/>
      <c r="AE249" s="5"/>
      <c r="AF249" s="5"/>
      <c r="AG249" s="5"/>
    </row>
    <row r="250" spans="1:33" ht="15.95" customHeight="1" x14ac:dyDescent="0.3">
      <c r="A250" s="22" t="b">
        <f t="shared" si="81"/>
        <v>0</v>
      </c>
      <c r="B250" s="22" t="b">
        <f t="shared" si="82"/>
        <v>0</v>
      </c>
      <c r="C250" s="22" t="b">
        <f t="shared" si="83"/>
        <v>0</v>
      </c>
      <c r="D250" s="22" t="b">
        <f t="shared" si="84"/>
        <v>0</v>
      </c>
      <c r="E250" s="22" t="b">
        <f t="shared" si="85"/>
        <v>0</v>
      </c>
      <c r="F250" s="52" t="b">
        <f t="shared" si="96"/>
        <v>0</v>
      </c>
      <c r="G250" s="22" t="b">
        <f t="shared" si="102"/>
        <v>0</v>
      </c>
      <c r="H250" s="22" t="b">
        <f t="shared" si="86"/>
        <v>0</v>
      </c>
      <c r="I250" s="22" t="b">
        <f t="shared" si="97"/>
        <v>0</v>
      </c>
      <c r="J250" s="22" t="b">
        <f t="shared" si="87"/>
        <v>0</v>
      </c>
      <c r="K250" s="3" t="str">
        <f t="shared" si="88"/>
        <v/>
      </c>
      <c r="L250" s="3" t="str">
        <f t="shared" si="89"/>
        <v/>
      </c>
      <c r="M250" s="3" t="str">
        <f t="shared" si="90"/>
        <v/>
      </c>
      <c r="N250" s="54" t="str">
        <f t="shared" si="98"/>
        <v/>
      </c>
      <c r="O250" s="3" t="str">
        <f t="shared" si="91"/>
        <v/>
      </c>
      <c r="P250" s="19" t="str">
        <f t="shared" si="92"/>
        <v/>
      </c>
      <c r="Q250" s="23">
        <f>_xlfn.XLOOKUP(R250,summary!C1:C37,summary!B1:B37)</f>
        <v>0</v>
      </c>
      <c r="R250" s="24" t="str">
        <f t="shared" si="93"/>
        <v>구성동</v>
      </c>
      <c r="S250" s="24" t="str">
        <f t="shared" si="99"/>
        <v>청덕6통</v>
      </c>
      <c r="T250" s="24" t="str">
        <f t="shared" si="100"/>
        <v>(청덕동)</v>
      </c>
      <c r="U250" s="24" t="str">
        <f t="shared" si="94"/>
        <v>청덕</v>
      </c>
      <c r="V250" s="25">
        <f t="shared" si="101"/>
        <v>6</v>
      </c>
      <c r="W250" s="25">
        <f t="shared" si="95"/>
        <v>6</v>
      </c>
      <c r="X250" s="34"/>
      <c r="Y250" s="34"/>
      <c r="Z250" s="34" t="s">
        <v>89</v>
      </c>
      <c r="AA250" s="62" t="s">
        <v>352</v>
      </c>
      <c r="AB250" s="5"/>
      <c r="AC250" s="5"/>
      <c r="AD250" s="5"/>
      <c r="AE250" s="5"/>
      <c r="AF250" s="5"/>
      <c r="AG250" s="5"/>
    </row>
    <row r="251" spans="1:33" ht="15.95" customHeight="1" x14ac:dyDescent="0.3">
      <c r="A251" s="22" t="b">
        <f t="shared" si="81"/>
        <v>0</v>
      </c>
      <c r="B251" s="22" t="b">
        <f t="shared" si="82"/>
        <v>0</v>
      </c>
      <c r="C251" s="22" t="b">
        <f t="shared" si="83"/>
        <v>0</v>
      </c>
      <c r="D251" s="22" t="b">
        <f t="shared" si="84"/>
        <v>0</v>
      </c>
      <c r="E251" s="22" t="b">
        <f t="shared" si="85"/>
        <v>0</v>
      </c>
      <c r="F251" s="52" t="b">
        <f t="shared" si="96"/>
        <v>0</v>
      </c>
      <c r="G251" s="22" t="b">
        <f t="shared" si="102"/>
        <v>0</v>
      </c>
      <c r="H251" s="22" t="b">
        <f t="shared" si="86"/>
        <v>0</v>
      </c>
      <c r="I251" s="22" t="b">
        <f t="shared" si="97"/>
        <v>0</v>
      </c>
      <c r="J251" s="22" t="b">
        <f t="shared" si="87"/>
        <v>0</v>
      </c>
      <c r="K251" s="3" t="str">
        <f t="shared" si="88"/>
        <v/>
      </c>
      <c r="L251" s="3" t="str">
        <f t="shared" si="89"/>
        <v/>
      </c>
      <c r="M251" s="22" t="str">
        <f t="shared" si="90"/>
        <v/>
      </c>
      <c r="N251" s="54" t="str">
        <f t="shared" si="98"/>
        <v/>
      </c>
      <c r="O251" s="3" t="str">
        <f t="shared" si="91"/>
        <v/>
      </c>
      <c r="P251" s="19" t="str">
        <f t="shared" si="92"/>
        <v/>
      </c>
      <c r="Q251" s="23">
        <f>_xlfn.XLOOKUP(R251,summary!C1:C37,summary!B1:B37)</f>
        <v>0</v>
      </c>
      <c r="R251" s="24" t="str">
        <f t="shared" si="93"/>
        <v>구성동</v>
      </c>
      <c r="S251" s="24" t="str">
        <f t="shared" si="99"/>
        <v>청덕6통</v>
      </c>
      <c r="T251" s="24" t="str">
        <f t="shared" si="100"/>
        <v>(청덕동)</v>
      </c>
      <c r="U251" s="24" t="str">
        <f t="shared" si="94"/>
        <v>청덕</v>
      </c>
      <c r="V251" s="25">
        <f t="shared" si="101"/>
        <v>6</v>
      </c>
      <c r="W251" s="25">
        <f t="shared" si="95"/>
        <v>7</v>
      </c>
      <c r="X251" s="34"/>
      <c r="Y251" s="34"/>
      <c r="Z251" s="34" t="s">
        <v>91</v>
      </c>
      <c r="AA251" s="62" t="s">
        <v>353</v>
      </c>
      <c r="AB251" s="5"/>
      <c r="AC251" s="5"/>
      <c r="AD251" s="5"/>
      <c r="AE251" s="5"/>
      <c r="AF251" s="5"/>
      <c r="AG251" s="5"/>
    </row>
    <row r="252" spans="1:33" ht="15.95" customHeight="1" x14ac:dyDescent="0.3">
      <c r="A252" s="22" t="b">
        <f t="shared" si="81"/>
        <v>0</v>
      </c>
      <c r="B252" s="22" t="b">
        <f t="shared" si="82"/>
        <v>0</v>
      </c>
      <c r="C252" s="22" t="b">
        <f t="shared" si="83"/>
        <v>0</v>
      </c>
      <c r="D252" s="22" t="b">
        <f t="shared" si="84"/>
        <v>0</v>
      </c>
      <c r="E252" s="22" t="b">
        <f t="shared" si="85"/>
        <v>0</v>
      </c>
      <c r="F252" s="52" t="b">
        <f t="shared" si="96"/>
        <v>0</v>
      </c>
      <c r="G252" s="22" t="b">
        <f t="shared" si="102"/>
        <v>0</v>
      </c>
      <c r="H252" s="22" t="b">
        <f t="shared" si="86"/>
        <v>0</v>
      </c>
      <c r="I252" s="22" t="b">
        <f t="shared" si="97"/>
        <v>0</v>
      </c>
      <c r="J252" s="22" t="b">
        <f t="shared" si="87"/>
        <v>0</v>
      </c>
      <c r="K252" s="3" t="str">
        <f t="shared" si="88"/>
        <v/>
      </c>
      <c r="L252" s="3" t="str">
        <f t="shared" si="89"/>
        <v/>
      </c>
      <c r="M252" s="3" t="str">
        <f t="shared" si="90"/>
        <v/>
      </c>
      <c r="N252" s="54" t="str">
        <f t="shared" si="98"/>
        <v/>
      </c>
      <c r="O252" s="3" t="str">
        <f t="shared" si="91"/>
        <v/>
      </c>
      <c r="P252" s="19" t="str">
        <f t="shared" si="92"/>
        <v/>
      </c>
      <c r="Q252" s="23">
        <f>_xlfn.XLOOKUP(R252,summary!C1:C37,summary!B1:B37)</f>
        <v>0</v>
      </c>
      <c r="R252" s="24" t="str">
        <f t="shared" si="93"/>
        <v>구성동</v>
      </c>
      <c r="S252" s="24" t="str">
        <f t="shared" si="99"/>
        <v>청덕6통</v>
      </c>
      <c r="T252" s="24" t="str">
        <f t="shared" si="100"/>
        <v>(청덕동)</v>
      </c>
      <c r="U252" s="24" t="str">
        <f t="shared" si="94"/>
        <v>청덕</v>
      </c>
      <c r="V252" s="25">
        <f t="shared" si="101"/>
        <v>6</v>
      </c>
      <c r="W252" s="25">
        <f t="shared" si="95"/>
        <v>8</v>
      </c>
      <c r="X252" s="34"/>
      <c r="Y252" s="34"/>
      <c r="Z252" s="34" t="s">
        <v>93</v>
      </c>
      <c r="AA252" s="62" t="s">
        <v>354</v>
      </c>
      <c r="AB252" s="5"/>
      <c r="AC252" s="5"/>
      <c r="AD252" s="5"/>
      <c r="AE252" s="5"/>
      <c r="AF252" s="5"/>
      <c r="AG252" s="5"/>
    </row>
    <row r="253" spans="1:33" ht="15.95" customHeight="1" x14ac:dyDescent="0.3">
      <c r="A253" s="22" t="b">
        <f t="shared" si="81"/>
        <v>0</v>
      </c>
      <c r="B253" s="22" t="b">
        <f t="shared" si="82"/>
        <v>0</v>
      </c>
      <c r="C253" s="22" t="b">
        <f t="shared" si="83"/>
        <v>0</v>
      </c>
      <c r="D253" s="22" t="b">
        <f t="shared" si="84"/>
        <v>0</v>
      </c>
      <c r="E253" s="22" t="b">
        <f t="shared" si="85"/>
        <v>0</v>
      </c>
      <c r="F253" s="52" t="b">
        <f t="shared" si="96"/>
        <v>0</v>
      </c>
      <c r="G253" s="22" t="b">
        <f t="shared" si="102"/>
        <v>0</v>
      </c>
      <c r="H253" s="22" t="b">
        <f t="shared" si="86"/>
        <v>0</v>
      </c>
      <c r="I253" s="22" t="b">
        <f t="shared" si="97"/>
        <v>0</v>
      </c>
      <c r="J253" s="22" t="b">
        <f t="shared" si="87"/>
        <v>0</v>
      </c>
      <c r="K253" s="3" t="str">
        <f t="shared" si="88"/>
        <v/>
      </c>
      <c r="L253" s="3" t="str">
        <f t="shared" si="89"/>
        <v/>
      </c>
      <c r="M253" s="3" t="str">
        <f t="shared" si="90"/>
        <v/>
      </c>
      <c r="N253" s="54" t="str">
        <f t="shared" si="98"/>
        <v/>
      </c>
      <c r="O253" s="3" t="str">
        <f t="shared" si="91"/>
        <v/>
      </c>
      <c r="P253" s="19" t="str">
        <f t="shared" si="92"/>
        <v/>
      </c>
      <c r="Q253" s="23">
        <f>_xlfn.XLOOKUP(R253,summary!C1:C37,summary!B1:B37)</f>
        <v>0</v>
      </c>
      <c r="R253" s="24" t="str">
        <f t="shared" si="93"/>
        <v>구성동</v>
      </c>
      <c r="S253" s="24" t="str">
        <f t="shared" si="99"/>
        <v>청덕6통</v>
      </c>
      <c r="T253" s="24" t="str">
        <f t="shared" si="100"/>
        <v>(청덕동)</v>
      </c>
      <c r="U253" s="24" t="str">
        <f t="shared" si="94"/>
        <v>청덕</v>
      </c>
      <c r="V253" s="25">
        <f t="shared" si="101"/>
        <v>6</v>
      </c>
      <c r="W253" s="25">
        <f t="shared" si="95"/>
        <v>9</v>
      </c>
      <c r="X253" s="34"/>
      <c r="Y253" s="34"/>
      <c r="Z253" s="34" t="s">
        <v>95</v>
      </c>
      <c r="AA253" s="62" t="s">
        <v>355</v>
      </c>
      <c r="AB253" s="5"/>
      <c r="AC253" s="5"/>
      <c r="AD253" s="5"/>
      <c r="AE253" s="5"/>
      <c r="AF253" s="5"/>
      <c r="AG253" s="5"/>
    </row>
    <row r="254" spans="1:33" ht="15.95" customHeight="1" x14ac:dyDescent="0.3">
      <c r="A254" s="22" t="b">
        <f t="shared" si="81"/>
        <v>0</v>
      </c>
      <c r="B254" s="22" t="b">
        <f t="shared" si="82"/>
        <v>0</v>
      </c>
      <c r="C254" s="22" t="b">
        <f t="shared" si="83"/>
        <v>0</v>
      </c>
      <c r="D254" s="22" t="b">
        <f t="shared" si="84"/>
        <v>0</v>
      </c>
      <c r="E254" s="22" t="b">
        <f t="shared" si="85"/>
        <v>0</v>
      </c>
      <c r="F254" s="52" t="b">
        <f t="shared" si="96"/>
        <v>0</v>
      </c>
      <c r="G254" s="22" t="b">
        <f t="shared" si="102"/>
        <v>0</v>
      </c>
      <c r="H254" s="22" t="b">
        <f t="shared" si="86"/>
        <v>0</v>
      </c>
      <c r="I254" s="22" t="b">
        <f t="shared" si="97"/>
        <v>0</v>
      </c>
      <c r="J254" s="22" t="b">
        <f t="shared" si="87"/>
        <v>0</v>
      </c>
      <c r="K254" s="3" t="str">
        <f t="shared" si="88"/>
        <v/>
      </c>
      <c r="L254" s="3" t="str">
        <f t="shared" si="89"/>
        <v/>
      </c>
      <c r="M254" s="3" t="str">
        <f t="shared" si="90"/>
        <v/>
      </c>
      <c r="N254" s="54" t="str">
        <f t="shared" si="98"/>
        <v/>
      </c>
      <c r="O254" s="3" t="str">
        <f t="shared" si="91"/>
        <v/>
      </c>
      <c r="P254" s="19" t="str">
        <f t="shared" si="92"/>
        <v/>
      </c>
      <c r="Q254" s="23">
        <f>_xlfn.XLOOKUP(R254,summary!C1:C37,summary!B1:B37)</f>
        <v>0</v>
      </c>
      <c r="R254" s="24" t="str">
        <f t="shared" si="93"/>
        <v>구성동</v>
      </c>
      <c r="S254" s="24" t="str">
        <f t="shared" si="99"/>
        <v>청덕6통</v>
      </c>
      <c r="T254" s="24" t="str">
        <f t="shared" si="100"/>
        <v>(청덕동)</v>
      </c>
      <c r="U254" s="24" t="str">
        <f t="shared" si="94"/>
        <v>청덕</v>
      </c>
      <c r="V254" s="25">
        <f t="shared" si="101"/>
        <v>6</v>
      </c>
      <c r="W254" s="25">
        <f t="shared" si="95"/>
        <v>10</v>
      </c>
      <c r="X254" s="34"/>
      <c r="Y254" s="34"/>
      <c r="Z254" s="34" t="s">
        <v>97</v>
      </c>
      <c r="AA254" s="62" t="s">
        <v>356</v>
      </c>
      <c r="AB254" s="5"/>
      <c r="AC254" s="5"/>
      <c r="AD254" s="5"/>
      <c r="AE254" s="5"/>
      <c r="AF254" s="5"/>
      <c r="AG254" s="5"/>
    </row>
    <row r="255" spans="1:33" ht="15.95" customHeight="1" x14ac:dyDescent="0.3">
      <c r="A255" s="22" t="b">
        <f t="shared" si="81"/>
        <v>0</v>
      </c>
      <c r="B255" s="22" t="b">
        <f t="shared" si="82"/>
        <v>0</v>
      </c>
      <c r="C255" s="22" t="b">
        <f t="shared" si="83"/>
        <v>0</v>
      </c>
      <c r="D255" s="22" t="b">
        <f t="shared" si="84"/>
        <v>0</v>
      </c>
      <c r="E255" s="22" t="b">
        <f t="shared" si="85"/>
        <v>0</v>
      </c>
      <c r="F255" s="52" t="b">
        <f t="shared" si="96"/>
        <v>0</v>
      </c>
      <c r="G255" s="22" t="b">
        <f t="shared" si="102"/>
        <v>0</v>
      </c>
      <c r="H255" s="22" t="b">
        <f t="shared" si="86"/>
        <v>0</v>
      </c>
      <c r="I255" s="22" t="b">
        <f t="shared" si="97"/>
        <v>0</v>
      </c>
      <c r="J255" s="22" t="b">
        <f t="shared" si="87"/>
        <v>0</v>
      </c>
      <c r="K255" s="3" t="str">
        <f t="shared" si="88"/>
        <v/>
      </c>
      <c r="L255" s="3" t="str">
        <f t="shared" si="89"/>
        <v/>
      </c>
      <c r="M255" s="3" t="str">
        <f t="shared" si="90"/>
        <v/>
      </c>
      <c r="N255" s="54" t="str">
        <f t="shared" si="98"/>
        <v/>
      </c>
      <c r="O255" s="3" t="str">
        <f t="shared" si="91"/>
        <v/>
      </c>
      <c r="P255" s="19" t="str">
        <f t="shared" si="92"/>
        <v/>
      </c>
      <c r="Q255" s="23">
        <f>_xlfn.XLOOKUP(R255,summary!C1:C37,summary!B1:B37)</f>
        <v>0</v>
      </c>
      <c r="R255" s="24" t="str">
        <f t="shared" si="93"/>
        <v>구성동</v>
      </c>
      <c r="S255" s="24" t="str">
        <f t="shared" si="99"/>
        <v>청덕6통</v>
      </c>
      <c r="T255" s="24" t="str">
        <f t="shared" si="100"/>
        <v>(청덕동)</v>
      </c>
      <c r="U255" s="24" t="str">
        <f t="shared" si="94"/>
        <v>청덕</v>
      </c>
      <c r="V255" s="25">
        <f t="shared" si="101"/>
        <v>6</v>
      </c>
      <c r="W255" s="25">
        <f t="shared" si="95"/>
        <v>11</v>
      </c>
      <c r="X255" s="34"/>
      <c r="Y255" s="34"/>
      <c r="Z255" s="34" t="s">
        <v>99</v>
      </c>
      <c r="AA255" s="62" t="s">
        <v>357</v>
      </c>
      <c r="AB255" s="5"/>
      <c r="AC255" s="5"/>
      <c r="AD255" s="5"/>
      <c r="AE255" s="5"/>
      <c r="AF255" s="5"/>
      <c r="AG255" s="5"/>
    </row>
    <row r="256" spans="1:33" ht="15.95" customHeight="1" x14ac:dyDescent="0.3">
      <c r="A256" s="22" t="b">
        <f t="shared" si="81"/>
        <v>0</v>
      </c>
      <c r="B256" s="22" t="b">
        <f t="shared" si="82"/>
        <v>0</v>
      </c>
      <c r="C256" s="22" t="b">
        <f t="shared" si="83"/>
        <v>0</v>
      </c>
      <c r="D256" s="22" t="b">
        <f t="shared" si="84"/>
        <v>0</v>
      </c>
      <c r="E256" s="22" t="b">
        <f t="shared" si="85"/>
        <v>0</v>
      </c>
      <c r="F256" s="52" t="b">
        <f t="shared" si="96"/>
        <v>0</v>
      </c>
      <c r="G256" s="22" t="b">
        <f t="shared" si="102"/>
        <v>0</v>
      </c>
      <c r="H256" s="22" t="b">
        <f t="shared" si="86"/>
        <v>0</v>
      </c>
      <c r="I256" s="22" t="b">
        <f t="shared" si="97"/>
        <v>0</v>
      </c>
      <c r="J256" s="22" t="b">
        <f t="shared" si="87"/>
        <v>0</v>
      </c>
      <c r="K256" s="3" t="str">
        <f t="shared" si="88"/>
        <v/>
      </c>
      <c r="L256" s="3" t="str">
        <f t="shared" si="89"/>
        <v/>
      </c>
      <c r="M256" s="3" t="str">
        <f t="shared" si="90"/>
        <v/>
      </c>
      <c r="N256" s="54" t="str">
        <f t="shared" si="98"/>
        <v/>
      </c>
      <c r="O256" s="3" t="str">
        <f t="shared" si="91"/>
        <v/>
      </c>
      <c r="P256" s="19" t="str">
        <f t="shared" si="92"/>
        <v/>
      </c>
      <c r="Q256" s="23">
        <f>_xlfn.XLOOKUP(R256,summary!C1:C37,summary!B1:B37)</f>
        <v>0</v>
      </c>
      <c r="R256" s="24" t="str">
        <f t="shared" si="93"/>
        <v>구성동</v>
      </c>
      <c r="S256" s="24" t="str">
        <f t="shared" si="99"/>
        <v>청덕6통</v>
      </c>
      <c r="T256" s="24" t="str">
        <f t="shared" si="100"/>
        <v>(청덕동)</v>
      </c>
      <c r="U256" s="24" t="str">
        <f t="shared" si="94"/>
        <v>청덕</v>
      </c>
      <c r="V256" s="25">
        <f t="shared" si="101"/>
        <v>6</v>
      </c>
      <c r="W256" s="25">
        <f t="shared" si="95"/>
        <v>12</v>
      </c>
      <c r="X256" s="34"/>
      <c r="Y256" s="34"/>
      <c r="Z256" s="34" t="s">
        <v>101</v>
      </c>
      <c r="AA256" s="62" t="s">
        <v>358</v>
      </c>
      <c r="AB256" s="5"/>
      <c r="AC256" s="5"/>
      <c r="AD256" s="5"/>
      <c r="AE256" s="5"/>
      <c r="AF256" s="5"/>
      <c r="AG256" s="5"/>
    </row>
    <row r="257" spans="1:33" ht="15.95" customHeight="1" x14ac:dyDescent="0.3">
      <c r="A257" s="22" t="b">
        <f t="shared" si="81"/>
        <v>0</v>
      </c>
      <c r="B257" s="22" t="b">
        <f t="shared" si="82"/>
        <v>0</v>
      </c>
      <c r="C257" s="22" t="b">
        <f t="shared" si="83"/>
        <v>0</v>
      </c>
      <c r="D257" s="22" t="b">
        <f t="shared" si="84"/>
        <v>0</v>
      </c>
      <c r="E257" s="22" t="b">
        <f t="shared" si="85"/>
        <v>0</v>
      </c>
      <c r="F257" s="52" t="b">
        <f t="shared" si="96"/>
        <v>0</v>
      </c>
      <c r="G257" s="22" t="b">
        <f t="shared" si="102"/>
        <v>0</v>
      </c>
      <c r="H257" s="22" t="b">
        <f t="shared" si="86"/>
        <v>0</v>
      </c>
      <c r="I257" s="22" t="b">
        <f t="shared" si="97"/>
        <v>0</v>
      </c>
      <c r="J257" s="22" t="b">
        <f t="shared" si="87"/>
        <v>0</v>
      </c>
      <c r="K257" s="3" t="str">
        <f t="shared" si="88"/>
        <v/>
      </c>
      <c r="L257" s="3" t="str">
        <f t="shared" si="89"/>
        <v/>
      </c>
      <c r="M257" s="3" t="str">
        <f t="shared" si="90"/>
        <v/>
      </c>
      <c r="N257" s="54" t="str">
        <f t="shared" si="98"/>
        <v/>
      </c>
      <c r="O257" s="3" t="str">
        <f t="shared" si="91"/>
        <v/>
      </c>
      <c r="P257" s="19" t="str">
        <f t="shared" si="92"/>
        <v/>
      </c>
      <c r="Q257" s="23">
        <f>_xlfn.XLOOKUP(R257,summary!C1:C37,summary!B1:B37)</f>
        <v>0</v>
      </c>
      <c r="R257" s="24" t="str">
        <f t="shared" si="93"/>
        <v>구성동</v>
      </c>
      <c r="S257" s="24" t="str">
        <f t="shared" si="99"/>
        <v>청덕6통</v>
      </c>
      <c r="T257" s="24" t="str">
        <f t="shared" si="100"/>
        <v>(청덕동)</v>
      </c>
      <c r="U257" s="24" t="str">
        <f t="shared" si="94"/>
        <v>청덕</v>
      </c>
      <c r="V257" s="25">
        <f t="shared" si="101"/>
        <v>6</v>
      </c>
      <c r="W257" s="25">
        <f t="shared" si="95"/>
        <v>13</v>
      </c>
      <c r="X257" s="34"/>
      <c r="Y257" s="34"/>
      <c r="Z257" s="34" t="s">
        <v>117</v>
      </c>
      <c r="AA257" s="62" t="s">
        <v>359</v>
      </c>
      <c r="AB257" s="5"/>
      <c r="AC257" s="5"/>
      <c r="AD257" s="5"/>
      <c r="AE257" s="5"/>
      <c r="AF257" s="5"/>
      <c r="AG257" s="5"/>
    </row>
    <row r="258" spans="1:33" ht="15.95" customHeight="1" x14ac:dyDescent="0.3">
      <c r="A258" s="22" t="b">
        <f t="shared" ref="A258:A321" si="103">LEN(Y258)&gt;0</f>
        <v>0</v>
      </c>
      <c r="B258" s="22" t="b">
        <f t="shared" ref="B258:B321" si="104">LEFT(Y258)="("</f>
        <v>0</v>
      </c>
      <c r="C258" s="22" t="b">
        <f t="shared" ref="C258:C321" si="105">RIGHT(Y258)=")"</f>
        <v>0</v>
      </c>
      <c r="D258" s="22" t="b">
        <f t="shared" ref="D258:D321" si="106">AND(B258,C258)</f>
        <v>0</v>
      </c>
      <c r="E258" s="22" t="b">
        <f t="shared" ref="E258:E321" si="107">OR(B258,C258)</f>
        <v>0</v>
      </c>
      <c r="F258" s="52" t="b">
        <f t="shared" si="96"/>
        <v>0</v>
      </c>
      <c r="G258" s="22" t="b">
        <f t="shared" si="102"/>
        <v>0</v>
      </c>
      <c r="H258" s="22" t="b">
        <f t="shared" ref="H258:H321" si="108">AND(C258,$F258)</f>
        <v>0</v>
      </c>
      <c r="I258" s="22" t="b">
        <f t="shared" si="97"/>
        <v>0</v>
      </c>
      <c r="J258" s="22" t="b">
        <f t="shared" ref="J258:J321" si="109">AND(A258,NOT(B258),NOT(I258))</f>
        <v>0</v>
      </c>
      <c r="K258" s="3" t="str">
        <f t="shared" ref="K258:K321" si="110">IF(AND(J258,RIGHT(Y258)="통"),Y258,"")</f>
        <v/>
      </c>
      <c r="L258" s="3" t="str">
        <f t="shared" ref="L258:L321" si="111">RIGHT(SUBSTITUTE(K258,"통",""),2)</f>
        <v/>
      </c>
      <c r="M258" s="3" t="str">
        <f t="shared" ref="M258:M321" si="112">IF(LEN(L258)=0,"",IF(CODE(L258)&lt;60,VALUE(L258),VALUE(RIGHT(L258))))</f>
        <v/>
      </c>
      <c r="N258" s="54" t="str">
        <f t="shared" si="98"/>
        <v/>
      </c>
      <c r="O258" s="3" t="str">
        <f t="shared" ref="O258:O321" si="113">IF(I258,IF(I259,CONCATENATE(Y258,O259),Y258),"")</f>
        <v/>
      </c>
      <c r="P258" s="19" t="str">
        <f t="shared" ref="P258:P321" si="114">IF(G258,O258,IF(D258,Y258,""))</f>
        <v/>
      </c>
      <c r="Q258" s="23">
        <f>_xlfn.XLOOKUP(R258,summary!C1:C37,summary!B1:B37)</f>
        <v>0</v>
      </c>
      <c r="R258" s="24" t="str">
        <f t="shared" ref="R258:R321" si="115">IF($X258="",R257,$X258)</f>
        <v>구성동</v>
      </c>
      <c r="S258" s="24" t="str">
        <f t="shared" si="99"/>
        <v>청덕6통</v>
      </c>
      <c r="T258" s="24" t="str">
        <f t="shared" si="100"/>
        <v>(청덕동)</v>
      </c>
      <c r="U258" s="24" t="str">
        <f t="shared" ref="U258:U321" si="116">IF($J258,N258,U257)</f>
        <v>청덕</v>
      </c>
      <c r="V258" s="25">
        <f t="shared" si="101"/>
        <v>6</v>
      </c>
      <c r="W258" s="25">
        <f t="shared" ref="W258:W321" si="117">IF(ISBLANK(Z258),"",IF(LEN(TRIM(Z258))&lt;4,VALUE(SUBSTITUTE(TRIM(Z258),"반","")),""))</f>
        <v>14</v>
      </c>
      <c r="X258" s="34"/>
      <c r="Y258" s="34"/>
      <c r="Z258" s="34" t="s">
        <v>119</v>
      </c>
      <c r="AA258" s="62" t="s">
        <v>360</v>
      </c>
      <c r="AB258" s="5"/>
      <c r="AC258" s="5"/>
      <c r="AD258" s="5"/>
      <c r="AE258" s="5"/>
      <c r="AF258" s="5"/>
      <c r="AG258" s="5"/>
    </row>
    <row r="259" spans="1:33" ht="15.95" customHeight="1" x14ac:dyDescent="0.3">
      <c r="A259" s="22" t="b">
        <f t="shared" si="103"/>
        <v>0</v>
      </c>
      <c r="B259" s="22" t="b">
        <f t="shared" si="104"/>
        <v>0</v>
      </c>
      <c r="C259" s="22" t="b">
        <f t="shared" si="105"/>
        <v>0</v>
      </c>
      <c r="D259" s="22" t="b">
        <f t="shared" si="106"/>
        <v>0</v>
      </c>
      <c r="E259" s="22" t="b">
        <f t="shared" si="107"/>
        <v>0</v>
      </c>
      <c r="F259" s="52" t="b">
        <f t="shared" ref="F259:F322" si="118">_xlfn.XOR(B259,C259)</f>
        <v>0</v>
      </c>
      <c r="G259" s="22" t="b">
        <f t="shared" si="102"/>
        <v>0</v>
      </c>
      <c r="H259" s="22" t="b">
        <f t="shared" si="108"/>
        <v>0</v>
      </c>
      <c r="I259" s="22" t="b">
        <f t="shared" ref="I259:I322" si="119">IF(G259,G259,IF(H258,FALSE,I258))</f>
        <v>0</v>
      </c>
      <c r="J259" s="22" t="b">
        <f t="shared" si="109"/>
        <v>0</v>
      </c>
      <c r="K259" s="3" t="str">
        <f t="shared" si="110"/>
        <v/>
      </c>
      <c r="L259" s="3" t="str">
        <f t="shared" si="111"/>
        <v/>
      </c>
      <c r="M259" s="3" t="str">
        <f t="shared" si="112"/>
        <v/>
      </c>
      <c r="N259" s="54" t="str">
        <f t="shared" ref="N259:N322" si="120">SUBSTITUTE(K259,_xlfn.CONCAT(M259,"통"),"")</f>
        <v/>
      </c>
      <c r="O259" s="3" t="str">
        <f t="shared" si="113"/>
        <v/>
      </c>
      <c r="P259" s="19" t="str">
        <f t="shared" si="114"/>
        <v/>
      </c>
      <c r="Q259" s="23">
        <f>_xlfn.XLOOKUP(R259,summary!C1:C37,summary!B1:B37)</f>
        <v>0</v>
      </c>
      <c r="R259" s="24" t="str">
        <f t="shared" si="115"/>
        <v>구성동</v>
      </c>
      <c r="S259" s="24" t="str">
        <f t="shared" ref="S259:S322" si="121">IF(J259,Y259,S258)</f>
        <v>청덕6통</v>
      </c>
      <c r="T259" s="24" t="str">
        <f t="shared" ref="T259:T322" si="122">IF(J259,P260,T258)</f>
        <v>(청덕동)</v>
      </c>
      <c r="U259" s="24" t="str">
        <f t="shared" si="116"/>
        <v>청덕</v>
      </c>
      <c r="V259" s="25">
        <f t="shared" ref="V259:V322" si="123">IF(J259,M259,V258)</f>
        <v>6</v>
      </c>
      <c r="W259" s="25">
        <f t="shared" si="117"/>
        <v>15</v>
      </c>
      <c r="X259" s="34"/>
      <c r="Y259" s="34"/>
      <c r="Z259" s="34" t="s">
        <v>279</v>
      </c>
      <c r="AA259" s="62" t="s">
        <v>361</v>
      </c>
      <c r="AB259" s="5"/>
      <c r="AC259" s="5"/>
      <c r="AD259" s="5"/>
      <c r="AE259" s="5"/>
      <c r="AF259" s="5"/>
      <c r="AG259" s="5"/>
    </row>
    <row r="260" spans="1:33" ht="15.95" customHeight="1" x14ac:dyDescent="0.3">
      <c r="A260" s="22" t="b">
        <f t="shared" si="103"/>
        <v>0</v>
      </c>
      <c r="B260" s="22" t="b">
        <f t="shared" si="104"/>
        <v>0</v>
      </c>
      <c r="C260" s="22" t="b">
        <f t="shared" si="105"/>
        <v>0</v>
      </c>
      <c r="D260" s="22" t="b">
        <f t="shared" si="106"/>
        <v>0</v>
      </c>
      <c r="E260" s="22" t="b">
        <f t="shared" si="107"/>
        <v>0</v>
      </c>
      <c r="F260" s="52" t="b">
        <f t="shared" si="118"/>
        <v>0</v>
      </c>
      <c r="G260" s="22" t="b">
        <f t="shared" si="102"/>
        <v>0</v>
      </c>
      <c r="H260" s="22" t="b">
        <f t="shared" si="108"/>
        <v>0</v>
      </c>
      <c r="I260" s="22" t="b">
        <f t="shared" si="119"/>
        <v>0</v>
      </c>
      <c r="J260" s="22" t="b">
        <f t="shared" si="109"/>
        <v>0</v>
      </c>
      <c r="K260" s="3" t="str">
        <f t="shared" si="110"/>
        <v/>
      </c>
      <c r="L260" s="3" t="str">
        <f t="shared" si="111"/>
        <v/>
      </c>
      <c r="M260" s="3" t="str">
        <f t="shared" si="112"/>
        <v/>
      </c>
      <c r="N260" s="54" t="str">
        <f t="shared" si="120"/>
        <v/>
      </c>
      <c r="O260" s="3" t="str">
        <f t="shared" si="113"/>
        <v/>
      </c>
      <c r="P260" s="19" t="str">
        <f t="shared" si="114"/>
        <v/>
      </c>
      <c r="Q260" s="23">
        <f>_xlfn.XLOOKUP(R260,summary!C1:C37,summary!B1:B37)</f>
        <v>0</v>
      </c>
      <c r="R260" s="24" t="str">
        <f t="shared" si="115"/>
        <v>구성동</v>
      </c>
      <c r="S260" s="24" t="str">
        <f t="shared" si="121"/>
        <v>청덕6통</v>
      </c>
      <c r="T260" s="24" t="str">
        <f t="shared" si="122"/>
        <v>(청덕동)</v>
      </c>
      <c r="U260" s="24" t="str">
        <f t="shared" si="116"/>
        <v>청덕</v>
      </c>
      <c r="V260" s="25">
        <f t="shared" si="123"/>
        <v>6</v>
      </c>
      <c r="W260" s="25">
        <f t="shared" si="117"/>
        <v>16</v>
      </c>
      <c r="X260" s="34"/>
      <c r="Y260" s="34"/>
      <c r="Z260" s="34" t="s">
        <v>321</v>
      </c>
      <c r="AA260" s="62" t="s">
        <v>362</v>
      </c>
      <c r="AB260" s="5"/>
      <c r="AC260" s="5"/>
      <c r="AD260" s="5"/>
      <c r="AE260" s="5"/>
      <c r="AF260" s="5"/>
      <c r="AG260" s="5"/>
    </row>
    <row r="261" spans="1:33" ht="15.95" customHeight="1" x14ac:dyDescent="0.3">
      <c r="A261" s="22" t="b">
        <f t="shared" si="103"/>
        <v>1</v>
      </c>
      <c r="B261" s="22" t="b">
        <f t="shared" si="104"/>
        <v>0</v>
      </c>
      <c r="C261" s="22" t="b">
        <f t="shared" si="105"/>
        <v>0</v>
      </c>
      <c r="D261" s="22" t="b">
        <f t="shared" si="106"/>
        <v>0</v>
      </c>
      <c r="E261" s="22" t="b">
        <f t="shared" si="107"/>
        <v>0</v>
      </c>
      <c r="F261" s="52" t="b">
        <f t="shared" si="118"/>
        <v>0</v>
      </c>
      <c r="G261" s="22" t="b">
        <f t="shared" si="102"/>
        <v>0</v>
      </c>
      <c r="H261" s="22" t="b">
        <f t="shared" si="108"/>
        <v>0</v>
      </c>
      <c r="I261" s="22" t="b">
        <f t="shared" si="119"/>
        <v>0</v>
      </c>
      <c r="J261" s="22" t="b">
        <f t="shared" si="109"/>
        <v>1</v>
      </c>
      <c r="K261" s="3" t="str">
        <f t="shared" si="110"/>
        <v>청덕7통</v>
      </c>
      <c r="L261" s="3" t="str">
        <f t="shared" si="111"/>
        <v>덕7</v>
      </c>
      <c r="M261" s="3">
        <f t="shared" si="112"/>
        <v>7</v>
      </c>
      <c r="N261" s="54" t="str">
        <f t="shared" si="120"/>
        <v>청덕</v>
      </c>
      <c r="O261" s="3" t="str">
        <f t="shared" si="113"/>
        <v/>
      </c>
      <c r="P261" s="19" t="str">
        <f t="shared" si="114"/>
        <v/>
      </c>
      <c r="Q261" s="23">
        <f>_xlfn.XLOOKUP(R261,summary!C1:C37,summary!B1:B37)</f>
        <v>0</v>
      </c>
      <c r="R261" s="24" t="str">
        <f t="shared" si="115"/>
        <v>구성동</v>
      </c>
      <c r="S261" s="24" t="str">
        <f t="shared" si="121"/>
        <v>청덕7통</v>
      </c>
      <c r="T261" s="24" t="str">
        <f t="shared" si="122"/>
        <v>(청덕동)</v>
      </c>
      <c r="U261" s="24" t="str">
        <f t="shared" si="116"/>
        <v>청덕</v>
      </c>
      <c r="V261" s="25">
        <f t="shared" si="123"/>
        <v>7</v>
      </c>
      <c r="W261" s="25">
        <f t="shared" si="117"/>
        <v>1</v>
      </c>
      <c r="X261" s="34" t="s">
        <v>22</v>
      </c>
      <c r="Y261" s="34" t="s">
        <v>363</v>
      </c>
      <c r="Z261" s="34" t="s">
        <v>63</v>
      </c>
      <c r="AA261" s="62" t="s">
        <v>364</v>
      </c>
      <c r="AB261" s="5"/>
      <c r="AC261" s="5"/>
      <c r="AD261" s="5"/>
      <c r="AE261" s="5"/>
      <c r="AF261" s="5"/>
      <c r="AG261" s="5"/>
    </row>
    <row r="262" spans="1:33" ht="15.95" customHeight="1" x14ac:dyDescent="0.3">
      <c r="A262" s="22" t="b">
        <f t="shared" si="103"/>
        <v>1</v>
      </c>
      <c r="B262" s="22" t="b">
        <f t="shared" si="104"/>
        <v>1</v>
      </c>
      <c r="C262" s="22" t="b">
        <f t="shared" si="105"/>
        <v>1</v>
      </c>
      <c r="D262" s="22" t="b">
        <f t="shared" si="106"/>
        <v>1</v>
      </c>
      <c r="E262" s="22" t="b">
        <f t="shared" si="107"/>
        <v>1</v>
      </c>
      <c r="F262" s="52" t="b">
        <f t="shared" si="118"/>
        <v>0</v>
      </c>
      <c r="G262" s="22" t="b">
        <f t="shared" si="102"/>
        <v>0</v>
      </c>
      <c r="H262" s="22" t="b">
        <f t="shared" si="108"/>
        <v>0</v>
      </c>
      <c r="I262" s="22" t="b">
        <f t="shared" si="119"/>
        <v>0</v>
      </c>
      <c r="J262" s="22" t="b">
        <f t="shared" si="109"/>
        <v>0</v>
      </c>
      <c r="K262" s="3" t="str">
        <f t="shared" si="110"/>
        <v/>
      </c>
      <c r="L262" s="3" t="str">
        <f t="shared" si="111"/>
        <v/>
      </c>
      <c r="M262" s="3" t="str">
        <f t="shared" si="112"/>
        <v/>
      </c>
      <c r="N262" s="54" t="str">
        <f t="shared" si="120"/>
        <v/>
      </c>
      <c r="O262" s="3" t="str">
        <f t="shared" si="113"/>
        <v/>
      </c>
      <c r="P262" s="19" t="str">
        <f t="shared" si="114"/>
        <v>(청덕동)</v>
      </c>
      <c r="Q262" s="23">
        <f>_xlfn.XLOOKUP(R262,summary!C1:C37,summary!B1:B37)</f>
        <v>0</v>
      </c>
      <c r="R262" s="24" t="str">
        <f t="shared" si="115"/>
        <v>구성동</v>
      </c>
      <c r="S262" s="24" t="str">
        <f t="shared" si="121"/>
        <v>청덕7통</v>
      </c>
      <c r="T262" s="24" t="str">
        <f t="shared" si="122"/>
        <v>(청덕동)</v>
      </c>
      <c r="U262" s="24" t="str">
        <f t="shared" si="116"/>
        <v>청덕</v>
      </c>
      <c r="V262" s="25">
        <f t="shared" si="123"/>
        <v>7</v>
      </c>
      <c r="W262" s="25">
        <f t="shared" si="117"/>
        <v>2</v>
      </c>
      <c r="X262" s="34"/>
      <c r="Y262" s="34" t="s">
        <v>305</v>
      </c>
      <c r="Z262" s="34" t="s">
        <v>65</v>
      </c>
      <c r="AA262" s="62" t="s">
        <v>365</v>
      </c>
      <c r="AB262" s="5"/>
      <c r="AC262" s="5"/>
      <c r="AD262" s="5"/>
      <c r="AE262" s="5"/>
      <c r="AF262" s="5"/>
      <c r="AG262" s="5"/>
    </row>
    <row r="263" spans="1:33" ht="15.95" customHeight="1" x14ac:dyDescent="0.3">
      <c r="A263" s="22" t="b">
        <f t="shared" si="103"/>
        <v>0</v>
      </c>
      <c r="B263" s="22" t="b">
        <f t="shared" si="104"/>
        <v>0</v>
      </c>
      <c r="C263" s="22" t="b">
        <f t="shared" si="105"/>
        <v>0</v>
      </c>
      <c r="D263" s="22" t="b">
        <f t="shared" si="106"/>
        <v>0</v>
      </c>
      <c r="E263" s="22" t="b">
        <f t="shared" si="107"/>
        <v>0</v>
      </c>
      <c r="F263" s="52" t="b">
        <f t="shared" si="118"/>
        <v>0</v>
      </c>
      <c r="G263" s="22" t="b">
        <f t="shared" si="102"/>
        <v>0</v>
      </c>
      <c r="H263" s="22" t="b">
        <f t="shared" si="108"/>
        <v>0</v>
      </c>
      <c r="I263" s="22" t="b">
        <f t="shared" si="119"/>
        <v>0</v>
      </c>
      <c r="J263" s="22" t="b">
        <f t="shared" si="109"/>
        <v>0</v>
      </c>
      <c r="K263" s="3" t="str">
        <f t="shared" si="110"/>
        <v/>
      </c>
      <c r="L263" s="3" t="str">
        <f t="shared" si="111"/>
        <v/>
      </c>
      <c r="M263" s="22" t="str">
        <f t="shared" si="112"/>
        <v/>
      </c>
      <c r="N263" s="54" t="str">
        <f t="shared" si="120"/>
        <v/>
      </c>
      <c r="O263" s="3" t="str">
        <f t="shared" si="113"/>
        <v/>
      </c>
      <c r="P263" s="19" t="str">
        <f t="shared" si="114"/>
        <v/>
      </c>
      <c r="Q263" s="23">
        <f>_xlfn.XLOOKUP(R263,summary!C1:C37,summary!B1:B37)</f>
        <v>0</v>
      </c>
      <c r="R263" s="24" t="str">
        <f t="shared" si="115"/>
        <v>구성동</v>
      </c>
      <c r="S263" s="24" t="str">
        <f t="shared" si="121"/>
        <v>청덕7통</v>
      </c>
      <c r="T263" s="24" t="str">
        <f t="shared" si="122"/>
        <v>(청덕동)</v>
      </c>
      <c r="U263" s="24" t="str">
        <f t="shared" si="116"/>
        <v>청덕</v>
      </c>
      <c r="V263" s="25">
        <f t="shared" si="123"/>
        <v>7</v>
      </c>
      <c r="W263" s="25">
        <f t="shared" si="117"/>
        <v>3</v>
      </c>
      <c r="X263" s="34"/>
      <c r="Y263" s="34"/>
      <c r="Z263" s="34" t="s">
        <v>67</v>
      </c>
      <c r="AA263" s="62" t="s">
        <v>366</v>
      </c>
      <c r="AB263" s="5"/>
      <c r="AC263" s="5"/>
      <c r="AD263" s="5"/>
      <c r="AE263" s="5"/>
      <c r="AF263" s="5"/>
      <c r="AG263" s="5"/>
    </row>
    <row r="264" spans="1:33" ht="15.95" customHeight="1" x14ac:dyDescent="0.3">
      <c r="A264" s="22" t="b">
        <f t="shared" si="103"/>
        <v>0</v>
      </c>
      <c r="B264" s="22" t="b">
        <f t="shared" si="104"/>
        <v>0</v>
      </c>
      <c r="C264" s="22" t="b">
        <f t="shared" si="105"/>
        <v>0</v>
      </c>
      <c r="D264" s="22" t="b">
        <f t="shared" si="106"/>
        <v>0</v>
      </c>
      <c r="E264" s="22" t="b">
        <f t="shared" si="107"/>
        <v>0</v>
      </c>
      <c r="F264" s="52" t="b">
        <f t="shared" si="118"/>
        <v>0</v>
      </c>
      <c r="G264" s="22" t="b">
        <f t="shared" si="102"/>
        <v>0</v>
      </c>
      <c r="H264" s="22" t="b">
        <f t="shared" si="108"/>
        <v>0</v>
      </c>
      <c r="I264" s="22" t="b">
        <f t="shared" si="119"/>
        <v>0</v>
      </c>
      <c r="J264" s="22" t="b">
        <f t="shared" si="109"/>
        <v>0</v>
      </c>
      <c r="K264" s="3" t="str">
        <f t="shared" si="110"/>
        <v/>
      </c>
      <c r="L264" s="3" t="str">
        <f t="shared" si="111"/>
        <v/>
      </c>
      <c r="M264" s="3" t="str">
        <f t="shared" si="112"/>
        <v/>
      </c>
      <c r="N264" s="54" t="str">
        <f t="shared" si="120"/>
        <v/>
      </c>
      <c r="O264" s="3" t="str">
        <f t="shared" si="113"/>
        <v/>
      </c>
      <c r="P264" s="19" t="str">
        <f t="shared" si="114"/>
        <v/>
      </c>
      <c r="Q264" s="23">
        <f>_xlfn.XLOOKUP(R264,summary!C1:C37,summary!B1:B37)</f>
        <v>0</v>
      </c>
      <c r="R264" s="24" t="str">
        <f t="shared" si="115"/>
        <v>구성동</v>
      </c>
      <c r="S264" s="24" t="str">
        <f t="shared" si="121"/>
        <v>청덕7통</v>
      </c>
      <c r="T264" s="24" t="str">
        <f t="shared" si="122"/>
        <v>(청덕동)</v>
      </c>
      <c r="U264" s="24" t="str">
        <f t="shared" si="116"/>
        <v>청덕</v>
      </c>
      <c r="V264" s="25">
        <f t="shared" si="123"/>
        <v>7</v>
      </c>
      <c r="W264" s="25">
        <f t="shared" si="117"/>
        <v>4</v>
      </c>
      <c r="X264" s="34"/>
      <c r="Y264" s="34"/>
      <c r="Z264" s="34" t="s">
        <v>73</v>
      </c>
      <c r="AA264" s="62" t="s">
        <v>367</v>
      </c>
      <c r="AB264" s="5"/>
      <c r="AC264" s="5"/>
      <c r="AD264" s="5"/>
      <c r="AE264" s="5"/>
      <c r="AF264" s="5"/>
      <c r="AG264" s="5"/>
    </row>
    <row r="265" spans="1:33" ht="15.95" customHeight="1" x14ac:dyDescent="0.3">
      <c r="A265" s="22" t="b">
        <f t="shared" si="103"/>
        <v>0</v>
      </c>
      <c r="B265" s="22" t="b">
        <f t="shared" si="104"/>
        <v>0</v>
      </c>
      <c r="C265" s="22" t="b">
        <f t="shared" si="105"/>
        <v>0</v>
      </c>
      <c r="D265" s="22" t="b">
        <f t="shared" si="106"/>
        <v>0</v>
      </c>
      <c r="E265" s="22" t="b">
        <f t="shared" si="107"/>
        <v>0</v>
      </c>
      <c r="F265" s="52" t="b">
        <f t="shared" si="118"/>
        <v>0</v>
      </c>
      <c r="G265" s="22" t="b">
        <f t="shared" si="102"/>
        <v>0</v>
      </c>
      <c r="H265" s="22" t="b">
        <f t="shared" si="108"/>
        <v>0</v>
      </c>
      <c r="I265" s="22" t="b">
        <f t="shared" si="119"/>
        <v>0</v>
      </c>
      <c r="J265" s="22" t="b">
        <f t="shared" si="109"/>
        <v>0</v>
      </c>
      <c r="K265" s="3" t="str">
        <f t="shared" si="110"/>
        <v/>
      </c>
      <c r="L265" s="3" t="str">
        <f t="shared" si="111"/>
        <v/>
      </c>
      <c r="M265" s="3" t="str">
        <f t="shared" si="112"/>
        <v/>
      </c>
      <c r="N265" s="54" t="str">
        <f t="shared" si="120"/>
        <v/>
      </c>
      <c r="O265" s="3" t="str">
        <f t="shared" si="113"/>
        <v/>
      </c>
      <c r="P265" s="19" t="str">
        <f t="shared" si="114"/>
        <v/>
      </c>
      <c r="Q265" s="23">
        <f>_xlfn.XLOOKUP(R265,summary!C1:C37,summary!B1:B37)</f>
        <v>0</v>
      </c>
      <c r="R265" s="24" t="str">
        <f t="shared" si="115"/>
        <v>구성동</v>
      </c>
      <c r="S265" s="24" t="str">
        <f t="shared" si="121"/>
        <v>청덕7통</v>
      </c>
      <c r="T265" s="24" t="str">
        <f t="shared" si="122"/>
        <v>(청덕동)</v>
      </c>
      <c r="U265" s="24" t="str">
        <f t="shared" si="116"/>
        <v>청덕</v>
      </c>
      <c r="V265" s="25">
        <f t="shared" si="123"/>
        <v>7</v>
      </c>
      <c r="W265" s="25">
        <f t="shared" si="117"/>
        <v>5</v>
      </c>
      <c r="X265" s="34"/>
      <c r="Y265" s="34"/>
      <c r="Z265" s="34" t="s">
        <v>87</v>
      </c>
      <c r="AA265" s="62" t="s">
        <v>368</v>
      </c>
      <c r="AB265" s="5"/>
      <c r="AC265" s="5"/>
      <c r="AD265" s="5"/>
      <c r="AE265" s="5"/>
      <c r="AF265" s="5"/>
      <c r="AG265" s="5"/>
    </row>
    <row r="266" spans="1:33" ht="15.95" customHeight="1" x14ac:dyDescent="0.3">
      <c r="A266" s="22" t="b">
        <f t="shared" si="103"/>
        <v>0</v>
      </c>
      <c r="B266" s="22" t="b">
        <f t="shared" si="104"/>
        <v>0</v>
      </c>
      <c r="C266" s="22" t="b">
        <f t="shared" si="105"/>
        <v>0</v>
      </c>
      <c r="D266" s="22" t="b">
        <f t="shared" si="106"/>
        <v>0</v>
      </c>
      <c r="E266" s="22" t="b">
        <f t="shared" si="107"/>
        <v>0</v>
      </c>
      <c r="F266" s="52" t="b">
        <f t="shared" si="118"/>
        <v>0</v>
      </c>
      <c r="G266" s="22" t="b">
        <f t="shared" si="102"/>
        <v>0</v>
      </c>
      <c r="H266" s="22" t="b">
        <f t="shared" si="108"/>
        <v>0</v>
      </c>
      <c r="I266" s="22" t="b">
        <f t="shared" si="119"/>
        <v>0</v>
      </c>
      <c r="J266" s="22" t="b">
        <f t="shared" si="109"/>
        <v>0</v>
      </c>
      <c r="K266" s="3" t="str">
        <f t="shared" si="110"/>
        <v/>
      </c>
      <c r="L266" s="3" t="str">
        <f t="shared" si="111"/>
        <v/>
      </c>
      <c r="M266" s="3" t="str">
        <f t="shared" si="112"/>
        <v/>
      </c>
      <c r="N266" s="54" t="str">
        <f t="shared" si="120"/>
        <v/>
      </c>
      <c r="O266" s="3" t="str">
        <f t="shared" si="113"/>
        <v/>
      </c>
      <c r="P266" s="19" t="str">
        <f t="shared" si="114"/>
        <v/>
      </c>
      <c r="Q266" s="23">
        <f>_xlfn.XLOOKUP(R266,summary!C1:C37,summary!B1:B37)</f>
        <v>0</v>
      </c>
      <c r="R266" s="24" t="str">
        <f t="shared" si="115"/>
        <v>구성동</v>
      </c>
      <c r="S266" s="24" t="str">
        <f t="shared" si="121"/>
        <v>청덕7통</v>
      </c>
      <c r="T266" s="24" t="str">
        <f t="shared" si="122"/>
        <v>(청덕동)</v>
      </c>
      <c r="U266" s="24" t="str">
        <f t="shared" si="116"/>
        <v>청덕</v>
      </c>
      <c r="V266" s="25">
        <f t="shared" si="123"/>
        <v>7</v>
      </c>
      <c r="W266" s="25">
        <f t="shared" si="117"/>
        <v>6</v>
      </c>
      <c r="X266" s="34"/>
      <c r="Y266" s="34"/>
      <c r="Z266" s="34" t="s">
        <v>89</v>
      </c>
      <c r="AA266" s="62" t="s">
        <v>369</v>
      </c>
      <c r="AB266" s="5"/>
      <c r="AC266" s="5"/>
      <c r="AD266" s="5"/>
      <c r="AE266" s="5"/>
      <c r="AF266" s="5"/>
      <c r="AG266" s="5"/>
    </row>
    <row r="267" spans="1:33" ht="15.95" customHeight="1" x14ac:dyDescent="0.3">
      <c r="A267" s="22" t="b">
        <f t="shared" si="103"/>
        <v>0</v>
      </c>
      <c r="B267" s="22" t="b">
        <f t="shared" si="104"/>
        <v>0</v>
      </c>
      <c r="C267" s="22" t="b">
        <f t="shared" si="105"/>
        <v>0</v>
      </c>
      <c r="D267" s="22" t="b">
        <f t="shared" si="106"/>
        <v>0</v>
      </c>
      <c r="E267" s="22" t="b">
        <f t="shared" si="107"/>
        <v>0</v>
      </c>
      <c r="F267" s="52" t="b">
        <f t="shared" si="118"/>
        <v>0</v>
      </c>
      <c r="G267" s="22" t="b">
        <f t="shared" si="102"/>
        <v>0</v>
      </c>
      <c r="H267" s="22" t="b">
        <f t="shared" si="108"/>
        <v>0</v>
      </c>
      <c r="I267" s="22" t="b">
        <f t="shared" si="119"/>
        <v>0</v>
      </c>
      <c r="J267" s="22" t="b">
        <f t="shared" si="109"/>
        <v>0</v>
      </c>
      <c r="K267" s="3" t="str">
        <f t="shared" si="110"/>
        <v/>
      </c>
      <c r="L267" s="3" t="str">
        <f t="shared" si="111"/>
        <v/>
      </c>
      <c r="M267" s="3" t="str">
        <f t="shared" si="112"/>
        <v/>
      </c>
      <c r="N267" s="54" t="str">
        <f t="shared" si="120"/>
        <v/>
      </c>
      <c r="O267" s="3" t="str">
        <f t="shared" si="113"/>
        <v/>
      </c>
      <c r="P267" s="19" t="str">
        <f t="shared" si="114"/>
        <v/>
      </c>
      <c r="Q267" s="23">
        <f>_xlfn.XLOOKUP(R267,summary!C1:C37,summary!B1:B37)</f>
        <v>0</v>
      </c>
      <c r="R267" s="24" t="str">
        <f t="shared" si="115"/>
        <v>구성동</v>
      </c>
      <c r="S267" s="24" t="str">
        <f t="shared" si="121"/>
        <v>청덕7통</v>
      </c>
      <c r="T267" s="24" t="str">
        <f t="shared" si="122"/>
        <v>(청덕동)</v>
      </c>
      <c r="U267" s="24" t="str">
        <f t="shared" si="116"/>
        <v>청덕</v>
      </c>
      <c r="V267" s="25">
        <f t="shared" si="123"/>
        <v>7</v>
      </c>
      <c r="W267" s="25">
        <f t="shared" si="117"/>
        <v>7</v>
      </c>
      <c r="X267" s="34"/>
      <c r="Y267" s="34"/>
      <c r="Z267" s="34" t="s">
        <v>91</v>
      </c>
      <c r="AA267" s="62" t="s">
        <v>370</v>
      </c>
      <c r="AB267" s="5"/>
      <c r="AC267" s="5"/>
      <c r="AD267" s="5"/>
      <c r="AE267" s="5"/>
      <c r="AF267" s="5"/>
      <c r="AG267" s="5"/>
    </row>
    <row r="268" spans="1:33" ht="15.95" customHeight="1" x14ac:dyDescent="0.3">
      <c r="A268" s="22" t="b">
        <f t="shared" si="103"/>
        <v>0</v>
      </c>
      <c r="B268" s="22" t="b">
        <f t="shared" si="104"/>
        <v>0</v>
      </c>
      <c r="C268" s="22" t="b">
        <f t="shared" si="105"/>
        <v>0</v>
      </c>
      <c r="D268" s="22" t="b">
        <f t="shared" si="106"/>
        <v>0</v>
      </c>
      <c r="E268" s="22" t="b">
        <f t="shared" si="107"/>
        <v>0</v>
      </c>
      <c r="F268" s="52" t="b">
        <f t="shared" si="118"/>
        <v>0</v>
      </c>
      <c r="G268" s="22" t="b">
        <f t="shared" si="102"/>
        <v>0</v>
      </c>
      <c r="H268" s="22" t="b">
        <f t="shared" si="108"/>
        <v>0</v>
      </c>
      <c r="I268" s="22" t="b">
        <f t="shared" si="119"/>
        <v>0</v>
      </c>
      <c r="J268" s="22" t="b">
        <f t="shared" si="109"/>
        <v>0</v>
      </c>
      <c r="K268" s="3" t="str">
        <f t="shared" si="110"/>
        <v/>
      </c>
      <c r="L268" s="3" t="str">
        <f t="shared" si="111"/>
        <v/>
      </c>
      <c r="M268" s="3" t="str">
        <f t="shared" si="112"/>
        <v/>
      </c>
      <c r="N268" s="54" t="str">
        <f t="shared" si="120"/>
        <v/>
      </c>
      <c r="O268" s="3" t="str">
        <f t="shared" si="113"/>
        <v/>
      </c>
      <c r="P268" s="19" t="str">
        <f t="shared" si="114"/>
        <v/>
      </c>
      <c r="Q268" s="23">
        <f>_xlfn.XLOOKUP(R268,summary!C1:C37,summary!B1:B37)</f>
        <v>0</v>
      </c>
      <c r="R268" s="24" t="str">
        <f t="shared" si="115"/>
        <v>구성동</v>
      </c>
      <c r="S268" s="24" t="str">
        <f t="shared" si="121"/>
        <v>청덕7통</v>
      </c>
      <c r="T268" s="24" t="str">
        <f t="shared" si="122"/>
        <v>(청덕동)</v>
      </c>
      <c r="U268" s="24" t="str">
        <f t="shared" si="116"/>
        <v>청덕</v>
      </c>
      <c r="V268" s="25">
        <f t="shared" si="123"/>
        <v>7</v>
      </c>
      <c r="W268" s="25">
        <f t="shared" si="117"/>
        <v>8</v>
      </c>
      <c r="X268" s="34"/>
      <c r="Y268" s="34"/>
      <c r="Z268" s="34" t="s">
        <v>93</v>
      </c>
      <c r="AA268" s="62" t="s">
        <v>371</v>
      </c>
      <c r="AB268" s="5"/>
      <c r="AC268" s="5"/>
      <c r="AD268" s="5"/>
      <c r="AE268" s="5"/>
      <c r="AF268" s="5"/>
      <c r="AG268" s="5"/>
    </row>
    <row r="269" spans="1:33" ht="15.95" customHeight="1" x14ac:dyDescent="0.3">
      <c r="A269" s="22" t="b">
        <f t="shared" si="103"/>
        <v>0</v>
      </c>
      <c r="B269" s="22" t="b">
        <f t="shared" si="104"/>
        <v>0</v>
      </c>
      <c r="C269" s="22" t="b">
        <f t="shared" si="105"/>
        <v>0</v>
      </c>
      <c r="D269" s="22" t="b">
        <f t="shared" si="106"/>
        <v>0</v>
      </c>
      <c r="E269" s="22" t="b">
        <f t="shared" si="107"/>
        <v>0</v>
      </c>
      <c r="F269" s="52" t="b">
        <f t="shared" si="118"/>
        <v>0</v>
      </c>
      <c r="G269" s="22" t="b">
        <f t="shared" si="102"/>
        <v>0</v>
      </c>
      <c r="H269" s="22" t="b">
        <f t="shared" si="108"/>
        <v>0</v>
      </c>
      <c r="I269" s="22" t="b">
        <f t="shared" si="119"/>
        <v>0</v>
      </c>
      <c r="J269" s="22" t="b">
        <f t="shared" si="109"/>
        <v>0</v>
      </c>
      <c r="K269" s="3" t="str">
        <f t="shared" si="110"/>
        <v/>
      </c>
      <c r="L269" s="3" t="str">
        <f t="shared" si="111"/>
        <v/>
      </c>
      <c r="M269" s="3" t="str">
        <f t="shared" si="112"/>
        <v/>
      </c>
      <c r="N269" s="54" t="str">
        <f t="shared" si="120"/>
        <v/>
      </c>
      <c r="O269" s="3" t="str">
        <f t="shared" si="113"/>
        <v/>
      </c>
      <c r="P269" s="19" t="str">
        <f t="shared" si="114"/>
        <v/>
      </c>
      <c r="Q269" s="23">
        <f>_xlfn.XLOOKUP(R269,summary!C1:C37,summary!B1:B37)</f>
        <v>0</v>
      </c>
      <c r="R269" s="24" t="str">
        <f t="shared" si="115"/>
        <v>구성동</v>
      </c>
      <c r="S269" s="24" t="str">
        <f t="shared" si="121"/>
        <v>청덕7통</v>
      </c>
      <c r="T269" s="24" t="str">
        <f t="shared" si="122"/>
        <v>(청덕동)</v>
      </c>
      <c r="U269" s="24" t="str">
        <f t="shared" si="116"/>
        <v>청덕</v>
      </c>
      <c r="V269" s="25">
        <f t="shared" si="123"/>
        <v>7</v>
      </c>
      <c r="W269" s="25">
        <f t="shared" si="117"/>
        <v>9</v>
      </c>
      <c r="X269" s="34"/>
      <c r="Y269" s="34"/>
      <c r="Z269" s="34" t="s">
        <v>95</v>
      </c>
      <c r="AA269" s="62" t="s">
        <v>372</v>
      </c>
      <c r="AB269" s="5"/>
      <c r="AC269" s="5"/>
      <c r="AD269" s="5"/>
      <c r="AE269" s="5"/>
      <c r="AF269" s="5"/>
      <c r="AG269" s="5"/>
    </row>
    <row r="270" spans="1:33" ht="15.95" customHeight="1" x14ac:dyDescent="0.3">
      <c r="A270" s="22" t="b">
        <f t="shared" si="103"/>
        <v>0</v>
      </c>
      <c r="B270" s="22" t="b">
        <f t="shared" si="104"/>
        <v>0</v>
      </c>
      <c r="C270" s="22" t="b">
        <f t="shared" si="105"/>
        <v>0</v>
      </c>
      <c r="D270" s="22" t="b">
        <f t="shared" si="106"/>
        <v>0</v>
      </c>
      <c r="E270" s="22" t="b">
        <f t="shared" si="107"/>
        <v>0</v>
      </c>
      <c r="F270" s="52" t="b">
        <f t="shared" si="118"/>
        <v>0</v>
      </c>
      <c r="G270" s="22" t="b">
        <f t="shared" si="102"/>
        <v>0</v>
      </c>
      <c r="H270" s="22" t="b">
        <f t="shared" si="108"/>
        <v>0</v>
      </c>
      <c r="I270" s="22" t="b">
        <f t="shared" si="119"/>
        <v>0</v>
      </c>
      <c r="J270" s="22" t="b">
        <f t="shared" si="109"/>
        <v>0</v>
      </c>
      <c r="K270" s="3" t="str">
        <f t="shared" si="110"/>
        <v/>
      </c>
      <c r="L270" s="3" t="str">
        <f t="shared" si="111"/>
        <v/>
      </c>
      <c r="M270" s="3" t="str">
        <f t="shared" si="112"/>
        <v/>
      </c>
      <c r="N270" s="54" t="str">
        <f t="shared" si="120"/>
        <v/>
      </c>
      <c r="O270" s="3" t="str">
        <f t="shared" si="113"/>
        <v/>
      </c>
      <c r="P270" s="19" t="str">
        <f t="shared" si="114"/>
        <v/>
      </c>
      <c r="Q270" s="23">
        <f>_xlfn.XLOOKUP(R270,summary!C1:C37,summary!B1:B37)</f>
        <v>0</v>
      </c>
      <c r="R270" s="24" t="str">
        <f t="shared" si="115"/>
        <v>구성동</v>
      </c>
      <c r="S270" s="24" t="str">
        <f t="shared" si="121"/>
        <v>청덕7통</v>
      </c>
      <c r="T270" s="24" t="str">
        <f t="shared" si="122"/>
        <v>(청덕동)</v>
      </c>
      <c r="U270" s="24" t="str">
        <f t="shared" si="116"/>
        <v>청덕</v>
      </c>
      <c r="V270" s="25">
        <f t="shared" si="123"/>
        <v>7</v>
      </c>
      <c r="W270" s="25">
        <f t="shared" si="117"/>
        <v>10</v>
      </c>
      <c r="X270" s="34"/>
      <c r="Y270" s="34"/>
      <c r="Z270" s="34" t="s">
        <v>97</v>
      </c>
      <c r="AA270" s="62" t="s">
        <v>373</v>
      </c>
      <c r="AB270" s="5"/>
      <c r="AC270" s="5"/>
      <c r="AD270" s="5"/>
      <c r="AE270" s="5"/>
      <c r="AF270" s="5"/>
      <c r="AG270" s="5"/>
    </row>
    <row r="271" spans="1:33" ht="15.95" customHeight="1" x14ac:dyDescent="0.3">
      <c r="A271" s="22" t="b">
        <f t="shared" si="103"/>
        <v>0</v>
      </c>
      <c r="B271" s="22" t="b">
        <f t="shared" si="104"/>
        <v>0</v>
      </c>
      <c r="C271" s="22" t="b">
        <f t="shared" si="105"/>
        <v>0</v>
      </c>
      <c r="D271" s="22" t="b">
        <f t="shared" si="106"/>
        <v>0</v>
      </c>
      <c r="E271" s="22" t="b">
        <f t="shared" si="107"/>
        <v>0</v>
      </c>
      <c r="F271" s="52" t="b">
        <f t="shared" si="118"/>
        <v>0</v>
      </c>
      <c r="G271" s="22" t="b">
        <f t="shared" si="102"/>
        <v>0</v>
      </c>
      <c r="H271" s="22" t="b">
        <f t="shared" si="108"/>
        <v>0</v>
      </c>
      <c r="I271" s="22" t="b">
        <f t="shared" si="119"/>
        <v>0</v>
      </c>
      <c r="J271" s="22" t="b">
        <f t="shared" si="109"/>
        <v>0</v>
      </c>
      <c r="K271" s="3" t="str">
        <f t="shared" si="110"/>
        <v/>
      </c>
      <c r="L271" s="3" t="str">
        <f t="shared" si="111"/>
        <v/>
      </c>
      <c r="M271" s="3" t="str">
        <f t="shared" si="112"/>
        <v/>
      </c>
      <c r="N271" s="54" t="str">
        <f t="shared" si="120"/>
        <v/>
      </c>
      <c r="O271" s="3" t="str">
        <f t="shared" si="113"/>
        <v/>
      </c>
      <c r="P271" s="19" t="str">
        <f t="shared" si="114"/>
        <v/>
      </c>
      <c r="Q271" s="23">
        <f>_xlfn.XLOOKUP(R271,summary!C1:C37,summary!B1:B37)</f>
        <v>0</v>
      </c>
      <c r="R271" s="24" t="str">
        <f t="shared" si="115"/>
        <v>구성동</v>
      </c>
      <c r="S271" s="24" t="str">
        <f t="shared" si="121"/>
        <v>청덕7통</v>
      </c>
      <c r="T271" s="24" t="str">
        <f t="shared" si="122"/>
        <v>(청덕동)</v>
      </c>
      <c r="U271" s="24" t="str">
        <f t="shared" si="116"/>
        <v>청덕</v>
      </c>
      <c r="V271" s="25">
        <f t="shared" si="123"/>
        <v>7</v>
      </c>
      <c r="W271" s="25">
        <f t="shared" si="117"/>
        <v>11</v>
      </c>
      <c r="X271" s="34"/>
      <c r="Y271" s="34"/>
      <c r="Z271" s="34" t="s">
        <v>99</v>
      </c>
      <c r="AA271" s="62" t="s">
        <v>374</v>
      </c>
      <c r="AB271" s="5"/>
      <c r="AC271" s="5"/>
      <c r="AD271" s="5"/>
      <c r="AE271" s="5"/>
      <c r="AF271" s="5"/>
      <c r="AG271" s="5"/>
    </row>
    <row r="272" spans="1:33" ht="15.95" customHeight="1" x14ac:dyDescent="0.3">
      <c r="A272" s="22" t="b">
        <f t="shared" si="103"/>
        <v>0</v>
      </c>
      <c r="B272" s="22" t="b">
        <f t="shared" si="104"/>
        <v>0</v>
      </c>
      <c r="C272" s="22" t="b">
        <f t="shared" si="105"/>
        <v>0</v>
      </c>
      <c r="D272" s="22" t="b">
        <f t="shared" si="106"/>
        <v>0</v>
      </c>
      <c r="E272" s="22" t="b">
        <f t="shared" si="107"/>
        <v>0</v>
      </c>
      <c r="F272" s="52" t="b">
        <f t="shared" si="118"/>
        <v>0</v>
      </c>
      <c r="G272" s="22" t="b">
        <f t="shared" si="102"/>
        <v>0</v>
      </c>
      <c r="H272" s="22" t="b">
        <f t="shared" si="108"/>
        <v>0</v>
      </c>
      <c r="I272" s="22" t="b">
        <f t="shared" si="119"/>
        <v>0</v>
      </c>
      <c r="J272" s="22" t="b">
        <f t="shared" si="109"/>
        <v>0</v>
      </c>
      <c r="K272" s="3" t="str">
        <f t="shared" si="110"/>
        <v/>
      </c>
      <c r="L272" s="3" t="str">
        <f t="shared" si="111"/>
        <v/>
      </c>
      <c r="M272" s="3" t="str">
        <f t="shared" si="112"/>
        <v/>
      </c>
      <c r="N272" s="54" t="str">
        <f t="shared" si="120"/>
        <v/>
      </c>
      <c r="O272" s="3" t="str">
        <f t="shared" si="113"/>
        <v/>
      </c>
      <c r="P272" s="19" t="str">
        <f t="shared" si="114"/>
        <v/>
      </c>
      <c r="Q272" s="23">
        <f>_xlfn.XLOOKUP(R272,summary!C1:C37,summary!B1:B37)</f>
        <v>0</v>
      </c>
      <c r="R272" s="24" t="str">
        <f t="shared" si="115"/>
        <v>구성동</v>
      </c>
      <c r="S272" s="24" t="str">
        <f t="shared" si="121"/>
        <v>청덕7통</v>
      </c>
      <c r="T272" s="24" t="str">
        <f t="shared" si="122"/>
        <v>(청덕동)</v>
      </c>
      <c r="U272" s="24" t="str">
        <f t="shared" si="116"/>
        <v>청덕</v>
      </c>
      <c r="V272" s="25">
        <f t="shared" si="123"/>
        <v>7</v>
      </c>
      <c r="W272" s="25">
        <f t="shared" si="117"/>
        <v>12</v>
      </c>
      <c r="X272" s="34"/>
      <c r="Y272" s="34"/>
      <c r="Z272" s="34" t="s">
        <v>101</v>
      </c>
      <c r="AA272" s="62" t="s">
        <v>375</v>
      </c>
      <c r="AB272" s="5"/>
      <c r="AC272" s="5"/>
      <c r="AD272" s="5"/>
      <c r="AE272" s="5"/>
      <c r="AF272" s="5"/>
      <c r="AG272" s="5"/>
    </row>
    <row r="273" spans="1:33" ht="15.95" customHeight="1" x14ac:dyDescent="0.3">
      <c r="A273" s="22" t="b">
        <f t="shared" si="103"/>
        <v>0</v>
      </c>
      <c r="B273" s="22" t="b">
        <f t="shared" si="104"/>
        <v>0</v>
      </c>
      <c r="C273" s="22" t="b">
        <f t="shared" si="105"/>
        <v>0</v>
      </c>
      <c r="D273" s="22" t="b">
        <f t="shared" si="106"/>
        <v>0</v>
      </c>
      <c r="E273" s="22" t="b">
        <f t="shared" si="107"/>
        <v>0</v>
      </c>
      <c r="F273" s="52" t="b">
        <f t="shared" si="118"/>
        <v>0</v>
      </c>
      <c r="G273" s="22" t="b">
        <f t="shared" si="102"/>
        <v>0</v>
      </c>
      <c r="H273" s="22" t="b">
        <f t="shared" si="108"/>
        <v>0</v>
      </c>
      <c r="I273" s="22" t="b">
        <f t="shared" si="119"/>
        <v>0</v>
      </c>
      <c r="J273" s="22" t="b">
        <f t="shared" si="109"/>
        <v>0</v>
      </c>
      <c r="K273" s="3" t="str">
        <f t="shared" si="110"/>
        <v/>
      </c>
      <c r="L273" s="3" t="str">
        <f t="shared" si="111"/>
        <v/>
      </c>
      <c r="M273" s="3" t="str">
        <f t="shared" si="112"/>
        <v/>
      </c>
      <c r="N273" s="54" t="str">
        <f t="shared" si="120"/>
        <v/>
      </c>
      <c r="O273" s="3" t="str">
        <f t="shared" si="113"/>
        <v/>
      </c>
      <c r="P273" s="19" t="str">
        <f t="shared" si="114"/>
        <v/>
      </c>
      <c r="Q273" s="23">
        <f>_xlfn.XLOOKUP(R273,summary!C1:C37,summary!B1:B37)</f>
        <v>0</v>
      </c>
      <c r="R273" s="24" t="str">
        <f t="shared" si="115"/>
        <v>구성동</v>
      </c>
      <c r="S273" s="24" t="str">
        <f t="shared" si="121"/>
        <v>청덕7통</v>
      </c>
      <c r="T273" s="24" t="str">
        <f t="shared" si="122"/>
        <v>(청덕동)</v>
      </c>
      <c r="U273" s="24" t="str">
        <f t="shared" si="116"/>
        <v>청덕</v>
      </c>
      <c r="V273" s="25">
        <f t="shared" si="123"/>
        <v>7</v>
      </c>
      <c r="W273" s="25">
        <f t="shared" si="117"/>
        <v>13</v>
      </c>
      <c r="X273" s="34"/>
      <c r="Y273" s="34"/>
      <c r="Z273" s="34" t="s">
        <v>117</v>
      </c>
      <c r="AA273" s="62" t="s">
        <v>376</v>
      </c>
      <c r="AB273" s="5"/>
      <c r="AC273" s="5"/>
      <c r="AD273" s="5"/>
      <c r="AE273" s="5"/>
      <c r="AF273" s="5"/>
      <c r="AG273" s="5"/>
    </row>
    <row r="274" spans="1:33" ht="15.95" customHeight="1" x14ac:dyDescent="0.3">
      <c r="A274" s="22" t="b">
        <f t="shared" si="103"/>
        <v>0</v>
      </c>
      <c r="B274" s="22" t="b">
        <f t="shared" si="104"/>
        <v>0</v>
      </c>
      <c r="C274" s="22" t="b">
        <f t="shared" si="105"/>
        <v>0</v>
      </c>
      <c r="D274" s="22" t="b">
        <f t="shared" si="106"/>
        <v>0</v>
      </c>
      <c r="E274" s="22" t="b">
        <f t="shared" si="107"/>
        <v>0</v>
      </c>
      <c r="F274" s="52" t="b">
        <f t="shared" si="118"/>
        <v>0</v>
      </c>
      <c r="G274" s="22" t="b">
        <f t="shared" si="102"/>
        <v>0</v>
      </c>
      <c r="H274" s="22" t="b">
        <f t="shared" si="108"/>
        <v>0</v>
      </c>
      <c r="I274" s="22" t="b">
        <f t="shared" si="119"/>
        <v>0</v>
      </c>
      <c r="J274" s="22" t="b">
        <f t="shared" si="109"/>
        <v>0</v>
      </c>
      <c r="K274" s="3" t="str">
        <f t="shared" si="110"/>
        <v/>
      </c>
      <c r="L274" s="3" t="str">
        <f t="shared" si="111"/>
        <v/>
      </c>
      <c r="M274" s="3" t="str">
        <f t="shared" si="112"/>
        <v/>
      </c>
      <c r="N274" s="54" t="str">
        <f t="shared" si="120"/>
        <v/>
      </c>
      <c r="O274" s="3" t="str">
        <f t="shared" si="113"/>
        <v/>
      </c>
      <c r="P274" s="19" t="str">
        <f t="shared" si="114"/>
        <v/>
      </c>
      <c r="Q274" s="23">
        <f>_xlfn.XLOOKUP(R274,summary!C1:C37,summary!B1:B37)</f>
        <v>0</v>
      </c>
      <c r="R274" s="24" t="str">
        <f t="shared" si="115"/>
        <v>구성동</v>
      </c>
      <c r="S274" s="24" t="str">
        <f t="shared" si="121"/>
        <v>청덕7통</v>
      </c>
      <c r="T274" s="24" t="str">
        <f t="shared" si="122"/>
        <v>(청덕동)</v>
      </c>
      <c r="U274" s="24" t="str">
        <f t="shared" si="116"/>
        <v>청덕</v>
      </c>
      <c r="V274" s="25">
        <f t="shared" si="123"/>
        <v>7</v>
      </c>
      <c r="W274" s="25">
        <f t="shared" si="117"/>
        <v>14</v>
      </c>
      <c r="X274" s="34"/>
      <c r="Y274" s="34"/>
      <c r="Z274" s="34" t="s">
        <v>119</v>
      </c>
      <c r="AA274" s="62" t="s">
        <v>377</v>
      </c>
      <c r="AB274" s="5"/>
      <c r="AC274" s="5"/>
      <c r="AD274" s="5"/>
      <c r="AE274" s="5"/>
      <c r="AF274" s="5"/>
      <c r="AG274" s="5"/>
    </row>
    <row r="275" spans="1:33" ht="15.95" customHeight="1" x14ac:dyDescent="0.3">
      <c r="A275" s="22" t="b">
        <f t="shared" si="103"/>
        <v>0</v>
      </c>
      <c r="B275" s="22" t="b">
        <f t="shared" si="104"/>
        <v>0</v>
      </c>
      <c r="C275" s="22" t="b">
        <f t="shared" si="105"/>
        <v>0</v>
      </c>
      <c r="D275" s="22" t="b">
        <f t="shared" si="106"/>
        <v>0</v>
      </c>
      <c r="E275" s="22" t="b">
        <f t="shared" si="107"/>
        <v>0</v>
      </c>
      <c r="F275" s="52" t="b">
        <f t="shared" si="118"/>
        <v>0</v>
      </c>
      <c r="G275" s="22" t="b">
        <f t="shared" si="102"/>
        <v>0</v>
      </c>
      <c r="H275" s="22" t="b">
        <f t="shared" si="108"/>
        <v>0</v>
      </c>
      <c r="I275" s="22" t="b">
        <f t="shared" si="119"/>
        <v>0</v>
      </c>
      <c r="J275" s="22" t="b">
        <f t="shared" si="109"/>
        <v>0</v>
      </c>
      <c r="K275" s="3" t="str">
        <f t="shared" si="110"/>
        <v/>
      </c>
      <c r="L275" s="3" t="str">
        <f t="shared" si="111"/>
        <v/>
      </c>
      <c r="M275" s="3" t="str">
        <f t="shared" si="112"/>
        <v/>
      </c>
      <c r="N275" s="54" t="str">
        <f t="shared" si="120"/>
        <v/>
      </c>
      <c r="O275" s="3" t="str">
        <f t="shared" si="113"/>
        <v/>
      </c>
      <c r="P275" s="19" t="str">
        <f t="shared" si="114"/>
        <v/>
      </c>
      <c r="Q275" s="23">
        <f>_xlfn.XLOOKUP(R275,summary!C1:C37,summary!B1:B37)</f>
        <v>0</v>
      </c>
      <c r="R275" s="24" t="str">
        <f t="shared" si="115"/>
        <v>구성동</v>
      </c>
      <c r="S275" s="24" t="str">
        <f t="shared" si="121"/>
        <v>청덕7통</v>
      </c>
      <c r="T275" s="24" t="str">
        <f t="shared" si="122"/>
        <v>(청덕동)</v>
      </c>
      <c r="U275" s="24" t="str">
        <f t="shared" si="116"/>
        <v>청덕</v>
      </c>
      <c r="V275" s="25">
        <f t="shared" si="123"/>
        <v>7</v>
      </c>
      <c r="W275" s="25">
        <f t="shared" si="117"/>
        <v>15</v>
      </c>
      <c r="X275" s="34"/>
      <c r="Y275" s="34"/>
      <c r="Z275" s="34" t="s">
        <v>279</v>
      </c>
      <c r="AA275" s="62" t="s">
        <v>378</v>
      </c>
      <c r="AB275" s="5"/>
      <c r="AC275" s="5"/>
      <c r="AD275" s="5"/>
      <c r="AE275" s="5"/>
      <c r="AF275" s="5"/>
      <c r="AG275" s="5"/>
    </row>
    <row r="276" spans="1:33" ht="15.95" customHeight="1" x14ac:dyDescent="0.3">
      <c r="A276" s="22" t="b">
        <f t="shared" si="103"/>
        <v>0</v>
      </c>
      <c r="B276" s="22" t="b">
        <f t="shared" si="104"/>
        <v>0</v>
      </c>
      <c r="C276" s="22" t="b">
        <f t="shared" si="105"/>
        <v>0</v>
      </c>
      <c r="D276" s="22" t="b">
        <f t="shared" si="106"/>
        <v>0</v>
      </c>
      <c r="E276" s="22" t="b">
        <f t="shared" si="107"/>
        <v>0</v>
      </c>
      <c r="F276" s="52" t="b">
        <f t="shared" si="118"/>
        <v>0</v>
      </c>
      <c r="G276" s="22" t="b">
        <f t="shared" si="102"/>
        <v>0</v>
      </c>
      <c r="H276" s="22" t="b">
        <f t="shared" si="108"/>
        <v>0</v>
      </c>
      <c r="I276" s="22" t="b">
        <f t="shared" si="119"/>
        <v>0</v>
      </c>
      <c r="J276" s="22" t="b">
        <f t="shared" si="109"/>
        <v>0</v>
      </c>
      <c r="K276" s="3" t="str">
        <f t="shared" si="110"/>
        <v/>
      </c>
      <c r="L276" s="3" t="str">
        <f t="shared" si="111"/>
        <v/>
      </c>
      <c r="M276" s="3" t="str">
        <f t="shared" si="112"/>
        <v/>
      </c>
      <c r="N276" s="54" t="str">
        <f t="shared" si="120"/>
        <v/>
      </c>
      <c r="O276" s="3" t="str">
        <f t="shared" si="113"/>
        <v/>
      </c>
      <c r="P276" s="19" t="str">
        <f t="shared" si="114"/>
        <v/>
      </c>
      <c r="Q276" s="23">
        <f>_xlfn.XLOOKUP(R276,summary!C1:C37,summary!B1:B37)</f>
        <v>0</v>
      </c>
      <c r="R276" s="24" t="str">
        <f t="shared" si="115"/>
        <v>구성동</v>
      </c>
      <c r="S276" s="24" t="str">
        <f t="shared" si="121"/>
        <v>청덕7통</v>
      </c>
      <c r="T276" s="24" t="str">
        <f t="shared" si="122"/>
        <v>(청덕동)</v>
      </c>
      <c r="U276" s="24" t="str">
        <f t="shared" si="116"/>
        <v>청덕</v>
      </c>
      <c r="V276" s="25">
        <f t="shared" si="123"/>
        <v>7</v>
      </c>
      <c r="W276" s="25">
        <f t="shared" si="117"/>
        <v>16</v>
      </c>
      <c r="X276" s="34"/>
      <c r="Y276" s="34"/>
      <c r="Z276" s="34" t="s">
        <v>321</v>
      </c>
      <c r="AA276" s="62" t="s">
        <v>379</v>
      </c>
      <c r="AB276" s="5"/>
      <c r="AC276" s="5"/>
      <c r="AD276" s="5"/>
      <c r="AE276" s="5"/>
      <c r="AF276" s="5"/>
      <c r="AG276" s="5"/>
    </row>
    <row r="277" spans="1:33" ht="15.95" customHeight="1" x14ac:dyDescent="0.3">
      <c r="A277" s="22" t="b">
        <f t="shared" si="103"/>
        <v>0</v>
      </c>
      <c r="B277" s="22" t="b">
        <f t="shared" si="104"/>
        <v>0</v>
      </c>
      <c r="C277" s="22" t="b">
        <f t="shared" si="105"/>
        <v>0</v>
      </c>
      <c r="D277" s="22" t="b">
        <f t="shared" si="106"/>
        <v>0</v>
      </c>
      <c r="E277" s="22" t="b">
        <f t="shared" si="107"/>
        <v>0</v>
      </c>
      <c r="F277" s="52" t="b">
        <f t="shared" si="118"/>
        <v>0</v>
      </c>
      <c r="G277" s="22" t="b">
        <f t="shared" si="102"/>
        <v>0</v>
      </c>
      <c r="H277" s="22" t="b">
        <f t="shared" si="108"/>
        <v>0</v>
      </c>
      <c r="I277" s="22" t="b">
        <f t="shared" si="119"/>
        <v>0</v>
      </c>
      <c r="J277" s="22" t="b">
        <f t="shared" si="109"/>
        <v>0</v>
      </c>
      <c r="K277" s="3" t="str">
        <f t="shared" si="110"/>
        <v/>
      </c>
      <c r="L277" s="3" t="str">
        <f t="shared" si="111"/>
        <v/>
      </c>
      <c r="M277" s="3" t="str">
        <f t="shared" si="112"/>
        <v/>
      </c>
      <c r="N277" s="54" t="str">
        <f t="shared" si="120"/>
        <v/>
      </c>
      <c r="O277" s="3" t="str">
        <f t="shared" si="113"/>
        <v/>
      </c>
      <c r="P277" s="19" t="str">
        <f t="shared" si="114"/>
        <v/>
      </c>
      <c r="Q277" s="23">
        <f>_xlfn.XLOOKUP(R277,summary!C1:C37,summary!B1:B37)</f>
        <v>0</v>
      </c>
      <c r="R277" s="24" t="str">
        <f t="shared" si="115"/>
        <v>구성동</v>
      </c>
      <c r="S277" s="24" t="str">
        <f t="shared" si="121"/>
        <v>청덕7통</v>
      </c>
      <c r="T277" s="24" t="str">
        <f t="shared" si="122"/>
        <v>(청덕동)</v>
      </c>
      <c r="U277" s="24" t="str">
        <f t="shared" si="116"/>
        <v>청덕</v>
      </c>
      <c r="V277" s="25">
        <f t="shared" si="123"/>
        <v>7</v>
      </c>
      <c r="W277" s="25">
        <f t="shared" si="117"/>
        <v>17</v>
      </c>
      <c r="X277" s="34"/>
      <c r="Y277" s="34"/>
      <c r="Z277" s="34" t="s">
        <v>380</v>
      </c>
      <c r="AA277" s="62" t="s">
        <v>381</v>
      </c>
      <c r="AB277" s="5"/>
      <c r="AC277" s="5"/>
      <c r="AD277" s="5"/>
      <c r="AE277" s="5"/>
      <c r="AF277" s="5"/>
      <c r="AG277" s="5"/>
    </row>
    <row r="278" spans="1:33" ht="15.95" customHeight="1" x14ac:dyDescent="0.3">
      <c r="A278" s="22" t="b">
        <f t="shared" si="103"/>
        <v>0</v>
      </c>
      <c r="B278" s="22" t="b">
        <f t="shared" si="104"/>
        <v>0</v>
      </c>
      <c r="C278" s="22" t="b">
        <f t="shared" si="105"/>
        <v>0</v>
      </c>
      <c r="D278" s="22" t="b">
        <f t="shared" si="106"/>
        <v>0</v>
      </c>
      <c r="E278" s="22" t="b">
        <f t="shared" si="107"/>
        <v>0</v>
      </c>
      <c r="F278" s="52" t="b">
        <f t="shared" si="118"/>
        <v>0</v>
      </c>
      <c r="G278" s="22" t="b">
        <f t="shared" si="102"/>
        <v>0</v>
      </c>
      <c r="H278" s="22" t="b">
        <f t="shared" si="108"/>
        <v>0</v>
      </c>
      <c r="I278" s="22" t="b">
        <f t="shared" si="119"/>
        <v>0</v>
      </c>
      <c r="J278" s="22" t="b">
        <f t="shared" si="109"/>
        <v>0</v>
      </c>
      <c r="K278" s="3" t="str">
        <f t="shared" si="110"/>
        <v/>
      </c>
      <c r="L278" s="3" t="str">
        <f t="shared" si="111"/>
        <v/>
      </c>
      <c r="M278" s="3" t="str">
        <f t="shared" si="112"/>
        <v/>
      </c>
      <c r="N278" s="54" t="str">
        <f t="shared" si="120"/>
        <v/>
      </c>
      <c r="O278" s="3" t="str">
        <f t="shared" si="113"/>
        <v/>
      </c>
      <c r="P278" s="19" t="str">
        <f t="shared" si="114"/>
        <v/>
      </c>
      <c r="Q278" s="23">
        <f>_xlfn.XLOOKUP(R278,summary!C1:C37,summary!B1:B37)</f>
        <v>0</v>
      </c>
      <c r="R278" s="24" t="str">
        <f t="shared" si="115"/>
        <v>구성동</v>
      </c>
      <c r="S278" s="24" t="str">
        <f t="shared" si="121"/>
        <v>청덕7통</v>
      </c>
      <c r="T278" s="24" t="str">
        <f t="shared" si="122"/>
        <v>(청덕동)</v>
      </c>
      <c r="U278" s="24" t="str">
        <f t="shared" si="116"/>
        <v>청덕</v>
      </c>
      <c r="V278" s="25">
        <f t="shared" si="123"/>
        <v>7</v>
      </c>
      <c r="W278" s="25">
        <f t="shared" si="117"/>
        <v>18</v>
      </c>
      <c r="X278" s="34"/>
      <c r="Y278" s="34"/>
      <c r="Z278" s="34" t="s">
        <v>382</v>
      </c>
      <c r="AA278" s="62" t="s">
        <v>383</v>
      </c>
      <c r="AB278" s="5"/>
      <c r="AC278" s="5"/>
      <c r="AD278" s="5"/>
      <c r="AE278" s="5"/>
      <c r="AF278" s="5"/>
      <c r="AG278" s="5"/>
    </row>
    <row r="279" spans="1:33" ht="15.95" customHeight="1" x14ac:dyDescent="0.3">
      <c r="A279" s="22" t="b">
        <f t="shared" si="103"/>
        <v>1</v>
      </c>
      <c r="B279" s="22" t="b">
        <f t="shared" si="104"/>
        <v>0</v>
      </c>
      <c r="C279" s="22" t="b">
        <f t="shared" si="105"/>
        <v>0</v>
      </c>
      <c r="D279" s="22" t="b">
        <f t="shared" si="106"/>
        <v>0</v>
      </c>
      <c r="E279" s="22" t="b">
        <f t="shared" si="107"/>
        <v>0</v>
      </c>
      <c r="F279" s="52" t="b">
        <f t="shared" si="118"/>
        <v>0</v>
      </c>
      <c r="G279" s="22" t="b">
        <f t="shared" si="102"/>
        <v>0</v>
      </c>
      <c r="H279" s="22" t="b">
        <f t="shared" si="108"/>
        <v>0</v>
      </c>
      <c r="I279" s="22" t="b">
        <f t="shared" si="119"/>
        <v>0</v>
      </c>
      <c r="J279" s="22" t="b">
        <f t="shared" si="109"/>
        <v>1</v>
      </c>
      <c r="K279" s="3" t="str">
        <f t="shared" si="110"/>
        <v>청덕8통</v>
      </c>
      <c r="L279" s="3" t="str">
        <f t="shared" si="111"/>
        <v>덕8</v>
      </c>
      <c r="M279" s="3">
        <f t="shared" si="112"/>
        <v>8</v>
      </c>
      <c r="N279" s="54" t="str">
        <f t="shared" si="120"/>
        <v>청덕</v>
      </c>
      <c r="O279" s="3" t="str">
        <f t="shared" si="113"/>
        <v/>
      </c>
      <c r="P279" s="19" t="str">
        <f t="shared" si="114"/>
        <v/>
      </c>
      <c r="Q279" s="23">
        <f>_xlfn.XLOOKUP(R279,summary!C1:C37,summary!B1:B37)</f>
        <v>0</v>
      </c>
      <c r="R279" s="24" t="str">
        <f t="shared" si="115"/>
        <v>구성동</v>
      </c>
      <c r="S279" s="24" t="str">
        <f t="shared" si="121"/>
        <v>청덕8통</v>
      </c>
      <c r="T279" s="24" t="str">
        <f t="shared" si="122"/>
        <v>(청덕동)</v>
      </c>
      <c r="U279" s="24" t="str">
        <f t="shared" si="116"/>
        <v>청덕</v>
      </c>
      <c r="V279" s="25">
        <f t="shared" si="123"/>
        <v>8</v>
      </c>
      <c r="W279" s="25">
        <f t="shared" si="117"/>
        <v>1</v>
      </c>
      <c r="X279" s="34"/>
      <c r="Y279" s="34" t="s">
        <v>384</v>
      </c>
      <c r="Z279" s="34" t="s">
        <v>63</v>
      </c>
      <c r="AA279" s="62" t="s">
        <v>385</v>
      </c>
      <c r="AB279" s="5"/>
      <c r="AC279" s="5"/>
      <c r="AD279" s="5"/>
      <c r="AE279" s="5"/>
      <c r="AF279" s="5"/>
      <c r="AG279" s="5"/>
    </row>
    <row r="280" spans="1:33" ht="15.95" customHeight="1" x14ac:dyDescent="0.3">
      <c r="A280" s="22" t="b">
        <f t="shared" si="103"/>
        <v>1</v>
      </c>
      <c r="B280" s="22" t="b">
        <f t="shared" si="104"/>
        <v>1</v>
      </c>
      <c r="C280" s="22" t="b">
        <f t="shared" si="105"/>
        <v>1</v>
      </c>
      <c r="D280" s="22" t="b">
        <f t="shared" si="106"/>
        <v>1</v>
      </c>
      <c r="E280" s="22" t="b">
        <f t="shared" si="107"/>
        <v>1</v>
      </c>
      <c r="F280" s="52" t="b">
        <f t="shared" si="118"/>
        <v>0</v>
      </c>
      <c r="G280" s="22" t="b">
        <f t="shared" si="102"/>
        <v>0</v>
      </c>
      <c r="H280" s="22" t="b">
        <f t="shared" si="108"/>
        <v>0</v>
      </c>
      <c r="I280" s="22" t="b">
        <f t="shared" si="119"/>
        <v>0</v>
      </c>
      <c r="J280" s="22" t="b">
        <f t="shared" si="109"/>
        <v>0</v>
      </c>
      <c r="K280" s="3" t="str">
        <f t="shared" si="110"/>
        <v/>
      </c>
      <c r="L280" s="3" t="str">
        <f t="shared" si="111"/>
        <v/>
      </c>
      <c r="M280" s="3" t="str">
        <f t="shared" si="112"/>
        <v/>
      </c>
      <c r="N280" s="54" t="str">
        <f t="shared" si="120"/>
        <v/>
      </c>
      <c r="O280" s="3" t="str">
        <f t="shared" si="113"/>
        <v/>
      </c>
      <c r="P280" s="19" t="str">
        <f t="shared" si="114"/>
        <v>(청덕동)</v>
      </c>
      <c r="Q280" s="23">
        <f>_xlfn.XLOOKUP(R280,summary!C1:C37,summary!B1:B37)</f>
        <v>0</v>
      </c>
      <c r="R280" s="24" t="str">
        <f t="shared" si="115"/>
        <v>구성동</v>
      </c>
      <c r="S280" s="24" t="str">
        <f t="shared" si="121"/>
        <v>청덕8통</v>
      </c>
      <c r="T280" s="24" t="str">
        <f t="shared" si="122"/>
        <v>(청덕동)</v>
      </c>
      <c r="U280" s="25" t="str">
        <f t="shared" si="116"/>
        <v>청덕</v>
      </c>
      <c r="V280" s="25">
        <f t="shared" si="123"/>
        <v>8</v>
      </c>
      <c r="W280" s="25">
        <f t="shared" si="117"/>
        <v>2</v>
      </c>
      <c r="X280" s="34"/>
      <c r="Y280" s="34" t="s">
        <v>305</v>
      </c>
      <c r="Z280" s="34" t="s">
        <v>65</v>
      </c>
      <c r="AA280" s="62" t="s">
        <v>386</v>
      </c>
      <c r="AB280" s="5"/>
      <c r="AC280" s="5"/>
      <c r="AD280" s="5"/>
      <c r="AE280" s="5"/>
      <c r="AF280" s="5"/>
      <c r="AG280" s="5"/>
    </row>
    <row r="281" spans="1:33" ht="15.95" customHeight="1" x14ac:dyDescent="0.3">
      <c r="A281" s="22" t="b">
        <f t="shared" si="103"/>
        <v>0</v>
      </c>
      <c r="B281" s="22" t="b">
        <f t="shared" si="104"/>
        <v>0</v>
      </c>
      <c r="C281" s="22" t="b">
        <f t="shared" si="105"/>
        <v>0</v>
      </c>
      <c r="D281" s="22" t="b">
        <f t="shared" si="106"/>
        <v>0</v>
      </c>
      <c r="E281" s="22" t="b">
        <f t="shared" si="107"/>
        <v>0</v>
      </c>
      <c r="F281" s="52" t="b">
        <f t="shared" si="118"/>
        <v>0</v>
      </c>
      <c r="G281" s="22" t="b">
        <f t="shared" si="102"/>
        <v>0</v>
      </c>
      <c r="H281" s="22" t="b">
        <f t="shared" si="108"/>
        <v>0</v>
      </c>
      <c r="I281" s="22" t="b">
        <f t="shared" si="119"/>
        <v>0</v>
      </c>
      <c r="J281" s="22" t="b">
        <f t="shared" si="109"/>
        <v>0</v>
      </c>
      <c r="K281" s="3" t="str">
        <f t="shared" si="110"/>
        <v/>
      </c>
      <c r="L281" s="3" t="str">
        <f t="shared" si="111"/>
        <v/>
      </c>
      <c r="M281" s="22" t="str">
        <f t="shared" si="112"/>
        <v/>
      </c>
      <c r="N281" s="54" t="str">
        <f t="shared" si="120"/>
        <v/>
      </c>
      <c r="O281" s="3" t="str">
        <f t="shared" si="113"/>
        <v/>
      </c>
      <c r="P281" s="19" t="str">
        <f t="shared" si="114"/>
        <v/>
      </c>
      <c r="Q281" s="23">
        <f>_xlfn.XLOOKUP(R281,summary!C1:C37,summary!B1:B37)</f>
        <v>0</v>
      </c>
      <c r="R281" s="24" t="str">
        <f t="shared" si="115"/>
        <v>구성동</v>
      </c>
      <c r="S281" s="24" t="str">
        <f t="shared" si="121"/>
        <v>청덕8통</v>
      </c>
      <c r="T281" s="24" t="str">
        <f t="shared" si="122"/>
        <v>(청덕동)</v>
      </c>
      <c r="U281" s="24" t="str">
        <f t="shared" si="116"/>
        <v>청덕</v>
      </c>
      <c r="V281" s="25">
        <f t="shared" si="123"/>
        <v>8</v>
      </c>
      <c r="W281" s="25">
        <f t="shared" si="117"/>
        <v>3</v>
      </c>
      <c r="X281" s="34"/>
      <c r="Y281" s="34"/>
      <c r="Z281" s="34" t="s">
        <v>67</v>
      </c>
      <c r="AA281" s="62" t="s">
        <v>387</v>
      </c>
      <c r="AB281" s="5"/>
      <c r="AC281" s="5"/>
      <c r="AD281" s="5"/>
      <c r="AE281" s="5"/>
      <c r="AF281" s="5"/>
      <c r="AG281" s="5"/>
    </row>
    <row r="282" spans="1:33" ht="15.95" customHeight="1" x14ac:dyDescent="0.3">
      <c r="A282" s="22" t="b">
        <f t="shared" si="103"/>
        <v>0</v>
      </c>
      <c r="B282" s="22" t="b">
        <f t="shared" si="104"/>
        <v>0</v>
      </c>
      <c r="C282" s="22" t="b">
        <f t="shared" si="105"/>
        <v>0</v>
      </c>
      <c r="D282" s="22" t="b">
        <f t="shared" si="106"/>
        <v>0</v>
      </c>
      <c r="E282" s="22" t="b">
        <f t="shared" si="107"/>
        <v>0</v>
      </c>
      <c r="F282" s="52" t="b">
        <f t="shared" si="118"/>
        <v>0</v>
      </c>
      <c r="G282" s="22" t="b">
        <f t="shared" si="102"/>
        <v>0</v>
      </c>
      <c r="H282" s="22" t="b">
        <f t="shared" si="108"/>
        <v>0</v>
      </c>
      <c r="I282" s="22" t="b">
        <f t="shared" si="119"/>
        <v>0</v>
      </c>
      <c r="J282" s="22" t="b">
        <f t="shared" si="109"/>
        <v>0</v>
      </c>
      <c r="K282" s="3" t="str">
        <f t="shared" si="110"/>
        <v/>
      </c>
      <c r="L282" s="3" t="str">
        <f t="shared" si="111"/>
        <v/>
      </c>
      <c r="M282" s="3" t="str">
        <f t="shared" si="112"/>
        <v/>
      </c>
      <c r="N282" s="54" t="str">
        <f t="shared" si="120"/>
        <v/>
      </c>
      <c r="O282" s="3" t="str">
        <f t="shared" si="113"/>
        <v/>
      </c>
      <c r="P282" s="19" t="str">
        <f t="shared" si="114"/>
        <v/>
      </c>
      <c r="Q282" s="23">
        <f>_xlfn.XLOOKUP(R282,summary!C1:C37,summary!B1:B37)</f>
        <v>0</v>
      </c>
      <c r="R282" s="24" t="str">
        <f t="shared" si="115"/>
        <v>구성동</v>
      </c>
      <c r="S282" s="24" t="str">
        <f t="shared" si="121"/>
        <v>청덕8통</v>
      </c>
      <c r="T282" s="24" t="str">
        <f t="shared" si="122"/>
        <v>(청덕동)</v>
      </c>
      <c r="U282" s="24" t="str">
        <f t="shared" si="116"/>
        <v>청덕</v>
      </c>
      <c r="V282" s="25">
        <f t="shared" si="123"/>
        <v>8</v>
      </c>
      <c r="W282" s="25">
        <f t="shared" si="117"/>
        <v>4</v>
      </c>
      <c r="X282" s="34"/>
      <c r="Y282" s="34"/>
      <c r="Z282" s="34" t="s">
        <v>73</v>
      </c>
      <c r="AA282" s="62" t="s">
        <v>388</v>
      </c>
      <c r="AB282" s="5"/>
      <c r="AC282" s="5"/>
      <c r="AD282" s="5"/>
      <c r="AE282" s="5"/>
      <c r="AF282" s="5"/>
      <c r="AG282" s="5"/>
    </row>
    <row r="283" spans="1:33" ht="15.95" customHeight="1" x14ac:dyDescent="0.3">
      <c r="A283" s="22" t="b">
        <f t="shared" si="103"/>
        <v>0</v>
      </c>
      <c r="B283" s="22" t="b">
        <f t="shared" si="104"/>
        <v>0</v>
      </c>
      <c r="C283" s="22" t="b">
        <f t="shared" si="105"/>
        <v>0</v>
      </c>
      <c r="D283" s="22" t="b">
        <f t="shared" si="106"/>
        <v>0</v>
      </c>
      <c r="E283" s="22" t="b">
        <f t="shared" si="107"/>
        <v>0</v>
      </c>
      <c r="F283" s="52" t="b">
        <f t="shared" si="118"/>
        <v>0</v>
      </c>
      <c r="G283" s="22" t="b">
        <f t="shared" si="102"/>
        <v>0</v>
      </c>
      <c r="H283" s="22" t="b">
        <f t="shared" si="108"/>
        <v>0</v>
      </c>
      <c r="I283" s="22" t="b">
        <f t="shared" si="119"/>
        <v>0</v>
      </c>
      <c r="J283" s="22" t="b">
        <f t="shared" si="109"/>
        <v>0</v>
      </c>
      <c r="K283" s="3" t="str">
        <f t="shared" si="110"/>
        <v/>
      </c>
      <c r="L283" s="3" t="str">
        <f t="shared" si="111"/>
        <v/>
      </c>
      <c r="M283" s="3" t="str">
        <f t="shared" si="112"/>
        <v/>
      </c>
      <c r="N283" s="54" t="str">
        <f t="shared" si="120"/>
        <v/>
      </c>
      <c r="O283" s="3" t="str">
        <f t="shared" si="113"/>
        <v/>
      </c>
      <c r="P283" s="19" t="str">
        <f t="shared" si="114"/>
        <v/>
      </c>
      <c r="Q283" s="23">
        <f>_xlfn.XLOOKUP(R283,summary!C1:C37,summary!B1:B37)</f>
        <v>0</v>
      </c>
      <c r="R283" s="24" t="str">
        <f t="shared" si="115"/>
        <v>구성동</v>
      </c>
      <c r="S283" s="24" t="str">
        <f t="shared" si="121"/>
        <v>청덕8통</v>
      </c>
      <c r="T283" s="24" t="str">
        <f t="shared" si="122"/>
        <v>(청덕동)</v>
      </c>
      <c r="U283" s="24" t="str">
        <f t="shared" si="116"/>
        <v>청덕</v>
      </c>
      <c r="V283" s="25">
        <f t="shared" si="123"/>
        <v>8</v>
      </c>
      <c r="W283" s="25">
        <f t="shared" si="117"/>
        <v>5</v>
      </c>
      <c r="X283" s="34"/>
      <c r="Y283" s="34"/>
      <c r="Z283" s="34" t="s">
        <v>87</v>
      </c>
      <c r="AA283" s="62" t="s">
        <v>389</v>
      </c>
      <c r="AB283" s="5"/>
      <c r="AC283" s="5"/>
      <c r="AD283" s="5"/>
      <c r="AE283" s="5"/>
      <c r="AF283" s="5"/>
      <c r="AG283" s="5"/>
    </row>
    <row r="284" spans="1:33" ht="15.95" customHeight="1" x14ac:dyDescent="0.3">
      <c r="A284" s="22" t="b">
        <f t="shared" si="103"/>
        <v>0</v>
      </c>
      <c r="B284" s="22" t="b">
        <f t="shared" si="104"/>
        <v>0</v>
      </c>
      <c r="C284" s="22" t="b">
        <f t="shared" si="105"/>
        <v>0</v>
      </c>
      <c r="D284" s="22" t="b">
        <f t="shared" si="106"/>
        <v>0</v>
      </c>
      <c r="E284" s="22" t="b">
        <f t="shared" si="107"/>
        <v>0</v>
      </c>
      <c r="F284" s="52" t="b">
        <f t="shared" si="118"/>
        <v>0</v>
      </c>
      <c r="G284" s="22" t="b">
        <f t="shared" si="102"/>
        <v>0</v>
      </c>
      <c r="H284" s="22" t="b">
        <f t="shared" si="108"/>
        <v>0</v>
      </c>
      <c r="I284" s="22" t="b">
        <f t="shared" si="119"/>
        <v>0</v>
      </c>
      <c r="J284" s="22" t="b">
        <f t="shared" si="109"/>
        <v>0</v>
      </c>
      <c r="K284" s="3" t="str">
        <f t="shared" si="110"/>
        <v/>
      </c>
      <c r="L284" s="3" t="str">
        <f t="shared" si="111"/>
        <v/>
      </c>
      <c r="M284" s="3" t="str">
        <f t="shared" si="112"/>
        <v/>
      </c>
      <c r="N284" s="54" t="str">
        <f t="shared" si="120"/>
        <v/>
      </c>
      <c r="O284" s="3" t="str">
        <f t="shared" si="113"/>
        <v/>
      </c>
      <c r="P284" s="19" t="str">
        <f t="shared" si="114"/>
        <v/>
      </c>
      <c r="Q284" s="23">
        <f>_xlfn.XLOOKUP(R284,summary!C1:C37,summary!B1:B37)</f>
        <v>0</v>
      </c>
      <c r="R284" s="24" t="str">
        <f t="shared" si="115"/>
        <v>구성동</v>
      </c>
      <c r="S284" s="24" t="str">
        <f t="shared" si="121"/>
        <v>청덕8통</v>
      </c>
      <c r="T284" s="24" t="str">
        <f t="shared" si="122"/>
        <v>(청덕동)</v>
      </c>
      <c r="U284" s="24" t="str">
        <f t="shared" si="116"/>
        <v>청덕</v>
      </c>
      <c r="V284" s="25">
        <f t="shared" si="123"/>
        <v>8</v>
      </c>
      <c r="W284" s="25">
        <f t="shared" si="117"/>
        <v>6</v>
      </c>
      <c r="X284" s="34"/>
      <c r="Y284" s="34"/>
      <c r="Z284" s="34" t="s">
        <v>89</v>
      </c>
      <c r="AA284" s="62" t="s">
        <v>390</v>
      </c>
      <c r="AB284" s="5"/>
      <c r="AC284" s="5"/>
      <c r="AD284" s="5"/>
      <c r="AE284" s="5"/>
      <c r="AF284" s="5"/>
      <c r="AG284" s="5"/>
    </row>
    <row r="285" spans="1:33" ht="15.95" customHeight="1" x14ac:dyDescent="0.3">
      <c r="A285" s="22" t="b">
        <f t="shared" si="103"/>
        <v>0</v>
      </c>
      <c r="B285" s="22" t="b">
        <f t="shared" si="104"/>
        <v>0</v>
      </c>
      <c r="C285" s="22" t="b">
        <f t="shared" si="105"/>
        <v>0</v>
      </c>
      <c r="D285" s="22" t="b">
        <f t="shared" si="106"/>
        <v>0</v>
      </c>
      <c r="E285" s="22" t="b">
        <f t="shared" si="107"/>
        <v>0</v>
      </c>
      <c r="F285" s="52" t="b">
        <f t="shared" si="118"/>
        <v>0</v>
      </c>
      <c r="G285" s="22" t="b">
        <f t="shared" si="102"/>
        <v>0</v>
      </c>
      <c r="H285" s="22" t="b">
        <f t="shared" si="108"/>
        <v>0</v>
      </c>
      <c r="I285" s="22" t="b">
        <f t="shared" si="119"/>
        <v>0</v>
      </c>
      <c r="J285" s="22" t="b">
        <f t="shared" si="109"/>
        <v>0</v>
      </c>
      <c r="K285" s="3" t="str">
        <f t="shared" si="110"/>
        <v/>
      </c>
      <c r="L285" s="3" t="str">
        <f t="shared" si="111"/>
        <v/>
      </c>
      <c r="M285" s="3" t="str">
        <f t="shared" si="112"/>
        <v/>
      </c>
      <c r="N285" s="54" t="str">
        <f t="shared" si="120"/>
        <v/>
      </c>
      <c r="O285" s="3" t="str">
        <f t="shared" si="113"/>
        <v/>
      </c>
      <c r="P285" s="19" t="str">
        <f t="shared" si="114"/>
        <v/>
      </c>
      <c r="Q285" s="23">
        <f>_xlfn.XLOOKUP(R285,summary!C1:C37,summary!B1:B37)</f>
        <v>0</v>
      </c>
      <c r="R285" s="24" t="str">
        <f t="shared" si="115"/>
        <v>구성동</v>
      </c>
      <c r="S285" s="24" t="str">
        <f t="shared" si="121"/>
        <v>청덕8통</v>
      </c>
      <c r="T285" s="24" t="str">
        <f t="shared" si="122"/>
        <v>(청덕동)</v>
      </c>
      <c r="U285" s="24" t="str">
        <f t="shared" si="116"/>
        <v>청덕</v>
      </c>
      <c r="V285" s="25">
        <f t="shared" si="123"/>
        <v>8</v>
      </c>
      <c r="W285" s="25">
        <f t="shared" si="117"/>
        <v>7</v>
      </c>
      <c r="X285" s="34"/>
      <c r="Y285" s="34"/>
      <c r="Z285" s="34" t="s">
        <v>91</v>
      </c>
      <c r="AA285" s="62" t="s">
        <v>391</v>
      </c>
      <c r="AB285" s="5"/>
      <c r="AC285" s="5"/>
      <c r="AD285" s="5"/>
      <c r="AE285" s="5"/>
      <c r="AF285" s="5"/>
      <c r="AG285" s="5"/>
    </row>
    <row r="286" spans="1:33" ht="15.95" customHeight="1" x14ac:dyDescent="0.3">
      <c r="A286" s="22" t="b">
        <f t="shared" si="103"/>
        <v>0</v>
      </c>
      <c r="B286" s="22" t="b">
        <f t="shared" si="104"/>
        <v>0</v>
      </c>
      <c r="C286" s="22" t="b">
        <f t="shared" si="105"/>
        <v>0</v>
      </c>
      <c r="D286" s="22" t="b">
        <f t="shared" si="106"/>
        <v>0</v>
      </c>
      <c r="E286" s="22" t="b">
        <f t="shared" si="107"/>
        <v>0</v>
      </c>
      <c r="F286" s="52" t="b">
        <f t="shared" si="118"/>
        <v>0</v>
      </c>
      <c r="G286" s="22" t="b">
        <f t="shared" ref="G286:G349" si="124">AND(B286,F286)</f>
        <v>0</v>
      </c>
      <c r="H286" s="22" t="b">
        <f t="shared" si="108"/>
        <v>0</v>
      </c>
      <c r="I286" s="22" t="b">
        <f t="shared" si="119"/>
        <v>0</v>
      </c>
      <c r="J286" s="22" t="b">
        <f t="shared" si="109"/>
        <v>0</v>
      </c>
      <c r="K286" s="3" t="str">
        <f t="shared" si="110"/>
        <v/>
      </c>
      <c r="L286" s="3" t="str">
        <f t="shared" si="111"/>
        <v/>
      </c>
      <c r="M286" s="3" t="str">
        <f t="shared" si="112"/>
        <v/>
      </c>
      <c r="N286" s="54" t="str">
        <f t="shared" si="120"/>
        <v/>
      </c>
      <c r="O286" s="3" t="str">
        <f t="shared" si="113"/>
        <v/>
      </c>
      <c r="P286" s="19" t="str">
        <f t="shared" si="114"/>
        <v/>
      </c>
      <c r="Q286" s="23">
        <f>_xlfn.XLOOKUP(R286,summary!C1:C37,summary!B1:B37)</f>
        <v>0</v>
      </c>
      <c r="R286" s="24" t="str">
        <f t="shared" si="115"/>
        <v>구성동</v>
      </c>
      <c r="S286" s="24" t="str">
        <f t="shared" si="121"/>
        <v>청덕8통</v>
      </c>
      <c r="T286" s="24" t="str">
        <f t="shared" si="122"/>
        <v>(청덕동)</v>
      </c>
      <c r="U286" s="24" t="str">
        <f t="shared" si="116"/>
        <v>청덕</v>
      </c>
      <c r="V286" s="25">
        <f t="shared" si="123"/>
        <v>8</v>
      </c>
      <c r="W286" s="25">
        <f t="shared" si="117"/>
        <v>8</v>
      </c>
      <c r="X286" s="34"/>
      <c r="Y286" s="34"/>
      <c r="Z286" s="34" t="s">
        <v>93</v>
      </c>
      <c r="AA286" s="62" t="s">
        <v>392</v>
      </c>
      <c r="AB286" s="5"/>
      <c r="AC286" s="5"/>
      <c r="AD286" s="5"/>
      <c r="AE286" s="5"/>
      <c r="AF286" s="5"/>
      <c r="AG286" s="5"/>
    </row>
    <row r="287" spans="1:33" ht="15.95" customHeight="1" x14ac:dyDescent="0.3">
      <c r="A287" s="22" t="b">
        <f t="shared" si="103"/>
        <v>0</v>
      </c>
      <c r="B287" s="22" t="b">
        <f t="shared" si="104"/>
        <v>0</v>
      </c>
      <c r="C287" s="22" t="b">
        <f t="shared" si="105"/>
        <v>0</v>
      </c>
      <c r="D287" s="22" t="b">
        <f t="shared" si="106"/>
        <v>0</v>
      </c>
      <c r="E287" s="22" t="b">
        <f t="shared" si="107"/>
        <v>0</v>
      </c>
      <c r="F287" s="52" t="b">
        <f t="shared" si="118"/>
        <v>0</v>
      </c>
      <c r="G287" s="22" t="b">
        <f t="shared" si="124"/>
        <v>0</v>
      </c>
      <c r="H287" s="22" t="b">
        <f t="shared" si="108"/>
        <v>0</v>
      </c>
      <c r="I287" s="22" t="b">
        <f t="shared" si="119"/>
        <v>0</v>
      </c>
      <c r="J287" s="22" t="b">
        <f t="shared" si="109"/>
        <v>0</v>
      </c>
      <c r="K287" s="3" t="str">
        <f t="shared" si="110"/>
        <v/>
      </c>
      <c r="L287" s="3" t="str">
        <f t="shared" si="111"/>
        <v/>
      </c>
      <c r="M287" s="3" t="str">
        <f t="shared" si="112"/>
        <v/>
      </c>
      <c r="N287" s="54" t="str">
        <f t="shared" si="120"/>
        <v/>
      </c>
      <c r="O287" s="3" t="str">
        <f t="shared" si="113"/>
        <v/>
      </c>
      <c r="P287" s="19" t="str">
        <f t="shared" si="114"/>
        <v/>
      </c>
      <c r="Q287" s="23">
        <f>_xlfn.XLOOKUP(R287,summary!C1:C37,summary!B1:B37)</f>
        <v>0</v>
      </c>
      <c r="R287" s="24" t="str">
        <f t="shared" si="115"/>
        <v>구성동</v>
      </c>
      <c r="S287" s="24" t="str">
        <f t="shared" si="121"/>
        <v>청덕8통</v>
      </c>
      <c r="T287" s="24" t="str">
        <f t="shared" si="122"/>
        <v>(청덕동)</v>
      </c>
      <c r="U287" s="24" t="str">
        <f t="shared" si="116"/>
        <v>청덕</v>
      </c>
      <c r="V287" s="25">
        <f t="shared" si="123"/>
        <v>8</v>
      </c>
      <c r="W287" s="25">
        <f t="shared" si="117"/>
        <v>9</v>
      </c>
      <c r="X287" s="34"/>
      <c r="Y287" s="34"/>
      <c r="Z287" s="34" t="s">
        <v>95</v>
      </c>
      <c r="AA287" s="62" t="s">
        <v>393</v>
      </c>
      <c r="AB287" s="5"/>
      <c r="AC287" s="5"/>
      <c r="AD287" s="5"/>
      <c r="AE287" s="5"/>
      <c r="AF287" s="5"/>
      <c r="AG287" s="5"/>
    </row>
    <row r="288" spans="1:33" ht="15.95" customHeight="1" x14ac:dyDescent="0.3">
      <c r="A288" s="22" t="b">
        <f t="shared" si="103"/>
        <v>0</v>
      </c>
      <c r="B288" s="22" t="b">
        <f t="shared" si="104"/>
        <v>0</v>
      </c>
      <c r="C288" s="22" t="b">
        <f t="shared" si="105"/>
        <v>0</v>
      </c>
      <c r="D288" s="22" t="b">
        <f t="shared" si="106"/>
        <v>0</v>
      </c>
      <c r="E288" s="22" t="b">
        <f t="shared" si="107"/>
        <v>0</v>
      </c>
      <c r="F288" s="52" t="b">
        <f t="shared" si="118"/>
        <v>0</v>
      </c>
      <c r="G288" s="22" t="b">
        <f t="shared" si="124"/>
        <v>0</v>
      </c>
      <c r="H288" s="22" t="b">
        <f t="shared" si="108"/>
        <v>0</v>
      </c>
      <c r="I288" s="22" t="b">
        <f t="shared" si="119"/>
        <v>0</v>
      </c>
      <c r="J288" s="22" t="b">
        <f t="shared" si="109"/>
        <v>0</v>
      </c>
      <c r="K288" s="3" t="str">
        <f t="shared" si="110"/>
        <v/>
      </c>
      <c r="L288" s="3" t="str">
        <f t="shared" si="111"/>
        <v/>
      </c>
      <c r="M288" s="3" t="str">
        <f t="shared" si="112"/>
        <v/>
      </c>
      <c r="N288" s="54" t="str">
        <f t="shared" si="120"/>
        <v/>
      </c>
      <c r="O288" s="3" t="str">
        <f t="shared" si="113"/>
        <v/>
      </c>
      <c r="P288" s="19" t="str">
        <f t="shared" si="114"/>
        <v/>
      </c>
      <c r="Q288" s="23">
        <f>_xlfn.XLOOKUP(R288,summary!C1:C37,summary!B1:B37)</f>
        <v>0</v>
      </c>
      <c r="R288" s="24" t="str">
        <f t="shared" si="115"/>
        <v>구성동</v>
      </c>
      <c r="S288" s="24" t="str">
        <f t="shared" si="121"/>
        <v>청덕8통</v>
      </c>
      <c r="T288" s="24" t="str">
        <f t="shared" si="122"/>
        <v>(청덕동)</v>
      </c>
      <c r="U288" s="24" t="str">
        <f t="shared" si="116"/>
        <v>청덕</v>
      </c>
      <c r="V288" s="25">
        <f t="shared" si="123"/>
        <v>8</v>
      </c>
      <c r="W288" s="25">
        <f t="shared" si="117"/>
        <v>10</v>
      </c>
      <c r="X288" s="34"/>
      <c r="Y288" s="34"/>
      <c r="Z288" s="34" t="s">
        <v>97</v>
      </c>
      <c r="AA288" s="62" t="s">
        <v>394</v>
      </c>
      <c r="AB288" s="5"/>
      <c r="AC288" s="5"/>
      <c r="AD288" s="5"/>
      <c r="AE288" s="5"/>
      <c r="AF288" s="5"/>
      <c r="AG288" s="5"/>
    </row>
    <row r="289" spans="1:33" ht="15.95" customHeight="1" x14ac:dyDescent="0.3">
      <c r="A289" s="22" t="b">
        <f t="shared" si="103"/>
        <v>0</v>
      </c>
      <c r="B289" s="22" t="b">
        <f t="shared" si="104"/>
        <v>0</v>
      </c>
      <c r="C289" s="22" t="b">
        <f t="shared" si="105"/>
        <v>0</v>
      </c>
      <c r="D289" s="22" t="b">
        <f t="shared" si="106"/>
        <v>0</v>
      </c>
      <c r="E289" s="22" t="b">
        <f t="shared" si="107"/>
        <v>0</v>
      </c>
      <c r="F289" s="52" t="b">
        <f t="shared" si="118"/>
        <v>0</v>
      </c>
      <c r="G289" s="22" t="b">
        <f t="shared" si="124"/>
        <v>0</v>
      </c>
      <c r="H289" s="22" t="b">
        <f t="shared" si="108"/>
        <v>0</v>
      </c>
      <c r="I289" s="22" t="b">
        <f t="shared" si="119"/>
        <v>0</v>
      </c>
      <c r="J289" s="22" t="b">
        <f t="shared" si="109"/>
        <v>0</v>
      </c>
      <c r="K289" s="3" t="str">
        <f t="shared" si="110"/>
        <v/>
      </c>
      <c r="L289" s="3" t="str">
        <f t="shared" si="111"/>
        <v/>
      </c>
      <c r="M289" s="3" t="str">
        <f t="shared" si="112"/>
        <v/>
      </c>
      <c r="N289" s="54" t="str">
        <f t="shared" si="120"/>
        <v/>
      </c>
      <c r="O289" s="3" t="str">
        <f t="shared" si="113"/>
        <v/>
      </c>
      <c r="P289" s="19" t="str">
        <f t="shared" si="114"/>
        <v/>
      </c>
      <c r="Q289" s="23">
        <f>_xlfn.XLOOKUP(R289,summary!C1:C37,summary!B1:B37)</f>
        <v>0</v>
      </c>
      <c r="R289" s="24" t="str">
        <f t="shared" si="115"/>
        <v>구성동</v>
      </c>
      <c r="S289" s="24" t="str">
        <f t="shared" si="121"/>
        <v>청덕8통</v>
      </c>
      <c r="T289" s="24" t="str">
        <f t="shared" si="122"/>
        <v>(청덕동)</v>
      </c>
      <c r="U289" s="24" t="str">
        <f t="shared" si="116"/>
        <v>청덕</v>
      </c>
      <c r="V289" s="25">
        <f t="shared" si="123"/>
        <v>8</v>
      </c>
      <c r="W289" s="25">
        <f t="shared" si="117"/>
        <v>11</v>
      </c>
      <c r="X289" s="34"/>
      <c r="Y289" s="34"/>
      <c r="Z289" s="34" t="s">
        <v>99</v>
      </c>
      <c r="AA289" s="62" t="s">
        <v>395</v>
      </c>
      <c r="AB289" s="5"/>
      <c r="AC289" s="5"/>
      <c r="AD289" s="5"/>
      <c r="AE289" s="5"/>
      <c r="AF289" s="5"/>
      <c r="AG289" s="5"/>
    </row>
    <row r="290" spans="1:33" ht="15.95" customHeight="1" x14ac:dyDescent="0.3">
      <c r="A290" s="22" t="b">
        <f t="shared" si="103"/>
        <v>0</v>
      </c>
      <c r="B290" s="22" t="b">
        <f t="shared" si="104"/>
        <v>0</v>
      </c>
      <c r="C290" s="22" t="b">
        <f t="shared" si="105"/>
        <v>0</v>
      </c>
      <c r="D290" s="22" t="b">
        <f t="shared" si="106"/>
        <v>0</v>
      </c>
      <c r="E290" s="22" t="b">
        <f t="shared" si="107"/>
        <v>0</v>
      </c>
      <c r="F290" s="52" t="b">
        <f t="shared" si="118"/>
        <v>0</v>
      </c>
      <c r="G290" s="22" t="b">
        <f t="shared" si="124"/>
        <v>0</v>
      </c>
      <c r="H290" s="22" t="b">
        <f t="shared" si="108"/>
        <v>0</v>
      </c>
      <c r="I290" s="22" t="b">
        <f t="shared" si="119"/>
        <v>0</v>
      </c>
      <c r="J290" s="22" t="b">
        <f t="shared" si="109"/>
        <v>0</v>
      </c>
      <c r="K290" s="3" t="str">
        <f t="shared" si="110"/>
        <v/>
      </c>
      <c r="L290" s="3" t="str">
        <f t="shared" si="111"/>
        <v/>
      </c>
      <c r="M290" s="3" t="str">
        <f t="shared" si="112"/>
        <v/>
      </c>
      <c r="N290" s="54" t="str">
        <f t="shared" si="120"/>
        <v/>
      </c>
      <c r="O290" s="3" t="str">
        <f t="shared" si="113"/>
        <v/>
      </c>
      <c r="P290" s="19" t="str">
        <f t="shared" si="114"/>
        <v/>
      </c>
      <c r="Q290" s="23">
        <f>_xlfn.XLOOKUP(R290,summary!C1:C37,summary!B1:B37)</f>
        <v>0</v>
      </c>
      <c r="R290" s="24" t="str">
        <f t="shared" si="115"/>
        <v>구성동</v>
      </c>
      <c r="S290" s="24" t="str">
        <f t="shared" si="121"/>
        <v>청덕8통</v>
      </c>
      <c r="T290" s="24" t="str">
        <f t="shared" si="122"/>
        <v>(청덕동)</v>
      </c>
      <c r="U290" s="24" t="str">
        <f t="shared" si="116"/>
        <v>청덕</v>
      </c>
      <c r="V290" s="25">
        <f t="shared" si="123"/>
        <v>8</v>
      </c>
      <c r="W290" s="25">
        <f t="shared" si="117"/>
        <v>12</v>
      </c>
      <c r="X290" s="34"/>
      <c r="Y290" s="34"/>
      <c r="Z290" s="34" t="s">
        <v>101</v>
      </c>
      <c r="AA290" s="62" t="s">
        <v>396</v>
      </c>
      <c r="AB290" s="5"/>
      <c r="AC290" s="5"/>
      <c r="AD290" s="5"/>
      <c r="AE290" s="5"/>
      <c r="AF290" s="5"/>
      <c r="AG290" s="5"/>
    </row>
    <row r="291" spans="1:33" ht="15.95" customHeight="1" x14ac:dyDescent="0.3">
      <c r="A291" s="22" t="b">
        <f t="shared" si="103"/>
        <v>0</v>
      </c>
      <c r="B291" s="22" t="b">
        <f t="shared" si="104"/>
        <v>0</v>
      </c>
      <c r="C291" s="22" t="b">
        <f t="shared" si="105"/>
        <v>0</v>
      </c>
      <c r="D291" s="22" t="b">
        <f t="shared" si="106"/>
        <v>0</v>
      </c>
      <c r="E291" s="22" t="b">
        <f t="shared" si="107"/>
        <v>0</v>
      </c>
      <c r="F291" s="52" t="b">
        <f t="shared" si="118"/>
        <v>0</v>
      </c>
      <c r="G291" s="22" t="b">
        <f t="shared" si="124"/>
        <v>0</v>
      </c>
      <c r="H291" s="22" t="b">
        <f t="shared" si="108"/>
        <v>0</v>
      </c>
      <c r="I291" s="22" t="b">
        <f t="shared" si="119"/>
        <v>0</v>
      </c>
      <c r="J291" s="22" t="b">
        <f t="shared" si="109"/>
        <v>0</v>
      </c>
      <c r="K291" s="3" t="str">
        <f t="shared" si="110"/>
        <v/>
      </c>
      <c r="L291" s="3" t="str">
        <f t="shared" si="111"/>
        <v/>
      </c>
      <c r="M291" s="3" t="str">
        <f t="shared" si="112"/>
        <v/>
      </c>
      <c r="N291" s="54" t="str">
        <f t="shared" si="120"/>
        <v/>
      </c>
      <c r="O291" s="3" t="str">
        <f t="shared" si="113"/>
        <v/>
      </c>
      <c r="P291" s="19" t="str">
        <f t="shared" si="114"/>
        <v/>
      </c>
      <c r="Q291" s="23">
        <f>_xlfn.XLOOKUP(R291,summary!C1:C37,summary!B1:B37)</f>
        <v>0</v>
      </c>
      <c r="R291" s="24" t="str">
        <f t="shared" si="115"/>
        <v>구성동</v>
      </c>
      <c r="S291" s="24" t="str">
        <f t="shared" si="121"/>
        <v>청덕8통</v>
      </c>
      <c r="T291" s="24" t="str">
        <f t="shared" si="122"/>
        <v>(청덕동)</v>
      </c>
      <c r="U291" s="24" t="str">
        <f t="shared" si="116"/>
        <v>청덕</v>
      </c>
      <c r="V291" s="25">
        <f t="shared" si="123"/>
        <v>8</v>
      </c>
      <c r="W291" s="25">
        <f t="shared" si="117"/>
        <v>13</v>
      </c>
      <c r="X291" s="34"/>
      <c r="Y291" s="34"/>
      <c r="Z291" s="34" t="s">
        <v>117</v>
      </c>
      <c r="AA291" s="62" t="s">
        <v>397</v>
      </c>
      <c r="AB291" s="5"/>
      <c r="AC291" s="5"/>
      <c r="AD291" s="5"/>
      <c r="AE291" s="5"/>
      <c r="AF291" s="5"/>
      <c r="AG291" s="5"/>
    </row>
    <row r="292" spans="1:33" ht="15.95" customHeight="1" x14ac:dyDescent="0.3">
      <c r="A292" s="22" t="b">
        <f t="shared" si="103"/>
        <v>0</v>
      </c>
      <c r="B292" s="22" t="b">
        <f t="shared" si="104"/>
        <v>0</v>
      </c>
      <c r="C292" s="22" t="b">
        <f t="shared" si="105"/>
        <v>0</v>
      </c>
      <c r="D292" s="22" t="b">
        <f t="shared" si="106"/>
        <v>0</v>
      </c>
      <c r="E292" s="22" t="b">
        <f t="shared" si="107"/>
        <v>0</v>
      </c>
      <c r="F292" s="52" t="b">
        <f t="shared" si="118"/>
        <v>0</v>
      </c>
      <c r="G292" s="22" t="b">
        <f t="shared" si="124"/>
        <v>0</v>
      </c>
      <c r="H292" s="22" t="b">
        <f t="shared" si="108"/>
        <v>0</v>
      </c>
      <c r="I292" s="22" t="b">
        <f t="shared" si="119"/>
        <v>0</v>
      </c>
      <c r="J292" s="22" t="b">
        <f t="shared" si="109"/>
        <v>0</v>
      </c>
      <c r="K292" s="3" t="str">
        <f t="shared" si="110"/>
        <v/>
      </c>
      <c r="L292" s="3" t="str">
        <f t="shared" si="111"/>
        <v/>
      </c>
      <c r="M292" s="3" t="str">
        <f t="shared" si="112"/>
        <v/>
      </c>
      <c r="N292" s="54" t="str">
        <f t="shared" si="120"/>
        <v/>
      </c>
      <c r="O292" s="3" t="str">
        <f t="shared" si="113"/>
        <v/>
      </c>
      <c r="P292" s="19" t="str">
        <f t="shared" si="114"/>
        <v/>
      </c>
      <c r="Q292" s="23">
        <f>_xlfn.XLOOKUP(R292,summary!C1:C37,summary!B1:B37)</f>
        <v>0</v>
      </c>
      <c r="R292" s="24" t="str">
        <f t="shared" si="115"/>
        <v>구성동</v>
      </c>
      <c r="S292" s="24" t="str">
        <f t="shared" si="121"/>
        <v>청덕8통</v>
      </c>
      <c r="T292" s="24" t="str">
        <f t="shared" si="122"/>
        <v>(청덕동)</v>
      </c>
      <c r="U292" s="24" t="str">
        <f t="shared" si="116"/>
        <v>청덕</v>
      </c>
      <c r="V292" s="25">
        <f t="shared" si="123"/>
        <v>8</v>
      </c>
      <c r="W292" s="25">
        <f t="shared" si="117"/>
        <v>14</v>
      </c>
      <c r="X292" s="34"/>
      <c r="Y292" s="34"/>
      <c r="Z292" s="34" t="s">
        <v>119</v>
      </c>
      <c r="AA292" s="62" t="s">
        <v>398</v>
      </c>
      <c r="AB292" s="5"/>
      <c r="AC292" s="5"/>
      <c r="AD292" s="5"/>
      <c r="AE292" s="5"/>
      <c r="AF292" s="5"/>
      <c r="AG292" s="5"/>
    </row>
    <row r="293" spans="1:33" ht="15.95" customHeight="1" x14ac:dyDescent="0.3">
      <c r="A293" s="22" t="b">
        <f t="shared" si="103"/>
        <v>0</v>
      </c>
      <c r="B293" s="22" t="b">
        <f t="shared" si="104"/>
        <v>0</v>
      </c>
      <c r="C293" s="22" t="b">
        <f t="shared" si="105"/>
        <v>0</v>
      </c>
      <c r="D293" s="22" t="b">
        <f t="shared" si="106"/>
        <v>0</v>
      </c>
      <c r="E293" s="22" t="b">
        <f t="shared" si="107"/>
        <v>0</v>
      </c>
      <c r="F293" s="52" t="b">
        <f t="shared" si="118"/>
        <v>0</v>
      </c>
      <c r="G293" s="22" t="b">
        <f t="shared" si="124"/>
        <v>0</v>
      </c>
      <c r="H293" s="22" t="b">
        <f t="shared" si="108"/>
        <v>0</v>
      </c>
      <c r="I293" s="22" t="b">
        <f t="shared" si="119"/>
        <v>0</v>
      </c>
      <c r="J293" s="22" t="b">
        <f t="shared" si="109"/>
        <v>0</v>
      </c>
      <c r="K293" s="3" t="str">
        <f t="shared" si="110"/>
        <v/>
      </c>
      <c r="L293" s="3" t="str">
        <f t="shared" si="111"/>
        <v/>
      </c>
      <c r="M293" s="3" t="str">
        <f t="shared" si="112"/>
        <v/>
      </c>
      <c r="N293" s="54" t="str">
        <f t="shared" si="120"/>
        <v/>
      </c>
      <c r="O293" s="3" t="str">
        <f t="shared" si="113"/>
        <v/>
      </c>
      <c r="P293" s="19" t="str">
        <f t="shared" si="114"/>
        <v/>
      </c>
      <c r="Q293" s="23">
        <f>_xlfn.XLOOKUP(R293,summary!C1:C37,summary!B1:B37)</f>
        <v>0</v>
      </c>
      <c r="R293" s="24" t="str">
        <f t="shared" si="115"/>
        <v>구성동</v>
      </c>
      <c r="S293" s="24" t="str">
        <f t="shared" si="121"/>
        <v>청덕8통</v>
      </c>
      <c r="T293" s="24" t="str">
        <f t="shared" si="122"/>
        <v>(청덕동)</v>
      </c>
      <c r="U293" s="24" t="str">
        <f t="shared" si="116"/>
        <v>청덕</v>
      </c>
      <c r="V293" s="25">
        <f t="shared" si="123"/>
        <v>8</v>
      </c>
      <c r="W293" s="25">
        <f t="shared" si="117"/>
        <v>15</v>
      </c>
      <c r="X293" s="34"/>
      <c r="Y293" s="34"/>
      <c r="Z293" s="34" t="s">
        <v>279</v>
      </c>
      <c r="AA293" s="62" t="s">
        <v>399</v>
      </c>
      <c r="AB293" s="5"/>
      <c r="AC293" s="5"/>
      <c r="AD293" s="5"/>
      <c r="AE293" s="5"/>
      <c r="AF293" s="5"/>
      <c r="AG293" s="5"/>
    </row>
    <row r="294" spans="1:33" ht="15.95" customHeight="1" x14ac:dyDescent="0.3">
      <c r="A294" s="22" t="b">
        <f t="shared" si="103"/>
        <v>0</v>
      </c>
      <c r="B294" s="22" t="b">
        <f t="shared" si="104"/>
        <v>0</v>
      </c>
      <c r="C294" s="22" t="b">
        <f t="shared" si="105"/>
        <v>0</v>
      </c>
      <c r="D294" s="22" t="b">
        <f t="shared" si="106"/>
        <v>0</v>
      </c>
      <c r="E294" s="22" t="b">
        <f t="shared" si="107"/>
        <v>0</v>
      </c>
      <c r="F294" s="52" t="b">
        <f t="shared" si="118"/>
        <v>0</v>
      </c>
      <c r="G294" s="22" t="b">
        <f t="shared" si="124"/>
        <v>0</v>
      </c>
      <c r="H294" s="22" t="b">
        <f t="shared" si="108"/>
        <v>0</v>
      </c>
      <c r="I294" s="22" t="b">
        <f t="shared" si="119"/>
        <v>0</v>
      </c>
      <c r="J294" s="22" t="b">
        <f t="shared" si="109"/>
        <v>0</v>
      </c>
      <c r="K294" s="3" t="str">
        <f t="shared" si="110"/>
        <v/>
      </c>
      <c r="L294" s="3" t="str">
        <f t="shared" si="111"/>
        <v/>
      </c>
      <c r="M294" s="3" t="str">
        <f t="shared" si="112"/>
        <v/>
      </c>
      <c r="N294" s="54" t="str">
        <f t="shared" si="120"/>
        <v/>
      </c>
      <c r="O294" s="3" t="str">
        <f t="shared" si="113"/>
        <v/>
      </c>
      <c r="P294" s="19" t="str">
        <f t="shared" si="114"/>
        <v/>
      </c>
      <c r="Q294" s="23">
        <f>_xlfn.XLOOKUP(R294,summary!C1:C37,summary!B1:B37)</f>
        <v>0</v>
      </c>
      <c r="R294" s="24" t="str">
        <f t="shared" si="115"/>
        <v>구성동</v>
      </c>
      <c r="S294" s="24" t="str">
        <f t="shared" si="121"/>
        <v>청덕8통</v>
      </c>
      <c r="T294" s="24" t="str">
        <f t="shared" si="122"/>
        <v>(청덕동)</v>
      </c>
      <c r="U294" s="24" t="str">
        <f t="shared" si="116"/>
        <v>청덕</v>
      </c>
      <c r="V294" s="25">
        <f t="shared" si="123"/>
        <v>8</v>
      </c>
      <c r="W294" s="25">
        <f t="shared" si="117"/>
        <v>16</v>
      </c>
      <c r="X294" s="34"/>
      <c r="Y294" s="34"/>
      <c r="Z294" s="34" t="s">
        <v>321</v>
      </c>
      <c r="AA294" s="62" t="s">
        <v>400</v>
      </c>
      <c r="AB294" s="5"/>
      <c r="AC294" s="5"/>
      <c r="AD294" s="5"/>
      <c r="AE294" s="5"/>
      <c r="AF294" s="5"/>
      <c r="AG294" s="5"/>
    </row>
    <row r="295" spans="1:33" ht="15.95" customHeight="1" x14ac:dyDescent="0.3">
      <c r="A295" s="22" t="b">
        <f t="shared" si="103"/>
        <v>0</v>
      </c>
      <c r="B295" s="22" t="b">
        <f t="shared" si="104"/>
        <v>0</v>
      </c>
      <c r="C295" s="22" t="b">
        <f t="shared" si="105"/>
        <v>0</v>
      </c>
      <c r="D295" s="22" t="b">
        <f t="shared" si="106"/>
        <v>0</v>
      </c>
      <c r="E295" s="22" t="b">
        <f t="shared" si="107"/>
        <v>0</v>
      </c>
      <c r="F295" s="52" t="b">
        <f t="shared" si="118"/>
        <v>0</v>
      </c>
      <c r="G295" s="22" t="b">
        <f t="shared" si="124"/>
        <v>0</v>
      </c>
      <c r="H295" s="22" t="b">
        <f t="shared" si="108"/>
        <v>0</v>
      </c>
      <c r="I295" s="22" t="b">
        <f t="shared" si="119"/>
        <v>0</v>
      </c>
      <c r="J295" s="22" t="b">
        <f t="shared" si="109"/>
        <v>0</v>
      </c>
      <c r="K295" s="3" t="str">
        <f t="shared" si="110"/>
        <v/>
      </c>
      <c r="L295" s="3" t="str">
        <f t="shared" si="111"/>
        <v/>
      </c>
      <c r="M295" s="3" t="str">
        <f t="shared" si="112"/>
        <v/>
      </c>
      <c r="N295" s="54" t="str">
        <f t="shared" si="120"/>
        <v/>
      </c>
      <c r="O295" s="3" t="str">
        <f t="shared" si="113"/>
        <v/>
      </c>
      <c r="P295" s="19" t="str">
        <f t="shared" si="114"/>
        <v/>
      </c>
      <c r="Q295" s="23">
        <f>_xlfn.XLOOKUP(R295,summary!C1:C37,summary!B1:B37)</f>
        <v>0</v>
      </c>
      <c r="R295" s="24" t="str">
        <f t="shared" si="115"/>
        <v>구성동</v>
      </c>
      <c r="S295" s="24" t="str">
        <f t="shared" si="121"/>
        <v>청덕8통</v>
      </c>
      <c r="T295" s="24" t="str">
        <f t="shared" si="122"/>
        <v>(청덕동)</v>
      </c>
      <c r="U295" s="24" t="str">
        <f t="shared" si="116"/>
        <v>청덕</v>
      </c>
      <c r="V295" s="25">
        <f t="shared" si="123"/>
        <v>8</v>
      </c>
      <c r="W295" s="25">
        <f t="shared" si="117"/>
        <v>17</v>
      </c>
      <c r="X295" s="34"/>
      <c r="Y295" s="34"/>
      <c r="Z295" s="34" t="s">
        <v>380</v>
      </c>
      <c r="AA295" s="62" t="s">
        <v>401</v>
      </c>
      <c r="AB295" s="5"/>
      <c r="AC295" s="5"/>
      <c r="AD295" s="5"/>
      <c r="AE295" s="5"/>
      <c r="AF295" s="5"/>
      <c r="AG295" s="5"/>
    </row>
    <row r="296" spans="1:33" ht="15.95" customHeight="1" x14ac:dyDescent="0.3">
      <c r="A296" s="22" t="b">
        <f t="shared" si="103"/>
        <v>0</v>
      </c>
      <c r="B296" s="22" t="b">
        <f t="shared" si="104"/>
        <v>0</v>
      </c>
      <c r="C296" s="22" t="b">
        <f t="shared" si="105"/>
        <v>0</v>
      </c>
      <c r="D296" s="22" t="b">
        <f t="shared" si="106"/>
        <v>0</v>
      </c>
      <c r="E296" s="22" t="b">
        <f t="shared" si="107"/>
        <v>0</v>
      </c>
      <c r="F296" s="52" t="b">
        <f t="shared" si="118"/>
        <v>0</v>
      </c>
      <c r="G296" s="22" t="b">
        <f t="shared" si="124"/>
        <v>0</v>
      </c>
      <c r="H296" s="22" t="b">
        <f t="shared" si="108"/>
        <v>0</v>
      </c>
      <c r="I296" s="22" t="b">
        <f t="shared" si="119"/>
        <v>0</v>
      </c>
      <c r="J296" s="22" t="b">
        <f t="shared" si="109"/>
        <v>0</v>
      </c>
      <c r="K296" s="3" t="str">
        <f t="shared" si="110"/>
        <v/>
      </c>
      <c r="L296" s="3" t="str">
        <f t="shared" si="111"/>
        <v/>
      </c>
      <c r="M296" s="3" t="str">
        <f t="shared" si="112"/>
        <v/>
      </c>
      <c r="N296" s="54" t="str">
        <f t="shared" si="120"/>
        <v/>
      </c>
      <c r="O296" s="3" t="str">
        <f t="shared" si="113"/>
        <v/>
      </c>
      <c r="P296" s="19" t="str">
        <f t="shared" si="114"/>
        <v/>
      </c>
      <c r="Q296" s="23">
        <f>_xlfn.XLOOKUP(R296,summary!C1:C37,summary!B1:B37)</f>
        <v>0</v>
      </c>
      <c r="R296" s="24" t="str">
        <f t="shared" si="115"/>
        <v>구성동</v>
      </c>
      <c r="S296" s="24" t="str">
        <f t="shared" si="121"/>
        <v>청덕8통</v>
      </c>
      <c r="T296" s="24" t="str">
        <f t="shared" si="122"/>
        <v>(청덕동)</v>
      </c>
      <c r="U296" s="24" t="str">
        <f t="shared" si="116"/>
        <v>청덕</v>
      </c>
      <c r="V296" s="25">
        <f t="shared" si="123"/>
        <v>8</v>
      </c>
      <c r="W296" s="25">
        <f t="shared" si="117"/>
        <v>18</v>
      </c>
      <c r="X296" s="34"/>
      <c r="Y296" s="34"/>
      <c r="Z296" s="34" t="s">
        <v>382</v>
      </c>
      <c r="AA296" s="62" t="s">
        <v>402</v>
      </c>
      <c r="AB296" s="5"/>
      <c r="AC296" s="5"/>
      <c r="AD296" s="5"/>
      <c r="AE296" s="5"/>
      <c r="AF296" s="5"/>
      <c r="AG296" s="5"/>
    </row>
    <row r="297" spans="1:33" ht="15.95" customHeight="1" x14ac:dyDescent="0.3">
      <c r="A297" s="22" t="b">
        <f t="shared" si="103"/>
        <v>0</v>
      </c>
      <c r="B297" s="22" t="b">
        <f t="shared" si="104"/>
        <v>0</v>
      </c>
      <c r="C297" s="22" t="b">
        <f t="shared" si="105"/>
        <v>0</v>
      </c>
      <c r="D297" s="22" t="b">
        <f t="shared" si="106"/>
        <v>0</v>
      </c>
      <c r="E297" s="22" t="b">
        <f t="shared" si="107"/>
        <v>0</v>
      </c>
      <c r="F297" s="52" t="b">
        <f t="shared" si="118"/>
        <v>0</v>
      </c>
      <c r="G297" s="22" t="b">
        <f t="shared" si="124"/>
        <v>0</v>
      </c>
      <c r="H297" s="22" t="b">
        <f t="shared" si="108"/>
        <v>0</v>
      </c>
      <c r="I297" s="22" t="b">
        <f t="shared" si="119"/>
        <v>0</v>
      </c>
      <c r="J297" s="22" t="b">
        <f t="shared" si="109"/>
        <v>0</v>
      </c>
      <c r="K297" s="3" t="str">
        <f t="shared" si="110"/>
        <v/>
      </c>
      <c r="L297" s="3" t="str">
        <f t="shared" si="111"/>
        <v/>
      </c>
      <c r="M297" s="3" t="str">
        <f t="shared" si="112"/>
        <v/>
      </c>
      <c r="N297" s="54" t="str">
        <f t="shared" si="120"/>
        <v/>
      </c>
      <c r="O297" s="3" t="str">
        <f t="shared" si="113"/>
        <v/>
      </c>
      <c r="P297" s="19" t="str">
        <f t="shared" si="114"/>
        <v/>
      </c>
      <c r="Q297" s="23">
        <f>_xlfn.XLOOKUP(R297,summary!C1:C37,summary!B1:B37)</f>
        <v>0</v>
      </c>
      <c r="R297" s="24" t="str">
        <f t="shared" si="115"/>
        <v>구성동</v>
      </c>
      <c r="S297" s="24" t="str">
        <f t="shared" si="121"/>
        <v>청덕8통</v>
      </c>
      <c r="T297" s="24" t="str">
        <f t="shared" si="122"/>
        <v>(청덕동)</v>
      </c>
      <c r="U297" s="24" t="str">
        <f t="shared" si="116"/>
        <v>청덕</v>
      </c>
      <c r="V297" s="25">
        <f t="shared" si="123"/>
        <v>8</v>
      </c>
      <c r="W297" s="25">
        <f t="shared" si="117"/>
        <v>19</v>
      </c>
      <c r="X297" s="34"/>
      <c r="Y297" s="34"/>
      <c r="Z297" s="34" t="s">
        <v>403</v>
      </c>
      <c r="AA297" s="62" t="s">
        <v>404</v>
      </c>
      <c r="AB297" s="5"/>
      <c r="AC297" s="5"/>
      <c r="AD297" s="5"/>
      <c r="AE297" s="5"/>
      <c r="AF297" s="5"/>
      <c r="AG297" s="5"/>
    </row>
    <row r="298" spans="1:33" ht="15.95" customHeight="1" x14ac:dyDescent="0.3">
      <c r="A298" s="22" t="b">
        <f t="shared" si="103"/>
        <v>0</v>
      </c>
      <c r="B298" s="22" t="b">
        <f t="shared" si="104"/>
        <v>0</v>
      </c>
      <c r="C298" s="22" t="b">
        <f t="shared" si="105"/>
        <v>0</v>
      </c>
      <c r="D298" s="22" t="b">
        <f t="shared" si="106"/>
        <v>0</v>
      </c>
      <c r="E298" s="22" t="b">
        <f t="shared" si="107"/>
        <v>0</v>
      </c>
      <c r="F298" s="52" t="b">
        <f t="shared" si="118"/>
        <v>0</v>
      </c>
      <c r="G298" s="22" t="b">
        <f t="shared" si="124"/>
        <v>0</v>
      </c>
      <c r="H298" s="22" t="b">
        <f t="shared" si="108"/>
        <v>0</v>
      </c>
      <c r="I298" s="22" t="b">
        <f t="shared" si="119"/>
        <v>0</v>
      </c>
      <c r="J298" s="22" t="b">
        <f t="shared" si="109"/>
        <v>0</v>
      </c>
      <c r="K298" s="3" t="str">
        <f t="shared" si="110"/>
        <v/>
      </c>
      <c r="L298" s="3" t="str">
        <f t="shared" si="111"/>
        <v/>
      </c>
      <c r="M298" s="3" t="str">
        <f t="shared" si="112"/>
        <v/>
      </c>
      <c r="N298" s="54" t="str">
        <f t="shared" si="120"/>
        <v/>
      </c>
      <c r="O298" s="3" t="str">
        <f t="shared" si="113"/>
        <v/>
      </c>
      <c r="P298" s="19" t="str">
        <f t="shared" si="114"/>
        <v/>
      </c>
      <c r="Q298" s="23">
        <f>_xlfn.XLOOKUP(R298,summary!C1:C37,summary!B1:B37)</f>
        <v>0</v>
      </c>
      <c r="R298" s="24" t="str">
        <f t="shared" si="115"/>
        <v>구성동</v>
      </c>
      <c r="S298" s="24" t="str">
        <f t="shared" si="121"/>
        <v>청덕8통</v>
      </c>
      <c r="T298" s="24" t="str">
        <f t="shared" si="122"/>
        <v>(청덕동)</v>
      </c>
      <c r="U298" s="24" t="str">
        <f t="shared" si="116"/>
        <v>청덕</v>
      </c>
      <c r="V298" s="25">
        <f t="shared" si="123"/>
        <v>8</v>
      </c>
      <c r="W298" s="25">
        <f t="shared" si="117"/>
        <v>20</v>
      </c>
      <c r="X298" s="34"/>
      <c r="Y298" s="34"/>
      <c r="Z298" s="34" t="s">
        <v>405</v>
      </c>
      <c r="AA298" s="62" t="s">
        <v>406</v>
      </c>
      <c r="AB298" s="5"/>
      <c r="AC298" s="5"/>
      <c r="AD298" s="5"/>
      <c r="AE298" s="5"/>
      <c r="AF298" s="5"/>
      <c r="AG298" s="5"/>
    </row>
    <row r="299" spans="1:33" ht="15.95" customHeight="1" x14ac:dyDescent="0.3">
      <c r="A299" s="22" t="b">
        <f t="shared" si="103"/>
        <v>1</v>
      </c>
      <c r="B299" s="22" t="b">
        <f t="shared" si="104"/>
        <v>0</v>
      </c>
      <c r="C299" s="22" t="b">
        <f t="shared" si="105"/>
        <v>0</v>
      </c>
      <c r="D299" s="22" t="b">
        <f t="shared" si="106"/>
        <v>0</v>
      </c>
      <c r="E299" s="22" t="b">
        <f t="shared" si="107"/>
        <v>0</v>
      </c>
      <c r="F299" s="52" t="b">
        <f t="shared" si="118"/>
        <v>0</v>
      </c>
      <c r="G299" s="22" t="b">
        <f t="shared" si="124"/>
        <v>0</v>
      </c>
      <c r="H299" s="22" t="b">
        <f t="shared" si="108"/>
        <v>0</v>
      </c>
      <c r="I299" s="22" t="b">
        <f t="shared" si="119"/>
        <v>0</v>
      </c>
      <c r="J299" s="22" t="b">
        <f t="shared" si="109"/>
        <v>1</v>
      </c>
      <c r="K299" s="3" t="str">
        <f t="shared" si="110"/>
        <v>청덕9통</v>
      </c>
      <c r="L299" s="3" t="str">
        <f t="shared" si="111"/>
        <v>덕9</v>
      </c>
      <c r="M299" s="22">
        <f t="shared" si="112"/>
        <v>9</v>
      </c>
      <c r="N299" s="54" t="str">
        <f t="shared" si="120"/>
        <v>청덕</v>
      </c>
      <c r="O299" s="3" t="str">
        <f t="shared" si="113"/>
        <v/>
      </c>
      <c r="P299" s="19" t="str">
        <f t="shared" si="114"/>
        <v/>
      </c>
      <c r="Q299" s="23">
        <f>_xlfn.XLOOKUP(R299,summary!C1:C37,summary!B1:B37)</f>
        <v>0</v>
      </c>
      <c r="R299" s="24" t="str">
        <f t="shared" si="115"/>
        <v>구성동</v>
      </c>
      <c r="S299" s="24" t="str">
        <f t="shared" si="121"/>
        <v>청덕9통</v>
      </c>
      <c r="T299" s="24" t="str">
        <f t="shared" si="122"/>
        <v>(청덕동)</v>
      </c>
      <c r="U299" s="24" t="str">
        <f t="shared" si="116"/>
        <v>청덕</v>
      </c>
      <c r="V299" s="25">
        <f t="shared" si="123"/>
        <v>9</v>
      </c>
      <c r="W299" s="25">
        <f t="shared" si="117"/>
        <v>1</v>
      </c>
      <c r="X299" s="34" t="s">
        <v>22</v>
      </c>
      <c r="Y299" s="34" t="s">
        <v>407</v>
      </c>
      <c r="Z299" s="34" t="s">
        <v>63</v>
      </c>
      <c r="AA299" s="62" t="s">
        <v>408</v>
      </c>
      <c r="AB299" s="5"/>
      <c r="AC299" s="5"/>
      <c r="AD299" s="5"/>
      <c r="AE299" s="5"/>
      <c r="AF299" s="5"/>
      <c r="AG299" s="5"/>
    </row>
    <row r="300" spans="1:33" ht="15.95" customHeight="1" x14ac:dyDescent="0.3">
      <c r="A300" s="22" t="b">
        <f t="shared" si="103"/>
        <v>1</v>
      </c>
      <c r="B300" s="22" t="b">
        <f t="shared" si="104"/>
        <v>1</v>
      </c>
      <c r="C300" s="22" t="b">
        <f t="shared" si="105"/>
        <v>1</v>
      </c>
      <c r="D300" s="22" t="b">
        <f t="shared" si="106"/>
        <v>1</v>
      </c>
      <c r="E300" s="22" t="b">
        <f t="shared" si="107"/>
        <v>1</v>
      </c>
      <c r="F300" s="52" t="b">
        <f t="shared" si="118"/>
        <v>0</v>
      </c>
      <c r="G300" s="22" t="b">
        <f t="shared" si="124"/>
        <v>0</v>
      </c>
      <c r="H300" s="22" t="b">
        <f t="shared" si="108"/>
        <v>0</v>
      </c>
      <c r="I300" s="22" t="b">
        <f t="shared" si="119"/>
        <v>0</v>
      </c>
      <c r="J300" s="22" t="b">
        <f t="shared" si="109"/>
        <v>0</v>
      </c>
      <c r="K300" s="3" t="str">
        <f t="shared" si="110"/>
        <v/>
      </c>
      <c r="L300" s="3" t="str">
        <f t="shared" si="111"/>
        <v/>
      </c>
      <c r="M300" s="3" t="str">
        <f t="shared" si="112"/>
        <v/>
      </c>
      <c r="N300" s="54" t="str">
        <f t="shared" si="120"/>
        <v/>
      </c>
      <c r="O300" s="3" t="str">
        <f t="shared" si="113"/>
        <v/>
      </c>
      <c r="P300" s="19" t="str">
        <f t="shared" si="114"/>
        <v>(청덕동)</v>
      </c>
      <c r="Q300" s="23">
        <f>_xlfn.XLOOKUP(R300,summary!C1:C37,summary!B1:B37)</f>
        <v>0</v>
      </c>
      <c r="R300" s="24" t="str">
        <f t="shared" si="115"/>
        <v>구성동</v>
      </c>
      <c r="S300" s="24" t="str">
        <f t="shared" si="121"/>
        <v>청덕9통</v>
      </c>
      <c r="T300" s="24" t="str">
        <f t="shared" si="122"/>
        <v>(청덕동)</v>
      </c>
      <c r="U300" s="24" t="str">
        <f t="shared" si="116"/>
        <v>청덕</v>
      </c>
      <c r="V300" s="25">
        <f t="shared" si="123"/>
        <v>9</v>
      </c>
      <c r="W300" s="25">
        <f t="shared" si="117"/>
        <v>2</v>
      </c>
      <c r="X300" s="34"/>
      <c r="Y300" s="34" t="s">
        <v>305</v>
      </c>
      <c r="Z300" s="34" t="s">
        <v>65</v>
      </c>
      <c r="AA300" s="62" t="s">
        <v>409</v>
      </c>
      <c r="AB300" s="5"/>
      <c r="AC300" s="5"/>
      <c r="AD300" s="5"/>
      <c r="AE300" s="5"/>
      <c r="AF300" s="5"/>
      <c r="AG300" s="5"/>
    </row>
    <row r="301" spans="1:33" ht="15.95" customHeight="1" x14ac:dyDescent="0.3">
      <c r="A301" s="22" t="b">
        <f t="shared" si="103"/>
        <v>0</v>
      </c>
      <c r="B301" s="22" t="b">
        <f t="shared" si="104"/>
        <v>0</v>
      </c>
      <c r="C301" s="22" t="b">
        <f t="shared" si="105"/>
        <v>0</v>
      </c>
      <c r="D301" s="22" t="b">
        <f t="shared" si="106"/>
        <v>0</v>
      </c>
      <c r="E301" s="22" t="b">
        <f t="shared" si="107"/>
        <v>0</v>
      </c>
      <c r="F301" s="52" t="b">
        <f t="shared" si="118"/>
        <v>0</v>
      </c>
      <c r="G301" s="22" t="b">
        <f t="shared" si="124"/>
        <v>0</v>
      </c>
      <c r="H301" s="22" t="b">
        <f t="shared" si="108"/>
        <v>0</v>
      </c>
      <c r="I301" s="22" t="b">
        <f t="shared" si="119"/>
        <v>0</v>
      </c>
      <c r="J301" s="22" t="b">
        <f t="shared" si="109"/>
        <v>0</v>
      </c>
      <c r="K301" s="3" t="str">
        <f t="shared" si="110"/>
        <v/>
      </c>
      <c r="L301" s="3" t="str">
        <f t="shared" si="111"/>
        <v/>
      </c>
      <c r="M301" s="3" t="str">
        <f t="shared" si="112"/>
        <v/>
      </c>
      <c r="N301" s="54" t="str">
        <f t="shared" si="120"/>
        <v/>
      </c>
      <c r="O301" s="3" t="str">
        <f t="shared" si="113"/>
        <v/>
      </c>
      <c r="P301" s="19" t="str">
        <f t="shared" si="114"/>
        <v/>
      </c>
      <c r="Q301" s="23">
        <f>_xlfn.XLOOKUP(R301,summary!C1:C37,summary!B1:B37)</f>
        <v>0</v>
      </c>
      <c r="R301" s="24" t="str">
        <f t="shared" si="115"/>
        <v>구성동</v>
      </c>
      <c r="S301" s="24" t="str">
        <f t="shared" si="121"/>
        <v>청덕9통</v>
      </c>
      <c r="T301" s="24" t="str">
        <f t="shared" si="122"/>
        <v>(청덕동)</v>
      </c>
      <c r="U301" s="24" t="str">
        <f t="shared" si="116"/>
        <v>청덕</v>
      </c>
      <c r="V301" s="25">
        <f t="shared" si="123"/>
        <v>9</v>
      </c>
      <c r="W301" s="25">
        <f t="shared" si="117"/>
        <v>3</v>
      </c>
      <c r="X301" s="34"/>
      <c r="Y301" s="34"/>
      <c r="Z301" s="34" t="s">
        <v>67</v>
      </c>
      <c r="AA301" s="62" t="s">
        <v>410</v>
      </c>
      <c r="AB301" s="5"/>
      <c r="AC301" s="5"/>
      <c r="AD301" s="5"/>
      <c r="AE301" s="5"/>
      <c r="AF301" s="5"/>
      <c r="AG301" s="5"/>
    </row>
    <row r="302" spans="1:33" ht="15.95" customHeight="1" x14ac:dyDescent="0.3">
      <c r="A302" s="22" t="b">
        <f t="shared" si="103"/>
        <v>0</v>
      </c>
      <c r="B302" s="22" t="b">
        <f t="shared" si="104"/>
        <v>0</v>
      </c>
      <c r="C302" s="22" t="b">
        <f t="shared" si="105"/>
        <v>0</v>
      </c>
      <c r="D302" s="22" t="b">
        <f t="shared" si="106"/>
        <v>0</v>
      </c>
      <c r="E302" s="22" t="b">
        <f t="shared" si="107"/>
        <v>0</v>
      </c>
      <c r="F302" s="52" t="b">
        <f t="shared" si="118"/>
        <v>0</v>
      </c>
      <c r="G302" s="22" t="b">
        <f t="shared" si="124"/>
        <v>0</v>
      </c>
      <c r="H302" s="22" t="b">
        <f t="shared" si="108"/>
        <v>0</v>
      </c>
      <c r="I302" s="22" t="b">
        <f t="shared" si="119"/>
        <v>0</v>
      </c>
      <c r="J302" s="22" t="b">
        <f t="shared" si="109"/>
        <v>0</v>
      </c>
      <c r="K302" s="3" t="str">
        <f t="shared" si="110"/>
        <v/>
      </c>
      <c r="L302" s="3" t="str">
        <f t="shared" si="111"/>
        <v/>
      </c>
      <c r="M302" s="3" t="str">
        <f t="shared" si="112"/>
        <v/>
      </c>
      <c r="N302" s="54" t="str">
        <f t="shared" si="120"/>
        <v/>
      </c>
      <c r="O302" s="3" t="str">
        <f t="shared" si="113"/>
        <v/>
      </c>
      <c r="P302" s="19" t="str">
        <f t="shared" si="114"/>
        <v/>
      </c>
      <c r="Q302" s="23">
        <f>_xlfn.XLOOKUP(R302,summary!C1:C37,summary!B1:B37)</f>
        <v>0</v>
      </c>
      <c r="R302" s="24" t="str">
        <f t="shared" si="115"/>
        <v>구성동</v>
      </c>
      <c r="S302" s="24" t="str">
        <f t="shared" si="121"/>
        <v>청덕9통</v>
      </c>
      <c r="T302" s="24" t="str">
        <f t="shared" si="122"/>
        <v>(청덕동)</v>
      </c>
      <c r="U302" s="24" t="str">
        <f t="shared" si="116"/>
        <v>청덕</v>
      </c>
      <c r="V302" s="25">
        <f t="shared" si="123"/>
        <v>9</v>
      </c>
      <c r="W302" s="25">
        <f t="shared" si="117"/>
        <v>4</v>
      </c>
      <c r="X302" s="34"/>
      <c r="Y302" s="34"/>
      <c r="Z302" s="34" t="s">
        <v>73</v>
      </c>
      <c r="AA302" s="62" t="s">
        <v>411</v>
      </c>
      <c r="AB302" s="5"/>
      <c r="AC302" s="5"/>
      <c r="AD302" s="5"/>
      <c r="AE302" s="5"/>
      <c r="AF302" s="5"/>
      <c r="AG302" s="5"/>
    </row>
    <row r="303" spans="1:33" ht="15.95" customHeight="1" x14ac:dyDescent="0.3">
      <c r="A303" s="22" t="b">
        <f t="shared" si="103"/>
        <v>0</v>
      </c>
      <c r="B303" s="22" t="b">
        <f t="shared" si="104"/>
        <v>0</v>
      </c>
      <c r="C303" s="22" t="b">
        <f t="shared" si="105"/>
        <v>0</v>
      </c>
      <c r="D303" s="22" t="b">
        <f t="shared" si="106"/>
        <v>0</v>
      </c>
      <c r="E303" s="22" t="b">
        <f t="shared" si="107"/>
        <v>0</v>
      </c>
      <c r="F303" s="52" t="b">
        <f t="shared" si="118"/>
        <v>0</v>
      </c>
      <c r="G303" s="22" t="b">
        <f t="shared" si="124"/>
        <v>0</v>
      </c>
      <c r="H303" s="22" t="b">
        <f t="shared" si="108"/>
        <v>0</v>
      </c>
      <c r="I303" s="22" t="b">
        <f t="shared" si="119"/>
        <v>0</v>
      </c>
      <c r="J303" s="22" t="b">
        <f t="shared" si="109"/>
        <v>0</v>
      </c>
      <c r="K303" s="3" t="str">
        <f t="shared" si="110"/>
        <v/>
      </c>
      <c r="L303" s="3" t="str">
        <f t="shared" si="111"/>
        <v/>
      </c>
      <c r="M303" s="3" t="str">
        <f t="shared" si="112"/>
        <v/>
      </c>
      <c r="N303" s="54" t="str">
        <f t="shared" si="120"/>
        <v/>
      </c>
      <c r="O303" s="3" t="str">
        <f t="shared" si="113"/>
        <v/>
      </c>
      <c r="P303" s="19" t="str">
        <f t="shared" si="114"/>
        <v/>
      </c>
      <c r="Q303" s="23">
        <f>_xlfn.XLOOKUP(R303,summary!C1:C37,summary!B1:B37)</f>
        <v>0</v>
      </c>
      <c r="R303" s="24" t="str">
        <f t="shared" si="115"/>
        <v>구성동</v>
      </c>
      <c r="S303" s="24" t="str">
        <f t="shared" si="121"/>
        <v>청덕9통</v>
      </c>
      <c r="T303" s="24" t="str">
        <f t="shared" si="122"/>
        <v>(청덕동)</v>
      </c>
      <c r="U303" s="24" t="str">
        <f t="shared" si="116"/>
        <v>청덕</v>
      </c>
      <c r="V303" s="25">
        <f t="shared" si="123"/>
        <v>9</v>
      </c>
      <c r="W303" s="25">
        <f t="shared" si="117"/>
        <v>5</v>
      </c>
      <c r="X303" s="34"/>
      <c r="Y303" s="34"/>
      <c r="Z303" s="34" t="s">
        <v>87</v>
      </c>
      <c r="AA303" s="62" t="s">
        <v>412</v>
      </c>
      <c r="AB303" s="5"/>
      <c r="AC303" s="5"/>
      <c r="AD303" s="5"/>
      <c r="AE303" s="5"/>
      <c r="AF303" s="5"/>
      <c r="AG303" s="5"/>
    </row>
    <row r="304" spans="1:33" ht="15.95" customHeight="1" x14ac:dyDescent="0.3">
      <c r="A304" s="22" t="b">
        <f t="shared" si="103"/>
        <v>0</v>
      </c>
      <c r="B304" s="22" t="b">
        <f t="shared" si="104"/>
        <v>0</v>
      </c>
      <c r="C304" s="22" t="b">
        <f t="shared" si="105"/>
        <v>0</v>
      </c>
      <c r="D304" s="22" t="b">
        <f t="shared" si="106"/>
        <v>0</v>
      </c>
      <c r="E304" s="22" t="b">
        <f t="shared" si="107"/>
        <v>0</v>
      </c>
      <c r="F304" s="52" t="b">
        <f t="shared" si="118"/>
        <v>0</v>
      </c>
      <c r="G304" s="22" t="b">
        <f t="shared" si="124"/>
        <v>0</v>
      </c>
      <c r="H304" s="22" t="b">
        <f t="shared" si="108"/>
        <v>0</v>
      </c>
      <c r="I304" s="22" t="b">
        <f t="shared" si="119"/>
        <v>0</v>
      </c>
      <c r="J304" s="22" t="b">
        <f t="shared" si="109"/>
        <v>0</v>
      </c>
      <c r="K304" s="3" t="str">
        <f t="shared" si="110"/>
        <v/>
      </c>
      <c r="L304" s="3" t="str">
        <f t="shared" si="111"/>
        <v/>
      </c>
      <c r="M304" s="3" t="str">
        <f t="shared" si="112"/>
        <v/>
      </c>
      <c r="N304" s="54" t="str">
        <f t="shared" si="120"/>
        <v/>
      </c>
      <c r="O304" s="3" t="str">
        <f t="shared" si="113"/>
        <v/>
      </c>
      <c r="P304" s="19" t="str">
        <f t="shared" si="114"/>
        <v/>
      </c>
      <c r="Q304" s="23">
        <f>_xlfn.XLOOKUP(R304,summary!C1:C37,summary!B1:B37)</f>
        <v>0</v>
      </c>
      <c r="R304" s="24" t="str">
        <f t="shared" si="115"/>
        <v>구성동</v>
      </c>
      <c r="S304" s="24" t="str">
        <f t="shared" si="121"/>
        <v>청덕9통</v>
      </c>
      <c r="T304" s="24" t="str">
        <f t="shared" si="122"/>
        <v>(청덕동)</v>
      </c>
      <c r="U304" s="24" t="str">
        <f t="shared" si="116"/>
        <v>청덕</v>
      </c>
      <c r="V304" s="25">
        <f t="shared" si="123"/>
        <v>9</v>
      </c>
      <c r="W304" s="25">
        <f t="shared" si="117"/>
        <v>6</v>
      </c>
      <c r="X304" s="34"/>
      <c r="Y304" s="34"/>
      <c r="Z304" s="34" t="s">
        <v>89</v>
      </c>
      <c r="AA304" s="62" t="s">
        <v>413</v>
      </c>
      <c r="AB304" s="5"/>
      <c r="AC304" s="5"/>
      <c r="AD304" s="5"/>
      <c r="AE304" s="5"/>
      <c r="AF304" s="5"/>
      <c r="AG304" s="5"/>
    </row>
    <row r="305" spans="1:33" ht="15.95" customHeight="1" x14ac:dyDescent="0.3">
      <c r="A305" s="22" t="b">
        <f t="shared" si="103"/>
        <v>0</v>
      </c>
      <c r="B305" s="22" t="b">
        <f t="shared" si="104"/>
        <v>0</v>
      </c>
      <c r="C305" s="22" t="b">
        <f t="shared" si="105"/>
        <v>0</v>
      </c>
      <c r="D305" s="22" t="b">
        <f t="shared" si="106"/>
        <v>0</v>
      </c>
      <c r="E305" s="22" t="b">
        <f t="shared" si="107"/>
        <v>0</v>
      </c>
      <c r="F305" s="52" t="b">
        <f t="shared" si="118"/>
        <v>0</v>
      </c>
      <c r="G305" s="22" t="b">
        <f t="shared" si="124"/>
        <v>0</v>
      </c>
      <c r="H305" s="22" t="b">
        <f t="shared" si="108"/>
        <v>0</v>
      </c>
      <c r="I305" s="22" t="b">
        <f t="shared" si="119"/>
        <v>0</v>
      </c>
      <c r="J305" s="22" t="b">
        <f t="shared" si="109"/>
        <v>0</v>
      </c>
      <c r="K305" s="3" t="str">
        <f t="shared" si="110"/>
        <v/>
      </c>
      <c r="L305" s="3" t="str">
        <f t="shared" si="111"/>
        <v/>
      </c>
      <c r="M305" s="3" t="str">
        <f t="shared" si="112"/>
        <v/>
      </c>
      <c r="N305" s="54" t="str">
        <f t="shared" si="120"/>
        <v/>
      </c>
      <c r="O305" s="3" t="str">
        <f t="shared" si="113"/>
        <v/>
      </c>
      <c r="P305" s="19" t="str">
        <f t="shared" si="114"/>
        <v/>
      </c>
      <c r="Q305" s="23">
        <f>_xlfn.XLOOKUP(R305,summary!C1:C37,summary!B1:B37)</f>
        <v>0</v>
      </c>
      <c r="R305" s="24" t="str">
        <f t="shared" si="115"/>
        <v>구성동</v>
      </c>
      <c r="S305" s="24" t="str">
        <f t="shared" si="121"/>
        <v>청덕9통</v>
      </c>
      <c r="T305" s="24" t="str">
        <f t="shared" si="122"/>
        <v>(청덕동)</v>
      </c>
      <c r="U305" s="24" t="str">
        <f t="shared" si="116"/>
        <v>청덕</v>
      </c>
      <c r="V305" s="25">
        <f t="shared" si="123"/>
        <v>9</v>
      </c>
      <c r="W305" s="25">
        <f t="shared" si="117"/>
        <v>7</v>
      </c>
      <c r="X305" s="34"/>
      <c r="Y305" s="34"/>
      <c r="Z305" s="34" t="s">
        <v>91</v>
      </c>
      <c r="AA305" s="62" t="s">
        <v>414</v>
      </c>
      <c r="AB305" s="5"/>
      <c r="AC305" s="5"/>
      <c r="AD305" s="5"/>
      <c r="AE305" s="5"/>
      <c r="AF305" s="5"/>
      <c r="AG305" s="5"/>
    </row>
    <row r="306" spans="1:33" ht="15.95" customHeight="1" x14ac:dyDescent="0.3">
      <c r="A306" s="22" t="b">
        <f t="shared" si="103"/>
        <v>0</v>
      </c>
      <c r="B306" s="22" t="b">
        <f t="shared" si="104"/>
        <v>0</v>
      </c>
      <c r="C306" s="22" t="b">
        <f t="shared" si="105"/>
        <v>0</v>
      </c>
      <c r="D306" s="22" t="b">
        <f t="shared" si="106"/>
        <v>0</v>
      </c>
      <c r="E306" s="22" t="b">
        <f t="shared" si="107"/>
        <v>0</v>
      </c>
      <c r="F306" s="52" t="b">
        <f t="shared" si="118"/>
        <v>0</v>
      </c>
      <c r="G306" s="22" t="b">
        <f t="shared" si="124"/>
        <v>0</v>
      </c>
      <c r="H306" s="22" t="b">
        <f t="shared" si="108"/>
        <v>0</v>
      </c>
      <c r="I306" s="22" t="b">
        <f t="shared" si="119"/>
        <v>0</v>
      </c>
      <c r="J306" s="22" t="b">
        <f t="shared" si="109"/>
        <v>0</v>
      </c>
      <c r="K306" s="3" t="str">
        <f t="shared" si="110"/>
        <v/>
      </c>
      <c r="L306" s="3" t="str">
        <f t="shared" si="111"/>
        <v/>
      </c>
      <c r="M306" s="3" t="str">
        <f t="shared" si="112"/>
        <v/>
      </c>
      <c r="N306" s="54" t="str">
        <f t="shared" si="120"/>
        <v/>
      </c>
      <c r="O306" s="3" t="str">
        <f t="shared" si="113"/>
        <v/>
      </c>
      <c r="P306" s="19" t="str">
        <f t="shared" si="114"/>
        <v/>
      </c>
      <c r="Q306" s="23">
        <f>_xlfn.XLOOKUP(R306,summary!C1:C37,summary!B1:B37)</f>
        <v>0</v>
      </c>
      <c r="R306" s="24" t="str">
        <f t="shared" si="115"/>
        <v>구성동</v>
      </c>
      <c r="S306" s="24" t="str">
        <f t="shared" si="121"/>
        <v>청덕9통</v>
      </c>
      <c r="T306" s="24" t="str">
        <f t="shared" si="122"/>
        <v>(청덕동)</v>
      </c>
      <c r="U306" s="24" t="str">
        <f t="shared" si="116"/>
        <v>청덕</v>
      </c>
      <c r="V306" s="25">
        <f t="shared" si="123"/>
        <v>9</v>
      </c>
      <c r="W306" s="25">
        <f t="shared" si="117"/>
        <v>8</v>
      </c>
      <c r="X306" s="34"/>
      <c r="Y306" s="34"/>
      <c r="Z306" s="34" t="s">
        <v>93</v>
      </c>
      <c r="AA306" s="62" t="s">
        <v>415</v>
      </c>
      <c r="AB306" s="5"/>
      <c r="AC306" s="5"/>
      <c r="AD306" s="5"/>
      <c r="AE306" s="5"/>
      <c r="AF306" s="5"/>
      <c r="AG306" s="5"/>
    </row>
    <row r="307" spans="1:33" ht="15.95" customHeight="1" x14ac:dyDescent="0.3">
      <c r="A307" s="22" t="b">
        <f t="shared" si="103"/>
        <v>0</v>
      </c>
      <c r="B307" s="22" t="b">
        <f t="shared" si="104"/>
        <v>0</v>
      </c>
      <c r="C307" s="22" t="b">
        <f t="shared" si="105"/>
        <v>0</v>
      </c>
      <c r="D307" s="22" t="b">
        <f t="shared" si="106"/>
        <v>0</v>
      </c>
      <c r="E307" s="22" t="b">
        <f t="shared" si="107"/>
        <v>0</v>
      </c>
      <c r="F307" s="52" t="b">
        <f t="shared" si="118"/>
        <v>0</v>
      </c>
      <c r="G307" s="22" t="b">
        <f t="shared" si="124"/>
        <v>0</v>
      </c>
      <c r="H307" s="22" t="b">
        <f t="shared" si="108"/>
        <v>0</v>
      </c>
      <c r="I307" s="22" t="b">
        <f t="shared" si="119"/>
        <v>0</v>
      </c>
      <c r="J307" s="22" t="b">
        <f t="shared" si="109"/>
        <v>0</v>
      </c>
      <c r="K307" s="3" t="str">
        <f t="shared" si="110"/>
        <v/>
      </c>
      <c r="L307" s="3" t="str">
        <f t="shared" si="111"/>
        <v/>
      </c>
      <c r="M307" s="3" t="str">
        <f t="shared" si="112"/>
        <v/>
      </c>
      <c r="N307" s="54" t="str">
        <f t="shared" si="120"/>
        <v/>
      </c>
      <c r="O307" s="3" t="str">
        <f t="shared" si="113"/>
        <v/>
      </c>
      <c r="P307" s="19" t="str">
        <f t="shared" si="114"/>
        <v/>
      </c>
      <c r="Q307" s="23">
        <f>_xlfn.XLOOKUP(R307,summary!C1:C37,summary!B1:B37)</f>
        <v>0</v>
      </c>
      <c r="R307" s="24" t="str">
        <f t="shared" si="115"/>
        <v>구성동</v>
      </c>
      <c r="S307" s="24" t="str">
        <f t="shared" si="121"/>
        <v>청덕9통</v>
      </c>
      <c r="T307" s="24" t="str">
        <f t="shared" si="122"/>
        <v>(청덕동)</v>
      </c>
      <c r="U307" s="24" t="str">
        <f t="shared" si="116"/>
        <v>청덕</v>
      </c>
      <c r="V307" s="25">
        <f t="shared" si="123"/>
        <v>9</v>
      </c>
      <c r="W307" s="25">
        <f t="shared" si="117"/>
        <v>9</v>
      </c>
      <c r="X307" s="34"/>
      <c r="Y307" s="34"/>
      <c r="Z307" s="34" t="s">
        <v>95</v>
      </c>
      <c r="AA307" s="62" t="s">
        <v>416</v>
      </c>
      <c r="AB307" s="5"/>
      <c r="AC307" s="5"/>
      <c r="AD307" s="5"/>
      <c r="AE307" s="5"/>
      <c r="AF307" s="5"/>
      <c r="AG307" s="5"/>
    </row>
    <row r="308" spans="1:33" ht="15.95" customHeight="1" x14ac:dyDescent="0.3">
      <c r="A308" s="22" t="b">
        <f t="shared" si="103"/>
        <v>0</v>
      </c>
      <c r="B308" s="22" t="b">
        <f t="shared" si="104"/>
        <v>0</v>
      </c>
      <c r="C308" s="22" t="b">
        <f t="shared" si="105"/>
        <v>0</v>
      </c>
      <c r="D308" s="22" t="b">
        <f t="shared" si="106"/>
        <v>0</v>
      </c>
      <c r="E308" s="22" t="b">
        <f t="shared" si="107"/>
        <v>0</v>
      </c>
      <c r="F308" s="52" t="b">
        <f t="shared" si="118"/>
        <v>0</v>
      </c>
      <c r="G308" s="22" t="b">
        <f t="shared" si="124"/>
        <v>0</v>
      </c>
      <c r="H308" s="22" t="b">
        <f t="shared" si="108"/>
        <v>0</v>
      </c>
      <c r="I308" s="22" t="b">
        <f t="shared" si="119"/>
        <v>0</v>
      </c>
      <c r="J308" s="22" t="b">
        <f t="shared" si="109"/>
        <v>0</v>
      </c>
      <c r="K308" s="3" t="str">
        <f t="shared" si="110"/>
        <v/>
      </c>
      <c r="L308" s="3" t="str">
        <f t="shared" si="111"/>
        <v/>
      </c>
      <c r="M308" s="3" t="str">
        <f t="shared" si="112"/>
        <v/>
      </c>
      <c r="N308" s="54" t="str">
        <f t="shared" si="120"/>
        <v/>
      </c>
      <c r="O308" s="3" t="str">
        <f t="shared" si="113"/>
        <v/>
      </c>
      <c r="P308" s="19" t="str">
        <f t="shared" si="114"/>
        <v/>
      </c>
      <c r="Q308" s="23">
        <f>_xlfn.XLOOKUP(R308,summary!C1:C37,summary!B1:B37)</f>
        <v>0</v>
      </c>
      <c r="R308" s="24" t="str">
        <f t="shared" si="115"/>
        <v>구성동</v>
      </c>
      <c r="S308" s="24" t="str">
        <f t="shared" si="121"/>
        <v>청덕9통</v>
      </c>
      <c r="T308" s="24" t="str">
        <f t="shared" si="122"/>
        <v>(청덕동)</v>
      </c>
      <c r="U308" s="24" t="str">
        <f t="shared" si="116"/>
        <v>청덕</v>
      </c>
      <c r="V308" s="25">
        <f t="shared" si="123"/>
        <v>9</v>
      </c>
      <c r="W308" s="25">
        <f t="shared" si="117"/>
        <v>10</v>
      </c>
      <c r="X308" s="34"/>
      <c r="Y308" s="34"/>
      <c r="Z308" s="34" t="s">
        <v>97</v>
      </c>
      <c r="AA308" s="62" t="s">
        <v>417</v>
      </c>
      <c r="AB308" s="5"/>
      <c r="AC308" s="5"/>
      <c r="AD308" s="5"/>
      <c r="AE308" s="5"/>
      <c r="AF308" s="5"/>
      <c r="AG308" s="5"/>
    </row>
    <row r="309" spans="1:33" ht="15.95" customHeight="1" x14ac:dyDescent="0.3">
      <c r="A309" s="22" t="b">
        <f t="shared" si="103"/>
        <v>0</v>
      </c>
      <c r="B309" s="22" t="b">
        <f t="shared" si="104"/>
        <v>0</v>
      </c>
      <c r="C309" s="22" t="b">
        <f t="shared" si="105"/>
        <v>0</v>
      </c>
      <c r="D309" s="22" t="b">
        <f t="shared" si="106"/>
        <v>0</v>
      </c>
      <c r="E309" s="22" t="b">
        <f t="shared" si="107"/>
        <v>0</v>
      </c>
      <c r="F309" s="52" t="b">
        <f t="shared" si="118"/>
        <v>0</v>
      </c>
      <c r="G309" s="22" t="b">
        <f t="shared" si="124"/>
        <v>0</v>
      </c>
      <c r="H309" s="22" t="b">
        <f t="shared" si="108"/>
        <v>0</v>
      </c>
      <c r="I309" s="22" t="b">
        <f t="shared" si="119"/>
        <v>0</v>
      </c>
      <c r="J309" s="22" t="b">
        <f t="shared" si="109"/>
        <v>0</v>
      </c>
      <c r="K309" s="3" t="str">
        <f t="shared" si="110"/>
        <v/>
      </c>
      <c r="L309" s="3" t="str">
        <f t="shared" si="111"/>
        <v/>
      </c>
      <c r="M309" s="3" t="str">
        <f t="shared" si="112"/>
        <v/>
      </c>
      <c r="N309" s="54" t="str">
        <f t="shared" si="120"/>
        <v/>
      </c>
      <c r="O309" s="3" t="str">
        <f t="shared" si="113"/>
        <v/>
      </c>
      <c r="P309" s="19" t="str">
        <f t="shared" si="114"/>
        <v/>
      </c>
      <c r="Q309" s="23">
        <f>_xlfn.XLOOKUP(R309,summary!C1:C37,summary!B1:B37)</f>
        <v>0</v>
      </c>
      <c r="R309" s="24" t="str">
        <f t="shared" si="115"/>
        <v>구성동</v>
      </c>
      <c r="S309" s="24" t="str">
        <f t="shared" si="121"/>
        <v>청덕9통</v>
      </c>
      <c r="T309" s="24" t="str">
        <f t="shared" si="122"/>
        <v>(청덕동)</v>
      </c>
      <c r="U309" s="24" t="str">
        <f t="shared" si="116"/>
        <v>청덕</v>
      </c>
      <c r="V309" s="25">
        <f t="shared" si="123"/>
        <v>9</v>
      </c>
      <c r="W309" s="25">
        <f t="shared" si="117"/>
        <v>11</v>
      </c>
      <c r="X309" s="34"/>
      <c r="Y309" s="34"/>
      <c r="Z309" s="34" t="s">
        <v>99</v>
      </c>
      <c r="AA309" s="62" t="s">
        <v>418</v>
      </c>
      <c r="AB309" s="5"/>
      <c r="AC309" s="5"/>
      <c r="AD309" s="5"/>
      <c r="AE309" s="5"/>
      <c r="AF309" s="5"/>
      <c r="AG309" s="5"/>
    </row>
    <row r="310" spans="1:33" ht="15.95" customHeight="1" x14ac:dyDescent="0.3">
      <c r="A310" s="22" t="b">
        <f t="shared" si="103"/>
        <v>0</v>
      </c>
      <c r="B310" s="22" t="b">
        <f t="shared" si="104"/>
        <v>0</v>
      </c>
      <c r="C310" s="22" t="b">
        <f t="shared" si="105"/>
        <v>0</v>
      </c>
      <c r="D310" s="22" t="b">
        <f t="shared" si="106"/>
        <v>0</v>
      </c>
      <c r="E310" s="22" t="b">
        <f t="shared" si="107"/>
        <v>0</v>
      </c>
      <c r="F310" s="52" t="b">
        <f t="shared" si="118"/>
        <v>0</v>
      </c>
      <c r="G310" s="22" t="b">
        <f t="shared" si="124"/>
        <v>0</v>
      </c>
      <c r="H310" s="22" t="b">
        <f t="shared" si="108"/>
        <v>0</v>
      </c>
      <c r="I310" s="22" t="b">
        <f t="shared" si="119"/>
        <v>0</v>
      </c>
      <c r="J310" s="22" t="b">
        <f t="shared" si="109"/>
        <v>0</v>
      </c>
      <c r="K310" s="3" t="str">
        <f t="shared" si="110"/>
        <v/>
      </c>
      <c r="L310" s="3" t="str">
        <f t="shared" si="111"/>
        <v/>
      </c>
      <c r="M310" s="3" t="str">
        <f t="shared" si="112"/>
        <v/>
      </c>
      <c r="N310" s="54" t="str">
        <f t="shared" si="120"/>
        <v/>
      </c>
      <c r="O310" s="3" t="str">
        <f t="shared" si="113"/>
        <v/>
      </c>
      <c r="P310" s="19" t="str">
        <f t="shared" si="114"/>
        <v/>
      </c>
      <c r="Q310" s="23">
        <f>_xlfn.XLOOKUP(R310,summary!C1:C37,summary!B1:B37)</f>
        <v>0</v>
      </c>
      <c r="R310" s="24" t="str">
        <f t="shared" si="115"/>
        <v>구성동</v>
      </c>
      <c r="S310" s="24" t="str">
        <f t="shared" si="121"/>
        <v>청덕9통</v>
      </c>
      <c r="T310" s="24" t="str">
        <f t="shared" si="122"/>
        <v>(청덕동)</v>
      </c>
      <c r="U310" s="24" t="str">
        <f t="shared" si="116"/>
        <v>청덕</v>
      </c>
      <c r="V310" s="25">
        <f t="shared" si="123"/>
        <v>9</v>
      </c>
      <c r="W310" s="25">
        <f t="shared" si="117"/>
        <v>12</v>
      </c>
      <c r="X310" s="34"/>
      <c r="Y310" s="34"/>
      <c r="Z310" s="34" t="s">
        <v>101</v>
      </c>
      <c r="AA310" s="62" t="s">
        <v>419</v>
      </c>
      <c r="AB310" s="5"/>
      <c r="AC310" s="5"/>
      <c r="AD310" s="5"/>
      <c r="AE310" s="5"/>
      <c r="AF310" s="5"/>
      <c r="AG310" s="5"/>
    </row>
    <row r="311" spans="1:33" ht="15.95" customHeight="1" x14ac:dyDescent="0.3">
      <c r="A311" s="22" t="b">
        <f t="shared" si="103"/>
        <v>0</v>
      </c>
      <c r="B311" s="22" t="b">
        <f t="shared" si="104"/>
        <v>0</v>
      </c>
      <c r="C311" s="22" t="b">
        <f t="shared" si="105"/>
        <v>0</v>
      </c>
      <c r="D311" s="22" t="b">
        <f t="shared" si="106"/>
        <v>0</v>
      </c>
      <c r="E311" s="22" t="b">
        <f t="shared" si="107"/>
        <v>0</v>
      </c>
      <c r="F311" s="52" t="b">
        <f t="shared" si="118"/>
        <v>0</v>
      </c>
      <c r="G311" s="22" t="b">
        <f t="shared" si="124"/>
        <v>0</v>
      </c>
      <c r="H311" s="22" t="b">
        <f t="shared" si="108"/>
        <v>0</v>
      </c>
      <c r="I311" s="22" t="b">
        <f t="shared" si="119"/>
        <v>0</v>
      </c>
      <c r="J311" s="22" t="b">
        <f t="shared" si="109"/>
        <v>0</v>
      </c>
      <c r="K311" s="3" t="str">
        <f t="shared" si="110"/>
        <v/>
      </c>
      <c r="L311" s="3" t="str">
        <f t="shared" si="111"/>
        <v/>
      </c>
      <c r="M311" s="3" t="str">
        <f t="shared" si="112"/>
        <v/>
      </c>
      <c r="N311" s="54" t="str">
        <f t="shared" si="120"/>
        <v/>
      </c>
      <c r="O311" s="3" t="str">
        <f t="shared" si="113"/>
        <v/>
      </c>
      <c r="P311" s="19" t="str">
        <f t="shared" si="114"/>
        <v/>
      </c>
      <c r="Q311" s="23">
        <f>_xlfn.XLOOKUP(R311,summary!C1:C37,summary!B1:B37)</f>
        <v>0</v>
      </c>
      <c r="R311" s="24" t="str">
        <f t="shared" si="115"/>
        <v>구성동</v>
      </c>
      <c r="S311" s="24" t="str">
        <f t="shared" si="121"/>
        <v>청덕9통</v>
      </c>
      <c r="T311" s="24" t="str">
        <f t="shared" si="122"/>
        <v>(청덕동)</v>
      </c>
      <c r="U311" s="24" t="str">
        <f t="shared" si="116"/>
        <v>청덕</v>
      </c>
      <c r="V311" s="25">
        <f t="shared" si="123"/>
        <v>9</v>
      </c>
      <c r="W311" s="25">
        <f t="shared" si="117"/>
        <v>13</v>
      </c>
      <c r="X311" s="34"/>
      <c r="Y311" s="34"/>
      <c r="Z311" s="34" t="s">
        <v>117</v>
      </c>
      <c r="AA311" s="62" t="s">
        <v>420</v>
      </c>
      <c r="AB311" s="5"/>
      <c r="AC311" s="5"/>
      <c r="AD311" s="5"/>
      <c r="AE311" s="5"/>
      <c r="AF311" s="5"/>
      <c r="AG311" s="5"/>
    </row>
    <row r="312" spans="1:33" ht="15.95" customHeight="1" x14ac:dyDescent="0.3">
      <c r="A312" s="22" t="b">
        <f t="shared" si="103"/>
        <v>1</v>
      </c>
      <c r="B312" s="22" t="b">
        <f t="shared" si="104"/>
        <v>0</v>
      </c>
      <c r="C312" s="22" t="b">
        <f t="shared" si="105"/>
        <v>0</v>
      </c>
      <c r="D312" s="22" t="b">
        <f t="shared" si="106"/>
        <v>0</v>
      </c>
      <c r="E312" s="22" t="b">
        <f t="shared" si="107"/>
        <v>0</v>
      </c>
      <c r="F312" s="52" t="b">
        <f t="shared" si="118"/>
        <v>0</v>
      </c>
      <c r="G312" s="22" t="b">
        <f t="shared" si="124"/>
        <v>0</v>
      </c>
      <c r="H312" s="22" t="b">
        <f t="shared" si="108"/>
        <v>0</v>
      </c>
      <c r="I312" s="22" t="b">
        <f t="shared" si="119"/>
        <v>0</v>
      </c>
      <c r="J312" s="22" t="b">
        <f t="shared" si="109"/>
        <v>1</v>
      </c>
      <c r="K312" s="3" t="str">
        <f t="shared" si="110"/>
        <v>청덕10통</v>
      </c>
      <c r="L312" s="3" t="str">
        <f t="shared" si="111"/>
        <v>10</v>
      </c>
      <c r="M312" s="3">
        <f t="shared" si="112"/>
        <v>10</v>
      </c>
      <c r="N312" s="54" t="str">
        <f t="shared" si="120"/>
        <v>청덕</v>
      </c>
      <c r="O312" s="3" t="str">
        <f t="shared" si="113"/>
        <v/>
      </c>
      <c r="P312" s="19" t="str">
        <f t="shared" si="114"/>
        <v/>
      </c>
      <c r="Q312" s="23">
        <f>_xlfn.XLOOKUP(R312,summary!C1:C37,summary!B1:B37)</f>
        <v>0</v>
      </c>
      <c r="R312" s="24" t="str">
        <f t="shared" si="115"/>
        <v>구성동</v>
      </c>
      <c r="S312" s="24" t="str">
        <f t="shared" si="121"/>
        <v>청덕10통</v>
      </c>
      <c r="T312" s="24" t="str">
        <f t="shared" si="122"/>
        <v>(청덕동)</v>
      </c>
      <c r="U312" s="24" t="str">
        <f t="shared" si="116"/>
        <v>청덕</v>
      </c>
      <c r="V312" s="25">
        <f t="shared" si="123"/>
        <v>10</v>
      </c>
      <c r="W312" s="25">
        <f t="shared" si="117"/>
        <v>1</v>
      </c>
      <c r="X312" s="34"/>
      <c r="Y312" s="34" t="s">
        <v>421</v>
      </c>
      <c r="Z312" s="34" t="s">
        <v>63</v>
      </c>
      <c r="AA312" s="62" t="s">
        <v>422</v>
      </c>
      <c r="AB312" s="5"/>
      <c r="AC312" s="5"/>
      <c r="AD312" s="5"/>
      <c r="AE312" s="5"/>
      <c r="AF312" s="5"/>
      <c r="AG312" s="5"/>
    </row>
    <row r="313" spans="1:33" ht="15.95" customHeight="1" x14ac:dyDescent="0.3">
      <c r="A313" s="22" t="b">
        <f t="shared" si="103"/>
        <v>1</v>
      </c>
      <c r="B313" s="22" t="b">
        <f t="shared" si="104"/>
        <v>1</v>
      </c>
      <c r="C313" s="22" t="b">
        <f t="shared" si="105"/>
        <v>1</v>
      </c>
      <c r="D313" s="22" t="b">
        <f t="shared" si="106"/>
        <v>1</v>
      </c>
      <c r="E313" s="22" t="b">
        <f t="shared" si="107"/>
        <v>1</v>
      </c>
      <c r="F313" s="52" t="b">
        <f t="shared" si="118"/>
        <v>0</v>
      </c>
      <c r="G313" s="22" t="b">
        <f t="shared" si="124"/>
        <v>0</v>
      </c>
      <c r="H313" s="22" t="b">
        <f t="shared" si="108"/>
        <v>0</v>
      </c>
      <c r="I313" s="22" t="b">
        <f t="shared" si="119"/>
        <v>0</v>
      </c>
      <c r="J313" s="22" t="b">
        <f t="shared" si="109"/>
        <v>0</v>
      </c>
      <c r="K313" s="3" t="str">
        <f t="shared" si="110"/>
        <v/>
      </c>
      <c r="L313" s="3" t="str">
        <f t="shared" si="111"/>
        <v/>
      </c>
      <c r="M313" s="3" t="str">
        <f t="shared" si="112"/>
        <v/>
      </c>
      <c r="N313" s="54" t="str">
        <f t="shared" si="120"/>
        <v/>
      </c>
      <c r="O313" s="3" t="str">
        <f t="shared" si="113"/>
        <v/>
      </c>
      <c r="P313" s="19" t="str">
        <f t="shared" si="114"/>
        <v>(청덕동)</v>
      </c>
      <c r="Q313" s="23">
        <f>_xlfn.XLOOKUP(R313,summary!C1:C37,summary!B1:B37)</f>
        <v>0</v>
      </c>
      <c r="R313" s="24" t="str">
        <f t="shared" si="115"/>
        <v>구성동</v>
      </c>
      <c r="S313" s="24" t="str">
        <f t="shared" si="121"/>
        <v>청덕10통</v>
      </c>
      <c r="T313" s="24" t="str">
        <f t="shared" si="122"/>
        <v>(청덕동)</v>
      </c>
      <c r="U313" s="24" t="str">
        <f t="shared" si="116"/>
        <v>청덕</v>
      </c>
      <c r="V313" s="25">
        <f t="shared" si="123"/>
        <v>10</v>
      </c>
      <c r="W313" s="25">
        <f t="shared" si="117"/>
        <v>2</v>
      </c>
      <c r="X313" s="34"/>
      <c r="Y313" s="34" t="s">
        <v>305</v>
      </c>
      <c r="Z313" s="34" t="s">
        <v>65</v>
      </c>
      <c r="AA313" s="62" t="s">
        <v>423</v>
      </c>
      <c r="AB313" s="5"/>
      <c r="AC313" s="5"/>
      <c r="AD313" s="5"/>
      <c r="AE313" s="5"/>
      <c r="AF313" s="5"/>
      <c r="AG313" s="5"/>
    </row>
    <row r="314" spans="1:33" ht="15.95" customHeight="1" x14ac:dyDescent="0.3">
      <c r="A314" s="22" t="b">
        <f t="shared" si="103"/>
        <v>0</v>
      </c>
      <c r="B314" s="22" t="b">
        <f t="shared" si="104"/>
        <v>0</v>
      </c>
      <c r="C314" s="22" t="b">
        <f t="shared" si="105"/>
        <v>0</v>
      </c>
      <c r="D314" s="22" t="b">
        <f t="shared" si="106"/>
        <v>0</v>
      </c>
      <c r="E314" s="22" t="b">
        <f t="shared" si="107"/>
        <v>0</v>
      </c>
      <c r="F314" s="52" t="b">
        <f t="shared" si="118"/>
        <v>0</v>
      </c>
      <c r="G314" s="22" t="b">
        <f t="shared" si="124"/>
        <v>0</v>
      </c>
      <c r="H314" s="22" t="b">
        <f t="shared" si="108"/>
        <v>0</v>
      </c>
      <c r="I314" s="22" t="b">
        <f t="shared" si="119"/>
        <v>0</v>
      </c>
      <c r="J314" s="22" t="b">
        <f t="shared" si="109"/>
        <v>0</v>
      </c>
      <c r="K314" s="3" t="str">
        <f t="shared" si="110"/>
        <v/>
      </c>
      <c r="L314" s="3" t="str">
        <f t="shared" si="111"/>
        <v/>
      </c>
      <c r="M314" s="3" t="str">
        <f t="shared" si="112"/>
        <v/>
      </c>
      <c r="N314" s="54" t="str">
        <f t="shared" si="120"/>
        <v/>
      </c>
      <c r="O314" s="3" t="str">
        <f t="shared" si="113"/>
        <v/>
      </c>
      <c r="P314" s="19" t="str">
        <f t="shared" si="114"/>
        <v/>
      </c>
      <c r="Q314" s="23">
        <f>_xlfn.XLOOKUP(R314,summary!C1:C37,summary!B1:B37)</f>
        <v>0</v>
      </c>
      <c r="R314" s="24" t="str">
        <f t="shared" si="115"/>
        <v>구성동</v>
      </c>
      <c r="S314" s="24" t="str">
        <f t="shared" si="121"/>
        <v>청덕10통</v>
      </c>
      <c r="T314" s="24" t="str">
        <f t="shared" si="122"/>
        <v>(청덕동)</v>
      </c>
      <c r="U314" s="24" t="str">
        <f t="shared" si="116"/>
        <v>청덕</v>
      </c>
      <c r="V314" s="25">
        <f t="shared" si="123"/>
        <v>10</v>
      </c>
      <c r="W314" s="25">
        <f t="shared" si="117"/>
        <v>3</v>
      </c>
      <c r="X314" s="34"/>
      <c r="Y314" s="34"/>
      <c r="Z314" s="34" t="s">
        <v>67</v>
      </c>
      <c r="AA314" s="62" t="s">
        <v>424</v>
      </c>
      <c r="AB314" s="5"/>
      <c r="AC314" s="5"/>
      <c r="AD314" s="5"/>
      <c r="AE314" s="5"/>
      <c r="AF314" s="5"/>
      <c r="AG314" s="5"/>
    </row>
    <row r="315" spans="1:33" ht="15.95" customHeight="1" x14ac:dyDescent="0.3">
      <c r="A315" s="22" t="b">
        <f t="shared" si="103"/>
        <v>0</v>
      </c>
      <c r="B315" s="22" t="b">
        <f t="shared" si="104"/>
        <v>0</v>
      </c>
      <c r="C315" s="22" t="b">
        <f t="shared" si="105"/>
        <v>0</v>
      </c>
      <c r="D315" s="22" t="b">
        <f t="shared" si="106"/>
        <v>0</v>
      </c>
      <c r="E315" s="22" t="b">
        <f t="shared" si="107"/>
        <v>0</v>
      </c>
      <c r="F315" s="52" t="b">
        <f t="shared" si="118"/>
        <v>0</v>
      </c>
      <c r="G315" s="22" t="b">
        <f t="shared" si="124"/>
        <v>0</v>
      </c>
      <c r="H315" s="22" t="b">
        <f t="shared" si="108"/>
        <v>0</v>
      </c>
      <c r="I315" s="22" t="b">
        <f t="shared" si="119"/>
        <v>0</v>
      </c>
      <c r="J315" s="22" t="b">
        <f t="shared" si="109"/>
        <v>0</v>
      </c>
      <c r="K315" s="3" t="str">
        <f t="shared" si="110"/>
        <v/>
      </c>
      <c r="L315" s="3" t="str">
        <f t="shared" si="111"/>
        <v/>
      </c>
      <c r="M315" s="3" t="str">
        <f t="shared" si="112"/>
        <v/>
      </c>
      <c r="N315" s="54" t="str">
        <f t="shared" si="120"/>
        <v/>
      </c>
      <c r="O315" s="3" t="str">
        <f t="shared" si="113"/>
        <v/>
      </c>
      <c r="P315" s="19" t="str">
        <f t="shared" si="114"/>
        <v/>
      </c>
      <c r="Q315" s="23">
        <f>_xlfn.XLOOKUP(R315,summary!C1:C37,summary!B1:B37)</f>
        <v>0</v>
      </c>
      <c r="R315" s="24" t="str">
        <f t="shared" si="115"/>
        <v>구성동</v>
      </c>
      <c r="S315" s="24" t="str">
        <f t="shared" si="121"/>
        <v>청덕10통</v>
      </c>
      <c r="T315" s="24" t="str">
        <f t="shared" si="122"/>
        <v>(청덕동)</v>
      </c>
      <c r="U315" s="24" t="str">
        <f t="shared" si="116"/>
        <v>청덕</v>
      </c>
      <c r="V315" s="25">
        <f t="shared" si="123"/>
        <v>10</v>
      </c>
      <c r="W315" s="25">
        <f t="shared" si="117"/>
        <v>4</v>
      </c>
      <c r="X315" s="34"/>
      <c r="Y315" s="34"/>
      <c r="Z315" s="34" t="s">
        <v>73</v>
      </c>
      <c r="AA315" s="62" t="s">
        <v>425</v>
      </c>
      <c r="AB315" s="5"/>
      <c r="AC315" s="5"/>
      <c r="AD315" s="5"/>
      <c r="AE315" s="5"/>
      <c r="AF315" s="5"/>
      <c r="AG315" s="5"/>
    </row>
    <row r="316" spans="1:33" ht="15.95" customHeight="1" x14ac:dyDescent="0.3">
      <c r="A316" s="22" t="b">
        <f t="shared" si="103"/>
        <v>0</v>
      </c>
      <c r="B316" s="22" t="b">
        <f t="shared" si="104"/>
        <v>0</v>
      </c>
      <c r="C316" s="22" t="b">
        <f t="shared" si="105"/>
        <v>0</v>
      </c>
      <c r="D316" s="22" t="b">
        <f t="shared" si="106"/>
        <v>0</v>
      </c>
      <c r="E316" s="22" t="b">
        <f t="shared" si="107"/>
        <v>0</v>
      </c>
      <c r="F316" s="52" t="b">
        <f t="shared" si="118"/>
        <v>0</v>
      </c>
      <c r="G316" s="22" t="b">
        <f t="shared" si="124"/>
        <v>0</v>
      </c>
      <c r="H316" s="22" t="b">
        <f t="shared" si="108"/>
        <v>0</v>
      </c>
      <c r="I316" s="22" t="b">
        <f t="shared" si="119"/>
        <v>0</v>
      </c>
      <c r="J316" s="22" t="b">
        <f t="shared" si="109"/>
        <v>0</v>
      </c>
      <c r="K316" s="3" t="str">
        <f t="shared" si="110"/>
        <v/>
      </c>
      <c r="L316" s="3" t="str">
        <f t="shared" si="111"/>
        <v/>
      </c>
      <c r="M316" s="3" t="str">
        <f t="shared" si="112"/>
        <v/>
      </c>
      <c r="N316" s="54" t="str">
        <f t="shared" si="120"/>
        <v/>
      </c>
      <c r="O316" s="3" t="str">
        <f t="shared" si="113"/>
        <v/>
      </c>
      <c r="P316" s="19" t="str">
        <f t="shared" si="114"/>
        <v/>
      </c>
      <c r="Q316" s="23">
        <f>_xlfn.XLOOKUP(R316,summary!C1:C37,summary!B1:B37)</f>
        <v>0</v>
      </c>
      <c r="R316" s="24" t="str">
        <f t="shared" si="115"/>
        <v>구성동</v>
      </c>
      <c r="S316" s="24" t="str">
        <f t="shared" si="121"/>
        <v>청덕10통</v>
      </c>
      <c r="T316" s="24" t="str">
        <f t="shared" si="122"/>
        <v>(청덕동)</v>
      </c>
      <c r="U316" s="24" t="str">
        <f t="shared" si="116"/>
        <v>청덕</v>
      </c>
      <c r="V316" s="25">
        <f t="shared" si="123"/>
        <v>10</v>
      </c>
      <c r="W316" s="25">
        <f t="shared" si="117"/>
        <v>5</v>
      </c>
      <c r="X316" s="34"/>
      <c r="Y316" s="34"/>
      <c r="Z316" s="34" t="s">
        <v>87</v>
      </c>
      <c r="AA316" s="62" t="s">
        <v>426</v>
      </c>
      <c r="AB316" s="5"/>
      <c r="AC316" s="5"/>
      <c r="AD316" s="5"/>
      <c r="AE316" s="5"/>
      <c r="AF316" s="5"/>
      <c r="AG316" s="5"/>
    </row>
    <row r="317" spans="1:33" ht="15.95" customHeight="1" x14ac:dyDescent="0.3">
      <c r="A317" s="22" t="b">
        <f t="shared" si="103"/>
        <v>0</v>
      </c>
      <c r="B317" s="22" t="b">
        <f t="shared" si="104"/>
        <v>0</v>
      </c>
      <c r="C317" s="22" t="b">
        <f t="shared" si="105"/>
        <v>0</v>
      </c>
      <c r="D317" s="22" t="b">
        <f t="shared" si="106"/>
        <v>0</v>
      </c>
      <c r="E317" s="22" t="b">
        <f t="shared" si="107"/>
        <v>0</v>
      </c>
      <c r="F317" s="52" t="b">
        <f t="shared" si="118"/>
        <v>0</v>
      </c>
      <c r="G317" s="22" t="b">
        <f t="shared" si="124"/>
        <v>0</v>
      </c>
      <c r="H317" s="22" t="b">
        <f t="shared" si="108"/>
        <v>0</v>
      </c>
      <c r="I317" s="22" t="b">
        <f t="shared" si="119"/>
        <v>0</v>
      </c>
      <c r="J317" s="22" t="b">
        <f t="shared" si="109"/>
        <v>0</v>
      </c>
      <c r="K317" s="3" t="str">
        <f t="shared" si="110"/>
        <v/>
      </c>
      <c r="L317" s="3" t="str">
        <f t="shared" si="111"/>
        <v/>
      </c>
      <c r="M317" s="3" t="str">
        <f t="shared" si="112"/>
        <v/>
      </c>
      <c r="N317" s="54" t="str">
        <f t="shared" si="120"/>
        <v/>
      </c>
      <c r="O317" s="3" t="str">
        <f t="shared" si="113"/>
        <v/>
      </c>
      <c r="P317" s="19" t="str">
        <f t="shared" si="114"/>
        <v/>
      </c>
      <c r="Q317" s="23">
        <f>_xlfn.XLOOKUP(R317,summary!C1:C37,summary!B1:B37)</f>
        <v>0</v>
      </c>
      <c r="R317" s="24" t="str">
        <f t="shared" si="115"/>
        <v>구성동</v>
      </c>
      <c r="S317" s="24" t="str">
        <f t="shared" si="121"/>
        <v>청덕10통</v>
      </c>
      <c r="T317" s="24" t="str">
        <f t="shared" si="122"/>
        <v>(청덕동)</v>
      </c>
      <c r="U317" s="24" t="str">
        <f t="shared" si="116"/>
        <v>청덕</v>
      </c>
      <c r="V317" s="25">
        <f t="shared" si="123"/>
        <v>10</v>
      </c>
      <c r="W317" s="25">
        <f t="shared" si="117"/>
        <v>6</v>
      </c>
      <c r="X317" s="34"/>
      <c r="Y317" s="34"/>
      <c r="Z317" s="34" t="s">
        <v>89</v>
      </c>
      <c r="AA317" s="62" t="s">
        <v>427</v>
      </c>
      <c r="AB317" s="5"/>
      <c r="AC317" s="5"/>
      <c r="AD317" s="5"/>
      <c r="AE317" s="5"/>
      <c r="AF317" s="5"/>
      <c r="AG317" s="5"/>
    </row>
    <row r="318" spans="1:33" ht="15.95" customHeight="1" x14ac:dyDescent="0.3">
      <c r="A318" s="22" t="b">
        <f t="shared" si="103"/>
        <v>0</v>
      </c>
      <c r="B318" s="22" t="b">
        <f t="shared" si="104"/>
        <v>0</v>
      </c>
      <c r="C318" s="22" t="b">
        <f t="shared" si="105"/>
        <v>0</v>
      </c>
      <c r="D318" s="22" t="b">
        <f t="shared" si="106"/>
        <v>0</v>
      </c>
      <c r="E318" s="22" t="b">
        <f t="shared" si="107"/>
        <v>0</v>
      </c>
      <c r="F318" s="52" t="b">
        <f t="shared" si="118"/>
        <v>0</v>
      </c>
      <c r="G318" s="22" t="b">
        <f t="shared" si="124"/>
        <v>0</v>
      </c>
      <c r="H318" s="22" t="b">
        <f t="shared" si="108"/>
        <v>0</v>
      </c>
      <c r="I318" s="22" t="b">
        <f t="shared" si="119"/>
        <v>0</v>
      </c>
      <c r="J318" s="22" t="b">
        <f t="shared" si="109"/>
        <v>0</v>
      </c>
      <c r="K318" s="3" t="str">
        <f t="shared" si="110"/>
        <v/>
      </c>
      <c r="L318" s="3" t="str">
        <f t="shared" si="111"/>
        <v/>
      </c>
      <c r="M318" s="3" t="str">
        <f t="shared" si="112"/>
        <v/>
      </c>
      <c r="N318" s="54" t="str">
        <f t="shared" si="120"/>
        <v/>
      </c>
      <c r="O318" s="3" t="str">
        <f t="shared" si="113"/>
        <v/>
      </c>
      <c r="P318" s="19" t="str">
        <f t="shared" si="114"/>
        <v/>
      </c>
      <c r="Q318" s="23">
        <f>_xlfn.XLOOKUP(R318,summary!C1:C37,summary!B1:B37)</f>
        <v>0</v>
      </c>
      <c r="R318" s="24" t="str">
        <f t="shared" si="115"/>
        <v>구성동</v>
      </c>
      <c r="S318" s="24" t="str">
        <f t="shared" si="121"/>
        <v>청덕10통</v>
      </c>
      <c r="T318" s="24" t="str">
        <f t="shared" si="122"/>
        <v>(청덕동)</v>
      </c>
      <c r="U318" s="24" t="str">
        <f t="shared" si="116"/>
        <v>청덕</v>
      </c>
      <c r="V318" s="25">
        <f t="shared" si="123"/>
        <v>10</v>
      </c>
      <c r="W318" s="25">
        <f t="shared" si="117"/>
        <v>7</v>
      </c>
      <c r="X318" s="34"/>
      <c r="Y318" s="34"/>
      <c r="Z318" s="34" t="s">
        <v>91</v>
      </c>
      <c r="AA318" s="62" t="s">
        <v>428</v>
      </c>
      <c r="AB318" s="5"/>
      <c r="AC318" s="5"/>
      <c r="AD318" s="5"/>
      <c r="AE318" s="5"/>
      <c r="AF318" s="5"/>
      <c r="AG318" s="5"/>
    </row>
    <row r="319" spans="1:33" ht="15.95" customHeight="1" x14ac:dyDescent="0.3">
      <c r="A319" s="22" t="b">
        <f t="shared" si="103"/>
        <v>0</v>
      </c>
      <c r="B319" s="22" t="b">
        <f t="shared" si="104"/>
        <v>0</v>
      </c>
      <c r="C319" s="22" t="b">
        <f t="shared" si="105"/>
        <v>0</v>
      </c>
      <c r="D319" s="22" t="b">
        <f t="shared" si="106"/>
        <v>0</v>
      </c>
      <c r="E319" s="22" t="b">
        <f t="shared" si="107"/>
        <v>0</v>
      </c>
      <c r="F319" s="52" t="b">
        <f t="shared" si="118"/>
        <v>0</v>
      </c>
      <c r="G319" s="22" t="b">
        <f t="shared" si="124"/>
        <v>0</v>
      </c>
      <c r="H319" s="22" t="b">
        <f t="shared" si="108"/>
        <v>0</v>
      </c>
      <c r="I319" s="22" t="b">
        <f t="shared" si="119"/>
        <v>0</v>
      </c>
      <c r="J319" s="22" t="b">
        <f t="shared" si="109"/>
        <v>0</v>
      </c>
      <c r="K319" s="3" t="str">
        <f t="shared" si="110"/>
        <v/>
      </c>
      <c r="L319" s="3" t="str">
        <f t="shared" si="111"/>
        <v/>
      </c>
      <c r="M319" s="3" t="str">
        <f t="shared" si="112"/>
        <v/>
      </c>
      <c r="N319" s="54" t="str">
        <f t="shared" si="120"/>
        <v/>
      </c>
      <c r="O319" s="3" t="str">
        <f t="shared" si="113"/>
        <v/>
      </c>
      <c r="P319" s="19" t="str">
        <f t="shared" si="114"/>
        <v/>
      </c>
      <c r="Q319" s="23">
        <f>_xlfn.XLOOKUP(R319,summary!C1:C37,summary!B1:B37)</f>
        <v>0</v>
      </c>
      <c r="R319" s="24" t="str">
        <f t="shared" si="115"/>
        <v>구성동</v>
      </c>
      <c r="S319" s="24" t="str">
        <f t="shared" si="121"/>
        <v>청덕10통</v>
      </c>
      <c r="T319" s="24" t="str">
        <f t="shared" si="122"/>
        <v>(청덕동)</v>
      </c>
      <c r="U319" s="24" t="str">
        <f t="shared" si="116"/>
        <v>청덕</v>
      </c>
      <c r="V319" s="25">
        <f t="shared" si="123"/>
        <v>10</v>
      </c>
      <c r="W319" s="25">
        <f t="shared" si="117"/>
        <v>8</v>
      </c>
      <c r="X319" s="34"/>
      <c r="Y319" s="34"/>
      <c r="Z319" s="34" t="s">
        <v>93</v>
      </c>
      <c r="AA319" s="62" t="s">
        <v>429</v>
      </c>
      <c r="AB319" s="5"/>
      <c r="AC319" s="5"/>
      <c r="AD319" s="5"/>
      <c r="AE319" s="5"/>
      <c r="AF319" s="5"/>
      <c r="AG319" s="5"/>
    </row>
    <row r="320" spans="1:33" ht="15.95" customHeight="1" x14ac:dyDescent="0.3">
      <c r="A320" s="22" t="b">
        <f t="shared" si="103"/>
        <v>1</v>
      </c>
      <c r="B320" s="22" t="b">
        <f t="shared" si="104"/>
        <v>0</v>
      </c>
      <c r="C320" s="22" t="b">
        <f t="shared" si="105"/>
        <v>0</v>
      </c>
      <c r="D320" s="22" t="b">
        <f t="shared" si="106"/>
        <v>0</v>
      </c>
      <c r="E320" s="22" t="b">
        <f t="shared" si="107"/>
        <v>0</v>
      </c>
      <c r="F320" s="52" t="b">
        <f t="shared" si="118"/>
        <v>0</v>
      </c>
      <c r="G320" s="22" t="b">
        <f t="shared" si="124"/>
        <v>0</v>
      </c>
      <c r="H320" s="22" t="b">
        <f t="shared" si="108"/>
        <v>0</v>
      </c>
      <c r="I320" s="22" t="b">
        <f t="shared" si="119"/>
        <v>0</v>
      </c>
      <c r="J320" s="22" t="b">
        <f t="shared" si="109"/>
        <v>1</v>
      </c>
      <c r="K320" s="3" t="str">
        <f t="shared" si="110"/>
        <v>청덕11통</v>
      </c>
      <c r="L320" s="3" t="str">
        <f t="shared" si="111"/>
        <v>11</v>
      </c>
      <c r="M320" s="3">
        <f t="shared" si="112"/>
        <v>11</v>
      </c>
      <c r="N320" s="54" t="str">
        <f t="shared" si="120"/>
        <v>청덕</v>
      </c>
      <c r="O320" s="3" t="str">
        <f t="shared" si="113"/>
        <v/>
      </c>
      <c r="P320" s="19" t="str">
        <f t="shared" si="114"/>
        <v/>
      </c>
      <c r="Q320" s="23">
        <f>_xlfn.XLOOKUP(R320,summary!C1:C37,summary!B1:B37)</f>
        <v>0</v>
      </c>
      <c r="R320" s="24" t="str">
        <f t="shared" si="115"/>
        <v>구성동</v>
      </c>
      <c r="S320" s="24" t="str">
        <f t="shared" si="121"/>
        <v>청덕11통</v>
      </c>
      <c r="T320" s="24" t="str">
        <f t="shared" si="122"/>
        <v>(청덕동)</v>
      </c>
      <c r="U320" s="25" t="str">
        <f t="shared" si="116"/>
        <v>청덕</v>
      </c>
      <c r="V320" s="25">
        <f t="shared" si="123"/>
        <v>11</v>
      </c>
      <c r="W320" s="25">
        <f t="shared" si="117"/>
        <v>1</v>
      </c>
      <c r="X320" s="34"/>
      <c r="Y320" s="34" t="s">
        <v>430</v>
      </c>
      <c r="Z320" s="34" t="s">
        <v>63</v>
      </c>
      <c r="AA320" s="62" t="s">
        <v>431</v>
      </c>
      <c r="AB320" s="5"/>
      <c r="AC320" s="5"/>
      <c r="AD320" s="5"/>
      <c r="AE320" s="5"/>
      <c r="AF320" s="5"/>
      <c r="AG320" s="5"/>
    </row>
    <row r="321" spans="1:33" ht="15.95" customHeight="1" x14ac:dyDescent="0.3">
      <c r="A321" s="22" t="b">
        <f t="shared" si="103"/>
        <v>1</v>
      </c>
      <c r="B321" s="22" t="b">
        <f t="shared" si="104"/>
        <v>1</v>
      </c>
      <c r="C321" s="22" t="b">
        <f t="shared" si="105"/>
        <v>1</v>
      </c>
      <c r="D321" s="22" t="b">
        <f t="shared" si="106"/>
        <v>1</v>
      </c>
      <c r="E321" s="22" t="b">
        <f t="shared" si="107"/>
        <v>1</v>
      </c>
      <c r="F321" s="52" t="b">
        <f t="shared" si="118"/>
        <v>0</v>
      </c>
      <c r="G321" s="22" t="b">
        <f t="shared" si="124"/>
        <v>0</v>
      </c>
      <c r="H321" s="22" t="b">
        <f t="shared" si="108"/>
        <v>0</v>
      </c>
      <c r="I321" s="22" t="b">
        <f t="shared" si="119"/>
        <v>0</v>
      </c>
      <c r="J321" s="22" t="b">
        <f t="shared" si="109"/>
        <v>0</v>
      </c>
      <c r="K321" s="3" t="str">
        <f t="shared" si="110"/>
        <v/>
      </c>
      <c r="L321" s="3" t="str">
        <f t="shared" si="111"/>
        <v/>
      </c>
      <c r="M321" s="22" t="str">
        <f t="shared" si="112"/>
        <v/>
      </c>
      <c r="N321" s="54" t="str">
        <f t="shared" si="120"/>
        <v/>
      </c>
      <c r="O321" s="3" t="str">
        <f t="shared" si="113"/>
        <v/>
      </c>
      <c r="P321" s="19" t="str">
        <f t="shared" si="114"/>
        <v>(청덕동)</v>
      </c>
      <c r="Q321" s="23">
        <f>_xlfn.XLOOKUP(R321,summary!C1:C37,summary!B1:B37)</f>
        <v>0</v>
      </c>
      <c r="R321" s="24" t="str">
        <f t="shared" si="115"/>
        <v>구성동</v>
      </c>
      <c r="S321" s="24" t="str">
        <f t="shared" si="121"/>
        <v>청덕11통</v>
      </c>
      <c r="T321" s="24" t="str">
        <f t="shared" si="122"/>
        <v>(청덕동)</v>
      </c>
      <c r="U321" s="24" t="str">
        <f t="shared" si="116"/>
        <v>청덕</v>
      </c>
      <c r="V321" s="25">
        <f t="shared" si="123"/>
        <v>11</v>
      </c>
      <c r="W321" s="25">
        <f t="shared" si="117"/>
        <v>2</v>
      </c>
      <c r="X321" s="34"/>
      <c r="Y321" s="34" t="s">
        <v>305</v>
      </c>
      <c r="Z321" s="34" t="s">
        <v>65</v>
      </c>
      <c r="AA321" s="62" t="s">
        <v>432</v>
      </c>
      <c r="AB321" s="5"/>
      <c r="AC321" s="5"/>
      <c r="AD321" s="5"/>
      <c r="AE321" s="5"/>
      <c r="AF321" s="5"/>
      <c r="AG321" s="5"/>
    </row>
    <row r="322" spans="1:33" ht="15.95" customHeight="1" x14ac:dyDescent="0.3">
      <c r="A322" s="22" t="b">
        <f t="shared" ref="A322:A385" si="125">LEN(Y322)&gt;0</f>
        <v>0</v>
      </c>
      <c r="B322" s="22" t="b">
        <f t="shared" ref="B322:B385" si="126">LEFT(Y322)="("</f>
        <v>0</v>
      </c>
      <c r="C322" s="22" t="b">
        <f t="shared" ref="C322:C385" si="127">RIGHT(Y322)=")"</f>
        <v>0</v>
      </c>
      <c r="D322" s="22" t="b">
        <f t="shared" ref="D322:D385" si="128">AND(B322,C322)</f>
        <v>0</v>
      </c>
      <c r="E322" s="22" t="b">
        <f t="shared" ref="E322:E385" si="129">OR(B322,C322)</f>
        <v>0</v>
      </c>
      <c r="F322" s="52" t="b">
        <f t="shared" si="118"/>
        <v>0</v>
      </c>
      <c r="G322" s="22" t="b">
        <f t="shared" si="124"/>
        <v>0</v>
      </c>
      <c r="H322" s="22" t="b">
        <f t="shared" ref="H322:H385" si="130">AND(C322,$F322)</f>
        <v>0</v>
      </c>
      <c r="I322" s="22" t="b">
        <f t="shared" si="119"/>
        <v>0</v>
      </c>
      <c r="J322" s="22" t="b">
        <f t="shared" ref="J322:J385" si="131">AND(A322,NOT(B322),NOT(I322))</f>
        <v>0</v>
      </c>
      <c r="K322" s="3" t="str">
        <f t="shared" ref="K322:K385" si="132">IF(AND(J322,RIGHT(Y322)="통"),Y322,"")</f>
        <v/>
      </c>
      <c r="L322" s="3" t="str">
        <f t="shared" ref="L322:L385" si="133">RIGHT(SUBSTITUTE(K322,"통",""),2)</f>
        <v/>
      </c>
      <c r="M322" s="3" t="str">
        <f t="shared" ref="M322:M385" si="134">IF(LEN(L322)=0,"",IF(CODE(L322)&lt;60,VALUE(L322),VALUE(RIGHT(L322))))</f>
        <v/>
      </c>
      <c r="N322" s="54" t="str">
        <f t="shared" si="120"/>
        <v/>
      </c>
      <c r="O322" s="3" t="str">
        <f t="shared" ref="O322:O385" si="135">IF(I322,IF(I323,CONCATENATE(Y322,O323),Y322),"")</f>
        <v/>
      </c>
      <c r="P322" s="19" t="str">
        <f t="shared" ref="P322:P385" si="136">IF(G322,O322,IF(D322,Y322,""))</f>
        <v/>
      </c>
      <c r="Q322" s="23">
        <f>_xlfn.XLOOKUP(R322,summary!C1:C37,summary!B1:B37)</f>
        <v>0</v>
      </c>
      <c r="R322" s="24" t="str">
        <f t="shared" ref="R322:R385" si="137">IF($X322="",R321,$X322)</f>
        <v>구성동</v>
      </c>
      <c r="S322" s="24" t="str">
        <f t="shared" si="121"/>
        <v>청덕11통</v>
      </c>
      <c r="T322" s="24" t="str">
        <f t="shared" si="122"/>
        <v>(청덕동)</v>
      </c>
      <c r="U322" s="24" t="str">
        <f t="shared" ref="U322:U385" si="138">IF($J322,N322,U321)</f>
        <v>청덕</v>
      </c>
      <c r="V322" s="25">
        <f t="shared" si="123"/>
        <v>11</v>
      </c>
      <c r="W322" s="25">
        <f t="shared" ref="W322:W385" si="139">IF(ISBLANK(Z322),"",IF(LEN(TRIM(Z322))&lt;4,VALUE(SUBSTITUTE(TRIM(Z322),"반","")),""))</f>
        <v>3</v>
      </c>
      <c r="X322" s="34"/>
      <c r="Y322" s="34"/>
      <c r="Z322" s="34" t="s">
        <v>67</v>
      </c>
      <c r="AA322" s="62" t="s">
        <v>433</v>
      </c>
      <c r="AB322" s="5"/>
      <c r="AC322" s="5"/>
      <c r="AD322" s="5"/>
      <c r="AE322" s="5"/>
      <c r="AF322" s="5"/>
      <c r="AG322" s="5"/>
    </row>
    <row r="323" spans="1:33" ht="15.95" customHeight="1" x14ac:dyDescent="0.3">
      <c r="A323" s="22" t="b">
        <f t="shared" si="125"/>
        <v>0</v>
      </c>
      <c r="B323" s="22" t="b">
        <f t="shared" si="126"/>
        <v>0</v>
      </c>
      <c r="C323" s="22" t="b">
        <f t="shared" si="127"/>
        <v>0</v>
      </c>
      <c r="D323" s="22" t="b">
        <f t="shared" si="128"/>
        <v>0</v>
      </c>
      <c r="E323" s="22" t="b">
        <f t="shared" si="129"/>
        <v>0</v>
      </c>
      <c r="F323" s="52" t="b">
        <f t="shared" ref="F323:F386" si="140">_xlfn.XOR(B323,C323)</f>
        <v>0</v>
      </c>
      <c r="G323" s="22" t="b">
        <f t="shared" si="124"/>
        <v>0</v>
      </c>
      <c r="H323" s="22" t="b">
        <f t="shared" si="130"/>
        <v>0</v>
      </c>
      <c r="I323" s="22" t="b">
        <f t="shared" ref="I323:I386" si="141">IF(G323,G323,IF(H322,FALSE,I322))</f>
        <v>0</v>
      </c>
      <c r="J323" s="22" t="b">
        <f t="shared" si="131"/>
        <v>0</v>
      </c>
      <c r="K323" s="3" t="str">
        <f t="shared" si="132"/>
        <v/>
      </c>
      <c r="L323" s="3" t="str">
        <f t="shared" si="133"/>
        <v/>
      </c>
      <c r="M323" s="3" t="str">
        <f t="shared" si="134"/>
        <v/>
      </c>
      <c r="N323" s="54" t="str">
        <f t="shared" ref="N323:N386" si="142">SUBSTITUTE(K323,_xlfn.CONCAT(M323,"통"),"")</f>
        <v/>
      </c>
      <c r="O323" s="3" t="str">
        <f t="shared" si="135"/>
        <v/>
      </c>
      <c r="P323" s="19" t="str">
        <f t="shared" si="136"/>
        <v/>
      </c>
      <c r="Q323" s="23">
        <f>_xlfn.XLOOKUP(R323,summary!C1:C37,summary!B1:B37)</f>
        <v>0</v>
      </c>
      <c r="R323" s="24" t="str">
        <f t="shared" si="137"/>
        <v>구성동</v>
      </c>
      <c r="S323" s="24" t="str">
        <f t="shared" ref="S323:S386" si="143">IF(J323,Y323,S322)</f>
        <v>청덕11통</v>
      </c>
      <c r="T323" s="24" t="str">
        <f t="shared" ref="T323:T386" si="144">IF(J323,P324,T322)</f>
        <v>(청덕동)</v>
      </c>
      <c r="U323" s="24" t="str">
        <f t="shared" si="138"/>
        <v>청덕</v>
      </c>
      <c r="V323" s="25">
        <f t="shared" ref="V323:V386" si="145">IF(J323,M323,V322)</f>
        <v>11</v>
      </c>
      <c r="W323" s="25">
        <f t="shared" si="139"/>
        <v>4</v>
      </c>
      <c r="X323" s="34"/>
      <c r="Y323" s="34"/>
      <c r="Z323" s="34" t="s">
        <v>73</v>
      </c>
      <c r="AA323" s="62" t="s">
        <v>434</v>
      </c>
      <c r="AB323" s="5"/>
      <c r="AC323" s="5"/>
      <c r="AD323" s="5"/>
      <c r="AE323" s="5"/>
      <c r="AF323" s="5"/>
      <c r="AG323" s="5"/>
    </row>
    <row r="324" spans="1:33" ht="15.95" customHeight="1" x14ac:dyDescent="0.3">
      <c r="A324" s="22" t="b">
        <f t="shared" si="125"/>
        <v>0</v>
      </c>
      <c r="B324" s="22" t="b">
        <f t="shared" si="126"/>
        <v>0</v>
      </c>
      <c r="C324" s="22" t="b">
        <f t="shared" si="127"/>
        <v>0</v>
      </c>
      <c r="D324" s="22" t="b">
        <f t="shared" si="128"/>
        <v>0</v>
      </c>
      <c r="E324" s="22" t="b">
        <f t="shared" si="129"/>
        <v>0</v>
      </c>
      <c r="F324" s="52" t="b">
        <f t="shared" si="140"/>
        <v>0</v>
      </c>
      <c r="G324" s="22" t="b">
        <f t="shared" si="124"/>
        <v>0</v>
      </c>
      <c r="H324" s="22" t="b">
        <f t="shared" si="130"/>
        <v>0</v>
      </c>
      <c r="I324" s="22" t="b">
        <f t="shared" si="141"/>
        <v>0</v>
      </c>
      <c r="J324" s="22" t="b">
        <f t="shared" si="131"/>
        <v>0</v>
      </c>
      <c r="K324" s="3" t="str">
        <f t="shared" si="132"/>
        <v/>
      </c>
      <c r="L324" s="3" t="str">
        <f t="shared" si="133"/>
        <v/>
      </c>
      <c r="M324" s="3" t="str">
        <f t="shared" si="134"/>
        <v/>
      </c>
      <c r="N324" s="54" t="str">
        <f t="shared" si="142"/>
        <v/>
      </c>
      <c r="O324" s="3" t="str">
        <f t="shared" si="135"/>
        <v/>
      </c>
      <c r="P324" s="19" t="str">
        <f t="shared" si="136"/>
        <v/>
      </c>
      <c r="Q324" s="23">
        <f>_xlfn.XLOOKUP(R324,summary!C1:C37,summary!B1:B37)</f>
        <v>0</v>
      </c>
      <c r="R324" s="24" t="str">
        <f t="shared" si="137"/>
        <v>구성동</v>
      </c>
      <c r="S324" s="24" t="str">
        <f t="shared" si="143"/>
        <v>청덕11통</v>
      </c>
      <c r="T324" s="24" t="str">
        <f t="shared" si="144"/>
        <v>(청덕동)</v>
      </c>
      <c r="U324" s="24" t="str">
        <f t="shared" si="138"/>
        <v>청덕</v>
      </c>
      <c r="V324" s="25">
        <f t="shared" si="145"/>
        <v>11</v>
      </c>
      <c r="W324" s="25">
        <f t="shared" si="139"/>
        <v>5</v>
      </c>
      <c r="X324" s="34"/>
      <c r="Y324" s="34"/>
      <c r="Z324" s="34" t="s">
        <v>87</v>
      </c>
      <c r="AA324" s="62" t="s">
        <v>435</v>
      </c>
      <c r="AB324" s="5"/>
      <c r="AC324" s="5"/>
      <c r="AD324" s="5"/>
      <c r="AE324" s="5"/>
      <c r="AF324" s="5"/>
      <c r="AG324" s="5"/>
    </row>
    <row r="325" spans="1:33" ht="15.95" customHeight="1" x14ac:dyDescent="0.3">
      <c r="A325" s="22" t="b">
        <f t="shared" si="125"/>
        <v>0</v>
      </c>
      <c r="B325" s="22" t="b">
        <f t="shared" si="126"/>
        <v>0</v>
      </c>
      <c r="C325" s="22" t="b">
        <f t="shared" si="127"/>
        <v>0</v>
      </c>
      <c r="D325" s="22" t="b">
        <f t="shared" si="128"/>
        <v>0</v>
      </c>
      <c r="E325" s="22" t="b">
        <f t="shared" si="129"/>
        <v>0</v>
      </c>
      <c r="F325" s="52" t="b">
        <f t="shared" si="140"/>
        <v>0</v>
      </c>
      <c r="G325" s="22" t="b">
        <f t="shared" si="124"/>
        <v>0</v>
      </c>
      <c r="H325" s="22" t="b">
        <f t="shared" si="130"/>
        <v>0</v>
      </c>
      <c r="I325" s="22" t="b">
        <f t="shared" si="141"/>
        <v>0</v>
      </c>
      <c r="J325" s="22" t="b">
        <f t="shared" si="131"/>
        <v>0</v>
      </c>
      <c r="K325" s="3" t="str">
        <f t="shared" si="132"/>
        <v/>
      </c>
      <c r="L325" s="3" t="str">
        <f t="shared" si="133"/>
        <v/>
      </c>
      <c r="M325" s="3" t="str">
        <f t="shared" si="134"/>
        <v/>
      </c>
      <c r="N325" s="54" t="str">
        <f t="shared" si="142"/>
        <v/>
      </c>
      <c r="O325" s="3" t="str">
        <f t="shared" si="135"/>
        <v/>
      </c>
      <c r="P325" s="19" t="str">
        <f t="shared" si="136"/>
        <v/>
      </c>
      <c r="Q325" s="23">
        <f>_xlfn.XLOOKUP(R325,summary!C1:C37,summary!B1:B37)</f>
        <v>0</v>
      </c>
      <c r="R325" s="24" t="str">
        <f t="shared" si="137"/>
        <v>구성동</v>
      </c>
      <c r="S325" s="24" t="str">
        <f t="shared" si="143"/>
        <v>청덕11통</v>
      </c>
      <c r="T325" s="24" t="str">
        <f t="shared" si="144"/>
        <v>(청덕동)</v>
      </c>
      <c r="U325" s="24" t="str">
        <f t="shared" si="138"/>
        <v>청덕</v>
      </c>
      <c r="V325" s="25">
        <f t="shared" si="145"/>
        <v>11</v>
      </c>
      <c r="W325" s="25">
        <f t="shared" si="139"/>
        <v>6</v>
      </c>
      <c r="X325" s="34"/>
      <c r="Y325" s="34"/>
      <c r="Z325" s="34" t="s">
        <v>89</v>
      </c>
      <c r="AA325" s="62" t="s">
        <v>436</v>
      </c>
      <c r="AB325" s="5"/>
      <c r="AC325" s="5"/>
      <c r="AD325" s="5"/>
      <c r="AE325" s="5"/>
      <c r="AF325" s="5"/>
      <c r="AG325" s="5"/>
    </row>
    <row r="326" spans="1:33" ht="15.95" customHeight="1" x14ac:dyDescent="0.3">
      <c r="A326" s="22" t="b">
        <f t="shared" si="125"/>
        <v>0</v>
      </c>
      <c r="B326" s="22" t="b">
        <f t="shared" si="126"/>
        <v>0</v>
      </c>
      <c r="C326" s="22" t="b">
        <f t="shared" si="127"/>
        <v>0</v>
      </c>
      <c r="D326" s="22" t="b">
        <f t="shared" si="128"/>
        <v>0</v>
      </c>
      <c r="E326" s="22" t="b">
        <f t="shared" si="129"/>
        <v>0</v>
      </c>
      <c r="F326" s="52" t="b">
        <f t="shared" si="140"/>
        <v>0</v>
      </c>
      <c r="G326" s="22" t="b">
        <f t="shared" si="124"/>
        <v>0</v>
      </c>
      <c r="H326" s="22" t="b">
        <f t="shared" si="130"/>
        <v>0</v>
      </c>
      <c r="I326" s="22" t="b">
        <f t="shared" si="141"/>
        <v>0</v>
      </c>
      <c r="J326" s="22" t="b">
        <f t="shared" si="131"/>
        <v>0</v>
      </c>
      <c r="K326" s="3" t="str">
        <f t="shared" si="132"/>
        <v/>
      </c>
      <c r="L326" s="3" t="str">
        <f t="shared" si="133"/>
        <v/>
      </c>
      <c r="M326" s="3" t="str">
        <f t="shared" si="134"/>
        <v/>
      </c>
      <c r="N326" s="54" t="str">
        <f t="shared" si="142"/>
        <v/>
      </c>
      <c r="O326" s="3" t="str">
        <f t="shared" si="135"/>
        <v/>
      </c>
      <c r="P326" s="19" t="str">
        <f t="shared" si="136"/>
        <v/>
      </c>
      <c r="Q326" s="23">
        <f>_xlfn.XLOOKUP(R326,summary!C1:C37,summary!B1:B37)</f>
        <v>0</v>
      </c>
      <c r="R326" s="24" t="str">
        <f t="shared" si="137"/>
        <v>구성동</v>
      </c>
      <c r="S326" s="24" t="str">
        <f t="shared" si="143"/>
        <v>청덕11통</v>
      </c>
      <c r="T326" s="24" t="str">
        <f t="shared" si="144"/>
        <v>(청덕동)</v>
      </c>
      <c r="U326" s="24" t="str">
        <f t="shared" si="138"/>
        <v>청덕</v>
      </c>
      <c r="V326" s="25">
        <f t="shared" si="145"/>
        <v>11</v>
      </c>
      <c r="W326" s="25">
        <f t="shared" si="139"/>
        <v>7</v>
      </c>
      <c r="X326" s="34"/>
      <c r="Y326" s="34"/>
      <c r="Z326" s="34" t="s">
        <v>91</v>
      </c>
      <c r="AA326" s="62" t="s">
        <v>437</v>
      </c>
      <c r="AB326" s="5"/>
      <c r="AC326" s="5"/>
      <c r="AD326" s="5"/>
      <c r="AE326" s="5"/>
      <c r="AF326" s="5"/>
      <c r="AG326" s="5"/>
    </row>
    <row r="327" spans="1:33" ht="15.95" customHeight="1" x14ac:dyDescent="0.3">
      <c r="A327" s="22" t="b">
        <f t="shared" si="125"/>
        <v>0</v>
      </c>
      <c r="B327" s="22" t="b">
        <f t="shared" si="126"/>
        <v>0</v>
      </c>
      <c r="C327" s="22" t="b">
        <f t="shared" si="127"/>
        <v>0</v>
      </c>
      <c r="D327" s="22" t="b">
        <f t="shared" si="128"/>
        <v>0</v>
      </c>
      <c r="E327" s="22" t="b">
        <f t="shared" si="129"/>
        <v>0</v>
      </c>
      <c r="F327" s="52" t="b">
        <f t="shared" si="140"/>
        <v>0</v>
      </c>
      <c r="G327" s="22" t="b">
        <f t="shared" si="124"/>
        <v>0</v>
      </c>
      <c r="H327" s="22" t="b">
        <f t="shared" si="130"/>
        <v>0</v>
      </c>
      <c r="I327" s="22" t="b">
        <f t="shared" si="141"/>
        <v>0</v>
      </c>
      <c r="J327" s="22" t="b">
        <f t="shared" si="131"/>
        <v>0</v>
      </c>
      <c r="K327" s="3" t="str">
        <f t="shared" si="132"/>
        <v/>
      </c>
      <c r="L327" s="3" t="str">
        <f t="shared" si="133"/>
        <v/>
      </c>
      <c r="M327" s="3" t="str">
        <f t="shared" si="134"/>
        <v/>
      </c>
      <c r="N327" s="54" t="str">
        <f t="shared" si="142"/>
        <v/>
      </c>
      <c r="O327" s="3" t="str">
        <f t="shared" si="135"/>
        <v/>
      </c>
      <c r="P327" s="19" t="str">
        <f t="shared" si="136"/>
        <v/>
      </c>
      <c r="Q327" s="23">
        <f>_xlfn.XLOOKUP(R327,summary!C1:C37,summary!B1:B37)</f>
        <v>0</v>
      </c>
      <c r="R327" s="24" t="str">
        <f t="shared" si="137"/>
        <v>구성동</v>
      </c>
      <c r="S327" s="24" t="str">
        <f t="shared" si="143"/>
        <v>청덕11통</v>
      </c>
      <c r="T327" s="24" t="str">
        <f t="shared" si="144"/>
        <v>(청덕동)</v>
      </c>
      <c r="U327" s="24" t="str">
        <f t="shared" si="138"/>
        <v>청덕</v>
      </c>
      <c r="V327" s="25">
        <f t="shared" si="145"/>
        <v>11</v>
      </c>
      <c r="W327" s="25">
        <f t="shared" si="139"/>
        <v>8</v>
      </c>
      <c r="X327" s="34"/>
      <c r="Y327" s="34"/>
      <c r="Z327" s="34" t="s">
        <v>93</v>
      </c>
      <c r="AA327" s="62" t="s">
        <v>438</v>
      </c>
      <c r="AB327" s="5"/>
      <c r="AC327" s="5"/>
      <c r="AD327" s="5"/>
      <c r="AE327" s="5"/>
      <c r="AF327" s="5"/>
      <c r="AG327" s="5"/>
    </row>
    <row r="328" spans="1:33" ht="15.95" customHeight="1" x14ac:dyDescent="0.3">
      <c r="A328" s="22" t="b">
        <f t="shared" si="125"/>
        <v>0</v>
      </c>
      <c r="B328" s="22" t="b">
        <f t="shared" si="126"/>
        <v>0</v>
      </c>
      <c r="C328" s="22" t="b">
        <f t="shared" si="127"/>
        <v>0</v>
      </c>
      <c r="D328" s="22" t="b">
        <f t="shared" si="128"/>
        <v>0</v>
      </c>
      <c r="E328" s="22" t="b">
        <f t="shared" si="129"/>
        <v>0</v>
      </c>
      <c r="F328" s="52" t="b">
        <f t="shared" si="140"/>
        <v>0</v>
      </c>
      <c r="G328" s="22" t="b">
        <f t="shared" si="124"/>
        <v>0</v>
      </c>
      <c r="H328" s="22" t="b">
        <f t="shared" si="130"/>
        <v>0</v>
      </c>
      <c r="I328" s="22" t="b">
        <f t="shared" si="141"/>
        <v>0</v>
      </c>
      <c r="J328" s="22" t="b">
        <f t="shared" si="131"/>
        <v>0</v>
      </c>
      <c r="K328" s="3" t="str">
        <f t="shared" si="132"/>
        <v/>
      </c>
      <c r="L328" s="3" t="str">
        <f t="shared" si="133"/>
        <v/>
      </c>
      <c r="M328" s="3" t="str">
        <f t="shared" si="134"/>
        <v/>
      </c>
      <c r="N328" s="54" t="str">
        <f t="shared" si="142"/>
        <v/>
      </c>
      <c r="O328" s="3" t="str">
        <f t="shared" si="135"/>
        <v/>
      </c>
      <c r="P328" s="19" t="str">
        <f t="shared" si="136"/>
        <v/>
      </c>
      <c r="Q328" s="23">
        <f>_xlfn.XLOOKUP(R328,summary!C1:C37,summary!B1:B37)</f>
        <v>0</v>
      </c>
      <c r="R328" s="24" t="str">
        <f t="shared" si="137"/>
        <v>구성동</v>
      </c>
      <c r="S328" s="24" t="str">
        <f t="shared" si="143"/>
        <v>청덕11통</v>
      </c>
      <c r="T328" s="24" t="str">
        <f t="shared" si="144"/>
        <v>(청덕동)</v>
      </c>
      <c r="U328" s="24" t="str">
        <f t="shared" si="138"/>
        <v>청덕</v>
      </c>
      <c r="V328" s="25">
        <f t="shared" si="145"/>
        <v>11</v>
      </c>
      <c r="W328" s="25">
        <f t="shared" si="139"/>
        <v>9</v>
      </c>
      <c r="X328" s="34"/>
      <c r="Y328" s="34"/>
      <c r="Z328" s="34" t="s">
        <v>95</v>
      </c>
      <c r="AA328" s="62" t="s">
        <v>439</v>
      </c>
      <c r="AB328" s="5"/>
      <c r="AC328" s="5"/>
      <c r="AD328" s="5"/>
      <c r="AE328" s="5"/>
      <c r="AF328" s="5"/>
      <c r="AG328" s="5"/>
    </row>
    <row r="329" spans="1:33" ht="15.95" customHeight="1" x14ac:dyDescent="0.3">
      <c r="A329" s="22" t="b">
        <f t="shared" si="125"/>
        <v>0</v>
      </c>
      <c r="B329" s="22" t="b">
        <f t="shared" si="126"/>
        <v>0</v>
      </c>
      <c r="C329" s="22" t="b">
        <f t="shared" si="127"/>
        <v>0</v>
      </c>
      <c r="D329" s="22" t="b">
        <f t="shared" si="128"/>
        <v>0</v>
      </c>
      <c r="E329" s="22" t="b">
        <f t="shared" si="129"/>
        <v>0</v>
      </c>
      <c r="F329" s="52" t="b">
        <f t="shared" si="140"/>
        <v>0</v>
      </c>
      <c r="G329" s="22" t="b">
        <f t="shared" si="124"/>
        <v>0</v>
      </c>
      <c r="H329" s="22" t="b">
        <f t="shared" si="130"/>
        <v>0</v>
      </c>
      <c r="I329" s="22" t="b">
        <f t="shared" si="141"/>
        <v>0</v>
      </c>
      <c r="J329" s="22" t="b">
        <f t="shared" si="131"/>
        <v>0</v>
      </c>
      <c r="K329" s="3" t="str">
        <f t="shared" si="132"/>
        <v/>
      </c>
      <c r="L329" s="3" t="str">
        <f t="shared" si="133"/>
        <v/>
      </c>
      <c r="M329" s="3" t="str">
        <f t="shared" si="134"/>
        <v/>
      </c>
      <c r="N329" s="54" t="str">
        <f t="shared" si="142"/>
        <v/>
      </c>
      <c r="O329" s="3" t="str">
        <f t="shared" si="135"/>
        <v/>
      </c>
      <c r="P329" s="19" t="str">
        <f t="shared" si="136"/>
        <v/>
      </c>
      <c r="Q329" s="23">
        <f>_xlfn.XLOOKUP(R329,summary!C1:C37,summary!B1:B37)</f>
        <v>0</v>
      </c>
      <c r="R329" s="24" t="str">
        <f t="shared" si="137"/>
        <v>구성동</v>
      </c>
      <c r="S329" s="24" t="str">
        <f t="shared" si="143"/>
        <v>청덕11통</v>
      </c>
      <c r="T329" s="24" t="str">
        <f t="shared" si="144"/>
        <v>(청덕동)</v>
      </c>
      <c r="U329" s="24" t="str">
        <f t="shared" si="138"/>
        <v>청덕</v>
      </c>
      <c r="V329" s="25">
        <f t="shared" si="145"/>
        <v>11</v>
      </c>
      <c r="W329" s="25">
        <f t="shared" si="139"/>
        <v>10</v>
      </c>
      <c r="X329" s="34"/>
      <c r="Y329" s="34"/>
      <c r="Z329" s="34" t="s">
        <v>97</v>
      </c>
      <c r="AA329" s="62" t="s">
        <v>440</v>
      </c>
      <c r="AB329" s="5"/>
      <c r="AC329" s="5"/>
      <c r="AD329" s="5"/>
      <c r="AE329" s="5"/>
      <c r="AF329" s="5"/>
      <c r="AG329" s="5"/>
    </row>
    <row r="330" spans="1:33" ht="15.95" customHeight="1" x14ac:dyDescent="0.3">
      <c r="A330" s="22" t="b">
        <f t="shared" si="125"/>
        <v>0</v>
      </c>
      <c r="B330" s="22" t="b">
        <f t="shared" si="126"/>
        <v>0</v>
      </c>
      <c r="C330" s="22" t="b">
        <f t="shared" si="127"/>
        <v>0</v>
      </c>
      <c r="D330" s="22" t="b">
        <f t="shared" si="128"/>
        <v>0</v>
      </c>
      <c r="E330" s="22" t="b">
        <f t="shared" si="129"/>
        <v>0</v>
      </c>
      <c r="F330" s="52" t="b">
        <f t="shared" si="140"/>
        <v>0</v>
      </c>
      <c r="G330" s="22" t="b">
        <f t="shared" si="124"/>
        <v>0</v>
      </c>
      <c r="H330" s="22" t="b">
        <f t="shared" si="130"/>
        <v>0</v>
      </c>
      <c r="I330" s="22" t="b">
        <f t="shared" si="141"/>
        <v>0</v>
      </c>
      <c r="J330" s="22" t="b">
        <f t="shared" si="131"/>
        <v>0</v>
      </c>
      <c r="K330" s="3" t="str">
        <f t="shared" si="132"/>
        <v/>
      </c>
      <c r="L330" s="3" t="str">
        <f t="shared" si="133"/>
        <v/>
      </c>
      <c r="M330" s="3" t="str">
        <f t="shared" si="134"/>
        <v/>
      </c>
      <c r="N330" s="54" t="str">
        <f t="shared" si="142"/>
        <v/>
      </c>
      <c r="O330" s="3" t="str">
        <f t="shared" si="135"/>
        <v/>
      </c>
      <c r="P330" s="19" t="str">
        <f t="shared" si="136"/>
        <v/>
      </c>
      <c r="Q330" s="23">
        <f>_xlfn.XLOOKUP(R330,summary!C1:C37,summary!B1:B37)</f>
        <v>0</v>
      </c>
      <c r="R330" s="24" t="str">
        <f t="shared" si="137"/>
        <v>구성동</v>
      </c>
      <c r="S330" s="24" t="str">
        <f t="shared" si="143"/>
        <v>청덕11통</v>
      </c>
      <c r="T330" s="24" t="str">
        <f t="shared" si="144"/>
        <v>(청덕동)</v>
      </c>
      <c r="U330" s="24" t="str">
        <f t="shared" si="138"/>
        <v>청덕</v>
      </c>
      <c r="V330" s="25">
        <f t="shared" si="145"/>
        <v>11</v>
      </c>
      <c r="W330" s="25">
        <f t="shared" si="139"/>
        <v>11</v>
      </c>
      <c r="X330" s="34"/>
      <c r="Y330" s="34"/>
      <c r="Z330" s="34" t="s">
        <v>99</v>
      </c>
      <c r="AA330" s="62" t="s">
        <v>441</v>
      </c>
      <c r="AB330" s="5"/>
      <c r="AC330" s="5"/>
      <c r="AD330" s="5"/>
      <c r="AE330" s="5"/>
      <c r="AF330" s="5"/>
      <c r="AG330" s="5"/>
    </row>
    <row r="331" spans="1:33" ht="15.95" customHeight="1" x14ac:dyDescent="0.3">
      <c r="A331" s="22" t="b">
        <f t="shared" si="125"/>
        <v>0</v>
      </c>
      <c r="B331" s="22" t="b">
        <f t="shared" si="126"/>
        <v>0</v>
      </c>
      <c r="C331" s="22" t="b">
        <f t="shared" si="127"/>
        <v>0</v>
      </c>
      <c r="D331" s="22" t="b">
        <f t="shared" si="128"/>
        <v>0</v>
      </c>
      <c r="E331" s="22" t="b">
        <f t="shared" si="129"/>
        <v>0</v>
      </c>
      <c r="F331" s="52" t="b">
        <f t="shared" si="140"/>
        <v>0</v>
      </c>
      <c r="G331" s="22" t="b">
        <f t="shared" si="124"/>
        <v>0</v>
      </c>
      <c r="H331" s="22" t="b">
        <f t="shared" si="130"/>
        <v>0</v>
      </c>
      <c r="I331" s="22" t="b">
        <f t="shared" si="141"/>
        <v>0</v>
      </c>
      <c r="J331" s="22" t="b">
        <f t="shared" si="131"/>
        <v>0</v>
      </c>
      <c r="K331" s="3" t="str">
        <f t="shared" si="132"/>
        <v/>
      </c>
      <c r="L331" s="3" t="str">
        <f t="shared" si="133"/>
        <v/>
      </c>
      <c r="M331" s="3" t="str">
        <f t="shared" si="134"/>
        <v/>
      </c>
      <c r="N331" s="54" t="str">
        <f t="shared" si="142"/>
        <v/>
      </c>
      <c r="O331" s="3" t="str">
        <f t="shared" si="135"/>
        <v/>
      </c>
      <c r="P331" s="19" t="str">
        <f t="shared" si="136"/>
        <v/>
      </c>
      <c r="Q331" s="23">
        <f>_xlfn.XLOOKUP(R331,summary!C1:C37,summary!B1:B37)</f>
        <v>0</v>
      </c>
      <c r="R331" s="24" t="str">
        <f t="shared" si="137"/>
        <v>구성동</v>
      </c>
      <c r="S331" s="24" t="str">
        <f t="shared" si="143"/>
        <v>청덕11통</v>
      </c>
      <c r="T331" s="24" t="str">
        <f t="shared" si="144"/>
        <v>(청덕동)</v>
      </c>
      <c r="U331" s="24" t="str">
        <f t="shared" si="138"/>
        <v>청덕</v>
      </c>
      <c r="V331" s="25">
        <f t="shared" si="145"/>
        <v>11</v>
      </c>
      <c r="W331" s="25">
        <f t="shared" si="139"/>
        <v>12</v>
      </c>
      <c r="X331" s="34"/>
      <c r="Y331" s="34"/>
      <c r="Z331" s="34" t="s">
        <v>101</v>
      </c>
      <c r="AA331" s="62" t="s">
        <v>442</v>
      </c>
      <c r="AB331" s="5"/>
      <c r="AC331" s="5"/>
      <c r="AD331" s="5"/>
      <c r="AE331" s="5"/>
      <c r="AF331" s="5"/>
      <c r="AG331" s="5"/>
    </row>
    <row r="332" spans="1:33" ht="15.95" customHeight="1" x14ac:dyDescent="0.3">
      <c r="A332" s="22" t="b">
        <f t="shared" si="125"/>
        <v>0</v>
      </c>
      <c r="B332" s="22" t="b">
        <f t="shared" si="126"/>
        <v>0</v>
      </c>
      <c r="C332" s="22" t="b">
        <f t="shared" si="127"/>
        <v>0</v>
      </c>
      <c r="D332" s="22" t="b">
        <f t="shared" si="128"/>
        <v>0</v>
      </c>
      <c r="E332" s="22" t="b">
        <f t="shared" si="129"/>
        <v>0</v>
      </c>
      <c r="F332" s="52" t="b">
        <f t="shared" si="140"/>
        <v>0</v>
      </c>
      <c r="G332" s="22" t="b">
        <f t="shared" si="124"/>
        <v>0</v>
      </c>
      <c r="H332" s="22" t="b">
        <f t="shared" si="130"/>
        <v>0</v>
      </c>
      <c r="I332" s="22" t="b">
        <f t="shared" si="141"/>
        <v>0</v>
      </c>
      <c r="J332" s="22" t="b">
        <f t="shared" si="131"/>
        <v>0</v>
      </c>
      <c r="K332" s="3" t="str">
        <f t="shared" si="132"/>
        <v/>
      </c>
      <c r="L332" s="3" t="str">
        <f t="shared" si="133"/>
        <v/>
      </c>
      <c r="M332" s="3" t="str">
        <f t="shared" si="134"/>
        <v/>
      </c>
      <c r="N332" s="54" t="str">
        <f t="shared" si="142"/>
        <v/>
      </c>
      <c r="O332" s="3" t="str">
        <f t="shared" si="135"/>
        <v/>
      </c>
      <c r="P332" s="19" t="str">
        <f t="shared" si="136"/>
        <v/>
      </c>
      <c r="Q332" s="23">
        <f>_xlfn.XLOOKUP(R332,summary!C1:C37,summary!B1:B37)</f>
        <v>0</v>
      </c>
      <c r="R332" s="24" t="str">
        <f t="shared" si="137"/>
        <v>구성동</v>
      </c>
      <c r="S332" s="24" t="str">
        <f t="shared" si="143"/>
        <v>청덕11통</v>
      </c>
      <c r="T332" s="24" t="str">
        <f t="shared" si="144"/>
        <v>(청덕동)</v>
      </c>
      <c r="U332" s="24" t="str">
        <f t="shared" si="138"/>
        <v>청덕</v>
      </c>
      <c r="V332" s="25">
        <f t="shared" si="145"/>
        <v>11</v>
      </c>
      <c r="W332" s="25">
        <f t="shared" si="139"/>
        <v>13</v>
      </c>
      <c r="X332" s="34"/>
      <c r="Y332" s="34"/>
      <c r="Z332" s="34" t="s">
        <v>117</v>
      </c>
      <c r="AA332" s="62" t="s">
        <v>443</v>
      </c>
      <c r="AB332" s="5"/>
      <c r="AC332" s="5"/>
      <c r="AD332" s="5"/>
      <c r="AE332" s="5"/>
      <c r="AF332" s="5"/>
      <c r="AG332" s="5"/>
    </row>
    <row r="333" spans="1:33" ht="15.95" customHeight="1" x14ac:dyDescent="0.3">
      <c r="A333" s="22" t="b">
        <f t="shared" si="125"/>
        <v>0</v>
      </c>
      <c r="B333" s="22" t="b">
        <f t="shared" si="126"/>
        <v>0</v>
      </c>
      <c r="C333" s="22" t="b">
        <f t="shared" si="127"/>
        <v>0</v>
      </c>
      <c r="D333" s="22" t="b">
        <f t="shared" si="128"/>
        <v>0</v>
      </c>
      <c r="E333" s="22" t="b">
        <f t="shared" si="129"/>
        <v>0</v>
      </c>
      <c r="F333" s="52" t="b">
        <f t="shared" si="140"/>
        <v>0</v>
      </c>
      <c r="G333" s="22" t="b">
        <f t="shared" si="124"/>
        <v>0</v>
      </c>
      <c r="H333" s="22" t="b">
        <f t="shared" si="130"/>
        <v>0</v>
      </c>
      <c r="I333" s="22" t="b">
        <f t="shared" si="141"/>
        <v>0</v>
      </c>
      <c r="J333" s="22" t="b">
        <f t="shared" si="131"/>
        <v>0</v>
      </c>
      <c r="K333" s="3" t="str">
        <f t="shared" si="132"/>
        <v/>
      </c>
      <c r="L333" s="3" t="str">
        <f t="shared" si="133"/>
        <v/>
      </c>
      <c r="M333" s="3" t="str">
        <f t="shared" si="134"/>
        <v/>
      </c>
      <c r="N333" s="54" t="str">
        <f t="shared" si="142"/>
        <v/>
      </c>
      <c r="O333" s="3" t="str">
        <f t="shared" si="135"/>
        <v/>
      </c>
      <c r="P333" s="19" t="str">
        <f t="shared" si="136"/>
        <v/>
      </c>
      <c r="Q333" s="23">
        <f>_xlfn.XLOOKUP(R333,summary!C1:C37,summary!B1:B37)</f>
        <v>0</v>
      </c>
      <c r="R333" s="24" t="str">
        <f t="shared" si="137"/>
        <v>구성동</v>
      </c>
      <c r="S333" s="24" t="str">
        <f t="shared" si="143"/>
        <v>청덕11통</v>
      </c>
      <c r="T333" s="24" t="str">
        <f t="shared" si="144"/>
        <v>(청덕동)</v>
      </c>
      <c r="U333" s="24" t="str">
        <f t="shared" si="138"/>
        <v>청덕</v>
      </c>
      <c r="V333" s="25">
        <f t="shared" si="145"/>
        <v>11</v>
      </c>
      <c r="W333" s="25">
        <f t="shared" si="139"/>
        <v>14</v>
      </c>
      <c r="X333" s="34"/>
      <c r="Y333" s="34"/>
      <c r="Z333" s="34" t="s">
        <v>119</v>
      </c>
      <c r="AA333" s="62" t="s">
        <v>444</v>
      </c>
      <c r="AB333" s="5"/>
      <c r="AC333" s="5"/>
      <c r="AD333" s="5"/>
      <c r="AE333" s="5"/>
      <c r="AF333" s="5"/>
      <c r="AG333" s="5"/>
    </row>
    <row r="334" spans="1:33" ht="15.95" customHeight="1" x14ac:dyDescent="0.3">
      <c r="A334" s="22" t="b">
        <f t="shared" si="125"/>
        <v>0</v>
      </c>
      <c r="B334" s="22" t="b">
        <f t="shared" si="126"/>
        <v>0</v>
      </c>
      <c r="C334" s="22" t="b">
        <f t="shared" si="127"/>
        <v>0</v>
      </c>
      <c r="D334" s="22" t="b">
        <f t="shared" si="128"/>
        <v>0</v>
      </c>
      <c r="E334" s="22" t="b">
        <f t="shared" si="129"/>
        <v>0</v>
      </c>
      <c r="F334" s="52" t="b">
        <f t="shared" si="140"/>
        <v>0</v>
      </c>
      <c r="G334" s="22" t="b">
        <f t="shared" si="124"/>
        <v>0</v>
      </c>
      <c r="H334" s="22" t="b">
        <f t="shared" si="130"/>
        <v>0</v>
      </c>
      <c r="I334" s="22" t="b">
        <f t="shared" si="141"/>
        <v>0</v>
      </c>
      <c r="J334" s="22" t="b">
        <f t="shared" si="131"/>
        <v>0</v>
      </c>
      <c r="K334" s="3" t="str">
        <f t="shared" si="132"/>
        <v/>
      </c>
      <c r="L334" s="3" t="str">
        <f t="shared" si="133"/>
        <v/>
      </c>
      <c r="M334" s="22" t="str">
        <f t="shared" si="134"/>
        <v/>
      </c>
      <c r="N334" s="54" t="str">
        <f t="shared" si="142"/>
        <v/>
      </c>
      <c r="O334" s="3" t="str">
        <f t="shared" si="135"/>
        <v/>
      </c>
      <c r="P334" s="19" t="str">
        <f t="shared" si="136"/>
        <v/>
      </c>
      <c r="Q334" s="23">
        <f>_xlfn.XLOOKUP(R334,summary!C1:C37,summary!B1:B37)</f>
        <v>0</v>
      </c>
      <c r="R334" s="24" t="str">
        <f t="shared" si="137"/>
        <v>구성동</v>
      </c>
      <c r="S334" s="24" t="str">
        <f t="shared" si="143"/>
        <v>청덕11통</v>
      </c>
      <c r="T334" s="24" t="str">
        <f t="shared" si="144"/>
        <v>(청덕동)</v>
      </c>
      <c r="U334" s="24" t="str">
        <f t="shared" si="138"/>
        <v>청덕</v>
      </c>
      <c r="V334" s="25">
        <f t="shared" si="145"/>
        <v>11</v>
      </c>
      <c r="W334" s="25">
        <f t="shared" si="139"/>
        <v>15</v>
      </c>
      <c r="X334" s="34"/>
      <c r="Y334" s="34"/>
      <c r="Z334" s="34" t="s">
        <v>279</v>
      </c>
      <c r="AA334" s="62" t="s">
        <v>445</v>
      </c>
      <c r="AB334" s="5"/>
      <c r="AC334" s="5"/>
      <c r="AD334" s="5"/>
      <c r="AE334" s="5"/>
      <c r="AF334" s="5"/>
      <c r="AG334" s="5"/>
    </row>
    <row r="335" spans="1:33" ht="15.95" customHeight="1" x14ac:dyDescent="0.3">
      <c r="A335" s="22" t="b">
        <f t="shared" si="125"/>
        <v>0</v>
      </c>
      <c r="B335" s="22" t="b">
        <f t="shared" si="126"/>
        <v>0</v>
      </c>
      <c r="C335" s="22" t="b">
        <f t="shared" si="127"/>
        <v>0</v>
      </c>
      <c r="D335" s="22" t="b">
        <f t="shared" si="128"/>
        <v>0</v>
      </c>
      <c r="E335" s="22" t="b">
        <f t="shared" si="129"/>
        <v>0</v>
      </c>
      <c r="F335" s="52" t="b">
        <f t="shared" si="140"/>
        <v>0</v>
      </c>
      <c r="G335" s="22" t="b">
        <f t="shared" si="124"/>
        <v>0</v>
      </c>
      <c r="H335" s="22" t="b">
        <f t="shared" si="130"/>
        <v>0</v>
      </c>
      <c r="I335" s="22" t="b">
        <f t="shared" si="141"/>
        <v>0</v>
      </c>
      <c r="J335" s="22" t="b">
        <f t="shared" si="131"/>
        <v>0</v>
      </c>
      <c r="K335" s="3" t="str">
        <f t="shared" si="132"/>
        <v/>
      </c>
      <c r="L335" s="3" t="str">
        <f t="shared" si="133"/>
        <v/>
      </c>
      <c r="M335" s="3" t="str">
        <f t="shared" si="134"/>
        <v/>
      </c>
      <c r="N335" s="54" t="str">
        <f t="shared" si="142"/>
        <v/>
      </c>
      <c r="O335" s="3" t="str">
        <f t="shared" si="135"/>
        <v/>
      </c>
      <c r="P335" s="19" t="str">
        <f t="shared" si="136"/>
        <v/>
      </c>
      <c r="Q335" s="23">
        <f>_xlfn.XLOOKUP(R335,summary!C1:C37,summary!B1:B37)</f>
        <v>0</v>
      </c>
      <c r="R335" s="24" t="str">
        <f t="shared" si="137"/>
        <v>구성동</v>
      </c>
      <c r="S335" s="24" t="str">
        <f t="shared" si="143"/>
        <v>청덕11통</v>
      </c>
      <c r="T335" s="24" t="str">
        <f t="shared" si="144"/>
        <v>(청덕동)</v>
      </c>
      <c r="U335" s="24" t="str">
        <f t="shared" si="138"/>
        <v>청덕</v>
      </c>
      <c r="V335" s="25">
        <f t="shared" si="145"/>
        <v>11</v>
      </c>
      <c r="W335" s="25">
        <f t="shared" si="139"/>
        <v>16</v>
      </c>
      <c r="X335" s="34"/>
      <c r="Y335" s="34"/>
      <c r="Z335" s="34" t="s">
        <v>321</v>
      </c>
      <c r="AA335" s="62" t="s">
        <v>446</v>
      </c>
      <c r="AB335" s="5"/>
      <c r="AC335" s="5"/>
      <c r="AD335" s="5"/>
      <c r="AE335" s="5"/>
      <c r="AF335" s="5"/>
      <c r="AG335" s="5"/>
    </row>
    <row r="336" spans="1:33" ht="15.95" customHeight="1" x14ac:dyDescent="0.3">
      <c r="A336" s="22" t="b">
        <f t="shared" si="125"/>
        <v>0</v>
      </c>
      <c r="B336" s="22" t="b">
        <f t="shared" si="126"/>
        <v>0</v>
      </c>
      <c r="C336" s="22" t="b">
        <f t="shared" si="127"/>
        <v>0</v>
      </c>
      <c r="D336" s="22" t="b">
        <f t="shared" si="128"/>
        <v>0</v>
      </c>
      <c r="E336" s="22" t="b">
        <f t="shared" si="129"/>
        <v>0</v>
      </c>
      <c r="F336" s="52" t="b">
        <f t="shared" si="140"/>
        <v>0</v>
      </c>
      <c r="G336" s="22" t="b">
        <f t="shared" si="124"/>
        <v>0</v>
      </c>
      <c r="H336" s="22" t="b">
        <f t="shared" si="130"/>
        <v>0</v>
      </c>
      <c r="I336" s="22" t="b">
        <f t="shared" si="141"/>
        <v>0</v>
      </c>
      <c r="J336" s="22" t="b">
        <f t="shared" si="131"/>
        <v>0</v>
      </c>
      <c r="K336" s="3" t="str">
        <f t="shared" si="132"/>
        <v/>
      </c>
      <c r="L336" s="3" t="str">
        <f t="shared" si="133"/>
        <v/>
      </c>
      <c r="M336" s="3" t="str">
        <f t="shared" si="134"/>
        <v/>
      </c>
      <c r="N336" s="54" t="str">
        <f t="shared" si="142"/>
        <v/>
      </c>
      <c r="O336" s="3" t="str">
        <f t="shared" si="135"/>
        <v/>
      </c>
      <c r="P336" s="19" t="str">
        <f t="shared" si="136"/>
        <v/>
      </c>
      <c r="Q336" s="23">
        <f>_xlfn.XLOOKUP(R336,summary!C1:C37,summary!B1:B37)</f>
        <v>0</v>
      </c>
      <c r="R336" s="24" t="str">
        <f t="shared" si="137"/>
        <v>구성동</v>
      </c>
      <c r="S336" s="24" t="str">
        <f t="shared" si="143"/>
        <v>청덕11통</v>
      </c>
      <c r="T336" s="24" t="str">
        <f t="shared" si="144"/>
        <v>(청덕동)</v>
      </c>
      <c r="U336" s="24" t="str">
        <f t="shared" si="138"/>
        <v>청덕</v>
      </c>
      <c r="V336" s="25">
        <f t="shared" si="145"/>
        <v>11</v>
      </c>
      <c r="W336" s="25">
        <f t="shared" si="139"/>
        <v>17</v>
      </c>
      <c r="X336" s="34"/>
      <c r="Y336" s="34"/>
      <c r="Z336" s="34" t="s">
        <v>380</v>
      </c>
      <c r="AA336" s="62" t="s">
        <v>447</v>
      </c>
      <c r="AB336" s="5"/>
      <c r="AC336" s="5"/>
      <c r="AD336" s="5"/>
      <c r="AE336" s="5"/>
      <c r="AF336" s="5"/>
      <c r="AG336" s="5"/>
    </row>
    <row r="337" spans="1:33" ht="15.95" customHeight="1" x14ac:dyDescent="0.3">
      <c r="A337" s="22" t="b">
        <f t="shared" si="125"/>
        <v>1</v>
      </c>
      <c r="B337" s="22" t="b">
        <f t="shared" si="126"/>
        <v>0</v>
      </c>
      <c r="C337" s="22" t="b">
        <f t="shared" si="127"/>
        <v>0</v>
      </c>
      <c r="D337" s="22" t="b">
        <f t="shared" si="128"/>
        <v>0</v>
      </c>
      <c r="E337" s="22" t="b">
        <f t="shared" si="129"/>
        <v>0</v>
      </c>
      <c r="F337" s="52" t="b">
        <f t="shared" si="140"/>
        <v>0</v>
      </c>
      <c r="G337" s="22" t="b">
        <f t="shared" si="124"/>
        <v>0</v>
      </c>
      <c r="H337" s="22" t="b">
        <f t="shared" si="130"/>
        <v>0</v>
      </c>
      <c r="I337" s="22" t="b">
        <f t="shared" si="141"/>
        <v>0</v>
      </c>
      <c r="J337" s="22" t="b">
        <f t="shared" si="131"/>
        <v>1</v>
      </c>
      <c r="K337" s="3" t="str">
        <f t="shared" si="132"/>
        <v>청덕12통</v>
      </c>
      <c r="L337" s="3" t="str">
        <f t="shared" si="133"/>
        <v>12</v>
      </c>
      <c r="M337" s="3">
        <f t="shared" si="134"/>
        <v>12</v>
      </c>
      <c r="N337" s="54" t="str">
        <f t="shared" si="142"/>
        <v>청덕</v>
      </c>
      <c r="O337" s="3" t="str">
        <f t="shared" si="135"/>
        <v/>
      </c>
      <c r="P337" s="19" t="str">
        <f t="shared" si="136"/>
        <v/>
      </c>
      <c r="Q337" s="23">
        <f>_xlfn.XLOOKUP(R337,summary!C1:C37,summary!B1:B37)</f>
        <v>0</v>
      </c>
      <c r="R337" s="24" t="str">
        <f t="shared" si="137"/>
        <v>구성동</v>
      </c>
      <c r="S337" s="24" t="str">
        <f t="shared" si="143"/>
        <v>청덕12통</v>
      </c>
      <c r="T337" s="24" t="str">
        <f t="shared" si="144"/>
        <v>(청덕동)</v>
      </c>
      <c r="U337" s="24" t="str">
        <f t="shared" si="138"/>
        <v>청덕</v>
      </c>
      <c r="V337" s="25">
        <f t="shared" si="145"/>
        <v>12</v>
      </c>
      <c r="W337" s="25">
        <f t="shared" si="139"/>
        <v>1</v>
      </c>
      <c r="X337" s="34"/>
      <c r="Y337" s="34" t="s">
        <v>448</v>
      </c>
      <c r="Z337" s="34" t="s">
        <v>63</v>
      </c>
      <c r="AA337" s="62" t="s">
        <v>449</v>
      </c>
      <c r="AB337" s="5"/>
      <c r="AC337" s="5"/>
      <c r="AD337" s="5"/>
      <c r="AE337" s="5"/>
      <c r="AF337" s="5"/>
      <c r="AG337" s="5"/>
    </row>
    <row r="338" spans="1:33" ht="15.95" customHeight="1" x14ac:dyDescent="0.3">
      <c r="A338" s="22" t="b">
        <f t="shared" si="125"/>
        <v>1</v>
      </c>
      <c r="B338" s="22" t="b">
        <f t="shared" si="126"/>
        <v>1</v>
      </c>
      <c r="C338" s="22" t="b">
        <f t="shared" si="127"/>
        <v>1</v>
      </c>
      <c r="D338" s="22" t="b">
        <f t="shared" si="128"/>
        <v>1</v>
      </c>
      <c r="E338" s="22" t="b">
        <f t="shared" si="129"/>
        <v>1</v>
      </c>
      <c r="F338" s="52" t="b">
        <f t="shared" si="140"/>
        <v>0</v>
      </c>
      <c r="G338" s="22" t="b">
        <f t="shared" si="124"/>
        <v>0</v>
      </c>
      <c r="H338" s="22" t="b">
        <f t="shared" si="130"/>
        <v>0</v>
      </c>
      <c r="I338" s="22" t="b">
        <f t="shared" si="141"/>
        <v>0</v>
      </c>
      <c r="J338" s="22" t="b">
        <f t="shared" si="131"/>
        <v>0</v>
      </c>
      <c r="K338" s="3" t="str">
        <f t="shared" si="132"/>
        <v/>
      </c>
      <c r="L338" s="3" t="str">
        <f t="shared" si="133"/>
        <v/>
      </c>
      <c r="M338" s="3" t="str">
        <f t="shared" si="134"/>
        <v/>
      </c>
      <c r="N338" s="54" t="str">
        <f t="shared" si="142"/>
        <v/>
      </c>
      <c r="O338" s="3" t="str">
        <f t="shared" si="135"/>
        <v/>
      </c>
      <c r="P338" s="19" t="str">
        <f t="shared" si="136"/>
        <v>(청덕동)</v>
      </c>
      <c r="Q338" s="23">
        <f>_xlfn.XLOOKUP(R338,summary!C1:C37,summary!B1:B37)</f>
        <v>0</v>
      </c>
      <c r="R338" s="24" t="str">
        <f t="shared" si="137"/>
        <v>구성동</v>
      </c>
      <c r="S338" s="24" t="str">
        <f t="shared" si="143"/>
        <v>청덕12통</v>
      </c>
      <c r="T338" s="24" t="str">
        <f t="shared" si="144"/>
        <v>(청덕동)</v>
      </c>
      <c r="U338" s="24" t="str">
        <f t="shared" si="138"/>
        <v>청덕</v>
      </c>
      <c r="V338" s="25">
        <f t="shared" si="145"/>
        <v>12</v>
      </c>
      <c r="W338" s="25">
        <f t="shared" si="139"/>
        <v>2</v>
      </c>
      <c r="X338" s="34"/>
      <c r="Y338" s="34" t="s">
        <v>305</v>
      </c>
      <c r="Z338" s="34" t="s">
        <v>65</v>
      </c>
      <c r="AA338" s="62" t="s">
        <v>450</v>
      </c>
      <c r="AB338" s="5"/>
      <c r="AC338" s="5"/>
      <c r="AD338" s="5"/>
      <c r="AE338" s="5"/>
      <c r="AF338" s="5"/>
      <c r="AG338" s="5"/>
    </row>
    <row r="339" spans="1:33" ht="15.95" customHeight="1" x14ac:dyDescent="0.3">
      <c r="A339" s="22" t="b">
        <f t="shared" si="125"/>
        <v>0</v>
      </c>
      <c r="B339" s="22" t="b">
        <f t="shared" si="126"/>
        <v>0</v>
      </c>
      <c r="C339" s="22" t="b">
        <f t="shared" si="127"/>
        <v>0</v>
      </c>
      <c r="D339" s="22" t="b">
        <f t="shared" si="128"/>
        <v>0</v>
      </c>
      <c r="E339" s="22" t="b">
        <f t="shared" si="129"/>
        <v>0</v>
      </c>
      <c r="F339" s="52" t="b">
        <f t="shared" si="140"/>
        <v>0</v>
      </c>
      <c r="G339" s="22" t="b">
        <f t="shared" si="124"/>
        <v>0</v>
      </c>
      <c r="H339" s="22" t="b">
        <f t="shared" si="130"/>
        <v>0</v>
      </c>
      <c r="I339" s="22" t="b">
        <f t="shared" si="141"/>
        <v>0</v>
      </c>
      <c r="J339" s="22" t="b">
        <f t="shared" si="131"/>
        <v>0</v>
      </c>
      <c r="K339" s="3" t="str">
        <f t="shared" si="132"/>
        <v/>
      </c>
      <c r="L339" s="3" t="str">
        <f t="shared" si="133"/>
        <v/>
      </c>
      <c r="M339" s="3" t="str">
        <f t="shared" si="134"/>
        <v/>
      </c>
      <c r="N339" s="54" t="str">
        <f t="shared" si="142"/>
        <v/>
      </c>
      <c r="O339" s="3" t="str">
        <f t="shared" si="135"/>
        <v/>
      </c>
      <c r="P339" s="19" t="str">
        <f t="shared" si="136"/>
        <v/>
      </c>
      <c r="Q339" s="23">
        <f>_xlfn.XLOOKUP(R339,summary!C1:C37,summary!B1:B37)</f>
        <v>0</v>
      </c>
      <c r="R339" s="24" t="str">
        <f t="shared" si="137"/>
        <v>구성동</v>
      </c>
      <c r="S339" s="24" t="str">
        <f t="shared" si="143"/>
        <v>청덕12통</v>
      </c>
      <c r="T339" s="24" t="str">
        <f t="shared" si="144"/>
        <v>(청덕동)</v>
      </c>
      <c r="U339" s="24" t="str">
        <f t="shared" si="138"/>
        <v>청덕</v>
      </c>
      <c r="V339" s="25">
        <f t="shared" si="145"/>
        <v>12</v>
      </c>
      <c r="W339" s="25">
        <f t="shared" si="139"/>
        <v>3</v>
      </c>
      <c r="X339" s="34"/>
      <c r="Y339" s="34"/>
      <c r="Z339" s="34" t="s">
        <v>67</v>
      </c>
      <c r="AA339" s="62" t="s">
        <v>451</v>
      </c>
      <c r="AB339" s="5"/>
      <c r="AC339" s="5"/>
      <c r="AD339" s="5"/>
      <c r="AE339" s="5"/>
      <c r="AF339" s="5"/>
      <c r="AG339" s="5"/>
    </row>
    <row r="340" spans="1:33" ht="15.95" customHeight="1" x14ac:dyDescent="0.3">
      <c r="A340" s="22" t="b">
        <f t="shared" si="125"/>
        <v>0</v>
      </c>
      <c r="B340" s="22" t="b">
        <f t="shared" si="126"/>
        <v>0</v>
      </c>
      <c r="C340" s="22" t="b">
        <f t="shared" si="127"/>
        <v>0</v>
      </c>
      <c r="D340" s="22" t="b">
        <f t="shared" si="128"/>
        <v>0</v>
      </c>
      <c r="E340" s="22" t="b">
        <f t="shared" si="129"/>
        <v>0</v>
      </c>
      <c r="F340" s="52" t="b">
        <f t="shared" si="140"/>
        <v>0</v>
      </c>
      <c r="G340" s="22" t="b">
        <f t="shared" si="124"/>
        <v>0</v>
      </c>
      <c r="H340" s="22" t="b">
        <f t="shared" si="130"/>
        <v>0</v>
      </c>
      <c r="I340" s="22" t="b">
        <f t="shared" si="141"/>
        <v>0</v>
      </c>
      <c r="J340" s="22" t="b">
        <f t="shared" si="131"/>
        <v>0</v>
      </c>
      <c r="K340" s="3" t="str">
        <f t="shared" si="132"/>
        <v/>
      </c>
      <c r="L340" s="3" t="str">
        <f t="shared" si="133"/>
        <v/>
      </c>
      <c r="M340" s="3" t="str">
        <f t="shared" si="134"/>
        <v/>
      </c>
      <c r="N340" s="54" t="str">
        <f t="shared" si="142"/>
        <v/>
      </c>
      <c r="O340" s="3" t="str">
        <f t="shared" si="135"/>
        <v/>
      </c>
      <c r="P340" s="19" t="str">
        <f t="shared" si="136"/>
        <v/>
      </c>
      <c r="Q340" s="23">
        <f>_xlfn.XLOOKUP(R340,summary!C1:C37,summary!B1:B37)</f>
        <v>0</v>
      </c>
      <c r="R340" s="24" t="str">
        <f t="shared" si="137"/>
        <v>구성동</v>
      </c>
      <c r="S340" s="24" t="str">
        <f t="shared" si="143"/>
        <v>청덕12통</v>
      </c>
      <c r="T340" s="24" t="str">
        <f t="shared" si="144"/>
        <v>(청덕동)</v>
      </c>
      <c r="U340" s="24" t="str">
        <f t="shared" si="138"/>
        <v>청덕</v>
      </c>
      <c r="V340" s="25">
        <f t="shared" si="145"/>
        <v>12</v>
      </c>
      <c r="W340" s="25">
        <f t="shared" si="139"/>
        <v>4</v>
      </c>
      <c r="X340" s="34"/>
      <c r="Y340" s="34"/>
      <c r="Z340" s="34" t="s">
        <v>73</v>
      </c>
      <c r="AA340" s="62" t="s">
        <v>452</v>
      </c>
      <c r="AB340" s="5"/>
      <c r="AC340" s="5"/>
      <c r="AD340" s="5"/>
      <c r="AE340" s="5"/>
      <c r="AF340" s="5"/>
      <c r="AG340" s="5"/>
    </row>
    <row r="341" spans="1:33" ht="15.95" customHeight="1" x14ac:dyDescent="0.3">
      <c r="A341" s="22" t="b">
        <f t="shared" si="125"/>
        <v>0</v>
      </c>
      <c r="B341" s="22" t="b">
        <f t="shared" si="126"/>
        <v>0</v>
      </c>
      <c r="C341" s="22" t="b">
        <f t="shared" si="127"/>
        <v>0</v>
      </c>
      <c r="D341" s="22" t="b">
        <f t="shared" si="128"/>
        <v>0</v>
      </c>
      <c r="E341" s="22" t="b">
        <f t="shared" si="129"/>
        <v>0</v>
      </c>
      <c r="F341" s="52" t="b">
        <f t="shared" si="140"/>
        <v>0</v>
      </c>
      <c r="G341" s="22" t="b">
        <f t="shared" si="124"/>
        <v>0</v>
      </c>
      <c r="H341" s="22" t="b">
        <f t="shared" si="130"/>
        <v>0</v>
      </c>
      <c r="I341" s="22" t="b">
        <f t="shared" si="141"/>
        <v>0</v>
      </c>
      <c r="J341" s="22" t="b">
        <f t="shared" si="131"/>
        <v>0</v>
      </c>
      <c r="K341" s="3" t="str">
        <f t="shared" si="132"/>
        <v/>
      </c>
      <c r="L341" s="3" t="str">
        <f t="shared" si="133"/>
        <v/>
      </c>
      <c r="M341" s="3" t="str">
        <f t="shared" si="134"/>
        <v/>
      </c>
      <c r="N341" s="54" t="str">
        <f t="shared" si="142"/>
        <v/>
      </c>
      <c r="O341" s="3" t="str">
        <f t="shared" si="135"/>
        <v/>
      </c>
      <c r="P341" s="19" t="str">
        <f t="shared" si="136"/>
        <v/>
      </c>
      <c r="Q341" s="23">
        <f>_xlfn.XLOOKUP(R341,summary!C1:C37,summary!B1:B37)</f>
        <v>0</v>
      </c>
      <c r="R341" s="24" t="str">
        <f t="shared" si="137"/>
        <v>구성동</v>
      </c>
      <c r="S341" s="24" t="str">
        <f t="shared" si="143"/>
        <v>청덕12통</v>
      </c>
      <c r="T341" s="24" t="str">
        <f t="shared" si="144"/>
        <v>(청덕동)</v>
      </c>
      <c r="U341" s="24" t="str">
        <f t="shared" si="138"/>
        <v>청덕</v>
      </c>
      <c r="V341" s="25">
        <f t="shared" si="145"/>
        <v>12</v>
      </c>
      <c r="W341" s="25">
        <f t="shared" si="139"/>
        <v>5</v>
      </c>
      <c r="X341" s="34"/>
      <c r="Y341" s="34"/>
      <c r="Z341" s="34" t="s">
        <v>87</v>
      </c>
      <c r="AA341" s="62" t="s">
        <v>453</v>
      </c>
      <c r="AB341" s="5"/>
      <c r="AC341" s="5"/>
      <c r="AD341" s="5"/>
      <c r="AE341" s="5"/>
      <c r="AF341" s="5"/>
      <c r="AG341" s="5"/>
    </row>
    <row r="342" spans="1:33" ht="15.95" customHeight="1" x14ac:dyDescent="0.3">
      <c r="A342" s="22" t="b">
        <f t="shared" si="125"/>
        <v>1</v>
      </c>
      <c r="B342" s="22" t="b">
        <f t="shared" si="126"/>
        <v>0</v>
      </c>
      <c r="C342" s="22" t="b">
        <f t="shared" si="127"/>
        <v>0</v>
      </c>
      <c r="D342" s="22" t="b">
        <f t="shared" si="128"/>
        <v>0</v>
      </c>
      <c r="E342" s="22" t="b">
        <f t="shared" si="129"/>
        <v>0</v>
      </c>
      <c r="F342" s="52" t="b">
        <f t="shared" si="140"/>
        <v>0</v>
      </c>
      <c r="G342" s="22" t="b">
        <f t="shared" si="124"/>
        <v>0</v>
      </c>
      <c r="H342" s="22" t="b">
        <f t="shared" si="130"/>
        <v>0</v>
      </c>
      <c r="I342" s="22" t="b">
        <f t="shared" si="141"/>
        <v>0</v>
      </c>
      <c r="J342" s="22" t="b">
        <f t="shared" si="131"/>
        <v>1</v>
      </c>
      <c r="K342" s="3" t="str">
        <f t="shared" si="132"/>
        <v>청덕12통</v>
      </c>
      <c r="L342" s="3" t="str">
        <f t="shared" si="133"/>
        <v>12</v>
      </c>
      <c r="M342" s="22">
        <f t="shared" si="134"/>
        <v>12</v>
      </c>
      <c r="N342" s="54" t="str">
        <f t="shared" si="142"/>
        <v>청덕</v>
      </c>
      <c r="O342" s="3" t="str">
        <f t="shared" si="135"/>
        <v/>
      </c>
      <c r="P342" s="19" t="str">
        <f t="shared" si="136"/>
        <v/>
      </c>
      <c r="Q342" s="23">
        <f>_xlfn.XLOOKUP(R342,summary!C1:C37,summary!B1:B37)</f>
        <v>0</v>
      </c>
      <c r="R342" s="24" t="str">
        <f t="shared" si="137"/>
        <v>구성동</v>
      </c>
      <c r="S342" s="24" t="str">
        <f t="shared" si="143"/>
        <v>청덕12통</v>
      </c>
      <c r="T342" s="24" t="str">
        <f t="shared" si="144"/>
        <v>(청덕동)</v>
      </c>
      <c r="U342" s="24" t="str">
        <f t="shared" si="138"/>
        <v>청덕</v>
      </c>
      <c r="V342" s="25">
        <f t="shared" si="145"/>
        <v>12</v>
      </c>
      <c r="W342" s="25">
        <f t="shared" si="139"/>
        <v>6</v>
      </c>
      <c r="X342" s="34" t="s">
        <v>22</v>
      </c>
      <c r="Y342" s="34" t="s">
        <v>448</v>
      </c>
      <c r="Z342" s="34" t="s">
        <v>89</v>
      </c>
      <c r="AA342" s="62" t="s">
        <v>454</v>
      </c>
      <c r="AB342" s="5"/>
      <c r="AC342" s="5"/>
      <c r="AD342" s="5"/>
      <c r="AE342" s="5"/>
      <c r="AF342" s="5"/>
      <c r="AG342" s="5"/>
    </row>
    <row r="343" spans="1:33" ht="15.95" customHeight="1" x14ac:dyDescent="0.3">
      <c r="A343" s="22" t="b">
        <f t="shared" si="125"/>
        <v>1</v>
      </c>
      <c r="B343" s="22" t="b">
        <f t="shared" si="126"/>
        <v>1</v>
      </c>
      <c r="C343" s="22" t="b">
        <f t="shared" si="127"/>
        <v>1</v>
      </c>
      <c r="D343" s="22" t="b">
        <f t="shared" si="128"/>
        <v>1</v>
      </c>
      <c r="E343" s="22" t="b">
        <f t="shared" si="129"/>
        <v>1</v>
      </c>
      <c r="F343" s="52" t="b">
        <f t="shared" si="140"/>
        <v>0</v>
      </c>
      <c r="G343" s="22" t="b">
        <f t="shared" si="124"/>
        <v>0</v>
      </c>
      <c r="H343" s="22" t="b">
        <f t="shared" si="130"/>
        <v>0</v>
      </c>
      <c r="I343" s="22" t="b">
        <f t="shared" si="141"/>
        <v>0</v>
      </c>
      <c r="J343" s="22" t="b">
        <f t="shared" si="131"/>
        <v>0</v>
      </c>
      <c r="K343" s="3" t="str">
        <f t="shared" si="132"/>
        <v/>
      </c>
      <c r="L343" s="3" t="str">
        <f t="shared" si="133"/>
        <v/>
      </c>
      <c r="M343" s="3" t="str">
        <f t="shared" si="134"/>
        <v/>
      </c>
      <c r="N343" s="54" t="str">
        <f t="shared" si="142"/>
        <v/>
      </c>
      <c r="O343" s="3" t="str">
        <f t="shared" si="135"/>
        <v/>
      </c>
      <c r="P343" s="19" t="str">
        <f t="shared" si="136"/>
        <v>(청덕동)</v>
      </c>
      <c r="Q343" s="23">
        <f>_xlfn.XLOOKUP(R343,summary!C1:C37,summary!B1:B37)</f>
        <v>0</v>
      </c>
      <c r="R343" s="24" t="str">
        <f t="shared" si="137"/>
        <v>구성동</v>
      </c>
      <c r="S343" s="24" t="str">
        <f t="shared" si="143"/>
        <v>청덕12통</v>
      </c>
      <c r="T343" s="24" t="str">
        <f t="shared" si="144"/>
        <v>(청덕동)</v>
      </c>
      <c r="U343" s="24" t="str">
        <f t="shared" si="138"/>
        <v>청덕</v>
      </c>
      <c r="V343" s="25">
        <f t="shared" si="145"/>
        <v>12</v>
      </c>
      <c r="W343" s="25">
        <f t="shared" si="139"/>
        <v>7</v>
      </c>
      <c r="X343" s="34"/>
      <c r="Y343" s="34" t="s">
        <v>305</v>
      </c>
      <c r="Z343" s="34" t="s">
        <v>91</v>
      </c>
      <c r="AA343" s="62" t="s">
        <v>455</v>
      </c>
      <c r="AB343" s="5"/>
      <c r="AC343" s="5"/>
      <c r="AD343" s="5"/>
      <c r="AE343" s="5"/>
      <c r="AF343" s="5"/>
      <c r="AG343" s="5"/>
    </row>
    <row r="344" spans="1:33" ht="15.95" customHeight="1" x14ac:dyDescent="0.3">
      <c r="A344" s="22" t="b">
        <f t="shared" si="125"/>
        <v>0</v>
      </c>
      <c r="B344" s="22" t="b">
        <f t="shared" si="126"/>
        <v>0</v>
      </c>
      <c r="C344" s="22" t="b">
        <f t="shared" si="127"/>
        <v>0</v>
      </c>
      <c r="D344" s="22" t="b">
        <f t="shared" si="128"/>
        <v>0</v>
      </c>
      <c r="E344" s="22" t="b">
        <f t="shared" si="129"/>
        <v>0</v>
      </c>
      <c r="F344" s="52" t="b">
        <f t="shared" si="140"/>
        <v>0</v>
      </c>
      <c r="G344" s="22" t="b">
        <f t="shared" si="124"/>
        <v>0</v>
      </c>
      <c r="H344" s="22" t="b">
        <f t="shared" si="130"/>
        <v>0</v>
      </c>
      <c r="I344" s="22" t="b">
        <f t="shared" si="141"/>
        <v>0</v>
      </c>
      <c r="J344" s="22" t="b">
        <f t="shared" si="131"/>
        <v>0</v>
      </c>
      <c r="K344" s="3" t="str">
        <f t="shared" si="132"/>
        <v/>
      </c>
      <c r="L344" s="3" t="str">
        <f t="shared" si="133"/>
        <v/>
      </c>
      <c r="M344" s="3" t="str">
        <f t="shared" si="134"/>
        <v/>
      </c>
      <c r="N344" s="54" t="str">
        <f t="shared" si="142"/>
        <v/>
      </c>
      <c r="O344" s="3" t="str">
        <f t="shared" si="135"/>
        <v/>
      </c>
      <c r="P344" s="19" t="str">
        <f t="shared" si="136"/>
        <v/>
      </c>
      <c r="Q344" s="23">
        <f>_xlfn.XLOOKUP(R344,summary!C1:C37,summary!B1:B37)</f>
        <v>0</v>
      </c>
      <c r="R344" s="24" t="str">
        <f t="shared" si="137"/>
        <v>구성동</v>
      </c>
      <c r="S344" s="24" t="str">
        <f t="shared" si="143"/>
        <v>청덕12통</v>
      </c>
      <c r="T344" s="24" t="str">
        <f t="shared" si="144"/>
        <v>(청덕동)</v>
      </c>
      <c r="U344" s="24" t="str">
        <f t="shared" si="138"/>
        <v>청덕</v>
      </c>
      <c r="V344" s="25">
        <f t="shared" si="145"/>
        <v>12</v>
      </c>
      <c r="W344" s="25">
        <f t="shared" si="139"/>
        <v>8</v>
      </c>
      <c r="X344" s="34"/>
      <c r="Y344" s="34"/>
      <c r="Z344" s="34" t="s">
        <v>93</v>
      </c>
      <c r="AA344" s="62" t="s">
        <v>456</v>
      </c>
      <c r="AB344" s="5"/>
      <c r="AC344" s="5"/>
      <c r="AD344" s="5"/>
      <c r="AE344" s="5"/>
      <c r="AF344" s="5"/>
      <c r="AG344" s="5"/>
    </row>
    <row r="345" spans="1:33" ht="15.95" customHeight="1" x14ac:dyDescent="0.3">
      <c r="A345" s="22" t="b">
        <f t="shared" si="125"/>
        <v>0</v>
      </c>
      <c r="B345" s="22" t="b">
        <f t="shared" si="126"/>
        <v>0</v>
      </c>
      <c r="C345" s="22" t="b">
        <f t="shared" si="127"/>
        <v>0</v>
      </c>
      <c r="D345" s="22" t="b">
        <f t="shared" si="128"/>
        <v>0</v>
      </c>
      <c r="E345" s="22" t="b">
        <f t="shared" si="129"/>
        <v>0</v>
      </c>
      <c r="F345" s="52" t="b">
        <f t="shared" si="140"/>
        <v>0</v>
      </c>
      <c r="G345" s="22" t="b">
        <f t="shared" si="124"/>
        <v>0</v>
      </c>
      <c r="H345" s="22" t="b">
        <f t="shared" si="130"/>
        <v>0</v>
      </c>
      <c r="I345" s="22" t="b">
        <f t="shared" si="141"/>
        <v>0</v>
      </c>
      <c r="J345" s="22" t="b">
        <f t="shared" si="131"/>
        <v>0</v>
      </c>
      <c r="K345" s="3" t="str">
        <f t="shared" si="132"/>
        <v/>
      </c>
      <c r="L345" s="3" t="str">
        <f t="shared" si="133"/>
        <v/>
      </c>
      <c r="M345" s="3" t="str">
        <f t="shared" si="134"/>
        <v/>
      </c>
      <c r="N345" s="54" t="str">
        <f t="shared" si="142"/>
        <v/>
      </c>
      <c r="O345" s="3" t="str">
        <f t="shared" si="135"/>
        <v/>
      </c>
      <c r="P345" s="19" t="str">
        <f t="shared" si="136"/>
        <v/>
      </c>
      <c r="Q345" s="23">
        <f>_xlfn.XLOOKUP(R345,summary!C1:C37,summary!B1:B37)</f>
        <v>0</v>
      </c>
      <c r="R345" s="24" t="str">
        <f t="shared" si="137"/>
        <v>구성동</v>
      </c>
      <c r="S345" s="24" t="str">
        <f t="shared" si="143"/>
        <v>청덕12통</v>
      </c>
      <c r="T345" s="24" t="str">
        <f t="shared" si="144"/>
        <v>(청덕동)</v>
      </c>
      <c r="U345" s="24" t="str">
        <f t="shared" si="138"/>
        <v>청덕</v>
      </c>
      <c r="V345" s="25">
        <f t="shared" si="145"/>
        <v>12</v>
      </c>
      <c r="W345" s="25">
        <f t="shared" si="139"/>
        <v>9</v>
      </c>
      <c r="X345" s="34"/>
      <c r="Y345" s="34"/>
      <c r="Z345" s="34" t="s">
        <v>95</v>
      </c>
      <c r="AA345" s="62" t="s">
        <v>457</v>
      </c>
      <c r="AB345" s="5"/>
      <c r="AC345" s="5"/>
      <c r="AD345" s="5"/>
      <c r="AE345" s="5"/>
      <c r="AF345" s="5"/>
      <c r="AG345" s="5"/>
    </row>
    <row r="346" spans="1:33" ht="15.95" customHeight="1" x14ac:dyDescent="0.3">
      <c r="A346" s="22" t="b">
        <f t="shared" si="125"/>
        <v>0</v>
      </c>
      <c r="B346" s="22" t="b">
        <f t="shared" si="126"/>
        <v>0</v>
      </c>
      <c r="C346" s="22" t="b">
        <f t="shared" si="127"/>
        <v>0</v>
      </c>
      <c r="D346" s="22" t="b">
        <f t="shared" si="128"/>
        <v>0</v>
      </c>
      <c r="E346" s="22" t="b">
        <f t="shared" si="129"/>
        <v>0</v>
      </c>
      <c r="F346" s="52" t="b">
        <f t="shared" si="140"/>
        <v>0</v>
      </c>
      <c r="G346" s="22" t="b">
        <f t="shared" si="124"/>
        <v>0</v>
      </c>
      <c r="H346" s="22" t="b">
        <f t="shared" si="130"/>
        <v>0</v>
      </c>
      <c r="I346" s="22" t="b">
        <f t="shared" si="141"/>
        <v>0</v>
      </c>
      <c r="J346" s="22" t="b">
        <f t="shared" si="131"/>
        <v>0</v>
      </c>
      <c r="K346" s="3" t="str">
        <f t="shared" si="132"/>
        <v/>
      </c>
      <c r="L346" s="3" t="str">
        <f t="shared" si="133"/>
        <v/>
      </c>
      <c r="M346" s="3" t="str">
        <f t="shared" si="134"/>
        <v/>
      </c>
      <c r="N346" s="54" t="str">
        <f t="shared" si="142"/>
        <v/>
      </c>
      <c r="O346" s="3" t="str">
        <f t="shared" si="135"/>
        <v/>
      </c>
      <c r="P346" s="19" t="str">
        <f t="shared" si="136"/>
        <v/>
      </c>
      <c r="Q346" s="23">
        <f>_xlfn.XLOOKUP(R346,summary!C1:C37,summary!B1:B37)</f>
        <v>0</v>
      </c>
      <c r="R346" s="24" t="str">
        <f t="shared" si="137"/>
        <v>구성동</v>
      </c>
      <c r="S346" s="24" t="str">
        <f t="shared" si="143"/>
        <v>청덕12통</v>
      </c>
      <c r="T346" s="24" t="str">
        <f t="shared" si="144"/>
        <v>(청덕동)</v>
      </c>
      <c r="U346" s="24" t="str">
        <f t="shared" si="138"/>
        <v>청덕</v>
      </c>
      <c r="V346" s="25">
        <f t="shared" si="145"/>
        <v>12</v>
      </c>
      <c r="W346" s="25">
        <f t="shared" si="139"/>
        <v>10</v>
      </c>
      <c r="X346" s="34"/>
      <c r="Y346" s="34"/>
      <c r="Z346" s="34" t="s">
        <v>97</v>
      </c>
      <c r="AA346" s="62" t="s">
        <v>458</v>
      </c>
      <c r="AB346" s="5"/>
      <c r="AC346" s="5"/>
      <c r="AD346" s="5"/>
      <c r="AE346" s="5"/>
      <c r="AF346" s="5"/>
      <c r="AG346" s="5"/>
    </row>
    <row r="347" spans="1:33" ht="15.95" customHeight="1" x14ac:dyDescent="0.3">
      <c r="A347" s="22" t="b">
        <f t="shared" si="125"/>
        <v>0</v>
      </c>
      <c r="B347" s="22" t="b">
        <f t="shared" si="126"/>
        <v>0</v>
      </c>
      <c r="C347" s="22" t="b">
        <f t="shared" si="127"/>
        <v>0</v>
      </c>
      <c r="D347" s="22" t="b">
        <f t="shared" si="128"/>
        <v>0</v>
      </c>
      <c r="E347" s="22" t="b">
        <f t="shared" si="129"/>
        <v>0</v>
      </c>
      <c r="F347" s="52" t="b">
        <f t="shared" si="140"/>
        <v>0</v>
      </c>
      <c r="G347" s="22" t="b">
        <f t="shared" si="124"/>
        <v>0</v>
      </c>
      <c r="H347" s="22" t="b">
        <f t="shared" si="130"/>
        <v>0</v>
      </c>
      <c r="I347" s="22" t="b">
        <f t="shared" si="141"/>
        <v>0</v>
      </c>
      <c r="J347" s="22" t="b">
        <f t="shared" si="131"/>
        <v>0</v>
      </c>
      <c r="K347" s="3" t="str">
        <f t="shared" si="132"/>
        <v/>
      </c>
      <c r="L347" s="3" t="str">
        <f t="shared" si="133"/>
        <v/>
      </c>
      <c r="M347" s="3" t="str">
        <f t="shared" si="134"/>
        <v/>
      </c>
      <c r="N347" s="54" t="str">
        <f t="shared" si="142"/>
        <v/>
      </c>
      <c r="O347" s="3" t="str">
        <f t="shared" si="135"/>
        <v/>
      </c>
      <c r="P347" s="19" t="str">
        <f t="shared" si="136"/>
        <v/>
      </c>
      <c r="Q347" s="23">
        <f>_xlfn.XLOOKUP(R347,summary!C1:C37,summary!B1:B37)</f>
        <v>0</v>
      </c>
      <c r="R347" s="24" t="str">
        <f t="shared" si="137"/>
        <v>구성동</v>
      </c>
      <c r="S347" s="24" t="str">
        <f t="shared" si="143"/>
        <v>청덕12통</v>
      </c>
      <c r="T347" s="24" t="str">
        <f t="shared" si="144"/>
        <v>(청덕동)</v>
      </c>
      <c r="U347" s="24" t="str">
        <f t="shared" si="138"/>
        <v>청덕</v>
      </c>
      <c r="V347" s="25">
        <f t="shared" si="145"/>
        <v>12</v>
      </c>
      <c r="W347" s="25">
        <f t="shared" si="139"/>
        <v>11</v>
      </c>
      <c r="X347" s="34"/>
      <c r="Y347" s="34"/>
      <c r="Z347" s="34" t="s">
        <v>99</v>
      </c>
      <c r="AA347" s="62" t="s">
        <v>459</v>
      </c>
      <c r="AB347" s="5"/>
      <c r="AC347" s="5"/>
      <c r="AD347" s="5"/>
      <c r="AE347" s="5"/>
      <c r="AF347" s="5"/>
      <c r="AG347" s="5"/>
    </row>
    <row r="348" spans="1:33" ht="15.95" customHeight="1" x14ac:dyDescent="0.3">
      <c r="A348" s="22" t="b">
        <f t="shared" si="125"/>
        <v>1</v>
      </c>
      <c r="B348" s="22" t="b">
        <f t="shared" si="126"/>
        <v>0</v>
      </c>
      <c r="C348" s="22" t="b">
        <f t="shared" si="127"/>
        <v>0</v>
      </c>
      <c r="D348" s="22" t="b">
        <f t="shared" si="128"/>
        <v>0</v>
      </c>
      <c r="E348" s="22" t="b">
        <f t="shared" si="129"/>
        <v>0</v>
      </c>
      <c r="F348" s="52" t="b">
        <f t="shared" si="140"/>
        <v>0</v>
      </c>
      <c r="G348" s="22" t="b">
        <f t="shared" si="124"/>
        <v>0</v>
      </c>
      <c r="H348" s="22" t="b">
        <f t="shared" si="130"/>
        <v>0</v>
      </c>
      <c r="I348" s="22" t="b">
        <f t="shared" si="141"/>
        <v>0</v>
      </c>
      <c r="J348" s="22" t="b">
        <f t="shared" si="131"/>
        <v>1</v>
      </c>
      <c r="K348" s="3" t="str">
        <f t="shared" si="132"/>
        <v>청덕13통</v>
      </c>
      <c r="L348" s="3" t="str">
        <f t="shared" si="133"/>
        <v>13</v>
      </c>
      <c r="M348" s="3">
        <f t="shared" si="134"/>
        <v>13</v>
      </c>
      <c r="N348" s="54" t="str">
        <f t="shared" si="142"/>
        <v>청덕</v>
      </c>
      <c r="O348" s="3" t="str">
        <f t="shared" si="135"/>
        <v/>
      </c>
      <c r="P348" s="19" t="str">
        <f t="shared" si="136"/>
        <v/>
      </c>
      <c r="Q348" s="23">
        <f>_xlfn.XLOOKUP(R348,summary!C1:C37,summary!B1:B37)</f>
        <v>0</v>
      </c>
      <c r="R348" s="24" t="str">
        <f t="shared" si="137"/>
        <v>구성동</v>
      </c>
      <c r="S348" s="24" t="str">
        <f t="shared" si="143"/>
        <v>청덕13통</v>
      </c>
      <c r="T348" s="24" t="str">
        <f t="shared" si="144"/>
        <v>(청덕동)</v>
      </c>
      <c r="U348" s="24" t="str">
        <f t="shared" si="138"/>
        <v>청덕</v>
      </c>
      <c r="V348" s="25">
        <f t="shared" si="145"/>
        <v>13</v>
      </c>
      <c r="W348" s="25">
        <f t="shared" si="139"/>
        <v>1</v>
      </c>
      <c r="X348" s="34"/>
      <c r="Y348" s="34" t="s">
        <v>460</v>
      </c>
      <c r="Z348" s="34" t="s">
        <v>63</v>
      </c>
      <c r="AA348" s="62" t="s">
        <v>461</v>
      </c>
      <c r="AB348" s="5"/>
      <c r="AC348" s="5"/>
      <c r="AD348" s="5"/>
      <c r="AE348" s="5"/>
      <c r="AF348" s="5"/>
      <c r="AG348" s="5"/>
    </row>
    <row r="349" spans="1:33" ht="15.95" customHeight="1" x14ac:dyDescent="0.3">
      <c r="A349" s="22" t="b">
        <f t="shared" si="125"/>
        <v>1</v>
      </c>
      <c r="B349" s="22" t="b">
        <f t="shared" si="126"/>
        <v>1</v>
      </c>
      <c r="C349" s="22" t="b">
        <f t="shared" si="127"/>
        <v>1</v>
      </c>
      <c r="D349" s="22" t="b">
        <f t="shared" si="128"/>
        <v>1</v>
      </c>
      <c r="E349" s="22" t="b">
        <f t="shared" si="129"/>
        <v>1</v>
      </c>
      <c r="F349" s="52" t="b">
        <f t="shared" si="140"/>
        <v>0</v>
      </c>
      <c r="G349" s="22" t="b">
        <f t="shared" si="124"/>
        <v>0</v>
      </c>
      <c r="H349" s="22" t="b">
        <f t="shared" si="130"/>
        <v>0</v>
      </c>
      <c r="I349" s="22" t="b">
        <f t="shared" si="141"/>
        <v>0</v>
      </c>
      <c r="J349" s="22" t="b">
        <f t="shared" si="131"/>
        <v>0</v>
      </c>
      <c r="K349" s="3" t="str">
        <f t="shared" si="132"/>
        <v/>
      </c>
      <c r="L349" s="3" t="str">
        <f t="shared" si="133"/>
        <v/>
      </c>
      <c r="M349" s="3" t="str">
        <f t="shared" si="134"/>
        <v/>
      </c>
      <c r="N349" s="54" t="str">
        <f t="shared" si="142"/>
        <v/>
      </c>
      <c r="O349" s="3" t="str">
        <f t="shared" si="135"/>
        <v/>
      </c>
      <c r="P349" s="19" t="str">
        <f t="shared" si="136"/>
        <v>(청덕동)</v>
      </c>
      <c r="Q349" s="23">
        <f>_xlfn.XLOOKUP(R349,summary!C1:C37,summary!B1:B37)</f>
        <v>0</v>
      </c>
      <c r="R349" s="24" t="str">
        <f t="shared" si="137"/>
        <v>구성동</v>
      </c>
      <c r="S349" s="24" t="str">
        <f t="shared" si="143"/>
        <v>청덕13통</v>
      </c>
      <c r="T349" s="24" t="str">
        <f t="shared" si="144"/>
        <v>(청덕동)</v>
      </c>
      <c r="U349" s="24" t="str">
        <f t="shared" si="138"/>
        <v>청덕</v>
      </c>
      <c r="V349" s="25">
        <f t="shared" si="145"/>
        <v>13</v>
      </c>
      <c r="W349" s="25">
        <f t="shared" si="139"/>
        <v>2</v>
      </c>
      <c r="X349" s="34"/>
      <c r="Y349" s="34" t="s">
        <v>305</v>
      </c>
      <c r="Z349" s="34" t="s">
        <v>65</v>
      </c>
      <c r="AA349" s="62" t="s">
        <v>462</v>
      </c>
      <c r="AB349" s="5"/>
      <c r="AC349" s="5"/>
      <c r="AD349" s="5"/>
      <c r="AE349" s="5"/>
      <c r="AF349" s="5"/>
      <c r="AG349" s="5"/>
    </row>
    <row r="350" spans="1:33" ht="15.95" customHeight="1" x14ac:dyDescent="0.3">
      <c r="A350" s="22" t="b">
        <f t="shared" si="125"/>
        <v>0</v>
      </c>
      <c r="B350" s="22" t="b">
        <f t="shared" si="126"/>
        <v>0</v>
      </c>
      <c r="C350" s="22" t="b">
        <f t="shared" si="127"/>
        <v>0</v>
      </c>
      <c r="D350" s="22" t="b">
        <f t="shared" si="128"/>
        <v>0</v>
      </c>
      <c r="E350" s="22" t="b">
        <f t="shared" si="129"/>
        <v>0</v>
      </c>
      <c r="F350" s="52" t="b">
        <f t="shared" si="140"/>
        <v>0</v>
      </c>
      <c r="G350" s="22" t="b">
        <f t="shared" ref="G350:G413" si="146">AND(B350,F350)</f>
        <v>0</v>
      </c>
      <c r="H350" s="22" t="b">
        <f t="shared" si="130"/>
        <v>0</v>
      </c>
      <c r="I350" s="22" t="b">
        <f t="shared" si="141"/>
        <v>0</v>
      </c>
      <c r="J350" s="22" t="b">
        <f t="shared" si="131"/>
        <v>0</v>
      </c>
      <c r="K350" s="3" t="str">
        <f t="shared" si="132"/>
        <v/>
      </c>
      <c r="L350" s="3" t="str">
        <f t="shared" si="133"/>
        <v/>
      </c>
      <c r="M350" s="3" t="str">
        <f t="shared" si="134"/>
        <v/>
      </c>
      <c r="N350" s="54" t="str">
        <f t="shared" si="142"/>
        <v/>
      </c>
      <c r="O350" s="3" t="str">
        <f t="shared" si="135"/>
        <v/>
      </c>
      <c r="P350" s="19" t="str">
        <f t="shared" si="136"/>
        <v/>
      </c>
      <c r="Q350" s="23">
        <f>_xlfn.XLOOKUP(R350,summary!C1:C37,summary!B1:B37)</f>
        <v>0</v>
      </c>
      <c r="R350" s="24" t="str">
        <f t="shared" si="137"/>
        <v>구성동</v>
      </c>
      <c r="S350" s="24" t="str">
        <f t="shared" si="143"/>
        <v>청덕13통</v>
      </c>
      <c r="T350" s="24" t="str">
        <f t="shared" si="144"/>
        <v>(청덕동)</v>
      </c>
      <c r="U350" s="24" t="str">
        <f t="shared" si="138"/>
        <v>청덕</v>
      </c>
      <c r="V350" s="25">
        <f t="shared" si="145"/>
        <v>13</v>
      </c>
      <c r="W350" s="25">
        <f t="shared" si="139"/>
        <v>3</v>
      </c>
      <c r="X350" s="34"/>
      <c r="Y350" s="34"/>
      <c r="Z350" s="34" t="s">
        <v>67</v>
      </c>
      <c r="AA350" s="62" t="s">
        <v>463</v>
      </c>
      <c r="AB350" s="5"/>
      <c r="AC350" s="5"/>
      <c r="AD350" s="5"/>
      <c r="AE350" s="5"/>
      <c r="AF350" s="5"/>
      <c r="AG350" s="5"/>
    </row>
    <row r="351" spans="1:33" ht="15.95" customHeight="1" x14ac:dyDescent="0.3">
      <c r="A351" s="22" t="b">
        <f t="shared" si="125"/>
        <v>0</v>
      </c>
      <c r="B351" s="22" t="b">
        <f t="shared" si="126"/>
        <v>0</v>
      </c>
      <c r="C351" s="22" t="b">
        <f t="shared" si="127"/>
        <v>0</v>
      </c>
      <c r="D351" s="22" t="b">
        <f t="shared" si="128"/>
        <v>0</v>
      </c>
      <c r="E351" s="22" t="b">
        <f t="shared" si="129"/>
        <v>0</v>
      </c>
      <c r="F351" s="52" t="b">
        <f t="shared" si="140"/>
        <v>0</v>
      </c>
      <c r="G351" s="22" t="b">
        <f t="shared" si="146"/>
        <v>0</v>
      </c>
      <c r="H351" s="22" t="b">
        <f t="shared" si="130"/>
        <v>0</v>
      </c>
      <c r="I351" s="22" t="b">
        <f t="shared" si="141"/>
        <v>0</v>
      </c>
      <c r="J351" s="22" t="b">
        <f t="shared" si="131"/>
        <v>0</v>
      </c>
      <c r="K351" s="3" t="str">
        <f t="shared" si="132"/>
        <v/>
      </c>
      <c r="L351" s="3" t="str">
        <f t="shared" si="133"/>
        <v/>
      </c>
      <c r="M351" s="3" t="str">
        <f t="shared" si="134"/>
        <v/>
      </c>
      <c r="N351" s="54" t="str">
        <f t="shared" si="142"/>
        <v/>
      </c>
      <c r="O351" s="3" t="str">
        <f t="shared" si="135"/>
        <v/>
      </c>
      <c r="P351" s="19" t="str">
        <f t="shared" si="136"/>
        <v/>
      </c>
      <c r="Q351" s="23">
        <f>_xlfn.XLOOKUP(R351,summary!C1:C37,summary!B1:B37)</f>
        <v>0</v>
      </c>
      <c r="R351" s="24" t="str">
        <f t="shared" si="137"/>
        <v>구성동</v>
      </c>
      <c r="S351" s="24" t="str">
        <f t="shared" si="143"/>
        <v>청덕13통</v>
      </c>
      <c r="T351" s="24" t="str">
        <f t="shared" si="144"/>
        <v>(청덕동)</v>
      </c>
      <c r="U351" s="24" t="str">
        <f t="shared" si="138"/>
        <v>청덕</v>
      </c>
      <c r="V351" s="25">
        <f t="shared" si="145"/>
        <v>13</v>
      </c>
      <c r="W351" s="25">
        <f t="shared" si="139"/>
        <v>4</v>
      </c>
      <c r="X351" s="34"/>
      <c r="Y351" s="34"/>
      <c r="Z351" s="34" t="s">
        <v>73</v>
      </c>
      <c r="AA351" s="62" t="s">
        <v>464</v>
      </c>
      <c r="AB351" s="5"/>
      <c r="AC351" s="5"/>
      <c r="AD351" s="5"/>
      <c r="AE351" s="5"/>
      <c r="AF351" s="5"/>
      <c r="AG351" s="5"/>
    </row>
    <row r="352" spans="1:33" ht="15.95" customHeight="1" x14ac:dyDescent="0.3">
      <c r="A352" s="22" t="b">
        <f t="shared" si="125"/>
        <v>0</v>
      </c>
      <c r="B352" s="22" t="b">
        <f t="shared" si="126"/>
        <v>0</v>
      </c>
      <c r="C352" s="22" t="b">
        <f t="shared" si="127"/>
        <v>0</v>
      </c>
      <c r="D352" s="22" t="b">
        <f t="shared" si="128"/>
        <v>0</v>
      </c>
      <c r="E352" s="22" t="b">
        <f t="shared" si="129"/>
        <v>0</v>
      </c>
      <c r="F352" s="52" t="b">
        <f t="shared" si="140"/>
        <v>0</v>
      </c>
      <c r="G352" s="22" t="b">
        <f t="shared" si="146"/>
        <v>0</v>
      </c>
      <c r="H352" s="22" t="b">
        <f t="shared" si="130"/>
        <v>0</v>
      </c>
      <c r="I352" s="22" t="b">
        <f t="shared" si="141"/>
        <v>0</v>
      </c>
      <c r="J352" s="22" t="b">
        <f t="shared" si="131"/>
        <v>0</v>
      </c>
      <c r="K352" s="3" t="str">
        <f t="shared" si="132"/>
        <v/>
      </c>
      <c r="L352" s="3" t="str">
        <f t="shared" si="133"/>
        <v/>
      </c>
      <c r="M352" s="3" t="str">
        <f t="shared" si="134"/>
        <v/>
      </c>
      <c r="N352" s="54" t="str">
        <f t="shared" si="142"/>
        <v/>
      </c>
      <c r="O352" s="3" t="str">
        <f t="shared" si="135"/>
        <v/>
      </c>
      <c r="P352" s="19" t="str">
        <f t="shared" si="136"/>
        <v/>
      </c>
      <c r="Q352" s="23">
        <f>_xlfn.XLOOKUP(R352,summary!C1:C37,summary!B1:B37)</f>
        <v>0</v>
      </c>
      <c r="R352" s="24" t="str">
        <f t="shared" si="137"/>
        <v>구성동</v>
      </c>
      <c r="S352" s="24" t="str">
        <f t="shared" si="143"/>
        <v>청덕13통</v>
      </c>
      <c r="T352" s="24" t="str">
        <f t="shared" si="144"/>
        <v>(청덕동)</v>
      </c>
      <c r="U352" s="24" t="str">
        <f t="shared" si="138"/>
        <v>청덕</v>
      </c>
      <c r="V352" s="25">
        <f t="shared" si="145"/>
        <v>13</v>
      </c>
      <c r="W352" s="25">
        <f t="shared" si="139"/>
        <v>5</v>
      </c>
      <c r="X352" s="34"/>
      <c r="Y352" s="34"/>
      <c r="Z352" s="34" t="s">
        <v>87</v>
      </c>
      <c r="AA352" s="62" t="s">
        <v>465</v>
      </c>
      <c r="AB352" s="5"/>
      <c r="AC352" s="5"/>
      <c r="AD352" s="5"/>
      <c r="AE352" s="5"/>
      <c r="AF352" s="5"/>
      <c r="AG352" s="5"/>
    </row>
    <row r="353" spans="1:33" ht="15.95" customHeight="1" x14ac:dyDescent="0.3">
      <c r="A353" s="22" t="b">
        <f t="shared" si="125"/>
        <v>0</v>
      </c>
      <c r="B353" s="22" t="b">
        <f t="shared" si="126"/>
        <v>0</v>
      </c>
      <c r="C353" s="22" t="b">
        <f t="shared" si="127"/>
        <v>0</v>
      </c>
      <c r="D353" s="22" t="b">
        <f t="shared" si="128"/>
        <v>0</v>
      </c>
      <c r="E353" s="22" t="b">
        <f t="shared" si="129"/>
        <v>0</v>
      </c>
      <c r="F353" s="52" t="b">
        <f t="shared" si="140"/>
        <v>0</v>
      </c>
      <c r="G353" s="22" t="b">
        <f t="shared" si="146"/>
        <v>0</v>
      </c>
      <c r="H353" s="22" t="b">
        <f t="shared" si="130"/>
        <v>0</v>
      </c>
      <c r="I353" s="22" t="b">
        <f t="shared" si="141"/>
        <v>0</v>
      </c>
      <c r="J353" s="22" t="b">
        <f t="shared" si="131"/>
        <v>0</v>
      </c>
      <c r="K353" s="3" t="str">
        <f t="shared" si="132"/>
        <v/>
      </c>
      <c r="L353" s="3" t="str">
        <f t="shared" si="133"/>
        <v/>
      </c>
      <c r="M353" s="3" t="str">
        <f t="shared" si="134"/>
        <v/>
      </c>
      <c r="N353" s="54" t="str">
        <f t="shared" si="142"/>
        <v/>
      </c>
      <c r="O353" s="3" t="str">
        <f t="shared" si="135"/>
        <v/>
      </c>
      <c r="P353" s="19" t="str">
        <f t="shared" si="136"/>
        <v/>
      </c>
      <c r="Q353" s="23">
        <f>_xlfn.XLOOKUP(R353,summary!C1:C37,summary!B1:B37)</f>
        <v>0</v>
      </c>
      <c r="R353" s="24" t="str">
        <f t="shared" si="137"/>
        <v>구성동</v>
      </c>
      <c r="S353" s="24" t="str">
        <f t="shared" si="143"/>
        <v>청덕13통</v>
      </c>
      <c r="T353" s="24" t="str">
        <f t="shared" si="144"/>
        <v>(청덕동)</v>
      </c>
      <c r="U353" s="24" t="str">
        <f t="shared" si="138"/>
        <v>청덕</v>
      </c>
      <c r="V353" s="25">
        <f t="shared" si="145"/>
        <v>13</v>
      </c>
      <c r="W353" s="25">
        <f t="shared" si="139"/>
        <v>6</v>
      </c>
      <c r="X353" s="34"/>
      <c r="Y353" s="34"/>
      <c r="Z353" s="34" t="s">
        <v>89</v>
      </c>
      <c r="AA353" s="62" t="s">
        <v>466</v>
      </c>
      <c r="AB353" s="5"/>
      <c r="AC353" s="5"/>
      <c r="AD353" s="5"/>
      <c r="AE353" s="5"/>
      <c r="AF353" s="5"/>
      <c r="AG353" s="5"/>
    </row>
    <row r="354" spans="1:33" ht="15.95" customHeight="1" x14ac:dyDescent="0.3">
      <c r="A354" s="22" t="b">
        <f t="shared" si="125"/>
        <v>0</v>
      </c>
      <c r="B354" s="22" t="b">
        <f t="shared" si="126"/>
        <v>0</v>
      </c>
      <c r="C354" s="22" t="b">
        <f t="shared" si="127"/>
        <v>0</v>
      </c>
      <c r="D354" s="22" t="b">
        <f t="shared" si="128"/>
        <v>0</v>
      </c>
      <c r="E354" s="22" t="b">
        <f t="shared" si="129"/>
        <v>0</v>
      </c>
      <c r="F354" s="52" t="b">
        <f t="shared" si="140"/>
        <v>0</v>
      </c>
      <c r="G354" s="22" t="b">
        <f t="shared" si="146"/>
        <v>0</v>
      </c>
      <c r="H354" s="22" t="b">
        <f t="shared" si="130"/>
        <v>0</v>
      </c>
      <c r="I354" s="22" t="b">
        <f t="shared" si="141"/>
        <v>0</v>
      </c>
      <c r="J354" s="22" t="b">
        <f t="shared" si="131"/>
        <v>0</v>
      </c>
      <c r="K354" s="3" t="str">
        <f t="shared" si="132"/>
        <v/>
      </c>
      <c r="L354" s="3" t="str">
        <f t="shared" si="133"/>
        <v/>
      </c>
      <c r="M354" s="3" t="str">
        <f t="shared" si="134"/>
        <v/>
      </c>
      <c r="N354" s="54" t="str">
        <f t="shared" si="142"/>
        <v/>
      </c>
      <c r="O354" s="3" t="str">
        <f t="shared" si="135"/>
        <v/>
      </c>
      <c r="P354" s="19" t="str">
        <f t="shared" si="136"/>
        <v/>
      </c>
      <c r="Q354" s="23">
        <f>_xlfn.XLOOKUP(R354,summary!C1:C37,summary!B1:B37)</f>
        <v>0</v>
      </c>
      <c r="R354" s="24" t="str">
        <f t="shared" si="137"/>
        <v>구성동</v>
      </c>
      <c r="S354" s="24" t="str">
        <f t="shared" si="143"/>
        <v>청덕13통</v>
      </c>
      <c r="T354" s="24" t="str">
        <f t="shared" si="144"/>
        <v>(청덕동)</v>
      </c>
      <c r="U354" s="24" t="str">
        <f t="shared" si="138"/>
        <v>청덕</v>
      </c>
      <c r="V354" s="25">
        <f t="shared" si="145"/>
        <v>13</v>
      </c>
      <c r="W354" s="25">
        <f t="shared" si="139"/>
        <v>7</v>
      </c>
      <c r="X354" s="34"/>
      <c r="Y354" s="34"/>
      <c r="Z354" s="34" t="s">
        <v>91</v>
      </c>
      <c r="AA354" s="62" t="s">
        <v>467</v>
      </c>
      <c r="AB354" s="5"/>
      <c r="AC354" s="5"/>
      <c r="AD354" s="5"/>
      <c r="AE354" s="5"/>
      <c r="AF354" s="5"/>
      <c r="AG354" s="5"/>
    </row>
    <row r="355" spans="1:33" ht="15.95" customHeight="1" x14ac:dyDescent="0.3">
      <c r="A355" s="22" t="b">
        <f t="shared" si="125"/>
        <v>0</v>
      </c>
      <c r="B355" s="22" t="b">
        <f t="shared" si="126"/>
        <v>0</v>
      </c>
      <c r="C355" s="22" t="b">
        <f t="shared" si="127"/>
        <v>0</v>
      </c>
      <c r="D355" s="22" t="b">
        <f t="shared" si="128"/>
        <v>0</v>
      </c>
      <c r="E355" s="22" t="b">
        <f t="shared" si="129"/>
        <v>0</v>
      </c>
      <c r="F355" s="52" t="b">
        <f t="shared" si="140"/>
        <v>0</v>
      </c>
      <c r="G355" s="22" t="b">
        <f t="shared" si="146"/>
        <v>0</v>
      </c>
      <c r="H355" s="22" t="b">
        <f t="shared" si="130"/>
        <v>0</v>
      </c>
      <c r="I355" s="22" t="b">
        <f t="shared" si="141"/>
        <v>0</v>
      </c>
      <c r="J355" s="22" t="b">
        <f t="shared" si="131"/>
        <v>0</v>
      </c>
      <c r="K355" s="3" t="str">
        <f t="shared" si="132"/>
        <v/>
      </c>
      <c r="L355" s="3" t="str">
        <f t="shared" si="133"/>
        <v/>
      </c>
      <c r="M355" s="3" t="str">
        <f t="shared" si="134"/>
        <v/>
      </c>
      <c r="N355" s="54" t="str">
        <f t="shared" si="142"/>
        <v/>
      </c>
      <c r="O355" s="3" t="str">
        <f t="shared" si="135"/>
        <v/>
      </c>
      <c r="P355" s="19" t="str">
        <f t="shared" si="136"/>
        <v/>
      </c>
      <c r="Q355" s="23">
        <f>_xlfn.XLOOKUP(R355,summary!C1:C37,summary!B1:B37)</f>
        <v>0</v>
      </c>
      <c r="R355" s="24" t="str">
        <f t="shared" si="137"/>
        <v>구성동</v>
      </c>
      <c r="S355" s="24" t="str">
        <f t="shared" si="143"/>
        <v>청덕13통</v>
      </c>
      <c r="T355" s="24" t="str">
        <f t="shared" si="144"/>
        <v>(청덕동)</v>
      </c>
      <c r="U355" s="24" t="str">
        <f t="shared" si="138"/>
        <v>청덕</v>
      </c>
      <c r="V355" s="25">
        <f t="shared" si="145"/>
        <v>13</v>
      </c>
      <c r="W355" s="25">
        <f t="shared" si="139"/>
        <v>8</v>
      </c>
      <c r="X355" s="34"/>
      <c r="Y355" s="34"/>
      <c r="Z355" s="34" t="s">
        <v>93</v>
      </c>
      <c r="AA355" s="62" t="s">
        <v>468</v>
      </c>
      <c r="AB355" s="5"/>
      <c r="AC355" s="5"/>
      <c r="AD355" s="5"/>
      <c r="AE355" s="5"/>
      <c r="AF355" s="5"/>
      <c r="AG355" s="5"/>
    </row>
    <row r="356" spans="1:33" ht="15.95" customHeight="1" x14ac:dyDescent="0.3">
      <c r="A356" s="22" t="b">
        <f t="shared" si="125"/>
        <v>0</v>
      </c>
      <c r="B356" s="22" t="b">
        <f t="shared" si="126"/>
        <v>0</v>
      </c>
      <c r="C356" s="22" t="b">
        <f t="shared" si="127"/>
        <v>0</v>
      </c>
      <c r="D356" s="22" t="b">
        <f t="shared" si="128"/>
        <v>0</v>
      </c>
      <c r="E356" s="22" t="b">
        <f t="shared" si="129"/>
        <v>0</v>
      </c>
      <c r="F356" s="52" t="b">
        <f t="shared" si="140"/>
        <v>0</v>
      </c>
      <c r="G356" s="22" t="b">
        <f t="shared" si="146"/>
        <v>0</v>
      </c>
      <c r="H356" s="22" t="b">
        <f t="shared" si="130"/>
        <v>0</v>
      </c>
      <c r="I356" s="22" t="b">
        <f t="shared" si="141"/>
        <v>0</v>
      </c>
      <c r="J356" s="22" t="b">
        <f t="shared" si="131"/>
        <v>0</v>
      </c>
      <c r="K356" s="3" t="str">
        <f t="shared" si="132"/>
        <v/>
      </c>
      <c r="L356" s="3" t="str">
        <f t="shared" si="133"/>
        <v/>
      </c>
      <c r="M356" s="3" t="str">
        <f t="shared" si="134"/>
        <v/>
      </c>
      <c r="N356" s="54" t="str">
        <f t="shared" si="142"/>
        <v/>
      </c>
      <c r="O356" s="3" t="str">
        <f t="shared" si="135"/>
        <v/>
      </c>
      <c r="P356" s="19" t="str">
        <f t="shared" si="136"/>
        <v/>
      </c>
      <c r="Q356" s="23">
        <f>_xlfn.XLOOKUP(R356,summary!C1:C37,summary!B1:B37)</f>
        <v>0</v>
      </c>
      <c r="R356" s="24" t="str">
        <f t="shared" si="137"/>
        <v>구성동</v>
      </c>
      <c r="S356" s="24" t="str">
        <f t="shared" si="143"/>
        <v>청덕13통</v>
      </c>
      <c r="T356" s="24" t="str">
        <f t="shared" si="144"/>
        <v>(청덕동)</v>
      </c>
      <c r="U356" s="24" t="str">
        <f t="shared" si="138"/>
        <v>청덕</v>
      </c>
      <c r="V356" s="25">
        <f t="shared" si="145"/>
        <v>13</v>
      </c>
      <c r="W356" s="25">
        <f t="shared" si="139"/>
        <v>9</v>
      </c>
      <c r="X356" s="34"/>
      <c r="Y356" s="34"/>
      <c r="Z356" s="34" t="s">
        <v>95</v>
      </c>
      <c r="AA356" s="62" t="s">
        <v>469</v>
      </c>
      <c r="AB356" s="5"/>
      <c r="AC356" s="5"/>
      <c r="AD356" s="5"/>
      <c r="AE356" s="5"/>
      <c r="AF356" s="5"/>
      <c r="AG356" s="5"/>
    </row>
    <row r="357" spans="1:33" ht="15.95" customHeight="1" x14ac:dyDescent="0.3">
      <c r="A357" s="22" t="b">
        <f t="shared" si="125"/>
        <v>0</v>
      </c>
      <c r="B357" s="22" t="b">
        <f t="shared" si="126"/>
        <v>0</v>
      </c>
      <c r="C357" s="22" t="b">
        <f t="shared" si="127"/>
        <v>0</v>
      </c>
      <c r="D357" s="22" t="b">
        <f t="shared" si="128"/>
        <v>0</v>
      </c>
      <c r="E357" s="22" t="b">
        <f t="shared" si="129"/>
        <v>0</v>
      </c>
      <c r="F357" s="52" t="b">
        <f t="shared" si="140"/>
        <v>0</v>
      </c>
      <c r="G357" s="22" t="b">
        <f t="shared" si="146"/>
        <v>0</v>
      </c>
      <c r="H357" s="22" t="b">
        <f t="shared" si="130"/>
        <v>0</v>
      </c>
      <c r="I357" s="22" t="b">
        <f t="shared" si="141"/>
        <v>0</v>
      </c>
      <c r="J357" s="22" t="b">
        <f t="shared" si="131"/>
        <v>0</v>
      </c>
      <c r="K357" s="3" t="str">
        <f t="shared" si="132"/>
        <v/>
      </c>
      <c r="L357" s="3" t="str">
        <f t="shared" si="133"/>
        <v/>
      </c>
      <c r="M357" s="3" t="str">
        <f t="shared" si="134"/>
        <v/>
      </c>
      <c r="N357" s="54" t="str">
        <f t="shared" si="142"/>
        <v/>
      </c>
      <c r="O357" s="3" t="str">
        <f t="shared" si="135"/>
        <v/>
      </c>
      <c r="P357" s="19" t="str">
        <f t="shared" si="136"/>
        <v/>
      </c>
      <c r="Q357" s="23">
        <f>_xlfn.XLOOKUP(R357,summary!C1:C37,summary!B1:B37)</f>
        <v>0</v>
      </c>
      <c r="R357" s="24" t="str">
        <f t="shared" si="137"/>
        <v>구성동</v>
      </c>
      <c r="S357" s="24" t="str">
        <f t="shared" si="143"/>
        <v>청덕13통</v>
      </c>
      <c r="T357" s="24" t="str">
        <f t="shared" si="144"/>
        <v>(청덕동)</v>
      </c>
      <c r="U357" s="24" t="str">
        <f t="shared" si="138"/>
        <v>청덕</v>
      </c>
      <c r="V357" s="25">
        <f t="shared" si="145"/>
        <v>13</v>
      </c>
      <c r="W357" s="25">
        <f t="shared" si="139"/>
        <v>10</v>
      </c>
      <c r="X357" s="34"/>
      <c r="Y357" s="34"/>
      <c r="Z357" s="34" t="s">
        <v>97</v>
      </c>
      <c r="AA357" s="62" t="s">
        <v>470</v>
      </c>
      <c r="AB357" s="5"/>
      <c r="AC357" s="5"/>
      <c r="AD357" s="5"/>
      <c r="AE357" s="5"/>
      <c r="AF357" s="5"/>
      <c r="AG357" s="5"/>
    </row>
    <row r="358" spans="1:33" ht="15.95" customHeight="1" x14ac:dyDescent="0.3">
      <c r="A358" s="22" t="b">
        <f t="shared" si="125"/>
        <v>0</v>
      </c>
      <c r="B358" s="22" t="b">
        <f t="shared" si="126"/>
        <v>0</v>
      </c>
      <c r="C358" s="22" t="b">
        <f t="shared" si="127"/>
        <v>0</v>
      </c>
      <c r="D358" s="22" t="b">
        <f t="shared" si="128"/>
        <v>0</v>
      </c>
      <c r="E358" s="22" t="b">
        <f t="shared" si="129"/>
        <v>0</v>
      </c>
      <c r="F358" s="52" t="b">
        <f t="shared" si="140"/>
        <v>0</v>
      </c>
      <c r="G358" s="22" t="b">
        <f t="shared" si="146"/>
        <v>0</v>
      </c>
      <c r="H358" s="22" t="b">
        <f t="shared" si="130"/>
        <v>0</v>
      </c>
      <c r="I358" s="22" t="b">
        <f t="shared" si="141"/>
        <v>0</v>
      </c>
      <c r="J358" s="22" t="b">
        <f t="shared" si="131"/>
        <v>0</v>
      </c>
      <c r="K358" s="3" t="str">
        <f t="shared" si="132"/>
        <v/>
      </c>
      <c r="L358" s="3" t="str">
        <f t="shared" si="133"/>
        <v/>
      </c>
      <c r="M358" s="3" t="str">
        <f t="shared" si="134"/>
        <v/>
      </c>
      <c r="N358" s="54" t="str">
        <f t="shared" si="142"/>
        <v/>
      </c>
      <c r="O358" s="3" t="str">
        <f t="shared" si="135"/>
        <v/>
      </c>
      <c r="P358" s="19" t="str">
        <f t="shared" si="136"/>
        <v/>
      </c>
      <c r="Q358" s="23">
        <f>_xlfn.XLOOKUP(R358,summary!C1:C37,summary!B1:B37)</f>
        <v>0</v>
      </c>
      <c r="R358" s="24" t="str">
        <f t="shared" si="137"/>
        <v>구성동</v>
      </c>
      <c r="S358" s="24" t="str">
        <f t="shared" si="143"/>
        <v>청덕13통</v>
      </c>
      <c r="T358" s="24" t="str">
        <f t="shared" si="144"/>
        <v>(청덕동)</v>
      </c>
      <c r="U358" s="24" t="str">
        <f t="shared" si="138"/>
        <v>청덕</v>
      </c>
      <c r="V358" s="25">
        <f t="shared" si="145"/>
        <v>13</v>
      </c>
      <c r="W358" s="25">
        <f t="shared" si="139"/>
        <v>11</v>
      </c>
      <c r="X358" s="34"/>
      <c r="Y358" s="34"/>
      <c r="Z358" s="34" t="s">
        <v>99</v>
      </c>
      <c r="AA358" s="62" t="s">
        <v>471</v>
      </c>
      <c r="AB358" s="5"/>
      <c r="AC358" s="5"/>
      <c r="AD358" s="5"/>
      <c r="AE358" s="5"/>
      <c r="AF358" s="5"/>
      <c r="AG358" s="5"/>
    </row>
    <row r="359" spans="1:33" ht="15.95" customHeight="1" x14ac:dyDescent="0.3">
      <c r="A359" s="22" t="b">
        <f t="shared" si="125"/>
        <v>0</v>
      </c>
      <c r="B359" s="22" t="b">
        <f t="shared" si="126"/>
        <v>0</v>
      </c>
      <c r="C359" s="22" t="b">
        <f t="shared" si="127"/>
        <v>0</v>
      </c>
      <c r="D359" s="22" t="b">
        <f t="shared" si="128"/>
        <v>0</v>
      </c>
      <c r="E359" s="22" t="b">
        <f t="shared" si="129"/>
        <v>0</v>
      </c>
      <c r="F359" s="52" t="b">
        <f t="shared" si="140"/>
        <v>0</v>
      </c>
      <c r="G359" s="22" t="b">
        <f t="shared" si="146"/>
        <v>0</v>
      </c>
      <c r="H359" s="22" t="b">
        <f t="shared" si="130"/>
        <v>0</v>
      </c>
      <c r="I359" s="22" t="b">
        <f t="shared" si="141"/>
        <v>0</v>
      </c>
      <c r="J359" s="22" t="b">
        <f t="shared" si="131"/>
        <v>0</v>
      </c>
      <c r="K359" s="3" t="str">
        <f t="shared" si="132"/>
        <v/>
      </c>
      <c r="L359" s="3" t="str">
        <f t="shared" si="133"/>
        <v/>
      </c>
      <c r="M359" s="22" t="str">
        <f t="shared" si="134"/>
        <v/>
      </c>
      <c r="N359" s="54" t="str">
        <f t="shared" si="142"/>
        <v/>
      </c>
      <c r="O359" s="3" t="str">
        <f t="shared" si="135"/>
        <v/>
      </c>
      <c r="P359" s="19" t="str">
        <f t="shared" si="136"/>
        <v/>
      </c>
      <c r="Q359" s="23">
        <f>_xlfn.XLOOKUP(R359,summary!C1:C37,summary!B1:B37)</f>
        <v>0</v>
      </c>
      <c r="R359" s="24" t="str">
        <f t="shared" si="137"/>
        <v>구성동</v>
      </c>
      <c r="S359" s="24" t="str">
        <f t="shared" si="143"/>
        <v>청덕13통</v>
      </c>
      <c r="T359" s="24" t="str">
        <f t="shared" si="144"/>
        <v>(청덕동)</v>
      </c>
      <c r="U359" s="24" t="str">
        <f t="shared" si="138"/>
        <v>청덕</v>
      </c>
      <c r="V359" s="25">
        <f t="shared" si="145"/>
        <v>13</v>
      </c>
      <c r="W359" s="25">
        <f t="shared" si="139"/>
        <v>12</v>
      </c>
      <c r="X359" s="34"/>
      <c r="Y359" s="34"/>
      <c r="Z359" s="34" t="s">
        <v>101</v>
      </c>
      <c r="AA359" s="62" t="s">
        <v>472</v>
      </c>
      <c r="AB359" s="5"/>
      <c r="AC359" s="5"/>
      <c r="AD359" s="5"/>
      <c r="AE359" s="5"/>
      <c r="AF359" s="5"/>
      <c r="AG359" s="5"/>
    </row>
    <row r="360" spans="1:33" ht="15.95" customHeight="1" x14ac:dyDescent="0.3">
      <c r="A360" s="22" t="b">
        <f t="shared" si="125"/>
        <v>1</v>
      </c>
      <c r="B360" s="22" t="b">
        <f t="shared" si="126"/>
        <v>0</v>
      </c>
      <c r="C360" s="22" t="b">
        <f t="shared" si="127"/>
        <v>0</v>
      </c>
      <c r="D360" s="22" t="b">
        <f t="shared" si="128"/>
        <v>0</v>
      </c>
      <c r="E360" s="22" t="b">
        <f t="shared" si="129"/>
        <v>0</v>
      </c>
      <c r="F360" s="52" t="b">
        <f t="shared" si="140"/>
        <v>0</v>
      </c>
      <c r="G360" s="22" t="b">
        <f t="shared" si="146"/>
        <v>0</v>
      </c>
      <c r="H360" s="22" t="b">
        <f t="shared" si="130"/>
        <v>0</v>
      </c>
      <c r="I360" s="22" t="b">
        <f t="shared" si="141"/>
        <v>0</v>
      </c>
      <c r="J360" s="22" t="b">
        <f t="shared" si="131"/>
        <v>1</v>
      </c>
      <c r="K360" s="3" t="str">
        <f t="shared" si="132"/>
        <v>청덕14통</v>
      </c>
      <c r="L360" s="3" t="str">
        <f t="shared" si="133"/>
        <v>14</v>
      </c>
      <c r="M360" s="3">
        <f t="shared" si="134"/>
        <v>14</v>
      </c>
      <c r="N360" s="54" t="str">
        <f t="shared" si="142"/>
        <v>청덕</v>
      </c>
      <c r="O360" s="3" t="str">
        <f t="shared" si="135"/>
        <v/>
      </c>
      <c r="P360" s="19" t="str">
        <f t="shared" si="136"/>
        <v/>
      </c>
      <c r="Q360" s="23">
        <f>_xlfn.XLOOKUP(R360,summary!C1:C37,summary!B1:B37)</f>
        <v>0</v>
      </c>
      <c r="R360" s="24" t="str">
        <f t="shared" si="137"/>
        <v>구성동</v>
      </c>
      <c r="S360" s="24" t="str">
        <f t="shared" si="143"/>
        <v>청덕14통</v>
      </c>
      <c r="T360" s="24" t="str">
        <f t="shared" si="144"/>
        <v>(청덕동)</v>
      </c>
      <c r="U360" s="24" t="str">
        <f t="shared" si="138"/>
        <v>청덕</v>
      </c>
      <c r="V360" s="25">
        <f t="shared" si="145"/>
        <v>14</v>
      </c>
      <c r="W360" s="25">
        <f t="shared" si="139"/>
        <v>1</v>
      </c>
      <c r="X360" s="34"/>
      <c r="Y360" s="34" t="s">
        <v>473</v>
      </c>
      <c r="Z360" s="34" t="s">
        <v>63</v>
      </c>
      <c r="AA360" s="62" t="s">
        <v>474</v>
      </c>
      <c r="AB360" s="5"/>
      <c r="AC360" s="5"/>
      <c r="AD360" s="5"/>
      <c r="AE360" s="5"/>
      <c r="AF360" s="5"/>
      <c r="AG360" s="5"/>
    </row>
    <row r="361" spans="1:33" ht="15.95" customHeight="1" x14ac:dyDescent="0.3">
      <c r="A361" s="22" t="b">
        <f t="shared" si="125"/>
        <v>1</v>
      </c>
      <c r="B361" s="22" t="b">
        <f t="shared" si="126"/>
        <v>1</v>
      </c>
      <c r="C361" s="22" t="b">
        <f t="shared" si="127"/>
        <v>1</v>
      </c>
      <c r="D361" s="22" t="b">
        <f t="shared" si="128"/>
        <v>1</v>
      </c>
      <c r="E361" s="22" t="b">
        <f t="shared" si="129"/>
        <v>1</v>
      </c>
      <c r="F361" s="52" t="b">
        <f t="shared" si="140"/>
        <v>0</v>
      </c>
      <c r="G361" s="22" t="b">
        <f t="shared" si="146"/>
        <v>0</v>
      </c>
      <c r="H361" s="22" t="b">
        <f t="shared" si="130"/>
        <v>0</v>
      </c>
      <c r="I361" s="22" t="b">
        <f t="shared" si="141"/>
        <v>0</v>
      </c>
      <c r="J361" s="22" t="b">
        <f t="shared" si="131"/>
        <v>0</v>
      </c>
      <c r="K361" s="3" t="str">
        <f t="shared" si="132"/>
        <v/>
      </c>
      <c r="L361" s="3" t="str">
        <f t="shared" si="133"/>
        <v/>
      </c>
      <c r="M361" s="3" t="str">
        <f t="shared" si="134"/>
        <v/>
      </c>
      <c r="N361" s="54" t="str">
        <f t="shared" si="142"/>
        <v/>
      </c>
      <c r="O361" s="3" t="str">
        <f t="shared" si="135"/>
        <v/>
      </c>
      <c r="P361" s="19" t="str">
        <f t="shared" si="136"/>
        <v>(청덕동)</v>
      </c>
      <c r="Q361" s="23">
        <f>_xlfn.XLOOKUP(R361,summary!C1:C37,summary!B1:B37)</f>
        <v>0</v>
      </c>
      <c r="R361" s="24" t="str">
        <f t="shared" si="137"/>
        <v>구성동</v>
      </c>
      <c r="S361" s="24" t="str">
        <f t="shared" si="143"/>
        <v>청덕14통</v>
      </c>
      <c r="T361" s="24" t="str">
        <f t="shared" si="144"/>
        <v>(청덕동)</v>
      </c>
      <c r="U361" s="24" t="str">
        <f t="shared" si="138"/>
        <v>청덕</v>
      </c>
      <c r="V361" s="25">
        <f t="shared" si="145"/>
        <v>14</v>
      </c>
      <c r="W361" s="25">
        <f t="shared" si="139"/>
        <v>2</v>
      </c>
      <c r="X361" s="34"/>
      <c r="Y361" s="34" t="s">
        <v>305</v>
      </c>
      <c r="Z361" s="34" t="s">
        <v>65</v>
      </c>
      <c r="AA361" s="62" t="s">
        <v>475</v>
      </c>
      <c r="AB361" s="5"/>
      <c r="AC361" s="5"/>
      <c r="AD361" s="5"/>
      <c r="AE361" s="5"/>
      <c r="AF361" s="5"/>
      <c r="AG361" s="5"/>
    </row>
    <row r="362" spans="1:33" ht="15.95" customHeight="1" x14ac:dyDescent="0.3">
      <c r="A362" s="22" t="b">
        <f t="shared" si="125"/>
        <v>0</v>
      </c>
      <c r="B362" s="22" t="b">
        <f t="shared" si="126"/>
        <v>0</v>
      </c>
      <c r="C362" s="22" t="b">
        <f t="shared" si="127"/>
        <v>0</v>
      </c>
      <c r="D362" s="22" t="b">
        <f t="shared" si="128"/>
        <v>0</v>
      </c>
      <c r="E362" s="22" t="b">
        <f t="shared" si="129"/>
        <v>0</v>
      </c>
      <c r="F362" s="52" t="b">
        <f t="shared" si="140"/>
        <v>0</v>
      </c>
      <c r="G362" s="22" t="b">
        <f t="shared" si="146"/>
        <v>0</v>
      </c>
      <c r="H362" s="22" t="b">
        <f t="shared" si="130"/>
        <v>0</v>
      </c>
      <c r="I362" s="22" t="b">
        <f t="shared" si="141"/>
        <v>0</v>
      </c>
      <c r="J362" s="22" t="b">
        <f t="shared" si="131"/>
        <v>0</v>
      </c>
      <c r="K362" s="3" t="str">
        <f t="shared" si="132"/>
        <v/>
      </c>
      <c r="L362" s="3" t="str">
        <f t="shared" si="133"/>
        <v/>
      </c>
      <c r="M362" s="3" t="str">
        <f t="shared" si="134"/>
        <v/>
      </c>
      <c r="N362" s="54" t="str">
        <f t="shared" si="142"/>
        <v/>
      </c>
      <c r="O362" s="3" t="str">
        <f t="shared" si="135"/>
        <v/>
      </c>
      <c r="P362" s="19" t="str">
        <f t="shared" si="136"/>
        <v/>
      </c>
      <c r="Q362" s="23">
        <f>_xlfn.XLOOKUP(R362,summary!C1:C37,summary!B1:B37)</f>
        <v>0</v>
      </c>
      <c r="R362" s="24" t="str">
        <f t="shared" si="137"/>
        <v>구성동</v>
      </c>
      <c r="S362" s="24" t="str">
        <f t="shared" si="143"/>
        <v>청덕14통</v>
      </c>
      <c r="T362" s="24" t="str">
        <f t="shared" si="144"/>
        <v>(청덕동)</v>
      </c>
      <c r="U362" s="24" t="str">
        <f t="shared" si="138"/>
        <v>청덕</v>
      </c>
      <c r="V362" s="25">
        <f t="shared" si="145"/>
        <v>14</v>
      </c>
      <c r="W362" s="25">
        <f t="shared" si="139"/>
        <v>3</v>
      </c>
      <c r="X362" s="34"/>
      <c r="Y362" s="34"/>
      <c r="Z362" s="34" t="s">
        <v>67</v>
      </c>
      <c r="AA362" s="62" t="s">
        <v>476</v>
      </c>
      <c r="AB362" s="5"/>
      <c r="AC362" s="5"/>
      <c r="AD362" s="5"/>
      <c r="AE362" s="5"/>
      <c r="AF362" s="5"/>
      <c r="AG362" s="5"/>
    </row>
    <row r="363" spans="1:33" ht="15.95" customHeight="1" x14ac:dyDescent="0.3">
      <c r="A363" s="22" t="b">
        <f t="shared" si="125"/>
        <v>0</v>
      </c>
      <c r="B363" s="22" t="b">
        <f t="shared" si="126"/>
        <v>0</v>
      </c>
      <c r="C363" s="22" t="b">
        <f t="shared" si="127"/>
        <v>0</v>
      </c>
      <c r="D363" s="22" t="b">
        <f t="shared" si="128"/>
        <v>0</v>
      </c>
      <c r="E363" s="22" t="b">
        <f t="shared" si="129"/>
        <v>0</v>
      </c>
      <c r="F363" s="52" t="b">
        <f t="shared" si="140"/>
        <v>0</v>
      </c>
      <c r="G363" s="22" t="b">
        <f t="shared" si="146"/>
        <v>0</v>
      </c>
      <c r="H363" s="22" t="b">
        <f t="shared" si="130"/>
        <v>0</v>
      </c>
      <c r="I363" s="22" t="b">
        <f t="shared" si="141"/>
        <v>0</v>
      </c>
      <c r="J363" s="22" t="b">
        <f t="shared" si="131"/>
        <v>0</v>
      </c>
      <c r="K363" s="3" t="str">
        <f t="shared" si="132"/>
        <v/>
      </c>
      <c r="L363" s="3" t="str">
        <f t="shared" si="133"/>
        <v/>
      </c>
      <c r="M363" s="3" t="str">
        <f t="shared" si="134"/>
        <v/>
      </c>
      <c r="N363" s="54" t="str">
        <f t="shared" si="142"/>
        <v/>
      </c>
      <c r="O363" s="3" t="str">
        <f t="shared" si="135"/>
        <v/>
      </c>
      <c r="P363" s="19" t="str">
        <f t="shared" si="136"/>
        <v/>
      </c>
      <c r="Q363" s="23">
        <f>_xlfn.XLOOKUP(R363,summary!C1:C37,summary!B1:B37)</f>
        <v>0</v>
      </c>
      <c r="R363" s="24" t="str">
        <f t="shared" si="137"/>
        <v>구성동</v>
      </c>
      <c r="S363" s="24" t="str">
        <f t="shared" si="143"/>
        <v>청덕14통</v>
      </c>
      <c r="T363" s="24" t="str">
        <f t="shared" si="144"/>
        <v>(청덕동)</v>
      </c>
      <c r="U363" s="24" t="str">
        <f t="shared" si="138"/>
        <v>청덕</v>
      </c>
      <c r="V363" s="25">
        <f t="shared" si="145"/>
        <v>14</v>
      </c>
      <c r="W363" s="25">
        <f t="shared" si="139"/>
        <v>4</v>
      </c>
      <c r="X363" s="34"/>
      <c r="Y363" s="34"/>
      <c r="Z363" s="34" t="s">
        <v>73</v>
      </c>
      <c r="AA363" s="62" t="s">
        <v>477</v>
      </c>
      <c r="AB363" s="5"/>
      <c r="AC363" s="5"/>
      <c r="AD363" s="5"/>
      <c r="AE363" s="5"/>
      <c r="AF363" s="5"/>
      <c r="AG363" s="5"/>
    </row>
    <row r="364" spans="1:33" ht="15.95" customHeight="1" x14ac:dyDescent="0.3">
      <c r="A364" s="22" t="b">
        <f t="shared" si="125"/>
        <v>0</v>
      </c>
      <c r="B364" s="22" t="b">
        <f t="shared" si="126"/>
        <v>0</v>
      </c>
      <c r="C364" s="22" t="b">
        <f t="shared" si="127"/>
        <v>0</v>
      </c>
      <c r="D364" s="22" t="b">
        <f t="shared" si="128"/>
        <v>0</v>
      </c>
      <c r="E364" s="22" t="b">
        <f t="shared" si="129"/>
        <v>0</v>
      </c>
      <c r="F364" s="52" t="b">
        <f t="shared" si="140"/>
        <v>0</v>
      </c>
      <c r="G364" s="22" t="b">
        <f t="shared" si="146"/>
        <v>0</v>
      </c>
      <c r="H364" s="22" t="b">
        <f t="shared" si="130"/>
        <v>0</v>
      </c>
      <c r="I364" s="22" t="b">
        <f t="shared" si="141"/>
        <v>0</v>
      </c>
      <c r="J364" s="22" t="b">
        <f t="shared" si="131"/>
        <v>0</v>
      </c>
      <c r="K364" s="3" t="str">
        <f t="shared" si="132"/>
        <v/>
      </c>
      <c r="L364" s="3" t="str">
        <f t="shared" si="133"/>
        <v/>
      </c>
      <c r="M364" s="3" t="str">
        <f t="shared" si="134"/>
        <v/>
      </c>
      <c r="N364" s="54" t="str">
        <f t="shared" si="142"/>
        <v/>
      </c>
      <c r="O364" s="3" t="str">
        <f t="shared" si="135"/>
        <v/>
      </c>
      <c r="P364" s="19" t="str">
        <f t="shared" si="136"/>
        <v/>
      </c>
      <c r="Q364" s="23">
        <f>_xlfn.XLOOKUP(R364,summary!C1:C37,summary!B1:B37)</f>
        <v>0</v>
      </c>
      <c r="R364" s="24" t="str">
        <f t="shared" si="137"/>
        <v>구성동</v>
      </c>
      <c r="S364" s="24" t="str">
        <f t="shared" si="143"/>
        <v>청덕14통</v>
      </c>
      <c r="T364" s="24" t="str">
        <f t="shared" si="144"/>
        <v>(청덕동)</v>
      </c>
      <c r="U364" s="24" t="str">
        <f t="shared" si="138"/>
        <v>청덕</v>
      </c>
      <c r="V364" s="25">
        <f t="shared" si="145"/>
        <v>14</v>
      </c>
      <c r="W364" s="25">
        <f t="shared" si="139"/>
        <v>5</v>
      </c>
      <c r="X364" s="34"/>
      <c r="Y364" s="34"/>
      <c r="Z364" s="34" t="s">
        <v>87</v>
      </c>
      <c r="AA364" s="62" t="s">
        <v>478</v>
      </c>
      <c r="AB364" s="5"/>
      <c r="AC364" s="5"/>
      <c r="AD364" s="5"/>
      <c r="AE364" s="5"/>
      <c r="AF364" s="5"/>
      <c r="AG364" s="5"/>
    </row>
    <row r="365" spans="1:33" ht="15.95" customHeight="1" x14ac:dyDescent="0.3">
      <c r="A365" s="22" t="b">
        <f t="shared" si="125"/>
        <v>0</v>
      </c>
      <c r="B365" s="22" t="b">
        <f t="shared" si="126"/>
        <v>0</v>
      </c>
      <c r="C365" s="22" t="b">
        <f t="shared" si="127"/>
        <v>0</v>
      </c>
      <c r="D365" s="22" t="b">
        <f t="shared" si="128"/>
        <v>0</v>
      </c>
      <c r="E365" s="22" t="b">
        <f t="shared" si="129"/>
        <v>0</v>
      </c>
      <c r="F365" s="52" t="b">
        <f t="shared" si="140"/>
        <v>0</v>
      </c>
      <c r="G365" s="22" t="b">
        <f t="shared" si="146"/>
        <v>0</v>
      </c>
      <c r="H365" s="22" t="b">
        <f t="shared" si="130"/>
        <v>0</v>
      </c>
      <c r="I365" s="22" t="b">
        <f t="shared" si="141"/>
        <v>0</v>
      </c>
      <c r="J365" s="22" t="b">
        <f t="shared" si="131"/>
        <v>0</v>
      </c>
      <c r="K365" s="3" t="str">
        <f t="shared" si="132"/>
        <v/>
      </c>
      <c r="L365" s="3" t="str">
        <f t="shared" si="133"/>
        <v/>
      </c>
      <c r="M365" s="3" t="str">
        <f t="shared" si="134"/>
        <v/>
      </c>
      <c r="N365" s="54" t="str">
        <f t="shared" si="142"/>
        <v/>
      </c>
      <c r="O365" s="3" t="str">
        <f t="shared" si="135"/>
        <v/>
      </c>
      <c r="P365" s="19" t="str">
        <f t="shared" si="136"/>
        <v/>
      </c>
      <c r="Q365" s="23">
        <f>_xlfn.XLOOKUP(R365,summary!C1:C37,summary!B1:B37)</f>
        <v>0</v>
      </c>
      <c r="R365" s="24" t="str">
        <f t="shared" si="137"/>
        <v>구성동</v>
      </c>
      <c r="S365" s="24" t="str">
        <f t="shared" si="143"/>
        <v>청덕14통</v>
      </c>
      <c r="T365" s="24" t="str">
        <f t="shared" si="144"/>
        <v>(청덕동)</v>
      </c>
      <c r="U365" s="25" t="str">
        <f t="shared" si="138"/>
        <v>청덕</v>
      </c>
      <c r="V365" s="25">
        <f t="shared" si="145"/>
        <v>14</v>
      </c>
      <c r="W365" s="25">
        <f t="shared" si="139"/>
        <v>6</v>
      </c>
      <c r="X365" s="34"/>
      <c r="Y365" s="34"/>
      <c r="Z365" s="34" t="s">
        <v>89</v>
      </c>
      <c r="AA365" s="62" t="s">
        <v>479</v>
      </c>
      <c r="AB365" s="5"/>
      <c r="AC365" s="5"/>
      <c r="AD365" s="5"/>
      <c r="AE365" s="5"/>
      <c r="AF365" s="5"/>
      <c r="AG365" s="5"/>
    </row>
    <row r="366" spans="1:33" ht="15.95" customHeight="1" x14ac:dyDescent="0.3">
      <c r="A366" s="22" t="b">
        <f t="shared" si="125"/>
        <v>0</v>
      </c>
      <c r="B366" s="22" t="b">
        <f t="shared" si="126"/>
        <v>0</v>
      </c>
      <c r="C366" s="22" t="b">
        <f t="shared" si="127"/>
        <v>0</v>
      </c>
      <c r="D366" s="22" t="b">
        <f t="shared" si="128"/>
        <v>0</v>
      </c>
      <c r="E366" s="22" t="b">
        <f t="shared" si="129"/>
        <v>0</v>
      </c>
      <c r="F366" s="52" t="b">
        <f t="shared" si="140"/>
        <v>0</v>
      </c>
      <c r="G366" s="22" t="b">
        <f t="shared" si="146"/>
        <v>0</v>
      </c>
      <c r="H366" s="22" t="b">
        <f t="shared" si="130"/>
        <v>0</v>
      </c>
      <c r="I366" s="22" t="b">
        <f t="shared" si="141"/>
        <v>0</v>
      </c>
      <c r="J366" s="22" t="b">
        <f t="shared" si="131"/>
        <v>0</v>
      </c>
      <c r="K366" s="3" t="str">
        <f t="shared" si="132"/>
        <v/>
      </c>
      <c r="L366" s="3" t="str">
        <f t="shared" si="133"/>
        <v/>
      </c>
      <c r="M366" s="22" t="str">
        <f t="shared" si="134"/>
        <v/>
      </c>
      <c r="N366" s="54" t="str">
        <f t="shared" si="142"/>
        <v/>
      </c>
      <c r="O366" s="3" t="str">
        <f t="shared" si="135"/>
        <v/>
      </c>
      <c r="P366" s="19" t="str">
        <f t="shared" si="136"/>
        <v/>
      </c>
      <c r="Q366" s="23">
        <f>_xlfn.XLOOKUP(R366,summary!C1:C37,summary!B1:B37)</f>
        <v>0</v>
      </c>
      <c r="R366" s="24" t="str">
        <f t="shared" si="137"/>
        <v>구성동</v>
      </c>
      <c r="S366" s="24" t="str">
        <f t="shared" si="143"/>
        <v>청덕14통</v>
      </c>
      <c r="T366" s="24" t="str">
        <f t="shared" si="144"/>
        <v>(청덕동)</v>
      </c>
      <c r="U366" s="24" t="str">
        <f t="shared" si="138"/>
        <v>청덕</v>
      </c>
      <c r="V366" s="25">
        <f t="shared" si="145"/>
        <v>14</v>
      </c>
      <c r="W366" s="25">
        <f t="shared" si="139"/>
        <v>7</v>
      </c>
      <c r="X366" s="34"/>
      <c r="Y366" s="34"/>
      <c r="Z366" s="34" t="s">
        <v>91</v>
      </c>
      <c r="AA366" s="62" t="s">
        <v>480</v>
      </c>
      <c r="AB366" s="5"/>
      <c r="AC366" s="5"/>
      <c r="AD366" s="5"/>
      <c r="AE366" s="5"/>
      <c r="AF366" s="5"/>
      <c r="AG366" s="5"/>
    </row>
    <row r="367" spans="1:33" ht="15.95" customHeight="1" x14ac:dyDescent="0.3">
      <c r="A367" s="22" t="b">
        <f t="shared" si="125"/>
        <v>0</v>
      </c>
      <c r="B367" s="22" t="b">
        <f t="shared" si="126"/>
        <v>0</v>
      </c>
      <c r="C367" s="22" t="b">
        <f t="shared" si="127"/>
        <v>0</v>
      </c>
      <c r="D367" s="22" t="b">
        <f t="shared" si="128"/>
        <v>0</v>
      </c>
      <c r="E367" s="22" t="b">
        <f t="shared" si="129"/>
        <v>0</v>
      </c>
      <c r="F367" s="52" t="b">
        <f t="shared" si="140"/>
        <v>0</v>
      </c>
      <c r="G367" s="22" t="b">
        <f t="shared" si="146"/>
        <v>0</v>
      </c>
      <c r="H367" s="22" t="b">
        <f t="shared" si="130"/>
        <v>0</v>
      </c>
      <c r="I367" s="22" t="b">
        <f t="shared" si="141"/>
        <v>0</v>
      </c>
      <c r="J367" s="22" t="b">
        <f t="shared" si="131"/>
        <v>0</v>
      </c>
      <c r="K367" s="3" t="str">
        <f t="shared" si="132"/>
        <v/>
      </c>
      <c r="L367" s="3" t="str">
        <f t="shared" si="133"/>
        <v/>
      </c>
      <c r="M367" s="3" t="str">
        <f t="shared" si="134"/>
        <v/>
      </c>
      <c r="N367" s="54" t="str">
        <f t="shared" si="142"/>
        <v/>
      </c>
      <c r="O367" s="3" t="str">
        <f t="shared" si="135"/>
        <v/>
      </c>
      <c r="P367" s="19" t="str">
        <f t="shared" si="136"/>
        <v/>
      </c>
      <c r="Q367" s="23">
        <f>_xlfn.XLOOKUP(R367,summary!C1:C37,summary!B1:B37)</f>
        <v>0</v>
      </c>
      <c r="R367" s="24" t="str">
        <f t="shared" si="137"/>
        <v>구성동</v>
      </c>
      <c r="S367" s="24" t="str">
        <f t="shared" si="143"/>
        <v>청덕14통</v>
      </c>
      <c r="T367" s="24" t="str">
        <f t="shared" si="144"/>
        <v>(청덕동)</v>
      </c>
      <c r="U367" s="24" t="str">
        <f t="shared" si="138"/>
        <v>청덕</v>
      </c>
      <c r="V367" s="25">
        <f t="shared" si="145"/>
        <v>14</v>
      </c>
      <c r="W367" s="25">
        <f t="shared" si="139"/>
        <v>8</v>
      </c>
      <c r="X367" s="34"/>
      <c r="Y367" s="34"/>
      <c r="Z367" s="34" t="s">
        <v>93</v>
      </c>
      <c r="AA367" s="62" t="s">
        <v>481</v>
      </c>
      <c r="AB367" s="5"/>
      <c r="AC367" s="5"/>
      <c r="AD367" s="5"/>
      <c r="AE367" s="5"/>
      <c r="AF367" s="5"/>
      <c r="AG367" s="5"/>
    </row>
    <row r="368" spans="1:33" ht="15.95" customHeight="1" x14ac:dyDescent="0.3">
      <c r="A368" s="22" t="b">
        <f t="shared" si="125"/>
        <v>0</v>
      </c>
      <c r="B368" s="22" t="b">
        <f t="shared" si="126"/>
        <v>0</v>
      </c>
      <c r="C368" s="22" t="b">
        <f t="shared" si="127"/>
        <v>0</v>
      </c>
      <c r="D368" s="22" t="b">
        <f t="shared" si="128"/>
        <v>0</v>
      </c>
      <c r="E368" s="22" t="b">
        <f t="shared" si="129"/>
        <v>0</v>
      </c>
      <c r="F368" s="52" t="b">
        <f t="shared" si="140"/>
        <v>0</v>
      </c>
      <c r="G368" s="22" t="b">
        <f t="shared" si="146"/>
        <v>0</v>
      </c>
      <c r="H368" s="22" t="b">
        <f t="shared" si="130"/>
        <v>0</v>
      </c>
      <c r="I368" s="22" t="b">
        <f t="shared" si="141"/>
        <v>0</v>
      </c>
      <c r="J368" s="22" t="b">
        <f t="shared" si="131"/>
        <v>0</v>
      </c>
      <c r="K368" s="3" t="str">
        <f t="shared" si="132"/>
        <v/>
      </c>
      <c r="L368" s="3" t="str">
        <f t="shared" si="133"/>
        <v/>
      </c>
      <c r="M368" s="3" t="str">
        <f t="shared" si="134"/>
        <v/>
      </c>
      <c r="N368" s="54" t="str">
        <f t="shared" si="142"/>
        <v/>
      </c>
      <c r="O368" s="3" t="str">
        <f t="shared" si="135"/>
        <v/>
      </c>
      <c r="P368" s="19" t="str">
        <f t="shared" si="136"/>
        <v/>
      </c>
      <c r="Q368" s="23">
        <f>_xlfn.XLOOKUP(R368,summary!C1:C37,summary!B1:B37)</f>
        <v>0</v>
      </c>
      <c r="R368" s="24" t="str">
        <f t="shared" si="137"/>
        <v>구성동</v>
      </c>
      <c r="S368" s="24" t="str">
        <f t="shared" si="143"/>
        <v>청덕14통</v>
      </c>
      <c r="T368" s="24" t="str">
        <f t="shared" si="144"/>
        <v>(청덕동)</v>
      </c>
      <c r="U368" s="24" t="str">
        <f t="shared" si="138"/>
        <v>청덕</v>
      </c>
      <c r="V368" s="25">
        <f t="shared" si="145"/>
        <v>14</v>
      </c>
      <c r="W368" s="25">
        <f t="shared" si="139"/>
        <v>9</v>
      </c>
      <c r="X368" s="34"/>
      <c r="Y368" s="34"/>
      <c r="Z368" s="34" t="s">
        <v>95</v>
      </c>
      <c r="AA368" s="62" t="s">
        <v>482</v>
      </c>
      <c r="AB368" s="5"/>
      <c r="AC368" s="5"/>
      <c r="AD368" s="5"/>
      <c r="AE368" s="5"/>
      <c r="AF368" s="5"/>
      <c r="AG368" s="5"/>
    </row>
    <row r="369" spans="1:33" ht="15.95" customHeight="1" x14ac:dyDescent="0.3">
      <c r="A369" s="22" t="b">
        <f t="shared" si="125"/>
        <v>0</v>
      </c>
      <c r="B369" s="22" t="b">
        <f t="shared" si="126"/>
        <v>0</v>
      </c>
      <c r="C369" s="22" t="b">
        <f t="shared" si="127"/>
        <v>0</v>
      </c>
      <c r="D369" s="22" t="b">
        <f t="shared" si="128"/>
        <v>0</v>
      </c>
      <c r="E369" s="22" t="b">
        <f t="shared" si="129"/>
        <v>0</v>
      </c>
      <c r="F369" s="52" t="b">
        <f t="shared" si="140"/>
        <v>0</v>
      </c>
      <c r="G369" s="22" t="b">
        <f t="shared" si="146"/>
        <v>0</v>
      </c>
      <c r="H369" s="22" t="b">
        <f t="shared" si="130"/>
        <v>0</v>
      </c>
      <c r="I369" s="22" t="b">
        <f t="shared" si="141"/>
        <v>0</v>
      </c>
      <c r="J369" s="22" t="b">
        <f t="shared" si="131"/>
        <v>0</v>
      </c>
      <c r="K369" s="3" t="str">
        <f t="shared" si="132"/>
        <v/>
      </c>
      <c r="L369" s="3" t="str">
        <f t="shared" si="133"/>
        <v/>
      </c>
      <c r="M369" s="3" t="str">
        <f t="shared" si="134"/>
        <v/>
      </c>
      <c r="N369" s="54" t="str">
        <f t="shared" si="142"/>
        <v/>
      </c>
      <c r="O369" s="3" t="str">
        <f t="shared" si="135"/>
        <v/>
      </c>
      <c r="P369" s="19" t="str">
        <f t="shared" si="136"/>
        <v/>
      </c>
      <c r="Q369" s="23">
        <f>_xlfn.XLOOKUP(R369,summary!C1:C37,summary!B1:B37)</f>
        <v>0</v>
      </c>
      <c r="R369" s="24" t="str">
        <f t="shared" si="137"/>
        <v>구성동</v>
      </c>
      <c r="S369" s="24" t="str">
        <f t="shared" si="143"/>
        <v>청덕14통</v>
      </c>
      <c r="T369" s="24" t="str">
        <f t="shared" si="144"/>
        <v>(청덕동)</v>
      </c>
      <c r="U369" s="24" t="str">
        <f t="shared" si="138"/>
        <v>청덕</v>
      </c>
      <c r="V369" s="25">
        <f t="shared" si="145"/>
        <v>14</v>
      </c>
      <c r="W369" s="25">
        <f t="shared" si="139"/>
        <v>10</v>
      </c>
      <c r="X369" s="34"/>
      <c r="Y369" s="34"/>
      <c r="Z369" s="34" t="s">
        <v>97</v>
      </c>
      <c r="AA369" s="62" t="s">
        <v>483</v>
      </c>
      <c r="AB369" s="5"/>
      <c r="AC369" s="5"/>
      <c r="AD369" s="5"/>
      <c r="AE369" s="5"/>
      <c r="AF369" s="5"/>
      <c r="AG369" s="5"/>
    </row>
    <row r="370" spans="1:33" ht="15.95" customHeight="1" x14ac:dyDescent="0.3">
      <c r="A370" s="22" t="b">
        <f t="shared" si="125"/>
        <v>0</v>
      </c>
      <c r="B370" s="22" t="b">
        <f t="shared" si="126"/>
        <v>0</v>
      </c>
      <c r="C370" s="22" t="b">
        <f t="shared" si="127"/>
        <v>0</v>
      </c>
      <c r="D370" s="22" t="b">
        <f t="shared" si="128"/>
        <v>0</v>
      </c>
      <c r="E370" s="22" t="b">
        <f t="shared" si="129"/>
        <v>0</v>
      </c>
      <c r="F370" s="52" t="b">
        <f t="shared" si="140"/>
        <v>0</v>
      </c>
      <c r="G370" s="22" t="b">
        <f t="shared" si="146"/>
        <v>0</v>
      </c>
      <c r="H370" s="22" t="b">
        <f t="shared" si="130"/>
        <v>0</v>
      </c>
      <c r="I370" s="22" t="b">
        <f t="shared" si="141"/>
        <v>0</v>
      </c>
      <c r="J370" s="22" t="b">
        <f t="shared" si="131"/>
        <v>0</v>
      </c>
      <c r="K370" s="3" t="str">
        <f t="shared" si="132"/>
        <v/>
      </c>
      <c r="L370" s="3" t="str">
        <f t="shared" si="133"/>
        <v/>
      </c>
      <c r="M370" s="3" t="str">
        <f t="shared" si="134"/>
        <v/>
      </c>
      <c r="N370" s="54" t="str">
        <f t="shared" si="142"/>
        <v/>
      </c>
      <c r="O370" s="3" t="str">
        <f t="shared" si="135"/>
        <v/>
      </c>
      <c r="P370" s="19" t="str">
        <f t="shared" si="136"/>
        <v/>
      </c>
      <c r="Q370" s="23">
        <f>_xlfn.XLOOKUP(R370,summary!C1:C37,summary!B1:B37)</f>
        <v>0</v>
      </c>
      <c r="R370" s="24" t="str">
        <f t="shared" si="137"/>
        <v>구성동</v>
      </c>
      <c r="S370" s="24" t="str">
        <f t="shared" si="143"/>
        <v>청덕14통</v>
      </c>
      <c r="T370" s="24" t="str">
        <f t="shared" si="144"/>
        <v>(청덕동)</v>
      </c>
      <c r="U370" s="24" t="str">
        <f t="shared" si="138"/>
        <v>청덕</v>
      </c>
      <c r="V370" s="25">
        <f t="shared" si="145"/>
        <v>14</v>
      </c>
      <c r="W370" s="25">
        <f t="shared" si="139"/>
        <v>11</v>
      </c>
      <c r="X370" s="34"/>
      <c r="Y370" s="34"/>
      <c r="Z370" s="34" t="s">
        <v>99</v>
      </c>
      <c r="AA370" s="62" t="s">
        <v>484</v>
      </c>
      <c r="AB370" s="5"/>
      <c r="AC370" s="5"/>
      <c r="AD370" s="5"/>
      <c r="AE370" s="5"/>
      <c r="AF370" s="5"/>
      <c r="AG370" s="5"/>
    </row>
    <row r="371" spans="1:33" ht="15.95" customHeight="1" x14ac:dyDescent="0.3">
      <c r="A371" s="22" t="b">
        <f t="shared" si="125"/>
        <v>1</v>
      </c>
      <c r="B371" s="22" t="b">
        <f t="shared" si="126"/>
        <v>0</v>
      </c>
      <c r="C371" s="22" t="b">
        <f t="shared" si="127"/>
        <v>0</v>
      </c>
      <c r="D371" s="22" t="b">
        <f t="shared" si="128"/>
        <v>0</v>
      </c>
      <c r="E371" s="22" t="b">
        <f t="shared" si="129"/>
        <v>0</v>
      </c>
      <c r="F371" s="52" t="b">
        <f t="shared" si="140"/>
        <v>0</v>
      </c>
      <c r="G371" s="22" t="b">
        <f t="shared" si="146"/>
        <v>0</v>
      </c>
      <c r="H371" s="22" t="b">
        <f t="shared" si="130"/>
        <v>0</v>
      </c>
      <c r="I371" s="22" t="b">
        <f t="shared" si="141"/>
        <v>0</v>
      </c>
      <c r="J371" s="22" t="b">
        <f t="shared" si="131"/>
        <v>1</v>
      </c>
      <c r="K371" s="3" t="str">
        <f t="shared" si="132"/>
        <v>청덕15통</v>
      </c>
      <c r="L371" s="3" t="str">
        <f t="shared" si="133"/>
        <v>15</v>
      </c>
      <c r="M371" s="3">
        <f t="shared" si="134"/>
        <v>15</v>
      </c>
      <c r="N371" s="54" t="str">
        <f t="shared" si="142"/>
        <v>청덕</v>
      </c>
      <c r="O371" s="3" t="str">
        <f t="shared" si="135"/>
        <v/>
      </c>
      <c r="P371" s="19" t="str">
        <f t="shared" si="136"/>
        <v/>
      </c>
      <c r="Q371" s="23">
        <f>_xlfn.XLOOKUP(R371,summary!C1:C37,summary!B1:B37)</f>
        <v>0</v>
      </c>
      <c r="R371" s="24" t="str">
        <f t="shared" si="137"/>
        <v>구성동</v>
      </c>
      <c r="S371" s="24" t="str">
        <f t="shared" si="143"/>
        <v>청덕15통</v>
      </c>
      <c r="T371" s="24" t="str">
        <f t="shared" si="144"/>
        <v>(청덕동)</v>
      </c>
      <c r="U371" s="24" t="str">
        <f t="shared" si="138"/>
        <v>청덕</v>
      </c>
      <c r="V371" s="25">
        <f t="shared" si="145"/>
        <v>15</v>
      </c>
      <c r="W371" s="25">
        <f t="shared" si="139"/>
        <v>1</v>
      </c>
      <c r="X371" s="34"/>
      <c r="Y371" s="34" t="s">
        <v>485</v>
      </c>
      <c r="Z371" s="34" t="s">
        <v>63</v>
      </c>
      <c r="AA371" s="62" t="s">
        <v>486</v>
      </c>
      <c r="AB371" s="5"/>
      <c r="AC371" s="5"/>
      <c r="AD371" s="5"/>
      <c r="AE371" s="5"/>
      <c r="AF371" s="5"/>
      <c r="AG371" s="5"/>
    </row>
    <row r="372" spans="1:33" ht="15.95" customHeight="1" x14ac:dyDescent="0.3">
      <c r="A372" s="22" t="b">
        <f t="shared" si="125"/>
        <v>1</v>
      </c>
      <c r="B372" s="22" t="b">
        <f t="shared" si="126"/>
        <v>1</v>
      </c>
      <c r="C372" s="22" t="b">
        <f t="shared" si="127"/>
        <v>1</v>
      </c>
      <c r="D372" s="22" t="b">
        <f t="shared" si="128"/>
        <v>1</v>
      </c>
      <c r="E372" s="22" t="b">
        <f t="shared" si="129"/>
        <v>1</v>
      </c>
      <c r="F372" s="52" t="b">
        <f t="shared" si="140"/>
        <v>0</v>
      </c>
      <c r="G372" s="22" t="b">
        <f t="shared" si="146"/>
        <v>0</v>
      </c>
      <c r="H372" s="22" t="b">
        <f t="shared" si="130"/>
        <v>0</v>
      </c>
      <c r="I372" s="22" t="b">
        <f t="shared" si="141"/>
        <v>0</v>
      </c>
      <c r="J372" s="22" t="b">
        <f t="shared" si="131"/>
        <v>0</v>
      </c>
      <c r="K372" s="3" t="str">
        <f t="shared" si="132"/>
        <v/>
      </c>
      <c r="L372" s="3" t="str">
        <f t="shared" si="133"/>
        <v/>
      </c>
      <c r="M372" s="22" t="str">
        <f t="shared" si="134"/>
        <v/>
      </c>
      <c r="N372" s="54" t="str">
        <f t="shared" si="142"/>
        <v/>
      </c>
      <c r="O372" s="3" t="str">
        <f t="shared" si="135"/>
        <v/>
      </c>
      <c r="P372" s="19" t="str">
        <f t="shared" si="136"/>
        <v>(청덕동)</v>
      </c>
      <c r="Q372" s="23">
        <f>_xlfn.XLOOKUP(R372,summary!C1:C37,summary!B1:B37)</f>
        <v>0</v>
      </c>
      <c r="R372" s="24" t="str">
        <f t="shared" si="137"/>
        <v>구성동</v>
      </c>
      <c r="S372" s="24" t="str">
        <f t="shared" si="143"/>
        <v>청덕15통</v>
      </c>
      <c r="T372" s="24" t="str">
        <f t="shared" si="144"/>
        <v>(청덕동)</v>
      </c>
      <c r="U372" s="24" t="str">
        <f t="shared" si="138"/>
        <v>청덕</v>
      </c>
      <c r="V372" s="25">
        <f t="shared" si="145"/>
        <v>15</v>
      </c>
      <c r="W372" s="25">
        <f t="shared" si="139"/>
        <v>2</v>
      </c>
      <c r="X372" s="34"/>
      <c r="Y372" s="34" t="s">
        <v>305</v>
      </c>
      <c r="Z372" s="34" t="s">
        <v>65</v>
      </c>
      <c r="AA372" s="62" t="s">
        <v>487</v>
      </c>
      <c r="AB372" s="5"/>
      <c r="AC372" s="5"/>
      <c r="AD372" s="5"/>
      <c r="AE372" s="5"/>
      <c r="AF372" s="5"/>
      <c r="AG372" s="5"/>
    </row>
    <row r="373" spans="1:33" ht="15.95" customHeight="1" x14ac:dyDescent="0.3">
      <c r="A373" s="22" t="b">
        <f t="shared" si="125"/>
        <v>0</v>
      </c>
      <c r="B373" s="22" t="b">
        <f t="shared" si="126"/>
        <v>0</v>
      </c>
      <c r="C373" s="22" t="b">
        <f t="shared" si="127"/>
        <v>0</v>
      </c>
      <c r="D373" s="22" t="b">
        <f t="shared" si="128"/>
        <v>0</v>
      </c>
      <c r="E373" s="22" t="b">
        <f t="shared" si="129"/>
        <v>0</v>
      </c>
      <c r="F373" s="52" t="b">
        <f t="shared" si="140"/>
        <v>0</v>
      </c>
      <c r="G373" s="22" t="b">
        <f t="shared" si="146"/>
        <v>0</v>
      </c>
      <c r="H373" s="22" t="b">
        <f t="shared" si="130"/>
        <v>0</v>
      </c>
      <c r="I373" s="22" t="b">
        <f t="shared" si="141"/>
        <v>0</v>
      </c>
      <c r="J373" s="22" t="b">
        <f t="shared" si="131"/>
        <v>0</v>
      </c>
      <c r="K373" s="3" t="str">
        <f t="shared" si="132"/>
        <v/>
      </c>
      <c r="L373" s="3" t="str">
        <f t="shared" si="133"/>
        <v/>
      </c>
      <c r="M373" s="3" t="str">
        <f t="shared" si="134"/>
        <v/>
      </c>
      <c r="N373" s="54" t="str">
        <f t="shared" si="142"/>
        <v/>
      </c>
      <c r="O373" s="3" t="str">
        <f t="shared" si="135"/>
        <v/>
      </c>
      <c r="P373" s="19" t="str">
        <f t="shared" si="136"/>
        <v/>
      </c>
      <c r="Q373" s="23">
        <f>_xlfn.XLOOKUP(R373,summary!C1:C37,summary!B1:B37)</f>
        <v>0</v>
      </c>
      <c r="R373" s="24" t="str">
        <f t="shared" si="137"/>
        <v>구성동</v>
      </c>
      <c r="S373" s="24" t="str">
        <f t="shared" si="143"/>
        <v>청덕15통</v>
      </c>
      <c r="T373" s="24" t="str">
        <f t="shared" si="144"/>
        <v>(청덕동)</v>
      </c>
      <c r="U373" s="24" t="str">
        <f t="shared" si="138"/>
        <v>청덕</v>
      </c>
      <c r="V373" s="25">
        <f t="shared" si="145"/>
        <v>15</v>
      </c>
      <c r="W373" s="25">
        <f t="shared" si="139"/>
        <v>3</v>
      </c>
      <c r="X373" s="34"/>
      <c r="Y373" s="34"/>
      <c r="Z373" s="34" t="s">
        <v>67</v>
      </c>
      <c r="AA373" s="62" t="s">
        <v>488</v>
      </c>
      <c r="AB373" s="5"/>
      <c r="AC373" s="5"/>
      <c r="AD373" s="5"/>
      <c r="AE373" s="5"/>
      <c r="AF373" s="5"/>
      <c r="AG373" s="5"/>
    </row>
    <row r="374" spans="1:33" ht="15.95" customHeight="1" x14ac:dyDescent="0.3">
      <c r="A374" s="22" t="b">
        <f t="shared" si="125"/>
        <v>0</v>
      </c>
      <c r="B374" s="22" t="b">
        <f t="shared" si="126"/>
        <v>0</v>
      </c>
      <c r="C374" s="22" t="b">
        <f t="shared" si="127"/>
        <v>0</v>
      </c>
      <c r="D374" s="22" t="b">
        <f t="shared" si="128"/>
        <v>0</v>
      </c>
      <c r="E374" s="22" t="b">
        <f t="shared" si="129"/>
        <v>0</v>
      </c>
      <c r="F374" s="52" t="b">
        <f t="shared" si="140"/>
        <v>0</v>
      </c>
      <c r="G374" s="22" t="b">
        <f t="shared" si="146"/>
        <v>0</v>
      </c>
      <c r="H374" s="22" t="b">
        <f t="shared" si="130"/>
        <v>0</v>
      </c>
      <c r="I374" s="22" t="b">
        <f t="shared" si="141"/>
        <v>0</v>
      </c>
      <c r="J374" s="22" t="b">
        <f t="shared" si="131"/>
        <v>0</v>
      </c>
      <c r="K374" s="3" t="str">
        <f t="shared" si="132"/>
        <v/>
      </c>
      <c r="L374" s="3" t="str">
        <f t="shared" si="133"/>
        <v/>
      </c>
      <c r="M374" s="3" t="str">
        <f t="shared" si="134"/>
        <v/>
      </c>
      <c r="N374" s="54" t="str">
        <f t="shared" si="142"/>
        <v/>
      </c>
      <c r="O374" s="3" t="str">
        <f t="shared" si="135"/>
        <v/>
      </c>
      <c r="P374" s="19" t="str">
        <f t="shared" si="136"/>
        <v/>
      </c>
      <c r="Q374" s="23">
        <f>_xlfn.XLOOKUP(R374,summary!C1:C37,summary!B1:B37)</f>
        <v>0</v>
      </c>
      <c r="R374" s="24" t="str">
        <f t="shared" si="137"/>
        <v>구성동</v>
      </c>
      <c r="S374" s="24" t="str">
        <f t="shared" si="143"/>
        <v>청덕15통</v>
      </c>
      <c r="T374" s="24" t="str">
        <f t="shared" si="144"/>
        <v>(청덕동)</v>
      </c>
      <c r="U374" s="24" t="str">
        <f t="shared" si="138"/>
        <v>청덕</v>
      </c>
      <c r="V374" s="25">
        <f t="shared" si="145"/>
        <v>15</v>
      </c>
      <c r="W374" s="25">
        <f t="shared" si="139"/>
        <v>4</v>
      </c>
      <c r="X374" s="34"/>
      <c r="Y374" s="34"/>
      <c r="Z374" s="34" t="s">
        <v>73</v>
      </c>
      <c r="AA374" s="62" t="s">
        <v>489</v>
      </c>
      <c r="AB374" s="5"/>
      <c r="AC374" s="5"/>
      <c r="AD374" s="5"/>
      <c r="AE374" s="5"/>
      <c r="AF374" s="5"/>
      <c r="AG374" s="5"/>
    </row>
    <row r="375" spans="1:33" ht="15.95" customHeight="1" x14ac:dyDescent="0.3">
      <c r="A375" s="22" t="b">
        <f t="shared" si="125"/>
        <v>0</v>
      </c>
      <c r="B375" s="22" t="b">
        <f t="shared" si="126"/>
        <v>0</v>
      </c>
      <c r="C375" s="22" t="b">
        <f t="shared" si="127"/>
        <v>0</v>
      </c>
      <c r="D375" s="22" t="b">
        <f t="shared" si="128"/>
        <v>0</v>
      </c>
      <c r="E375" s="22" t="b">
        <f t="shared" si="129"/>
        <v>0</v>
      </c>
      <c r="F375" s="52" t="b">
        <f t="shared" si="140"/>
        <v>0</v>
      </c>
      <c r="G375" s="22" t="b">
        <f t="shared" si="146"/>
        <v>0</v>
      </c>
      <c r="H375" s="22" t="b">
        <f t="shared" si="130"/>
        <v>0</v>
      </c>
      <c r="I375" s="22" t="b">
        <f t="shared" si="141"/>
        <v>0</v>
      </c>
      <c r="J375" s="22" t="b">
        <f t="shared" si="131"/>
        <v>0</v>
      </c>
      <c r="K375" s="3" t="str">
        <f t="shared" si="132"/>
        <v/>
      </c>
      <c r="L375" s="3" t="str">
        <f t="shared" si="133"/>
        <v/>
      </c>
      <c r="M375" s="3" t="str">
        <f t="shared" si="134"/>
        <v/>
      </c>
      <c r="N375" s="54" t="str">
        <f t="shared" si="142"/>
        <v/>
      </c>
      <c r="O375" s="3" t="str">
        <f t="shared" si="135"/>
        <v/>
      </c>
      <c r="P375" s="19" t="str">
        <f t="shared" si="136"/>
        <v/>
      </c>
      <c r="Q375" s="23">
        <f>_xlfn.XLOOKUP(R375,summary!C1:C37,summary!B1:B37)</f>
        <v>0</v>
      </c>
      <c r="R375" s="24" t="str">
        <f t="shared" si="137"/>
        <v>구성동</v>
      </c>
      <c r="S375" s="24" t="str">
        <f t="shared" si="143"/>
        <v>청덕15통</v>
      </c>
      <c r="T375" s="24" t="str">
        <f t="shared" si="144"/>
        <v>(청덕동)</v>
      </c>
      <c r="U375" s="24" t="str">
        <f t="shared" si="138"/>
        <v>청덕</v>
      </c>
      <c r="V375" s="25">
        <f t="shared" si="145"/>
        <v>15</v>
      </c>
      <c r="W375" s="25">
        <f t="shared" si="139"/>
        <v>5</v>
      </c>
      <c r="X375" s="34"/>
      <c r="Y375" s="34"/>
      <c r="Z375" s="34" t="s">
        <v>87</v>
      </c>
      <c r="AA375" s="62" t="s">
        <v>490</v>
      </c>
      <c r="AB375" s="5"/>
      <c r="AC375" s="5"/>
      <c r="AD375" s="5"/>
      <c r="AE375" s="5"/>
      <c r="AF375" s="5"/>
      <c r="AG375" s="5"/>
    </row>
    <row r="376" spans="1:33" ht="15.95" customHeight="1" x14ac:dyDescent="0.3">
      <c r="A376" s="22" t="b">
        <f t="shared" si="125"/>
        <v>0</v>
      </c>
      <c r="B376" s="22" t="b">
        <f t="shared" si="126"/>
        <v>0</v>
      </c>
      <c r="C376" s="22" t="b">
        <f t="shared" si="127"/>
        <v>0</v>
      </c>
      <c r="D376" s="22" t="b">
        <f t="shared" si="128"/>
        <v>0</v>
      </c>
      <c r="E376" s="22" t="b">
        <f t="shared" si="129"/>
        <v>0</v>
      </c>
      <c r="F376" s="52" t="b">
        <f t="shared" si="140"/>
        <v>0</v>
      </c>
      <c r="G376" s="22" t="b">
        <f t="shared" si="146"/>
        <v>0</v>
      </c>
      <c r="H376" s="22" t="b">
        <f t="shared" si="130"/>
        <v>0</v>
      </c>
      <c r="I376" s="22" t="b">
        <f t="shared" si="141"/>
        <v>0</v>
      </c>
      <c r="J376" s="22" t="b">
        <f t="shared" si="131"/>
        <v>0</v>
      </c>
      <c r="K376" s="3" t="str">
        <f t="shared" si="132"/>
        <v/>
      </c>
      <c r="L376" s="3" t="str">
        <f t="shared" si="133"/>
        <v/>
      </c>
      <c r="M376" s="3" t="str">
        <f t="shared" si="134"/>
        <v/>
      </c>
      <c r="N376" s="54" t="str">
        <f t="shared" si="142"/>
        <v/>
      </c>
      <c r="O376" s="3" t="str">
        <f t="shared" si="135"/>
        <v/>
      </c>
      <c r="P376" s="19" t="str">
        <f t="shared" si="136"/>
        <v/>
      </c>
      <c r="Q376" s="23">
        <f>_xlfn.XLOOKUP(R376,summary!C1:C37,summary!B1:B37)</f>
        <v>0</v>
      </c>
      <c r="R376" s="24" t="str">
        <f t="shared" si="137"/>
        <v>구성동</v>
      </c>
      <c r="S376" s="24" t="str">
        <f t="shared" si="143"/>
        <v>청덕15통</v>
      </c>
      <c r="T376" s="24" t="str">
        <f t="shared" si="144"/>
        <v>(청덕동)</v>
      </c>
      <c r="U376" s="24" t="str">
        <f t="shared" si="138"/>
        <v>청덕</v>
      </c>
      <c r="V376" s="25">
        <f t="shared" si="145"/>
        <v>15</v>
      </c>
      <c r="W376" s="25">
        <f t="shared" si="139"/>
        <v>6</v>
      </c>
      <c r="X376" s="34"/>
      <c r="Y376" s="34"/>
      <c r="Z376" s="34" t="s">
        <v>89</v>
      </c>
      <c r="AA376" s="62" t="s">
        <v>491</v>
      </c>
      <c r="AB376" s="5"/>
      <c r="AC376" s="5"/>
      <c r="AD376" s="5"/>
      <c r="AE376" s="5"/>
      <c r="AF376" s="5"/>
      <c r="AG376" s="5"/>
    </row>
    <row r="377" spans="1:33" ht="15.95" customHeight="1" x14ac:dyDescent="0.3">
      <c r="A377" s="22" t="b">
        <f t="shared" si="125"/>
        <v>0</v>
      </c>
      <c r="B377" s="22" t="b">
        <f t="shared" si="126"/>
        <v>0</v>
      </c>
      <c r="C377" s="22" t="b">
        <f t="shared" si="127"/>
        <v>0</v>
      </c>
      <c r="D377" s="22" t="b">
        <f t="shared" si="128"/>
        <v>0</v>
      </c>
      <c r="E377" s="22" t="b">
        <f t="shared" si="129"/>
        <v>0</v>
      </c>
      <c r="F377" s="52" t="b">
        <f t="shared" si="140"/>
        <v>0</v>
      </c>
      <c r="G377" s="22" t="b">
        <f t="shared" si="146"/>
        <v>0</v>
      </c>
      <c r="H377" s="22" t="b">
        <f t="shared" si="130"/>
        <v>0</v>
      </c>
      <c r="I377" s="22" t="b">
        <f t="shared" si="141"/>
        <v>0</v>
      </c>
      <c r="J377" s="22" t="b">
        <f t="shared" si="131"/>
        <v>0</v>
      </c>
      <c r="K377" s="3" t="str">
        <f t="shared" si="132"/>
        <v/>
      </c>
      <c r="L377" s="3" t="str">
        <f t="shared" si="133"/>
        <v/>
      </c>
      <c r="M377" s="3" t="str">
        <f t="shared" si="134"/>
        <v/>
      </c>
      <c r="N377" s="54" t="str">
        <f t="shared" si="142"/>
        <v/>
      </c>
      <c r="O377" s="3" t="str">
        <f t="shared" si="135"/>
        <v/>
      </c>
      <c r="P377" s="19" t="str">
        <f t="shared" si="136"/>
        <v/>
      </c>
      <c r="Q377" s="23">
        <f>_xlfn.XLOOKUP(R377,summary!C1:C37,summary!B1:B37)</f>
        <v>0</v>
      </c>
      <c r="R377" s="24" t="str">
        <f t="shared" si="137"/>
        <v>구성동</v>
      </c>
      <c r="S377" s="24" t="str">
        <f t="shared" si="143"/>
        <v>청덕15통</v>
      </c>
      <c r="T377" s="24" t="str">
        <f t="shared" si="144"/>
        <v>(청덕동)</v>
      </c>
      <c r="U377" s="24" t="str">
        <f t="shared" si="138"/>
        <v>청덕</v>
      </c>
      <c r="V377" s="25">
        <f t="shared" si="145"/>
        <v>15</v>
      </c>
      <c r="W377" s="25">
        <f t="shared" si="139"/>
        <v>7</v>
      </c>
      <c r="X377" s="34"/>
      <c r="Y377" s="34"/>
      <c r="Z377" s="34" t="s">
        <v>91</v>
      </c>
      <c r="AA377" s="62" t="s">
        <v>492</v>
      </c>
      <c r="AB377" s="5"/>
      <c r="AC377" s="5"/>
      <c r="AD377" s="5"/>
      <c r="AE377" s="5"/>
      <c r="AF377" s="5"/>
      <c r="AG377" s="5"/>
    </row>
    <row r="378" spans="1:33" ht="15.95" customHeight="1" x14ac:dyDescent="0.3">
      <c r="A378" s="22" t="b">
        <f t="shared" si="125"/>
        <v>0</v>
      </c>
      <c r="B378" s="22" t="b">
        <f t="shared" si="126"/>
        <v>0</v>
      </c>
      <c r="C378" s="22" t="b">
        <f t="shared" si="127"/>
        <v>0</v>
      </c>
      <c r="D378" s="22" t="b">
        <f t="shared" si="128"/>
        <v>0</v>
      </c>
      <c r="E378" s="22" t="b">
        <f t="shared" si="129"/>
        <v>0</v>
      </c>
      <c r="F378" s="52" t="b">
        <f t="shared" si="140"/>
        <v>0</v>
      </c>
      <c r="G378" s="22" t="b">
        <f t="shared" si="146"/>
        <v>0</v>
      </c>
      <c r="H378" s="22" t="b">
        <f t="shared" si="130"/>
        <v>0</v>
      </c>
      <c r="I378" s="22" t="b">
        <f t="shared" si="141"/>
        <v>0</v>
      </c>
      <c r="J378" s="22" t="b">
        <f t="shared" si="131"/>
        <v>0</v>
      </c>
      <c r="K378" s="3" t="str">
        <f t="shared" si="132"/>
        <v/>
      </c>
      <c r="L378" s="3" t="str">
        <f t="shared" si="133"/>
        <v/>
      </c>
      <c r="M378" s="3" t="str">
        <f t="shared" si="134"/>
        <v/>
      </c>
      <c r="N378" s="54" t="str">
        <f t="shared" si="142"/>
        <v/>
      </c>
      <c r="O378" s="3" t="str">
        <f t="shared" si="135"/>
        <v/>
      </c>
      <c r="P378" s="19" t="str">
        <f t="shared" si="136"/>
        <v/>
      </c>
      <c r="Q378" s="23">
        <f>_xlfn.XLOOKUP(R378,summary!C1:C37,summary!B1:B37)</f>
        <v>0</v>
      </c>
      <c r="R378" s="24" t="str">
        <f t="shared" si="137"/>
        <v>구성동</v>
      </c>
      <c r="S378" s="24" t="str">
        <f t="shared" si="143"/>
        <v>청덕15통</v>
      </c>
      <c r="T378" s="24" t="str">
        <f t="shared" si="144"/>
        <v>(청덕동)</v>
      </c>
      <c r="U378" s="24" t="str">
        <f t="shared" si="138"/>
        <v>청덕</v>
      </c>
      <c r="V378" s="25">
        <f t="shared" si="145"/>
        <v>15</v>
      </c>
      <c r="W378" s="25">
        <f t="shared" si="139"/>
        <v>8</v>
      </c>
      <c r="X378" s="34"/>
      <c r="Y378" s="34"/>
      <c r="Z378" s="34" t="s">
        <v>93</v>
      </c>
      <c r="AA378" s="62" t="s">
        <v>493</v>
      </c>
      <c r="AB378" s="5"/>
      <c r="AC378" s="5"/>
      <c r="AD378" s="5"/>
      <c r="AE378" s="5"/>
      <c r="AF378" s="5"/>
      <c r="AG378" s="5"/>
    </row>
    <row r="379" spans="1:33" ht="15.95" customHeight="1" x14ac:dyDescent="0.3">
      <c r="A379" s="22" t="b">
        <f t="shared" si="125"/>
        <v>0</v>
      </c>
      <c r="B379" s="22" t="b">
        <f t="shared" si="126"/>
        <v>0</v>
      </c>
      <c r="C379" s="22" t="b">
        <f t="shared" si="127"/>
        <v>0</v>
      </c>
      <c r="D379" s="22" t="b">
        <f t="shared" si="128"/>
        <v>0</v>
      </c>
      <c r="E379" s="22" t="b">
        <f t="shared" si="129"/>
        <v>0</v>
      </c>
      <c r="F379" s="52" t="b">
        <f t="shared" si="140"/>
        <v>0</v>
      </c>
      <c r="G379" s="22" t="b">
        <f t="shared" si="146"/>
        <v>0</v>
      </c>
      <c r="H379" s="22" t="b">
        <f t="shared" si="130"/>
        <v>0</v>
      </c>
      <c r="I379" s="22" t="b">
        <f t="shared" si="141"/>
        <v>0</v>
      </c>
      <c r="J379" s="22" t="b">
        <f t="shared" si="131"/>
        <v>0</v>
      </c>
      <c r="K379" s="3" t="str">
        <f t="shared" si="132"/>
        <v/>
      </c>
      <c r="L379" s="3" t="str">
        <f t="shared" si="133"/>
        <v/>
      </c>
      <c r="M379" s="3" t="str">
        <f t="shared" si="134"/>
        <v/>
      </c>
      <c r="N379" s="54" t="str">
        <f t="shared" si="142"/>
        <v/>
      </c>
      <c r="O379" s="3" t="str">
        <f t="shared" si="135"/>
        <v/>
      </c>
      <c r="P379" s="19" t="str">
        <f t="shared" si="136"/>
        <v/>
      </c>
      <c r="Q379" s="23">
        <f>_xlfn.XLOOKUP(R379,summary!C1:C37,summary!B1:B37)</f>
        <v>0</v>
      </c>
      <c r="R379" s="24" t="str">
        <f t="shared" si="137"/>
        <v>구성동</v>
      </c>
      <c r="S379" s="24" t="str">
        <f t="shared" si="143"/>
        <v>청덕15통</v>
      </c>
      <c r="T379" s="24" t="str">
        <f t="shared" si="144"/>
        <v>(청덕동)</v>
      </c>
      <c r="U379" s="24" t="str">
        <f t="shared" si="138"/>
        <v>청덕</v>
      </c>
      <c r="V379" s="25">
        <f t="shared" si="145"/>
        <v>15</v>
      </c>
      <c r="W379" s="25">
        <f t="shared" si="139"/>
        <v>9</v>
      </c>
      <c r="X379" s="34"/>
      <c r="Y379" s="34"/>
      <c r="Z379" s="34" t="s">
        <v>95</v>
      </c>
      <c r="AA379" s="62" t="s">
        <v>494</v>
      </c>
      <c r="AB379" s="5"/>
      <c r="AC379" s="5"/>
      <c r="AD379" s="5"/>
      <c r="AE379" s="5"/>
      <c r="AF379" s="5"/>
      <c r="AG379" s="5"/>
    </row>
    <row r="380" spans="1:33" ht="15.95" customHeight="1" x14ac:dyDescent="0.3">
      <c r="A380" s="22" t="b">
        <f t="shared" si="125"/>
        <v>1</v>
      </c>
      <c r="B380" s="22" t="b">
        <f t="shared" si="126"/>
        <v>0</v>
      </c>
      <c r="C380" s="22" t="b">
        <f t="shared" si="127"/>
        <v>0</v>
      </c>
      <c r="D380" s="22" t="b">
        <f t="shared" si="128"/>
        <v>0</v>
      </c>
      <c r="E380" s="22" t="b">
        <f t="shared" si="129"/>
        <v>0</v>
      </c>
      <c r="F380" s="52" t="b">
        <f t="shared" si="140"/>
        <v>0</v>
      </c>
      <c r="G380" s="22" t="b">
        <f t="shared" si="146"/>
        <v>0</v>
      </c>
      <c r="H380" s="22" t="b">
        <f t="shared" si="130"/>
        <v>0</v>
      </c>
      <c r="I380" s="22" t="b">
        <f t="shared" si="141"/>
        <v>0</v>
      </c>
      <c r="J380" s="22" t="b">
        <f t="shared" si="131"/>
        <v>1</v>
      </c>
      <c r="K380" s="3" t="str">
        <f t="shared" si="132"/>
        <v>청덕16통</v>
      </c>
      <c r="L380" s="3" t="str">
        <f t="shared" si="133"/>
        <v>16</v>
      </c>
      <c r="M380" s="3">
        <f t="shared" si="134"/>
        <v>16</v>
      </c>
      <c r="N380" s="54" t="str">
        <f t="shared" si="142"/>
        <v>청덕</v>
      </c>
      <c r="O380" s="3" t="str">
        <f t="shared" si="135"/>
        <v/>
      </c>
      <c r="P380" s="19" t="str">
        <f t="shared" si="136"/>
        <v/>
      </c>
      <c r="Q380" s="23">
        <f>_xlfn.XLOOKUP(R380,summary!C1:C37,summary!B1:B37)</f>
        <v>0</v>
      </c>
      <c r="R380" s="24" t="str">
        <f t="shared" si="137"/>
        <v>구성동</v>
      </c>
      <c r="S380" s="24" t="str">
        <f t="shared" si="143"/>
        <v>청덕16통</v>
      </c>
      <c r="T380" s="24" t="str">
        <f t="shared" si="144"/>
        <v>(청덕동)</v>
      </c>
      <c r="U380" s="24" t="str">
        <f t="shared" si="138"/>
        <v>청덕</v>
      </c>
      <c r="V380" s="25">
        <f t="shared" si="145"/>
        <v>16</v>
      </c>
      <c r="W380" s="25">
        <f t="shared" si="139"/>
        <v>1</v>
      </c>
      <c r="X380" s="34" t="s">
        <v>22</v>
      </c>
      <c r="Y380" s="34" t="s">
        <v>495</v>
      </c>
      <c r="Z380" s="34" t="s">
        <v>63</v>
      </c>
      <c r="AA380" s="62" t="s">
        <v>496</v>
      </c>
      <c r="AB380" s="5"/>
      <c r="AC380" s="5"/>
      <c r="AD380" s="5"/>
      <c r="AE380" s="5"/>
      <c r="AF380" s="5"/>
      <c r="AG380" s="5"/>
    </row>
    <row r="381" spans="1:33" ht="15.95" customHeight="1" x14ac:dyDescent="0.3">
      <c r="A381" s="22" t="b">
        <f t="shared" si="125"/>
        <v>1</v>
      </c>
      <c r="B381" s="22" t="b">
        <f t="shared" si="126"/>
        <v>1</v>
      </c>
      <c r="C381" s="22" t="b">
        <f t="shared" si="127"/>
        <v>1</v>
      </c>
      <c r="D381" s="22" t="b">
        <f t="shared" si="128"/>
        <v>1</v>
      </c>
      <c r="E381" s="22" t="b">
        <f t="shared" si="129"/>
        <v>1</v>
      </c>
      <c r="F381" s="52" t="b">
        <f t="shared" si="140"/>
        <v>0</v>
      </c>
      <c r="G381" s="22" t="b">
        <f t="shared" si="146"/>
        <v>0</v>
      </c>
      <c r="H381" s="22" t="b">
        <f t="shared" si="130"/>
        <v>0</v>
      </c>
      <c r="I381" s="22" t="b">
        <f t="shared" si="141"/>
        <v>0</v>
      </c>
      <c r="J381" s="22" t="b">
        <f t="shared" si="131"/>
        <v>0</v>
      </c>
      <c r="K381" s="3" t="str">
        <f t="shared" si="132"/>
        <v/>
      </c>
      <c r="L381" s="3" t="str">
        <f t="shared" si="133"/>
        <v/>
      </c>
      <c r="M381" s="3" t="str">
        <f t="shared" si="134"/>
        <v/>
      </c>
      <c r="N381" s="54" t="str">
        <f t="shared" si="142"/>
        <v/>
      </c>
      <c r="O381" s="3" t="str">
        <f t="shared" si="135"/>
        <v/>
      </c>
      <c r="P381" s="19" t="str">
        <f t="shared" si="136"/>
        <v>(청덕동)</v>
      </c>
      <c r="Q381" s="23">
        <f>_xlfn.XLOOKUP(R381,summary!C1:C37,summary!B1:B37)</f>
        <v>0</v>
      </c>
      <c r="R381" s="24" t="str">
        <f t="shared" si="137"/>
        <v>구성동</v>
      </c>
      <c r="S381" s="24" t="str">
        <f t="shared" si="143"/>
        <v>청덕16통</v>
      </c>
      <c r="T381" s="24" t="str">
        <f t="shared" si="144"/>
        <v>(청덕동)</v>
      </c>
      <c r="U381" s="24" t="str">
        <f t="shared" si="138"/>
        <v>청덕</v>
      </c>
      <c r="V381" s="25">
        <f t="shared" si="145"/>
        <v>16</v>
      </c>
      <c r="W381" s="25">
        <f t="shared" si="139"/>
        <v>2</v>
      </c>
      <c r="X381" s="34"/>
      <c r="Y381" s="34" t="s">
        <v>305</v>
      </c>
      <c r="Z381" s="34" t="s">
        <v>65</v>
      </c>
      <c r="AA381" s="62" t="s">
        <v>497</v>
      </c>
      <c r="AB381" s="5"/>
      <c r="AC381" s="5"/>
      <c r="AD381" s="5"/>
      <c r="AE381" s="5"/>
      <c r="AF381" s="5"/>
      <c r="AG381" s="5"/>
    </row>
    <row r="382" spans="1:33" ht="15.95" customHeight="1" x14ac:dyDescent="0.3">
      <c r="A382" s="22" t="b">
        <f t="shared" si="125"/>
        <v>0</v>
      </c>
      <c r="B382" s="22" t="b">
        <f t="shared" si="126"/>
        <v>0</v>
      </c>
      <c r="C382" s="22" t="b">
        <f t="shared" si="127"/>
        <v>0</v>
      </c>
      <c r="D382" s="22" t="b">
        <f t="shared" si="128"/>
        <v>0</v>
      </c>
      <c r="E382" s="22" t="b">
        <f t="shared" si="129"/>
        <v>0</v>
      </c>
      <c r="F382" s="52" t="b">
        <f t="shared" si="140"/>
        <v>0</v>
      </c>
      <c r="G382" s="22" t="b">
        <f t="shared" si="146"/>
        <v>0</v>
      </c>
      <c r="H382" s="22" t="b">
        <f t="shared" si="130"/>
        <v>0</v>
      </c>
      <c r="I382" s="22" t="b">
        <f t="shared" si="141"/>
        <v>0</v>
      </c>
      <c r="J382" s="22" t="b">
        <f t="shared" si="131"/>
        <v>0</v>
      </c>
      <c r="K382" s="3" t="str">
        <f t="shared" si="132"/>
        <v/>
      </c>
      <c r="L382" s="3" t="str">
        <f t="shared" si="133"/>
        <v/>
      </c>
      <c r="M382" s="3" t="str">
        <f t="shared" si="134"/>
        <v/>
      </c>
      <c r="N382" s="54" t="str">
        <f t="shared" si="142"/>
        <v/>
      </c>
      <c r="O382" s="3" t="str">
        <f t="shared" si="135"/>
        <v/>
      </c>
      <c r="P382" s="19" t="str">
        <f t="shared" si="136"/>
        <v/>
      </c>
      <c r="Q382" s="23">
        <f>_xlfn.XLOOKUP(R382,summary!C1:C37,summary!B1:B37)</f>
        <v>0</v>
      </c>
      <c r="R382" s="24" t="str">
        <f t="shared" si="137"/>
        <v>구성동</v>
      </c>
      <c r="S382" s="24" t="str">
        <f t="shared" si="143"/>
        <v>청덕16통</v>
      </c>
      <c r="T382" s="24" t="str">
        <f t="shared" si="144"/>
        <v>(청덕동)</v>
      </c>
      <c r="U382" s="24" t="str">
        <f t="shared" si="138"/>
        <v>청덕</v>
      </c>
      <c r="V382" s="25">
        <f t="shared" si="145"/>
        <v>16</v>
      </c>
      <c r="W382" s="25">
        <f t="shared" si="139"/>
        <v>3</v>
      </c>
      <c r="X382" s="34"/>
      <c r="Y382" s="34"/>
      <c r="Z382" s="34" t="s">
        <v>67</v>
      </c>
      <c r="AA382" s="62" t="s">
        <v>498</v>
      </c>
      <c r="AB382" s="5"/>
      <c r="AC382" s="5"/>
      <c r="AD382" s="5"/>
      <c r="AE382" s="5"/>
      <c r="AF382" s="5"/>
      <c r="AG382" s="5"/>
    </row>
    <row r="383" spans="1:33" ht="15.95" customHeight="1" x14ac:dyDescent="0.3">
      <c r="A383" s="22" t="b">
        <f t="shared" si="125"/>
        <v>0</v>
      </c>
      <c r="B383" s="22" t="b">
        <f t="shared" si="126"/>
        <v>0</v>
      </c>
      <c r="C383" s="22" t="b">
        <f t="shared" si="127"/>
        <v>0</v>
      </c>
      <c r="D383" s="22" t="b">
        <f t="shared" si="128"/>
        <v>0</v>
      </c>
      <c r="E383" s="22" t="b">
        <f t="shared" si="129"/>
        <v>0</v>
      </c>
      <c r="F383" s="52" t="b">
        <f t="shared" si="140"/>
        <v>0</v>
      </c>
      <c r="G383" s="22" t="b">
        <f t="shared" si="146"/>
        <v>0</v>
      </c>
      <c r="H383" s="22" t="b">
        <f t="shared" si="130"/>
        <v>0</v>
      </c>
      <c r="I383" s="22" t="b">
        <f t="shared" si="141"/>
        <v>0</v>
      </c>
      <c r="J383" s="22" t="b">
        <f t="shared" si="131"/>
        <v>0</v>
      </c>
      <c r="K383" s="3" t="str">
        <f t="shared" si="132"/>
        <v/>
      </c>
      <c r="L383" s="3" t="str">
        <f t="shared" si="133"/>
        <v/>
      </c>
      <c r="M383" s="3" t="str">
        <f t="shared" si="134"/>
        <v/>
      </c>
      <c r="N383" s="54" t="str">
        <f t="shared" si="142"/>
        <v/>
      </c>
      <c r="O383" s="3" t="str">
        <f t="shared" si="135"/>
        <v/>
      </c>
      <c r="P383" s="19" t="str">
        <f t="shared" si="136"/>
        <v/>
      </c>
      <c r="Q383" s="23">
        <f>_xlfn.XLOOKUP(R383,summary!C1:C37,summary!B1:B37)</f>
        <v>0</v>
      </c>
      <c r="R383" s="24" t="str">
        <f t="shared" si="137"/>
        <v>구성동</v>
      </c>
      <c r="S383" s="24" t="str">
        <f t="shared" si="143"/>
        <v>청덕16통</v>
      </c>
      <c r="T383" s="24" t="str">
        <f t="shared" si="144"/>
        <v>(청덕동)</v>
      </c>
      <c r="U383" s="24" t="str">
        <f t="shared" si="138"/>
        <v>청덕</v>
      </c>
      <c r="V383" s="25">
        <f t="shared" si="145"/>
        <v>16</v>
      </c>
      <c r="W383" s="25">
        <f t="shared" si="139"/>
        <v>4</v>
      </c>
      <c r="X383" s="34"/>
      <c r="Y383" s="34"/>
      <c r="Z383" s="34" t="s">
        <v>73</v>
      </c>
      <c r="AA383" s="62" t="s">
        <v>499</v>
      </c>
      <c r="AB383" s="5"/>
      <c r="AC383" s="5"/>
      <c r="AD383" s="5"/>
      <c r="AE383" s="5"/>
      <c r="AF383" s="5"/>
      <c r="AG383" s="5"/>
    </row>
    <row r="384" spans="1:33" ht="15.95" customHeight="1" x14ac:dyDescent="0.3">
      <c r="A384" s="22" t="b">
        <f t="shared" si="125"/>
        <v>0</v>
      </c>
      <c r="B384" s="22" t="b">
        <f t="shared" si="126"/>
        <v>0</v>
      </c>
      <c r="C384" s="22" t="b">
        <f t="shared" si="127"/>
        <v>0</v>
      </c>
      <c r="D384" s="22" t="b">
        <f t="shared" si="128"/>
        <v>0</v>
      </c>
      <c r="E384" s="22" t="b">
        <f t="shared" si="129"/>
        <v>0</v>
      </c>
      <c r="F384" s="52" t="b">
        <f t="shared" si="140"/>
        <v>0</v>
      </c>
      <c r="G384" s="22" t="b">
        <f t="shared" si="146"/>
        <v>0</v>
      </c>
      <c r="H384" s="22" t="b">
        <f t="shared" si="130"/>
        <v>0</v>
      </c>
      <c r="I384" s="22" t="b">
        <f t="shared" si="141"/>
        <v>0</v>
      </c>
      <c r="J384" s="22" t="b">
        <f t="shared" si="131"/>
        <v>0</v>
      </c>
      <c r="K384" s="3" t="str">
        <f t="shared" si="132"/>
        <v/>
      </c>
      <c r="L384" s="3" t="str">
        <f t="shared" si="133"/>
        <v/>
      </c>
      <c r="M384" s="22" t="str">
        <f t="shared" si="134"/>
        <v/>
      </c>
      <c r="N384" s="54" t="str">
        <f t="shared" si="142"/>
        <v/>
      </c>
      <c r="O384" s="3" t="str">
        <f t="shared" si="135"/>
        <v/>
      </c>
      <c r="P384" s="19" t="str">
        <f t="shared" si="136"/>
        <v/>
      </c>
      <c r="Q384" s="23">
        <f>_xlfn.XLOOKUP(R384,summary!C1:C37,summary!B1:B37)</f>
        <v>0</v>
      </c>
      <c r="R384" s="24" t="str">
        <f t="shared" si="137"/>
        <v>구성동</v>
      </c>
      <c r="S384" s="24" t="str">
        <f t="shared" si="143"/>
        <v>청덕16통</v>
      </c>
      <c r="T384" s="24" t="str">
        <f t="shared" si="144"/>
        <v>(청덕동)</v>
      </c>
      <c r="U384" s="24" t="str">
        <f t="shared" si="138"/>
        <v>청덕</v>
      </c>
      <c r="V384" s="25">
        <f t="shared" si="145"/>
        <v>16</v>
      </c>
      <c r="W384" s="25">
        <f t="shared" si="139"/>
        <v>5</v>
      </c>
      <c r="X384" s="34"/>
      <c r="Y384" s="34"/>
      <c r="Z384" s="34" t="s">
        <v>87</v>
      </c>
      <c r="AA384" s="62" t="s">
        <v>500</v>
      </c>
      <c r="AB384" s="5"/>
      <c r="AC384" s="5"/>
      <c r="AD384" s="5"/>
      <c r="AE384" s="5"/>
      <c r="AF384" s="5"/>
      <c r="AG384" s="5"/>
    </row>
    <row r="385" spans="1:33" ht="15.95" customHeight="1" x14ac:dyDescent="0.3">
      <c r="A385" s="22" t="b">
        <f t="shared" si="125"/>
        <v>0</v>
      </c>
      <c r="B385" s="22" t="b">
        <f t="shared" si="126"/>
        <v>0</v>
      </c>
      <c r="C385" s="22" t="b">
        <f t="shared" si="127"/>
        <v>0</v>
      </c>
      <c r="D385" s="22" t="b">
        <f t="shared" si="128"/>
        <v>0</v>
      </c>
      <c r="E385" s="22" t="b">
        <f t="shared" si="129"/>
        <v>0</v>
      </c>
      <c r="F385" s="52" t="b">
        <f t="shared" si="140"/>
        <v>0</v>
      </c>
      <c r="G385" s="22" t="b">
        <f t="shared" si="146"/>
        <v>0</v>
      </c>
      <c r="H385" s="22" t="b">
        <f t="shared" si="130"/>
        <v>0</v>
      </c>
      <c r="I385" s="22" t="b">
        <f t="shared" si="141"/>
        <v>0</v>
      </c>
      <c r="J385" s="22" t="b">
        <f t="shared" si="131"/>
        <v>0</v>
      </c>
      <c r="K385" s="3" t="str">
        <f t="shared" si="132"/>
        <v/>
      </c>
      <c r="L385" s="3" t="str">
        <f t="shared" si="133"/>
        <v/>
      </c>
      <c r="M385" s="3" t="str">
        <f t="shared" si="134"/>
        <v/>
      </c>
      <c r="N385" s="54" t="str">
        <f t="shared" si="142"/>
        <v/>
      </c>
      <c r="O385" s="3" t="str">
        <f t="shared" si="135"/>
        <v/>
      </c>
      <c r="P385" s="19" t="str">
        <f t="shared" si="136"/>
        <v/>
      </c>
      <c r="Q385" s="23">
        <f>_xlfn.XLOOKUP(R385,summary!C1:C37,summary!B1:B37)</f>
        <v>0</v>
      </c>
      <c r="R385" s="24" t="str">
        <f t="shared" si="137"/>
        <v>구성동</v>
      </c>
      <c r="S385" s="24" t="str">
        <f t="shared" si="143"/>
        <v>청덕16통</v>
      </c>
      <c r="T385" s="24" t="str">
        <f t="shared" si="144"/>
        <v>(청덕동)</v>
      </c>
      <c r="U385" s="24" t="str">
        <f t="shared" si="138"/>
        <v>청덕</v>
      </c>
      <c r="V385" s="25">
        <f t="shared" si="145"/>
        <v>16</v>
      </c>
      <c r="W385" s="25">
        <f t="shared" si="139"/>
        <v>6</v>
      </c>
      <c r="X385" s="34"/>
      <c r="Y385" s="34"/>
      <c r="Z385" s="34" t="s">
        <v>89</v>
      </c>
      <c r="AA385" s="62" t="s">
        <v>501</v>
      </c>
      <c r="AB385" s="5"/>
      <c r="AC385" s="5"/>
      <c r="AD385" s="5"/>
      <c r="AE385" s="5"/>
      <c r="AF385" s="5"/>
      <c r="AG385" s="5"/>
    </row>
    <row r="386" spans="1:33" ht="15.95" customHeight="1" x14ac:dyDescent="0.3">
      <c r="A386" s="22" t="b">
        <f t="shared" ref="A386:A449" si="147">LEN(Y386)&gt;0</f>
        <v>0</v>
      </c>
      <c r="B386" s="22" t="b">
        <f t="shared" ref="B386:B449" si="148">LEFT(Y386)="("</f>
        <v>0</v>
      </c>
      <c r="C386" s="22" t="b">
        <f t="shared" ref="C386:C449" si="149">RIGHT(Y386)=")"</f>
        <v>0</v>
      </c>
      <c r="D386" s="22" t="b">
        <f t="shared" ref="D386:D449" si="150">AND(B386,C386)</f>
        <v>0</v>
      </c>
      <c r="E386" s="22" t="b">
        <f t="shared" ref="E386:E449" si="151">OR(B386,C386)</f>
        <v>0</v>
      </c>
      <c r="F386" s="52" t="b">
        <f t="shared" si="140"/>
        <v>0</v>
      </c>
      <c r="G386" s="22" t="b">
        <f t="shared" si="146"/>
        <v>0</v>
      </c>
      <c r="H386" s="22" t="b">
        <f t="shared" ref="H386:H449" si="152">AND(C386,$F386)</f>
        <v>0</v>
      </c>
      <c r="I386" s="22" t="b">
        <f t="shared" si="141"/>
        <v>0</v>
      </c>
      <c r="J386" s="22" t="b">
        <f t="shared" ref="J386:J449" si="153">AND(A386,NOT(B386),NOT(I386))</f>
        <v>0</v>
      </c>
      <c r="K386" s="3" t="str">
        <f t="shared" ref="K386:K449" si="154">IF(AND(J386,RIGHT(Y386)="통"),Y386,"")</f>
        <v/>
      </c>
      <c r="L386" s="3" t="str">
        <f t="shared" ref="L386:L449" si="155">RIGHT(SUBSTITUTE(K386,"통",""),2)</f>
        <v/>
      </c>
      <c r="M386" s="3" t="str">
        <f t="shared" ref="M386:M449" si="156">IF(LEN(L386)=0,"",IF(CODE(L386)&lt;60,VALUE(L386),VALUE(RIGHT(L386))))</f>
        <v/>
      </c>
      <c r="N386" s="54" t="str">
        <f t="shared" si="142"/>
        <v/>
      </c>
      <c r="O386" s="3" t="str">
        <f t="shared" ref="O386:O449" si="157">IF(I386,IF(I387,CONCATENATE(Y386,O387),Y386),"")</f>
        <v/>
      </c>
      <c r="P386" s="19" t="str">
        <f t="shared" ref="P386:P449" si="158">IF(G386,O386,IF(D386,Y386,""))</f>
        <v/>
      </c>
      <c r="Q386" s="23">
        <f>_xlfn.XLOOKUP(R386,summary!C1:C37,summary!B1:B37)</f>
        <v>0</v>
      </c>
      <c r="R386" s="24" t="str">
        <f t="shared" ref="R386:R449" si="159">IF($X386="",R385,$X386)</f>
        <v>구성동</v>
      </c>
      <c r="S386" s="24" t="str">
        <f t="shared" si="143"/>
        <v>청덕16통</v>
      </c>
      <c r="T386" s="24" t="str">
        <f t="shared" si="144"/>
        <v>(청덕동)</v>
      </c>
      <c r="U386" s="24" t="str">
        <f t="shared" ref="U386:U449" si="160">IF($J386,N386,U385)</f>
        <v>청덕</v>
      </c>
      <c r="V386" s="25">
        <f t="shared" si="145"/>
        <v>16</v>
      </c>
      <c r="W386" s="25">
        <f t="shared" ref="W386:W449" si="161">IF(ISBLANK(Z386),"",IF(LEN(TRIM(Z386))&lt;4,VALUE(SUBSTITUTE(TRIM(Z386),"반","")),""))</f>
        <v>7</v>
      </c>
      <c r="X386" s="34"/>
      <c r="Y386" s="34"/>
      <c r="Z386" s="34" t="s">
        <v>91</v>
      </c>
      <c r="AA386" s="62" t="s">
        <v>502</v>
      </c>
      <c r="AB386" s="5"/>
      <c r="AC386" s="5"/>
      <c r="AD386" s="5"/>
      <c r="AE386" s="5"/>
      <c r="AF386" s="5"/>
      <c r="AG386" s="5"/>
    </row>
    <row r="387" spans="1:33" ht="15.95" customHeight="1" x14ac:dyDescent="0.3">
      <c r="A387" s="22" t="b">
        <f t="shared" si="147"/>
        <v>0</v>
      </c>
      <c r="B387" s="22" t="b">
        <f t="shared" si="148"/>
        <v>0</v>
      </c>
      <c r="C387" s="22" t="b">
        <f t="shared" si="149"/>
        <v>0</v>
      </c>
      <c r="D387" s="22" t="b">
        <f t="shared" si="150"/>
        <v>0</v>
      </c>
      <c r="E387" s="22" t="b">
        <f t="shared" si="151"/>
        <v>0</v>
      </c>
      <c r="F387" s="52" t="b">
        <f t="shared" ref="F387:F450" si="162">_xlfn.XOR(B387,C387)</f>
        <v>0</v>
      </c>
      <c r="G387" s="22" t="b">
        <f t="shared" si="146"/>
        <v>0</v>
      </c>
      <c r="H387" s="22" t="b">
        <f t="shared" si="152"/>
        <v>0</v>
      </c>
      <c r="I387" s="22" t="b">
        <f t="shared" ref="I387:I450" si="163">IF(G387,G387,IF(H386,FALSE,I386))</f>
        <v>0</v>
      </c>
      <c r="J387" s="22" t="b">
        <f t="shared" si="153"/>
        <v>0</v>
      </c>
      <c r="K387" s="3" t="str">
        <f t="shared" si="154"/>
        <v/>
      </c>
      <c r="L387" s="3" t="str">
        <f t="shared" si="155"/>
        <v/>
      </c>
      <c r="M387" s="3" t="str">
        <f t="shared" si="156"/>
        <v/>
      </c>
      <c r="N387" s="54" t="str">
        <f t="shared" ref="N387:N450" si="164">SUBSTITUTE(K387,_xlfn.CONCAT(M387,"통"),"")</f>
        <v/>
      </c>
      <c r="O387" s="3" t="str">
        <f t="shared" si="157"/>
        <v/>
      </c>
      <c r="P387" s="19" t="str">
        <f t="shared" si="158"/>
        <v/>
      </c>
      <c r="Q387" s="23">
        <f>_xlfn.XLOOKUP(R387,summary!C1:C37,summary!B1:B37)</f>
        <v>0</v>
      </c>
      <c r="R387" s="24" t="str">
        <f t="shared" si="159"/>
        <v>구성동</v>
      </c>
      <c r="S387" s="24" t="str">
        <f t="shared" ref="S387:S450" si="165">IF(J387,Y387,S386)</f>
        <v>청덕16통</v>
      </c>
      <c r="T387" s="24" t="str">
        <f t="shared" ref="T387:T450" si="166">IF(J387,P388,T386)</f>
        <v>(청덕동)</v>
      </c>
      <c r="U387" s="24" t="str">
        <f t="shared" si="160"/>
        <v>청덕</v>
      </c>
      <c r="V387" s="25">
        <f t="shared" ref="V387:V450" si="167">IF(J387,M387,V386)</f>
        <v>16</v>
      </c>
      <c r="W387" s="25">
        <f t="shared" si="161"/>
        <v>8</v>
      </c>
      <c r="X387" s="34"/>
      <c r="Y387" s="34"/>
      <c r="Z387" s="34" t="s">
        <v>93</v>
      </c>
      <c r="AA387" s="62" t="s">
        <v>503</v>
      </c>
      <c r="AB387" s="5"/>
      <c r="AC387" s="5"/>
      <c r="AD387" s="5"/>
      <c r="AE387" s="5"/>
      <c r="AF387" s="5"/>
      <c r="AG387" s="5"/>
    </row>
    <row r="388" spans="1:33" ht="15.95" customHeight="1" x14ac:dyDescent="0.3">
      <c r="A388" s="22" t="b">
        <f t="shared" si="147"/>
        <v>0</v>
      </c>
      <c r="B388" s="22" t="b">
        <f t="shared" si="148"/>
        <v>0</v>
      </c>
      <c r="C388" s="22" t="b">
        <f t="shared" si="149"/>
        <v>0</v>
      </c>
      <c r="D388" s="22" t="b">
        <f t="shared" si="150"/>
        <v>0</v>
      </c>
      <c r="E388" s="22" t="b">
        <f t="shared" si="151"/>
        <v>0</v>
      </c>
      <c r="F388" s="52" t="b">
        <f t="shared" si="162"/>
        <v>0</v>
      </c>
      <c r="G388" s="22" t="b">
        <f t="shared" si="146"/>
        <v>0</v>
      </c>
      <c r="H388" s="22" t="b">
        <f t="shared" si="152"/>
        <v>0</v>
      </c>
      <c r="I388" s="22" t="b">
        <f t="shared" si="163"/>
        <v>0</v>
      </c>
      <c r="J388" s="22" t="b">
        <f t="shared" si="153"/>
        <v>0</v>
      </c>
      <c r="K388" s="3" t="str">
        <f t="shared" si="154"/>
        <v/>
      </c>
      <c r="L388" s="3" t="str">
        <f t="shared" si="155"/>
        <v/>
      </c>
      <c r="M388" s="3" t="str">
        <f t="shared" si="156"/>
        <v/>
      </c>
      <c r="N388" s="54" t="str">
        <f t="shared" si="164"/>
        <v/>
      </c>
      <c r="O388" s="3" t="str">
        <f t="shared" si="157"/>
        <v/>
      </c>
      <c r="P388" s="19" t="str">
        <f t="shared" si="158"/>
        <v/>
      </c>
      <c r="Q388" s="23">
        <f>_xlfn.XLOOKUP(R388,summary!C1:C37,summary!B1:B37)</f>
        <v>0</v>
      </c>
      <c r="R388" s="24" t="str">
        <f t="shared" si="159"/>
        <v>구성동</v>
      </c>
      <c r="S388" s="24" t="str">
        <f t="shared" si="165"/>
        <v>청덕16통</v>
      </c>
      <c r="T388" s="24" t="str">
        <f t="shared" si="166"/>
        <v>(청덕동)</v>
      </c>
      <c r="U388" s="24" t="str">
        <f t="shared" si="160"/>
        <v>청덕</v>
      </c>
      <c r="V388" s="25">
        <f t="shared" si="167"/>
        <v>16</v>
      </c>
      <c r="W388" s="25">
        <f t="shared" si="161"/>
        <v>9</v>
      </c>
      <c r="X388" s="34"/>
      <c r="Y388" s="34"/>
      <c r="Z388" s="34" t="s">
        <v>95</v>
      </c>
      <c r="AA388" s="62" t="s">
        <v>504</v>
      </c>
      <c r="AB388" s="5"/>
      <c r="AC388" s="5"/>
      <c r="AD388" s="5"/>
      <c r="AE388" s="5"/>
      <c r="AF388" s="5"/>
      <c r="AG388" s="5"/>
    </row>
    <row r="389" spans="1:33" ht="15.95" customHeight="1" x14ac:dyDescent="0.3">
      <c r="A389" s="22" t="b">
        <f t="shared" si="147"/>
        <v>0</v>
      </c>
      <c r="B389" s="22" t="b">
        <f t="shared" si="148"/>
        <v>0</v>
      </c>
      <c r="C389" s="22" t="b">
        <f t="shared" si="149"/>
        <v>0</v>
      </c>
      <c r="D389" s="22" t="b">
        <f t="shared" si="150"/>
        <v>0</v>
      </c>
      <c r="E389" s="22" t="b">
        <f t="shared" si="151"/>
        <v>0</v>
      </c>
      <c r="F389" s="52" t="b">
        <f t="shared" si="162"/>
        <v>0</v>
      </c>
      <c r="G389" s="22" t="b">
        <f t="shared" si="146"/>
        <v>0</v>
      </c>
      <c r="H389" s="22" t="b">
        <f t="shared" si="152"/>
        <v>0</v>
      </c>
      <c r="I389" s="22" t="b">
        <f t="shared" si="163"/>
        <v>0</v>
      </c>
      <c r="J389" s="22" t="b">
        <f t="shared" si="153"/>
        <v>0</v>
      </c>
      <c r="K389" s="3" t="str">
        <f t="shared" si="154"/>
        <v/>
      </c>
      <c r="L389" s="3" t="str">
        <f t="shared" si="155"/>
        <v/>
      </c>
      <c r="M389" s="3" t="str">
        <f t="shared" si="156"/>
        <v/>
      </c>
      <c r="N389" s="54" t="str">
        <f t="shared" si="164"/>
        <v/>
      </c>
      <c r="O389" s="3" t="str">
        <f t="shared" si="157"/>
        <v/>
      </c>
      <c r="P389" s="19" t="str">
        <f t="shared" si="158"/>
        <v/>
      </c>
      <c r="Q389" s="23">
        <f>_xlfn.XLOOKUP(R389,summary!C1:C37,summary!B1:B37)</f>
        <v>0</v>
      </c>
      <c r="R389" s="24" t="str">
        <f t="shared" si="159"/>
        <v>구성동</v>
      </c>
      <c r="S389" s="24" t="str">
        <f t="shared" si="165"/>
        <v>청덕16통</v>
      </c>
      <c r="T389" s="24" t="str">
        <f t="shared" si="166"/>
        <v>(청덕동)</v>
      </c>
      <c r="U389" s="24" t="str">
        <f t="shared" si="160"/>
        <v>청덕</v>
      </c>
      <c r="V389" s="25">
        <f t="shared" si="167"/>
        <v>16</v>
      </c>
      <c r="W389" s="25">
        <f t="shared" si="161"/>
        <v>10</v>
      </c>
      <c r="X389" s="34"/>
      <c r="Y389" s="34"/>
      <c r="Z389" s="34" t="s">
        <v>97</v>
      </c>
      <c r="AA389" s="62" t="s">
        <v>505</v>
      </c>
      <c r="AB389" s="5"/>
      <c r="AC389" s="5"/>
      <c r="AD389" s="5"/>
      <c r="AE389" s="5"/>
      <c r="AF389" s="5"/>
      <c r="AG389" s="5"/>
    </row>
    <row r="390" spans="1:33" ht="15.95" customHeight="1" x14ac:dyDescent="0.3">
      <c r="A390" s="22" t="b">
        <f t="shared" si="147"/>
        <v>0</v>
      </c>
      <c r="B390" s="22" t="b">
        <f t="shared" si="148"/>
        <v>0</v>
      </c>
      <c r="C390" s="22" t="b">
        <f t="shared" si="149"/>
        <v>0</v>
      </c>
      <c r="D390" s="22" t="b">
        <f t="shared" si="150"/>
        <v>0</v>
      </c>
      <c r="E390" s="22" t="b">
        <f t="shared" si="151"/>
        <v>0</v>
      </c>
      <c r="F390" s="52" t="b">
        <f t="shared" si="162"/>
        <v>0</v>
      </c>
      <c r="G390" s="22" t="b">
        <f t="shared" si="146"/>
        <v>0</v>
      </c>
      <c r="H390" s="22" t="b">
        <f t="shared" si="152"/>
        <v>0</v>
      </c>
      <c r="I390" s="22" t="b">
        <f t="shared" si="163"/>
        <v>0</v>
      </c>
      <c r="J390" s="22" t="b">
        <f t="shared" si="153"/>
        <v>0</v>
      </c>
      <c r="K390" s="3" t="str">
        <f t="shared" si="154"/>
        <v/>
      </c>
      <c r="L390" s="3" t="str">
        <f t="shared" si="155"/>
        <v/>
      </c>
      <c r="M390" s="3" t="str">
        <f t="shared" si="156"/>
        <v/>
      </c>
      <c r="N390" s="54" t="str">
        <f t="shared" si="164"/>
        <v/>
      </c>
      <c r="O390" s="3" t="str">
        <f t="shared" si="157"/>
        <v/>
      </c>
      <c r="P390" s="19" t="str">
        <f t="shared" si="158"/>
        <v/>
      </c>
      <c r="Q390" s="23">
        <f>_xlfn.XLOOKUP(R390,summary!C1:C37,summary!B1:B37)</f>
        <v>0</v>
      </c>
      <c r="R390" s="24" t="str">
        <f t="shared" si="159"/>
        <v>구성동</v>
      </c>
      <c r="S390" s="24" t="str">
        <f t="shared" si="165"/>
        <v>청덕16통</v>
      </c>
      <c r="T390" s="24" t="str">
        <f t="shared" si="166"/>
        <v>(청덕동)</v>
      </c>
      <c r="U390" s="24" t="str">
        <f t="shared" si="160"/>
        <v>청덕</v>
      </c>
      <c r="V390" s="25">
        <f t="shared" si="167"/>
        <v>16</v>
      </c>
      <c r="W390" s="25">
        <f t="shared" si="161"/>
        <v>11</v>
      </c>
      <c r="X390" s="34"/>
      <c r="Y390" s="34"/>
      <c r="Z390" s="34" t="s">
        <v>99</v>
      </c>
      <c r="AA390" s="62" t="s">
        <v>506</v>
      </c>
      <c r="AB390" s="5"/>
      <c r="AC390" s="5"/>
      <c r="AD390" s="5"/>
      <c r="AE390" s="5"/>
      <c r="AF390" s="5"/>
      <c r="AG390" s="5"/>
    </row>
    <row r="391" spans="1:33" ht="15.95" customHeight="1" x14ac:dyDescent="0.3">
      <c r="A391" s="22" t="b">
        <f t="shared" si="147"/>
        <v>0</v>
      </c>
      <c r="B391" s="22" t="b">
        <f t="shared" si="148"/>
        <v>0</v>
      </c>
      <c r="C391" s="22" t="b">
        <f t="shared" si="149"/>
        <v>0</v>
      </c>
      <c r="D391" s="22" t="b">
        <f t="shared" si="150"/>
        <v>0</v>
      </c>
      <c r="E391" s="22" t="b">
        <f t="shared" si="151"/>
        <v>0</v>
      </c>
      <c r="F391" s="52" t="b">
        <f t="shared" si="162"/>
        <v>0</v>
      </c>
      <c r="G391" s="22" t="b">
        <f t="shared" si="146"/>
        <v>0</v>
      </c>
      <c r="H391" s="22" t="b">
        <f t="shared" si="152"/>
        <v>0</v>
      </c>
      <c r="I391" s="22" t="b">
        <f t="shared" si="163"/>
        <v>0</v>
      </c>
      <c r="J391" s="22" t="b">
        <f t="shared" si="153"/>
        <v>0</v>
      </c>
      <c r="K391" s="3" t="str">
        <f t="shared" si="154"/>
        <v/>
      </c>
      <c r="L391" s="3" t="str">
        <f t="shared" si="155"/>
        <v/>
      </c>
      <c r="M391" s="3" t="str">
        <f t="shared" si="156"/>
        <v/>
      </c>
      <c r="N391" s="54" t="str">
        <f t="shared" si="164"/>
        <v/>
      </c>
      <c r="O391" s="3" t="str">
        <f t="shared" si="157"/>
        <v/>
      </c>
      <c r="P391" s="19" t="str">
        <f t="shared" si="158"/>
        <v/>
      </c>
      <c r="Q391" s="23">
        <f>_xlfn.XLOOKUP(R391,summary!C1:C37,summary!B1:B37)</f>
        <v>0</v>
      </c>
      <c r="R391" s="24" t="str">
        <f t="shared" si="159"/>
        <v>구성동</v>
      </c>
      <c r="S391" s="24" t="str">
        <f t="shared" si="165"/>
        <v>청덕16통</v>
      </c>
      <c r="T391" s="24" t="str">
        <f t="shared" si="166"/>
        <v>(청덕동)</v>
      </c>
      <c r="U391" s="24" t="str">
        <f t="shared" si="160"/>
        <v>청덕</v>
      </c>
      <c r="V391" s="25">
        <f t="shared" si="167"/>
        <v>16</v>
      </c>
      <c r="W391" s="25">
        <f t="shared" si="161"/>
        <v>12</v>
      </c>
      <c r="X391" s="34"/>
      <c r="Y391" s="34"/>
      <c r="Z391" s="34" t="s">
        <v>101</v>
      </c>
      <c r="AA391" s="62" t="s">
        <v>507</v>
      </c>
      <c r="AB391" s="5"/>
      <c r="AC391" s="5"/>
      <c r="AD391" s="5"/>
      <c r="AE391" s="5"/>
      <c r="AF391" s="5"/>
      <c r="AG391" s="5"/>
    </row>
    <row r="392" spans="1:33" ht="15.95" customHeight="1" x14ac:dyDescent="0.3">
      <c r="A392" s="22" t="b">
        <f t="shared" si="147"/>
        <v>0</v>
      </c>
      <c r="B392" s="22" t="b">
        <f t="shared" si="148"/>
        <v>0</v>
      </c>
      <c r="C392" s="22" t="b">
        <f t="shared" si="149"/>
        <v>0</v>
      </c>
      <c r="D392" s="22" t="b">
        <f t="shared" si="150"/>
        <v>0</v>
      </c>
      <c r="E392" s="22" t="b">
        <f t="shared" si="151"/>
        <v>0</v>
      </c>
      <c r="F392" s="52" t="b">
        <f t="shared" si="162"/>
        <v>0</v>
      </c>
      <c r="G392" s="22" t="b">
        <f t="shared" si="146"/>
        <v>0</v>
      </c>
      <c r="H392" s="22" t="b">
        <f t="shared" si="152"/>
        <v>0</v>
      </c>
      <c r="I392" s="22" t="b">
        <f t="shared" si="163"/>
        <v>0</v>
      </c>
      <c r="J392" s="22" t="b">
        <f t="shared" si="153"/>
        <v>0</v>
      </c>
      <c r="K392" s="3" t="str">
        <f t="shared" si="154"/>
        <v/>
      </c>
      <c r="L392" s="3" t="str">
        <f t="shared" si="155"/>
        <v/>
      </c>
      <c r="M392" s="3" t="str">
        <f t="shared" si="156"/>
        <v/>
      </c>
      <c r="N392" s="54" t="str">
        <f t="shared" si="164"/>
        <v/>
      </c>
      <c r="O392" s="3" t="str">
        <f t="shared" si="157"/>
        <v/>
      </c>
      <c r="P392" s="19" t="str">
        <f t="shared" si="158"/>
        <v/>
      </c>
      <c r="Q392" s="23">
        <f>_xlfn.XLOOKUP(R392,summary!C1:C37,summary!B1:B37)</f>
        <v>0</v>
      </c>
      <c r="R392" s="24" t="str">
        <f t="shared" si="159"/>
        <v>구성동</v>
      </c>
      <c r="S392" s="24" t="str">
        <f t="shared" si="165"/>
        <v>청덕16통</v>
      </c>
      <c r="T392" s="24" t="str">
        <f t="shared" si="166"/>
        <v>(청덕동)</v>
      </c>
      <c r="U392" s="24" t="str">
        <f t="shared" si="160"/>
        <v>청덕</v>
      </c>
      <c r="V392" s="25">
        <f t="shared" si="167"/>
        <v>16</v>
      </c>
      <c r="W392" s="25">
        <f t="shared" si="161"/>
        <v>13</v>
      </c>
      <c r="X392" s="34"/>
      <c r="Y392" s="34"/>
      <c r="Z392" s="34" t="s">
        <v>117</v>
      </c>
      <c r="AA392" s="62" t="s">
        <v>508</v>
      </c>
      <c r="AB392" s="5"/>
      <c r="AC392" s="5"/>
      <c r="AD392" s="5"/>
      <c r="AE392" s="5"/>
      <c r="AF392" s="5"/>
      <c r="AG392" s="5"/>
    </row>
    <row r="393" spans="1:33" ht="15.95" customHeight="1" x14ac:dyDescent="0.3">
      <c r="A393" s="22" t="b">
        <f t="shared" si="147"/>
        <v>0</v>
      </c>
      <c r="B393" s="22" t="b">
        <f t="shared" si="148"/>
        <v>0</v>
      </c>
      <c r="C393" s="22" t="b">
        <f t="shared" si="149"/>
        <v>0</v>
      </c>
      <c r="D393" s="22" t="b">
        <f t="shared" si="150"/>
        <v>0</v>
      </c>
      <c r="E393" s="22" t="b">
        <f t="shared" si="151"/>
        <v>0</v>
      </c>
      <c r="F393" s="52" t="b">
        <f t="shared" si="162"/>
        <v>0</v>
      </c>
      <c r="G393" s="22" t="b">
        <f t="shared" si="146"/>
        <v>0</v>
      </c>
      <c r="H393" s="22" t="b">
        <f t="shared" si="152"/>
        <v>0</v>
      </c>
      <c r="I393" s="22" t="b">
        <f t="shared" si="163"/>
        <v>0</v>
      </c>
      <c r="J393" s="22" t="b">
        <f t="shared" si="153"/>
        <v>0</v>
      </c>
      <c r="K393" s="3" t="str">
        <f t="shared" si="154"/>
        <v/>
      </c>
      <c r="L393" s="3" t="str">
        <f t="shared" si="155"/>
        <v/>
      </c>
      <c r="M393" s="3" t="str">
        <f t="shared" si="156"/>
        <v/>
      </c>
      <c r="N393" s="54" t="str">
        <f t="shared" si="164"/>
        <v/>
      </c>
      <c r="O393" s="3" t="str">
        <f t="shared" si="157"/>
        <v/>
      </c>
      <c r="P393" s="19" t="str">
        <f t="shared" si="158"/>
        <v/>
      </c>
      <c r="Q393" s="23">
        <f>_xlfn.XLOOKUP(R393,summary!C1:C37,summary!B1:B37)</f>
        <v>0</v>
      </c>
      <c r="R393" s="24" t="str">
        <f t="shared" si="159"/>
        <v>구성동</v>
      </c>
      <c r="S393" s="24" t="str">
        <f t="shared" si="165"/>
        <v>청덕16통</v>
      </c>
      <c r="T393" s="24" t="str">
        <f t="shared" si="166"/>
        <v>(청덕동)</v>
      </c>
      <c r="U393" s="24" t="str">
        <f t="shared" si="160"/>
        <v>청덕</v>
      </c>
      <c r="V393" s="25">
        <f t="shared" si="167"/>
        <v>16</v>
      </c>
      <c r="W393" s="25">
        <f t="shared" si="161"/>
        <v>14</v>
      </c>
      <c r="X393" s="34"/>
      <c r="Y393" s="34"/>
      <c r="Z393" s="34" t="s">
        <v>119</v>
      </c>
      <c r="AA393" s="62" t="s">
        <v>509</v>
      </c>
      <c r="AB393" s="5"/>
      <c r="AC393" s="5"/>
      <c r="AD393" s="5"/>
      <c r="AE393" s="5"/>
      <c r="AF393" s="5"/>
      <c r="AG393" s="5"/>
    </row>
    <row r="394" spans="1:33" ht="15.95" customHeight="1" x14ac:dyDescent="0.3">
      <c r="A394" s="22" t="b">
        <f t="shared" si="147"/>
        <v>0</v>
      </c>
      <c r="B394" s="22" t="b">
        <f t="shared" si="148"/>
        <v>0</v>
      </c>
      <c r="C394" s="22" t="b">
        <f t="shared" si="149"/>
        <v>0</v>
      </c>
      <c r="D394" s="22" t="b">
        <f t="shared" si="150"/>
        <v>0</v>
      </c>
      <c r="E394" s="22" t="b">
        <f t="shared" si="151"/>
        <v>0</v>
      </c>
      <c r="F394" s="52" t="b">
        <f t="shared" si="162"/>
        <v>0</v>
      </c>
      <c r="G394" s="22" t="b">
        <f t="shared" si="146"/>
        <v>0</v>
      </c>
      <c r="H394" s="22" t="b">
        <f t="shared" si="152"/>
        <v>0</v>
      </c>
      <c r="I394" s="22" t="b">
        <f t="shared" si="163"/>
        <v>0</v>
      </c>
      <c r="J394" s="22" t="b">
        <f t="shared" si="153"/>
        <v>0</v>
      </c>
      <c r="K394" s="3" t="str">
        <f t="shared" si="154"/>
        <v/>
      </c>
      <c r="L394" s="3" t="str">
        <f t="shared" si="155"/>
        <v/>
      </c>
      <c r="M394" s="3" t="str">
        <f t="shared" si="156"/>
        <v/>
      </c>
      <c r="N394" s="54" t="str">
        <f t="shared" si="164"/>
        <v/>
      </c>
      <c r="O394" s="3" t="str">
        <f t="shared" si="157"/>
        <v/>
      </c>
      <c r="P394" s="19" t="str">
        <f t="shared" si="158"/>
        <v/>
      </c>
      <c r="Q394" s="23">
        <f>_xlfn.XLOOKUP(R394,summary!C1:C37,summary!B1:B37)</f>
        <v>0</v>
      </c>
      <c r="R394" s="24" t="str">
        <f t="shared" si="159"/>
        <v>구성동</v>
      </c>
      <c r="S394" s="24" t="str">
        <f t="shared" si="165"/>
        <v>청덕16통</v>
      </c>
      <c r="T394" s="24" t="str">
        <f t="shared" si="166"/>
        <v>(청덕동)</v>
      </c>
      <c r="U394" s="24" t="str">
        <f t="shared" si="160"/>
        <v>청덕</v>
      </c>
      <c r="V394" s="25">
        <f t="shared" si="167"/>
        <v>16</v>
      </c>
      <c r="W394" s="25">
        <f t="shared" si="161"/>
        <v>15</v>
      </c>
      <c r="X394" s="34"/>
      <c r="Y394" s="34"/>
      <c r="Z394" s="34" t="s">
        <v>279</v>
      </c>
      <c r="AA394" s="62" t="s">
        <v>510</v>
      </c>
      <c r="AB394" s="5"/>
      <c r="AC394" s="5"/>
      <c r="AD394" s="5"/>
      <c r="AE394" s="5"/>
      <c r="AF394" s="5"/>
      <c r="AG394" s="5"/>
    </row>
    <row r="395" spans="1:33" ht="15.95" customHeight="1" x14ac:dyDescent="0.3">
      <c r="A395" s="22" t="b">
        <f t="shared" si="147"/>
        <v>0</v>
      </c>
      <c r="B395" s="22" t="b">
        <f t="shared" si="148"/>
        <v>0</v>
      </c>
      <c r="C395" s="22" t="b">
        <f t="shared" si="149"/>
        <v>0</v>
      </c>
      <c r="D395" s="22" t="b">
        <f t="shared" si="150"/>
        <v>0</v>
      </c>
      <c r="E395" s="22" t="b">
        <f t="shared" si="151"/>
        <v>0</v>
      </c>
      <c r="F395" s="52" t="b">
        <f t="shared" si="162"/>
        <v>0</v>
      </c>
      <c r="G395" s="22" t="b">
        <f t="shared" si="146"/>
        <v>0</v>
      </c>
      <c r="H395" s="22" t="b">
        <f t="shared" si="152"/>
        <v>0</v>
      </c>
      <c r="I395" s="22" t="b">
        <f t="shared" si="163"/>
        <v>0</v>
      </c>
      <c r="J395" s="22" t="b">
        <f t="shared" si="153"/>
        <v>0</v>
      </c>
      <c r="K395" s="3" t="str">
        <f t="shared" si="154"/>
        <v/>
      </c>
      <c r="L395" s="3" t="str">
        <f t="shared" si="155"/>
        <v/>
      </c>
      <c r="M395" s="22" t="str">
        <f t="shared" si="156"/>
        <v/>
      </c>
      <c r="N395" s="54" t="str">
        <f t="shared" si="164"/>
        <v/>
      </c>
      <c r="O395" s="3" t="str">
        <f t="shared" si="157"/>
        <v/>
      </c>
      <c r="P395" s="19" t="str">
        <f t="shared" si="158"/>
        <v/>
      </c>
      <c r="Q395" s="23">
        <f>_xlfn.XLOOKUP(R395,summary!C1:C37,summary!B1:B37)</f>
        <v>0</v>
      </c>
      <c r="R395" s="24" t="str">
        <f t="shared" si="159"/>
        <v>구성동</v>
      </c>
      <c r="S395" s="24" t="str">
        <f t="shared" si="165"/>
        <v>청덕16통</v>
      </c>
      <c r="T395" s="24" t="str">
        <f t="shared" si="166"/>
        <v>(청덕동)</v>
      </c>
      <c r="U395" s="24" t="str">
        <f t="shared" si="160"/>
        <v>청덕</v>
      </c>
      <c r="V395" s="25">
        <f t="shared" si="167"/>
        <v>16</v>
      </c>
      <c r="W395" s="25">
        <f t="shared" si="161"/>
        <v>16</v>
      </c>
      <c r="X395" s="34"/>
      <c r="Y395" s="34"/>
      <c r="Z395" s="34" t="s">
        <v>321</v>
      </c>
      <c r="AA395" s="62" t="s">
        <v>511</v>
      </c>
      <c r="AB395" s="5"/>
      <c r="AC395" s="5"/>
      <c r="AD395" s="5"/>
      <c r="AE395" s="5"/>
      <c r="AF395" s="5"/>
      <c r="AG395" s="5"/>
    </row>
    <row r="396" spans="1:33" ht="15.95" customHeight="1" x14ac:dyDescent="0.3">
      <c r="A396" s="22" t="b">
        <f t="shared" si="147"/>
        <v>0</v>
      </c>
      <c r="B396" s="22" t="b">
        <f t="shared" si="148"/>
        <v>0</v>
      </c>
      <c r="C396" s="22" t="b">
        <f t="shared" si="149"/>
        <v>0</v>
      </c>
      <c r="D396" s="22" t="b">
        <f t="shared" si="150"/>
        <v>0</v>
      </c>
      <c r="E396" s="22" t="b">
        <f t="shared" si="151"/>
        <v>0</v>
      </c>
      <c r="F396" s="52" t="b">
        <f t="shared" si="162"/>
        <v>0</v>
      </c>
      <c r="G396" s="22" t="b">
        <f t="shared" si="146"/>
        <v>0</v>
      </c>
      <c r="H396" s="22" t="b">
        <f t="shared" si="152"/>
        <v>0</v>
      </c>
      <c r="I396" s="22" t="b">
        <f t="shared" si="163"/>
        <v>0</v>
      </c>
      <c r="J396" s="22" t="b">
        <f t="shared" si="153"/>
        <v>0</v>
      </c>
      <c r="K396" s="3" t="str">
        <f t="shared" si="154"/>
        <v/>
      </c>
      <c r="L396" s="3" t="str">
        <f t="shared" si="155"/>
        <v/>
      </c>
      <c r="M396" s="3" t="str">
        <f t="shared" si="156"/>
        <v/>
      </c>
      <c r="N396" s="54" t="str">
        <f t="shared" si="164"/>
        <v/>
      </c>
      <c r="O396" s="3" t="str">
        <f t="shared" si="157"/>
        <v/>
      </c>
      <c r="P396" s="19" t="str">
        <f t="shared" si="158"/>
        <v/>
      </c>
      <c r="Q396" s="23">
        <f>_xlfn.XLOOKUP(R396,summary!C1:C37,summary!B1:B37)</f>
        <v>0</v>
      </c>
      <c r="R396" s="24" t="str">
        <f t="shared" si="159"/>
        <v>구성동</v>
      </c>
      <c r="S396" s="24" t="str">
        <f t="shared" si="165"/>
        <v>청덕16통</v>
      </c>
      <c r="T396" s="24" t="str">
        <f t="shared" si="166"/>
        <v>(청덕동)</v>
      </c>
      <c r="U396" s="24" t="str">
        <f t="shared" si="160"/>
        <v>청덕</v>
      </c>
      <c r="V396" s="25">
        <f t="shared" si="167"/>
        <v>16</v>
      </c>
      <c r="W396" s="25">
        <f t="shared" si="161"/>
        <v>17</v>
      </c>
      <c r="X396" s="34"/>
      <c r="Y396" s="34"/>
      <c r="Z396" s="34" t="s">
        <v>380</v>
      </c>
      <c r="AA396" s="62" t="s">
        <v>512</v>
      </c>
      <c r="AB396" s="5"/>
      <c r="AC396" s="5"/>
      <c r="AD396" s="5"/>
      <c r="AE396" s="5"/>
      <c r="AF396" s="5"/>
      <c r="AG396" s="5"/>
    </row>
    <row r="397" spans="1:33" ht="15.95" customHeight="1" x14ac:dyDescent="0.3">
      <c r="A397" s="22" t="b">
        <f t="shared" si="147"/>
        <v>1</v>
      </c>
      <c r="B397" s="22" t="b">
        <f t="shared" si="148"/>
        <v>0</v>
      </c>
      <c r="C397" s="22" t="b">
        <f t="shared" si="149"/>
        <v>0</v>
      </c>
      <c r="D397" s="22" t="b">
        <f t="shared" si="150"/>
        <v>0</v>
      </c>
      <c r="E397" s="22" t="b">
        <f t="shared" si="151"/>
        <v>0</v>
      </c>
      <c r="F397" s="52" t="b">
        <f t="shared" si="162"/>
        <v>0</v>
      </c>
      <c r="G397" s="22" t="b">
        <f t="shared" si="146"/>
        <v>0</v>
      </c>
      <c r="H397" s="22" t="b">
        <f t="shared" si="152"/>
        <v>0</v>
      </c>
      <c r="I397" s="22" t="b">
        <f t="shared" si="163"/>
        <v>0</v>
      </c>
      <c r="J397" s="22" t="b">
        <f t="shared" si="153"/>
        <v>1</v>
      </c>
      <c r="K397" s="3" t="str">
        <f t="shared" si="154"/>
        <v>청덕17통</v>
      </c>
      <c r="L397" s="3" t="str">
        <f t="shared" si="155"/>
        <v>17</v>
      </c>
      <c r="M397" s="3">
        <f t="shared" si="156"/>
        <v>17</v>
      </c>
      <c r="N397" s="54" t="str">
        <f t="shared" si="164"/>
        <v>청덕</v>
      </c>
      <c r="O397" s="3" t="str">
        <f t="shared" si="157"/>
        <v/>
      </c>
      <c r="P397" s="19" t="str">
        <f t="shared" si="158"/>
        <v/>
      </c>
      <c r="Q397" s="23">
        <f>_xlfn.XLOOKUP(R397,summary!C1:C37,summary!B1:B37)</f>
        <v>0</v>
      </c>
      <c r="R397" s="24" t="str">
        <f t="shared" si="159"/>
        <v>구성동</v>
      </c>
      <c r="S397" s="24" t="str">
        <f t="shared" si="165"/>
        <v>청덕17통</v>
      </c>
      <c r="T397" s="24" t="str">
        <f t="shared" si="166"/>
        <v>(청덕동)</v>
      </c>
      <c r="U397" s="24" t="str">
        <f t="shared" si="160"/>
        <v>청덕</v>
      </c>
      <c r="V397" s="25">
        <f t="shared" si="167"/>
        <v>17</v>
      </c>
      <c r="W397" s="25">
        <f t="shared" si="161"/>
        <v>1</v>
      </c>
      <c r="X397" s="34"/>
      <c r="Y397" s="34" t="s">
        <v>513</v>
      </c>
      <c r="Z397" s="34" t="s">
        <v>63</v>
      </c>
      <c r="AA397" s="62" t="s">
        <v>514</v>
      </c>
      <c r="AB397" s="5"/>
      <c r="AC397" s="5"/>
      <c r="AD397" s="5"/>
      <c r="AE397" s="5"/>
      <c r="AF397" s="5"/>
      <c r="AG397" s="5"/>
    </row>
    <row r="398" spans="1:33" ht="15.95" customHeight="1" x14ac:dyDescent="0.3">
      <c r="A398" s="22" t="b">
        <f t="shared" si="147"/>
        <v>1</v>
      </c>
      <c r="B398" s="22" t="b">
        <f t="shared" si="148"/>
        <v>1</v>
      </c>
      <c r="C398" s="22" t="b">
        <f t="shared" si="149"/>
        <v>1</v>
      </c>
      <c r="D398" s="22" t="b">
        <f t="shared" si="150"/>
        <v>1</v>
      </c>
      <c r="E398" s="22" t="b">
        <f t="shared" si="151"/>
        <v>1</v>
      </c>
      <c r="F398" s="52" t="b">
        <f t="shared" si="162"/>
        <v>0</v>
      </c>
      <c r="G398" s="22" t="b">
        <f t="shared" si="146"/>
        <v>0</v>
      </c>
      <c r="H398" s="22" t="b">
        <f t="shared" si="152"/>
        <v>0</v>
      </c>
      <c r="I398" s="22" t="b">
        <f t="shared" si="163"/>
        <v>0</v>
      </c>
      <c r="J398" s="22" t="b">
        <f t="shared" si="153"/>
        <v>0</v>
      </c>
      <c r="K398" s="3" t="str">
        <f t="shared" si="154"/>
        <v/>
      </c>
      <c r="L398" s="3" t="str">
        <f t="shared" si="155"/>
        <v/>
      </c>
      <c r="M398" s="3" t="str">
        <f t="shared" si="156"/>
        <v/>
      </c>
      <c r="N398" s="54" t="str">
        <f t="shared" si="164"/>
        <v/>
      </c>
      <c r="O398" s="3" t="str">
        <f t="shared" si="157"/>
        <v/>
      </c>
      <c r="P398" s="19" t="str">
        <f t="shared" si="158"/>
        <v>(청덕동)</v>
      </c>
      <c r="Q398" s="23">
        <f>_xlfn.XLOOKUP(R398,summary!C1:C37,summary!B1:B37)</f>
        <v>0</v>
      </c>
      <c r="R398" s="24" t="str">
        <f t="shared" si="159"/>
        <v>구성동</v>
      </c>
      <c r="S398" s="24" t="str">
        <f t="shared" si="165"/>
        <v>청덕17통</v>
      </c>
      <c r="T398" s="24" t="str">
        <f t="shared" si="166"/>
        <v>(청덕동)</v>
      </c>
      <c r="U398" s="24" t="str">
        <f t="shared" si="160"/>
        <v>청덕</v>
      </c>
      <c r="V398" s="25">
        <f t="shared" si="167"/>
        <v>17</v>
      </c>
      <c r="W398" s="25">
        <f t="shared" si="161"/>
        <v>2</v>
      </c>
      <c r="X398" s="34"/>
      <c r="Y398" s="34" t="s">
        <v>305</v>
      </c>
      <c r="Z398" s="34" t="s">
        <v>65</v>
      </c>
      <c r="AA398" s="62" t="s">
        <v>515</v>
      </c>
      <c r="AB398" s="5"/>
      <c r="AC398" s="5"/>
      <c r="AD398" s="5"/>
      <c r="AE398" s="5"/>
      <c r="AF398" s="5"/>
      <c r="AG398" s="5"/>
    </row>
    <row r="399" spans="1:33" ht="15.95" customHeight="1" x14ac:dyDescent="0.3">
      <c r="A399" s="22" t="b">
        <f t="shared" si="147"/>
        <v>0</v>
      </c>
      <c r="B399" s="22" t="b">
        <f t="shared" si="148"/>
        <v>0</v>
      </c>
      <c r="C399" s="22" t="b">
        <f t="shared" si="149"/>
        <v>0</v>
      </c>
      <c r="D399" s="22" t="b">
        <f t="shared" si="150"/>
        <v>0</v>
      </c>
      <c r="E399" s="22" t="b">
        <f t="shared" si="151"/>
        <v>0</v>
      </c>
      <c r="F399" s="52" t="b">
        <f t="shared" si="162"/>
        <v>0</v>
      </c>
      <c r="G399" s="22" t="b">
        <f t="shared" si="146"/>
        <v>0</v>
      </c>
      <c r="H399" s="22" t="b">
        <f t="shared" si="152"/>
        <v>0</v>
      </c>
      <c r="I399" s="22" t="b">
        <f t="shared" si="163"/>
        <v>0</v>
      </c>
      <c r="J399" s="22" t="b">
        <f t="shared" si="153"/>
        <v>0</v>
      </c>
      <c r="K399" s="3" t="str">
        <f t="shared" si="154"/>
        <v/>
      </c>
      <c r="L399" s="3" t="str">
        <f t="shared" si="155"/>
        <v/>
      </c>
      <c r="M399" s="3" t="str">
        <f t="shared" si="156"/>
        <v/>
      </c>
      <c r="N399" s="54" t="str">
        <f t="shared" si="164"/>
        <v/>
      </c>
      <c r="O399" s="3" t="str">
        <f t="shared" si="157"/>
        <v/>
      </c>
      <c r="P399" s="19" t="str">
        <f t="shared" si="158"/>
        <v/>
      </c>
      <c r="Q399" s="23">
        <f>_xlfn.XLOOKUP(R399,summary!C1:C37,summary!B1:B37)</f>
        <v>0</v>
      </c>
      <c r="R399" s="24" t="str">
        <f t="shared" si="159"/>
        <v>구성동</v>
      </c>
      <c r="S399" s="24" t="str">
        <f t="shared" si="165"/>
        <v>청덕17통</v>
      </c>
      <c r="T399" s="24" t="str">
        <f t="shared" si="166"/>
        <v>(청덕동)</v>
      </c>
      <c r="U399" s="24" t="str">
        <f t="shared" si="160"/>
        <v>청덕</v>
      </c>
      <c r="V399" s="25">
        <f t="shared" si="167"/>
        <v>17</v>
      </c>
      <c r="W399" s="25">
        <f t="shared" si="161"/>
        <v>3</v>
      </c>
      <c r="X399" s="34"/>
      <c r="Y399" s="34"/>
      <c r="Z399" s="34" t="s">
        <v>67</v>
      </c>
      <c r="AA399" s="62" t="s">
        <v>516</v>
      </c>
      <c r="AB399" s="5"/>
      <c r="AC399" s="5"/>
      <c r="AD399" s="5"/>
      <c r="AE399" s="5"/>
      <c r="AF399" s="5"/>
      <c r="AG399" s="5"/>
    </row>
    <row r="400" spans="1:33" ht="15.95" customHeight="1" x14ac:dyDescent="0.3">
      <c r="A400" s="22" t="b">
        <f t="shared" si="147"/>
        <v>0</v>
      </c>
      <c r="B400" s="22" t="b">
        <f t="shared" si="148"/>
        <v>0</v>
      </c>
      <c r="C400" s="22" t="b">
        <f t="shared" si="149"/>
        <v>0</v>
      </c>
      <c r="D400" s="22" t="b">
        <f t="shared" si="150"/>
        <v>0</v>
      </c>
      <c r="E400" s="22" t="b">
        <f t="shared" si="151"/>
        <v>0</v>
      </c>
      <c r="F400" s="52" t="b">
        <f t="shared" si="162"/>
        <v>0</v>
      </c>
      <c r="G400" s="22" t="b">
        <f t="shared" si="146"/>
        <v>0</v>
      </c>
      <c r="H400" s="22" t="b">
        <f t="shared" si="152"/>
        <v>0</v>
      </c>
      <c r="I400" s="22" t="b">
        <f t="shared" si="163"/>
        <v>0</v>
      </c>
      <c r="J400" s="22" t="b">
        <f t="shared" si="153"/>
        <v>0</v>
      </c>
      <c r="K400" s="3" t="str">
        <f t="shared" si="154"/>
        <v/>
      </c>
      <c r="L400" s="3" t="str">
        <f t="shared" si="155"/>
        <v/>
      </c>
      <c r="M400" s="3" t="str">
        <f t="shared" si="156"/>
        <v/>
      </c>
      <c r="N400" s="54" t="str">
        <f t="shared" si="164"/>
        <v/>
      </c>
      <c r="O400" s="3" t="str">
        <f t="shared" si="157"/>
        <v/>
      </c>
      <c r="P400" s="19" t="str">
        <f t="shared" si="158"/>
        <v/>
      </c>
      <c r="Q400" s="23">
        <f>_xlfn.XLOOKUP(R400,summary!C1:C37,summary!B1:B37)</f>
        <v>0</v>
      </c>
      <c r="R400" s="24" t="str">
        <f t="shared" si="159"/>
        <v>구성동</v>
      </c>
      <c r="S400" s="24" t="str">
        <f t="shared" si="165"/>
        <v>청덕17통</v>
      </c>
      <c r="T400" s="24" t="str">
        <f t="shared" si="166"/>
        <v>(청덕동)</v>
      </c>
      <c r="U400" s="24" t="str">
        <f t="shared" si="160"/>
        <v>청덕</v>
      </c>
      <c r="V400" s="25">
        <f t="shared" si="167"/>
        <v>17</v>
      </c>
      <c r="W400" s="25">
        <f t="shared" si="161"/>
        <v>4</v>
      </c>
      <c r="X400" s="34"/>
      <c r="Y400" s="34"/>
      <c r="Z400" s="34" t="s">
        <v>73</v>
      </c>
      <c r="AA400" s="62" t="s">
        <v>517</v>
      </c>
      <c r="AB400" s="5"/>
      <c r="AC400" s="5"/>
      <c r="AD400" s="5"/>
      <c r="AE400" s="5"/>
      <c r="AF400" s="5"/>
      <c r="AG400" s="5"/>
    </row>
    <row r="401" spans="1:33" ht="15.95" customHeight="1" x14ac:dyDescent="0.3">
      <c r="A401" s="22" t="b">
        <f t="shared" si="147"/>
        <v>0</v>
      </c>
      <c r="B401" s="22" t="b">
        <f t="shared" si="148"/>
        <v>0</v>
      </c>
      <c r="C401" s="22" t="b">
        <f t="shared" si="149"/>
        <v>0</v>
      </c>
      <c r="D401" s="22" t="b">
        <f t="shared" si="150"/>
        <v>0</v>
      </c>
      <c r="E401" s="22" t="b">
        <f t="shared" si="151"/>
        <v>0</v>
      </c>
      <c r="F401" s="52" t="b">
        <f t="shared" si="162"/>
        <v>0</v>
      </c>
      <c r="G401" s="22" t="b">
        <f t="shared" si="146"/>
        <v>0</v>
      </c>
      <c r="H401" s="22" t="b">
        <f t="shared" si="152"/>
        <v>0</v>
      </c>
      <c r="I401" s="22" t="b">
        <f t="shared" si="163"/>
        <v>0</v>
      </c>
      <c r="J401" s="22" t="b">
        <f t="shared" si="153"/>
        <v>0</v>
      </c>
      <c r="K401" s="3" t="str">
        <f t="shared" si="154"/>
        <v/>
      </c>
      <c r="L401" s="3" t="str">
        <f t="shared" si="155"/>
        <v/>
      </c>
      <c r="M401" s="3" t="str">
        <f t="shared" si="156"/>
        <v/>
      </c>
      <c r="N401" s="54" t="str">
        <f t="shared" si="164"/>
        <v/>
      </c>
      <c r="O401" s="3" t="str">
        <f t="shared" si="157"/>
        <v/>
      </c>
      <c r="P401" s="19" t="str">
        <f t="shared" si="158"/>
        <v/>
      </c>
      <c r="Q401" s="23">
        <f>_xlfn.XLOOKUP(R401,summary!C1:C37,summary!B1:B37)</f>
        <v>0</v>
      </c>
      <c r="R401" s="24" t="str">
        <f t="shared" si="159"/>
        <v>구성동</v>
      </c>
      <c r="S401" s="24" t="str">
        <f t="shared" si="165"/>
        <v>청덕17통</v>
      </c>
      <c r="T401" s="24" t="str">
        <f t="shared" si="166"/>
        <v>(청덕동)</v>
      </c>
      <c r="U401" s="24" t="str">
        <f t="shared" si="160"/>
        <v>청덕</v>
      </c>
      <c r="V401" s="25">
        <f t="shared" si="167"/>
        <v>17</v>
      </c>
      <c r="W401" s="25">
        <f t="shared" si="161"/>
        <v>5</v>
      </c>
      <c r="X401" s="34"/>
      <c r="Y401" s="34"/>
      <c r="Z401" s="34" t="s">
        <v>87</v>
      </c>
      <c r="AA401" s="62" t="s">
        <v>518</v>
      </c>
      <c r="AB401" s="5"/>
      <c r="AC401" s="5"/>
      <c r="AD401" s="5"/>
      <c r="AE401" s="5"/>
      <c r="AF401" s="5"/>
      <c r="AG401" s="5"/>
    </row>
    <row r="402" spans="1:33" ht="15.95" customHeight="1" x14ac:dyDescent="0.3">
      <c r="A402" s="22" t="b">
        <f t="shared" si="147"/>
        <v>0</v>
      </c>
      <c r="B402" s="22" t="b">
        <f t="shared" si="148"/>
        <v>0</v>
      </c>
      <c r="C402" s="22" t="b">
        <f t="shared" si="149"/>
        <v>0</v>
      </c>
      <c r="D402" s="22" t="b">
        <f t="shared" si="150"/>
        <v>0</v>
      </c>
      <c r="E402" s="22" t="b">
        <f t="shared" si="151"/>
        <v>0</v>
      </c>
      <c r="F402" s="52" t="b">
        <f t="shared" si="162"/>
        <v>0</v>
      </c>
      <c r="G402" s="22" t="b">
        <f t="shared" si="146"/>
        <v>0</v>
      </c>
      <c r="H402" s="22" t="b">
        <f t="shared" si="152"/>
        <v>0</v>
      </c>
      <c r="I402" s="22" t="b">
        <f t="shared" si="163"/>
        <v>0</v>
      </c>
      <c r="J402" s="22" t="b">
        <f t="shared" si="153"/>
        <v>0</v>
      </c>
      <c r="K402" s="3" t="str">
        <f t="shared" si="154"/>
        <v/>
      </c>
      <c r="L402" s="3" t="str">
        <f t="shared" si="155"/>
        <v/>
      </c>
      <c r="M402" s="3" t="str">
        <f t="shared" si="156"/>
        <v/>
      </c>
      <c r="N402" s="54" t="str">
        <f t="shared" si="164"/>
        <v/>
      </c>
      <c r="O402" s="3" t="str">
        <f t="shared" si="157"/>
        <v/>
      </c>
      <c r="P402" s="19" t="str">
        <f t="shared" si="158"/>
        <v/>
      </c>
      <c r="Q402" s="23">
        <f>_xlfn.XLOOKUP(R402,summary!C1:C37,summary!B1:B37)</f>
        <v>0</v>
      </c>
      <c r="R402" s="24" t="str">
        <f t="shared" si="159"/>
        <v>구성동</v>
      </c>
      <c r="S402" s="24" t="str">
        <f t="shared" si="165"/>
        <v>청덕17통</v>
      </c>
      <c r="T402" s="24" t="str">
        <f t="shared" si="166"/>
        <v>(청덕동)</v>
      </c>
      <c r="U402" s="24" t="str">
        <f t="shared" si="160"/>
        <v>청덕</v>
      </c>
      <c r="V402" s="25">
        <f t="shared" si="167"/>
        <v>17</v>
      </c>
      <c r="W402" s="25">
        <f t="shared" si="161"/>
        <v>6</v>
      </c>
      <c r="X402" s="34"/>
      <c r="Y402" s="34"/>
      <c r="Z402" s="34" t="s">
        <v>89</v>
      </c>
      <c r="AA402" s="62" t="s">
        <v>519</v>
      </c>
      <c r="AB402" s="5"/>
      <c r="AC402" s="5"/>
      <c r="AD402" s="5"/>
      <c r="AE402" s="5"/>
      <c r="AF402" s="5"/>
      <c r="AG402" s="5"/>
    </row>
    <row r="403" spans="1:33" ht="15.95" customHeight="1" x14ac:dyDescent="0.3">
      <c r="A403" s="22" t="b">
        <f t="shared" si="147"/>
        <v>0</v>
      </c>
      <c r="B403" s="22" t="b">
        <f t="shared" si="148"/>
        <v>0</v>
      </c>
      <c r="C403" s="22" t="b">
        <f t="shared" si="149"/>
        <v>0</v>
      </c>
      <c r="D403" s="22" t="b">
        <f t="shared" si="150"/>
        <v>0</v>
      </c>
      <c r="E403" s="22" t="b">
        <f t="shared" si="151"/>
        <v>0</v>
      </c>
      <c r="F403" s="52" t="b">
        <f t="shared" si="162"/>
        <v>0</v>
      </c>
      <c r="G403" s="22" t="b">
        <f t="shared" si="146"/>
        <v>0</v>
      </c>
      <c r="H403" s="22" t="b">
        <f t="shared" si="152"/>
        <v>0</v>
      </c>
      <c r="I403" s="22" t="b">
        <f t="shared" si="163"/>
        <v>0</v>
      </c>
      <c r="J403" s="22" t="b">
        <f t="shared" si="153"/>
        <v>0</v>
      </c>
      <c r="K403" s="3" t="str">
        <f t="shared" si="154"/>
        <v/>
      </c>
      <c r="L403" s="3" t="str">
        <f t="shared" si="155"/>
        <v/>
      </c>
      <c r="M403" s="3" t="str">
        <f t="shared" si="156"/>
        <v/>
      </c>
      <c r="N403" s="54" t="str">
        <f t="shared" si="164"/>
        <v/>
      </c>
      <c r="O403" s="3" t="str">
        <f t="shared" si="157"/>
        <v/>
      </c>
      <c r="P403" s="19" t="str">
        <f t="shared" si="158"/>
        <v/>
      </c>
      <c r="Q403" s="23">
        <f>_xlfn.XLOOKUP(R403,summary!C1:C37,summary!B1:B37)</f>
        <v>0</v>
      </c>
      <c r="R403" s="24" t="str">
        <f t="shared" si="159"/>
        <v>구성동</v>
      </c>
      <c r="S403" s="24" t="str">
        <f t="shared" si="165"/>
        <v>청덕17통</v>
      </c>
      <c r="T403" s="24" t="str">
        <f t="shared" si="166"/>
        <v>(청덕동)</v>
      </c>
      <c r="U403" s="24" t="str">
        <f t="shared" si="160"/>
        <v>청덕</v>
      </c>
      <c r="V403" s="25">
        <f t="shared" si="167"/>
        <v>17</v>
      </c>
      <c r="W403" s="25">
        <f t="shared" si="161"/>
        <v>7</v>
      </c>
      <c r="X403" s="34"/>
      <c r="Y403" s="34"/>
      <c r="Z403" s="34" t="s">
        <v>91</v>
      </c>
      <c r="AA403" s="62" t="s">
        <v>520</v>
      </c>
      <c r="AB403" s="5"/>
      <c r="AC403" s="5"/>
      <c r="AD403" s="5"/>
      <c r="AE403" s="5"/>
      <c r="AF403" s="5"/>
      <c r="AG403" s="5"/>
    </row>
    <row r="404" spans="1:33" ht="15.95" customHeight="1" x14ac:dyDescent="0.3">
      <c r="A404" s="22" t="b">
        <f t="shared" si="147"/>
        <v>0</v>
      </c>
      <c r="B404" s="22" t="b">
        <f t="shared" si="148"/>
        <v>0</v>
      </c>
      <c r="C404" s="22" t="b">
        <f t="shared" si="149"/>
        <v>0</v>
      </c>
      <c r="D404" s="22" t="b">
        <f t="shared" si="150"/>
        <v>0</v>
      </c>
      <c r="E404" s="22" t="b">
        <f t="shared" si="151"/>
        <v>0</v>
      </c>
      <c r="F404" s="52" t="b">
        <f t="shared" si="162"/>
        <v>0</v>
      </c>
      <c r="G404" s="22" t="b">
        <f t="shared" si="146"/>
        <v>0</v>
      </c>
      <c r="H404" s="22" t="b">
        <f t="shared" si="152"/>
        <v>0</v>
      </c>
      <c r="I404" s="22" t="b">
        <f t="shared" si="163"/>
        <v>0</v>
      </c>
      <c r="J404" s="22" t="b">
        <f t="shared" si="153"/>
        <v>0</v>
      </c>
      <c r="K404" s="3" t="str">
        <f t="shared" si="154"/>
        <v/>
      </c>
      <c r="L404" s="3" t="str">
        <f t="shared" si="155"/>
        <v/>
      </c>
      <c r="M404" s="3" t="str">
        <f t="shared" si="156"/>
        <v/>
      </c>
      <c r="N404" s="54" t="str">
        <f t="shared" si="164"/>
        <v/>
      </c>
      <c r="O404" s="3" t="str">
        <f t="shared" si="157"/>
        <v/>
      </c>
      <c r="P404" s="19" t="str">
        <f t="shared" si="158"/>
        <v/>
      </c>
      <c r="Q404" s="23">
        <f>_xlfn.XLOOKUP(R404,summary!C1:C37,summary!B1:B37)</f>
        <v>0</v>
      </c>
      <c r="R404" s="24" t="str">
        <f t="shared" si="159"/>
        <v>구성동</v>
      </c>
      <c r="S404" s="24" t="str">
        <f t="shared" si="165"/>
        <v>청덕17통</v>
      </c>
      <c r="T404" s="24" t="str">
        <f t="shared" si="166"/>
        <v>(청덕동)</v>
      </c>
      <c r="U404" s="24" t="str">
        <f t="shared" si="160"/>
        <v>청덕</v>
      </c>
      <c r="V404" s="25">
        <f t="shared" si="167"/>
        <v>17</v>
      </c>
      <c r="W404" s="25">
        <f t="shared" si="161"/>
        <v>8</v>
      </c>
      <c r="X404" s="34"/>
      <c r="Y404" s="34"/>
      <c r="Z404" s="34" t="s">
        <v>93</v>
      </c>
      <c r="AA404" s="62" t="s">
        <v>521</v>
      </c>
      <c r="AB404" s="5"/>
      <c r="AC404" s="5"/>
      <c r="AD404" s="5"/>
      <c r="AE404" s="5"/>
      <c r="AF404" s="5"/>
      <c r="AG404" s="5"/>
    </row>
    <row r="405" spans="1:33" ht="15.95" customHeight="1" x14ac:dyDescent="0.3">
      <c r="A405" s="22" t="b">
        <f t="shared" si="147"/>
        <v>0</v>
      </c>
      <c r="B405" s="22" t="b">
        <f t="shared" si="148"/>
        <v>0</v>
      </c>
      <c r="C405" s="22" t="b">
        <f t="shared" si="149"/>
        <v>0</v>
      </c>
      <c r="D405" s="22" t="b">
        <f t="shared" si="150"/>
        <v>0</v>
      </c>
      <c r="E405" s="22" t="b">
        <f t="shared" si="151"/>
        <v>0</v>
      </c>
      <c r="F405" s="52" t="b">
        <f t="shared" si="162"/>
        <v>0</v>
      </c>
      <c r="G405" s="22" t="b">
        <f t="shared" si="146"/>
        <v>0</v>
      </c>
      <c r="H405" s="22" t="b">
        <f t="shared" si="152"/>
        <v>0</v>
      </c>
      <c r="I405" s="22" t="b">
        <f t="shared" si="163"/>
        <v>0</v>
      </c>
      <c r="J405" s="22" t="b">
        <f t="shared" si="153"/>
        <v>0</v>
      </c>
      <c r="K405" s="3" t="str">
        <f t="shared" si="154"/>
        <v/>
      </c>
      <c r="L405" s="3" t="str">
        <f t="shared" si="155"/>
        <v/>
      </c>
      <c r="M405" s="3" t="str">
        <f t="shared" si="156"/>
        <v/>
      </c>
      <c r="N405" s="54" t="str">
        <f t="shared" si="164"/>
        <v/>
      </c>
      <c r="O405" s="3" t="str">
        <f t="shared" si="157"/>
        <v/>
      </c>
      <c r="P405" s="19" t="str">
        <f t="shared" si="158"/>
        <v/>
      </c>
      <c r="Q405" s="23">
        <f>_xlfn.XLOOKUP(R405,summary!C1:C37,summary!B1:B37)</f>
        <v>0</v>
      </c>
      <c r="R405" s="24" t="str">
        <f t="shared" si="159"/>
        <v>구성동</v>
      </c>
      <c r="S405" s="24" t="str">
        <f t="shared" si="165"/>
        <v>청덕17통</v>
      </c>
      <c r="T405" s="24" t="str">
        <f t="shared" si="166"/>
        <v>(청덕동)</v>
      </c>
      <c r="U405" s="25" t="str">
        <f t="shared" si="160"/>
        <v>청덕</v>
      </c>
      <c r="V405" s="25">
        <f t="shared" si="167"/>
        <v>17</v>
      </c>
      <c r="W405" s="25">
        <f t="shared" si="161"/>
        <v>9</v>
      </c>
      <c r="X405" s="34"/>
      <c r="Y405" s="34"/>
      <c r="Z405" s="34" t="s">
        <v>95</v>
      </c>
      <c r="AA405" s="62" t="s">
        <v>522</v>
      </c>
      <c r="AB405" s="5"/>
      <c r="AC405" s="5"/>
      <c r="AD405" s="5"/>
      <c r="AE405" s="5"/>
      <c r="AF405" s="5"/>
      <c r="AG405" s="5"/>
    </row>
    <row r="406" spans="1:33" ht="15.95" customHeight="1" x14ac:dyDescent="0.3">
      <c r="A406" s="22" t="b">
        <f t="shared" si="147"/>
        <v>0</v>
      </c>
      <c r="B406" s="22" t="b">
        <f t="shared" si="148"/>
        <v>0</v>
      </c>
      <c r="C406" s="22" t="b">
        <f t="shared" si="149"/>
        <v>0</v>
      </c>
      <c r="D406" s="22" t="b">
        <f t="shared" si="150"/>
        <v>0</v>
      </c>
      <c r="E406" s="22" t="b">
        <f t="shared" si="151"/>
        <v>0</v>
      </c>
      <c r="F406" s="52" t="b">
        <f t="shared" si="162"/>
        <v>0</v>
      </c>
      <c r="G406" s="22" t="b">
        <f t="shared" si="146"/>
        <v>0</v>
      </c>
      <c r="H406" s="22" t="b">
        <f t="shared" si="152"/>
        <v>0</v>
      </c>
      <c r="I406" s="22" t="b">
        <f t="shared" si="163"/>
        <v>0</v>
      </c>
      <c r="J406" s="22" t="b">
        <f t="shared" si="153"/>
        <v>0</v>
      </c>
      <c r="K406" s="3" t="str">
        <f t="shared" si="154"/>
        <v/>
      </c>
      <c r="L406" s="3" t="str">
        <f t="shared" si="155"/>
        <v/>
      </c>
      <c r="M406" s="22" t="str">
        <f t="shared" si="156"/>
        <v/>
      </c>
      <c r="N406" s="54" t="str">
        <f t="shared" si="164"/>
        <v/>
      </c>
      <c r="O406" s="3" t="str">
        <f t="shared" si="157"/>
        <v/>
      </c>
      <c r="P406" s="19" t="str">
        <f t="shared" si="158"/>
        <v/>
      </c>
      <c r="Q406" s="23">
        <f>_xlfn.XLOOKUP(R406,summary!C1:C37,summary!B1:B37)</f>
        <v>0</v>
      </c>
      <c r="R406" s="24" t="str">
        <f t="shared" si="159"/>
        <v>구성동</v>
      </c>
      <c r="S406" s="24" t="str">
        <f t="shared" si="165"/>
        <v>청덕17통</v>
      </c>
      <c r="T406" s="24" t="str">
        <f t="shared" si="166"/>
        <v>(청덕동)</v>
      </c>
      <c r="U406" s="24" t="str">
        <f t="shared" si="160"/>
        <v>청덕</v>
      </c>
      <c r="V406" s="25">
        <f t="shared" si="167"/>
        <v>17</v>
      </c>
      <c r="W406" s="25">
        <f t="shared" si="161"/>
        <v>10</v>
      </c>
      <c r="X406" s="34"/>
      <c r="Y406" s="34"/>
      <c r="Z406" s="34" t="s">
        <v>97</v>
      </c>
      <c r="AA406" s="62" t="s">
        <v>523</v>
      </c>
      <c r="AB406" s="5"/>
      <c r="AC406" s="5"/>
      <c r="AD406" s="5"/>
      <c r="AE406" s="5"/>
      <c r="AF406" s="5"/>
      <c r="AG406" s="5"/>
    </row>
    <row r="407" spans="1:33" ht="15.95" customHeight="1" x14ac:dyDescent="0.3">
      <c r="A407" s="22" t="b">
        <f t="shared" si="147"/>
        <v>0</v>
      </c>
      <c r="B407" s="22" t="b">
        <f t="shared" si="148"/>
        <v>0</v>
      </c>
      <c r="C407" s="22" t="b">
        <f t="shared" si="149"/>
        <v>0</v>
      </c>
      <c r="D407" s="22" t="b">
        <f t="shared" si="150"/>
        <v>0</v>
      </c>
      <c r="E407" s="22" t="b">
        <f t="shared" si="151"/>
        <v>0</v>
      </c>
      <c r="F407" s="52" t="b">
        <f t="shared" si="162"/>
        <v>0</v>
      </c>
      <c r="G407" s="22" t="b">
        <f t="shared" si="146"/>
        <v>0</v>
      </c>
      <c r="H407" s="22" t="b">
        <f t="shared" si="152"/>
        <v>0</v>
      </c>
      <c r="I407" s="22" t="b">
        <f t="shared" si="163"/>
        <v>0</v>
      </c>
      <c r="J407" s="22" t="b">
        <f t="shared" si="153"/>
        <v>0</v>
      </c>
      <c r="K407" s="3" t="str">
        <f t="shared" si="154"/>
        <v/>
      </c>
      <c r="L407" s="3" t="str">
        <f t="shared" si="155"/>
        <v/>
      </c>
      <c r="M407" s="3" t="str">
        <f t="shared" si="156"/>
        <v/>
      </c>
      <c r="N407" s="54" t="str">
        <f t="shared" si="164"/>
        <v/>
      </c>
      <c r="O407" s="3" t="str">
        <f t="shared" si="157"/>
        <v/>
      </c>
      <c r="P407" s="19" t="str">
        <f t="shared" si="158"/>
        <v/>
      </c>
      <c r="Q407" s="23">
        <f>_xlfn.XLOOKUP(R407,summary!C1:C37,summary!B1:B37)</f>
        <v>0</v>
      </c>
      <c r="R407" s="24" t="str">
        <f t="shared" si="159"/>
        <v>구성동</v>
      </c>
      <c r="S407" s="24" t="str">
        <f t="shared" si="165"/>
        <v>청덕17통</v>
      </c>
      <c r="T407" s="24" t="str">
        <f t="shared" si="166"/>
        <v>(청덕동)</v>
      </c>
      <c r="U407" s="24" t="str">
        <f t="shared" si="160"/>
        <v>청덕</v>
      </c>
      <c r="V407" s="25">
        <f t="shared" si="167"/>
        <v>17</v>
      </c>
      <c r="W407" s="25">
        <f t="shared" si="161"/>
        <v>11</v>
      </c>
      <c r="X407" s="34"/>
      <c r="Y407" s="34"/>
      <c r="Z407" s="34" t="s">
        <v>99</v>
      </c>
      <c r="AA407" s="62" t="s">
        <v>524</v>
      </c>
      <c r="AB407" s="5"/>
      <c r="AC407" s="5"/>
      <c r="AD407" s="5"/>
      <c r="AE407" s="5"/>
      <c r="AF407" s="5"/>
      <c r="AG407" s="5"/>
    </row>
    <row r="408" spans="1:33" ht="15.95" customHeight="1" x14ac:dyDescent="0.3">
      <c r="A408" s="22" t="b">
        <f t="shared" si="147"/>
        <v>0</v>
      </c>
      <c r="B408" s="22" t="b">
        <f t="shared" si="148"/>
        <v>0</v>
      </c>
      <c r="C408" s="22" t="b">
        <f t="shared" si="149"/>
        <v>0</v>
      </c>
      <c r="D408" s="22" t="b">
        <f t="shared" si="150"/>
        <v>0</v>
      </c>
      <c r="E408" s="22" t="b">
        <f t="shared" si="151"/>
        <v>0</v>
      </c>
      <c r="F408" s="52" t="b">
        <f t="shared" si="162"/>
        <v>0</v>
      </c>
      <c r="G408" s="22" t="b">
        <f t="shared" si="146"/>
        <v>0</v>
      </c>
      <c r="H408" s="22" t="b">
        <f t="shared" si="152"/>
        <v>0</v>
      </c>
      <c r="I408" s="22" t="b">
        <f t="shared" si="163"/>
        <v>0</v>
      </c>
      <c r="J408" s="22" t="b">
        <f t="shared" si="153"/>
        <v>0</v>
      </c>
      <c r="K408" s="3" t="str">
        <f t="shared" si="154"/>
        <v/>
      </c>
      <c r="L408" s="3" t="str">
        <f t="shared" si="155"/>
        <v/>
      </c>
      <c r="M408" s="3" t="str">
        <f t="shared" si="156"/>
        <v/>
      </c>
      <c r="N408" s="54" t="str">
        <f t="shared" si="164"/>
        <v/>
      </c>
      <c r="O408" s="3" t="str">
        <f t="shared" si="157"/>
        <v/>
      </c>
      <c r="P408" s="19" t="str">
        <f t="shared" si="158"/>
        <v/>
      </c>
      <c r="Q408" s="23">
        <f>_xlfn.XLOOKUP(R408,summary!C1:C37,summary!B1:B37)</f>
        <v>0</v>
      </c>
      <c r="R408" s="24" t="str">
        <f t="shared" si="159"/>
        <v>구성동</v>
      </c>
      <c r="S408" s="24" t="str">
        <f t="shared" si="165"/>
        <v>청덕17통</v>
      </c>
      <c r="T408" s="24" t="str">
        <f t="shared" si="166"/>
        <v>(청덕동)</v>
      </c>
      <c r="U408" s="24" t="str">
        <f t="shared" si="160"/>
        <v>청덕</v>
      </c>
      <c r="V408" s="25">
        <f t="shared" si="167"/>
        <v>17</v>
      </c>
      <c r="W408" s="25">
        <f t="shared" si="161"/>
        <v>12</v>
      </c>
      <c r="X408" s="34"/>
      <c r="Y408" s="34"/>
      <c r="Z408" s="34" t="s">
        <v>101</v>
      </c>
      <c r="AA408" s="62" t="s">
        <v>525</v>
      </c>
      <c r="AB408" s="5"/>
      <c r="AC408" s="5"/>
      <c r="AD408" s="5"/>
      <c r="AE408" s="5"/>
      <c r="AF408" s="5"/>
      <c r="AG408" s="5"/>
    </row>
    <row r="409" spans="1:33" ht="15.95" customHeight="1" x14ac:dyDescent="0.3">
      <c r="A409" s="22" t="b">
        <f t="shared" si="147"/>
        <v>0</v>
      </c>
      <c r="B409" s="22" t="b">
        <f t="shared" si="148"/>
        <v>0</v>
      </c>
      <c r="C409" s="22" t="b">
        <f t="shared" si="149"/>
        <v>0</v>
      </c>
      <c r="D409" s="22" t="b">
        <f t="shared" si="150"/>
        <v>0</v>
      </c>
      <c r="E409" s="22" t="b">
        <f t="shared" si="151"/>
        <v>0</v>
      </c>
      <c r="F409" s="52" t="b">
        <f t="shared" si="162"/>
        <v>0</v>
      </c>
      <c r="G409" s="22" t="b">
        <f t="shared" si="146"/>
        <v>0</v>
      </c>
      <c r="H409" s="22" t="b">
        <f t="shared" si="152"/>
        <v>0</v>
      </c>
      <c r="I409" s="22" t="b">
        <f t="shared" si="163"/>
        <v>0</v>
      </c>
      <c r="J409" s="22" t="b">
        <f t="shared" si="153"/>
        <v>0</v>
      </c>
      <c r="K409" s="3" t="str">
        <f t="shared" si="154"/>
        <v/>
      </c>
      <c r="L409" s="3" t="str">
        <f t="shared" si="155"/>
        <v/>
      </c>
      <c r="M409" s="3" t="str">
        <f t="shared" si="156"/>
        <v/>
      </c>
      <c r="N409" s="54" t="str">
        <f t="shared" si="164"/>
        <v/>
      </c>
      <c r="O409" s="3" t="str">
        <f t="shared" si="157"/>
        <v/>
      </c>
      <c r="P409" s="19" t="str">
        <f t="shared" si="158"/>
        <v/>
      </c>
      <c r="Q409" s="23">
        <f>_xlfn.XLOOKUP(R409,summary!C1:C37,summary!B1:B37)</f>
        <v>0</v>
      </c>
      <c r="R409" s="24" t="str">
        <f t="shared" si="159"/>
        <v>구성동</v>
      </c>
      <c r="S409" s="24" t="str">
        <f t="shared" si="165"/>
        <v>청덕17통</v>
      </c>
      <c r="T409" s="24" t="str">
        <f t="shared" si="166"/>
        <v>(청덕동)</v>
      </c>
      <c r="U409" s="24" t="str">
        <f t="shared" si="160"/>
        <v>청덕</v>
      </c>
      <c r="V409" s="25">
        <f t="shared" si="167"/>
        <v>17</v>
      </c>
      <c r="W409" s="25">
        <f t="shared" si="161"/>
        <v>13</v>
      </c>
      <c r="X409" s="34"/>
      <c r="Y409" s="34"/>
      <c r="Z409" s="34" t="s">
        <v>117</v>
      </c>
      <c r="AA409" s="62" t="s">
        <v>526</v>
      </c>
      <c r="AB409" s="5"/>
      <c r="AC409" s="5"/>
      <c r="AD409" s="5"/>
      <c r="AE409" s="5"/>
      <c r="AF409" s="5"/>
      <c r="AG409" s="5"/>
    </row>
    <row r="410" spans="1:33" ht="15.95" customHeight="1" x14ac:dyDescent="0.3">
      <c r="A410" s="22" t="b">
        <f t="shared" si="147"/>
        <v>0</v>
      </c>
      <c r="B410" s="22" t="b">
        <f t="shared" si="148"/>
        <v>0</v>
      </c>
      <c r="C410" s="22" t="b">
        <f t="shared" si="149"/>
        <v>0</v>
      </c>
      <c r="D410" s="22" t="b">
        <f t="shared" si="150"/>
        <v>0</v>
      </c>
      <c r="E410" s="22" t="b">
        <f t="shared" si="151"/>
        <v>0</v>
      </c>
      <c r="F410" s="52" t="b">
        <f t="shared" si="162"/>
        <v>0</v>
      </c>
      <c r="G410" s="22" t="b">
        <f t="shared" si="146"/>
        <v>0</v>
      </c>
      <c r="H410" s="22" t="b">
        <f t="shared" si="152"/>
        <v>0</v>
      </c>
      <c r="I410" s="22" t="b">
        <f t="shared" si="163"/>
        <v>0</v>
      </c>
      <c r="J410" s="22" t="b">
        <f t="shared" si="153"/>
        <v>0</v>
      </c>
      <c r="K410" s="3" t="str">
        <f t="shared" si="154"/>
        <v/>
      </c>
      <c r="L410" s="3" t="str">
        <f t="shared" si="155"/>
        <v/>
      </c>
      <c r="M410" s="3" t="str">
        <f t="shared" si="156"/>
        <v/>
      </c>
      <c r="N410" s="54" t="str">
        <f t="shared" si="164"/>
        <v/>
      </c>
      <c r="O410" s="3" t="str">
        <f t="shared" si="157"/>
        <v/>
      </c>
      <c r="P410" s="19" t="str">
        <f t="shared" si="158"/>
        <v/>
      </c>
      <c r="Q410" s="23">
        <f>_xlfn.XLOOKUP(R410,summary!C1:C37,summary!B1:B37)</f>
        <v>0</v>
      </c>
      <c r="R410" s="24" t="str">
        <f t="shared" si="159"/>
        <v>구성동</v>
      </c>
      <c r="S410" s="24" t="str">
        <f t="shared" si="165"/>
        <v>청덕17통</v>
      </c>
      <c r="T410" s="24" t="str">
        <f t="shared" si="166"/>
        <v>(청덕동)</v>
      </c>
      <c r="U410" s="24" t="str">
        <f t="shared" si="160"/>
        <v>청덕</v>
      </c>
      <c r="V410" s="25">
        <f t="shared" si="167"/>
        <v>17</v>
      </c>
      <c r="W410" s="25">
        <f t="shared" si="161"/>
        <v>14</v>
      </c>
      <c r="X410" s="34"/>
      <c r="Y410" s="34"/>
      <c r="Z410" s="34" t="s">
        <v>119</v>
      </c>
      <c r="AA410" s="62" t="s">
        <v>527</v>
      </c>
      <c r="AB410" s="5"/>
      <c r="AC410" s="5"/>
      <c r="AD410" s="5"/>
      <c r="AE410" s="5"/>
      <c r="AF410" s="5"/>
      <c r="AG410" s="5"/>
    </row>
    <row r="411" spans="1:33" ht="15.95" customHeight="1" x14ac:dyDescent="0.3">
      <c r="A411" s="22" t="b">
        <f t="shared" si="147"/>
        <v>0</v>
      </c>
      <c r="B411" s="22" t="b">
        <f t="shared" si="148"/>
        <v>0</v>
      </c>
      <c r="C411" s="22" t="b">
        <f t="shared" si="149"/>
        <v>0</v>
      </c>
      <c r="D411" s="22" t="b">
        <f t="shared" si="150"/>
        <v>0</v>
      </c>
      <c r="E411" s="22" t="b">
        <f t="shared" si="151"/>
        <v>0</v>
      </c>
      <c r="F411" s="52" t="b">
        <f t="shared" si="162"/>
        <v>0</v>
      </c>
      <c r="G411" s="22" t="b">
        <f t="shared" si="146"/>
        <v>0</v>
      </c>
      <c r="H411" s="22" t="b">
        <f t="shared" si="152"/>
        <v>0</v>
      </c>
      <c r="I411" s="22" t="b">
        <f t="shared" si="163"/>
        <v>0</v>
      </c>
      <c r="J411" s="22" t="b">
        <f t="shared" si="153"/>
        <v>0</v>
      </c>
      <c r="K411" s="3" t="str">
        <f t="shared" si="154"/>
        <v/>
      </c>
      <c r="L411" s="3" t="str">
        <f t="shared" si="155"/>
        <v/>
      </c>
      <c r="M411" s="3" t="str">
        <f t="shared" si="156"/>
        <v/>
      </c>
      <c r="N411" s="54" t="str">
        <f t="shared" si="164"/>
        <v/>
      </c>
      <c r="O411" s="3" t="str">
        <f t="shared" si="157"/>
        <v/>
      </c>
      <c r="P411" s="19" t="str">
        <f t="shared" si="158"/>
        <v/>
      </c>
      <c r="Q411" s="23">
        <f>_xlfn.XLOOKUP(R411,summary!C1:C37,summary!B1:B37)</f>
        <v>0</v>
      </c>
      <c r="R411" s="24" t="str">
        <f t="shared" si="159"/>
        <v>구성동</v>
      </c>
      <c r="S411" s="24" t="str">
        <f t="shared" si="165"/>
        <v>청덕17통</v>
      </c>
      <c r="T411" s="24" t="str">
        <f t="shared" si="166"/>
        <v>(청덕동)</v>
      </c>
      <c r="U411" s="24" t="str">
        <f t="shared" si="160"/>
        <v>청덕</v>
      </c>
      <c r="V411" s="25">
        <f t="shared" si="167"/>
        <v>17</v>
      </c>
      <c r="W411" s="25">
        <f t="shared" si="161"/>
        <v>15</v>
      </c>
      <c r="X411" s="34"/>
      <c r="Y411" s="34"/>
      <c r="Z411" s="34" t="s">
        <v>279</v>
      </c>
      <c r="AA411" s="62" t="s">
        <v>528</v>
      </c>
      <c r="AB411" s="5"/>
      <c r="AC411" s="5"/>
      <c r="AD411" s="5"/>
      <c r="AE411" s="5"/>
      <c r="AF411" s="5"/>
      <c r="AG411" s="5"/>
    </row>
    <row r="412" spans="1:33" ht="15.95" customHeight="1" x14ac:dyDescent="0.3">
      <c r="A412" s="22" t="b">
        <f t="shared" si="147"/>
        <v>1</v>
      </c>
      <c r="B412" s="22" t="b">
        <f t="shared" si="148"/>
        <v>0</v>
      </c>
      <c r="C412" s="22" t="b">
        <f t="shared" si="149"/>
        <v>0</v>
      </c>
      <c r="D412" s="22" t="b">
        <f t="shared" si="150"/>
        <v>0</v>
      </c>
      <c r="E412" s="22" t="b">
        <f t="shared" si="151"/>
        <v>0</v>
      </c>
      <c r="F412" s="52" t="b">
        <f t="shared" si="162"/>
        <v>0</v>
      </c>
      <c r="G412" s="22" t="b">
        <f t="shared" si="146"/>
        <v>0</v>
      </c>
      <c r="H412" s="22" t="b">
        <f t="shared" si="152"/>
        <v>0</v>
      </c>
      <c r="I412" s="22" t="b">
        <f t="shared" si="163"/>
        <v>0</v>
      </c>
      <c r="J412" s="22" t="b">
        <f t="shared" si="153"/>
        <v>1</v>
      </c>
      <c r="K412" s="3" t="str">
        <f t="shared" si="154"/>
        <v>청덕18통</v>
      </c>
      <c r="L412" s="3" t="str">
        <f t="shared" si="155"/>
        <v>18</v>
      </c>
      <c r="M412" s="3">
        <f t="shared" si="156"/>
        <v>18</v>
      </c>
      <c r="N412" s="54" t="str">
        <f t="shared" si="164"/>
        <v>청덕</v>
      </c>
      <c r="O412" s="3" t="str">
        <f t="shared" si="157"/>
        <v/>
      </c>
      <c r="P412" s="19" t="str">
        <f t="shared" si="158"/>
        <v/>
      </c>
      <c r="Q412" s="23">
        <f>_xlfn.XLOOKUP(R412,summary!C1:C37,summary!B1:B37)</f>
        <v>0</v>
      </c>
      <c r="R412" s="24" t="str">
        <f t="shared" si="159"/>
        <v>구성동</v>
      </c>
      <c r="S412" s="24" t="str">
        <f t="shared" si="165"/>
        <v>청덕18통</v>
      </c>
      <c r="T412" s="24" t="str">
        <f t="shared" si="166"/>
        <v>(청덕동, 덕수마을)</v>
      </c>
      <c r="U412" s="24" t="str">
        <f t="shared" si="160"/>
        <v>청덕</v>
      </c>
      <c r="V412" s="25">
        <f t="shared" si="167"/>
        <v>18</v>
      </c>
      <c r="W412" s="25">
        <f t="shared" si="161"/>
        <v>1</v>
      </c>
      <c r="X412" s="34"/>
      <c r="Y412" s="34" t="s">
        <v>529</v>
      </c>
      <c r="Z412" s="34" t="s">
        <v>63</v>
      </c>
      <c r="AA412" s="62" t="s">
        <v>2914</v>
      </c>
      <c r="AB412" s="5"/>
      <c r="AC412" s="5"/>
      <c r="AD412" s="5"/>
      <c r="AE412" s="5"/>
      <c r="AF412" s="5"/>
      <c r="AG412" s="5"/>
    </row>
    <row r="413" spans="1:33" ht="15.95" customHeight="1" x14ac:dyDescent="0.3">
      <c r="A413" s="22" t="b">
        <f t="shared" si="147"/>
        <v>1</v>
      </c>
      <c r="B413" s="22" t="b">
        <f t="shared" si="148"/>
        <v>1</v>
      </c>
      <c r="C413" s="22" t="b">
        <f t="shared" si="149"/>
        <v>0</v>
      </c>
      <c r="D413" s="22" t="b">
        <f t="shared" si="150"/>
        <v>0</v>
      </c>
      <c r="E413" s="22" t="b">
        <f t="shared" si="151"/>
        <v>1</v>
      </c>
      <c r="F413" s="52" t="b">
        <f t="shared" si="162"/>
        <v>1</v>
      </c>
      <c r="G413" s="22" t="b">
        <f t="shared" si="146"/>
        <v>1</v>
      </c>
      <c r="H413" s="22" t="b">
        <f t="shared" si="152"/>
        <v>0</v>
      </c>
      <c r="I413" s="22" t="b">
        <f t="shared" si="163"/>
        <v>1</v>
      </c>
      <c r="J413" s="22" t="b">
        <f t="shared" si="153"/>
        <v>0</v>
      </c>
      <c r="K413" s="3" t="str">
        <f t="shared" si="154"/>
        <v/>
      </c>
      <c r="L413" s="3" t="str">
        <f t="shared" si="155"/>
        <v/>
      </c>
      <c r="M413" s="3" t="str">
        <f t="shared" si="156"/>
        <v/>
      </c>
      <c r="N413" s="54" t="str">
        <f t="shared" si="164"/>
        <v/>
      </c>
      <c r="O413" s="3" t="str">
        <f t="shared" si="157"/>
        <v>(청덕동, 덕수마을)</v>
      </c>
      <c r="P413" s="19" t="str">
        <f t="shared" si="158"/>
        <v>(청덕동, 덕수마을)</v>
      </c>
      <c r="Q413" s="23">
        <f>_xlfn.XLOOKUP(R413,summary!C1:C37,summary!B1:B37)</f>
        <v>0</v>
      </c>
      <c r="R413" s="24" t="str">
        <f t="shared" si="159"/>
        <v>구성동</v>
      </c>
      <c r="S413" s="24" t="str">
        <f t="shared" si="165"/>
        <v>청덕18통</v>
      </c>
      <c r="T413" s="24" t="str">
        <f t="shared" si="166"/>
        <v>(청덕동, 덕수마을)</v>
      </c>
      <c r="U413" s="24" t="str">
        <f t="shared" si="160"/>
        <v>청덕</v>
      </c>
      <c r="V413" s="25">
        <f t="shared" si="167"/>
        <v>18</v>
      </c>
      <c r="W413" s="25" t="str">
        <f t="shared" si="161"/>
        <v/>
      </c>
      <c r="X413" s="34"/>
      <c r="Y413" s="34" t="s">
        <v>530</v>
      </c>
      <c r="Z413" s="34"/>
      <c r="AA413" s="62" t="s">
        <v>2915</v>
      </c>
      <c r="AB413" s="5"/>
      <c r="AC413" s="5"/>
      <c r="AD413" s="5"/>
      <c r="AE413" s="5"/>
      <c r="AF413" s="5"/>
      <c r="AG413" s="5"/>
    </row>
    <row r="414" spans="1:33" ht="15.95" customHeight="1" x14ac:dyDescent="0.3">
      <c r="A414" s="22" t="b">
        <f t="shared" si="147"/>
        <v>1</v>
      </c>
      <c r="B414" s="22" t="b">
        <f t="shared" si="148"/>
        <v>0</v>
      </c>
      <c r="C414" s="22" t="b">
        <f t="shared" si="149"/>
        <v>1</v>
      </c>
      <c r="D414" s="22" t="b">
        <f t="shared" si="150"/>
        <v>0</v>
      </c>
      <c r="E414" s="22" t="b">
        <f t="shared" si="151"/>
        <v>1</v>
      </c>
      <c r="F414" s="52" t="b">
        <f t="shared" si="162"/>
        <v>1</v>
      </c>
      <c r="G414" s="22" t="b">
        <f t="shared" ref="G414:G477" si="168">AND(B414,F414)</f>
        <v>0</v>
      </c>
      <c r="H414" s="22" t="b">
        <f t="shared" si="152"/>
        <v>1</v>
      </c>
      <c r="I414" s="22" t="b">
        <f t="shared" si="163"/>
        <v>1</v>
      </c>
      <c r="J414" s="22" t="b">
        <f t="shared" si="153"/>
        <v>0</v>
      </c>
      <c r="K414" s="3" t="str">
        <f t="shared" si="154"/>
        <v/>
      </c>
      <c r="L414" s="3" t="str">
        <f t="shared" si="155"/>
        <v/>
      </c>
      <c r="M414" s="3" t="str">
        <f t="shared" si="156"/>
        <v/>
      </c>
      <c r="N414" s="54" t="str">
        <f t="shared" si="164"/>
        <v/>
      </c>
      <c r="O414" s="3" t="str">
        <f t="shared" si="157"/>
        <v>덕수마을)</v>
      </c>
      <c r="P414" s="19" t="str">
        <f t="shared" si="158"/>
        <v/>
      </c>
      <c r="Q414" s="23">
        <f>_xlfn.XLOOKUP(R414,summary!C1:C37,summary!B1:B37)</f>
        <v>0</v>
      </c>
      <c r="R414" s="24" t="str">
        <f t="shared" si="159"/>
        <v>구성동</v>
      </c>
      <c r="S414" s="24" t="str">
        <f t="shared" si="165"/>
        <v>청덕18통</v>
      </c>
      <c r="T414" s="24" t="str">
        <f t="shared" si="166"/>
        <v>(청덕동, 덕수마을)</v>
      </c>
      <c r="U414" s="24" t="str">
        <f t="shared" si="160"/>
        <v>청덕</v>
      </c>
      <c r="V414" s="25">
        <f t="shared" si="167"/>
        <v>18</v>
      </c>
      <c r="W414" s="25" t="str">
        <f t="shared" si="161"/>
        <v/>
      </c>
      <c r="X414" s="34"/>
      <c r="Y414" s="34" t="s">
        <v>531</v>
      </c>
      <c r="Z414" s="34"/>
      <c r="AA414" s="62" t="s">
        <v>2916</v>
      </c>
      <c r="AB414" s="5"/>
      <c r="AC414" s="5"/>
      <c r="AD414" s="5"/>
      <c r="AE414" s="5"/>
      <c r="AF414" s="5"/>
      <c r="AG414" s="5"/>
    </row>
    <row r="415" spans="1:33" ht="15.95" customHeight="1" x14ac:dyDescent="0.3">
      <c r="A415" s="22" t="b">
        <f t="shared" si="147"/>
        <v>0</v>
      </c>
      <c r="B415" s="22" t="b">
        <f t="shared" si="148"/>
        <v>0</v>
      </c>
      <c r="C415" s="22" t="b">
        <f t="shared" si="149"/>
        <v>0</v>
      </c>
      <c r="D415" s="22" t="b">
        <f t="shared" si="150"/>
        <v>0</v>
      </c>
      <c r="E415" s="22" t="b">
        <f t="shared" si="151"/>
        <v>0</v>
      </c>
      <c r="F415" s="52" t="b">
        <f t="shared" si="162"/>
        <v>0</v>
      </c>
      <c r="G415" s="22" t="b">
        <f t="shared" si="168"/>
        <v>0</v>
      </c>
      <c r="H415" s="22" t="b">
        <f t="shared" si="152"/>
        <v>0</v>
      </c>
      <c r="I415" s="22" t="b">
        <f t="shared" si="163"/>
        <v>0</v>
      </c>
      <c r="J415" s="22" t="b">
        <f t="shared" si="153"/>
        <v>0</v>
      </c>
      <c r="K415" s="3" t="str">
        <f t="shared" si="154"/>
        <v/>
      </c>
      <c r="L415" s="3" t="str">
        <f t="shared" si="155"/>
        <v/>
      </c>
      <c r="M415" s="3" t="str">
        <f t="shared" si="156"/>
        <v/>
      </c>
      <c r="N415" s="54" t="str">
        <f t="shared" si="164"/>
        <v/>
      </c>
      <c r="O415" s="3" t="str">
        <f t="shared" si="157"/>
        <v/>
      </c>
      <c r="P415" s="19" t="str">
        <f t="shared" si="158"/>
        <v/>
      </c>
      <c r="Q415" s="23">
        <f>_xlfn.XLOOKUP(R415,summary!C1:C37,summary!B1:B37)</f>
        <v>0</v>
      </c>
      <c r="R415" s="24" t="str">
        <f t="shared" si="159"/>
        <v>구성동</v>
      </c>
      <c r="S415" s="24" t="str">
        <f t="shared" si="165"/>
        <v>청덕18통</v>
      </c>
      <c r="T415" s="24" t="str">
        <f t="shared" si="166"/>
        <v>(청덕동, 덕수마을)</v>
      </c>
      <c r="U415" s="24" t="str">
        <f t="shared" si="160"/>
        <v>청덕</v>
      </c>
      <c r="V415" s="25">
        <f t="shared" si="167"/>
        <v>18</v>
      </c>
      <c r="W415" s="25">
        <f t="shared" si="161"/>
        <v>2</v>
      </c>
      <c r="X415" s="34"/>
      <c r="Y415" s="34"/>
      <c r="Z415" s="34" t="s">
        <v>65</v>
      </c>
      <c r="AA415" s="62" t="s">
        <v>2917</v>
      </c>
      <c r="AB415" s="5"/>
      <c r="AC415" s="5"/>
      <c r="AD415" s="5"/>
      <c r="AE415" s="5"/>
      <c r="AF415" s="5"/>
      <c r="AG415" s="5"/>
    </row>
    <row r="416" spans="1:33" ht="15.95" customHeight="1" x14ac:dyDescent="0.3">
      <c r="A416" s="22" t="b">
        <f t="shared" si="147"/>
        <v>0</v>
      </c>
      <c r="B416" s="22" t="b">
        <f t="shared" si="148"/>
        <v>0</v>
      </c>
      <c r="C416" s="22" t="b">
        <f t="shared" si="149"/>
        <v>0</v>
      </c>
      <c r="D416" s="22" t="b">
        <f t="shared" si="150"/>
        <v>0</v>
      </c>
      <c r="E416" s="22" t="b">
        <f t="shared" si="151"/>
        <v>0</v>
      </c>
      <c r="F416" s="52" t="b">
        <f t="shared" si="162"/>
        <v>0</v>
      </c>
      <c r="G416" s="22" t="b">
        <f t="shared" si="168"/>
        <v>0</v>
      </c>
      <c r="H416" s="22" t="b">
        <f t="shared" si="152"/>
        <v>0</v>
      </c>
      <c r="I416" s="22" t="b">
        <f t="shared" si="163"/>
        <v>0</v>
      </c>
      <c r="J416" s="22" t="b">
        <f t="shared" si="153"/>
        <v>0</v>
      </c>
      <c r="K416" s="3" t="str">
        <f t="shared" si="154"/>
        <v/>
      </c>
      <c r="L416" s="3" t="str">
        <f t="shared" si="155"/>
        <v/>
      </c>
      <c r="M416" s="3" t="str">
        <f t="shared" si="156"/>
        <v/>
      </c>
      <c r="N416" s="54" t="str">
        <f t="shared" si="164"/>
        <v/>
      </c>
      <c r="O416" s="3" t="str">
        <f t="shared" si="157"/>
        <v/>
      </c>
      <c r="P416" s="19" t="str">
        <f t="shared" si="158"/>
        <v/>
      </c>
      <c r="Q416" s="23">
        <f>_xlfn.XLOOKUP(R416,summary!C1:C37,summary!B1:B37)</f>
        <v>0</v>
      </c>
      <c r="R416" s="24" t="str">
        <f t="shared" si="159"/>
        <v>구성동</v>
      </c>
      <c r="S416" s="24" t="str">
        <f t="shared" si="165"/>
        <v>청덕18통</v>
      </c>
      <c r="T416" s="24" t="str">
        <f t="shared" si="166"/>
        <v>(청덕동, 덕수마을)</v>
      </c>
      <c r="U416" s="24" t="str">
        <f t="shared" si="160"/>
        <v>청덕</v>
      </c>
      <c r="V416" s="25">
        <f t="shared" si="167"/>
        <v>18</v>
      </c>
      <c r="W416" s="25" t="str">
        <f t="shared" si="161"/>
        <v/>
      </c>
      <c r="X416" s="34"/>
      <c r="Y416" s="34"/>
      <c r="Z416" s="34"/>
      <c r="AA416" s="62" t="s">
        <v>2918</v>
      </c>
      <c r="AB416" s="5"/>
      <c r="AC416" s="5"/>
      <c r="AD416" s="5"/>
      <c r="AE416" s="5"/>
      <c r="AF416" s="5"/>
      <c r="AG416" s="5"/>
    </row>
    <row r="417" spans="1:33" ht="15.95" customHeight="1" x14ac:dyDescent="0.3">
      <c r="A417" s="22" t="b">
        <f t="shared" si="147"/>
        <v>1</v>
      </c>
      <c r="B417" s="22" t="b">
        <f t="shared" si="148"/>
        <v>0</v>
      </c>
      <c r="C417" s="22" t="b">
        <f t="shared" si="149"/>
        <v>0</v>
      </c>
      <c r="D417" s="22" t="b">
        <f t="shared" si="150"/>
        <v>0</v>
      </c>
      <c r="E417" s="22" t="b">
        <f t="shared" si="151"/>
        <v>0</v>
      </c>
      <c r="F417" s="52" t="b">
        <f t="shared" si="162"/>
        <v>0</v>
      </c>
      <c r="G417" s="22" t="b">
        <f t="shared" si="168"/>
        <v>0</v>
      </c>
      <c r="H417" s="22" t="b">
        <f t="shared" si="152"/>
        <v>0</v>
      </c>
      <c r="I417" s="22" t="b">
        <f t="shared" si="163"/>
        <v>0</v>
      </c>
      <c r="J417" s="22" t="b">
        <f t="shared" si="153"/>
        <v>1</v>
      </c>
      <c r="K417" s="3" t="str">
        <f t="shared" si="154"/>
        <v/>
      </c>
      <c r="L417" s="3" t="str">
        <f t="shared" si="155"/>
        <v/>
      </c>
      <c r="M417" s="3" t="str">
        <f t="shared" si="156"/>
        <v/>
      </c>
      <c r="N417" s="54" t="str">
        <f t="shared" si="164"/>
        <v/>
      </c>
      <c r="O417" s="3" t="str">
        <f t="shared" si="157"/>
        <v/>
      </c>
      <c r="P417" s="19" t="str">
        <f t="shared" si="158"/>
        <v/>
      </c>
      <c r="Q417" s="23" t="e">
        <f>_xlfn.XLOOKUP(R417,summary!C1:C37,summary!B1:B37)</f>
        <v>#N/A</v>
      </c>
      <c r="R417" s="24" t="str">
        <f t="shared" si="159"/>
        <v>읍 면 동</v>
      </c>
      <c r="S417" s="24" t="str">
        <f t="shared" si="165"/>
        <v>통 리 명</v>
      </c>
      <c r="T417" s="24" t="str">
        <f t="shared" si="166"/>
        <v/>
      </c>
      <c r="U417" s="24" t="str">
        <f t="shared" si="160"/>
        <v/>
      </c>
      <c r="V417" s="25" t="str">
        <f t="shared" si="167"/>
        <v/>
      </c>
      <c r="W417" s="25" t="str">
        <f t="shared" si="161"/>
        <v/>
      </c>
      <c r="X417" s="3" t="s">
        <v>121</v>
      </c>
      <c r="Y417" s="3" t="s">
        <v>122</v>
      </c>
      <c r="Z417" s="3" t="s">
        <v>59</v>
      </c>
      <c r="AA417" s="3" t="s">
        <v>2628</v>
      </c>
      <c r="AB417" s="5"/>
      <c r="AC417" s="5"/>
      <c r="AD417" s="5"/>
      <c r="AE417" s="5"/>
      <c r="AF417" s="5"/>
      <c r="AG417" s="5"/>
    </row>
    <row r="418" spans="1:33" ht="15.95" customHeight="1" x14ac:dyDescent="0.3">
      <c r="A418" s="22" t="b">
        <f t="shared" si="147"/>
        <v>1</v>
      </c>
      <c r="B418" s="22" t="b">
        <f t="shared" si="148"/>
        <v>0</v>
      </c>
      <c r="C418" s="22" t="b">
        <f t="shared" si="149"/>
        <v>0</v>
      </c>
      <c r="D418" s="22" t="b">
        <f t="shared" si="150"/>
        <v>0</v>
      </c>
      <c r="E418" s="22" t="b">
        <f t="shared" si="151"/>
        <v>0</v>
      </c>
      <c r="F418" s="52" t="b">
        <f t="shared" si="162"/>
        <v>0</v>
      </c>
      <c r="G418" s="22" t="b">
        <f t="shared" si="168"/>
        <v>0</v>
      </c>
      <c r="H418" s="22" t="b">
        <f t="shared" si="152"/>
        <v>0</v>
      </c>
      <c r="I418" s="22" t="b">
        <f t="shared" si="163"/>
        <v>0</v>
      </c>
      <c r="J418" s="22" t="b">
        <f t="shared" si="153"/>
        <v>1</v>
      </c>
      <c r="K418" s="3" t="str">
        <f t="shared" si="154"/>
        <v>마북1통</v>
      </c>
      <c r="L418" s="3" t="str">
        <f t="shared" si="155"/>
        <v>북1</v>
      </c>
      <c r="M418" s="3">
        <f t="shared" si="156"/>
        <v>1</v>
      </c>
      <c r="N418" s="54" t="str">
        <f t="shared" si="164"/>
        <v>마북</v>
      </c>
      <c r="O418" s="3" t="str">
        <f t="shared" si="157"/>
        <v/>
      </c>
      <c r="P418" s="19" t="str">
        <f t="shared" si="158"/>
        <v/>
      </c>
      <c r="Q418" s="23">
        <f>_xlfn.XLOOKUP(R418,summary!C1:C37,summary!B1:B37)</f>
        <v>0</v>
      </c>
      <c r="R418" s="24" t="str">
        <f t="shared" si="159"/>
        <v>마북동</v>
      </c>
      <c r="S418" s="24" t="str">
        <f t="shared" si="165"/>
        <v>마북1통</v>
      </c>
      <c r="T418" s="24" t="str">
        <f t="shared" si="166"/>
        <v>(마북동, 하마곡)</v>
      </c>
      <c r="U418" s="24" t="str">
        <f t="shared" si="160"/>
        <v>마북</v>
      </c>
      <c r="V418" s="25">
        <f t="shared" si="167"/>
        <v>1</v>
      </c>
      <c r="W418" s="25">
        <f t="shared" si="161"/>
        <v>1</v>
      </c>
      <c r="X418" s="3" t="s">
        <v>24</v>
      </c>
      <c r="Y418" s="3" t="s">
        <v>532</v>
      </c>
      <c r="Z418" s="3" t="s">
        <v>63</v>
      </c>
      <c r="AA418" s="3" t="s">
        <v>534</v>
      </c>
      <c r="AB418" s="5"/>
      <c r="AC418" s="5"/>
      <c r="AD418" s="5"/>
      <c r="AE418" s="5"/>
      <c r="AF418" s="5"/>
      <c r="AG418" s="5"/>
    </row>
    <row r="419" spans="1:33" ht="15.95" customHeight="1" x14ac:dyDescent="0.3">
      <c r="A419" s="22" t="b">
        <f t="shared" si="147"/>
        <v>1</v>
      </c>
      <c r="B419" s="22" t="b">
        <f t="shared" si="148"/>
        <v>1</v>
      </c>
      <c r="C419" s="22" t="b">
        <f t="shared" si="149"/>
        <v>1</v>
      </c>
      <c r="D419" s="22" t="b">
        <f t="shared" si="150"/>
        <v>1</v>
      </c>
      <c r="E419" s="22" t="b">
        <f t="shared" si="151"/>
        <v>1</v>
      </c>
      <c r="F419" s="52" t="b">
        <f t="shared" si="162"/>
        <v>0</v>
      </c>
      <c r="G419" s="22" t="b">
        <f t="shared" si="168"/>
        <v>0</v>
      </c>
      <c r="H419" s="22" t="b">
        <f t="shared" si="152"/>
        <v>0</v>
      </c>
      <c r="I419" s="22" t="b">
        <f t="shared" si="163"/>
        <v>0</v>
      </c>
      <c r="J419" s="22" t="b">
        <f t="shared" si="153"/>
        <v>0</v>
      </c>
      <c r="K419" s="3" t="str">
        <f t="shared" si="154"/>
        <v/>
      </c>
      <c r="L419" s="3" t="str">
        <f t="shared" si="155"/>
        <v/>
      </c>
      <c r="M419" s="3" t="str">
        <f t="shared" si="156"/>
        <v/>
      </c>
      <c r="N419" s="54" t="str">
        <f t="shared" si="164"/>
        <v/>
      </c>
      <c r="O419" s="3" t="str">
        <f t="shared" si="157"/>
        <v/>
      </c>
      <c r="P419" s="19" t="str">
        <f t="shared" si="158"/>
        <v>(마북동, 하마곡)</v>
      </c>
      <c r="Q419" s="23">
        <f>_xlfn.XLOOKUP(R419,summary!C1:C37,summary!B1:B37)</f>
        <v>0</v>
      </c>
      <c r="R419" s="24" t="str">
        <f t="shared" si="159"/>
        <v>마북동</v>
      </c>
      <c r="S419" s="24" t="str">
        <f t="shared" si="165"/>
        <v>마북1통</v>
      </c>
      <c r="T419" s="24" t="str">
        <f t="shared" si="166"/>
        <v>(마북동, 하마곡)</v>
      </c>
      <c r="U419" s="24" t="str">
        <f t="shared" si="160"/>
        <v>마북</v>
      </c>
      <c r="V419" s="25">
        <f t="shared" si="167"/>
        <v>1</v>
      </c>
      <c r="W419" s="25">
        <f t="shared" si="161"/>
        <v>2</v>
      </c>
      <c r="X419" s="40"/>
      <c r="Y419" s="3" t="s">
        <v>533</v>
      </c>
      <c r="Z419" s="3" t="s">
        <v>65</v>
      </c>
      <c r="AA419" s="3" t="s">
        <v>535</v>
      </c>
      <c r="AB419" s="5"/>
      <c r="AC419" s="5"/>
      <c r="AD419" s="5"/>
      <c r="AE419" s="5"/>
      <c r="AF419" s="5"/>
      <c r="AG419" s="5"/>
    </row>
    <row r="420" spans="1:33" ht="15.95" customHeight="1" x14ac:dyDescent="0.3">
      <c r="A420" s="22" t="b">
        <f t="shared" si="147"/>
        <v>1</v>
      </c>
      <c r="B420" s="22" t="b">
        <f t="shared" si="148"/>
        <v>0</v>
      </c>
      <c r="C420" s="22" t="b">
        <f t="shared" si="149"/>
        <v>0</v>
      </c>
      <c r="D420" s="22" t="b">
        <f t="shared" si="150"/>
        <v>0</v>
      </c>
      <c r="E420" s="22" t="b">
        <f t="shared" si="151"/>
        <v>0</v>
      </c>
      <c r="F420" s="52" t="b">
        <f t="shared" si="162"/>
        <v>0</v>
      </c>
      <c r="G420" s="22" t="b">
        <f t="shared" si="168"/>
        <v>0</v>
      </c>
      <c r="H420" s="22" t="b">
        <f t="shared" si="152"/>
        <v>0</v>
      </c>
      <c r="I420" s="22" t="b">
        <f t="shared" si="163"/>
        <v>0</v>
      </c>
      <c r="J420" s="22" t="b">
        <f t="shared" si="153"/>
        <v>1</v>
      </c>
      <c r="K420" s="3" t="str">
        <f t="shared" si="154"/>
        <v>마북2통</v>
      </c>
      <c r="L420" s="3" t="str">
        <f t="shared" si="155"/>
        <v>북2</v>
      </c>
      <c r="M420" s="3">
        <f t="shared" si="156"/>
        <v>2</v>
      </c>
      <c r="N420" s="54" t="str">
        <f t="shared" si="164"/>
        <v>마북</v>
      </c>
      <c r="O420" s="3" t="str">
        <f t="shared" si="157"/>
        <v/>
      </c>
      <c r="P420" s="19" t="str">
        <f t="shared" si="158"/>
        <v/>
      </c>
      <c r="Q420" s="23">
        <f>_xlfn.XLOOKUP(R420,summary!C1:C37,summary!B1:B37)</f>
        <v>0</v>
      </c>
      <c r="R420" s="24" t="str">
        <f t="shared" si="159"/>
        <v>마북동</v>
      </c>
      <c r="S420" s="24" t="str">
        <f t="shared" si="165"/>
        <v>마북2통</v>
      </c>
      <c r="T420" s="24" t="str">
        <f t="shared" si="166"/>
        <v>(마북동, 북동)</v>
      </c>
      <c r="U420" s="24" t="str">
        <f t="shared" si="160"/>
        <v>마북</v>
      </c>
      <c r="V420" s="25">
        <f t="shared" si="167"/>
        <v>2</v>
      </c>
      <c r="W420" s="25">
        <f t="shared" si="161"/>
        <v>1</v>
      </c>
      <c r="X420" s="41"/>
      <c r="Y420" s="3" t="s">
        <v>536</v>
      </c>
      <c r="Z420" s="3" t="s">
        <v>63</v>
      </c>
      <c r="AA420" s="3" t="s">
        <v>2919</v>
      </c>
      <c r="AB420" s="5"/>
      <c r="AC420" s="5"/>
      <c r="AD420" s="5"/>
      <c r="AE420" s="5"/>
      <c r="AF420" s="5"/>
      <c r="AG420" s="5"/>
    </row>
    <row r="421" spans="1:33" ht="15.95" customHeight="1" x14ac:dyDescent="0.3">
      <c r="A421" s="22" t="b">
        <f t="shared" si="147"/>
        <v>1</v>
      </c>
      <c r="B421" s="22" t="b">
        <f t="shared" si="148"/>
        <v>1</v>
      </c>
      <c r="C421" s="22" t="b">
        <f t="shared" si="149"/>
        <v>1</v>
      </c>
      <c r="D421" s="22" t="b">
        <f t="shared" si="150"/>
        <v>1</v>
      </c>
      <c r="E421" s="22" t="b">
        <f t="shared" si="151"/>
        <v>1</v>
      </c>
      <c r="F421" s="52" t="b">
        <f t="shared" si="162"/>
        <v>0</v>
      </c>
      <c r="G421" s="22" t="b">
        <f t="shared" si="168"/>
        <v>0</v>
      </c>
      <c r="H421" s="22" t="b">
        <f t="shared" si="152"/>
        <v>0</v>
      </c>
      <c r="I421" s="22" t="b">
        <f t="shared" si="163"/>
        <v>0</v>
      </c>
      <c r="J421" s="22" t="b">
        <f t="shared" si="153"/>
        <v>0</v>
      </c>
      <c r="K421" s="3" t="str">
        <f t="shared" si="154"/>
        <v/>
      </c>
      <c r="L421" s="3" t="str">
        <f t="shared" si="155"/>
        <v/>
      </c>
      <c r="M421" s="3" t="str">
        <f t="shared" si="156"/>
        <v/>
      </c>
      <c r="N421" s="54" t="str">
        <f t="shared" si="164"/>
        <v/>
      </c>
      <c r="O421" s="3" t="str">
        <f t="shared" si="157"/>
        <v/>
      </c>
      <c r="P421" s="19" t="str">
        <f t="shared" si="158"/>
        <v>(마북동, 북동)</v>
      </c>
      <c r="Q421" s="23">
        <f>_xlfn.XLOOKUP(R421,summary!C1:C37,summary!B1:B37)</f>
        <v>0</v>
      </c>
      <c r="R421" s="24" t="str">
        <f t="shared" si="159"/>
        <v>마북동</v>
      </c>
      <c r="S421" s="24" t="str">
        <f t="shared" si="165"/>
        <v>마북2통</v>
      </c>
      <c r="T421" s="24" t="str">
        <f t="shared" si="166"/>
        <v>(마북동, 북동)</v>
      </c>
      <c r="U421" s="24" t="str">
        <f t="shared" si="160"/>
        <v>마북</v>
      </c>
      <c r="V421" s="25">
        <f t="shared" si="167"/>
        <v>2</v>
      </c>
      <c r="W421" s="25">
        <f t="shared" si="161"/>
        <v>2</v>
      </c>
      <c r="X421" s="41"/>
      <c r="Y421" s="3" t="s">
        <v>537</v>
      </c>
      <c r="Z421" s="3" t="s">
        <v>65</v>
      </c>
      <c r="AA421" s="3" t="s">
        <v>538</v>
      </c>
      <c r="AB421" s="5"/>
      <c r="AC421" s="5"/>
      <c r="AD421" s="5"/>
      <c r="AE421" s="5"/>
      <c r="AF421" s="5"/>
      <c r="AG421" s="5"/>
    </row>
    <row r="422" spans="1:33" ht="15.95" customHeight="1" x14ac:dyDescent="0.3">
      <c r="A422" s="22" t="b">
        <f t="shared" si="147"/>
        <v>0</v>
      </c>
      <c r="B422" s="22" t="b">
        <f t="shared" si="148"/>
        <v>0</v>
      </c>
      <c r="C422" s="22" t="b">
        <f t="shared" si="149"/>
        <v>0</v>
      </c>
      <c r="D422" s="22" t="b">
        <f t="shared" si="150"/>
        <v>0</v>
      </c>
      <c r="E422" s="22" t="b">
        <f t="shared" si="151"/>
        <v>0</v>
      </c>
      <c r="F422" s="52" t="b">
        <f t="shared" si="162"/>
        <v>0</v>
      </c>
      <c r="G422" s="22" t="b">
        <f t="shared" si="168"/>
        <v>0</v>
      </c>
      <c r="H422" s="22" t="b">
        <f t="shared" si="152"/>
        <v>0</v>
      </c>
      <c r="I422" s="22" t="b">
        <f t="shared" si="163"/>
        <v>0</v>
      </c>
      <c r="J422" s="22" t="b">
        <f t="shared" si="153"/>
        <v>0</v>
      </c>
      <c r="K422" s="3" t="str">
        <f t="shared" si="154"/>
        <v/>
      </c>
      <c r="L422" s="3" t="str">
        <f t="shared" si="155"/>
        <v/>
      </c>
      <c r="M422" s="3" t="str">
        <f t="shared" si="156"/>
        <v/>
      </c>
      <c r="N422" s="54" t="str">
        <f t="shared" si="164"/>
        <v/>
      </c>
      <c r="O422" s="3" t="str">
        <f t="shared" si="157"/>
        <v/>
      </c>
      <c r="P422" s="19" t="str">
        <f t="shared" si="158"/>
        <v/>
      </c>
      <c r="Q422" s="23">
        <f>_xlfn.XLOOKUP(R422,summary!C1:C37,summary!B1:B37)</f>
        <v>0</v>
      </c>
      <c r="R422" s="24" t="str">
        <f t="shared" si="159"/>
        <v>마북동</v>
      </c>
      <c r="S422" s="24" t="str">
        <f t="shared" si="165"/>
        <v>마북2통</v>
      </c>
      <c r="T422" s="24" t="str">
        <f t="shared" si="166"/>
        <v>(마북동, 북동)</v>
      </c>
      <c r="U422" s="24" t="str">
        <f t="shared" si="160"/>
        <v>마북</v>
      </c>
      <c r="V422" s="25">
        <f t="shared" si="167"/>
        <v>2</v>
      </c>
      <c r="W422" s="25">
        <f t="shared" si="161"/>
        <v>3</v>
      </c>
      <c r="X422" s="41"/>
      <c r="Y422" s="5"/>
      <c r="Z422" s="3" t="s">
        <v>67</v>
      </c>
      <c r="AA422" s="3" t="s">
        <v>539</v>
      </c>
      <c r="AB422" s="5"/>
      <c r="AC422" s="5"/>
      <c r="AD422" s="5"/>
      <c r="AE422" s="5"/>
      <c r="AF422" s="5"/>
      <c r="AG422" s="5"/>
    </row>
    <row r="423" spans="1:33" ht="15.95" customHeight="1" x14ac:dyDescent="0.3">
      <c r="A423" s="22" t="b">
        <f t="shared" si="147"/>
        <v>1</v>
      </c>
      <c r="B423" s="22" t="b">
        <f t="shared" si="148"/>
        <v>0</v>
      </c>
      <c r="C423" s="22" t="b">
        <f t="shared" si="149"/>
        <v>0</v>
      </c>
      <c r="D423" s="22" t="b">
        <f t="shared" si="150"/>
        <v>0</v>
      </c>
      <c r="E423" s="22" t="b">
        <f t="shared" si="151"/>
        <v>0</v>
      </c>
      <c r="F423" s="52" t="b">
        <f t="shared" si="162"/>
        <v>0</v>
      </c>
      <c r="G423" s="22" t="b">
        <f t="shared" si="168"/>
        <v>0</v>
      </c>
      <c r="H423" s="22" t="b">
        <f t="shared" si="152"/>
        <v>0</v>
      </c>
      <c r="I423" s="22" t="b">
        <f t="shared" si="163"/>
        <v>0</v>
      </c>
      <c r="J423" s="22" t="b">
        <f t="shared" si="153"/>
        <v>1</v>
      </c>
      <c r="K423" s="3" t="str">
        <f t="shared" si="154"/>
        <v>마북3통</v>
      </c>
      <c r="L423" s="3" t="str">
        <f t="shared" si="155"/>
        <v>북3</v>
      </c>
      <c r="M423" s="22">
        <f t="shared" si="156"/>
        <v>3</v>
      </c>
      <c r="N423" s="54" t="str">
        <f t="shared" si="164"/>
        <v>마북</v>
      </c>
      <c r="O423" s="3" t="str">
        <f t="shared" si="157"/>
        <v/>
      </c>
      <c r="P423" s="19" t="str">
        <f t="shared" si="158"/>
        <v/>
      </c>
      <c r="Q423" s="23">
        <f>_xlfn.XLOOKUP(R423,summary!C1:C37,summary!B1:B37)</f>
        <v>0</v>
      </c>
      <c r="R423" s="24" t="str">
        <f t="shared" si="159"/>
        <v>마북동</v>
      </c>
      <c r="S423" s="24" t="str">
        <f t="shared" si="165"/>
        <v>마북3통</v>
      </c>
      <c r="T423" s="24" t="str">
        <f t="shared" si="166"/>
        <v>(마북동, 삼거동)</v>
      </c>
      <c r="U423" s="24" t="str">
        <f t="shared" si="160"/>
        <v>마북</v>
      </c>
      <c r="V423" s="25">
        <f t="shared" si="167"/>
        <v>3</v>
      </c>
      <c r="W423" s="25">
        <f t="shared" si="161"/>
        <v>1</v>
      </c>
      <c r="X423" s="41"/>
      <c r="Y423" s="3" t="s">
        <v>540</v>
      </c>
      <c r="Z423" s="3" t="s">
        <v>63</v>
      </c>
      <c r="AA423" s="3" t="s">
        <v>2920</v>
      </c>
      <c r="AB423" s="5"/>
      <c r="AC423" s="5"/>
      <c r="AD423" s="5"/>
      <c r="AE423" s="5"/>
      <c r="AF423" s="5"/>
      <c r="AG423" s="5"/>
    </row>
    <row r="424" spans="1:33" ht="15.95" customHeight="1" x14ac:dyDescent="0.3">
      <c r="A424" s="22" t="b">
        <f t="shared" si="147"/>
        <v>1</v>
      </c>
      <c r="B424" s="22" t="b">
        <f t="shared" si="148"/>
        <v>1</v>
      </c>
      <c r="C424" s="22" t="b">
        <f t="shared" si="149"/>
        <v>1</v>
      </c>
      <c r="D424" s="22" t="b">
        <f t="shared" si="150"/>
        <v>1</v>
      </c>
      <c r="E424" s="22" t="b">
        <f t="shared" si="151"/>
        <v>1</v>
      </c>
      <c r="F424" s="52" t="b">
        <f t="shared" si="162"/>
        <v>0</v>
      </c>
      <c r="G424" s="22" t="b">
        <f t="shared" si="168"/>
        <v>0</v>
      </c>
      <c r="H424" s="22" t="b">
        <f t="shared" si="152"/>
        <v>0</v>
      </c>
      <c r="I424" s="22" t="b">
        <f t="shared" si="163"/>
        <v>0</v>
      </c>
      <c r="J424" s="22" t="b">
        <f t="shared" si="153"/>
        <v>0</v>
      </c>
      <c r="K424" s="3" t="str">
        <f t="shared" si="154"/>
        <v/>
      </c>
      <c r="L424" s="3" t="str">
        <f t="shared" si="155"/>
        <v/>
      </c>
      <c r="M424" s="3" t="str">
        <f t="shared" si="156"/>
        <v/>
      </c>
      <c r="N424" s="54" t="str">
        <f t="shared" si="164"/>
        <v/>
      </c>
      <c r="O424" s="3" t="str">
        <f t="shared" si="157"/>
        <v/>
      </c>
      <c r="P424" s="19" t="str">
        <f t="shared" si="158"/>
        <v>(마북동, 삼거동)</v>
      </c>
      <c r="Q424" s="23">
        <f>_xlfn.XLOOKUP(R424,summary!C1:C37,summary!B1:B37)</f>
        <v>0</v>
      </c>
      <c r="R424" s="24" t="str">
        <f t="shared" si="159"/>
        <v>마북동</v>
      </c>
      <c r="S424" s="24" t="str">
        <f t="shared" si="165"/>
        <v>마북3통</v>
      </c>
      <c r="T424" s="24" t="str">
        <f t="shared" si="166"/>
        <v>(마북동, 삼거동)</v>
      </c>
      <c r="U424" s="24" t="str">
        <f t="shared" si="160"/>
        <v>마북</v>
      </c>
      <c r="V424" s="25">
        <f t="shared" si="167"/>
        <v>3</v>
      </c>
      <c r="W424" s="25">
        <f t="shared" si="161"/>
        <v>2</v>
      </c>
      <c r="X424" s="41"/>
      <c r="Y424" s="3" t="s">
        <v>541</v>
      </c>
      <c r="Z424" s="3" t="s">
        <v>65</v>
      </c>
      <c r="AA424" s="3" t="s">
        <v>2921</v>
      </c>
      <c r="AB424" s="5"/>
      <c r="AC424" s="5"/>
      <c r="AD424" s="5"/>
      <c r="AE424" s="5"/>
      <c r="AF424" s="5"/>
      <c r="AG424" s="5"/>
    </row>
    <row r="425" spans="1:33" ht="15.95" customHeight="1" x14ac:dyDescent="0.3">
      <c r="A425" s="22" t="b">
        <f t="shared" si="147"/>
        <v>0</v>
      </c>
      <c r="B425" s="22" t="b">
        <f t="shared" si="148"/>
        <v>0</v>
      </c>
      <c r="C425" s="22" t="b">
        <f t="shared" si="149"/>
        <v>0</v>
      </c>
      <c r="D425" s="22" t="b">
        <f t="shared" si="150"/>
        <v>0</v>
      </c>
      <c r="E425" s="22" t="b">
        <f t="shared" si="151"/>
        <v>0</v>
      </c>
      <c r="F425" s="52" t="b">
        <f t="shared" si="162"/>
        <v>0</v>
      </c>
      <c r="G425" s="22" t="b">
        <f t="shared" si="168"/>
        <v>0</v>
      </c>
      <c r="H425" s="22" t="b">
        <f t="shared" si="152"/>
        <v>0</v>
      </c>
      <c r="I425" s="22" t="b">
        <f t="shared" si="163"/>
        <v>0</v>
      </c>
      <c r="J425" s="22" t="b">
        <f t="shared" si="153"/>
        <v>0</v>
      </c>
      <c r="K425" s="3" t="str">
        <f t="shared" si="154"/>
        <v/>
      </c>
      <c r="L425" s="3" t="str">
        <f t="shared" si="155"/>
        <v/>
      </c>
      <c r="M425" s="3" t="str">
        <f t="shared" si="156"/>
        <v/>
      </c>
      <c r="N425" s="54" t="str">
        <f t="shared" si="164"/>
        <v/>
      </c>
      <c r="O425" s="3" t="str">
        <f t="shared" si="157"/>
        <v/>
      </c>
      <c r="P425" s="19" t="str">
        <f t="shared" si="158"/>
        <v/>
      </c>
      <c r="Q425" s="23">
        <f>_xlfn.XLOOKUP(R425,summary!C1:C37,summary!B1:B37)</f>
        <v>0</v>
      </c>
      <c r="R425" s="24" t="str">
        <f t="shared" si="159"/>
        <v>마북동</v>
      </c>
      <c r="S425" s="24" t="str">
        <f t="shared" si="165"/>
        <v>마북3통</v>
      </c>
      <c r="T425" s="24" t="str">
        <f t="shared" si="166"/>
        <v>(마북동, 삼거동)</v>
      </c>
      <c r="U425" s="24" t="str">
        <f t="shared" si="160"/>
        <v>마북</v>
      </c>
      <c r="V425" s="25">
        <f t="shared" si="167"/>
        <v>3</v>
      </c>
      <c r="W425" s="25">
        <f t="shared" si="161"/>
        <v>3</v>
      </c>
      <c r="X425" s="41"/>
      <c r="Y425" s="5"/>
      <c r="Z425" s="3" t="s">
        <v>67</v>
      </c>
      <c r="AA425" s="3" t="s">
        <v>542</v>
      </c>
      <c r="AB425" s="5"/>
      <c r="AC425" s="5"/>
      <c r="AD425" s="5"/>
      <c r="AE425" s="5"/>
      <c r="AF425" s="5"/>
      <c r="AG425" s="5"/>
    </row>
    <row r="426" spans="1:33" ht="15.95" customHeight="1" x14ac:dyDescent="0.3">
      <c r="A426" s="22" t="b">
        <f t="shared" si="147"/>
        <v>0</v>
      </c>
      <c r="B426" s="22" t="b">
        <f t="shared" si="148"/>
        <v>0</v>
      </c>
      <c r="C426" s="22" t="b">
        <f t="shared" si="149"/>
        <v>0</v>
      </c>
      <c r="D426" s="22" t="b">
        <f t="shared" si="150"/>
        <v>0</v>
      </c>
      <c r="E426" s="22" t="b">
        <f t="shared" si="151"/>
        <v>0</v>
      </c>
      <c r="F426" s="52" t="b">
        <f t="shared" si="162"/>
        <v>0</v>
      </c>
      <c r="G426" s="22" t="b">
        <f t="shared" si="168"/>
        <v>0</v>
      </c>
      <c r="H426" s="22" t="b">
        <f t="shared" si="152"/>
        <v>0</v>
      </c>
      <c r="I426" s="22" t="b">
        <f t="shared" si="163"/>
        <v>0</v>
      </c>
      <c r="J426" s="22" t="b">
        <f t="shared" si="153"/>
        <v>0</v>
      </c>
      <c r="K426" s="3" t="str">
        <f t="shared" si="154"/>
        <v/>
      </c>
      <c r="L426" s="3" t="str">
        <f t="shared" si="155"/>
        <v/>
      </c>
      <c r="M426" s="3" t="str">
        <f t="shared" si="156"/>
        <v/>
      </c>
      <c r="N426" s="54" t="str">
        <f t="shared" si="164"/>
        <v/>
      </c>
      <c r="O426" s="3" t="str">
        <f t="shared" si="157"/>
        <v/>
      </c>
      <c r="P426" s="19" t="str">
        <f t="shared" si="158"/>
        <v/>
      </c>
      <c r="Q426" s="23">
        <f>_xlfn.XLOOKUP(R426,summary!C1:C37,summary!B1:B37)</f>
        <v>0</v>
      </c>
      <c r="R426" s="24" t="str">
        <f t="shared" si="159"/>
        <v>마북동</v>
      </c>
      <c r="S426" s="24" t="str">
        <f t="shared" si="165"/>
        <v>마북3통</v>
      </c>
      <c r="T426" s="24" t="str">
        <f t="shared" si="166"/>
        <v>(마북동, 삼거동)</v>
      </c>
      <c r="U426" s="24" t="str">
        <f t="shared" si="160"/>
        <v>마북</v>
      </c>
      <c r="V426" s="25">
        <f t="shared" si="167"/>
        <v>3</v>
      </c>
      <c r="W426" s="25">
        <f t="shared" si="161"/>
        <v>4</v>
      </c>
      <c r="X426" s="41"/>
      <c r="Y426" s="5"/>
      <c r="Z426" s="3" t="s">
        <v>73</v>
      </c>
      <c r="AA426" s="3" t="s">
        <v>2922</v>
      </c>
      <c r="AB426" s="5"/>
      <c r="AC426" s="5"/>
      <c r="AD426" s="5"/>
      <c r="AE426" s="5"/>
      <c r="AF426" s="5"/>
      <c r="AG426" s="5"/>
    </row>
    <row r="427" spans="1:33" ht="15.95" customHeight="1" x14ac:dyDescent="0.3">
      <c r="A427" s="22" t="b">
        <f t="shared" si="147"/>
        <v>1</v>
      </c>
      <c r="B427" s="22" t="b">
        <f t="shared" si="148"/>
        <v>0</v>
      </c>
      <c r="C427" s="22" t="b">
        <f t="shared" si="149"/>
        <v>0</v>
      </c>
      <c r="D427" s="22" t="b">
        <f t="shared" si="150"/>
        <v>0</v>
      </c>
      <c r="E427" s="22" t="b">
        <f t="shared" si="151"/>
        <v>0</v>
      </c>
      <c r="F427" s="52" t="b">
        <f t="shared" si="162"/>
        <v>0</v>
      </c>
      <c r="G427" s="22" t="b">
        <f t="shared" si="168"/>
        <v>0</v>
      </c>
      <c r="H427" s="22" t="b">
        <f t="shared" si="152"/>
        <v>0</v>
      </c>
      <c r="I427" s="22" t="b">
        <f t="shared" si="163"/>
        <v>0</v>
      </c>
      <c r="J427" s="22" t="b">
        <f t="shared" si="153"/>
        <v>1</v>
      </c>
      <c r="K427" s="3" t="str">
        <f t="shared" si="154"/>
        <v>마북4통</v>
      </c>
      <c r="L427" s="3" t="str">
        <f t="shared" si="155"/>
        <v>북4</v>
      </c>
      <c r="M427" s="3">
        <f t="shared" si="156"/>
        <v>4</v>
      </c>
      <c r="N427" s="54" t="str">
        <f t="shared" si="164"/>
        <v>마북</v>
      </c>
      <c r="O427" s="3" t="str">
        <f t="shared" si="157"/>
        <v/>
      </c>
      <c r="P427" s="19" t="str">
        <f t="shared" si="158"/>
        <v/>
      </c>
      <c r="Q427" s="23">
        <f>_xlfn.XLOOKUP(R427,summary!C1:C37,summary!B1:B37)</f>
        <v>0</v>
      </c>
      <c r="R427" s="24" t="str">
        <f t="shared" si="159"/>
        <v>마북동</v>
      </c>
      <c r="S427" s="24" t="str">
        <f t="shared" si="165"/>
        <v>마북4통</v>
      </c>
      <c r="T427" s="24" t="str">
        <f t="shared" si="166"/>
        <v>(마북동, 상마곡)</v>
      </c>
      <c r="U427" s="24" t="str">
        <f t="shared" si="160"/>
        <v>마북</v>
      </c>
      <c r="V427" s="25">
        <f t="shared" si="167"/>
        <v>4</v>
      </c>
      <c r="W427" s="25">
        <f t="shared" si="161"/>
        <v>1</v>
      </c>
      <c r="X427" s="41"/>
      <c r="Y427" s="3" t="s">
        <v>543</v>
      </c>
      <c r="Z427" s="3" t="s">
        <v>63</v>
      </c>
      <c r="AA427" s="3" t="s">
        <v>545</v>
      </c>
      <c r="AB427" s="5"/>
      <c r="AC427" s="5"/>
      <c r="AD427" s="5"/>
      <c r="AE427" s="5"/>
      <c r="AF427" s="5"/>
      <c r="AG427" s="5"/>
    </row>
    <row r="428" spans="1:33" ht="15.95" customHeight="1" x14ac:dyDescent="0.3">
      <c r="A428" s="22" t="b">
        <f t="shared" si="147"/>
        <v>1</v>
      </c>
      <c r="B428" s="22" t="b">
        <f t="shared" si="148"/>
        <v>1</v>
      </c>
      <c r="C428" s="22" t="b">
        <f t="shared" si="149"/>
        <v>1</v>
      </c>
      <c r="D428" s="22" t="b">
        <f t="shared" si="150"/>
        <v>1</v>
      </c>
      <c r="E428" s="22" t="b">
        <f t="shared" si="151"/>
        <v>1</v>
      </c>
      <c r="F428" s="52" t="b">
        <f t="shared" si="162"/>
        <v>0</v>
      </c>
      <c r="G428" s="22" t="b">
        <f t="shared" si="168"/>
        <v>0</v>
      </c>
      <c r="H428" s="22" t="b">
        <f t="shared" si="152"/>
        <v>0</v>
      </c>
      <c r="I428" s="22" t="b">
        <f t="shared" si="163"/>
        <v>0</v>
      </c>
      <c r="J428" s="22" t="b">
        <f t="shared" si="153"/>
        <v>0</v>
      </c>
      <c r="K428" s="3" t="str">
        <f t="shared" si="154"/>
        <v/>
      </c>
      <c r="L428" s="3" t="str">
        <f t="shared" si="155"/>
        <v/>
      </c>
      <c r="M428" s="3" t="str">
        <f t="shared" si="156"/>
        <v/>
      </c>
      <c r="N428" s="54" t="str">
        <f t="shared" si="164"/>
        <v/>
      </c>
      <c r="O428" s="3" t="str">
        <f t="shared" si="157"/>
        <v/>
      </c>
      <c r="P428" s="19" t="str">
        <f t="shared" si="158"/>
        <v>(마북동, 상마곡)</v>
      </c>
      <c r="Q428" s="23">
        <f>_xlfn.XLOOKUP(R428,summary!C1:C37,summary!B1:B37)</f>
        <v>0</v>
      </c>
      <c r="R428" s="24" t="str">
        <f t="shared" si="159"/>
        <v>마북동</v>
      </c>
      <c r="S428" s="24" t="str">
        <f t="shared" si="165"/>
        <v>마북4통</v>
      </c>
      <c r="T428" s="24" t="str">
        <f t="shared" si="166"/>
        <v>(마북동, 상마곡)</v>
      </c>
      <c r="U428" s="24" t="str">
        <f t="shared" si="160"/>
        <v>마북</v>
      </c>
      <c r="V428" s="25">
        <f t="shared" si="167"/>
        <v>4</v>
      </c>
      <c r="W428" s="25">
        <f t="shared" si="161"/>
        <v>2</v>
      </c>
      <c r="X428" s="41"/>
      <c r="Y428" s="3" t="s">
        <v>544</v>
      </c>
      <c r="Z428" s="3" t="s">
        <v>65</v>
      </c>
      <c r="AA428" s="3" t="s">
        <v>546</v>
      </c>
      <c r="AB428" s="5"/>
      <c r="AC428" s="5"/>
      <c r="AD428" s="5"/>
      <c r="AE428" s="5"/>
      <c r="AF428" s="5"/>
      <c r="AG428" s="5"/>
    </row>
    <row r="429" spans="1:33" ht="15.95" customHeight="1" x14ac:dyDescent="0.3">
      <c r="A429" s="22" t="b">
        <f t="shared" si="147"/>
        <v>1</v>
      </c>
      <c r="B429" s="22" t="b">
        <f t="shared" si="148"/>
        <v>0</v>
      </c>
      <c r="C429" s="22" t="b">
        <f t="shared" si="149"/>
        <v>0</v>
      </c>
      <c r="D429" s="22" t="b">
        <f t="shared" si="150"/>
        <v>0</v>
      </c>
      <c r="E429" s="22" t="b">
        <f t="shared" si="151"/>
        <v>0</v>
      </c>
      <c r="F429" s="52" t="b">
        <f t="shared" si="162"/>
        <v>0</v>
      </c>
      <c r="G429" s="22" t="b">
        <f t="shared" si="168"/>
        <v>0</v>
      </c>
      <c r="H429" s="22" t="b">
        <f t="shared" si="152"/>
        <v>0</v>
      </c>
      <c r="I429" s="22" t="b">
        <f t="shared" si="163"/>
        <v>0</v>
      </c>
      <c r="J429" s="22" t="b">
        <f t="shared" si="153"/>
        <v>1</v>
      </c>
      <c r="K429" s="3" t="str">
        <f t="shared" si="154"/>
        <v>마북5통</v>
      </c>
      <c r="L429" s="3" t="str">
        <f t="shared" si="155"/>
        <v>북5</v>
      </c>
      <c r="M429" s="3">
        <f t="shared" si="156"/>
        <v>5</v>
      </c>
      <c r="N429" s="54" t="str">
        <f t="shared" si="164"/>
        <v>마북</v>
      </c>
      <c r="O429" s="3" t="str">
        <f t="shared" si="157"/>
        <v/>
      </c>
      <c r="P429" s="19" t="str">
        <f t="shared" si="158"/>
        <v/>
      </c>
      <c r="Q429" s="23">
        <f>_xlfn.XLOOKUP(R429,summary!C1:C37,summary!B1:B37)</f>
        <v>0</v>
      </c>
      <c r="R429" s="24" t="str">
        <f t="shared" si="159"/>
        <v>마북동</v>
      </c>
      <c r="S429" s="24" t="str">
        <f t="shared" si="165"/>
        <v>마북5통</v>
      </c>
      <c r="T429" s="24" t="str">
        <f t="shared" si="166"/>
        <v>(마북동, 구교동)</v>
      </c>
      <c r="U429" s="24" t="str">
        <f t="shared" si="160"/>
        <v>마북</v>
      </c>
      <c r="V429" s="25">
        <f t="shared" si="167"/>
        <v>5</v>
      </c>
      <c r="W429" s="25">
        <f t="shared" si="161"/>
        <v>1</v>
      </c>
      <c r="X429" s="41"/>
      <c r="Y429" s="3" t="s">
        <v>547</v>
      </c>
      <c r="Z429" s="3" t="s">
        <v>63</v>
      </c>
      <c r="AA429" s="3" t="s">
        <v>549</v>
      </c>
      <c r="AB429" s="5"/>
      <c r="AC429" s="5"/>
      <c r="AD429" s="5"/>
      <c r="AE429" s="5"/>
      <c r="AF429" s="5"/>
      <c r="AG429" s="5"/>
    </row>
    <row r="430" spans="1:33" ht="15.95" customHeight="1" x14ac:dyDescent="0.3">
      <c r="A430" s="22" t="b">
        <f t="shared" si="147"/>
        <v>1</v>
      </c>
      <c r="B430" s="22" t="b">
        <f t="shared" si="148"/>
        <v>1</v>
      </c>
      <c r="C430" s="22" t="b">
        <f t="shared" si="149"/>
        <v>1</v>
      </c>
      <c r="D430" s="22" t="b">
        <f t="shared" si="150"/>
        <v>1</v>
      </c>
      <c r="E430" s="22" t="b">
        <f t="shared" si="151"/>
        <v>1</v>
      </c>
      <c r="F430" s="52" t="b">
        <f t="shared" si="162"/>
        <v>0</v>
      </c>
      <c r="G430" s="22" t="b">
        <f t="shared" si="168"/>
        <v>0</v>
      </c>
      <c r="H430" s="22" t="b">
        <f t="shared" si="152"/>
        <v>0</v>
      </c>
      <c r="I430" s="22" t="b">
        <f t="shared" si="163"/>
        <v>0</v>
      </c>
      <c r="J430" s="22" t="b">
        <f t="shared" si="153"/>
        <v>0</v>
      </c>
      <c r="K430" s="3" t="str">
        <f t="shared" si="154"/>
        <v/>
      </c>
      <c r="L430" s="3" t="str">
        <f t="shared" si="155"/>
        <v/>
      </c>
      <c r="M430" s="3" t="str">
        <f t="shared" si="156"/>
        <v/>
      </c>
      <c r="N430" s="54" t="str">
        <f t="shared" si="164"/>
        <v/>
      </c>
      <c r="O430" s="3" t="str">
        <f t="shared" si="157"/>
        <v/>
      </c>
      <c r="P430" s="19" t="str">
        <f t="shared" si="158"/>
        <v>(마북동, 구교동)</v>
      </c>
      <c r="Q430" s="23">
        <f>_xlfn.XLOOKUP(R430,summary!C1:C37,summary!B1:B37)</f>
        <v>0</v>
      </c>
      <c r="R430" s="24" t="str">
        <f t="shared" si="159"/>
        <v>마북동</v>
      </c>
      <c r="S430" s="24" t="str">
        <f t="shared" si="165"/>
        <v>마북5통</v>
      </c>
      <c r="T430" s="24" t="str">
        <f t="shared" si="166"/>
        <v>(마북동, 구교동)</v>
      </c>
      <c r="U430" s="24" t="str">
        <f t="shared" si="160"/>
        <v>마북</v>
      </c>
      <c r="V430" s="25">
        <f t="shared" si="167"/>
        <v>5</v>
      </c>
      <c r="W430" s="25">
        <f t="shared" si="161"/>
        <v>2</v>
      </c>
      <c r="X430" s="41"/>
      <c r="Y430" s="3" t="s">
        <v>548</v>
      </c>
      <c r="Z430" s="3" t="s">
        <v>65</v>
      </c>
      <c r="AA430" s="3" t="s">
        <v>550</v>
      </c>
      <c r="AB430" s="5"/>
      <c r="AC430" s="5"/>
      <c r="AD430" s="5"/>
      <c r="AE430" s="5"/>
      <c r="AF430" s="5"/>
      <c r="AG430" s="5"/>
    </row>
    <row r="431" spans="1:33" ht="15.95" customHeight="1" x14ac:dyDescent="0.3">
      <c r="A431" s="22" t="b">
        <f t="shared" si="147"/>
        <v>1</v>
      </c>
      <c r="B431" s="22" t="b">
        <f t="shared" si="148"/>
        <v>0</v>
      </c>
      <c r="C431" s="22" t="b">
        <f t="shared" si="149"/>
        <v>0</v>
      </c>
      <c r="D431" s="22" t="b">
        <f t="shared" si="150"/>
        <v>0</v>
      </c>
      <c r="E431" s="22" t="b">
        <f t="shared" si="151"/>
        <v>0</v>
      </c>
      <c r="F431" s="52" t="b">
        <f t="shared" si="162"/>
        <v>0</v>
      </c>
      <c r="G431" s="22" t="b">
        <f t="shared" si="168"/>
        <v>0</v>
      </c>
      <c r="H431" s="22" t="b">
        <f t="shared" si="152"/>
        <v>0</v>
      </c>
      <c r="I431" s="22" t="b">
        <f t="shared" si="163"/>
        <v>0</v>
      </c>
      <c r="J431" s="22" t="b">
        <f t="shared" si="153"/>
        <v>1</v>
      </c>
      <c r="K431" s="3" t="str">
        <f t="shared" si="154"/>
        <v>마북6통</v>
      </c>
      <c r="L431" s="3" t="str">
        <f t="shared" si="155"/>
        <v>북6</v>
      </c>
      <c r="M431" s="3">
        <f t="shared" si="156"/>
        <v>6</v>
      </c>
      <c r="N431" s="54" t="str">
        <f t="shared" si="164"/>
        <v>마북</v>
      </c>
      <c r="O431" s="3" t="str">
        <f t="shared" si="157"/>
        <v/>
      </c>
      <c r="P431" s="19" t="str">
        <f t="shared" si="158"/>
        <v/>
      </c>
      <c r="Q431" s="23">
        <f>_xlfn.XLOOKUP(R431,summary!C1:C37,summary!B1:B37)</f>
        <v>0</v>
      </c>
      <c r="R431" s="24" t="str">
        <f t="shared" si="159"/>
        <v>마북동</v>
      </c>
      <c r="S431" s="24" t="str">
        <f t="shared" si="165"/>
        <v>마북6통</v>
      </c>
      <c r="T431" s="24" t="str">
        <f t="shared" si="166"/>
        <v>(마북동, 미륵동)</v>
      </c>
      <c r="U431" s="24" t="str">
        <f t="shared" si="160"/>
        <v>마북</v>
      </c>
      <c r="V431" s="25">
        <f t="shared" si="167"/>
        <v>6</v>
      </c>
      <c r="W431" s="25">
        <f t="shared" si="161"/>
        <v>1</v>
      </c>
      <c r="X431" s="41"/>
      <c r="Y431" s="3" t="s">
        <v>551</v>
      </c>
      <c r="Z431" s="3" t="s">
        <v>63</v>
      </c>
      <c r="AA431" s="3" t="s">
        <v>553</v>
      </c>
      <c r="AB431" s="5"/>
      <c r="AC431" s="5"/>
      <c r="AD431" s="5"/>
      <c r="AE431" s="5"/>
      <c r="AF431" s="5"/>
      <c r="AG431" s="5"/>
    </row>
    <row r="432" spans="1:33" ht="15.95" customHeight="1" x14ac:dyDescent="0.3">
      <c r="A432" s="22" t="b">
        <f t="shared" si="147"/>
        <v>1</v>
      </c>
      <c r="B432" s="22" t="b">
        <f t="shared" si="148"/>
        <v>1</v>
      </c>
      <c r="C432" s="22" t="b">
        <f t="shared" si="149"/>
        <v>1</v>
      </c>
      <c r="D432" s="22" t="b">
        <f t="shared" si="150"/>
        <v>1</v>
      </c>
      <c r="E432" s="22" t="b">
        <f t="shared" si="151"/>
        <v>1</v>
      </c>
      <c r="F432" s="52" t="b">
        <f t="shared" si="162"/>
        <v>0</v>
      </c>
      <c r="G432" s="22" t="b">
        <f t="shared" si="168"/>
        <v>0</v>
      </c>
      <c r="H432" s="22" t="b">
        <f t="shared" si="152"/>
        <v>0</v>
      </c>
      <c r="I432" s="22" t="b">
        <f t="shared" si="163"/>
        <v>0</v>
      </c>
      <c r="J432" s="22" t="b">
        <f t="shared" si="153"/>
        <v>0</v>
      </c>
      <c r="K432" s="3" t="str">
        <f t="shared" si="154"/>
        <v/>
      </c>
      <c r="L432" s="3" t="str">
        <f t="shared" si="155"/>
        <v/>
      </c>
      <c r="M432" s="3" t="str">
        <f t="shared" si="156"/>
        <v/>
      </c>
      <c r="N432" s="54" t="str">
        <f t="shared" si="164"/>
        <v/>
      </c>
      <c r="O432" s="3" t="str">
        <f t="shared" si="157"/>
        <v/>
      </c>
      <c r="P432" s="19" t="str">
        <f t="shared" si="158"/>
        <v>(마북동, 미륵동)</v>
      </c>
      <c r="Q432" s="23">
        <f>_xlfn.XLOOKUP(R432,summary!C1:C37,summary!B1:B37)</f>
        <v>0</v>
      </c>
      <c r="R432" s="24" t="str">
        <f t="shared" si="159"/>
        <v>마북동</v>
      </c>
      <c r="S432" s="24" t="str">
        <f t="shared" si="165"/>
        <v>마북6통</v>
      </c>
      <c r="T432" s="24" t="str">
        <f t="shared" si="166"/>
        <v>(마북동, 미륵동)</v>
      </c>
      <c r="U432" s="24" t="str">
        <f t="shared" si="160"/>
        <v>마북</v>
      </c>
      <c r="V432" s="25">
        <f t="shared" si="167"/>
        <v>6</v>
      </c>
      <c r="W432" s="25">
        <f t="shared" si="161"/>
        <v>2</v>
      </c>
      <c r="X432" s="41"/>
      <c r="Y432" s="3" t="s">
        <v>552</v>
      </c>
      <c r="Z432" s="3" t="s">
        <v>65</v>
      </c>
      <c r="AA432" s="3" t="s">
        <v>554</v>
      </c>
      <c r="AB432" s="5"/>
      <c r="AC432" s="5"/>
      <c r="AD432" s="5"/>
      <c r="AE432" s="5"/>
      <c r="AF432" s="5"/>
      <c r="AG432" s="5"/>
    </row>
    <row r="433" spans="1:33" ht="15.95" customHeight="1" x14ac:dyDescent="0.3">
      <c r="A433" s="22" t="b">
        <f t="shared" si="147"/>
        <v>1</v>
      </c>
      <c r="B433" s="22" t="b">
        <f t="shared" si="148"/>
        <v>0</v>
      </c>
      <c r="C433" s="22" t="b">
        <f t="shared" si="149"/>
        <v>0</v>
      </c>
      <c r="D433" s="22" t="b">
        <f t="shared" si="150"/>
        <v>0</v>
      </c>
      <c r="E433" s="22" t="b">
        <f t="shared" si="151"/>
        <v>0</v>
      </c>
      <c r="F433" s="52" t="b">
        <f t="shared" si="162"/>
        <v>0</v>
      </c>
      <c r="G433" s="22" t="b">
        <f t="shared" si="168"/>
        <v>0</v>
      </c>
      <c r="H433" s="22" t="b">
        <f t="shared" si="152"/>
        <v>0</v>
      </c>
      <c r="I433" s="22" t="b">
        <f t="shared" si="163"/>
        <v>0</v>
      </c>
      <c r="J433" s="22" t="b">
        <f t="shared" si="153"/>
        <v>1</v>
      </c>
      <c r="K433" s="3" t="str">
        <f t="shared" si="154"/>
        <v>마북7통</v>
      </c>
      <c r="L433" s="3" t="str">
        <f t="shared" si="155"/>
        <v>북7</v>
      </c>
      <c r="M433" s="3">
        <f t="shared" si="156"/>
        <v>7</v>
      </c>
      <c r="N433" s="54" t="str">
        <f t="shared" si="164"/>
        <v>마북</v>
      </c>
      <c r="O433" s="3" t="str">
        <f t="shared" si="157"/>
        <v/>
      </c>
      <c r="P433" s="19" t="str">
        <f t="shared" si="158"/>
        <v/>
      </c>
      <c r="Q433" s="23">
        <f>_xlfn.XLOOKUP(R433,summary!C1:C37,summary!B1:B37)</f>
        <v>0</v>
      </c>
      <c r="R433" s="24" t="str">
        <f t="shared" si="159"/>
        <v>마북동</v>
      </c>
      <c r="S433" s="24" t="str">
        <f t="shared" si="165"/>
        <v>마북7통</v>
      </c>
      <c r="T433" s="24" t="str">
        <f t="shared" si="166"/>
        <v>(마북동, 신창아파트)</v>
      </c>
      <c r="U433" s="24" t="str">
        <f t="shared" si="160"/>
        <v>마북</v>
      </c>
      <c r="V433" s="25">
        <f t="shared" si="167"/>
        <v>7</v>
      </c>
      <c r="W433" s="25">
        <f t="shared" si="161"/>
        <v>1</v>
      </c>
      <c r="X433" s="41"/>
      <c r="Y433" s="3" t="s">
        <v>555</v>
      </c>
      <c r="Z433" s="3" t="s">
        <v>63</v>
      </c>
      <c r="AA433" s="3" t="s">
        <v>556</v>
      </c>
      <c r="AB433" s="5"/>
      <c r="AC433" s="5"/>
      <c r="AD433" s="5"/>
      <c r="AE433" s="5"/>
      <c r="AF433" s="5"/>
      <c r="AG433" s="5"/>
    </row>
    <row r="434" spans="1:33" ht="15.95" customHeight="1" x14ac:dyDescent="0.3">
      <c r="A434" s="22" t="b">
        <f t="shared" si="147"/>
        <v>1</v>
      </c>
      <c r="B434" s="22" t="b">
        <f t="shared" si="148"/>
        <v>1</v>
      </c>
      <c r="C434" s="22" t="b">
        <f t="shared" si="149"/>
        <v>0</v>
      </c>
      <c r="D434" s="22" t="b">
        <f t="shared" si="150"/>
        <v>0</v>
      </c>
      <c r="E434" s="22" t="b">
        <f t="shared" si="151"/>
        <v>1</v>
      </c>
      <c r="F434" s="52" t="b">
        <f t="shared" si="162"/>
        <v>1</v>
      </c>
      <c r="G434" s="22" t="b">
        <f t="shared" si="168"/>
        <v>1</v>
      </c>
      <c r="H434" s="22" t="b">
        <f t="shared" si="152"/>
        <v>0</v>
      </c>
      <c r="I434" s="22" t="b">
        <f t="shared" si="163"/>
        <v>1</v>
      </c>
      <c r="J434" s="22" t="b">
        <f t="shared" si="153"/>
        <v>0</v>
      </c>
      <c r="K434" s="3" t="str">
        <f t="shared" si="154"/>
        <v/>
      </c>
      <c r="L434" s="3" t="str">
        <f t="shared" si="155"/>
        <v/>
      </c>
      <c r="M434" s="3" t="str">
        <f t="shared" si="156"/>
        <v/>
      </c>
      <c r="N434" s="54" t="str">
        <f t="shared" si="164"/>
        <v/>
      </c>
      <c r="O434" s="3" t="str">
        <f t="shared" si="157"/>
        <v>(마북동, 신창아파트)</v>
      </c>
      <c r="P434" s="19" t="str">
        <f t="shared" si="158"/>
        <v>(마북동, 신창아파트)</v>
      </c>
      <c r="Q434" s="23">
        <f>_xlfn.XLOOKUP(R434,summary!C1:C37,summary!B1:B37)</f>
        <v>0</v>
      </c>
      <c r="R434" s="24" t="str">
        <f t="shared" si="159"/>
        <v>마북동</v>
      </c>
      <c r="S434" s="24" t="str">
        <f t="shared" si="165"/>
        <v>마북7통</v>
      </c>
      <c r="T434" s="24" t="str">
        <f t="shared" si="166"/>
        <v>(마북동, 신창아파트)</v>
      </c>
      <c r="U434" s="24" t="str">
        <f t="shared" si="160"/>
        <v>마북</v>
      </c>
      <c r="V434" s="25">
        <f t="shared" si="167"/>
        <v>7</v>
      </c>
      <c r="W434" s="25">
        <f t="shared" si="161"/>
        <v>2</v>
      </c>
      <c r="X434" s="41"/>
      <c r="Y434" s="3" t="s">
        <v>557</v>
      </c>
      <c r="Z434" s="3" t="s">
        <v>65</v>
      </c>
      <c r="AA434" s="3" t="s">
        <v>558</v>
      </c>
      <c r="AB434" s="5"/>
      <c r="AC434" s="5"/>
      <c r="AD434" s="5"/>
      <c r="AE434" s="5"/>
      <c r="AF434" s="5"/>
      <c r="AG434" s="5"/>
    </row>
    <row r="435" spans="1:33" ht="15.95" customHeight="1" x14ac:dyDescent="0.3">
      <c r="A435" s="22" t="b">
        <f t="shared" si="147"/>
        <v>1</v>
      </c>
      <c r="B435" s="22" t="b">
        <f t="shared" si="148"/>
        <v>0</v>
      </c>
      <c r="C435" s="22" t="b">
        <f t="shared" si="149"/>
        <v>1</v>
      </c>
      <c r="D435" s="22" t="b">
        <f t="shared" si="150"/>
        <v>0</v>
      </c>
      <c r="E435" s="22" t="b">
        <f t="shared" si="151"/>
        <v>1</v>
      </c>
      <c r="F435" s="52" t="b">
        <f t="shared" si="162"/>
        <v>1</v>
      </c>
      <c r="G435" s="22" t="b">
        <f t="shared" si="168"/>
        <v>0</v>
      </c>
      <c r="H435" s="22" t="b">
        <f t="shared" si="152"/>
        <v>1</v>
      </c>
      <c r="I435" s="22" t="b">
        <f t="shared" si="163"/>
        <v>1</v>
      </c>
      <c r="J435" s="22" t="b">
        <f t="shared" si="153"/>
        <v>0</v>
      </c>
      <c r="K435" s="3" t="str">
        <f t="shared" si="154"/>
        <v/>
      </c>
      <c r="L435" s="3" t="str">
        <f t="shared" si="155"/>
        <v/>
      </c>
      <c r="M435" s="3" t="str">
        <f t="shared" si="156"/>
        <v/>
      </c>
      <c r="N435" s="54" t="str">
        <f t="shared" si="164"/>
        <v/>
      </c>
      <c r="O435" s="3" t="str">
        <f t="shared" si="157"/>
        <v>신창아파트)</v>
      </c>
      <c r="P435" s="19" t="str">
        <f t="shared" si="158"/>
        <v/>
      </c>
      <c r="Q435" s="23">
        <f>_xlfn.XLOOKUP(R435,summary!C1:C37,summary!B1:B37)</f>
        <v>0</v>
      </c>
      <c r="R435" s="24" t="str">
        <f t="shared" si="159"/>
        <v>마북동</v>
      </c>
      <c r="S435" s="24" t="str">
        <f t="shared" si="165"/>
        <v>마북7통</v>
      </c>
      <c r="T435" s="24" t="str">
        <f t="shared" si="166"/>
        <v>(마북동, 신창아파트)</v>
      </c>
      <c r="U435" s="24" t="str">
        <f t="shared" si="160"/>
        <v>마북</v>
      </c>
      <c r="V435" s="25">
        <f t="shared" si="167"/>
        <v>7</v>
      </c>
      <c r="W435" s="25">
        <f t="shared" si="161"/>
        <v>3</v>
      </c>
      <c r="X435" s="41"/>
      <c r="Y435" s="3" t="s">
        <v>559</v>
      </c>
      <c r="Z435" s="3" t="s">
        <v>67</v>
      </c>
      <c r="AA435" s="3" t="s">
        <v>560</v>
      </c>
      <c r="AB435" s="5"/>
      <c r="AC435" s="5"/>
      <c r="AD435" s="5"/>
      <c r="AE435" s="5"/>
      <c r="AF435" s="5"/>
      <c r="AG435" s="5"/>
    </row>
    <row r="436" spans="1:33" ht="15.95" customHeight="1" x14ac:dyDescent="0.3">
      <c r="A436" s="22" t="b">
        <f t="shared" si="147"/>
        <v>0</v>
      </c>
      <c r="B436" s="22" t="b">
        <f t="shared" si="148"/>
        <v>0</v>
      </c>
      <c r="C436" s="22" t="b">
        <f t="shared" si="149"/>
        <v>0</v>
      </c>
      <c r="D436" s="22" t="b">
        <f t="shared" si="150"/>
        <v>0</v>
      </c>
      <c r="E436" s="22" t="b">
        <f t="shared" si="151"/>
        <v>0</v>
      </c>
      <c r="F436" s="52" t="b">
        <f t="shared" si="162"/>
        <v>0</v>
      </c>
      <c r="G436" s="22" t="b">
        <f t="shared" si="168"/>
        <v>0</v>
      </c>
      <c r="H436" s="22" t="b">
        <f t="shared" si="152"/>
        <v>0</v>
      </c>
      <c r="I436" s="22" t="b">
        <f t="shared" si="163"/>
        <v>0</v>
      </c>
      <c r="J436" s="22" t="b">
        <f t="shared" si="153"/>
        <v>0</v>
      </c>
      <c r="K436" s="3" t="str">
        <f t="shared" si="154"/>
        <v/>
      </c>
      <c r="L436" s="3" t="str">
        <f t="shared" si="155"/>
        <v/>
      </c>
      <c r="M436" s="3" t="str">
        <f t="shared" si="156"/>
        <v/>
      </c>
      <c r="N436" s="54" t="str">
        <f t="shared" si="164"/>
        <v/>
      </c>
      <c r="O436" s="3" t="str">
        <f t="shared" si="157"/>
        <v/>
      </c>
      <c r="P436" s="19" t="str">
        <f t="shared" si="158"/>
        <v/>
      </c>
      <c r="Q436" s="23">
        <f>_xlfn.XLOOKUP(R436,summary!C1:C37,summary!B1:B37)</f>
        <v>0</v>
      </c>
      <c r="R436" s="24" t="str">
        <f t="shared" si="159"/>
        <v>마북동</v>
      </c>
      <c r="S436" s="24" t="str">
        <f t="shared" si="165"/>
        <v>마북7통</v>
      </c>
      <c r="T436" s="24" t="str">
        <f t="shared" si="166"/>
        <v>(마북동, 신창아파트)</v>
      </c>
      <c r="U436" s="24" t="str">
        <f t="shared" si="160"/>
        <v>마북</v>
      </c>
      <c r="V436" s="25">
        <f t="shared" si="167"/>
        <v>7</v>
      </c>
      <c r="W436" s="25">
        <f t="shared" si="161"/>
        <v>4</v>
      </c>
      <c r="X436" s="41"/>
      <c r="Y436" s="5"/>
      <c r="Z436" s="3" t="s">
        <v>73</v>
      </c>
      <c r="AA436" s="3" t="s">
        <v>561</v>
      </c>
      <c r="AB436" s="5"/>
      <c r="AC436" s="5"/>
      <c r="AD436" s="5"/>
      <c r="AE436" s="5"/>
      <c r="AF436" s="5"/>
      <c r="AG436" s="5"/>
    </row>
    <row r="437" spans="1:33" ht="15.95" customHeight="1" x14ac:dyDescent="0.3">
      <c r="A437" s="22" t="b">
        <f t="shared" si="147"/>
        <v>0</v>
      </c>
      <c r="B437" s="22" t="b">
        <f t="shared" si="148"/>
        <v>0</v>
      </c>
      <c r="C437" s="22" t="b">
        <f t="shared" si="149"/>
        <v>0</v>
      </c>
      <c r="D437" s="22" t="b">
        <f t="shared" si="150"/>
        <v>0</v>
      </c>
      <c r="E437" s="22" t="b">
        <f t="shared" si="151"/>
        <v>0</v>
      </c>
      <c r="F437" s="52" t="b">
        <f t="shared" si="162"/>
        <v>0</v>
      </c>
      <c r="G437" s="22" t="b">
        <f t="shared" si="168"/>
        <v>0</v>
      </c>
      <c r="H437" s="22" t="b">
        <f t="shared" si="152"/>
        <v>0</v>
      </c>
      <c r="I437" s="22" t="b">
        <f t="shared" si="163"/>
        <v>0</v>
      </c>
      <c r="J437" s="22" t="b">
        <f t="shared" si="153"/>
        <v>0</v>
      </c>
      <c r="K437" s="3" t="str">
        <f t="shared" si="154"/>
        <v/>
      </c>
      <c r="L437" s="3" t="str">
        <f t="shared" si="155"/>
        <v/>
      </c>
      <c r="M437" s="3" t="str">
        <f t="shared" si="156"/>
        <v/>
      </c>
      <c r="N437" s="54" t="str">
        <f t="shared" si="164"/>
        <v/>
      </c>
      <c r="O437" s="3" t="str">
        <f t="shared" si="157"/>
        <v/>
      </c>
      <c r="P437" s="19" t="str">
        <f t="shared" si="158"/>
        <v/>
      </c>
      <c r="Q437" s="23">
        <f>_xlfn.XLOOKUP(R437,summary!C1:C37,summary!B1:B37)</f>
        <v>0</v>
      </c>
      <c r="R437" s="24" t="str">
        <f t="shared" si="159"/>
        <v>마북동</v>
      </c>
      <c r="S437" s="24" t="str">
        <f t="shared" si="165"/>
        <v>마북7통</v>
      </c>
      <c r="T437" s="24" t="str">
        <f t="shared" si="166"/>
        <v>(마북동, 신창아파트)</v>
      </c>
      <c r="U437" s="24" t="str">
        <f t="shared" si="160"/>
        <v>마북</v>
      </c>
      <c r="V437" s="25">
        <f t="shared" si="167"/>
        <v>7</v>
      </c>
      <c r="W437" s="25">
        <f t="shared" si="161"/>
        <v>5</v>
      </c>
      <c r="X437" s="41"/>
      <c r="Y437" s="5"/>
      <c r="Z437" s="3" t="s">
        <v>87</v>
      </c>
      <c r="AA437" s="3" t="s">
        <v>562</v>
      </c>
      <c r="AB437" s="5"/>
      <c r="AC437" s="5"/>
      <c r="AD437" s="5"/>
      <c r="AE437" s="5"/>
      <c r="AF437" s="5"/>
      <c r="AG437" s="5"/>
    </row>
    <row r="438" spans="1:33" ht="15.95" customHeight="1" x14ac:dyDescent="0.3">
      <c r="A438" s="22" t="b">
        <f t="shared" si="147"/>
        <v>0</v>
      </c>
      <c r="B438" s="22" t="b">
        <f t="shared" si="148"/>
        <v>0</v>
      </c>
      <c r="C438" s="22" t="b">
        <f t="shared" si="149"/>
        <v>0</v>
      </c>
      <c r="D438" s="22" t="b">
        <f t="shared" si="150"/>
        <v>0</v>
      </c>
      <c r="E438" s="22" t="b">
        <f t="shared" si="151"/>
        <v>0</v>
      </c>
      <c r="F438" s="52" t="b">
        <f t="shared" si="162"/>
        <v>0</v>
      </c>
      <c r="G438" s="22" t="b">
        <f t="shared" si="168"/>
        <v>0</v>
      </c>
      <c r="H438" s="22" t="b">
        <f t="shared" si="152"/>
        <v>0</v>
      </c>
      <c r="I438" s="22" t="b">
        <f t="shared" si="163"/>
        <v>0</v>
      </c>
      <c r="J438" s="22" t="b">
        <f t="shared" si="153"/>
        <v>0</v>
      </c>
      <c r="K438" s="3" t="str">
        <f t="shared" si="154"/>
        <v/>
      </c>
      <c r="L438" s="3" t="str">
        <f t="shared" si="155"/>
        <v/>
      </c>
      <c r="M438" s="22" t="str">
        <f t="shared" si="156"/>
        <v/>
      </c>
      <c r="N438" s="54" t="str">
        <f t="shared" si="164"/>
        <v/>
      </c>
      <c r="O438" s="3" t="str">
        <f t="shared" si="157"/>
        <v/>
      </c>
      <c r="P438" s="19" t="str">
        <f t="shared" si="158"/>
        <v/>
      </c>
      <c r="Q438" s="23">
        <f>_xlfn.XLOOKUP(R438,summary!C1:C37,summary!B1:B37)</f>
        <v>0</v>
      </c>
      <c r="R438" s="24" t="str">
        <f t="shared" si="159"/>
        <v>마북동</v>
      </c>
      <c r="S438" s="24" t="str">
        <f t="shared" si="165"/>
        <v>마북7통</v>
      </c>
      <c r="T438" s="24" t="str">
        <f t="shared" si="166"/>
        <v>(마북동, 신창아파트)</v>
      </c>
      <c r="U438" s="24" t="str">
        <f t="shared" si="160"/>
        <v>마북</v>
      </c>
      <c r="V438" s="25">
        <f t="shared" si="167"/>
        <v>7</v>
      </c>
      <c r="W438" s="25">
        <f t="shared" si="161"/>
        <v>6</v>
      </c>
      <c r="X438" s="41"/>
      <c r="Y438" s="5"/>
      <c r="Z438" s="3" t="s">
        <v>89</v>
      </c>
      <c r="AA438" s="3" t="s">
        <v>563</v>
      </c>
      <c r="AB438" s="5"/>
      <c r="AC438" s="5"/>
      <c r="AD438" s="5"/>
      <c r="AE438" s="5"/>
      <c r="AF438" s="5"/>
      <c r="AG438" s="5"/>
    </row>
    <row r="439" spans="1:33" ht="15.95" customHeight="1" x14ac:dyDescent="0.3">
      <c r="A439" s="22" t="b">
        <f t="shared" si="147"/>
        <v>0</v>
      </c>
      <c r="B439" s="22" t="b">
        <f t="shared" si="148"/>
        <v>0</v>
      </c>
      <c r="C439" s="22" t="b">
        <f t="shared" si="149"/>
        <v>0</v>
      </c>
      <c r="D439" s="22" t="b">
        <f t="shared" si="150"/>
        <v>0</v>
      </c>
      <c r="E439" s="22" t="b">
        <f t="shared" si="151"/>
        <v>0</v>
      </c>
      <c r="F439" s="52" t="b">
        <f t="shared" si="162"/>
        <v>0</v>
      </c>
      <c r="G439" s="22" t="b">
        <f t="shared" si="168"/>
        <v>0</v>
      </c>
      <c r="H439" s="22" t="b">
        <f t="shared" si="152"/>
        <v>0</v>
      </c>
      <c r="I439" s="22" t="b">
        <f t="shared" si="163"/>
        <v>0</v>
      </c>
      <c r="J439" s="22" t="b">
        <f t="shared" si="153"/>
        <v>0</v>
      </c>
      <c r="K439" s="3" t="str">
        <f t="shared" si="154"/>
        <v/>
      </c>
      <c r="L439" s="3" t="str">
        <f t="shared" si="155"/>
        <v/>
      </c>
      <c r="M439" s="3" t="str">
        <f t="shared" si="156"/>
        <v/>
      </c>
      <c r="N439" s="54" t="str">
        <f t="shared" si="164"/>
        <v/>
      </c>
      <c r="O439" s="3" t="str">
        <f t="shared" si="157"/>
        <v/>
      </c>
      <c r="P439" s="19" t="str">
        <f t="shared" si="158"/>
        <v/>
      </c>
      <c r="Q439" s="23">
        <f>_xlfn.XLOOKUP(R439,summary!C1:C37,summary!B1:B37)</f>
        <v>0</v>
      </c>
      <c r="R439" s="24" t="str">
        <f t="shared" si="159"/>
        <v>마북동</v>
      </c>
      <c r="S439" s="24" t="str">
        <f t="shared" si="165"/>
        <v>마북7통</v>
      </c>
      <c r="T439" s="24" t="str">
        <f t="shared" si="166"/>
        <v>(마북동, 신창아파트)</v>
      </c>
      <c r="U439" s="24" t="str">
        <f t="shared" si="160"/>
        <v>마북</v>
      </c>
      <c r="V439" s="25">
        <f t="shared" si="167"/>
        <v>7</v>
      </c>
      <c r="W439" s="25">
        <f t="shared" si="161"/>
        <v>7</v>
      </c>
      <c r="X439" s="41"/>
      <c r="Y439" s="5"/>
      <c r="Z439" s="3" t="s">
        <v>91</v>
      </c>
      <c r="AA439" s="3" t="s">
        <v>564</v>
      </c>
      <c r="AB439" s="5"/>
      <c r="AC439" s="5"/>
      <c r="AD439" s="5"/>
      <c r="AE439" s="5"/>
      <c r="AF439" s="5"/>
      <c r="AG439" s="5"/>
    </row>
    <row r="440" spans="1:33" ht="15.95" customHeight="1" x14ac:dyDescent="0.3">
      <c r="A440" s="22" t="b">
        <f t="shared" si="147"/>
        <v>0</v>
      </c>
      <c r="B440" s="22" t="b">
        <f t="shared" si="148"/>
        <v>0</v>
      </c>
      <c r="C440" s="22" t="b">
        <f t="shared" si="149"/>
        <v>0</v>
      </c>
      <c r="D440" s="22" t="b">
        <f t="shared" si="150"/>
        <v>0</v>
      </c>
      <c r="E440" s="22" t="b">
        <f t="shared" si="151"/>
        <v>0</v>
      </c>
      <c r="F440" s="52" t="b">
        <f t="shared" si="162"/>
        <v>0</v>
      </c>
      <c r="G440" s="22" t="b">
        <f t="shared" si="168"/>
        <v>0</v>
      </c>
      <c r="H440" s="22" t="b">
        <f t="shared" si="152"/>
        <v>0</v>
      </c>
      <c r="I440" s="22" t="b">
        <f t="shared" si="163"/>
        <v>0</v>
      </c>
      <c r="J440" s="22" t="b">
        <f t="shared" si="153"/>
        <v>0</v>
      </c>
      <c r="K440" s="3" t="str">
        <f t="shared" si="154"/>
        <v/>
      </c>
      <c r="L440" s="3" t="str">
        <f t="shared" si="155"/>
        <v/>
      </c>
      <c r="M440" s="3" t="str">
        <f t="shared" si="156"/>
        <v/>
      </c>
      <c r="N440" s="54" t="str">
        <f t="shared" si="164"/>
        <v/>
      </c>
      <c r="O440" s="3" t="str">
        <f t="shared" si="157"/>
        <v/>
      </c>
      <c r="P440" s="19" t="str">
        <f t="shared" si="158"/>
        <v/>
      </c>
      <c r="Q440" s="23">
        <f>_xlfn.XLOOKUP(R440,summary!C1:C37,summary!B1:B37)</f>
        <v>0</v>
      </c>
      <c r="R440" s="24" t="str">
        <f t="shared" si="159"/>
        <v>마북동</v>
      </c>
      <c r="S440" s="24" t="str">
        <f t="shared" si="165"/>
        <v>마북7통</v>
      </c>
      <c r="T440" s="24" t="str">
        <f t="shared" si="166"/>
        <v>(마북동, 신창아파트)</v>
      </c>
      <c r="U440" s="24" t="str">
        <f t="shared" si="160"/>
        <v>마북</v>
      </c>
      <c r="V440" s="25">
        <f t="shared" si="167"/>
        <v>7</v>
      </c>
      <c r="W440" s="25">
        <f t="shared" si="161"/>
        <v>8</v>
      </c>
      <c r="X440" s="41"/>
      <c r="Y440" s="5"/>
      <c r="Z440" s="3" t="s">
        <v>93</v>
      </c>
      <c r="AA440" s="3" t="s">
        <v>565</v>
      </c>
      <c r="AB440" s="5"/>
      <c r="AC440" s="5"/>
      <c r="AD440" s="5"/>
      <c r="AE440" s="5"/>
      <c r="AF440" s="5"/>
      <c r="AG440" s="5"/>
    </row>
    <row r="441" spans="1:33" ht="15.95" customHeight="1" x14ac:dyDescent="0.3">
      <c r="A441" s="22" t="b">
        <f t="shared" si="147"/>
        <v>0</v>
      </c>
      <c r="B441" s="22" t="b">
        <f t="shared" si="148"/>
        <v>0</v>
      </c>
      <c r="C441" s="22" t="b">
        <f t="shared" si="149"/>
        <v>0</v>
      </c>
      <c r="D441" s="22" t="b">
        <f t="shared" si="150"/>
        <v>0</v>
      </c>
      <c r="E441" s="22" t="b">
        <f t="shared" si="151"/>
        <v>0</v>
      </c>
      <c r="F441" s="52" t="b">
        <f t="shared" si="162"/>
        <v>0</v>
      </c>
      <c r="G441" s="22" t="b">
        <f t="shared" si="168"/>
        <v>0</v>
      </c>
      <c r="H441" s="22" t="b">
        <f t="shared" si="152"/>
        <v>0</v>
      </c>
      <c r="I441" s="22" t="b">
        <f t="shared" si="163"/>
        <v>0</v>
      </c>
      <c r="J441" s="22" t="b">
        <f t="shared" si="153"/>
        <v>0</v>
      </c>
      <c r="K441" s="3" t="str">
        <f t="shared" si="154"/>
        <v/>
      </c>
      <c r="L441" s="3" t="str">
        <f t="shared" si="155"/>
        <v/>
      </c>
      <c r="M441" s="3" t="str">
        <f t="shared" si="156"/>
        <v/>
      </c>
      <c r="N441" s="54" t="str">
        <f t="shared" si="164"/>
        <v/>
      </c>
      <c r="O441" s="3" t="str">
        <f t="shared" si="157"/>
        <v/>
      </c>
      <c r="P441" s="19" t="str">
        <f t="shared" si="158"/>
        <v/>
      </c>
      <c r="Q441" s="23">
        <f>_xlfn.XLOOKUP(R441,summary!C1:C37,summary!B1:B37)</f>
        <v>0</v>
      </c>
      <c r="R441" s="24" t="str">
        <f t="shared" si="159"/>
        <v>마북동</v>
      </c>
      <c r="S441" s="24" t="str">
        <f t="shared" si="165"/>
        <v>마북7통</v>
      </c>
      <c r="T441" s="24" t="str">
        <f t="shared" si="166"/>
        <v>(마북동, 신창아파트)</v>
      </c>
      <c r="U441" s="24" t="str">
        <f t="shared" si="160"/>
        <v>마북</v>
      </c>
      <c r="V441" s="25">
        <f t="shared" si="167"/>
        <v>7</v>
      </c>
      <c r="W441" s="25">
        <f t="shared" si="161"/>
        <v>9</v>
      </c>
      <c r="X441" s="41"/>
      <c r="Y441" s="5"/>
      <c r="Z441" s="3" t="s">
        <v>95</v>
      </c>
      <c r="AA441" s="3" t="s">
        <v>566</v>
      </c>
      <c r="AB441" s="5"/>
      <c r="AC441" s="5"/>
      <c r="AD441" s="5"/>
      <c r="AE441" s="5"/>
      <c r="AF441" s="5"/>
      <c r="AG441" s="5"/>
    </row>
    <row r="442" spans="1:33" ht="15.95" customHeight="1" x14ac:dyDescent="0.3">
      <c r="A442" s="22" t="b">
        <f t="shared" si="147"/>
        <v>0</v>
      </c>
      <c r="B442" s="22" t="b">
        <f t="shared" si="148"/>
        <v>0</v>
      </c>
      <c r="C442" s="22" t="b">
        <f t="shared" si="149"/>
        <v>0</v>
      </c>
      <c r="D442" s="22" t="b">
        <f t="shared" si="150"/>
        <v>0</v>
      </c>
      <c r="E442" s="22" t="b">
        <f t="shared" si="151"/>
        <v>0</v>
      </c>
      <c r="F442" s="52" t="b">
        <f t="shared" si="162"/>
        <v>0</v>
      </c>
      <c r="G442" s="22" t="b">
        <f t="shared" si="168"/>
        <v>0</v>
      </c>
      <c r="H442" s="22" t="b">
        <f t="shared" si="152"/>
        <v>0</v>
      </c>
      <c r="I442" s="22" t="b">
        <f t="shared" si="163"/>
        <v>0</v>
      </c>
      <c r="J442" s="22" t="b">
        <f t="shared" si="153"/>
        <v>0</v>
      </c>
      <c r="K442" s="3" t="str">
        <f t="shared" si="154"/>
        <v/>
      </c>
      <c r="L442" s="3" t="str">
        <f t="shared" si="155"/>
        <v/>
      </c>
      <c r="M442" s="3" t="str">
        <f t="shared" si="156"/>
        <v/>
      </c>
      <c r="N442" s="54" t="str">
        <f t="shared" si="164"/>
        <v/>
      </c>
      <c r="O442" s="3" t="str">
        <f t="shared" si="157"/>
        <v/>
      </c>
      <c r="P442" s="19" t="str">
        <f t="shared" si="158"/>
        <v/>
      </c>
      <c r="Q442" s="23">
        <f>_xlfn.XLOOKUP(R442,summary!C1:C37,summary!B1:B37)</f>
        <v>0</v>
      </c>
      <c r="R442" s="24" t="str">
        <f t="shared" si="159"/>
        <v>마북동</v>
      </c>
      <c r="S442" s="24" t="str">
        <f t="shared" si="165"/>
        <v>마북7통</v>
      </c>
      <c r="T442" s="24" t="str">
        <f t="shared" si="166"/>
        <v>(마북동, 신창아파트)</v>
      </c>
      <c r="U442" s="24" t="str">
        <f t="shared" si="160"/>
        <v>마북</v>
      </c>
      <c r="V442" s="25">
        <f t="shared" si="167"/>
        <v>7</v>
      </c>
      <c r="W442" s="25">
        <f t="shared" si="161"/>
        <v>10</v>
      </c>
      <c r="X442" s="41"/>
      <c r="Y442" s="5"/>
      <c r="Z442" s="3" t="s">
        <v>97</v>
      </c>
      <c r="AA442" s="3" t="s">
        <v>567</v>
      </c>
      <c r="AB442" s="5"/>
      <c r="AC442" s="5"/>
      <c r="AD442" s="5"/>
      <c r="AE442" s="5"/>
      <c r="AF442" s="5"/>
      <c r="AG442" s="5"/>
    </row>
    <row r="443" spans="1:33" ht="15.95" customHeight="1" x14ac:dyDescent="0.3">
      <c r="A443" s="22" t="b">
        <f t="shared" si="147"/>
        <v>0</v>
      </c>
      <c r="B443" s="22" t="b">
        <f t="shared" si="148"/>
        <v>0</v>
      </c>
      <c r="C443" s="22" t="b">
        <f t="shared" si="149"/>
        <v>0</v>
      </c>
      <c r="D443" s="22" t="b">
        <f t="shared" si="150"/>
        <v>0</v>
      </c>
      <c r="E443" s="22" t="b">
        <f t="shared" si="151"/>
        <v>0</v>
      </c>
      <c r="F443" s="52" t="b">
        <f t="shared" si="162"/>
        <v>0</v>
      </c>
      <c r="G443" s="22" t="b">
        <f t="shared" si="168"/>
        <v>0</v>
      </c>
      <c r="H443" s="22" t="b">
        <f t="shared" si="152"/>
        <v>0</v>
      </c>
      <c r="I443" s="22" t="b">
        <f t="shared" si="163"/>
        <v>0</v>
      </c>
      <c r="J443" s="22" t="b">
        <f t="shared" si="153"/>
        <v>0</v>
      </c>
      <c r="K443" s="3" t="str">
        <f t="shared" si="154"/>
        <v/>
      </c>
      <c r="L443" s="3" t="str">
        <f t="shared" si="155"/>
        <v/>
      </c>
      <c r="M443" s="3" t="str">
        <f t="shared" si="156"/>
        <v/>
      </c>
      <c r="N443" s="54" t="str">
        <f t="shared" si="164"/>
        <v/>
      </c>
      <c r="O443" s="3" t="str">
        <f t="shared" si="157"/>
        <v/>
      </c>
      <c r="P443" s="19" t="str">
        <f t="shared" si="158"/>
        <v/>
      </c>
      <c r="Q443" s="23">
        <f>_xlfn.XLOOKUP(R443,summary!C1:C37,summary!B1:B37)</f>
        <v>0</v>
      </c>
      <c r="R443" s="24" t="str">
        <f t="shared" si="159"/>
        <v>마북동</v>
      </c>
      <c r="S443" s="24" t="str">
        <f t="shared" si="165"/>
        <v>마북7통</v>
      </c>
      <c r="T443" s="24" t="str">
        <f t="shared" si="166"/>
        <v>(마북동, 신창아파트)</v>
      </c>
      <c r="U443" s="24" t="str">
        <f t="shared" si="160"/>
        <v>마북</v>
      </c>
      <c r="V443" s="25">
        <f t="shared" si="167"/>
        <v>7</v>
      </c>
      <c r="W443" s="25">
        <f t="shared" si="161"/>
        <v>11</v>
      </c>
      <c r="X443" s="41"/>
      <c r="Y443" s="5"/>
      <c r="Z443" s="3" t="s">
        <v>99</v>
      </c>
      <c r="AA443" s="3" t="s">
        <v>568</v>
      </c>
      <c r="AB443" s="5"/>
      <c r="AC443" s="5"/>
      <c r="AD443" s="5"/>
      <c r="AE443" s="5"/>
      <c r="AF443" s="5"/>
      <c r="AG443" s="5"/>
    </row>
    <row r="444" spans="1:33" ht="15.95" customHeight="1" x14ac:dyDescent="0.3">
      <c r="A444" s="22" t="b">
        <f t="shared" si="147"/>
        <v>0</v>
      </c>
      <c r="B444" s="22" t="b">
        <f t="shared" si="148"/>
        <v>0</v>
      </c>
      <c r="C444" s="22" t="b">
        <f t="shared" si="149"/>
        <v>0</v>
      </c>
      <c r="D444" s="22" t="b">
        <f t="shared" si="150"/>
        <v>0</v>
      </c>
      <c r="E444" s="22" t="b">
        <f t="shared" si="151"/>
        <v>0</v>
      </c>
      <c r="F444" s="52" t="b">
        <f t="shared" si="162"/>
        <v>0</v>
      </c>
      <c r="G444" s="22" t="b">
        <f t="shared" si="168"/>
        <v>0</v>
      </c>
      <c r="H444" s="22" t="b">
        <f t="shared" si="152"/>
        <v>0</v>
      </c>
      <c r="I444" s="22" t="b">
        <f t="shared" si="163"/>
        <v>0</v>
      </c>
      <c r="J444" s="22" t="b">
        <f t="shared" si="153"/>
        <v>0</v>
      </c>
      <c r="K444" s="3" t="str">
        <f t="shared" si="154"/>
        <v/>
      </c>
      <c r="L444" s="3" t="str">
        <f t="shared" si="155"/>
        <v/>
      </c>
      <c r="M444" s="3" t="str">
        <f t="shared" si="156"/>
        <v/>
      </c>
      <c r="N444" s="54" t="str">
        <f t="shared" si="164"/>
        <v/>
      </c>
      <c r="O444" s="3" t="str">
        <f t="shared" si="157"/>
        <v/>
      </c>
      <c r="P444" s="19" t="str">
        <f t="shared" si="158"/>
        <v/>
      </c>
      <c r="Q444" s="23">
        <f>_xlfn.XLOOKUP(R444,summary!C1:C37,summary!B1:B37)</f>
        <v>0</v>
      </c>
      <c r="R444" s="24" t="str">
        <f t="shared" si="159"/>
        <v>마북동</v>
      </c>
      <c r="S444" s="24" t="str">
        <f t="shared" si="165"/>
        <v>마북7통</v>
      </c>
      <c r="T444" s="24" t="str">
        <f t="shared" si="166"/>
        <v>(마북동, 신창아파트)</v>
      </c>
      <c r="U444" s="25" t="str">
        <f t="shared" si="160"/>
        <v>마북</v>
      </c>
      <c r="V444" s="25">
        <f t="shared" si="167"/>
        <v>7</v>
      </c>
      <c r="W444" s="25">
        <f t="shared" si="161"/>
        <v>12</v>
      </c>
      <c r="X444" s="41"/>
      <c r="Y444" s="5"/>
      <c r="Z444" s="3" t="s">
        <v>101</v>
      </c>
      <c r="AA444" s="3" t="s">
        <v>569</v>
      </c>
      <c r="AB444" s="5"/>
      <c r="AC444" s="5"/>
      <c r="AD444" s="5"/>
      <c r="AE444" s="5"/>
      <c r="AF444" s="5"/>
      <c r="AG444" s="5"/>
    </row>
    <row r="445" spans="1:33" ht="15.95" customHeight="1" x14ac:dyDescent="0.3">
      <c r="A445" s="22" t="b">
        <f t="shared" si="147"/>
        <v>0</v>
      </c>
      <c r="B445" s="22" t="b">
        <f t="shared" si="148"/>
        <v>0</v>
      </c>
      <c r="C445" s="22" t="b">
        <f t="shared" si="149"/>
        <v>0</v>
      </c>
      <c r="D445" s="22" t="b">
        <f t="shared" si="150"/>
        <v>0</v>
      </c>
      <c r="E445" s="22" t="b">
        <f t="shared" si="151"/>
        <v>0</v>
      </c>
      <c r="F445" s="52" t="b">
        <f t="shared" si="162"/>
        <v>0</v>
      </c>
      <c r="G445" s="22" t="b">
        <f t="shared" si="168"/>
        <v>0</v>
      </c>
      <c r="H445" s="22" t="b">
        <f t="shared" si="152"/>
        <v>0</v>
      </c>
      <c r="I445" s="22" t="b">
        <f t="shared" si="163"/>
        <v>0</v>
      </c>
      <c r="J445" s="22" t="b">
        <f t="shared" si="153"/>
        <v>0</v>
      </c>
      <c r="K445" s="3" t="str">
        <f t="shared" si="154"/>
        <v/>
      </c>
      <c r="L445" s="3" t="str">
        <f t="shared" si="155"/>
        <v/>
      </c>
      <c r="M445" s="22" t="str">
        <f t="shared" si="156"/>
        <v/>
      </c>
      <c r="N445" s="54" t="str">
        <f t="shared" si="164"/>
        <v/>
      </c>
      <c r="O445" s="3" t="str">
        <f t="shared" si="157"/>
        <v/>
      </c>
      <c r="P445" s="19" t="str">
        <f t="shared" si="158"/>
        <v/>
      </c>
      <c r="Q445" s="23">
        <f>_xlfn.XLOOKUP(R445,summary!C1:C37,summary!B1:B37)</f>
        <v>0</v>
      </c>
      <c r="R445" s="24" t="str">
        <f t="shared" si="159"/>
        <v>마북동</v>
      </c>
      <c r="S445" s="24" t="str">
        <f t="shared" si="165"/>
        <v>마북7통</v>
      </c>
      <c r="T445" s="24" t="str">
        <f t="shared" si="166"/>
        <v>(마북동, 신창아파트)</v>
      </c>
      <c r="U445" s="24" t="str">
        <f t="shared" si="160"/>
        <v>마북</v>
      </c>
      <c r="V445" s="25">
        <f t="shared" si="167"/>
        <v>7</v>
      </c>
      <c r="W445" s="25">
        <f t="shared" si="161"/>
        <v>13</v>
      </c>
      <c r="X445" s="41"/>
      <c r="Y445" s="5"/>
      <c r="Z445" s="3" t="s">
        <v>117</v>
      </c>
      <c r="AA445" s="3" t="s">
        <v>570</v>
      </c>
      <c r="AB445" s="5"/>
      <c r="AC445" s="5"/>
      <c r="AD445" s="5"/>
      <c r="AE445" s="5"/>
      <c r="AF445" s="5"/>
      <c r="AG445" s="5"/>
    </row>
    <row r="446" spans="1:33" ht="15.95" customHeight="1" x14ac:dyDescent="0.3">
      <c r="A446" s="22" t="b">
        <f t="shared" si="147"/>
        <v>0</v>
      </c>
      <c r="B446" s="22" t="b">
        <f t="shared" si="148"/>
        <v>0</v>
      </c>
      <c r="C446" s="22" t="b">
        <f t="shared" si="149"/>
        <v>0</v>
      </c>
      <c r="D446" s="22" t="b">
        <f t="shared" si="150"/>
        <v>0</v>
      </c>
      <c r="E446" s="22" t="b">
        <f t="shared" si="151"/>
        <v>0</v>
      </c>
      <c r="F446" s="52" t="b">
        <f t="shared" si="162"/>
        <v>0</v>
      </c>
      <c r="G446" s="22" t="b">
        <f t="shared" si="168"/>
        <v>0</v>
      </c>
      <c r="H446" s="22" t="b">
        <f t="shared" si="152"/>
        <v>0</v>
      </c>
      <c r="I446" s="22" t="b">
        <f t="shared" si="163"/>
        <v>0</v>
      </c>
      <c r="J446" s="22" t="b">
        <f t="shared" si="153"/>
        <v>0</v>
      </c>
      <c r="K446" s="3" t="str">
        <f t="shared" si="154"/>
        <v/>
      </c>
      <c r="L446" s="3" t="str">
        <f t="shared" si="155"/>
        <v/>
      </c>
      <c r="M446" s="3" t="str">
        <f t="shared" si="156"/>
        <v/>
      </c>
      <c r="N446" s="54" t="str">
        <f t="shared" si="164"/>
        <v/>
      </c>
      <c r="O446" s="3" t="str">
        <f t="shared" si="157"/>
        <v/>
      </c>
      <c r="P446" s="19" t="str">
        <f t="shared" si="158"/>
        <v/>
      </c>
      <c r="Q446" s="23">
        <f>_xlfn.XLOOKUP(R446,summary!C1:C37,summary!B1:B37)</f>
        <v>0</v>
      </c>
      <c r="R446" s="24" t="str">
        <f t="shared" si="159"/>
        <v>마북동</v>
      </c>
      <c r="S446" s="24" t="str">
        <f t="shared" si="165"/>
        <v>마북7통</v>
      </c>
      <c r="T446" s="24" t="str">
        <f t="shared" si="166"/>
        <v>(마북동, 신창아파트)</v>
      </c>
      <c r="U446" s="24" t="str">
        <f t="shared" si="160"/>
        <v>마북</v>
      </c>
      <c r="V446" s="25">
        <f t="shared" si="167"/>
        <v>7</v>
      </c>
      <c r="W446" s="25">
        <f t="shared" si="161"/>
        <v>14</v>
      </c>
      <c r="X446" s="42"/>
      <c r="Y446" s="5"/>
      <c r="Z446" s="3" t="s">
        <v>119</v>
      </c>
      <c r="AA446" s="3" t="s">
        <v>571</v>
      </c>
      <c r="AB446" s="5"/>
      <c r="AC446" s="5"/>
      <c r="AD446" s="5"/>
      <c r="AE446" s="5"/>
      <c r="AF446" s="5"/>
      <c r="AG446" s="5"/>
    </row>
    <row r="447" spans="1:33" ht="15.95" customHeight="1" x14ac:dyDescent="0.3">
      <c r="A447" s="22" t="b">
        <f t="shared" si="147"/>
        <v>1</v>
      </c>
      <c r="B447" s="22" t="b">
        <f t="shared" si="148"/>
        <v>0</v>
      </c>
      <c r="C447" s="22" t="b">
        <f t="shared" si="149"/>
        <v>0</v>
      </c>
      <c r="D447" s="22" t="b">
        <f t="shared" si="150"/>
        <v>0</v>
      </c>
      <c r="E447" s="22" t="b">
        <f t="shared" si="151"/>
        <v>0</v>
      </c>
      <c r="F447" s="52" t="b">
        <f t="shared" si="162"/>
        <v>0</v>
      </c>
      <c r="G447" s="22" t="b">
        <f t="shared" si="168"/>
        <v>0</v>
      </c>
      <c r="H447" s="22" t="b">
        <f t="shared" si="152"/>
        <v>0</v>
      </c>
      <c r="I447" s="22" t="b">
        <f t="shared" si="163"/>
        <v>0</v>
      </c>
      <c r="J447" s="22" t="b">
        <f t="shared" si="153"/>
        <v>1</v>
      </c>
      <c r="K447" s="3" t="str">
        <f t="shared" si="154"/>
        <v/>
      </c>
      <c r="L447" s="3" t="str">
        <f t="shared" si="155"/>
        <v/>
      </c>
      <c r="M447" s="22" t="str">
        <f t="shared" si="156"/>
        <v/>
      </c>
      <c r="N447" s="54" t="str">
        <f t="shared" si="164"/>
        <v/>
      </c>
      <c r="O447" s="3" t="str">
        <f t="shared" si="157"/>
        <v/>
      </c>
      <c r="P447" s="19" t="str">
        <f t="shared" si="158"/>
        <v/>
      </c>
      <c r="Q447" s="23" t="e">
        <f>_xlfn.XLOOKUP(R447,summary!C1:C37,summary!B1:B37)</f>
        <v>#N/A</v>
      </c>
      <c r="R447" s="24" t="str">
        <f t="shared" si="159"/>
        <v>읍 면 동</v>
      </c>
      <c r="S447" s="24" t="str">
        <f t="shared" si="165"/>
        <v>통 리 명</v>
      </c>
      <c r="T447" s="24" t="str">
        <f t="shared" si="166"/>
        <v/>
      </c>
      <c r="U447" s="24" t="str">
        <f t="shared" si="160"/>
        <v/>
      </c>
      <c r="V447" s="25" t="str">
        <f t="shared" si="167"/>
        <v/>
      </c>
      <c r="W447" s="25" t="str">
        <f t="shared" si="161"/>
        <v/>
      </c>
      <c r="X447" s="5" t="s">
        <v>121</v>
      </c>
      <c r="Y447" s="5" t="s">
        <v>122</v>
      </c>
      <c r="Z447" s="5" t="s">
        <v>59</v>
      </c>
      <c r="AA447" s="3" t="s">
        <v>2628</v>
      </c>
      <c r="AB447" s="5"/>
      <c r="AC447" s="5"/>
      <c r="AD447" s="5"/>
      <c r="AE447" s="5"/>
      <c r="AF447" s="5"/>
      <c r="AG447" s="5"/>
    </row>
    <row r="448" spans="1:33" ht="15.95" customHeight="1" x14ac:dyDescent="0.3">
      <c r="A448" s="22" t="b">
        <f t="shared" si="147"/>
        <v>1</v>
      </c>
      <c r="B448" s="22" t="b">
        <f t="shared" si="148"/>
        <v>0</v>
      </c>
      <c r="C448" s="22" t="b">
        <f t="shared" si="149"/>
        <v>0</v>
      </c>
      <c r="D448" s="22" t="b">
        <f t="shared" si="150"/>
        <v>0</v>
      </c>
      <c r="E448" s="22" t="b">
        <f t="shared" si="151"/>
        <v>0</v>
      </c>
      <c r="F448" s="52" t="b">
        <f t="shared" si="162"/>
        <v>0</v>
      </c>
      <c r="G448" s="22" t="b">
        <f t="shared" si="168"/>
        <v>0</v>
      </c>
      <c r="H448" s="22" t="b">
        <f t="shared" si="152"/>
        <v>0</v>
      </c>
      <c r="I448" s="22" t="b">
        <f t="shared" si="163"/>
        <v>0</v>
      </c>
      <c r="J448" s="22" t="b">
        <f t="shared" si="153"/>
        <v>1</v>
      </c>
      <c r="K448" s="3" t="str">
        <f t="shared" si="154"/>
        <v>마북8통</v>
      </c>
      <c r="L448" s="3" t="str">
        <f t="shared" si="155"/>
        <v>북8</v>
      </c>
      <c r="M448" s="3">
        <f t="shared" si="156"/>
        <v>8</v>
      </c>
      <c r="N448" s="54" t="str">
        <f t="shared" si="164"/>
        <v>마북</v>
      </c>
      <c r="O448" s="3" t="str">
        <f t="shared" si="157"/>
        <v/>
      </c>
      <c r="P448" s="19" t="str">
        <f t="shared" si="158"/>
        <v/>
      </c>
      <c r="Q448" s="23">
        <f>_xlfn.XLOOKUP(R448,summary!C1:C37,summary!B1:B37)</f>
        <v>0</v>
      </c>
      <c r="R448" s="24" t="str">
        <f t="shared" si="159"/>
        <v>마북동</v>
      </c>
      <c r="S448" s="24" t="str">
        <f t="shared" si="165"/>
        <v>마북8통</v>
      </c>
      <c r="T448" s="24" t="str">
        <f t="shared" si="166"/>
        <v>(마북동, 정광아파트)</v>
      </c>
      <c r="U448" s="24" t="str">
        <f t="shared" si="160"/>
        <v>마북</v>
      </c>
      <c r="V448" s="25">
        <f t="shared" si="167"/>
        <v>8</v>
      </c>
      <c r="W448" s="25">
        <f t="shared" si="161"/>
        <v>1</v>
      </c>
      <c r="X448" s="5" t="s">
        <v>24</v>
      </c>
      <c r="Y448" s="5" t="s">
        <v>572</v>
      </c>
      <c r="Z448" s="5" t="s">
        <v>63</v>
      </c>
      <c r="AA448" s="3" t="s">
        <v>573</v>
      </c>
      <c r="AB448" s="5"/>
      <c r="AC448" s="5"/>
      <c r="AD448" s="5"/>
      <c r="AE448" s="5"/>
      <c r="AF448" s="5"/>
      <c r="AG448" s="5"/>
    </row>
    <row r="449" spans="1:33" ht="15.95" customHeight="1" x14ac:dyDescent="0.3">
      <c r="A449" s="22" t="b">
        <f t="shared" si="147"/>
        <v>1</v>
      </c>
      <c r="B449" s="22" t="b">
        <f t="shared" si="148"/>
        <v>1</v>
      </c>
      <c r="C449" s="22" t="b">
        <f t="shared" si="149"/>
        <v>0</v>
      </c>
      <c r="D449" s="22" t="b">
        <f t="shared" si="150"/>
        <v>0</v>
      </c>
      <c r="E449" s="22" t="b">
        <f t="shared" si="151"/>
        <v>1</v>
      </c>
      <c r="F449" s="52" t="b">
        <f t="shared" si="162"/>
        <v>1</v>
      </c>
      <c r="G449" s="22" t="b">
        <f t="shared" si="168"/>
        <v>1</v>
      </c>
      <c r="H449" s="22" t="b">
        <f t="shared" si="152"/>
        <v>0</v>
      </c>
      <c r="I449" s="22" t="b">
        <f t="shared" si="163"/>
        <v>1</v>
      </c>
      <c r="J449" s="22" t="b">
        <f t="shared" si="153"/>
        <v>0</v>
      </c>
      <c r="K449" s="3" t="str">
        <f t="shared" si="154"/>
        <v/>
      </c>
      <c r="L449" s="3" t="str">
        <f t="shared" si="155"/>
        <v/>
      </c>
      <c r="M449" s="3" t="str">
        <f t="shared" si="156"/>
        <v/>
      </c>
      <c r="N449" s="54" t="str">
        <f t="shared" si="164"/>
        <v/>
      </c>
      <c r="O449" s="3" t="str">
        <f t="shared" si="157"/>
        <v>(마북동, 정광아파트)</v>
      </c>
      <c r="P449" s="19" t="str">
        <f t="shared" si="158"/>
        <v>(마북동, 정광아파트)</v>
      </c>
      <c r="Q449" s="23">
        <f>_xlfn.XLOOKUP(R449,summary!C1:C37,summary!B1:B37)</f>
        <v>0</v>
      </c>
      <c r="R449" s="24" t="str">
        <f t="shared" si="159"/>
        <v>마북동</v>
      </c>
      <c r="S449" s="24" t="str">
        <f t="shared" si="165"/>
        <v>마북8통</v>
      </c>
      <c r="T449" s="24" t="str">
        <f t="shared" si="166"/>
        <v>(마북동, 정광아파트)</v>
      </c>
      <c r="U449" s="24" t="str">
        <f t="shared" si="160"/>
        <v>마북</v>
      </c>
      <c r="V449" s="25">
        <f t="shared" si="167"/>
        <v>8</v>
      </c>
      <c r="W449" s="25">
        <f t="shared" si="161"/>
        <v>2</v>
      </c>
      <c r="X449" s="5"/>
      <c r="Y449" s="5" t="s">
        <v>557</v>
      </c>
      <c r="Z449" s="5" t="s">
        <v>65</v>
      </c>
      <c r="AA449" s="3" t="s">
        <v>574</v>
      </c>
      <c r="AB449" s="5"/>
      <c r="AC449" s="5"/>
      <c r="AD449" s="5"/>
      <c r="AE449" s="5"/>
      <c r="AF449" s="5"/>
      <c r="AG449" s="5"/>
    </row>
    <row r="450" spans="1:33" ht="15.95" customHeight="1" x14ac:dyDescent="0.3">
      <c r="A450" s="22" t="b">
        <f t="shared" ref="A450:A513" si="169">LEN(Y450)&gt;0</f>
        <v>1</v>
      </c>
      <c r="B450" s="22" t="b">
        <f t="shared" ref="B450:B513" si="170">LEFT(Y450)="("</f>
        <v>0</v>
      </c>
      <c r="C450" s="22" t="b">
        <f t="shared" ref="C450:C513" si="171">RIGHT(Y450)=")"</f>
        <v>1</v>
      </c>
      <c r="D450" s="22" t="b">
        <f t="shared" ref="D450:D513" si="172">AND(B450,C450)</f>
        <v>0</v>
      </c>
      <c r="E450" s="22" t="b">
        <f t="shared" ref="E450:E513" si="173">OR(B450,C450)</f>
        <v>1</v>
      </c>
      <c r="F450" s="52" t="b">
        <f t="shared" si="162"/>
        <v>1</v>
      </c>
      <c r="G450" s="22" t="b">
        <f t="shared" si="168"/>
        <v>0</v>
      </c>
      <c r="H450" s="22" t="b">
        <f t="shared" ref="H450:H513" si="174">AND(C450,$F450)</f>
        <v>1</v>
      </c>
      <c r="I450" s="22" t="b">
        <f t="shared" si="163"/>
        <v>1</v>
      </c>
      <c r="J450" s="22" t="b">
        <f t="shared" ref="J450:J513" si="175">AND(A450,NOT(B450),NOT(I450))</f>
        <v>0</v>
      </c>
      <c r="K450" s="3" t="str">
        <f t="shared" ref="K450:K513" si="176">IF(AND(J450,RIGHT(Y450)="통"),Y450,"")</f>
        <v/>
      </c>
      <c r="L450" s="3" t="str">
        <f t="shared" ref="L450:L513" si="177">RIGHT(SUBSTITUTE(K450,"통",""),2)</f>
        <v/>
      </c>
      <c r="M450" s="22" t="str">
        <f t="shared" ref="M450:M513" si="178">IF(LEN(L450)=0,"",IF(CODE(L450)&lt;60,VALUE(L450),VALUE(RIGHT(L450))))</f>
        <v/>
      </c>
      <c r="N450" s="54" t="str">
        <f t="shared" si="164"/>
        <v/>
      </c>
      <c r="O450" s="3" t="str">
        <f t="shared" ref="O450:O513" si="179">IF(I450,IF(I451,CONCATENATE(Y450,O451),Y450),"")</f>
        <v>정광아파트)</v>
      </c>
      <c r="P450" s="19" t="str">
        <f t="shared" ref="P450:P513" si="180">IF(G450,O450,IF(D450,Y450,""))</f>
        <v/>
      </c>
      <c r="Q450" s="23">
        <f>_xlfn.XLOOKUP(R450,summary!C1:C37,summary!B1:B37)</f>
        <v>0</v>
      </c>
      <c r="R450" s="24" t="str">
        <f t="shared" ref="R450:R513" si="181">IF($X450="",R449,$X450)</f>
        <v>마북동</v>
      </c>
      <c r="S450" s="24" t="str">
        <f t="shared" si="165"/>
        <v>마북8통</v>
      </c>
      <c r="T450" s="24" t="str">
        <f t="shared" si="166"/>
        <v>(마북동, 정광아파트)</v>
      </c>
      <c r="U450" s="24" t="str">
        <f t="shared" ref="U450:U513" si="182">IF($J450,N450,U449)</f>
        <v>마북</v>
      </c>
      <c r="V450" s="25">
        <f t="shared" si="167"/>
        <v>8</v>
      </c>
      <c r="W450" s="25">
        <f t="shared" ref="W450:W513" si="183">IF(ISBLANK(Z450),"",IF(LEN(TRIM(Z450))&lt;4,VALUE(SUBSTITUTE(TRIM(Z450),"반","")),""))</f>
        <v>3</v>
      </c>
      <c r="X450" s="3"/>
      <c r="Y450" s="3" t="s">
        <v>575</v>
      </c>
      <c r="Z450" s="3" t="s">
        <v>67</v>
      </c>
      <c r="AA450" s="3" t="s">
        <v>576</v>
      </c>
      <c r="AB450" s="5"/>
      <c r="AC450" s="5"/>
      <c r="AD450" s="5"/>
      <c r="AE450" s="5"/>
      <c r="AF450" s="5"/>
      <c r="AG450" s="5"/>
    </row>
    <row r="451" spans="1:33" ht="15.95" customHeight="1" x14ac:dyDescent="0.3">
      <c r="A451" s="22" t="b">
        <f t="shared" si="169"/>
        <v>0</v>
      </c>
      <c r="B451" s="22" t="b">
        <f t="shared" si="170"/>
        <v>0</v>
      </c>
      <c r="C451" s="22" t="b">
        <f t="shared" si="171"/>
        <v>0</v>
      </c>
      <c r="D451" s="22" t="b">
        <f t="shared" si="172"/>
        <v>0</v>
      </c>
      <c r="E451" s="22" t="b">
        <f t="shared" si="173"/>
        <v>0</v>
      </c>
      <c r="F451" s="52" t="b">
        <f t="shared" ref="F451:F514" si="184">_xlfn.XOR(B451,C451)</f>
        <v>0</v>
      </c>
      <c r="G451" s="22" t="b">
        <f t="shared" si="168"/>
        <v>0</v>
      </c>
      <c r="H451" s="22" t="b">
        <f t="shared" si="174"/>
        <v>0</v>
      </c>
      <c r="I451" s="22" t="b">
        <f t="shared" ref="I451:I514" si="185">IF(G451,G451,IF(H450,FALSE,I450))</f>
        <v>0</v>
      </c>
      <c r="J451" s="22" t="b">
        <f t="shared" si="175"/>
        <v>0</v>
      </c>
      <c r="K451" s="3" t="str">
        <f t="shared" si="176"/>
        <v/>
      </c>
      <c r="L451" s="3" t="str">
        <f t="shared" si="177"/>
        <v/>
      </c>
      <c r="M451" s="3" t="str">
        <f t="shared" si="178"/>
        <v/>
      </c>
      <c r="N451" s="54" t="str">
        <f t="shared" ref="N451:N514" si="186">SUBSTITUTE(K451,_xlfn.CONCAT(M451,"통"),"")</f>
        <v/>
      </c>
      <c r="O451" s="3" t="str">
        <f t="shared" si="179"/>
        <v/>
      </c>
      <c r="P451" s="19" t="str">
        <f t="shared" si="180"/>
        <v/>
      </c>
      <c r="Q451" s="23">
        <f>_xlfn.XLOOKUP(R451,summary!C1:C37,summary!B1:B37)</f>
        <v>0</v>
      </c>
      <c r="R451" s="24" t="str">
        <f t="shared" si="181"/>
        <v>마북동</v>
      </c>
      <c r="S451" s="24" t="str">
        <f t="shared" ref="S451:S514" si="187">IF(J451,Y451,S450)</f>
        <v>마북8통</v>
      </c>
      <c r="T451" s="24" t="str">
        <f t="shared" ref="T451:T514" si="188">IF(J451,P452,T450)</f>
        <v>(마북동, 정광아파트)</v>
      </c>
      <c r="U451" s="24" t="str">
        <f t="shared" si="182"/>
        <v>마북</v>
      </c>
      <c r="V451" s="25">
        <f t="shared" ref="V451:V514" si="189">IF(J451,M451,V450)</f>
        <v>8</v>
      </c>
      <c r="W451" s="25">
        <f t="shared" si="183"/>
        <v>4</v>
      </c>
      <c r="X451" s="3"/>
      <c r="Y451" s="3"/>
      <c r="Z451" s="3" t="s">
        <v>73</v>
      </c>
      <c r="AA451" s="3" t="s">
        <v>577</v>
      </c>
      <c r="AB451" s="5"/>
      <c r="AC451" s="5"/>
      <c r="AD451" s="5"/>
      <c r="AE451" s="5"/>
      <c r="AF451" s="5"/>
      <c r="AG451" s="5"/>
    </row>
    <row r="452" spans="1:33" ht="15.95" customHeight="1" x14ac:dyDescent="0.3">
      <c r="A452" s="22" t="b">
        <f t="shared" si="169"/>
        <v>0</v>
      </c>
      <c r="B452" s="22" t="b">
        <f t="shared" si="170"/>
        <v>0</v>
      </c>
      <c r="C452" s="22" t="b">
        <f t="shared" si="171"/>
        <v>0</v>
      </c>
      <c r="D452" s="22" t="b">
        <f t="shared" si="172"/>
        <v>0</v>
      </c>
      <c r="E452" s="22" t="b">
        <f t="shared" si="173"/>
        <v>0</v>
      </c>
      <c r="F452" s="52" t="b">
        <f t="shared" si="184"/>
        <v>0</v>
      </c>
      <c r="G452" s="22" t="b">
        <f t="shared" si="168"/>
        <v>0</v>
      </c>
      <c r="H452" s="22" t="b">
        <f t="shared" si="174"/>
        <v>0</v>
      </c>
      <c r="I452" s="22" t="b">
        <f t="shared" si="185"/>
        <v>0</v>
      </c>
      <c r="J452" s="22" t="b">
        <f t="shared" si="175"/>
        <v>0</v>
      </c>
      <c r="K452" s="3" t="str">
        <f t="shared" si="176"/>
        <v/>
      </c>
      <c r="L452" s="3" t="str">
        <f t="shared" si="177"/>
        <v/>
      </c>
      <c r="M452" s="3" t="str">
        <f t="shared" si="178"/>
        <v/>
      </c>
      <c r="N452" s="54" t="str">
        <f t="shared" si="186"/>
        <v/>
      </c>
      <c r="O452" s="3" t="str">
        <f t="shared" si="179"/>
        <v/>
      </c>
      <c r="P452" s="19" t="str">
        <f t="shared" si="180"/>
        <v/>
      </c>
      <c r="Q452" s="23">
        <f>_xlfn.XLOOKUP(R452,summary!C1:C37,summary!B1:B37)</f>
        <v>0</v>
      </c>
      <c r="R452" s="24" t="str">
        <f t="shared" si="181"/>
        <v>마북동</v>
      </c>
      <c r="S452" s="24" t="str">
        <f t="shared" si="187"/>
        <v>마북8통</v>
      </c>
      <c r="T452" s="24" t="str">
        <f t="shared" si="188"/>
        <v>(마북동, 정광아파트)</v>
      </c>
      <c r="U452" s="24" t="str">
        <f t="shared" si="182"/>
        <v>마북</v>
      </c>
      <c r="V452" s="25">
        <f t="shared" si="189"/>
        <v>8</v>
      </c>
      <c r="W452" s="25">
        <f t="shared" si="183"/>
        <v>5</v>
      </c>
      <c r="X452" s="5"/>
      <c r="Y452" s="3"/>
      <c r="Z452" s="3" t="s">
        <v>87</v>
      </c>
      <c r="AA452" s="3" t="s">
        <v>578</v>
      </c>
      <c r="AB452" s="5"/>
      <c r="AC452" s="5"/>
      <c r="AD452" s="5"/>
      <c r="AE452" s="5"/>
      <c r="AF452" s="5"/>
      <c r="AG452" s="5"/>
    </row>
    <row r="453" spans="1:33" ht="15.95" customHeight="1" x14ac:dyDescent="0.3">
      <c r="A453" s="22" t="b">
        <f t="shared" si="169"/>
        <v>0</v>
      </c>
      <c r="B453" s="22" t="b">
        <f t="shared" si="170"/>
        <v>0</v>
      </c>
      <c r="C453" s="22" t="b">
        <f t="shared" si="171"/>
        <v>0</v>
      </c>
      <c r="D453" s="22" t="b">
        <f t="shared" si="172"/>
        <v>0</v>
      </c>
      <c r="E453" s="22" t="b">
        <f t="shared" si="173"/>
        <v>0</v>
      </c>
      <c r="F453" s="52" t="b">
        <f t="shared" si="184"/>
        <v>0</v>
      </c>
      <c r="G453" s="22" t="b">
        <f t="shared" si="168"/>
        <v>0</v>
      </c>
      <c r="H453" s="22" t="b">
        <f t="shared" si="174"/>
        <v>0</v>
      </c>
      <c r="I453" s="22" t="b">
        <f t="shared" si="185"/>
        <v>0</v>
      </c>
      <c r="J453" s="22" t="b">
        <f t="shared" si="175"/>
        <v>0</v>
      </c>
      <c r="K453" s="3" t="str">
        <f t="shared" si="176"/>
        <v/>
      </c>
      <c r="L453" s="3" t="str">
        <f t="shared" si="177"/>
        <v/>
      </c>
      <c r="M453" s="3" t="str">
        <f t="shared" si="178"/>
        <v/>
      </c>
      <c r="N453" s="54" t="str">
        <f t="shared" si="186"/>
        <v/>
      </c>
      <c r="O453" s="3" t="str">
        <f t="shared" si="179"/>
        <v/>
      </c>
      <c r="P453" s="19" t="str">
        <f t="shared" si="180"/>
        <v/>
      </c>
      <c r="Q453" s="23">
        <f>_xlfn.XLOOKUP(R453,summary!C1:C37,summary!B1:B37)</f>
        <v>0</v>
      </c>
      <c r="R453" s="24" t="str">
        <f t="shared" si="181"/>
        <v>마북동</v>
      </c>
      <c r="S453" s="24" t="str">
        <f t="shared" si="187"/>
        <v>마북8통</v>
      </c>
      <c r="T453" s="24" t="str">
        <f t="shared" si="188"/>
        <v>(마북동, 정광아파트)</v>
      </c>
      <c r="U453" s="24" t="str">
        <f t="shared" si="182"/>
        <v>마북</v>
      </c>
      <c r="V453" s="25">
        <f t="shared" si="189"/>
        <v>8</v>
      </c>
      <c r="W453" s="25">
        <f t="shared" si="183"/>
        <v>6</v>
      </c>
      <c r="X453" s="5"/>
      <c r="Y453" s="3"/>
      <c r="Z453" s="3" t="s">
        <v>89</v>
      </c>
      <c r="AA453" s="3" t="s">
        <v>579</v>
      </c>
      <c r="AB453" s="5"/>
      <c r="AC453" s="5"/>
      <c r="AD453" s="5"/>
      <c r="AE453" s="5"/>
      <c r="AF453" s="5"/>
      <c r="AG453" s="5"/>
    </row>
    <row r="454" spans="1:33" ht="15.95" customHeight="1" x14ac:dyDescent="0.3">
      <c r="A454" s="22" t="b">
        <f t="shared" si="169"/>
        <v>0</v>
      </c>
      <c r="B454" s="22" t="b">
        <f t="shared" si="170"/>
        <v>0</v>
      </c>
      <c r="C454" s="22" t="b">
        <f t="shared" si="171"/>
        <v>0</v>
      </c>
      <c r="D454" s="22" t="b">
        <f t="shared" si="172"/>
        <v>0</v>
      </c>
      <c r="E454" s="22" t="b">
        <f t="shared" si="173"/>
        <v>0</v>
      </c>
      <c r="F454" s="52" t="b">
        <f t="shared" si="184"/>
        <v>0</v>
      </c>
      <c r="G454" s="22" t="b">
        <f t="shared" si="168"/>
        <v>0</v>
      </c>
      <c r="H454" s="22" t="b">
        <f t="shared" si="174"/>
        <v>0</v>
      </c>
      <c r="I454" s="22" t="b">
        <f t="shared" si="185"/>
        <v>0</v>
      </c>
      <c r="J454" s="22" t="b">
        <f t="shared" si="175"/>
        <v>0</v>
      </c>
      <c r="K454" s="3" t="str">
        <f t="shared" si="176"/>
        <v/>
      </c>
      <c r="L454" s="3" t="str">
        <f t="shared" si="177"/>
        <v/>
      </c>
      <c r="M454" s="22" t="str">
        <f t="shared" si="178"/>
        <v/>
      </c>
      <c r="N454" s="54" t="str">
        <f t="shared" si="186"/>
        <v/>
      </c>
      <c r="O454" s="3" t="str">
        <f t="shared" si="179"/>
        <v/>
      </c>
      <c r="P454" s="19" t="str">
        <f t="shared" si="180"/>
        <v/>
      </c>
      <c r="Q454" s="23">
        <f>_xlfn.XLOOKUP(R454,summary!C1:C37,summary!B1:B37)</f>
        <v>0</v>
      </c>
      <c r="R454" s="24" t="str">
        <f t="shared" si="181"/>
        <v>마북동</v>
      </c>
      <c r="S454" s="24" t="str">
        <f t="shared" si="187"/>
        <v>마북8통</v>
      </c>
      <c r="T454" s="24" t="str">
        <f t="shared" si="188"/>
        <v>(마북동, 정광아파트)</v>
      </c>
      <c r="U454" s="24" t="str">
        <f t="shared" si="182"/>
        <v>마북</v>
      </c>
      <c r="V454" s="25">
        <f t="shared" si="189"/>
        <v>8</v>
      </c>
      <c r="W454" s="25">
        <f t="shared" si="183"/>
        <v>7</v>
      </c>
      <c r="X454" s="5"/>
      <c r="Y454" s="5"/>
      <c r="Z454" s="3" t="s">
        <v>91</v>
      </c>
      <c r="AA454" s="3" t="s">
        <v>580</v>
      </c>
      <c r="AB454" s="5"/>
      <c r="AC454" s="5"/>
      <c r="AD454" s="5"/>
      <c r="AE454" s="5"/>
      <c r="AF454" s="5"/>
      <c r="AG454" s="5"/>
    </row>
    <row r="455" spans="1:33" ht="15.95" customHeight="1" x14ac:dyDescent="0.3">
      <c r="A455" s="22" t="b">
        <f t="shared" si="169"/>
        <v>0</v>
      </c>
      <c r="B455" s="22" t="b">
        <f t="shared" si="170"/>
        <v>0</v>
      </c>
      <c r="C455" s="22" t="b">
        <f t="shared" si="171"/>
        <v>0</v>
      </c>
      <c r="D455" s="22" t="b">
        <f t="shared" si="172"/>
        <v>0</v>
      </c>
      <c r="E455" s="22" t="b">
        <f t="shared" si="173"/>
        <v>0</v>
      </c>
      <c r="F455" s="52" t="b">
        <f t="shared" si="184"/>
        <v>0</v>
      </c>
      <c r="G455" s="22" t="b">
        <f t="shared" si="168"/>
        <v>0</v>
      </c>
      <c r="H455" s="22" t="b">
        <f t="shared" si="174"/>
        <v>0</v>
      </c>
      <c r="I455" s="22" t="b">
        <f t="shared" si="185"/>
        <v>0</v>
      </c>
      <c r="J455" s="22" t="b">
        <f t="shared" si="175"/>
        <v>0</v>
      </c>
      <c r="K455" s="3" t="str">
        <f t="shared" si="176"/>
        <v/>
      </c>
      <c r="L455" s="3" t="str">
        <f t="shared" si="177"/>
        <v/>
      </c>
      <c r="M455" s="3" t="str">
        <f t="shared" si="178"/>
        <v/>
      </c>
      <c r="N455" s="54" t="str">
        <f t="shared" si="186"/>
        <v/>
      </c>
      <c r="O455" s="3" t="str">
        <f t="shared" si="179"/>
        <v/>
      </c>
      <c r="P455" s="19" t="str">
        <f t="shared" si="180"/>
        <v/>
      </c>
      <c r="Q455" s="23">
        <f>_xlfn.XLOOKUP(R455,summary!C1:C37,summary!B1:B37)</f>
        <v>0</v>
      </c>
      <c r="R455" s="24" t="str">
        <f t="shared" si="181"/>
        <v>마북동</v>
      </c>
      <c r="S455" s="24" t="str">
        <f t="shared" si="187"/>
        <v>마북8통</v>
      </c>
      <c r="T455" s="24" t="str">
        <f t="shared" si="188"/>
        <v>(마북동, 정광아파트)</v>
      </c>
      <c r="U455" s="24" t="str">
        <f t="shared" si="182"/>
        <v>마북</v>
      </c>
      <c r="V455" s="25">
        <f t="shared" si="189"/>
        <v>8</v>
      </c>
      <c r="W455" s="25">
        <f t="shared" si="183"/>
        <v>8</v>
      </c>
      <c r="X455" s="5"/>
      <c r="Y455" s="5"/>
      <c r="Z455" s="3" t="s">
        <v>93</v>
      </c>
      <c r="AA455" s="3" t="s">
        <v>581</v>
      </c>
      <c r="AB455" s="5"/>
      <c r="AC455" s="5"/>
      <c r="AD455" s="5"/>
      <c r="AE455" s="5"/>
      <c r="AF455" s="5"/>
      <c r="AG455" s="5"/>
    </row>
    <row r="456" spans="1:33" ht="15.95" customHeight="1" x14ac:dyDescent="0.3">
      <c r="A456" s="22" t="b">
        <f t="shared" si="169"/>
        <v>0</v>
      </c>
      <c r="B456" s="22" t="b">
        <f t="shared" si="170"/>
        <v>0</v>
      </c>
      <c r="C456" s="22" t="b">
        <f t="shared" si="171"/>
        <v>0</v>
      </c>
      <c r="D456" s="22" t="b">
        <f t="shared" si="172"/>
        <v>0</v>
      </c>
      <c r="E456" s="22" t="b">
        <f t="shared" si="173"/>
        <v>0</v>
      </c>
      <c r="F456" s="52" t="b">
        <f t="shared" si="184"/>
        <v>0</v>
      </c>
      <c r="G456" s="22" t="b">
        <f t="shared" si="168"/>
        <v>0</v>
      </c>
      <c r="H456" s="22" t="b">
        <f t="shared" si="174"/>
        <v>0</v>
      </c>
      <c r="I456" s="22" t="b">
        <f t="shared" si="185"/>
        <v>0</v>
      </c>
      <c r="J456" s="22" t="b">
        <f t="shared" si="175"/>
        <v>0</v>
      </c>
      <c r="K456" s="3" t="str">
        <f t="shared" si="176"/>
        <v/>
      </c>
      <c r="L456" s="3" t="str">
        <f t="shared" si="177"/>
        <v/>
      </c>
      <c r="M456" s="22" t="str">
        <f t="shared" si="178"/>
        <v/>
      </c>
      <c r="N456" s="54" t="str">
        <f t="shared" si="186"/>
        <v/>
      </c>
      <c r="O456" s="3" t="str">
        <f t="shared" si="179"/>
        <v/>
      </c>
      <c r="P456" s="19" t="str">
        <f t="shared" si="180"/>
        <v/>
      </c>
      <c r="Q456" s="23">
        <f>_xlfn.XLOOKUP(R456,summary!C1:C37,summary!B1:B37)</f>
        <v>0</v>
      </c>
      <c r="R456" s="24" t="str">
        <f t="shared" si="181"/>
        <v>마북동</v>
      </c>
      <c r="S456" s="24" t="str">
        <f t="shared" si="187"/>
        <v>마북8통</v>
      </c>
      <c r="T456" s="24" t="str">
        <f t="shared" si="188"/>
        <v>(마북동, 정광아파트)</v>
      </c>
      <c r="U456" s="24" t="str">
        <f t="shared" si="182"/>
        <v>마북</v>
      </c>
      <c r="V456" s="25">
        <f t="shared" si="189"/>
        <v>8</v>
      </c>
      <c r="W456" s="25">
        <f t="shared" si="183"/>
        <v>9</v>
      </c>
      <c r="X456" s="5"/>
      <c r="Y456" s="5"/>
      <c r="Z456" s="3" t="s">
        <v>95</v>
      </c>
      <c r="AA456" s="3" t="s">
        <v>582</v>
      </c>
      <c r="AB456" s="5"/>
      <c r="AC456" s="5"/>
      <c r="AD456" s="5"/>
      <c r="AE456" s="5"/>
      <c r="AF456" s="5"/>
      <c r="AG456" s="5"/>
    </row>
    <row r="457" spans="1:33" ht="15.95" customHeight="1" x14ac:dyDescent="0.3">
      <c r="A457" s="22" t="b">
        <f t="shared" si="169"/>
        <v>0</v>
      </c>
      <c r="B457" s="22" t="b">
        <f t="shared" si="170"/>
        <v>0</v>
      </c>
      <c r="C457" s="22" t="b">
        <f t="shared" si="171"/>
        <v>0</v>
      </c>
      <c r="D457" s="22" t="b">
        <f t="shared" si="172"/>
        <v>0</v>
      </c>
      <c r="E457" s="22" t="b">
        <f t="shared" si="173"/>
        <v>0</v>
      </c>
      <c r="F457" s="52" t="b">
        <f t="shared" si="184"/>
        <v>0</v>
      </c>
      <c r="G457" s="22" t="b">
        <f t="shared" si="168"/>
        <v>0</v>
      </c>
      <c r="H457" s="22" t="b">
        <f t="shared" si="174"/>
        <v>0</v>
      </c>
      <c r="I457" s="22" t="b">
        <f t="shared" si="185"/>
        <v>0</v>
      </c>
      <c r="J457" s="22" t="b">
        <f t="shared" si="175"/>
        <v>0</v>
      </c>
      <c r="K457" s="3" t="str">
        <f t="shared" si="176"/>
        <v/>
      </c>
      <c r="L457" s="3" t="str">
        <f t="shared" si="177"/>
        <v/>
      </c>
      <c r="M457" s="3" t="str">
        <f t="shared" si="178"/>
        <v/>
      </c>
      <c r="N457" s="54" t="str">
        <f t="shared" si="186"/>
        <v/>
      </c>
      <c r="O457" s="3" t="str">
        <f t="shared" si="179"/>
        <v/>
      </c>
      <c r="P457" s="19" t="str">
        <f t="shared" si="180"/>
        <v/>
      </c>
      <c r="Q457" s="23">
        <f>_xlfn.XLOOKUP(R457,summary!C1:C37,summary!B1:B37)</f>
        <v>0</v>
      </c>
      <c r="R457" s="24" t="str">
        <f t="shared" si="181"/>
        <v>마북동</v>
      </c>
      <c r="S457" s="24" t="str">
        <f t="shared" si="187"/>
        <v>마북8통</v>
      </c>
      <c r="T457" s="24" t="str">
        <f t="shared" si="188"/>
        <v>(마북동, 정광아파트)</v>
      </c>
      <c r="U457" s="24" t="str">
        <f t="shared" si="182"/>
        <v>마북</v>
      </c>
      <c r="V457" s="25">
        <f t="shared" si="189"/>
        <v>8</v>
      </c>
      <c r="W457" s="25">
        <f t="shared" si="183"/>
        <v>10</v>
      </c>
      <c r="X457" s="5"/>
      <c r="Y457" s="5"/>
      <c r="Z457" s="3" t="s">
        <v>97</v>
      </c>
      <c r="AA457" s="3" t="s">
        <v>583</v>
      </c>
      <c r="AB457" s="5"/>
      <c r="AC457" s="5"/>
      <c r="AD457" s="5"/>
      <c r="AE457" s="5"/>
      <c r="AF457" s="5"/>
      <c r="AG457" s="5"/>
    </row>
    <row r="458" spans="1:33" ht="15.95" customHeight="1" x14ac:dyDescent="0.3">
      <c r="A458" s="22" t="b">
        <f t="shared" si="169"/>
        <v>0</v>
      </c>
      <c r="B458" s="22" t="b">
        <f t="shared" si="170"/>
        <v>0</v>
      </c>
      <c r="C458" s="22" t="b">
        <f t="shared" si="171"/>
        <v>0</v>
      </c>
      <c r="D458" s="22" t="b">
        <f t="shared" si="172"/>
        <v>0</v>
      </c>
      <c r="E458" s="22" t="b">
        <f t="shared" si="173"/>
        <v>0</v>
      </c>
      <c r="F458" s="52" t="b">
        <f t="shared" si="184"/>
        <v>0</v>
      </c>
      <c r="G458" s="22" t="b">
        <f t="shared" si="168"/>
        <v>0</v>
      </c>
      <c r="H458" s="22" t="b">
        <f t="shared" si="174"/>
        <v>0</v>
      </c>
      <c r="I458" s="22" t="b">
        <f t="shared" si="185"/>
        <v>0</v>
      </c>
      <c r="J458" s="22" t="b">
        <f t="shared" si="175"/>
        <v>0</v>
      </c>
      <c r="K458" s="3" t="str">
        <f t="shared" si="176"/>
        <v/>
      </c>
      <c r="L458" s="3" t="str">
        <f t="shared" si="177"/>
        <v/>
      </c>
      <c r="M458" s="22" t="str">
        <f t="shared" si="178"/>
        <v/>
      </c>
      <c r="N458" s="54" t="str">
        <f t="shared" si="186"/>
        <v/>
      </c>
      <c r="O458" s="3" t="str">
        <f t="shared" si="179"/>
        <v/>
      </c>
      <c r="P458" s="19" t="str">
        <f t="shared" si="180"/>
        <v/>
      </c>
      <c r="Q458" s="23">
        <f>_xlfn.XLOOKUP(R458,summary!C1:C37,summary!B1:B37)</f>
        <v>0</v>
      </c>
      <c r="R458" s="24" t="str">
        <f t="shared" si="181"/>
        <v>마북동</v>
      </c>
      <c r="S458" s="24" t="str">
        <f t="shared" si="187"/>
        <v>마북8통</v>
      </c>
      <c r="T458" s="24" t="str">
        <f t="shared" si="188"/>
        <v>(마북동, 정광아파트)</v>
      </c>
      <c r="U458" s="24" t="str">
        <f t="shared" si="182"/>
        <v>마북</v>
      </c>
      <c r="V458" s="25">
        <f t="shared" si="189"/>
        <v>8</v>
      </c>
      <c r="W458" s="25">
        <f t="shared" si="183"/>
        <v>11</v>
      </c>
      <c r="X458" s="5"/>
      <c r="Y458" s="5"/>
      <c r="Z458" s="3" t="s">
        <v>99</v>
      </c>
      <c r="AA458" s="3" t="s">
        <v>584</v>
      </c>
      <c r="AB458" s="5"/>
      <c r="AC458" s="5"/>
      <c r="AD458" s="5"/>
      <c r="AE458" s="5"/>
      <c r="AF458" s="5"/>
      <c r="AG458" s="5"/>
    </row>
    <row r="459" spans="1:33" ht="15.95" customHeight="1" x14ac:dyDescent="0.3">
      <c r="A459" s="22" t="b">
        <f t="shared" si="169"/>
        <v>0</v>
      </c>
      <c r="B459" s="22" t="b">
        <f t="shared" si="170"/>
        <v>0</v>
      </c>
      <c r="C459" s="22" t="b">
        <f t="shared" si="171"/>
        <v>0</v>
      </c>
      <c r="D459" s="22" t="b">
        <f t="shared" si="172"/>
        <v>0</v>
      </c>
      <c r="E459" s="22" t="b">
        <f t="shared" si="173"/>
        <v>0</v>
      </c>
      <c r="F459" s="52" t="b">
        <f t="shared" si="184"/>
        <v>0</v>
      </c>
      <c r="G459" s="22" t="b">
        <f t="shared" si="168"/>
        <v>0</v>
      </c>
      <c r="H459" s="22" t="b">
        <f t="shared" si="174"/>
        <v>0</v>
      </c>
      <c r="I459" s="22" t="b">
        <f t="shared" si="185"/>
        <v>0</v>
      </c>
      <c r="J459" s="22" t="b">
        <f t="shared" si="175"/>
        <v>0</v>
      </c>
      <c r="K459" s="3" t="str">
        <f t="shared" si="176"/>
        <v/>
      </c>
      <c r="L459" s="3" t="str">
        <f t="shared" si="177"/>
        <v/>
      </c>
      <c r="M459" s="3" t="str">
        <f t="shared" si="178"/>
        <v/>
      </c>
      <c r="N459" s="54" t="str">
        <f t="shared" si="186"/>
        <v/>
      </c>
      <c r="O459" s="3" t="str">
        <f t="shared" si="179"/>
        <v/>
      </c>
      <c r="P459" s="19" t="str">
        <f t="shared" si="180"/>
        <v/>
      </c>
      <c r="Q459" s="23">
        <f>_xlfn.XLOOKUP(R459,summary!C1:C37,summary!B1:B37)</f>
        <v>0</v>
      </c>
      <c r="R459" s="24" t="str">
        <f t="shared" si="181"/>
        <v>마북동</v>
      </c>
      <c r="S459" s="24" t="str">
        <f t="shared" si="187"/>
        <v>마북8통</v>
      </c>
      <c r="T459" s="24" t="str">
        <f t="shared" si="188"/>
        <v>(마북동, 정광아파트)</v>
      </c>
      <c r="U459" s="24" t="str">
        <f t="shared" si="182"/>
        <v>마북</v>
      </c>
      <c r="V459" s="25">
        <f t="shared" si="189"/>
        <v>8</v>
      </c>
      <c r="W459" s="25">
        <f t="shared" si="183"/>
        <v>12</v>
      </c>
      <c r="X459" s="5"/>
      <c r="Y459" s="5"/>
      <c r="Z459" s="3" t="s">
        <v>101</v>
      </c>
      <c r="AA459" s="3" t="s">
        <v>585</v>
      </c>
      <c r="AB459" s="5"/>
      <c r="AC459" s="5"/>
      <c r="AD459" s="5"/>
      <c r="AE459" s="5"/>
      <c r="AF459" s="5"/>
      <c r="AG459" s="5"/>
    </row>
    <row r="460" spans="1:33" ht="15.95" customHeight="1" x14ac:dyDescent="0.3">
      <c r="A460" s="22" t="b">
        <f t="shared" si="169"/>
        <v>0</v>
      </c>
      <c r="B460" s="22" t="b">
        <f t="shared" si="170"/>
        <v>0</v>
      </c>
      <c r="C460" s="22" t="b">
        <f t="shared" si="171"/>
        <v>0</v>
      </c>
      <c r="D460" s="22" t="b">
        <f t="shared" si="172"/>
        <v>0</v>
      </c>
      <c r="E460" s="22" t="b">
        <f t="shared" si="173"/>
        <v>0</v>
      </c>
      <c r="F460" s="52" t="b">
        <f t="shared" si="184"/>
        <v>0</v>
      </c>
      <c r="G460" s="22" t="b">
        <f t="shared" si="168"/>
        <v>0</v>
      </c>
      <c r="H460" s="22" t="b">
        <f t="shared" si="174"/>
        <v>0</v>
      </c>
      <c r="I460" s="22" t="b">
        <f t="shared" si="185"/>
        <v>0</v>
      </c>
      <c r="J460" s="22" t="b">
        <f t="shared" si="175"/>
        <v>0</v>
      </c>
      <c r="K460" s="3" t="str">
        <f t="shared" si="176"/>
        <v/>
      </c>
      <c r="L460" s="3" t="str">
        <f t="shared" si="177"/>
        <v/>
      </c>
      <c r="M460" s="22" t="str">
        <f t="shared" si="178"/>
        <v/>
      </c>
      <c r="N460" s="54" t="str">
        <f t="shared" si="186"/>
        <v/>
      </c>
      <c r="O460" s="3" t="str">
        <f t="shared" si="179"/>
        <v/>
      </c>
      <c r="P460" s="19" t="str">
        <f t="shared" si="180"/>
        <v/>
      </c>
      <c r="Q460" s="23">
        <f>_xlfn.XLOOKUP(R460,summary!C1:C37,summary!B1:B37)</f>
        <v>0</v>
      </c>
      <c r="R460" s="24" t="str">
        <f t="shared" si="181"/>
        <v>마북동</v>
      </c>
      <c r="S460" s="24" t="str">
        <f t="shared" si="187"/>
        <v>마북8통</v>
      </c>
      <c r="T460" s="24" t="str">
        <f t="shared" si="188"/>
        <v>(마북동, 정광아파트)</v>
      </c>
      <c r="U460" s="24" t="str">
        <f t="shared" si="182"/>
        <v>마북</v>
      </c>
      <c r="V460" s="25">
        <f t="shared" si="189"/>
        <v>8</v>
      </c>
      <c r="W460" s="25">
        <f t="shared" si="183"/>
        <v>13</v>
      </c>
      <c r="X460" s="5"/>
      <c r="Y460" s="5"/>
      <c r="Z460" s="3" t="s">
        <v>117</v>
      </c>
      <c r="AA460" s="3" t="s">
        <v>586</v>
      </c>
      <c r="AB460" s="5"/>
      <c r="AC460" s="5"/>
      <c r="AD460" s="5"/>
      <c r="AE460" s="5"/>
      <c r="AF460" s="5"/>
      <c r="AG460" s="5"/>
    </row>
    <row r="461" spans="1:33" ht="15.95" customHeight="1" x14ac:dyDescent="0.3">
      <c r="A461" s="22" t="b">
        <f t="shared" si="169"/>
        <v>0</v>
      </c>
      <c r="B461" s="22" t="b">
        <f t="shared" si="170"/>
        <v>0</v>
      </c>
      <c r="C461" s="22" t="b">
        <f t="shared" si="171"/>
        <v>0</v>
      </c>
      <c r="D461" s="22" t="b">
        <f t="shared" si="172"/>
        <v>0</v>
      </c>
      <c r="E461" s="22" t="b">
        <f t="shared" si="173"/>
        <v>0</v>
      </c>
      <c r="F461" s="52" t="b">
        <f t="shared" si="184"/>
        <v>0</v>
      </c>
      <c r="G461" s="22" t="b">
        <f t="shared" si="168"/>
        <v>0</v>
      </c>
      <c r="H461" s="22" t="b">
        <f t="shared" si="174"/>
        <v>0</v>
      </c>
      <c r="I461" s="22" t="b">
        <f t="shared" si="185"/>
        <v>0</v>
      </c>
      <c r="J461" s="22" t="b">
        <f t="shared" si="175"/>
        <v>0</v>
      </c>
      <c r="K461" s="3" t="str">
        <f t="shared" si="176"/>
        <v/>
      </c>
      <c r="L461" s="3" t="str">
        <f t="shared" si="177"/>
        <v/>
      </c>
      <c r="M461" s="3" t="str">
        <f t="shared" si="178"/>
        <v/>
      </c>
      <c r="N461" s="54" t="str">
        <f t="shared" si="186"/>
        <v/>
      </c>
      <c r="O461" s="3" t="str">
        <f t="shared" si="179"/>
        <v/>
      </c>
      <c r="P461" s="19" t="str">
        <f t="shared" si="180"/>
        <v/>
      </c>
      <c r="Q461" s="23">
        <f>_xlfn.XLOOKUP(R461,summary!C1:C37,summary!B1:B37)</f>
        <v>0</v>
      </c>
      <c r="R461" s="24" t="str">
        <f t="shared" si="181"/>
        <v>마북동</v>
      </c>
      <c r="S461" s="24" t="str">
        <f t="shared" si="187"/>
        <v>마북8통</v>
      </c>
      <c r="T461" s="24" t="str">
        <f t="shared" si="188"/>
        <v>(마북동, 정광아파트)</v>
      </c>
      <c r="U461" s="24" t="str">
        <f t="shared" si="182"/>
        <v>마북</v>
      </c>
      <c r="V461" s="25">
        <f t="shared" si="189"/>
        <v>8</v>
      </c>
      <c r="W461" s="25">
        <f t="shared" si="183"/>
        <v>14</v>
      </c>
      <c r="X461" s="5"/>
      <c r="Y461" s="5"/>
      <c r="Z461" s="3" t="s">
        <v>119</v>
      </c>
      <c r="AA461" s="3" t="s">
        <v>587</v>
      </c>
      <c r="AB461" s="5"/>
      <c r="AC461" s="5"/>
      <c r="AD461" s="5"/>
      <c r="AE461" s="5"/>
      <c r="AF461" s="5"/>
      <c r="AG461" s="5"/>
    </row>
    <row r="462" spans="1:33" ht="15.95" customHeight="1" x14ac:dyDescent="0.3">
      <c r="A462" s="22" t="b">
        <f t="shared" si="169"/>
        <v>0</v>
      </c>
      <c r="B462" s="22" t="b">
        <f t="shared" si="170"/>
        <v>0</v>
      </c>
      <c r="C462" s="22" t="b">
        <f t="shared" si="171"/>
        <v>0</v>
      </c>
      <c r="D462" s="22" t="b">
        <f t="shared" si="172"/>
        <v>0</v>
      </c>
      <c r="E462" s="22" t="b">
        <f t="shared" si="173"/>
        <v>0</v>
      </c>
      <c r="F462" s="52" t="b">
        <f t="shared" si="184"/>
        <v>0</v>
      </c>
      <c r="G462" s="22" t="b">
        <f t="shared" si="168"/>
        <v>0</v>
      </c>
      <c r="H462" s="22" t="b">
        <f t="shared" si="174"/>
        <v>0</v>
      </c>
      <c r="I462" s="22" t="b">
        <f t="shared" si="185"/>
        <v>0</v>
      </c>
      <c r="J462" s="22" t="b">
        <f t="shared" si="175"/>
        <v>0</v>
      </c>
      <c r="K462" s="3" t="str">
        <f t="shared" si="176"/>
        <v/>
      </c>
      <c r="L462" s="3" t="str">
        <f t="shared" si="177"/>
        <v/>
      </c>
      <c r="M462" s="3" t="str">
        <f t="shared" si="178"/>
        <v/>
      </c>
      <c r="N462" s="54" t="str">
        <f t="shared" si="186"/>
        <v/>
      </c>
      <c r="O462" s="3" t="str">
        <f t="shared" si="179"/>
        <v/>
      </c>
      <c r="P462" s="19" t="str">
        <f t="shared" si="180"/>
        <v/>
      </c>
      <c r="Q462" s="23">
        <f>_xlfn.XLOOKUP(R462,summary!C1:C37,summary!B1:B37)</f>
        <v>0</v>
      </c>
      <c r="R462" s="24" t="str">
        <f t="shared" si="181"/>
        <v>마북동</v>
      </c>
      <c r="S462" s="24" t="str">
        <f t="shared" si="187"/>
        <v>마북8통</v>
      </c>
      <c r="T462" s="24" t="str">
        <f t="shared" si="188"/>
        <v>(마북동, 정광아파트)</v>
      </c>
      <c r="U462" s="24" t="str">
        <f t="shared" si="182"/>
        <v>마북</v>
      </c>
      <c r="V462" s="25">
        <f t="shared" si="189"/>
        <v>8</v>
      </c>
      <c r="W462" s="25">
        <f t="shared" si="183"/>
        <v>15</v>
      </c>
      <c r="X462" s="5"/>
      <c r="Y462" s="5"/>
      <c r="Z462" s="3" t="s">
        <v>279</v>
      </c>
      <c r="AA462" s="3" t="s">
        <v>588</v>
      </c>
      <c r="AB462" s="5"/>
      <c r="AC462" s="5"/>
      <c r="AD462" s="5"/>
      <c r="AE462" s="5"/>
      <c r="AF462" s="5"/>
      <c r="AG462" s="5"/>
    </row>
    <row r="463" spans="1:33" ht="15.95" customHeight="1" x14ac:dyDescent="0.3">
      <c r="A463" s="22" t="b">
        <f t="shared" si="169"/>
        <v>0</v>
      </c>
      <c r="B463" s="22" t="b">
        <f t="shared" si="170"/>
        <v>0</v>
      </c>
      <c r="C463" s="22" t="b">
        <f t="shared" si="171"/>
        <v>0</v>
      </c>
      <c r="D463" s="22" t="b">
        <f t="shared" si="172"/>
        <v>0</v>
      </c>
      <c r="E463" s="22" t="b">
        <f t="shared" si="173"/>
        <v>0</v>
      </c>
      <c r="F463" s="52" t="b">
        <f t="shared" si="184"/>
        <v>0</v>
      </c>
      <c r="G463" s="22" t="b">
        <f t="shared" si="168"/>
        <v>0</v>
      </c>
      <c r="H463" s="22" t="b">
        <f t="shared" si="174"/>
        <v>0</v>
      </c>
      <c r="I463" s="22" t="b">
        <f t="shared" si="185"/>
        <v>0</v>
      </c>
      <c r="J463" s="22" t="b">
        <f t="shared" si="175"/>
        <v>0</v>
      </c>
      <c r="K463" s="3" t="str">
        <f t="shared" si="176"/>
        <v/>
      </c>
      <c r="L463" s="3" t="str">
        <f t="shared" si="177"/>
        <v/>
      </c>
      <c r="M463" s="3" t="str">
        <f t="shared" si="178"/>
        <v/>
      </c>
      <c r="N463" s="54" t="str">
        <f t="shared" si="186"/>
        <v/>
      </c>
      <c r="O463" s="3" t="str">
        <f t="shared" si="179"/>
        <v/>
      </c>
      <c r="P463" s="19" t="str">
        <f t="shared" si="180"/>
        <v/>
      </c>
      <c r="Q463" s="23">
        <f>_xlfn.XLOOKUP(R463,summary!C1:C37,summary!B1:B37)</f>
        <v>0</v>
      </c>
      <c r="R463" s="24" t="str">
        <f t="shared" si="181"/>
        <v>마북동</v>
      </c>
      <c r="S463" s="24" t="str">
        <f t="shared" si="187"/>
        <v>마북8통</v>
      </c>
      <c r="T463" s="24" t="str">
        <f t="shared" si="188"/>
        <v>(마북동, 정광아파트)</v>
      </c>
      <c r="U463" s="24" t="str">
        <f t="shared" si="182"/>
        <v>마북</v>
      </c>
      <c r="V463" s="25">
        <f t="shared" si="189"/>
        <v>8</v>
      </c>
      <c r="W463" s="25">
        <f t="shared" si="183"/>
        <v>16</v>
      </c>
      <c r="X463" s="5"/>
      <c r="Y463" s="5"/>
      <c r="Z463" s="3" t="s">
        <v>321</v>
      </c>
      <c r="AA463" s="3" t="s">
        <v>589</v>
      </c>
      <c r="AB463" s="5"/>
      <c r="AC463" s="5"/>
      <c r="AD463" s="5"/>
      <c r="AE463" s="5"/>
      <c r="AF463" s="5"/>
      <c r="AG463" s="5"/>
    </row>
    <row r="464" spans="1:33" ht="15.95" customHeight="1" x14ac:dyDescent="0.3">
      <c r="A464" s="22" t="b">
        <f t="shared" si="169"/>
        <v>1</v>
      </c>
      <c r="B464" s="22" t="b">
        <f t="shared" si="170"/>
        <v>0</v>
      </c>
      <c r="C464" s="22" t="b">
        <f t="shared" si="171"/>
        <v>0</v>
      </c>
      <c r="D464" s="22" t="b">
        <f t="shared" si="172"/>
        <v>0</v>
      </c>
      <c r="E464" s="22" t="b">
        <f t="shared" si="173"/>
        <v>0</v>
      </c>
      <c r="F464" s="52" t="b">
        <f t="shared" si="184"/>
        <v>0</v>
      </c>
      <c r="G464" s="22" t="b">
        <f t="shared" si="168"/>
        <v>0</v>
      </c>
      <c r="H464" s="22" t="b">
        <f t="shared" si="174"/>
        <v>0</v>
      </c>
      <c r="I464" s="22" t="b">
        <f t="shared" si="185"/>
        <v>0</v>
      </c>
      <c r="J464" s="22" t="b">
        <f t="shared" si="175"/>
        <v>1</v>
      </c>
      <c r="K464" s="3" t="str">
        <f t="shared" si="176"/>
        <v>마북9통</v>
      </c>
      <c r="L464" s="3" t="str">
        <f t="shared" si="177"/>
        <v>북9</v>
      </c>
      <c r="M464" s="3">
        <f t="shared" si="178"/>
        <v>9</v>
      </c>
      <c r="N464" s="54" t="str">
        <f t="shared" si="186"/>
        <v>마북</v>
      </c>
      <c r="O464" s="3" t="str">
        <f t="shared" si="179"/>
        <v/>
      </c>
      <c r="P464" s="19" t="str">
        <f t="shared" si="180"/>
        <v/>
      </c>
      <c r="Q464" s="23">
        <f>_xlfn.XLOOKUP(R464,summary!C1:C37,summary!B1:B37)</f>
        <v>0</v>
      </c>
      <c r="R464" s="24" t="str">
        <f t="shared" si="181"/>
        <v>마북동</v>
      </c>
      <c r="S464" s="24" t="str">
        <f t="shared" si="187"/>
        <v>마북9통</v>
      </c>
      <c r="T464" s="24" t="str">
        <f t="shared" si="188"/>
        <v>(마북동, 우림아파트)</v>
      </c>
      <c r="U464" s="24" t="str">
        <f t="shared" si="182"/>
        <v>마북</v>
      </c>
      <c r="V464" s="25">
        <f t="shared" si="189"/>
        <v>9</v>
      </c>
      <c r="W464" s="25">
        <f t="shared" si="183"/>
        <v>1</v>
      </c>
      <c r="X464" s="5"/>
      <c r="Y464" s="5" t="s">
        <v>590</v>
      </c>
      <c r="Z464" s="3" t="s">
        <v>63</v>
      </c>
      <c r="AA464" s="3" t="s">
        <v>591</v>
      </c>
      <c r="AB464" s="5"/>
      <c r="AC464" s="5"/>
      <c r="AD464" s="5"/>
      <c r="AE464" s="5"/>
      <c r="AF464" s="5"/>
      <c r="AG464" s="5"/>
    </row>
    <row r="465" spans="1:33" ht="15.95" customHeight="1" x14ac:dyDescent="0.3">
      <c r="A465" s="22" t="b">
        <f t="shared" si="169"/>
        <v>1</v>
      </c>
      <c r="B465" s="22" t="b">
        <f t="shared" si="170"/>
        <v>1</v>
      </c>
      <c r="C465" s="22" t="b">
        <f t="shared" si="171"/>
        <v>0</v>
      </c>
      <c r="D465" s="22" t="b">
        <f t="shared" si="172"/>
        <v>0</v>
      </c>
      <c r="E465" s="22" t="b">
        <f t="shared" si="173"/>
        <v>1</v>
      </c>
      <c r="F465" s="52" t="b">
        <f t="shared" si="184"/>
        <v>1</v>
      </c>
      <c r="G465" s="22" t="b">
        <f t="shared" si="168"/>
        <v>1</v>
      </c>
      <c r="H465" s="22" t="b">
        <f t="shared" si="174"/>
        <v>0</v>
      </c>
      <c r="I465" s="22" t="b">
        <f t="shared" si="185"/>
        <v>1</v>
      </c>
      <c r="J465" s="22" t="b">
        <f t="shared" si="175"/>
        <v>0</v>
      </c>
      <c r="K465" s="3" t="str">
        <f t="shared" si="176"/>
        <v/>
      </c>
      <c r="L465" s="3" t="str">
        <f t="shared" si="177"/>
        <v/>
      </c>
      <c r="M465" s="3" t="str">
        <f t="shared" si="178"/>
        <v/>
      </c>
      <c r="N465" s="54" t="str">
        <f t="shared" si="186"/>
        <v/>
      </c>
      <c r="O465" s="3" t="str">
        <f t="shared" si="179"/>
        <v>(마북동, 우림아파트)</v>
      </c>
      <c r="P465" s="19" t="str">
        <f t="shared" si="180"/>
        <v>(마북동, 우림아파트)</v>
      </c>
      <c r="Q465" s="23">
        <f>_xlfn.XLOOKUP(R465,summary!C1:C37,summary!B1:B37)</f>
        <v>0</v>
      </c>
      <c r="R465" s="24" t="str">
        <f t="shared" si="181"/>
        <v>마북동</v>
      </c>
      <c r="S465" s="24" t="str">
        <f t="shared" si="187"/>
        <v>마북9통</v>
      </c>
      <c r="T465" s="24" t="str">
        <f t="shared" si="188"/>
        <v>(마북동, 우림아파트)</v>
      </c>
      <c r="U465" s="24" t="str">
        <f t="shared" si="182"/>
        <v>마북</v>
      </c>
      <c r="V465" s="25">
        <f t="shared" si="189"/>
        <v>9</v>
      </c>
      <c r="W465" s="25">
        <f t="shared" si="183"/>
        <v>2</v>
      </c>
      <c r="X465" s="5"/>
      <c r="Y465" s="5" t="s">
        <v>557</v>
      </c>
      <c r="Z465" s="3" t="s">
        <v>65</v>
      </c>
      <c r="AA465" s="3" t="s">
        <v>592</v>
      </c>
      <c r="AB465" s="5"/>
      <c r="AC465" s="5"/>
      <c r="AD465" s="5"/>
      <c r="AE465" s="5"/>
      <c r="AF465" s="5"/>
      <c r="AG465" s="5"/>
    </row>
    <row r="466" spans="1:33" ht="15.95" customHeight="1" x14ac:dyDescent="0.3">
      <c r="A466" s="22" t="b">
        <f t="shared" si="169"/>
        <v>1</v>
      </c>
      <c r="B466" s="22" t="b">
        <f t="shared" si="170"/>
        <v>0</v>
      </c>
      <c r="C466" s="22" t="b">
        <f t="shared" si="171"/>
        <v>1</v>
      </c>
      <c r="D466" s="22" t="b">
        <f t="shared" si="172"/>
        <v>0</v>
      </c>
      <c r="E466" s="22" t="b">
        <f t="shared" si="173"/>
        <v>1</v>
      </c>
      <c r="F466" s="52" t="b">
        <f t="shared" si="184"/>
        <v>1</v>
      </c>
      <c r="G466" s="22" t="b">
        <f t="shared" si="168"/>
        <v>0</v>
      </c>
      <c r="H466" s="22" t="b">
        <f t="shared" si="174"/>
        <v>1</v>
      </c>
      <c r="I466" s="22" t="b">
        <f t="shared" si="185"/>
        <v>1</v>
      </c>
      <c r="J466" s="22" t="b">
        <f t="shared" si="175"/>
        <v>0</v>
      </c>
      <c r="K466" s="3" t="str">
        <f t="shared" si="176"/>
        <v/>
      </c>
      <c r="L466" s="3" t="str">
        <f t="shared" si="177"/>
        <v/>
      </c>
      <c r="M466" s="3" t="str">
        <f t="shared" si="178"/>
        <v/>
      </c>
      <c r="N466" s="54" t="str">
        <f t="shared" si="186"/>
        <v/>
      </c>
      <c r="O466" s="3" t="str">
        <f t="shared" si="179"/>
        <v>우림아파트)</v>
      </c>
      <c r="P466" s="19" t="str">
        <f t="shared" si="180"/>
        <v/>
      </c>
      <c r="Q466" s="23">
        <f>_xlfn.XLOOKUP(R466,summary!C1:C37,summary!B1:B37)</f>
        <v>0</v>
      </c>
      <c r="R466" s="24" t="str">
        <f t="shared" si="181"/>
        <v>마북동</v>
      </c>
      <c r="S466" s="24" t="str">
        <f t="shared" si="187"/>
        <v>마북9통</v>
      </c>
      <c r="T466" s="24" t="str">
        <f t="shared" si="188"/>
        <v>(마북동, 우림아파트)</v>
      </c>
      <c r="U466" s="24" t="str">
        <f t="shared" si="182"/>
        <v>마북</v>
      </c>
      <c r="V466" s="25">
        <f t="shared" si="189"/>
        <v>9</v>
      </c>
      <c r="W466" s="25">
        <f t="shared" si="183"/>
        <v>3</v>
      </c>
      <c r="X466" s="5"/>
      <c r="Y466" s="5" t="s">
        <v>593</v>
      </c>
      <c r="Z466" s="3" t="s">
        <v>67</v>
      </c>
      <c r="AA466" s="3" t="s">
        <v>594</v>
      </c>
      <c r="AB466" s="5"/>
      <c r="AC466" s="5"/>
      <c r="AD466" s="5"/>
      <c r="AE466" s="5"/>
      <c r="AF466" s="5"/>
      <c r="AG466" s="5"/>
    </row>
    <row r="467" spans="1:33" ht="15.95" customHeight="1" x14ac:dyDescent="0.3">
      <c r="A467" s="22" t="b">
        <f t="shared" si="169"/>
        <v>0</v>
      </c>
      <c r="B467" s="22" t="b">
        <f t="shared" si="170"/>
        <v>0</v>
      </c>
      <c r="C467" s="22" t="b">
        <f t="shared" si="171"/>
        <v>0</v>
      </c>
      <c r="D467" s="22" t="b">
        <f t="shared" si="172"/>
        <v>0</v>
      </c>
      <c r="E467" s="22" t="b">
        <f t="shared" si="173"/>
        <v>0</v>
      </c>
      <c r="F467" s="52" t="b">
        <f t="shared" si="184"/>
        <v>0</v>
      </c>
      <c r="G467" s="22" t="b">
        <f t="shared" si="168"/>
        <v>0</v>
      </c>
      <c r="H467" s="22" t="b">
        <f t="shared" si="174"/>
        <v>0</v>
      </c>
      <c r="I467" s="22" t="b">
        <f t="shared" si="185"/>
        <v>0</v>
      </c>
      <c r="J467" s="22" t="b">
        <f t="shared" si="175"/>
        <v>0</v>
      </c>
      <c r="K467" s="3" t="str">
        <f t="shared" si="176"/>
        <v/>
      </c>
      <c r="L467" s="3" t="str">
        <f t="shared" si="177"/>
        <v/>
      </c>
      <c r="M467" s="3" t="str">
        <f t="shared" si="178"/>
        <v/>
      </c>
      <c r="N467" s="54" t="str">
        <f t="shared" si="186"/>
        <v/>
      </c>
      <c r="O467" s="3" t="str">
        <f t="shared" si="179"/>
        <v/>
      </c>
      <c r="P467" s="19" t="str">
        <f t="shared" si="180"/>
        <v/>
      </c>
      <c r="Q467" s="23">
        <f>_xlfn.XLOOKUP(R467,summary!C1:C37,summary!B1:B37)</f>
        <v>0</v>
      </c>
      <c r="R467" s="24" t="str">
        <f t="shared" si="181"/>
        <v>마북동</v>
      </c>
      <c r="S467" s="24" t="str">
        <f t="shared" si="187"/>
        <v>마북9통</v>
      </c>
      <c r="T467" s="24" t="str">
        <f t="shared" si="188"/>
        <v>(마북동, 우림아파트)</v>
      </c>
      <c r="U467" s="24" t="str">
        <f t="shared" si="182"/>
        <v>마북</v>
      </c>
      <c r="V467" s="25">
        <f t="shared" si="189"/>
        <v>9</v>
      </c>
      <c r="W467" s="25">
        <f t="shared" si="183"/>
        <v>4</v>
      </c>
      <c r="X467" s="5"/>
      <c r="Y467" s="3"/>
      <c r="Z467" s="3" t="s">
        <v>73</v>
      </c>
      <c r="AA467" s="3" t="s">
        <v>595</v>
      </c>
      <c r="AB467" s="5"/>
      <c r="AC467" s="5"/>
      <c r="AD467" s="5"/>
      <c r="AE467" s="5"/>
      <c r="AF467" s="5"/>
      <c r="AG467" s="5"/>
    </row>
    <row r="468" spans="1:33" ht="15.95" customHeight="1" x14ac:dyDescent="0.3">
      <c r="A468" s="22" t="b">
        <f t="shared" si="169"/>
        <v>0</v>
      </c>
      <c r="B468" s="22" t="b">
        <f t="shared" si="170"/>
        <v>0</v>
      </c>
      <c r="C468" s="22" t="b">
        <f t="shared" si="171"/>
        <v>0</v>
      </c>
      <c r="D468" s="22" t="b">
        <f t="shared" si="172"/>
        <v>0</v>
      </c>
      <c r="E468" s="22" t="b">
        <f t="shared" si="173"/>
        <v>0</v>
      </c>
      <c r="F468" s="52" t="b">
        <f t="shared" si="184"/>
        <v>0</v>
      </c>
      <c r="G468" s="22" t="b">
        <f t="shared" si="168"/>
        <v>0</v>
      </c>
      <c r="H468" s="22" t="b">
        <f t="shared" si="174"/>
        <v>0</v>
      </c>
      <c r="I468" s="22" t="b">
        <f t="shared" si="185"/>
        <v>0</v>
      </c>
      <c r="J468" s="22" t="b">
        <f t="shared" si="175"/>
        <v>0</v>
      </c>
      <c r="K468" s="3" t="str">
        <f t="shared" si="176"/>
        <v/>
      </c>
      <c r="L468" s="3" t="str">
        <f t="shared" si="177"/>
        <v/>
      </c>
      <c r="M468" s="3" t="str">
        <f t="shared" si="178"/>
        <v/>
      </c>
      <c r="N468" s="54" t="str">
        <f t="shared" si="186"/>
        <v/>
      </c>
      <c r="O468" s="3" t="str">
        <f t="shared" si="179"/>
        <v/>
      </c>
      <c r="P468" s="19" t="str">
        <f t="shared" si="180"/>
        <v/>
      </c>
      <c r="Q468" s="23">
        <f>_xlfn.XLOOKUP(R468,summary!C1:C37,summary!B1:B37)</f>
        <v>0</v>
      </c>
      <c r="R468" s="24" t="str">
        <f t="shared" si="181"/>
        <v>마북동</v>
      </c>
      <c r="S468" s="24" t="str">
        <f t="shared" si="187"/>
        <v>마북9통</v>
      </c>
      <c r="T468" s="24" t="str">
        <f t="shared" si="188"/>
        <v>(마북동, 우림아파트)</v>
      </c>
      <c r="U468" s="24" t="str">
        <f t="shared" si="182"/>
        <v>마북</v>
      </c>
      <c r="V468" s="25">
        <f t="shared" si="189"/>
        <v>9</v>
      </c>
      <c r="W468" s="25">
        <f t="shared" si="183"/>
        <v>5</v>
      </c>
      <c r="X468" s="5"/>
      <c r="Y468" s="3"/>
      <c r="Z468" s="3" t="s">
        <v>87</v>
      </c>
      <c r="AA468" s="3" t="s">
        <v>596</v>
      </c>
      <c r="AB468" s="5"/>
      <c r="AC468" s="5"/>
      <c r="AD468" s="5"/>
      <c r="AE468" s="5"/>
      <c r="AF468" s="5"/>
      <c r="AG468" s="5"/>
    </row>
    <row r="469" spans="1:33" ht="15.95" customHeight="1" x14ac:dyDescent="0.3">
      <c r="A469" s="22" t="b">
        <f t="shared" si="169"/>
        <v>0</v>
      </c>
      <c r="B469" s="22" t="b">
        <f t="shared" si="170"/>
        <v>0</v>
      </c>
      <c r="C469" s="22" t="b">
        <f t="shared" si="171"/>
        <v>0</v>
      </c>
      <c r="D469" s="22" t="b">
        <f t="shared" si="172"/>
        <v>0</v>
      </c>
      <c r="E469" s="22" t="b">
        <f t="shared" si="173"/>
        <v>0</v>
      </c>
      <c r="F469" s="52" t="b">
        <f t="shared" si="184"/>
        <v>0</v>
      </c>
      <c r="G469" s="22" t="b">
        <f t="shared" si="168"/>
        <v>0</v>
      </c>
      <c r="H469" s="22" t="b">
        <f t="shared" si="174"/>
        <v>0</v>
      </c>
      <c r="I469" s="22" t="b">
        <f t="shared" si="185"/>
        <v>0</v>
      </c>
      <c r="J469" s="22" t="b">
        <f t="shared" si="175"/>
        <v>0</v>
      </c>
      <c r="K469" s="3" t="str">
        <f t="shared" si="176"/>
        <v/>
      </c>
      <c r="L469" s="3" t="str">
        <f t="shared" si="177"/>
        <v/>
      </c>
      <c r="M469" s="3" t="str">
        <f t="shared" si="178"/>
        <v/>
      </c>
      <c r="N469" s="54" t="str">
        <f t="shared" si="186"/>
        <v/>
      </c>
      <c r="O469" s="3" t="str">
        <f t="shared" si="179"/>
        <v/>
      </c>
      <c r="P469" s="19" t="str">
        <f t="shared" si="180"/>
        <v/>
      </c>
      <c r="Q469" s="23">
        <f>_xlfn.XLOOKUP(R469,summary!C1:C37,summary!B1:B37)</f>
        <v>0</v>
      </c>
      <c r="R469" s="24" t="str">
        <f t="shared" si="181"/>
        <v>마북동</v>
      </c>
      <c r="S469" s="24" t="str">
        <f t="shared" si="187"/>
        <v>마북9통</v>
      </c>
      <c r="T469" s="24" t="str">
        <f t="shared" si="188"/>
        <v>(마북동, 우림아파트)</v>
      </c>
      <c r="U469" s="24" t="str">
        <f t="shared" si="182"/>
        <v>마북</v>
      </c>
      <c r="V469" s="25">
        <f t="shared" si="189"/>
        <v>9</v>
      </c>
      <c r="W469" s="25">
        <f t="shared" si="183"/>
        <v>6</v>
      </c>
      <c r="X469" s="5"/>
      <c r="Y469" s="3"/>
      <c r="Z469" s="3" t="s">
        <v>89</v>
      </c>
      <c r="AA469" s="3" t="s">
        <v>597</v>
      </c>
      <c r="AB469" s="5"/>
      <c r="AC469" s="5"/>
      <c r="AD469" s="5"/>
      <c r="AE469" s="5"/>
      <c r="AF469" s="5"/>
      <c r="AG469" s="5"/>
    </row>
    <row r="470" spans="1:33" ht="15.95" customHeight="1" x14ac:dyDescent="0.3">
      <c r="A470" s="22" t="b">
        <f t="shared" si="169"/>
        <v>0</v>
      </c>
      <c r="B470" s="22" t="b">
        <f t="shared" si="170"/>
        <v>0</v>
      </c>
      <c r="C470" s="22" t="b">
        <f t="shared" si="171"/>
        <v>0</v>
      </c>
      <c r="D470" s="22" t="b">
        <f t="shared" si="172"/>
        <v>0</v>
      </c>
      <c r="E470" s="22" t="b">
        <f t="shared" si="173"/>
        <v>0</v>
      </c>
      <c r="F470" s="52" t="b">
        <f t="shared" si="184"/>
        <v>0</v>
      </c>
      <c r="G470" s="22" t="b">
        <f t="shared" si="168"/>
        <v>0</v>
      </c>
      <c r="H470" s="22" t="b">
        <f t="shared" si="174"/>
        <v>0</v>
      </c>
      <c r="I470" s="22" t="b">
        <f t="shared" si="185"/>
        <v>0</v>
      </c>
      <c r="J470" s="22" t="b">
        <f t="shared" si="175"/>
        <v>0</v>
      </c>
      <c r="K470" s="3" t="str">
        <f t="shared" si="176"/>
        <v/>
      </c>
      <c r="L470" s="3" t="str">
        <f t="shared" si="177"/>
        <v/>
      </c>
      <c r="M470" s="3" t="str">
        <f t="shared" si="178"/>
        <v/>
      </c>
      <c r="N470" s="54" t="str">
        <f t="shared" si="186"/>
        <v/>
      </c>
      <c r="O470" s="3" t="str">
        <f t="shared" si="179"/>
        <v/>
      </c>
      <c r="P470" s="19" t="str">
        <f t="shared" si="180"/>
        <v/>
      </c>
      <c r="Q470" s="23">
        <f>_xlfn.XLOOKUP(R470,summary!C1:C37,summary!B1:B37)</f>
        <v>0</v>
      </c>
      <c r="R470" s="24" t="str">
        <f t="shared" si="181"/>
        <v>마북동</v>
      </c>
      <c r="S470" s="24" t="str">
        <f t="shared" si="187"/>
        <v>마북9통</v>
      </c>
      <c r="T470" s="24" t="str">
        <f t="shared" si="188"/>
        <v>(마북동, 우림아파트)</v>
      </c>
      <c r="U470" s="24" t="str">
        <f t="shared" si="182"/>
        <v>마북</v>
      </c>
      <c r="V470" s="25">
        <f t="shared" si="189"/>
        <v>9</v>
      </c>
      <c r="W470" s="25">
        <f t="shared" si="183"/>
        <v>7</v>
      </c>
      <c r="X470" s="5"/>
      <c r="Y470" s="5"/>
      <c r="Z470" s="3" t="s">
        <v>91</v>
      </c>
      <c r="AA470" s="3" t="s">
        <v>598</v>
      </c>
      <c r="AB470" s="5"/>
      <c r="AC470" s="5"/>
      <c r="AD470" s="5"/>
      <c r="AE470" s="5"/>
      <c r="AF470" s="5"/>
      <c r="AG470" s="5"/>
    </row>
    <row r="471" spans="1:33" ht="15.95" customHeight="1" x14ac:dyDescent="0.3">
      <c r="A471" s="22" t="b">
        <f t="shared" si="169"/>
        <v>0</v>
      </c>
      <c r="B471" s="22" t="b">
        <f t="shared" si="170"/>
        <v>0</v>
      </c>
      <c r="C471" s="22" t="b">
        <f t="shared" si="171"/>
        <v>0</v>
      </c>
      <c r="D471" s="22" t="b">
        <f t="shared" si="172"/>
        <v>0</v>
      </c>
      <c r="E471" s="22" t="b">
        <f t="shared" si="173"/>
        <v>0</v>
      </c>
      <c r="F471" s="52" t="b">
        <f t="shared" si="184"/>
        <v>0</v>
      </c>
      <c r="G471" s="22" t="b">
        <f t="shared" si="168"/>
        <v>0</v>
      </c>
      <c r="H471" s="22" t="b">
        <f t="shared" si="174"/>
        <v>0</v>
      </c>
      <c r="I471" s="22" t="b">
        <f t="shared" si="185"/>
        <v>0</v>
      </c>
      <c r="J471" s="22" t="b">
        <f t="shared" si="175"/>
        <v>0</v>
      </c>
      <c r="K471" s="3" t="str">
        <f t="shared" si="176"/>
        <v/>
      </c>
      <c r="L471" s="3" t="str">
        <f t="shared" si="177"/>
        <v/>
      </c>
      <c r="M471" s="3" t="str">
        <f t="shared" si="178"/>
        <v/>
      </c>
      <c r="N471" s="54" t="str">
        <f t="shared" si="186"/>
        <v/>
      </c>
      <c r="O471" s="3" t="str">
        <f t="shared" si="179"/>
        <v/>
      </c>
      <c r="P471" s="19" t="str">
        <f t="shared" si="180"/>
        <v/>
      </c>
      <c r="Q471" s="23">
        <f>_xlfn.XLOOKUP(R471,summary!C1:C37,summary!B1:B37)</f>
        <v>0</v>
      </c>
      <c r="R471" s="24" t="str">
        <f t="shared" si="181"/>
        <v>마북동</v>
      </c>
      <c r="S471" s="24" t="str">
        <f t="shared" si="187"/>
        <v>마북9통</v>
      </c>
      <c r="T471" s="24" t="str">
        <f t="shared" si="188"/>
        <v>(마북동, 우림아파트)</v>
      </c>
      <c r="U471" s="24" t="str">
        <f t="shared" si="182"/>
        <v>마북</v>
      </c>
      <c r="V471" s="25">
        <f t="shared" si="189"/>
        <v>9</v>
      </c>
      <c r="W471" s="25">
        <f t="shared" si="183"/>
        <v>8</v>
      </c>
      <c r="X471" s="5"/>
      <c r="Y471" s="5"/>
      <c r="Z471" s="3" t="s">
        <v>93</v>
      </c>
      <c r="AA471" s="3" t="s">
        <v>599</v>
      </c>
      <c r="AB471" s="5"/>
      <c r="AC471" s="5"/>
      <c r="AD471" s="5"/>
      <c r="AE471" s="5"/>
      <c r="AF471" s="5"/>
      <c r="AG471" s="5"/>
    </row>
    <row r="472" spans="1:33" ht="15.95" customHeight="1" x14ac:dyDescent="0.3">
      <c r="A472" s="22" t="b">
        <f t="shared" si="169"/>
        <v>0</v>
      </c>
      <c r="B472" s="22" t="b">
        <f t="shared" si="170"/>
        <v>0</v>
      </c>
      <c r="C472" s="22" t="b">
        <f t="shared" si="171"/>
        <v>0</v>
      </c>
      <c r="D472" s="22" t="b">
        <f t="shared" si="172"/>
        <v>0</v>
      </c>
      <c r="E472" s="22" t="b">
        <f t="shared" si="173"/>
        <v>0</v>
      </c>
      <c r="F472" s="52" t="b">
        <f t="shared" si="184"/>
        <v>0</v>
      </c>
      <c r="G472" s="22" t="b">
        <f t="shared" si="168"/>
        <v>0</v>
      </c>
      <c r="H472" s="22" t="b">
        <f t="shared" si="174"/>
        <v>0</v>
      </c>
      <c r="I472" s="22" t="b">
        <f t="shared" si="185"/>
        <v>0</v>
      </c>
      <c r="J472" s="22" t="b">
        <f t="shared" si="175"/>
        <v>0</v>
      </c>
      <c r="K472" s="3" t="str">
        <f t="shared" si="176"/>
        <v/>
      </c>
      <c r="L472" s="3" t="str">
        <f t="shared" si="177"/>
        <v/>
      </c>
      <c r="M472" s="3" t="str">
        <f t="shared" si="178"/>
        <v/>
      </c>
      <c r="N472" s="54" t="str">
        <f t="shared" si="186"/>
        <v/>
      </c>
      <c r="O472" s="3" t="str">
        <f t="shared" si="179"/>
        <v/>
      </c>
      <c r="P472" s="19" t="str">
        <f t="shared" si="180"/>
        <v/>
      </c>
      <c r="Q472" s="23">
        <f>_xlfn.XLOOKUP(R472,summary!C1:C37,summary!B1:B37)</f>
        <v>0</v>
      </c>
      <c r="R472" s="24" t="str">
        <f t="shared" si="181"/>
        <v>마북동</v>
      </c>
      <c r="S472" s="24" t="str">
        <f t="shared" si="187"/>
        <v>마북9통</v>
      </c>
      <c r="T472" s="24" t="str">
        <f t="shared" si="188"/>
        <v>(마북동, 우림아파트)</v>
      </c>
      <c r="U472" s="24" t="str">
        <f t="shared" si="182"/>
        <v>마북</v>
      </c>
      <c r="V472" s="25">
        <f t="shared" si="189"/>
        <v>9</v>
      </c>
      <c r="W472" s="25">
        <f t="shared" si="183"/>
        <v>9</v>
      </c>
      <c r="X472" s="5"/>
      <c r="Y472" s="5"/>
      <c r="Z472" s="3" t="s">
        <v>95</v>
      </c>
      <c r="AA472" s="3" t="s">
        <v>600</v>
      </c>
      <c r="AB472" s="5"/>
      <c r="AC472" s="5"/>
      <c r="AD472" s="5"/>
      <c r="AE472" s="5"/>
      <c r="AF472" s="5"/>
      <c r="AG472" s="5"/>
    </row>
    <row r="473" spans="1:33" ht="15.95" customHeight="1" x14ac:dyDescent="0.3">
      <c r="A473" s="22" t="b">
        <f t="shared" si="169"/>
        <v>0</v>
      </c>
      <c r="B473" s="22" t="b">
        <f t="shared" si="170"/>
        <v>0</v>
      </c>
      <c r="C473" s="22" t="b">
        <f t="shared" si="171"/>
        <v>0</v>
      </c>
      <c r="D473" s="22" t="b">
        <f t="shared" si="172"/>
        <v>0</v>
      </c>
      <c r="E473" s="22" t="b">
        <f t="shared" si="173"/>
        <v>0</v>
      </c>
      <c r="F473" s="52" t="b">
        <f t="shared" si="184"/>
        <v>0</v>
      </c>
      <c r="G473" s="22" t="b">
        <f t="shared" si="168"/>
        <v>0</v>
      </c>
      <c r="H473" s="22" t="b">
        <f t="shared" si="174"/>
        <v>0</v>
      </c>
      <c r="I473" s="22" t="b">
        <f t="shared" si="185"/>
        <v>0</v>
      </c>
      <c r="J473" s="22" t="b">
        <f t="shared" si="175"/>
        <v>0</v>
      </c>
      <c r="K473" s="3" t="str">
        <f t="shared" si="176"/>
        <v/>
      </c>
      <c r="L473" s="3" t="str">
        <f t="shared" si="177"/>
        <v/>
      </c>
      <c r="M473" s="3" t="str">
        <f t="shared" si="178"/>
        <v/>
      </c>
      <c r="N473" s="54" t="str">
        <f t="shared" si="186"/>
        <v/>
      </c>
      <c r="O473" s="3" t="str">
        <f t="shared" si="179"/>
        <v/>
      </c>
      <c r="P473" s="19" t="str">
        <f t="shared" si="180"/>
        <v/>
      </c>
      <c r="Q473" s="23">
        <f>_xlfn.XLOOKUP(R473,summary!C1:C37,summary!B1:B37)</f>
        <v>0</v>
      </c>
      <c r="R473" s="24" t="str">
        <f t="shared" si="181"/>
        <v>마북동</v>
      </c>
      <c r="S473" s="24" t="str">
        <f t="shared" si="187"/>
        <v>마북9통</v>
      </c>
      <c r="T473" s="24" t="str">
        <f t="shared" si="188"/>
        <v>(마북동, 우림아파트)</v>
      </c>
      <c r="U473" s="24" t="str">
        <f t="shared" si="182"/>
        <v>마북</v>
      </c>
      <c r="V473" s="25">
        <f t="shared" si="189"/>
        <v>9</v>
      </c>
      <c r="W473" s="25">
        <f t="shared" si="183"/>
        <v>10</v>
      </c>
      <c r="X473" s="5"/>
      <c r="Y473" s="5"/>
      <c r="Z473" s="3" t="s">
        <v>97</v>
      </c>
      <c r="AA473" s="3" t="s">
        <v>601</v>
      </c>
      <c r="AB473" s="5"/>
      <c r="AC473" s="5"/>
      <c r="AD473" s="5"/>
      <c r="AE473" s="5"/>
      <c r="AF473" s="5"/>
      <c r="AG473" s="5"/>
    </row>
    <row r="474" spans="1:33" ht="15.95" customHeight="1" x14ac:dyDescent="0.3">
      <c r="A474" s="22" t="b">
        <f t="shared" si="169"/>
        <v>0</v>
      </c>
      <c r="B474" s="22" t="b">
        <f t="shared" si="170"/>
        <v>0</v>
      </c>
      <c r="C474" s="22" t="b">
        <f t="shared" si="171"/>
        <v>0</v>
      </c>
      <c r="D474" s="22" t="b">
        <f t="shared" si="172"/>
        <v>0</v>
      </c>
      <c r="E474" s="22" t="b">
        <f t="shared" si="173"/>
        <v>0</v>
      </c>
      <c r="F474" s="52" t="b">
        <f t="shared" si="184"/>
        <v>0</v>
      </c>
      <c r="G474" s="22" t="b">
        <f t="shared" si="168"/>
        <v>0</v>
      </c>
      <c r="H474" s="22" t="b">
        <f t="shared" si="174"/>
        <v>0</v>
      </c>
      <c r="I474" s="22" t="b">
        <f t="shared" si="185"/>
        <v>0</v>
      </c>
      <c r="J474" s="22" t="b">
        <f t="shared" si="175"/>
        <v>0</v>
      </c>
      <c r="K474" s="3" t="str">
        <f t="shared" si="176"/>
        <v/>
      </c>
      <c r="L474" s="3" t="str">
        <f t="shared" si="177"/>
        <v/>
      </c>
      <c r="M474" s="3" t="str">
        <f t="shared" si="178"/>
        <v/>
      </c>
      <c r="N474" s="54" t="str">
        <f t="shared" si="186"/>
        <v/>
      </c>
      <c r="O474" s="3" t="str">
        <f t="shared" si="179"/>
        <v/>
      </c>
      <c r="P474" s="19" t="str">
        <f t="shared" si="180"/>
        <v/>
      </c>
      <c r="Q474" s="23">
        <f>_xlfn.XLOOKUP(R474,summary!C1:C37,summary!B1:B37)</f>
        <v>0</v>
      </c>
      <c r="R474" s="24" t="str">
        <f t="shared" si="181"/>
        <v>마북동</v>
      </c>
      <c r="S474" s="24" t="str">
        <f t="shared" si="187"/>
        <v>마북9통</v>
      </c>
      <c r="T474" s="24" t="str">
        <f t="shared" si="188"/>
        <v>(마북동, 우림아파트)</v>
      </c>
      <c r="U474" s="24" t="str">
        <f t="shared" si="182"/>
        <v>마북</v>
      </c>
      <c r="V474" s="25">
        <f t="shared" si="189"/>
        <v>9</v>
      </c>
      <c r="W474" s="25">
        <f t="shared" si="183"/>
        <v>11</v>
      </c>
      <c r="X474" s="5"/>
      <c r="Y474" s="5"/>
      <c r="Z474" s="3" t="s">
        <v>99</v>
      </c>
      <c r="AA474" s="3" t="s">
        <v>602</v>
      </c>
      <c r="AB474" s="5"/>
      <c r="AC474" s="5"/>
      <c r="AD474" s="5"/>
      <c r="AE474" s="5"/>
      <c r="AF474" s="5"/>
      <c r="AG474" s="5"/>
    </row>
    <row r="475" spans="1:33" ht="15.95" customHeight="1" x14ac:dyDescent="0.3">
      <c r="A475" s="22" t="b">
        <f t="shared" si="169"/>
        <v>0</v>
      </c>
      <c r="B475" s="22" t="b">
        <f t="shared" si="170"/>
        <v>0</v>
      </c>
      <c r="C475" s="22" t="b">
        <f t="shared" si="171"/>
        <v>0</v>
      </c>
      <c r="D475" s="22" t="b">
        <f t="shared" si="172"/>
        <v>0</v>
      </c>
      <c r="E475" s="22" t="b">
        <f t="shared" si="173"/>
        <v>0</v>
      </c>
      <c r="F475" s="52" t="b">
        <f t="shared" si="184"/>
        <v>0</v>
      </c>
      <c r="G475" s="22" t="b">
        <f t="shared" si="168"/>
        <v>0</v>
      </c>
      <c r="H475" s="22" t="b">
        <f t="shared" si="174"/>
        <v>0</v>
      </c>
      <c r="I475" s="22" t="b">
        <f t="shared" si="185"/>
        <v>0</v>
      </c>
      <c r="J475" s="22" t="b">
        <f t="shared" si="175"/>
        <v>0</v>
      </c>
      <c r="K475" s="3" t="str">
        <f t="shared" si="176"/>
        <v/>
      </c>
      <c r="L475" s="3" t="str">
        <f t="shared" si="177"/>
        <v/>
      </c>
      <c r="M475" s="3" t="str">
        <f t="shared" si="178"/>
        <v/>
      </c>
      <c r="N475" s="54" t="str">
        <f t="shared" si="186"/>
        <v/>
      </c>
      <c r="O475" s="3" t="str">
        <f t="shared" si="179"/>
        <v/>
      </c>
      <c r="P475" s="19" t="str">
        <f t="shared" si="180"/>
        <v/>
      </c>
      <c r="Q475" s="23">
        <f>_xlfn.XLOOKUP(R475,summary!C1:C37,summary!B1:B37)</f>
        <v>0</v>
      </c>
      <c r="R475" s="24" t="str">
        <f t="shared" si="181"/>
        <v>마북동</v>
      </c>
      <c r="S475" s="24" t="str">
        <f t="shared" si="187"/>
        <v>마북9통</v>
      </c>
      <c r="T475" s="24" t="str">
        <f t="shared" si="188"/>
        <v>(마북동, 우림아파트)</v>
      </c>
      <c r="U475" s="24" t="str">
        <f t="shared" si="182"/>
        <v>마북</v>
      </c>
      <c r="V475" s="25">
        <f t="shared" si="189"/>
        <v>9</v>
      </c>
      <c r="W475" s="25">
        <f t="shared" si="183"/>
        <v>12</v>
      </c>
      <c r="X475" s="5"/>
      <c r="Y475" s="5"/>
      <c r="Z475" s="3" t="s">
        <v>101</v>
      </c>
      <c r="AA475" s="3" t="s">
        <v>603</v>
      </c>
      <c r="AB475" s="5"/>
      <c r="AC475" s="5"/>
      <c r="AD475" s="5"/>
      <c r="AE475" s="5"/>
      <c r="AF475" s="5"/>
      <c r="AG475" s="5"/>
    </row>
    <row r="476" spans="1:33" ht="15.95" customHeight="1" x14ac:dyDescent="0.3">
      <c r="A476" s="22" t="b">
        <f t="shared" si="169"/>
        <v>1</v>
      </c>
      <c r="B476" s="22" t="b">
        <f t="shared" si="170"/>
        <v>0</v>
      </c>
      <c r="C476" s="22" t="b">
        <f t="shared" si="171"/>
        <v>0</v>
      </c>
      <c r="D476" s="22" t="b">
        <f t="shared" si="172"/>
        <v>0</v>
      </c>
      <c r="E476" s="22" t="b">
        <f t="shared" si="173"/>
        <v>0</v>
      </c>
      <c r="F476" s="52" t="b">
        <f t="shared" si="184"/>
        <v>0</v>
      </c>
      <c r="G476" s="22" t="b">
        <f t="shared" si="168"/>
        <v>0</v>
      </c>
      <c r="H476" s="22" t="b">
        <f t="shared" si="174"/>
        <v>0</v>
      </c>
      <c r="I476" s="22" t="b">
        <f t="shared" si="185"/>
        <v>0</v>
      </c>
      <c r="J476" s="22" t="b">
        <f t="shared" si="175"/>
        <v>1</v>
      </c>
      <c r="K476" s="3" t="str">
        <f t="shared" si="176"/>
        <v/>
      </c>
      <c r="L476" s="3" t="str">
        <f t="shared" si="177"/>
        <v/>
      </c>
      <c r="M476" s="3" t="str">
        <f t="shared" si="178"/>
        <v/>
      </c>
      <c r="N476" s="54" t="str">
        <f t="shared" si="186"/>
        <v/>
      </c>
      <c r="O476" s="3" t="str">
        <f t="shared" si="179"/>
        <v/>
      </c>
      <c r="P476" s="19" t="str">
        <f t="shared" si="180"/>
        <v/>
      </c>
      <c r="Q476" s="23" t="e">
        <f>_xlfn.XLOOKUP(R476,summary!C1:C37,summary!B1:B37)</f>
        <v>#N/A</v>
      </c>
      <c r="R476" s="24" t="str">
        <f t="shared" si="181"/>
        <v>읍 면 동</v>
      </c>
      <c r="S476" s="24" t="str">
        <f t="shared" si="187"/>
        <v>통 리 명</v>
      </c>
      <c r="T476" s="24" t="str">
        <f t="shared" si="188"/>
        <v/>
      </c>
      <c r="U476" s="24" t="str">
        <f t="shared" si="182"/>
        <v/>
      </c>
      <c r="V476" s="25" t="str">
        <f t="shared" si="189"/>
        <v/>
      </c>
      <c r="W476" s="25" t="str">
        <f t="shared" si="183"/>
        <v/>
      </c>
      <c r="X476" s="5" t="s">
        <v>121</v>
      </c>
      <c r="Y476" s="5" t="s">
        <v>122</v>
      </c>
      <c r="Z476" s="3" t="s">
        <v>59</v>
      </c>
      <c r="AA476" s="3" t="s">
        <v>2628</v>
      </c>
      <c r="AB476" s="5"/>
      <c r="AC476" s="5"/>
      <c r="AD476" s="5"/>
      <c r="AE476" s="5"/>
      <c r="AF476" s="5"/>
      <c r="AG476" s="5"/>
    </row>
    <row r="477" spans="1:33" ht="15.95" customHeight="1" x14ac:dyDescent="0.3">
      <c r="A477" s="22" t="b">
        <f t="shared" si="169"/>
        <v>1</v>
      </c>
      <c r="B477" s="22" t="b">
        <f t="shared" si="170"/>
        <v>0</v>
      </c>
      <c r="C477" s="22" t="b">
        <f t="shared" si="171"/>
        <v>0</v>
      </c>
      <c r="D477" s="22" t="b">
        <f t="shared" si="172"/>
        <v>0</v>
      </c>
      <c r="E477" s="22" t="b">
        <f t="shared" si="173"/>
        <v>0</v>
      </c>
      <c r="F477" s="52" t="b">
        <f t="shared" si="184"/>
        <v>0</v>
      </c>
      <c r="G477" s="22" t="b">
        <f t="shared" si="168"/>
        <v>0</v>
      </c>
      <c r="H477" s="22" t="b">
        <f t="shared" si="174"/>
        <v>0</v>
      </c>
      <c r="I477" s="22" t="b">
        <f t="shared" si="185"/>
        <v>0</v>
      </c>
      <c r="J477" s="22" t="b">
        <f t="shared" si="175"/>
        <v>1</v>
      </c>
      <c r="K477" s="3" t="str">
        <f t="shared" si="176"/>
        <v>마북10통</v>
      </c>
      <c r="L477" s="3" t="str">
        <f t="shared" si="177"/>
        <v>10</v>
      </c>
      <c r="M477" s="3">
        <f t="shared" si="178"/>
        <v>10</v>
      </c>
      <c r="N477" s="54" t="str">
        <f t="shared" si="186"/>
        <v>마북</v>
      </c>
      <c r="O477" s="3" t="str">
        <f t="shared" si="179"/>
        <v/>
      </c>
      <c r="P477" s="19" t="str">
        <f t="shared" si="180"/>
        <v/>
      </c>
      <c r="Q477" s="23">
        <f>_xlfn.XLOOKUP(R477,summary!C1:C37,summary!B1:B37)</f>
        <v>0</v>
      </c>
      <c r="R477" s="24" t="str">
        <f t="shared" si="181"/>
        <v>마북동</v>
      </c>
      <c r="S477" s="24" t="str">
        <f t="shared" si="187"/>
        <v>마북10통</v>
      </c>
      <c r="T477" s="24" t="str">
        <f t="shared" si="188"/>
        <v>(마북동, LG아파트)</v>
      </c>
      <c r="U477" s="25" t="str">
        <f t="shared" si="182"/>
        <v>마북</v>
      </c>
      <c r="V477" s="25">
        <f t="shared" si="189"/>
        <v>10</v>
      </c>
      <c r="W477" s="25">
        <f t="shared" si="183"/>
        <v>1</v>
      </c>
      <c r="X477" s="5" t="s">
        <v>24</v>
      </c>
      <c r="Y477" s="5" t="s">
        <v>604</v>
      </c>
      <c r="Z477" s="3" t="s">
        <v>63</v>
      </c>
      <c r="AA477" s="3" t="s">
        <v>605</v>
      </c>
      <c r="AB477" s="5"/>
      <c r="AC477" s="5"/>
      <c r="AD477" s="5"/>
      <c r="AE477" s="5"/>
      <c r="AF477" s="5"/>
      <c r="AG477" s="5"/>
    </row>
    <row r="478" spans="1:33" ht="15.95" customHeight="1" x14ac:dyDescent="0.3">
      <c r="A478" s="22" t="b">
        <f t="shared" si="169"/>
        <v>1</v>
      </c>
      <c r="B478" s="22" t="b">
        <f t="shared" si="170"/>
        <v>1</v>
      </c>
      <c r="C478" s="22" t="b">
        <f t="shared" si="171"/>
        <v>0</v>
      </c>
      <c r="D478" s="22" t="b">
        <f t="shared" si="172"/>
        <v>0</v>
      </c>
      <c r="E478" s="22" t="b">
        <f t="shared" si="173"/>
        <v>1</v>
      </c>
      <c r="F478" s="52" t="b">
        <f t="shared" si="184"/>
        <v>1</v>
      </c>
      <c r="G478" s="22" t="b">
        <f t="shared" ref="G478:G541" si="190">AND(B478,F478)</f>
        <v>1</v>
      </c>
      <c r="H478" s="22" t="b">
        <f t="shared" si="174"/>
        <v>0</v>
      </c>
      <c r="I478" s="22" t="b">
        <f t="shared" si="185"/>
        <v>1</v>
      </c>
      <c r="J478" s="22" t="b">
        <f t="shared" si="175"/>
        <v>0</v>
      </c>
      <c r="K478" s="3" t="str">
        <f t="shared" si="176"/>
        <v/>
      </c>
      <c r="L478" s="3" t="str">
        <f t="shared" si="177"/>
        <v/>
      </c>
      <c r="M478" s="22" t="str">
        <f t="shared" si="178"/>
        <v/>
      </c>
      <c r="N478" s="54" t="str">
        <f t="shared" si="186"/>
        <v/>
      </c>
      <c r="O478" s="3" t="str">
        <f t="shared" si="179"/>
        <v>(마북동, LG아파트)</v>
      </c>
      <c r="P478" s="19" t="str">
        <f t="shared" si="180"/>
        <v>(마북동, LG아파트)</v>
      </c>
      <c r="Q478" s="23">
        <f>_xlfn.XLOOKUP(R478,summary!C1:C37,summary!B1:B37)</f>
        <v>0</v>
      </c>
      <c r="R478" s="24" t="str">
        <f t="shared" si="181"/>
        <v>마북동</v>
      </c>
      <c r="S478" s="24" t="str">
        <f t="shared" si="187"/>
        <v>마북10통</v>
      </c>
      <c r="T478" s="24" t="str">
        <f t="shared" si="188"/>
        <v>(마북동, LG아파트)</v>
      </c>
      <c r="U478" s="24" t="str">
        <f t="shared" si="182"/>
        <v>마북</v>
      </c>
      <c r="V478" s="25">
        <f t="shared" si="189"/>
        <v>10</v>
      </c>
      <c r="W478" s="25">
        <f t="shared" si="183"/>
        <v>2</v>
      </c>
      <c r="X478" s="5"/>
      <c r="Y478" s="5" t="s">
        <v>557</v>
      </c>
      <c r="Z478" s="3" t="s">
        <v>65</v>
      </c>
      <c r="AA478" s="3" t="s">
        <v>606</v>
      </c>
      <c r="AB478" s="5"/>
      <c r="AC478" s="5"/>
      <c r="AD478" s="5"/>
      <c r="AE478" s="5"/>
      <c r="AF478" s="5"/>
      <c r="AG478" s="5"/>
    </row>
    <row r="479" spans="1:33" ht="15.95" customHeight="1" x14ac:dyDescent="0.3">
      <c r="A479" s="22" t="b">
        <f t="shared" si="169"/>
        <v>1</v>
      </c>
      <c r="B479" s="22" t="b">
        <f t="shared" si="170"/>
        <v>0</v>
      </c>
      <c r="C479" s="22" t="b">
        <f t="shared" si="171"/>
        <v>1</v>
      </c>
      <c r="D479" s="22" t="b">
        <f t="shared" si="172"/>
        <v>0</v>
      </c>
      <c r="E479" s="22" t="b">
        <f t="shared" si="173"/>
        <v>1</v>
      </c>
      <c r="F479" s="52" t="b">
        <f t="shared" si="184"/>
        <v>1</v>
      </c>
      <c r="G479" s="22" t="b">
        <f t="shared" si="190"/>
        <v>0</v>
      </c>
      <c r="H479" s="22" t="b">
        <f t="shared" si="174"/>
        <v>1</v>
      </c>
      <c r="I479" s="22" t="b">
        <f t="shared" si="185"/>
        <v>1</v>
      </c>
      <c r="J479" s="22" t="b">
        <f t="shared" si="175"/>
        <v>0</v>
      </c>
      <c r="K479" s="3" t="str">
        <f t="shared" si="176"/>
        <v/>
      </c>
      <c r="L479" s="3" t="str">
        <f t="shared" si="177"/>
        <v/>
      </c>
      <c r="M479" s="3" t="str">
        <f t="shared" si="178"/>
        <v/>
      </c>
      <c r="N479" s="54" t="str">
        <f t="shared" si="186"/>
        <v/>
      </c>
      <c r="O479" s="3" t="str">
        <f t="shared" si="179"/>
        <v>LG아파트)</v>
      </c>
      <c r="P479" s="19" t="str">
        <f t="shared" si="180"/>
        <v/>
      </c>
      <c r="Q479" s="23">
        <f>_xlfn.XLOOKUP(R479,summary!C1:C37,summary!B1:B37)</f>
        <v>0</v>
      </c>
      <c r="R479" s="24" t="str">
        <f t="shared" si="181"/>
        <v>마북동</v>
      </c>
      <c r="S479" s="24" t="str">
        <f t="shared" si="187"/>
        <v>마북10통</v>
      </c>
      <c r="T479" s="24" t="str">
        <f t="shared" si="188"/>
        <v>(마북동, LG아파트)</v>
      </c>
      <c r="U479" s="24" t="str">
        <f t="shared" si="182"/>
        <v>마북</v>
      </c>
      <c r="V479" s="25">
        <f t="shared" si="189"/>
        <v>10</v>
      </c>
      <c r="W479" s="25">
        <f t="shared" si="183"/>
        <v>3</v>
      </c>
      <c r="X479" s="5"/>
      <c r="Y479" s="5" t="s">
        <v>607</v>
      </c>
      <c r="Z479" s="5" t="s">
        <v>67</v>
      </c>
      <c r="AA479" s="3" t="s">
        <v>608</v>
      </c>
      <c r="AB479" s="5"/>
      <c r="AC479" s="5"/>
      <c r="AD479" s="5"/>
      <c r="AE479" s="5"/>
      <c r="AF479" s="5"/>
      <c r="AG479" s="5"/>
    </row>
    <row r="480" spans="1:33" ht="15.95" customHeight="1" x14ac:dyDescent="0.3">
      <c r="A480" s="22" t="b">
        <f t="shared" si="169"/>
        <v>0</v>
      </c>
      <c r="B480" s="22" t="b">
        <f t="shared" si="170"/>
        <v>0</v>
      </c>
      <c r="C480" s="22" t="b">
        <f t="shared" si="171"/>
        <v>0</v>
      </c>
      <c r="D480" s="22" t="b">
        <f t="shared" si="172"/>
        <v>0</v>
      </c>
      <c r="E480" s="22" t="b">
        <f t="shared" si="173"/>
        <v>0</v>
      </c>
      <c r="F480" s="52" t="b">
        <f t="shared" si="184"/>
        <v>0</v>
      </c>
      <c r="G480" s="22" t="b">
        <f t="shared" si="190"/>
        <v>0</v>
      </c>
      <c r="H480" s="22" t="b">
        <f t="shared" si="174"/>
        <v>0</v>
      </c>
      <c r="I480" s="22" t="b">
        <f t="shared" si="185"/>
        <v>0</v>
      </c>
      <c r="J480" s="22" t="b">
        <f t="shared" si="175"/>
        <v>0</v>
      </c>
      <c r="K480" s="3" t="str">
        <f t="shared" si="176"/>
        <v/>
      </c>
      <c r="L480" s="3" t="str">
        <f t="shared" si="177"/>
        <v/>
      </c>
      <c r="M480" s="3" t="str">
        <f t="shared" si="178"/>
        <v/>
      </c>
      <c r="N480" s="54" t="str">
        <f t="shared" si="186"/>
        <v/>
      </c>
      <c r="O480" s="3" t="str">
        <f t="shared" si="179"/>
        <v/>
      </c>
      <c r="P480" s="19" t="str">
        <f t="shared" si="180"/>
        <v/>
      </c>
      <c r="Q480" s="23">
        <f>_xlfn.XLOOKUP(R480,summary!C1:C37,summary!B1:B37)</f>
        <v>0</v>
      </c>
      <c r="R480" s="24" t="str">
        <f t="shared" si="181"/>
        <v>마북동</v>
      </c>
      <c r="S480" s="24" t="str">
        <f t="shared" si="187"/>
        <v>마북10통</v>
      </c>
      <c r="T480" s="24" t="str">
        <f t="shared" si="188"/>
        <v>(마북동, LG아파트)</v>
      </c>
      <c r="U480" s="24" t="str">
        <f t="shared" si="182"/>
        <v>마북</v>
      </c>
      <c r="V480" s="25">
        <f t="shared" si="189"/>
        <v>10</v>
      </c>
      <c r="W480" s="25">
        <f t="shared" si="183"/>
        <v>4</v>
      </c>
      <c r="X480" s="5"/>
      <c r="Y480" s="5"/>
      <c r="Z480" s="5" t="s">
        <v>73</v>
      </c>
      <c r="AA480" s="3" t="s">
        <v>609</v>
      </c>
      <c r="AB480" s="5"/>
      <c r="AC480" s="5"/>
      <c r="AD480" s="5"/>
      <c r="AE480" s="5"/>
      <c r="AF480" s="5"/>
      <c r="AG480" s="5"/>
    </row>
    <row r="481" spans="1:33" ht="15.95" customHeight="1" x14ac:dyDescent="0.3">
      <c r="A481" s="22" t="b">
        <f t="shared" si="169"/>
        <v>0</v>
      </c>
      <c r="B481" s="22" t="b">
        <f t="shared" si="170"/>
        <v>0</v>
      </c>
      <c r="C481" s="22" t="b">
        <f t="shared" si="171"/>
        <v>0</v>
      </c>
      <c r="D481" s="22" t="b">
        <f t="shared" si="172"/>
        <v>0</v>
      </c>
      <c r="E481" s="22" t="b">
        <f t="shared" si="173"/>
        <v>0</v>
      </c>
      <c r="F481" s="52" t="b">
        <f t="shared" si="184"/>
        <v>0</v>
      </c>
      <c r="G481" s="22" t="b">
        <f t="shared" si="190"/>
        <v>0</v>
      </c>
      <c r="H481" s="22" t="b">
        <f t="shared" si="174"/>
        <v>0</v>
      </c>
      <c r="I481" s="22" t="b">
        <f t="shared" si="185"/>
        <v>0</v>
      </c>
      <c r="J481" s="22" t="b">
        <f t="shared" si="175"/>
        <v>0</v>
      </c>
      <c r="K481" s="3" t="str">
        <f t="shared" si="176"/>
        <v/>
      </c>
      <c r="L481" s="3" t="str">
        <f t="shared" si="177"/>
        <v/>
      </c>
      <c r="M481" s="3" t="str">
        <f t="shared" si="178"/>
        <v/>
      </c>
      <c r="N481" s="54" t="str">
        <f t="shared" si="186"/>
        <v/>
      </c>
      <c r="O481" s="3" t="str">
        <f t="shared" si="179"/>
        <v/>
      </c>
      <c r="P481" s="19" t="str">
        <f t="shared" si="180"/>
        <v/>
      </c>
      <c r="Q481" s="23">
        <f>_xlfn.XLOOKUP(R481,summary!C1:C37,summary!B1:B37)</f>
        <v>0</v>
      </c>
      <c r="R481" s="24" t="str">
        <f t="shared" si="181"/>
        <v>마북동</v>
      </c>
      <c r="S481" s="24" t="str">
        <f t="shared" si="187"/>
        <v>마북10통</v>
      </c>
      <c r="T481" s="24" t="str">
        <f t="shared" si="188"/>
        <v>(마북동, LG아파트)</v>
      </c>
      <c r="U481" s="24" t="str">
        <f t="shared" si="182"/>
        <v>마북</v>
      </c>
      <c r="V481" s="25">
        <f t="shared" si="189"/>
        <v>10</v>
      </c>
      <c r="W481" s="25">
        <f t="shared" si="183"/>
        <v>5</v>
      </c>
      <c r="X481" s="5"/>
      <c r="Y481" s="5"/>
      <c r="Z481" s="5" t="s">
        <v>87</v>
      </c>
      <c r="AA481" s="3" t="s">
        <v>610</v>
      </c>
      <c r="AB481" s="5"/>
      <c r="AC481" s="5"/>
      <c r="AD481" s="5"/>
      <c r="AE481" s="5"/>
      <c r="AF481" s="5"/>
      <c r="AG481" s="5"/>
    </row>
    <row r="482" spans="1:33" ht="15.95" customHeight="1" x14ac:dyDescent="0.3">
      <c r="A482" s="22" t="b">
        <f t="shared" si="169"/>
        <v>0</v>
      </c>
      <c r="B482" s="22" t="b">
        <f t="shared" si="170"/>
        <v>0</v>
      </c>
      <c r="C482" s="22" t="b">
        <f t="shared" si="171"/>
        <v>0</v>
      </c>
      <c r="D482" s="22" t="b">
        <f t="shared" si="172"/>
        <v>0</v>
      </c>
      <c r="E482" s="22" t="b">
        <f t="shared" si="173"/>
        <v>0</v>
      </c>
      <c r="F482" s="52" t="b">
        <f t="shared" si="184"/>
        <v>0</v>
      </c>
      <c r="G482" s="22" t="b">
        <f t="shared" si="190"/>
        <v>0</v>
      </c>
      <c r="H482" s="22" t="b">
        <f t="shared" si="174"/>
        <v>0</v>
      </c>
      <c r="I482" s="22" t="b">
        <f t="shared" si="185"/>
        <v>0</v>
      </c>
      <c r="J482" s="22" t="b">
        <f t="shared" si="175"/>
        <v>0</v>
      </c>
      <c r="K482" s="3" t="str">
        <f t="shared" si="176"/>
        <v/>
      </c>
      <c r="L482" s="3" t="str">
        <f t="shared" si="177"/>
        <v/>
      </c>
      <c r="M482" s="3" t="str">
        <f t="shared" si="178"/>
        <v/>
      </c>
      <c r="N482" s="54" t="str">
        <f t="shared" si="186"/>
        <v/>
      </c>
      <c r="O482" s="3" t="str">
        <f t="shared" si="179"/>
        <v/>
      </c>
      <c r="P482" s="19" t="str">
        <f t="shared" si="180"/>
        <v/>
      </c>
      <c r="Q482" s="23">
        <f>_xlfn.XLOOKUP(R482,summary!C1:C37,summary!B1:B37)</f>
        <v>0</v>
      </c>
      <c r="R482" s="24" t="str">
        <f t="shared" si="181"/>
        <v>마북동</v>
      </c>
      <c r="S482" s="24" t="str">
        <f t="shared" si="187"/>
        <v>마북10통</v>
      </c>
      <c r="T482" s="24" t="str">
        <f t="shared" si="188"/>
        <v>(마북동, LG아파트)</v>
      </c>
      <c r="U482" s="24" t="str">
        <f t="shared" si="182"/>
        <v>마북</v>
      </c>
      <c r="V482" s="25">
        <f t="shared" si="189"/>
        <v>10</v>
      </c>
      <c r="W482" s="25">
        <f t="shared" si="183"/>
        <v>6</v>
      </c>
      <c r="X482" s="3"/>
      <c r="Y482" s="3"/>
      <c r="Z482" s="3" t="s">
        <v>89</v>
      </c>
      <c r="AA482" s="3" t="s">
        <v>611</v>
      </c>
      <c r="AB482" s="5"/>
      <c r="AC482" s="5"/>
      <c r="AD482" s="5"/>
      <c r="AE482" s="5"/>
      <c r="AF482" s="5"/>
      <c r="AG482" s="5"/>
    </row>
    <row r="483" spans="1:33" ht="15.95" customHeight="1" x14ac:dyDescent="0.3">
      <c r="A483" s="22" t="b">
        <f t="shared" si="169"/>
        <v>0</v>
      </c>
      <c r="B483" s="22" t="b">
        <f t="shared" si="170"/>
        <v>0</v>
      </c>
      <c r="C483" s="22" t="b">
        <f t="shared" si="171"/>
        <v>0</v>
      </c>
      <c r="D483" s="22" t="b">
        <f t="shared" si="172"/>
        <v>0</v>
      </c>
      <c r="E483" s="22" t="b">
        <f t="shared" si="173"/>
        <v>0</v>
      </c>
      <c r="F483" s="52" t="b">
        <f t="shared" si="184"/>
        <v>0</v>
      </c>
      <c r="G483" s="22" t="b">
        <f t="shared" si="190"/>
        <v>0</v>
      </c>
      <c r="H483" s="22" t="b">
        <f t="shared" si="174"/>
        <v>0</v>
      </c>
      <c r="I483" s="22" t="b">
        <f t="shared" si="185"/>
        <v>0</v>
      </c>
      <c r="J483" s="22" t="b">
        <f t="shared" si="175"/>
        <v>0</v>
      </c>
      <c r="K483" s="3" t="str">
        <f t="shared" si="176"/>
        <v/>
      </c>
      <c r="L483" s="3" t="str">
        <f t="shared" si="177"/>
        <v/>
      </c>
      <c r="M483" s="3" t="str">
        <f t="shared" si="178"/>
        <v/>
      </c>
      <c r="N483" s="54" t="str">
        <f t="shared" si="186"/>
        <v/>
      </c>
      <c r="O483" s="3" t="str">
        <f t="shared" si="179"/>
        <v/>
      </c>
      <c r="P483" s="19" t="str">
        <f t="shared" si="180"/>
        <v/>
      </c>
      <c r="Q483" s="23">
        <f>_xlfn.XLOOKUP(R483,summary!C1:C37,summary!B1:B37)</f>
        <v>0</v>
      </c>
      <c r="R483" s="24" t="str">
        <f t="shared" si="181"/>
        <v>마북동</v>
      </c>
      <c r="S483" s="24" t="str">
        <f t="shared" si="187"/>
        <v>마북10통</v>
      </c>
      <c r="T483" s="24" t="str">
        <f t="shared" si="188"/>
        <v>(마북동, LG아파트)</v>
      </c>
      <c r="U483" s="24" t="str">
        <f t="shared" si="182"/>
        <v>마북</v>
      </c>
      <c r="V483" s="25">
        <f t="shared" si="189"/>
        <v>10</v>
      </c>
      <c r="W483" s="25">
        <f t="shared" si="183"/>
        <v>7</v>
      </c>
      <c r="X483" s="3"/>
      <c r="Y483" s="3"/>
      <c r="Z483" s="3" t="s">
        <v>91</v>
      </c>
      <c r="AA483" s="3" t="s">
        <v>612</v>
      </c>
      <c r="AB483" s="5"/>
      <c r="AC483" s="5"/>
      <c r="AD483" s="5"/>
      <c r="AE483" s="5"/>
      <c r="AF483" s="5"/>
      <c r="AG483" s="5"/>
    </row>
    <row r="484" spans="1:33" ht="15.95" customHeight="1" x14ac:dyDescent="0.3">
      <c r="A484" s="22" t="b">
        <f t="shared" si="169"/>
        <v>0</v>
      </c>
      <c r="B484" s="22" t="b">
        <f t="shared" si="170"/>
        <v>0</v>
      </c>
      <c r="C484" s="22" t="b">
        <f t="shared" si="171"/>
        <v>0</v>
      </c>
      <c r="D484" s="22" t="b">
        <f t="shared" si="172"/>
        <v>0</v>
      </c>
      <c r="E484" s="22" t="b">
        <f t="shared" si="173"/>
        <v>0</v>
      </c>
      <c r="F484" s="52" t="b">
        <f t="shared" si="184"/>
        <v>0</v>
      </c>
      <c r="G484" s="22" t="b">
        <f t="shared" si="190"/>
        <v>0</v>
      </c>
      <c r="H484" s="22" t="b">
        <f t="shared" si="174"/>
        <v>0</v>
      </c>
      <c r="I484" s="22" t="b">
        <f t="shared" si="185"/>
        <v>0</v>
      </c>
      <c r="J484" s="22" t="b">
        <f t="shared" si="175"/>
        <v>0</v>
      </c>
      <c r="K484" s="3" t="str">
        <f t="shared" si="176"/>
        <v/>
      </c>
      <c r="L484" s="3" t="str">
        <f t="shared" si="177"/>
        <v/>
      </c>
      <c r="M484" s="3" t="str">
        <f t="shared" si="178"/>
        <v/>
      </c>
      <c r="N484" s="54" t="str">
        <f t="shared" si="186"/>
        <v/>
      </c>
      <c r="O484" s="3" t="str">
        <f t="shared" si="179"/>
        <v/>
      </c>
      <c r="P484" s="19" t="str">
        <f t="shared" si="180"/>
        <v/>
      </c>
      <c r="Q484" s="23">
        <f>_xlfn.XLOOKUP(R484,summary!C1:C37,summary!B1:B37)</f>
        <v>0</v>
      </c>
      <c r="R484" s="24" t="str">
        <f t="shared" si="181"/>
        <v>마북동</v>
      </c>
      <c r="S484" s="24" t="str">
        <f t="shared" si="187"/>
        <v>마북10통</v>
      </c>
      <c r="T484" s="24" t="str">
        <f t="shared" si="188"/>
        <v>(마북동, LG아파트)</v>
      </c>
      <c r="U484" s="24" t="str">
        <f t="shared" si="182"/>
        <v>마북</v>
      </c>
      <c r="V484" s="25">
        <f t="shared" si="189"/>
        <v>10</v>
      </c>
      <c r="W484" s="25">
        <f t="shared" si="183"/>
        <v>8</v>
      </c>
      <c r="X484" s="5"/>
      <c r="Y484" s="3"/>
      <c r="Z484" s="3" t="s">
        <v>93</v>
      </c>
      <c r="AA484" s="3" t="s">
        <v>613</v>
      </c>
      <c r="AB484" s="5"/>
      <c r="AC484" s="5"/>
      <c r="AD484" s="5"/>
      <c r="AE484" s="5"/>
      <c r="AF484" s="5"/>
      <c r="AG484" s="5"/>
    </row>
    <row r="485" spans="1:33" ht="15.95" customHeight="1" x14ac:dyDescent="0.3">
      <c r="A485" s="22" t="b">
        <f t="shared" si="169"/>
        <v>0</v>
      </c>
      <c r="B485" s="22" t="b">
        <f t="shared" si="170"/>
        <v>0</v>
      </c>
      <c r="C485" s="22" t="b">
        <f t="shared" si="171"/>
        <v>0</v>
      </c>
      <c r="D485" s="22" t="b">
        <f t="shared" si="172"/>
        <v>0</v>
      </c>
      <c r="E485" s="22" t="b">
        <f t="shared" si="173"/>
        <v>0</v>
      </c>
      <c r="F485" s="52" t="b">
        <f t="shared" si="184"/>
        <v>0</v>
      </c>
      <c r="G485" s="22" t="b">
        <f t="shared" si="190"/>
        <v>0</v>
      </c>
      <c r="H485" s="22" t="b">
        <f t="shared" si="174"/>
        <v>0</v>
      </c>
      <c r="I485" s="22" t="b">
        <f t="shared" si="185"/>
        <v>0</v>
      </c>
      <c r="J485" s="22" t="b">
        <f t="shared" si="175"/>
        <v>0</v>
      </c>
      <c r="K485" s="3" t="str">
        <f t="shared" si="176"/>
        <v/>
      </c>
      <c r="L485" s="3" t="str">
        <f t="shared" si="177"/>
        <v/>
      </c>
      <c r="M485" s="3" t="str">
        <f t="shared" si="178"/>
        <v/>
      </c>
      <c r="N485" s="54" t="str">
        <f t="shared" si="186"/>
        <v/>
      </c>
      <c r="O485" s="3" t="str">
        <f t="shared" si="179"/>
        <v/>
      </c>
      <c r="P485" s="19" t="str">
        <f t="shared" si="180"/>
        <v/>
      </c>
      <c r="Q485" s="23">
        <f>_xlfn.XLOOKUP(R485,summary!C1:C37,summary!B1:B37)</f>
        <v>0</v>
      </c>
      <c r="R485" s="24" t="str">
        <f t="shared" si="181"/>
        <v>마북동</v>
      </c>
      <c r="S485" s="24" t="str">
        <f t="shared" si="187"/>
        <v>마북10통</v>
      </c>
      <c r="T485" s="24" t="str">
        <f t="shared" si="188"/>
        <v>(마북동, LG아파트)</v>
      </c>
      <c r="U485" s="24" t="str">
        <f t="shared" si="182"/>
        <v>마북</v>
      </c>
      <c r="V485" s="25">
        <f t="shared" si="189"/>
        <v>10</v>
      </c>
      <c r="W485" s="25">
        <f t="shared" si="183"/>
        <v>9</v>
      </c>
      <c r="X485" s="5"/>
      <c r="Y485" s="3"/>
      <c r="Z485" s="3" t="s">
        <v>95</v>
      </c>
      <c r="AA485" s="3" t="s">
        <v>614</v>
      </c>
      <c r="AB485" s="5"/>
      <c r="AC485" s="5"/>
      <c r="AD485" s="5"/>
      <c r="AE485" s="5"/>
      <c r="AF485" s="5"/>
      <c r="AG485" s="5"/>
    </row>
    <row r="486" spans="1:33" ht="15.95" customHeight="1" x14ac:dyDescent="0.3">
      <c r="A486" s="22" t="b">
        <f t="shared" si="169"/>
        <v>0</v>
      </c>
      <c r="B486" s="22" t="b">
        <f t="shared" si="170"/>
        <v>0</v>
      </c>
      <c r="C486" s="22" t="b">
        <f t="shared" si="171"/>
        <v>0</v>
      </c>
      <c r="D486" s="22" t="b">
        <f t="shared" si="172"/>
        <v>0</v>
      </c>
      <c r="E486" s="22" t="b">
        <f t="shared" si="173"/>
        <v>0</v>
      </c>
      <c r="F486" s="52" t="b">
        <f t="shared" si="184"/>
        <v>0</v>
      </c>
      <c r="G486" s="22" t="b">
        <f t="shared" si="190"/>
        <v>0</v>
      </c>
      <c r="H486" s="22" t="b">
        <f t="shared" si="174"/>
        <v>0</v>
      </c>
      <c r="I486" s="22" t="b">
        <f t="shared" si="185"/>
        <v>0</v>
      </c>
      <c r="J486" s="22" t="b">
        <f t="shared" si="175"/>
        <v>0</v>
      </c>
      <c r="K486" s="3" t="str">
        <f t="shared" si="176"/>
        <v/>
      </c>
      <c r="L486" s="3" t="str">
        <f t="shared" si="177"/>
        <v/>
      </c>
      <c r="M486" s="3" t="str">
        <f t="shared" si="178"/>
        <v/>
      </c>
      <c r="N486" s="54" t="str">
        <f t="shared" si="186"/>
        <v/>
      </c>
      <c r="O486" s="3" t="str">
        <f t="shared" si="179"/>
        <v/>
      </c>
      <c r="P486" s="19" t="str">
        <f t="shared" si="180"/>
        <v/>
      </c>
      <c r="Q486" s="23">
        <f>_xlfn.XLOOKUP(R486,summary!C1:C37,summary!B1:B37)</f>
        <v>0</v>
      </c>
      <c r="R486" s="24" t="str">
        <f t="shared" si="181"/>
        <v>마북동</v>
      </c>
      <c r="S486" s="24" t="str">
        <f t="shared" si="187"/>
        <v>마북10통</v>
      </c>
      <c r="T486" s="24" t="str">
        <f t="shared" si="188"/>
        <v>(마북동, LG아파트)</v>
      </c>
      <c r="U486" s="24" t="str">
        <f t="shared" si="182"/>
        <v>마북</v>
      </c>
      <c r="V486" s="25">
        <f t="shared" si="189"/>
        <v>10</v>
      </c>
      <c r="W486" s="25">
        <f t="shared" si="183"/>
        <v>10</v>
      </c>
      <c r="X486" s="5"/>
      <c r="Y486" s="5"/>
      <c r="Z486" s="3" t="s">
        <v>97</v>
      </c>
      <c r="AA486" s="3" t="s">
        <v>615</v>
      </c>
      <c r="AB486" s="5"/>
      <c r="AC486" s="5"/>
      <c r="AD486" s="5"/>
      <c r="AE486" s="5"/>
      <c r="AF486" s="5"/>
      <c r="AG486" s="5"/>
    </row>
    <row r="487" spans="1:33" ht="15.95" customHeight="1" x14ac:dyDescent="0.3">
      <c r="A487" s="22" t="b">
        <f t="shared" si="169"/>
        <v>0</v>
      </c>
      <c r="B487" s="22" t="b">
        <f t="shared" si="170"/>
        <v>0</v>
      </c>
      <c r="C487" s="22" t="b">
        <f t="shared" si="171"/>
        <v>0</v>
      </c>
      <c r="D487" s="22" t="b">
        <f t="shared" si="172"/>
        <v>0</v>
      </c>
      <c r="E487" s="22" t="b">
        <f t="shared" si="173"/>
        <v>0</v>
      </c>
      <c r="F487" s="52" t="b">
        <f t="shared" si="184"/>
        <v>0</v>
      </c>
      <c r="G487" s="22" t="b">
        <f t="shared" si="190"/>
        <v>0</v>
      </c>
      <c r="H487" s="22" t="b">
        <f t="shared" si="174"/>
        <v>0</v>
      </c>
      <c r="I487" s="22" t="b">
        <f t="shared" si="185"/>
        <v>0</v>
      </c>
      <c r="J487" s="22" t="b">
        <f t="shared" si="175"/>
        <v>0</v>
      </c>
      <c r="K487" s="3" t="str">
        <f t="shared" si="176"/>
        <v/>
      </c>
      <c r="L487" s="3" t="str">
        <f t="shared" si="177"/>
        <v/>
      </c>
      <c r="M487" s="3" t="str">
        <f t="shared" si="178"/>
        <v/>
      </c>
      <c r="N487" s="54" t="str">
        <f t="shared" si="186"/>
        <v/>
      </c>
      <c r="O487" s="3" t="str">
        <f t="shared" si="179"/>
        <v/>
      </c>
      <c r="P487" s="19" t="str">
        <f t="shared" si="180"/>
        <v/>
      </c>
      <c r="Q487" s="23">
        <f>_xlfn.XLOOKUP(R487,summary!C1:C37,summary!B1:B37)</f>
        <v>0</v>
      </c>
      <c r="R487" s="24" t="str">
        <f t="shared" si="181"/>
        <v>마북동</v>
      </c>
      <c r="S487" s="24" t="str">
        <f t="shared" si="187"/>
        <v>마북10통</v>
      </c>
      <c r="T487" s="24" t="str">
        <f t="shared" si="188"/>
        <v>(마북동, LG아파트)</v>
      </c>
      <c r="U487" s="24" t="str">
        <f t="shared" si="182"/>
        <v>마북</v>
      </c>
      <c r="V487" s="25">
        <f t="shared" si="189"/>
        <v>10</v>
      </c>
      <c r="W487" s="25">
        <f t="shared" si="183"/>
        <v>11</v>
      </c>
      <c r="X487" s="5"/>
      <c r="Y487" s="5"/>
      <c r="Z487" s="3" t="s">
        <v>99</v>
      </c>
      <c r="AA487" s="3" t="s">
        <v>616</v>
      </c>
      <c r="AB487" s="5"/>
      <c r="AC487" s="5"/>
      <c r="AD487" s="5"/>
      <c r="AE487" s="5"/>
      <c r="AF487" s="5"/>
      <c r="AG487" s="5"/>
    </row>
    <row r="488" spans="1:33" ht="15.95" customHeight="1" x14ac:dyDescent="0.3">
      <c r="A488" s="22" t="b">
        <f t="shared" si="169"/>
        <v>0</v>
      </c>
      <c r="B488" s="22" t="b">
        <f t="shared" si="170"/>
        <v>0</v>
      </c>
      <c r="C488" s="22" t="b">
        <f t="shared" si="171"/>
        <v>0</v>
      </c>
      <c r="D488" s="22" t="b">
        <f t="shared" si="172"/>
        <v>0</v>
      </c>
      <c r="E488" s="22" t="b">
        <f t="shared" si="173"/>
        <v>0</v>
      </c>
      <c r="F488" s="52" t="b">
        <f t="shared" si="184"/>
        <v>0</v>
      </c>
      <c r="G488" s="22" t="b">
        <f t="shared" si="190"/>
        <v>0</v>
      </c>
      <c r="H488" s="22" t="b">
        <f t="shared" si="174"/>
        <v>0</v>
      </c>
      <c r="I488" s="22" t="b">
        <f t="shared" si="185"/>
        <v>0</v>
      </c>
      <c r="J488" s="22" t="b">
        <f t="shared" si="175"/>
        <v>0</v>
      </c>
      <c r="K488" s="3" t="str">
        <f t="shared" si="176"/>
        <v/>
      </c>
      <c r="L488" s="3" t="str">
        <f t="shared" si="177"/>
        <v/>
      </c>
      <c r="M488" s="3" t="str">
        <f t="shared" si="178"/>
        <v/>
      </c>
      <c r="N488" s="54" t="str">
        <f t="shared" si="186"/>
        <v/>
      </c>
      <c r="O488" s="3" t="str">
        <f t="shared" si="179"/>
        <v/>
      </c>
      <c r="P488" s="19" t="str">
        <f t="shared" si="180"/>
        <v/>
      </c>
      <c r="Q488" s="23">
        <f>_xlfn.XLOOKUP(R488,summary!C1:C37,summary!B1:B37)</f>
        <v>0</v>
      </c>
      <c r="R488" s="24" t="str">
        <f t="shared" si="181"/>
        <v>마북동</v>
      </c>
      <c r="S488" s="24" t="str">
        <f t="shared" si="187"/>
        <v>마북10통</v>
      </c>
      <c r="T488" s="24" t="str">
        <f t="shared" si="188"/>
        <v>(마북동, LG아파트)</v>
      </c>
      <c r="U488" s="24" t="str">
        <f t="shared" si="182"/>
        <v>마북</v>
      </c>
      <c r="V488" s="25">
        <f t="shared" si="189"/>
        <v>10</v>
      </c>
      <c r="W488" s="25">
        <f t="shared" si="183"/>
        <v>12</v>
      </c>
      <c r="X488" s="5"/>
      <c r="Y488" s="5"/>
      <c r="Z488" s="3" t="s">
        <v>101</v>
      </c>
      <c r="AA488" s="3" t="s">
        <v>617</v>
      </c>
      <c r="AB488" s="5"/>
      <c r="AC488" s="5"/>
      <c r="AD488" s="5"/>
      <c r="AE488" s="5"/>
      <c r="AF488" s="5"/>
      <c r="AG488" s="5"/>
    </row>
    <row r="489" spans="1:33" ht="15.95" customHeight="1" x14ac:dyDescent="0.3">
      <c r="A489" s="22" t="b">
        <f t="shared" si="169"/>
        <v>0</v>
      </c>
      <c r="B489" s="22" t="b">
        <f t="shared" si="170"/>
        <v>0</v>
      </c>
      <c r="C489" s="22" t="b">
        <f t="shared" si="171"/>
        <v>0</v>
      </c>
      <c r="D489" s="22" t="b">
        <f t="shared" si="172"/>
        <v>0</v>
      </c>
      <c r="E489" s="22" t="b">
        <f t="shared" si="173"/>
        <v>0</v>
      </c>
      <c r="F489" s="52" t="b">
        <f t="shared" si="184"/>
        <v>0</v>
      </c>
      <c r="G489" s="22" t="b">
        <f t="shared" si="190"/>
        <v>0</v>
      </c>
      <c r="H489" s="22" t="b">
        <f t="shared" si="174"/>
        <v>0</v>
      </c>
      <c r="I489" s="22" t="b">
        <f t="shared" si="185"/>
        <v>0</v>
      </c>
      <c r="J489" s="22" t="b">
        <f t="shared" si="175"/>
        <v>0</v>
      </c>
      <c r="K489" s="3" t="str">
        <f t="shared" si="176"/>
        <v/>
      </c>
      <c r="L489" s="3" t="str">
        <f t="shared" si="177"/>
        <v/>
      </c>
      <c r="M489" s="3" t="str">
        <f t="shared" si="178"/>
        <v/>
      </c>
      <c r="N489" s="54" t="str">
        <f t="shared" si="186"/>
        <v/>
      </c>
      <c r="O489" s="3" t="str">
        <f t="shared" si="179"/>
        <v/>
      </c>
      <c r="P489" s="19" t="str">
        <f t="shared" si="180"/>
        <v/>
      </c>
      <c r="Q489" s="23">
        <f>_xlfn.XLOOKUP(R489,summary!C1:C37,summary!B1:B37)</f>
        <v>0</v>
      </c>
      <c r="R489" s="24" t="str">
        <f t="shared" si="181"/>
        <v>마북동</v>
      </c>
      <c r="S489" s="24" t="str">
        <f t="shared" si="187"/>
        <v>마북10통</v>
      </c>
      <c r="T489" s="24" t="str">
        <f t="shared" si="188"/>
        <v>(마북동, LG아파트)</v>
      </c>
      <c r="U489" s="24" t="str">
        <f t="shared" si="182"/>
        <v>마북</v>
      </c>
      <c r="V489" s="25">
        <f t="shared" si="189"/>
        <v>10</v>
      </c>
      <c r="W489" s="25">
        <f t="shared" si="183"/>
        <v>13</v>
      </c>
      <c r="X489" s="5"/>
      <c r="Y489" s="5"/>
      <c r="Z489" s="3" t="s">
        <v>117</v>
      </c>
      <c r="AA489" s="3" t="s">
        <v>618</v>
      </c>
      <c r="AB489" s="5"/>
      <c r="AC489" s="5"/>
      <c r="AD489" s="5"/>
      <c r="AE489" s="5"/>
      <c r="AF489" s="5"/>
      <c r="AG489" s="5"/>
    </row>
    <row r="490" spans="1:33" ht="15.95" customHeight="1" x14ac:dyDescent="0.3">
      <c r="A490" s="22" t="b">
        <f t="shared" si="169"/>
        <v>0</v>
      </c>
      <c r="B490" s="22" t="b">
        <f t="shared" si="170"/>
        <v>0</v>
      </c>
      <c r="C490" s="22" t="b">
        <f t="shared" si="171"/>
        <v>0</v>
      </c>
      <c r="D490" s="22" t="b">
        <f t="shared" si="172"/>
        <v>0</v>
      </c>
      <c r="E490" s="22" t="b">
        <f t="shared" si="173"/>
        <v>0</v>
      </c>
      <c r="F490" s="52" t="b">
        <f t="shared" si="184"/>
        <v>0</v>
      </c>
      <c r="G490" s="22" t="b">
        <f t="shared" si="190"/>
        <v>0</v>
      </c>
      <c r="H490" s="22" t="b">
        <f t="shared" si="174"/>
        <v>0</v>
      </c>
      <c r="I490" s="22" t="b">
        <f t="shared" si="185"/>
        <v>0</v>
      </c>
      <c r="J490" s="22" t="b">
        <f t="shared" si="175"/>
        <v>0</v>
      </c>
      <c r="K490" s="3" t="str">
        <f t="shared" si="176"/>
        <v/>
      </c>
      <c r="L490" s="3" t="str">
        <f t="shared" si="177"/>
        <v/>
      </c>
      <c r="M490" s="3" t="str">
        <f t="shared" si="178"/>
        <v/>
      </c>
      <c r="N490" s="54" t="str">
        <f t="shared" si="186"/>
        <v/>
      </c>
      <c r="O490" s="3" t="str">
        <f t="shared" si="179"/>
        <v/>
      </c>
      <c r="P490" s="19" t="str">
        <f t="shared" si="180"/>
        <v/>
      </c>
      <c r="Q490" s="23">
        <f>_xlfn.XLOOKUP(R490,summary!C1:C37,summary!B1:B37)</f>
        <v>0</v>
      </c>
      <c r="R490" s="24" t="str">
        <f t="shared" si="181"/>
        <v>마북동</v>
      </c>
      <c r="S490" s="24" t="str">
        <f t="shared" si="187"/>
        <v>마북10통</v>
      </c>
      <c r="T490" s="24" t="str">
        <f t="shared" si="188"/>
        <v>(마북동, LG아파트)</v>
      </c>
      <c r="U490" s="24" t="str">
        <f t="shared" si="182"/>
        <v>마북</v>
      </c>
      <c r="V490" s="25">
        <f t="shared" si="189"/>
        <v>10</v>
      </c>
      <c r="W490" s="25">
        <f t="shared" si="183"/>
        <v>14</v>
      </c>
      <c r="X490" s="5"/>
      <c r="Y490" s="5"/>
      <c r="Z490" s="3" t="s">
        <v>119</v>
      </c>
      <c r="AA490" s="3" t="s">
        <v>619</v>
      </c>
      <c r="AB490" s="5"/>
      <c r="AC490" s="5"/>
      <c r="AD490" s="5"/>
      <c r="AE490" s="5"/>
      <c r="AF490" s="5"/>
      <c r="AG490" s="5"/>
    </row>
    <row r="491" spans="1:33" ht="15.95" customHeight="1" x14ac:dyDescent="0.3">
      <c r="A491" s="22" t="b">
        <f t="shared" si="169"/>
        <v>0</v>
      </c>
      <c r="B491" s="22" t="b">
        <f t="shared" si="170"/>
        <v>0</v>
      </c>
      <c r="C491" s="22" t="b">
        <f t="shared" si="171"/>
        <v>0</v>
      </c>
      <c r="D491" s="22" t="b">
        <f t="shared" si="172"/>
        <v>0</v>
      </c>
      <c r="E491" s="22" t="b">
        <f t="shared" si="173"/>
        <v>0</v>
      </c>
      <c r="F491" s="52" t="b">
        <f t="shared" si="184"/>
        <v>0</v>
      </c>
      <c r="G491" s="22" t="b">
        <f t="shared" si="190"/>
        <v>0</v>
      </c>
      <c r="H491" s="22" t="b">
        <f t="shared" si="174"/>
        <v>0</v>
      </c>
      <c r="I491" s="22" t="b">
        <f t="shared" si="185"/>
        <v>0</v>
      </c>
      <c r="J491" s="22" t="b">
        <f t="shared" si="175"/>
        <v>0</v>
      </c>
      <c r="K491" s="3" t="str">
        <f t="shared" si="176"/>
        <v/>
      </c>
      <c r="L491" s="3" t="str">
        <f t="shared" si="177"/>
        <v/>
      </c>
      <c r="M491" s="3" t="str">
        <f t="shared" si="178"/>
        <v/>
      </c>
      <c r="N491" s="54" t="str">
        <f t="shared" si="186"/>
        <v/>
      </c>
      <c r="O491" s="3" t="str">
        <f t="shared" si="179"/>
        <v/>
      </c>
      <c r="P491" s="19" t="str">
        <f t="shared" si="180"/>
        <v/>
      </c>
      <c r="Q491" s="23">
        <f>_xlfn.XLOOKUP(R491,summary!C1:C37,summary!B1:B37)</f>
        <v>0</v>
      </c>
      <c r="R491" s="24" t="str">
        <f t="shared" si="181"/>
        <v>마북동</v>
      </c>
      <c r="S491" s="24" t="str">
        <f t="shared" si="187"/>
        <v>마북10통</v>
      </c>
      <c r="T491" s="24" t="str">
        <f t="shared" si="188"/>
        <v>(마북동, LG아파트)</v>
      </c>
      <c r="U491" s="24" t="str">
        <f t="shared" si="182"/>
        <v>마북</v>
      </c>
      <c r="V491" s="25">
        <f t="shared" si="189"/>
        <v>10</v>
      </c>
      <c r="W491" s="25">
        <f t="shared" si="183"/>
        <v>15</v>
      </c>
      <c r="X491" s="5"/>
      <c r="Y491" s="5"/>
      <c r="Z491" s="3" t="s">
        <v>279</v>
      </c>
      <c r="AA491" s="3" t="s">
        <v>620</v>
      </c>
      <c r="AB491" s="5"/>
      <c r="AC491" s="5"/>
      <c r="AD491" s="5"/>
      <c r="AE491" s="5"/>
      <c r="AF491" s="5"/>
      <c r="AG491" s="5"/>
    </row>
    <row r="492" spans="1:33" ht="15.95" customHeight="1" x14ac:dyDescent="0.3">
      <c r="A492" s="22" t="b">
        <f t="shared" si="169"/>
        <v>0</v>
      </c>
      <c r="B492" s="22" t="b">
        <f t="shared" si="170"/>
        <v>0</v>
      </c>
      <c r="C492" s="22" t="b">
        <f t="shared" si="171"/>
        <v>0</v>
      </c>
      <c r="D492" s="22" t="b">
        <f t="shared" si="172"/>
        <v>0</v>
      </c>
      <c r="E492" s="22" t="b">
        <f t="shared" si="173"/>
        <v>0</v>
      </c>
      <c r="F492" s="52" t="b">
        <f t="shared" si="184"/>
        <v>0</v>
      </c>
      <c r="G492" s="22" t="b">
        <f t="shared" si="190"/>
        <v>0</v>
      </c>
      <c r="H492" s="22" t="b">
        <f t="shared" si="174"/>
        <v>0</v>
      </c>
      <c r="I492" s="22" t="b">
        <f t="shared" si="185"/>
        <v>0</v>
      </c>
      <c r="J492" s="22" t="b">
        <f t="shared" si="175"/>
        <v>0</v>
      </c>
      <c r="K492" s="3" t="str">
        <f t="shared" si="176"/>
        <v/>
      </c>
      <c r="L492" s="3" t="str">
        <f t="shared" si="177"/>
        <v/>
      </c>
      <c r="M492" s="3" t="str">
        <f t="shared" si="178"/>
        <v/>
      </c>
      <c r="N492" s="54" t="str">
        <f t="shared" si="186"/>
        <v/>
      </c>
      <c r="O492" s="3" t="str">
        <f t="shared" si="179"/>
        <v/>
      </c>
      <c r="P492" s="19" t="str">
        <f t="shared" si="180"/>
        <v/>
      </c>
      <c r="Q492" s="23">
        <f>_xlfn.XLOOKUP(R492,summary!C1:C37,summary!B1:B37)</f>
        <v>0</v>
      </c>
      <c r="R492" s="24" t="str">
        <f t="shared" si="181"/>
        <v>마북동</v>
      </c>
      <c r="S492" s="24" t="str">
        <f t="shared" si="187"/>
        <v>마북10통</v>
      </c>
      <c r="T492" s="24" t="str">
        <f t="shared" si="188"/>
        <v>(마북동, LG아파트)</v>
      </c>
      <c r="U492" s="24" t="str">
        <f t="shared" si="182"/>
        <v>마북</v>
      </c>
      <c r="V492" s="25">
        <f t="shared" si="189"/>
        <v>10</v>
      </c>
      <c r="W492" s="25">
        <f t="shared" si="183"/>
        <v>16</v>
      </c>
      <c r="X492" s="5"/>
      <c r="Y492" s="5"/>
      <c r="Z492" s="3" t="s">
        <v>321</v>
      </c>
      <c r="AA492" s="3" t="s">
        <v>621</v>
      </c>
      <c r="AB492" s="5"/>
      <c r="AC492" s="5"/>
      <c r="AD492" s="5"/>
      <c r="AE492" s="5"/>
      <c r="AF492" s="5"/>
      <c r="AG492" s="5"/>
    </row>
    <row r="493" spans="1:33" ht="15.95" customHeight="1" x14ac:dyDescent="0.3">
      <c r="A493" s="22" t="b">
        <f t="shared" si="169"/>
        <v>0</v>
      </c>
      <c r="B493" s="22" t="b">
        <f t="shared" si="170"/>
        <v>0</v>
      </c>
      <c r="C493" s="22" t="b">
        <f t="shared" si="171"/>
        <v>0</v>
      </c>
      <c r="D493" s="22" t="b">
        <f t="shared" si="172"/>
        <v>0</v>
      </c>
      <c r="E493" s="22" t="b">
        <f t="shared" si="173"/>
        <v>0</v>
      </c>
      <c r="F493" s="52" t="b">
        <f t="shared" si="184"/>
        <v>0</v>
      </c>
      <c r="G493" s="22" t="b">
        <f t="shared" si="190"/>
        <v>0</v>
      </c>
      <c r="H493" s="22" t="b">
        <f t="shared" si="174"/>
        <v>0</v>
      </c>
      <c r="I493" s="22" t="b">
        <f t="shared" si="185"/>
        <v>0</v>
      </c>
      <c r="J493" s="22" t="b">
        <f t="shared" si="175"/>
        <v>0</v>
      </c>
      <c r="K493" s="3" t="str">
        <f t="shared" si="176"/>
        <v/>
      </c>
      <c r="L493" s="3" t="str">
        <f t="shared" si="177"/>
        <v/>
      </c>
      <c r="M493" s="3" t="str">
        <f t="shared" si="178"/>
        <v/>
      </c>
      <c r="N493" s="54" t="str">
        <f t="shared" si="186"/>
        <v/>
      </c>
      <c r="O493" s="3" t="str">
        <f t="shared" si="179"/>
        <v/>
      </c>
      <c r="P493" s="19" t="str">
        <f t="shared" si="180"/>
        <v/>
      </c>
      <c r="Q493" s="23">
        <f>_xlfn.XLOOKUP(R493,summary!C1:C37,summary!B1:B37)</f>
        <v>0</v>
      </c>
      <c r="R493" s="24" t="str">
        <f t="shared" si="181"/>
        <v>마북동</v>
      </c>
      <c r="S493" s="24" t="str">
        <f t="shared" si="187"/>
        <v>마북10통</v>
      </c>
      <c r="T493" s="24" t="str">
        <f t="shared" si="188"/>
        <v>(마북동, LG아파트)</v>
      </c>
      <c r="U493" s="24" t="str">
        <f t="shared" si="182"/>
        <v>마북</v>
      </c>
      <c r="V493" s="25">
        <f t="shared" si="189"/>
        <v>10</v>
      </c>
      <c r="W493" s="25">
        <f t="shared" si="183"/>
        <v>17</v>
      </c>
      <c r="X493" s="5"/>
      <c r="Y493" s="5"/>
      <c r="Z493" s="3" t="s">
        <v>380</v>
      </c>
      <c r="AA493" s="3" t="s">
        <v>622</v>
      </c>
      <c r="AB493" s="5"/>
      <c r="AC493" s="5"/>
      <c r="AD493" s="5"/>
      <c r="AE493" s="5"/>
      <c r="AF493" s="5"/>
      <c r="AG493" s="5"/>
    </row>
    <row r="494" spans="1:33" ht="15.95" customHeight="1" x14ac:dyDescent="0.3">
      <c r="A494" s="22" t="b">
        <f t="shared" si="169"/>
        <v>1</v>
      </c>
      <c r="B494" s="22" t="b">
        <f t="shared" si="170"/>
        <v>0</v>
      </c>
      <c r="C494" s="22" t="b">
        <f t="shared" si="171"/>
        <v>0</v>
      </c>
      <c r="D494" s="22" t="b">
        <f t="shared" si="172"/>
        <v>0</v>
      </c>
      <c r="E494" s="22" t="b">
        <f t="shared" si="173"/>
        <v>0</v>
      </c>
      <c r="F494" s="52" t="b">
        <f t="shared" si="184"/>
        <v>0</v>
      </c>
      <c r="G494" s="22" t="b">
        <f t="shared" si="190"/>
        <v>0</v>
      </c>
      <c r="H494" s="22" t="b">
        <f t="shared" si="174"/>
        <v>0</v>
      </c>
      <c r="I494" s="22" t="b">
        <f t="shared" si="185"/>
        <v>0</v>
      </c>
      <c r="J494" s="22" t="b">
        <f t="shared" si="175"/>
        <v>1</v>
      </c>
      <c r="K494" s="3" t="str">
        <f t="shared" si="176"/>
        <v>마북11통</v>
      </c>
      <c r="L494" s="3" t="str">
        <f t="shared" si="177"/>
        <v>11</v>
      </c>
      <c r="M494" s="22">
        <f t="shared" si="178"/>
        <v>11</v>
      </c>
      <c r="N494" s="54" t="str">
        <f t="shared" si="186"/>
        <v>마북</v>
      </c>
      <c r="O494" s="3" t="str">
        <f t="shared" si="179"/>
        <v/>
      </c>
      <c r="P494" s="19" t="str">
        <f t="shared" si="180"/>
        <v/>
      </c>
      <c r="Q494" s="23">
        <f>_xlfn.XLOOKUP(R494,summary!C1:C37,summary!B1:B37)</f>
        <v>0</v>
      </c>
      <c r="R494" s="24" t="str">
        <f t="shared" si="181"/>
        <v>마북동</v>
      </c>
      <c r="S494" s="24" t="str">
        <f t="shared" si="187"/>
        <v>마북11통</v>
      </c>
      <c r="T494" s="24" t="str">
        <f t="shared" si="188"/>
        <v>(마북동, 현대아파트)</v>
      </c>
      <c r="U494" s="24" t="str">
        <f t="shared" si="182"/>
        <v>마북</v>
      </c>
      <c r="V494" s="25">
        <f t="shared" si="189"/>
        <v>11</v>
      </c>
      <c r="W494" s="25">
        <f t="shared" si="183"/>
        <v>1</v>
      </c>
      <c r="X494" s="5"/>
      <c r="Y494" s="5" t="s">
        <v>623</v>
      </c>
      <c r="Z494" s="3" t="s">
        <v>63</v>
      </c>
      <c r="AA494" s="3" t="s">
        <v>624</v>
      </c>
      <c r="AB494" s="5"/>
      <c r="AC494" s="5"/>
      <c r="AD494" s="5"/>
      <c r="AE494" s="5"/>
      <c r="AF494" s="5"/>
      <c r="AG494" s="5"/>
    </row>
    <row r="495" spans="1:33" ht="15.95" customHeight="1" x14ac:dyDescent="0.3">
      <c r="A495" s="22" t="b">
        <f t="shared" si="169"/>
        <v>1</v>
      </c>
      <c r="B495" s="22" t="b">
        <f t="shared" si="170"/>
        <v>1</v>
      </c>
      <c r="C495" s="22" t="b">
        <f t="shared" si="171"/>
        <v>0</v>
      </c>
      <c r="D495" s="22" t="b">
        <f t="shared" si="172"/>
        <v>0</v>
      </c>
      <c r="E495" s="22" t="b">
        <f t="shared" si="173"/>
        <v>1</v>
      </c>
      <c r="F495" s="52" t="b">
        <f t="shared" si="184"/>
        <v>1</v>
      </c>
      <c r="G495" s="22" t="b">
        <f t="shared" si="190"/>
        <v>1</v>
      </c>
      <c r="H495" s="22" t="b">
        <f t="shared" si="174"/>
        <v>0</v>
      </c>
      <c r="I495" s="22" t="b">
        <f t="shared" si="185"/>
        <v>1</v>
      </c>
      <c r="J495" s="22" t="b">
        <f t="shared" si="175"/>
        <v>0</v>
      </c>
      <c r="K495" s="3" t="str">
        <f t="shared" si="176"/>
        <v/>
      </c>
      <c r="L495" s="3" t="str">
        <f t="shared" si="177"/>
        <v/>
      </c>
      <c r="M495" s="3" t="str">
        <f t="shared" si="178"/>
        <v/>
      </c>
      <c r="N495" s="54" t="str">
        <f t="shared" si="186"/>
        <v/>
      </c>
      <c r="O495" s="3" t="str">
        <f t="shared" si="179"/>
        <v>(마북동, 현대아파트)</v>
      </c>
      <c r="P495" s="19" t="str">
        <f t="shared" si="180"/>
        <v>(마북동, 현대아파트)</v>
      </c>
      <c r="Q495" s="23">
        <f>_xlfn.XLOOKUP(R495,summary!C1:C37,summary!B1:B37)</f>
        <v>0</v>
      </c>
      <c r="R495" s="24" t="str">
        <f t="shared" si="181"/>
        <v>마북동</v>
      </c>
      <c r="S495" s="24" t="str">
        <f t="shared" si="187"/>
        <v>마북11통</v>
      </c>
      <c r="T495" s="24" t="str">
        <f t="shared" si="188"/>
        <v>(마북동, 현대아파트)</v>
      </c>
      <c r="U495" s="24" t="str">
        <f t="shared" si="182"/>
        <v>마북</v>
      </c>
      <c r="V495" s="25">
        <f t="shared" si="189"/>
        <v>11</v>
      </c>
      <c r="W495" s="25">
        <f t="shared" si="183"/>
        <v>2</v>
      </c>
      <c r="X495" s="5"/>
      <c r="Y495" s="5" t="s">
        <v>557</v>
      </c>
      <c r="Z495" s="3" t="s">
        <v>65</v>
      </c>
      <c r="AA495" s="3" t="s">
        <v>625</v>
      </c>
      <c r="AB495" s="5"/>
      <c r="AC495" s="5"/>
      <c r="AD495" s="5"/>
      <c r="AE495" s="5"/>
      <c r="AF495" s="5"/>
      <c r="AG495" s="5"/>
    </row>
    <row r="496" spans="1:33" ht="15.95" customHeight="1" x14ac:dyDescent="0.3">
      <c r="A496" s="22" t="b">
        <f t="shared" si="169"/>
        <v>1</v>
      </c>
      <c r="B496" s="22" t="b">
        <f t="shared" si="170"/>
        <v>0</v>
      </c>
      <c r="C496" s="22" t="b">
        <f t="shared" si="171"/>
        <v>1</v>
      </c>
      <c r="D496" s="22" t="b">
        <f t="shared" si="172"/>
        <v>0</v>
      </c>
      <c r="E496" s="22" t="b">
        <f t="shared" si="173"/>
        <v>1</v>
      </c>
      <c r="F496" s="52" t="b">
        <f t="shared" si="184"/>
        <v>1</v>
      </c>
      <c r="G496" s="22" t="b">
        <f t="shared" si="190"/>
        <v>0</v>
      </c>
      <c r="H496" s="22" t="b">
        <f t="shared" si="174"/>
        <v>1</v>
      </c>
      <c r="I496" s="22" t="b">
        <f t="shared" si="185"/>
        <v>1</v>
      </c>
      <c r="J496" s="22" t="b">
        <f t="shared" si="175"/>
        <v>0</v>
      </c>
      <c r="K496" s="3" t="str">
        <f t="shared" si="176"/>
        <v/>
      </c>
      <c r="L496" s="3" t="str">
        <f t="shared" si="177"/>
        <v/>
      </c>
      <c r="M496" s="3" t="str">
        <f t="shared" si="178"/>
        <v/>
      </c>
      <c r="N496" s="54" t="str">
        <f t="shared" si="186"/>
        <v/>
      </c>
      <c r="O496" s="3" t="str">
        <f t="shared" si="179"/>
        <v>현대아파트)</v>
      </c>
      <c r="P496" s="19" t="str">
        <f t="shared" si="180"/>
        <v/>
      </c>
      <c r="Q496" s="23">
        <f>_xlfn.XLOOKUP(R496,summary!C1:C37,summary!B1:B37)</f>
        <v>0</v>
      </c>
      <c r="R496" s="24" t="str">
        <f t="shared" si="181"/>
        <v>마북동</v>
      </c>
      <c r="S496" s="24" t="str">
        <f t="shared" si="187"/>
        <v>마북11통</v>
      </c>
      <c r="T496" s="24" t="str">
        <f t="shared" si="188"/>
        <v>(마북동, 현대아파트)</v>
      </c>
      <c r="U496" s="24" t="str">
        <f t="shared" si="182"/>
        <v>마북</v>
      </c>
      <c r="V496" s="25">
        <f t="shared" si="189"/>
        <v>11</v>
      </c>
      <c r="W496" s="25">
        <f t="shared" si="183"/>
        <v>3</v>
      </c>
      <c r="X496" s="5"/>
      <c r="Y496" s="5" t="s">
        <v>626</v>
      </c>
      <c r="Z496" s="3" t="s">
        <v>67</v>
      </c>
      <c r="AA496" s="3" t="s">
        <v>627</v>
      </c>
      <c r="AB496" s="5"/>
      <c r="AC496" s="5"/>
      <c r="AD496" s="5"/>
      <c r="AE496" s="5"/>
      <c r="AF496" s="5"/>
      <c r="AG496" s="5"/>
    </row>
    <row r="497" spans="1:33" ht="15.95" customHeight="1" x14ac:dyDescent="0.3">
      <c r="A497" s="22" t="b">
        <f t="shared" si="169"/>
        <v>0</v>
      </c>
      <c r="B497" s="22" t="b">
        <f t="shared" si="170"/>
        <v>0</v>
      </c>
      <c r="C497" s="22" t="b">
        <f t="shared" si="171"/>
        <v>0</v>
      </c>
      <c r="D497" s="22" t="b">
        <f t="shared" si="172"/>
        <v>0</v>
      </c>
      <c r="E497" s="22" t="b">
        <f t="shared" si="173"/>
        <v>0</v>
      </c>
      <c r="F497" s="52" t="b">
        <f t="shared" si="184"/>
        <v>0</v>
      </c>
      <c r="G497" s="22" t="b">
        <f t="shared" si="190"/>
        <v>0</v>
      </c>
      <c r="H497" s="22" t="b">
        <f t="shared" si="174"/>
        <v>0</v>
      </c>
      <c r="I497" s="22" t="b">
        <f t="shared" si="185"/>
        <v>0</v>
      </c>
      <c r="J497" s="22" t="b">
        <f t="shared" si="175"/>
        <v>0</v>
      </c>
      <c r="K497" s="3" t="str">
        <f t="shared" si="176"/>
        <v/>
      </c>
      <c r="L497" s="3" t="str">
        <f t="shared" si="177"/>
        <v/>
      </c>
      <c r="M497" s="3" t="str">
        <f t="shared" si="178"/>
        <v/>
      </c>
      <c r="N497" s="54" t="str">
        <f t="shared" si="186"/>
        <v/>
      </c>
      <c r="O497" s="3" t="str">
        <f t="shared" si="179"/>
        <v/>
      </c>
      <c r="P497" s="19" t="str">
        <f t="shared" si="180"/>
        <v/>
      </c>
      <c r="Q497" s="23">
        <f>_xlfn.XLOOKUP(R497,summary!C1:C37,summary!B1:B37)</f>
        <v>0</v>
      </c>
      <c r="R497" s="24" t="str">
        <f t="shared" si="181"/>
        <v>마북동</v>
      </c>
      <c r="S497" s="24" t="str">
        <f t="shared" si="187"/>
        <v>마북11통</v>
      </c>
      <c r="T497" s="24" t="str">
        <f t="shared" si="188"/>
        <v>(마북동, 현대아파트)</v>
      </c>
      <c r="U497" s="24" t="str">
        <f t="shared" si="182"/>
        <v>마북</v>
      </c>
      <c r="V497" s="25">
        <f t="shared" si="189"/>
        <v>11</v>
      </c>
      <c r="W497" s="25">
        <f t="shared" si="183"/>
        <v>4</v>
      </c>
      <c r="X497" s="5"/>
      <c r="Y497" s="5"/>
      <c r="Z497" s="3" t="s">
        <v>73</v>
      </c>
      <c r="AA497" s="3" t="s">
        <v>628</v>
      </c>
      <c r="AB497" s="5"/>
      <c r="AC497" s="5"/>
      <c r="AD497" s="5"/>
      <c r="AE497" s="5"/>
      <c r="AF497" s="5"/>
      <c r="AG497" s="5"/>
    </row>
    <row r="498" spans="1:33" ht="15.95" customHeight="1" x14ac:dyDescent="0.3">
      <c r="A498" s="22" t="b">
        <f t="shared" si="169"/>
        <v>0</v>
      </c>
      <c r="B498" s="22" t="b">
        <f t="shared" si="170"/>
        <v>0</v>
      </c>
      <c r="C498" s="22" t="b">
        <f t="shared" si="171"/>
        <v>0</v>
      </c>
      <c r="D498" s="22" t="b">
        <f t="shared" si="172"/>
        <v>0</v>
      </c>
      <c r="E498" s="22" t="b">
        <f t="shared" si="173"/>
        <v>0</v>
      </c>
      <c r="F498" s="52" t="b">
        <f t="shared" si="184"/>
        <v>0</v>
      </c>
      <c r="G498" s="22" t="b">
        <f t="shared" si="190"/>
        <v>0</v>
      </c>
      <c r="H498" s="22" t="b">
        <f t="shared" si="174"/>
        <v>0</v>
      </c>
      <c r="I498" s="22" t="b">
        <f t="shared" si="185"/>
        <v>0</v>
      </c>
      <c r="J498" s="22" t="b">
        <f t="shared" si="175"/>
        <v>0</v>
      </c>
      <c r="K498" s="3" t="str">
        <f t="shared" si="176"/>
        <v/>
      </c>
      <c r="L498" s="3" t="str">
        <f t="shared" si="177"/>
        <v/>
      </c>
      <c r="M498" s="3" t="str">
        <f t="shared" si="178"/>
        <v/>
      </c>
      <c r="N498" s="54" t="str">
        <f t="shared" si="186"/>
        <v/>
      </c>
      <c r="O498" s="3" t="str">
        <f t="shared" si="179"/>
        <v/>
      </c>
      <c r="P498" s="19" t="str">
        <f t="shared" si="180"/>
        <v/>
      </c>
      <c r="Q498" s="23">
        <f>_xlfn.XLOOKUP(R498,summary!C1:C37,summary!B1:B37)</f>
        <v>0</v>
      </c>
      <c r="R498" s="24" t="str">
        <f t="shared" si="181"/>
        <v>마북동</v>
      </c>
      <c r="S498" s="24" t="str">
        <f t="shared" si="187"/>
        <v>마북11통</v>
      </c>
      <c r="T498" s="24" t="str">
        <f t="shared" si="188"/>
        <v>(마북동, 현대아파트)</v>
      </c>
      <c r="U498" s="24" t="str">
        <f t="shared" si="182"/>
        <v>마북</v>
      </c>
      <c r="V498" s="25">
        <f t="shared" si="189"/>
        <v>11</v>
      </c>
      <c r="W498" s="25">
        <f t="shared" si="183"/>
        <v>5</v>
      </c>
      <c r="X498" s="5"/>
      <c r="Y498" s="5"/>
      <c r="Z498" s="3" t="s">
        <v>87</v>
      </c>
      <c r="AA498" s="3" t="s">
        <v>629</v>
      </c>
      <c r="AB498" s="5"/>
      <c r="AC498" s="5"/>
      <c r="AD498" s="5"/>
      <c r="AE498" s="5"/>
      <c r="AF498" s="5"/>
      <c r="AG498" s="5"/>
    </row>
    <row r="499" spans="1:33" ht="15.95" customHeight="1" x14ac:dyDescent="0.3">
      <c r="A499" s="22" t="b">
        <f t="shared" si="169"/>
        <v>0</v>
      </c>
      <c r="B499" s="22" t="b">
        <f t="shared" si="170"/>
        <v>0</v>
      </c>
      <c r="C499" s="22" t="b">
        <f t="shared" si="171"/>
        <v>0</v>
      </c>
      <c r="D499" s="22" t="b">
        <f t="shared" si="172"/>
        <v>0</v>
      </c>
      <c r="E499" s="22" t="b">
        <f t="shared" si="173"/>
        <v>0</v>
      </c>
      <c r="F499" s="52" t="b">
        <f t="shared" si="184"/>
        <v>0</v>
      </c>
      <c r="G499" s="22" t="b">
        <f t="shared" si="190"/>
        <v>0</v>
      </c>
      <c r="H499" s="22" t="b">
        <f t="shared" si="174"/>
        <v>0</v>
      </c>
      <c r="I499" s="22" t="b">
        <f t="shared" si="185"/>
        <v>0</v>
      </c>
      <c r="J499" s="22" t="b">
        <f t="shared" si="175"/>
        <v>0</v>
      </c>
      <c r="K499" s="3" t="str">
        <f t="shared" si="176"/>
        <v/>
      </c>
      <c r="L499" s="3" t="str">
        <f t="shared" si="177"/>
        <v/>
      </c>
      <c r="M499" s="3" t="str">
        <f t="shared" si="178"/>
        <v/>
      </c>
      <c r="N499" s="54" t="str">
        <f t="shared" si="186"/>
        <v/>
      </c>
      <c r="O499" s="3" t="str">
        <f t="shared" si="179"/>
        <v/>
      </c>
      <c r="P499" s="19" t="str">
        <f t="shared" si="180"/>
        <v/>
      </c>
      <c r="Q499" s="23">
        <f>_xlfn.XLOOKUP(R499,summary!C1:C37,summary!B1:B37)</f>
        <v>0</v>
      </c>
      <c r="R499" s="24" t="str">
        <f t="shared" si="181"/>
        <v>마북동</v>
      </c>
      <c r="S499" s="24" t="str">
        <f t="shared" si="187"/>
        <v>마북11통</v>
      </c>
      <c r="T499" s="24" t="str">
        <f t="shared" si="188"/>
        <v>(마북동, 현대아파트)</v>
      </c>
      <c r="U499" s="24" t="str">
        <f t="shared" si="182"/>
        <v>마북</v>
      </c>
      <c r="V499" s="25">
        <f t="shared" si="189"/>
        <v>11</v>
      </c>
      <c r="W499" s="25">
        <f t="shared" si="183"/>
        <v>6</v>
      </c>
      <c r="X499" s="5"/>
      <c r="Y499" s="5"/>
      <c r="Z499" s="3" t="s">
        <v>89</v>
      </c>
      <c r="AA499" s="3" t="s">
        <v>630</v>
      </c>
      <c r="AB499" s="5"/>
      <c r="AC499" s="5"/>
      <c r="AD499" s="5"/>
      <c r="AE499" s="5"/>
      <c r="AF499" s="5"/>
      <c r="AG499" s="5"/>
    </row>
    <row r="500" spans="1:33" ht="15.95" customHeight="1" x14ac:dyDescent="0.3">
      <c r="A500" s="22" t="b">
        <f t="shared" si="169"/>
        <v>0</v>
      </c>
      <c r="B500" s="22" t="b">
        <f t="shared" si="170"/>
        <v>0</v>
      </c>
      <c r="C500" s="22" t="b">
        <f t="shared" si="171"/>
        <v>0</v>
      </c>
      <c r="D500" s="22" t="b">
        <f t="shared" si="172"/>
        <v>0</v>
      </c>
      <c r="E500" s="22" t="b">
        <f t="shared" si="173"/>
        <v>0</v>
      </c>
      <c r="F500" s="52" t="b">
        <f t="shared" si="184"/>
        <v>0</v>
      </c>
      <c r="G500" s="22" t="b">
        <f t="shared" si="190"/>
        <v>0</v>
      </c>
      <c r="H500" s="22" t="b">
        <f t="shared" si="174"/>
        <v>0</v>
      </c>
      <c r="I500" s="22" t="b">
        <f t="shared" si="185"/>
        <v>0</v>
      </c>
      <c r="J500" s="22" t="b">
        <f t="shared" si="175"/>
        <v>0</v>
      </c>
      <c r="K500" s="3" t="str">
        <f t="shared" si="176"/>
        <v/>
      </c>
      <c r="L500" s="3" t="str">
        <f t="shared" si="177"/>
        <v/>
      </c>
      <c r="M500" s="3" t="str">
        <f t="shared" si="178"/>
        <v/>
      </c>
      <c r="N500" s="54" t="str">
        <f t="shared" si="186"/>
        <v/>
      </c>
      <c r="O500" s="3" t="str">
        <f t="shared" si="179"/>
        <v/>
      </c>
      <c r="P500" s="19" t="str">
        <f t="shared" si="180"/>
        <v/>
      </c>
      <c r="Q500" s="23">
        <f>_xlfn.XLOOKUP(R500,summary!C1:C37,summary!B1:B37)</f>
        <v>0</v>
      </c>
      <c r="R500" s="24" t="str">
        <f t="shared" si="181"/>
        <v>마북동</v>
      </c>
      <c r="S500" s="24" t="str">
        <f t="shared" si="187"/>
        <v>마북11통</v>
      </c>
      <c r="T500" s="24" t="str">
        <f t="shared" si="188"/>
        <v>(마북동, 현대아파트)</v>
      </c>
      <c r="U500" s="24" t="str">
        <f t="shared" si="182"/>
        <v>마북</v>
      </c>
      <c r="V500" s="25">
        <f t="shared" si="189"/>
        <v>11</v>
      </c>
      <c r="W500" s="25">
        <f t="shared" si="183"/>
        <v>7</v>
      </c>
      <c r="X500" s="5"/>
      <c r="Y500" s="3"/>
      <c r="Z500" s="3" t="s">
        <v>91</v>
      </c>
      <c r="AA500" s="3" t="s">
        <v>631</v>
      </c>
      <c r="AB500" s="5"/>
      <c r="AC500" s="5"/>
      <c r="AD500" s="5"/>
      <c r="AE500" s="5"/>
      <c r="AF500" s="5"/>
      <c r="AG500" s="5"/>
    </row>
    <row r="501" spans="1:33" ht="15.95" customHeight="1" x14ac:dyDescent="0.3">
      <c r="A501" s="22" t="b">
        <f t="shared" si="169"/>
        <v>0</v>
      </c>
      <c r="B501" s="22" t="b">
        <f t="shared" si="170"/>
        <v>0</v>
      </c>
      <c r="C501" s="22" t="b">
        <f t="shared" si="171"/>
        <v>0</v>
      </c>
      <c r="D501" s="22" t="b">
        <f t="shared" si="172"/>
        <v>0</v>
      </c>
      <c r="E501" s="22" t="b">
        <f t="shared" si="173"/>
        <v>0</v>
      </c>
      <c r="F501" s="52" t="b">
        <f t="shared" si="184"/>
        <v>0</v>
      </c>
      <c r="G501" s="22" t="b">
        <f t="shared" si="190"/>
        <v>0</v>
      </c>
      <c r="H501" s="22" t="b">
        <f t="shared" si="174"/>
        <v>0</v>
      </c>
      <c r="I501" s="22" t="b">
        <f t="shared" si="185"/>
        <v>0</v>
      </c>
      <c r="J501" s="22" t="b">
        <f t="shared" si="175"/>
        <v>0</v>
      </c>
      <c r="K501" s="3" t="str">
        <f t="shared" si="176"/>
        <v/>
      </c>
      <c r="L501" s="3" t="str">
        <f t="shared" si="177"/>
        <v/>
      </c>
      <c r="M501" s="3" t="str">
        <f t="shared" si="178"/>
        <v/>
      </c>
      <c r="N501" s="54" t="str">
        <f t="shared" si="186"/>
        <v/>
      </c>
      <c r="O501" s="3" t="str">
        <f t="shared" si="179"/>
        <v/>
      </c>
      <c r="P501" s="19" t="str">
        <f t="shared" si="180"/>
        <v/>
      </c>
      <c r="Q501" s="23">
        <f>_xlfn.XLOOKUP(R501,summary!C1:C37,summary!B1:B37)</f>
        <v>0</v>
      </c>
      <c r="R501" s="24" t="str">
        <f t="shared" si="181"/>
        <v>마북동</v>
      </c>
      <c r="S501" s="24" t="str">
        <f t="shared" si="187"/>
        <v>마북11통</v>
      </c>
      <c r="T501" s="24" t="str">
        <f t="shared" si="188"/>
        <v>(마북동, 현대아파트)</v>
      </c>
      <c r="U501" s="24" t="str">
        <f t="shared" si="182"/>
        <v>마북</v>
      </c>
      <c r="V501" s="25">
        <f t="shared" si="189"/>
        <v>11</v>
      </c>
      <c r="W501" s="25">
        <f t="shared" si="183"/>
        <v>8</v>
      </c>
      <c r="X501" s="5"/>
      <c r="Y501" s="3"/>
      <c r="Z501" s="3" t="s">
        <v>93</v>
      </c>
      <c r="AA501" s="3" t="s">
        <v>632</v>
      </c>
      <c r="AB501" s="5"/>
      <c r="AC501" s="5"/>
      <c r="AD501" s="5"/>
      <c r="AE501" s="5"/>
      <c r="AF501" s="5"/>
      <c r="AG501" s="5"/>
    </row>
    <row r="502" spans="1:33" ht="15.95" customHeight="1" x14ac:dyDescent="0.3">
      <c r="A502" s="22" t="b">
        <f t="shared" si="169"/>
        <v>0</v>
      </c>
      <c r="B502" s="22" t="b">
        <f t="shared" si="170"/>
        <v>0</v>
      </c>
      <c r="C502" s="22" t="b">
        <f t="shared" si="171"/>
        <v>0</v>
      </c>
      <c r="D502" s="22" t="b">
        <f t="shared" si="172"/>
        <v>0</v>
      </c>
      <c r="E502" s="22" t="b">
        <f t="shared" si="173"/>
        <v>0</v>
      </c>
      <c r="F502" s="52" t="b">
        <f t="shared" si="184"/>
        <v>0</v>
      </c>
      <c r="G502" s="22" t="b">
        <f t="shared" si="190"/>
        <v>0</v>
      </c>
      <c r="H502" s="22" t="b">
        <f t="shared" si="174"/>
        <v>0</v>
      </c>
      <c r="I502" s="22" t="b">
        <f t="shared" si="185"/>
        <v>0</v>
      </c>
      <c r="J502" s="22" t="b">
        <f t="shared" si="175"/>
        <v>0</v>
      </c>
      <c r="K502" s="3" t="str">
        <f t="shared" si="176"/>
        <v/>
      </c>
      <c r="L502" s="3" t="str">
        <f t="shared" si="177"/>
        <v/>
      </c>
      <c r="M502" s="3" t="str">
        <f t="shared" si="178"/>
        <v/>
      </c>
      <c r="N502" s="54" t="str">
        <f t="shared" si="186"/>
        <v/>
      </c>
      <c r="O502" s="3" t="str">
        <f t="shared" si="179"/>
        <v/>
      </c>
      <c r="P502" s="19" t="str">
        <f t="shared" si="180"/>
        <v/>
      </c>
      <c r="Q502" s="23">
        <f>_xlfn.XLOOKUP(R502,summary!C1:C37,summary!B1:B37)</f>
        <v>0</v>
      </c>
      <c r="R502" s="24" t="str">
        <f t="shared" si="181"/>
        <v>마북동</v>
      </c>
      <c r="S502" s="24" t="str">
        <f t="shared" si="187"/>
        <v>마북11통</v>
      </c>
      <c r="T502" s="24" t="str">
        <f t="shared" si="188"/>
        <v>(마북동, 현대아파트)</v>
      </c>
      <c r="U502" s="24" t="str">
        <f t="shared" si="182"/>
        <v>마북</v>
      </c>
      <c r="V502" s="25">
        <f t="shared" si="189"/>
        <v>11</v>
      </c>
      <c r="W502" s="25">
        <f t="shared" si="183"/>
        <v>9</v>
      </c>
      <c r="X502" s="5"/>
      <c r="Y502" s="3"/>
      <c r="Z502" s="3" t="s">
        <v>95</v>
      </c>
      <c r="AA502" s="3" t="s">
        <v>633</v>
      </c>
      <c r="AB502" s="5"/>
      <c r="AC502" s="5"/>
      <c r="AD502" s="5"/>
      <c r="AE502" s="5"/>
      <c r="AF502" s="5"/>
      <c r="AG502" s="5"/>
    </row>
    <row r="503" spans="1:33" ht="15.95" customHeight="1" x14ac:dyDescent="0.3">
      <c r="A503" s="22" t="b">
        <f t="shared" si="169"/>
        <v>0</v>
      </c>
      <c r="B503" s="22" t="b">
        <f t="shared" si="170"/>
        <v>0</v>
      </c>
      <c r="C503" s="22" t="b">
        <f t="shared" si="171"/>
        <v>0</v>
      </c>
      <c r="D503" s="22" t="b">
        <f t="shared" si="172"/>
        <v>0</v>
      </c>
      <c r="E503" s="22" t="b">
        <f t="shared" si="173"/>
        <v>0</v>
      </c>
      <c r="F503" s="52" t="b">
        <f t="shared" si="184"/>
        <v>0</v>
      </c>
      <c r="G503" s="22" t="b">
        <f t="shared" si="190"/>
        <v>0</v>
      </c>
      <c r="H503" s="22" t="b">
        <f t="shared" si="174"/>
        <v>0</v>
      </c>
      <c r="I503" s="22" t="b">
        <f t="shared" si="185"/>
        <v>0</v>
      </c>
      <c r="J503" s="22" t="b">
        <f t="shared" si="175"/>
        <v>0</v>
      </c>
      <c r="K503" s="3" t="str">
        <f t="shared" si="176"/>
        <v/>
      </c>
      <c r="L503" s="3" t="str">
        <f t="shared" si="177"/>
        <v/>
      </c>
      <c r="M503" s="3" t="str">
        <f t="shared" si="178"/>
        <v/>
      </c>
      <c r="N503" s="54" t="str">
        <f t="shared" si="186"/>
        <v/>
      </c>
      <c r="O503" s="3" t="str">
        <f t="shared" si="179"/>
        <v/>
      </c>
      <c r="P503" s="19" t="str">
        <f t="shared" si="180"/>
        <v/>
      </c>
      <c r="Q503" s="23">
        <f>_xlfn.XLOOKUP(R503,summary!C1:C37,summary!B1:B37)</f>
        <v>0</v>
      </c>
      <c r="R503" s="24" t="str">
        <f t="shared" si="181"/>
        <v>마북동</v>
      </c>
      <c r="S503" s="24" t="str">
        <f t="shared" si="187"/>
        <v>마북11통</v>
      </c>
      <c r="T503" s="24" t="str">
        <f t="shared" si="188"/>
        <v>(마북동, 현대아파트)</v>
      </c>
      <c r="U503" s="24" t="str">
        <f t="shared" si="182"/>
        <v>마북</v>
      </c>
      <c r="V503" s="25">
        <f t="shared" si="189"/>
        <v>11</v>
      </c>
      <c r="W503" s="25">
        <f t="shared" si="183"/>
        <v>10</v>
      </c>
      <c r="X503" s="5"/>
      <c r="Y503" s="5"/>
      <c r="Z503" s="3" t="s">
        <v>97</v>
      </c>
      <c r="AA503" s="3" t="s">
        <v>634</v>
      </c>
      <c r="AB503" s="5"/>
      <c r="AC503" s="5"/>
      <c r="AD503" s="5"/>
      <c r="AE503" s="5"/>
      <c r="AF503" s="5"/>
      <c r="AG503" s="5"/>
    </row>
    <row r="504" spans="1:33" ht="15.95" customHeight="1" x14ac:dyDescent="0.3">
      <c r="A504" s="22" t="b">
        <f t="shared" si="169"/>
        <v>0</v>
      </c>
      <c r="B504" s="22" t="b">
        <f t="shared" si="170"/>
        <v>0</v>
      </c>
      <c r="C504" s="22" t="b">
        <f t="shared" si="171"/>
        <v>0</v>
      </c>
      <c r="D504" s="22" t="b">
        <f t="shared" si="172"/>
        <v>0</v>
      </c>
      <c r="E504" s="22" t="b">
        <f t="shared" si="173"/>
        <v>0</v>
      </c>
      <c r="F504" s="52" t="b">
        <f t="shared" si="184"/>
        <v>0</v>
      </c>
      <c r="G504" s="22" t="b">
        <f t="shared" si="190"/>
        <v>0</v>
      </c>
      <c r="H504" s="22" t="b">
        <f t="shared" si="174"/>
        <v>0</v>
      </c>
      <c r="I504" s="22" t="b">
        <f t="shared" si="185"/>
        <v>0</v>
      </c>
      <c r="J504" s="22" t="b">
        <f t="shared" si="175"/>
        <v>0</v>
      </c>
      <c r="K504" s="3" t="str">
        <f t="shared" si="176"/>
        <v/>
      </c>
      <c r="L504" s="3" t="str">
        <f t="shared" si="177"/>
        <v/>
      </c>
      <c r="M504" s="3" t="str">
        <f t="shared" si="178"/>
        <v/>
      </c>
      <c r="N504" s="54" t="str">
        <f t="shared" si="186"/>
        <v/>
      </c>
      <c r="O504" s="3" t="str">
        <f t="shared" si="179"/>
        <v/>
      </c>
      <c r="P504" s="19" t="str">
        <f t="shared" si="180"/>
        <v/>
      </c>
      <c r="Q504" s="23">
        <f>_xlfn.XLOOKUP(R504,summary!C1:C37,summary!B1:B37)</f>
        <v>0</v>
      </c>
      <c r="R504" s="24" t="str">
        <f t="shared" si="181"/>
        <v>마북동</v>
      </c>
      <c r="S504" s="24" t="str">
        <f t="shared" si="187"/>
        <v>마북11통</v>
      </c>
      <c r="T504" s="24" t="str">
        <f t="shared" si="188"/>
        <v>(마북동, 현대아파트)</v>
      </c>
      <c r="U504" s="24" t="str">
        <f t="shared" si="182"/>
        <v>마북</v>
      </c>
      <c r="V504" s="25">
        <f t="shared" si="189"/>
        <v>11</v>
      </c>
      <c r="W504" s="25">
        <f t="shared" si="183"/>
        <v>11</v>
      </c>
      <c r="X504" s="5"/>
      <c r="Y504" s="5"/>
      <c r="Z504" s="3" t="s">
        <v>99</v>
      </c>
      <c r="AA504" s="3" t="s">
        <v>635</v>
      </c>
      <c r="AB504" s="5"/>
      <c r="AC504" s="5"/>
      <c r="AD504" s="5"/>
      <c r="AE504" s="5"/>
      <c r="AF504" s="5"/>
      <c r="AG504" s="5"/>
    </row>
    <row r="505" spans="1:33" ht="15.95" customHeight="1" x14ac:dyDescent="0.3">
      <c r="A505" s="22" t="b">
        <f t="shared" si="169"/>
        <v>0</v>
      </c>
      <c r="B505" s="22" t="b">
        <f t="shared" si="170"/>
        <v>0</v>
      </c>
      <c r="C505" s="22" t="b">
        <f t="shared" si="171"/>
        <v>0</v>
      </c>
      <c r="D505" s="22" t="b">
        <f t="shared" si="172"/>
        <v>0</v>
      </c>
      <c r="E505" s="22" t="b">
        <f t="shared" si="173"/>
        <v>0</v>
      </c>
      <c r="F505" s="52" t="b">
        <f t="shared" si="184"/>
        <v>0</v>
      </c>
      <c r="G505" s="22" t="b">
        <f t="shared" si="190"/>
        <v>0</v>
      </c>
      <c r="H505" s="22" t="b">
        <f t="shared" si="174"/>
        <v>0</v>
      </c>
      <c r="I505" s="22" t="b">
        <f t="shared" si="185"/>
        <v>0</v>
      </c>
      <c r="J505" s="22" t="b">
        <f t="shared" si="175"/>
        <v>0</v>
      </c>
      <c r="K505" s="3" t="str">
        <f t="shared" si="176"/>
        <v/>
      </c>
      <c r="L505" s="3" t="str">
        <f t="shared" si="177"/>
        <v/>
      </c>
      <c r="M505" s="3" t="str">
        <f t="shared" si="178"/>
        <v/>
      </c>
      <c r="N505" s="54" t="str">
        <f t="shared" si="186"/>
        <v/>
      </c>
      <c r="O505" s="3" t="str">
        <f t="shared" si="179"/>
        <v/>
      </c>
      <c r="P505" s="19" t="str">
        <f t="shared" si="180"/>
        <v/>
      </c>
      <c r="Q505" s="23">
        <f>_xlfn.XLOOKUP(R505,summary!C1:C37,summary!B1:B37)</f>
        <v>0</v>
      </c>
      <c r="R505" s="24" t="str">
        <f t="shared" si="181"/>
        <v>마북동</v>
      </c>
      <c r="S505" s="24" t="str">
        <f t="shared" si="187"/>
        <v>마북11통</v>
      </c>
      <c r="T505" s="24" t="str">
        <f t="shared" si="188"/>
        <v>(마북동, 현대아파트)</v>
      </c>
      <c r="U505" s="24" t="str">
        <f t="shared" si="182"/>
        <v>마북</v>
      </c>
      <c r="V505" s="25">
        <f t="shared" si="189"/>
        <v>11</v>
      </c>
      <c r="W505" s="25">
        <f t="shared" si="183"/>
        <v>12</v>
      </c>
      <c r="X505" s="5"/>
      <c r="Y505" s="5"/>
      <c r="Z505" s="3" t="s">
        <v>101</v>
      </c>
      <c r="AA505" s="3" t="s">
        <v>636</v>
      </c>
      <c r="AB505" s="5"/>
      <c r="AC505" s="5"/>
      <c r="AD505" s="5"/>
      <c r="AE505" s="5"/>
      <c r="AF505" s="5"/>
      <c r="AG505" s="5"/>
    </row>
    <row r="506" spans="1:33" ht="15.95" customHeight="1" x14ac:dyDescent="0.3">
      <c r="A506" s="22" t="b">
        <f t="shared" si="169"/>
        <v>1</v>
      </c>
      <c r="B506" s="22" t="b">
        <f t="shared" si="170"/>
        <v>0</v>
      </c>
      <c r="C506" s="22" t="b">
        <f t="shared" si="171"/>
        <v>0</v>
      </c>
      <c r="D506" s="22" t="b">
        <f t="shared" si="172"/>
        <v>0</v>
      </c>
      <c r="E506" s="22" t="b">
        <f t="shared" si="173"/>
        <v>0</v>
      </c>
      <c r="F506" s="52" t="b">
        <f t="shared" si="184"/>
        <v>0</v>
      </c>
      <c r="G506" s="22" t="b">
        <f t="shared" si="190"/>
        <v>0</v>
      </c>
      <c r="H506" s="22" t="b">
        <f t="shared" si="174"/>
        <v>0</v>
      </c>
      <c r="I506" s="22" t="b">
        <f t="shared" si="185"/>
        <v>0</v>
      </c>
      <c r="J506" s="22" t="b">
        <f t="shared" si="175"/>
        <v>1</v>
      </c>
      <c r="K506" s="3" t="str">
        <f t="shared" si="176"/>
        <v>마북12통</v>
      </c>
      <c r="L506" s="3" t="str">
        <f t="shared" si="177"/>
        <v>12</v>
      </c>
      <c r="M506" s="3">
        <f t="shared" si="178"/>
        <v>12</v>
      </c>
      <c r="N506" s="54" t="str">
        <f t="shared" si="186"/>
        <v>마북</v>
      </c>
      <c r="O506" s="3" t="str">
        <f t="shared" si="179"/>
        <v/>
      </c>
      <c r="P506" s="19" t="str">
        <f t="shared" si="180"/>
        <v/>
      </c>
      <c r="Q506" s="23">
        <f>_xlfn.XLOOKUP(R506,summary!C1:C37,summary!B1:B37)</f>
        <v>0</v>
      </c>
      <c r="R506" s="24" t="str">
        <f t="shared" si="181"/>
        <v>마북동</v>
      </c>
      <c r="S506" s="24" t="str">
        <f t="shared" si="187"/>
        <v>마북12통</v>
      </c>
      <c r="T506" s="24" t="str">
        <f t="shared" si="188"/>
        <v>(마북동, 벽산아파트)</v>
      </c>
      <c r="U506" s="24" t="str">
        <f t="shared" si="182"/>
        <v>마북</v>
      </c>
      <c r="V506" s="25">
        <f t="shared" si="189"/>
        <v>12</v>
      </c>
      <c r="W506" s="25">
        <f t="shared" si="183"/>
        <v>1</v>
      </c>
      <c r="X506" s="5"/>
      <c r="Y506" s="5" t="s">
        <v>637</v>
      </c>
      <c r="Z506" s="3" t="s">
        <v>63</v>
      </c>
      <c r="AA506" s="3" t="s">
        <v>638</v>
      </c>
      <c r="AB506" s="5"/>
      <c r="AC506" s="5"/>
      <c r="AD506" s="5"/>
      <c r="AE506" s="5"/>
      <c r="AF506" s="5"/>
      <c r="AG506" s="5"/>
    </row>
    <row r="507" spans="1:33" ht="15.95" customHeight="1" x14ac:dyDescent="0.3">
      <c r="A507" s="22" t="b">
        <f t="shared" si="169"/>
        <v>1</v>
      </c>
      <c r="B507" s="22" t="b">
        <f t="shared" si="170"/>
        <v>1</v>
      </c>
      <c r="C507" s="22" t="b">
        <f t="shared" si="171"/>
        <v>0</v>
      </c>
      <c r="D507" s="22" t="b">
        <f t="shared" si="172"/>
        <v>0</v>
      </c>
      <c r="E507" s="22" t="b">
        <f t="shared" si="173"/>
        <v>1</v>
      </c>
      <c r="F507" s="52" t="b">
        <f t="shared" si="184"/>
        <v>1</v>
      </c>
      <c r="G507" s="22" t="b">
        <f t="shared" si="190"/>
        <v>1</v>
      </c>
      <c r="H507" s="22" t="b">
        <f t="shared" si="174"/>
        <v>0</v>
      </c>
      <c r="I507" s="22" t="b">
        <f t="shared" si="185"/>
        <v>1</v>
      </c>
      <c r="J507" s="22" t="b">
        <f t="shared" si="175"/>
        <v>0</v>
      </c>
      <c r="K507" s="3" t="str">
        <f t="shared" si="176"/>
        <v/>
      </c>
      <c r="L507" s="3" t="str">
        <f t="shared" si="177"/>
        <v/>
      </c>
      <c r="M507" s="3" t="str">
        <f t="shared" si="178"/>
        <v/>
      </c>
      <c r="N507" s="54" t="str">
        <f t="shared" si="186"/>
        <v/>
      </c>
      <c r="O507" s="3" t="str">
        <f t="shared" si="179"/>
        <v>(마북동, 벽산아파트)</v>
      </c>
      <c r="P507" s="19" t="str">
        <f t="shared" si="180"/>
        <v>(마북동, 벽산아파트)</v>
      </c>
      <c r="Q507" s="23">
        <f>_xlfn.XLOOKUP(R507,summary!C1:C37,summary!B1:B37)</f>
        <v>0</v>
      </c>
      <c r="R507" s="24" t="str">
        <f t="shared" si="181"/>
        <v>마북동</v>
      </c>
      <c r="S507" s="24" t="str">
        <f t="shared" si="187"/>
        <v>마북12통</v>
      </c>
      <c r="T507" s="24" t="str">
        <f t="shared" si="188"/>
        <v>(마북동, 벽산아파트)</v>
      </c>
      <c r="U507" s="24" t="str">
        <f t="shared" si="182"/>
        <v>마북</v>
      </c>
      <c r="V507" s="25">
        <f t="shared" si="189"/>
        <v>12</v>
      </c>
      <c r="W507" s="25">
        <f t="shared" si="183"/>
        <v>2</v>
      </c>
      <c r="X507" s="5"/>
      <c r="Y507" s="5" t="s">
        <v>557</v>
      </c>
      <c r="Z507" s="3" t="s">
        <v>65</v>
      </c>
      <c r="AA507" s="3" t="s">
        <v>639</v>
      </c>
      <c r="AB507" s="5"/>
      <c r="AC507" s="5"/>
      <c r="AD507" s="5"/>
      <c r="AE507" s="5"/>
      <c r="AF507" s="5"/>
      <c r="AG507" s="5"/>
    </row>
    <row r="508" spans="1:33" ht="15.95" customHeight="1" x14ac:dyDescent="0.3">
      <c r="A508" s="22" t="b">
        <f t="shared" si="169"/>
        <v>1</v>
      </c>
      <c r="B508" s="22" t="b">
        <f t="shared" si="170"/>
        <v>0</v>
      </c>
      <c r="C508" s="22" t="b">
        <f t="shared" si="171"/>
        <v>1</v>
      </c>
      <c r="D508" s="22" t="b">
        <f t="shared" si="172"/>
        <v>0</v>
      </c>
      <c r="E508" s="22" t="b">
        <f t="shared" si="173"/>
        <v>1</v>
      </c>
      <c r="F508" s="52" t="b">
        <f t="shared" si="184"/>
        <v>1</v>
      </c>
      <c r="G508" s="22" t="b">
        <f t="shared" si="190"/>
        <v>0</v>
      </c>
      <c r="H508" s="22" t="b">
        <f t="shared" si="174"/>
        <v>1</v>
      </c>
      <c r="I508" s="22" t="b">
        <f t="shared" si="185"/>
        <v>1</v>
      </c>
      <c r="J508" s="22" t="b">
        <f t="shared" si="175"/>
        <v>0</v>
      </c>
      <c r="K508" s="3" t="str">
        <f t="shared" si="176"/>
        <v/>
      </c>
      <c r="L508" s="3" t="str">
        <f t="shared" si="177"/>
        <v/>
      </c>
      <c r="M508" s="3" t="str">
        <f t="shared" si="178"/>
        <v/>
      </c>
      <c r="N508" s="54" t="str">
        <f t="shared" si="186"/>
        <v/>
      </c>
      <c r="O508" s="3" t="str">
        <f t="shared" si="179"/>
        <v>벽산아파트)</v>
      </c>
      <c r="P508" s="19" t="str">
        <f t="shared" si="180"/>
        <v/>
      </c>
      <c r="Q508" s="23">
        <f>_xlfn.XLOOKUP(R508,summary!C1:C37,summary!B1:B37)</f>
        <v>0</v>
      </c>
      <c r="R508" s="24" t="str">
        <f t="shared" si="181"/>
        <v>마북동</v>
      </c>
      <c r="S508" s="24" t="str">
        <f t="shared" si="187"/>
        <v>마북12통</v>
      </c>
      <c r="T508" s="24" t="str">
        <f t="shared" si="188"/>
        <v>(마북동, 벽산아파트)</v>
      </c>
      <c r="U508" s="24" t="str">
        <f t="shared" si="182"/>
        <v>마북</v>
      </c>
      <c r="V508" s="25">
        <f t="shared" si="189"/>
        <v>12</v>
      </c>
      <c r="W508" s="25">
        <f t="shared" si="183"/>
        <v>3</v>
      </c>
      <c r="X508" s="5"/>
      <c r="Y508" s="5" t="s">
        <v>640</v>
      </c>
      <c r="Z508" s="3" t="s">
        <v>67</v>
      </c>
      <c r="AA508" s="3" t="s">
        <v>641</v>
      </c>
      <c r="AB508" s="5"/>
      <c r="AC508" s="5"/>
      <c r="AD508" s="5"/>
      <c r="AE508" s="5"/>
      <c r="AF508" s="5"/>
      <c r="AG508" s="5"/>
    </row>
    <row r="509" spans="1:33" ht="15.95" customHeight="1" x14ac:dyDescent="0.3">
      <c r="A509" s="22" t="b">
        <f t="shared" si="169"/>
        <v>0</v>
      </c>
      <c r="B509" s="22" t="b">
        <f t="shared" si="170"/>
        <v>0</v>
      </c>
      <c r="C509" s="22" t="b">
        <f t="shared" si="171"/>
        <v>0</v>
      </c>
      <c r="D509" s="22" t="b">
        <f t="shared" si="172"/>
        <v>0</v>
      </c>
      <c r="E509" s="22" t="b">
        <f t="shared" si="173"/>
        <v>0</v>
      </c>
      <c r="F509" s="52" t="b">
        <f t="shared" si="184"/>
        <v>0</v>
      </c>
      <c r="G509" s="22" t="b">
        <f t="shared" si="190"/>
        <v>0</v>
      </c>
      <c r="H509" s="22" t="b">
        <f t="shared" si="174"/>
        <v>0</v>
      </c>
      <c r="I509" s="22" t="b">
        <f t="shared" si="185"/>
        <v>0</v>
      </c>
      <c r="J509" s="22" t="b">
        <f t="shared" si="175"/>
        <v>0</v>
      </c>
      <c r="K509" s="3" t="str">
        <f t="shared" si="176"/>
        <v/>
      </c>
      <c r="L509" s="3" t="str">
        <f t="shared" si="177"/>
        <v/>
      </c>
      <c r="M509" s="3" t="str">
        <f t="shared" si="178"/>
        <v/>
      </c>
      <c r="N509" s="54" t="str">
        <f t="shared" si="186"/>
        <v/>
      </c>
      <c r="O509" s="3" t="str">
        <f t="shared" si="179"/>
        <v/>
      </c>
      <c r="P509" s="19" t="str">
        <f t="shared" si="180"/>
        <v/>
      </c>
      <c r="Q509" s="23">
        <f>_xlfn.XLOOKUP(R509,summary!C1:C37,summary!B1:B37)</f>
        <v>0</v>
      </c>
      <c r="R509" s="24" t="str">
        <f t="shared" si="181"/>
        <v>마북동</v>
      </c>
      <c r="S509" s="24" t="str">
        <f t="shared" si="187"/>
        <v>마북12통</v>
      </c>
      <c r="T509" s="24" t="str">
        <f t="shared" si="188"/>
        <v>(마북동, 벽산아파트)</v>
      </c>
      <c r="U509" s="25" t="str">
        <f t="shared" si="182"/>
        <v>마북</v>
      </c>
      <c r="V509" s="25">
        <f t="shared" si="189"/>
        <v>12</v>
      </c>
      <c r="W509" s="25">
        <f t="shared" si="183"/>
        <v>4</v>
      </c>
      <c r="X509" s="5"/>
      <c r="Y509" s="5"/>
      <c r="Z509" s="3" t="s">
        <v>73</v>
      </c>
      <c r="AA509" s="3" t="s">
        <v>642</v>
      </c>
      <c r="AB509" s="5"/>
      <c r="AC509" s="5"/>
      <c r="AD509" s="5"/>
      <c r="AE509" s="5"/>
      <c r="AF509" s="5"/>
      <c r="AG509" s="5"/>
    </row>
    <row r="510" spans="1:33" ht="15.95" customHeight="1" x14ac:dyDescent="0.3">
      <c r="A510" s="22" t="b">
        <f t="shared" si="169"/>
        <v>0</v>
      </c>
      <c r="B510" s="22" t="b">
        <f t="shared" si="170"/>
        <v>0</v>
      </c>
      <c r="C510" s="22" t="b">
        <f t="shared" si="171"/>
        <v>0</v>
      </c>
      <c r="D510" s="22" t="b">
        <f t="shared" si="172"/>
        <v>0</v>
      </c>
      <c r="E510" s="22" t="b">
        <f t="shared" si="173"/>
        <v>0</v>
      </c>
      <c r="F510" s="52" t="b">
        <f t="shared" si="184"/>
        <v>0</v>
      </c>
      <c r="G510" s="22" t="b">
        <f t="shared" si="190"/>
        <v>0</v>
      </c>
      <c r="H510" s="22" t="b">
        <f t="shared" si="174"/>
        <v>0</v>
      </c>
      <c r="I510" s="22" t="b">
        <f t="shared" si="185"/>
        <v>0</v>
      </c>
      <c r="J510" s="22" t="b">
        <f t="shared" si="175"/>
        <v>0</v>
      </c>
      <c r="K510" s="3" t="str">
        <f t="shared" si="176"/>
        <v/>
      </c>
      <c r="L510" s="3" t="str">
        <f t="shared" si="177"/>
        <v/>
      </c>
      <c r="M510" s="22" t="str">
        <f t="shared" si="178"/>
        <v/>
      </c>
      <c r="N510" s="54" t="str">
        <f t="shared" si="186"/>
        <v/>
      </c>
      <c r="O510" s="3" t="str">
        <f t="shared" si="179"/>
        <v/>
      </c>
      <c r="P510" s="19" t="str">
        <f t="shared" si="180"/>
        <v/>
      </c>
      <c r="Q510" s="23">
        <f>_xlfn.XLOOKUP(R510,summary!C1:C37,summary!B1:B37)</f>
        <v>0</v>
      </c>
      <c r="R510" s="24" t="str">
        <f t="shared" si="181"/>
        <v>마북동</v>
      </c>
      <c r="S510" s="24" t="str">
        <f t="shared" si="187"/>
        <v>마북12통</v>
      </c>
      <c r="T510" s="24" t="str">
        <f t="shared" si="188"/>
        <v>(마북동, 벽산아파트)</v>
      </c>
      <c r="U510" s="24" t="str">
        <f t="shared" si="182"/>
        <v>마북</v>
      </c>
      <c r="V510" s="25">
        <f t="shared" si="189"/>
        <v>12</v>
      </c>
      <c r="W510" s="25">
        <f t="shared" si="183"/>
        <v>5</v>
      </c>
      <c r="X510" s="5"/>
      <c r="Y510" s="5"/>
      <c r="Z510" s="3" t="s">
        <v>87</v>
      </c>
      <c r="AA510" s="3" t="s">
        <v>643</v>
      </c>
      <c r="AB510" s="5"/>
      <c r="AC510" s="5"/>
      <c r="AD510" s="5"/>
      <c r="AE510" s="5"/>
      <c r="AF510" s="5"/>
      <c r="AG510" s="5"/>
    </row>
    <row r="511" spans="1:33" ht="15.95" customHeight="1" x14ac:dyDescent="0.3">
      <c r="A511" s="22" t="b">
        <f t="shared" si="169"/>
        <v>0</v>
      </c>
      <c r="B511" s="22" t="b">
        <f t="shared" si="170"/>
        <v>0</v>
      </c>
      <c r="C511" s="22" t="b">
        <f t="shared" si="171"/>
        <v>0</v>
      </c>
      <c r="D511" s="22" t="b">
        <f t="shared" si="172"/>
        <v>0</v>
      </c>
      <c r="E511" s="22" t="b">
        <f t="shared" si="173"/>
        <v>0</v>
      </c>
      <c r="F511" s="52" t="b">
        <f t="shared" si="184"/>
        <v>0</v>
      </c>
      <c r="G511" s="22" t="b">
        <f t="shared" si="190"/>
        <v>0</v>
      </c>
      <c r="H511" s="22" t="b">
        <f t="shared" si="174"/>
        <v>0</v>
      </c>
      <c r="I511" s="22" t="b">
        <f t="shared" si="185"/>
        <v>0</v>
      </c>
      <c r="J511" s="22" t="b">
        <f t="shared" si="175"/>
        <v>0</v>
      </c>
      <c r="K511" s="3" t="str">
        <f t="shared" si="176"/>
        <v/>
      </c>
      <c r="L511" s="3" t="str">
        <f t="shared" si="177"/>
        <v/>
      </c>
      <c r="M511" s="3" t="str">
        <f t="shared" si="178"/>
        <v/>
      </c>
      <c r="N511" s="54" t="str">
        <f t="shared" si="186"/>
        <v/>
      </c>
      <c r="O511" s="3" t="str">
        <f t="shared" si="179"/>
        <v/>
      </c>
      <c r="P511" s="19" t="str">
        <f t="shared" si="180"/>
        <v/>
      </c>
      <c r="Q511" s="23">
        <f>_xlfn.XLOOKUP(R511,summary!C1:C37,summary!B1:B37)</f>
        <v>0</v>
      </c>
      <c r="R511" s="24" t="str">
        <f t="shared" si="181"/>
        <v>마북동</v>
      </c>
      <c r="S511" s="24" t="str">
        <f t="shared" si="187"/>
        <v>마북12통</v>
      </c>
      <c r="T511" s="24" t="str">
        <f t="shared" si="188"/>
        <v>(마북동, 벽산아파트)</v>
      </c>
      <c r="U511" s="24" t="str">
        <f t="shared" si="182"/>
        <v>마북</v>
      </c>
      <c r="V511" s="25">
        <f t="shared" si="189"/>
        <v>12</v>
      </c>
      <c r="W511" s="25">
        <f t="shared" si="183"/>
        <v>6</v>
      </c>
      <c r="X511" s="5"/>
      <c r="Y511" s="5"/>
      <c r="Z511" s="3" t="s">
        <v>89</v>
      </c>
      <c r="AA511" s="3" t="s">
        <v>644</v>
      </c>
      <c r="AB511" s="5"/>
      <c r="AC511" s="5"/>
      <c r="AD511" s="5"/>
      <c r="AE511" s="5"/>
      <c r="AF511" s="5"/>
      <c r="AG511" s="5"/>
    </row>
    <row r="512" spans="1:33" ht="15.95" customHeight="1" x14ac:dyDescent="0.3">
      <c r="A512" s="22" t="b">
        <f t="shared" si="169"/>
        <v>0</v>
      </c>
      <c r="B512" s="22" t="b">
        <f t="shared" si="170"/>
        <v>0</v>
      </c>
      <c r="C512" s="22" t="b">
        <f t="shared" si="171"/>
        <v>0</v>
      </c>
      <c r="D512" s="22" t="b">
        <f t="shared" si="172"/>
        <v>0</v>
      </c>
      <c r="E512" s="22" t="b">
        <f t="shared" si="173"/>
        <v>0</v>
      </c>
      <c r="F512" s="52" t="b">
        <f t="shared" si="184"/>
        <v>0</v>
      </c>
      <c r="G512" s="22" t="b">
        <f t="shared" si="190"/>
        <v>0</v>
      </c>
      <c r="H512" s="22" t="b">
        <f t="shared" si="174"/>
        <v>0</v>
      </c>
      <c r="I512" s="22" t="b">
        <f t="shared" si="185"/>
        <v>0</v>
      </c>
      <c r="J512" s="22" t="b">
        <f t="shared" si="175"/>
        <v>0</v>
      </c>
      <c r="K512" s="3" t="str">
        <f t="shared" si="176"/>
        <v/>
      </c>
      <c r="L512" s="3" t="str">
        <f t="shared" si="177"/>
        <v/>
      </c>
      <c r="M512" s="3" t="str">
        <f t="shared" si="178"/>
        <v/>
      </c>
      <c r="N512" s="54" t="str">
        <f t="shared" si="186"/>
        <v/>
      </c>
      <c r="O512" s="3" t="str">
        <f t="shared" si="179"/>
        <v/>
      </c>
      <c r="P512" s="19" t="str">
        <f t="shared" si="180"/>
        <v/>
      </c>
      <c r="Q512" s="23">
        <f>_xlfn.XLOOKUP(R512,summary!C1:C37,summary!B1:B37)</f>
        <v>0</v>
      </c>
      <c r="R512" s="24" t="str">
        <f t="shared" si="181"/>
        <v>마북동</v>
      </c>
      <c r="S512" s="24" t="str">
        <f t="shared" si="187"/>
        <v>마북12통</v>
      </c>
      <c r="T512" s="24" t="str">
        <f t="shared" si="188"/>
        <v>(마북동, 벽산아파트)</v>
      </c>
      <c r="U512" s="24" t="str">
        <f t="shared" si="182"/>
        <v>마북</v>
      </c>
      <c r="V512" s="25">
        <f t="shared" si="189"/>
        <v>12</v>
      </c>
      <c r="W512" s="25">
        <f t="shared" si="183"/>
        <v>7</v>
      </c>
      <c r="X512" s="5"/>
      <c r="Y512" s="3"/>
      <c r="Z512" s="3" t="s">
        <v>91</v>
      </c>
      <c r="AA512" s="3" t="s">
        <v>645</v>
      </c>
      <c r="AB512" s="5"/>
      <c r="AC512" s="5"/>
      <c r="AD512" s="5"/>
      <c r="AE512" s="5"/>
      <c r="AF512" s="5"/>
      <c r="AG512" s="5"/>
    </row>
    <row r="513" spans="1:33" ht="15.95" customHeight="1" x14ac:dyDescent="0.3">
      <c r="A513" s="22" t="b">
        <f t="shared" si="169"/>
        <v>1</v>
      </c>
      <c r="B513" s="22" t="b">
        <f t="shared" si="170"/>
        <v>0</v>
      </c>
      <c r="C513" s="22" t="b">
        <f t="shared" si="171"/>
        <v>0</v>
      </c>
      <c r="D513" s="22" t="b">
        <f t="shared" si="172"/>
        <v>0</v>
      </c>
      <c r="E513" s="22" t="b">
        <f t="shared" si="173"/>
        <v>0</v>
      </c>
      <c r="F513" s="52" t="b">
        <f t="shared" si="184"/>
        <v>0</v>
      </c>
      <c r="G513" s="22" t="b">
        <f t="shared" si="190"/>
        <v>0</v>
      </c>
      <c r="H513" s="22" t="b">
        <f t="shared" si="174"/>
        <v>0</v>
      </c>
      <c r="I513" s="22" t="b">
        <f t="shared" si="185"/>
        <v>0</v>
      </c>
      <c r="J513" s="22" t="b">
        <f t="shared" si="175"/>
        <v>1</v>
      </c>
      <c r="K513" s="3" t="str">
        <f t="shared" si="176"/>
        <v/>
      </c>
      <c r="L513" s="3" t="str">
        <f t="shared" si="177"/>
        <v/>
      </c>
      <c r="M513" s="3" t="str">
        <f t="shared" si="178"/>
        <v/>
      </c>
      <c r="N513" s="54" t="str">
        <f t="shared" si="186"/>
        <v/>
      </c>
      <c r="O513" s="3" t="str">
        <f t="shared" si="179"/>
        <v/>
      </c>
      <c r="P513" s="19" t="str">
        <f t="shared" si="180"/>
        <v/>
      </c>
      <c r="Q513" s="23" t="e">
        <f>_xlfn.XLOOKUP(R513,summary!C1:C37,summary!B1:B37)</f>
        <v>#N/A</v>
      </c>
      <c r="R513" s="24" t="str">
        <f t="shared" si="181"/>
        <v>읍 면 동</v>
      </c>
      <c r="S513" s="24" t="str">
        <f t="shared" si="187"/>
        <v>통 리 명</v>
      </c>
      <c r="T513" s="24" t="str">
        <f t="shared" si="188"/>
        <v/>
      </c>
      <c r="U513" s="24" t="str">
        <f t="shared" si="182"/>
        <v/>
      </c>
      <c r="V513" s="25" t="str">
        <f t="shared" si="189"/>
        <v/>
      </c>
      <c r="W513" s="25" t="str">
        <f t="shared" si="183"/>
        <v/>
      </c>
      <c r="X513" s="5" t="s">
        <v>121</v>
      </c>
      <c r="Y513" s="3" t="s">
        <v>122</v>
      </c>
      <c r="Z513" s="3" t="s">
        <v>59</v>
      </c>
      <c r="AA513" s="19" t="s">
        <v>2628</v>
      </c>
      <c r="AB513" s="5"/>
      <c r="AC513" s="5"/>
      <c r="AD513" s="5"/>
      <c r="AE513" s="5"/>
      <c r="AF513" s="5"/>
      <c r="AG513" s="5"/>
    </row>
    <row r="514" spans="1:33" ht="15.95" customHeight="1" x14ac:dyDescent="0.3">
      <c r="A514" s="22" t="b">
        <f t="shared" ref="A514:A577" si="191">LEN(Y514)&gt;0</f>
        <v>1</v>
      </c>
      <c r="B514" s="22" t="b">
        <f t="shared" ref="B514:B577" si="192">LEFT(Y514)="("</f>
        <v>0</v>
      </c>
      <c r="C514" s="22" t="b">
        <f t="shared" ref="C514:C577" si="193">RIGHT(Y514)=")"</f>
        <v>0</v>
      </c>
      <c r="D514" s="22" t="b">
        <f t="shared" ref="D514:D577" si="194">AND(B514,C514)</f>
        <v>0</v>
      </c>
      <c r="E514" s="22" t="b">
        <f t="shared" ref="E514:E577" si="195">OR(B514,C514)</f>
        <v>0</v>
      </c>
      <c r="F514" s="52" t="b">
        <f t="shared" si="184"/>
        <v>0</v>
      </c>
      <c r="G514" s="22" t="b">
        <f t="shared" si="190"/>
        <v>0</v>
      </c>
      <c r="H514" s="22" t="b">
        <f t="shared" ref="H514:H577" si="196">AND(C514,$F514)</f>
        <v>0</v>
      </c>
      <c r="I514" s="22" t="b">
        <f t="shared" si="185"/>
        <v>0</v>
      </c>
      <c r="J514" s="22" t="b">
        <f t="shared" ref="J514:J577" si="197">AND(A514,NOT(B514),NOT(I514))</f>
        <v>1</v>
      </c>
      <c r="K514" s="3" t="str">
        <f t="shared" ref="K514:K577" si="198">IF(AND(J514,RIGHT(Y514)="통"),Y514,"")</f>
        <v>마북12통</v>
      </c>
      <c r="L514" s="3" t="str">
        <f t="shared" ref="L514:L577" si="199">RIGHT(SUBSTITUTE(K514,"통",""),2)</f>
        <v>12</v>
      </c>
      <c r="M514" s="3">
        <f t="shared" ref="M514:M577" si="200">IF(LEN(L514)=0,"",IF(CODE(L514)&lt;60,VALUE(L514),VALUE(RIGHT(L514))))</f>
        <v>12</v>
      </c>
      <c r="N514" s="54" t="str">
        <f t="shared" si="186"/>
        <v>마북</v>
      </c>
      <c r="O514" s="3" t="str">
        <f t="shared" ref="O514:O577" si="201">IF(I514,IF(I515,CONCATENATE(Y514,O515),Y514),"")</f>
        <v/>
      </c>
      <c r="P514" s="19" t="str">
        <f t="shared" ref="P514:P577" si="202">IF(G514,O514,IF(D514,Y514,""))</f>
        <v/>
      </c>
      <c r="Q514" s="23">
        <f>_xlfn.XLOOKUP(R514,summary!C1:C37,summary!B1:B37)</f>
        <v>0</v>
      </c>
      <c r="R514" s="24" t="str">
        <f t="shared" ref="R514:R577" si="203">IF($X514="",R513,$X514)</f>
        <v>마북동</v>
      </c>
      <c r="S514" s="24" t="str">
        <f t="shared" si="187"/>
        <v>마북12통</v>
      </c>
      <c r="T514" s="24" t="str">
        <f t="shared" si="188"/>
        <v>(마북동, 벽산아파트)</v>
      </c>
      <c r="U514" s="24" t="str">
        <f t="shared" ref="U514:U577" si="204">IF($J514,N514,U513)</f>
        <v>마북</v>
      </c>
      <c r="V514" s="25">
        <f t="shared" si="189"/>
        <v>12</v>
      </c>
      <c r="W514" s="25">
        <f t="shared" ref="W514:W577" si="205">IF(ISBLANK(Z514),"",IF(LEN(TRIM(Z514))&lt;4,VALUE(SUBSTITUTE(TRIM(Z514),"반","")),""))</f>
        <v>8</v>
      </c>
      <c r="X514" s="5" t="s">
        <v>24</v>
      </c>
      <c r="Y514" s="3" t="s">
        <v>637</v>
      </c>
      <c r="Z514" s="3" t="s">
        <v>93</v>
      </c>
      <c r="AA514" s="19" t="s">
        <v>646</v>
      </c>
      <c r="AB514" s="5"/>
      <c r="AC514" s="5"/>
      <c r="AD514" s="5"/>
      <c r="AE514" s="5"/>
      <c r="AF514" s="5"/>
      <c r="AG514" s="5"/>
    </row>
    <row r="515" spans="1:33" ht="15.95" customHeight="1" x14ac:dyDescent="0.3">
      <c r="A515" s="22" t="b">
        <f t="shared" si="191"/>
        <v>1</v>
      </c>
      <c r="B515" s="22" t="b">
        <f t="shared" si="192"/>
        <v>1</v>
      </c>
      <c r="C515" s="22" t="b">
        <f t="shared" si="193"/>
        <v>0</v>
      </c>
      <c r="D515" s="22" t="b">
        <f t="shared" si="194"/>
        <v>0</v>
      </c>
      <c r="E515" s="22" t="b">
        <f t="shared" si="195"/>
        <v>1</v>
      </c>
      <c r="F515" s="52" t="b">
        <f t="shared" ref="F515:F578" si="206">_xlfn.XOR(B515,C515)</f>
        <v>1</v>
      </c>
      <c r="G515" s="22" t="b">
        <f t="shared" si="190"/>
        <v>1</v>
      </c>
      <c r="H515" s="22" t="b">
        <f t="shared" si="196"/>
        <v>0</v>
      </c>
      <c r="I515" s="22" t="b">
        <f t="shared" ref="I515:I578" si="207">IF(G515,G515,IF(H514,FALSE,I514))</f>
        <v>1</v>
      </c>
      <c r="J515" s="22" t="b">
        <f t="shared" si="197"/>
        <v>0</v>
      </c>
      <c r="K515" s="3" t="str">
        <f t="shared" si="198"/>
        <v/>
      </c>
      <c r="L515" s="3" t="str">
        <f t="shared" si="199"/>
        <v/>
      </c>
      <c r="M515" s="3" t="str">
        <f t="shared" si="200"/>
        <v/>
      </c>
      <c r="N515" s="54" t="str">
        <f t="shared" ref="N515:N578" si="208">SUBSTITUTE(K515,_xlfn.CONCAT(M515,"통"),"")</f>
        <v/>
      </c>
      <c r="O515" s="3" t="str">
        <f t="shared" si="201"/>
        <v>(마북동, 벽산아파트)</v>
      </c>
      <c r="P515" s="19" t="str">
        <f t="shared" si="202"/>
        <v>(마북동, 벽산아파트)</v>
      </c>
      <c r="Q515" s="23">
        <f>_xlfn.XLOOKUP(R515,summary!C1:C37,summary!B1:B37)</f>
        <v>0</v>
      </c>
      <c r="R515" s="24" t="str">
        <f t="shared" si="203"/>
        <v>마북동</v>
      </c>
      <c r="S515" s="24" t="str">
        <f t="shared" ref="S515:S578" si="209">IF(J515,Y515,S514)</f>
        <v>마북12통</v>
      </c>
      <c r="T515" s="24" t="str">
        <f t="shared" ref="T515:T578" si="210">IF(J515,P516,T514)</f>
        <v>(마북동, 벽산아파트)</v>
      </c>
      <c r="U515" s="24" t="str">
        <f t="shared" si="204"/>
        <v>마북</v>
      </c>
      <c r="V515" s="25">
        <f t="shared" ref="V515:V578" si="211">IF(J515,M515,V514)</f>
        <v>12</v>
      </c>
      <c r="W515" s="25">
        <f t="shared" si="205"/>
        <v>9</v>
      </c>
      <c r="X515" s="5"/>
      <c r="Y515" s="5" t="s">
        <v>557</v>
      </c>
      <c r="Z515" s="19" t="s">
        <v>95</v>
      </c>
      <c r="AA515" s="3" t="s">
        <v>647</v>
      </c>
      <c r="AB515" s="5"/>
      <c r="AC515" s="5"/>
      <c r="AD515" s="5"/>
      <c r="AE515" s="5"/>
      <c r="AF515" s="5"/>
      <c r="AG515" s="5"/>
    </row>
    <row r="516" spans="1:33" ht="15.95" customHeight="1" x14ac:dyDescent="0.3">
      <c r="A516" s="22" t="b">
        <f t="shared" si="191"/>
        <v>1</v>
      </c>
      <c r="B516" s="22" t="b">
        <f t="shared" si="192"/>
        <v>0</v>
      </c>
      <c r="C516" s="22" t="b">
        <f t="shared" si="193"/>
        <v>1</v>
      </c>
      <c r="D516" s="22" t="b">
        <f t="shared" si="194"/>
        <v>0</v>
      </c>
      <c r="E516" s="22" t="b">
        <f t="shared" si="195"/>
        <v>1</v>
      </c>
      <c r="F516" s="52" t="b">
        <f t="shared" si="206"/>
        <v>1</v>
      </c>
      <c r="G516" s="22" t="b">
        <f t="shared" si="190"/>
        <v>0</v>
      </c>
      <c r="H516" s="22" t="b">
        <f t="shared" si="196"/>
        <v>1</v>
      </c>
      <c r="I516" s="22" t="b">
        <f t="shared" si="207"/>
        <v>1</v>
      </c>
      <c r="J516" s="22" t="b">
        <f t="shared" si="197"/>
        <v>0</v>
      </c>
      <c r="K516" s="3" t="str">
        <f t="shared" si="198"/>
        <v/>
      </c>
      <c r="L516" s="3" t="str">
        <f t="shared" si="199"/>
        <v/>
      </c>
      <c r="M516" s="3" t="str">
        <f t="shared" si="200"/>
        <v/>
      </c>
      <c r="N516" s="54" t="str">
        <f t="shared" si="208"/>
        <v/>
      </c>
      <c r="O516" s="3" t="str">
        <f t="shared" si="201"/>
        <v>벽산아파트)</v>
      </c>
      <c r="P516" s="19" t="str">
        <f t="shared" si="202"/>
        <v/>
      </c>
      <c r="Q516" s="23">
        <f>_xlfn.XLOOKUP(R516,summary!C1:C37,summary!B1:B37)</f>
        <v>0</v>
      </c>
      <c r="R516" s="24" t="str">
        <f t="shared" si="203"/>
        <v>마북동</v>
      </c>
      <c r="S516" s="24" t="str">
        <f t="shared" si="209"/>
        <v>마북12통</v>
      </c>
      <c r="T516" s="24" t="str">
        <f t="shared" si="210"/>
        <v>(마북동, 벽산아파트)</v>
      </c>
      <c r="U516" s="24" t="str">
        <f t="shared" si="204"/>
        <v>마북</v>
      </c>
      <c r="V516" s="25">
        <f t="shared" si="211"/>
        <v>12</v>
      </c>
      <c r="W516" s="25">
        <f t="shared" si="205"/>
        <v>10</v>
      </c>
      <c r="X516" s="5"/>
      <c r="Y516" s="5" t="s">
        <v>640</v>
      </c>
      <c r="Z516" s="19" t="s">
        <v>97</v>
      </c>
      <c r="AA516" s="3" t="s">
        <v>648</v>
      </c>
      <c r="AB516" s="5"/>
      <c r="AC516" s="5"/>
      <c r="AD516" s="5"/>
      <c r="AE516" s="5"/>
      <c r="AF516" s="5"/>
      <c r="AG516" s="5"/>
    </row>
    <row r="517" spans="1:33" ht="15.95" customHeight="1" x14ac:dyDescent="0.3">
      <c r="A517" s="22" t="b">
        <f t="shared" si="191"/>
        <v>0</v>
      </c>
      <c r="B517" s="22" t="b">
        <f t="shared" si="192"/>
        <v>0</v>
      </c>
      <c r="C517" s="22" t="b">
        <f t="shared" si="193"/>
        <v>0</v>
      </c>
      <c r="D517" s="22" t="b">
        <f t="shared" si="194"/>
        <v>0</v>
      </c>
      <c r="E517" s="22" t="b">
        <f t="shared" si="195"/>
        <v>0</v>
      </c>
      <c r="F517" s="52" t="b">
        <f t="shared" si="206"/>
        <v>0</v>
      </c>
      <c r="G517" s="22" t="b">
        <f t="shared" si="190"/>
        <v>0</v>
      </c>
      <c r="H517" s="22" t="b">
        <f t="shared" si="196"/>
        <v>0</v>
      </c>
      <c r="I517" s="22" t="b">
        <f t="shared" si="207"/>
        <v>0</v>
      </c>
      <c r="J517" s="22" t="b">
        <f t="shared" si="197"/>
        <v>0</v>
      </c>
      <c r="K517" s="3" t="str">
        <f t="shared" si="198"/>
        <v/>
      </c>
      <c r="L517" s="3" t="str">
        <f t="shared" si="199"/>
        <v/>
      </c>
      <c r="M517" s="3" t="str">
        <f t="shared" si="200"/>
        <v/>
      </c>
      <c r="N517" s="54" t="str">
        <f t="shared" si="208"/>
        <v/>
      </c>
      <c r="O517" s="3" t="str">
        <f t="shared" si="201"/>
        <v/>
      </c>
      <c r="P517" s="19" t="str">
        <f t="shared" si="202"/>
        <v/>
      </c>
      <c r="Q517" s="23">
        <f>_xlfn.XLOOKUP(R517,summary!C1:C37,summary!B1:B37)</f>
        <v>0</v>
      </c>
      <c r="R517" s="24" t="str">
        <f t="shared" si="203"/>
        <v>마북동</v>
      </c>
      <c r="S517" s="24" t="str">
        <f t="shared" si="209"/>
        <v>마북12통</v>
      </c>
      <c r="T517" s="24" t="str">
        <f t="shared" si="210"/>
        <v>(마북동, 벽산아파트)</v>
      </c>
      <c r="U517" s="24" t="str">
        <f t="shared" si="204"/>
        <v>마북</v>
      </c>
      <c r="V517" s="25">
        <f t="shared" si="211"/>
        <v>12</v>
      </c>
      <c r="W517" s="25">
        <f t="shared" si="205"/>
        <v>11</v>
      </c>
      <c r="X517" s="5"/>
      <c r="Y517" s="5"/>
      <c r="Z517" s="19" t="s">
        <v>99</v>
      </c>
      <c r="AA517" s="3" t="s">
        <v>649</v>
      </c>
      <c r="AB517" s="5"/>
      <c r="AC517" s="5"/>
      <c r="AD517" s="5"/>
      <c r="AE517" s="5"/>
      <c r="AF517" s="5"/>
      <c r="AG517" s="5"/>
    </row>
    <row r="518" spans="1:33" ht="15.95" customHeight="1" x14ac:dyDescent="0.3">
      <c r="A518" s="22" t="b">
        <f t="shared" si="191"/>
        <v>0</v>
      </c>
      <c r="B518" s="22" t="b">
        <f t="shared" si="192"/>
        <v>0</v>
      </c>
      <c r="C518" s="22" t="b">
        <f t="shared" si="193"/>
        <v>0</v>
      </c>
      <c r="D518" s="22" t="b">
        <f t="shared" si="194"/>
        <v>0</v>
      </c>
      <c r="E518" s="22" t="b">
        <f t="shared" si="195"/>
        <v>0</v>
      </c>
      <c r="F518" s="52" t="b">
        <f t="shared" si="206"/>
        <v>0</v>
      </c>
      <c r="G518" s="22" t="b">
        <f t="shared" si="190"/>
        <v>0</v>
      </c>
      <c r="H518" s="22" t="b">
        <f t="shared" si="196"/>
        <v>0</v>
      </c>
      <c r="I518" s="22" t="b">
        <f t="shared" si="207"/>
        <v>0</v>
      </c>
      <c r="J518" s="22" t="b">
        <f t="shared" si="197"/>
        <v>0</v>
      </c>
      <c r="K518" s="3" t="str">
        <f t="shared" si="198"/>
        <v/>
      </c>
      <c r="L518" s="3" t="str">
        <f t="shared" si="199"/>
        <v/>
      </c>
      <c r="M518" s="3" t="str">
        <f t="shared" si="200"/>
        <v/>
      </c>
      <c r="N518" s="54" t="str">
        <f t="shared" si="208"/>
        <v/>
      </c>
      <c r="O518" s="3" t="str">
        <f t="shared" si="201"/>
        <v/>
      </c>
      <c r="P518" s="19" t="str">
        <f t="shared" si="202"/>
        <v/>
      </c>
      <c r="Q518" s="23">
        <f>_xlfn.XLOOKUP(R518,summary!C1:C37,summary!B1:B37)</f>
        <v>0</v>
      </c>
      <c r="R518" s="24" t="str">
        <f t="shared" si="203"/>
        <v>마북동</v>
      </c>
      <c r="S518" s="24" t="str">
        <f t="shared" si="209"/>
        <v>마북12통</v>
      </c>
      <c r="T518" s="24" t="str">
        <f t="shared" si="210"/>
        <v>(마북동, 벽산아파트)</v>
      </c>
      <c r="U518" s="24" t="str">
        <f t="shared" si="204"/>
        <v>마북</v>
      </c>
      <c r="V518" s="25">
        <f t="shared" si="211"/>
        <v>12</v>
      </c>
      <c r="W518" s="25">
        <f t="shared" si="205"/>
        <v>12</v>
      </c>
      <c r="X518" s="5"/>
      <c r="Y518" s="5"/>
      <c r="Z518" s="19" t="s">
        <v>101</v>
      </c>
      <c r="AA518" s="3" t="s">
        <v>650</v>
      </c>
      <c r="AB518" s="5"/>
      <c r="AC518" s="5"/>
      <c r="AD518" s="5"/>
      <c r="AE518" s="5"/>
      <c r="AF518" s="5"/>
      <c r="AG518" s="5"/>
    </row>
    <row r="519" spans="1:33" ht="15.95" customHeight="1" x14ac:dyDescent="0.3">
      <c r="A519" s="22" t="b">
        <f t="shared" si="191"/>
        <v>0</v>
      </c>
      <c r="B519" s="22" t="b">
        <f t="shared" si="192"/>
        <v>0</v>
      </c>
      <c r="C519" s="22" t="b">
        <f t="shared" si="193"/>
        <v>0</v>
      </c>
      <c r="D519" s="22" t="b">
        <f t="shared" si="194"/>
        <v>0</v>
      </c>
      <c r="E519" s="22" t="b">
        <f t="shared" si="195"/>
        <v>0</v>
      </c>
      <c r="F519" s="52" t="b">
        <f t="shared" si="206"/>
        <v>0</v>
      </c>
      <c r="G519" s="22" t="b">
        <f t="shared" si="190"/>
        <v>0</v>
      </c>
      <c r="H519" s="22" t="b">
        <f t="shared" si="196"/>
        <v>0</v>
      </c>
      <c r="I519" s="22" t="b">
        <f t="shared" si="207"/>
        <v>0</v>
      </c>
      <c r="J519" s="22" t="b">
        <f t="shared" si="197"/>
        <v>0</v>
      </c>
      <c r="K519" s="3" t="str">
        <f t="shared" si="198"/>
        <v/>
      </c>
      <c r="L519" s="3" t="str">
        <f t="shared" si="199"/>
        <v/>
      </c>
      <c r="M519" s="3" t="str">
        <f t="shared" si="200"/>
        <v/>
      </c>
      <c r="N519" s="54" t="str">
        <f t="shared" si="208"/>
        <v/>
      </c>
      <c r="O519" s="3" t="str">
        <f t="shared" si="201"/>
        <v/>
      </c>
      <c r="P519" s="19" t="str">
        <f t="shared" si="202"/>
        <v/>
      </c>
      <c r="Q519" s="23">
        <f>_xlfn.XLOOKUP(R519,summary!C1:C37,summary!B1:B37)</f>
        <v>0</v>
      </c>
      <c r="R519" s="24" t="str">
        <f t="shared" si="203"/>
        <v>마북동</v>
      </c>
      <c r="S519" s="24" t="str">
        <f t="shared" si="209"/>
        <v>마북12통</v>
      </c>
      <c r="T519" s="24" t="str">
        <f t="shared" si="210"/>
        <v>(마북동, 벽산아파트)</v>
      </c>
      <c r="U519" s="24" t="str">
        <f t="shared" si="204"/>
        <v>마북</v>
      </c>
      <c r="V519" s="25">
        <f t="shared" si="211"/>
        <v>12</v>
      </c>
      <c r="W519" s="25">
        <f t="shared" si="205"/>
        <v>13</v>
      </c>
      <c r="X519" s="5"/>
      <c r="Y519" s="5"/>
      <c r="Z519" s="26" t="s">
        <v>117</v>
      </c>
      <c r="AA519" s="3" t="s">
        <v>651</v>
      </c>
      <c r="AB519" s="5"/>
      <c r="AC519" s="5"/>
      <c r="AD519" s="5"/>
      <c r="AE519" s="5"/>
      <c r="AF519" s="5"/>
      <c r="AG519" s="5"/>
    </row>
    <row r="520" spans="1:33" ht="15.95" customHeight="1" x14ac:dyDescent="0.3">
      <c r="A520" s="22" t="b">
        <f t="shared" si="191"/>
        <v>0</v>
      </c>
      <c r="B520" s="22" t="b">
        <f t="shared" si="192"/>
        <v>0</v>
      </c>
      <c r="C520" s="22" t="b">
        <f t="shared" si="193"/>
        <v>0</v>
      </c>
      <c r="D520" s="22" t="b">
        <f t="shared" si="194"/>
        <v>0</v>
      </c>
      <c r="E520" s="22" t="b">
        <f t="shared" si="195"/>
        <v>0</v>
      </c>
      <c r="F520" s="52" t="b">
        <f t="shared" si="206"/>
        <v>0</v>
      </c>
      <c r="G520" s="22" t="b">
        <f t="shared" si="190"/>
        <v>0</v>
      </c>
      <c r="H520" s="22" t="b">
        <f t="shared" si="196"/>
        <v>0</v>
      </c>
      <c r="I520" s="22" t="b">
        <f t="shared" si="207"/>
        <v>0</v>
      </c>
      <c r="J520" s="22" t="b">
        <f t="shared" si="197"/>
        <v>0</v>
      </c>
      <c r="K520" s="3" t="str">
        <f t="shared" si="198"/>
        <v/>
      </c>
      <c r="L520" s="3" t="str">
        <f t="shared" si="199"/>
        <v/>
      </c>
      <c r="M520" s="3" t="str">
        <f t="shared" si="200"/>
        <v/>
      </c>
      <c r="N520" s="54" t="str">
        <f t="shared" si="208"/>
        <v/>
      </c>
      <c r="O520" s="3" t="str">
        <f t="shared" si="201"/>
        <v/>
      </c>
      <c r="P520" s="19" t="str">
        <f t="shared" si="202"/>
        <v/>
      </c>
      <c r="Q520" s="23">
        <f>_xlfn.XLOOKUP(R520,summary!C1:C37,summary!B1:B37)</f>
        <v>0</v>
      </c>
      <c r="R520" s="24" t="str">
        <f t="shared" si="203"/>
        <v>마북동</v>
      </c>
      <c r="S520" s="24" t="str">
        <f t="shared" si="209"/>
        <v>마북12통</v>
      </c>
      <c r="T520" s="24" t="str">
        <f t="shared" si="210"/>
        <v>(마북동, 벽산아파트)</v>
      </c>
      <c r="U520" s="24" t="str">
        <f t="shared" si="204"/>
        <v>마북</v>
      </c>
      <c r="V520" s="25">
        <f t="shared" si="211"/>
        <v>12</v>
      </c>
      <c r="W520" s="25">
        <f t="shared" si="205"/>
        <v>14</v>
      </c>
      <c r="X520" s="5"/>
      <c r="Y520" s="5"/>
      <c r="Z520" s="26" t="s">
        <v>119</v>
      </c>
      <c r="AA520" s="3" t="s">
        <v>652</v>
      </c>
      <c r="AB520" s="5"/>
      <c r="AC520" s="5"/>
      <c r="AD520" s="5"/>
      <c r="AE520" s="5"/>
      <c r="AF520" s="5"/>
      <c r="AG520" s="5"/>
    </row>
    <row r="521" spans="1:33" ht="15.95" customHeight="1" x14ac:dyDescent="0.3">
      <c r="A521" s="22" t="b">
        <f t="shared" si="191"/>
        <v>0</v>
      </c>
      <c r="B521" s="22" t="b">
        <f t="shared" si="192"/>
        <v>0</v>
      </c>
      <c r="C521" s="22" t="b">
        <f t="shared" si="193"/>
        <v>0</v>
      </c>
      <c r="D521" s="22" t="b">
        <f t="shared" si="194"/>
        <v>0</v>
      </c>
      <c r="E521" s="22" t="b">
        <f t="shared" si="195"/>
        <v>0</v>
      </c>
      <c r="F521" s="52" t="b">
        <f t="shared" si="206"/>
        <v>0</v>
      </c>
      <c r="G521" s="22" t="b">
        <f t="shared" si="190"/>
        <v>0</v>
      </c>
      <c r="H521" s="22" t="b">
        <f t="shared" si="196"/>
        <v>0</v>
      </c>
      <c r="I521" s="22" t="b">
        <f t="shared" si="207"/>
        <v>0</v>
      </c>
      <c r="J521" s="22" t="b">
        <f t="shared" si="197"/>
        <v>0</v>
      </c>
      <c r="K521" s="3" t="str">
        <f t="shared" si="198"/>
        <v/>
      </c>
      <c r="L521" s="3" t="str">
        <f t="shared" si="199"/>
        <v/>
      </c>
      <c r="M521" s="3" t="str">
        <f t="shared" si="200"/>
        <v/>
      </c>
      <c r="N521" s="54" t="str">
        <f t="shared" si="208"/>
        <v/>
      </c>
      <c r="O521" s="3" t="str">
        <f t="shared" si="201"/>
        <v/>
      </c>
      <c r="P521" s="19" t="str">
        <f t="shared" si="202"/>
        <v/>
      </c>
      <c r="Q521" s="23">
        <f>_xlfn.XLOOKUP(R521,summary!C1:C37,summary!B1:B37)</f>
        <v>0</v>
      </c>
      <c r="R521" s="24" t="str">
        <f t="shared" si="203"/>
        <v>마북동</v>
      </c>
      <c r="S521" s="24" t="str">
        <f t="shared" si="209"/>
        <v>마북12통</v>
      </c>
      <c r="T521" s="24" t="str">
        <f t="shared" si="210"/>
        <v>(마북동, 벽산아파트)</v>
      </c>
      <c r="U521" s="24" t="str">
        <f t="shared" si="204"/>
        <v>마북</v>
      </c>
      <c r="V521" s="25">
        <f t="shared" si="211"/>
        <v>12</v>
      </c>
      <c r="W521" s="25">
        <f t="shared" si="205"/>
        <v>15</v>
      </c>
      <c r="X521" s="5"/>
      <c r="Y521" s="5"/>
      <c r="Z521" s="26" t="s">
        <v>279</v>
      </c>
      <c r="AA521" s="3" t="s">
        <v>653</v>
      </c>
      <c r="AB521" s="5"/>
      <c r="AC521" s="5"/>
      <c r="AD521" s="5"/>
      <c r="AE521" s="5"/>
      <c r="AF521" s="5"/>
      <c r="AG521" s="5"/>
    </row>
    <row r="522" spans="1:33" ht="15.95" customHeight="1" x14ac:dyDescent="0.3">
      <c r="A522" s="22" t="b">
        <f t="shared" si="191"/>
        <v>0</v>
      </c>
      <c r="B522" s="22" t="b">
        <f t="shared" si="192"/>
        <v>0</v>
      </c>
      <c r="C522" s="22" t="b">
        <f t="shared" si="193"/>
        <v>0</v>
      </c>
      <c r="D522" s="22" t="b">
        <f t="shared" si="194"/>
        <v>0</v>
      </c>
      <c r="E522" s="22" t="b">
        <f t="shared" si="195"/>
        <v>0</v>
      </c>
      <c r="F522" s="52" t="b">
        <f t="shared" si="206"/>
        <v>0</v>
      </c>
      <c r="G522" s="22" t="b">
        <f t="shared" si="190"/>
        <v>0</v>
      </c>
      <c r="H522" s="22" t="b">
        <f t="shared" si="196"/>
        <v>0</v>
      </c>
      <c r="I522" s="22" t="b">
        <f t="shared" si="207"/>
        <v>0</v>
      </c>
      <c r="J522" s="22" t="b">
        <f t="shared" si="197"/>
        <v>0</v>
      </c>
      <c r="K522" s="3" t="str">
        <f t="shared" si="198"/>
        <v/>
      </c>
      <c r="L522" s="3" t="str">
        <f t="shared" si="199"/>
        <v/>
      </c>
      <c r="M522" s="3" t="str">
        <f t="shared" si="200"/>
        <v/>
      </c>
      <c r="N522" s="54" t="str">
        <f t="shared" si="208"/>
        <v/>
      </c>
      <c r="O522" s="3" t="str">
        <f t="shared" si="201"/>
        <v/>
      </c>
      <c r="P522" s="19" t="str">
        <f t="shared" si="202"/>
        <v/>
      </c>
      <c r="Q522" s="23">
        <f>_xlfn.XLOOKUP(R522,summary!C1:C37,summary!B1:B37)</f>
        <v>0</v>
      </c>
      <c r="R522" s="24" t="str">
        <f t="shared" si="203"/>
        <v>마북동</v>
      </c>
      <c r="S522" s="24" t="str">
        <f t="shared" si="209"/>
        <v>마북12통</v>
      </c>
      <c r="T522" s="24" t="str">
        <f t="shared" si="210"/>
        <v>(마북동, 벽산아파트)</v>
      </c>
      <c r="U522" s="24" t="str">
        <f t="shared" si="204"/>
        <v>마북</v>
      </c>
      <c r="V522" s="25">
        <f t="shared" si="211"/>
        <v>12</v>
      </c>
      <c r="W522" s="25">
        <f t="shared" si="205"/>
        <v>16</v>
      </c>
      <c r="X522" s="3"/>
      <c r="Y522" s="3"/>
      <c r="Z522" s="19" t="s">
        <v>321</v>
      </c>
      <c r="AA522" s="3" t="s">
        <v>654</v>
      </c>
      <c r="AB522" s="5"/>
      <c r="AC522" s="5"/>
      <c r="AD522" s="5"/>
      <c r="AE522" s="5"/>
      <c r="AF522" s="5"/>
      <c r="AG522" s="5"/>
    </row>
    <row r="523" spans="1:33" ht="15.95" customHeight="1" x14ac:dyDescent="0.3">
      <c r="A523" s="22" t="b">
        <f t="shared" si="191"/>
        <v>1</v>
      </c>
      <c r="B523" s="22" t="b">
        <f t="shared" si="192"/>
        <v>0</v>
      </c>
      <c r="C523" s="22" t="b">
        <f t="shared" si="193"/>
        <v>0</v>
      </c>
      <c r="D523" s="22" t="b">
        <f t="shared" si="194"/>
        <v>0</v>
      </c>
      <c r="E523" s="22" t="b">
        <f t="shared" si="195"/>
        <v>0</v>
      </c>
      <c r="F523" s="52" t="b">
        <f t="shared" si="206"/>
        <v>0</v>
      </c>
      <c r="G523" s="22" t="b">
        <f t="shared" si="190"/>
        <v>0</v>
      </c>
      <c r="H523" s="22" t="b">
        <f t="shared" si="196"/>
        <v>0</v>
      </c>
      <c r="I523" s="22" t="b">
        <f t="shared" si="207"/>
        <v>0</v>
      </c>
      <c r="J523" s="22" t="b">
        <f t="shared" si="197"/>
        <v>1</v>
      </c>
      <c r="K523" s="3" t="str">
        <f t="shared" si="198"/>
        <v>마북13통</v>
      </c>
      <c r="L523" s="3" t="str">
        <f t="shared" si="199"/>
        <v>13</v>
      </c>
      <c r="M523" s="3">
        <f t="shared" si="200"/>
        <v>13</v>
      </c>
      <c r="N523" s="54" t="str">
        <f t="shared" si="208"/>
        <v>마북</v>
      </c>
      <c r="O523" s="3" t="str">
        <f t="shared" si="201"/>
        <v/>
      </c>
      <c r="P523" s="19" t="str">
        <f t="shared" si="202"/>
        <v/>
      </c>
      <c r="Q523" s="23">
        <f>_xlfn.XLOOKUP(R523,summary!C1:C37,summary!B1:B37)</f>
        <v>0</v>
      </c>
      <c r="R523" s="24" t="str">
        <f t="shared" si="203"/>
        <v>마북동</v>
      </c>
      <c r="S523" s="24" t="str">
        <f t="shared" si="209"/>
        <v>마북13통</v>
      </c>
      <c r="T523" s="24" t="str">
        <f t="shared" si="210"/>
        <v>(마북동, 벽산아파트)</v>
      </c>
      <c r="U523" s="24" t="str">
        <f t="shared" si="204"/>
        <v>마북</v>
      </c>
      <c r="V523" s="25">
        <f t="shared" si="211"/>
        <v>13</v>
      </c>
      <c r="W523" s="25">
        <f t="shared" si="205"/>
        <v>1</v>
      </c>
      <c r="X523" s="3"/>
      <c r="Y523" s="3" t="s">
        <v>655</v>
      </c>
      <c r="Z523" s="19" t="s">
        <v>63</v>
      </c>
      <c r="AA523" s="3" t="s">
        <v>656</v>
      </c>
      <c r="AB523" s="5"/>
      <c r="AC523" s="5"/>
      <c r="AD523" s="5"/>
      <c r="AE523" s="5"/>
      <c r="AF523" s="5"/>
      <c r="AG523" s="5"/>
    </row>
    <row r="524" spans="1:33" ht="15.95" customHeight="1" x14ac:dyDescent="0.3">
      <c r="A524" s="22" t="b">
        <f t="shared" si="191"/>
        <v>1</v>
      </c>
      <c r="B524" s="22" t="b">
        <f t="shared" si="192"/>
        <v>1</v>
      </c>
      <c r="C524" s="22" t="b">
        <f t="shared" si="193"/>
        <v>0</v>
      </c>
      <c r="D524" s="22" t="b">
        <f t="shared" si="194"/>
        <v>0</v>
      </c>
      <c r="E524" s="22" t="b">
        <f t="shared" si="195"/>
        <v>1</v>
      </c>
      <c r="F524" s="52" t="b">
        <f t="shared" si="206"/>
        <v>1</v>
      </c>
      <c r="G524" s="22" t="b">
        <f t="shared" si="190"/>
        <v>1</v>
      </c>
      <c r="H524" s="22" t="b">
        <f t="shared" si="196"/>
        <v>0</v>
      </c>
      <c r="I524" s="22" t="b">
        <f t="shared" si="207"/>
        <v>1</v>
      </c>
      <c r="J524" s="22" t="b">
        <f t="shared" si="197"/>
        <v>0</v>
      </c>
      <c r="K524" s="3" t="str">
        <f t="shared" si="198"/>
        <v/>
      </c>
      <c r="L524" s="3" t="str">
        <f t="shared" si="199"/>
        <v/>
      </c>
      <c r="M524" s="3" t="str">
        <f t="shared" si="200"/>
        <v/>
      </c>
      <c r="N524" s="54" t="str">
        <f t="shared" si="208"/>
        <v/>
      </c>
      <c r="O524" s="3" t="str">
        <f t="shared" si="201"/>
        <v>(마북동, 벽산아파트)</v>
      </c>
      <c r="P524" s="19" t="str">
        <f t="shared" si="202"/>
        <v>(마북동, 벽산아파트)</v>
      </c>
      <c r="Q524" s="23">
        <f>_xlfn.XLOOKUP(R524,summary!C1:C37,summary!B1:B37)</f>
        <v>0</v>
      </c>
      <c r="R524" s="24" t="str">
        <f t="shared" si="203"/>
        <v>마북동</v>
      </c>
      <c r="S524" s="24" t="str">
        <f t="shared" si="209"/>
        <v>마북13통</v>
      </c>
      <c r="T524" s="24" t="str">
        <f t="shared" si="210"/>
        <v>(마북동, 벽산아파트)</v>
      </c>
      <c r="U524" s="24" t="str">
        <f t="shared" si="204"/>
        <v>마북</v>
      </c>
      <c r="V524" s="25">
        <f t="shared" si="211"/>
        <v>13</v>
      </c>
      <c r="W524" s="25">
        <f t="shared" si="205"/>
        <v>2</v>
      </c>
      <c r="X524" s="5"/>
      <c r="Y524" s="3" t="s">
        <v>557</v>
      </c>
      <c r="Z524" s="19" t="s">
        <v>65</v>
      </c>
      <c r="AA524" s="3" t="s">
        <v>657</v>
      </c>
      <c r="AB524" s="5"/>
      <c r="AC524" s="5"/>
      <c r="AD524" s="5"/>
      <c r="AE524" s="5"/>
      <c r="AF524" s="5"/>
      <c r="AG524" s="5"/>
    </row>
    <row r="525" spans="1:33" ht="15.95" customHeight="1" x14ac:dyDescent="0.3">
      <c r="A525" s="22" t="b">
        <f t="shared" si="191"/>
        <v>1</v>
      </c>
      <c r="B525" s="22" t="b">
        <f t="shared" si="192"/>
        <v>0</v>
      </c>
      <c r="C525" s="22" t="b">
        <f t="shared" si="193"/>
        <v>1</v>
      </c>
      <c r="D525" s="22" t="b">
        <f t="shared" si="194"/>
        <v>0</v>
      </c>
      <c r="E525" s="22" t="b">
        <f t="shared" si="195"/>
        <v>1</v>
      </c>
      <c r="F525" s="52" t="b">
        <f t="shared" si="206"/>
        <v>1</v>
      </c>
      <c r="G525" s="22" t="b">
        <f t="shared" si="190"/>
        <v>0</v>
      </c>
      <c r="H525" s="22" t="b">
        <f t="shared" si="196"/>
        <v>1</v>
      </c>
      <c r="I525" s="22" t="b">
        <f t="shared" si="207"/>
        <v>1</v>
      </c>
      <c r="J525" s="22" t="b">
        <f t="shared" si="197"/>
        <v>0</v>
      </c>
      <c r="K525" s="3" t="str">
        <f t="shared" si="198"/>
        <v/>
      </c>
      <c r="L525" s="3" t="str">
        <f t="shared" si="199"/>
        <v/>
      </c>
      <c r="M525" s="3" t="str">
        <f t="shared" si="200"/>
        <v/>
      </c>
      <c r="N525" s="54" t="str">
        <f t="shared" si="208"/>
        <v/>
      </c>
      <c r="O525" s="3" t="str">
        <f t="shared" si="201"/>
        <v>벽산아파트)</v>
      </c>
      <c r="P525" s="19" t="str">
        <f t="shared" si="202"/>
        <v/>
      </c>
      <c r="Q525" s="23">
        <f>_xlfn.XLOOKUP(R525,summary!C1:C37,summary!B1:B37)</f>
        <v>0</v>
      </c>
      <c r="R525" s="24" t="str">
        <f t="shared" si="203"/>
        <v>마북동</v>
      </c>
      <c r="S525" s="24" t="str">
        <f t="shared" si="209"/>
        <v>마북13통</v>
      </c>
      <c r="T525" s="24" t="str">
        <f t="shared" si="210"/>
        <v>(마북동, 벽산아파트)</v>
      </c>
      <c r="U525" s="24" t="str">
        <f t="shared" si="204"/>
        <v>마북</v>
      </c>
      <c r="V525" s="25">
        <f t="shared" si="211"/>
        <v>13</v>
      </c>
      <c r="W525" s="25">
        <f t="shared" si="205"/>
        <v>3</v>
      </c>
      <c r="X525" s="5"/>
      <c r="Y525" s="3" t="s">
        <v>640</v>
      </c>
      <c r="Z525" s="19" t="s">
        <v>67</v>
      </c>
      <c r="AA525" s="3" t="s">
        <v>658</v>
      </c>
      <c r="AB525" s="5"/>
      <c r="AC525" s="5"/>
      <c r="AD525" s="5"/>
      <c r="AE525" s="5"/>
      <c r="AF525" s="5"/>
      <c r="AG525" s="5"/>
    </row>
    <row r="526" spans="1:33" ht="15.95" customHeight="1" x14ac:dyDescent="0.3">
      <c r="A526" s="22" t="b">
        <f t="shared" si="191"/>
        <v>0</v>
      </c>
      <c r="B526" s="22" t="b">
        <f t="shared" si="192"/>
        <v>0</v>
      </c>
      <c r="C526" s="22" t="b">
        <f t="shared" si="193"/>
        <v>0</v>
      </c>
      <c r="D526" s="22" t="b">
        <f t="shared" si="194"/>
        <v>0</v>
      </c>
      <c r="E526" s="22" t="b">
        <f t="shared" si="195"/>
        <v>0</v>
      </c>
      <c r="F526" s="52" t="b">
        <f t="shared" si="206"/>
        <v>0</v>
      </c>
      <c r="G526" s="22" t="b">
        <f t="shared" si="190"/>
        <v>0</v>
      </c>
      <c r="H526" s="22" t="b">
        <f t="shared" si="196"/>
        <v>0</v>
      </c>
      <c r="I526" s="22" t="b">
        <f t="shared" si="207"/>
        <v>0</v>
      </c>
      <c r="J526" s="22" t="b">
        <f t="shared" si="197"/>
        <v>0</v>
      </c>
      <c r="K526" s="3" t="str">
        <f t="shared" si="198"/>
        <v/>
      </c>
      <c r="L526" s="3" t="str">
        <f t="shared" si="199"/>
        <v/>
      </c>
      <c r="M526" s="3" t="str">
        <f t="shared" si="200"/>
        <v/>
      </c>
      <c r="N526" s="54" t="str">
        <f t="shared" si="208"/>
        <v/>
      </c>
      <c r="O526" s="3" t="str">
        <f t="shared" si="201"/>
        <v/>
      </c>
      <c r="P526" s="19" t="str">
        <f t="shared" si="202"/>
        <v/>
      </c>
      <c r="Q526" s="23">
        <f>_xlfn.XLOOKUP(R526,summary!C1:C37,summary!B1:B37)</f>
        <v>0</v>
      </c>
      <c r="R526" s="24" t="str">
        <f t="shared" si="203"/>
        <v>마북동</v>
      </c>
      <c r="S526" s="24" t="str">
        <f t="shared" si="209"/>
        <v>마북13통</v>
      </c>
      <c r="T526" s="24" t="str">
        <f t="shared" si="210"/>
        <v>(마북동, 벽산아파트)</v>
      </c>
      <c r="U526" s="24" t="str">
        <f t="shared" si="204"/>
        <v>마북</v>
      </c>
      <c r="V526" s="25">
        <f t="shared" si="211"/>
        <v>13</v>
      </c>
      <c r="W526" s="25">
        <f t="shared" si="205"/>
        <v>4</v>
      </c>
      <c r="X526" s="5"/>
      <c r="Y526" s="5"/>
      <c r="Z526" s="19" t="s">
        <v>73</v>
      </c>
      <c r="AA526" s="3" t="s">
        <v>659</v>
      </c>
      <c r="AB526" s="5"/>
      <c r="AC526" s="5"/>
      <c r="AD526" s="5"/>
      <c r="AE526" s="5"/>
      <c r="AF526" s="5"/>
      <c r="AG526" s="5"/>
    </row>
    <row r="527" spans="1:33" ht="15.95" customHeight="1" x14ac:dyDescent="0.3">
      <c r="A527" s="22" t="b">
        <f t="shared" si="191"/>
        <v>0</v>
      </c>
      <c r="B527" s="22" t="b">
        <f t="shared" si="192"/>
        <v>0</v>
      </c>
      <c r="C527" s="22" t="b">
        <f t="shared" si="193"/>
        <v>0</v>
      </c>
      <c r="D527" s="22" t="b">
        <f t="shared" si="194"/>
        <v>0</v>
      </c>
      <c r="E527" s="22" t="b">
        <f t="shared" si="195"/>
        <v>0</v>
      </c>
      <c r="F527" s="52" t="b">
        <f t="shared" si="206"/>
        <v>0</v>
      </c>
      <c r="G527" s="22" t="b">
        <f t="shared" si="190"/>
        <v>0</v>
      </c>
      <c r="H527" s="22" t="b">
        <f t="shared" si="196"/>
        <v>0</v>
      </c>
      <c r="I527" s="22" t="b">
        <f t="shared" si="207"/>
        <v>0</v>
      </c>
      <c r="J527" s="22" t="b">
        <f t="shared" si="197"/>
        <v>0</v>
      </c>
      <c r="K527" s="3" t="str">
        <f t="shared" si="198"/>
        <v/>
      </c>
      <c r="L527" s="3" t="str">
        <f t="shared" si="199"/>
        <v/>
      </c>
      <c r="M527" s="22" t="str">
        <f t="shared" si="200"/>
        <v/>
      </c>
      <c r="N527" s="54" t="str">
        <f t="shared" si="208"/>
        <v/>
      </c>
      <c r="O527" s="3" t="str">
        <f t="shared" si="201"/>
        <v/>
      </c>
      <c r="P527" s="19" t="str">
        <f t="shared" si="202"/>
        <v/>
      </c>
      <c r="Q527" s="23">
        <f>_xlfn.XLOOKUP(R527,summary!C1:C37,summary!B1:B37)</f>
        <v>0</v>
      </c>
      <c r="R527" s="24" t="str">
        <f t="shared" si="203"/>
        <v>마북동</v>
      </c>
      <c r="S527" s="24" t="str">
        <f t="shared" si="209"/>
        <v>마북13통</v>
      </c>
      <c r="T527" s="24" t="str">
        <f t="shared" si="210"/>
        <v>(마북동, 벽산아파트)</v>
      </c>
      <c r="U527" s="24" t="str">
        <f t="shared" si="204"/>
        <v>마북</v>
      </c>
      <c r="V527" s="25">
        <f t="shared" si="211"/>
        <v>13</v>
      </c>
      <c r="W527" s="25">
        <f t="shared" si="205"/>
        <v>5</v>
      </c>
      <c r="X527" s="5"/>
      <c r="Y527" s="5"/>
      <c r="Z527" s="19" t="s">
        <v>87</v>
      </c>
      <c r="AA527" s="3" t="s">
        <v>660</v>
      </c>
      <c r="AB527" s="5"/>
      <c r="AC527" s="5"/>
      <c r="AD527" s="5"/>
      <c r="AE527" s="5"/>
      <c r="AF527" s="5"/>
      <c r="AG527" s="5"/>
    </row>
    <row r="528" spans="1:33" ht="15.95" customHeight="1" x14ac:dyDescent="0.3">
      <c r="A528" s="22" t="b">
        <f t="shared" si="191"/>
        <v>0</v>
      </c>
      <c r="B528" s="22" t="b">
        <f t="shared" si="192"/>
        <v>0</v>
      </c>
      <c r="C528" s="22" t="b">
        <f t="shared" si="193"/>
        <v>0</v>
      </c>
      <c r="D528" s="22" t="b">
        <f t="shared" si="194"/>
        <v>0</v>
      </c>
      <c r="E528" s="22" t="b">
        <f t="shared" si="195"/>
        <v>0</v>
      </c>
      <c r="F528" s="52" t="b">
        <f t="shared" si="206"/>
        <v>0</v>
      </c>
      <c r="G528" s="22" t="b">
        <f t="shared" si="190"/>
        <v>0</v>
      </c>
      <c r="H528" s="22" t="b">
        <f t="shared" si="196"/>
        <v>0</v>
      </c>
      <c r="I528" s="22" t="b">
        <f t="shared" si="207"/>
        <v>0</v>
      </c>
      <c r="J528" s="22" t="b">
        <f t="shared" si="197"/>
        <v>0</v>
      </c>
      <c r="K528" s="3" t="str">
        <f t="shared" si="198"/>
        <v/>
      </c>
      <c r="L528" s="3" t="str">
        <f t="shared" si="199"/>
        <v/>
      </c>
      <c r="M528" s="3" t="str">
        <f t="shared" si="200"/>
        <v/>
      </c>
      <c r="N528" s="54" t="str">
        <f t="shared" si="208"/>
        <v/>
      </c>
      <c r="O528" s="3" t="str">
        <f t="shared" si="201"/>
        <v/>
      </c>
      <c r="P528" s="19" t="str">
        <f t="shared" si="202"/>
        <v/>
      </c>
      <c r="Q528" s="23">
        <f>_xlfn.XLOOKUP(R528,summary!C1:C37,summary!B1:B37)</f>
        <v>0</v>
      </c>
      <c r="R528" s="24" t="str">
        <f t="shared" si="203"/>
        <v>마북동</v>
      </c>
      <c r="S528" s="24" t="str">
        <f t="shared" si="209"/>
        <v>마북13통</v>
      </c>
      <c r="T528" s="24" t="str">
        <f t="shared" si="210"/>
        <v>(마북동, 벽산아파트)</v>
      </c>
      <c r="U528" s="24" t="str">
        <f t="shared" si="204"/>
        <v>마북</v>
      </c>
      <c r="V528" s="25">
        <f t="shared" si="211"/>
        <v>13</v>
      </c>
      <c r="W528" s="25">
        <f t="shared" si="205"/>
        <v>6</v>
      </c>
      <c r="X528" s="5"/>
      <c r="Y528" s="5"/>
      <c r="Z528" s="19" t="s">
        <v>89</v>
      </c>
      <c r="AA528" s="3" t="s">
        <v>661</v>
      </c>
      <c r="AB528" s="5"/>
      <c r="AC528" s="5"/>
      <c r="AD528" s="5"/>
      <c r="AE528" s="5"/>
      <c r="AF528" s="5"/>
      <c r="AG528" s="5"/>
    </row>
    <row r="529" spans="1:33" ht="15.95" customHeight="1" x14ac:dyDescent="0.3">
      <c r="A529" s="22" t="b">
        <f t="shared" si="191"/>
        <v>0</v>
      </c>
      <c r="B529" s="22" t="b">
        <f t="shared" si="192"/>
        <v>0</v>
      </c>
      <c r="C529" s="22" t="b">
        <f t="shared" si="193"/>
        <v>0</v>
      </c>
      <c r="D529" s="22" t="b">
        <f t="shared" si="194"/>
        <v>0</v>
      </c>
      <c r="E529" s="22" t="b">
        <f t="shared" si="195"/>
        <v>0</v>
      </c>
      <c r="F529" s="52" t="b">
        <f t="shared" si="206"/>
        <v>0</v>
      </c>
      <c r="G529" s="22" t="b">
        <f t="shared" si="190"/>
        <v>0</v>
      </c>
      <c r="H529" s="22" t="b">
        <f t="shared" si="196"/>
        <v>0</v>
      </c>
      <c r="I529" s="22" t="b">
        <f t="shared" si="207"/>
        <v>0</v>
      </c>
      <c r="J529" s="22" t="b">
        <f t="shared" si="197"/>
        <v>0</v>
      </c>
      <c r="K529" s="3" t="str">
        <f t="shared" si="198"/>
        <v/>
      </c>
      <c r="L529" s="3" t="str">
        <f t="shared" si="199"/>
        <v/>
      </c>
      <c r="M529" s="3" t="str">
        <f t="shared" si="200"/>
        <v/>
      </c>
      <c r="N529" s="54" t="str">
        <f t="shared" si="208"/>
        <v/>
      </c>
      <c r="O529" s="3" t="str">
        <f t="shared" si="201"/>
        <v/>
      </c>
      <c r="P529" s="19" t="str">
        <f t="shared" si="202"/>
        <v/>
      </c>
      <c r="Q529" s="23">
        <f>_xlfn.XLOOKUP(R529,summary!C1:C37,summary!B1:B37)</f>
        <v>0</v>
      </c>
      <c r="R529" s="24" t="str">
        <f t="shared" si="203"/>
        <v>마북동</v>
      </c>
      <c r="S529" s="24" t="str">
        <f t="shared" si="209"/>
        <v>마북13통</v>
      </c>
      <c r="T529" s="24" t="str">
        <f t="shared" si="210"/>
        <v>(마북동, 벽산아파트)</v>
      </c>
      <c r="U529" s="24" t="str">
        <f t="shared" si="204"/>
        <v>마북</v>
      </c>
      <c r="V529" s="25">
        <f t="shared" si="211"/>
        <v>13</v>
      </c>
      <c r="W529" s="25">
        <f t="shared" si="205"/>
        <v>7</v>
      </c>
      <c r="X529" s="5"/>
      <c r="Y529" s="5"/>
      <c r="Z529" s="19" t="s">
        <v>91</v>
      </c>
      <c r="AA529" s="3" t="s">
        <v>662</v>
      </c>
      <c r="AB529" s="5"/>
      <c r="AC529" s="5"/>
      <c r="AD529" s="5"/>
      <c r="AE529" s="5"/>
      <c r="AF529" s="5"/>
      <c r="AG529" s="5"/>
    </row>
    <row r="530" spans="1:33" ht="15.95" customHeight="1" x14ac:dyDescent="0.3">
      <c r="A530" s="22" t="b">
        <f t="shared" si="191"/>
        <v>0</v>
      </c>
      <c r="B530" s="22" t="b">
        <f t="shared" si="192"/>
        <v>0</v>
      </c>
      <c r="C530" s="22" t="b">
        <f t="shared" si="193"/>
        <v>0</v>
      </c>
      <c r="D530" s="22" t="b">
        <f t="shared" si="194"/>
        <v>0</v>
      </c>
      <c r="E530" s="22" t="b">
        <f t="shared" si="195"/>
        <v>0</v>
      </c>
      <c r="F530" s="52" t="b">
        <f t="shared" si="206"/>
        <v>0</v>
      </c>
      <c r="G530" s="22" t="b">
        <f t="shared" si="190"/>
        <v>0</v>
      </c>
      <c r="H530" s="22" t="b">
        <f t="shared" si="196"/>
        <v>0</v>
      </c>
      <c r="I530" s="22" t="b">
        <f t="shared" si="207"/>
        <v>0</v>
      </c>
      <c r="J530" s="22" t="b">
        <f t="shared" si="197"/>
        <v>0</v>
      </c>
      <c r="K530" s="3" t="str">
        <f t="shared" si="198"/>
        <v/>
      </c>
      <c r="L530" s="3" t="str">
        <f t="shared" si="199"/>
        <v/>
      </c>
      <c r="M530" s="3" t="str">
        <f t="shared" si="200"/>
        <v/>
      </c>
      <c r="N530" s="54" t="str">
        <f t="shared" si="208"/>
        <v/>
      </c>
      <c r="O530" s="3" t="str">
        <f t="shared" si="201"/>
        <v/>
      </c>
      <c r="P530" s="19" t="str">
        <f t="shared" si="202"/>
        <v/>
      </c>
      <c r="Q530" s="23">
        <f>_xlfn.XLOOKUP(R530,summary!C1:C37,summary!B1:B37)</f>
        <v>0</v>
      </c>
      <c r="R530" s="24" t="str">
        <f t="shared" si="203"/>
        <v>마북동</v>
      </c>
      <c r="S530" s="24" t="str">
        <f t="shared" si="209"/>
        <v>마북13통</v>
      </c>
      <c r="T530" s="24" t="str">
        <f t="shared" si="210"/>
        <v>(마북동, 벽산아파트)</v>
      </c>
      <c r="U530" s="24" t="str">
        <f t="shared" si="204"/>
        <v>마북</v>
      </c>
      <c r="V530" s="25">
        <f t="shared" si="211"/>
        <v>13</v>
      </c>
      <c r="W530" s="25">
        <f t="shared" si="205"/>
        <v>8</v>
      </c>
      <c r="X530" s="5"/>
      <c r="Y530" s="5"/>
      <c r="Z530" s="19" t="s">
        <v>93</v>
      </c>
      <c r="AA530" s="3" t="s">
        <v>663</v>
      </c>
      <c r="AB530" s="5"/>
      <c r="AC530" s="5"/>
      <c r="AD530" s="5"/>
      <c r="AE530" s="5"/>
      <c r="AF530" s="5"/>
      <c r="AG530" s="5"/>
    </row>
    <row r="531" spans="1:33" ht="15.95" customHeight="1" x14ac:dyDescent="0.3">
      <c r="A531" s="22" t="b">
        <f t="shared" si="191"/>
        <v>0</v>
      </c>
      <c r="B531" s="22" t="b">
        <f t="shared" si="192"/>
        <v>0</v>
      </c>
      <c r="C531" s="22" t="b">
        <f t="shared" si="193"/>
        <v>0</v>
      </c>
      <c r="D531" s="22" t="b">
        <f t="shared" si="194"/>
        <v>0</v>
      </c>
      <c r="E531" s="22" t="b">
        <f t="shared" si="195"/>
        <v>0</v>
      </c>
      <c r="F531" s="52" t="b">
        <f t="shared" si="206"/>
        <v>0</v>
      </c>
      <c r="G531" s="22" t="b">
        <f t="shared" si="190"/>
        <v>0</v>
      </c>
      <c r="H531" s="22" t="b">
        <f t="shared" si="196"/>
        <v>0</v>
      </c>
      <c r="I531" s="22" t="b">
        <f t="shared" si="207"/>
        <v>0</v>
      </c>
      <c r="J531" s="22" t="b">
        <f t="shared" si="197"/>
        <v>0</v>
      </c>
      <c r="K531" s="3" t="str">
        <f t="shared" si="198"/>
        <v/>
      </c>
      <c r="L531" s="3" t="str">
        <f t="shared" si="199"/>
        <v/>
      </c>
      <c r="M531" s="3" t="str">
        <f t="shared" si="200"/>
        <v/>
      </c>
      <c r="N531" s="54" t="str">
        <f t="shared" si="208"/>
        <v/>
      </c>
      <c r="O531" s="3" t="str">
        <f t="shared" si="201"/>
        <v/>
      </c>
      <c r="P531" s="19" t="str">
        <f t="shared" si="202"/>
        <v/>
      </c>
      <c r="Q531" s="23">
        <f>_xlfn.XLOOKUP(R531,summary!C1:C37,summary!B1:B37)</f>
        <v>0</v>
      </c>
      <c r="R531" s="24" t="str">
        <f t="shared" si="203"/>
        <v>마북동</v>
      </c>
      <c r="S531" s="24" t="str">
        <f t="shared" si="209"/>
        <v>마북13통</v>
      </c>
      <c r="T531" s="24" t="str">
        <f t="shared" si="210"/>
        <v>(마북동, 벽산아파트)</v>
      </c>
      <c r="U531" s="24" t="str">
        <f t="shared" si="204"/>
        <v>마북</v>
      </c>
      <c r="V531" s="25">
        <f t="shared" si="211"/>
        <v>13</v>
      </c>
      <c r="W531" s="25">
        <f t="shared" si="205"/>
        <v>9</v>
      </c>
      <c r="X531" s="5"/>
      <c r="Y531" s="5"/>
      <c r="Z531" s="19" t="s">
        <v>95</v>
      </c>
      <c r="AA531" s="3" t="s">
        <v>664</v>
      </c>
      <c r="AB531" s="5"/>
      <c r="AC531" s="5"/>
      <c r="AD531" s="5"/>
      <c r="AE531" s="5"/>
      <c r="AF531" s="5"/>
      <c r="AG531" s="5"/>
    </row>
    <row r="532" spans="1:33" ht="15.95" customHeight="1" x14ac:dyDescent="0.3">
      <c r="A532" s="22" t="b">
        <f t="shared" si="191"/>
        <v>0</v>
      </c>
      <c r="B532" s="22" t="b">
        <f t="shared" si="192"/>
        <v>0</v>
      </c>
      <c r="C532" s="22" t="b">
        <f t="shared" si="193"/>
        <v>0</v>
      </c>
      <c r="D532" s="22" t="b">
        <f t="shared" si="194"/>
        <v>0</v>
      </c>
      <c r="E532" s="22" t="b">
        <f t="shared" si="195"/>
        <v>0</v>
      </c>
      <c r="F532" s="52" t="b">
        <f t="shared" si="206"/>
        <v>0</v>
      </c>
      <c r="G532" s="22" t="b">
        <f t="shared" si="190"/>
        <v>0</v>
      </c>
      <c r="H532" s="22" t="b">
        <f t="shared" si="196"/>
        <v>0</v>
      </c>
      <c r="I532" s="22" t="b">
        <f t="shared" si="207"/>
        <v>0</v>
      </c>
      <c r="J532" s="22" t="b">
        <f t="shared" si="197"/>
        <v>0</v>
      </c>
      <c r="K532" s="3" t="str">
        <f t="shared" si="198"/>
        <v/>
      </c>
      <c r="L532" s="3" t="str">
        <f t="shared" si="199"/>
        <v/>
      </c>
      <c r="M532" s="3" t="str">
        <f t="shared" si="200"/>
        <v/>
      </c>
      <c r="N532" s="54" t="str">
        <f t="shared" si="208"/>
        <v/>
      </c>
      <c r="O532" s="3" t="str">
        <f t="shared" si="201"/>
        <v/>
      </c>
      <c r="P532" s="19" t="str">
        <f t="shared" si="202"/>
        <v/>
      </c>
      <c r="Q532" s="23">
        <f>_xlfn.XLOOKUP(R532,summary!C1:C37,summary!B1:B37)</f>
        <v>0</v>
      </c>
      <c r="R532" s="24" t="str">
        <f t="shared" si="203"/>
        <v>마북동</v>
      </c>
      <c r="S532" s="24" t="str">
        <f t="shared" si="209"/>
        <v>마북13통</v>
      </c>
      <c r="T532" s="24" t="str">
        <f t="shared" si="210"/>
        <v>(마북동, 벽산아파트)</v>
      </c>
      <c r="U532" s="24" t="str">
        <f t="shared" si="204"/>
        <v>마북</v>
      </c>
      <c r="V532" s="25">
        <f t="shared" si="211"/>
        <v>13</v>
      </c>
      <c r="W532" s="25">
        <f t="shared" si="205"/>
        <v>10</v>
      </c>
      <c r="X532" s="5"/>
      <c r="Y532" s="3"/>
      <c r="Z532" s="19" t="s">
        <v>97</v>
      </c>
      <c r="AA532" s="3" t="s">
        <v>665</v>
      </c>
      <c r="AB532" s="5"/>
      <c r="AC532" s="5"/>
      <c r="AD532" s="5"/>
      <c r="AE532" s="5"/>
      <c r="AF532" s="5"/>
      <c r="AG532" s="5"/>
    </row>
    <row r="533" spans="1:33" ht="15.95" customHeight="1" x14ac:dyDescent="0.3">
      <c r="A533" s="22" t="b">
        <f t="shared" si="191"/>
        <v>0</v>
      </c>
      <c r="B533" s="22" t="b">
        <f t="shared" si="192"/>
        <v>0</v>
      </c>
      <c r="C533" s="22" t="b">
        <f t="shared" si="193"/>
        <v>0</v>
      </c>
      <c r="D533" s="22" t="b">
        <f t="shared" si="194"/>
        <v>0</v>
      </c>
      <c r="E533" s="22" t="b">
        <f t="shared" si="195"/>
        <v>0</v>
      </c>
      <c r="F533" s="52" t="b">
        <f t="shared" si="206"/>
        <v>0</v>
      </c>
      <c r="G533" s="22" t="b">
        <f t="shared" si="190"/>
        <v>0</v>
      </c>
      <c r="H533" s="22" t="b">
        <f t="shared" si="196"/>
        <v>0</v>
      </c>
      <c r="I533" s="22" t="b">
        <f t="shared" si="207"/>
        <v>0</v>
      </c>
      <c r="J533" s="22" t="b">
        <f t="shared" si="197"/>
        <v>0</v>
      </c>
      <c r="K533" s="3" t="str">
        <f t="shared" si="198"/>
        <v/>
      </c>
      <c r="L533" s="3" t="str">
        <f t="shared" si="199"/>
        <v/>
      </c>
      <c r="M533" s="3" t="str">
        <f t="shared" si="200"/>
        <v/>
      </c>
      <c r="N533" s="54" t="str">
        <f t="shared" si="208"/>
        <v/>
      </c>
      <c r="O533" s="3" t="str">
        <f t="shared" si="201"/>
        <v/>
      </c>
      <c r="P533" s="19" t="str">
        <f t="shared" si="202"/>
        <v/>
      </c>
      <c r="Q533" s="23">
        <f>_xlfn.XLOOKUP(R533,summary!C1:C37,summary!B1:B37)</f>
        <v>0</v>
      </c>
      <c r="R533" s="24" t="str">
        <f t="shared" si="203"/>
        <v>마북동</v>
      </c>
      <c r="S533" s="24" t="str">
        <f t="shared" si="209"/>
        <v>마북13통</v>
      </c>
      <c r="T533" s="24" t="str">
        <f t="shared" si="210"/>
        <v>(마북동, 벽산아파트)</v>
      </c>
      <c r="U533" s="24" t="str">
        <f t="shared" si="204"/>
        <v>마북</v>
      </c>
      <c r="V533" s="25">
        <f t="shared" si="211"/>
        <v>13</v>
      </c>
      <c r="W533" s="25">
        <f t="shared" si="205"/>
        <v>11</v>
      </c>
      <c r="X533" s="5"/>
      <c r="Y533" s="3"/>
      <c r="Z533" s="19" t="s">
        <v>99</v>
      </c>
      <c r="AA533" s="3" t="s">
        <v>666</v>
      </c>
      <c r="AB533" s="5"/>
      <c r="AC533" s="5"/>
      <c r="AD533" s="5"/>
      <c r="AE533" s="5"/>
      <c r="AF533" s="5"/>
      <c r="AG533" s="5"/>
    </row>
    <row r="534" spans="1:33" ht="15.95" customHeight="1" x14ac:dyDescent="0.3">
      <c r="A534" s="22" t="b">
        <f t="shared" si="191"/>
        <v>1</v>
      </c>
      <c r="B534" s="22" t="b">
        <f t="shared" si="192"/>
        <v>0</v>
      </c>
      <c r="C534" s="22" t="b">
        <f t="shared" si="193"/>
        <v>0</v>
      </c>
      <c r="D534" s="22" t="b">
        <f t="shared" si="194"/>
        <v>0</v>
      </c>
      <c r="E534" s="22" t="b">
        <f t="shared" si="195"/>
        <v>0</v>
      </c>
      <c r="F534" s="52" t="b">
        <f t="shared" si="206"/>
        <v>0</v>
      </c>
      <c r="G534" s="22" t="b">
        <f t="shared" si="190"/>
        <v>0</v>
      </c>
      <c r="H534" s="22" t="b">
        <f t="shared" si="196"/>
        <v>0</v>
      </c>
      <c r="I534" s="22" t="b">
        <f t="shared" si="207"/>
        <v>0</v>
      </c>
      <c r="J534" s="22" t="b">
        <f t="shared" si="197"/>
        <v>1</v>
      </c>
      <c r="K534" s="3" t="str">
        <f t="shared" si="198"/>
        <v>마북14통</v>
      </c>
      <c r="L534" s="3" t="str">
        <f t="shared" si="199"/>
        <v>14</v>
      </c>
      <c r="M534" s="3">
        <f t="shared" si="200"/>
        <v>14</v>
      </c>
      <c r="N534" s="54" t="str">
        <f t="shared" si="208"/>
        <v>마북</v>
      </c>
      <c r="O534" s="3" t="str">
        <f t="shared" si="201"/>
        <v/>
      </c>
      <c r="P534" s="19" t="str">
        <f t="shared" si="202"/>
        <v/>
      </c>
      <c r="Q534" s="23">
        <f>_xlfn.XLOOKUP(R534,summary!C1:C37,summary!B1:B37)</f>
        <v>0</v>
      </c>
      <c r="R534" s="24" t="str">
        <f t="shared" si="203"/>
        <v>마북동</v>
      </c>
      <c r="S534" s="24" t="str">
        <f t="shared" si="209"/>
        <v>마북14통</v>
      </c>
      <c r="T534" s="24" t="str">
        <f t="shared" si="210"/>
        <v>(마북동, 벽산아파트)</v>
      </c>
      <c r="U534" s="24" t="str">
        <f t="shared" si="204"/>
        <v>마북</v>
      </c>
      <c r="V534" s="25">
        <f t="shared" si="211"/>
        <v>14</v>
      </c>
      <c r="W534" s="25">
        <f t="shared" si="205"/>
        <v>1</v>
      </c>
      <c r="X534" s="5"/>
      <c r="Y534" s="3" t="s">
        <v>667</v>
      </c>
      <c r="Z534" s="19" t="s">
        <v>63</v>
      </c>
      <c r="AA534" s="3" t="s">
        <v>668</v>
      </c>
      <c r="AB534" s="5"/>
      <c r="AC534" s="5"/>
      <c r="AD534" s="5"/>
      <c r="AE534" s="5"/>
      <c r="AF534" s="5"/>
      <c r="AG534" s="5"/>
    </row>
    <row r="535" spans="1:33" ht="15.95" customHeight="1" x14ac:dyDescent="0.3">
      <c r="A535" s="22" t="b">
        <f t="shared" si="191"/>
        <v>1</v>
      </c>
      <c r="B535" s="22" t="b">
        <f t="shared" si="192"/>
        <v>1</v>
      </c>
      <c r="C535" s="22" t="b">
        <f t="shared" si="193"/>
        <v>0</v>
      </c>
      <c r="D535" s="22" t="b">
        <f t="shared" si="194"/>
        <v>0</v>
      </c>
      <c r="E535" s="22" t="b">
        <f t="shared" si="195"/>
        <v>1</v>
      </c>
      <c r="F535" s="52" t="b">
        <f t="shared" si="206"/>
        <v>1</v>
      </c>
      <c r="G535" s="22" t="b">
        <f t="shared" si="190"/>
        <v>1</v>
      </c>
      <c r="H535" s="22" t="b">
        <f t="shared" si="196"/>
        <v>0</v>
      </c>
      <c r="I535" s="22" t="b">
        <f t="shared" si="207"/>
        <v>1</v>
      </c>
      <c r="J535" s="22" t="b">
        <f t="shared" si="197"/>
        <v>0</v>
      </c>
      <c r="K535" s="3" t="str">
        <f t="shared" si="198"/>
        <v/>
      </c>
      <c r="L535" s="3" t="str">
        <f t="shared" si="199"/>
        <v/>
      </c>
      <c r="M535" s="3" t="str">
        <f t="shared" si="200"/>
        <v/>
      </c>
      <c r="N535" s="54" t="str">
        <f t="shared" si="208"/>
        <v/>
      </c>
      <c r="O535" s="3" t="str">
        <f t="shared" si="201"/>
        <v>(마북동, 벽산아파트)</v>
      </c>
      <c r="P535" s="19" t="str">
        <f t="shared" si="202"/>
        <v>(마북동, 벽산아파트)</v>
      </c>
      <c r="Q535" s="23">
        <f>_xlfn.XLOOKUP(R535,summary!C1:C37,summary!B1:B37)</f>
        <v>0</v>
      </c>
      <c r="R535" s="24" t="str">
        <f t="shared" si="203"/>
        <v>마북동</v>
      </c>
      <c r="S535" s="24" t="str">
        <f t="shared" si="209"/>
        <v>마북14통</v>
      </c>
      <c r="T535" s="24" t="str">
        <f t="shared" si="210"/>
        <v>(마북동, 벽산아파트)</v>
      </c>
      <c r="U535" s="24" t="str">
        <f t="shared" si="204"/>
        <v>마북</v>
      </c>
      <c r="V535" s="25">
        <f t="shared" si="211"/>
        <v>14</v>
      </c>
      <c r="W535" s="25">
        <f t="shared" si="205"/>
        <v>2</v>
      </c>
      <c r="X535" s="5"/>
      <c r="Y535" s="5" t="s">
        <v>557</v>
      </c>
      <c r="Z535" s="19" t="s">
        <v>65</v>
      </c>
      <c r="AA535" s="3" t="s">
        <v>669</v>
      </c>
      <c r="AB535" s="5"/>
      <c r="AC535" s="5"/>
      <c r="AD535" s="5"/>
      <c r="AE535" s="5"/>
      <c r="AF535" s="5"/>
      <c r="AG535" s="5"/>
    </row>
    <row r="536" spans="1:33" ht="15.95" customHeight="1" x14ac:dyDescent="0.3">
      <c r="A536" s="22" t="b">
        <f t="shared" si="191"/>
        <v>1</v>
      </c>
      <c r="B536" s="22" t="b">
        <f t="shared" si="192"/>
        <v>0</v>
      </c>
      <c r="C536" s="22" t="b">
        <f t="shared" si="193"/>
        <v>1</v>
      </c>
      <c r="D536" s="22" t="b">
        <f t="shared" si="194"/>
        <v>0</v>
      </c>
      <c r="E536" s="22" t="b">
        <f t="shared" si="195"/>
        <v>1</v>
      </c>
      <c r="F536" s="52" t="b">
        <f t="shared" si="206"/>
        <v>1</v>
      </c>
      <c r="G536" s="22" t="b">
        <f t="shared" si="190"/>
        <v>0</v>
      </c>
      <c r="H536" s="22" t="b">
        <f t="shared" si="196"/>
        <v>1</v>
      </c>
      <c r="I536" s="22" t="b">
        <f t="shared" si="207"/>
        <v>1</v>
      </c>
      <c r="J536" s="22" t="b">
        <f t="shared" si="197"/>
        <v>0</v>
      </c>
      <c r="K536" s="3" t="str">
        <f t="shared" si="198"/>
        <v/>
      </c>
      <c r="L536" s="3" t="str">
        <f t="shared" si="199"/>
        <v/>
      </c>
      <c r="M536" s="3" t="str">
        <f t="shared" si="200"/>
        <v/>
      </c>
      <c r="N536" s="54" t="str">
        <f t="shared" si="208"/>
        <v/>
      </c>
      <c r="O536" s="3" t="str">
        <f t="shared" si="201"/>
        <v>벽산아파트)</v>
      </c>
      <c r="P536" s="19" t="str">
        <f t="shared" si="202"/>
        <v/>
      </c>
      <c r="Q536" s="23">
        <f>_xlfn.XLOOKUP(R536,summary!C1:C37,summary!B1:B37)</f>
        <v>0</v>
      </c>
      <c r="R536" s="24" t="str">
        <f t="shared" si="203"/>
        <v>마북동</v>
      </c>
      <c r="S536" s="24" t="str">
        <f t="shared" si="209"/>
        <v>마북14통</v>
      </c>
      <c r="T536" s="24" t="str">
        <f t="shared" si="210"/>
        <v>(마북동, 벽산아파트)</v>
      </c>
      <c r="U536" s="24" t="str">
        <f t="shared" si="204"/>
        <v>마북</v>
      </c>
      <c r="V536" s="25">
        <f t="shared" si="211"/>
        <v>14</v>
      </c>
      <c r="W536" s="25">
        <f t="shared" si="205"/>
        <v>3</v>
      </c>
      <c r="X536" s="5"/>
      <c r="Y536" s="5" t="s">
        <v>640</v>
      </c>
      <c r="Z536" s="19" t="s">
        <v>67</v>
      </c>
      <c r="AA536" s="3" t="s">
        <v>670</v>
      </c>
      <c r="AB536" s="5"/>
      <c r="AC536" s="5"/>
      <c r="AD536" s="5"/>
      <c r="AE536" s="5"/>
      <c r="AF536" s="5"/>
      <c r="AG536" s="5"/>
    </row>
    <row r="537" spans="1:33" ht="15.95" customHeight="1" x14ac:dyDescent="0.3">
      <c r="A537" s="22" t="b">
        <f t="shared" si="191"/>
        <v>0</v>
      </c>
      <c r="B537" s="22" t="b">
        <f t="shared" si="192"/>
        <v>0</v>
      </c>
      <c r="C537" s="22" t="b">
        <f t="shared" si="193"/>
        <v>0</v>
      </c>
      <c r="D537" s="22" t="b">
        <f t="shared" si="194"/>
        <v>0</v>
      </c>
      <c r="E537" s="22" t="b">
        <f t="shared" si="195"/>
        <v>0</v>
      </c>
      <c r="F537" s="52" t="b">
        <f t="shared" si="206"/>
        <v>0</v>
      </c>
      <c r="G537" s="22" t="b">
        <f t="shared" si="190"/>
        <v>0</v>
      </c>
      <c r="H537" s="22" t="b">
        <f t="shared" si="196"/>
        <v>0</v>
      </c>
      <c r="I537" s="22" t="b">
        <f t="shared" si="207"/>
        <v>0</v>
      </c>
      <c r="J537" s="22" t="b">
        <f t="shared" si="197"/>
        <v>0</v>
      </c>
      <c r="K537" s="3" t="str">
        <f t="shared" si="198"/>
        <v/>
      </c>
      <c r="L537" s="3" t="str">
        <f t="shared" si="199"/>
        <v/>
      </c>
      <c r="M537" s="3" t="str">
        <f t="shared" si="200"/>
        <v/>
      </c>
      <c r="N537" s="54" t="str">
        <f t="shared" si="208"/>
        <v/>
      </c>
      <c r="O537" s="3" t="str">
        <f t="shared" si="201"/>
        <v/>
      </c>
      <c r="P537" s="19" t="str">
        <f t="shared" si="202"/>
        <v/>
      </c>
      <c r="Q537" s="23">
        <f>_xlfn.XLOOKUP(R537,summary!C1:C37,summary!B1:B37)</f>
        <v>0</v>
      </c>
      <c r="R537" s="24" t="str">
        <f t="shared" si="203"/>
        <v>마북동</v>
      </c>
      <c r="S537" s="24" t="str">
        <f t="shared" si="209"/>
        <v>마북14통</v>
      </c>
      <c r="T537" s="24" t="str">
        <f t="shared" si="210"/>
        <v>(마북동, 벽산아파트)</v>
      </c>
      <c r="U537" s="24" t="str">
        <f t="shared" si="204"/>
        <v>마북</v>
      </c>
      <c r="V537" s="25">
        <f t="shared" si="211"/>
        <v>14</v>
      </c>
      <c r="W537" s="25">
        <f t="shared" si="205"/>
        <v>4</v>
      </c>
      <c r="X537" s="5"/>
      <c r="Y537" s="5"/>
      <c r="Z537" s="19" t="s">
        <v>73</v>
      </c>
      <c r="AA537" s="3" t="s">
        <v>671</v>
      </c>
      <c r="AB537" s="5"/>
      <c r="AC537" s="5"/>
      <c r="AD537" s="5"/>
      <c r="AE537" s="5"/>
      <c r="AF537" s="5"/>
      <c r="AG537" s="5"/>
    </row>
    <row r="538" spans="1:33" ht="15.95" customHeight="1" x14ac:dyDescent="0.3">
      <c r="A538" s="22" t="b">
        <f t="shared" si="191"/>
        <v>0</v>
      </c>
      <c r="B538" s="22" t="b">
        <f t="shared" si="192"/>
        <v>0</v>
      </c>
      <c r="C538" s="22" t="b">
        <f t="shared" si="193"/>
        <v>0</v>
      </c>
      <c r="D538" s="22" t="b">
        <f t="shared" si="194"/>
        <v>0</v>
      </c>
      <c r="E538" s="22" t="b">
        <f t="shared" si="195"/>
        <v>0</v>
      </c>
      <c r="F538" s="52" t="b">
        <f t="shared" si="206"/>
        <v>0</v>
      </c>
      <c r="G538" s="22" t="b">
        <f t="shared" si="190"/>
        <v>0</v>
      </c>
      <c r="H538" s="22" t="b">
        <f t="shared" si="196"/>
        <v>0</v>
      </c>
      <c r="I538" s="22" t="b">
        <f t="shared" si="207"/>
        <v>0</v>
      </c>
      <c r="J538" s="22" t="b">
        <f t="shared" si="197"/>
        <v>0</v>
      </c>
      <c r="K538" s="3" t="str">
        <f t="shared" si="198"/>
        <v/>
      </c>
      <c r="L538" s="3" t="str">
        <f t="shared" si="199"/>
        <v/>
      </c>
      <c r="M538" s="3" t="str">
        <f t="shared" si="200"/>
        <v/>
      </c>
      <c r="N538" s="54" t="str">
        <f t="shared" si="208"/>
        <v/>
      </c>
      <c r="O538" s="3" t="str">
        <f t="shared" si="201"/>
        <v/>
      </c>
      <c r="P538" s="19" t="str">
        <f t="shared" si="202"/>
        <v/>
      </c>
      <c r="Q538" s="23">
        <f>_xlfn.XLOOKUP(R538,summary!C1:C37,summary!B1:B37)</f>
        <v>0</v>
      </c>
      <c r="R538" s="24" t="str">
        <f t="shared" si="203"/>
        <v>마북동</v>
      </c>
      <c r="S538" s="24" t="str">
        <f t="shared" si="209"/>
        <v>마북14통</v>
      </c>
      <c r="T538" s="24" t="str">
        <f t="shared" si="210"/>
        <v>(마북동, 벽산아파트)</v>
      </c>
      <c r="U538" s="24" t="str">
        <f t="shared" si="204"/>
        <v>마북</v>
      </c>
      <c r="V538" s="25">
        <f t="shared" si="211"/>
        <v>14</v>
      </c>
      <c r="W538" s="25">
        <f t="shared" si="205"/>
        <v>5</v>
      </c>
      <c r="X538" s="5"/>
      <c r="Y538" s="5"/>
      <c r="Z538" s="19" t="s">
        <v>87</v>
      </c>
      <c r="AA538" s="3" t="s">
        <v>672</v>
      </c>
      <c r="AB538" s="5"/>
      <c r="AC538" s="5"/>
      <c r="AD538" s="5"/>
      <c r="AE538" s="5"/>
      <c r="AF538" s="5"/>
      <c r="AG538" s="5"/>
    </row>
    <row r="539" spans="1:33" ht="15.95" customHeight="1" x14ac:dyDescent="0.3">
      <c r="A539" s="22" t="b">
        <f t="shared" si="191"/>
        <v>0</v>
      </c>
      <c r="B539" s="22" t="b">
        <f t="shared" si="192"/>
        <v>0</v>
      </c>
      <c r="C539" s="22" t="b">
        <f t="shared" si="193"/>
        <v>0</v>
      </c>
      <c r="D539" s="22" t="b">
        <f t="shared" si="194"/>
        <v>0</v>
      </c>
      <c r="E539" s="22" t="b">
        <f t="shared" si="195"/>
        <v>0</v>
      </c>
      <c r="F539" s="52" t="b">
        <f t="shared" si="206"/>
        <v>0</v>
      </c>
      <c r="G539" s="22" t="b">
        <f t="shared" si="190"/>
        <v>0</v>
      </c>
      <c r="H539" s="22" t="b">
        <f t="shared" si="196"/>
        <v>0</v>
      </c>
      <c r="I539" s="22" t="b">
        <f t="shared" si="207"/>
        <v>0</v>
      </c>
      <c r="J539" s="22" t="b">
        <f t="shared" si="197"/>
        <v>0</v>
      </c>
      <c r="K539" s="3" t="str">
        <f t="shared" si="198"/>
        <v/>
      </c>
      <c r="L539" s="3" t="str">
        <f t="shared" si="199"/>
        <v/>
      </c>
      <c r="M539" s="22" t="str">
        <f t="shared" si="200"/>
        <v/>
      </c>
      <c r="N539" s="54" t="str">
        <f t="shared" si="208"/>
        <v/>
      </c>
      <c r="O539" s="3" t="str">
        <f t="shared" si="201"/>
        <v/>
      </c>
      <c r="P539" s="19" t="str">
        <f t="shared" si="202"/>
        <v/>
      </c>
      <c r="Q539" s="23">
        <f>_xlfn.XLOOKUP(R539,summary!C1:C37,summary!B1:B37)</f>
        <v>0</v>
      </c>
      <c r="R539" s="24" t="str">
        <f t="shared" si="203"/>
        <v>마북동</v>
      </c>
      <c r="S539" s="24" t="str">
        <f t="shared" si="209"/>
        <v>마북14통</v>
      </c>
      <c r="T539" s="24" t="str">
        <f t="shared" si="210"/>
        <v>(마북동, 벽산아파트)</v>
      </c>
      <c r="U539" s="24" t="str">
        <f t="shared" si="204"/>
        <v>마북</v>
      </c>
      <c r="V539" s="25">
        <f t="shared" si="211"/>
        <v>14</v>
      </c>
      <c r="W539" s="25">
        <f t="shared" si="205"/>
        <v>6</v>
      </c>
      <c r="X539" s="5"/>
      <c r="Y539" s="5"/>
      <c r="Z539" s="19" t="s">
        <v>89</v>
      </c>
      <c r="AA539" s="3" t="s">
        <v>673</v>
      </c>
      <c r="AB539" s="5"/>
      <c r="AC539" s="5"/>
      <c r="AD539" s="5"/>
      <c r="AE539" s="5"/>
      <c r="AF539" s="5"/>
      <c r="AG539" s="5"/>
    </row>
    <row r="540" spans="1:33" ht="15.95" customHeight="1" x14ac:dyDescent="0.3">
      <c r="A540" s="22" t="b">
        <f t="shared" si="191"/>
        <v>0</v>
      </c>
      <c r="B540" s="22" t="b">
        <f t="shared" si="192"/>
        <v>0</v>
      </c>
      <c r="C540" s="22" t="b">
        <f t="shared" si="193"/>
        <v>0</v>
      </c>
      <c r="D540" s="22" t="b">
        <f t="shared" si="194"/>
        <v>0</v>
      </c>
      <c r="E540" s="22" t="b">
        <f t="shared" si="195"/>
        <v>0</v>
      </c>
      <c r="F540" s="52" t="b">
        <f t="shared" si="206"/>
        <v>0</v>
      </c>
      <c r="G540" s="22" t="b">
        <f t="shared" si="190"/>
        <v>0</v>
      </c>
      <c r="H540" s="22" t="b">
        <f t="shared" si="196"/>
        <v>0</v>
      </c>
      <c r="I540" s="22" t="b">
        <f t="shared" si="207"/>
        <v>0</v>
      </c>
      <c r="J540" s="22" t="b">
        <f t="shared" si="197"/>
        <v>0</v>
      </c>
      <c r="K540" s="3" t="str">
        <f t="shared" si="198"/>
        <v/>
      </c>
      <c r="L540" s="3" t="str">
        <f t="shared" si="199"/>
        <v/>
      </c>
      <c r="M540" s="3" t="str">
        <f t="shared" si="200"/>
        <v/>
      </c>
      <c r="N540" s="54" t="str">
        <f t="shared" si="208"/>
        <v/>
      </c>
      <c r="O540" s="3" t="str">
        <f t="shared" si="201"/>
        <v/>
      </c>
      <c r="P540" s="19" t="str">
        <f t="shared" si="202"/>
        <v/>
      </c>
      <c r="Q540" s="23">
        <f>_xlfn.XLOOKUP(R540,summary!C1:C37,summary!B1:B37)</f>
        <v>0</v>
      </c>
      <c r="R540" s="24" t="str">
        <f t="shared" si="203"/>
        <v>마북동</v>
      </c>
      <c r="S540" s="24" t="str">
        <f t="shared" si="209"/>
        <v>마북14통</v>
      </c>
      <c r="T540" s="24" t="str">
        <f t="shared" si="210"/>
        <v>(마북동, 벽산아파트)</v>
      </c>
      <c r="U540" s="24" t="str">
        <f t="shared" si="204"/>
        <v>마북</v>
      </c>
      <c r="V540" s="25">
        <f t="shared" si="211"/>
        <v>14</v>
      </c>
      <c r="W540" s="25">
        <f t="shared" si="205"/>
        <v>7</v>
      </c>
      <c r="X540" s="5"/>
      <c r="Y540" s="5"/>
      <c r="Z540" s="19" t="s">
        <v>91</v>
      </c>
      <c r="AA540" s="3" t="s">
        <v>674</v>
      </c>
      <c r="AB540" s="5"/>
      <c r="AC540" s="5"/>
      <c r="AD540" s="5"/>
      <c r="AE540" s="5"/>
      <c r="AF540" s="5"/>
      <c r="AG540" s="5"/>
    </row>
    <row r="541" spans="1:33" ht="15.95" customHeight="1" x14ac:dyDescent="0.3">
      <c r="A541" s="22" t="b">
        <f t="shared" si="191"/>
        <v>0</v>
      </c>
      <c r="B541" s="22" t="b">
        <f t="shared" si="192"/>
        <v>0</v>
      </c>
      <c r="C541" s="22" t="b">
        <f t="shared" si="193"/>
        <v>0</v>
      </c>
      <c r="D541" s="22" t="b">
        <f t="shared" si="194"/>
        <v>0</v>
      </c>
      <c r="E541" s="22" t="b">
        <f t="shared" si="195"/>
        <v>0</v>
      </c>
      <c r="F541" s="52" t="b">
        <f t="shared" si="206"/>
        <v>0</v>
      </c>
      <c r="G541" s="22" t="b">
        <f t="shared" si="190"/>
        <v>0</v>
      </c>
      <c r="H541" s="22" t="b">
        <f t="shared" si="196"/>
        <v>0</v>
      </c>
      <c r="I541" s="22" t="b">
        <f t="shared" si="207"/>
        <v>0</v>
      </c>
      <c r="J541" s="22" t="b">
        <f t="shared" si="197"/>
        <v>0</v>
      </c>
      <c r="K541" s="3" t="str">
        <f t="shared" si="198"/>
        <v/>
      </c>
      <c r="L541" s="3" t="str">
        <f t="shared" si="199"/>
        <v/>
      </c>
      <c r="M541" s="3" t="str">
        <f t="shared" si="200"/>
        <v/>
      </c>
      <c r="N541" s="54" t="str">
        <f t="shared" si="208"/>
        <v/>
      </c>
      <c r="O541" s="3" t="str">
        <f t="shared" si="201"/>
        <v/>
      </c>
      <c r="P541" s="19" t="str">
        <f t="shared" si="202"/>
        <v/>
      </c>
      <c r="Q541" s="23">
        <f>_xlfn.XLOOKUP(R541,summary!C1:C37,summary!B1:B37)</f>
        <v>0</v>
      </c>
      <c r="R541" s="24" t="str">
        <f t="shared" si="203"/>
        <v>마북동</v>
      </c>
      <c r="S541" s="24" t="str">
        <f t="shared" si="209"/>
        <v>마북14통</v>
      </c>
      <c r="T541" s="24" t="str">
        <f t="shared" si="210"/>
        <v>(마북동, 벽산아파트)</v>
      </c>
      <c r="U541" s="24" t="str">
        <f t="shared" si="204"/>
        <v>마북</v>
      </c>
      <c r="V541" s="25">
        <f t="shared" si="211"/>
        <v>14</v>
      </c>
      <c r="W541" s="25">
        <f t="shared" si="205"/>
        <v>8</v>
      </c>
      <c r="X541" s="5"/>
      <c r="Y541" s="5"/>
      <c r="Z541" s="19" t="s">
        <v>93</v>
      </c>
      <c r="AA541" s="3" t="s">
        <v>675</v>
      </c>
      <c r="AB541" s="5"/>
      <c r="AC541" s="5"/>
      <c r="AD541" s="5"/>
      <c r="AE541" s="5"/>
      <c r="AF541" s="5"/>
      <c r="AG541" s="5"/>
    </row>
    <row r="542" spans="1:33" ht="15.95" customHeight="1" x14ac:dyDescent="0.3">
      <c r="A542" s="22" t="b">
        <f t="shared" si="191"/>
        <v>0</v>
      </c>
      <c r="B542" s="22" t="b">
        <f t="shared" si="192"/>
        <v>0</v>
      </c>
      <c r="C542" s="22" t="b">
        <f t="shared" si="193"/>
        <v>0</v>
      </c>
      <c r="D542" s="22" t="b">
        <f t="shared" si="194"/>
        <v>0</v>
      </c>
      <c r="E542" s="22" t="b">
        <f t="shared" si="195"/>
        <v>0</v>
      </c>
      <c r="F542" s="52" t="b">
        <f t="shared" si="206"/>
        <v>0</v>
      </c>
      <c r="G542" s="22" t="b">
        <f t="shared" ref="G542:G605" si="212">AND(B542,F542)</f>
        <v>0</v>
      </c>
      <c r="H542" s="22" t="b">
        <f t="shared" si="196"/>
        <v>0</v>
      </c>
      <c r="I542" s="22" t="b">
        <f t="shared" si="207"/>
        <v>0</v>
      </c>
      <c r="J542" s="22" t="b">
        <f t="shared" si="197"/>
        <v>0</v>
      </c>
      <c r="K542" s="3" t="str">
        <f t="shared" si="198"/>
        <v/>
      </c>
      <c r="L542" s="3" t="str">
        <f t="shared" si="199"/>
        <v/>
      </c>
      <c r="M542" s="3" t="str">
        <f t="shared" si="200"/>
        <v/>
      </c>
      <c r="N542" s="54" t="str">
        <f t="shared" si="208"/>
        <v/>
      </c>
      <c r="O542" s="3" t="str">
        <f t="shared" si="201"/>
        <v/>
      </c>
      <c r="P542" s="19" t="str">
        <f t="shared" si="202"/>
        <v/>
      </c>
      <c r="Q542" s="23">
        <f>_xlfn.XLOOKUP(R542,summary!C1:C37,summary!B1:B37)</f>
        <v>0</v>
      </c>
      <c r="R542" s="24" t="str">
        <f t="shared" si="203"/>
        <v>마북동</v>
      </c>
      <c r="S542" s="24" t="str">
        <f t="shared" si="209"/>
        <v>마북14통</v>
      </c>
      <c r="T542" s="24" t="str">
        <f t="shared" si="210"/>
        <v>(마북동, 벽산아파트)</v>
      </c>
      <c r="U542" s="24" t="str">
        <f t="shared" si="204"/>
        <v>마북</v>
      </c>
      <c r="V542" s="25">
        <f t="shared" si="211"/>
        <v>14</v>
      </c>
      <c r="W542" s="25">
        <f t="shared" si="205"/>
        <v>9</v>
      </c>
      <c r="X542" s="5"/>
      <c r="Y542" s="5"/>
      <c r="Z542" s="19" t="s">
        <v>95</v>
      </c>
      <c r="AA542" s="3" t="s">
        <v>676</v>
      </c>
      <c r="AB542" s="5"/>
      <c r="AC542" s="5"/>
      <c r="AD542" s="5"/>
      <c r="AE542" s="5"/>
      <c r="AF542" s="5"/>
      <c r="AG542" s="5"/>
    </row>
    <row r="543" spans="1:33" ht="15.95" customHeight="1" x14ac:dyDescent="0.3">
      <c r="A543" s="22" t="b">
        <f t="shared" si="191"/>
        <v>0</v>
      </c>
      <c r="B543" s="22" t="b">
        <f t="shared" si="192"/>
        <v>0</v>
      </c>
      <c r="C543" s="22" t="b">
        <f t="shared" si="193"/>
        <v>0</v>
      </c>
      <c r="D543" s="22" t="b">
        <f t="shared" si="194"/>
        <v>0</v>
      </c>
      <c r="E543" s="22" t="b">
        <f t="shared" si="195"/>
        <v>0</v>
      </c>
      <c r="F543" s="52" t="b">
        <f t="shared" si="206"/>
        <v>0</v>
      </c>
      <c r="G543" s="22" t="b">
        <f t="shared" si="212"/>
        <v>0</v>
      </c>
      <c r="H543" s="22" t="b">
        <f t="shared" si="196"/>
        <v>0</v>
      </c>
      <c r="I543" s="22" t="b">
        <f t="shared" si="207"/>
        <v>0</v>
      </c>
      <c r="J543" s="22" t="b">
        <f t="shared" si="197"/>
        <v>0</v>
      </c>
      <c r="K543" s="3" t="str">
        <f t="shared" si="198"/>
        <v/>
      </c>
      <c r="L543" s="3" t="str">
        <f t="shared" si="199"/>
        <v/>
      </c>
      <c r="M543" s="3" t="str">
        <f t="shared" si="200"/>
        <v/>
      </c>
      <c r="N543" s="54" t="str">
        <f t="shared" si="208"/>
        <v/>
      </c>
      <c r="O543" s="3" t="str">
        <f t="shared" si="201"/>
        <v/>
      </c>
      <c r="P543" s="19" t="str">
        <f t="shared" si="202"/>
        <v/>
      </c>
      <c r="Q543" s="23">
        <f>_xlfn.XLOOKUP(R543,summary!C1:C37,summary!B1:B37)</f>
        <v>0</v>
      </c>
      <c r="R543" s="24" t="str">
        <f t="shared" si="203"/>
        <v>마북동</v>
      </c>
      <c r="S543" s="24" t="str">
        <f t="shared" si="209"/>
        <v>마북14통</v>
      </c>
      <c r="T543" s="24" t="str">
        <f t="shared" si="210"/>
        <v>(마북동, 벽산아파트)</v>
      </c>
      <c r="U543" s="24" t="str">
        <f t="shared" si="204"/>
        <v>마북</v>
      </c>
      <c r="V543" s="25">
        <f t="shared" si="211"/>
        <v>14</v>
      </c>
      <c r="W543" s="25">
        <f t="shared" si="205"/>
        <v>10</v>
      </c>
      <c r="X543" s="5"/>
      <c r="Y543" s="3"/>
      <c r="Z543" s="19" t="s">
        <v>97</v>
      </c>
      <c r="AA543" s="3" t="s">
        <v>677</v>
      </c>
      <c r="AB543" s="5"/>
      <c r="AC543" s="5"/>
      <c r="AD543" s="5"/>
      <c r="AE543" s="5"/>
      <c r="AF543" s="5"/>
      <c r="AG543" s="5"/>
    </row>
    <row r="544" spans="1:33" ht="15.95" customHeight="1" x14ac:dyDescent="0.3">
      <c r="A544" s="22" t="b">
        <f t="shared" si="191"/>
        <v>1</v>
      </c>
      <c r="B544" s="22" t="b">
        <f t="shared" si="192"/>
        <v>0</v>
      </c>
      <c r="C544" s="22" t="b">
        <f t="shared" si="193"/>
        <v>0</v>
      </c>
      <c r="D544" s="22" t="b">
        <f t="shared" si="194"/>
        <v>0</v>
      </c>
      <c r="E544" s="22" t="b">
        <f t="shared" si="195"/>
        <v>0</v>
      </c>
      <c r="F544" s="52" t="b">
        <f t="shared" si="206"/>
        <v>0</v>
      </c>
      <c r="G544" s="22" t="b">
        <f t="shared" si="212"/>
        <v>0</v>
      </c>
      <c r="H544" s="22" t="b">
        <f t="shared" si="196"/>
        <v>0</v>
      </c>
      <c r="I544" s="22" t="b">
        <f t="shared" si="207"/>
        <v>0</v>
      </c>
      <c r="J544" s="22" t="b">
        <f t="shared" si="197"/>
        <v>1</v>
      </c>
      <c r="K544" s="3" t="str">
        <f t="shared" si="198"/>
        <v/>
      </c>
      <c r="L544" s="3" t="str">
        <f t="shared" si="199"/>
        <v/>
      </c>
      <c r="M544" s="3" t="str">
        <f t="shared" si="200"/>
        <v/>
      </c>
      <c r="N544" s="54" t="str">
        <f t="shared" si="208"/>
        <v/>
      </c>
      <c r="O544" s="3" t="str">
        <f t="shared" si="201"/>
        <v/>
      </c>
      <c r="P544" s="19" t="str">
        <f t="shared" si="202"/>
        <v/>
      </c>
      <c r="Q544" s="23" t="e">
        <f>_xlfn.XLOOKUP(R544,summary!C1:C37,summary!B1:B37)</f>
        <v>#N/A</v>
      </c>
      <c r="R544" s="24" t="str">
        <f t="shared" si="203"/>
        <v>읍 면 동</v>
      </c>
      <c r="S544" s="24" t="str">
        <f t="shared" si="209"/>
        <v>통 리 명</v>
      </c>
      <c r="T544" s="24" t="str">
        <f t="shared" si="210"/>
        <v/>
      </c>
      <c r="U544" s="24" t="str">
        <f t="shared" si="204"/>
        <v/>
      </c>
      <c r="V544" s="25" t="str">
        <f t="shared" si="211"/>
        <v/>
      </c>
      <c r="W544" s="25" t="str">
        <f t="shared" si="205"/>
        <v/>
      </c>
      <c r="X544" s="5" t="s">
        <v>121</v>
      </c>
      <c r="Y544" s="3" t="s">
        <v>122</v>
      </c>
      <c r="Z544" s="3" t="s">
        <v>59</v>
      </c>
      <c r="AA544" s="3" t="s">
        <v>2628</v>
      </c>
      <c r="AB544" s="5"/>
      <c r="AC544" s="5"/>
      <c r="AD544" s="5"/>
      <c r="AE544" s="5"/>
      <c r="AF544" s="5"/>
      <c r="AG544" s="5"/>
    </row>
    <row r="545" spans="1:33" ht="15.95" customHeight="1" x14ac:dyDescent="0.3">
      <c r="A545" s="22" t="b">
        <f t="shared" si="191"/>
        <v>1</v>
      </c>
      <c r="B545" s="22" t="b">
        <f t="shared" si="192"/>
        <v>0</v>
      </c>
      <c r="C545" s="22" t="b">
        <f t="shared" si="193"/>
        <v>0</v>
      </c>
      <c r="D545" s="22" t="b">
        <f t="shared" si="194"/>
        <v>0</v>
      </c>
      <c r="E545" s="22" t="b">
        <f t="shared" si="195"/>
        <v>0</v>
      </c>
      <c r="F545" s="52" t="b">
        <f t="shared" si="206"/>
        <v>0</v>
      </c>
      <c r="G545" s="22" t="b">
        <f t="shared" si="212"/>
        <v>0</v>
      </c>
      <c r="H545" s="22" t="b">
        <f t="shared" si="196"/>
        <v>0</v>
      </c>
      <c r="I545" s="22" t="b">
        <f t="shared" si="207"/>
        <v>0</v>
      </c>
      <c r="J545" s="22" t="b">
        <f t="shared" si="197"/>
        <v>1</v>
      </c>
      <c r="K545" s="3" t="str">
        <f t="shared" si="198"/>
        <v>마북15통</v>
      </c>
      <c r="L545" s="3" t="str">
        <f t="shared" si="199"/>
        <v>15</v>
      </c>
      <c r="M545" s="3">
        <f t="shared" si="200"/>
        <v>15</v>
      </c>
      <c r="N545" s="54" t="str">
        <f t="shared" si="208"/>
        <v>마북</v>
      </c>
      <c r="O545" s="3" t="str">
        <f t="shared" si="201"/>
        <v/>
      </c>
      <c r="P545" s="19" t="str">
        <f t="shared" si="202"/>
        <v/>
      </c>
      <c r="Q545" s="23">
        <f>_xlfn.XLOOKUP(R545,summary!C1:C37,summary!B1:B37)</f>
        <v>0</v>
      </c>
      <c r="R545" s="24" t="str">
        <f t="shared" si="203"/>
        <v>마북동</v>
      </c>
      <c r="S545" s="24" t="str">
        <f t="shared" si="209"/>
        <v>마북15통</v>
      </c>
      <c r="T545" s="24" t="str">
        <f t="shared" si="210"/>
        <v>(마북동, 교동마을엘지자이아파트)</v>
      </c>
      <c r="U545" s="24" t="str">
        <f t="shared" si="204"/>
        <v>마북</v>
      </c>
      <c r="V545" s="25">
        <f t="shared" si="211"/>
        <v>15</v>
      </c>
      <c r="W545" s="25">
        <f t="shared" si="205"/>
        <v>1</v>
      </c>
      <c r="X545" s="5" t="s">
        <v>24</v>
      </c>
      <c r="Y545" s="3" t="s">
        <v>678</v>
      </c>
      <c r="Z545" s="3" t="s">
        <v>63</v>
      </c>
      <c r="AA545" s="3" t="s">
        <v>679</v>
      </c>
      <c r="AB545" s="5"/>
      <c r="AC545" s="5"/>
      <c r="AD545" s="5"/>
      <c r="AE545" s="5"/>
      <c r="AF545" s="5"/>
      <c r="AG545" s="5"/>
    </row>
    <row r="546" spans="1:33" ht="15.95" customHeight="1" x14ac:dyDescent="0.3">
      <c r="A546" s="22" t="b">
        <f t="shared" si="191"/>
        <v>1</v>
      </c>
      <c r="B546" s="22" t="b">
        <f t="shared" si="192"/>
        <v>1</v>
      </c>
      <c r="C546" s="22" t="b">
        <f t="shared" si="193"/>
        <v>0</v>
      </c>
      <c r="D546" s="22" t="b">
        <f t="shared" si="194"/>
        <v>0</v>
      </c>
      <c r="E546" s="22" t="b">
        <f t="shared" si="195"/>
        <v>1</v>
      </c>
      <c r="F546" s="52" t="b">
        <f t="shared" si="206"/>
        <v>1</v>
      </c>
      <c r="G546" s="22" t="b">
        <f t="shared" si="212"/>
        <v>1</v>
      </c>
      <c r="H546" s="22" t="b">
        <f t="shared" si="196"/>
        <v>0</v>
      </c>
      <c r="I546" s="22" t="b">
        <f t="shared" si="207"/>
        <v>1</v>
      </c>
      <c r="J546" s="22" t="b">
        <f t="shared" si="197"/>
        <v>0</v>
      </c>
      <c r="K546" s="3" t="str">
        <f t="shared" si="198"/>
        <v/>
      </c>
      <c r="L546" s="3" t="str">
        <f t="shared" si="199"/>
        <v/>
      </c>
      <c r="M546" s="3" t="str">
        <f t="shared" si="200"/>
        <v/>
      </c>
      <c r="N546" s="54" t="str">
        <f t="shared" si="208"/>
        <v/>
      </c>
      <c r="O546" s="3" t="str">
        <f t="shared" si="201"/>
        <v>(마북동, 교동마을엘지자이아파트)</v>
      </c>
      <c r="P546" s="19" t="str">
        <f t="shared" si="202"/>
        <v>(마북동, 교동마을엘지자이아파트)</v>
      </c>
      <c r="Q546" s="23">
        <f>_xlfn.XLOOKUP(R546,summary!C1:C37,summary!B1:B37)</f>
        <v>0</v>
      </c>
      <c r="R546" s="24" t="str">
        <f t="shared" si="203"/>
        <v>마북동</v>
      </c>
      <c r="S546" s="24" t="str">
        <f t="shared" si="209"/>
        <v>마북15통</v>
      </c>
      <c r="T546" s="24" t="str">
        <f t="shared" si="210"/>
        <v>(마북동, 교동마을엘지자이아파트)</v>
      </c>
      <c r="U546" s="24" t="str">
        <f t="shared" si="204"/>
        <v>마북</v>
      </c>
      <c r="V546" s="25">
        <f t="shared" si="211"/>
        <v>15</v>
      </c>
      <c r="W546" s="25">
        <f t="shared" si="205"/>
        <v>2</v>
      </c>
      <c r="X546" s="5"/>
      <c r="Y546" s="5" t="s">
        <v>557</v>
      </c>
      <c r="Z546" s="3" t="s">
        <v>65</v>
      </c>
      <c r="AA546" s="3" t="s">
        <v>680</v>
      </c>
      <c r="AB546" s="5"/>
      <c r="AC546" s="5"/>
      <c r="AD546" s="5"/>
      <c r="AE546" s="5"/>
      <c r="AF546" s="5"/>
      <c r="AG546" s="5"/>
    </row>
    <row r="547" spans="1:33" ht="15.95" customHeight="1" x14ac:dyDescent="0.3">
      <c r="A547" s="22" t="b">
        <f t="shared" si="191"/>
        <v>1</v>
      </c>
      <c r="B547" s="22" t="b">
        <f t="shared" si="192"/>
        <v>0</v>
      </c>
      <c r="C547" s="22" t="b">
        <f t="shared" si="193"/>
        <v>0</v>
      </c>
      <c r="D547" s="22" t="b">
        <f t="shared" si="194"/>
        <v>0</v>
      </c>
      <c r="E547" s="22" t="b">
        <f t="shared" si="195"/>
        <v>0</v>
      </c>
      <c r="F547" s="52" t="b">
        <f t="shared" si="206"/>
        <v>0</v>
      </c>
      <c r="G547" s="22" t="b">
        <f t="shared" si="212"/>
        <v>0</v>
      </c>
      <c r="H547" s="22" t="b">
        <f t="shared" si="196"/>
        <v>0</v>
      </c>
      <c r="I547" s="22" t="b">
        <f t="shared" si="207"/>
        <v>1</v>
      </c>
      <c r="J547" s="22" t="b">
        <f t="shared" si="197"/>
        <v>0</v>
      </c>
      <c r="K547" s="3" t="str">
        <f t="shared" si="198"/>
        <v/>
      </c>
      <c r="L547" s="3" t="str">
        <f t="shared" si="199"/>
        <v/>
      </c>
      <c r="M547" s="3" t="str">
        <f t="shared" si="200"/>
        <v/>
      </c>
      <c r="N547" s="54" t="str">
        <f t="shared" si="208"/>
        <v/>
      </c>
      <c r="O547" s="3" t="str">
        <f t="shared" si="201"/>
        <v>교동마을엘지자이아파트)</v>
      </c>
      <c r="P547" s="19" t="str">
        <f t="shared" si="202"/>
        <v/>
      </c>
      <c r="Q547" s="23">
        <f>_xlfn.XLOOKUP(R547,summary!C1:C37,summary!B1:B37)</f>
        <v>0</v>
      </c>
      <c r="R547" s="24" t="str">
        <f t="shared" si="203"/>
        <v>마북동</v>
      </c>
      <c r="S547" s="24" t="str">
        <f t="shared" si="209"/>
        <v>마북15통</v>
      </c>
      <c r="T547" s="24" t="str">
        <f t="shared" si="210"/>
        <v>(마북동, 교동마을엘지자이아파트)</v>
      </c>
      <c r="U547" s="24" t="str">
        <f t="shared" si="204"/>
        <v>마북</v>
      </c>
      <c r="V547" s="25">
        <f t="shared" si="211"/>
        <v>15</v>
      </c>
      <c r="W547" s="25">
        <f t="shared" si="205"/>
        <v>3</v>
      </c>
      <c r="X547" s="5"/>
      <c r="Y547" s="5" t="s">
        <v>681</v>
      </c>
      <c r="Z547" s="3" t="s">
        <v>67</v>
      </c>
      <c r="AA547" s="3" t="s">
        <v>682</v>
      </c>
      <c r="AB547" s="5"/>
      <c r="AC547" s="5"/>
      <c r="AD547" s="5"/>
      <c r="AE547" s="5"/>
      <c r="AF547" s="5"/>
      <c r="AG547" s="5"/>
    </row>
    <row r="548" spans="1:33" ht="15.95" customHeight="1" x14ac:dyDescent="0.3">
      <c r="A548" s="22" t="b">
        <f t="shared" si="191"/>
        <v>1</v>
      </c>
      <c r="B548" s="22" t="b">
        <f t="shared" si="192"/>
        <v>0</v>
      </c>
      <c r="C548" s="22" t="b">
        <f t="shared" si="193"/>
        <v>1</v>
      </c>
      <c r="D548" s="22" t="b">
        <f t="shared" si="194"/>
        <v>0</v>
      </c>
      <c r="E548" s="22" t="b">
        <f t="shared" si="195"/>
        <v>1</v>
      </c>
      <c r="F548" s="52" t="b">
        <f t="shared" si="206"/>
        <v>1</v>
      </c>
      <c r="G548" s="22" t="b">
        <f t="shared" si="212"/>
        <v>0</v>
      </c>
      <c r="H548" s="22" t="b">
        <f t="shared" si="196"/>
        <v>1</v>
      </c>
      <c r="I548" s="22" t="b">
        <f t="shared" si="207"/>
        <v>1</v>
      </c>
      <c r="J548" s="22" t="b">
        <f t="shared" si="197"/>
        <v>0</v>
      </c>
      <c r="K548" s="3" t="str">
        <f t="shared" si="198"/>
        <v/>
      </c>
      <c r="L548" s="3" t="str">
        <f t="shared" si="199"/>
        <v/>
      </c>
      <c r="M548" s="3" t="str">
        <f t="shared" si="200"/>
        <v/>
      </c>
      <c r="N548" s="54" t="str">
        <f t="shared" si="208"/>
        <v/>
      </c>
      <c r="O548" s="3" t="str">
        <f t="shared" si="201"/>
        <v>자이아파트)</v>
      </c>
      <c r="P548" s="19" t="str">
        <f t="shared" si="202"/>
        <v/>
      </c>
      <c r="Q548" s="23">
        <f>_xlfn.XLOOKUP(R548,summary!C1:C37,summary!B1:B37)</f>
        <v>0</v>
      </c>
      <c r="R548" s="24" t="str">
        <f t="shared" si="203"/>
        <v>마북동</v>
      </c>
      <c r="S548" s="24" t="str">
        <f t="shared" si="209"/>
        <v>마북15통</v>
      </c>
      <c r="T548" s="24" t="str">
        <f t="shared" si="210"/>
        <v>(마북동, 교동마을엘지자이아파트)</v>
      </c>
      <c r="U548" s="24" t="str">
        <f t="shared" si="204"/>
        <v>마북</v>
      </c>
      <c r="V548" s="25">
        <f t="shared" si="211"/>
        <v>15</v>
      </c>
      <c r="W548" s="25">
        <f t="shared" si="205"/>
        <v>4</v>
      </c>
      <c r="X548" s="5"/>
      <c r="Y548" s="5" t="s">
        <v>683</v>
      </c>
      <c r="Z548" s="3" t="s">
        <v>73</v>
      </c>
      <c r="AA548" s="3" t="s">
        <v>684</v>
      </c>
      <c r="AB548" s="5"/>
      <c r="AC548" s="5"/>
      <c r="AD548" s="5"/>
      <c r="AE548" s="5"/>
      <c r="AF548" s="5"/>
      <c r="AG548" s="5"/>
    </row>
    <row r="549" spans="1:33" ht="15.95" customHeight="1" x14ac:dyDescent="0.3">
      <c r="A549" s="22" t="b">
        <f t="shared" si="191"/>
        <v>0</v>
      </c>
      <c r="B549" s="22" t="b">
        <f t="shared" si="192"/>
        <v>0</v>
      </c>
      <c r="C549" s="22" t="b">
        <f t="shared" si="193"/>
        <v>0</v>
      </c>
      <c r="D549" s="22" t="b">
        <f t="shared" si="194"/>
        <v>0</v>
      </c>
      <c r="E549" s="22" t="b">
        <f t="shared" si="195"/>
        <v>0</v>
      </c>
      <c r="F549" s="52" t="b">
        <f t="shared" si="206"/>
        <v>0</v>
      </c>
      <c r="G549" s="22" t="b">
        <f t="shared" si="212"/>
        <v>0</v>
      </c>
      <c r="H549" s="22" t="b">
        <f t="shared" si="196"/>
        <v>0</v>
      </c>
      <c r="I549" s="22" t="b">
        <f t="shared" si="207"/>
        <v>0</v>
      </c>
      <c r="J549" s="22" t="b">
        <f t="shared" si="197"/>
        <v>0</v>
      </c>
      <c r="K549" s="3" t="str">
        <f t="shared" si="198"/>
        <v/>
      </c>
      <c r="L549" s="3" t="str">
        <f t="shared" si="199"/>
        <v/>
      </c>
      <c r="M549" s="3" t="str">
        <f t="shared" si="200"/>
        <v/>
      </c>
      <c r="N549" s="54" t="str">
        <f t="shared" si="208"/>
        <v/>
      </c>
      <c r="O549" s="3" t="str">
        <f t="shared" si="201"/>
        <v/>
      </c>
      <c r="P549" s="19" t="str">
        <f t="shared" si="202"/>
        <v/>
      </c>
      <c r="Q549" s="23">
        <f>_xlfn.XLOOKUP(R549,summary!C1:C37,summary!B1:B37)</f>
        <v>0</v>
      </c>
      <c r="R549" s="24" t="str">
        <f t="shared" si="203"/>
        <v>마북동</v>
      </c>
      <c r="S549" s="24" t="str">
        <f t="shared" si="209"/>
        <v>마북15통</v>
      </c>
      <c r="T549" s="24" t="str">
        <f t="shared" si="210"/>
        <v>(마북동, 교동마을엘지자이아파트)</v>
      </c>
      <c r="U549" s="25" t="str">
        <f t="shared" si="204"/>
        <v>마북</v>
      </c>
      <c r="V549" s="25">
        <f t="shared" si="211"/>
        <v>15</v>
      </c>
      <c r="W549" s="25">
        <f t="shared" si="205"/>
        <v>5</v>
      </c>
      <c r="X549" s="5"/>
      <c r="Y549" s="5"/>
      <c r="Z549" s="3" t="s">
        <v>87</v>
      </c>
      <c r="AA549" s="3" t="s">
        <v>685</v>
      </c>
      <c r="AB549" s="5"/>
      <c r="AC549" s="5"/>
      <c r="AD549" s="5"/>
      <c r="AE549" s="5"/>
      <c r="AF549" s="5"/>
      <c r="AG549" s="5"/>
    </row>
    <row r="550" spans="1:33" ht="15.95" customHeight="1" x14ac:dyDescent="0.3">
      <c r="A550" s="22" t="b">
        <f t="shared" si="191"/>
        <v>0</v>
      </c>
      <c r="B550" s="22" t="b">
        <f t="shared" si="192"/>
        <v>0</v>
      </c>
      <c r="C550" s="22" t="b">
        <f t="shared" si="193"/>
        <v>0</v>
      </c>
      <c r="D550" s="22" t="b">
        <f t="shared" si="194"/>
        <v>0</v>
      </c>
      <c r="E550" s="22" t="b">
        <f t="shared" si="195"/>
        <v>0</v>
      </c>
      <c r="F550" s="52" t="b">
        <f t="shared" si="206"/>
        <v>0</v>
      </c>
      <c r="G550" s="22" t="b">
        <f t="shared" si="212"/>
        <v>0</v>
      </c>
      <c r="H550" s="22" t="b">
        <f t="shared" si="196"/>
        <v>0</v>
      </c>
      <c r="I550" s="22" t="b">
        <f t="shared" si="207"/>
        <v>0</v>
      </c>
      <c r="J550" s="22" t="b">
        <f t="shared" si="197"/>
        <v>0</v>
      </c>
      <c r="K550" s="3" t="str">
        <f t="shared" si="198"/>
        <v/>
      </c>
      <c r="L550" s="3" t="str">
        <f t="shared" si="199"/>
        <v/>
      </c>
      <c r="M550" s="22" t="str">
        <f t="shared" si="200"/>
        <v/>
      </c>
      <c r="N550" s="54" t="str">
        <f t="shared" si="208"/>
        <v/>
      </c>
      <c r="O550" s="3" t="str">
        <f t="shared" si="201"/>
        <v/>
      </c>
      <c r="P550" s="19" t="str">
        <f t="shared" si="202"/>
        <v/>
      </c>
      <c r="Q550" s="23">
        <f>_xlfn.XLOOKUP(R550,summary!C1:C37,summary!B1:B37)</f>
        <v>0</v>
      </c>
      <c r="R550" s="24" t="str">
        <f t="shared" si="203"/>
        <v>마북동</v>
      </c>
      <c r="S550" s="24" t="str">
        <f t="shared" si="209"/>
        <v>마북15통</v>
      </c>
      <c r="T550" s="24" t="str">
        <f t="shared" si="210"/>
        <v>(마북동, 교동마을엘지자이아파트)</v>
      </c>
      <c r="U550" s="24" t="str">
        <f t="shared" si="204"/>
        <v>마북</v>
      </c>
      <c r="V550" s="25">
        <f t="shared" si="211"/>
        <v>15</v>
      </c>
      <c r="W550" s="25">
        <f t="shared" si="205"/>
        <v>6</v>
      </c>
      <c r="X550" s="5"/>
      <c r="Y550" s="5"/>
      <c r="Z550" s="3" t="s">
        <v>89</v>
      </c>
      <c r="AA550" s="3" t="s">
        <v>686</v>
      </c>
      <c r="AB550" s="5"/>
      <c r="AC550" s="5"/>
      <c r="AD550" s="5"/>
      <c r="AE550" s="5"/>
      <c r="AF550" s="5"/>
      <c r="AG550" s="5"/>
    </row>
    <row r="551" spans="1:33" ht="15.95" customHeight="1" x14ac:dyDescent="0.3">
      <c r="A551" s="22" t="b">
        <f t="shared" si="191"/>
        <v>0</v>
      </c>
      <c r="B551" s="22" t="b">
        <f t="shared" si="192"/>
        <v>0</v>
      </c>
      <c r="C551" s="22" t="b">
        <f t="shared" si="193"/>
        <v>0</v>
      </c>
      <c r="D551" s="22" t="b">
        <f t="shared" si="194"/>
        <v>0</v>
      </c>
      <c r="E551" s="22" t="b">
        <f t="shared" si="195"/>
        <v>0</v>
      </c>
      <c r="F551" s="52" t="b">
        <f t="shared" si="206"/>
        <v>0</v>
      </c>
      <c r="G551" s="22" t="b">
        <f t="shared" si="212"/>
        <v>0</v>
      </c>
      <c r="H551" s="22" t="b">
        <f t="shared" si="196"/>
        <v>0</v>
      </c>
      <c r="I551" s="22" t="b">
        <f t="shared" si="207"/>
        <v>0</v>
      </c>
      <c r="J551" s="22" t="b">
        <f t="shared" si="197"/>
        <v>0</v>
      </c>
      <c r="K551" s="3" t="str">
        <f t="shared" si="198"/>
        <v/>
      </c>
      <c r="L551" s="3" t="str">
        <f t="shared" si="199"/>
        <v/>
      </c>
      <c r="M551" s="3" t="str">
        <f t="shared" si="200"/>
        <v/>
      </c>
      <c r="N551" s="54" t="str">
        <f t="shared" si="208"/>
        <v/>
      </c>
      <c r="O551" s="3" t="str">
        <f t="shared" si="201"/>
        <v/>
      </c>
      <c r="P551" s="19" t="str">
        <f t="shared" si="202"/>
        <v/>
      </c>
      <c r="Q551" s="23">
        <f>_xlfn.XLOOKUP(R551,summary!C1:C37,summary!B1:B37)</f>
        <v>0</v>
      </c>
      <c r="R551" s="24" t="str">
        <f t="shared" si="203"/>
        <v>마북동</v>
      </c>
      <c r="S551" s="24" t="str">
        <f t="shared" si="209"/>
        <v>마북15통</v>
      </c>
      <c r="T551" s="24" t="str">
        <f t="shared" si="210"/>
        <v>(마북동, 교동마을엘지자이아파트)</v>
      </c>
      <c r="U551" s="24" t="str">
        <f t="shared" si="204"/>
        <v>마북</v>
      </c>
      <c r="V551" s="25">
        <f t="shared" si="211"/>
        <v>15</v>
      </c>
      <c r="W551" s="25">
        <f t="shared" si="205"/>
        <v>7</v>
      </c>
      <c r="X551" s="5"/>
      <c r="Y551" s="5"/>
      <c r="Z551" s="3" t="s">
        <v>91</v>
      </c>
      <c r="AA551" s="3" t="s">
        <v>687</v>
      </c>
      <c r="AB551" s="5"/>
      <c r="AC551" s="5"/>
      <c r="AD551" s="5"/>
      <c r="AE551" s="5"/>
      <c r="AF551" s="5"/>
      <c r="AG551" s="5"/>
    </row>
    <row r="552" spans="1:33" ht="15.95" customHeight="1" x14ac:dyDescent="0.3">
      <c r="A552" s="22" t="b">
        <f t="shared" si="191"/>
        <v>0</v>
      </c>
      <c r="B552" s="22" t="b">
        <f t="shared" si="192"/>
        <v>0</v>
      </c>
      <c r="C552" s="22" t="b">
        <f t="shared" si="193"/>
        <v>0</v>
      </c>
      <c r="D552" s="22" t="b">
        <f t="shared" si="194"/>
        <v>0</v>
      </c>
      <c r="E552" s="22" t="b">
        <f t="shared" si="195"/>
        <v>0</v>
      </c>
      <c r="F552" s="52" t="b">
        <f t="shared" si="206"/>
        <v>0</v>
      </c>
      <c r="G552" s="22" t="b">
        <f t="shared" si="212"/>
        <v>0</v>
      </c>
      <c r="H552" s="22" t="b">
        <f t="shared" si="196"/>
        <v>0</v>
      </c>
      <c r="I552" s="22" t="b">
        <f t="shared" si="207"/>
        <v>0</v>
      </c>
      <c r="J552" s="22" t="b">
        <f t="shared" si="197"/>
        <v>0</v>
      </c>
      <c r="K552" s="3" t="str">
        <f t="shared" si="198"/>
        <v/>
      </c>
      <c r="L552" s="3" t="str">
        <f t="shared" si="199"/>
        <v/>
      </c>
      <c r="M552" s="3" t="str">
        <f t="shared" si="200"/>
        <v/>
      </c>
      <c r="N552" s="54" t="str">
        <f t="shared" si="208"/>
        <v/>
      </c>
      <c r="O552" s="3" t="str">
        <f t="shared" si="201"/>
        <v/>
      </c>
      <c r="P552" s="19" t="str">
        <f t="shared" si="202"/>
        <v/>
      </c>
      <c r="Q552" s="23">
        <f>_xlfn.XLOOKUP(R552,summary!C1:C37,summary!B1:B37)</f>
        <v>0</v>
      </c>
      <c r="R552" s="24" t="str">
        <f t="shared" si="203"/>
        <v>마북동</v>
      </c>
      <c r="S552" s="24" t="str">
        <f t="shared" si="209"/>
        <v>마북15통</v>
      </c>
      <c r="T552" s="24" t="str">
        <f t="shared" si="210"/>
        <v>(마북동, 교동마을엘지자이아파트)</v>
      </c>
      <c r="U552" s="24" t="str">
        <f t="shared" si="204"/>
        <v>마북</v>
      </c>
      <c r="V552" s="25">
        <f t="shared" si="211"/>
        <v>15</v>
      </c>
      <c r="W552" s="25">
        <f t="shared" si="205"/>
        <v>8</v>
      </c>
      <c r="X552" s="5"/>
      <c r="Y552" s="5"/>
      <c r="Z552" s="3" t="s">
        <v>93</v>
      </c>
      <c r="AA552" s="3" t="s">
        <v>688</v>
      </c>
      <c r="AB552" s="5"/>
      <c r="AC552" s="5"/>
      <c r="AD552" s="5"/>
      <c r="AE552" s="5"/>
      <c r="AF552" s="5"/>
      <c r="AG552" s="5"/>
    </row>
    <row r="553" spans="1:33" ht="15.95" customHeight="1" x14ac:dyDescent="0.3">
      <c r="A553" s="22" t="b">
        <f t="shared" si="191"/>
        <v>0</v>
      </c>
      <c r="B553" s="22" t="b">
        <f t="shared" si="192"/>
        <v>0</v>
      </c>
      <c r="C553" s="22" t="b">
        <f t="shared" si="193"/>
        <v>0</v>
      </c>
      <c r="D553" s="22" t="b">
        <f t="shared" si="194"/>
        <v>0</v>
      </c>
      <c r="E553" s="22" t="b">
        <f t="shared" si="195"/>
        <v>0</v>
      </c>
      <c r="F553" s="52" t="b">
        <f t="shared" si="206"/>
        <v>0</v>
      </c>
      <c r="G553" s="22" t="b">
        <f t="shared" si="212"/>
        <v>0</v>
      </c>
      <c r="H553" s="22" t="b">
        <f t="shared" si="196"/>
        <v>0</v>
      </c>
      <c r="I553" s="22" t="b">
        <f t="shared" si="207"/>
        <v>0</v>
      </c>
      <c r="J553" s="22" t="b">
        <f t="shared" si="197"/>
        <v>0</v>
      </c>
      <c r="K553" s="3" t="str">
        <f t="shared" si="198"/>
        <v/>
      </c>
      <c r="L553" s="3" t="str">
        <f t="shared" si="199"/>
        <v/>
      </c>
      <c r="M553" s="3" t="str">
        <f t="shared" si="200"/>
        <v/>
      </c>
      <c r="N553" s="54" t="str">
        <f t="shared" si="208"/>
        <v/>
      </c>
      <c r="O553" s="3" t="str">
        <f t="shared" si="201"/>
        <v/>
      </c>
      <c r="P553" s="19" t="str">
        <f t="shared" si="202"/>
        <v/>
      </c>
      <c r="Q553" s="23">
        <f>_xlfn.XLOOKUP(R553,summary!C1:C37,summary!B1:B37)</f>
        <v>0</v>
      </c>
      <c r="R553" s="24" t="str">
        <f t="shared" si="203"/>
        <v>마북동</v>
      </c>
      <c r="S553" s="24" t="str">
        <f t="shared" si="209"/>
        <v>마북15통</v>
      </c>
      <c r="T553" s="24" t="str">
        <f t="shared" si="210"/>
        <v>(마북동, 교동마을엘지자이아파트)</v>
      </c>
      <c r="U553" s="24" t="str">
        <f t="shared" si="204"/>
        <v>마북</v>
      </c>
      <c r="V553" s="25">
        <f t="shared" si="211"/>
        <v>15</v>
      </c>
      <c r="W553" s="25">
        <f t="shared" si="205"/>
        <v>9</v>
      </c>
      <c r="X553" s="5"/>
      <c r="Y553" s="5"/>
      <c r="Z553" s="5" t="s">
        <v>95</v>
      </c>
      <c r="AA553" s="3" t="s">
        <v>689</v>
      </c>
      <c r="AB553" s="5"/>
      <c r="AC553" s="5"/>
      <c r="AD553" s="5"/>
      <c r="AE553" s="5"/>
      <c r="AF553" s="5"/>
      <c r="AG553" s="5"/>
    </row>
    <row r="554" spans="1:33" ht="15.95" customHeight="1" x14ac:dyDescent="0.3">
      <c r="A554" s="22" t="b">
        <f t="shared" si="191"/>
        <v>0</v>
      </c>
      <c r="B554" s="22" t="b">
        <f t="shared" si="192"/>
        <v>0</v>
      </c>
      <c r="C554" s="22" t="b">
        <f t="shared" si="193"/>
        <v>0</v>
      </c>
      <c r="D554" s="22" t="b">
        <f t="shared" si="194"/>
        <v>0</v>
      </c>
      <c r="E554" s="22" t="b">
        <f t="shared" si="195"/>
        <v>0</v>
      </c>
      <c r="F554" s="52" t="b">
        <f t="shared" si="206"/>
        <v>0</v>
      </c>
      <c r="G554" s="22" t="b">
        <f t="shared" si="212"/>
        <v>0</v>
      </c>
      <c r="H554" s="22" t="b">
        <f t="shared" si="196"/>
        <v>0</v>
      </c>
      <c r="I554" s="22" t="b">
        <f t="shared" si="207"/>
        <v>0</v>
      </c>
      <c r="J554" s="22" t="b">
        <f t="shared" si="197"/>
        <v>0</v>
      </c>
      <c r="K554" s="3" t="str">
        <f t="shared" si="198"/>
        <v/>
      </c>
      <c r="L554" s="3" t="str">
        <f t="shared" si="199"/>
        <v/>
      </c>
      <c r="M554" s="3" t="str">
        <f t="shared" si="200"/>
        <v/>
      </c>
      <c r="N554" s="54" t="str">
        <f t="shared" si="208"/>
        <v/>
      </c>
      <c r="O554" s="3" t="str">
        <f t="shared" si="201"/>
        <v/>
      </c>
      <c r="P554" s="19" t="str">
        <f t="shared" si="202"/>
        <v/>
      </c>
      <c r="Q554" s="23">
        <f>_xlfn.XLOOKUP(R554,summary!C1:C37,summary!B1:B37)</f>
        <v>0</v>
      </c>
      <c r="R554" s="24" t="str">
        <f t="shared" si="203"/>
        <v>마북동</v>
      </c>
      <c r="S554" s="24" t="str">
        <f t="shared" si="209"/>
        <v>마북15통</v>
      </c>
      <c r="T554" s="24" t="str">
        <f t="shared" si="210"/>
        <v>(마북동, 교동마을엘지자이아파트)</v>
      </c>
      <c r="U554" s="24" t="str">
        <f t="shared" si="204"/>
        <v>마북</v>
      </c>
      <c r="V554" s="25">
        <f t="shared" si="211"/>
        <v>15</v>
      </c>
      <c r="W554" s="25">
        <f t="shared" si="205"/>
        <v>10</v>
      </c>
      <c r="X554" s="5"/>
      <c r="Y554" s="5"/>
      <c r="Z554" s="5" t="s">
        <v>97</v>
      </c>
      <c r="AA554" s="3" t="s">
        <v>690</v>
      </c>
      <c r="AB554" s="5"/>
      <c r="AC554" s="5"/>
      <c r="AD554" s="5"/>
      <c r="AE554" s="5"/>
      <c r="AF554" s="5"/>
      <c r="AG554" s="5"/>
    </row>
    <row r="555" spans="1:33" ht="15.95" customHeight="1" x14ac:dyDescent="0.3">
      <c r="A555" s="22" t="b">
        <f t="shared" si="191"/>
        <v>0</v>
      </c>
      <c r="B555" s="22" t="b">
        <f t="shared" si="192"/>
        <v>0</v>
      </c>
      <c r="C555" s="22" t="b">
        <f t="shared" si="193"/>
        <v>0</v>
      </c>
      <c r="D555" s="22" t="b">
        <f t="shared" si="194"/>
        <v>0</v>
      </c>
      <c r="E555" s="22" t="b">
        <f t="shared" si="195"/>
        <v>0</v>
      </c>
      <c r="F555" s="52" t="b">
        <f t="shared" si="206"/>
        <v>0</v>
      </c>
      <c r="G555" s="22" t="b">
        <f t="shared" si="212"/>
        <v>0</v>
      </c>
      <c r="H555" s="22" t="b">
        <f t="shared" si="196"/>
        <v>0</v>
      </c>
      <c r="I555" s="22" t="b">
        <f t="shared" si="207"/>
        <v>0</v>
      </c>
      <c r="J555" s="22" t="b">
        <f t="shared" si="197"/>
        <v>0</v>
      </c>
      <c r="K555" s="3" t="str">
        <f t="shared" si="198"/>
        <v/>
      </c>
      <c r="L555" s="3" t="str">
        <f t="shared" si="199"/>
        <v/>
      </c>
      <c r="M555" s="3" t="str">
        <f t="shared" si="200"/>
        <v/>
      </c>
      <c r="N555" s="54" t="str">
        <f t="shared" si="208"/>
        <v/>
      </c>
      <c r="O555" s="3" t="str">
        <f t="shared" si="201"/>
        <v/>
      </c>
      <c r="P555" s="19" t="str">
        <f t="shared" si="202"/>
        <v/>
      </c>
      <c r="Q555" s="23">
        <f>_xlfn.XLOOKUP(R555,summary!C1:C37,summary!B1:B37)</f>
        <v>0</v>
      </c>
      <c r="R555" s="24" t="str">
        <f t="shared" si="203"/>
        <v>마북동</v>
      </c>
      <c r="S555" s="24" t="str">
        <f t="shared" si="209"/>
        <v>마북15통</v>
      </c>
      <c r="T555" s="24" t="str">
        <f t="shared" si="210"/>
        <v>(마북동, 교동마을엘지자이아파트)</v>
      </c>
      <c r="U555" s="24" t="str">
        <f t="shared" si="204"/>
        <v>마북</v>
      </c>
      <c r="V555" s="25">
        <f t="shared" si="211"/>
        <v>15</v>
      </c>
      <c r="W555" s="25">
        <f t="shared" si="205"/>
        <v>11</v>
      </c>
      <c r="X555" s="5"/>
      <c r="Y555" s="5"/>
      <c r="Z555" s="5" t="s">
        <v>99</v>
      </c>
      <c r="AA555" s="3" t="s">
        <v>691</v>
      </c>
      <c r="AB555" s="5"/>
      <c r="AC555" s="5"/>
      <c r="AD555" s="5"/>
      <c r="AE555" s="5"/>
      <c r="AF555" s="5"/>
      <c r="AG555" s="5"/>
    </row>
    <row r="556" spans="1:33" ht="15.95" customHeight="1" x14ac:dyDescent="0.3">
      <c r="A556" s="22" t="b">
        <f t="shared" si="191"/>
        <v>0</v>
      </c>
      <c r="B556" s="22" t="b">
        <f t="shared" si="192"/>
        <v>0</v>
      </c>
      <c r="C556" s="22" t="b">
        <f t="shared" si="193"/>
        <v>0</v>
      </c>
      <c r="D556" s="22" t="b">
        <f t="shared" si="194"/>
        <v>0</v>
      </c>
      <c r="E556" s="22" t="b">
        <f t="shared" si="195"/>
        <v>0</v>
      </c>
      <c r="F556" s="52" t="b">
        <f t="shared" si="206"/>
        <v>0</v>
      </c>
      <c r="G556" s="22" t="b">
        <f t="shared" si="212"/>
        <v>0</v>
      </c>
      <c r="H556" s="22" t="b">
        <f t="shared" si="196"/>
        <v>0</v>
      </c>
      <c r="I556" s="22" t="b">
        <f t="shared" si="207"/>
        <v>0</v>
      </c>
      <c r="J556" s="22" t="b">
        <f t="shared" si="197"/>
        <v>0</v>
      </c>
      <c r="K556" s="3" t="str">
        <f t="shared" si="198"/>
        <v/>
      </c>
      <c r="L556" s="3" t="str">
        <f t="shared" si="199"/>
        <v/>
      </c>
      <c r="M556" s="3" t="str">
        <f t="shared" si="200"/>
        <v/>
      </c>
      <c r="N556" s="54" t="str">
        <f t="shared" si="208"/>
        <v/>
      </c>
      <c r="O556" s="3" t="str">
        <f t="shared" si="201"/>
        <v/>
      </c>
      <c r="P556" s="19" t="str">
        <f t="shared" si="202"/>
        <v/>
      </c>
      <c r="Q556" s="23">
        <f>_xlfn.XLOOKUP(R556,summary!C1:C37,summary!B1:B37)</f>
        <v>0</v>
      </c>
      <c r="R556" s="24" t="str">
        <f t="shared" si="203"/>
        <v>마북동</v>
      </c>
      <c r="S556" s="24" t="str">
        <f t="shared" si="209"/>
        <v>마북15통</v>
      </c>
      <c r="T556" s="24" t="str">
        <f t="shared" si="210"/>
        <v>(마북동, 교동마을엘지자이아파트)</v>
      </c>
      <c r="U556" s="24" t="str">
        <f t="shared" si="204"/>
        <v>마북</v>
      </c>
      <c r="V556" s="25">
        <f t="shared" si="211"/>
        <v>15</v>
      </c>
      <c r="W556" s="25">
        <f t="shared" si="205"/>
        <v>12</v>
      </c>
      <c r="X556" s="3"/>
      <c r="Y556" s="3"/>
      <c r="Z556" s="3" t="s">
        <v>101</v>
      </c>
      <c r="AA556" s="3" t="s">
        <v>692</v>
      </c>
      <c r="AB556" s="5"/>
      <c r="AC556" s="5"/>
      <c r="AD556" s="5"/>
      <c r="AE556" s="5"/>
      <c r="AF556" s="5"/>
      <c r="AG556" s="5"/>
    </row>
    <row r="557" spans="1:33" ht="15.95" customHeight="1" x14ac:dyDescent="0.3">
      <c r="A557" s="22" t="b">
        <f t="shared" si="191"/>
        <v>1</v>
      </c>
      <c r="B557" s="22" t="b">
        <f t="shared" si="192"/>
        <v>0</v>
      </c>
      <c r="C557" s="22" t="b">
        <f t="shared" si="193"/>
        <v>0</v>
      </c>
      <c r="D557" s="22" t="b">
        <f t="shared" si="194"/>
        <v>0</v>
      </c>
      <c r="E557" s="22" t="b">
        <f t="shared" si="195"/>
        <v>0</v>
      </c>
      <c r="F557" s="52" t="b">
        <f t="shared" si="206"/>
        <v>0</v>
      </c>
      <c r="G557" s="22" t="b">
        <f t="shared" si="212"/>
        <v>0</v>
      </c>
      <c r="H557" s="22" t="b">
        <f t="shared" si="196"/>
        <v>0</v>
      </c>
      <c r="I557" s="22" t="b">
        <f t="shared" si="207"/>
        <v>0</v>
      </c>
      <c r="J557" s="22" t="b">
        <f t="shared" si="197"/>
        <v>1</v>
      </c>
      <c r="K557" s="3" t="str">
        <f t="shared" si="198"/>
        <v>마북16통</v>
      </c>
      <c r="L557" s="3" t="str">
        <f t="shared" si="199"/>
        <v>16</v>
      </c>
      <c r="M557" s="3">
        <f t="shared" si="200"/>
        <v>16</v>
      </c>
      <c r="N557" s="54" t="str">
        <f t="shared" si="208"/>
        <v>마북</v>
      </c>
      <c r="O557" s="3" t="str">
        <f t="shared" si="201"/>
        <v/>
      </c>
      <c r="P557" s="19" t="str">
        <f t="shared" si="202"/>
        <v/>
      </c>
      <c r="Q557" s="23">
        <f>_xlfn.XLOOKUP(R557,summary!C1:C37,summary!B1:B37)</f>
        <v>0</v>
      </c>
      <c r="R557" s="24" t="str">
        <f t="shared" si="203"/>
        <v>마북동</v>
      </c>
      <c r="S557" s="24" t="str">
        <f t="shared" si="209"/>
        <v>마북16통</v>
      </c>
      <c r="T557" s="24" t="str">
        <f t="shared" si="210"/>
        <v>(마북동, 쌍용아파트)</v>
      </c>
      <c r="U557" s="24" t="str">
        <f t="shared" si="204"/>
        <v>마북</v>
      </c>
      <c r="V557" s="25">
        <f t="shared" si="211"/>
        <v>16</v>
      </c>
      <c r="W557" s="25">
        <f t="shared" si="205"/>
        <v>1</v>
      </c>
      <c r="X557" s="3"/>
      <c r="Y557" s="3" t="s">
        <v>693</v>
      </c>
      <c r="Z557" s="3" t="s">
        <v>63</v>
      </c>
      <c r="AA557" s="3" t="s">
        <v>694</v>
      </c>
      <c r="AB557" s="5"/>
      <c r="AC557" s="5"/>
      <c r="AD557" s="5"/>
      <c r="AE557" s="5"/>
      <c r="AF557" s="5"/>
      <c r="AG557" s="5"/>
    </row>
    <row r="558" spans="1:33" ht="15.95" customHeight="1" x14ac:dyDescent="0.3">
      <c r="A558" s="22" t="b">
        <f t="shared" si="191"/>
        <v>1</v>
      </c>
      <c r="B558" s="22" t="b">
        <f t="shared" si="192"/>
        <v>1</v>
      </c>
      <c r="C558" s="22" t="b">
        <f t="shared" si="193"/>
        <v>0</v>
      </c>
      <c r="D558" s="22" t="b">
        <f t="shared" si="194"/>
        <v>0</v>
      </c>
      <c r="E558" s="22" t="b">
        <f t="shared" si="195"/>
        <v>1</v>
      </c>
      <c r="F558" s="52" t="b">
        <f t="shared" si="206"/>
        <v>1</v>
      </c>
      <c r="G558" s="22" t="b">
        <f t="shared" si="212"/>
        <v>1</v>
      </c>
      <c r="H558" s="22" t="b">
        <f t="shared" si="196"/>
        <v>0</v>
      </c>
      <c r="I558" s="22" t="b">
        <f t="shared" si="207"/>
        <v>1</v>
      </c>
      <c r="J558" s="22" t="b">
        <f t="shared" si="197"/>
        <v>0</v>
      </c>
      <c r="K558" s="3" t="str">
        <f t="shared" si="198"/>
        <v/>
      </c>
      <c r="L558" s="3" t="str">
        <f t="shared" si="199"/>
        <v/>
      </c>
      <c r="M558" s="3" t="str">
        <f t="shared" si="200"/>
        <v/>
      </c>
      <c r="N558" s="54" t="str">
        <f t="shared" si="208"/>
        <v/>
      </c>
      <c r="O558" s="3" t="str">
        <f t="shared" si="201"/>
        <v>(마북동, 쌍용아파트)</v>
      </c>
      <c r="P558" s="19" t="str">
        <f t="shared" si="202"/>
        <v>(마북동, 쌍용아파트)</v>
      </c>
      <c r="Q558" s="23">
        <f>_xlfn.XLOOKUP(R558,summary!C1:C37,summary!B1:B37)</f>
        <v>0</v>
      </c>
      <c r="R558" s="24" t="str">
        <f t="shared" si="203"/>
        <v>마북동</v>
      </c>
      <c r="S558" s="24" t="str">
        <f t="shared" si="209"/>
        <v>마북16통</v>
      </c>
      <c r="T558" s="24" t="str">
        <f t="shared" si="210"/>
        <v>(마북동, 쌍용아파트)</v>
      </c>
      <c r="U558" s="24" t="str">
        <f t="shared" si="204"/>
        <v>마북</v>
      </c>
      <c r="V558" s="25">
        <f t="shared" si="211"/>
        <v>16</v>
      </c>
      <c r="W558" s="25">
        <f t="shared" si="205"/>
        <v>2</v>
      </c>
      <c r="X558" s="5"/>
      <c r="Y558" s="3" t="s">
        <v>557</v>
      </c>
      <c r="Z558" s="3" t="s">
        <v>65</v>
      </c>
      <c r="AA558" s="3" t="s">
        <v>695</v>
      </c>
      <c r="AB558" s="5"/>
      <c r="AC558" s="5"/>
      <c r="AD558" s="5"/>
      <c r="AE558" s="5"/>
      <c r="AF558" s="5"/>
      <c r="AG558" s="5"/>
    </row>
    <row r="559" spans="1:33" ht="15.95" customHeight="1" x14ac:dyDescent="0.3">
      <c r="A559" s="22" t="b">
        <f t="shared" si="191"/>
        <v>1</v>
      </c>
      <c r="B559" s="22" t="b">
        <f t="shared" si="192"/>
        <v>0</v>
      </c>
      <c r="C559" s="22" t="b">
        <f t="shared" si="193"/>
        <v>1</v>
      </c>
      <c r="D559" s="22" t="b">
        <f t="shared" si="194"/>
        <v>0</v>
      </c>
      <c r="E559" s="22" t="b">
        <f t="shared" si="195"/>
        <v>1</v>
      </c>
      <c r="F559" s="52" t="b">
        <f t="shared" si="206"/>
        <v>1</v>
      </c>
      <c r="G559" s="22" t="b">
        <f t="shared" si="212"/>
        <v>0</v>
      </c>
      <c r="H559" s="22" t="b">
        <f t="shared" si="196"/>
        <v>1</v>
      </c>
      <c r="I559" s="22" t="b">
        <f t="shared" si="207"/>
        <v>1</v>
      </c>
      <c r="J559" s="22" t="b">
        <f t="shared" si="197"/>
        <v>0</v>
      </c>
      <c r="K559" s="3" t="str">
        <f t="shared" si="198"/>
        <v/>
      </c>
      <c r="L559" s="3" t="str">
        <f t="shared" si="199"/>
        <v/>
      </c>
      <c r="M559" s="22" t="str">
        <f t="shared" si="200"/>
        <v/>
      </c>
      <c r="N559" s="54" t="str">
        <f t="shared" si="208"/>
        <v/>
      </c>
      <c r="O559" s="3" t="str">
        <f t="shared" si="201"/>
        <v>쌍용아파트)</v>
      </c>
      <c r="P559" s="19" t="str">
        <f t="shared" si="202"/>
        <v/>
      </c>
      <c r="Q559" s="23">
        <f>_xlfn.XLOOKUP(R559,summary!C1:C37,summary!B1:B37)</f>
        <v>0</v>
      </c>
      <c r="R559" s="24" t="str">
        <f t="shared" si="203"/>
        <v>마북동</v>
      </c>
      <c r="S559" s="24" t="str">
        <f t="shared" si="209"/>
        <v>마북16통</v>
      </c>
      <c r="T559" s="24" t="str">
        <f t="shared" si="210"/>
        <v>(마북동, 쌍용아파트)</v>
      </c>
      <c r="U559" s="24" t="str">
        <f t="shared" si="204"/>
        <v>마북</v>
      </c>
      <c r="V559" s="25">
        <f t="shared" si="211"/>
        <v>16</v>
      </c>
      <c r="W559" s="25">
        <f t="shared" si="205"/>
        <v>3</v>
      </c>
      <c r="X559" s="5"/>
      <c r="Y559" s="3" t="s">
        <v>696</v>
      </c>
      <c r="Z559" s="3" t="s">
        <v>67</v>
      </c>
      <c r="AA559" s="3" t="s">
        <v>697</v>
      </c>
      <c r="AB559" s="5"/>
      <c r="AC559" s="5"/>
      <c r="AD559" s="5"/>
      <c r="AE559" s="5"/>
      <c r="AF559" s="5"/>
      <c r="AG559" s="5"/>
    </row>
    <row r="560" spans="1:33" ht="15.95" customHeight="1" x14ac:dyDescent="0.3">
      <c r="A560" s="22" t="b">
        <f t="shared" si="191"/>
        <v>0</v>
      </c>
      <c r="B560" s="22" t="b">
        <f t="shared" si="192"/>
        <v>0</v>
      </c>
      <c r="C560" s="22" t="b">
        <f t="shared" si="193"/>
        <v>0</v>
      </c>
      <c r="D560" s="22" t="b">
        <f t="shared" si="194"/>
        <v>0</v>
      </c>
      <c r="E560" s="22" t="b">
        <f t="shared" si="195"/>
        <v>0</v>
      </c>
      <c r="F560" s="52" t="b">
        <f t="shared" si="206"/>
        <v>0</v>
      </c>
      <c r="G560" s="22" t="b">
        <f t="shared" si="212"/>
        <v>0</v>
      </c>
      <c r="H560" s="22" t="b">
        <f t="shared" si="196"/>
        <v>0</v>
      </c>
      <c r="I560" s="22" t="b">
        <f t="shared" si="207"/>
        <v>0</v>
      </c>
      <c r="J560" s="22" t="b">
        <f t="shared" si="197"/>
        <v>0</v>
      </c>
      <c r="K560" s="3" t="str">
        <f t="shared" si="198"/>
        <v/>
      </c>
      <c r="L560" s="3" t="str">
        <f t="shared" si="199"/>
        <v/>
      </c>
      <c r="M560" s="3" t="str">
        <f t="shared" si="200"/>
        <v/>
      </c>
      <c r="N560" s="54" t="str">
        <f t="shared" si="208"/>
        <v/>
      </c>
      <c r="O560" s="3" t="str">
        <f t="shared" si="201"/>
        <v/>
      </c>
      <c r="P560" s="19" t="str">
        <f t="shared" si="202"/>
        <v/>
      </c>
      <c r="Q560" s="23">
        <f>_xlfn.XLOOKUP(R560,summary!C1:C37,summary!B1:B37)</f>
        <v>0</v>
      </c>
      <c r="R560" s="24" t="str">
        <f t="shared" si="203"/>
        <v>마북동</v>
      </c>
      <c r="S560" s="24" t="str">
        <f t="shared" si="209"/>
        <v>마북16통</v>
      </c>
      <c r="T560" s="24" t="str">
        <f t="shared" si="210"/>
        <v>(마북동, 쌍용아파트)</v>
      </c>
      <c r="U560" s="24" t="str">
        <f t="shared" si="204"/>
        <v>마북</v>
      </c>
      <c r="V560" s="25">
        <f t="shared" si="211"/>
        <v>16</v>
      </c>
      <c r="W560" s="25">
        <f t="shared" si="205"/>
        <v>4</v>
      </c>
      <c r="X560" s="5"/>
      <c r="Y560" s="3"/>
      <c r="Z560" s="3" t="s">
        <v>73</v>
      </c>
      <c r="AA560" s="3" t="s">
        <v>698</v>
      </c>
      <c r="AB560" s="5"/>
      <c r="AC560" s="5"/>
      <c r="AD560" s="5"/>
      <c r="AE560" s="5"/>
      <c r="AF560" s="5"/>
      <c r="AG560" s="5"/>
    </row>
    <row r="561" spans="1:33" ht="15.95" customHeight="1" x14ac:dyDescent="0.3">
      <c r="A561" s="22" t="b">
        <f t="shared" si="191"/>
        <v>0</v>
      </c>
      <c r="B561" s="22" t="b">
        <f t="shared" si="192"/>
        <v>0</v>
      </c>
      <c r="C561" s="22" t="b">
        <f t="shared" si="193"/>
        <v>0</v>
      </c>
      <c r="D561" s="22" t="b">
        <f t="shared" si="194"/>
        <v>0</v>
      </c>
      <c r="E561" s="22" t="b">
        <f t="shared" si="195"/>
        <v>0</v>
      </c>
      <c r="F561" s="52" t="b">
        <f t="shared" si="206"/>
        <v>0</v>
      </c>
      <c r="G561" s="22" t="b">
        <f t="shared" si="212"/>
        <v>0</v>
      </c>
      <c r="H561" s="22" t="b">
        <f t="shared" si="196"/>
        <v>0</v>
      </c>
      <c r="I561" s="22" t="b">
        <f t="shared" si="207"/>
        <v>0</v>
      </c>
      <c r="J561" s="22" t="b">
        <f t="shared" si="197"/>
        <v>0</v>
      </c>
      <c r="K561" s="3" t="str">
        <f t="shared" si="198"/>
        <v/>
      </c>
      <c r="L561" s="3" t="str">
        <f t="shared" si="199"/>
        <v/>
      </c>
      <c r="M561" s="3" t="str">
        <f t="shared" si="200"/>
        <v/>
      </c>
      <c r="N561" s="54" t="str">
        <f t="shared" si="208"/>
        <v/>
      </c>
      <c r="O561" s="3" t="str">
        <f t="shared" si="201"/>
        <v/>
      </c>
      <c r="P561" s="19" t="str">
        <f t="shared" si="202"/>
        <v/>
      </c>
      <c r="Q561" s="23">
        <f>_xlfn.XLOOKUP(R561,summary!C1:C37,summary!B1:B37)</f>
        <v>0</v>
      </c>
      <c r="R561" s="24" t="str">
        <f t="shared" si="203"/>
        <v>마북동</v>
      </c>
      <c r="S561" s="24" t="str">
        <f t="shared" si="209"/>
        <v>마북16통</v>
      </c>
      <c r="T561" s="24" t="str">
        <f t="shared" si="210"/>
        <v>(마북동, 쌍용아파트)</v>
      </c>
      <c r="U561" s="24" t="str">
        <f t="shared" si="204"/>
        <v>마북</v>
      </c>
      <c r="V561" s="25">
        <f t="shared" si="211"/>
        <v>16</v>
      </c>
      <c r="W561" s="25">
        <f t="shared" si="205"/>
        <v>5</v>
      </c>
      <c r="X561" s="5"/>
      <c r="Y561" s="5"/>
      <c r="Z561" s="3" t="s">
        <v>87</v>
      </c>
      <c r="AA561" s="3" t="s">
        <v>699</v>
      </c>
      <c r="AB561" s="5"/>
      <c r="AC561" s="5"/>
      <c r="AD561" s="5"/>
      <c r="AE561" s="5"/>
      <c r="AF561" s="5"/>
      <c r="AG561" s="5"/>
    </row>
    <row r="562" spans="1:33" ht="15.95" customHeight="1" x14ac:dyDescent="0.3">
      <c r="A562" s="22" t="b">
        <f t="shared" si="191"/>
        <v>0</v>
      </c>
      <c r="B562" s="22" t="b">
        <f t="shared" si="192"/>
        <v>0</v>
      </c>
      <c r="C562" s="22" t="b">
        <f t="shared" si="193"/>
        <v>0</v>
      </c>
      <c r="D562" s="22" t="b">
        <f t="shared" si="194"/>
        <v>0</v>
      </c>
      <c r="E562" s="22" t="b">
        <f t="shared" si="195"/>
        <v>0</v>
      </c>
      <c r="F562" s="52" t="b">
        <f t="shared" si="206"/>
        <v>0</v>
      </c>
      <c r="G562" s="22" t="b">
        <f t="shared" si="212"/>
        <v>0</v>
      </c>
      <c r="H562" s="22" t="b">
        <f t="shared" si="196"/>
        <v>0</v>
      </c>
      <c r="I562" s="22" t="b">
        <f t="shared" si="207"/>
        <v>0</v>
      </c>
      <c r="J562" s="22" t="b">
        <f t="shared" si="197"/>
        <v>0</v>
      </c>
      <c r="K562" s="3" t="str">
        <f t="shared" si="198"/>
        <v/>
      </c>
      <c r="L562" s="3" t="str">
        <f t="shared" si="199"/>
        <v/>
      </c>
      <c r="M562" s="3" t="str">
        <f t="shared" si="200"/>
        <v/>
      </c>
      <c r="N562" s="54" t="str">
        <f t="shared" si="208"/>
        <v/>
      </c>
      <c r="O562" s="3" t="str">
        <f t="shared" si="201"/>
        <v/>
      </c>
      <c r="P562" s="19" t="str">
        <f t="shared" si="202"/>
        <v/>
      </c>
      <c r="Q562" s="23">
        <f>_xlfn.XLOOKUP(R562,summary!C1:C37,summary!B1:B37)</f>
        <v>0</v>
      </c>
      <c r="R562" s="24" t="str">
        <f t="shared" si="203"/>
        <v>마북동</v>
      </c>
      <c r="S562" s="24" t="str">
        <f t="shared" si="209"/>
        <v>마북16통</v>
      </c>
      <c r="T562" s="24" t="str">
        <f t="shared" si="210"/>
        <v>(마북동, 쌍용아파트)</v>
      </c>
      <c r="U562" s="24" t="str">
        <f t="shared" si="204"/>
        <v>마북</v>
      </c>
      <c r="V562" s="25">
        <f t="shared" si="211"/>
        <v>16</v>
      </c>
      <c r="W562" s="25">
        <f t="shared" si="205"/>
        <v>6</v>
      </c>
      <c r="X562" s="5"/>
      <c r="Y562" s="5"/>
      <c r="Z562" s="3" t="s">
        <v>89</v>
      </c>
      <c r="AA562" s="3" t="s">
        <v>700</v>
      </c>
      <c r="AB562" s="5"/>
      <c r="AC562" s="5"/>
      <c r="AD562" s="5"/>
      <c r="AE562" s="5"/>
      <c r="AF562" s="5"/>
      <c r="AG562" s="5"/>
    </row>
    <row r="563" spans="1:33" ht="15.95" customHeight="1" x14ac:dyDescent="0.3">
      <c r="A563" s="22" t="b">
        <f t="shared" si="191"/>
        <v>0</v>
      </c>
      <c r="B563" s="22" t="b">
        <f t="shared" si="192"/>
        <v>0</v>
      </c>
      <c r="C563" s="22" t="b">
        <f t="shared" si="193"/>
        <v>0</v>
      </c>
      <c r="D563" s="22" t="b">
        <f t="shared" si="194"/>
        <v>0</v>
      </c>
      <c r="E563" s="22" t="b">
        <f t="shared" si="195"/>
        <v>0</v>
      </c>
      <c r="F563" s="52" t="b">
        <f t="shared" si="206"/>
        <v>0</v>
      </c>
      <c r="G563" s="22" t="b">
        <f t="shared" si="212"/>
        <v>0</v>
      </c>
      <c r="H563" s="22" t="b">
        <f t="shared" si="196"/>
        <v>0</v>
      </c>
      <c r="I563" s="22" t="b">
        <f t="shared" si="207"/>
        <v>0</v>
      </c>
      <c r="J563" s="22" t="b">
        <f t="shared" si="197"/>
        <v>0</v>
      </c>
      <c r="K563" s="3" t="str">
        <f t="shared" si="198"/>
        <v/>
      </c>
      <c r="L563" s="3" t="str">
        <f t="shared" si="199"/>
        <v/>
      </c>
      <c r="M563" s="3" t="str">
        <f t="shared" si="200"/>
        <v/>
      </c>
      <c r="N563" s="54" t="str">
        <f t="shared" si="208"/>
        <v/>
      </c>
      <c r="O563" s="3" t="str">
        <f t="shared" si="201"/>
        <v/>
      </c>
      <c r="P563" s="19" t="str">
        <f t="shared" si="202"/>
        <v/>
      </c>
      <c r="Q563" s="23">
        <f>_xlfn.XLOOKUP(R563,summary!C1:C37,summary!B1:B37)</f>
        <v>0</v>
      </c>
      <c r="R563" s="24" t="str">
        <f t="shared" si="203"/>
        <v>마북동</v>
      </c>
      <c r="S563" s="24" t="str">
        <f t="shared" si="209"/>
        <v>마북16통</v>
      </c>
      <c r="T563" s="24" t="str">
        <f t="shared" si="210"/>
        <v>(마북동, 쌍용아파트)</v>
      </c>
      <c r="U563" s="24" t="str">
        <f t="shared" si="204"/>
        <v>마북</v>
      </c>
      <c r="V563" s="25">
        <f t="shared" si="211"/>
        <v>16</v>
      </c>
      <c r="W563" s="25">
        <f t="shared" si="205"/>
        <v>7</v>
      </c>
      <c r="X563" s="5"/>
      <c r="Y563" s="5"/>
      <c r="Z563" s="3" t="s">
        <v>91</v>
      </c>
      <c r="AA563" s="3" t="s">
        <v>701</v>
      </c>
      <c r="AB563" s="5"/>
      <c r="AC563" s="5"/>
      <c r="AD563" s="5"/>
      <c r="AE563" s="5"/>
      <c r="AF563" s="5"/>
      <c r="AG563" s="5"/>
    </row>
    <row r="564" spans="1:33" ht="15.95" customHeight="1" x14ac:dyDescent="0.3">
      <c r="A564" s="22" t="b">
        <f t="shared" si="191"/>
        <v>0</v>
      </c>
      <c r="B564" s="22" t="b">
        <f t="shared" si="192"/>
        <v>0</v>
      </c>
      <c r="C564" s="22" t="b">
        <f t="shared" si="193"/>
        <v>0</v>
      </c>
      <c r="D564" s="22" t="b">
        <f t="shared" si="194"/>
        <v>0</v>
      </c>
      <c r="E564" s="22" t="b">
        <f t="shared" si="195"/>
        <v>0</v>
      </c>
      <c r="F564" s="52" t="b">
        <f t="shared" si="206"/>
        <v>0</v>
      </c>
      <c r="G564" s="22" t="b">
        <f t="shared" si="212"/>
        <v>0</v>
      </c>
      <c r="H564" s="22" t="b">
        <f t="shared" si="196"/>
        <v>0</v>
      </c>
      <c r="I564" s="22" t="b">
        <f t="shared" si="207"/>
        <v>0</v>
      </c>
      <c r="J564" s="22" t="b">
        <f t="shared" si="197"/>
        <v>0</v>
      </c>
      <c r="K564" s="3" t="str">
        <f t="shared" si="198"/>
        <v/>
      </c>
      <c r="L564" s="3" t="str">
        <f t="shared" si="199"/>
        <v/>
      </c>
      <c r="M564" s="3" t="str">
        <f t="shared" si="200"/>
        <v/>
      </c>
      <c r="N564" s="54" t="str">
        <f t="shared" si="208"/>
        <v/>
      </c>
      <c r="O564" s="3" t="str">
        <f t="shared" si="201"/>
        <v/>
      </c>
      <c r="P564" s="19" t="str">
        <f t="shared" si="202"/>
        <v/>
      </c>
      <c r="Q564" s="23">
        <f>_xlfn.XLOOKUP(R564,summary!C1:C37,summary!B1:B37)</f>
        <v>0</v>
      </c>
      <c r="R564" s="24" t="str">
        <f t="shared" si="203"/>
        <v>마북동</v>
      </c>
      <c r="S564" s="24" t="str">
        <f t="shared" si="209"/>
        <v>마북16통</v>
      </c>
      <c r="T564" s="24" t="str">
        <f t="shared" si="210"/>
        <v>(마북동, 쌍용아파트)</v>
      </c>
      <c r="U564" s="24" t="str">
        <f t="shared" si="204"/>
        <v>마북</v>
      </c>
      <c r="V564" s="25">
        <f t="shared" si="211"/>
        <v>16</v>
      </c>
      <c r="W564" s="25">
        <f t="shared" si="205"/>
        <v>8</v>
      </c>
      <c r="X564" s="5"/>
      <c r="Y564" s="5"/>
      <c r="Z564" s="3" t="s">
        <v>93</v>
      </c>
      <c r="AA564" s="3" t="s">
        <v>702</v>
      </c>
      <c r="AB564" s="5"/>
      <c r="AC564" s="5"/>
      <c r="AD564" s="5"/>
      <c r="AE564" s="5"/>
      <c r="AF564" s="5"/>
      <c r="AG564" s="5"/>
    </row>
    <row r="565" spans="1:33" ht="15.95" customHeight="1" x14ac:dyDescent="0.3">
      <c r="A565" s="22" t="b">
        <f t="shared" si="191"/>
        <v>0</v>
      </c>
      <c r="B565" s="22" t="b">
        <f t="shared" si="192"/>
        <v>0</v>
      </c>
      <c r="C565" s="22" t="b">
        <f t="shared" si="193"/>
        <v>0</v>
      </c>
      <c r="D565" s="22" t="b">
        <f t="shared" si="194"/>
        <v>0</v>
      </c>
      <c r="E565" s="22" t="b">
        <f t="shared" si="195"/>
        <v>0</v>
      </c>
      <c r="F565" s="52" t="b">
        <f t="shared" si="206"/>
        <v>0</v>
      </c>
      <c r="G565" s="22" t="b">
        <f t="shared" si="212"/>
        <v>0</v>
      </c>
      <c r="H565" s="22" t="b">
        <f t="shared" si="196"/>
        <v>0</v>
      </c>
      <c r="I565" s="22" t="b">
        <f t="shared" si="207"/>
        <v>0</v>
      </c>
      <c r="J565" s="22" t="b">
        <f t="shared" si="197"/>
        <v>0</v>
      </c>
      <c r="K565" s="3" t="str">
        <f t="shared" si="198"/>
        <v/>
      </c>
      <c r="L565" s="3" t="str">
        <f t="shared" si="199"/>
        <v/>
      </c>
      <c r="M565" s="3" t="str">
        <f t="shared" si="200"/>
        <v/>
      </c>
      <c r="N565" s="54" t="str">
        <f t="shared" si="208"/>
        <v/>
      </c>
      <c r="O565" s="3" t="str">
        <f t="shared" si="201"/>
        <v/>
      </c>
      <c r="P565" s="19" t="str">
        <f t="shared" si="202"/>
        <v/>
      </c>
      <c r="Q565" s="23">
        <f>_xlfn.XLOOKUP(R565,summary!C1:C37,summary!B1:B37)</f>
        <v>0</v>
      </c>
      <c r="R565" s="24" t="str">
        <f t="shared" si="203"/>
        <v>마북동</v>
      </c>
      <c r="S565" s="24" t="str">
        <f t="shared" si="209"/>
        <v>마북16통</v>
      </c>
      <c r="T565" s="24" t="str">
        <f t="shared" si="210"/>
        <v>(마북동, 쌍용아파트)</v>
      </c>
      <c r="U565" s="24" t="str">
        <f t="shared" si="204"/>
        <v>마북</v>
      </c>
      <c r="V565" s="25">
        <f t="shared" si="211"/>
        <v>16</v>
      </c>
      <c r="W565" s="25">
        <f t="shared" si="205"/>
        <v>9</v>
      </c>
      <c r="X565" s="5"/>
      <c r="Y565" s="5"/>
      <c r="Z565" s="3" t="s">
        <v>95</v>
      </c>
      <c r="AA565" s="3" t="s">
        <v>703</v>
      </c>
      <c r="AB565" s="5"/>
      <c r="AC565" s="5"/>
      <c r="AD565" s="5"/>
      <c r="AE565" s="5"/>
      <c r="AF565" s="5"/>
      <c r="AG565" s="5"/>
    </row>
    <row r="566" spans="1:33" ht="15.95" customHeight="1" x14ac:dyDescent="0.3">
      <c r="A566" s="22" t="b">
        <f t="shared" si="191"/>
        <v>0</v>
      </c>
      <c r="B566" s="22" t="b">
        <f t="shared" si="192"/>
        <v>0</v>
      </c>
      <c r="C566" s="22" t="b">
        <f t="shared" si="193"/>
        <v>0</v>
      </c>
      <c r="D566" s="22" t="b">
        <f t="shared" si="194"/>
        <v>0</v>
      </c>
      <c r="E566" s="22" t="b">
        <f t="shared" si="195"/>
        <v>0</v>
      </c>
      <c r="F566" s="52" t="b">
        <f t="shared" si="206"/>
        <v>0</v>
      </c>
      <c r="G566" s="22" t="b">
        <f t="shared" si="212"/>
        <v>0</v>
      </c>
      <c r="H566" s="22" t="b">
        <f t="shared" si="196"/>
        <v>0</v>
      </c>
      <c r="I566" s="22" t="b">
        <f t="shared" si="207"/>
        <v>0</v>
      </c>
      <c r="J566" s="22" t="b">
        <f t="shared" si="197"/>
        <v>0</v>
      </c>
      <c r="K566" s="3" t="str">
        <f t="shared" si="198"/>
        <v/>
      </c>
      <c r="L566" s="3" t="str">
        <f t="shared" si="199"/>
        <v/>
      </c>
      <c r="M566" s="3" t="str">
        <f t="shared" si="200"/>
        <v/>
      </c>
      <c r="N566" s="54" t="str">
        <f t="shared" si="208"/>
        <v/>
      </c>
      <c r="O566" s="3" t="str">
        <f t="shared" si="201"/>
        <v/>
      </c>
      <c r="P566" s="19" t="str">
        <f t="shared" si="202"/>
        <v/>
      </c>
      <c r="Q566" s="23">
        <f>_xlfn.XLOOKUP(R566,summary!C1:C37,summary!B1:B37)</f>
        <v>0</v>
      </c>
      <c r="R566" s="24" t="str">
        <f t="shared" si="203"/>
        <v>마북동</v>
      </c>
      <c r="S566" s="24" t="str">
        <f t="shared" si="209"/>
        <v>마북16통</v>
      </c>
      <c r="T566" s="24" t="str">
        <f t="shared" si="210"/>
        <v>(마북동, 쌍용아파트)</v>
      </c>
      <c r="U566" s="24" t="str">
        <f t="shared" si="204"/>
        <v>마북</v>
      </c>
      <c r="V566" s="25">
        <f t="shared" si="211"/>
        <v>16</v>
      </c>
      <c r="W566" s="25">
        <f t="shared" si="205"/>
        <v>10</v>
      </c>
      <c r="X566" s="5"/>
      <c r="Y566" s="5"/>
      <c r="Z566" s="3" t="s">
        <v>97</v>
      </c>
      <c r="AA566" s="3" t="s">
        <v>704</v>
      </c>
      <c r="AB566" s="5"/>
      <c r="AC566" s="5"/>
      <c r="AD566" s="5"/>
      <c r="AE566" s="5"/>
      <c r="AF566" s="5"/>
      <c r="AG566" s="5"/>
    </row>
    <row r="567" spans="1:33" ht="15.95" customHeight="1" x14ac:dyDescent="0.3">
      <c r="A567" s="22" t="b">
        <f t="shared" si="191"/>
        <v>0</v>
      </c>
      <c r="B567" s="22" t="b">
        <f t="shared" si="192"/>
        <v>0</v>
      </c>
      <c r="C567" s="22" t="b">
        <f t="shared" si="193"/>
        <v>0</v>
      </c>
      <c r="D567" s="22" t="b">
        <f t="shared" si="194"/>
        <v>0</v>
      </c>
      <c r="E567" s="22" t="b">
        <f t="shared" si="195"/>
        <v>0</v>
      </c>
      <c r="F567" s="52" t="b">
        <f t="shared" si="206"/>
        <v>0</v>
      </c>
      <c r="G567" s="22" t="b">
        <f t="shared" si="212"/>
        <v>0</v>
      </c>
      <c r="H567" s="22" t="b">
        <f t="shared" si="196"/>
        <v>0</v>
      </c>
      <c r="I567" s="22" t="b">
        <f t="shared" si="207"/>
        <v>0</v>
      </c>
      <c r="J567" s="22" t="b">
        <f t="shared" si="197"/>
        <v>0</v>
      </c>
      <c r="K567" s="3" t="str">
        <f t="shared" si="198"/>
        <v/>
      </c>
      <c r="L567" s="3" t="str">
        <f t="shared" si="199"/>
        <v/>
      </c>
      <c r="M567" s="3" t="str">
        <f t="shared" si="200"/>
        <v/>
      </c>
      <c r="N567" s="54" t="str">
        <f t="shared" si="208"/>
        <v/>
      </c>
      <c r="O567" s="3" t="str">
        <f t="shared" si="201"/>
        <v/>
      </c>
      <c r="P567" s="19" t="str">
        <f t="shared" si="202"/>
        <v/>
      </c>
      <c r="Q567" s="23">
        <f>_xlfn.XLOOKUP(R567,summary!C1:C37,summary!B1:B37)</f>
        <v>0</v>
      </c>
      <c r="R567" s="24" t="str">
        <f t="shared" si="203"/>
        <v>마북동</v>
      </c>
      <c r="S567" s="24" t="str">
        <f t="shared" si="209"/>
        <v>마북16통</v>
      </c>
      <c r="T567" s="24" t="str">
        <f t="shared" si="210"/>
        <v>(마북동, 쌍용아파트)</v>
      </c>
      <c r="U567" s="24" t="str">
        <f t="shared" si="204"/>
        <v>마북</v>
      </c>
      <c r="V567" s="25">
        <f t="shared" si="211"/>
        <v>16</v>
      </c>
      <c r="W567" s="25">
        <f t="shared" si="205"/>
        <v>11</v>
      </c>
      <c r="X567" s="5"/>
      <c r="Y567" s="5"/>
      <c r="Z567" s="3" t="s">
        <v>99</v>
      </c>
      <c r="AA567" s="3" t="s">
        <v>705</v>
      </c>
      <c r="AB567" s="5"/>
      <c r="AC567" s="5"/>
      <c r="AD567" s="5"/>
      <c r="AE567" s="5"/>
      <c r="AF567" s="5"/>
      <c r="AG567" s="5"/>
    </row>
    <row r="568" spans="1:33" ht="15.95" customHeight="1" x14ac:dyDescent="0.3">
      <c r="A568" s="22" t="b">
        <f t="shared" si="191"/>
        <v>1</v>
      </c>
      <c r="B568" s="22" t="b">
        <f t="shared" si="192"/>
        <v>0</v>
      </c>
      <c r="C568" s="22" t="b">
        <f t="shared" si="193"/>
        <v>0</v>
      </c>
      <c r="D568" s="22" t="b">
        <f t="shared" si="194"/>
        <v>0</v>
      </c>
      <c r="E568" s="22" t="b">
        <f t="shared" si="195"/>
        <v>0</v>
      </c>
      <c r="F568" s="52" t="b">
        <f t="shared" si="206"/>
        <v>0</v>
      </c>
      <c r="G568" s="22" t="b">
        <f t="shared" si="212"/>
        <v>0</v>
      </c>
      <c r="H568" s="22" t="b">
        <f t="shared" si="196"/>
        <v>0</v>
      </c>
      <c r="I568" s="22" t="b">
        <f t="shared" si="207"/>
        <v>0</v>
      </c>
      <c r="J568" s="22" t="b">
        <f t="shared" si="197"/>
        <v>1</v>
      </c>
      <c r="K568" s="3" t="str">
        <f t="shared" si="198"/>
        <v>마북17통</v>
      </c>
      <c r="L568" s="3" t="str">
        <f t="shared" si="199"/>
        <v>17</v>
      </c>
      <c r="M568" s="3">
        <f t="shared" si="200"/>
        <v>17</v>
      </c>
      <c r="N568" s="54" t="str">
        <f t="shared" si="208"/>
        <v>마북</v>
      </c>
      <c r="O568" s="3" t="str">
        <f t="shared" si="201"/>
        <v/>
      </c>
      <c r="P568" s="19" t="str">
        <f t="shared" si="202"/>
        <v/>
      </c>
      <c r="Q568" s="23">
        <f>_xlfn.XLOOKUP(R568,summary!C1:C37,summary!B1:B37)</f>
        <v>0</v>
      </c>
      <c r="R568" s="24" t="str">
        <f t="shared" si="203"/>
        <v>마북동</v>
      </c>
      <c r="S568" s="24" t="str">
        <f t="shared" si="209"/>
        <v>마북17통</v>
      </c>
      <c r="T568" s="24" t="str">
        <f t="shared" si="210"/>
        <v>(마북동, 현대필그린아파트)</v>
      </c>
      <c r="U568" s="24" t="str">
        <f t="shared" si="204"/>
        <v>마북</v>
      </c>
      <c r="V568" s="25">
        <f t="shared" si="211"/>
        <v>17</v>
      </c>
      <c r="W568" s="25">
        <f t="shared" si="205"/>
        <v>1</v>
      </c>
      <c r="X568" s="5"/>
      <c r="Y568" s="5" t="s">
        <v>706</v>
      </c>
      <c r="Z568" s="3" t="s">
        <v>63</v>
      </c>
      <c r="AA568" s="3" t="s">
        <v>707</v>
      </c>
      <c r="AB568" s="5"/>
      <c r="AC568" s="5"/>
      <c r="AD568" s="5"/>
      <c r="AE568" s="5"/>
      <c r="AF568" s="5"/>
      <c r="AG568" s="5"/>
    </row>
    <row r="569" spans="1:33" ht="15.95" customHeight="1" x14ac:dyDescent="0.3">
      <c r="A569" s="22" t="b">
        <f t="shared" si="191"/>
        <v>1</v>
      </c>
      <c r="B569" s="22" t="b">
        <f t="shared" si="192"/>
        <v>1</v>
      </c>
      <c r="C569" s="22" t="b">
        <f t="shared" si="193"/>
        <v>0</v>
      </c>
      <c r="D569" s="22" t="b">
        <f t="shared" si="194"/>
        <v>0</v>
      </c>
      <c r="E569" s="22" t="b">
        <f t="shared" si="195"/>
        <v>1</v>
      </c>
      <c r="F569" s="52" t="b">
        <f t="shared" si="206"/>
        <v>1</v>
      </c>
      <c r="G569" s="22" t="b">
        <f t="shared" si="212"/>
        <v>1</v>
      </c>
      <c r="H569" s="22" t="b">
        <f t="shared" si="196"/>
        <v>0</v>
      </c>
      <c r="I569" s="22" t="b">
        <f t="shared" si="207"/>
        <v>1</v>
      </c>
      <c r="J569" s="22" t="b">
        <f t="shared" si="197"/>
        <v>0</v>
      </c>
      <c r="K569" s="3" t="str">
        <f t="shared" si="198"/>
        <v/>
      </c>
      <c r="L569" s="3" t="str">
        <f t="shared" si="199"/>
        <v/>
      </c>
      <c r="M569" s="3" t="str">
        <f t="shared" si="200"/>
        <v/>
      </c>
      <c r="N569" s="54" t="str">
        <f t="shared" si="208"/>
        <v/>
      </c>
      <c r="O569" s="3" t="str">
        <f t="shared" si="201"/>
        <v>(마북동, 현대필그린아파트)</v>
      </c>
      <c r="P569" s="19" t="str">
        <f t="shared" si="202"/>
        <v>(마북동, 현대필그린아파트)</v>
      </c>
      <c r="Q569" s="23">
        <f>_xlfn.XLOOKUP(R569,summary!C1:C37,summary!B1:B37)</f>
        <v>0</v>
      </c>
      <c r="R569" s="24" t="str">
        <f t="shared" si="203"/>
        <v>마북동</v>
      </c>
      <c r="S569" s="24" t="str">
        <f t="shared" si="209"/>
        <v>마북17통</v>
      </c>
      <c r="T569" s="24" t="str">
        <f t="shared" si="210"/>
        <v>(마북동, 현대필그린아파트)</v>
      </c>
      <c r="U569" s="24" t="str">
        <f t="shared" si="204"/>
        <v>마북</v>
      </c>
      <c r="V569" s="25">
        <f t="shared" si="211"/>
        <v>17</v>
      </c>
      <c r="W569" s="25">
        <f t="shared" si="205"/>
        <v>2</v>
      </c>
      <c r="X569" s="5"/>
      <c r="Y569" s="3" t="s">
        <v>557</v>
      </c>
      <c r="Z569" s="3" t="s">
        <v>65</v>
      </c>
      <c r="AA569" s="3" t="s">
        <v>708</v>
      </c>
      <c r="AB569" s="5"/>
      <c r="AC569" s="5"/>
      <c r="AD569" s="5"/>
      <c r="AE569" s="5"/>
      <c r="AF569" s="5"/>
      <c r="AG569" s="5"/>
    </row>
    <row r="570" spans="1:33" ht="15.95" customHeight="1" x14ac:dyDescent="0.3">
      <c r="A570" s="22" t="b">
        <f t="shared" si="191"/>
        <v>1</v>
      </c>
      <c r="B570" s="22" t="b">
        <f t="shared" si="192"/>
        <v>0</v>
      </c>
      <c r="C570" s="22" t="b">
        <f t="shared" si="193"/>
        <v>1</v>
      </c>
      <c r="D570" s="22" t="b">
        <f t="shared" si="194"/>
        <v>0</v>
      </c>
      <c r="E570" s="22" t="b">
        <f t="shared" si="195"/>
        <v>1</v>
      </c>
      <c r="F570" s="52" t="b">
        <f t="shared" si="206"/>
        <v>1</v>
      </c>
      <c r="G570" s="22" t="b">
        <f t="shared" si="212"/>
        <v>0</v>
      </c>
      <c r="H570" s="22" t="b">
        <f t="shared" si="196"/>
        <v>1</v>
      </c>
      <c r="I570" s="22" t="b">
        <f t="shared" si="207"/>
        <v>1</v>
      </c>
      <c r="J570" s="22" t="b">
        <f t="shared" si="197"/>
        <v>0</v>
      </c>
      <c r="K570" s="3" t="str">
        <f t="shared" si="198"/>
        <v/>
      </c>
      <c r="L570" s="3" t="str">
        <f t="shared" si="199"/>
        <v/>
      </c>
      <c r="M570" s="22" t="str">
        <f t="shared" si="200"/>
        <v/>
      </c>
      <c r="N570" s="54" t="str">
        <f t="shared" si="208"/>
        <v/>
      </c>
      <c r="O570" s="3" t="str">
        <f t="shared" si="201"/>
        <v>현대필그린아파트)</v>
      </c>
      <c r="P570" s="19" t="str">
        <f t="shared" si="202"/>
        <v/>
      </c>
      <c r="Q570" s="23">
        <f>_xlfn.XLOOKUP(R570,summary!C1:C37,summary!B1:B37)</f>
        <v>0</v>
      </c>
      <c r="R570" s="24" t="str">
        <f t="shared" si="203"/>
        <v>마북동</v>
      </c>
      <c r="S570" s="24" t="str">
        <f t="shared" si="209"/>
        <v>마북17통</v>
      </c>
      <c r="T570" s="24" t="str">
        <f t="shared" si="210"/>
        <v>(마북동, 현대필그린아파트)</v>
      </c>
      <c r="U570" s="24" t="str">
        <f t="shared" si="204"/>
        <v>마북</v>
      </c>
      <c r="V570" s="25">
        <f t="shared" si="211"/>
        <v>17</v>
      </c>
      <c r="W570" s="25">
        <f t="shared" si="205"/>
        <v>3</v>
      </c>
      <c r="X570" s="5"/>
      <c r="Y570" s="3" t="s">
        <v>709</v>
      </c>
      <c r="Z570" s="3" t="s">
        <v>67</v>
      </c>
      <c r="AA570" s="3" t="s">
        <v>710</v>
      </c>
      <c r="AB570" s="5"/>
      <c r="AC570" s="5"/>
      <c r="AD570" s="5"/>
      <c r="AE570" s="5"/>
      <c r="AF570" s="5"/>
      <c r="AG570" s="5"/>
    </row>
    <row r="571" spans="1:33" ht="15.95" customHeight="1" x14ac:dyDescent="0.3">
      <c r="A571" s="22" t="b">
        <f t="shared" si="191"/>
        <v>0</v>
      </c>
      <c r="B571" s="22" t="b">
        <f t="shared" si="192"/>
        <v>0</v>
      </c>
      <c r="C571" s="22" t="b">
        <f t="shared" si="193"/>
        <v>0</v>
      </c>
      <c r="D571" s="22" t="b">
        <f t="shared" si="194"/>
        <v>0</v>
      </c>
      <c r="E571" s="22" t="b">
        <f t="shared" si="195"/>
        <v>0</v>
      </c>
      <c r="F571" s="52" t="b">
        <f t="shared" si="206"/>
        <v>0</v>
      </c>
      <c r="G571" s="22" t="b">
        <f t="shared" si="212"/>
        <v>0</v>
      </c>
      <c r="H571" s="22" t="b">
        <f t="shared" si="196"/>
        <v>0</v>
      </c>
      <c r="I571" s="22" t="b">
        <f t="shared" si="207"/>
        <v>0</v>
      </c>
      <c r="J571" s="22" t="b">
        <f t="shared" si="197"/>
        <v>0</v>
      </c>
      <c r="K571" s="3" t="str">
        <f t="shared" si="198"/>
        <v/>
      </c>
      <c r="L571" s="3" t="str">
        <f t="shared" si="199"/>
        <v/>
      </c>
      <c r="M571" s="3" t="str">
        <f t="shared" si="200"/>
        <v/>
      </c>
      <c r="N571" s="54" t="str">
        <f t="shared" si="208"/>
        <v/>
      </c>
      <c r="O571" s="3" t="str">
        <f t="shared" si="201"/>
        <v/>
      </c>
      <c r="P571" s="19" t="str">
        <f t="shared" si="202"/>
        <v/>
      </c>
      <c r="Q571" s="23">
        <f>_xlfn.XLOOKUP(R571,summary!C1:C37,summary!B1:B37)</f>
        <v>0</v>
      </c>
      <c r="R571" s="24" t="str">
        <f t="shared" si="203"/>
        <v>마북동</v>
      </c>
      <c r="S571" s="24" t="str">
        <f t="shared" si="209"/>
        <v>마북17통</v>
      </c>
      <c r="T571" s="24" t="str">
        <f t="shared" si="210"/>
        <v>(마북동, 현대필그린아파트)</v>
      </c>
      <c r="U571" s="24" t="str">
        <f t="shared" si="204"/>
        <v>마북</v>
      </c>
      <c r="V571" s="25">
        <f t="shared" si="211"/>
        <v>17</v>
      </c>
      <c r="W571" s="25">
        <f t="shared" si="205"/>
        <v>4</v>
      </c>
      <c r="X571" s="5"/>
      <c r="Y571" s="3"/>
      <c r="Z571" s="3" t="s">
        <v>73</v>
      </c>
      <c r="AA571" s="3" t="s">
        <v>711</v>
      </c>
      <c r="AB571" s="5"/>
      <c r="AC571" s="5"/>
      <c r="AD571" s="5"/>
      <c r="AE571" s="5"/>
      <c r="AF571" s="5"/>
      <c r="AG571" s="5"/>
    </row>
    <row r="572" spans="1:33" ht="15.95" customHeight="1" x14ac:dyDescent="0.3">
      <c r="A572" s="22" t="b">
        <f t="shared" si="191"/>
        <v>0</v>
      </c>
      <c r="B572" s="22" t="b">
        <f t="shared" si="192"/>
        <v>0</v>
      </c>
      <c r="C572" s="22" t="b">
        <f t="shared" si="193"/>
        <v>0</v>
      </c>
      <c r="D572" s="22" t="b">
        <f t="shared" si="194"/>
        <v>0</v>
      </c>
      <c r="E572" s="22" t="b">
        <f t="shared" si="195"/>
        <v>0</v>
      </c>
      <c r="F572" s="52" t="b">
        <f t="shared" si="206"/>
        <v>0</v>
      </c>
      <c r="G572" s="22" t="b">
        <f t="shared" si="212"/>
        <v>0</v>
      </c>
      <c r="H572" s="22" t="b">
        <f t="shared" si="196"/>
        <v>0</v>
      </c>
      <c r="I572" s="22" t="b">
        <f t="shared" si="207"/>
        <v>0</v>
      </c>
      <c r="J572" s="22" t="b">
        <f t="shared" si="197"/>
        <v>0</v>
      </c>
      <c r="K572" s="3" t="str">
        <f t="shared" si="198"/>
        <v/>
      </c>
      <c r="L572" s="3" t="str">
        <f t="shared" si="199"/>
        <v/>
      </c>
      <c r="M572" s="3" t="str">
        <f t="shared" si="200"/>
        <v/>
      </c>
      <c r="N572" s="54" t="str">
        <f t="shared" si="208"/>
        <v/>
      </c>
      <c r="O572" s="3" t="str">
        <f t="shared" si="201"/>
        <v/>
      </c>
      <c r="P572" s="19" t="str">
        <f t="shared" si="202"/>
        <v/>
      </c>
      <c r="Q572" s="23">
        <f>_xlfn.XLOOKUP(R572,summary!C1:C37,summary!B1:B37)</f>
        <v>0</v>
      </c>
      <c r="R572" s="24" t="str">
        <f t="shared" si="203"/>
        <v>마북동</v>
      </c>
      <c r="S572" s="24" t="str">
        <f t="shared" si="209"/>
        <v>마북17통</v>
      </c>
      <c r="T572" s="24" t="str">
        <f t="shared" si="210"/>
        <v>(마북동, 현대필그린아파트)</v>
      </c>
      <c r="U572" s="24" t="str">
        <f t="shared" si="204"/>
        <v>마북</v>
      </c>
      <c r="V572" s="25">
        <f t="shared" si="211"/>
        <v>17</v>
      </c>
      <c r="W572" s="25">
        <f t="shared" si="205"/>
        <v>5</v>
      </c>
      <c r="X572" s="5"/>
      <c r="Y572" s="5"/>
      <c r="Z572" s="3" t="s">
        <v>87</v>
      </c>
      <c r="AA572" s="3" t="s">
        <v>712</v>
      </c>
      <c r="AB572" s="5"/>
      <c r="AC572" s="5"/>
      <c r="AD572" s="5"/>
      <c r="AE572" s="5"/>
      <c r="AF572" s="5"/>
      <c r="AG572" s="5"/>
    </row>
    <row r="573" spans="1:33" ht="15.95" customHeight="1" x14ac:dyDescent="0.3">
      <c r="A573" s="22" t="b">
        <f t="shared" si="191"/>
        <v>0</v>
      </c>
      <c r="B573" s="22" t="b">
        <f t="shared" si="192"/>
        <v>0</v>
      </c>
      <c r="C573" s="22" t="b">
        <f t="shared" si="193"/>
        <v>0</v>
      </c>
      <c r="D573" s="22" t="b">
        <f t="shared" si="194"/>
        <v>0</v>
      </c>
      <c r="E573" s="22" t="b">
        <f t="shared" si="195"/>
        <v>0</v>
      </c>
      <c r="F573" s="52" t="b">
        <f t="shared" si="206"/>
        <v>0</v>
      </c>
      <c r="G573" s="22" t="b">
        <f t="shared" si="212"/>
        <v>0</v>
      </c>
      <c r="H573" s="22" t="b">
        <f t="shared" si="196"/>
        <v>0</v>
      </c>
      <c r="I573" s="22" t="b">
        <f t="shared" si="207"/>
        <v>0</v>
      </c>
      <c r="J573" s="22" t="b">
        <f t="shared" si="197"/>
        <v>0</v>
      </c>
      <c r="K573" s="3" t="str">
        <f t="shared" si="198"/>
        <v/>
      </c>
      <c r="L573" s="3" t="str">
        <f t="shared" si="199"/>
        <v/>
      </c>
      <c r="M573" s="3" t="str">
        <f t="shared" si="200"/>
        <v/>
      </c>
      <c r="N573" s="54" t="str">
        <f t="shared" si="208"/>
        <v/>
      </c>
      <c r="O573" s="3" t="str">
        <f t="shared" si="201"/>
        <v/>
      </c>
      <c r="P573" s="19" t="str">
        <f t="shared" si="202"/>
        <v/>
      </c>
      <c r="Q573" s="23">
        <f>_xlfn.XLOOKUP(R573,summary!C1:C37,summary!B1:B37)</f>
        <v>0</v>
      </c>
      <c r="R573" s="24" t="str">
        <f t="shared" si="203"/>
        <v>마북동</v>
      </c>
      <c r="S573" s="24" t="str">
        <f t="shared" si="209"/>
        <v>마북17통</v>
      </c>
      <c r="T573" s="24" t="str">
        <f t="shared" si="210"/>
        <v>(마북동, 현대필그린아파트)</v>
      </c>
      <c r="U573" s="24" t="str">
        <f t="shared" si="204"/>
        <v>마북</v>
      </c>
      <c r="V573" s="25">
        <f t="shared" si="211"/>
        <v>17</v>
      </c>
      <c r="W573" s="25">
        <f t="shared" si="205"/>
        <v>6</v>
      </c>
      <c r="X573" s="5"/>
      <c r="Y573" s="5"/>
      <c r="Z573" s="3" t="s">
        <v>89</v>
      </c>
      <c r="AA573" s="3" t="s">
        <v>713</v>
      </c>
      <c r="AB573" s="5"/>
      <c r="AC573" s="5"/>
      <c r="AD573" s="5"/>
      <c r="AE573" s="5"/>
      <c r="AF573" s="5"/>
      <c r="AG573" s="5"/>
    </row>
    <row r="574" spans="1:33" ht="15.95" customHeight="1" x14ac:dyDescent="0.3">
      <c r="A574" s="22" t="b">
        <f t="shared" si="191"/>
        <v>0</v>
      </c>
      <c r="B574" s="22" t="b">
        <f t="shared" si="192"/>
        <v>0</v>
      </c>
      <c r="C574" s="22" t="b">
        <f t="shared" si="193"/>
        <v>0</v>
      </c>
      <c r="D574" s="22" t="b">
        <f t="shared" si="194"/>
        <v>0</v>
      </c>
      <c r="E574" s="22" t="b">
        <f t="shared" si="195"/>
        <v>0</v>
      </c>
      <c r="F574" s="52" t="b">
        <f t="shared" si="206"/>
        <v>0</v>
      </c>
      <c r="G574" s="22" t="b">
        <f t="shared" si="212"/>
        <v>0</v>
      </c>
      <c r="H574" s="22" t="b">
        <f t="shared" si="196"/>
        <v>0</v>
      </c>
      <c r="I574" s="22" t="b">
        <f t="shared" si="207"/>
        <v>0</v>
      </c>
      <c r="J574" s="22" t="b">
        <f t="shared" si="197"/>
        <v>0</v>
      </c>
      <c r="K574" s="3" t="str">
        <f t="shared" si="198"/>
        <v/>
      </c>
      <c r="L574" s="3" t="str">
        <f t="shared" si="199"/>
        <v/>
      </c>
      <c r="M574" s="3" t="str">
        <f t="shared" si="200"/>
        <v/>
      </c>
      <c r="N574" s="54" t="str">
        <f t="shared" si="208"/>
        <v/>
      </c>
      <c r="O574" s="3" t="str">
        <f t="shared" si="201"/>
        <v/>
      </c>
      <c r="P574" s="19" t="str">
        <f t="shared" si="202"/>
        <v/>
      </c>
      <c r="Q574" s="23">
        <f>_xlfn.XLOOKUP(R574,summary!C1:C37,summary!B1:B37)</f>
        <v>0</v>
      </c>
      <c r="R574" s="24" t="str">
        <f t="shared" si="203"/>
        <v>마북동</v>
      </c>
      <c r="S574" s="24" t="str">
        <f t="shared" si="209"/>
        <v>마북17통</v>
      </c>
      <c r="T574" s="24" t="str">
        <f t="shared" si="210"/>
        <v>(마북동, 현대필그린아파트)</v>
      </c>
      <c r="U574" s="24" t="str">
        <f t="shared" si="204"/>
        <v>마북</v>
      </c>
      <c r="V574" s="25">
        <f t="shared" si="211"/>
        <v>17</v>
      </c>
      <c r="W574" s="25">
        <f t="shared" si="205"/>
        <v>7</v>
      </c>
      <c r="X574" s="5"/>
      <c r="Y574" s="5"/>
      <c r="Z574" s="3" t="s">
        <v>91</v>
      </c>
      <c r="AA574" s="3" t="s">
        <v>714</v>
      </c>
      <c r="AB574" s="5"/>
      <c r="AC574" s="5"/>
      <c r="AD574" s="5"/>
      <c r="AE574" s="5"/>
      <c r="AF574" s="5"/>
      <c r="AG574" s="5"/>
    </row>
    <row r="575" spans="1:33" ht="15.95" customHeight="1" x14ac:dyDescent="0.3">
      <c r="A575" s="22" t="b">
        <f t="shared" si="191"/>
        <v>0</v>
      </c>
      <c r="B575" s="22" t="b">
        <f t="shared" si="192"/>
        <v>0</v>
      </c>
      <c r="C575" s="22" t="b">
        <f t="shared" si="193"/>
        <v>0</v>
      </c>
      <c r="D575" s="22" t="b">
        <f t="shared" si="194"/>
        <v>0</v>
      </c>
      <c r="E575" s="22" t="b">
        <f t="shared" si="195"/>
        <v>0</v>
      </c>
      <c r="F575" s="52" t="b">
        <f t="shared" si="206"/>
        <v>0</v>
      </c>
      <c r="G575" s="22" t="b">
        <f t="shared" si="212"/>
        <v>0</v>
      </c>
      <c r="H575" s="22" t="b">
        <f t="shared" si="196"/>
        <v>0</v>
      </c>
      <c r="I575" s="22" t="b">
        <f t="shared" si="207"/>
        <v>0</v>
      </c>
      <c r="J575" s="22" t="b">
        <f t="shared" si="197"/>
        <v>0</v>
      </c>
      <c r="K575" s="3" t="str">
        <f t="shared" si="198"/>
        <v/>
      </c>
      <c r="L575" s="3" t="str">
        <f t="shared" si="199"/>
        <v/>
      </c>
      <c r="M575" s="3" t="str">
        <f t="shared" si="200"/>
        <v/>
      </c>
      <c r="N575" s="54" t="str">
        <f t="shared" si="208"/>
        <v/>
      </c>
      <c r="O575" s="3" t="str">
        <f t="shared" si="201"/>
        <v/>
      </c>
      <c r="P575" s="19" t="str">
        <f t="shared" si="202"/>
        <v/>
      </c>
      <c r="Q575" s="23">
        <f>_xlfn.XLOOKUP(R575,summary!C1:C37,summary!B1:B37)</f>
        <v>0</v>
      </c>
      <c r="R575" s="24" t="str">
        <f t="shared" si="203"/>
        <v>마북동</v>
      </c>
      <c r="S575" s="24" t="str">
        <f t="shared" si="209"/>
        <v>마북17통</v>
      </c>
      <c r="T575" s="24" t="str">
        <f t="shared" si="210"/>
        <v>(마북동, 현대필그린아파트)</v>
      </c>
      <c r="U575" s="24" t="str">
        <f t="shared" si="204"/>
        <v>마북</v>
      </c>
      <c r="V575" s="25">
        <f t="shared" si="211"/>
        <v>17</v>
      </c>
      <c r="W575" s="25">
        <f t="shared" si="205"/>
        <v>8</v>
      </c>
      <c r="X575" s="5"/>
      <c r="Y575" s="5"/>
      <c r="Z575" s="3" t="s">
        <v>93</v>
      </c>
      <c r="AA575" s="3" t="s">
        <v>715</v>
      </c>
      <c r="AB575" s="5"/>
      <c r="AC575" s="5"/>
      <c r="AD575" s="5"/>
      <c r="AE575" s="5"/>
      <c r="AF575" s="5"/>
      <c r="AG575" s="5"/>
    </row>
    <row r="576" spans="1:33" ht="15.95" customHeight="1" x14ac:dyDescent="0.3">
      <c r="A576" s="22" t="b">
        <f t="shared" si="191"/>
        <v>0</v>
      </c>
      <c r="B576" s="22" t="b">
        <f t="shared" si="192"/>
        <v>0</v>
      </c>
      <c r="C576" s="22" t="b">
        <f t="shared" si="193"/>
        <v>0</v>
      </c>
      <c r="D576" s="22" t="b">
        <f t="shared" si="194"/>
        <v>0</v>
      </c>
      <c r="E576" s="22" t="b">
        <f t="shared" si="195"/>
        <v>0</v>
      </c>
      <c r="F576" s="52" t="b">
        <f t="shared" si="206"/>
        <v>0</v>
      </c>
      <c r="G576" s="22" t="b">
        <f t="shared" si="212"/>
        <v>0</v>
      </c>
      <c r="H576" s="22" t="b">
        <f t="shared" si="196"/>
        <v>0</v>
      </c>
      <c r="I576" s="22" t="b">
        <f t="shared" si="207"/>
        <v>0</v>
      </c>
      <c r="J576" s="22" t="b">
        <f t="shared" si="197"/>
        <v>0</v>
      </c>
      <c r="K576" s="3" t="str">
        <f t="shared" si="198"/>
        <v/>
      </c>
      <c r="L576" s="3" t="str">
        <f t="shared" si="199"/>
        <v/>
      </c>
      <c r="M576" s="3" t="str">
        <f t="shared" si="200"/>
        <v/>
      </c>
      <c r="N576" s="54" t="str">
        <f t="shared" si="208"/>
        <v/>
      </c>
      <c r="O576" s="3" t="str">
        <f t="shared" si="201"/>
        <v/>
      </c>
      <c r="P576" s="19" t="str">
        <f t="shared" si="202"/>
        <v/>
      </c>
      <c r="Q576" s="23">
        <f>_xlfn.XLOOKUP(R576,summary!C1:C37,summary!B1:B37)</f>
        <v>0</v>
      </c>
      <c r="R576" s="24" t="str">
        <f t="shared" si="203"/>
        <v>마북동</v>
      </c>
      <c r="S576" s="24" t="str">
        <f t="shared" si="209"/>
        <v>마북17통</v>
      </c>
      <c r="T576" s="24" t="str">
        <f t="shared" si="210"/>
        <v>(마북동, 현대필그린아파트)</v>
      </c>
      <c r="U576" s="24" t="str">
        <f t="shared" si="204"/>
        <v>마북</v>
      </c>
      <c r="V576" s="25">
        <f t="shared" si="211"/>
        <v>17</v>
      </c>
      <c r="W576" s="25">
        <f t="shared" si="205"/>
        <v>9</v>
      </c>
      <c r="X576" s="5"/>
      <c r="Y576" s="5"/>
      <c r="Z576" s="3" t="s">
        <v>95</v>
      </c>
      <c r="AA576" s="3" t="s">
        <v>716</v>
      </c>
      <c r="AB576" s="5"/>
      <c r="AC576" s="5"/>
      <c r="AD576" s="5"/>
      <c r="AE576" s="5"/>
      <c r="AF576" s="5"/>
      <c r="AG576" s="5"/>
    </row>
    <row r="577" spans="1:33" ht="15.95" customHeight="1" x14ac:dyDescent="0.3">
      <c r="A577" s="22" t="b">
        <f t="shared" si="191"/>
        <v>0</v>
      </c>
      <c r="B577" s="22" t="b">
        <f t="shared" si="192"/>
        <v>0</v>
      </c>
      <c r="C577" s="22" t="b">
        <f t="shared" si="193"/>
        <v>0</v>
      </c>
      <c r="D577" s="22" t="b">
        <f t="shared" si="194"/>
        <v>0</v>
      </c>
      <c r="E577" s="22" t="b">
        <f t="shared" si="195"/>
        <v>0</v>
      </c>
      <c r="F577" s="52" t="b">
        <f t="shared" si="206"/>
        <v>0</v>
      </c>
      <c r="G577" s="22" t="b">
        <f t="shared" si="212"/>
        <v>0</v>
      </c>
      <c r="H577" s="22" t="b">
        <f t="shared" si="196"/>
        <v>0</v>
      </c>
      <c r="I577" s="22" t="b">
        <f t="shared" si="207"/>
        <v>0</v>
      </c>
      <c r="J577" s="22" t="b">
        <f t="shared" si="197"/>
        <v>0</v>
      </c>
      <c r="K577" s="3" t="str">
        <f t="shared" si="198"/>
        <v/>
      </c>
      <c r="L577" s="3" t="str">
        <f t="shared" si="199"/>
        <v/>
      </c>
      <c r="M577" s="3" t="str">
        <f t="shared" si="200"/>
        <v/>
      </c>
      <c r="N577" s="54" t="str">
        <f t="shared" si="208"/>
        <v/>
      </c>
      <c r="O577" s="3" t="str">
        <f t="shared" si="201"/>
        <v/>
      </c>
      <c r="P577" s="19" t="str">
        <f t="shared" si="202"/>
        <v/>
      </c>
      <c r="Q577" s="23">
        <f>_xlfn.XLOOKUP(R577,summary!C1:C37,summary!B1:B37)</f>
        <v>0</v>
      </c>
      <c r="R577" s="24" t="str">
        <f t="shared" si="203"/>
        <v>마북동</v>
      </c>
      <c r="S577" s="24" t="str">
        <f t="shared" si="209"/>
        <v>마북17통</v>
      </c>
      <c r="T577" s="24" t="str">
        <f t="shared" si="210"/>
        <v>(마북동, 현대필그린아파트)</v>
      </c>
      <c r="U577" s="24" t="str">
        <f t="shared" si="204"/>
        <v>마북</v>
      </c>
      <c r="V577" s="25">
        <f t="shared" si="211"/>
        <v>17</v>
      </c>
      <c r="W577" s="25">
        <f t="shared" si="205"/>
        <v>10</v>
      </c>
      <c r="X577" s="5"/>
      <c r="Y577" s="5"/>
      <c r="Z577" s="3" t="s">
        <v>97</v>
      </c>
      <c r="AA577" s="3" t="s">
        <v>717</v>
      </c>
      <c r="AB577" s="5"/>
      <c r="AC577" s="5"/>
      <c r="AD577" s="5"/>
      <c r="AE577" s="5"/>
      <c r="AF577" s="5"/>
      <c r="AG577" s="5"/>
    </row>
    <row r="578" spans="1:33" ht="15.95" customHeight="1" x14ac:dyDescent="0.3">
      <c r="A578" s="22" t="b">
        <f t="shared" ref="A578:A641" si="213">LEN(Y578)&gt;0</f>
        <v>0</v>
      </c>
      <c r="B578" s="22" t="b">
        <f t="shared" ref="B578:B641" si="214">LEFT(Y578)="("</f>
        <v>0</v>
      </c>
      <c r="C578" s="22" t="b">
        <f t="shared" ref="C578:C641" si="215">RIGHT(Y578)=")"</f>
        <v>0</v>
      </c>
      <c r="D578" s="22" t="b">
        <f t="shared" ref="D578:D641" si="216">AND(B578,C578)</f>
        <v>0</v>
      </c>
      <c r="E578" s="22" t="b">
        <f t="shared" ref="E578:E641" si="217">OR(B578,C578)</f>
        <v>0</v>
      </c>
      <c r="F578" s="52" t="b">
        <f t="shared" si="206"/>
        <v>0</v>
      </c>
      <c r="G578" s="22" t="b">
        <f t="shared" si="212"/>
        <v>0</v>
      </c>
      <c r="H578" s="22" t="b">
        <f t="shared" ref="H578:H641" si="218">AND(C578,$F578)</f>
        <v>0</v>
      </c>
      <c r="I578" s="22" t="b">
        <f t="shared" si="207"/>
        <v>0</v>
      </c>
      <c r="J578" s="22" t="b">
        <f t="shared" ref="J578:J641" si="219">AND(A578,NOT(B578),NOT(I578))</f>
        <v>0</v>
      </c>
      <c r="K578" s="3" t="str">
        <f t="shared" ref="K578:K641" si="220">IF(AND(J578,RIGHT(Y578)="통"),Y578,"")</f>
        <v/>
      </c>
      <c r="L578" s="3" t="str">
        <f t="shared" ref="L578:L641" si="221">RIGHT(SUBSTITUTE(K578,"통",""),2)</f>
        <v/>
      </c>
      <c r="M578" s="3" t="str">
        <f t="shared" ref="M578:M641" si="222">IF(LEN(L578)=0,"",IF(CODE(L578)&lt;60,VALUE(L578),VALUE(RIGHT(L578))))</f>
        <v/>
      </c>
      <c r="N578" s="54" t="str">
        <f t="shared" si="208"/>
        <v/>
      </c>
      <c r="O578" s="3" t="str">
        <f t="shared" ref="O578:O641" si="223">IF(I578,IF(I579,CONCATENATE(Y578,O579),Y578),"")</f>
        <v/>
      </c>
      <c r="P578" s="19" t="str">
        <f t="shared" ref="P578:P641" si="224">IF(G578,O578,IF(D578,Y578,""))</f>
        <v/>
      </c>
      <c r="Q578" s="23">
        <f>_xlfn.XLOOKUP(R578,summary!C1:C37,summary!B1:B37)</f>
        <v>0</v>
      </c>
      <c r="R578" s="24" t="str">
        <f t="shared" ref="R578:R641" si="225">IF($X578="",R577,$X578)</f>
        <v>마북동</v>
      </c>
      <c r="S578" s="24" t="str">
        <f t="shared" si="209"/>
        <v>마북17통</v>
      </c>
      <c r="T578" s="24" t="str">
        <f t="shared" si="210"/>
        <v>(마북동, 현대필그린아파트)</v>
      </c>
      <c r="U578" s="24" t="str">
        <f t="shared" ref="U578:U641" si="226">IF($J578,N578,U577)</f>
        <v>마북</v>
      </c>
      <c r="V578" s="25">
        <f t="shared" si="211"/>
        <v>17</v>
      </c>
      <c r="W578" s="25">
        <f t="shared" ref="W578:W641" si="227">IF(ISBLANK(Z578),"",IF(LEN(TRIM(Z578))&lt;4,VALUE(SUBSTITUTE(TRIM(Z578),"반","")),""))</f>
        <v>11</v>
      </c>
      <c r="X578" s="5"/>
      <c r="Y578" s="5"/>
      <c r="Z578" s="3" t="s">
        <v>99</v>
      </c>
      <c r="AA578" s="3" t="s">
        <v>718</v>
      </c>
      <c r="AB578" s="5"/>
      <c r="AC578" s="5"/>
      <c r="AD578" s="5"/>
      <c r="AE578" s="5"/>
      <c r="AF578" s="5"/>
      <c r="AG578" s="5"/>
    </row>
    <row r="579" spans="1:33" ht="15.95" customHeight="1" x14ac:dyDescent="0.3">
      <c r="A579" s="22" t="b">
        <f t="shared" si="213"/>
        <v>0</v>
      </c>
      <c r="B579" s="22" t="b">
        <f t="shared" si="214"/>
        <v>0</v>
      </c>
      <c r="C579" s="22" t="b">
        <f t="shared" si="215"/>
        <v>0</v>
      </c>
      <c r="D579" s="22" t="b">
        <f t="shared" si="216"/>
        <v>0</v>
      </c>
      <c r="E579" s="22" t="b">
        <f t="shared" si="217"/>
        <v>0</v>
      </c>
      <c r="F579" s="52" t="b">
        <f t="shared" ref="F579:F642" si="228">_xlfn.XOR(B579,C579)</f>
        <v>0</v>
      </c>
      <c r="G579" s="22" t="b">
        <f t="shared" si="212"/>
        <v>0</v>
      </c>
      <c r="H579" s="22" t="b">
        <f t="shared" si="218"/>
        <v>0</v>
      </c>
      <c r="I579" s="22" t="b">
        <f t="shared" ref="I579:I642" si="229">IF(G579,G579,IF(H578,FALSE,I578))</f>
        <v>0</v>
      </c>
      <c r="J579" s="22" t="b">
        <f t="shared" si="219"/>
        <v>0</v>
      </c>
      <c r="K579" s="3" t="str">
        <f t="shared" si="220"/>
        <v/>
      </c>
      <c r="L579" s="3" t="str">
        <f t="shared" si="221"/>
        <v/>
      </c>
      <c r="M579" s="3" t="str">
        <f t="shared" si="222"/>
        <v/>
      </c>
      <c r="N579" s="54" t="str">
        <f t="shared" ref="N579:N642" si="230">SUBSTITUTE(K579,_xlfn.CONCAT(M579,"통"),"")</f>
        <v/>
      </c>
      <c r="O579" s="3" t="str">
        <f t="shared" si="223"/>
        <v/>
      </c>
      <c r="P579" s="19" t="str">
        <f t="shared" si="224"/>
        <v/>
      </c>
      <c r="Q579" s="23">
        <f>_xlfn.XLOOKUP(R579,summary!C1:C37,summary!B1:B37)</f>
        <v>0</v>
      </c>
      <c r="R579" s="24" t="str">
        <f t="shared" si="225"/>
        <v>마북동</v>
      </c>
      <c r="S579" s="24" t="str">
        <f t="shared" ref="S579:S642" si="231">IF(J579,Y579,S578)</f>
        <v>마북17통</v>
      </c>
      <c r="T579" s="24" t="str">
        <f t="shared" ref="T579:T642" si="232">IF(J579,P580,T578)</f>
        <v>(마북동, 현대필그린아파트)</v>
      </c>
      <c r="U579" s="24" t="str">
        <f t="shared" si="226"/>
        <v>마북</v>
      </c>
      <c r="V579" s="25">
        <f t="shared" ref="V579:V642" si="233">IF(J579,M579,V578)</f>
        <v>17</v>
      </c>
      <c r="W579" s="25">
        <f t="shared" si="227"/>
        <v>12</v>
      </c>
      <c r="X579" s="5"/>
      <c r="Y579" s="5"/>
      <c r="Z579" s="3" t="s">
        <v>101</v>
      </c>
      <c r="AA579" s="3" t="s">
        <v>719</v>
      </c>
      <c r="AB579" s="5"/>
      <c r="AC579" s="5"/>
      <c r="AD579" s="5"/>
      <c r="AE579" s="5"/>
      <c r="AF579" s="5"/>
      <c r="AG579" s="5"/>
    </row>
    <row r="580" spans="1:33" ht="15.95" customHeight="1" x14ac:dyDescent="0.3">
      <c r="A580" s="22" t="b">
        <f t="shared" si="213"/>
        <v>0</v>
      </c>
      <c r="B580" s="22" t="b">
        <f t="shared" si="214"/>
        <v>0</v>
      </c>
      <c r="C580" s="22" t="b">
        <f t="shared" si="215"/>
        <v>0</v>
      </c>
      <c r="D580" s="22" t="b">
        <f t="shared" si="216"/>
        <v>0</v>
      </c>
      <c r="E580" s="22" t="b">
        <f t="shared" si="217"/>
        <v>0</v>
      </c>
      <c r="F580" s="52" t="b">
        <f t="shared" si="228"/>
        <v>0</v>
      </c>
      <c r="G580" s="22" t="b">
        <f t="shared" si="212"/>
        <v>0</v>
      </c>
      <c r="H580" s="22" t="b">
        <f t="shared" si="218"/>
        <v>0</v>
      </c>
      <c r="I580" s="22" t="b">
        <f t="shared" si="229"/>
        <v>0</v>
      </c>
      <c r="J580" s="22" t="b">
        <f t="shared" si="219"/>
        <v>0</v>
      </c>
      <c r="K580" s="3" t="str">
        <f t="shared" si="220"/>
        <v/>
      </c>
      <c r="L580" s="3" t="str">
        <f t="shared" si="221"/>
        <v/>
      </c>
      <c r="M580" s="3" t="str">
        <f t="shared" si="222"/>
        <v/>
      </c>
      <c r="N580" s="54" t="str">
        <f t="shared" si="230"/>
        <v/>
      </c>
      <c r="O580" s="3" t="str">
        <f t="shared" si="223"/>
        <v/>
      </c>
      <c r="P580" s="19" t="str">
        <f t="shared" si="224"/>
        <v/>
      </c>
      <c r="Q580" s="23">
        <f>_xlfn.XLOOKUP(R580,summary!C1:C37,summary!B1:B37)</f>
        <v>0</v>
      </c>
      <c r="R580" s="24" t="str">
        <f t="shared" si="225"/>
        <v>마북동</v>
      </c>
      <c r="S580" s="24" t="str">
        <f t="shared" si="231"/>
        <v>마북17통</v>
      </c>
      <c r="T580" s="24" t="str">
        <f t="shared" si="232"/>
        <v>(마북동, 현대필그린아파트)</v>
      </c>
      <c r="U580" s="24" t="str">
        <f t="shared" si="226"/>
        <v>마북</v>
      </c>
      <c r="V580" s="25">
        <f t="shared" si="233"/>
        <v>17</v>
      </c>
      <c r="W580" s="25">
        <f t="shared" si="227"/>
        <v>13</v>
      </c>
      <c r="X580" s="5"/>
      <c r="Y580" s="3"/>
      <c r="Z580" s="3" t="s">
        <v>117</v>
      </c>
      <c r="AA580" s="3" t="s">
        <v>720</v>
      </c>
      <c r="AB580" s="5"/>
      <c r="AC580" s="5"/>
      <c r="AD580" s="5"/>
      <c r="AE580" s="5"/>
      <c r="AF580" s="5"/>
      <c r="AG580" s="5"/>
    </row>
    <row r="581" spans="1:33" ht="15.95" customHeight="1" x14ac:dyDescent="0.3">
      <c r="A581" s="22" t="b">
        <f t="shared" si="213"/>
        <v>0</v>
      </c>
      <c r="B581" s="22" t="b">
        <f t="shared" si="214"/>
        <v>0</v>
      </c>
      <c r="C581" s="22" t="b">
        <f t="shared" si="215"/>
        <v>0</v>
      </c>
      <c r="D581" s="22" t="b">
        <f t="shared" si="216"/>
        <v>0</v>
      </c>
      <c r="E581" s="22" t="b">
        <f t="shared" si="217"/>
        <v>0</v>
      </c>
      <c r="F581" s="52" t="b">
        <f t="shared" si="228"/>
        <v>0</v>
      </c>
      <c r="G581" s="22" t="b">
        <f t="shared" si="212"/>
        <v>0</v>
      </c>
      <c r="H581" s="22" t="b">
        <f t="shared" si="218"/>
        <v>0</v>
      </c>
      <c r="I581" s="22" t="b">
        <f t="shared" si="229"/>
        <v>0</v>
      </c>
      <c r="J581" s="22" t="b">
        <f t="shared" si="219"/>
        <v>0</v>
      </c>
      <c r="K581" s="3" t="str">
        <f t="shared" si="220"/>
        <v/>
      </c>
      <c r="L581" s="3" t="str">
        <f t="shared" si="221"/>
        <v/>
      </c>
      <c r="M581" s="3" t="str">
        <f t="shared" si="222"/>
        <v/>
      </c>
      <c r="N581" s="54" t="str">
        <f t="shared" si="230"/>
        <v/>
      </c>
      <c r="O581" s="3" t="str">
        <f t="shared" si="223"/>
        <v/>
      </c>
      <c r="P581" s="19" t="str">
        <f t="shared" si="224"/>
        <v/>
      </c>
      <c r="Q581" s="23">
        <f>_xlfn.XLOOKUP(R581,summary!C1:C37,summary!B1:B37)</f>
        <v>0</v>
      </c>
      <c r="R581" s="24" t="str">
        <f t="shared" si="225"/>
        <v>마북동</v>
      </c>
      <c r="S581" s="24" t="str">
        <f t="shared" si="231"/>
        <v>마북17통</v>
      </c>
      <c r="T581" s="24" t="str">
        <f t="shared" si="232"/>
        <v>(마북동, 현대필그린아파트)</v>
      </c>
      <c r="U581" s="24" t="str">
        <f t="shared" si="226"/>
        <v>마북</v>
      </c>
      <c r="V581" s="25">
        <f t="shared" si="233"/>
        <v>17</v>
      </c>
      <c r="W581" s="25">
        <f t="shared" si="227"/>
        <v>14</v>
      </c>
      <c r="X581" s="5"/>
      <c r="Y581" s="3"/>
      <c r="Z581" s="3" t="s">
        <v>119</v>
      </c>
      <c r="AA581" s="3" t="s">
        <v>721</v>
      </c>
      <c r="AB581" s="5"/>
      <c r="AC581" s="5"/>
      <c r="AD581" s="5"/>
      <c r="AE581" s="5"/>
      <c r="AF581" s="5"/>
      <c r="AG581" s="5"/>
    </row>
    <row r="582" spans="1:33" ht="15.95" customHeight="1" x14ac:dyDescent="0.3">
      <c r="A582" s="22" t="b">
        <f t="shared" si="213"/>
        <v>1</v>
      </c>
      <c r="B582" s="22" t="b">
        <f t="shared" si="214"/>
        <v>0</v>
      </c>
      <c r="C582" s="22" t="b">
        <f t="shared" si="215"/>
        <v>0</v>
      </c>
      <c r="D582" s="22" t="b">
        <f t="shared" si="216"/>
        <v>0</v>
      </c>
      <c r="E582" s="22" t="b">
        <f t="shared" si="217"/>
        <v>0</v>
      </c>
      <c r="F582" s="52" t="b">
        <f t="shared" si="228"/>
        <v>0</v>
      </c>
      <c r="G582" s="22" t="b">
        <f t="shared" si="212"/>
        <v>0</v>
      </c>
      <c r="H582" s="22" t="b">
        <f t="shared" si="218"/>
        <v>0</v>
      </c>
      <c r="I582" s="22" t="b">
        <f t="shared" si="229"/>
        <v>0</v>
      </c>
      <c r="J582" s="22" t="b">
        <f t="shared" si="219"/>
        <v>1</v>
      </c>
      <c r="K582" s="3" t="str">
        <f t="shared" si="220"/>
        <v/>
      </c>
      <c r="L582" s="3" t="str">
        <f t="shared" si="221"/>
        <v/>
      </c>
      <c r="M582" s="3" t="str">
        <f t="shared" si="222"/>
        <v/>
      </c>
      <c r="N582" s="54" t="str">
        <f t="shared" si="230"/>
        <v/>
      </c>
      <c r="O582" s="3" t="str">
        <f t="shared" si="223"/>
        <v/>
      </c>
      <c r="P582" s="19" t="str">
        <f t="shared" si="224"/>
        <v/>
      </c>
      <c r="Q582" s="23" t="e">
        <f>_xlfn.XLOOKUP(R582,summary!C1:C37,summary!B1:B37)</f>
        <v>#N/A</v>
      </c>
      <c r="R582" s="24" t="str">
        <f t="shared" si="225"/>
        <v>읍 면 동</v>
      </c>
      <c r="S582" s="24" t="str">
        <f t="shared" si="231"/>
        <v>통 리 명</v>
      </c>
      <c r="T582" s="24" t="str">
        <f t="shared" si="232"/>
        <v/>
      </c>
      <c r="U582" s="24" t="str">
        <f t="shared" si="226"/>
        <v/>
      </c>
      <c r="V582" s="25" t="str">
        <f t="shared" si="233"/>
        <v/>
      </c>
      <c r="W582" s="25" t="str">
        <f t="shared" si="227"/>
        <v/>
      </c>
      <c r="X582" s="5" t="s">
        <v>121</v>
      </c>
      <c r="Y582" s="3" t="s">
        <v>122</v>
      </c>
      <c r="Z582" s="3" t="s">
        <v>59</v>
      </c>
      <c r="AA582" s="3" t="s">
        <v>2628</v>
      </c>
      <c r="AB582" s="5"/>
      <c r="AC582" s="5"/>
      <c r="AD582" s="5"/>
      <c r="AE582" s="5"/>
      <c r="AF582" s="5"/>
      <c r="AG582" s="5"/>
    </row>
    <row r="583" spans="1:33" ht="15.95" customHeight="1" x14ac:dyDescent="0.3">
      <c r="A583" s="22" t="b">
        <f t="shared" si="213"/>
        <v>1</v>
      </c>
      <c r="B583" s="22" t="b">
        <f t="shared" si="214"/>
        <v>0</v>
      </c>
      <c r="C583" s="22" t="b">
        <f t="shared" si="215"/>
        <v>0</v>
      </c>
      <c r="D583" s="22" t="b">
        <f t="shared" si="216"/>
        <v>0</v>
      </c>
      <c r="E583" s="22" t="b">
        <f t="shared" si="217"/>
        <v>0</v>
      </c>
      <c r="F583" s="52" t="b">
        <f t="shared" si="228"/>
        <v>0</v>
      </c>
      <c r="G583" s="22" t="b">
        <f t="shared" si="212"/>
        <v>0</v>
      </c>
      <c r="H583" s="22" t="b">
        <f t="shared" si="218"/>
        <v>0</v>
      </c>
      <c r="I583" s="22" t="b">
        <f t="shared" si="229"/>
        <v>0</v>
      </c>
      <c r="J583" s="22" t="b">
        <f t="shared" si="219"/>
        <v>1</v>
      </c>
      <c r="K583" s="3" t="str">
        <f t="shared" si="220"/>
        <v>마북18통</v>
      </c>
      <c r="L583" s="3" t="str">
        <f t="shared" si="221"/>
        <v>18</v>
      </c>
      <c r="M583" s="3">
        <f t="shared" si="222"/>
        <v>18</v>
      </c>
      <c r="N583" s="54" t="str">
        <f t="shared" si="230"/>
        <v>마북</v>
      </c>
      <c r="O583" s="3" t="str">
        <f t="shared" si="223"/>
        <v/>
      </c>
      <c r="P583" s="19" t="str">
        <f t="shared" si="224"/>
        <v/>
      </c>
      <c r="Q583" s="23">
        <f>_xlfn.XLOOKUP(R583,summary!C1:C37,summary!B1:B37)</f>
        <v>0</v>
      </c>
      <c r="R583" s="24" t="str">
        <f t="shared" si="225"/>
        <v>마북동</v>
      </c>
      <c r="S583" s="24" t="str">
        <f t="shared" si="231"/>
        <v>마북18통</v>
      </c>
      <c r="T583" s="24" t="str">
        <f t="shared" si="232"/>
        <v>(마북동, 연원마을쉐르빌아파트)</v>
      </c>
      <c r="U583" s="25" t="str">
        <f t="shared" si="226"/>
        <v>마북</v>
      </c>
      <c r="V583" s="25">
        <f t="shared" si="233"/>
        <v>18</v>
      </c>
      <c r="W583" s="25">
        <f t="shared" si="227"/>
        <v>1</v>
      </c>
      <c r="X583" s="5" t="s">
        <v>24</v>
      </c>
      <c r="Y583" s="5" t="s">
        <v>722</v>
      </c>
      <c r="Z583" s="3" t="s">
        <v>63</v>
      </c>
      <c r="AA583" s="3" t="s">
        <v>723</v>
      </c>
      <c r="AB583" s="5"/>
      <c r="AC583" s="5"/>
      <c r="AD583" s="5"/>
      <c r="AE583" s="5"/>
      <c r="AF583" s="5"/>
      <c r="AG583" s="5"/>
    </row>
    <row r="584" spans="1:33" ht="15.95" customHeight="1" x14ac:dyDescent="0.3">
      <c r="A584" s="22" t="b">
        <f t="shared" si="213"/>
        <v>1</v>
      </c>
      <c r="B584" s="22" t="b">
        <f t="shared" si="214"/>
        <v>1</v>
      </c>
      <c r="C584" s="22" t="b">
        <f t="shared" si="215"/>
        <v>0</v>
      </c>
      <c r="D584" s="22" t="b">
        <f t="shared" si="216"/>
        <v>0</v>
      </c>
      <c r="E584" s="22" t="b">
        <f t="shared" si="217"/>
        <v>1</v>
      </c>
      <c r="F584" s="52" t="b">
        <f t="shared" si="228"/>
        <v>1</v>
      </c>
      <c r="G584" s="22" t="b">
        <f t="shared" si="212"/>
        <v>1</v>
      </c>
      <c r="H584" s="22" t="b">
        <f t="shared" si="218"/>
        <v>0</v>
      </c>
      <c r="I584" s="22" t="b">
        <f t="shared" si="229"/>
        <v>1</v>
      </c>
      <c r="J584" s="22" t="b">
        <f t="shared" si="219"/>
        <v>0</v>
      </c>
      <c r="K584" s="3" t="str">
        <f t="shared" si="220"/>
        <v/>
      </c>
      <c r="L584" s="3" t="str">
        <f t="shared" si="221"/>
        <v/>
      </c>
      <c r="M584" s="22" t="str">
        <f t="shared" si="222"/>
        <v/>
      </c>
      <c r="N584" s="54" t="str">
        <f t="shared" si="230"/>
        <v/>
      </c>
      <c r="O584" s="3" t="str">
        <f t="shared" si="223"/>
        <v>(마북동, 연원마을쉐르빌아파트)</v>
      </c>
      <c r="P584" s="19" t="str">
        <f t="shared" si="224"/>
        <v>(마북동, 연원마을쉐르빌아파트)</v>
      </c>
      <c r="Q584" s="23">
        <f>_xlfn.XLOOKUP(R584,summary!C1:C37,summary!B1:B37)</f>
        <v>0</v>
      </c>
      <c r="R584" s="24" t="str">
        <f t="shared" si="225"/>
        <v>마북동</v>
      </c>
      <c r="S584" s="24" t="str">
        <f t="shared" si="231"/>
        <v>마북18통</v>
      </c>
      <c r="T584" s="24" t="str">
        <f t="shared" si="232"/>
        <v>(마북동, 연원마을쉐르빌아파트)</v>
      </c>
      <c r="U584" s="24" t="str">
        <f t="shared" si="226"/>
        <v>마북</v>
      </c>
      <c r="V584" s="25">
        <f t="shared" si="233"/>
        <v>18</v>
      </c>
      <c r="W584" s="25">
        <f t="shared" si="227"/>
        <v>2</v>
      </c>
      <c r="X584" s="5"/>
      <c r="Y584" s="5" t="s">
        <v>557</v>
      </c>
      <c r="Z584" s="3" t="s">
        <v>65</v>
      </c>
      <c r="AA584" s="3" t="s">
        <v>724</v>
      </c>
      <c r="AB584" s="5"/>
      <c r="AC584" s="5"/>
      <c r="AD584" s="5"/>
      <c r="AE584" s="5"/>
      <c r="AF584" s="5"/>
      <c r="AG584" s="5"/>
    </row>
    <row r="585" spans="1:33" ht="15.95" customHeight="1" x14ac:dyDescent="0.3">
      <c r="A585" s="22" t="b">
        <f t="shared" si="213"/>
        <v>1</v>
      </c>
      <c r="B585" s="22" t="b">
        <f t="shared" si="214"/>
        <v>0</v>
      </c>
      <c r="C585" s="22" t="b">
        <f t="shared" si="215"/>
        <v>0</v>
      </c>
      <c r="D585" s="22" t="b">
        <f t="shared" si="216"/>
        <v>0</v>
      </c>
      <c r="E585" s="22" t="b">
        <f t="shared" si="217"/>
        <v>0</v>
      </c>
      <c r="F585" s="52" t="b">
        <f t="shared" si="228"/>
        <v>0</v>
      </c>
      <c r="G585" s="22" t="b">
        <f t="shared" si="212"/>
        <v>0</v>
      </c>
      <c r="H585" s="22" t="b">
        <f t="shared" si="218"/>
        <v>0</v>
      </c>
      <c r="I585" s="22" t="b">
        <f t="shared" si="229"/>
        <v>1</v>
      </c>
      <c r="J585" s="22" t="b">
        <f t="shared" si="219"/>
        <v>0</v>
      </c>
      <c r="K585" s="3" t="str">
        <f t="shared" si="220"/>
        <v/>
      </c>
      <c r="L585" s="3" t="str">
        <f t="shared" si="221"/>
        <v/>
      </c>
      <c r="M585" s="3" t="str">
        <f t="shared" si="222"/>
        <v/>
      </c>
      <c r="N585" s="54" t="str">
        <f t="shared" si="230"/>
        <v/>
      </c>
      <c r="O585" s="3" t="str">
        <f t="shared" si="223"/>
        <v>연원마을쉐르빌아파트)</v>
      </c>
      <c r="P585" s="19" t="str">
        <f t="shared" si="224"/>
        <v/>
      </c>
      <c r="Q585" s="23">
        <f>_xlfn.XLOOKUP(R585,summary!C1:C37,summary!B1:B37)</f>
        <v>0</v>
      </c>
      <c r="R585" s="24" t="str">
        <f t="shared" si="225"/>
        <v>마북동</v>
      </c>
      <c r="S585" s="24" t="str">
        <f t="shared" si="231"/>
        <v>마북18통</v>
      </c>
      <c r="T585" s="24" t="str">
        <f t="shared" si="232"/>
        <v>(마북동, 연원마을쉐르빌아파트)</v>
      </c>
      <c r="U585" s="24" t="str">
        <f t="shared" si="226"/>
        <v>마북</v>
      </c>
      <c r="V585" s="25">
        <f t="shared" si="233"/>
        <v>18</v>
      </c>
      <c r="W585" s="25">
        <f t="shared" si="227"/>
        <v>3</v>
      </c>
      <c r="X585" s="5"/>
      <c r="Y585" s="5" t="s">
        <v>725</v>
      </c>
      <c r="Z585" s="3" t="s">
        <v>67</v>
      </c>
      <c r="AA585" s="3" t="s">
        <v>726</v>
      </c>
      <c r="AB585" s="5"/>
      <c r="AC585" s="5"/>
      <c r="AD585" s="5"/>
      <c r="AE585" s="5"/>
      <c r="AF585" s="5"/>
      <c r="AG585" s="5"/>
    </row>
    <row r="586" spans="1:33" ht="15.95" customHeight="1" x14ac:dyDescent="0.3">
      <c r="A586" s="22" t="b">
        <f t="shared" si="213"/>
        <v>1</v>
      </c>
      <c r="B586" s="22" t="b">
        <f t="shared" si="214"/>
        <v>0</v>
      </c>
      <c r="C586" s="22" t="b">
        <f t="shared" si="215"/>
        <v>1</v>
      </c>
      <c r="D586" s="22" t="b">
        <f t="shared" si="216"/>
        <v>0</v>
      </c>
      <c r="E586" s="22" t="b">
        <f t="shared" si="217"/>
        <v>1</v>
      </c>
      <c r="F586" s="52" t="b">
        <f t="shared" si="228"/>
        <v>1</v>
      </c>
      <c r="G586" s="22" t="b">
        <f t="shared" si="212"/>
        <v>0</v>
      </c>
      <c r="H586" s="22" t="b">
        <f t="shared" si="218"/>
        <v>1</v>
      </c>
      <c r="I586" s="22" t="b">
        <f t="shared" si="229"/>
        <v>1</v>
      </c>
      <c r="J586" s="22" t="b">
        <f t="shared" si="219"/>
        <v>0</v>
      </c>
      <c r="K586" s="3" t="str">
        <f t="shared" si="220"/>
        <v/>
      </c>
      <c r="L586" s="3" t="str">
        <f t="shared" si="221"/>
        <v/>
      </c>
      <c r="M586" s="3" t="str">
        <f t="shared" si="222"/>
        <v/>
      </c>
      <c r="N586" s="54" t="str">
        <f t="shared" si="230"/>
        <v/>
      </c>
      <c r="O586" s="3" t="str">
        <f t="shared" si="223"/>
        <v>쉐르빌아파트)</v>
      </c>
      <c r="P586" s="19" t="str">
        <f t="shared" si="224"/>
        <v/>
      </c>
      <c r="Q586" s="23">
        <f>_xlfn.XLOOKUP(R586,summary!C1:C37,summary!B1:B37)</f>
        <v>0</v>
      </c>
      <c r="R586" s="24" t="str">
        <f t="shared" si="225"/>
        <v>마북동</v>
      </c>
      <c r="S586" s="24" t="str">
        <f t="shared" si="231"/>
        <v>마북18통</v>
      </c>
      <c r="T586" s="24" t="str">
        <f t="shared" si="232"/>
        <v>(마북동, 연원마을쉐르빌아파트)</v>
      </c>
      <c r="U586" s="24" t="str">
        <f t="shared" si="226"/>
        <v>마북</v>
      </c>
      <c r="V586" s="25">
        <f t="shared" si="233"/>
        <v>18</v>
      </c>
      <c r="W586" s="25">
        <f t="shared" si="227"/>
        <v>4</v>
      </c>
      <c r="X586" s="5"/>
      <c r="Y586" s="5" t="s">
        <v>727</v>
      </c>
      <c r="Z586" s="3" t="s">
        <v>73</v>
      </c>
      <c r="AA586" s="3" t="s">
        <v>728</v>
      </c>
      <c r="AB586" s="5"/>
      <c r="AC586" s="5"/>
      <c r="AD586" s="5"/>
      <c r="AE586" s="5"/>
      <c r="AF586" s="5"/>
      <c r="AG586" s="5"/>
    </row>
    <row r="587" spans="1:33" ht="15.95" customHeight="1" x14ac:dyDescent="0.3">
      <c r="A587" s="22" t="b">
        <f t="shared" si="213"/>
        <v>0</v>
      </c>
      <c r="B587" s="22" t="b">
        <f t="shared" si="214"/>
        <v>0</v>
      </c>
      <c r="C587" s="22" t="b">
        <f t="shared" si="215"/>
        <v>0</v>
      </c>
      <c r="D587" s="22" t="b">
        <f t="shared" si="216"/>
        <v>0</v>
      </c>
      <c r="E587" s="22" t="b">
        <f t="shared" si="217"/>
        <v>0</v>
      </c>
      <c r="F587" s="52" t="b">
        <f t="shared" si="228"/>
        <v>0</v>
      </c>
      <c r="G587" s="22" t="b">
        <f t="shared" si="212"/>
        <v>0</v>
      </c>
      <c r="H587" s="22" t="b">
        <f t="shared" si="218"/>
        <v>0</v>
      </c>
      <c r="I587" s="22" t="b">
        <f t="shared" si="229"/>
        <v>0</v>
      </c>
      <c r="J587" s="22" t="b">
        <f t="shared" si="219"/>
        <v>0</v>
      </c>
      <c r="K587" s="3" t="str">
        <f t="shared" si="220"/>
        <v/>
      </c>
      <c r="L587" s="3" t="str">
        <f t="shared" si="221"/>
        <v/>
      </c>
      <c r="M587" s="3" t="str">
        <f t="shared" si="222"/>
        <v/>
      </c>
      <c r="N587" s="54" t="str">
        <f t="shared" si="230"/>
        <v/>
      </c>
      <c r="O587" s="3" t="str">
        <f t="shared" si="223"/>
        <v/>
      </c>
      <c r="P587" s="19" t="str">
        <f t="shared" si="224"/>
        <v/>
      </c>
      <c r="Q587" s="23">
        <f>_xlfn.XLOOKUP(R587,summary!C1:C37,summary!B1:B37)</f>
        <v>0</v>
      </c>
      <c r="R587" s="24" t="str">
        <f t="shared" si="225"/>
        <v>마북동</v>
      </c>
      <c r="S587" s="24" t="str">
        <f t="shared" si="231"/>
        <v>마북18통</v>
      </c>
      <c r="T587" s="24" t="str">
        <f t="shared" si="232"/>
        <v>(마북동, 연원마을쉐르빌아파트)</v>
      </c>
      <c r="U587" s="24" t="str">
        <f t="shared" si="226"/>
        <v>마북</v>
      </c>
      <c r="V587" s="25">
        <f t="shared" si="233"/>
        <v>18</v>
      </c>
      <c r="W587" s="25">
        <f t="shared" si="227"/>
        <v>5</v>
      </c>
      <c r="X587" s="5"/>
      <c r="Y587" s="5"/>
      <c r="Z587" s="3" t="s">
        <v>87</v>
      </c>
      <c r="AA587" s="3" t="s">
        <v>729</v>
      </c>
      <c r="AB587" s="5"/>
      <c r="AC587" s="5"/>
      <c r="AD587" s="5"/>
      <c r="AE587" s="5"/>
      <c r="AF587" s="5"/>
      <c r="AG587" s="5"/>
    </row>
    <row r="588" spans="1:33" ht="15.95" customHeight="1" x14ac:dyDescent="0.3">
      <c r="A588" s="22" t="b">
        <f t="shared" si="213"/>
        <v>0</v>
      </c>
      <c r="B588" s="22" t="b">
        <f t="shared" si="214"/>
        <v>0</v>
      </c>
      <c r="C588" s="22" t="b">
        <f t="shared" si="215"/>
        <v>0</v>
      </c>
      <c r="D588" s="22" t="b">
        <f t="shared" si="216"/>
        <v>0</v>
      </c>
      <c r="E588" s="22" t="b">
        <f t="shared" si="217"/>
        <v>0</v>
      </c>
      <c r="F588" s="52" t="b">
        <f t="shared" si="228"/>
        <v>0</v>
      </c>
      <c r="G588" s="22" t="b">
        <f t="shared" si="212"/>
        <v>0</v>
      </c>
      <c r="H588" s="22" t="b">
        <f t="shared" si="218"/>
        <v>0</v>
      </c>
      <c r="I588" s="22" t="b">
        <f t="shared" si="229"/>
        <v>0</v>
      </c>
      <c r="J588" s="22" t="b">
        <f t="shared" si="219"/>
        <v>0</v>
      </c>
      <c r="K588" s="3" t="str">
        <f t="shared" si="220"/>
        <v/>
      </c>
      <c r="L588" s="3" t="str">
        <f t="shared" si="221"/>
        <v/>
      </c>
      <c r="M588" s="3" t="str">
        <f t="shared" si="222"/>
        <v/>
      </c>
      <c r="N588" s="54" t="str">
        <f t="shared" si="230"/>
        <v/>
      </c>
      <c r="O588" s="3" t="str">
        <f t="shared" si="223"/>
        <v/>
      </c>
      <c r="P588" s="19" t="str">
        <f t="shared" si="224"/>
        <v/>
      </c>
      <c r="Q588" s="23">
        <f>_xlfn.XLOOKUP(R588,summary!C1:C37,summary!B1:B37)</f>
        <v>0</v>
      </c>
      <c r="R588" s="24" t="str">
        <f t="shared" si="225"/>
        <v>마북동</v>
      </c>
      <c r="S588" s="24" t="str">
        <f t="shared" si="231"/>
        <v>마북18통</v>
      </c>
      <c r="T588" s="24" t="str">
        <f t="shared" si="232"/>
        <v>(마북동, 연원마을쉐르빌아파트)</v>
      </c>
      <c r="U588" s="24" t="str">
        <f t="shared" si="226"/>
        <v>마북</v>
      </c>
      <c r="V588" s="25">
        <f t="shared" si="233"/>
        <v>18</v>
      </c>
      <c r="W588" s="25">
        <f t="shared" si="227"/>
        <v>6</v>
      </c>
      <c r="X588" s="5"/>
      <c r="Y588" s="5"/>
      <c r="Z588" s="3" t="s">
        <v>89</v>
      </c>
      <c r="AA588" s="3" t="s">
        <v>730</v>
      </c>
      <c r="AB588" s="5"/>
      <c r="AC588" s="5"/>
      <c r="AD588" s="5"/>
      <c r="AE588" s="5"/>
      <c r="AF588" s="5"/>
      <c r="AG588" s="5"/>
    </row>
    <row r="589" spans="1:33" ht="15.95" customHeight="1" x14ac:dyDescent="0.3">
      <c r="A589" s="22" t="b">
        <f t="shared" si="213"/>
        <v>0</v>
      </c>
      <c r="B589" s="22" t="b">
        <f t="shared" si="214"/>
        <v>0</v>
      </c>
      <c r="C589" s="22" t="b">
        <f t="shared" si="215"/>
        <v>0</v>
      </c>
      <c r="D589" s="22" t="b">
        <f t="shared" si="216"/>
        <v>0</v>
      </c>
      <c r="E589" s="22" t="b">
        <f t="shared" si="217"/>
        <v>0</v>
      </c>
      <c r="F589" s="52" t="b">
        <f t="shared" si="228"/>
        <v>0</v>
      </c>
      <c r="G589" s="22" t="b">
        <f t="shared" si="212"/>
        <v>0</v>
      </c>
      <c r="H589" s="22" t="b">
        <f t="shared" si="218"/>
        <v>0</v>
      </c>
      <c r="I589" s="22" t="b">
        <f t="shared" si="229"/>
        <v>0</v>
      </c>
      <c r="J589" s="22" t="b">
        <f t="shared" si="219"/>
        <v>0</v>
      </c>
      <c r="K589" s="3" t="str">
        <f t="shared" si="220"/>
        <v/>
      </c>
      <c r="L589" s="3" t="str">
        <f t="shared" si="221"/>
        <v/>
      </c>
      <c r="M589" s="3" t="str">
        <f t="shared" si="222"/>
        <v/>
      </c>
      <c r="N589" s="54" t="str">
        <f t="shared" si="230"/>
        <v/>
      </c>
      <c r="O589" s="3" t="str">
        <f t="shared" si="223"/>
        <v/>
      </c>
      <c r="P589" s="19" t="str">
        <f t="shared" si="224"/>
        <v/>
      </c>
      <c r="Q589" s="23">
        <f>_xlfn.XLOOKUP(R589,summary!C1:C37,summary!B1:B37)</f>
        <v>0</v>
      </c>
      <c r="R589" s="24" t="str">
        <f t="shared" si="225"/>
        <v>마북동</v>
      </c>
      <c r="S589" s="24" t="str">
        <f t="shared" si="231"/>
        <v>마북18통</v>
      </c>
      <c r="T589" s="24" t="str">
        <f t="shared" si="232"/>
        <v>(마북동, 연원마을쉐르빌아파트)</v>
      </c>
      <c r="U589" s="24" t="str">
        <f t="shared" si="226"/>
        <v>마북</v>
      </c>
      <c r="V589" s="25">
        <f t="shared" si="233"/>
        <v>18</v>
      </c>
      <c r="W589" s="25">
        <f t="shared" si="227"/>
        <v>7</v>
      </c>
      <c r="X589" s="5"/>
      <c r="Y589" s="5"/>
      <c r="Z589" s="3" t="s">
        <v>91</v>
      </c>
      <c r="AA589" s="3" t="s">
        <v>731</v>
      </c>
      <c r="AB589" s="5"/>
      <c r="AC589" s="5"/>
      <c r="AD589" s="5"/>
      <c r="AE589" s="5"/>
      <c r="AF589" s="5"/>
      <c r="AG589" s="5"/>
    </row>
    <row r="590" spans="1:33" ht="15.95" customHeight="1" x14ac:dyDescent="0.3">
      <c r="A590" s="22" t="b">
        <f t="shared" si="213"/>
        <v>0</v>
      </c>
      <c r="B590" s="22" t="b">
        <f t="shared" si="214"/>
        <v>0</v>
      </c>
      <c r="C590" s="22" t="b">
        <f t="shared" si="215"/>
        <v>0</v>
      </c>
      <c r="D590" s="22" t="b">
        <f t="shared" si="216"/>
        <v>0</v>
      </c>
      <c r="E590" s="22" t="b">
        <f t="shared" si="217"/>
        <v>0</v>
      </c>
      <c r="F590" s="52" t="b">
        <f t="shared" si="228"/>
        <v>0</v>
      </c>
      <c r="G590" s="22" t="b">
        <f t="shared" si="212"/>
        <v>0</v>
      </c>
      <c r="H590" s="22" t="b">
        <f t="shared" si="218"/>
        <v>0</v>
      </c>
      <c r="I590" s="22" t="b">
        <f t="shared" si="229"/>
        <v>0</v>
      </c>
      <c r="J590" s="22" t="b">
        <f t="shared" si="219"/>
        <v>0</v>
      </c>
      <c r="K590" s="3" t="str">
        <f t="shared" si="220"/>
        <v/>
      </c>
      <c r="L590" s="3" t="str">
        <f t="shared" si="221"/>
        <v/>
      </c>
      <c r="M590" s="3" t="str">
        <f t="shared" si="222"/>
        <v/>
      </c>
      <c r="N590" s="54" t="str">
        <f t="shared" si="230"/>
        <v/>
      </c>
      <c r="O590" s="3" t="str">
        <f t="shared" si="223"/>
        <v/>
      </c>
      <c r="P590" s="19" t="str">
        <f t="shared" si="224"/>
        <v/>
      </c>
      <c r="Q590" s="23">
        <f>_xlfn.XLOOKUP(R590,summary!C1:C37,summary!B1:B37)</f>
        <v>0</v>
      </c>
      <c r="R590" s="24" t="str">
        <f t="shared" si="225"/>
        <v>마북동</v>
      </c>
      <c r="S590" s="24" t="str">
        <f t="shared" si="231"/>
        <v>마북18통</v>
      </c>
      <c r="T590" s="24" t="str">
        <f t="shared" si="232"/>
        <v>(마북동, 연원마을쉐르빌아파트)</v>
      </c>
      <c r="U590" s="24" t="str">
        <f t="shared" si="226"/>
        <v>마북</v>
      </c>
      <c r="V590" s="25">
        <f t="shared" si="233"/>
        <v>18</v>
      </c>
      <c r="W590" s="25">
        <f t="shared" si="227"/>
        <v>8</v>
      </c>
      <c r="X590" s="5"/>
      <c r="Y590" s="5"/>
      <c r="Z590" s="3" t="s">
        <v>93</v>
      </c>
      <c r="AA590" s="3" t="s">
        <v>732</v>
      </c>
      <c r="AB590" s="5"/>
      <c r="AC590" s="5"/>
      <c r="AD590" s="5"/>
      <c r="AE590" s="5"/>
      <c r="AF590" s="5"/>
      <c r="AG590" s="5"/>
    </row>
    <row r="591" spans="1:33" ht="15.95" customHeight="1" x14ac:dyDescent="0.3">
      <c r="A591" s="22" t="b">
        <f t="shared" si="213"/>
        <v>0</v>
      </c>
      <c r="B591" s="22" t="b">
        <f t="shared" si="214"/>
        <v>0</v>
      </c>
      <c r="C591" s="22" t="b">
        <f t="shared" si="215"/>
        <v>0</v>
      </c>
      <c r="D591" s="22" t="b">
        <f t="shared" si="216"/>
        <v>0</v>
      </c>
      <c r="E591" s="22" t="b">
        <f t="shared" si="217"/>
        <v>0</v>
      </c>
      <c r="F591" s="52" t="b">
        <f t="shared" si="228"/>
        <v>0</v>
      </c>
      <c r="G591" s="22" t="b">
        <f t="shared" si="212"/>
        <v>0</v>
      </c>
      <c r="H591" s="22" t="b">
        <f t="shared" si="218"/>
        <v>0</v>
      </c>
      <c r="I591" s="22" t="b">
        <f t="shared" si="229"/>
        <v>0</v>
      </c>
      <c r="J591" s="22" t="b">
        <f t="shared" si="219"/>
        <v>0</v>
      </c>
      <c r="K591" s="3" t="str">
        <f t="shared" si="220"/>
        <v/>
      </c>
      <c r="L591" s="3" t="str">
        <f t="shared" si="221"/>
        <v/>
      </c>
      <c r="M591" s="3" t="str">
        <f t="shared" si="222"/>
        <v/>
      </c>
      <c r="N591" s="54" t="str">
        <f t="shared" si="230"/>
        <v/>
      </c>
      <c r="O591" s="3" t="str">
        <f t="shared" si="223"/>
        <v/>
      </c>
      <c r="P591" s="19" t="str">
        <f t="shared" si="224"/>
        <v/>
      </c>
      <c r="Q591" s="23">
        <f>_xlfn.XLOOKUP(R591,summary!C1:C37,summary!B1:B37)</f>
        <v>0</v>
      </c>
      <c r="R591" s="24" t="str">
        <f t="shared" si="225"/>
        <v>마북동</v>
      </c>
      <c r="S591" s="24" t="str">
        <f t="shared" si="231"/>
        <v>마북18통</v>
      </c>
      <c r="T591" s="24" t="str">
        <f t="shared" si="232"/>
        <v>(마북동, 연원마을쉐르빌아파트)</v>
      </c>
      <c r="U591" s="24" t="str">
        <f t="shared" si="226"/>
        <v>마북</v>
      </c>
      <c r="V591" s="25">
        <f t="shared" si="233"/>
        <v>18</v>
      </c>
      <c r="W591" s="25">
        <f t="shared" si="227"/>
        <v>9</v>
      </c>
      <c r="X591" s="5"/>
      <c r="Y591" s="5"/>
      <c r="Z591" s="3" t="s">
        <v>95</v>
      </c>
      <c r="AA591" s="3" t="s">
        <v>733</v>
      </c>
      <c r="AB591" s="5"/>
      <c r="AC591" s="5"/>
      <c r="AD591" s="5"/>
      <c r="AE591" s="5"/>
      <c r="AF591" s="5"/>
      <c r="AG591" s="5"/>
    </row>
    <row r="592" spans="1:33" ht="15.95" customHeight="1" x14ac:dyDescent="0.3">
      <c r="A592" s="22" t="b">
        <f t="shared" si="213"/>
        <v>0</v>
      </c>
      <c r="B592" s="22" t="b">
        <f t="shared" si="214"/>
        <v>0</v>
      </c>
      <c r="C592" s="22" t="b">
        <f t="shared" si="215"/>
        <v>0</v>
      </c>
      <c r="D592" s="22" t="b">
        <f t="shared" si="216"/>
        <v>0</v>
      </c>
      <c r="E592" s="22" t="b">
        <f t="shared" si="217"/>
        <v>0</v>
      </c>
      <c r="F592" s="52" t="b">
        <f t="shared" si="228"/>
        <v>0</v>
      </c>
      <c r="G592" s="22" t="b">
        <f t="shared" si="212"/>
        <v>0</v>
      </c>
      <c r="H592" s="22" t="b">
        <f t="shared" si="218"/>
        <v>0</v>
      </c>
      <c r="I592" s="22" t="b">
        <f t="shared" si="229"/>
        <v>0</v>
      </c>
      <c r="J592" s="22" t="b">
        <f t="shared" si="219"/>
        <v>0</v>
      </c>
      <c r="K592" s="3" t="str">
        <f t="shared" si="220"/>
        <v/>
      </c>
      <c r="L592" s="3" t="str">
        <f t="shared" si="221"/>
        <v/>
      </c>
      <c r="M592" s="3" t="str">
        <f t="shared" si="222"/>
        <v/>
      </c>
      <c r="N592" s="54" t="str">
        <f t="shared" si="230"/>
        <v/>
      </c>
      <c r="O592" s="3" t="str">
        <f t="shared" si="223"/>
        <v/>
      </c>
      <c r="P592" s="19" t="str">
        <f t="shared" si="224"/>
        <v/>
      </c>
      <c r="Q592" s="23">
        <f>_xlfn.XLOOKUP(R592,summary!C1:C37,summary!B1:B37)</f>
        <v>0</v>
      </c>
      <c r="R592" s="24" t="str">
        <f t="shared" si="225"/>
        <v>마북동</v>
      </c>
      <c r="S592" s="24" t="str">
        <f t="shared" si="231"/>
        <v>마북18통</v>
      </c>
      <c r="T592" s="24" t="str">
        <f t="shared" si="232"/>
        <v>(마북동, 연원마을쉐르빌아파트)</v>
      </c>
      <c r="U592" s="24" t="str">
        <f t="shared" si="226"/>
        <v>마북</v>
      </c>
      <c r="V592" s="25">
        <f t="shared" si="233"/>
        <v>18</v>
      </c>
      <c r="W592" s="25">
        <f t="shared" si="227"/>
        <v>10</v>
      </c>
      <c r="X592" s="5"/>
      <c r="Y592" s="5"/>
      <c r="Z592" s="3" t="s">
        <v>97</v>
      </c>
      <c r="AA592" s="3" t="s">
        <v>734</v>
      </c>
      <c r="AB592" s="5"/>
      <c r="AC592" s="5"/>
      <c r="AD592" s="5"/>
      <c r="AE592" s="5"/>
      <c r="AF592" s="5"/>
      <c r="AG592" s="5"/>
    </row>
    <row r="593" spans="1:33" ht="15.95" customHeight="1" x14ac:dyDescent="0.3">
      <c r="A593" s="22" t="b">
        <f t="shared" si="213"/>
        <v>0</v>
      </c>
      <c r="B593" s="22" t="b">
        <f t="shared" si="214"/>
        <v>0</v>
      </c>
      <c r="C593" s="22" t="b">
        <f t="shared" si="215"/>
        <v>0</v>
      </c>
      <c r="D593" s="22" t="b">
        <f t="shared" si="216"/>
        <v>0</v>
      </c>
      <c r="E593" s="22" t="b">
        <f t="shared" si="217"/>
        <v>0</v>
      </c>
      <c r="F593" s="52" t="b">
        <f t="shared" si="228"/>
        <v>0</v>
      </c>
      <c r="G593" s="22" t="b">
        <f t="shared" si="212"/>
        <v>0</v>
      </c>
      <c r="H593" s="22" t="b">
        <f t="shared" si="218"/>
        <v>0</v>
      </c>
      <c r="I593" s="22" t="b">
        <f t="shared" si="229"/>
        <v>0</v>
      </c>
      <c r="J593" s="22" t="b">
        <f t="shared" si="219"/>
        <v>0</v>
      </c>
      <c r="K593" s="3" t="str">
        <f t="shared" si="220"/>
        <v/>
      </c>
      <c r="L593" s="3" t="str">
        <f t="shared" si="221"/>
        <v/>
      </c>
      <c r="M593" s="3" t="str">
        <f t="shared" si="222"/>
        <v/>
      </c>
      <c r="N593" s="54" t="str">
        <f t="shared" si="230"/>
        <v/>
      </c>
      <c r="O593" s="3" t="str">
        <f t="shared" si="223"/>
        <v/>
      </c>
      <c r="P593" s="19" t="str">
        <f t="shared" si="224"/>
        <v/>
      </c>
      <c r="Q593" s="23">
        <f>_xlfn.XLOOKUP(R593,summary!C1:C37,summary!B1:B37)</f>
        <v>0</v>
      </c>
      <c r="R593" s="24" t="str">
        <f t="shared" si="225"/>
        <v>마북동</v>
      </c>
      <c r="S593" s="24" t="str">
        <f t="shared" si="231"/>
        <v>마북18통</v>
      </c>
      <c r="T593" s="24" t="str">
        <f t="shared" si="232"/>
        <v>(마북동, 연원마을쉐르빌아파트)</v>
      </c>
      <c r="U593" s="24" t="str">
        <f t="shared" si="226"/>
        <v>마북</v>
      </c>
      <c r="V593" s="25">
        <f t="shared" si="233"/>
        <v>18</v>
      </c>
      <c r="W593" s="25">
        <f t="shared" si="227"/>
        <v>11</v>
      </c>
      <c r="X593" s="5"/>
      <c r="Y593" s="5"/>
      <c r="Z593" s="3" t="s">
        <v>99</v>
      </c>
      <c r="AA593" s="3" t="s">
        <v>735</v>
      </c>
      <c r="AB593" s="5"/>
      <c r="AC593" s="5"/>
      <c r="AD593" s="5"/>
      <c r="AE593" s="5"/>
      <c r="AF593" s="5"/>
      <c r="AG593" s="5"/>
    </row>
    <row r="594" spans="1:33" ht="15.95" customHeight="1" x14ac:dyDescent="0.3">
      <c r="A594" s="22" t="b">
        <f t="shared" si="213"/>
        <v>0</v>
      </c>
      <c r="B594" s="22" t="b">
        <f t="shared" si="214"/>
        <v>0</v>
      </c>
      <c r="C594" s="22" t="b">
        <f t="shared" si="215"/>
        <v>0</v>
      </c>
      <c r="D594" s="22" t="b">
        <f t="shared" si="216"/>
        <v>0</v>
      </c>
      <c r="E594" s="22" t="b">
        <f t="shared" si="217"/>
        <v>0</v>
      </c>
      <c r="F594" s="52" t="b">
        <f t="shared" si="228"/>
        <v>0</v>
      </c>
      <c r="G594" s="22" t="b">
        <f t="shared" si="212"/>
        <v>0</v>
      </c>
      <c r="H594" s="22" t="b">
        <f t="shared" si="218"/>
        <v>0</v>
      </c>
      <c r="I594" s="22" t="b">
        <f t="shared" si="229"/>
        <v>0</v>
      </c>
      <c r="J594" s="22" t="b">
        <f t="shared" si="219"/>
        <v>0</v>
      </c>
      <c r="K594" s="3" t="str">
        <f t="shared" si="220"/>
        <v/>
      </c>
      <c r="L594" s="3" t="str">
        <f t="shared" si="221"/>
        <v/>
      </c>
      <c r="M594" s="3" t="str">
        <f t="shared" si="222"/>
        <v/>
      </c>
      <c r="N594" s="54" t="str">
        <f t="shared" si="230"/>
        <v/>
      </c>
      <c r="O594" s="3" t="str">
        <f t="shared" si="223"/>
        <v/>
      </c>
      <c r="P594" s="19" t="str">
        <f t="shared" si="224"/>
        <v/>
      </c>
      <c r="Q594" s="23">
        <f>_xlfn.XLOOKUP(R594,summary!C1:C37,summary!B1:B37)</f>
        <v>0</v>
      </c>
      <c r="R594" s="24" t="str">
        <f t="shared" si="225"/>
        <v>마북동</v>
      </c>
      <c r="S594" s="24" t="str">
        <f t="shared" si="231"/>
        <v>마북18통</v>
      </c>
      <c r="T594" s="24" t="str">
        <f t="shared" si="232"/>
        <v>(마북동, 연원마을쉐르빌아파트)</v>
      </c>
      <c r="U594" s="24" t="str">
        <f t="shared" si="226"/>
        <v>마북</v>
      </c>
      <c r="V594" s="25">
        <f t="shared" si="233"/>
        <v>18</v>
      </c>
      <c r="W594" s="25">
        <f t="shared" si="227"/>
        <v>12</v>
      </c>
      <c r="X594" s="5"/>
      <c r="Y594" s="5"/>
      <c r="Z594" s="5" t="s">
        <v>101</v>
      </c>
      <c r="AA594" s="3" t="s">
        <v>736</v>
      </c>
      <c r="AB594" s="5"/>
      <c r="AC594" s="5"/>
      <c r="AD594" s="5"/>
      <c r="AE594" s="5"/>
      <c r="AF594" s="5"/>
      <c r="AG594" s="5"/>
    </row>
    <row r="595" spans="1:33" ht="15.95" customHeight="1" x14ac:dyDescent="0.3">
      <c r="A595" s="22" t="b">
        <f t="shared" si="213"/>
        <v>0</v>
      </c>
      <c r="B595" s="22" t="b">
        <f t="shared" si="214"/>
        <v>0</v>
      </c>
      <c r="C595" s="22" t="b">
        <f t="shared" si="215"/>
        <v>0</v>
      </c>
      <c r="D595" s="22" t="b">
        <f t="shared" si="216"/>
        <v>0</v>
      </c>
      <c r="E595" s="22" t="b">
        <f t="shared" si="217"/>
        <v>0</v>
      </c>
      <c r="F595" s="52" t="b">
        <f t="shared" si="228"/>
        <v>0</v>
      </c>
      <c r="G595" s="22" t="b">
        <f t="shared" si="212"/>
        <v>0</v>
      </c>
      <c r="H595" s="22" t="b">
        <f t="shared" si="218"/>
        <v>0</v>
      </c>
      <c r="I595" s="22" t="b">
        <f t="shared" si="229"/>
        <v>0</v>
      </c>
      <c r="J595" s="22" t="b">
        <f t="shared" si="219"/>
        <v>0</v>
      </c>
      <c r="K595" s="3" t="str">
        <f t="shared" si="220"/>
        <v/>
      </c>
      <c r="L595" s="3" t="str">
        <f t="shared" si="221"/>
        <v/>
      </c>
      <c r="M595" s="3" t="str">
        <f t="shared" si="222"/>
        <v/>
      </c>
      <c r="N595" s="54" t="str">
        <f t="shared" si="230"/>
        <v/>
      </c>
      <c r="O595" s="3" t="str">
        <f t="shared" si="223"/>
        <v/>
      </c>
      <c r="P595" s="19" t="str">
        <f t="shared" si="224"/>
        <v/>
      </c>
      <c r="Q595" s="23">
        <f>_xlfn.XLOOKUP(R595,summary!C1:C37,summary!B1:B37)</f>
        <v>0</v>
      </c>
      <c r="R595" s="24" t="str">
        <f t="shared" si="225"/>
        <v>마북동</v>
      </c>
      <c r="S595" s="24" t="str">
        <f t="shared" si="231"/>
        <v>마북18통</v>
      </c>
      <c r="T595" s="24" t="str">
        <f t="shared" si="232"/>
        <v>(마북동, 연원마을쉐르빌아파트)</v>
      </c>
      <c r="U595" s="24" t="str">
        <f t="shared" si="226"/>
        <v>마북</v>
      </c>
      <c r="V595" s="25">
        <f t="shared" si="233"/>
        <v>18</v>
      </c>
      <c r="W595" s="25">
        <f t="shared" si="227"/>
        <v>13</v>
      </c>
      <c r="X595" s="5"/>
      <c r="Y595" s="5"/>
      <c r="Z595" s="5" t="s">
        <v>117</v>
      </c>
      <c r="AA595" s="3" t="s">
        <v>737</v>
      </c>
      <c r="AB595" s="5"/>
      <c r="AC595" s="5"/>
      <c r="AD595" s="5"/>
      <c r="AE595" s="5"/>
      <c r="AF595" s="5"/>
      <c r="AG595" s="5"/>
    </row>
    <row r="596" spans="1:33" ht="15.95" customHeight="1" x14ac:dyDescent="0.3">
      <c r="A596" s="22" t="b">
        <f t="shared" si="213"/>
        <v>1</v>
      </c>
      <c r="B596" s="22" t="b">
        <f t="shared" si="214"/>
        <v>0</v>
      </c>
      <c r="C596" s="22" t="b">
        <f t="shared" si="215"/>
        <v>0</v>
      </c>
      <c r="D596" s="22" t="b">
        <f t="shared" si="216"/>
        <v>0</v>
      </c>
      <c r="E596" s="22" t="b">
        <f t="shared" si="217"/>
        <v>0</v>
      </c>
      <c r="F596" s="52" t="b">
        <f t="shared" si="228"/>
        <v>0</v>
      </c>
      <c r="G596" s="22" t="b">
        <f t="shared" si="212"/>
        <v>0</v>
      </c>
      <c r="H596" s="22" t="b">
        <f t="shared" si="218"/>
        <v>0</v>
      </c>
      <c r="I596" s="22" t="b">
        <f t="shared" si="229"/>
        <v>0</v>
      </c>
      <c r="J596" s="22" t="b">
        <f t="shared" si="219"/>
        <v>1</v>
      </c>
      <c r="K596" s="3" t="str">
        <f t="shared" si="220"/>
        <v>마북19통</v>
      </c>
      <c r="L596" s="3" t="str">
        <f t="shared" si="221"/>
        <v>19</v>
      </c>
      <c r="M596" s="22">
        <f t="shared" si="222"/>
        <v>19</v>
      </c>
      <c r="N596" s="54" t="str">
        <f t="shared" si="230"/>
        <v>마북</v>
      </c>
      <c r="O596" s="3" t="str">
        <f t="shared" si="223"/>
        <v/>
      </c>
      <c r="P596" s="19" t="str">
        <f t="shared" si="224"/>
        <v/>
      </c>
      <c r="Q596" s="23">
        <f>_xlfn.XLOOKUP(R596,summary!C1:C37,summary!B1:B37)</f>
        <v>0</v>
      </c>
      <c r="R596" s="24" t="str">
        <f t="shared" si="225"/>
        <v>마북동</v>
      </c>
      <c r="S596" s="24" t="str">
        <f t="shared" si="231"/>
        <v>마북19통</v>
      </c>
      <c r="T596" s="24" t="str">
        <f t="shared" si="232"/>
        <v>(마북동, 삼성래미안1차아파트)</v>
      </c>
      <c r="U596" s="24" t="str">
        <f t="shared" si="226"/>
        <v>마북</v>
      </c>
      <c r="V596" s="25">
        <f t="shared" si="233"/>
        <v>19</v>
      </c>
      <c r="W596" s="25">
        <f t="shared" si="227"/>
        <v>1</v>
      </c>
      <c r="X596" s="5"/>
      <c r="Y596" s="5" t="s">
        <v>738</v>
      </c>
      <c r="Z596" s="5" t="s">
        <v>63</v>
      </c>
      <c r="AA596" s="3" t="s">
        <v>739</v>
      </c>
      <c r="AB596" s="5"/>
      <c r="AC596" s="5"/>
      <c r="AD596" s="5"/>
      <c r="AE596" s="5"/>
      <c r="AF596" s="5"/>
      <c r="AG596" s="5"/>
    </row>
    <row r="597" spans="1:33" ht="15.95" customHeight="1" x14ac:dyDescent="0.3">
      <c r="A597" s="22" t="b">
        <f t="shared" si="213"/>
        <v>1</v>
      </c>
      <c r="B597" s="22" t="b">
        <f t="shared" si="214"/>
        <v>1</v>
      </c>
      <c r="C597" s="22" t="b">
        <f t="shared" si="215"/>
        <v>0</v>
      </c>
      <c r="D597" s="22" t="b">
        <f t="shared" si="216"/>
        <v>0</v>
      </c>
      <c r="E597" s="22" t="b">
        <f t="shared" si="217"/>
        <v>1</v>
      </c>
      <c r="F597" s="52" t="b">
        <f t="shared" si="228"/>
        <v>1</v>
      </c>
      <c r="G597" s="22" t="b">
        <f t="shared" si="212"/>
        <v>1</v>
      </c>
      <c r="H597" s="22" t="b">
        <f t="shared" si="218"/>
        <v>0</v>
      </c>
      <c r="I597" s="22" t="b">
        <f t="shared" si="229"/>
        <v>1</v>
      </c>
      <c r="J597" s="22" t="b">
        <f t="shared" si="219"/>
        <v>0</v>
      </c>
      <c r="K597" s="3" t="str">
        <f t="shared" si="220"/>
        <v/>
      </c>
      <c r="L597" s="3" t="str">
        <f t="shared" si="221"/>
        <v/>
      </c>
      <c r="M597" s="3" t="str">
        <f t="shared" si="222"/>
        <v/>
      </c>
      <c r="N597" s="54" t="str">
        <f t="shared" si="230"/>
        <v/>
      </c>
      <c r="O597" s="3" t="str">
        <f t="shared" si="223"/>
        <v>(마북동, 삼성래미안1차아파트)</v>
      </c>
      <c r="P597" s="19" t="str">
        <f t="shared" si="224"/>
        <v>(마북동, 삼성래미안1차아파트)</v>
      </c>
      <c r="Q597" s="23">
        <f>_xlfn.XLOOKUP(R597,summary!C1:C37,summary!B1:B37)</f>
        <v>0</v>
      </c>
      <c r="R597" s="24" t="str">
        <f t="shared" si="225"/>
        <v>마북동</v>
      </c>
      <c r="S597" s="24" t="str">
        <f t="shared" si="231"/>
        <v>마북19통</v>
      </c>
      <c r="T597" s="24" t="str">
        <f t="shared" si="232"/>
        <v>(마북동, 삼성래미안1차아파트)</v>
      </c>
      <c r="U597" s="24" t="str">
        <f t="shared" si="226"/>
        <v>마북</v>
      </c>
      <c r="V597" s="25">
        <f t="shared" si="233"/>
        <v>19</v>
      </c>
      <c r="W597" s="25">
        <f t="shared" si="227"/>
        <v>2</v>
      </c>
      <c r="X597" s="3"/>
      <c r="Y597" s="3" t="s">
        <v>557</v>
      </c>
      <c r="Z597" s="3" t="s">
        <v>65</v>
      </c>
      <c r="AA597" s="3" t="s">
        <v>740</v>
      </c>
      <c r="AB597" s="5"/>
      <c r="AC597" s="5"/>
      <c r="AD597" s="5"/>
      <c r="AE597" s="5"/>
      <c r="AF597" s="5"/>
      <c r="AG597" s="5"/>
    </row>
    <row r="598" spans="1:33" ht="15.95" customHeight="1" x14ac:dyDescent="0.3">
      <c r="A598" s="22" t="b">
        <f t="shared" si="213"/>
        <v>1</v>
      </c>
      <c r="B598" s="22" t="b">
        <f t="shared" si="214"/>
        <v>0</v>
      </c>
      <c r="C598" s="22" t="b">
        <f t="shared" si="215"/>
        <v>0</v>
      </c>
      <c r="D598" s="22" t="b">
        <f t="shared" si="216"/>
        <v>0</v>
      </c>
      <c r="E598" s="22" t="b">
        <f t="shared" si="217"/>
        <v>0</v>
      </c>
      <c r="F598" s="52" t="b">
        <f t="shared" si="228"/>
        <v>0</v>
      </c>
      <c r="G598" s="22" t="b">
        <f t="shared" si="212"/>
        <v>0</v>
      </c>
      <c r="H598" s="22" t="b">
        <f t="shared" si="218"/>
        <v>0</v>
      </c>
      <c r="I598" s="22" t="b">
        <f t="shared" si="229"/>
        <v>1</v>
      </c>
      <c r="J598" s="22" t="b">
        <f t="shared" si="219"/>
        <v>0</v>
      </c>
      <c r="K598" s="3" t="str">
        <f t="shared" si="220"/>
        <v/>
      </c>
      <c r="L598" s="3" t="str">
        <f t="shared" si="221"/>
        <v/>
      </c>
      <c r="M598" s="3" t="str">
        <f t="shared" si="222"/>
        <v/>
      </c>
      <c r="N598" s="54" t="str">
        <f t="shared" si="230"/>
        <v/>
      </c>
      <c r="O598" s="3" t="str">
        <f t="shared" si="223"/>
        <v>삼성래미안1차아파트)</v>
      </c>
      <c r="P598" s="19" t="str">
        <f t="shared" si="224"/>
        <v/>
      </c>
      <c r="Q598" s="23">
        <f>_xlfn.XLOOKUP(R598,summary!C1:C37,summary!B1:B37)</f>
        <v>0</v>
      </c>
      <c r="R598" s="24" t="str">
        <f t="shared" si="225"/>
        <v>마북동</v>
      </c>
      <c r="S598" s="24" t="str">
        <f t="shared" si="231"/>
        <v>마북19통</v>
      </c>
      <c r="T598" s="24" t="str">
        <f t="shared" si="232"/>
        <v>(마북동, 삼성래미안1차아파트)</v>
      </c>
      <c r="U598" s="24" t="str">
        <f t="shared" si="226"/>
        <v>마북</v>
      </c>
      <c r="V598" s="25">
        <f t="shared" si="233"/>
        <v>19</v>
      </c>
      <c r="W598" s="25">
        <f t="shared" si="227"/>
        <v>3</v>
      </c>
      <c r="X598" s="3"/>
      <c r="Y598" s="3" t="s">
        <v>741</v>
      </c>
      <c r="Z598" s="3" t="s">
        <v>67</v>
      </c>
      <c r="AA598" s="3" t="s">
        <v>742</v>
      </c>
      <c r="AB598" s="5"/>
      <c r="AC598" s="5"/>
      <c r="AD598" s="5"/>
      <c r="AE598" s="5"/>
      <c r="AF598" s="5"/>
      <c r="AG598" s="5"/>
    </row>
    <row r="599" spans="1:33" ht="15.95" customHeight="1" x14ac:dyDescent="0.3">
      <c r="A599" s="22" t="b">
        <f t="shared" si="213"/>
        <v>1</v>
      </c>
      <c r="B599" s="22" t="b">
        <f t="shared" si="214"/>
        <v>0</v>
      </c>
      <c r="C599" s="22" t="b">
        <f t="shared" si="215"/>
        <v>1</v>
      </c>
      <c r="D599" s="22" t="b">
        <f t="shared" si="216"/>
        <v>0</v>
      </c>
      <c r="E599" s="22" t="b">
        <f t="shared" si="217"/>
        <v>1</v>
      </c>
      <c r="F599" s="52" t="b">
        <f t="shared" si="228"/>
        <v>1</v>
      </c>
      <c r="G599" s="22" t="b">
        <f t="shared" si="212"/>
        <v>0</v>
      </c>
      <c r="H599" s="22" t="b">
        <f t="shared" si="218"/>
        <v>1</v>
      </c>
      <c r="I599" s="22" t="b">
        <f t="shared" si="229"/>
        <v>1</v>
      </c>
      <c r="J599" s="22" t="b">
        <f t="shared" si="219"/>
        <v>0</v>
      </c>
      <c r="K599" s="3" t="str">
        <f t="shared" si="220"/>
        <v/>
      </c>
      <c r="L599" s="3" t="str">
        <f t="shared" si="221"/>
        <v/>
      </c>
      <c r="M599" s="3" t="str">
        <f t="shared" si="222"/>
        <v/>
      </c>
      <c r="N599" s="54" t="str">
        <f t="shared" si="230"/>
        <v/>
      </c>
      <c r="O599" s="3" t="str">
        <f t="shared" si="223"/>
        <v>1차아파트)</v>
      </c>
      <c r="P599" s="19" t="str">
        <f t="shared" si="224"/>
        <v/>
      </c>
      <c r="Q599" s="23">
        <f>_xlfn.XLOOKUP(R599,summary!C1:C37,summary!B1:B37)</f>
        <v>0</v>
      </c>
      <c r="R599" s="24" t="str">
        <f t="shared" si="225"/>
        <v>마북동</v>
      </c>
      <c r="S599" s="24" t="str">
        <f t="shared" si="231"/>
        <v>마북19통</v>
      </c>
      <c r="T599" s="24" t="str">
        <f t="shared" si="232"/>
        <v>(마북동, 삼성래미안1차아파트)</v>
      </c>
      <c r="U599" s="24" t="str">
        <f t="shared" si="226"/>
        <v>마북</v>
      </c>
      <c r="V599" s="25">
        <f t="shared" si="233"/>
        <v>19</v>
      </c>
      <c r="W599" s="25">
        <f t="shared" si="227"/>
        <v>4</v>
      </c>
      <c r="X599" s="5"/>
      <c r="Y599" s="3" t="s">
        <v>743</v>
      </c>
      <c r="Z599" s="3" t="s">
        <v>73</v>
      </c>
      <c r="AA599" s="3" t="s">
        <v>744</v>
      </c>
      <c r="AB599" s="5"/>
      <c r="AC599" s="5"/>
      <c r="AD599" s="5"/>
      <c r="AE599" s="5"/>
      <c r="AF599" s="5"/>
      <c r="AG599" s="5"/>
    </row>
    <row r="600" spans="1:33" ht="15.95" customHeight="1" x14ac:dyDescent="0.3">
      <c r="A600" s="22" t="b">
        <f t="shared" si="213"/>
        <v>0</v>
      </c>
      <c r="B600" s="22" t="b">
        <f t="shared" si="214"/>
        <v>0</v>
      </c>
      <c r="C600" s="22" t="b">
        <f t="shared" si="215"/>
        <v>0</v>
      </c>
      <c r="D600" s="22" t="b">
        <f t="shared" si="216"/>
        <v>0</v>
      </c>
      <c r="E600" s="22" t="b">
        <f t="shared" si="217"/>
        <v>0</v>
      </c>
      <c r="F600" s="52" t="b">
        <f t="shared" si="228"/>
        <v>0</v>
      </c>
      <c r="G600" s="22" t="b">
        <f t="shared" si="212"/>
        <v>0</v>
      </c>
      <c r="H600" s="22" t="b">
        <f t="shared" si="218"/>
        <v>0</v>
      </c>
      <c r="I600" s="22" t="b">
        <f t="shared" si="229"/>
        <v>0</v>
      </c>
      <c r="J600" s="22" t="b">
        <f t="shared" si="219"/>
        <v>0</v>
      </c>
      <c r="K600" s="3" t="str">
        <f t="shared" si="220"/>
        <v/>
      </c>
      <c r="L600" s="3" t="str">
        <f t="shared" si="221"/>
        <v/>
      </c>
      <c r="M600" s="3" t="str">
        <f t="shared" si="222"/>
        <v/>
      </c>
      <c r="N600" s="54" t="str">
        <f t="shared" si="230"/>
        <v/>
      </c>
      <c r="O600" s="3" t="str">
        <f t="shared" si="223"/>
        <v/>
      </c>
      <c r="P600" s="19" t="str">
        <f t="shared" si="224"/>
        <v/>
      </c>
      <c r="Q600" s="23">
        <f>_xlfn.XLOOKUP(R600,summary!C1:C37,summary!B1:B37)</f>
        <v>0</v>
      </c>
      <c r="R600" s="24" t="str">
        <f t="shared" si="225"/>
        <v>마북동</v>
      </c>
      <c r="S600" s="24" t="str">
        <f t="shared" si="231"/>
        <v>마북19통</v>
      </c>
      <c r="T600" s="24" t="str">
        <f t="shared" si="232"/>
        <v>(마북동, 삼성래미안1차아파트)</v>
      </c>
      <c r="U600" s="24" t="str">
        <f t="shared" si="226"/>
        <v>마북</v>
      </c>
      <c r="V600" s="25">
        <f t="shared" si="233"/>
        <v>19</v>
      </c>
      <c r="W600" s="25">
        <f t="shared" si="227"/>
        <v>5</v>
      </c>
      <c r="X600" s="5"/>
      <c r="Y600" s="3"/>
      <c r="Z600" s="3" t="s">
        <v>87</v>
      </c>
      <c r="AA600" s="3" t="s">
        <v>745</v>
      </c>
      <c r="AB600" s="5"/>
      <c r="AC600" s="5"/>
      <c r="AD600" s="5"/>
      <c r="AE600" s="5"/>
      <c r="AF600" s="5"/>
      <c r="AG600" s="5"/>
    </row>
    <row r="601" spans="1:33" ht="15.95" customHeight="1" x14ac:dyDescent="0.3">
      <c r="A601" s="22" t="b">
        <f t="shared" si="213"/>
        <v>0</v>
      </c>
      <c r="B601" s="22" t="b">
        <f t="shared" si="214"/>
        <v>0</v>
      </c>
      <c r="C601" s="22" t="b">
        <f t="shared" si="215"/>
        <v>0</v>
      </c>
      <c r="D601" s="22" t="b">
        <f t="shared" si="216"/>
        <v>0</v>
      </c>
      <c r="E601" s="22" t="b">
        <f t="shared" si="217"/>
        <v>0</v>
      </c>
      <c r="F601" s="52" t="b">
        <f t="shared" si="228"/>
        <v>0</v>
      </c>
      <c r="G601" s="22" t="b">
        <f t="shared" si="212"/>
        <v>0</v>
      </c>
      <c r="H601" s="22" t="b">
        <f t="shared" si="218"/>
        <v>0</v>
      </c>
      <c r="I601" s="22" t="b">
        <f t="shared" si="229"/>
        <v>0</v>
      </c>
      <c r="J601" s="22" t="b">
        <f t="shared" si="219"/>
        <v>0</v>
      </c>
      <c r="K601" s="3" t="str">
        <f t="shared" si="220"/>
        <v/>
      </c>
      <c r="L601" s="3" t="str">
        <f t="shared" si="221"/>
        <v/>
      </c>
      <c r="M601" s="3" t="str">
        <f t="shared" si="222"/>
        <v/>
      </c>
      <c r="N601" s="54" t="str">
        <f t="shared" si="230"/>
        <v/>
      </c>
      <c r="O601" s="3" t="str">
        <f t="shared" si="223"/>
        <v/>
      </c>
      <c r="P601" s="19" t="str">
        <f t="shared" si="224"/>
        <v/>
      </c>
      <c r="Q601" s="23">
        <f>_xlfn.XLOOKUP(R601,summary!C1:C37,summary!B1:B37)</f>
        <v>0</v>
      </c>
      <c r="R601" s="24" t="str">
        <f t="shared" si="225"/>
        <v>마북동</v>
      </c>
      <c r="S601" s="24" t="str">
        <f t="shared" si="231"/>
        <v>마북19통</v>
      </c>
      <c r="T601" s="24" t="str">
        <f t="shared" si="232"/>
        <v>(마북동, 삼성래미안1차아파트)</v>
      </c>
      <c r="U601" s="24" t="str">
        <f t="shared" si="226"/>
        <v>마북</v>
      </c>
      <c r="V601" s="25">
        <f t="shared" si="233"/>
        <v>19</v>
      </c>
      <c r="W601" s="25">
        <f t="shared" si="227"/>
        <v>6</v>
      </c>
      <c r="X601" s="5"/>
      <c r="Y601" s="3"/>
      <c r="Z601" s="3" t="s">
        <v>89</v>
      </c>
      <c r="AA601" s="3" t="s">
        <v>746</v>
      </c>
      <c r="AB601" s="5"/>
      <c r="AC601" s="5"/>
      <c r="AD601" s="5"/>
      <c r="AE601" s="5"/>
      <c r="AF601" s="5"/>
      <c r="AG601" s="5"/>
    </row>
    <row r="602" spans="1:33" ht="15.95" customHeight="1" x14ac:dyDescent="0.3">
      <c r="A602" s="22" t="b">
        <f t="shared" si="213"/>
        <v>0</v>
      </c>
      <c r="B602" s="22" t="b">
        <f t="shared" si="214"/>
        <v>0</v>
      </c>
      <c r="C602" s="22" t="b">
        <f t="shared" si="215"/>
        <v>0</v>
      </c>
      <c r="D602" s="22" t="b">
        <f t="shared" si="216"/>
        <v>0</v>
      </c>
      <c r="E602" s="22" t="b">
        <f t="shared" si="217"/>
        <v>0</v>
      </c>
      <c r="F602" s="52" t="b">
        <f t="shared" si="228"/>
        <v>0</v>
      </c>
      <c r="G602" s="22" t="b">
        <f t="shared" si="212"/>
        <v>0</v>
      </c>
      <c r="H602" s="22" t="b">
        <f t="shared" si="218"/>
        <v>0</v>
      </c>
      <c r="I602" s="22" t="b">
        <f t="shared" si="229"/>
        <v>0</v>
      </c>
      <c r="J602" s="22" t="b">
        <f t="shared" si="219"/>
        <v>0</v>
      </c>
      <c r="K602" s="3" t="str">
        <f t="shared" si="220"/>
        <v/>
      </c>
      <c r="L602" s="3" t="str">
        <f t="shared" si="221"/>
        <v/>
      </c>
      <c r="M602" s="3" t="str">
        <f t="shared" si="222"/>
        <v/>
      </c>
      <c r="N602" s="54" t="str">
        <f t="shared" si="230"/>
        <v/>
      </c>
      <c r="O602" s="3" t="str">
        <f t="shared" si="223"/>
        <v/>
      </c>
      <c r="P602" s="19" t="str">
        <f t="shared" si="224"/>
        <v/>
      </c>
      <c r="Q602" s="23">
        <f>_xlfn.XLOOKUP(R602,summary!C1:C37,summary!B1:B37)</f>
        <v>0</v>
      </c>
      <c r="R602" s="24" t="str">
        <f t="shared" si="225"/>
        <v>마북동</v>
      </c>
      <c r="S602" s="24" t="str">
        <f t="shared" si="231"/>
        <v>마북19통</v>
      </c>
      <c r="T602" s="24" t="str">
        <f t="shared" si="232"/>
        <v>(마북동, 삼성래미안1차아파트)</v>
      </c>
      <c r="U602" s="24" t="str">
        <f t="shared" si="226"/>
        <v>마북</v>
      </c>
      <c r="V602" s="25">
        <f t="shared" si="233"/>
        <v>19</v>
      </c>
      <c r="W602" s="25">
        <f t="shared" si="227"/>
        <v>7</v>
      </c>
      <c r="X602" s="5"/>
      <c r="Y602" s="5"/>
      <c r="Z602" s="3" t="s">
        <v>91</v>
      </c>
      <c r="AA602" s="3" t="s">
        <v>747</v>
      </c>
      <c r="AB602" s="5"/>
      <c r="AC602" s="5"/>
      <c r="AD602" s="5"/>
      <c r="AE602" s="5"/>
      <c r="AF602" s="5"/>
      <c r="AG602" s="5"/>
    </row>
    <row r="603" spans="1:33" ht="15.95" customHeight="1" x14ac:dyDescent="0.3">
      <c r="A603" s="22" t="b">
        <f t="shared" si="213"/>
        <v>0</v>
      </c>
      <c r="B603" s="22" t="b">
        <f t="shared" si="214"/>
        <v>0</v>
      </c>
      <c r="C603" s="22" t="b">
        <f t="shared" si="215"/>
        <v>0</v>
      </c>
      <c r="D603" s="22" t="b">
        <f t="shared" si="216"/>
        <v>0</v>
      </c>
      <c r="E603" s="22" t="b">
        <f t="shared" si="217"/>
        <v>0</v>
      </c>
      <c r="F603" s="52" t="b">
        <f t="shared" si="228"/>
        <v>0</v>
      </c>
      <c r="G603" s="22" t="b">
        <f t="shared" si="212"/>
        <v>0</v>
      </c>
      <c r="H603" s="22" t="b">
        <f t="shared" si="218"/>
        <v>0</v>
      </c>
      <c r="I603" s="22" t="b">
        <f t="shared" si="229"/>
        <v>0</v>
      </c>
      <c r="J603" s="22" t="b">
        <f t="shared" si="219"/>
        <v>0</v>
      </c>
      <c r="K603" s="3" t="str">
        <f t="shared" si="220"/>
        <v/>
      </c>
      <c r="L603" s="3" t="str">
        <f t="shared" si="221"/>
        <v/>
      </c>
      <c r="M603" s="3" t="str">
        <f t="shared" si="222"/>
        <v/>
      </c>
      <c r="N603" s="54" t="str">
        <f t="shared" si="230"/>
        <v/>
      </c>
      <c r="O603" s="3" t="str">
        <f t="shared" si="223"/>
        <v/>
      </c>
      <c r="P603" s="19" t="str">
        <f t="shared" si="224"/>
        <v/>
      </c>
      <c r="Q603" s="23">
        <f>_xlfn.XLOOKUP(R603,summary!C1:C37,summary!B1:B37)</f>
        <v>0</v>
      </c>
      <c r="R603" s="24" t="str">
        <f t="shared" si="225"/>
        <v>마북동</v>
      </c>
      <c r="S603" s="24" t="str">
        <f t="shared" si="231"/>
        <v>마북19통</v>
      </c>
      <c r="T603" s="24" t="str">
        <f t="shared" si="232"/>
        <v>(마북동, 삼성래미안1차아파트)</v>
      </c>
      <c r="U603" s="24" t="str">
        <f t="shared" si="226"/>
        <v>마북</v>
      </c>
      <c r="V603" s="25">
        <f t="shared" si="233"/>
        <v>19</v>
      </c>
      <c r="W603" s="25">
        <f t="shared" si="227"/>
        <v>8</v>
      </c>
      <c r="X603" s="5"/>
      <c r="Y603" s="5"/>
      <c r="Z603" s="3" t="s">
        <v>93</v>
      </c>
      <c r="AA603" s="3" t="s">
        <v>748</v>
      </c>
      <c r="AB603" s="5"/>
      <c r="AC603" s="5"/>
      <c r="AD603" s="5"/>
      <c r="AE603" s="5"/>
      <c r="AF603" s="5"/>
      <c r="AG603" s="5"/>
    </row>
    <row r="604" spans="1:33" ht="15.95" customHeight="1" x14ac:dyDescent="0.3">
      <c r="A604" s="22" t="b">
        <f t="shared" si="213"/>
        <v>0</v>
      </c>
      <c r="B604" s="22" t="b">
        <f t="shared" si="214"/>
        <v>0</v>
      </c>
      <c r="C604" s="22" t="b">
        <f t="shared" si="215"/>
        <v>0</v>
      </c>
      <c r="D604" s="22" t="b">
        <f t="shared" si="216"/>
        <v>0</v>
      </c>
      <c r="E604" s="22" t="b">
        <f t="shared" si="217"/>
        <v>0</v>
      </c>
      <c r="F604" s="52" t="b">
        <f t="shared" si="228"/>
        <v>0</v>
      </c>
      <c r="G604" s="22" t="b">
        <f t="shared" si="212"/>
        <v>0</v>
      </c>
      <c r="H604" s="22" t="b">
        <f t="shared" si="218"/>
        <v>0</v>
      </c>
      <c r="I604" s="22" t="b">
        <f t="shared" si="229"/>
        <v>0</v>
      </c>
      <c r="J604" s="22" t="b">
        <f t="shared" si="219"/>
        <v>0</v>
      </c>
      <c r="K604" s="3" t="str">
        <f t="shared" si="220"/>
        <v/>
      </c>
      <c r="L604" s="3" t="str">
        <f t="shared" si="221"/>
        <v/>
      </c>
      <c r="M604" s="3" t="str">
        <f t="shared" si="222"/>
        <v/>
      </c>
      <c r="N604" s="54" t="str">
        <f t="shared" si="230"/>
        <v/>
      </c>
      <c r="O604" s="3" t="str">
        <f t="shared" si="223"/>
        <v/>
      </c>
      <c r="P604" s="19" t="str">
        <f t="shared" si="224"/>
        <v/>
      </c>
      <c r="Q604" s="23">
        <f>_xlfn.XLOOKUP(R604,summary!C1:C37,summary!B1:B37)</f>
        <v>0</v>
      </c>
      <c r="R604" s="24" t="str">
        <f t="shared" si="225"/>
        <v>마북동</v>
      </c>
      <c r="S604" s="24" t="str">
        <f t="shared" si="231"/>
        <v>마북19통</v>
      </c>
      <c r="T604" s="24" t="str">
        <f t="shared" si="232"/>
        <v>(마북동, 삼성래미안1차아파트)</v>
      </c>
      <c r="U604" s="24" t="str">
        <f t="shared" si="226"/>
        <v>마북</v>
      </c>
      <c r="V604" s="25">
        <f t="shared" si="233"/>
        <v>19</v>
      </c>
      <c r="W604" s="25">
        <f t="shared" si="227"/>
        <v>9</v>
      </c>
      <c r="X604" s="5"/>
      <c r="Y604" s="5"/>
      <c r="Z604" s="3" t="s">
        <v>95</v>
      </c>
      <c r="AA604" s="3" t="s">
        <v>749</v>
      </c>
      <c r="AB604" s="5"/>
      <c r="AC604" s="5"/>
      <c r="AD604" s="5"/>
      <c r="AE604" s="5"/>
      <c r="AF604" s="5"/>
      <c r="AG604" s="5"/>
    </row>
    <row r="605" spans="1:33" ht="15.95" customHeight="1" x14ac:dyDescent="0.3">
      <c r="A605" s="22" t="b">
        <f t="shared" si="213"/>
        <v>0</v>
      </c>
      <c r="B605" s="22" t="b">
        <f t="shared" si="214"/>
        <v>0</v>
      </c>
      <c r="C605" s="22" t="b">
        <f t="shared" si="215"/>
        <v>0</v>
      </c>
      <c r="D605" s="22" t="b">
        <f t="shared" si="216"/>
        <v>0</v>
      </c>
      <c r="E605" s="22" t="b">
        <f t="shared" si="217"/>
        <v>0</v>
      </c>
      <c r="F605" s="52" t="b">
        <f t="shared" si="228"/>
        <v>0</v>
      </c>
      <c r="G605" s="22" t="b">
        <f t="shared" si="212"/>
        <v>0</v>
      </c>
      <c r="H605" s="22" t="b">
        <f t="shared" si="218"/>
        <v>0</v>
      </c>
      <c r="I605" s="22" t="b">
        <f t="shared" si="229"/>
        <v>0</v>
      </c>
      <c r="J605" s="22" t="b">
        <f t="shared" si="219"/>
        <v>0</v>
      </c>
      <c r="K605" s="3" t="str">
        <f t="shared" si="220"/>
        <v/>
      </c>
      <c r="L605" s="3" t="str">
        <f t="shared" si="221"/>
        <v/>
      </c>
      <c r="M605" s="3" t="str">
        <f t="shared" si="222"/>
        <v/>
      </c>
      <c r="N605" s="54" t="str">
        <f t="shared" si="230"/>
        <v/>
      </c>
      <c r="O605" s="3" t="str">
        <f t="shared" si="223"/>
        <v/>
      </c>
      <c r="P605" s="19" t="str">
        <f t="shared" si="224"/>
        <v/>
      </c>
      <c r="Q605" s="23">
        <f>_xlfn.XLOOKUP(R605,summary!C1:C37,summary!B1:B37)</f>
        <v>0</v>
      </c>
      <c r="R605" s="24" t="str">
        <f t="shared" si="225"/>
        <v>마북동</v>
      </c>
      <c r="S605" s="24" t="str">
        <f t="shared" si="231"/>
        <v>마북19통</v>
      </c>
      <c r="T605" s="24" t="str">
        <f t="shared" si="232"/>
        <v>(마북동, 삼성래미안1차아파트)</v>
      </c>
      <c r="U605" s="24" t="str">
        <f t="shared" si="226"/>
        <v>마북</v>
      </c>
      <c r="V605" s="25">
        <f t="shared" si="233"/>
        <v>19</v>
      </c>
      <c r="W605" s="25">
        <f t="shared" si="227"/>
        <v>10</v>
      </c>
      <c r="X605" s="5"/>
      <c r="Y605" s="5"/>
      <c r="Z605" s="3" t="s">
        <v>97</v>
      </c>
      <c r="AA605" s="3" t="s">
        <v>750</v>
      </c>
      <c r="AB605" s="5"/>
      <c r="AC605" s="5"/>
      <c r="AD605" s="5"/>
      <c r="AE605" s="5"/>
      <c r="AF605" s="5"/>
      <c r="AG605" s="5"/>
    </row>
    <row r="606" spans="1:33" ht="15.95" customHeight="1" x14ac:dyDescent="0.3">
      <c r="A606" s="22" t="b">
        <f t="shared" si="213"/>
        <v>0</v>
      </c>
      <c r="B606" s="22" t="b">
        <f t="shared" si="214"/>
        <v>0</v>
      </c>
      <c r="C606" s="22" t="b">
        <f t="shared" si="215"/>
        <v>0</v>
      </c>
      <c r="D606" s="22" t="b">
        <f t="shared" si="216"/>
        <v>0</v>
      </c>
      <c r="E606" s="22" t="b">
        <f t="shared" si="217"/>
        <v>0</v>
      </c>
      <c r="F606" s="52" t="b">
        <f t="shared" si="228"/>
        <v>0</v>
      </c>
      <c r="G606" s="22" t="b">
        <f t="shared" ref="G606:G669" si="234">AND(B606,F606)</f>
        <v>0</v>
      </c>
      <c r="H606" s="22" t="b">
        <f t="shared" si="218"/>
        <v>0</v>
      </c>
      <c r="I606" s="22" t="b">
        <f t="shared" si="229"/>
        <v>0</v>
      </c>
      <c r="J606" s="22" t="b">
        <f t="shared" si="219"/>
        <v>0</v>
      </c>
      <c r="K606" s="3" t="str">
        <f t="shared" si="220"/>
        <v/>
      </c>
      <c r="L606" s="3" t="str">
        <f t="shared" si="221"/>
        <v/>
      </c>
      <c r="M606" s="3" t="str">
        <f t="shared" si="222"/>
        <v/>
      </c>
      <c r="N606" s="54" t="str">
        <f t="shared" si="230"/>
        <v/>
      </c>
      <c r="O606" s="3" t="str">
        <f t="shared" si="223"/>
        <v/>
      </c>
      <c r="P606" s="19" t="str">
        <f t="shared" si="224"/>
        <v/>
      </c>
      <c r="Q606" s="23">
        <f>_xlfn.XLOOKUP(R606,summary!C1:C37,summary!B1:B37)</f>
        <v>0</v>
      </c>
      <c r="R606" s="24" t="str">
        <f t="shared" si="225"/>
        <v>마북동</v>
      </c>
      <c r="S606" s="24" t="str">
        <f t="shared" si="231"/>
        <v>마북19통</v>
      </c>
      <c r="T606" s="24" t="str">
        <f t="shared" si="232"/>
        <v>(마북동, 삼성래미안1차아파트)</v>
      </c>
      <c r="U606" s="24" t="str">
        <f t="shared" si="226"/>
        <v>마북</v>
      </c>
      <c r="V606" s="25">
        <f t="shared" si="233"/>
        <v>19</v>
      </c>
      <c r="W606" s="25">
        <f t="shared" si="227"/>
        <v>11</v>
      </c>
      <c r="X606" s="5"/>
      <c r="Y606" s="5"/>
      <c r="Z606" s="3" t="s">
        <v>99</v>
      </c>
      <c r="AA606" s="3" t="s">
        <v>751</v>
      </c>
      <c r="AB606" s="5"/>
      <c r="AC606" s="5"/>
      <c r="AD606" s="5"/>
      <c r="AE606" s="5"/>
      <c r="AF606" s="5"/>
      <c r="AG606" s="5"/>
    </row>
    <row r="607" spans="1:33" ht="15.95" customHeight="1" x14ac:dyDescent="0.3">
      <c r="A607" s="22" t="b">
        <f t="shared" si="213"/>
        <v>0</v>
      </c>
      <c r="B607" s="22" t="b">
        <f t="shared" si="214"/>
        <v>0</v>
      </c>
      <c r="C607" s="22" t="b">
        <f t="shared" si="215"/>
        <v>0</v>
      </c>
      <c r="D607" s="22" t="b">
        <f t="shared" si="216"/>
        <v>0</v>
      </c>
      <c r="E607" s="22" t="b">
        <f t="shared" si="217"/>
        <v>0</v>
      </c>
      <c r="F607" s="52" t="b">
        <f t="shared" si="228"/>
        <v>0</v>
      </c>
      <c r="G607" s="22" t="b">
        <f t="shared" si="234"/>
        <v>0</v>
      </c>
      <c r="H607" s="22" t="b">
        <f t="shared" si="218"/>
        <v>0</v>
      </c>
      <c r="I607" s="22" t="b">
        <f t="shared" si="229"/>
        <v>0</v>
      </c>
      <c r="J607" s="22" t="b">
        <f t="shared" si="219"/>
        <v>0</v>
      </c>
      <c r="K607" s="3" t="str">
        <f t="shared" si="220"/>
        <v/>
      </c>
      <c r="L607" s="3" t="str">
        <f t="shared" si="221"/>
        <v/>
      </c>
      <c r="M607" s="22" t="str">
        <f t="shared" si="222"/>
        <v/>
      </c>
      <c r="N607" s="54" t="str">
        <f t="shared" si="230"/>
        <v/>
      </c>
      <c r="O607" s="3" t="str">
        <f t="shared" si="223"/>
        <v/>
      </c>
      <c r="P607" s="19" t="str">
        <f t="shared" si="224"/>
        <v/>
      </c>
      <c r="Q607" s="23">
        <f>_xlfn.XLOOKUP(R607,summary!C1:C37,summary!B1:B37)</f>
        <v>0</v>
      </c>
      <c r="R607" s="24" t="str">
        <f t="shared" si="225"/>
        <v>마북동</v>
      </c>
      <c r="S607" s="24" t="str">
        <f t="shared" si="231"/>
        <v>마북19통</v>
      </c>
      <c r="T607" s="24" t="str">
        <f t="shared" si="232"/>
        <v>(마북동, 삼성래미안1차아파트)</v>
      </c>
      <c r="U607" s="24" t="str">
        <f t="shared" si="226"/>
        <v>마북</v>
      </c>
      <c r="V607" s="25">
        <f t="shared" si="233"/>
        <v>19</v>
      </c>
      <c r="W607" s="25">
        <f t="shared" si="227"/>
        <v>12</v>
      </c>
      <c r="X607" s="5"/>
      <c r="Y607" s="5"/>
      <c r="Z607" s="3" t="s">
        <v>101</v>
      </c>
      <c r="AA607" s="3" t="s">
        <v>752</v>
      </c>
      <c r="AB607" s="5"/>
      <c r="AC607" s="5"/>
      <c r="AD607" s="5"/>
      <c r="AE607" s="5"/>
      <c r="AF607" s="5"/>
      <c r="AG607" s="5"/>
    </row>
    <row r="608" spans="1:33" ht="15.95" customHeight="1" x14ac:dyDescent="0.3">
      <c r="A608" s="22" t="b">
        <f t="shared" si="213"/>
        <v>0</v>
      </c>
      <c r="B608" s="22" t="b">
        <f t="shared" si="214"/>
        <v>0</v>
      </c>
      <c r="C608" s="22" t="b">
        <f t="shared" si="215"/>
        <v>0</v>
      </c>
      <c r="D608" s="22" t="b">
        <f t="shared" si="216"/>
        <v>0</v>
      </c>
      <c r="E608" s="22" t="b">
        <f t="shared" si="217"/>
        <v>0</v>
      </c>
      <c r="F608" s="52" t="b">
        <f t="shared" si="228"/>
        <v>0</v>
      </c>
      <c r="G608" s="22" t="b">
        <f t="shared" si="234"/>
        <v>0</v>
      </c>
      <c r="H608" s="22" t="b">
        <f t="shared" si="218"/>
        <v>0</v>
      </c>
      <c r="I608" s="22" t="b">
        <f t="shared" si="229"/>
        <v>0</v>
      </c>
      <c r="J608" s="22" t="b">
        <f t="shared" si="219"/>
        <v>0</v>
      </c>
      <c r="K608" s="3" t="str">
        <f t="shared" si="220"/>
        <v/>
      </c>
      <c r="L608" s="3" t="str">
        <f t="shared" si="221"/>
        <v/>
      </c>
      <c r="M608" s="3" t="str">
        <f t="shared" si="222"/>
        <v/>
      </c>
      <c r="N608" s="54" t="str">
        <f t="shared" si="230"/>
        <v/>
      </c>
      <c r="O608" s="3" t="str">
        <f t="shared" si="223"/>
        <v/>
      </c>
      <c r="P608" s="19" t="str">
        <f t="shared" si="224"/>
        <v/>
      </c>
      <c r="Q608" s="23">
        <f>_xlfn.XLOOKUP(R608,summary!C1:C37,summary!B1:B37)</f>
        <v>0</v>
      </c>
      <c r="R608" s="24" t="str">
        <f t="shared" si="225"/>
        <v>마북동</v>
      </c>
      <c r="S608" s="24" t="str">
        <f t="shared" si="231"/>
        <v>마북19통</v>
      </c>
      <c r="T608" s="24" t="str">
        <f t="shared" si="232"/>
        <v>(마북동, 삼성래미안1차아파트)</v>
      </c>
      <c r="U608" s="24" t="str">
        <f t="shared" si="226"/>
        <v>마북</v>
      </c>
      <c r="V608" s="25">
        <f t="shared" si="233"/>
        <v>19</v>
      </c>
      <c r="W608" s="25">
        <f t="shared" si="227"/>
        <v>13</v>
      </c>
      <c r="X608" s="5"/>
      <c r="Y608" s="5"/>
      <c r="Z608" s="3" t="s">
        <v>117</v>
      </c>
      <c r="AA608" s="3" t="s">
        <v>753</v>
      </c>
      <c r="AB608" s="5"/>
      <c r="AC608" s="5"/>
      <c r="AD608" s="5"/>
      <c r="AE608" s="5"/>
      <c r="AF608" s="5"/>
      <c r="AG608" s="5"/>
    </row>
    <row r="609" spans="1:33" ht="15.95" customHeight="1" x14ac:dyDescent="0.3">
      <c r="A609" s="22" t="b">
        <f t="shared" si="213"/>
        <v>1</v>
      </c>
      <c r="B609" s="22" t="b">
        <f t="shared" si="214"/>
        <v>0</v>
      </c>
      <c r="C609" s="22" t="b">
        <f t="shared" si="215"/>
        <v>0</v>
      </c>
      <c r="D609" s="22" t="b">
        <f t="shared" si="216"/>
        <v>0</v>
      </c>
      <c r="E609" s="22" t="b">
        <f t="shared" si="217"/>
        <v>0</v>
      </c>
      <c r="F609" s="52" t="b">
        <f t="shared" si="228"/>
        <v>0</v>
      </c>
      <c r="G609" s="22" t="b">
        <f t="shared" si="234"/>
        <v>0</v>
      </c>
      <c r="H609" s="22" t="b">
        <f t="shared" si="218"/>
        <v>0</v>
      </c>
      <c r="I609" s="22" t="b">
        <f t="shared" si="229"/>
        <v>0</v>
      </c>
      <c r="J609" s="22" t="b">
        <f t="shared" si="219"/>
        <v>1</v>
      </c>
      <c r="K609" s="3" t="str">
        <f t="shared" si="220"/>
        <v>마북20통</v>
      </c>
      <c r="L609" s="3" t="str">
        <f t="shared" si="221"/>
        <v>20</v>
      </c>
      <c r="M609" s="3">
        <f t="shared" si="222"/>
        <v>20</v>
      </c>
      <c r="N609" s="54" t="str">
        <f t="shared" si="230"/>
        <v>마북</v>
      </c>
      <c r="O609" s="3" t="str">
        <f t="shared" si="223"/>
        <v/>
      </c>
      <c r="P609" s="19" t="str">
        <f t="shared" si="224"/>
        <v/>
      </c>
      <c r="Q609" s="23">
        <f>_xlfn.XLOOKUP(R609,summary!C1:C37,summary!B1:B37)</f>
        <v>0</v>
      </c>
      <c r="R609" s="24" t="str">
        <f t="shared" si="225"/>
        <v>마북동</v>
      </c>
      <c r="S609" s="24" t="str">
        <f t="shared" si="231"/>
        <v>마북20통</v>
      </c>
      <c r="T609" s="24" t="str">
        <f t="shared" si="232"/>
        <v>(마북동, 삼성래미안1차아파트)</v>
      </c>
      <c r="U609" s="24" t="str">
        <f t="shared" si="226"/>
        <v>마북</v>
      </c>
      <c r="V609" s="25">
        <f t="shared" si="233"/>
        <v>20</v>
      </c>
      <c r="W609" s="25">
        <f t="shared" si="227"/>
        <v>1</v>
      </c>
      <c r="X609" s="5"/>
      <c r="Y609" s="5" t="s">
        <v>754</v>
      </c>
      <c r="Z609" s="3" t="s">
        <v>63</v>
      </c>
      <c r="AA609" s="3" t="s">
        <v>755</v>
      </c>
      <c r="AB609" s="5"/>
      <c r="AC609" s="5"/>
      <c r="AD609" s="5"/>
      <c r="AE609" s="5"/>
      <c r="AF609" s="5"/>
      <c r="AG609" s="5"/>
    </row>
    <row r="610" spans="1:33" ht="15.95" customHeight="1" x14ac:dyDescent="0.3">
      <c r="A610" s="22" t="b">
        <f t="shared" si="213"/>
        <v>1</v>
      </c>
      <c r="B610" s="22" t="b">
        <f t="shared" si="214"/>
        <v>1</v>
      </c>
      <c r="C610" s="22" t="b">
        <f t="shared" si="215"/>
        <v>0</v>
      </c>
      <c r="D610" s="22" t="b">
        <f t="shared" si="216"/>
        <v>0</v>
      </c>
      <c r="E610" s="22" t="b">
        <f t="shared" si="217"/>
        <v>1</v>
      </c>
      <c r="F610" s="52" t="b">
        <f t="shared" si="228"/>
        <v>1</v>
      </c>
      <c r="G610" s="22" t="b">
        <f t="shared" si="234"/>
        <v>1</v>
      </c>
      <c r="H610" s="22" t="b">
        <f t="shared" si="218"/>
        <v>0</v>
      </c>
      <c r="I610" s="22" t="b">
        <f t="shared" si="229"/>
        <v>1</v>
      </c>
      <c r="J610" s="22" t="b">
        <f t="shared" si="219"/>
        <v>0</v>
      </c>
      <c r="K610" s="3" t="str">
        <f t="shared" si="220"/>
        <v/>
      </c>
      <c r="L610" s="3" t="str">
        <f t="shared" si="221"/>
        <v/>
      </c>
      <c r="M610" s="3" t="str">
        <f t="shared" si="222"/>
        <v/>
      </c>
      <c r="N610" s="54" t="str">
        <f t="shared" si="230"/>
        <v/>
      </c>
      <c r="O610" s="3" t="str">
        <f t="shared" si="223"/>
        <v>(마북동, 삼성래미안1차아파트)</v>
      </c>
      <c r="P610" s="19" t="str">
        <f t="shared" si="224"/>
        <v>(마북동, 삼성래미안1차아파트)</v>
      </c>
      <c r="Q610" s="23">
        <f>_xlfn.XLOOKUP(R610,summary!C1:C37,summary!B1:B37)</f>
        <v>0</v>
      </c>
      <c r="R610" s="24" t="str">
        <f t="shared" si="225"/>
        <v>마북동</v>
      </c>
      <c r="S610" s="24" t="str">
        <f t="shared" si="231"/>
        <v>마북20통</v>
      </c>
      <c r="T610" s="24" t="str">
        <f t="shared" si="232"/>
        <v>(마북동, 삼성래미안1차아파트)</v>
      </c>
      <c r="U610" s="24" t="str">
        <f t="shared" si="226"/>
        <v>마북</v>
      </c>
      <c r="V610" s="25">
        <f t="shared" si="233"/>
        <v>20</v>
      </c>
      <c r="W610" s="25">
        <f t="shared" si="227"/>
        <v>2</v>
      </c>
      <c r="X610" s="5"/>
      <c r="Y610" s="5" t="s">
        <v>557</v>
      </c>
      <c r="Z610" s="3" t="s">
        <v>65</v>
      </c>
      <c r="AA610" s="3" t="s">
        <v>756</v>
      </c>
      <c r="AB610" s="5"/>
      <c r="AC610" s="5"/>
      <c r="AD610" s="5"/>
      <c r="AE610" s="5"/>
      <c r="AF610" s="5"/>
      <c r="AG610" s="5"/>
    </row>
    <row r="611" spans="1:33" ht="15.95" customHeight="1" x14ac:dyDescent="0.3">
      <c r="A611" s="22" t="b">
        <f t="shared" si="213"/>
        <v>1</v>
      </c>
      <c r="B611" s="22" t="b">
        <f t="shared" si="214"/>
        <v>0</v>
      </c>
      <c r="C611" s="22" t="b">
        <f t="shared" si="215"/>
        <v>0</v>
      </c>
      <c r="D611" s="22" t="b">
        <f t="shared" si="216"/>
        <v>0</v>
      </c>
      <c r="E611" s="22" t="b">
        <f t="shared" si="217"/>
        <v>0</v>
      </c>
      <c r="F611" s="52" t="b">
        <f t="shared" si="228"/>
        <v>0</v>
      </c>
      <c r="G611" s="22" t="b">
        <f t="shared" si="234"/>
        <v>0</v>
      </c>
      <c r="H611" s="22" t="b">
        <f t="shared" si="218"/>
        <v>0</v>
      </c>
      <c r="I611" s="22" t="b">
        <f t="shared" si="229"/>
        <v>1</v>
      </c>
      <c r="J611" s="22" t="b">
        <f t="shared" si="219"/>
        <v>0</v>
      </c>
      <c r="K611" s="3" t="str">
        <f t="shared" si="220"/>
        <v/>
      </c>
      <c r="L611" s="3" t="str">
        <f t="shared" si="221"/>
        <v/>
      </c>
      <c r="M611" s="3" t="str">
        <f t="shared" si="222"/>
        <v/>
      </c>
      <c r="N611" s="54" t="str">
        <f t="shared" si="230"/>
        <v/>
      </c>
      <c r="O611" s="3" t="str">
        <f t="shared" si="223"/>
        <v>삼성래미안1차아파트)</v>
      </c>
      <c r="P611" s="19" t="str">
        <f t="shared" si="224"/>
        <v/>
      </c>
      <c r="Q611" s="23">
        <f>_xlfn.XLOOKUP(R611,summary!C1:C37,summary!B1:B37)</f>
        <v>0</v>
      </c>
      <c r="R611" s="24" t="str">
        <f t="shared" si="225"/>
        <v>마북동</v>
      </c>
      <c r="S611" s="24" t="str">
        <f t="shared" si="231"/>
        <v>마북20통</v>
      </c>
      <c r="T611" s="24" t="str">
        <f t="shared" si="232"/>
        <v>(마북동, 삼성래미안1차아파트)</v>
      </c>
      <c r="U611" s="24" t="str">
        <f t="shared" si="226"/>
        <v>마북</v>
      </c>
      <c r="V611" s="25">
        <f t="shared" si="233"/>
        <v>20</v>
      </c>
      <c r="W611" s="25">
        <f t="shared" si="227"/>
        <v>3</v>
      </c>
      <c r="X611" s="5"/>
      <c r="Y611" s="3" t="s">
        <v>741</v>
      </c>
      <c r="Z611" s="3" t="s">
        <v>67</v>
      </c>
      <c r="AA611" s="3" t="s">
        <v>757</v>
      </c>
      <c r="AB611" s="5"/>
      <c r="AC611" s="5"/>
      <c r="AD611" s="5"/>
      <c r="AE611" s="5"/>
      <c r="AF611" s="5"/>
      <c r="AG611" s="5"/>
    </row>
    <row r="612" spans="1:33" ht="15.95" customHeight="1" x14ac:dyDescent="0.3">
      <c r="A612" s="22" t="b">
        <f t="shared" si="213"/>
        <v>1</v>
      </c>
      <c r="B612" s="22" t="b">
        <f t="shared" si="214"/>
        <v>0</v>
      </c>
      <c r="C612" s="22" t="b">
        <f t="shared" si="215"/>
        <v>1</v>
      </c>
      <c r="D612" s="22" t="b">
        <f t="shared" si="216"/>
        <v>0</v>
      </c>
      <c r="E612" s="22" t="b">
        <f t="shared" si="217"/>
        <v>1</v>
      </c>
      <c r="F612" s="52" t="b">
        <f t="shared" si="228"/>
        <v>1</v>
      </c>
      <c r="G612" s="22" t="b">
        <f t="shared" si="234"/>
        <v>0</v>
      </c>
      <c r="H612" s="22" t="b">
        <f t="shared" si="218"/>
        <v>1</v>
      </c>
      <c r="I612" s="22" t="b">
        <f t="shared" si="229"/>
        <v>1</v>
      </c>
      <c r="J612" s="22" t="b">
        <f t="shared" si="219"/>
        <v>0</v>
      </c>
      <c r="K612" s="3" t="str">
        <f t="shared" si="220"/>
        <v/>
      </c>
      <c r="L612" s="3" t="str">
        <f t="shared" si="221"/>
        <v/>
      </c>
      <c r="M612" s="3" t="str">
        <f t="shared" si="222"/>
        <v/>
      </c>
      <c r="N612" s="54" t="str">
        <f t="shared" si="230"/>
        <v/>
      </c>
      <c r="O612" s="3" t="str">
        <f t="shared" si="223"/>
        <v>1차아파트)</v>
      </c>
      <c r="P612" s="19" t="str">
        <f t="shared" si="224"/>
        <v/>
      </c>
      <c r="Q612" s="23">
        <f>_xlfn.XLOOKUP(R612,summary!C1:C37,summary!B1:B37)</f>
        <v>0</v>
      </c>
      <c r="R612" s="24" t="str">
        <f t="shared" si="225"/>
        <v>마북동</v>
      </c>
      <c r="S612" s="24" t="str">
        <f t="shared" si="231"/>
        <v>마북20통</v>
      </c>
      <c r="T612" s="24" t="str">
        <f t="shared" si="232"/>
        <v>(마북동, 삼성래미안1차아파트)</v>
      </c>
      <c r="U612" s="24" t="str">
        <f t="shared" si="226"/>
        <v>마북</v>
      </c>
      <c r="V612" s="25">
        <f t="shared" si="233"/>
        <v>20</v>
      </c>
      <c r="W612" s="25">
        <f t="shared" si="227"/>
        <v>4</v>
      </c>
      <c r="X612" s="5"/>
      <c r="Y612" s="3" t="s">
        <v>743</v>
      </c>
      <c r="Z612" s="3" t="s">
        <v>73</v>
      </c>
      <c r="AA612" s="3" t="s">
        <v>758</v>
      </c>
      <c r="AB612" s="5"/>
      <c r="AC612" s="5"/>
      <c r="AD612" s="5"/>
      <c r="AE612" s="5"/>
      <c r="AF612" s="5"/>
      <c r="AG612" s="5"/>
    </row>
    <row r="613" spans="1:33" ht="15.95" customHeight="1" x14ac:dyDescent="0.3">
      <c r="A613" s="22" t="b">
        <f t="shared" si="213"/>
        <v>0</v>
      </c>
      <c r="B613" s="22" t="b">
        <f t="shared" si="214"/>
        <v>0</v>
      </c>
      <c r="C613" s="22" t="b">
        <f t="shared" si="215"/>
        <v>0</v>
      </c>
      <c r="D613" s="22" t="b">
        <f t="shared" si="216"/>
        <v>0</v>
      </c>
      <c r="E613" s="22" t="b">
        <f t="shared" si="217"/>
        <v>0</v>
      </c>
      <c r="F613" s="52" t="b">
        <f t="shared" si="228"/>
        <v>0</v>
      </c>
      <c r="G613" s="22" t="b">
        <f t="shared" si="234"/>
        <v>0</v>
      </c>
      <c r="H613" s="22" t="b">
        <f t="shared" si="218"/>
        <v>0</v>
      </c>
      <c r="I613" s="22" t="b">
        <f t="shared" si="229"/>
        <v>0</v>
      </c>
      <c r="J613" s="22" t="b">
        <f t="shared" si="219"/>
        <v>0</v>
      </c>
      <c r="K613" s="3" t="str">
        <f t="shared" si="220"/>
        <v/>
      </c>
      <c r="L613" s="3" t="str">
        <f t="shared" si="221"/>
        <v/>
      </c>
      <c r="M613" s="3" t="str">
        <f t="shared" si="222"/>
        <v/>
      </c>
      <c r="N613" s="54" t="str">
        <f t="shared" si="230"/>
        <v/>
      </c>
      <c r="O613" s="3" t="str">
        <f t="shared" si="223"/>
        <v/>
      </c>
      <c r="P613" s="19" t="str">
        <f t="shared" si="224"/>
        <v/>
      </c>
      <c r="Q613" s="23">
        <f>_xlfn.XLOOKUP(R613,summary!C1:C37,summary!B1:B37)</f>
        <v>0</v>
      </c>
      <c r="R613" s="24" t="str">
        <f t="shared" si="225"/>
        <v>마북동</v>
      </c>
      <c r="S613" s="24" t="str">
        <f t="shared" si="231"/>
        <v>마북20통</v>
      </c>
      <c r="T613" s="24" t="str">
        <f t="shared" si="232"/>
        <v>(마북동, 삼성래미안1차아파트)</v>
      </c>
      <c r="U613" s="24" t="str">
        <f t="shared" si="226"/>
        <v>마북</v>
      </c>
      <c r="V613" s="25">
        <f t="shared" si="233"/>
        <v>20</v>
      </c>
      <c r="W613" s="25">
        <f t="shared" si="227"/>
        <v>5</v>
      </c>
      <c r="X613" s="5"/>
      <c r="Y613" s="3"/>
      <c r="Z613" s="3" t="s">
        <v>87</v>
      </c>
      <c r="AA613" s="3" t="s">
        <v>759</v>
      </c>
      <c r="AB613" s="5"/>
      <c r="AC613" s="5"/>
      <c r="AD613" s="5"/>
      <c r="AE613" s="5"/>
      <c r="AF613" s="5"/>
      <c r="AG613" s="5"/>
    </row>
    <row r="614" spans="1:33" ht="15.95" customHeight="1" x14ac:dyDescent="0.3">
      <c r="A614" s="22" t="b">
        <f t="shared" si="213"/>
        <v>0</v>
      </c>
      <c r="B614" s="22" t="b">
        <f t="shared" si="214"/>
        <v>0</v>
      </c>
      <c r="C614" s="22" t="b">
        <f t="shared" si="215"/>
        <v>0</v>
      </c>
      <c r="D614" s="22" t="b">
        <f t="shared" si="216"/>
        <v>0</v>
      </c>
      <c r="E614" s="22" t="b">
        <f t="shared" si="217"/>
        <v>0</v>
      </c>
      <c r="F614" s="52" t="b">
        <f t="shared" si="228"/>
        <v>0</v>
      </c>
      <c r="G614" s="22" t="b">
        <f t="shared" si="234"/>
        <v>0</v>
      </c>
      <c r="H614" s="22" t="b">
        <f t="shared" si="218"/>
        <v>0</v>
      </c>
      <c r="I614" s="22" t="b">
        <f t="shared" si="229"/>
        <v>0</v>
      </c>
      <c r="J614" s="22" t="b">
        <f t="shared" si="219"/>
        <v>0</v>
      </c>
      <c r="K614" s="3" t="str">
        <f t="shared" si="220"/>
        <v/>
      </c>
      <c r="L614" s="3" t="str">
        <f t="shared" si="221"/>
        <v/>
      </c>
      <c r="M614" s="3" t="str">
        <f t="shared" si="222"/>
        <v/>
      </c>
      <c r="N614" s="54" t="str">
        <f t="shared" si="230"/>
        <v/>
      </c>
      <c r="O614" s="3" t="str">
        <f t="shared" si="223"/>
        <v/>
      </c>
      <c r="P614" s="19" t="str">
        <f t="shared" si="224"/>
        <v/>
      </c>
      <c r="Q614" s="23">
        <f>_xlfn.XLOOKUP(R614,summary!C1:C37,summary!B1:B37)</f>
        <v>0</v>
      </c>
      <c r="R614" s="24" t="str">
        <f t="shared" si="225"/>
        <v>마북동</v>
      </c>
      <c r="S614" s="24" t="str">
        <f t="shared" si="231"/>
        <v>마북20통</v>
      </c>
      <c r="T614" s="24" t="str">
        <f t="shared" si="232"/>
        <v>(마북동, 삼성래미안1차아파트)</v>
      </c>
      <c r="U614" s="24" t="str">
        <f t="shared" si="226"/>
        <v>마북</v>
      </c>
      <c r="V614" s="25">
        <f t="shared" si="233"/>
        <v>20</v>
      </c>
      <c r="W614" s="25">
        <f t="shared" si="227"/>
        <v>6</v>
      </c>
      <c r="X614" s="5"/>
      <c r="Y614" s="3"/>
      <c r="Z614" s="3" t="s">
        <v>89</v>
      </c>
      <c r="AA614" s="3" t="s">
        <v>760</v>
      </c>
      <c r="AB614" s="5"/>
      <c r="AC614" s="5"/>
      <c r="AD614" s="5"/>
      <c r="AE614" s="5"/>
      <c r="AF614" s="5"/>
      <c r="AG614" s="5"/>
    </row>
    <row r="615" spans="1:33" ht="15.95" customHeight="1" x14ac:dyDescent="0.3">
      <c r="A615" s="22" t="b">
        <f t="shared" si="213"/>
        <v>0</v>
      </c>
      <c r="B615" s="22" t="b">
        <f t="shared" si="214"/>
        <v>0</v>
      </c>
      <c r="C615" s="22" t="b">
        <f t="shared" si="215"/>
        <v>0</v>
      </c>
      <c r="D615" s="22" t="b">
        <f t="shared" si="216"/>
        <v>0</v>
      </c>
      <c r="E615" s="22" t="b">
        <f t="shared" si="217"/>
        <v>0</v>
      </c>
      <c r="F615" s="52" t="b">
        <f t="shared" si="228"/>
        <v>0</v>
      </c>
      <c r="G615" s="22" t="b">
        <f t="shared" si="234"/>
        <v>0</v>
      </c>
      <c r="H615" s="22" t="b">
        <f t="shared" si="218"/>
        <v>0</v>
      </c>
      <c r="I615" s="22" t="b">
        <f t="shared" si="229"/>
        <v>0</v>
      </c>
      <c r="J615" s="22" t="b">
        <f t="shared" si="219"/>
        <v>0</v>
      </c>
      <c r="K615" s="3" t="str">
        <f t="shared" si="220"/>
        <v/>
      </c>
      <c r="L615" s="3" t="str">
        <f t="shared" si="221"/>
        <v/>
      </c>
      <c r="M615" s="3" t="str">
        <f t="shared" si="222"/>
        <v/>
      </c>
      <c r="N615" s="54" t="str">
        <f t="shared" si="230"/>
        <v/>
      </c>
      <c r="O615" s="3" t="str">
        <f t="shared" si="223"/>
        <v/>
      </c>
      <c r="P615" s="19" t="str">
        <f t="shared" si="224"/>
        <v/>
      </c>
      <c r="Q615" s="23">
        <f>_xlfn.XLOOKUP(R615,summary!C1:C37,summary!B1:B37)</f>
        <v>0</v>
      </c>
      <c r="R615" s="24" t="str">
        <f t="shared" si="225"/>
        <v>마북동</v>
      </c>
      <c r="S615" s="24" t="str">
        <f t="shared" si="231"/>
        <v>마북20통</v>
      </c>
      <c r="T615" s="24" t="str">
        <f t="shared" si="232"/>
        <v>(마북동, 삼성래미안1차아파트)</v>
      </c>
      <c r="U615" s="24" t="str">
        <f t="shared" si="226"/>
        <v>마북</v>
      </c>
      <c r="V615" s="25">
        <f t="shared" si="233"/>
        <v>20</v>
      </c>
      <c r="W615" s="25">
        <f t="shared" si="227"/>
        <v>7</v>
      </c>
      <c r="X615" s="5"/>
      <c r="Y615" s="5"/>
      <c r="Z615" s="3" t="s">
        <v>91</v>
      </c>
      <c r="AA615" s="3" t="s">
        <v>761</v>
      </c>
      <c r="AB615" s="5"/>
      <c r="AC615" s="5"/>
      <c r="AD615" s="5"/>
      <c r="AE615" s="5"/>
      <c r="AF615" s="5"/>
      <c r="AG615" s="5"/>
    </row>
    <row r="616" spans="1:33" ht="15.95" customHeight="1" x14ac:dyDescent="0.3">
      <c r="A616" s="22" t="b">
        <f t="shared" si="213"/>
        <v>0</v>
      </c>
      <c r="B616" s="22" t="b">
        <f t="shared" si="214"/>
        <v>0</v>
      </c>
      <c r="C616" s="22" t="b">
        <f t="shared" si="215"/>
        <v>0</v>
      </c>
      <c r="D616" s="22" t="b">
        <f t="shared" si="216"/>
        <v>0</v>
      </c>
      <c r="E616" s="22" t="b">
        <f t="shared" si="217"/>
        <v>0</v>
      </c>
      <c r="F616" s="52" t="b">
        <f t="shared" si="228"/>
        <v>0</v>
      </c>
      <c r="G616" s="22" t="b">
        <f t="shared" si="234"/>
        <v>0</v>
      </c>
      <c r="H616" s="22" t="b">
        <f t="shared" si="218"/>
        <v>0</v>
      </c>
      <c r="I616" s="22" t="b">
        <f t="shared" si="229"/>
        <v>0</v>
      </c>
      <c r="J616" s="22" t="b">
        <f t="shared" si="219"/>
        <v>0</v>
      </c>
      <c r="K616" s="3" t="str">
        <f t="shared" si="220"/>
        <v/>
      </c>
      <c r="L616" s="3" t="str">
        <f t="shared" si="221"/>
        <v/>
      </c>
      <c r="M616" s="3" t="str">
        <f t="shared" si="222"/>
        <v/>
      </c>
      <c r="N616" s="54" t="str">
        <f t="shared" si="230"/>
        <v/>
      </c>
      <c r="O616" s="3" t="str">
        <f t="shared" si="223"/>
        <v/>
      </c>
      <c r="P616" s="19" t="str">
        <f t="shared" si="224"/>
        <v/>
      </c>
      <c r="Q616" s="23">
        <f>_xlfn.XLOOKUP(R616,summary!C1:C37,summary!B1:B37)</f>
        <v>0</v>
      </c>
      <c r="R616" s="24" t="str">
        <f t="shared" si="225"/>
        <v>마북동</v>
      </c>
      <c r="S616" s="24" t="str">
        <f t="shared" si="231"/>
        <v>마북20통</v>
      </c>
      <c r="T616" s="24" t="str">
        <f t="shared" si="232"/>
        <v>(마북동, 삼성래미안1차아파트)</v>
      </c>
      <c r="U616" s="24" t="str">
        <f t="shared" si="226"/>
        <v>마북</v>
      </c>
      <c r="V616" s="25">
        <f t="shared" si="233"/>
        <v>20</v>
      </c>
      <c r="W616" s="25">
        <f t="shared" si="227"/>
        <v>8</v>
      </c>
      <c r="X616" s="5"/>
      <c r="Y616" s="5"/>
      <c r="Z616" s="3" t="s">
        <v>93</v>
      </c>
      <c r="AA616" s="3" t="s">
        <v>762</v>
      </c>
      <c r="AB616" s="5"/>
      <c r="AC616" s="5"/>
      <c r="AD616" s="5"/>
      <c r="AE616" s="5"/>
      <c r="AF616" s="5"/>
      <c r="AG616" s="5"/>
    </row>
    <row r="617" spans="1:33" ht="15.95" customHeight="1" x14ac:dyDescent="0.3">
      <c r="A617" s="22" t="b">
        <f t="shared" si="213"/>
        <v>0</v>
      </c>
      <c r="B617" s="22" t="b">
        <f t="shared" si="214"/>
        <v>0</v>
      </c>
      <c r="C617" s="22" t="b">
        <f t="shared" si="215"/>
        <v>0</v>
      </c>
      <c r="D617" s="22" t="b">
        <f t="shared" si="216"/>
        <v>0</v>
      </c>
      <c r="E617" s="22" t="b">
        <f t="shared" si="217"/>
        <v>0</v>
      </c>
      <c r="F617" s="52" t="b">
        <f t="shared" si="228"/>
        <v>0</v>
      </c>
      <c r="G617" s="22" t="b">
        <f t="shared" si="234"/>
        <v>0</v>
      </c>
      <c r="H617" s="22" t="b">
        <f t="shared" si="218"/>
        <v>0</v>
      </c>
      <c r="I617" s="22" t="b">
        <f t="shared" si="229"/>
        <v>0</v>
      </c>
      <c r="J617" s="22" t="b">
        <f t="shared" si="219"/>
        <v>0</v>
      </c>
      <c r="K617" s="3" t="str">
        <f t="shared" si="220"/>
        <v/>
      </c>
      <c r="L617" s="3" t="str">
        <f t="shared" si="221"/>
        <v/>
      </c>
      <c r="M617" s="3" t="str">
        <f t="shared" si="222"/>
        <v/>
      </c>
      <c r="N617" s="54" t="str">
        <f t="shared" si="230"/>
        <v/>
      </c>
      <c r="O617" s="3" t="str">
        <f t="shared" si="223"/>
        <v/>
      </c>
      <c r="P617" s="19" t="str">
        <f t="shared" si="224"/>
        <v/>
      </c>
      <c r="Q617" s="23">
        <f>_xlfn.XLOOKUP(R617,summary!C1:C37,summary!B1:B37)</f>
        <v>0</v>
      </c>
      <c r="R617" s="24" t="str">
        <f t="shared" si="225"/>
        <v>마북동</v>
      </c>
      <c r="S617" s="24" t="str">
        <f t="shared" si="231"/>
        <v>마북20통</v>
      </c>
      <c r="T617" s="24" t="str">
        <f t="shared" si="232"/>
        <v>(마북동, 삼성래미안1차아파트)</v>
      </c>
      <c r="U617" s="24" t="str">
        <f t="shared" si="226"/>
        <v>마북</v>
      </c>
      <c r="V617" s="25">
        <f t="shared" si="233"/>
        <v>20</v>
      </c>
      <c r="W617" s="25">
        <f t="shared" si="227"/>
        <v>9</v>
      </c>
      <c r="X617" s="5"/>
      <c r="Y617" s="5"/>
      <c r="Z617" s="3" t="s">
        <v>95</v>
      </c>
      <c r="AA617" s="3" t="s">
        <v>763</v>
      </c>
      <c r="AB617" s="5"/>
      <c r="AC617" s="5"/>
      <c r="AD617" s="5"/>
      <c r="AE617" s="5"/>
      <c r="AF617" s="5"/>
      <c r="AG617" s="5"/>
    </row>
    <row r="618" spans="1:33" ht="15.95" customHeight="1" x14ac:dyDescent="0.3">
      <c r="A618" s="22" t="b">
        <f t="shared" si="213"/>
        <v>0</v>
      </c>
      <c r="B618" s="22" t="b">
        <f t="shared" si="214"/>
        <v>0</v>
      </c>
      <c r="C618" s="22" t="b">
        <f t="shared" si="215"/>
        <v>0</v>
      </c>
      <c r="D618" s="22" t="b">
        <f t="shared" si="216"/>
        <v>0</v>
      </c>
      <c r="E618" s="22" t="b">
        <f t="shared" si="217"/>
        <v>0</v>
      </c>
      <c r="F618" s="52" t="b">
        <f t="shared" si="228"/>
        <v>0</v>
      </c>
      <c r="G618" s="22" t="b">
        <f t="shared" si="234"/>
        <v>0</v>
      </c>
      <c r="H618" s="22" t="b">
        <f t="shared" si="218"/>
        <v>0</v>
      </c>
      <c r="I618" s="22" t="b">
        <f t="shared" si="229"/>
        <v>0</v>
      </c>
      <c r="J618" s="22" t="b">
        <f t="shared" si="219"/>
        <v>0</v>
      </c>
      <c r="K618" s="3" t="str">
        <f t="shared" si="220"/>
        <v/>
      </c>
      <c r="L618" s="3" t="str">
        <f t="shared" si="221"/>
        <v/>
      </c>
      <c r="M618" s="3" t="str">
        <f t="shared" si="222"/>
        <v/>
      </c>
      <c r="N618" s="54" t="str">
        <f t="shared" si="230"/>
        <v/>
      </c>
      <c r="O618" s="3" t="str">
        <f t="shared" si="223"/>
        <v/>
      </c>
      <c r="P618" s="19" t="str">
        <f t="shared" si="224"/>
        <v/>
      </c>
      <c r="Q618" s="23">
        <f>_xlfn.XLOOKUP(R618,summary!C1:C37,summary!B1:B37)</f>
        <v>0</v>
      </c>
      <c r="R618" s="24" t="str">
        <f t="shared" si="225"/>
        <v>마북동</v>
      </c>
      <c r="S618" s="24" t="str">
        <f t="shared" si="231"/>
        <v>마북20통</v>
      </c>
      <c r="T618" s="24" t="str">
        <f t="shared" si="232"/>
        <v>(마북동, 삼성래미안1차아파트)</v>
      </c>
      <c r="U618" s="24" t="str">
        <f t="shared" si="226"/>
        <v>마북</v>
      </c>
      <c r="V618" s="25">
        <f t="shared" si="233"/>
        <v>20</v>
      </c>
      <c r="W618" s="25">
        <f t="shared" si="227"/>
        <v>10</v>
      </c>
      <c r="X618" s="5"/>
      <c r="Y618" s="5"/>
      <c r="Z618" s="3" t="s">
        <v>97</v>
      </c>
      <c r="AA618" s="3" t="s">
        <v>764</v>
      </c>
      <c r="AB618" s="5"/>
      <c r="AC618" s="5"/>
      <c r="AD618" s="5"/>
      <c r="AE618" s="5"/>
      <c r="AF618" s="5"/>
      <c r="AG618" s="5"/>
    </row>
    <row r="619" spans="1:33" ht="15.95" customHeight="1" x14ac:dyDescent="0.3">
      <c r="A619" s="22" t="b">
        <f t="shared" si="213"/>
        <v>1</v>
      </c>
      <c r="B619" s="22" t="b">
        <f t="shared" si="214"/>
        <v>0</v>
      </c>
      <c r="C619" s="22" t="b">
        <f t="shared" si="215"/>
        <v>0</v>
      </c>
      <c r="D619" s="22" t="b">
        <f t="shared" si="216"/>
        <v>0</v>
      </c>
      <c r="E619" s="22" t="b">
        <f t="shared" si="217"/>
        <v>0</v>
      </c>
      <c r="F619" s="52" t="b">
        <f t="shared" si="228"/>
        <v>0</v>
      </c>
      <c r="G619" s="22" t="b">
        <f t="shared" si="234"/>
        <v>0</v>
      </c>
      <c r="H619" s="22" t="b">
        <f t="shared" si="218"/>
        <v>0</v>
      </c>
      <c r="I619" s="22" t="b">
        <f t="shared" si="229"/>
        <v>0</v>
      </c>
      <c r="J619" s="22" t="b">
        <f t="shared" si="219"/>
        <v>1</v>
      </c>
      <c r="K619" s="3" t="str">
        <f t="shared" si="220"/>
        <v/>
      </c>
      <c r="L619" s="3" t="str">
        <f t="shared" si="221"/>
        <v/>
      </c>
      <c r="M619" s="3" t="str">
        <f t="shared" si="222"/>
        <v/>
      </c>
      <c r="N619" s="54" t="str">
        <f t="shared" si="230"/>
        <v/>
      </c>
      <c r="O619" s="3" t="str">
        <f t="shared" si="223"/>
        <v/>
      </c>
      <c r="P619" s="19" t="str">
        <f t="shared" si="224"/>
        <v/>
      </c>
      <c r="Q619" s="23" t="e">
        <f>_xlfn.XLOOKUP(R619,summary!C1:C37,summary!B1:B37)</f>
        <v>#N/A</v>
      </c>
      <c r="R619" s="24" t="str">
        <f t="shared" si="225"/>
        <v>읍 면 동</v>
      </c>
      <c r="S619" s="24" t="str">
        <f t="shared" si="231"/>
        <v>통 리 명</v>
      </c>
      <c r="T619" s="24" t="str">
        <f t="shared" si="232"/>
        <v/>
      </c>
      <c r="U619" s="24" t="str">
        <f t="shared" si="226"/>
        <v/>
      </c>
      <c r="V619" s="25" t="str">
        <f t="shared" si="233"/>
        <v/>
      </c>
      <c r="W619" s="25" t="str">
        <f t="shared" si="227"/>
        <v/>
      </c>
      <c r="X619" s="5" t="s">
        <v>121</v>
      </c>
      <c r="Y619" s="5" t="s">
        <v>122</v>
      </c>
      <c r="Z619" s="3" t="s">
        <v>59</v>
      </c>
      <c r="AA619" s="3" t="s">
        <v>2628</v>
      </c>
      <c r="AB619" s="5"/>
      <c r="AC619" s="5"/>
      <c r="AD619" s="5"/>
      <c r="AE619" s="5"/>
      <c r="AF619" s="5"/>
      <c r="AG619" s="5"/>
    </row>
    <row r="620" spans="1:33" ht="15.95" customHeight="1" x14ac:dyDescent="0.3">
      <c r="A620" s="22" t="b">
        <f t="shared" si="213"/>
        <v>1</v>
      </c>
      <c r="B620" s="22" t="b">
        <f t="shared" si="214"/>
        <v>0</v>
      </c>
      <c r="C620" s="22" t="b">
        <f t="shared" si="215"/>
        <v>0</v>
      </c>
      <c r="D620" s="22" t="b">
        <f t="shared" si="216"/>
        <v>0</v>
      </c>
      <c r="E620" s="22" t="b">
        <f t="shared" si="217"/>
        <v>0</v>
      </c>
      <c r="F620" s="52" t="b">
        <f t="shared" si="228"/>
        <v>0</v>
      </c>
      <c r="G620" s="22" t="b">
        <f t="shared" si="234"/>
        <v>0</v>
      </c>
      <c r="H620" s="22" t="b">
        <f t="shared" si="218"/>
        <v>0</v>
      </c>
      <c r="I620" s="22" t="b">
        <f t="shared" si="229"/>
        <v>0</v>
      </c>
      <c r="J620" s="22" t="b">
        <f t="shared" si="219"/>
        <v>1</v>
      </c>
      <c r="K620" s="3" t="str">
        <f t="shared" si="220"/>
        <v>마북21통</v>
      </c>
      <c r="L620" s="3" t="str">
        <f t="shared" si="221"/>
        <v>21</v>
      </c>
      <c r="M620" s="3">
        <f t="shared" si="222"/>
        <v>21</v>
      </c>
      <c r="N620" s="54" t="str">
        <f t="shared" si="230"/>
        <v>마북</v>
      </c>
      <c r="O620" s="3" t="str">
        <f t="shared" si="223"/>
        <v/>
      </c>
      <c r="P620" s="19" t="str">
        <f t="shared" si="224"/>
        <v/>
      </c>
      <c r="Q620" s="23">
        <f>_xlfn.XLOOKUP(R620,summary!C1:C37,summary!B1:B37)</f>
        <v>0</v>
      </c>
      <c r="R620" s="24" t="str">
        <f t="shared" si="225"/>
        <v>마북동</v>
      </c>
      <c r="S620" s="24" t="str">
        <f t="shared" si="231"/>
        <v>마북21통</v>
      </c>
      <c r="T620" s="24" t="str">
        <f t="shared" si="232"/>
        <v>(마북동, 교동마을현대홈타운)</v>
      </c>
      <c r="U620" s="24" t="str">
        <f t="shared" si="226"/>
        <v>마북</v>
      </c>
      <c r="V620" s="25">
        <f t="shared" si="233"/>
        <v>21</v>
      </c>
      <c r="W620" s="25">
        <f t="shared" si="227"/>
        <v>1</v>
      </c>
      <c r="X620" s="5" t="s">
        <v>24</v>
      </c>
      <c r="Y620" s="5" t="s">
        <v>765</v>
      </c>
      <c r="Z620" s="3" t="s">
        <v>63</v>
      </c>
      <c r="AA620" s="3" t="s">
        <v>766</v>
      </c>
      <c r="AB620" s="5"/>
      <c r="AC620" s="5"/>
      <c r="AD620" s="5"/>
      <c r="AE620" s="5"/>
      <c r="AF620" s="5"/>
      <c r="AG620" s="5"/>
    </row>
    <row r="621" spans="1:33" ht="15.95" customHeight="1" x14ac:dyDescent="0.3">
      <c r="A621" s="22" t="b">
        <f t="shared" si="213"/>
        <v>1</v>
      </c>
      <c r="B621" s="22" t="b">
        <f t="shared" si="214"/>
        <v>1</v>
      </c>
      <c r="C621" s="22" t="b">
        <f t="shared" si="215"/>
        <v>0</v>
      </c>
      <c r="D621" s="22" t="b">
        <f t="shared" si="216"/>
        <v>0</v>
      </c>
      <c r="E621" s="22" t="b">
        <f t="shared" si="217"/>
        <v>1</v>
      </c>
      <c r="F621" s="52" t="b">
        <f t="shared" si="228"/>
        <v>1</v>
      </c>
      <c r="G621" s="22" t="b">
        <f t="shared" si="234"/>
        <v>1</v>
      </c>
      <c r="H621" s="22" t="b">
        <f t="shared" si="218"/>
        <v>0</v>
      </c>
      <c r="I621" s="22" t="b">
        <f t="shared" si="229"/>
        <v>1</v>
      </c>
      <c r="J621" s="22" t="b">
        <f t="shared" si="219"/>
        <v>0</v>
      </c>
      <c r="K621" s="3" t="str">
        <f t="shared" si="220"/>
        <v/>
      </c>
      <c r="L621" s="3" t="str">
        <f t="shared" si="221"/>
        <v/>
      </c>
      <c r="M621" s="3" t="str">
        <f t="shared" si="222"/>
        <v/>
      </c>
      <c r="N621" s="54" t="str">
        <f t="shared" si="230"/>
        <v/>
      </c>
      <c r="O621" s="3" t="str">
        <f t="shared" si="223"/>
        <v>(마북동, 교동마을현대홈타운)</v>
      </c>
      <c r="P621" s="19" t="str">
        <f t="shared" si="224"/>
        <v>(마북동, 교동마을현대홈타운)</v>
      </c>
      <c r="Q621" s="23">
        <f>_xlfn.XLOOKUP(R621,summary!C1:C37,summary!B1:B37)</f>
        <v>0</v>
      </c>
      <c r="R621" s="24" t="str">
        <f t="shared" si="225"/>
        <v>마북동</v>
      </c>
      <c r="S621" s="24" t="str">
        <f t="shared" si="231"/>
        <v>마북21통</v>
      </c>
      <c r="T621" s="24" t="str">
        <f t="shared" si="232"/>
        <v>(마북동, 교동마을현대홈타운)</v>
      </c>
      <c r="U621" s="24" t="str">
        <f t="shared" si="226"/>
        <v>마북</v>
      </c>
      <c r="V621" s="25">
        <f t="shared" si="233"/>
        <v>21</v>
      </c>
      <c r="W621" s="25">
        <f t="shared" si="227"/>
        <v>2</v>
      </c>
      <c r="X621" s="5"/>
      <c r="Y621" s="5" t="s">
        <v>557</v>
      </c>
      <c r="Z621" s="3" t="s">
        <v>65</v>
      </c>
      <c r="AA621" s="3" t="s">
        <v>767</v>
      </c>
      <c r="AB621" s="5"/>
      <c r="AC621" s="5"/>
      <c r="AD621" s="5"/>
      <c r="AE621" s="5"/>
      <c r="AF621" s="5"/>
      <c r="AG621" s="5"/>
    </row>
    <row r="622" spans="1:33" ht="15.95" customHeight="1" x14ac:dyDescent="0.3">
      <c r="A622" s="22" t="b">
        <f t="shared" si="213"/>
        <v>1</v>
      </c>
      <c r="B622" s="22" t="b">
        <f t="shared" si="214"/>
        <v>0</v>
      </c>
      <c r="C622" s="22" t="b">
        <f t="shared" si="215"/>
        <v>0</v>
      </c>
      <c r="D622" s="22" t="b">
        <f t="shared" si="216"/>
        <v>0</v>
      </c>
      <c r="E622" s="22" t="b">
        <f t="shared" si="217"/>
        <v>0</v>
      </c>
      <c r="F622" s="52" t="b">
        <f t="shared" si="228"/>
        <v>0</v>
      </c>
      <c r="G622" s="22" t="b">
        <f t="shared" si="234"/>
        <v>0</v>
      </c>
      <c r="H622" s="22" t="b">
        <f t="shared" si="218"/>
        <v>0</v>
      </c>
      <c r="I622" s="22" t="b">
        <f t="shared" si="229"/>
        <v>1</v>
      </c>
      <c r="J622" s="22" t="b">
        <f t="shared" si="219"/>
        <v>0</v>
      </c>
      <c r="K622" s="3" t="str">
        <f t="shared" si="220"/>
        <v/>
      </c>
      <c r="L622" s="3" t="str">
        <f t="shared" si="221"/>
        <v/>
      </c>
      <c r="M622" s="3" t="str">
        <f t="shared" si="222"/>
        <v/>
      </c>
      <c r="N622" s="54" t="str">
        <f t="shared" si="230"/>
        <v/>
      </c>
      <c r="O622" s="3" t="str">
        <f t="shared" si="223"/>
        <v>교동마을현대홈타운)</v>
      </c>
      <c r="P622" s="19" t="str">
        <f t="shared" si="224"/>
        <v/>
      </c>
      <c r="Q622" s="23">
        <f>_xlfn.XLOOKUP(R622,summary!C1:C37,summary!B1:B37)</f>
        <v>0</v>
      </c>
      <c r="R622" s="24" t="str">
        <f t="shared" si="225"/>
        <v>마북동</v>
      </c>
      <c r="S622" s="24" t="str">
        <f t="shared" si="231"/>
        <v>마북21통</v>
      </c>
      <c r="T622" s="24" t="str">
        <f t="shared" si="232"/>
        <v>(마북동, 교동마을현대홈타운)</v>
      </c>
      <c r="U622" s="24" t="str">
        <f t="shared" si="226"/>
        <v>마북</v>
      </c>
      <c r="V622" s="25">
        <f t="shared" si="233"/>
        <v>21</v>
      </c>
      <c r="W622" s="25">
        <f t="shared" si="227"/>
        <v>3</v>
      </c>
      <c r="X622" s="5"/>
      <c r="Y622" s="5" t="s">
        <v>768</v>
      </c>
      <c r="Z622" s="3" t="s">
        <v>67</v>
      </c>
      <c r="AA622" s="3" t="s">
        <v>769</v>
      </c>
      <c r="AB622" s="5"/>
      <c r="AC622" s="5"/>
      <c r="AD622" s="5"/>
      <c r="AE622" s="5"/>
      <c r="AF622" s="5"/>
      <c r="AG622" s="5"/>
    </row>
    <row r="623" spans="1:33" ht="15.95" customHeight="1" x14ac:dyDescent="0.3">
      <c r="A623" s="22" t="b">
        <f t="shared" si="213"/>
        <v>1</v>
      </c>
      <c r="B623" s="22" t="b">
        <f t="shared" si="214"/>
        <v>0</v>
      </c>
      <c r="C623" s="22" t="b">
        <f t="shared" si="215"/>
        <v>1</v>
      </c>
      <c r="D623" s="22" t="b">
        <f t="shared" si="216"/>
        <v>0</v>
      </c>
      <c r="E623" s="22" t="b">
        <f t="shared" si="217"/>
        <v>1</v>
      </c>
      <c r="F623" s="52" t="b">
        <f t="shared" si="228"/>
        <v>1</v>
      </c>
      <c r="G623" s="22" t="b">
        <f t="shared" si="234"/>
        <v>0</v>
      </c>
      <c r="H623" s="22" t="b">
        <f t="shared" si="218"/>
        <v>1</v>
      </c>
      <c r="I623" s="22" t="b">
        <f t="shared" si="229"/>
        <v>1</v>
      </c>
      <c r="J623" s="22" t="b">
        <f t="shared" si="219"/>
        <v>0</v>
      </c>
      <c r="K623" s="3" t="str">
        <f t="shared" si="220"/>
        <v/>
      </c>
      <c r="L623" s="3" t="str">
        <f t="shared" si="221"/>
        <v/>
      </c>
      <c r="M623" s="3" t="str">
        <f t="shared" si="222"/>
        <v/>
      </c>
      <c r="N623" s="54" t="str">
        <f t="shared" si="230"/>
        <v/>
      </c>
      <c r="O623" s="3" t="str">
        <f t="shared" si="223"/>
        <v>현대홈타운)</v>
      </c>
      <c r="P623" s="19" t="str">
        <f t="shared" si="224"/>
        <v/>
      </c>
      <c r="Q623" s="23">
        <f>_xlfn.XLOOKUP(R623,summary!C1:C37,summary!B1:B37)</f>
        <v>0</v>
      </c>
      <c r="R623" s="24" t="str">
        <f t="shared" si="225"/>
        <v>마북동</v>
      </c>
      <c r="S623" s="24" t="str">
        <f t="shared" si="231"/>
        <v>마북21통</v>
      </c>
      <c r="T623" s="24" t="str">
        <f t="shared" si="232"/>
        <v>(마북동, 교동마을현대홈타운)</v>
      </c>
      <c r="U623" s="24" t="str">
        <f t="shared" si="226"/>
        <v>마북</v>
      </c>
      <c r="V623" s="25">
        <f t="shared" si="233"/>
        <v>21</v>
      </c>
      <c r="W623" s="25">
        <f t="shared" si="227"/>
        <v>4</v>
      </c>
      <c r="X623" s="5"/>
      <c r="Y623" s="5" t="s">
        <v>770</v>
      </c>
      <c r="Z623" s="3" t="s">
        <v>73</v>
      </c>
      <c r="AA623" s="3" t="s">
        <v>771</v>
      </c>
      <c r="AB623" s="5"/>
      <c r="AC623" s="5"/>
      <c r="AD623" s="5"/>
      <c r="AE623" s="5"/>
      <c r="AF623" s="5"/>
      <c r="AG623" s="5"/>
    </row>
    <row r="624" spans="1:33" ht="15.95" customHeight="1" x14ac:dyDescent="0.3">
      <c r="A624" s="22" t="b">
        <f t="shared" si="213"/>
        <v>0</v>
      </c>
      <c r="B624" s="22" t="b">
        <f t="shared" si="214"/>
        <v>0</v>
      </c>
      <c r="C624" s="22" t="b">
        <f t="shared" si="215"/>
        <v>0</v>
      </c>
      <c r="D624" s="22" t="b">
        <f t="shared" si="216"/>
        <v>0</v>
      </c>
      <c r="E624" s="22" t="b">
        <f t="shared" si="217"/>
        <v>0</v>
      </c>
      <c r="F624" s="52" t="b">
        <f t="shared" si="228"/>
        <v>0</v>
      </c>
      <c r="G624" s="22" t="b">
        <f t="shared" si="234"/>
        <v>0</v>
      </c>
      <c r="H624" s="22" t="b">
        <f t="shared" si="218"/>
        <v>0</v>
      </c>
      <c r="I624" s="22" t="b">
        <f t="shared" si="229"/>
        <v>0</v>
      </c>
      <c r="J624" s="22" t="b">
        <f t="shared" si="219"/>
        <v>0</v>
      </c>
      <c r="K624" s="3" t="str">
        <f t="shared" si="220"/>
        <v/>
      </c>
      <c r="L624" s="3" t="str">
        <f t="shared" si="221"/>
        <v/>
      </c>
      <c r="M624" s="3" t="str">
        <f t="shared" si="222"/>
        <v/>
      </c>
      <c r="N624" s="54" t="str">
        <f t="shared" si="230"/>
        <v/>
      </c>
      <c r="O624" s="3" t="str">
        <f t="shared" si="223"/>
        <v/>
      </c>
      <c r="P624" s="19" t="str">
        <f t="shared" si="224"/>
        <v/>
      </c>
      <c r="Q624" s="23">
        <f>_xlfn.XLOOKUP(R624,summary!C1:C37,summary!B1:B37)</f>
        <v>0</v>
      </c>
      <c r="R624" s="24" t="str">
        <f t="shared" si="225"/>
        <v>마북동</v>
      </c>
      <c r="S624" s="24" t="str">
        <f t="shared" si="231"/>
        <v>마북21통</v>
      </c>
      <c r="T624" s="24" t="str">
        <f t="shared" si="232"/>
        <v>(마북동, 교동마을현대홈타운)</v>
      </c>
      <c r="U624" s="25" t="str">
        <f t="shared" si="226"/>
        <v>마북</v>
      </c>
      <c r="V624" s="25">
        <f t="shared" si="233"/>
        <v>21</v>
      </c>
      <c r="W624" s="25">
        <f t="shared" si="227"/>
        <v>5</v>
      </c>
      <c r="X624" s="5"/>
      <c r="Y624" s="3"/>
      <c r="Z624" s="3" t="s">
        <v>87</v>
      </c>
      <c r="AA624" s="3" t="s">
        <v>772</v>
      </c>
      <c r="AB624" s="5"/>
      <c r="AC624" s="5"/>
      <c r="AD624" s="5"/>
      <c r="AE624" s="5"/>
      <c r="AF624" s="5"/>
      <c r="AG624" s="5"/>
    </row>
    <row r="625" spans="1:33" ht="15.95" customHeight="1" x14ac:dyDescent="0.3">
      <c r="A625" s="22" t="b">
        <f t="shared" si="213"/>
        <v>0</v>
      </c>
      <c r="B625" s="22" t="b">
        <f t="shared" si="214"/>
        <v>0</v>
      </c>
      <c r="C625" s="22" t="b">
        <f t="shared" si="215"/>
        <v>0</v>
      </c>
      <c r="D625" s="22" t="b">
        <f t="shared" si="216"/>
        <v>0</v>
      </c>
      <c r="E625" s="22" t="b">
        <f t="shared" si="217"/>
        <v>0</v>
      </c>
      <c r="F625" s="52" t="b">
        <f t="shared" si="228"/>
        <v>0</v>
      </c>
      <c r="G625" s="22" t="b">
        <f t="shared" si="234"/>
        <v>0</v>
      </c>
      <c r="H625" s="22" t="b">
        <f t="shared" si="218"/>
        <v>0</v>
      </c>
      <c r="I625" s="22" t="b">
        <f t="shared" si="229"/>
        <v>0</v>
      </c>
      <c r="J625" s="22" t="b">
        <f t="shared" si="219"/>
        <v>0</v>
      </c>
      <c r="K625" s="3" t="str">
        <f t="shared" si="220"/>
        <v/>
      </c>
      <c r="L625" s="3" t="str">
        <f t="shared" si="221"/>
        <v/>
      </c>
      <c r="M625" s="22" t="str">
        <f t="shared" si="222"/>
        <v/>
      </c>
      <c r="N625" s="54" t="str">
        <f t="shared" si="230"/>
        <v/>
      </c>
      <c r="O625" s="3" t="str">
        <f t="shared" si="223"/>
        <v/>
      </c>
      <c r="P625" s="19" t="str">
        <f t="shared" si="224"/>
        <v/>
      </c>
      <c r="Q625" s="23">
        <f>_xlfn.XLOOKUP(R625,summary!C1:C37,summary!B1:B37)</f>
        <v>0</v>
      </c>
      <c r="R625" s="24" t="str">
        <f t="shared" si="225"/>
        <v>마북동</v>
      </c>
      <c r="S625" s="24" t="str">
        <f t="shared" si="231"/>
        <v>마북21통</v>
      </c>
      <c r="T625" s="24" t="str">
        <f t="shared" si="232"/>
        <v>(마북동, 교동마을현대홈타운)</v>
      </c>
      <c r="U625" s="24" t="str">
        <f t="shared" si="226"/>
        <v>마북</v>
      </c>
      <c r="V625" s="25">
        <f t="shared" si="233"/>
        <v>21</v>
      </c>
      <c r="W625" s="25">
        <f t="shared" si="227"/>
        <v>6</v>
      </c>
      <c r="X625" s="5"/>
      <c r="Y625" s="3"/>
      <c r="Z625" s="3" t="s">
        <v>89</v>
      </c>
      <c r="AA625" s="3" t="s">
        <v>773</v>
      </c>
      <c r="AB625" s="5"/>
      <c r="AC625" s="5"/>
      <c r="AD625" s="5"/>
      <c r="AE625" s="5"/>
      <c r="AF625" s="5"/>
      <c r="AG625" s="5"/>
    </row>
    <row r="626" spans="1:33" ht="15.95" customHeight="1" x14ac:dyDescent="0.3">
      <c r="A626" s="22" t="b">
        <f t="shared" si="213"/>
        <v>0</v>
      </c>
      <c r="B626" s="22" t="b">
        <f t="shared" si="214"/>
        <v>0</v>
      </c>
      <c r="C626" s="22" t="b">
        <f t="shared" si="215"/>
        <v>0</v>
      </c>
      <c r="D626" s="22" t="b">
        <f t="shared" si="216"/>
        <v>0</v>
      </c>
      <c r="E626" s="22" t="b">
        <f t="shared" si="217"/>
        <v>0</v>
      </c>
      <c r="F626" s="52" t="b">
        <f t="shared" si="228"/>
        <v>0</v>
      </c>
      <c r="G626" s="22" t="b">
        <f t="shared" si="234"/>
        <v>0</v>
      </c>
      <c r="H626" s="22" t="b">
        <f t="shared" si="218"/>
        <v>0</v>
      </c>
      <c r="I626" s="22" t="b">
        <f t="shared" si="229"/>
        <v>0</v>
      </c>
      <c r="J626" s="22" t="b">
        <f t="shared" si="219"/>
        <v>0</v>
      </c>
      <c r="K626" s="3" t="str">
        <f t="shared" si="220"/>
        <v/>
      </c>
      <c r="L626" s="3" t="str">
        <f t="shared" si="221"/>
        <v/>
      </c>
      <c r="M626" s="3" t="str">
        <f t="shared" si="222"/>
        <v/>
      </c>
      <c r="N626" s="54" t="str">
        <f t="shared" si="230"/>
        <v/>
      </c>
      <c r="O626" s="3" t="str">
        <f t="shared" si="223"/>
        <v/>
      </c>
      <c r="P626" s="19" t="str">
        <f t="shared" si="224"/>
        <v/>
      </c>
      <c r="Q626" s="23">
        <f>_xlfn.XLOOKUP(R626,summary!C1:C37,summary!B1:B37)</f>
        <v>0</v>
      </c>
      <c r="R626" s="24" t="str">
        <f t="shared" si="225"/>
        <v>마북동</v>
      </c>
      <c r="S626" s="24" t="str">
        <f t="shared" si="231"/>
        <v>마북21통</v>
      </c>
      <c r="T626" s="24" t="str">
        <f t="shared" si="232"/>
        <v>(마북동, 교동마을현대홈타운)</v>
      </c>
      <c r="U626" s="24" t="str">
        <f t="shared" si="226"/>
        <v>마북</v>
      </c>
      <c r="V626" s="25">
        <f t="shared" si="233"/>
        <v>21</v>
      </c>
      <c r="W626" s="25">
        <f t="shared" si="227"/>
        <v>7</v>
      </c>
      <c r="X626" s="5"/>
      <c r="Y626" s="3"/>
      <c r="Z626" s="3" t="s">
        <v>91</v>
      </c>
      <c r="AA626" s="3" t="s">
        <v>774</v>
      </c>
      <c r="AB626" s="5"/>
      <c r="AC626" s="5"/>
      <c r="AD626" s="5"/>
      <c r="AE626" s="5"/>
      <c r="AF626" s="5"/>
      <c r="AG626" s="5"/>
    </row>
    <row r="627" spans="1:33" ht="15.95" customHeight="1" x14ac:dyDescent="0.3">
      <c r="A627" s="22" t="b">
        <f t="shared" si="213"/>
        <v>0</v>
      </c>
      <c r="B627" s="22" t="b">
        <f t="shared" si="214"/>
        <v>0</v>
      </c>
      <c r="C627" s="22" t="b">
        <f t="shared" si="215"/>
        <v>0</v>
      </c>
      <c r="D627" s="22" t="b">
        <f t="shared" si="216"/>
        <v>0</v>
      </c>
      <c r="E627" s="22" t="b">
        <f t="shared" si="217"/>
        <v>0</v>
      </c>
      <c r="F627" s="52" t="b">
        <f t="shared" si="228"/>
        <v>0</v>
      </c>
      <c r="G627" s="22" t="b">
        <f t="shared" si="234"/>
        <v>0</v>
      </c>
      <c r="H627" s="22" t="b">
        <f t="shared" si="218"/>
        <v>0</v>
      </c>
      <c r="I627" s="22" t="b">
        <f t="shared" si="229"/>
        <v>0</v>
      </c>
      <c r="J627" s="22" t="b">
        <f t="shared" si="219"/>
        <v>0</v>
      </c>
      <c r="K627" s="3" t="str">
        <f t="shared" si="220"/>
        <v/>
      </c>
      <c r="L627" s="3" t="str">
        <f t="shared" si="221"/>
        <v/>
      </c>
      <c r="M627" s="3" t="str">
        <f t="shared" si="222"/>
        <v/>
      </c>
      <c r="N627" s="54" t="str">
        <f t="shared" si="230"/>
        <v/>
      </c>
      <c r="O627" s="3" t="str">
        <f t="shared" si="223"/>
        <v/>
      </c>
      <c r="P627" s="19" t="str">
        <f t="shared" si="224"/>
        <v/>
      </c>
      <c r="Q627" s="23">
        <f>_xlfn.XLOOKUP(R627,summary!C1:C37,summary!B1:B37)</f>
        <v>0</v>
      </c>
      <c r="R627" s="24" t="str">
        <f t="shared" si="225"/>
        <v>마북동</v>
      </c>
      <c r="S627" s="24" t="str">
        <f t="shared" si="231"/>
        <v>마북21통</v>
      </c>
      <c r="T627" s="24" t="str">
        <f t="shared" si="232"/>
        <v>(마북동, 교동마을현대홈타운)</v>
      </c>
      <c r="U627" s="24" t="str">
        <f t="shared" si="226"/>
        <v>마북</v>
      </c>
      <c r="V627" s="25">
        <f t="shared" si="233"/>
        <v>21</v>
      </c>
      <c r="W627" s="25">
        <f t="shared" si="227"/>
        <v>8</v>
      </c>
      <c r="X627" s="5"/>
      <c r="Y627" s="3"/>
      <c r="Z627" s="3" t="s">
        <v>93</v>
      </c>
      <c r="AA627" s="3" t="s">
        <v>775</v>
      </c>
      <c r="AB627" s="5"/>
      <c r="AC627" s="5"/>
      <c r="AD627" s="5"/>
      <c r="AE627" s="5"/>
      <c r="AF627" s="5"/>
      <c r="AG627" s="5"/>
    </row>
    <row r="628" spans="1:33" ht="15.95" customHeight="1" x14ac:dyDescent="0.3">
      <c r="A628" s="22" t="b">
        <f t="shared" si="213"/>
        <v>0</v>
      </c>
      <c r="B628" s="22" t="b">
        <f t="shared" si="214"/>
        <v>0</v>
      </c>
      <c r="C628" s="22" t="b">
        <f t="shared" si="215"/>
        <v>0</v>
      </c>
      <c r="D628" s="22" t="b">
        <f t="shared" si="216"/>
        <v>0</v>
      </c>
      <c r="E628" s="22" t="b">
        <f t="shared" si="217"/>
        <v>0</v>
      </c>
      <c r="F628" s="52" t="b">
        <f t="shared" si="228"/>
        <v>0</v>
      </c>
      <c r="G628" s="22" t="b">
        <f t="shared" si="234"/>
        <v>0</v>
      </c>
      <c r="H628" s="22" t="b">
        <f t="shared" si="218"/>
        <v>0</v>
      </c>
      <c r="I628" s="22" t="b">
        <f t="shared" si="229"/>
        <v>0</v>
      </c>
      <c r="J628" s="22" t="b">
        <f t="shared" si="219"/>
        <v>0</v>
      </c>
      <c r="K628" s="3" t="str">
        <f t="shared" si="220"/>
        <v/>
      </c>
      <c r="L628" s="3" t="str">
        <f t="shared" si="221"/>
        <v/>
      </c>
      <c r="M628" s="3" t="str">
        <f t="shared" si="222"/>
        <v/>
      </c>
      <c r="N628" s="54" t="str">
        <f t="shared" si="230"/>
        <v/>
      </c>
      <c r="O628" s="3" t="str">
        <f t="shared" si="223"/>
        <v/>
      </c>
      <c r="P628" s="19" t="str">
        <f t="shared" si="224"/>
        <v/>
      </c>
      <c r="Q628" s="23">
        <f>_xlfn.XLOOKUP(R628,summary!C1:C37,summary!B1:B37)</f>
        <v>0</v>
      </c>
      <c r="R628" s="24" t="str">
        <f t="shared" si="225"/>
        <v>마북동</v>
      </c>
      <c r="S628" s="24" t="str">
        <f t="shared" si="231"/>
        <v>마북21통</v>
      </c>
      <c r="T628" s="24" t="str">
        <f t="shared" si="232"/>
        <v>(마북동, 교동마을현대홈타운)</v>
      </c>
      <c r="U628" s="24" t="str">
        <f t="shared" si="226"/>
        <v>마북</v>
      </c>
      <c r="V628" s="25">
        <f t="shared" si="233"/>
        <v>21</v>
      </c>
      <c r="W628" s="25">
        <f t="shared" si="227"/>
        <v>9</v>
      </c>
      <c r="X628" s="5"/>
      <c r="Y628" s="5"/>
      <c r="Z628" s="3" t="s">
        <v>95</v>
      </c>
      <c r="AA628" s="3" t="s">
        <v>776</v>
      </c>
      <c r="AB628" s="5"/>
      <c r="AC628" s="5"/>
      <c r="AD628" s="5"/>
      <c r="AE628" s="5"/>
      <c r="AF628" s="5"/>
      <c r="AG628" s="5"/>
    </row>
    <row r="629" spans="1:33" ht="15.95" customHeight="1" x14ac:dyDescent="0.3">
      <c r="A629" s="22" t="b">
        <f t="shared" si="213"/>
        <v>0</v>
      </c>
      <c r="B629" s="22" t="b">
        <f t="shared" si="214"/>
        <v>0</v>
      </c>
      <c r="C629" s="22" t="b">
        <f t="shared" si="215"/>
        <v>0</v>
      </c>
      <c r="D629" s="22" t="b">
        <f t="shared" si="216"/>
        <v>0</v>
      </c>
      <c r="E629" s="22" t="b">
        <f t="shared" si="217"/>
        <v>0</v>
      </c>
      <c r="F629" s="52" t="b">
        <f t="shared" si="228"/>
        <v>0</v>
      </c>
      <c r="G629" s="22" t="b">
        <f t="shared" si="234"/>
        <v>0</v>
      </c>
      <c r="H629" s="22" t="b">
        <f t="shared" si="218"/>
        <v>0</v>
      </c>
      <c r="I629" s="22" t="b">
        <f t="shared" si="229"/>
        <v>0</v>
      </c>
      <c r="J629" s="22" t="b">
        <f t="shared" si="219"/>
        <v>0</v>
      </c>
      <c r="K629" s="3" t="str">
        <f t="shared" si="220"/>
        <v/>
      </c>
      <c r="L629" s="3" t="str">
        <f t="shared" si="221"/>
        <v/>
      </c>
      <c r="M629" s="3" t="str">
        <f t="shared" si="222"/>
        <v/>
      </c>
      <c r="N629" s="54" t="str">
        <f t="shared" si="230"/>
        <v/>
      </c>
      <c r="O629" s="3" t="str">
        <f t="shared" si="223"/>
        <v/>
      </c>
      <c r="P629" s="19" t="str">
        <f t="shared" si="224"/>
        <v/>
      </c>
      <c r="Q629" s="23">
        <f>_xlfn.XLOOKUP(R629,summary!C1:C37,summary!B1:B37)</f>
        <v>0</v>
      </c>
      <c r="R629" s="24" t="str">
        <f t="shared" si="225"/>
        <v>마북동</v>
      </c>
      <c r="S629" s="24" t="str">
        <f t="shared" si="231"/>
        <v>마북21통</v>
      </c>
      <c r="T629" s="24" t="str">
        <f t="shared" si="232"/>
        <v>(마북동, 교동마을현대홈타운)</v>
      </c>
      <c r="U629" s="24" t="str">
        <f t="shared" si="226"/>
        <v>마북</v>
      </c>
      <c r="V629" s="25">
        <f t="shared" si="233"/>
        <v>21</v>
      </c>
      <c r="W629" s="25">
        <f t="shared" si="227"/>
        <v>10</v>
      </c>
      <c r="X629" s="5"/>
      <c r="Y629" s="5"/>
      <c r="Z629" s="3" t="s">
        <v>97</v>
      </c>
      <c r="AA629" s="3" t="s">
        <v>777</v>
      </c>
      <c r="AB629" s="5"/>
      <c r="AC629" s="5"/>
      <c r="AD629" s="5"/>
      <c r="AE629" s="5"/>
      <c r="AF629" s="5"/>
      <c r="AG629" s="5"/>
    </row>
    <row r="630" spans="1:33" ht="15.95" customHeight="1" x14ac:dyDescent="0.3">
      <c r="A630" s="22" t="b">
        <f t="shared" si="213"/>
        <v>0</v>
      </c>
      <c r="B630" s="22" t="b">
        <f t="shared" si="214"/>
        <v>0</v>
      </c>
      <c r="C630" s="22" t="b">
        <f t="shared" si="215"/>
        <v>0</v>
      </c>
      <c r="D630" s="22" t="b">
        <f t="shared" si="216"/>
        <v>0</v>
      </c>
      <c r="E630" s="22" t="b">
        <f t="shared" si="217"/>
        <v>0</v>
      </c>
      <c r="F630" s="52" t="b">
        <f t="shared" si="228"/>
        <v>0</v>
      </c>
      <c r="G630" s="22" t="b">
        <f t="shared" si="234"/>
        <v>0</v>
      </c>
      <c r="H630" s="22" t="b">
        <f t="shared" si="218"/>
        <v>0</v>
      </c>
      <c r="I630" s="22" t="b">
        <f t="shared" si="229"/>
        <v>0</v>
      </c>
      <c r="J630" s="22" t="b">
        <f t="shared" si="219"/>
        <v>0</v>
      </c>
      <c r="K630" s="3" t="str">
        <f t="shared" si="220"/>
        <v/>
      </c>
      <c r="L630" s="3" t="str">
        <f t="shared" si="221"/>
        <v/>
      </c>
      <c r="M630" s="3" t="str">
        <f t="shared" si="222"/>
        <v/>
      </c>
      <c r="N630" s="54" t="str">
        <f t="shared" si="230"/>
        <v/>
      </c>
      <c r="O630" s="3" t="str">
        <f t="shared" si="223"/>
        <v/>
      </c>
      <c r="P630" s="19" t="str">
        <f t="shared" si="224"/>
        <v/>
      </c>
      <c r="Q630" s="23">
        <f>_xlfn.XLOOKUP(R630,summary!C1:C37,summary!B1:B37)</f>
        <v>0</v>
      </c>
      <c r="R630" s="24" t="str">
        <f t="shared" si="225"/>
        <v>마북동</v>
      </c>
      <c r="S630" s="24" t="str">
        <f t="shared" si="231"/>
        <v>마북21통</v>
      </c>
      <c r="T630" s="24" t="str">
        <f t="shared" si="232"/>
        <v>(마북동, 교동마을현대홈타운)</v>
      </c>
      <c r="U630" s="24" t="str">
        <f t="shared" si="226"/>
        <v>마북</v>
      </c>
      <c r="V630" s="25">
        <f t="shared" si="233"/>
        <v>21</v>
      </c>
      <c r="W630" s="25">
        <f t="shared" si="227"/>
        <v>11</v>
      </c>
      <c r="X630" s="5"/>
      <c r="Y630" s="5"/>
      <c r="Z630" s="3" t="s">
        <v>99</v>
      </c>
      <c r="AA630" s="3" t="s">
        <v>778</v>
      </c>
      <c r="AB630" s="5"/>
      <c r="AC630" s="5"/>
      <c r="AD630" s="5"/>
      <c r="AE630" s="5"/>
      <c r="AF630" s="5"/>
      <c r="AG630" s="5"/>
    </row>
    <row r="631" spans="1:33" ht="15.95" customHeight="1" x14ac:dyDescent="0.3">
      <c r="A631" s="22" t="b">
        <f t="shared" si="213"/>
        <v>1</v>
      </c>
      <c r="B631" s="22" t="b">
        <f t="shared" si="214"/>
        <v>0</v>
      </c>
      <c r="C631" s="22" t="b">
        <f t="shared" si="215"/>
        <v>0</v>
      </c>
      <c r="D631" s="22" t="b">
        <f t="shared" si="216"/>
        <v>0</v>
      </c>
      <c r="E631" s="22" t="b">
        <f t="shared" si="217"/>
        <v>0</v>
      </c>
      <c r="F631" s="52" t="b">
        <f t="shared" si="228"/>
        <v>0</v>
      </c>
      <c r="G631" s="22" t="b">
        <f t="shared" si="234"/>
        <v>0</v>
      </c>
      <c r="H631" s="22" t="b">
        <f t="shared" si="218"/>
        <v>0</v>
      </c>
      <c r="I631" s="22" t="b">
        <f t="shared" si="229"/>
        <v>0</v>
      </c>
      <c r="J631" s="22" t="b">
        <f t="shared" si="219"/>
        <v>1</v>
      </c>
      <c r="K631" s="3" t="str">
        <f t="shared" si="220"/>
        <v>마북22통</v>
      </c>
      <c r="L631" s="3" t="str">
        <f t="shared" si="221"/>
        <v>22</v>
      </c>
      <c r="M631" s="3">
        <f t="shared" si="222"/>
        <v>22</v>
      </c>
      <c r="N631" s="54" t="str">
        <f t="shared" si="230"/>
        <v>마북</v>
      </c>
      <c r="O631" s="3" t="str">
        <f t="shared" si="223"/>
        <v/>
      </c>
      <c r="P631" s="19" t="str">
        <f t="shared" si="224"/>
        <v/>
      </c>
      <c r="Q631" s="23">
        <f>_xlfn.XLOOKUP(R631,summary!C1:C37,summary!B1:B37)</f>
        <v>0</v>
      </c>
      <c r="R631" s="24" t="str">
        <f t="shared" si="225"/>
        <v>마북동</v>
      </c>
      <c r="S631" s="24" t="str">
        <f t="shared" si="231"/>
        <v>마북22통</v>
      </c>
      <c r="T631" s="24" t="str">
        <f t="shared" si="232"/>
        <v>(마북동, 교동마을현대홈타운)</v>
      </c>
      <c r="U631" s="24" t="str">
        <f t="shared" si="226"/>
        <v>마북</v>
      </c>
      <c r="V631" s="25">
        <f t="shared" si="233"/>
        <v>22</v>
      </c>
      <c r="W631" s="25">
        <f t="shared" si="227"/>
        <v>1</v>
      </c>
      <c r="X631" s="5"/>
      <c r="Y631" s="5" t="s">
        <v>779</v>
      </c>
      <c r="Z631" s="3" t="s">
        <v>63</v>
      </c>
      <c r="AA631" s="3" t="s">
        <v>780</v>
      </c>
      <c r="AB631" s="5"/>
      <c r="AC631" s="5"/>
      <c r="AD631" s="5"/>
      <c r="AE631" s="5"/>
      <c r="AF631" s="5"/>
      <c r="AG631" s="5"/>
    </row>
    <row r="632" spans="1:33" ht="15.95" customHeight="1" x14ac:dyDescent="0.3">
      <c r="A632" s="22" t="b">
        <f t="shared" si="213"/>
        <v>1</v>
      </c>
      <c r="B632" s="22" t="b">
        <f t="shared" si="214"/>
        <v>1</v>
      </c>
      <c r="C632" s="22" t="b">
        <f t="shared" si="215"/>
        <v>0</v>
      </c>
      <c r="D632" s="22" t="b">
        <f t="shared" si="216"/>
        <v>0</v>
      </c>
      <c r="E632" s="22" t="b">
        <f t="shared" si="217"/>
        <v>1</v>
      </c>
      <c r="F632" s="52" t="b">
        <f t="shared" si="228"/>
        <v>1</v>
      </c>
      <c r="G632" s="22" t="b">
        <f t="shared" si="234"/>
        <v>1</v>
      </c>
      <c r="H632" s="22" t="b">
        <f t="shared" si="218"/>
        <v>0</v>
      </c>
      <c r="I632" s="22" t="b">
        <f t="shared" si="229"/>
        <v>1</v>
      </c>
      <c r="J632" s="22" t="b">
        <f t="shared" si="219"/>
        <v>0</v>
      </c>
      <c r="K632" s="3" t="str">
        <f t="shared" si="220"/>
        <v/>
      </c>
      <c r="L632" s="3" t="str">
        <f t="shared" si="221"/>
        <v/>
      </c>
      <c r="M632" s="3" t="str">
        <f t="shared" si="222"/>
        <v/>
      </c>
      <c r="N632" s="54" t="str">
        <f t="shared" si="230"/>
        <v/>
      </c>
      <c r="O632" s="3" t="str">
        <f t="shared" si="223"/>
        <v>(마북동, 교동마을현대홈타운)</v>
      </c>
      <c r="P632" s="19" t="str">
        <f t="shared" si="224"/>
        <v>(마북동, 교동마을현대홈타운)</v>
      </c>
      <c r="Q632" s="23">
        <f>_xlfn.XLOOKUP(R632,summary!C1:C37,summary!B1:B37)</f>
        <v>0</v>
      </c>
      <c r="R632" s="24" t="str">
        <f t="shared" si="225"/>
        <v>마북동</v>
      </c>
      <c r="S632" s="24" t="str">
        <f t="shared" si="231"/>
        <v>마북22통</v>
      </c>
      <c r="T632" s="24" t="str">
        <f t="shared" si="232"/>
        <v>(마북동, 교동마을현대홈타운)</v>
      </c>
      <c r="U632" s="24" t="str">
        <f t="shared" si="226"/>
        <v>마북</v>
      </c>
      <c r="V632" s="25">
        <f t="shared" si="233"/>
        <v>22</v>
      </c>
      <c r="W632" s="25">
        <f t="shared" si="227"/>
        <v>2</v>
      </c>
      <c r="X632" s="5"/>
      <c r="Y632" s="5" t="s">
        <v>557</v>
      </c>
      <c r="Z632" s="3" t="s">
        <v>65</v>
      </c>
      <c r="AA632" s="3" t="s">
        <v>781</v>
      </c>
      <c r="AB632" s="5"/>
      <c r="AC632" s="5"/>
      <c r="AD632" s="5"/>
      <c r="AE632" s="5"/>
      <c r="AF632" s="5"/>
      <c r="AG632" s="5"/>
    </row>
    <row r="633" spans="1:33" ht="15.95" customHeight="1" x14ac:dyDescent="0.3">
      <c r="A633" s="22" t="b">
        <f t="shared" si="213"/>
        <v>1</v>
      </c>
      <c r="B633" s="22" t="b">
        <f t="shared" si="214"/>
        <v>0</v>
      </c>
      <c r="C633" s="22" t="b">
        <f t="shared" si="215"/>
        <v>0</v>
      </c>
      <c r="D633" s="22" t="b">
        <f t="shared" si="216"/>
        <v>0</v>
      </c>
      <c r="E633" s="22" t="b">
        <f t="shared" si="217"/>
        <v>0</v>
      </c>
      <c r="F633" s="52" t="b">
        <f t="shared" si="228"/>
        <v>0</v>
      </c>
      <c r="G633" s="22" t="b">
        <f t="shared" si="234"/>
        <v>0</v>
      </c>
      <c r="H633" s="22" t="b">
        <f t="shared" si="218"/>
        <v>0</v>
      </c>
      <c r="I633" s="22" t="b">
        <f t="shared" si="229"/>
        <v>1</v>
      </c>
      <c r="J633" s="22" t="b">
        <f t="shared" si="219"/>
        <v>0</v>
      </c>
      <c r="K633" s="3" t="str">
        <f t="shared" si="220"/>
        <v/>
      </c>
      <c r="L633" s="3" t="str">
        <f t="shared" si="221"/>
        <v/>
      </c>
      <c r="M633" s="3" t="str">
        <f t="shared" si="222"/>
        <v/>
      </c>
      <c r="N633" s="54" t="str">
        <f t="shared" si="230"/>
        <v/>
      </c>
      <c r="O633" s="3" t="str">
        <f t="shared" si="223"/>
        <v>교동마을현대홈타운)</v>
      </c>
      <c r="P633" s="19" t="str">
        <f t="shared" si="224"/>
        <v/>
      </c>
      <c r="Q633" s="23">
        <f>_xlfn.XLOOKUP(R633,summary!C1:C37,summary!B1:B37)</f>
        <v>0</v>
      </c>
      <c r="R633" s="24" t="str">
        <f t="shared" si="225"/>
        <v>마북동</v>
      </c>
      <c r="S633" s="24" t="str">
        <f t="shared" si="231"/>
        <v>마북22통</v>
      </c>
      <c r="T633" s="24" t="str">
        <f t="shared" si="232"/>
        <v>(마북동, 교동마을현대홈타운)</v>
      </c>
      <c r="U633" s="24" t="str">
        <f t="shared" si="226"/>
        <v>마북</v>
      </c>
      <c r="V633" s="25">
        <f t="shared" si="233"/>
        <v>22</v>
      </c>
      <c r="W633" s="25">
        <f t="shared" si="227"/>
        <v>3</v>
      </c>
      <c r="X633" s="5"/>
      <c r="Y633" s="5" t="s">
        <v>768</v>
      </c>
      <c r="Z633" s="3" t="s">
        <v>67</v>
      </c>
      <c r="AA633" s="3" t="s">
        <v>782</v>
      </c>
      <c r="AB633" s="5"/>
      <c r="AC633" s="5"/>
      <c r="AD633" s="5"/>
      <c r="AE633" s="5"/>
      <c r="AF633" s="5"/>
      <c r="AG633" s="5"/>
    </row>
    <row r="634" spans="1:33" ht="15.95" customHeight="1" x14ac:dyDescent="0.3">
      <c r="A634" s="22" t="b">
        <f t="shared" si="213"/>
        <v>1</v>
      </c>
      <c r="B634" s="22" t="b">
        <f t="shared" si="214"/>
        <v>0</v>
      </c>
      <c r="C634" s="22" t="b">
        <f t="shared" si="215"/>
        <v>1</v>
      </c>
      <c r="D634" s="22" t="b">
        <f t="shared" si="216"/>
        <v>0</v>
      </c>
      <c r="E634" s="22" t="b">
        <f t="shared" si="217"/>
        <v>1</v>
      </c>
      <c r="F634" s="52" t="b">
        <f t="shared" si="228"/>
        <v>1</v>
      </c>
      <c r="G634" s="22" t="b">
        <f t="shared" si="234"/>
        <v>0</v>
      </c>
      <c r="H634" s="22" t="b">
        <f t="shared" si="218"/>
        <v>1</v>
      </c>
      <c r="I634" s="22" t="b">
        <f t="shared" si="229"/>
        <v>1</v>
      </c>
      <c r="J634" s="22" t="b">
        <f t="shared" si="219"/>
        <v>0</v>
      </c>
      <c r="K634" s="3" t="str">
        <f t="shared" si="220"/>
        <v/>
      </c>
      <c r="L634" s="3" t="str">
        <f t="shared" si="221"/>
        <v/>
      </c>
      <c r="M634" s="3" t="str">
        <f t="shared" si="222"/>
        <v/>
      </c>
      <c r="N634" s="54" t="str">
        <f t="shared" si="230"/>
        <v/>
      </c>
      <c r="O634" s="3" t="str">
        <f t="shared" si="223"/>
        <v>현대홈타운)</v>
      </c>
      <c r="P634" s="19" t="str">
        <f t="shared" si="224"/>
        <v/>
      </c>
      <c r="Q634" s="23">
        <f>_xlfn.XLOOKUP(R634,summary!C1:C37,summary!B1:B37)</f>
        <v>0</v>
      </c>
      <c r="R634" s="24" t="str">
        <f t="shared" si="225"/>
        <v>마북동</v>
      </c>
      <c r="S634" s="24" t="str">
        <f t="shared" si="231"/>
        <v>마북22통</v>
      </c>
      <c r="T634" s="24" t="str">
        <f t="shared" si="232"/>
        <v>(마북동, 교동마을현대홈타운)</v>
      </c>
      <c r="U634" s="24" t="str">
        <f t="shared" si="226"/>
        <v>마북</v>
      </c>
      <c r="V634" s="25">
        <f t="shared" si="233"/>
        <v>22</v>
      </c>
      <c r="W634" s="25">
        <f t="shared" si="227"/>
        <v>4</v>
      </c>
      <c r="X634" s="5"/>
      <c r="Y634" s="5" t="s">
        <v>770</v>
      </c>
      <c r="Z634" s="5" t="s">
        <v>73</v>
      </c>
      <c r="AA634" s="3" t="s">
        <v>783</v>
      </c>
      <c r="AB634" s="5"/>
      <c r="AC634" s="5"/>
      <c r="AD634" s="5"/>
      <c r="AE634" s="5"/>
      <c r="AF634" s="5"/>
      <c r="AG634" s="5"/>
    </row>
    <row r="635" spans="1:33" ht="15.95" customHeight="1" x14ac:dyDescent="0.3">
      <c r="A635" s="22" t="b">
        <f t="shared" si="213"/>
        <v>0</v>
      </c>
      <c r="B635" s="22" t="b">
        <f t="shared" si="214"/>
        <v>0</v>
      </c>
      <c r="C635" s="22" t="b">
        <f t="shared" si="215"/>
        <v>0</v>
      </c>
      <c r="D635" s="22" t="b">
        <f t="shared" si="216"/>
        <v>0</v>
      </c>
      <c r="E635" s="22" t="b">
        <f t="shared" si="217"/>
        <v>0</v>
      </c>
      <c r="F635" s="52" t="b">
        <f t="shared" si="228"/>
        <v>0</v>
      </c>
      <c r="G635" s="22" t="b">
        <f t="shared" si="234"/>
        <v>0</v>
      </c>
      <c r="H635" s="22" t="b">
        <f t="shared" si="218"/>
        <v>0</v>
      </c>
      <c r="I635" s="22" t="b">
        <f t="shared" si="229"/>
        <v>0</v>
      </c>
      <c r="J635" s="22" t="b">
        <f t="shared" si="219"/>
        <v>0</v>
      </c>
      <c r="K635" s="3" t="str">
        <f t="shared" si="220"/>
        <v/>
      </c>
      <c r="L635" s="3" t="str">
        <f t="shared" si="221"/>
        <v/>
      </c>
      <c r="M635" s="3" t="str">
        <f t="shared" si="222"/>
        <v/>
      </c>
      <c r="N635" s="54" t="str">
        <f t="shared" si="230"/>
        <v/>
      </c>
      <c r="O635" s="3" t="str">
        <f t="shared" si="223"/>
        <v/>
      </c>
      <c r="P635" s="19" t="str">
        <f t="shared" si="224"/>
        <v/>
      </c>
      <c r="Q635" s="23">
        <f>_xlfn.XLOOKUP(R635,summary!C1:C37,summary!B1:B37)</f>
        <v>0</v>
      </c>
      <c r="R635" s="24" t="str">
        <f t="shared" si="225"/>
        <v>마북동</v>
      </c>
      <c r="S635" s="24" t="str">
        <f t="shared" si="231"/>
        <v>마북22통</v>
      </c>
      <c r="T635" s="24" t="str">
        <f t="shared" si="232"/>
        <v>(마북동, 교동마을현대홈타운)</v>
      </c>
      <c r="U635" s="24" t="str">
        <f t="shared" si="226"/>
        <v>마북</v>
      </c>
      <c r="V635" s="25">
        <f t="shared" si="233"/>
        <v>22</v>
      </c>
      <c r="W635" s="25">
        <f t="shared" si="227"/>
        <v>5</v>
      </c>
      <c r="X635" s="5"/>
      <c r="Y635" s="5"/>
      <c r="Z635" s="5" t="s">
        <v>87</v>
      </c>
      <c r="AA635" s="3" t="s">
        <v>784</v>
      </c>
      <c r="AB635" s="5"/>
      <c r="AC635" s="5"/>
      <c r="AD635" s="5"/>
      <c r="AE635" s="5"/>
      <c r="AF635" s="5"/>
      <c r="AG635" s="5"/>
    </row>
    <row r="636" spans="1:33" ht="15.95" customHeight="1" x14ac:dyDescent="0.3">
      <c r="A636" s="22" t="b">
        <f t="shared" si="213"/>
        <v>0</v>
      </c>
      <c r="B636" s="22" t="b">
        <f t="shared" si="214"/>
        <v>0</v>
      </c>
      <c r="C636" s="22" t="b">
        <f t="shared" si="215"/>
        <v>0</v>
      </c>
      <c r="D636" s="22" t="b">
        <f t="shared" si="216"/>
        <v>0</v>
      </c>
      <c r="E636" s="22" t="b">
        <f t="shared" si="217"/>
        <v>0</v>
      </c>
      <c r="F636" s="52" t="b">
        <f t="shared" si="228"/>
        <v>0</v>
      </c>
      <c r="G636" s="22" t="b">
        <f t="shared" si="234"/>
        <v>0</v>
      </c>
      <c r="H636" s="22" t="b">
        <f t="shared" si="218"/>
        <v>0</v>
      </c>
      <c r="I636" s="22" t="b">
        <f t="shared" si="229"/>
        <v>0</v>
      </c>
      <c r="J636" s="22" t="b">
        <f t="shared" si="219"/>
        <v>0</v>
      </c>
      <c r="K636" s="3" t="str">
        <f t="shared" si="220"/>
        <v/>
      </c>
      <c r="L636" s="3" t="str">
        <f t="shared" si="221"/>
        <v/>
      </c>
      <c r="M636" s="3" t="str">
        <f t="shared" si="222"/>
        <v/>
      </c>
      <c r="N636" s="54" t="str">
        <f t="shared" si="230"/>
        <v/>
      </c>
      <c r="O636" s="3" t="str">
        <f t="shared" si="223"/>
        <v/>
      </c>
      <c r="P636" s="19" t="str">
        <f t="shared" si="224"/>
        <v/>
      </c>
      <c r="Q636" s="23">
        <f>_xlfn.XLOOKUP(R636,summary!C1:C37,summary!B1:B37)</f>
        <v>0</v>
      </c>
      <c r="R636" s="24" t="str">
        <f t="shared" si="225"/>
        <v>마북동</v>
      </c>
      <c r="S636" s="24" t="str">
        <f t="shared" si="231"/>
        <v>마북22통</v>
      </c>
      <c r="T636" s="24" t="str">
        <f t="shared" si="232"/>
        <v>(마북동, 교동마을현대홈타운)</v>
      </c>
      <c r="U636" s="24" t="str">
        <f t="shared" si="226"/>
        <v>마북</v>
      </c>
      <c r="V636" s="25">
        <f t="shared" si="233"/>
        <v>22</v>
      </c>
      <c r="W636" s="25">
        <f t="shared" si="227"/>
        <v>6</v>
      </c>
      <c r="X636" s="5"/>
      <c r="Y636" s="5"/>
      <c r="Z636" s="5" t="s">
        <v>89</v>
      </c>
      <c r="AA636" s="3" t="s">
        <v>785</v>
      </c>
      <c r="AB636" s="5"/>
      <c r="AC636" s="5"/>
      <c r="AD636" s="5"/>
      <c r="AE636" s="5"/>
      <c r="AF636" s="5"/>
      <c r="AG636" s="5"/>
    </row>
    <row r="637" spans="1:33" ht="15.95" customHeight="1" x14ac:dyDescent="0.3">
      <c r="A637" s="22" t="b">
        <f t="shared" si="213"/>
        <v>0</v>
      </c>
      <c r="B637" s="22" t="b">
        <f t="shared" si="214"/>
        <v>0</v>
      </c>
      <c r="C637" s="22" t="b">
        <f t="shared" si="215"/>
        <v>0</v>
      </c>
      <c r="D637" s="22" t="b">
        <f t="shared" si="216"/>
        <v>0</v>
      </c>
      <c r="E637" s="22" t="b">
        <f t="shared" si="217"/>
        <v>0</v>
      </c>
      <c r="F637" s="52" t="b">
        <f t="shared" si="228"/>
        <v>0</v>
      </c>
      <c r="G637" s="22" t="b">
        <f t="shared" si="234"/>
        <v>0</v>
      </c>
      <c r="H637" s="22" t="b">
        <f t="shared" si="218"/>
        <v>0</v>
      </c>
      <c r="I637" s="22" t="b">
        <f t="shared" si="229"/>
        <v>0</v>
      </c>
      <c r="J637" s="22" t="b">
        <f t="shared" si="219"/>
        <v>0</v>
      </c>
      <c r="K637" s="3" t="str">
        <f t="shared" si="220"/>
        <v/>
      </c>
      <c r="L637" s="3" t="str">
        <f t="shared" si="221"/>
        <v/>
      </c>
      <c r="M637" s="3" t="str">
        <f t="shared" si="222"/>
        <v/>
      </c>
      <c r="N637" s="54" t="str">
        <f t="shared" si="230"/>
        <v/>
      </c>
      <c r="O637" s="3" t="str">
        <f t="shared" si="223"/>
        <v/>
      </c>
      <c r="P637" s="19" t="str">
        <f t="shared" si="224"/>
        <v/>
      </c>
      <c r="Q637" s="23">
        <f>_xlfn.XLOOKUP(R637,summary!C1:C37,summary!B1:B37)</f>
        <v>0</v>
      </c>
      <c r="R637" s="24" t="str">
        <f t="shared" si="225"/>
        <v>마북동</v>
      </c>
      <c r="S637" s="24" t="str">
        <f t="shared" si="231"/>
        <v>마북22통</v>
      </c>
      <c r="T637" s="24" t="str">
        <f t="shared" si="232"/>
        <v>(마북동, 교동마을현대홈타운)</v>
      </c>
      <c r="U637" s="24" t="str">
        <f t="shared" si="226"/>
        <v>마북</v>
      </c>
      <c r="V637" s="25">
        <f t="shared" si="233"/>
        <v>22</v>
      </c>
      <c r="W637" s="25">
        <f t="shared" si="227"/>
        <v>7</v>
      </c>
      <c r="X637" s="3"/>
      <c r="Y637" s="3"/>
      <c r="Z637" s="3" t="s">
        <v>91</v>
      </c>
      <c r="AA637" s="3" t="s">
        <v>786</v>
      </c>
      <c r="AB637" s="5"/>
      <c r="AC637" s="5"/>
      <c r="AD637" s="5"/>
      <c r="AE637" s="5"/>
      <c r="AF637" s="5"/>
      <c r="AG637" s="5"/>
    </row>
    <row r="638" spans="1:33" ht="15.95" customHeight="1" x14ac:dyDescent="0.3">
      <c r="A638" s="22" t="b">
        <f t="shared" si="213"/>
        <v>0</v>
      </c>
      <c r="B638" s="22" t="b">
        <f t="shared" si="214"/>
        <v>0</v>
      </c>
      <c r="C638" s="22" t="b">
        <f t="shared" si="215"/>
        <v>0</v>
      </c>
      <c r="D638" s="22" t="b">
        <f t="shared" si="216"/>
        <v>0</v>
      </c>
      <c r="E638" s="22" t="b">
        <f t="shared" si="217"/>
        <v>0</v>
      </c>
      <c r="F638" s="52" t="b">
        <f t="shared" si="228"/>
        <v>0</v>
      </c>
      <c r="G638" s="22" t="b">
        <f t="shared" si="234"/>
        <v>0</v>
      </c>
      <c r="H638" s="22" t="b">
        <f t="shared" si="218"/>
        <v>0</v>
      </c>
      <c r="I638" s="22" t="b">
        <f t="shared" si="229"/>
        <v>0</v>
      </c>
      <c r="J638" s="22" t="b">
        <f t="shared" si="219"/>
        <v>0</v>
      </c>
      <c r="K638" s="3" t="str">
        <f t="shared" si="220"/>
        <v/>
      </c>
      <c r="L638" s="3" t="str">
        <f t="shared" si="221"/>
        <v/>
      </c>
      <c r="M638" s="22" t="str">
        <f t="shared" si="222"/>
        <v/>
      </c>
      <c r="N638" s="54" t="str">
        <f t="shared" si="230"/>
        <v/>
      </c>
      <c r="O638" s="3" t="str">
        <f t="shared" si="223"/>
        <v/>
      </c>
      <c r="P638" s="19" t="str">
        <f t="shared" si="224"/>
        <v/>
      </c>
      <c r="Q638" s="23">
        <f>_xlfn.XLOOKUP(R638,summary!C1:C37,summary!B1:B37)</f>
        <v>0</v>
      </c>
      <c r="R638" s="24" t="str">
        <f t="shared" si="225"/>
        <v>마북동</v>
      </c>
      <c r="S638" s="24" t="str">
        <f t="shared" si="231"/>
        <v>마북22통</v>
      </c>
      <c r="T638" s="24" t="str">
        <f t="shared" si="232"/>
        <v>(마북동, 교동마을현대홈타운)</v>
      </c>
      <c r="U638" s="24" t="str">
        <f t="shared" si="226"/>
        <v>마북</v>
      </c>
      <c r="V638" s="25">
        <f t="shared" si="233"/>
        <v>22</v>
      </c>
      <c r="W638" s="25">
        <f t="shared" si="227"/>
        <v>8</v>
      </c>
      <c r="X638" s="3"/>
      <c r="Y638" s="3"/>
      <c r="Z638" s="3" t="s">
        <v>93</v>
      </c>
      <c r="AA638" s="3" t="s">
        <v>787</v>
      </c>
      <c r="AB638" s="5"/>
      <c r="AC638" s="5"/>
      <c r="AD638" s="5"/>
      <c r="AE638" s="5"/>
      <c r="AF638" s="5"/>
      <c r="AG638" s="5"/>
    </row>
    <row r="639" spans="1:33" ht="15.95" customHeight="1" x14ac:dyDescent="0.3">
      <c r="A639" s="22" t="b">
        <f t="shared" si="213"/>
        <v>0</v>
      </c>
      <c r="B639" s="22" t="b">
        <f t="shared" si="214"/>
        <v>0</v>
      </c>
      <c r="C639" s="22" t="b">
        <f t="shared" si="215"/>
        <v>0</v>
      </c>
      <c r="D639" s="22" t="b">
        <f t="shared" si="216"/>
        <v>0</v>
      </c>
      <c r="E639" s="22" t="b">
        <f t="shared" si="217"/>
        <v>0</v>
      </c>
      <c r="F639" s="52" t="b">
        <f t="shared" si="228"/>
        <v>0</v>
      </c>
      <c r="G639" s="22" t="b">
        <f t="shared" si="234"/>
        <v>0</v>
      </c>
      <c r="H639" s="22" t="b">
        <f t="shared" si="218"/>
        <v>0</v>
      </c>
      <c r="I639" s="22" t="b">
        <f t="shared" si="229"/>
        <v>0</v>
      </c>
      <c r="J639" s="22" t="b">
        <f t="shared" si="219"/>
        <v>0</v>
      </c>
      <c r="K639" s="3" t="str">
        <f t="shared" si="220"/>
        <v/>
      </c>
      <c r="L639" s="3" t="str">
        <f t="shared" si="221"/>
        <v/>
      </c>
      <c r="M639" s="3" t="str">
        <f t="shared" si="222"/>
        <v/>
      </c>
      <c r="N639" s="54" t="str">
        <f t="shared" si="230"/>
        <v/>
      </c>
      <c r="O639" s="3" t="str">
        <f t="shared" si="223"/>
        <v/>
      </c>
      <c r="P639" s="19" t="str">
        <f t="shared" si="224"/>
        <v/>
      </c>
      <c r="Q639" s="23">
        <f>_xlfn.XLOOKUP(R639,summary!C1:C37,summary!B1:B37)</f>
        <v>0</v>
      </c>
      <c r="R639" s="24" t="str">
        <f t="shared" si="225"/>
        <v>마북동</v>
      </c>
      <c r="S639" s="24" t="str">
        <f t="shared" si="231"/>
        <v>마북22통</v>
      </c>
      <c r="T639" s="24" t="str">
        <f t="shared" si="232"/>
        <v>(마북동, 교동마을현대홈타운)</v>
      </c>
      <c r="U639" s="24" t="str">
        <f t="shared" si="226"/>
        <v>마북</v>
      </c>
      <c r="V639" s="25">
        <f t="shared" si="233"/>
        <v>22</v>
      </c>
      <c r="W639" s="25">
        <f t="shared" si="227"/>
        <v>9</v>
      </c>
      <c r="X639" s="5"/>
      <c r="Y639" s="3"/>
      <c r="Z639" s="3" t="s">
        <v>95</v>
      </c>
      <c r="AA639" s="3" t="s">
        <v>788</v>
      </c>
      <c r="AB639" s="5"/>
      <c r="AC639" s="5"/>
      <c r="AD639" s="5"/>
      <c r="AE639" s="5"/>
      <c r="AF639" s="5"/>
      <c r="AG639" s="5"/>
    </row>
    <row r="640" spans="1:33" ht="15.95" customHeight="1" x14ac:dyDescent="0.3">
      <c r="A640" s="22" t="b">
        <f t="shared" si="213"/>
        <v>0</v>
      </c>
      <c r="B640" s="22" t="b">
        <f t="shared" si="214"/>
        <v>0</v>
      </c>
      <c r="C640" s="22" t="b">
        <f t="shared" si="215"/>
        <v>0</v>
      </c>
      <c r="D640" s="22" t="b">
        <f t="shared" si="216"/>
        <v>0</v>
      </c>
      <c r="E640" s="22" t="b">
        <f t="shared" si="217"/>
        <v>0</v>
      </c>
      <c r="F640" s="52" t="b">
        <f t="shared" si="228"/>
        <v>0</v>
      </c>
      <c r="G640" s="22" t="b">
        <f t="shared" si="234"/>
        <v>0</v>
      </c>
      <c r="H640" s="22" t="b">
        <f t="shared" si="218"/>
        <v>0</v>
      </c>
      <c r="I640" s="22" t="b">
        <f t="shared" si="229"/>
        <v>0</v>
      </c>
      <c r="J640" s="22" t="b">
        <f t="shared" si="219"/>
        <v>0</v>
      </c>
      <c r="K640" s="3" t="str">
        <f t="shared" si="220"/>
        <v/>
      </c>
      <c r="L640" s="3" t="str">
        <f t="shared" si="221"/>
        <v/>
      </c>
      <c r="M640" s="3" t="str">
        <f t="shared" si="222"/>
        <v/>
      </c>
      <c r="N640" s="54" t="str">
        <f t="shared" si="230"/>
        <v/>
      </c>
      <c r="O640" s="3" t="str">
        <f t="shared" si="223"/>
        <v/>
      </c>
      <c r="P640" s="19" t="str">
        <f t="shared" si="224"/>
        <v/>
      </c>
      <c r="Q640" s="23">
        <f>_xlfn.XLOOKUP(R640,summary!C1:C37,summary!B1:B37)</f>
        <v>0</v>
      </c>
      <c r="R640" s="24" t="str">
        <f t="shared" si="225"/>
        <v>마북동</v>
      </c>
      <c r="S640" s="24" t="str">
        <f t="shared" si="231"/>
        <v>마북22통</v>
      </c>
      <c r="T640" s="24" t="str">
        <f t="shared" si="232"/>
        <v>(마북동, 교동마을현대홈타운)</v>
      </c>
      <c r="U640" s="24" t="str">
        <f t="shared" si="226"/>
        <v>마북</v>
      </c>
      <c r="V640" s="25">
        <f t="shared" si="233"/>
        <v>22</v>
      </c>
      <c r="W640" s="25">
        <f t="shared" si="227"/>
        <v>10</v>
      </c>
      <c r="X640" s="5"/>
      <c r="Y640" s="3"/>
      <c r="Z640" s="3" t="s">
        <v>97</v>
      </c>
      <c r="AA640" s="3" t="s">
        <v>789</v>
      </c>
      <c r="AB640" s="5"/>
      <c r="AC640" s="5"/>
      <c r="AD640" s="5"/>
      <c r="AE640" s="5"/>
      <c r="AF640" s="5"/>
      <c r="AG640" s="5"/>
    </row>
    <row r="641" spans="1:33" ht="15.95" customHeight="1" x14ac:dyDescent="0.3">
      <c r="A641" s="22" t="b">
        <f t="shared" si="213"/>
        <v>0</v>
      </c>
      <c r="B641" s="22" t="b">
        <f t="shared" si="214"/>
        <v>0</v>
      </c>
      <c r="C641" s="22" t="b">
        <f t="shared" si="215"/>
        <v>0</v>
      </c>
      <c r="D641" s="22" t="b">
        <f t="shared" si="216"/>
        <v>0</v>
      </c>
      <c r="E641" s="22" t="b">
        <f t="shared" si="217"/>
        <v>0</v>
      </c>
      <c r="F641" s="52" t="b">
        <f t="shared" si="228"/>
        <v>0</v>
      </c>
      <c r="G641" s="22" t="b">
        <f t="shared" si="234"/>
        <v>0</v>
      </c>
      <c r="H641" s="22" t="b">
        <f t="shared" si="218"/>
        <v>0</v>
      </c>
      <c r="I641" s="22" t="b">
        <f t="shared" si="229"/>
        <v>0</v>
      </c>
      <c r="J641" s="22" t="b">
        <f t="shared" si="219"/>
        <v>0</v>
      </c>
      <c r="K641" s="3" t="str">
        <f t="shared" si="220"/>
        <v/>
      </c>
      <c r="L641" s="3" t="str">
        <f t="shared" si="221"/>
        <v/>
      </c>
      <c r="M641" s="3" t="str">
        <f t="shared" si="222"/>
        <v/>
      </c>
      <c r="N641" s="54" t="str">
        <f t="shared" si="230"/>
        <v/>
      </c>
      <c r="O641" s="3" t="str">
        <f t="shared" si="223"/>
        <v/>
      </c>
      <c r="P641" s="19" t="str">
        <f t="shared" si="224"/>
        <v/>
      </c>
      <c r="Q641" s="23">
        <f>_xlfn.XLOOKUP(R641,summary!C1:C37,summary!B1:B37)</f>
        <v>0</v>
      </c>
      <c r="R641" s="24" t="str">
        <f t="shared" si="225"/>
        <v>마북동</v>
      </c>
      <c r="S641" s="24" t="str">
        <f t="shared" si="231"/>
        <v>마북22통</v>
      </c>
      <c r="T641" s="24" t="str">
        <f t="shared" si="232"/>
        <v>(마북동, 교동마을현대홈타운)</v>
      </c>
      <c r="U641" s="24" t="str">
        <f t="shared" si="226"/>
        <v>마북</v>
      </c>
      <c r="V641" s="25">
        <f t="shared" si="233"/>
        <v>22</v>
      </c>
      <c r="W641" s="25">
        <f t="shared" si="227"/>
        <v>11</v>
      </c>
      <c r="X641" s="5"/>
      <c r="Y641" s="3"/>
      <c r="Z641" s="3" t="s">
        <v>99</v>
      </c>
      <c r="AA641" s="3" t="s">
        <v>790</v>
      </c>
      <c r="AB641" s="5"/>
      <c r="AC641" s="5"/>
      <c r="AD641" s="5"/>
      <c r="AE641" s="5"/>
      <c r="AF641" s="5"/>
      <c r="AG641" s="5"/>
    </row>
    <row r="642" spans="1:33" ht="15.95" customHeight="1" x14ac:dyDescent="0.3">
      <c r="A642" s="22" t="b">
        <f t="shared" ref="A642:A705" si="235">LEN(Y642)&gt;0</f>
        <v>0</v>
      </c>
      <c r="B642" s="22" t="b">
        <f t="shared" ref="B642:B705" si="236">LEFT(Y642)="("</f>
        <v>0</v>
      </c>
      <c r="C642" s="22" t="b">
        <f t="shared" ref="C642:C705" si="237">RIGHT(Y642)=")"</f>
        <v>0</v>
      </c>
      <c r="D642" s="22" t="b">
        <f t="shared" ref="D642:D705" si="238">AND(B642,C642)</f>
        <v>0</v>
      </c>
      <c r="E642" s="22" t="b">
        <f t="shared" ref="E642:E705" si="239">OR(B642,C642)</f>
        <v>0</v>
      </c>
      <c r="F642" s="52" t="b">
        <f t="shared" si="228"/>
        <v>0</v>
      </c>
      <c r="G642" s="22" t="b">
        <f t="shared" si="234"/>
        <v>0</v>
      </c>
      <c r="H642" s="22" t="b">
        <f t="shared" ref="H642:H705" si="240">AND(C642,$F642)</f>
        <v>0</v>
      </c>
      <c r="I642" s="22" t="b">
        <f t="shared" si="229"/>
        <v>0</v>
      </c>
      <c r="J642" s="22" t="b">
        <f t="shared" ref="J642:J705" si="241">AND(A642,NOT(B642),NOT(I642))</f>
        <v>0</v>
      </c>
      <c r="K642" s="3" t="str">
        <f t="shared" ref="K642:K705" si="242">IF(AND(J642,RIGHT(Y642)="통"),Y642,"")</f>
        <v/>
      </c>
      <c r="L642" s="3" t="str">
        <f t="shared" ref="L642:L705" si="243">RIGHT(SUBSTITUTE(K642,"통",""),2)</f>
        <v/>
      </c>
      <c r="M642" s="3" t="str">
        <f t="shared" ref="M642:M705" si="244">IF(LEN(L642)=0,"",IF(CODE(L642)&lt;60,VALUE(L642),VALUE(RIGHT(L642))))</f>
        <v/>
      </c>
      <c r="N642" s="54" t="str">
        <f t="shared" si="230"/>
        <v/>
      </c>
      <c r="O642" s="3" t="str">
        <f t="shared" ref="O642:O705" si="245">IF(I642,IF(I643,CONCATENATE(Y642,O643),Y642),"")</f>
        <v/>
      </c>
      <c r="P642" s="19" t="str">
        <f t="shared" ref="P642:P705" si="246">IF(G642,O642,IF(D642,Y642,""))</f>
        <v/>
      </c>
      <c r="Q642" s="23">
        <f>_xlfn.XLOOKUP(R642,summary!C1:C37,summary!B1:B37)</f>
        <v>0</v>
      </c>
      <c r="R642" s="24" t="str">
        <f t="shared" ref="R642:R705" si="247">IF($X642="",R641,$X642)</f>
        <v>마북동</v>
      </c>
      <c r="S642" s="24" t="str">
        <f t="shared" si="231"/>
        <v>마북22통</v>
      </c>
      <c r="T642" s="24" t="str">
        <f t="shared" si="232"/>
        <v>(마북동, 교동마을현대홈타운)</v>
      </c>
      <c r="U642" s="24" t="str">
        <f t="shared" ref="U642:U705" si="248">IF($J642,N642,U641)</f>
        <v>마북</v>
      </c>
      <c r="V642" s="25">
        <f t="shared" si="233"/>
        <v>22</v>
      </c>
      <c r="W642" s="25">
        <f t="shared" ref="W642:W705" si="249">IF(ISBLANK(Z642),"",IF(LEN(TRIM(Z642))&lt;4,VALUE(SUBSTITUTE(TRIM(Z642),"반","")),""))</f>
        <v>12</v>
      </c>
      <c r="X642" s="5"/>
      <c r="Y642" s="5"/>
      <c r="Z642" s="3" t="s">
        <v>101</v>
      </c>
      <c r="AA642" s="3" t="s">
        <v>791</v>
      </c>
      <c r="AB642" s="5"/>
      <c r="AC642" s="5"/>
      <c r="AD642" s="5"/>
      <c r="AE642" s="5"/>
      <c r="AF642" s="5"/>
      <c r="AG642" s="5"/>
    </row>
    <row r="643" spans="1:33" ht="15.95" customHeight="1" x14ac:dyDescent="0.3">
      <c r="A643" s="22" t="b">
        <f t="shared" si="235"/>
        <v>1</v>
      </c>
      <c r="B643" s="22" t="b">
        <f t="shared" si="236"/>
        <v>0</v>
      </c>
      <c r="C643" s="22" t="b">
        <f t="shared" si="237"/>
        <v>0</v>
      </c>
      <c r="D643" s="22" t="b">
        <f t="shared" si="238"/>
        <v>0</v>
      </c>
      <c r="E643" s="22" t="b">
        <f t="shared" si="239"/>
        <v>0</v>
      </c>
      <c r="F643" s="52" t="b">
        <f t="shared" ref="F643:F706" si="250">_xlfn.XOR(B643,C643)</f>
        <v>0</v>
      </c>
      <c r="G643" s="22" t="b">
        <f t="shared" si="234"/>
        <v>0</v>
      </c>
      <c r="H643" s="22" t="b">
        <f t="shared" si="240"/>
        <v>0</v>
      </c>
      <c r="I643" s="22" t="b">
        <f t="shared" ref="I643:I706" si="251">IF(G643,G643,IF(H642,FALSE,I642))</f>
        <v>0</v>
      </c>
      <c r="J643" s="22" t="b">
        <f t="shared" si="241"/>
        <v>1</v>
      </c>
      <c r="K643" s="3" t="str">
        <f t="shared" si="242"/>
        <v>마북23통</v>
      </c>
      <c r="L643" s="3" t="str">
        <f t="shared" si="243"/>
        <v>23</v>
      </c>
      <c r="M643" s="3">
        <f t="shared" si="244"/>
        <v>23</v>
      </c>
      <c r="N643" s="54" t="str">
        <f t="shared" ref="N643:N706" si="252">SUBSTITUTE(K643,_xlfn.CONCAT(M643,"통"),"")</f>
        <v>마북</v>
      </c>
      <c r="O643" s="3" t="str">
        <f t="shared" si="245"/>
        <v/>
      </c>
      <c r="P643" s="19" t="str">
        <f t="shared" si="246"/>
        <v/>
      </c>
      <c r="Q643" s="23">
        <f>_xlfn.XLOOKUP(R643,summary!C1:C37,summary!B1:B37)</f>
        <v>0</v>
      </c>
      <c r="R643" s="24" t="str">
        <f t="shared" si="247"/>
        <v>마북동</v>
      </c>
      <c r="S643" s="24" t="str">
        <f t="shared" ref="S643:S706" si="253">IF(J643,Y643,S642)</f>
        <v>마북23통</v>
      </c>
      <c r="T643" s="24" t="str">
        <f t="shared" ref="T643:T706" si="254">IF(J643,P644,T642)</f>
        <v>(마북동, 태영데시앙아파트)</v>
      </c>
      <c r="U643" s="24" t="str">
        <f t="shared" si="248"/>
        <v>마북</v>
      </c>
      <c r="V643" s="25">
        <f t="shared" ref="V643:V706" si="255">IF(J643,M643,V642)</f>
        <v>23</v>
      </c>
      <c r="W643" s="25">
        <f t="shared" si="249"/>
        <v>1</v>
      </c>
      <c r="X643" s="5"/>
      <c r="Y643" s="5" t="s">
        <v>792</v>
      </c>
      <c r="Z643" s="3" t="s">
        <v>63</v>
      </c>
      <c r="AA643" s="3" t="s">
        <v>793</v>
      </c>
      <c r="AB643" s="5"/>
      <c r="AC643" s="5"/>
      <c r="AD643" s="5"/>
      <c r="AE643" s="5"/>
      <c r="AF643" s="5"/>
      <c r="AG643" s="5"/>
    </row>
    <row r="644" spans="1:33" ht="15.95" customHeight="1" x14ac:dyDescent="0.3">
      <c r="A644" s="22" t="b">
        <f t="shared" si="235"/>
        <v>1</v>
      </c>
      <c r="B644" s="22" t="b">
        <f t="shared" si="236"/>
        <v>1</v>
      </c>
      <c r="C644" s="22" t="b">
        <f t="shared" si="237"/>
        <v>0</v>
      </c>
      <c r="D644" s="22" t="b">
        <f t="shared" si="238"/>
        <v>0</v>
      </c>
      <c r="E644" s="22" t="b">
        <f t="shared" si="239"/>
        <v>1</v>
      </c>
      <c r="F644" s="52" t="b">
        <f t="shared" si="250"/>
        <v>1</v>
      </c>
      <c r="G644" s="22" t="b">
        <f t="shared" si="234"/>
        <v>1</v>
      </c>
      <c r="H644" s="22" t="b">
        <f t="shared" si="240"/>
        <v>0</v>
      </c>
      <c r="I644" s="22" t="b">
        <f t="shared" si="251"/>
        <v>1</v>
      </c>
      <c r="J644" s="22" t="b">
        <f t="shared" si="241"/>
        <v>0</v>
      </c>
      <c r="K644" s="3" t="str">
        <f t="shared" si="242"/>
        <v/>
      </c>
      <c r="L644" s="3" t="str">
        <f t="shared" si="243"/>
        <v/>
      </c>
      <c r="M644" s="3" t="str">
        <f t="shared" si="244"/>
        <v/>
      </c>
      <c r="N644" s="54" t="str">
        <f t="shared" si="252"/>
        <v/>
      </c>
      <c r="O644" s="3" t="str">
        <f t="shared" si="245"/>
        <v>(마북동, 태영데시앙아파트)</v>
      </c>
      <c r="P644" s="19" t="str">
        <f t="shared" si="246"/>
        <v>(마북동, 태영데시앙아파트)</v>
      </c>
      <c r="Q644" s="23">
        <f>_xlfn.XLOOKUP(R644,summary!C1:C37,summary!B1:B37)</f>
        <v>0</v>
      </c>
      <c r="R644" s="24" t="str">
        <f t="shared" si="247"/>
        <v>마북동</v>
      </c>
      <c r="S644" s="24" t="str">
        <f t="shared" si="253"/>
        <v>마북23통</v>
      </c>
      <c r="T644" s="24" t="str">
        <f t="shared" si="254"/>
        <v>(마북동, 태영데시앙아파트)</v>
      </c>
      <c r="U644" s="24" t="str">
        <f t="shared" si="248"/>
        <v>마북</v>
      </c>
      <c r="V644" s="25">
        <f t="shared" si="255"/>
        <v>23</v>
      </c>
      <c r="W644" s="25">
        <f t="shared" si="249"/>
        <v>2</v>
      </c>
      <c r="X644" s="5"/>
      <c r="Y644" s="5" t="s">
        <v>557</v>
      </c>
      <c r="Z644" s="3" t="s">
        <v>65</v>
      </c>
      <c r="AA644" s="3" t="s">
        <v>794</v>
      </c>
      <c r="AB644" s="5"/>
      <c r="AC644" s="5"/>
      <c r="AD644" s="5"/>
      <c r="AE644" s="5"/>
      <c r="AF644" s="5"/>
      <c r="AG644" s="5"/>
    </row>
    <row r="645" spans="1:33" ht="15.95" customHeight="1" x14ac:dyDescent="0.3">
      <c r="A645" s="22" t="b">
        <f t="shared" si="235"/>
        <v>1</v>
      </c>
      <c r="B645" s="22" t="b">
        <f t="shared" si="236"/>
        <v>0</v>
      </c>
      <c r="C645" s="22" t="b">
        <f t="shared" si="237"/>
        <v>0</v>
      </c>
      <c r="D645" s="22" t="b">
        <f t="shared" si="238"/>
        <v>0</v>
      </c>
      <c r="E645" s="22" t="b">
        <f t="shared" si="239"/>
        <v>0</v>
      </c>
      <c r="F645" s="52" t="b">
        <f t="shared" si="250"/>
        <v>0</v>
      </c>
      <c r="G645" s="22" t="b">
        <f t="shared" si="234"/>
        <v>0</v>
      </c>
      <c r="H645" s="22" t="b">
        <f t="shared" si="240"/>
        <v>0</v>
      </c>
      <c r="I645" s="22" t="b">
        <f t="shared" si="251"/>
        <v>1</v>
      </c>
      <c r="J645" s="22" t="b">
        <f t="shared" si="241"/>
        <v>0</v>
      </c>
      <c r="K645" s="3" t="str">
        <f t="shared" si="242"/>
        <v/>
      </c>
      <c r="L645" s="3" t="str">
        <f t="shared" si="243"/>
        <v/>
      </c>
      <c r="M645" s="3" t="str">
        <f t="shared" si="244"/>
        <v/>
      </c>
      <c r="N645" s="54" t="str">
        <f t="shared" si="252"/>
        <v/>
      </c>
      <c r="O645" s="3" t="str">
        <f t="shared" si="245"/>
        <v>태영데시앙아파트)</v>
      </c>
      <c r="P645" s="19" t="str">
        <f t="shared" si="246"/>
        <v/>
      </c>
      <c r="Q645" s="23">
        <f>_xlfn.XLOOKUP(R645,summary!C1:C37,summary!B1:B37)</f>
        <v>0</v>
      </c>
      <c r="R645" s="24" t="str">
        <f t="shared" si="247"/>
        <v>마북동</v>
      </c>
      <c r="S645" s="24" t="str">
        <f t="shared" si="253"/>
        <v>마북23통</v>
      </c>
      <c r="T645" s="24" t="str">
        <f t="shared" si="254"/>
        <v>(마북동, 태영데시앙아파트)</v>
      </c>
      <c r="U645" s="24" t="str">
        <f t="shared" si="248"/>
        <v>마북</v>
      </c>
      <c r="V645" s="25">
        <f t="shared" si="255"/>
        <v>23</v>
      </c>
      <c r="W645" s="25">
        <f t="shared" si="249"/>
        <v>3</v>
      </c>
      <c r="X645" s="5"/>
      <c r="Y645" s="5" t="s">
        <v>795</v>
      </c>
      <c r="Z645" s="3" t="s">
        <v>67</v>
      </c>
      <c r="AA645" s="3" t="s">
        <v>796</v>
      </c>
      <c r="AB645" s="5"/>
      <c r="AC645" s="5"/>
      <c r="AD645" s="5"/>
      <c r="AE645" s="5"/>
      <c r="AF645" s="5"/>
      <c r="AG645" s="5"/>
    </row>
    <row r="646" spans="1:33" ht="15.95" customHeight="1" x14ac:dyDescent="0.3">
      <c r="A646" s="22" t="b">
        <f t="shared" si="235"/>
        <v>1</v>
      </c>
      <c r="B646" s="22" t="b">
        <f t="shared" si="236"/>
        <v>0</v>
      </c>
      <c r="C646" s="22" t="b">
        <f t="shared" si="237"/>
        <v>1</v>
      </c>
      <c r="D646" s="22" t="b">
        <f t="shared" si="238"/>
        <v>0</v>
      </c>
      <c r="E646" s="22" t="b">
        <f t="shared" si="239"/>
        <v>1</v>
      </c>
      <c r="F646" s="52" t="b">
        <f t="shared" si="250"/>
        <v>1</v>
      </c>
      <c r="G646" s="22" t="b">
        <f t="shared" si="234"/>
        <v>0</v>
      </c>
      <c r="H646" s="22" t="b">
        <f t="shared" si="240"/>
        <v>1</v>
      </c>
      <c r="I646" s="22" t="b">
        <f t="shared" si="251"/>
        <v>1</v>
      </c>
      <c r="J646" s="22" t="b">
        <f t="shared" si="241"/>
        <v>0</v>
      </c>
      <c r="K646" s="3" t="str">
        <f t="shared" si="242"/>
        <v/>
      </c>
      <c r="L646" s="3" t="str">
        <f t="shared" si="243"/>
        <v/>
      </c>
      <c r="M646" s="3" t="str">
        <f t="shared" si="244"/>
        <v/>
      </c>
      <c r="N646" s="54" t="str">
        <f t="shared" si="252"/>
        <v/>
      </c>
      <c r="O646" s="3" t="str">
        <f t="shared" si="245"/>
        <v>아파트)</v>
      </c>
      <c r="P646" s="19" t="str">
        <f t="shared" si="246"/>
        <v/>
      </c>
      <c r="Q646" s="23">
        <f>_xlfn.XLOOKUP(R646,summary!C1:C37,summary!B1:B37)</f>
        <v>0</v>
      </c>
      <c r="R646" s="24" t="str">
        <f t="shared" si="247"/>
        <v>마북동</v>
      </c>
      <c r="S646" s="24" t="str">
        <f t="shared" si="253"/>
        <v>마북23통</v>
      </c>
      <c r="T646" s="24" t="str">
        <f t="shared" si="254"/>
        <v>(마북동, 태영데시앙아파트)</v>
      </c>
      <c r="U646" s="24" t="str">
        <f t="shared" si="248"/>
        <v>마북</v>
      </c>
      <c r="V646" s="25">
        <f t="shared" si="255"/>
        <v>23</v>
      </c>
      <c r="W646" s="25">
        <f t="shared" si="249"/>
        <v>4</v>
      </c>
      <c r="X646" s="5"/>
      <c r="Y646" s="5" t="s">
        <v>144</v>
      </c>
      <c r="Z646" s="3" t="s">
        <v>73</v>
      </c>
      <c r="AA646" s="3" t="s">
        <v>797</v>
      </c>
      <c r="AB646" s="5"/>
      <c r="AC646" s="5"/>
      <c r="AD646" s="5"/>
      <c r="AE646" s="5"/>
      <c r="AF646" s="5"/>
      <c r="AG646" s="5"/>
    </row>
    <row r="647" spans="1:33" ht="15.95" customHeight="1" x14ac:dyDescent="0.3">
      <c r="A647" s="22" t="b">
        <f t="shared" si="235"/>
        <v>0</v>
      </c>
      <c r="B647" s="22" t="b">
        <f t="shared" si="236"/>
        <v>0</v>
      </c>
      <c r="C647" s="22" t="b">
        <f t="shared" si="237"/>
        <v>0</v>
      </c>
      <c r="D647" s="22" t="b">
        <f t="shared" si="238"/>
        <v>0</v>
      </c>
      <c r="E647" s="22" t="b">
        <f t="shared" si="239"/>
        <v>0</v>
      </c>
      <c r="F647" s="52" t="b">
        <f t="shared" si="250"/>
        <v>0</v>
      </c>
      <c r="G647" s="22" t="b">
        <f t="shared" si="234"/>
        <v>0</v>
      </c>
      <c r="H647" s="22" t="b">
        <f t="shared" si="240"/>
        <v>0</v>
      </c>
      <c r="I647" s="22" t="b">
        <f t="shared" si="251"/>
        <v>0</v>
      </c>
      <c r="J647" s="22" t="b">
        <f t="shared" si="241"/>
        <v>0</v>
      </c>
      <c r="K647" s="3" t="str">
        <f t="shared" si="242"/>
        <v/>
      </c>
      <c r="L647" s="3" t="str">
        <f t="shared" si="243"/>
        <v/>
      </c>
      <c r="M647" s="3" t="str">
        <f t="shared" si="244"/>
        <v/>
      </c>
      <c r="N647" s="54" t="str">
        <f t="shared" si="252"/>
        <v/>
      </c>
      <c r="O647" s="3" t="str">
        <f t="shared" si="245"/>
        <v/>
      </c>
      <c r="P647" s="19" t="str">
        <f t="shared" si="246"/>
        <v/>
      </c>
      <c r="Q647" s="23">
        <f>_xlfn.XLOOKUP(R647,summary!C1:C37,summary!B1:B37)</f>
        <v>0</v>
      </c>
      <c r="R647" s="24" t="str">
        <f t="shared" si="247"/>
        <v>마북동</v>
      </c>
      <c r="S647" s="24" t="str">
        <f t="shared" si="253"/>
        <v>마북23통</v>
      </c>
      <c r="T647" s="24" t="str">
        <f t="shared" si="254"/>
        <v>(마북동, 태영데시앙아파트)</v>
      </c>
      <c r="U647" s="24" t="str">
        <f t="shared" si="248"/>
        <v>마북</v>
      </c>
      <c r="V647" s="25">
        <f t="shared" si="255"/>
        <v>23</v>
      </c>
      <c r="W647" s="25">
        <f t="shared" si="249"/>
        <v>5</v>
      </c>
      <c r="X647" s="5"/>
      <c r="Y647" s="5"/>
      <c r="Z647" s="3" t="s">
        <v>87</v>
      </c>
      <c r="AA647" s="3" t="s">
        <v>798</v>
      </c>
      <c r="AB647" s="5"/>
      <c r="AC647" s="5"/>
      <c r="AD647" s="5"/>
      <c r="AE647" s="5"/>
      <c r="AF647" s="5"/>
      <c r="AG647" s="5"/>
    </row>
    <row r="648" spans="1:33" ht="15.95" customHeight="1" x14ac:dyDescent="0.3">
      <c r="A648" s="22" t="b">
        <f t="shared" si="235"/>
        <v>0</v>
      </c>
      <c r="B648" s="22" t="b">
        <f t="shared" si="236"/>
        <v>0</v>
      </c>
      <c r="C648" s="22" t="b">
        <f t="shared" si="237"/>
        <v>0</v>
      </c>
      <c r="D648" s="22" t="b">
        <f t="shared" si="238"/>
        <v>0</v>
      </c>
      <c r="E648" s="22" t="b">
        <f t="shared" si="239"/>
        <v>0</v>
      </c>
      <c r="F648" s="52" t="b">
        <f t="shared" si="250"/>
        <v>0</v>
      </c>
      <c r="G648" s="22" t="b">
        <f t="shared" si="234"/>
        <v>0</v>
      </c>
      <c r="H648" s="22" t="b">
        <f t="shared" si="240"/>
        <v>0</v>
      </c>
      <c r="I648" s="22" t="b">
        <f t="shared" si="251"/>
        <v>0</v>
      </c>
      <c r="J648" s="22" t="b">
        <f t="shared" si="241"/>
        <v>0</v>
      </c>
      <c r="K648" s="3" t="str">
        <f t="shared" si="242"/>
        <v/>
      </c>
      <c r="L648" s="3" t="str">
        <f t="shared" si="243"/>
        <v/>
      </c>
      <c r="M648" s="3" t="str">
        <f t="shared" si="244"/>
        <v/>
      </c>
      <c r="N648" s="54" t="str">
        <f t="shared" si="252"/>
        <v/>
      </c>
      <c r="O648" s="3" t="str">
        <f t="shared" si="245"/>
        <v/>
      </c>
      <c r="P648" s="19" t="str">
        <f t="shared" si="246"/>
        <v/>
      </c>
      <c r="Q648" s="23">
        <f>_xlfn.XLOOKUP(R648,summary!C1:C37,summary!B1:B37)</f>
        <v>0</v>
      </c>
      <c r="R648" s="24" t="str">
        <f t="shared" si="247"/>
        <v>마북동</v>
      </c>
      <c r="S648" s="24" t="str">
        <f t="shared" si="253"/>
        <v>마북23통</v>
      </c>
      <c r="T648" s="24" t="str">
        <f t="shared" si="254"/>
        <v>(마북동, 태영데시앙아파트)</v>
      </c>
      <c r="U648" s="24" t="str">
        <f t="shared" si="248"/>
        <v>마북</v>
      </c>
      <c r="V648" s="25">
        <f t="shared" si="255"/>
        <v>23</v>
      </c>
      <c r="W648" s="25">
        <f t="shared" si="249"/>
        <v>6</v>
      </c>
      <c r="X648" s="5"/>
      <c r="Y648" s="5"/>
      <c r="Z648" s="3" t="s">
        <v>89</v>
      </c>
      <c r="AA648" s="3" t="s">
        <v>799</v>
      </c>
      <c r="AB648" s="5"/>
      <c r="AC648" s="5"/>
      <c r="AD648" s="5"/>
      <c r="AE648" s="5"/>
      <c r="AF648" s="5"/>
      <c r="AG648" s="5"/>
    </row>
    <row r="649" spans="1:33" ht="15.95" customHeight="1" x14ac:dyDescent="0.3">
      <c r="A649" s="22" t="b">
        <f t="shared" si="235"/>
        <v>0</v>
      </c>
      <c r="B649" s="22" t="b">
        <f t="shared" si="236"/>
        <v>0</v>
      </c>
      <c r="C649" s="22" t="b">
        <f t="shared" si="237"/>
        <v>0</v>
      </c>
      <c r="D649" s="22" t="b">
        <f t="shared" si="238"/>
        <v>0</v>
      </c>
      <c r="E649" s="22" t="b">
        <f t="shared" si="239"/>
        <v>0</v>
      </c>
      <c r="F649" s="52" t="b">
        <f t="shared" si="250"/>
        <v>0</v>
      </c>
      <c r="G649" s="22" t="b">
        <f t="shared" si="234"/>
        <v>0</v>
      </c>
      <c r="H649" s="22" t="b">
        <f t="shared" si="240"/>
        <v>0</v>
      </c>
      <c r="I649" s="22" t="b">
        <f t="shared" si="251"/>
        <v>0</v>
      </c>
      <c r="J649" s="22" t="b">
        <f t="shared" si="241"/>
        <v>0</v>
      </c>
      <c r="K649" s="3" t="str">
        <f t="shared" si="242"/>
        <v/>
      </c>
      <c r="L649" s="3" t="str">
        <f t="shared" si="243"/>
        <v/>
      </c>
      <c r="M649" s="3" t="str">
        <f t="shared" si="244"/>
        <v/>
      </c>
      <c r="N649" s="54" t="str">
        <f t="shared" si="252"/>
        <v/>
      </c>
      <c r="O649" s="3" t="str">
        <f t="shared" si="245"/>
        <v/>
      </c>
      <c r="P649" s="19" t="str">
        <f t="shared" si="246"/>
        <v/>
      </c>
      <c r="Q649" s="23">
        <f>_xlfn.XLOOKUP(R649,summary!C1:C37,summary!B1:B37)</f>
        <v>0</v>
      </c>
      <c r="R649" s="24" t="str">
        <f t="shared" si="247"/>
        <v>마북동</v>
      </c>
      <c r="S649" s="24" t="str">
        <f t="shared" si="253"/>
        <v>마북23통</v>
      </c>
      <c r="T649" s="24" t="str">
        <f t="shared" si="254"/>
        <v>(마북동, 태영데시앙아파트)</v>
      </c>
      <c r="U649" s="24" t="str">
        <f t="shared" si="248"/>
        <v>마북</v>
      </c>
      <c r="V649" s="25">
        <f t="shared" si="255"/>
        <v>23</v>
      </c>
      <c r="W649" s="25">
        <f t="shared" si="249"/>
        <v>7</v>
      </c>
      <c r="X649" s="5"/>
      <c r="Y649" s="3"/>
      <c r="Z649" s="3" t="s">
        <v>91</v>
      </c>
      <c r="AA649" s="3" t="s">
        <v>800</v>
      </c>
      <c r="AB649" s="5"/>
      <c r="AC649" s="5"/>
      <c r="AD649" s="5"/>
      <c r="AE649" s="5"/>
      <c r="AF649" s="5"/>
      <c r="AG649" s="5"/>
    </row>
    <row r="650" spans="1:33" ht="15.95" customHeight="1" x14ac:dyDescent="0.3">
      <c r="A650" s="22" t="b">
        <f t="shared" si="235"/>
        <v>0</v>
      </c>
      <c r="B650" s="22" t="b">
        <f t="shared" si="236"/>
        <v>0</v>
      </c>
      <c r="C650" s="22" t="b">
        <f t="shared" si="237"/>
        <v>0</v>
      </c>
      <c r="D650" s="22" t="b">
        <f t="shared" si="238"/>
        <v>0</v>
      </c>
      <c r="E650" s="22" t="b">
        <f t="shared" si="239"/>
        <v>0</v>
      </c>
      <c r="F650" s="52" t="b">
        <f t="shared" si="250"/>
        <v>0</v>
      </c>
      <c r="G650" s="22" t="b">
        <f t="shared" si="234"/>
        <v>0</v>
      </c>
      <c r="H650" s="22" t="b">
        <f t="shared" si="240"/>
        <v>0</v>
      </c>
      <c r="I650" s="22" t="b">
        <f t="shared" si="251"/>
        <v>0</v>
      </c>
      <c r="J650" s="22" t="b">
        <f t="shared" si="241"/>
        <v>0</v>
      </c>
      <c r="K650" s="3" t="str">
        <f t="shared" si="242"/>
        <v/>
      </c>
      <c r="L650" s="3" t="str">
        <f t="shared" si="243"/>
        <v/>
      </c>
      <c r="M650" s="3" t="str">
        <f t="shared" si="244"/>
        <v/>
      </c>
      <c r="N650" s="54" t="str">
        <f t="shared" si="252"/>
        <v/>
      </c>
      <c r="O650" s="3" t="str">
        <f t="shared" si="245"/>
        <v/>
      </c>
      <c r="P650" s="19" t="str">
        <f t="shared" si="246"/>
        <v/>
      </c>
      <c r="Q650" s="23">
        <f>_xlfn.XLOOKUP(R650,summary!C1:C37,summary!B1:B37)</f>
        <v>0</v>
      </c>
      <c r="R650" s="24" t="str">
        <f t="shared" si="247"/>
        <v>마북동</v>
      </c>
      <c r="S650" s="24" t="str">
        <f t="shared" si="253"/>
        <v>마북23통</v>
      </c>
      <c r="T650" s="24" t="str">
        <f t="shared" si="254"/>
        <v>(마북동, 태영데시앙아파트)</v>
      </c>
      <c r="U650" s="24" t="str">
        <f t="shared" si="248"/>
        <v>마북</v>
      </c>
      <c r="V650" s="25">
        <f t="shared" si="255"/>
        <v>23</v>
      </c>
      <c r="W650" s="25">
        <f t="shared" si="249"/>
        <v>8</v>
      </c>
      <c r="X650" s="5"/>
      <c r="Y650" s="3"/>
      <c r="Z650" s="3" t="s">
        <v>93</v>
      </c>
      <c r="AA650" s="3" t="s">
        <v>801</v>
      </c>
      <c r="AB650" s="5"/>
      <c r="AC650" s="5"/>
      <c r="AD650" s="5"/>
      <c r="AE650" s="5"/>
      <c r="AF650" s="5"/>
      <c r="AG650" s="5"/>
    </row>
    <row r="651" spans="1:33" ht="15.95" customHeight="1" x14ac:dyDescent="0.3">
      <c r="A651" s="22" t="b">
        <f t="shared" si="235"/>
        <v>0</v>
      </c>
      <c r="B651" s="22" t="b">
        <f t="shared" si="236"/>
        <v>0</v>
      </c>
      <c r="C651" s="22" t="b">
        <f t="shared" si="237"/>
        <v>0</v>
      </c>
      <c r="D651" s="22" t="b">
        <f t="shared" si="238"/>
        <v>0</v>
      </c>
      <c r="E651" s="22" t="b">
        <f t="shared" si="239"/>
        <v>0</v>
      </c>
      <c r="F651" s="52" t="b">
        <f t="shared" si="250"/>
        <v>0</v>
      </c>
      <c r="G651" s="22" t="b">
        <f t="shared" si="234"/>
        <v>0</v>
      </c>
      <c r="H651" s="22" t="b">
        <f t="shared" si="240"/>
        <v>0</v>
      </c>
      <c r="I651" s="22" t="b">
        <f t="shared" si="251"/>
        <v>0</v>
      </c>
      <c r="J651" s="22" t="b">
        <f t="shared" si="241"/>
        <v>0</v>
      </c>
      <c r="K651" s="3" t="str">
        <f t="shared" si="242"/>
        <v/>
      </c>
      <c r="L651" s="3" t="str">
        <f t="shared" si="243"/>
        <v/>
      </c>
      <c r="M651" s="22" t="str">
        <f t="shared" si="244"/>
        <v/>
      </c>
      <c r="N651" s="54" t="str">
        <f t="shared" si="252"/>
        <v/>
      </c>
      <c r="O651" s="3" t="str">
        <f t="shared" si="245"/>
        <v/>
      </c>
      <c r="P651" s="19" t="str">
        <f t="shared" si="246"/>
        <v/>
      </c>
      <c r="Q651" s="23">
        <f>_xlfn.XLOOKUP(R651,summary!C1:C37,summary!B1:B37)</f>
        <v>0</v>
      </c>
      <c r="R651" s="24" t="str">
        <f t="shared" si="247"/>
        <v>마북동</v>
      </c>
      <c r="S651" s="24" t="str">
        <f t="shared" si="253"/>
        <v>마북23통</v>
      </c>
      <c r="T651" s="24" t="str">
        <f t="shared" si="254"/>
        <v>(마북동, 태영데시앙아파트)</v>
      </c>
      <c r="U651" s="24" t="str">
        <f t="shared" si="248"/>
        <v>마북</v>
      </c>
      <c r="V651" s="25">
        <f t="shared" si="255"/>
        <v>23</v>
      </c>
      <c r="W651" s="25">
        <f t="shared" si="249"/>
        <v>9</v>
      </c>
      <c r="X651" s="5"/>
      <c r="Y651" s="3"/>
      <c r="Z651" s="3" t="s">
        <v>95</v>
      </c>
      <c r="AA651" s="3" t="s">
        <v>802</v>
      </c>
      <c r="AB651" s="5"/>
      <c r="AC651" s="5"/>
      <c r="AD651" s="5"/>
      <c r="AE651" s="5"/>
      <c r="AF651" s="5"/>
      <c r="AG651" s="5"/>
    </row>
    <row r="652" spans="1:33" ht="15.95" customHeight="1" x14ac:dyDescent="0.3">
      <c r="A652" s="22" t="b">
        <f t="shared" si="235"/>
        <v>0</v>
      </c>
      <c r="B652" s="22" t="b">
        <f t="shared" si="236"/>
        <v>0</v>
      </c>
      <c r="C652" s="22" t="b">
        <f t="shared" si="237"/>
        <v>0</v>
      </c>
      <c r="D652" s="22" t="b">
        <f t="shared" si="238"/>
        <v>0</v>
      </c>
      <c r="E652" s="22" t="b">
        <f t="shared" si="239"/>
        <v>0</v>
      </c>
      <c r="F652" s="52" t="b">
        <f t="shared" si="250"/>
        <v>0</v>
      </c>
      <c r="G652" s="22" t="b">
        <f t="shared" si="234"/>
        <v>0</v>
      </c>
      <c r="H652" s="22" t="b">
        <f t="shared" si="240"/>
        <v>0</v>
      </c>
      <c r="I652" s="22" t="b">
        <f t="shared" si="251"/>
        <v>0</v>
      </c>
      <c r="J652" s="22" t="b">
        <f t="shared" si="241"/>
        <v>0</v>
      </c>
      <c r="K652" s="3" t="str">
        <f t="shared" si="242"/>
        <v/>
      </c>
      <c r="L652" s="3" t="str">
        <f t="shared" si="243"/>
        <v/>
      </c>
      <c r="M652" s="3" t="str">
        <f t="shared" si="244"/>
        <v/>
      </c>
      <c r="N652" s="54" t="str">
        <f t="shared" si="252"/>
        <v/>
      </c>
      <c r="O652" s="3" t="str">
        <f t="shared" si="245"/>
        <v/>
      </c>
      <c r="P652" s="19" t="str">
        <f t="shared" si="246"/>
        <v/>
      </c>
      <c r="Q652" s="23">
        <f>_xlfn.XLOOKUP(R652,summary!C1:C37,summary!B1:B37)</f>
        <v>0</v>
      </c>
      <c r="R652" s="24" t="str">
        <f t="shared" si="247"/>
        <v>마북동</v>
      </c>
      <c r="S652" s="24" t="str">
        <f t="shared" si="253"/>
        <v>마북23통</v>
      </c>
      <c r="T652" s="24" t="str">
        <f t="shared" si="254"/>
        <v>(마북동, 태영데시앙아파트)</v>
      </c>
      <c r="U652" s="24" t="str">
        <f t="shared" si="248"/>
        <v>마북</v>
      </c>
      <c r="V652" s="25">
        <f t="shared" si="255"/>
        <v>23</v>
      </c>
      <c r="W652" s="25">
        <f t="shared" si="249"/>
        <v>10</v>
      </c>
      <c r="X652" s="5"/>
      <c r="Y652" s="3"/>
      <c r="Z652" s="3" t="s">
        <v>97</v>
      </c>
      <c r="AA652" s="3" t="s">
        <v>803</v>
      </c>
      <c r="AB652" s="5"/>
      <c r="AC652" s="5"/>
      <c r="AD652" s="5"/>
      <c r="AE652" s="5"/>
      <c r="AF652" s="5"/>
      <c r="AG652" s="5"/>
    </row>
    <row r="653" spans="1:33" ht="15.95" customHeight="1" x14ac:dyDescent="0.3">
      <c r="A653" s="22" t="b">
        <f t="shared" si="235"/>
        <v>0</v>
      </c>
      <c r="B653" s="22" t="b">
        <f t="shared" si="236"/>
        <v>0</v>
      </c>
      <c r="C653" s="22" t="b">
        <f t="shared" si="237"/>
        <v>0</v>
      </c>
      <c r="D653" s="22" t="b">
        <f t="shared" si="238"/>
        <v>0</v>
      </c>
      <c r="E653" s="22" t="b">
        <f t="shared" si="239"/>
        <v>0</v>
      </c>
      <c r="F653" s="52" t="b">
        <f t="shared" si="250"/>
        <v>0</v>
      </c>
      <c r="G653" s="22" t="b">
        <f t="shared" si="234"/>
        <v>0</v>
      </c>
      <c r="H653" s="22" t="b">
        <f t="shared" si="240"/>
        <v>0</v>
      </c>
      <c r="I653" s="22" t="b">
        <f t="shared" si="251"/>
        <v>0</v>
      </c>
      <c r="J653" s="22" t="b">
        <f t="shared" si="241"/>
        <v>0</v>
      </c>
      <c r="K653" s="3" t="str">
        <f t="shared" si="242"/>
        <v/>
      </c>
      <c r="L653" s="3" t="str">
        <f t="shared" si="243"/>
        <v/>
      </c>
      <c r="M653" s="3" t="str">
        <f t="shared" si="244"/>
        <v/>
      </c>
      <c r="N653" s="54" t="str">
        <f t="shared" si="252"/>
        <v/>
      </c>
      <c r="O653" s="3" t="str">
        <f t="shared" si="245"/>
        <v/>
      </c>
      <c r="P653" s="19" t="str">
        <f t="shared" si="246"/>
        <v/>
      </c>
      <c r="Q653" s="23">
        <f>_xlfn.XLOOKUP(R653,summary!C1:C37,summary!B1:B37)</f>
        <v>0</v>
      </c>
      <c r="R653" s="24" t="str">
        <f t="shared" si="247"/>
        <v>마북동</v>
      </c>
      <c r="S653" s="24" t="str">
        <f t="shared" si="253"/>
        <v>마북23통</v>
      </c>
      <c r="T653" s="24" t="str">
        <f t="shared" si="254"/>
        <v>(마북동, 태영데시앙아파트)</v>
      </c>
      <c r="U653" s="24" t="str">
        <f t="shared" si="248"/>
        <v>마북</v>
      </c>
      <c r="V653" s="25">
        <f t="shared" si="255"/>
        <v>23</v>
      </c>
      <c r="W653" s="25">
        <f t="shared" si="249"/>
        <v>11</v>
      </c>
      <c r="X653" s="5"/>
      <c r="Y653" s="5"/>
      <c r="Z653" s="3" t="s">
        <v>99</v>
      </c>
      <c r="AA653" s="3" t="s">
        <v>804</v>
      </c>
      <c r="AB653" s="5"/>
      <c r="AC653" s="5"/>
      <c r="AD653" s="5"/>
      <c r="AE653" s="5"/>
      <c r="AF653" s="5"/>
      <c r="AG653" s="5"/>
    </row>
    <row r="654" spans="1:33" ht="15.95" customHeight="1" x14ac:dyDescent="0.3">
      <c r="A654" s="22" t="b">
        <f t="shared" si="235"/>
        <v>1</v>
      </c>
      <c r="B654" s="22" t="b">
        <f t="shared" si="236"/>
        <v>0</v>
      </c>
      <c r="C654" s="22" t="b">
        <f t="shared" si="237"/>
        <v>0</v>
      </c>
      <c r="D654" s="22" t="b">
        <f t="shared" si="238"/>
        <v>0</v>
      </c>
      <c r="E654" s="22" t="b">
        <f t="shared" si="239"/>
        <v>0</v>
      </c>
      <c r="F654" s="52" t="b">
        <f t="shared" si="250"/>
        <v>0</v>
      </c>
      <c r="G654" s="22" t="b">
        <f t="shared" si="234"/>
        <v>0</v>
      </c>
      <c r="H654" s="22" t="b">
        <f t="shared" si="240"/>
        <v>0</v>
      </c>
      <c r="I654" s="22" t="b">
        <f t="shared" si="251"/>
        <v>0</v>
      </c>
      <c r="J654" s="22" t="b">
        <f t="shared" si="241"/>
        <v>1</v>
      </c>
      <c r="K654" s="3" t="str">
        <f t="shared" si="242"/>
        <v/>
      </c>
      <c r="L654" s="3" t="str">
        <f t="shared" si="243"/>
        <v/>
      </c>
      <c r="M654" s="3" t="str">
        <f t="shared" si="244"/>
        <v/>
      </c>
      <c r="N654" s="54" t="str">
        <f t="shared" si="252"/>
        <v/>
      </c>
      <c r="O654" s="3" t="str">
        <f t="shared" si="245"/>
        <v/>
      </c>
      <c r="P654" s="19" t="str">
        <f t="shared" si="246"/>
        <v/>
      </c>
      <c r="Q654" s="23" t="e">
        <f>_xlfn.XLOOKUP(R654,summary!C1:C37,summary!B1:B37)</f>
        <v>#N/A</v>
      </c>
      <c r="R654" s="24" t="str">
        <f t="shared" si="247"/>
        <v>읍 면 동</v>
      </c>
      <c r="S654" s="24" t="str">
        <f t="shared" si="253"/>
        <v>통 리 명</v>
      </c>
      <c r="T654" s="24" t="str">
        <f t="shared" si="254"/>
        <v/>
      </c>
      <c r="U654" s="24" t="str">
        <f t="shared" si="248"/>
        <v/>
      </c>
      <c r="V654" s="25" t="str">
        <f t="shared" si="255"/>
        <v/>
      </c>
      <c r="W654" s="25" t="str">
        <f t="shared" si="249"/>
        <v/>
      </c>
      <c r="X654" s="5" t="s">
        <v>121</v>
      </c>
      <c r="Y654" s="5" t="s">
        <v>122</v>
      </c>
      <c r="Z654" s="3" t="s">
        <v>59</v>
      </c>
      <c r="AA654" s="3" t="s">
        <v>2628</v>
      </c>
      <c r="AB654" s="5"/>
      <c r="AC654" s="5"/>
      <c r="AD654" s="5"/>
      <c r="AE654" s="5"/>
      <c r="AF654" s="5"/>
      <c r="AG654" s="5"/>
    </row>
    <row r="655" spans="1:33" ht="15.95" customHeight="1" x14ac:dyDescent="0.3">
      <c r="A655" s="22" t="b">
        <f t="shared" si="235"/>
        <v>1</v>
      </c>
      <c r="B655" s="22" t="b">
        <f t="shared" si="236"/>
        <v>0</v>
      </c>
      <c r="C655" s="22" t="b">
        <f t="shared" si="237"/>
        <v>0</v>
      </c>
      <c r="D655" s="22" t="b">
        <f t="shared" si="238"/>
        <v>0</v>
      </c>
      <c r="E655" s="22" t="b">
        <f t="shared" si="239"/>
        <v>0</v>
      </c>
      <c r="F655" s="52" t="b">
        <f t="shared" si="250"/>
        <v>0</v>
      </c>
      <c r="G655" s="22" t="b">
        <f t="shared" si="234"/>
        <v>0</v>
      </c>
      <c r="H655" s="22" t="b">
        <f t="shared" si="240"/>
        <v>0</v>
      </c>
      <c r="I655" s="22" t="b">
        <f t="shared" si="251"/>
        <v>0</v>
      </c>
      <c r="J655" s="22" t="b">
        <f t="shared" si="241"/>
        <v>1</v>
      </c>
      <c r="K655" s="3" t="str">
        <f t="shared" si="242"/>
        <v>마북24통</v>
      </c>
      <c r="L655" s="3" t="str">
        <f t="shared" si="243"/>
        <v>24</v>
      </c>
      <c r="M655" s="3">
        <f t="shared" si="244"/>
        <v>24</v>
      </c>
      <c r="N655" s="54" t="str">
        <f t="shared" si="252"/>
        <v>마북</v>
      </c>
      <c r="O655" s="3" t="str">
        <f t="shared" si="245"/>
        <v/>
      </c>
      <c r="P655" s="19" t="str">
        <f t="shared" si="246"/>
        <v/>
      </c>
      <c r="Q655" s="23">
        <f>_xlfn.XLOOKUP(R655,summary!C1:C37,summary!B1:B37)</f>
        <v>0</v>
      </c>
      <c r="R655" s="24" t="str">
        <f t="shared" si="247"/>
        <v>마북동</v>
      </c>
      <c r="S655" s="24" t="str">
        <f t="shared" si="253"/>
        <v>마북24통</v>
      </c>
      <c r="T655" s="24" t="str">
        <f t="shared" si="254"/>
        <v>(마북동, 교동마을 마북이-편한세상)</v>
      </c>
      <c r="U655" s="24" t="str">
        <f t="shared" si="248"/>
        <v>마북</v>
      </c>
      <c r="V655" s="25">
        <f t="shared" si="255"/>
        <v>24</v>
      </c>
      <c r="W655" s="25">
        <f t="shared" si="249"/>
        <v>1</v>
      </c>
      <c r="X655" s="5" t="s">
        <v>24</v>
      </c>
      <c r="Y655" s="5" t="s">
        <v>805</v>
      </c>
      <c r="Z655" s="3" t="s">
        <v>63</v>
      </c>
      <c r="AA655" s="3" t="s">
        <v>806</v>
      </c>
      <c r="AB655" s="5"/>
      <c r="AC655" s="5"/>
      <c r="AD655" s="5"/>
      <c r="AE655" s="5"/>
      <c r="AF655" s="5"/>
      <c r="AG655" s="5"/>
    </row>
    <row r="656" spans="1:33" ht="15.95" customHeight="1" x14ac:dyDescent="0.3">
      <c r="A656" s="22" t="b">
        <f t="shared" si="235"/>
        <v>1</v>
      </c>
      <c r="B656" s="22" t="b">
        <f t="shared" si="236"/>
        <v>1</v>
      </c>
      <c r="C656" s="22" t="b">
        <f t="shared" si="237"/>
        <v>0</v>
      </c>
      <c r="D656" s="22" t="b">
        <f t="shared" si="238"/>
        <v>0</v>
      </c>
      <c r="E656" s="22" t="b">
        <f t="shared" si="239"/>
        <v>1</v>
      </c>
      <c r="F656" s="52" t="b">
        <f t="shared" si="250"/>
        <v>1</v>
      </c>
      <c r="G656" s="22" t="b">
        <f t="shared" si="234"/>
        <v>1</v>
      </c>
      <c r="H656" s="22" t="b">
        <f t="shared" si="240"/>
        <v>0</v>
      </c>
      <c r="I656" s="22" t="b">
        <f t="shared" si="251"/>
        <v>1</v>
      </c>
      <c r="J656" s="22" t="b">
        <f t="shared" si="241"/>
        <v>0</v>
      </c>
      <c r="K656" s="3" t="str">
        <f t="shared" si="242"/>
        <v/>
      </c>
      <c r="L656" s="3" t="str">
        <f t="shared" si="243"/>
        <v/>
      </c>
      <c r="M656" s="3" t="str">
        <f t="shared" si="244"/>
        <v/>
      </c>
      <c r="N656" s="54" t="str">
        <f t="shared" si="252"/>
        <v/>
      </c>
      <c r="O656" s="3" t="str">
        <f t="shared" si="245"/>
        <v>(마북동, 교동마을 마북이-편한세상)</v>
      </c>
      <c r="P656" s="19" t="str">
        <f t="shared" si="246"/>
        <v>(마북동, 교동마을 마북이-편한세상)</v>
      </c>
      <c r="Q656" s="23">
        <f>_xlfn.XLOOKUP(R656,summary!C1:C37,summary!B1:B37)</f>
        <v>0</v>
      </c>
      <c r="R656" s="24" t="str">
        <f t="shared" si="247"/>
        <v>마북동</v>
      </c>
      <c r="S656" s="24" t="str">
        <f t="shared" si="253"/>
        <v>마북24통</v>
      </c>
      <c r="T656" s="24" t="str">
        <f t="shared" si="254"/>
        <v>(마북동, 교동마을 마북이-편한세상)</v>
      </c>
      <c r="U656" s="24" t="str">
        <f t="shared" si="248"/>
        <v>마북</v>
      </c>
      <c r="V656" s="25">
        <f t="shared" si="255"/>
        <v>24</v>
      </c>
      <c r="W656" s="25">
        <f t="shared" si="249"/>
        <v>2</v>
      </c>
      <c r="X656" s="40"/>
      <c r="Y656" s="5" t="s">
        <v>557</v>
      </c>
      <c r="Z656" s="3" t="s">
        <v>65</v>
      </c>
      <c r="AA656" s="3" t="s">
        <v>807</v>
      </c>
      <c r="AB656" s="5"/>
      <c r="AC656" s="5"/>
      <c r="AD656" s="5"/>
      <c r="AE656" s="5"/>
      <c r="AF656" s="5"/>
      <c r="AG656" s="5"/>
    </row>
    <row r="657" spans="1:33" ht="15.95" customHeight="1" x14ac:dyDescent="0.3">
      <c r="A657" s="22" t="b">
        <f t="shared" si="235"/>
        <v>1</v>
      </c>
      <c r="B657" s="22" t="b">
        <f t="shared" si="236"/>
        <v>0</v>
      </c>
      <c r="C657" s="22" t="b">
        <f t="shared" si="237"/>
        <v>0</v>
      </c>
      <c r="D657" s="22" t="b">
        <f t="shared" si="238"/>
        <v>0</v>
      </c>
      <c r="E657" s="22" t="b">
        <f t="shared" si="239"/>
        <v>0</v>
      </c>
      <c r="F657" s="52" t="b">
        <f t="shared" si="250"/>
        <v>0</v>
      </c>
      <c r="G657" s="22" t="b">
        <f t="shared" si="234"/>
        <v>0</v>
      </c>
      <c r="H657" s="22" t="b">
        <f t="shared" si="240"/>
        <v>0</v>
      </c>
      <c r="I657" s="22" t="b">
        <f t="shared" si="251"/>
        <v>1</v>
      </c>
      <c r="J657" s="22" t="b">
        <f t="shared" si="241"/>
        <v>0</v>
      </c>
      <c r="K657" s="3" t="str">
        <f t="shared" si="242"/>
        <v/>
      </c>
      <c r="L657" s="3" t="str">
        <f t="shared" si="243"/>
        <v/>
      </c>
      <c r="M657" s="3" t="str">
        <f t="shared" si="244"/>
        <v/>
      </c>
      <c r="N657" s="54" t="str">
        <f t="shared" si="252"/>
        <v/>
      </c>
      <c r="O657" s="3" t="str">
        <f t="shared" si="245"/>
        <v>교동마을 마북이-편한세상)</v>
      </c>
      <c r="P657" s="19" t="str">
        <f t="shared" si="246"/>
        <v/>
      </c>
      <c r="Q657" s="23">
        <f>_xlfn.XLOOKUP(R657,summary!C1:C37,summary!B1:B37)</f>
        <v>0</v>
      </c>
      <c r="R657" s="24" t="str">
        <f t="shared" si="247"/>
        <v>마북동</v>
      </c>
      <c r="S657" s="24" t="str">
        <f t="shared" si="253"/>
        <v>마북24통</v>
      </c>
      <c r="T657" s="24" t="str">
        <f t="shared" si="254"/>
        <v>(마북동, 교동마을 마북이-편한세상)</v>
      </c>
      <c r="U657" s="24" t="str">
        <f t="shared" si="248"/>
        <v>마북</v>
      </c>
      <c r="V657" s="25">
        <f t="shared" si="255"/>
        <v>24</v>
      </c>
      <c r="W657" s="25">
        <f t="shared" si="249"/>
        <v>3</v>
      </c>
      <c r="X657" s="41"/>
      <c r="Y657" s="5" t="s">
        <v>808</v>
      </c>
      <c r="Z657" s="3" t="s">
        <v>67</v>
      </c>
      <c r="AA657" s="3" t="s">
        <v>809</v>
      </c>
      <c r="AB657" s="5"/>
      <c r="AC657" s="5"/>
      <c r="AD657" s="5"/>
      <c r="AE657" s="5"/>
      <c r="AF657" s="5"/>
      <c r="AG657" s="5"/>
    </row>
    <row r="658" spans="1:33" ht="15.95" customHeight="1" x14ac:dyDescent="0.3">
      <c r="A658" s="22" t="b">
        <f t="shared" si="235"/>
        <v>1</v>
      </c>
      <c r="B658" s="22" t="b">
        <f t="shared" si="236"/>
        <v>0</v>
      </c>
      <c r="C658" s="22" t="b">
        <f t="shared" si="237"/>
        <v>0</v>
      </c>
      <c r="D658" s="22" t="b">
        <f t="shared" si="238"/>
        <v>0</v>
      </c>
      <c r="E658" s="22" t="b">
        <f t="shared" si="239"/>
        <v>0</v>
      </c>
      <c r="F658" s="52" t="b">
        <f t="shared" si="250"/>
        <v>0</v>
      </c>
      <c r="G658" s="22" t="b">
        <f t="shared" si="234"/>
        <v>0</v>
      </c>
      <c r="H658" s="22" t="b">
        <f t="shared" si="240"/>
        <v>0</v>
      </c>
      <c r="I658" s="22" t="b">
        <f t="shared" si="251"/>
        <v>1</v>
      </c>
      <c r="J658" s="22" t="b">
        <f t="shared" si="241"/>
        <v>0</v>
      </c>
      <c r="K658" s="3" t="str">
        <f t="shared" si="242"/>
        <v/>
      </c>
      <c r="L658" s="3" t="str">
        <f t="shared" si="243"/>
        <v/>
      </c>
      <c r="M658" s="3" t="str">
        <f t="shared" si="244"/>
        <v/>
      </c>
      <c r="N658" s="54" t="str">
        <f t="shared" si="252"/>
        <v/>
      </c>
      <c r="O658" s="3" t="str">
        <f t="shared" si="245"/>
        <v>마북이-편한세상)</v>
      </c>
      <c r="P658" s="19" t="str">
        <f t="shared" si="246"/>
        <v/>
      </c>
      <c r="Q658" s="23">
        <f>_xlfn.XLOOKUP(R658,summary!C1:C37,summary!B1:B37)</f>
        <v>0</v>
      </c>
      <c r="R658" s="24" t="str">
        <f t="shared" si="247"/>
        <v>마북동</v>
      </c>
      <c r="S658" s="24" t="str">
        <f t="shared" si="253"/>
        <v>마북24통</v>
      </c>
      <c r="T658" s="24" t="str">
        <f t="shared" si="254"/>
        <v>(마북동, 교동마을 마북이-편한세상)</v>
      </c>
      <c r="U658" s="24" t="str">
        <f t="shared" si="248"/>
        <v>마북</v>
      </c>
      <c r="V658" s="25">
        <f t="shared" si="255"/>
        <v>24</v>
      </c>
      <c r="W658" s="25">
        <f t="shared" si="249"/>
        <v>4</v>
      </c>
      <c r="X658" s="41"/>
      <c r="Y658" s="5" t="s">
        <v>810</v>
      </c>
      <c r="Z658" s="3" t="s">
        <v>73</v>
      </c>
      <c r="AA658" s="3" t="s">
        <v>811</v>
      </c>
      <c r="AB658" s="5"/>
      <c r="AC658" s="5"/>
      <c r="AD658" s="5"/>
      <c r="AE658" s="5"/>
      <c r="AF658" s="5"/>
      <c r="AG658" s="5"/>
    </row>
    <row r="659" spans="1:33" ht="15.95" customHeight="1" x14ac:dyDescent="0.3">
      <c r="A659" s="22" t="b">
        <f t="shared" si="235"/>
        <v>1</v>
      </c>
      <c r="B659" s="22" t="b">
        <f t="shared" si="236"/>
        <v>0</v>
      </c>
      <c r="C659" s="22" t="b">
        <f t="shared" si="237"/>
        <v>1</v>
      </c>
      <c r="D659" s="22" t="b">
        <f t="shared" si="238"/>
        <v>0</v>
      </c>
      <c r="E659" s="22" t="b">
        <f t="shared" si="239"/>
        <v>1</v>
      </c>
      <c r="F659" s="52" t="b">
        <f t="shared" si="250"/>
        <v>1</v>
      </c>
      <c r="G659" s="22" t="b">
        <f t="shared" si="234"/>
        <v>0</v>
      </c>
      <c r="H659" s="22" t="b">
        <f t="shared" si="240"/>
        <v>1</v>
      </c>
      <c r="I659" s="22" t="b">
        <f t="shared" si="251"/>
        <v>1</v>
      </c>
      <c r="J659" s="22" t="b">
        <f t="shared" si="241"/>
        <v>0</v>
      </c>
      <c r="K659" s="3" t="str">
        <f t="shared" si="242"/>
        <v/>
      </c>
      <c r="L659" s="3" t="str">
        <f t="shared" si="243"/>
        <v/>
      </c>
      <c r="M659" s="3" t="str">
        <f t="shared" si="244"/>
        <v/>
      </c>
      <c r="N659" s="54" t="str">
        <f t="shared" si="252"/>
        <v/>
      </c>
      <c r="O659" s="3" t="str">
        <f t="shared" si="245"/>
        <v>편한세상)</v>
      </c>
      <c r="P659" s="19" t="str">
        <f t="shared" si="246"/>
        <v/>
      </c>
      <c r="Q659" s="23">
        <f>_xlfn.XLOOKUP(R659,summary!C1:C37,summary!B1:B37)</f>
        <v>0</v>
      </c>
      <c r="R659" s="24" t="str">
        <f t="shared" si="247"/>
        <v>마북동</v>
      </c>
      <c r="S659" s="24" t="str">
        <f t="shared" si="253"/>
        <v>마북24통</v>
      </c>
      <c r="T659" s="24" t="str">
        <f t="shared" si="254"/>
        <v>(마북동, 교동마을 마북이-편한세상)</v>
      </c>
      <c r="U659" s="24" t="str">
        <f t="shared" si="248"/>
        <v>마북</v>
      </c>
      <c r="V659" s="25">
        <f t="shared" si="255"/>
        <v>24</v>
      </c>
      <c r="W659" s="25">
        <f t="shared" si="249"/>
        <v>5</v>
      </c>
      <c r="X659" s="41"/>
      <c r="Y659" s="5" t="s">
        <v>812</v>
      </c>
      <c r="Z659" s="3" t="s">
        <v>87</v>
      </c>
      <c r="AA659" s="3" t="s">
        <v>813</v>
      </c>
      <c r="AB659" s="5"/>
      <c r="AC659" s="5"/>
      <c r="AD659" s="5"/>
      <c r="AE659" s="5"/>
      <c r="AF659" s="5"/>
      <c r="AG659" s="5"/>
    </row>
    <row r="660" spans="1:33" ht="15.95" customHeight="1" x14ac:dyDescent="0.3">
      <c r="A660" s="22" t="b">
        <f t="shared" si="235"/>
        <v>0</v>
      </c>
      <c r="B660" s="22" t="b">
        <f t="shared" si="236"/>
        <v>0</v>
      </c>
      <c r="C660" s="22" t="b">
        <f t="shared" si="237"/>
        <v>0</v>
      </c>
      <c r="D660" s="22" t="b">
        <f t="shared" si="238"/>
        <v>0</v>
      </c>
      <c r="E660" s="22" t="b">
        <f t="shared" si="239"/>
        <v>0</v>
      </c>
      <c r="F660" s="52" t="b">
        <f t="shared" si="250"/>
        <v>0</v>
      </c>
      <c r="G660" s="22" t="b">
        <f t="shared" si="234"/>
        <v>0</v>
      </c>
      <c r="H660" s="22" t="b">
        <f t="shared" si="240"/>
        <v>0</v>
      </c>
      <c r="I660" s="22" t="b">
        <f t="shared" si="251"/>
        <v>0</v>
      </c>
      <c r="J660" s="22" t="b">
        <f t="shared" si="241"/>
        <v>0</v>
      </c>
      <c r="K660" s="3" t="str">
        <f t="shared" si="242"/>
        <v/>
      </c>
      <c r="L660" s="3" t="str">
        <f t="shared" si="243"/>
        <v/>
      </c>
      <c r="M660" s="3" t="str">
        <f t="shared" si="244"/>
        <v/>
      </c>
      <c r="N660" s="54" t="str">
        <f t="shared" si="252"/>
        <v/>
      </c>
      <c r="O660" s="3" t="str">
        <f t="shared" si="245"/>
        <v/>
      </c>
      <c r="P660" s="19" t="str">
        <f t="shared" si="246"/>
        <v/>
      </c>
      <c r="Q660" s="23">
        <f>_xlfn.XLOOKUP(R660,summary!C1:C37,summary!B1:B37)</f>
        <v>0</v>
      </c>
      <c r="R660" s="24" t="str">
        <f t="shared" si="247"/>
        <v>마북동</v>
      </c>
      <c r="S660" s="24" t="str">
        <f t="shared" si="253"/>
        <v>마북24통</v>
      </c>
      <c r="T660" s="24" t="str">
        <f t="shared" si="254"/>
        <v>(마북동, 교동마을 마북이-편한세상)</v>
      </c>
      <c r="U660" s="24" t="str">
        <f t="shared" si="248"/>
        <v>마북</v>
      </c>
      <c r="V660" s="25">
        <f t="shared" si="255"/>
        <v>24</v>
      </c>
      <c r="W660" s="25">
        <f t="shared" si="249"/>
        <v>6</v>
      </c>
      <c r="X660" s="41"/>
      <c r="Y660" s="5"/>
      <c r="Z660" s="3" t="s">
        <v>89</v>
      </c>
      <c r="AA660" s="3" t="s">
        <v>814</v>
      </c>
      <c r="AB660" s="5"/>
      <c r="AC660" s="5"/>
      <c r="AD660" s="5"/>
      <c r="AE660" s="5"/>
      <c r="AF660" s="5"/>
      <c r="AG660" s="5"/>
    </row>
    <row r="661" spans="1:33" ht="15.95" customHeight="1" x14ac:dyDescent="0.3">
      <c r="A661" s="22" t="b">
        <f t="shared" si="235"/>
        <v>0</v>
      </c>
      <c r="B661" s="22" t="b">
        <f t="shared" si="236"/>
        <v>0</v>
      </c>
      <c r="C661" s="22" t="b">
        <f t="shared" si="237"/>
        <v>0</v>
      </c>
      <c r="D661" s="22" t="b">
        <f t="shared" si="238"/>
        <v>0</v>
      </c>
      <c r="E661" s="22" t="b">
        <f t="shared" si="239"/>
        <v>0</v>
      </c>
      <c r="F661" s="52" t="b">
        <f t="shared" si="250"/>
        <v>0</v>
      </c>
      <c r="G661" s="22" t="b">
        <f t="shared" si="234"/>
        <v>0</v>
      </c>
      <c r="H661" s="22" t="b">
        <f t="shared" si="240"/>
        <v>0</v>
      </c>
      <c r="I661" s="22" t="b">
        <f t="shared" si="251"/>
        <v>0</v>
      </c>
      <c r="J661" s="22" t="b">
        <f t="shared" si="241"/>
        <v>0</v>
      </c>
      <c r="K661" s="3" t="str">
        <f t="shared" si="242"/>
        <v/>
      </c>
      <c r="L661" s="3" t="str">
        <f t="shared" si="243"/>
        <v/>
      </c>
      <c r="M661" s="3" t="str">
        <f t="shared" si="244"/>
        <v/>
      </c>
      <c r="N661" s="54" t="str">
        <f t="shared" si="252"/>
        <v/>
      </c>
      <c r="O661" s="3" t="str">
        <f t="shared" si="245"/>
        <v/>
      </c>
      <c r="P661" s="19" t="str">
        <f t="shared" si="246"/>
        <v/>
      </c>
      <c r="Q661" s="23">
        <f>_xlfn.XLOOKUP(R661,summary!C1:C37,summary!B1:B37)</f>
        <v>0</v>
      </c>
      <c r="R661" s="24" t="str">
        <f t="shared" si="247"/>
        <v>마북동</v>
      </c>
      <c r="S661" s="24" t="str">
        <f t="shared" si="253"/>
        <v>마북24통</v>
      </c>
      <c r="T661" s="24" t="str">
        <f t="shared" si="254"/>
        <v>(마북동, 교동마을 마북이-편한세상)</v>
      </c>
      <c r="U661" s="24" t="str">
        <f t="shared" si="248"/>
        <v>마북</v>
      </c>
      <c r="V661" s="25">
        <f t="shared" si="255"/>
        <v>24</v>
      </c>
      <c r="W661" s="25">
        <f t="shared" si="249"/>
        <v>7</v>
      </c>
      <c r="X661" s="41"/>
      <c r="Y661" s="3"/>
      <c r="Z661" s="3" t="s">
        <v>91</v>
      </c>
      <c r="AA661" s="3" t="s">
        <v>815</v>
      </c>
      <c r="AB661" s="5"/>
      <c r="AC661" s="5"/>
      <c r="AD661" s="5"/>
      <c r="AE661" s="5"/>
      <c r="AF661" s="5"/>
      <c r="AG661" s="5"/>
    </row>
    <row r="662" spans="1:33" ht="15.95" customHeight="1" x14ac:dyDescent="0.3">
      <c r="A662" s="22" t="b">
        <f t="shared" si="235"/>
        <v>0</v>
      </c>
      <c r="B662" s="22" t="b">
        <f t="shared" si="236"/>
        <v>0</v>
      </c>
      <c r="C662" s="22" t="b">
        <f t="shared" si="237"/>
        <v>0</v>
      </c>
      <c r="D662" s="22" t="b">
        <f t="shared" si="238"/>
        <v>0</v>
      </c>
      <c r="E662" s="22" t="b">
        <f t="shared" si="239"/>
        <v>0</v>
      </c>
      <c r="F662" s="52" t="b">
        <f t="shared" si="250"/>
        <v>0</v>
      </c>
      <c r="G662" s="22" t="b">
        <f t="shared" si="234"/>
        <v>0</v>
      </c>
      <c r="H662" s="22" t="b">
        <f t="shared" si="240"/>
        <v>0</v>
      </c>
      <c r="I662" s="22" t="b">
        <f t="shared" si="251"/>
        <v>0</v>
      </c>
      <c r="J662" s="22" t="b">
        <f t="shared" si="241"/>
        <v>0</v>
      </c>
      <c r="K662" s="3" t="str">
        <f t="shared" si="242"/>
        <v/>
      </c>
      <c r="L662" s="3" t="str">
        <f t="shared" si="243"/>
        <v/>
      </c>
      <c r="M662" s="3" t="str">
        <f t="shared" si="244"/>
        <v/>
      </c>
      <c r="N662" s="54" t="str">
        <f t="shared" si="252"/>
        <v/>
      </c>
      <c r="O662" s="3" t="str">
        <f t="shared" si="245"/>
        <v/>
      </c>
      <c r="P662" s="19" t="str">
        <f t="shared" si="246"/>
        <v/>
      </c>
      <c r="Q662" s="23">
        <f>_xlfn.XLOOKUP(R662,summary!C1:C37,summary!B1:B37)</f>
        <v>0</v>
      </c>
      <c r="R662" s="24" t="str">
        <f t="shared" si="247"/>
        <v>마북동</v>
      </c>
      <c r="S662" s="24" t="str">
        <f t="shared" si="253"/>
        <v>마북24통</v>
      </c>
      <c r="T662" s="24" t="str">
        <f t="shared" si="254"/>
        <v>(마북동, 교동마을 마북이-편한세상)</v>
      </c>
      <c r="U662" s="24" t="str">
        <f t="shared" si="248"/>
        <v>마북</v>
      </c>
      <c r="V662" s="25">
        <f t="shared" si="255"/>
        <v>24</v>
      </c>
      <c r="W662" s="25">
        <f t="shared" si="249"/>
        <v>8</v>
      </c>
      <c r="X662" s="41"/>
      <c r="Y662" s="3"/>
      <c r="Z662" s="3" t="s">
        <v>93</v>
      </c>
      <c r="AA662" s="3" t="s">
        <v>816</v>
      </c>
      <c r="AB662" s="5"/>
      <c r="AC662" s="5"/>
      <c r="AD662" s="5"/>
      <c r="AE662" s="5"/>
      <c r="AF662" s="5"/>
      <c r="AG662" s="5"/>
    </row>
    <row r="663" spans="1:33" ht="15.95" customHeight="1" x14ac:dyDescent="0.3">
      <c r="A663" s="22" t="b">
        <f t="shared" si="235"/>
        <v>0</v>
      </c>
      <c r="B663" s="22" t="b">
        <f t="shared" si="236"/>
        <v>0</v>
      </c>
      <c r="C663" s="22" t="b">
        <f t="shared" si="237"/>
        <v>0</v>
      </c>
      <c r="D663" s="22" t="b">
        <f t="shared" si="238"/>
        <v>0</v>
      </c>
      <c r="E663" s="22" t="b">
        <f t="shared" si="239"/>
        <v>0</v>
      </c>
      <c r="F663" s="52" t="b">
        <f t="shared" si="250"/>
        <v>0</v>
      </c>
      <c r="G663" s="22" t="b">
        <f t="shared" si="234"/>
        <v>0</v>
      </c>
      <c r="H663" s="22" t="b">
        <f t="shared" si="240"/>
        <v>0</v>
      </c>
      <c r="I663" s="22" t="b">
        <f t="shared" si="251"/>
        <v>0</v>
      </c>
      <c r="J663" s="22" t="b">
        <f t="shared" si="241"/>
        <v>0</v>
      </c>
      <c r="K663" s="3" t="str">
        <f t="shared" si="242"/>
        <v/>
      </c>
      <c r="L663" s="3" t="str">
        <f t="shared" si="243"/>
        <v/>
      </c>
      <c r="M663" s="3" t="str">
        <f t="shared" si="244"/>
        <v/>
      </c>
      <c r="N663" s="54" t="str">
        <f t="shared" si="252"/>
        <v/>
      </c>
      <c r="O663" s="3" t="str">
        <f t="shared" si="245"/>
        <v/>
      </c>
      <c r="P663" s="19" t="str">
        <f t="shared" si="246"/>
        <v/>
      </c>
      <c r="Q663" s="23">
        <f>_xlfn.XLOOKUP(R663,summary!C1:C37,summary!B1:B37)</f>
        <v>0</v>
      </c>
      <c r="R663" s="24" t="str">
        <f t="shared" si="247"/>
        <v>마북동</v>
      </c>
      <c r="S663" s="24" t="str">
        <f t="shared" si="253"/>
        <v>마북24통</v>
      </c>
      <c r="T663" s="24" t="str">
        <f t="shared" si="254"/>
        <v>(마북동, 교동마을 마북이-편한세상)</v>
      </c>
      <c r="U663" s="24" t="str">
        <f t="shared" si="248"/>
        <v>마북</v>
      </c>
      <c r="V663" s="25">
        <f t="shared" si="255"/>
        <v>24</v>
      </c>
      <c r="W663" s="25">
        <f t="shared" si="249"/>
        <v>9</v>
      </c>
      <c r="X663" s="41"/>
      <c r="Y663" s="3"/>
      <c r="Z663" s="3" t="s">
        <v>95</v>
      </c>
      <c r="AA663" s="3" t="s">
        <v>817</v>
      </c>
      <c r="AB663" s="5"/>
      <c r="AC663" s="5"/>
      <c r="AD663" s="5"/>
      <c r="AE663" s="5"/>
      <c r="AF663" s="5"/>
      <c r="AG663" s="5"/>
    </row>
    <row r="664" spans="1:33" ht="15.95" customHeight="1" x14ac:dyDescent="0.3">
      <c r="A664" s="22" t="b">
        <f t="shared" si="235"/>
        <v>0</v>
      </c>
      <c r="B664" s="22" t="b">
        <f t="shared" si="236"/>
        <v>0</v>
      </c>
      <c r="C664" s="22" t="b">
        <f t="shared" si="237"/>
        <v>0</v>
      </c>
      <c r="D664" s="22" t="b">
        <f t="shared" si="238"/>
        <v>0</v>
      </c>
      <c r="E664" s="22" t="b">
        <f t="shared" si="239"/>
        <v>0</v>
      </c>
      <c r="F664" s="52" t="b">
        <f t="shared" si="250"/>
        <v>0</v>
      </c>
      <c r="G664" s="22" t="b">
        <f t="shared" si="234"/>
        <v>0</v>
      </c>
      <c r="H664" s="22" t="b">
        <f t="shared" si="240"/>
        <v>0</v>
      </c>
      <c r="I664" s="22" t="b">
        <f t="shared" si="251"/>
        <v>0</v>
      </c>
      <c r="J664" s="22" t="b">
        <f t="shared" si="241"/>
        <v>0</v>
      </c>
      <c r="K664" s="3" t="str">
        <f t="shared" si="242"/>
        <v/>
      </c>
      <c r="L664" s="3" t="str">
        <f t="shared" si="243"/>
        <v/>
      </c>
      <c r="M664" s="3" t="str">
        <f t="shared" si="244"/>
        <v/>
      </c>
      <c r="N664" s="54" t="str">
        <f t="shared" si="252"/>
        <v/>
      </c>
      <c r="O664" s="3" t="str">
        <f t="shared" si="245"/>
        <v/>
      </c>
      <c r="P664" s="19" t="str">
        <f t="shared" si="246"/>
        <v/>
      </c>
      <c r="Q664" s="23">
        <f>_xlfn.XLOOKUP(R664,summary!C1:C37,summary!B1:B37)</f>
        <v>0</v>
      </c>
      <c r="R664" s="24" t="str">
        <f t="shared" si="247"/>
        <v>마북동</v>
      </c>
      <c r="S664" s="24" t="str">
        <f t="shared" si="253"/>
        <v>마북24통</v>
      </c>
      <c r="T664" s="24" t="str">
        <f t="shared" si="254"/>
        <v>(마북동, 교동마을 마북이-편한세상)</v>
      </c>
      <c r="U664" s="25" t="str">
        <f t="shared" si="248"/>
        <v>마북</v>
      </c>
      <c r="V664" s="25">
        <f t="shared" si="255"/>
        <v>24</v>
      </c>
      <c r="W664" s="25">
        <f t="shared" si="249"/>
        <v>10</v>
      </c>
      <c r="X664" s="41"/>
      <c r="Y664" s="3"/>
      <c r="Z664" s="3" t="s">
        <v>97</v>
      </c>
      <c r="AA664" s="3" t="s">
        <v>818</v>
      </c>
      <c r="AB664" s="5"/>
      <c r="AC664" s="5"/>
      <c r="AD664" s="5"/>
      <c r="AE664" s="5"/>
      <c r="AF664" s="5"/>
      <c r="AG664" s="5"/>
    </row>
    <row r="665" spans="1:33" ht="15.95" customHeight="1" x14ac:dyDescent="0.3">
      <c r="A665" s="22" t="b">
        <f t="shared" si="235"/>
        <v>0</v>
      </c>
      <c r="B665" s="22" t="b">
        <f t="shared" si="236"/>
        <v>0</v>
      </c>
      <c r="C665" s="22" t="b">
        <f t="shared" si="237"/>
        <v>0</v>
      </c>
      <c r="D665" s="22" t="b">
        <f t="shared" si="238"/>
        <v>0</v>
      </c>
      <c r="E665" s="22" t="b">
        <f t="shared" si="239"/>
        <v>0</v>
      </c>
      <c r="F665" s="52" t="b">
        <f t="shared" si="250"/>
        <v>0</v>
      </c>
      <c r="G665" s="22" t="b">
        <f t="shared" si="234"/>
        <v>0</v>
      </c>
      <c r="H665" s="22" t="b">
        <f t="shared" si="240"/>
        <v>0</v>
      </c>
      <c r="I665" s="22" t="b">
        <f t="shared" si="251"/>
        <v>0</v>
      </c>
      <c r="J665" s="22" t="b">
        <f t="shared" si="241"/>
        <v>0</v>
      </c>
      <c r="K665" s="3" t="str">
        <f t="shared" si="242"/>
        <v/>
      </c>
      <c r="L665" s="3" t="str">
        <f t="shared" si="243"/>
        <v/>
      </c>
      <c r="M665" s="22" t="str">
        <f t="shared" si="244"/>
        <v/>
      </c>
      <c r="N665" s="54" t="str">
        <f t="shared" si="252"/>
        <v/>
      </c>
      <c r="O665" s="3" t="str">
        <f t="shared" si="245"/>
        <v/>
      </c>
      <c r="P665" s="19" t="str">
        <f t="shared" si="246"/>
        <v/>
      </c>
      <c r="Q665" s="23">
        <f>_xlfn.XLOOKUP(R665,summary!C1:C37,summary!B1:B37)</f>
        <v>0</v>
      </c>
      <c r="R665" s="24" t="str">
        <f t="shared" si="247"/>
        <v>마북동</v>
      </c>
      <c r="S665" s="24" t="str">
        <f t="shared" si="253"/>
        <v>마북24통</v>
      </c>
      <c r="T665" s="24" t="str">
        <f t="shared" si="254"/>
        <v>(마북동, 교동마을 마북이-편한세상)</v>
      </c>
      <c r="U665" s="24" t="str">
        <f t="shared" si="248"/>
        <v>마북</v>
      </c>
      <c r="V665" s="25">
        <f t="shared" si="255"/>
        <v>24</v>
      </c>
      <c r="W665" s="25">
        <f t="shared" si="249"/>
        <v>11</v>
      </c>
      <c r="X665" s="41"/>
      <c r="Y665" s="5"/>
      <c r="Z665" s="3" t="s">
        <v>99</v>
      </c>
      <c r="AA665" s="3" t="s">
        <v>819</v>
      </c>
      <c r="AB665" s="5"/>
      <c r="AC665" s="5"/>
      <c r="AD665" s="5"/>
      <c r="AE665" s="5"/>
      <c r="AF665" s="5"/>
      <c r="AG665" s="5"/>
    </row>
    <row r="666" spans="1:33" ht="15.95" customHeight="1" x14ac:dyDescent="0.3">
      <c r="A666" s="22" t="b">
        <f t="shared" si="235"/>
        <v>0</v>
      </c>
      <c r="B666" s="22" t="b">
        <f t="shared" si="236"/>
        <v>0</v>
      </c>
      <c r="C666" s="22" t="b">
        <f t="shared" si="237"/>
        <v>0</v>
      </c>
      <c r="D666" s="22" t="b">
        <f t="shared" si="238"/>
        <v>0</v>
      </c>
      <c r="E666" s="22" t="b">
        <f t="shared" si="239"/>
        <v>0</v>
      </c>
      <c r="F666" s="52" t="b">
        <f t="shared" si="250"/>
        <v>0</v>
      </c>
      <c r="G666" s="22" t="b">
        <f t="shared" si="234"/>
        <v>0</v>
      </c>
      <c r="H666" s="22" t="b">
        <f t="shared" si="240"/>
        <v>0</v>
      </c>
      <c r="I666" s="22" t="b">
        <f t="shared" si="251"/>
        <v>0</v>
      </c>
      <c r="J666" s="22" t="b">
        <f t="shared" si="241"/>
        <v>0</v>
      </c>
      <c r="K666" s="3" t="str">
        <f t="shared" si="242"/>
        <v/>
      </c>
      <c r="L666" s="3" t="str">
        <f t="shared" si="243"/>
        <v/>
      </c>
      <c r="M666" s="3" t="str">
        <f t="shared" si="244"/>
        <v/>
      </c>
      <c r="N666" s="54" t="str">
        <f t="shared" si="252"/>
        <v/>
      </c>
      <c r="O666" s="3" t="str">
        <f t="shared" si="245"/>
        <v/>
      </c>
      <c r="P666" s="19" t="str">
        <f t="shared" si="246"/>
        <v/>
      </c>
      <c r="Q666" s="23">
        <f>_xlfn.XLOOKUP(R666,summary!C1:C37,summary!B1:B37)</f>
        <v>0</v>
      </c>
      <c r="R666" s="24" t="str">
        <f t="shared" si="247"/>
        <v>마북동</v>
      </c>
      <c r="S666" s="24" t="str">
        <f t="shared" si="253"/>
        <v>마북24통</v>
      </c>
      <c r="T666" s="24" t="str">
        <f t="shared" si="254"/>
        <v>(마북동, 교동마을 마북이-편한세상)</v>
      </c>
      <c r="U666" s="24" t="str">
        <f t="shared" si="248"/>
        <v>마북</v>
      </c>
      <c r="V666" s="25">
        <f t="shared" si="255"/>
        <v>24</v>
      </c>
      <c r="W666" s="25">
        <f t="shared" si="249"/>
        <v>12</v>
      </c>
      <c r="X666" s="41"/>
      <c r="Y666" s="5"/>
      <c r="Z666" s="3" t="s">
        <v>101</v>
      </c>
      <c r="AA666" s="3" t="s">
        <v>820</v>
      </c>
      <c r="AB666" s="5"/>
      <c r="AC666" s="5"/>
      <c r="AD666" s="5"/>
      <c r="AE666" s="5"/>
      <c r="AF666" s="5"/>
      <c r="AG666" s="5"/>
    </row>
    <row r="667" spans="1:33" ht="15.95" customHeight="1" x14ac:dyDescent="0.3">
      <c r="A667" s="22" t="b">
        <f t="shared" si="235"/>
        <v>0</v>
      </c>
      <c r="B667" s="22" t="b">
        <f t="shared" si="236"/>
        <v>0</v>
      </c>
      <c r="C667" s="22" t="b">
        <f t="shared" si="237"/>
        <v>0</v>
      </c>
      <c r="D667" s="22" t="b">
        <f t="shared" si="238"/>
        <v>0</v>
      </c>
      <c r="E667" s="22" t="b">
        <f t="shared" si="239"/>
        <v>0</v>
      </c>
      <c r="F667" s="52" t="b">
        <f t="shared" si="250"/>
        <v>0</v>
      </c>
      <c r="G667" s="22" t="b">
        <f t="shared" si="234"/>
        <v>0</v>
      </c>
      <c r="H667" s="22" t="b">
        <f t="shared" si="240"/>
        <v>0</v>
      </c>
      <c r="I667" s="22" t="b">
        <f t="shared" si="251"/>
        <v>0</v>
      </c>
      <c r="J667" s="22" t="b">
        <f t="shared" si="241"/>
        <v>0</v>
      </c>
      <c r="K667" s="3" t="str">
        <f t="shared" si="242"/>
        <v/>
      </c>
      <c r="L667" s="3" t="str">
        <f t="shared" si="243"/>
        <v/>
      </c>
      <c r="M667" s="3" t="str">
        <f t="shared" si="244"/>
        <v/>
      </c>
      <c r="N667" s="54" t="str">
        <f t="shared" si="252"/>
        <v/>
      </c>
      <c r="O667" s="3" t="str">
        <f t="shared" si="245"/>
        <v/>
      </c>
      <c r="P667" s="19" t="str">
        <f t="shared" si="246"/>
        <v/>
      </c>
      <c r="Q667" s="23">
        <f>_xlfn.XLOOKUP(R667,summary!C1:C37,summary!B1:B37)</f>
        <v>0</v>
      </c>
      <c r="R667" s="24" t="str">
        <f t="shared" si="247"/>
        <v>마북동</v>
      </c>
      <c r="S667" s="24" t="str">
        <f t="shared" si="253"/>
        <v>마북24통</v>
      </c>
      <c r="T667" s="24" t="str">
        <f t="shared" si="254"/>
        <v>(마북동, 교동마을 마북이-편한세상)</v>
      </c>
      <c r="U667" s="24" t="str">
        <f t="shared" si="248"/>
        <v>마북</v>
      </c>
      <c r="V667" s="25">
        <f t="shared" si="255"/>
        <v>24</v>
      </c>
      <c r="W667" s="25">
        <f t="shared" si="249"/>
        <v>13</v>
      </c>
      <c r="X667" s="41"/>
      <c r="Y667" s="5"/>
      <c r="Z667" s="3" t="s">
        <v>117</v>
      </c>
      <c r="AA667" s="3" t="s">
        <v>821</v>
      </c>
      <c r="AB667" s="5"/>
      <c r="AC667" s="5"/>
      <c r="AD667" s="5"/>
      <c r="AE667" s="5"/>
      <c r="AF667" s="5"/>
      <c r="AG667" s="5"/>
    </row>
    <row r="668" spans="1:33" ht="15.95" customHeight="1" x14ac:dyDescent="0.3">
      <c r="A668" s="22" t="b">
        <f t="shared" si="235"/>
        <v>1</v>
      </c>
      <c r="B668" s="22" t="b">
        <f t="shared" si="236"/>
        <v>0</v>
      </c>
      <c r="C668" s="22" t="b">
        <f t="shared" si="237"/>
        <v>0</v>
      </c>
      <c r="D668" s="22" t="b">
        <f t="shared" si="238"/>
        <v>0</v>
      </c>
      <c r="E668" s="22" t="b">
        <f t="shared" si="239"/>
        <v>0</v>
      </c>
      <c r="F668" s="52" t="b">
        <f t="shared" si="250"/>
        <v>0</v>
      </c>
      <c r="G668" s="22" t="b">
        <f t="shared" si="234"/>
        <v>0</v>
      </c>
      <c r="H668" s="22" t="b">
        <f t="shared" si="240"/>
        <v>0</v>
      </c>
      <c r="I668" s="22" t="b">
        <f t="shared" si="251"/>
        <v>0</v>
      </c>
      <c r="J668" s="22" t="b">
        <f t="shared" si="241"/>
        <v>1</v>
      </c>
      <c r="K668" s="3" t="str">
        <f t="shared" si="242"/>
        <v>마북25통</v>
      </c>
      <c r="L668" s="3" t="str">
        <f t="shared" si="243"/>
        <v>25</v>
      </c>
      <c r="M668" s="3">
        <f t="shared" si="244"/>
        <v>25</v>
      </c>
      <c r="N668" s="54" t="str">
        <f t="shared" si="252"/>
        <v>마북</v>
      </c>
      <c r="O668" s="3" t="str">
        <f t="shared" si="245"/>
        <v/>
      </c>
      <c r="P668" s="19" t="str">
        <f t="shared" si="246"/>
        <v/>
      </c>
      <c r="Q668" s="23">
        <f>_xlfn.XLOOKUP(R668,summary!C1:C37,summary!B1:B37)</f>
        <v>0</v>
      </c>
      <c r="R668" s="24" t="str">
        <f t="shared" si="247"/>
        <v>마북동</v>
      </c>
      <c r="S668" s="24" t="str">
        <f t="shared" si="253"/>
        <v>마북25통</v>
      </c>
      <c r="T668" s="24" t="str">
        <f t="shared" si="254"/>
        <v>(마북동, 구성자이3차아파트)</v>
      </c>
      <c r="U668" s="24" t="str">
        <f t="shared" si="248"/>
        <v>마북</v>
      </c>
      <c r="V668" s="25">
        <f t="shared" si="255"/>
        <v>25</v>
      </c>
      <c r="W668" s="25">
        <f t="shared" si="249"/>
        <v>1</v>
      </c>
      <c r="X668" s="41"/>
      <c r="Y668" s="5" t="s">
        <v>822</v>
      </c>
      <c r="Z668" s="3" t="s">
        <v>63</v>
      </c>
      <c r="AA668" s="3" t="s">
        <v>823</v>
      </c>
      <c r="AB668" s="5"/>
      <c r="AC668" s="5"/>
      <c r="AD668" s="5"/>
      <c r="AE668" s="5"/>
      <c r="AF668" s="5"/>
      <c r="AG668" s="5"/>
    </row>
    <row r="669" spans="1:33" ht="15.95" customHeight="1" x14ac:dyDescent="0.3">
      <c r="A669" s="22" t="b">
        <f t="shared" si="235"/>
        <v>1</v>
      </c>
      <c r="B669" s="22" t="b">
        <f t="shared" si="236"/>
        <v>1</v>
      </c>
      <c r="C669" s="22" t="b">
        <f t="shared" si="237"/>
        <v>0</v>
      </c>
      <c r="D669" s="22" t="b">
        <f t="shared" si="238"/>
        <v>0</v>
      </c>
      <c r="E669" s="22" t="b">
        <f t="shared" si="239"/>
        <v>1</v>
      </c>
      <c r="F669" s="52" t="b">
        <f t="shared" si="250"/>
        <v>1</v>
      </c>
      <c r="G669" s="22" t="b">
        <f t="shared" si="234"/>
        <v>1</v>
      </c>
      <c r="H669" s="22" t="b">
        <f t="shared" si="240"/>
        <v>0</v>
      </c>
      <c r="I669" s="22" t="b">
        <f t="shared" si="251"/>
        <v>1</v>
      </c>
      <c r="J669" s="22" t="b">
        <f t="shared" si="241"/>
        <v>0</v>
      </c>
      <c r="K669" s="3" t="str">
        <f t="shared" si="242"/>
        <v/>
      </c>
      <c r="L669" s="3" t="str">
        <f t="shared" si="243"/>
        <v/>
      </c>
      <c r="M669" s="3" t="str">
        <f t="shared" si="244"/>
        <v/>
      </c>
      <c r="N669" s="54" t="str">
        <f t="shared" si="252"/>
        <v/>
      </c>
      <c r="O669" s="3" t="str">
        <f t="shared" si="245"/>
        <v>(마북동, 구성자이3차아파트)</v>
      </c>
      <c r="P669" s="19" t="str">
        <f t="shared" si="246"/>
        <v>(마북동, 구성자이3차아파트)</v>
      </c>
      <c r="Q669" s="23">
        <f>_xlfn.XLOOKUP(R669,summary!C1:C37,summary!B1:B37)</f>
        <v>0</v>
      </c>
      <c r="R669" s="24" t="str">
        <f t="shared" si="247"/>
        <v>마북동</v>
      </c>
      <c r="S669" s="24" t="str">
        <f t="shared" si="253"/>
        <v>마북25통</v>
      </c>
      <c r="T669" s="24" t="str">
        <f t="shared" si="254"/>
        <v>(마북동, 구성자이3차아파트)</v>
      </c>
      <c r="U669" s="24" t="str">
        <f t="shared" si="248"/>
        <v>마북</v>
      </c>
      <c r="V669" s="25">
        <f t="shared" si="255"/>
        <v>25</v>
      </c>
      <c r="W669" s="25">
        <f t="shared" si="249"/>
        <v>2</v>
      </c>
      <c r="X669" s="41"/>
      <c r="Y669" s="5" t="s">
        <v>557</v>
      </c>
      <c r="Z669" s="3" t="s">
        <v>65</v>
      </c>
      <c r="AA669" s="3" t="s">
        <v>824</v>
      </c>
      <c r="AB669" s="5"/>
      <c r="AC669" s="5"/>
      <c r="AD669" s="5"/>
      <c r="AE669" s="5"/>
      <c r="AF669" s="5"/>
      <c r="AG669" s="5"/>
    </row>
    <row r="670" spans="1:33" ht="15.95" customHeight="1" x14ac:dyDescent="0.3">
      <c r="A670" s="22" t="b">
        <f t="shared" si="235"/>
        <v>1</v>
      </c>
      <c r="B670" s="22" t="b">
        <f t="shared" si="236"/>
        <v>0</v>
      </c>
      <c r="C670" s="22" t="b">
        <f t="shared" si="237"/>
        <v>0</v>
      </c>
      <c r="D670" s="22" t="b">
        <f t="shared" si="238"/>
        <v>0</v>
      </c>
      <c r="E670" s="22" t="b">
        <f t="shared" si="239"/>
        <v>0</v>
      </c>
      <c r="F670" s="52" t="b">
        <f t="shared" si="250"/>
        <v>0</v>
      </c>
      <c r="G670" s="22" t="b">
        <f t="shared" ref="G670:G733" si="256">AND(B670,F670)</f>
        <v>0</v>
      </c>
      <c r="H670" s="22" t="b">
        <f t="shared" si="240"/>
        <v>0</v>
      </c>
      <c r="I670" s="22" t="b">
        <f t="shared" si="251"/>
        <v>1</v>
      </c>
      <c r="J670" s="22" t="b">
        <f t="shared" si="241"/>
        <v>0</v>
      </c>
      <c r="K670" s="3" t="str">
        <f t="shared" si="242"/>
        <v/>
      </c>
      <c r="L670" s="3" t="str">
        <f t="shared" si="243"/>
        <v/>
      </c>
      <c r="M670" s="3" t="str">
        <f t="shared" si="244"/>
        <v/>
      </c>
      <c r="N670" s="54" t="str">
        <f t="shared" si="252"/>
        <v/>
      </c>
      <c r="O670" s="3" t="str">
        <f t="shared" si="245"/>
        <v>구성자이3차아파트)</v>
      </c>
      <c r="P670" s="19" t="str">
        <f t="shared" si="246"/>
        <v/>
      </c>
      <c r="Q670" s="23">
        <f>_xlfn.XLOOKUP(R670,summary!C1:C37,summary!B1:B37)</f>
        <v>0</v>
      </c>
      <c r="R670" s="24" t="str">
        <f t="shared" si="247"/>
        <v>마북동</v>
      </c>
      <c r="S670" s="24" t="str">
        <f t="shared" si="253"/>
        <v>마북25통</v>
      </c>
      <c r="T670" s="24" t="str">
        <f t="shared" si="254"/>
        <v>(마북동, 구성자이3차아파트)</v>
      </c>
      <c r="U670" s="24" t="str">
        <f t="shared" si="248"/>
        <v>마북</v>
      </c>
      <c r="V670" s="25">
        <f t="shared" si="255"/>
        <v>25</v>
      </c>
      <c r="W670" s="25">
        <f t="shared" si="249"/>
        <v>3</v>
      </c>
      <c r="X670" s="41"/>
      <c r="Y670" s="5" t="s">
        <v>825</v>
      </c>
      <c r="Z670" s="3" t="s">
        <v>67</v>
      </c>
      <c r="AA670" s="3" t="s">
        <v>826</v>
      </c>
      <c r="AB670" s="5"/>
      <c r="AC670" s="5"/>
      <c r="AD670" s="5"/>
      <c r="AE670" s="5"/>
      <c r="AF670" s="5"/>
      <c r="AG670" s="5"/>
    </row>
    <row r="671" spans="1:33" ht="15.95" customHeight="1" x14ac:dyDescent="0.3">
      <c r="A671" s="22" t="b">
        <f t="shared" si="235"/>
        <v>1</v>
      </c>
      <c r="B671" s="22" t="b">
        <f t="shared" si="236"/>
        <v>0</v>
      </c>
      <c r="C671" s="22" t="b">
        <f t="shared" si="237"/>
        <v>1</v>
      </c>
      <c r="D671" s="22" t="b">
        <f t="shared" si="238"/>
        <v>0</v>
      </c>
      <c r="E671" s="22" t="b">
        <f t="shared" si="239"/>
        <v>1</v>
      </c>
      <c r="F671" s="52" t="b">
        <f t="shared" si="250"/>
        <v>1</v>
      </c>
      <c r="G671" s="22" t="b">
        <f t="shared" si="256"/>
        <v>0</v>
      </c>
      <c r="H671" s="22" t="b">
        <f t="shared" si="240"/>
        <v>1</v>
      </c>
      <c r="I671" s="22" t="b">
        <f t="shared" si="251"/>
        <v>1</v>
      </c>
      <c r="J671" s="22" t="b">
        <f t="shared" si="241"/>
        <v>0</v>
      </c>
      <c r="K671" s="3" t="str">
        <f t="shared" si="242"/>
        <v/>
      </c>
      <c r="L671" s="3" t="str">
        <f t="shared" si="243"/>
        <v/>
      </c>
      <c r="M671" s="3" t="str">
        <f t="shared" si="244"/>
        <v/>
      </c>
      <c r="N671" s="54" t="str">
        <f t="shared" si="252"/>
        <v/>
      </c>
      <c r="O671" s="3" t="str">
        <f t="shared" si="245"/>
        <v>아파트)</v>
      </c>
      <c r="P671" s="19" t="str">
        <f t="shared" si="246"/>
        <v/>
      </c>
      <c r="Q671" s="23">
        <f>_xlfn.XLOOKUP(R671,summary!C1:C37,summary!B1:B37)</f>
        <v>0</v>
      </c>
      <c r="R671" s="24" t="str">
        <f t="shared" si="247"/>
        <v>마북동</v>
      </c>
      <c r="S671" s="24" t="str">
        <f t="shared" si="253"/>
        <v>마북25통</v>
      </c>
      <c r="T671" s="24" t="str">
        <f t="shared" si="254"/>
        <v>(마북동, 구성자이3차아파트)</v>
      </c>
      <c r="U671" s="24" t="str">
        <f t="shared" si="248"/>
        <v>마북</v>
      </c>
      <c r="V671" s="25">
        <f t="shared" si="255"/>
        <v>25</v>
      </c>
      <c r="W671" s="25">
        <f t="shared" si="249"/>
        <v>4</v>
      </c>
      <c r="X671" s="41"/>
      <c r="Y671" s="5" t="s">
        <v>144</v>
      </c>
      <c r="Z671" s="3" t="s">
        <v>73</v>
      </c>
      <c r="AA671" s="3" t="s">
        <v>827</v>
      </c>
      <c r="AB671" s="5"/>
      <c r="AC671" s="5"/>
      <c r="AD671" s="5"/>
      <c r="AE671" s="5"/>
      <c r="AF671" s="5"/>
      <c r="AG671" s="5"/>
    </row>
    <row r="672" spans="1:33" ht="15.95" customHeight="1" x14ac:dyDescent="0.3">
      <c r="A672" s="22" t="b">
        <f t="shared" si="235"/>
        <v>0</v>
      </c>
      <c r="B672" s="22" t="b">
        <f t="shared" si="236"/>
        <v>0</v>
      </c>
      <c r="C672" s="22" t="b">
        <f t="shared" si="237"/>
        <v>0</v>
      </c>
      <c r="D672" s="22" t="b">
        <f t="shared" si="238"/>
        <v>0</v>
      </c>
      <c r="E672" s="22" t="b">
        <f t="shared" si="239"/>
        <v>0</v>
      </c>
      <c r="F672" s="52" t="b">
        <f t="shared" si="250"/>
        <v>0</v>
      </c>
      <c r="G672" s="22" t="b">
        <f t="shared" si="256"/>
        <v>0</v>
      </c>
      <c r="H672" s="22" t="b">
        <f t="shared" si="240"/>
        <v>0</v>
      </c>
      <c r="I672" s="22" t="b">
        <f t="shared" si="251"/>
        <v>0</v>
      </c>
      <c r="J672" s="22" t="b">
        <f t="shared" si="241"/>
        <v>0</v>
      </c>
      <c r="K672" s="3" t="str">
        <f t="shared" si="242"/>
        <v/>
      </c>
      <c r="L672" s="3" t="str">
        <f t="shared" si="243"/>
        <v/>
      </c>
      <c r="M672" s="3" t="str">
        <f t="shared" si="244"/>
        <v/>
      </c>
      <c r="N672" s="54" t="str">
        <f t="shared" si="252"/>
        <v/>
      </c>
      <c r="O672" s="3" t="str">
        <f t="shared" si="245"/>
        <v/>
      </c>
      <c r="P672" s="19" t="str">
        <f t="shared" si="246"/>
        <v/>
      </c>
      <c r="Q672" s="23">
        <f>_xlfn.XLOOKUP(R672,summary!C1:C37,summary!B1:B37)</f>
        <v>0</v>
      </c>
      <c r="R672" s="24" t="str">
        <f t="shared" si="247"/>
        <v>마북동</v>
      </c>
      <c r="S672" s="24" t="str">
        <f t="shared" si="253"/>
        <v>마북25통</v>
      </c>
      <c r="T672" s="24" t="str">
        <f t="shared" si="254"/>
        <v>(마북동, 구성자이3차아파트)</v>
      </c>
      <c r="U672" s="24" t="str">
        <f t="shared" si="248"/>
        <v>마북</v>
      </c>
      <c r="V672" s="25">
        <f t="shared" si="255"/>
        <v>25</v>
      </c>
      <c r="W672" s="25">
        <f t="shared" si="249"/>
        <v>5</v>
      </c>
      <c r="X672" s="41"/>
      <c r="Y672" s="5"/>
      <c r="Z672" s="5" t="s">
        <v>87</v>
      </c>
      <c r="AA672" s="3" t="s">
        <v>828</v>
      </c>
      <c r="AB672" s="5"/>
      <c r="AC672" s="5"/>
      <c r="AD672" s="5"/>
      <c r="AE672" s="5"/>
      <c r="AF672" s="5"/>
      <c r="AG672" s="5"/>
    </row>
    <row r="673" spans="1:33" ht="15.95" customHeight="1" x14ac:dyDescent="0.3">
      <c r="A673" s="22" t="b">
        <f t="shared" si="235"/>
        <v>0</v>
      </c>
      <c r="B673" s="22" t="b">
        <f t="shared" si="236"/>
        <v>0</v>
      </c>
      <c r="C673" s="22" t="b">
        <f t="shared" si="237"/>
        <v>0</v>
      </c>
      <c r="D673" s="22" t="b">
        <f t="shared" si="238"/>
        <v>0</v>
      </c>
      <c r="E673" s="22" t="b">
        <f t="shared" si="239"/>
        <v>0</v>
      </c>
      <c r="F673" s="52" t="b">
        <f t="shared" si="250"/>
        <v>0</v>
      </c>
      <c r="G673" s="22" t="b">
        <f t="shared" si="256"/>
        <v>0</v>
      </c>
      <c r="H673" s="22" t="b">
        <f t="shared" si="240"/>
        <v>0</v>
      </c>
      <c r="I673" s="22" t="b">
        <f t="shared" si="251"/>
        <v>0</v>
      </c>
      <c r="J673" s="22" t="b">
        <f t="shared" si="241"/>
        <v>0</v>
      </c>
      <c r="K673" s="3" t="str">
        <f t="shared" si="242"/>
        <v/>
      </c>
      <c r="L673" s="3" t="str">
        <f t="shared" si="243"/>
        <v/>
      </c>
      <c r="M673" s="3" t="str">
        <f t="shared" si="244"/>
        <v/>
      </c>
      <c r="N673" s="54" t="str">
        <f t="shared" si="252"/>
        <v/>
      </c>
      <c r="O673" s="3" t="str">
        <f t="shared" si="245"/>
        <v/>
      </c>
      <c r="P673" s="19" t="str">
        <f t="shared" si="246"/>
        <v/>
      </c>
      <c r="Q673" s="23">
        <f>_xlfn.XLOOKUP(R673,summary!C1:C37,summary!B1:B37)</f>
        <v>0</v>
      </c>
      <c r="R673" s="24" t="str">
        <f t="shared" si="247"/>
        <v>마북동</v>
      </c>
      <c r="S673" s="24" t="str">
        <f t="shared" si="253"/>
        <v>마북25통</v>
      </c>
      <c r="T673" s="24" t="str">
        <f t="shared" si="254"/>
        <v>(마북동, 구성자이3차아파트)</v>
      </c>
      <c r="U673" s="24" t="str">
        <f t="shared" si="248"/>
        <v>마북</v>
      </c>
      <c r="V673" s="25">
        <f t="shared" si="255"/>
        <v>25</v>
      </c>
      <c r="W673" s="25">
        <f t="shared" si="249"/>
        <v>6</v>
      </c>
      <c r="X673" s="41"/>
      <c r="Y673" s="5"/>
      <c r="Z673" s="5" t="s">
        <v>89</v>
      </c>
      <c r="AA673" s="3" t="s">
        <v>829</v>
      </c>
      <c r="AB673" s="5"/>
      <c r="AC673" s="5"/>
      <c r="AD673" s="5"/>
      <c r="AE673" s="5"/>
      <c r="AF673" s="5"/>
      <c r="AG673" s="5"/>
    </row>
    <row r="674" spans="1:33" ht="15.95" customHeight="1" x14ac:dyDescent="0.3">
      <c r="A674" s="22" t="b">
        <f t="shared" si="235"/>
        <v>0</v>
      </c>
      <c r="B674" s="22" t="b">
        <f t="shared" si="236"/>
        <v>0</v>
      </c>
      <c r="C674" s="22" t="b">
        <f t="shared" si="237"/>
        <v>0</v>
      </c>
      <c r="D674" s="22" t="b">
        <f t="shared" si="238"/>
        <v>0</v>
      </c>
      <c r="E674" s="22" t="b">
        <f t="shared" si="239"/>
        <v>0</v>
      </c>
      <c r="F674" s="52" t="b">
        <f t="shared" si="250"/>
        <v>0</v>
      </c>
      <c r="G674" s="22" t="b">
        <f t="shared" si="256"/>
        <v>0</v>
      </c>
      <c r="H674" s="22" t="b">
        <f t="shared" si="240"/>
        <v>0</v>
      </c>
      <c r="I674" s="22" t="b">
        <f t="shared" si="251"/>
        <v>0</v>
      </c>
      <c r="J674" s="22" t="b">
        <f t="shared" si="241"/>
        <v>0</v>
      </c>
      <c r="K674" s="3" t="str">
        <f t="shared" si="242"/>
        <v/>
      </c>
      <c r="L674" s="3" t="str">
        <f t="shared" si="243"/>
        <v/>
      </c>
      <c r="M674" s="3" t="str">
        <f t="shared" si="244"/>
        <v/>
      </c>
      <c r="N674" s="54" t="str">
        <f t="shared" si="252"/>
        <v/>
      </c>
      <c r="O674" s="3" t="str">
        <f t="shared" si="245"/>
        <v/>
      </c>
      <c r="P674" s="19" t="str">
        <f t="shared" si="246"/>
        <v/>
      </c>
      <c r="Q674" s="23">
        <f>_xlfn.XLOOKUP(R674,summary!C1:C37,summary!B1:B37)</f>
        <v>0</v>
      </c>
      <c r="R674" s="24" t="str">
        <f t="shared" si="247"/>
        <v>마북동</v>
      </c>
      <c r="S674" s="24" t="str">
        <f t="shared" si="253"/>
        <v>마북25통</v>
      </c>
      <c r="T674" s="24" t="str">
        <f t="shared" si="254"/>
        <v>(마북동, 구성자이3차아파트)</v>
      </c>
      <c r="U674" s="24" t="str">
        <f t="shared" si="248"/>
        <v>마북</v>
      </c>
      <c r="V674" s="25">
        <f t="shared" si="255"/>
        <v>25</v>
      </c>
      <c r="W674" s="25">
        <f t="shared" si="249"/>
        <v>7</v>
      </c>
      <c r="X674" s="41"/>
      <c r="Y674" s="5"/>
      <c r="Z674" s="5" t="s">
        <v>91</v>
      </c>
      <c r="AA674" s="3" t="s">
        <v>830</v>
      </c>
      <c r="AB674" s="5"/>
      <c r="AC674" s="5"/>
      <c r="AD674" s="5"/>
      <c r="AE674" s="5"/>
      <c r="AF674" s="5"/>
      <c r="AG674" s="5"/>
    </row>
    <row r="675" spans="1:33" ht="15.95" customHeight="1" x14ac:dyDescent="0.3">
      <c r="A675" s="22" t="b">
        <f t="shared" si="235"/>
        <v>0</v>
      </c>
      <c r="B675" s="22" t="b">
        <f t="shared" si="236"/>
        <v>0</v>
      </c>
      <c r="C675" s="22" t="b">
        <f t="shared" si="237"/>
        <v>0</v>
      </c>
      <c r="D675" s="22" t="b">
        <f t="shared" si="238"/>
        <v>0</v>
      </c>
      <c r="E675" s="22" t="b">
        <f t="shared" si="239"/>
        <v>0</v>
      </c>
      <c r="F675" s="52" t="b">
        <f t="shared" si="250"/>
        <v>0</v>
      </c>
      <c r="G675" s="22" t="b">
        <f t="shared" si="256"/>
        <v>0</v>
      </c>
      <c r="H675" s="22" t="b">
        <f t="shared" si="240"/>
        <v>0</v>
      </c>
      <c r="I675" s="22" t="b">
        <f t="shared" si="251"/>
        <v>0</v>
      </c>
      <c r="J675" s="22" t="b">
        <f t="shared" si="241"/>
        <v>0</v>
      </c>
      <c r="K675" s="3" t="str">
        <f t="shared" si="242"/>
        <v/>
      </c>
      <c r="L675" s="3" t="str">
        <f t="shared" si="243"/>
        <v/>
      </c>
      <c r="M675" s="3" t="str">
        <f t="shared" si="244"/>
        <v/>
      </c>
      <c r="N675" s="54" t="str">
        <f t="shared" si="252"/>
        <v/>
      </c>
      <c r="O675" s="3" t="str">
        <f t="shared" si="245"/>
        <v/>
      </c>
      <c r="P675" s="19" t="str">
        <f t="shared" si="246"/>
        <v/>
      </c>
      <c r="Q675" s="23">
        <f>_xlfn.XLOOKUP(R675,summary!C1:C37,summary!B1:B37)</f>
        <v>0</v>
      </c>
      <c r="R675" s="24" t="str">
        <f t="shared" si="247"/>
        <v>마북동</v>
      </c>
      <c r="S675" s="24" t="str">
        <f t="shared" si="253"/>
        <v>마북25통</v>
      </c>
      <c r="T675" s="24" t="str">
        <f t="shared" si="254"/>
        <v>(마북동, 구성자이3차아파트)</v>
      </c>
      <c r="U675" s="24" t="str">
        <f t="shared" si="248"/>
        <v>마북</v>
      </c>
      <c r="V675" s="25">
        <f t="shared" si="255"/>
        <v>25</v>
      </c>
      <c r="W675" s="25">
        <f t="shared" si="249"/>
        <v>8</v>
      </c>
      <c r="X675" s="44"/>
      <c r="Y675" s="3"/>
      <c r="Z675" s="3" t="s">
        <v>93</v>
      </c>
      <c r="AA675" s="3" t="s">
        <v>831</v>
      </c>
      <c r="AB675" s="5"/>
      <c r="AC675" s="5"/>
      <c r="AD675" s="5"/>
      <c r="AE675" s="5"/>
      <c r="AF675" s="5"/>
      <c r="AG675" s="5"/>
    </row>
    <row r="676" spans="1:33" ht="15.95" customHeight="1" x14ac:dyDescent="0.3">
      <c r="A676" s="22" t="b">
        <f t="shared" si="235"/>
        <v>0</v>
      </c>
      <c r="B676" s="22" t="b">
        <f t="shared" si="236"/>
        <v>0</v>
      </c>
      <c r="C676" s="22" t="b">
        <f t="shared" si="237"/>
        <v>0</v>
      </c>
      <c r="D676" s="22" t="b">
        <f t="shared" si="238"/>
        <v>0</v>
      </c>
      <c r="E676" s="22" t="b">
        <f t="shared" si="239"/>
        <v>0</v>
      </c>
      <c r="F676" s="52" t="b">
        <f t="shared" si="250"/>
        <v>0</v>
      </c>
      <c r="G676" s="22" t="b">
        <f t="shared" si="256"/>
        <v>0</v>
      </c>
      <c r="H676" s="22" t="b">
        <f t="shared" si="240"/>
        <v>0</v>
      </c>
      <c r="I676" s="22" t="b">
        <f t="shared" si="251"/>
        <v>0</v>
      </c>
      <c r="J676" s="22" t="b">
        <f t="shared" si="241"/>
        <v>0</v>
      </c>
      <c r="K676" s="3" t="str">
        <f t="shared" si="242"/>
        <v/>
      </c>
      <c r="L676" s="3" t="str">
        <f t="shared" si="243"/>
        <v/>
      </c>
      <c r="M676" s="22" t="str">
        <f t="shared" si="244"/>
        <v/>
      </c>
      <c r="N676" s="54" t="str">
        <f t="shared" si="252"/>
        <v/>
      </c>
      <c r="O676" s="3" t="str">
        <f t="shared" si="245"/>
        <v/>
      </c>
      <c r="P676" s="19" t="str">
        <f t="shared" si="246"/>
        <v/>
      </c>
      <c r="Q676" s="23">
        <f>_xlfn.XLOOKUP(R676,summary!C1:C37,summary!B1:B37)</f>
        <v>0</v>
      </c>
      <c r="R676" s="24" t="str">
        <f t="shared" si="247"/>
        <v>마북동</v>
      </c>
      <c r="S676" s="24" t="str">
        <f t="shared" si="253"/>
        <v>마북25통</v>
      </c>
      <c r="T676" s="24" t="str">
        <f t="shared" si="254"/>
        <v>(마북동, 구성자이3차아파트)</v>
      </c>
      <c r="U676" s="24" t="str">
        <f t="shared" si="248"/>
        <v>마북</v>
      </c>
      <c r="V676" s="25">
        <f t="shared" si="255"/>
        <v>25</v>
      </c>
      <c r="W676" s="25">
        <f t="shared" si="249"/>
        <v>9</v>
      </c>
      <c r="X676" s="44"/>
      <c r="Y676" s="3"/>
      <c r="Z676" s="3" t="s">
        <v>95</v>
      </c>
      <c r="AA676" s="3" t="s">
        <v>832</v>
      </c>
      <c r="AB676" s="5"/>
      <c r="AC676" s="5"/>
      <c r="AD676" s="5"/>
      <c r="AE676" s="5"/>
      <c r="AF676" s="5"/>
      <c r="AG676" s="5"/>
    </row>
    <row r="677" spans="1:33" ht="15.95" customHeight="1" x14ac:dyDescent="0.3">
      <c r="A677" s="22" t="b">
        <f t="shared" si="235"/>
        <v>0</v>
      </c>
      <c r="B677" s="22" t="b">
        <f t="shared" si="236"/>
        <v>0</v>
      </c>
      <c r="C677" s="22" t="b">
        <f t="shared" si="237"/>
        <v>0</v>
      </c>
      <c r="D677" s="22" t="b">
        <f t="shared" si="238"/>
        <v>0</v>
      </c>
      <c r="E677" s="22" t="b">
        <f t="shared" si="239"/>
        <v>0</v>
      </c>
      <c r="F677" s="52" t="b">
        <f t="shared" si="250"/>
        <v>0</v>
      </c>
      <c r="G677" s="22" t="b">
        <f t="shared" si="256"/>
        <v>0</v>
      </c>
      <c r="H677" s="22" t="b">
        <f t="shared" si="240"/>
        <v>0</v>
      </c>
      <c r="I677" s="22" t="b">
        <f t="shared" si="251"/>
        <v>0</v>
      </c>
      <c r="J677" s="22" t="b">
        <f t="shared" si="241"/>
        <v>0</v>
      </c>
      <c r="K677" s="3" t="str">
        <f t="shared" si="242"/>
        <v/>
      </c>
      <c r="L677" s="3" t="str">
        <f t="shared" si="243"/>
        <v/>
      </c>
      <c r="M677" s="3" t="str">
        <f t="shared" si="244"/>
        <v/>
      </c>
      <c r="N677" s="54" t="str">
        <f t="shared" si="252"/>
        <v/>
      </c>
      <c r="O677" s="3" t="str">
        <f t="shared" si="245"/>
        <v/>
      </c>
      <c r="P677" s="19" t="str">
        <f t="shared" si="246"/>
        <v/>
      </c>
      <c r="Q677" s="23">
        <f>_xlfn.XLOOKUP(R677,summary!C1:C37,summary!B1:B37)</f>
        <v>0</v>
      </c>
      <c r="R677" s="24" t="str">
        <f t="shared" si="247"/>
        <v>마북동</v>
      </c>
      <c r="S677" s="24" t="str">
        <f t="shared" si="253"/>
        <v>마북25통</v>
      </c>
      <c r="T677" s="24" t="str">
        <f t="shared" si="254"/>
        <v>(마북동, 구성자이3차아파트)</v>
      </c>
      <c r="U677" s="24" t="str">
        <f t="shared" si="248"/>
        <v>마북</v>
      </c>
      <c r="V677" s="25">
        <f t="shared" si="255"/>
        <v>25</v>
      </c>
      <c r="W677" s="25">
        <f t="shared" si="249"/>
        <v>10</v>
      </c>
      <c r="X677" s="41"/>
      <c r="Y677" s="3"/>
      <c r="Z677" s="3" t="s">
        <v>97</v>
      </c>
      <c r="AA677" s="3" t="s">
        <v>833</v>
      </c>
      <c r="AB677" s="5"/>
      <c r="AC677" s="5"/>
      <c r="AD677" s="5"/>
      <c r="AE677" s="5"/>
      <c r="AF677" s="5"/>
      <c r="AG677" s="5"/>
    </row>
    <row r="678" spans="1:33" ht="15.95" customHeight="1" x14ac:dyDescent="0.3">
      <c r="A678" s="22" t="b">
        <f t="shared" si="235"/>
        <v>0</v>
      </c>
      <c r="B678" s="22" t="b">
        <f t="shared" si="236"/>
        <v>0</v>
      </c>
      <c r="C678" s="22" t="b">
        <f t="shared" si="237"/>
        <v>0</v>
      </c>
      <c r="D678" s="22" t="b">
        <f t="shared" si="238"/>
        <v>0</v>
      </c>
      <c r="E678" s="22" t="b">
        <f t="shared" si="239"/>
        <v>0</v>
      </c>
      <c r="F678" s="52" t="b">
        <f t="shared" si="250"/>
        <v>0</v>
      </c>
      <c r="G678" s="22" t="b">
        <f t="shared" si="256"/>
        <v>0</v>
      </c>
      <c r="H678" s="22" t="b">
        <f t="shared" si="240"/>
        <v>0</v>
      </c>
      <c r="I678" s="22" t="b">
        <f t="shared" si="251"/>
        <v>0</v>
      </c>
      <c r="J678" s="22" t="b">
        <f t="shared" si="241"/>
        <v>0</v>
      </c>
      <c r="K678" s="3" t="str">
        <f t="shared" si="242"/>
        <v/>
      </c>
      <c r="L678" s="3" t="str">
        <f t="shared" si="243"/>
        <v/>
      </c>
      <c r="M678" s="3" t="str">
        <f t="shared" si="244"/>
        <v/>
      </c>
      <c r="N678" s="54" t="str">
        <f t="shared" si="252"/>
        <v/>
      </c>
      <c r="O678" s="3" t="str">
        <f t="shared" si="245"/>
        <v/>
      </c>
      <c r="P678" s="19" t="str">
        <f t="shared" si="246"/>
        <v/>
      </c>
      <c r="Q678" s="23">
        <f>_xlfn.XLOOKUP(R678,summary!C1:C37,summary!B1:B37)</f>
        <v>0</v>
      </c>
      <c r="R678" s="24" t="str">
        <f t="shared" si="247"/>
        <v>마북동</v>
      </c>
      <c r="S678" s="24" t="str">
        <f t="shared" si="253"/>
        <v>마북25통</v>
      </c>
      <c r="T678" s="24" t="str">
        <f t="shared" si="254"/>
        <v>(마북동, 구성자이3차아파트)</v>
      </c>
      <c r="U678" s="24" t="str">
        <f t="shared" si="248"/>
        <v>마북</v>
      </c>
      <c r="V678" s="25">
        <f t="shared" si="255"/>
        <v>25</v>
      </c>
      <c r="W678" s="25">
        <f t="shared" si="249"/>
        <v>11</v>
      </c>
      <c r="X678" s="41"/>
      <c r="Y678" s="3"/>
      <c r="Z678" s="3" t="s">
        <v>99</v>
      </c>
      <c r="AA678" s="3" t="s">
        <v>834</v>
      </c>
      <c r="AB678" s="5"/>
      <c r="AC678" s="5"/>
      <c r="AD678" s="5"/>
      <c r="AE678" s="5"/>
      <c r="AF678" s="5"/>
      <c r="AG678" s="5"/>
    </row>
    <row r="679" spans="1:33" ht="15.95" customHeight="1" x14ac:dyDescent="0.3">
      <c r="A679" s="22" t="b">
        <f t="shared" si="235"/>
        <v>0</v>
      </c>
      <c r="B679" s="22" t="b">
        <f t="shared" si="236"/>
        <v>0</v>
      </c>
      <c r="C679" s="22" t="b">
        <f t="shared" si="237"/>
        <v>0</v>
      </c>
      <c r="D679" s="22" t="b">
        <f t="shared" si="238"/>
        <v>0</v>
      </c>
      <c r="E679" s="22" t="b">
        <f t="shared" si="239"/>
        <v>0</v>
      </c>
      <c r="F679" s="52" t="b">
        <f t="shared" si="250"/>
        <v>0</v>
      </c>
      <c r="G679" s="22" t="b">
        <f t="shared" si="256"/>
        <v>0</v>
      </c>
      <c r="H679" s="22" t="b">
        <f t="shared" si="240"/>
        <v>0</v>
      </c>
      <c r="I679" s="22" t="b">
        <f t="shared" si="251"/>
        <v>0</v>
      </c>
      <c r="J679" s="22" t="b">
        <f t="shared" si="241"/>
        <v>0</v>
      </c>
      <c r="K679" s="3" t="str">
        <f t="shared" si="242"/>
        <v/>
      </c>
      <c r="L679" s="3" t="str">
        <f t="shared" si="243"/>
        <v/>
      </c>
      <c r="M679" s="3" t="str">
        <f t="shared" si="244"/>
        <v/>
      </c>
      <c r="N679" s="54" t="str">
        <f t="shared" si="252"/>
        <v/>
      </c>
      <c r="O679" s="3" t="str">
        <f t="shared" si="245"/>
        <v/>
      </c>
      <c r="P679" s="19" t="str">
        <f t="shared" si="246"/>
        <v/>
      </c>
      <c r="Q679" s="23">
        <f>_xlfn.XLOOKUP(R679,summary!C1:C37,summary!B1:B37)</f>
        <v>0</v>
      </c>
      <c r="R679" s="24" t="str">
        <f t="shared" si="247"/>
        <v>마북동</v>
      </c>
      <c r="S679" s="24" t="str">
        <f t="shared" si="253"/>
        <v>마북25통</v>
      </c>
      <c r="T679" s="24" t="str">
        <f t="shared" si="254"/>
        <v>(마북동, 구성자이3차아파트)</v>
      </c>
      <c r="U679" s="24" t="str">
        <f t="shared" si="248"/>
        <v>마북</v>
      </c>
      <c r="V679" s="25">
        <f t="shared" si="255"/>
        <v>25</v>
      </c>
      <c r="W679" s="25">
        <f t="shared" si="249"/>
        <v>12</v>
      </c>
      <c r="X679" s="41"/>
      <c r="Y679" s="3"/>
      <c r="Z679" s="3" t="s">
        <v>101</v>
      </c>
      <c r="AA679" s="3" t="s">
        <v>835</v>
      </c>
      <c r="AB679" s="5"/>
      <c r="AC679" s="5"/>
      <c r="AD679" s="5"/>
      <c r="AE679" s="5"/>
      <c r="AF679" s="5"/>
      <c r="AG679" s="5"/>
    </row>
    <row r="680" spans="1:33" ht="15.95" customHeight="1" x14ac:dyDescent="0.3">
      <c r="A680" s="22" t="b">
        <f t="shared" si="235"/>
        <v>1</v>
      </c>
      <c r="B680" s="22" t="b">
        <f t="shared" si="236"/>
        <v>0</v>
      </c>
      <c r="C680" s="22" t="b">
        <f t="shared" si="237"/>
        <v>0</v>
      </c>
      <c r="D680" s="22" t="b">
        <f t="shared" si="238"/>
        <v>0</v>
      </c>
      <c r="E680" s="22" t="b">
        <f t="shared" si="239"/>
        <v>0</v>
      </c>
      <c r="F680" s="52" t="b">
        <f t="shared" si="250"/>
        <v>0</v>
      </c>
      <c r="G680" s="22" t="b">
        <f t="shared" si="256"/>
        <v>0</v>
      </c>
      <c r="H680" s="22" t="b">
        <f t="shared" si="240"/>
        <v>0</v>
      </c>
      <c r="I680" s="22" t="b">
        <f t="shared" si="251"/>
        <v>0</v>
      </c>
      <c r="J680" s="22" t="b">
        <f t="shared" si="241"/>
        <v>1</v>
      </c>
      <c r="K680" s="3" t="str">
        <f t="shared" si="242"/>
        <v>마북26통</v>
      </c>
      <c r="L680" s="3" t="str">
        <f t="shared" si="243"/>
        <v>26</v>
      </c>
      <c r="M680" s="3">
        <f t="shared" si="244"/>
        <v>26</v>
      </c>
      <c r="N680" s="54" t="str">
        <f t="shared" si="252"/>
        <v>마북</v>
      </c>
      <c r="O680" s="3" t="str">
        <f t="shared" si="245"/>
        <v/>
      </c>
      <c r="P680" s="19" t="str">
        <f t="shared" si="246"/>
        <v/>
      </c>
      <c r="Q680" s="23">
        <f>_xlfn.XLOOKUP(R680,summary!C1:C37,summary!B1:B37)</f>
        <v>0</v>
      </c>
      <c r="R680" s="24" t="str">
        <f t="shared" si="247"/>
        <v>마북동</v>
      </c>
      <c r="S680" s="24" t="str">
        <f t="shared" si="253"/>
        <v>마북26통</v>
      </c>
      <c r="T680" s="24" t="str">
        <f t="shared" si="254"/>
        <v>(마북동, 교동마을동양파라곤아파트)</v>
      </c>
      <c r="U680" s="24" t="str">
        <f t="shared" si="248"/>
        <v>마북</v>
      </c>
      <c r="V680" s="25">
        <f t="shared" si="255"/>
        <v>26</v>
      </c>
      <c r="W680" s="25">
        <f t="shared" si="249"/>
        <v>1</v>
      </c>
      <c r="X680" s="41"/>
      <c r="Y680" s="3" t="s">
        <v>836</v>
      </c>
      <c r="Z680" s="3" t="s">
        <v>63</v>
      </c>
      <c r="AA680" s="3" t="s">
        <v>837</v>
      </c>
      <c r="AB680" s="5"/>
      <c r="AC680" s="5"/>
      <c r="AD680" s="5"/>
      <c r="AE680" s="5"/>
      <c r="AF680" s="5"/>
      <c r="AG680" s="5"/>
    </row>
    <row r="681" spans="1:33" ht="15.95" customHeight="1" x14ac:dyDescent="0.3">
      <c r="A681" s="22" t="b">
        <f t="shared" si="235"/>
        <v>1</v>
      </c>
      <c r="B681" s="22" t="b">
        <f t="shared" si="236"/>
        <v>1</v>
      </c>
      <c r="C681" s="22" t="b">
        <f t="shared" si="237"/>
        <v>0</v>
      </c>
      <c r="D681" s="22" t="b">
        <f t="shared" si="238"/>
        <v>0</v>
      </c>
      <c r="E681" s="22" t="b">
        <f t="shared" si="239"/>
        <v>1</v>
      </c>
      <c r="F681" s="52" t="b">
        <f t="shared" si="250"/>
        <v>1</v>
      </c>
      <c r="G681" s="22" t="b">
        <f t="shared" si="256"/>
        <v>1</v>
      </c>
      <c r="H681" s="22" t="b">
        <f t="shared" si="240"/>
        <v>0</v>
      </c>
      <c r="I681" s="22" t="b">
        <f t="shared" si="251"/>
        <v>1</v>
      </c>
      <c r="J681" s="22" t="b">
        <f t="shared" si="241"/>
        <v>0</v>
      </c>
      <c r="K681" s="3" t="str">
        <f t="shared" si="242"/>
        <v/>
      </c>
      <c r="L681" s="3" t="str">
        <f t="shared" si="243"/>
        <v/>
      </c>
      <c r="M681" s="3" t="str">
        <f t="shared" si="244"/>
        <v/>
      </c>
      <c r="N681" s="54" t="str">
        <f t="shared" si="252"/>
        <v/>
      </c>
      <c r="O681" s="3" t="str">
        <f t="shared" si="245"/>
        <v>(마북동, 교동마을동양파라곤아파트)</v>
      </c>
      <c r="P681" s="19" t="str">
        <f t="shared" si="246"/>
        <v>(마북동, 교동마을동양파라곤아파트)</v>
      </c>
      <c r="Q681" s="23">
        <f>_xlfn.XLOOKUP(R681,summary!C1:C37,summary!B1:B37)</f>
        <v>0</v>
      </c>
      <c r="R681" s="24" t="str">
        <f t="shared" si="247"/>
        <v>마북동</v>
      </c>
      <c r="S681" s="24" t="str">
        <f t="shared" si="253"/>
        <v>마북26통</v>
      </c>
      <c r="T681" s="24" t="str">
        <f t="shared" si="254"/>
        <v>(마북동, 교동마을동양파라곤아파트)</v>
      </c>
      <c r="U681" s="24" t="str">
        <f t="shared" si="248"/>
        <v>마북</v>
      </c>
      <c r="V681" s="25">
        <f t="shared" si="255"/>
        <v>26</v>
      </c>
      <c r="W681" s="25">
        <f t="shared" si="249"/>
        <v>2</v>
      </c>
      <c r="X681" s="41"/>
      <c r="Y681" s="5" t="s">
        <v>557</v>
      </c>
      <c r="Z681" s="3" t="s">
        <v>65</v>
      </c>
      <c r="AA681" s="3" t="s">
        <v>838</v>
      </c>
      <c r="AB681" s="5"/>
      <c r="AC681" s="5"/>
      <c r="AD681" s="5"/>
      <c r="AE681" s="5"/>
      <c r="AF681" s="5"/>
      <c r="AG681" s="5"/>
    </row>
    <row r="682" spans="1:33" ht="15.95" customHeight="1" x14ac:dyDescent="0.3">
      <c r="A682" s="22" t="b">
        <f t="shared" si="235"/>
        <v>1</v>
      </c>
      <c r="B682" s="22" t="b">
        <f t="shared" si="236"/>
        <v>0</v>
      </c>
      <c r="C682" s="22" t="b">
        <f t="shared" si="237"/>
        <v>0</v>
      </c>
      <c r="D682" s="22" t="b">
        <f t="shared" si="238"/>
        <v>0</v>
      </c>
      <c r="E682" s="22" t="b">
        <f t="shared" si="239"/>
        <v>0</v>
      </c>
      <c r="F682" s="52" t="b">
        <f t="shared" si="250"/>
        <v>0</v>
      </c>
      <c r="G682" s="22" t="b">
        <f t="shared" si="256"/>
        <v>0</v>
      </c>
      <c r="H682" s="22" t="b">
        <f t="shared" si="240"/>
        <v>0</v>
      </c>
      <c r="I682" s="22" t="b">
        <f t="shared" si="251"/>
        <v>1</v>
      </c>
      <c r="J682" s="22" t="b">
        <f t="shared" si="241"/>
        <v>0</v>
      </c>
      <c r="K682" s="3" t="str">
        <f t="shared" si="242"/>
        <v/>
      </c>
      <c r="L682" s="3" t="str">
        <f t="shared" si="243"/>
        <v/>
      </c>
      <c r="M682" s="3" t="str">
        <f t="shared" si="244"/>
        <v/>
      </c>
      <c r="N682" s="54" t="str">
        <f t="shared" si="252"/>
        <v/>
      </c>
      <c r="O682" s="3" t="str">
        <f t="shared" si="245"/>
        <v>교동마을동양파라곤아파트)</v>
      </c>
      <c r="P682" s="19" t="str">
        <f t="shared" si="246"/>
        <v/>
      </c>
      <c r="Q682" s="23">
        <f>_xlfn.XLOOKUP(R682,summary!C1:C37,summary!B1:B37)</f>
        <v>0</v>
      </c>
      <c r="R682" s="24" t="str">
        <f t="shared" si="247"/>
        <v>마북동</v>
      </c>
      <c r="S682" s="24" t="str">
        <f t="shared" si="253"/>
        <v>마북26통</v>
      </c>
      <c r="T682" s="24" t="str">
        <f t="shared" si="254"/>
        <v>(마북동, 교동마을동양파라곤아파트)</v>
      </c>
      <c r="U682" s="24" t="str">
        <f t="shared" si="248"/>
        <v>마북</v>
      </c>
      <c r="V682" s="25">
        <f t="shared" si="255"/>
        <v>26</v>
      </c>
      <c r="W682" s="25">
        <f t="shared" si="249"/>
        <v>3</v>
      </c>
      <c r="X682" s="41"/>
      <c r="Y682" s="5" t="s">
        <v>768</v>
      </c>
      <c r="Z682" s="3" t="s">
        <v>67</v>
      </c>
      <c r="AA682" s="3" t="s">
        <v>839</v>
      </c>
      <c r="AB682" s="5"/>
      <c r="AC682" s="5"/>
      <c r="AD682" s="5"/>
      <c r="AE682" s="5"/>
      <c r="AF682" s="5"/>
      <c r="AG682" s="5"/>
    </row>
    <row r="683" spans="1:33" ht="15.95" customHeight="1" x14ac:dyDescent="0.3">
      <c r="A683" s="22" t="b">
        <f t="shared" si="235"/>
        <v>1</v>
      </c>
      <c r="B683" s="22" t="b">
        <f t="shared" si="236"/>
        <v>0</v>
      </c>
      <c r="C683" s="22" t="b">
        <f t="shared" si="237"/>
        <v>0</v>
      </c>
      <c r="D683" s="22" t="b">
        <f t="shared" si="238"/>
        <v>0</v>
      </c>
      <c r="E683" s="22" t="b">
        <f t="shared" si="239"/>
        <v>0</v>
      </c>
      <c r="F683" s="52" t="b">
        <f t="shared" si="250"/>
        <v>0</v>
      </c>
      <c r="G683" s="22" t="b">
        <f t="shared" si="256"/>
        <v>0</v>
      </c>
      <c r="H683" s="22" t="b">
        <f t="shared" si="240"/>
        <v>0</v>
      </c>
      <c r="I683" s="22" t="b">
        <f t="shared" si="251"/>
        <v>1</v>
      </c>
      <c r="J683" s="22" t="b">
        <f t="shared" si="241"/>
        <v>0</v>
      </c>
      <c r="K683" s="3" t="str">
        <f t="shared" si="242"/>
        <v/>
      </c>
      <c r="L683" s="3" t="str">
        <f t="shared" si="243"/>
        <v/>
      </c>
      <c r="M683" s="3" t="str">
        <f t="shared" si="244"/>
        <v/>
      </c>
      <c r="N683" s="54" t="str">
        <f t="shared" si="252"/>
        <v/>
      </c>
      <c r="O683" s="3" t="str">
        <f t="shared" si="245"/>
        <v>동양파라곤아파트)</v>
      </c>
      <c r="P683" s="19" t="str">
        <f t="shared" si="246"/>
        <v/>
      </c>
      <c r="Q683" s="23">
        <f>_xlfn.XLOOKUP(R683,summary!C1:C37,summary!B1:B37)</f>
        <v>0</v>
      </c>
      <c r="R683" s="24" t="str">
        <f t="shared" si="247"/>
        <v>마북동</v>
      </c>
      <c r="S683" s="24" t="str">
        <f t="shared" si="253"/>
        <v>마북26통</v>
      </c>
      <c r="T683" s="24" t="str">
        <f t="shared" si="254"/>
        <v>(마북동, 교동마을동양파라곤아파트)</v>
      </c>
      <c r="U683" s="24" t="str">
        <f t="shared" si="248"/>
        <v>마북</v>
      </c>
      <c r="V683" s="25">
        <f t="shared" si="255"/>
        <v>26</v>
      </c>
      <c r="W683" s="25">
        <f t="shared" si="249"/>
        <v>4</v>
      </c>
      <c r="X683" s="41"/>
      <c r="Y683" s="5" t="s">
        <v>840</v>
      </c>
      <c r="Z683" s="3" t="s">
        <v>73</v>
      </c>
      <c r="AA683" s="3" t="s">
        <v>841</v>
      </c>
      <c r="AB683" s="5"/>
      <c r="AC683" s="5"/>
      <c r="AD683" s="5"/>
      <c r="AE683" s="5"/>
      <c r="AF683" s="5"/>
      <c r="AG683" s="5"/>
    </row>
    <row r="684" spans="1:33" ht="15.95" customHeight="1" x14ac:dyDescent="0.3">
      <c r="A684" s="22" t="b">
        <f t="shared" si="235"/>
        <v>1</v>
      </c>
      <c r="B684" s="22" t="b">
        <f t="shared" si="236"/>
        <v>0</v>
      </c>
      <c r="C684" s="22" t="b">
        <f t="shared" si="237"/>
        <v>1</v>
      </c>
      <c r="D684" s="22" t="b">
        <f t="shared" si="238"/>
        <v>0</v>
      </c>
      <c r="E684" s="22" t="b">
        <f t="shared" si="239"/>
        <v>1</v>
      </c>
      <c r="F684" s="52" t="b">
        <f t="shared" si="250"/>
        <v>1</v>
      </c>
      <c r="G684" s="22" t="b">
        <f t="shared" si="256"/>
        <v>0</v>
      </c>
      <c r="H684" s="22" t="b">
        <f t="shared" si="240"/>
        <v>1</v>
      </c>
      <c r="I684" s="22" t="b">
        <f t="shared" si="251"/>
        <v>1</v>
      </c>
      <c r="J684" s="22" t="b">
        <f t="shared" si="241"/>
        <v>0</v>
      </c>
      <c r="K684" s="3" t="str">
        <f t="shared" si="242"/>
        <v/>
      </c>
      <c r="L684" s="3" t="str">
        <f t="shared" si="243"/>
        <v/>
      </c>
      <c r="M684" s="3" t="str">
        <f t="shared" si="244"/>
        <v/>
      </c>
      <c r="N684" s="54" t="str">
        <f t="shared" si="252"/>
        <v/>
      </c>
      <c r="O684" s="3" t="str">
        <f t="shared" si="245"/>
        <v>아파트)</v>
      </c>
      <c r="P684" s="19" t="str">
        <f t="shared" si="246"/>
        <v/>
      </c>
      <c r="Q684" s="23">
        <f>_xlfn.XLOOKUP(R684,summary!C1:C37,summary!B1:B37)</f>
        <v>0</v>
      </c>
      <c r="R684" s="24" t="str">
        <f t="shared" si="247"/>
        <v>마북동</v>
      </c>
      <c r="S684" s="24" t="str">
        <f t="shared" si="253"/>
        <v>마북26통</v>
      </c>
      <c r="T684" s="24" t="str">
        <f t="shared" si="254"/>
        <v>(마북동, 교동마을동양파라곤아파트)</v>
      </c>
      <c r="U684" s="24" t="str">
        <f t="shared" si="248"/>
        <v>마북</v>
      </c>
      <c r="V684" s="25">
        <f t="shared" si="255"/>
        <v>26</v>
      </c>
      <c r="W684" s="25">
        <f t="shared" si="249"/>
        <v>5</v>
      </c>
      <c r="X684" s="41"/>
      <c r="Y684" s="5" t="s">
        <v>144</v>
      </c>
      <c r="Z684" s="3" t="s">
        <v>87</v>
      </c>
      <c r="AA684" s="3" t="s">
        <v>842</v>
      </c>
      <c r="AB684" s="5"/>
      <c r="AC684" s="5"/>
      <c r="AD684" s="5"/>
      <c r="AE684" s="5"/>
      <c r="AF684" s="5"/>
      <c r="AG684" s="5"/>
    </row>
    <row r="685" spans="1:33" ht="15.95" customHeight="1" x14ac:dyDescent="0.3">
      <c r="A685" s="22" t="b">
        <f t="shared" si="235"/>
        <v>0</v>
      </c>
      <c r="B685" s="22" t="b">
        <f t="shared" si="236"/>
        <v>0</v>
      </c>
      <c r="C685" s="22" t="b">
        <f t="shared" si="237"/>
        <v>0</v>
      </c>
      <c r="D685" s="22" t="b">
        <f t="shared" si="238"/>
        <v>0</v>
      </c>
      <c r="E685" s="22" t="b">
        <f t="shared" si="239"/>
        <v>0</v>
      </c>
      <c r="F685" s="52" t="b">
        <f t="shared" si="250"/>
        <v>0</v>
      </c>
      <c r="G685" s="22" t="b">
        <f t="shared" si="256"/>
        <v>0</v>
      </c>
      <c r="H685" s="22" t="b">
        <f t="shared" si="240"/>
        <v>0</v>
      </c>
      <c r="I685" s="22" t="b">
        <f t="shared" si="251"/>
        <v>0</v>
      </c>
      <c r="J685" s="22" t="b">
        <f t="shared" si="241"/>
        <v>0</v>
      </c>
      <c r="K685" s="3" t="str">
        <f t="shared" si="242"/>
        <v/>
      </c>
      <c r="L685" s="3" t="str">
        <f t="shared" si="243"/>
        <v/>
      </c>
      <c r="M685" s="3" t="str">
        <f t="shared" si="244"/>
        <v/>
      </c>
      <c r="N685" s="54" t="str">
        <f t="shared" si="252"/>
        <v/>
      </c>
      <c r="O685" s="3" t="str">
        <f t="shared" si="245"/>
        <v/>
      </c>
      <c r="P685" s="19" t="str">
        <f t="shared" si="246"/>
        <v/>
      </c>
      <c r="Q685" s="23">
        <f>_xlfn.XLOOKUP(R685,summary!C1:C37,summary!B1:B37)</f>
        <v>0</v>
      </c>
      <c r="R685" s="24" t="str">
        <f t="shared" si="247"/>
        <v>마북동</v>
      </c>
      <c r="S685" s="24" t="str">
        <f t="shared" si="253"/>
        <v>마북26통</v>
      </c>
      <c r="T685" s="24" t="str">
        <f t="shared" si="254"/>
        <v>(마북동, 교동마을동양파라곤아파트)</v>
      </c>
      <c r="U685" s="24" t="str">
        <f t="shared" si="248"/>
        <v>마북</v>
      </c>
      <c r="V685" s="25">
        <f t="shared" si="255"/>
        <v>26</v>
      </c>
      <c r="W685" s="25">
        <f t="shared" si="249"/>
        <v>6</v>
      </c>
      <c r="X685" s="41"/>
      <c r="Y685" s="5"/>
      <c r="Z685" s="3" t="s">
        <v>89</v>
      </c>
      <c r="AA685" s="3" t="s">
        <v>843</v>
      </c>
      <c r="AB685" s="5"/>
      <c r="AC685" s="5"/>
      <c r="AD685" s="5"/>
      <c r="AE685" s="5"/>
      <c r="AF685" s="5"/>
      <c r="AG685" s="5"/>
    </row>
    <row r="686" spans="1:33" ht="15.95" customHeight="1" x14ac:dyDescent="0.3">
      <c r="A686" s="22" t="b">
        <f t="shared" si="235"/>
        <v>0</v>
      </c>
      <c r="B686" s="22" t="b">
        <f t="shared" si="236"/>
        <v>0</v>
      </c>
      <c r="C686" s="22" t="b">
        <f t="shared" si="237"/>
        <v>0</v>
      </c>
      <c r="D686" s="22" t="b">
        <f t="shared" si="238"/>
        <v>0</v>
      </c>
      <c r="E686" s="22" t="b">
        <f t="shared" si="239"/>
        <v>0</v>
      </c>
      <c r="F686" s="52" t="b">
        <f t="shared" si="250"/>
        <v>0</v>
      </c>
      <c r="G686" s="22" t="b">
        <f t="shared" si="256"/>
        <v>0</v>
      </c>
      <c r="H686" s="22" t="b">
        <f t="shared" si="240"/>
        <v>0</v>
      </c>
      <c r="I686" s="22" t="b">
        <f t="shared" si="251"/>
        <v>0</v>
      </c>
      <c r="J686" s="22" t="b">
        <f t="shared" si="241"/>
        <v>0</v>
      </c>
      <c r="K686" s="3" t="str">
        <f t="shared" si="242"/>
        <v/>
      </c>
      <c r="L686" s="3" t="str">
        <f t="shared" si="243"/>
        <v/>
      </c>
      <c r="M686" s="3" t="str">
        <f t="shared" si="244"/>
        <v/>
      </c>
      <c r="N686" s="54" t="str">
        <f t="shared" si="252"/>
        <v/>
      </c>
      <c r="O686" s="3" t="str">
        <f t="shared" si="245"/>
        <v/>
      </c>
      <c r="P686" s="19" t="str">
        <f t="shared" si="246"/>
        <v/>
      </c>
      <c r="Q686" s="23">
        <f>_xlfn.XLOOKUP(R686,summary!C1:C37,summary!B1:B37)</f>
        <v>0</v>
      </c>
      <c r="R686" s="24" t="str">
        <f t="shared" si="247"/>
        <v>마북동</v>
      </c>
      <c r="S686" s="24" t="str">
        <f t="shared" si="253"/>
        <v>마북26통</v>
      </c>
      <c r="T686" s="24" t="str">
        <f t="shared" si="254"/>
        <v>(마북동, 교동마을동양파라곤아파트)</v>
      </c>
      <c r="U686" s="24" t="str">
        <f t="shared" si="248"/>
        <v>마북</v>
      </c>
      <c r="V686" s="25">
        <f t="shared" si="255"/>
        <v>26</v>
      </c>
      <c r="W686" s="25">
        <f t="shared" si="249"/>
        <v>7</v>
      </c>
      <c r="X686" s="41"/>
      <c r="Y686" s="5"/>
      <c r="Z686" s="3" t="s">
        <v>91</v>
      </c>
      <c r="AA686" s="3" t="s">
        <v>844</v>
      </c>
      <c r="AB686" s="5"/>
      <c r="AC686" s="5"/>
      <c r="AD686" s="5"/>
      <c r="AE686" s="5"/>
      <c r="AF686" s="5"/>
      <c r="AG686" s="5"/>
    </row>
    <row r="687" spans="1:33" ht="15.95" customHeight="1" x14ac:dyDescent="0.3">
      <c r="A687" s="22" t="b">
        <f t="shared" si="235"/>
        <v>0</v>
      </c>
      <c r="B687" s="22" t="b">
        <f t="shared" si="236"/>
        <v>0</v>
      </c>
      <c r="C687" s="22" t="b">
        <f t="shared" si="237"/>
        <v>0</v>
      </c>
      <c r="D687" s="22" t="b">
        <f t="shared" si="238"/>
        <v>0</v>
      </c>
      <c r="E687" s="22" t="b">
        <f t="shared" si="239"/>
        <v>0</v>
      </c>
      <c r="F687" s="52" t="b">
        <f t="shared" si="250"/>
        <v>0</v>
      </c>
      <c r="G687" s="22" t="b">
        <f t="shared" si="256"/>
        <v>0</v>
      </c>
      <c r="H687" s="22" t="b">
        <f t="shared" si="240"/>
        <v>0</v>
      </c>
      <c r="I687" s="22" t="b">
        <f t="shared" si="251"/>
        <v>0</v>
      </c>
      <c r="J687" s="22" t="b">
        <f t="shared" si="241"/>
        <v>0</v>
      </c>
      <c r="K687" s="3" t="str">
        <f t="shared" si="242"/>
        <v/>
      </c>
      <c r="L687" s="3" t="str">
        <f t="shared" si="243"/>
        <v/>
      </c>
      <c r="M687" s="3" t="str">
        <f t="shared" si="244"/>
        <v/>
      </c>
      <c r="N687" s="54" t="str">
        <f t="shared" si="252"/>
        <v/>
      </c>
      <c r="O687" s="3" t="str">
        <f t="shared" si="245"/>
        <v/>
      </c>
      <c r="P687" s="19" t="str">
        <f t="shared" si="246"/>
        <v/>
      </c>
      <c r="Q687" s="23">
        <f>_xlfn.XLOOKUP(R687,summary!C1:C37,summary!B1:B37)</f>
        <v>0</v>
      </c>
      <c r="R687" s="24" t="str">
        <f t="shared" si="247"/>
        <v>마북동</v>
      </c>
      <c r="S687" s="24" t="str">
        <f t="shared" si="253"/>
        <v>마북26통</v>
      </c>
      <c r="T687" s="24" t="str">
        <f t="shared" si="254"/>
        <v>(마북동, 교동마을동양파라곤아파트)</v>
      </c>
      <c r="U687" s="24" t="str">
        <f t="shared" si="248"/>
        <v>마북</v>
      </c>
      <c r="V687" s="25">
        <f t="shared" si="255"/>
        <v>26</v>
      </c>
      <c r="W687" s="25">
        <f t="shared" si="249"/>
        <v>8</v>
      </c>
      <c r="X687" s="42"/>
      <c r="Y687" s="5"/>
      <c r="Z687" s="3" t="s">
        <v>93</v>
      </c>
      <c r="AA687" s="3" t="s">
        <v>845</v>
      </c>
      <c r="AB687" s="5"/>
      <c r="AC687" s="5"/>
      <c r="AD687" s="5"/>
      <c r="AE687" s="5"/>
      <c r="AF687" s="5"/>
      <c r="AG687" s="5"/>
    </row>
    <row r="688" spans="1:33" ht="15.95" customHeight="1" x14ac:dyDescent="0.3">
      <c r="A688" s="22" t="b">
        <f t="shared" si="235"/>
        <v>1</v>
      </c>
      <c r="B688" s="22" t="b">
        <f t="shared" si="236"/>
        <v>0</v>
      </c>
      <c r="C688" s="22" t="b">
        <f t="shared" si="237"/>
        <v>0</v>
      </c>
      <c r="D688" s="22" t="b">
        <f t="shared" si="238"/>
        <v>0</v>
      </c>
      <c r="E688" s="22" t="b">
        <f t="shared" si="239"/>
        <v>0</v>
      </c>
      <c r="F688" s="52" t="b">
        <f t="shared" si="250"/>
        <v>0</v>
      </c>
      <c r="G688" s="22" t="b">
        <f t="shared" si="256"/>
        <v>0</v>
      </c>
      <c r="H688" s="22" t="b">
        <f t="shared" si="240"/>
        <v>0</v>
      </c>
      <c r="I688" s="22" t="b">
        <f t="shared" si="251"/>
        <v>0</v>
      </c>
      <c r="J688" s="22" t="b">
        <f t="shared" si="241"/>
        <v>1</v>
      </c>
      <c r="K688" s="3" t="str">
        <f t="shared" si="242"/>
        <v/>
      </c>
      <c r="L688" s="3" t="str">
        <f t="shared" si="243"/>
        <v/>
      </c>
      <c r="M688" s="22" t="str">
        <f t="shared" si="244"/>
        <v/>
      </c>
      <c r="N688" s="54" t="str">
        <f t="shared" si="252"/>
        <v/>
      </c>
      <c r="O688" s="3" t="str">
        <f t="shared" si="245"/>
        <v/>
      </c>
      <c r="P688" s="19" t="str">
        <f t="shared" si="246"/>
        <v/>
      </c>
      <c r="Q688" s="23" t="e">
        <f>_xlfn.XLOOKUP(R688,summary!C1:C37,summary!B1:B37)</f>
        <v>#N/A</v>
      </c>
      <c r="R688" s="24" t="str">
        <f t="shared" si="247"/>
        <v>읍 면 동</v>
      </c>
      <c r="S688" s="24" t="str">
        <f t="shared" si="253"/>
        <v>통 리 명</v>
      </c>
      <c r="T688" s="24" t="str">
        <f t="shared" si="254"/>
        <v/>
      </c>
      <c r="U688" s="24" t="str">
        <f t="shared" si="248"/>
        <v/>
      </c>
      <c r="V688" s="25" t="str">
        <f t="shared" si="255"/>
        <v/>
      </c>
      <c r="W688" s="25" t="str">
        <f t="shared" si="249"/>
        <v/>
      </c>
      <c r="X688" s="5" t="s">
        <v>121</v>
      </c>
      <c r="Y688" s="5" t="s">
        <v>122</v>
      </c>
      <c r="Z688" s="3" t="s">
        <v>59</v>
      </c>
      <c r="AA688" s="3" t="s">
        <v>2628</v>
      </c>
      <c r="AB688" s="5"/>
      <c r="AC688" s="5"/>
      <c r="AD688" s="5"/>
      <c r="AE688" s="5"/>
      <c r="AF688" s="5"/>
      <c r="AG688" s="5"/>
    </row>
    <row r="689" spans="1:33" ht="15.95" customHeight="1" x14ac:dyDescent="0.3">
      <c r="A689" s="22" t="b">
        <f t="shared" si="235"/>
        <v>1</v>
      </c>
      <c r="B689" s="22" t="b">
        <f t="shared" si="236"/>
        <v>0</v>
      </c>
      <c r="C689" s="22" t="b">
        <f t="shared" si="237"/>
        <v>0</v>
      </c>
      <c r="D689" s="22" t="b">
        <f t="shared" si="238"/>
        <v>0</v>
      </c>
      <c r="E689" s="22" t="b">
        <f t="shared" si="239"/>
        <v>0</v>
      </c>
      <c r="F689" s="52" t="b">
        <f t="shared" si="250"/>
        <v>0</v>
      </c>
      <c r="G689" s="22" t="b">
        <f t="shared" si="256"/>
        <v>0</v>
      </c>
      <c r="H689" s="22" t="b">
        <f t="shared" si="240"/>
        <v>0</v>
      </c>
      <c r="I689" s="22" t="b">
        <f t="shared" si="251"/>
        <v>0</v>
      </c>
      <c r="J689" s="22" t="b">
        <f t="shared" si="241"/>
        <v>1</v>
      </c>
      <c r="K689" s="3" t="str">
        <f t="shared" si="242"/>
        <v>마북27통</v>
      </c>
      <c r="L689" s="3" t="str">
        <f t="shared" si="243"/>
        <v>27</v>
      </c>
      <c r="M689" s="3">
        <f t="shared" si="244"/>
        <v>27</v>
      </c>
      <c r="N689" s="54" t="str">
        <f t="shared" si="252"/>
        <v>마북</v>
      </c>
      <c r="O689" s="3" t="str">
        <f t="shared" si="245"/>
        <v/>
      </c>
      <c r="P689" s="19" t="str">
        <f t="shared" si="246"/>
        <v/>
      </c>
      <c r="Q689" s="23">
        <f>_xlfn.XLOOKUP(R689,summary!C1:C37,summary!B1:B37)</f>
        <v>0</v>
      </c>
      <c r="R689" s="24" t="str">
        <f t="shared" si="247"/>
        <v>마북동</v>
      </c>
      <c r="S689" s="24" t="str">
        <f t="shared" si="253"/>
        <v>마북27통</v>
      </c>
      <c r="T689" s="24" t="str">
        <f t="shared" si="254"/>
        <v>(마북동, 삼성래미안1차아파트)</v>
      </c>
      <c r="U689" s="24" t="str">
        <f t="shared" si="248"/>
        <v>마북</v>
      </c>
      <c r="V689" s="25">
        <f t="shared" si="255"/>
        <v>27</v>
      </c>
      <c r="W689" s="25">
        <f t="shared" si="249"/>
        <v>1</v>
      </c>
      <c r="X689" s="5" t="s">
        <v>24</v>
      </c>
      <c r="Y689" s="3" t="s">
        <v>846</v>
      </c>
      <c r="Z689" s="3" t="s">
        <v>63</v>
      </c>
      <c r="AA689" s="3" t="s">
        <v>847</v>
      </c>
      <c r="AB689" s="5"/>
      <c r="AC689" s="5"/>
      <c r="AD689" s="5"/>
      <c r="AE689" s="5"/>
      <c r="AF689" s="5"/>
      <c r="AG689" s="5"/>
    </row>
    <row r="690" spans="1:33" ht="15.95" customHeight="1" x14ac:dyDescent="0.3">
      <c r="A690" s="22" t="b">
        <f t="shared" si="235"/>
        <v>1</v>
      </c>
      <c r="B690" s="22" t="b">
        <f t="shared" si="236"/>
        <v>1</v>
      </c>
      <c r="C690" s="22" t="b">
        <f t="shared" si="237"/>
        <v>0</v>
      </c>
      <c r="D690" s="22" t="b">
        <f t="shared" si="238"/>
        <v>0</v>
      </c>
      <c r="E690" s="22" t="b">
        <f t="shared" si="239"/>
        <v>1</v>
      </c>
      <c r="F690" s="52" t="b">
        <f t="shared" si="250"/>
        <v>1</v>
      </c>
      <c r="G690" s="22" t="b">
        <f t="shared" si="256"/>
        <v>1</v>
      </c>
      <c r="H690" s="22" t="b">
        <f t="shared" si="240"/>
        <v>0</v>
      </c>
      <c r="I690" s="22" t="b">
        <f t="shared" si="251"/>
        <v>1</v>
      </c>
      <c r="J690" s="22" t="b">
        <f t="shared" si="241"/>
        <v>0</v>
      </c>
      <c r="K690" s="3" t="str">
        <f t="shared" si="242"/>
        <v/>
      </c>
      <c r="L690" s="3" t="str">
        <f t="shared" si="243"/>
        <v/>
      </c>
      <c r="M690" s="3" t="str">
        <f t="shared" si="244"/>
        <v/>
      </c>
      <c r="N690" s="54" t="str">
        <f t="shared" si="252"/>
        <v/>
      </c>
      <c r="O690" s="3" t="str">
        <f t="shared" si="245"/>
        <v>(마북동, 삼성래미안1차아파트)</v>
      </c>
      <c r="P690" s="19" t="str">
        <f t="shared" si="246"/>
        <v>(마북동, 삼성래미안1차아파트)</v>
      </c>
      <c r="Q690" s="23">
        <f>_xlfn.XLOOKUP(R690,summary!C1:C37,summary!B1:B37)</f>
        <v>0</v>
      </c>
      <c r="R690" s="24" t="str">
        <f t="shared" si="247"/>
        <v>마북동</v>
      </c>
      <c r="S690" s="24" t="str">
        <f t="shared" si="253"/>
        <v>마북27통</v>
      </c>
      <c r="T690" s="24" t="str">
        <f t="shared" si="254"/>
        <v>(마북동, 삼성래미안1차아파트)</v>
      </c>
      <c r="U690" s="24" t="str">
        <f t="shared" si="248"/>
        <v>마북</v>
      </c>
      <c r="V690" s="25">
        <f t="shared" si="255"/>
        <v>27</v>
      </c>
      <c r="W690" s="25">
        <f t="shared" si="249"/>
        <v>2</v>
      </c>
      <c r="X690" s="5"/>
      <c r="Y690" s="3" t="s">
        <v>557</v>
      </c>
      <c r="Z690" s="3" t="s">
        <v>65</v>
      </c>
      <c r="AA690" s="3" t="s">
        <v>848</v>
      </c>
      <c r="AB690" s="5"/>
      <c r="AC690" s="5"/>
      <c r="AD690" s="5"/>
      <c r="AE690" s="5"/>
      <c r="AF690" s="5"/>
      <c r="AG690" s="5"/>
    </row>
    <row r="691" spans="1:33" ht="15.95" customHeight="1" x14ac:dyDescent="0.3">
      <c r="A691" s="22" t="b">
        <f t="shared" si="235"/>
        <v>1</v>
      </c>
      <c r="B691" s="22" t="b">
        <f t="shared" si="236"/>
        <v>0</v>
      </c>
      <c r="C691" s="22" t="b">
        <f t="shared" si="237"/>
        <v>0</v>
      </c>
      <c r="D691" s="22" t="b">
        <f t="shared" si="238"/>
        <v>0</v>
      </c>
      <c r="E691" s="22" t="b">
        <f t="shared" si="239"/>
        <v>0</v>
      </c>
      <c r="F691" s="52" t="b">
        <f t="shared" si="250"/>
        <v>0</v>
      </c>
      <c r="G691" s="22" t="b">
        <f t="shared" si="256"/>
        <v>0</v>
      </c>
      <c r="H691" s="22" t="b">
        <f t="shared" si="240"/>
        <v>0</v>
      </c>
      <c r="I691" s="22" t="b">
        <f t="shared" si="251"/>
        <v>1</v>
      </c>
      <c r="J691" s="22" t="b">
        <f t="shared" si="241"/>
        <v>0</v>
      </c>
      <c r="K691" s="3" t="str">
        <f t="shared" si="242"/>
        <v/>
      </c>
      <c r="L691" s="3" t="str">
        <f t="shared" si="243"/>
        <v/>
      </c>
      <c r="M691" s="3" t="str">
        <f t="shared" si="244"/>
        <v/>
      </c>
      <c r="N691" s="54" t="str">
        <f t="shared" si="252"/>
        <v/>
      </c>
      <c r="O691" s="3" t="str">
        <f t="shared" si="245"/>
        <v>삼성래미안1차아파트)</v>
      </c>
      <c r="P691" s="19" t="str">
        <f t="shared" si="246"/>
        <v/>
      </c>
      <c r="Q691" s="23">
        <f>_xlfn.XLOOKUP(R691,summary!C1:C37,summary!B1:B37)</f>
        <v>0</v>
      </c>
      <c r="R691" s="24" t="str">
        <f t="shared" si="247"/>
        <v>마북동</v>
      </c>
      <c r="S691" s="24" t="str">
        <f t="shared" si="253"/>
        <v>마북27통</v>
      </c>
      <c r="T691" s="24" t="str">
        <f t="shared" si="254"/>
        <v>(마북동, 삼성래미안1차아파트)</v>
      </c>
      <c r="U691" s="24" t="str">
        <f t="shared" si="248"/>
        <v>마북</v>
      </c>
      <c r="V691" s="25">
        <f t="shared" si="255"/>
        <v>27</v>
      </c>
      <c r="W691" s="25">
        <f t="shared" si="249"/>
        <v>3</v>
      </c>
      <c r="X691" s="5"/>
      <c r="Y691" s="3" t="s">
        <v>741</v>
      </c>
      <c r="Z691" s="3" t="s">
        <v>67</v>
      </c>
      <c r="AA691" s="3" t="s">
        <v>849</v>
      </c>
      <c r="AB691" s="5"/>
      <c r="AC691" s="5"/>
      <c r="AD691" s="5"/>
      <c r="AE691" s="5"/>
      <c r="AF691" s="5"/>
      <c r="AG691" s="5"/>
    </row>
    <row r="692" spans="1:33" ht="15.95" customHeight="1" x14ac:dyDescent="0.3">
      <c r="A692" s="22" t="b">
        <f t="shared" si="235"/>
        <v>1</v>
      </c>
      <c r="B692" s="22" t="b">
        <f t="shared" si="236"/>
        <v>0</v>
      </c>
      <c r="C692" s="22" t="b">
        <f t="shared" si="237"/>
        <v>1</v>
      </c>
      <c r="D692" s="22" t="b">
        <f t="shared" si="238"/>
        <v>0</v>
      </c>
      <c r="E692" s="22" t="b">
        <f t="shared" si="239"/>
        <v>1</v>
      </c>
      <c r="F692" s="52" t="b">
        <f t="shared" si="250"/>
        <v>1</v>
      </c>
      <c r="G692" s="22" t="b">
        <f t="shared" si="256"/>
        <v>0</v>
      </c>
      <c r="H692" s="22" t="b">
        <f t="shared" si="240"/>
        <v>1</v>
      </c>
      <c r="I692" s="22" t="b">
        <f t="shared" si="251"/>
        <v>1</v>
      </c>
      <c r="J692" s="22" t="b">
        <f t="shared" si="241"/>
        <v>0</v>
      </c>
      <c r="K692" s="3" t="str">
        <f t="shared" si="242"/>
        <v/>
      </c>
      <c r="L692" s="3" t="str">
        <f t="shared" si="243"/>
        <v/>
      </c>
      <c r="M692" s="3" t="str">
        <f t="shared" si="244"/>
        <v/>
      </c>
      <c r="N692" s="54" t="str">
        <f t="shared" si="252"/>
        <v/>
      </c>
      <c r="O692" s="3" t="str">
        <f t="shared" si="245"/>
        <v>1차아파트)</v>
      </c>
      <c r="P692" s="19" t="str">
        <f t="shared" si="246"/>
        <v/>
      </c>
      <c r="Q692" s="23">
        <f>_xlfn.XLOOKUP(R692,summary!C1:C37,summary!B1:B37)</f>
        <v>0</v>
      </c>
      <c r="R692" s="24" t="str">
        <f t="shared" si="247"/>
        <v>마북동</v>
      </c>
      <c r="S692" s="24" t="str">
        <f t="shared" si="253"/>
        <v>마북27통</v>
      </c>
      <c r="T692" s="24" t="str">
        <f t="shared" si="254"/>
        <v>(마북동, 삼성래미안1차아파트)</v>
      </c>
      <c r="U692" s="24" t="str">
        <f t="shared" si="248"/>
        <v>마북</v>
      </c>
      <c r="V692" s="25">
        <f t="shared" si="255"/>
        <v>27</v>
      </c>
      <c r="W692" s="25">
        <f t="shared" si="249"/>
        <v>4</v>
      </c>
      <c r="X692" s="5"/>
      <c r="Y692" s="3" t="s">
        <v>743</v>
      </c>
      <c r="Z692" s="3" t="s">
        <v>73</v>
      </c>
      <c r="AA692" s="3" t="s">
        <v>850</v>
      </c>
      <c r="AB692" s="5"/>
      <c r="AC692" s="5"/>
      <c r="AD692" s="5"/>
      <c r="AE692" s="5"/>
      <c r="AF692" s="5"/>
      <c r="AG692" s="5"/>
    </row>
    <row r="693" spans="1:33" ht="15.95" customHeight="1" x14ac:dyDescent="0.3">
      <c r="A693" s="22" t="b">
        <f t="shared" si="235"/>
        <v>0</v>
      </c>
      <c r="B693" s="22" t="b">
        <f t="shared" si="236"/>
        <v>0</v>
      </c>
      <c r="C693" s="22" t="b">
        <f t="shared" si="237"/>
        <v>0</v>
      </c>
      <c r="D693" s="22" t="b">
        <f t="shared" si="238"/>
        <v>0</v>
      </c>
      <c r="E693" s="22" t="b">
        <f t="shared" si="239"/>
        <v>0</v>
      </c>
      <c r="F693" s="52" t="b">
        <f t="shared" si="250"/>
        <v>0</v>
      </c>
      <c r="G693" s="22" t="b">
        <f t="shared" si="256"/>
        <v>0</v>
      </c>
      <c r="H693" s="22" t="b">
        <f t="shared" si="240"/>
        <v>0</v>
      </c>
      <c r="I693" s="22" t="b">
        <f t="shared" si="251"/>
        <v>0</v>
      </c>
      <c r="J693" s="22" t="b">
        <f t="shared" si="241"/>
        <v>0</v>
      </c>
      <c r="K693" s="3" t="str">
        <f t="shared" si="242"/>
        <v/>
      </c>
      <c r="L693" s="3" t="str">
        <f t="shared" si="243"/>
        <v/>
      </c>
      <c r="M693" s="3" t="str">
        <f t="shared" si="244"/>
        <v/>
      </c>
      <c r="N693" s="54" t="str">
        <f t="shared" si="252"/>
        <v/>
      </c>
      <c r="O693" s="3" t="str">
        <f t="shared" si="245"/>
        <v/>
      </c>
      <c r="P693" s="19" t="str">
        <f t="shared" si="246"/>
        <v/>
      </c>
      <c r="Q693" s="23">
        <f>_xlfn.XLOOKUP(R693,summary!C1:C37,summary!B1:B37)</f>
        <v>0</v>
      </c>
      <c r="R693" s="24" t="str">
        <f t="shared" si="247"/>
        <v>마북동</v>
      </c>
      <c r="S693" s="24" t="str">
        <f t="shared" si="253"/>
        <v>마북27통</v>
      </c>
      <c r="T693" s="24" t="str">
        <f t="shared" si="254"/>
        <v>(마북동, 삼성래미안1차아파트)</v>
      </c>
      <c r="U693" s="24" t="str">
        <f t="shared" si="248"/>
        <v>마북</v>
      </c>
      <c r="V693" s="25">
        <f t="shared" si="255"/>
        <v>27</v>
      </c>
      <c r="W693" s="25">
        <f t="shared" si="249"/>
        <v>5</v>
      </c>
      <c r="X693" s="5"/>
      <c r="Y693" s="5"/>
      <c r="Z693" s="3" t="s">
        <v>87</v>
      </c>
      <c r="AA693" s="3" t="s">
        <v>851</v>
      </c>
      <c r="AB693" s="5"/>
      <c r="AC693" s="5"/>
      <c r="AD693" s="5"/>
      <c r="AE693" s="5"/>
      <c r="AF693" s="5"/>
      <c r="AG693" s="5"/>
    </row>
    <row r="694" spans="1:33" ht="15.95" customHeight="1" x14ac:dyDescent="0.3">
      <c r="A694" s="22" t="b">
        <f t="shared" si="235"/>
        <v>0</v>
      </c>
      <c r="B694" s="22" t="b">
        <f t="shared" si="236"/>
        <v>0</v>
      </c>
      <c r="C694" s="22" t="b">
        <f t="shared" si="237"/>
        <v>0</v>
      </c>
      <c r="D694" s="22" t="b">
        <f t="shared" si="238"/>
        <v>0</v>
      </c>
      <c r="E694" s="22" t="b">
        <f t="shared" si="239"/>
        <v>0</v>
      </c>
      <c r="F694" s="52" t="b">
        <f t="shared" si="250"/>
        <v>0</v>
      </c>
      <c r="G694" s="22" t="b">
        <f t="shared" si="256"/>
        <v>0</v>
      </c>
      <c r="H694" s="22" t="b">
        <f t="shared" si="240"/>
        <v>0</v>
      </c>
      <c r="I694" s="22" t="b">
        <f t="shared" si="251"/>
        <v>0</v>
      </c>
      <c r="J694" s="22" t="b">
        <f t="shared" si="241"/>
        <v>0</v>
      </c>
      <c r="K694" s="3" t="str">
        <f t="shared" si="242"/>
        <v/>
      </c>
      <c r="L694" s="3" t="str">
        <f t="shared" si="243"/>
        <v/>
      </c>
      <c r="M694" s="3" t="str">
        <f t="shared" si="244"/>
        <v/>
      </c>
      <c r="N694" s="54" t="str">
        <f t="shared" si="252"/>
        <v/>
      </c>
      <c r="O694" s="3" t="str">
        <f t="shared" si="245"/>
        <v/>
      </c>
      <c r="P694" s="19" t="str">
        <f t="shared" si="246"/>
        <v/>
      </c>
      <c r="Q694" s="23">
        <f>_xlfn.XLOOKUP(R694,summary!C1:C37,summary!B1:B37)</f>
        <v>0</v>
      </c>
      <c r="R694" s="24" t="str">
        <f t="shared" si="247"/>
        <v>마북동</v>
      </c>
      <c r="S694" s="24" t="str">
        <f t="shared" si="253"/>
        <v>마북27통</v>
      </c>
      <c r="T694" s="24" t="str">
        <f t="shared" si="254"/>
        <v>(마북동, 삼성래미안1차아파트)</v>
      </c>
      <c r="U694" s="24" t="str">
        <f t="shared" si="248"/>
        <v>마북</v>
      </c>
      <c r="V694" s="25">
        <f t="shared" si="255"/>
        <v>27</v>
      </c>
      <c r="W694" s="25">
        <f t="shared" si="249"/>
        <v>6</v>
      </c>
      <c r="X694" s="5"/>
      <c r="Y694" s="5"/>
      <c r="Z694" s="3" t="s">
        <v>89</v>
      </c>
      <c r="AA694" s="3" t="s">
        <v>852</v>
      </c>
      <c r="AB694" s="5"/>
      <c r="AC694" s="5"/>
      <c r="AD694" s="5"/>
      <c r="AE694" s="5"/>
      <c r="AF694" s="5"/>
      <c r="AG694" s="5"/>
    </row>
    <row r="695" spans="1:33" ht="15.95" customHeight="1" x14ac:dyDescent="0.3">
      <c r="A695" s="22" t="b">
        <f t="shared" si="235"/>
        <v>0</v>
      </c>
      <c r="B695" s="22" t="b">
        <f t="shared" si="236"/>
        <v>0</v>
      </c>
      <c r="C695" s="22" t="b">
        <f t="shared" si="237"/>
        <v>0</v>
      </c>
      <c r="D695" s="22" t="b">
        <f t="shared" si="238"/>
        <v>0</v>
      </c>
      <c r="E695" s="22" t="b">
        <f t="shared" si="239"/>
        <v>0</v>
      </c>
      <c r="F695" s="52" t="b">
        <f t="shared" si="250"/>
        <v>0</v>
      </c>
      <c r="G695" s="22" t="b">
        <f t="shared" si="256"/>
        <v>0</v>
      </c>
      <c r="H695" s="22" t="b">
        <f t="shared" si="240"/>
        <v>0</v>
      </c>
      <c r="I695" s="22" t="b">
        <f t="shared" si="251"/>
        <v>0</v>
      </c>
      <c r="J695" s="22" t="b">
        <f t="shared" si="241"/>
        <v>0</v>
      </c>
      <c r="K695" s="3" t="str">
        <f t="shared" si="242"/>
        <v/>
      </c>
      <c r="L695" s="3" t="str">
        <f t="shared" si="243"/>
        <v/>
      </c>
      <c r="M695" s="3" t="str">
        <f t="shared" si="244"/>
        <v/>
      </c>
      <c r="N695" s="54" t="str">
        <f t="shared" si="252"/>
        <v/>
      </c>
      <c r="O695" s="3" t="str">
        <f t="shared" si="245"/>
        <v/>
      </c>
      <c r="P695" s="19" t="str">
        <f t="shared" si="246"/>
        <v/>
      </c>
      <c r="Q695" s="23">
        <f>_xlfn.XLOOKUP(R695,summary!C1:C37,summary!B1:B37)</f>
        <v>0</v>
      </c>
      <c r="R695" s="24" t="str">
        <f t="shared" si="247"/>
        <v>마북동</v>
      </c>
      <c r="S695" s="24" t="str">
        <f t="shared" si="253"/>
        <v>마북27통</v>
      </c>
      <c r="T695" s="24" t="str">
        <f t="shared" si="254"/>
        <v>(마북동, 삼성래미안1차아파트)</v>
      </c>
      <c r="U695" s="24" t="str">
        <f t="shared" si="248"/>
        <v>마북</v>
      </c>
      <c r="V695" s="25">
        <f t="shared" si="255"/>
        <v>27</v>
      </c>
      <c r="W695" s="25">
        <f t="shared" si="249"/>
        <v>7</v>
      </c>
      <c r="X695" s="5"/>
      <c r="Y695" s="5"/>
      <c r="Z695" s="3" t="s">
        <v>91</v>
      </c>
      <c r="AA695" s="3" t="s">
        <v>853</v>
      </c>
      <c r="AB695" s="5"/>
      <c r="AC695" s="5"/>
      <c r="AD695" s="5"/>
      <c r="AE695" s="5"/>
      <c r="AF695" s="5"/>
      <c r="AG695" s="5"/>
    </row>
    <row r="696" spans="1:33" ht="15.95" customHeight="1" x14ac:dyDescent="0.3">
      <c r="A696" s="22" t="b">
        <f t="shared" si="235"/>
        <v>0</v>
      </c>
      <c r="B696" s="22" t="b">
        <f t="shared" si="236"/>
        <v>0</v>
      </c>
      <c r="C696" s="22" t="b">
        <f t="shared" si="237"/>
        <v>0</v>
      </c>
      <c r="D696" s="22" t="b">
        <f t="shared" si="238"/>
        <v>0</v>
      </c>
      <c r="E696" s="22" t="b">
        <f t="shared" si="239"/>
        <v>0</v>
      </c>
      <c r="F696" s="52" t="b">
        <f t="shared" si="250"/>
        <v>0</v>
      </c>
      <c r="G696" s="22" t="b">
        <f t="shared" si="256"/>
        <v>0</v>
      </c>
      <c r="H696" s="22" t="b">
        <f t="shared" si="240"/>
        <v>0</v>
      </c>
      <c r="I696" s="22" t="b">
        <f t="shared" si="251"/>
        <v>0</v>
      </c>
      <c r="J696" s="22" t="b">
        <f t="shared" si="241"/>
        <v>0</v>
      </c>
      <c r="K696" s="3" t="str">
        <f t="shared" si="242"/>
        <v/>
      </c>
      <c r="L696" s="3" t="str">
        <f t="shared" si="243"/>
        <v/>
      </c>
      <c r="M696" s="3" t="str">
        <f t="shared" si="244"/>
        <v/>
      </c>
      <c r="N696" s="54" t="str">
        <f t="shared" si="252"/>
        <v/>
      </c>
      <c r="O696" s="3" t="str">
        <f t="shared" si="245"/>
        <v/>
      </c>
      <c r="P696" s="19" t="str">
        <f t="shared" si="246"/>
        <v/>
      </c>
      <c r="Q696" s="23">
        <f>_xlfn.XLOOKUP(R696,summary!C1:C37,summary!B1:B37)</f>
        <v>0</v>
      </c>
      <c r="R696" s="24" t="str">
        <f t="shared" si="247"/>
        <v>마북동</v>
      </c>
      <c r="S696" s="24" t="str">
        <f t="shared" si="253"/>
        <v>마북27통</v>
      </c>
      <c r="T696" s="24" t="str">
        <f t="shared" si="254"/>
        <v>(마북동, 삼성래미안1차아파트)</v>
      </c>
      <c r="U696" s="24" t="str">
        <f t="shared" si="248"/>
        <v>마북</v>
      </c>
      <c r="V696" s="25">
        <f t="shared" si="255"/>
        <v>27</v>
      </c>
      <c r="W696" s="25">
        <f t="shared" si="249"/>
        <v>8</v>
      </c>
      <c r="X696" s="5"/>
      <c r="Y696" s="5"/>
      <c r="Z696" s="3" t="s">
        <v>93</v>
      </c>
      <c r="AA696" s="3" t="s">
        <v>854</v>
      </c>
      <c r="AB696" s="5"/>
      <c r="AC696" s="5"/>
      <c r="AD696" s="5"/>
      <c r="AE696" s="5"/>
      <c r="AF696" s="5"/>
      <c r="AG696" s="5"/>
    </row>
    <row r="697" spans="1:33" ht="15.95" customHeight="1" x14ac:dyDescent="0.3">
      <c r="A697" s="22" t="b">
        <f t="shared" si="235"/>
        <v>0</v>
      </c>
      <c r="B697" s="22" t="b">
        <f t="shared" si="236"/>
        <v>0</v>
      </c>
      <c r="C697" s="22" t="b">
        <f t="shared" si="237"/>
        <v>0</v>
      </c>
      <c r="D697" s="22" t="b">
        <f t="shared" si="238"/>
        <v>0</v>
      </c>
      <c r="E697" s="22" t="b">
        <f t="shared" si="239"/>
        <v>0</v>
      </c>
      <c r="F697" s="52" t="b">
        <f t="shared" si="250"/>
        <v>0</v>
      </c>
      <c r="G697" s="22" t="b">
        <f t="shared" si="256"/>
        <v>0</v>
      </c>
      <c r="H697" s="22" t="b">
        <f t="shared" si="240"/>
        <v>0</v>
      </c>
      <c r="I697" s="22" t="b">
        <f t="shared" si="251"/>
        <v>0</v>
      </c>
      <c r="J697" s="22" t="b">
        <f t="shared" si="241"/>
        <v>0</v>
      </c>
      <c r="K697" s="3" t="str">
        <f t="shared" si="242"/>
        <v/>
      </c>
      <c r="L697" s="3" t="str">
        <f t="shared" si="243"/>
        <v/>
      </c>
      <c r="M697" s="3" t="str">
        <f t="shared" si="244"/>
        <v/>
      </c>
      <c r="N697" s="54" t="str">
        <f t="shared" si="252"/>
        <v/>
      </c>
      <c r="O697" s="3" t="str">
        <f t="shared" si="245"/>
        <v/>
      </c>
      <c r="P697" s="19" t="str">
        <f t="shared" si="246"/>
        <v/>
      </c>
      <c r="Q697" s="23">
        <f>_xlfn.XLOOKUP(R697,summary!C1:C37,summary!B1:B37)</f>
        <v>0</v>
      </c>
      <c r="R697" s="24" t="str">
        <f t="shared" si="247"/>
        <v>마북동</v>
      </c>
      <c r="S697" s="24" t="str">
        <f t="shared" si="253"/>
        <v>마북27통</v>
      </c>
      <c r="T697" s="24" t="str">
        <f t="shared" si="254"/>
        <v>(마북동, 삼성래미안1차아파트)</v>
      </c>
      <c r="U697" s="24" t="str">
        <f t="shared" si="248"/>
        <v>마북</v>
      </c>
      <c r="V697" s="25">
        <f t="shared" si="255"/>
        <v>27</v>
      </c>
      <c r="W697" s="25">
        <f t="shared" si="249"/>
        <v>9</v>
      </c>
      <c r="X697" s="5"/>
      <c r="Y697" s="5"/>
      <c r="Z697" s="3" t="s">
        <v>95</v>
      </c>
      <c r="AA697" s="3" t="s">
        <v>855</v>
      </c>
      <c r="AB697" s="5"/>
      <c r="AC697" s="5"/>
      <c r="AD697" s="5"/>
      <c r="AE697" s="5"/>
      <c r="AF697" s="5"/>
      <c r="AG697" s="5"/>
    </row>
    <row r="698" spans="1:33" ht="15.95" customHeight="1" x14ac:dyDescent="0.3">
      <c r="A698" s="22" t="b">
        <f t="shared" si="235"/>
        <v>0</v>
      </c>
      <c r="B698" s="22" t="b">
        <f t="shared" si="236"/>
        <v>0</v>
      </c>
      <c r="C698" s="22" t="b">
        <f t="shared" si="237"/>
        <v>0</v>
      </c>
      <c r="D698" s="22" t="b">
        <f t="shared" si="238"/>
        <v>0</v>
      </c>
      <c r="E698" s="22" t="b">
        <f t="shared" si="239"/>
        <v>0</v>
      </c>
      <c r="F698" s="52" t="b">
        <f t="shared" si="250"/>
        <v>0</v>
      </c>
      <c r="G698" s="22" t="b">
        <f t="shared" si="256"/>
        <v>0</v>
      </c>
      <c r="H698" s="22" t="b">
        <f t="shared" si="240"/>
        <v>0</v>
      </c>
      <c r="I698" s="22" t="b">
        <f t="shared" si="251"/>
        <v>0</v>
      </c>
      <c r="J698" s="22" t="b">
        <f t="shared" si="241"/>
        <v>0</v>
      </c>
      <c r="K698" s="3" t="str">
        <f t="shared" si="242"/>
        <v/>
      </c>
      <c r="L698" s="3" t="str">
        <f t="shared" si="243"/>
        <v/>
      </c>
      <c r="M698" s="3" t="str">
        <f t="shared" si="244"/>
        <v/>
      </c>
      <c r="N698" s="54" t="str">
        <f t="shared" si="252"/>
        <v/>
      </c>
      <c r="O698" s="3" t="str">
        <f t="shared" si="245"/>
        <v/>
      </c>
      <c r="P698" s="19" t="str">
        <f t="shared" si="246"/>
        <v/>
      </c>
      <c r="Q698" s="23">
        <f>_xlfn.XLOOKUP(R698,summary!C1:C37,summary!B1:B37)</f>
        <v>0</v>
      </c>
      <c r="R698" s="24" t="str">
        <f t="shared" si="247"/>
        <v>마북동</v>
      </c>
      <c r="S698" s="24" t="str">
        <f t="shared" si="253"/>
        <v>마북27통</v>
      </c>
      <c r="T698" s="24" t="str">
        <f t="shared" si="254"/>
        <v>(마북동, 삼성래미안1차아파트)</v>
      </c>
      <c r="U698" s="24" t="str">
        <f t="shared" si="248"/>
        <v>마북</v>
      </c>
      <c r="V698" s="25">
        <f t="shared" si="255"/>
        <v>27</v>
      </c>
      <c r="W698" s="25">
        <f t="shared" si="249"/>
        <v>10</v>
      </c>
      <c r="X698" s="5"/>
      <c r="Y698" s="5"/>
      <c r="Z698" s="3" t="s">
        <v>97</v>
      </c>
      <c r="AA698" s="3" t="s">
        <v>856</v>
      </c>
      <c r="AB698" s="5"/>
      <c r="AC698" s="5"/>
      <c r="AD698" s="5"/>
      <c r="AE698" s="5"/>
      <c r="AF698" s="5"/>
      <c r="AG698" s="5"/>
    </row>
    <row r="699" spans="1:33" ht="15.95" customHeight="1" x14ac:dyDescent="0.3">
      <c r="A699" s="22" t="b">
        <f t="shared" si="235"/>
        <v>0</v>
      </c>
      <c r="B699" s="22" t="b">
        <f t="shared" si="236"/>
        <v>0</v>
      </c>
      <c r="C699" s="22" t="b">
        <f t="shared" si="237"/>
        <v>0</v>
      </c>
      <c r="D699" s="22" t="b">
        <f t="shared" si="238"/>
        <v>0</v>
      </c>
      <c r="E699" s="22" t="b">
        <f t="shared" si="239"/>
        <v>0</v>
      </c>
      <c r="F699" s="52" t="b">
        <f t="shared" si="250"/>
        <v>0</v>
      </c>
      <c r="G699" s="22" t="b">
        <f t="shared" si="256"/>
        <v>0</v>
      </c>
      <c r="H699" s="22" t="b">
        <f t="shared" si="240"/>
        <v>0</v>
      </c>
      <c r="I699" s="22" t="b">
        <f t="shared" si="251"/>
        <v>0</v>
      </c>
      <c r="J699" s="22" t="b">
        <f t="shared" si="241"/>
        <v>0</v>
      </c>
      <c r="K699" s="3" t="str">
        <f t="shared" si="242"/>
        <v/>
      </c>
      <c r="L699" s="3" t="str">
        <f t="shared" si="243"/>
        <v/>
      </c>
      <c r="M699" s="3" t="str">
        <f t="shared" si="244"/>
        <v/>
      </c>
      <c r="N699" s="54" t="str">
        <f t="shared" si="252"/>
        <v/>
      </c>
      <c r="O699" s="3" t="str">
        <f t="shared" si="245"/>
        <v/>
      </c>
      <c r="P699" s="19" t="str">
        <f t="shared" si="246"/>
        <v/>
      </c>
      <c r="Q699" s="23">
        <f>_xlfn.XLOOKUP(R699,summary!C1:C37,summary!B1:B37)</f>
        <v>0</v>
      </c>
      <c r="R699" s="24" t="str">
        <f t="shared" si="247"/>
        <v>마북동</v>
      </c>
      <c r="S699" s="24" t="str">
        <f t="shared" si="253"/>
        <v>마북27통</v>
      </c>
      <c r="T699" s="24" t="str">
        <f t="shared" si="254"/>
        <v>(마북동, 삼성래미안1차아파트)</v>
      </c>
      <c r="U699" s="24" t="str">
        <f t="shared" si="248"/>
        <v>마북</v>
      </c>
      <c r="V699" s="25">
        <f t="shared" si="255"/>
        <v>27</v>
      </c>
      <c r="W699" s="25">
        <f t="shared" si="249"/>
        <v>11</v>
      </c>
      <c r="X699" s="5"/>
      <c r="Y699" s="5"/>
      <c r="Z699" s="3" t="s">
        <v>99</v>
      </c>
      <c r="AA699" s="3" t="s">
        <v>857</v>
      </c>
      <c r="AB699" s="5"/>
      <c r="AC699" s="5"/>
      <c r="AD699" s="5"/>
      <c r="AE699" s="5"/>
      <c r="AF699" s="5"/>
      <c r="AG699" s="5"/>
    </row>
    <row r="700" spans="1:33" ht="15.95" customHeight="1" x14ac:dyDescent="0.3">
      <c r="A700" s="22" t="b">
        <f t="shared" si="235"/>
        <v>0</v>
      </c>
      <c r="B700" s="22" t="b">
        <f t="shared" si="236"/>
        <v>0</v>
      </c>
      <c r="C700" s="22" t="b">
        <f t="shared" si="237"/>
        <v>0</v>
      </c>
      <c r="D700" s="22" t="b">
        <f t="shared" si="238"/>
        <v>0</v>
      </c>
      <c r="E700" s="22" t="b">
        <f t="shared" si="239"/>
        <v>0</v>
      </c>
      <c r="F700" s="52" t="b">
        <f t="shared" si="250"/>
        <v>0</v>
      </c>
      <c r="G700" s="22" t="b">
        <f t="shared" si="256"/>
        <v>0</v>
      </c>
      <c r="H700" s="22" t="b">
        <f t="shared" si="240"/>
        <v>0</v>
      </c>
      <c r="I700" s="22" t="b">
        <f t="shared" si="251"/>
        <v>0</v>
      </c>
      <c r="J700" s="22" t="b">
        <f t="shared" si="241"/>
        <v>0</v>
      </c>
      <c r="K700" s="3" t="str">
        <f t="shared" si="242"/>
        <v/>
      </c>
      <c r="L700" s="3" t="str">
        <f t="shared" si="243"/>
        <v/>
      </c>
      <c r="M700" s="3" t="str">
        <f t="shared" si="244"/>
        <v/>
      </c>
      <c r="N700" s="54" t="str">
        <f t="shared" si="252"/>
        <v/>
      </c>
      <c r="O700" s="3" t="str">
        <f t="shared" si="245"/>
        <v/>
      </c>
      <c r="P700" s="19" t="str">
        <f t="shared" si="246"/>
        <v/>
      </c>
      <c r="Q700" s="23">
        <f>_xlfn.XLOOKUP(R700,summary!C1:C37,summary!B1:B37)</f>
        <v>0</v>
      </c>
      <c r="R700" s="24" t="str">
        <f t="shared" si="247"/>
        <v>마북동</v>
      </c>
      <c r="S700" s="24" t="str">
        <f t="shared" si="253"/>
        <v>마북27통</v>
      </c>
      <c r="T700" s="24" t="str">
        <f t="shared" si="254"/>
        <v>(마북동, 삼성래미안1차아파트)</v>
      </c>
      <c r="U700" s="24" t="str">
        <f t="shared" si="248"/>
        <v>마북</v>
      </c>
      <c r="V700" s="25">
        <f t="shared" si="255"/>
        <v>27</v>
      </c>
      <c r="W700" s="25">
        <f t="shared" si="249"/>
        <v>12</v>
      </c>
      <c r="X700" s="5"/>
      <c r="Y700" s="5"/>
      <c r="Z700" s="3" t="s">
        <v>101</v>
      </c>
      <c r="AA700" s="3" t="s">
        <v>858</v>
      </c>
      <c r="AB700" s="5"/>
      <c r="AC700" s="5"/>
      <c r="AD700" s="5"/>
      <c r="AE700" s="5"/>
      <c r="AF700" s="5"/>
      <c r="AG700" s="5"/>
    </row>
    <row r="701" spans="1:33" ht="15.95" customHeight="1" x14ac:dyDescent="0.3">
      <c r="A701" s="22" t="b">
        <f t="shared" si="235"/>
        <v>1</v>
      </c>
      <c r="B701" s="22" t="b">
        <f t="shared" si="236"/>
        <v>0</v>
      </c>
      <c r="C701" s="22" t="b">
        <f t="shared" si="237"/>
        <v>0</v>
      </c>
      <c r="D701" s="22" t="b">
        <f t="shared" si="238"/>
        <v>0</v>
      </c>
      <c r="E701" s="22" t="b">
        <f t="shared" si="239"/>
        <v>0</v>
      </c>
      <c r="F701" s="52" t="b">
        <f t="shared" si="250"/>
        <v>0</v>
      </c>
      <c r="G701" s="22" t="b">
        <f t="shared" si="256"/>
        <v>0</v>
      </c>
      <c r="H701" s="22" t="b">
        <f t="shared" si="240"/>
        <v>0</v>
      </c>
      <c r="I701" s="22" t="b">
        <f t="shared" si="251"/>
        <v>0</v>
      </c>
      <c r="J701" s="22" t="b">
        <f t="shared" si="241"/>
        <v>1</v>
      </c>
      <c r="K701" s="3" t="str">
        <f t="shared" si="242"/>
        <v>마북28통</v>
      </c>
      <c r="L701" s="3" t="str">
        <f t="shared" si="243"/>
        <v>28</v>
      </c>
      <c r="M701" s="3">
        <f t="shared" si="244"/>
        <v>28</v>
      </c>
      <c r="N701" s="54" t="str">
        <f t="shared" si="252"/>
        <v>마북</v>
      </c>
      <c r="O701" s="3" t="str">
        <f t="shared" si="245"/>
        <v/>
      </c>
      <c r="P701" s="19" t="str">
        <f t="shared" si="246"/>
        <v/>
      </c>
      <c r="Q701" s="23">
        <f>_xlfn.XLOOKUP(R701,summary!C1:C37,summary!B1:B37)</f>
        <v>0</v>
      </c>
      <c r="R701" s="24" t="str">
        <f t="shared" si="247"/>
        <v>마북동</v>
      </c>
      <c r="S701" s="24" t="str">
        <f t="shared" si="253"/>
        <v>마북28통</v>
      </c>
      <c r="T701" s="24" t="str">
        <f t="shared" si="254"/>
        <v>(마북동, 교동마을마북2차이-편한세상)</v>
      </c>
      <c r="U701" s="24" t="str">
        <f t="shared" si="248"/>
        <v>마북</v>
      </c>
      <c r="V701" s="25">
        <f t="shared" si="255"/>
        <v>28</v>
      </c>
      <c r="W701" s="25">
        <f t="shared" si="249"/>
        <v>1</v>
      </c>
      <c r="X701" s="5"/>
      <c r="Y701" s="3" t="s">
        <v>859</v>
      </c>
      <c r="Z701" s="3" t="s">
        <v>63</v>
      </c>
      <c r="AA701" s="3" t="s">
        <v>860</v>
      </c>
      <c r="AB701" s="5"/>
      <c r="AC701" s="5"/>
      <c r="AD701" s="5"/>
      <c r="AE701" s="5"/>
      <c r="AF701" s="5"/>
      <c r="AG701" s="5"/>
    </row>
    <row r="702" spans="1:33" ht="15.95" customHeight="1" x14ac:dyDescent="0.3">
      <c r="A702" s="22" t="b">
        <f t="shared" si="235"/>
        <v>1</v>
      </c>
      <c r="B702" s="22" t="b">
        <f t="shared" si="236"/>
        <v>1</v>
      </c>
      <c r="C702" s="22" t="b">
        <f t="shared" si="237"/>
        <v>0</v>
      </c>
      <c r="D702" s="22" t="b">
        <f t="shared" si="238"/>
        <v>0</v>
      </c>
      <c r="E702" s="22" t="b">
        <f t="shared" si="239"/>
        <v>1</v>
      </c>
      <c r="F702" s="52" t="b">
        <f t="shared" si="250"/>
        <v>1</v>
      </c>
      <c r="G702" s="22" t="b">
        <f t="shared" si="256"/>
        <v>1</v>
      </c>
      <c r="H702" s="22" t="b">
        <f t="shared" si="240"/>
        <v>0</v>
      </c>
      <c r="I702" s="22" t="b">
        <f t="shared" si="251"/>
        <v>1</v>
      </c>
      <c r="J702" s="22" t="b">
        <f t="shared" si="241"/>
        <v>0</v>
      </c>
      <c r="K702" s="3" t="str">
        <f t="shared" si="242"/>
        <v/>
      </c>
      <c r="L702" s="3" t="str">
        <f t="shared" si="243"/>
        <v/>
      </c>
      <c r="M702" s="3" t="str">
        <f t="shared" si="244"/>
        <v/>
      </c>
      <c r="N702" s="54" t="str">
        <f t="shared" si="252"/>
        <v/>
      </c>
      <c r="O702" s="3" t="str">
        <f t="shared" si="245"/>
        <v>(마북동, 교동마을마북2차이-편한세상)</v>
      </c>
      <c r="P702" s="19" t="str">
        <f t="shared" si="246"/>
        <v>(마북동, 교동마을마북2차이-편한세상)</v>
      </c>
      <c r="Q702" s="23">
        <f>_xlfn.XLOOKUP(R702,summary!C1:C37,summary!B1:B37)</f>
        <v>0</v>
      </c>
      <c r="R702" s="24" t="str">
        <f t="shared" si="247"/>
        <v>마북동</v>
      </c>
      <c r="S702" s="24" t="str">
        <f t="shared" si="253"/>
        <v>마북28통</v>
      </c>
      <c r="T702" s="24" t="str">
        <f t="shared" si="254"/>
        <v>(마북동, 교동마을마북2차이-편한세상)</v>
      </c>
      <c r="U702" s="25" t="str">
        <f t="shared" si="248"/>
        <v>마북</v>
      </c>
      <c r="V702" s="25">
        <f t="shared" si="255"/>
        <v>28</v>
      </c>
      <c r="W702" s="25">
        <f t="shared" si="249"/>
        <v>2</v>
      </c>
      <c r="X702" s="5"/>
      <c r="Y702" s="3" t="s">
        <v>557</v>
      </c>
      <c r="Z702" s="3" t="s">
        <v>65</v>
      </c>
      <c r="AA702" s="3" t="s">
        <v>861</v>
      </c>
      <c r="AB702" s="5"/>
      <c r="AC702" s="5"/>
      <c r="AD702" s="5"/>
      <c r="AE702" s="5"/>
      <c r="AF702" s="5"/>
      <c r="AG702" s="5"/>
    </row>
    <row r="703" spans="1:33" ht="15.95" customHeight="1" x14ac:dyDescent="0.3">
      <c r="A703" s="22" t="b">
        <f t="shared" si="235"/>
        <v>1</v>
      </c>
      <c r="B703" s="22" t="b">
        <f t="shared" si="236"/>
        <v>0</v>
      </c>
      <c r="C703" s="22" t="b">
        <f t="shared" si="237"/>
        <v>0</v>
      </c>
      <c r="D703" s="22" t="b">
        <f t="shared" si="238"/>
        <v>0</v>
      </c>
      <c r="E703" s="22" t="b">
        <f t="shared" si="239"/>
        <v>0</v>
      </c>
      <c r="F703" s="52" t="b">
        <f t="shared" si="250"/>
        <v>0</v>
      </c>
      <c r="G703" s="22" t="b">
        <f t="shared" si="256"/>
        <v>0</v>
      </c>
      <c r="H703" s="22" t="b">
        <f t="shared" si="240"/>
        <v>0</v>
      </c>
      <c r="I703" s="22" t="b">
        <f t="shared" si="251"/>
        <v>1</v>
      </c>
      <c r="J703" s="22" t="b">
        <f t="shared" si="241"/>
        <v>0</v>
      </c>
      <c r="K703" s="3" t="str">
        <f t="shared" si="242"/>
        <v/>
      </c>
      <c r="L703" s="3" t="str">
        <f t="shared" si="243"/>
        <v/>
      </c>
      <c r="M703" s="22" t="str">
        <f t="shared" si="244"/>
        <v/>
      </c>
      <c r="N703" s="54" t="str">
        <f t="shared" si="252"/>
        <v/>
      </c>
      <c r="O703" s="3" t="str">
        <f t="shared" si="245"/>
        <v>교동마을마북2차이-편한세상)</v>
      </c>
      <c r="P703" s="19" t="str">
        <f t="shared" si="246"/>
        <v/>
      </c>
      <c r="Q703" s="23">
        <f>_xlfn.XLOOKUP(R703,summary!C1:C37,summary!B1:B37)</f>
        <v>0</v>
      </c>
      <c r="R703" s="24" t="str">
        <f t="shared" si="247"/>
        <v>마북동</v>
      </c>
      <c r="S703" s="24" t="str">
        <f t="shared" si="253"/>
        <v>마북28통</v>
      </c>
      <c r="T703" s="24" t="str">
        <f t="shared" si="254"/>
        <v>(마북동, 교동마을마북2차이-편한세상)</v>
      </c>
      <c r="U703" s="24" t="str">
        <f t="shared" si="248"/>
        <v>마북</v>
      </c>
      <c r="V703" s="25">
        <f t="shared" si="255"/>
        <v>28</v>
      </c>
      <c r="W703" s="25">
        <f t="shared" si="249"/>
        <v>3</v>
      </c>
      <c r="X703" s="5"/>
      <c r="Y703" s="3" t="s">
        <v>862</v>
      </c>
      <c r="Z703" s="3" t="s">
        <v>67</v>
      </c>
      <c r="AA703" s="3" t="s">
        <v>863</v>
      </c>
      <c r="AB703" s="5"/>
      <c r="AC703" s="5"/>
      <c r="AD703" s="5"/>
      <c r="AE703" s="5"/>
      <c r="AF703" s="5"/>
      <c r="AG703" s="5"/>
    </row>
    <row r="704" spans="1:33" ht="15.95" customHeight="1" x14ac:dyDescent="0.3">
      <c r="A704" s="22" t="b">
        <f t="shared" si="235"/>
        <v>1</v>
      </c>
      <c r="B704" s="22" t="b">
        <f t="shared" si="236"/>
        <v>0</v>
      </c>
      <c r="C704" s="22" t="b">
        <f t="shared" si="237"/>
        <v>1</v>
      </c>
      <c r="D704" s="22" t="b">
        <f t="shared" si="238"/>
        <v>0</v>
      </c>
      <c r="E704" s="22" t="b">
        <f t="shared" si="239"/>
        <v>1</v>
      </c>
      <c r="F704" s="52" t="b">
        <f t="shared" si="250"/>
        <v>1</v>
      </c>
      <c r="G704" s="22" t="b">
        <f t="shared" si="256"/>
        <v>0</v>
      </c>
      <c r="H704" s="22" t="b">
        <f t="shared" si="240"/>
        <v>1</v>
      </c>
      <c r="I704" s="22" t="b">
        <f t="shared" si="251"/>
        <v>1</v>
      </c>
      <c r="J704" s="22" t="b">
        <f t="shared" si="241"/>
        <v>0</v>
      </c>
      <c r="K704" s="3" t="str">
        <f t="shared" si="242"/>
        <v/>
      </c>
      <c r="L704" s="3" t="str">
        <f t="shared" si="243"/>
        <v/>
      </c>
      <c r="M704" s="3" t="str">
        <f t="shared" si="244"/>
        <v/>
      </c>
      <c r="N704" s="54" t="str">
        <f t="shared" si="252"/>
        <v/>
      </c>
      <c r="O704" s="3" t="str">
        <f t="shared" si="245"/>
        <v>이-편한세상)</v>
      </c>
      <c r="P704" s="19" t="str">
        <f t="shared" si="246"/>
        <v/>
      </c>
      <c r="Q704" s="23">
        <f>_xlfn.XLOOKUP(R704,summary!C1:C37,summary!B1:B37)</f>
        <v>0</v>
      </c>
      <c r="R704" s="24" t="str">
        <f t="shared" si="247"/>
        <v>마북동</v>
      </c>
      <c r="S704" s="24" t="str">
        <f t="shared" si="253"/>
        <v>마북28통</v>
      </c>
      <c r="T704" s="24" t="str">
        <f t="shared" si="254"/>
        <v>(마북동, 교동마을마북2차이-편한세상)</v>
      </c>
      <c r="U704" s="24" t="str">
        <f t="shared" si="248"/>
        <v>마북</v>
      </c>
      <c r="V704" s="25">
        <f t="shared" si="255"/>
        <v>28</v>
      </c>
      <c r="W704" s="25">
        <f t="shared" si="249"/>
        <v>4</v>
      </c>
      <c r="X704" s="5"/>
      <c r="Y704" s="3" t="s">
        <v>864</v>
      </c>
      <c r="Z704" s="3" t="s">
        <v>73</v>
      </c>
      <c r="AA704" s="3" t="s">
        <v>865</v>
      </c>
      <c r="AB704" s="5"/>
      <c r="AC704" s="5"/>
      <c r="AD704" s="5"/>
      <c r="AE704" s="5"/>
      <c r="AF704" s="5"/>
      <c r="AG704" s="5"/>
    </row>
    <row r="705" spans="1:33" ht="15.95" customHeight="1" x14ac:dyDescent="0.3">
      <c r="A705" s="22" t="b">
        <f t="shared" si="235"/>
        <v>1</v>
      </c>
      <c r="B705" s="22" t="b">
        <f t="shared" si="236"/>
        <v>0</v>
      </c>
      <c r="C705" s="22" t="b">
        <f t="shared" si="237"/>
        <v>0</v>
      </c>
      <c r="D705" s="22" t="b">
        <f t="shared" si="238"/>
        <v>0</v>
      </c>
      <c r="E705" s="22" t="b">
        <f t="shared" si="239"/>
        <v>0</v>
      </c>
      <c r="F705" s="52" t="b">
        <f t="shared" si="250"/>
        <v>0</v>
      </c>
      <c r="G705" s="22" t="b">
        <f t="shared" si="256"/>
        <v>0</v>
      </c>
      <c r="H705" s="22" t="b">
        <f t="shared" si="240"/>
        <v>0</v>
      </c>
      <c r="I705" s="22" t="b">
        <f t="shared" si="251"/>
        <v>0</v>
      </c>
      <c r="J705" s="22" t="b">
        <f t="shared" si="241"/>
        <v>1</v>
      </c>
      <c r="K705" s="3" t="str">
        <f t="shared" si="242"/>
        <v>마북29통</v>
      </c>
      <c r="L705" s="3" t="str">
        <f t="shared" si="243"/>
        <v>29</v>
      </c>
      <c r="M705" s="3">
        <f t="shared" si="244"/>
        <v>29</v>
      </c>
      <c r="N705" s="54" t="str">
        <f t="shared" si="252"/>
        <v>마북</v>
      </c>
      <c r="O705" s="3" t="str">
        <f t="shared" si="245"/>
        <v/>
      </c>
      <c r="P705" s="19" t="str">
        <f t="shared" si="246"/>
        <v/>
      </c>
      <c r="Q705" s="23">
        <f>_xlfn.XLOOKUP(R705,summary!C1:C37,summary!B1:B37)</f>
        <v>0</v>
      </c>
      <c r="R705" s="24" t="str">
        <f t="shared" si="247"/>
        <v>마북동</v>
      </c>
      <c r="S705" s="24" t="str">
        <f t="shared" si="253"/>
        <v>마북29통</v>
      </c>
      <c r="T705" s="24" t="str">
        <f t="shared" si="254"/>
        <v>(마북동, 태영데시앙아파트)</v>
      </c>
      <c r="U705" s="24" t="str">
        <f t="shared" si="248"/>
        <v>마북</v>
      </c>
      <c r="V705" s="25">
        <f t="shared" si="255"/>
        <v>29</v>
      </c>
      <c r="W705" s="25">
        <f t="shared" si="249"/>
        <v>1</v>
      </c>
      <c r="X705" s="5"/>
      <c r="Y705" s="3" t="s">
        <v>866</v>
      </c>
      <c r="Z705" s="3" t="s">
        <v>63</v>
      </c>
      <c r="AA705" s="3" t="s">
        <v>867</v>
      </c>
      <c r="AB705" s="5"/>
      <c r="AC705" s="5"/>
      <c r="AD705" s="5"/>
      <c r="AE705" s="5"/>
      <c r="AF705" s="5"/>
      <c r="AG705" s="5"/>
    </row>
    <row r="706" spans="1:33" ht="15.95" customHeight="1" x14ac:dyDescent="0.3">
      <c r="A706" s="22" t="b">
        <f t="shared" ref="A706:A769" si="257">LEN(Y706)&gt;0</f>
        <v>1</v>
      </c>
      <c r="B706" s="22" t="b">
        <f t="shared" ref="B706:B769" si="258">LEFT(Y706)="("</f>
        <v>1</v>
      </c>
      <c r="C706" s="22" t="b">
        <f t="shared" ref="C706:C769" si="259">RIGHT(Y706)=")"</f>
        <v>0</v>
      </c>
      <c r="D706" s="22" t="b">
        <f t="shared" ref="D706:D769" si="260">AND(B706,C706)</f>
        <v>0</v>
      </c>
      <c r="E706" s="22" t="b">
        <f t="shared" ref="E706:E769" si="261">OR(B706,C706)</f>
        <v>1</v>
      </c>
      <c r="F706" s="52" t="b">
        <f t="shared" si="250"/>
        <v>1</v>
      </c>
      <c r="G706" s="22" t="b">
        <f t="shared" si="256"/>
        <v>1</v>
      </c>
      <c r="H706" s="22" t="b">
        <f t="shared" ref="H706:H769" si="262">AND(C706,$F706)</f>
        <v>0</v>
      </c>
      <c r="I706" s="22" t="b">
        <f t="shared" si="251"/>
        <v>1</v>
      </c>
      <c r="J706" s="22" t="b">
        <f t="shared" ref="J706:J769" si="263">AND(A706,NOT(B706),NOT(I706))</f>
        <v>0</v>
      </c>
      <c r="K706" s="3" t="str">
        <f t="shared" ref="K706:K769" si="264">IF(AND(J706,RIGHT(Y706)="통"),Y706,"")</f>
        <v/>
      </c>
      <c r="L706" s="3" t="str">
        <f t="shared" ref="L706:L769" si="265">RIGHT(SUBSTITUTE(K706,"통",""),2)</f>
        <v/>
      </c>
      <c r="M706" s="3" t="str">
        <f t="shared" ref="M706:M769" si="266">IF(LEN(L706)=0,"",IF(CODE(L706)&lt;60,VALUE(L706),VALUE(RIGHT(L706))))</f>
        <v/>
      </c>
      <c r="N706" s="54" t="str">
        <f t="shared" si="252"/>
        <v/>
      </c>
      <c r="O706" s="3" t="str">
        <f t="shared" ref="O706:O769" si="267">IF(I706,IF(I707,CONCATENATE(Y706,O707),Y706),"")</f>
        <v>(마북동, 태영데시앙아파트)</v>
      </c>
      <c r="P706" s="19" t="str">
        <f t="shared" ref="P706:P769" si="268">IF(G706,O706,IF(D706,Y706,""))</f>
        <v>(마북동, 태영데시앙아파트)</v>
      </c>
      <c r="Q706" s="23">
        <f>_xlfn.XLOOKUP(R706,summary!C1:C37,summary!B1:B37)</f>
        <v>0</v>
      </c>
      <c r="R706" s="24" t="str">
        <f t="shared" ref="R706:R769" si="269">IF($X706="",R705,$X706)</f>
        <v>마북동</v>
      </c>
      <c r="S706" s="24" t="str">
        <f t="shared" si="253"/>
        <v>마북29통</v>
      </c>
      <c r="T706" s="24" t="str">
        <f t="shared" si="254"/>
        <v>(마북동, 태영데시앙아파트)</v>
      </c>
      <c r="U706" s="24" t="str">
        <f t="shared" ref="U706:U769" si="270">IF($J706,N706,U705)</f>
        <v>마북</v>
      </c>
      <c r="V706" s="25">
        <f t="shared" si="255"/>
        <v>29</v>
      </c>
      <c r="W706" s="25">
        <f t="shared" ref="W706:W769" si="271">IF(ISBLANK(Z706),"",IF(LEN(TRIM(Z706))&lt;4,VALUE(SUBSTITUTE(TRIM(Z706),"반","")),""))</f>
        <v>2</v>
      </c>
      <c r="X706" s="5"/>
      <c r="Y706" s="5" t="s">
        <v>557</v>
      </c>
      <c r="Z706" s="3" t="s">
        <v>65</v>
      </c>
      <c r="AA706" s="3" t="s">
        <v>868</v>
      </c>
      <c r="AB706" s="5"/>
      <c r="AC706" s="5"/>
      <c r="AD706" s="5"/>
      <c r="AE706" s="5"/>
      <c r="AF706" s="5"/>
      <c r="AG706" s="5"/>
    </row>
    <row r="707" spans="1:33" ht="15.95" customHeight="1" x14ac:dyDescent="0.3">
      <c r="A707" s="22" t="b">
        <f t="shared" si="257"/>
        <v>1</v>
      </c>
      <c r="B707" s="22" t="b">
        <f t="shared" si="258"/>
        <v>0</v>
      </c>
      <c r="C707" s="22" t="b">
        <f t="shared" si="259"/>
        <v>0</v>
      </c>
      <c r="D707" s="22" t="b">
        <f t="shared" si="260"/>
        <v>0</v>
      </c>
      <c r="E707" s="22" t="b">
        <f t="shared" si="261"/>
        <v>0</v>
      </c>
      <c r="F707" s="52" t="b">
        <f t="shared" ref="F707:F770" si="272">_xlfn.XOR(B707,C707)</f>
        <v>0</v>
      </c>
      <c r="G707" s="22" t="b">
        <f t="shared" si="256"/>
        <v>0</v>
      </c>
      <c r="H707" s="22" t="b">
        <f t="shared" si="262"/>
        <v>0</v>
      </c>
      <c r="I707" s="22" t="b">
        <f t="shared" ref="I707:I770" si="273">IF(G707,G707,IF(H706,FALSE,I706))</f>
        <v>1</v>
      </c>
      <c r="J707" s="22" t="b">
        <f t="shared" si="263"/>
        <v>0</v>
      </c>
      <c r="K707" s="3" t="str">
        <f t="shared" si="264"/>
        <v/>
      </c>
      <c r="L707" s="3" t="str">
        <f t="shared" si="265"/>
        <v/>
      </c>
      <c r="M707" s="3" t="str">
        <f t="shared" si="266"/>
        <v/>
      </c>
      <c r="N707" s="54" t="str">
        <f t="shared" ref="N707:N770" si="274">SUBSTITUTE(K707,_xlfn.CONCAT(M707,"통"),"")</f>
        <v/>
      </c>
      <c r="O707" s="3" t="str">
        <f t="shared" si="267"/>
        <v>태영데시앙아파트)</v>
      </c>
      <c r="P707" s="19" t="str">
        <f t="shared" si="268"/>
        <v/>
      </c>
      <c r="Q707" s="23">
        <f>_xlfn.XLOOKUP(R707,summary!C1:C37,summary!B1:B37)</f>
        <v>0</v>
      </c>
      <c r="R707" s="24" t="str">
        <f t="shared" si="269"/>
        <v>마북동</v>
      </c>
      <c r="S707" s="24" t="str">
        <f t="shared" ref="S707:S770" si="275">IF(J707,Y707,S706)</f>
        <v>마북29통</v>
      </c>
      <c r="T707" s="24" t="str">
        <f t="shared" ref="T707:T770" si="276">IF(J707,P708,T706)</f>
        <v>(마북동, 태영데시앙아파트)</v>
      </c>
      <c r="U707" s="24" t="str">
        <f t="shared" si="270"/>
        <v>마북</v>
      </c>
      <c r="V707" s="25">
        <f t="shared" ref="V707:V770" si="277">IF(J707,M707,V706)</f>
        <v>29</v>
      </c>
      <c r="W707" s="25">
        <f t="shared" si="271"/>
        <v>3</v>
      </c>
      <c r="X707" s="5"/>
      <c r="Y707" s="5" t="s">
        <v>795</v>
      </c>
      <c r="Z707" s="3" t="s">
        <v>67</v>
      </c>
      <c r="AA707" s="3" t="s">
        <v>869</v>
      </c>
      <c r="AB707" s="5"/>
      <c r="AC707" s="5"/>
      <c r="AD707" s="5"/>
      <c r="AE707" s="5"/>
      <c r="AF707" s="5"/>
      <c r="AG707" s="5"/>
    </row>
    <row r="708" spans="1:33" ht="15.95" customHeight="1" x14ac:dyDescent="0.3">
      <c r="A708" s="22" t="b">
        <f t="shared" si="257"/>
        <v>1</v>
      </c>
      <c r="B708" s="22" t="b">
        <f t="shared" si="258"/>
        <v>0</v>
      </c>
      <c r="C708" s="22" t="b">
        <f t="shared" si="259"/>
        <v>1</v>
      </c>
      <c r="D708" s="22" t="b">
        <f t="shared" si="260"/>
        <v>0</v>
      </c>
      <c r="E708" s="22" t="b">
        <f t="shared" si="261"/>
        <v>1</v>
      </c>
      <c r="F708" s="52" t="b">
        <f t="shared" si="272"/>
        <v>1</v>
      </c>
      <c r="G708" s="22" t="b">
        <f t="shared" si="256"/>
        <v>0</v>
      </c>
      <c r="H708" s="22" t="b">
        <f t="shared" si="262"/>
        <v>1</v>
      </c>
      <c r="I708" s="22" t="b">
        <f t="shared" si="273"/>
        <v>1</v>
      </c>
      <c r="J708" s="22" t="b">
        <f t="shared" si="263"/>
        <v>0</v>
      </c>
      <c r="K708" s="3" t="str">
        <f t="shared" si="264"/>
        <v/>
      </c>
      <c r="L708" s="3" t="str">
        <f t="shared" si="265"/>
        <v/>
      </c>
      <c r="M708" s="3" t="str">
        <f t="shared" si="266"/>
        <v/>
      </c>
      <c r="N708" s="54" t="str">
        <f t="shared" si="274"/>
        <v/>
      </c>
      <c r="O708" s="3" t="str">
        <f t="shared" si="267"/>
        <v>아파트)</v>
      </c>
      <c r="P708" s="19" t="str">
        <f t="shared" si="268"/>
        <v/>
      </c>
      <c r="Q708" s="23">
        <f>_xlfn.XLOOKUP(R708,summary!C1:C37,summary!B1:B37)</f>
        <v>0</v>
      </c>
      <c r="R708" s="24" t="str">
        <f t="shared" si="269"/>
        <v>마북동</v>
      </c>
      <c r="S708" s="24" t="str">
        <f t="shared" si="275"/>
        <v>마북29통</v>
      </c>
      <c r="T708" s="24" t="str">
        <f t="shared" si="276"/>
        <v>(마북동, 태영데시앙아파트)</v>
      </c>
      <c r="U708" s="24" t="str">
        <f t="shared" si="270"/>
        <v>마북</v>
      </c>
      <c r="V708" s="25">
        <f t="shared" si="277"/>
        <v>29</v>
      </c>
      <c r="W708" s="25">
        <f t="shared" si="271"/>
        <v>4</v>
      </c>
      <c r="X708" s="5"/>
      <c r="Y708" s="5" t="s">
        <v>144</v>
      </c>
      <c r="Z708" s="3" t="s">
        <v>73</v>
      </c>
      <c r="AA708" s="3" t="s">
        <v>870</v>
      </c>
      <c r="AB708" s="5"/>
      <c r="AC708" s="5"/>
      <c r="AD708" s="5"/>
      <c r="AE708" s="5"/>
      <c r="AF708" s="5"/>
      <c r="AG708" s="5"/>
    </row>
    <row r="709" spans="1:33" ht="15.95" customHeight="1" x14ac:dyDescent="0.3">
      <c r="A709" s="22" t="b">
        <f t="shared" si="257"/>
        <v>0</v>
      </c>
      <c r="B709" s="22" t="b">
        <f t="shared" si="258"/>
        <v>0</v>
      </c>
      <c r="C709" s="22" t="b">
        <f t="shared" si="259"/>
        <v>0</v>
      </c>
      <c r="D709" s="22" t="b">
        <f t="shared" si="260"/>
        <v>0</v>
      </c>
      <c r="E709" s="22" t="b">
        <f t="shared" si="261"/>
        <v>0</v>
      </c>
      <c r="F709" s="52" t="b">
        <f t="shared" si="272"/>
        <v>0</v>
      </c>
      <c r="G709" s="22" t="b">
        <f t="shared" si="256"/>
        <v>0</v>
      </c>
      <c r="H709" s="22" t="b">
        <f t="shared" si="262"/>
        <v>0</v>
      </c>
      <c r="I709" s="22" t="b">
        <f t="shared" si="273"/>
        <v>0</v>
      </c>
      <c r="J709" s="22" t="b">
        <f t="shared" si="263"/>
        <v>0</v>
      </c>
      <c r="K709" s="3" t="str">
        <f t="shared" si="264"/>
        <v/>
      </c>
      <c r="L709" s="3" t="str">
        <f t="shared" si="265"/>
        <v/>
      </c>
      <c r="M709" s="3" t="str">
        <f t="shared" si="266"/>
        <v/>
      </c>
      <c r="N709" s="54" t="str">
        <f t="shared" si="274"/>
        <v/>
      </c>
      <c r="O709" s="3" t="str">
        <f t="shared" si="267"/>
        <v/>
      </c>
      <c r="P709" s="19" t="str">
        <f t="shared" si="268"/>
        <v/>
      </c>
      <c r="Q709" s="23">
        <f>_xlfn.XLOOKUP(R709,summary!C1:C37,summary!B1:B37)</f>
        <v>0</v>
      </c>
      <c r="R709" s="24" t="str">
        <f t="shared" si="269"/>
        <v>마북동</v>
      </c>
      <c r="S709" s="24" t="str">
        <f t="shared" si="275"/>
        <v>마북29통</v>
      </c>
      <c r="T709" s="24" t="str">
        <f t="shared" si="276"/>
        <v>(마북동, 태영데시앙아파트)</v>
      </c>
      <c r="U709" s="24" t="str">
        <f t="shared" si="270"/>
        <v>마북</v>
      </c>
      <c r="V709" s="25">
        <f t="shared" si="277"/>
        <v>29</v>
      </c>
      <c r="W709" s="25">
        <f t="shared" si="271"/>
        <v>5</v>
      </c>
      <c r="X709" s="5"/>
      <c r="Y709" s="5"/>
      <c r="Z709" s="5" t="s">
        <v>87</v>
      </c>
      <c r="AA709" s="3" t="s">
        <v>871</v>
      </c>
      <c r="AB709" s="5"/>
      <c r="AC709" s="5"/>
      <c r="AD709" s="5"/>
      <c r="AE709" s="5"/>
      <c r="AF709" s="5"/>
      <c r="AG709" s="5"/>
    </row>
    <row r="710" spans="1:33" ht="15.95" customHeight="1" x14ac:dyDescent="0.3">
      <c r="A710" s="22" t="b">
        <f t="shared" si="257"/>
        <v>1</v>
      </c>
      <c r="B710" s="22" t="b">
        <f t="shared" si="258"/>
        <v>0</v>
      </c>
      <c r="C710" s="22" t="b">
        <f t="shared" si="259"/>
        <v>0</v>
      </c>
      <c r="D710" s="22" t="b">
        <f t="shared" si="260"/>
        <v>0</v>
      </c>
      <c r="E710" s="22" t="b">
        <f t="shared" si="261"/>
        <v>0</v>
      </c>
      <c r="F710" s="52" t="b">
        <f t="shared" si="272"/>
        <v>0</v>
      </c>
      <c r="G710" s="22" t="b">
        <f t="shared" si="256"/>
        <v>0</v>
      </c>
      <c r="H710" s="22" t="b">
        <f t="shared" si="262"/>
        <v>0</v>
      </c>
      <c r="I710" s="22" t="b">
        <f t="shared" si="273"/>
        <v>0</v>
      </c>
      <c r="J710" s="22" t="b">
        <f t="shared" si="263"/>
        <v>1</v>
      </c>
      <c r="K710" s="3" t="str">
        <f t="shared" si="264"/>
        <v>마북30통</v>
      </c>
      <c r="L710" s="3" t="str">
        <f t="shared" si="265"/>
        <v>30</v>
      </c>
      <c r="M710" s="3">
        <f t="shared" si="266"/>
        <v>30</v>
      </c>
      <c r="N710" s="54" t="str">
        <f t="shared" si="274"/>
        <v>마북</v>
      </c>
      <c r="O710" s="3" t="str">
        <f t="shared" si="267"/>
        <v/>
      </c>
      <c r="P710" s="19" t="str">
        <f t="shared" si="268"/>
        <v/>
      </c>
      <c r="Q710" s="23">
        <f>_xlfn.XLOOKUP(R710,summary!C1:C37,summary!B1:B37)</f>
        <v>0</v>
      </c>
      <c r="R710" s="24" t="str">
        <f t="shared" si="269"/>
        <v>마북동</v>
      </c>
      <c r="S710" s="24" t="str">
        <f t="shared" si="275"/>
        <v>마북30통</v>
      </c>
      <c r="T710" s="24" t="str">
        <f t="shared" si="276"/>
        <v>(마북동, 벽산아파트)</v>
      </c>
      <c r="U710" s="24" t="str">
        <f t="shared" si="270"/>
        <v>마북</v>
      </c>
      <c r="V710" s="25">
        <f t="shared" si="277"/>
        <v>30</v>
      </c>
      <c r="W710" s="25">
        <f t="shared" si="271"/>
        <v>1</v>
      </c>
      <c r="X710" s="3"/>
      <c r="Y710" s="3" t="s">
        <v>872</v>
      </c>
      <c r="Z710" s="3" t="s">
        <v>63</v>
      </c>
      <c r="AA710" s="3" t="s">
        <v>873</v>
      </c>
      <c r="AB710" s="5"/>
      <c r="AC710" s="5"/>
      <c r="AD710" s="5"/>
      <c r="AE710" s="5"/>
      <c r="AF710" s="5"/>
      <c r="AG710" s="5"/>
    </row>
    <row r="711" spans="1:33" ht="15.95" customHeight="1" x14ac:dyDescent="0.3">
      <c r="A711" s="22" t="b">
        <f t="shared" si="257"/>
        <v>1</v>
      </c>
      <c r="B711" s="22" t="b">
        <f t="shared" si="258"/>
        <v>1</v>
      </c>
      <c r="C711" s="22" t="b">
        <f t="shared" si="259"/>
        <v>0</v>
      </c>
      <c r="D711" s="22" t="b">
        <f t="shared" si="260"/>
        <v>0</v>
      </c>
      <c r="E711" s="22" t="b">
        <f t="shared" si="261"/>
        <v>1</v>
      </c>
      <c r="F711" s="52" t="b">
        <f t="shared" si="272"/>
        <v>1</v>
      </c>
      <c r="G711" s="22" t="b">
        <f t="shared" si="256"/>
        <v>1</v>
      </c>
      <c r="H711" s="22" t="b">
        <f t="shared" si="262"/>
        <v>0</v>
      </c>
      <c r="I711" s="22" t="b">
        <f t="shared" si="273"/>
        <v>1</v>
      </c>
      <c r="J711" s="22" t="b">
        <f t="shared" si="263"/>
        <v>0</v>
      </c>
      <c r="K711" s="3" t="str">
        <f t="shared" si="264"/>
        <v/>
      </c>
      <c r="L711" s="3" t="str">
        <f t="shared" si="265"/>
        <v/>
      </c>
      <c r="M711" s="3" t="str">
        <f t="shared" si="266"/>
        <v/>
      </c>
      <c r="N711" s="54" t="str">
        <f t="shared" si="274"/>
        <v/>
      </c>
      <c r="O711" s="3" t="str">
        <f t="shared" si="267"/>
        <v>(마북동, 벽산아파트)</v>
      </c>
      <c r="P711" s="19" t="str">
        <f t="shared" si="268"/>
        <v>(마북동, 벽산아파트)</v>
      </c>
      <c r="Q711" s="23">
        <f>_xlfn.XLOOKUP(R711,summary!C1:C37,summary!B1:B37)</f>
        <v>0</v>
      </c>
      <c r="R711" s="24" t="str">
        <f t="shared" si="269"/>
        <v>마북동</v>
      </c>
      <c r="S711" s="24" t="str">
        <f t="shared" si="275"/>
        <v>마북30통</v>
      </c>
      <c r="T711" s="24" t="str">
        <f t="shared" si="276"/>
        <v>(마북동, 벽산아파트)</v>
      </c>
      <c r="U711" s="24" t="str">
        <f t="shared" si="270"/>
        <v>마북</v>
      </c>
      <c r="V711" s="25">
        <f t="shared" si="277"/>
        <v>30</v>
      </c>
      <c r="W711" s="25">
        <f t="shared" si="271"/>
        <v>2</v>
      </c>
      <c r="X711" s="3"/>
      <c r="Y711" s="3" t="s">
        <v>557</v>
      </c>
      <c r="Z711" s="3" t="s">
        <v>65</v>
      </c>
      <c r="AA711" s="3" t="s">
        <v>874</v>
      </c>
      <c r="AB711" s="5"/>
      <c r="AC711" s="5"/>
      <c r="AD711" s="5"/>
      <c r="AE711" s="5"/>
      <c r="AF711" s="5"/>
      <c r="AG711" s="5"/>
    </row>
    <row r="712" spans="1:33" ht="15.95" customHeight="1" x14ac:dyDescent="0.3">
      <c r="A712" s="22" t="b">
        <f t="shared" si="257"/>
        <v>1</v>
      </c>
      <c r="B712" s="22" t="b">
        <f t="shared" si="258"/>
        <v>0</v>
      </c>
      <c r="C712" s="22" t="b">
        <f t="shared" si="259"/>
        <v>1</v>
      </c>
      <c r="D712" s="22" t="b">
        <f t="shared" si="260"/>
        <v>0</v>
      </c>
      <c r="E712" s="22" t="b">
        <f t="shared" si="261"/>
        <v>1</v>
      </c>
      <c r="F712" s="52" t="b">
        <f t="shared" si="272"/>
        <v>1</v>
      </c>
      <c r="G712" s="22" t="b">
        <f t="shared" si="256"/>
        <v>0</v>
      </c>
      <c r="H712" s="22" t="b">
        <f t="shared" si="262"/>
        <v>1</v>
      </c>
      <c r="I712" s="22" t="b">
        <f t="shared" si="273"/>
        <v>1</v>
      </c>
      <c r="J712" s="22" t="b">
        <f t="shared" si="263"/>
        <v>0</v>
      </c>
      <c r="K712" s="3" t="str">
        <f t="shared" si="264"/>
        <v/>
      </c>
      <c r="L712" s="3" t="str">
        <f t="shared" si="265"/>
        <v/>
      </c>
      <c r="M712" s="3" t="str">
        <f t="shared" si="266"/>
        <v/>
      </c>
      <c r="N712" s="54" t="str">
        <f t="shared" si="274"/>
        <v/>
      </c>
      <c r="O712" s="3" t="str">
        <f t="shared" si="267"/>
        <v>벽산아파트)</v>
      </c>
      <c r="P712" s="19" t="str">
        <f t="shared" si="268"/>
        <v/>
      </c>
      <c r="Q712" s="23">
        <f>_xlfn.XLOOKUP(R712,summary!C1:C37,summary!B1:B37)</f>
        <v>0</v>
      </c>
      <c r="R712" s="24" t="str">
        <f t="shared" si="269"/>
        <v>마북동</v>
      </c>
      <c r="S712" s="24" t="str">
        <f t="shared" si="275"/>
        <v>마북30통</v>
      </c>
      <c r="T712" s="24" t="str">
        <f t="shared" si="276"/>
        <v>(마북동, 벽산아파트)</v>
      </c>
      <c r="U712" s="24" t="str">
        <f t="shared" si="270"/>
        <v>마북</v>
      </c>
      <c r="V712" s="25">
        <f t="shared" si="277"/>
        <v>30</v>
      </c>
      <c r="W712" s="25">
        <f t="shared" si="271"/>
        <v>3</v>
      </c>
      <c r="X712" s="5"/>
      <c r="Y712" s="3" t="s">
        <v>640</v>
      </c>
      <c r="Z712" s="3" t="s">
        <v>67</v>
      </c>
      <c r="AA712" s="3" t="s">
        <v>875</v>
      </c>
      <c r="AB712" s="5"/>
      <c r="AC712" s="5"/>
      <c r="AD712" s="5"/>
      <c r="AE712" s="5"/>
      <c r="AF712" s="5"/>
      <c r="AG712" s="5"/>
    </row>
    <row r="713" spans="1:33" ht="15.95" customHeight="1" x14ac:dyDescent="0.3">
      <c r="A713" s="22" t="b">
        <f t="shared" si="257"/>
        <v>0</v>
      </c>
      <c r="B713" s="22" t="b">
        <f t="shared" si="258"/>
        <v>0</v>
      </c>
      <c r="C713" s="22" t="b">
        <f t="shared" si="259"/>
        <v>0</v>
      </c>
      <c r="D713" s="22" t="b">
        <f t="shared" si="260"/>
        <v>0</v>
      </c>
      <c r="E713" s="22" t="b">
        <f t="shared" si="261"/>
        <v>0</v>
      </c>
      <c r="F713" s="52" t="b">
        <f t="shared" si="272"/>
        <v>0</v>
      </c>
      <c r="G713" s="22" t="b">
        <f t="shared" si="256"/>
        <v>0</v>
      </c>
      <c r="H713" s="22" t="b">
        <f t="shared" si="262"/>
        <v>0</v>
      </c>
      <c r="I713" s="22" t="b">
        <f t="shared" si="273"/>
        <v>0</v>
      </c>
      <c r="J713" s="22" t="b">
        <f t="shared" si="263"/>
        <v>0</v>
      </c>
      <c r="K713" s="3" t="str">
        <f t="shared" si="264"/>
        <v/>
      </c>
      <c r="L713" s="3" t="str">
        <f t="shared" si="265"/>
        <v/>
      </c>
      <c r="M713" s="3" t="str">
        <f t="shared" si="266"/>
        <v/>
      </c>
      <c r="N713" s="54" t="str">
        <f t="shared" si="274"/>
        <v/>
      </c>
      <c r="O713" s="3" t="str">
        <f t="shared" si="267"/>
        <v/>
      </c>
      <c r="P713" s="19" t="str">
        <f t="shared" si="268"/>
        <v/>
      </c>
      <c r="Q713" s="23">
        <f>_xlfn.XLOOKUP(R713,summary!C1:C37,summary!B1:B37)</f>
        <v>0</v>
      </c>
      <c r="R713" s="24" t="str">
        <f t="shared" si="269"/>
        <v>마북동</v>
      </c>
      <c r="S713" s="24" t="str">
        <f t="shared" si="275"/>
        <v>마북30통</v>
      </c>
      <c r="T713" s="24" t="str">
        <f t="shared" si="276"/>
        <v>(마북동, 벽산아파트)</v>
      </c>
      <c r="U713" s="24" t="str">
        <f t="shared" si="270"/>
        <v>마북</v>
      </c>
      <c r="V713" s="25">
        <f t="shared" si="277"/>
        <v>30</v>
      </c>
      <c r="W713" s="25">
        <f t="shared" si="271"/>
        <v>4</v>
      </c>
      <c r="X713" s="5"/>
      <c r="Y713" s="3"/>
      <c r="Z713" s="3" t="s">
        <v>73</v>
      </c>
      <c r="AA713" s="3" t="s">
        <v>876</v>
      </c>
      <c r="AB713" s="5"/>
      <c r="AC713" s="5"/>
      <c r="AD713" s="5"/>
      <c r="AE713" s="5"/>
      <c r="AF713" s="5"/>
      <c r="AG713" s="5"/>
    </row>
    <row r="714" spans="1:33" ht="15.95" customHeight="1" x14ac:dyDescent="0.3">
      <c r="A714" s="22" t="b">
        <f t="shared" si="257"/>
        <v>0</v>
      </c>
      <c r="B714" s="22" t="b">
        <f t="shared" si="258"/>
        <v>0</v>
      </c>
      <c r="C714" s="22" t="b">
        <f t="shared" si="259"/>
        <v>0</v>
      </c>
      <c r="D714" s="22" t="b">
        <f t="shared" si="260"/>
        <v>0</v>
      </c>
      <c r="E714" s="22" t="b">
        <f t="shared" si="261"/>
        <v>0</v>
      </c>
      <c r="F714" s="52" t="b">
        <f t="shared" si="272"/>
        <v>0</v>
      </c>
      <c r="G714" s="22" t="b">
        <f t="shared" si="256"/>
        <v>0</v>
      </c>
      <c r="H714" s="22" t="b">
        <f t="shared" si="262"/>
        <v>0</v>
      </c>
      <c r="I714" s="22" t="b">
        <f t="shared" si="273"/>
        <v>0</v>
      </c>
      <c r="J714" s="22" t="b">
        <f t="shared" si="263"/>
        <v>0</v>
      </c>
      <c r="K714" s="3" t="str">
        <f t="shared" si="264"/>
        <v/>
      </c>
      <c r="L714" s="3" t="str">
        <f t="shared" si="265"/>
        <v/>
      </c>
      <c r="M714" s="3" t="str">
        <f t="shared" si="266"/>
        <v/>
      </c>
      <c r="N714" s="54" t="str">
        <f t="shared" si="274"/>
        <v/>
      </c>
      <c r="O714" s="3" t="str">
        <f t="shared" si="267"/>
        <v/>
      </c>
      <c r="P714" s="19" t="str">
        <f t="shared" si="268"/>
        <v/>
      </c>
      <c r="Q714" s="23">
        <f>_xlfn.XLOOKUP(R714,summary!C1:C37,summary!B1:B37)</f>
        <v>0</v>
      </c>
      <c r="R714" s="24" t="str">
        <f t="shared" si="269"/>
        <v>마북동</v>
      </c>
      <c r="S714" s="24" t="str">
        <f t="shared" si="275"/>
        <v>마북30통</v>
      </c>
      <c r="T714" s="24" t="str">
        <f t="shared" si="276"/>
        <v>(마북동, 벽산아파트)</v>
      </c>
      <c r="U714" s="24" t="str">
        <f t="shared" si="270"/>
        <v>마북</v>
      </c>
      <c r="V714" s="25">
        <f t="shared" si="277"/>
        <v>30</v>
      </c>
      <c r="W714" s="25">
        <f t="shared" si="271"/>
        <v>5</v>
      </c>
      <c r="X714" s="5"/>
      <c r="Y714" s="3"/>
      <c r="Z714" s="3" t="s">
        <v>87</v>
      </c>
      <c r="AA714" s="3" t="s">
        <v>877</v>
      </c>
      <c r="AB714" s="5"/>
      <c r="AC714" s="5"/>
      <c r="AD714" s="5"/>
      <c r="AE714" s="5"/>
      <c r="AF714" s="5"/>
      <c r="AG714" s="5"/>
    </row>
    <row r="715" spans="1:33" ht="15.95" customHeight="1" x14ac:dyDescent="0.3">
      <c r="A715" s="22" t="b">
        <f t="shared" si="257"/>
        <v>0</v>
      </c>
      <c r="B715" s="22" t="b">
        <f t="shared" si="258"/>
        <v>0</v>
      </c>
      <c r="C715" s="22" t="b">
        <f t="shared" si="259"/>
        <v>0</v>
      </c>
      <c r="D715" s="22" t="b">
        <f t="shared" si="260"/>
        <v>0</v>
      </c>
      <c r="E715" s="22" t="b">
        <f t="shared" si="261"/>
        <v>0</v>
      </c>
      <c r="F715" s="52" t="b">
        <f t="shared" si="272"/>
        <v>0</v>
      </c>
      <c r="G715" s="22" t="b">
        <f t="shared" si="256"/>
        <v>0</v>
      </c>
      <c r="H715" s="22" t="b">
        <f t="shared" si="262"/>
        <v>0</v>
      </c>
      <c r="I715" s="22" t="b">
        <f t="shared" si="273"/>
        <v>0</v>
      </c>
      <c r="J715" s="22" t="b">
        <f t="shared" si="263"/>
        <v>0</v>
      </c>
      <c r="K715" s="3" t="str">
        <f t="shared" si="264"/>
        <v/>
      </c>
      <c r="L715" s="3" t="str">
        <f t="shared" si="265"/>
        <v/>
      </c>
      <c r="M715" s="3" t="str">
        <f t="shared" si="266"/>
        <v/>
      </c>
      <c r="N715" s="54" t="str">
        <f t="shared" si="274"/>
        <v/>
      </c>
      <c r="O715" s="3" t="str">
        <f t="shared" si="267"/>
        <v/>
      </c>
      <c r="P715" s="19" t="str">
        <f t="shared" si="268"/>
        <v/>
      </c>
      <c r="Q715" s="23">
        <f>_xlfn.XLOOKUP(R715,summary!C1:C37,summary!B1:B37)</f>
        <v>0</v>
      </c>
      <c r="R715" s="24" t="str">
        <f t="shared" si="269"/>
        <v>마북동</v>
      </c>
      <c r="S715" s="24" t="str">
        <f t="shared" si="275"/>
        <v>마북30통</v>
      </c>
      <c r="T715" s="24" t="str">
        <f t="shared" si="276"/>
        <v>(마북동, 벽산아파트)</v>
      </c>
      <c r="U715" s="24" t="str">
        <f t="shared" si="270"/>
        <v>마북</v>
      </c>
      <c r="V715" s="25">
        <f t="shared" si="277"/>
        <v>30</v>
      </c>
      <c r="W715" s="25">
        <f t="shared" si="271"/>
        <v>6</v>
      </c>
      <c r="X715" s="5"/>
      <c r="Y715" s="5"/>
      <c r="Z715" s="3" t="s">
        <v>89</v>
      </c>
      <c r="AA715" s="3" t="s">
        <v>878</v>
      </c>
      <c r="AB715" s="5"/>
      <c r="AC715" s="5"/>
      <c r="AD715" s="5"/>
      <c r="AE715" s="5"/>
      <c r="AF715" s="5"/>
      <c r="AG715" s="5"/>
    </row>
    <row r="716" spans="1:33" ht="15.95" customHeight="1" x14ac:dyDescent="0.3">
      <c r="A716" s="22" t="b">
        <f t="shared" si="257"/>
        <v>0</v>
      </c>
      <c r="B716" s="22" t="b">
        <f t="shared" si="258"/>
        <v>0</v>
      </c>
      <c r="C716" s="22" t="b">
        <f t="shared" si="259"/>
        <v>0</v>
      </c>
      <c r="D716" s="22" t="b">
        <f t="shared" si="260"/>
        <v>0</v>
      </c>
      <c r="E716" s="22" t="b">
        <f t="shared" si="261"/>
        <v>0</v>
      </c>
      <c r="F716" s="52" t="b">
        <f t="shared" si="272"/>
        <v>0</v>
      </c>
      <c r="G716" s="22" t="b">
        <f t="shared" si="256"/>
        <v>0</v>
      </c>
      <c r="H716" s="22" t="b">
        <f t="shared" si="262"/>
        <v>0</v>
      </c>
      <c r="I716" s="22" t="b">
        <f t="shared" si="273"/>
        <v>0</v>
      </c>
      <c r="J716" s="22" t="b">
        <f t="shared" si="263"/>
        <v>0</v>
      </c>
      <c r="K716" s="3" t="str">
        <f t="shared" si="264"/>
        <v/>
      </c>
      <c r="L716" s="3" t="str">
        <f t="shared" si="265"/>
        <v/>
      </c>
      <c r="M716" s="22" t="str">
        <f t="shared" si="266"/>
        <v/>
      </c>
      <c r="N716" s="54" t="str">
        <f t="shared" si="274"/>
        <v/>
      </c>
      <c r="O716" s="3" t="str">
        <f t="shared" si="267"/>
        <v/>
      </c>
      <c r="P716" s="19" t="str">
        <f t="shared" si="268"/>
        <v/>
      </c>
      <c r="Q716" s="23">
        <f>_xlfn.XLOOKUP(R716,summary!C1:C37,summary!B1:B37)</f>
        <v>0</v>
      </c>
      <c r="R716" s="24" t="str">
        <f t="shared" si="269"/>
        <v>마북동</v>
      </c>
      <c r="S716" s="24" t="str">
        <f t="shared" si="275"/>
        <v>마북30통</v>
      </c>
      <c r="T716" s="24" t="str">
        <f t="shared" si="276"/>
        <v>(마북동, 벽산아파트)</v>
      </c>
      <c r="U716" s="24" t="str">
        <f t="shared" si="270"/>
        <v>마북</v>
      </c>
      <c r="V716" s="25">
        <f t="shared" si="277"/>
        <v>30</v>
      </c>
      <c r="W716" s="25">
        <f t="shared" si="271"/>
        <v>7</v>
      </c>
      <c r="X716" s="5"/>
      <c r="Y716" s="5"/>
      <c r="Z716" s="3" t="s">
        <v>91</v>
      </c>
      <c r="AA716" s="3" t="s">
        <v>879</v>
      </c>
      <c r="AB716" s="5"/>
      <c r="AC716" s="5"/>
      <c r="AD716" s="5"/>
      <c r="AE716" s="5"/>
      <c r="AF716" s="5"/>
      <c r="AG716" s="5"/>
    </row>
    <row r="717" spans="1:33" ht="15.95" customHeight="1" x14ac:dyDescent="0.3">
      <c r="A717" s="22" t="b">
        <f t="shared" si="257"/>
        <v>0</v>
      </c>
      <c r="B717" s="22" t="b">
        <f t="shared" si="258"/>
        <v>0</v>
      </c>
      <c r="C717" s="22" t="b">
        <f t="shared" si="259"/>
        <v>0</v>
      </c>
      <c r="D717" s="22" t="b">
        <f t="shared" si="260"/>
        <v>0</v>
      </c>
      <c r="E717" s="22" t="b">
        <f t="shared" si="261"/>
        <v>0</v>
      </c>
      <c r="F717" s="52" t="b">
        <f t="shared" si="272"/>
        <v>0</v>
      </c>
      <c r="G717" s="22" t="b">
        <f t="shared" si="256"/>
        <v>0</v>
      </c>
      <c r="H717" s="22" t="b">
        <f t="shared" si="262"/>
        <v>0</v>
      </c>
      <c r="I717" s="22" t="b">
        <f t="shared" si="273"/>
        <v>0</v>
      </c>
      <c r="J717" s="22" t="b">
        <f t="shared" si="263"/>
        <v>0</v>
      </c>
      <c r="K717" s="3" t="str">
        <f t="shared" si="264"/>
        <v/>
      </c>
      <c r="L717" s="3" t="str">
        <f t="shared" si="265"/>
        <v/>
      </c>
      <c r="M717" s="3" t="str">
        <f t="shared" si="266"/>
        <v/>
      </c>
      <c r="N717" s="54" t="str">
        <f t="shared" si="274"/>
        <v/>
      </c>
      <c r="O717" s="3" t="str">
        <f t="shared" si="267"/>
        <v/>
      </c>
      <c r="P717" s="19" t="str">
        <f t="shared" si="268"/>
        <v/>
      </c>
      <c r="Q717" s="23">
        <f>_xlfn.XLOOKUP(R717,summary!C1:C37,summary!B1:B37)</f>
        <v>0</v>
      </c>
      <c r="R717" s="24" t="str">
        <f t="shared" si="269"/>
        <v>마북동</v>
      </c>
      <c r="S717" s="24" t="str">
        <f t="shared" si="275"/>
        <v>마북30통</v>
      </c>
      <c r="T717" s="24" t="str">
        <f t="shared" si="276"/>
        <v>(마북동, 벽산아파트)</v>
      </c>
      <c r="U717" s="24" t="str">
        <f t="shared" si="270"/>
        <v>마북</v>
      </c>
      <c r="V717" s="25">
        <f t="shared" si="277"/>
        <v>30</v>
      </c>
      <c r="W717" s="25">
        <f t="shared" si="271"/>
        <v>8</v>
      </c>
      <c r="X717" s="5"/>
      <c r="Y717" s="5"/>
      <c r="Z717" s="3" t="s">
        <v>93</v>
      </c>
      <c r="AA717" s="3" t="s">
        <v>880</v>
      </c>
      <c r="AB717" s="5"/>
      <c r="AC717" s="5"/>
      <c r="AD717" s="5"/>
      <c r="AE717" s="5"/>
      <c r="AF717" s="5"/>
      <c r="AG717" s="5"/>
    </row>
    <row r="718" spans="1:33" ht="15.95" customHeight="1" x14ac:dyDescent="0.3">
      <c r="A718" s="22" t="b">
        <f t="shared" si="257"/>
        <v>0</v>
      </c>
      <c r="B718" s="22" t="b">
        <f t="shared" si="258"/>
        <v>0</v>
      </c>
      <c r="C718" s="22" t="b">
        <f t="shared" si="259"/>
        <v>0</v>
      </c>
      <c r="D718" s="22" t="b">
        <f t="shared" si="260"/>
        <v>0</v>
      </c>
      <c r="E718" s="22" t="b">
        <f t="shared" si="261"/>
        <v>0</v>
      </c>
      <c r="F718" s="52" t="b">
        <f t="shared" si="272"/>
        <v>0</v>
      </c>
      <c r="G718" s="22" t="b">
        <f t="shared" si="256"/>
        <v>0</v>
      </c>
      <c r="H718" s="22" t="b">
        <f t="shared" si="262"/>
        <v>0</v>
      </c>
      <c r="I718" s="22" t="b">
        <f t="shared" si="273"/>
        <v>0</v>
      </c>
      <c r="J718" s="22" t="b">
        <f t="shared" si="263"/>
        <v>0</v>
      </c>
      <c r="K718" s="3" t="str">
        <f t="shared" si="264"/>
        <v/>
      </c>
      <c r="L718" s="3" t="str">
        <f t="shared" si="265"/>
        <v/>
      </c>
      <c r="M718" s="3" t="str">
        <f t="shared" si="266"/>
        <v/>
      </c>
      <c r="N718" s="54" t="str">
        <f t="shared" si="274"/>
        <v/>
      </c>
      <c r="O718" s="3" t="str">
        <f t="shared" si="267"/>
        <v/>
      </c>
      <c r="P718" s="19" t="str">
        <f t="shared" si="268"/>
        <v/>
      </c>
      <c r="Q718" s="23">
        <f>_xlfn.XLOOKUP(R718,summary!C1:C37,summary!B1:B37)</f>
        <v>0</v>
      </c>
      <c r="R718" s="24" t="str">
        <f t="shared" si="269"/>
        <v>마북동</v>
      </c>
      <c r="S718" s="24" t="str">
        <f t="shared" si="275"/>
        <v>마북30통</v>
      </c>
      <c r="T718" s="24" t="str">
        <f t="shared" si="276"/>
        <v>(마북동, 벽산아파트)</v>
      </c>
      <c r="U718" s="24" t="str">
        <f t="shared" si="270"/>
        <v>마북</v>
      </c>
      <c r="V718" s="25">
        <f t="shared" si="277"/>
        <v>30</v>
      </c>
      <c r="W718" s="25">
        <f t="shared" si="271"/>
        <v>9</v>
      </c>
      <c r="X718" s="5"/>
      <c r="Y718" s="5"/>
      <c r="Z718" s="3" t="s">
        <v>95</v>
      </c>
      <c r="AA718" s="3" t="s">
        <v>881</v>
      </c>
      <c r="AB718" s="5"/>
      <c r="AC718" s="5"/>
      <c r="AD718" s="5"/>
      <c r="AE718" s="5"/>
      <c r="AF718" s="5"/>
      <c r="AG718" s="5"/>
    </row>
    <row r="719" spans="1:33" ht="15.95" customHeight="1" x14ac:dyDescent="0.3">
      <c r="A719" s="22" t="b">
        <f t="shared" si="257"/>
        <v>0</v>
      </c>
      <c r="B719" s="22" t="b">
        <f t="shared" si="258"/>
        <v>0</v>
      </c>
      <c r="C719" s="22" t="b">
        <f t="shared" si="259"/>
        <v>0</v>
      </c>
      <c r="D719" s="22" t="b">
        <f t="shared" si="260"/>
        <v>0</v>
      </c>
      <c r="E719" s="22" t="b">
        <f t="shared" si="261"/>
        <v>0</v>
      </c>
      <c r="F719" s="52" t="b">
        <f t="shared" si="272"/>
        <v>0</v>
      </c>
      <c r="G719" s="22" t="b">
        <f t="shared" si="256"/>
        <v>0</v>
      </c>
      <c r="H719" s="22" t="b">
        <f t="shared" si="262"/>
        <v>0</v>
      </c>
      <c r="I719" s="22" t="b">
        <f t="shared" si="273"/>
        <v>0</v>
      </c>
      <c r="J719" s="22" t="b">
        <f t="shared" si="263"/>
        <v>0</v>
      </c>
      <c r="K719" s="3" t="str">
        <f t="shared" si="264"/>
        <v/>
      </c>
      <c r="L719" s="3" t="str">
        <f t="shared" si="265"/>
        <v/>
      </c>
      <c r="M719" s="3" t="str">
        <f t="shared" si="266"/>
        <v/>
      </c>
      <c r="N719" s="54" t="str">
        <f t="shared" si="274"/>
        <v/>
      </c>
      <c r="O719" s="3" t="str">
        <f t="shared" si="267"/>
        <v/>
      </c>
      <c r="P719" s="19" t="str">
        <f t="shared" si="268"/>
        <v/>
      </c>
      <c r="Q719" s="23">
        <f>_xlfn.XLOOKUP(R719,summary!C1:C37,summary!B1:B37)</f>
        <v>0</v>
      </c>
      <c r="R719" s="24" t="str">
        <f t="shared" si="269"/>
        <v>마북동</v>
      </c>
      <c r="S719" s="24" t="str">
        <f t="shared" si="275"/>
        <v>마북30통</v>
      </c>
      <c r="T719" s="24" t="str">
        <f t="shared" si="276"/>
        <v>(마북동, 벽산아파트)</v>
      </c>
      <c r="U719" s="24" t="str">
        <f t="shared" si="270"/>
        <v>마북</v>
      </c>
      <c r="V719" s="25">
        <f t="shared" si="277"/>
        <v>30</v>
      </c>
      <c r="W719" s="25">
        <f t="shared" si="271"/>
        <v>10</v>
      </c>
      <c r="X719" s="5"/>
      <c r="Y719" s="5"/>
      <c r="Z719" s="3" t="s">
        <v>97</v>
      </c>
      <c r="AA719" s="3" t="s">
        <v>2923</v>
      </c>
      <c r="AB719" s="5"/>
      <c r="AC719" s="5"/>
      <c r="AD719" s="5"/>
      <c r="AE719" s="5"/>
      <c r="AF719" s="5"/>
      <c r="AG719" s="5"/>
    </row>
    <row r="720" spans="1:33" ht="15.95" customHeight="1" x14ac:dyDescent="0.3">
      <c r="A720" s="22" t="b">
        <f t="shared" si="257"/>
        <v>1</v>
      </c>
      <c r="B720" s="22" t="b">
        <f t="shared" si="258"/>
        <v>0</v>
      </c>
      <c r="C720" s="22" t="b">
        <f t="shared" si="259"/>
        <v>0</v>
      </c>
      <c r="D720" s="22" t="b">
        <f t="shared" si="260"/>
        <v>0</v>
      </c>
      <c r="E720" s="22" t="b">
        <f t="shared" si="261"/>
        <v>0</v>
      </c>
      <c r="F720" s="52" t="b">
        <f t="shared" si="272"/>
        <v>0</v>
      </c>
      <c r="G720" s="22" t="b">
        <f t="shared" si="256"/>
        <v>0</v>
      </c>
      <c r="H720" s="22" t="b">
        <f t="shared" si="262"/>
        <v>0</v>
      </c>
      <c r="I720" s="22" t="b">
        <f t="shared" si="273"/>
        <v>0</v>
      </c>
      <c r="J720" s="22" t="b">
        <f t="shared" si="263"/>
        <v>1</v>
      </c>
      <c r="K720" s="3" t="str">
        <f t="shared" si="264"/>
        <v/>
      </c>
      <c r="L720" s="3" t="str">
        <f t="shared" si="265"/>
        <v/>
      </c>
      <c r="M720" s="3" t="str">
        <f t="shared" si="266"/>
        <v/>
      </c>
      <c r="N720" s="54" t="str">
        <f t="shared" si="274"/>
        <v/>
      </c>
      <c r="O720" s="3" t="str">
        <f t="shared" si="267"/>
        <v/>
      </c>
      <c r="P720" s="19" t="str">
        <f t="shared" si="268"/>
        <v/>
      </c>
      <c r="Q720" s="23" t="e">
        <f>_xlfn.XLOOKUP(R720,summary!C1:C37,summary!B1:B37)</f>
        <v>#N/A</v>
      </c>
      <c r="R720" s="24" t="str">
        <f t="shared" si="269"/>
        <v>읍 면 동</v>
      </c>
      <c r="S720" s="24" t="str">
        <f t="shared" si="275"/>
        <v>통 리 명</v>
      </c>
      <c r="T720" s="24" t="str">
        <f t="shared" si="276"/>
        <v/>
      </c>
      <c r="U720" s="24" t="str">
        <f t="shared" si="270"/>
        <v/>
      </c>
      <c r="V720" s="25" t="str">
        <f t="shared" si="277"/>
        <v/>
      </c>
      <c r="W720" s="25" t="str">
        <f t="shared" si="271"/>
        <v/>
      </c>
      <c r="X720" s="2" t="s">
        <v>121</v>
      </c>
      <c r="Y720" s="2" t="s">
        <v>122</v>
      </c>
      <c r="Z720" s="2" t="s">
        <v>59</v>
      </c>
      <c r="AA720" s="2" t="s">
        <v>2628</v>
      </c>
      <c r="AB720" s="5"/>
      <c r="AC720" s="5"/>
      <c r="AD720" s="5"/>
      <c r="AE720" s="5"/>
      <c r="AF720" s="5"/>
      <c r="AG720" s="5"/>
    </row>
    <row r="721" spans="1:33" ht="15.95" customHeight="1" x14ac:dyDescent="0.3">
      <c r="A721" s="22" t="b">
        <f t="shared" si="257"/>
        <v>1</v>
      </c>
      <c r="B721" s="22" t="b">
        <f t="shared" si="258"/>
        <v>0</v>
      </c>
      <c r="C721" s="22" t="b">
        <f t="shared" si="259"/>
        <v>0</v>
      </c>
      <c r="D721" s="22" t="b">
        <f t="shared" si="260"/>
        <v>0</v>
      </c>
      <c r="E721" s="22" t="b">
        <f t="shared" si="261"/>
        <v>0</v>
      </c>
      <c r="F721" s="52" t="b">
        <f t="shared" si="272"/>
        <v>0</v>
      </c>
      <c r="G721" s="22" t="b">
        <f t="shared" si="256"/>
        <v>0</v>
      </c>
      <c r="H721" s="22" t="b">
        <f t="shared" si="262"/>
        <v>0</v>
      </c>
      <c r="I721" s="22" t="b">
        <f t="shared" si="273"/>
        <v>0</v>
      </c>
      <c r="J721" s="22" t="b">
        <f t="shared" si="263"/>
        <v>1</v>
      </c>
      <c r="K721" s="3" t="str">
        <f t="shared" si="264"/>
        <v>동백1통</v>
      </c>
      <c r="L721" s="3" t="str">
        <f t="shared" si="265"/>
        <v>백1</v>
      </c>
      <c r="M721" s="3">
        <f t="shared" si="266"/>
        <v>1</v>
      </c>
      <c r="N721" s="54" t="str">
        <f t="shared" si="274"/>
        <v>동백</v>
      </c>
      <c r="O721" s="3" t="str">
        <f t="shared" si="267"/>
        <v/>
      </c>
      <c r="P721" s="19" t="str">
        <f t="shared" si="268"/>
        <v/>
      </c>
      <c r="Q721" s="23">
        <f>_xlfn.XLOOKUP(R721,summary!C1:C37,summary!B1:B37)</f>
        <v>0</v>
      </c>
      <c r="R721" s="24" t="str">
        <f t="shared" si="269"/>
        <v>동백동</v>
      </c>
      <c r="S721" s="24" t="str">
        <f t="shared" si="275"/>
        <v>동백1통</v>
      </c>
      <c r="T721" s="24" t="str">
        <f t="shared" si="276"/>
        <v>(동백동, 동막)</v>
      </c>
      <c r="U721" s="24" t="str">
        <f t="shared" si="270"/>
        <v>동백</v>
      </c>
      <c r="V721" s="25">
        <f t="shared" si="277"/>
        <v>1</v>
      </c>
      <c r="W721" s="25">
        <f t="shared" si="271"/>
        <v>1</v>
      </c>
      <c r="X721" s="2" t="s">
        <v>2902</v>
      </c>
      <c r="Y721" s="2" t="s">
        <v>882</v>
      </c>
      <c r="Z721" s="2" t="s">
        <v>63</v>
      </c>
      <c r="AA721" s="2" t="s">
        <v>2924</v>
      </c>
      <c r="AB721" s="5"/>
      <c r="AC721" s="5"/>
      <c r="AD721" s="5"/>
      <c r="AE721" s="5"/>
      <c r="AF721" s="5"/>
      <c r="AG721" s="5"/>
    </row>
    <row r="722" spans="1:33" ht="15.95" customHeight="1" x14ac:dyDescent="0.3">
      <c r="A722" s="22" t="b">
        <f t="shared" si="257"/>
        <v>1</v>
      </c>
      <c r="B722" s="22" t="b">
        <f t="shared" si="258"/>
        <v>1</v>
      </c>
      <c r="C722" s="22" t="b">
        <f t="shared" si="259"/>
        <v>1</v>
      </c>
      <c r="D722" s="22" t="b">
        <f t="shared" si="260"/>
        <v>1</v>
      </c>
      <c r="E722" s="22" t="b">
        <f t="shared" si="261"/>
        <v>1</v>
      </c>
      <c r="F722" s="52" t="b">
        <f t="shared" si="272"/>
        <v>0</v>
      </c>
      <c r="G722" s="22" t="b">
        <f t="shared" si="256"/>
        <v>0</v>
      </c>
      <c r="H722" s="22" t="b">
        <f t="shared" si="262"/>
        <v>0</v>
      </c>
      <c r="I722" s="22" t="b">
        <f t="shared" si="273"/>
        <v>0</v>
      </c>
      <c r="J722" s="22" t="b">
        <f t="shared" si="263"/>
        <v>0</v>
      </c>
      <c r="K722" s="3" t="str">
        <f t="shared" si="264"/>
        <v/>
      </c>
      <c r="L722" s="3" t="str">
        <f t="shared" si="265"/>
        <v/>
      </c>
      <c r="M722" s="3" t="str">
        <f t="shared" si="266"/>
        <v/>
      </c>
      <c r="N722" s="54" t="str">
        <f t="shared" si="274"/>
        <v/>
      </c>
      <c r="O722" s="3" t="str">
        <f t="shared" si="267"/>
        <v/>
      </c>
      <c r="P722" s="19" t="str">
        <f t="shared" si="268"/>
        <v>(동백동, 동막)</v>
      </c>
      <c r="Q722" s="23">
        <f>_xlfn.XLOOKUP(R722,summary!C1:C37,summary!B1:B37)</f>
        <v>0</v>
      </c>
      <c r="R722" s="24" t="str">
        <f t="shared" si="269"/>
        <v>동백동</v>
      </c>
      <c r="S722" s="24" t="str">
        <f t="shared" si="275"/>
        <v>동백1통</v>
      </c>
      <c r="T722" s="24" t="str">
        <f t="shared" si="276"/>
        <v>(동백동, 동막)</v>
      </c>
      <c r="U722" s="24" t="str">
        <f t="shared" si="270"/>
        <v>동백</v>
      </c>
      <c r="V722" s="25">
        <f t="shared" si="277"/>
        <v>1</v>
      </c>
      <c r="W722" s="25" t="str">
        <f t="shared" si="271"/>
        <v/>
      </c>
      <c r="X722" s="7"/>
      <c r="Y722" s="2" t="s">
        <v>883</v>
      </c>
      <c r="Z722" s="7"/>
      <c r="AA722" s="2"/>
      <c r="AB722" s="5"/>
      <c r="AC722" s="5"/>
      <c r="AD722" s="5"/>
      <c r="AE722" s="5"/>
      <c r="AF722" s="5"/>
      <c r="AG722" s="5"/>
    </row>
    <row r="723" spans="1:33" ht="15.95" customHeight="1" x14ac:dyDescent="0.3">
      <c r="A723" s="22" t="b">
        <f t="shared" si="257"/>
        <v>1</v>
      </c>
      <c r="B723" s="22" t="b">
        <f t="shared" si="258"/>
        <v>0</v>
      </c>
      <c r="C723" s="22" t="b">
        <f t="shared" si="259"/>
        <v>0</v>
      </c>
      <c r="D723" s="22" t="b">
        <f t="shared" si="260"/>
        <v>0</v>
      </c>
      <c r="E723" s="22" t="b">
        <f t="shared" si="261"/>
        <v>0</v>
      </c>
      <c r="F723" s="52" t="b">
        <f t="shared" si="272"/>
        <v>0</v>
      </c>
      <c r="G723" s="22" t="b">
        <f t="shared" si="256"/>
        <v>0</v>
      </c>
      <c r="H723" s="22" t="b">
        <f t="shared" si="262"/>
        <v>0</v>
      </c>
      <c r="I723" s="22" t="b">
        <f t="shared" si="273"/>
        <v>0</v>
      </c>
      <c r="J723" s="22" t="b">
        <f t="shared" si="263"/>
        <v>1</v>
      </c>
      <c r="K723" s="3" t="str">
        <f t="shared" si="264"/>
        <v>동백2통</v>
      </c>
      <c r="L723" s="3" t="str">
        <f t="shared" si="265"/>
        <v>백2</v>
      </c>
      <c r="M723" s="3">
        <f t="shared" si="266"/>
        <v>2</v>
      </c>
      <c r="N723" s="54" t="str">
        <f t="shared" si="274"/>
        <v>동백</v>
      </c>
      <c r="O723" s="3" t="str">
        <f t="shared" si="267"/>
        <v/>
      </c>
      <c r="P723" s="19" t="str">
        <f t="shared" si="268"/>
        <v/>
      </c>
      <c r="Q723" s="23">
        <f>_xlfn.XLOOKUP(R723,summary!C1:C37,summary!B1:B37)</f>
        <v>0</v>
      </c>
      <c r="R723" s="24" t="str">
        <f t="shared" si="269"/>
        <v>동백동</v>
      </c>
      <c r="S723" s="24" t="str">
        <f t="shared" si="275"/>
        <v>동백2통</v>
      </c>
      <c r="T723" s="24" t="str">
        <f t="shared" si="276"/>
        <v>(동백동, 백현)</v>
      </c>
      <c r="U723" s="24" t="str">
        <f t="shared" si="270"/>
        <v>동백</v>
      </c>
      <c r="V723" s="25">
        <f t="shared" si="277"/>
        <v>2</v>
      </c>
      <c r="W723" s="25">
        <f t="shared" si="271"/>
        <v>1</v>
      </c>
      <c r="X723" s="7"/>
      <c r="Y723" s="2" t="s">
        <v>884</v>
      </c>
      <c r="Z723" s="2" t="s">
        <v>63</v>
      </c>
      <c r="AA723" s="2" t="s">
        <v>886</v>
      </c>
      <c r="AB723" s="5"/>
      <c r="AC723" s="5"/>
      <c r="AD723" s="5"/>
      <c r="AE723" s="5"/>
      <c r="AF723" s="5"/>
      <c r="AG723" s="5"/>
    </row>
    <row r="724" spans="1:33" ht="15.95" customHeight="1" x14ac:dyDescent="0.3">
      <c r="A724" s="22" t="b">
        <f t="shared" si="257"/>
        <v>1</v>
      </c>
      <c r="B724" s="22" t="b">
        <f t="shared" si="258"/>
        <v>1</v>
      </c>
      <c r="C724" s="22" t="b">
        <f t="shared" si="259"/>
        <v>1</v>
      </c>
      <c r="D724" s="22" t="b">
        <f t="shared" si="260"/>
        <v>1</v>
      </c>
      <c r="E724" s="22" t="b">
        <f t="shared" si="261"/>
        <v>1</v>
      </c>
      <c r="F724" s="52" t="b">
        <f t="shared" si="272"/>
        <v>0</v>
      </c>
      <c r="G724" s="22" t="b">
        <f t="shared" si="256"/>
        <v>0</v>
      </c>
      <c r="H724" s="22" t="b">
        <f t="shared" si="262"/>
        <v>0</v>
      </c>
      <c r="I724" s="22" t="b">
        <f t="shared" si="273"/>
        <v>0</v>
      </c>
      <c r="J724" s="22" t="b">
        <f t="shared" si="263"/>
        <v>0</v>
      </c>
      <c r="K724" s="3" t="str">
        <f t="shared" si="264"/>
        <v/>
      </c>
      <c r="L724" s="3" t="str">
        <f t="shared" si="265"/>
        <v/>
      </c>
      <c r="M724" s="3" t="str">
        <f t="shared" si="266"/>
        <v/>
      </c>
      <c r="N724" s="54" t="str">
        <f t="shared" si="274"/>
        <v/>
      </c>
      <c r="O724" s="3" t="str">
        <f t="shared" si="267"/>
        <v/>
      </c>
      <c r="P724" s="19" t="str">
        <f t="shared" si="268"/>
        <v>(동백동, 백현)</v>
      </c>
      <c r="Q724" s="23">
        <f>_xlfn.XLOOKUP(R724,summary!C1:C37,summary!B1:B37)</f>
        <v>0</v>
      </c>
      <c r="R724" s="24" t="str">
        <f t="shared" si="269"/>
        <v>동백동</v>
      </c>
      <c r="S724" s="24" t="str">
        <f t="shared" si="275"/>
        <v>동백2통</v>
      </c>
      <c r="T724" s="24" t="str">
        <f t="shared" si="276"/>
        <v>(동백동, 백현)</v>
      </c>
      <c r="U724" s="24" t="str">
        <f t="shared" si="270"/>
        <v>동백</v>
      </c>
      <c r="V724" s="25">
        <f t="shared" si="277"/>
        <v>2</v>
      </c>
      <c r="W724" s="25" t="str">
        <f t="shared" si="271"/>
        <v/>
      </c>
      <c r="X724" s="7"/>
      <c r="Y724" s="2" t="s">
        <v>885</v>
      </c>
      <c r="Z724" s="7"/>
      <c r="AA724" s="2"/>
      <c r="AB724" s="5"/>
      <c r="AC724" s="5"/>
      <c r="AD724" s="5"/>
      <c r="AE724" s="5"/>
      <c r="AF724" s="5"/>
      <c r="AG724" s="5"/>
    </row>
    <row r="725" spans="1:33" ht="15.95" customHeight="1" x14ac:dyDescent="0.3">
      <c r="A725" s="22" t="b">
        <f t="shared" si="257"/>
        <v>1</v>
      </c>
      <c r="B725" s="22" t="b">
        <f t="shared" si="258"/>
        <v>0</v>
      </c>
      <c r="C725" s="22" t="b">
        <f t="shared" si="259"/>
        <v>0</v>
      </c>
      <c r="D725" s="22" t="b">
        <f t="shared" si="260"/>
        <v>0</v>
      </c>
      <c r="E725" s="22" t="b">
        <f t="shared" si="261"/>
        <v>0</v>
      </c>
      <c r="F725" s="52" t="b">
        <f t="shared" si="272"/>
        <v>0</v>
      </c>
      <c r="G725" s="22" t="b">
        <f t="shared" si="256"/>
        <v>0</v>
      </c>
      <c r="H725" s="22" t="b">
        <f t="shared" si="262"/>
        <v>0</v>
      </c>
      <c r="I725" s="22" t="b">
        <f t="shared" si="273"/>
        <v>0</v>
      </c>
      <c r="J725" s="22" t="b">
        <f t="shared" si="263"/>
        <v>1</v>
      </c>
      <c r="K725" s="3" t="str">
        <f t="shared" si="264"/>
        <v>동백3통</v>
      </c>
      <c r="L725" s="3" t="str">
        <f t="shared" si="265"/>
        <v>백3</v>
      </c>
      <c r="M725" s="3">
        <f t="shared" si="266"/>
        <v>3</v>
      </c>
      <c r="N725" s="54" t="str">
        <f t="shared" si="274"/>
        <v>동백</v>
      </c>
      <c r="O725" s="3" t="str">
        <f t="shared" si="267"/>
        <v/>
      </c>
      <c r="P725" s="19" t="str">
        <f t="shared" si="268"/>
        <v/>
      </c>
      <c r="Q725" s="23">
        <f>_xlfn.XLOOKUP(R725,summary!C1:C37,summary!B1:B37)</f>
        <v>0</v>
      </c>
      <c r="R725" s="24" t="str">
        <f t="shared" si="269"/>
        <v>동백동</v>
      </c>
      <c r="S725" s="24" t="str">
        <f t="shared" si="275"/>
        <v>동백3통</v>
      </c>
      <c r="T725" s="24" t="str">
        <f t="shared" si="276"/>
        <v>(동백동)</v>
      </c>
      <c r="U725" s="24" t="str">
        <f t="shared" si="270"/>
        <v>동백</v>
      </c>
      <c r="V725" s="25">
        <f t="shared" si="277"/>
        <v>3</v>
      </c>
      <c r="W725" s="25">
        <f t="shared" si="271"/>
        <v>1</v>
      </c>
      <c r="X725" s="7"/>
      <c r="Y725" s="2" t="s">
        <v>887</v>
      </c>
      <c r="Z725" s="2" t="s">
        <v>63</v>
      </c>
      <c r="AA725" s="2" t="s">
        <v>889</v>
      </c>
      <c r="AB725" s="5"/>
      <c r="AC725" s="5"/>
      <c r="AD725" s="5"/>
      <c r="AE725" s="5"/>
      <c r="AF725" s="5"/>
      <c r="AG725" s="5"/>
    </row>
    <row r="726" spans="1:33" ht="15.95" customHeight="1" x14ac:dyDescent="0.3">
      <c r="A726" s="22" t="b">
        <f t="shared" si="257"/>
        <v>1</v>
      </c>
      <c r="B726" s="22" t="b">
        <f t="shared" si="258"/>
        <v>1</v>
      </c>
      <c r="C726" s="22" t="b">
        <f t="shared" si="259"/>
        <v>1</v>
      </c>
      <c r="D726" s="22" t="b">
        <f t="shared" si="260"/>
        <v>1</v>
      </c>
      <c r="E726" s="22" t="b">
        <f t="shared" si="261"/>
        <v>1</v>
      </c>
      <c r="F726" s="52" t="b">
        <f t="shared" si="272"/>
        <v>0</v>
      </c>
      <c r="G726" s="22" t="b">
        <f t="shared" si="256"/>
        <v>0</v>
      </c>
      <c r="H726" s="22" t="b">
        <f t="shared" si="262"/>
        <v>0</v>
      </c>
      <c r="I726" s="22" t="b">
        <f t="shared" si="273"/>
        <v>0</v>
      </c>
      <c r="J726" s="22" t="b">
        <f t="shared" si="263"/>
        <v>0</v>
      </c>
      <c r="K726" s="3" t="str">
        <f t="shared" si="264"/>
        <v/>
      </c>
      <c r="L726" s="3" t="str">
        <f t="shared" si="265"/>
        <v/>
      </c>
      <c r="M726" s="3" t="str">
        <f t="shared" si="266"/>
        <v/>
      </c>
      <c r="N726" s="54" t="str">
        <f t="shared" si="274"/>
        <v/>
      </c>
      <c r="O726" s="3" t="str">
        <f t="shared" si="267"/>
        <v/>
      </c>
      <c r="P726" s="19" t="str">
        <f t="shared" si="268"/>
        <v>(동백동)</v>
      </c>
      <c r="Q726" s="23">
        <f>_xlfn.XLOOKUP(R726,summary!C1:C37,summary!B1:B37)</f>
        <v>0</v>
      </c>
      <c r="R726" s="24" t="str">
        <f t="shared" si="269"/>
        <v>동백동</v>
      </c>
      <c r="S726" s="24" t="str">
        <f t="shared" si="275"/>
        <v>동백3통</v>
      </c>
      <c r="T726" s="24" t="str">
        <f t="shared" si="276"/>
        <v>(동백동)</v>
      </c>
      <c r="U726" s="24" t="str">
        <f t="shared" si="270"/>
        <v>동백</v>
      </c>
      <c r="V726" s="25">
        <f t="shared" si="277"/>
        <v>3</v>
      </c>
      <c r="W726" s="25">
        <f t="shared" si="271"/>
        <v>2</v>
      </c>
      <c r="X726" s="7"/>
      <c r="Y726" s="2" t="s">
        <v>888</v>
      </c>
      <c r="Z726" s="2" t="s">
        <v>65</v>
      </c>
      <c r="AA726" s="2" t="s">
        <v>890</v>
      </c>
      <c r="AB726" s="5"/>
      <c r="AC726" s="5"/>
      <c r="AD726" s="5"/>
      <c r="AE726" s="5"/>
      <c r="AF726" s="5"/>
      <c r="AG726" s="5"/>
    </row>
    <row r="727" spans="1:33" ht="15.95" customHeight="1" x14ac:dyDescent="0.3">
      <c r="A727" s="22" t="b">
        <f t="shared" si="257"/>
        <v>1</v>
      </c>
      <c r="B727" s="22" t="b">
        <f t="shared" si="258"/>
        <v>0</v>
      </c>
      <c r="C727" s="22" t="b">
        <f t="shared" si="259"/>
        <v>0</v>
      </c>
      <c r="D727" s="22" t="b">
        <f t="shared" si="260"/>
        <v>0</v>
      </c>
      <c r="E727" s="22" t="b">
        <f t="shared" si="261"/>
        <v>0</v>
      </c>
      <c r="F727" s="52" t="b">
        <f t="shared" si="272"/>
        <v>0</v>
      </c>
      <c r="G727" s="22" t="b">
        <f t="shared" si="256"/>
        <v>0</v>
      </c>
      <c r="H727" s="22" t="b">
        <f t="shared" si="262"/>
        <v>0</v>
      </c>
      <c r="I727" s="22" t="b">
        <f t="shared" si="273"/>
        <v>0</v>
      </c>
      <c r="J727" s="22" t="b">
        <f t="shared" si="263"/>
        <v>1</v>
      </c>
      <c r="K727" s="3" t="str">
        <f t="shared" si="264"/>
        <v>동백4통</v>
      </c>
      <c r="L727" s="3" t="str">
        <f t="shared" si="265"/>
        <v>백4</v>
      </c>
      <c r="M727" s="3">
        <f t="shared" si="266"/>
        <v>4</v>
      </c>
      <c r="N727" s="54" t="str">
        <f t="shared" si="274"/>
        <v>동백</v>
      </c>
      <c r="O727" s="3" t="str">
        <f t="shared" si="267"/>
        <v/>
      </c>
      <c r="P727" s="19" t="str">
        <f t="shared" si="268"/>
        <v/>
      </c>
      <c r="Q727" s="23">
        <f>_xlfn.XLOOKUP(R727,summary!C1:C37,summary!B1:B37)</f>
        <v>0</v>
      </c>
      <c r="R727" s="24" t="str">
        <f t="shared" si="269"/>
        <v>동백동</v>
      </c>
      <c r="S727" s="24" t="str">
        <f t="shared" si="275"/>
        <v>동백4통</v>
      </c>
      <c r="T727" s="24" t="str">
        <f t="shared" si="276"/>
        <v>(동백동, 향린동산)</v>
      </c>
      <c r="U727" s="24" t="str">
        <f t="shared" si="270"/>
        <v>동백</v>
      </c>
      <c r="V727" s="25">
        <f t="shared" si="277"/>
        <v>4</v>
      </c>
      <c r="W727" s="25">
        <f t="shared" si="271"/>
        <v>1</v>
      </c>
      <c r="X727" s="7"/>
      <c r="Y727" s="2" t="s">
        <v>891</v>
      </c>
      <c r="Z727" s="2" t="s">
        <v>63</v>
      </c>
      <c r="AA727" s="2" t="s">
        <v>2925</v>
      </c>
      <c r="AB727" s="5"/>
      <c r="AC727" s="5"/>
      <c r="AD727" s="5"/>
      <c r="AE727" s="5"/>
      <c r="AF727" s="5"/>
      <c r="AG727" s="5"/>
    </row>
    <row r="728" spans="1:33" ht="15.95" customHeight="1" x14ac:dyDescent="0.3">
      <c r="A728" s="22" t="b">
        <f t="shared" si="257"/>
        <v>1</v>
      </c>
      <c r="B728" s="22" t="b">
        <f t="shared" si="258"/>
        <v>1</v>
      </c>
      <c r="C728" s="22" t="b">
        <f t="shared" si="259"/>
        <v>1</v>
      </c>
      <c r="D728" s="22" t="b">
        <f t="shared" si="260"/>
        <v>1</v>
      </c>
      <c r="E728" s="22" t="b">
        <f t="shared" si="261"/>
        <v>1</v>
      </c>
      <c r="F728" s="52" t="b">
        <f t="shared" si="272"/>
        <v>0</v>
      </c>
      <c r="G728" s="22" t="b">
        <f t="shared" si="256"/>
        <v>0</v>
      </c>
      <c r="H728" s="22" t="b">
        <f t="shared" si="262"/>
        <v>0</v>
      </c>
      <c r="I728" s="22" t="b">
        <f t="shared" si="273"/>
        <v>0</v>
      </c>
      <c r="J728" s="22" t="b">
        <f t="shared" si="263"/>
        <v>0</v>
      </c>
      <c r="K728" s="3" t="str">
        <f t="shared" si="264"/>
        <v/>
      </c>
      <c r="L728" s="3" t="str">
        <f t="shared" si="265"/>
        <v/>
      </c>
      <c r="M728" s="22" t="str">
        <f t="shared" si="266"/>
        <v/>
      </c>
      <c r="N728" s="54" t="str">
        <f t="shared" si="274"/>
        <v/>
      </c>
      <c r="O728" s="3" t="str">
        <f t="shared" si="267"/>
        <v/>
      </c>
      <c r="P728" s="19" t="str">
        <f t="shared" si="268"/>
        <v>(동백동, 향린동산)</v>
      </c>
      <c r="Q728" s="23">
        <f>_xlfn.XLOOKUP(R728,summary!C1:C37,summary!B1:B37)</f>
        <v>0</v>
      </c>
      <c r="R728" s="24" t="str">
        <f t="shared" si="269"/>
        <v>동백동</v>
      </c>
      <c r="S728" s="24" t="str">
        <f t="shared" si="275"/>
        <v>동백4통</v>
      </c>
      <c r="T728" s="24" t="str">
        <f t="shared" si="276"/>
        <v>(동백동, 향린동산)</v>
      </c>
      <c r="U728" s="24" t="str">
        <f t="shared" si="270"/>
        <v>동백</v>
      </c>
      <c r="V728" s="25">
        <f t="shared" si="277"/>
        <v>4</v>
      </c>
      <c r="W728" s="25" t="str">
        <f t="shared" si="271"/>
        <v/>
      </c>
      <c r="X728" s="7"/>
      <c r="Y728" s="2" t="s">
        <v>892</v>
      </c>
      <c r="Z728" s="7"/>
      <c r="AA728" s="2"/>
      <c r="AB728" s="5"/>
      <c r="AC728" s="5"/>
      <c r="AD728" s="5"/>
      <c r="AE728" s="5"/>
      <c r="AF728" s="5"/>
      <c r="AG728" s="5"/>
    </row>
    <row r="729" spans="1:33" ht="15.95" customHeight="1" x14ac:dyDescent="0.3">
      <c r="A729" s="22" t="b">
        <f t="shared" si="257"/>
        <v>1</v>
      </c>
      <c r="B729" s="22" t="b">
        <f t="shared" si="258"/>
        <v>0</v>
      </c>
      <c r="C729" s="22" t="b">
        <f t="shared" si="259"/>
        <v>0</v>
      </c>
      <c r="D729" s="22" t="b">
        <f t="shared" si="260"/>
        <v>0</v>
      </c>
      <c r="E729" s="22" t="b">
        <f t="shared" si="261"/>
        <v>0</v>
      </c>
      <c r="F729" s="52" t="b">
        <f t="shared" si="272"/>
        <v>0</v>
      </c>
      <c r="G729" s="22" t="b">
        <f t="shared" si="256"/>
        <v>0</v>
      </c>
      <c r="H729" s="22" t="b">
        <f t="shared" si="262"/>
        <v>0</v>
      </c>
      <c r="I729" s="22" t="b">
        <f t="shared" si="273"/>
        <v>0</v>
      </c>
      <c r="J729" s="22" t="b">
        <f t="shared" si="263"/>
        <v>1</v>
      </c>
      <c r="K729" s="3" t="str">
        <f t="shared" si="264"/>
        <v>동백5통</v>
      </c>
      <c r="L729" s="3" t="str">
        <f t="shared" si="265"/>
        <v>백5</v>
      </c>
      <c r="M729" s="3">
        <f t="shared" si="266"/>
        <v>5</v>
      </c>
      <c r="N729" s="54" t="str">
        <f t="shared" si="274"/>
        <v>동백</v>
      </c>
      <c r="O729" s="3" t="str">
        <f t="shared" si="267"/>
        <v/>
      </c>
      <c r="P729" s="19" t="str">
        <f t="shared" si="268"/>
        <v/>
      </c>
      <c r="Q729" s="23">
        <f>_xlfn.XLOOKUP(R729,summary!C1:C37,summary!B1:B37)</f>
        <v>0</v>
      </c>
      <c r="R729" s="24" t="str">
        <f t="shared" si="269"/>
        <v>동백동</v>
      </c>
      <c r="S729" s="24" t="str">
        <f t="shared" si="275"/>
        <v>동백5통</v>
      </c>
      <c r="T729" s="24" t="str">
        <f t="shared" si="276"/>
        <v>(동백동, 호수마을자연&amp;데시앙)</v>
      </c>
      <c r="U729" s="24" t="str">
        <f t="shared" si="270"/>
        <v>동백</v>
      </c>
      <c r="V729" s="25">
        <f t="shared" si="277"/>
        <v>5</v>
      </c>
      <c r="W729" s="25">
        <f t="shared" si="271"/>
        <v>1</v>
      </c>
      <c r="X729" s="7"/>
      <c r="Y729" s="2" t="s">
        <v>893</v>
      </c>
      <c r="Z729" s="2" t="s">
        <v>63</v>
      </c>
      <c r="AA729" s="2" t="s">
        <v>894</v>
      </c>
      <c r="AB729" s="5"/>
      <c r="AC729" s="5"/>
      <c r="AD729" s="5"/>
      <c r="AE729" s="5"/>
      <c r="AF729" s="5"/>
      <c r="AG729" s="5"/>
    </row>
    <row r="730" spans="1:33" ht="15.95" customHeight="1" x14ac:dyDescent="0.3">
      <c r="A730" s="22" t="b">
        <f t="shared" si="257"/>
        <v>1</v>
      </c>
      <c r="B730" s="22" t="b">
        <f t="shared" si="258"/>
        <v>1</v>
      </c>
      <c r="C730" s="22" t="b">
        <f t="shared" si="259"/>
        <v>0</v>
      </c>
      <c r="D730" s="22" t="b">
        <f t="shared" si="260"/>
        <v>0</v>
      </c>
      <c r="E730" s="22" t="b">
        <f t="shared" si="261"/>
        <v>1</v>
      </c>
      <c r="F730" s="52" t="b">
        <f t="shared" si="272"/>
        <v>1</v>
      </c>
      <c r="G730" s="22" t="b">
        <f t="shared" si="256"/>
        <v>1</v>
      </c>
      <c r="H730" s="22" t="b">
        <f t="shared" si="262"/>
        <v>0</v>
      </c>
      <c r="I730" s="22" t="b">
        <f t="shared" si="273"/>
        <v>1</v>
      </c>
      <c r="J730" s="22" t="b">
        <f t="shared" si="263"/>
        <v>0</v>
      </c>
      <c r="K730" s="3" t="str">
        <f t="shared" si="264"/>
        <v/>
      </c>
      <c r="L730" s="3" t="str">
        <f t="shared" si="265"/>
        <v/>
      </c>
      <c r="M730" s="3" t="str">
        <f t="shared" si="266"/>
        <v/>
      </c>
      <c r="N730" s="54" t="str">
        <f t="shared" si="274"/>
        <v/>
      </c>
      <c r="O730" s="3" t="str">
        <f t="shared" si="267"/>
        <v>(동백동, 호수마을자연&amp;데시앙)</v>
      </c>
      <c r="P730" s="19" t="str">
        <f t="shared" si="268"/>
        <v>(동백동, 호수마을자연&amp;데시앙)</v>
      </c>
      <c r="Q730" s="23">
        <f>_xlfn.XLOOKUP(R730,summary!C1:C37,summary!B1:B37)</f>
        <v>0</v>
      </c>
      <c r="R730" s="24" t="str">
        <f t="shared" si="269"/>
        <v>동백동</v>
      </c>
      <c r="S730" s="24" t="str">
        <f t="shared" si="275"/>
        <v>동백5통</v>
      </c>
      <c r="T730" s="24" t="str">
        <f t="shared" si="276"/>
        <v>(동백동, 호수마을자연&amp;데시앙)</v>
      </c>
      <c r="U730" s="24" t="str">
        <f t="shared" si="270"/>
        <v>동백</v>
      </c>
      <c r="V730" s="25">
        <f t="shared" si="277"/>
        <v>5</v>
      </c>
      <c r="W730" s="25">
        <f t="shared" si="271"/>
        <v>2</v>
      </c>
      <c r="X730" s="7"/>
      <c r="Y730" s="2" t="s">
        <v>895</v>
      </c>
      <c r="Z730" s="2" t="s">
        <v>65</v>
      </c>
      <c r="AA730" s="2" t="s">
        <v>896</v>
      </c>
      <c r="AB730" s="5"/>
      <c r="AC730" s="5"/>
      <c r="AD730" s="5"/>
      <c r="AE730" s="5"/>
      <c r="AF730" s="5"/>
      <c r="AG730" s="5"/>
    </row>
    <row r="731" spans="1:33" ht="15.95" customHeight="1" x14ac:dyDescent="0.3">
      <c r="A731" s="22" t="b">
        <f t="shared" si="257"/>
        <v>1</v>
      </c>
      <c r="B731" s="22" t="b">
        <f t="shared" si="258"/>
        <v>0</v>
      </c>
      <c r="C731" s="22" t="b">
        <f t="shared" si="259"/>
        <v>0</v>
      </c>
      <c r="D731" s="22" t="b">
        <f t="shared" si="260"/>
        <v>0</v>
      </c>
      <c r="E731" s="22" t="b">
        <f t="shared" si="261"/>
        <v>0</v>
      </c>
      <c r="F731" s="52" t="b">
        <f t="shared" si="272"/>
        <v>0</v>
      </c>
      <c r="G731" s="22" t="b">
        <f t="shared" si="256"/>
        <v>0</v>
      </c>
      <c r="H731" s="22" t="b">
        <f t="shared" si="262"/>
        <v>0</v>
      </c>
      <c r="I731" s="22" t="b">
        <f t="shared" si="273"/>
        <v>1</v>
      </c>
      <c r="J731" s="22" t="b">
        <f t="shared" si="263"/>
        <v>0</v>
      </c>
      <c r="K731" s="3" t="str">
        <f t="shared" si="264"/>
        <v/>
      </c>
      <c r="L731" s="3" t="str">
        <f t="shared" si="265"/>
        <v/>
      </c>
      <c r="M731" s="3" t="str">
        <f t="shared" si="266"/>
        <v/>
      </c>
      <c r="N731" s="54" t="str">
        <f t="shared" si="274"/>
        <v/>
      </c>
      <c r="O731" s="3" t="str">
        <f t="shared" si="267"/>
        <v>호수마을자연&amp;데시앙)</v>
      </c>
      <c r="P731" s="19" t="str">
        <f t="shared" si="268"/>
        <v/>
      </c>
      <c r="Q731" s="23">
        <f>_xlfn.XLOOKUP(R731,summary!C1:C37,summary!B1:B37)</f>
        <v>0</v>
      </c>
      <c r="R731" s="24" t="str">
        <f t="shared" si="269"/>
        <v>동백동</v>
      </c>
      <c r="S731" s="24" t="str">
        <f t="shared" si="275"/>
        <v>동백5통</v>
      </c>
      <c r="T731" s="24" t="str">
        <f t="shared" si="276"/>
        <v>(동백동, 호수마을자연&amp;데시앙)</v>
      </c>
      <c r="U731" s="24" t="str">
        <f t="shared" si="270"/>
        <v>동백</v>
      </c>
      <c r="V731" s="25">
        <f t="shared" si="277"/>
        <v>5</v>
      </c>
      <c r="W731" s="25">
        <f t="shared" si="271"/>
        <v>3</v>
      </c>
      <c r="X731" s="7"/>
      <c r="Y731" s="2" t="s">
        <v>897</v>
      </c>
      <c r="Z731" s="2" t="s">
        <v>67</v>
      </c>
      <c r="AA731" s="2" t="s">
        <v>898</v>
      </c>
      <c r="AB731" s="5"/>
      <c r="AC731" s="5"/>
      <c r="AD731" s="5"/>
      <c r="AE731" s="5"/>
      <c r="AF731" s="5"/>
      <c r="AG731" s="5"/>
    </row>
    <row r="732" spans="1:33" ht="15.95" customHeight="1" x14ac:dyDescent="0.3">
      <c r="A732" s="22" t="b">
        <f t="shared" si="257"/>
        <v>1</v>
      </c>
      <c r="B732" s="22" t="b">
        <f t="shared" si="258"/>
        <v>0</v>
      </c>
      <c r="C732" s="22" t="b">
        <f t="shared" si="259"/>
        <v>1</v>
      </c>
      <c r="D732" s="22" t="b">
        <f t="shared" si="260"/>
        <v>0</v>
      </c>
      <c r="E732" s="22" t="b">
        <f t="shared" si="261"/>
        <v>1</v>
      </c>
      <c r="F732" s="52" t="b">
        <f t="shared" si="272"/>
        <v>1</v>
      </c>
      <c r="G732" s="22" t="b">
        <f t="shared" si="256"/>
        <v>0</v>
      </c>
      <c r="H732" s="22" t="b">
        <f t="shared" si="262"/>
        <v>1</v>
      </c>
      <c r="I732" s="22" t="b">
        <f t="shared" si="273"/>
        <v>1</v>
      </c>
      <c r="J732" s="22" t="b">
        <f t="shared" si="263"/>
        <v>0</v>
      </c>
      <c r="K732" s="3" t="str">
        <f t="shared" si="264"/>
        <v/>
      </c>
      <c r="L732" s="3" t="str">
        <f t="shared" si="265"/>
        <v/>
      </c>
      <c r="M732" s="3" t="str">
        <f t="shared" si="266"/>
        <v/>
      </c>
      <c r="N732" s="54" t="str">
        <f t="shared" si="274"/>
        <v/>
      </c>
      <c r="O732" s="3" t="str">
        <f t="shared" si="267"/>
        <v>자연&amp;데시앙)</v>
      </c>
      <c r="P732" s="19" t="str">
        <f t="shared" si="268"/>
        <v/>
      </c>
      <c r="Q732" s="23">
        <f>_xlfn.XLOOKUP(R732,summary!C1:C37,summary!B1:B37)</f>
        <v>0</v>
      </c>
      <c r="R732" s="24" t="str">
        <f t="shared" si="269"/>
        <v>동백동</v>
      </c>
      <c r="S732" s="24" t="str">
        <f t="shared" si="275"/>
        <v>동백5통</v>
      </c>
      <c r="T732" s="24" t="str">
        <f t="shared" si="276"/>
        <v>(동백동, 호수마을자연&amp;데시앙)</v>
      </c>
      <c r="U732" s="24" t="str">
        <f t="shared" si="270"/>
        <v>동백</v>
      </c>
      <c r="V732" s="25">
        <f t="shared" si="277"/>
        <v>5</v>
      </c>
      <c r="W732" s="25">
        <f t="shared" si="271"/>
        <v>4</v>
      </c>
      <c r="X732" s="7"/>
      <c r="Y732" s="2" t="s">
        <v>899</v>
      </c>
      <c r="Z732" s="2" t="s">
        <v>73</v>
      </c>
      <c r="AA732" s="2" t="s">
        <v>900</v>
      </c>
      <c r="AB732" s="5"/>
      <c r="AC732" s="5"/>
      <c r="AD732" s="5"/>
      <c r="AE732" s="5"/>
      <c r="AF732" s="5"/>
      <c r="AG732" s="5"/>
    </row>
    <row r="733" spans="1:33" ht="15.95" customHeight="1" x14ac:dyDescent="0.3">
      <c r="A733" s="22" t="b">
        <f t="shared" si="257"/>
        <v>0</v>
      </c>
      <c r="B733" s="22" t="b">
        <f t="shared" si="258"/>
        <v>0</v>
      </c>
      <c r="C733" s="22" t="b">
        <f t="shared" si="259"/>
        <v>0</v>
      </c>
      <c r="D733" s="22" t="b">
        <f t="shared" si="260"/>
        <v>0</v>
      </c>
      <c r="E733" s="22" t="b">
        <f t="shared" si="261"/>
        <v>0</v>
      </c>
      <c r="F733" s="52" t="b">
        <f t="shared" si="272"/>
        <v>0</v>
      </c>
      <c r="G733" s="22" t="b">
        <f t="shared" si="256"/>
        <v>0</v>
      </c>
      <c r="H733" s="22" t="b">
        <f t="shared" si="262"/>
        <v>0</v>
      </c>
      <c r="I733" s="22" t="b">
        <f t="shared" si="273"/>
        <v>0</v>
      </c>
      <c r="J733" s="22" t="b">
        <f t="shared" si="263"/>
        <v>0</v>
      </c>
      <c r="K733" s="3" t="str">
        <f t="shared" si="264"/>
        <v/>
      </c>
      <c r="L733" s="3" t="str">
        <f t="shared" si="265"/>
        <v/>
      </c>
      <c r="M733" s="3" t="str">
        <f t="shared" si="266"/>
        <v/>
      </c>
      <c r="N733" s="54" t="str">
        <f t="shared" si="274"/>
        <v/>
      </c>
      <c r="O733" s="3" t="str">
        <f t="shared" si="267"/>
        <v/>
      </c>
      <c r="P733" s="19" t="str">
        <f t="shared" si="268"/>
        <v/>
      </c>
      <c r="Q733" s="23">
        <f>_xlfn.XLOOKUP(R733,summary!C1:C37,summary!B1:B37)</f>
        <v>0</v>
      </c>
      <c r="R733" s="24" t="str">
        <f t="shared" si="269"/>
        <v>동백동</v>
      </c>
      <c r="S733" s="24" t="str">
        <f t="shared" si="275"/>
        <v>동백5통</v>
      </c>
      <c r="T733" s="24" t="str">
        <f t="shared" si="276"/>
        <v>(동백동, 호수마을자연&amp;데시앙)</v>
      </c>
      <c r="U733" s="24" t="str">
        <f t="shared" si="270"/>
        <v>동백</v>
      </c>
      <c r="V733" s="25">
        <f t="shared" si="277"/>
        <v>5</v>
      </c>
      <c r="W733" s="25">
        <f t="shared" si="271"/>
        <v>5</v>
      </c>
      <c r="X733" s="7"/>
      <c r="Y733" s="7"/>
      <c r="Z733" s="2" t="s">
        <v>87</v>
      </c>
      <c r="AA733" s="2" t="s">
        <v>901</v>
      </c>
      <c r="AB733" s="5"/>
      <c r="AC733" s="5"/>
      <c r="AD733" s="5"/>
      <c r="AE733" s="5"/>
      <c r="AF733" s="5"/>
      <c r="AG733" s="5"/>
    </row>
    <row r="734" spans="1:33" ht="15.95" customHeight="1" x14ac:dyDescent="0.3">
      <c r="A734" s="22" t="b">
        <f t="shared" si="257"/>
        <v>0</v>
      </c>
      <c r="B734" s="22" t="b">
        <f t="shared" si="258"/>
        <v>0</v>
      </c>
      <c r="C734" s="22" t="b">
        <f t="shared" si="259"/>
        <v>0</v>
      </c>
      <c r="D734" s="22" t="b">
        <f t="shared" si="260"/>
        <v>0</v>
      </c>
      <c r="E734" s="22" t="b">
        <f t="shared" si="261"/>
        <v>0</v>
      </c>
      <c r="F734" s="52" t="b">
        <f t="shared" si="272"/>
        <v>0</v>
      </c>
      <c r="G734" s="22" t="b">
        <f t="shared" ref="G734:G797" si="278">AND(B734,F734)</f>
        <v>0</v>
      </c>
      <c r="H734" s="22" t="b">
        <f t="shared" si="262"/>
        <v>0</v>
      </c>
      <c r="I734" s="22" t="b">
        <f t="shared" si="273"/>
        <v>0</v>
      </c>
      <c r="J734" s="22" t="b">
        <f t="shared" si="263"/>
        <v>0</v>
      </c>
      <c r="K734" s="3" t="str">
        <f t="shared" si="264"/>
        <v/>
      </c>
      <c r="L734" s="3" t="str">
        <f t="shared" si="265"/>
        <v/>
      </c>
      <c r="M734" s="3" t="str">
        <f t="shared" si="266"/>
        <v/>
      </c>
      <c r="N734" s="54" t="str">
        <f t="shared" si="274"/>
        <v/>
      </c>
      <c r="O734" s="3" t="str">
        <f t="shared" si="267"/>
        <v/>
      </c>
      <c r="P734" s="19" t="str">
        <f t="shared" si="268"/>
        <v/>
      </c>
      <c r="Q734" s="23">
        <f>_xlfn.XLOOKUP(R734,summary!C1:C37,summary!B1:B37)</f>
        <v>0</v>
      </c>
      <c r="R734" s="24" t="str">
        <f t="shared" si="269"/>
        <v>동백동</v>
      </c>
      <c r="S734" s="24" t="str">
        <f t="shared" si="275"/>
        <v>동백5통</v>
      </c>
      <c r="T734" s="24" t="str">
        <f t="shared" si="276"/>
        <v>(동백동, 호수마을자연&amp;데시앙)</v>
      </c>
      <c r="U734" s="24" t="str">
        <f t="shared" si="270"/>
        <v>동백</v>
      </c>
      <c r="V734" s="25">
        <f t="shared" si="277"/>
        <v>5</v>
      </c>
      <c r="W734" s="25">
        <f t="shared" si="271"/>
        <v>6</v>
      </c>
      <c r="X734" s="7"/>
      <c r="Y734" s="7"/>
      <c r="Z734" s="2" t="s">
        <v>89</v>
      </c>
      <c r="AA734" s="2" t="s">
        <v>902</v>
      </c>
      <c r="AB734" s="5"/>
      <c r="AC734" s="5"/>
      <c r="AD734" s="5"/>
      <c r="AE734" s="5"/>
      <c r="AF734" s="5"/>
      <c r="AG734" s="5"/>
    </row>
    <row r="735" spans="1:33" ht="15.95" customHeight="1" x14ac:dyDescent="0.3">
      <c r="A735" s="22" t="b">
        <f t="shared" si="257"/>
        <v>0</v>
      </c>
      <c r="B735" s="22" t="b">
        <f t="shared" si="258"/>
        <v>0</v>
      </c>
      <c r="C735" s="22" t="b">
        <f t="shared" si="259"/>
        <v>0</v>
      </c>
      <c r="D735" s="22" t="b">
        <f t="shared" si="260"/>
        <v>0</v>
      </c>
      <c r="E735" s="22" t="b">
        <f t="shared" si="261"/>
        <v>0</v>
      </c>
      <c r="F735" s="52" t="b">
        <f t="shared" si="272"/>
        <v>0</v>
      </c>
      <c r="G735" s="22" t="b">
        <f t="shared" si="278"/>
        <v>0</v>
      </c>
      <c r="H735" s="22" t="b">
        <f t="shared" si="262"/>
        <v>0</v>
      </c>
      <c r="I735" s="22" t="b">
        <f t="shared" si="273"/>
        <v>0</v>
      </c>
      <c r="J735" s="22" t="b">
        <f t="shared" si="263"/>
        <v>0</v>
      </c>
      <c r="K735" s="3" t="str">
        <f t="shared" si="264"/>
        <v/>
      </c>
      <c r="L735" s="3" t="str">
        <f t="shared" si="265"/>
        <v/>
      </c>
      <c r="M735" s="3" t="str">
        <f t="shared" si="266"/>
        <v/>
      </c>
      <c r="N735" s="54" t="str">
        <f t="shared" si="274"/>
        <v/>
      </c>
      <c r="O735" s="3" t="str">
        <f t="shared" si="267"/>
        <v/>
      </c>
      <c r="P735" s="19" t="str">
        <f t="shared" si="268"/>
        <v/>
      </c>
      <c r="Q735" s="23">
        <f>_xlfn.XLOOKUP(R735,summary!C1:C37,summary!B1:B37)</f>
        <v>0</v>
      </c>
      <c r="R735" s="24" t="str">
        <f t="shared" si="269"/>
        <v>동백동</v>
      </c>
      <c r="S735" s="24" t="str">
        <f t="shared" si="275"/>
        <v>동백5통</v>
      </c>
      <c r="T735" s="24" t="str">
        <f t="shared" si="276"/>
        <v>(동백동, 호수마을자연&amp;데시앙)</v>
      </c>
      <c r="U735" s="24" t="str">
        <f t="shared" si="270"/>
        <v>동백</v>
      </c>
      <c r="V735" s="25">
        <f t="shared" si="277"/>
        <v>5</v>
      </c>
      <c r="W735" s="25">
        <f t="shared" si="271"/>
        <v>7</v>
      </c>
      <c r="X735" s="7"/>
      <c r="Y735" s="7"/>
      <c r="Z735" s="2" t="s">
        <v>91</v>
      </c>
      <c r="AA735" s="2" t="s">
        <v>903</v>
      </c>
      <c r="AB735" s="5"/>
      <c r="AC735" s="5"/>
      <c r="AD735" s="5"/>
      <c r="AE735" s="5"/>
      <c r="AF735" s="5"/>
      <c r="AG735" s="5"/>
    </row>
    <row r="736" spans="1:33" ht="15.95" customHeight="1" x14ac:dyDescent="0.3">
      <c r="A736" s="22" t="b">
        <f t="shared" si="257"/>
        <v>0</v>
      </c>
      <c r="B736" s="22" t="b">
        <f t="shared" si="258"/>
        <v>0</v>
      </c>
      <c r="C736" s="22" t="b">
        <f t="shared" si="259"/>
        <v>0</v>
      </c>
      <c r="D736" s="22" t="b">
        <f t="shared" si="260"/>
        <v>0</v>
      </c>
      <c r="E736" s="22" t="b">
        <f t="shared" si="261"/>
        <v>0</v>
      </c>
      <c r="F736" s="52" t="b">
        <f t="shared" si="272"/>
        <v>0</v>
      </c>
      <c r="G736" s="22" t="b">
        <f t="shared" si="278"/>
        <v>0</v>
      </c>
      <c r="H736" s="22" t="b">
        <f t="shared" si="262"/>
        <v>0</v>
      </c>
      <c r="I736" s="22" t="b">
        <f t="shared" si="273"/>
        <v>0</v>
      </c>
      <c r="J736" s="22" t="b">
        <f t="shared" si="263"/>
        <v>0</v>
      </c>
      <c r="K736" s="3" t="str">
        <f t="shared" si="264"/>
        <v/>
      </c>
      <c r="L736" s="3" t="str">
        <f t="shared" si="265"/>
        <v/>
      </c>
      <c r="M736" s="3" t="str">
        <f t="shared" si="266"/>
        <v/>
      </c>
      <c r="N736" s="54" t="str">
        <f t="shared" si="274"/>
        <v/>
      </c>
      <c r="O736" s="3" t="str">
        <f t="shared" si="267"/>
        <v/>
      </c>
      <c r="P736" s="19" t="str">
        <f t="shared" si="268"/>
        <v/>
      </c>
      <c r="Q736" s="23">
        <f>_xlfn.XLOOKUP(R736,summary!C1:C37,summary!B1:B37)</f>
        <v>0</v>
      </c>
      <c r="R736" s="24" t="str">
        <f t="shared" si="269"/>
        <v>동백동</v>
      </c>
      <c r="S736" s="24" t="str">
        <f t="shared" si="275"/>
        <v>동백5통</v>
      </c>
      <c r="T736" s="24" t="str">
        <f t="shared" si="276"/>
        <v>(동백동, 호수마을자연&amp;데시앙)</v>
      </c>
      <c r="U736" s="24" t="str">
        <f t="shared" si="270"/>
        <v>동백</v>
      </c>
      <c r="V736" s="25">
        <f t="shared" si="277"/>
        <v>5</v>
      </c>
      <c r="W736" s="25">
        <f t="shared" si="271"/>
        <v>8</v>
      </c>
      <c r="X736" s="7"/>
      <c r="Y736" s="7"/>
      <c r="Z736" s="2" t="s">
        <v>93</v>
      </c>
      <c r="AA736" s="2" t="s">
        <v>904</v>
      </c>
      <c r="AB736" s="5"/>
      <c r="AC736" s="5"/>
      <c r="AD736" s="5"/>
      <c r="AE736" s="5"/>
      <c r="AF736" s="5"/>
      <c r="AG736" s="5"/>
    </row>
    <row r="737" spans="1:33" ht="15.95" customHeight="1" x14ac:dyDescent="0.3">
      <c r="A737" s="22" t="b">
        <f t="shared" si="257"/>
        <v>0</v>
      </c>
      <c r="B737" s="22" t="b">
        <f t="shared" si="258"/>
        <v>0</v>
      </c>
      <c r="C737" s="22" t="b">
        <f t="shared" si="259"/>
        <v>0</v>
      </c>
      <c r="D737" s="22" t="b">
        <f t="shared" si="260"/>
        <v>0</v>
      </c>
      <c r="E737" s="22" t="b">
        <f t="shared" si="261"/>
        <v>0</v>
      </c>
      <c r="F737" s="52" t="b">
        <f t="shared" si="272"/>
        <v>0</v>
      </c>
      <c r="G737" s="22" t="b">
        <f t="shared" si="278"/>
        <v>0</v>
      </c>
      <c r="H737" s="22" t="b">
        <f t="shared" si="262"/>
        <v>0</v>
      </c>
      <c r="I737" s="22" t="b">
        <f t="shared" si="273"/>
        <v>0</v>
      </c>
      <c r="J737" s="22" t="b">
        <f t="shared" si="263"/>
        <v>0</v>
      </c>
      <c r="K737" s="3" t="str">
        <f t="shared" si="264"/>
        <v/>
      </c>
      <c r="L737" s="3" t="str">
        <f t="shared" si="265"/>
        <v/>
      </c>
      <c r="M737" s="3" t="str">
        <f t="shared" si="266"/>
        <v/>
      </c>
      <c r="N737" s="54" t="str">
        <f t="shared" si="274"/>
        <v/>
      </c>
      <c r="O737" s="3" t="str">
        <f t="shared" si="267"/>
        <v/>
      </c>
      <c r="P737" s="19" t="str">
        <f t="shared" si="268"/>
        <v/>
      </c>
      <c r="Q737" s="23">
        <f>_xlfn.XLOOKUP(R737,summary!C1:C37,summary!B1:B37)</f>
        <v>0</v>
      </c>
      <c r="R737" s="24" t="str">
        <f t="shared" si="269"/>
        <v>동백동</v>
      </c>
      <c r="S737" s="24" t="str">
        <f t="shared" si="275"/>
        <v>동백5통</v>
      </c>
      <c r="T737" s="24" t="str">
        <f t="shared" si="276"/>
        <v>(동백동, 호수마을자연&amp;데시앙)</v>
      </c>
      <c r="U737" s="25" t="str">
        <f t="shared" si="270"/>
        <v>동백</v>
      </c>
      <c r="V737" s="25">
        <f t="shared" si="277"/>
        <v>5</v>
      </c>
      <c r="W737" s="25">
        <f t="shared" si="271"/>
        <v>9</v>
      </c>
      <c r="X737" s="7"/>
      <c r="Y737" s="7"/>
      <c r="Z737" s="2" t="s">
        <v>95</v>
      </c>
      <c r="AA737" s="2" t="s">
        <v>905</v>
      </c>
      <c r="AB737" s="5"/>
      <c r="AC737" s="5"/>
      <c r="AD737" s="5"/>
      <c r="AE737" s="5"/>
      <c r="AF737" s="5"/>
      <c r="AG737" s="5"/>
    </row>
    <row r="738" spans="1:33" ht="15.95" customHeight="1" x14ac:dyDescent="0.3">
      <c r="A738" s="22" t="b">
        <f t="shared" si="257"/>
        <v>0</v>
      </c>
      <c r="B738" s="22" t="b">
        <f t="shared" si="258"/>
        <v>0</v>
      </c>
      <c r="C738" s="22" t="b">
        <f t="shared" si="259"/>
        <v>0</v>
      </c>
      <c r="D738" s="22" t="b">
        <f t="shared" si="260"/>
        <v>0</v>
      </c>
      <c r="E738" s="22" t="b">
        <f t="shared" si="261"/>
        <v>0</v>
      </c>
      <c r="F738" s="52" t="b">
        <f t="shared" si="272"/>
        <v>0</v>
      </c>
      <c r="G738" s="22" t="b">
        <f t="shared" si="278"/>
        <v>0</v>
      </c>
      <c r="H738" s="22" t="b">
        <f t="shared" si="262"/>
        <v>0</v>
      </c>
      <c r="I738" s="22" t="b">
        <f t="shared" si="273"/>
        <v>0</v>
      </c>
      <c r="J738" s="22" t="b">
        <f t="shared" si="263"/>
        <v>0</v>
      </c>
      <c r="K738" s="3" t="str">
        <f t="shared" si="264"/>
        <v/>
      </c>
      <c r="L738" s="3" t="str">
        <f t="shared" si="265"/>
        <v/>
      </c>
      <c r="M738" s="22" t="str">
        <f t="shared" si="266"/>
        <v/>
      </c>
      <c r="N738" s="54" t="str">
        <f t="shared" si="274"/>
        <v/>
      </c>
      <c r="O738" s="3" t="str">
        <f t="shared" si="267"/>
        <v/>
      </c>
      <c r="P738" s="19" t="str">
        <f t="shared" si="268"/>
        <v/>
      </c>
      <c r="Q738" s="23">
        <f>_xlfn.XLOOKUP(R738,summary!C1:C37,summary!B1:B37)</f>
        <v>0</v>
      </c>
      <c r="R738" s="24" t="str">
        <f t="shared" si="269"/>
        <v>동백동</v>
      </c>
      <c r="S738" s="24" t="str">
        <f t="shared" si="275"/>
        <v>동백5통</v>
      </c>
      <c r="T738" s="24" t="str">
        <f t="shared" si="276"/>
        <v>(동백동, 호수마을자연&amp;데시앙)</v>
      </c>
      <c r="U738" s="24" t="str">
        <f t="shared" si="270"/>
        <v>동백</v>
      </c>
      <c r="V738" s="25">
        <f t="shared" si="277"/>
        <v>5</v>
      </c>
      <c r="W738" s="25">
        <f t="shared" si="271"/>
        <v>10</v>
      </c>
      <c r="X738" s="7"/>
      <c r="Y738" s="45"/>
      <c r="Z738" s="47" t="s">
        <v>97</v>
      </c>
      <c r="AA738" s="47" t="s">
        <v>906</v>
      </c>
      <c r="AB738" s="5"/>
      <c r="AC738" s="5"/>
      <c r="AD738" s="5"/>
      <c r="AE738" s="5"/>
      <c r="AF738" s="5"/>
      <c r="AG738" s="5"/>
    </row>
    <row r="739" spans="1:33" ht="15.95" customHeight="1" x14ac:dyDescent="0.3">
      <c r="A739" s="22" t="b">
        <f t="shared" si="257"/>
        <v>0</v>
      </c>
      <c r="B739" s="22" t="b">
        <f t="shared" si="258"/>
        <v>0</v>
      </c>
      <c r="C739" s="22" t="b">
        <f t="shared" si="259"/>
        <v>0</v>
      </c>
      <c r="D739" s="22" t="b">
        <f t="shared" si="260"/>
        <v>0</v>
      </c>
      <c r="E739" s="22" t="b">
        <f t="shared" si="261"/>
        <v>0</v>
      </c>
      <c r="F739" s="52" t="b">
        <f t="shared" si="272"/>
        <v>0</v>
      </c>
      <c r="G739" s="22" t="b">
        <f t="shared" si="278"/>
        <v>0</v>
      </c>
      <c r="H739" s="22" t="b">
        <f t="shared" si="262"/>
        <v>0</v>
      </c>
      <c r="I739" s="22" t="b">
        <f t="shared" si="273"/>
        <v>0</v>
      </c>
      <c r="J739" s="22" t="b">
        <f t="shared" si="263"/>
        <v>0</v>
      </c>
      <c r="K739" s="3" t="str">
        <f t="shared" si="264"/>
        <v/>
      </c>
      <c r="L739" s="3" t="str">
        <f t="shared" si="265"/>
        <v/>
      </c>
      <c r="M739" s="3" t="str">
        <f t="shared" si="266"/>
        <v/>
      </c>
      <c r="N739" s="54" t="str">
        <f t="shared" si="274"/>
        <v/>
      </c>
      <c r="O739" s="3" t="str">
        <f t="shared" si="267"/>
        <v/>
      </c>
      <c r="P739" s="19" t="str">
        <f t="shared" si="268"/>
        <v/>
      </c>
      <c r="Q739" s="23">
        <f>_xlfn.XLOOKUP(R739,summary!C1:C37,summary!B1:B37)</f>
        <v>0</v>
      </c>
      <c r="R739" s="24" t="str">
        <f t="shared" si="269"/>
        <v>동백동</v>
      </c>
      <c r="S739" s="24" t="str">
        <f t="shared" si="275"/>
        <v>동백5통</v>
      </c>
      <c r="T739" s="24" t="str">
        <f t="shared" si="276"/>
        <v>(동백동, 호수마을자연&amp;데시앙)</v>
      </c>
      <c r="U739" s="24" t="str">
        <f t="shared" si="270"/>
        <v>동백</v>
      </c>
      <c r="V739" s="25">
        <f t="shared" si="277"/>
        <v>5</v>
      </c>
      <c r="W739" s="25">
        <f t="shared" si="271"/>
        <v>11</v>
      </c>
      <c r="X739" s="46"/>
      <c r="Y739" s="7"/>
      <c r="Z739" s="2" t="s">
        <v>99</v>
      </c>
      <c r="AA739" s="2" t="s">
        <v>907</v>
      </c>
      <c r="AB739" s="5"/>
      <c r="AC739" s="5"/>
      <c r="AD739" s="5"/>
      <c r="AE739" s="5"/>
      <c r="AF739" s="5"/>
      <c r="AG739" s="5"/>
    </row>
    <row r="740" spans="1:33" ht="15.95" customHeight="1" x14ac:dyDescent="0.3">
      <c r="A740" s="22" t="b">
        <f t="shared" si="257"/>
        <v>1</v>
      </c>
      <c r="B740" s="22" t="b">
        <f t="shared" si="258"/>
        <v>0</v>
      </c>
      <c r="C740" s="22" t="b">
        <f t="shared" si="259"/>
        <v>0</v>
      </c>
      <c r="D740" s="22" t="b">
        <f t="shared" si="260"/>
        <v>0</v>
      </c>
      <c r="E740" s="22" t="b">
        <f t="shared" si="261"/>
        <v>0</v>
      </c>
      <c r="F740" s="52" t="b">
        <f t="shared" si="272"/>
        <v>0</v>
      </c>
      <c r="G740" s="22" t="b">
        <f t="shared" si="278"/>
        <v>0</v>
      </c>
      <c r="H740" s="22" t="b">
        <f t="shared" si="262"/>
        <v>0</v>
      </c>
      <c r="I740" s="22" t="b">
        <f t="shared" si="273"/>
        <v>0</v>
      </c>
      <c r="J740" s="22" t="b">
        <f t="shared" si="263"/>
        <v>1</v>
      </c>
      <c r="K740" s="3" t="str">
        <f t="shared" si="264"/>
        <v>동백6통</v>
      </c>
      <c r="L740" s="3" t="str">
        <f t="shared" si="265"/>
        <v>백6</v>
      </c>
      <c r="M740" s="3">
        <f t="shared" si="266"/>
        <v>6</v>
      </c>
      <c r="N740" s="54" t="str">
        <f t="shared" si="274"/>
        <v>동백</v>
      </c>
      <c r="O740" s="3" t="str">
        <f t="shared" si="267"/>
        <v/>
      </c>
      <c r="P740" s="19" t="str">
        <f t="shared" si="268"/>
        <v/>
      </c>
      <c r="Q740" s="23">
        <f>_xlfn.XLOOKUP(R740,summary!C1:C37,summary!B1:B37)</f>
        <v>0</v>
      </c>
      <c r="R740" s="24" t="str">
        <f t="shared" si="269"/>
        <v>동백동</v>
      </c>
      <c r="S740" s="24" t="str">
        <f t="shared" si="275"/>
        <v>동백6통</v>
      </c>
      <c r="T740" s="24" t="str">
        <f t="shared" si="276"/>
        <v>(동백동, 호수마을월드메르디앙)</v>
      </c>
      <c r="U740" s="24" t="str">
        <f t="shared" si="270"/>
        <v>동백</v>
      </c>
      <c r="V740" s="25">
        <f t="shared" si="277"/>
        <v>6</v>
      </c>
      <c r="W740" s="25">
        <f t="shared" si="271"/>
        <v>1</v>
      </c>
      <c r="X740" s="7"/>
      <c r="Y740" s="2" t="s">
        <v>908</v>
      </c>
      <c r="Z740" s="2" t="s">
        <v>63</v>
      </c>
      <c r="AA740" s="2" t="s">
        <v>909</v>
      </c>
      <c r="AB740" s="5"/>
      <c r="AC740" s="5"/>
      <c r="AD740" s="5"/>
      <c r="AE740" s="5"/>
      <c r="AF740" s="5"/>
      <c r="AG740" s="5"/>
    </row>
    <row r="741" spans="1:33" ht="15.95" customHeight="1" x14ac:dyDescent="0.3">
      <c r="A741" s="22" t="b">
        <f t="shared" si="257"/>
        <v>1</v>
      </c>
      <c r="B741" s="22" t="b">
        <f t="shared" si="258"/>
        <v>1</v>
      </c>
      <c r="C741" s="22" t="b">
        <f t="shared" si="259"/>
        <v>0</v>
      </c>
      <c r="D741" s="22" t="b">
        <f t="shared" si="260"/>
        <v>0</v>
      </c>
      <c r="E741" s="22" t="b">
        <f t="shared" si="261"/>
        <v>1</v>
      </c>
      <c r="F741" s="52" t="b">
        <f t="shared" si="272"/>
        <v>1</v>
      </c>
      <c r="G741" s="22" t="b">
        <f t="shared" si="278"/>
        <v>1</v>
      </c>
      <c r="H741" s="22" t="b">
        <f t="shared" si="262"/>
        <v>0</v>
      </c>
      <c r="I741" s="22" t="b">
        <f t="shared" si="273"/>
        <v>1</v>
      </c>
      <c r="J741" s="22" t="b">
        <f t="shared" si="263"/>
        <v>0</v>
      </c>
      <c r="K741" s="3" t="str">
        <f t="shared" si="264"/>
        <v/>
      </c>
      <c r="L741" s="3" t="str">
        <f t="shared" si="265"/>
        <v/>
      </c>
      <c r="M741" s="3" t="str">
        <f t="shared" si="266"/>
        <v/>
      </c>
      <c r="N741" s="54" t="str">
        <f t="shared" si="274"/>
        <v/>
      </c>
      <c r="O741" s="3" t="str">
        <f t="shared" si="267"/>
        <v>(동백동, 호수마을월드메르디앙)</v>
      </c>
      <c r="P741" s="19" t="str">
        <f t="shared" si="268"/>
        <v>(동백동, 호수마을월드메르디앙)</v>
      </c>
      <c r="Q741" s="23">
        <f>_xlfn.XLOOKUP(R741,summary!C1:C37,summary!B1:B37)</f>
        <v>0</v>
      </c>
      <c r="R741" s="24" t="str">
        <f t="shared" si="269"/>
        <v>동백동</v>
      </c>
      <c r="S741" s="24" t="str">
        <f t="shared" si="275"/>
        <v>동백6통</v>
      </c>
      <c r="T741" s="24" t="str">
        <f t="shared" si="276"/>
        <v>(동백동, 호수마을월드메르디앙)</v>
      </c>
      <c r="U741" s="24" t="str">
        <f t="shared" si="270"/>
        <v>동백</v>
      </c>
      <c r="V741" s="25">
        <f t="shared" si="277"/>
        <v>6</v>
      </c>
      <c r="W741" s="25">
        <f t="shared" si="271"/>
        <v>2</v>
      </c>
      <c r="X741" s="7"/>
      <c r="Y741" s="2" t="s">
        <v>895</v>
      </c>
      <c r="Z741" s="2" t="s">
        <v>65</v>
      </c>
      <c r="AA741" s="2" t="s">
        <v>910</v>
      </c>
      <c r="AB741" s="5"/>
      <c r="AC741" s="5"/>
      <c r="AD741" s="5"/>
      <c r="AE741" s="5"/>
      <c r="AF741" s="5"/>
      <c r="AG741" s="5"/>
    </row>
    <row r="742" spans="1:33" ht="15.95" customHeight="1" x14ac:dyDescent="0.3">
      <c r="A742" s="22" t="b">
        <f t="shared" si="257"/>
        <v>1</v>
      </c>
      <c r="B742" s="22" t="b">
        <f t="shared" si="258"/>
        <v>0</v>
      </c>
      <c r="C742" s="22" t="b">
        <f t="shared" si="259"/>
        <v>0</v>
      </c>
      <c r="D742" s="22" t="b">
        <f t="shared" si="260"/>
        <v>0</v>
      </c>
      <c r="E742" s="22" t="b">
        <f t="shared" si="261"/>
        <v>0</v>
      </c>
      <c r="F742" s="52" t="b">
        <f t="shared" si="272"/>
        <v>0</v>
      </c>
      <c r="G742" s="22" t="b">
        <f t="shared" si="278"/>
        <v>0</v>
      </c>
      <c r="H742" s="22" t="b">
        <f t="shared" si="262"/>
        <v>0</v>
      </c>
      <c r="I742" s="22" t="b">
        <f t="shared" si="273"/>
        <v>1</v>
      </c>
      <c r="J742" s="22" t="b">
        <f t="shared" si="263"/>
        <v>0</v>
      </c>
      <c r="K742" s="3" t="str">
        <f t="shared" si="264"/>
        <v/>
      </c>
      <c r="L742" s="3" t="str">
        <f t="shared" si="265"/>
        <v/>
      </c>
      <c r="M742" s="3" t="str">
        <f t="shared" si="266"/>
        <v/>
      </c>
      <c r="N742" s="54" t="str">
        <f t="shared" si="274"/>
        <v/>
      </c>
      <c r="O742" s="3" t="str">
        <f t="shared" si="267"/>
        <v>호수마을월드메르디앙)</v>
      </c>
      <c r="P742" s="19" t="str">
        <f t="shared" si="268"/>
        <v/>
      </c>
      <c r="Q742" s="23">
        <f>_xlfn.XLOOKUP(R742,summary!C1:C37,summary!B1:B37)</f>
        <v>0</v>
      </c>
      <c r="R742" s="24" t="str">
        <f t="shared" si="269"/>
        <v>동백동</v>
      </c>
      <c r="S742" s="24" t="str">
        <f t="shared" si="275"/>
        <v>동백6통</v>
      </c>
      <c r="T742" s="24" t="str">
        <f t="shared" si="276"/>
        <v>(동백동, 호수마을월드메르디앙)</v>
      </c>
      <c r="U742" s="24" t="str">
        <f t="shared" si="270"/>
        <v>동백</v>
      </c>
      <c r="V742" s="25">
        <f t="shared" si="277"/>
        <v>6</v>
      </c>
      <c r="W742" s="25">
        <f t="shared" si="271"/>
        <v>3</v>
      </c>
      <c r="X742" s="7"/>
      <c r="Y742" s="2" t="s">
        <v>897</v>
      </c>
      <c r="Z742" s="2" t="s">
        <v>67</v>
      </c>
      <c r="AA742" s="2" t="s">
        <v>911</v>
      </c>
      <c r="AB742" s="5"/>
      <c r="AC742" s="5"/>
      <c r="AD742" s="5"/>
      <c r="AE742" s="5"/>
      <c r="AF742" s="5"/>
      <c r="AG742" s="5"/>
    </row>
    <row r="743" spans="1:33" ht="15.95" customHeight="1" x14ac:dyDescent="0.3">
      <c r="A743" s="22" t="b">
        <f t="shared" si="257"/>
        <v>1</v>
      </c>
      <c r="B743" s="22" t="b">
        <f t="shared" si="258"/>
        <v>0</v>
      </c>
      <c r="C743" s="22" t="b">
        <f t="shared" si="259"/>
        <v>1</v>
      </c>
      <c r="D743" s="22" t="b">
        <f t="shared" si="260"/>
        <v>0</v>
      </c>
      <c r="E743" s="22" t="b">
        <f t="shared" si="261"/>
        <v>1</v>
      </c>
      <c r="F743" s="52" t="b">
        <f t="shared" si="272"/>
        <v>1</v>
      </c>
      <c r="G743" s="22" t="b">
        <f t="shared" si="278"/>
        <v>0</v>
      </c>
      <c r="H743" s="22" t="b">
        <f t="shared" si="262"/>
        <v>1</v>
      </c>
      <c r="I743" s="22" t="b">
        <f t="shared" si="273"/>
        <v>1</v>
      </c>
      <c r="J743" s="22" t="b">
        <f t="shared" si="263"/>
        <v>0</v>
      </c>
      <c r="K743" s="3" t="str">
        <f t="shared" si="264"/>
        <v/>
      </c>
      <c r="L743" s="3" t="str">
        <f t="shared" si="265"/>
        <v/>
      </c>
      <c r="M743" s="3" t="str">
        <f t="shared" si="266"/>
        <v/>
      </c>
      <c r="N743" s="54" t="str">
        <f t="shared" si="274"/>
        <v/>
      </c>
      <c r="O743" s="3" t="str">
        <f t="shared" si="267"/>
        <v>월드메르디앙)</v>
      </c>
      <c r="P743" s="19" t="str">
        <f t="shared" si="268"/>
        <v/>
      </c>
      <c r="Q743" s="23">
        <f>_xlfn.XLOOKUP(R743,summary!C1:C37,summary!B1:B37)</f>
        <v>0</v>
      </c>
      <c r="R743" s="24" t="str">
        <f t="shared" si="269"/>
        <v>동백동</v>
      </c>
      <c r="S743" s="24" t="str">
        <f t="shared" si="275"/>
        <v>동백6통</v>
      </c>
      <c r="T743" s="24" t="str">
        <f t="shared" si="276"/>
        <v>(동백동, 호수마을월드메르디앙)</v>
      </c>
      <c r="U743" s="24" t="str">
        <f t="shared" si="270"/>
        <v>동백</v>
      </c>
      <c r="V743" s="25">
        <f t="shared" si="277"/>
        <v>6</v>
      </c>
      <c r="W743" s="25">
        <f t="shared" si="271"/>
        <v>4</v>
      </c>
      <c r="X743" s="7"/>
      <c r="Y743" s="2" t="s">
        <v>912</v>
      </c>
      <c r="Z743" s="2" t="s">
        <v>73</v>
      </c>
      <c r="AA743" s="2" t="s">
        <v>913</v>
      </c>
      <c r="AB743" s="5"/>
      <c r="AC743" s="5"/>
      <c r="AD743" s="5"/>
      <c r="AE743" s="5"/>
      <c r="AF743" s="5"/>
      <c r="AG743" s="5"/>
    </row>
    <row r="744" spans="1:33" ht="15.95" customHeight="1" x14ac:dyDescent="0.3">
      <c r="A744" s="22" t="b">
        <f t="shared" si="257"/>
        <v>0</v>
      </c>
      <c r="B744" s="22" t="b">
        <f t="shared" si="258"/>
        <v>0</v>
      </c>
      <c r="C744" s="22" t="b">
        <f t="shared" si="259"/>
        <v>0</v>
      </c>
      <c r="D744" s="22" t="b">
        <f t="shared" si="260"/>
        <v>0</v>
      </c>
      <c r="E744" s="22" t="b">
        <f t="shared" si="261"/>
        <v>0</v>
      </c>
      <c r="F744" s="52" t="b">
        <f t="shared" si="272"/>
        <v>0</v>
      </c>
      <c r="G744" s="22" t="b">
        <f t="shared" si="278"/>
        <v>0</v>
      </c>
      <c r="H744" s="22" t="b">
        <f t="shared" si="262"/>
        <v>0</v>
      </c>
      <c r="I744" s="22" t="b">
        <f t="shared" si="273"/>
        <v>0</v>
      </c>
      <c r="J744" s="22" t="b">
        <f t="shared" si="263"/>
        <v>0</v>
      </c>
      <c r="K744" s="3" t="str">
        <f t="shared" si="264"/>
        <v/>
      </c>
      <c r="L744" s="3" t="str">
        <f t="shared" si="265"/>
        <v/>
      </c>
      <c r="M744" s="3" t="str">
        <f t="shared" si="266"/>
        <v/>
      </c>
      <c r="N744" s="54" t="str">
        <f t="shared" si="274"/>
        <v/>
      </c>
      <c r="O744" s="3" t="str">
        <f t="shared" si="267"/>
        <v/>
      </c>
      <c r="P744" s="19" t="str">
        <f t="shared" si="268"/>
        <v/>
      </c>
      <c r="Q744" s="23">
        <f>_xlfn.XLOOKUP(R744,summary!C1:C37,summary!B1:B37)</f>
        <v>0</v>
      </c>
      <c r="R744" s="24" t="str">
        <f t="shared" si="269"/>
        <v>동백동</v>
      </c>
      <c r="S744" s="24" t="str">
        <f t="shared" si="275"/>
        <v>동백6통</v>
      </c>
      <c r="T744" s="24" t="str">
        <f t="shared" si="276"/>
        <v>(동백동, 호수마을월드메르디앙)</v>
      </c>
      <c r="U744" s="24" t="str">
        <f t="shared" si="270"/>
        <v>동백</v>
      </c>
      <c r="V744" s="25">
        <f t="shared" si="277"/>
        <v>6</v>
      </c>
      <c r="W744" s="25">
        <f t="shared" si="271"/>
        <v>5</v>
      </c>
      <c r="X744" s="7"/>
      <c r="Y744" s="7"/>
      <c r="Z744" s="2" t="s">
        <v>87</v>
      </c>
      <c r="AA744" s="2" t="s">
        <v>914</v>
      </c>
      <c r="AB744" s="5"/>
      <c r="AC744" s="5"/>
      <c r="AD744" s="5"/>
      <c r="AE744" s="5"/>
      <c r="AF744" s="5"/>
      <c r="AG744" s="5"/>
    </row>
    <row r="745" spans="1:33" ht="15.95" customHeight="1" x14ac:dyDescent="0.3">
      <c r="A745" s="22" t="b">
        <f t="shared" si="257"/>
        <v>0</v>
      </c>
      <c r="B745" s="22" t="b">
        <f t="shared" si="258"/>
        <v>0</v>
      </c>
      <c r="C745" s="22" t="b">
        <f t="shared" si="259"/>
        <v>0</v>
      </c>
      <c r="D745" s="22" t="b">
        <f t="shared" si="260"/>
        <v>0</v>
      </c>
      <c r="E745" s="22" t="b">
        <f t="shared" si="261"/>
        <v>0</v>
      </c>
      <c r="F745" s="52" t="b">
        <f t="shared" si="272"/>
        <v>0</v>
      </c>
      <c r="G745" s="22" t="b">
        <f t="shared" si="278"/>
        <v>0</v>
      </c>
      <c r="H745" s="22" t="b">
        <f t="shared" si="262"/>
        <v>0</v>
      </c>
      <c r="I745" s="22" t="b">
        <f t="shared" si="273"/>
        <v>0</v>
      </c>
      <c r="J745" s="22" t="b">
        <f t="shared" si="263"/>
        <v>0</v>
      </c>
      <c r="K745" s="3" t="str">
        <f t="shared" si="264"/>
        <v/>
      </c>
      <c r="L745" s="3" t="str">
        <f t="shared" si="265"/>
        <v/>
      </c>
      <c r="M745" s="3" t="str">
        <f t="shared" si="266"/>
        <v/>
      </c>
      <c r="N745" s="54" t="str">
        <f t="shared" si="274"/>
        <v/>
      </c>
      <c r="O745" s="3" t="str">
        <f t="shared" si="267"/>
        <v/>
      </c>
      <c r="P745" s="19" t="str">
        <f t="shared" si="268"/>
        <v/>
      </c>
      <c r="Q745" s="23">
        <f>_xlfn.XLOOKUP(R745,summary!C1:C37,summary!B1:B37)</f>
        <v>0</v>
      </c>
      <c r="R745" s="24" t="str">
        <f t="shared" si="269"/>
        <v>동백동</v>
      </c>
      <c r="S745" s="24" t="str">
        <f t="shared" si="275"/>
        <v>동백6통</v>
      </c>
      <c r="T745" s="24" t="str">
        <f t="shared" si="276"/>
        <v>(동백동, 호수마을월드메르디앙)</v>
      </c>
      <c r="U745" s="24" t="str">
        <f t="shared" si="270"/>
        <v>동백</v>
      </c>
      <c r="V745" s="25">
        <f t="shared" si="277"/>
        <v>6</v>
      </c>
      <c r="W745" s="25">
        <f t="shared" si="271"/>
        <v>6</v>
      </c>
      <c r="X745" s="7"/>
      <c r="Y745" s="7"/>
      <c r="Z745" s="2" t="s">
        <v>89</v>
      </c>
      <c r="AA745" s="2" t="s">
        <v>915</v>
      </c>
      <c r="AB745" s="5"/>
      <c r="AC745" s="5"/>
      <c r="AD745" s="5"/>
      <c r="AE745" s="5"/>
      <c r="AF745" s="5"/>
      <c r="AG745" s="5"/>
    </row>
    <row r="746" spans="1:33" ht="15.95" customHeight="1" x14ac:dyDescent="0.3">
      <c r="A746" s="22" t="b">
        <f t="shared" si="257"/>
        <v>0</v>
      </c>
      <c r="B746" s="22" t="b">
        <f t="shared" si="258"/>
        <v>0</v>
      </c>
      <c r="C746" s="22" t="b">
        <f t="shared" si="259"/>
        <v>0</v>
      </c>
      <c r="D746" s="22" t="b">
        <f t="shared" si="260"/>
        <v>0</v>
      </c>
      <c r="E746" s="22" t="b">
        <f t="shared" si="261"/>
        <v>0</v>
      </c>
      <c r="F746" s="52" t="b">
        <f t="shared" si="272"/>
        <v>0</v>
      </c>
      <c r="G746" s="22" t="b">
        <f t="shared" si="278"/>
        <v>0</v>
      </c>
      <c r="H746" s="22" t="b">
        <f t="shared" si="262"/>
        <v>0</v>
      </c>
      <c r="I746" s="22" t="b">
        <f t="shared" si="273"/>
        <v>0</v>
      </c>
      <c r="J746" s="22" t="b">
        <f t="shared" si="263"/>
        <v>0</v>
      </c>
      <c r="K746" s="3" t="str">
        <f t="shared" si="264"/>
        <v/>
      </c>
      <c r="L746" s="3" t="str">
        <f t="shared" si="265"/>
        <v/>
      </c>
      <c r="M746" s="3" t="str">
        <f t="shared" si="266"/>
        <v/>
      </c>
      <c r="N746" s="54" t="str">
        <f t="shared" si="274"/>
        <v/>
      </c>
      <c r="O746" s="3" t="str">
        <f t="shared" si="267"/>
        <v/>
      </c>
      <c r="P746" s="19" t="str">
        <f t="shared" si="268"/>
        <v/>
      </c>
      <c r="Q746" s="23">
        <f>_xlfn.XLOOKUP(R746,summary!C1:C37,summary!B1:B37)</f>
        <v>0</v>
      </c>
      <c r="R746" s="24" t="str">
        <f t="shared" si="269"/>
        <v>동백동</v>
      </c>
      <c r="S746" s="24" t="str">
        <f t="shared" si="275"/>
        <v>동백6통</v>
      </c>
      <c r="T746" s="24" t="str">
        <f t="shared" si="276"/>
        <v>(동백동, 호수마을월드메르디앙)</v>
      </c>
      <c r="U746" s="24" t="str">
        <f t="shared" si="270"/>
        <v>동백</v>
      </c>
      <c r="V746" s="25">
        <f t="shared" si="277"/>
        <v>6</v>
      </c>
      <c r="W746" s="25">
        <f t="shared" si="271"/>
        <v>7</v>
      </c>
      <c r="X746" s="7"/>
      <c r="Y746" s="7"/>
      <c r="Z746" s="2" t="s">
        <v>91</v>
      </c>
      <c r="AA746" s="2" t="s">
        <v>916</v>
      </c>
      <c r="AB746" s="5"/>
      <c r="AC746" s="5"/>
      <c r="AD746" s="5"/>
      <c r="AE746" s="5"/>
      <c r="AF746" s="5"/>
      <c r="AG746" s="5"/>
    </row>
    <row r="747" spans="1:33" ht="15.95" customHeight="1" x14ac:dyDescent="0.3">
      <c r="A747" s="22" t="b">
        <f t="shared" si="257"/>
        <v>0</v>
      </c>
      <c r="B747" s="22" t="b">
        <f t="shared" si="258"/>
        <v>0</v>
      </c>
      <c r="C747" s="22" t="b">
        <f t="shared" si="259"/>
        <v>0</v>
      </c>
      <c r="D747" s="22" t="b">
        <f t="shared" si="260"/>
        <v>0</v>
      </c>
      <c r="E747" s="22" t="b">
        <f t="shared" si="261"/>
        <v>0</v>
      </c>
      <c r="F747" s="52" t="b">
        <f t="shared" si="272"/>
        <v>0</v>
      </c>
      <c r="G747" s="22" t="b">
        <f t="shared" si="278"/>
        <v>0</v>
      </c>
      <c r="H747" s="22" t="b">
        <f t="shared" si="262"/>
        <v>0</v>
      </c>
      <c r="I747" s="22" t="b">
        <f t="shared" si="273"/>
        <v>0</v>
      </c>
      <c r="J747" s="22" t="b">
        <f t="shared" si="263"/>
        <v>0</v>
      </c>
      <c r="K747" s="3" t="str">
        <f t="shared" si="264"/>
        <v/>
      </c>
      <c r="L747" s="3" t="str">
        <f t="shared" si="265"/>
        <v/>
      </c>
      <c r="M747" s="3" t="str">
        <f t="shared" si="266"/>
        <v/>
      </c>
      <c r="N747" s="54" t="str">
        <f t="shared" si="274"/>
        <v/>
      </c>
      <c r="O747" s="3" t="str">
        <f t="shared" si="267"/>
        <v/>
      </c>
      <c r="P747" s="19" t="str">
        <f t="shared" si="268"/>
        <v/>
      </c>
      <c r="Q747" s="23">
        <f>_xlfn.XLOOKUP(R747,summary!C1:C37,summary!B1:B37)</f>
        <v>0</v>
      </c>
      <c r="R747" s="24" t="str">
        <f t="shared" si="269"/>
        <v>동백동</v>
      </c>
      <c r="S747" s="24" t="str">
        <f t="shared" si="275"/>
        <v>동백6통</v>
      </c>
      <c r="T747" s="24" t="str">
        <f t="shared" si="276"/>
        <v>(동백동, 호수마을월드메르디앙)</v>
      </c>
      <c r="U747" s="24" t="str">
        <f t="shared" si="270"/>
        <v>동백</v>
      </c>
      <c r="V747" s="25">
        <f t="shared" si="277"/>
        <v>6</v>
      </c>
      <c r="W747" s="25">
        <f t="shared" si="271"/>
        <v>8</v>
      </c>
      <c r="X747" s="7"/>
      <c r="Y747" s="7"/>
      <c r="Z747" s="2" t="s">
        <v>93</v>
      </c>
      <c r="AA747" s="2" t="s">
        <v>917</v>
      </c>
      <c r="AB747" s="5"/>
      <c r="AC747" s="5"/>
      <c r="AD747" s="5"/>
      <c r="AE747" s="5"/>
      <c r="AF747" s="5"/>
      <c r="AG747" s="5"/>
    </row>
    <row r="748" spans="1:33" ht="15.95" customHeight="1" x14ac:dyDescent="0.3">
      <c r="A748" s="22" t="b">
        <f t="shared" si="257"/>
        <v>0</v>
      </c>
      <c r="B748" s="22" t="b">
        <f t="shared" si="258"/>
        <v>0</v>
      </c>
      <c r="C748" s="22" t="b">
        <f t="shared" si="259"/>
        <v>0</v>
      </c>
      <c r="D748" s="22" t="b">
        <f t="shared" si="260"/>
        <v>0</v>
      </c>
      <c r="E748" s="22" t="b">
        <f t="shared" si="261"/>
        <v>0</v>
      </c>
      <c r="F748" s="52" t="b">
        <f t="shared" si="272"/>
        <v>0</v>
      </c>
      <c r="G748" s="22" t="b">
        <f t="shared" si="278"/>
        <v>0</v>
      </c>
      <c r="H748" s="22" t="b">
        <f t="shared" si="262"/>
        <v>0</v>
      </c>
      <c r="I748" s="22" t="b">
        <f t="shared" si="273"/>
        <v>0</v>
      </c>
      <c r="J748" s="22" t="b">
        <f t="shared" si="263"/>
        <v>0</v>
      </c>
      <c r="K748" s="3" t="str">
        <f t="shared" si="264"/>
        <v/>
      </c>
      <c r="L748" s="3" t="str">
        <f t="shared" si="265"/>
        <v/>
      </c>
      <c r="M748" s="3" t="str">
        <f t="shared" si="266"/>
        <v/>
      </c>
      <c r="N748" s="54" t="str">
        <f t="shared" si="274"/>
        <v/>
      </c>
      <c r="O748" s="3" t="str">
        <f t="shared" si="267"/>
        <v/>
      </c>
      <c r="P748" s="19" t="str">
        <f t="shared" si="268"/>
        <v/>
      </c>
      <c r="Q748" s="23">
        <f>_xlfn.XLOOKUP(R748,summary!C1:C37,summary!B1:B37)</f>
        <v>0</v>
      </c>
      <c r="R748" s="24" t="str">
        <f t="shared" si="269"/>
        <v>동백동</v>
      </c>
      <c r="S748" s="24" t="str">
        <f t="shared" si="275"/>
        <v>동백6통</v>
      </c>
      <c r="T748" s="24" t="str">
        <f t="shared" si="276"/>
        <v>(동백동, 호수마을월드메르디앙)</v>
      </c>
      <c r="U748" s="24" t="str">
        <f t="shared" si="270"/>
        <v>동백</v>
      </c>
      <c r="V748" s="25">
        <f t="shared" si="277"/>
        <v>6</v>
      </c>
      <c r="W748" s="25">
        <f t="shared" si="271"/>
        <v>9</v>
      </c>
      <c r="X748" s="7"/>
      <c r="Y748" s="7"/>
      <c r="Z748" s="2" t="s">
        <v>95</v>
      </c>
      <c r="AA748" s="2" t="s">
        <v>918</v>
      </c>
      <c r="AB748" s="5"/>
      <c r="AC748" s="5"/>
      <c r="AD748" s="5"/>
      <c r="AE748" s="5"/>
      <c r="AF748" s="5"/>
      <c r="AG748" s="5"/>
    </row>
    <row r="749" spans="1:33" ht="15.95" customHeight="1" x14ac:dyDescent="0.3">
      <c r="A749" s="22" t="b">
        <f t="shared" si="257"/>
        <v>0</v>
      </c>
      <c r="B749" s="22" t="b">
        <f t="shared" si="258"/>
        <v>0</v>
      </c>
      <c r="C749" s="22" t="b">
        <f t="shared" si="259"/>
        <v>0</v>
      </c>
      <c r="D749" s="22" t="b">
        <f t="shared" si="260"/>
        <v>0</v>
      </c>
      <c r="E749" s="22" t="b">
        <f t="shared" si="261"/>
        <v>0</v>
      </c>
      <c r="F749" s="52" t="b">
        <f t="shared" si="272"/>
        <v>0</v>
      </c>
      <c r="G749" s="22" t="b">
        <f t="shared" si="278"/>
        <v>0</v>
      </c>
      <c r="H749" s="22" t="b">
        <f t="shared" si="262"/>
        <v>0</v>
      </c>
      <c r="I749" s="22" t="b">
        <f t="shared" si="273"/>
        <v>0</v>
      </c>
      <c r="J749" s="22" t="b">
        <f t="shared" si="263"/>
        <v>0</v>
      </c>
      <c r="K749" s="3" t="str">
        <f t="shared" si="264"/>
        <v/>
      </c>
      <c r="L749" s="3" t="str">
        <f t="shared" si="265"/>
        <v/>
      </c>
      <c r="M749" s="3" t="str">
        <f t="shared" si="266"/>
        <v/>
      </c>
      <c r="N749" s="54" t="str">
        <f t="shared" si="274"/>
        <v/>
      </c>
      <c r="O749" s="3" t="str">
        <f t="shared" si="267"/>
        <v/>
      </c>
      <c r="P749" s="19" t="str">
        <f t="shared" si="268"/>
        <v/>
      </c>
      <c r="Q749" s="23">
        <f>_xlfn.XLOOKUP(R749,summary!C1:C37,summary!B1:B37)</f>
        <v>0</v>
      </c>
      <c r="R749" s="24" t="str">
        <f t="shared" si="269"/>
        <v>동백동</v>
      </c>
      <c r="S749" s="24" t="str">
        <f t="shared" si="275"/>
        <v>동백6통</v>
      </c>
      <c r="T749" s="24" t="str">
        <f t="shared" si="276"/>
        <v>(동백동, 호수마을월드메르디앙)</v>
      </c>
      <c r="U749" s="24" t="str">
        <f t="shared" si="270"/>
        <v>동백</v>
      </c>
      <c r="V749" s="25">
        <f t="shared" si="277"/>
        <v>6</v>
      </c>
      <c r="W749" s="25">
        <f t="shared" si="271"/>
        <v>10</v>
      </c>
      <c r="X749" s="7"/>
      <c r="Y749" s="45"/>
      <c r="Z749" s="47" t="s">
        <v>97</v>
      </c>
      <c r="AA749" s="47" t="s">
        <v>919</v>
      </c>
      <c r="AB749" s="5"/>
      <c r="AC749" s="5"/>
      <c r="AD749" s="5"/>
      <c r="AE749" s="5"/>
      <c r="AF749" s="5"/>
      <c r="AG749" s="5"/>
    </row>
    <row r="750" spans="1:33" ht="15.95" customHeight="1" x14ac:dyDescent="0.3">
      <c r="A750" s="22" t="b">
        <f t="shared" si="257"/>
        <v>1</v>
      </c>
      <c r="B750" s="22" t="b">
        <f t="shared" si="258"/>
        <v>0</v>
      </c>
      <c r="C750" s="22" t="b">
        <f t="shared" si="259"/>
        <v>0</v>
      </c>
      <c r="D750" s="22" t="b">
        <f t="shared" si="260"/>
        <v>0</v>
      </c>
      <c r="E750" s="22" t="b">
        <f t="shared" si="261"/>
        <v>0</v>
      </c>
      <c r="F750" s="52" t="b">
        <f t="shared" si="272"/>
        <v>0</v>
      </c>
      <c r="G750" s="22" t="b">
        <f t="shared" si="278"/>
        <v>0</v>
      </c>
      <c r="H750" s="22" t="b">
        <f t="shared" si="262"/>
        <v>0</v>
      </c>
      <c r="I750" s="22" t="b">
        <f t="shared" si="273"/>
        <v>0</v>
      </c>
      <c r="J750" s="22" t="b">
        <f t="shared" si="263"/>
        <v>1</v>
      </c>
      <c r="K750" s="3" t="str">
        <f t="shared" si="264"/>
        <v>동백7통</v>
      </c>
      <c r="L750" s="3" t="str">
        <f t="shared" si="265"/>
        <v>백7</v>
      </c>
      <c r="M750" s="22">
        <f t="shared" si="266"/>
        <v>7</v>
      </c>
      <c r="N750" s="54" t="str">
        <f t="shared" si="274"/>
        <v>동백</v>
      </c>
      <c r="O750" s="3" t="str">
        <f t="shared" si="267"/>
        <v/>
      </c>
      <c r="P750" s="19" t="str">
        <f t="shared" si="268"/>
        <v/>
      </c>
      <c r="Q750" s="23">
        <f>_xlfn.XLOOKUP(R750,summary!C1:C37,summary!B1:B37)</f>
        <v>0</v>
      </c>
      <c r="R750" s="24" t="str">
        <f t="shared" si="269"/>
        <v>동백동</v>
      </c>
      <c r="S750" s="24" t="str">
        <f t="shared" si="275"/>
        <v>동백7통</v>
      </c>
      <c r="T750" s="24" t="str">
        <f t="shared" si="276"/>
        <v>(동백동, 호수마을휴먼시아)</v>
      </c>
      <c r="U750" s="24" t="str">
        <f t="shared" si="270"/>
        <v>동백</v>
      </c>
      <c r="V750" s="25">
        <f t="shared" si="277"/>
        <v>7</v>
      </c>
      <c r="W750" s="25">
        <f t="shared" si="271"/>
        <v>1</v>
      </c>
      <c r="X750" s="46"/>
      <c r="Y750" s="2" t="s">
        <v>920</v>
      </c>
      <c r="Z750" s="2" t="s">
        <v>63</v>
      </c>
      <c r="AA750" s="2" t="s">
        <v>921</v>
      </c>
      <c r="AB750" s="5"/>
      <c r="AC750" s="5"/>
      <c r="AD750" s="5"/>
      <c r="AE750" s="5"/>
      <c r="AF750" s="5"/>
      <c r="AG750" s="5"/>
    </row>
    <row r="751" spans="1:33" ht="15.95" customHeight="1" x14ac:dyDescent="0.3">
      <c r="A751" s="22" t="b">
        <f t="shared" si="257"/>
        <v>1</v>
      </c>
      <c r="B751" s="22" t="b">
        <f t="shared" si="258"/>
        <v>1</v>
      </c>
      <c r="C751" s="22" t="b">
        <f t="shared" si="259"/>
        <v>0</v>
      </c>
      <c r="D751" s="22" t="b">
        <f t="shared" si="260"/>
        <v>0</v>
      </c>
      <c r="E751" s="22" t="b">
        <f t="shared" si="261"/>
        <v>1</v>
      </c>
      <c r="F751" s="52" t="b">
        <f t="shared" si="272"/>
        <v>1</v>
      </c>
      <c r="G751" s="22" t="b">
        <f t="shared" si="278"/>
        <v>1</v>
      </c>
      <c r="H751" s="22" t="b">
        <f t="shared" si="262"/>
        <v>0</v>
      </c>
      <c r="I751" s="22" t="b">
        <f t="shared" si="273"/>
        <v>1</v>
      </c>
      <c r="J751" s="22" t="b">
        <f t="shared" si="263"/>
        <v>0</v>
      </c>
      <c r="K751" s="3" t="str">
        <f t="shared" si="264"/>
        <v/>
      </c>
      <c r="L751" s="3" t="str">
        <f t="shared" si="265"/>
        <v/>
      </c>
      <c r="M751" s="3" t="str">
        <f t="shared" si="266"/>
        <v/>
      </c>
      <c r="N751" s="54" t="str">
        <f t="shared" si="274"/>
        <v/>
      </c>
      <c r="O751" s="3" t="str">
        <f t="shared" si="267"/>
        <v>(동백동, 호수마을휴먼시아)</v>
      </c>
      <c r="P751" s="19" t="str">
        <f t="shared" si="268"/>
        <v>(동백동, 호수마을휴먼시아)</v>
      </c>
      <c r="Q751" s="23">
        <f>_xlfn.XLOOKUP(R751,summary!C1:C37,summary!B1:B37)</f>
        <v>0</v>
      </c>
      <c r="R751" s="24" t="str">
        <f t="shared" si="269"/>
        <v>동백동</v>
      </c>
      <c r="S751" s="24" t="str">
        <f t="shared" si="275"/>
        <v>동백7통</v>
      </c>
      <c r="T751" s="24" t="str">
        <f t="shared" si="276"/>
        <v>(동백동, 호수마을휴먼시아)</v>
      </c>
      <c r="U751" s="24" t="str">
        <f t="shared" si="270"/>
        <v>동백</v>
      </c>
      <c r="V751" s="25">
        <f t="shared" si="277"/>
        <v>7</v>
      </c>
      <c r="W751" s="25">
        <f t="shared" si="271"/>
        <v>2</v>
      </c>
      <c r="X751" s="7"/>
      <c r="Y751" s="2" t="s">
        <v>895</v>
      </c>
      <c r="Z751" s="2" t="s">
        <v>65</v>
      </c>
      <c r="AA751" s="2" t="s">
        <v>922</v>
      </c>
      <c r="AB751" s="5"/>
      <c r="AC751" s="5"/>
      <c r="AD751" s="5"/>
      <c r="AE751" s="5"/>
      <c r="AF751" s="5"/>
      <c r="AG751" s="5"/>
    </row>
    <row r="752" spans="1:33" ht="15.95" customHeight="1" x14ac:dyDescent="0.3">
      <c r="A752" s="22" t="b">
        <f t="shared" si="257"/>
        <v>1</v>
      </c>
      <c r="B752" s="22" t="b">
        <f t="shared" si="258"/>
        <v>0</v>
      </c>
      <c r="C752" s="22" t="b">
        <f t="shared" si="259"/>
        <v>0</v>
      </c>
      <c r="D752" s="22" t="b">
        <f t="shared" si="260"/>
        <v>0</v>
      </c>
      <c r="E752" s="22" t="b">
        <f t="shared" si="261"/>
        <v>0</v>
      </c>
      <c r="F752" s="52" t="b">
        <f t="shared" si="272"/>
        <v>0</v>
      </c>
      <c r="G752" s="22" t="b">
        <f t="shared" si="278"/>
        <v>0</v>
      </c>
      <c r="H752" s="22" t="b">
        <f t="shared" si="262"/>
        <v>0</v>
      </c>
      <c r="I752" s="22" t="b">
        <f t="shared" si="273"/>
        <v>1</v>
      </c>
      <c r="J752" s="22" t="b">
        <f t="shared" si="263"/>
        <v>0</v>
      </c>
      <c r="K752" s="3" t="str">
        <f t="shared" si="264"/>
        <v/>
      </c>
      <c r="L752" s="3" t="str">
        <f t="shared" si="265"/>
        <v/>
      </c>
      <c r="M752" s="3" t="str">
        <f t="shared" si="266"/>
        <v/>
      </c>
      <c r="N752" s="54" t="str">
        <f t="shared" si="274"/>
        <v/>
      </c>
      <c r="O752" s="3" t="str">
        <f t="shared" si="267"/>
        <v>호수마을휴먼시아)</v>
      </c>
      <c r="P752" s="19" t="str">
        <f t="shared" si="268"/>
        <v/>
      </c>
      <c r="Q752" s="23">
        <f>_xlfn.XLOOKUP(R752,summary!C1:C37,summary!B1:B37)</f>
        <v>0</v>
      </c>
      <c r="R752" s="24" t="str">
        <f t="shared" si="269"/>
        <v>동백동</v>
      </c>
      <c r="S752" s="24" t="str">
        <f t="shared" si="275"/>
        <v>동백7통</v>
      </c>
      <c r="T752" s="24" t="str">
        <f t="shared" si="276"/>
        <v>(동백동, 호수마을휴먼시아)</v>
      </c>
      <c r="U752" s="24" t="str">
        <f t="shared" si="270"/>
        <v>동백</v>
      </c>
      <c r="V752" s="25">
        <f t="shared" si="277"/>
        <v>7</v>
      </c>
      <c r="W752" s="25">
        <f t="shared" si="271"/>
        <v>3</v>
      </c>
      <c r="X752" s="7"/>
      <c r="Y752" s="2" t="s">
        <v>897</v>
      </c>
      <c r="Z752" s="2" t="s">
        <v>67</v>
      </c>
      <c r="AA752" s="2" t="s">
        <v>923</v>
      </c>
      <c r="AB752" s="5"/>
      <c r="AC752" s="5"/>
      <c r="AD752" s="5"/>
      <c r="AE752" s="5"/>
      <c r="AF752" s="5"/>
      <c r="AG752" s="5"/>
    </row>
    <row r="753" spans="1:33" ht="15.95" customHeight="1" x14ac:dyDescent="0.3">
      <c r="A753" s="22" t="b">
        <f t="shared" si="257"/>
        <v>1</v>
      </c>
      <c r="B753" s="22" t="b">
        <f t="shared" si="258"/>
        <v>0</v>
      </c>
      <c r="C753" s="22" t="b">
        <f t="shared" si="259"/>
        <v>1</v>
      </c>
      <c r="D753" s="22" t="b">
        <f t="shared" si="260"/>
        <v>0</v>
      </c>
      <c r="E753" s="22" t="b">
        <f t="shared" si="261"/>
        <v>1</v>
      </c>
      <c r="F753" s="52" t="b">
        <f t="shared" si="272"/>
        <v>1</v>
      </c>
      <c r="G753" s="22" t="b">
        <f t="shared" si="278"/>
        <v>0</v>
      </c>
      <c r="H753" s="22" t="b">
        <f t="shared" si="262"/>
        <v>1</v>
      </c>
      <c r="I753" s="22" t="b">
        <f t="shared" si="273"/>
        <v>1</v>
      </c>
      <c r="J753" s="22" t="b">
        <f t="shared" si="263"/>
        <v>0</v>
      </c>
      <c r="K753" s="3" t="str">
        <f t="shared" si="264"/>
        <v/>
      </c>
      <c r="L753" s="3" t="str">
        <f t="shared" si="265"/>
        <v/>
      </c>
      <c r="M753" s="3" t="str">
        <f t="shared" si="266"/>
        <v/>
      </c>
      <c r="N753" s="54" t="str">
        <f t="shared" si="274"/>
        <v/>
      </c>
      <c r="O753" s="3" t="str">
        <f t="shared" si="267"/>
        <v>휴먼시아)</v>
      </c>
      <c r="P753" s="19" t="str">
        <f t="shared" si="268"/>
        <v/>
      </c>
      <c r="Q753" s="23">
        <f>_xlfn.XLOOKUP(R753,summary!C1:C37,summary!B1:B37)</f>
        <v>0</v>
      </c>
      <c r="R753" s="24" t="str">
        <f t="shared" si="269"/>
        <v>동백동</v>
      </c>
      <c r="S753" s="24" t="str">
        <f t="shared" si="275"/>
        <v>동백7통</v>
      </c>
      <c r="T753" s="24" t="str">
        <f t="shared" si="276"/>
        <v>(동백동, 호수마을휴먼시아)</v>
      </c>
      <c r="U753" s="24" t="str">
        <f t="shared" si="270"/>
        <v>동백</v>
      </c>
      <c r="V753" s="25">
        <f t="shared" si="277"/>
        <v>7</v>
      </c>
      <c r="W753" s="25">
        <f t="shared" si="271"/>
        <v>4</v>
      </c>
      <c r="X753" s="7"/>
      <c r="Y753" s="2" t="s">
        <v>924</v>
      </c>
      <c r="Z753" s="2" t="s">
        <v>73</v>
      </c>
      <c r="AA753" s="2" t="s">
        <v>925</v>
      </c>
      <c r="AB753" s="5"/>
      <c r="AC753" s="5"/>
      <c r="AD753" s="5"/>
      <c r="AE753" s="5"/>
      <c r="AF753" s="5"/>
      <c r="AG753" s="5"/>
    </row>
    <row r="754" spans="1:33" ht="15.95" customHeight="1" x14ac:dyDescent="0.3">
      <c r="A754" s="22" t="b">
        <f t="shared" si="257"/>
        <v>0</v>
      </c>
      <c r="B754" s="22" t="b">
        <f t="shared" si="258"/>
        <v>0</v>
      </c>
      <c r="C754" s="22" t="b">
        <f t="shared" si="259"/>
        <v>0</v>
      </c>
      <c r="D754" s="22" t="b">
        <f t="shared" si="260"/>
        <v>0</v>
      </c>
      <c r="E754" s="22" t="b">
        <f t="shared" si="261"/>
        <v>0</v>
      </c>
      <c r="F754" s="52" t="b">
        <f t="shared" si="272"/>
        <v>0</v>
      </c>
      <c r="G754" s="22" t="b">
        <f t="shared" si="278"/>
        <v>0</v>
      </c>
      <c r="H754" s="22" t="b">
        <f t="shared" si="262"/>
        <v>0</v>
      </c>
      <c r="I754" s="22" t="b">
        <f t="shared" si="273"/>
        <v>0</v>
      </c>
      <c r="J754" s="22" t="b">
        <f t="shared" si="263"/>
        <v>0</v>
      </c>
      <c r="K754" s="3" t="str">
        <f t="shared" si="264"/>
        <v/>
      </c>
      <c r="L754" s="3" t="str">
        <f t="shared" si="265"/>
        <v/>
      </c>
      <c r="M754" s="22" t="str">
        <f t="shared" si="266"/>
        <v/>
      </c>
      <c r="N754" s="54" t="str">
        <f t="shared" si="274"/>
        <v/>
      </c>
      <c r="O754" s="3" t="str">
        <f t="shared" si="267"/>
        <v/>
      </c>
      <c r="P754" s="19" t="str">
        <f t="shared" si="268"/>
        <v/>
      </c>
      <c r="Q754" s="23">
        <f>_xlfn.XLOOKUP(R754,summary!C1:C37,summary!B1:B37)</f>
        <v>0</v>
      </c>
      <c r="R754" s="24" t="str">
        <f t="shared" si="269"/>
        <v>동백동</v>
      </c>
      <c r="S754" s="24" t="str">
        <f t="shared" si="275"/>
        <v>동백7통</v>
      </c>
      <c r="T754" s="24" t="str">
        <f t="shared" si="276"/>
        <v>(동백동, 호수마을휴먼시아)</v>
      </c>
      <c r="U754" s="24" t="str">
        <f t="shared" si="270"/>
        <v>동백</v>
      </c>
      <c r="V754" s="25">
        <f t="shared" si="277"/>
        <v>7</v>
      </c>
      <c r="W754" s="25">
        <f t="shared" si="271"/>
        <v>5</v>
      </c>
      <c r="X754" s="7"/>
      <c r="Y754" s="7"/>
      <c r="Z754" s="2" t="s">
        <v>87</v>
      </c>
      <c r="AA754" s="2" t="s">
        <v>926</v>
      </c>
      <c r="AB754" s="5"/>
      <c r="AC754" s="5"/>
      <c r="AD754" s="5"/>
      <c r="AE754" s="5"/>
      <c r="AF754" s="5"/>
      <c r="AG754" s="5"/>
    </row>
    <row r="755" spans="1:33" ht="15.95" customHeight="1" x14ac:dyDescent="0.3">
      <c r="A755" s="22" t="b">
        <f t="shared" si="257"/>
        <v>0</v>
      </c>
      <c r="B755" s="22" t="b">
        <f t="shared" si="258"/>
        <v>0</v>
      </c>
      <c r="C755" s="22" t="b">
        <f t="shared" si="259"/>
        <v>0</v>
      </c>
      <c r="D755" s="22" t="b">
        <f t="shared" si="260"/>
        <v>0</v>
      </c>
      <c r="E755" s="22" t="b">
        <f t="shared" si="261"/>
        <v>0</v>
      </c>
      <c r="F755" s="52" t="b">
        <f t="shared" si="272"/>
        <v>0</v>
      </c>
      <c r="G755" s="22" t="b">
        <f t="shared" si="278"/>
        <v>0</v>
      </c>
      <c r="H755" s="22" t="b">
        <f t="shared" si="262"/>
        <v>0</v>
      </c>
      <c r="I755" s="22" t="b">
        <f t="shared" si="273"/>
        <v>0</v>
      </c>
      <c r="J755" s="22" t="b">
        <f t="shared" si="263"/>
        <v>0</v>
      </c>
      <c r="K755" s="3" t="str">
        <f t="shared" si="264"/>
        <v/>
      </c>
      <c r="L755" s="3" t="str">
        <f t="shared" si="265"/>
        <v/>
      </c>
      <c r="M755" s="3" t="str">
        <f t="shared" si="266"/>
        <v/>
      </c>
      <c r="N755" s="54" t="str">
        <f t="shared" si="274"/>
        <v/>
      </c>
      <c r="O755" s="3" t="str">
        <f t="shared" si="267"/>
        <v/>
      </c>
      <c r="P755" s="19" t="str">
        <f t="shared" si="268"/>
        <v/>
      </c>
      <c r="Q755" s="23">
        <f>_xlfn.XLOOKUP(R755,summary!C1:C37,summary!B1:B37)</f>
        <v>0</v>
      </c>
      <c r="R755" s="24" t="str">
        <f t="shared" si="269"/>
        <v>동백동</v>
      </c>
      <c r="S755" s="24" t="str">
        <f t="shared" si="275"/>
        <v>동백7통</v>
      </c>
      <c r="T755" s="24" t="str">
        <f t="shared" si="276"/>
        <v>(동백동, 호수마을휴먼시아)</v>
      </c>
      <c r="U755" s="24" t="str">
        <f t="shared" si="270"/>
        <v>동백</v>
      </c>
      <c r="V755" s="25">
        <f t="shared" si="277"/>
        <v>7</v>
      </c>
      <c r="W755" s="25">
        <f t="shared" si="271"/>
        <v>6</v>
      </c>
      <c r="X755" s="7"/>
      <c r="Y755" s="7"/>
      <c r="Z755" s="2" t="s">
        <v>89</v>
      </c>
      <c r="AA755" s="2" t="s">
        <v>927</v>
      </c>
      <c r="AB755" s="5"/>
      <c r="AC755" s="5"/>
      <c r="AD755" s="5"/>
      <c r="AE755" s="5"/>
      <c r="AF755" s="5"/>
      <c r="AG755" s="5"/>
    </row>
    <row r="756" spans="1:33" ht="15.95" customHeight="1" x14ac:dyDescent="0.3">
      <c r="A756" s="22" t="b">
        <f t="shared" si="257"/>
        <v>0</v>
      </c>
      <c r="B756" s="22" t="b">
        <f t="shared" si="258"/>
        <v>0</v>
      </c>
      <c r="C756" s="22" t="b">
        <f t="shared" si="259"/>
        <v>0</v>
      </c>
      <c r="D756" s="22" t="b">
        <f t="shared" si="260"/>
        <v>0</v>
      </c>
      <c r="E756" s="22" t="b">
        <f t="shared" si="261"/>
        <v>0</v>
      </c>
      <c r="F756" s="52" t="b">
        <f t="shared" si="272"/>
        <v>0</v>
      </c>
      <c r="G756" s="22" t="b">
        <f t="shared" si="278"/>
        <v>0</v>
      </c>
      <c r="H756" s="22" t="b">
        <f t="shared" si="262"/>
        <v>0</v>
      </c>
      <c r="I756" s="22" t="b">
        <f t="shared" si="273"/>
        <v>0</v>
      </c>
      <c r="J756" s="22" t="b">
        <f t="shared" si="263"/>
        <v>0</v>
      </c>
      <c r="K756" s="3" t="str">
        <f t="shared" si="264"/>
        <v/>
      </c>
      <c r="L756" s="3" t="str">
        <f t="shared" si="265"/>
        <v/>
      </c>
      <c r="M756" s="3" t="str">
        <f t="shared" si="266"/>
        <v/>
      </c>
      <c r="N756" s="54" t="str">
        <f t="shared" si="274"/>
        <v/>
      </c>
      <c r="O756" s="3" t="str">
        <f t="shared" si="267"/>
        <v/>
      </c>
      <c r="P756" s="19" t="str">
        <f t="shared" si="268"/>
        <v/>
      </c>
      <c r="Q756" s="23">
        <f>_xlfn.XLOOKUP(R756,summary!C1:C37,summary!B1:B37)</f>
        <v>0</v>
      </c>
      <c r="R756" s="24" t="str">
        <f t="shared" si="269"/>
        <v>동백동</v>
      </c>
      <c r="S756" s="24" t="str">
        <f t="shared" si="275"/>
        <v>동백7통</v>
      </c>
      <c r="T756" s="24" t="str">
        <f t="shared" si="276"/>
        <v>(동백동, 호수마을휴먼시아)</v>
      </c>
      <c r="U756" s="24" t="str">
        <f t="shared" si="270"/>
        <v>동백</v>
      </c>
      <c r="V756" s="25">
        <f t="shared" si="277"/>
        <v>7</v>
      </c>
      <c r="W756" s="25">
        <f t="shared" si="271"/>
        <v>7</v>
      </c>
      <c r="X756" s="7"/>
      <c r="Y756" s="7"/>
      <c r="Z756" s="2" t="s">
        <v>91</v>
      </c>
      <c r="AA756" s="2" t="s">
        <v>928</v>
      </c>
      <c r="AB756" s="5"/>
      <c r="AC756" s="5"/>
      <c r="AD756" s="5"/>
      <c r="AE756" s="5"/>
      <c r="AF756" s="5"/>
      <c r="AG756" s="5"/>
    </row>
    <row r="757" spans="1:33" ht="15.95" customHeight="1" x14ac:dyDescent="0.3">
      <c r="A757" s="22" t="b">
        <f t="shared" si="257"/>
        <v>0</v>
      </c>
      <c r="B757" s="22" t="b">
        <f t="shared" si="258"/>
        <v>0</v>
      </c>
      <c r="C757" s="22" t="b">
        <f t="shared" si="259"/>
        <v>0</v>
      </c>
      <c r="D757" s="22" t="b">
        <f t="shared" si="260"/>
        <v>0</v>
      </c>
      <c r="E757" s="22" t="b">
        <f t="shared" si="261"/>
        <v>0</v>
      </c>
      <c r="F757" s="52" t="b">
        <f t="shared" si="272"/>
        <v>0</v>
      </c>
      <c r="G757" s="22" t="b">
        <f t="shared" si="278"/>
        <v>0</v>
      </c>
      <c r="H757" s="22" t="b">
        <f t="shared" si="262"/>
        <v>0</v>
      </c>
      <c r="I757" s="22" t="b">
        <f t="shared" si="273"/>
        <v>0</v>
      </c>
      <c r="J757" s="22" t="b">
        <f t="shared" si="263"/>
        <v>0</v>
      </c>
      <c r="K757" s="3" t="str">
        <f t="shared" si="264"/>
        <v/>
      </c>
      <c r="L757" s="3" t="str">
        <f t="shared" si="265"/>
        <v/>
      </c>
      <c r="M757" s="3" t="str">
        <f t="shared" si="266"/>
        <v/>
      </c>
      <c r="N757" s="54" t="str">
        <f t="shared" si="274"/>
        <v/>
      </c>
      <c r="O757" s="3" t="str">
        <f t="shared" si="267"/>
        <v/>
      </c>
      <c r="P757" s="19" t="str">
        <f t="shared" si="268"/>
        <v/>
      </c>
      <c r="Q757" s="23">
        <f>_xlfn.XLOOKUP(R757,summary!C1:C37,summary!B1:B37)</f>
        <v>0</v>
      </c>
      <c r="R757" s="24" t="str">
        <f t="shared" si="269"/>
        <v>동백동</v>
      </c>
      <c r="S757" s="24" t="str">
        <f t="shared" si="275"/>
        <v>동백7통</v>
      </c>
      <c r="T757" s="24" t="str">
        <f t="shared" si="276"/>
        <v>(동백동, 호수마을휴먼시아)</v>
      </c>
      <c r="U757" s="24" t="str">
        <f t="shared" si="270"/>
        <v>동백</v>
      </c>
      <c r="V757" s="25">
        <f t="shared" si="277"/>
        <v>7</v>
      </c>
      <c r="W757" s="25">
        <f t="shared" si="271"/>
        <v>8</v>
      </c>
      <c r="X757" s="7"/>
      <c r="Y757" s="7"/>
      <c r="Z757" s="2" t="s">
        <v>93</v>
      </c>
      <c r="AA757" s="2" t="s">
        <v>929</v>
      </c>
      <c r="AB757" s="5"/>
      <c r="AC757" s="5"/>
      <c r="AD757" s="5"/>
      <c r="AE757" s="5"/>
      <c r="AF757" s="5"/>
      <c r="AG757" s="5"/>
    </row>
    <row r="758" spans="1:33" ht="15.95" customHeight="1" x14ac:dyDescent="0.3">
      <c r="A758" s="22" t="b">
        <f t="shared" si="257"/>
        <v>0</v>
      </c>
      <c r="B758" s="22" t="b">
        <f t="shared" si="258"/>
        <v>0</v>
      </c>
      <c r="C758" s="22" t="b">
        <f t="shared" si="259"/>
        <v>0</v>
      </c>
      <c r="D758" s="22" t="b">
        <f t="shared" si="260"/>
        <v>0</v>
      </c>
      <c r="E758" s="22" t="b">
        <f t="shared" si="261"/>
        <v>0</v>
      </c>
      <c r="F758" s="52" t="b">
        <f t="shared" si="272"/>
        <v>0</v>
      </c>
      <c r="G758" s="22" t="b">
        <f t="shared" si="278"/>
        <v>0</v>
      </c>
      <c r="H758" s="22" t="b">
        <f t="shared" si="262"/>
        <v>0</v>
      </c>
      <c r="I758" s="22" t="b">
        <f t="shared" si="273"/>
        <v>0</v>
      </c>
      <c r="J758" s="22" t="b">
        <f t="shared" si="263"/>
        <v>0</v>
      </c>
      <c r="K758" s="3" t="str">
        <f t="shared" si="264"/>
        <v/>
      </c>
      <c r="L758" s="3" t="str">
        <f t="shared" si="265"/>
        <v/>
      </c>
      <c r="M758" s="3" t="str">
        <f t="shared" si="266"/>
        <v/>
      </c>
      <c r="N758" s="54" t="str">
        <f t="shared" si="274"/>
        <v/>
      </c>
      <c r="O758" s="3" t="str">
        <f t="shared" si="267"/>
        <v/>
      </c>
      <c r="P758" s="19" t="str">
        <f t="shared" si="268"/>
        <v/>
      </c>
      <c r="Q758" s="23">
        <f>_xlfn.XLOOKUP(R758,summary!C1:C37,summary!B1:B37)</f>
        <v>0</v>
      </c>
      <c r="R758" s="24" t="str">
        <f t="shared" si="269"/>
        <v>동백동</v>
      </c>
      <c r="S758" s="24" t="str">
        <f t="shared" si="275"/>
        <v>동백7통</v>
      </c>
      <c r="T758" s="24" t="str">
        <f t="shared" si="276"/>
        <v>(동백동, 호수마을휴먼시아)</v>
      </c>
      <c r="U758" s="24" t="str">
        <f t="shared" si="270"/>
        <v>동백</v>
      </c>
      <c r="V758" s="25">
        <f t="shared" si="277"/>
        <v>7</v>
      </c>
      <c r="W758" s="25">
        <f t="shared" si="271"/>
        <v>9</v>
      </c>
      <c r="X758" s="7"/>
      <c r="Y758" s="45"/>
      <c r="Z758" s="47" t="s">
        <v>95</v>
      </c>
      <c r="AA758" s="47" t="s">
        <v>930</v>
      </c>
      <c r="AB758" s="5"/>
      <c r="AC758" s="5"/>
      <c r="AD758" s="5"/>
      <c r="AE758" s="5"/>
      <c r="AF758" s="5"/>
      <c r="AG758" s="5"/>
    </row>
    <row r="759" spans="1:33" ht="15.95" customHeight="1" x14ac:dyDescent="0.3">
      <c r="A759" s="22" t="b">
        <f t="shared" si="257"/>
        <v>0</v>
      </c>
      <c r="B759" s="22" t="b">
        <f t="shared" si="258"/>
        <v>0</v>
      </c>
      <c r="C759" s="22" t="b">
        <f t="shared" si="259"/>
        <v>0</v>
      </c>
      <c r="D759" s="22" t="b">
        <f t="shared" si="260"/>
        <v>0</v>
      </c>
      <c r="E759" s="22" t="b">
        <f t="shared" si="261"/>
        <v>0</v>
      </c>
      <c r="F759" s="52" t="b">
        <f t="shared" si="272"/>
        <v>0</v>
      </c>
      <c r="G759" s="22" t="b">
        <f t="shared" si="278"/>
        <v>0</v>
      </c>
      <c r="H759" s="22" t="b">
        <f t="shared" si="262"/>
        <v>0</v>
      </c>
      <c r="I759" s="22" t="b">
        <f t="shared" si="273"/>
        <v>0</v>
      </c>
      <c r="J759" s="22" t="b">
        <f t="shared" si="263"/>
        <v>0</v>
      </c>
      <c r="K759" s="3" t="str">
        <f t="shared" si="264"/>
        <v/>
      </c>
      <c r="L759" s="3" t="str">
        <f t="shared" si="265"/>
        <v/>
      </c>
      <c r="M759" s="22" t="str">
        <f t="shared" si="266"/>
        <v/>
      </c>
      <c r="N759" s="54" t="str">
        <f t="shared" si="274"/>
        <v/>
      </c>
      <c r="O759" s="3" t="str">
        <f t="shared" si="267"/>
        <v/>
      </c>
      <c r="P759" s="19" t="str">
        <f t="shared" si="268"/>
        <v/>
      </c>
      <c r="Q759" s="23">
        <f>_xlfn.XLOOKUP(R759,summary!C1:C37,summary!B1:B37)</f>
        <v>0</v>
      </c>
      <c r="R759" s="24" t="str">
        <f t="shared" si="269"/>
        <v>동백동</v>
      </c>
      <c r="S759" s="24" t="str">
        <f t="shared" si="275"/>
        <v>동백7통</v>
      </c>
      <c r="T759" s="24" t="str">
        <f t="shared" si="276"/>
        <v>(동백동, 호수마을휴먼시아)</v>
      </c>
      <c r="U759" s="24" t="str">
        <f t="shared" si="270"/>
        <v>동백</v>
      </c>
      <c r="V759" s="25">
        <f t="shared" si="277"/>
        <v>7</v>
      </c>
      <c r="W759" s="25">
        <f t="shared" si="271"/>
        <v>10</v>
      </c>
      <c r="X759" s="46"/>
      <c r="Y759" s="7"/>
      <c r="Z759" s="2" t="s">
        <v>97</v>
      </c>
      <c r="AA759" s="2" t="s">
        <v>931</v>
      </c>
      <c r="AB759" s="5"/>
      <c r="AC759" s="5"/>
      <c r="AD759" s="5"/>
      <c r="AE759" s="5"/>
      <c r="AF759" s="5"/>
      <c r="AG759" s="5"/>
    </row>
    <row r="760" spans="1:33" ht="15.95" customHeight="1" x14ac:dyDescent="0.3">
      <c r="A760" s="22" t="b">
        <f t="shared" si="257"/>
        <v>1</v>
      </c>
      <c r="B760" s="22" t="b">
        <f t="shared" si="258"/>
        <v>0</v>
      </c>
      <c r="C760" s="22" t="b">
        <f t="shared" si="259"/>
        <v>0</v>
      </c>
      <c r="D760" s="22" t="b">
        <f t="shared" si="260"/>
        <v>0</v>
      </c>
      <c r="E760" s="22" t="b">
        <f t="shared" si="261"/>
        <v>0</v>
      </c>
      <c r="F760" s="52" t="b">
        <f t="shared" si="272"/>
        <v>0</v>
      </c>
      <c r="G760" s="22" t="b">
        <f t="shared" si="278"/>
        <v>0</v>
      </c>
      <c r="H760" s="22" t="b">
        <f t="shared" si="262"/>
        <v>0</v>
      </c>
      <c r="I760" s="22" t="b">
        <f t="shared" si="273"/>
        <v>0</v>
      </c>
      <c r="J760" s="22" t="b">
        <f t="shared" si="263"/>
        <v>1</v>
      </c>
      <c r="K760" s="3" t="str">
        <f t="shared" si="264"/>
        <v/>
      </c>
      <c r="L760" s="3" t="str">
        <f t="shared" si="265"/>
        <v/>
      </c>
      <c r="M760" s="3" t="str">
        <f t="shared" si="266"/>
        <v/>
      </c>
      <c r="N760" s="54" t="str">
        <f t="shared" si="274"/>
        <v/>
      </c>
      <c r="O760" s="3" t="str">
        <f t="shared" si="267"/>
        <v/>
      </c>
      <c r="P760" s="19" t="str">
        <f t="shared" si="268"/>
        <v/>
      </c>
      <c r="Q760" s="23" t="e">
        <f>_xlfn.XLOOKUP(R760,summary!C1:C37,summary!B1:B37)</f>
        <v>#N/A</v>
      </c>
      <c r="R760" s="24" t="str">
        <f t="shared" si="269"/>
        <v>읍 면 동</v>
      </c>
      <c r="S760" s="24" t="str">
        <f t="shared" si="275"/>
        <v>통 리 명</v>
      </c>
      <c r="T760" s="24" t="str">
        <f t="shared" si="276"/>
        <v/>
      </c>
      <c r="U760" s="24" t="str">
        <f t="shared" si="270"/>
        <v/>
      </c>
      <c r="V760" s="25" t="str">
        <f t="shared" si="277"/>
        <v/>
      </c>
      <c r="W760" s="25" t="str">
        <f t="shared" si="271"/>
        <v/>
      </c>
      <c r="X760" s="7" t="s">
        <v>121</v>
      </c>
      <c r="Y760" s="7" t="s">
        <v>122</v>
      </c>
      <c r="Z760" s="7" t="s">
        <v>59</v>
      </c>
      <c r="AA760" s="2" t="s">
        <v>2628</v>
      </c>
      <c r="AB760" s="5"/>
      <c r="AC760" s="5"/>
      <c r="AD760" s="5"/>
      <c r="AE760" s="5"/>
      <c r="AF760" s="5"/>
      <c r="AG760" s="5"/>
    </row>
    <row r="761" spans="1:33" ht="15.95" customHeight="1" x14ac:dyDescent="0.3">
      <c r="A761" s="22" t="b">
        <f t="shared" si="257"/>
        <v>1</v>
      </c>
      <c r="B761" s="22" t="b">
        <f t="shared" si="258"/>
        <v>0</v>
      </c>
      <c r="C761" s="22" t="b">
        <f t="shared" si="259"/>
        <v>0</v>
      </c>
      <c r="D761" s="22" t="b">
        <f t="shared" si="260"/>
        <v>0</v>
      </c>
      <c r="E761" s="22" t="b">
        <f t="shared" si="261"/>
        <v>0</v>
      </c>
      <c r="F761" s="52" t="b">
        <f t="shared" si="272"/>
        <v>0</v>
      </c>
      <c r="G761" s="22" t="b">
        <f t="shared" si="278"/>
        <v>0</v>
      </c>
      <c r="H761" s="22" t="b">
        <f t="shared" si="262"/>
        <v>0</v>
      </c>
      <c r="I761" s="22" t="b">
        <f t="shared" si="273"/>
        <v>0</v>
      </c>
      <c r="J761" s="22" t="b">
        <f t="shared" si="263"/>
        <v>1</v>
      </c>
      <c r="K761" s="3" t="str">
        <f t="shared" si="264"/>
        <v>동백7통</v>
      </c>
      <c r="L761" s="3" t="str">
        <f t="shared" si="265"/>
        <v>백7</v>
      </c>
      <c r="M761" s="3">
        <f t="shared" si="266"/>
        <v>7</v>
      </c>
      <c r="N761" s="54" t="str">
        <f t="shared" si="274"/>
        <v>동백</v>
      </c>
      <c r="O761" s="3" t="str">
        <f t="shared" si="267"/>
        <v/>
      </c>
      <c r="P761" s="19" t="str">
        <f t="shared" si="268"/>
        <v/>
      </c>
      <c r="Q761" s="23">
        <f>_xlfn.XLOOKUP(R761,summary!C1:C37,summary!B1:B37)</f>
        <v>0</v>
      </c>
      <c r="R761" s="24" t="str">
        <f t="shared" si="269"/>
        <v>동백동</v>
      </c>
      <c r="S761" s="24" t="str">
        <f t="shared" si="275"/>
        <v>동백7통</v>
      </c>
      <c r="T761" s="24" t="str">
        <f t="shared" si="276"/>
        <v>(동백동, 호수마을휴먼시아)</v>
      </c>
      <c r="U761" s="24" t="str">
        <f t="shared" si="270"/>
        <v>동백</v>
      </c>
      <c r="V761" s="25">
        <f t="shared" si="277"/>
        <v>7</v>
      </c>
      <c r="W761" s="25">
        <f t="shared" si="271"/>
        <v>11</v>
      </c>
      <c r="X761" s="7" t="s">
        <v>2902</v>
      </c>
      <c r="Y761" s="7" t="s">
        <v>920</v>
      </c>
      <c r="Z761" s="7" t="s">
        <v>99</v>
      </c>
      <c r="AA761" s="2" t="s">
        <v>932</v>
      </c>
      <c r="AB761" s="5"/>
      <c r="AC761" s="5"/>
      <c r="AD761" s="5"/>
      <c r="AE761" s="5"/>
      <c r="AF761" s="5"/>
      <c r="AG761" s="5"/>
    </row>
    <row r="762" spans="1:33" ht="15.95" customHeight="1" x14ac:dyDescent="0.3">
      <c r="A762" s="22" t="b">
        <f t="shared" si="257"/>
        <v>1</v>
      </c>
      <c r="B762" s="22" t="b">
        <f t="shared" si="258"/>
        <v>1</v>
      </c>
      <c r="C762" s="22" t="b">
        <f t="shared" si="259"/>
        <v>0</v>
      </c>
      <c r="D762" s="22" t="b">
        <f t="shared" si="260"/>
        <v>0</v>
      </c>
      <c r="E762" s="22" t="b">
        <f t="shared" si="261"/>
        <v>1</v>
      </c>
      <c r="F762" s="52" t="b">
        <f t="shared" si="272"/>
        <v>1</v>
      </c>
      <c r="G762" s="22" t="b">
        <f t="shared" si="278"/>
        <v>1</v>
      </c>
      <c r="H762" s="22" t="b">
        <f t="shared" si="262"/>
        <v>0</v>
      </c>
      <c r="I762" s="22" t="b">
        <f t="shared" si="273"/>
        <v>1</v>
      </c>
      <c r="J762" s="22" t="b">
        <f t="shared" si="263"/>
        <v>0</v>
      </c>
      <c r="K762" s="3" t="str">
        <f t="shared" si="264"/>
        <v/>
      </c>
      <c r="L762" s="3" t="str">
        <f t="shared" si="265"/>
        <v/>
      </c>
      <c r="M762" s="3" t="str">
        <f t="shared" si="266"/>
        <v/>
      </c>
      <c r="N762" s="54" t="str">
        <f t="shared" si="274"/>
        <v/>
      </c>
      <c r="O762" s="3" t="str">
        <f t="shared" si="267"/>
        <v>(동백동, 호수마을휴먼시아)</v>
      </c>
      <c r="P762" s="19" t="str">
        <f t="shared" si="268"/>
        <v>(동백동, 호수마을휴먼시아)</v>
      </c>
      <c r="Q762" s="23">
        <f>_xlfn.XLOOKUP(R762,summary!C1:C37,summary!B1:B37)</f>
        <v>0</v>
      </c>
      <c r="R762" s="24" t="str">
        <f t="shared" si="269"/>
        <v>동백동</v>
      </c>
      <c r="S762" s="24" t="str">
        <f t="shared" si="275"/>
        <v>동백7통</v>
      </c>
      <c r="T762" s="24" t="str">
        <f t="shared" si="276"/>
        <v>(동백동, 호수마을휴먼시아)</v>
      </c>
      <c r="U762" s="24" t="str">
        <f t="shared" si="270"/>
        <v>동백</v>
      </c>
      <c r="V762" s="25">
        <f t="shared" si="277"/>
        <v>7</v>
      </c>
      <c r="W762" s="25">
        <f t="shared" si="271"/>
        <v>12</v>
      </c>
      <c r="X762" s="7"/>
      <c r="Y762" s="7" t="s">
        <v>895</v>
      </c>
      <c r="Z762" s="7" t="s">
        <v>101</v>
      </c>
      <c r="AA762" s="2" t="s">
        <v>933</v>
      </c>
      <c r="AB762" s="5"/>
      <c r="AC762" s="5"/>
      <c r="AD762" s="5"/>
      <c r="AE762" s="5"/>
      <c r="AF762" s="5"/>
      <c r="AG762" s="5"/>
    </row>
    <row r="763" spans="1:33" ht="15.95" customHeight="1" x14ac:dyDescent="0.3">
      <c r="A763" s="22" t="b">
        <f t="shared" si="257"/>
        <v>1</v>
      </c>
      <c r="B763" s="22" t="b">
        <f t="shared" si="258"/>
        <v>0</v>
      </c>
      <c r="C763" s="22" t="b">
        <f t="shared" si="259"/>
        <v>0</v>
      </c>
      <c r="D763" s="22" t="b">
        <f t="shared" si="260"/>
        <v>0</v>
      </c>
      <c r="E763" s="22" t="b">
        <f t="shared" si="261"/>
        <v>0</v>
      </c>
      <c r="F763" s="52" t="b">
        <f t="shared" si="272"/>
        <v>0</v>
      </c>
      <c r="G763" s="22" t="b">
        <f t="shared" si="278"/>
        <v>0</v>
      </c>
      <c r="H763" s="22" t="b">
        <f t="shared" si="262"/>
        <v>0</v>
      </c>
      <c r="I763" s="22" t="b">
        <f t="shared" si="273"/>
        <v>1</v>
      </c>
      <c r="J763" s="22" t="b">
        <f t="shared" si="263"/>
        <v>0</v>
      </c>
      <c r="K763" s="3" t="str">
        <f t="shared" si="264"/>
        <v/>
      </c>
      <c r="L763" s="3" t="str">
        <f t="shared" si="265"/>
        <v/>
      </c>
      <c r="M763" s="3" t="str">
        <f t="shared" si="266"/>
        <v/>
      </c>
      <c r="N763" s="54" t="str">
        <f t="shared" si="274"/>
        <v/>
      </c>
      <c r="O763" s="3" t="str">
        <f t="shared" si="267"/>
        <v>호수마을휴먼시아)</v>
      </c>
      <c r="P763" s="19" t="str">
        <f t="shared" si="268"/>
        <v/>
      </c>
      <c r="Q763" s="23">
        <f>_xlfn.XLOOKUP(R763,summary!C1:C37,summary!B1:B37)</f>
        <v>0</v>
      </c>
      <c r="R763" s="24" t="str">
        <f t="shared" si="269"/>
        <v>동백동</v>
      </c>
      <c r="S763" s="24" t="str">
        <f t="shared" si="275"/>
        <v>동백7통</v>
      </c>
      <c r="T763" s="24" t="str">
        <f t="shared" si="276"/>
        <v>(동백동, 호수마을휴먼시아)</v>
      </c>
      <c r="U763" s="24" t="str">
        <f t="shared" si="270"/>
        <v>동백</v>
      </c>
      <c r="V763" s="25">
        <f t="shared" si="277"/>
        <v>7</v>
      </c>
      <c r="W763" s="25">
        <f t="shared" si="271"/>
        <v>13</v>
      </c>
      <c r="X763" s="2"/>
      <c r="Y763" s="2" t="s">
        <v>897</v>
      </c>
      <c r="Z763" s="2" t="s">
        <v>117</v>
      </c>
      <c r="AA763" s="2" t="s">
        <v>934</v>
      </c>
      <c r="AB763" s="5"/>
      <c r="AC763" s="5"/>
      <c r="AD763" s="5"/>
      <c r="AE763" s="5"/>
      <c r="AF763" s="5"/>
      <c r="AG763" s="5"/>
    </row>
    <row r="764" spans="1:33" ht="15.95" customHeight="1" x14ac:dyDescent="0.3">
      <c r="A764" s="22" t="b">
        <f t="shared" si="257"/>
        <v>1</v>
      </c>
      <c r="B764" s="22" t="b">
        <f t="shared" si="258"/>
        <v>0</v>
      </c>
      <c r="C764" s="22" t="b">
        <f t="shared" si="259"/>
        <v>1</v>
      </c>
      <c r="D764" s="22" t="b">
        <f t="shared" si="260"/>
        <v>0</v>
      </c>
      <c r="E764" s="22" t="b">
        <f t="shared" si="261"/>
        <v>1</v>
      </c>
      <c r="F764" s="52" t="b">
        <f t="shared" si="272"/>
        <v>1</v>
      </c>
      <c r="G764" s="22" t="b">
        <f t="shared" si="278"/>
        <v>0</v>
      </c>
      <c r="H764" s="22" t="b">
        <f t="shared" si="262"/>
        <v>1</v>
      </c>
      <c r="I764" s="22" t="b">
        <f t="shared" si="273"/>
        <v>1</v>
      </c>
      <c r="J764" s="22" t="b">
        <f t="shared" si="263"/>
        <v>0</v>
      </c>
      <c r="K764" s="3" t="str">
        <f t="shared" si="264"/>
        <v/>
      </c>
      <c r="L764" s="3" t="str">
        <f t="shared" si="265"/>
        <v/>
      </c>
      <c r="M764" s="3" t="str">
        <f t="shared" si="266"/>
        <v/>
      </c>
      <c r="N764" s="54" t="str">
        <f t="shared" si="274"/>
        <v/>
      </c>
      <c r="O764" s="3" t="str">
        <f t="shared" si="267"/>
        <v>휴먼시아)</v>
      </c>
      <c r="P764" s="19" t="str">
        <f t="shared" si="268"/>
        <v/>
      </c>
      <c r="Q764" s="23">
        <f>_xlfn.XLOOKUP(R764,summary!C1:C37,summary!B1:B37)</f>
        <v>0</v>
      </c>
      <c r="R764" s="24" t="str">
        <f t="shared" si="269"/>
        <v>동백동</v>
      </c>
      <c r="S764" s="24" t="str">
        <f t="shared" si="275"/>
        <v>동백7통</v>
      </c>
      <c r="T764" s="24" t="str">
        <f t="shared" si="276"/>
        <v>(동백동, 호수마을휴먼시아)</v>
      </c>
      <c r="U764" s="24" t="str">
        <f t="shared" si="270"/>
        <v>동백</v>
      </c>
      <c r="V764" s="25">
        <f t="shared" si="277"/>
        <v>7</v>
      </c>
      <c r="W764" s="25">
        <f t="shared" si="271"/>
        <v>14</v>
      </c>
      <c r="X764" s="2"/>
      <c r="Y764" s="2" t="s">
        <v>924</v>
      </c>
      <c r="Z764" s="2" t="s">
        <v>119</v>
      </c>
      <c r="AA764" s="2" t="s">
        <v>935</v>
      </c>
      <c r="AB764" s="5"/>
      <c r="AC764" s="5"/>
      <c r="AD764" s="5"/>
      <c r="AE764" s="5"/>
      <c r="AF764" s="5"/>
      <c r="AG764" s="5"/>
    </row>
    <row r="765" spans="1:33" ht="15.95" customHeight="1" x14ac:dyDescent="0.3">
      <c r="A765" s="22" t="b">
        <f t="shared" si="257"/>
        <v>1</v>
      </c>
      <c r="B765" s="22" t="b">
        <f t="shared" si="258"/>
        <v>0</v>
      </c>
      <c r="C765" s="22" t="b">
        <f t="shared" si="259"/>
        <v>0</v>
      </c>
      <c r="D765" s="22" t="b">
        <f t="shared" si="260"/>
        <v>0</v>
      </c>
      <c r="E765" s="22" t="b">
        <f t="shared" si="261"/>
        <v>0</v>
      </c>
      <c r="F765" s="52" t="b">
        <f t="shared" si="272"/>
        <v>0</v>
      </c>
      <c r="G765" s="22" t="b">
        <f t="shared" si="278"/>
        <v>0</v>
      </c>
      <c r="H765" s="22" t="b">
        <f t="shared" si="262"/>
        <v>0</v>
      </c>
      <c r="I765" s="22" t="b">
        <f t="shared" si="273"/>
        <v>0</v>
      </c>
      <c r="J765" s="22" t="b">
        <f t="shared" si="263"/>
        <v>1</v>
      </c>
      <c r="K765" s="3" t="str">
        <f t="shared" si="264"/>
        <v>동백8통</v>
      </c>
      <c r="L765" s="3" t="str">
        <f t="shared" si="265"/>
        <v>백8</v>
      </c>
      <c r="M765" s="3">
        <f t="shared" si="266"/>
        <v>8</v>
      </c>
      <c r="N765" s="54" t="str">
        <f t="shared" si="274"/>
        <v>동백</v>
      </c>
      <c r="O765" s="3" t="str">
        <f t="shared" si="267"/>
        <v/>
      </c>
      <c r="P765" s="19" t="str">
        <f t="shared" si="268"/>
        <v/>
      </c>
      <c r="Q765" s="23">
        <f>_xlfn.XLOOKUP(R765,summary!C1:C37,summary!B1:B37)</f>
        <v>0</v>
      </c>
      <c r="R765" s="24" t="str">
        <f t="shared" si="269"/>
        <v>동백동</v>
      </c>
      <c r="S765" s="24" t="str">
        <f t="shared" si="275"/>
        <v>동백8통</v>
      </c>
      <c r="T765" s="24" t="str">
        <f t="shared" si="276"/>
        <v>(동백동, 호수마을계룡리슈빌)</v>
      </c>
      <c r="U765" s="24" t="str">
        <f t="shared" si="270"/>
        <v>동백</v>
      </c>
      <c r="V765" s="25">
        <f t="shared" si="277"/>
        <v>8</v>
      </c>
      <c r="W765" s="25">
        <f t="shared" si="271"/>
        <v>1</v>
      </c>
      <c r="X765" s="7"/>
      <c r="Y765" s="2" t="s">
        <v>936</v>
      </c>
      <c r="Z765" s="2" t="s">
        <v>63</v>
      </c>
      <c r="AA765" s="2" t="s">
        <v>937</v>
      </c>
      <c r="AB765" s="5"/>
      <c r="AC765" s="5"/>
      <c r="AD765" s="5"/>
      <c r="AE765" s="5"/>
      <c r="AF765" s="5"/>
      <c r="AG765" s="5"/>
    </row>
    <row r="766" spans="1:33" ht="15.95" customHeight="1" x14ac:dyDescent="0.3">
      <c r="A766" s="22" t="b">
        <f t="shared" si="257"/>
        <v>1</v>
      </c>
      <c r="B766" s="22" t="b">
        <f t="shared" si="258"/>
        <v>1</v>
      </c>
      <c r="C766" s="22" t="b">
        <f t="shared" si="259"/>
        <v>0</v>
      </c>
      <c r="D766" s="22" t="b">
        <f t="shared" si="260"/>
        <v>0</v>
      </c>
      <c r="E766" s="22" t="b">
        <f t="shared" si="261"/>
        <v>1</v>
      </c>
      <c r="F766" s="52" t="b">
        <f t="shared" si="272"/>
        <v>1</v>
      </c>
      <c r="G766" s="22" t="b">
        <f t="shared" si="278"/>
        <v>1</v>
      </c>
      <c r="H766" s="22" t="b">
        <f t="shared" si="262"/>
        <v>0</v>
      </c>
      <c r="I766" s="22" t="b">
        <f t="shared" si="273"/>
        <v>1</v>
      </c>
      <c r="J766" s="22" t="b">
        <f t="shared" si="263"/>
        <v>0</v>
      </c>
      <c r="K766" s="3" t="str">
        <f t="shared" si="264"/>
        <v/>
      </c>
      <c r="L766" s="3" t="str">
        <f t="shared" si="265"/>
        <v/>
      </c>
      <c r="M766" s="3" t="str">
        <f t="shared" si="266"/>
        <v/>
      </c>
      <c r="N766" s="54" t="str">
        <f t="shared" si="274"/>
        <v/>
      </c>
      <c r="O766" s="3" t="str">
        <f t="shared" si="267"/>
        <v>(동백동, 호수마을계룡리슈빌)</v>
      </c>
      <c r="P766" s="19" t="str">
        <f t="shared" si="268"/>
        <v>(동백동, 호수마을계룡리슈빌)</v>
      </c>
      <c r="Q766" s="23">
        <f>_xlfn.XLOOKUP(R766,summary!C1:C37,summary!B1:B37)</f>
        <v>0</v>
      </c>
      <c r="R766" s="24" t="str">
        <f t="shared" si="269"/>
        <v>동백동</v>
      </c>
      <c r="S766" s="24" t="str">
        <f t="shared" si="275"/>
        <v>동백8통</v>
      </c>
      <c r="T766" s="24" t="str">
        <f t="shared" si="276"/>
        <v>(동백동, 호수마을계룡리슈빌)</v>
      </c>
      <c r="U766" s="24" t="str">
        <f t="shared" si="270"/>
        <v>동백</v>
      </c>
      <c r="V766" s="25">
        <f t="shared" si="277"/>
        <v>8</v>
      </c>
      <c r="W766" s="25">
        <f t="shared" si="271"/>
        <v>2</v>
      </c>
      <c r="X766" s="7"/>
      <c r="Y766" s="2" t="s">
        <v>895</v>
      </c>
      <c r="Z766" s="2" t="s">
        <v>65</v>
      </c>
      <c r="AA766" s="2" t="s">
        <v>938</v>
      </c>
      <c r="AB766" s="5"/>
      <c r="AC766" s="5"/>
      <c r="AD766" s="5"/>
      <c r="AE766" s="5"/>
      <c r="AF766" s="5"/>
      <c r="AG766" s="5"/>
    </row>
    <row r="767" spans="1:33" ht="15.95" customHeight="1" x14ac:dyDescent="0.3">
      <c r="A767" s="22" t="b">
        <f t="shared" si="257"/>
        <v>1</v>
      </c>
      <c r="B767" s="22" t="b">
        <f t="shared" si="258"/>
        <v>0</v>
      </c>
      <c r="C767" s="22" t="b">
        <f t="shared" si="259"/>
        <v>0</v>
      </c>
      <c r="D767" s="22" t="b">
        <f t="shared" si="260"/>
        <v>0</v>
      </c>
      <c r="E767" s="22" t="b">
        <f t="shared" si="261"/>
        <v>0</v>
      </c>
      <c r="F767" s="52" t="b">
        <f t="shared" si="272"/>
        <v>0</v>
      </c>
      <c r="G767" s="22" t="b">
        <f t="shared" si="278"/>
        <v>0</v>
      </c>
      <c r="H767" s="22" t="b">
        <f t="shared" si="262"/>
        <v>0</v>
      </c>
      <c r="I767" s="22" t="b">
        <f t="shared" si="273"/>
        <v>1</v>
      </c>
      <c r="J767" s="22" t="b">
        <f t="shared" si="263"/>
        <v>0</v>
      </c>
      <c r="K767" s="3" t="str">
        <f t="shared" si="264"/>
        <v/>
      </c>
      <c r="L767" s="3" t="str">
        <f t="shared" si="265"/>
        <v/>
      </c>
      <c r="M767" s="3" t="str">
        <f t="shared" si="266"/>
        <v/>
      </c>
      <c r="N767" s="54" t="str">
        <f t="shared" si="274"/>
        <v/>
      </c>
      <c r="O767" s="3" t="str">
        <f t="shared" si="267"/>
        <v>호수마을계룡리슈빌)</v>
      </c>
      <c r="P767" s="19" t="str">
        <f t="shared" si="268"/>
        <v/>
      </c>
      <c r="Q767" s="23">
        <f>_xlfn.XLOOKUP(R767,summary!C1:C37,summary!B1:B37)</f>
        <v>0</v>
      </c>
      <c r="R767" s="24" t="str">
        <f t="shared" si="269"/>
        <v>동백동</v>
      </c>
      <c r="S767" s="24" t="str">
        <f t="shared" si="275"/>
        <v>동백8통</v>
      </c>
      <c r="T767" s="24" t="str">
        <f t="shared" si="276"/>
        <v>(동백동, 호수마을계룡리슈빌)</v>
      </c>
      <c r="U767" s="24" t="str">
        <f t="shared" si="270"/>
        <v>동백</v>
      </c>
      <c r="V767" s="25">
        <f t="shared" si="277"/>
        <v>8</v>
      </c>
      <c r="W767" s="25">
        <f t="shared" si="271"/>
        <v>3</v>
      </c>
      <c r="X767" s="7"/>
      <c r="Y767" s="2" t="s">
        <v>897</v>
      </c>
      <c r="Z767" s="2" t="s">
        <v>67</v>
      </c>
      <c r="AA767" s="2" t="s">
        <v>939</v>
      </c>
      <c r="AB767" s="5"/>
      <c r="AC767" s="5"/>
      <c r="AD767" s="5"/>
      <c r="AE767" s="5"/>
      <c r="AF767" s="5"/>
      <c r="AG767" s="5"/>
    </row>
    <row r="768" spans="1:33" ht="15.95" customHeight="1" x14ac:dyDescent="0.3">
      <c r="A768" s="22" t="b">
        <f t="shared" si="257"/>
        <v>1</v>
      </c>
      <c r="B768" s="22" t="b">
        <f t="shared" si="258"/>
        <v>0</v>
      </c>
      <c r="C768" s="22" t="b">
        <f t="shared" si="259"/>
        <v>1</v>
      </c>
      <c r="D768" s="22" t="b">
        <f t="shared" si="260"/>
        <v>0</v>
      </c>
      <c r="E768" s="22" t="b">
        <f t="shared" si="261"/>
        <v>1</v>
      </c>
      <c r="F768" s="52" t="b">
        <f t="shared" si="272"/>
        <v>1</v>
      </c>
      <c r="G768" s="22" t="b">
        <f t="shared" si="278"/>
        <v>0</v>
      </c>
      <c r="H768" s="22" t="b">
        <f t="shared" si="262"/>
        <v>1</v>
      </c>
      <c r="I768" s="22" t="b">
        <f t="shared" si="273"/>
        <v>1</v>
      </c>
      <c r="J768" s="22" t="b">
        <f t="shared" si="263"/>
        <v>0</v>
      </c>
      <c r="K768" s="3" t="str">
        <f t="shared" si="264"/>
        <v/>
      </c>
      <c r="L768" s="3" t="str">
        <f t="shared" si="265"/>
        <v/>
      </c>
      <c r="M768" s="3" t="str">
        <f t="shared" si="266"/>
        <v/>
      </c>
      <c r="N768" s="54" t="str">
        <f t="shared" si="274"/>
        <v/>
      </c>
      <c r="O768" s="3" t="str">
        <f t="shared" si="267"/>
        <v>계룡리슈빌)</v>
      </c>
      <c r="P768" s="19" t="str">
        <f t="shared" si="268"/>
        <v/>
      </c>
      <c r="Q768" s="23">
        <f>_xlfn.XLOOKUP(R768,summary!C1:C37,summary!B1:B37)</f>
        <v>0</v>
      </c>
      <c r="R768" s="24" t="str">
        <f t="shared" si="269"/>
        <v>동백동</v>
      </c>
      <c r="S768" s="24" t="str">
        <f t="shared" si="275"/>
        <v>동백8통</v>
      </c>
      <c r="T768" s="24" t="str">
        <f t="shared" si="276"/>
        <v>(동백동, 호수마을계룡리슈빌)</v>
      </c>
      <c r="U768" s="24" t="str">
        <f t="shared" si="270"/>
        <v>동백</v>
      </c>
      <c r="V768" s="25">
        <f t="shared" si="277"/>
        <v>8</v>
      </c>
      <c r="W768" s="25">
        <f t="shared" si="271"/>
        <v>4</v>
      </c>
      <c r="X768" s="7"/>
      <c r="Y768" s="2" t="s">
        <v>940</v>
      </c>
      <c r="Z768" s="2" t="s">
        <v>73</v>
      </c>
      <c r="AA768" s="2" t="s">
        <v>941</v>
      </c>
      <c r="AB768" s="5"/>
      <c r="AC768" s="5"/>
      <c r="AD768" s="5"/>
      <c r="AE768" s="5"/>
      <c r="AF768" s="5"/>
      <c r="AG768" s="5"/>
    </row>
    <row r="769" spans="1:33" ht="15.95" customHeight="1" x14ac:dyDescent="0.3">
      <c r="A769" s="22" t="b">
        <f t="shared" si="257"/>
        <v>0</v>
      </c>
      <c r="B769" s="22" t="b">
        <f t="shared" si="258"/>
        <v>0</v>
      </c>
      <c r="C769" s="22" t="b">
        <f t="shared" si="259"/>
        <v>0</v>
      </c>
      <c r="D769" s="22" t="b">
        <f t="shared" si="260"/>
        <v>0</v>
      </c>
      <c r="E769" s="22" t="b">
        <f t="shared" si="261"/>
        <v>0</v>
      </c>
      <c r="F769" s="52" t="b">
        <f t="shared" si="272"/>
        <v>0</v>
      </c>
      <c r="G769" s="22" t="b">
        <f t="shared" si="278"/>
        <v>0</v>
      </c>
      <c r="H769" s="22" t="b">
        <f t="shared" si="262"/>
        <v>0</v>
      </c>
      <c r="I769" s="22" t="b">
        <f t="shared" si="273"/>
        <v>0</v>
      </c>
      <c r="J769" s="22" t="b">
        <f t="shared" si="263"/>
        <v>0</v>
      </c>
      <c r="K769" s="3" t="str">
        <f t="shared" si="264"/>
        <v/>
      </c>
      <c r="L769" s="3" t="str">
        <f t="shared" si="265"/>
        <v/>
      </c>
      <c r="M769" s="3" t="str">
        <f t="shared" si="266"/>
        <v/>
      </c>
      <c r="N769" s="54" t="str">
        <f t="shared" si="274"/>
        <v/>
      </c>
      <c r="O769" s="3" t="str">
        <f t="shared" si="267"/>
        <v/>
      </c>
      <c r="P769" s="19" t="str">
        <f t="shared" si="268"/>
        <v/>
      </c>
      <c r="Q769" s="23">
        <f>_xlfn.XLOOKUP(R769,summary!C1:C37,summary!B1:B37)</f>
        <v>0</v>
      </c>
      <c r="R769" s="24" t="str">
        <f t="shared" si="269"/>
        <v>동백동</v>
      </c>
      <c r="S769" s="24" t="str">
        <f t="shared" si="275"/>
        <v>동백8통</v>
      </c>
      <c r="T769" s="24" t="str">
        <f t="shared" si="276"/>
        <v>(동백동, 호수마을계룡리슈빌)</v>
      </c>
      <c r="U769" s="24" t="str">
        <f t="shared" si="270"/>
        <v>동백</v>
      </c>
      <c r="V769" s="25">
        <f t="shared" si="277"/>
        <v>8</v>
      </c>
      <c r="W769" s="25">
        <f t="shared" si="271"/>
        <v>5</v>
      </c>
      <c r="X769" s="7"/>
      <c r="Y769" s="2"/>
      <c r="Z769" s="2" t="s">
        <v>87</v>
      </c>
      <c r="AA769" s="2" t="s">
        <v>942</v>
      </c>
      <c r="AB769" s="5"/>
      <c r="AC769" s="5"/>
      <c r="AD769" s="5"/>
      <c r="AE769" s="5"/>
      <c r="AF769" s="5"/>
      <c r="AG769" s="5"/>
    </row>
    <row r="770" spans="1:33" ht="15.95" customHeight="1" x14ac:dyDescent="0.3">
      <c r="A770" s="22" t="b">
        <f t="shared" ref="A770:A833" si="279">LEN(Y770)&gt;0</f>
        <v>0</v>
      </c>
      <c r="B770" s="22" t="b">
        <f t="shared" ref="B770:B833" si="280">LEFT(Y770)="("</f>
        <v>0</v>
      </c>
      <c r="C770" s="22" t="b">
        <f t="shared" ref="C770:C833" si="281">RIGHT(Y770)=")"</f>
        <v>0</v>
      </c>
      <c r="D770" s="22" t="b">
        <f t="shared" ref="D770:D833" si="282">AND(B770,C770)</f>
        <v>0</v>
      </c>
      <c r="E770" s="22" t="b">
        <f t="shared" ref="E770:E833" si="283">OR(B770,C770)</f>
        <v>0</v>
      </c>
      <c r="F770" s="52" t="b">
        <f t="shared" si="272"/>
        <v>0</v>
      </c>
      <c r="G770" s="22" t="b">
        <f t="shared" si="278"/>
        <v>0</v>
      </c>
      <c r="H770" s="22" t="b">
        <f t="shared" ref="H770:H833" si="284">AND(C770,$F770)</f>
        <v>0</v>
      </c>
      <c r="I770" s="22" t="b">
        <f t="shared" si="273"/>
        <v>0</v>
      </c>
      <c r="J770" s="22" t="b">
        <f t="shared" ref="J770:J833" si="285">AND(A770,NOT(B770),NOT(I770))</f>
        <v>0</v>
      </c>
      <c r="K770" s="3" t="str">
        <f t="shared" ref="K770:K833" si="286">IF(AND(J770,RIGHT(Y770)="통"),Y770,"")</f>
        <v/>
      </c>
      <c r="L770" s="3" t="str">
        <f t="shared" ref="L770:L833" si="287">RIGHT(SUBSTITUTE(K770,"통",""),2)</f>
        <v/>
      </c>
      <c r="M770" s="3" t="str">
        <f t="shared" ref="M770:M833" si="288">IF(LEN(L770)=0,"",IF(CODE(L770)&lt;60,VALUE(L770),VALUE(RIGHT(L770))))</f>
        <v/>
      </c>
      <c r="N770" s="54" t="str">
        <f t="shared" si="274"/>
        <v/>
      </c>
      <c r="O770" s="3" t="str">
        <f t="shared" ref="O770:O833" si="289">IF(I770,IF(I771,CONCATENATE(Y770,O771),Y770),"")</f>
        <v/>
      </c>
      <c r="P770" s="19" t="str">
        <f t="shared" ref="P770:P833" si="290">IF(G770,O770,IF(D770,Y770,""))</f>
        <v/>
      </c>
      <c r="Q770" s="23">
        <f>_xlfn.XLOOKUP(R770,summary!C1:C37,summary!B1:B37)</f>
        <v>0</v>
      </c>
      <c r="R770" s="24" t="str">
        <f t="shared" ref="R770:R833" si="291">IF($X770="",R769,$X770)</f>
        <v>동백동</v>
      </c>
      <c r="S770" s="24" t="str">
        <f t="shared" si="275"/>
        <v>동백8통</v>
      </c>
      <c r="T770" s="24" t="str">
        <f t="shared" si="276"/>
        <v>(동백동, 호수마을계룡리슈빌)</v>
      </c>
      <c r="U770" s="24" t="str">
        <f t="shared" ref="U770:U833" si="292">IF($J770,N770,U769)</f>
        <v>동백</v>
      </c>
      <c r="V770" s="25">
        <f t="shared" si="277"/>
        <v>8</v>
      </c>
      <c r="W770" s="25">
        <f t="shared" ref="W770:W833" si="293">IF(ISBLANK(Z770),"",IF(LEN(TRIM(Z770))&lt;4,VALUE(SUBSTITUTE(TRIM(Z770),"반","")),""))</f>
        <v>6</v>
      </c>
      <c r="X770" s="7"/>
      <c r="Y770" s="2"/>
      <c r="Z770" s="2" t="s">
        <v>89</v>
      </c>
      <c r="AA770" s="2" t="s">
        <v>943</v>
      </c>
      <c r="AB770" s="5"/>
      <c r="AC770" s="5"/>
      <c r="AD770" s="5"/>
      <c r="AE770" s="5"/>
      <c r="AF770" s="5"/>
      <c r="AG770" s="5"/>
    </row>
    <row r="771" spans="1:33" ht="15.95" customHeight="1" x14ac:dyDescent="0.3">
      <c r="A771" s="22" t="b">
        <f t="shared" si="279"/>
        <v>0</v>
      </c>
      <c r="B771" s="22" t="b">
        <f t="shared" si="280"/>
        <v>0</v>
      </c>
      <c r="C771" s="22" t="b">
        <f t="shared" si="281"/>
        <v>0</v>
      </c>
      <c r="D771" s="22" t="b">
        <f t="shared" si="282"/>
        <v>0</v>
      </c>
      <c r="E771" s="22" t="b">
        <f t="shared" si="283"/>
        <v>0</v>
      </c>
      <c r="F771" s="52" t="b">
        <f t="shared" ref="F771:F834" si="294">_xlfn.XOR(B771,C771)</f>
        <v>0</v>
      </c>
      <c r="G771" s="22" t="b">
        <f t="shared" si="278"/>
        <v>0</v>
      </c>
      <c r="H771" s="22" t="b">
        <f t="shared" si="284"/>
        <v>0</v>
      </c>
      <c r="I771" s="22" t="b">
        <f t="shared" ref="I771:I834" si="295">IF(G771,G771,IF(H770,FALSE,I770))</f>
        <v>0</v>
      </c>
      <c r="J771" s="22" t="b">
        <f t="shared" si="285"/>
        <v>0</v>
      </c>
      <c r="K771" s="3" t="str">
        <f t="shared" si="286"/>
        <v/>
      </c>
      <c r="L771" s="3" t="str">
        <f t="shared" si="287"/>
        <v/>
      </c>
      <c r="M771" s="3" t="str">
        <f t="shared" si="288"/>
        <v/>
      </c>
      <c r="N771" s="54" t="str">
        <f t="shared" ref="N771:N834" si="296">SUBSTITUTE(K771,_xlfn.CONCAT(M771,"통"),"")</f>
        <v/>
      </c>
      <c r="O771" s="3" t="str">
        <f t="shared" si="289"/>
        <v/>
      </c>
      <c r="P771" s="19" t="str">
        <f t="shared" si="290"/>
        <v/>
      </c>
      <c r="Q771" s="23">
        <f>_xlfn.XLOOKUP(R771,summary!C1:C37,summary!B1:B37)</f>
        <v>0</v>
      </c>
      <c r="R771" s="24" t="str">
        <f t="shared" si="291"/>
        <v>동백동</v>
      </c>
      <c r="S771" s="24" t="str">
        <f t="shared" ref="S771:S834" si="297">IF(J771,Y771,S770)</f>
        <v>동백8통</v>
      </c>
      <c r="T771" s="24" t="str">
        <f t="shared" ref="T771:T834" si="298">IF(J771,P772,T770)</f>
        <v>(동백동, 호수마을계룡리슈빌)</v>
      </c>
      <c r="U771" s="24" t="str">
        <f t="shared" si="292"/>
        <v>동백</v>
      </c>
      <c r="V771" s="25">
        <f t="shared" ref="V771:V834" si="299">IF(J771,M771,V770)</f>
        <v>8</v>
      </c>
      <c r="W771" s="25">
        <f t="shared" si="293"/>
        <v>7</v>
      </c>
      <c r="X771" s="7"/>
      <c r="Y771" s="2"/>
      <c r="Z771" s="2" t="s">
        <v>91</v>
      </c>
      <c r="AA771" s="2" t="s">
        <v>944</v>
      </c>
      <c r="AB771" s="5"/>
      <c r="AC771" s="5"/>
      <c r="AD771" s="5"/>
      <c r="AE771" s="5"/>
      <c r="AF771" s="5"/>
      <c r="AG771" s="5"/>
    </row>
    <row r="772" spans="1:33" ht="15.95" customHeight="1" x14ac:dyDescent="0.3">
      <c r="A772" s="22" t="b">
        <f t="shared" si="279"/>
        <v>0</v>
      </c>
      <c r="B772" s="22" t="b">
        <f t="shared" si="280"/>
        <v>0</v>
      </c>
      <c r="C772" s="22" t="b">
        <f t="shared" si="281"/>
        <v>0</v>
      </c>
      <c r="D772" s="22" t="b">
        <f t="shared" si="282"/>
        <v>0</v>
      </c>
      <c r="E772" s="22" t="b">
        <f t="shared" si="283"/>
        <v>0</v>
      </c>
      <c r="F772" s="52" t="b">
        <f t="shared" si="294"/>
        <v>0</v>
      </c>
      <c r="G772" s="22" t="b">
        <f t="shared" si="278"/>
        <v>0</v>
      </c>
      <c r="H772" s="22" t="b">
        <f t="shared" si="284"/>
        <v>0</v>
      </c>
      <c r="I772" s="22" t="b">
        <f t="shared" si="295"/>
        <v>0</v>
      </c>
      <c r="J772" s="22" t="b">
        <f t="shared" si="285"/>
        <v>0</v>
      </c>
      <c r="K772" s="3" t="str">
        <f t="shared" si="286"/>
        <v/>
      </c>
      <c r="L772" s="3" t="str">
        <f t="shared" si="287"/>
        <v/>
      </c>
      <c r="M772" s="3" t="str">
        <f t="shared" si="288"/>
        <v/>
      </c>
      <c r="N772" s="54" t="str">
        <f t="shared" si="296"/>
        <v/>
      </c>
      <c r="O772" s="3" t="str">
        <f t="shared" si="289"/>
        <v/>
      </c>
      <c r="P772" s="19" t="str">
        <f t="shared" si="290"/>
        <v/>
      </c>
      <c r="Q772" s="23">
        <f>_xlfn.XLOOKUP(R772,summary!C1:C37,summary!B1:B37)</f>
        <v>0</v>
      </c>
      <c r="R772" s="24" t="str">
        <f t="shared" si="291"/>
        <v>동백동</v>
      </c>
      <c r="S772" s="24" t="str">
        <f t="shared" si="297"/>
        <v>동백8통</v>
      </c>
      <c r="T772" s="24" t="str">
        <f t="shared" si="298"/>
        <v>(동백동, 호수마을계룡리슈빌)</v>
      </c>
      <c r="U772" s="25" t="str">
        <f t="shared" si="292"/>
        <v>동백</v>
      </c>
      <c r="V772" s="25">
        <f t="shared" si="299"/>
        <v>8</v>
      </c>
      <c r="W772" s="25">
        <f t="shared" si="293"/>
        <v>8</v>
      </c>
      <c r="X772" s="7"/>
      <c r="Y772" s="7"/>
      <c r="Z772" s="2" t="s">
        <v>93</v>
      </c>
      <c r="AA772" s="2" t="s">
        <v>945</v>
      </c>
      <c r="AB772" s="5"/>
      <c r="AC772" s="5"/>
      <c r="AD772" s="5"/>
      <c r="AE772" s="5"/>
      <c r="AF772" s="5"/>
      <c r="AG772" s="5"/>
    </row>
    <row r="773" spans="1:33" ht="15.95" customHeight="1" x14ac:dyDescent="0.3">
      <c r="A773" s="22" t="b">
        <f t="shared" si="279"/>
        <v>0</v>
      </c>
      <c r="B773" s="22" t="b">
        <f t="shared" si="280"/>
        <v>0</v>
      </c>
      <c r="C773" s="22" t="b">
        <f t="shared" si="281"/>
        <v>0</v>
      </c>
      <c r="D773" s="22" t="b">
        <f t="shared" si="282"/>
        <v>0</v>
      </c>
      <c r="E773" s="22" t="b">
        <f t="shared" si="283"/>
        <v>0</v>
      </c>
      <c r="F773" s="52" t="b">
        <f t="shared" si="294"/>
        <v>0</v>
      </c>
      <c r="G773" s="22" t="b">
        <f t="shared" si="278"/>
        <v>0</v>
      </c>
      <c r="H773" s="22" t="b">
        <f t="shared" si="284"/>
        <v>0</v>
      </c>
      <c r="I773" s="22" t="b">
        <f t="shared" si="295"/>
        <v>0</v>
      </c>
      <c r="J773" s="22" t="b">
        <f t="shared" si="285"/>
        <v>0</v>
      </c>
      <c r="K773" s="3" t="str">
        <f t="shared" si="286"/>
        <v/>
      </c>
      <c r="L773" s="3" t="str">
        <f t="shared" si="287"/>
        <v/>
      </c>
      <c r="M773" s="22" t="str">
        <f t="shared" si="288"/>
        <v/>
      </c>
      <c r="N773" s="54" t="str">
        <f t="shared" si="296"/>
        <v/>
      </c>
      <c r="O773" s="3" t="str">
        <f t="shared" si="289"/>
        <v/>
      </c>
      <c r="P773" s="19" t="str">
        <f t="shared" si="290"/>
        <v/>
      </c>
      <c r="Q773" s="23">
        <f>_xlfn.XLOOKUP(R773,summary!C1:C37,summary!B1:B37)</f>
        <v>0</v>
      </c>
      <c r="R773" s="24" t="str">
        <f t="shared" si="291"/>
        <v>동백동</v>
      </c>
      <c r="S773" s="24" t="str">
        <f t="shared" si="297"/>
        <v>동백8통</v>
      </c>
      <c r="T773" s="24" t="str">
        <f t="shared" si="298"/>
        <v>(동백동, 호수마을계룡리슈빌)</v>
      </c>
      <c r="U773" s="24" t="str">
        <f t="shared" si="292"/>
        <v>동백</v>
      </c>
      <c r="V773" s="25">
        <f t="shared" si="299"/>
        <v>8</v>
      </c>
      <c r="W773" s="25">
        <f t="shared" si="293"/>
        <v>9</v>
      </c>
      <c r="X773" s="7"/>
      <c r="Y773" s="7"/>
      <c r="Z773" s="2" t="s">
        <v>95</v>
      </c>
      <c r="AA773" s="2" t="s">
        <v>946</v>
      </c>
      <c r="AB773" s="5"/>
      <c r="AC773" s="5"/>
      <c r="AD773" s="5"/>
      <c r="AE773" s="5"/>
      <c r="AF773" s="5"/>
      <c r="AG773" s="5"/>
    </row>
    <row r="774" spans="1:33" ht="15.95" customHeight="1" x14ac:dyDescent="0.3">
      <c r="A774" s="22" t="b">
        <f t="shared" si="279"/>
        <v>0</v>
      </c>
      <c r="B774" s="22" t="b">
        <f t="shared" si="280"/>
        <v>0</v>
      </c>
      <c r="C774" s="22" t="b">
        <f t="shared" si="281"/>
        <v>0</v>
      </c>
      <c r="D774" s="22" t="b">
        <f t="shared" si="282"/>
        <v>0</v>
      </c>
      <c r="E774" s="22" t="b">
        <f t="shared" si="283"/>
        <v>0</v>
      </c>
      <c r="F774" s="52" t="b">
        <f t="shared" si="294"/>
        <v>0</v>
      </c>
      <c r="G774" s="22" t="b">
        <f t="shared" si="278"/>
        <v>0</v>
      </c>
      <c r="H774" s="22" t="b">
        <f t="shared" si="284"/>
        <v>0</v>
      </c>
      <c r="I774" s="22" t="b">
        <f t="shared" si="295"/>
        <v>0</v>
      </c>
      <c r="J774" s="22" t="b">
        <f t="shared" si="285"/>
        <v>0</v>
      </c>
      <c r="K774" s="3" t="str">
        <f t="shared" si="286"/>
        <v/>
      </c>
      <c r="L774" s="3" t="str">
        <f t="shared" si="287"/>
        <v/>
      </c>
      <c r="M774" s="3" t="str">
        <f t="shared" si="288"/>
        <v/>
      </c>
      <c r="N774" s="54" t="str">
        <f t="shared" si="296"/>
        <v/>
      </c>
      <c r="O774" s="3" t="str">
        <f t="shared" si="289"/>
        <v/>
      </c>
      <c r="P774" s="19" t="str">
        <f t="shared" si="290"/>
        <v/>
      </c>
      <c r="Q774" s="23">
        <f>_xlfn.XLOOKUP(R774,summary!C1:C37,summary!B1:B37)</f>
        <v>0</v>
      </c>
      <c r="R774" s="24" t="str">
        <f t="shared" si="291"/>
        <v>동백동</v>
      </c>
      <c r="S774" s="24" t="str">
        <f t="shared" si="297"/>
        <v>동백8통</v>
      </c>
      <c r="T774" s="24" t="str">
        <f t="shared" si="298"/>
        <v>(동백동, 호수마을계룡리슈빌)</v>
      </c>
      <c r="U774" s="24" t="str">
        <f t="shared" si="292"/>
        <v>동백</v>
      </c>
      <c r="V774" s="25">
        <f t="shared" si="299"/>
        <v>8</v>
      </c>
      <c r="W774" s="25">
        <f t="shared" si="293"/>
        <v>10</v>
      </c>
      <c r="X774" s="7"/>
      <c r="Y774" s="7"/>
      <c r="Z774" s="2" t="s">
        <v>97</v>
      </c>
      <c r="AA774" s="2" t="s">
        <v>947</v>
      </c>
      <c r="AB774" s="5"/>
      <c r="AC774" s="5"/>
      <c r="AD774" s="5"/>
      <c r="AE774" s="5"/>
      <c r="AF774" s="5"/>
      <c r="AG774" s="5"/>
    </row>
    <row r="775" spans="1:33" ht="15.95" customHeight="1" x14ac:dyDescent="0.3">
      <c r="A775" s="22" t="b">
        <f t="shared" si="279"/>
        <v>0</v>
      </c>
      <c r="B775" s="22" t="b">
        <f t="shared" si="280"/>
        <v>0</v>
      </c>
      <c r="C775" s="22" t="b">
        <f t="shared" si="281"/>
        <v>0</v>
      </c>
      <c r="D775" s="22" t="b">
        <f t="shared" si="282"/>
        <v>0</v>
      </c>
      <c r="E775" s="22" t="b">
        <f t="shared" si="283"/>
        <v>0</v>
      </c>
      <c r="F775" s="52" t="b">
        <f t="shared" si="294"/>
        <v>0</v>
      </c>
      <c r="G775" s="22" t="b">
        <f t="shared" si="278"/>
        <v>0</v>
      </c>
      <c r="H775" s="22" t="b">
        <f t="shared" si="284"/>
        <v>0</v>
      </c>
      <c r="I775" s="22" t="b">
        <f t="shared" si="295"/>
        <v>0</v>
      </c>
      <c r="J775" s="22" t="b">
        <f t="shared" si="285"/>
        <v>0</v>
      </c>
      <c r="K775" s="3" t="str">
        <f t="shared" si="286"/>
        <v/>
      </c>
      <c r="L775" s="3" t="str">
        <f t="shared" si="287"/>
        <v/>
      </c>
      <c r="M775" s="3" t="str">
        <f t="shared" si="288"/>
        <v/>
      </c>
      <c r="N775" s="54" t="str">
        <f t="shared" si="296"/>
        <v/>
      </c>
      <c r="O775" s="3" t="str">
        <f t="shared" si="289"/>
        <v/>
      </c>
      <c r="P775" s="19" t="str">
        <f t="shared" si="290"/>
        <v/>
      </c>
      <c r="Q775" s="23">
        <f>_xlfn.XLOOKUP(R775,summary!C1:C37,summary!B1:B37)</f>
        <v>0</v>
      </c>
      <c r="R775" s="24" t="str">
        <f t="shared" si="291"/>
        <v>동백동</v>
      </c>
      <c r="S775" s="24" t="str">
        <f t="shared" si="297"/>
        <v>동백8통</v>
      </c>
      <c r="T775" s="24" t="str">
        <f t="shared" si="298"/>
        <v>(동백동, 호수마을계룡리슈빌)</v>
      </c>
      <c r="U775" s="24" t="str">
        <f t="shared" si="292"/>
        <v>동백</v>
      </c>
      <c r="V775" s="25">
        <f t="shared" si="299"/>
        <v>8</v>
      </c>
      <c r="W775" s="25">
        <f t="shared" si="293"/>
        <v>11</v>
      </c>
      <c r="X775" s="7"/>
      <c r="Y775" s="7"/>
      <c r="Z775" s="2" t="s">
        <v>99</v>
      </c>
      <c r="AA775" s="2" t="s">
        <v>948</v>
      </c>
      <c r="AB775" s="5"/>
      <c r="AC775" s="5"/>
      <c r="AD775" s="5"/>
      <c r="AE775" s="5"/>
      <c r="AF775" s="5"/>
      <c r="AG775" s="5"/>
    </row>
    <row r="776" spans="1:33" ht="15.95" customHeight="1" x14ac:dyDescent="0.3">
      <c r="A776" s="22" t="b">
        <f t="shared" si="279"/>
        <v>0</v>
      </c>
      <c r="B776" s="22" t="b">
        <f t="shared" si="280"/>
        <v>0</v>
      </c>
      <c r="C776" s="22" t="b">
        <f t="shared" si="281"/>
        <v>0</v>
      </c>
      <c r="D776" s="22" t="b">
        <f t="shared" si="282"/>
        <v>0</v>
      </c>
      <c r="E776" s="22" t="b">
        <f t="shared" si="283"/>
        <v>0</v>
      </c>
      <c r="F776" s="52" t="b">
        <f t="shared" si="294"/>
        <v>0</v>
      </c>
      <c r="G776" s="22" t="b">
        <f t="shared" si="278"/>
        <v>0</v>
      </c>
      <c r="H776" s="22" t="b">
        <f t="shared" si="284"/>
        <v>0</v>
      </c>
      <c r="I776" s="22" t="b">
        <f t="shared" si="295"/>
        <v>0</v>
      </c>
      <c r="J776" s="22" t="b">
        <f t="shared" si="285"/>
        <v>0</v>
      </c>
      <c r="K776" s="3" t="str">
        <f t="shared" si="286"/>
        <v/>
      </c>
      <c r="L776" s="3" t="str">
        <f t="shared" si="287"/>
        <v/>
      </c>
      <c r="M776" s="3" t="str">
        <f t="shared" si="288"/>
        <v/>
      </c>
      <c r="N776" s="54" t="str">
        <f t="shared" si="296"/>
        <v/>
      </c>
      <c r="O776" s="3" t="str">
        <f t="shared" si="289"/>
        <v/>
      </c>
      <c r="P776" s="19" t="str">
        <f t="shared" si="290"/>
        <v/>
      </c>
      <c r="Q776" s="23">
        <f>_xlfn.XLOOKUP(R776,summary!C1:C37,summary!B1:B37)</f>
        <v>0</v>
      </c>
      <c r="R776" s="24" t="str">
        <f t="shared" si="291"/>
        <v>동백동</v>
      </c>
      <c r="S776" s="24" t="str">
        <f t="shared" si="297"/>
        <v>동백8통</v>
      </c>
      <c r="T776" s="24" t="str">
        <f t="shared" si="298"/>
        <v>(동백동, 호수마을계룡리슈빌)</v>
      </c>
      <c r="U776" s="24" t="str">
        <f t="shared" si="292"/>
        <v>동백</v>
      </c>
      <c r="V776" s="25">
        <f t="shared" si="299"/>
        <v>8</v>
      </c>
      <c r="W776" s="25">
        <f t="shared" si="293"/>
        <v>12</v>
      </c>
      <c r="X776" s="7"/>
      <c r="Y776" s="7"/>
      <c r="Z776" s="2" t="s">
        <v>101</v>
      </c>
      <c r="AA776" s="2" t="s">
        <v>949</v>
      </c>
      <c r="AB776" s="5"/>
      <c r="AC776" s="5"/>
      <c r="AD776" s="5"/>
      <c r="AE776" s="5"/>
      <c r="AF776" s="5"/>
      <c r="AG776" s="5"/>
    </row>
    <row r="777" spans="1:33" ht="15.95" customHeight="1" x14ac:dyDescent="0.3">
      <c r="A777" s="22" t="b">
        <f t="shared" si="279"/>
        <v>0</v>
      </c>
      <c r="B777" s="22" t="b">
        <f t="shared" si="280"/>
        <v>0</v>
      </c>
      <c r="C777" s="22" t="b">
        <f t="shared" si="281"/>
        <v>0</v>
      </c>
      <c r="D777" s="22" t="b">
        <f t="shared" si="282"/>
        <v>0</v>
      </c>
      <c r="E777" s="22" t="b">
        <f t="shared" si="283"/>
        <v>0</v>
      </c>
      <c r="F777" s="52" t="b">
        <f t="shared" si="294"/>
        <v>0</v>
      </c>
      <c r="G777" s="22" t="b">
        <f t="shared" si="278"/>
        <v>0</v>
      </c>
      <c r="H777" s="22" t="b">
        <f t="shared" si="284"/>
        <v>0</v>
      </c>
      <c r="I777" s="22" t="b">
        <f t="shared" si="295"/>
        <v>0</v>
      </c>
      <c r="J777" s="22" t="b">
        <f t="shared" si="285"/>
        <v>0</v>
      </c>
      <c r="K777" s="3" t="str">
        <f t="shared" si="286"/>
        <v/>
      </c>
      <c r="L777" s="3" t="str">
        <f t="shared" si="287"/>
        <v/>
      </c>
      <c r="M777" s="3" t="str">
        <f t="shared" si="288"/>
        <v/>
      </c>
      <c r="N777" s="54" t="str">
        <f t="shared" si="296"/>
        <v/>
      </c>
      <c r="O777" s="3" t="str">
        <f t="shared" si="289"/>
        <v/>
      </c>
      <c r="P777" s="19" t="str">
        <f t="shared" si="290"/>
        <v/>
      </c>
      <c r="Q777" s="23">
        <f>_xlfn.XLOOKUP(R777,summary!C1:C37,summary!B1:B37)</f>
        <v>0</v>
      </c>
      <c r="R777" s="24" t="str">
        <f t="shared" si="291"/>
        <v>동백동</v>
      </c>
      <c r="S777" s="24" t="str">
        <f t="shared" si="297"/>
        <v>동백8통</v>
      </c>
      <c r="T777" s="24" t="str">
        <f t="shared" si="298"/>
        <v>(동백동, 호수마을계룡리슈빌)</v>
      </c>
      <c r="U777" s="24" t="str">
        <f t="shared" si="292"/>
        <v>동백</v>
      </c>
      <c r="V777" s="25">
        <f t="shared" si="299"/>
        <v>8</v>
      </c>
      <c r="W777" s="25">
        <f t="shared" si="293"/>
        <v>13</v>
      </c>
      <c r="X777" s="7"/>
      <c r="Y777" s="7"/>
      <c r="Z777" s="2" t="s">
        <v>117</v>
      </c>
      <c r="AA777" s="2" t="s">
        <v>950</v>
      </c>
      <c r="AB777" s="5"/>
      <c r="AC777" s="5"/>
      <c r="AD777" s="5"/>
      <c r="AE777" s="5"/>
      <c r="AF777" s="5"/>
      <c r="AG777" s="5"/>
    </row>
    <row r="778" spans="1:33" ht="15.95" customHeight="1" x14ac:dyDescent="0.3">
      <c r="A778" s="22" t="b">
        <f t="shared" si="279"/>
        <v>0</v>
      </c>
      <c r="B778" s="22" t="b">
        <f t="shared" si="280"/>
        <v>0</v>
      </c>
      <c r="C778" s="22" t="b">
        <f t="shared" si="281"/>
        <v>0</v>
      </c>
      <c r="D778" s="22" t="b">
        <f t="shared" si="282"/>
        <v>0</v>
      </c>
      <c r="E778" s="22" t="b">
        <f t="shared" si="283"/>
        <v>0</v>
      </c>
      <c r="F778" s="52" t="b">
        <f t="shared" si="294"/>
        <v>0</v>
      </c>
      <c r="G778" s="22" t="b">
        <f t="shared" si="278"/>
        <v>0</v>
      </c>
      <c r="H778" s="22" t="b">
        <f t="shared" si="284"/>
        <v>0</v>
      </c>
      <c r="I778" s="22" t="b">
        <f t="shared" si="295"/>
        <v>0</v>
      </c>
      <c r="J778" s="22" t="b">
        <f t="shared" si="285"/>
        <v>0</v>
      </c>
      <c r="K778" s="3" t="str">
        <f t="shared" si="286"/>
        <v/>
      </c>
      <c r="L778" s="3" t="str">
        <f t="shared" si="287"/>
        <v/>
      </c>
      <c r="M778" s="3" t="str">
        <f t="shared" si="288"/>
        <v/>
      </c>
      <c r="N778" s="54" t="str">
        <f t="shared" si="296"/>
        <v/>
      </c>
      <c r="O778" s="3" t="str">
        <f t="shared" si="289"/>
        <v/>
      </c>
      <c r="P778" s="19" t="str">
        <f t="shared" si="290"/>
        <v/>
      </c>
      <c r="Q778" s="23">
        <f>_xlfn.XLOOKUP(R778,summary!C1:C37,summary!B1:B37)</f>
        <v>0</v>
      </c>
      <c r="R778" s="24" t="str">
        <f t="shared" si="291"/>
        <v>동백동</v>
      </c>
      <c r="S778" s="24" t="str">
        <f t="shared" si="297"/>
        <v>동백8통</v>
      </c>
      <c r="T778" s="24" t="str">
        <f t="shared" si="298"/>
        <v>(동백동, 호수마을계룡리슈빌)</v>
      </c>
      <c r="U778" s="24" t="str">
        <f t="shared" si="292"/>
        <v>동백</v>
      </c>
      <c r="V778" s="25">
        <f t="shared" si="299"/>
        <v>8</v>
      </c>
      <c r="W778" s="25">
        <f t="shared" si="293"/>
        <v>14</v>
      </c>
      <c r="X778" s="7"/>
      <c r="Y778" s="7"/>
      <c r="Z778" s="2" t="s">
        <v>119</v>
      </c>
      <c r="AA778" s="2" t="s">
        <v>951</v>
      </c>
      <c r="AB778" s="5"/>
      <c r="AC778" s="5"/>
      <c r="AD778" s="5"/>
      <c r="AE778" s="5"/>
      <c r="AF778" s="5"/>
      <c r="AG778" s="5"/>
    </row>
    <row r="779" spans="1:33" ht="15.95" customHeight="1" x14ac:dyDescent="0.3">
      <c r="A779" s="22" t="b">
        <f t="shared" si="279"/>
        <v>0</v>
      </c>
      <c r="B779" s="22" t="b">
        <f t="shared" si="280"/>
        <v>0</v>
      </c>
      <c r="C779" s="22" t="b">
        <f t="shared" si="281"/>
        <v>0</v>
      </c>
      <c r="D779" s="22" t="b">
        <f t="shared" si="282"/>
        <v>0</v>
      </c>
      <c r="E779" s="22" t="b">
        <f t="shared" si="283"/>
        <v>0</v>
      </c>
      <c r="F779" s="52" t="b">
        <f t="shared" si="294"/>
        <v>0</v>
      </c>
      <c r="G779" s="22" t="b">
        <f t="shared" si="278"/>
        <v>0</v>
      </c>
      <c r="H779" s="22" t="b">
        <f t="shared" si="284"/>
        <v>0</v>
      </c>
      <c r="I779" s="22" t="b">
        <f t="shared" si="295"/>
        <v>0</v>
      </c>
      <c r="J779" s="22" t="b">
        <f t="shared" si="285"/>
        <v>0</v>
      </c>
      <c r="K779" s="3" t="str">
        <f t="shared" si="286"/>
        <v/>
      </c>
      <c r="L779" s="3" t="str">
        <f t="shared" si="287"/>
        <v/>
      </c>
      <c r="M779" s="3" t="str">
        <f t="shared" si="288"/>
        <v/>
      </c>
      <c r="N779" s="54" t="str">
        <f t="shared" si="296"/>
        <v/>
      </c>
      <c r="O779" s="3" t="str">
        <f t="shared" si="289"/>
        <v/>
      </c>
      <c r="P779" s="19" t="str">
        <f t="shared" si="290"/>
        <v/>
      </c>
      <c r="Q779" s="23">
        <f>_xlfn.XLOOKUP(R779,summary!C1:C37,summary!B1:B37)</f>
        <v>0</v>
      </c>
      <c r="R779" s="24" t="str">
        <f t="shared" si="291"/>
        <v>동백동</v>
      </c>
      <c r="S779" s="24" t="str">
        <f t="shared" si="297"/>
        <v>동백8통</v>
      </c>
      <c r="T779" s="24" t="str">
        <f t="shared" si="298"/>
        <v>(동백동, 호수마을계룡리슈빌)</v>
      </c>
      <c r="U779" s="24" t="str">
        <f t="shared" si="292"/>
        <v>동백</v>
      </c>
      <c r="V779" s="25">
        <f t="shared" si="299"/>
        <v>8</v>
      </c>
      <c r="W779" s="25">
        <f t="shared" si="293"/>
        <v>15</v>
      </c>
      <c r="X779" s="7"/>
      <c r="Y779" s="7"/>
      <c r="Z779" s="2" t="s">
        <v>279</v>
      </c>
      <c r="AA779" s="2" t="s">
        <v>952</v>
      </c>
      <c r="AB779" s="5"/>
      <c r="AC779" s="5"/>
      <c r="AD779" s="5"/>
      <c r="AE779" s="5"/>
      <c r="AF779" s="5"/>
      <c r="AG779" s="5"/>
    </row>
    <row r="780" spans="1:33" ht="15.95" customHeight="1" x14ac:dyDescent="0.3">
      <c r="A780" s="22" t="b">
        <f t="shared" si="279"/>
        <v>0</v>
      </c>
      <c r="B780" s="22" t="b">
        <f t="shared" si="280"/>
        <v>0</v>
      </c>
      <c r="C780" s="22" t="b">
        <f t="shared" si="281"/>
        <v>0</v>
      </c>
      <c r="D780" s="22" t="b">
        <f t="shared" si="282"/>
        <v>0</v>
      </c>
      <c r="E780" s="22" t="b">
        <f t="shared" si="283"/>
        <v>0</v>
      </c>
      <c r="F780" s="52" t="b">
        <f t="shared" si="294"/>
        <v>0</v>
      </c>
      <c r="G780" s="22" t="b">
        <f t="shared" si="278"/>
        <v>0</v>
      </c>
      <c r="H780" s="22" t="b">
        <f t="shared" si="284"/>
        <v>0</v>
      </c>
      <c r="I780" s="22" t="b">
        <f t="shared" si="295"/>
        <v>0</v>
      </c>
      <c r="J780" s="22" t="b">
        <f t="shared" si="285"/>
        <v>0</v>
      </c>
      <c r="K780" s="3" t="str">
        <f t="shared" si="286"/>
        <v/>
      </c>
      <c r="L780" s="3" t="str">
        <f t="shared" si="287"/>
        <v/>
      </c>
      <c r="M780" s="3" t="str">
        <f t="shared" si="288"/>
        <v/>
      </c>
      <c r="N780" s="54" t="str">
        <f t="shared" si="296"/>
        <v/>
      </c>
      <c r="O780" s="3" t="str">
        <f t="shared" si="289"/>
        <v/>
      </c>
      <c r="P780" s="19" t="str">
        <f t="shared" si="290"/>
        <v/>
      </c>
      <c r="Q780" s="23">
        <f>_xlfn.XLOOKUP(R780,summary!C1:C37,summary!B1:B37)</f>
        <v>0</v>
      </c>
      <c r="R780" s="24" t="str">
        <f t="shared" si="291"/>
        <v>동백동</v>
      </c>
      <c r="S780" s="24" t="str">
        <f t="shared" si="297"/>
        <v>동백8통</v>
      </c>
      <c r="T780" s="24" t="str">
        <f t="shared" si="298"/>
        <v>(동백동, 호수마을계룡리슈빌)</v>
      </c>
      <c r="U780" s="24" t="str">
        <f t="shared" si="292"/>
        <v>동백</v>
      </c>
      <c r="V780" s="25">
        <f t="shared" si="299"/>
        <v>8</v>
      </c>
      <c r="W780" s="25">
        <f t="shared" si="293"/>
        <v>16</v>
      </c>
      <c r="X780" s="7"/>
      <c r="Y780" s="7"/>
      <c r="Z780" s="2" t="s">
        <v>321</v>
      </c>
      <c r="AA780" s="2" t="s">
        <v>953</v>
      </c>
      <c r="AB780" s="5"/>
      <c r="AC780" s="5"/>
      <c r="AD780" s="5"/>
      <c r="AE780" s="5"/>
      <c r="AF780" s="5"/>
      <c r="AG780" s="5"/>
    </row>
    <row r="781" spans="1:33" ht="15.95" customHeight="1" x14ac:dyDescent="0.3">
      <c r="A781" s="22" t="b">
        <f t="shared" si="279"/>
        <v>1</v>
      </c>
      <c r="B781" s="22" t="b">
        <f t="shared" si="280"/>
        <v>0</v>
      </c>
      <c r="C781" s="22" t="b">
        <f t="shared" si="281"/>
        <v>0</v>
      </c>
      <c r="D781" s="22" t="b">
        <f t="shared" si="282"/>
        <v>0</v>
      </c>
      <c r="E781" s="22" t="b">
        <f t="shared" si="283"/>
        <v>0</v>
      </c>
      <c r="F781" s="52" t="b">
        <f t="shared" si="294"/>
        <v>0</v>
      </c>
      <c r="G781" s="22" t="b">
        <f t="shared" si="278"/>
        <v>0</v>
      </c>
      <c r="H781" s="22" t="b">
        <f t="shared" si="284"/>
        <v>0</v>
      </c>
      <c r="I781" s="22" t="b">
        <f t="shared" si="295"/>
        <v>0</v>
      </c>
      <c r="J781" s="22" t="b">
        <f t="shared" si="285"/>
        <v>1</v>
      </c>
      <c r="K781" s="3" t="str">
        <f t="shared" si="286"/>
        <v>동백9통</v>
      </c>
      <c r="L781" s="3" t="str">
        <f t="shared" si="287"/>
        <v>백9</v>
      </c>
      <c r="M781" s="3">
        <f t="shared" si="288"/>
        <v>9</v>
      </c>
      <c r="N781" s="54" t="str">
        <f t="shared" si="296"/>
        <v>동백</v>
      </c>
      <c r="O781" s="3" t="str">
        <f t="shared" si="289"/>
        <v/>
      </c>
      <c r="P781" s="19" t="str">
        <f t="shared" si="290"/>
        <v/>
      </c>
      <c r="Q781" s="23">
        <f>_xlfn.XLOOKUP(R781,summary!C1:C37,summary!B1:B37)</f>
        <v>0</v>
      </c>
      <c r="R781" s="24" t="str">
        <f t="shared" si="291"/>
        <v>동백동</v>
      </c>
      <c r="S781" s="24" t="str">
        <f t="shared" si="297"/>
        <v>동백9통</v>
      </c>
      <c r="T781" s="24" t="str">
        <f t="shared" si="298"/>
        <v>(동백동, 호수마을주공아파트)</v>
      </c>
      <c r="U781" s="24" t="str">
        <f t="shared" si="292"/>
        <v>동백</v>
      </c>
      <c r="V781" s="25">
        <f t="shared" si="299"/>
        <v>9</v>
      </c>
      <c r="W781" s="25">
        <f t="shared" si="293"/>
        <v>1</v>
      </c>
      <c r="X781" s="7"/>
      <c r="Y781" s="7" t="s">
        <v>954</v>
      </c>
      <c r="Z781" s="2" t="s">
        <v>63</v>
      </c>
      <c r="AA781" s="2" t="s">
        <v>955</v>
      </c>
      <c r="AB781" s="5"/>
      <c r="AC781" s="5"/>
      <c r="AD781" s="5"/>
      <c r="AE781" s="5"/>
      <c r="AF781" s="5"/>
      <c r="AG781" s="5"/>
    </row>
    <row r="782" spans="1:33" ht="15.95" customHeight="1" x14ac:dyDescent="0.3">
      <c r="A782" s="22" t="b">
        <f t="shared" si="279"/>
        <v>1</v>
      </c>
      <c r="B782" s="22" t="b">
        <f t="shared" si="280"/>
        <v>1</v>
      </c>
      <c r="C782" s="22" t="b">
        <f t="shared" si="281"/>
        <v>0</v>
      </c>
      <c r="D782" s="22" t="b">
        <f t="shared" si="282"/>
        <v>0</v>
      </c>
      <c r="E782" s="22" t="b">
        <f t="shared" si="283"/>
        <v>1</v>
      </c>
      <c r="F782" s="52" t="b">
        <f t="shared" si="294"/>
        <v>1</v>
      </c>
      <c r="G782" s="22" t="b">
        <f t="shared" si="278"/>
        <v>1</v>
      </c>
      <c r="H782" s="22" t="b">
        <f t="shared" si="284"/>
        <v>0</v>
      </c>
      <c r="I782" s="22" t="b">
        <f t="shared" si="295"/>
        <v>1</v>
      </c>
      <c r="J782" s="22" t="b">
        <f t="shared" si="285"/>
        <v>0</v>
      </c>
      <c r="K782" s="3" t="str">
        <f t="shared" si="286"/>
        <v/>
      </c>
      <c r="L782" s="3" t="str">
        <f t="shared" si="287"/>
        <v/>
      </c>
      <c r="M782" s="3" t="str">
        <f t="shared" si="288"/>
        <v/>
      </c>
      <c r="N782" s="54" t="str">
        <f t="shared" si="296"/>
        <v/>
      </c>
      <c r="O782" s="3" t="str">
        <f t="shared" si="289"/>
        <v>(동백동, 호수마을주공아파트)</v>
      </c>
      <c r="P782" s="19" t="str">
        <f t="shared" si="290"/>
        <v>(동백동, 호수마을주공아파트)</v>
      </c>
      <c r="Q782" s="23">
        <f>_xlfn.XLOOKUP(R782,summary!C1:C37,summary!B1:B37)</f>
        <v>0</v>
      </c>
      <c r="R782" s="24" t="str">
        <f t="shared" si="291"/>
        <v>동백동</v>
      </c>
      <c r="S782" s="24" t="str">
        <f t="shared" si="297"/>
        <v>동백9통</v>
      </c>
      <c r="T782" s="24" t="str">
        <f t="shared" si="298"/>
        <v>(동백동, 호수마을주공아파트)</v>
      </c>
      <c r="U782" s="24" t="str">
        <f t="shared" si="292"/>
        <v>동백</v>
      </c>
      <c r="V782" s="25">
        <f t="shared" si="299"/>
        <v>9</v>
      </c>
      <c r="W782" s="25">
        <f t="shared" si="293"/>
        <v>2</v>
      </c>
      <c r="X782" s="7"/>
      <c r="Y782" s="7" t="s">
        <v>895</v>
      </c>
      <c r="Z782" s="2" t="s">
        <v>65</v>
      </c>
      <c r="AA782" s="2" t="s">
        <v>956</v>
      </c>
      <c r="AB782" s="5"/>
      <c r="AC782" s="5"/>
      <c r="AD782" s="5"/>
      <c r="AE782" s="5"/>
      <c r="AF782" s="5"/>
      <c r="AG782" s="5"/>
    </row>
    <row r="783" spans="1:33" ht="15.95" customHeight="1" x14ac:dyDescent="0.3">
      <c r="A783" s="22" t="b">
        <f t="shared" si="279"/>
        <v>1</v>
      </c>
      <c r="B783" s="22" t="b">
        <f t="shared" si="280"/>
        <v>0</v>
      </c>
      <c r="C783" s="22" t="b">
        <f t="shared" si="281"/>
        <v>0</v>
      </c>
      <c r="D783" s="22" t="b">
        <f t="shared" si="282"/>
        <v>0</v>
      </c>
      <c r="E783" s="22" t="b">
        <f t="shared" si="283"/>
        <v>0</v>
      </c>
      <c r="F783" s="52" t="b">
        <f t="shared" si="294"/>
        <v>0</v>
      </c>
      <c r="G783" s="22" t="b">
        <f t="shared" si="278"/>
        <v>0</v>
      </c>
      <c r="H783" s="22" t="b">
        <f t="shared" si="284"/>
        <v>0</v>
      </c>
      <c r="I783" s="22" t="b">
        <f t="shared" si="295"/>
        <v>1</v>
      </c>
      <c r="J783" s="22" t="b">
        <f t="shared" si="285"/>
        <v>0</v>
      </c>
      <c r="K783" s="3" t="str">
        <f t="shared" si="286"/>
        <v/>
      </c>
      <c r="L783" s="3" t="str">
        <f t="shared" si="287"/>
        <v/>
      </c>
      <c r="M783" s="3" t="str">
        <f t="shared" si="288"/>
        <v/>
      </c>
      <c r="N783" s="54" t="str">
        <f t="shared" si="296"/>
        <v/>
      </c>
      <c r="O783" s="3" t="str">
        <f t="shared" si="289"/>
        <v>호수마을주공아파트)</v>
      </c>
      <c r="P783" s="19" t="str">
        <f t="shared" si="290"/>
        <v/>
      </c>
      <c r="Q783" s="23">
        <f>_xlfn.XLOOKUP(R783,summary!C1:C37,summary!B1:B37)</f>
        <v>0</v>
      </c>
      <c r="R783" s="24" t="str">
        <f t="shared" si="291"/>
        <v>동백동</v>
      </c>
      <c r="S783" s="24" t="str">
        <f t="shared" si="297"/>
        <v>동백9통</v>
      </c>
      <c r="T783" s="24" t="str">
        <f t="shared" si="298"/>
        <v>(동백동, 호수마을주공아파트)</v>
      </c>
      <c r="U783" s="24" t="str">
        <f t="shared" si="292"/>
        <v>동백</v>
      </c>
      <c r="V783" s="25">
        <f t="shared" si="299"/>
        <v>9</v>
      </c>
      <c r="W783" s="25">
        <f t="shared" si="293"/>
        <v>3</v>
      </c>
      <c r="X783" s="7"/>
      <c r="Y783" s="7" t="s">
        <v>897</v>
      </c>
      <c r="Z783" s="2" t="s">
        <v>67</v>
      </c>
      <c r="AA783" s="2" t="s">
        <v>957</v>
      </c>
      <c r="AB783" s="5"/>
      <c r="AC783" s="5"/>
      <c r="AD783" s="5"/>
      <c r="AE783" s="5"/>
      <c r="AF783" s="5"/>
      <c r="AG783" s="5"/>
    </row>
    <row r="784" spans="1:33" ht="15.95" customHeight="1" x14ac:dyDescent="0.3">
      <c r="A784" s="22" t="b">
        <f t="shared" si="279"/>
        <v>1</v>
      </c>
      <c r="B784" s="22" t="b">
        <f t="shared" si="280"/>
        <v>0</v>
      </c>
      <c r="C784" s="22" t="b">
        <f t="shared" si="281"/>
        <v>1</v>
      </c>
      <c r="D784" s="22" t="b">
        <f t="shared" si="282"/>
        <v>0</v>
      </c>
      <c r="E784" s="22" t="b">
        <f t="shared" si="283"/>
        <v>1</v>
      </c>
      <c r="F784" s="52" t="b">
        <f t="shared" si="294"/>
        <v>1</v>
      </c>
      <c r="G784" s="22" t="b">
        <f t="shared" si="278"/>
        <v>0</v>
      </c>
      <c r="H784" s="22" t="b">
        <f t="shared" si="284"/>
        <v>1</v>
      </c>
      <c r="I784" s="22" t="b">
        <f t="shared" si="295"/>
        <v>1</v>
      </c>
      <c r="J784" s="22" t="b">
        <f t="shared" si="285"/>
        <v>0</v>
      </c>
      <c r="K784" s="3" t="str">
        <f t="shared" si="286"/>
        <v/>
      </c>
      <c r="L784" s="3" t="str">
        <f t="shared" si="287"/>
        <v/>
      </c>
      <c r="M784" s="3" t="str">
        <f t="shared" si="288"/>
        <v/>
      </c>
      <c r="N784" s="54" t="str">
        <f t="shared" si="296"/>
        <v/>
      </c>
      <c r="O784" s="3" t="str">
        <f t="shared" si="289"/>
        <v>주공아파트)</v>
      </c>
      <c r="P784" s="19" t="str">
        <f t="shared" si="290"/>
        <v/>
      </c>
      <c r="Q784" s="23">
        <f>_xlfn.XLOOKUP(R784,summary!C1:C37,summary!B1:B37)</f>
        <v>0</v>
      </c>
      <c r="R784" s="24" t="str">
        <f t="shared" si="291"/>
        <v>동백동</v>
      </c>
      <c r="S784" s="24" t="str">
        <f t="shared" si="297"/>
        <v>동백9통</v>
      </c>
      <c r="T784" s="24" t="str">
        <f t="shared" si="298"/>
        <v>(동백동, 호수마을주공아파트)</v>
      </c>
      <c r="U784" s="24" t="str">
        <f t="shared" si="292"/>
        <v>동백</v>
      </c>
      <c r="V784" s="25">
        <f t="shared" si="299"/>
        <v>9</v>
      </c>
      <c r="W784" s="25">
        <f t="shared" si="293"/>
        <v>4</v>
      </c>
      <c r="X784" s="7"/>
      <c r="Y784" s="2" t="s">
        <v>958</v>
      </c>
      <c r="Z784" s="2" t="s">
        <v>73</v>
      </c>
      <c r="AA784" s="2" t="s">
        <v>959</v>
      </c>
      <c r="AB784" s="5"/>
      <c r="AC784" s="5"/>
      <c r="AD784" s="5"/>
      <c r="AE784" s="5"/>
      <c r="AF784" s="5"/>
      <c r="AG784" s="5"/>
    </row>
    <row r="785" spans="1:33" ht="15.95" customHeight="1" x14ac:dyDescent="0.3">
      <c r="A785" s="22" t="b">
        <f t="shared" si="279"/>
        <v>0</v>
      </c>
      <c r="B785" s="22" t="b">
        <f t="shared" si="280"/>
        <v>0</v>
      </c>
      <c r="C785" s="22" t="b">
        <f t="shared" si="281"/>
        <v>0</v>
      </c>
      <c r="D785" s="22" t="b">
        <f t="shared" si="282"/>
        <v>0</v>
      </c>
      <c r="E785" s="22" t="b">
        <f t="shared" si="283"/>
        <v>0</v>
      </c>
      <c r="F785" s="52" t="b">
        <f t="shared" si="294"/>
        <v>0</v>
      </c>
      <c r="G785" s="22" t="b">
        <f t="shared" si="278"/>
        <v>0</v>
      </c>
      <c r="H785" s="22" t="b">
        <f t="shared" si="284"/>
        <v>0</v>
      </c>
      <c r="I785" s="22" t="b">
        <f t="shared" si="295"/>
        <v>0</v>
      </c>
      <c r="J785" s="22" t="b">
        <f t="shared" si="285"/>
        <v>0</v>
      </c>
      <c r="K785" s="3" t="str">
        <f t="shared" si="286"/>
        <v/>
      </c>
      <c r="L785" s="3" t="str">
        <f t="shared" si="287"/>
        <v/>
      </c>
      <c r="M785" s="22" t="str">
        <f t="shared" si="288"/>
        <v/>
      </c>
      <c r="N785" s="54" t="str">
        <f t="shared" si="296"/>
        <v/>
      </c>
      <c r="O785" s="3" t="str">
        <f t="shared" si="289"/>
        <v/>
      </c>
      <c r="P785" s="19" t="str">
        <f t="shared" si="290"/>
        <v/>
      </c>
      <c r="Q785" s="23">
        <f>_xlfn.XLOOKUP(R785,summary!C1:C37,summary!B1:B37)</f>
        <v>0</v>
      </c>
      <c r="R785" s="24" t="str">
        <f t="shared" si="291"/>
        <v>동백동</v>
      </c>
      <c r="S785" s="24" t="str">
        <f t="shared" si="297"/>
        <v>동백9통</v>
      </c>
      <c r="T785" s="24" t="str">
        <f t="shared" si="298"/>
        <v>(동백동, 호수마을주공아파트)</v>
      </c>
      <c r="U785" s="24" t="str">
        <f t="shared" si="292"/>
        <v>동백</v>
      </c>
      <c r="V785" s="25">
        <f t="shared" si="299"/>
        <v>9</v>
      </c>
      <c r="W785" s="25">
        <f t="shared" si="293"/>
        <v>5</v>
      </c>
      <c r="X785" s="7"/>
      <c r="Y785" s="2"/>
      <c r="Z785" s="2" t="s">
        <v>87</v>
      </c>
      <c r="AA785" s="2" t="s">
        <v>960</v>
      </c>
      <c r="AB785" s="5"/>
      <c r="AC785" s="5"/>
      <c r="AD785" s="5"/>
      <c r="AE785" s="5"/>
      <c r="AF785" s="5"/>
      <c r="AG785" s="5"/>
    </row>
    <row r="786" spans="1:33" ht="15.95" customHeight="1" x14ac:dyDescent="0.3">
      <c r="A786" s="22" t="b">
        <f t="shared" si="279"/>
        <v>0</v>
      </c>
      <c r="B786" s="22" t="b">
        <f t="shared" si="280"/>
        <v>0</v>
      </c>
      <c r="C786" s="22" t="b">
        <f t="shared" si="281"/>
        <v>0</v>
      </c>
      <c r="D786" s="22" t="b">
        <f t="shared" si="282"/>
        <v>0</v>
      </c>
      <c r="E786" s="22" t="b">
        <f t="shared" si="283"/>
        <v>0</v>
      </c>
      <c r="F786" s="52" t="b">
        <f t="shared" si="294"/>
        <v>0</v>
      </c>
      <c r="G786" s="22" t="b">
        <f t="shared" si="278"/>
        <v>0</v>
      </c>
      <c r="H786" s="22" t="b">
        <f t="shared" si="284"/>
        <v>0</v>
      </c>
      <c r="I786" s="22" t="b">
        <f t="shared" si="295"/>
        <v>0</v>
      </c>
      <c r="J786" s="22" t="b">
        <f t="shared" si="285"/>
        <v>0</v>
      </c>
      <c r="K786" s="3" t="str">
        <f t="shared" si="286"/>
        <v/>
      </c>
      <c r="L786" s="3" t="str">
        <f t="shared" si="287"/>
        <v/>
      </c>
      <c r="M786" s="3" t="str">
        <f t="shared" si="288"/>
        <v/>
      </c>
      <c r="N786" s="54" t="str">
        <f t="shared" si="296"/>
        <v/>
      </c>
      <c r="O786" s="3" t="str">
        <f t="shared" si="289"/>
        <v/>
      </c>
      <c r="P786" s="19" t="str">
        <f t="shared" si="290"/>
        <v/>
      </c>
      <c r="Q786" s="23">
        <f>_xlfn.XLOOKUP(R786,summary!C1:C37,summary!B1:B37)</f>
        <v>0</v>
      </c>
      <c r="R786" s="24" t="str">
        <f t="shared" si="291"/>
        <v>동백동</v>
      </c>
      <c r="S786" s="24" t="str">
        <f t="shared" si="297"/>
        <v>동백9통</v>
      </c>
      <c r="T786" s="24" t="str">
        <f t="shared" si="298"/>
        <v>(동백동, 호수마을주공아파트)</v>
      </c>
      <c r="U786" s="24" t="str">
        <f t="shared" si="292"/>
        <v>동백</v>
      </c>
      <c r="V786" s="25">
        <f t="shared" si="299"/>
        <v>9</v>
      </c>
      <c r="W786" s="25">
        <f t="shared" si="293"/>
        <v>6</v>
      </c>
      <c r="X786" s="7"/>
      <c r="Y786" s="2"/>
      <c r="Z786" s="2" t="s">
        <v>89</v>
      </c>
      <c r="AA786" s="2" t="s">
        <v>961</v>
      </c>
      <c r="AB786" s="5"/>
      <c r="AC786" s="5"/>
      <c r="AD786" s="5"/>
      <c r="AE786" s="5"/>
      <c r="AF786" s="5"/>
      <c r="AG786" s="5"/>
    </row>
    <row r="787" spans="1:33" ht="15.95" customHeight="1" x14ac:dyDescent="0.3">
      <c r="A787" s="22" t="b">
        <f t="shared" si="279"/>
        <v>0</v>
      </c>
      <c r="B787" s="22" t="b">
        <f t="shared" si="280"/>
        <v>0</v>
      </c>
      <c r="C787" s="22" t="b">
        <f t="shared" si="281"/>
        <v>0</v>
      </c>
      <c r="D787" s="22" t="b">
        <f t="shared" si="282"/>
        <v>0</v>
      </c>
      <c r="E787" s="22" t="b">
        <f t="shared" si="283"/>
        <v>0</v>
      </c>
      <c r="F787" s="52" t="b">
        <f t="shared" si="294"/>
        <v>0</v>
      </c>
      <c r="G787" s="22" t="b">
        <f t="shared" si="278"/>
        <v>0</v>
      </c>
      <c r="H787" s="22" t="b">
        <f t="shared" si="284"/>
        <v>0</v>
      </c>
      <c r="I787" s="22" t="b">
        <f t="shared" si="295"/>
        <v>0</v>
      </c>
      <c r="J787" s="22" t="b">
        <f t="shared" si="285"/>
        <v>0</v>
      </c>
      <c r="K787" s="3" t="str">
        <f t="shared" si="286"/>
        <v/>
      </c>
      <c r="L787" s="3" t="str">
        <f t="shared" si="287"/>
        <v/>
      </c>
      <c r="M787" s="3" t="str">
        <f t="shared" si="288"/>
        <v/>
      </c>
      <c r="N787" s="54" t="str">
        <f t="shared" si="296"/>
        <v/>
      </c>
      <c r="O787" s="3" t="str">
        <f t="shared" si="289"/>
        <v/>
      </c>
      <c r="P787" s="19" t="str">
        <f t="shared" si="290"/>
        <v/>
      </c>
      <c r="Q787" s="23">
        <f>_xlfn.XLOOKUP(R787,summary!C1:C37,summary!B1:B37)</f>
        <v>0</v>
      </c>
      <c r="R787" s="24" t="str">
        <f t="shared" si="291"/>
        <v>동백동</v>
      </c>
      <c r="S787" s="24" t="str">
        <f t="shared" si="297"/>
        <v>동백9통</v>
      </c>
      <c r="T787" s="24" t="str">
        <f t="shared" si="298"/>
        <v>(동백동, 호수마을주공아파트)</v>
      </c>
      <c r="U787" s="24" t="str">
        <f t="shared" si="292"/>
        <v>동백</v>
      </c>
      <c r="V787" s="25">
        <f t="shared" si="299"/>
        <v>9</v>
      </c>
      <c r="W787" s="25">
        <f t="shared" si="293"/>
        <v>7</v>
      </c>
      <c r="X787" s="7"/>
      <c r="Y787" s="2"/>
      <c r="Z787" s="2" t="s">
        <v>91</v>
      </c>
      <c r="AA787" s="2" t="s">
        <v>962</v>
      </c>
      <c r="AB787" s="5"/>
      <c r="AC787" s="5"/>
      <c r="AD787" s="5"/>
      <c r="AE787" s="5"/>
      <c r="AF787" s="5"/>
      <c r="AG787" s="5"/>
    </row>
    <row r="788" spans="1:33" ht="15.95" customHeight="1" x14ac:dyDescent="0.3">
      <c r="A788" s="22" t="b">
        <f t="shared" si="279"/>
        <v>0</v>
      </c>
      <c r="B788" s="22" t="b">
        <f t="shared" si="280"/>
        <v>0</v>
      </c>
      <c r="C788" s="22" t="b">
        <f t="shared" si="281"/>
        <v>0</v>
      </c>
      <c r="D788" s="22" t="b">
        <f t="shared" si="282"/>
        <v>0</v>
      </c>
      <c r="E788" s="22" t="b">
        <f t="shared" si="283"/>
        <v>0</v>
      </c>
      <c r="F788" s="52" t="b">
        <f t="shared" si="294"/>
        <v>0</v>
      </c>
      <c r="G788" s="22" t="b">
        <f t="shared" si="278"/>
        <v>0</v>
      </c>
      <c r="H788" s="22" t="b">
        <f t="shared" si="284"/>
        <v>0</v>
      </c>
      <c r="I788" s="22" t="b">
        <f t="shared" si="295"/>
        <v>0</v>
      </c>
      <c r="J788" s="22" t="b">
        <f t="shared" si="285"/>
        <v>0</v>
      </c>
      <c r="K788" s="3" t="str">
        <f t="shared" si="286"/>
        <v/>
      </c>
      <c r="L788" s="3" t="str">
        <f t="shared" si="287"/>
        <v/>
      </c>
      <c r="M788" s="3" t="str">
        <f t="shared" si="288"/>
        <v/>
      </c>
      <c r="N788" s="54" t="str">
        <f t="shared" si="296"/>
        <v/>
      </c>
      <c r="O788" s="3" t="str">
        <f t="shared" si="289"/>
        <v/>
      </c>
      <c r="P788" s="19" t="str">
        <f t="shared" si="290"/>
        <v/>
      </c>
      <c r="Q788" s="23">
        <f>_xlfn.XLOOKUP(R788,summary!C1:C37,summary!B1:B37)</f>
        <v>0</v>
      </c>
      <c r="R788" s="24" t="str">
        <f t="shared" si="291"/>
        <v>동백동</v>
      </c>
      <c r="S788" s="24" t="str">
        <f t="shared" si="297"/>
        <v>동백9통</v>
      </c>
      <c r="T788" s="24" t="str">
        <f t="shared" si="298"/>
        <v>(동백동, 호수마을주공아파트)</v>
      </c>
      <c r="U788" s="24" t="str">
        <f t="shared" si="292"/>
        <v>동백</v>
      </c>
      <c r="V788" s="25">
        <f t="shared" si="299"/>
        <v>9</v>
      </c>
      <c r="W788" s="25">
        <f t="shared" si="293"/>
        <v>8</v>
      </c>
      <c r="X788" s="7"/>
      <c r="Y788" s="7"/>
      <c r="Z788" s="2" t="s">
        <v>93</v>
      </c>
      <c r="AA788" s="2" t="s">
        <v>963</v>
      </c>
      <c r="AB788" s="5"/>
      <c r="AC788" s="5"/>
      <c r="AD788" s="5"/>
      <c r="AE788" s="5"/>
      <c r="AF788" s="5"/>
      <c r="AG788" s="5"/>
    </row>
    <row r="789" spans="1:33" ht="15.95" customHeight="1" x14ac:dyDescent="0.3">
      <c r="A789" s="22" t="b">
        <f t="shared" si="279"/>
        <v>0</v>
      </c>
      <c r="B789" s="22" t="b">
        <f t="shared" si="280"/>
        <v>0</v>
      </c>
      <c r="C789" s="22" t="b">
        <f t="shared" si="281"/>
        <v>0</v>
      </c>
      <c r="D789" s="22" t="b">
        <f t="shared" si="282"/>
        <v>0</v>
      </c>
      <c r="E789" s="22" t="b">
        <f t="shared" si="283"/>
        <v>0</v>
      </c>
      <c r="F789" s="52" t="b">
        <f t="shared" si="294"/>
        <v>0</v>
      </c>
      <c r="G789" s="22" t="b">
        <f t="shared" si="278"/>
        <v>0</v>
      </c>
      <c r="H789" s="22" t="b">
        <f t="shared" si="284"/>
        <v>0</v>
      </c>
      <c r="I789" s="22" t="b">
        <f t="shared" si="295"/>
        <v>0</v>
      </c>
      <c r="J789" s="22" t="b">
        <f t="shared" si="285"/>
        <v>0</v>
      </c>
      <c r="K789" s="3" t="str">
        <f t="shared" si="286"/>
        <v/>
      </c>
      <c r="L789" s="3" t="str">
        <f t="shared" si="287"/>
        <v/>
      </c>
      <c r="M789" s="3" t="str">
        <f t="shared" si="288"/>
        <v/>
      </c>
      <c r="N789" s="54" t="str">
        <f t="shared" si="296"/>
        <v/>
      </c>
      <c r="O789" s="3" t="str">
        <f t="shared" si="289"/>
        <v/>
      </c>
      <c r="P789" s="19" t="str">
        <f t="shared" si="290"/>
        <v/>
      </c>
      <c r="Q789" s="23">
        <f>_xlfn.XLOOKUP(R789,summary!C1:C37,summary!B1:B37)</f>
        <v>0</v>
      </c>
      <c r="R789" s="24" t="str">
        <f t="shared" si="291"/>
        <v>동백동</v>
      </c>
      <c r="S789" s="24" t="str">
        <f t="shared" si="297"/>
        <v>동백9통</v>
      </c>
      <c r="T789" s="24" t="str">
        <f t="shared" si="298"/>
        <v>(동백동, 호수마을주공아파트)</v>
      </c>
      <c r="U789" s="24" t="str">
        <f t="shared" si="292"/>
        <v>동백</v>
      </c>
      <c r="V789" s="25">
        <f t="shared" si="299"/>
        <v>9</v>
      </c>
      <c r="W789" s="25">
        <f t="shared" si="293"/>
        <v>9</v>
      </c>
      <c r="X789" s="7"/>
      <c r="Y789" s="7"/>
      <c r="Z789" s="2" t="s">
        <v>95</v>
      </c>
      <c r="AA789" s="2" t="s">
        <v>964</v>
      </c>
      <c r="AB789" s="5"/>
      <c r="AC789" s="5"/>
      <c r="AD789" s="5"/>
      <c r="AE789" s="5"/>
      <c r="AF789" s="5"/>
      <c r="AG789" s="5"/>
    </row>
    <row r="790" spans="1:33" ht="15.95" customHeight="1" x14ac:dyDescent="0.3">
      <c r="A790" s="22" t="b">
        <f t="shared" si="279"/>
        <v>1</v>
      </c>
      <c r="B790" s="22" t="b">
        <f t="shared" si="280"/>
        <v>0</v>
      </c>
      <c r="C790" s="22" t="b">
        <f t="shared" si="281"/>
        <v>0</v>
      </c>
      <c r="D790" s="22" t="b">
        <f t="shared" si="282"/>
        <v>0</v>
      </c>
      <c r="E790" s="22" t="b">
        <f t="shared" si="283"/>
        <v>0</v>
      </c>
      <c r="F790" s="52" t="b">
        <f t="shared" si="294"/>
        <v>0</v>
      </c>
      <c r="G790" s="22" t="b">
        <f t="shared" si="278"/>
        <v>0</v>
      </c>
      <c r="H790" s="22" t="b">
        <f t="shared" si="284"/>
        <v>0</v>
      </c>
      <c r="I790" s="22" t="b">
        <f t="shared" si="295"/>
        <v>0</v>
      </c>
      <c r="J790" s="22" t="b">
        <f t="shared" si="285"/>
        <v>1</v>
      </c>
      <c r="K790" s="3" t="str">
        <f t="shared" si="286"/>
        <v>동백10통</v>
      </c>
      <c r="L790" s="3" t="str">
        <f t="shared" si="287"/>
        <v>10</v>
      </c>
      <c r="M790" s="3">
        <f t="shared" si="288"/>
        <v>10</v>
      </c>
      <c r="N790" s="54" t="str">
        <f t="shared" si="296"/>
        <v>동백</v>
      </c>
      <c r="O790" s="3" t="str">
        <f t="shared" si="289"/>
        <v/>
      </c>
      <c r="P790" s="19" t="str">
        <f t="shared" si="290"/>
        <v/>
      </c>
      <c r="Q790" s="23">
        <f>_xlfn.XLOOKUP(R790,summary!C1:C37,summary!B1:B37)</f>
        <v>0</v>
      </c>
      <c r="R790" s="24" t="str">
        <f t="shared" si="291"/>
        <v>동백동</v>
      </c>
      <c r="S790" s="24" t="str">
        <f t="shared" si="297"/>
        <v>동백10통</v>
      </c>
      <c r="T790" s="24" t="str">
        <f t="shared" si="298"/>
        <v>(동백동, 호수마을주공아파트)</v>
      </c>
      <c r="U790" s="24" t="str">
        <f t="shared" si="292"/>
        <v>동백</v>
      </c>
      <c r="V790" s="25">
        <f t="shared" si="299"/>
        <v>10</v>
      </c>
      <c r="W790" s="25">
        <f t="shared" si="293"/>
        <v>1</v>
      </c>
      <c r="X790" s="7"/>
      <c r="Y790" s="7" t="s">
        <v>965</v>
      </c>
      <c r="Z790" s="2" t="s">
        <v>63</v>
      </c>
      <c r="AA790" s="2" t="s">
        <v>966</v>
      </c>
      <c r="AB790" s="5"/>
      <c r="AC790" s="5"/>
      <c r="AD790" s="5"/>
      <c r="AE790" s="5"/>
      <c r="AF790" s="5"/>
      <c r="AG790" s="5"/>
    </row>
    <row r="791" spans="1:33" ht="15.95" customHeight="1" x14ac:dyDescent="0.3">
      <c r="A791" s="22" t="b">
        <f t="shared" si="279"/>
        <v>1</v>
      </c>
      <c r="B791" s="22" t="b">
        <f t="shared" si="280"/>
        <v>1</v>
      </c>
      <c r="C791" s="22" t="b">
        <f t="shared" si="281"/>
        <v>0</v>
      </c>
      <c r="D791" s="22" t="b">
        <f t="shared" si="282"/>
        <v>0</v>
      </c>
      <c r="E791" s="22" t="b">
        <f t="shared" si="283"/>
        <v>1</v>
      </c>
      <c r="F791" s="52" t="b">
        <f t="shared" si="294"/>
        <v>1</v>
      </c>
      <c r="G791" s="22" t="b">
        <f t="shared" si="278"/>
        <v>1</v>
      </c>
      <c r="H791" s="22" t="b">
        <f t="shared" si="284"/>
        <v>0</v>
      </c>
      <c r="I791" s="22" t="b">
        <f t="shared" si="295"/>
        <v>1</v>
      </c>
      <c r="J791" s="22" t="b">
        <f t="shared" si="285"/>
        <v>0</v>
      </c>
      <c r="K791" s="3" t="str">
        <f t="shared" si="286"/>
        <v/>
      </c>
      <c r="L791" s="3" t="str">
        <f t="shared" si="287"/>
        <v/>
      </c>
      <c r="M791" s="22" t="str">
        <f t="shared" si="288"/>
        <v/>
      </c>
      <c r="N791" s="54" t="str">
        <f t="shared" si="296"/>
        <v/>
      </c>
      <c r="O791" s="3" t="str">
        <f t="shared" si="289"/>
        <v>(동백동, 호수마을주공아파트)</v>
      </c>
      <c r="P791" s="19" t="str">
        <f t="shared" si="290"/>
        <v>(동백동, 호수마을주공아파트)</v>
      </c>
      <c r="Q791" s="23">
        <f>_xlfn.XLOOKUP(R791,summary!C1:C37,summary!B1:B37)</f>
        <v>0</v>
      </c>
      <c r="R791" s="24" t="str">
        <f t="shared" si="291"/>
        <v>동백동</v>
      </c>
      <c r="S791" s="24" t="str">
        <f t="shared" si="297"/>
        <v>동백10통</v>
      </c>
      <c r="T791" s="24" t="str">
        <f t="shared" si="298"/>
        <v>(동백동, 호수마을주공아파트)</v>
      </c>
      <c r="U791" s="24" t="str">
        <f t="shared" si="292"/>
        <v>동백</v>
      </c>
      <c r="V791" s="25">
        <f t="shared" si="299"/>
        <v>10</v>
      </c>
      <c r="W791" s="25">
        <f t="shared" si="293"/>
        <v>2</v>
      </c>
      <c r="X791" s="7"/>
      <c r="Y791" s="7" t="s">
        <v>895</v>
      </c>
      <c r="Z791" s="2" t="s">
        <v>65</v>
      </c>
      <c r="AA791" s="2" t="s">
        <v>967</v>
      </c>
      <c r="AB791" s="5"/>
      <c r="AC791" s="5"/>
      <c r="AD791" s="5"/>
      <c r="AE791" s="5"/>
      <c r="AF791" s="5"/>
      <c r="AG791" s="5"/>
    </row>
    <row r="792" spans="1:33" ht="15.95" customHeight="1" x14ac:dyDescent="0.3">
      <c r="A792" s="22" t="b">
        <f t="shared" si="279"/>
        <v>1</v>
      </c>
      <c r="B792" s="22" t="b">
        <f t="shared" si="280"/>
        <v>0</v>
      </c>
      <c r="C792" s="22" t="b">
        <f t="shared" si="281"/>
        <v>0</v>
      </c>
      <c r="D792" s="22" t="b">
        <f t="shared" si="282"/>
        <v>0</v>
      </c>
      <c r="E792" s="22" t="b">
        <f t="shared" si="283"/>
        <v>0</v>
      </c>
      <c r="F792" s="52" t="b">
        <f t="shared" si="294"/>
        <v>0</v>
      </c>
      <c r="G792" s="22" t="b">
        <f t="shared" si="278"/>
        <v>0</v>
      </c>
      <c r="H792" s="22" t="b">
        <f t="shared" si="284"/>
        <v>0</v>
      </c>
      <c r="I792" s="22" t="b">
        <f t="shared" si="295"/>
        <v>1</v>
      </c>
      <c r="J792" s="22" t="b">
        <f t="shared" si="285"/>
        <v>0</v>
      </c>
      <c r="K792" s="3" t="str">
        <f t="shared" si="286"/>
        <v/>
      </c>
      <c r="L792" s="3" t="str">
        <f t="shared" si="287"/>
        <v/>
      </c>
      <c r="M792" s="3" t="str">
        <f t="shared" si="288"/>
        <v/>
      </c>
      <c r="N792" s="54" t="str">
        <f t="shared" si="296"/>
        <v/>
      </c>
      <c r="O792" s="3" t="str">
        <f t="shared" si="289"/>
        <v>호수마을주공아파트)</v>
      </c>
      <c r="P792" s="19" t="str">
        <f t="shared" si="290"/>
        <v/>
      </c>
      <c r="Q792" s="23">
        <f>_xlfn.XLOOKUP(R792,summary!C1:C37,summary!B1:B37)</f>
        <v>0</v>
      </c>
      <c r="R792" s="24" t="str">
        <f t="shared" si="291"/>
        <v>동백동</v>
      </c>
      <c r="S792" s="24" t="str">
        <f t="shared" si="297"/>
        <v>동백10통</v>
      </c>
      <c r="T792" s="24" t="str">
        <f t="shared" si="298"/>
        <v>(동백동, 호수마을주공아파트)</v>
      </c>
      <c r="U792" s="24" t="str">
        <f t="shared" si="292"/>
        <v>동백</v>
      </c>
      <c r="V792" s="25">
        <f t="shared" si="299"/>
        <v>10</v>
      </c>
      <c r="W792" s="25">
        <f t="shared" si="293"/>
        <v>3</v>
      </c>
      <c r="X792" s="7"/>
      <c r="Y792" s="7" t="s">
        <v>897</v>
      </c>
      <c r="Z792" s="2" t="s">
        <v>67</v>
      </c>
      <c r="AA792" s="2" t="s">
        <v>968</v>
      </c>
      <c r="AB792" s="5"/>
      <c r="AC792" s="5"/>
      <c r="AD792" s="5"/>
      <c r="AE792" s="5"/>
      <c r="AF792" s="5"/>
      <c r="AG792" s="5"/>
    </row>
    <row r="793" spans="1:33" ht="15.95" customHeight="1" x14ac:dyDescent="0.3">
      <c r="A793" s="22" t="b">
        <f t="shared" si="279"/>
        <v>1</v>
      </c>
      <c r="B793" s="22" t="b">
        <f t="shared" si="280"/>
        <v>0</v>
      </c>
      <c r="C793" s="22" t="b">
        <f t="shared" si="281"/>
        <v>1</v>
      </c>
      <c r="D793" s="22" t="b">
        <f t="shared" si="282"/>
        <v>0</v>
      </c>
      <c r="E793" s="22" t="b">
        <f t="shared" si="283"/>
        <v>1</v>
      </c>
      <c r="F793" s="52" t="b">
        <f t="shared" si="294"/>
        <v>1</v>
      </c>
      <c r="G793" s="22" t="b">
        <f t="shared" si="278"/>
        <v>0</v>
      </c>
      <c r="H793" s="22" t="b">
        <f t="shared" si="284"/>
        <v>1</v>
      </c>
      <c r="I793" s="22" t="b">
        <f t="shared" si="295"/>
        <v>1</v>
      </c>
      <c r="J793" s="22" t="b">
        <f t="shared" si="285"/>
        <v>0</v>
      </c>
      <c r="K793" s="3" t="str">
        <f t="shared" si="286"/>
        <v/>
      </c>
      <c r="L793" s="3" t="str">
        <f t="shared" si="287"/>
        <v/>
      </c>
      <c r="M793" s="3" t="str">
        <f t="shared" si="288"/>
        <v/>
      </c>
      <c r="N793" s="54" t="str">
        <f t="shared" si="296"/>
        <v/>
      </c>
      <c r="O793" s="3" t="str">
        <f t="shared" si="289"/>
        <v>주공아파트)</v>
      </c>
      <c r="P793" s="19" t="str">
        <f t="shared" si="290"/>
        <v/>
      </c>
      <c r="Q793" s="23">
        <f>_xlfn.XLOOKUP(R793,summary!C1:C37,summary!B1:B37)</f>
        <v>0</v>
      </c>
      <c r="R793" s="24" t="str">
        <f t="shared" si="291"/>
        <v>동백동</v>
      </c>
      <c r="S793" s="24" t="str">
        <f t="shared" si="297"/>
        <v>동백10통</v>
      </c>
      <c r="T793" s="24" t="str">
        <f t="shared" si="298"/>
        <v>(동백동, 호수마을주공아파트)</v>
      </c>
      <c r="U793" s="24" t="str">
        <f t="shared" si="292"/>
        <v>동백</v>
      </c>
      <c r="V793" s="25">
        <f t="shared" si="299"/>
        <v>10</v>
      </c>
      <c r="W793" s="25">
        <f t="shared" si="293"/>
        <v>4</v>
      </c>
      <c r="X793" s="7"/>
      <c r="Y793" s="2" t="s">
        <v>958</v>
      </c>
      <c r="Z793" s="2" t="s">
        <v>73</v>
      </c>
      <c r="AA793" s="2" t="s">
        <v>969</v>
      </c>
      <c r="AB793" s="5"/>
      <c r="AC793" s="5"/>
      <c r="AD793" s="5"/>
      <c r="AE793" s="5"/>
      <c r="AF793" s="5"/>
      <c r="AG793" s="5"/>
    </row>
    <row r="794" spans="1:33" ht="15.95" customHeight="1" x14ac:dyDescent="0.3">
      <c r="A794" s="22" t="b">
        <f t="shared" si="279"/>
        <v>0</v>
      </c>
      <c r="B794" s="22" t="b">
        <f t="shared" si="280"/>
        <v>0</v>
      </c>
      <c r="C794" s="22" t="b">
        <f t="shared" si="281"/>
        <v>0</v>
      </c>
      <c r="D794" s="22" t="b">
        <f t="shared" si="282"/>
        <v>0</v>
      </c>
      <c r="E794" s="22" t="b">
        <f t="shared" si="283"/>
        <v>0</v>
      </c>
      <c r="F794" s="52" t="b">
        <f t="shared" si="294"/>
        <v>0</v>
      </c>
      <c r="G794" s="22" t="b">
        <f t="shared" si="278"/>
        <v>0</v>
      </c>
      <c r="H794" s="22" t="b">
        <f t="shared" si="284"/>
        <v>0</v>
      </c>
      <c r="I794" s="22" t="b">
        <f t="shared" si="295"/>
        <v>0</v>
      </c>
      <c r="J794" s="22" t="b">
        <f t="shared" si="285"/>
        <v>0</v>
      </c>
      <c r="K794" s="3" t="str">
        <f t="shared" si="286"/>
        <v/>
      </c>
      <c r="L794" s="3" t="str">
        <f t="shared" si="287"/>
        <v/>
      </c>
      <c r="M794" s="3" t="str">
        <f t="shared" si="288"/>
        <v/>
      </c>
      <c r="N794" s="54" t="str">
        <f t="shared" si="296"/>
        <v/>
      </c>
      <c r="O794" s="3" t="str">
        <f t="shared" si="289"/>
        <v/>
      </c>
      <c r="P794" s="19" t="str">
        <f t="shared" si="290"/>
        <v/>
      </c>
      <c r="Q794" s="23">
        <f>_xlfn.XLOOKUP(R794,summary!C1:C37,summary!B1:B37)</f>
        <v>0</v>
      </c>
      <c r="R794" s="24" t="str">
        <f t="shared" si="291"/>
        <v>동백동</v>
      </c>
      <c r="S794" s="24" t="str">
        <f t="shared" si="297"/>
        <v>동백10통</v>
      </c>
      <c r="T794" s="24" t="str">
        <f t="shared" si="298"/>
        <v>(동백동, 호수마을주공아파트)</v>
      </c>
      <c r="U794" s="24" t="str">
        <f t="shared" si="292"/>
        <v>동백</v>
      </c>
      <c r="V794" s="25">
        <f t="shared" si="299"/>
        <v>10</v>
      </c>
      <c r="W794" s="25">
        <f t="shared" si="293"/>
        <v>5</v>
      </c>
      <c r="X794" s="7"/>
      <c r="Y794" s="2"/>
      <c r="Z794" s="2" t="s">
        <v>87</v>
      </c>
      <c r="AA794" s="2" t="s">
        <v>970</v>
      </c>
      <c r="AB794" s="5"/>
      <c r="AC794" s="5"/>
      <c r="AD794" s="5"/>
      <c r="AE794" s="5"/>
      <c r="AF794" s="5"/>
      <c r="AG794" s="5"/>
    </row>
    <row r="795" spans="1:33" ht="15.95" customHeight="1" x14ac:dyDescent="0.3">
      <c r="A795" s="22" t="b">
        <f t="shared" si="279"/>
        <v>0</v>
      </c>
      <c r="B795" s="22" t="b">
        <f t="shared" si="280"/>
        <v>0</v>
      </c>
      <c r="C795" s="22" t="b">
        <f t="shared" si="281"/>
        <v>0</v>
      </c>
      <c r="D795" s="22" t="b">
        <f t="shared" si="282"/>
        <v>0</v>
      </c>
      <c r="E795" s="22" t="b">
        <f t="shared" si="283"/>
        <v>0</v>
      </c>
      <c r="F795" s="52" t="b">
        <f t="shared" si="294"/>
        <v>0</v>
      </c>
      <c r="G795" s="22" t="b">
        <f t="shared" si="278"/>
        <v>0</v>
      </c>
      <c r="H795" s="22" t="b">
        <f t="shared" si="284"/>
        <v>0</v>
      </c>
      <c r="I795" s="22" t="b">
        <f t="shared" si="295"/>
        <v>0</v>
      </c>
      <c r="J795" s="22" t="b">
        <f t="shared" si="285"/>
        <v>0</v>
      </c>
      <c r="K795" s="3" t="str">
        <f t="shared" si="286"/>
        <v/>
      </c>
      <c r="L795" s="3" t="str">
        <f t="shared" si="287"/>
        <v/>
      </c>
      <c r="M795" s="3" t="str">
        <f t="shared" si="288"/>
        <v/>
      </c>
      <c r="N795" s="54" t="str">
        <f t="shared" si="296"/>
        <v/>
      </c>
      <c r="O795" s="3" t="str">
        <f t="shared" si="289"/>
        <v/>
      </c>
      <c r="P795" s="19" t="str">
        <f t="shared" si="290"/>
        <v/>
      </c>
      <c r="Q795" s="23">
        <f>_xlfn.XLOOKUP(R795,summary!C1:C37,summary!B1:B37)</f>
        <v>0</v>
      </c>
      <c r="R795" s="24" t="str">
        <f t="shared" si="291"/>
        <v>동백동</v>
      </c>
      <c r="S795" s="24" t="str">
        <f t="shared" si="297"/>
        <v>동백10통</v>
      </c>
      <c r="T795" s="24" t="str">
        <f t="shared" si="298"/>
        <v>(동백동, 호수마을주공아파트)</v>
      </c>
      <c r="U795" s="24" t="str">
        <f t="shared" si="292"/>
        <v>동백</v>
      </c>
      <c r="V795" s="25">
        <f t="shared" si="299"/>
        <v>10</v>
      </c>
      <c r="W795" s="25">
        <f t="shared" si="293"/>
        <v>6</v>
      </c>
      <c r="X795" s="7"/>
      <c r="Y795" s="2"/>
      <c r="Z795" s="2" t="s">
        <v>89</v>
      </c>
      <c r="AA795" s="2" t="s">
        <v>971</v>
      </c>
      <c r="AB795" s="5"/>
      <c r="AC795" s="5"/>
      <c r="AD795" s="5"/>
      <c r="AE795" s="5"/>
      <c r="AF795" s="5"/>
      <c r="AG795" s="5"/>
    </row>
    <row r="796" spans="1:33" ht="15.95" customHeight="1" x14ac:dyDescent="0.3">
      <c r="A796" s="22" t="b">
        <f t="shared" si="279"/>
        <v>0</v>
      </c>
      <c r="B796" s="22" t="b">
        <f t="shared" si="280"/>
        <v>0</v>
      </c>
      <c r="C796" s="22" t="b">
        <f t="shared" si="281"/>
        <v>0</v>
      </c>
      <c r="D796" s="22" t="b">
        <f t="shared" si="282"/>
        <v>0</v>
      </c>
      <c r="E796" s="22" t="b">
        <f t="shared" si="283"/>
        <v>0</v>
      </c>
      <c r="F796" s="52" t="b">
        <f t="shared" si="294"/>
        <v>0</v>
      </c>
      <c r="G796" s="22" t="b">
        <f t="shared" si="278"/>
        <v>0</v>
      </c>
      <c r="H796" s="22" t="b">
        <f t="shared" si="284"/>
        <v>0</v>
      </c>
      <c r="I796" s="22" t="b">
        <f t="shared" si="295"/>
        <v>0</v>
      </c>
      <c r="J796" s="22" t="b">
        <f t="shared" si="285"/>
        <v>0</v>
      </c>
      <c r="K796" s="3" t="str">
        <f t="shared" si="286"/>
        <v/>
      </c>
      <c r="L796" s="3" t="str">
        <f t="shared" si="287"/>
        <v/>
      </c>
      <c r="M796" s="3" t="str">
        <f t="shared" si="288"/>
        <v/>
      </c>
      <c r="N796" s="54" t="str">
        <f t="shared" si="296"/>
        <v/>
      </c>
      <c r="O796" s="3" t="str">
        <f t="shared" si="289"/>
        <v/>
      </c>
      <c r="P796" s="19" t="str">
        <f t="shared" si="290"/>
        <v/>
      </c>
      <c r="Q796" s="23">
        <f>_xlfn.XLOOKUP(R796,summary!C1:C37,summary!B1:B37)</f>
        <v>0</v>
      </c>
      <c r="R796" s="24" t="str">
        <f t="shared" si="291"/>
        <v>동백동</v>
      </c>
      <c r="S796" s="24" t="str">
        <f t="shared" si="297"/>
        <v>동백10통</v>
      </c>
      <c r="T796" s="24" t="str">
        <f t="shared" si="298"/>
        <v>(동백동, 호수마을주공아파트)</v>
      </c>
      <c r="U796" s="24" t="str">
        <f t="shared" si="292"/>
        <v>동백</v>
      </c>
      <c r="V796" s="25">
        <f t="shared" si="299"/>
        <v>10</v>
      </c>
      <c r="W796" s="25">
        <f t="shared" si="293"/>
        <v>7</v>
      </c>
      <c r="X796" s="7"/>
      <c r="Y796" s="2"/>
      <c r="Z796" s="2" t="s">
        <v>91</v>
      </c>
      <c r="AA796" s="2" t="s">
        <v>972</v>
      </c>
      <c r="AB796" s="5"/>
      <c r="AC796" s="5"/>
      <c r="AD796" s="5"/>
      <c r="AE796" s="5"/>
      <c r="AF796" s="5"/>
      <c r="AG796" s="5"/>
    </row>
    <row r="797" spans="1:33" ht="15.95" customHeight="1" x14ac:dyDescent="0.3">
      <c r="A797" s="22" t="b">
        <f t="shared" si="279"/>
        <v>0</v>
      </c>
      <c r="B797" s="22" t="b">
        <f t="shared" si="280"/>
        <v>0</v>
      </c>
      <c r="C797" s="22" t="b">
        <f t="shared" si="281"/>
        <v>0</v>
      </c>
      <c r="D797" s="22" t="b">
        <f t="shared" si="282"/>
        <v>0</v>
      </c>
      <c r="E797" s="22" t="b">
        <f t="shared" si="283"/>
        <v>0</v>
      </c>
      <c r="F797" s="52" t="b">
        <f t="shared" si="294"/>
        <v>0</v>
      </c>
      <c r="G797" s="22" t="b">
        <f t="shared" si="278"/>
        <v>0</v>
      </c>
      <c r="H797" s="22" t="b">
        <f t="shared" si="284"/>
        <v>0</v>
      </c>
      <c r="I797" s="22" t="b">
        <f t="shared" si="295"/>
        <v>0</v>
      </c>
      <c r="J797" s="22" t="b">
        <f t="shared" si="285"/>
        <v>0</v>
      </c>
      <c r="K797" s="3" t="str">
        <f t="shared" si="286"/>
        <v/>
      </c>
      <c r="L797" s="3" t="str">
        <f t="shared" si="287"/>
        <v/>
      </c>
      <c r="M797" s="3" t="str">
        <f t="shared" si="288"/>
        <v/>
      </c>
      <c r="N797" s="54" t="str">
        <f t="shared" si="296"/>
        <v/>
      </c>
      <c r="O797" s="3" t="str">
        <f t="shared" si="289"/>
        <v/>
      </c>
      <c r="P797" s="19" t="str">
        <f t="shared" si="290"/>
        <v/>
      </c>
      <c r="Q797" s="23">
        <f>_xlfn.XLOOKUP(R797,summary!C1:C37,summary!B1:B37)</f>
        <v>0</v>
      </c>
      <c r="R797" s="24" t="str">
        <f t="shared" si="291"/>
        <v>동백동</v>
      </c>
      <c r="S797" s="24" t="str">
        <f t="shared" si="297"/>
        <v>동백10통</v>
      </c>
      <c r="T797" s="24" t="str">
        <f t="shared" si="298"/>
        <v>(동백동, 호수마을주공아파트)</v>
      </c>
      <c r="U797" s="24" t="str">
        <f t="shared" si="292"/>
        <v>동백</v>
      </c>
      <c r="V797" s="25">
        <f t="shared" si="299"/>
        <v>10</v>
      </c>
      <c r="W797" s="25">
        <f t="shared" si="293"/>
        <v>8</v>
      </c>
      <c r="X797" s="7"/>
      <c r="Y797" s="7"/>
      <c r="Z797" s="2" t="s">
        <v>93</v>
      </c>
      <c r="AA797" s="2" t="s">
        <v>973</v>
      </c>
      <c r="AB797" s="5"/>
      <c r="AC797" s="5"/>
      <c r="AD797" s="5"/>
      <c r="AE797" s="5"/>
      <c r="AF797" s="5"/>
      <c r="AG797" s="5"/>
    </row>
    <row r="798" spans="1:33" ht="15.95" customHeight="1" x14ac:dyDescent="0.3">
      <c r="A798" s="22" t="b">
        <f t="shared" si="279"/>
        <v>0</v>
      </c>
      <c r="B798" s="22" t="b">
        <f t="shared" si="280"/>
        <v>0</v>
      </c>
      <c r="C798" s="22" t="b">
        <f t="shared" si="281"/>
        <v>0</v>
      </c>
      <c r="D798" s="22" t="b">
        <f t="shared" si="282"/>
        <v>0</v>
      </c>
      <c r="E798" s="22" t="b">
        <f t="shared" si="283"/>
        <v>0</v>
      </c>
      <c r="F798" s="52" t="b">
        <f t="shared" si="294"/>
        <v>0</v>
      </c>
      <c r="G798" s="22" t="b">
        <f t="shared" ref="G798:G861" si="300">AND(B798,F798)</f>
        <v>0</v>
      </c>
      <c r="H798" s="22" t="b">
        <f t="shared" si="284"/>
        <v>0</v>
      </c>
      <c r="I798" s="22" t="b">
        <f t="shared" si="295"/>
        <v>0</v>
      </c>
      <c r="J798" s="22" t="b">
        <f t="shared" si="285"/>
        <v>0</v>
      </c>
      <c r="K798" s="3" t="str">
        <f t="shared" si="286"/>
        <v/>
      </c>
      <c r="L798" s="3" t="str">
        <f t="shared" si="287"/>
        <v/>
      </c>
      <c r="M798" s="3" t="str">
        <f t="shared" si="288"/>
        <v/>
      </c>
      <c r="N798" s="54" t="str">
        <f t="shared" si="296"/>
        <v/>
      </c>
      <c r="O798" s="3" t="str">
        <f t="shared" si="289"/>
        <v/>
      </c>
      <c r="P798" s="19" t="str">
        <f t="shared" si="290"/>
        <v/>
      </c>
      <c r="Q798" s="23">
        <f>_xlfn.XLOOKUP(R798,summary!C1:C37,summary!B1:B37)</f>
        <v>0</v>
      </c>
      <c r="R798" s="24" t="str">
        <f t="shared" si="291"/>
        <v>동백동</v>
      </c>
      <c r="S798" s="24" t="str">
        <f t="shared" si="297"/>
        <v>동백10통</v>
      </c>
      <c r="T798" s="24" t="str">
        <f t="shared" si="298"/>
        <v>(동백동, 호수마을주공아파트)</v>
      </c>
      <c r="U798" s="24" t="str">
        <f t="shared" si="292"/>
        <v>동백</v>
      </c>
      <c r="V798" s="25">
        <f t="shared" si="299"/>
        <v>10</v>
      </c>
      <c r="W798" s="25">
        <f t="shared" si="293"/>
        <v>9</v>
      </c>
      <c r="X798" s="7"/>
      <c r="Y798" s="7"/>
      <c r="Z798" s="2" t="s">
        <v>95</v>
      </c>
      <c r="AA798" s="2" t="s">
        <v>974</v>
      </c>
      <c r="AB798" s="5"/>
      <c r="AC798" s="5"/>
      <c r="AD798" s="5"/>
      <c r="AE798" s="5"/>
      <c r="AF798" s="5"/>
      <c r="AG798" s="5"/>
    </row>
    <row r="799" spans="1:33" ht="15.95" customHeight="1" x14ac:dyDescent="0.3">
      <c r="A799" s="22" t="b">
        <f t="shared" si="279"/>
        <v>1</v>
      </c>
      <c r="B799" s="22" t="b">
        <f t="shared" si="280"/>
        <v>0</v>
      </c>
      <c r="C799" s="22" t="b">
        <f t="shared" si="281"/>
        <v>0</v>
      </c>
      <c r="D799" s="22" t="b">
        <f t="shared" si="282"/>
        <v>0</v>
      </c>
      <c r="E799" s="22" t="b">
        <f t="shared" si="283"/>
        <v>0</v>
      </c>
      <c r="F799" s="52" t="b">
        <f t="shared" si="294"/>
        <v>0</v>
      </c>
      <c r="G799" s="22" t="b">
        <f t="shared" si="300"/>
        <v>0</v>
      </c>
      <c r="H799" s="22" t="b">
        <f t="shared" si="284"/>
        <v>0</v>
      </c>
      <c r="I799" s="22" t="b">
        <f t="shared" si="295"/>
        <v>0</v>
      </c>
      <c r="J799" s="22" t="b">
        <f t="shared" si="285"/>
        <v>1</v>
      </c>
      <c r="K799" s="3" t="str">
        <f t="shared" si="286"/>
        <v/>
      </c>
      <c r="L799" s="3" t="str">
        <f t="shared" si="287"/>
        <v/>
      </c>
      <c r="M799" s="3" t="str">
        <f t="shared" si="288"/>
        <v/>
      </c>
      <c r="N799" s="54" t="str">
        <f t="shared" si="296"/>
        <v/>
      </c>
      <c r="O799" s="3" t="str">
        <f t="shared" si="289"/>
        <v/>
      </c>
      <c r="P799" s="19" t="str">
        <f t="shared" si="290"/>
        <v/>
      </c>
      <c r="Q799" s="23" t="e">
        <f>_xlfn.XLOOKUP(R799,summary!C1:C37,summary!B1:B37)</f>
        <v>#N/A</v>
      </c>
      <c r="R799" s="24" t="str">
        <f t="shared" si="291"/>
        <v>읍 면 동</v>
      </c>
      <c r="S799" s="24" t="str">
        <f t="shared" si="297"/>
        <v>통 리 명</v>
      </c>
      <c r="T799" s="24" t="str">
        <f t="shared" si="298"/>
        <v/>
      </c>
      <c r="U799" s="24" t="str">
        <f t="shared" si="292"/>
        <v/>
      </c>
      <c r="V799" s="25" t="str">
        <f t="shared" si="299"/>
        <v/>
      </c>
      <c r="W799" s="25" t="str">
        <f t="shared" si="293"/>
        <v/>
      </c>
      <c r="X799" s="7" t="s">
        <v>121</v>
      </c>
      <c r="Y799" s="7" t="s">
        <v>122</v>
      </c>
      <c r="Z799" s="2" t="s">
        <v>59</v>
      </c>
      <c r="AA799" s="2" t="s">
        <v>2628</v>
      </c>
      <c r="AB799" s="5"/>
      <c r="AC799" s="5"/>
      <c r="AD799" s="5"/>
      <c r="AE799" s="5"/>
      <c r="AF799" s="5"/>
      <c r="AG799" s="5"/>
    </row>
    <row r="800" spans="1:33" ht="15.95" customHeight="1" x14ac:dyDescent="0.3">
      <c r="A800" s="22" t="b">
        <f t="shared" si="279"/>
        <v>1</v>
      </c>
      <c r="B800" s="22" t="b">
        <f t="shared" si="280"/>
        <v>0</v>
      </c>
      <c r="C800" s="22" t="b">
        <f t="shared" si="281"/>
        <v>0</v>
      </c>
      <c r="D800" s="22" t="b">
        <f t="shared" si="282"/>
        <v>0</v>
      </c>
      <c r="E800" s="22" t="b">
        <f t="shared" si="283"/>
        <v>0</v>
      </c>
      <c r="F800" s="52" t="b">
        <f t="shared" si="294"/>
        <v>0</v>
      </c>
      <c r="G800" s="22" t="b">
        <f t="shared" si="300"/>
        <v>0</v>
      </c>
      <c r="H800" s="22" t="b">
        <f t="shared" si="284"/>
        <v>0</v>
      </c>
      <c r="I800" s="22" t="b">
        <f t="shared" si="295"/>
        <v>0</v>
      </c>
      <c r="J800" s="22" t="b">
        <f t="shared" si="285"/>
        <v>1</v>
      </c>
      <c r="K800" s="3" t="str">
        <f t="shared" si="286"/>
        <v>동백11통</v>
      </c>
      <c r="L800" s="3" t="str">
        <f t="shared" si="287"/>
        <v>11</v>
      </c>
      <c r="M800" s="3">
        <f t="shared" si="288"/>
        <v>11</v>
      </c>
      <c r="N800" s="54" t="str">
        <f t="shared" si="296"/>
        <v>동백</v>
      </c>
      <c r="O800" s="3" t="str">
        <f t="shared" si="289"/>
        <v/>
      </c>
      <c r="P800" s="19" t="str">
        <f t="shared" si="290"/>
        <v/>
      </c>
      <c r="Q800" s="23">
        <f>_xlfn.XLOOKUP(R800,summary!C1:C37,summary!B1:B37)</f>
        <v>0</v>
      </c>
      <c r="R800" s="24" t="str">
        <f t="shared" si="291"/>
        <v>동백동</v>
      </c>
      <c r="S800" s="24" t="str">
        <f t="shared" si="297"/>
        <v>동백11통</v>
      </c>
      <c r="T800" s="24" t="str">
        <f t="shared" si="298"/>
        <v>(동백동, 호수마을동보노빌리티)</v>
      </c>
      <c r="U800" s="25" t="str">
        <f t="shared" si="292"/>
        <v>동백</v>
      </c>
      <c r="V800" s="25">
        <f t="shared" si="299"/>
        <v>11</v>
      </c>
      <c r="W800" s="25">
        <f t="shared" si="293"/>
        <v>1</v>
      </c>
      <c r="X800" s="7" t="s">
        <v>2902</v>
      </c>
      <c r="Y800" s="7" t="s">
        <v>975</v>
      </c>
      <c r="Z800" s="2" t="s">
        <v>63</v>
      </c>
      <c r="AA800" s="2" t="s">
        <v>976</v>
      </c>
      <c r="AB800" s="5"/>
      <c r="AC800" s="5"/>
      <c r="AD800" s="5"/>
      <c r="AE800" s="5"/>
      <c r="AF800" s="5"/>
      <c r="AG800" s="5"/>
    </row>
    <row r="801" spans="1:33" ht="15.95" customHeight="1" x14ac:dyDescent="0.3">
      <c r="A801" s="22" t="b">
        <f t="shared" si="279"/>
        <v>1</v>
      </c>
      <c r="B801" s="22" t="b">
        <f t="shared" si="280"/>
        <v>1</v>
      </c>
      <c r="C801" s="22" t="b">
        <f t="shared" si="281"/>
        <v>0</v>
      </c>
      <c r="D801" s="22" t="b">
        <f t="shared" si="282"/>
        <v>0</v>
      </c>
      <c r="E801" s="22" t="b">
        <f t="shared" si="283"/>
        <v>1</v>
      </c>
      <c r="F801" s="52" t="b">
        <f t="shared" si="294"/>
        <v>1</v>
      </c>
      <c r="G801" s="22" t="b">
        <f t="shared" si="300"/>
        <v>1</v>
      </c>
      <c r="H801" s="22" t="b">
        <f t="shared" si="284"/>
        <v>0</v>
      </c>
      <c r="I801" s="22" t="b">
        <f t="shared" si="295"/>
        <v>1</v>
      </c>
      <c r="J801" s="22" t="b">
        <f t="shared" si="285"/>
        <v>0</v>
      </c>
      <c r="K801" s="3" t="str">
        <f t="shared" si="286"/>
        <v/>
      </c>
      <c r="L801" s="3" t="str">
        <f t="shared" si="287"/>
        <v/>
      </c>
      <c r="M801" s="22" t="str">
        <f t="shared" si="288"/>
        <v/>
      </c>
      <c r="N801" s="54" t="str">
        <f t="shared" si="296"/>
        <v/>
      </c>
      <c r="O801" s="3" t="str">
        <f t="shared" si="289"/>
        <v>(동백동, 호수마을동보노빌리티)</v>
      </c>
      <c r="P801" s="19" t="str">
        <f t="shared" si="290"/>
        <v>(동백동, 호수마을동보노빌리티)</v>
      </c>
      <c r="Q801" s="23">
        <f>_xlfn.XLOOKUP(R801,summary!C1:C37,summary!B1:B37)</f>
        <v>0</v>
      </c>
      <c r="R801" s="24" t="str">
        <f t="shared" si="291"/>
        <v>동백동</v>
      </c>
      <c r="S801" s="24" t="str">
        <f t="shared" si="297"/>
        <v>동백11통</v>
      </c>
      <c r="T801" s="24" t="str">
        <f t="shared" si="298"/>
        <v>(동백동, 호수마을동보노빌리티)</v>
      </c>
      <c r="U801" s="24" t="str">
        <f t="shared" si="292"/>
        <v>동백</v>
      </c>
      <c r="V801" s="25">
        <f t="shared" si="299"/>
        <v>11</v>
      </c>
      <c r="W801" s="25">
        <f t="shared" si="293"/>
        <v>2</v>
      </c>
      <c r="X801" s="7"/>
      <c r="Y801" s="7" t="s">
        <v>895</v>
      </c>
      <c r="Z801" s="2" t="s">
        <v>65</v>
      </c>
      <c r="AA801" s="2" t="s">
        <v>977</v>
      </c>
      <c r="AB801" s="5"/>
      <c r="AC801" s="5"/>
      <c r="AD801" s="5"/>
      <c r="AE801" s="5"/>
      <c r="AF801" s="5"/>
      <c r="AG801" s="5"/>
    </row>
    <row r="802" spans="1:33" ht="15.95" customHeight="1" x14ac:dyDescent="0.3">
      <c r="A802" s="22" t="b">
        <f t="shared" si="279"/>
        <v>1</v>
      </c>
      <c r="B802" s="22" t="b">
        <f t="shared" si="280"/>
        <v>0</v>
      </c>
      <c r="C802" s="22" t="b">
        <f t="shared" si="281"/>
        <v>0</v>
      </c>
      <c r="D802" s="22" t="b">
        <f t="shared" si="282"/>
        <v>0</v>
      </c>
      <c r="E802" s="22" t="b">
        <f t="shared" si="283"/>
        <v>0</v>
      </c>
      <c r="F802" s="52" t="b">
        <f t="shared" si="294"/>
        <v>0</v>
      </c>
      <c r="G802" s="22" t="b">
        <f t="shared" si="300"/>
        <v>0</v>
      </c>
      <c r="H802" s="22" t="b">
        <f t="shared" si="284"/>
        <v>0</v>
      </c>
      <c r="I802" s="22" t="b">
        <f t="shared" si="295"/>
        <v>1</v>
      </c>
      <c r="J802" s="22" t="b">
        <f t="shared" si="285"/>
        <v>0</v>
      </c>
      <c r="K802" s="3" t="str">
        <f t="shared" si="286"/>
        <v/>
      </c>
      <c r="L802" s="3" t="str">
        <f t="shared" si="287"/>
        <v/>
      </c>
      <c r="M802" s="3" t="str">
        <f t="shared" si="288"/>
        <v/>
      </c>
      <c r="N802" s="54" t="str">
        <f t="shared" si="296"/>
        <v/>
      </c>
      <c r="O802" s="3" t="str">
        <f t="shared" si="289"/>
        <v>호수마을동보노빌리티)</v>
      </c>
      <c r="P802" s="19" t="str">
        <f t="shared" si="290"/>
        <v/>
      </c>
      <c r="Q802" s="23">
        <f>_xlfn.XLOOKUP(R802,summary!C1:C37,summary!B1:B37)</f>
        <v>0</v>
      </c>
      <c r="R802" s="24" t="str">
        <f t="shared" si="291"/>
        <v>동백동</v>
      </c>
      <c r="S802" s="24" t="str">
        <f t="shared" si="297"/>
        <v>동백11통</v>
      </c>
      <c r="T802" s="24" t="str">
        <f t="shared" si="298"/>
        <v>(동백동, 호수마을동보노빌리티)</v>
      </c>
      <c r="U802" s="24" t="str">
        <f t="shared" si="292"/>
        <v>동백</v>
      </c>
      <c r="V802" s="25">
        <f t="shared" si="299"/>
        <v>11</v>
      </c>
      <c r="W802" s="25">
        <f t="shared" si="293"/>
        <v>3</v>
      </c>
      <c r="X802" s="2"/>
      <c r="Y802" s="7" t="s">
        <v>897</v>
      </c>
      <c r="Z802" s="7" t="s">
        <v>67</v>
      </c>
      <c r="AA802" s="2" t="s">
        <v>978</v>
      </c>
      <c r="AB802" s="5"/>
      <c r="AC802" s="5"/>
      <c r="AD802" s="5"/>
      <c r="AE802" s="5"/>
      <c r="AF802" s="5"/>
      <c r="AG802" s="5"/>
    </row>
    <row r="803" spans="1:33" ht="15.95" customHeight="1" x14ac:dyDescent="0.3">
      <c r="A803" s="22" t="b">
        <f t="shared" si="279"/>
        <v>1</v>
      </c>
      <c r="B803" s="22" t="b">
        <f t="shared" si="280"/>
        <v>0</v>
      </c>
      <c r="C803" s="22" t="b">
        <f t="shared" si="281"/>
        <v>1</v>
      </c>
      <c r="D803" s="22" t="b">
        <f t="shared" si="282"/>
        <v>0</v>
      </c>
      <c r="E803" s="22" t="b">
        <f t="shared" si="283"/>
        <v>1</v>
      </c>
      <c r="F803" s="52" t="b">
        <f t="shared" si="294"/>
        <v>1</v>
      </c>
      <c r="G803" s="22" t="b">
        <f t="shared" si="300"/>
        <v>0</v>
      </c>
      <c r="H803" s="22" t="b">
        <f t="shared" si="284"/>
        <v>1</v>
      </c>
      <c r="I803" s="22" t="b">
        <f t="shared" si="295"/>
        <v>1</v>
      </c>
      <c r="J803" s="22" t="b">
        <f t="shared" si="285"/>
        <v>0</v>
      </c>
      <c r="K803" s="3" t="str">
        <f t="shared" si="286"/>
        <v/>
      </c>
      <c r="L803" s="3" t="str">
        <f t="shared" si="287"/>
        <v/>
      </c>
      <c r="M803" s="22" t="str">
        <f t="shared" si="288"/>
        <v/>
      </c>
      <c r="N803" s="54" t="str">
        <f t="shared" si="296"/>
        <v/>
      </c>
      <c r="O803" s="3" t="str">
        <f t="shared" si="289"/>
        <v>동보노빌리티)</v>
      </c>
      <c r="P803" s="19" t="str">
        <f t="shared" si="290"/>
        <v/>
      </c>
      <c r="Q803" s="23">
        <f>_xlfn.XLOOKUP(R803,summary!C1:C37,summary!B1:B37)</f>
        <v>0</v>
      </c>
      <c r="R803" s="24" t="str">
        <f t="shared" si="291"/>
        <v>동백동</v>
      </c>
      <c r="S803" s="24" t="str">
        <f t="shared" si="297"/>
        <v>동백11통</v>
      </c>
      <c r="T803" s="24" t="str">
        <f t="shared" si="298"/>
        <v>(동백동, 호수마을동보노빌리티)</v>
      </c>
      <c r="U803" s="24" t="str">
        <f t="shared" si="292"/>
        <v>동백</v>
      </c>
      <c r="V803" s="25">
        <f t="shared" si="299"/>
        <v>11</v>
      </c>
      <c r="W803" s="25">
        <f t="shared" si="293"/>
        <v>4</v>
      </c>
      <c r="X803" s="7"/>
      <c r="Y803" s="7" t="s">
        <v>979</v>
      </c>
      <c r="Z803" s="7" t="s">
        <v>73</v>
      </c>
      <c r="AA803" s="2" t="s">
        <v>980</v>
      </c>
      <c r="AB803" s="5"/>
      <c r="AC803" s="5"/>
      <c r="AD803" s="5"/>
      <c r="AE803" s="5"/>
      <c r="AF803" s="5"/>
      <c r="AG803" s="5"/>
    </row>
    <row r="804" spans="1:33" ht="15.95" customHeight="1" x14ac:dyDescent="0.3">
      <c r="A804" s="22" t="b">
        <f t="shared" si="279"/>
        <v>0</v>
      </c>
      <c r="B804" s="22" t="b">
        <f t="shared" si="280"/>
        <v>0</v>
      </c>
      <c r="C804" s="22" t="b">
        <f t="shared" si="281"/>
        <v>0</v>
      </c>
      <c r="D804" s="22" t="b">
        <f t="shared" si="282"/>
        <v>0</v>
      </c>
      <c r="E804" s="22" t="b">
        <f t="shared" si="283"/>
        <v>0</v>
      </c>
      <c r="F804" s="52" t="b">
        <f t="shared" si="294"/>
        <v>0</v>
      </c>
      <c r="G804" s="22" t="b">
        <f t="shared" si="300"/>
        <v>0</v>
      </c>
      <c r="H804" s="22" t="b">
        <f t="shared" si="284"/>
        <v>0</v>
      </c>
      <c r="I804" s="22" t="b">
        <f t="shared" si="295"/>
        <v>0</v>
      </c>
      <c r="J804" s="22" t="b">
        <f t="shared" si="285"/>
        <v>0</v>
      </c>
      <c r="K804" s="3" t="str">
        <f t="shared" si="286"/>
        <v/>
      </c>
      <c r="L804" s="3" t="str">
        <f t="shared" si="287"/>
        <v/>
      </c>
      <c r="M804" s="3" t="str">
        <f t="shared" si="288"/>
        <v/>
      </c>
      <c r="N804" s="54" t="str">
        <f t="shared" si="296"/>
        <v/>
      </c>
      <c r="O804" s="3" t="str">
        <f t="shared" si="289"/>
        <v/>
      </c>
      <c r="P804" s="19" t="str">
        <f t="shared" si="290"/>
        <v/>
      </c>
      <c r="Q804" s="23">
        <f>_xlfn.XLOOKUP(R804,summary!C1:C37,summary!B1:B37)</f>
        <v>0</v>
      </c>
      <c r="R804" s="24" t="str">
        <f t="shared" si="291"/>
        <v>동백동</v>
      </c>
      <c r="S804" s="24" t="str">
        <f t="shared" si="297"/>
        <v>동백11통</v>
      </c>
      <c r="T804" s="24" t="str">
        <f t="shared" si="298"/>
        <v>(동백동, 호수마을동보노빌리티)</v>
      </c>
      <c r="U804" s="24" t="str">
        <f t="shared" si="292"/>
        <v>동백</v>
      </c>
      <c r="V804" s="25">
        <f t="shared" si="299"/>
        <v>11</v>
      </c>
      <c r="W804" s="25">
        <f t="shared" si="293"/>
        <v>5</v>
      </c>
      <c r="X804" s="7"/>
      <c r="Y804" s="7"/>
      <c r="Z804" s="7" t="s">
        <v>87</v>
      </c>
      <c r="AA804" s="2" t="s">
        <v>981</v>
      </c>
      <c r="AB804" s="5"/>
      <c r="AC804" s="5"/>
      <c r="AD804" s="5"/>
      <c r="AE804" s="5"/>
      <c r="AF804" s="5"/>
      <c r="AG804" s="5"/>
    </row>
    <row r="805" spans="1:33" ht="15.95" customHeight="1" x14ac:dyDescent="0.3">
      <c r="A805" s="22" t="b">
        <f t="shared" si="279"/>
        <v>0</v>
      </c>
      <c r="B805" s="22" t="b">
        <f t="shared" si="280"/>
        <v>0</v>
      </c>
      <c r="C805" s="22" t="b">
        <f t="shared" si="281"/>
        <v>0</v>
      </c>
      <c r="D805" s="22" t="b">
        <f t="shared" si="282"/>
        <v>0</v>
      </c>
      <c r="E805" s="22" t="b">
        <f t="shared" si="283"/>
        <v>0</v>
      </c>
      <c r="F805" s="52" t="b">
        <f t="shared" si="294"/>
        <v>0</v>
      </c>
      <c r="G805" s="22" t="b">
        <f t="shared" si="300"/>
        <v>0</v>
      </c>
      <c r="H805" s="22" t="b">
        <f t="shared" si="284"/>
        <v>0</v>
      </c>
      <c r="I805" s="22" t="b">
        <f t="shared" si="295"/>
        <v>0</v>
      </c>
      <c r="J805" s="22" t="b">
        <f t="shared" si="285"/>
        <v>0</v>
      </c>
      <c r="K805" s="3" t="str">
        <f t="shared" si="286"/>
        <v/>
      </c>
      <c r="L805" s="3" t="str">
        <f t="shared" si="287"/>
        <v/>
      </c>
      <c r="M805" s="22" t="str">
        <f t="shared" si="288"/>
        <v/>
      </c>
      <c r="N805" s="54" t="str">
        <f t="shared" si="296"/>
        <v/>
      </c>
      <c r="O805" s="3" t="str">
        <f t="shared" si="289"/>
        <v/>
      </c>
      <c r="P805" s="19" t="str">
        <f t="shared" si="290"/>
        <v/>
      </c>
      <c r="Q805" s="23">
        <f>_xlfn.XLOOKUP(R805,summary!C1:C37,summary!B1:B37)</f>
        <v>0</v>
      </c>
      <c r="R805" s="24" t="str">
        <f t="shared" si="291"/>
        <v>동백동</v>
      </c>
      <c r="S805" s="24" t="str">
        <f t="shared" si="297"/>
        <v>동백11통</v>
      </c>
      <c r="T805" s="24" t="str">
        <f t="shared" si="298"/>
        <v>(동백동, 호수마을동보노빌리티)</v>
      </c>
      <c r="U805" s="24" t="str">
        <f t="shared" si="292"/>
        <v>동백</v>
      </c>
      <c r="V805" s="25">
        <f t="shared" si="299"/>
        <v>11</v>
      </c>
      <c r="W805" s="25">
        <f t="shared" si="293"/>
        <v>6</v>
      </c>
      <c r="X805" s="2"/>
      <c r="Y805" s="2"/>
      <c r="Z805" s="2" t="s">
        <v>89</v>
      </c>
      <c r="AA805" s="2" t="s">
        <v>982</v>
      </c>
      <c r="AB805" s="5"/>
      <c r="AC805" s="5"/>
      <c r="AD805" s="5"/>
      <c r="AE805" s="5"/>
      <c r="AF805" s="5"/>
      <c r="AG805" s="5"/>
    </row>
    <row r="806" spans="1:33" ht="15.95" customHeight="1" x14ac:dyDescent="0.3">
      <c r="A806" s="22" t="b">
        <f t="shared" si="279"/>
        <v>0</v>
      </c>
      <c r="B806" s="22" t="b">
        <f t="shared" si="280"/>
        <v>0</v>
      </c>
      <c r="C806" s="22" t="b">
        <f t="shared" si="281"/>
        <v>0</v>
      </c>
      <c r="D806" s="22" t="b">
        <f t="shared" si="282"/>
        <v>0</v>
      </c>
      <c r="E806" s="22" t="b">
        <f t="shared" si="283"/>
        <v>0</v>
      </c>
      <c r="F806" s="52" t="b">
        <f t="shared" si="294"/>
        <v>0</v>
      </c>
      <c r="G806" s="22" t="b">
        <f t="shared" si="300"/>
        <v>0</v>
      </c>
      <c r="H806" s="22" t="b">
        <f t="shared" si="284"/>
        <v>0</v>
      </c>
      <c r="I806" s="22" t="b">
        <f t="shared" si="295"/>
        <v>0</v>
      </c>
      <c r="J806" s="22" t="b">
        <f t="shared" si="285"/>
        <v>0</v>
      </c>
      <c r="K806" s="3" t="str">
        <f t="shared" si="286"/>
        <v/>
      </c>
      <c r="L806" s="3" t="str">
        <f t="shared" si="287"/>
        <v/>
      </c>
      <c r="M806" s="3" t="str">
        <f t="shared" si="288"/>
        <v/>
      </c>
      <c r="N806" s="54" t="str">
        <f t="shared" si="296"/>
        <v/>
      </c>
      <c r="O806" s="3" t="str">
        <f t="shared" si="289"/>
        <v/>
      </c>
      <c r="P806" s="19" t="str">
        <f t="shared" si="290"/>
        <v/>
      </c>
      <c r="Q806" s="23">
        <f>_xlfn.XLOOKUP(R806,summary!C1:C37,summary!B1:B37)</f>
        <v>0</v>
      </c>
      <c r="R806" s="24" t="str">
        <f t="shared" si="291"/>
        <v>동백동</v>
      </c>
      <c r="S806" s="24" t="str">
        <f t="shared" si="297"/>
        <v>동백11통</v>
      </c>
      <c r="T806" s="24" t="str">
        <f t="shared" si="298"/>
        <v>(동백동, 호수마을동보노빌리티)</v>
      </c>
      <c r="U806" s="24" t="str">
        <f t="shared" si="292"/>
        <v>동백</v>
      </c>
      <c r="V806" s="25">
        <f t="shared" si="299"/>
        <v>11</v>
      </c>
      <c r="W806" s="25">
        <f t="shared" si="293"/>
        <v>7</v>
      </c>
      <c r="X806" s="2"/>
      <c r="Y806" s="2"/>
      <c r="Z806" s="2" t="s">
        <v>91</v>
      </c>
      <c r="AA806" s="2" t="s">
        <v>983</v>
      </c>
      <c r="AB806" s="5"/>
      <c r="AC806" s="5"/>
      <c r="AD806" s="5"/>
      <c r="AE806" s="5"/>
      <c r="AF806" s="5"/>
      <c r="AG806" s="5"/>
    </row>
    <row r="807" spans="1:33" ht="15.95" customHeight="1" x14ac:dyDescent="0.3">
      <c r="A807" s="22" t="b">
        <f t="shared" si="279"/>
        <v>0</v>
      </c>
      <c r="B807" s="22" t="b">
        <f t="shared" si="280"/>
        <v>0</v>
      </c>
      <c r="C807" s="22" t="b">
        <f t="shared" si="281"/>
        <v>0</v>
      </c>
      <c r="D807" s="22" t="b">
        <f t="shared" si="282"/>
        <v>0</v>
      </c>
      <c r="E807" s="22" t="b">
        <f t="shared" si="283"/>
        <v>0</v>
      </c>
      <c r="F807" s="52" t="b">
        <f t="shared" si="294"/>
        <v>0</v>
      </c>
      <c r="G807" s="22" t="b">
        <f t="shared" si="300"/>
        <v>0</v>
      </c>
      <c r="H807" s="22" t="b">
        <f t="shared" si="284"/>
        <v>0</v>
      </c>
      <c r="I807" s="22" t="b">
        <f t="shared" si="295"/>
        <v>0</v>
      </c>
      <c r="J807" s="22" t="b">
        <f t="shared" si="285"/>
        <v>0</v>
      </c>
      <c r="K807" s="3" t="str">
        <f t="shared" si="286"/>
        <v/>
      </c>
      <c r="L807" s="3" t="str">
        <f t="shared" si="287"/>
        <v/>
      </c>
      <c r="M807" s="22" t="str">
        <f t="shared" si="288"/>
        <v/>
      </c>
      <c r="N807" s="54" t="str">
        <f t="shared" si="296"/>
        <v/>
      </c>
      <c r="O807" s="3" t="str">
        <f t="shared" si="289"/>
        <v/>
      </c>
      <c r="P807" s="19" t="str">
        <f t="shared" si="290"/>
        <v/>
      </c>
      <c r="Q807" s="23">
        <f>_xlfn.XLOOKUP(R807,summary!C1:C37,summary!B1:B37)</f>
        <v>0</v>
      </c>
      <c r="R807" s="24" t="str">
        <f t="shared" si="291"/>
        <v>동백동</v>
      </c>
      <c r="S807" s="24" t="str">
        <f t="shared" si="297"/>
        <v>동백11통</v>
      </c>
      <c r="T807" s="24" t="str">
        <f t="shared" si="298"/>
        <v>(동백동, 호수마을동보노빌리티)</v>
      </c>
      <c r="U807" s="24" t="str">
        <f t="shared" si="292"/>
        <v>동백</v>
      </c>
      <c r="V807" s="25">
        <f t="shared" si="299"/>
        <v>11</v>
      </c>
      <c r="W807" s="25">
        <f t="shared" si="293"/>
        <v>8</v>
      </c>
      <c r="X807" s="7"/>
      <c r="Y807" s="2"/>
      <c r="Z807" s="2" t="s">
        <v>93</v>
      </c>
      <c r="AA807" s="2" t="s">
        <v>984</v>
      </c>
      <c r="AB807" s="5"/>
      <c r="AC807" s="5"/>
      <c r="AD807" s="5"/>
      <c r="AE807" s="5"/>
      <c r="AF807" s="5"/>
      <c r="AG807" s="5"/>
    </row>
    <row r="808" spans="1:33" ht="15.95" customHeight="1" x14ac:dyDescent="0.3">
      <c r="A808" s="22" t="b">
        <f t="shared" si="279"/>
        <v>0</v>
      </c>
      <c r="B808" s="22" t="b">
        <f t="shared" si="280"/>
        <v>0</v>
      </c>
      <c r="C808" s="22" t="b">
        <f t="shared" si="281"/>
        <v>0</v>
      </c>
      <c r="D808" s="22" t="b">
        <f t="shared" si="282"/>
        <v>0</v>
      </c>
      <c r="E808" s="22" t="b">
        <f t="shared" si="283"/>
        <v>0</v>
      </c>
      <c r="F808" s="52" t="b">
        <f t="shared" si="294"/>
        <v>0</v>
      </c>
      <c r="G808" s="22" t="b">
        <f t="shared" si="300"/>
        <v>0</v>
      </c>
      <c r="H808" s="22" t="b">
        <f t="shared" si="284"/>
        <v>0</v>
      </c>
      <c r="I808" s="22" t="b">
        <f t="shared" si="295"/>
        <v>0</v>
      </c>
      <c r="J808" s="22" t="b">
        <f t="shared" si="285"/>
        <v>0</v>
      </c>
      <c r="K808" s="3" t="str">
        <f t="shared" si="286"/>
        <v/>
      </c>
      <c r="L808" s="3" t="str">
        <f t="shared" si="287"/>
        <v/>
      </c>
      <c r="M808" s="3" t="str">
        <f t="shared" si="288"/>
        <v/>
      </c>
      <c r="N808" s="54" t="str">
        <f t="shared" si="296"/>
        <v/>
      </c>
      <c r="O808" s="3" t="str">
        <f t="shared" si="289"/>
        <v/>
      </c>
      <c r="P808" s="19" t="str">
        <f t="shared" si="290"/>
        <v/>
      </c>
      <c r="Q808" s="23">
        <f>_xlfn.XLOOKUP(R808,summary!C1:C37,summary!B1:B37)</f>
        <v>0</v>
      </c>
      <c r="R808" s="24" t="str">
        <f t="shared" si="291"/>
        <v>동백동</v>
      </c>
      <c r="S808" s="24" t="str">
        <f t="shared" si="297"/>
        <v>동백11통</v>
      </c>
      <c r="T808" s="24" t="str">
        <f t="shared" si="298"/>
        <v>(동백동, 호수마을동보노빌리티)</v>
      </c>
      <c r="U808" s="24" t="str">
        <f t="shared" si="292"/>
        <v>동백</v>
      </c>
      <c r="V808" s="25">
        <f t="shared" si="299"/>
        <v>11</v>
      </c>
      <c r="W808" s="25">
        <f t="shared" si="293"/>
        <v>9</v>
      </c>
      <c r="X808" s="7"/>
      <c r="Y808" s="2"/>
      <c r="Z808" s="2" t="s">
        <v>95</v>
      </c>
      <c r="AA808" s="2" t="s">
        <v>985</v>
      </c>
      <c r="AB808" s="5"/>
      <c r="AC808" s="5"/>
      <c r="AD808" s="5"/>
      <c r="AE808" s="5"/>
      <c r="AF808" s="5"/>
      <c r="AG808" s="5"/>
    </row>
    <row r="809" spans="1:33" ht="15.95" customHeight="1" x14ac:dyDescent="0.3">
      <c r="A809" s="22" t="b">
        <f t="shared" si="279"/>
        <v>0</v>
      </c>
      <c r="B809" s="22" t="b">
        <f t="shared" si="280"/>
        <v>0</v>
      </c>
      <c r="C809" s="22" t="b">
        <f t="shared" si="281"/>
        <v>0</v>
      </c>
      <c r="D809" s="22" t="b">
        <f t="shared" si="282"/>
        <v>0</v>
      </c>
      <c r="E809" s="22" t="b">
        <f t="shared" si="283"/>
        <v>0</v>
      </c>
      <c r="F809" s="52" t="b">
        <f t="shared" si="294"/>
        <v>0</v>
      </c>
      <c r="G809" s="22" t="b">
        <f t="shared" si="300"/>
        <v>0</v>
      </c>
      <c r="H809" s="22" t="b">
        <f t="shared" si="284"/>
        <v>0</v>
      </c>
      <c r="I809" s="22" t="b">
        <f t="shared" si="295"/>
        <v>0</v>
      </c>
      <c r="J809" s="22" t="b">
        <f t="shared" si="285"/>
        <v>0</v>
      </c>
      <c r="K809" s="3" t="str">
        <f t="shared" si="286"/>
        <v/>
      </c>
      <c r="L809" s="3" t="str">
        <f t="shared" si="287"/>
        <v/>
      </c>
      <c r="M809" s="22" t="str">
        <f t="shared" si="288"/>
        <v/>
      </c>
      <c r="N809" s="54" t="str">
        <f t="shared" si="296"/>
        <v/>
      </c>
      <c r="O809" s="3" t="str">
        <f t="shared" si="289"/>
        <v/>
      </c>
      <c r="P809" s="19" t="str">
        <f t="shared" si="290"/>
        <v/>
      </c>
      <c r="Q809" s="23">
        <f>_xlfn.XLOOKUP(R809,summary!C1:C37,summary!B1:B37)</f>
        <v>0</v>
      </c>
      <c r="R809" s="24" t="str">
        <f t="shared" si="291"/>
        <v>동백동</v>
      </c>
      <c r="S809" s="24" t="str">
        <f t="shared" si="297"/>
        <v>동백11통</v>
      </c>
      <c r="T809" s="24" t="str">
        <f t="shared" si="298"/>
        <v>(동백동, 호수마을동보노빌리티)</v>
      </c>
      <c r="U809" s="24" t="str">
        <f t="shared" si="292"/>
        <v>동백</v>
      </c>
      <c r="V809" s="25">
        <f t="shared" si="299"/>
        <v>11</v>
      </c>
      <c r="W809" s="25">
        <f t="shared" si="293"/>
        <v>10</v>
      </c>
      <c r="X809" s="7"/>
      <c r="Y809" s="2"/>
      <c r="Z809" s="2" t="s">
        <v>97</v>
      </c>
      <c r="AA809" s="2" t="s">
        <v>986</v>
      </c>
      <c r="AB809" s="5"/>
      <c r="AC809" s="5"/>
      <c r="AD809" s="5"/>
      <c r="AE809" s="5"/>
      <c r="AF809" s="5"/>
      <c r="AG809" s="5"/>
    </row>
    <row r="810" spans="1:33" ht="15.95" customHeight="1" x14ac:dyDescent="0.3">
      <c r="A810" s="22" t="b">
        <f t="shared" si="279"/>
        <v>0</v>
      </c>
      <c r="B810" s="22" t="b">
        <f t="shared" si="280"/>
        <v>0</v>
      </c>
      <c r="C810" s="22" t="b">
        <f t="shared" si="281"/>
        <v>0</v>
      </c>
      <c r="D810" s="22" t="b">
        <f t="shared" si="282"/>
        <v>0</v>
      </c>
      <c r="E810" s="22" t="b">
        <f t="shared" si="283"/>
        <v>0</v>
      </c>
      <c r="F810" s="52" t="b">
        <f t="shared" si="294"/>
        <v>0</v>
      </c>
      <c r="G810" s="22" t="b">
        <f t="shared" si="300"/>
        <v>0</v>
      </c>
      <c r="H810" s="22" t="b">
        <f t="shared" si="284"/>
        <v>0</v>
      </c>
      <c r="I810" s="22" t="b">
        <f t="shared" si="295"/>
        <v>0</v>
      </c>
      <c r="J810" s="22" t="b">
        <f t="shared" si="285"/>
        <v>0</v>
      </c>
      <c r="K810" s="3" t="str">
        <f t="shared" si="286"/>
        <v/>
      </c>
      <c r="L810" s="3" t="str">
        <f t="shared" si="287"/>
        <v/>
      </c>
      <c r="M810" s="3" t="str">
        <f t="shared" si="288"/>
        <v/>
      </c>
      <c r="N810" s="54" t="str">
        <f t="shared" si="296"/>
        <v/>
      </c>
      <c r="O810" s="3" t="str">
        <f t="shared" si="289"/>
        <v/>
      </c>
      <c r="P810" s="19" t="str">
        <f t="shared" si="290"/>
        <v/>
      </c>
      <c r="Q810" s="23">
        <f>_xlfn.XLOOKUP(R810,summary!C1:C37,summary!B1:B37)</f>
        <v>0</v>
      </c>
      <c r="R810" s="24" t="str">
        <f t="shared" si="291"/>
        <v>동백동</v>
      </c>
      <c r="S810" s="24" t="str">
        <f t="shared" si="297"/>
        <v>동백11통</v>
      </c>
      <c r="T810" s="24" t="str">
        <f t="shared" si="298"/>
        <v>(동백동, 호수마을동보노빌리티)</v>
      </c>
      <c r="U810" s="24" t="str">
        <f t="shared" si="292"/>
        <v>동백</v>
      </c>
      <c r="V810" s="25">
        <f t="shared" si="299"/>
        <v>11</v>
      </c>
      <c r="W810" s="25">
        <f t="shared" si="293"/>
        <v>11</v>
      </c>
      <c r="X810" s="7"/>
      <c r="Y810" s="7"/>
      <c r="Z810" s="2" t="s">
        <v>99</v>
      </c>
      <c r="AA810" s="2" t="s">
        <v>987</v>
      </c>
      <c r="AB810" s="5"/>
      <c r="AC810" s="5"/>
      <c r="AD810" s="5"/>
      <c r="AE810" s="5"/>
      <c r="AF810" s="5"/>
      <c r="AG810" s="5"/>
    </row>
    <row r="811" spans="1:33" ht="15.95" customHeight="1" x14ac:dyDescent="0.3">
      <c r="A811" s="22" t="b">
        <f t="shared" si="279"/>
        <v>0</v>
      </c>
      <c r="B811" s="22" t="b">
        <f t="shared" si="280"/>
        <v>0</v>
      </c>
      <c r="C811" s="22" t="b">
        <f t="shared" si="281"/>
        <v>0</v>
      </c>
      <c r="D811" s="22" t="b">
        <f t="shared" si="282"/>
        <v>0</v>
      </c>
      <c r="E811" s="22" t="b">
        <f t="shared" si="283"/>
        <v>0</v>
      </c>
      <c r="F811" s="52" t="b">
        <f t="shared" si="294"/>
        <v>0</v>
      </c>
      <c r="G811" s="22" t="b">
        <f t="shared" si="300"/>
        <v>0</v>
      </c>
      <c r="H811" s="22" t="b">
        <f t="shared" si="284"/>
        <v>0</v>
      </c>
      <c r="I811" s="22" t="b">
        <f t="shared" si="295"/>
        <v>0</v>
      </c>
      <c r="J811" s="22" t="b">
        <f t="shared" si="285"/>
        <v>0</v>
      </c>
      <c r="K811" s="3" t="str">
        <f t="shared" si="286"/>
        <v/>
      </c>
      <c r="L811" s="3" t="str">
        <f t="shared" si="287"/>
        <v/>
      </c>
      <c r="M811" s="3" t="str">
        <f t="shared" si="288"/>
        <v/>
      </c>
      <c r="N811" s="54" t="str">
        <f t="shared" si="296"/>
        <v/>
      </c>
      <c r="O811" s="3" t="str">
        <f t="shared" si="289"/>
        <v/>
      </c>
      <c r="P811" s="19" t="str">
        <f t="shared" si="290"/>
        <v/>
      </c>
      <c r="Q811" s="23">
        <f>_xlfn.XLOOKUP(R811,summary!C1:C37,summary!B1:B37)</f>
        <v>0</v>
      </c>
      <c r="R811" s="24" t="str">
        <f t="shared" si="291"/>
        <v>동백동</v>
      </c>
      <c r="S811" s="24" t="str">
        <f t="shared" si="297"/>
        <v>동백11통</v>
      </c>
      <c r="T811" s="24" t="str">
        <f t="shared" si="298"/>
        <v>(동백동, 호수마을동보노빌리티)</v>
      </c>
      <c r="U811" s="24" t="str">
        <f t="shared" si="292"/>
        <v>동백</v>
      </c>
      <c r="V811" s="25">
        <f t="shared" si="299"/>
        <v>11</v>
      </c>
      <c r="W811" s="25">
        <f t="shared" si="293"/>
        <v>12</v>
      </c>
      <c r="X811" s="7"/>
      <c r="Y811" s="7"/>
      <c r="Z811" s="2" t="s">
        <v>101</v>
      </c>
      <c r="AA811" s="2" t="s">
        <v>988</v>
      </c>
      <c r="AB811" s="5"/>
      <c r="AC811" s="5"/>
      <c r="AD811" s="5"/>
      <c r="AE811" s="5"/>
      <c r="AF811" s="5"/>
      <c r="AG811" s="5"/>
    </row>
    <row r="812" spans="1:33" ht="15.95" customHeight="1" x14ac:dyDescent="0.3">
      <c r="A812" s="22" t="b">
        <f t="shared" si="279"/>
        <v>0</v>
      </c>
      <c r="B812" s="22" t="b">
        <f t="shared" si="280"/>
        <v>0</v>
      </c>
      <c r="C812" s="22" t="b">
        <f t="shared" si="281"/>
        <v>0</v>
      </c>
      <c r="D812" s="22" t="b">
        <f t="shared" si="282"/>
        <v>0</v>
      </c>
      <c r="E812" s="22" t="b">
        <f t="shared" si="283"/>
        <v>0</v>
      </c>
      <c r="F812" s="52" t="b">
        <f t="shared" si="294"/>
        <v>0</v>
      </c>
      <c r="G812" s="22" t="b">
        <f t="shared" si="300"/>
        <v>0</v>
      </c>
      <c r="H812" s="22" t="b">
        <f t="shared" si="284"/>
        <v>0</v>
      </c>
      <c r="I812" s="22" t="b">
        <f t="shared" si="295"/>
        <v>0</v>
      </c>
      <c r="J812" s="22" t="b">
        <f t="shared" si="285"/>
        <v>0</v>
      </c>
      <c r="K812" s="3" t="str">
        <f t="shared" si="286"/>
        <v/>
      </c>
      <c r="L812" s="3" t="str">
        <f t="shared" si="287"/>
        <v/>
      </c>
      <c r="M812" s="3" t="str">
        <f t="shared" si="288"/>
        <v/>
      </c>
      <c r="N812" s="54" t="str">
        <f t="shared" si="296"/>
        <v/>
      </c>
      <c r="O812" s="3" t="str">
        <f t="shared" si="289"/>
        <v/>
      </c>
      <c r="P812" s="19" t="str">
        <f t="shared" si="290"/>
        <v/>
      </c>
      <c r="Q812" s="23">
        <f>_xlfn.XLOOKUP(R812,summary!C1:C37,summary!B1:B37)</f>
        <v>0</v>
      </c>
      <c r="R812" s="24" t="str">
        <f t="shared" si="291"/>
        <v>동백동</v>
      </c>
      <c r="S812" s="24" t="str">
        <f t="shared" si="297"/>
        <v>동백11통</v>
      </c>
      <c r="T812" s="24" t="str">
        <f t="shared" si="298"/>
        <v>(동백동, 호수마을동보노빌리티)</v>
      </c>
      <c r="U812" s="24" t="str">
        <f t="shared" si="292"/>
        <v>동백</v>
      </c>
      <c r="V812" s="25">
        <f t="shared" si="299"/>
        <v>11</v>
      </c>
      <c r="W812" s="25">
        <f t="shared" si="293"/>
        <v>13</v>
      </c>
      <c r="X812" s="7"/>
      <c r="Y812" s="7"/>
      <c r="Z812" s="2" t="s">
        <v>117</v>
      </c>
      <c r="AA812" s="2" t="s">
        <v>989</v>
      </c>
      <c r="AB812" s="5"/>
      <c r="AC812" s="5"/>
      <c r="AD812" s="5"/>
      <c r="AE812" s="5"/>
      <c r="AF812" s="5"/>
      <c r="AG812" s="5"/>
    </row>
    <row r="813" spans="1:33" ht="15.95" customHeight="1" x14ac:dyDescent="0.3">
      <c r="A813" s="22" t="b">
        <f t="shared" si="279"/>
        <v>0</v>
      </c>
      <c r="B813" s="22" t="b">
        <f t="shared" si="280"/>
        <v>0</v>
      </c>
      <c r="C813" s="22" t="b">
        <f t="shared" si="281"/>
        <v>0</v>
      </c>
      <c r="D813" s="22" t="b">
        <f t="shared" si="282"/>
        <v>0</v>
      </c>
      <c r="E813" s="22" t="b">
        <f t="shared" si="283"/>
        <v>0</v>
      </c>
      <c r="F813" s="52" t="b">
        <f t="shared" si="294"/>
        <v>0</v>
      </c>
      <c r="G813" s="22" t="b">
        <f t="shared" si="300"/>
        <v>0</v>
      </c>
      <c r="H813" s="22" t="b">
        <f t="shared" si="284"/>
        <v>0</v>
      </c>
      <c r="I813" s="22" t="b">
        <f t="shared" si="295"/>
        <v>0</v>
      </c>
      <c r="J813" s="22" t="b">
        <f t="shared" si="285"/>
        <v>0</v>
      </c>
      <c r="K813" s="3" t="str">
        <f t="shared" si="286"/>
        <v/>
      </c>
      <c r="L813" s="3" t="str">
        <f t="shared" si="287"/>
        <v/>
      </c>
      <c r="M813" s="3" t="str">
        <f t="shared" si="288"/>
        <v/>
      </c>
      <c r="N813" s="54" t="str">
        <f t="shared" si="296"/>
        <v/>
      </c>
      <c r="O813" s="3" t="str">
        <f t="shared" si="289"/>
        <v/>
      </c>
      <c r="P813" s="19" t="str">
        <f t="shared" si="290"/>
        <v/>
      </c>
      <c r="Q813" s="23">
        <f>_xlfn.XLOOKUP(R813,summary!C1:C37,summary!B1:B37)</f>
        <v>0</v>
      </c>
      <c r="R813" s="24" t="str">
        <f t="shared" si="291"/>
        <v>동백동</v>
      </c>
      <c r="S813" s="24" t="str">
        <f t="shared" si="297"/>
        <v>동백11통</v>
      </c>
      <c r="T813" s="24" t="str">
        <f t="shared" si="298"/>
        <v>(동백동, 호수마을동보노빌리티)</v>
      </c>
      <c r="U813" s="24" t="str">
        <f t="shared" si="292"/>
        <v>동백</v>
      </c>
      <c r="V813" s="25">
        <f t="shared" si="299"/>
        <v>11</v>
      </c>
      <c r="W813" s="25">
        <f t="shared" si="293"/>
        <v>14</v>
      </c>
      <c r="X813" s="7"/>
      <c r="Y813" s="7"/>
      <c r="Z813" s="2" t="s">
        <v>119</v>
      </c>
      <c r="AA813" s="2" t="s">
        <v>990</v>
      </c>
      <c r="AB813" s="5"/>
      <c r="AC813" s="5"/>
      <c r="AD813" s="5"/>
      <c r="AE813" s="5"/>
      <c r="AF813" s="5"/>
      <c r="AG813" s="5"/>
    </row>
    <row r="814" spans="1:33" ht="15.95" customHeight="1" x14ac:dyDescent="0.3">
      <c r="A814" s="22" t="b">
        <f t="shared" si="279"/>
        <v>0</v>
      </c>
      <c r="B814" s="22" t="b">
        <f t="shared" si="280"/>
        <v>0</v>
      </c>
      <c r="C814" s="22" t="b">
        <f t="shared" si="281"/>
        <v>0</v>
      </c>
      <c r="D814" s="22" t="b">
        <f t="shared" si="282"/>
        <v>0</v>
      </c>
      <c r="E814" s="22" t="b">
        <f t="shared" si="283"/>
        <v>0</v>
      </c>
      <c r="F814" s="52" t="b">
        <f t="shared" si="294"/>
        <v>0</v>
      </c>
      <c r="G814" s="22" t="b">
        <f t="shared" si="300"/>
        <v>0</v>
      </c>
      <c r="H814" s="22" t="b">
        <f t="shared" si="284"/>
        <v>0</v>
      </c>
      <c r="I814" s="22" t="b">
        <f t="shared" si="295"/>
        <v>0</v>
      </c>
      <c r="J814" s="22" t="b">
        <f t="shared" si="285"/>
        <v>0</v>
      </c>
      <c r="K814" s="3" t="str">
        <f t="shared" si="286"/>
        <v/>
      </c>
      <c r="L814" s="3" t="str">
        <f t="shared" si="287"/>
        <v/>
      </c>
      <c r="M814" s="3" t="str">
        <f t="shared" si="288"/>
        <v/>
      </c>
      <c r="N814" s="54" t="str">
        <f t="shared" si="296"/>
        <v/>
      </c>
      <c r="O814" s="3" t="str">
        <f t="shared" si="289"/>
        <v/>
      </c>
      <c r="P814" s="19" t="str">
        <f t="shared" si="290"/>
        <v/>
      </c>
      <c r="Q814" s="23">
        <f>_xlfn.XLOOKUP(R814,summary!C1:C37,summary!B1:B37)</f>
        <v>0</v>
      </c>
      <c r="R814" s="24" t="str">
        <f t="shared" si="291"/>
        <v>동백동</v>
      </c>
      <c r="S814" s="24" t="str">
        <f t="shared" si="297"/>
        <v>동백11통</v>
      </c>
      <c r="T814" s="24" t="str">
        <f t="shared" si="298"/>
        <v>(동백동, 호수마을동보노빌리티)</v>
      </c>
      <c r="U814" s="24" t="str">
        <f t="shared" si="292"/>
        <v>동백</v>
      </c>
      <c r="V814" s="25">
        <f t="shared" si="299"/>
        <v>11</v>
      </c>
      <c r="W814" s="25">
        <f t="shared" si="293"/>
        <v>15</v>
      </c>
      <c r="X814" s="7"/>
      <c r="Y814" s="7"/>
      <c r="Z814" s="2" t="s">
        <v>279</v>
      </c>
      <c r="AA814" s="2" t="s">
        <v>991</v>
      </c>
      <c r="AB814" s="5"/>
      <c r="AC814" s="5"/>
      <c r="AD814" s="5"/>
      <c r="AE814" s="5"/>
      <c r="AF814" s="5"/>
      <c r="AG814" s="5"/>
    </row>
    <row r="815" spans="1:33" ht="15.95" customHeight="1" x14ac:dyDescent="0.3">
      <c r="A815" s="22" t="b">
        <f t="shared" si="279"/>
        <v>1</v>
      </c>
      <c r="B815" s="22" t="b">
        <f t="shared" si="280"/>
        <v>0</v>
      </c>
      <c r="C815" s="22" t="b">
        <f t="shared" si="281"/>
        <v>0</v>
      </c>
      <c r="D815" s="22" t="b">
        <f t="shared" si="282"/>
        <v>0</v>
      </c>
      <c r="E815" s="22" t="b">
        <f t="shared" si="283"/>
        <v>0</v>
      </c>
      <c r="F815" s="52" t="b">
        <f t="shared" si="294"/>
        <v>0</v>
      </c>
      <c r="G815" s="22" t="b">
        <f t="shared" si="300"/>
        <v>0</v>
      </c>
      <c r="H815" s="22" t="b">
        <f t="shared" si="284"/>
        <v>0</v>
      </c>
      <c r="I815" s="22" t="b">
        <f t="shared" si="295"/>
        <v>0</v>
      </c>
      <c r="J815" s="22" t="b">
        <f t="shared" si="285"/>
        <v>1</v>
      </c>
      <c r="K815" s="3" t="str">
        <f t="shared" si="286"/>
        <v>동백12통</v>
      </c>
      <c r="L815" s="3" t="str">
        <f t="shared" si="287"/>
        <v>12</v>
      </c>
      <c r="M815" s="3">
        <f t="shared" si="288"/>
        <v>12</v>
      </c>
      <c r="N815" s="54" t="str">
        <f t="shared" si="296"/>
        <v>동백</v>
      </c>
      <c r="O815" s="3" t="str">
        <f t="shared" si="289"/>
        <v/>
      </c>
      <c r="P815" s="19" t="str">
        <f t="shared" si="290"/>
        <v/>
      </c>
      <c r="Q815" s="23">
        <f>_xlfn.XLOOKUP(R815,summary!C1:C37,summary!B1:B37)</f>
        <v>0</v>
      </c>
      <c r="R815" s="24" t="str">
        <f t="shared" si="291"/>
        <v>동백동</v>
      </c>
      <c r="S815" s="24" t="str">
        <f t="shared" si="297"/>
        <v>동백12통</v>
      </c>
      <c r="T815" s="24" t="str">
        <f t="shared" si="298"/>
        <v>(동백동, 호수마을서해그랑블)</v>
      </c>
      <c r="U815" s="24" t="str">
        <f t="shared" si="292"/>
        <v>동백</v>
      </c>
      <c r="V815" s="25">
        <f t="shared" si="299"/>
        <v>12</v>
      </c>
      <c r="W815" s="25">
        <f t="shared" si="293"/>
        <v>1</v>
      </c>
      <c r="X815" s="7"/>
      <c r="Y815" s="7" t="s">
        <v>992</v>
      </c>
      <c r="Z815" s="2" t="s">
        <v>63</v>
      </c>
      <c r="AA815" s="2" t="s">
        <v>993</v>
      </c>
      <c r="AB815" s="5"/>
      <c r="AC815" s="5"/>
      <c r="AD815" s="5"/>
      <c r="AE815" s="5"/>
      <c r="AF815" s="5"/>
      <c r="AG815" s="5"/>
    </row>
    <row r="816" spans="1:33" ht="15.95" customHeight="1" x14ac:dyDescent="0.3">
      <c r="A816" s="22" t="b">
        <f t="shared" si="279"/>
        <v>1</v>
      </c>
      <c r="B816" s="22" t="b">
        <f t="shared" si="280"/>
        <v>1</v>
      </c>
      <c r="C816" s="22" t="b">
        <f t="shared" si="281"/>
        <v>0</v>
      </c>
      <c r="D816" s="22" t="b">
        <f t="shared" si="282"/>
        <v>0</v>
      </c>
      <c r="E816" s="22" t="b">
        <f t="shared" si="283"/>
        <v>1</v>
      </c>
      <c r="F816" s="52" t="b">
        <f t="shared" si="294"/>
        <v>1</v>
      </c>
      <c r="G816" s="22" t="b">
        <f t="shared" si="300"/>
        <v>1</v>
      </c>
      <c r="H816" s="22" t="b">
        <f t="shared" si="284"/>
        <v>0</v>
      </c>
      <c r="I816" s="22" t="b">
        <f t="shared" si="295"/>
        <v>1</v>
      </c>
      <c r="J816" s="22" t="b">
        <f t="shared" si="285"/>
        <v>0</v>
      </c>
      <c r="K816" s="3" t="str">
        <f t="shared" si="286"/>
        <v/>
      </c>
      <c r="L816" s="3" t="str">
        <f t="shared" si="287"/>
        <v/>
      </c>
      <c r="M816" s="3" t="str">
        <f t="shared" si="288"/>
        <v/>
      </c>
      <c r="N816" s="54" t="str">
        <f t="shared" si="296"/>
        <v/>
      </c>
      <c r="O816" s="3" t="str">
        <f t="shared" si="289"/>
        <v>(동백동, 호수마을서해그랑블)</v>
      </c>
      <c r="P816" s="19" t="str">
        <f t="shared" si="290"/>
        <v>(동백동, 호수마을서해그랑블)</v>
      </c>
      <c r="Q816" s="23">
        <f>_xlfn.XLOOKUP(R816,summary!C1:C37,summary!B1:B37)</f>
        <v>0</v>
      </c>
      <c r="R816" s="24" t="str">
        <f t="shared" si="291"/>
        <v>동백동</v>
      </c>
      <c r="S816" s="24" t="str">
        <f t="shared" si="297"/>
        <v>동백12통</v>
      </c>
      <c r="T816" s="24" t="str">
        <f t="shared" si="298"/>
        <v>(동백동, 호수마을서해그랑블)</v>
      </c>
      <c r="U816" s="24" t="str">
        <f t="shared" si="292"/>
        <v>동백</v>
      </c>
      <c r="V816" s="25">
        <f t="shared" si="299"/>
        <v>12</v>
      </c>
      <c r="W816" s="25">
        <f t="shared" si="293"/>
        <v>2</v>
      </c>
      <c r="X816" s="7"/>
      <c r="Y816" s="7" t="s">
        <v>895</v>
      </c>
      <c r="Z816" s="2" t="s">
        <v>65</v>
      </c>
      <c r="AA816" s="2" t="s">
        <v>994</v>
      </c>
      <c r="AB816" s="5"/>
      <c r="AC816" s="5"/>
      <c r="AD816" s="5"/>
      <c r="AE816" s="5"/>
      <c r="AF816" s="5"/>
      <c r="AG816" s="5"/>
    </row>
    <row r="817" spans="1:33" ht="15.95" customHeight="1" x14ac:dyDescent="0.3">
      <c r="A817" s="22" t="b">
        <f t="shared" si="279"/>
        <v>1</v>
      </c>
      <c r="B817" s="22" t="b">
        <f t="shared" si="280"/>
        <v>0</v>
      </c>
      <c r="C817" s="22" t="b">
        <f t="shared" si="281"/>
        <v>0</v>
      </c>
      <c r="D817" s="22" t="b">
        <f t="shared" si="282"/>
        <v>0</v>
      </c>
      <c r="E817" s="22" t="b">
        <f t="shared" si="283"/>
        <v>0</v>
      </c>
      <c r="F817" s="52" t="b">
        <f t="shared" si="294"/>
        <v>0</v>
      </c>
      <c r="G817" s="22" t="b">
        <f t="shared" si="300"/>
        <v>0</v>
      </c>
      <c r="H817" s="22" t="b">
        <f t="shared" si="284"/>
        <v>0</v>
      </c>
      <c r="I817" s="22" t="b">
        <f t="shared" si="295"/>
        <v>1</v>
      </c>
      <c r="J817" s="22" t="b">
        <f t="shared" si="285"/>
        <v>0</v>
      </c>
      <c r="K817" s="3" t="str">
        <f t="shared" si="286"/>
        <v/>
      </c>
      <c r="L817" s="3" t="str">
        <f t="shared" si="287"/>
        <v/>
      </c>
      <c r="M817" s="3" t="str">
        <f t="shared" si="288"/>
        <v/>
      </c>
      <c r="N817" s="54" t="str">
        <f t="shared" si="296"/>
        <v/>
      </c>
      <c r="O817" s="3" t="str">
        <f t="shared" si="289"/>
        <v>호수마을서해그랑블)</v>
      </c>
      <c r="P817" s="19" t="str">
        <f t="shared" si="290"/>
        <v/>
      </c>
      <c r="Q817" s="23">
        <f>_xlfn.XLOOKUP(R817,summary!C1:C37,summary!B1:B37)</f>
        <v>0</v>
      </c>
      <c r="R817" s="24" t="str">
        <f t="shared" si="291"/>
        <v>동백동</v>
      </c>
      <c r="S817" s="24" t="str">
        <f t="shared" si="297"/>
        <v>동백12통</v>
      </c>
      <c r="T817" s="24" t="str">
        <f t="shared" si="298"/>
        <v>(동백동, 호수마을서해그랑블)</v>
      </c>
      <c r="U817" s="24" t="str">
        <f t="shared" si="292"/>
        <v>동백</v>
      </c>
      <c r="V817" s="25">
        <f t="shared" si="299"/>
        <v>12</v>
      </c>
      <c r="W817" s="25">
        <f t="shared" si="293"/>
        <v>3</v>
      </c>
      <c r="X817" s="7"/>
      <c r="Y817" s="7" t="s">
        <v>897</v>
      </c>
      <c r="Z817" s="2" t="s">
        <v>67</v>
      </c>
      <c r="AA817" s="2" t="s">
        <v>995</v>
      </c>
      <c r="AB817" s="5"/>
      <c r="AC817" s="5"/>
      <c r="AD817" s="5"/>
      <c r="AE817" s="5"/>
      <c r="AF817" s="5"/>
      <c r="AG817" s="5"/>
    </row>
    <row r="818" spans="1:33" ht="15.95" customHeight="1" x14ac:dyDescent="0.3">
      <c r="A818" s="22" t="b">
        <f t="shared" si="279"/>
        <v>1</v>
      </c>
      <c r="B818" s="22" t="b">
        <f t="shared" si="280"/>
        <v>0</v>
      </c>
      <c r="C818" s="22" t="b">
        <f t="shared" si="281"/>
        <v>1</v>
      </c>
      <c r="D818" s="22" t="b">
        <f t="shared" si="282"/>
        <v>0</v>
      </c>
      <c r="E818" s="22" t="b">
        <f t="shared" si="283"/>
        <v>1</v>
      </c>
      <c r="F818" s="52" t="b">
        <f t="shared" si="294"/>
        <v>1</v>
      </c>
      <c r="G818" s="22" t="b">
        <f t="shared" si="300"/>
        <v>0</v>
      </c>
      <c r="H818" s="22" t="b">
        <f t="shared" si="284"/>
        <v>1</v>
      </c>
      <c r="I818" s="22" t="b">
        <f t="shared" si="295"/>
        <v>1</v>
      </c>
      <c r="J818" s="22" t="b">
        <f t="shared" si="285"/>
        <v>0</v>
      </c>
      <c r="K818" s="3" t="str">
        <f t="shared" si="286"/>
        <v/>
      </c>
      <c r="L818" s="3" t="str">
        <f t="shared" si="287"/>
        <v/>
      </c>
      <c r="M818" s="3" t="str">
        <f t="shared" si="288"/>
        <v/>
      </c>
      <c r="N818" s="54" t="str">
        <f t="shared" si="296"/>
        <v/>
      </c>
      <c r="O818" s="3" t="str">
        <f t="shared" si="289"/>
        <v>서해그랑블)</v>
      </c>
      <c r="P818" s="19" t="str">
        <f t="shared" si="290"/>
        <v/>
      </c>
      <c r="Q818" s="23">
        <f>_xlfn.XLOOKUP(R818,summary!C1:C37,summary!B1:B37)</f>
        <v>0</v>
      </c>
      <c r="R818" s="24" t="str">
        <f t="shared" si="291"/>
        <v>동백동</v>
      </c>
      <c r="S818" s="24" t="str">
        <f t="shared" si="297"/>
        <v>동백12통</v>
      </c>
      <c r="T818" s="24" t="str">
        <f t="shared" si="298"/>
        <v>(동백동, 호수마을서해그랑블)</v>
      </c>
      <c r="U818" s="24" t="str">
        <f t="shared" si="292"/>
        <v>동백</v>
      </c>
      <c r="V818" s="25">
        <f t="shared" si="299"/>
        <v>12</v>
      </c>
      <c r="W818" s="25">
        <f t="shared" si="293"/>
        <v>4</v>
      </c>
      <c r="X818" s="7"/>
      <c r="Y818" s="7" t="s">
        <v>996</v>
      </c>
      <c r="Z818" s="2" t="s">
        <v>73</v>
      </c>
      <c r="AA818" s="2" t="s">
        <v>997</v>
      </c>
      <c r="AB818" s="5"/>
      <c r="AC818" s="5"/>
      <c r="AD818" s="5"/>
      <c r="AE818" s="5"/>
      <c r="AF818" s="5"/>
      <c r="AG818" s="5"/>
    </row>
    <row r="819" spans="1:33" ht="15.95" customHeight="1" x14ac:dyDescent="0.3">
      <c r="A819" s="22" t="b">
        <f t="shared" si="279"/>
        <v>0</v>
      </c>
      <c r="B819" s="22" t="b">
        <f t="shared" si="280"/>
        <v>0</v>
      </c>
      <c r="C819" s="22" t="b">
        <f t="shared" si="281"/>
        <v>0</v>
      </c>
      <c r="D819" s="22" t="b">
        <f t="shared" si="282"/>
        <v>0</v>
      </c>
      <c r="E819" s="22" t="b">
        <f t="shared" si="283"/>
        <v>0</v>
      </c>
      <c r="F819" s="52" t="b">
        <f t="shared" si="294"/>
        <v>0</v>
      </c>
      <c r="G819" s="22" t="b">
        <f t="shared" si="300"/>
        <v>0</v>
      </c>
      <c r="H819" s="22" t="b">
        <f t="shared" si="284"/>
        <v>0</v>
      </c>
      <c r="I819" s="22" t="b">
        <f t="shared" si="295"/>
        <v>0</v>
      </c>
      <c r="J819" s="22" t="b">
        <f t="shared" si="285"/>
        <v>0</v>
      </c>
      <c r="K819" s="3" t="str">
        <f t="shared" si="286"/>
        <v/>
      </c>
      <c r="L819" s="3" t="str">
        <f t="shared" si="287"/>
        <v/>
      </c>
      <c r="M819" s="3" t="str">
        <f t="shared" si="288"/>
        <v/>
      </c>
      <c r="N819" s="54" t="str">
        <f t="shared" si="296"/>
        <v/>
      </c>
      <c r="O819" s="3" t="str">
        <f t="shared" si="289"/>
        <v/>
      </c>
      <c r="P819" s="19" t="str">
        <f t="shared" si="290"/>
        <v/>
      </c>
      <c r="Q819" s="23">
        <f>_xlfn.XLOOKUP(R819,summary!C1:C37,summary!B1:B37)</f>
        <v>0</v>
      </c>
      <c r="R819" s="24" t="str">
        <f t="shared" si="291"/>
        <v>동백동</v>
      </c>
      <c r="S819" s="24" t="str">
        <f t="shared" si="297"/>
        <v>동백12통</v>
      </c>
      <c r="T819" s="24" t="str">
        <f t="shared" si="298"/>
        <v>(동백동, 호수마을서해그랑블)</v>
      </c>
      <c r="U819" s="24" t="str">
        <f t="shared" si="292"/>
        <v>동백</v>
      </c>
      <c r="V819" s="25">
        <f t="shared" si="299"/>
        <v>12</v>
      </c>
      <c r="W819" s="25">
        <f t="shared" si="293"/>
        <v>5</v>
      </c>
      <c r="X819" s="7"/>
      <c r="Y819" s="7"/>
      <c r="Z819" s="2" t="s">
        <v>87</v>
      </c>
      <c r="AA819" s="2" t="s">
        <v>998</v>
      </c>
      <c r="AB819" s="5"/>
      <c r="AC819" s="5"/>
      <c r="AD819" s="5"/>
      <c r="AE819" s="5"/>
      <c r="AF819" s="5"/>
      <c r="AG819" s="5"/>
    </row>
    <row r="820" spans="1:33" ht="15.95" customHeight="1" x14ac:dyDescent="0.3">
      <c r="A820" s="22" t="b">
        <f t="shared" si="279"/>
        <v>0</v>
      </c>
      <c r="B820" s="22" t="b">
        <f t="shared" si="280"/>
        <v>0</v>
      </c>
      <c r="C820" s="22" t="b">
        <f t="shared" si="281"/>
        <v>0</v>
      </c>
      <c r="D820" s="22" t="b">
        <f t="shared" si="282"/>
        <v>0</v>
      </c>
      <c r="E820" s="22" t="b">
        <f t="shared" si="283"/>
        <v>0</v>
      </c>
      <c r="F820" s="52" t="b">
        <f t="shared" si="294"/>
        <v>0</v>
      </c>
      <c r="G820" s="22" t="b">
        <f t="shared" si="300"/>
        <v>0</v>
      </c>
      <c r="H820" s="22" t="b">
        <f t="shared" si="284"/>
        <v>0</v>
      </c>
      <c r="I820" s="22" t="b">
        <f t="shared" si="295"/>
        <v>0</v>
      </c>
      <c r="J820" s="22" t="b">
        <f t="shared" si="285"/>
        <v>0</v>
      </c>
      <c r="K820" s="3" t="str">
        <f t="shared" si="286"/>
        <v/>
      </c>
      <c r="L820" s="3" t="str">
        <f t="shared" si="287"/>
        <v/>
      </c>
      <c r="M820" s="3" t="str">
        <f t="shared" si="288"/>
        <v/>
      </c>
      <c r="N820" s="54" t="str">
        <f t="shared" si="296"/>
        <v/>
      </c>
      <c r="O820" s="3" t="str">
        <f t="shared" si="289"/>
        <v/>
      </c>
      <c r="P820" s="19" t="str">
        <f t="shared" si="290"/>
        <v/>
      </c>
      <c r="Q820" s="23">
        <f>_xlfn.XLOOKUP(R820,summary!C1:C37,summary!B1:B37)</f>
        <v>0</v>
      </c>
      <c r="R820" s="24" t="str">
        <f t="shared" si="291"/>
        <v>동백동</v>
      </c>
      <c r="S820" s="24" t="str">
        <f t="shared" si="297"/>
        <v>동백12통</v>
      </c>
      <c r="T820" s="24" t="str">
        <f t="shared" si="298"/>
        <v>(동백동, 호수마을서해그랑블)</v>
      </c>
      <c r="U820" s="24" t="str">
        <f t="shared" si="292"/>
        <v>동백</v>
      </c>
      <c r="V820" s="25">
        <f t="shared" si="299"/>
        <v>12</v>
      </c>
      <c r="W820" s="25">
        <f t="shared" si="293"/>
        <v>6</v>
      </c>
      <c r="X820" s="7"/>
      <c r="Y820" s="7"/>
      <c r="Z820" s="2" t="s">
        <v>89</v>
      </c>
      <c r="AA820" s="2" t="s">
        <v>999</v>
      </c>
      <c r="AB820" s="5"/>
      <c r="AC820" s="5"/>
      <c r="AD820" s="5"/>
      <c r="AE820" s="5"/>
      <c r="AF820" s="5"/>
      <c r="AG820" s="5"/>
    </row>
    <row r="821" spans="1:33" ht="15.95" customHeight="1" x14ac:dyDescent="0.3">
      <c r="A821" s="22" t="b">
        <f t="shared" si="279"/>
        <v>0</v>
      </c>
      <c r="B821" s="22" t="b">
        <f t="shared" si="280"/>
        <v>0</v>
      </c>
      <c r="C821" s="22" t="b">
        <f t="shared" si="281"/>
        <v>0</v>
      </c>
      <c r="D821" s="22" t="b">
        <f t="shared" si="282"/>
        <v>0</v>
      </c>
      <c r="E821" s="22" t="b">
        <f t="shared" si="283"/>
        <v>0</v>
      </c>
      <c r="F821" s="52" t="b">
        <f t="shared" si="294"/>
        <v>0</v>
      </c>
      <c r="G821" s="22" t="b">
        <f t="shared" si="300"/>
        <v>0</v>
      </c>
      <c r="H821" s="22" t="b">
        <f t="shared" si="284"/>
        <v>0</v>
      </c>
      <c r="I821" s="22" t="b">
        <f t="shared" si="295"/>
        <v>0</v>
      </c>
      <c r="J821" s="22" t="b">
        <f t="shared" si="285"/>
        <v>0</v>
      </c>
      <c r="K821" s="3" t="str">
        <f t="shared" si="286"/>
        <v/>
      </c>
      <c r="L821" s="3" t="str">
        <f t="shared" si="287"/>
        <v/>
      </c>
      <c r="M821" s="22" t="str">
        <f t="shared" si="288"/>
        <v/>
      </c>
      <c r="N821" s="54" t="str">
        <f t="shared" si="296"/>
        <v/>
      </c>
      <c r="O821" s="3" t="str">
        <f t="shared" si="289"/>
        <v/>
      </c>
      <c r="P821" s="19" t="str">
        <f t="shared" si="290"/>
        <v/>
      </c>
      <c r="Q821" s="23">
        <f>_xlfn.XLOOKUP(R821,summary!C1:C37,summary!B1:B37)</f>
        <v>0</v>
      </c>
      <c r="R821" s="24" t="str">
        <f t="shared" si="291"/>
        <v>동백동</v>
      </c>
      <c r="S821" s="24" t="str">
        <f t="shared" si="297"/>
        <v>동백12통</v>
      </c>
      <c r="T821" s="24" t="str">
        <f t="shared" si="298"/>
        <v>(동백동, 호수마을서해그랑블)</v>
      </c>
      <c r="U821" s="24" t="str">
        <f t="shared" si="292"/>
        <v>동백</v>
      </c>
      <c r="V821" s="25">
        <f t="shared" si="299"/>
        <v>12</v>
      </c>
      <c r="W821" s="25">
        <f t="shared" si="293"/>
        <v>7</v>
      </c>
      <c r="X821" s="7"/>
      <c r="Y821" s="2"/>
      <c r="Z821" s="2" t="s">
        <v>91</v>
      </c>
      <c r="AA821" s="2" t="s">
        <v>1000</v>
      </c>
      <c r="AB821" s="5"/>
      <c r="AC821" s="5"/>
      <c r="AD821" s="5"/>
      <c r="AE821" s="5"/>
      <c r="AF821" s="5"/>
      <c r="AG821" s="5"/>
    </row>
    <row r="822" spans="1:33" ht="15.95" customHeight="1" x14ac:dyDescent="0.3">
      <c r="A822" s="22" t="b">
        <f t="shared" si="279"/>
        <v>0</v>
      </c>
      <c r="B822" s="22" t="b">
        <f t="shared" si="280"/>
        <v>0</v>
      </c>
      <c r="C822" s="22" t="b">
        <f t="shared" si="281"/>
        <v>0</v>
      </c>
      <c r="D822" s="22" t="b">
        <f t="shared" si="282"/>
        <v>0</v>
      </c>
      <c r="E822" s="22" t="b">
        <f t="shared" si="283"/>
        <v>0</v>
      </c>
      <c r="F822" s="52" t="b">
        <f t="shared" si="294"/>
        <v>0</v>
      </c>
      <c r="G822" s="22" t="b">
        <f t="shared" si="300"/>
        <v>0</v>
      </c>
      <c r="H822" s="22" t="b">
        <f t="shared" si="284"/>
        <v>0</v>
      </c>
      <c r="I822" s="22" t="b">
        <f t="shared" si="295"/>
        <v>0</v>
      </c>
      <c r="J822" s="22" t="b">
        <f t="shared" si="285"/>
        <v>0</v>
      </c>
      <c r="K822" s="3" t="str">
        <f t="shared" si="286"/>
        <v/>
      </c>
      <c r="L822" s="3" t="str">
        <f t="shared" si="287"/>
        <v/>
      </c>
      <c r="M822" s="3" t="str">
        <f t="shared" si="288"/>
        <v/>
      </c>
      <c r="N822" s="54" t="str">
        <f t="shared" si="296"/>
        <v/>
      </c>
      <c r="O822" s="3" t="str">
        <f t="shared" si="289"/>
        <v/>
      </c>
      <c r="P822" s="19" t="str">
        <f t="shared" si="290"/>
        <v/>
      </c>
      <c r="Q822" s="23">
        <f>_xlfn.XLOOKUP(R822,summary!C1:C37,summary!B1:B37)</f>
        <v>0</v>
      </c>
      <c r="R822" s="24" t="str">
        <f t="shared" si="291"/>
        <v>동백동</v>
      </c>
      <c r="S822" s="24" t="str">
        <f t="shared" si="297"/>
        <v>동백12통</v>
      </c>
      <c r="T822" s="24" t="str">
        <f t="shared" si="298"/>
        <v>(동백동, 호수마을서해그랑블)</v>
      </c>
      <c r="U822" s="24" t="str">
        <f t="shared" si="292"/>
        <v>동백</v>
      </c>
      <c r="V822" s="25">
        <f t="shared" si="299"/>
        <v>12</v>
      </c>
      <c r="W822" s="25">
        <f t="shared" si="293"/>
        <v>8</v>
      </c>
      <c r="X822" s="7"/>
      <c r="Y822" s="2"/>
      <c r="Z822" s="2" t="s">
        <v>93</v>
      </c>
      <c r="AA822" s="2" t="s">
        <v>1001</v>
      </c>
      <c r="AB822" s="5"/>
      <c r="AC822" s="5"/>
      <c r="AD822" s="5"/>
      <c r="AE822" s="5"/>
      <c r="AF822" s="5"/>
      <c r="AG822" s="5"/>
    </row>
    <row r="823" spans="1:33" ht="15.95" customHeight="1" x14ac:dyDescent="0.3">
      <c r="A823" s="22" t="b">
        <f t="shared" si="279"/>
        <v>0</v>
      </c>
      <c r="B823" s="22" t="b">
        <f t="shared" si="280"/>
        <v>0</v>
      </c>
      <c r="C823" s="22" t="b">
        <f t="shared" si="281"/>
        <v>0</v>
      </c>
      <c r="D823" s="22" t="b">
        <f t="shared" si="282"/>
        <v>0</v>
      </c>
      <c r="E823" s="22" t="b">
        <f t="shared" si="283"/>
        <v>0</v>
      </c>
      <c r="F823" s="52" t="b">
        <f t="shared" si="294"/>
        <v>0</v>
      </c>
      <c r="G823" s="22" t="b">
        <f t="shared" si="300"/>
        <v>0</v>
      </c>
      <c r="H823" s="22" t="b">
        <f t="shared" si="284"/>
        <v>0</v>
      </c>
      <c r="I823" s="22" t="b">
        <f t="shared" si="295"/>
        <v>0</v>
      </c>
      <c r="J823" s="22" t="b">
        <f t="shared" si="285"/>
        <v>0</v>
      </c>
      <c r="K823" s="3" t="str">
        <f t="shared" si="286"/>
        <v/>
      </c>
      <c r="L823" s="3" t="str">
        <f t="shared" si="287"/>
        <v/>
      </c>
      <c r="M823" s="3" t="str">
        <f t="shared" si="288"/>
        <v/>
      </c>
      <c r="N823" s="54" t="str">
        <f t="shared" si="296"/>
        <v/>
      </c>
      <c r="O823" s="3" t="str">
        <f t="shared" si="289"/>
        <v/>
      </c>
      <c r="P823" s="19" t="str">
        <f t="shared" si="290"/>
        <v/>
      </c>
      <c r="Q823" s="23">
        <f>_xlfn.XLOOKUP(R823,summary!C1:C37,summary!B1:B37)</f>
        <v>0</v>
      </c>
      <c r="R823" s="24" t="str">
        <f t="shared" si="291"/>
        <v>동백동</v>
      </c>
      <c r="S823" s="24" t="str">
        <f t="shared" si="297"/>
        <v>동백12통</v>
      </c>
      <c r="T823" s="24" t="str">
        <f t="shared" si="298"/>
        <v>(동백동, 호수마을서해그랑블)</v>
      </c>
      <c r="U823" s="24" t="str">
        <f t="shared" si="292"/>
        <v>동백</v>
      </c>
      <c r="V823" s="25">
        <f t="shared" si="299"/>
        <v>12</v>
      </c>
      <c r="W823" s="25">
        <f t="shared" si="293"/>
        <v>9</v>
      </c>
      <c r="X823" s="7"/>
      <c r="Y823" s="2"/>
      <c r="Z823" s="2" t="s">
        <v>95</v>
      </c>
      <c r="AA823" s="2" t="s">
        <v>1002</v>
      </c>
      <c r="AB823" s="5"/>
      <c r="AC823" s="5"/>
      <c r="AD823" s="5"/>
      <c r="AE823" s="5"/>
      <c r="AF823" s="5"/>
      <c r="AG823" s="5"/>
    </row>
    <row r="824" spans="1:33" ht="15.95" customHeight="1" x14ac:dyDescent="0.3">
      <c r="A824" s="22" t="b">
        <f t="shared" si="279"/>
        <v>0</v>
      </c>
      <c r="B824" s="22" t="b">
        <f t="shared" si="280"/>
        <v>0</v>
      </c>
      <c r="C824" s="22" t="b">
        <f t="shared" si="281"/>
        <v>0</v>
      </c>
      <c r="D824" s="22" t="b">
        <f t="shared" si="282"/>
        <v>0</v>
      </c>
      <c r="E824" s="22" t="b">
        <f t="shared" si="283"/>
        <v>0</v>
      </c>
      <c r="F824" s="52" t="b">
        <f t="shared" si="294"/>
        <v>0</v>
      </c>
      <c r="G824" s="22" t="b">
        <f t="shared" si="300"/>
        <v>0</v>
      </c>
      <c r="H824" s="22" t="b">
        <f t="shared" si="284"/>
        <v>0</v>
      </c>
      <c r="I824" s="22" t="b">
        <f t="shared" si="295"/>
        <v>0</v>
      </c>
      <c r="J824" s="22" t="b">
        <f t="shared" si="285"/>
        <v>0</v>
      </c>
      <c r="K824" s="3" t="str">
        <f t="shared" si="286"/>
        <v/>
      </c>
      <c r="L824" s="3" t="str">
        <f t="shared" si="287"/>
        <v/>
      </c>
      <c r="M824" s="3" t="str">
        <f t="shared" si="288"/>
        <v/>
      </c>
      <c r="N824" s="54" t="str">
        <f t="shared" si="296"/>
        <v/>
      </c>
      <c r="O824" s="3" t="str">
        <f t="shared" si="289"/>
        <v/>
      </c>
      <c r="P824" s="19" t="str">
        <f t="shared" si="290"/>
        <v/>
      </c>
      <c r="Q824" s="23">
        <f>_xlfn.XLOOKUP(R824,summary!C1:C37,summary!B1:B37)</f>
        <v>0</v>
      </c>
      <c r="R824" s="24" t="str">
        <f t="shared" si="291"/>
        <v>동백동</v>
      </c>
      <c r="S824" s="24" t="str">
        <f t="shared" si="297"/>
        <v>동백12통</v>
      </c>
      <c r="T824" s="24" t="str">
        <f t="shared" si="298"/>
        <v>(동백동, 호수마을서해그랑블)</v>
      </c>
      <c r="U824" s="24" t="str">
        <f t="shared" si="292"/>
        <v>동백</v>
      </c>
      <c r="V824" s="25">
        <f t="shared" si="299"/>
        <v>12</v>
      </c>
      <c r="W824" s="25">
        <f t="shared" si="293"/>
        <v>10</v>
      </c>
      <c r="X824" s="7"/>
      <c r="Y824" s="2"/>
      <c r="Z824" s="2" t="s">
        <v>97</v>
      </c>
      <c r="AA824" s="2" t="s">
        <v>1003</v>
      </c>
      <c r="AB824" s="5"/>
      <c r="AC824" s="5"/>
      <c r="AD824" s="5"/>
      <c r="AE824" s="5"/>
      <c r="AF824" s="5"/>
      <c r="AG824" s="5"/>
    </row>
    <row r="825" spans="1:33" ht="15.95" customHeight="1" x14ac:dyDescent="0.3">
      <c r="A825" s="22" t="b">
        <f t="shared" si="279"/>
        <v>0</v>
      </c>
      <c r="B825" s="22" t="b">
        <f t="shared" si="280"/>
        <v>0</v>
      </c>
      <c r="C825" s="22" t="b">
        <f t="shared" si="281"/>
        <v>0</v>
      </c>
      <c r="D825" s="22" t="b">
        <f t="shared" si="282"/>
        <v>0</v>
      </c>
      <c r="E825" s="22" t="b">
        <f t="shared" si="283"/>
        <v>0</v>
      </c>
      <c r="F825" s="52" t="b">
        <f t="shared" si="294"/>
        <v>0</v>
      </c>
      <c r="G825" s="22" t="b">
        <f t="shared" si="300"/>
        <v>0</v>
      </c>
      <c r="H825" s="22" t="b">
        <f t="shared" si="284"/>
        <v>0</v>
      </c>
      <c r="I825" s="22" t="b">
        <f t="shared" si="295"/>
        <v>0</v>
      </c>
      <c r="J825" s="22" t="b">
        <f t="shared" si="285"/>
        <v>0</v>
      </c>
      <c r="K825" s="3" t="str">
        <f t="shared" si="286"/>
        <v/>
      </c>
      <c r="L825" s="3" t="str">
        <f t="shared" si="287"/>
        <v/>
      </c>
      <c r="M825" s="3" t="str">
        <f t="shared" si="288"/>
        <v/>
      </c>
      <c r="N825" s="54" t="str">
        <f t="shared" si="296"/>
        <v/>
      </c>
      <c r="O825" s="3" t="str">
        <f t="shared" si="289"/>
        <v/>
      </c>
      <c r="P825" s="19" t="str">
        <f t="shared" si="290"/>
        <v/>
      </c>
      <c r="Q825" s="23">
        <f>_xlfn.XLOOKUP(R825,summary!C1:C37,summary!B1:B37)</f>
        <v>0</v>
      </c>
      <c r="R825" s="24" t="str">
        <f t="shared" si="291"/>
        <v>동백동</v>
      </c>
      <c r="S825" s="24" t="str">
        <f t="shared" si="297"/>
        <v>동백12통</v>
      </c>
      <c r="T825" s="24" t="str">
        <f t="shared" si="298"/>
        <v>(동백동, 호수마을서해그랑블)</v>
      </c>
      <c r="U825" s="24" t="str">
        <f t="shared" si="292"/>
        <v>동백</v>
      </c>
      <c r="V825" s="25">
        <f t="shared" si="299"/>
        <v>12</v>
      </c>
      <c r="W825" s="25">
        <f t="shared" si="293"/>
        <v>11</v>
      </c>
      <c r="X825" s="7"/>
      <c r="Y825" s="7"/>
      <c r="Z825" s="2" t="s">
        <v>99</v>
      </c>
      <c r="AA825" s="2" t="s">
        <v>1004</v>
      </c>
      <c r="AB825" s="5"/>
      <c r="AC825" s="5"/>
      <c r="AD825" s="5"/>
      <c r="AE825" s="5"/>
      <c r="AF825" s="5"/>
      <c r="AG825" s="5"/>
    </row>
    <row r="826" spans="1:33" ht="15.95" customHeight="1" x14ac:dyDescent="0.3">
      <c r="A826" s="22" t="b">
        <f t="shared" si="279"/>
        <v>0</v>
      </c>
      <c r="B826" s="22" t="b">
        <f t="shared" si="280"/>
        <v>0</v>
      </c>
      <c r="C826" s="22" t="b">
        <f t="shared" si="281"/>
        <v>0</v>
      </c>
      <c r="D826" s="22" t="b">
        <f t="shared" si="282"/>
        <v>0</v>
      </c>
      <c r="E826" s="22" t="b">
        <f t="shared" si="283"/>
        <v>0</v>
      </c>
      <c r="F826" s="52" t="b">
        <f t="shared" si="294"/>
        <v>0</v>
      </c>
      <c r="G826" s="22" t="b">
        <f t="shared" si="300"/>
        <v>0</v>
      </c>
      <c r="H826" s="22" t="b">
        <f t="shared" si="284"/>
        <v>0</v>
      </c>
      <c r="I826" s="22" t="b">
        <f t="shared" si="295"/>
        <v>0</v>
      </c>
      <c r="J826" s="22" t="b">
        <f t="shared" si="285"/>
        <v>0</v>
      </c>
      <c r="K826" s="3" t="str">
        <f t="shared" si="286"/>
        <v/>
      </c>
      <c r="L826" s="3" t="str">
        <f t="shared" si="287"/>
        <v/>
      </c>
      <c r="M826" s="3" t="str">
        <f t="shared" si="288"/>
        <v/>
      </c>
      <c r="N826" s="54" t="str">
        <f t="shared" si="296"/>
        <v/>
      </c>
      <c r="O826" s="3" t="str">
        <f t="shared" si="289"/>
        <v/>
      </c>
      <c r="P826" s="19" t="str">
        <f t="shared" si="290"/>
        <v/>
      </c>
      <c r="Q826" s="23">
        <f>_xlfn.XLOOKUP(R826,summary!C1:C37,summary!B1:B37)</f>
        <v>0</v>
      </c>
      <c r="R826" s="24" t="str">
        <f t="shared" si="291"/>
        <v>동백동</v>
      </c>
      <c r="S826" s="24" t="str">
        <f t="shared" si="297"/>
        <v>동백12통</v>
      </c>
      <c r="T826" s="24" t="str">
        <f t="shared" si="298"/>
        <v>(동백동, 호수마을서해그랑블)</v>
      </c>
      <c r="U826" s="24" t="str">
        <f t="shared" si="292"/>
        <v>동백</v>
      </c>
      <c r="V826" s="25">
        <f t="shared" si="299"/>
        <v>12</v>
      </c>
      <c r="W826" s="25">
        <f t="shared" si="293"/>
        <v>12</v>
      </c>
      <c r="X826" s="7"/>
      <c r="Y826" s="7"/>
      <c r="Z826" s="2" t="s">
        <v>101</v>
      </c>
      <c r="AA826" s="2" t="s">
        <v>1005</v>
      </c>
      <c r="AB826" s="5"/>
      <c r="AC826" s="5"/>
      <c r="AD826" s="5"/>
      <c r="AE826" s="5"/>
      <c r="AF826" s="5"/>
      <c r="AG826" s="5"/>
    </row>
    <row r="827" spans="1:33" ht="15.95" customHeight="1" x14ac:dyDescent="0.3">
      <c r="A827" s="22" t="b">
        <f t="shared" si="279"/>
        <v>0</v>
      </c>
      <c r="B827" s="22" t="b">
        <f t="shared" si="280"/>
        <v>0</v>
      </c>
      <c r="C827" s="22" t="b">
        <f t="shared" si="281"/>
        <v>0</v>
      </c>
      <c r="D827" s="22" t="b">
        <f t="shared" si="282"/>
        <v>0</v>
      </c>
      <c r="E827" s="22" t="b">
        <f t="shared" si="283"/>
        <v>0</v>
      </c>
      <c r="F827" s="52" t="b">
        <f t="shared" si="294"/>
        <v>0</v>
      </c>
      <c r="G827" s="22" t="b">
        <f t="shared" si="300"/>
        <v>0</v>
      </c>
      <c r="H827" s="22" t="b">
        <f t="shared" si="284"/>
        <v>0</v>
      </c>
      <c r="I827" s="22" t="b">
        <f t="shared" si="295"/>
        <v>0</v>
      </c>
      <c r="J827" s="22" t="b">
        <f t="shared" si="285"/>
        <v>0</v>
      </c>
      <c r="K827" s="3" t="str">
        <f t="shared" si="286"/>
        <v/>
      </c>
      <c r="L827" s="3" t="str">
        <f t="shared" si="287"/>
        <v/>
      </c>
      <c r="M827" s="3" t="str">
        <f t="shared" si="288"/>
        <v/>
      </c>
      <c r="N827" s="54" t="str">
        <f t="shared" si="296"/>
        <v/>
      </c>
      <c r="O827" s="3" t="str">
        <f t="shared" si="289"/>
        <v/>
      </c>
      <c r="P827" s="19" t="str">
        <f t="shared" si="290"/>
        <v/>
      </c>
      <c r="Q827" s="23">
        <f>_xlfn.XLOOKUP(R827,summary!C1:C37,summary!B1:B37)</f>
        <v>0</v>
      </c>
      <c r="R827" s="24" t="str">
        <f t="shared" si="291"/>
        <v>동백동</v>
      </c>
      <c r="S827" s="24" t="str">
        <f t="shared" si="297"/>
        <v>동백12통</v>
      </c>
      <c r="T827" s="24" t="str">
        <f t="shared" si="298"/>
        <v>(동백동, 호수마을서해그랑블)</v>
      </c>
      <c r="U827" s="24" t="str">
        <f t="shared" si="292"/>
        <v>동백</v>
      </c>
      <c r="V827" s="25">
        <f t="shared" si="299"/>
        <v>12</v>
      </c>
      <c r="W827" s="25">
        <f t="shared" si="293"/>
        <v>13</v>
      </c>
      <c r="X827" s="7"/>
      <c r="Y827" s="7"/>
      <c r="Z827" s="2" t="s">
        <v>117</v>
      </c>
      <c r="AA827" s="2" t="s">
        <v>1006</v>
      </c>
      <c r="AB827" s="5"/>
      <c r="AC827" s="5"/>
      <c r="AD827" s="5"/>
      <c r="AE827" s="5"/>
      <c r="AF827" s="5"/>
      <c r="AG827" s="5"/>
    </row>
    <row r="828" spans="1:33" ht="15.95" customHeight="1" x14ac:dyDescent="0.3">
      <c r="A828" s="22" t="b">
        <f t="shared" si="279"/>
        <v>0</v>
      </c>
      <c r="B828" s="22" t="b">
        <f t="shared" si="280"/>
        <v>0</v>
      </c>
      <c r="C828" s="22" t="b">
        <f t="shared" si="281"/>
        <v>0</v>
      </c>
      <c r="D828" s="22" t="b">
        <f t="shared" si="282"/>
        <v>0</v>
      </c>
      <c r="E828" s="22" t="b">
        <f t="shared" si="283"/>
        <v>0</v>
      </c>
      <c r="F828" s="52" t="b">
        <f t="shared" si="294"/>
        <v>0</v>
      </c>
      <c r="G828" s="22" t="b">
        <f t="shared" si="300"/>
        <v>0</v>
      </c>
      <c r="H828" s="22" t="b">
        <f t="shared" si="284"/>
        <v>0</v>
      </c>
      <c r="I828" s="22" t="b">
        <f t="shared" si="295"/>
        <v>0</v>
      </c>
      <c r="J828" s="22" t="b">
        <f t="shared" si="285"/>
        <v>0</v>
      </c>
      <c r="K828" s="3" t="str">
        <f t="shared" si="286"/>
        <v/>
      </c>
      <c r="L828" s="3" t="str">
        <f t="shared" si="287"/>
        <v/>
      </c>
      <c r="M828" s="3" t="str">
        <f t="shared" si="288"/>
        <v/>
      </c>
      <c r="N828" s="54" t="str">
        <f t="shared" si="296"/>
        <v/>
      </c>
      <c r="O828" s="3" t="str">
        <f t="shared" si="289"/>
        <v/>
      </c>
      <c r="P828" s="19" t="str">
        <f t="shared" si="290"/>
        <v/>
      </c>
      <c r="Q828" s="23">
        <f>_xlfn.XLOOKUP(R828,summary!C1:C37,summary!B1:B37)</f>
        <v>0</v>
      </c>
      <c r="R828" s="24" t="str">
        <f t="shared" si="291"/>
        <v>동백동</v>
      </c>
      <c r="S828" s="24" t="str">
        <f t="shared" si="297"/>
        <v>동백12통</v>
      </c>
      <c r="T828" s="24" t="str">
        <f t="shared" si="298"/>
        <v>(동백동, 호수마을서해그랑블)</v>
      </c>
      <c r="U828" s="24" t="str">
        <f t="shared" si="292"/>
        <v>동백</v>
      </c>
      <c r="V828" s="25">
        <f t="shared" si="299"/>
        <v>12</v>
      </c>
      <c r="W828" s="25">
        <f t="shared" si="293"/>
        <v>14</v>
      </c>
      <c r="X828" s="7"/>
      <c r="Y828" s="7"/>
      <c r="Z828" s="2" t="s">
        <v>119</v>
      </c>
      <c r="AA828" s="2" t="s">
        <v>1007</v>
      </c>
      <c r="AB828" s="5"/>
      <c r="AC828" s="5"/>
      <c r="AD828" s="5"/>
      <c r="AE828" s="5"/>
      <c r="AF828" s="5"/>
      <c r="AG828" s="5"/>
    </row>
    <row r="829" spans="1:33" ht="15.95" customHeight="1" x14ac:dyDescent="0.3">
      <c r="A829" s="22" t="b">
        <f t="shared" si="279"/>
        <v>1</v>
      </c>
      <c r="B829" s="22" t="b">
        <f t="shared" si="280"/>
        <v>0</v>
      </c>
      <c r="C829" s="22" t="b">
        <f t="shared" si="281"/>
        <v>0</v>
      </c>
      <c r="D829" s="22" t="b">
        <f t="shared" si="282"/>
        <v>0</v>
      </c>
      <c r="E829" s="22" t="b">
        <f t="shared" si="283"/>
        <v>0</v>
      </c>
      <c r="F829" s="52" t="b">
        <f t="shared" si="294"/>
        <v>0</v>
      </c>
      <c r="G829" s="22" t="b">
        <f t="shared" si="300"/>
        <v>0</v>
      </c>
      <c r="H829" s="22" t="b">
        <f t="shared" si="284"/>
        <v>0</v>
      </c>
      <c r="I829" s="22" t="b">
        <f t="shared" si="295"/>
        <v>0</v>
      </c>
      <c r="J829" s="22" t="b">
        <f t="shared" si="285"/>
        <v>1</v>
      </c>
      <c r="K829" s="3" t="str">
        <f t="shared" si="286"/>
        <v>동백13통</v>
      </c>
      <c r="L829" s="3" t="str">
        <f t="shared" si="287"/>
        <v>13</v>
      </c>
      <c r="M829" s="3">
        <f t="shared" si="288"/>
        <v>13</v>
      </c>
      <c r="N829" s="54" t="str">
        <f t="shared" si="296"/>
        <v>동백</v>
      </c>
      <c r="O829" s="3" t="str">
        <f t="shared" si="289"/>
        <v/>
      </c>
      <c r="P829" s="19" t="str">
        <f t="shared" si="290"/>
        <v/>
      </c>
      <c r="Q829" s="23">
        <f>_xlfn.XLOOKUP(R829,summary!C1:C37,summary!B1:B37)</f>
        <v>0</v>
      </c>
      <c r="R829" s="24" t="str">
        <f t="shared" si="291"/>
        <v>동백동</v>
      </c>
      <c r="S829" s="24" t="str">
        <f t="shared" si="297"/>
        <v>동백13통</v>
      </c>
      <c r="T829" s="24" t="str">
        <f t="shared" si="298"/>
        <v>(동백동, 백현마을서해그랑블)</v>
      </c>
      <c r="U829" s="24" t="str">
        <f t="shared" si="292"/>
        <v>동백</v>
      </c>
      <c r="V829" s="25">
        <f t="shared" si="299"/>
        <v>13</v>
      </c>
      <c r="W829" s="25">
        <f t="shared" si="293"/>
        <v>1</v>
      </c>
      <c r="X829" s="7"/>
      <c r="Y829" s="7" t="s">
        <v>1008</v>
      </c>
      <c r="Z829" s="2" t="s">
        <v>63</v>
      </c>
      <c r="AA829" s="2" t="s">
        <v>1009</v>
      </c>
      <c r="AB829" s="5"/>
      <c r="AC829" s="5"/>
      <c r="AD829" s="5"/>
      <c r="AE829" s="5"/>
      <c r="AF829" s="5"/>
      <c r="AG829" s="5"/>
    </row>
    <row r="830" spans="1:33" ht="15.95" customHeight="1" x14ac:dyDescent="0.3">
      <c r="A830" s="22" t="b">
        <f t="shared" si="279"/>
        <v>1</v>
      </c>
      <c r="B830" s="22" t="b">
        <f t="shared" si="280"/>
        <v>1</v>
      </c>
      <c r="C830" s="22" t="b">
        <f t="shared" si="281"/>
        <v>0</v>
      </c>
      <c r="D830" s="22" t="b">
        <f t="shared" si="282"/>
        <v>0</v>
      </c>
      <c r="E830" s="22" t="b">
        <f t="shared" si="283"/>
        <v>1</v>
      </c>
      <c r="F830" s="52" t="b">
        <f t="shared" si="294"/>
        <v>1</v>
      </c>
      <c r="G830" s="22" t="b">
        <f t="shared" si="300"/>
        <v>1</v>
      </c>
      <c r="H830" s="22" t="b">
        <f t="shared" si="284"/>
        <v>0</v>
      </c>
      <c r="I830" s="22" t="b">
        <f t="shared" si="295"/>
        <v>1</v>
      </c>
      <c r="J830" s="22" t="b">
        <f t="shared" si="285"/>
        <v>0</v>
      </c>
      <c r="K830" s="3" t="str">
        <f t="shared" si="286"/>
        <v/>
      </c>
      <c r="L830" s="3" t="str">
        <f t="shared" si="287"/>
        <v/>
      </c>
      <c r="M830" s="3" t="str">
        <f t="shared" si="288"/>
        <v/>
      </c>
      <c r="N830" s="54" t="str">
        <f t="shared" si="296"/>
        <v/>
      </c>
      <c r="O830" s="3" t="str">
        <f t="shared" si="289"/>
        <v>(동백동, 백현마을서해그랑블)</v>
      </c>
      <c r="P830" s="19" t="str">
        <f t="shared" si="290"/>
        <v>(동백동, 백현마을서해그랑블)</v>
      </c>
      <c r="Q830" s="23">
        <f>_xlfn.XLOOKUP(R830,summary!C1:C37,summary!B1:B37)</f>
        <v>0</v>
      </c>
      <c r="R830" s="24" t="str">
        <f t="shared" si="291"/>
        <v>동백동</v>
      </c>
      <c r="S830" s="24" t="str">
        <f t="shared" si="297"/>
        <v>동백13통</v>
      </c>
      <c r="T830" s="24" t="str">
        <f t="shared" si="298"/>
        <v>(동백동, 백현마을서해그랑블)</v>
      </c>
      <c r="U830" s="24" t="str">
        <f t="shared" si="292"/>
        <v>동백</v>
      </c>
      <c r="V830" s="25">
        <f t="shared" si="299"/>
        <v>13</v>
      </c>
      <c r="W830" s="25">
        <f t="shared" si="293"/>
        <v>2</v>
      </c>
      <c r="X830" s="7"/>
      <c r="Y830" s="7" t="s">
        <v>895</v>
      </c>
      <c r="Z830" s="2" t="s">
        <v>65</v>
      </c>
      <c r="AA830" s="2" t="s">
        <v>1010</v>
      </c>
      <c r="AB830" s="5"/>
      <c r="AC830" s="5"/>
      <c r="AD830" s="5"/>
      <c r="AE830" s="5"/>
      <c r="AF830" s="5"/>
      <c r="AG830" s="5"/>
    </row>
    <row r="831" spans="1:33" ht="15.95" customHeight="1" x14ac:dyDescent="0.3">
      <c r="A831" s="22" t="b">
        <f t="shared" si="279"/>
        <v>1</v>
      </c>
      <c r="B831" s="22" t="b">
        <f t="shared" si="280"/>
        <v>0</v>
      </c>
      <c r="C831" s="22" t="b">
        <f t="shared" si="281"/>
        <v>0</v>
      </c>
      <c r="D831" s="22" t="b">
        <f t="shared" si="282"/>
        <v>0</v>
      </c>
      <c r="E831" s="22" t="b">
        <f t="shared" si="283"/>
        <v>0</v>
      </c>
      <c r="F831" s="52" t="b">
        <f t="shared" si="294"/>
        <v>0</v>
      </c>
      <c r="G831" s="22" t="b">
        <f t="shared" si="300"/>
        <v>0</v>
      </c>
      <c r="H831" s="22" t="b">
        <f t="shared" si="284"/>
        <v>0</v>
      </c>
      <c r="I831" s="22" t="b">
        <f t="shared" si="295"/>
        <v>1</v>
      </c>
      <c r="J831" s="22" t="b">
        <f t="shared" si="285"/>
        <v>0</v>
      </c>
      <c r="K831" s="3" t="str">
        <f t="shared" si="286"/>
        <v/>
      </c>
      <c r="L831" s="3" t="str">
        <f t="shared" si="287"/>
        <v/>
      </c>
      <c r="M831" s="3" t="str">
        <f t="shared" si="288"/>
        <v/>
      </c>
      <c r="N831" s="54" t="str">
        <f t="shared" si="296"/>
        <v/>
      </c>
      <c r="O831" s="3" t="str">
        <f t="shared" si="289"/>
        <v>백현마을서해그랑블)</v>
      </c>
      <c r="P831" s="19" t="str">
        <f t="shared" si="290"/>
        <v/>
      </c>
      <c r="Q831" s="23">
        <f>_xlfn.XLOOKUP(R831,summary!C1:C37,summary!B1:B37)</f>
        <v>0</v>
      </c>
      <c r="R831" s="24" t="str">
        <f t="shared" si="291"/>
        <v>동백동</v>
      </c>
      <c r="S831" s="24" t="str">
        <f t="shared" si="297"/>
        <v>동백13통</v>
      </c>
      <c r="T831" s="24" t="str">
        <f t="shared" si="298"/>
        <v>(동백동, 백현마을서해그랑블)</v>
      </c>
      <c r="U831" s="24" t="str">
        <f t="shared" si="292"/>
        <v>동백</v>
      </c>
      <c r="V831" s="25">
        <f t="shared" si="299"/>
        <v>13</v>
      </c>
      <c r="W831" s="25">
        <f t="shared" si="293"/>
        <v>3</v>
      </c>
      <c r="X831" s="7"/>
      <c r="Y831" s="7" t="s">
        <v>1011</v>
      </c>
      <c r="Z831" s="2" t="s">
        <v>67</v>
      </c>
      <c r="AA831" s="2" t="s">
        <v>1012</v>
      </c>
      <c r="AB831" s="5"/>
      <c r="AC831" s="5"/>
      <c r="AD831" s="5"/>
      <c r="AE831" s="5"/>
      <c r="AF831" s="5"/>
      <c r="AG831" s="5"/>
    </row>
    <row r="832" spans="1:33" ht="15.95" customHeight="1" x14ac:dyDescent="0.3">
      <c r="A832" s="22" t="b">
        <f t="shared" si="279"/>
        <v>1</v>
      </c>
      <c r="B832" s="22" t="b">
        <f t="shared" si="280"/>
        <v>0</v>
      </c>
      <c r="C832" s="22" t="b">
        <f t="shared" si="281"/>
        <v>1</v>
      </c>
      <c r="D832" s="22" t="b">
        <f t="shared" si="282"/>
        <v>0</v>
      </c>
      <c r="E832" s="22" t="b">
        <f t="shared" si="283"/>
        <v>1</v>
      </c>
      <c r="F832" s="52" t="b">
        <f t="shared" si="294"/>
        <v>1</v>
      </c>
      <c r="G832" s="22" t="b">
        <f t="shared" si="300"/>
        <v>0</v>
      </c>
      <c r="H832" s="22" t="b">
        <f t="shared" si="284"/>
        <v>1</v>
      </c>
      <c r="I832" s="22" t="b">
        <f t="shared" si="295"/>
        <v>1</v>
      </c>
      <c r="J832" s="22" t="b">
        <f t="shared" si="285"/>
        <v>0</v>
      </c>
      <c r="K832" s="3" t="str">
        <f t="shared" si="286"/>
        <v/>
      </c>
      <c r="L832" s="3" t="str">
        <f t="shared" si="287"/>
        <v/>
      </c>
      <c r="M832" s="22" t="str">
        <f t="shared" si="288"/>
        <v/>
      </c>
      <c r="N832" s="54" t="str">
        <f t="shared" si="296"/>
        <v/>
      </c>
      <c r="O832" s="3" t="str">
        <f t="shared" si="289"/>
        <v>서해그랑블)</v>
      </c>
      <c r="P832" s="19" t="str">
        <f t="shared" si="290"/>
        <v/>
      </c>
      <c r="Q832" s="23">
        <f>_xlfn.XLOOKUP(R832,summary!C1:C37,summary!B1:B37)</f>
        <v>0</v>
      </c>
      <c r="R832" s="24" t="str">
        <f t="shared" si="291"/>
        <v>동백동</v>
      </c>
      <c r="S832" s="24" t="str">
        <f t="shared" si="297"/>
        <v>동백13통</v>
      </c>
      <c r="T832" s="24" t="str">
        <f t="shared" si="298"/>
        <v>(동백동, 백현마을서해그랑블)</v>
      </c>
      <c r="U832" s="24" t="str">
        <f t="shared" si="292"/>
        <v>동백</v>
      </c>
      <c r="V832" s="25">
        <f t="shared" si="299"/>
        <v>13</v>
      </c>
      <c r="W832" s="25">
        <f t="shared" si="293"/>
        <v>4</v>
      </c>
      <c r="X832" s="7"/>
      <c r="Y832" s="7" t="s">
        <v>996</v>
      </c>
      <c r="Z832" s="2" t="s">
        <v>73</v>
      </c>
      <c r="AA832" s="2" t="s">
        <v>1013</v>
      </c>
      <c r="AB832" s="5"/>
      <c r="AC832" s="5"/>
      <c r="AD832" s="5"/>
      <c r="AE832" s="5"/>
      <c r="AF832" s="5"/>
      <c r="AG832" s="5"/>
    </row>
    <row r="833" spans="1:33" ht="15.95" customHeight="1" x14ac:dyDescent="0.3">
      <c r="A833" s="22" t="b">
        <f t="shared" si="279"/>
        <v>0</v>
      </c>
      <c r="B833" s="22" t="b">
        <f t="shared" si="280"/>
        <v>0</v>
      </c>
      <c r="C833" s="22" t="b">
        <f t="shared" si="281"/>
        <v>0</v>
      </c>
      <c r="D833" s="22" t="b">
        <f t="shared" si="282"/>
        <v>0</v>
      </c>
      <c r="E833" s="22" t="b">
        <f t="shared" si="283"/>
        <v>0</v>
      </c>
      <c r="F833" s="52" t="b">
        <f t="shared" si="294"/>
        <v>0</v>
      </c>
      <c r="G833" s="22" t="b">
        <f t="shared" si="300"/>
        <v>0</v>
      </c>
      <c r="H833" s="22" t="b">
        <f t="shared" si="284"/>
        <v>0</v>
      </c>
      <c r="I833" s="22" t="b">
        <f t="shared" si="295"/>
        <v>0</v>
      </c>
      <c r="J833" s="22" t="b">
        <f t="shared" si="285"/>
        <v>0</v>
      </c>
      <c r="K833" s="3" t="str">
        <f t="shared" si="286"/>
        <v/>
      </c>
      <c r="L833" s="3" t="str">
        <f t="shared" si="287"/>
        <v/>
      </c>
      <c r="M833" s="3" t="str">
        <f t="shared" si="288"/>
        <v/>
      </c>
      <c r="N833" s="54" t="str">
        <f t="shared" si="296"/>
        <v/>
      </c>
      <c r="O833" s="3" t="str">
        <f t="shared" si="289"/>
        <v/>
      </c>
      <c r="P833" s="19" t="str">
        <f t="shared" si="290"/>
        <v/>
      </c>
      <c r="Q833" s="23">
        <f>_xlfn.XLOOKUP(R833,summary!C1:C37,summary!B1:B37)</f>
        <v>0</v>
      </c>
      <c r="R833" s="24" t="str">
        <f t="shared" si="291"/>
        <v>동백동</v>
      </c>
      <c r="S833" s="24" t="str">
        <f t="shared" si="297"/>
        <v>동백13통</v>
      </c>
      <c r="T833" s="24" t="str">
        <f t="shared" si="298"/>
        <v>(동백동, 백현마을서해그랑블)</v>
      </c>
      <c r="U833" s="24" t="str">
        <f t="shared" si="292"/>
        <v>동백</v>
      </c>
      <c r="V833" s="25">
        <f t="shared" si="299"/>
        <v>13</v>
      </c>
      <c r="W833" s="25">
        <f t="shared" si="293"/>
        <v>5</v>
      </c>
      <c r="X833" s="7"/>
      <c r="Y833" s="7"/>
      <c r="Z833" s="2" t="s">
        <v>87</v>
      </c>
      <c r="AA833" s="2" t="s">
        <v>1014</v>
      </c>
      <c r="AB833" s="5"/>
      <c r="AC833" s="5"/>
      <c r="AD833" s="5"/>
      <c r="AE833" s="5"/>
      <c r="AF833" s="5"/>
      <c r="AG833" s="5"/>
    </row>
    <row r="834" spans="1:33" ht="15.95" customHeight="1" x14ac:dyDescent="0.3">
      <c r="A834" s="22" t="b">
        <f t="shared" ref="A834:A897" si="301">LEN(Y834)&gt;0</f>
        <v>0</v>
      </c>
      <c r="B834" s="22" t="b">
        <f t="shared" ref="B834:B897" si="302">LEFT(Y834)="("</f>
        <v>0</v>
      </c>
      <c r="C834" s="22" t="b">
        <f t="shared" ref="C834:C897" si="303">RIGHT(Y834)=")"</f>
        <v>0</v>
      </c>
      <c r="D834" s="22" t="b">
        <f t="shared" ref="D834:D897" si="304">AND(B834,C834)</f>
        <v>0</v>
      </c>
      <c r="E834" s="22" t="b">
        <f t="shared" ref="E834:E897" si="305">OR(B834,C834)</f>
        <v>0</v>
      </c>
      <c r="F834" s="52" t="b">
        <f t="shared" si="294"/>
        <v>0</v>
      </c>
      <c r="G834" s="22" t="b">
        <f t="shared" si="300"/>
        <v>0</v>
      </c>
      <c r="H834" s="22" t="b">
        <f t="shared" ref="H834:H897" si="306">AND(C834,$F834)</f>
        <v>0</v>
      </c>
      <c r="I834" s="22" t="b">
        <f t="shared" si="295"/>
        <v>0</v>
      </c>
      <c r="J834" s="22" t="b">
        <f t="shared" ref="J834:J897" si="307">AND(A834,NOT(B834),NOT(I834))</f>
        <v>0</v>
      </c>
      <c r="K834" s="3" t="str">
        <f t="shared" ref="K834:K897" si="308">IF(AND(J834,RIGHT(Y834)="통"),Y834,"")</f>
        <v/>
      </c>
      <c r="L834" s="3" t="str">
        <f t="shared" ref="L834:L897" si="309">RIGHT(SUBSTITUTE(K834,"통",""),2)</f>
        <v/>
      </c>
      <c r="M834" s="3" t="str">
        <f t="shared" ref="M834:M897" si="310">IF(LEN(L834)=0,"",IF(CODE(L834)&lt;60,VALUE(L834),VALUE(RIGHT(L834))))</f>
        <v/>
      </c>
      <c r="N834" s="54" t="str">
        <f t="shared" si="296"/>
        <v/>
      </c>
      <c r="O834" s="3" t="str">
        <f t="shared" ref="O834:O897" si="311">IF(I834,IF(I835,CONCATENATE(Y834,O835),Y834),"")</f>
        <v/>
      </c>
      <c r="P834" s="19" t="str">
        <f t="shared" ref="P834:P897" si="312">IF(G834,O834,IF(D834,Y834,""))</f>
        <v/>
      </c>
      <c r="Q834" s="23">
        <f>_xlfn.XLOOKUP(R834,summary!C1:C37,summary!B1:B37)</f>
        <v>0</v>
      </c>
      <c r="R834" s="24" t="str">
        <f t="shared" ref="R834:R897" si="313">IF($X834="",R833,$X834)</f>
        <v>동백동</v>
      </c>
      <c r="S834" s="24" t="str">
        <f t="shared" si="297"/>
        <v>동백13통</v>
      </c>
      <c r="T834" s="24" t="str">
        <f t="shared" si="298"/>
        <v>(동백동, 백현마을서해그랑블)</v>
      </c>
      <c r="U834" s="24" t="str">
        <f t="shared" ref="U834:U897" si="314">IF($J834,N834,U833)</f>
        <v>동백</v>
      </c>
      <c r="V834" s="25">
        <f t="shared" si="299"/>
        <v>13</v>
      </c>
      <c r="W834" s="25">
        <f t="shared" ref="W834:W897" si="315">IF(ISBLANK(Z834),"",IF(LEN(TRIM(Z834))&lt;4,VALUE(SUBSTITUTE(TRIM(Z834),"반","")),""))</f>
        <v>6</v>
      </c>
      <c r="X834" s="7"/>
      <c r="Y834" s="7"/>
      <c r="Z834" s="2" t="s">
        <v>89</v>
      </c>
      <c r="AA834" s="2" t="s">
        <v>1015</v>
      </c>
      <c r="AB834" s="5"/>
      <c r="AC834" s="5"/>
      <c r="AD834" s="5"/>
      <c r="AE834" s="5"/>
      <c r="AF834" s="5"/>
      <c r="AG834" s="5"/>
    </row>
    <row r="835" spans="1:33" ht="15.95" customHeight="1" x14ac:dyDescent="0.3">
      <c r="A835" s="22" t="b">
        <f t="shared" si="301"/>
        <v>0</v>
      </c>
      <c r="B835" s="22" t="b">
        <f t="shared" si="302"/>
        <v>0</v>
      </c>
      <c r="C835" s="22" t="b">
        <f t="shared" si="303"/>
        <v>0</v>
      </c>
      <c r="D835" s="22" t="b">
        <f t="shared" si="304"/>
        <v>0</v>
      </c>
      <c r="E835" s="22" t="b">
        <f t="shared" si="305"/>
        <v>0</v>
      </c>
      <c r="F835" s="52" t="b">
        <f t="shared" ref="F835:F898" si="316">_xlfn.XOR(B835,C835)</f>
        <v>0</v>
      </c>
      <c r="G835" s="22" t="b">
        <f t="shared" si="300"/>
        <v>0</v>
      </c>
      <c r="H835" s="22" t="b">
        <f t="shared" si="306"/>
        <v>0</v>
      </c>
      <c r="I835" s="22" t="b">
        <f t="shared" ref="I835:I898" si="317">IF(G835,G835,IF(H834,FALSE,I834))</f>
        <v>0</v>
      </c>
      <c r="J835" s="22" t="b">
        <f t="shared" si="307"/>
        <v>0</v>
      </c>
      <c r="K835" s="3" t="str">
        <f t="shared" si="308"/>
        <v/>
      </c>
      <c r="L835" s="3" t="str">
        <f t="shared" si="309"/>
        <v/>
      </c>
      <c r="M835" s="3" t="str">
        <f t="shared" si="310"/>
        <v/>
      </c>
      <c r="N835" s="54" t="str">
        <f t="shared" ref="N835:N898" si="318">SUBSTITUTE(K835,_xlfn.CONCAT(M835,"통"),"")</f>
        <v/>
      </c>
      <c r="O835" s="3" t="str">
        <f t="shared" si="311"/>
        <v/>
      </c>
      <c r="P835" s="19" t="str">
        <f t="shared" si="312"/>
        <v/>
      </c>
      <c r="Q835" s="23">
        <f>_xlfn.XLOOKUP(R835,summary!C1:C37,summary!B1:B37)</f>
        <v>0</v>
      </c>
      <c r="R835" s="24" t="str">
        <f t="shared" si="313"/>
        <v>동백동</v>
      </c>
      <c r="S835" s="24" t="str">
        <f t="shared" ref="S835:S898" si="319">IF(J835,Y835,S834)</f>
        <v>동백13통</v>
      </c>
      <c r="T835" s="24" t="str">
        <f t="shared" ref="T835:T898" si="320">IF(J835,P836,T834)</f>
        <v>(동백동, 백현마을서해그랑블)</v>
      </c>
      <c r="U835" s="24" t="str">
        <f t="shared" si="314"/>
        <v>동백</v>
      </c>
      <c r="V835" s="25">
        <f t="shared" ref="V835:V898" si="321">IF(J835,M835,V834)</f>
        <v>13</v>
      </c>
      <c r="W835" s="25">
        <f t="shared" si="315"/>
        <v>7</v>
      </c>
      <c r="X835" s="7"/>
      <c r="Y835" s="2"/>
      <c r="Z835" s="2" t="s">
        <v>91</v>
      </c>
      <c r="AA835" s="2" t="s">
        <v>1016</v>
      </c>
      <c r="AB835" s="5"/>
      <c r="AC835" s="5"/>
      <c r="AD835" s="5"/>
      <c r="AE835" s="5"/>
      <c r="AF835" s="5"/>
      <c r="AG835" s="5"/>
    </row>
    <row r="836" spans="1:33" ht="15.95" customHeight="1" x14ac:dyDescent="0.3">
      <c r="A836" s="22" t="b">
        <f t="shared" si="301"/>
        <v>1</v>
      </c>
      <c r="B836" s="22" t="b">
        <f t="shared" si="302"/>
        <v>0</v>
      </c>
      <c r="C836" s="22" t="b">
        <f t="shared" si="303"/>
        <v>0</v>
      </c>
      <c r="D836" s="22" t="b">
        <f t="shared" si="304"/>
        <v>0</v>
      </c>
      <c r="E836" s="22" t="b">
        <f t="shared" si="305"/>
        <v>0</v>
      </c>
      <c r="F836" s="52" t="b">
        <f t="shared" si="316"/>
        <v>0</v>
      </c>
      <c r="G836" s="22" t="b">
        <f t="shared" si="300"/>
        <v>0</v>
      </c>
      <c r="H836" s="22" t="b">
        <f t="shared" si="306"/>
        <v>0</v>
      </c>
      <c r="I836" s="22" t="b">
        <f t="shared" si="317"/>
        <v>0</v>
      </c>
      <c r="J836" s="22" t="b">
        <f t="shared" si="307"/>
        <v>1</v>
      </c>
      <c r="K836" s="3" t="str">
        <f t="shared" si="308"/>
        <v/>
      </c>
      <c r="L836" s="3" t="str">
        <f t="shared" si="309"/>
        <v/>
      </c>
      <c r="M836" s="3" t="str">
        <f t="shared" si="310"/>
        <v/>
      </c>
      <c r="N836" s="54" t="str">
        <f t="shared" si="318"/>
        <v/>
      </c>
      <c r="O836" s="3" t="str">
        <f t="shared" si="311"/>
        <v/>
      </c>
      <c r="P836" s="19" t="str">
        <f t="shared" si="312"/>
        <v/>
      </c>
      <c r="Q836" s="23" t="e">
        <f>_xlfn.XLOOKUP(R836,summary!C1:C37,summary!B1:B37)</f>
        <v>#N/A</v>
      </c>
      <c r="R836" s="24" t="str">
        <f t="shared" si="313"/>
        <v>읍 면 동</v>
      </c>
      <c r="S836" s="24" t="str">
        <f t="shared" si="319"/>
        <v>통 리 명</v>
      </c>
      <c r="T836" s="24" t="str">
        <f t="shared" si="320"/>
        <v/>
      </c>
      <c r="U836" s="24" t="str">
        <f t="shared" si="314"/>
        <v/>
      </c>
      <c r="V836" s="25" t="str">
        <f t="shared" si="321"/>
        <v/>
      </c>
      <c r="W836" s="25" t="str">
        <f t="shared" si="315"/>
        <v/>
      </c>
      <c r="X836" s="7" t="s">
        <v>121</v>
      </c>
      <c r="Y836" s="2" t="s">
        <v>122</v>
      </c>
      <c r="Z836" s="2" t="s">
        <v>59</v>
      </c>
      <c r="AA836" s="2" t="s">
        <v>2628</v>
      </c>
      <c r="AB836" s="5"/>
      <c r="AC836" s="5"/>
      <c r="AD836" s="5"/>
      <c r="AE836" s="5"/>
      <c r="AF836" s="5"/>
      <c r="AG836" s="5"/>
    </row>
    <row r="837" spans="1:33" ht="15.95" customHeight="1" x14ac:dyDescent="0.3">
      <c r="A837" s="22" t="b">
        <f t="shared" si="301"/>
        <v>1</v>
      </c>
      <c r="B837" s="22" t="b">
        <f t="shared" si="302"/>
        <v>0</v>
      </c>
      <c r="C837" s="22" t="b">
        <f t="shared" si="303"/>
        <v>0</v>
      </c>
      <c r="D837" s="22" t="b">
        <f t="shared" si="304"/>
        <v>0</v>
      </c>
      <c r="E837" s="22" t="b">
        <f t="shared" si="305"/>
        <v>0</v>
      </c>
      <c r="F837" s="52" t="b">
        <f t="shared" si="316"/>
        <v>0</v>
      </c>
      <c r="G837" s="22" t="b">
        <f t="shared" si="300"/>
        <v>0</v>
      </c>
      <c r="H837" s="22" t="b">
        <f t="shared" si="306"/>
        <v>0</v>
      </c>
      <c r="I837" s="22" t="b">
        <f t="shared" si="317"/>
        <v>0</v>
      </c>
      <c r="J837" s="22" t="b">
        <f t="shared" si="307"/>
        <v>1</v>
      </c>
      <c r="K837" s="3" t="str">
        <f t="shared" si="308"/>
        <v>동백13통</v>
      </c>
      <c r="L837" s="3" t="str">
        <f t="shared" si="309"/>
        <v>13</v>
      </c>
      <c r="M837" s="3">
        <f t="shared" si="310"/>
        <v>13</v>
      </c>
      <c r="N837" s="54" t="str">
        <f t="shared" si="318"/>
        <v>동백</v>
      </c>
      <c r="O837" s="3" t="str">
        <f t="shared" si="311"/>
        <v/>
      </c>
      <c r="P837" s="19" t="str">
        <f t="shared" si="312"/>
        <v/>
      </c>
      <c r="Q837" s="23">
        <f>_xlfn.XLOOKUP(R837,summary!C1:C37,summary!B1:B37)</f>
        <v>0</v>
      </c>
      <c r="R837" s="24" t="str">
        <f t="shared" si="313"/>
        <v>동백동</v>
      </c>
      <c r="S837" s="24" t="str">
        <f t="shared" si="319"/>
        <v>동백13통</v>
      </c>
      <c r="T837" s="24" t="str">
        <f t="shared" si="320"/>
        <v>(동백동, 백현마을서해그랑블)</v>
      </c>
      <c r="U837" s="24" t="str">
        <f t="shared" si="314"/>
        <v>동백</v>
      </c>
      <c r="V837" s="25">
        <f t="shared" si="321"/>
        <v>13</v>
      </c>
      <c r="W837" s="25">
        <f t="shared" si="315"/>
        <v>8</v>
      </c>
      <c r="X837" s="7" t="s">
        <v>2902</v>
      </c>
      <c r="Y837" s="2" t="s">
        <v>1008</v>
      </c>
      <c r="Z837" s="2" t="s">
        <v>93</v>
      </c>
      <c r="AA837" s="2" t="s">
        <v>1017</v>
      </c>
      <c r="AB837" s="5"/>
      <c r="AC837" s="5"/>
      <c r="AD837" s="5"/>
      <c r="AE837" s="5"/>
      <c r="AF837" s="5"/>
      <c r="AG837" s="5"/>
    </row>
    <row r="838" spans="1:33" ht="15.95" customHeight="1" x14ac:dyDescent="0.3">
      <c r="A838" s="22" t="b">
        <f t="shared" si="301"/>
        <v>1</v>
      </c>
      <c r="B838" s="22" t="b">
        <f t="shared" si="302"/>
        <v>1</v>
      </c>
      <c r="C838" s="22" t="b">
        <f t="shared" si="303"/>
        <v>0</v>
      </c>
      <c r="D838" s="22" t="b">
        <f t="shared" si="304"/>
        <v>0</v>
      </c>
      <c r="E838" s="22" t="b">
        <f t="shared" si="305"/>
        <v>1</v>
      </c>
      <c r="F838" s="52" t="b">
        <f t="shared" si="316"/>
        <v>1</v>
      </c>
      <c r="G838" s="22" t="b">
        <f t="shared" si="300"/>
        <v>1</v>
      </c>
      <c r="H838" s="22" t="b">
        <f t="shared" si="306"/>
        <v>0</v>
      </c>
      <c r="I838" s="22" t="b">
        <f t="shared" si="317"/>
        <v>1</v>
      </c>
      <c r="J838" s="22" t="b">
        <f t="shared" si="307"/>
        <v>0</v>
      </c>
      <c r="K838" s="3" t="str">
        <f t="shared" si="308"/>
        <v/>
      </c>
      <c r="L838" s="3" t="str">
        <f t="shared" si="309"/>
        <v/>
      </c>
      <c r="M838" s="3" t="str">
        <f t="shared" si="310"/>
        <v/>
      </c>
      <c r="N838" s="54" t="str">
        <f t="shared" si="318"/>
        <v/>
      </c>
      <c r="O838" s="3" t="str">
        <f t="shared" si="311"/>
        <v>(동백동, 백현마을서해그랑블)</v>
      </c>
      <c r="P838" s="19" t="str">
        <f t="shared" si="312"/>
        <v>(동백동, 백현마을서해그랑블)</v>
      </c>
      <c r="Q838" s="23">
        <f>_xlfn.XLOOKUP(R838,summary!C1:C37,summary!B1:B37)</f>
        <v>0</v>
      </c>
      <c r="R838" s="24" t="str">
        <f t="shared" si="313"/>
        <v>동백동</v>
      </c>
      <c r="S838" s="24" t="str">
        <f t="shared" si="319"/>
        <v>동백13통</v>
      </c>
      <c r="T838" s="24" t="str">
        <f t="shared" si="320"/>
        <v>(동백동, 백현마을서해그랑블)</v>
      </c>
      <c r="U838" s="24" t="str">
        <f t="shared" si="314"/>
        <v>동백</v>
      </c>
      <c r="V838" s="25">
        <f t="shared" si="321"/>
        <v>13</v>
      </c>
      <c r="W838" s="25">
        <f t="shared" si="315"/>
        <v>9</v>
      </c>
      <c r="X838" s="7"/>
      <c r="Y838" s="2" t="s">
        <v>895</v>
      </c>
      <c r="Z838" s="2" t="s">
        <v>95</v>
      </c>
      <c r="AA838" s="2" t="s">
        <v>1018</v>
      </c>
      <c r="AB838" s="5"/>
      <c r="AC838" s="5"/>
      <c r="AD838" s="5"/>
      <c r="AE838" s="5"/>
      <c r="AF838" s="5"/>
      <c r="AG838" s="5"/>
    </row>
    <row r="839" spans="1:33" ht="15.95" customHeight="1" x14ac:dyDescent="0.3">
      <c r="A839" s="22" t="b">
        <f t="shared" si="301"/>
        <v>1</v>
      </c>
      <c r="B839" s="22" t="b">
        <f t="shared" si="302"/>
        <v>0</v>
      </c>
      <c r="C839" s="22" t="b">
        <f t="shared" si="303"/>
        <v>0</v>
      </c>
      <c r="D839" s="22" t="b">
        <f t="shared" si="304"/>
        <v>0</v>
      </c>
      <c r="E839" s="22" t="b">
        <f t="shared" si="305"/>
        <v>0</v>
      </c>
      <c r="F839" s="52" t="b">
        <f t="shared" si="316"/>
        <v>0</v>
      </c>
      <c r="G839" s="22" t="b">
        <f t="shared" si="300"/>
        <v>0</v>
      </c>
      <c r="H839" s="22" t="b">
        <f t="shared" si="306"/>
        <v>0</v>
      </c>
      <c r="I839" s="22" t="b">
        <f t="shared" si="317"/>
        <v>1</v>
      </c>
      <c r="J839" s="22" t="b">
        <f t="shared" si="307"/>
        <v>0</v>
      </c>
      <c r="K839" s="3" t="str">
        <f t="shared" si="308"/>
        <v/>
      </c>
      <c r="L839" s="3" t="str">
        <f t="shared" si="309"/>
        <v/>
      </c>
      <c r="M839" s="3" t="str">
        <f t="shared" si="310"/>
        <v/>
      </c>
      <c r="N839" s="54" t="str">
        <f t="shared" si="318"/>
        <v/>
      </c>
      <c r="O839" s="3" t="str">
        <f t="shared" si="311"/>
        <v>백현마을서해그랑블)</v>
      </c>
      <c r="P839" s="19" t="str">
        <f t="shared" si="312"/>
        <v/>
      </c>
      <c r="Q839" s="23">
        <f>_xlfn.XLOOKUP(R839,summary!C1:C37,summary!B1:B37)</f>
        <v>0</v>
      </c>
      <c r="R839" s="24" t="str">
        <f t="shared" si="313"/>
        <v>동백동</v>
      </c>
      <c r="S839" s="24" t="str">
        <f t="shared" si="319"/>
        <v>동백13통</v>
      </c>
      <c r="T839" s="24" t="str">
        <f t="shared" si="320"/>
        <v>(동백동, 백현마을서해그랑블)</v>
      </c>
      <c r="U839" s="24" t="str">
        <f t="shared" si="314"/>
        <v>동백</v>
      </c>
      <c r="V839" s="25">
        <f t="shared" si="321"/>
        <v>13</v>
      </c>
      <c r="W839" s="25">
        <f t="shared" si="315"/>
        <v>10</v>
      </c>
      <c r="X839" s="7"/>
      <c r="Y839" s="7" t="s">
        <v>1011</v>
      </c>
      <c r="Z839" s="2" t="s">
        <v>97</v>
      </c>
      <c r="AA839" s="2" t="s">
        <v>1019</v>
      </c>
      <c r="AB839" s="5"/>
      <c r="AC839" s="5"/>
      <c r="AD839" s="5"/>
      <c r="AE839" s="5"/>
      <c r="AF839" s="5"/>
      <c r="AG839" s="5"/>
    </row>
    <row r="840" spans="1:33" ht="15.95" customHeight="1" x14ac:dyDescent="0.3">
      <c r="A840" s="22" t="b">
        <f t="shared" si="301"/>
        <v>1</v>
      </c>
      <c r="B840" s="22" t="b">
        <f t="shared" si="302"/>
        <v>0</v>
      </c>
      <c r="C840" s="22" t="b">
        <f t="shared" si="303"/>
        <v>1</v>
      </c>
      <c r="D840" s="22" t="b">
        <f t="shared" si="304"/>
        <v>0</v>
      </c>
      <c r="E840" s="22" t="b">
        <f t="shared" si="305"/>
        <v>1</v>
      </c>
      <c r="F840" s="52" t="b">
        <f t="shared" si="316"/>
        <v>1</v>
      </c>
      <c r="G840" s="22" t="b">
        <f t="shared" si="300"/>
        <v>0</v>
      </c>
      <c r="H840" s="22" t="b">
        <f t="shared" si="306"/>
        <v>1</v>
      </c>
      <c r="I840" s="22" t="b">
        <f t="shared" si="317"/>
        <v>1</v>
      </c>
      <c r="J840" s="22" t="b">
        <f t="shared" si="307"/>
        <v>0</v>
      </c>
      <c r="K840" s="3" t="str">
        <f t="shared" si="308"/>
        <v/>
      </c>
      <c r="L840" s="3" t="str">
        <f t="shared" si="309"/>
        <v/>
      </c>
      <c r="M840" s="3" t="str">
        <f t="shared" si="310"/>
        <v/>
      </c>
      <c r="N840" s="54" t="str">
        <f t="shared" si="318"/>
        <v/>
      </c>
      <c r="O840" s="3" t="str">
        <f t="shared" si="311"/>
        <v>서해그랑블)</v>
      </c>
      <c r="P840" s="19" t="str">
        <f t="shared" si="312"/>
        <v/>
      </c>
      <c r="Q840" s="23">
        <f>_xlfn.XLOOKUP(R840,summary!C1:C37,summary!B1:B37)</f>
        <v>0</v>
      </c>
      <c r="R840" s="24" t="str">
        <f t="shared" si="313"/>
        <v>동백동</v>
      </c>
      <c r="S840" s="24" t="str">
        <f t="shared" si="319"/>
        <v>동백13통</v>
      </c>
      <c r="T840" s="24" t="str">
        <f t="shared" si="320"/>
        <v>(동백동, 백현마을서해그랑블)</v>
      </c>
      <c r="U840" s="24" t="str">
        <f t="shared" si="314"/>
        <v>동백</v>
      </c>
      <c r="V840" s="25">
        <f t="shared" si="321"/>
        <v>13</v>
      </c>
      <c r="W840" s="25">
        <f t="shared" si="315"/>
        <v>11</v>
      </c>
      <c r="X840" s="7"/>
      <c r="Y840" s="7" t="s">
        <v>996</v>
      </c>
      <c r="Z840" s="2" t="s">
        <v>99</v>
      </c>
      <c r="AA840" s="2" t="s">
        <v>1020</v>
      </c>
      <c r="AB840" s="5"/>
      <c r="AC840" s="5"/>
      <c r="AD840" s="5"/>
      <c r="AE840" s="5"/>
      <c r="AF840" s="5"/>
      <c r="AG840" s="5"/>
    </row>
    <row r="841" spans="1:33" ht="15.95" customHeight="1" x14ac:dyDescent="0.3">
      <c r="A841" s="22" t="b">
        <f t="shared" si="301"/>
        <v>0</v>
      </c>
      <c r="B841" s="22" t="b">
        <f t="shared" si="302"/>
        <v>0</v>
      </c>
      <c r="C841" s="22" t="b">
        <f t="shared" si="303"/>
        <v>0</v>
      </c>
      <c r="D841" s="22" t="b">
        <f t="shared" si="304"/>
        <v>0</v>
      </c>
      <c r="E841" s="22" t="b">
        <f t="shared" si="305"/>
        <v>0</v>
      </c>
      <c r="F841" s="52" t="b">
        <f t="shared" si="316"/>
        <v>0</v>
      </c>
      <c r="G841" s="22" t="b">
        <f t="shared" si="300"/>
        <v>0</v>
      </c>
      <c r="H841" s="22" t="b">
        <f t="shared" si="306"/>
        <v>0</v>
      </c>
      <c r="I841" s="22" t="b">
        <f t="shared" si="317"/>
        <v>0</v>
      </c>
      <c r="J841" s="22" t="b">
        <f t="shared" si="307"/>
        <v>0</v>
      </c>
      <c r="K841" s="3" t="str">
        <f t="shared" si="308"/>
        <v/>
      </c>
      <c r="L841" s="3" t="str">
        <f t="shared" si="309"/>
        <v/>
      </c>
      <c r="M841" s="3" t="str">
        <f t="shared" si="310"/>
        <v/>
      </c>
      <c r="N841" s="54" t="str">
        <f t="shared" si="318"/>
        <v/>
      </c>
      <c r="O841" s="3" t="str">
        <f t="shared" si="311"/>
        <v/>
      </c>
      <c r="P841" s="19" t="str">
        <f t="shared" si="312"/>
        <v/>
      </c>
      <c r="Q841" s="23">
        <f>_xlfn.XLOOKUP(R841,summary!C1:C37,summary!B1:B37)</f>
        <v>0</v>
      </c>
      <c r="R841" s="24" t="str">
        <f t="shared" si="313"/>
        <v>동백동</v>
      </c>
      <c r="S841" s="24" t="str">
        <f t="shared" si="319"/>
        <v>동백13통</v>
      </c>
      <c r="T841" s="24" t="str">
        <f t="shared" si="320"/>
        <v>(동백동, 백현마을서해그랑블)</v>
      </c>
      <c r="U841" s="24" t="str">
        <f t="shared" si="314"/>
        <v>동백</v>
      </c>
      <c r="V841" s="25">
        <f t="shared" si="321"/>
        <v>13</v>
      </c>
      <c r="W841" s="25">
        <f t="shared" si="315"/>
        <v>12</v>
      </c>
      <c r="X841" s="7"/>
      <c r="Y841" s="7"/>
      <c r="Z841" s="2" t="s">
        <v>101</v>
      </c>
      <c r="AA841" s="2" t="s">
        <v>1021</v>
      </c>
      <c r="AB841" s="5"/>
      <c r="AC841" s="5"/>
      <c r="AD841" s="5"/>
      <c r="AE841" s="5"/>
      <c r="AF841" s="5"/>
      <c r="AG841" s="5"/>
    </row>
    <row r="842" spans="1:33" ht="15.95" customHeight="1" x14ac:dyDescent="0.3">
      <c r="A842" s="22" t="b">
        <f t="shared" si="301"/>
        <v>1</v>
      </c>
      <c r="B842" s="22" t="b">
        <f t="shared" si="302"/>
        <v>0</v>
      </c>
      <c r="C842" s="22" t="b">
        <f t="shared" si="303"/>
        <v>0</v>
      </c>
      <c r="D842" s="22" t="b">
        <f t="shared" si="304"/>
        <v>0</v>
      </c>
      <c r="E842" s="22" t="b">
        <f t="shared" si="305"/>
        <v>0</v>
      </c>
      <c r="F842" s="52" t="b">
        <f t="shared" si="316"/>
        <v>0</v>
      </c>
      <c r="G842" s="22" t="b">
        <f t="shared" si="300"/>
        <v>0</v>
      </c>
      <c r="H842" s="22" t="b">
        <f t="shared" si="306"/>
        <v>0</v>
      </c>
      <c r="I842" s="22" t="b">
        <f t="shared" si="317"/>
        <v>0</v>
      </c>
      <c r="J842" s="22" t="b">
        <f t="shared" si="307"/>
        <v>1</v>
      </c>
      <c r="K842" s="3" t="str">
        <f t="shared" si="308"/>
        <v>동백14통</v>
      </c>
      <c r="L842" s="3" t="str">
        <f t="shared" si="309"/>
        <v>14</v>
      </c>
      <c r="M842" s="3">
        <f t="shared" si="310"/>
        <v>14</v>
      </c>
      <c r="N842" s="54" t="str">
        <f t="shared" si="318"/>
        <v>동백</v>
      </c>
      <c r="O842" s="3" t="str">
        <f t="shared" si="311"/>
        <v/>
      </c>
      <c r="P842" s="19" t="str">
        <f t="shared" si="312"/>
        <v/>
      </c>
      <c r="Q842" s="23">
        <f>_xlfn.XLOOKUP(R842,summary!C1:C37,summary!B1:B37)</f>
        <v>0</v>
      </c>
      <c r="R842" s="24" t="str">
        <f t="shared" si="313"/>
        <v>동백동</v>
      </c>
      <c r="S842" s="24" t="str">
        <f t="shared" si="319"/>
        <v>동백14통</v>
      </c>
      <c r="T842" s="24" t="str">
        <f t="shared" si="320"/>
        <v>(동백동, 백현마을주공아파트)</v>
      </c>
      <c r="U842" s="24" t="str">
        <f t="shared" si="314"/>
        <v>동백</v>
      </c>
      <c r="V842" s="25">
        <f t="shared" si="321"/>
        <v>14</v>
      </c>
      <c r="W842" s="25">
        <f t="shared" si="315"/>
        <v>1</v>
      </c>
      <c r="X842" s="2"/>
      <c r="Y842" s="7" t="s">
        <v>1022</v>
      </c>
      <c r="Z842" s="7" t="s">
        <v>63</v>
      </c>
      <c r="AA842" s="2" t="s">
        <v>1023</v>
      </c>
      <c r="AB842" s="5"/>
      <c r="AC842" s="5"/>
      <c r="AD842" s="5"/>
      <c r="AE842" s="5"/>
      <c r="AF842" s="5"/>
      <c r="AG842" s="5"/>
    </row>
    <row r="843" spans="1:33" ht="15.95" customHeight="1" x14ac:dyDescent="0.3">
      <c r="A843" s="22" t="b">
        <f t="shared" si="301"/>
        <v>1</v>
      </c>
      <c r="B843" s="22" t="b">
        <f t="shared" si="302"/>
        <v>1</v>
      </c>
      <c r="C843" s="22" t="b">
        <f t="shared" si="303"/>
        <v>0</v>
      </c>
      <c r="D843" s="22" t="b">
        <f t="shared" si="304"/>
        <v>0</v>
      </c>
      <c r="E843" s="22" t="b">
        <f t="shared" si="305"/>
        <v>1</v>
      </c>
      <c r="F843" s="52" t="b">
        <f t="shared" si="316"/>
        <v>1</v>
      </c>
      <c r="G843" s="22" t="b">
        <f t="shared" si="300"/>
        <v>1</v>
      </c>
      <c r="H843" s="22" t="b">
        <f t="shared" si="306"/>
        <v>0</v>
      </c>
      <c r="I843" s="22" t="b">
        <f t="shared" si="317"/>
        <v>1</v>
      </c>
      <c r="J843" s="22" t="b">
        <f t="shared" si="307"/>
        <v>0</v>
      </c>
      <c r="K843" s="3" t="str">
        <f t="shared" si="308"/>
        <v/>
      </c>
      <c r="L843" s="3" t="str">
        <f t="shared" si="309"/>
        <v/>
      </c>
      <c r="M843" s="3" t="str">
        <f t="shared" si="310"/>
        <v/>
      </c>
      <c r="N843" s="54" t="str">
        <f t="shared" si="318"/>
        <v/>
      </c>
      <c r="O843" s="3" t="str">
        <f t="shared" si="311"/>
        <v>(동백동, 백현마을주공아파트)</v>
      </c>
      <c r="P843" s="19" t="str">
        <f t="shared" si="312"/>
        <v>(동백동, 백현마을주공아파트)</v>
      </c>
      <c r="Q843" s="23">
        <f>_xlfn.XLOOKUP(R843,summary!C1:C37,summary!B1:B37)</f>
        <v>0</v>
      </c>
      <c r="R843" s="24" t="str">
        <f t="shared" si="313"/>
        <v>동백동</v>
      </c>
      <c r="S843" s="24" t="str">
        <f t="shared" si="319"/>
        <v>동백14통</v>
      </c>
      <c r="T843" s="24" t="str">
        <f t="shared" si="320"/>
        <v>(동백동, 백현마을주공아파트)</v>
      </c>
      <c r="U843" s="24" t="str">
        <f t="shared" si="314"/>
        <v>동백</v>
      </c>
      <c r="V843" s="25">
        <f t="shared" si="321"/>
        <v>14</v>
      </c>
      <c r="W843" s="25">
        <f t="shared" si="315"/>
        <v>2</v>
      </c>
      <c r="X843" s="7"/>
      <c r="Y843" s="7" t="s">
        <v>895</v>
      </c>
      <c r="Z843" s="7" t="s">
        <v>65</v>
      </c>
      <c r="AA843" s="2" t="s">
        <v>1024</v>
      </c>
      <c r="AB843" s="5"/>
      <c r="AC843" s="5"/>
      <c r="AD843" s="5"/>
      <c r="AE843" s="5"/>
      <c r="AF843" s="5"/>
      <c r="AG843" s="5"/>
    </row>
    <row r="844" spans="1:33" ht="15.95" customHeight="1" x14ac:dyDescent="0.3">
      <c r="A844" s="22" t="b">
        <f t="shared" si="301"/>
        <v>1</v>
      </c>
      <c r="B844" s="22" t="b">
        <f t="shared" si="302"/>
        <v>0</v>
      </c>
      <c r="C844" s="22" t="b">
        <f t="shared" si="303"/>
        <v>0</v>
      </c>
      <c r="D844" s="22" t="b">
        <f t="shared" si="304"/>
        <v>0</v>
      </c>
      <c r="E844" s="22" t="b">
        <f t="shared" si="305"/>
        <v>0</v>
      </c>
      <c r="F844" s="52" t="b">
        <f t="shared" si="316"/>
        <v>0</v>
      </c>
      <c r="G844" s="22" t="b">
        <f t="shared" si="300"/>
        <v>0</v>
      </c>
      <c r="H844" s="22" t="b">
        <f t="shared" si="306"/>
        <v>0</v>
      </c>
      <c r="I844" s="22" t="b">
        <f t="shared" si="317"/>
        <v>1</v>
      </c>
      <c r="J844" s="22" t="b">
        <f t="shared" si="307"/>
        <v>0</v>
      </c>
      <c r="K844" s="3" t="str">
        <f t="shared" si="308"/>
        <v/>
      </c>
      <c r="L844" s="3" t="str">
        <f t="shared" si="309"/>
        <v/>
      </c>
      <c r="M844" s="3" t="str">
        <f t="shared" si="310"/>
        <v/>
      </c>
      <c r="N844" s="54" t="str">
        <f t="shared" si="318"/>
        <v/>
      </c>
      <c r="O844" s="3" t="str">
        <f t="shared" si="311"/>
        <v>백현마을주공아파트)</v>
      </c>
      <c r="P844" s="19" t="str">
        <f t="shared" si="312"/>
        <v/>
      </c>
      <c r="Q844" s="23">
        <f>_xlfn.XLOOKUP(R844,summary!C1:C37,summary!B1:B37)</f>
        <v>0</v>
      </c>
      <c r="R844" s="24" t="str">
        <f t="shared" si="313"/>
        <v>동백동</v>
      </c>
      <c r="S844" s="24" t="str">
        <f t="shared" si="319"/>
        <v>동백14통</v>
      </c>
      <c r="T844" s="24" t="str">
        <f t="shared" si="320"/>
        <v>(동백동, 백현마을주공아파트)</v>
      </c>
      <c r="U844" s="24" t="str">
        <f t="shared" si="314"/>
        <v>동백</v>
      </c>
      <c r="V844" s="25">
        <f t="shared" si="321"/>
        <v>14</v>
      </c>
      <c r="W844" s="25">
        <f t="shared" si="315"/>
        <v>3</v>
      </c>
      <c r="X844" s="7"/>
      <c r="Y844" s="7" t="s">
        <v>1011</v>
      </c>
      <c r="Z844" s="7" t="s">
        <v>67</v>
      </c>
      <c r="AA844" s="2" t="s">
        <v>1025</v>
      </c>
      <c r="AB844" s="5"/>
      <c r="AC844" s="5"/>
      <c r="AD844" s="5"/>
      <c r="AE844" s="5"/>
      <c r="AF844" s="5"/>
      <c r="AG844" s="5"/>
    </row>
    <row r="845" spans="1:33" ht="15.95" customHeight="1" x14ac:dyDescent="0.3">
      <c r="A845" s="22" t="b">
        <f t="shared" si="301"/>
        <v>1</v>
      </c>
      <c r="B845" s="22" t="b">
        <f t="shared" si="302"/>
        <v>0</v>
      </c>
      <c r="C845" s="22" t="b">
        <f t="shared" si="303"/>
        <v>1</v>
      </c>
      <c r="D845" s="22" t="b">
        <f t="shared" si="304"/>
        <v>0</v>
      </c>
      <c r="E845" s="22" t="b">
        <f t="shared" si="305"/>
        <v>1</v>
      </c>
      <c r="F845" s="52" t="b">
        <f t="shared" si="316"/>
        <v>1</v>
      </c>
      <c r="G845" s="22" t="b">
        <f t="shared" si="300"/>
        <v>0</v>
      </c>
      <c r="H845" s="22" t="b">
        <f t="shared" si="306"/>
        <v>1</v>
      </c>
      <c r="I845" s="22" t="b">
        <f t="shared" si="317"/>
        <v>1</v>
      </c>
      <c r="J845" s="22" t="b">
        <f t="shared" si="307"/>
        <v>0</v>
      </c>
      <c r="K845" s="3" t="str">
        <f t="shared" si="308"/>
        <v/>
      </c>
      <c r="L845" s="3" t="str">
        <f t="shared" si="309"/>
        <v/>
      </c>
      <c r="M845" s="3" t="str">
        <f t="shared" si="310"/>
        <v/>
      </c>
      <c r="N845" s="54" t="str">
        <f t="shared" si="318"/>
        <v/>
      </c>
      <c r="O845" s="3" t="str">
        <f t="shared" si="311"/>
        <v>주공아파트)</v>
      </c>
      <c r="P845" s="19" t="str">
        <f t="shared" si="312"/>
        <v/>
      </c>
      <c r="Q845" s="23">
        <f>_xlfn.XLOOKUP(R845,summary!C1:C37,summary!B1:B37)</f>
        <v>0</v>
      </c>
      <c r="R845" s="24" t="str">
        <f t="shared" si="313"/>
        <v>동백동</v>
      </c>
      <c r="S845" s="24" t="str">
        <f t="shared" si="319"/>
        <v>동백14통</v>
      </c>
      <c r="T845" s="24" t="str">
        <f t="shared" si="320"/>
        <v>(동백동, 백현마을주공아파트)</v>
      </c>
      <c r="U845" s="24" t="str">
        <f t="shared" si="314"/>
        <v>동백</v>
      </c>
      <c r="V845" s="25">
        <f t="shared" si="321"/>
        <v>14</v>
      </c>
      <c r="W845" s="25">
        <f t="shared" si="315"/>
        <v>4</v>
      </c>
      <c r="X845" s="2"/>
      <c r="Y845" s="2" t="s">
        <v>958</v>
      </c>
      <c r="Z845" s="2" t="s">
        <v>73</v>
      </c>
      <c r="AA845" s="2" t="s">
        <v>1026</v>
      </c>
      <c r="AB845" s="5"/>
      <c r="AC845" s="5"/>
      <c r="AD845" s="5"/>
      <c r="AE845" s="5"/>
      <c r="AF845" s="5"/>
      <c r="AG845" s="5"/>
    </row>
    <row r="846" spans="1:33" ht="15.95" customHeight="1" x14ac:dyDescent="0.3">
      <c r="A846" s="22" t="b">
        <f t="shared" si="301"/>
        <v>0</v>
      </c>
      <c r="B846" s="22" t="b">
        <f t="shared" si="302"/>
        <v>0</v>
      </c>
      <c r="C846" s="22" t="b">
        <f t="shared" si="303"/>
        <v>0</v>
      </c>
      <c r="D846" s="22" t="b">
        <f t="shared" si="304"/>
        <v>0</v>
      </c>
      <c r="E846" s="22" t="b">
        <f t="shared" si="305"/>
        <v>0</v>
      </c>
      <c r="F846" s="52" t="b">
        <f t="shared" si="316"/>
        <v>0</v>
      </c>
      <c r="G846" s="22" t="b">
        <f t="shared" si="300"/>
        <v>0</v>
      </c>
      <c r="H846" s="22" t="b">
        <f t="shared" si="306"/>
        <v>0</v>
      </c>
      <c r="I846" s="22" t="b">
        <f t="shared" si="317"/>
        <v>0</v>
      </c>
      <c r="J846" s="22" t="b">
        <f t="shared" si="307"/>
        <v>0</v>
      </c>
      <c r="K846" s="3" t="str">
        <f t="shared" si="308"/>
        <v/>
      </c>
      <c r="L846" s="3" t="str">
        <f t="shared" si="309"/>
        <v/>
      </c>
      <c r="M846" s="3" t="str">
        <f t="shared" si="310"/>
        <v/>
      </c>
      <c r="N846" s="54" t="str">
        <f t="shared" si="318"/>
        <v/>
      </c>
      <c r="O846" s="3" t="str">
        <f t="shared" si="311"/>
        <v/>
      </c>
      <c r="P846" s="19" t="str">
        <f t="shared" si="312"/>
        <v/>
      </c>
      <c r="Q846" s="23">
        <f>_xlfn.XLOOKUP(R846,summary!C1:C37,summary!B1:B37)</f>
        <v>0</v>
      </c>
      <c r="R846" s="24" t="str">
        <f t="shared" si="313"/>
        <v>동백동</v>
      </c>
      <c r="S846" s="24" t="str">
        <f t="shared" si="319"/>
        <v>동백14통</v>
      </c>
      <c r="T846" s="24" t="str">
        <f t="shared" si="320"/>
        <v>(동백동, 백현마을주공아파트)</v>
      </c>
      <c r="U846" s="25" t="str">
        <f t="shared" si="314"/>
        <v>동백</v>
      </c>
      <c r="V846" s="25">
        <f t="shared" si="321"/>
        <v>14</v>
      </c>
      <c r="W846" s="25">
        <f t="shared" si="315"/>
        <v>5</v>
      </c>
      <c r="X846" s="2"/>
      <c r="Y846" s="2"/>
      <c r="Z846" s="2" t="s">
        <v>87</v>
      </c>
      <c r="AA846" s="2" t="s">
        <v>1027</v>
      </c>
      <c r="AB846" s="5"/>
      <c r="AC846" s="5"/>
      <c r="AD846" s="5"/>
      <c r="AE846" s="5"/>
      <c r="AF846" s="5"/>
      <c r="AG846" s="5"/>
    </row>
    <row r="847" spans="1:33" ht="15.95" customHeight="1" x14ac:dyDescent="0.3">
      <c r="A847" s="22" t="b">
        <f t="shared" si="301"/>
        <v>0</v>
      </c>
      <c r="B847" s="22" t="b">
        <f t="shared" si="302"/>
        <v>0</v>
      </c>
      <c r="C847" s="22" t="b">
        <f t="shared" si="303"/>
        <v>0</v>
      </c>
      <c r="D847" s="22" t="b">
        <f t="shared" si="304"/>
        <v>0</v>
      </c>
      <c r="E847" s="22" t="b">
        <f t="shared" si="305"/>
        <v>0</v>
      </c>
      <c r="F847" s="52" t="b">
        <f t="shared" si="316"/>
        <v>0</v>
      </c>
      <c r="G847" s="22" t="b">
        <f t="shared" si="300"/>
        <v>0</v>
      </c>
      <c r="H847" s="22" t="b">
        <f t="shared" si="306"/>
        <v>0</v>
      </c>
      <c r="I847" s="22" t="b">
        <f t="shared" si="317"/>
        <v>0</v>
      </c>
      <c r="J847" s="22" t="b">
        <f t="shared" si="307"/>
        <v>0</v>
      </c>
      <c r="K847" s="3" t="str">
        <f t="shared" si="308"/>
        <v/>
      </c>
      <c r="L847" s="3" t="str">
        <f t="shared" si="309"/>
        <v/>
      </c>
      <c r="M847" s="22" t="str">
        <f t="shared" si="310"/>
        <v/>
      </c>
      <c r="N847" s="54" t="str">
        <f t="shared" si="318"/>
        <v/>
      </c>
      <c r="O847" s="3" t="str">
        <f t="shared" si="311"/>
        <v/>
      </c>
      <c r="P847" s="19" t="str">
        <f t="shared" si="312"/>
        <v/>
      </c>
      <c r="Q847" s="23">
        <f>_xlfn.XLOOKUP(R847,summary!C1:C37,summary!B1:B37)</f>
        <v>0</v>
      </c>
      <c r="R847" s="24" t="str">
        <f t="shared" si="313"/>
        <v>동백동</v>
      </c>
      <c r="S847" s="24" t="str">
        <f t="shared" si="319"/>
        <v>동백14통</v>
      </c>
      <c r="T847" s="24" t="str">
        <f t="shared" si="320"/>
        <v>(동백동, 백현마을주공아파트)</v>
      </c>
      <c r="U847" s="24" t="str">
        <f t="shared" si="314"/>
        <v>동백</v>
      </c>
      <c r="V847" s="25">
        <f t="shared" si="321"/>
        <v>14</v>
      </c>
      <c r="W847" s="25">
        <f t="shared" si="315"/>
        <v>6</v>
      </c>
      <c r="X847" s="7"/>
      <c r="Y847" s="2"/>
      <c r="Z847" s="2" t="s">
        <v>89</v>
      </c>
      <c r="AA847" s="2" t="s">
        <v>1028</v>
      </c>
      <c r="AB847" s="5"/>
      <c r="AC847" s="5"/>
      <c r="AD847" s="5"/>
      <c r="AE847" s="5"/>
      <c r="AF847" s="5"/>
      <c r="AG847" s="5"/>
    </row>
    <row r="848" spans="1:33" ht="15.95" customHeight="1" x14ac:dyDescent="0.3">
      <c r="A848" s="22" t="b">
        <f t="shared" si="301"/>
        <v>0</v>
      </c>
      <c r="B848" s="22" t="b">
        <f t="shared" si="302"/>
        <v>0</v>
      </c>
      <c r="C848" s="22" t="b">
        <f t="shared" si="303"/>
        <v>0</v>
      </c>
      <c r="D848" s="22" t="b">
        <f t="shared" si="304"/>
        <v>0</v>
      </c>
      <c r="E848" s="22" t="b">
        <f t="shared" si="305"/>
        <v>0</v>
      </c>
      <c r="F848" s="52" t="b">
        <f t="shared" si="316"/>
        <v>0</v>
      </c>
      <c r="G848" s="22" t="b">
        <f t="shared" si="300"/>
        <v>0</v>
      </c>
      <c r="H848" s="22" t="b">
        <f t="shared" si="306"/>
        <v>0</v>
      </c>
      <c r="I848" s="22" t="b">
        <f t="shared" si="317"/>
        <v>0</v>
      </c>
      <c r="J848" s="22" t="b">
        <f t="shared" si="307"/>
        <v>0</v>
      </c>
      <c r="K848" s="3" t="str">
        <f t="shared" si="308"/>
        <v/>
      </c>
      <c r="L848" s="3" t="str">
        <f t="shared" si="309"/>
        <v/>
      </c>
      <c r="M848" s="3" t="str">
        <f t="shared" si="310"/>
        <v/>
      </c>
      <c r="N848" s="54" t="str">
        <f t="shared" si="318"/>
        <v/>
      </c>
      <c r="O848" s="3" t="str">
        <f t="shared" si="311"/>
        <v/>
      </c>
      <c r="P848" s="19" t="str">
        <f t="shared" si="312"/>
        <v/>
      </c>
      <c r="Q848" s="23">
        <f>_xlfn.XLOOKUP(R848,summary!C1:C37,summary!B1:B37)</f>
        <v>0</v>
      </c>
      <c r="R848" s="24" t="str">
        <f t="shared" si="313"/>
        <v>동백동</v>
      </c>
      <c r="S848" s="24" t="str">
        <f t="shared" si="319"/>
        <v>동백14통</v>
      </c>
      <c r="T848" s="24" t="str">
        <f t="shared" si="320"/>
        <v>(동백동, 백현마을주공아파트)</v>
      </c>
      <c r="U848" s="24" t="str">
        <f t="shared" si="314"/>
        <v>동백</v>
      </c>
      <c r="V848" s="25">
        <f t="shared" si="321"/>
        <v>14</v>
      </c>
      <c r="W848" s="25">
        <f t="shared" si="315"/>
        <v>7</v>
      </c>
      <c r="X848" s="7"/>
      <c r="Y848" s="2"/>
      <c r="Z848" s="2" t="s">
        <v>91</v>
      </c>
      <c r="AA848" s="2" t="s">
        <v>1029</v>
      </c>
      <c r="AB848" s="5"/>
      <c r="AC848" s="5"/>
      <c r="AD848" s="5"/>
      <c r="AE848" s="5"/>
      <c r="AF848" s="5"/>
      <c r="AG848" s="5"/>
    </row>
    <row r="849" spans="1:33" ht="15.95" customHeight="1" x14ac:dyDescent="0.3">
      <c r="A849" s="22" t="b">
        <f t="shared" si="301"/>
        <v>0</v>
      </c>
      <c r="B849" s="22" t="b">
        <f t="shared" si="302"/>
        <v>0</v>
      </c>
      <c r="C849" s="22" t="b">
        <f t="shared" si="303"/>
        <v>0</v>
      </c>
      <c r="D849" s="22" t="b">
        <f t="shared" si="304"/>
        <v>0</v>
      </c>
      <c r="E849" s="22" t="b">
        <f t="shared" si="305"/>
        <v>0</v>
      </c>
      <c r="F849" s="52" t="b">
        <f t="shared" si="316"/>
        <v>0</v>
      </c>
      <c r="G849" s="22" t="b">
        <f t="shared" si="300"/>
        <v>0</v>
      </c>
      <c r="H849" s="22" t="b">
        <f t="shared" si="306"/>
        <v>0</v>
      </c>
      <c r="I849" s="22" t="b">
        <f t="shared" si="317"/>
        <v>0</v>
      </c>
      <c r="J849" s="22" t="b">
        <f t="shared" si="307"/>
        <v>0</v>
      </c>
      <c r="K849" s="3" t="str">
        <f t="shared" si="308"/>
        <v/>
      </c>
      <c r="L849" s="3" t="str">
        <f t="shared" si="309"/>
        <v/>
      </c>
      <c r="M849" s="3" t="str">
        <f t="shared" si="310"/>
        <v/>
      </c>
      <c r="N849" s="54" t="str">
        <f t="shared" si="318"/>
        <v/>
      </c>
      <c r="O849" s="3" t="str">
        <f t="shared" si="311"/>
        <v/>
      </c>
      <c r="P849" s="19" t="str">
        <f t="shared" si="312"/>
        <v/>
      </c>
      <c r="Q849" s="23">
        <f>_xlfn.XLOOKUP(R849,summary!C1:C37,summary!B1:B37)</f>
        <v>0</v>
      </c>
      <c r="R849" s="24" t="str">
        <f t="shared" si="313"/>
        <v>동백동</v>
      </c>
      <c r="S849" s="24" t="str">
        <f t="shared" si="319"/>
        <v>동백14통</v>
      </c>
      <c r="T849" s="24" t="str">
        <f t="shared" si="320"/>
        <v>(동백동, 백현마을주공아파트)</v>
      </c>
      <c r="U849" s="24" t="str">
        <f t="shared" si="314"/>
        <v>동백</v>
      </c>
      <c r="V849" s="25">
        <f t="shared" si="321"/>
        <v>14</v>
      </c>
      <c r="W849" s="25">
        <f t="shared" si="315"/>
        <v>8</v>
      </c>
      <c r="X849" s="7"/>
      <c r="Y849" s="2"/>
      <c r="Z849" s="2" t="s">
        <v>93</v>
      </c>
      <c r="AA849" s="2" t="s">
        <v>1030</v>
      </c>
      <c r="AB849" s="5"/>
      <c r="AC849" s="5"/>
      <c r="AD849" s="5"/>
      <c r="AE849" s="5"/>
      <c r="AF849" s="5"/>
      <c r="AG849" s="5"/>
    </row>
    <row r="850" spans="1:33" ht="15.95" customHeight="1" x14ac:dyDescent="0.3">
      <c r="A850" s="22" t="b">
        <f t="shared" si="301"/>
        <v>0</v>
      </c>
      <c r="B850" s="22" t="b">
        <f t="shared" si="302"/>
        <v>0</v>
      </c>
      <c r="C850" s="22" t="b">
        <f t="shared" si="303"/>
        <v>0</v>
      </c>
      <c r="D850" s="22" t="b">
        <f t="shared" si="304"/>
        <v>0</v>
      </c>
      <c r="E850" s="22" t="b">
        <f t="shared" si="305"/>
        <v>0</v>
      </c>
      <c r="F850" s="52" t="b">
        <f t="shared" si="316"/>
        <v>0</v>
      </c>
      <c r="G850" s="22" t="b">
        <f t="shared" si="300"/>
        <v>0</v>
      </c>
      <c r="H850" s="22" t="b">
        <f t="shared" si="306"/>
        <v>0</v>
      </c>
      <c r="I850" s="22" t="b">
        <f t="shared" si="317"/>
        <v>0</v>
      </c>
      <c r="J850" s="22" t="b">
        <f t="shared" si="307"/>
        <v>0</v>
      </c>
      <c r="K850" s="3" t="str">
        <f t="shared" si="308"/>
        <v/>
      </c>
      <c r="L850" s="3" t="str">
        <f t="shared" si="309"/>
        <v/>
      </c>
      <c r="M850" s="3" t="str">
        <f t="shared" si="310"/>
        <v/>
      </c>
      <c r="N850" s="54" t="str">
        <f t="shared" si="318"/>
        <v/>
      </c>
      <c r="O850" s="3" t="str">
        <f t="shared" si="311"/>
        <v/>
      </c>
      <c r="P850" s="19" t="str">
        <f t="shared" si="312"/>
        <v/>
      </c>
      <c r="Q850" s="23">
        <f>_xlfn.XLOOKUP(R850,summary!C1:C37,summary!B1:B37)</f>
        <v>0</v>
      </c>
      <c r="R850" s="24" t="str">
        <f t="shared" si="313"/>
        <v>동백동</v>
      </c>
      <c r="S850" s="24" t="str">
        <f t="shared" si="319"/>
        <v>동백14통</v>
      </c>
      <c r="T850" s="24" t="str">
        <f t="shared" si="320"/>
        <v>(동백동, 백현마을주공아파트)</v>
      </c>
      <c r="U850" s="24" t="str">
        <f t="shared" si="314"/>
        <v>동백</v>
      </c>
      <c r="V850" s="25">
        <f t="shared" si="321"/>
        <v>14</v>
      </c>
      <c r="W850" s="25">
        <f t="shared" si="315"/>
        <v>9</v>
      </c>
      <c r="X850" s="7"/>
      <c r="Y850" s="7"/>
      <c r="Z850" s="2" t="s">
        <v>95</v>
      </c>
      <c r="AA850" s="2" t="s">
        <v>1031</v>
      </c>
      <c r="AB850" s="5"/>
      <c r="AC850" s="5"/>
      <c r="AD850" s="5"/>
      <c r="AE850" s="5"/>
      <c r="AF850" s="5"/>
      <c r="AG850" s="5"/>
    </row>
    <row r="851" spans="1:33" ht="15.95" customHeight="1" x14ac:dyDescent="0.3">
      <c r="A851" s="22" t="b">
        <f t="shared" si="301"/>
        <v>0</v>
      </c>
      <c r="B851" s="22" t="b">
        <f t="shared" si="302"/>
        <v>0</v>
      </c>
      <c r="C851" s="22" t="b">
        <f t="shared" si="303"/>
        <v>0</v>
      </c>
      <c r="D851" s="22" t="b">
        <f t="shared" si="304"/>
        <v>0</v>
      </c>
      <c r="E851" s="22" t="b">
        <f t="shared" si="305"/>
        <v>0</v>
      </c>
      <c r="F851" s="52" t="b">
        <f t="shared" si="316"/>
        <v>0</v>
      </c>
      <c r="G851" s="22" t="b">
        <f t="shared" si="300"/>
        <v>0</v>
      </c>
      <c r="H851" s="22" t="b">
        <f t="shared" si="306"/>
        <v>0</v>
      </c>
      <c r="I851" s="22" t="b">
        <f t="shared" si="317"/>
        <v>0</v>
      </c>
      <c r="J851" s="22" t="b">
        <f t="shared" si="307"/>
        <v>0</v>
      </c>
      <c r="K851" s="3" t="str">
        <f t="shared" si="308"/>
        <v/>
      </c>
      <c r="L851" s="3" t="str">
        <f t="shared" si="309"/>
        <v/>
      </c>
      <c r="M851" s="22" t="str">
        <f t="shared" si="310"/>
        <v/>
      </c>
      <c r="N851" s="54" t="str">
        <f t="shared" si="318"/>
        <v/>
      </c>
      <c r="O851" s="3" t="str">
        <f t="shared" si="311"/>
        <v/>
      </c>
      <c r="P851" s="19" t="str">
        <f t="shared" si="312"/>
        <v/>
      </c>
      <c r="Q851" s="23">
        <f>_xlfn.XLOOKUP(R851,summary!C1:C37,summary!B1:B37)</f>
        <v>0</v>
      </c>
      <c r="R851" s="24" t="str">
        <f t="shared" si="313"/>
        <v>동백동</v>
      </c>
      <c r="S851" s="24" t="str">
        <f t="shared" si="319"/>
        <v>동백14통</v>
      </c>
      <c r="T851" s="24" t="str">
        <f t="shared" si="320"/>
        <v>(동백동, 백현마을주공아파트)</v>
      </c>
      <c r="U851" s="24" t="str">
        <f t="shared" si="314"/>
        <v>동백</v>
      </c>
      <c r="V851" s="25">
        <f t="shared" si="321"/>
        <v>14</v>
      </c>
      <c r="W851" s="25">
        <f t="shared" si="315"/>
        <v>10</v>
      </c>
      <c r="X851" s="7"/>
      <c r="Y851" s="2"/>
      <c r="Z851" s="2" t="s">
        <v>97</v>
      </c>
      <c r="AA851" s="2" t="s">
        <v>1032</v>
      </c>
      <c r="AB851" s="5"/>
      <c r="AC851" s="5"/>
      <c r="AD851" s="5"/>
      <c r="AE851" s="5"/>
      <c r="AF851" s="5"/>
      <c r="AG851" s="5"/>
    </row>
    <row r="852" spans="1:33" ht="15.95" customHeight="1" x14ac:dyDescent="0.3">
      <c r="A852" s="22" t="b">
        <f t="shared" si="301"/>
        <v>0</v>
      </c>
      <c r="B852" s="22" t="b">
        <f t="shared" si="302"/>
        <v>0</v>
      </c>
      <c r="C852" s="22" t="b">
        <f t="shared" si="303"/>
        <v>0</v>
      </c>
      <c r="D852" s="22" t="b">
        <f t="shared" si="304"/>
        <v>0</v>
      </c>
      <c r="E852" s="22" t="b">
        <f t="shared" si="305"/>
        <v>0</v>
      </c>
      <c r="F852" s="52" t="b">
        <f t="shared" si="316"/>
        <v>0</v>
      </c>
      <c r="G852" s="22" t="b">
        <f t="shared" si="300"/>
        <v>0</v>
      </c>
      <c r="H852" s="22" t="b">
        <f t="shared" si="306"/>
        <v>0</v>
      </c>
      <c r="I852" s="22" t="b">
        <f t="shared" si="317"/>
        <v>0</v>
      </c>
      <c r="J852" s="22" t="b">
        <f t="shared" si="307"/>
        <v>0</v>
      </c>
      <c r="K852" s="3" t="str">
        <f t="shared" si="308"/>
        <v/>
      </c>
      <c r="L852" s="3" t="str">
        <f t="shared" si="309"/>
        <v/>
      </c>
      <c r="M852" s="3" t="str">
        <f t="shared" si="310"/>
        <v/>
      </c>
      <c r="N852" s="54" t="str">
        <f t="shared" si="318"/>
        <v/>
      </c>
      <c r="O852" s="3" t="str">
        <f t="shared" si="311"/>
        <v/>
      </c>
      <c r="P852" s="19" t="str">
        <f t="shared" si="312"/>
        <v/>
      </c>
      <c r="Q852" s="23">
        <f>_xlfn.XLOOKUP(R852,summary!C1:C37,summary!B1:B37)</f>
        <v>0</v>
      </c>
      <c r="R852" s="24" t="str">
        <f t="shared" si="313"/>
        <v>동백동</v>
      </c>
      <c r="S852" s="24" t="str">
        <f t="shared" si="319"/>
        <v>동백14통</v>
      </c>
      <c r="T852" s="24" t="str">
        <f t="shared" si="320"/>
        <v>(동백동, 백현마을주공아파트)</v>
      </c>
      <c r="U852" s="24" t="str">
        <f t="shared" si="314"/>
        <v>동백</v>
      </c>
      <c r="V852" s="25">
        <f t="shared" si="321"/>
        <v>14</v>
      </c>
      <c r="W852" s="25">
        <f t="shared" si="315"/>
        <v>11</v>
      </c>
      <c r="X852" s="7"/>
      <c r="Y852" s="2"/>
      <c r="Z852" s="2" t="s">
        <v>99</v>
      </c>
      <c r="AA852" s="2" t="s">
        <v>1033</v>
      </c>
      <c r="AB852" s="5"/>
      <c r="AC852" s="5"/>
      <c r="AD852" s="5"/>
      <c r="AE852" s="5"/>
      <c r="AF852" s="5"/>
      <c r="AG852" s="5"/>
    </row>
    <row r="853" spans="1:33" ht="15.95" customHeight="1" x14ac:dyDescent="0.3">
      <c r="A853" s="22" t="b">
        <f t="shared" si="301"/>
        <v>0</v>
      </c>
      <c r="B853" s="22" t="b">
        <f t="shared" si="302"/>
        <v>0</v>
      </c>
      <c r="C853" s="22" t="b">
        <f t="shared" si="303"/>
        <v>0</v>
      </c>
      <c r="D853" s="22" t="b">
        <f t="shared" si="304"/>
        <v>0</v>
      </c>
      <c r="E853" s="22" t="b">
        <f t="shared" si="305"/>
        <v>0</v>
      </c>
      <c r="F853" s="52" t="b">
        <f t="shared" si="316"/>
        <v>0</v>
      </c>
      <c r="G853" s="22" t="b">
        <f t="shared" si="300"/>
        <v>0</v>
      </c>
      <c r="H853" s="22" t="b">
        <f t="shared" si="306"/>
        <v>0</v>
      </c>
      <c r="I853" s="22" t="b">
        <f t="shared" si="317"/>
        <v>0</v>
      </c>
      <c r="J853" s="22" t="b">
        <f t="shared" si="307"/>
        <v>0</v>
      </c>
      <c r="K853" s="3" t="str">
        <f t="shared" si="308"/>
        <v/>
      </c>
      <c r="L853" s="3" t="str">
        <f t="shared" si="309"/>
        <v/>
      </c>
      <c r="M853" s="3" t="str">
        <f t="shared" si="310"/>
        <v/>
      </c>
      <c r="N853" s="54" t="str">
        <f t="shared" si="318"/>
        <v/>
      </c>
      <c r="O853" s="3" t="str">
        <f t="shared" si="311"/>
        <v/>
      </c>
      <c r="P853" s="19" t="str">
        <f t="shared" si="312"/>
        <v/>
      </c>
      <c r="Q853" s="23">
        <f>_xlfn.XLOOKUP(R853,summary!C1:C37,summary!B1:B37)</f>
        <v>0</v>
      </c>
      <c r="R853" s="24" t="str">
        <f t="shared" si="313"/>
        <v>동백동</v>
      </c>
      <c r="S853" s="24" t="str">
        <f t="shared" si="319"/>
        <v>동백14통</v>
      </c>
      <c r="T853" s="24" t="str">
        <f t="shared" si="320"/>
        <v>(동백동, 백현마을주공아파트)</v>
      </c>
      <c r="U853" s="24" t="str">
        <f t="shared" si="314"/>
        <v>동백</v>
      </c>
      <c r="V853" s="25">
        <f t="shared" si="321"/>
        <v>14</v>
      </c>
      <c r="W853" s="25">
        <f t="shared" si="315"/>
        <v>12</v>
      </c>
      <c r="X853" s="7"/>
      <c r="Y853" s="2"/>
      <c r="Z853" s="2" t="s">
        <v>101</v>
      </c>
      <c r="AA853" s="2" t="s">
        <v>1034</v>
      </c>
      <c r="AB853" s="5"/>
      <c r="AC853" s="5"/>
      <c r="AD853" s="5"/>
      <c r="AE853" s="5"/>
      <c r="AF853" s="5"/>
      <c r="AG853" s="5"/>
    </row>
    <row r="854" spans="1:33" ht="15.95" customHeight="1" x14ac:dyDescent="0.3">
      <c r="A854" s="22" t="b">
        <f t="shared" si="301"/>
        <v>0</v>
      </c>
      <c r="B854" s="22" t="b">
        <f t="shared" si="302"/>
        <v>0</v>
      </c>
      <c r="C854" s="22" t="b">
        <f t="shared" si="303"/>
        <v>0</v>
      </c>
      <c r="D854" s="22" t="b">
        <f t="shared" si="304"/>
        <v>0</v>
      </c>
      <c r="E854" s="22" t="b">
        <f t="shared" si="305"/>
        <v>0</v>
      </c>
      <c r="F854" s="52" t="b">
        <f t="shared" si="316"/>
        <v>0</v>
      </c>
      <c r="G854" s="22" t="b">
        <f t="shared" si="300"/>
        <v>0</v>
      </c>
      <c r="H854" s="22" t="b">
        <f t="shared" si="306"/>
        <v>0</v>
      </c>
      <c r="I854" s="22" t="b">
        <f t="shared" si="317"/>
        <v>0</v>
      </c>
      <c r="J854" s="22" t="b">
        <f t="shared" si="307"/>
        <v>0</v>
      </c>
      <c r="K854" s="3" t="str">
        <f t="shared" si="308"/>
        <v/>
      </c>
      <c r="L854" s="3" t="str">
        <f t="shared" si="309"/>
        <v/>
      </c>
      <c r="M854" s="3" t="str">
        <f t="shared" si="310"/>
        <v/>
      </c>
      <c r="N854" s="54" t="str">
        <f t="shared" si="318"/>
        <v/>
      </c>
      <c r="O854" s="3" t="str">
        <f t="shared" si="311"/>
        <v/>
      </c>
      <c r="P854" s="19" t="str">
        <f t="shared" si="312"/>
        <v/>
      </c>
      <c r="Q854" s="23">
        <f>_xlfn.XLOOKUP(R854,summary!C1:C37,summary!B1:B37)</f>
        <v>0</v>
      </c>
      <c r="R854" s="24" t="str">
        <f t="shared" si="313"/>
        <v>동백동</v>
      </c>
      <c r="S854" s="24" t="str">
        <f t="shared" si="319"/>
        <v>동백14통</v>
      </c>
      <c r="T854" s="24" t="str">
        <f t="shared" si="320"/>
        <v>(동백동, 백현마을주공아파트)</v>
      </c>
      <c r="U854" s="24" t="str">
        <f t="shared" si="314"/>
        <v>동백</v>
      </c>
      <c r="V854" s="25">
        <f t="shared" si="321"/>
        <v>14</v>
      </c>
      <c r="W854" s="25">
        <f t="shared" si="315"/>
        <v>13</v>
      </c>
      <c r="X854" s="7"/>
      <c r="Y854" s="2"/>
      <c r="Z854" s="2" t="s">
        <v>117</v>
      </c>
      <c r="AA854" s="2" t="s">
        <v>1035</v>
      </c>
      <c r="AB854" s="5"/>
      <c r="AC854" s="5"/>
      <c r="AD854" s="5"/>
      <c r="AE854" s="5"/>
      <c r="AF854" s="5"/>
      <c r="AG854" s="5"/>
    </row>
    <row r="855" spans="1:33" ht="15.95" customHeight="1" x14ac:dyDescent="0.3">
      <c r="A855" s="22" t="b">
        <f t="shared" si="301"/>
        <v>0</v>
      </c>
      <c r="B855" s="22" t="b">
        <f t="shared" si="302"/>
        <v>0</v>
      </c>
      <c r="C855" s="22" t="b">
        <f t="shared" si="303"/>
        <v>0</v>
      </c>
      <c r="D855" s="22" t="b">
        <f t="shared" si="304"/>
        <v>0</v>
      </c>
      <c r="E855" s="22" t="b">
        <f t="shared" si="305"/>
        <v>0</v>
      </c>
      <c r="F855" s="52" t="b">
        <f t="shared" si="316"/>
        <v>0</v>
      </c>
      <c r="G855" s="22" t="b">
        <f t="shared" si="300"/>
        <v>0</v>
      </c>
      <c r="H855" s="22" t="b">
        <f t="shared" si="306"/>
        <v>0</v>
      </c>
      <c r="I855" s="22" t="b">
        <f t="shared" si="317"/>
        <v>0</v>
      </c>
      <c r="J855" s="22" t="b">
        <f t="shared" si="307"/>
        <v>0</v>
      </c>
      <c r="K855" s="3" t="str">
        <f t="shared" si="308"/>
        <v/>
      </c>
      <c r="L855" s="3" t="str">
        <f t="shared" si="309"/>
        <v/>
      </c>
      <c r="M855" s="3" t="str">
        <f t="shared" si="310"/>
        <v/>
      </c>
      <c r="N855" s="54" t="str">
        <f t="shared" si="318"/>
        <v/>
      </c>
      <c r="O855" s="3" t="str">
        <f t="shared" si="311"/>
        <v/>
      </c>
      <c r="P855" s="19" t="str">
        <f t="shared" si="312"/>
        <v/>
      </c>
      <c r="Q855" s="23">
        <f>_xlfn.XLOOKUP(R855,summary!C1:C37,summary!B1:B37)</f>
        <v>0</v>
      </c>
      <c r="R855" s="24" t="str">
        <f t="shared" si="313"/>
        <v>동백동</v>
      </c>
      <c r="S855" s="24" t="str">
        <f t="shared" si="319"/>
        <v>동백14통</v>
      </c>
      <c r="T855" s="24" t="str">
        <f t="shared" si="320"/>
        <v>(동백동, 백현마을주공아파트)</v>
      </c>
      <c r="U855" s="24" t="str">
        <f t="shared" si="314"/>
        <v>동백</v>
      </c>
      <c r="V855" s="25">
        <f t="shared" si="321"/>
        <v>14</v>
      </c>
      <c r="W855" s="25">
        <f t="shared" si="315"/>
        <v>14</v>
      </c>
      <c r="X855" s="7"/>
      <c r="Y855" s="7"/>
      <c r="Z855" s="2" t="s">
        <v>119</v>
      </c>
      <c r="AA855" s="2" t="s">
        <v>1036</v>
      </c>
      <c r="AB855" s="5"/>
      <c r="AC855" s="5"/>
      <c r="AD855" s="5"/>
      <c r="AE855" s="5"/>
      <c r="AF855" s="5"/>
      <c r="AG855" s="5"/>
    </row>
    <row r="856" spans="1:33" ht="15.95" customHeight="1" x14ac:dyDescent="0.3">
      <c r="A856" s="22" t="b">
        <f t="shared" si="301"/>
        <v>0</v>
      </c>
      <c r="B856" s="22" t="b">
        <f t="shared" si="302"/>
        <v>0</v>
      </c>
      <c r="C856" s="22" t="b">
        <f t="shared" si="303"/>
        <v>0</v>
      </c>
      <c r="D856" s="22" t="b">
        <f t="shared" si="304"/>
        <v>0</v>
      </c>
      <c r="E856" s="22" t="b">
        <f t="shared" si="305"/>
        <v>0</v>
      </c>
      <c r="F856" s="52" t="b">
        <f t="shared" si="316"/>
        <v>0</v>
      </c>
      <c r="G856" s="22" t="b">
        <f t="shared" si="300"/>
        <v>0</v>
      </c>
      <c r="H856" s="22" t="b">
        <f t="shared" si="306"/>
        <v>0</v>
      </c>
      <c r="I856" s="22" t="b">
        <f t="shared" si="317"/>
        <v>0</v>
      </c>
      <c r="J856" s="22" t="b">
        <f t="shared" si="307"/>
        <v>0</v>
      </c>
      <c r="K856" s="3" t="str">
        <f t="shared" si="308"/>
        <v/>
      </c>
      <c r="L856" s="3" t="str">
        <f t="shared" si="309"/>
        <v/>
      </c>
      <c r="M856" s="3" t="str">
        <f t="shared" si="310"/>
        <v/>
      </c>
      <c r="N856" s="54" t="str">
        <f t="shared" si="318"/>
        <v/>
      </c>
      <c r="O856" s="3" t="str">
        <f t="shared" si="311"/>
        <v/>
      </c>
      <c r="P856" s="19" t="str">
        <f t="shared" si="312"/>
        <v/>
      </c>
      <c r="Q856" s="23">
        <f>_xlfn.XLOOKUP(R856,summary!C1:C37,summary!B1:B37)</f>
        <v>0</v>
      </c>
      <c r="R856" s="24" t="str">
        <f t="shared" si="313"/>
        <v>동백동</v>
      </c>
      <c r="S856" s="24" t="str">
        <f t="shared" si="319"/>
        <v>동백14통</v>
      </c>
      <c r="T856" s="24" t="str">
        <f t="shared" si="320"/>
        <v>(동백동, 백현마을주공아파트)</v>
      </c>
      <c r="U856" s="24" t="str">
        <f t="shared" si="314"/>
        <v>동백</v>
      </c>
      <c r="V856" s="25">
        <f t="shared" si="321"/>
        <v>14</v>
      </c>
      <c r="W856" s="25">
        <f t="shared" si="315"/>
        <v>15</v>
      </c>
      <c r="X856" s="7"/>
      <c r="Y856" s="7"/>
      <c r="Z856" s="2" t="s">
        <v>279</v>
      </c>
      <c r="AA856" s="2" t="s">
        <v>1037</v>
      </c>
      <c r="AB856" s="5"/>
      <c r="AC856" s="5"/>
      <c r="AD856" s="5"/>
      <c r="AE856" s="5"/>
      <c r="AF856" s="5"/>
      <c r="AG856" s="5"/>
    </row>
    <row r="857" spans="1:33" ht="15.95" customHeight="1" x14ac:dyDescent="0.3">
      <c r="A857" s="22" t="b">
        <f t="shared" si="301"/>
        <v>0</v>
      </c>
      <c r="B857" s="22" t="b">
        <f t="shared" si="302"/>
        <v>0</v>
      </c>
      <c r="C857" s="22" t="b">
        <f t="shared" si="303"/>
        <v>0</v>
      </c>
      <c r="D857" s="22" t="b">
        <f t="shared" si="304"/>
        <v>0</v>
      </c>
      <c r="E857" s="22" t="b">
        <f t="shared" si="305"/>
        <v>0</v>
      </c>
      <c r="F857" s="52" t="b">
        <f t="shared" si="316"/>
        <v>0</v>
      </c>
      <c r="G857" s="22" t="b">
        <f t="shared" si="300"/>
        <v>0</v>
      </c>
      <c r="H857" s="22" t="b">
        <f t="shared" si="306"/>
        <v>0</v>
      </c>
      <c r="I857" s="22" t="b">
        <f t="shared" si="317"/>
        <v>0</v>
      </c>
      <c r="J857" s="22" t="b">
        <f t="shared" si="307"/>
        <v>0</v>
      </c>
      <c r="K857" s="3" t="str">
        <f t="shared" si="308"/>
        <v/>
      </c>
      <c r="L857" s="3" t="str">
        <f t="shared" si="309"/>
        <v/>
      </c>
      <c r="M857" s="3" t="str">
        <f t="shared" si="310"/>
        <v/>
      </c>
      <c r="N857" s="54" t="str">
        <f t="shared" si="318"/>
        <v/>
      </c>
      <c r="O857" s="3" t="str">
        <f t="shared" si="311"/>
        <v/>
      </c>
      <c r="P857" s="19" t="str">
        <f t="shared" si="312"/>
        <v/>
      </c>
      <c r="Q857" s="23">
        <f>_xlfn.XLOOKUP(R857,summary!C1:C37,summary!B1:B37)</f>
        <v>0</v>
      </c>
      <c r="R857" s="24" t="str">
        <f t="shared" si="313"/>
        <v>동백동</v>
      </c>
      <c r="S857" s="24" t="str">
        <f t="shared" si="319"/>
        <v>동백14통</v>
      </c>
      <c r="T857" s="24" t="str">
        <f t="shared" si="320"/>
        <v>(동백동, 백현마을주공아파트)</v>
      </c>
      <c r="U857" s="24" t="str">
        <f t="shared" si="314"/>
        <v>동백</v>
      </c>
      <c r="V857" s="25">
        <f t="shared" si="321"/>
        <v>14</v>
      </c>
      <c r="W857" s="25">
        <f t="shared" si="315"/>
        <v>16</v>
      </c>
      <c r="X857" s="7"/>
      <c r="Y857" s="7"/>
      <c r="Z857" s="2" t="s">
        <v>321</v>
      </c>
      <c r="AA857" s="2" t="s">
        <v>1038</v>
      </c>
      <c r="AB857" s="5"/>
      <c r="AC857" s="5"/>
      <c r="AD857" s="5"/>
      <c r="AE857" s="5"/>
      <c r="AF857" s="5"/>
      <c r="AG857" s="5"/>
    </row>
    <row r="858" spans="1:33" ht="15.95" customHeight="1" x14ac:dyDescent="0.3">
      <c r="A858" s="22" t="b">
        <f t="shared" si="301"/>
        <v>0</v>
      </c>
      <c r="B858" s="22" t="b">
        <f t="shared" si="302"/>
        <v>0</v>
      </c>
      <c r="C858" s="22" t="b">
        <f t="shared" si="303"/>
        <v>0</v>
      </c>
      <c r="D858" s="22" t="b">
        <f t="shared" si="304"/>
        <v>0</v>
      </c>
      <c r="E858" s="22" t="b">
        <f t="shared" si="305"/>
        <v>0</v>
      </c>
      <c r="F858" s="52" t="b">
        <f t="shared" si="316"/>
        <v>0</v>
      </c>
      <c r="G858" s="22" t="b">
        <f t="shared" si="300"/>
        <v>0</v>
      </c>
      <c r="H858" s="22" t="b">
        <f t="shared" si="306"/>
        <v>0</v>
      </c>
      <c r="I858" s="22" t="b">
        <f t="shared" si="317"/>
        <v>0</v>
      </c>
      <c r="J858" s="22" t="b">
        <f t="shared" si="307"/>
        <v>0</v>
      </c>
      <c r="K858" s="3" t="str">
        <f t="shared" si="308"/>
        <v/>
      </c>
      <c r="L858" s="3" t="str">
        <f t="shared" si="309"/>
        <v/>
      </c>
      <c r="M858" s="3" t="str">
        <f t="shared" si="310"/>
        <v/>
      </c>
      <c r="N858" s="54" t="str">
        <f t="shared" si="318"/>
        <v/>
      </c>
      <c r="O858" s="3" t="str">
        <f t="shared" si="311"/>
        <v/>
      </c>
      <c r="P858" s="19" t="str">
        <f t="shared" si="312"/>
        <v/>
      </c>
      <c r="Q858" s="23">
        <f>_xlfn.XLOOKUP(R858,summary!C1:C37,summary!B1:B37)</f>
        <v>0</v>
      </c>
      <c r="R858" s="24" t="str">
        <f t="shared" si="313"/>
        <v>동백동</v>
      </c>
      <c r="S858" s="24" t="str">
        <f t="shared" si="319"/>
        <v>동백14통</v>
      </c>
      <c r="T858" s="24" t="str">
        <f t="shared" si="320"/>
        <v>(동백동, 백현마을주공아파트)</v>
      </c>
      <c r="U858" s="24" t="str">
        <f t="shared" si="314"/>
        <v>동백</v>
      </c>
      <c r="V858" s="25">
        <f t="shared" si="321"/>
        <v>14</v>
      </c>
      <c r="W858" s="25">
        <f t="shared" si="315"/>
        <v>17</v>
      </c>
      <c r="X858" s="7"/>
      <c r="Y858" s="7"/>
      <c r="Z858" s="2" t="s">
        <v>380</v>
      </c>
      <c r="AA858" s="2" t="s">
        <v>1039</v>
      </c>
      <c r="AB858" s="5"/>
      <c r="AC858" s="5"/>
      <c r="AD858" s="5"/>
      <c r="AE858" s="5"/>
      <c r="AF858" s="5"/>
      <c r="AG858" s="5"/>
    </row>
    <row r="859" spans="1:33" ht="15.95" customHeight="1" x14ac:dyDescent="0.3">
      <c r="A859" s="22" t="b">
        <f t="shared" si="301"/>
        <v>0</v>
      </c>
      <c r="B859" s="22" t="b">
        <f t="shared" si="302"/>
        <v>0</v>
      </c>
      <c r="C859" s="22" t="b">
        <f t="shared" si="303"/>
        <v>0</v>
      </c>
      <c r="D859" s="22" t="b">
        <f t="shared" si="304"/>
        <v>0</v>
      </c>
      <c r="E859" s="22" t="b">
        <f t="shared" si="305"/>
        <v>0</v>
      </c>
      <c r="F859" s="52" t="b">
        <f t="shared" si="316"/>
        <v>0</v>
      </c>
      <c r="G859" s="22" t="b">
        <f t="shared" si="300"/>
        <v>0</v>
      </c>
      <c r="H859" s="22" t="b">
        <f t="shared" si="306"/>
        <v>0</v>
      </c>
      <c r="I859" s="22" t="b">
        <f t="shared" si="317"/>
        <v>0</v>
      </c>
      <c r="J859" s="22" t="b">
        <f t="shared" si="307"/>
        <v>0</v>
      </c>
      <c r="K859" s="3" t="str">
        <f t="shared" si="308"/>
        <v/>
      </c>
      <c r="L859" s="3" t="str">
        <f t="shared" si="309"/>
        <v/>
      </c>
      <c r="M859" s="3" t="str">
        <f t="shared" si="310"/>
        <v/>
      </c>
      <c r="N859" s="54" t="str">
        <f t="shared" si="318"/>
        <v/>
      </c>
      <c r="O859" s="3" t="str">
        <f t="shared" si="311"/>
        <v/>
      </c>
      <c r="P859" s="19" t="str">
        <f t="shared" si="312"/>
        <v/>
      </c>
      <c r="Q859" s="23">
        <f>_xlfn.XLOOKUP(R859,summary!C1:C37,summary!B1:B37)</f>
        <v>0</v>
      </c>
      <c r="R859" s="24" t="str">
        <f t="shared" si="313"/>
        <v>동백동</v>
      </c>
      <c r="S859" s="24" t="str">
        <f t="shared" si="319"/>
        <v>동백14통</v>
      </c>
      <c r="T859" s="24" t="str">
        <f t="shared" si="320"/>
        <v>(동백동, 백현마을주공아파트)</v>
      </c>
      <c r="U859" s="24" t="str">
        <f t="shared" si="314"/>
        <v>동백</v>
      </c>
      <c r="V859" s="25">
        <f t="shared" si="321"/>
        <v>14</v>
      </c>
      <c r="W859" s="25">
        <f t="shared" si="315"/>
        <v>18</v>
      </c>
      <c r="X859" s="7"/>
      <c r="Y859" s="7"/>
      <c r="Z859" s="2" t="s">
        <v>382</v>
      </c>
      <c r="AA859" s="2" t="s">
        <v>1040</v>
      </c>
      <c r="AB859" s="5"/>
      <c r="AC859" s="5"/>
      <c r="AD859" s="5"/>
      <c r="AE859" s="5"/>
      <c r="AF859" s="5"/>
      <c r="AG859" s="5"/>
    </row>
    <row r="860" spans="1:33" ht="15.95" customHeight="1" x14ac:dyDescent="0.3">
      <c r="A860" s="22" t="b">
        <f t="shared" si="301"/>
        <v>1</v>
      </c>
      <c r="B860" s="22" t="b">
        <f t="shared" si="302"/>
        <v>0</v>
      </c>
      <c r="C860" s="22" t="b">
        <f t="shared" si="303"/>
        <v>0</v>
      </c>
      <c r="D860" s="22" t="b">
        <f t="shared" si="304"/>
        <v>0</v>
      </c>
      <c r="E860" s="22" t="b">
        <f t="shared" si="305"/>
        <v>0</v>
      </c>
      <c r="F860" s="52" t="b">
        <f t="shared" si="316"/>
        <v>0</v>
      </c>
      <c r="G860" s="22" t="b">
        <f t="shared" si="300"/>
        <v>0</v>
      </c>
      <c r="H860" s="22" t="b">
        <f t="shared" si="306"/>
        <v>0</v>
      </c>
      <c r="I860" s="22" t="b">
        <f t="shared" si="317"/>
        <v>0</v>
      </c>
      <c r="J860" s="22" t="b">
        <f t="shared" si="307"/>
        <v>1</v>
      </c>
      <c r="K860" s="3" t="str">
        <f t="shared" si="308"/>
        <v>동백15통</v>
      </c>
      <c r="L860" s="3" t="str">
        <f t="shared" si="309"/>
        <v>15</v>
      </c>
      <c r="M860" s="3">
        <f t="shared" si="310"/>
        <v>15</v>
      </c>
      <c r="N860" s="54" t="str">
        <f t="shared" si="318"/>
        <v>동백</v>
      </c>
      <c r="O860" s="3" t="str">
        <f t="shared" si="311"/>
        <v/>
      </c>
      <c r="P860" s="19" t="str">
        <f t="shared" si="312"/>
        <v/>
      </c>
      <c r="Q860" s="23">
        <f>_xlfn.XLOOKUP(R860,summary!C1:C37,summary!B1:B37)</f>
        <v>0</v>
      </c>
      <c r="R860" s="24" t="str">
        <f t="shared" si="313"/>
        <v>동백동</v>
      </c>
      <c r="S860" s="24" t="str">
        <f t="shared" si="319"/>
        <v>동백15통</v>
      </c>
      <c r="T860" s="24" t="str">
        <f t="shared" si="320"/>
        <v>(동백동, 백현마을휴먼시아)</v>
      </c>
      <c r="U860" s="24" t="str">
        <f t="shared" si="314"/>
        <v>동백</v>
      </c>
      <c r="V860" s="25">
        <f t="shared" si="321"/>
        <v>15</v>
      </c>
      <c r="W860" s="25">
        <f t="shared" si="315"/>
        <v>1</v>
      </c>
      <c r="X860" s="7"/>
      <c r="Y860" s="7" t="s">
        <v>1041</v>
      </c>
      <c r="Z860" s="2" t="s">
        <v>63</v>
      </c>
      <c r="AA860" s="2" t="s">
        <v>1042</v>
      </c>
      <c r="AB860" s="5"/>
      <c r="AC860" s="5"/>
      <c r="AD860" s="5"/>
      <c r="AE860" s="5"/>
      <c r="AF860" s="5"/>
      <c r="AG860" s="5"/>
    </row>
    <row r="861" spans="1:33" ht="15.95" customHeight="1" x14ac:dyDescent="0.3">
      <c r="A861" s="22" t="b">
        <f t="shared" si="301"/>
        <v>1</v>
      </c>
      <c r="B861" s="22" t="b">
        <f t="shared" si="302"/>
        <v>1</v>
      </c>
      <c r="C861" s="22" t="b">
        <f t="shared" si="303"/>
        <v>0</v>
      </c>
      <c r="D861" s="22" t="b">
        <f t="shared" si="304"/>
        <v>0</v>
      </c>
      <c r="E861" s="22" t="b">
        <f t="shared" si="305"/>
        <v>1</v>
      </c>
      <c r="F861" s="52" t="b">
        <f t="shared" si="316"/>
        <v>1</v>
      </c>
      <c r="G861" s="22" t="b">
        <f t="shared" si="300"/>
        <v>1</v>
      </c>
      <c r="H861" s="22" t="b">
        <f t="shared" si="306"/>
        <v>0</v>
      </c>
      <c r="I861" s="22" t="b">
        <f t="shared" si="317"/>
        <v>1</v>
      </c>
      <c r="J861" s="22" t="b">
        <f t="shared" si="307"/>
        <v>0</v>
      </c>
      <c r="K861" s="3" t="str">
        <f t="shared" si="308"/>
        <v/>
      </c>
      <c r="L861" s="3" t="str">
        <f t="shared" si="309"/>
        <v/>
      </c>
      <c r="M861" s="3" t="str">
        <f t="shared" si="310"/>
        <v/>
      </c>
      <c r="N861" s="54" t="str">
        <f t="shared" si="318"/>
        <v/>
      </c>
      <c r="O861" s="3" t="str">
        <f t="shared" si="311"/>
        <v>(동백동, 백현마을휴먼시아)</v>
      </c>
      <c r="P861" s="19" t="str">
        <f t="shared" si="312"/>
        <v>(동백동, 백현마을휴먼시아)</v>
      </c>
      <c r="Q861" s="23">
        <f>_xlfn.XLOOKUP(R861,summary!C1:C37,summary!B1:B37)</f>
        <v>0</v>
      </c>
      <c r="R861" s="24" t="str">
        <f t="shared" si="313"/>
        <v>동백동</v>
      </c>
      <c r="S861" s="24" t="str">
        <f t="shared" si="319"/>
        <v>동백15통</v>
      </c>
      <c r="T861" s="24" t="str">
        <f t="shared" si="320"/>
        <v>(동백동, 백현마을휴먼시아)</v>
      </c>
      <c r="U861" s="24" t="str">
        <f t="shared" si="314"/>
        <v>동백</v>
      </c>
      <c r="V861" s="25">
        <f t="shared" si="321"/>
        <v>15</v>
      </c>
      <c r="W861" s="25">
        <f t="shared" si="315"/>
        <v>2</v>
      </c>
      <c r="X861" s="7"/>
      <c r="Y861" s="7" t="s">
        <v>895</v>
      </c>
      <c r="Z861" s="2" t="s">
        <v>65</v>
      </c>
      <c r="AA861" s="2" t="s">
        <v>1043</v>
      </c>
      <c r="AB861" s="5"/>
      <c r="AC861" s="5"/>
      <c r="AD861" s="5"/>
      <c r="AE861" s="5"/>
      <c r="AF861" s="5"/>
      <c r="AG861" s="5"/>
    </row>
    <row r="862" spans="1:33" ht="15.95" customHeight="1" x14ac:dyDescent="0.3">
      <c r="A862" s="22" t="b">
        <f t="shared" si="301"/>
        <v>1</v>
      </c>
      <c r="B862" s="22" t="b">
        <f t="shared" si="302"/>
        <v>0</v>
      </c>
      <c r="C862" s="22" t="b">
        <f t="shared" si="303"/>
        <v>0</v>
      </c>
      <c r="D862" s="22" t="b">
        <f t="shared" si="304"/>
        <v>0</v>
      </c>
      <c r="E862" s="22" t="b">
        <f t="shared" si="305"/>
        <v>0</v>
      </c>
      <c r="F862" s="52" t="b">
        <f t="shared" si="316"/>
        <v>0</v>
      </c>
      <c r="G862" s="22" t="b">
        <f t="shared" ref="G862:G925" si="322">AND(B862,F862)</f>
        <v>0</v>
      </c>
      <c r="H862" s="22" t="b">
        <f t="shared" si="306"/>
        <v>0</v>
      </c>
      <c r="I862" s="22" t="b">
        <f t="shared" si="317"/>
        <v>1</v>
      </c>
      <c r="J862" s="22" t="b">
        <f t="shared" si="307"/>
        <v>0</v>
      </c>
      <c r="K862" s="3" t="str">
        <f t="shared" si="308"/>
        <v/>
      </c>
      <c r="L862" s="3" t="str">
        <f t="shared" si="309"/>
        <v/>
      </c>
      <c r="M862" s="3" t="str">
        <f t="shared" si="310"/>
        <v/>
      </c>
      <c r="N862" s="54" t="str">
        <f t="shared" si="318"/>
        <v/>
      </c>
      <c r="O862" s="3" t="str">
        <f t="shared" si="311"/>
        <v>백현마을휴먼시아)</v>
      </c>
      <c r="P862" s="19" t="str">
        <f t="shared" si="312"/>
        <v/>
      </c>
      <c r="Q862" s="23">
        <f>_xlfn.XLOOKUP(R862,summary!C1:C37,summary!B1:B37)</f>
        <v>0</v>
      </c>
      <c r="R862" s="24" t="str">
        <f t="shared" si="313"/>
        <v>동백동</v>
      </c>
      <c r="S862" s="24" t="str">
        <f t="shared" si="319"/>
        <v>동백15통</v>
      </c>
      <c r="T862" s="24" t="str">
        <f t="shared" si="320"/>
        <v>(동백동, 백현마을휴먼시아)</v>
      </c>
      <c r="U862" s="24" t="str">
        <f t="shared" si="314"/>
        <v>동백</v>
      </c>
      <c r="V862" s="25">
        <f t="shared" si="321"/>
        <v>15</v>
      </c>
      <c r="W862" s="25">
        <f t="shared" si="315"/>
        <v>3</v>
      </c>
      <c r="X862" s="7"/>
      <c r="Y862" s="7" t="s">
        <v>1011</v>
      </c>
      <c r="Z862" s="2" t="s">
        <v>67</v>
      </c>
      <c r="AA862" s="2" t="s">
        <v>1044</v>
      </c>
      <c r="AB862" s="5"/>
      <c r="AC862" s="5"/>
      <c r="AD862" s="5"/>
      <c r="AE862" s="5"/>
      <c r="AF862" s="5"/>
      <c r="AG862" s="5"/>
    </row>
    <row r="863" spans="1:33" ht="15.95" customHeight="1" x14ac:dyDescent="0.3">
      <c r="A863" s="22" t="b">
        <f t="shared" si="301"/>
        <v>1</v>
      </c>
      <c r="B863" s="22" t="b">
        <f t="shared" si="302"/>
        <v>0</v>
      </c>
      <c r="C863" s="22" t="b">
        <f t="shared" si="303"/>
        <v>1</v>
      </c>
      <c r="D863" s="22" t="b">
        <f t="shared" si="304"/>
        <v>0</v>
      </c>
      <c r="E863" s="22" t="b">
        <f t="shared" si="305"/>
        <v>1</v>
      </c>
      <c r="F863" s="52" t="b">
        <f t="shared" si="316"/>
        <v>1</v>
      </c>
      <c r="G863" s="22" t="b">
        <f t="shared" si="322"/>
        <v>0</v>
      </c>
      <c r="H863" s="22" t="b">
        <f t="shared" si="306"/>
        <v>1</v>
      </c>
      <c r="I863" s="22" t="b">
        <f t="shared" si="317"/>
        <v>1</v>
      </c>
      <c r="J863" s="22" t="b">
        <f t="shared" si="307"/>
        <v>0</v>
      </c>
      <c r="K863" s="3" t="str">
        <f t="shared" si="308"/>
        <v/>
      </c>
      <c r="L863" s="3" t="str">
        <f t="shared" si="309"/>
        <v/>
      </c>
      <c r="M863" s="3" t="str">
        <f t="shared" si="310"/>
        <v/>
      </c>
      <c r="N863" s="54" t="str">
        <f t="shared" si="318"/>
        <v/>
      </c>
      <c r="O863" s="3" t="str">
        <f t="shared" si="311"/>
        <v>휴먼시아)</v>
      </c>
      <c r="P863" s="19" t="str">
        <f t="shared" si="312"/>
        <v/>
      </c>
      <c r="Q863" s="23">
        <f>_xlfn.XLOOKUP(R863,summary!C1:C37,summary!B1:B37)</f>
        <v>0</v>
      </c>
      <c r="R863" s="24" t="str">
        <f t="shared" si="313"/>
        <v>동백동</v>
      </c>
      <c r="S863" s="24" t="str">
        <f t="shared" si="319"/>
        <v>동백15통</v>
      </c>
      <c r="T863" s="24" t="str">
        <f t="shared" si="320"/>
        <v>(동백동, 백현마을휴먼시아)</v>
      </c>
      <c r="U863" s="24" t="str">
        <f t="shared" si="314"/>
        <v>동백</v>
      </c>
      <c r="V863" s="25">
        <f t="shared" si="321"/>
        <v>15</v>
      </c>
      <c r="W863" s="25">
        <f t="shared" si="315"/>
        <v>4</v>
      </c>
      <c r="X863" s="7"/>
      <c r="Y863" s="7" t="s">
        <v>924</v>
      </c>
      <c r="Z863" s="2" t="s">
        <v>73</v>
      </c>
      <c r="AA863" s="2" t="s">
        <v>1045</v>
      </c>
      <c r="AB863" s="5"/>
      <c r="AC863" s="5"/>
      <c r="AD863" s="5"/>
      <c r="AE863" s="5"/>
      <c r="AF863" s="5"/>
      <c r="AG863" s="5"/>
    </row>
    <row r="864" spans="1:33" ht="15.95" customHeight="1" x14ac:dyDescent="0.3">
      <c r="A864" s="22" t="b">
        <f t="shared" si="301"/>
        <v>0</v>
      </c>
      <c r="B864" s="22" t="b">
        <f t="shared" si="302"/>
        <v>0</v>
      </c>
      <c r="C864" s="22" t="b">
        <f t="shared" si="303"/>
        <v>0</v>
      </c>
      <c r="D864" s="22" t="b">
        <f t="shared" si="304"/>
        <v>0</v>
      </c>
      <c r="E864" s="22" t="b">
        <f t="shared" si="305"/>
        <v>0</v>
      </c>
      <c r="F864" s="52" t="b">
        <f t="shared" si="316"/>
        <v>0</v>
      </c>
      <c r="G864" s="22" t="b">
        <f t="shared" si="322"/>
        <v>0</v>
      </c>
      <c r="H864" s="22" t="b">
        <f t="shared" si="306"/>
        <v>0</v>
      </c>
      <c r="I864" s="22" t="b">
        <f t="shared" si="317"/>
        <v>0</v>
      </c>
      <c r="J864" s="22" t="b">
        <f t="shared" si="307"/>
        <v>0</v>
      </c>
      <c r="K864" s="3" t="str">
        <f t="shared" si="308"/>
        <v/>
      </c>
      <c r="L864" s="3" t="str">
        <f t="shared" si="309"/>
        <v/>
      </c>
      <c r="M864" s="3" t="str">
        <f t="shared" si="310"/>
        <v/>
      </c>
      <c r="N864" s="54" t="str">
        <f t="shared" si="318"/>
        <v/>
      </c>
      <c r="O864" s="3" t="str">
        <f t="shared" si="311"/>
        <v/>
      </c>
      <c r="P864" s="19" t="str">
        <f t="shared" si="312"/>
        <v/>
      </c>
      <c r="Q864" s="23">
        <f>_xlfn.XLOOKUP(R864,summary!C1:C37,summary!B1:B37)</f>
        <v>0</v>
      </c>
      <c r="R864" s="24" t="str">
        <f t="shared" si="313"/>
        <v>동백동</v>
      </c>
      <c r="S864" s="24" t="str">
        <f t="shared" si="319"/>
        <v>동백15통</v>
      </c>
      <c r="T864" s="24" t="str">
        <f t="shared" si="320"/>
        <v>(동백동, 백현마을휴먼시아)</v>
      </c>
      <c r="U864" s="24" t="str">
        <f t="shared" si="314"/>
        <v>동백</v>
      </c>
      <c r="V864" s="25">
        <f t="shared" si="321"/>
        <v>15</v>
      </c>
      <c r="W864" s="25">
        <f t="shared" si="315"/>
        <v>5</v>
      </c>
      <c r="X864" s="7"/>
      <c r="Y864" s="7"/>
      <c r="Z864" s="2" t="s">
        <v>87</v>
      </c>
      <c r="AA864" s="2" t="s">
        <v>1046</v>
      </c>
      <c r="AB864" s="5"/>
      <c r="AC864" s="5"/>
      <c r="AD864" s="5"/>
      <c r="AE864" s="5"/>
      <c r="AF864" s="5"/>
      <c r="AG864" s="5"/>
    </row>
    <row r="865" spans="1:33" ht="15.95" customHeight="1" x14ac:dyDescent="0.3">
      <c r="A865" s="22" t="b">
        <f t="shared" si="301"/>
        <v>0</v>
      </c>
      <c r="B865" s="22" t="b">
        <f t="shared" si="302"/>
        <v>0</v>
      </c>
      <c r="C865" s="22" t="b">
        <f t="shared" si="303"/>
        <v>0</v>
      </c>
      <c r="D865" s="22" t="b">
        <f t="shared" si="304"/>
        <v>0</v>
      </c>
      <c r="E865" s="22" t="b">
        <f t="shared" si="305"/>
        <v>0</v>
      </c>
      <c r="F865" s="52" t="b">
        <f t="shared" si="316"/>
        <v>0</v>
      </c>
      <c r="G865" s="22" t="b">
        <f t="shared" si="322"/>
        <v>0</v>
      </c>
      <c r="H865" s="22" t="b">
        <f t="shared" si="306"/>
        <v>0</v>
      </c>
      <c r="I865" s="22" t="b">
        <f t="shared" si="317"/>
        <v>0</v>
      </c>
      <c r="J865" s="22" t="b">
        <f t="shared" si="307"/>
        <v>0</v>
      </c>
      <c r="K865" s="3" t="str">
        <f t="shared" si="308"/>
        <v/>
      </c>
      <c r="L865" s="3" t="str">
        <f t="shared" si="309"/>
        <v/>
      </c>
      <c r="M865" s="3" t="str">
        <f t="shared" si="310"/>
        <v/>
      </c>
      <c r="N865" s="54" t="str">
        <f t="shared" si="318"/>
        <v/>
      </c>
      <c r="O865" s="3" t="str">
        <f t="shared" si="311"/>
        <v/>
      </c>
      <c r="P865" s="19" t="str">
        <f t="shared" si="312"/>
        <v/>
      </c>
      <c r="Q865" s="23">
        <f>_xlfn.XLOOKUP(R865,summary!C1:C37,summary!B1:B37)</f>
        <v>0</v>
      </c>
      <c r="R865" s="24" t="str">
        <f t="shared" si="313"/>
        <v>동백동</v>
      </c>
      <c r="S865" s="24" t="str">
        <f t="shared" si="319"/>
        <v>동백15통</v>
      </c>
      <c r="T865" s="24" t="str">
        <f t="shared" si="320"/>
        <v>(동백동, 백현마을휴먼시아)</v>
      </c>
      <c r="U865" s="24" t="str">
        <f t="shared" si="314"/>
        <v>동백</v>
      </c>
      <c r="V865" s="25">
        <f t="shared" si="321"/>
        <v>15</v>
      </c>
      <c r="W865" s="25">
        <f t="shared" si="315"/>
        <v>6</v>
      </c>
      <c r="X865" s="7"/>
      <c r="Y865" s="7"/>
      <c r="Z865" s="2" t="s">
        <v>89</v>
      </c>
      <c r="AA865" s="2" t="s">
        <v>1047</v>
      </c>
      <c r="AB865" s="5"/>
      <c r="AC865" s="5"/>
      <c r="AD865" s="5"/>
      <c r="AE865" s="5"/>
      <c r="AF865" s="5"/>
      <c r="AG865" s="5"/>
    </row>
    <row r="866" spans="1:33" ht="15.95" customHeight="1" x14ac:dyDescent="0.3">
      <c r="A866" s="22" t="b">
        <f t="shared" si="301"/>
        <v>0</v>
      </c>
      <c r="B866" s="22" t="b">
        <f t="shared" si="302"/>
        <v>0</v>
      </c>
      <c r="C866" s="22" t="b">
        <f t="shared" si="303"/>
        <v>0</v>
      </c>
      <c r="D866" s="22" t="b">
        <f t="shared" si="304"/>
        <v>0</v>
      </c>
      <c r="E866" s="22" t="b">
        <f t="shared" si="305"/>
        <v>0</v>
      </c>
      <c r="F866" s="52" t="b">
        <f t="shared" si="316"/>
        <v>0</v>
      </c>
      <c r="G866" s="22" t="b">
        <f t="shared" si="322"/>
        <v>0</v>
      </c>
      <c r="H866" s="22" t="b">
        <f t="shared" si="306"/>
        <v>0</v>
      </c>
      <c r="I866" s="22" t="b">
        <f t="shared" si="317"/>
        <v>0</v>
      </c>
      <c r="J866" s="22" t="b">
        <f t="shared" si="307"/>
        <v>0</v>
      </c>
      <c r="K866" s="3" t="str">
        <f t="shared" si="308"/>
        <v/>
      </c>
      <c r="L866" s="3" t="str">
        <f t="shared" si="309"/>
        <v/>
      </c>
      <c r="M866" s="3" t="str">
        <f t="shared" si="310"/>
        <v/>
      </c>
      <c r="N866" s="54" t="str">
        <f t="shared" si="318"/>
        <v/>
      </c>
      <c r="O866" s="3" t="str">
        <f t="shared" si="311"/>
        <v/>
      </c>
      <c r="P866" s="19" t="str">
        <f t="shared" si="312"/>
        <v/>
      </c>
      <c r="Q866" s="23">
        <f>_xlfn.XLOOKUP(R866,summary!C1:C37,summary!B1:B37)</f>
        <v>0</v>
      </c>
      <c r="R866" s="24" t="str">
        <f t="shared" si="313"/>
        <v>동백동</v>
      </c>
      <c r="S866" s="24" t="str">
        <f t="shared" si="319"/>
        <v>동백15통</v>
      </c>
      <c r="T866" s="24" t="str">
        <f t="shared" si="320"/>
        <v>(동백동, 백현마을휴먼시아)</v>
      </c>
      <c r="U866" s="24" t="str">
        <f t="shared" si="314"/>
        <v>동백</v>
      </c>
      <c r="V866" s="25">
        <f t="shared" si="321"/>
        <v>15</v>
      </c>
      <c r="W866" s="25">
        <f t="shared" si="315"/>
        <v>7</v>
      </c>
      <c r="X866" s="7"/>
      <c r="Y866" s="7"/>
      <c r="Z866" s="2" t="s">
        <v>91</v>
      </c>
      <c r="AA866" s="2" t="s">
        <v>1048</v>
      </c>
      <c r="AB866" s="5"/>
      <c r="AC866" s="5"/>
      <c r="AD866" s="5"/>
      <c r="AE866" s="5"/>
      <c r="AF866" s="5"/>
      <c r="AG866" s="5"/>
    </row>
    <row r="867" spans="1:33" ht="15.95" customHeight="1" x14ac:dyDescent="0.3">
      <c r="A867" s="22" t="b">
        <f t="shared" si="301"/>
        <v>0</v>
      </c>
      <c r="B867" s="22" t="b">
        <f t="shared" si="302"/>
        <v>0</v>
      </c>
      <c r="C867" s="22" t="b">
        <f t="shared" si="303"/>
        <v>0</v>
      </c>
      <c r="D867" s="22" t="b">
        <f t="shared" si="304"/>
        <v>0</v>
      </c>
      <c r="E867" s="22" t="b">
        <f t="shared" si="305"/>
        <v>0</v>
      </c>
      <c r="F867" s="52" t="b">
        <f t="shared" si="316"/>
        <v>0</v>
      </c>
      <c r="G867" s="22" t="b">
        <f t="shared" si="322"/>
        <v>0</v>
      </c>
      <c r="H867" s="22" t="b">
        <f t="shared" si="306"/>
        <v>0</v>
      </c>
      <c r="I867" s="22" t="b">
        <f t="shared" si="317"/>
        <v>0</v>
      </c>
      <c r="J867" s="22" t="b">
        <f t="shared" si="307"/>
        <v>0</v>
      </c>
      <c r="K867" s="3" t="str">
        <f t="shared" si="308"/>
        <v/>
      </c>
      <c r="L867" s="3" t="str">
        <f t="shared" si="309"/>
        <v/>
      </c>
      <c r="M867" s="22" t="str">
        <f t="shared" si="310"/>
        <v/>
      </c>
      <c r="N867" s="54" t="str">
        <f t="shared" si="318"/>
        <v/>
      </c>
      <c r="O867" s="3" t="str">
        <f t="shared" si="311"/>
        <v/>
      </c>
      <c r="P867" s="19" t="str">
        <f t="shared" si="312"/>
        <v/>
      </c>
      <c r="Q867" s="23">
        <f>_xlfn.XLOOKUP(R867,summary!C1:C37,summary!B1:B37)</f>
        <v>0</v>
      </c>
      <c r="R867" s="24" t="str">
        <f t="shared" si="313"/>
        <v>동백동</v>
      </c>
      <c r="S867" s="24" t="str">
        <f t="shared" si="319"/>
        <v>동백15통</v>
      </c>
      <c r="T867" s="24" t="str">
        <f t="shared" si="320"/>
        <v>(동백동, 백현마을휴먼시아)</v>
      </c>
      <c r="U867" s="24" t="str">
        <f t="shared" si="314"/>
        <v>동백</v>
      </c>
      <c r="V867" s="25">
        <f t="shared" si="321"/>
        <v>15</v>
      </c>
      <c r="W867" s="25">
        <f t="shared" si="315"/>
        <v>8</v>
      </c>
      <c r="X867" s="7"/>
      <c r="Y867" s="7"/>
      <c r="Z867" s="2" t="s">
        <v>93</v>
      </c>
      <c r="AA867" s="2" t="s">
        <v>1049</v>
      </c>
      <c r="AB867" s="5"/>
      <c r="AC867" s="5"/>
      <c r="AD867" s="5"/>
      <c r="AE867" s="5"/>
      <c r="AF867" s="5"/>
      <c r="AG867" s="5"/>
    </row>
    <row r="868" spans="1:33" ht="15.95" customHeight="1" x14ac:dyDescent="0.3">
      <c r="A868" s="22" t="b">
        <f t="shared" si="301"/>
        <v>0</v>
      </c>
      <c r="B868" s="22" t="b">
        <f t="shared" si="302"/>
        <v>0</v>
      </c>
      <c r="C868" s="22" t="b">
        <f t="shared" si="303"/>
        <v>0</v>
      </c>
      <c r="D868" s="22" t="b">
        <f t="shared" si="304"/>
        <v>0</v>
      </c>
      <c r="E868" s="22" t="b">
        <f t="shared" si="305"/>
        <v>0</v>
      </c>
      <c r="F868" s="52" t="b">
        <f t="shared" si="316"/>
        <v>0</v>
      </c>
      <c r="G868" s="22" t="b">
        <f t="shared" si="322"/>
        <v>0</v>
      </c>
      <c r="H868" s="22" t="b">
        <f t="shared" si="306"/>
        <v>0</v>
      </c>
      <c r="I868" s="22" t="b">
        <f t="shared" si="317"/>
        <v>0</v>
      </c>
      <c r="J868" s="22" t="b">
        <f t="shared" si="307"/>
        <v>0</v>
      </c>
      <c r="K868" s="3" t="str">
        <f t="shared" si="308"/>
        <v/>
      </c>
      <c r="L868" s="3" t="str">
        <f t="shared" si="309"/>
        <v/>
      </c>
      <c r="M868" s="3" t="str">
        <f t="shared" si="310"/>
        <v/>
      </c>
      <c r="N868" s="54" t="str">
        <f t="shared" si="318"/>
        <v/>
      </c>
      <c r="O868" s="3" t="str">
        <f t="shared" si="311"/>
        <v/>
      </c>
      <c r="P868" s="19" t="str">
        <f t="shared" si="312"/>
        <v/>
      </c>
      <c r="Q868" s="23">
        <f>_xlfn.XLOOKUP(R868,summary!C1:C37,summary!B1:B37)</f>
        <v>0</v>
      </c>
      <c r="R868" s="24" t="str">
        <f t="shared" si="313"/>
        <v>동백동</v>
      </c>
      <c r="S868" s="24" t="str">
        <f t="shared" si="319"/>
        <v>동백15통</v>
      </c>
      <c r="T868" s="24" t="str">
        <f t="shared" si="320"/>
        <v>(동백동, 백현마을휴먼시아)</v>
      </c>
      <c r="U868" s="24" t="str">
        <f t="shared" si="314"/>
        <v>동백</v>
      </c>
      <c r="V868" s="25">
        <f t="shared" si="321"/>
        <v>15</v>
      </c>
      <c r="W868" s="25">
        <f t="shared" si="315"/>
        <v>9</v>
      </c>
      <c r="X868" s="7"/>
      <c r="Y868" s="7"/>
      <c r="Z868" s="2" t="s">
        <v>95</v>
      </c>
      <c r="AA868" s="2" t="s">
        <v>1050</v>
      </c>
      <c r="AB868" s="5"/>
      <c r="AC868" s="5"/>
      <c r="AD868" s="5"/>
      <c r="AE868" s="5"/>
      <c r="AF868" s="5"/>
      <c r="AG868" s="5"/>
    </row>
    <row r="869" spans="1:33" ht="15.95" customHeight="1" x14ac:dyDescent="0.3">
      <c r="A869" s="22" t="b">
        <f t="shared" si="301"/>
        <v>0</v>
      </c>
      <c r="B869" s="22" t="b">
        <f t="shared" si="302"/>
        <v>0</v>
      </c>
      <c r="C869" s="22" t="b">
        <f t="shared" si="303"/>
        <v>0</v>
      </c>
      <c r="D869" s="22" t="b">
        <f t="shared" si="304"/>
        <v>0</v>
      </c>
      <c r="E869" s="22" t="b">
        <f t="shared" si="305"/>
        <v>0</v>
      </c>
      <c r="F869" s="52" t="b">
        <f t="shared" si="316"/>
        <v>0</v>
      </c>
      <c r="G869" s="22" t="b">
        <f t="shared" si="322"/>
        <v>0</v>
      </c>
      <c r="H869" s="22" t="b">
        <f t="shared" si="306"/>
        <v>0</v>
      </c>
      <c r="I869" s="22" t="b">
        <f t="shared" si="317"/>
        <v>0</v>
      </c>
      <c r="J869" s="22" t="b">
        <f t="shared" si="307"/>
        <v>0</v>
      </c>
      <c r="K869" s="3" t="str">
        <f t="shared" si="308"/>
        <v/>
      </c>
      <c r="L869" s="3" t="str">
        <f t="shared" si="309"/>
        <v/>
      </c>
      <c r="M869" s="3" t="str">
        <f t="shared" si="310"/>
        <v/>
      </c>
      <c r="N869" s="54" t="str">
        <f t="shared" si="318"/>
        <v/>
      </c>
      <c r="O869" s="3" t="str">
        <f t="shared" si="311"/>
        <v/>
      </c>
      <c r="P869" s="19" t="str">
        <f t="shared" si="312"/>
        <v/>
      </c>
      <c r="Q869" s="23">
        <f>_xlfn.XLOOKUP(R869,summary!C1:C37,summary!B1:B37)</f>
        <v>0</v>
      </c>
      <c r="R869" s="24" t="str">
        <f t="shared" si="313"/>
        <v>동백동</v>
      </c>
      <c r="S869" s="24" t="str">
        <f t="shared" si="319"/>
        <v>동백15통</v>
      </c>
      <c r="T869" s="24" t="str">
        <f t="shared" si="320"/>
        <v>(동백동, 백현마을휴먼시아)</v>
      </c>
      <c r="U869" s="24" t="str">
        <f t="shared" si="314"/>
        <v>동백</v>
      </c>
      <c r="V869" s="25">
        <f t="shared" si="321"/>
        <v>15</v>
      </c>
      <c r="W869" s="25">
        <f t="shared" si="315"/>
        <v>10</v>
      </c>
      <c r="X869" s="7"/>
      <c r="Y869" s="2"/>
      <c r="Z869" s="2" t="s">
        <v>97</v>
      </c>
      <c r="AA869" s="2" t="s">
        <v>1051</v>
      </c>
      <c r="AB869" s="5"/>
      <c r="AC869" s="5"/>
      <c r="AD869" s="5"/>
      <c r="AE869" s="5"/>
      <c r="AF869" s="5"/>
      <c r="AG869" s="5"/>
    </row>
    <row r="870" spans="1:33" ht="15.95" customHeight="1" x14ac:dyDescent="0.3">
      <c r="A870" s="22" t="b">
        <f t="shared" si="301"/>
        <v>0</v>
      </c>
      <c r="B870" s="22" t="b">
        <f t="shared" si="302"/>
        <v>0</v>
      </c>
      <c r="C870" s="22" t="b">
        <f t="shared" si="303"/>
        <v>0</v>
      </c>
      <c r="D870" s="22" t="b">
        <f t="shared" si="304"/>
        <v>0</v>
      </c>
      <c r="E870" s="22" t="b">
        <f t="shared" si="305"/>
        <v>0</v>
      </c>
      <c r="F870" s="52" t="b">
        <f t="shared" si="316"/>
        <v>0</v>
      </c>
      <c r="G870" s="22" t="b">
        <f t="shared" si="322"/>
        <v>0</v>
      </c>
      <c r="H870" s="22" t="b">
        <f t="shared" si="306"/>
        <v>0</v>
      </c>
      <c r="I870" s="22" t="b">
        <f t="shared" si="317"/>
        <v>0</v>
      </c>
      <c r="J870" s="22" t="b">
        <f t="shared" si="307"/>
        <v>0</v>
      </c>
      <c r="K870" s="3" t="str">
        <f t="shared" si="308"/>
        <v/>
      </c>
      <c r="L870" s="3" t="str">
        <f t="shared" si="309"/>
        <v/>
      </c>
      <c r="M870" s="3" t="str">
        <f t="shared" si="310"/>
        <v/>
      </c>
      <c r="N870" s="54" t="str">
        <f t="shared" si="318"/>
        <v/>
      </c>
      <c r="O870" s="3" t="str">
        <f t="shared" si="311"/>
        <v/>
      </c>
      <c r="P870" s="19" t="str">
        <f t="shared" si="312"/>
        <v/>
      </c>
      <c r="Q870" s="23">
        <f>_xlfn.XLOOKUP(R870,summary!C1:C37,summary!B1:B37)</f>
        <v>0</v>
      </c>
      <c r="R870" s="24" t="str">
        <f t="shared" si="313"/>
        <v>동백동</v>
      </c>
      <c r="S870" s="24" t="str">
        <f t="shared" si="319"/>
        <v>동백15통</v>
      </c>
      <c r="T870" s="24" t="str">
        <f t="shared" si="320"/>
        <v>(동백동, 백현마을휴먼시아)</v>
      </c>
      <c r="U870" s="24" t="str">
        <f t="shared" si="314"/>
        <v>동백</v>
      </c>
      <c r="V870" s="25">
        <f t="shared" si="321"/>
        <v>15</v>
      </c>
      <c r="W870" s="25">
        <f t="shared" si="315"/>
        <v>11</v>
      </c>
      <c r="X870" s="7"/>
      <c r="Y870" s="2"/>
      <c r="Z870" s="2" t="s">
        <v>99</v>
      </c>
      <c r="AA870" s="2" t="s">
        <v>1052</v>
      </c>
      <c r="AB870" s="5"/>
      <c r="AC870" s="5"/>
      <c r="AD870" s="5"/>
      <c r="AE870" s="5"/>
      <c r="AF870" s="5"/>
      <c r="AG870" s="5"/>
    </row>
    <row r="871" spans="1:33" ht="15.95" customHeight="1" x14ac:dyDescent="0.3">
      <c r="A871" s="22" t="b">
        <f t="shared" si="301"/>
        <v>0</v>
      </c>
      <c r="B871" s="22" t="b">
        <f t="shared" si="302"/>
        <v>0</v>
      </c>
      <c r="C871" s="22" t="b">
        <f t="shared" si="303"/>
        <v>0</v>
      </c>
      <c r="D871" s="22" t="b">
        <f t="shared" si="304"/>
        <v>0</v>
      </c>
      <c r="E871" s="22" t="b">
        <f t="shared" si="305"/>
        <v>0</v>
      </c>
      <c r="F871" s="52" t="b">
        <f t="shared" si="316"/>
        <v>0</v>
      </c>
      <c r="G871" s="22" t="b">
        <f t="shared" si="322"/>
        <v>0</v>
      </c>
      <c r="H871" s="22" t="b">
        <f t="shared" si="306"/>
        <v>0</v>
      </c>
      <c r="I871" s="22" t="b">
        <f t="shared" si="317"/>
        <v>0</v>
      </c>
      <c r="J871" s="22" t="b">
        <f t="shared" si="307"/>
        <v>0</v>
      </c>
      <c r="K871" s="3" t="str">
        <f t="shared" si="308"/>
        <v/>
      </c>
      <c r="L871" s="3" t="str">
        <f t="shared" si="309"/>
        <v/>
      </c>
      <c r="M871" s="3" t="str">
        <f t="shared" si="310"/>
        <v/>
      </c>
      <c r="N871" s="54" t="str">
        <f t="shared" si="318"/>
        <v/>
      </c>
      <c r="O871" s="3" t="str">
        <f t="shared" si="311"/>
        <v/>
      </c>
      <c r="P871" s="19" t="str">
        <f t="shared" si="312"/>
        <v/>
      </c>
      <c r="Q871" s="23">
        <f>_xlfn.XLOOKUP(R871,summary!C1:C37,summary!B1:B37)</f>
        <v>0</v>
      </c>
      <c r="R871" s="24" t="str">
        <f t="shared" si="313"/>
        <v>동백동</v>
      </c>
      <c r="S871" s="24" t="str">
        <f t="shared" si="319"/>
        <v>동백15통</v>
      </c>
      <c r="T871" s="24" t="str">
        <f t="shared" si="320"/>
        <v>(동백동, 백현마을휴먼시아)</v>
      </c>
      <c r="U871" s="24" t="str">
        <f t="shared" si="314"/>
        <v>동백</v>
      </c>
      <c r="V871" s="25">
        <f t="shared" si="321"/>
        <v>15</v>
      </c>
      <c r="W871" s="25">
        <f t="shared" si="315"/>
        <v>12</v>
      </c>
      <c r="X871" s="7"/>
      <c r="Y871" s="2"/>
      <c r="Z871" s="2" t="s">
        <v>101</v>
      </c>
      <c r="AA871" s="2" t="s">
        <v>1053</v>
      </c>
      <c r="AB871" s="5"/>
      <c r="AC871" s="5"/>
      <c r="AD871" s="5"/>
      <c r="AE871" s="5"/>
      <c r="AF871" s="5"/>
      <c r="AG871" s="5"/>
    </row>
    <row r="872" spans="1:33" ht="15.95" customHeight="1" x14ac:dyDescent="0.3">
      <c r="A872" s="22" t="b">
        <f t="shared" si="301"/>
        <v>0</v>
      </c>
      <c r="B872" s="22" t="b">
        <f t="shared" si="302"/>
        <v>0</v>
      </c>
      <c r="C872" s="22" t="b">
        <f t="shared" si="303"/>
        <v>0</v>
      </c>
      <c r="D872" s="22" t="b">
        <f t="shared" si="304"/>
        <v>0</v>
      </c>
      <c r="E872" s="22" t="b">
        <f t="shared" si="305"/>
        <v>0</v>
      </c>
      <c r="F872" s="52" t="b">
        <f t="shared" si="316"/>
        <v>0</v>
      </c>
      <c r="G872" s="22" t="b">
        <f t="shared" si="322"/>
        <v>0</v>
      </c>
      <c r="H872" s="22" t="b">
        <f t="shared" si="306"/>
        <v>0</v>
      </c>
      <c r="I872" s="22" t="b">
        <f t="shared" si="317"/>
        <v>0</v>
      </c>
      <c r="J872" s="22" t="b">
        <f t="shared" si="307"/>
        <v>0</v>
      </c>
      <c r="K872" s="3" t="str">
        <f t="shared" si="308"/>
        <v/>
      </c>
      <c r="L872" s="3" t="str">
        <f t="shared" si="309"/>
        <v/>
      </c>
      <c r="M872" s="3" t="str">
        <f t="shared" si="310"/>
        <v/>
      </c>
      <c r="N872" s="54" t="str">
        <f t="shared" si="318"/>
        <v/>
      </c>
      <c r="O872" s="3" t="str">
        <f t="shared" si="311"/>
        <v/>
      </c>
      <c r="P872" s="19" t="str">
        <f t="shared" si="312"/>
        <v/>
      </c>
      <c r="Q872" s="23">
        <f>_xlfn.XLOOKUP(R872,summary!C1:C37,summary!B1:B37)</f>
        <v>0</v>
      </c>
      <c r="R872" s="24" t="str">
        <f t="shared" si="313"/>
        <v>동백동</v>
      </c>
      <c r="S872" s="24" t="str">
        <f t="shared" si="319"/>
        <v>동백15통</v>
      </c>
      <c r="T872" s="24" t="str">
        <f t="shared" si="320"/>
        <v>(동백동, 백현마을휴먼시아)</v>
      </c>
      <c r="U872" s="24" t="str">
        <f t="shared" si="314"/>
        <v>동백</v>
      </c>
      <c r="V872" s="25">
        <f t="shared" si="321"/>
        <v>15</v>
      </c>
      <c r="W872" s="25">
        <f t="shared" si="315"/>
        <v>13</v>
      </c>
      <c r="X872" s="7"/>
      <c r="Y872" s="2"/>
      <c r="Z872" s="2" t="s">
        <v>117</v>
      </c>
      <c r="AA872" s="2" t="s">
        <v>1054</v>
      </c>
      <c r="AB872" s="5"/>
      <c r="AC872" s="5"/>
      <c r="AD872" s="5"/>
      <c r="AE872" s="5"/>
      <c r="AF872" s="5"/>
      <c r="AG872" s="5"/>
    </row>
    <row r="873" spans="1:33" ht="15.95" customHeight="1" x14ac:dyDescent="0.3">
      <c r="A873" s="22" t="b">
        <f t="shared" si="301"/>
        <v>0</v>
      </c>
      <c r="B873" s="22" t="b">
        <f t="shared" si="302"/>
        <v>0</v>
      </c>
      <c r="C873" s="22" t="b">
        <f t="shared" si="303"/>
        <v>0</v>
      </c>
      <c r="D873" s="22" t="b">
        <f t="shared" si="304"/>
        <v>0</v>
      </c>
      <c r="E873" s="22" t="b">
        <f t="shared" si="305"/>
        <v>0</v>
      </c>
      <c r="F873" s="52" t="b">
        <f t="shared" si="316"/>
        <v>0</v>
      </c>
      <c r="G873" s="22" t="b">
        <f t="shared" si="322"/>
        <v>0</v>
      </c>
      <c r="H873" s="22" t="b">
        <f t="shared" si="306"/>
        <v>0</v>
      </c>
      <c r="I873" s="22" t="b">
        <f t="shared" si="317"/>
        <v>0</v>
      </c>
      <c r="J873" s="22" t="b">
        <f t="shared" si="307"/>
        <v>0</v>
      </c>
      <c r="K873" s="3" t="str">
        <f t="shared" si="308"/>
        <v/>
      </c>
      <c r="L873" s="3" t="str">
        <f t="shared" si="309"/>
        <v/>
      </c>
      <c r="M873" s="3" t="str">
        <f t="shared" si="310"/>
        <v/>
      </c>
      <c r="N873" s="54" t="str">
        <f t="shared" si="318"/>
        <v/>
      </c>
      <c r="O873" s="3" t="str">
        <f t="shared" si="311"/>
        <v/>
      </c>
      <c r="P873" s="19" t="str">
        <f t="shared" si="312"/>
        <v/>
      </c>
      <c r="Q873" s="23">
        <f>_xlfn.XLOOKUP(R873,summary!C1:C37,summary!B1:B37)</f>
        <v>0</v>
      </c>
      <c r="R873" s="24" t="str">
        <f t="shared" si="313"/>
        <v>동백동</v>
      </c>
      <c r="S873" s="24" t="str">
        <f t="shared" si="319"/>
        <v>동백15통</v>
      </c>
      <c r="T873" s="24" t="str">
        <f t="shared" si="320"/>
        <v>(동백동, 백현마을휴먼시아)</v>
      </c>
      <c r="U873" s="24" t="str">
        <f t="shared" si="314"/>
        <v>동백</v>
      </c>
      <c r="V873" s="25">
        <f t="shared" si="321"/>
        <v>15</v>
      </c>
      <c r="W873" s="25">
        <f t="shared" si="315"/>
        <v>14</v>
      </c>
      <c r="X873" s="7"/>
      <c r="Y873" s="7"/>
      <c r="Z873" s="2" t="s">
        <v>119</v>
      </c>
      <c r="AA873" s="2" t="s">
        <v>1055</v>
      </c>
      <c r="AB873" s="5"/>
      <c r="AC873" s="5"/>
      <c r="AD873" s="5"/>
      <c r="AE873" s="5"/>
      <c r="AF873" s="5"/>
      <c r="AG873" s="5"/>
    </row>
    <row r="874" spans="1:33" ht="15.95" customHeight="1" x14ac:dyDescent="0.3">
      <c r="A874" s="22" t="b">
        <f t="shared" si="301"/>
        <v>0</v>
      </c>
      <c r="B874" s="22" t="b">
        <f t="shared" si="302"/>
        <v>0</v>
      </c>
      <c r="C874" s="22" t="b">
        <f t="shared" si="303"/>
        <v>0</v>
      </c>
      <c r="D874" s="22" t="b">
        <f t="shared" si="304"/>
        <v>0</v>
      </c>
      <c r="E874" s="22" t="b">
        <f t="shared" si="305"/>
        <v>0</v>
      </c>
      <c r="F874" s="52" t="b">
        <f t="shared" si="316"/>
        <v>0</v>
      </c>
      <c r="G874" s="22" t="b">
        <f t="shared" si="322"/>
        <v>0</v>
      </c>
      <c r="H874" s="22" t="b">
        <f t="shared" si="306"/>
        <v>0</v>
      </c>
      <c r="I874" s="22" t="b">
        <f t="shared" si="317"/>
        <v>0</v>
      </c>
      <c r="J874" s="22" t="b">
        <f t="shared" si="307"/>
        <v>0</v>
      </c>
      <c r="K874" s="3" t="str">
        <f t="shared" si="308"/>
        <v/>
      </c>
      <c r="L874" s="3" t="str">
        <f t="shared" si="309"/>
        <v/>
      </c>
      <c r="M874" s="3" t="str">
        <f t="shared" si="310"/>
        <v/>
      </c>
      <c r="N874" s="54" t="str">
        <f t="shared" si="318"/>
        <v/>
      </c>
      <c r="O874" s="3" t="str">
        <f t="shared" si="311"/>
        <v/>
      </c>
      <c r="P874" s="19" t="str">
        <f t="shared" si="312"/>
        <v/>
      </c>
      <c r="Q874" s="23">
        <f>_xlfn.XLOOKUP(R874,summary!C1:C37,summary!B1:B37)</f>
        <v>0</v>
      </c>
      <c r="R874" s="24" t="str">
        <f t="shared" si="313"/>
        <v>동백동</v>
      </c>
      <c r="S874" s="24" t="str">
        <f t="shared" si="319"/>
        <v>동백15통</v>
      </c>
      <c r="T874" s="24" t="str">
        <f t="shared" si="320"/>
        <v>(동백동, 백현마을휴먼시아)</v>
      </c>
      <c r="U874" s="24" t="str">
        <f t="shared" si="314"/>
        <v>동백</v>
      </c>
      <c r="V874" s="25">
        <f t="shared" si="321"/>
        <v>15</v>
      </c>
      <c r="W874" s="25">
        <f t="shared" si="315"/>
        <v>15</v>
      </c>
      <c r="X874" s="7"/>
      <c r="Y874" s="7"/>
      <c r="Z874" s="2" t="s">
        <v>279</v>
      </c>
      <c r="AA874" s="2" t="s">
        <v>1056</v>
      </c>
      <c r="AB874" s="5"/>
      <c r="AC874" s="5"/>
      <c r="AD874" s="5"/>
      <c r="AE874" s="5"/>
      <c r="AF874" s="5"/>
      <c r="AG874" s="5"/>
    </row>
    <row r="875" spans="1:33" ht="15.95" customHeight="1" x14ac:dyDescent="0.3">
      <c r="A875" s="22" t="b">
        <f t="shared" si="301"/>
        <v>0</v>
      </c>
      <c r="B875" s="22" t="b">
        <f t="shared" si="302"/>
        <v>0</v>
      </c>
      <c r="C875" s="22" t="b">
        <f t="shared" si="303"/>
        <v>0</v>
      </c>
      <c r="D875" s="22" t="b">
        <f t="shared" si="304"/>
        <v>0</v>
      </c>
      <c r="E875" s="22" t="b">
        <f t="shared" si="305"/>
        <v>0</v>
      </c>
      <c r="F875" s="52" t="b">
        <f t="shared" si="316"/>
        <v>0</v>
      </c>
      <c r="G875" s="22" t="b">
        <f t="shared" si="322"/>
        <v>0</v>
      </c>
      <c r="H875" s="22" t="b">
        <f t="shared" si="306"/>
        <v>0</v>
      </c>
      <c r="I875" s="22" t="b">
        <f t="shared" si="317"/>
        <v>0</v>
      </c>
      <c r="J875" s="22" t="b">
        <f t="shared" si="307"/>
        <v>0</v>
      </c>
      <c r="K875" s="3" t="str">
        <f t="shared" si="308"/>
        <v/>
      </c>
      <c r="L875" s="3" t="str">
        <f t="shared" si="309"/>
        <v/>
      </c>
      <c r="M875" s="3" t="str">
        <f t="shared" si="310"/>
        <v/>
      </c>
      <c r="N875" s="54" t="str">
        <f t="shared" si="318"/>
        <v/>
      </c>
      <c r="O875" s="3" t="str">
        <f t="shared" si="311"/>
        <v/>
      </c>
      <c r="P875" s="19" t="str">
        <f t="shared" si="312"/>
        <v/>
      </c>
      <c r="Q875" s="23">
        <f>_xlfn.XLOOKUP(R875,summary!C1:C37,summary!B1:B37)</f>
        <v>0</v>
      </c>
      <c r="R875" s="24" t="str">
        <f t="shared" si="313"/>
        <v>동백동</v>
      </c>
      <c r="S875" s="24" t="str">
        <f t="shared" si="319"/>
        <v>동백15통</v>
      </c>
      <c r="T875" s="24" t="str">
        <f t="shared" si="320"/>
        <v>(동백동, 백현마을휴먼시아)</v>
      </c>
      <c r="U875" s="24" t="str">
        <f t="shared" si="314"/>
        <v>동백</v>
      </c>
      <c r="V875" s="25">
        <f t="shared" si="321"/>
        <v>15</v>
      </c>
      <c r="W875" s="25">
        <f t="shared" si="315"/>
        <v>16</v>
      </c>
      <c r="X875" s="7"/>
      <c r="Y875" s="7"/>
      <c r="Z875" s="2" t="s">
        <v>321</v>
      </c>
      <c r="AA875" s="2" t="s">
        <v>1057</v>
      </c>
      <c r="AB875" s="5"/>
      <c r="AC875" s="5"/>
      <c r="AD875" s="5"/>
      <c r="AE875" s="5"/>
      <c r="AF875" s="5"/>
      <c r="AG875" s="5"/>
    </row>
    <row r="876" spans="1:33" ht="15.95" customHeight="1" x14ac:dyDescent="0.3">
      <c r="A876" s="22" t="b">
        <f t="shared" si="301"/>
        <v>1</v>
      </c>
      <c r="B876" s="22" t="b">
        <f t="shared" si="302"/>
        <v>0</v>
      </c>
      <c r="C876" s="22" t="b">
        <f t="shared" si="303"/>
        <v>0</v>
      </c>
      <c r="D876" s="22" t="b">
        <f t="shared" si="304"/>
        <v>0</v>
      </c>
      <c r="E876" s="22" t="b">
        <f t="shared" si="305"/>
        <v>0</v>
      </c>
      <c r="F876" s="52" t="b">
        <f t="shared" si="316"/>
        <v>0</v>
      </c>
      <c r="G876" s="22" t="b">
        <f t="shared" si="322"/>
        <v>0</v>
      </c>
      <c r="H876" s="22" t="b">
        <f t="shared" si="306"/>
        <v>0</v>
      </c>
      <c r="I876" s="22" t="b">
        <f t="shared" si="317"/>
        <v>0</v>
      </c>
      <c r="J876" s="22" t="b">
        <f t="shared" si="307"/>
        <v>1</v>
      </c>
      <c r="K876" s="3" t="str">
        <f t="shared" si="308"/>
        <v/>
      </c>
      <c r="L876" s="3" t="str">
        <f t="shared" si="309"/>
        <v/>
      </c>
      <c r="M876" s="22" t="str">
        <f t="shared" si="310"/>
        <v/>
      </c>
      <c r="N876" s="54" t="str">
        <f t="shared" si="318"/>
        <v/>
      </c>
      <c r="O876" s="3" t="str">
        <f t="shared" si="311"/>
        <v/>
      </c>
      <c r="P876" s="19" t="str">
        <f t="shared" si="312"/>
        <v/>
      </c>
      <c r="Q876" s="23" t="e">
        <f>_xlfn.XLOOKUP(R876,summary!C1:C37,summary!B1:B37)</f>
        <v>#N/A</v>
      </c>
      <c r="R876" s="24" t="str">
        <f t="shared" si="313"/>
        <v>읍 면 동</v>
      </c>
      <c r="S876" s="24" t="str">
        <f t="shared" si="319"/>
        <v>통 리 명</v>
      </c>
      <c r="T876" s="24" t="str">
        <f t="shared" si="320"/>
        <v/>
      </c>
      <c r="U876" s="24" t="str">
        <f t="shared" si="314"/>
        <v/>
      </c>
      <c r="V876" s="25" t="str">
        <f t="shared" si="321"/>
        <v/>
      </c>
      <c r="W876" s="25" t="str">
        <f t="shared" si="315"/>
        <v/>
      </c>
      <c r="X876" s="7" t="s">
        <v>121</v>
      </c>
      <c r="Y876" s="7" t="s">
        <v>122</v>
      </c>
      <c r="Z876" s="2" t="s">
        <v>59</v>
      </c>
      <c r="AA876" s="2" t="s">
        <v>2628</v>
      </c>
      <c r="AB876" s="5"/>
      <c r="AC876" s="5"/>
      <c r="AD876" s="5"/>
      <c r="AE876" s="5"/>
      <c r="AF876" s="5"/>
      <c r="AG876" s="5"/>
    </row>
    <row r="877" spans="1:33" ht="15.95" customHeight="1" x14ac:dyDescent="0.3">
      <c r="A877" s="22" t="b">
        <f t="shared" si="301"/>
        <v>1</v>
      </c>
      <c r="B877" s="22" t="b">
        <f t="shared" si="302"/>
        <v>0</v>
      </c>
      <c r="C877" s="22" t="b">
        <f t="shared" si="303"/>
        <v>0</v>
      </c>
      <c r="D877" s="22" t="b">
        <f t="shared" si="304"/>
        <v>0</v>
      </c>
      <c r="E877" s="22" t="b">
        <f t="shared" si="305"/>
        <v>0</v>
      </c>
      <c r="F877" s="52" t="b">
        <f t="shared" si="316"/>
        <v>0</v>
      </c>
      <c r="G877" s="22" t="b">
        <f t="shared" si="322"/>
        <v>0</v>
      </c>
      <c r="H877" s="22" t="b">
        <f t="shared" si="306"/>
        <v>0</v>
      </c>
      <c r="I877" s="22" t="b">
        <f t="shared" si="317"/>
        <v>0</v>
      </c>
      <c r="J877" s="22" t="b">
        <f t="shared" si="307"/>
        <v>1</v>
      </c>
      <c r="K877" s="3" t="str">
        <f t="shared" si="308"/>
        <v>동백16통</v>
      </c>
      <c r="L877" s="3" t="str">
        <f t="shared" si="309"/>
        <v>16</v>
      </c>
      <c r="M877" s="3">
        <f t="shared" si="310"/>
        <v>16</v>
      </c>
      <c r="N877" s="54" t="str">
        <f t="shared" si="318"/>
        <v>동백</v>
      </c>
      <c r="O877" s="3" t="str">
        <f t="shared" si="311"/>
        <v/>
      </c>
      <c r="P877" s="19" t="str">
        <f t="shared" si="312"/>
        <v/>
      </c>
      <c r="Q877" s="23">
        <f>_xlfn.XLOOKUP(R877,summary!C1:C37,summary!B1:B37)</f>
        <v>0</v>
      </c>
      <c r="R877" s="24" t="str">
        <f t="shared" si="313"/>
        <v>동백동</v>
      </c>
      <c r="S877" s="24" t="str">
        <f t="shared" si="319"/>
        <v>동백16통</v>
      </c>
      <c r="T877" s="24" t="str">
        <f t="shared" si="320"/>
        <v>(동백동, 백현마을주공아파트)</v>
      </c>
      <c r="U877" s="24" t="str">
        <f t="shared" si="314"/>
        <v>동백</v>
      </c>
      <c r="V877" s="25">
        <f t="shared" si="321"/>
        <v>16</v>
      </c>
      <c r="W877" s="25">
        <f t="shared" si="315"/>
        <v>1</v>
      </c>
      <c r="X877" s="45" t="s">
        <v>2902</v>
      </c>
      <c r="Y877" s="45" t="s">
        <v>1058</v>
      </c>
      <c r="Z877" s="2" t="s">
        <v>63</v>
      </c>
      <c r="AA877" s="2" t="s">
        <v>1059</v>
      </c>
      <c r="AB877" s="5"/>
      <c r="AC877" s="5"/>
      <c r="AD877" s="5"/>
      <c r="AE877" s="5"/>
      <c r="AF877" s="5"/>
      <c r="AG877" s="5"/>
    </row>
    <row r="878" spans="1:33" ht="15.95" customHeight="1" x14ac:dyDescent="0.3">
      <c r="A878" s="22" t="b">
        <f t="shared" si="301"/>
        <v>1</v>
      </c>
      <c r="B878" s="22" t="b">
        <f t="shared" si="302"/>
        <v>1</v>
      </c>
      <c r="C878" s="22" t="b">
        <f t="shared" si="303"/>
        <v>0</v>
      </c>
      <c r="D878" s="22" t="b">
        <f t="shared" si="304"/>
        <v>0</v>
      </c>
      <c r="E878" s="22" t="b">
        <f t="shared" si="305"/>
        <v>1</v>
      </c>
      <c r="F878" s="52" t="b">
        <f t="shared" si="316"/>
        <v>1</v>
      </c>
      <c r="G878" s="22" t="b">
        <f t="shared" si="322"/>
        <v>1</v>
      </c>
      <c r="H878" s="22" t="b">
        <f t="shared" si="306"/>
        <v>0</v>
      </c>
      <c r="I878" s="22" t="b">
        <f t="shared" si="317"/>
        <v>1</v>
      </c>
      <c r="J878" s="22" t="b">
        <f t="shared" si="307"/>
        <v>0</v>
      </c>
      <c r="K878" s="3" t="str">
        <f t="shared" si="308"/>
        <v/>
      </c>
      <c r="L878" s="3" t="str">
        <f t="shared" si="309"/>
        <v/>
      </c>
      <c r="M878" s="3" t="str">
        <f t="shared" si="310"/>
        <v/>
      </c>
      <c r="N878" s="54" t="str">
        <f t="shared" si="318"/>
        <v/>
      </c>
      <c r="O878" s="3" t="str">
        <f t="shared" si="311"/>
        <v>(동백동, 백현마을주공아파트)</v>
      </c>
      <c r="P878" s="19" t="str">
        <f t="shared" si="312"/>
        <v>(동백동, 백현마을주공아파트)</v>
      </c>
      <c r="Q878" s="23">
        <f>_xlfn.XLOOKUP(R878,summary!C1:C37,summary!B1:B37)</f>
        <v>0</v>
      </c>
      <c r="R878" s="24" t="str">
        <f t="shared" si="313"/>
        <v>동백동</v>
      </c>
      <c r="S878" s="24" t="str">
        <f t="shared" si="319"/>
        <v>동백16통</v>
      </c>
      <c r="T878" s="24" t="str">
        <f t="shared" si="320"/>
        <v>(동백동, 백현마을주공아파트)</v>
      </c>
      <c r="U878" s="24" t="str">
        <f t="shared" si="314"/>
        <v>동백</v>
      </c>
      <c r="V878" s="25">
        <f t="shared" si="321"/>
        <v>16</v>
      </c>
      <c r="W878" s="25">
        <f t="shared" si="315"/>
        <v>2</v>
      </c>
      <c r="X878" s="48"/>
      <c r="Y878" s="45" t="s">
        <v>895</v>
      </c>
      <c r="Z878" s="47" t="s">
        <v>65</v>
      </c>
      <c r="AA878" s="47" t="s">
        <v>1060</v>
      </c>
      <c r="AB878" s="5"/>
      <c r="AC878" s="5"/>
      <c r="AD878" s="5"/>
      <c r="AE878" s="5"/>
      <c r="AF878" s="5"/>
      <c r="AG878" s="5"/>
    </row>
    <row r="879" spans="1:33" ht="15.95" customHeight="1" x14ac:dyDescent="0.3">
      <c r="A879" s="22" t="b">
        <f t="shared" si="301"/>
        <v>1</v>
      </c>
      <c r="B879" s="22" t="b">
        <f t="shared" si="302"/>
        <v>0</v>
      </c>
      <c r="C879" s="22" t="b">
        <f t="shared" si="303"/>
        <v>0</v>
      </c>
      <c r="D879" s="22" t="b">
        <f t="shared" si="304"/>
        <v>0</v>
      </c>
      <c r="E879" s="22" t="b">
        <f t="shared" si="305"/>
        <v>0</v>
      </c>
      <c r="F879" s="52" t="b">
        <f t="shared" si="316"/>
        <v>0</v>
      </c>
      <c r="G879" s="22" t="b">
        <f t="shared" si="322"/>
        <v>0</v>
      </c>
      <c r="H879" s="22" t="b">
        <f t="shared" si="306"/>
        <v>0</v>
      </c>
      <c r="I879" s="22" t="b">
        <f t="shared" si="317"/>
        <v>1</v>
      </c>
      <c r="J879" s="22" t="b">
        <f t="shared" si="307"/>
        <v>0</v>
      </c>
      <c r="K879" s="3" t="str">
        <f t="shared" si="308"/>
        <v/>
      </c>
      <c r="L879" s="3" t="str">
        <f t="shared" si="309"/>
        <v/>
      </c>
      <c r="M879" s="3" t="str">
        <f t="shared" si="310"/>
        <v/>
      </c>
      <c r="N879" s="54" t="str">
        <f t="shared" si="318"/>
        <v/>
      </c>
      <c r="O879" s="3" t="str">
        <f t="shared" si="311"/>
        <v>백현마을주공아파트)</v>
      </c>
      <c r="P879" s="19" t="str">
        <f t="shared" si="312"/>
        <v/>
      </c>
      <c r="Q879" s="23">
        <f>_xlfn.XLOOKUP(R879,summary!C1:C37,summary!B1:B37)</f>
        <v>0</v>
      </c>
      <c r="R879" s="24" t="str">
        <f t="shared" si="313"/>
        <v>동백동</v>
      </c>
      <c r="S879" s="24" t="str">
        <f t="shared" si="319"/>
        <v>동백16통</v>
      </c>
      <c r="T879" s="24" t="str">
        <f t="shared" si="320"/>
        <v>(동백동, 백현마을주공아파트)</v>
      </c>
      <c r="U879" s="24" t="str">
        <f t="shared" si="314"/>
        <v>동백</v>
      </c>
      <c r="V879" s="25">
        <f t="shared" si="321"/>
        <v>16</v>
      </c>
      <c r="W879" s="25">
        <f t="shared" si="315"/>
        <v>3</v>
      </c>
      <c r="X879" s="48"/>
      <c r="Y879" s="45" t="s">
        <v>1011</v>
      </c>
      <c r="Z879" s="47" t="s">
        <v>67</v>
      </c>
      <c r="AA879" s="47" t="s">
        <v>1061</v>
      </c>
      <c r="AB879" s="5"/>
      <c r="AC879" s="5"/>
      <c r="AD879" s="5"/>
      <c r="AE879" s="5"/>
      <c r="AF879" s="5"/>
      <c r="AG879" s="5"/>
    </row>
    <row r="880" spans="1:33" ht="15.95" customHeight="1" x14ac:dyDescent="0.3">
      <c r="A880" s="22" t="b">
        <f t="shared" si="301"/>
        <v>1</v>
      </c>
      <c r="B880" s="22" t="b">
        <f t="shared" si="302"/>
        <v>0</v>
      </c>
      <c r="C880" s="22" t="b">
        <f t="shared" si="303"/>
        <v>1</v>
      </c>
      <c r="D880" s="22" t="b">
        <f t="shared" si="304"/>
        <v>0</v>
      </c>
      <c r="E880" s="22" t="b">
        <f t="shared" si="305"/>
        <v>1</v>
      </c>
      <c r="F880" s="52" t="b">
        <f t="shared" si="316"/>
        <v>1</v>
      </c>
      <c r="G880" s="22" t="b">
        <f t="shared" si="322"/>
        <v>0</v>
      </c>
      <c r="H880" s="22" t="b">
        <f t="shared" si="306"/>
        <v>1</v>
      </c>
      <c r="I880" s="22" t="b">
        <f t="shared" si="317"/>
        <v>1</v>
      </c>
      <c r="J880" s="22" t="b">
        <f t="shared" si="307"/>
        <v>0</v>
      </c>
      <c r="K880" s="3" t="str">
        <f t="shared" si="308"/>
        <v/>
      </c>
      <c r="L880" s="3" t="str">
        <f t="shared" si="309"/>
        <v/>
      </c>
      <c r="M880" s="3" t="str">
        <f t="shared" si="310"/>
        <v/>
      </c>
      <c r="N880" s="54" t="str">
        <f t="shared" si="318"/>
        <v/>
      </c>
      <c r="O880" s="3" t="str">
        <f t="shared" si="311"/>
        <v>주공아파트)</v>
      </c>
      <c r="P880" s="19" t="str">
        <f t="shared" si="312"/>
        <v/>
      </c>
      <c r="Q880" s="23">
        <f>_xlfn.XLOOKUP(R880,summary!C1:C37,summary!B1:B37)</f>
        <v>0</v>
      </c>
      <c r="R880" s="24" t="str">
        <f t="shared" si="313"/>
        <v>동백동</v>
      </c>
      <c r="S880" s="24" t="str">
        <f t="shared" si="319"/>
        <v>동백16통</v>
      </c>
      <c r="T880" s="24" t="str">
        <f t="shared" si="320"/>
        <v>(동백동, 백현마을주공아파트)</v>
      </c>
      <c r="U880" s="24" t="str">
        <f t="shared" si="314"/>
        <v>동백</v>
      </c>
      <c r="V880" s="25">
        <f t="shared" si="321"/>
        <v>16</v>
      </c>
      <c r="W880" s="25">
        <f t="shared" si="315"/>
        <v>4</v>
      </c>
      <c r="X880" s="48"/>
      <c r="Y880" s="45" t="s">
        <v>958</v>
      </c>
      <c r="Z880" s="47" t="s">
        <v>73</v>
      </c>
      <c r="AA880" s="47" t="s">
        <v>1062</v>
      </c>
      <c r="AB880" s="5"/>
      <c r="AC880" s="5"/>
      <c r="AD880" s="5"/>
      <c r="AE880" s="5"/>
      <c r="AF880" s="5"/>
      <c r="AG880" s="5"/>
    </row>
    <row r="881" spans="1:33" ht="15.95" customHeight="1" x14ac:dyDescent="0.3">
      <c r="A881" s="22" t="b">
        <f t="shared" si="301"/>
        <v>0</v>
      </c>
      <c r="B881" s="22" t="b">
        <f t="shared" si="302"/>
        <v>0</v>
      </c>
      <c r="C881" s="22" t="b">
        <f t="shared" si="303"/>
        <v>0</v>
      </c>
      <c r="D881" s="22" t="b">
        <f t="shared" si="304"/>
        <v>0</v>
      </c>
      <c r="E881" s="22" t="b">
        <f t="shared" si="305"/>
        <v>0</v>
      </c>
      <c r="F881" s="52" t="b">
        <f t="shared" si="316"/>
        <v>0</v>
      </c>
      <c r="G881" s="22" t="b">
        <f t="shared" si="322"/>
        <v>0</v>
      </c>
      <c r="H881" s="22" t="b">
        <f t="shared" si="306"/>
        <v>0</v>
      </c>
      <c r="I881" s="22" t="b">
        <f t="shared" si="317"/>
        <v>0</v>
      </c>
      <c r="J881" s="22" t="b">
        <f t="shared" si="307"/>
        <v>0</v>
      </c>
      <c r="K881" s="3" t="str">
        <f t="shared" si="308"/>
        <v/>
      </c>
      <c r="L881" s="3" t="str">
        <f t="shared" si="309"/>
        <v/>
      </c>
      <c r="M881" s="3" t="str">
        <f t="shared" si="310"/>
        <v/>
      </c>
      <c r="N881" s="54" t="str">
        <f t="shared" si="318"/>
        <v/>
      </c>
      <c r="O881" s="3" t="str">
        <f t="shared" si="311"/>
        <v/>
      </c>
      <c r="P881" s="19" t="str">
        <f t="shared" si="312"/>
        <v/>
      </c>
      <c r="Q881" s="23">
        <f>_xlfn.XLOOKUP(R881,summary!C1:C37,summary!B1:B37)</f>
        <v>0</v>
      </c>
      <c r="R881" s="24" t="str">
        <f t="shared" si="313"/>
        <v>동백동</v>
      </c>
      <c r="S881" s="24" t="str">
        <f t="shared" si="319"/>
        <v>동백16통</v>
      </c>
      <c r="T881" s="24" t="str">
        <f t="shared" si="320"/>
        <v>(동백동, 백현마을주공아파트)</v>
      </c>
      <c r="U881" s="24" t="str">
        <f t="shared" si="314"/>
        <v>동백</v>
      </c>
      <c r="V881" s="25">
        <f t="shared" si="321"/>
        <v>16</v>
      </c>
      <c r="W881" s="25">
        <f t="shared" si="315"/>
        <v>5</v>
      </c>
      <c r="X881" s="49"/>
      <c r="Y881" s="15"/>
      <c r="Z881" s="47" t="s">
        <v>87</v>
      </c>
      <c r="AA881" s="47" t="s">
        <v>1063</v>
      </c>
      <c r="AB881" s="5"/>
      <c r="AC881" s="5"/>
      <c r="AD881" s="5"/>
      <c r="AE881" s="5"/>
      <c r="AF881" s="5"/>
      <c r="AG881" s="5"/>
    </row>
    <row r="882" spans="1:33" ht="15.95" customHeight="1" x14ac:dyDescent="0.3">
      <c r="A882" s="22" t="b">
        <f t="shared" si="301"/>
        <v>0</v>
      </c>
      <c r="B882" s="22" t="b">
        <f t="shared" si="302"/>
        <v>0</v>
      </c>
      <c r="C882" s="22" t="b">
        <f t="shared" si="303"/>
        <v>0</v>
      </c>
      <c r="D882" s="22" t="b">
        <f t="shared" si="304"/>
        <v>0</v>
      </c>
      <c r="E882" s="22" t="b">
        <f t="shared" si="305"/>
        <v>0</v>
      </c>
      <c r="F882" s="52" t="b">
        <f t="shared" si="316"/>
        <v>0</v>
      </c>
      <c r="G882" s="22" t="b">
        <f t="shared" si="322"/>
        <v>0</v>
      </c>
      <c r="H882" s="22" t="b">
        <f t="shared" si="306"/>
        <v>0</v>
      </c>
      <c r="I882" s="22" t="b">
        <f t="shared" si="317"/>
        <v>0</v>
      </c>
      <c r="J882" s="22" t="b">
        <f t="shared" si="307"/>
        <v>0</v>
      </c>
      <c r="K882" s="3" t="str">
        <f t="shared" si="308"/>
        <v/>
      </c>
      <c r="L882" s="3" t="str">
        <f t="shared" si="309"/>
        <v/>
      </c>
      <c r="M882" s="3" t="str">
        <f t="shared" si="310"/>
        <v/>
      </c>
      <c r="N882" s="54" t="str">
        <f t="shared" si="318"/>
        <v/>
      </c>
      <c r="O882" s="3" t="str">
        <f t="shared" si="311"/>
        <v/>
      </c>
      <c r="P882" s="19" t="str">
        <f t="shared" si="312"/>
        <v/>
      </c>
      <c r="Q882" s="23">
        <f>_xlfn.XLOOKUP(R882,summary!C1:C37,summary!B1:B37)</f>
        <v>0</v>
      </c>
      <c r="R882" s="24" t="str">
        <f t="shared" si="313"/>
        <v>동백동</v>
      </c>
      <c r="S882" s="24" t="str">
        <f t="shared" si="319"/>
        <v>동백16통</v>
      </c>
      <c r="T882" s="24" t="str">
        <f t="shared" si="320"/>
        <v>(동백동, 백현마을주공아파트)</v>
      </c>
      <c r="U882" s="24" t="str">
        <f t="shared" si="314"/>
        <v>동백</v>
      </c>
      <c r="V882" s="25">
        <f t="shared" si="321"/>
        <v>16</v>
      </c>
      <c r="W882" s="25">
        <f t="shared" si="315"/>
        <v>6</v>
      </c>
      <c r="X882" s="48"/>
      <c r="Y882" s="46"/>
      <c r="Z882" s="45" t="s">
        <v>89</v>
      </c>
      <c r="AA882" s="47" t="s">
        <v>1064</v>
      </c>
      <c r="AB882" s="5"/>
      <c r="AC882" s="5"/>
      <c r="AD882" s="5"/>
      <c r="AE882" s="5"/>
      <c r="AF882" s="5"/>
      <c r="AG882" s="5"/>
    </row>
    <row r="883" spans="1:33" ht="15.95" customHeight="1" x14ac:dyDescent="0.3">
      <c r="A883" s="22" t="b">
        <f t="shared" si="301"/>
        <v>0</v>
      </c>
      <c r="B883" s="22" t="b">
        <f t="shared" si="302"/>
        <v>0</v>
      </c>
      <c r="C883" s="22" t="b">
        <f t="shared" si="303"/>
        <v>0</v>
      </c>
      <c r="D883" s="22" t="b">
        <f t="shared" si="304"/>
        <v>0</v>
      </c>
      <c r="E883" s="22" t="b">
        <f t="shared" si="305"/>
        <v>0</v>
      </c>
      <c r="F883" s="52" t="b">
        <f t="shared" si="316"/>
        <v>0</v>
      </c>
      <c r="G883" s="22" t="b">
        <f t="shared" si="322"/>
        <v>0</v>
      </c>
      <c r="H883" s="22" t="b">
        <f t="shared" si="306"/>
        <v>0</v>
      </c>
      <c r="I883" s="22" t="b">
        <f t="shared" si="317"/>
        <v>0</v>
      </c>
      <c r="J883" s="22" t="b">
        <f t="shared" si="307"/>
        <v>0</v>
      </c>
      <c r="K883" s="3" t="str">
        <f t="shared" si="308"/>
        <v/>
      </c>
      <c r="L883" s="3" t="str">
        <f t="shared" si="309"/>
        <v/>
      </c>
      <c r="M883" s="3" t="str">
        <f t="shared" si="310"/>
        <v/>
      </c>
      <c r="N883" s="54" t="str">
        <f t="shared" si="318"/>
        <v/>
      </c>
      <c r="O883" s="3" t="str">
        <f t="shared" si="311"/>
        <v/>
      </c>
      <c r="P883" s="19" t="str">
        <f t="shared" si="312"/>
        <v/>
      </c>
      <c r="Q883" s="23">
        <f>_xlfn.XLOOKUP(R883,summary!C1:C37,summary!B1:B37)</f>
        <v>0</v>
      </c>
      <c r="R883" s="24" t="str">
        <f t="shared" si="313"/>
        <v>동백동</v>
      </c>
      <c r="S883" s="24" t="str">
        <f t="shared" si="319"/>
        <v>동백16통</v>
      </c>
      <c r="T883" s="24" t="str">
        <f t="shared" si="320"/>
        <v>(동백동, 백현마을주공아파트)</v>
      </c>
      <c r="U883" s="24" t="str">
        <f t="shared" si="314"/>
        <v>동백</v>
      </c>
      <c r="V883" s="25">
        <f t="shared" si="321"/>
        <v>16</v>
      </c>
      <c r="W883" s="25">
        <f t="shared" si="315"/>
        <v>7</v>
      </c>
      <c r="X883" s="48"/>
      <c r="Y883" s="46"/>
      <c r="Z883" s="45" t="s">
        <v>91</v>
      </c>
      <c r="AA883" s="47" t="s">
        <v>1065</v>
      </c>
      <c r="AB883" s="5"/>
      <c r="AC883" s="5"/>
      <c r="AD883" s="5"/>
      <c r="AE883" s="5"/>
      <c r="AF883" s="5"/>
      <c r="AG883" s="5"/>
    </row>
    <row r="884" spans="1:33" ht="15.95" customHeight="1" x14ac:dyDescent="0.3">
      <c r="A884" s="22" t="b">
        <f t="shared" si="301"/>
        <v>0</v>
      </c>
      <c r="B884" s="22" t="b">
        <f t="shared" si="302"/>
        <v>0</v>
      </c>
      <c r="C884" s="22" t="b">
        <f t="shared" si="303"/>
        <v>0</v>
      </c>
      <c r="D884" s="22" t="b">
        <f t="shared" si="304"/>
        <v>0</v>
      </c>
      <c r="E884" s="22" t="b">
        <f t="shared" si="305"/>
        <v>0</v>
      </c>
      <c r="F884" s="52" t="b">
        <f t="shared" si="316"/>
        <v>0</v>
      </c>
      <c r="G884" s="22" t="b">
        <f t="shared" si="322"/>
        <v>0</v>
      </c>
      <c r="H884" s="22" t="b">
        <f t="shared" si="306"/>
        <v>0</v>
      </c>
      <c r="I884" s="22" t="b">
        <f t="shared" si="317"/>
        <v>0</v>
      </c>
      <c r="J884" s="22" t="b">
        <f t="shared" si="307"/>
        <v>0</v>
      </c>
      <c r="K884" s="3" t="str">
        <f t="shared" si="308"/>
        <v/>
      </c>
      <c r="L884" s="3" t="str">
        <f t="shared" si="309"/>
        <v/>
      </c>
      <c r="M884" s="3" t="str">
        <f t="shared" si="310"/>
        <v/>
      </c>
      <c r="N884" s="54" t="str">
        <f t="shared" si="318"/>
        <v/>
      </c>
      <c r="O884" s="3" t="str">
        <f t="shared" si="311"/>
        <v/>
      </c>
      <c r="P884" s="19" t="str">
        <f t="shared" si="312"/>
        <v/>
      </c>
      <c r="Q884" s="23">
        <f>_xlfn.XLOOKUP(R884,summary!C1:C37,summary!B1:B37)</f>
        <v>0</v>
      </c>
      <c r="R884" s="24" t="str">
        <f t="shared" si="313"/>
        <v>동백동</v>
      </c>
      <c r="S884" s="24" t="str">
        <f t="shared" si="319"/>
        <v>동백16통</v>
      </c>
      <c r="T884" s="24" t="str">
        <f t="shared" si="320"/>
        <v>(동백동, 백현마을주공아파트)</v>
      </c>
      <c r="U884" s="24" t="str">
        <f t="shared" si="314"/>
        <v>동백</v>
      </c>
      <c r="V884" s="25">
        <f t="shared" si="321"/>
        <v>16</v>
      </c>
      <c r="W884" s="25">
        <f t="shared" si="315"/>
        <v>8</v>
      </c>
      <c r="X884" s="48"/>
      <c r="Y884" s="46"/>
      <c r="Z884" s="45" t="s">
        <v>93</v>
      </c>
      <c r="AA884" s="47" t="s">
        <v>1066</v>
      </c>
      <c r="AB884" s="5"/>
      <c r="AC884" s="5"/>
      <c r="AD884" s="5"/>
      <c r="AE884" s="5"/>
      <c r="AF884" s="5"/>
      <c r="AG884" s="5"/>
    </row>
    <row r="885" spans="1:33" ht="15.95" customHeight="1" x14ac:dyDescent="0.3">
      <c r="A885" s="22" t="b">
        <f t="shared" si="301"/>
        <v>0</v>
      </c>
      <c r="B885" s="22" t="b">
        <f t="shared" si="302"/>
        <v>0</v>
      </c>
      <c r="C885" s="22" t="b">
        <f t="shared" si="303"/>
        <v>0</v>
      </c>
      <c r="D885" s="22" t="b">
        <f t="shared" si="304"/>
        <v>0</v>
      </c>
      <c r="E885" s="22" t="b">
        <f t="shared" si="305"/>
        <v>0</v>
      </c>
      <c r="F885" s="52" t="b">
        <f t="shared" si="316"/>
        <v>0</v>
      </c>
      <c r="G885" s="22" t="b">
        <f t="shared" si="322"/>
        <v>0</v>
      </c>
      <c r="H885" s="22" t="b">
        <f t="shared" si="306"/>
        <v>0</v>
      </c>
      <c r="I885" s="22" t="b">
        <f t="shared" si="317"/>
        <v>0</v>
      </c>
      <c r="J885" s="22" t="b">
        <f t="shared" si="307"/>
        <v>0</v>
      </c>
      <c r="K885" s="3" t="str">
        <f t="shared" si="308"/>
        <v/>
      </c>
      <c r="L885" s="3" t="str">
        <f t="shared" si="309"/>
        <v/>
      </c>
      <c r="M885" s="3" t="str">
        <f t="shared" si="310"/>
        <v/>
      </c>
      <c r="N885" s="54" t="str">
        <f t="shared" si="318"/>
        <v/>
      </c>
      <c r="O885" s="3" t="str">
        <f t="shared" si="311"/>
        <v/>
      </c>
      <c r="P885" s="19" t="str">
        <f t="shared" si="312"/>
        <v/>
      </c>
      <c r="Q885" s="23">
        <f>_xlfn.XLOOKUP(R885,summary!C1:C37,summary!B1:B37)</f>
        <v>0</v>
      </c>
      <c r="R885" s="24" t="str">
        <f t="shared" si="313"/>
        <v>동백동</v>
      </c>
      <c r="S885" s="24" t="str">
        <f t="shared" si="319"/>
        <v>동백16통</v>
      </c>
      <c r="T885" s="24" t="str">
        <f t="shared" si="320"/>
        <v>(동백동, 백현마을주공아파트)</v>
      </c>
      <c r="U885" s="24" t="str">
        <f t="shared" si="314"/>
        <v>동백</v>
      </c>
      <c r="V885" s="25">
        <f t="shared" si="321"/>
        <v>16</v>
      </c>
      <c r="W885" s="25">
        <f t="shared" si="315"/>
        <v>9</v>
      </c>
      <c r="X885" s="48"/>
      <c r="Y885" s="46"/>
      <c r="Z885" s="45" t="s">
        <v>95</v>
      </c>
      <c r="AA885" s="47" t="s">
        <v>1067</v>
      </c>
      <c r="AB885" s="5"/>
      <c r="AC885" s="5"/>
      <c r="AD885" s="5"/>
      <c r="AE885" s="5"/>
      <c r="AF885" s="5"/>
      <c r="AG885" s="5"/>
    </row>
    <row r="886" spans="1:33" ht="15.95" customHeight="1" x14ac:dyDescent="0.3">
      <c r="A886" s="22" t="b">
        <f t="shared" si="301"/>
        <v>0</v>
      </c>
      <c r="B886" s="22" t="b">
        <f t="shared" si="302"/>
        <v>0</v>
      </c>
      <c r="C886" s="22" t="b">
        <f t="shared" si="303"/>
        <v>0</v>
      </c>
      <c r="D886" s="22" t="b">
        <f t="shared" si="304"/>
        <v>0</v>
      </c>
      <c r="E886" s="22" t="b">
        <f t="shared" si="305"/>
        <v>0</v>
      </c>
      <c r="F886" s="52" t="b">
        <f t="shared" si="316"/>
        <v>0</v>
      </c>
      <c r="G886" s="22" t="b">
        <f t="shared" si="322"/>
        <v>0</v>
      </c>
      <c r="H886" s="22" t="b">
        <f t="shared" si="306"/>
        <v>0</v>
      </c>
      <c r="I886" s="22" t="b">
        <f t="shared" si="317"/>
        <v>0</v>
      </c>
      <c r="J886" s="22" t="b">
        <f t="shared" si="307"/>
        <v>0</v>
      </c>
      <c r="K886" s="3" t="str">
        <f t="shared" si="308"/>
        <v/>
      </c>
      <c r="L886" s="3" t="str">
        <f t="shared" si="309"/>
        <v/>
      </c>
      <c r="M886" s="3" t="str">
        <f t="shared" si="310"/>
        <v/>
      </c>
      <c r="N886" s="54" t="str">
        <f t="shared" si="318"/>
        <v/>
      </c>
      <c r="O886" s="3" t="str">
        <f t="shared" si="311"/>
        <v/>
      </c>
      <c r="P886" s="19" t="str">
        <f t="shared" si="312"/>
        <v/>
      </c>
      <c r="Q886" s="23">
        <f>_xlfn.XLOOKUP(R886,summary!C1:C37,summary!B1:B37)</f>
        <v>0</v>
      </c>
      <c r="R886" s="24" t="str">
        <f t="shared" si="313"/>
        <v>동백동</v>
      </c>
      <c r="S886" s="24" t="str">
        <f t="shared" si="319"/>
        <v>동백16통</v>
      </c>
      <c r="T886" s="24" t="str">
        <f t="shared" si="320"/>
        <v>(동백동, 백현마을주공아파트)</v>
      </c>
      <c r="U886" s="24" t="str">
        <f t="shared" si="314"/>
        <v>동백</v>
      </c>
      <c r="V886" s="25">
        <f t="shared" si="321"/>
        <v>16</v>
      </c>
      <c r="W886" s="25">
        <f t="shared" si="315"/>
        <v>10</v>
      </c>
      <c r="X886" s="46"/>
      <c r="Y886" s="46"/>
      <c r="Z886" s="45" t="s">
        <v>97</v>
      </c>
      <c r="AA886" s="47" t="s">
        <v>1068</v>
      </c>
      <c r="AB886" s="5"/>
      <c r="AC886" s="5"/>
      <c r="AD886" s="5"/>
      <c r="AE886" s="5"/>
      <c r="AF886" s="5"/>
      <c r="AG886" s="5"/>
    </row>
    <row r="887" spans="1:33" ht="15.95" customHeight="1" x14ac:dyDescent="0.3">
      <c r="A887" s="22" t="b">
        <f t="shared" si="301"/>
        <v>1</v>
      </c>
      <c r="B887" s="22" t="b">
        <f t="shared" si="302"/>
        <v>0</v>
      </c>
      <c r="C887" s="22" t="b">
        <f t="shared" si="303"/>
        <v>0</v>
      </c>
      <c r="D887" s="22" t="b">
        <f t="shared" si="304"/>
        <v>0</v>
      </c>
      <c r="E887" s="22" t="b">
        <f t="shared" si="305"/>
        <v>0</v>
      </c>
      <c r="F887" s="52" t="b">
        <f t="shared" si="316"/>
        <v>0</v>
      </c>
      <c r="G887" s="22" t="b">
        <f t="shared" si="322"/>
        <v>0</v>
      </c>
      <c r="H887" s="22" t="b">
        <f t="shared" si="306"/>
        <v>0</v>
      </c>
      <c r="I887" s="22" t="b">
        <f t="shared" si="317"/>
        <v>0</v>
      </c>
      <c r="J887" s="22" t="b">
        <f t="shared" si="307"/>
        <v>1</v>
      </c>
      <c r="K887" s="3" t="str">
        <f t="shared" si="308"/>
        <v>동백17통</v>
      </c>
      <c r="L887" s="3" t="str">
        <f t="shared" si="309"/>
        <v>17</v>
      </c>
      <c r="M887" s="3">
        <f t="shared" si="310"/>
        <v>17</v>
      </c>
      <c r="N887" s="54" t="str">
        <f t="shared" si="318"/>
        <v>동백</v>
      </c>
      <c r="O887" s="3" t="str">
        <f t="shared" si="311"/>
        <v/>
      </c>
      <c r="P887" s="19" t="str">
        <f t="shared" si="312"/>
        <v/>
      </c>
      <c r="Q887" s="23">
        <f>_xlfn.XLOOKUP(R887,summary!C1:C37,summary!B1:B37)</f>
        <v>0</v>
      </c>
      <c r="R887" s="24" t="str">
        <f t="shared" si="313"/>
        <v>동백동</v>
      </c>
      <c r="S887" s="24" t="str">
        <f t="shared" si="319"/>
        <v>동백17통</v>
      </c>
      <c r="T887" s="24" t="str">
        <f t="shared" si="320"/>
        <v>(동백동, 백현마을주공아파트)</v>
      </c>
      <c r="U887" s="24" t="str">
        <f t="shared" si="314"/>
        <v>동백</v>
      </c>
      <c r="V887" s="25">
        <f t="shared" si="321"/>
        <v>17</v>
      </c>
      <c r="W887" s="25">
        <f t="shared" si="315"/>
        <v>1</v>
      </c>
      <c r="X887" s="7"/>
      <c r="Y887" s="7" t="s">
        <v>1069</v>
      </c>
      <c r="Z887" s="7" t="s">
        <v>63</v>
      </c>
      <c r="AA887" s="2" t="s">
        <v>1070</v>
      </c>
      <c r="AB887" s="5"/>
      <c r="AC887" s="5"/>
      <c r="AD887" s="5"/>
      <c r="AE887" s="5"/>
      <c r="AF887" s="5"/>
      <c r="AG887" s="5"/>
    </row>
    <row r="888" spans="1:33" ht="15.95" customHeight="1" x14ac:dyDescent="0.3">
      <c r="A888" s="22" t="b">
        <f t="shared" si="301"/>
        <v>1</v>
      </c>
      <c r="B888" s="22" t="b">
        <f t="shared" si="302"/>
        <v>1</v>
      </c>
      <c r="C888" s="22" t="b">
        <f t="shared" si="303"/>
        <v>0</v>
      </c>
      <c r="D888" s="22" t="b">
        <f t="shared" si="304"/>
        <v>0</v>
      </c>
      <c r="E888" s="22" t="b">
        <f t="shared" si="305"/>
        <v>1</v>
      </c>
      <c r="F888" s="52" t="b">
        <f t="shared" si="316"/>
        <v>1</v>
      </c>
      <c r="G888" s="22" t="b">
        <f t="shared" si="322"/>
        <v>1</v>
      </c>
      <c r="H888" s="22" t="b">
        <f t="shared" si="306"/>
        <v>0</v>
      </c>
      <c r="I888" s="22" t="b">
        <f t="shared" si="317"/>
        <v>1</v>
      </c>
      <c r="J888" s="22" t="b">
        <f t="shared" si="307"/>
        <v>0</v>
      </c>
      <c r="K888" s="3" t="str">
        <f t="shared" si="308"/>
        <v/>
      </c>
      <c r="L888" s="3" t="str">
        <f t="shared" si="309"/>
        <v/>
      </c>
      <c r="M888" s="3" t="str">
        <f t="shared" si="310"/>
        <v/>
      </c>
      <c r="N888" s="54" t="str">
        <f t="shared" si="318"/>
        <v/>
      </c>
      <c r="O888" s="3" t="str">
        <f t="shared" si="311"/>
        <v>(동백동, 백현마을주공아파트)</v>
      </c>
      <c r="P888" s="19" t="str">
        <f t="shared" si="312"/>
        <v>(동백동, 백현마을주공아파트)</v>
      </c>
      <c r="Q888" s="23">
        <f>_xlfn.XLOOKUP(R888,summary!C1:C37,summary!B1:B37)</f>
        <v>0</v>
      </c>
      <c r="R888" s="24" t="str">
        <f t="shared" si="313"/>
        <v>동백동</v>
      </c>
      <c r="S888" s="24" t="str">
        <f t="shared" si="319"/>
        <v>동백17통</v>
      </c>
      <c r="T888" s="24" t="str">
        <f t="shared" si="320"/>
        <v>(동백동, 백현마을주공아파트)</v>
      </c>
      <c r="U888" s="25" t="str">
        <f t="shared" si="314"/>
        <v>동백</v>
      </c>
      <c r="V888" s="25">
        <f t="shared" si="321"/>
        <v>17</v>
      </c>
      <c r="W888" s="25">
        <f t="shared" si="315"/>
        <v>2</v>
      </c>
      <c r="X888" s="7"/>
      <c r="Y888" s="7" t="s">
        <v>895</v>
      </c>
      <c r="Z888" s="7" t="s">
        <v>65</v>
      </c>
      <c r="AA888" s="2" t="s">
        <v>1071</v>
      </c>
      <c r="AB888" s="5"/>
      <c r="AC888" s="5"/>
      <c r="AD888" s="5"/>
      <c r="AE888" s="5"/>
      <c r="AF888" s="5"/>
      <c r="AG888" s="5"/>
    </row>
    <row r="889" spans="1:33" ht="15.95" customHeight="1" x14ac:dyDescent="0.3">
      <c r="A889" s="22" t="b">
        <f t="shared" si="301"/>
        <v>1</v>
      </c>
      <c r="B889" s="22" t="b">
        <f t="shared" si="302"/>
        <v>0</v>
      </c>
      <c r="C889" s="22" t="b">
        <f t="shared" si="303"/>
        <v>0</v>
      </c>
      <c r="D889" s="22" t="b">
        <f t="shared" si="304"/>
        <v>0</v>
      </c>
      <c r="E889" s="22" t="b">
        <f t="shared" si="305"/>
        <v>0</v>
      </c>
      <c r="F889" s="52" t="b">
        <f t="shared" si="316"/>
        <v>0</v>
      </c>
      <c r="G889" s="22" t="b">
        <f t="shared" si="322"/>
        <v>0</v>
      </c>
      <c r="H889" s="22" t="b">
        <f t="shared" si="306"/>
        <v>0</v>
      </c>
      <c r="I889" s="22" t="b">
        <f t="shared" si="317"/>
        <v>1</v>
      </c>
      <c r="J889" s="22" t="b">
        <f t="shared" si="307"/>
        <v>0</v>
      </c>
      <c r="K889" s="3" t="str">
        <f t="shared" si="308"/>
        <v/>
      </c>
      <c r="L889" s="3" t="str">
        <f t="shared" si="309"/>
        <v/>
      </c>
      <c r="M889" s="22" t="str">
        <f t="shared" si="310"/>
        <v/>
      </c>
      <c r="N889" s="54" t="str">
        <f t="shared" si="318"/>
        <v/>
      </c>
      <c r="O889" s="3" t="str">
        <f t="shared" si="311"/>
        <v>백현마을주공아파트)</v>
      </c>
      <c r="P889" s="19" t="str">
        <f t="shared" si="312"/>
        <v/>
      </c>
      <c r="Q889" s="23">
        <f>_xlfn.XLOOKUP(R889,summary!C1:C37,summary!B1:B37)</f>
        <v>0</v>
      </c>
      <c r="R889" s="24" t="str">
        <f t="shared" si="313"/>
        <v>동백동</v>
      </c>
      <c r="S889" s="24" t="str">
        <f t="shared" si="319"/>
        <v>동백17통</v>
      </c>
      <c r="T889" s="24" t="str">
        <f t="shared" si="320"/>
        <v>(동백동, 백현마을주공아파트)</v>
      </c>
      <c r="U889" s="24" t="str">
        <f t="shared" si="314"/>
        <v>동백</v>
      </c>
      <c r="V889" s="25">
        <f t="shared" si="321"/>
        <v>17</v>
      </c>
      <c r="W889" s="25">
        <f t="shared" si="315"/>
        <v>3</v>
      </c>
      <c r="X889" s="7"/>
      <c r="Y889" s="7" t="s">
        <v>1011</v>
      </c>
      <c r="Z889" s="2" t="s">
        <v>67</v>
      </c>
      <c r="AA889" s="2" t="s">
        <v>1072</v>
      </c>
      <c r="AB889" s="5"/>
      <c r="AC889" s="5"/>
      <c r="AD889" s="5"/>
      <c r="AE889" s="5"/>
      <c r="AF889" s="5"/>
      <c r="AG889" s="5"/>
    </row>
    <row r="890" spans="1:33" ht="15.95" customHeight="1" x14ac:dyDescent="0.3">
      <c r="A890" s="22" t="b">
        <f t="shared" si="301"/>
        <v>1</v>
      </c>
      <c r="B890" s="22" t="b">
        <f t="shared" si="302"/>
        <v>0</v>
      </c>
      <c r="C890" s="22" t="b">
        <f t="shared" si="303"/>
        <v>1</v>
      </c>
      <c r="D890" s="22" t="b">
        <f t="shared" si="304"/>
        <v>0</v>
      </c>
      <c r="E890" s="22" t="b">
        <f t="shared" si="305"/>
        <v>1</v>
      </c>
      <c r="F890" s="52" t="b">
        <f t="shared" si="316"/>
        <v>1</v>
      </c>
      <c r="G890" s="22" t="b">
        <f t="shared" si="322"/>
        <v>0</v>
      </c>
      <c r="H890" s="22" t="b">
        <f t="shared" si="306"/>
        <v>1</v>
      </c>
      <c r="I890" s="22" t="b">
        <f t="shared" si="317"/>
        <v>1</v>
      </c>
      <c r="J890" s="22" t="b">
        <f t="shared" si="307"/>
        <v>0</v>
      </c>
      <c r="K890" s="3" t="str">
        <f t="shared" si="308"/>
        <v/>
      </c>
      <c r="L890" s="3" t="str">
        <f t="shared" si="309"/>
        <v/>
      </c>
      <c r="M890" s="3" t="str">
        <f t="shared" si="310"/>
        <v/>
      </c>
      <c r="N890" s="54" t="str">
        <f t="shared" si="318"/>
        <v/>
      </c>
      <c r="O890" s="3" t="str">
        <f t="shared" si="311"/>
        <v>주공아파트)</v>
      </c>
      <c r="P890" s="19" t="str">
        <f t="shared" si="312"/>
        <v/>
      </c>
      <c r="Q890" s="23">
        <f>_xlfn.XLOOKUP(R890,summary!C1:C37,summary!B1:B37)</f>
        <v>0</v>
      </c>
      <c r="R890" s="24" t="str">
        <f t="shared" si="313"/>
        <v>동백동</v>
      </c>
      <c r="S890" s="24" t="str">
        <f t="shared" si="319"/>
        <v>동백17통</v>
      </c>
      <c r="T890" s="24" t="str">
        <f t="shared" si="320"/>
        <v>(동백동, 백현마을주공아파트)</v>
      </c>
      <c r="U890" s="24" t="str">
        <f t="shared" si="314"/>
        <v>동백</v>
      </c>
      <c r="V890" s="25">
        <f t="shared" si="321"/>
        <v>17</v>
      </c>
      <c r="W890" s="25">
        <f t="shared" si="315"/>
        <v>4</v>
      </c>
      <c r="X890" s="7"/>
      <c r="Y890" s="7" t="s">
        <v>958</v>
      </c>
      <c r="Z890" s="7" t="s">
        <v>73</v>
      </c>
      <c r="AA890" s="2" t="s">
        <v>1073</v>
      </c>
      <c r="AB890" s="5"/>
      <c r="AC890" s="5"/>
      <c r="AD890" s="5"/>
      <c r="AE890" s="5"/>
      <c r="AF890" s="5"/>
      <c r="AG890" s="5"/>
    </row>
    <row r="891" spans="1:33" ht="15.95" customHeight="1" x14ac:dyDescent="0.3">
      <c r="A891" s="22" t="b">
        <f t="shared" si="301"/>
        <v>0</v>
      </c>
      <c r="B891" s="22" t="b">
        <f t="shared" si="302"/>
        <v>0</v>
      </c>
      <c r="C891" s="22" t="b">
        <f t="shared" si="303"/>
        <v>0</v>
      </c>
      <c r="D891" s="22" t="b">
        <f t="shared" si="304"/>
        <v>0</v>
      </c>
      <c r="E891" s="22" t="b">
        <f t="shared" si="305"/>
        <v>0</v>
      </c>
      <c r="F891" s="52" t="b">
        <f t="shared" si="316"/>
        <v>0</v>
      </c>
      <c r="G891" s="22" t="b">
        <f t="shared" si="322"/>
        <v>0</v>
      </c>
      <c r="H891" s="22" t="b">
        <f t="shared" si="306"/>
        <v>0</v>
      </c>
      <c r="I891" s="22" t="b">
        <f t="shared" si="317"/>
        <v>0</v>
      </c>
      <c r="J891" s="22" t="b">
        <f t="shared" si="307"/>
        <v>0</v>
      </c>
      <c r="K891" s="3" t="str">
        <f t="shared" si="308"/>
        <v/>
      </c>
      <c r="L891" s="3" t="str">
        <f t="shared" si="309"/>
        <v/>
      </c>
      <c r="M891" s="3" t="str">
        <f t="shared" si="310"/>
        <v/>
      </c>
      <c r="N891" s="54" t="str">
        <f t="shared" si="318"/>
        <v/>
      </c>
      <c r="O891" s="3" t="str">
        <f t="shared" si="311"/>
        <v/>
      </c>
      <c r="P891" s="19" t="str">
        <f t="shared" si="312"/>
        <v/>
      </c>
      <c r="Q891" s="23">
        <f>_xlfn.XLOOKUP(R891,summary!C1:C37,summary!B1:B37)</f>
        <v>0</v>
      </c>
      <c r="R891" s="24" t="str">
        <f t="shared" si="313"/>
        <v>동백동</v>
      </c>
      <c r="S891" s="24" t="str">
        <f t="shared" si="319"/>
        <v>동백17통</v>
      </c>
      <c r="T891" s="24" t="str">
        <f t="shared" si="320"/>
        <v>(동백동, 백현마을주공아파트)</v>
      </c>
      <c r="U891" s="24" t="str">
        <f t="shared" si="314"/>
        <v>동백</v>
      </c>
      <c r="V891" s="25">
        <f t="shared" si="321"/>
        <v>17</v>
      </c>
      <c r="W891" s="25">
        <f t="shared" si="315"/>
        <v>5</v>
      </c>
      <c r="X891" s="7"/>
      <c r="Y891" s="7"/>
      <c r="Z891" s="7" t="s">
        <v>87</v>
      </c>
      <c r="AA891" s="2" t="s">
        <v>1074</v>
      </c>
      <c r="AB891" s="5"/>
      <c r="AC891" s="5"/>
      <c r="AD891" s="5"/>
      <c r="AE891" s="5"/>
      <c r="AF891" s="5"/>
      <c r="AG891" s="5"/>
    </row>
    <row r="892" spans="1:33" ht="15.95" customHeight="1" x14ac:dyDescent="0.3">
      <c r="A892" s="22" t="b">
        <f t="shared" si="301"/>
        <v>0</v>
      </c>
      <c r="B892" s="22" t="b">
        <f t="shared" si="302"/>
        <v>0</v>
      </c>
      <c r="C892" s="22" t="b">
        <f t="shared" si="303"/>
        <v>0</v>
      </c>
      <c r="D892" s="22" t="b">
        <f t="shared" si="304"/>
        <v>0</v>
      </c>
      <c r="E892" s="22" t="b">
        <f t="shared" si="305"/>
        <v>0</v>
      </c>
      <c r="F892" s="52" t="b">
        <f t="shared" si="316"/>
        <v>0</v>
      </c>
      <c r="G892" s="22" t="b">
        <f t="shared" si="322"/>
        <v>0</v>
      </c>
      <c r="H892" s="22" t="b">
        <f t="shared" si="306"/>
        <v>0</v>
      </c>
      <c r="I892" s="22" t="b">
        <f t="shared" si="317"/>
        <v>0</v>
      </c>
      <c r="J892" s="22" t="b">
        <f t="shared" si="307"/>
        <v>0</v>
      </c>
      <c r="K892" s="3" t="str">
        <f t="shared" si="308"/>
        <v/>
      </c>
      <c r="L892" s="3" t="str">
        <f t="shared" si="309"/>
        <v/>
      </c>
      <c r="M892" s="3" t="str">
        <f t="shared" si="310"/>
        <v/>
      </c>
      <c r="N892" s="54" t="str">
        <f t="shared" si="318"/>
        <v/>
      </c>
      <c r="O892" s="3" t="str">
        <f t="shared" si="311"/>
        <v/>
      </c>
      <c r="P892" s="19" t="str">
        <f t="shared" si="312"/>
        <v/>
      </c>
      <c r="Q892" s="23">
        <f>_xlfn.XLOOKUP(R892,summary!C1:C37,summary!B1:B37)</f>
        <v>0</v>
      </c>
      <c r="R892" s="24" t="str">
        <f t="shared" si="313"/>
        <v>동백동</v>
      </c>
      <c r="S892" s="24" t="str">
        <f t="shared" si="319"/>
        <v>동백17통</v>
      </c>
      <c r="T892" s="24" t="str">
        <f t="shared" si="320"/>
        <v>(동백동, 백현마을주공아파트)</v>
      </c>
      <c r="U892" s="24" t="str">
        <f t="shared" si="314"/>
        <v>동백</v>
      </c>
      <c r="V892" s="25">
        <f t="shared" si="321"/>
        <v>17</v>
      </c>
      <c r="W892" s="25">
        <f t="shared" si="315"/>
        <v>6</v>
      </c>
      <c r="X892" s="7"/>
      <c r="Y892" s="7"/>
      <c r="Z892" s="2" t="s">
        <v>89</v>
      </c>
      <c r="AA892" s="2" t="s">
        <v>1075</v>
      </c>
      <c r="AB892" s="5"/>
      <c r="AC892" s="5"/>
      <c r="AD892" s="5"/>
      <c r="AE892" s="5"/>
      <c r="AF892" s="5"/>
      <c r="AG892" s="5"/>
    </row>
    <row r="893" spans="1:33" ht="15.95" customHeight="1" x14ac:dyDescent="0.3">
      <c r="A893" s="22" t="b">
        <f t="shared" si="301"/>
        <v>0</v>
      </c>
      <c r="B893" s="22" t="b">
        <f t="shared" si="302"/>
        <v>0</v>
      </c>
      <c r="C893" s="22" t="b">
        <f t="shared" si="303"/>
        <v>0</v>
      </c>
      <c r="D893" s="22" t="b">
        <f t="shared" si="304"/>
        <v>0</v>
      </c>
      <c r="E893" s="22" t="b">
        <f t="shared" si="305"/>
        <v>0</v>
      </c>
      <c r="F893" s="52" t="b">
        <f t="shared" si="316"/>
        <v>0</v>
      </c>
      <c r="G893" s="22" t="b">
        <f t="shared" si="322"/>
        <v>0</v>
      </c>
      <c r="H893" s="22" t="b">
        <f t="shared" si="306"/>
        <v>0</v>
      </c>
      <c r="I893" s="22" t="b">
        <f t="shared" si="317"/>
        <v>0</v>
      </c>
      <c r="J893" s="22" t="b">
        <f t="shared" si="307"/>
        <v>0</v>
      </c>
      <c r="K893" s="3" t="str">
        <f t="shared" si="308"/>
        <v/>
      </c>
      <c r="L893" s="3" t="str">
        <f t="shared" si="309"/>
        <v/>
      </c>
      <c r="M893" s="3" t="str">
        <f t="shared" si="310"/>
        <v/>
      </c>
      <c r="N893" s="54" t="str">
        <f t="shared" si="318"/>
        <v/>
      </c>
      <c r="O893" s="3" t="str">
        <f t="shared" si="311"/>
        <v/>
      </c>
      <c r="P893" s="19" t="str">
        <f t="shared" si="312"/>
        <v/>
      </c>
      <c r="Q893" s="23">
        <f>_xlfn.XLOOKUP(R893,summary!C1:C37,summary!B1:B37)</f>
        <v>0</v>
      </c>
      <c r="R893" s="24" t="str">
        <f t="shared" si="313"/>
        <v>동백동</v>
      </c>
      <c r="S893" s="24" t="str">
        <f t="shared" si="319"/>
        <v>동백17통</v>
      </c>
      <c r="T893" s="24" t="str">
        <f t="shared" si="320"/>
        <v>(동백동, 백현마을주공아파트)</v>
      </c>
      <c r="U893" s="24" t="str">
        <f t="shared" si="314"/>
        <v>동백</v>
      </c>
      <c r="V893" s="25">
        <f t="shared" si="321"/>
        <v>17</v>
      </c>
      <c r="W893" s="25">
        <f t="shared" si="315"/>
        <v>7</v>
      </c>
      <c r="X893" s="7"/>
      <c r="Y893" s="7"/>
      <c r="Z893" s="7" t="s">
        <v>91</v>
      </c>
      <c r="AA893" s="2" t="s">
        <v>1076</v>
      </c>
      <c r="AB893" s="5"/>
      <c r="AC893" s="5"/>
      <c r="AD893" s="5"/>
      <c r="AE893" s="5"/>
      <c r="AF893" s="5"/>
      <c r="AG893" s="5"/>
    </row>
    <row r="894" spans="1:33" ht="15.95" customHeight="1" x14ac:dyDescent="0.3">
      <c r="A894" s="22" t="b">
        <f t="shared" si="301"/>
        <v>0</v>
      </c>
      <c r="B894" s="22" t="b">
        <f t="shared" si="302"/>
        <v>0</v>
      </c>
      <c r="C894" s="22" t="b">
        <f t="shared" si="303"/>
        <v>0</v>
      </c>
      <c r="D894" s="22" t="b">
        <f t="shared" si="304"/>
        <v>0</v>
      </c>
      <c r="E894" s="22" t="b">
        <f t="shared" si="305"/>
        <v>0</v>
      </c>
      <c r="F894" s="52" t="b">
        <f t="shared" si="316"/>
        <v>0</v>
      </c>
      <c r="G894" s="22" t="b">
        <f t="shared" si="322"/>
        <v>0</v>
      </c>
      <c r="H894" s="22" t="b">
        <f t="shared" si="306"/>
        <v>0</v>
      </c>
      <c r="I894" s="22" t="b">
        <f t="shared" si="317"/>
        <v>0</v>
      </c>
      <c r="J894" s="22" t="b">
        <f t="shared" si="307"/>
        <v>0</v>
      </c>
      <c r="K894" s="3" t="str">
        <f t="shared" si="308"/>
        <v/>
      </c>
      <c r="L894" s="3" t="str">
        <f t="shared" si="309"/>
        <v/>
      </c>
      <c r="M894" s="3" t="str">
        <f t="shared" si="310"/>
        <v/>
      </c>
      <c r="N894" s="54" t="str">
        <f t="shared" si="318"/>
        <v/>
      </c>
      <c r="O894" s="3" t="str">
        <f t="shared" si="311"/>
        <v/>
      </c>
      <c r="P894" s="19" t="str">
        <f t="shared" si="312"/>
        <v/>
      </c>
      <c r="Q894" s="23">
        <f>_xlfn.XLOOKUP(R894,summary!C1:C37,summary!B1:B37)</f>
        <v>0</v>
      </c>
      <c r="R894" s="24" t="str">
        <f t="shared" si="313"/>
        <v>동백동</v>
      </c>
      <c r="S894" s="24" t="str">
        <f t="shared" si="319"/>
        <v>동백17통</v>
      </c>
      <c r="T894" s="24" t="str">
        <f t="shared" si="320"/>
        <v>(동백동, 백현마을주공아파트)</v>
      </c>
      <c r="U894" s="24" t="str">
        <f t="shared" si="314"/>
        <v>동백</v>
      </c>
      <c r="V894" s="25">
        <f t="shared" si="321"/>
        <v>17</v>
      </c>
      <c r="W894" s="25">
        <f t="shared" si="315"/>
        <v>8</v>
      </c>
      <c r="X894" s="7"/>
      <c r="Y894" s="7"/>
      <c r="Z894" s="7" t="s">
        <v>93</v>
      </c>
      <c r="AA894" s="2" t="s">
        <v>1077</v>
      </c>
      <c r="AB894" s="5"/>
      <c r="AC894" s="5"/>
      <c r="AD894" s="5"/>
      <c r="AE894" s="5"/>
      <c r="AF894" s="5"/>
      <c r="AG894" s="5"/>
    </row>
    <row r="895" spans="1:33" ht="15.95" customHeight="1" x14ac:dyDescent="0.3">
      <c r="A895" s="22" t="b">
        <f t="shared" si="301"/>
        <v>0</v>
      </c>
      <c r="B895" s="22" t="b">
        <f t="shared" si="302"/>
        <v>0</v>
      </c>
      <c r="C895" s="22" t="b">
        <f t="shared" si="303"/>
        <v>0</v>
      </c>
      <c r="D895" s="22" t="b">
        <f t="shared" si="304"/>
        <v>0</v>
      </c>
      <c r="E895" s="22" t="b">
        <f t="shared" si="305"/>
        <v>0</v>
      </c>
      <c r="F895" s="52" t="b">
        <f t="shared" si="316"/>
        <v>0</v>
      </c>
      <c r="G895" s="22" t="b">
        <f t="shared" si="322"/>
        <v>0</v>
      </c>
      <c r="H895" s="22" t="b">
        <f t="shared" si="306"/>
        <v>0</v>
      </c>
      <c r="I895" s="22" t="b">
        <f t="shared" si="317"/>
        <v>0</v>
      </c>
      <c r="J895" s="22" t="b">
        <f t="shared" si="307"/>
        <v>0</v>
      </c>
      <c r="K895" s="3" t="str">
        <f t="shared" si="308"/>
        <v/>
      </c>
      <c r="L895" s="3" t="str">
        <f t="shared" si="309"/>
        <v/>
      </c>
      <c r="M895" s="3" t="str">
        <f t="shared" si="310"/>
        <v/>
      </c>
      <c r="N895" s="54" t="str">
        <f t="shared" si="318"/>
        <v/>
      </c>
      <c r="O895" s="3" t="str">
        <f t="shared" si="311"/>
        <v/>
      </c>
      <c r="P895" s="19" t="str">
        <f t="shared" si="312"/>
        <v/>
      </c>
      <c r="Q895" s="23">
        <f>_xlfn.XLOOKUP(R895,summary!C1:C37,summary!B1:B37)</f>
        <v>0</v>
      </c>
      <c r="R895" s="24" t="str">
        <f t="shared" si="313"/>
        <v>동백동</v>
      </c>
      <c r="S895" s="24" t="str">
        <f t="shared" si="319"/>
        <v>동백17통</v>
      </c>
      <c r="T895" s="24" t="str">
        <f t="shared" si="320"/>
        <v>(동백동, 백현마을주공아파트)</v>
      </c>
      <c r="U895" s="24" t="str">
        <f t="shared" si="314"/>
        <v>동백</v>
      </c>
      <c r="V895" s="25">
        <f t="shared" si="321"/>
        <v>17</v>
      </c>
      <c r="W895" s="25">
        <f t="shared" si="315"/>
        <v>9</v>
      </c>
      <c r="X895" s="7"/>
      <c r="Y895" s="7"/>
      <c r="Z895" s="2" t="s">
        <v>95</v>
      </c>
      <c r="AA895" s="2" t="s">
        <v>1078</v>
      </c>
      <c r="AB895" s="5"/>
      <c r="AC895" s="5"/>
      <c r="AD895" s="5"/>
      <c r="AE895" s="5"/>
      <c r="AF895" s="5"/>
      <c r="AG895" s="5"/>
    </row>
    <row r="896" spans="1:33" ht="15.95" customHeight="1" x14ac:dyDescent="0.3">
      <c r="A896" s="22" t="b">
        <f t="shared" si="301"/>
        <v>1</v>
      </c>
      <c r="B896" s="22" t="b">
        <f t="shared" si="302"/>
        <v>0</v>
      </c>
      <c r="C896" s="22" t="b">
        <f t="shared" si="303"/>
        <v>0</v>
      </c>
      <c r="D896" s="22" t="b">
        <f t="shared" si="304"/>
        <v>0</v>
      </c>
      <c r="E896" s="22" t="b">
        <f t="shared" si="305"/>
        <v>0</v>
      </c>
      <c r="F896" s="52" t="b">
        <f t="shared" si="316"/>
        <v>0</v>
      </c>
      <c r="G896" s="22" t="b">
        <f t="shared" si="322"/>
        <v>0</v>
      </c>
      <c r="H896" s="22" t="b">
        <f t="shared" si="306"/>
        <v>0</v>
      </c>
      <c r="I896" s="22" t="b">
        <f t="shared" si="317"/>
        <v>0</v>
      </c>
      <c r="J896" s="22" t="b">
        <f t="shared" si="307"/>
        <v>1</v>
      </c>
      <c r="K896" s="3" t="str">
        <f t="shared" si="308"/>
        <v>동백18통</v>
      </c>
      <c r="L896" s="3" t="str">
        <f t="shared" si="309"/>
        <v>18</v>
      </c>
      <c r="M896" s="3">
        <f t="shared" si="310"/>
        <v>18</v>
      </c>
      <c r="N896" s="54" t="str">
        <f t="shared" si="318"/>
        <v>동백</v>
      </c>
      <c r="O896" s="3" t="str">
        <f t="shared" si="311"/>
        <v/>
      </c>
      <c r="P896" s="19" t="str">
        <f t="shared" si="312"/>
        <v/>
      </c>
      <c r="Q896" s="23">
        <f>_xlfn.XLOOKUP(R896,summary!C1:C37,summary!B1:B37)</f>
        <v>0</v>
      </c>
      <c r="R896" s="24" t="str">
        <f t="shared" si="313"/>
        <v>동백동</v>
      </c>
      <c r="S896" s="24" t="str">
        <f t="shared" si="319"/>
        <v>동백18통</v>
      </c>
      <c r="T896" s="24" t="str">
        <f t="shared" si="320"/>
        <v>(동백동, 백현마을주공아파트)</v>
      </c>
      <c r="U896" s="24" t="str">
        <f t="shared" si="314"/>
        <v>동백</v>
      </c>
      <c r="V896" s="25">
        <f t="shared" si="321"/>
        <v>18</v>
      </c>
      <c r="W896" s="25">
        <f t="shared" si="315"/>
        <v>1</v>
      </c>
      <c r="X896" s="7"/>
      <c r="Y896" s="7" t="s">
        <v>1079</v>
      </c>
      <c r="Z896" s="7" t="s">
        <v>63</v>
      </c>
      <c r="AA896" s="2" t="s">
        <v>1080</v>
      </c>
      <c r="AB896" s="5"/>
      <c r="AC896" s="5"/>
      <c r="AD896" s="5"/>
      <c r="AE896" s="5"/>
      <c r="AF896" s="5"/>
      <c r="AG896" s="5"/>
    </row>
    <row r="897" spans="1:33" ht="15.95" customHeight="1" x14ac:dyDescent="0.3">
      <c r="A897" s="22" t="b">
        <f t="shared" si="301"/>
        <v>1</v>
      </c>
      <c r="B897" s="22" t="b">
        <f t="shared" si="302"/>
        <v>1</v>
      </c>
      <c r="C897" s="22" t="b">
        <f t="shared" si="303"/>
        <v>0</v>
      </c>
      <c r="D897" s="22" t="b">
        <f t="shared" si="304"/>
        <v>0</v>
      </c>
      <c r="E897" s="22" t="b">
        <f t="shared" si="305"/>
        <v>1</v>
      </c>
      <c r="F897" s="52" t="b">
        <f t="shared" si="316"/>
        <v>1</v>
      </c>
      <c r="G897" s="22" t="b">
        <f t="shared" si="322"/>
        <v>1</v>
      </c>
      <c r="H897" s="22" t="b">
        <f t="shared" si="306"/>
        <v>0</v>
      </c>
      <c r="I897" s="22" t="b">
        <f t="shared" si="317"/>
        <v>1</v>
      </c>
      <c r="J897" s="22" t="b">
        <f t="shared" si="307"/>
        <v>0</v>
      </c>
      <c r="K897" s="3" t="str">
        <f t="shared" si="308"/>
        <v/>
      </c>
      <c r="L897" s="3" t="str">
        <f t="shared" si="309"/>
        <v/>
      </c>
      <c r="M897" s="3" t="str">
        <f t="shared" si="310"/>
        <v/>
      </c>
      <c r="N897" s="54" t="str">
        <f t="shared" si="318"/>
        <v/>
      </c>
      <c r="O897" s="3" t="str">
        <f t="shared" si="311"/>
        <v>(동백동, 백현마을주공아파트)</v>
      </c>
      <c r="P897" s="19" t="str">
        <f t="shared" si="312"/>
        <v>(동백동, 백현마을주공아파트)</v>
      </c>
      <c r="Q897" s="23">
        <f>_xlfn.XLOOKUP(R897,summary!C1:C37,summary!B1:B37)</f>
        <v>0</v>
      </c>
      <c r="R897" s="24" t="str">
        <f t="shared" si="313"/>
        <v>동백동</v>
      </c>
      <c r="S897" s="24" t="str">
        <f t="shared" si="319"/>
        <v>동백18통</v>
      </c>
      <c r="T897" s="24" t="str">
        <f t="shared" si="320"/>
        <v>(동백동, 백현마을주공아파트)</v>
      </c>
      <c r="U897" s="24" t="str">
        <f t="shared" si="314"/>
        <v>동백</v>
      </c>
      <c r="V897" s="25">
        <f t="shared" si="321"/>
        <v>18</v>
      </c>
      <c r="W897" s="25">
        <f t="shared" si="315"/>
        <v>2</v>
      </c>
      <c r="X897" s="7"/>
      <c r="Y897" s="2" t="s">
        <v>895</v>
      </c>
      <c r="Z897" s="2" t="s">
        <v>65</v>
      </c>
      <c r="AA897" s="2" t="s">
        <v>1081</v>
      </c>
      <c r="AB897" s="5"/>
      <c r="AC897" s="5"/>
      <c r="AD897" s="5"/>
      <c r="AE897" s="5"/>
      <c r="AF897" s="5"/>
      <c r="AG897" s="5"/>
    </row>
    <row r="898" spans="1:33" ht="15.95" customHeight="1" x14ac:dyDescent="0.3">
      <c r="A898" s="22" t="b">
        <f t="shared" ref="A898:A961" si="323">LEN(Y898)&gt;0</f>
        <v>1</v>
      </c>
      <c r="B898" s="22" t="b">
        <f t="shared" ref="B898:B961" si="324">LEFT(Y898)="("</f>
        <v>0</v>
      </c>
      <c r="C898" s="22" t="b">
        <f t="shared" ref="C898:C961" si="325">RIGHT(Y898)=")"</f>
        <v>0</v>
      </c>
      <c r="D898" s="22" t="b">
        <f t="shared" ref="D898:D961" si="326">AND(B898,C898)</f>
        <v>0</v>
      </c>
      <c r="E898" s="22" t="b">
        <f t="shared" ref="E898:E961" si="327">OR(B898,C898)</f>
        <v>0</v>
      </c>
      <c r="F898" s="52" t="b">
        <f t="shared" si="316"/>
        <v>0</v>
      </c>
      <c r="G898" s="22" t="b">
        <f t="shared" si="322"/>
        <v>0</v>
      </c>
      <c r="H898" s="22" t="b">
        <f t="shared" ref="H898:H961" si="328">AND(C898,$F898)</f>
        <v>0</v>
      </c>
      <c r="I898" s="22" t="b">
        <f t="shared" si="317"/>
        <v>1</v>
      </c>
      <c r="J898" s="22" t="b">
        <f t="shared" ref="J898:J961" si="329">AND(A898,NOT(B898),NOT(I898))</f>
        <v>0</v>
      </c>
      <c r="K898" s="3" t="str">
        <f t="shared" ref="K898:K961" si="330">IF(AND(J898,RIGHT(Y898)="통"),Y898,"")</f>
        <v/>
      </c>
      <c r="L898" s="3" t="str">
        <f t="shared" ref="L898:L961" si="331">RIGHT(SUBSTITUTE(K898,"통",""),2)</f>
        <v/>
      </c>
      <c r="M898" s="3" t="str">
        <f t="shared" ref="M898:M961" si="332">IF(LEN(L898)=0,"",IF(CODE(L898)&lt;60,VALUE(L898),VALUE(RIGHT(L898))))</f>
        <v/>
      </c>
      <c r="N898" s="54" t="str">
        <f t="shared" si="318"/>
        <v/>
      </c>
      <c r="O898" s="3" t="str">
        <f t="shared" ref="O898:O961" si="333">IF(I898,IF(I899,CONCATENATE(Y898,O899),Y898),"")</f>
        <v>백현마을주공아파트)</v>
      </c>
      <c r="P898" s="19" t="str">
        <f t="shared" ref="P898:P961" si="334">IF(G898,O898,IF(D898,Y898,""))</f>
        <v/>
      </c>
      <c r="Q898" s="23">
        <f>_xlfn.XLOOKUP(R898,summary!C1:C37,summary!B1:B37)</f>
        <v>0</v>
      </c>
      <c r="R898" s="24" t="str">
        <f t="shared" ref="R898:R961" si="335">IF($X898="",R897,$X898)</f>
        <v>동백동</v>
      </c>
      <c r="S898" s="24" t="str">
        <f t="shared" si="319"/>
        <v>동백18통</v>
      </c>
      <c r="T898" s="24" t="str">
        <f t="shared" si="320"/>
        <v>(동백동, 백현마을주공아파트)</v>
      </c>
      <c r="U898" s="24" t="str">
        <f t="shared" ref="U898:U961" si="336">IF($J898,N898,U897)</f>
        <v>동백</v>
      </c>
      <c r="V898" s="25">
        <f t="shared" si="321"/>
        <v>18</v>
      </c>
      <c r="W898" s="25">
        <f t="shared" ref="W898:W961" si="337">IF(ISBLANK(Z898),"",IF(LEN(TRIM(Z898))&lt;4,VALUE(SUBSTITUTE(TRIM(Z898),"반","")),""))</f>
        <v>3</v>
      </c>
      <c r="X898" s="7"/>
      <c r="Y898" s="2" t="s">
        <v>1011</v>
      </c>
      <c r="Z898" s="2" t="s">
        <v>67</v>
      </c>
      <c r="AA898" s="2" t="s">
        <v>1082</v>
      </c>
      <c r="AB898" s="5"/>
      <c r="AC898" s="5"/>
      <c r="AD898" s="5"/>
      <c r="AE898" s="5"/>
      <c r="AF898" s="5"/>
      <c r="AG898" s="5"/>
    </row>
    <row r="899" spans="1:33" ht="15.95" customHeight="1" x14ac:dyDescent="0.3">
      <c r="A899" s="22" t="b">
        <f t="shared" si="323"/>
        <v>1</v>
      </c>
      <c r="B899" s="22" t="b">
        <f t="shared" si="324"/>
        <v>0</v>
      </c>
      <c r="C899" s="22" t="b">
        <f t="shared" si="325"/>
        <v>1</v>
      </c>
      <c r="D899" s="22" t="b">
        <f t="shared" si="326"/>
        <v>0</v>
      </c>
      <c r="E899" s="22" t="b">
        <f t="shared" si="327"/>
        <v>1</v>
      </c>
      <c r="F899" s="52" t="b">
        <f t="shared" ref="F899:F962" si="338">_xlfn.XOR(B899,C899)</f>
        <v>1</v>
      </c>
      <c r="G899" s="22" t="b">
        <f t="shared" si="322"/>
        <v>0</v>
      </c>
      <c r="H899" s="22" t="b">
        <f t="shared" si="328"/>
        <v>1</v>
      </c>
      <c r="I899" s="22" t="b">
        <f t="shared" ref="I899:I962" si="339">IF(G899,G899,IF(H898,FALSE,I898))</f>
        <v>1</v>
      </c>
      <c r="J899" s="22" t="b">
        <f t="shared" si="329"/>
        <v>0</v>
      </c>
      <c r="K899" s="3" t="str">
        <f t="shared" si="330"/>
        <v/>
      </c>
      <c r="L899" s="3" t="str">
        <f t="shared" si="331"/>
        <v/>
      </c>
      <c r="M899" s="3" t="str">
        <f t="shared" si="332"/>
        <v/>
      </c>
      <c r="N899" s="54" t="str">
        <f t="shared" ref="N899:N962" si="340">SUBSTITUTE(K899,_xlfn.CONCAT(M899,"통"),"")</f>
        <v/>
      </c>
      <c r="O899" s="3" t="str">
        <f t="shared" si="333"/>
        <v>주공아파트)</v>
      </c>
      <c r="P899" s="19" t="str">
        <f t="shared" si="334"/>
        <v/>
      </c>
      <c r="Q899" s="23">
        <f>_xlfn.XLOOKUP(R899,summary!C1:C37,summary!B1:B37)</f>
        <v>0</v>
      </c>
      <c r="R899" s="24" t="str">
        <f t="shared" si="335"/>
        <v>동백동</v>
      </c>
      <c r="S899" s="24" t="str">
        <f t="shared" ref="S899:S962" si="341">IF(J899,Y899,S898)</f>
        <v>동백18통</v>
      </c>
      <c r="T899" s="24" t="str">
        <f t="shared" ref="T899:T962" si="342">IF(J899,P900,T898)</f>
        <v>(동백동, 백현마을주공아파트)</v>
      </c>
      <c r="U899" s="24" t="str">
        <f t="shared" si="336"/>
        <v>동백</v>
      </c>
      <c r="V899" s="25">
        <f t="shared" ref="V899:V962" si="343">IF(J899,M899,V898)</f>
        <v>18</v>
      </c>
      <c r="W899" s="25">
        <f t="shared" si="337"/>
        <v>4</v>
      </c>
      <c r="X899" s="7"/>
      <c r="Y899" s="2" t="s">
        <v>958</v>
      </c>
      <c r="Z899" s="2" t="s">
        <v>73</v>
      </c>
      <c r="AA899" s="2" t="s">
        <v>1083</v>
      </c>
      <c r="AB899" s="5"/>
      <c r="AC899" s="5"/>
      <c r="AD899" s="5"/>
      <c r="AE899" s="5"/>
      <c r="AF899" s="5"/>
      <c r="AG899" s="5"/>
    </row>
    <row r="900" spans="1:33" ht="15.95" customHeight="1" x14ac:dyDescent="0.3">
      <c r="A900" s="22" t="b">
        <f t="shared" si="323"/>
        <v>0</v>
      </c>
      <c r="B900" s="22" t="b">
        <f t="shared" si="324"/>
        <v>0</v>
      </c>
      <c r="C900" s="22" t="b">
        <f t="shared" si="325"/>
        <v>0</v>
      </c>
      <c r="D900" s="22" t="b">
        <f t="shared" si="326"/>
        <v>0</v>
      </c>
      <c r="E900" s="22" t="b">
        <f t="shared" si="327"/>
        <v>0</v>
      </c>
      <c r="F900" s="52" t="b">
        <f t="shared" si="338"/>
        <v>0</v>
      </c>
      <c r="G900" s="22" t="b">
        <f t="shared" si="322"/>
        <v>0</v>
      </c>
      <c r="H900" s="22" t="b">
        <f t="shared" si="328"/>
        <v>0</v>
      </c>
      <c r="I900" s="22" t="b">
        <f t="shared" si="339"/>
        <v>0</v>
      </c>
      <c r="J900" s="22" t="b">
        <f t="shared" si="329"/>
        <v>0</v>
      </c>
      <c r="K900" s="3" t="str">
        <f t="shared" si="330"/>
        <v/>
      </c>
      <c r="L900" s="3" t="str">
        <f t="shared" si="331"/>
        <v/>
      </c>
      <c r="M900" s="3" t="str">
        <f t="shared" si="332"/>
        <v/>
      </c>
      <c r="N900" s="54" t="str">
        <f t="shared" si="340"/>
        <v/>
      </c>
      <c r="O900" s="3" t="str">
        <f t="shared" si="333"/>
        <v/>
      </c>
      <c r="P900" s="19" t="str">
        <f t="shared" si="334"/>
        <v/>
      </c>
      <c r="Q900" s="23">
        <f>_xlfn.XLOOKUP(R900,summary!C1:C37,summary!B1:B37)</f>
        <v>0</v>
      </c>
      <c r="R900" s="24" t="str">
        <f t="shared" si="335"/>
        <v>동백동</v>
      </c>
      <c r="S900" s="24" t="str">
        <f t="shared" si="341"/>
        <v>동백18통</v>
      </c>
      <c r="T900" s="24" t="str">
        <f t="shared" si="342"/>
        <v>(동백동, 백현마을주공아파트)</v>
      </c>
      <c r="U900" s="24" t="str">
        <f t="shared" si="336"/>
        <v>동백</v>
      </c>
      <c r="V900" s="25">
        <f t="shared" si="343"/>
        <v>18</v>
      </c>
      <c r="W900" s="25">
        <f t="shared" si="337"/>
        <v>5</v>
      </c>
      <c r="X900" s="7"/>
      <c r="Y900" s="2"/>
      <c r="Z900" s="2" t="s">
        <v>87</v>
      </c>
      <c r="AA900" s="2" t="s">
        <v>1084</v>
      </c>
      <c r="AB900" s="5"/>
      <c r="AC900" s="5"/>
      <c r="AD900" s="5"/>
      <c r="AE900" s="5"/>
      <c r="AF900" s="5"/>
      <c r="AG900" s="5"/>
    </row>
    <row r="901" spans="1:33" ht="15.95" customHeight="1" x14ac:dyDescent="0.3">
      <c r="A901" s="22" t="b">
        <f t="shared" si="323"/>
        <v>0</v>
      </c>
      <c r="B901" s="22" t="b">
        <f t="shared" si="324"/>
        <v>0</v>
      </c>
      <c r="C901" s="22" t="b">
        <f t="shared" si="325"/>
        <v>0</v>
      </c>
      <c r="D901" s="22" t="b">
        <f t="shared" si="326"/>
        <v>0</v>
      </c>
      <c r="E901" s="22" t="b">
        <f t="shared" si="327"/>
        <v>0</v>
      </c>
      <c r="F901" s="52" t="b">
        <f t="shared" si="338"/>
        <v>0</v>
      </c>
      <c r="G901" s="22" t="b">
        <f t="shared" si="322"/>
        <v>0</v>
      </c>
      <c r="H901" s="22" t="b">
        <f t="shared" si="328"/>
        <v>0</v>
      </c>
      <c r="I901" s="22" t="b">
        <f t="shared" si="339"/>
        <v>0</v>
      </c>
      <c r="J901" s="22" t="b">
        <f t="shared" si="329"/>
        <v>0</v>
      </c>
      <c r="K901" s="3" t="str">
        <f t="shared" si="330"/>
        <v/>
      </c>
      <c r="L901" s="3" t="str">
        <f t="shared" si="331"/>
        <v/>
      </c>
      <c r="M901" s="3" t="str">
        <f t="shared" si="332"/>
        <v/>
      </c>
      <c r="N901" s="54" t="str">
        <f t="shared" si="340"/>
        <v/>
      </c>
      <c r="O901" s="3" t="str">
        <f t="shared" si="333"/>
        <v/>
      </c>
      <c r="P901" s="19" t="str">
        <f t="shared" si="334"/>
        <v/>
      </c>
      <c r="Q901" s="23">
        <f>_xlfn.XLOOKUP(R901,summary!C1:C37,summary!B1:B37)</f>
        <v>0</v>
      </c>
      <c r="R901" s="24" t="str">
        <f t="shared" si="335"/>
        <v>동백동</v>
      </c>
      <c r="S901" s="24" t="str">
        <f t="shared" si="341"/>
        <v>동백18통</v>
      </c>
      <c r="T901" s="24" t="str">
        <f t="shared" si="342"/>
        <v>(동백동, 백현마을주공아파트)</v>
      </c>
      <c r="U901" s="24" t="str">
        <f t="shared" si="336"/>
        <v>동백</v>
      </c>
      <c r="V901" s="25">
        <f t="shared" si="343"/>
        <v>18</v>
      </c>
      <c r="W901" s="25">
        <f t="shared" si="337"/>
        <v>6</v>
      </c>
      <c r="X901" s="7"/>
      <c r="Y901" s="7"/>
      <c r="Z901" s="2" t="s">
        <v>89</v>
      </c>
      <c r="AA901" s="2" t="s">
        <v>1085</v>
      </c>
      <c r="AB901" s="5"/>
      <c r="AC901" s="5"/>
      <c r="AD901" s="5"/>
      <c r="AE901" s="5"/>
      <c r="AF901" s="5"/>
      <c r="AG901" s="5"/>
    </row>
    <row r="902" spans="1:33" ht="15.95" customHeight="1" x14ac:dyDescent="0.3">
      <c r="A902" s="22" t="b">
        <f t="shared" si="323"/>
        <v>0</v>
      </c>
      <c r="B902" s="22" t="b">
        <f t="shared" si="324"/>
        <v>0</v>
      </c>
      <c r="C902" s="22" t="b">
        <f t="shared" si="325"/>
        <v>0</v>
      </c>
      <c r="D902" s="22" t="b">
        <f t="shared" si="326"/>
        <v>0</v>
      </c>
      <c r="E902" s="22" t="b">
        <f t="shared" si="327"/>
        <v>0</v>
      </c>
      <c r="F902" s="52" t="b">
        <f t="shared" si="338"/>
        <v>0</v>
      </c>
      <c r="G902" s="22" t="b">
        <f t="shared" si="322"/>
        <v>0</v>
      </c>
      <c r="H902" s="22" t="b">
        <f t="shared" si="328"/>
        <v>0</v>
      </c>
      <c r="I902" s="22" t="b">
        <f t="shared" si="339"/>
        <v>0</v>
      </c>
      <c r="J902" s="22" t="b">
        <f t="shared" si="329"/>
        <v>0</v>
      </c>
      <c r="K902" s="3" t="str">
        <f t="shared" si="330"/>
        <v/>
      </c>
      <c r="L902" s="3" t="str">
        <f t="shared" si="331"/>
        <v/>
      </c>
      <c r="M902" s="3" t="str">
        <f t="shared" si="332"/>
        <v/>
      </c>
      <c r="N902" s="54" t="str">
        <f t="shared" si="340"/>
        <v/>
      </c>
      <c r="O902" s="3" t="str">
        <f t="shared" si="333"/>
        <v/>
      </c>
      <c r="P902" s="19" t="str">
        <f t="shared" si="334"/>
        <v/>
      </c>
      <c r="Q902" s="23">
        <f>_xlfn.XLOOKUP(R902,summary!C1:C37,summary!B1:B37)</f>
        <v>0</v>
      </c>
      <c r="R902" s="24" t="str">
        <f t="shared" si="335"/>
        <v>동백동</v>
      </c>
      <c r="S902" s="24" t="str">
        <f t="shared" si="341"/>
        <v>동백18통</v>
      </c>
      <c r="T902" s="24" t="str">
        <f t="shared" si="342"/>
        <v>(동백동, 백현마을주공아파트)</v>
      </c>
      <c r="U902" s="24" t="str">
        <f t="shared" si="336"/>
        <v>동백</v>
      </c>
      <c r="V902" s="25">
        <f t="shared" si="343"/>
        <v>18</v>
      </c>
      <c r="W902" s="25">
        <f t="shared" si="337"/>
        <v>7</v>
      </c>
      <c r="X902" s="7"/>
      <c r="Y902" s="7"/>
      <c r="Z902" s="2" t="s">
        <v>91</v>
      </c>
      <c r="AA902" s="2" t="s">
        <v>1086</v>
      </c>
      <c r="AB902" s="5"/>
      <c r="AC902" s="5"/>
      <c r="AD902" s="5"/>
      <c r="AE902" s="5"/>
      <c r="AF902" s="5"/>
      <c r="AG902" s="5"/>
    </row>
    <row r="903" spans="1:33" ht="15.95" customHeight="1" x14ac:dyDescent="0.3">
      <c r="A903" s="22" t="b">
        <f t="shared" si="323"/>
        <v>0</v>
      </c>
      <c r="B903" s="22" t="b">
        <f t="shared" si="324"/>
        <v>0</v>
      </c>
      <c r="C903" s="22" t="b">
        <f t="shared" si="325"/>
        <v>0</v>
      </c>
      <c r="D903" s="22" t="b">
        <f t="shared" si="326"/>
        <v>0</v>
      </c>
      <c r="E903" s="22" t="b">
        <f t="shared" si="327"/>
        <v>0</v>
      </c>
      <c r="F903" s="52" t="b">
        <f t="shared" si="338"/>
        <v>0</v>
      </c>
      <c r="G903" s="22" t="b">
        <f t="shared" si="322"/>
        <v>0</v>
      </c>
      <c r="H903" s="22" t="b">
        <f t="shared" si="328"/>
        <v>0</v>
      </c>
      <c r="I903" s="22" t="b">
        <f t="shared" si="339"/>
        <v>0</v>
      </c>
      <c r="J903" s="22" t="b">
        <f t="shared" si="329"/>
        <v>0</v>
      </c>
      <c r="K903" s="3" t="str">
        <f t="shared" si="330"/>
        <v/>
      </c>
      <c r="L903" s="3" t="str">
        <f t="shared" si="331"/>
        <v/>
      </c>
      <c r="M903" s="3" t="str">
        <f t="shared" si="332"/>
        <v/>
      </c>
      <c r="N903" s="54" t="str">
        <f t="shared" si="340"/>
        <v/>
      </c>
      <c r="O903" s="3" t="str">
        <f t="shared" si="333"/>
        <v/>
      </c>
      <c r="P903" s="19" t="str">
        <f t="shared" si="334"/>
        <v/>
      </c>
      <c r="Q903" s="23">
        <f>_xlfn.XLOOKUP(R903,summary!C1:C37,summary!B1:B37)</f>
        <v>0</v>
      </c>
      <c r="R903" s="24" t="str">
        <f t="shared" si="335"/>
        <v>동백동</v>
      </c>
      <c r="S903" s="24" t="str">
        <f t="shared" si="341"/>
        <v>동백18통</v>
      </c>
      <c r="T903" s="24" t="str">
        <f t="shared" si="342"/>
        <v>(동백동, 백현마을주공아파트)</v>
      </c>
      <c r="U903" s="24" t="str">
        <f t="shared" si="336"/>
        <v>동백</v>
      </c>
      <c r="V903" s="25">
        <f t="shared" si="343"/>
        <v>18</v>
      </c>
      <c r="W903" s="25">
        <f t="shared" si="337"/>
        <v>8</v>
      </c>
      <c r="X903" s="7"/>
      <c r="Y903" s="7"/>
      <c r="Z903" s="2" t="s">
        <v>93</v>
      </c>
      <c r="AA903" s="2" t="s">
        <v>1087</v>
      </c>
      <c r="AB903" s="5"/>
      <c r="AC903" s="5"/>
      <c r="AD903" s="5"/>
      <c r="AE903" s="5"/>
      <c r="AF903" s="5"/>
      <c r="AG903" s="5"/>
    </row>
    <row r="904" spans="1:33" ht="15.95" customHeight="1" x14ac:dyDescent="0.3">
      <c r="A904" s="22" t="b">
        <f t="shared" si="323"/>
        <v>0</v>
      </c>
      <c r="B904" s="22" t="b">
        <f t="shared" si="324"/>
        <v>0</v>
      </c>
      <c r="C904" s="22" t="b">
        <f t="shared" si="325"/>
        <v>0</v>
      </c>
      <c r="D904" s="22" t="b">
        <f t="shared" si="326"/>
        <v>0</v>
      </c>
      <c r="E904" s="22" t="b">
        <f t="shared" si="327"/>
        <v>0</v>
      </c>
      <c r="F904" s="52" t="b">
        <f t="shared" si="338"/>
        <v>0</v>
      </c>
      <c r="G904" s="22" t="b">
        <f t="shared" si="322"/>
        <v>0</v>
      </c>
      <c r="H904" s="22" t="b">
        <f t="shared" si="328"/>
        <v>0</v>
      </c>
      <c r="I904" s="22" t="b">
        <f t="shared" si="339"/>
        <v>0</v>
      </c>
      <c r="J904" s="22" t="b">
        <f t="shared" si="329"/>
        <v>0</v>
      </c>
      <c r="K904" s="3" t="str">
        <f t="shared" si="330"/>
        <v/>
      </c>
      <c r="L904" s="3" t="str">
        <f t="shared" si="331"/>
        <v/>
      </c>
      <c r="M904" s="22" t="str">
        <f t="shared" si="332"/>
        <v/>
      </c>
      <c r="N904" s="54" t="str">
        <f t="shared" si="340"/>
        <v/>
      </c>
      <c r="O904" s="3" t="str">
        <f t="shared" si="333"/>
        <v/>
      </c>
      <c r="P904" s="19" t="str">
        <f t="shared" si="334"/>
        <v/>
      </c>
      <c r="Q904" s="23">
        <f>_xlfn.XLOOKUP(R904,summary!C1:C37,summary!B1:B37)</f>
        <v>0</v>
      </c>
      <c r="R904" s="24" t="str">
        <f t="shared" si="335"/>
        <v>동백동</v>
      </c>
      <c r="S904" s="24" t="str">
        <f t="shared" si="341"/>
        <v>동백18통</v>
      </c>
      <c r="T904" s="24" t="str">
        <f t="shared" si="342"/>
        <v>(동백동, 백현마을주공아파트)</v>
      </c>
      <c r="U904" s="24" t="str">
        <f t="shared" si="336"/>
        <v>동백</v>
      </c>
      <c r="V904" s="25">
        <f t="shared" si="343"/>
        <v>18</v>
      </c>
      <c r="W904" s="25">
        <f t="shared" si="337"/>
        <v>9</v>
      </c>
      <c r="X904" s="7"/>
      <c r="Y904" s="7"/>
      <c r="Z904" s="2" t="s">
        <v>95</v>
      </c>
      <c r="AA904" s="2" t="s">
        <v>1088</v>
      </c>
      <c r="AB904" s="5"/>
      <c r="AC904" s="5"/>
      <c r="AD904" s="5"/>
      <c r="AE904" s="5"/>
      <c r="AF904" s="5"/>
      <c r="AG904" s="5"/>
    </row>
    <row r="905" spans="1:33" ht="15.95" customHeight="1" x14ac:dyDescent="0.3">
      <c r="A905" s="22" t="b">
        <f t="shared" si="323"/>
        <v>0</v>
      </c>
      <c r="B905" s="22" t="b">
        <f t="shared" si="324"/>
        <v>0</v>
      </c>
      <c r="C905" s="22" t="b">
        <f t="shared" si="325"/>
        <v>0</v>
      </c>
      <c r="D905" s="22" t="b">
        <f t="shared" si="326"/>
        <v>0</v>
      </c>
      <c r="E905" s="22" t="b">
        <f t="shared" si="327"/>
        <v>0</v>
      </c>
      <c r="F905" s="52" t="b">
        <f t="shared" si="338"/>
        <v>0</v>
      </c>
      <c r="G905" s="22" t="b">
        <f t="shared" si="322"/>
        <v>0</v>
      </c>
      <c r="H905" s="22" t="b">
        <f t="shared" si="328"/>
        <v>0</v>
      </c>
      <c r="I905" s="22" t="b">
        <f t="shared" si="339"/>
        <v>0</v>
      </c>
      <c r="J905" s="22" t="b">
        <f t="shared" si="329"/>
        <v>0</v>
      </c>
      <c r="K905" s="3" t="str">
        <f t="shared" si="330"/>
        <v/>
      </c>
      <c r="L905" s="3" t="str">
        <f t="shared" si="331"/>
        <v/>
      </c>
      <c r="M905" s="3" t="str">
        <f t="shared" si="332"/>
        <v/>
      </c>
      <c r="N905" s="54" t="str">
        <f t="shared" si="340"/>
        <v/>
      </c>
      <c r="O905" s="3" t="str">
        <f t="shared" si="333"/>
        <v/>
      </c>
      <c r="P905" s="19" t="str">
        <f t="shared" si="334"/>
        <v/>
      </c>
      <c r="Q905" s="23">
        <f>_xlfn.XLOOKUP(R905,summary!C1:C37,summary!B1:B37)</f>
        <v>0</v>
      </c>
      <c r="R905" s="24" t="str">
        <f t="shared" si="335"/>
        <v>동백동</v>
      </c>
      <c r="S905" s="24" t="str">
        <f t="shared" si="341"/>
        <v>동백18통</v>
      </c>
      <c r="T905" s="24" t="str">
        <f t="shared" si="342"/>
        <v>(동백동, 백현마을주공아파트)</v>
      </c>
      <c r="U905" s="24" t="str">
        <f t="shared" si="336"/>
        <v>동백</v>
      </c>
      <c r="V905" s="25">
        <f t="shared" si="343"/>
        <v>18</v>
      </c>
      <c r="W905" s="25">
        <f t="shared" si="337"/>
        <v>10</v>
      </c>
      <c r="X905" s="7"/>
      <c r="Y905" s="7"/>
      <c r="Z905" s="2" t="s">
        <v>97</v>
      </c>
      <c r="AA905" s="2" t="s">
        <v>1089</v>
      </c>
      <c r="AB905" s="5"/>
      <c r="AC905" s="5"/>
      <c r="AD905" s="5"/>
      <c r="AE905" s="5"/>
      <c r="AF905" s="5"/>
      <c r="AG905" s="5"/>
    </row>
    <row r="906" spans="1:33" ht="15.95" customHeight="1" x14ac:dyDescent="0.3">
      <c r="A906" s="22" t="b">
        <f t="shared" si="323"/>
        <v>1</v>
      </c>
      <c r="B906" s="22" t="b">
        <f t="shared" si="324"/>
        <v>0</v>
      </c>
      <c r="C906" s="22" t="b">
        <f t="shared" si="325"/>
        <v>0</v>
      </c>
      <c r="D906" s="22" t="b">
        <f t="shared" si="326"/>
        <v>0</v>
      </c>
      <c r="E906" s="22" t="b">
        <f t="shared" si="327"/>
        <v>0</v>
      </c>
      <c r="F906" s="52" t="b">
        <f t="shared" si="338"/>
        <v>0</v>
      </c>
      <c r="G906" s="22" t="b">
        <f t="shared" si="322"/>
        <v>0</v>
      </c>
      <c r="H906" s="22" t="b">
        <f t="shared" si="328"/>
        <v>0</v>
      </c>
      <c r="I906" s="22" t="b">
        <f t="shared" si="339"/>
        <v>0</v>
      </c>
      <c r="J906" s="22" t="b">
        <f t="shared" si="329"/>
        <v>1</v>
      </c>
      <c r="K906" s="3" t="str">
        <f t="shared" si="330"/>
        <v>동백19통</v>
      </c>
      <c r="L906" s="3" t="str">
        <f t="shared" si="331"/>
        <v>19</v>
      </c>
      <c r="M906" s="3">
        <f t="shared" si="332"/>
        <v>19</v>
      </c>
      <c r="N906" s="54" t="str">
        <f t="shared" si="340"/>
        <v>동백</v>
      </c>
      <c r="O906" s="3" t="str">
        <f t="shared" si="333"/>
        <v/>
      </c>
      <c r="P906" s="19" t="str">
        <f t="shared" si="334"/>
        <v/>
      </c>
      <c r="Q906" s="23">
        <f>_xlfn.XLOOKUP(R906,summary!C1:C37,summary!B1:B37)</f>
        <v>0</v>
      </c>
      <c r="R906" s="24" t="str">
        <f t="shared" si="335"/>
        <v>동백동</v>
      </c>
      <c r="S906" s="24" t="str">
        <f t="shared" si="341"/>
        <v>동백19통</v>
      </c>
      <c r="T906" s="24" t="str">
        <f t="shared" si="342"/>
        <v>(동백동, 백현마을모아미래도)</v>
      </c>
      <c r="U906" s="24" t="str">
        <f t="shared" si="336"/>
        <v>동백</v>
      </c>
      <c r="V906" s="25">
        <f t="shared" si="343"/>
        <v>19</v>
      </c>
      <c r="W906" s="25">
        <f t="shared" si="337"/>
        <v>1</v>
      </c>
      <c r="X906" s="7"/>
      <c r="Y906" s="2" t="s">
        <v>1090</v>
      </c>
      <c r="Z906" s="2" t="s">
        <v>63</v>
      </c>
      <c r="AA906" s="2" t="s">
        <v>1091</v>
      </c>
      <c r="AB906" s="5"/>
      <c r="AC906" s="5"/>
      <c r="AD906" s="5"/>
      <c r="AE906" s="5"/>
      <c r="AF906" s="5"/>
      <c r="AG906" s="5"/>
    </row>
    <row r="907" spans="1:33" ht="15.95" customHeight="1" x14ac:dyDescent="0.3">
      <c r="A907" s="22" t="b">
        <f t="shared" si="323"/>
        <v>1</v>
      </c>
      <c r="B907" s="22" t="b">
        <f t="shared" si="324"/>
        <v>1</v>
      </c>
      <c r="C907" s="22" t="b">
        <f t="shared" si="325"/>
        <v>0</v>
      </c>
      <c r="D907" s="22" t="b">
        <f t="shared" si="326"/>
        <v>0</v>
      </c>
      <c r="E907" s="22" t="b">
        <f t="shared" si="327"/>
        <v>1</v>
      </c>
      <c r="F907" s="52" t="b">
        <f t="shared" si="338"/>
        <v>1</v>
      </c>
      <c r="G907" s="22" t="b">
        <f t="shared" si="322"/>
        <v>1</v>
      </c>
      <c r="H907" s="22" t="b">
        <f t="shared" si="328"/>
        <v>0</v>
      </c>
      <c r="I907" s="22" t="b">
        <f t="shared" si="339"/>
        <v>1</v>
      </c>
      <c r="J907" s="22" t="b">
        <f t="shared" si="329"/>
        <v>0</v>
      </c>
      <c r="K907" s="3" t="str">
        <f t="shared" si="330"/>
        <v/>
      </c>
      <c r="L907" s="3" t="str">
        <f t="shared" si="331"/>
        <v/>
      </c>
      <c r="M907" s="3" t="str">
        <f t="shared" si="332"/>
        <v/>
      </c>
      <c r="N907" s="54" t="str">
        <f t="shared" si="340"/>
        <v/>
      </c>
      <c r="O907" s="3" t="str">
        <f t="shared" si="333"/>
        <v>(동백동, 백현마을모아미래도)</v>
      </c>
      <c r="P907" s="19" t="str">
        <f t="shared" si="334"/>
        <v>(동백동, 백현마을모아미래도)</v>
      </c>
      <c r="Q907" s="23">
        <f>_xlfn.XLOOKUP(R907,summary!C1:C37,summary!B1:B37)</f>
        <v>0</v>
      </c>
      <c r="R907" s="24" t="str">
        <f t="shared" si="335"/>
        <v>동백동</v>
      </c>
      <c r="S907" s="24" t="str">
        <f t="shared" si="341"/>
        <v>동백19통</v>
      </c>
      <c r="T907" s="24" t="str">
        <f t="shared" si="342"/>
        <v>(동백동, 백현마을모아미래도)</v>
      </c>
      <c r="U907" s="24" t="str">
        <f t="shared" si="336"/>
        <v>동백</v>
      </c>
      <c r="V907" s="25">
        <f t="shared" si="343"/>
        <v>19</v>
      </c>
      <c r="W907" s="25">
        <f t="shared" si="337"/>
        <v>2</v>
      </c>
      <c r="X907" s="7"/>
      <c r="Y907" s="2" t="s">
        <v>895</v>
      </c>
      <c r="Z907" s="2" t="s">
        <v>65</v>
      </c>
      <c r="AA907" s="2" t="s">
        <v>1092</v>
      </c>
      <c r="AB907" s="5"/>
      <c r="AC907" s="5"/>
      <c r="AD907" s="5"/>
      <c r="AE907" s="5"/>
      <c r="AF907" s="5"/>
      <c r="AG907" s="5"/>
    </row>
    <row r="908" spans="1:33" ht="15.95" customHeight="1" x14ac:dyDescent="0.3">
      <c r="A908" s="22" t="b">
        <f t="shared" si="323"/>
        <v>1</v>
      </c>
      <c r="B908" s="22" t="b">
        <f t="shared" si="324"/>
        <v>0</v>
      </c>
      <c r="C908" s="22" t="b">
        <f t="shared" si="325"/>
        <v>0</v>
      </c>
      <c r="D908" s="22" t="b">
        <f t="shared" si="326"/>
        <v>0</v>
      </c>
      <c r="E908" s="22" t="b">
        <f t="shared" si="327"/>
        <v>0</v>
      </c>
      <c r="F908" s="52" t="b">
        <f t="shared" si="338"/>
        <v>0</v>
      </c>
      <c r="G908" s="22" t="b">
        <f t="shared" si="322"/>
        <v>0</v>
      </c>
      <c r="H908" s="22" t="b">
        <f t="shared" si="328"/>
        <v>0</v>
      </c>
      <c r="I908" s="22" t="b">
        <f t="shared" si="339"/>
        <v>1</v>
      </c>
      <c r="J908" s="22" t="b">
        <f t="shared" si="329"/>
        <v>0</v>
      </c>
      <c r="K908" s="3" t="str">
        <f t="shared" si="330"/>
        <v/>
      </c>
      <c r="L908" s="3" t="str">
        <f t="shared" si="331"/>
        <v/>
      </c>
      <c r="M908" s="3" t="str">
        <f t="shared" si="332"/>
        <v/>
      </c>
      <c r="N908" s="54" t="str">
        <f t="shared" si="340"/>
        <v/>
      </c>
      <c r="O908" s="3" t="str">
        <f t="shared" si="333"/>
        <v>백현마을모아미래도)</v>
      </c>
      <c r="P908" s="19" t="str">
        <f t="shared" si="334"/>
        <v/>
      </c>
      <c r="Q908" s="23">
        <f>_xlfn.XLOOKUP(R908,summary!C1:C37,summary!B1:B37)</f>
        <v>0</v>
      </c>
      <c r="R908" s="24" t="str">
        <f t="shared" si="335"/>
        <v>동백동</v>
      </c>
      <c r="S908" s="24" t="str">
        <f t="shared" si="341"/>
        <v>동백19통</v>
      </c>
      <c r="T908" s="24" t="str">
        <f t="shared" si="342"/>
        <v>(동백동, 백현마을모아미래도)</v>
      </c>
      <c r="U908" s="24" t="str">
        <f t="shared" si="336"/>
        <v>동백</v>
      </c>
      <c r="V908" s="25">
        <f t="shared" si="343"/>
        <v>19</v>
      </c>
      <c r="W908" s="25">
        <f t="shared" si="337"/>
        <v>3</v>
      </c>
      <c r="X908" s="7"/>
      <c r="Y908" s="2" t="s">
        <v>1011</v>
      </c>
      <c r="Z908" s="2" t="s">
        <v>67</v>
      </c>
      <c r="AA908" s="2" t="s">
        <v>1093</v>
      </c>
      <c r="AB908" s="5"/>
      <c r="AC908" s="5"/>
      <c r="AD908" s="5"/>
      <c r="AE908" s="5"/>
      <c r="AF908" s="5"/>
      <c r="AG908" s="5"/>
    </row>
    <row r="909" spans="1:33" ht="15.95" customHeight="1" x14ac:dyDescent="0.3">
      <c r="A909" s="22" t="b">
        <f t="shared" si="323"/>
        <v>1</v>
      </c>
      <c r="B909" s="22" t="b">
        <f t="shared" si="324"/>
        <v>0</v>
      </c>
      <c r="C909" s="22" t="b">
        <f t="shared" si="325"/>
        <v>1</v>
      </c>
      <c r="D909" s="22" t="b">
        <f t="shared" si="326"/>
        <v>0</v>
      </c>
      <c r="E909" s="22" t="b">
        <f t="shared" si="327"/>
        <v>1</v>
      </c>
      <c r="F909" s="52" t="b">
        <f t="shared" si="338"/>
        <v>1</v>
      </c>
      <c r="G909" s="22" t="b">
        <f t="shared" si="322"/>
        <v>0</v>
      </c>
      <c r="H909" s="22" t="b">
        <f t="shared" si="328"/>
        <v>1</v>
      </c>
      <c r="I909" s="22" t="b">
        <f t="shared" si="339"/>
        <v>1</v>
      </c>
      <c r="J909" s="22" t="b">
        <f t="shared" si="329"/>
        <v>0</v>
      </c>
      <c r="K909" s="3" t="str">
        <f t="shared" si="330"/>
        <v/>
      </c>
      <c r="L909" s="3" t="str">
        <f t="shared" si="331"/>
        <v/>
      </c>
      <c r="M909" s="3" t="str">
        <f t="shared" si="332"/>
        <v/>
      </c>
      <c r="N909" s="54" t="str">
        <f t="shared" si="340"/>
        <v/>
      </c>
      <c r="O909" s="3" t="str">
        <f t="shared" si="333"/>
        <v>모아미래도)</v>
      </c>
      <c r="P909" s="19" t="str">
        <f t="shared" si="334"/>
        <v/>
      </c>
      <c r="Q909" s="23">
        <f>_xlfn.XLOOKUP(R909,summary!C1:C37,summary!B1:B37)</f>
        <v>0</v>
      </c>
      <c r="R909" s="24" t="str">
        <f t="shared" si="335"/>
        <v>동백동</v>
      </c>
      <c r="S909" s="24" t="str">
        <f t="shared" si="341"/>
        <v>동백19통</v>
      </c>
      <c r="T909" s="24" t="str">
        <f t="shared" si="342"/>
        <v>(동백동, 백현마을모아미래도)</v>
      </c>
      <c r="U909" s="24" t="str">
        <f t="shared" si="336"/>
        <v>동백</v>
      </c>
      <c r="V909" s="25">
        <f t="shared" si="343"/>
        <v>19</v>
      </c>
      <c r="W909" s="25">
        <f t="shared" si="337"/>
        <v>4</v>
      </c>
      <c r="X909" s="7"/>
      <c r="Y909" s="2" t="s">
        <v>1094</v>
      </c>
      <c r="Z909" s="2" t="s">
        <v>73</v>
      </c>
      <c r="AA909" s="2" t="s">
        <v>1095</v>
      </c>
      <c r="AB909" s="5"/>
      <c r="AC909" s="5"/>
      <c r="AD909" s="5"/>
      <c r="AE909" s="5"/>
      <c r="AF909" s="5"/>
      <c r="AG909" s="5"/>
    </row>
    <row r="910" spans="1:33" ht="15.95" customHeight="1" x14ac:dyDescent="0.3">
      <c r="A910" s="22" t="b">
        <f t="shared" si="323"/>
        <v>0</v>
      </c>
      <c r="B910" s="22" t="b">
        <f t="shared" si="324"/>
        <v>0</v>
      </c>
      <c r="C910" s="22" t="b">
        <f t="shared" si="325"/>
        <v>0</v>
      </c>
      <c r="D910" s="22" t="b">
        <f t="shared" si="326"/>
        <v>0</v>
      </c>
      <c r="E910" s="22" t="b">
        <f t="shared" si="327"/>
        <v>0</v>
      </c>
      <c r="F910" s="52" t="b">
        <f t="shared" si="338"/>
        <v>0</v>
      </c>
      <c r="G910" s="22" t="b">
        <f t="shared" si="322"/>
        <v>0</v>
      </c>
      <c r="H910" s="22" t="b">
        <f t="shared" si="328"/>
        <v>0</v>
      </c>
      <c r="I910" s="22" t="b">
        <f t="shared" si="339"/>
        <v>0</v>
      </c>
      <c r="J910" s="22" t="b">
        <f t="shared" si="329"/>
        <v>0</v>
      </c>
      <c r="K910" s="3" t="str">
        <f t="shared" si="330"/>
        <v/>
      </c>
      <c r="L910" s="3" t="str">
        <f t="shared" si="331"/>
        <v/>
      </c>
      <c r="M910" s="3" t="str">
        <f t="shared" si="332"/>
        <v/>
      </c>
      <c r="N910" s="54" t="str">
        <f t="shared" si="340"/>
        <v/>
      </c>
      <c r="O910" s="3" t="str">
        <f t="shared" si="333"/>
        <v/>
      </c>
      <c r="P910" s="19" t="str">
        <f t="shared" si="334"/>
        <v/>
      </c>
      <c r="Q910" s="23">
        <f>_xlfn.XLOOKUP(R910,summary!C1:C37,summary!B1:B37)</f>
        <v>0</v>
      </c>
      <c r="R910" s="24" t="str">
        <f t="shared" si="335"/>
        <v>동백동</v>
      </c>
      <c r="S910" s="24" t="str">
        <f t="shared" si="341"/>
        <v>동백19통</v>
      </c>
      <c r="T910" s="24" t="str">
        <f t="shared" si="342"/>
        <v>(동백동, 백현마을모아미래도)</v>
      </c>
      <c r="U910" s="24" t="str">
        <f t="shared" si="336"/>
        <v>동백</v>
      </c>
      <c r="V910" s="25">
        <f t="shared" si="343"/>
        <v>19</v>
      </c>
      <c r="W910" s="25">
        <f t="shared" si="337"/>
        <v>5</v>
      </c>
      <c r="X910" s="7"/>
      <c r="Y910" s="7"/>
      <c r="Z910" s="2" t="s">
        <v>87</v>
      </c>
      <c r="AA910" s="2" t="s">
        <v>1096</v>
      </c>
      <c r="AB910" s="5"/>
      <c r="AC910" s="5"/>
      <c r="AD910" s="5"/>
      <c r="AE910" s="5"/>
      <c r="AF910" s="5"/>
      <c r="AG910" s="5"/>
    </row>
    <row r="911" spans="1:33" ht="15.95" customHeight="1" x14ac:dyDescent="0.3">
      <c r="A911" s="22" t="b">
        <f t="shared" si="323"/>
        <v>0</v>
      </c>
      <c r="B911" s="22" t="b">
        <f t="shared" si="324"/>
        <v>0</v>
      </c>
      <c r="C911" s="22" t="b">
        <f t="shared" si="325"/>
        <v>0</v>
      </c>
      <c r="D911" s="22" t="b">
        <f t="shared" si="326"/>
        <v>0</v>
      </c>
      <c r="E911" s="22" t="b">
        <f t="shared" si="327"/>
        <v>0</v>
      </c>
      <c r="F911" s="52" t="b">
        <f t="shared" si="338"/>
        <v>0</v>
      </c>
      <c r="G911" s="22" t="b">
        <f t="shared" si="322"/>
        <v>0</v>
      </c>
      <c r="H911" s="22" t="b">
        <f t="shared" si="328"/>
        <v>0</v>
      </c>
      <c r="I911" s="22" t="b">
        <f t="shared" si="339"/>
        <v>0</v>
      </c>
      <c r="J911" s="22" t="b">
        <f t="shared" si="329"/>
        <v>0</v>
      </c>
      <c r="K911" s="3" t="str">
        <f t="shared" si="330"/>
        <v/>
      </c>
      <c r="L911" s="3" t="str">
        <f t="shared" si="331"/>
        <v/>
      </c>
      <c r="M911" s="3" t="str">
        <f t="shared" si="332"/>
        <v/>
      </c>
      <c r="N911" s="54" t="str">
        <f t="shared" si="340"/>
        <v/>
      </c>
      <c r="O911" s="3" t="str">
        <f t="shared" si="333"/>
        <v/>
      </c>
      <c r="P911" s="19" t="str">
        <f t="shared" si="334"/>
        <v/>
      </c>
      <c r="Q911" s="23">
        <f>_xlfn.XLOOKUP(R911,summary!C1:C37,summary!B1:B37)</f>
        <v>0</v>
      </c>
      <c r="R911" s="24" t="str">
        <f t="shared" si="335"/>
        <v>동백동</v>
      </c>
      <c r="S911" s="24" t="str">
        <f t="shared" si="341"/>
        <v>동백19통</v>
      </c>
      <c r="T911" s="24" t="str">
        <f t="shared" si="342"/>
        <v>(동백동, 백현마을모아미래도)</v>
      </c>
      <c r="U911" s="24" t="str">
        <f t="shared" si="336"/>
        <v>동백</v>
      </c>
      <c r="V911" s="25">
        <f t="shared" si="343"/>
        <v>19</v>
      </c>
      <c r="W911" s="25">
        <f t="shared" si="337"/>
        <v>6</v>
      </c>
      <c r="X911" s="7"/>
      <c r="Y911" s="7"/>
      <c r="Z911" s="2" t="s">
        <v>89</v>
      </c>
      <c r="AA911" s="2" t="s">
        <v>1097</v>
      </c>
      <c r="AB911" s="5"/>
      <c r="AC911" s="5"/>
      <c r="AD911" s="5"/>
      <c r="AE911" s="5"/>
      <c r="AF911" s="5"/>
      <c r="AG911" s="5"/>
    </row>
    <row r="912" spans="1:33" ht="15.95" customHeight="1" x14ac:dyDescent="0.3">
      <c r="A912" s="22" t="b">
        <f t="shared" si="323"/>
        <v>0</v>
      </c>
      <c r="B912" s="22" t="b">
        <f t="shared" si="324"/>
        <v>0</v>
      </c>
      <c r="C912" s="22" t="b">
        <f t="shared" si="325"/>
        <v>0</v>
      </c>
      <c r="D912" s="22" t="b">
        <f t="shared" si="326"/>
        <v>0</v>
      </c>
      <c r="E912" s="22" t="b">
        <f t="shared" si="327"/>
        <v>0</v>
      </c>
      <c r="F912" s="52" t="b">
        <f t="shared" si="338"/>
        <v>0</v>
      </c>
      <c r="G912" s="22" t="b">
        <f t="shared" si="322"/>
        <v>0</v>
      </c>
      <c r="H912" s="22" t="b">
        <f t="shared" si="328"/>
        <v>0</v>
      </c>
      <c r="I912" s="22" t="b">
        <f t="shared" si="339"/>
        <v>0</v>
      </c>
      <c r="J912" s="22" t="b">
        <f t="shared" si="329"/>
        <v>0</v>
      </c>
      <c r="K912" s="3" t="str">
        <f t="shared" si="330"/>
        <v/>
      </c>
      <c r="L912" s="3" t="str">
        <f t="shared" si="331"/>
        <v/>
      </c>
      <c r="M912" s="3" t="str">
        <f t="shared" si="332"/>
        <v/>
      </c>
      <c r="N912" s="54" t="str">
        <f t="shared" si="340"/>
        <v/>
      </c>
      <c r="O912" s="3" t="str">
        <f t="shared" si="333"/>
        <v/>
      </c>
      <c r="P912" s="19" t="str">
        <f t="shared" si="334"/>
        <v/>
      </c>
      <c r="Q912" s="23">
        <f>_xlfn.XLOOKUP(R912,summary!C1:C37,summary!B1:B37)</f>
        <v>0</v>
      </c>
      <c r="R912" s="24" t="str">
        <f t="shared" si="335"/>
        <v>동백동</v>
      </c>
      <c r="S912" s="24" t="str">
        <f t="shared" si="341"/>
        <v>동백19통</v>
      </c>
      <c r="T912" s="24" t="str">
        <f t="shared" si="342"/>
        <v>(동백동, 백현마을모아미래도)</v>
      </c>
      <c r="U912" s="24" t="str">
        <f t="shared" si="336"/>
        <v>동백</v>
      </c>
      <c r="V912" s="25">
        <f t="shared" si="343"/>
        <v>19</v>
      </c>
      <c r="W912" s="25">
        <f t="shared" si="337"/>
        <v>7</v>
      </c>
      <c r="X912" s="7"/>
      <c r="Y912" s="7"/>
      <c r="Z912" s="2" t="s">
        <v>91</v>
      </c>
      <c r="AA912" s="2" t="s">
        <v>1098</v>
      </c>
      <c r="AB912" s="5"/>
      <c r="AC912" s="5"/>
      <c r="AD912" s="5"/>
      <c r="AE912" s="5"/>
      <c r="AF912" s="5"/>
      <c r="AG912" s="5"/>
    </row>
    <row r="913" spans="1:33" ht="15.95" customHeight="1" x14ac:dyDescent="0.3">
      <c r="A913" s="22" t="b">
        <f t="shared" si="323"/>
        <v>0</v>
      </c>
      <c r="B913" s="22" t="b">
        <f t="shared" si="324"/>
        <v>0</v>
      </c>
      <c r="C913" s="22" t="b">
        <f t="shared" si="325"/>
        <v>0</v>
      </c>
      <c r="D913" s="22" t="b">
        <f t="shared" si="326"/>
        <v>0</v>
      </c>
      <c r="E913" s="22" t="b">
        <f t="shared" si="327"/>
        <v>0</v>
      </c>
      <c r="F913" s="52" t="b">
        <f t="shared" si="338"/>
        <v>0</v>
      </c>
      <c r="G913" s="22" t="b">
        <f t="shared" si="322"/>
        <v>0</v>
      </c>
      <c r="H913" s="22" t="b">
        <f t="shared" si="328"/>
        <v>0</v>
      </c>
      <c r="I913" s="22" t="b">
        <f t="shared" si="339"/>
        <v>0</v>
      </c>
      <c r="J913" s="22" t="b">
        <f t="shared" si="329"/>
        <v>0</v>
      </c>
      <c r="K913" s="3" t="str">
        <f t="shared" si="330"/>
        <v/>
      </c>
      <c r="L913" s="3" t="str">
        <f t="shared" si="331"/>
        <v/>
      </c>
      <c r="M913" s="3" t="str">
        <f t="shared" si="332"/>
        <v/>
      </c>
      <c r="N913" s="54" t="str">
        <f t="shared" si="340"/>
        <v/>
      </c>
      <c r="O913" s="3" t="str">
        <f t="shared" si="333"/>
        <v/>
      </c>
      <c r="P913" s="19" t="str">
        <f t="shared" si="334"/>
        <v/>
      </c>
      <c r="Q913" s="23">
        <f>_xlfn.XLOOKUP(R913,summary!C1:C37,summary!B1:B37)</f>
        <v>0</v>
      </c>
      <c r="R913" s="24" t="str">
        <f t="shared" si="335"/>
        <v>동백동</v>
      </c>
      <c r="S913" s="24" t="str">
        <f t="shared" si="341"/>
        <v>동백19통</v>
      </c>
      <c r="T913" s="24" t="str">
        <f t="shared" si="342"/>
        <v>(동백동, 백현마을모아미래도)</v>
      </c>
      <c r="U913" s="24" t="str">
        <f t="shared" si="336"/>
        <v>동백</v>
      </c>
      <c r="V913" s="25">
        <f t="shared" si="343"/>
        <v>19</v>
      </c>
      <c r="W913" s="25">
        <f t="shared" si="337"/>
        <v>8</v>
      </c>
      <c r="X913" s="7"/>
      <c r="Y913" s="7"/>
      <c r="Z913" s="2" t="s">
        <v>93</v>
      </c>
      <c r="AA913" s="2" t="s">
        <v>1099</v>
      </c>
      <c r="AB913" s="5"/>
      <c r="AC913" s="5"/>
      <c r="AD913" s="5"/>
      <c r="AE913" s="5"/>
      <c r="AF913" s="5"/>
      <c r="AG913" s="5"/>
    </row>
    <row r="914" spans="1:33" ht="15.95" customHeight="1" x14ac:dyDescent="0.3">
      <c r="A914" s="22" t="b">
        <f t="shared" si="323"/>
        <v>0</v>
      </c>
      <c r="B914" s="22" t="b">
        <f t="shared" si="324"/>
        <v>0</v>
      </c>
      <c r="C914" s="22" t="b">
        <f t="shared" si="325"/>
        <v>0</v>
      </c>
      <c r="D914" s="22" t="b">
        <f t="shared" si="326"/>
        <v>0</v>
      </c>
      <c r="E914" s="22" t="b">
        <f t="shared" si="327"/>
        <v>0</v>
      </c>
      <c r="F914" s="52" t="b">
        <f t="shared" si="338"/>
        <v>0</v>
      </c>
      <c r="G914" s="22" t="b">
        <f t="shared" si="322"/>
        <v>0</v>
      </c>
      <c r="H914" s="22" t="b">
        <f t="shared" si="328"/>
        <v>0</v>
      </c>
      <c r="I914" s="22" t="b">
        <f t="shared" si="339"/>
        <v>0</v>
      </c>
      <c r="J914" s="22" t="b">
        <f t="shared" si="329"/>
        <v>0</v>
      </c>
      <c r="K914" s="3" t="str">
        <f t="shared" si="330"/>
        <v/>
      </c>
      <c r="L914" s="3" t="str">
        <f t="shared" si="331"/>
        <v/>
      </c>
      <c r="M914" s="3" t="str">
        <f t="shared" si="332"/>
        <v/>
      </c>
      <c r="N914" s="54" t="str">
        <f t="shared" si="340"/>
        <v/>
      </c>
      <c r="O914" s="3" t="str">
        <f t="shared" si="333"/>
        <v/>
      </c>
      <c r="P914" s="19" t="str">
        <f t="shared" si="334"/>
        <v/>
      </c>
      <c r="Q914" s="23">
        <f>_xlfn.XLOOKUP(R914,summary!C1:C37,summary!B1:B37)</f>
        <v>0</v>
      </c>
      <c r="R914" s="24" t="str">
        <f t="shared" si="335"/>
        <v>동백동</v>
      </c>
      <c r="S914" s="24" t="str">
        <f t="shared" si="341"/>
        <v>동백19통</v>
      </c>
      <c r="T914" s="24" t="str">
        <f t="shared" si="342"/>
        <v>(동백동, 백현마을모아미래도)</v>
      </c>
      <c r="U914" s="24" t="str">
        <f t="shared" si="336"/>
        <v>동백</v>
      </c>
      <c r="V914" s="25">
        <f t="shared" si="343"/>
        <v>19</v>
      </c>
      <c r="W914" s="25">
        <f t="shared" si="337"/>
        <v>9</v>
      </c>
      <c r="X914" s="7"/>
      <c r="Y914" s="7"/>
      <c r="Z914" s="2" t="s">
        <v>95</v>
      </c>
      <c r="AA914" s="2" t="s">
        <v>1100</v>
      </c>
      <c r="AB914" s="5"/>
      <c r="AC914" s="5"/>
      <c r="AD914" s="5"/>
      <c r="AE914" s="5"/>
      <c r="AF914" s="5"/>
      <c r="AG914" s="5"/>
    </row>
    <row r="915" spans="1:33" ht="15.95" customHeight="1" x14ac:dyDescent="0.3">
      <c r="A915" s="22" t="b">
        <f t="shared" si="323"/>
        <v>0</v>
      </c>
      <c r="B915" s="22" t="b">
        <f t="shared" si="324"/>
        <v>0</v>
      </c>
      <c r="C915" s="22" t="b">
        <f t="shared" si="325"/>
        <v>0</v>
      </c>
      <c r="D915" s="22" t="b">
        <f t="shared" si="326"/>
        <v>0</v>
      </c>
      <c r="E915" s="22" t="b">
        <f t="shared" si="327"/>
        <v>0</v>
      </c>
      <c r="F915" s="52" t="b">
        <f t="shared" si="338"/>
        <v>0</v>
      </c>
      <c r="G915" s="22" t="b">
        <f t="shared" si="322"/>
        <v>0</v>
      </c>
      <c r="H915" s="22" t="b">
        <f t="shared" si="328"/>
        <v>0</v>
      </c>
      <c r="I915" s="22" t="b">
        <f t="shared" si="339"/>
        <v>0</v>
      </c>
      <c r="J915" s="22" t="b">
        <f t="shared" si="329"/>
        <v>0</v>
      </c>
      <c r="K915" s="3" t="str">
        <f t="shared" si="330"/>
        <v/>
      </c>
      <c r="L915" s="3" t="str">
        <f t="shared" si="331"/>
        <v/>
      </c>
      <c r="M915" s="3" t="str">
        <f t="shared" si="332"/>
        <v/>
      </c>
      <c r="N915" s="54" t="str">
        <f t="shared" si="340"/>
        <v/>
      </c>
      <c r="O915" s="3" t="str">
        <f t="shared" si="333"/>
        <v/>
      </c>
      <c r="P915" s="19" t="str">
        <f t="shared" si="334"/>
        <v/>
      </c>
      <c r="Q915" s="23">
        <f>_xlfn.XLOOKUP(R915,summary!C1:C37,summary!B1:B37)</f>
        <v>0</v>
      </c>
      <c r="R915" s="24" t="str">
        <f t="shared" si="335"/>
        <v>동백동</v>
      </c>
      <c r="S915" s="24" t="str">
        <f t="shared" si="341"/>
        <v>동백19통</v>
      </c>
      <c r="T915" s="24" t="str">
        <f t="shared" si="342"/>
        <v>(동백동, 백현마을모아미래도)</v>
      </c>
      <c r="U915" s="24" t="str">
        <f t="shared" si="336"/>
        <v>동백</v>
      </c>
      <c r="V915" s="25">
        <f t="shared" si="343"/>
        <v>19</v>
      </c>
      <c r="W915" s="25">
        <f t="shared" si="337"/>
        <v>10</v>
      </c>
      <c r="X915" s="7"/>
      <c r="Y915" s="7"/>
      <c r="Z915" s="2" t="s">
        <v>97</v>
      </c>
      <c r="AA915" s="2" t="s">
        <v>1101</v>
      </c>
      <c r="AB915" s="5"/>
      <c r="AC915" s="5"/>
      <c r="AD915" s="5"/>
      <c r="AE915" s="5"/>
      <c r="AF915" s="5"/>
      <c r="AG915" s="5"/>
    </row>
    <row r="916" spans="1:33" ht="15.95" customHeight="1" x14ac:dyDescent="0.3">
      <c r="A916" s="22" t="b">
        <f t="shared" si="323"/>
        <v>0</v>
      </c>
      <c r="B916" s="22" t="b">
        <f t="shared" si="324"/>
        <v>0</v>
      </c>
      <c r="C916" s="22" t="b">
        <f t="shared" si="325"/>
        <v>0</v>
      </c>
      <c r="D916" s="22" t="b">
        <f t="shared" si="326"/>
        <v>0</v>
      </c>
      <c r="E916" s="22" t="b">
        <f t="shared" si="327"/>
        <v>0</v>
      </c>
      <c r="F916" s="52" t="b">
        <f t="shared" si="338"/>
        <v>0</v>
      </c>
      <c r="G916" s="22" t="b">
        <f t="shared" si="322"/>
        <v>0</v>
      </c>
      <c r="H916" s="22" t="b">
        <f t="shared" si="328"/>
        <v>0</v>
      </c>
      <c r="I916" s="22" t="b">
        <f t="shared" si="339"/>
        <v>0</v>
      </c>
      <c r="J916" s="22" t="b">
        <f t="shared" si="329"/>
        <v>0</v>
      </c>
      <c r="K916" s="3" t="str">
        <f t="shared" si="330"/>
        <v/>
      </c>
      <c r="L916" s="3" t="str">
        <f t="shared" si="331"/>
        <v/>
      </c>
      <c r="M916" s="3" t="str">
        <f t="shared" si="332"/>
        <v/>
      </c>
      <c r="N916" s="54" t="str">
        <f t="shared" si="340"/>
        <v/>
      </c>
      <c r="O916" s="3" t="str">
        <f t="shared" si="333"/>
        <v/>
      </c>
      <c r="P916" s="19" t="str">
        <f t="shared" si="334"/>
        <v/>
      </c>
      <c r="Q916" s="23">
        <f>_xlfn.XLOOKUP(R916,summary!C1:C37,summary!B1:B37)</f>
        <v>0</v>
      </c>
      <c r="R916" s="24" t="str">
        <f t="shared" si="335"/>
        <v>동백동</v>
      </c>
      <c r="S916" s="24" t="str">
        <f t="shared" si="341"/>
        <v>동백19통</v>
      </c>
      <c r="T916" s="24" t="str">
        <f t="shared" si="342"/>
        <v>(동백동, 백현마을모아미래도)</v>
      </c>
      <c r="U916" s="24" t="str">
        <f t="shared" si="336"/>
        <v>동백</v>
      </c>
      <c r="V916" s="25">
        <f t="shared" si="343"/>
        <v>19</v>
      </c>
      <c r="W916" s="25">
        <f t="shared" si="337"/>
        <v>11</v>
      </c>
      <c r="X916" s="7"/>
      <c r="Y916" s="2"/>
      <c r="Z916" s="2" t="s">
        <v>99</v>
      </c>
      <c r="AA916" s="2" t="s">
        <v>1102</v>
      </c>
      <c r="AB916" s="5"/>
      <c r="AC916" s="5"/>
      <c r="AD916" s="5"/>
      <c r="AE916" s="5"/>
      <c r="AF916" s="5"/>
      <c r="AG916" s="5"/>
    </row>
    <row r="917" spans="1:33" ht="15.95" customHeight="1" x14ac:dyDescent="0.3">
      <c r="A917" s="22" t="b">
        <f t="shared" si="323"/>
        <v>0</v>
      </c>
      <c r="B917" s="22" t="b">
        <f t="shared" si="324"/>
        <v>0</v>
      </c>
      <c r="C917" s="22" t="b">
        <f t="shared" si="325"/>
        <v>0</v>
      </c>
      <c r="D917" s="22" t="b">
        <f t="shared" si="326"/>
        <v>0</v>
      </c>
      <c r="E917" s="22" t="b">
        <f t="shared" si="327"/>
        <v>0</v>
      </c>
      <c r="F917" s="52" t="b">
        <f t="shared" si="338"/>
        <v>0</v>
      </c>
      <c r="G917" s="22" t="b">
        <f t="shared" si="322"/>
        <v>0</v>
      </c>
      <c r="H917" s="22" t="b">
        <f t="shared" si="328"/>
        <v>0</v>
      </c>
      <c r="I917" s="22" t="b">
        <f t="shared" si="339"/>
        <v>0</v>
      </c>
      <c r="J917" s="22" t="b">
        <f t="shared" si="329"/>
        <v>0</v>
      </c>
      <c r="K917" s="3" t="str">
        <f t="shared" si="330"/>
        <v/>
      </c>
      <c r="L917" s="3" t="str">
        <f t="shared" si="331"/>
        <v/>
      </c>
      <c r="M917" s="3" t="str">
        <f t="shared" si="332"/>
        <v/>
      </c>
      <c r="N917" s="54" t="str">
        <f t="shared" si="340"/>
        <v/>
      </c>
      <c r="O917" s="3" t="str">
        <f t="shared" si="333"/>
        <v/>
      </c>
      <c r="P917" s="19" t="str">
        <f t="shared" si="334"/>
        <v/>
      </c>
      <c r="Q917" s="23">
        <f>_xlfn.XLOOKUP(R917,summary!C1:C37,summary!B1:B37)</f>
        <v>0</v>
      </c>
      <c r="R917" s="24" t="str">
        <f t="shared" si="335"/>
        <v>동백동</v>
      </c>
      <c r="S917" s="24" t="str">
        <f t="shared" si="341"/>
        <v>동백19통</v>
      </c>
      <c r="T917" s="24" t="str">
        <f t="shared" si="342"/>
        <v>(동백동, 백현마을모아미래도)</v>
      </c>
      <c r="U917" s="24" t="str">
        <f t="shared" si="336"/>
        <v>동백</v>
      </c>
      <c r="V917" s="25">
        <f t="shared" si="343"/>
        <v>19</v>
      </c>
      <c r="W917" s="25">
        <f t="shared" si="337"/>
        <v>12</v>
      </c>
      <c r="X917" s="7"/>
      <c r="Y917" s="2"/>
      <c r="Z917" s="2" t="s">
        <v>101</v>
      </c>
      <c r="AA917" s="2" t="s">
        <v>1103</v>
      </c>
      <c r="AB917" s="5"/>
      <c r="AC917" s="5"/>
      <c r="AD917" s="5"/>
      <c r="AE917" s="5"/>
      <c r="AF917" s="5"/>
      <c r="AG917" s="5"/>
    </row>
    <row r="918" spans="1:33" ht="15.95" customHeight="1" x14ac:dyDescent="0.3">
      <c r="A918" s="22" t="b">
        <f t="shared" si="323"/>
        <v>1</v>
      </c>
      <c r="B918" s="22" t="b">
        <f t="shared" si="324"/>
        <v>0</v>
      </c>
      <c r="C918" s="22" t="b">
        <f t="shared" si="325"/>
        <v>0</v>
      </c>
      <c r="D918" s="22" t="b">
        <f t="shared" si="326"/>
        <v>0</v>
      </c>
      <c r="E918" s="22" t="b">
        <f t="shared" si="327"/>
        <v>0</v>
      </c>
      <c r="F918" s="52" t="b">
        <f t="shared" si="338"/>
        <v>0</v>
      </c>
      <c r="G918" s="22" t="b">
        <f t="shared" si="322"/>
        <v>0</v>
      </c>
      <c r="H918" s="22" t="b">
        <f t="shared" si="328"/>
        <v>0</v>
      </c>
      <c r="I918" s="22" t="b">
        <f t="shared" si="339"/>
        <v>0</v>
      </c>
      <c r="J918" s="22" t="b">
        <f t="shared" si="329"/>
        <v>1</v>
      </c>
      <c r="K918" s="3" t="str">
        <f t="shared" si="330"/>
        <v/>
      </c>
      <c r="L918" s="3" t="str">
        <f t="shared" si="331"/>
        <v/>
      </c>
      <c r="M918" s="22" t="str">
        <f t="shared" si="332"/>
        <v/>
      </c>
      <c r="N918" s="54" t="str">
        <f t="shared" si="340"/>
        <v/>
      </c>
      <c r="O918" s="3" t="str">
        <f t="shared" si="333"/>
        <v/>
      </c>
      <c r="P918" s="19" t="str">
        <f t="shared" si="334"/>
        <v/>
      </c>
      <c r="Q918" s="23" t="e">
        <f>_xlfn.XLOOKUP(R918,summary!C1:C37,summary!B1:B37)</f>
        <v>#N/A</v>
      </c>
      <c r="R918" s="24" t="str">
        <f t="shared" si="335"/>
        <v>읍 면 동</v>
      </c>
      <c r="S918" s="24" t="str">
        <f t="shared" si="341"/>
        <v>통 리 명</v>
      </c>
      <c r="T918" s="24" t="str">
        <f t="shared" si="342"/>
        <v/>
      </c>
      <c r="U918" s="24" t="str">
        <f t="shared" si="336"/>
        <v/>
      </c>
      <c r="V918" s="25" t="str">
        <f t="shared" si="343"/>
        <v/>
      </c>
      <c r="W918" s="25" t="str">
        <f t="shared" si="337"/>
        <v/>
      </c>
      <c r="X918" s="7" t="s">
        <v>121</v>
      </c>
      <c r="Y918" s="2" t="s">
        <v>122</v>
      </c>
      <c r="Z918" s="2" t="s">
        <v>59</v>
      </c>
      <c r="AA918" s="2" t="s">
        <v>2628</v>
      </c>
      <c r="AB918" s="5"/>
      <c r="AC918" s="5"/>
      <c r="AD918" s="5"/>
      <c r="AE918" s="5"/>
      <c r="AF918" s="5"/>
      <c r="AG918" s="5"/>
    </row>
    <row r="919" spans="1:33" ht="15.95" customHeight="1" x14ac:dyDescent="0.3">
      <c r="A919" s="22" t="b">
        <f t="shared" si="323"/>
        <v>1</v>
      </c>
      <c r="B919" s="22" t="b">
        <f t="shared" si="324"/>
        <v>0</v>
      </c>
      <c r="C919" s="22" t="b">
        <f t="shared" si="325"/>
        <v>0</v>
      </c>
      <c r="D919" s="22" t="b">
        <f t="shared" si="326"/>
        <v>0</v>
      </c>
      <c r="E919" s="22" t="b">
        <f t="shared" si="327"/>
        <v>0</v>
      </c>
      <c r="F919" s="52" t="b">
        <f t="shared" si="338"/>
        <v>0</v>
      </c>
      <c r="G919" s="22" t="b">
        <f t="shared" si="322"/>
        <v>0</v>
      </c>
      <c r="H919" s="22" t="b">
        <f t="shared" si="328"/>
        <v>0</v>
      </c>
      <c r="I919" s="22" t="b">
        <f t="shared" si="339"/>
        <v>0</v>
      </c>
      <c r="J919" s="22" t="b">
        <f t="shared" si="329"/>
        <v>1</v>
      </c>
      <c r="K919" s="3" t="str">
        <f t="shared" si="330"/>
        <v>동백20통</v>
      </c>
      <c r="L919" s="3" t="str">
        <f t="shared" si="331"/>
        <v>20</v>
      </c>
      <c r="M919" s="3">
        <f t="shared" si="332"/>
        <v>20</v>
      </c>
      <c r="N919" s="54" t="str">
        <f t="shared" si="340"/>
        <v>동백</v>
      </c>
      <c r="O919" s="3" t="str">
        <f t="shared" si="333"/>
        <v/>
      </c>
      <c r="P919" s="19" t="str">
        <f t="shared" si="334"/>
        <v/>
      </c>
      <c r="Q919" s="23">
        <f>_xlfn.XLOOKUP(R919,summary!C1:C37,summary!B1:B37)</f>
        <v>0</v>
      </c>
      <c r="R919" s="24" t="str">
        <f t="shared" si="335"/>
        <v>동백동</v>
      </c>
      <c r="S919" s="24" t="str">
        <f t="shared" si="341"/>
        <v>동백20통</v>
      </c>
      <c r="T919" s="24" t="str">
        <f t="shared" si="342"/>
        <v>(동백동, 백현마을모아미래도)</v>
      </c>
      <c r="U919" s="24" t="str">
        <f t="shared" si="336"/>
        <v>동백</v>
      </c>
      <c r="V919" s="25">
        <f t="shared" si="343"/>
        <v>20</v>
      </c>
      <c r="W919" s="25">
        <f t="shared" si="337"/>
        <v>1</v>
      </c>
      <c r="X919" s="7" t="s">
        <v>2902</v>
      </c>
      <c r="Y919" s="2" t="s">
        <v>1104</v>
      </c>
      <c r="Z919" s="2" t="s">
        <v>63</v>
      </c>
      <c r="AA919" s="2" t="s">
        <v>1105</v>
      </c>
      <c r="AB919" s="5"/>
      <c r="AC919" s="5"/>
      <c r="AD919" s="5"/>
      <c r="AE919" s="5"/>
      <c r="AF919" s="5"/>
      <c r="AG919" s="5"/>
    </row>
    <row r="920" spans="1:33" ht="15.95" customHeight="1" x14ac:dyDescent="0.3">
      <c r="A920" s="22" t="b">
        <f t="shared" si="323"/>
        <v>1</v>
      </c>
      <c r="B920" s="22" t="b">
        <f t="shared" si="324"/>
        <v>1</v>
      </c>
      <c r="C920" s="22" t="b">
        <f t="shared" si="325"/>
        <v>0</v>
      </c>
      <c r="D920" s="22" t="b">
        <f t="shared" si="326"/>
        <v>0</v>
      </c>
      <c r="E920" s="22" t="b">
        <f t="shared" si="327"/>
        <v>1</v>
      </c>
      <c r="F920" s="52" t="b">
        <f t="shared" si="338"/>
        <v>1</v>
      </c>
      <c r="G920" s="22" t="b">
        <f t="shared" si="322"/>
        <v>1</v>
      </c>
      <c r="H920" s="22" t="b">
        <f t="shared" si="328"/>
        <v>0</v>
      </c>
      <c r="I920" s="22" t="b">
        <f t="shared" si="339"/>
        <v>1</v>
      </c>
      <c r="J920" s="22" t="b">
        <f t="shared" si="329"/>
        <v>0</v>
      </c>
      <c r="K920" s="3" t="str">
        <f t="shared" si="330"/>
        <v/>
      </c>
      <c r="L920" s="3" t="str">
        <f t="shared" si="331"/>
        <v/>
      </c>
      <c r="M920" s="3" t="str">
        <f t="shared" si="332"/>
        <v/>
      </c>
      <c r="N920" s="54" t="str">
        <f t="shared" si="340"/>
        <v/>
      </c>
      <c r="O920" s="3" t="str">
        <f t="shared" si="333"/>
        <v>(동백동, 백현마을모아미래도)</v>
      </c>
      <c r="P920" s="19" t="str">
        <f t="shared" si="334"/>
        <v>(동백동, 백현마을모아미래도)</v>
      </c>
      <c r="Q920" s="23">
        <f>_xlfn.XLOOKUP(R920,summary!C1:C37,summary!B1:B37)</f>
        <v>0</v>
      </c>
      <c r="R920" s="24" t="str">
        <f t="shared" si="335"/>
        <v>동백동</v>
      </c>
      <c r="S920" s="24" t="str">
        <f t="shared" si="341"/>
        <v>동백20통</v>
      </c>
      <c r="T920" s="24" t="str">
        <f t="shared" si="342"/>
        <v>(동백동, 백현마을모아미래도)</v>
      </c>
      <c r="U920" s="24" t="str">
        <f t="shared" si="336"/>
        <v>동백</v>
      </c>
      <c r="V920" s="25">
        <f t="shared" si="343"/>
        <v>20</v>
      </c>
      <c r="W920" s="25">
        <f t="shared" si="337"/>
        <v>2</v>
      </c>
      <c r="X920" s="7"/>
      <c r="Y920" s="7" t="s">
        <v>895</v>
      </c>
      <c r="Z920" s="2" t="s">
        <v>65</v>
      </c>
      <c r="AA920" s="2" t="s">
        <v>1106</v>
      </c>
      <c r="AB920" s="5"/>
      <c r="AC920" s="5"/>
      <c r="AD920" s="5"/>
      <c r="AE920" s="5"/>
      <c r="AF920" s="5"/>
      <c r="AG920" s="5"/>
    </row>
    <row r="921" spans="1:33" ht="15.95" customHeight="1" x14ac:dyDescent="0.3">
      <c r="A921" s="22" t="b">
        <f t="shared" si="323"/>
        <v>1</v>
      </c>
      <c r="B921" s="22" t="b">
        <f t="shared" si="324"/>
        <v>0</v>
      </c>
      <c r="C921" s="22" t="b">
        <f t="shared" si="325"/>
        <v>0</v>
      </c>
      <c r="D921" s="22" t="b">
        <f t="shared" si="326"/>
        <v>0</v>
      </c>
      <c r="E921" s="22" t="b">
        <f t="shared" si="327"/>
        <v>0</v>
      </c>
      <c r="F921" s="52" t="b">
        <f t="shared" si="338"/>
        <v>0</v>
      </c>
      <c r="G921" s="22" t="b">
        <f t="shared" si="322"/>
        <v>0</v>
      </c>
      <c r="H921" s="22" t="b">
        <f t="shared" si="328"/>
        <v>0</v>
      </c>
      <c r="I921" s="22" t="b">
        <f t="shared" si="339"/>
        <v>1</v>
      </c>
      <c r="J921" s="22" t="b">
        <f t="shared" si="329"/>
        <v>0</v>
      </c>
      <c r="K921" s="3" t="str">
        <f t="shared" si="330"/>
        <v/>
      </c>
      <c r="L921" s="3" t="str">
        <f t="shared" si="331"/>
        <v/>
      </c>
      <c r="M921" s="3" t="str">
        <f t="shared" si="332"/>
        <v/>
      </c>
      <c r="N921" s="54" t="str">
        <f t="shared" si="340"/>
        <v/>
      </c>
      <c r="O921" s="3" t="str">
        <f t="shared" si="333"/>
        <v>백현마을모아미래도)</v>
      </c>
      <c r="P921" s="19" t="str">
        <f t="shared" si="334"/>
        <v/>
      </c>
      <c r="Q921" s="23">
        <f>_xlfn.XLOOKUP(R921,summary!C1:C37,summary!B1:B37)</f>
        <v>0</v>
      </c>
      <c r="R921" s="24" t="str">
        <f t="shared" si="335"/>
        <v>동백동</v>
      </c>
      <c r="S921" s="24" t="str">
        <f t="shared" si="341"/>
        <v>동백20통</v>
      </c>
      <c r="T921" s="24" t="str">
        <f t="shared" si="342"/>
        <v>(동백동, 백현마을모아미래도)</v>
      </c>
      <c r="U921" s="24" t="str">
        <f t="shared" si="336"/>
        <v>동백</v>
      </c>
      <c r="V921" s="25">
        <f t="shared" si="343"/>
        <v>20</v>
      </c>
      <c r="W921" s="25">
        <f t="shared" si="337"/>
        <v>3</v>
      </c>
      <c r="X921" s="7"/>
      <c r="Y921" s="7" t="s">
        <v>1011</v>
      </c>
      <c r="Z921" s="2" t="s">
        <v>67</v>
      </c>
      <c r="AA921" s="2" t="s">
        <v>1107</v>
      </c>
      <c r="AB921" s="5"/>
      <c r="AC921" s="5"/>
      <c r="AD921" s="5"/>
      <c r="AE921" s="5"/>
      <c r="AF921" s="5"/>
      <c r="AG921" s="5"/>
    </row>
    <row r="922" spans="1:33" ht="15.95" customHeight="1" x14ac:dyDescent="0.3">
      <c r="A922" s="22" t="b">
        <f t="shared" si="323"/>
        <v>1</v>
      </c>
      <c r="B922" s="22" t="b">
        <f t="shared" si="324"/>
        <v>0</v>
      </c>
      <c r="C922" s="22" t="b">
        <f t="shared" si="325"/>
        <v>1</v>
      </c>
      <c r="D922" s="22" t="b">
        <f t="shared" si="326"/>
        <v>0</v>
      </c>
      <c r="E922" s="22" t="b">
        <f t="shared" si="327"/>
        <v>1</v>
      </c>
      <c r="F922" s="52" t="b">
        <f t="shared" si="338"/>
        <v>1</v>
      </c>
      <c r="G922" s="22" t="b">
        <f t="shared" si="322"/>
        <v>0</v>
      </c>
      <c r="H922" s="22" t="b">
        <f t="shared" si="328"/>
        <v>1</v>
      </c>
      <c r="I922" s="22" t="b">
        <f t="shared" si="339"/>
        <v>1</v>
      </c>
      <c r="J922" s="22" t="b">
        <f t="shared" si="329"/>
        <v>0</v>
      </c>
      <c r="K922" s="3" t="str">
        <f t="shared" si="330"/>
        <v/>
      </c>
      <c r="L922" s="3" t="str">
        <f t="shared" si="331"/>
        <v/>
      </c>
      <c r="M922" s="3" t="str">
        <f t="shared" si="332"/>
        <v/>
      </c>
      <c r="N922" s="54" t="str">
        <f t="shared" si="340"/>
        <v/>
      </c>
      <c r="O922" s="3" t="str">
        <f t="shared" si="333"/>
        <v>모아미래도)</v>
      </c>
      <c r="P922" s="19" t="str">
        <f t="shared" si="334"/>
        <v/>
      </c>
      <c r="Q922" s="23">
        <f>_xlfn.XLOOKUP(R922,summary!C1:C37,summary!B1:B37)</f>
        <v>0</v>
      </c>
      <c r="R922" s="24" t="str">
        <f t="shared" si="335"/>
        <v>동백동</v>
      </c>
      <c r="S922" s="24" t="str">
        <f t="shared" si="341"/>
        <v>동백20통</v>
      </c>
      <c r="T922" s="24" t="str">
        <f t="shared" si="342"/>
        <v>(동백동, 백현마을모아미래도)</v>
      </c>
      <c r="U922" s="24" t="str">
        <f t="shared" si="336"/>
        <v>동백</v>
      </c>
      <c r="V922" s="25">
        <f t="shared" si="343"/>
        <v>20</v>
      </c>
      <c r="W922" s="25">
        <f t="shared" si="337"/>
        <v>4</v>
      </c>
      <c r="X922" s="7"/>
      <c r="Y922" s="7" t="s">
        <v>1094</v>
      </c>
      <c r="Z922" s="2" t="s">
        <v>73</v>
      </c>
      <c r="AA922" s="2" t="s">
        <v>1108</v>
      </c>
      <c r="AB922" s="5"/>
      <c r="AC922" s="5"/>
      <c r="AD922" s="5"/>
      <c r="AE922" s="5"/>
      <c r="AF922" s="5"/>
      <c r="AG922" s="5"/>
    </row>
    <row r="923" spans="1:33" ht="15.95" customHeight="1" x14ac:dyDescent="0.3">
      <c r="A923" s="22" t="b">
        <f t="shared" si="323"/>
        <v>0</v>
      </c>
      <c r="B923" s="22" t="b">
        <f t="shared" si="324"/>
        <v>0</v>
      </c>
      <c r="C923" s="22" t="b">
        <f t="shared" si="325"/>
        <v>0</v>
      </c>
      <c r="D923" s="22" t="b">
        <f t="shared" si="326"/>
        <v>0</v>
      </c>
      <c r="E923" s="22" t="b">
        <f t="shared" si="327"/>
        <v>0</v>
      </c>
      <c r="F923" s="52" t="b">
        <f t="shared" si="338"/>
        <v>0</v>
      </c>
      <c r="G923" s="22" t="b">
        <f t="shared" si="322"/>
        <v>0</v>
      </c>
      <c r="H923" s="22" t="b">
        <f t="shared" si="328"/>
        <v>0</v>
      </c>
      <c r="I923" s="22" t="b">
        <f t="shared" si="339"/>
        <v>0</v>
      </c>
      <c r="J923" s="22" t="b">
        <f t="shared" si="329"/>
        <v>0</v>
      </c>
      <c r="K923" s="3" t="str">
        <f t="shared" si="330"/>
        <v/>
      </c>
      <c r="L923" s="3" t="str">
        <f t="shared" si="331"/>
        <v/>
      </c>
      <c r="M923" s="3" t="str">
        <f t="shared" si="332"/>
        <v/>
      </c>
      <c r="N923" s="54" t="str">
        <f t="shared" si="340"/>
        <v/>
      </c>
      <c r="O923" s="3" t="str">
        <f t="shared" si="333"/>
        <v/>
      </c>
      <c r="P923" s="19" t="str">
        <f t="shared" si="334"/>
        <v/>
      </c>
      <c r="Q923" s="23">
        <f>_xlfn.XLOOKUP(R923,summary!C1:C37,summary!B1:B37)</f>
        <v>0</v>
      </c>
      <c r="R923" s="24" t="str">
        <f t="shared" si="335"/>
        <v>동백동</v>
      </c>
      <c r="S923" s="24" t="str">
        <f t="shared" si="341"/>
        <v>동백20통</v>
      </c>
      <c r="T923" s="24" t="str">
        <f t="shared" si="342"/>
        <v>(동백동, 백현마을모아미래도)</v>
      </c>
      <c r="U923" s="24" t="str">
        <f t="shared" si="336"/>
        <v>동백</v>
      </c>
      <c r="V923" s="25">
        <f t="shared" si="343"/>
        <v>20</v>
      </c>
      <c r="W923" s="25">
        <f t="shared" si="337"/>
        <v>5</v>
      </c>
      <c r="X923" s="7"/>
      <c r="Y923" s="7"/>
      <c r="Z923" s="2" t="s">
        <v>87</v>
      </c>
      <c r="AA923" s="2" t="s">
        <v>1109</v>
      </c>
      <c r="AB923" s="5"/>
      <c r="AC923" s="5"/>
      <c r="AD923" s="5"/>
      <c r="AE923" s="5"/>
      <c r="AF923" s="5"/>
      <c r="AG923" s="5"/>
    </row>
    <row r="924" spans="1:33" ht="15.95" customHeight="1" x14ac:dyDescent="0.3">
      <c r="A924" s="22" t="b">
        <f t="shared" si="323"/>
        <v>0</v>
      </c>
      <c r="B924" s="22" t="b">
        <f t="shared" si="324"/>
        <v>0</v>
      </c>
      <c r="C924" s="22" t="b">
        <f t="shared" si="325"/>
        <v>0</v>
      </c>
      <c r="D924" s="22" t="b">
        <f t="shared" si="326"/>
        <v>0</v>
      </c>
      <c r="E924" s="22" t="b">
        <f t="shared" si="327"/>
        <v>0</v>
      </c>
      <c r="F924" s="52" t="b">
        <f t="shared" si="338"/>
        <v>0</v>
      </c>
      <c r="G924" s="22" t="b">
        <f t="shared" si="322"/>
        <v>0</v>
      </c>
      <c r="H924" s="22" t="b">
        <f t="shared" si="328"/>
        <v>0</v>
      </c>
      <c r="I924" s="22" t="b">
        <f t="shared" si="339"/>
        <v>0</v>
      </c>
      <c r="J924" s="22" t="b">
        <f t="shared" si="329"/>
        <v>0</v>
      </c>
      <c r="K924" s="3" t="str">
        <f t="shared" si="330"/>
        <v/>
      </c>
      <c r="L924" s="3" t="str">
        <f t="shared" si="331"/>
        <v/>
      </c>
      <c r="M924" s="3" t="str">
        <f t="shared" si="332"/>
        <v/>
      </c>
      <c r="N924" s="54" t="str">
        <f t="shared" si="340"/>
        <v/>
      </c>
      <c r="O924" s="3" t="str">
        <f t="shared" si="333"/>
        <v/>
      </c>
      <c r="P924" s="19" t="str">
        <f t="shared" si="334"/>
        <v/>
      </c>
      <c r="Q924" s="23">
        <f>_xlfn.XLOOKUP(R924,summary!C1:C37,summary!B1:B37)</f>
        <v>0</v>
      </c>
      <c r="R924" s="24" t="str">
        <f t="shared" si="335"/>
        <v>동백동</v>
      </c>
      <c r="S924" s="24" t="str">
        <f t="shared" si="341"/>
        <v>동백20통</v>
      </c>
      <c r="T924" s="24" t="str">
        <f t="shared" si="342"/>
        <v>(동백동, 백현마을모아미래도)</v>
      </c>
      <c r="U924" s="24" t="str">
        <f t="shared" si="336"/>
        <v>동백</v>
      </c>
      <c r="V924" s="25">
        <f t="shared" si="343"/>
        <v>20</v>
      </c>
      <c r="W924" s="25">
        <f t="shared" si="337"/>
        <v>6</v>
      </c>
      <c r="X924" s="7"/>
      <c r="Y924" s="7"/>
      <c r="Z924" s="2" t="s">
        <v>89</v>
      </c>
      <c r="AA924" s="2" t="s">
        <v>1110</v>
      </c>
      <c r="AB924" s="5"/>
      <c r="AC924" s="5"/>
      <c r="AD924" s="5"/>
      <c r="AE924" s="5"/>
      <c r="AF924" s="5"/>
      <c r="AG924" s="5"/>
    </row>
    <row r="925" spans="1:33" ht="15.95" customHeight="1" x14ac:dyDescent="0.3">
      <c r="A925" s="22" t="b">
        <f t="shared" si="323"/>
        <v>0</v>
      </c>
      <c r="B925" s="22" t="b">
        <f t="shared" si="324"/>
        <v>0</v>
      </c>
      <c r="C925" s="22" t="b">
        <f t="shared" si="325"/>
        <v>0</v>
      </c>
      <c r="D925" s="22" t="b">
        <f t="shared" si="326"/>
        <v>0</v>
      </c>
      <c r="E925" s="22" t="b">
        <f t="shared" si="327"/>
        <v>0</v>
      </c>
      <c r="F925" s="52" t="b">
        <f t="shared" si="338"/>
        <v>0</v>
      </c>
      <c r="G925" s="22" t="b">
        <f t="shared" si="322"/>
        <v>0</v>
      </c>
      <c r="H925" s="22" t="b">
        <f t="shared" si="328"/>
        <v>0</v>
      </c>
      <c r="I925" s="22" t="b">
        <f t="shared" si="339"/>
        <v>0</v>
      </c>
      <c r="J925" s="22" t="b">
        <f t="shared" si="329"/>
        <v>0</v>
      </c>
      <c r="K925" s="3" t="str">
        <f t="shared" si="330"/>
        <v/>
      </c>
      <c r="L925" s="3" t="str">
        <f t="shared" si="331"/>
        <v/>
      </c>
      <c r="M925" s="3" t="str">
        <f t="shared" si="332"/>
        <v/>
      </c>
      <c r="N925" s="54" t="str">
        <f t="shared" si="340"/>
        <v/>
      </c>
      <c r="O925" s="3" t="str">
        <f t="shared" si="333"/>
        <v/>
      </c>
      <c r="P925" s="19" t="str">
        <f t="shared" si="334"/>
        <v/>
      </c>
      <c r="Q925" s="23">
        <f>_xlfn.XLOOKUP(R925,summary!C1:C37,summary!B1:B37)</f>
        <v>0</v>
      </c>
      <c r="R925" s="24" t="str">
        <f t="shared" si="335"/>
        <v>동백동</v>
      </c>
      <c r="S925" s="24" t="str">
        <f t="shared" si="341"/>
        <v>동백20통</v>
      </c>
      <c r="T925" s="24" t="str">
        <f t="shared" si="342"/>
        <v>(동백동, 백현마을모아미래도)</v>
      </c>
      <c r="U925" s="24" t="str">
        <f t="shared" si="336"/>
        <v>동백</v>
      </c>
      <c r="V925" s="25">
        <f t="shared" si="343"/>
        <v>20</v>
      </c>
      <c r="W925" s="25">
        <f t="shared" si="337"/>
        <v>7</v>
      </c>
      <c r="X925" s="7"/>
      <c r="Y925" s="7"/>
      <c r="Z925" s="2" t="s">
        <v>91</v>
      </c>
      <c r="AA925" s="2" t="s">
        <v>1111</v>
      </c>
      <c r="AB925" s="5"/>
      <c r="AC925" s="5"/>
      <c r="AD925" s="5"/>
      <c r="AE925" s="5"/>
      <c r="AF925" s="5"/>
      <c r="AG925" s="5"/>
    </row>
    <row r="926" spans="1:33" ht="15.95" customHeight="1" x14ac:dyDescent="0.3">
      <c r="A926" s="22" t="b">
        <f t="shared" si="323"/>
        <v>0</v>
      </c>
      <c r="B926" s="22" t="b">
        <f t="shared" si="324"/>
        <v>0</v>
      </c>
      <c r="C926" s="22" t="b">
        <f t="shared" si="325"/>
        <v>0</v>
      </c>
      <c r="D926" s="22" t="b">
        <f t="shared" si="326"/>
        <v>0</v>
      </c>
      <c r="E926" s="22" t="b">
        <f t="shared" si="327"/>
        <v>0</v>
      </c>
      <c r="F926" s="52" t="b">
        <f t="shared" si="338"/>
        <v>0</v>
      </c>
      <c r="G926" s="22" t="b">
        <f t="shared" ref="G926:G989" si="344">AND(B926,F926)</f>
        <v>0</v>
      </c>
      <c r="H926" s="22" t="b">
        <f t="shared" si="328"/>
        <v>0</v>
      </c>
      <c r="I926" s="22" t="b">
        <f t="shared" si="339"/>
        <v>0</v>
      </c>
      <c r="J926" s="22" t="b">
        <f t="shared" si="329"/>
        <v>0</v>
      </c>
      <c r="K926" s="3" t="str">
        <f t="shared" si="330"/>
        <v/>
      </c>
      <c r="L926" s="3" t="str">
        <f t="shared" si="331"/>
        <v/>
      </c>
      <c r="M926" s="3" t="str">
        <f t="shared" si="332"/>
        <v/>
      </c>
      <c r="N926" s="54" t="str">
        <f t="shared" si="340"/>
        <v/>
      </c>
      <c r="O926" s="3" t="str">
        <f t="shared" si="333"/>
        <v/>
      </c>
      <c r="P926" s="19" t="str">
        <f t="shared" si="334"/>
        <v/>
      </c>
      <c r="Q926" s="23">
        <f>_xlfn.XLOOKUP(R926,summary!C1:C37,summary!B1:B37)</f>
        <v>0</v>
      </c>
      <c r="R926" s="24" t="str">
        <f t="shared" si="335"/>
        <v>동백동</v>
      </c>
      <c r="S926" s="24" t="str">
        <f t="shared" si="341"/>
        <v>동백20통</v>
      </c>
      <c r="T926" s="24" t="str">
        <f t="shared" si="342"/>
        <v>(동백동, 백현마을모아미래도)</v>
      </c>
      <c r="U926" s="24" t="str">
        <f t="shared" si="336"/>
        <v>동백</v>
      </c>
      <c r="V926" s="25">
        <f t="shared" si="343"/>
        <v>20</v>
      </c>
      <c r="W926" s="25">
        <f t="shared" si="337"/>
        <v>8</v>
      </c>
      <c r="X926" s="7"/>
      <c r="Y926" s="7"/>
      <c r="Z926" s="2" t="s">
        <v>93</v>
      </c>
      <c r="AA926" s="2" t="s">
        <v>1112</v>
      </c>
      <c r="AB926" s="5"/>
      <c r="AC926" s="5"/>
      <c r="AD926" s="5"/>
      <c r="AE926" s="5"/>
      <c r="AF926" s="5"/>
      <c r="AG926" s="5"/>
    </row>
    <row r="927" spans="1:33" ht="15.95" customHeight="1" x14ac:dyDescent="0.3">
      <c r="A927" s="22" t="b">
        <f t="shared" si="323"/>
        <v>0</v>
      </c>
      <c r="B927" s="22" t="b">
        <f t="shared" si="324"/>
        <v>0</v>
      </c>
      <c r="C927" s="22" t="b">
        <f t="shared" si="325"/>
        <v>0</v>
      </c>
      <c r="D927" s="22" t="b">
        <f t="shared" si="326"/>
        <v>0</v>
      </c>
      <c r="E927" s="22" t="b">
        <f t="shared" si="327"/>
        <v>0</v>
      </c>
      <c r="F927" s="52" t="b">
        <f t="shared" si="338"/>
        <v>0</v>
      </c>
      <c r="G927" s="22" t="b">
        <f t="shared" si="344"/>
        <v>0</v>
      </c>
      <c r="H927" s="22" t="b">
        <f t="shared" si="328"/>
        <v>0</v>
      </c>
      <c r="I927" s="22" t="b">
        <f t="shared" si="339"/>
        <v>0</v>
      </c>
      <c r="J927" s="22" t="b">
        <f t="shared" si="329"/>
        <v>0</v>
      </c>
      <c r="K927" s="3" t="str">
        <f t="shared" si="330"/>
        <v/>
      </c>
      <c r="L927" s="3" t="str">
        <f t="shared" si="331"/>
        <v/>
      </c>
      <c r="M927" s="3" t="str">
        <f t="shared" si="332"/>
        <v/>
      </c>
      <c r="N927" s="54" t="str">
        <f t="shared" si="340"/>
        <v/>
      </c>
      <c r="O927" s="3" t="str">
        <f t="shared" si="333"/>
        <v/>
      </c>
      <c r="P927" s="19" t="str">
        <f t="shared" si="334"/>
        <v/>
      </c>
      <c r="Q927" s="23">
        <f>_xlfn.XLOOKUP(R927,summary!C1:C37,summary!B1:B37)</f>
        <v>0</v>
      </c>
      <c r="R927" s="24" t="str">
        <f t="shared" si="335"/>
        <v>동백동</v>
      </c>
      <c r="S927" s="24" t="str">
        <f t="shared" si="341"/>
        <v>동백20통</v>
      </c>
      <c r="T927" s="24" t="str">
        <f t="shared" si="342"/>
        <v>(동백동, 백현마을모아미래도)</v>
      </c>
      <c r="U927" s="24" t="str">
        <f t="shared" si="336"/>
        <v>동백</v>
      </c>
      <c r="V927" s="25">
        <f t="shared" si="343"/>
        <v>20</v>
      </c>
      <c r="W927" s="25">
        <f t="shared" si="337"/>
        <v>9</v>
      </c>
      <c r="X927" s="7"/>
      <c r="Y927" s="7"/>
      <c r="Z927" s="2" t="s">
        <v>95</v>
      </c>
      <c r="AA927" s="2" t="s">
        <v>1113</v>
      </c>
      <c r="AB927" s="5"/>
      <c r="AC927" s="5"/>
      <c r="AD927" s="5"/>
      <c r="AE927" s="5"/>
      <c r="AF927" s="5"/>
      <c r="AG927" s="5"/>
    </row>
    <row r="928" spans="1:33" ht="15.95" customHeight="1" x14ac:dyDescent="0.3">
      <c r="A928" s="22" t="b">
        <f t="shared" si="323"/>
        <v>0</v>
      </c>
      <c r="B928" s="22" t="b">
        <f t="shared" si="324"/>
        <v>0</v>
      </c>
      <c r="C928" s="22" t="b">
        <f t="shared" si="325"/>
        <v>0</v>
      </c>
      <c r="D928" s="22" t="b">
        <f t="shared" si="326"/>
        <v>0</v>
      </c>
      <c r="E928" s="22" t="b">
        <f t="shared" si="327"/>
        <v>0</v>
      </c>
      <c r="F928" s="52" t="b">
        <f t="shared" si="338"/>
        <v>0</v>
      </c>
      <c r="G928" s="22" t="b">
        <f t="shared" si="344"/>
        <v>0</v>
      </c>
      <c r="H928" s="22" t="b">
        <f t="shared" si="328"/>
        <v>0</v>
      </c>
      <c r="I928" s="22" t="b">
        <f t="shared" si="339"/>
        <v>0</v>
      </c>
      <c r="J928" s="22" t="b">
        <f t="shared" si="329"/>
        <v>0</v>
      </c>
      <c r="K928" s="3" t="str">
        <f t="shared" si="330"/>
        <v/>
      </c>
      <c r="L928" s="3" t="str">
        <f t="shared" si="331"/>
        <v/>
      </c>
      <c r="M928" s="3" t="str">
        <f t="shared" si="332"/>
        <v/>
      </c>
      <c r="N928" s="54" t="str">
        <f t="shared" si="340"/>
        <v/>
      </c>
      <c r="O928" s="3" t="str">
        <f t="shared" si="333"/>
        <v/>
      </c>
      <c r="P928" s="19" t="str">
        <f t="shared" si="334"/>
        <v/>
      </c>
      <c r="Q928" s="23">
        <f>_xlfn.XLOOKUP(R928,summary!C1:C37,summary!B1:B37)</f>
        <v>0</v>
      </c>
      <c r="R928" s="24" t="str">
        <f t="shared" si="335"/>
        <v>동백동</v>
      </c>
      <c r="S928" s="24" t="str">
        <f t="shared" si="341"/>
        <v>동백20통</v>
      </c>
      <c r="T928" s="24" t="str">
        <f t="shared" si="342"/>
        <v>(동백동, 백현마을모아미래도)</v>
      </c>
      <c r="U928" s="25" t="str">
        <f t="shared" si="336"/>
        <v>동백</v>
      </c>
      <c r="V928" s="25">
        <f t="shared" si="343"/>
        <v>20</v>
      </c>
      <c r="W928" s="25">
        <f t="shared" si="337"/>
        <v>10</v>
      </c>
      <c r="X928" s="2"/>
      <c r="Y928" s="7"/>
      <c r="Z928" s="7" t="s">
        <v>97</v>
      </c>
      <c r="AA928" s="2" t="s">
        <v>1114</v>
      </c>
      <c r="AB928" s="5"/>
      <c r="AC928" s="5"/>
      <c r="AD928" s="5"/>
      <c r="AE928" s="5"/>
      <c r="AF928" s="5"/>
      <c r="AG928" s="5"/>
    </row>
    <row r="929" spans="1:33" ht="15.95" customHeight="1" x14ac:dyDescent="0.3">
      <c r="A929" s="22" t="b">
        <f t="shared" si="323"/>
        <v>0</v>
      </c>
      <c r="B929" s="22" t="b">
        <f t="shared" si="324"/>
        <v>0</v>
      </c>
      <c r="C929" s="22" t="b">
        <f t="shared" si="325"/>
        <v>0</v>
      </c>
      <c r="D929" s="22" t="b">
        <f t="shared" si="326"/>
        <v>0</v>
      </c>
      <c r="E929" s="22" t="b">
        <f t="shared" si="327"/>
        <v>0</v>
      </c>
      <c r="F929" s="52" t="b">
        <f t="shared" si="338"/>
        <v>0</v>
      </c>
      <c r="G929" s="22" t="b">
        <f t="shared" si="344"/>
        <v>0</v>
      </c>
      <c r="H929" s="22" t="b">
        <f t="shared" si="328"/>
        <v>0</v>
      </c>
      <c r="I929" s="22" t="b">
        <f t="shared" si="339"/>
        <v>0</v>
      </c>
      <c r="J929" s="22" t="b">
        <f t="shared" si="329"/>
        <v>0</v>
      </c>
      <c r="K929" s="3" t="str">
        <f t="shared" si="330"/>
        <v/>
      </c>
      <c r="L929" s="3" t="str">
        <f t="shared" si="331"/>
        <v/>
      </c>
      <c r="M929" s="22" t="str">
        <f t="shared" si="332"/>
        <v/>
      </c>
      <c r="N929" s="54" t="str">
        <f t="shared" si="340"/>
        <v/>
      </c>
      <c r="O929" s="3" t="str">
        <f t="shared" si="333"/>
        <v/>
      </c>
      <c r="P929" s="19" t="str">
        <f t="shared" si="334"/>
        <v/>
      </c>
      <c r="Q929" s="23">
        <f>_xlfn.XLOOKUP(R929,summary!C1:C37,summary!B1:B37)</f>
        <v>0</v>
      </c>
      <c r="R929" s="24" t="str">
        <f t="shared" si="335"/>
        <v>동백동</v>
      </c>
      <c r="S929" s="24" t="str">
        <f t="shared" si="341"/>
        <v>동백20통</v>
      </c>
      <c r="T929" s="24" t="str">
        <f t="shared" si="342"/>
        <v>(동백동, 백현마을모아미래도)</v>
      </c>
      <c r="U929" s="24" t="str">
        <f t="shared" si="336"/>
        <v>동백</v>
      </c>
      <c r="V929" s="25">
        <f t="shared" si="343"/>
        <v>20</v>
      </c>
      <c r="W929" s="25">
        <f t="shared" si="337"/>
        <v>11</v>
      </c>
      <c r="X929" s="2"/>
      <c r="Y929" s="2"/>
      <c r="Z929" s="2" t="s">
        <v>99</v>
      </c>
      <c r="AA929" s="2" t="s">
        <v>1115</v>
      </c>
      <c r="AB929" s="5"/>
      <c r="AC929" s="5"/>
      <c r="AD929" s="5"/>
      <c r="AE929" s="5"/>
      <c r="AF929" s="5"/>
      <c r="AG929" s="5"/>
    </row>
    <row r="930" spans="1:33" ht="15.95" customHeight="1" x14ac:dyDescent="0.3">
      <c r="A930" s="22" t="b">
        <f t="shared" si="323"/>
        <v>1</v>
      </c>
      <c r="B930" s="22" t="b">
        <f t="shared" si="324"/>
        <v>0</v>
      </c>
      <c r="C930" s="22" t="b">
        <f t="shared" si="325"/>
        <v>0</v>
      </c>
      <c r="D930" s="22" t="b">
        <f t="shared" si="326"/>
        <v>0</v>
      </c>
      <c r="E930" s="22" t="b">
        <f t="shared" si="327"/>
        <v>0</v>
      </c>
      <c r="F930" s="52" t="b">
        <f t="shared" si="338"/>
        <v>0</v>
      </c>
      <c r="G930" s="22" t="b">
        <f t="shared" si="344"/>
        <v>0</v>
      </c>
      <c r="H930" s="22" t="b">
        <f t="shared" si="328"/>
        <v>0</v>
      </c>
      <c r="I930" s="22" t="b">
        <f t="shared" si="339"/>
        <v>0</v>
      </c>
      <c r="J930" s="22" t="b">
        <f t="shared" si="329"/>
        <v>1</v>
      </c>
      <c r="K930" s="3" t="str">
        <f t="shared" si="330"/>
        <v>동백21통</v>
      </c>
      <c r="L930" s="3" t="str">
        <f t="shared" si="331"/>
        <v>21</v>
      </c>
      <c r="M930" s="3">
        <f t="shared" si="332"/>
        <v>21</v>
      </c>
      <c r="N930" s="54" t="str">
        <f t="shared" si="340"/>
        <v>동백</v>
      </c>
      <c r="O930" s="3" t="str">
        <f t="shared" si="333"/>
        <v/>
      </c>
      <c r="P930" s="19" t="str">
        <f t="shared" si="334"/>
        <v/>
      </c>
      <c r="Q930" s="23">
        <f>_xlfn.XLOOKUP(R930,summary!C1:C37,summary!B1:B37)</f>
        <v>0</v>
      </c>
      <c r="R930" s="24" t="str">
        <f t="shared" si="335"/>
        <v>동백동</v>
      </c>
      <c r="S930" s="24" t="str">
        <f t="shared" si="341"/>
        <v>동백21통</v>
      </c>
      <c r="T930" s="24" t="str">
        <f t="shared" si="342"/>
        <v>(동백동, 백현마을모아미래도)</v>
      </c>
      <c r="U930" s="24" t="str">
        <f t="shared" si="336"/>
        <v>동백</v>
      </c>
      <c r="V930" s="25">
        <f t="shared" si="343"/>
        <v>21</v>
      </c>
      <c r="W930" s="25">
        <f t="shared" si="337"/>
        <v>1</v>
      </c>
      <c r="X930" s="2"/>
      <c r="Y930" s="2" t="s">
        <v>1116</v>
      </c>
      <c r="Z930" s="2" t="s">
        <v>63</v>
      </c>
      <c r="AA930" s="2" t="s">
        <v>1117</v>
      </c>
      <c r="AB930" s="5"/>
      <c r="AC930" s="5"/>
      <c r="AD930" s="5"/>
      <c r="AE930" s="5"/>
      <c r="AF930" s="5"/>
      <c r="AG930" s="5"/>
    </row>
    <row r="931" spans="1:33" ht="15.95" customHeight="1" x14ac:dyDescent="0.3">
      <c r="A931" s="22" t="b">
        <f t="shared" si="323"/>
        <v>1</v>
      </c>
      <c r="B931" s="22" t="b">
        <f t="shared" si="324"/>
        <v>1</v>
      </c>
      <c r="C931" s="22" t="b">
        <f t="shared" si="325"/>
        <v>0</v>
      </c>
      <c r="D931" s="22" t="b">
        <f t="shared" si="326"/>
        <v>0</v>
      </c>
      <c r="E931" s="22" t="b">
        <f t="shared" si="327"/>
        <v>1</v>
      </c>
      <c r="F931" s="52" t="b">
        <f t="shared" si="338"/>
        <v>1</v>
      </c>
      <c r="G931" s="22" t="b">
        <f t="shared" si="344"/>
        <v>1</v>
      </c>
      <c r="H931" s="22" t="b">
        <f t="shared" si="328"/>
        <v>0</v>
      </c>
      <c r="I931" s="22" t="b">
        <f t="shared" si="339"/>
        <v>1</v>
      </c>
      <c r="J931" s="22" t="b">
        <f t="shared" si="329"/>
        <v>0</v>
      </c>
      <c r="K931" s="3" t="str">
        <f t="shared" si="330"/>
        <v/>
      </c>
      <c r="L931" s="3" t="str">
        <f t="shared" si="331"/>
        <v/>
      </c>
      <c r="M931" s="3" t="str">
        <f t="shared" si="332"/>
        <v/>
      </c>
      <c r="N931" s="54" t="str">
        <f t="shared" si="340"/>
        <v/>
      </c>
      <c r="O931" s="3" t="str">
        <f t="shared" si="333"/>
        <v>(동백동, 백현마을모아미래도)</v>
      </c>
      <c r="P931" s="19" t="str">
        <f t="shared" si="334"/>
        <v>(동백동, 백현마을모아미래도)</v>
      </c>
      <c r="Q931" s="23">
        <f>_xlfn.XLOOKUP(R931,summary!C1:C37,summary!B1:B37)</f>
        <v>0</v>
      </c>
      <c r="R931" s="24" t="str">
        <f t="shared" si="335"/>
        <v>동백동</v>
      </c>
      <c r="S931" s="24" t="str">
        <f t="shared" si="341"/>
        <v>동백21통</v>
      </c>
      <c r="T931" s="24" t="str">
        <f t="shared" si="342"/>
        <v>(동백동, 백현마을모아미래도)</v>
      </c>
      <c r="U931" s="24" t="str">
        <f t="shared" si="336"/>
        <v>동백</v>
      </c>
      <c r="V931" s="25">
        <f t="shared" si="343"/>
        <v>21</v>
      </c>
      <c r="W931" s="25">
        <f t="shared" si="337"/>
        <v>2</v>
      </c>
      <c r="X931" s="7"/>
      <c r="Y931" s="2" t="s">
        <v>895</v>
      </c>
      <c r="Z931" s="2" t="s">
        <v>65</v>
      </c>
      <c r="AA931" s="2" t="s">
        <v>1118</v>
      </c>
      <c r="AB931" s="5"/>
      <c r="AC931" s="5"/>
      <c r="AD931" s="5"/>
      <c r="AE931" s="5"/>
      <c r="AF931" s="5"/>
      <c r="AG931" s="5"/>
    </row>
    <row r="932" spans="1:33" ht="15.95" customHeight="1" x14ac:dyDescent="0.3">
      <c r="A932" s="22" t="b">
        <f t="shared" si="323"/>
        <v>1</v>
      </c>
      <c r="B932" s="22" t="b">
        <f t="shared" si="324"/>
        <v>0</v>
      </c>
      <c r="C932" s="22" t="b">
        <f t="shared" si="325"/>
        <v>0</v>
      </c>
      <c r="D932" s="22" t="b">
        <f t="shared" si="326"/>
        <v>0</v>
      </c>
      <c r="E932" s="22" t="b">
        <f t="shared" si="327"/>
        <v>0</v>
      </c>
      <c r="F932" s="52" t="b">
        <f t="shared" si="338"/>
        <v>0</v>
      </c>
      <c r="G932" s="22" t="b">
        <f t="shared" si="344"/>
        <v>0</v>
      </c>
      <c r="H932" s="22" t="b">
        <f t="shared" si="328"/>
        <v>0</v>
      </c>
      <c r="I932" s="22" t="b">
        <f t="shared" si="339"/>
        <v>1</v>
      </c>
      <c r="J932" s="22" t="b">
        <f t="shared" si="329"/>
        <v>0</v>
      </c>
      <c r="K932" s="3" t="str">
        <f t="shared" si="330"/>
        <v/>
      </c>
      <c r="L932" s="3" t="str">
        <f t="shared" si="331"/>
        <v/>
      </c>
      <c r="M932" s="3" t="str">
        <f t="shared" si="332"/>
        <v/>
      </c>
      <c r="N932" s="54" t="str">
        <f t="shared" si="340"/>
        <v/>
      </c>
      <c r="O932" s="3" t="str">
        <f t="shared" si="333"/>
        <v>백현마을모아미래도)</v>
      </c>
      <c r="P932" s="19" t="str">
        <f t="shared" si="334"/>
        <v/>
      </c>
      <c r="Q932" s="23">
        <f>_xlfn.XLOOKUP(R932,summary!C1:C37,summary!B1:B37)</f>
        <v>0</v>
      </c>
      <c r="R932" s="24" t="str">
        <f t="shared" si="335"/>
        <v>동백동</v>
      </c>
      <c r="S932" s="24" t="str">
        <f t="shared" si="341"/>
        <v>동백21통</v>
      </c>
      <c r="T932" s="24" t="str">
        <f t="shared" si="342"/>
        <v>(동백동, 백현마을모아미래도)</v>
      </c>
      <c r="U932" s="24" t="str">
        <f t="shared" si="336"/>
        <v>동백</v>
      </c>
      <c r="V932" s="25">
        <f t="shared" si="343"/>
        <v>21</v>
      </c>
      <c r="W932" s="25">
        <f t="shared" si="337"/>
        <v>3</v>
      </c>
      <c r="X932" s="7"/>
      <c r="Y932" s="2" t="s">
        <v>1011</v>
      </c>
      <c r="Z932" s="2" t="s">
        <v>67</v>
      </c>
      <c r="AA932" s="2" t="s">
        <v>1119</v>
      </c>
      <c r="AB932" s="5"/>
      <c r="AC932" s="5"/>
      <c r="AD932" s="5"/>
      <c r="AE932" s="5"/>
      <c r="AF932" s="5"/>
      <c r="AG932" s="5"/>
    </row>
    <row r="933" spans="1:33" ht="15.95" customHeight="1" x14ac:dyDescent="0.3">
      <c r="A933" s="22" t="b">
        <f t="shared" si="323"/>
        <v>1</v>
      </c>
      <c r="B933" s="22" t="b">
        <f t="shared" si="324"/>
        <v>0</v>
      </c>
      <c r="C933" s="22" t="b">
        <f t="shared" si="325"/>
        <v>1</v>
      </c>
      <c r="D933" s="22" t="b">
        <f t="shared" si="326"/>
        <v>0</v>
      </c>
      <c r="E933" s="22" t="b">
        <f t="shared" si="327"/>
        <v>1</v>
      </c>
      <c r="F933" s="52" t="b">
        <f t="shared" si="338"/>
        <v>1</v>
      </c>
      <c r="G933" s="22" t="b">
        <f t="shared" si="344"/>
        <v>0</v>
      </c>
      <c r="H933" s="22" t="b">
        <f t="shared" si="328"/>
        <v>1</v>
      </c>
      <c r="I933" s="22" t="b">
        <f t="shared" si="339"/>
        <v>1</v>
      </c>
      <c r="J933" s="22" t="b">
        <f t="shared" si="329"/>
        <v>0</v>
      </c>
      <c r="K933" s="3" t="str">
        <f t="shared" si="330"/>
        <v/>
      </c>
      <c r="L933" s="3" t="str">
        <f t="shared" si="331"/>
        <v/>
      </c>
      <c r="M933" s="3" t="str">
        <f t="shared" si="332"/>
        <v/>
      </c>
      <c r="N933" s="54" t="str">
        <f t="shared" si="340"/>
        <v/>
      </c>
      <c r="O933" s="3" t="str">
        <f t="shared" si="333"/>
        <v>모아미래도)</v>
      </c>
      <c r="P933" s="19" t="str">
        <f t="shared" si="334"/>
        <v/>
      </c>
      <c r="Q933" s="23">
        <f>_xlfn.XLOOKUP(R933,summary!C1:C37,summary!B1:B37)</f>
        <v>0</v>
      </c>
      <c r="R933" s="24" t="str">
        <f t="shared" si="335"/>
        <v>동백동</v>
      </c>
      <c r="S933" s="24" t="str">
        <f t="shared" si="341"/>
        <v>동백21통</v>
      </c>
      <c r="T933" s="24" t="str">
        <f t="shared" si="342"/>
        <v>(동백동, 백현마을모아미래도)</v>
      </c>
      <c r="U933" s="24" t="str">
        <f t="shared" si="336"/>
        <v>동백</v>
      </c>
      <c r="V933" s="25">
        <f t="shared" si="343"/>
        <v>21</v>
      </c>
      <c r="W933" s="25">
        <f t="shared" si="337"/>
        <v>4</v>
      </c>
      <c r="X933" s="7"/>
      <c r="Y933" s="2" t="s">
        <v>1094</v>
      </c>
      <c r="Z933" s="2" t="s">
        <v>73</v>
      </c>
      <c r="AA933" s="2" t="s">
        <v>1120</v>
      </c>
      <c r="AB933" s="5"/>
      <c r="AC933" s="5"/>
      <c r="AD933" s="5"/>
      <c r="AE933" s="5"/>
      <c r="AF933" s="5"/>
      <c r="AG933" s="5"/>
    </row>
    <row r="934" spans="1:33" ht="15.95" customHeight="1" x14ac:dyDescent="0.3">
      <c r="A934" s="22" t="b">
        <f t="shared" si="323"/>
        <v>0</v>
      </c>
      <c r="B934" s="22" t="b">
        <f t="shared" si="324"/>
        <v>0</v>
      </c>
      <c r="C934" s="22" t="b">
        <f t="shared" si="325"/>
        <v>0</v>
      </c>
      <c r="D934" s="22" t="b">
        <f t="shared" si="326"/>
        <v>0</v>
      </c>
      <c r="E934" s="22" t="b">
        <f t="shared" si="327"/>
        <v>0</v>
      </c>
      <c r="F934" s="52" t="b">
        <f t="shared" si="338"/>
        <v>0</v>
      </c>
      <c r="G934" s="22" t="b">
        <f t="shared" si="344"/>
        <v>0</v>
      </c>
      <c r="H934" s="22" t="b">
        <f t="shared" si="328"/>
        <v>0</v>
      </c>
      <c r="I934" s="22" t="b">
        <f t="shared" si="339"/>
        <v>0</v>
      </c>
      <c r="J934" s="22" t="b">
        <f t="shared" si="329"/>
        <v>0</v>
      </c>
      <c r="K934" s="3" t="str">
        <f t="shared" si="330"/>
        <v/>
      </c>
      <c r="L934" s="3" t="str">
        <f t="shared" si="331"/>
        <v/>
      </c>
      <c r="M934" s="22" t="str">
        <f t="shared" si="332"/>
        <v/>
      </c>
      <c r="N934" s="54" t="str">
        <f t="shared" si="340"/>
        <v/>
      </c>
      <c r="O934" s="3" t="str">
        <f t="shared" si="333"/>
        <v/>
      </c>
      <c r="P934" s="19" t="str">
        <f t="shared" si="334"/>
        <v/>
      </c>
      <c r="Q934" s="23">
        <f>_xlfn.XLOOKUP(R934,summary!C1:C37,summary!B1:B37)</f>
        <v>0</v>
      </c>
      <c r="R934" s="24" t="str">
        <f t="shared" si="335"/>
        <v>동백동</v>
      </c>
      <c r="S934" s="24" t="str">
        <f t="shared" si="341"/>
        <v>동백21통</v>
      </c>
      <c r="T934" s="24" t="str">
        <f t="shared" si="342"/>
        <v>(동백동, 백현마을모아미래도)</v>
      </c>
      <c r="U934" s="24" t="str">
        <f t="shared" si="336"/>
        <v>동백</v>
      </c>
      <c r="V934" s="25">
        <f t="shared" si="343"/>
        <v>21</v>
      </c>
      <c r="W934" s="25">
        <f t="shared" si="337"/>
        <v>5</v>
      </c>
      <c r="X934" s="7"/>
      <c r="Y934" s="7"/>
      <c r="Z934" s="2" t="s">
        <v>87</v>
      </c>
      <c r="AA934" s="2" t="s">
        <v>1121</v>
      </c>
      <c r="AB934" s="5"/>
      <c r="AC934" s="5"/>
      <c r="AD934" s="5"/>
      <c r="AE934" s="5"/>
      <c r="AF934" s="5"/>
      <c r="AG934" s="5"/>
    </row>
    <row r="935" spans="1:33" ht="15.95" customHeight="1" x14ac:dyDescent="0.3">
      <c r="A935" s="22" t="b">
        <f t="shared" si="323"/>
        <v>0</v>
      </c>
      <c r="B935" s="22" t="b">
        <f t="shared" si="324"/>
        <v>0</v>
      </c>
      <c r="C935" s="22" t="b">
        <f t="shared" si="325"/>
        <v>0</v>
      </c>
      <c r="D935" s="22" t="b">
        <f t="shared" si="326"/>
        <v>0</v>
      </c>
      <c r="E935" s="22" t="b">
        <f t="shared" si="327"/>
        <v>0</v>
      </c>
      <c r="F935" s="52" t="b">
        <f t="shared" si="338"/>
        <v>0</v>
      </c>
      <c r="G935" s="22" t="b">
        <f t="shared" si="344"/>
        <v>0</v>
      </c>
      <c r="H935" s="22" t="b">
        <f t="shared" si="328"/>
        <v>0</v>
      </c>
      <c r="I935" s="22" t="b">
        <f t="shared" si="339"/>
        <v>0</v>
      </c>
      <c r="J935" s="22" t="b">
        <f t="shared" si="329"/>
        <v>0</v>
      </c>
      <c r="K935" s="3" t="str">
        <f t="shared" si="330"/>
        <v/>
      </c>
      <c r="L935" s="3" t="str">
        <f t="shared" si="331"/>
        <v/>
      </c>
      <c r="M935" s="3" t="str">
        <f t="shared" si="332"/>
        <v/>
      </c>
      <c r="N935" s="54" t="str">
        <f t="shared" si="340"/>
        <v/>
      </c>
      <c r="O935" s="3" t="str">
        <f t="shared" si="333"/>
        <v/>
      </c>
      <c r="P935" s="19" t="str">
        <f t="shared" si="334"/>
        <v/>
      </c>
      <c r="Q935" s="23">
        <f>_xlfn.XLOOKUP(R935,summary!C1:C37,summary!B1:B37)</f>
        <v>0</v>
      </c>
      <c r="R935" s="24" t="str">
        <f t="shared" si="335"/>
        <v>동백동</v>
      </c>
      <c r="S935" s="24" t="str">
        <f t="shared" si="341"/>
        <v>동백21통</v>
      </c>
      <c r="T935" s="24" t="str">
        <f t="shared" si="342"/>
        <v>(동백동, 백현마을모아미래도)</v>
      </c>
      <c r="U935" s="24" t="str">
        <f t="shared" si="336"/>
        <v>동백</v>
      </c>
      <c r="V935" s="25">
        <f t="shared" si="343"/>
        <v>21</v>
      </c>
      <c r="W935" s="25">
        <f t="shared" si="337"/>
        <v>6</v>
      </c>
      <c r="X935" s="7"/>
      <c r="Y935" s="7"/>
      <c r="Z935" s="2" t="s">
        <v>89</v>
      </c>
      <c r="AA935" s="2" t="s">
        <v>1122</v>
      </c>
      <c r="AB935" s="5"/>
      <c r="AC935" s="5"/>
      <c r="AD935" s="5"/>
      <c r="AE935" s="5"/>
      <c r="AF935" s="5"/>
      <c r="AG935" s="5"/>
    </row>
    <row r="936" spans="1:33" ht="15.95" customHeight="1" x14ac:dyDescent="0.3">
      <c r="A936" s="22" t="b">
        <f t="shared" si="323"/>
        <v>0</v>
      </c>
      <c r="B936" s="22" t="b">
        <f t="shared" si="324"/>
        <v>0</v>
      </c>
      <c r="C936" s="22" t="b">
        <f t="shared" si="325"/>
        <v>0</v>
      </c>
      <c r="D936" s="22" t="b">
        <f t="shared" si="326"/>
        <v>0</v>
      </c>
      <c r="E936" s="22" t="b">
        <f t="shared" si="327"/>
        <v>0</v>
      </c>
      <c r="F936" s="52" t="b">
        <f t="shared" si="338"/>
        <v>0</v>
      </c>
      <c r="G936" s="22" t="b">
        <f t="shared" si="344"/>
        <v>0</v>
      </c>
      <c r="H936" s="22" t="b">
        <f t="shared" si="328"/>
        <v>0</v>
      </c>
      <c r="I936" s="22" t="b">
        <f t="shared" si="339"/>
        <v>0</v>
      </c>
      <c r="J936" s="22" t="b">
        <f t="shared" si="329"/>
        <v>0</v>
      </c>
      <c r="K936" s="3" t="str">
        <f t="shared" si="330"/>
        <v/>
      </c>
      <c r="L936" s="3" t="str">
        <f t="shared" si="331"/>
        <v/>
      </c>
      <c r="M936" s="3" t="str">
        <f t="shared" si="332"/>
        <v/>
      </c>
      <c r="N936" s="54" t="str">
        <f t="shared" si="340"/>
        <v/>
      </c>
      <c r="O936" s="3" t="str">
        <f t="shared" si="333"/>
        <v/>
      </c>
      <c r="P936" s="19" t="str">
        <f t="shared" si="334"/>
        <v/>
      </c>
      <c r="Q936" s="23">
        <f>_xlfn.XLOOKUP(R936,summary!C1:C37,summary!B1:B37)</f>
        <v>0</v>
      </c>
      <c r="R936" s="24" t="str">
        <f t="shared" si="335"/>
        <v>동백동</v>
      </c>
      <c r="S936" s="24" t="str">
        <f t="shared" si="341"/>
        <v>동백21통</v>
      </c>
      <c r="T936" s="24" t="str">
        <f t="shared" si="342"/>
        <v>(동백동, 백현마을모아미래도)</v>
      </c>
      <c r="U936" s="24" t="str">
        <f t="shared" si="336"/>
        <v>동백</v>
      </c>
      <c r="V936" s="25">
        <f t="shared" si="343"/>
        <v>21</v>
      </c>
      <c r="W936" s="25">
        <f t="shared" si="337"/>
        <v>7</v>
      </c>
      <c r="X936" s="7"/>
      <c r="Y936" s="7"/>
      <c r="Z936" s="2" t="s">
        <v>91</v>
      </c>
      <c r="AA936" s="2" t="s">
        <v>1123</v>
      </c>
      <c r="AB936" s="5"/>
      <c r="AC936" s="5"/>
      <c r="AD936" s="5"/>
      <c r="AE936" s="5"/>
      <c r="AF936" s="5"/>
      <c r="AG936" s="5"/>
    </row>
    <row r="937" spans="1:33" ht="15.95" customHeight="1" x14ac:dyDescent="0.3">
      <c r="A937" s="22" t="b">
        <f t="shared" si="323"/>
        <v>0</v>
      </c>
      <c r="B937" s="22" t="b">
        <f t="shared" si="324"/>
        <v>0</v>
      </c>
      <c r="C937" s="22" t="b">
        <f t="shared" si="325"/>
        <v>0</v>
      </c>
      <c r="D937" s="22" t="b">
        <f t="shared" si="326"/>
        <v>0</v>
      </c>
      <c r="E937" s="22" t="b">
        <f t="shared" si="327"/>
        <v>0</v>
      </c>
      <c r="F937" s="52" t="b">
        <f t="shared" si="338"/>
        <v>0</v>
      </c>
      <c r="G937" s="22" t="b">
        <f t="shared" si="344"/>
        <v>0</v>
      </c>
      <c r="H937" s="22" t="b">
        <f t="shared" si="328"/>
        <v>0</v>
      </c>
      <c r="I937" s="22" t="b">
        <f t="shared" si="339"/>
        <v>0</v>
      </c>
      <c r="J937" s="22" t="b">
        <f t="shared" si="329"/>
        <v>0</v>
      </c>
      <c r="K937" s="3" t="str">
        <f t="shared" si="330"/>
        <v/>
      </c>
      <c r="L937" s="3" t="str">
        <f t="shared" si="331"/>
        <v/>
      </c>
      <c r="M937" s="3" t="str">
        <f t="shared" si="332"/>
        <v/>
      </c>
      <c r="N937" s="54" t="str">
        <f t="shared" si="340"/>
        <v/>
      </c>
      <c r="O937" s="3" t="str">
        <f t="shared" si="333"/>
        <v/>
      </c>
      <c r="P937" s="19" t="str">
        <f t="shared" si="334"/>
        <v/>
      </c>
      <c r="Q937" s="23">
        <f>_xlfn.XLOOKUP(R937,summary!C1:C37,summary!B1:B37)</f>
        <v>0</v>
      </c>
      <c r="R937" s="24" t="str">
        <f t="shared" si="335"/>
        <v>동백동</v>
      </c>
      <c r="S937" s="24" t="str">
        <f t="shared" si="341"/>
        <v>동백21통</v>
      </c>
      <c r="T937" s="24" t="str">
        <f t="shared" si="342"/>
        <v>(동백동, 백현마을모아미래도)</v>
      </c>
      <c r="U937" s="24" t="str">
        <f t="shared" si="336"/>
        <v>동백</v>
      </c>
      <c r="V937" s="25">
        <f t="shared" si="343"/>
        <v>21</v>
      </c>
      <c r="W937" s="25">
        <f t="shared" si="337"/>
        <v>8</v>
      </c>
      <c r="X937" s="7"/>
      <c r="Y937" s="7"/>
      <c r="Z937" s="2" t="s">
        <v>93</v>
      </c>
      <c r="AA937" s="2" t="s">
        <v>1124</v>
      </c>
      <c r="AB937" s="5"/>
      <c r="AC937" s="5"/>
      <c r="AD937" s="5"/>
      <c r="AE937" s="5"/>
      <c r="AF937" s="5"/>
      <c r="AG937" s="5"/>
    </row>
    <row r="938" spans="1:33" ht="15.95" customHeight="1" x14ac:dyDescent="0.3">
      <c r="A938" s="22" t="b">
        <f t="shared" si="323"/>
        <v>0</v>
      </c>
      <c r="B938" s="22" t="b">
        <f t="shared" si="324"/>
        <v>0</v>
      </c>
      <c r="C938" s="22" t="b">
        <f t="shared" si="325"/>
        <v>0</v>
      </c>
      <c r="D938" s="22" t="b">
        <f t="shared" si="326"/>
        <v>0</v>
      </c>
      <c r="E938" s="22" t="b">
        <f t="shared" si="327"/>
        <v>0</v>
      </c>
      <c r="F938" s="52" t="b">
        <f t="shared" si="338"/>
        <v>0</v>
      </c>
      <c r="G938" s="22" t="b">
        <f t="shared" si="344"/>
        <v>0</v>
      </c>
      <c r="H938" s="22" t="b">
        <f t="shared" si="328"/>
        <v>0</v>
      </c>
      <c r="I938" s="22" t="b">
        <f t="shared" si="339"/>
        <v>0</v>
      </c>
      <c r="J938" s="22" t="b">
        <f t="shared" si="329"/>
        <v>0</v>
      </c>
      <c r="K938" s="3" t="str">
        <f t="shared" si="330"/>
        <v/>
      </c>
      <c r="L938" s="3" t="str">
        <f t="shared" si="331"/>
        <v/>
      </c>
      <c r="M938" s="3" t="str">
        <f t="shared" si="332"/>
        <v/>
      </c>
      <c r="N938" s="54" t="str">
        <f t="shared" si="340"/>
        <v/>
      </c>
      <c r="O938" s="3" t="str">
        <f t="shared" si="333"/>
        <v/>
      </c>
      <c r="P938" s="19" t="str">
        <f t="shared" si="334"/>
        <v/>
      </c>
      <c r="Q938" s="23">
        <f>_xlfn.XLOOKUP(R938,summary!C1:C37,summary!B1:B37)</f>
        <v>0</v>
      </c>
      <c r="R938" s="24" t="str">
        <f t="shared" si="335"/>
        <v>동백동</v>
      </c>
      <c r="S938" s="24" t="str">
        <f t="shared" si="341"/>
        <v>동백21통</v>
      </c>
      <c r="T938" s="24" t="str">
        <f t="shared" si="342"/>
        <v>(동백동, 백현마을모아미래도)</v>
      </c>
      <c r="U938" s="24" t="str">
        <f t="shared" si="336"/>
        <v>동백</v>
      </c>
      <c r="V938" s="25">
        <f t="shared" si="343"/>
        <v>21</v>
      </c>
      <c r="W938" s="25">
        <f t="shared" si="337"/>
        <v>9</v>
      </c>
      <c r="X938" s="7"/>
      <c r="Y938" s="7"/>
      <c r="Z938" s="2" t="s">
        <v>95</v>
      </c>
      <c r="AA938" s="2" t="s">
        <v>1125</v>
      </c>
      <c r="AB938" s="5"/>
      <c r="AC938" s="5"/>
      <c r="AD938" s="5"/>
      <c r="AE938" s="5"/>
      <c r="AF938" s="5"/>
      <c r="AG938" s="5"/>
    </row>
    <row r="939" spans="1:33" ht="15.95" customHeight="1" x14ac:dyDescent="0.3">
      <c r="A939" s="22" t="b">
        <f t="shared" si="323"/>
        <v>0</v>
      </c>
      <c r="B939" s="22" t="b">
        <f t="shared" si="324"/>
        <v>0</v>
      </c>
      <c r="C939" s="22" t="b">
        <f t="shared" si="325"/>
        <v>0</v>
      </c>
      <c r="D939" s="22" t="b">
        <f t="shared" si="326"/>
        <v>0</v>
      </c>
      <c r="E939" s="22" t="b">
        <f t="shared" si="327"/>
        <v>0</v>
      </c>
      <c r="F939" s="52" t="b">
        <f t="shared" si="338"/>
        <v>0</v>
      </c>
      <c r="G939" s="22" t="b">
        <f t="shared" si="344"/>
        <v>0</v>
      </c>
      <c r="H939" s="22" t="b">
        <f t="shared" si="328"/>
        <v>0</v>
      </c>
      <c r="I939" s="22" t="b">
        <f t="shared" si="339"/>
        <v>0</v>
      </c>
      <c r="J939" s="22" t="b">
        <f t="shared" si="329"/>
        <v>0</v>
      </c>
      <c r="K939" s="3" t="str">
        <f t="shared" si="330"/>
        <v/>
      </c>
      <c r="L939" s="3" t="str">
        <f t="shared" si="331"/>
        <v/>
      </c>
      <c r="M939" s="3" t="str">
        <f t="shared" si="332"/>
        <v/>
      </c>
      <c r="N939" s="54" t="str">
        <f t="shared" si="340"/>
        <v/>
      </c>
      <c r="O939" s="3" t="str">
        <f t="shared" si="333"/>
        <v/>
      </c>
      <c r="P939" s="19" t="str">
        <f t="shared" si="334"/>
        <v/>
      </c>
      <c r="Q939" s="23">
        <f>_xlfn.XLOOKUP(R939,summary!C1:C37,summary!B1:B37)</f>
        <v>0</v>
      </c>
      <c r="R939" s="24" t="str">
        <f t="shared" si="335"/>
        <v>동백동</v>
      </c>
      <c r="S939" s="24" t="str">
        <f t="shared" si="341"/>
        <v>동백21통</v>
      </c>
      <c r="T939" s="24" t="str">
        <f t="shared" si="342"/>
        <v>(동백동, 백현마을모아미래도)</v>
      </c>
      <c r="U939" s="24" t="str">
        <f t="shared" si="336"/>
        <v>동백</v>
      </c>
      <c r="V939" s="25">
        <f t="shared" si="343"/>
        <v>21</v>
      </c>
      <c r="W939" s="25">
        <f t="shared" si="337"/>
        <v>10</v>
      </c>
      <c r="X939" s="7"/>
      <c r="Y939" s="7"/>
      <c r="Z939" s="2" t="s">
        <v>97</v>
      </c>
      <c r="AA939" s="2" t="s">
        <v>1126</v>
      </c>
      <c r="AB939" s="5"/>
      <c r="AC939" s="5"/>
      <c r="AD939" s="5"/>
      <c r="AE939" s="5"/>
      <c r="AF939" s="5"/>
      <c r="AG939" s="5"/>
    </row>
    <row r="940" spans="1:33" ht="15.95" customHeight="1" x14ac:dyDescent="0.3">
      <c r="A940" s="22" t="b">
        <f t="shared" si="323"/>
        <v>1</v>
      </c>
      <c r="B940" s="22" t="b">
        <f t="shared" si="324"/>
        <v>0</v>
      </c>
      <c r="C940" s="22" t="b">
        <f t="shared" si="325"/>
        <v>0</v>
      </c>
      <c r="D940" s="22" t="b">
        <f t="shared" si="326"/>
        <v>0</v>
      </c>
      <c r="E940" s="22" t="b">
        <f t="shared" si="327"/>
        <v>0</v>
      </c>
      <c r="F940" s="52" t="b">
        <f t="shared" si="338"/>
        <v>0</v>
      </c>
      <c r="G940" s="22" t="b">
        <f t="shared" si="344"/>
        <v>0</v>
      </c>
      <c r="H940" s="22" t="b">
        <f t="shared" si="328"/>
        <v>0</v>
      </c>
      <c r="I940" s="22" t="b">
        <f t="shared" si="339"/>
        <v>0</v>
      </c>
      <c r="J940" s="22" t="b">
        <f t="shared" si="329"/>
        <v>1</v>
      </c>
      <c r="K940" s="3" t="str">
        <f t="shared" si="330"/>
        <v>동백22통</v>
      </c>
      <c r="L940" s="3" t="str">
        <f t="shared" si="331"/>
        <v>22</v>
      </c>
      <c r="M940" s="3">
        <f t="shared" si="332"/>
        <v>22</v>
      </c>
      <c r="N940" s="54" t="str">
        <f t="shared" si="340"/>
        <v>동백</v>
      </c>
      <c r="O940" s="3" t="str">
        <f t="shared" si="333"/>
        <v/>
      </c>
      <c r="P940" s="19" t="str">
        <f t="shared" si="334"/>
        <v/>
      </c>
      <c r="Q940" s="23">
        <f>_xlfn.XLOOKUP(R940,summary!C1:C37,summary!B1:B37)</f>
        <v>0</v>
      </c>
      <c r="R940" s="24" t="str">
        <f t="shared" si="335"/>
        <v>동백동</v>
      </c>
      <c r="S940" s="24" t="str">
        <f t="shared" si="341"/>
        <v>동백22통</v>
      </c>
      <c r="T940" s="24" t="str">
        <f t="shared" si="342"/>
        <v>(동백동, 백현마을한라비발디)</v>
      </c>
      <c r="U940" s="24" t="str">
        <f t="shared" si="336"/>
        <v>동백</v>
      </c>
      <c r="V940" s="25">
        <f t="shared" si="343"/>
        <v>22</v>
      </c>
      <c r="W940" s="25">
        <f t="shared" si="337"/>
        <v>1</v>
      </c>
      <c r="X940" s="7"/>
      <c r="Y940" s="7" t="s">
        <v>1127</v>
      </c>
      <c r="Z940" s="2" t="s">
        <v>63</v>
      </c>
      <c r="AA940" s="2" t="s">
        <v>1128</v>
      </c>
      <c r="AB940" s="5"/>
      <c r="AC940" s="5"/>
      <c r="AD940" s="5"/>
      <c r="AE940" s="5"/>
      <c r="AF940" s="5"/>
      <c r="AG940" s="5"/>
    </row>
    <row r="941" spans="1:33" ht="15.95" customHeight="1" x14ac:dyDescent="0.3">
      <c r="A941" s="22" t="b">
        <f t="shared" si="323"/>
        <v>1</v>
      </c>
      <c r="B941" s="22" t="b">
        <f t="shared" si="324"/>
        <v>1</v>
      </c>
      <c r="C941" s="22" t="b">
        <f t="shared" si="325"/>
        <v>0</v>
      </c>
      <c r="D941" s="22" t="b">
        <f t="shared" si="326"/>
        <v>0</v>
      </c>
      <c r="E941" s="22" t="b">
        <f t="shared" si="327"/>
        <v>1</v>
      </c>
      <c r="F941" s="52" t="b">
        <f t="shared" si="338"/>
        <v>1</v>
      </c>
      <c r="G941" s="22" t="b">
        <f t="shared" si="344"/>
        <v>1</v>
      </c>
      <c r="H941" s="22" t="b">
        <f t="shared" si="328"/>
        <v>0</v>
      </c>
      <c r="I941" s="22" t="b">
        <f t="shared" si="339"/>
        <v>1</v>
      </c>
      <c r="J941" s="22" t="b">
        <f t="shared" si="329"/>
        <v>0</v>
      </c>
      <c r="K941" s="3" t="str">
        <f t="shared" si="330"/>
        <v/>
      </c>
      <c r="L941" s="3" t="str">
        <f t="shared" si="331"/>
        <v/>
      </c>
      <c r="M941" s="3" t="str">
        <f t="shared" si="332"/>
        <v/>
      </c>
      <c r="N941" s="54" t="str">
        <f t="shared" si="340"/>
        <v/>
      </c>
      <c r="O941" s="3" t="str">
        <f t="shared" si="333"/>
        <v>(동백동, 백현마을한라비발디)</v>
      </c>
      <c r="P941" s="19" t="str">
        <f t="shared" si="334"/>
        <v>(동백동, 백현마을한라비발디)</v>
      </c>
      <c r="Q941" s="23">
        <f>_xlfn.XLOOKUP(R941,summary!C1:C37,summary!B1:B37)</f>
        <v>0</v>
      </c>
      <c r="R941" s="24" t="str">
        <f t="shared" si="335"/>
        <v>동백동</v>
      </c>
      <c r="S941" s="24" t="str">
        <f t="shared" si="341"/>
        <v>동백22통</v>
      </c>
      <c r="T941" s="24" t="str">
        <f t="shared" si="342"/>
        <v>(동백동, 백현마을한라비발디)</v>
      </c>
      <c r="U941" s="24" t="str">
        <f t="shared" si="336"/>
        <v>동백</v>
      </c>
      <c r="V941" s="25">
        <f t="shared" si="343"/>
        <v>22</v>
      </c>
      <c r="W941" s="25">
        <f t="shared" si="337"/>
        <v>2</v>
      </c>
      <c r="X941" s="7"/>
      <c r="Y941" s="2" t="s">
        <v>895</v>
      </c>
      <c r="Z941" s="2" t="s">
        <v>65</v>
      </c>
      <c r="AA941" s="2" t="s">
        <v>1129</v>
      </c>
      <c r="AB941" s="5"/>
      <c r="AC941" s="5"/>
      <c r="AD941" s="5"/>
      <c r="AE941" s="5"/>
      <c r="AF941" s="5"/>
      <c r="AG941" s="5"/>
    </row>
    <row r="942" spans="1:33" ht="15.95" customHeight="1" x14ac:dyDescent="0.3">
      <c r="A942" s="22" t="b">
        <f t="shared" si="323"/>
        <v>1</v>
      </c>
      <c r="B942" s="22" t="b">
        <f t="shared" si="324"/>
        <v>0</v>
      </c>
      <c r="C942" s="22" t="b">
        <f t="shared" si="325"/>
        <v>0</v>
      </c>
      <c r="D942" s="22" t="b">
        <f t="shared" si="326"/>
        <v>0</v>
      </c>
      <c r="E942" s="22" t="b">
        <f t="shared" si="327"/>
        <v>0</v>
      </c>
      <c r="F942" s="52" t="b">
        <f t="shared" si="338"/>
        <v>0</v>
      </c>
      <c r="G942" s="22" t="b">
        <f t="shared" si="344"/>
        <v>0</v>
      </c>
      <c r="H942" s="22" t="b">
        <f t="shared" si="328"/>
        <v>0</v>
      </c>
      <c r="I942" s="22" t="b">
        <f t="shared" si="339"/>
        <v>1</v>
      </c>
      <c r="J942" s="22" t="b">
        <f t="shared" si="329"/>
        <v>0</v>
      </c>
      <c r="K942" s="3" t="str">
        <f t="shared" si="330"/>
        <v/>
      </c>
      <c r="L942" s="3" t="str">
        <f t="shared" si="331"/>
        <v/>
      </c>
      <c r="M942" s="3" t="str">
        <f t="shared" si="332"/>
        <v/>
      </c>
      <c r="N942" s="54" t="str">
        <f t="shared" si="340"/>
        <v/>
      </c>
      <c r="O942" s="3" t="str">
        <f t="shared" si="333"/>
        <v>백현마을한라비발디)</v>
      </c>
      <c r="P942" s="19" t="str">
        <f t="shared" si="334"/>
        <v/>
      </c>
      <c r="Q942" s="23">
        <f>_xlfn.XLOOKUP(R942,summary!C1:C37,summary!B1:B37)</f>
        <v>0</v>
      </c>
      <c r="R942" s="24" t="str">
        <f t="shared" si="335"/>
        <v>동백동</v>
      </c>
      <c r="S942" s="24" t="str">
        <f t="shared" si="341"/>
        <v>동백22통</v>
      </c>
      <c r="T942" s="24" t="str">
        <f t="shared" si="342"/>
        <v>(동백동, 백현마을한라비발디)</v>
      </c>
      <c r="U942" s="24" t="str">
        <f t="shared" si="336"/>
        <v>동백</v>
      </c>
      <c r="V942" s="25">
        <f t="shared" si="343"/>
        <v>22</v>
      </c>
      <c r="W942" s="25">
        <f t="shared" si="337"/>
        <v>3</v>
      </c>
      <c r="X942" s="7"/>
      <c r="Y942" s="2" t="s">
        <v>1011</v>
      </c>
      <c r="Z942" s="2" t="s">
        <v>67</v>
      </c>
      <c r="AA942" s="2" t="s">
        <v>1130</v>
      </c>
      <c r="AB942" s="5"/>
      <c r="AC942" s="5"/>
      <c r="AD942" s="5"/>
      <c r="AE942" s="5"/>
      <c r="AF942" s="5"/>
      <c r="AG942" s="5"/>
    </row>
    <row r="943" spans="1:33" ht="15.95" customHeight="1" x14ac:dyDescent="0.3">
      <c r="A943" s="22" t="b">
        <f t="shared" si="323"/>
        <v>1</v>
      </c>
      <c r="B943" s="22" t="b">
        <f t="shared" si="324"/>
        <v>0</v>
      </c>
      <c r="C943" s="22" t="b">
        <f t="shared" si="325"/>
        <v>1</v>
      </c>
      <c r="D943" s="22" t="b">
        <f t="shared" si="326"/>
        <v>0</v>
      </c>
      <c r="E943" s="22" t="b">
        <f t="shared" si="327"/>
        <v>1</v>
      </c>
      <c r="F943" s="52" t="b">
        <f t="shared" si="338"/>
        <v>1</v>
      </c>
      <c r="G943" s="22" t="b">
        <f t="shared" si="344"/>
        <v>0</v>
      </c>
      <c r="H943" s="22" t="b">
        <f t="shared" si="328"/>
        <v>1</v>
      </c>
      <c r="I943" s="22" t="b">
        <f t="shared" si="339"/>
        <v>1</v>
      </c>
      <c r="J943" s="22" t="b">
        <f t="shared" si="329"/>
        <v>0</v>
      </c>
      <c r="K943" s="3" t="str">
        <f t="shared" si="330"/>
        <v/>
      </c>
      <c r="L943" s="3" t="str">
        <f t="shared" si="331"/>
        <v/>
      </c>
      <c r="M943" s="3" t="str">
        <f t="shared" si="332"/>
        <v/>
      </c>
      <c r="N943" s="54" t="str">
        <f t="shared" si="340"/>
        <v/>
      </c>
      <c r="O943" s="3" t="str">
        <f t="shared" si="333"/>
        <v>한라비발디)</v>
      </c>
      <c r="P943" s="19" t="str">
        <f t="shared" si="334"/>
        <v/>
      </c>
      <c r="Q943" s="23">
        <f>_xlfn.XLOOKUP(R943,summary!C1:C37,summary!B1:B37)</f>
        <v>0</v>
      </c>
      <c r="R943" s="24" t="str">
        <f t="shared" si="335"/>
        <v>동백동</v>
      </c>
      <c r="S943" s="24" t="str">
        <f t="shared" si="341"/>
        <v>동백22통</v>
      </c>
      <c r="T943" s="24" t="str">
        <f t="shared" si="342"/>
        <v>(동백동, 백현마을한라비발디)</v>
      </c>
      <c r="U943" s="24" t="str">
        <f t="shared" si="336"/>
        <v>동백</v>
      </c>
      <c r="V943" s="25">
        <f t="shared" si="343"/>
        <v>22</v>
      </c>
      <c r="W943" s="25">
        <f t="shared" si="337"/>
        <v>4</v>
      </c>
      <c r="X943" s="7"/>
      <c r="Y943" s="2" t="s">
        <v>1131</v>
      </c>
      <c r="Z943" s="2" t="s">
        <v>73</v>
      </c>
      <c r="AA943" s="2" t="s">
        <v>1132</v>
      </c>
      <c r="AB943" s="5"/>
      <c r="AC943" s="5"/>
      <c r="AD943" s="5"/>
      <c r="AE943" s="5"/>
      <c r="AF943" s="5"/>
      <c r="AG943" s="5"/>
    </row>
    <row r="944" spans="1:33" ht="15.95" customHeight="1" x14ac:dyDescent="0.3">
      <c r="A944" s="22" t="b">
        <f t="shared" si="323"/>
        <v>0</v>
      </c>
      <c r="B944" s="22" t="b">
        <f t="shared" si="324"/>
        <v>0</v>
      </c>
      <c r="C944" s="22" t="b">
        <f t="shared" si="325"/>
        <v>0</v>
      </c>
      <c r="D944" s="22" t="b">
        <f t="shared" si="326"/>
        <v>0</v>
      </c>
      <c r="E944" s="22" t="b">
        <f t="shared" si="327"/>
        <v>0</v>
      </c>
      <c r="F944" s="52" t="b">
        <f t="shared" si="338"/>
        <v>0</v>
      </c>
      <c r="G944" s="22" t="b">
        <f t="shared" si="344"/>
        <v>0</v>
      </c>
      <c r="H944" s="22" t="b">
        <f t="shared" si="328"/>
        <v>0</v>
      </c>
      <c r="I944" s="22" t="b">
        <f t="shared" si="339"/>
        <v>0</v>
      </c>
      <c r="J944" s="22" t="b">
        <f t="shared" si="329"/>
        <v>0</v>
      </c>
      <c r="K944" s="3" t="str">
        <f t="shared" si="330"/>
        <v/>
      </c>
      <c r="L944" s="3" t="str">
        <f t="shared" si="331"/>
        <v/>
      </c>
      <c r="M944" s="3" t="str">
        <f t="shared" si="332"/>
        <v/>
      </c>
      <c r="N944" s="54" t="str">
        <f t="shared" si="340"/>
        <v/>
      </c>
      <c r="O944" s="3" t="str">
        <f t="shared" si="333"/>
        <v/>
      </c>
      <c r="P944" s="19" t="str">
        <f t="shared" si="334"/>
        <v/>
      </c>
      <c r="Q944" s="23">
        <f>_xlfn.XLOOKUP(R944,summary!C1:C37,summary!B1:B37)</f>
        <v>0</v>
      </c>
      <c r="R944" s="24" t="str">
        <f t="shared" si="335"/>
        <v>동백동</v>
      </c>
      <c r="S944" s="24" t="str">
        <f t="shared" si="341"/>
        <v>동백22통</v>
      </c>
      <c r="T944" s="24" t="str">
        <f t="shared" si="342"/>
        <v>(동백동, 백현마을한라비발디)</v>
      </c>
      <c r="U944" s="24" t="str">
        <f t="shared" si="336"/>
        <v>동백</v>
      </c>
      <c r="V944" s="25">
        <f t="shared" si="343"/>
        <v>22</v>
      </c>
      <c r="W944" s="25">
        <f t="shared" si="337"/>
        <v>5</v>
      </c>
      <c r="X944" s="7"/>
      <c r="Y944" s="2"/>
      <c r="Z944" s="2" t="s">
        <v>87</v>
      </c>
      <c r="AA944" s="2" t="s">
        <v>1133</v>
      </c>
      <c r="AB944" s="5"/>
      <c r="AC944" s="5"/>
      <c r="AD944" s="5"/>
      <c r="AE944" s="5"/>
      <c r="AF944" s="5"/>
      <c r="AG944" s="5"/>
    </row>
    <row r="945" spans="1:33" ht="15.95" customHeight="1" x14ac:dyDescent="0.3">
      <c r="A945" s="22" t="b">
        <f t="shared" si="323"/>
        <v>0</v>
      </c>
      <c r="B945" s="22" t="b">
        <f t="shared" si="324"/>
        <v>0</v>
      </c>
      <c r="C945" s="22" t="b">
        <f t="shared" si="325"/>
        <v>0</v>
      </c>
      <c r="D945" s="22" t="b">
        <f t="shared" si="326"/>
        <v>0</v>
      </c>
      <c r="E945" s="22" t="b">
        <f t="shared" si="327"/>
        <v>0</v>
      </c>
      <c r="F945" s="52" t="b">
        <f t="shared" si="338"/>
        <v>0</v>
      </c>
      <c r="G945" s="22" t="b">
        <f t="shared" si="344"/>
        <v>0</v>
      </c>
      <c r="H945" s="22" t="b">
        <f t="shared" si="328"/>
        <v>0</v>
      </c>
      <c r="I945" s="22" t="b">
        <f t="shared" si="339"/>
        <v>0</v>
      </c>
      <c r="J945" s="22" t="b">
        <f t="shared" si="329"/>
        <v>0</v>
      </c>
      <c r="K945" s="3" t="str">
        <f t="shared" si="330"/>
        <v/>
      </c>
      <c r="L945" s="3" t="str">
        <f t="shared" si="331"/>
        <v/>
      </c>
      <c r="M945" s="3" t="str">
        <f t="shared" si="332"/>
        <v/>
      </c>
      <c r="N945" s="54" t="str">
        <f t="shared" si="340"/>
        <v/>
      </c>
      <c r="O945" s="3" t="str">
        <f t="shared" si="333"/>
        <v/>
      </c>
      <c r="P945" s="19" t="str">
        <f t="shared" si="334"/>
        <v/>
      </c>
      <c r="Q945" s="23">
        <f>_xlfn.XLOOKUP(R945,summary!C1:C37,summary!B1:B37)</f>
        <v>0</v>
      </c>
      <c r="R945" s="24" t="str">
        <f t="shared" si="335"/>
        <v>동백동</v>
      </c>
      <c r="S945" s="24" t="str">
        <f t="shared" si="341"/>
        <v>동백22통</v>
      </c>
      <c r="T945" s="24" t="str">
        <f t="shared" si="342"/>
        <v>(동백동, 백현마을한라비발디)</v>
      </c>
      <c r="U945" s="24" t="str">
        <f t="shared" si="336"/>
        <v>동백</v>
      </c>
      <c r="V945" s="25">
        <f t="shared" si="343"/>
        <v>22</v>
      </c>
      <c r="W945" s="25">
        <f t="shared" si="337"/>
        <v>6</v>
      </c>
      <c r="X945" s="7"/>
      <c r="Y945" s="7"/>
      <c r="Z945" s="2" t="s">
        <v>89</v>
      </c>
      <c r="AA945" s="2" t="s">
        <v>1134</v>
      </c>
      <c r="AB945" s="5"/>
      <c r="AC945" s="5"/>
      <c r="AD945" s="5"/>
      <c r="AE945" s="5"/>
      <c r="AF945" s="5"/>
      <c r="AG945" s="5"/>
    </row>
    <row r="946" spans="1:33" ht="15.95" customHeight="1" x14ac:dyDescent="0.3">
      <c r="A946" s="22" t="b">
        <f t="shared" si="323"/>
        <v>0</v>
      </c>
      <c r="B946" s="22" t="b">
        <f t="shared" si="324"/>
        <v>0</v>
      </c>
      <c r="C946" s="22" t="b">
        <f t="shared" si="325"/>
        <v>0</v>
      </c>
      <c r="D946" s="22" t="b">
        <f t="shared" si="326"/>
        <v>0</v>
      </c>
      <c r="E946" s="22" t="b">
        <f t="shared" si="327"/>
        <v>0</v>
      </c>
      <c r="F946" s="52" t="b">
        <f t="shared" si="338"/>
        <v>0</v>
      </c>
      <c r="G946" s="22" t="b">
        <f t="shared" si="344"/>
        <v>0</v>
      </c>
      <c r="H946" s="22" t="b">
        <f t="shared" si="328"/>
        <v>0</v>
      </c>
      <c r="I946" s="22" t="b">
        <f t="shared" si="339"/>
        <v>0</v>
      </c>
      <c r="J946" s="22" t="b">
        <f t="shared" si="329"/>
        <v>0</v>
      </c>
      <c r="K946" s="3" t="str">
        <f t="shared" si="330"/>
        <v/>
      </c>
      <c r="L946" s="3" t="str">
        <f t="shared" si="331"/>
        <v/>
      </c>
      <c r="M946" s="3" t="str">
        <f t="shared" si="332"/>
        <v/>
      </c>
      <c r="N946" s="54" t="str">
        <f t="shared" si="340"/>
        <v/>
      </c>
      <c r="O946" s="3" t="str">
        <f t="shared" si="333"/>
        <v/>
      </c>
      <c r="P946" s="19" t="str">
        <f t="shared" si="334"/>
        <v/>
      </c>
      <c r="Q946" s="23">
        <f>_xlfn.XLOOKUP(R946,summary!C1:C37,summary!B1:B37)</f>
        <v>0</v>
      </c>
      <c r="R946" s="24" t="str">
        <f t="shared" si="335"/>
        <v>동백동</v>
      </c>
      <c r="S946" s="24" t="str">
        <f t="shared" si="341"/>
        <v>동백22통</v>
      </c>
      <c r="T946" s="24" t="str">
        <f t="shared" si="342"/>
        <v>(동백동, 백현마을한라비발디)</v>
      </c>
      <c r="U946" s="24" t="str">
        <f t="shared" si="336"/>
        <v>동백</v>
      </c>
      <c r="V946" s="25">
        <f t="shared" si="343"/>
        <v>22</v>
      </c>
      <c r="W946" s="25">
        <f t="shared" si="337"/>
        <v>7</v>
      </c>
      <c r="X946" s="7"/>
      <c r="Y946" s="7"/>
      <c r="Z946" s="2" t="s">
        <v>91</v>
      </c>
      <c r="AA946" s="2" t="s">
        <v>1135</v>
      </c>
      <c r="AB946" s="5"/>
      <c r="AC946" s="5"/>
      <c r="AD946" s="5"/>
      <c r="AE946" s="5"/>
      <c r="AF946" s="5"/>
      <c r="AG946" s="5"/>
    </row>
    <row r="947" spans="1:33" ht="15.95" customHeight="1" x14ac:dyDescent="0.3">
      <c r="A947" s="22" t="b">
        <f t="shared" si="323"/>
        <v>0</v>
      </c>
      <c r="B947" s="22" t="b">
        <f t="shared" si="324"/>
        <v>0</v>
      </c>
      <c r="C947" s="22" t="b">
        <f t="shared" si="325"/>
        <v>0</v>
      </c>
      <c r="D947" s="22" t="b">
        <f t="shared" si="326"/>
        <v>0</v>
      </c>
      <c r="E947" s="22" t="b">
        <f t="shared" si="327"/>
        <v>0</v>
      </c>
      <c r="F947" s="52" t="b">
        <f t="shared" si="338"/>
        <v>0</v>
      </c>
      <c r="G947" s="22" t="b">
        <f t="shared" si="344"/>
        <v>0</v>
      </c>
      <c r="H947" s="22" t="b">
        <f t="shared" si="328"/>
        <v>0</v>
      </c>
      <c r="I947" s="22" t="b">
        <f t="shared" si="339"/>
        <v>0</v>
      </c>
      <c r="J947" s="22" t="b">
        <f t="shared" si="329"/>
        <v>0</v>
      </c>
      <c r="K947" s="3" t="str">
        <f t="shared" si="330"/>
        <v/>
      </c>
      <c r="L947" s="3" t="str">
        <f t="shared" si="331"/>
        <v/>
      </c>
      <c r="M947" s="3" t="str">
        <f t="shared" si="332"/>
        <v/>
      </c>
      <c r="N947" s="54" t="str">
        <f t="shared" si="340"/>
        <v/>
      </c>
      <c r="O947" s="3" t="str">
        <f t="shared" si="333"/>
        <v/>
      </c>
      <c r="P947" s="19" t="str">
        <f t="shared" si="334"/>
        <v/>
      </c>
      <c r="Q947" s="23">
        <f>_xlfn.XLOOKUP(R947,summary!C1:C37,summary!B1:B37)</f>
        <v>0</v>
      </c>
      <c r="R947" s="24" t="str">
        <f t="shared" si="335"/>
        <v>동백동</v>
      </c>
      <c r="S947" s="24" t="str">
        <f t="shared" si="341"/>
        <v>동백22통</v>
      </c>
      <c r="T947" s="24" t="str">
        <f t="shared" si="342"/>
        <v>(동백동, 백현마을한라비발디)</v>
      </c>
      <c r="U947" s="24" t="str">
        <f t="shared" si="336"/>
        <v>동백</v>
      </c>
      <c r="V947" s="25">
        <f t="shared" si="343"/>
        <v>22</v>
      </c>
      <c r="W947" s="25">
        <f t="shared" si="337"/>
        <v>8</v>
      </c>
      <c r="X947" s="7"/>
      <c r="Y947" s="7"/>
      <c r="Z947" s="2" t="s">
        <v>93</v>
      </c>
      <c r="AA947" s="2" t="s">
        <v>1136</v>
      </c>
      <c r="AB947" s="5"/>
      <c r="AC947" s="5"/>
      <c r="AD947" s="5"/>
      <c r="AE947" s="5"/>
      <c r="AF947" s="5"/>
      <c r="AG947" s="5"/>
    </row>
    <row r="948" spans="1:33" ht="15.95" customHeight="1" x14ac:dyDescent="0.3">
      <c r="A948" s="22" t="b">
        <f t="shared" si="323"/>
        <v>0</v>
      </c>
      <c r="B948" s="22" t="b">
        <f t="shared" si="324"/>
        <v>0</v>
      </c>
      <c r="C948" s="22" t="b">
        <f t="shared" si="325"/>
        <v>0</v>
      </c>
      <c r="D948" s="22" t="b">
        <f t="shared" si="326"/>
        <v>0</v>
      </c>
      <c r="E948" s="22" t="b">
        <f t="shared" si="327"/>
        <v>0</v>
      </c>
      <c r="F948" s="52" t="b">
        <f t="shared" si="338"/>
        <v>0</v>
      </c>
      <c r="G948" s="22" t="b">
        <f t="shared" si="344"/>
        <v>0</v>
      </c>
      <c r="H948" s="22" t="b">
        <f t="shared" si="328"/>
        <v>0</v>
      </c>
      <c r="I948" s="22" t="b">
        <f t="shared" si="339"/>
        <v>0</v>
      </c>
      <c r="J948" s="22" t="b">
        <f t="shared" si="329"/>
        <v>0</v>
      </c>
      <c r="K948" s="3" t="str">
        <f t="shared" si="330"/>
        <v/>
      </c>
      <c r="L948" s="3" t="str">
        <f t="shared" si="331"/>
        <v/>
      </c>
      <c r="M948" s="3" t="str">
        <f t="shared" si="332"/>
        <v/>
      </c>
      <c r="N948" s="54" t="str">
        <f t="shared" si="340"/>
        <v/>
      </c>
      <c r="O948" s="3" t="str">
        <f t="shared" si="333"/>
        <v/>
      </c>
      <c r="P948" s="19" t="str">
        <f t="shared" si="334"/>
        <v/>
      </c>
      <c r="Q948" s="23">
        <f>_xlfn.XLOOKUP(R948,summary!C1:C37,summary!B1:B37)</f>
        <v>0</v>
      </c>
      <c r="R948" s="24" t="str">
        <f t="shared" si="335"/>
        <v>동백동</v>
      </c>
      <c r="S948" s="24" t="str">
        <f t="shared" si="341"/>
        <v>동백22통</v>
      </c>
      <c r="T948" s="24" t="str">
        <f t="shared" si="342"/>
        <v>(동백동, 백현마을한라비발디)</v>
      </c>
      <c r="U948" s="24" t="str">
        <f t="shared" si="336"/>
        <v>동백</v>
      </c>
      <c r="V948" s="25">
        <f t="shared" si="343"/>
        <v>22</v>
      </c>
      <c r="W948" s="25">
        <f t="shared" si="337"/>
        <v>9</v>
      </c>
      <c r="X948" s="7"/>
      <c r="Y948" s="7"/>
      <c r="Z948" s="2" t="s">
        <v>95</v>
      </c>
      <c r="AA948" s="2" t="s">
        <v>1137</v>
      </c>
      <c r="AB948" s="5"/>
      <c r="AC948" s="5"/>
      <c r="AD948" s="5"/>
      <c r="AE948" s="5"/>
      <c r="AF948" s="5"/>
      <c r="AG948" s="5"/>
    </row>
    <row r="949" spans="1:33" ht="15.95" customHeight="1" x14ac:dyDescent="0.3">
      <c r="A949" s="22" t="b">
        <f t="shared" si="323"/>
        <v>0</v>
      </c>
      <c r="B949" s="22" t="b">
        <f t="shared" si="324"/>
        <v>0</v>
      </c>
      <c r="C949" s="22" t="b">
        <f t="shared" si="325"/>
        <v>0</v>
      </c>
      <c r="D949" s="22" t="b">
        <f t="shared" si="326"/>
        <v>0</v>
      </c>
      <c r="E949" s="22" t="b">
        <f t="shared" si="327"/>
        <v>0</v>
      </c>
      <c r="F949" s="52" t="b">
        <f t="shared" si="338"/>
        <v>0</v>
      </c>
      <c r="G949" s="22" t="b">
        <f t="shared" si="344"/>
        <v>0</v>
      </c>
      <c r="H949" s="22" t="b">
        <f t="shared" si="328"/>
        <v>0</v>
      </c>
      <c r="I949" s="22" t="b">
        <f t="shared" si="339"/>
        <v>0</v>
      </c>
      <c r="J949" s="22" t="b">
        <f t="shared" si="329"/>
        <v>0</v>
      </c>
      <c r="K949" s="3" t="str">
        <f t="shared" si="330"/>
        <v/>
      </c>
      <c r="L949" s="3" t="str">
        <f t="shared" si="331"/>
        <v/>
      </c>
      <c r="M949" s="3" t="str">
        <f t="shared" si="332"/>
        <v/>
      </c>
      <c r="N949" s="54" t="str">
        <f t="shared" si="340"/>
        <v/>
      </c>
      <c r="O949" s="3" t="str">
        <f t="shared" si="333"/>
        <v/>
      </c>
      <c r="P949" s="19" t="str">
        <f t="shared" si="334"/>
        <v/>
      </c>
      <c r="Q949" s="23">
        <f>_xlfn.XLOOKUP(R949,summary!C1:C37,summary!B1:B37)</f>
        <v>0</v>
      </c>
      <c r="R949" s="24" t="str">
        <f t="shared" si="335"/>
        <v>동백동</v>
      </c>
      <c r="S949" s="24" t="str">
        <f t="shared" si="341"/>
        <v>동백22통</v>
      </c>
      <c r="T949" s="24" t="str">
        <f t="shared" si="342"/>
        <v>(동백동, 백현마을한라비발디)</v>
      </c>
      <c r="U949" s="24" t="str">
        <f t="shared" si="336"/>
        <v>동백</v>
      </c>
      <c r="V949" s="25">
        <f t="shared" si="343"/>
        <v>22</v>
      </c>
      <c r="W949" s="25">
        <f t="shared" si="337"/>
        <v>10</v>
      </c>
      <c r="X949" s="7"/>
      <c r="Y949" s="7"/>
      <c r="Z949" s="2" t="s">
        <v>97</v>
      </c>
      <c r="AA949" s="2" t="s">
        <v>1138</v>
      </c>
      <c r="AB949" s="5"/>
      <c r="AC949" s="5"/>
      <c r="AD949" s="5"/>
      <c r="AE949" s="5"/>
      <c r="AF949" s="5"/>
      <c r="AG949" s="5"/>
    </row>
    <row r="950" spans="1:33" ht="15.95" customHeight="1" x14ac:dyDescent="0.3">
      <c r="A950" s="22" t="b">
        <f t="shared" si="323"/>
        <v>1</v>
      </c>
      <c r="B950" s="22" t="b">
        <f t="shared" si="324"/>
        <v>0</v>
      </c>
      <c r="C950" s="22" t="b">
        <f t="shared" si="325"/>
        <v>0</v>
      </c>
      <c r="D950" s="22" t="b">
        <f t="shared" si="326"/>
        <v>0</v>
      </c>
      <c r="E950" s="22" t="b">
        <f t="shared" si="327"/>
        <v>0</v>
      </c>
      <c r="F950" s="52" t="b">
        <f t="shared" si="338"/>
        <v>0</v>
      </c>
      <c r="G950" s="22" t="b">
        <f t="shared" si="344"/>
        <v>0</v>
      </c>
      <c r="H950" s="22" t="b">
        <f t="shared" si="328"/>
        <v>0</v>
      </c>
      <c r="I950" s="22" t="b">
        <f t="shared" si="339"/>
        <v>0</v>
      </c>
      <c r="J950" s="22" t="b">
        <f t="shared" si="329"/>
        <v>1</v>
      </c>
      <c r="K950" s="3" t="str">
        <f t="shared" si="330"/>
        <v>동백23통</v>
      </c>
      <c r="L950" s="3" t="str">
        <f t="shared" si="331"/>
        <v>23</v>
      </c>
      <c r="M950" s="3">
        <f t="shared" si="332"/>
        <v>23</v>
      </c>
      <c r="N950" s="54" t="str">
        <f t="shared" si="340"/>
        <v>동백</v>
      </c>
      <c r="O950" s="3" t="str">
        <f t="shared" si="333"/>
        <v/>
      </c>
      <c r="P950" s="19" t="str">
        <f t="shared" si="334"/>
        <v/>
      </c>
      <c r="Q950" s="23">
        <f>_xlfn.XLOOKUP(R950,summary!C1:C37,summary!B1:B37)</f>
        <v>0</v>
      </c>
      <c r="R950" s="24" t="str">
        <f t="shared" si="335"/>
        <v>동백동</v>
      </c>
      <c r="S950" s="24" t="str">
        <f t="shared" si="341"/>
        <v>동백23통</v>
      </c>
      <c r="T950" s="24" t="str">
        <f t="shared" si="342"/>
        <v>(동백동, 백현마을한라비발디)</v>
      </c>
      <c r="U950" s="24" t="str">
        <f t="shared" si="336"/>
        <v>동백</v>
      </c>
      <c r="V950" s="25">
        <f t="shared" si="343"/>
        <v>23</v>
      </c>
      <c r="W950" s="25">
        <f t="shared" si="337"/>
        <v>1</v>
      </c>
      <c r="X950" s="7"/>
      <c r="Y950" s="7" t="s">
        <v>1139</v>
      </c>
      <c r="Z950" s="2" t="s">
        <v>63</v>
      </c>
      <c r="AA950" s="2" t="s">
        <v>1140</v>
      </c>
      <c r="AB950" s="5"/>
      <c r="AC950" s="5"/>
      <c r="AD950" s="5"/>
      <c r="AE950" s="5"/>
      <c r="AF950" s="5"/>
      <c r="AG950" s="5"/>
    </row>
    <row r="951" spans="1:33" ht="15.95" customHeight="1" x14ac:dyDescent="0.3">
      <c r="A951" s="22" t="b">
        <f t="shared" si="323"/>
        <v>1</v>
      </c>
      <c r="B951" s="22" t="b">
        <f t="shared" si="324"/>
        <v>1</v>
      </c>
      <c r="C951" s="22" t="b">
        <f t="shared" si="325"/>
        <v>0</v>
      </c>
      <c r="D951" s="22" t="b">
        <f t="shared" si="326"/>
        <v>0</v>
      </c>
      <c r="E951" s="22" t="b">
        <f t="shared" si="327"/>
        <v>1</v>
      </c>
      <c r="F951" s="52" t="b">
        <f t="shared" si="338"/>
        <v>1</v>
      </c>
      <c r="G951" s="22" t="b">
        <f t="shared" si="344"/>
        <v>1</v>
      </c>
      <c r="H951" s="22" t="b">
        <f t="shared" si="328"/>
        <v>0</v>
      </c>
      <c r="I951" s="22" t="b">
        <f t="shared" si="339"/>
        <v>1</v>
      </c>
      <c r="J951" s="22" t="b">
        <f t="shared" si="329"/>
        <v>0</v>
      </c>
      <c r="K951" s="3" t="str">
        <f t="shared" si="330"/>
        <v/>
      </c>
      <c r="L951" s="3" t="str">
        <f t="shared" si="331"/>
        <v/>
      </c>
      <c r="M951" s="3" t="str">
        <f t="shared" si="332"/>
        <v/>
      </c>
      <c r="N951" s="54" t="str">
        <f t="shared" si="340"/>
        <v/>
      </c>
      <c r="O951" s="3" t="str">
        <f t="shared" si="333"/>
        <v>(동백동, 백현마을한라비발디)</v>
      </c>
      <c r="P951" s="19" t="str">
        <f t="shared" si="334"/>
        <v>(동백동, 백현마을한라비발디)</v>
      </c>
      <c r="Q951" s="23">
        <f>_xlfn.XLOOKUP(R951,summary!C1:C37,summary!B1:B37)</f>
        <v>0</v>
      </c>
      <c r="R951" s="24" t="str">
        <f t="shared" si="335"/>
        <v>동백동</v>
      </c>
      <c r="S951" s="24" t="str">
        <f t="shared" si="341"/>
        <v>동백23통</v>
      </c>
      <c r="T951" s="24" t="str">
        <f t="shared" si="342"/>
        <v>(동백동, 백현마을한라비발디)</v>
      </c>
      <c r="U951" s="24" t="str">
        <f t="shared" si="336"/>
        <v>동백</v>
      </c>
      <c r="V951" s="25">
        <f t="shared" si="343"/>
        <v>23</v>
      </c>
      <c r="W951" s="25">
        <f t="shared" si="337"/>
        <v>2</v>
      </c>
      <c r="X951" s="7"/>
      <c r="Y951" s="2" t="s">
        <v>895</v>
      </c>
      <c r="Z951" s="2" t="s">
        <v>65</v>
      </c>
      <c r="AA951" s="2" t="s">
        <v>1141</v>
      </c>
      <c r="AB951" s="5"/>
      <c r="AC951" s="5"/>
      <c r="AD951" s="5"/>
      <c r="AE951" s="5"/>
      <c r="AF951" s="5"/>
      <c r="AG951" s="5"/>
    </row>
    <row r="952" spans="1:33" ht="15.95" customHeight="1" x14ac:dyDescent="0.3">
      <c r="A952" s="22" t="b">
        <f t="shared" si="323"/>
        <v>1</v>
      </c>
      <c r="B952" s="22" t="b">
        <f t="shared" si="324"/>
        <v>0</v>
      </c>
      <c r="C952" s="22" t="b">
        <f t="shared" si="325"/>
        <v>0</v>
      </c>
      <c r="D952" s="22" t="b">
        <f t="shared" si="326"/>
        <v>0</v>
      </c>
      <c r="E952" s="22" t="b">
        <f t="shared" si="327"/>
        <v>0</v>
      </c>
      <c r="F952" s="52" t="b">
        <f t="shared" si="338"/>
        <v>0</v>
      </c>
      <c r="G952" s="22" t="b">
        <f t="shared" si="344"/>
        <v>0</v>
      </c>
      <c r="H952" s="22" t="b">
        <f t="shared" si="328"/>
        <v>0</v>
      </c>
      <c r="I952" s="22" t="b">
        <f t="shared" si="339"/>
        <v>1</v>
      </c>
      <c r="J952" s="22" t="b">
        <f t="shared" si="329"/>
        <v>0</v>
      </c>
      <c r="K952" s="3" t="str">
        <f t="shared" si="330"/>
        <v/>
      </c>
      <c r="L952" s="3" t="str">
        <f t="shared" si="331"/>
        <v/>
      </c>
      <c r="M952" s="22" t="str">
        <f t="shared" si="332"/>
        <v/>
      </c>
      <c r="N952" s="54" t="str">
        <f t="shared" si="340"/>
        <v/>
      </c>
      <c r="O952" s="3" t="str">
        <f t="shared" si="333"/>
        <v>백현마을한라비발디)</v>
      </c>
      <c r="P952" s="19" t="str">
        <f t="shared" si="334"/>
        <v/>
      </c>
      <c r="Q952" s="23">
        <f>_xlfn.XLOOKUP(R952,summary!C1:C37,summary!B1:B37)</f>
        <v>0</v>
      </c>
      <c r="R952" s="24" t="str">
        <f t="shared" si="335"/>
        <v>동백동</v>
      </c>
      <c r="S952" s="24" t="str">
        <f t="shared" si="341"/>
        <v>동백23통</v>
      </c>
      <c r="T952" s="24" t="str">
        <f t="shared" si="342"/>
        <v>(동백동, 백현마을한라비발디)</v>
      </c>
      <c r="U952" s="24" t="str">
        <f t="shared" si="336"/>
        <v>동백</v>
      </c>
      <c r="V952" s="25">
        <f t="shared" si="343"/>
        <v>23</v>
      </c>
      <c r="W952" s="25">
        <f t="shared" si="337"/>
        <v>3</v>
      </c>
      <c r="X952" s="7"/>
      <c r="Y952" s="2" t="s">
        <v>1011</v>
      </c>
      <c r="Z952" s="2" t="s">
        <v>67</v>
      </c>
      <c r="AA952" s="2" t="s">
        <v>1142</v>
      </c>
      <c r="AB952" s="5"/>
      <c r="AC952" s="5"/>
      <c r="AD952" s="5"/>
      <c r="AE952" s="5"/>
      <c r="AF952" s="5"/>
      <c r="AG952" s="5"/>
    </row>
    <row r="953" spans="1:33" ht="15.95" customHeight="1" x14ac:dyDescent="0.3">
      <c r="A953" s="22" t="b">
        <f t="shared" si="323"/>
        <v>1</v>
      </c>
      <c r="B953" s="22" t="b">
        <f t="shared" si="324"/>
        <v>0</v>
      </c>
      <c r="C953" s="22" t="b">
        <f t="shared" si="325"/>
        <v>1</v>
      </c>
      <c r="D953" s="22" t="b">
        <f t="shared" si="326"/>
        <v>0</v>
      </c>
      <c r="E953" s="22" t="b">
        <f t="shared" si="327"/>
        <v>1</v>
      </c>
      <c r="F953" s="52" t="b">
        <f t="shared" si="338"/>
        <v>1</v>
      </c>
      <c r="G953" s="22" t="b">
        <f t="shared" si="344"/>
        <v>0</v>
      </c>
      <c r="H953" s="22" t="b">
        <f t="shared" si="328"/>
        <v>1</v>
      </c>
      <c r="I953" s="22" t="b">
        <f t="shared" si="339"/>
        <v>1</v>
      </c>
      <c r="J953" s="22" t="b">
        <f t="shared" si="329"/>
        <v>0</v>
      </c>
      <c r="K953" s="3" t="str">
        <f t="shared" si="330"/>
        <v/>
      </c>
      <c r="L953" s="3" t="str">
        <f t="shared" si="331"/>
        <v/>
      </c>
      <c r="M953" s="3" t="str">
        <f t="shared" si="332"/>
        <v/>
      </c>
      <c r="N953" s="54" t="str">
        <f t="shared" si="340"/>
        <v/>
      </c>
      <c r="O953" s="3" t="str">
        <f t="shared" si="333"/>
        <v>한라비발디)</v>
      </c>
      <c r="P953" s="19" t="str">
        <f t="shared" si="334"/>
        <v/>
      </c>
      <c r="Q953" s="23">
        <f>_xlfn.XLOOKUP(R953,summary!C1:C37,summary!B1:B37)</f>
        <v>0</v>
      </c>
      <c r="R953" s="24" t="str">
        <f t="shared" si="335"/>
        <v>동백동</v>
      </c>
      <c r="S953" s="24" t="str">
        <f t="shared" si="341"/>
        <v>동백23통</v>
      </c>
      <c r="T953" s="24" t="str">
        <f t="shared" si="342"/>
        <v>(동백동, 백현마을한라비발디)</v>
      </c>
      <c r="U953" s="24" t="str">
        <f t="shared" si="336"/>
        <v>동백</v>
      </c>
      <c r="V953" s="25">
        <f t="shared" si="343"/>
        <v>23</v>
      </c>
      <c r="W953" s="25">
        <f t="shared" si="337"/>
        <v>4</v>
      </c>
      <c r="X953" s="7"/>
      <c r="Y953" s="2" t="s">
        <v>1131</v>
      </c>
      <c r="Z953" s="2" t="s">
        <v>73</v>
      </c>
      <c r="AA953" s="2" t="s">
        <v>1143</v>
      </c>
      <c r="AB953" s="5"/>
      <c r="AC953" s="5"/>
      <c r="AD953" s="5"/>
      <c r="AE953" s="5"/>
      <c r="AF953" s="5"/>
      <c r="AG953" s="5"/>
    </row>
    <row r="954" spans="1:33" ht="15.95" customHeight="1" x14ac:dyDescent="0.3">
      <c r="A954" s="22" t="b">
        <f t="shared" si="323"/>
        <v>0</v>
      </c>
      <c r="B954" s="22" t="b">
        <f t="shared" si="324"/>
        <v>0</v>
      </c>
      <c r="C954" s="22" t="b">
        <f t="shared" si="325"/>
        <v>0</v>
      </c>
      <c r="D954" s="22" t="b">
        <f t="shared" si="326"/>
        <v>0</v>
      </c>
      <c r="E954" s="22" t="b">
        <f t="shared" si="327"/>
        <v>0</v>
      </c>
      <c r="F954" s="52" t="b">
        <f t="shared" si="338"/>
        <v>0</v>
      </c>
      <c r="G954" s="22" t="b">
        <f t="shared" si="344"/>
        <v>0</v>
      </c>
      <c r="H954" s="22" t="b">
        <f t="shared" si="328"/>
        <v>0</v>
      </c>
      <c r="I954" s="22" t="b">
        <f t="shared" si="339"/>
        <v>0</v>
      </c>
      <c r="J954" s="22" t="b">
        <f t="shared" si="329"/>
        <v>0</v>
      </c>
      <c r="K954" s="3" t="str">
        <f t="shared" si="330"/>
        <v/>
      </c>
      <c r="L954" s="3" t="str">
        <f t="shared" si="331"/>
        <v/>
      </c>
      <c r="M954" s="3" t="str">
        <f t="shared" si="332"/>
        <v/>
      </c>
      <c r="N954" s="54" t="str">
        <f t="shared" si="340"/>
        <v/>
      </c>
      <c r="O954" s="3" t="str">
        <f t="shared" si="333"/>
        <v/>
      </c>
      <c r="P954" s="19" t="str">
        <f t="shared" si="334"/>
        <v/>
      </c>
      <c r="Q954" s="23">
        <f>_xlfn.XLOOKUP(R954,summary!C1:C37,summary!B1:B37)</f>
        <v>0</v>
      </c>
      <c r="R954" s="24" t="str">
        <f t="shared" si="335"/>
        <v>동백동</v>
      </c>
      <c r="S954" s="24" t="str">
        <f t="shared" si="341"/>
        <v>동백23통</v>
      </c>
      <c r="T954" s="24" t="str">
        <f t="shared" si="342"/>
        <v>(동백동, 백현마을한라비발디)</v>
      </c>
      <c r="U954" s="24" t="str">
        <f t="shared" si="336"/>
        <v>동백</v>
      </c>
      <c r="V954" s="25">
        <f t="shared" si="343"/>
        <v>23</v>
      </c>
      <c r="W954" s="25">
        <f t="shared" si="337"/>
        <v>5</v>
      </c>
      <c r="X954" s="7"/>
      <c r="Y954" s="2"/>
      <c r="Z954" s="2" t="s">
        <v>87</v>
      </c>
      <c r="AA954" s="2" t="s">
        <v>1144</v>
      </c>
      <c r="AB954" s="5"/>
      <c r="AC954" s="5"/>
      <c r="AD954" s="5"/>
      <c r="AE954" s="5"/>
      <c r="AF954" s="5"/>
      <c r="AG954" s="5"/>
    </row>
    <row r="955" spans="1:33" ht="15.95" customHeight="1" x14ac:dyDescent="0.3">
      <c r="A955" s="22" t="b">
        <f t="shared" si="323"/>
        <v>0</v>
      </c>
      <c r="B955" s="22" t="b">
        <f t="shared" si="324"/>
        <v>0</v>
      </c>
      <c r="C955" s="22" t="b">
        <f t="shared" si="325"/>
        <v>0</v>
      </c>
      <c r="D955" s="22" t="b">
        <f t="shared" si="326"/>
        <v>0</v>
      </c>
      <c r="E955" s="22" t="b">
        <f t="shared" si="327"/>
        <v>0</v>
      </c>
      <c r="F955" s="52" t="b">
        <f t="shared" si="338"/>
        <v>0</v>
      </c>
      <c r="G955" s="22" t="b">
        <f t="shared" si="344"/>
        <v>0</v>
      </c>
      <c r="H955" s="22" t="b">
        <f t="shared" si="328"/>
        <v>0</v>
      </c>
      <c r="I955" s="22" t="b">
        <f t="shared" si="339"/>
        <v>0</v>
      </c>
      <c r="J955" s="22" t="b">
        <f t="shared" si="329"/>
        <v>0</v>
      </c>
      <c r="K955" s="3" t="str">
        <f t="shared" si="330"/>
        <v/>
      </c>
      <c r="L955" s="3" t="str">
        <f t="shared" si="331"/>
        <v/>
      </c>
      <c r="M955" s="3" t="str">
        <f t="shared" si="332"/>
        <v/>
      </c>
      <c r="N955" s="54" t="str">
        <f t="shared" si="340"/>
        <v/>
      </c>
      <c r="O955" s="3" t="str">
        <f t="shared" si="333"/>
        <v/>
      </c>
      <c r="P955" s="19" t="str">
        <f t="shared" si="334"/>
        <v/>
      </c>
      <c r="Q955" s="23">
        <f>_xlfn.XLOOKUP(R955,summary!C1:C37,summary!B1:B37)</f>
        <v>0</v>
      </c>
      <c r="R955" s="24" t="str">
        <f t="shared" si="335"/>
        <v>동백동</v>
      </c>
      <c r="S955" s="24" t="str">
        <f t="shared" si="341"/>
        <v>동백23통</v>
      </c>
      <c r="T955" s="24" t="str">
        <f t="shared" si="342"/>
        <v>(동백동, 백현마을한라비발디)</v>
      </c>
      <c r="U955" s="24" t="str">
        <f t="shared" si="336"/>
        <v>동백</v>
      </c>
      <c r="V955" s="25">
        <f t="shared" si="343"/>
        <v>23</v>
      </c>
      <c r="W955" s="25">
        <f t="shared" si="337"/>
        <v>6</v>
      </c>
      <c r="X955" s="7"/>
      <c r="Y955" s="7"/>
      <c r="Z955" s="2" t="s">
        <v>89</v>
      </c>
      <c r="AA955" s="2" t="s">
        <v>1145</v>
      </c>
      <c r="AB955" s="5"/>
      <c r="AC955" s="5"/>
      <c r="AD955" s="5"/>
      <c r="AE955" s="5"/>
      <c r="AF955" s="5"/>
      <c r="AG955" s="5"/>
    </row>
    <row r="956" spans="1:33" ht="15.95" customHeight="1" x14ac:dyDescent="0.3">
      <c r="A956" s="22" t="b">
        <f t="shared" si="323"/>
        <v>0</v>
      </c>
      <c r="B956" s="22" t="b">
        <f t="shared" si="324"/>
        <v>0</v>
      </c>
      <c r="C956" s="22" t="b">
        <f t="shared" si="325"/>
        <v>0</v>
      </c>
      <c r="D956" s="22" t="b">
        <f t="shared" si="326"/>
        <v>0</v>
      </c>
      <c r="E956" s="22" t="b">
        <f t="shared" si="327"/>
        <v>0</v>
      </c>
      <c r="F956" s="52" t="b">
        <f t="shared" si="338"/>
        <v>0</v>
      </c>
      <c r="G956" s="22" t="b">
        <f t="shared" si="344"/>
        <v>0</v>
      </c>
      <c r="H956" s="22" t="b">
        <f t="shared" si="328"/>
        <v>0</v>
      </c>
      <c r="I956" s="22" t="b">
        <f t="shared" si="339"/>
        <v>0</v>
      </c>
      <c r="J956" s="22" t="b">
        <f t="shared" si="329"/>
        <v>0</v>
      </c>
      <c r="K956" s="3" t="str">
        <f t="shared" si="330"/>
        <v/>
      </c>
      <c r="L956" s="3" t="str">
        <f t="shared" si="331"/>
        <v/>
      </c>
      <c r="M956" s="3" t="str">
        <f t="shared" si="332"/>
        <v/>
      </c>
      <c r="N956" s="54" t="str">
        <f t="shared" si="340"/>
        <v/>
      </c>
      <c r="O956" s="3" t="str">
        <f t="shared" si="333"/>
        <v/>
      </c>
      <c r="P956" s="19" t="str">
        <f t="shared" si="334"/>
        <v/>
      </c>
      <c r="Q956" s="23">
        <f>_xlfn.XLOOKUP(R956,summary!C1:C37,summary!B1:B37)</f>
        <v>0</v>
      </c>
      <c r="R956" s="24" t="str">
        <f t="shared" si="335"/>
        <v>동백동</v>
      </c>
      <c r="S956" s="24" t="str">
        <f t="shared" si="341"/>
        <v>동백23통</v>
      </c>
      <c r="T956" s="24" t="str">
        <f t="shared" si="342"/>
        <v>(동백동, 백현마을한라비발디)</v>
      </c>
      <c r="U956" s="24" t="str">
        <f t="shared" si="336"/>
        <v>동백</v>
      </c>
      <c r="V956" s="25">
        <f t="shared" si="343"/>
        <v>23</v>
      </c>
      <c r="W956" s="25">
        <f t="shared" si="337"/>
        <v>7</v>
      </c>
      <c r="X956" s="7"/>
      <c r="Y956" s="7"/>
      <c r="Z956" s="2" t="s">
        <v>91</v>
      </c>
      <c r="AA956" s="2" t="s">
        <v>1146</v>
      </c>
      <c r="AB956" s="5"/>
      <c r="AC956" s="5"/>
      <c r="AD956" s="5"/>
      <c r="AE956" s="5"/>
      <c r="AF956" s="5"/>
      <c r="AG956" s="5"/>
    </row>
    <row r="957" spans="1:33" ht="15.95" customHeight="1" x14ac:dyDescent="0.3">
      <c r="A957" s="22" t="b">
        <f t="shared" si="323"/>
        <v>0</v>
      </c>
      <c r="B957" s="22" t="b">
        <f t="shared" si="324"/>
        <v>0</v>
      </c>
      <c r="C957" s="22" t="b">
        <f t="shared" si="325"/>
        <v>0</v>
      </c>
      <c r="D957" s="22" t="b">
        <f t="shared" si="326"/>
        <v>0</v>
      </c>
      <c r="E957" s="22" t="b">
        <f t="shared" si="327"/>
        <v>0</v>
      </c>
      <c r="F957" s="52" t="b">
        <f t="shared" si="338"/>
        <v>0</v>
      </c>
      <c r="G957" s="22" t="b">
        <f t="shared" si="344"/>
        <v>0</v>
      </c>
      <c r="H957" s="22" t="b">
        <f t="shared" si="328"/>
        <v>0</v>
      </c>
      <c r="I957" s="22" t="b">
        <f t="shared" si="339"/>
        <v>0</v>
      </c>
      <c r="J957" s="22" t="b">
        <f t="shared" si="329"/>
        <v>0</v>
      </c>
      <c r="K957" s="3" t="str">
        <f t="shared" si="330"/>
        <v/>
      </c>
      <c r="L957" s="3" t="str">
        <f t="shared" si="331"/>
        <v/>
      </c>
      <c r="M957" s="3" t="str">
        <f t="shared" si="332"/>
        <v/>
      </c>
      <c r="N957" s="54" t="str">
        <f t="shared" si="340"/>
        <v/>
      </c>
      <c r="O957" s="3" t="str">
        <f t="shared" si="333"/>
        <v/>
      </c>
      <c r="P957" s="19" t="str">
        <f t="shared" si="334"/>
        <v/>
      </c>
      <c r="Q957" s="23">
        <f>_xlfn.XLOOKUP(R957,summary!C1:C37,summary!B1:B37)</f>
        <v>0</v>
      </c>
      <c r="R957" s="24" t="str">
        <f t="shared" si="335"/>
        <v>동백동</v>
      </c>
      <c r="S957" s="24" t="str">
        <f t="shared" si="341"/>
        <v>동백23통</v>
      </c>
      <c r="T957" s="24" t="str">
        <f t="shared" si="342"/>
        <v>(동백동, 백현마을한라비발디)</v>
      </c>
      <c r="U957" s="24" t="str">
        <f t="shared" si="336"/>
        <v>동백</v>
      </c>
      <c r="V957" s="25">
        <f t="shared" si="343"/>
        <v>23</v>
      </c>
      <c r="W957" s="25">
        <f t="shared" si="337"/>
        <v>8</v>
      </c>
      <c r="X957" s="7"/>
      <c r="Y957" s="7"/>
      <c r="Z957" s="2" t="s">
        <v>93</v>
      </c>
      <c r="AA957" s="2" t="s">
        <v>1147</v>
      </c>
      <c r="AB957" s="5"/>
      <c r="AC957" s="5"/>
      <c r="AD957" s="5"/>
      <c r="AE957" s="5"/>
      <c r="AF957" s="5"/>
      <c r="AG957" s="5"/>
    </row>
    <row r="958" spans="1:33" ht="15.95" customHeight="1" x14ac:dyDescent="0.3">
      <c r="A958" s="22" t="b">
        <f t="shared" si="323"/>
        <v>1</v>
      </c>
      <c r="B958" s="22" t="b">
        <f t="shared" si="324"/>
        <v>0</v>
      </c>
      <c r="C958" s="22" t="b">
        <f t="shared" si="325"/>
        <v>0</v>
      </c>
      <c r="D958" s="22" t="b">
        <f t="shared" si="326"/>
        <v>0</v>
      </c>
      <c r="E958" s="22" t="b">
        <f t="shared" si="327"/>
        <v>0</v>
      </c>
      <c r="F958" s="52" t="b">
        <f t="shared" si="338"/>
        <v>0</v>
      </c>
      <c r="G958" s="22" t="b">
        <f t="shared" si="344"/>
        <v>0</v>
      </c>
      <c r="H958" s="22" t="b">
        <f t="shared" si="328"/>
        <v>0</v>
      </c>
      <c r="I958" s="22" t="b">
        <f t="shared" si="339"/>
        <v>0</v>
      </c>
      <c r="J958" s="22" t="b">
        <f t="shared" si="329"/>
        <v>1</v>
      </c>
      <c r="K958" s="3" t="str">
        <f t="shared" si="330"/>
        <v/>
      </c>
      <c r="L958" s="3" t="str">
        <f t="shared" si="331"/>
        <v/>
      </c>
      <c r="M958" s="3" t="str">
        <f t="shared" si="332"/>
        <v/>
      </c>
      <c r="N958" s="54" t="str">
        <f t="shared" si="340"/>
        <v/>
      </c>
      <c r="O958" s="3" t="str">
        <f t="shared" si="333"/>
        <v/>
      </c>
      <c r="P958" s="19" t="str">
        <f t="shared" si="334"/>
        <v/>
      </c>
      <c r="Q958" s="23" t="e">
        <f>_xlfn.XLOOKUP(R958,summary!C1:C37,summary!B1:B37)</f>
        <v>#N/A</v>
      </c>
      <c r="R958" s="24" t="str">
        <f t="shared" si="335"/>
        <v>읍 면 동</v>
      </c>
      <c r="S958" s="24" t="str">
        <f t="shared" si="341"/>
        <v>통 리 명</v>
      </c>
      <c r="T958" s="24" t="str">
        <f t="shared" si="342"/>
        <v/>
      </c>
      <c r="U958" s="24" t="str">
        <f t="shared" si="336"/>
        <v/>
      </c>
      <c r="V958" s="25" t="str">
        <f t="shared" si="343"/>
        <v/>
      </c>
      <c r="W958" s="25" t="str">
        <f t="shared" si="337"/>
        <v/>
      </c>
      <c r="X958" s="7" t="s">
        <v>121</v>
      </c>
      <c r="Y958" s="7" t="s">
        <v>122</v>
      </c>
      <c r="Z958" s="2" t="s">
        <v>59</v>
      </c>
      <c r="AA958" s="2" t="s">
        <v>2628</v>
      </c>
      <c r="AB958" s="5"/>
      <c r="AC958" s="5"/>
      <c r="AD958" s="5"/>
      <c r="AE958" s="5"/>
      <c r="AF958" s="5"/>
      <c r="AG958" s="5"/>
    </row>
    <row r="959" spans="1:33" ht="15.95" customHeight="1" x14ac:dyDescent="0.3">
      <c r="A959" s="22" t="b">
        <f t="shared" si="323"/>
        <v>1</v>
      </c>
      <c r="B959" s="22" t="b">
        <f t="shared" si="324"/>
        <v>0</v>
      </c>
      <c r="C959" s="22" t="b">
        <f t="shared" si="325"/>
        <v>0</v>
      </c>
      <c r="D959" s="22" t="b">
        <f t="shared" si="326"/>
        <v>0</v>
      </c>
      <c r="E959" s="22" t="b">
        <f t="shared" si="327"/>
        <v>0</v>
      </c>
      <c r="F959" s="52" t="b">
        <f t="shared" si="338"/>
        <v>0</v>
      </c>
      <c r="G959" s="22" t="b">
        <f t="shared" si="344"/>
        <v>0</v>
      </c>
      <c r="H959" s="22" t="b">
        <f t="shared" si="328"/>
        <v>0</v>
      </c>
      <c r="I959" s="22" t="b">
        <f t="shared" si="339"/>
        <v>0</v>
      </c>
      <c r="J959" s="22" t="b">
        <f t="shared" si="329"/>
        <v>1</v>
      </c>
      <c r="K959" s="3" t="str">
        <f t="shared" si="330"/>
        <v>동백24통</v>
      </c>
      <c r="L959" s="3" t="str">
        <f t="shared" si="331"/>
        <v>24</v>
      </c>
      <c r="M959" s="3">
        <f t="shared" si="332"/>
        <v>24</v>
      </c>
      <c r="N959" s="54" t="str">
        <f t="shared" si="340"/>
        <v>동백</v>
      </c>
      <c r="O959" s="3" t="str">
        <f t="shared" si="333"/>
        <v/>
      </c>
      <c r="P959" s="19" t="str">
        <f t="shared" si="334"/>
        <v/>
      </c>
      <c r="Q959" s="23">
        <f>_xlfn.XLOOKUP(R959,summary!C1:C37,summary!B1:B37)</f>
        <v>0</v>
      </c>
      <c r="R959" s="24" t="str">
        <f t="shared" si="335"/>
        <v>동백동</v>
      </c>
      <c r="S959" s="24" t="str">
        <f t="shared" si="341"/>
        <v>동백24통</v>
      </c>
      <c r="T959" s="24" t="str">
        <f t="shared" si="342"/>
        <v>(동백동, 백현마을코아루아파트)</v>
      </c>
      <c r="U959" s="24" t="str">
        <f t="shared" si="336"/>
        <v>동백</v>
      </c>
      <c r="V959" s="25">
        <f t="shared" si="343"/>
        <v>24</v>
      </c>
      <c r="W959" s="25">
        <f t="shared" si="337"/>
        <v>1</v>
      </c>
      <c r="X959" s="7" t="s">
        <v>2902</v>
      </c>
      <c r="Y959" s="7" t="s">
        <v>1148</v>
      </c>
      <c r="Z959" s="2" t="s">
        <v>63</v>
      </c>
      <c r="AA959" s="2" t="s">
        <v>1149</v>
      </c>
      <c r="AB959" s="5"/>
      <c r="AC959" s="5"/>
      <c r="AD959" s="5"/>
      <c r="AE959" s="5"/>
      <c r="AF959" s="5"/>
      <c r="AG959" s="5"/>
    </row>
    <row r="960" spans="1:33" ht="15.95" customHeight="1" x14ac:dyDescent="0.3">
      <c r="A960" s="22" t="b">
        <f t="shared" si="323"/>
        <v>1</v>
      </c>
      <c r="B960" s="22" t="b">
        <f t="shared" si="324"/>
        <v>1</v>
      </c>
      <c r="C960" s="22" t="b">
        <f t="shared" si="325"/>
        <v>0</v>
      </c>
      <c r="D960" s="22" t="b">
        <f t="shared" si="326"/>
        <v>0</v>
      </c>
      <c r="E960" s="22" t="b">
        <f t="shared" si="327"/>
        <v>1</v>
      </c>
      <c r="F960" s="52" t="b">
        <f t="shared" si="338"/>
        <v>1</v>
      </c>
      <c r="G960" s="22" t="b">
        <f t="shared" si="344"/>
        <v>1</v>
      </c>
      <c r="H960" s="22" t="b">
        <f t="shared" si="328"/>
        <v>0</v>
      </c>
      <c r="I960" s="22" t="b">
        <f t="shared" si="339"/>
        <v>1</v>
      </c>
      <c r="J960" s="22" t="b">
        <f t="shared" si="329"/>
        <v>0</v>
      </c>
      <c r="K960" s="3" t="str">
        <f t="shared" si="330"/>
        <v/>
      </c>
      <c r="L960" s="3" t="str">
        <f t="shared" si="331"/>
        <v/>
      </c>
      <c r="M960" s="3" t="str">
        <f t="shared" si="332"/>
        <v/>
      </c>
      <c r="N960" s="54" t="str">
        <f t="shared" si="340"/>
        <v/>
      </c>
      <c r="O960" s="3" t="str">
        <f t="shared" si="333"/>
        <v>(동백동, 백현마을코아루아파트)</v>
      </c>
      <c r="P960" s="19" t="str">
        <f t="shared" si="334"/>
        <v>(동백동, 백현마을코아루아파트)</v>
      </c>
      <c r="Q960" s="23">
        <f>_xlfn.XLOOKUP(R960,summary!C1:C37,summary!B1:B37)</f>
        <v>0</v>
      </c>
      <c r="R960" s="24" t="str">
        <f t="shared" si="335"/>
        <v>동백동</v>
      </c>
      <c r="S960" s="24" t="str">
        <f t="shared" si="341"/>
        <v>동백24통</v>
      </c>
      <c r="T960" s="24" t="str">
        <f t="shared" si="342"/>
        <v>(동백동, 백현마을코아루아파트)</v>
      </c>
      <c r="U960" s="24" t="str">
        <f t="shared" si="336"/>
        <v>동백</v>
      </c>
      <c r="V960" s="25">
        <f t="shared" si="343"/>
        <v>24</v>
      </c>
      <c r="W960" s="25">
        <f t="shared" si="337"/>
        <v>2</v>
      </c>
      <c r="X960" s="7"/>
      <c r="Y960" s="7" t="s">
        <v>895</v>
      </c>
      <c r="Z960" s="2" t="s">
        <v>65</v>
      </c>
      <c r="AA960" s="2" t="s">
        <v>1150</v>
      </c>
      <c r="AB960" s="5"/>
      <c r="AC960" s="5"/>
      <c r="AD960" s="5"/>
      <c r="AE960" s="5"/>
      <c r="AF960" s="5"/>
      <c r="AG960" s="5"/>
    </row>
    <row r="961" spans="1:33" ht="15.95" customHeight="1" x14ac:dyDescent="0.3">
      <c r="A961" s="22" t="b">
        <f t="shared" si="323"/>
        <v>1</v>
      </c>
      <c r="B961" s="22" t="b">
        <f t="shared" si="324"/>
        <v>0</v>
      </c>
      <c r="C961" s="22" t="b">
        <f t="shared" si="325"/>
        <v>0</v>
      </c>
      <c r="D961" s="22" t="b">
        <f t="shared" si="326"/>
        <v>0</v>
      </c>
      <c r="E961" s="22" t="b">
        <f t="shared" si="327"/>
        <v>0</v>
      </c>
      <c r="F961" s="52" t="b">
        <f t="shared" si="338"/>
        <v>0</v>
      </c>
      <c r="G961" s="22" t="b">
        <f t="shared" si="344"/>
        <v>0</v>
      </c>
      <c r="H961" s="22" t="b">
        <f t="shared" si="328"/>
        <v>0</v>
      </c>
      <c r="I961" s="22" t="b">
        <f t="shared" si="339"/>
        <v>1</v>
      </c>
      <c r="J961" s="22" t="b">
        <f t="shared" si="329"/>
        <v>0</v>
      </c>
      <c r="K961" s="3" t="str">
        <f t="shared" si="330"/>
        <v/>
      </c>
      <c r="L961" s="3" t="str">
        <f t="shared" si="331"/>
        <v/>
      </c>
      <c r="M961" s="3" t="str">
        <f t="shared" si="332"/>
        <v/>
      </c>
      <c r="N961" s="54" t="str">
        <f t="shared" si="340"/>
        <v/>
      </c>
      <c r="O961" s="3" t="str">
        <f t="shared" si="333"/>
        <v>백현마을코아루아파트)</v>
      </c>
      <c r="P961" s="19" t="str">
        <f t="shared" si="334"/>
        <v/>
      </c>
      <c r="Q961" s="23">
        <f>_xlfn.XLOOKUP(R961,summary!C1:C37,summary!B1:B37)</f>
        <v>0</v>
      </c>
      <c r="R961" s="24" t="str">
        <f t="shared" si="335"/>
        <v>동백동</v>
      </c>
      <c r="S961" s="24" t="str">
        <f t="shared" si="341"/>
        <v>동백24통</v>
      </c>
      <c r="T961" s="24" t="str">
        <f t="shared" si="342"/>
        <v>(동백동, 백현마을코아루아파트)</v>
      </c>
      <c r="U961" s="24" t="str">
        <f t="shared" si="336"/>
        <v>동백</v>
      </c>
      <c r="V961" s="25">
        <f t="shared" si="343"/>
        <v>24</v>
      </c>
      <c r="W961" s="25">
        <f t="shared" si="337"/>
        <v>3</v>
      </c>
      <c r="X961" s="2"/>
      <c r="Y961" s="7" t="s">
        <v>1011</v>
      </c>
      <c r="Z961" s="7" t="s">
        <v>67</v>
      </c>
      <c r="AA961" s="2" t="s">
        <v>1151</v>
      </c>
      <c r="AB961" s="5"/>
      <c r="AC961" s="5"/>
      <c r="AD961" s="5"/>
      <c r="AE961" s="5"/>
      <c r="AF961" s="5"/>
      <c r="AG961" s="5"/>
    </row>
    <row r="962" spans="1:33" ht="15.95" customHeight="1" x14ac:dyDescent="0.3">
      <c r="A962" s="22" t="b">
        <f t="shared" ref="A962:A1025" si="345">LEN(Y962)&gt;0</f>
        <v>1</v>
      </c>
      <c r="B962" s="22" t="b">
        <f t="shared" ref="B962:B1025" si="346">LEFT(Y962)="("</f>
        <v>0</v>
      </c>
      <c r="C962" s="22" t="b">
        <f t="shared" ref="C962:C1025" si="347">RIGHT(Y962)=")"</f>
        <v>1</v>
      </c>
      <c r="D962" s="22" t="b">
        <f t="shared" ref="D962:D1025" si="348">AND(B962,C962)</f>
        <v>0</v>
      </c>
      <c r="E962" s="22" t="b">
        <f t="shared" ref="E962:E1025" si="349">OR(B962,C962)</f>
        <v>1</v>
      </c>
      <c r="F962" s="52" t="b">
        <f t="shared" si="338"/>
        <v>1</v>
      </c>
      <c r="G962" s="22" t="b">
        <f t="shared" si="344"/>
        <v>0</v>
      </c>
      <c r="H962" s="22" t="b">
        <f t="shared" ref="H962:H1025" si="350">AND(C962,$F962)</f>
        <v>1</v>
      </c>
      <c r="I962" s="22" t="b">
        <f t="shared" si="339"/>
        <v>1</v>
      </c>
      <c r="J962" s="22" t="b">
        <f t="shared" ref="J962:J1025" si="351">AND(A962,NOT(B962),NOT(I962))</f>
        <v>0</v>
      </c>
      <c r="K962" s="3" t="str">
        <f t="shared" ref="K962:K1025" si="352">IF(AND(J962,RIGHT(Y962)="통"),Y962,"")</f>
        <v/>
      </c>
      <c r="L962" s="3" t="str">
        <f t="shared" ref="L962:L1025" si="353">RIGHT(SUBSTITUTE(K962,"통",""),2)</f>
        <v/>
      </c>
      <c r="M962" s="3" t="str">
        <f t="shared" ref="M962:M1025" si="354">IF(LEN(L962)=0,"",IF(CODE(L962)&lt;60,VALUE(L962),VALUE(RIGHT(L962))))</f>
        <v/>
      </c>
      <c r="N962" s="54" t="str">
        <f t="shared" si="340"/>
        <v/>
      </c>
      <c r="O962" s="3" t="str">
        <f t="shared" ref="O962:O1025" si="355">IF(I962,IF(I963,CONCATENATE(Y962,O963),Y962),"")</f>
        <v>코아루아파트)</v>
      </c>
      <c r="P962" s="19" t="str">
        <f t="shared" ref="P962:P1025" si="356">IF(G962,O962,IF(D962,Y962,""))</f>
        <v/>
      </c>
      <c r="Q962" s="23">
        <f>_xlfn.XLOOKUP(R962,summary!C1:C37,summary!B1:B37)</f>
        <v>0</v>
      </c>
      <c r="R962" s="24" t="str">
        <f t="shared" ref="R962:R1025" si="357">IF($X962="",R961,$X962)</f>
        <v>동백동</v>
      </c>
      <c r="S962" s="24" t="str">
        <f t="shared" si="341"/>
        <v>동백24통</v>
      </c>
      <c r="T962" s="24" t="str">
        <f t="shared" si="342"/>
        <v>(동백동, 백현마을코아루아파트)</v>
      </c>
      <c r="U962" s="24" t="str">
        <f t="shared" ref="U962:U1025" si="358">IF($J962,N962,U961)</f>
        <v>동백</v>
      </c>
      <c r="V962" s="25">
        <f t="shared" si="343"/>
        <v>24</v>
      </c>
      <c r="W962" s="25">
        <f t="shared" ref="W962:W1025" si="359">IF(ISBLANK(Z962),"",IF(LEN(TRIM(Z962))&lt;4,VALUE(SUBSTITUTE(TRIM(Z962),"반","")),""))</f>
        <v>4</v>
      </c>
      <c r="X962" s="7"/>
      <c r="Y962" s="7" t="s">
        <v>1152</v>
      </c>
      <c r="Z962" s="7" t="s">
        <v>73</v>
      </c>
      <c r="AA962" s="2" t="s">
        <v>1153</v>
      </c>
      <c r="AB962" s="5"/>
      <c r="AC962" s="5"/>
      <c r="AD962" s="5"/>
      <c r="AE962" s="5"/>
      <c r="AF962" s="5"/>
      <c r="AG962" s="5"/>
    </row>
    <row r="963" spans="1:33" ht="15.95" customHeight="1" x14ac:dyDescent="0.3">
      <c r="A963" s="22" t="b">
        <f t="shared" si="345"/>
        <v>0</v>
      </c>
      <c r="B963" s="22" t="b">
        <f t="shared" si="346"/>
        <v>0</v>
      </c>
      <c r="C963" s="22" t="b">
        <f t="shared" si="347"/>
        <v>0</v>
      </c>
      <c r="D963" s="22" t="b">
        <f t="shared" si="348"/>
        <v>0</v>
      </c>
      <c r="E963" s="22" t="b">
        <f t="shared" si="349"/>
        <v>0</v>
      </c>
      <c r="F963" s="52" t="b">
        <f t="shared" ref="F963:F1026" si="360">_xlfn.XOR(B963,C963)</f>
        <v>0</v>
      </c>
      <c r="G963" s="22" t="b">
        <f t="shared" si="344"/>
        <v>0</v>
      </c>
      <c r="H963" s="22" t="b">
        <f t="shared" si="350"/>
        <v>0</v>
      </c>
      <c r="I963" s="22" t="b">
        <f t="shared" ref="I963:I1026" si="361">IF(G963,G963,IF(H962,FALSE,I962))</f>
        <v>0</v>
      </c>
      <c r="J963" s="22" t="b">
        <f t="shared" si="351"/>
        <v>0</v>
      </c>
      <c r="K963" s="3" t="str">
        <f t="shared" si="352"/>
        <v/>
      </c>
      <c r="L963" s="3" t="str">
        <f t="shared" si="353"/>
        <v/>
      </c>
      <c r="M963" s="3" t="str">
        <f t="shared" si="354"/>
        <v/>
      </c>
      <c r="N963" s="54" t="str">
        <f t="shared" ref="N963:N1026" si="362">SUBSTITUTE(K963,_xlfn.CONCAT(M963,"통"),"")</f>
        <v/>
      </c>
      <c r="O963" s="3" t="str">
        <f t="shared" si="355"/>
        <v/>
      </c>
      <c r="P963" s="19" t="str">
        <f t="shared" si="356"/>
        <v/>
      </c>
      <c r="Q963" s="23">
        <f>_xlfn.XLOOKUP(R963,summary!C1:C37,summary!B1:B37)</f>
        <v>0</v>
      </c>
      <c r="R963" s="24" t="str">
        <f t="shared" si="357"/>
        <v>동백동</v>
      </c>
      <c r="S963" s="24" t="str">
        <f t="shared" ref="S963:S1026" si="363">IF(J963,Y963,S962)</f>
        <v>동백24통</v>
      </c>
      <c r="T963" s="24" t="str">
        <f t="shared" ref="T963:T1026" si="364">IF(J963,P964,T962)</f>
        <v>(동백동, 백현마을코아루아파트)</v>
      </c>
      <c r="U963" s="24" t="str">
        <f t="shared" si="358"/>
        <v>동백</v>
      </c>
      <c r="V963" s="25">
        <f t="shared" ref="V963:V1026" si="365">IF(J963,M963,V962)</f>
        <v>24</v>
      </c>
      <c r="W963" s="25">
        <f t="shared" si="359"/>
        <v>5</v>
      </c>
      <c r="X963" s="7"/>
      <c r="Y963" s="7"/>
      <c r="Z963" s="7" t="s">
        <v>87</v>
      </c>
      <c r="AA963" s="2" t="s">
        <v>1154</v>
      </c>
      <c r="AB963" s="5"/>
      <c r="AC963" s="5"/>
      <c r="AD963" s="5"/>
      <c r="AE963" s="5"/>
      <c r="AF963" s="5"/>
      <c r="AG963" s="5"/>
    </row>
    <row r="964" spans="1:33" ht="15.95" customHeight="1" x14ac:dyDescent="0.3">
      <c r="A964" s="22" t="b">
        <f t="shared" si="345"/>
        <v>0</v>
      </c>
      <c r="B964" s="22" t="b">
        <f t="shared" si="346"/>
        <v>0</v>
      </c>
      <c r="C964" s="22" t="b">
        <f t="shared" si="347"/>
        <v>0</v>
      </c>
      <c r="D964" s="22" t="b">
        <f t="shared" si="348"/>
        <v>0</v>
      </c>
      <c r="E964" s="22" t="b">
        <f t="shared" si="349"/>
        <v>0</v>
      </c>
      <c r="F964" s="52" t="b">
        <f t="shared" si="360"/>
        <v>0</v>
      </c>
      <c r="G964" s="22" t="b">
        <f t="shared" si="344"/>
        <v>0</v>
      </c>
      <c r="H964" s="22" t="b">
        <f t="shared" si="350"/>
        <v>0</v>
      </c>
      <c r="I964" s="22" t="b">
        <f t="shared" si="361"/>
        <v>0</v>
      </c>
      <c r="J964" s="22" t="b">
        <f t="shared" si="351"/>
        <v>0</v>
      </c>
      <c r="K964" s="3" t="str">
        <f t="shared" si="352"/>
        <v/>
      </c>
      <c r="L964" s="3" t="str">
        <f t="shared" si="353"/>
        <v/>
      </c>
      <c r="M964" s="3" t="str">
        <f t="shared" si="354"/>
        <v/>
      </c>
      <c r="N964" s="54" t="str">
        <f t="shared" si="362"/>
        <v/>
      </c>
      <c r="O964" s="3" t="str">
        <f t="shared" si="355"/>
        <v/>
      </c>
      <c r="P964" s="19" t="str">
        <f t="shared" si="356"/>
        <v/>
      </c>
      <c r="Q964" s="23">
        <f>_xlfn.XLOOKUP(R964,summary!C1:C37,summary!B1:B37)</f>
        <v>0</v>
      </c>
      <c r="R964" s="24" t="str">
        <f t="shared" si="357"/>
        <v>동백동</v>
      </c>
      <c r="S964" s="24" t="str">
        <f t="shared" si="363"/>
        <v>동백24통</v>
      </c>
      <c r="T964" s="24" t="str">
        <f t="shared" si="364"/>
        <v>(동백동, 백현마을코아루아파트)</v>
      </c>
      <c r="U964" s="24" t="str">
        <f t="shared" si="358"/>
        <v>동백</v>
      </c>
      <c r="V964" s="25">
        <f t="shared" si="365"/>
        <v>24</v>
      </c>
      <c r="W964" s="25">
        <f t="shared" si="359"/>
        <v>6</v>
      </c>
      <c r="X964" s="2"/>
      <c r="Y964" s="2"/>
      <c r="Z964" s="2" t="s">
        <v>89</v>
      </c>
      <c r="AA964" s="2" t="s">
        <v>1155</v>
      </c>
      <c r="AB964" s="5"/>
      <c r="AC964" s="5"/>
      <c r="AD964" s="5"/>
      <c r="AE964" s="5"/>
      <c r="AF964" s="5"/>
      <c r="AG964" s="5"/>
    </row>
    <row r="965" spans="1:33" ht="15.95" customHeight="1" x14ac:dyDescent="0.3">
      <c r="A965" s="22" t="b">
        <f t="shared" si="345"/>
        <v>0</v>
      </c>
      <c r="B965" s="22" t="b">
        <f t="shared" si="346"/>
        <v>0</v>
      </c>
      <c r="C965" s="22" t="b">
        <f t="shared" si="347"/>
        <v>0</v>
      </c>
      <c r="D965" s="22" t="b">
        <f t="shared" si="348"/>
        <v>0</v>
      </c>
      <c r="E965" s="22" t="b">
        <f t="shared" si="349"/>
        <v>0</v>
      </c>
      <c r="F965" s="52" t="b">
        <f t="shared" si="360"/>
        <v>0</v>
      </c>
      <c r="G965" s="22" t="b">
        <f t="shared" si="344"/>
        <v>0</v>
      </c>
      <c r="H965" s="22" t="b">
        <f t="shared" si="350"/>
        <v>0</v>
      </c>
      <c r="I965" s="22" t="b">
        <f t="shared" si="361"/>
        <v>0</v>
      </c>
      <c r="J965" s="22" t="b">
        <f t="shared" si="351"/>
        <v>0</v>
      </c>
      <c r="K965" s="3" t="str">
        <f t="shared" si="352"/>
        <v/>
      </c>
      <c r="L965" s="3" t="str">
        <f t="shared" si="353"/>
        <v/>
      </c>
      <c r="M965" s="3" t="str">
        <f t="shared" si="354"/>
        <v/>
      </c>
      <c r="N965" s="54" t="str">
        <f t="shared" si="362"/>
        <v/>
      </c>
      <c r="O965" s="3" t="str">
        <f t="shared" si="355"/>
        <v/>
      </c>
      <c r="P965" s="19" t="str">
        <f t="shared" si="356"/>
        <v/>
      </c>
      <c r="Q965" s="23">
        <f>_xlfn.XLOOKUP(R965,summary!C1:C37,summary!B1:B37)</f>
        <v>0</v>
      </c>
      <c r="R965" s="24" t="str">
        <f t="shared" si="357"/>
        <v>동백동</v>
      </c>
      <c r="S965" s="24" t="str">
        <f t="shared" si="363"/>
        <v>동백24통</v>
      </c>
      <c r="T965" s="24" t="str">
        <f t="shared" si="364"/>
        <v>(동백동, 백현마을코아루아파트)</v>
      </c>
      <c r="U965" s="24" t="str">
        <f t="shared" si="358"/>
        <v>동백</v>
      </c>
      <c r="V965" s="25">
        <f t="shared" si="365"/>
        <v>24</v>
      </c>
      <c r="W965" s="25">
        <f t="shared" si="359"/>
        <v>7</v>
      </c>
      <c r="X965" s="2"/>
      <c r="Y965" s="2"/>
      <c r="Z965" s="2" t="s">
        <v>91</v>
      </c>
      <c r="AA965" s="2" t="s">
        <v>1156</v>
      </c>
      <c r="AB965" s="5"/>
      <c r="AC965" s="5"/>
      <c r="AD965" s="5"/>
      <c r="AE965" s="5"/>
      <c r="AF965" s="5"/>
      <c r="AG965" s="5"/>
    </row>
    <row r="966" spans="1:33" ht="15.95" customHeight="1" x14ac:dyDescent="0.3">
      <c r="A966" s="22" t="b">
        <f t="shared" si="345"/>
        <v>0</v>
      </c>
      <c r="B966" s="22" t="b">
        <f t="shared" si="346"/>
        <v>0</v>
      </c>
      <c r="C966" s="22" t="b">
        <f t="shared" si="347"/>
        <v>0</v>
      </c>
      <c r="D966" s="22" t="b">
        <f t="shared" si="348"/>
        <v>0</v>
      </c>
      <c r="E966" s="22" t="b">
        <f t="shared" si="349"/>
        <v>0</v>
      </c>
      <c r="F966" s="52" t="b">
        <f t="shared" si="360"/>
        <v>0</v>
      </c>
      <c r="G966" s="22" t="b">
        <f t="shared" si="344"/>
        <v>0</v>
      </c>
      <c r="H966" s="22" t="b">
        <f t="shared" si="350"/>
        <v>0</v>
      </c>
      <c r="I966" s="22" t="b">
        <f t="shared" si="361"/>
        <v>0</v>
      </c>
      <c r="J966" s="22" t="b">
        <f t="shared" si="351"/>
        <v>0</v>
      </c>
      <c r="K966" s="3" t="str">
        <f t="shared" si="352"/>
        <v/>
      </c>
      <c r="L966" s="3" t="str">
        <f t="shared" si="353"/>
        <v/>
      </c>
      <c r="M966" s="3" t="str">
        <f t="shared" si="354"/>
        <v/>
      </c>
      <c r="N966" s="54" t="str">
        <f t="shared" si="362"/>
        <v/>
      </c>
      <c r="O966" s="3" t="str">
        <f t="shared" si="355"/>
        <v/>
      </c>
      <c r="P966" s="19" t="str">
        <f t="shared" si="356"/>
        <v/>
      </c>
      <c r="Q966" s="23">
        <f>_xlfn.XLOOKUP(R966,summary!C1:C37,summary!B1:B37)</f>
        <v>0</v>
      </c>
      <c r="R966" s="24" t="str">
        <f t="shared" si="357"/>
        <v>동백동</v>
      </c>
      <c r="S966" s="24" t="str">
        <f t="shared" si="363"/>
        <v>동백24통</v>
      </c>
      <c r="T966" s="24" t="str">
        <f t="shared" si="364"/>
        <v>(동백동, 백현마을코아루아파트)</v>
      </c>
      <c r="U966" s="24" t="str">
        <f t="shared" si="358"/>
        <v>동백</v>
      </c>
      <c r="V966" s="25">
        <f t="shared" si="365"/>
        <v>24</v>
      </c>
      <c r="W966" s="25">
        <f t="shared" si="359"/>
        <v>8</v>
      </c>
      <c r="X966" s="7"/>
      <c r="Y966" s="2"/>
      <c r="Z966" s="2" t="s">
        <v>93</v>
      </c>
      <c r="AA966" s="2" t="s">
        <v>1157</v>
      </c>
      <c r="AB966" s="5"/>
      <c r="AC966" s="5"/>
      <c r="AD966" s="5"/>
      <c r="AE966" s="5"/>
      <c r="AF966" s="5"/>
      <c r="AG966" s="5"/>
    </row>
    <row r="967" spans="1:33" ht="15.95" customHeight="1" x14ac:dyDescent="0.3">
      <c r="A967" s="22" t="b">
        <f t="shared" si="345"/>
        <v>0</v>
      </c>
      <c r="B967" s="22" t="b">
        <f t="shared" si="346"/>
        <v>0</v>
      </c>
      <c r="C967" s="22" t="b">
        <f t="shared" si="347"/>
        <v>0</v>
      </c>
      <c r="D967" s="22" t="b">
        <f t="shared" si="348"/>
        <v>0</v>
      </c>
      <c r="E967" s="22" t="b">
        <f t="shared" si="349"/>
        <v>0</v>
      </c>
      <c r="F967" s="52" t="b">
        <f t="shared" si="360"/>
        <v>0</v>
      </c>
      <c r="G967" s="22" t="b">
        <f t="shared" si="344"/>
        <v>0</v>
      </c>
      <c r="H967" s="22" t="b">
        <f t="shared" si="350"/>
        <v>0</v>
      </c>
      <c r="I967" s="22" t="b">
        <f t="shared" si="361"/>
        <v>0</v>
      </c>
      <c r="J967" s="22" t="b">
        <f t="shared" si="351"/>
        <v>0</v>
      </c>
      <c r="K967" s="3" t="str">
        <f t="shared" si="352"/>
        <v/>
      </c>
      <c r="L967" s="3" t="str">
        <f t="shared" si="353"/>
        <v/>
      </c>
      <c r="M967" s="3" t="str">
        <f t="shared" si="354"/>
        <v/>
      </c>
      <c r="N967" s="54" t="str">
        <f t="shared" si="362"/>
        <v/>
      </c>
      <c r="O967" s="3" t="str">
        <f t="shared" si="355"/>
        <v/>
      </c>
      <c r="P967" s="19" t="str">
        <f t="shared" si="356"/>
        <v/>
      </c>
      <c r="Q967" s="23">
        <f>_xlfn.XLOOKUP(R967,summary!C1:C37,summary!B1:B37)</f>
        <v>0</v>
      </c>
      <c r="R967" s="24" t="str">
        <f t="shared" si="357"/>
        <v>동백동</v>
      </c>
      <c r="S967" s="24" t="str">
        <f t="shared" si="363"/>
        <v>동백24통</v>
      </c>
      <c r="T967" s="24" t="str">
        <f t="shared" si="364"/>
        <v>(동백동, 백현마을코아루아파트)</v>
      </c>
      <c r="U967" s="24" t="str">
        <f t="shared" si="358"/>
        <v>동백</v>
      </c>
      <c r="V967" s="25">
        <f t="shared" si="365"/>
        <v>24</v>
      </c>
      <c r="W967" s="25">
        <f t="shared" si="359"/>
        <v>9</v>
      </c>
      <c r="X967" s="7"/>
      <c r="Y967" s="2"/>
      <c r="Z967" s="2" t="s">
        <v>95</v>
      </c>
      <c r="AA967" s="2" t="s">
        <v>1158</v>
      </c>
      <c r="AB967" s="5"/>
      <c r="AC967" s="5"/>
      <c r="AD967" s="5"/>
      <c r="AE967" s="5"/>
      <c r="AF967" s="5"/>
      <c r="AG967" s="5"/>
    </row>
    <row r="968" spans="1:33" ht="15.95" customHeight="1" x14ac:dyDescent="0.3">
      <c r="A968" s="22" t="b">
        <f t="shared" si="345"/>
        <v>0</v>
      </c>
      <c r="B968" s="22" t="b">
        <f t="shared" si="346"/>
        <v>0</v>
      </c>
      <c r="C968" s="22" t="b">
        <f t="shared" si="347"/>
        <v>0</v>
      </c>
      <c r="D968" s="22" t="b">
        <f t="shared" si="348"/>
        <v>0</v>
      </c>
      <c r="E968" s="22" t="b">
        <f t="shared" si="349"/>
        <v>0</v>
      </c>
      <c r="F968" s="52" t="b">
        <f t="shared" si="360"/>
        <v>0</v>
      </c>
      <c r="G968" s="22" t="b">
        <f t="shared" si="344"/>
        <v>0</v>
      </c>
      <c r="H968" s="22" t="b">
        <f t="shared" si="350"/>
        <v>0</v>
      </c>
      <c r="I968" s="22" t="b">
        <f t="shared" si="361"/>
        <v>0</v>
      </c>
      <c r="J968" s="22" t="b">
        <f t="shared" si="351"/>
        <v>0</v>
      </c>
      <c r="K968" s="3" t="str">
        <f t="shared" si="352"/>
        <v/>
      </c>
      <c r="L968" s="3" t="str">
        <f t="shared" si="353"/>
        <v/>
      </c>
      <c r="M968" s="3" t="str">
        <f t="shared" si="354"/>
        <v/>
      </c>
      <c r="N968" s="54" t="str">
        <f t="shared" si="362"/>
        <v/>
      </c>
      <c r="O968" s="3" t="str">
        <f t="shared" si="355"/>
        <v/>
      </c>
      <c r="P968" s="19" t="str">
        <f t="shared" si="356"/>
        <v/>
      </c>
      <c r="Q968" s="23">
        <f>_xlfn.XLOOKUP(R968,summary!C1:C37,summary!B1:B37)</f>
        <v>0</v>
      </c>
      <c r="R968" s="24" t="str">
        <f t="shared" si="357"/>
        <v>동백동</v>
      </c>
      <c r="S968" s="24" t="str">
        <f t="shared" si="363"/>
        <v>동백24통</v>
      </c>
      <c r="T968" s="24" t="str">
        <f t="shared" si="364"/>
        <v>(동백동, 백현마을코아루아파트)</v>
      </c>
      <c r="U968" s="24" t="str">
        <f t="shared" si="358"/>
        <v>동백</v>
      </c>
      <c r="V968" s="25">
        <f t="shared" si="365"/>
        <v>24</v>
      </c>
      <c r="W968" s="25">
        <f t="shared" si="359"/>
        <v>10</v>
      </c>
      <c r="X968" s="7"/>
      <c r="Y968" s="2"/>
      <c r="Z968" s="2" t="s">
        <v>97</v>
      </c>
      <c r="AA968" s="2" t="s">
        <v>1159</v>
      </c>
      <c r="AB968" s="5"/>
      <c r="AC968" s="5"/>
      <c r="AD968" s="5"/>
      <c r="AE968" s="5"/>
      <c r="AF968" s="5"/>
      <c r="AG968" s="5"/>
    </row>
    <row r="969" spans="1:33" ht="15.95" customHeight="1" x14ac:dyDescent="0.3">
      <c r="A969" s="22" t="b">
        <f t="shared" si="345"/>
        <v>0</v>
      </c>
      <c r="B969" s="22" t="b">
        <f t="shared" si="346"/>
        <v>0</v>
      </c>
      <c r="C969" s="22" t="b">
        <f t="shared" si="347"/>
        <v>0</v>
      </c>
      <c r="D969" s="22" t="b">
        <f t="shared" si="348"/>
        <v>0</v>
      </c>
      <c r="E969" s="22" t="b">
        <f t="shared" si="349"/>
        <v>0</v>
      </c>
      <c r="F969" s="52" t="b">
        <f t="shared" si="360"/>
        <v>0</v>
      </c>
      <c r="G969" s="22" t="b">
        <f t="shared" si="344"/>
        <v>0</v>
      </c>
      <c r="H969" s="22" t="b">
        <f t="shared" si="350"/>
        <v>0</v>
      </c>
      <c r="I969" s="22" t="b">
        <f t="shared" si="361"/>
        <v>0</v>
      </c>
      <c r="J969" s="22" t="b">
        <f t="shared" si="351"/>
        <v>0</v>
      </c>
      <c r="K969" s="3" t="str">
        <f t="shared" si="352"/>
        <v/>
      </c>
      <c r="L969" s="3" t="str">
        <f t="shared" si="353"/>
        <v/>
      </c>
      <c r="M969" s="3" t="str">
        <f t="shared" si="354"/>
        <v/>
      </c>
      <c r="N969" s="54" t="str">
        <f t="shared" si="362"/>
        <v/>
      </c>
      <c r="O969" s="3" t="str">
        <f t="shared" si="355"/>
        <v/>
      </c>
      <c r="P969" s="19" t="str">
        <f t="shared" si="356"/>
        <v/>
      </c>
      <c r="Q969" s="23">
        <f>_xlfn.XLOOKUP(R969,summary!C1:C37,summary!B1:B37)</f>
        <v>0</v>
      </c>
      <c r="R969" s="24" t="str">
        <f t="shared" si="357"/>
        <v>동백동</v>
      </c>
      <c r="S969" s="24" t="str">
        <f t="shared" si="363"/>
        <v>동백24통</v>
      </c>
      <c r="T969" s="24" t="str">
        <f t="shared" si="364"/>
        <v>(동백동, 백현마을코아루아파트)</v>
      </c>
      <c r="U969" s="25" t="str">
        <f t="shared" si="358"/>
        <v>동백</v>
      </c>
      <c r="V969" s="25">
        <f t="shared" si="365"/>
        <v>24</v>
      </c>
      <c r="W969" s="25">
        <f t="shared" si="359"/>
        <v>11</v>
      </c>
      <c r="X969" s="7"/>
      <c r="Y969" s="7"/>
      <c r="Z969" s="2" t="s">
        <v>99</v>
      </c>
      <c r="AA969" s="2" t="s">
        <v>1160</v>
      </c>
      <c r="AB969" s="5"/>
      <c r="AC969" s="5"/>
      <c r="AD969" s="5"/>
      <c r="AE969" s="5"/>
      <c r="AF969" s="5"/>
      <c r="AG969" s="5"/>
    </row>
    <row r="970" spans="1:33" ht="15.95" customHeight="1" x14ac:dyDescent="0.3">
      <c r="A970" s="22" t="b">
        <f t="shared" si="345"/>
        <v>1</v>
      </c>
      <c r="B970" s="22" t="b">
        <f t="shared" si="346"/>
        <v>0</v>
      </c>
      <c r="C970" s="22" t="b">
        <f t="shared" si="347"/>
        <v>0</v>
      </c>
      <c r="D970" s="22" t="b">
        <f t="shared" si="348"/>
        <v>0</v>
      </c>
      <c r="E970" s="22" t="b">
        <f t="shared" si="349"/>
        <v>0</v>
      </c>
      <c r="F970" s="52" t="b">
        <f t="shared" si="360"/>
        <v>0</v>
      </c>
      <c r="G970" s="22" t="b">
        <f t="shared" si="344"/>
        <v>0</v>
      </c>
      <c r="H970" s="22" t="b">
        <f t="shared" si="350"/>
        <v>0</v>
      </c>
      <c r="I970" s="22" t="b">
        <f t="shared" si="361"/>
        <v>0</v>
      </c>
      <c r="J970" s="22" t="b">
        <f t="shared" si="351"/>
        <v>1</v>
      </c>
      <c r="K970" s="3" t="str">
        <f t="shared" si="352"/>
        <v>동백25통</v>
      </c>
      <c r="L970" s="3" t="str">
        <f t="shared" si="353"/>
        <v>25</v>
      </c>
      <c r="M970" s="22">
        <f t="shared" si="354"/>
        <v>25</v>
      </c>
      <c r="N970" s="54" t="str">
        <f t="shared" si="362"/>
        <v>동백</v>
      </c>
      <c r="O970" s="3" t="str">
        <f t="shared" si="355"/>
        <v/>
      </c>
      <c r="P970" s="19" t="str">
        <f t="shared" si="356"/>
        <v/>
      </c>
      <c r="Q970" s="23">
        <f>_xlfn.XLOOKUP(R970,summary!C1:C37,summary!B1:B37)</f>
        <v>0</v>
      </c>
      <c r="R970" s="24" t="str">
        <f t="shared" si="357"/>
        <v>동백동</v>
      </c>
      <c r="S970" s="24" t="str">
        <f t="shared" si="363"/>
        <v>동백25통</v>
      </c>
      <c r="T970" s="24" t="str">
        <f t="shared" si="364"/>
        <v>(동백동, 동원마을동원로얄듀크)</v>
      </c>
      <c r="U970" s="24" t="str">
        <f t="shared" si="358"/>
        <v>동백</v>
      </c>
      <c r="V970" s="25">
        <f t="shared" si="365"/>
        <v>25</v>
      </c>
      <c r="W970" s="25">
        <f t="shared" si="359"/>
        <v>1</v>
      </c>
      <c r="X970" s="7"/>
      <c r="Y970" s="7" t="s">
        <v>1161</v>
      </c>
      <c r="Z970" s="2" t="s">
        <v>63</v>
      </c>
      <c r="AA970" s="2" t="s">
        <v>2630</v>
      </c>
      <c r="AB970" s="5"/>
      <c r="AC970" s="5"/>
      <c r="AD970" s="5"/>
      <c r="AE970" s="5"/>
      <c r="AF970" s="5"/>
      <c r="AG970" s="5"/>
    </row>
    <row r="971" spans="1:33" ht="15.95" customHeight="1" x14ac:dyDescent="0.3">
      <c r="A971" s="22" t="b">
        <f t="shared" si="345"/>
        <v>1</v>
      </c>
      <c r="B971" s="22" t="b">
        <f t="shared" si="346"/>
        <v>1</v>
      </c>
      <c r="C971" s="22" t="b">
        <f t="shared" si="347"/>
        <v>0</v>
      </c>
      <c r="D971" s="22" t="b">
        <f t="shared" si="348"/>
        <v>0</v>
      </c>
      <c r="E971" s="22" t="b">
        <f t="shared" si="349"/>
        <v>1</v>
      </c>
      <c r="F971" s="52" t="b">
        <f t="shared" si="360"/>
        <v>1</v>
      </c>
      <c r="G971" s="22" t="b">
        <f t="shared" si="344"/>
        <v>1</v>
      </c>
      <c r="H971" s="22" t="b">
        <f t="shared" si="350"/>
        <v>0</v>
      </c>
      <c r="I971" s="22" t="b">
        <f t="shared" si="361"/>
        <v>1</v>
      </c>
      <c r="J971" s="22" t="b">
        <f t="shared" si="351"/>
        <v>0</v>
      </c>
      <c r="K971" s="3" t="str">
        <f t="shared" si="352"/>
        <v/>
      </c>
      <c r="L971" s="3" t="str">
        <f t="shared" si="353"/>
        <v/>
      </c>
      <c r="M971" s="3" t="str">
        <f t="shared" si="354"/>
        <v/>
      </c>
      <c r="N971" s="54" t="str">
        <f t="shared" si="362"/>
        <v/>
      </c>
      <c r="O971" s="3" t="str">
        <f t="shared" si="355"/>
        <v>(동백동, 동원마을동원로얄듀크)</v>
      </c>
      <c r="P971" s="19" t="str">
        <f t="shared" si="356"/>
        <v>(동백동, 동원마을동원로얄듀크)</v>
      </c>
      <c r="Q971" s="23">
        <f>_xlfn.XLOOKUP(R971,summary!C1:C37,summary!B1:B37)</f>
        <v>0</v>
      </c>
      <c r="R971" s="24" t="str">
        <f t="shared" si="357"/>
        <v>동백동</v>
      </c>
      <c r="S971" s="24" t="str">
        <f t="shared" si="363"/>
        <v>동백25통</v>
      </c>
      <c r="T971" s="24" t="str">
        <f t="shared" si="364"/>
        <v>(동백동, 동원마을동원로얄듀크)</v>
      </c>
      <c r="U971" s="24" t="str">
        <f t="shared" si="358"/>
        <v>동백</v>
      </c>
      <c r="V971" s="25">
        <f t="shared" si="365"/>
        <v>25</v>
      </c>
      <c r="W971" s="25">
        <f t="shared" si="359"/>
        <v>2</v>
      </c>
      <c r="X971" s="7"/>
      <c r="Y971" s="7" t="s">
        <v>895</v>
      </c>
      <c r="Z971" s="2" t="s">
        <v>65</v>
      </c>
      <c r="AA971" s="2" t="s">
        <v>2631</v>
      </c>
      <c r="AB971" s="5"/>
      <c r="AC971" s="5"/>
      <c r="AD971" s="5"/>
      <c r="AE971" s="5"/>
      <c r="AF971" s="5"/>
      <c r="AG971" s="5"/>
    </row>
    <row r="972" spans="1:33" ht="15.95" customHeight="1" x14ac:dyDescent="0.3">
      <c r="A972" s="22" t="b">
        <f t="shared" si="345"/>
        <v>1</v>
      </c>
      <c r="B972" s="22" t="b">
        <f t="shared" si="346"/>
        <v>0</v>
      </c>
      <c r="C972" s="22" t="b">
        <f t="shared" si="347"/>
        <v>0</v>
      </c>
      <c r="D972" s="22" t="b">
        <f t="shared" si="348"/>
        <v>0</v>
      </c>
      <c r="E972" s="22" t="b">
        <f t="shared" si="349"/>
        <v>0</v>
      </c>
      <c r="F972" s="52" t="b">
        <f t="shared" si="360"/>
        <v>0</v>
      </c>
      <c r="G972" s="22" t="b">
        <f t="shared" si="344"/>
        <v>0</v>
      </c>
      <c r="H972" s="22" t="b">
        <f t="shared" si="350"/>
        <v>0</v>
      </c>
      <c r="I972" s="22" t="b">
        <f t="shared" si="361"/>
        <v>1</v>
      </c>
      <c r="J972" s="22" t="b">
        <f t="shared" si="351"/>
        <v>0</v>
      </c>
      <c r="K972" s="3" t="str">
        <f t="shared" si="352"/>
        <v/>
      </c>
      <c r="L972" s="3" t="str">
        <f t="shared" si="353"/>
        <v/>
      </c>
      <c r="M972" s="3" t="str">
        <f t="shared" si="354"/>
        <v/>
      </c>
      <c r="N972" s="54" t="str">
        <f t="shared" si="362"/>
        <v/>
      </c>
      <c r="O972" s="3" t="str">
        <f t="shared" si="355"/>
        <v>동원마을동원로얄듀크)</v>
      </c>
      <c r="P972" s="19" t="str">
        <f t="shared" si="356"/>
        <v/>
      </c>
      <c r="Q972" s="23">
        <f>_xlfn.XLOOKUP(R972,summary!C1:C37,summary!B1:B37)</f>
        <v>0</v>
      </c>
      <c r="R972" s="24" t="str">
        <f t="shared" si="357"/>
        <v>동백동</v>
      </c>
      <c r="S972" s="24" t="str">
        <f t="shared" si="363"/>
        <v>동백25통</v>
      </c>
      <c r="T972" s="24" t="str">
        <f t="shared" si="364"/>
        <v>(동백동, 동원마을동원로얄듀크)</v>
      </c>
      <c r="U972" s="24" t="str">
        <f t="shared" si="358"/>
        <v>동백</v>
      </c>
      <c r="V972" s="25">
        <f t="shared" si="365"/>
        <v>25</v>
      </c>
      <c r="W972" s="25">
        <f t="shared" si="359"/>
        <v>3</v>
      </c>
      <c r="X972" s="7"/>
      <c r="Y972" s="7" t="s">
        <v>2632</v>
      </c>
      <c r="Z972" s="2" t="s">
        <v>67</v>
      </c>
      <c r="AA972" s="2" t="s">
        <v>2633</v>
      </c>
      <c r="AB972" s="5"/>
      <c r="AC972" s="5"/>
      <c r="AD972" s="5"/>
      <c r="AE972" s="5"/>
      <c r="AF972" s="5"/>
      <c r="AG972" s="5"/>
    </row>
    <row r="973" spans="1:33" ht="15.95" customHeight="1" x14ac:dyDescent="0.3">
      <c r="A973" s="22" t="b">
        <f t="shared" si="345"/>
        <v>1</v>
      </c>
      <c r="B973" s="22" t="b">
        <f t="shared" si="346"/>
        <v>0</v>
      </c>
      <c r="C973" s="22" t="b">
        <f t="shared" si="347"/>
        <v>1</v>
      </c>
      <c r="D973" s="22" t="b">
        <f t="shared" si="348"/>
        <v>0</v>
      </c>
      <c r="E973" s="22" t="b">
        <f t="shared" si="349"/>
        <v>1</v>
      </c>
      <c r="F973" s="52" t="b">
        <f t="shared" si="360"/>
        <v>1</v>
      </c>
      <c r="G973" s="22" t="b">
        <f t="shared" si="344"/>
        <v>0</v>
      </c>
      <c r="H973" s="22" t="b">
        <f t="shared" si="350"/>
        <v>1</v>
      </c>
      <c r="I973" s="22" t="b">
        <f t="shared" si="361"/>
        <v>1</v>
      </c>
      <c r="J973" s="22" t="b">
        <f t="shared" si="351"/>
        <v>0</v>
      </c>
      <c r="K973" s="3" t="str">
        <f t="shared" si="352"/>
        <v/>
      </c>
      <c r="L973" s="3" t="str">
        <f t="shared" si="353"/>
        <v/>
      </c>
      <c r="M973" s="3" t="str">
        <f t="shared" si="354"/>
        <v/>
      </c>
      <c r="N973" s="54" t="str">
        <f t="shared" si="362"/>
        <v/>
      </c>
      <c r="O973" s="3" t="str">
        <f t="shared" si="355"/>
        <v>동원로얄듀크)</v>
      </c>
      <c r="P973" s="19" t="str">
        <f t="shared" si="356"/>
        <v/>
      </c>
      <c r="Q973" s="23">
        <f>_xlfn.XLOOKUP(R973,summary!C1:C37,summary!B1:B37)</f>
        <v>0</v>
      </c>
      <c r="R973" s="24" t="str">
        <f t="shared" si="357"/>
        <v>동백동</v>
      </c>
      <c r="S973" s="24" t="str">
        <f t="shared" si="363"/>
        <v>동백25통</v>
      </c>
      <c r="T973" s="24" t="str">
        <f t="shared" si="364"/>
        <v>(동백동, 동원마을동원로얄듀크)</v>
      </c>
      <c r="U973" s="24" t="str">
        <f t="shared" si="358"/>
        <v>동백</v>
      </c>
      <c r="V973" s="25">
        <f t="shared" si="365"/>
        <v>25</v>
      </c>
      <c r="W973" s="25">
        <f t="shared" si="359"/>
        <v>4</v>
      </c>
      <c r="X973" s="7"/>
      <c r="Y973" s="2" t="s">
        <v>1714</v>
      </c>
      <c r="Z973" s="2" t="s">
        <v>73</v>
      </c>
      <c r="AA973" s="2" t="s">
        <v>2634</v>
      </c>
      <c r="AB973" s="5"/>
      <c r="AC973" s="5"/>
      <c r="AD973" s="5"/>
      <c r="AE973" s="5"/>
      <c r="AF973" s="5"/>
      <c r="AG973" s="5"/>
    </row>
    <row r="974" spans="1:33" ht="15.95" customHeight="1" x14ac:dyDescent="0.3">
      <c r="A974" s="22" t="b">
        <f t="shared" si="345"/>
        <v>0</v>
      </c>
      <c r="B974" s="22" t="b">
        <f t="shared" si="346"/>
        <v>0</v>
      </c>
      <c r="C974" s="22" t="b">
        <f t="shared" si="347"/>
        <v>0</v>
      </c>
      <c r="D974" s="22" t="b">
        <f t="shared" si="348"/>
        <v>0</v>
      </c>
      <c r="E974" s="22" t="b">
        <f t="shared" si="349"/>
        <v>0</v>
      </c>
      <c r="F974" s="52" t="b">
        <f t="shared" si="360"/>
        <v>0</v>
      </c>
      <c r="G974" s="22" t="b">
        <f t="shared" si="344"/>
        <v>0</v>
      </c>
      <c r="H974" s="22" t="b">
        <f t="shared" si="350"/>
        <v>0</v>
      </c>
      <c r="I974" s="22" t="b">
        <f t="shared" si="361"/>
        <v>0</v>
      </c>
      <c r="J974" s="22" t="b">
        <f t="shared" si="351"/>
        <v>0</v>
      </c>
      <c r="K974" s="3" t="str">
        <f t="shared" si="352"/>
        <v/>
      </c>
      <c r="L974" s="3" t="str">
        <f t="shared" si="353"/>
        <v/>
      </c>
      <c r="M974" s="3" t="str">
        <f t="shared" si="354"/>
        <v/>
      </c>
      <c r="N974" s="54" t="str">
        <f t="shared" si="362"/>
        <v/>
      </c>
      <c r="O974" s="3" t="str">
        <f t="shared" si="355"/>
        <v/>
      </c>
      <c r="P974" s="19" t="str">
        <f t="shared" si="356"/>
        <v/>
      </c>
      <c r="Q974" s="23">
        <f>_xlfn.XLOOKUP(R974,summary!C1:C37,summary!B1:B37)</f>
        <v>0</v>
      </c>
      <c r="R974" s="24" t="str">
        <f t="shared" si="357"/>
        <v>동백동</v>
      </c>
      <c r="S974" s="24" t="str">
        <f t="shared" si="363"/>
        <v>동백25통</v>
      </c>
      <c r="T974" s="24" t="str">
        <f t="shared" si="364"/>
        <v>(동백동, 동원마을동원로얄듀크)</v>
      </c>
      <c r="U974" s="24" t="str">
        <f t="shared" si="358"/>
        <v>동백</v>
      </c>
      <c r="V974" s="25">
        <f t="shared" si="365"/>
        <v>25</v>
      </c>
      <c r="W974" s="25">
        <f t="shared" si="359"/>
        <v>5</v>
      </c>
      <c r="X974" s="7"/>
      <c r="Y974" s="2"/>
      <c r="Z974" s="2" t="s">
        <v>87</v>
      </c>
      <c r="AA974" s="2" t="s">
        <v>2635</v>
      </c>
      <c r="AB974" s="5"/>
      <c r="AC974" s="5"/>
      <c r="AD974" s="5"/>
      <c r="AE974" s="5"/>
      <c r="AF974" s="5"/>
      <c r="AG974" s="5"/>
    </row>
    <row r="975" spans="1:33" ht="15.95" customHeight="1" x14ac:dyDescent="0.3">
      <c r="A975" s="22" t="b">
        <f t="shared" si="345"/>
        <v>0</v>
      </c>
      <c r="B975" s="22" t="b">
        <f t="shared" si="346"/>
        <v>0</v>
      </c>
      <c r="C975" s="22" t="b">
        <f t="shared" si="347"/>
        <v>0</v>
      </c>
      <c r="D975" s="22" t="b">
        <f t="shared" si="348"/>
        <v>0</v>
      </c>
      <c r="E975" s="22" t="b">
        <f t="shared" si="349"/>
        <v>0</v>
      </c>
      <c r="F975" s="52" t="b">
        <f t="shared" si="360"/>
        <v>0</v>
      </c>
      <c r="G975" s="22" t="b">
        <f t="shared" si="344"/>
        <v>0</v>
      </c>
      <c r="H975" s="22" t="b">
        <f t="shared" si="350"/>
        <v>0</v>
      </c>
      <c r="I975" s="22" t="b">
        <f t="shared" si="361"/>
        <v>0</v>
      </c>
      <c r="J975" s="22" t="b">
        <f t="shared" si="351"/>
        <v>0</v>
      </c>
      <c r="K975" s="3" t="str">
        <f t="shared" si="352"/>
        <v/>
      </c>
      <c r="L975" s="3" t="str">
        <f t="shared" si="353"/>
        <v/>
      </c>
      <c r="M975" s="3" t="str">
        <f t="shared" si="354"/>
        <v/>
      </c>
      <c r="N975" s="54" t="str">
        <f t="shared" si="362"/>
        <v/>
      </c>
      <c r="O975" s="3" t="str">
        <f t="shared" si="355"/>
        <v/>
      </c>
      <c r="P975" s="19" t="str">
        <f t="shared" si="356"/>
        <v/>
      </c>
      <c r="Q975" s="23">
        <f>_xlfn.XLOOKUP(R975,summary!C1:C37,summary!B1:B37)</f>
        <v>0</v>
      </c>
      <c r="R975" s="24" t="str">
        <f t="shared" si="357"/>
        <v>동백동</v>
      </c>
      <c r="S975" s="24" t="str">
        <f t="shared" si="363"/>
        <v>동백25통</v>
      </c>
      <c r="T975" s="24" t="str">
        <f t="shared" si="364"/>
        <v>(동백동, 동원마을동원로얄듀크)</v>
      </c>
      <c r="U975" s="24" t="str">
        <f t="shared" si="358"/>
        <v>동백</v>
      </c>
      <c r="V975" s="25">
        <f t="shared" si="365"/>
        <v>25</v>
      </c>
      <c r="W975" s="25">
        <f t="shared" si="359"/>
        <v>6</v>
      </c>
      <c r="X975" s="7"/>
      <c r="Y975" s="2"/>
      <c r="Z975" s="2" t="s">
        <v>89</v>
      </c>
      <c r="AA975" s="2" t="s">
        <v>2636</v>
      </c>
      <c r="AB975" s="5"/>
      <c r="AC975" s="5"/>
      <c r="AD975" s="5"/>
      <c r="AE975" s="5"/>
      <c r="AF975" s="5"/>
      <c r="AG975" s="5"/>
    </row>
    <row r="976" spans="1:33" ht="15.95" customHeight="1" x14ac:dyDescent="0.3">
      <c r="A976" s="22" t="b">
        <f t="shared" si="345"/>
        <v>0</v>
      </c>
      <c r="B976" s="22" t="b">
        <f t="shared" si="346"/>
        <v>0</v>
      </c>
      <c r="C976" s="22" t="b">
        <f t="shared" si="347"/>
        <v>0</v>
      </c>
      <c r="D976" s="22" t="b">
        <f t="shared" si="348"/>
        <v>0</v>
      </c>
      <c r="E976" s="22" t="b">
        <f t="shared" si="349"/>
        <v>0</v>
      </c>
      <c r="F976" s="52" t="b">
        <f t="shared" si="360"/>
        <v>0</v>
      </c>
      <c r="G976" s="22" t="b">
        <f t="shared" si="344"/>
        <v>0</v>
      </c>
      <c r="H976" s="22" t="b">
        <f t="shared" si="350"/>
        <v>0</v>
      </c>
      <c r="I976" s="22" t="b">
        <f t="shared" si="361"/>
        <v>0</v>
      </c>
      <c r="J976" s="22" t="b">
        <f t="shared" si="351"/>
        <v>0</v>
      </c>
      <c r="K976" s="3" t="str">
        <f t="shared" si="352"/>
        <v/>
      </c>
      <c r="L976" s="3" t="str">
        <f t="shared" si="353"/>
        <v/>
      </c>
      <c r="M976" s="3" t="str">
        <f t="shared" si="354"/>
        <v/>
      </c>
      <c r="N976" s="54" t="str">
        <f t="shared" si="362"/>
        <v/>
      </c>
      <c r="O976" s="3" t="str">
        <f t="shared" si="355"/>
        <v/>
      </c>
      <c r="P976" s="19" t="str">
        <f t="shared" si="356"/>
        <v/>
      </c>
      <c r="Q976" s="23">
        <f>_xlfn.XLOOKUP(R976,summary!C1:C37,summary!B1:B37)</f>
        <v>0</v>
      </c>
      <c r="R976" s="24" t="str">
        <f t="shared" si="357"/>
        <v>동백동</v>
      </c>
      <c r="S976" s="24" t="str">
        <f t="shared" si="363"/>
        <v>동백25통</v>
      </c>
      <c r="T976" s="24" t="str">
        <f t="shared" si="364"/>
        <v>(동백동, 동원마을동원로얄듀크)</v>
      </c>
      <c r="U976" s="24" t="str">
        <f t="shared" si="358"/>
        <v>동백</v>
      </c>
      <c r="V976" s="25">
        <f t="shared" si="365"/>
        <v>25</v>
      </c>
      <c r="W976" s="25">
        <f t="shared" si="359"/>
        <v>7</v>
      </c>
      <c r="X976" s="7"/>
      <c r="Y976" s="2"/>
      <c r="Z976" s="2" t="s">
        <v>91</v>
      </c>
      <c r="AA976" s="2" t="s">
        <v>2637</v>
      </c>
      <c r="AB976" s="5"/>
      <c r="AC976" s="5"/>
      <c r="AD976" s="5"/>
      <c r="AE976" s="5"/>
      <c r="AF976" s="5"/>
      <c r="AG976" s="5"/>
    </row>
    <row r="977" spans="1:33" ht="15.95" customHeight="1" x14ac:dyDescent="0.3">
      <c r="A977" s="22" t="b">
        <f t="shared" si="345"/>
        <v>0</v>
      </c>
      <c r="B977" s="22" t="b">
        <f t="shared" si="346"/>
        <v>0</v>
      </c>
      <c r="C977" s="22" t="b">
        <f t="shared" si="347"/>
        <v>0</v>
      </c>
      <c r="D977" s="22" t="b">
        <f t="shared" si="348"/>
        <v>0</v>
      </c>
      <c r="E977" s="22" t="b">
        <f t="shared" si="349"/>
        <v>0</v>
      </c>
      <c r="F977" s="52" t="b">
        <f t="shared" si="360"/>
        <v>0</v>
      </c>
      <c r="G977" s="22" t="b">
        <f t="shared" si="344"/>
        <v>0</v>
      </c>
      <c r="H977" s="22" t="b">
        <f t="shared" si="350"/>
        <v>0</v>
      </c>
      <c r="I977" s="22" t="b">
        <f t="shared" si="361"/>
        <v>0</v>
      </c>
      <c r="J977" s="22" t="b">
        <f t="shared" si="351"/>
        <v>0</v>
      </c>
      <c r="K977" s="3" t="str">
        <f t="shared" si="352"/>
        <v/>
      </c>
      <c r="L977" s="3" t="str">
        <f t="shared" si="353"/>
        <v/>
      </c>
      <c r="M977" s="3" t="str">
        <f t="shared" si="354"/>
        <v/>
      </c>
      <c r="N977" s="54" t="str">
        <f t="shared" si="362"/>
        <v/>
      </c>
      <c r="O977" s="3" t="str">
        <f t="shared" si="355"/>
        <v/>
      </c>
      <c r="P977" s="19" t="str">
        <f t="shared" si="356"/>
        <v/>
      </c>
      <c r="Q977" s="23">
        <f>_xlfn.XLOOKUP(R977,summary!C1:C37,summary!B1:B37)</f>
        <v>0</v>
      </c>
      <c r="R977" s="24" t="str">
        <f t="shared" si="357"/>
        <v>동백동</v>
      </c>
      <c r="S977" s="24" t="str">
        <f t="shared" si="363"/>
        <v>동백25통</v>
      </c>
      <c r="T977" s="24" t="str">
        <f t="shared" si="364"/>
        <v>(동백동, 동원마을동원로얄듀크)</v>
      </c>
      <c r="U977" s="24" t="str">
        <f t="shared" si="358"/>
        <v>동백</v>
      </c>
      <c r="V977" s="25">
        <f t="shared" si="365"/>
        <v>25</v>
      </c>
      <c r="W977" s="25">
        <f t="shared" si="359"/>
        <v>8</v>
      </c>
      <c r="X977" s="7"/>
      <c r="Y977" s="7"/>
      <c r="Z977" s="2" t="s">
        <v>93</v>
      </c>
      <c r="AA977" s="2" t="s">
        <v>2638</v>
      </c>
      <c r="AB977" s="5"/>
      <c r="AC977" s="5"/>
      <c r="AD977" s="5"/>
      <c r="AE977" s="5"/>
      <c r="AF977" s="5"/>
      <c r="AG977" s="5"/>
    </row>
    <row r="978" spans="1:33" ht="15.95" customHeight="1" x14ac:dyDescent="0.3">
      <c r="A978" s="22" t="b">
        <f t="shared" si="345"/>
        <v>0</v>
      </c>
      <c r="B978" s="22" t="b">
        <f t="shared" si="346"/>
        <v>0</v>
      </c>
      <c r="C978" s="22" t="b">
        <f t="shared" si="347"/>
        <v>0</v>
      </c>
      <c r="D978" s="22" t="b">
        <f t="shared" si="348"/>
        <v>0</v>
      </c>
      <c r="E978" s="22" t="b">
        <f t="shared" si="349"/>
        <v>0</v>
      </c>
      <c r="F978" s="52" t="b">
        <f t="shared" si="360"/>
        <v>0</v>
      </c>
      <c r="G978" s="22" t="b">
        <f t="shared" si="344"/>
        <v>0</v>
      </c>
      <c r="H978" s="22" t="b">
        <f t="shared" si="350"/>
        <v>0</v>
      </c>
      <c r="I978" s="22" t="b">
        <f t="shared" si="361"/>
        <v>0</v>
      </c>
      <c r="J978" s="22" t="b">
        <f t="shared" si="351"/>
        <v>0</v>
      </c>
      <c r="K978" s="3" t="str">
        <f t="shared" si="352"/>
        <v/>
      </c>
      <c r="L978" s="3" t="str">
        <f t="shared" si="353"/>
        <v/>
      </c>
      <c r="M978" s="3" t="str">
        <f t="shared" si="354"/>
        <v/>
      </c>
      <c r="N978" s="54" t="str">
        <f t="shared" si="362"/>
        <v/>
      </c>
      <c r="O978" s="3" t="str">
        <f t="shared" si="355"/>
        <v/>
      </c>
      <c r="P978" s="19" t="str">
        <f t="shared" si="356"/>
        <v/>
      </c>
      <c r="Q978" s="23">
        <f>_xlfn.XLOOKUP(R978,summary!C1:C37,summary!B1:B37)</f>
        <v>0</v>
      </c>
      <c r="R978" s="24" t="str">
        <f t="shared" si="357"/>
        <v>동백동</v>
      </c>
      <c r="S978" s="24" t="str">
        <f t="shared" si="363"/>
        <v>동백25통</v>
      </c>
      <c r="T978" s="24" t="str">
        <f t="shared" si="364"/>
        <v>(동백동, 동원마을동원로얄듀크)</v>
      </c>
      <c r="U978" s="24" t="str">
        <f t="shared" si="358"/>
        <v>동백</v>
      </c>
      <c r="V978" s="25">
        <f t="shared" si="365"/>
        <v>25</v>
      </c>
      <c r="W978" s="25">
        <f t="shared" si="359"/>
        <v>9</v>
      </c>
      <c r="X978" s="7"/>
      <c r="Y978" s="7"/>
      <c r="Z978" s="2" t="s">
        <v>95</v>
      </c>
      <c r="AA978" s="2" t="s">
        <v>2639</v>
      </c>
      <c r="AB978" s="5"/>
      <c r="AC978" s="5"/>
      <c r="AD978" s="5"/>
      <c r="AE978" s="5"/>
      <c r="AF978" s="5"/>
      <c r="AG978" s="5"/>
    </row>
    <row r="979" spans="1:33" ht="15.95" customHeight="1" x14ac:dyDescent="0.3">
      <c r="A979" s="22" t="b">
        <f t="shared" si="345"/>
        <v>0</v>
      </c>
      <c r="B979" s="22" t="b">
        <f t="shared" si="346"/>
        <v>0</v>
      </c>
      <c r="C979" s="22" t="b">
        <f t="shared" si="347"/>
        <v>0</v>
      </c>
      <c r="D979" s="22" t="b">
        <f t="shared" si="348"/>
        <v>0</v>
      </c>
      <c r="E979" s="22" t="b">
        <f t="shared" si="349"/>
        <v>0</v>
      </c>
      <c r="F979" s="52" t="b">
        <f t="shared" si="360"/>
        <v>0</v>
      </c>
      <c r="G979" s="22" t="b">
        <f t="shared" si="344"/>
        <v>0</v>
      </c>
      <c r="H979" s="22" t="b">
        <f t="shared" si="350"/>
        <v>0</v>
      </c>
      <c r="I979" s="22" t="b">
        <f t="shared" si="361"/>
        <v>0</v>
      </c>
      <c r="J979" s="22" t="b">
        <f t="shared" si="351"/>
        <v>0</v>
      </c>
      <c r="K979" s="3" t="str">
        <f t="shared" si="352"/>
        <v/>
      </c>
      <c r="L979" s="3" t="str">
        <f t="shared" si="353"/>
        <v/>
      </c>
      <c r="M979" s="3" t="str">
        <f t="shared" si="354"/>
        <v/>
      </c>
      <c r="N979" s="54" t="str">
        <f t="shared" si="362"/>
        <v/>
      </c>
      <c r="O979" s="3" t="str">
        <f t="shared" si="355"/>
        <v/>
      </c>
      <c r="P979" s="19" t="str">
        <f t="shared" si="356"/>
        <v/>
      </c>
      <c r="Q979" s="23">
        <f>_xlfn.XLOOKUP(R979,summary!C1:C37,summary!B1:B37)</f>
        <v>0</v>
      </c>
      <c r="R979" s="24" t="str">
        <f t="shared" si="357"/>
        <v>동백동</v>
      </c>
      <c r="S979" s="24" t="str">
        <f t="shared" si="363"/>
        <v>동백25통</v>
      </c>
      <c r="T979" s="24" t="str">
        <f t="shared" si="364"/>
        <v>(동백동, 동원마을동원로얄듀크)</v>
      </c>
      <c r="U979" s="24" t="str">
        <f t="shared" si="358"/>
        <v>동백</v>
      </c>
      <c r="V979" s="25">
        <f t="shared" si="365"/>
        <v>25</v>
      </c>
      <c r="W979" s="25">
        <f t="shared" si="359"/>
        <v>10</v>
      </c>
      <c r="X979" s="7"/>
      <c r="Y979" s="7"/>
      <c r="Z979" s="2" t="s">
        <v>97</v>
      </c>
      <c r="AA979" s="2" t="s">
        <v>2640</v>
      </c>
      <c r="AB979" s="5"/>
      <c r="AC979" s="5"/>
      <c r="AD979" s="5"/>
      <c r="AE979" s="5"/>
      <c r="AF979" s="5"/>
      <c r="AG979" s="5"/>
    </row>
    <row r="980" spans="1:33" ht="15.95" customHeight="1" x14ac:dyDescent="0.3">
      <c r="A980" s="22" t="b">
        <f t="shared" si="345"/>
        <v>0</v>
      </c>
      <c r="B980" s="22" t="b">
        <f t="shared" si="346"/>
        <v>0</v>
      </c>
      <c r="C980" s="22" t="b">
        <f t="shared" si="347"/>
        <v>0</v>
      </c>
      <c r="D980" s="22" t="b">
        <f t="shared" si="348"/>
        <v>0</v>
      </c>
      <c r="E980" s="22" t="b">
        <f t="shared" si="349"/>
        <v>0</v>
      </c>
      <c r="F980" s="52" t="b">
        <f t="shared" si="360"/>
        <v>0</v>
      </c>
      <c r="G980" s="22" t="b">
        <f t="shared" si="344"/>
        <v>0</v>
      </c>
      <c r="H980" s="22" t="b">
        <f t="shared" si="350"/>
        <v>0</v>
      </c>
      <c r="I980" s="22" t="b">
        <f t="shared" si="361"/>
        <v>0</v>
      </c>
      <c r="J980" s="22" t="b">
        <f t="shared" si="351"/>
        <v>0</v>
      </c>
      <c r="K980" s="3" t="str">
        <f t="shared" si="352"/>
        <v/>
      </c>
      <c r="L980" s="3" t="str">
        <f t="shared" si="353"/>
        <v/>
      </c>
      <c r="M980" s="3" t="str">
        <f t="shared" si="354"/>
        <v/>
      </c>
      <c r="N980" s="54" t="str">
        <f t="shared" si="362"/>
        <v/>
      </c>
      <c r="O980" s="3" t="str">
        <f t="shared" si="355"/>
        <v/>
      </c>
      <c r="P980" s="19" t="str">
        <f t="shared" si="356"/>
        <v/>
      </c>
      <c r="Q980" s="23">
        <f>_xlfn.XLOOKUP(R980,summary!C1:C37,summary!B1:B37)</f>
        <v>0</v>
      </c>
      <c r="R980" s="24" t="str">
        <f t="shared" si="357"/>
        <v>동백동</v>
      </c>
      <c r="S980" s="24" t="str">
        <f t="shared" si="363"/>
        <v>동백25통</v>
      </c>
      <c r="T980" s="24" t="str">
        <f t="shared" si="364"/>
        <v>(동백동, 동원마을동원로얄듀크)</v>
      </c>
      <c r="U980" s="24" t="str">
        <f t="shared" si="358"/>
        <v>동백</v>
      </c>
      <c r="V980" s="25">
        <f t="shared" si="365"/>
        <v>25</v>
      </c>
      <c r="W980" s="25">
        <f t="shared" si="359"/>
        <v>11</v>
      </c>
      <c r="X980" s="7"/>
      <c r="Y980" s="7"/>
      <c r="Z980" s="2" t="s">
        <v>99</v>
      </c>
      <c r="AA980" s="2" t="s">
        <v>2641</v>
      </c>
      <c r="AB980" s="5"/>
      <c r="AC980" s="5"/>
      <c r="AD980" s="5"/>
      <c r="AE980" s="5"/>
      <c r="AF980" s="5"/>
      <c r="AG980" s="5"/>
    </row>
    <row r="981" spans="1:33" ht="15.95" customHeight="1" x14ac:dyDescent="0.3">
      <c r="A981" s="22" t="b">
        <f t="shared" si="345"/>
        <v>0</v>
      </c>
      <c r="B981" s="22" t="b">
        <f t="shared" si="346"/>
        <v>0</v>
      </c>
      <c r="C981" s="22" t="b">
        <f t="shared" si="347"/>
        <v>0</v>
      </c>
      <c r="D981" s="22" t="b">
        <f t="shared" si="348"/>
        <v>0</v>
      </c>
      <c r="E981" s="22" t="b">
        <f t="shared" si="349"/>
        <v>0</v>
      </c>
      <c r="F981" s="52" t="b">
        <f t="shared" si="360"/>
        <v>0</v>
      </c>
      <c r="G981" s="22" t="b">
        <f t="shared" si="344"/>
        <v>0</v>
      </c>
      <c r="H981" s="22" t="b">
        <f t="shared" si="350"/>
        <v>0</v>
      </c>
      <c r="I981" s="22" t="b">
        <f t="shared" si="361"/>
        <v>0</v>
      </c>
      <c r="J981" s="22" t="b">
        <f t="shared" si="351"/>
        <v>0</v>
      </c>
      <c r="K981" s="3" t="str">
        <f t="shared" si="352"/>
        <v/>
      </c>
      <c r="L981" s="3" t="str">
        <f t="shared" si="353"/>
        <v/>
      </c>
      <c r="M981" s="3" t="str">
        <f t="shared" si="354"/>
        <v/>
      </c>
      <c r="N981" s="54" t="str">
        <f t="shared" si="362"/>
        <v/>
      </c>
      <c r="O981" s="3" t="str">
        <f t="shared" si="355"/>
        <v/>
      </c>
      <c r="P981" s="19" t="str">
        <f t="shared" si="356"/>
        <v/>
      </c>
      <c r="Q981" s="23">
        <f>_xlfn.XLOOKUP(R981,summary!C1:C37,summary!B1:B37)</f>
        <v>0</v>
      </c>
      <c r="R981" s="24" t="str">
        <f t="shared" si="357"/>
        <v>동백동</v>
      </c>
      <c r="S981" s="24" t="str">
        <f t="shared" si="363"/>
        <v>동백25통</v>
      </c>
      <c r="T981" s="24" t="str">
        <f t="shared" si="364"/>
        <v>(동백동, 동원마을동원로얄듀크)</v>
      </c>
      <c r="U981" s="24" t="str">
        <f t="shared" si="358"/>
        <v>동백</v>
      </c>
      <c r="V981" s="25">
        <f t="shared" si="365"/>
        <v>25</v>
      </c>
      <c r="W981" s="25">
        <f t="shared" si="359"/>
        <v>12</v>
      </c>
      <c r="X981" s="7"/>
      <c r="Y981" s="7"/>
      <c r="Z981" s="2" t="s">
        <v>101</v>
      </c>
      <c r="AA981" s="2" t="s">
        <v>2642</v>
      </c>
      <c r="AB981" s="5"/>
      <c r="AC981" s="5"/>
      <c r="AD981" s="5"/>
      <c r="AE981" s="5"/>
      <c r="AF981" s="5"/>
      <c r="AG981" s="5"/>
    </row>
    <row r="982" spans="1:33" ht="15.95" customHeight="1" x14ac:dyDescent="0.3">
      <c r="A982" s="22" t="b">
        <f t="shared" si="345"/>
        <v>0</v>
      </c>
      <c r="B982" s="22" t="b">
        <f t="shared" si="346"/>
        <v>0</v>
      </c>
      <c r="C982" s="22" t="b">
        <f t="shared" si="347"/>
        <v>0</v>
      </c>
      <c r="D982" s="22" t="b">
        <f t="shared" si="348"/>
        <v>0</v>
      </c>
      <c r="E982" s="22" t="b">
        <f t="shared" si="349"/>
        <v>0</v>
      </c>
      <c r="F982" s="52" t="b">
        <f t="shared" si="360"/>
        <v>0</v>
      </c>
      <c r="G982" s="22" t="b">
        <f t="shared" si="344"/>
        <v>0</v>
      </c>
      <c r="H982" s="22" t="b">
        <f t="shared" si="350"/>
        <v>0</v>
      </c>
      <c r="I982" s="22" t="b">
        <f t="shared" si="361"/>
        <v>0</v>
      </c>
      <c r="J982" s="22" t="b">
        <f t="shared" si="351"/>
        <v>0</v>
      </c>
      <c r="K982" s="3" t="str">
        <f t="shared" si="352"/>
        <v/>
      </c>
      <c r="L982" s="3" t="str">
        <f t="shared" si="353"/>
        <v/>
      </c>
      <c r="M982" s="3" t="str">
        <f t="shared" si="354"/>
        <v/>
      </c>
      <c r="N982" s="54" t="str">
        <f t="shared" si="362"/>
        <v/>
      </c>
      <c r="O982" s="3" t="str">
        <f t="shared" si="355"/>
        <v/>
      </c>
      <c r="P982" s="19" t="str">
        <f t="shared" si="356"/>
        <v/>
      </c>
      <c r="Q982" s="23">
        <f>_xlfn.XLOOKUP(R982,summary!C1:C37,summary!B1:B37)</f>
        <v>0</v>
      </c>
      <c r="R982" s="24" t="str">
        <f t="shared" si="357"/>
        <v>동백동</v>
      </c>
      <c r="S982" s="24" t="str">
        <f t="shared" si="363"/>
        <v>동백25통</v>
      </c>
      <c r="T982" s="24" t="str">
        <f t="shared" si="364"/>
        <v>(동백동, 동원마을동원로얄듀크)</v>
      </c>
      <c r="U982" s="24" t="str">
        <f t="shared" si="358"/>
        <v>동백</v>
      </c>
      <c r="V982" s="25">
        <f t="shared" si="365"/>
        <v>25</v>
      </c>
      <c r="W982" s="25">
        <f t="shared" si="359"/>
        <v>13</v>
      </c>
      <c r="X982" s="7"/>
      <c r="Y982" s="7"/>
      <c r="Z982" s="2" t="s">
        <v>117</v>
      </c>
      <c r="AA982" s="2" t="s">
        <v>2643</v>
      </c>
      <c r="AB982" s="5"/>
      <c r="AC982" s="5"/>
      <c r="AD982" s="5"/>
      <c r="AE982" s="5"/>
      <c r="AF982" s="5"/>
      <c r="AG982" s="5"/>
    </row>
    <row r="983" spans="1:33" ht="15.95" customHeight="1" x14ac:dyDescent="0.3">
      <c r="A983" s="22" t="b">
        <f t="shared" si="345"/>
        <v>0</v>
      </c>
      <c r="B983" s="22" t="b">
        <f t="shared" si="346"/>
        <v>0</v>
      </c>
      <c r="C983" s="22" t="b">
        <f t="shared" si="347"/>
        <v>0</v>
      </c>
      <c r="D983" s="22" t="b">
        <f t="shared" si="348"/>
        <v>0</v>
      </c>
      <c r="E983" s="22" t="b">
        <f t="shared" si="349"/>
        <v>0</v>
      </c>
      <c r="F983" s="52" t="b">
        <f t="shared" si="360"/>
        <v>0</v>
      </c>
      <c r="G983" s="22" t="b">
        <f t="shared" si="344"/>
        <v>0</v>
      </c>
      <c r="H983" s="22" t="b">
        <f t="shared" si="350"/>
        <v>0</v>
      </c>
      <c r="I983" s="22" t="b">
        <f t="shared" si="361"/>
        <v>0</v>
      </c>
      <c r="J983" s="22" t="b">
        <f t="shared" si="351"/>
        <v>0</v>
      </c>
      <c r="K983" s="3" t="str">
        <f t="shared" si="352"/>
        <v/>
      </c>
      <c r="L983" s="3" t="str">
        <f t="shared" si="353"/>
        <v/>
      </c>
      <c r="M983" s="3" t="str">
        <f t="shared" si="354"/>
        <v/>
      </c>
      <c r="N983" s="54" t="str">
        <f t="shared" si="362"/>
        <v/>
      </c>
      <c r="O983" s="3" t="str">
        <f t="shared" si="355"/>
        <v/>
      </c>
      <c r="P983" s="19" t="str">
        <f t="shared" si="356"/>
        <v/>
      </c>
      <c r="Q983" s="23">
        <f>_xlfn.XLOOKUP(R983,summary!C1:C37,summary!B1:B37)</f>
        <v>0</v>
      </c>
      <c r="R983" s="24" t="str">
        <f t="shared" si="357"/>
        <v>동백동</v>
      </c>
      <c r="S983" s="24" t="str">
        <f t="shared" si="363"/>
        <v>동백25통</v>
      </c>
      <c r="T983" s="24" t="str">
        <f t="shared" si="364"/>
        <v>(동백동, 동원마을동원로얄듀크)</v>
      </c>
      <c r="U983" s="24" t="str">
        <f t="shared" si="358"/>
        <v>동백</v>
      </c>
      <c r="V983" s="25">
        <f t="shared" si="365"/>
        <v>25</v>
      </c>
      <c r="W983" s="25">
        <f t="shared" si="359"/>
        <v>14</v>
      </c>
      <c r="X983" s="7"/>
      <c r="Y983" s="7"/>
      <c r="Z983" s="2" t="s">
        <v>119</v>
      </c>
      <c r="AA983" s="2" t="s">
        <v>2644</v>
      </c>
      <c r="AB983" s="5"/>
      <c r="AC983" s="5"/>
      <c r="AD983" s="5"/>
      <c r="AE983" s="5"/>
      <c r="AF983" s="5"/>
      <c r="AG983" s="5"/>
    </row>
    <row r="984" spans="1:33" ht="15.95" customHeight="1" x14ac:dyDescent="0.3">
      <c r="A984" s="22" t="b">
        <f t="shared" si="345"/>
        <v>1</v>
      </c>
      <c r="B984" s="22" t="b">
        <f t="shared" si="346"/>
        <v>0</v>
      </c>
      <c r="C984" s="22" t="b">
        <f t="shared" si="347"/>
        <v>0</v>
      </c>
      <c r="D984" s="22" t="b">
        <f t="shared" si="348"/>
        <v>0</v>
      </c>
      <c r="E984" s="22" t="b">
        <f t="shared" si="349"/>
        <v>0</v>
      </c>
      <c r="F984" s="52" t="b">
        <f t="shared" si="360"/>
        <v>0</v>
      </c>
      <c r="G984" s="22" t="b">
        <f t="shared" si="344"/>
        <v>0</v>
      </c>
      <c r="H984" s="22" t="b">
        <f t="shared" si="350"/>
        <v>0</v>
      </c>
      <c r="I984" s="22" t="b">
        <f t="shared" si="361"/>
        <v>0</v>
      </c>
      <c r="J984" s="22" t="b">
        <f t="shared" si="351"/>
        <v>1</v>
      </c>
      <c r="K984" s="3" t="str">
        <f t="shared" si="352"/>
        <v>동백26통</v>
      </c>
      <c r="L984" s="3" t="str">
        <f t="shared" si="353"/>
        <v>26</v>
      </c>
      <c r="M984" s="3">
        <f t="shared" si="354"/>
        <v>26</v>
      </c>
      <c r="N984" s="54" t="str">
        <f t="shared" si="362"/>
        <v>동백</v>
      </c>
      <c r="O984" s="3" t="str">
        <f t="shared" si="355"/>
        <v/>
      </c>
      <c r="P984" s="19" t="str">
        <f t="shared" si="356"/>
        <v/>
      </c>
      <c r="Q984" s="23">
        <f>_xlfn.XLOOKUP(R984,summary!C1:C37,summary!B1:B37)</f>
        <v>0</v>
      </c>
      <c r="R984" s="24" t="str">
        <f t="shared" si="357"/>
        <v>동백동</v>
      </c>
      <c r="S984" s="24" t="str">
        <f t="shared" si="363"/>
        <v>동백26통</v>
      </c>
      <c r="T984" s="24" t="str">
        <f t="shared" si="364"/>
        <v>(동백동, 해든마을동문굿모닝힐)</v>
      </c>
      <c r="U984" s="24" t="str">
        <f t="shared" si="358"/>
        <v>동백</v>
      </c>
      <c r="V984" s="25">
        <f t="shared" si="365"/>
        <v>26</v>
      </c>
      <c r="W984" s="25">
        <f t="shared" si="359"/>
        <v>1</v>
      </c>
      <c r="X984" s="2"/>
      <c r="Y984" s="7" t="s">
        <v>1169</v>
      </c>
      <c r="Z984" s="7" t="s">
        <v>63</v>
      </c>
      <c r="AA984" s="2" t="s">
        <v>2645</v>
      </c>
      <c r="AB984" s="5"/>
      <c r="AC984" s="5"/>
      <c r="AD984" s="5"/>
      <c r="AE984" s="5"/>
      <c r="AF984" s="5"/>
      <c r="AG984" s="5"/>
    </row>
    <row r="985" spans="1:33" ht="15.95" customHeight="1" x14ac:dyDescent="0.3">
      <c r="A985" s="22" t="b">
        <f t="shared" si="345"/>
        <v>1</v>
      </c>
      <c r="B985" s="22" t="b">
        <f t="shared" si="346"/>
        <v>1</v>
      </c>
      <c r="C985" s="22" t="b">
        <f t="shared" si="347"/>
        <v>0</v>
      </c>
      <c r="D985" s="22" t="b">
        <f t="shared" si="348"/>
        <v>0</v>
      </c>
      <c r="E985" s="22" t="b">
        <f t="shared" si="349"/>
        <v>1</v>
      </c>
      <c r="F985" s="52" t="b">
        <f t="shared" si="360"/>
        <v>1</v>
      </c>
      <c r="G985" s="22" t="b">
        <f t="shared" si="344"/>
        <v>1</v>
      </c>
      <c r="H985" s="22" t="b">
        <f t="shared" si="350"/>
        <v>0</v>
      </c>
      <c r="I985" s="22" t="b">
        <f t="shared" si="361"/>
        <v>1</v>
      </c>
      <c r="J985" s="22" t="b">
        <f t="shared" si="351"/>
        <v>0</v>
      </c>
      <c r="K985" s="3" t="str">
        <f t="shared" si="352"/>
        <v/>
      </c>
      <c r="L985" s="3" t="str">
        <f t="shared" si="353"/>
        <v/>
      </c>
      <c r="M985" s="3" t="str">
        <f t="shared" si="354"/>
        <v/>
      </c>
      <c r="N985" s="54" t="str">
        <f t="shared" si="362"/>
        <v/>
      </c>
      <c r="O985" s="3" t="str">
        <f t="shared" si="355"/>
        <v>(동백동, 해든마을동문굿모닝힐)</v>
      </c>
      <c r="P985" s="19" t="str">
        <f t="shared" si="356"/>
        <v>(동백동, 해든마을동문굿모닝힐)</v>
      </c>
      <c r="Q985" s="23">
        <f>_xlfn.XLOOKUP(R985,summary!C1:C37,summary!B1:B37)</f>
        <v>0</v>
      </c>
      <c r="R985" s="24" t="str">
        <f t="shared" si="357"/>
        <v>동백동</v>
      </c>
      <c r="S985" s="24" t="str">
        <f t="shared" si="363"/>
        <v>동백26통</v>
      </c>
      <c r="T985" s="24" t="str">
        <f t="shared" si="364"/>
        <v>(동백동, 해든마을동문굿모닝힐)</v>
      </c>
      <c r="U985" s="24" t="str">
        <f t="shared" si="358"/>
        <v>동백</v>
      </c>
      <c r="V985" s="25">
        <f t="shared" si="365"/>
        <v>26</v>
      </c>
      <c r="W985" s="25">
        <f t="shared" si="359"/>
        <v>2</v>
      </c>
      <c r="X985" s="2"/>
      <c r="Y985" s="2" t="s">
        <v>895</v>
      </c>
      <c r="Z985" s="2" t="s">
        <v>65</v>
      </c>
      <c r="AA985" s="2" t="s">
        <v>2646</v>
      </c>
      <c r="AB985" s="5"/>
      <c r="AC985" s="5"/>
      <c r="AD985" s="5"/>
      <c r="AE985" s="5"/>
      <c r="AF985" s="5"/>
      <c r="AG985" s="5"/>
    </row>
    <row r="986" spans="1:33" ht="15.95" customHeight="1" x14ac:dyDescent="0.3">
      <c r="A986" s="22" t="b">
        <f t="shared" si="345"/>
        <v>1</v>
      </c>
      <c r="B986" s="22" t="b">
        <f t="shared" si="346"/>
        <v>0</v>
      </c>
      <c r="C986" s="22" t="b">
        <f t="shared" si="347"/>
        <v>0</v>
      </c>
      <c r="D986" s="22" t="b">
        <f t="shared" si="348"/>
        <v>0</v>
      </c>
      <c r="E986" s="22" t="b">
        <f t="shared" si="349"/>
        <v>0</v>
      </c>
      <c r="F986" s="52" t="b">
        <f t="shared" si="360"/>
        <v>0</v>
      </c>
      <c r="G986" s="22" t="b">
        <f t="shared" si="344"/>
        <v>0</v>
      </c>
      <c r="H986" s="22" t="b">
        <f t="shared" si="350"/>
        <v>0</v>
      </c>
      <c r="I986" s="22" t="b">
        <f t="shared" si="361"/>
        <v>1</v>
      </c>
      <c r="J986" s="22" t="b">
        <f t="shared" si="351"/>
        <v>0</v>
      </c>
      <c r="K986" s="3" t="str">
        <f t="shared" si="352"/>
        <v/>
      </c>
      <c r="L986" s="3" t="str">
        <f t="shared" si="353"/>
        <v/>
      </c>
      <c r="M986" s="3" t="str">
        <f t="shared" si="354"/>
        <v/>
      </c>
      <c r="N986" s="54" t="str">
        <f t="shared" si="362"/>
        <v/>
      </c>
      <c r="O986" s="3" t="str">
        <f t="shared" si="355"/>
        <v>해든마을동문굿모닝힐)</v>
      </c>
      <c r="P986" s="19" t="str">
        <f t="shared" si="356"/>
        <v/>
      </c>
      <c r="Q986" s="23">
        <f>_xlfn.XLOOKUP(R986,summary!C1:C37,summary!B1:B37)</f>
        <v>0</v>
      </c>
      <c r="R986" s="24" t="str">
        <f t="shared" si="357"/>
        <v>동백동</v>
      </c>
      <c r="S986" s="24" t="str">
        <f t="shared" si="363"/>
        <v>동백26통</v>
      </c>
      <c r="T986" s="24" t="str">
        <f t="shared" si="364"/>
        <v>(동백동, 해든마을동문굿모닝힐)</v>
      </c>
      <c r="U986" s="24" t="str">
        <f t="shared" si="358"/>
        <v>동백</v>
      </c>
      <c r="V986" s="25">
        <f t="shared" si="365"/>
        <v>26</v>
      </c>
      <c r="W986" s="25">
        <f t="shared" si="359"/>
        <v>3</v>
      </c>
      <c r="X986" s="2"/>
      <c r="Y986" s="2" t="s">
        <v>2647</v>
      </c>
      <c r="Z986" s="2" t="s">
        <v>67</v>
      </c>
      <c r="AA986" s="2" t="s">
        <v>2648</v>
      </c>
      <c r="AB986" s="5"/>
      <c r="AC986" s="5"/>
      <c r="AD986" s="5"/>
      <c r="AE986" s="5"/>
      <c r="AF986" s="5"/>
      <c r="AG986" s="5"/>
    </row>
    <row r="987" spans="1:33" ht="15.95" customHeight="1" x14ac:dyDescent="0.3">
      <c r="A987" s="22" t="b">
        <f t="shared" si="345"/>
        <v>1</v>
      </c>
      <c r="B987" s="22" t="b">
        <f t="shared" si="346"/>
        <v>0</v>
      </c>
      <c r="C987" s="22" t="b">
        <f t="shared" si="347"/>
        <v>1</v>
      </c>
      <c r="D987" s="22" t="b">
        <f t="shared" si="348"/>
        <v>0</v>
      </c>
      <c r="E987" s="22" t="b">
        <f t="shared" si="349"/>
        <v>1</v>
      </c>
      <c r="F987" s="52" t="b">
        <f t="shared" si="360"/>
        <v>1</v>
      </c>
      <c r="G987" s="22" t="b">
        <f t="shared" si="344"/>
        <v>0</v>
      </c>
      <c r="H987" s="22" t="b">
        <f t="shared" si="350"/>
        <v>1</v>
      </c>
      <c r="I987" s="22" t="b">
        <f t="shared" si="361"/>
        <v>1</v>
      </c>
      <c r="J987" s="22" t="b">
        <f t="shared" si="351"/>
        <v>0</v>
      </c>
      <c r="K987" s="3" t="str">
        <f t="shared" si="352"/>
        <v/>
      </c>
      <c r="L987" s="3" t="str">
        <f t="shared" si="353"/>
        <v/>
      </c>
      <c r="M987" s="3" t="str">
        <f t="shared" si="354"/>
        <v/>
      </c>
      <c r="N987" s="54" t="str">
        <f t="shared" si="362"/>
        <v/>
      </c>
      <c r="O987" s="3" t="str">
        <f t="shared" si="355"/>
        <v>동문굿모닝힐)</v>
      </c>
      <c r="P987" s="19" t="str">
        <f t="shared" si="356"/>
        <v/>
      </c>
      <c r="Q987" s="23">
        <f>_xlfn.XLOOKUP(R987,summary!C1:C37,summary!B1:B37)</f>
        <v>0</v>
      </c>
      <c r="R987" s="24" t="str">
        <f t="shared" si="357"/>
        <v>동백동</v>
      </c>
      <c r="S987" s="24" t="str">
        <f t="shared" si="363"/>
        <v>동백26통</v>
      </c>
      <c r="T987" s="24" t="str">
        <f t="shared" si="364"/>
        <v>(동백동, 해든마을동문굿모닝힐)</v>
      </c>
      <c r="U987" s="24" t="str">
        <f t="shared" si="358"/>
        <v>동백</v>
      </c>
      <c r="V987" s="25">
        <f t="shared" si="365"/>
        <v>26</v>
      </c>
      <c r="W987" s="25">
        <f t="shared" si="359"/>
        <v>4</v>
      </c>
      <c r="X987" s="7"/>
      <c r="Y987" s="2" t="s">
        <v>2649</v>
      </c>
      <c r="Z987" s="2" t="s">
        <v>73</v>
      </c>
      <c r="AA987" s="2" t="s">
        <v>2650</v>
      </c>
      <c r="AB987" s="5"/>
      <c r="AC987" s="5"/>
      <c r="AD987" s="5"/>
      <c r="AE987" s="5"/>
      <c r="AF987" s="5"/>
      <c r="AG987" s="5"/>
    </row>
    <row r="988" spans="1:33" ht="15.95" customHeight="1" x14ac:dyDescent="0.3">
      <c r="A988" s="22" t="b">
        <f t="shared" si="345"/>
        <v>0</v>
      </c>
      <c r="B988" s="22" t="b">
        <f t="shared" si="346"/>
        <v>0</v>
      </c>
      <c r="C988" s="22" t="b">
        <f t="shared" si="347"/>
        <v>0</v>
      </c>
      <c r="D988" s="22" t="b">
        <f t="shared" si="348"/>
        <v>0</v>
      </c>
      <c r="E988" s="22" t="b">
        <f t="shared" si="349"/>
        <v>0</v>
      </c>
      <c r="F988" s="52" t="b">
        <f t="shared" si="360"/>
        <v>0</v>
      </c>
      <c r="G988" s="22" t="b">
        <f t="shared" si="344"/>
        <v>0</v>
      </c>
      <c r="H988" s="22" t="b">
        <f t="shared" si="350"/>
        <v>0</v>
      </c>
      <c r="I988" s="22" t="b">
        <f t="shared" si="361"/>
        <v>0</v>
      </c>
      <c r="J988" s="22" t="b">
        <f t="shared" si="351"/>
        <v>0</v>
      </c>
      <c r="K988" s="3" t="str">
        <f t="shared" si="352"/>
        <v/>
      </c>
      <c r="L988" s="3" t="str">
        <f t="shared" si="353"/>
        <v/>
      </c>
      <c r="M988" s="3" t="str">
        <f t="shared" si="354"/>
        <v/>
      </c>
      <c r="N988" s="54" t="str">
        <f t="shared" si="362"/>
        <v/>
      </c>
      <c r="O988" s="3" t="str">
        <f t="shared" si="355"/>
        <v/>
      </c>
      <c r="P988" s="19" t="str">
        <f t="shared" si="356"/>
        <v/>
      </c>
      <c r="Q988" s="23">
        <f>_xlfn.XLOOKUP(R988,summary!C1:C37,summary!B1:B37)</f>
        <v>0</v>
      </c>
      <c r="R988" s="24" t="str">
        <f t="shared" si="357"/>
        <v>동백동</v>
      </c>
      <c r="S988" s="24" t="str">
        <f t="shared" si="363"/>
        <v>동백26통</v>
      </c>
      <c r="T988" s="24" t="str">
        <f t="shared" si="364"/>
        <v>(동백동, 해든마을동문굿모닝힐)</v>
      </c>
      <c r="U988" s="24" t="str">
        <f t="shared" si="358"/>
        <v>동백</v>
      </c>
      <c r="V988" s="25">
        <f t="shared" si="365"/>
        <v>26</v>
      </c>
      <c r="W988" s="25">
        <f t="shared" si="359"/>
        <v>5</v>
      </c>
      <c r="X988" s="7"/>
      <c r="Y988" s="7"/>
      <c r="Z988" s="2" t="s">
        <v>87</v>
      </c>
      <c r="AA988" s="2" t="s">
        <v>2651</v>
      </c>
      <c r="AB988" s="5"/>
      <c r="AC988" s="5"/>
      <c r="AD988" s="5"/>
      <c r="AE988" s="5"/>
      <c r="AF988" s="5"/>
      <c r="AG988" s="5"/>
    </row>
    <row r="989" spans="1:33" ht="15.95" customHeight="1" x14ac:dyDescent="0.3">
      <c r="A989" s="22" t="b">
        <f t="shared" si="345"/>
        <v>0</v>
      </c>
      <c r="B989" s="22" t="b">
        <f t="shared" si="346"/>
        <v>0</v>
      </c>
      <c r="C989" s="22" t="b">
        <f t="shared" si="347"/>
        <v>0</v>
      </c>
      <c r="D989" s="22" t="b">
        <f t="shared" si="348"/>
        <v>0</v>
      </c>
      <c r="E989" s="22" t="b">
        <f t="shared" si="349"/>
        <v>0</v>
      </c>
      <c r="F989" s="52" t="b">
        <f t="shared" si="360"/>
        <v>0</v>
      </c>
      <c r="G989" s="22" t="b">
        <f t="shared" si="344"/>
        <v>0</v>
      </c>
      <c r="H989" s="22" t="b">
        <f t="shared" si="350"/>
        <v>0</v>
      </c>
      <c r="I989" s="22" t="b">
        <f t="shared" si="361"/>
        <v>0</v>
      </c>
      <c r="J989" s="22" t="b">
        <f t="shared" si="351"/>
        <v>0</v>
      </c>
      <c r="K989" s="3" t="str">
        <f t="shared" si="352"/>
        <v/>
      </c>
      <c r="L989" s="3" t="str">
        <f t="shared" si="353"/>
        <v/>
      </c>
      <c r="M989" s="3" t="str">
        <f t="shared" si="354"/>
        <v/>
      </c>
      <c r="N989" s="54" t="str">
        <f t="shared" si="362"/>
        <v/>
      </c>
      <c r="O989" s="3" t="str">
        <f t="shared" si="355"/>
        <v/>
      </c>
      <c r="P989" s="19" t="str">
        <f t="shared" si="356"/>
        <v/>
      </c>
      <c r="Q989" s="23">
        <f>_xlfn.XLOOKUP(R989,summary!C1:C37,summary!B1:B37)</f>
        <v>0</v>
      </c>
      <c r="R989" s="24" t="str">
        <f t="shared" si="357"/>
        <v>동백동</v>
      </c>
      <c r="S989" s="24" t="str">
        <f t="shared" si="363"/>
        <v>동백26통</v>
      </c>
      <c r="T989" s="24" t="str">
        <f t="shared" si="364"/>
        <v>(동백동, 해든마을동문굿모닝힐)</v>
      </c>
      <c r="U989" s="24" t="str">
        <f t="shared" si="358"/>
        <v>동백</v>
      </c>
      <c r="V989" s="25">
        <f t="shared" si="365"/>
        <v>26</v>
      </c>
      <c r="W989" s="25">
        <f t="shared" si="359"/>
        <v>6</v>
      </c>
      <c r="X989" s="7"/>
      <c r="Y989" s="7"/>
      <c r="Z989" s="2" t="s">
        <v>89</v>
      </c>
      <c r="AA989" s="2" t="s">
        <v>2652</v>
      </c>
      <c r="AB989" s="5"/>
      <c r="AC989" s="5"/>
      <c r="AD989" s="5"/>
      <c r="AE989" s="5"/>
      <c r="AF989" s="5"/>
      <c r="AG989" s="5"/>
    </row>
    <row r="990" spans="1:33" ht="15.95" customHeight="1" x14ac:dyDescent="0.3">
      <c r="A990" s="22" t="b">
        <f t="shared" si="345"/>
        <v>0</v>
      </c>
      <c r="B990" s="22" t="b">
        <f t="shared" si="346"/>
        <v>0</v>
      </c>
      <c r="C990" s="22" t="b">
        <f t="shared" si="347"/>
        <v>0</v>
      </c>
      <c r="D990" s="22" t="b">
        <f t="shared" si="348"/>
        <v>0</v>
      </c>
      <c r="E990" s="22" t="b">
        <f t="shared" si="349"/>
        <v>0</v>
      </c>
      <c r="F990" s="52" t="b">
        <f t="shared" si="360"/>
        <v>0</v>
      </c>
      <c r="G990" s="22" t="b">
        <f t="shared" ref="G990:G1053" si="366">AND(B990,F990)</f>
        <v>0</v>
      </c>
      <c r="H990" s="22" t="b">
        <f t="shared" si="350"/>
        <v>0</v>
      </c>
      <c r="I990" s="22" t="b">
        <f t="shared" si="361"/>
        <v>0</v>
      </c>
      <c r="J990" s="22" t="b">
        <f t="shared" si="351"/>
        <v>0</v>
      </c>
      <c r="K990" s="3" t="str">
        <f t="shared" si="352"/>
        <v/>
      </c>
      <c r="L990" s="3" t="str">
        <f t="shared" si="353"/>
        <v/>
      </c>
      <c r="M990" s="3" t="str">
        <f t="shared" si="354"/>
        <v/>
      </c>
      <c r="N990" s="54" t="str">
        <f t="shared" si="362"/>
        <v/>
      </c>
      <c r="O990" s="3" t="str">
        <f t="shared" si="355"/>
        <v/>
      </c>
      <c r="P990" s="19" t="str">
        <f t="shared" si="356"/>
        <v/>
      </c>
      <c r="Q990" s="23">
        <f>_xlfn.XLOOKUP(R990,summary!C1:C37,summary!B1:B37)</f>
        <v>0</v>
      </c>
      <c r="R990" s="24" t="str">
        <f t="shared" si="357"/>
        <v>동백동</v>
      </c>
      <c r="S990" s="24" t="str">
        <f t="shared" si="363"/>
        <v>동백26통</v>
      </c>
      <c r="T990" s="24" t="str">
        <f t="shared" si="364"/>
        <v>(동백동, 해든마을동문굿모닝힐)</v>
      </c>
      <c r="U990" s="24" t="str">
        <f t="shared" si="358"/>
        <v>동백</v>
      </c>
      <c r="V990" s="25">
        <f t="shared" si="365"/>
        <v>26</v>
      </c>
      <c r="W990" s="25">
        <f t="shared" si="359"/>
        <v>7</v>
      </c>
      <c r="X990" s="7"/>
      <c r="Y990" s="7"/>
      <c r="Z990" s="2" t="s">
        <v>91</v>
      </c>
      <c r="AA990" s="2" t="s">
        <v>2653</v>
      </c>
      <c r="AB990" s="5"/>
      <c r="AC990" s="5"/>
      <c r="AD990" s="5"/>
      <c r="AE990" s="5"/>
      <c r="AF990" s="5"/>
      <c r="AG990" s="5"/>
    </row>
    <row r="991" spans="1:33" ht="15.95" customHeight="1" x14ac:dyDescent="0.3">
      <c r="A991" s="22" t="b">
        <f t="shared" si="345"/>
        <v>0</v>
      </c>
      <c r="B991" s="22" t="b">
        <f t="shared" si="346"/>
        <v>0</v>
      </c>
      <c r="C991" s="22" t="b">
        <f t="shared" si="347"/>
        <v>0</v>
      </c>
      <c r="D991" s="22" t="b">
        <f t="shared" si="348"/>
        <v>0</v>
      </c>
      <c r="E991" s="22" t="b">
        <f t="shared" si="349"/>
        <v>0</v>
      </c>
      <c r="F991" s="52" t="b">
        <f t="shared" si="360"/>
        <v>0</v>
      </c>
      <c r="G991" s="22" t="b">
        <f t="shared" si="366"/>
        <v>0</v>
      </c>
      <c r="H991" s="22" t="b">
        <f t="shared" si="350"/>
        <v>0</v>
      </c>
      <c r="I991" s="22" t="b">
        <f t="shared" si="361"/>
        <v>0</v>
      </c>
      <c r="J991" s="22" t="b">
        <f t="shared" si="351"/>
        <v>0</v>
      </c>
      <c r="K991" s="3" t="str">
        <f t="shared" si="352"/>
        <v/>
      </c>
      <c r="L991" s="3" t="str">
        <f t="shared" si="353"/>
        <v/>
      </c>
      <c r="M991" s="3" t="str">
        <f t="shared" si="354"/>
        <v/>
      </c>
      <c r="N991" s="54" t="str">
        <f t="shared" si="362"/>
        <v/>
      </c>
      <c r="O991" s="3" t="str">
        <f t="shared" si="355"/>
        <v/>
      </c>
      <c r="P991" s="19" t="str">
        <f t="shared" si="356"/>
        <v/>
      </c>
      <c r="Q991" s="23">
        <f>_xlfn.XLOOKUP(R991,summary!C1:C37,summary!B1:B37)</f>
        <v>0</v>
      </c>
      <c r="R991" s="24" t="str">
        <f t="shared" si="357"/>
        <v>동백동</v>
      </c>
      <c r="S991" s="24" t="str">
        <f t="shared" si="363"/>
        <v>동백26통</v>
      </c>
      <c r="T991" s="24" t="str">
        <f t="shared" si="364"/>
        <v>(동백동, 해든마을동문굿모닝힐)</v>
      </c>
      <c r="U991" s="24" t="str">
        <f t="shared" si="358"/>
        <v>동백</v>
      </c>
      <c r="V991" s="25">
        <f t="shared" si="365"/>
        <v>26</v>
      </c>
      <c r="W991" s="25">
        <f t="shared" si="359"/>
        <v>8</v>
      </c>
      <c r="X991" s="7"/>
      <c r="Y991" s="7"/>
      <c r="Z991" s="2" t="s">
        <v>93</v>
      </c>
      <c r="AA991" s="2" t="s">
        <v>2654</v>
      </c>
      <c r="AB991" s="5"/>
      <c r="AC991" s="5"/>
      <c r="AD991" s="5"/>
      <c r="AE991" s="5"/>
      <c r="AF991" s="5"/>
      <c r="AG991" s="5"/>
    </row>
    <row r="992" spans="1:33" ht="15.95" customHeight="1" x14ac:dyDescent="0.3">
      <c r="A992" s="22" t="b">
        <f t="shared" si="345"/>
        <v>0</v>
      </c>
      <c r="B992" s="22" t="b">
        <f t="shared" si="346"/>
        <v>0</v>
      </c>
      <c r="C992" s="22" t="b">
        <f t="shared" si="347"/>
        <v>0</v>
      </c>
      <c r="D992" s="22" t="b">
        <f t="shared" si="348"/>
        <v>0</v>
      </c>
      <c r="E992" s="22" t="b">
        <f t="shared" si="349"/>
        <v>0</v>
      </c>
      <c r="F992" s="52" t="b">
        <f t="shared" si="360"/>
        <v>0</v>
      </c>
      <c r="G992" s="22" t="b">
        <f t="shared" si="366"/>
        <v>0</v>
      </c>
      <c r="H992" s="22" t="b">
        <f t="shared" si="350"/>
        <v>0</v>
      </c>
      <c r="I992" s="22" t="b">
        <f t="shared" si="361"/>
        <v>0</v>
      </c>
      <c r="J992" s="22" t="b">
        <f t="shared" si="351"/>
        <v>0</v>
      </c>
      <c r="K992" s="3" t="str">
        <f t="shared" si="352"/>
        <v/>
      </c>
      <c r="L992" s="3" t="str">
        <f t="shared" si="353"/>
        <v/>
      </c>
      <c r="M992" s="3" t="str">
        <f t="shared" si="354"/>
        <v/>
      </c>
      <c r="N992" s="54" t="str">
        <f t="shared" si="362"/>
        <v/>
      </c>
      <c r="O992" s="3" t="str">
        <f t="shared" si="355"/>
        <v/>
      </c>
      <c r="P992" s="19" t="str">
        <f t="shared" si="356"/>
        <v/>
      </c>
      <c r="Q992" s="23">
        <f>_xlfn.XLOOKUP(R992,summary!C1:C37,summary!B1:B37)</f>
        <v>0</v>
      </c>
      <c r="R992" s="24" t="str">
        <f t="shared" si="357"/>
        <v>동백동</v>
      </c>
      <c r="S992" s="24" t="str">
        <f t="shared" si="363"/>
        <v>동백26통</v>
      </c>
      <c r="T992" s="24" t="str">
        <f t="shared" si="364"/>
        <v>(동백동, 해든마을동문굿모닝힐)</v>
      </c>
      <c r="U992" s="24" t="str">
        <f t="shared" si="358"/>
        <v>동백</v>
      </c>
      <c r="V992" s="25">
        <f t="shared" si="365"/>
        <v>26</v>
      </c>
      <c r="W992" s="25">
        <f t="shared" si="359"/>
        <v>9</v>
      </c>
      <c r="X992" s="7"/>
      <c r="Y992" s="7"/>
      <c r="Z992" s="2" t="s">
        <v>95</v>
      </c>
      <c r="AA992" s="2" t="s">
        <v>2655</v>
      </c>
      <c r="AB992" s="5"/>
      <c r="AC992" s="5"/>
      <c r="AD992" s="5"/>
      <c r="AE992" s="5"/>
      <c r="AF992" s="5"/>
      <c r="AG992" s="5"/>
    </row>
    <row r="993" spans="1:33" ht="15.95" customHeight="1" x14ac:dyDescent="0.3">
      <c r="A993" s="22" t="b">
        <f t="shared" si="345"/>
        <v>0</v>
      </c>
      <c r="B993" s="22" t="b">
        <f t="shared" si="346"/>
        <v>0</v>
      </c>
      <c r="C993" s="22" t="b">
        <f t="shared" si="347"/>
        <v>0</v>
      </c>
      <c r="D993" s="22" t="b">
        <f t="shared" si="348"/>
        <v>0</v>
      </c>
      <c r="E993" s="22" t="b">
        <f t="shared" si="349"/>
        <v>0</v>
      </c>
      <c r="F993" s="52" t="b">
        <f t="shared" si="360"/>
        <v>0</v>
      </c>
      <c r="G993" s="22" t="b">
        <f t="shared" si="366"/>
        <v>0</v>
      </c>
      <c r="H993" s="22" t="b">
        <f t="shared" si="350"/>
        <v>0</v>
      </c>
      <c r="I993" s="22" t="b">
        <f t="shared" si="361"/>
        <v>0</v>
      </c>
      <c r="J993" s="22" t="b">
        <f t="shared" si="351"/>
        <v>0</v>
      </c>
      <c r="K993" s="3" t="str">
        <f t="shared" si="352"/>
        <v/>
      </c>
      <c r="L993" s="3" t="str">
        <f t="shared" si="353"/>
        <v/>
      </c>
      <c r="M993" s="3" t="str">
        <f t="shared" si="354"/>
        <v/>
      </c>
      <c r="N993" s="54" t="str">
        <f t="shared" si="362"/>
        <v/>
      </c>
      <c r="O993" s="3" t="str">
        <f t="shared" si="355"/>
        <v/>
      </c>
      <c r="P993" s="19" t="str">
        <f t="shared" si="356"/>
        <v/>
      </c>
      <c r="Q993" s="23">
        <f>_xlfn.XLOOKUP(R993,summary!C1:C37,summary!B1:B37)</f>
        <v>0</v>
      </c>
      <c r="R993" s="24" t="str">
        <f t="shared" si="357"/>
        <v>동백동</v>
      </c>
      <c r="S993" s="24" t="str">
        <f t="shared" si="363"/>
        <v>동백26통</v>
      </c>
      <c r="T993" s="24" t="str">
        <f t="shared" si="364"/>
        <v>(동백동, 해든마을동문굿모닝힐)</v>
      </c>
      <c r="U993" s="24" t="str">
        <f t="shared" si="358"/>
        <v>동백</v>
      </c>
      <c r="V993" s="25">
        <f t="shared" si="365"/>
        <v>26</v>
      </c>
      <c r="W993" s="25">
        <f t="shared" si="359"/>
        <v>10</v>
      </c>
      <c r="X993" s="7"/>
      <c r="Y993" s="2"/>
      <c r="Z993" s="2" t="s">
        <v>97</v>
      </c>
      <c r="AA993" s="2" t="s">
        <v>2656</v>
      </c>
      <c r="AB993" s="5"/>
      <c r="AC993" s="5"/>
      <c r="AD993" s="5"/>
      <c r="AE993" s="5"/>
      <c r="AF993" s="5"/>
      <c r="AG993" s="5"/>
    </row>
    <row r="994" spans="1:33" ht="15.95" customHeight="1" x14ac:dyDescent="0.3">
      <c r="A994" s="22" t="b">
        <f t="shared" si="345"/>
        <v>0</v>
      </c>
      <c r="B994" s="22" t="b">
        <f t="shared" si="346"/>
        <v>0</v>
      </c>
      <c r="C994" s="22" t="b">
        <f t="shared" si="347"/>
        <v>0</v>
      </c>
      <c r="D994" s="22" t="b">
        <f t="shared" si="348"/>
        <v>0</v>
      </c>
      <c r="E994" s="22" t="b">
        <f t="shared" si="349"/>
        <v>0</v>
      </c>
      <c r="F994" s="52" t="b">
        <f t="shared" si="360"/>
        <v>0</v>
      </c>
      <c r="G994" s="22" t="b">
        <f t="shared" si="366"/>
        <v>0</v>
      </c>
      <c r="H994" s="22" t="b">
        <f t="shared" si="350"/>
        <v>0</v>
      </c>
      <c r="I994" s="22" t="b">
        <f t="shared" si="361"/>
        <v>0</v>
      </c>
      <c r="J994" s="22" t="b">
        <f t="shared" si="351"/>
        <v>0</v>
      </c>
      <c r="K994" s="3" t="str">
        <f t="shared" si="352"/>
        <v/>
      </c>
      <c r="L994" s="3" t="str">
        <f t="shared" si="353"/>
        <v/>
      </c>
      <c r="M994" s="3" t="str">
        <f t="shared" si="354"/>
        <v/>
      </c>
      <c r="N994" s="54" t="str">
        <f t="shared" si="362"/>
        <v/>
      </c>
      <c r="O994" s="3" t="str">
        <f t="shared" si="355"/>
        <v/>
      </c>
      <c r="P994" s="19" t="str">
        <f t="shared" si="356"/>
        <v/>
      </c>
      <c r="Q994" s="23">
        <f>_xlfn.XLOOKUP(R994,summary!C1:C37,summary!B1:B37)</f>
        <v>0</v>
      </c>
      <c r="R994" s="24" t="str">
        <f t="shared" si="357"/>
        <v>동백동</v>
      </c>
      <c r="S994" s="24" t="str">
        <f t="shared" si="363"/>
        <v>동백26통</v>
      </c>
      <c r="T994" s="24" t="str">
        <f t="shared" si="364"/>
        <v>(동백동, 해든마을동문굿모닝힐)</v>
      </c>
      <c r="U994" s="24" t="str">
        <f t="shared" si="358"/>
        <v>동백</v>
      </c>
      <c r="V994" s="25">
        <f t="shared" si="365"/>
        <v>26</v>
      </c>
      <c r="W994" s="25">
        <f t="shared" si="359"/>
        <v>11</v>
      </c>
      <c r="X994" s="7"/>
      <c r="Y994" s="2"/>
      <c r="Z994" s="2" t="s">
        <v>99</v>
      </c>
      <c r="AA994" s="2" t="s">
        <v>2657</v>
      </c>
      <c r="AB994" s="5"/>
      <c r="AC994" s="5"/>
      <c r="AD994" s="5"/>
      <c r="AE994" s="5"/>
      <c r="AF994" s="5"/>
      <c r="AG994" s="5"/>
    </row>
    <row r="995" spans="1:33" ht="15.95" customHeight="1" x14ac:dyDescent="0.3">
      <c r="A995" s="22" t="b">
        <f t="shared" si="345"/>
        <v>0</v>
      </c>
      <c r="B995" s="22" t="b">
        <f t="shared" si="346"/>
        <v>0</v>
      </c>
      <c r="C995" s="22" t="b">
        <f t="shared" si="347"/>
        <v>0</v>
      </c>
      <c r="D995" s="22" t="b">
        <f t="shared" si="348"/>
        <v>0</v>
      </c>
      <c r="E995" s="22" t="b">
        <f t="shared" si="349"/>
        <v>0</v>
      </c>
      <c r="F995" s="52" t="b">
        <f t="shared" si="360"/>
        <v>0</v>
      </c>
      <c r="G995" s="22" t="b">
        <f t="shared" si="366"/>
        <v>0</v>
      </c>
      <c r="H995" s="22" t="b">
        <f t="shared" si="350"/>
        <v>0</v>
      </c>
      <c r="I995" s="22" t="b">
        <f t="shared" si="361"/>
        <v>0</v>
      </c>
      <c r="J995" s="22" t="b">
        <f t="shared" si="351"/>
        <v>0</v>
      </c>
      <c r="K995" s="3" t="str">
        <f t="shared" si="352"/>
        <v/>
      </c>
      <c r="L995" s="3" t="str">
        <f t="shared" si="353"/>
        <v/>
      </c>
      <c r="M995" s="3" t="str">
        <f t="shared" si="354"/>
        <v/>
      </c>
      <c r="N995" s="54" t="str">
        <f t="shared" si="362"/>
        <v/>
      </c>
      <c r="O995" s="3" t="str">
        <f t="shared" si="355"/>
        <v/>
      </c>
      <c r="P995" s="19" t="str">
        <f t="shared" si="356"/>
        <v/>
      </c>
      <c r="Q995" s="23">
        <f>_xlfn.XLOOKUP(R995,summary!C1:C37,summary!B1:B37)</f>
        <v>0</v>
      </c>
      <c r="R995" s="24" t="str">
        <f t="shared" si="357"/>
        <v>동백동</v>
      </c>
      <c r="S995" s="24" t="str">
        <f t="shared" si="363"/>
        <v>동백26통</v>
      </c>
      <c r="T995" s="24" t="str">
        <f t="shared" si="364"/>
        <v>(동백동, 해든마을동문굿모닝힐)</v>
      </c>
      <c r="U995" s="24" t="str">
        <f t="shared" si="358"/>
        <v>동백</v>
      </c>
      <c r="V995" s="25">
        <f t="shared" si="365"/>
        <v>26</v>
      </c>
      <c r="W995" s="25">
        <f t="shared" si="359"/>
        <v>12</v>
      </c>
      <c r="X995" s="7"/>
      <c r="Y995" s="2"/>
      <c r="Z995" s="2" t="s">
        <v>101</v>
      </c>
      <c r="AA995" s="2" t="s">
        <v>2658</v>
      </c>
      <c r="AB995" s="5"/>
      <c r="AC995" s="5"/>
      <c r="AD995" s="5"/>
      <c r="AE995" s="5"/>
      <c r="AF995" s="5"/>
      <c r="AG995" s="5"/>
    </row>
    <row r="996" spans="1:33" ht="15.95" customHeight="1" x14ac:dyDescent="0.3">
      <c r="A996" s="22" t="b">
        <f t="shared" si="345"/>
        <v>0</v>
      </c>
      <c r="B996" s="22" t="b">
        <f t="shared" si="346"/>
        <v>0</v>
      </c>
      <c r="C996" s="22" t="b">
        <f t="shared" si="347"/>
        <v>0</v>
      </c>
      <c r="D996" s="22" t="b">
        <f t="shared" si="348"/>
        <v>0</v>
      </c>
      <c r="E996" s="22" t="b">
        <f t="shared" si="349"/>
        <v>0</v>
      </c>
      <c r="F996" s="52" t="b">
        <f t="shared" si="360"/>
        <v>0</v>
      </c>
      <c r="G996" s="22" t="b">
        <f t="shared" si="366"/>
        <v>0</v>
      </c>
      <c r="H996" s="22" t="b">
        <f t="shared" si="350"/>
        <v>0</v>
      </c>
      <c r="I996" s="22" t="b">
        <f t="shared" si="361"/>
        <v>0</v>
      </c>
      <c r="J996" s="22" t="b">
        <f t="shared" si="351"/>
        <v>0</v>
      </c>
      <c r="K996" s="3" t="str">
        <f t="shared" si="352"/>
        <v/>
      </c>
      <c r="L996" s="3" t="str">
        <f t="shared" si="353"/>
        <v/>
      </c>
      <c r="M996" s="3" t="str">
        <f t="shared" si="354"/>
        <v/>
      </c>
      <c r="N996" s="54" t="str">
        <f t="shared" si="362"/>
        <v/>
      </c>
      <c r="O996" s="3" t="str">
        <f t="shared" si="355"/>
        <v/>
      </c>
      <c r="P996" s="19" t="str">
        <f t="shared" si="356"/>
        <v/>
      </c>
      <c r="Q996" s="23">
        <f>_xlfn.XLOOKUP(R996,summary!C1:C37,summary!B1:B37)</f>
        <v>0</v>
      </c>
      <c r="R996" s="24" t="str">
        <f t="shared" si="357"/>
        <v>동백동</v>
      </c>
      <c r="S996" s="24" t="str">
        <f t="shared" si="363"/>
        <v>동백26통</v>
      </c>
      <c r="T996" s="24" t="str">
        <f t="shared" si="364"/>
        <v>(동백동, 해든마을동문굿모닝힐)</v>
      </c>
      <c r="U996" s="24" t="str">
        <f t="shared" si="358"/>
        <v>동백</v>
      </c>
      <c r="V996" s="25">
        <f t="shared" si="365"/>
        <v>26</v>
      </c>
      <c r="W996" s="25">
        <f t="shared" si="359"/>
        <v>13</v>
      </c>
      <c r="X996" s="7"/>
      <c r="Y996" s="2"/>
      <c r="Z996" s="2" t="s">
        <v>117</v>
      </c>
      <c r="AA996" s="2" t="s">
        <v>2659</v>
      </c>
      <c r="AB996" s="5"/>
      <c r="AC996" s="5"/>
      <c r="AD996" s="5"/>
      <c r="AE996" s="5"/>
      <c r="AF996" s="5"/>
      <c r="AG996" s="5"/>
    </row>
    <row r="997" spans="1:33" ht="15.95" customHeight="1" x14ac:dyDescent="0.3">
      <c r="A997" s="22" t="b">
        <f t="shared" si="345"/>
        <v>0</v>
      </c>
      <c r="B997" s="22" t="b">
        <f t="shared" si="346"/>
        <v>0</v>
      </c>
      <c r="C997" s="22" t="b">
        <f t="shared" si="347"/>
        <v>0</v>
      </c>
      <c r="D997" s="22" t="b">
        <f t="shared" si="348"/>
        <v>0</v>
      </c>
      <c r="E997" s="22" t="b">
        <f t="shared" si="349"/>
        <v>0</v>
      </c>
      <c r="F997" s="52" t="b">
        <f t="shared" si="360"/>
        <v>0</v>
      </c>
      <c r="G997" s="22" t="b">
        <f t="shared" si="366"/>
        <v>0</v>
      </c>
      <c r="H997" s="22" t="b">
        <f t="shared" si="350"/>
        <v>0</v>
      </c>
      <c r="I997" s="22" t="b">
        <f t="shared" si="361"/>
        <v>0</v>
      </c>
      <c r="J997" s="22" t="b">
        <f t="shared" si="351"/>
        <v>0</v>
      </c>
      <c r="K997" s="3" t="str">
        <f t="shared" si="352"/>
        <v/>
      </c>
      <c r="L997" s="3" t="str">
        <f t="shared" si="353"/>
        <v/>
      </c>
      <c r="M997" s="22" t="str">
        <f t="shared" si="354"/>
        <v/>
      </c>
      <c r="N997" s="54" t="str">
        <f t="shared" si="362"/>
        <v/>
      </c>
      <c r="O997" s="3" t="str">
        <f t="shared" si="355"/>
        <v/>
      </c>
      <c r="P997" s="19" t="str">
        <f t="shared" si="356"/>
        <v/>
      </c>
      <c r="Q997" s="23">
        <f>_xlfn.XLOOKUP(R997,summary!C1:C37,summary!B1:B37)</f>
        <v>0</v>
      </c>
      <c r="R997" s="24" t="str">
        <f t="shared" si="357"/>
        <v>동백동</v>
      </c>
      <c r="S997" s="24" t="str">
        <f t="shared" si="363"/>
        <v>동백26통</v>
      </c>
      <c r="T997" s="24" t="str">
        <f t="shared" si="364"/>
        <v>(동백동, 해든마을동문굿모닝힐)</v>
      </c>
      <c r="U997" s="24" t="str">
        <f t="shared" si="358"/>
        <v>동백</v>
      </c>
      <c r="V997" s="25">
        <f t="shared" si="365"/>
        <v>26</v>
      </c>
      <c r="W997" s="25">
        <f t="shared" si="359"/>
        <v>14</v>
      </c>
      <c r="X997" s="7"/>
      <c r="Y997" s="7"/>
      <c r="Z997" s="2" t="s">
        <v>119</v>
      </c>
      <c r="AA997" s="2" t="s">
        <v>2660</v>
      </c>
      <c r="AB997" s="5"/>
      <c r="AC997" s="5"/>
      <c r="AD997" s="5"/>
      <c r="AE997" s="5"/>
      <c r="AF997" s="5"/>
      <c r="AG997" s="5"/>
    </row>
    <row r="998" spans="1:33" ht="15.95" customHeight="1" x14ac:dyDescent="0.3">
      <c r="A998" s="22" t="b">
        <f t="shared" si="345"/>
        <v>1</v>
      </c>
      <c r="B998" s="22" t="b">
        <f t="shared" si="346"/>
        <v>0</v>
      </c>
      <c r="C998" s="22" t="b">
        <f t="shared" si="347"/>
        <v>0</v>
      </c>
      <c r="D998" s="22" t="b">
        <f t="shared" si="348"/>
        <v>0</v>
      </c>
      <c r="E998" s="22" t="b">
        <f t="shared" si="349"/>
        <v>0</v>
      </c>
      <c r="F998" s="52" t="b">
        <f t="shared" si="360"/>
        <v>0</v>
      </c>
      <c r="G998" s="22" t="b">
        <f t="shared" si="366"/>
        <v>0</v>
      </c>
      <c r="H998" s="22" t="b">
        <f t="shared" si="350"/>
        <v>0</v>
      </c>
      <c r="I998" s="22" t="b">
        <f t="shared" si="361"/>
        <v>0</v>
      </c>
      <c r="J998" s="22" t="b">
        <f t="shared" si="351"/>
        <v>1</v>
      </c>
      <c r="K998" s="3" t="str">
        <f t="shared" si="352"/>
        <v/>
      </c>
      <c r="L998" s="3" t="str">
        <f t="shared" si="353"/>
        <v/>
      </c>
      <c r="M998" s="3" t="str">
        <f t="shared" si="354"/>
        <v/>
      </c>
      <c r="N998" s="54" t="str">
        <f t="shared" si="362"/>
        <v/>
      </c>
      <c r="O998" s="3" t="str">
        <f t="shared" si="355"/>
        <v/>
      </c>
      <c r="P998" s="19" t="str">
        <f t="shared" si="356"/>
        <v/>
      </c>
      <c r="Q998" s="23" t="e">
        <f>_xlfn.XLOOKUP(R998,summary!C1:C37,summary!B1:B37)</f>
        <v>#N/A</v>
      </c>
      <c r="R998" s="24" t="str">
        <f t="shared" si="357"/>
        <v>읍 면 동</v>
      </c>
      <c r="S998" s="24" t="str">
        <f t="shared" si="363"/>
        <v>통 리 명</v>
      </c>
      <c r="T998" s="24" t="str">
        <f t="shared" si="364"/>
        <v/>
      </c>
      <c r="U998" s="24" t="str">
        <f t="shared" si="358"/>
        <v/>
      </c>
      <c r="V998" s="25" t="str">
        <f t="shared" si="365"/>
        <v/>
      </c>
      <c r="W998" s="25" t="str">
        <f t="shared" si="359"/>
        <v/>
      </c>
      <c r="X998" s="7" t="s">
        <v>121</v>
      </c>
      <c r="Y998" s="7" t="s">
        <v>122</v>
      </c>
      <c r="Z998" s="2" t="s">
        <v>59</v>
      </c>
      <c r="AA998" s="2" t="s">
        <v>2628</v>
      </c>
      <c r="AB998" s="5"/>
      <c r="AC998" s="5"/>
      <c r="AD998" s="5"/>
      <c r="AE998" s="5"/>
      <c r="AF998" s="5"/>
      <c r="AG998" s="5"/>
    </row>
    <row r="999" spans="1:33" ht="15.95" customHeight="1" x14ac:dyDescent="0.3">
      <c r="A999" s="22" t="b">
        <f t="shared" si="345"/>
        <v>1</v>
      </c>
      <c r="B999" s="22" t="b">
        <f t="shared" si="346"/>
        <v>0</v>
      </c>
      <c r="C999" s="22" t="b">
        <f t="shared" si="347"/>
        <v>0</v>
      </c>
      <c r="D999" s="22" t="b">
        <f t="shared" si="348"/>
        <v>0</v>
      </c>
      <c r="E999" s="22" t="b">
        <f t="shared" si="349"/>
        <v>0</v>
      </c>
      <c r="F999" s="52" t="b">
        <f t="shared" si="360"/>
        <v>0</v>
      </c>
      <c r="G999" s="22" t="b">
        <f t="shared" si="366"/>
        <v>0</v>
      </c>
      <c r="H999" s="22" t="b">
        <f t="shared" si="350"/>
        <v>0</v>
      </c>
      <c r="I999" s="22" t="b">
        <f t="shared" si="361"/>
        <v>0</v>
      </c>
      <c r="J999" s="22" t="b">
        <f t="shared" si="351"/>
        <v>1</v>
      </c>
      <c r="K999" s="3" t="str">
        <f t="shared" si="352"/>
        <v>동백27통</v>
      </c>
      <c r="L999" s="3" t="str">
        <f t="shared" si="353"/>
        <v>27</v>
      </c>
      <c r="M999" s="3">
        <f t="shared" si="354"/>
        <v>27</v>
      </c>
      <c r="N999" s="54" t="str">
        <f t="shared" si="362"/>
        <v>동백</v>
      </c>
      <c r="O999" s="3" t="str">
        <f t="shared" si="355"/>
        <v/>
      </c>
      <c r="P999" s="19" t="str">
        <f t="shared" si="356"/>
        <v/>
      </c>
      <c r="Q999" s="23">
        <f>_xlfn.XLOOKUP(R999,summary!C1:C37,summary!B1:B37)</f>
        <v>0</v>
      </c>
      <c r="R999" s="24" t="str">
        <f t="shared" si="357"/>
        <v>동백동</v>
      </c>
      <c r="S999" s="24" t="str">
        <f t="shared" si="363"/>
        <v>동백27통</v>
      </c>
      <c r="T999" s="24" t="str">
        <f t="shared" si="364"/>
        <v>(동백동)</v>
      </c>
      <c r="U999" s="24" t="str">
        <f t="shared" si="358"/>
        <v>동백</v>
      </c>
      <c r="V999" s="25">
        <f t="shared" si="365"/>
        <v>27</v>
      </c>
      <c r="W999" s="25">
        <f t="shared" si="359"/>
        <v>1</v>
      </c>
      <c r="X999" s="7" t="s">
        <v>2902</v>
      </c>
      <c r="Y999" s="7" t="s">
        <v>1178</v>
      </c>
      <c r="Z999" s="2" t="s">
        <v>63</v>
      </c>
      <c r="AA999" s="2" t="s">
        <v>1162</v>
      </c>
      <c r="AB999" s="5"/>
      <c r="AC999" s="5"/>
      <c r="AD999" s="5"/>
      <c r="AE999" s="5"/>
      <c r="AF999" s="5"/>
      <c r="AG999" s="5"/>
    </row>
    <row r="1000" spans="1:33" ht="15.95" customHeight="1" x14ac:dyDescent="0.3">
      <c r="A1000" s="22" t="b">
        <f t="shared" si="345"/>
        <v>1</v>
      </c>
      <c r="B1000" s="22" t="b">
        <f t="shared" si="346"/>
        <v>1</v>
      </c>
      <c r="C1000" s="22" t="b">
        <f t="shared" si="347"/>
        <v>1</v>
      </c>
      <c r="D1000" s="22" t="b">
        <f t="shared" si="348"/>
        <v>1</v>
      </c>
      <c r="E1000" s="22" t="b">
        <f t="shared" si="349"/>
        <v>1</v>
      </c>
      <c r="F1000" s="52" t="b">
        <f t="shared" si="360"/>
        <v>0</v>
      </c>
      <c r="G1000" s="22" t="b">
        <f t="shared" si="366"/>
        <v>0</v>
      </c>
      <c r="H1000" s="22" t="b">
        <f t="shared" si="350"/>
        <v>0</v>
      </c>
      <c r="I1000" s="22" t="b">
        <f t="shared" si="361"/>
        <v>0</v>
      </c>
      <c r="J1000" s="22" t="b">
        <f t="shared" si="351"/>
        <v>0</v>
      </c>
      <c r="K1000" s="3" t="str">
        <f t="shared" si="352"/>
        <v/>
      </c>
      <c r="L1000" s="3" t="str">
        <f t="shared" si="353"/>
        <v/>
      </c>
      <c r="M1000" s="3" t="str">
        <f t="shared" si="354"/>
        <v/>
      </c>
      <c r="N1000" s="54" t="str">
        <f t="shared" si="362"/>
        <v/>
      </c>
      <c r="O1000" s="3" t="str">
        <f t="shared" si="355"/>
        <v/>
      </c>
      <c r="P1000" s="19" t="str">
        <f t="shared" si="356"/>
        <v>(동백동)</v>
      </c>
      <c r="Q1000" s="23">
        <f>_xlfn.XLOOKUP(R1000,summary!C1:C37,summary!B1:B37)</f>
        <v>0</v>
      </c>
      <c r="R1000" s="24" t="str">
        <f t="shared" si="357"/>
        <v>동백동</v>
      </c>
      <c r="S1000" s="24" t="str">
        <f t="shared" si="363"/>
        <v>동백27통</v>
      </c>
      <c r="T1000" s="24" t="str">
        <f t="shared" si="364"/>
        <v>(동백동)</v>
      </c>
      <c r="U1000" s="24" t="str">
        <f t="shared" si="358"/>
        <v>동백</v>
      </c>
      <c r="V1000" s="25">
        <f t="shared" si="365"/>
        <v>27</v>
      </c>
      <c r="W1000" s="25">
        <f t="shared" si="359"/>
        <v>2</v>
      </c>
      <c r="X1000" s="7"/>
      <c r="Y1000" s="7" t="s">
        <v>888</v>
      </c>
      <c r="Z1000" s="2" t="s">
        <v>65</v>
      </c>
      <c r="AA1000" s="2" t="s">
        <v>1163</v>
      </c>
      <c r="AB1000" s="5"/>
      <c r="AC1000" s="5"/>
      <c r="AD1000" s="5"/>
      <c r="AE1000" s="5"/>
      <c r="AF1000" s="5"/>
      <c r="AG1000" s="5"/>
    </row>
    <row r="1001" spans="1:33" ht="15.95" customHeight="1" x14ac:dyDescent="0.3">
      <c r="A1001" s="22" t="b">
        <f t="shared" si="345"/>
        <v>0</v>
      </c>
      <c r="B1001" s="22" t="b">
        <f t="shared" si="346"/>
        <v>0</v>
      </c>
      <c r="C1001" s="22" t="b">
        <f t="shared" si="347"/>
        <v>0</v>
      </c>
      <c r="D1001" s="22" t="b">
        <f t="shared" si="348"/>
        <v>0</v>
      </c>
      <c r="E1001" s="22" t="b">
        <f t="shared" si="349"/>
        <v>0</v>
      </c>
      <c r="F1001" s="52" t="b">
        <f t="shared" si="360"/>
        <v>0</v>
      </c>
      <c r="G1001" s="22" t="b">
        <f t="shared" si="366"/>
        <v>0</v>
      </c>
      <c r="H1001" s="22" t="b">
        <f t="shared" si="350"/>
        <v>0</v>
      </c>
      <c r="I1001" s="22" t="b">
        <f t="shared" si="361"/>
        <v>0</v>
      </c>
      <c r="J1001" s="22" t="b">
        <f t="shared" si="351"/>
        <v>0</v>
      </c>
      <c r="K1001" s="3" t="str">
        <f t="shared" si="352"/>
        <v/>
      </c>
      <c r="L1001" s="3" t="str">
        <f t="shared" si="353"/>
        <v/>
      </c>
      <c r="M1001" s="3" t="str">
        <f t="shared" si="354"/>
        <v/>
      </c>
      <c r="N1001" s="54" t="str">
        <f t="shared" si="362"/>
        <v/>
      </c>
      <c r="O1001" s="3" t="str">
        <f t="shared" si="355"/>
        <v/>
      </c>
      <c r="P1001" s="19" t="str">
        <f t="shared" si="356"/>
        <v/>
      </c>
      <c r="Q1001" s="23">
        <f>_xlfn.XLOOKUP(R1001,summary!C1:C37,summary!B1:B37)</f>
        <v>0</v>
      </c>
      <c r="R1001" s="24" t="str">
        <f t="shared" si="357"/>
        <v>동백동</v>
      </c>
      <c r="S1001" s="24" t="str">
        <f t="shared" si="363"/>
        <v>동백27통</v>
      </c>
      <c r="T1001" s="24" t="str">
        <f t="shared" si="364"/>
        <v>(동백동)</v>
      </c>
      <c r="U1001" s="24" t="str">
        <f t="shared" si="358"/>
        <v>동백</v>
      </c>
      <c r="V1001" s="25">
        <f t="shared" si="365"/>
        <v>27</v>
      </c>
      <c r="W1001" s="25">
        <f t="shared" si="359"/>
        <v>3</v>
      </c>
      <c r="X1001" s="7"/>
      <c r="Y1001" s="2"/>
      <c r="Z1001" s="2" t="s">
        <v>67</v>
      </c>
      <c r="AA1001" s="2" t="s">
        <v>1164</v>
      </c>
      <c r="AB1001" s="5"/>
      <c r="AC1001" s="5"/>
      <c r="AD1001" s="5"/>
      <c r="AE1001" s="5"/>
      <c r="AF1001" s="5"/>
      <c r="AG1001" s="5"/>
    </row>
    <row r="1002" spans="1:33" ht="15.95" customHeight="1" x14ac:dyDescent="0.3">
      <c r="A1002" s="22" t="b">
        <f t="shared" si="345"/>
        <v>0</v>
      </c>
      <c r="B1002" s="22" t="b">
        <f t="shared" si="346"/>
        <v>0</v>
      </c>
      <c r="C1002" s="22" t="b">
        <f t="shared" si="347"/>
        <v>0</v>
      </c>
      <c r="D1002" s="22" t="b">
        <f t="shared" si="348"/>
        <v>0</v>
      </c>
      <c r="E1002" s="22" t="b">
        <f t="shared" si="349"/>
        <v>0</v>
      </c>
      <c r="F1002" s="52" t="b">
        <f t="shared" si="360"/>
        <v>0</v>
      </c>
      <c r="G1002" s="22" t="b">
        <f t="shared" si="366"/>
        <v>0</v>
      </c>
      <c r="H1002" s="22" t="b">
        <f t="shared" si="350"/>
        <v>0</v>
      </c>
      <c r="I1002" s="22" t="b">
        <f t="shared" si="361"/>
        <v>0</v>
      </c>
      <c r="J1002" s="22" t="b">
        <f t="shared" si="351"/>
        <v>0</v>
      </c>
      <c r="K1002" s="3" t="str">
        <f t="shared" si="352"/>
        <v/>
      </c>
      <c r="L1002" s="3" t="str">
        <f t="shared" si="353"/>
        <v/>
      </c>
      <c r="M1002" s="3" t="str">
        <f t="shared" si="354"/>
        <v/>
      </c>
      <c r="N1002" s="54" t="str">
        <f t="shared" si="362"/>
        <v/>
      </c>
      <c r="O1002" s="3" t="str">
        <f t="shared" si="355"/>
        <v/>
      </c>
      <c r="P1002" s="19" t="str">
        <f t="shared" si="356"/>
        <v/>
      </c>
      <c r="Q1002" s="23">
        <f>_xlfn.XLOOKUP(R1002,summary!C1:C37,summary!B1:B37)</f>
        <v>0</v>
      </c>
      <c r="R1002" s="24" t="str">
        <f t="shared" si="357"/>
        <v>동백동</v>
      </c>
      <c r="S1002" s="24" t="str">
        <f t="shared" si="363"/>
        <v>동백27통</v>
      </c>
      <c r="T1002" s="24" t="str">
        <f t="shared" si="364"/>
        <v>(동백동)</v>
      </c>
      <c r="U1002" s="24" t="str">
        <f t="shared" si="358"/>
        <v>동백</v>
      </c>
      <c r="V1002" s="25">
        <f t="shared" si="365"/>
        <v>27</v>
      </c>
      <c r="W1002" s="25">
        <f t="shared" si="359"/>
        <v>4</v>
      </c>
      <c r="X1002" s="7"/>
      <c r="Y1002" s="2"/>
      <c r="Z1002" s="2" t="s">
        <v>73</v>
      </c>
      <c r="AA1002" s="2" t="s">
        <v>1165</v>
      </c>
      <c r="AB1002" s="5"/>
      <c r="AC1002" s="5"/>
      <c r="AD1002" s="5"/>
      <c r="AE1002" s="5"/>
      <c r="AF1002" s="5"/>
      <c r="AG1002" s="5"/>
    </row>
    <row r="1003" spans="1:33" ht="15.95" customHeight="1" x14ac:dyDescent="0.3">
      <c r="A1003" s="22" t="b">
        <f t="shared" si="345"/>
        <v>0</v>
      </c>
      <c r="B1003" s="22" t="b">
        <f t="shared" si="346"/>
        <v>0</v>
      </c>
      <c r="C1003" s="22" t="b">
        <f t="shared" si="347"/>
        <v>0</v>
      </c>
      <c r="D1003" s="22" t="b">
        <f t="shared" si="348"/>
        <v>0</v>
      </c>
      <c r="E1003" s="22" t="b">
        <f t="shared" si="349"/>
        <v>0</v>
      </c>
      <c r="F1003" s="52" t="b">
        <f t="shared" si="360"/>
        <v>0</v>
      </c>
      <c r="G1003" s="22" t="b">
        <f t="shared" si="366"/>
        <v>0</v>
      </c>
      <c r="H1003" s="22" t="b">
        <f t="shared" si="350"/>
        <v>0</v>
      </c>
      <c r="I1003" s="22" t="b">
        <f t="shared" si="361"/>
        <v>0</v>
      </c>
      <c r="J1003" s="22" t="b">
        <f t="shared" si="351"/>
        <v>0</v>
      </c>
      <c r="K1003" s="3" t="str">
        <f t="shared" si="352"/>
        <v/>
      </c>
      <c r="L1003" s="3" t="str">
        <f t="shared" si="353"/>
        <v/>
      </c>
      <c r="M1003" s="3" t="str">
        <f t="shared" si="354"/>
        <v/>
      </c>
      <c r="N1003" s="54" t="str">
        <f t="shared" si="362"/>
        <v/>
      </c>
      <c r="O1003" s="3" t="str">
        <f t="shared" si="355"/>
        <v/>
      </c>
      <c r="P1003" s="19" t="str">
        <f t="shared" si="356"/>
        <v/>
      </c>
      <c r="Q1003" s="23">
        <f>_xlfn.XLOOKUP(R1003,summary!C1:C37,summary!B1:B37)</f>
        <v>0</v>
      </c>
      <c r="R1003" s="24" t="str">
        <f t="shared" si="357"/>
        <v>동백동</v>
      </c>
      <c r="S1003" s="24" t="str">
        <f t="shared" si="363"/>
        <v>동백27통</v>
      </c>
      <c r="T1003" s="24" t="str">
        <f t="shared" si="364"/>
        <v>(동백동)</v>
      </c>
      <c r="U1003" s="24" t="str">
        <f t="shared" si="358"/>
        <v>동백</v>
      </c>
      <c r="V1003" s="25">
        <f t="shared" si="365"/>
        <v>27</v>
      </c>
      <c r="W1003" s="25">
        <f t="shared" si="359"/>
        <v>5</v>
      </c>
      <c r="X1003" s="7"/>
      <c r="Y1003" s="2"/>
      <c r="Z1003" s="2" t="s">
        <v>87</v>
      </c>
      <c r="AA1003" s="2" t="s">
        <v>1166</v>
      </c>
      <c r="AB1003" s="5"/>
      <c r="AC1003" s="5"/>
      <c r="AD1003" s="5"/>
      <c r="AE1003" s="5"/>
      <c r="AF1003" s="5"/>
      <c r="AG1003" s="5"/>
    </row>
    <row r="1004" spans="1:33" ht="15.95" customHeight="1" x14ac:dyDescent="0.3">
      <c r="A1004" s="22" t="b">
        <f t="shared" si="345"/>
        <v>0</v>
      </c>
      <c r="B1004" s="22" t="b">
        <f t="shared" si="346"/>
        <v>0</v>
      </c>
      <c r="C1004" s="22" t="b">
        <f t="shared" si="347"/>
        <v>0</v>
      </c>
      <c r="D1004" s="22" t="b">
        <f t="shared" si="348"/>
        <v>0</v>
      </c>
      <c r="E1004" s="22" t="b">
        <f t="shared" si="349"/>
        <v>0</v>
      </c>
      <c r="F1004" s="52" t="b">
        <f t="shared" si="360"/>
        <v>0</v>
      </c>
      <c r="G1004" s="22" t="b">
        <f t="shared" si="366"/>
        <v>0</v>
      </c>
      <c r="H1004" s="22" t="b">
        <f t="shared" si="350"/>
        <v>0</v>
      </c>
      <c r="I1004" s="22" t="b">
        <f t="shared" si="361"/>
        <v>0</v>
      </c>
      <c r="J1004" s="22" t="b">
        <f t="shared" si="351"/>
        <v>0</v>
      </c>
      <c r="K1004" s="3" t="str">
        <f t="shared" si="352"/>
        <v/>
      </c>
      <c r="L1004" s="3" t="str">
        <f t="shared" si="353"/>
        <v/>
      </c>
      <c r="M1004" s="3" t="str">
        <f t="shared" si="354"/>
        <v/>
      </c>
      <c r="N1004" s="54" t="str">
        <f t="shared" si="362"/>
        <v/>
      </c>
      <c r="O1004" s="3" t="str">
        <f t="shared" si="355"/>
        <v/>
      </c>
      <c r="P1004" s="19" t="str">
        <f t="shared" si="356"/>
        <v/>
      </c>
      <c r="Q1004" s="23">
        <f>_xlfn.XLOOKUP(R1004,summary!C1:C37,summary!B1:B37)</f>
        <v>0</v>
      </c>
      <c r="R1004" s="24" t="str">
        <f t="shared" si="357"/>
        <v>동백동</v>
      </c>
      <c r="S1004" s="24" t="str">
        <f t="shared" si="363"/>
        <v>동백27통</v>
      </c>
      <c r="T1004" s="24" t="str">
        <f t="shared" si="364"/>
        <v>(동백동)</v>
      </c>
      <c r="U1004" s="24" t="str">
        <f t="shared" si="358"/>
        <v>동백</v>
      </c>
      <c r="V1004" s="25">
        <f t="shared" si="365"/>
        <v>27</v>
      </c>
      <c r="W1004" s="25">
        <f t="shared" si="359"/>
        <v>6</v>
      </c>
      <c r="X1004" s="7"/>
      <c r="Y1004" s="2"/>
      <c r="Z1004" s="2" t="s">
        <v>89</v>
      </c>
      <c r="AA1004" s="2" t="s">
        <v>1167</v>
      </c>
      <c r="AB1004" s="5"/>
      <c r="AC1004" s="5"/>
      <c r="AD1004" s="5"/>
      <c r="AE1004" s="5"/>
      <c r="AF1004" s="5"/>
      <c r="AG1004" s="5"/>
    </row>
    <row r="1005" spans="1:33" ht="15.95" customHeight="1" x14ac:dyDescent="0.3">
      <c r="A1005" s="22" t="b">
        <f t="shared" si="345"/>
        <v>0</v>
      </c>
      <c r="B1005" s="22" t="b">
        <f t="shared" si="346"/>
        <v>0</v>
      </c>
      <c r="C1005" s="22" t="b">
        <f t="shared" si="347"/>
        <v>0</v>
      </c>
      <c r="D1005" s="22" t="b">
        <f t="shared" si="348"/>
        <v>0</v>
      </c>
      <c r="E1005" s="22" t="b">
        <f t="shared" si="349"/>
        <v>0</v>
      </c>
      <c r="F1005" s="52" t="b">
        <f t="shared" si="360"/>
        <v>0</v>
      </c>
      <c r="G1005" s="22" t="b">
        <f t="shared" si="366"/>
        <v>0</v>
      </c>
      <c r="H1005" s="22" t="b">
        <f t="shared" si="350"/>
        <v>0</v>
      </c>
      <c r="I1005" s="22" t="b">
        <f t="shared" si="361"/>
        <v>0</v>
      </c>
      <c r="J1005" s="22" t="b">
        <f t="shared" si="351"/>
        <v>0</v>
      </c>
      <c r="K1005" s="3" t="str">
        <f t="shared" si="352"/>
        <v/>
      </c>
      <c r="L1005" s="3" t="str">
        <f t="shared" si="353"/>
        <v/>
      </c>
      <c r="M1005" s="3" t="str">
        <f t="shared" si="354"/>
        <v/>
      </c>
      <c r="N1005" s="54" t="str">
        <f t="shared" si="362"/>
        <v/>
      </c>
      <c r="O1005" s="3" t="str">
        <f t="shared" si="355"/>
        <v/>
      </c>
      <c r="P1005" s="19" t="str">
        <f t="shared" si="356"/>
        <v/>
      </c>
      <c r="Q1005" s="23">
        <f>_xlfn.XLOOKUP(R1005,summary!C1:C37,summary!B1:B37)</f>
        <v>0</v>
      </c>
      <c r="R1005" s="24" t="str">
        <f t="shared" si="357"/>
        <v>동백동</v>
      </c>
      <c r="S1005" s="24" t="str">
        <f t="shared" si="363"/>
        <v>동백27통</v>
      </c>
      <c r="T1005" s="24" t="str">
        <f t="shared" si="364"/>
        <v>(동백동)</v>
      </c>
      <c r="U1005" s="24" t="str">
        <f t="shared" si="358"/>
        <v>동백</v>
      </c>
      <c r="V1005" s="25">
        <f t="shared" si="365"/>
        <v>27</v>
      </c>
      <c r="W1005" s="25">
        <f t="shared" si="359"/>
        <v>7</v>
      </c>
      <c r="X1005" s="7"/>
      <c r="Y1005" s="7"/>
      <c r="Z1005" s="2" t="s">
        <v>91</v>
      </c>
      <c r="AA1005" s="2" t="s">
        <v>1168</v>
      </c>
      <c r="AB1005" s="5"/>
      <c r="AC1005" s="5"/>
      <c r="AD1005" s="5"/>
      <c r="AE1005" s="5"/>
      <c r="AF1005" s="5"/>
      <c r="AG1005" s="5"/>
    </row>
    <row r="1006" spans="1:33" ht="15.95" customHeight="1" x14ac:dyDescent="0.3">
      <c r="A1006" s="22" t="b">
        <f t="shared" si="345"/>
        <v>1</v>
      </c>
      <c r="B1006" s="22" t="b">
        <f t="shared" si="346"/>
        <v>0</v>
      </c>
      <c r="C1006" s="22" t="b">
        <f t="shared" si="347"/>
        <v>0</v>
      </c>
      <c r="D1006" s="22" t="b">
        <f t="shared" si="348"/>
        <v>0</v>
      </c>
      <c r="E1006" s="22" t="b">
        <f t="shared" si="349"/>
        <v>0</v>
      </c>
      <c r="F1006" s="52" t="b">
        <f t="shared" si="360"/>
        <v>0</v>
      </c>
      <c r="G1006" s="22" t="b">
        <f t="shared" si="366"/>
        <v>0</v>
      </c>
      <c r="H1006" s="22" t="b">
        <f t="shared" si="350"/>
        <v>0</v>
      </c>
      <c r="I1006" s="22" t="b">
        <f t="shared" si="361"/>
        <v>0</v>
      </c>
      <c r="J1006" s="22" t="b">
        <f t="shared" si="351"/>
        <v>1</v>
      </c>
      <c r="K1006" s="3" t="str">
        <f t="shared" si="352"/>
        <v>동백28통</v>
      </c>
      <c r="L1006" s="3" t="str">
        <f t="shared" si="353"/>
        <v>28</v>
      </c>
      <c r="M1006" s="22">
        <f t="shared" si="354"/>
        <v>28</v>
      </c>
      <c r="N1006" s="54" t="str">
        <f t="shared" si="362"/>
        <v>동백</v>
      </c>
      <c r="O1006" s="3" t="str">
        <f t="shared" si="355"/>
        <v/>
      </c>
      <c r="P1006" s="19" t="str">
        <f t="shared" si="356"/>
        <v/>
      </c>
      <c r="Q1006" s="23">
        <f>_xlfn.XLOOKUP(R1006,summary!C1:C37,summary!B1:B37)</f>
        <v>0</v>
      </c>
      <c r="R1006" s="24" t="str">
        <f t="shared" si="357"/>
        <v>동백동</v>
      </c>
      <c r="S1006" s="24" t="str">
        <f t="shared" si="363"/>
        <v>동백28통</v>
      </c>
      <c r="T1006" s="24" t="str">
        <f t="shared" si="364"/>
        <v>(동백동, 호수마을주공아파트)</v>
      </c>
      <c r="U1006" s="24" t="str">
        <f t="shared" si="358"/>
        <v>동백</v>
      </c>
      <c r="V1006" s="25">
        <f t="shared" si="365"/>
        <v>28</v>
      </c>
      <c r="W1006" s="25">
        <f t="shared" si="359"/>
        <v>1</v>
      </c>
      <c r="X1006" s="7"/>
      <c r="Y1006" s="7" t="s">
        <v>2926</v>
      </c>
      <c r="Z1006" s="2" t="s">
        <v>63</v>
      </c>
      <c r="AA1006" s="2" t="s">
        <v>1170</v>
      </c>
      <c r="AB1006" s="5"/>
      <c r="AC1006" s="5"/>
      <c r="AD1006" s="5"/>
      <c r="AE1006" s="5"/>
      <c r="AF1006" s="5"/>
      <c r="AG1006" s="5"/>
    </row>
    <row r="1007" spans="1:33" ht="15.95" customHeight="1" x14ac:dyDescent="0.3">
      <c r="A1007" s="22" t="b">
        <f t="shared" si="345"/>
        <v>1</v>
      </c>
      <c r="B1007" s="22" t="b">
        <f t="shared" si="346"/>
        <v>1</v>
      </c>
      <c r="C1007" s="22" t="b">
        <f t="shared" si="347"/>
        <v>0</v>
      </c>
      <c r="D1007" s="22" t="b">
        <f t="shared" si="348"/>
        <v>0</v>
      </c>
      <c r="E1007" s="22" t="b">
        <f t="shared" si="349"/>
        <v>1</v>
      </c>
      <c r="F1007" s="52" t="b">
        <f t="shared" si="360"/>
        <v>1</v>
      </c>
      <c r="G1007" s="22" t="b">
        <f t="shared" si="366"/>
        <v>1</v>
      </c>
      <c r="H1007" s="22" t="b">
        <f t="shared" si="350"/>
        <v>0</v>
      </c>
      <c r="I1007" s="22" t="b">
        <f t="shared" si="361"/>
        <v>1</v>
      </c>
      <c r="J1007" s="22" t="b">
        <f t="shared" si="351"/>
        <v>0</v>
      </c>
      <c r="K1007" s="3" t="str">
        <f t="shared" si="352"/>
        <v/>
      </c>
      <c r="L1007" s="3" t="str">
        <f t="shared" si="353"/>
        <v/>
      </c>
      <c r="M1007" s="3" t="str">
        <f t="shared" si="354"/>
        <v/>
      </c>
      <c r="N1007" s="54" t="str">
        <f t="shared" si="362"/>
        <v/>
      </c>
      <c r="O1007" s="3" t="str">
        <f t="shared" si="355"/>
        <v>(동백동, 호수마을주공아파트)</v>
      </c>
      <c r="P1007" s="19" t="str">
        <f t="shared" si="356"/>
        <v>(동백동, 호수마을주공아파트)</v>
      </c>
      <c r="Q1007" s="23">
        <f>_xlfn.XLOOKUP(R1007,summary!C1:C37,summary!B1:B37)</f>
        <v>0</v>
      </c>
      <c r="R1007" s="24" t="str">
        <f t="shared" si="357"/>
        <v>동백동</v>
      </c>
      <c r="S1007" s="24" t="str">
        <f t="shared" si="363"/>
        <v>동백28통</v>
      </c>
      <c r="T1007" s="24" t="str">
        <f t="shared" si="364"/>
        <v>(동백동, 호수마을주공아파트)</v>
      </c>
      <c r="U1007" s="24" t="str">
        <f t="shared" si="358"/>
        <v>동백</v>
      </c>
      <c r="V1007" s="25">
        <f t="shared" si="365"/>
        <v>28</v>
      </c>
      <c r="W1007" s="25">
        <f t="shared" si="359"/>
        <v>2</v>
      </c>
      <c r="X1007" s="7"/>
      <c r="Y1007" s="7" t="s">
        <v>895</v>
      </c>
      <c r="Z1007" s="2" t="s">
        <v>65</v>
      </c>
      <c r="AA1007" s="2" t="s">
        <v>1171</v>
      </c>
      <c r="AB1007" s="5"/>
      <c r="AC1007" s="5"/>
      <c r="AD1007" s="5"/>
      <c r="AE1007" s="5"/>
      <c r="AF1007" s="5"/>
      <c r="AG1007" s="5"/>
    </row>
    <row r="1008" spans="1:33" ht="15.95" customHeight="1" x14ac:dyDescent="0.3">
      <c r="A1008" s="22" t="b">
        <f t="shared" si="345"/>
        <v>1</v>
      </c>
      <c r="B1008" s="22" t="b">
        <f t="shared" si="346"/>
        <v>0</v>
      </c>
      <c r="C1008" s="22" t="b">
        <f t="shared" si="347"/>
        <v>0</v>
      </c>
      <c r="D1008" s="22" t="b">
        <f t="shared" si="348"/>
        <v>0</v>
      </c>
      <c r="E1008" s="22" t="b">
        <f t="shared" si="349"/>
        <v>0</v>
      </c>
      <c r="F1008" s="52" t="b">
        <f t="shared" si="360"/>
        <v>0</v>
      </c>
      <c r="G1008" s="22" t="b">
        <f t="shared" si="366"/>
        <v>0</v>
      </c>
      <c r="H1008" s="22" t="b">
        <f t="shared" si="350"/>
        <v>0</v>
      </c>
      <c r="I1008" s="22" t="b">
        <f t="shared" si="361"/>
        <v>1</v>
      </c>
      <c r="J1008" s="22" t="b">
        <f t="shared" si="351"/>
        <v>0</v>
      </c>
      <c r="K1008" s="3" t="str">
        <f t="shared" si="352"/>
        <v/>
      </c>
      <c r="L1008" s="3" t="str">
        <f t="shared" si="353"/>
        <v/>
      </c>
      <c r="M1008" s="3" t="str">
        <f t="shared" si="354"/>
        <v/>
      </c>
      <c r="N1008" s="54" t="str">
        <f t="shared" si="362"/>
        <v/>
      </c>
      <c r="O1008" s="3" t="str">
        <f t="shared" si="355"/>
        <v>호수마을주공아파트)</v>
      </c>
      <c r="P1008" s="19" t="str">
        <f t="shared" si="356"/>
        <v/>
      </c>
      <c r="Q1008" s="23">
        <f>_xlfn.XLOOKUP(R1008,summary!C1:C37,summary!B1:B37)</f>
        <v>0</v>
      </c>
      <c r="R1008" s="24" t="str">
        <f t="shared" si="357"/>
        <v>동백동</v>
      </c>
      <c r="S1008" s="24" t="str">
        <f t="shared" si="363"/>
        <v>동백28통</v>
      </c>
      <c r="T1008" s="24" t="str">
        <f t="shared" si="364"/>
        <v>(동백동, 호수마을주공아파트)</v>
      </c>
      <c r="U1008" s="24" t="str">
        <f t="shared" si="358"/>
        <v>동백</v>
      </c>
      <c r="V1008" s="25">
        <f t="shared" si="365"/>
        <v>28</v>
      </c>
      <c r="W1008" s="25">
        <f t="shared" si="359"/>
        <v>3</v>
      </c>
      <c r="X1008" s="7"/>
      <c r="Y1008" s="7" t="s">
        <v>897</v>
      </c>
      <c r="Z1008" s="2" t="s">
        <v>67</v>
      </c>
      <c r="AA1008" s="2" t="s">
        <v>1172</v>
      </c>
      <c r="AB1008" s="5"/>
      <c r="AC1008" s="5"/>
      <c r="AD1008" s="5"/>
      <c r="AE1008" s="5"/>
      <c r="AF1008" s="5"/>
      <c r="AG1008" s="5"/>
    </row>
    <row r="1009" spans="1:33" ht="15.95" customHeight="1" x14ac:dyDescent="0.3">
      <c r="A1009" s="22" t="b">
        <f t="shared" si="345"/>
        <v>1</v>
      </c>
      <c r="B1009" s="22" t="b">
        <f t="shared" si="346"/>
        <v>0</v>
      </c>
      <c r="C1009" s="22" t="b">
        <f t="shared" si="347"/>
        <v>1</v>
      </c>
      <c r="D1009" s="22" t="b">
        <f t="shared" si="348"/>
        <v>0</v>
      </c>
      <c r="E1009" s="22" t="b">
        <f t="shared" si="349"/>
        <v>1</v>
      </c>
      <c r="F1009" s="52" t="b">
        <f t="shared" si="360"/>
        <v>1</v>
      </c>
      <c r="G1009" s="22" t="b">
        <f t="shared" si="366"/>
        <v>0</v>
      </c>
      <c r="H1009" s="22" t="b">
        <f t="shared" si="350"/>
        <v>1</v>
      </c>
      <c r="I1009" s="22" t="b">
        <f t="shared" si="361"/>
        <v>1</v>
      </c>
      <c r="J1009" s="22" t="b">
        <f t="shared" si="351"/>
        <v>0</v>
      </c>
      <c r="K1009" s="3" t="str">
        <f t="shared" si="352"/>
        <v/>
      </c>
      <c r="L1009" s="3" t="str">
        <f t="shared" si="353"/>
        <v/>
      </c>
      <c r="M1009" s="3" t="str">
        <f t="shared" si="354"/>
        <v/>
      </c>
      <c r="N1009" s="54" t="str">
        <f t="shared" si="362"/>
        <v/>
      </c>
      <c r="O1009" s="3" t="str">
        <f t="shared" si="355"/>
        <v>주공아파트)</v>
      </c>
      <c r="P1009" s="19" t="str">
        <f t="shared" si="356"/>
        <v/>
      </c>
      <c r="Q1009" s="23">
        <f>_xlfn.XLOOKUP(R1009,summary!C1:C37,summary!B1:B37)</f>
        <v>0</v>
      </c>
      <c r="R1009" s="24" t="str">
        <f t="shared" si="357"/>
        <v>동백동</v>
      </c>
      <c r="S1009" s="24" t="str">
        <f t="shared" si="363"/>
        <v>동백28통</v>
      </c>
      <c r="T1009" s="24" t="str">
        <f t="shared" si="364"/>
        <v>(동백동, 호수마을주공아파트)</v>
      </c>
      <c r="U1009" s="24" t="str">
        <f t="shared" si="358"/>
        <v>동백</v>
      </c>
      <c r="V1009" s="25">
        <f t="shared" si="365"/>
        <v>28</v>
      </c>
      <c r="W1009" s="25">
        <f t="shared" si="359"/>
        <v>4</v>
      </c>
      <c r="X1009" s="7"/>
      <c r="Y1009" s="7" t="s">
        <v>958</v>
      </c>
      <c r="Z1009" s="2" t="s">
        <v>73</v>
      </c>
      <c r="AA1009" s="2" t="s">
        <v>1173</v>
      </c>
      <c r="AB1009" s="5"/>
      <c r="AC1009" s="5"/>
      <c r="AD1009" s="5"/>
      <c r="AE1009" s="5"/>
      <c r="AF1009" s="5"/>
      <c r="AG1009" s="5"/>
    </row>
    <row r="1010" spans="1:33" ht="15.95" customHeight="1" x14ac:dyDescent="0.3">
      <c r="A1010" s="22" t="b">
        <f t="shared" si="345"/>
        <v>0</v>
      </c>
      <c r="B1010" s="22" t="b">
        <f t="shared" si="346"/>
        <v>0</v>
      </c>
      <c r="C1010" s="22" t="b">
        <f t="shared" si="347"/>
        <v>0</v>
      </c>
      <c r="D1010" s="22" t="b">
        <f t="shared" si="348"/>
        <v>0</v>
      </c>
      <c r="E1010" s="22" t="b">
        <f t="shared" si="349"/>
        <v>0</v>
      </c>
      <c r="F1010" s="52" t="b">
        <f t="shared" si="360"/>
        <v>0</v>
      </c>
      <c r="G1010" s="22" t="b">
        <f t="shared" si="366"/>
        <v>0</v>
      </c>
      <c r="H1010" s="22" t="b">
        <f t="shared" si="350"/>
        <v>0</v>
      </c>
      <c r="I1010" s="22" t="b">
        <f t="shared" si="361"/>
        <v>0</v>
      </c>
      <c r="J1010" s="22" t="b">
        <f t="shared" si="351"/>
        <v>0</v>
      </c>
      <c r="K1010" s="3" t="str">
        <f t="shared" si="352"/>
        <v/>
      </c>
      <c r="L1010" s="3" t="str">
        <f t="shared" si="353"/>
        <v/>
      </c>
      <c r="M1010" s="3" t="str">
        <f t="shared" si="354"/>
        <v/>
      </c>
      <c r="N1010" s="54" t="str">
        <f t="shared" si="362"/>
        <v/>
      </c>
      <c r="O1010" s="3" t="str">
        <f t="shared" si="355"/>
        <v/>
      </c>
      <c r="P1010" s="19" t="str">
        <f t="shared" si="356"/>
        <v/>
      </c>
      <c r="Q1010" s="23">
        <f>_xlfn.XLOOKUP(R1010,summary!C1:C37,summary!B1:B37)</f>
        <v>0</v>
      </c>
      <c r="R1010" s="24" t="str">
        <f t="shared" si="357"/>
        <v>동백동</v>
      </c>
      <c r="S1010" s="24" t="str">
        <f t="shared" si="363"/>
        <v>동백28통</v>
      </c>
      <c r="T1010" s="24" t="str">
        <f t="shared" si="364"/>
        <v>(동백동, 호수마을주공아파트)</v>
      </c>
      <c r="U1010" s="24" t="str">
        <f t="shared" si="358"/>
        <v>동백</v>
      </c>
      <c r="V1010" s="25">
        <f t="shared" si="365"/>
        <v>28</v>
      </c>
      <c r="W1010" s="25">
        <f t="shared" si="359"/>
        <v>5</v>
      </c>
      <c r="X1010" s="7"/>
      <c r="Y1010" s="7"/>
      <c r="Z1010" s="2" t="s">
        <v>87</v>
      </c>
      <c r="AA1010" s="2" t="s">
        <v>1174</v>
      </c>
      <c r="AB1010" s="5"/>
      <c r="AC1010" s="5"/>
      <c r="AD1010" s="5"/>
      <c r="AE1010" s="5"/>
      <c r="AF1010" s="5"/>
      <c r="AG1010" s="5"/>
    </row>
    <row r="1011" spans="1:33" ht="15.95" customHeight="1" x14ac:dyDescent="0.3">
      <c r="A1011" s="22" t="b">
        <f t="shared" si="345"/>
        <v>0</v>
      </c>
      <c r="B1011" s="22" t="b">
        <f t="shared" si="346"/>
        <v>0</v>
      </c>
      <c r="C1011" s="22" t="b">
        <f t="shared" si="347"/>
        <v>0</v>
      </c>
      <c r="D1011" s="22" t="b">
        <f t="shared" si="348"/>
        <v>0</v>
      </c>
      <c r="E1011" s="22" t="b">
        <f t="shared" si="349"/>
        <v>0</v>
      </c>
      <c r="F1011" s="52" t="b">
        <f t="shared" si="360"/>
        <v>0</v>
      </c>
      <c r="G1011" s="22" t="b">
        <f t="shared" si="366"/>
        <v>0</v>
      </c>
      <c r="H1011" s="22" t="b">
        <f t="shared" si="350"/>
        <v>0</v>
      </c>
      <c r="I1011" s="22" t="b">
        <f t="shared" si="361"/>
        <v>0</v>
      </c>
      <c r="J1011" s="22" t="b">
        <f t="shared" si="351"/>
        <v>0</v>
      </c>
      <c r="K1011" s="3" t="str">
        <f t="shared" si="352"/>
        <v/>
      </c>
      <c r="L1011" s="3" t="str">
        <f t="shared" si="353"/>
        <v/>
      </c>
      <c r="M1011" s="3" t="str">
        <f t="shared" si="354"/>
        <v/>
      </c>
      <c r="N1011" s="54" t="str">
        <f t="shared" si="362"/>
        <v/>
      </c>
      <c r="O1011" s="3" t="str">
        <f t="shared" si="355"/>
        <v/>
      </c>
      <c r="P1011" s="19" t="str">
        <f t="shared" si="356"/>
        <v/>
      </c>
      <c r="Q1011" s="23">
        <f>_xlfn.XLOOKUP(R1011,summary!C1:C37,summary!B1:B37)</f>
        <v>0</v>
      </c>
      <c r="R1011" s="24" t="str">
        <f t="shared" si="357"/>
        <v>동백동</v>
      </c>
      <c r="S1011" s="24" t="str">
        <f t="shared" si="363"/>
        <v>동백28통</v>
      </c>
      <c r="T1011" s="24" t="str">
        <f t="shared" si="364"/>
        <v>(동백동, 호수마을주공아파트)</v>
      </c>
      <c r="U1011" s="24" t="str">
        <f t="shared" si="358"/>
        <v>동백</v>
      </c>
      <c r="V1011" s="25">
        <f t="shared" si="365"/>
        <v>28</v>
      </c>
      <c r="W1011" s="25">
        <f t="shared" si="359"/>
        <v>6</v>
      </c>
      <c r="X1011" s="7"/>
      <c r="Y1011" s="7"/>
      <c r="Z1011" s="2" t="s">
        <v>89</v>
      </c>
      <c r="AA1011" s="2" t="s">
        <v>1175</v>
      </c>
      <c r="AB1011" s="5"/>
      <c r="AC1011" s="5"/>
      <c r="AD1011" s="5"/>
      <c r="AE1011" s="5"/>
      <c r="AF1011" s="5"/>
      <c r="AG1011" s="5"/>
    </row>
    <row r="1012" spans="1:33" ht="15.95" customHeight="1" x14ac:dyDescent="0.3">
      <c r="A1012" s="22" t="b">
        <f t="shared" si="345"/>
        <v>0</v>
      </c>
      <c r="B1012" s="22" t="b">
        <f t="shared" si="346"/>
        <v>0</v>
      </c>
      <c r="C1012" s="22" t="b">
        <f t="shared" si="347"/>
        <v>0</v>
      </c>
      <c r="D1012" s="22" t="b">
        <f t="shared" si="348"/>
        <v>0</v>
      </c>
      <c r="E1012" s="22" t="b">
        <f t="shared" si="349"/>
        <v>0</v>
      </c>
      <c r="F1012" s="52" t="b">
        <f t="shared" si="360"/>
        <v>0</v>
      </c>
      <c r="G1012" s="22" t="b">
        <f t="shared" si="366"/>
        <v>0</v>
      </c>
      <c r="H1012" s="22" t="b">
        <f t="shared" si="350"/>
        <v>0</v>
      </c>
      <c r="I1012" s="22" t="b">
        <f t="shared" si="361"/>
        <v>0</v>
      </c>
      <c r="J1012" s="22" t="b">
        <f t="shared" si="351"/>
        <v>0</v>
      </c>
      <c r="K1012" s="3" t="str">
        <f t="shared" si="352"/>
        <v/>
      </c>
      <c r="L1012" s="3" t="str">
        <f t="shared" si="353"/>
        <v/>
      </c>
      <c r="M1012" s="3" t="str">
        <f t="shared" si="354"/>
        <v/>
      </c>
      <c r="N1012" s="54" t="str">
        <f t="shared" si="362"/>
        <v/>
      </c>
      <c r="O1012" s="3" t="str">
        <f t="shared" si="355"/>
        <v/>
      </c>
      <c r="P1012" s="19" t="str">
        <f t="shared" si="356"/>
        <v/>
      </c>
      <c r="Q1012" s="23">
        <f>_xlfn.XLOOKUP(R1012,summary!C1:C37,summary!B1:B37)</f>
        <v>0</v>
      </c>
      <c r="R1012" s="24" t="str">
        <f t="shared" si="357"/>
        <v>동백동</v>
      </c>
      <c r="S1012" s="24" t="str">
        <f t="shared" si="363"/>
        <v>동백28통</v>
      </c>
      <c r="T1012" s="24" t="str">
        <f t="shared" si="364"/>
        <v>(동백동, 호수마을주공아파트)</v>
      </c>
      <c r="U1012" s="24" t="str">
        <f t="shared" si="358"/>
        <v>동백</v>
      </c>
      <c r="V1012" s="25">
        <f t="shared" si="365"/>
        <v>28</v>
      </c>
      <c r="W1012" s="25">
        <f t="shared" si="359"/>
        <v>7</v>
      </c>
      <c r="X1012" s="7"/>
      <c r="Y1012" s="7"/>
      <c r="Z1012" s="2" t="s">
        <v>91</v>
      </c>
      <c r="AA1012" s="2" t="s">
        <v>1176</v>
      </c>
      <c r="AB1012" s="5"/>
      <c r="AC1012" s="5"/>
      <c r="AD1012" s="5"/>
      <c r="AE1012" s="5"/>
      <c r="AF1012" s="5"/>
      <c r="AG1012" s="5"/>
    </row>
    <row r="1013" spans="1:33" ht="15.95" customHeight="1" x14ac:dyDescent="0.3">
      <c r="A1013" s="22" t="b">
        <f t="shared" si="345"/>
        <v>0</v>
      </c>
      <c r="B1013" s="22" t="b">
        <f t="shared" si="346"/>
        <v>0</v>
      </c>
      <c r="C1013" s="22" t="b">
        <f t="shared" si="347"/>
        <v>0</v>
      </c>
      <c r="D1013" s="22" t="b">
        <f t="shared" si="348"/>
        <v>0</v>
      </c>
      <c r="E1013" s="22" t="b">
        <f t="shared" si="349"/>
        <v>0</v>
      </c>
      <c r="F1013" s="52" t="b">
        <f t="shared" si="360"/>
        <v>0</v>
      </c>
      <c r="G1013" s="22" t="b">
        <f t="shared" si="366"/>
        <v>0</v>
      </c>
      <c r="H1013" s="22" t="b">
        <f t="shared" si="350"/>
        <v>0</v>
      </c>
      <c r="I1013" s="22" t="b">
        <f t="shared" si="361"/>
        <v>0</v>
      </c>
      <c r="J1013" s="22" t="b">
        <f t="shared" si="351"/>
        <v>0</v>
      </c>
      <c r="K1013" s="3" t="str">
        <f t="shared" si="352"/>
        <v/>
      </c>
      <c r="L1013" s="3" t="str">
        <f t="shared" si="353"/>
        <v/>
      </c>
      <c r="M1013" s="3" t="str">
        <f t="shared" si="354"/>
        <v/>
      </c>
      <c r="N1013" s="54" t="str">
        <f t="shared" si="362"/>
        <v/>
      </c>
      <c r="O1013" s="3" t="str">
        <f t="shared" si="355"/>
        <v/>
      </c>
      <c r="P1013" s="19" t="str">
        <f t="shared" si="356"/>
        <v/>
      </c>
      <c r="Q1013" s="23">
        <f>_xlfn.XLOOKUP(R1013,summary!C1:C37,summary!B1:B37)</f>
        <v>0</v>
      </c>
      <c r="R1013" s="24" t="str">
        <f t="shared" si="357"/>
        <v>동백동</v>
      </c>
      <c r="S1013" s="24" t="str">
        <f t="shared" si="363"/>
        <v>동백28통</v>
      </c>
      <c r="T1013" s="24" t="str">
        <f t="shared" si="364"/>
        <v>(동백동, 호수마을주공아파트)</v>
      </c>
      <c r="U1013" s="24" t="str">
        <f t="shared" si="358"/>
        <v>동백</v>
      </c>
      <c r="V1013" s="25">
        <f t="shared" si="365"/>
        <v>28</v>
      </c>
      <c r="W1013" s="25">
        <f t="shared" si="359"/>
        <v>8</v>
      </c>
      <c r="X1013" s="2"/>
      <c r="Y1013" s="7"/>
      <c r="Z1013" s="7" t="s">
        <v>93</v>
      </c>
      <c r="AA1013" s="2" t="s">
        <v>1177</v>
      </c>
      <c r="AB1013" s="5"/>
      <c r="AC1013" s="5"/>
      <c r="AD1013" s="5"/>
      <c r="AE1013" s="5"/>
      <c r="AF1013" s="5"/>
      <c r="AG1013" s="5"/>
    </row>
    <row r="1014" spans="1:33" ht="15.95" customHeight="1" x14ac:dyDescent="0.3">
      <c r="A1014" s="22" t="b">
        <f t="shared" si="345"/>
        <v>1</v>
      </c>
      <c r="B1014" s="22" t="b">
        <f t="shared" si="346"/>
        <v>0</v>
      </c>
      <c r="C1014" s="22" t="b">
        <f t="shared" si="347"/>
        <v>0</v>
      </c>
      <c r="D1014" s="22" t="b">
        <f t="shared" si="348"/>
        <v>0</v>
      </c>
      <c r="E1014" s="22" t="b">
        <f t="shared" si="349"/>
        <v>0</v>
      </c>
      <c r="F1014" s="52" t="b">
        <f t="shared" si="360"/>
        <v>0</v>
      </c>
      <c r="G1014" s="22" t="b">
        <f t="shared" si="366"/>
        <v>0</v>
      </c>
      <c r="H1014" s="22" t="b">
        <f t="shared" si="350"/>
        <v>0</v>
      </c>
      <c r="I1014" s="22" t="b">
        <f t="shared" si="361"/>
        <v>0</v>
      </c>
      <c r="J1014" s="22" t="b">
        <f t="shared" si="351"/>
        <v>1</v>
      </c>
      <c r="K1014" s="3" t="str">
        <f t="shared" si="352"/>
        <v>동백29통</v>
      </c>
      <c r="L1014" s="3" t="str">
        <f t="shared" si="353"/>
        <v>29</v>
      </c>
      <c r="M1014" s="3">
        <f t="shared" si="354"/>
        <v>29</v>
      </c>
      <c r="N1014" s="54" t="str">
        <f t="shared" si="362"/>
        <v>동백</v>
      </c>
      <c r="O1014" s="3" t="str">
        <f t="shared" si="355"/>
        <v/>
      </c>
      <c r="P1014" s="19" t="str">
        <f t="shared" si="356"/>
        <v/>
      </c>
      <c r="Q1014" s="23">
        <f>_xlfn.XLOOKUP(R1014,summary!C1:C37,summary!B1:B37)</f>
        <v>0</v>
      </c>
      <c r="R1014" s="24" t="str">
        <f t="shared" si="357"/>
        <v>동백동</v>
      </c>
      <c r="S1014" s="24" t="str">
        <f t="shared" si="363"/>
        <v>동백29통</v>
      </c>
      <c r="T1014" s="24" t="str">
        <f t="shared" si="364"/>
        <v>(동백동, 호수마을상록롯데캐슬)</v>
      </c>
      <c r="U1014" s="24" t="str">
        <f t="shared" si="358"/>
        <v>동백</v>
      </c>
      <c r="V1014" s="25">
        <f t="shared" si="365"/>
        <v>29</v>
      </c>
      <c r="W1014" s="25">
        <f t="shared" si="359"/>
        <v>1</v>
      </c>
      <c r="X1014" s="34"/>
      <c r="Y1014" s="34" t="s">
        <v>2927</v>
      </c>
      <c r="Z1014" s="34" t="s">
        <v>63</v>
      </c>
      <c r="AA1014" s="62" t="s">
        <v>1179</v>
      </c>
      <c r="AB1014" s="5"/>
      <c r="AC1014" s="5"/>
      <c r="AD1014" s="5"/>
      <c r="AE1014" s="5"/>
      <c r="AF1014" s="5"/>
      <c r="AG1014" s="5"/>
    </row>
    <row r="1015" spans="1:33" ht="15.95" customHeight="1" x14ac:dyDescent="0.3">
      <c r="A1015" s="22" t="b">
        <f t="shared" si="345"/>
        <v>1</v>
      </c>
      <c r="B1015" s="22" t="b">
        <f t="shared" si="346"/>
        <v>1</v>
      </c>
      <c r="C1015" s="22" t="b">
        <f t="shared" si="347"/>
        <v>0</v>
      </c>
      <c r="D1015" s="22" t="b">
        <f t="shared" si="348"/>
        <v>0</v>
      </c>
      <c r="E1015" s="22" t="b">
        <f t="shared" si="349"/>
        <v>1</v>
      </c>
      <c r="F1015" s="52" t="b">
        <f t="shared" si="360"/>
        <v>1</v>
      </c>
      <c r="G1015" s="22" t="b">
        <f t="shared" si="366"/>
        <v>1</v>
      </c>
      <c r="H1015" s="22" t="b">
        <f t="shared" si="350"/>
        <v>0</v>
      </c>
      <c r="I1015" s="22" t="b">
        <f t="shared" si="361"/>
        <v>1</v>
      </c>
      <c r="J1015" s="22" t="b">
        <f t="shared" si="351"/>
        <v>0</v>
      </c>
      <c r="K1015" s="3" t="str">
        <f t="shared" si="352"/>
        <v/>
      </c>
      <c r="L1015" s="3" t="str">
        <f t="shared" si="353"/>
        <v/>
      </c>
      <c r="M1015" s="3" t="str">
        <f t="shared" si="354"/>
        <v/>
      </c>
      <c r="N1015" s="54" t="str">
        <f t="shared" si="362"/>
        <v/>
      </c>
      <c r="O1015" s="3" t="str">
        <f t="shared" si="355"/>
        <v>(동백동, 호수마을상록롯데캐슬)</v>
      </c>
      <c r="P1015" s="19" t="str">
        <f t="shared" si="356"/>
        <v>(동백동, 호수마을상록롯데캐슬)</v>
      </c>
      <c r="Q1015" s="23">
        <f>_xlfn.XLOOKUP(R1015,summary!C1:C37,summary!B1:B37)</f>
        <v>0</v>
      </c>
      <c r="R1015" s="24" t="str">
        <f t="shared" si="357"/>
        <v>동백동</v>
      </c>
      <c r="S1015" s="24" t="str">
        <f t="shared" si="363"/>
        <v>동백29통</v>
      </c>
      <c r="T1015" s="24" t="str">
        <f t="shared" si="364"/>
        <v>(동백동, 호수마을상록롯데캐슬)</v>
      </c>
      <c r="U1015" s="24" t="str">
        <f t="shared" si="358"/>
        <v>동백</v>
      </c>
      <c r="V1015" s="25">
        <f t="shared" si="365"/>
        <v>29</v>
      </c>
      <c r="W1015" s="25">
        <f t="shared" si="359"/>
        <v>2</v>
      </c>
      <c r="X1015" s="34"/>
      <c r="Y1015" s="34" t="s">
        <v>895</v>
      </c>
      <c r="Z1015" s="34" t="s">
        <v>65</v>
      </c>
      <c r="AA1015" s="62" t="s">
        <v>1180</v>
      </c>
      <c r="AB1015" s="5"/>
      <c r="AC1015" s="5"/>
      <c r="AD1015" s="5"/>
      <c r="AE1015" s="5"/>
      <c r="AF1015" s="5"/>
      <c r="AG1015" s="5"/>
    </row>
    <row r="1016" spans="1:33" ht="15.95" customHeight="1" x14ac:dyDescent="0.3">
      <c r="A1016" s="22" t="b">
        <f t="shared" si="345"/>
        <v>1</v>
      </c>
      <c r="B1016" s="22" t="b">
        <f t="shared" si="346"/>
        <v>0</v>
      </c>
      <c r="C1016" s="22" t="b">
        <f t="shared" si="347"/>
        <v>0</v>
      </c>
      <c r="D1016" s="22" t="b">
        <f t="shared" si="348"/>
        <v>0</v>
      </c>
      <c r="E1016" s="22" t="b">
        <f t="shared" si="349"/>
        <v>0</v>
      </c>
      <c r="F1016" s="52" t="b">
        <f t="shared" si="360"/>
        <v>0</v>
      </c>
      <c r="G1016" s="22" t="b">
        <f t="shared" si="366"/>
        <v>0</v>
      </c>
      <c r="H1016" s="22" t="b">
        <f t="shared" si="350"/>
        <v>0</v>
      </c>
      <c r="I1016" s="22" t="b">
        <f t="shared" si="361"/>
        <v>1</v>
      </c>
      <c r="J1016" s="22" t="b">
        <f t="shared" si="351"/>
        <v>0</v>
      </c>
      <c r="K1016" s="3" t="str">
        <f t="shared" si="352"/>
        <v/>
      </c>
      <c r="L1016" s="3" t="str">
        <f t="shared" si="353"/>
        <v/>
      </c>
      <c r="M1016" s="22" t="str">
        <f t="shared" si="354"/>
        <v/>
      </c>
      <c r="N1016" s="54" t="str">
        <f t="shared" si="362"/>
        <v/>
      </c>
      <c r="O1016" s="3" t="str">
        <f t="shared" si="355"/>
        <v>호수마을상록롯데캐슬)</v>
      </c>
      <c r="P1016" s="19" t="str">
        <f t="shared" si="356"/>
        <v/>
      </c>
      <c r="Q1016" s="23">
        <f>_xlfn.XLOOKUP(R1016,summary!C1:C37,summary!B1:B37)</f>
        <v>0</v>
      </c>
      <c r="R1016" s="24" t="str">
        <f t="shared" si="357"/>
        <v>동백동</v>
      </c>
      <c r="S1016" s="24" t="str">
        <f t="shared" si="363"/>
        <v>동백29통</v>
      </c>
      <c r="T1016" s="24" t="str">
        <f t="shared" si="364"/>
        <v>(동백동, 호수마을상록롯데캐슬)</v>
      </c>
      <c r="U1016" s="24" t="str">
        <f t="shared" si="358"/>
        <v>동백</v>
      </c>
      <c r="V1016" s="25">
        <f t="shared" si="365"/>
        <v>29</v>
      </c>
      <c r="W1016" s="25">
        <f t="shared" si="359"/>
        <v>3</v>
      </c>
      <c r="X1016" s="34"/>
      <c r="Y1016" s="34" t="s">
        <v>897</v>
      </c>
      <c r="Z1016" s="34" t="s">
        <v>67</v>
      </c>
      <c r="AA1016" s="62" t="s">
        <v>1181</v>
      </c>
      <c r="AB1016" s="5"/>
      <c r="AC1016" s="5"/>
      <c r="AD1016" s="5"/>
      <c r="AE1016" s="5"/>
      <c r="AF1016" s="5"/>
      <c r="AG1016" s="5"/>
    </row>
    <row r="1017" spans="1:33" ht="15.95" customHeight="1" x14ac:dyDescent="0.3">
      <c r="A1017" s="22" t="b">
        <f t="shared" si="345"/>
        <v>1</v>
      </c>
      <c r="B1017" s="22" t="b">
        <f t="shared" si="346"/>
        <v>0</v>
      </c>
      <c r="C1017" s="22" t="b">
        <f t="shared" si="347"/>
        <v>1</v>
      </c>
      <c r="D1017" s="22" t="b">
        <f t="shared" si="348"/>
        <v>0</v>
      </c>
      <c r="E1017" s="22" t="b">
        <f t="shared" si="349"/>
        <v>1</v>
      </c>
      <c r="F1017" s="52" t="b">
        <f t="shared" si="360"/>
        <v>1</v>
      </c>
      <c r="G1017" s="22" t="b">
        <f t="shared" si="366"/>
        <v>0</v>
      </c>
      <c r="H1017" s="22" t="b">
        <f t="shared" si="350"/>
        <v>1</v>
      </c>
      <c r="I1017" s="22" t="b">
        <f t="shared" si="361"/>
        <v>1</v>
      </c>
      <c r="J1017" s="22" t="b">
        <f t="shared" si="351"/>
        <v>0</v>
      </c>
      <c r="K1017" s="3" t="str">
        <f t="shared" si="352"/>
        <v/>
      </c>
      <c r="L1017" s="3" t="str">
        <f t="shared" si="353"/>
        <v/>
      </c>
      <c r="M1017" s="3" t="str">
        <f t="shared" si="354"/>
        <v/>
      </c>
      <c r="N1017" s="54" t="str">
        <f t="shared" si="362"/>
        <v/>
      </c>
      <c r="O1017" s="3" t="str">
        <f t="shared" si="355"/>
        <v>상록롯데캐슬)</v>
      </c>
      <c r="P1017" s="19" t="str">
        <f t="shared" si="356"/>
        <v/>
      </c>
      <c r="Q1017" s="23">
        <f>_xlfn.XLOOKUP(R1017,summary!C1:C37,summary!B1:B37)</f>
        <v>0</v>
      </c>
      <c r="R1017" s="24" t="str">
        <f t="shared" si="357"/>
        <v>동백동</v>
      </c>
      <c r="S1017" s="24" t="str">
        <f t="shared" si="363"/>
        <v>동백29통</v>
      </c>
      <c r="T1017" s="24" t="str">
        <f t="shared" si="364"/>
        <v>(동백동, 호수마을상록롯데캐슬)</v>
      </c>
      <c r="U1017" s="24" t="str">
        <f t="shared" si="358"/>
        <v>동백</v>
      </c>
      <c r="V1017" s="25">
        <f t="shared" si="365"/>
        <v>29</v>
      </c>
      <c r="W1017" s="25">
        <f t="shared" si="359"/>
        <v>4</v>
      </c>
      <c r="X1017" s="34"/>
      <c r="Y1017" s="34" t="s">
        <v>1182</v>
      </c>
      <c r="Z1017" s="34" t="s">
        <v>73</v>
      </c>
      <c r="AA1017" s="62" t="s">
        <v>1183</v>
      </c>
      <c r="AB1017" s="5"/>
      <c r="AC1017" s="5"/>
      <c r="AD1017" s="5"/>
      <c r="AE1017" s="5"/>
      <c r="AF1017" s="5"/>
      <c r="AG1017" s="5"/>
    </row>
    <row r="1018" spans="1:33" ht="15.95" customHeight="1" x14ac:dyDescent="0.3">
      <c r="A1018" s="22" t="b">
        <f t="shared" si="345"/>
        <v>0</v>
      </c>
      <c r="B1018" s="22" t="b">
        <f t="shared" si="346"/>
        <v>0</v>
      </c>
      <c r="C1018" s="22" t="b">
        <f t="shared" si="347"/>
        <v>0</v>
      </c>
      <c r="D1018" s="22" t="b">
        <f t="shared" si="348"/>
        <v>0</v>
      </c>
      <c r="E1018" s="22" t="b">
        <f t="shared" si="349"/>
        <v>0</v>
      </c>
      <c r="F1018" s="52" t="b">
        <f t="shared" si="360"/>
        <v>0</v>
      </c>
      <c r="G1018" s="22" t="b">
        <f t="shared" si="366"/>
        <v>0</v>
      </c>
      <c r="H1018" s="22" t="b">
        <f t="shared" si="350"/>
        <v>0</v>
      </c>
      <c r="I1018" s="22" t="b">
        <f t="shared" si="361"/>
        <v>0</v>
      </c>
      <c r="J1018" s="22" t="b">
        <f t="shared" si="351"/>
        <v>0</v>
      </c>
      <c r="K1018" s="3" t="str">
        <f t="shared" si="352"/>
        <v/>
      </c>
      <c r="L1018" s="3" t="str">
        <f t="shared" si="353"/>
        <v/>
      </c>
      <c r="M1018" s="3" t="str">
        <f t="shared" si="354"/>
        <v/>
      </c>
      <c r="N1018" s="54" t="str">
        <f t="shared" si="362"/>
        <v/>
      </c>
      <c r="O1018" s="3" t="str">
        <f t="shared" si="355"/>
        <v/>
      </c>
      <c r="P1018" s="19" t="str">
        <f t="shared" si="356"/>
        <v/>
      </c>
      <c r="Q1018" s="23">
        <f>_xlfn.XLOOKUP(R1018,summary!C1:C37,summary!B1:B37)</f>
        <v>0</v>
      </c>
      <c r="R1018" s="24" t="str">
        <f t="shared" si="357"/>
        <v>동백동</v>
      </c>
      <c r="S1018" s="24" t="str">
        <f t="shared" si="363"/>
        <v>동백29통</v>
      </c>
      <c r="T1018" s="24" t="str">
        <f t="shared" si="364"/>
        <v>(동백동, 호수마을상록롯데캐슬)</v>
      </c>
      <c r="U1018" s="24" t="str">
        <f t="shared" si="358"/>
        <v>동백</v>
      </c>
      <c r="V1018" s="25">
        <f t="shared" si="365"/>
        <v>29</v>
      </c>
      <c r="W1018" s="25">
        <f t="shared" si="359"/>
        <v>5</v>
      </c>
      <c r="X1018" s="34"/>
      <c r="Y1018" s="34"/>
      <c r="Z1018" s="34" t="s">
        <v>87</v>
      </c>
      <c r="AA1018" s="62" t="s">
        <v>1184</v>
      </c>
      <c r="AB1018" s="5"/>
      <c r="AC1018" s="5"/>
      <c r="AD1018" s="5"/>
      <c r="AE1018" s="5"/>
      <c r="AF1018" s="5"/>
      <c r="AG1018" s="5"/>
    </row>
    <row r="1019" spans="1:33" ht="15.95" customHeight="1" x14ac:dyDescent="0.3">
      <c r="A1019" s="22" t="b">
        <f t="shared" si="345"/>
        <v>0</v>
      </c>
      <c r="B1019" s="22" t="b">
        <f t="shared" si="346"/>
        <v>0</v>
      </c>
      <c r="C1019" s="22" t="b">
        <f t="shared" si="347"/>
        <v>0</v>
      </c>
      <c r="D1019" s="22" t="b">
        <f t="shared" si="348"/>
        <v>0</v>
      </c>
      <c r="E1019" s="22" t="b">
        <f t="shared" si="349"/>
        <v>0</v>
      </c>
      <c r="F1019" s="52" t="b">
        <f t="shared" si="360"/>
        <v>0</v>
      </c>
      <c r="G1019" s="22" t="b">
        <f t="shared" si="366"/>
        <v>0</v>
      </c>
      <c r="H1019" s="22" t="b">
        <f t="shared" si="350"/>
        <v>0</v>
      </c>
      <c r="I1019" s="22" t="b">
        <f t="shared" si="361"/>
        <v>0</v>
      </c>
      <c r="J1019" s="22" t="b">
        <f t="shared" si="351"/>
        <v>0</v>
      </c>
      <c r="K1019" s="3" t="str">
        <f t="shared" si="352"/>
        <v/>
      </c>
      <c r="L1019" s="3" t="str">
        <f t="shared" si="353"/>
        <v/>
      </c>
      <c r="M1019" s="3" t="str">
        <f t="shared" si="354"/>
        <v/>
      </c>
      <c r="N1019" s="54" t="str">
        <f t="shared" si="362"/>
        <v/>
      </c>
      <c r="O1019" s="3" t="str">
        <f t="shared" si="355"/>
        <v/>
      </c>
      <c r="P1019" s="19" t="str">
        <f t="shared" si="356"/>
        <v/>
      </c>
      <c r="Q1019" s="23">
        <f>_xlfn.XLOOKUP(R1019,summary!C1:C37,summary!B1:B37)</f>
        <v>0</v>
      </c>
      <c r="R1019" s="24" t="str">
        <f t="shared" si="357"/>
        <v>동백동</v>
      </c>
      <c r="S1019" s="24" t="str">
        <f t="shared" si="363"/>
        <v>동백29통</v>
      </c>
      <c r="T1019" s="24" t="str">
        <f t="shared" si="364"/>
        <v>(동백동, 호수마을상록롯데캐슬)</v>
      </c>
      <c r="U1019" s="24" t="str">
        <f t="shared" si="358"/>
        <v>동백</v>
      </c>
      <c r="V1019" s="25">
        <f t="shared" si="365"/>
        <v>29</v>
      </c>
      <c r="W1019" s="25">
        <f t="shared" si="359"/>
        <v>6</v>
      </c>
      <c r="X1019" s="34"/>
      <c r="Y1019" s="34"/>
      <c r="Z1019" s="34" t="s">
        <v>89</v>
      </c>
      <c r="AA1019" s="62" t="s">
        <v>1185</v>
      </c>
      <c r="AB1019" s="5"/>
      <c r="AC1019" s="5"/>
      <c r="AD1019" s="5"/>
      <c r="AE1019" s="5"/>
      <c r="AF1019" s="5"/>
      <c r="AG1019" s="5"/>
    </row>
    <row r="1020" spans="1:33" ht="15.95" customHeight="1" x14ac:dyDescent="0.3">
      <c r="A1020" s="22" t="b">
        <f t="shared" si="345"/>
        <v>0</v>
      </c>
      <c r="B1020" s="22" t="b">
        <f t="shared" si="346"/>
        <v>0</v>
      </c>
      <c r="C1020" s="22" t="b">
        <f t="shared" si="347"/>
        <v>0</v>
      </c>
      <c r="D1020" s="22" t="b">
        <f t="shared" si="348"/>
        <v>0</v>
      </c>
      <c r="E1020" s="22" t="b">
        <f t="shared" si="349"/>
        <v>0</v>
      </c>
      <c r="F1020" s="52" t="b">
        <f t="shared" si="360"/>
        <v>0</v>
      </c>
      <c r="G1020" s="22" t="b">
        <f t="shared" si="366"/>
        <v>0</v>
      </c>
      <c r="H1020" s="22" t="b">
        <f t="shared" si="350"/>
        <v>0</v>
      </c>
      <c r="I1020" s="22" t="b">
        <f t="shared" si="361"/>
        <v>0</v>
      </c>
      <c r="J1020" s="22" t="b">
        <f t="shared" si="351"/>
        <v>0</v>
      </c>
      <c r="K1020" s="3" t="str">
        <f t="shared" si="352"/>
        <v/>
      </c>
      <c r="L1020" s="3" t="str">
        <f t="shared" si="353"/>
        <v/>
      </c>
      <c r="M1020" s="3" t="str">
        <f t="shared" si="354"/>
        <v/>
      </c>
      <c r="N1020" s="54" t="str">
        <f t="shared" si="362"/>
        <v/>
      </c>
      <c r="O1020" s="3" t="str">
        <f t="shared" si="355"/>
        <v/>
      </c>
      <c r="P1020" s="19" t="str">
        <f t="shared" si="356"/>
        <v/>
      </c>
      <c r="Q1020" s="23">
        <f>_xlfn.XLOOKUP(R1020,summary!C1:C37,summary!B1:B37)</f>
        <v>0</v>
      </c>
      <c r="R1020" s="24" t="str">
        <f t="shared" si="357"/>
        <v>동백동</v>
      </c>
      <c r="S1020" s="24" t="str">
        <f t="shared" si="363"/>
        <v>동백29통</v>
      </c>
      <c r="T1020" s="24" t="str">
        <f t="shared" si="364"/>
        <v>(동백동, 호수마을상록롯데캐슬)</v>
      </c>
      <c r="U1020" s="24" t="str">
        <f t="shared" si="358"/>
        <v>동백</v>
      </c>
      <c r="V1020" s="25">
        <f t="shared" si="365"/>
        <v>29</v>
      </c>
      <c r="W1020" s="25">
        <f t="shared" si="359"/>
        <v>7</v>
      </c>
      <c r="X1020" s="34"/>
      <c r="Y1020" s="34"/>
      <c r="Z1020" s="34" t="s">
        <v>91</v>
      </c>
      <c r="AA1020" s="62" t="s">
        <v>1186</v>
      </c>
      <c r="AB1020" s="5"/>
      <c r="AC1020" s="5"/>
      <c r="AD1020" s="5"/>
      <c r="AE1020" s="5"/>
      <c r="AF1020" s="5"/>
      <c r="AG1020" s="5"/>
    </row>
    <row r="1021" spans="1:33" ht="15.95" customHeight="1" x14ac:dyDescent="0.3">
      <c r="A1021" s="22" t="b">
        <f t="shared" si="345"/>
        <v>0</v>
      </c>
      <c r="B1021" s="22" t="b">
        <f t="shared" si="346"/>
        <v>0</v>
      </c>
      <c r="C1021" s="22" t="b">
        <f t="shared" si="347"/>
        <v>0</v>
      </c>
      <c r="D1021" s="22" t="b">
        <f t="shared" si="348"/>
        <v>0</v>
      </c>
      <c r="E1021" s="22" t="b">
        <f t="shared" si="349"/>
        <v>0</v>
      </c>
      <c r="F1021" s="52" t="b">
        <f t="shared" si="360"/>
        <v>0</v>
      </c>
      <c r="G1021" s="22" t="b">
        <f t="shared" si="366"/>
        <v>0</v>
      </c>
      <c r="H1021" s="22" t="b">
        <f t="shared" si="350"/>
        <v>0</v>
      </c>
      <c r="I1021" s="22" t="b">
        <f t="shared" si="361"/>
        <v>0</v>
      </c>
      <c r="J1021" s="22" t="b">
        <f t="shared" si="351"/>
        <v>0</v>
      </c>
      <c r="K1021" s="3" t="str">
        <f t="shared" si="352"/>
        <v/>
      </c>
      <c r="L1021" s="3" t="str">
        <f t="shared" si="353"/>
        <v/>
      </c>
      <c r="M1021" s="3" t="str">
        <f t="shared" si="354"/>
        <v/>
      </c>
      <c r="N1021" s="54" t="str">
        <f t="shared" si="362"/>
        <v/>
      </c>
      <c r="O1021" s="3" t="str">
        <f t="shared" si="355"/>
        <v/>
      </c>
      <c r="P1021" s="19" t="str">
        <f t="shared" si="356"/>
        <v/>
      </c>
      <c r="Q1021" s="23">
        <f>_xlfn.XLOOKUP(R1021,summary!C1:C37,summary!B1:B37)</f>
        <v>0</v>
      </c>
      <c r="R1021" s="24" t="str">
        <f t="shared" si="357"/>
        <v>동백동</v>
      </c>
      <c r="S1021" s="24" t="str">
        <f t="shared" si="363"/>
        <v>동백29통</v>
      </c>
      <c r="T1021" s="24" t="str">
        <f t="shared" si="364"/>
        <v>(동백동, 호수마을상록롯데캐슬)</v>
      </c>
      <c r="U1021" s="24" t="str">
        <f t="shared" si="358"/>
        <v>동백</v>
      </c>
      <c r="V1021" s="25">
        <f t="shared" si="365"/>
        <v>29</v>
      </c>
      <c r="W1021" s="25">
        <f t="shared" si="359"/>
        <v>8</v>
      </c>
      <c r="X1021" s="34"/>
      <c r="Y1021" s="34"/>
      <c r="Z1021" s="34" t="s">
        <v>93</v>
      </c>
      <c r="AA1021" s="62" t="s">
        <v>1187</v>
      </c>
      <c r="AB1021" s="5"/>
      <c r="AC1021" s="5"/>
      <c r="AD1021" s="5"/>
      <c r="AE1021" s="5"/>
      <c r="AF1021" s="5"/>
      <c r="AG1021" s="5"/>
    </row>
    <row r="1022" spans="1:33" ht="15.95" customHeight="1" x14ac:dyDescent="0.3">
      <c r="A1022" s="22" t="b">
        <f t="shared" si="345"/>
        <v>0</v>
      </c>
      <c r="B1022" s="22" t="b">
        <f t="shared" si="346"/>
        <v>0</v>
      </c>
      <c r="C1022" s="22" t="b">
        <f t="shared" si="347"/>
        <v>0</v>
      </c>
      <c r="D1022" s="22" t="b">
        <f t="shared" si="348"/>
        <v>0</v>
      </c>
      <c r="E1022" s="22" t="b">
        <f t="shared" si="349"/>
        <v>0</v>
      </c>
      <c r="F1022" s="52" t="b">
        <f t="shared" si="360"/>
        <v>0</v>
      </c>
      <c r="G1022" s="22" t="b">
        <f t="shared" si="366"/>
        <v>0</v>
      </c>
      <c r="H1022" s="22" t="b">
        <f t="shared" si="350"/>
        <v>0</v>
      </c>
      <c r="I1022" s="22" t="b">
        <f t="shared" si="361"/>
        <v>0</v>
      </c>
      <c r="J1022" s="22" t="b">
        <f t="shared" si="351"/>
        <v>0</v>
      </c>
      <c r="K1022" s="3" t="str">
        <f t="shared" si="352"/>
        <v/>
      </c>
      <c r="L1022" s="3" t="str">
        <f t="shared" si="353"/>
        <v/>
      </c>
      <c r="M1022" s="3" t="str">
        <f t="shared" si="354"/>
        <v/>
      </c>
      <c r="N1022" s="54" t="str">
        <f t="shared" si="362"/>
        <v/>
      </c>
      <c r="O1022" s="3" t="str">
        <f t="shared" si="355"/>
        <v/>
      </c>
      <c r="P1022" s="19" t="str">
        <f t="shared" si="356"/>
        <v/>
      </c>
      <c r="Q1022" s="23">
        <f>_xlfn.XLOOKUP(R1022,summary!C1:C37,summary!B1:B37)</f>
        <v>0</v>
      </c>
      <c r="R1022" s="24" t="str">
        <f t="shared" si="357"/>
        <v>동백동</v>
      </c>
      <c r="S1022" s="24" t="str">
        <f t="shared" si="363"/>
        <v>동백29통</v>
      </c>
      <c r="T1022" s="24" t="str">
        <f t="shared" si="364"/>
        <v>(동백동, 호수마을상록롯데캐슬)</v>
      </c>
      <c r="U1022" s="24" t="str">
        <f t="shared" si="358"/>
        <v>동백</v>
      </c>
      <c r="V1022" s="25">
        <f t="shared" si="365"/>
        <v>29</v>
      </c>
      <c r="W1022" s="25">
        <f t="shared" si="359"/>
        <v>9</v>
      </c>
      <c r="X1022" s="34"/>
      <c r="Y1022" s="34"/>
      <c r="Z1022" s="34" t="s">
        <v>95</v>
      </c>
      <c r="AA1022" s="62" t="s">
        <v>1188</v>
      </c>
      <c r="AB1022" s="5"/>
      <c r="AC1022" s="5"/>
      <c r="AD1022" s="5"/>
      <c r="AE1022" s="5"/>
      <c r="AF1022" s="5"/>
      <c r="AG1022" s="5"/>
    </row>
    <row r="1023" spans="1:33" ht="15.95" customHeight="1" x14ac:dyDescent="0.3">
      <c r="A1023" s="22" t="b">
        <f t="shared" si="345"/>
        <v>0</v>
      </c>
      <c r="B1023" s="22" t="b">
        <f t="shared" si="346"/>
        <v>0</v>
      </c>
      <c r="C1023" s="22" t="b">
        <f t="shared" si="347"/>
        <v>0</v>
      </c>
      <c r="D1023" s="22" t="b">
        <f t="shared" si="348"/>
        <v>0</v>
      </c>
      <c r="E1023" s="22" t="b">
        <f t="shared" si="349"/>
        <v>0</v>
      </c>
      <c r="F1023" s="52" t="b">
        <f t="shared" si="360"/>
        <v>0</v>
      </c>
      <c r="G1023" s="22" t="b">
        <f t="shared" si="366"/>
        <v>0</v>
      </c>
      <c r="H1023" s="22" t="b">
        <f t="shared" si="350"/>
        <v>0</v>
      </c>
      <c r="I1023" s="22" t="b">
        <f t="shared" si="361"/>
        <v>0</v>
      </c>
      <c r="J1023" s="22" t="b">
        <f t="shared" si="351"/>
        <v>0</v>
      </c>
      <c r="K1023" s="3" t="str">
        <f t="shared" si="352"/>
        <v/>
      </c>
      <c r="L1023" s="3" t="str">
        <f t="shared" si="353"/>
        <v/>
      </c>
      <c r="M1023" s="3" t="str">
        <f t="shared" si="354"/>
        <v/>
      </c>
      <c r="N1023" s="54" t="str">
        <f t="shared" si="362"/>
        <v/>
      </c>
      <c r="O1023" s="3" t="str">
        <f t="shared" si="355"/>
        <v/>
      </c>
      <c r="P1023" s="19" t="str">
        <f t="shared" si="356"/>
        <v/>
      </c>
      <c r="Q1023" s="23">
        <f>_xlfn.XLOOKUP(R1023,summary!C1:C37,summary!B1:B37)</f>
        <v>0</v>
      </c>
      <c r="R1023" s="24" t="str">
        <f t="shared" si="357"/>
        <v>동백동</v>
      </c>
      <c r="S1023" s="24" t="str">
        <f t="shared" si="363"/>
        <v>동백29통</v>
      </c>
      <c r="T1023" s="24" t="str">
        <f t="shared" si="364"/>
        <v>(동백동, 호수마을상록롯데캐슬)</v>
      </c>
      <c r="U1023" s="24" t="str">
        <f t="shared" si="358"/>
        <v>동백</v>
      </c>
      <c r="V1023" s="25">
        <f t="shared" si="365"/>
        <v>29</v>
      </c>
      <c r="W1023" s="25">
        <f t="shared" si="359"/>
        <v>10</v>
      </c>
      <c r="X1023" s="34"/>
      <c r="Y1023" s="34"/>
      <c r="Z1023" s="34" t="s">
        <v>97</v>
      </c>
      <c r="AA1023" s="62" t="s">
        <v>1189</v>
      </c>
      <c r="AB1023" s="5"/>
      <c r="AC1023" s="5"/>
      <c r="AD1023" s="5"/>
      <c r="AE1023" s="5"/>
      <c r="AF1023" s="5"/>
      <c r="AG1023" s="5"/>
    </row>
    <row r="1024" spans="1:33" ht="15.95" customHeight="1" x14ac:dyDescent="0.3">
      <c r="A1024" s="22" t="b">
        <f t="shared" si="345"/>
        <v>0</v>
      </c>
      <c r="B1024" s="22" t="b">
        <f t="shared" si="346"/>
        <v>0</v>
      </c>
      <c r="C1024" s="22" t="b">
        <f t="shared" si="347"/>
        <v>0</v>
      </c>
      <c r="D1024" s="22" t="b">
        <f t="shared" si="348"/>
        <v>0</v>
      </c>
      <c r="E1024" s="22" t="b">
        <f t="shared" si="349"/>
        <v>0</v>
      </c>
      <c r="F1024" s="52" t="b">
        <f t="shared" si="360"/>
        <v>0</v>
      </c>
      <c r="G1024" s="22" t="b">
        <f t="shared" si="366"/>
        <v>0</v>
      </c>
      <c r="H1024" s="22" t="b">
        <f t="shared" si="350"/>
        <v>0</v>
      </c>
      <c r="I1024" s="22" t="b">
        <f t="shared" si="361"/>
        <v>0</v>
      </c>
      <c r="J1024" s="22" t="b">
        <f t="shared" si="351"/>
        <v>0</v>
      </c>
      <c r="K1024" s="3" t="str">
        <f t="shared" si="352"/>
        <v/>
      </c>
      <c r="L1024" s="3" t="str">
        <f t="shared" si="353"/>
        <v/>
      </c>
      <c r="M1024" s="3" t="str">
        <f t="shared" si="354"/>
        <v/>
      </c>
      <c r="N1024" s="54" t="str">
        <f t="shared" si="362"/>
        <v/>
      </c>
      <c r="O1024" s="3" t="str">
        <f t="shared" si="355"/>
        <v/>
      </c>
      <c r="P1024" s="19" t="str">
        <f t="shared" si="356"/>
        <v/>
      </c>
      <c r="Q1024" s="23">
        <f>_xlfn.XLOOKUP(R1024,summary!C1:C37,summary!B1:B37)</f>
        <v>0</v>
      </c>
      <c r="R1024" s="24" t="str">
        <f t="shared" si="357"/>
        <v>동백동</v>
      </c>
      <c r="S1024" s="24" t="str">
        <f t="shared" si="363"/>
        <v>동백29통</v>
      </c>
      <c r="T1024" s="24" t="str">
        <f t="shared" si="364"/>
        <v>(동백동, 호수마을상록롯데캐슬)</v>
      </c>
      <c r="U1024" s="24" t="str">
        <f t="shared" si="358"/>
        <v>동백</v>
      </c>
      <c r="V1024" s="25">
        <f t="shared" si="365"/>
        <v>29</v>
      </c>
      <c r="W1024" s="25">
        <f t="shared" si="359"/>
        <v>11</v>
      </c>
      <c r="X1024" s="34"/>
      <c r="Y1024" s="34"/>
      <c r="Z1024" s="34" t="s">
        <v>99</v>
      </c>
      <c r="AA1024" s="62" t="s">
        <v>1190</v>
      </c>
      <c r="AB1024" s="5"/>
      <c r="AC1024" s="5"/>
      <c r="AD1024" s="5"/>
      <c r="AE1024" s="5"/>
      <c r="AF1024" s="5"/>
      <c r="AG1024" s="5"/>
    </row>
    <row r="1025" spans="1:33" ht="15.95" customHeight="1" x14ac:dyDescent="0.3">
      <c r="A1025" s="22" t="b">
        <f t="shared" si="345"/>
        <v>0</v>
      </c>
      <c r="B1025" s="22" t="b">
        <f t="shared" si="346"/>
        <v>0</v>
      </c>
      <c r="C1025" s="22" t="b">
        <f t="shared" si="347"/>
        <v>0</v>
      </c>
      <c r="D1025" s="22" t="b">
        <f t="shared" si="348"/>
        <v>0</v>
      </c>
      <c r="E1025" s="22" t="b">
        <f t="shared" si="349"/>
        <v>0</v>
      </c>
      <c r="F1025" s="52" t="b">
        <f t="shared" si="360"/>
        <v>0</v>
      </c>
      <c r="G1025" s="22" t="b">
        <f t="shared" si="366"/>
        <v>0</v>
      </c>
      <c r="H1025" s="22" t="b">
        <f t="shared" si="350"/>
        <v>0</v>
      </c>
      <c r="I1025" s="22" t="b">
        <f t="shared" si="361"/>
        <v>0</v>
      </c>
      <c r="J1025" s="22" t="b">
        <f t="shared" si="351"/>
        <v>0</v>
      </c>
      <c r="K1025" s="3" t="str">
        <f t="shared" si="352"/>
        <v/>
      </c>
      <c r="L1025" s="3" t="str">
        <f t="shared" si="353"/>
        <v/>
      </c>
      <c r="M1025" s="3" t="str">
        <f t="shared" si="354"/>
        <v/>
      </c>
      <c r="N1025" s="54" t="str">
        <f t="shared" si="362"/>
        <v/>
      </c>
      <c r="O1025" s="3" t="str">
        <f t="shared" si="355"/>
        <v/>
      </c>
      <c r="P1025" s="19" t="str">
        <f t="shared" si="356"/>
        <v/>
      </c>
      <c r="Q1025" s="23">
        <f>_xlfn.XLOOKUP(R1025,summary!C1:C37,summary!B1:B37)</f>
        <v>0</v>
      </c>
      <c r="R1025" s="24" t="str">
        <f t="shared" si="357"/>
        <v>동백동</v>
      </c>
      <c r="S1025" s="24" t="str">
        <f t="shared" si="363"/>
        <v>동백29통</v>
      </c>
      <c r="T1025" s="24" t="str">
        <f t="shared" si="364"/>
        <v>(동백동, 호수마을상록롯데캐슬)</v>
      </c>
      <c r="U1025" s="24" t="str">
        <f t="shared" si="358"/>
        <v>동백</v>
      </c>
      <c r="V1025" s="25">
        <f t="shared" si="365"/>
        <v>29</v>
      </c>
      <c r="W1025" s="25">
        <f t="shared" si="359"/>
        <v>12</v>
      </c>
      <c r="X1025" s="34"/>
      <c r="Y1025" s="34"/>
      <c r="Z1025" s="34" t="s">
        <v>101</v>
      </c>
      <c r="AA1025" s="62" t="s">
        <v>1191</v>
      </c>
      <c r="AB1025" s="5"/>
      <c r="AC1025" s="5"/>
      <c r="AD1025" s="5"/>
      <c r="AE1025" s="5"/>
      <c r="AF1025" s="5"/>
      <c r="AG1025" s="5"/>
    </row>
    <row r="1026" spans="1:33" ht="15.95" customHeight="1" x14ac:dyDescent="0.3">
      <c r="A1026" s="22" t="b">
        <f t="shared" ref="A1026:A1089" si="367">LEN(Y1026)&gt;0</f>
        <v>1</v>
      </c>
      <c r="B1026" s="22" t="b">
        <f t="shared" ref="B1026:B1089" si="368">LEFT(Y1026)="("</f>
        <v>0</v>
      </c>
      <c r="C1026" s="22" t="b">
        <f t="shared" ref="C1026:C1089" si="369">RIGHT(Y1026)=")"</f>
        <v>0</v>
      </c>
      <c r="D1026" s="22" t="b">
        <f t="shared" ref="D1026:D1089" si="370">AND(B1026,C1026)</f>
        <v>0</v>
      </c>
      <c r="E1026" s="22" t="b">
        <f t="shared" ref="E1026:E1089" si="371">OR(B1026,C1026)</f>
        <v>0</v>
      </c>
      <c r="F1026" s="52" t="b">
        <f t="shared" si="360"/>
        <v>0</v>
      </c>
      <c r="G1026" s="22" t="b">
        <f t="shared" si="366"/>
        <v>0</v>
      </c>
      <c r="H1026" s="22" t="b">
        <f t="shared" ref="H1026:H1089" si="372">AND(C1026,$F1026)</f>
        <v>0</v>
      </c>
      <c r="I1026" s="22" t="b">
        <f t="shared" si="361"/>
        <v>0</v>
      </c>
      <c r="J1026" s="22" t="b">
        <f t="shared" ref="J1026:J1089" si="373">AND(A1026,NOT(B1026),NOT(I1026))</f>
        <v>1</v>
      </c>
      <c r="K1026" s="3" t="str">
        <f t="shared" ref="K1026:K1089" si="374">IF(AND(J1026,RIGHT(Y1026)="통"),Y1026,"")</f>
        <v/>
      </c>
      <c r="L1026" s="3" t="str">
        <f t="shared" ref="L1026:L1089" si="375">RIGHT(SUBSTITUTE(K1026,"통",""),2)</f>
        <v/>
      </c>
      <c r="M1026" s="3" t="str">
        <f t="shared" ref="M1026:M1089" si="376">IF(LEN(L1026)=0,"",IF(CODE(L1026)&lt;60,VALUE(L1026),VALUE(RIGHT(L1026))))</f>
        <v/>
      </c>
      <c r="N1026" s="54" t="str">
        <f t="shared" si="362"/>
        <v/>
      </c>
      <c r="O1026" s="3" t="str">
        <f t="shared" ref="O1026:O1089" si="377">IF(I1026,IF(I1027,CONCATENATE(Y1026,O1027),Y1026),"")</f>
        <v/>
      </c>
      <c r="P1026" s="19" t="str">
        <f t="shared" ref="P1026:P1089" si="378">IF(G1026,O1026,IF(D1026,Y1026,""))</f>
        <v/>
      </c>
      <c r="Q1026" s="23" t="e">
        <f>_xlfn.XLOOKUP(R1026,summary!C1:C37,summary!B1:B37)</f>
        <v>#N/A</v>
      </c>
      <c r="R1026" s="24" t="str">
        <f t="shared" ref="R1026:R1089" si="379">IF($X1026="",R1025,$X1026)</f>
        <v>읍 면 동</v>
      </c>
      <c r="S1026" s="24" t="str">
        <f t="shared" si="363"/>
        <v>통 리 명</v>
      </c>
      <c r="T1026" s="24" t="str">
        <f t="shared" si="364"/>
        <v/>
      </c>
      <c r="U1026" s="24" t="str">
        <f t="shared" ref="U1026:U1089" si="380">IF($J1026,N1026,U1025)</f>
        <v/>
      </c>
      <c r="V1026" s="25" t="str">
        <f t="shared" si="365"/>
        <v/>
      </c>
      <c r="W1026" s="25" t="str">
        <f t="shared" ref="W1026:W1089" si="381">IF(ISBLANK(Z1026),"",IF(LEN(TRIM(Z1026))&lt;4,VALUE(SUBSTITUTE(TRIM(Z1026),"반","")),""))</f>
        <v/>
      </c>
      <c r="X1026" s="34" t="s">
        <v>121</v>
      </c>
      <c r="Y1026" s="34" t="s">
        <v>122</v>
      </c>
      <c r="Z1026" s="34" t="s">
        <v>59</v>
      </c>
      <c r="AA1026" s="62" t="s">
        <v>2628</v>
      </c>
      <c r="AB1026" s="5"/>
      <c r="AC1026" s="5"/>
      <c r="AD1026" s="5"/>
      <c r="AE1026" s="5"/>
      <c r="AF1026" s="5"/>
      <c r="AG1026" s="5"/>
    </row>
    <row r="1027" spans="1:33" ht="15.95" customHeight="1" x14ac:dyDescent="0.3">
      <c r="A1027" s="22" t="b">
        <f t="shared" si="367"/>
        <v>1</v>
      </c>
      <c r="B1027" s="22" t="b">
        <f t="shared" si="368"/>
        <v>0</v>
      </c>
      <c r="C1027" s="22" t="b">
        <f t="shared" si="369"/>
        <v>0</v>
      </c>
      <c r="D1027" s="22" t="b">
        <f t="shared" si="370"/>
        <v>0</v>
      </c>
      <c r="E1027" s="22" t="b">
        <f t="shared" si="371"/>
        <v>0</v>
      </c>
      <c r="F1027" s="52" t="b">
        <f t="shared" ref="F1027:F1090" si="382">_xlfn.XOR(B1027,C1027)</f>
        <v>0</v>
      </c>
      <c r="G1027" s="22" t="b">
        <f t="shared" si="366"/>
        <v>0</v>
      </c>
      <c r="H1027" s="22" t="b">
        <f t="shared" si="372"/>
        <v>0</v>
      </c>
      <c r="I1027" s="22" t="b">
        <f t="shared" ref="I1027:I1090" si="383">IF(G1027,G1027,IF(H1026,FALSE,I1026))</f>
        <v>0</v>
      </c>
      <c r="J1027" s="22" t="b">
        <f t="shared" si="373"/>
        <v>1</v>
      </c>
      <c r="K1027" s="3" t="str">
        <f t="shared" si="374"/>
        <v>중1통</v>
      </c>
      <c r="L1027" s="3" t="str">
        <f t="shared" si="375"/>
        <v>중1</v>
      </c>
      <c r="M1027" s="3">
        <f t="shared" si="376"/>
        <v>1</v>
      </c>
      <c r="N1027" s="54" t="str">
        <f t="shared" ref="N1027:N1090" si="384">SUBSTITUTE(K1027,_xlfn.CONCAT(M1027,"통"),"")</f>
        <v>중</v>
      </c>
      <c r="O1027" s="3" t="str">
        <f t="shared" si="377"/>
        <v/>
      </c>
      <c r="P1027" s="19" t="str">
        <f t="shared" si="378"/>
        <v/>
      </c>
      <c r="Q1027" s="23">
        <f>_xlfn.XLOOKUP(R1027,summary!C1:C37,summary!B1:B37)</f>
        <v>0</v>
      </c>
      <c r="R1027" s="24" t="str">
        <f t="shared" si="379"/>
        <v>동백동</v>
      </c>
      <c r="S1027" s="24" t="str">
        <f t="shared" ref="S1027:S1090" si="385">IF(J1027,Y1027,S1026)</f>
        <v>중1통</v>
      </c>
      <c r="T1027" s="24" t="str">
        <f t="shared" ref="T1027:T1090" si="386">IF(J1027,P1028,T1026)</f>
        <v>(중동, 언목)</v>
      </c>
      <c r="U1027" s="24" t="str">
        <f t="shared" si="380"/>
        <v>중</v>
      </c>
      <c r="V1027" s="25">
        <f t="shared" ref="V1027:V1090" si="387">IF(J1027,M1027,V1026)</f>
        <v>1</v>
      </c>
      <c r="W1027" s="25">
        <f t="shared" si="381"/>
        <v>1</v>
      </c>
      <c r="X1027" s="34" t="s">
        <v>2902</v>
      </c>
      <c r="Y1027" s="34" t="s">
        <v>1192</v>
      </c>
      <c r="Z1027" s="34" t="s">
        <v>63</v>
      </c>
      <c r="AA1027" s="62" t="s">
        <v>2928</v>
      </c>
      <c r="AB1027" s="5"/>
      <c r="AC1027" s="5"/>
      <c r="AD1027" s="5"/>
      <c r="AE1027" s="5"/>
      <c r="AF1027" s="5"/>
      <c r="AG1027" s="5"/>
    </row>
    <row r="1028" spans="1:33" ht="15.95" customHeight="1" x14ac:dyDescent="0.3">
      <c r="A1028" s="22" t="b">
        <f t="shared" si="367"/>
        <v>1</v>
      </c>
      <c r="B1028" s="22" t="b">
        <f t="shared" si="368"/>
        <v>1</v>
      </c>
      <c r="C1028" s="22" t="b">
        <f t="shared" si="369"/>
        <v>1</v>
      </c>
      <c r="D1028" s="22" t="b">
        <f t="shared" si="370"/>
        <v>1</v>
      </c>
      <c r="E1028" s="22" t="b">
        <f t="shared" si="371"/>
        <v>1</v>
      </c>
      <c r="F1028" s="52" t="b">
        <f t="shared" si="382"/>
        <v>0</v>
      </c>
      <c r="G1028" s="22" t="b">
        <f t="shared" si="366"/>
        <v>0</v>
      </c>
      <c r="H1028" s="22" t="b">
        <f t="shared" si="372"/>
        <v>0</v>
      </c>
      <c r="I1028" s="22" t="b">
        <f t="shared" si="383"/>
        <v>0</v>
      </c>
      <c r="J1028" s="22" t="b">
        <f t="shared" si="373"/>
        <v>0</v>
      </c>
      <c r="K1028" s="3" t="str">
        <f t="shared" si="374"/>
        <v/>
      </c>
      <c r="L1028" s="3" t="str">
        <f t="shared" si="375"/>
        <v/>
      </c>
      <c r="M1028" s="3" t="str">
        <f t="shared" si="376"/>
        <v/>
      </c>
      <c r="N1028" s="54" t="str">
        <f t="shared" si="384"/>
        <v/>
      </c>
      <c r="O1028" s="3" t="str">
        <f t="shared" si="377"/>
        <v/>
      </c>
      <c r="P1028" s="19" t="str">
        <f t="shared" si="378"/>
        <v>(중동, 언목)</v>
      </c>
      <c r="Q1028" s="23">
        <f>_xlfn.XLOOKUP(R1028,summary!C1:C37,summary!B1:B37)</f>
        <v>0</v>
      </c>
      <c r="R1028" s="24" t="str">
        <f t="shared" si="379"/>
        <v>동백동</v>
      </c>
      <c r="S1028" s="24" t="str">
        <f t="shared" si="385"/>
        <v>중1통</v>
      </c>
      <c r="T1028" s="24" t="str">
        <f t="shared" si="386"/>
        <v>(중동, 언목)</v>
      </c>
      <c r="U1028" s="24" t="str">
        <f t="shared" si="380"/>
        <v>중</v>
      </c>
      <c r="V1028" s="25">
        <f t="shared" si="387"/>
        <v>1</v>
      </c>
      <c r="W1028" s="25">
        <f t="shared" si="381"/>
        <v>2</v>
      </c>
      <c r="X1028" s="34"/>
      <c r="Y1028" s="34" t="s">
        <v>1193</v>
      </c>
      <c r="Z1028" s="34" t="s">
        <v>65</v>
      </c>
      <c r="AA1028" s="62" t="s">
        <v>1194</v>
      </c>
      <c r="AB1028" s="5"/>
      <c r="AC1028" s="5"/>
      <c r="AD1028" s="5"/>
      <c r="AE1028" s="5"/>
      <c r="AF1028" s="5"/>
      <c r="AG1028" s="5"/>
    </row>
    <row r="1029" spans="1:33" ht="15.95" customHeight="1" x14ac:dyDescent="0.3">
      <c r="A1029" s="22" t="b">
        <f t="shared" si="367"/>
        <v>1</v>
      </c>
      <c r="B1029" s="22" t="b">
        <f t="shared" si="368"/>
        <v>0</v>
      </c>
      <c r="C1029" s="22" t="b">
        <f t="shared" si="369"/>
        <v>0</v>
      </c>
      <c r="D1029" s="22" t="b">
        <f t="shared" si="370"/>
        <v>0</v>
      </c>
      <c r="E1029" s="22" t="b">
        <f t="shared" si="371"/>
        <v>0</v>
      </c>
      <c r="F1029" s="52" t="b">
        <f t="shared" si="382"/>
        <v>0</v>
      </c>
      <c r="G1029" s="22" t="b">
        <f t="shared" si="366"/>
        <v>0</v>
      </c>
      <c r="H1029" s="22" t="b">
        <f t="shared" si="372"/>
        <v>0</v>
      </c>
      <c r="I1029" s="22" t="b">
        <f t="shared" si="383"/>
        <v>0</v>
      </c>
      <c r="J1029" s="22" t="b">
        <f t="shared" si="373"/>
        <v>1</v>
      </c>
      <c r="K1029" s="3" t="str">
        <f t="shared" si="374"/>
        <v>중2통</v>
      </c>
      <c r="L1029" s="3" t="str">
        <f t="shared" si="375"/>
        <v>중2</v>
      </c>
      <c r="M1029" s="3">
        <f t="shared" si="376"/>
        <v>2</v>
      </c>
      <c r="N1029" s="54" t="str">
        <f t="shared" si="384"/>
        <v>중</v>
      </c>
      <c r="O1029" s="3" t="str">
        <f t="shared" si="377"/>
        <v/>
      </c>
      <c r="P1029" s="19" t="str">
        <f t="shared" si="378"/>
        <v/>
      </c>
      <c r="Q1029" s="23">
        <f>_xlfn.XLOOKUP(R1029,summary!C1:C37,summary!B1:B37)</f>
        <v>0</v>
      </c>
      <c r="R1029" s="24" t="str">
        <f t="shared" si="379"/>
        <v>동백동</v>
      </c>
      <c r="S1029" s="24" t="str">
        <f t="shared" si="385"/>
        <v>중2통</v>
      </c>
      <c r="T1029" s="24" t="str">
        <f t="shared" si="386"/>
        <v>(중동, 내촌)</v>
      </c>
      <c r="U1029" s="25" t="str">
        <f t="shared" si="380"/>
        <v>중</v>
      </c>
      <c r="V1029" s="25">
        <f t="shared" si="387"/>
        <v>2</v>
      </c>
      <c r="W1029" s="25">
        <f t="shared" si="381"/>
        <v>1</v>
      </c>
      <c r="X1029" s="34"/>
      <c r="Y1029" s="34" t="s">
        <v>1195</v>
      </c>
      <c r="Z1029" s="34" t="s">
        <v>63</v>
      </c>
      <c r="AA1029" s="62" t="s">
        <v>1197</v>
      </c>
      <c r="AB1029" s="5"/>
      <c r="AC1029" s="5"/>
      <c r="AD1029" s="5"/>
      <c r="AE1029" s="5"/>
      <c r="AF1029" s="5"/>
      <c r="AG1029" s="5"/>
    </row>
    <row r="1030" spans="1:33" ht="15.95" customHeight="1" x14ac:dyDescent="0.3">
      <c r="A1030" s="22" t="b">
        <f t="shared" si="367"/>
        <v>1</v>
      </c>
      <c r="B1030" s="22" t="b">
        <f t="shared" si="368"/>
        <v>1</v>
      </c>
      <c r="C1030" s="22" t="b">
        <f t="shared" si="369"/>
        <v>1</v>
      </c>
      <c r="D1030" s="22" t="b">
        <f t="shared" si="370"/>
        <v>1</v>
      </c>
      <c r="E1030" s="22" t="b">
        <f t="shared" si="371"/>
        <v>1</v>
      </c>
      <c r="F1030" s="52" t="b">
        <f t="shared" si="382"/>
        <v>0</v>
      </c>
      <c r="G1030" s="22" t="b">
        <f t="shared" si="366"/>
        <v>0</v>
      </c>
      <c r="H1030" s="22" t="b">
        <f t="shared" si="372"/>
        <v>0</v>
      </c>
      <c r="I1030" s="22" t="b">
        <f t="shared" si="383"/>
        <v>0</v>
      </c>
      <c r="J1030" s="22" t="b">
        <f t="shared" si="373"/>
        <v>0</v>
      </c>
      <c r="K1030" s="3" t="str">
        <f t="shared" si="374"/>
        <v/>
      </c>
      <c r="L1030" s="3" t="str">
        <f t="shared" si="375"/>
        <v/>
      </c>
      <c r="M1030" s="22" t="str">
        <f t="shared" si="376"/>
        <v/>
      </c>
      <c r="N1030" s="54" t="str">
        <f t="shared" si="384"/>
        <v/>
      </c>
      <c r="O1030" s="3" t="str">
        <f t="shared" si="377"/>
        <v/>
      </c>
      <c r="P1030" s="19" t="str">
        <f t="shared" si="378"/>
        <v>(중동, 내촌)</v>
      </c>
      <c r="Q1030" s="23">
        <f>_xlfn.XLOOKUP(R1030,summary!C1:C37,summary!B1:B37)</f>
        <v>0</v>
      </c>
      <c r="R1030" s="24" t="str">
        <f t="shared" si="379"/>
        <v>동백동</v>
      </c>
      <c r="S1030" s="24" t="str">
        <f t="shared" si="385"/>
        <v>중2통</v>
      </c>
      <c r="T1030" s="24" t="str">
        <f t="shared" si="386"/>
        <v>(중동, 내촌)</v>
      </c>
      <c r="U1030" s="24" t="str">
        <f t="shared" si="380"/>
        <v>중</v>
      </c>
      <c r="V1030" s="25">
        <f t="shared" si="387"/>
        <v>2</v>
      </c>
      <c r="W1030" s="25">
        <f t="shared" si="381"/>
        <v>2</v>
      </c>
      <c r="X1030" s="34"/>
      <c r="Y1030" s="34" t="s">
        <v>1196</v>
      </c>
      <c r="Z1030" s="34" t="s">
        <v>65</v>
      </c>
      <c r="AA1030" s="62" t="s">
        <v>1198</v>
      </c>
      <c r="AB1030" s="5"/>
      <c r="AC1030" s="5"/>
      <c r="AD1030" s="5"/>
      <c r="AE1030" s="5"/>
      <c r="AF1030" s="5"/>
      <c r="AG1030" s="5"/>
    </row>
    <row r="1031" spans="1:33" ht="15.95" customHeight="1" x14ac:dyDescent="0.3">
      <c r="A1031" s="22" t="b">
        <f t="shared" si="367"/>
        <v>0</v>
      </c>
      <c r="B1031" s="22" t="b">
        <f t="shared" si="368"/>
        <v>0</v>
      </c>
      <c r="C1031" s="22" t="b">
        <f t="shared" si="369"/>
        <v>0</v>
      </c>
      <c r="D1031" s="22" t="b">
        <f t="shared" si="370"/>
        <v>0</v>
      </c>
      <c r="E1031" s="22" t="b">
        <f t="shared" si="371"/>
        <v>0</v>
      </c>
      <c r="F1031" s="52" t="b">
        <f t="shared" si="382"/>
        <v>0</v>
      </c>
      <c r="G1031" s="22" t="b">
        <f t="shared" si="366"/>
        <v>0</v>
      </c>
      <c r="H1031" s="22" t="b">
        <f t="shared" si="372"/>
        <v>0</v>
      </c>
      <c r="I1031" s="22" t="b">
        <f t="shared" si="383"/>
        <v>0</v>
      </c>
      <c r="J1031" s="22" t="b">
        <f t="shared" si="373"/>
        <v>0</v>
      </c>
      <c r="K1031" s="3" t="str">
        <f t="shared" si="374"/>
        <v/>
      </c>
      <c r="L1031" s="3" t="str">
        <f t="shared" si="375"/>
        <v/>
      </c>
      <c r="M1031" s="3" t="str">
        <f t="shared" si="376"/>
        <v/>
      </c>
      <c r="N1031" s="54" t="str">
        <f t="shared" si="384"/>
        <v/>
      </c>
      <c r="O1031" s="3" t="str">
        <f t="shared" si="377"/>
        <v/>
      </c>
      <c r="P1031" s="19" t="str">
        <f t="shared" si="378"/>
        <v/>
      </c>
      <c r="Q1031" s="23">
        <f>_xlfn.XLOOKUP(R1031,summary!C1:C37,summary!B1:B37)</f>
        <v>0</v>
      </c>
      <c r="R1031" s="24" t="str">
        <f t="shared" si="379"/>
        <v>동백동</v>
      </c>
      <c r="S1031" s="24" t="str">
        <f t="shared" si="385"/>
        <v>중2통</v>
      </c>
      <c r="T1031" s="24" t="str">
        <f t="shared" si="386"/>
        <v>(중동, 내촌)</v>
      </c>
      <c r="U1031" s="24" t="str">
        <f t="shared" si="380"/>
        <v>중</v>
      </c>
      <c r="V1031" s="25">
        <f t="shared" si="387"/>
        <v>2</v>
      </c>
      <c r="W1031" s="25">
        <f t="shared" si="381"/>
        <v>3</v>
      </c>
      <c r="X1031" s="34"/>
      <c r="Y1031" s="34"/>
      <c r="Z1031" s="34" t="s">
        <v>67</v>
      </c>
      <c r="AA1031" s="62" t="s">
        <v>2929</v>
      </c>
      <c r="AB1031" s="5"/>
      <c r="AC1031" s="5"/>
      <c r="AD1031" s="5"/>
      <c r="AE1031" s="5"/>
      <c r="AF1031" s="5"/>
      <c r="AG1031" s="5"/>
    </row>
    <row r="1032" spans="1:33" ht="15.95" customHeight="1" x14ac:dyDescent="0.3">
      <c r="A1032" s="22" t="b">
        <f t="shared" si="367"/>
        <v>0</v>
      </c>
      <c r="B1032" s="22" t="b">
        <f t="shared" si="368"/>
        <v>0</v>
      </c>
      <c r="C1032" s="22" t="b">
        <f t="shared" si="369"/>
        <v>0</v>
      </c>
      <c r="D1032" s="22" t="b">
        <f t="shared" si="370"/>
        <v>0</v>
      </c>
      <c r="E1032" s="22" t="b">
        <f t="shared" si="371"/>
        <v>0</v>
      </c>
      <c r="F1032" s="52" t="b">
        <f t="shared" si="382"/>
        <v>0</v>
      </c>
      <c r="G1032" s="22" t="b">
        <f t="shared" si="366"/>
        <v>0</v>
      </c>
      <c r="H1032" s="22" t="b">
        <f t="shared" si="372"/>
        <v>0</v>
      </c>
      <c r="I1032" s="22" t="b">
        <f t="shared" si="383"/>
        <v>0</v>
      </c>
      <c r="J1032" s="22" t="b">
        <f t="shared" si="373"/>
        <v>0</v>
      </c>
      <c r="K1032" s="3" t="str">
        <f t="shared" si="374"/>
        <v/>
      </c>
      <c r="L1032" s="3" t="str">
        <f t="shared" si="375"/>
        <v/>
      </c>
      <c r="M1032" s="3" t="str">
        <f t="shared" si="376"/>
        <v/>
      </c>
      <c r="N1032" s="54" t="str">
        <f t="shared" si="384"/>
        <v/>
      </c>
      <c r="O1032" s="3" t="str">
        <f t="shared" si="377"/>
        <v/>
      </c>
      <c r="P1032" s="19" t="str">
        <f t="shared" si="378"/>
        <v/>
      </c>
      <c r="Q1032" s="23">
        <f>_xlfn.XLOOKUP(R1032,summary!C1:C37,summary!B1:B37)</f>
        <v>0</v>
      </c>
      <c r="R1032" s="24" t="str">
        <f t="shared" si="379"/>
        <v>동백동</v>
      </c>
      <c r="S1032" s="24" t="str">
        <f t="shared" si="385"/>
        <v>중2통</v>
      </c>
      <c r="T1032" s="24" t="str">
        <f t="shared" si="386"/>
        <v>(중동, 내촌)</v>
      </c>
      <c r="U1032" s="24" t="str">
        <f t="shared" si="380"/>
        <v>중</v>
      </c>
      <c r="V1032" s="25">
        <f t="shared" si="387"/>
        <v>2</v>
      </c>
      <c r="W1032" s="25" t="str">
        <f t="shared" si="381"/>
        <v/>
      </c>
      <c r="X1032" s="34"/>
      <c r="Y1032" s="34"/>
      <c r="Z1032" s="34"/>
      <c r="AA1032" s="62" t="s">
        <v>2930</v>
      </c>
      <c r="AB1032" s="5"/>
      <c r="AC1032" s="5"/>
      <c r="AD1032" s="5"/>
      <c r="AE1032" s="5"/>
      <c r="AF1032" s="5"/>
      <c r="AG1032" s="5"/>
    </row>
    <row r="1033" spans="1:33" ht="15.95" customHeight="1" x14ac:dyDescent="0.3">
      <c r="A1033" s="22" t="b">
        <f t="shared" si="367"/>
        <v>1</v>
      </c>
      <c r="B1033" s="22" t="b">
        <f t="shared" si="368"/>
        <v>0</v>
      </c>
      <c r="C1033" s="22" t="b">
        <f t="shared" si="369"/>
        <v>0</v>
      </c>
      <c r="D1033" s="22" t="b">
        <f t="shared" si="370"/>
        <v>0</v>
      </c>
      <c r="E1033" s="22" t="b">
        <f t="shared" si="371"/>
        <v>0</v>
      </c>
      <c r="F1033" s="52" t="b">
        <f t="shared" si="382"/>
        <v>0</v>
      </c>
      <c r="G1033" s="22" t="b">
        <f t="shared" si="366"/>
        <v>0</v>
      </c>
      <c r="H1033" s="22" t="b">
        <f t="shared" si="372"/>
        <v>0</v>
      </c>
      <c r="I1033" s="22" t="b">
        <f t="shared" si="383"/>
        <v>0</v>
      </c>
      <c r="J1033" s="22" t="b">
        <f t="shared" si="373"/>
        <v>1</v>
      </c>
      <c r="K1033" s="3" t="str">
        <f t="shared" si="374"/>
        <v>중3통</v>
      </c>
      <c r="L1033" s="3" t="str">
        <f t="shared" si="375"/>
        <v>중3</v>
      </c>
      <c r="M1033" s="3">
        <f t="shared" si="376"/>
        <v>3</v>
      </c>
      <c r="N1033" s="54" t="str">
        <f t="shared" si="384"/>
        <v>중</v>
      </c>
      <c r="O1033" s="3" t="str">
        <f t="shared" si="377"/>
        <v/>
      </c>
      <c r="P1033" s="19" t="str">
        <f t="shared" si="378"/>
        <v/>
      </c>
      <c r="Q1033" s="23">
        <f>_xlfn.XLOOKUP(R1033,summary!C1:C37,summary!B1:B37)</f>
        <v>0</v>
      </c>
      <c r="R1033" s="24" t="str">
        <f t="shared" si="379"/>
        <v>동백동</v>
      </c>
      <c r="S1033" s="24" t="str">
        <f t="shared" si="385"/>
        <v>중3통</v>
      </c>
      <c r="T1033" s="24" t="str">
        <f t="shared" si="386"/>
        <v>(중동, 신동백서해그랑블1차아파트)</v>
      </c>
      <c r="U1033" s="24" t="str">
        <f t="shared" si="380"/>
        <v>중</v>
      </c>
      <c r="V1033" s="25">
        <f t="shared" si="387"/>
        <v>3</v>
      </c>
      <c r="W1033" s="25">
        <f t="shared" si="381"/>
        <v>1</v>
      </c>
      <c r="X1033" s="34"/>
      <c r="Y1033" s="34" t="s">
        <v>1199</v>
      </c>
      <c r="Z1033" s="34" t="s">
        <v>63</v>
      </c>
      <c r="AA1033" s="62" t="s">
        <v>2931</v>
      </c>
      <c r="AB1033" s="5"/>
      <c r="AC1033" s="5"/>
      <c r="AD1033" s="5"/>
      <c r="AE1033" s="5"/>
      <c r="AF1033" s="5"/>
      <c r="AG1033" s="5"/>
    </row>
    <row r="1034" spans="1:33" ht="15.95" customHeight="1" x14ac:dyDescent="0.3">
      <c r="A1034" s="22" t="b">
        <f t="shared" si="367"/>
        <v>1</v>
      </c>
      <c r="B1034" s="22" t="b">
        <f t="shared" si="368"/>
        <v>1</v>
      </c>
      <c r="C1034" s="22" t="b">
        <f t="shared" si="369"/>
        <v>0</v>
      </c>
      <c r="D1034" s="22" t="b">
        <f t="shared" si="370"/>
        <v>0</v>
      </c>
      <c r="E1034" s="22" t="b">
        <f t="shared" si="371"/>
        <v>1</v>
      </c>
      <c r="F1034" s="52" t="b">
        <f t="shared" si="382"/>
        <v>1</v>
      </c>
      <c r="G1034" s="22" t="b">
        <f t="shared" si="366"/>
        <v>1</v>
      </c>
      <c r="H1034" s="22" t="b">
        <f t="shared" si="372"/>
        <v>0</v>
      </c>
      <c r="I1034" s="22" t="b">
        <f t="shared" si="383"/>
        <v>1</v>
      </c>
      <c r="J1034" s="22" t="b">
        <f t="shared" si="373"/>
        <v>0</v>
      </c>
      <c r="K1034" s="3" t="str">
        <f t="shared" si="374"/>
        <v/>
      </c>
      <c r="L1034" s="3" t="str">
        <f t="shared" si="375"/>
        <v/>
      </c>
      <c r="M1034" s="3" t="str">
        <f t="shared" si="376"/>
        <v/>
      </c>
      <c r="N1034" s="54" t="str">
        <f t="shared" si="384"/>
        <v/>
      </c>
      <c r="O1034" s="3" t="str">
        <f t="shared" si="377"/>
        <v>(중동, 신동백서해그랑블1차아파트)</v>
      </c>
      <c r="P1034" s="19" t="str">
        <f t="shared" si="378"/>
        <v>(중동, 신동백서해그랑블1차아파트)</v>
      </c>
      <c r="Q1034" s="23">
        <f>_xlfn.XLOOKUP(R1034,summary!C1:C37,summary!B1:B37)</f>
        <v>0</v>
      </c>
      <c r="R1034" s="24" t="str">
        <f t="shared" si="379"/>
        <v>동백동</v>
      </c>
      <c r="S1034" s="24" t="str">
        <f t="shared" si="385"/>
        <v>중3통</v>
      </c>
      <c r="T1034" s="24" t="str">
        <f t="shared" si="386"/>
        <v>(중동, 신동백서해그랑블1차아파트)</v>
      </c>
      <c r="U1034" s="24" t="str">
        <f t="shared" si="380"/>
        <v>중</v>
      </c>
      <c r="V1034" s="25">
        <f t="shared" si="387"/>
        <v>3</v>
      </c>
      <c r="W1034" s="25">
        <f t="shared" si="381"/>
        <v>2</v>
      </c>
      <c r="X1034" s="34"/>
      <c r="Y1034" s="34" t="s">
        <v>2661</v>
      </c>
      <c r="Z1034" s="34" t="s">
        <v>65</v>
      </c>
      <c r="AA1034" s="62" t="s">
        <v>2932</v>
      </c>
      <c r="AB1034" s="5"/>
      <c r="AC1034" s="5"/>
      <c r="AD1034" s="5"/>
      <c r="AE1034" s="5"/>
      <c r="AF1034" s="5"/>
      <c r="AG1034" s="5"/>
    </row>
    <row r="1035" spans="1:33" ht="15.95" customHeight="1" x14ac:dyDescent="0.3">
      <c r="A1035" s="22" t="b">
        <f t="shared" si="367"/>
        <v>1</v>
      </c>
      <c r="B1035" s="22" t="b">
        <f t="shared" si="368"/>
        <v>0</v>
      </c>
      <c r="C1035" s="22" t="b">
        <f t="shared" si="369"/>
        <v>0</v>
      </c>
      <c r="D1035" s="22" t="b">
        <f t="shared" si="370"/>
        <v>0</v>
      </c>
      <c r="E1035" s="22" t="b">
        <f t="shared" si="371"/>
        <v>0</v>
      </c>
      <c r="F1035" s="52" t="b">
        <f t="shared" si="382"/>
        <v>0</v>
      </c>
      <c r="G1035" s="22" t="b">
        <f t="shared" si="366"/>
        <v>0</v>
      </c>
      <c r="H1035" s="22" t="b">
        <f t="shared" si="372"/>
        <v>0</v>
      </c>
      <c r="I1035" s="22" t="b">
        <f t="shared" si="383"/>
        <v>1</v>
      </c>
      <c r="J1035" s="22" t="b">
        <f t="shared" si="373"/>
        <v>0</v>
      </c>
      <c r="K1035" s="3" t="str">
        <f t="shared" si="374"/>
        <v/>
      </c>
      <c r="L1035" s="3" t="str">
        <f t="shared" si="375"/>
        <v/>
      </c>
      <c r="M1035" s="3" t="str">
        <f t="shared" si="376"/>
        <v/>
      </c>
      <c r="N1035" s="54" t="str">
        <f t="shared" si="384"/>
        <v/>
      </c>
      <c r="O1035" s="3" t="str">
        <f t="shared" si="377"/>
        <v>서해그랑블1차아파트)</v>
      </c>
      <c r="P1035" s="19" t="str">
        <f t="shared" si="378"/>
        <v/>
      </c>
      <c r="Q1035" s="23">
        <f>_xlfn.XLOOKUP(R1035,summary!C1:C37,summary!B1:B37)</f>
        <v>0</v>
      </c>
      <c r="R1035" s="24" t="str">
        <f t="shared" si="379"/>
        <v>동백동</v>
      </c>
      <c r="S1035" s="24" t="str">
        <f t="shared" si="385"/>
        <v>중3통</v>
      </c>
      <c r="T1035" s="24" t="str">
        <f t="shared" si="386"/>
        <v>(중동, 신동백서해그랑블1차아파트)</v>
      </c>
      <c r="U1035" s="24" t="str">
        <f t="shared" si="380"/>
        <v>중</v>
      </c>
      <c r="V1035" s="25">
        <f t="shared" si="387"/>
        <v>3</v>
      </c>
      <c r="W1035" s="25">
        <f t="shared" si="381"/>
        <v>3</v>
      </c>
      <c r="X1035" s="34"/>
      <c r="Y1035" s="34" t="s">
        <v>2662</v>
      </c>
      <c r="Z1035" s="34" t="s">
        <v>67</v>
      </c>
      <c r="AA1035" s="62" t="s">
        <v>2933</v>
      </c>
      <c r="AB1035" s="5"/>
      <c r="AC1035" s="5"/>
      <c r="AD1035" s="5"/>
      <c r="AE1035" s="5"/>
      <c r="AF1035" s="5"/>
      <c r="AG1035" s="5"/>
    </row>
    <row r="1036" spans="1:33" ht="15.95" customHeight="1" x14ac:dyDescent="0.3">
      <c r="A1036" s="22" t="b">
        <f t="shared" si="367"/>
        <v>1</v>
      </c>
      <c r="B1036" s="22" t="b">
        <f t="shared" si="368"/>
        <v>0</v>
      </c>
      <c r="C1036" s="22" t="b">
        <f t="shared" si="369"/>
        <v>1</v>
      </c>
      <c r="D1036" s="22" t="b">
        <f t="shared" si="370"/>
        <v>0</v>
      </c>
      <c r="E1036" s="22" t="b">
        <f t="shared" si="371"/>
        <v>1</v>
      </c>
      <c r="F1036" s="52" t="b">
        <f t="shared" si="382"/>
        <v>1</v>
      </c>
      <c r="G1036" s="22" t="b">
        <f t="shared" si="366"/>
        <v>0</v>
      </c>
      <c r="H1036" s="22" t="b">
        <f t="shared" si="372"/>
        <v>1</v>
      </c>
      <c r="I1036" s="22" t="b">
        <f t="shared" si="383"/>
        <v>1</v>
      </c>
      <c r="J1036" s="22" t="b">
        <f t="shared" si="373"/>
        <v>0</v>
      </c>
      <c r="K1036" s="3" t="str">
        <f t="shared" si="374"/>
        <v/>
      </c>
      <c r="L1036" s="3" t="str">
        <f t="shared" si="375"/>
        <v/>
      </c>
      <c r="M1036" s="3" t="str">
        <f t="shared" si="376"/>
        <v/>
      </c>
      <c r="N1036" s="54" t="str">
        <f t="shared" si="384"/>
        <v/>
      </c>
      <c r="O1036" s="3" t="str">
        <f t="shared" si="377"/>
        <v>1차아파트)</v>
      </c>
      <c r="P1036" s="19" t="str">
        <f t="shared" si="378"/>
        <v/>
      </c>
      <c r="Q1036" s="23">
        <f>_xlfn.XLOOKUP(R1036,summary!C1:C37,summary!B1:B37)</f>
        <v>0</v>
      </c>
      <c r="R1036" s="24" t="str">
        <f t="shared" si="379"/>
        <v>동백동</v>
      </c>
      <c r="S1036" s="24" t="str">
        <f t="shared" si="385"/>
        <v>중3통</v>
      </c>
      <c r="T1036" s="24" t="str">
        <f t="shared" si="386"/>
        <v>(중동, 신동백서해그랑블1차아파트)</v>
      </c>
      <c r="U1036" s="24" t="str">
        <f t="shared" si="380"/>
        <v>중</v>
      </c>
      <c r="V1036" s="25">
        <f t="shared" si="387"/>
        <v>3</v>
      </c>
      <c r="W1036" s="25">
        <f t="shared" si="381"/>
        <v>4</v>
      </c>
      <c r="X1036" s="34"/>
      <c r="Y1036" s="34" t="s">
        <v>743</v>
      </c>
      <c r="Z1036" s="34" t="s">
        <v>73</v>
      </c>
      <c r="AA1036" s="62" t="s">
        <v>2934</v>
      </c>
      <c r="AB1036" s="5"/>
      <c r="AC1036" s="5"/>
      <c r="AD1036" s="5"/>
      <c r="AE1036" s="5"/>
      <c r="AF1036" s="5"/>
      <c r="AG1036" s="5"/>
    </row>
    <row r="1037" spans="1:33" ht="15.95" customHeight="1" x14ac:dyDescent="0.3">
      <c r="A1037" s="22" t="b">
        <f t="shared" si="367"/>
        <v>0</v>
      </c>
      <c r="B1037" s="22" t="b">
        <f t="shared" si="368"/>
        <v>0</v>
      </c>
      <c r="C1037" s="22" t="b">
        <f t="shared" si="369"/>
        <v>0</v>
      </c>
      <c r="D1037" s="22" t="b">
        <f t="shared" si="370"/>
        <v>0</v>
      </c>
      <c r="E1037" s="22" t="b">
        <f t="shared" si="371"/>
        <v>0</v>
      </c>
      <c r="F1037" s="52" t="b">
        <f t="shared" si="382"/>
        <v>0</v>
      </c>
      <c r="G1037" s="22" t="b">
        <f t="shared" si="366"/>
        <v>0</v>
      </c>
      <c r="H1037" s="22" t="b">
        <f t="shared" si="372"/>
        <v>0</v>
      </c>
      <c r="I1037" s="22" t="b">
        <f t="shared" si="383"/>
        <v>0</v>
      </c>
      <c r="J1037" s="22" t="b">
        <f t="shared" si="373"/>
        <v>0</v>
      </c>
      <c r="K1037" s="3" t="str">
        <f t="shared" si="374"/>
        <v/>
      </c>
      <c r="L1037" s="3" t="str">
        <f t="shared" si="375"/>
        <v/>
      </c>
      <c r="M1037" s="3" t="str">
        <f t="shared" si="376"/>
        <v/>
      </c>
      <c r="N1037" s="54" t="str">
        <f t="shared" si="384"/>
        <v/>
      </c>
      <c r="O1037" s="3" t="str">
        <f t="shared" si="377"/>
        <v/>
      </c>
      <c r="P1037" s="19" t="str">
        <f t="shared" si="378"/>
        <v/>
      </c>
      <c r="Q1037" s="23">
        <f>_xlfn.XLOOKUP(R1037,summary!C1:C37,summary!B1:B37)</f>
        <v>0</v>
      </c>
      <c r="R1037" s="24" t="str">
        <f t="shared" si="379"/>
        <v>동백동</v>
      </c>
      <c r="S1037" s="24" t="str">
        <f t="shared" si="385"/>
        <v>중3통</v>
      </c>
      <c r="T1037" s="24" t="str">
        <f t="shared" si="386"/>
        <v>(중동, 신동백서해그랑블1차아파트)</v>
      </c>
      <c r="U1037" s="24" t="str">
        <f t="shared" si="380"/>
        <v>중</v>
      </c>
      <c r="V1037" s="25">
        <f t="shared" si="387"/>
        <v>3</v>
      </c>
      <c r="W1037" s="25">
        <f t="shared" si="381"/>
        <v>5</v>
      </c>
      <c r="X1037" s="34"/>
      <c r="Y1037" s="34"/>
      <c r="Z1037" s="34" t="s">
        <v>87</v>
      </c>
      <c r="AA1037" s="62" t="s">
        <v>2935</v>
      </c>
      <c r="AB1037" s="5"/>
      <c r="AC1037" s="5"/>
      <c r="AD1037" s="5"/>
      <c r="AE1037" s="5"/>
      <c r="AF1037" s="5"/>
      <c r="AG1037" s="5"/>
    </row>
    <row r="1038" spans="1:33" ht="15.95" customHeight="1" x14ac:dyDescent="0.3">
      <c r="A1038" s="22" t="b">
        <f t="shared" si="367"/>
        <v>0</v>
      </c>
      <c r="B1038" s="22" t="b">
        <f t="shared" si="368"/>
        <v>0</v>
      </c>
      <c r="C1038" s="22" t="b">
        <f t="shared" si="369"/>
        <v>0</v>
      </c>
      <c r="D1038" s="22" t="b">
        <f t="shared" si="370"/>
        <v>0</v>
      </c>
      <c r="E1038" s="22" t="b">
        <f t="shared" si="371"/>
        <v>0</v>
      </c>
      <c r="F1038" s="52" t="b">
        <f t="shared" si="382"/>
        <v>0</v>
      </c>
      <c r="G1038" s="22" t="b">
        <f t="shared" si="366"/>
        <v>0</v>
      </c>
      <c r="H1038" s="22" t="b">
        <f t="shared" si="372"/>
        <v>0</v>
      </c>
      <c r="I1038" s="22" t="b">
        <f t="shared" si="383"/>
        <v>0</v>
      </c>
      <c r="J1038" s="22" t="b">
        <f t="shared" si="373"/>
        <v>0</v>
      </c>
      <c r="K1038" s="3" t="str">
        <f t="shared" si="374"/>
        <v/>
      </c>
      <c r="L1038" s="3" t="str">
        <f t="shared" si="375"/>
        <v/>
      </c>
      <c r="M1038" s="3" t="str">
        <f t="shared" si="376"/>
        <v/>
      </c>
      <c r="N1038" s="54" t="str">
        <f t="shared" si="384"/>
        <v/>
      </c>
      <c r="O1038" s="3" t="str">
        <f t="shared" si="377"/>
        <v/>
      </c>
      <c r="P1038" s="19" t="str">
        <f t="shared" si="378"/>
        <v/>
      </c>
      <c r="Q1038" s="23">
        <f>_xlfn.XLOOKUP(R1038,summary!C1:C37,summary!B1:B37)</f>
        <v>0</v>
      </c>
      <c r="R1038" s="24" t="str">
        <f t="shared" si="379"/>
        <v>동백동</v>
      </c>
      <c r="S1038" s="24" t="str">
        <f t="shared" si="385"/>
        <v>중3통</v>
      </c>
      <c r="T1038" s="24" t="str">
        <f t="shared" si="386"/>
        <v>(중동, 신동백서해그랑블1차아파트)</v>
      </c>
      <c r="U1038" s="24" t="str">
        <f t="shared" si="380"/>
        <v>중</v>
      </c>
      <c r="V1038" s="25">
        <f t="shared" si="387"/>
        <v>3</v>
      </c>
      <c r="W1038" s="25">
        <f t="shared" si="381"/>
        <v>6</v>
      </c>
      <c r="X1038" s="34"/>
      <c r="Y1038" s="34"/>
      <c r="Z1038" s="34" t="s">
        <v>89</v>
      </c>
      <c r="AA1038" s="62" t="s">
        <v>2936</v>
      </c>
      <c r="AB1038" s="5"/>
      <c r="AC1038" s="5"/>
      <c r="AD1038" s="5"/>
      <c r="AE1038" s="5"/>
      <c r="AF1038" s="5"/>
      <c r="AG1038" s="5"/>
    </row>
    <row r="1039" spans="1:33" ht="15.95" customHeight="1" x14ac:dyDescent="0.3">
      <c r="A1039" s="22" t="b">
        <f t="shared" si="367"/>
        <v>1</v>
      </c>
      <c r="B1039" s="22" t="b">
        <f t="shared" si="368"/>
        <v>0</v>
      </c>
      <c r="C1039" s="22" t="b">
        <f t="shared" si="369"/>
        <v>0</v>
      </c>
      <c r="D1039" s="22" t="b">
        <f t="shared" si="370"/>
        <v>0</v>
      </c>
      <c r="E1039" s="22" t="b">
        <f t="shared" si="371"/>
        <v>0</v>
      </c>
      <c r="F1039" s="52" t="b">
        <f t="shared" si="382"/>
        <v>0</v>
      </c>
      <c r="G1039" s="22" t="b">
        <f t="shared" si="366"/>
        <v>0</v>
      </c>
      <c r="H1039" s="22" t="b">
        <f t="shared" si="372"/>
        <v>0</v>
      </c>
      <c r="I1039" s="22" t="b">
        <f t="shared" si="383"/>
        <v>0</v>
      </c>
      <c r="J1039" s="22" t="b">
        <f t="shared" si="373"/>
        <v>1</v>
      </c>
      <c r="K1039" s="3" t="str">
        <f t="shared" si="374"/>
        <v>중4통</v>
      </c>
      <c r="L1039" s="3" t="str">
        <f t="shared" si="375"/>
        <v>중4</v>
      </c>
      <c r="M1039" s="3">
        <f t="shared" si="376"/>
        <v>4</v>
      </c>
      <c r="N1039" s="54" t="str">
        <f t="shared" si="384"/>
        <v>중</v>
      </c>
      <c r="O1039" s="3" t="str">
        <f t="shared" si="377"/>
        <v/>
      </c>
      <c r="P1039" s="19" t="str">
        <f t="shared" si="378"/>
        <v/>
      </c>
      <c r="Q1039" s="23">
        <f>_xlfn.XLOOKUP(R1039,summary!C1:C37,summary!B1:B37)</f>
        <v>0</v>
      </c>
      <c r="R1039" s="24" t="str">
        <f t="shared" si="379"/>
        <v>동백동</v>
      </c>
      <c r="S1039" s="24" t="str">
        <f t="shared" si="385"/>
        <v>중4통</v>
      </c>
      <c r="T1039" s="24" t="str">
        <f t="shared" si="386"/>
        <v>(중동, 초당곡)</v>
      </c>
      <c r="U1039" s="24" t="str">
        <f t="shared" si="380"/>
        <v>중</v>
      </c>
      <c r="V1039" s="25">
        <f t="shared" si="387"/>
        <v>4</v>
      </c>
      <c r="W1039" s="25">
        <f t="shared" si="381"/>
        <v>1</v>
      </c>
      <c r="X1039" s="34"/>
      <c r="Y1039" s="34" t="s">
        <v>1201</v>
      </c>
      <c r="Z1039" s="34" t="s">
        <v>63</v>
      </c>
      <c r="AA1039" s="62" t="s">
        <v>2937</v>
      </c>
      <c r="AB1039" s="5"/>
      <c r="AC1039" s="5"/>
      <c r="AD1039" s="5"/>
      <c r="AE1039" s="5"/>
      <c r="AF1039" s="5"/>
      <c r="AG1039" s="5"/>
    </row>
    <row r="1040" spans="1:33" ht="15.95" customHeight="1" x14ac:dyDescent="0.3">
      <c r="A1040" s="22" t="b">
        <f t="shared" si="367"/>
        <v>1</v>
      </c>
      <c r="B1040" s="22" t="b">
        <f t="shared" si="368"/>
        <v>1</v>
      </c>
      <c r="C1040" s="22" t="b">
        <f t="shared" si="369"/>
        <v>1</v>
      </c>
      <c r="D1040" s="22" t="b">
        <f t="shared" si="370"/>
        <v>1</v>
      </c>
      <c r="E1040" s="22" t="b">
        <f t="shared" si="371"/>
        <v>1</v>
      </c>
      <c r="F1040" s="52" t="b">
        <f t="shared" si="382"/>
        <v>0</v>
      </c>
      <c r="G1040" s="22" t="b">
        <f t="shared" si="366"/>
        <v>0</v>
      </c>
      <c r="H1040" s="22" t="b">
        <f t="shared" si="372"/>
        <v>0</v>
      </c>
      <c r="I1040" s="22" t="b">
        <f t="shared" si="383"/>
        <v>0</v>
      </c>
      <c r="J1040" s="22" t="b">
        <f t="shared" si="373"/>
        <v>0</v>
      </c>
      <c r="K1040" s="3" t="str">
        <f t="shared" si="374"/>
        <v/>
      </c>
      <c r="L1040" s="3" t="str">
        <f t="shared" si="375"/>
        <v/>
      </c>
      <c r="M1040" s="3" t="str">
        <f t="shared" si="376"/>
        <v/>
      </c>
      <c r="N1040" s="54" t="str">
        <f t="shared" si="384"/>
        <v/>
      </c>
      <c r="O1040" s="3" t="str">
        <f t="shared" si="377"/>
        <v/>
      </c>
      <c r="P1040" s="19" t="str">
        <f t="shared" si="378"/>
        <v>(중동, 초당곡)</v>
      </c>
      <c r="Q1040" s="23">
        <f>_xlfn.XLOOKUP(R1040,summary!C1:C37,summary!B1:B37)</f>
        <v>0</v>
      </c>
      <c r="R1040" s="24" t="str">
        <f t="shared" si="379"/>
        <v>동백동</v>
      </c>
      <c r="S1040" s="24" t="str">
        <f t="shared" si="385"/>
        <v>중4통</v>
      </c>
      <c r="T1040" s="24" t="str">
        <f t="shared" si="386"/>
        <v>(중동, 초당곡)</v>
      </c>
      <c r="U1040" s="24" t="str">
        <f t="shared" si="380"/>
        <v>중</v>
      </c>
      <c r="V1040" s="25">
        <f t="shared" si="387"/>
        <v>4</v>
      </c>
      <c r="W1040" s="25">
        <f t="shared" si="381"/>
        <v>2</v>
      </c>
      <c r="X1040" s="34"/>
      <c r="Y1040" s="34" t="s">
        <v>1200</v>
      </c>
      <c r="Z1040" s="34" t="s">
        <v>65</v>
      </c>
      <c r="AA1040" s="62" t="s">
        <v>2938</v>
      </c>
      <c r="AB1040" s="5"/>
      <c r="AC1040" s="5"/>
      <c r="AD1040" s="5"/>
      <c r="AE1040" s="5"/>
      <c r="AF1040" s="5"/>
      <c r="AG1040" s="5"/>
    </row>
    <row r="1041" spans="1:33" ht="15.95" customHeight="1" x14ac:dyDescent="0.3">
      <c r="A1041" s="22" t="b">
        <f t="shared" si="367"/>
        <v>0</v>
      </c>
      <c r="B1041" s="22" t="b">
        <f t="shared" si="368"/>
        <v>0</v>
      </c>
      <c r="C1041" s="22" t="b">
        <f t="shared" si="369"/>
        <v>0</v>
      </c>
      <c r="D1041" s="22" t="b">
        <f t="shared" si="370"/>
        <v>0</v>
      </c>
      <c r="E1041" s="22" t="b">
        <f t="shared" si="371"/>
        <v>0</v>
      </c>
      <c r="F1041" s="52" t="b">
        <f t="shared" si="382"/>
        <v>0</v>
      </c>
      <c r="G1041" s="22" t="b">
        <f t="shared" si="366"/>
        <v>0</v>
      </c>
      <c r="H1041" s="22" t="b">
        <f t="shared" si="372"/>
        <v>0</v>
      </c>
      <c r="I1041" s="22" t="b">
        <f t="shared" si="383"/>
        <v>0</v>
      </c>
      <c r="J1041" s="22" t="b">
        <f t="shared" si="373"/>
        <v>0</v>
      </c>
      <c r="K1041" s="3" t="str">
        <f t="shared" si="374"/>
        <v/>
      </c>
      <c r="L1041" s="3" t="str">
        <f t="shared" si="375"/>
        <v/>
      </c>
      <c r="M1041" s="22" t="str">
        <f t="shared" si="376"/>
        <v/>
      </c>
      <c r="N1041" s="54" t="str">
        <f t="shared" si="384"/>
        <v/>
      </c>
      <c r="O1041" s="3" t="str">
        <f t="shared" si="377"/>
        <v/>
      </c>
      <c r="P1041" s="19" t="str">
        <f t="shared" si="378"/>
        <v/>
      </c>
      <c r="Q1041" s="23">
        <f>_xlfn.XLOOKUP(R1041,summary!C1:C37,summary!B1:B37)</f>
        <v>0</v>
      </c>
      <c r="R1041" s="24" t="str">
        <f t="shared" si="379"/>
        <v>동백동</v>
      </c>
      <c r="S1041" s="24" t="str">
        <f t="shared" si="385"/>
        <v>중4통</v>
      </c>
      <c r="T1041" s="24" t="str">
        <f t="shared" si="386"/>
        <v>(중동, 초당곡)</v>
      </c>
      <c r="U1041" s="24" t="str">
        <f t="shared" si="380"/>
        <v>중</v>
      </c>
      <c r="V1041" s="25">
        <f t="shared" si="387"/>
        <v>4</v>
      </c>
      <c r="W1041" s="25" t="str">
        <f t="shared" si="381"/>
        <v/>
      </c>
      <c r="X1041" s="34"/>
      <c r="Y1041" s="34"/>
      <c r="Z1041" s="34"/>
      <c r="AA1041" s="62" t="s">
        <v>2939</v>
      </c>
      <c r="AB1041" s="5"/>
      <c r="AC1041" s="5"/>
      <c r="AD1041" s="5"/>
      <c r="AE1041" s="5"/>
      <c r="AF1041" s="5"/>
      <c r="AG1041" s="5"/>
    </row>
    <row r="1042" spans="1:33" ht="15.95" customHeight="1" x14ac:dyDescent="0.3">
      <c r="A1042" s="22" t="b">
        <f t="shared" si="367"/>
        <v>1</v>
      </c>
      <c r="B1042" s="22" t="b">
        <f t="shared" si="368"/>
        <v>0</v>
      </c>
      <c r="C1042" s="22" t="b">
        <f t="shared" si="369"/>
        <v>0</v>
      </c>
      <c r="D1042" s="22" t="b">
        <f t="shared" si="370"/>
        <v>0</v>
      </c>
      <c r="E1042" s="22" t="b">
        <f t="shared" si="371"/>
        <v>0</v>
      </c>
      <c r="F1042" s="52" t="b">
        <f t="shared" si="382"/>
        <v>0</v>
      </c>
      <c r="G1042" s="22" t="b">
        <f t="shared" si="366"/>
        <v>0</v>
      </c>
      <c r="H1042" s="22" t="b">
        <f t="shared" si="372"/>
        <v>0</v>
      </c>
      <c r="I1042" s="22" t="b">
        <f t="shared" si="383"/>
        <v>0</v>
      </c>
      <c r="J1042" s="22" t="b">
        <f t="shared" si="373"/>
        <v>1</v>
      </c>
      <c r="K1042" s="3" t="str">
        <f t="shared" si="374"/>
        <v>중5통</v>
      </c>
      <c r="L1042" s="3" t="str">
        <f t="shared" si="375"/>
        <v>중5</v>
      </c>
      <c r="M1042" s="3">
        <f t="shared" si="376"/>
        <v>5</v>
      </c>
      <c r="N1042" s="54" t="str">
        <f t="shared" si="384"/>
        <v>중</v>
      </c>
      <c r="O1042" s="3" t="str">
        <f t="shared" si="377"/>
        <v/>
      </c>
      <c r="P1042" s="19" t="str">
        <f t="shared" si="378"/>
        <v/>
      </c>
      <c r="Q1042" s="23">
        <f>_xlfn.XLOOKUP(R1042,summary!C1:C37,summary!B1:B37)</f>
        <v>0</v>
      </c>
      <c r="R1042" s="24" t="str">
        <f t="shared" si="379"/>
        <v>동백동</v>
      </c>
      <c r="S1042" s="24" t="str">
        <f t="shared" si="385"/>
        <v>중5통</v>
      </c>
      <c r="T1042" s="24" t="str">
        <f t="shared" si="386"/>
        <v>(중동, 카운티스)</v>
      </c>
      <c r="U1042" s="24" t="str">
        <f t="shared" si="380"/>
        <v>중</v>
      </c>
      <c r="V1042" s="25">
        <f t="shared" si="387"/>
        <v>5</v>
      </c>
      <c r="W1042" s="25">
        <f t="shared" si="381"/>
        <v>1</v>
      </c>
      <c r="X1042" s="34"/>
      <c r="Y1042" s="34" t="s">
        <v>1205</v>
      </c>
      <c r="Z1042" s="34" t="s">
        <v>63</v>
      </c>
      <c r="AA1042" s="62" t="s">
        <v>1203</v>
      </c>
      <c r="AB1042" s="5"/>
      <c r="AC1042" s="5"/>
      <c r="AD1042" s="5"/>
      <c r="AE1042" s="5"/>
      <c r="AF1042" s="5"/>
      <c r="AG1042" s="5"/>
    </row>
    <row r="1043" spans="1:33" ht="15.95" customHeight="1" x14ac:dyDescent="0.3">
      <c r="A1043" s="22" t="b">
        <f t="shared" si="367"/>
        <v>1</v>
      </c>
      <c r="B1043" s="22" t="b">
        <f t="shared" si="368"/>
        <v>1</v>
      </c>
      <c r="C1043" s="22" t="b">
        <f t="shared" si="369"/>
        <v>1</v>
      </c>
      <c r="D1043" s="22" t="b">
        <f t="shared" si="370"/>
        <v>1</v>
      </c>
      <c r="E1043" s="22" t="b">
        <f t="shared" si="371"/>
        <v>1</v>
      </c>
      <c r="F1043" s="52" t="b">
        <f t="shared" si="382"/>
        <v>0</v>
      </c>
      <c r="G1043" s="22" t="b">
        <f t="shared" si="366"/>
        <v>0</v>
      </c>
      <c r="H1043" s="22" t="b">
        <f t="shared" si="372"/>
        <v>0</v>
      </c>
      <c r="I1043" s="22" t="b">
        <f t="shared" si="383"/>
        <v>0</v>
      </c>
      <c r="J1043" s="22" t="b">
        <f t="shared" si="373"/>
        <v>0</v>
      </c>
      <c r="K1043" s="3" t="str">
        <f t="shared" si="374"/>
        <v/>
      </c>
      <c r="L1043" s="3" t="str">
        <f t="shared" si="375"/>
        <v/>
      </c>
      <c r="M1043" s="3" t="str">
        <f t="shared" si="376"/>
        <v/>
      </c>
      <c r="N1043" s="54" t="str">
        <f t="shared" si="384"/>
        <v/>
      </c>
      <c r="O1043" s="3" t="str">
        <f t="shared" si="377"/>
        <v/>
      </c>
      <c r="P1043" s="19" t="str">
        <f t="shared" si="378"/>
        <v>(중동, 카운티스)</v>
      </c>
      <c r="Q1043" s="23">
        <f>_xlfn.XLOOKUP(R1043,summary!C1:C37,summary!B1:B37)</f>
        <v>0</v>
      </c>
      <c r="R1043" s="24" t="str">
        <f t="shared" si="379"/>
        <v>동백동</v>
      </c>
      <c r="S1043" s="24" t="str">
        <f t="shared" si="385"/>
        <v>중5통</v>
      </c>
      <c r="T1043" s="24" t="str">
        <f t="shared" si="386"/>
        <v>(중동, 카운티스)</v>
      </c>
      <c r="U1043" s="24" t="str">
        <f t="shared" si="380"/>
        <v>중</v>
      </c>
      <c r="V1043" s="25">
        <f t="shared" si="387"/>
        <v>5</v>
      </c>
      <c r="W1043" s="25">
        <f t="shared" si="381"/>
        <v>2</v>
      </c>
      <c r="X1043" s="34"/>
      <c r="Y1043" s="34" t="s">
        <v>1202</v>
      </c>
      <c r="Z1043" s="34" t="s">
        <v>65</v>
      </c>
      <c r="AA1043" s="62" t="s">
        <v>1204</v>
      </c>
      <c r="AB1043" s="5"/>
      <c r="AC1043" s="5"/>
      <c r="AD1043" s="5"/>
      <c r="AE1043" s="5"/>
      <c r="AF1043" s="5"/>
      <c r="AG1043" s="5"/>
    </row>
    <row r="1044" spans="1:33" ht="15.95" customHeight="1" x14ac:dyDescent="0.3">
      <c r="A1044" s="22" t="b">
        <f t="shared" si="367"/>
        <v>1</v>
      </c>
      <c r="B1044" s="22" t="b">
        <f t="shared" si="368"/>
        <v>0</v>
      </c>
      <c r="C1044" s="22" t="b">
        <f t="shared" si="369"/>
        <v>0</v>
      </c>
      <c r="D1044" s="22" t="b">
        <f t="shared" si="370"/>
        <v>0</v>
      </c>
      <c r="E1044" s="22" t="b">
        <f t="shared" si="371"/>
        <v>0</v>
      </c>
      <c r="F1044" s="52" t="b">
        <f t="shared" si="382"/>
        <v>0</v>
      </c>
      <c r="G1044" s="22" t="b">
        <f t="shared" si="366"/>
        <v>0</v>
      </c>
      <c r="H1044" s="22" t="b">
        <f t="shared" si="372"/>
        <v>0</v>
      </c>
      <c r="I1044" s="22" t="b">
        <f t="shared" si="383"/>
        <v>0</v>
      </c>
      <c r="J1044" s="22" t="b">
        <f t="shared" si="373"/>
        <v>1</v>
      </c>
      <c r="K1044" s="3" t="str">
        <f t="shared" si="374"/>
        <v>중6통</v>
      </c>
      <c r="L1044" s="3" t="str">
        <f t="shared" si="375"/>
        <v>중6</v>
      </c>
      <c r="M1044" s="3">
        <f t="shared" si="376"/>
        <v>6</v>
      </c>
      <c r="N1044" s="54" t="str">
        <f t="shared" si="384"/>
        <v>중</v>
      </c>
      <c r="O1044" s="3" t="str">
        <f t="shared" si="377"/>
        <v/>
      </c>
      <c r="P1044" s="19" t="str">
        <f t="shared" si="378"/>
        <v/>
      </c>
      <c r="Q1044" s="23">
        <f>_xlfn.XLOOKUP(R1044,summary!C1:C37,summary!B1:B37)</f>
        <v>0</v>
      </c>
      <c r="R1044" s="24" t="str">
        <f t="shared" si="379"/>
        <v>동백동</v>
      </c>
      <c r="S1044" s="24" t="str">
        <f t="shared" si="385"/>
        <v>중6통</v>
      </c>
      <c r="T1044" s="24" t="str">
        <f t="shared" si="386"/>
        <v>(중동, 어정)</v>
      </c>
      <c r="U1044" s="24" t="str">
        <f t="shared" si="380"/>
        <v>중</v>
      </c>
      <c r="V1044" s="25">
        <f t="shared" si="387"/>
        <v>6</v>
      </c>
      <c r="W1044" s="25">
        <f t="shared" si="381"/>
        <v>1</v>
      </c>
      <c r="X1044" s="34"/>
      <c r="Y1044" s="34" t="s">
        <v>1223</v>
      </c>
      <c r="Z1044" s="34" t="s">
        <v>63</v>
      </c>
      <c r="AA1044" s="62" t="s">
        <v>2940</v>
      </c>
      <c r="AB1044" s="5"/>
      <c r="AC1044" s="5"/>
      <c r="AD1044" s="5"/>
      <c r="AE1044" s="5"/>
      <c r="AF1044" s="5"/>
      <c r="AG1044" s="5"/>
    </row>
    <row r="1045" spans="1:33" ht="15.95" customHeight="1" x14ac:dyDescent="0.3">
      <c r="A1045" s="22" t="b">
        <f t="shared" si="367"/>
        <v>1</v>
      </c>
      <c r="B1045" s="22" t="b">
        <f t="shared" si="368"/>
        <v>1</v>
      </c>
      <c r="C1045" s="22" t="b">
        <f t="shared" si="369"/>
        <v>1</v>
      </c>
      <c r="D1045" s="22" t="b">
        <f t="shared" si="370"/>
        <v>1</v>
      </c>
      <c r="E1045" s="22" t="b">
        <f t="shared" si="371"/>
        <v>1</v>
      </c>
      <c r="F1045" s="52" t="b">
        <f t="shared" si="382"/>
        <v>0</v>
      </c>
      <c r="G1045" s="22" t="b">
        <f t="shared" si="366"/>
        <v>0</v>
      </c>
      <c r="H1045" s="22" t="b">
        <f t="shared" si="372"/>
        <v>0</v>
      </c>
      <c r="I1045" s="22" t="b">
        <f t="shared" si="383"/>
        <v>0</v>
      </c>
      <c r="J1045" s="22" t="b">
        <f t="shared" si="373"/>
        <v>0</v>
      </c>
      <c r="K1045" s="3" t="str">
        <f t="shared" si="374"/>
        <v/>
      </c>
      <c r="L1045" s="3" t="str">
        <f t="shared" si="375"/>
        <v/>
      </c>
      <c r="M1045" s="3" t="str">
        <f t="shared" si="376"/>
        <v/>
      </c>
      <c r="N1045" s="54" t="str">
        <f t="shared" si="384"/>
        <v/>
      </c>
      <c r="O1045" s="3" t="str">
        <f t="shared" si="377"/>
        <v/>
      </c>
      <c r="P1045" s="19" t="str">
        <f t="shared" si="378"/>
        <v>(중동, 어정)</v>
      </c>
      <c r="Q1045" s="23">
        <f>_xlfn.XLOOKUP(R1045,summary!C1:C37,summary!B1:B37)</f>
        <v>0</v>
      </c>
      <c r="R1045" s="24" t="str">
        <f t="shared" si="379"/>
        <v>동백동</v>
      </c>
      <c r="S1045" s="24" t="str">
        <f t="shared" si="385"/>
        <v>중6통</v>
      </c>
      <c r="T1045" s="24" t="str">
        <f t="shared" si="386"/>
        <v>(중동, 어정)</v>
      </c>
      <c r="U1045" s="24" t="str">
        <f t="shared" si="380"/>
        <v>중</v>
      </c>
      <c r="V1045" s="25">
        <f t="shared" si="387"/>
        <v>6</v>
      </c>
      <c r="W1045" s="25">
        <f t="shared" si="381"/>
        <v>2</v>
      </c>
      <c r="X1045" s="34"/>
      <c r="Y1045" s="34" t="s">
        <v>2663</v>
      </c>
      <c r="Z1045" s="34" t="s">
        <v>65</v>
      </c>
      <c r="AA1045" s="62" t="s">
        <v>2664</v>
      </c>
      <c r="AB1045" s="5"/>
      <c r="AC1045" s="5"/>
      <c r="AD1045" s="5"/>
      <c r="AE1045" s="5"/>
      <c r="AF1045" s="5"/>
      <c r="AG1045" s="5"/>
    </row>
    <row r="1046" spans="1:33" ht="15.95" customHeight="1" x14ac:dyDescent="0.3">
      <c r="A1046" s="22" t="b">
        <f t="shared" si="367"/>
        <v>1</v>
      </c>
      <c r="B1046" s="22" t="b">
        <f t="shared" si="368"/>
        <v>0</v>
      </c>
      <c r="C1046" s="22" t="b">
        <f t="shared" si="369"/>
        <v>0</v>
      </c>
      <c r="D1046" s="22" t="b">
        <f t="shared" si="370"/>
        <v>0</v>
      </c>
      <c r="E1046" s="22" t="b">
        <f t="shared" si="371"/>
        <v>0</v>
      </c>
      <c r="F1046" s="52" t="b">
        <f t="shared" si="382"/>
        <v>0</v>
      </c>
      <c r="G1046" s="22" t="b">
        <f t="shared" si="366"/>
        <v>0</v>
      </c>
      <c r="H1046" s="22" t="b">
        <f t="shared" si="372"/>
        <v>0</v>
      </c>
      <c r="I1046" s="22" t="b">
        <f t="shared" si="383"/>
        <v>0</v>
      </c>
      <c r="J1046" s="22" t="b">
        <f t="shared" si="373"/>
        <v>1</v>
      </c>
      <c r="K1046" s="3" t="str">
        <f t="shared" si="374"/>
        <v>중7통</v>
      </c>
      <c r="L1046" s="3" t="str">
        <f t="shared" si="375"/>
        <v>중7</v>
      </c>
      <c r="M1046" s="3">
        <f t="shared" si="376"/>
        <v>7</v>
      </c>
      <c r="N1046" s="54" t="str">
        <f t="shared" si="384"/>
        <v>중</v>
      </c>
      <c r="O1046" s="3" t="str">
        <f t="shared" si="377"/>
        <v/>
      </c>
      <c r="P1046" s="19" t="str">
        <f t="shared" si="378"/>
        <v/>
      </c>
      <c r="Q1046" s="23">
        <f>_xlfn.XLOOKUP(R1046,summary!C1:C37,summary!B1:B37)</f>
        <v>0</v>
      </c>
      <c r="R1046" s="24" t="str">
        <f t="shared" si="379"/>
        <v>동백동</v>
      </c>
      <c r="S1046" s="24" t="str">
        <f t="shared" si="385"/>
        <v>중7통</v>
      </c>
      <c r="T1046" s="24" t="str">
        <f t="shared" si="386"/>
        <v>(중동, 신촌마을)</v>
      </c>
      <c r="U1046" s="24" t="str">
        <f t="shared" si="380"/>
        <v>중</v>
      </c>
      <c r="V1046" s="25">
        <f t="shared" si="387"/>
        <v>7</v>
      </c>
      <c r="W1046" s="25">
        <f t="shared" si="381"/>
        <v>1</v>
      </c>
      <c r="X1046" s="34"/>
      <c r="Y1046" s="34" t="s">
        <v>1233</v>
      </c>
      <c r="Z1046" s="34" t="s">
        <v>63</v>
      </c>
      <c r="AA1046" s="62" t="s">
        <v>2941</v>
      </c>
      <c r="AB1046" s="5"/>
      <c r="AC1046" s="5"/>
      <c r="AD1046" s="5"/>
      <c r="AE1046" s="5"/>
      <c r="AF1046" s="5"/>
      <c r="AG1046" s="5"/>
    </row>
    <row r="1047" spans="1:33" ht="15.95" customHeight="1" x14ac:dyDescent="0.3">
      <c r="A1047" s="22" t="b">
        <f t="shared" si="367"/>
        <v>1</v>
      </c>
      <c r="B1047" s="22" t="b">
        <f t="shared" si="368"/>
        <v>1</v>
      </c>
      <c r="C1047" s="22" t="b">
        <f t="shared" si="369"/>
        <v>1</v>
      </c>
      <c r="D1047" s="22" t="b">
        <f t="shared" si="370"/>
        <v>1</v>
      </c>
      <c r="E1047" s="22" t="b">
        <f t="shared" si="371"/>
        <v>1</v>
      </c>
      <c r="F1047" s="52" t="b">
        <f t="shared" si="382"/>
        <v>0</v>
      </c>
      <c r="G1047" s="22" t="b">
        <f t="shared" si="366"/>
        <v>0</v>
      </c>
      <c r="H1047" s="22" t="b">
        <f t="shared" si="372"/>
        <v>0</v>
      </c>
      <c r="I1047" s="22" t="b">
        <f t="shared" si="383"/>
        <v>0</v>
      </c>
      <c r="J1047" s="22" t="b">
        <f t="shared" si="373"/>
        <v>0</v>
      </c>
      <c r="K1047" s="3" t="str">
        <f t="shared" si="374"/>
        <v/>
      </c>
      <c r="L1047" s="3" t="str">
        <f t="shared" si="375"/>
        <v/>
      </c>
      <c r="M1047" s="3" t="str">
        <f t="shared" si="376"/>
        <v/>
      </c>
      <c r="N1047" s="54" t="str">
        <f t="shared" si="384"/>
        <v/>
      </c>
      <c r="O1047" s="3" t="str">
        <f t="shared" si="377"/>
        <v/>
      </c>
      <c r="P1047" s="19" t="str">
        <f t="shared" si="378"/>
        <v>(중동, 신촌마을)</v>
      </c>
      <c r="Q1047" s="23">
        <f>_xlfn.XLOOKUP(R1047,summary!C1:C37,summary!B1:B37)</f>
        <v>0</v>
      </c>
      <c r="R1047" s="24" t="str">
        <f t="shared" si="379"/>
        <v>동백동</v>
      </c>
      <c r="S1047" s="24" t="str">
        <f t="shared" si="385"/>
        <v>중7통</v>
      </c>
      <c r="T1047" s="24" t="str">
        <f t="shared" si="386"/>
        <v>(중동, 신촌마을)</v>
      </c>
      <c r="U1047" s="24" t="str">
        <f t="shared" si="380"/>
        <v>중</v>
      </c>
      <c r="V1047" s="25">
        <f t="shared" si="387"/>
        <v>7</v>
      </c>
      <c r="W1047" s="25" t="str">
        <f t="shared" si="381"/>
        <v/>
      </c>
      <c r="X1047" s="34"/>
      <c r="Y1047" s="34" t="s">
        <v>2665</v>
      </c>
      <c r="Z1047" s="34"/>
      <c r="AB1047" s="5"/>
      <c r="AC1047" s="5"/>
      <c r="AD1047" s="5"/>
      <c r="AE1047" s="5"/>
      <c r="AF1047" s="5"/>
      <c r="AG1047" s="5"/>
    </row>
    <row r="1048" spans="1:33" ht="15.95" customHeight="1" x14ac:dyDescent="0.3">
      <c r="A1048" s="22" t="b">
        <f t="shared" si="367"/>
        <v>1</v>
      </c>
      <c r="B1048" s="22" t="b">
        <f t="shared" si="368"/>
        <v>0</v>
      </c>
      <c r="C1048" s="22" t="b">
        <f t="shared" si="369"/>
        <v>0</v>
      </c>
      <c r="D1048" s="22" t="b">
        <f t="shared" si="370"/>
        <v>0</v>
      </c>
      <c r="E1048" s="22" t="b">
        <f t="shared" si="371"/>
        <v>0</v>
      </c>
      <c r="F1048" s="52" t="b">
        <f t="shared" si="382"/>
        <v>0</v>
      </c>
      <c r="G1048" s="22" t="b">
        <f t="shared" si="366"/>
        <v>0</v>
      </c>
      <c r="H1048" s="22" t="b">
        <f t="shared" si="372"/>
        <v>0</v>
      </c>
      <c r="I1048" s="22" t="b">
        <f t="shared" si="383"/>
        <v>0</v>
      </c>
      <c r="J1048" s="22" t="b">
        <f t="shared" si="373"/>
        <v>1</v>
      </c>
      <c r="K1048" s="3" t="str">
        <f t="shared" si="374"/>
        <v>중8통</v>
      </c>
      <c r="L1048" s="3" t="str">
        <f t="shared" si="375"/>
        <v>중8</v>
      </c>
      <c r="M1048" s="3">
        <f t="shared" si="376"/>
        <v>8</v>
      </c>
      <c r="N1048" s="54" t="str">
        <f t="shared" si="384"/>
        <v>중</v>
      </c>
      <c r="O1048" s="3" t="str">
        <f t="shared" si="377"/>
        <v/>
      </c>
      <c r="P1048" s="19" t="str">
        <f t="shared" si="378"/>
        <v/>
      </c>
      <c r="Q1048" s="23">
        <f>_xlfn.XLOOKUP(R1048,summary!C1:C37,summary!B1:B37)</f>
        <v>0</v>
      </c>
      <c r="R1048" s="24" t="str">
        <f t="shared" si="379"/>
        <v>동백동</v>
      </c>
      <c r="S1048" s="24" t="str">
        <f t="shared" si="385"/>
        <v>중8통</v>
      </c>
      <c r="T1048" s="24" t="str">
        <f t="shared" si="386"/>
        <v>(중동, 어정마을서희삼정아파트)</v>
      </c>
      <c r="U1048" s="24" t="str">
        <f t="shared" si="380"/>
        <v>중</v>
      </c>
      <c r="V1048" s="25">
        <f t="shared" si="387"/>
        <v>8</v>
      </c>
      <c r="W1048" s="25">
        <f t="shared" si="381"/>
        <v>1</v>
      </c>
      <c r="X1048" s="34"/>
      <c r="Y1048" s="34" t="s">
        <v>1247</v>
      </c>
      <c r="Z1048" s="34" t="s">
        <v>63</v>
      </c>
      <c r="AA1048" s="62" t="s">
        <v>2666</v>
      </c>
      <c r="AB1048" s="5"/>
      <c r="AC1048" s="5"/>
      <c r="AD1048" s="5"/>
      <c r="AE1048" s="5"/>
      <c r="AF1048" s="5"/>
      <c r="AG1048" s="5"/>
    </row>
    <row r="1049" spans="1:33" ht="15.95" customHeight="1" x14ac:dyDescent="0.3">
      <c r="A1049" s="22" t="b">
        <f t="shared" si="367"/>
        <v>1</v>
      </c>
      <c r="B1049" s="22" t="b">
        <f t="shared" si="368"/>
        <v>1</v>
      </c>
      <c r="C1049" s="22" t="b">
        <f t="shared" si="369"/>
        <v>0</v>
      </c>
      <c r="D1049" s="22" t="b">
        <f t="shared" si="370"/>
        <v>0</v>
      </c>
      <c r="E1049" s="22" t="b">
        <f t="shared" si="371"/>
        <v>1</v>
      </c>
      <c r="F1049" s="52" t="b">
        <f t="shared" si="382"/>
        <v>1</v>
      </c>
      <c r="G1049" s="22" t="b">
        <f t="shared" si="366"/>
        <v>1</v>
      </c>
      <c r="H1049" s="22" t="b">
        <f t="shared" si="372"/>
        <v>0</v>
      </c>
      <c r="I1049" s="22" t="b">
        <f t="shared" si="383"/>
        <v>1</v>
      </c>
      <c r="J1049" s="22" t="b">
        <f t="shared" si="373"/>
        <v>0</v>
      </c>
      <c r="K1049" s="3" t="str">
        <f t="shared" si="374"/>
        <v/>
      </c>
      <c r="L1049" s="3" t="str">
        <f t="shared" si="375"/>
        <v/>
      </c>
      <c r="M1049" s="3" t="str">
        <f t="shared" si="376"/>
        <v/>
      </c>
      <c r="N1049" s="54" t="str">
        <f t="shared" si="384"/>
        <v/>
      </c>
      <c r="O1049" s="3" t="str">
        <f t="shared" si="377"/>
        <v>(중동, 어정마을서희삼정아파트)</v>
      </c>
      <c r="P1049" s="19" t="str">
        <f t="shared" si="378"/>
        <v>(중동, 어정마을서희삼정아파트)</v>
      </c>
      <c r="Q1049" s="23">
        <f>_xlfn.XLOOKUP(R1049,summary!C1:C37,summary!B1:B37)</f>
        <v>0</v>
      </c>
      <c r="R1049" s="24" t="str">
        <f t="shared" si="379"/>
        <v>동백동</v>
      </c>
      <c r="S1049" s="24" t="str">
        <f t="shared" si="385"/>
        <v>중8통</v>
      </c>
      <c r="T1049" s="24" t="str">
        <f t="shared" si="386"/>
        <v>(중동, 어정마을서희삼정아파트)</v>
      </c>
      <c r="U1049" s="24" t="str">
        <f t="shared" si="380"/>
        <v>중</v>
      </c>
      <c r="V1049" s="25">
        <f t="shared" si="387"/>
        <v>8</v>
      </c>
      <c r="W1049" s="25">
        <f t="shared" si="381"/>
        <v>2</v>
      </c>
      <c r="X1049" s="34"/>
      <c r="Y1049" s="34" t="s">
        <v>2667</v>
      </c>
      <c r="Z1049" s="34" t="s">
        <v>65</v>
      </c>
      <c r="AA1049" s="62" t="s">
        <v>2668</v>
      </c>
      <c r="AB1049" s="5"/>
      <c r="AC1049" s="5"/>
      <c r="AD1049" s="5"/>
      <c r="AE1049" s="5"/>
      <c r="AF1049" s="5"/>
      <c r="AG1049" s="5"/>
    </row>
    <row r="1050" spans="1:33" ht="15.95" customHeight="1" x14ac:dyDescent="0.3">
      <c r="A1050" s="22" t="b">
        <f t="shared" si="367"/>
        <v>1</v>
      </c>
      <c r="B1050" s="22" t="b">
        <f t="shared" si="368"/>
        <v>0</v>
      </c>
      <c r="C1050" s="22" t="b">
        <f t="shared" si="369"/>
        <v>1</v>
      </c>
      <c r="D1050" s="22" t="b">
        <f t="shared" si="370"/>
        <v>0</v>
      </c>
      <c r="E1050" s="22" t="b">
        <f t="shared" si="371"/>
        <v>1</v>
      </c>
      <c r="F1050" s="52" t="b">
        <f t="shared" si="382"/>
        <v>1</v>
      </c>
      <c r="G1050" s="22" t="b">
        <f t="shared" si="366"/>
        <v>0</v>
      </c>
      <c r="H1050" s="22" t="b">
        <f t="shared" si="372"/>
        <v>1</v>
      </c>
      <c r="I1050" s="22" t="b">
        <f t="shared" si="383"/>
        <v>1</v>
      </c>
      <c r="J1050" s="22" t="b">
        <f t="shared" si="373"/>
        <v>0</v>
      </c>
      <c r="K1050" s="3" t="str">
        <f t="shared" si="374"/>
        <v/>
      </c>
      <c r="L1050" s="3" t="str">
        <f t="shared" si="375"/>
        <v/>
      </c>
      <c r="M1050" s="3" t="str">
        <f t="shared" si="376"/>
        <v/>
      </c>
      <c r="N1050" s="54" t="str">
        <f t="shared" si="384"/>
        <v/>
      </c>
      <c r="O1050" s="3" t="str">
        <f t="shared" si="377"/>
        <v>서희삼정아파트)</v>
      </c>
      <c r="P1050" s="19" t="str">
        <f t="shared" si="378"/>
        <v/>
      </c>
      <c r="Q1050" s="23">
        <f>_xlfn.XLOOKUP(R1050,summary!C1:C37,summary!B1:B37)</f>
        <v>0</v>
      </c>
      <c r="R1050" s="24" t="str">
        <f t="shared" si="379"/>
        <v>동백동</v>
      </c>
      <c r="S1050" s="24" t="str">
        <f t="shared" si="385"/>
        <v>중8통</v>
      </c>
      <c r="T1050" s="24" t="str">
        <f t="shared" si="386"/>
        <v>(중동, 어정마을서희삼정아파트)</v>
      </c>
      <c r="U1050" s="24" t="str">
        <f t="shared" si="380"/>
        <v>중</v>
      </c>
      <c r="V1050" s="25">
        <f t="shared" si="387"/>
        <v>8</v>
      </c>
      <c r="W1050" s="25">
        <f t="shared" si="381"/>
        <v>3</v>
      </c>
      <c r="X1050" s="34"/>
      <c r="Y1050" s="34" t="s">
        <v>2669</v>
      </c>
      <c r="Z1050" s="34" t="s">
        <v>67</v>
      </c>
      <c r="AA1050" s="62" t="s">
        <v>2670</v>
      </c>
      <c r="AB1050" s="5"/>
      <c r="AC1050" s="5"/>
      <c r="AD1050" s="5"/>
      <c r="AE1050" s="5"/>
      <c r="AF1050" s="5"/>
      <c r="AG1050" s="5"/>
    </row>
    <row r="1051" spans="1:33" ht="15.95" customHeight="1" x14ac:dyDescent="0.3">
      <c r="A1051" s="22" t="b">
        <f t="shared" si="367"/>
        <v>0</v>
      </c>
      <c r="B1051" s="22" t="b">
        <f t="shared" si="368"/>
        <v>0</v>
      </c>
      <c r="C1051" s="22" t="b">
        <f t="shared" si="369"/>
        <v>0</v>
      </c>
      <c r="D1051" s="22" t="b">
        <f t="shared" si="370"/>
        <v>0</v>
      </c>
      <c r="E1051" s="22" t="b">
        <f t="shared" si="371"/>
        <v>0</v>
      </c>
      <c r="F1051" s="52" t="b">
        <f t="shared" si="382"/>
        <v>0</v>
      </c>
      <c r="G1051" s="22" t="b">
        <f t="shared" si="366"/>
        <v>0</v>
      </c>
      <c r="H1051" s="22" t="b">
        <f t="shared" si="372"/>
        <v>0</v>
      </c>
      <c r="I1051" s="22" t="b">
        <f t="shared" si="383"/>
        <v>0</v>
      </c>
      <c r="J1051" s="22" t="b">
        <f t="shared" si="373"/>
        <v>0</v>
      </c>
      <c r="K1051" s="3" t="str">
        <f t="shared" si="374"/>
        <v/>
      </c>
      <c r="L1051" s="3" t="str">
        <f t="shared" si="375"/>
        <v/>
      </c>
      <c r="M1051" s="22" t="str">
        <f t="shared" si="376"/>
        <v/>
      </c>
      <c r="N1051" s="54" t="str">
        <f t="shared" si="384"/>
        <v/>
      </c>
      <c r="O1051" s="3" t="str">
        <f t="shared" si="377"/>
        <v/>
      </c>
      <c r="P1051" s="19" t="str">
        <f t="shared" si="378"/>
        <v/>
      </c>
      <c r="Q1051" s="23">
        <f>_xlfn.XLOOKUP(R1051,summary!C1:C37,summary!B1:B37)</f>
        <v>0</v>
      </c>
      <c r="R1051" s="24" t="str">
        <f t="shared" si="379"/>
        <v>동백동</v>
      </c>
      <c r="S1051" s="24" t="str">
        <f t="shared" si="385"/>
        <v>중8통</v>
      </c>
      <c r="T1051" s="24" t="str">
        <f t="shared" si="386"/>
        <v>(중동, 어정마을서희삼정아파트)</v>
      </c>
      <c r="U1051" s="24" t="str">
        <f t="shared" si="380"/>
        <v>중</v>
      </c>
      <c r="V1051" s="25">
        <f t="shared" si="387"/>
        <v>8</v>
      </c>
      <c r="W1051" s="25">
        <f t="shared" si="381"/>
        <v>4</v>
      </c>
      <c r="X1051" s="34"/>
      <c r="Y1051" s="34"/>
      <c r="Z1051" s="34" t="s">
        <v>73</v>
      </c>
      <c r="AA1051" s="62" t="s">
        <v>2671</v>
      </c>
      <c r="AB1051" s="5"/>
      <c r="AC1051" s="5"/>
      <c r="AD1051" s="5"/>
      <c r="AE1051" s="5"/>
      <c r="AF1051" s="5"/>
      <c r="AG1051" s="5"/>
    </row>
    <row r="1052" spans="1:33" ht="15.95" customHeight="1" x14ac:dyDescent="0.3">
      <c r="A1052" s="22" t="b">
        <f t="shared" si="367"/>
        <v>0</v>
      </c>
      <c r="B1052" s="22" t="b">
        <f t="shared" si="368"/>
        <v>0</v>
      </c>
      <c r="C1052" s="22" t="b">
        <f t="shared" si="369"/>
        <v>0</v>
      </c>
      <c r="D1052" s="22" t="b">
        <f t="shared" si="370"/>
        <v>0</v>
      </c>
      <c r="E1052" s="22" t="b">
        <f t="shared" si="371"/>
        <v>0</v>
      </c>
      <c r="F1052" s="52" t="b">
        <f t="shared" si="382"/>
        <v>0</v>
      </c>
      <c r="G1052" s="22" t="b">
        <f t="shared" si="366"/>
        <v>0</v>
      </c>
      <c r="H1052" s="22" t="b">
        <f t="shared" si="372"/>
        <v>0</v>
      </c>
      <c r="I1052" s="22" t="b">
        <f t="shared" si="383"/>
        <v>0</v>
      </c>
      <c r="J1052" s="22" t="b">
        <f t="shared" si="373"/>
        <v>0</v>
      </c>
      <c r="K1052" s="3" t="str">
        <f t="shared" si="374"/>
        <v/>
      </c>
      <c r="L1052" s="3" t="str">
        <f t="shared" si="375"/>
        <v/>
      </c>
      <c r="M1052" s="3" t="str">
        <f t="shared" si="376"/>
        <v/>
      </c>
      <c r="N1052" s="54" t="str">
        <f t="shared" si="384"/>
        <v/>
      </c>
      <c r="O1052" s="3" t="str">
        <f t="shared" si="377"/>
        <v/>
      </c>
      <c r="P1052" s="19" t="str">
        <f t="shared" si="378"/>
        <v/>
      </c>
      <c r="Q1052" s="23">
        <f>_xlfn.XLOOKUP(R1052,summary!C1:C37,summary!B1:B37)</f>
        <v>0</v>
      </c>
      <c r="R1052" s="24" t="str">
        <f t="shared" si="379"/>
        <v>동백동</v>
      </c>
      <c r="S1052" s="24" t="str">
        <f t="shared" si="385"/>
        <v>중8통</v>
      </c>
      <c r="T1052" s="24" t="str">
        <f t="shared" si="386"/>
        <v>(중동, 어정마을서희삼정아파트)</v>
      </c>
      <c r="U1052" s="24" t="str">
        <f t="shared" si="380"/>
        <v>중</v>
      </c>
      <c r="V1052" s="25">
        <f t="shared" si="387"/>
        <v>8</v>
      </c>
      <c r="W1052" s="25">
        <f t="shared" si="381"/>
        <v>5</v>
      </c>
      <c r="X1052" s="34"/>
      <c r="Y1052" s="34"/>
      <c r="Z1052" s="34" t="s">
        <v>87</v>
      </c>
      <c r="AA1052" s="62" t="s">
        <v>2672</v>
      </c>
      <c r="AB1052" s="5"/>
      <c r="AC1052" s="5"/>
      <c r="AD1052" s="5"/>
      <c r="AE1052" s="5"/>
      <c r="AF1052" s="5"/>
      <c r="AG1052" s="5"/>
    </row>
    <row r="1053" spans="1:33" ht="15.95" customHeight="1" x14ac:dyDescent="0.3">
      <c r="A1053" s="22" t="b">
        <f t="shared" si="367"/>
        <v>0</v>
      </c>
      <c r="B1053" s="22" t="b">
        <f t="shared" si="368"/>
        <v>0</v>
      </c>
      <c r="C1053" s="22" t="b">
        <f t="shared" si="369"/>
        <v>0</v>
      </c>
      <c r="D1053" s="22" t="b">
        <f t="shared" si="370"/>
        <v>0</v>
      </c>
      <c r="E1053" s="22" t="b">
        <f t="shared" si="371"/>
        <v>0</v>
      </c>
      <c r="F1053" s="52" t="b">
        <f t="shared" si="382"/>
        <v>0</v>
      </c>
      <c r="G1053" s="22" t="b">
        <f t="shared" si="366"/>
        <v>0</v>
      </c>
      <c r="H1053" s="22" t="b">
        <f t="shared" si="372"/>
        <v>0</v>
      </c>
      <c r="I1053" s="22" t="b">
        <f t="shared" si="383"/>
        <v>0</v>
      </c>
      <c r="J1053" s="22" t="b">
        <f t="shared" si="373"/>
        <v>0</v>
      </c>
      <c r="K1053" s="3" t="str">
        <f t="shared" si="374"/>
        <v/>
      </c>
      <c r="L1053" s="3" t="str">
        <f t="shared" si="375"/>
        <v/>
      </c>
      <c r="M1053" s="3" t="str">
        <f t="shared" si="376"/>
        <v/>
      </c>
      <c r="N1053" s="54" t="str">
        <f t="shared" si="384"/>
        <v/>
      </c>
      <c r="O1053" s="3" t="str">
        <f t="shared" si="377"/>
        <v/>
      </c>
      <c r="P1053" s="19" t="str">
        <f t="shared" si="378"/>
        <v/>
      </c>
      <c r="Q1053" s="23">
        <f>_xlfn.XLOOKUP(R1053,summary!C1:C37,summary!B1:B37)</f>
        <v>0</v>
      </c>
      <c r="R1053" s="24" t="str">
        <f t="shared" si="379"/>
        <v>동백동</v>
      </c>
      <c r="S1053" s="24" t="str">
        <f t="shared" si="385"/>
        <v>중8통</v>
      </c>
      <c r="T1053" s="24" t="str">
        <f t="shared" si="386"/>
        <v>(중동, 어정마을서희삼정아파트)</v>
      </c>
      <c r="U1053" s="24" t="str">
        <f t="shared" si="380"/>
        <v>중</v>
      </c>
      <c r="V1053" s="25">
        <f t="shared" si="387"/>
        <v>8</v>
      </c>
      <c r="W1053" s="25">
        <f t="shared" si="381"/>
        <v>6</v>
      </c>
      <c r="X1053" s="34"/>
      <c r="Y1053" s="34"/>
      <c r="Z1053" s="34" t="s">
        <v>89</v>
      </c>
      <c r="AA1053" s="62" t="s">
        <v>2673</v>
      </c>
      <c r="AB1053" s="5"/>
      <c r="AC1053" s="5"/>
      <c r="AD1053" s="5"/>
      <c r="AE1053" s="5"/>
      <c r="AF1053" s="5"/>
      <c r="AG1053" s="5"/>
    </row>
    <row r="1054" spans="1:33" ht="15.95" customHeight="1" x14ac:dyDescent="0.3">
      <c r="A1054" s="22" t="b">
        <f t="shared" si="367"/>
        <v>0</v>
      </c>
      <c r="B1054" s="22" t="b">
        <f t="shared" si="368"/>
        <v>0</v>
      </c>
      <c r="C1054" s="22" t="b">
        <f t="shared" si="369"/>
        <v>0</v>
      </c>
      <c r="D1054" s="22" t="b">
        <f t="shared" si="370"/>
        <v>0</v>
      </c>
      <c r="E1054" s="22" t="b">
        <f t="shared" si="371"/>
        <v>0</v>
      </c>
      <c r="F1054" s="52" t="b">
        <f t="shared" si="382"/>
        <v>0</v>
      </c>
      <c r="G1054" s="22" t="b">
        <f t="shared" ref="G1054:G1117" si="388">AND(B1054,F1054)</f>
        <v>0</v>
      </c>
      <c r="H1054" s="22" t="b">
        <f t="shared" si="372"/>
        <v>0</v>
      </c>
      <c r="I1054" s="22" t="b">
        <f t="shared" si="383"/>
        <v>0</v>
      </c>
      <c r="J1054" s="22" t="b">
        <f t="shared" si="373"/>
        <v>0</v>
      </c>
      <c r="K1054" s="3" t="str">
        <f t="shared" si="374"/>
        <v/>
      </c>
      <c r="L1054" s="3" t="str">
        <f t="shared" si="375"/>
        <v/>
      </c>
      <c r="M1054" s="3" t="str">
        <f t="shared" si="376"/>
        <v/>
      </c>
      <c r="N1054" s="54" t="str">
        <f t="shared" si="384"/>
        <v/>
      </c>
      <c r="O1054" s="3" t="str">
        <f t="shared" si="377"/>
        <v/>
      </c>
      <c r="P1054" s="19" t="str">
        <f t="shared" si="378"/>
        <v/>
      </c>
      <c r="Q1054" s="23">
        <f>_xlfn.XLOOKUP(R1054,summary!C1:C37,summary!B1:B37)</f>
        <v>0</v>
      </c>
      <c r="R1054" s="24" t="str">
        <f t="shared" si="379"/>
        <v>동백동</v>
      </c>
      <c r="S1054" s="24" t="str">
        <f t="shared" si="385"/>
        <v>중8통</v>
      </c>
      <c r="T1054" s="24" t="str">
        <f t="shared" si="386"/>
        <v>(중동, 어정마을서희삼정아파트)</v>
      </c>
      <c r="U1054" s="24" t="str">
        <f t="shared" si="380"/>
        <v>중</v>
      </c>
      <c r="V1054" s="25">
        <f t="shared" si="387"/>
        <v>8</v>
      </c>
      <c r="W1054" s="25">
        <f t="shared" si="381"/>
        <v>7</v>
      </c>
      <c r="X1054" s="34"/>
      <c r="Y1054" s="34"/>
      <c r="Z1054" s="34" t="s">
        <v>91</v>
      </c>
      <c r="AA1054" s="62" t="s">
        <v>2674</v>
      </c>
      <c r="AB1054" s="5"/>
      <c r="AC1054" s="5"/>
      <c r="AD1054" s="5"/>
      <c r="AE1054" s="5"/>
      <c r="AF1054" s="5"/>
      <c r="AG1054" s="5"/>
    </row>
    <row r="1055" spans="1:33" ht="15.95" customHeight="1" x14ac:dyDescent="0.3">
      <c r="A1055" s="22" t="b">
        <f t="shared" si="367"/>
        <v>0</v>
      </c>
      <c r="B1055" s="22" t="b">
        <f t="shared" si="368"/>
        <v>0</v>
      </c>
      <c r="C1055" s="22" t="b">
        <f t="shared" si="369"/>
        <v>0</v>
      </c>
      <c r="D1055" s="22" t="b">
        <f t="shared" si="370"/>
        <v>0</v>
      </c>
      <c r="E1055" s="22" t="b">
        <f t="shared" si="371"/>
        <v>0</v>
      </c>
      <c r="F1055" s="52" t="b">
        <f t="shared" si="382"/>
        <v>0</v>
      </c>
      <c r="G1055" s="22" t="b">
        <f t="shared" si="388"/>
        <v>0</v>
      </c>
      <c r="H1055" s="22" t="b">
        <f t="shared" si="372"/>
        <v>0</v>
      </c>
      <c r="I1055" s="22" t="b">
        <f t="shared" si="383"/>
        <v>0</v>
      </c>
      <c r="J1055" s="22" t="b">
        <f t="shared" si="373"/>
        <v>0</v>
      </c>
      <c r="K1055" s="3" t="str">
        <f t="shared" si="374"/>
        <v/>
      </c>
      <c r="L1055" s="3" t="str">
        <f t="shared" si="375"/>
        <v/>
      </c>
      <c r="M1055" s="3" t="str">
        <f t="shared" si="376"/>
        <v/>
      </c>
      <c r="N1055" s="54" t="str">
        <f t="shared" si="384"/>
        <v/>
      </c>
      <c r="O1055" s="3" t="str">
        <f t="shared" si="377"/>
        <v/>
      </c>
      <c r="P1055" s="19" t="str">
        <f t="shared" si="378"/>
        <v/>
      </c>
      <c r="Q1055" s="23">
        <f>_xlfn.XLOOKUP(R1055,summary!C1:C37,summary!B1:B37)</f>
        <v>0</v>
      </c>
      <c r="R1055" s="24" t="str">
        <f t="shared" si="379"/>
        <v>동백동</v>
      </c>
      <c r="S1055" s="24" t="str">
        <f t="shared" si="385"/>
        <v>중8통</v>
      </c>
      <c r="T1055" s="24" t="str">
        <f t="shared" si="386"/>
        <v>(중동, 어정마을서희삼정아파트)</v>
      </c>
      <c r="U1055" s="24" t="str">
        <f t="shared" si="380"/>
        <v>중</v>
      </c>
      <c r="V1055" s="25">
        <f t="shared" si="387"/>
        <v>8</v>
      </c>
      <c r="W1055" s="25">
        <f t="shared" si="381"/>
        <v>8</v>
      </c>
      <c r="X1055" s="34"/>
      <c r="Y1055" s="34"/>
      <c r="Z1055" s="34" t="s">
        <v>93</v>
      </c>
      <c r="AA1055" s="62" t="s">
        <v>2675</v>
      </c>
      <c r="AB1055" s="5"/>
      <c r="AC1055" s="5"/>
      <c r="AD1055" s="5"/>
      <c r="AE1055" s="5"/>
      <c r="AF1055" s="5"/>
      <c r="AG1055" s="5"/>
    </row>
    <row r="1056" spans="1:33" ht="15.95" customHeight="1" x14ac:dyDescent="0.3">
      <c r="A1056" s="22" t="b">
        <f t="shared" si="367"/>
        <v>0</v>
      </c>
      <c r="B1056" s="22" t="b">
        <f t="shared" si="368"/>
        <v>0</v>
      </c>
      <c r="C1056" s="22" t="b">
        <f t="shared" si="369"/>
        <v>0</v>
      </c>
      <c r="D1056" s="22" t="b">
        <f t="shared" si="370"/>
        <v>0</v>
      </c>
      <c r="E1056" s="22" t="b">
        <f t="shared" si="371"/>
        <v>0</v>
      </c>
      <c r="F1056" s="52" t="b">
        <f t="shared" si="382"/>
        <v>0</v>
      </c>
      <c r="G1056" s="22" t="b">
        <f t="shared" si="388"/>
        <v>0</v>
      </c>
      <c r="H1056" s="22" t="b">
        <f t="shared" si="372"/>
        <v>0</v>
      </c>
      <c r="I1056" s="22" t="b">
        <f t="shared" si="383"/>
        <v>0</v>
      </c>
      <c r="J1056" s="22" t="b">
        <f t="shared" si="373"/>
        <v>0</v>
      </c>
      <c r="K1056" s="3" t="str">
        <f t="shared" si="374"/>
        <v/>
      </c>
      <c r="L1056" s="3" t="str">
        <f t="shared" si="375"/>
        <v/>
      </c>
      <c r="M1056" s="3" t="str">
        <f t="shared" si="376"/>
        <v/>
      </c>
      <c r="N1056" s="54" t="str">
        <f t="shared" si="384"/>
        <v/>
      </c>
      <c r="O1056" s="3" t="str">
        <f t="shared" si="377"/>
        <v/>
      </c>
      <c r="P1056" s="19" t="str">
        <f t="shared" si="378"/>
        <v/>
      </c>
      <c r="Q1056" s="23">
        <f>_xlfn.XLOOKUP(R1056,summary!C1:C37,summary!B1:B37)</f>
        <v>0</v>
      </c>
      <c r="R1056" s="24" t="str">
        <f t="shared" si="379"/>
        <v>동백동</v>
      </c>
      <c r="S1056" s="24" t="str">
        <f t="shared" si="385"/>
        <v>중8통</v>
      </c>
      <c r="T1056" s="24" t="str">
        <f t="shared" si="386"/>
        <v>(중동, 어정마을서희삼정아파트)</v>
      </c>
      <c r="U1056" s="24" t="str">
        <f t="shared" si="380"/>
        <v>중</v>
      </c>
      <c r="V1056" s="25">
        <f t="shared" si="387"/>
        <v>8</v>
      </c>
      <c r="W1056" s="25">
        <f t="shared" si="381"/>
        <v>9</v>
      </c>
      <c r="X1056" s="34"/>
      <c r="Y1056" s="34"/>
      <c r="Z1056" s="34" t="s">
        <v>95</v>
      </c>
      <c r="AA1056" s="62" t="s">
        <v>2676</v>
      </c>
      <c r="AB1056" s="5"/>
      <c r="AC1056" s="5"/>
      <c r="AD1056" s="5"/>
      <c r="AE1056" s="5"/>
      <c r="AF1056" s="5"/>
      <c r="AG1056" s="5"/>
    </row>
    <row r="1057" spans="1:33" ht="15.95" customHeight="1" x14ac:dyDescent="0.3">
      <c r="A1057" s="22" t="b">
        <f t="shared" si="367"/>
        <v>0</v>
      </c>
      <c r="B1057" s="22" t="b">
        <f t="shared" si="368"/>
        <v>0</v>
      </c>
      <c r="C1057" s="22" t="b">
        <f t="shared" si="369"/>
        <v>0</v>
      </c>
      <c r="D1057" s="22" t="b">
        <f t="shared" si="370"/>
        <v>0</v>
      </c>
      <c r="E1057" s="22" t="b">
        <f t="shared" si="371"/>
        <v>0</v>
      </c>
      <c r="F1057" s="52" t="b">
        <f t="shared" si="382"/>
        <v>0</v>
      </c>
      <c r="G1057" s="22" t="b">
        <f t="shared" si="388"/>
        <v>0</v>
      </c>
      <c r="H1057" s="22" t="b">
        <f t="shared" si="372"/>
        <v>0</v>
      </c>
      <c r="I1057" s="22" t="b">
        <f t="shared" si="383"/>
        <v>0</v>
      </c>
      <c r="J1057" s="22" t="b">
        <f t="shared" si="373"/>
        <v>0</v>
      </c>
      <c r="K1057" s="3" t="str">
        <f t="shared" si="374"/>
        <v/>
      </c>
      <c r="L1057" s="3" t="str">
        <f t="shared" si="375"/>
        <v/>
      </c>
      <c r="M1057" s="3" t="str">
        <f t="shared" si="376"/>
        <v/>
      </c>
      <c r="N1057" s="54" t="str">
        <f t="shared" si="384"/>
        <v/>
      </c>
      <c r="O1057" s="3" t="str">
        <f t="shared" si="377"/>
        <v/>
      </c>
      <c r="P1057" s="19" t="str">
        <f t="shared" si="378"/>
        <v/>
      </c>
      <c r="Q1057" s="23">
        <f>_xlfn.XLOOKUP(R1057,summary!C1:C37,summary!B1:B37)</f>
        <v>0</v>
      </c>
      <c r="R1057" s="24" t="str">
        <f t="shared" si="379"/>
        <v>동백동</v>
      </c>
      <c r="S1057" s="24" t="str">
        <f t="shared" si="385"/>
        <v>중8통</v>
      </c>
      <c r="T1057" s="24" t="str">
        <f t="shared" si="386"/>
        <v>(중동, 어정마을서희삼정아파트)</v>
      </c>
      <c r="U1057" s="24" t="str">
        <f t="shared" si="380"/>
        <v>중</v>
      </c>
      <c r="V1057" s="25">
        <f t="shared" si="387"/>
        <v>8</v>
      </c>
      <c r="W1057" s="25">
        <f t="shared" si="381"/>
        <v>10</v>
      </c>
      <c r="X1057" s="34"/>
      <c r="Y1057" s="34"/>
      <c r="Z1057" s="34" t="s">
        <v>97</v>
      </c>
      <c r="AA1057" s="62" t="s">
        <v>2677</v>
      </c>
      <c r="AB1057" s="5"/>
      <c r="AC1057" s="5"/>
      <c r="AD1057" s="5"/>
      <c r="AE1057" s="5"/>
      <c r="AF1057" s="5"/>
      <c r="AG1057" s="5"/>
    </row>
    <row r="1058" spans="1:33" ht="15.95" customHeight="1" x14ac:dyDescent="0.3">
      <c r="A1058" s="22" t="b">
        <f t="shared" si="367"/>
        <v>1</v>
      </c>
      <c r="B1058" s="22" t="b">
        <f t="shared" si="368"/>
        <v>0</v>
      </c>
      <c r="C1058" s="22" t="b">
        <f t="shared" si="369"/>
        <v>0</v>
      </c>
      <c r="D1058" s="22" t="b">
        <f t="shared" si="370"/>
        <v>0</v>
      </c>
      <c r="E1058" s="22" t="b">
        <f t="shared" si="371"/>
        <v>0</v>
      </c>
      <c r="F1058" s="52" t="b">
        <f t="shared" si="382"/>
        <v>0</v>
      </c>
      <c r="G1058" s="22" t="b">
        <f t="shared" si="388"/>
        <v>0</v>
      </c>
      <c r="H1058" s="22" t="b">
        <f t="shared" si="372"/>
        <v>0</v>
      </c>
      <c r="I1058" s="22" t="b">
        <f t="shared" si="383"/>
        <v>0</v>
      </c>
      <c r="J1058" s="22" t="b">
        <f t="shared" si="373"/>
        <v>1</v>
      </c>
      <c r="K1058" s="3" t="str">
        <f t="shared" si="374"/>
        <v>중9통</v>
      </c>
      <c r="L1058" s="3" t="str">
        <f t="shared" si="375"/>
        <v>중9</v>
      </c>
      <c r="M1058" s="3">
        <f t="shared" si="376"/>
        <v>9</v>
      </c>
      <c r="N1058" s="54" t="str">
        <f t="shared" si="384"/>
        <v>중</v>
      </c>
      <c r="O1058" s="3" t="str">
        <f t="shared" si="377"/>
        <v/>
      </c>
      <c r="P1058" s="19" t="str">
        <f t="shared" si="378"/>
        <v/>
      </c>
      <c r="Q1058" s="23">
        <f>_xlfn.XLOOKUP(R1058,summary!C1:C37,summary!B1:B37)</f>
        <v>0</v>
      </c>
      <c r="R1058" s="24" t="str">
        <f t="shared" si="379"/>
        <v>동백동</v>
      </c>
      <c r="S1058" s="24" t="str">
        <f t="shared" si="385"/>
        <v>중9통</v>
      </c>
      <c r="T1058" s="24" t="str">
        <f t="shared" si="386"/>
        <v>(중동, 성산마을서해그랑블)</v>
      </c>
      <c r="U1058" s="24" t="str">
        <f t="shared" si="380"/>
        <v>중</v>
      </c>
      <c r="V1058" s="25">
        <f t="shared" si="387"/>
        <v>9</v>
      </c>
      <c r="W1058" s="25">
        <f t="shared" si="381"/>
        <v>1</v>
      </c>
      <c r="X1058" s="34"/>
      <c r="Y1058" s="34" t="s">
        <v>1248</v>
      </c>
      <c r="Z1058" s="34" t="s">
        <v>63</v>
      </c>
      <c r="AA1058" s="62" t="s">
        <v>1206</v>
      </c>
      <c r="AB1058" s="5"/>
      <c r="AC1058" s="5"/>
      <c r="AD1058" s="5"/>
      <c r="AE1058" s="5"/>
      <c r="AF1058" s="5"/>
      <c r="AG1058" s="5"/>
    </row>
    <row r="1059" spans="1:33" ht="15.95" customHeight="1" x14ac:dyDescent="0.3">
      <c r="A1059" s="22" t="b">
        <f t="shared" si="367"/>
        <v>1</v>
      </c>
      <c r="B1059" s="22" t="b">
        <f t="shared" si="368"/>
        <v>1</v>
      </c>
      <c r="C1059" s="22" t="b">
        <f t="shared" si="369"/>
        <v>0</v>
      </c>
      <c r="D1059" s="22" t="b">
        <f t="shared" si="370"/>
        <v>0</v>
      </c>
      <c r="E1059" s="22" t="b">
        <f t="shared" si="371"/>
        <v>1</v>
      </c>
      <c r="F1059" s="52" t="b">
        <f t="shared" si="382"/>
        <v>1</v>
      </c>
      <c r="G1059" s="22" t="b">
        <f t="shared" si="388"/>
        <v>1</v>
      </c>
      <c r="H1059" s="22" t="b">
        <f t="shared" si="372"/>
        <v>0</v>
      </c>
      <c r="I1059" s="22" t="b">
        <f t="shared" si="383"/>
        <v>1</v>
      </c>
      <c r="J1059" s="22" t="b">
        <f t="shared" si="373"/>
        <v>0</v>
      </c>
      <c r="K1059" s="3" t="str">
        <f t="shared" si="374"/>
        <v/>
      </c>
      <c r="L1059" s="3" t="str">
        <f t="shared" si="375"/>
        <v/>
      </c>
      <c r="M1059" s="3" t="str">
        <f t="shared" si="376"/>
        <v/>
      </c>
      <c r="N1059" s="54" t="str">
        <f t="shared" si="384"/>
        <v/>
      </c>
      <c r="O1059" s="3" t="str">
        <f t="shared" si="377"/>
        <v>(중동, 성산마을서해그랑블)</v>
      </c>
      <c r="P1059" s="19" t="str">
        <f t="shared" si="378"/>
        <v>(중동, 성산마을서해그랑블)</v>
      </c>
      <c r="Q1059" s="23">
        <f>_xlfn.XLOOKUP(R1059,summary!C1:C37,summary!B1:B37)</f>
        <v>0</v>
      </c>
      <c r="R1059" s="24" t="str">
        <f t="shared" si="379"/>
        <v>동백동</v>
      </c>
      <c r="S1059" s="24" t="str">
        <f t="shared" si="385"/>
        <v>중9통</v>
      </c>
      <c r="T1059" s="24" t="str">
        <f t="shared" si="386"/>
        <v>(중동, 성산마을서해그랑블)</v>
      </c>
      <c r="U1059" s="24" t="str">
        <f t="shared" si="380"/>
        <v>중</v>
      </c>
      <c r="V1059" s="25">
        <f t="shared" si="387"/>
        <v>9</v>
      </c>
      <c r="W1059" s="25">
        <f t="shared" si="381"/>
        <v>2</v>
      </c>
      <c r="X1059" s="34"/>
      <c r="Y1059" s="34" t="s">
        <v>1207</v>
      </c>
      <c r="Z1059" s="34" t="s">
        <v>65</v>
      </c>
      <c r="AA1059" s="62" t="s">
        <v>1208</v>
      </c>
      <c r="AB1059" s="5"/>
      <c r="AC1059" s="5"/>
      <c r="AD1059" s="5"/>
      <c r="AE1059" s="5"/>
      <c r="AF1059" s="5"/>
      <c r="AG1059" s="5"/>
    </row>
    <row r="1060" spans="1:33" ht="15.95" customHeight="1" x14ac:dyDescent="0.3">
      <c r="A1060" s="22" t="b">
        <f t="shared" si="367"/>
        <v>1</v>
      </c>
      <c r="B1060" s="22" t="b">
        <f t="shared" si="368"/>
        <v>0</v>
      </c>
      <c r="C1060" s="22" t="b">
        <f t="shared" si="369"/>
        <v>1</v>
      </c>
      <c r="D1060" s="22" t="b">
        <f t="shared" si="370"/>
        <v>0</v>
      </c>
      <c r="E1060" s="22" t="b">
        <f t="shared" si="371"/>
        <v>1</v>
      </c>
      <c r="F1060" s="52" t="b">
        <f t="shared" si="382"/>
        <v>1</v>
      </c>
      <c r="G1060" s="22" t="b">
        <f t="shared" si="388"/>
        <v>0</v>
      </c>
      <c r="H1060" s="22" t="b">
        <f t="shared" si="372"/>
        <v>1</v>
      </c>
      <c r="I1060" s="22" t="b">
        <f t="shared" si="383"/>
        <v>1</v>
      </c>
      <c r="J1060" s="22" t="b">
        <f t="shared" si="373"/>
        <v>0</v>
      </c>
      <c r="K1060" s="3" t="str">
        <f t="shared" si="374"/>
        <v/>
      </c>
      <c r="L1060" s="3" t="str">
        <f t="shared" si="375"/>
        <v/>
      </c>
      <c r="M1060" s="3" t="str">
        <f t="shared" si="376"/>
        <v/>
      </c>
      <c r="N1060" s="54" t="str">
        <f t="shared" si="384"/>
        <v/>
      </c>
      <c r="O1060" s="3" t="str">
        <f t="shared" si="377"/>
        <v>서해그랑블)</v>
      </c>
      <c r="P1060" s="19" t="str">
        <f t="shared" si="378"/>
        <v/>
      </c>
      <c r="Q1060" s="23">
        <f>_xlfn.XLOOKUP(R1060,summary!C1:C37,summary!B1:B37)</f>
        <v>0</v>
      </c>
      <c r="R1060" s="24" t="str">
        <f t="shared" si="379"/>
        <v>동백동</v>
      </c>
      <c r="S1060" s="24" t="str">
        <f t="shared" si="385"/>
        <v>중9통</v>
      </c>
      <c r="T1060" s="24" t="str">
        <f t="shared" si="386"/>
        <v>(중동, 성산마을서해그랑블)</v>
      </c>
      <c r="U1060" s="24" t="str">
        <f t="shared" si="380"/>
        <v>중</v>
      </c>
      <c r="V1060" s="25">
        <f t="shared" si="387"/>
        <v>9</v>
      </c>
      <c r="W1060" s="25">
        <f t="shared" si="381"/>
        <v>3</v>
      </c>
      <c r="X1060" s="34"/>
      <c r="Y1060" s="34" t="s">
        <v>996</v>
      </c>
      <c r="Z1060" s="34" t="s">
        <v>67</v>
      </c>
      <c r="AA1060" s="62" t="s">
        <v>1209</v>
      </c>
      <c r="AB1060" s="5"/>
      <c r="AC1060" s="5"/>
      <c r="AD1060" s="5"/>
      <c r="AE1060" s="5"/>
      <c r="AF1060" s="5"/>
      <c r="AG1060" s="5"/>
    </row>
    <row r="1061" spans="1:33" ht="15.95" customHeight="1" x14ac:dyDescent="0.3">
      <c r="A1061" s="22" t="b">
        <f t="shared" si="367"/>
        <v>0</v>
      </c>
      <c r="B1061" s="22" t="b">
        <f t="shared" si="368"/>
        <v>0</v>
      </c>
      <c r="C1061" s="22" t="b">
        <f t="shared" si="369"/>
        <v>0</v>
      </c>
      <c r="D1061" s="22" t="b">
        <f t="shared" si="370"/>
        <v>0</v>
      </c>
      <c r="E1061" s="22" t="b">
        <f t="shared" si="371"/>
        <v>0</v>
      </c>
      <c r="F1061" s="52" t="b">
        <f t="shared" si="382"/>
        <v>0</v>
      </c>
      <c r="G1061" s="22" t="b">
        <f t="shared" si="388"/>
        <v>0</v>
      </c>
      <c r="H1061" s="22" t="b">
        <f t="shared" si="372"/>
        <v>0</v>
      </c>
      <c r="I1061" s="22" t="b">
        <f t="shared" si="383"/>
        <v>0</v>
      </c>
      <c r="J1061" s="22" t="b">
        <f t="shared" si="373"/>
        <v>0</v>
      </c>
      <c r="K1061" s="3" t="str">
        <f t="shared" si="374"/>
        <v/>
      </c>
      <c r="L1061" s="3" t="str">
        <f t="shared" si="375"/>
        <v/>
      </c>
      <c r="M1061" s="3" t="str">
        <f t="shared" si="376"/>
        <v/>
      </c>
      <c r="N1061" s="54" t="str">
        <f t="shared" si="384"/>
        <v/>
      </c>
      <c r="O1061" s="3" t="str">
        <f t="shared" si="377"/>
        <v/>
      </c>
      <c r="P1061" s="19" t="str">
        <f t="shared" si="378"/>
        <v/>
      </c>
      <c r="Q1061" s="23">
        <f>_xlfn.XLOOKUP(R1061,summary!C1:C37,summary!B1:B37)</f>
        <v>0</v>
      </c>
      <c r="R1061" s="24" t="str">
        <f t="shared" si="379"/>
        <v>동백동</v>
      </c>
      <c r="S1061" s="24" t="str">
        <f t="shared" si="385"/>
        <v>중9통</v>
      </c>
      <c r="T1061" s="24" t="str">
        <f t="shared" si="386"/>
        <v>(중동, 성산마을서해그랑블)</v>
      </c>
      <c r="U1061" s="24" t="str">
        <f t="shared" si="380"/>
        <v>중</v>
      </c>
      <c r="V1061" s="25">
        <f t="shared" si="387"/>
        <v>9</v>
      </c>
      <c r="W1061" s="25">
        <f t="shared" si="381"/>
        <v>4</v>
      </c>
      <c r="X1061" s="34"/>
      <c r="Y1061" s="34"/>
      <c r="Z1061" s="34" t="s">
        <v>73</v>
      </c>
      <c r="AA1061" s="62" t="s">
        <v>1210</v>
      </c>
      <c r="AB1061" s="5"/>
      <c r="AC1061" s="5"/>
      <c r="AD1061" s="5"/>
      <c r="AE1061" s="5"/>
      <c r="AF1061" s="5"/>
      <c r="AG1061" s="5"/>
    </row>
    <row r="1062" spans="1:33" ht="15.95" customHeight="1" x14ac:dyDescent="0.3">
      <c r="A1062" s="22" t="b">
        <f t="shared" si="367"/>
        <v>0</v>
      </c>
      <c r="B1062" s="22" t="b">
        <f t="shared" si="368"/>
        <v>0</v>
      </c>
      <c r="C1062" s="22" t="b">
        <f t="shared" si="369"/>
        <v>0</v>
      </c>
      <c r="D1062" s="22" t="b">
        <f t="shared" si="370"/>
        <v>0</v>
      </c>
      <c r="E1062" s="22" t="b">
        <f t="shared" si="371"/>
        <v>0</v>
      </c>
      <c r="F1062" s="52" t="b">
        <f t="shared" si="382"/>
        <v>0</v>
      </c>
      <c r="G1062" s="22" t="b">
        <f t="shared" si="388"/>
        <v>0</v>
      </c>
      <c r="H1062" s="22" t="b">
        <f t="shared" si="372"/>
        <v>0</v>
      </c>
      <c r="I1062" s="22" t="b">
        <f t="shared" si="383"/>
        <v>0</v>
      </c>
      <c r="J1062" s="22" t="b">
        <f t="shared" si="373"/>
        <v>0</v>
      </c>
      <c r="K1062" s="3" t="str">
        <f t="shared" si="374"/>
        <v/>
      </c>
      <c r="L1062" s="3" t="str">
        <f t="shared" si="375"/>
        <v/>
      </c>
      <c r="M1062" s="3" t="str">
        <f t="shared" si="376"/>
        <v/>
      </c>
      <c r="N1062" s="54" t="str">
        <f t="shared" si="384"/>
        <v/>
      </c>
      <c r="O1062" s="3" t="str">
        <f t="shared" si="377"/>
        <v/>
      </c>
      <c r="P1062" s="19" t="str">
        <f t="shared" si="378"/>
        <v/>
      </c>
      <c r="Q1062" s="23">
        <f>_xlfn.XLOOKUP(R1062,summary!C1:C37,summary!B1:B37)</f>
        <v>0</v>
      </c>
      <c r="R1062" s="24" t="str">
        <f t="shared" si="379"/>
        <v>동백동</v>
      </c>
      <c r="S1062" s="24" t="str">
        <f t="shared" si="385"/>
        <v>중9통</v>
      </c>
      <c r="T1062" s="24" t="str">
        <f t="shared" si="386"/>
        <v>(중동, 성산마을서해그랑블)</v>
      </c>
      <c r="U1062" s="24" t="str">
        <f t="shared" si="380"/>
        <v>중</v>
      </c>
      <c r="V1062" s="25">
        <f t="shared" si="387"/>
        <v>9</v>
      </c>
      <c r="W1062" s="25">
        <f t="shared" si="381"/>
        <v>5</v>
      </c>
      <c r="X1062" s="34"/>
      <c r="Y1062" s="34"/>
      <c r="Z1062" s="34" t="s">
        <v>87</v>
      </c>
      <c r="AA1062" s="62" t="s">
        <v>1211</v>
      </c>
      <c r="AB1062" s="5"/>
      <c r="AC1062" s="5"/>
      <c r="AD1062" s="5"/>
      <c r="AE1062" s="5"/>
      <c r="AF1062" s="5"/>
      <c r="AG1062" s="5"/>
    </row>
    <row r="1063" spans="1:33" ht="15.95" customHeight="1" x14ac:dyDescent="0.3">
      <c r="A1063" s="22" t="b">
        <f t="shared" si="367"/>
        <v>0</v>
      </c>
      <c r="B1063" s="22" t="b">
        <f t="shared" si="368"/>
        <v>0</v>
      </c>
      <c r="C1063" s="22" t="b">
        <f t="shared" si="369"/>
        <v>0</v>
      </c>
      <c r="D1063" s="22" t="b">
        <f t="shared" si="370"/>
        <v>0</v>
      </c>
      <c r="E1063" s="22" t="b">
        <f t="shared" si="371"/>
        <v>0</v>
      </c>
      <c r="F1063" s="52" t="b">
        <f t="shared" si="382"/>
        <v>0</v>
      </c>
      <c r="G1063" s="22" t="b">
        <f t="shared" si="388"/>
        <v>0</v>
      </c>
      <c r="H1063" s="22" t="b">
        <f t="shared" si="372"/>
        <v>0</v>
      </c>
      <c r="I1063" s="22" t="b">
        <f t="shared" si="383"/>
        <v>0</v>
      </c>
      <c r="J1063" s="22" t="b">
        <f t="shared" si="373"/>
        <v>0</v>
      </c>
      <c r="K1063" s="3" t="str">
        <f t="shared" si="374"/>
        <v/>
      </c>
      <c r="L1063" s="3" t="str">
        <f t="shared" si="375"/>
        <v/>
      </c>
      <c r="M1063" s="3" t="str">
        <f t="shared" si="376"/>
        <v/>
      </c>
      <c r="N1063" s="54" t="str">
        <f t="shared" si="384"/>
        <v/>
      </c>
      <c r="O1063" s="3" t="str">
        <f t="shared" si="377"/>
        <v/>
      </c>
      <c r="P1063" s="19" t="str">
        <f t="shared" si="378"/>
        <v/>
      </c>
      <c r="Q1063" s="23">
        <f>_xlfn.XLOOKUP(R1063,summary!C1:C37,summary!B1:B37)</f>
        <v>0</v>
      </c>
      <c r="R1063" s="24" t="str">
        <f t="shared" si="379"/>
        <v>동백동</v>
      </c>
      <c r="S1063" s="24" t="str">
        <f t="shared" si="385"/>
        <v>중9통</v>
      </c>
      <c r="T1063" s="24" t="str">
        <f t="shared" si="386"/>
        <v>(중동, 성산마을서해그랑블)</v>
      </c>
      <c r="U1063" s="24" t="str">
        <f t="shared" si="380"/>
        <v>중</v>
      </c>
      <c r="V1063" s="25">
        <f t="shared" si="387"/>
        <v>9</v>
      </c>
      <c r="W1063" s="25">
        <f t="shared" si="381"/>
        <v>6</v>
      </c>
      <c r="X1063" s="34"/>
      <c r="Y1063" s="34"/>
      <c r="Z1063" s="34" t="s">
        <v>89</v>
      </c>
      <c r="AA1063" s="62" t="s">
        <v>1212</v>
      </c>
      <c r="AB1063" s="5"/>
      <c r="AC1063" s="5"/>
      <c r="AD1063" s="5"/>
      <c r="AE1063" s="5"/>
      <c r="AF1063" s="5"/>
      <c r="AG1063" s="5"/>
    </row>
    <row r="1064" spans="1:33" ht="15.95" customHeight="1" x14ac:dyDescent="0.3">
      <c r="A1064" s="22" t="b">
        <f t="shared" si="367"/>
        <v>0</v>
      </c>
      <c r="B1064" s="22" t="b">
        <f t="shared" si="368"/>
        <v>0</v>
      </c>
      <c r="C1064" s="22" t="b">
        <f t="shared" si="369"/>
        <v>0</v>
      </c>
      <c r="D1064" s="22" t="b">
        <f t="shared" si="370"/>
        <v>0</v>
      </c>
      <c r="E1064" s="22" t="b">
        <f t="shared" si="371"/>
        <v>0</v>
      </c>
      <c r="F1064" s="52" t="b">
        <f t="shared" si="382"/>
        <v>0</v>
      </c>
      <c r="G1064" s="22" t="b">
        <f t="shared" si="388"/>
        <v>0</v>
      </c>
      <c r="H1064" s="22" t="b">
        <f t="shared" si="372"/>
        <v>0</v>
      </c>
      <c r="I1064" s="22" t="b">
        <f t="shared" si="383"/>
        <v>0</v>
      </c>
      <c r="J1064" s="22" t="b">
        <f t="shared" si="373"/>
        <v>0</v>
      </c>
      <c r="K1064" s="3" t="str">
        <f t="shared" si="374"/>
        <v/>
      </c>
      <c r="L1064" s="3" t="str">
        <f t="shared" si="375"/>
        <v/>
      </c>
      <c r="M1064" s="3" t="str">
        <f t="shared" si="376"/>
        <v/>
      </c>
      <c r="N1064" s="54" t="str">
        <f t="shared" si="384"/>
        <v/>
      </c>
      <c r="O1064" s="3" t="str">
        <f t="shared" si="377"/>
        <v/>
      </c>
      <c r="P1064" s="19" t="str">
        <f t="shared" si="378"/>
        <v/>
      </c>
      <c r="Q1064" s="23">
        <f>_xlfn.XLOOKUP(R1064,summary!C1:C37,summary!B1:B37)</f>
        <v>0</v>
      </c>
      <c r="R1064" s="24" t="str">
        <f t="shared" si="379"/>
        <v>동백동</v>
      </c>
      <c r="S1064" s="24" t="str">
        <f t="shared" si="385"/>
        <v>중9통</v>
      </c>
      <c r="T1064" s="24" t="str">
        <f t="shared" si="386"/>
        <v>(중동, 성산마을서해그랑블)</v>
      </c>
      <c r="U1064" s="25" t="str">
        <f t="shared" si="380"/>
        <v>중</v>
      </c>
      <c r="V1064" s="25">
        <f t="shared" si="387"/>
        <v>9</v>
      </c>
      <c r="W1064" s="25">
        <f t="shared" si="381"/>
        <v>7</v>
      </c>
      <c r="X1064" s="34"/>
      <c r="Y1064" s="34"/>
      <c r="Z1064" s="34" t="s">
        <v>91</v>
      </c>
      <c r="AA1064" s="62" t="s">
        <v>1213</v>
      </c>
      <c r="AB1064" s="5"/>
      <c r="AC1064" s="5"/>
      <c r="AD1064" s="5"/>
      <c r="AE1064" s="5"/>
      <c r="AF1064" s="5"/>
      <c r="AG1064" s="5"/>
    </row>
    <row r="1065" spans="1:33" ht="15.95" customHeight="1" x14ac:dyDescent="0.3">
      <c r="A1065" s="22" t="b">
        <f t="shared" si="367"/>
        <v>0</v>
      </c>
      <c r="B1065" s="22" t="b">
        <f t="shared" si="368"/>
        <v>0</v>
      </c>
      <c r="C1065" s="22" t="b">
        <f t="shared" si="369"/>
        <v>0</v>
      </c>
      <c r="D1065" s="22" t="b">
        <f t="shared" si="370"/>
        <v>0</v>
      </c>
      <c r="E1065" s="22" t="b">
        <f t="shared" si="371"/>
        <v>0</v>
      </c>
      <c r="F1065" s="52" t="b">
        <f t="shared" si="382"/>
        <v>0</v>
      </c>
      <c r="G1065" s="22" t="b">
        <f t="shared" si="388"/>
        <v>0</v>
      </c>
      <c r="H1065" s="22" t="b">
        <f t="shared" si="372"/>
        <v>0</v>
      </c>
      <c r="I1065" s="22" t="b">
        <f t="shared" si="383"/>
        <v>0</v>
      </c>
      <c r="J1065" s="22" t="b">
        <f t="shared" si="373"/>
        <v>0</v>
      </c>
      <c r="K1065" s="3" t="str">
        <f t="shared" si="374"/>
        <v/>
      </c>
      <c r="L1065" s="3" t="str">
        <f t="shared" si="375"/>
        <v/>
      </c>
      <c r="M1065" s="22" t="str">
        <f t="shared" si="376"/>
        <v/>
      </c>
      <c r="N1065" s="54" t="str">
        <f t="shared" si="384"/>
        <v/>
      </c>
      <c r="O1065" s="3" t="str">
        <f t="shared" si="377"/>
        <v/>
      </c>
      <c r="P1065" s="19" t="str">
        <f t="shared" si="378"/>
        <v/>
      </c>
      <c r="Q1065" s="23">
        <f>_xlfn.XLOOKUP(R1065,summary!C1:C37,summary!B1:B37)</f>
        <v>0</v>
      </c>
      <c r="R1065" s="24" t="str">
        <f t="shared" si="379"/>
        <v>동백동</v>
      </c>
      <c r="S1065" s="24" t="str">
        <f t="shared" si="385"/>
        <v>중9통</v>
      </c>
      <c r="T1065" s="24" t="str">
        <f t="shared" si="386"/>
        <v>(중동, 성산마을서해그랑블)</v>
      </c>
      <c r="U1065" s="24" t="str">
        <f t="shared" si="380"/>
        <v>중</v>
      </c>
      <c r="V1065" s="25">
        <f t="shared" si="387"/>
        <v>9</v>
      </c>
      <c r="W1065" s="25">
        <f t="shared" si="381"/>
        <v>8</v>
      </c>
      <c r="X1065" s="34"/>
      <c r="Y1065" s="34"/>
      <c r="Z1065" s="34" t="s">
        <v>93</v>
      </c>
      <c r="AA1065" s="62" t="s">
        <v>1214</v>
      </c>
      <c r="AB1065" s="5"/>
      <c r="AC1065" s="5"/>
      <c r="AD1065" s="5"/>
      <c r="AE1065" s="5"/>
      <c r="AF1065" s="5"/>
      <c r="AG1065" s="5"/>
    </row>
    <row r="1066" spans="1:33" ht="15.95" customHeight="1" x14ac:dyDescent="0.3">
      <c r="A1066" s="22" t="b">
        <f t="shared" si="367"/>
        <v>0</v>
      </c>
      <c r="B1066" s="22" t="b">
        <f t="shared" si="368"/>
        <v>0</v>
      </c>
      <c r="C1066" s="22" t="b">
        <f t="shared" si="369"/>
        <v>0</v>
      </c>
      <c r="D1066" s="22" t="b">
        <f t="shared" si="370"/>
        <v>0</v>
      </c>
      <c r="E1066" s="22" t="b">
        <f t="shared" si="371"/>
        <v>0</v>
      </c>
      <c r="F1066" s="52" t="b">
        <f t="shared" si="382"/>
        <v>0</v>
      </c>
      <c r="G1066" s="22" t="b">
        <f t="shared" si="388"/>
        <v>0</v>
      </c>
      <c r="H1066" s="22" t="b">
        <f t="shared" si="372"/>
        <v>0</v>
      </c>
      <c r="I1066" s="22" t="b">
        <f t="shared" si="383"/>
        <v>0</v>
      </c>
      <c r="J1066" s="22" t="b">
        <f t="shared" si="373"/>
        <v>0</v>
      </c>
      <c r="K1066" s="3" t="str">
        <f t="shared" si="374"/>
        <v/>
      </c>
      <c r="L1066" s="3" t="str">
        <f t="shared" si="375"/>
        <v/>
      </c>
      <c r="M1066" s="3" t="str">
        <f t="shared" si="376"/>
        <v/>
      </c>
      <c r="N1066" s="54" t="str">
        <f t="shared" si="384"/>
        <v/>
      </c>
      <c r="O1066" s="3" t="str">
        <f t="shared" si="377"/>
        <v/>
      </c>
      <c r="P1066" s="19" t="str">
        <f t="shared" si="378"/>
        <v/>
      </c>
      <c r="Q1066" s="23">
        <f>_xlfn.XLOOKUP(R1066,summary!C1:C37,summary!B1:B37)</f>
        <v>0</v>
      </c>
      <c r="R1066" s="24" t="str">
        <f t="shared" si="379"/>
        <v>동백동</v>
      </c>
      <c r="S1066" s="24" t="str">
        <f t="shared" si="385"/>
        <v>중9통</v>
      </c>
      <c r="T1066" s="24" t="str">
        <f t="shared" si="386"/>
        <v>(중동, 성산마을서해그랑블)</v>
      </c>
      <c r="U1066" s="24" t="str">
        <f t="shared" si="380"/>
        <v>중</v>
      </c>
      <c r="V1066" s="25">
        <f t="shared" si="387"/>
        <v>9</v>
      </c>
      <c r="W1066" s="25">
        <f t="shared" si="381"/>
        <v>9</v>
      </c>
      <c r="X1066" s="34"/>
      <c r="Y1066" s="34"/>
      <c r="Z1066" s="34" t="s">
        <v>95</v>
      </c>
      <c r="AA1066" s="62" t="s">
        <v>1215</v>
      </c>
      <c r="AB1066" s="5"/>
      <c r="AC1066" s="5"/>
      <c r="AD1066" s="5"/>
      <c r="AE1066" s="5"/>
      <c r="AF1066" s="5"/>
      <c r="AG1066" s="5"/>
    </row>
    <row r="1067" spans="1:33" ht="15.95" customHeight="1" x14ac:dyDescent="0.3">
      <c r="A1067" s="22" t="b">
        <f t="shared" si="367"/>
        <v>0</v>
      </c>
      <c r="B1067" s="22" t="b">
        <f t="shared" si="368"/>
        <v>0</v>
      </c>
      <c r="C1067" s="22" t="b">
        <f t="shared" si="369"/>
        <v>0</v>
      </c>
      <c r="D1067" s="22" t="b">
        <f t="shared" si="370"/>
        <v>0</v>
      </c>
      <c r="E1067" s="22" t="b">
        <f t="shared" si="371"/>
        <v>0</v>
      </c>
      <c r="F1067" s="52" t="b">
        <f t="shared" si="382"/>
        <v>0</v>
      </c>
      <c r="G1067" s="22" t="b">
        <f t="shared" si="388"/>
        <v>0</v>
      </c>
      <c r="H1067" s="22" t="b">
        <f t="shared" si="372"/>
        <v>0</v>
      </c>
      <c r="I1067" s="22" t="b">
        <f t="shared" si="383"/>
        <v>0</v>
      </c>
      <c r="J1067" s="22" t="b">
        <f t="shared" si="373"/>
        <v>0</v>
      </c>
      <c r="K1067" s="3" t="str">
        <f t="shared" si="374"/>
        <v/>
      </c>
      <c r="L1067" s="3" t="str">
        <f t="shared" si="375"/>
        <v/>
      </c>
      <c r="M1067" s="3" t="str">
        <f t="shared" si="376"/>
        <v/>
      </c>
      <c r="N1067" s="54" t="str">
        <f t="shared" si="384"/>
        <v/>
      </c>
      <c r="O1067" s="3" t="str">
        <f t="shared" si="377"/>
        <v/>
      </c>
      <c r="P1067" s="19" t="str">
        <f t="shared" si="378"/>
        <v/>
      </c>
      <c r="Q1067" s="23">
        <f>_xlfn.XLOOKUP(R1067,summary!C1:C37,summary!B1:B37)</f>
        <v>0</v>
      </c>
      <c r="R1067" s="24" t="str">
        <f t="shared" si="379"/>
        <v>동백동</v>
      </c>
      <c r="S1067" s="24" t="str">
        <f t="shared" si="385"/>
        <v>중9통</v>
      </c>
      <c r="T1067" s="24" t="str">
        <f t="shared" si="386"/>
        <v>(중동, 성산마을서해그랑블)</v>
      </c>
      <c r="U1067" s="24" t="str">
        <f t="shared" si="380"/>
        <v>중</v>
      </c>
      <c r="V1067" s="25">
        <f t="shared" si="387"/>
        <v>9</v>
      </c>
      <c r="W1067" s="25">
        <f t="shared" si="381"/>
        <v>10</v>
      </c>
      <c r="X1067" s="34"/>
      <c r="Y1067" s="34"/>
      <c r="Z1067" s="34" t="s">
        <v>97</v>
      </c>
      <c r="AA1067" s="62" t="s">
        <v>1216</v>
      </c>
      <c r="AB1067" s="5"/>
      <c r="AC1067" s="5"/>
      <c r="AD1067" s="5"/>
      <c r="AE1067" s="5"/>
      <c r="AF1067" s="5"/>
      <c r="AG1067" s="5"/>
    </row>
    <row r="1068" spans="1:33" ht="15.95" customHeight="1" x14ac:dyDescent="0.3">
      <c r="A1068" s="22" t="b">
        <f t="shared" si="367"/>
        <v>0</v>
      </c>
      <c r="B1068" s="22" t="b">
        <f t="shared" si="368"/>
        <v>0</v>
      </c>
      <c r="C1068" s="22" t="b">
        <f t="shared" si="369"/>
        <v>0</v>
      </c>
      <c r="D1068" s="22" t="b">
        <f t="shared" si="370"/>
        <v>0</v>
      </c>
      <c r="E1068" s="22" t="b">
        <f t="shared" si="371"/>
        <v>0</v>
      </c>
      <c r="F1068" s="52" t="b">
        <f t="shared" si="382"/>
        <v>0</v>
      </c>
      <c r="G1068" s="22" t="b">
        <f t="shared" si="388"/>
        <v>0</v>
      </c>
      <c r="H1068" s="22" t="b">
        <f t="shared" si="372"/>
        <v>0</v>
      </c>
      <c r="I1068" s="22" t="b">
        <f t="shared" si="383"/>
        <v>0</v>
      </c>
      <c r="J1068" s="22" t="b">
        <f t="shared" si="373"/>
        <v>0</v>
      </c>
      <c r="K1068" s="3" t="str">
        <f t="shared" si="374"/>
        <v/>
      </c>
      <c r="L1068" s="3" t="str">
        <f t="shared" si="375"/>
        <v/>
      </c>
      <c r="M1068" s="3" t="str">
        <f t="shared" si="376"/>
        <v/>
      </c>
      <c r="N1068" s="54" t="str">
        <f t="shared" si="384"/>
        <v/>
      </c>
      <c r="O1068" s="3" t="str">
        <f t="shared" si="377"/>
        <v/>
      </c>
      <c r="P1068" s="19" t="str">
        <f t="shared" si="378"/>
        <v/>
      </c>
      <c r="Q1068" s="23">
        <f>_xlfn.XLOOKUP(R1068,summary!C1:C37,summary!B1:B37)</f>
        <v>0</v>
      </c>
      <c r="R1068" s="24" t="str">
        <f t="shared" si="379"/>
        <v>동백동</v>
      </c>
      <c r="S1068" s="24" t="str">
        <f t="shared" si="385"/>
        <v>중9통</v>
      </c>
      <c r="T1068" s="24" t="str">
        <f t="shared" si="386"/>
        <v>(중동, 성산마을서해그랑블)</v>
      </c>
      <c r="U1068" s="24" t="str">
        <f t="shared" si="380"/>
        <v>중</v>
      </c>
      <c r="V1068" s="25">
        <f t="shared" si="387"/>
        <v>9</v>
      </c>
      <c r="W1068" s="25">
        <f t="shared" si="381"/>
        <v>11</v>
      </c>
      <c r="X1068" s="34"/>
      <c r="Y1068" s="34"/>
      <c r="Z1068" s="34" t="s">
        <v>99</v>
      </c>
      <c r="AA1068" s="62" t="s">
        <v>1217</v>
      </c>
      <c r="AB1068" s="5"/>
      <c r="AC1068" s="5"/>
      <c r="AD1068" s="5"/>
      <c r="AE1068" s="5"/>
      <c r="AF1068" s="5"/>
      <c r="AG1068" s="5"/>
    </row>
    <row r="1069" spans="1:33" ht="15.95" customHeight="1" x14ac:dyDescent="0.3">
      <c r="A1069" s="22" t="b">
        <f t="shared" si="367"/>
        <v>0</v>
      </c>
      <c r="B1069" s="22" t="b">
        <f t="shared" si="368"/>
        <v>0</v>
      </c>
      <c r="C1069" s="22" t="b">
        <f t="shared" si="369"/>
        <v>0</v>
      </c>
      <c r="D1069" s="22" t="b">
        <f t="shared" si="370"/>
        <v>0</v>
      </c>
      <c r="E1069" s="22" t="b">
        <f t="shared" si="371"/>
        <v>0</v>
      </c>
      <c r="F1069" s="52" t="b">
        <f t="shared" si="382"/>
        <v>0</v>
      </c>
      <c r="G1069" s="22" t="b">
        <f t="shared" si="388"/>
        <v>0</v>
      </c>
      <c r="H1069" s="22" t="b">
        <f t="shared" si="372"/>
        <v>0</v>
      </c>
      <c r="I1069" s="22" t="b">
        <f t="shared" si="383"/>
        <v>0</v>
      </c>
      <c r="J1069" s="22" t="b">
        <f t="shared" si="373"/>
        <v>0</v>
      </c>
      <c r="K1069" s="3" t="str">
        <f t="shared" si="374"/>
        <v/>
      </c>
      <c r="L1069" s="3" t="str">
        <f t="shared" si="375"/>
        <v/>
      </c>
      <c r="M1069" s="3" t="str">
        <f t="shared" si="376"/>
        <v/>
      </c>
      <c r="N1069" s="54" t="str">
        <f t="shared" si="384"/>
        <v/>
      </c>
      <c r="O1069" s="3" t="str">
        <f t="shared" si="377"/>
        <v/>
      </c>
      <c r="P1069" s="19" t="str">
        <f t="shared" si="378"/>
        <v/>
      </c>
      <c r="Q1069" s="23">
        <f>_xlfn.XLOOKUP(R1069,summary!C1:C37,summary!B1:B37)</f>
        <v>0</v>
      </c>
      <c r="R1069" s="24" t="str">
        <f t="shared" si="379"/>
        <v>동백동</v>
      </c>
      <c r="S1069" s="24" t="str">
        <f t="shared" si="385"/>
        <v>중9통</v>
      </c>
      <c r="T1069" s="24" t="str">
        <f t="shared" si="386"/>
        <v>(중동, 성산마을서해그랑블)</v>
      </c>
      <c r="U1069" s="24" t="str">
        <f t="shared" si="380"/>
        <v>중</v>
      </c>
      <c r="V1069" s="25">
        <f t="shared" si="387"/>
        <v>9</v>
      </c>
      <c r="W1069" s="25">
        <f t="shared" si="381"/>
        <v>12</v>
      </c>
      <c r="X1069" s="34"/>
      <c r="Y1069" s="34"/>
      <c r="Z1069" s="34" t="s">
        <v>101</v>
      </c>
      <c r="AA1069" s="62" t="s">
        <v>1218</v>
      </c>
      <c r="AB1069" s="5"/>
      <c r="AC1069" s="5"/>
      <c r="AD1069" s="5"/>
      <c r="AE1069" s="5"/>
      <c r="AF1069" s="5"/>
      <c r="AG1069" s="5"/>
    </row>
    <row r="1070" spans="1:33" ht="15.95" customHeight="1" x14ac:dyDescent="0.3">
      <c r="A1070" s="22" t="b">
        <f t="shared" si="367"/>
        <v>0</v>
      </c>
      <c r="B1070" s="22" t="b">
        <f t="shared" si="368"/>
        <v>0</v>
      </c>
      <c r="C1070" s="22" t="b">
        <f t="shared" si="369"/>
        <v>0</v>
      </c>
      <c r="D1070" s="22" t="b">
        <f t="shared" si="370"/>
        <v>0</v>
      </c>
      <c r="E1070" s="22" t="b">
        <f t="shared" si="371"/>
        <v>0</v>
      </c>
      <c r="F1070" s="52" t="b">
        <f t="shared" si="382"/>
        <v>0</v>
      </c>
      <c r="G1070" s="22" t="b">
        <f t="shared" si="388"/>
        <v>0</v>
      </c>
      <c r="H1070" s="22" t="b">
        <f t="shared" si="372"/>
        <v>0</v>
      </c>
      <c r="I1070" s="22" t="b">
        <f t="shared" si="383"/>
        <v>0</v>
      </c>
      <c r="J1070" s="22" t="b">
        <f t="shared" si="373"/>
        <v>0</v>
      </c>
      <c r="K1070" s="3" t="str">
        <f t="shared" si="374"/>
        <v/>
      </c>
      <c r="L1070" s="3" t="str">
        <f t="shared" si="375"/>
        <v/>
      </c>
      <c r="M1070" s="3" t="str">
        <f t="shared" si="376"/>
        <v/>
      </c>
      <c r="N1070" s="54" t="str">
        <f t="shared" si="384"/>
        <v/>
      </c>
      <c r="O1070" s="3" t="str">
        <f t="shared" si="377"/>
        <v/>
      </c>
      <c r="P1070" s="19" t="str">
        <f t="shared" si="378"/>
        <v/>
      </c>
      <c r="Q1070" s="23">
        <f>_xlfn.XLOOKUP(R1070,summary!C1:C37,summary!B1:B37)</f>
        <v>0</v>
      </c>
      <c r="R1070" s="24" t="str">
        <f t="shared" si="379"/>
        <v>동백동</v>
      </c>
      <c r="S1070" s="24" t="str">
        <f t="shared" si="385"/>
        <v>중9통</v>
      </c>
      <c r="T1070" s="24" t="str">
        <f t="shared" si="386"/>
        <v>(중동, 성산마을서해그랑블)</v>
      </c>
      <c r="U1070" s="24" t="str">
        <f t="shared" si="380"/>
        <v>중</v>
      </c>
      <c r="V1070" s="25">
        <f t="shared" si="387"/>
        <v>9</v>
      </c>
      <c r="W1070" s="25">
        <f t="shared" si="381"/>
        <v>13</v>
      </c>
      <c r="X1070" s="34"/>
      <c r="Y1070" s="34"/>
      <c r="Z1070" s="34" t="s">
        <v>117</v>
      </c>
      <c r="AA1070" s="62" t="s">
        <v>1219</v>
      </c>
      <c r="AB1070" s="5"/>
      <c r="AC1070" s="5"/>
      <c r="AD1070" s="5"/>
      <c r="AE1070" s="5"/>
      <c r="AF1070" s="5"/>
      <c r="AG1070" s="5"/>
    </row>
    <row r="1071" spans="1:33" ht="15.95" customHeight="1" x14ac:dyDescent="0.3">
      <c r="A1071" s="22" t="b">
        <f t="shared" si="367"/>
        <v>1</v>
      </c>
      <c r="B1071" s="22" t="b">
        <f t="shared" si="368"/>
        <v>0</v>
      </c>
      <c r="C1071" s="22" t="b">
        <f t="shared" si="369"/>
        <v>0</v>
      </c>
      <c r="D1071" s="22" t="b">
        <f t="shared" si="370"/>
        <v>0</v>
      </c>
      <c r="E1071" s="22" t="b">
        <f t="shared" si="371"/>
        <v>0</v>
      </c>
      <c r="F1071" s="52" t="b">
        <f t="shared" si="382"/>
        <v>0</v>
      </c>
      <c r="G1071" s="22" t="b">
        <f t="shared" si="388"/>
        <v>0</v>
      </c>
      <c r="H1071" s="22" t="b">
        <f t="shared" si="372"/>
        <v>0</v>
      </c>
      <c r="I1071" s="22" t="b">
        <f t="shared" si="383"/>
        <v>0</v>
      </c>
      <c r="J1071" s="22" t="b">
        <f t="shared" si="373"/>
        <v>1</v>
      </c>
      <c r="K1071" s="3" t="str">
        <f t="shared" si="374"/>
        <v/>
      </c>
      <c r="L1071" s="3" t="str">
        <f t="shared" si="375"/>
        <v/>
      </c>
      <c r="M1071" s="3" t="str">
        <f t="shared" si="376"/>
        <v/>
      </c>
      <c r="N1071" s="54" t="str">
        <f t="shared" si="384"/>
        <v/>
      </c>
      <c r="O1071" s="3" t="str">
        <f t="shared" si="377"/>
        <v/>
      </c>
      <c r="P1071" s="19" t="str">
        <f t="shared" si="378"/>
        <v/>
      </c>
      <c r="Q1071" s="23" t="e">
        <f>_xlfn.XLOOKUP(R1071,summary!C1:C37,summary!B1:B37)</f>
        <v>#N/A</v>
      </c>
      <c r="R1071" s="24" t="str">
        <f t="shared" si="379"/>
        <v>읍 면 동</v>
      </c>
      <c r="S1071" s="24" t="str">
        <f t="shared" si="385"/>
        <v>통 리 명</v>
      </c>
      <c r="T1071" s="24" t="str">
        <f t="shared" si="386"/>
        <v/>
      </c>
      <c r="U1071" s="24" t="str">
        <f t="shared" si="380"/>
        <v/>
      </c>
      <c r="V1071" s="25" t="str">
        <f t="shared" si="387"/>
        <v/>
      </c>
      <c r="W1071" s="25" t="str">
        <f t="shared" si="381"/>
        <v/>
      </c>
      <c r="X1071" s="34" t="s">
        <v>121</v>
      </c>
      <c r="Y1071" s="34" t="s">
        <v>122</v>
      </c>
      <c r="Z1071" s="34" t="s">
        <v>59</v>
      </c>
      <c r="AA1071" s="62" t="s">
        <v>2628</v>
      </c>
      <c r="AB1071" s="5"/>
      <c r="AC1071" s="5"/>
      <c r="AD1071" s="5"/>
      <c r="AE1071" s="5"/>
      <c r="AF1071" s="5"/>
      <c r="AG1071" s="5"/>
    </row>
    <row r="1072" spans="1:33" ht="15.95" customHeight="1" x14ac:dyDescent="0.3">
      <c r="A1072" s="22" t="b">
        <f t="shared" si="367"/>
        <v>1</v>
      </c>
      <c r="B1072" s="22" t="b">
        <f t="shared" si="368"/>
        <v>0</v>
      </c>
      <c r="C1072" s="22" t="b">
        <f t="shared" si="369"/>
        <v>0</v>
      </c>
      <c r="D1072" s="22" t="b">
        <f t="shared" si="370"/>
        <v>0</v>
      </c>
      <c r="E1072" s="22" t="b">
        <f t="shared" si="371"/>
        <v>0</v>
      </c>
      <c r="F1072" s="52" t="b">
        <f t="shared" si="382"/>
        <v>0</v>
      </c>
      <c r="G1072" s="22" t="b">
        <f t="shared" si="388"/>
        <v>0</v>
      </c>
      <c r="H1072" s="22" t="b">
        <f t="shared" si="372"/>
        <v>0</v>
      </c>
      <c r="I1072" s="22" t="b">
        <f t="shared" si="383"/>
        <v>0</v>
      </c>
      <c r="J1072" s="22" t="b">
        <f t="shared" si="373"/>
        <v>1</v>
      </c>
      <c r="K1072" s="3" t="str">
        <f t="shared" si="374"/>
        <v>중9통</v>
      </c>
      <c r="L1072" s="3" t="str">
        <f t="shared" si="375"/>
        <v>중9</v>
      </c>
      <c r="M1072" s="3">
        <f t="shared" si="376"/>
        <v>9</v>
      </c>
      <c r="N1072" s="54" t="str">
        <f t="shared" si="384"/>
        <v>중</v>
      </c>
      <c r="O1072" s="3" t="str">
        <f t="shared" si="377"/>
        <v/>
      </c>
      <c r="P1072" s="19" t="str">
        <f t="shared" si="378"/>
        <v/>
      </c>
      <c r="Q1072" s="23">
        <f>_xlfn.XLOOKUP(R1072,summary!C1:C37,summary!B1:B37)</f>
        <v>0</v>
      </c>
      <c r="R1072" s="24" t="str">
        <f t="shared" si="379"/>
        <v>동백동</v>
      </c>
      <c r="S1072" s="24" t="str">
        <f t="shared" si="385"/>
        <v>중9통</v>
      </c>
      <c r="T1072" s="24" t="str">
        <f t="shared" si="386"/>
        <v>(중동, 성산마을서해그랑블)</v>
      </c>
      <c r="U1072" s="24" t="str">
        <f t="shared" si="380"/>
        <v>중</v>
      </c>
      <c r="V1072" s="25">
        <f t="shared" si="387"/>
        <v>9</v>
      </c>
      <c r="W1072" s="25">
        <f t="shared" si="381"/>
        <v>14</v>
      </c>
      <c r="X1072" s="34" t="s">
        <v>2902</v>
      </c>
      <c r="Y1072" s="34" t="s">
        <v>1248</v>
      </c>
      <c r="Z1072" s="34" t="s">
        <v>119</v>
      </c>
      <c r="AA1072" s="62" t="s">
        <v>1220</v>
      </c>
      <c r="AB1072" s="5"/>
      <c r="AC1072" s="5"/>
      <c r="AD1072" s="5"/>
      <c r="AE1072" s="5"/>
      <c r="AF1072" s="5"/>
      <c r="AG1072" s="5"/>
    </row>
    <row r="1073" spans="1:33" ht="15.95" customHeight="1" x14ac:dyDescent="0.3">
      <c r="A1073" s="22" t="b">
        <f t="shared" si="367"/>
        <v>1</v>
      </c>
      <c r="B1073" s="22" t="b">
        <f t="shared" si="368"/>
        <v>1</v>
      </c>
      <c r="C1073" s="22" t="b">
        <f t="shared" si="369"/>
        <v>0</v>
      </c>
      <c r="D1073" s="22" t="b">
        <f t="shared" si="370"/>
        <v>0</v>
      </c>
      <c r="E1073" s="22" t="b">
        <f t="shared" si="371"/>
        <v>1</v>
      </c>
      <c r="F1073" s="52" t="b">
        <f t="shared" si="382"/>
        <v>1</v>
      </c>
      <c r="G1073" s="22" t="b">
        <f t="shared" si="388"/>
        <v>1</v>
      </c>
      <c r="H1073" s="22" t="b">
        <f t="shared" si="372"/>
        <v>0</v>
      </c>
      <c r="I1073" s="22" t="b">
        <f t="shared" si="383"/>
        <v>1</v>
      </c>
      <c r="J1073" s="22" t="b">
        <f t="shared" si="373"/>
        <v>0</v>
      </c>
      <c r="K1073" s="3" t="str">
        <f t="shared" si="374"/>
        <v/>
      </c>
      <c r="L1073" s="3" t="str">
        <f t="shared" si="375"/>
        <v/>
      </c>
      <c r="M1073" s="22" t="str">
        <f t="shared" si="376"/>
        <v/>
      </c>
      <c r="N1073" s="54" t="str">
        <f t="shared" si="384"/>
        <v/>
      </c>
      <c r="O1073" s="3" t="str">
        <f t="shared" si="377"/>
        <v>(중동, 성산마을서해그랑블)</v>
      </c>
      <c r="P1073" s="19" t="str">
        <f t="shared" si="378"/>
        <v>(중동, 성산마을서해그랑블)</v>
      </c>
      <c r="Q1073" s="23">
        <f>_xlfn.XLOOKUP(R1073,summary!C1:C37,summary!B1:B37)</f>
        <v>0</v>
      </c>
      <c r="R1073" s="24" t="str">
        <f t="shared" si="379"/>
        <v>동백동</v>
      </c>
      <c r="S1073" s="24" t="str">
        <f t="shared" si="385"/>
        <v>중9통</v>
      </c>
      <c r="T1073" s="24" t="str">
        <f t="shared" si="386"/>
        <v>(중동, 성산마을서해그랑블)</v>
      </c>
      <c r="U1073" s="24" t="str">
        <f t="shared" si="380"/>
        <v>중</v>
      </c>
      <c r="V1073" s="25">
        <f t="shared" si="387"/>
        <v>9</v>
      </c>
      <c r="W1073" s="25">
        <f t="shared" si="381"/>
        <v>15</v>
      </c>
      <c r="X1073" s="34"/>
      <c r="Y1073" s="34" t="s">
        <v>1207</v>
      </c>
      <c r="Z1073" s="34" t="s">
        <v>279</v>
      </c>
      <c r="AA1073" s="62" t="s">
        <v>1221</v>
      </c>
      <c r="AB1073" s="5"/>
      <c r="AC1073" s="5"/>
      <c r="AD1073" s="5"/>
      <c r="AE1073" s="5"/>
      <c r="AF1073" s="5"/>
      <c r="AG1073" s="5"/>
    </row>
    <row r="1074" spans="1:33" ht="15.95" customHeight="1" x14ac:dyDescent="0.3">
      <c r="A1074" s="22" t="b">
        <f t="shared" si="367"/>
        <v>1</v>
      </c>
      <c r="B1074" s="22" t="b">
        <f t="shared" si="368"/>
        <v>0</v>
      </c>
      <c r="C1074" s="22" t="b">
        <f t="shared" si="369"/>
        <v>1</v>
      </c>
      <c r="D1074" s="22" t="b">
        <f t="shared" si="370"/>
        <v>0</v>
      </c>
      <c r="E1074" s="22" t="b">
        <f t="shared" si="371"/>
        <v>1</v>
      </c>
      <c r="F1074" s="52" t="b">
        <f t="shared" si="382"/>
        <v>1</v>
      </c>
      <c r="G1074" s="22" t="b">
        <f t="shared" si="388"/>
        <v>0</v>
      </c>
      <c r="H1074" s="22" t="b">
        <f t="shared" si="372"/>
        <v>1</v>
      </c>
      <c r="I1074" s="22" t="b">
        <f t="shared" si="383"/>
        <v>1</v>
      </c>
      <c r="J1074" s="22" t="b">
        <f t="shared" si="373"/>
        <v>0</v>
      </c>
      <c r="K1074" s="3" t="str">
        <f t="shared" si="374"/>
        <v/>
      </c>
      <c r="L1074" s="3" t="str">
        <f t="shared" si="375"/>
        <v/>
      </c>
      <c r="M1074" s="3" t="str">
        <f t="shared" si="376"/>
        <v/>
      </c>
      <c r="N1074" s="54" t="str">
        <f t="shared" si="384"/>
        <v/>
      </c>
      <c r="O1074" s="3" t="str">
        <f t="shared" si="377"/>
        <v>서해그랑블)</v>
      </c>
      <c r="P1074" s="19" t="str">
        <f t="shared" si="378"/>
        <v/>
      </c>
      <c r="Q1074" s="23">
        <f>_xlfn.XLOOKUP(R1074,summary!C1:C37,summary!B1:B37)</f>
        <v>0</v>
      </c>
      <c r="R1074" s="24" t="str">
        <f t="shared" si="379"/>
        <v>동백동</v>
      </c>
      <c r="S1074" s="24" t="str">
        <f t="shared" si="385"/>
        <v>중9통</v>
      </c>
      <c r="T1074" s="24" t="str">
        <f t="shared" si="386"/>
        <v>(중동, 성산마을서해그랑블)</v>
      </c>
      <c r="U1074" s="24" t="str">
        <f t="shared" si="380"/>
        <v>중</v>
      </c>
      <c r="V1074" s="25">
        <f t="shared" si="387"/>
        <v>9</v>
      </c>
      <c r="W1074" s="25">
        <f t="shared" si="381"/>
        <v>16</v>
      </c>
      <c r="X1074" s="34"/>
      <c r="Y1074" s="34" t="s">
        <v>996</v>
      </c>
      <c r="Z1074" s="34" t="s">
        <v>321</v>
      </c>
      <c r="AA1074" s="62" t="s">
        <v>1222</v>
      </c>
      <c r="AB1074" s="5"/>
      <c r="AC1074" s="5"/>
      <c r="AD1074" s="5"/>
      <c r="AE1074" s="5"/>
      <c r="AF1074" s="5"/>
      <c r="AG1074" s="5"/>
    </row>
    <row r="1075" spans="1:33" ht="15.95" customHeight="1" x14ac:dyDescent="0.3">
      <c r="A1075" s="22" t="b">
        <f t="shared" si="367"/>
        <v>1</v>
      </c>
      <c r="B1075" s="22" t="b">
        <f t="shared" si="368"/>
        <v>0</v>
      </c>
      <c r="C1075" s="22" t="b">
        <f t="shared" si="369"/>
        <v>0</v>
      </c>
      <c r="D1075" s="22" t="b">
        <f t="shared" si="370"/>
        <v>0</v>
      </c>
      <c r="E1075" s="22" t="b">
        <f t="shared" si="371"/>
        <v>0</v>
      </c>
      <c r="F1075" s="52" t="b">
        <f t="shared" si="382"/>
        <v>0</v>
      </c>
      <c r="G1075" s="22" t="b">
        <f t="shared" si="388"/>
        <v>0</v>
      </c>
      <c r="H1075" s="22" t="b">
        <f t="shared" si="372"/>
        <v>0</v>
      </c>
      <c r="I1075" s="22" t="b">
        <f t="shared" si="383"/>
        <v>0</v>
      </c>
      <c r="J1075" s="22" t="b">
        <f t="shared" si="373"/>
        <v>1</v>
      </c>
      <c r="K1075" s="3" t="str">
        <f t="shared" si="374"/>
        <v>중10통</v>
      </c>
      <c r="L1075" s="3" t="str">
        <f t="shared" si="375"/>
        <v>10</v>
      </c>
      <c r="M1075" s="3">
        <f t="shared" si="376"/>
        <v>10</v>
      </c>
      <c r="N1075" s="54" t="str">
        <f t="shared" si="384"/>
        <v>중</v>
      </c>
      <c r="O1075" s="3" t="str">
        <f t="shared" si="377"/>
        <v/>
      </c>
      <c r="P1075" s="19" t="str">
        <f t="shared" si="378"/>
        <v/>
      </c>
      <c r="Q1075" s="23">
        <f>_xlfn.XLOOKUP(R1075,summary!C1:C37,summary!B1:B37)</f>
        <v>0</v>
      </c>
      <c r="R1075" s="24" t="str">
        <f t="shared" si="379"/>
        <v>동백동</v>
      </c>
      <c r="S1075" s="24" t="str">
        <f t="shared" si="385"/>
        <v>중10통</v>
      </c>
      <c r="T1075" s="24" t="str">
        <f t="shared" si="386"/>
        <v>(중동, 어은목마을한라비발디)</v>
      </c>
      <c r="U1075" s="24" t="str">
        <f t="shared" si="380"/>
        <v>중</v>
      </c>
      <c r="V1075" s="25">
        <f t="shared" si="387"/>
        <v>10</v>
      </c>
      <c r="W1075" s="25">
        <f t="shared" si="381"/>
        <v>1</v>
      </c>
      <c r="X1075" s="34"/>
      <c r="Y1075" s="34" t="s">
        <v>1249</v>
      </c>
      <c r="Z1075" s="34" t="s">
        <v>63</v>
      </c>
      <c r="AA1075" s="62" t="s">
        <v>1224</v>
      </c>
      <c r="AB1075" s="5"/>
      <c r="AC1075" s="5"/>
      <c r="AD1075" s="5"/>
      <c r="AE1075" s="5"/>
      <c r="AF1075" s="5"/>
      <c r="AG1075" s="5"/>
    </row>
    <row r="1076" spans="1:33" ht="15.95" customHeight="1" x14ac:dyDescent="0.3">
      <c r="A1076" s="22" t="b">
        <f t="shared" si="367"/>
        <v>1</v>
      </c>
      <c r="B1076" s="22" t="b">
        <f t="shared" si="368"/>
        <v>1</v>
      </c>
      <c r="C1076" s="22" t="b">
        <f t="shared" si="369"/>
        <v>0</v>
      </c>
      <c r="D1076" s="22" t="b">
        <f t="shared" si="370"/>
        <v>0</v>
      </c>
      <c r="E1076" s="22" t="b">
        <f t="shared" si="371"/>
        <v>1</v>
      </c>
      <c r="F1076" s="52" t="b">
        <f t="shared" si="382"/>
        <v>1</v>
      </c>
      <c r="G1076" s="22" t="b">
        <f t="shared" si="388"/>
        <v>1</v>
      </c>
      <c r="H1076" s="22" t="b">
        <f t="shared" si="372"/>
        <v>0</v>
      </c>
      <c r="I1076" s="22" t="b">
        <f t="shared" si="383"/>
        <v>1</v>
      </c>
      <c r="J1076" s="22" t="b">
        <f t="shared" si="373"/>
        <v>0</v>
      </c>
      <c r="K1076" s="3" t="str">
        <f t="shared" si="374"/>
        <v/>
      </c>
      <c r="L1076" s="3" t="str">
        <f t="shared" si="375"/>
        <v/>
      </c>
      <c r="M1076" s="3" t="str">
        <f t="shared" si="376"/>
        <v/>
      </c>
      <c r="N1076" s="54" t="str">
        <f t="shared" si="384"/>
        <v/>
      </c>
      <c r="O1076" s="3" t="str">
        <f t="shared" si="377"/>
        <v>(중동, 어은목마을한라비발디)</v>
      </c>
      <c r="P1076" s="19" t="str">
        <f t="shared" si="378"/>
        <v>(중동, 어은목마을한라비발디)</v>
      </c>
      <c r="Q1076" s="23">
        <f>_xlfn.XLOOKUP(R1076,summary!C1:C37,summary!B1:B37)</f>
        <v>0</v>
      </c>
      <c r="R1076" s="24" t="str">
        <f t="shared" si="379"/>
        <v>동백동</v>
      </c>
      <c r="S1076" s="24" t="str">
        <f t="shared" si="385"/>
        <v>중10통</v>
      </c>
      <c r="T1076" s="24" t="str">
        <f t="shared" si="386"/>
        <v>(중동, 어은목마을한라비발디)</v>
      </c>
      <c r="U1076" s="24" t="str">
        <f t="shared" si="380"/>
        <v>중</v>
      </c>
      <c r="V1076" s="25">
        <f t="shared" si="387"/>
        <v>10</v>
      </c>
      <c r="W1076" s="25">
        <f t="shared" si="381"/>
        <v>2</v>
      </c>
      <c r="X1076" s="34"/>
      <c r="Y1076" s="34" t="s">
        <v>1225</v>
      </c>
      <c r="Z1076" s="34" t="s">
        <v>65</v>
      </c>
      <c r="AA1076" s="62" t="s">
        <v>1226</v>
      </c>
      <c r="AB1076" s="5"/>
      <c r="AC1076" s="5"/>
      <c r="AD1076" s="5"/>
      <c r="AE1076" s="5"/>
      <c r="AF1076" s="5"/>
      <c r="AG1076" s="5"/>
    </row>
    <row r="1077" spans="1:33" ht="15.95" customHeight="1" x14ac:dyDescent="0.3">
      <c r="A1077" s="22" t="b">
        <f t="shared" si="367"/>
        <v>1</v>
      </c>
      <c r="B1077" s="22" t="b">
        <f t="shared" si="368"/>
        <v>0</v>
      </c>
      <c r="C1077" s="22" t="b">
        <f t="shared" si="369"/>
        <v>0</v>
      </c>
      <c r="D1077" s="22" t="b">
        <f t="shared" si="370"/>
        <v>0</v>
      </c>
      <c r="E1077" s="22" t="b">
        <f t="shared" si="371"/>
        <v>0</v>
      </c>
      <c r="F1077" s="52" t="b">
        <f t="shared" si="382"/>
        <v>0</v>
      </c>
      <c r="G1077" s="22" t="b">
        <f t="shared" si="388"/>
        <v>0</v>
      </c>
      <c r="H1077" s="22" t="b">
        <f t="shared" si="372"/>
        <v>0</v>
      </c>
      <c r="I1077" s="22" t="b">
        <f t="shared" si="383"/>
        <v>1</v>
      </c>
      <c r="J1077" s="22" t="b">
        <f t="shared" si="373"/>
        <v>0</v>
      </c>
      <c r="K1077" s="3" t="str">
        <f t="shared" si="374"/>
        <v/>
      </c>
      <c r="L1077" s="3" t="str">
        <f t="shared" si="375"/>
        <v/>
      </c>
      <c r="M1077" s="3" t="str">
        <f t="shared" si="376"/>
        <v/>
      </c>
      <c r="N1077" s="54" t="str">
        <f t="shared" si="384"/>
        <v/>
      </c>
      <c r="O1077" s="3" t="str">
        <f t="shared" si="377"/>
        <v>어은목마을한라비발디)</v>
      </c>
      <c r="P1077" s="19" t="str">
        <f t="shared" si="378"/>
        <v/>
      </c>
      <c r="Q1077" s="23">
        <f>_xlfn.XLOOKUP(R1077,summary!C1:C37,summary!B1:B37)</f>
        <v>0</v>
      </c>
      <c r="R1077" s="24" t="str">
        <f t="shared" si="379"/>
        <v>동백동</v>
      </c>
      <c r="S1077" s="24" t="str">
        <f t="shared" si="385"/>
        <v>중10통</v>
      </c>
      <c r="T1077" s="24" t="str">
        <f t="shared" si="386"/>
        <v>(중동, 어은목마을한라비발디)</v>
      </c>
      <c r="U1077" s="24" t="str">
        <f t="shared" si="380"/>
        <v>중</v>
      </c>
      <c r="V1077" s="25">
        <f t="shared" si="387"/>
        <v>10</v>
      </c>
      <c r="W1077" s="25">
        <f t="shared" si="381"/>
        <v>3</v>
      </c>
      <c r="X1077" s="34"/>
      <c r="Y1077" s="34" t="s">
        <v>1227</v>
      </c>
      <c r="Z1077" s="34" t="s">
        <v>67</v>
      </c>
      <c r="AA1077" s="62" t="s">
        <v>1228</v>
      </c>
      <c r="AB1077" s="5"/>
      <c r="AC1077" s="5"/>
      <c r="AD1077" s="5"/>
      <c r="AE1077" s="5"/>
      <c r="AF1077" s="5"/>
      <c r="AG1077" s="5"/>
    </row>
    <row r="1078" spans="1:33" ht="15.95" customHeight="1" x14ac:dyDescent="0.3">
      <c r="A1078" s="22" t="b">
        <f t="shared" si="367"/>
        <v>1</v>
      </c>
      <c r="B1078" s="22" t="b">
        <f t="shared" si="368"/>
        <v>0</v>
      </c>
      <c r="C1078" s="22" t="b">
        <f t="shared" si="369"/>
        <v>1</v>
      </c>
      <c r="D1078" s="22" t="b">
        <f t="shared" si="370"/>
        <v>0</v>
      </c>
      <c r="E1078" s="22" t="b">
        <f t="shared" si="371"/>
        <v>1</v>
      </c>
      <c r="F1078" s="52" t="b">
        <f t="shared" si="382"/>
        <v>1</v>
      </c>
      <c r="G1078" s="22" t="b">
        <f t="shared" si="388"/>
        <v>0</v>
      </c>
      <c r="H1078" s="22" t="b">
        <f t="shared" si="372"/>
        <v>1</v>
      </c>
      <c r="I1078" s="22" t="b">
        <f t="shared" si="383"/>
        <v>1</v>
      </c>
      <c r="J1078" s="22" t="b">
        <f t="shared" si="373"/>
        <v>0</v>
      </c>
      <c r="K1078" s="3" t="str">
        <f t="shared" si="374"/>
        <v/>
      </c>
      <c r="L1078" s="3" t="str">
        <f t="shared" si="375"/>
        <v/>
      </c>
      <c r="M1078" s="3" t="str">
        <f t="shared" si="376"/>
        <v/>
      </c>
      <c r="N1078" s="54" t="str">
        <f t="shared" si="384"/>
        <v/>
      </c>
      <c r="O1078" s="3" t="str">
        <f t="shared" si="377"/>
        <v>한라비발디)</v>
      </c>
      <c r="P1078" s="19" t="str">
        <f t="shared" si="378"/>
        <v/>
      </c>
      <c r="Q1078" s="23">
        <f>_xlfn.XLOOKUP(R1078,summary!C1:C37,summary!B1:B37)</f>
        <v>0</v>
      </c>
      <c r="R1078" s="24" t="str">
        <f t="shared" si="379"/>
        <v>동백동</v>
      </c>
      <c r="S1078" s="24" t="str">
        <f t="shared" si="385"/>
        <v>중10통</v>
      </c>
      <c r="T1078" s="24" t="str">
        <f t="shared" si="386"/>
        <v>(중동, 어은목마을한라비발디)</v>
      </c>
      <c r="U1078" s="24" t="str">
        <f t="shared" si="380"/>
        <v>중</v>
      </c>
      <c r="V1078" s="25">
        <f t="shared" si="387"/>
        <v>10</v>
      </c>
      <c r="W1078" s="25">
        <f t="shared" si="381"/>
        <v>4</v>
      </c>
      <c r="X1078" s="34"/>
      <c r="Y1078" s="34" t="s">
        <v>1131</v>
      </c>
      <c r="Z1078" s="34" t="s">
        <v>73</v>
      </c>
      <c r="AA1078" s="62" t="s">
        <v>1229</v>
      </c>
      <c r="AB1078" s="5"/>
      <c r="AC1078" s="5"/>
      <c r="AD1078" s="5"/>
      <c r="AE1078" s="5"/>
      <c r="AF1078" s="5"/>
      <c r="AG1078" s="5"/>
    </row>
    <row r="1079" spans="1:33" ht="15.95" customHeight="1" x14ac:dyDescent="0.3">
      <c r="A1079" s="22" t="b">
        <f t="shared" si="367"/>
        <v>0</v>
      </c>
      <c r="B1079" s="22" t="b">
        <f t="shared" si="368"/>
        <v>0</v>
      </c>
      <c r="C1079" s="22" t="b">
        <f t="shared" si="369"/>
        <v>0</v>
      </c>
      <c r="D1079" s="22" t="b">
        <f t="shared" si="370"/>
        <v>0</v>
      </c>
      <c r="E1079" s="22" t="b">
        <f t="shared" si="371"/>
        <v>0</v>
      </c>
      <c r="F1079" s="52" t="b">
        <f t="shared" si="382"/>
        <v>0</v>
      </c>
      <c r="G1079" s="22" t="b">
        <f t="shared" si="388"/>
        <v>0</v>
      </c>
      <c r="H1079" s="22" t="b">
        <f t="shared" si="372"/>
        <v>0</v>
      </c>
      <c r="I1079" s="22" t="b">
        <f t="shared" si="383"/>
        <v>0</v>
      </c>
      <c r="J1079" s="22" t="b">
        <f t="shared" si="373"/>
        <v>0</v>
      </c>
      <c r="K1079" s="3" t="str">
        <f t="shared" si="374"/>
        <v/>
      </c>
      <c r="L1079" s="3" t="str">
        <f t="shared" si="375"/>
        <v/>
      </c>
      <c r="M1079" s="3" t="str">
        <f t="shared" si="376"/>
        <v/>
      </c>
      <c r="N1079" s="54" t="str">
        <f t="shared" si="384"/>
        <v/>
      </c>
      <c r="O1079" s="3" t="str">
        <f t="shared" si="377"/>
        <v/>
      </c>
      <c r="P1079" s="19" t="str">
        <f t="shared" si="378"/>
        <v/>
      </c>
      <c r="Q1079" s="23">
        <f>_xlfn.XLOOKUP(R1079,summary!C1:C37,summary!B1:B37)</f>
        <v>0</v>
      </c>
      <c r="R1079" s="24" t="str">
        <f t="shared" si="379"/>
        <v>동백동</v>
      </c>
      <c r="S1079" s="24" t="str">
        <f t="shared" si="385"/>
        <v>중10통</v>
      </c>
      <c r="T1079" s="24" t="str">
        <f t="shared" si="386"/>
        <v>(중동, 어은목마을한라비발디)</v>
      </c>
      <c r="U1079" s="24" t="str">
        <f t="shared" si="380"/>
        <v>중</v>
      </c>
      <c r="V1079" s="25">
        <f t="shared" si="387"/>
        <v>10</v>
      </c>
      <c r="W1079" s="25">
        <f t="shared" si="381"/>
        <v>5</v>
      </c>
      <c r="X1079" s="34"/>
      <c r="Y1079" s="34"/>
      <c r="Z1079" s="34" t="s">
        <v>87</v>
      </c>
      <c r="AA1079" s="62" t="s">
        <v>1230</v>
      </c>
      <c r="AB1079" s="5"/>
      <c r="AC1079" s="5"/>
      <c r="AD1079" s="5"/>
      <c r="AE1079" s="5"/>
      <c r="AF1079" s="5"/>
      <c r="AG1079" s="5"/>
    </row>
    <row r="1080" spans="1:33" ht="15.95" customHeight="1" x14ac:dyDescent="0.3">
      <c r="A1080" s="22" t="b">
        <f t="shared" si="367"/>
        <v>0</v>
      </c>
      <c r="B1080" s="22" t="b">
        <f t="shared" si="368"/>
        <v>0</v>
      </c>
      <c r="C1080" s="22" t="b">
        <f t="shared" si="369"/>
        <v>0</v>
      </c>
      <c r="D1080" s="22" t="b">
        <f t="shared" si="370"/>
        <v>0</v>
      </c>
      <c r="E1080" s="22" t="b">
        <f t="shared" si="371"/>
        <v>0</v>
      </c>
      <c r="F1080" s="52" t="b">
        <f t="shared" si="382"/>
        <v>0</v>
      </c>
      <c r="G1080" s="22" t="b">
        <f t="shared" si="388"/>
        <v>0</v>
      </c>
      <c r="H1080" s="22" t="b">
        <f t="shared" si="372"/>
        <v>0</v>
      </c>
      <c r="I1080" s="22" t="b">
        <f t="shared" si="383"/>
        <v>0</v>
      </c>
      <c r="J1080" s="22" t="b">
        <f t="shared" si="373"/>
        <v>0</v>
      </c>
      <c r="K1080" s="3" t="str">
        <f t="shared" si="374"/>
        <v/>
      </c>
      <c r="L1080" s="3" t="str">
        <f t="shared" si="375"/>
        <v/>
      </c>
      <c r="M1080" s="3" t="str">
        <f t="shared" si="376"/>
        <v/>
      </c>
      <c r="N1080" s="54" t="str">
        <f t="shared" si="384"/>
        <v/>
      </c>
      <c r="O1080" s="3" t="str">
        <f t="shared" si="377"/>
        <v/>
      </c>
      <c r="P1080" s="19" t="str">
        <f t="shared" si="378"/>
        <v/>
      </c>
      <c r="Q1080" s="23">
        <f>_xlfn.XLOOKUP(R1080,summary!C1:C37,summary!B1:B37)</f>
        <v>0</v>
      </c>
      <c r="R1080" s="24" t="str">
        <f t="shared" si="379"/>
        <v>동백동</v>
      </c>
      <c r="S1080" s="24" t="str">
        <f t="shared" si="385"/>
        <v>중10통</v>
      </c>
      <c r="T1080" s="24" t="str">
        <f t="shared" si="386"/>
        <v>(중동, 어은목마을한라비발디)</v>
      </c>
      <c r="U1080" s="24" t="str">
        <f t="shared" si="380"/>
        <v>중</v>
      </c>
      <c r="V1080" s="25">
        <f t="shared" si="387"/>
        <v>10</v>
      </c>
      <c r="W1080" s="25">
        <f t="shared" si="381"/>
        <v>6</v>
      </c>
      <c r="X1080" s="34"/>
      <c r="Y1080" s="34"/>
      <c r="Z1080" s="34" t="s">
        <v>89</v>
      </c>
      <c r="AA1080" s="62" t="s">
        <v>1231</v>
      </c>
      <c r="AB1080" s="5"/>
      <c r="AC1080" s="5"/>
      <c r="AD1080" s="5"/>
      <c r="AE1080" s="5"/>
      <c r="AF1080" s="5"/>
      <c r="AG1080" s="5"/>
    </row>
    <row r="1081" spans="1:33" ht="15.95" customHeight="1" x14ac:dyDescent="0.3">
      <c r="A1081" s="22" t="b">
        <f t="shared" si="367"/>
        <v>0</v>
      </c>
      <c r="B1081" s="22" t="b">
        <f t="shared" si="368"/>
        <v>0</v>
      </c>
      <c r="C1081" s="22" t="b">
        <f t="shared" si="369"/>
        <v>0</v>
      </c>
      <c r="D1081" s="22" t="b">
        <f t="shared" si="370"/>
        <v>0</v>
      </c>
      <c r="E1081" s="22" t="b">
        <f t="shared" si="371"/>
        <v>0</v>
      </c>
      <c r="F1081" s="52" t="b">
        <f t="shared" si="382"/>
        <v>0</v>
      </c>
      <c r="G1081" s="22" t="b">
        <f t="shared" si="388"/>
        <v>0</v>
      </c>
      <c r="H1081" s="22" t="b">
        <f t="shared" si="372"/>
        <v>0</v>
      </c>
      <c r="I1081" s="22" t="b">
        <f t="shared" si="383"/>
        <v>0</v>
      </c>
      <c r="J1081" s="22" t="b">
        <f t="shared" si="373"/>
        <v>0</v>
      </c>
      <c r="K1081" s="3" t="str">
        <f t="shared" si="374"/>
        <v/>
      </c>
      <c r="L1081" s="3" t="str">
        <f t="shared" si="375"/>
        <v/>
      </c>
      <c r="M1081" s="3" t="str">
        <f t="shared" si="376"/>
        <v/>
      </c>
      <c r="N1081" s="54" t="str">
        <f t="shared" si="384"/>
        <v/>
      </c>
      <c r="O1081" s="3" t="str">
        <f t="shared" si="377"/>
        <v/>
      </c>
      <c r="P1081" s="19" t="str">
        <f t="shared" si="378"/>
        <v/>
      </c>
      <c r="Q1081" s="23">
        <f>_xlfn.XLOOKUP(R1081,summary!C1:C37,summary!B1:B37)</f>
        <v>0</v>
      </c>
      <c r="R1081" s="24" t="str">
        <f t="shared" si="379"/>
        <v>동백동</v>
      </c>
      <c r="S1081" s="24" t="str">
        <f t="shared" si="385"/>
        <v>중10통</v>
      </c>
      <c r="T1081" s="24" t="str">
        <f t="shared" si="386"/>
        <v>(중동, 어은목마을한라비발디)</v>
      </c>
      <c r="U1081" s="24" t="str">
        <f t="shared" si="380"/>
        <v>중</v>
      </c>
      <c r="V1081" s="25">
        <f t="shared" si="387"/>
        <v>10</v>
      </c>
      <c r="W1081" s="25">
        <f t="shared" si="381"/>
        <v>7</v>
      </c>
      <c r="X1081" s="34"/>
      <c r="Y1081" s="34"/>
      <c r="Z1081" s="34" t="s">
        <v>91</v>
      </c>
      <c r="AA1081" s="62" t="s">
        <v>1232</v>
      </c>
      <c r="AB1081" s="5"/>
      <c r="AC1081" s="5"/>
      <c r="AD1081" s="5"/>
      <c r="AE1081" s="5"/>
      <c r="AF1081" s="5"/>
      <c r="AG1081" s="5"/>
    </row>
    <row r="1082" spans="1:33" ht="15.95" customHeight="1" x14ac:dyDescent="0.3">
      <c r="A1082" s="22" t="b">
        <f t="shared" si="367"/>
        <v>1</v>
      </c>
      <c r="B1082" s="22" t="b">
        <f t="shared" si="368"/>
        <v>0</v>
      </c>
      <c r="C1082" s="22" t="b">
        <f t="shared" si="369"/>
        <v>0</v>
      </c>
      <c r="D1082" s="22" t="b">
        <f t="shared" si="370"/>
        <v>0</v>
      </c>
      <c r="E1082" s="22" t="b">
        <f t="shared" si="371"/>
        <v>0</v>
      </c>
      <c r="F1082" s="52" t="b">
        <f t="shared" si="382"/>
        <v>0</v>
      </c>
      <c r="G1082" s="22" t="b">
        <f t="shared" si="388"/>
        <v>0</v>
      </c>
      <c r="H1082" s="22" t="b">
        <f t="shared" si="372"/>
        <v>0</v>
      </c>
      <c r="I1082" s="22" t="b">
        <f t="shared" si="383"/>
        <v>0</v>
      </c>
      <c r="J1082" s="22" t="b">
        <f t="shared" si="373"/>
        <v>1</v>
      </c>
      <c r="K1082" s="3" t="str">
        <f t="shared" si="374"/>
        <v>중11통</v>
      </c>
      <c r="L1082" s="3" t="str">
        <f t="shared" si="375"/>
        <v>11</v>
      </c>
      <c r="M1082" s="3">
        <f t="shared" si="376"/>
        <v>11</v>
      </c>
      <c r="N1082" s="54" t="str">
        <f t="shared" si="384"/>
        <v>중</v>
      </c>
      <c r="O1082" s="3" t="str">
        <f t="shared" si="377"/>
        <v/>
      </c>
      <c r="P1082" s="19" t="str">
        <f t="shared" si="378"/>
        <v/>
      </c>
      <c r="Q1082" s="23">
        <f>_xlfn.XLOOKUP(R1082,summary!C1:C37,summary!B1:B37)</f>
        <v>0</v>
      </c>
      <c r="R1082" s="24" t="str">
        <f t="shared" si="379"/>
        <v>동백동</v>
      </c>
      <c r="S1082" s="24" t="str">
        <f t="shared" si="385"/>
        <v>중11통</v>
      </c>
      <c r="T1082" s="24" t="str">
        <f t="shared" si="386"/>
        <v>(중동, 어은목마을대원칸타빌)</v>
      </c>
      <c r="U1082" s="24" t="str">
        <f t="shared" si="380"/>
        <v>중</v>
      </c>
      <c r="V1082" s="25">
        <f t="shared" si="387"/>
        <v>11</v>
      </c>
      <c r="W1082" s="25">
        <f t="shared" si="381"/>
        <v>1</v>
      </c>
      <c r="X1082" s="34"/>
      <c r="Y1082" s="34" t="s">
        <v>1261</v>
      </c>
      <c r="Z1082" s="34" t="s">
        <v>63</v>
      </c>
      <c r="AA1082" s="62" t="s">
        <v>1234</v>
      </c>
      <c r="AB1082" s="5"/>
      <c r="AC1082" s="5"/>
      <c r="AD1082" s="5"/>
      <c r="AE1082" s="5"/>
      <c r="AF1082" s="5"/>
      <c r="AG1082" s="5"/>
    </row>
    <row r="1083" spans="1:33" ht="15.95" customHeight="1" x14ac:dyDescent="0.3">
      <c r="A1083" s="22" t="b">
        <f t="shared" si="367"/>
        <v>1</v>
      </c>
      <c r="B1083" s="22" t="b">
        <f t="shared" si="368"/>
        <v>1</v>
      </c>
      <c r="C1083" s="22" t="b">
        <f t="shared" si="369"/>
        <v>0</v>
      </c>
      <c r="D1083" s="22" t="b">
        <f t="shared" si="370"/>
        <v>0</v>
      </c>
      <c r="E1083" s="22" t="b">
        <f t="shared" si="371"/>
        <v>1</v>
      </c>
      <c r="F1083" s="52" t="b">
        <f t="shared" si="382"/>
        <v>1</v>
      </c>
      <c r="G1083" s="22" t="b">
        <f t="shared" si="388"/>
        <v>1</v>
      </c>
      <c r="H1083" s="22" t="b">
        <f t="shared" si="372"/>
        <v>0</v>
      </c>
      <c r="I1083" s="22" t="b">
        <f t="shared" si="383"/>
        <v>1</v>
      </c>
      <c r="J1083" s="22" t="b">
        <f t="shared" si="373"/>
        <v>0</v>
      </c>
      <c r="K1083" s="3" t="str">
        <f t="shared" si="374"/>
        <v/>
      </c>
      <c r="L1083" s="3" t="str">
        <f t="shared" si="375"/>
        <v/>
      </c>
      <c r="M1083" s="3" t="str">
        <f t="shared" si="376"/>
        <v/>
      </c>
      <c r="N1083" s="54" t="str">
        <f t="shared" si="384"/>
        <v/>
      </c>
      <c r="O1083" s="3" t="str">
        <f t="shared" si="377"/>
        <v>(중동, 어은목마을대원칸타빌)</v>
      </c>
      <c r="P1083" s="19" t="str">
        <f t="shared" si="378"/>
        <v>(중동, 어은목마을대원칸타빌)</v>
      </c>
      <c r="Q1083" s="23">
        <f>_xlfn.XLOOKUP(R1083,summary!C1:C37,summary!B1:B37)</f>
        <v>0</v>
      </c>
      <c r="R1083" s="24" t="str">
        <f t="shared" si="379"/>
        <v>동백동</v>
      </c>
      <c r="S1083" s="24" t="str">
        <f t="shared" si="385"/>
        <v>중11통</v>
      </c>
      <c r="T1083" s="24" t="str">
        <f t="shared" si="386"/>
        <v>(중동, 어은목마을대원칸타빌)</v>
      </c>
      <c r="U1083" s="24" t="str">
        <f t="shared" si="380"/>
        <v>중</v>
      </c>
      <c r="V1083" s="25">
        <f t="shared" si="387"/>
        <v>11</v>
      </c>
      <c r="W1083" s="25">
        <f t="shared" si="381"/>
        <v>2</v>
      </c>
      <c r="X1083" s="34"/>
      <c r="Y1083" s="34" t="s">
        <v>1225</v>
      </c>
      <c r="Z1083" s="34" t="s">
        <v>65</v>
      </c>
      <c r="AA1083" s="62" t="s">
        <v>1235</v>
      </c>
      <c r="AB1083" s="5"/>
      <c r="AC1083" s="5"/>
      <c r="AD1083" s="5"/>
      <c r="AE1083" s="5"/>
      <c r="AF1083" s="5"/>
      <c r="AG1083" s="5"/>
    </row>
    <row r="1084" spans="1:33" ht="15.95" customHeight="1" x14ac:dyDescent="0.3">
      <c r="A1084" s="22" t="b">
        <f t="shared" si="367"/>
        <v>1</v>
      </c>
      <c r="B1084" s="22" t="b">
        <f t="shared" si="368"/>
        <v>0</v>
      </c>
      <c r="C1084" s="22" t="b">
        <f t="shared" si="369"/>
        <v>0</v>
      </c>
      <c r="D1084" s="22" t="b">
        <f t="shared" si="370"/>
        <v>0</v>
      </c>
      <c r="E1084" s="22" t="b">
        <f t="shared" si="371"/>
        <v>0</v>
      </c>
      <c r="F1084" s="52" t="b">
        <f t="shared" si="382"/>
        <v>0</v>
      </c>
      <c r="G1084" s="22" t="b">
        <f t="shared" si="388"/>
        <v>0</v>
      </c>
      <c r="H1084" s="22" t="b">
        <f t="shared" si="372"/>
        <v>0</v>
      </c>
      <c r="I1084" s="22" t="b">
        <f t="shared" si="383"/>
        <v>1</v>
      </c>
      <c r="J1084" s="22" t="b">
        <f t="shared" si="373"/>
        <v>0</v>
      </c>
      <c r="K1084" s="3" t="str">
        <f t="shared" si="374"/>
        <v/>
      </c>
      <c r="L1084" s="3" t="str">
        <f t="shared" si="375"/>
        <v/>
      </c>
      <c r="M1084" s="3" t="str">
        <f t="shared" si="376"/>
        <v/>
      </c>
      <c r="N1084" s="54" t="str">
        <f t="shared" si="384"/>
        <v/>
      </c>
      <c r="O1084" s="3" t="str">
        <f t="shared" si="377"/>
        <v>어은목마을대원칸타빌)</v>
      </c>
      <c r="P1084" s="19" t="str">
        <f t="shared" si="378"/>
        <v/>
      </c>
      <c r="Q1084" s="23">
        <f>_xlfn.XLOOKUP(R1084,summary!C1:C37,summary!B1:B37)</f>
        <v>0</v>
      </c>
      <c r="R1084" s="24" t="str">
        <f t="shared" si="379"/>
        <v>동백동</v>
      </c>
      <c r="S1084" s="24" t="str">
        <f t="shared" si="385"/>
        <v>중11통</v>
      </c>
      <c r="T1084" s="24" t="str">
        <f t="shared" si="386"/>
        <v>(중동, 어은목마을대원칸타빌)</v>
      </c>
      <c r="U1084" s="24" t="str">
        <f t="shared" si="380"/>
        <v>중</v>
      </c>
      <c r="V1084" s="25">
        <f t="shared" si="387"/>
        <v>11</v>
      </c>
      <c r="W1084" s="25">
        <f t="shared" si="381"/>
        <v>3</v>
      </c>
      <c r="X1084" s="34"/>
      <c r="Y1084" s="34" t="s">
        <v>1227</v>
      </c>
      <c r="Z1084" s="34" t="s">
        <v>67</v>
      </c>
      <c r="AA1084" s="62" t="s">
        <v>1236</v>
      </c>
      <c r="AB1084" s="5"/>
      <c r="AC1084" s="5"/>
      <c r="AD1084" s="5"/>
      <c r="AE1084" s="5"/>
      <c r="AF1084" s="5"/>
      <c r="AG1084" s="5"/>
    </row>
    <row r="1085" spans="1:33" ht="15.95" customHeight="1" x14ac:dyDescent="0.3">
      <c r="A1085" s="22" t="b">
        <f t="shared" si="367"/>
        <v>1</v>
      </c>
      <c r="B1085" s="22" t="b">
        <f t="shared" si="368"/>
        <v>0</v>
      </c>
      <c r="C1085" s="22" t="b">
        <f t="shared" si="369"/>
        <v>1</v>
      </c>
      <c r="D1085" s="22" t="b">
        <f t="shared" si="370"/>
        <v>0</v>
      </c>
      <c r="E1085" s="22" t="b">
        <f t="shared" si="371"/>
        <v>1</v>
      </c>
      <c r="F1085" s="52" t="b">
        <f t="shared" si="382"/>
        <v>1</v>
      </c>
      <c r="G1085" s="22" t="b">
        <f t="shared" si="388"/>
        <v>0</v>
      </c>
      <c r="H1085" s="22" t="b">
        <f t="shared" si="372"/>
        <v>1</v>
      </c>
      <c r="I1085" s="22" t="b">
        <f t="shared" si="383"/>
        <v>1</v>
      </c>
      <c r="J1085" s="22" t="b">
        <f t="shared" si="373"/>
        <v>0</v>
      </c>
      <c r="K1085" s="3" t="str">
        <f t="shared" si="374"/>
        <v/>
      </c>
      <c r="L1085" s="3" t="str">
        <f t="shared" si="375"/>
        <v/>
      </c>
      <c r="M1085" s="3" t="str">
        <f t="shared" si="376"/>
        <v/>
      </c>
      <c r="N1085" s="54" t="str">
        <f t="shared" si="384"/>
        <v/>
      </c>
      <c r="O1085" s="3" t="str">
        <f t="shared" si="377"/>
        <v>대원칸타빌)</v>
      </c>
      <c r="P1085" s="19" t="str">
        <f t="shared" si="378"/>
        <v/>
      </c>
      <c r="Q1085" s="23">
        <f>_xlfn.XLOOKUP(R1085,summary!C1:C37,summary!B1:B37)</f>
        <v>0</v>
      </c>
      <c r="R1085" s="24" t="str">
        <f t="shared" si="379"/>
        <v>동백동</v>
      </c>
      <c r="S1085" s="24" t="str">
        <f t="shared" si="385"/>
        <v>중11통</v>
      </c>
      <c r="T1085" s="24" t="str">
        <f t="shared" si="386"/>
        <v>(중동, 어은목마을대원칸타빌)</v>
      </c>
      <c r="U1085" s="25" t="str">
        <f t="shared" si="380"/>
        <v>중</v>
      </c>
      <c r="V1085" s="25">
        <f t="shared" si="387"/>
        <v>11</v>
      </c>
      <c r="W1085" s="25">
        <f t="shared" si="381"/>
        <v>4</v>
      </c>
      <c r="X1085" s="34"/>
      <c r="Y1085" s="34" t="s">
        <v>1237</v>
      </c>
      <c r="Z1085" s="34" t="s">
        <v>73</v>
      </c>
      <c r="AA1085" s="62" t="s">
        <v>1238</v>
      </c>
      <c r="AB1085" s="5"/>
      <c r="AC1085" s="5"/>
      <c r="AD1085" s="5"/>
      <c r="AE1085" s="5"/>
      <c r="AF1085" s="5"/>
      <c r="AG1085" s="5"/>
    </row>
    <row r="1086" spans="1:33" ht="15.95" customHeight="1" x14ac:dyDescent="0.3">
      <c r="A1086" s="22" t="b">
        <f t="shared" si="367"/>
        <v>0</v>
      </c>
      <c r="B1086" s="22" t="b">
        <f t="shared" si="368"/>
        <v>0</v>
      </c>
      <c r="C1086" s="22" t="b">
        <f t="shared" si="369"/>
        <v>0</v>
      </c>
      <c r="D1086" s="22" t="b">
        <f t="shared" si="370"/>
        <v>0</v>
      </c>
      <c r="E1086" s="22" t="b">
        <f t="shared" si="371"/>
        <v>0</v>
      </c>
      <c r="F1086" s="52" t="b">
        <f t="shared" si="382"/>
        <v>0</v>
      </c>
      <c r="G1086" s="22" t="b">
        <f t="shared" si="388"/>
        <v>0</v>
      </c>
      <c r="H1086" s="22" t="b">
        <f t="shared" si="372"/>
        <v>0</v>
      </c>
      <c r="I1086" s="22" t="b">
        <f t="shared" si="383"/>
        <v>0</v>
      </c>
      <c r="J1086" s="22" t="b">
        <f t="shared" si="373"/>
        <v>0</v>
      </c>
      <c r="K1086" s="3" t="str">
        <f t="shared" si="374"/>
        <v/>
      </c>
      <c r="L1086" s="3" t="str">
        <f t="shared" si="375"/>
        <v/>
      </c>
      <c r="M1086" s="22" t="str">
        <f t="shared" si="376"/>
        <v/>
      </c>
      <c r="N1086" s="54" t="str">
        <f t="shared" si="384"/>
        <v/>
      </c>
      <c r="O1086" s="3" t="str">
        <f t="shared" si="377"/>
        <v/>
      </c>
      <c r="P1086" s="19" t="str">
        <f t="shared" si="378"/>
        <v/>
      </c>
      <c r="Q1086" s="23">
        <f>_xlfn.XLOOKUP(R1086,summary!C1:C37,summary!B1:B37)</f>
        <v>0</v>
      </c>
      <c r="R1086" s="24" t="str">
        <f t="shared" si="379"/>
        <v>동백동</v>
      </c>
      <c r="S1086" s="24" t="str">
        <f t="shared" si="385"/>
        <v>중11통</v>
      </c>
      <c r="T1086" s="24" t="str">
        <f t="shared" si="386"/>
        <v>(중동, 어은목마을대원칸타빌)</v>
      </c>
      <c r="U1086" s="24" t="str">
        <f t="shared" si="380"/>
        <v>중</v>
      </c>
      <c r="V1086" s="25">
        <f t="shared" si="387"/>
        <v>11</v>
      </c>
      <c r="W1086" s="25">
        <f t="shared" si="381"/>
        <v>5</v>
      </c>
      <c r="X1086" s="34"/>
      <c r="Y1086" s="34"/>
      <c r="Z1086" s="34" t="s">
        <v>87</v>
      </c>
      <c r="AA1086" s="62" t="s">
        <v>1239</v>
      </c>
      <c r="AB1086" s="5"/>
      <c r="AC1086" s="5"/>
      <c r="AD1086" s="5"/>
      <c r="AE1086" s="5"/>
      <c r="AF1086" s="5"/>
      <c r="AG1086" s="5"/>
    </row>
    <row r="1087" spans="1:33" ht="15.95" customHeight="1" x14ac:dyDescent="0.3">
      <c r="A1087" s="22" t="b">
        <f t="shared" si="367"/>
        <v>0</v>
      </c>
      <c r="B1087" s="22" t="b">
        <f t="shared" si="368"/>
        <v>0</v>
      </c>
      <c r="C1087" s="22" t="b">
        <f t="shared" si="369"/>
        <v>0</v>
      </c>
      <c r="D1087" s="22" t="b">
        <f t="shared" si="370"/>
        <v>0</v>
      </c>
      <c r="E1087" s="22" t="b">
        <f t="shared" si="371"/>
        <v>0</v>
      </c>
      <c r="F1087" s="52" t="b">
        <f t="shared" si="382"/>
        <v>0</v>
      </c>
      <c r="G1087" s="22" t="b">
        <f t="shared" si="388"/>
        <v>0</v>
      </c>
      <c r="H1087" s="22" t="b">
        <f t="shared" si="372"/>
        <v>0</v>
      </c>
      <c r="I1087" s="22" t="b">
        <f t="shared" si="383"/>
        <v>0</v>
      </c>
      <c r="J1087" s="22" t="b">
        <f t="shared" si="373"/>
        <v>0</v>
      </c>
      <c r="K1087" s="3" t="str">
        <f t="shared" si="374"/>
        <v/>
      </c>
      <c r="L1087" s="3" t="str">
        <f t="shared" si="375"/>
        <v/>
      </c>
      <c r="M1087" s="3" t="str">
        <f t="shared" si="376"/>
        <v/>
      </c>
      <c r="N1087" s="54" t="str">
        <f t="shared" si="384"/>
        <v/>
      </c>
      <c r="O1087" s="3" t="str">
        <f t="shared" si="377"/>
        <v/>
      </c>
      <c r="P1087" s="19" t="str">
        <f t="shared" si="378"/>
        <v/>
      </c>
      <c r="Q1087" s="23">
        <f>_xlfn.XLOOKUP(R1087,summary!C1:C37,summary!B1:B37)</f>
        <v>0</v>
      </c>
      <c r="R1087" s="24" t="str">
        <f t="shared" si="379"/>
        <v>동백동</v>
      </c>
      <c r="S1087" s="24" t="str">
        <f t="shared" si="385"/>
        <v>중11통</v>
      </c>
      <c r="T1087" s="24" t="str">
        <f t="shared" si="386"/>
        <v>(중동, 어은목마을대원칸타빌)</v>
      </c>
      <c r="U1087" s="24" t="str">
        <f t="shared" si="380"/>
        <v>중</v>
      </c>
      <c r="V1087" s="25">
        <f t="shared" si="387"/>
        <v>11</v>
      </c>
      <c r="W1087" s="25">
        <f t="shared" si="381"/>
        <v>6</v>
      </c>
      <c r="X1087" s="34"/>
      <c r="Y1087" s="34"/>
      <c r="Z1087" s="34" t="s">
        <v>89</v>
      </c>
      <c r="AA1087" s="62" t="s">
        <v>1240</v>
      </c>
      <c r="AB1087" s="5"/>
      <c r="AC1087" s="5"/>
      <c r="AD1087" s="5"/>
      <c r="AE1087" s="5"/>
      <c r="AF1087" s="5"/>
      <c r="AG1087" s="5"/>
    </row>
    <row r="1088" spans="1:33" ht="15.95" customHeight="1" x14ac:dyDescent="0.3">
      <c r="A1088" s="22" t="b">
        <f t="shared" si="367"/>
        <v>0</v>
      </c>
      <c r="B1088" s="22" t="b">
        <f t="shared" si="368"/>
        <v>0</v>
      </c>
      <c r="C1088" s="22" t="b">
        <f t="shared" si="369"/>
        <v>0</v>
      </c>
      <c r="D1088" s="22" t="b">
        <f t="shared" si="370"/>
        <v>0</v>
      </c>
      <c r="E1088" s="22" t="b">
        <f t="shared" si="371"/>
        <v>0</v>
      </c>
      <c r="F1088" s="52" t="b">
        <f t="shared" si="382"/>
        <v>0</v>
      </c>
      <c r="G1088" s="22" t="b">
        <f t="shared" si="388"/>
        <v>0</v>
      </c>
      <c r="H1088" s="22" t="b">
        <f t="shared" si="372"/>
        <v>0</v>
      </c>
      <c r="I1088" s="22" t="b">
        <f t="shared" si="383"/>
        <v>0</v>
      </c>
      <c r="J1088" s="22" t="b">
        <f t="shared" si="373"/>
        <v>0</v>
      </c>
      <c r="K1088" s="3" t="str">
        <f t="shared" si="374"/>
        <v/>
      </c>
      <c r="L1088" s="3" t="str">
        <f t="shared" si="375"/>
        <v/>
      </c>
      <c r="M1088" s="3" t="str">
        <f t="shared" si="376"/>
        <v/>
      </c>
      <c r="N1088" s="54" t="str">
        <f t="shared" si="384"/>
        <v/>
      </c>
      <c r="O1088" s="3" t="str">
        <f t="shared" si="377"/>
        <v/>
      </c>
      <c r="P1088" s="19" t="str">
        <f t="shared" si="378"/>
        <v/>
      </c>
      <c r="Q1088" s="23">
        <f>_xlfn.XLOOKUP(R1088,summary!C1:C37,summary!B1:B37)</f>
        <v>0</v>
      </c>
      <c r="R1088" s="24" t="str">
        <f t="shared" si="379"/>
        <v>동백동</v>
      </c>
      <c r="S1088" s="24" t="str">
        <f t="shared" si="385"/>
        <v>중11통</v>
      </c>
      <c r="T1088" s="24" t="str">
        <f t="shared" si="386"/>
        <v>(중동, 어은목마을대원칸타빌)</v>
      </c>
      <c r="U1088" s="24" t="str">
        <f t="shared" si="380"/>
        <v>중</v>
      </c>
      <c r="V1088" s="25">
        <f t="shared" si="387"/>
        <v>11</v>
      </c>
      <c r="W1088" s="25">
        <f t="shared" si="381"/>
        <v>7</v>
      </c>
      <c r="X1088" s="34"/>
      <c r="Y1088" s="34"/>
      <c r="Z1088" s="34" t="s">
        <v>91</v>
      </c>
      <c r="AA1088" s="62" t="s">
        <v>1241</v>
      </c>
      <c r="AB1088" s="5"/>
      <c r="AC1088" s="5"/>
      <c r="AD1088" s="5"/>
      <c r="AE1088" s="5"/>
      <c r="AF1088" s="5"/>
      <c r="AG1088" s="5"/>
    </row>
    <row r="1089" spans="1:33" ht="15.95" customHeight="1" x14ac:dyDescent="0.3">
      <c r="A1089" s="22" t="b">
        <f t="shared" si="367"/>
        <v>0</v>
      </c>
      <c r="B1089" s="22" t="b">
        <f t="shared" si="368"/>
        <v>0</v>
      </c>
      <c r="C1089" s="22" t="b">
        <f t="shared" si="369"/>
        <v>0</v>
      </c>
      <c r="D1089" s="22" t="b">
        <f t="shared" si="370"/>
        <v>0</v>
      </c>
      <c r="E1089" s="22" t="b">
        <f t="shared" si="371"/>
        <v>0</v>
      </c>
      <c r="F1089" s="52" t="b">
        <f t="shared" si="382"/>
        <v>0</v>
      </c>
      <c r="G1089" s="22" t="b">
        <f t="shared" si="388"/>
        <v>0</v>
      </c>
      <c r="H1089" s="22" t="b">
        <f t="shared" si="372"/>
        <v>0</v>
      </c>
      <c r="I1089" s="22" t="b">
        <f t="shared" si="383"/>
        <v>0</v>
      </c>
      <c r="J1089" s="22" t="b">
        <f t="shared" si="373"/>
        <v>0</v>
      </c>
      <c r="K1089" s="3" t="str">
        <f t="shared" si="374"/>
        <v/>
      </c>
      <c r="L1089" s="3" t="str">
        <f t="shared" si="375"/>
        <v/>
      </c>
      <c r="M1089" s="3" t="str">
        <f t="shared" si="376"/>
        <v/>
      </c>
      <c r="N1089" s="54" t="str">
        <f t="shared" si="384"/>
        <v/>
      </c>
      <c r="O1089" s="3" t="str">
        <f t="shared" si="377"/>
        <v/>
      </c>
      <c r="P1089" s="19" t="str">
        <f t="shared" si="378"/>
        <v/>
      </c>
      <c r="Q1089" s="23">
        <f>_xlfn.XLOOKUP(R1089,summary!C1:C37,summary!B1:B37)</f>
        <v>0</v>
      </c>
      <c r="R1089" s="24" t="str">
        <f t="shared" si="379"/>
        <v>동백동</v>
      </c>
      <c r="S1089" s="24" t="str">
        <f t="shared" si="385"/>
        <v>중11통</v>
      </c>
      <c r="T1089" s="24" t="str">
        <f t="shared" si="386"/>
        <v>(중동, 어은목마을대원칸타빌)</v>
      </c>
      <c r="U1089" s="24" t="str">
        <f t="shared" si="380"/>
        <v>중</v>
      </c>
      <c r="V1089" s="25">
        <f t="shared" si="387"/>
        <v>11</v>
      </c>
      <c r="W1089" s="25">
        <f t="shared" si="381"/>
        <v>8</v>
      </c>
      <c r="X1089" s="34"/>
      <c r="Y1089" s="34"/>
      <c r="Z1089" s="34" t="s">
        <v>93</v>
      </c>
      <c r="AA1089" s="62" t="s">
        <v>1242</v>
      </c>
      <c r="AB1089" s="5"/>
      <c r="AC1089" s="5"/>
      <c r="AD1089" s="5"/>
      <c r="AE1089" s="5"/>
      <c r="AF1089" s="5"/>
      <c r="AG1089" s="5"/>
    </row>
    <row r="1090" spans="1:33" ht="15.95" customHeight="1" x14ac:dyDescent="0.3">
      <c r="A1090" s="22" t="b">
        <f t="shared" ref="A1090:A1153" si="389">LEN(Y1090)&gt;0</f>
        <v>0</v>
      </c>
      <c r="B1090" s="22" t="b">
        <f t="shared" ref="B1090:B1153" si="390">LEFT(Y1090)="("</f>
        <v>0</v>
      </c>
      <c r="C1090" s="22" t="b">
        <f t="shared" ref="C1090:C1153" si="391">RIGHT(Y1090)=")"</f>
        <v>0</v>
      </c>
      <c r="D1090" s="22" t="b">
        <f t="shared" ref="D1090:D1153" si="392">AND(B1090,C1090)</f>
        <v>0</v>
      </c>
      <c r="E1090" s="22" t="b">
        <f t="shared" ref="E1090:E1153" si="393">OR(B1090,C1090)</f>
        <v>0</v>
      </c>
      <c r="F1090" s="52" t="b">
        <f t="shared" si="382"/>
        <v>0</v>
      </c>
      <c r="G1090" s="22" t="b">
        <f t="shared" si="388"/>
        <v>0</v>
      </c>
      <c r="H1090" s="22" t="b">
        <f t="shared" ref="H1090:H1153" si="394">AND(C1090,$F1090)</f>
        <v>0</v>
      </c>
      <c r="I1090" s="22" t="b">
        <f t="shared" si="383"/>
        <v>0</v>
      </c>
      <c r="J1090" s="22" t="b">
        <f t="shared" ref="J1090:J1153" si="395">AND(A1090,NOT(B1090),NOT(I1090))</f>
        <v>0</v>
      </c>
      <c r="K1090" s="3" t="str">
        <f t="shared" ref="K1090:K1153" si="396">IF(AND(J1090,RIGHT(Y1090)="통"),Y1090,"")</f>
        <v/>
      </c>
      <c r="L1090" s="3" t="str">
        <f t="shared" ref="L1090:L1153" si="397">RIGHT(SUBSTITUTE(K1090,"통",""),2)</f>
        <v/>
      </c>
      <c r="M1090" s="3" t="str">
        <f t="shared" ref="M1090:M1153" si="398">IF(LEN(L1090)=0,"",IF(CODE(L1090)&lt;60,VALUE(L1090),VALUE(RIGHT(L1090))))</f>
        <v/>
      </c>
      <c r="N1090" s="54" t="str">
        <f t="shared" si="384"/>
        <v/>
      </c>
      <c r="O1090" s="3" t="str">
        <f t="shared" ref="O1090:O1153" si="399">IF(I1090,IF(I1091,CONCATENATE(Y1090,O1091),Y1090),"")</f>
        <v/>
      </c>
      <c r="P1090" s="19" t="str">
        <f t="shared" ref="P1090:P1153" si="400">IF(G1090,O1090,IF(D1090,Y1090,""))</f>
        <v/>
      </c>
      <c r="Q1090" s="23">
        <f>_xlfn.XLOOKUP(R1090,summary!C1:C37,summary!B1:B37)</f>
        <v>0</v>
      </c>
      <c r="R1090" s="24" t="str">
        <f t="shared" ref="R1090:R1153" si="401">IF($X1090="",R1089,$X1090)</f>
        <v>동백동</v>
      </c>
      <c r="S1090" s="24" t="str">
        <f t="shared" si="385"/>
        <v>중11통</v>
      </c>
      <c r="T1090" s="24" t="str">
        <f t="shared" si="386"/>
        <v>(중동, 어은목마을대원칸타빌)</v>
      </c>
      <c r="U1090" s="24" t="str">
        <f t="shared" ref="U1090:U1153" si="402">IF($J1090,N1090,U1089)</f>
        <v>중</v>
      </c>
      <c r="V1090" s="25">
        <f t="shared" si="387"/>
        <v>11</v>
      </c>
      <c r="W1090" s="25">
        <f t="shared" ref="W1090:W1153" si="403">IF(ISBLANK(Z1090),"",IF(LEN(TRIM(Z1090))&lt;4,VALUE(SUBSTITUTE(TRIM(Z1090),"반","")),""))</f>
        <v>9</v>
      </c>
      <c r="X1090" s="34"/>
      <c r="Y1090" s="34"/>
      <c r="Z1090" s="34" t="s">
        <v>95</v>
      </c>
      <c r="AA1090" s="62" t="s">
        <v>1243</v>
      </c>
      <c r="AB1090" s="5"/>
      <c r="AC1090" s="5"/>
      <c r="AD1090" s="5"/>
      <c r="AE1090" s="5"/>
      <c r="AF1090" s="5"/>
      <c r="AG1090" s="5"/>
    </row>
    <row r="1091" spans="1:33" ht="15.95" customHeight="1" x14ac:dyDescent="0.3">
      <c r="A1091" s="22" t="b">
        <f t="shared" si="389"/>
        <v>0</v>
      </c>
      <c r="B1091" s="22" t="b">
        <f t="shared" si="390"/>
        <v>0</v>
      </c>
      <c r="C1091" s="22" t="b">
        <f t="shared" si="391"/>
        <v>0</v>
      </c>
      <c r="D1091" s="22" t="b">
        <f t="shared" si="392"/>
        <v>0</v>
      </c>
      <c r="E1091" s="22" t="b">
        <f t="shared" si="393"/>
        <v>0</v>
      </c>
      <c r="F1091" s="52" t="b">
        <f t="shared" ref="F1091:F1154" si="404">_xlfn.XOR(B1091,C1091)</f>
        <v>0</v>
      </c>
      <c r="G1091" s="22" t="b">
        <f t="shared" si="388"/>
        <v>0</v>
      </c>
      <c r="H1091" s="22" t="b">
        <f t="shared" si="394"/>
        <v>0</v>
      </c>
      <c r="I1091" s="22" t="b">
        <f t="shared" ref="I1091:I1154" si="405">IF(G1091,G1091,IF(H1090,FALSE,I1090))</f>
        <v>0</v>
      </c>
      <c r="J1091" s="22" t="b">
        <f t="shared" si="395"/>
        <v>0</v>
      </c>
      <c r="K1091" s="3" t="str">
        <f t="shared" si="396"/>
        <v/>
      </c>
      <c r="L1091" s="3" t="str">
        <f t="shared" si="397"/>
        <v/>
      </c>
      <c r="M1091" s="3" t="str">
        <f t="shared" si="398"/>
        <v/>
      </c>
      <c r="N1091" s="54" t="str">
        <f t="shared" ref="N1091:N1154" si="406">SUBSTITUTE(K1091,_xlfn.CONCAT(M1091,"통"),"")</f>
        <v/>
      </c>
      <c r="O1091" s="3" t="str">
        <f t="shared" si="399"/>
        <v/>
      </c>
      <c r="P1091" s="19" t="str">
        <f t="shared" si="400"/>
        <v/>
      </c>
      <c r="Q1091" s="23">
        <f>_xlfn.XLOOKUP(R1091,summary!C1:C37,summary!B1:B37)</f>
        <v>0</v>
      </c>
      <c r="R1091" s="24" t="str">
        <f t="shared" si="401"/>
        <v>동백동</v>
      </c>
      <c r="S1091" s="24" t="str">
        <f t="shared" ref="S1091:S1154" si="407">IF(J1091,Y1091,S1090)</f>
        <v>중11통</v>
      </c>
      <c r="T1091" s="24" t="str">
        <f t="shared" ref="T1091:T1154" si="408">IF(J1091,P1092,T1090)</f>
        <v>(중동, 어은목마을대원칸타빌)</v>
      </c>
      <c r="U1091" s="24" t="str">
        <f t="shared" si="402"/>
        <v>중</v>
      </c>
      <c r="V1091" s="25">
        <f t="shared" ref="V1091:V1154" si="409">IF(J1091,M1091,V1090)</f>
        <v>11</v>
      </c>
      <c r="W1091" s="25">
        <f t="shared" si="403"/>
        <v>10</v>
      </c>
      <c r="X1091" s="34"/>
      <c r="Y1091" s="34"/>
      <c r="Z1091" s="34" t="s">
        <v>97</v>
      </c>
      <c r="AA1091" s="62" t="s">
        <v>1244</v>
      </c>
      <c r="AB1091" s="5"/>
      <c r="AC1091" s="5"/>
      <c r="AD1091" s="5"/>
      <c r="AE1091" s="5"/>
      <c r="AF1091" s="5"/>
      <c r="AG1091" s="5"/>
    </row>
    <row r="1092" spans="1:33" ht="15.95" customHeight="1" x14ac:dyDescent="0.3">
      <c r="A1092" s="22" t="b">
        <f t="shared" si="389"/>
        <v>0</v>
      </c>
      <c r="B1092" s="22" t="b">
        <f t="shared" si="390"/>
        <v>0</v>
      </c>
      <c r="C1092" s="22" t="b">
        <f t="shared" si="391"/>
        <v>0</v>
      </c>
      <c r="D1092" s="22" t="b">
        <f t="shared" si="392"/>
        <v>0</v>
      </c>
      <c r="E1092" s="22" t="b">
        <f t="shared" si="393"/>
        <v>0</v>
      </c>
      <c r="F1092" s="52" t="b">
        <f t="shared" si="404"/>
        <v>0</v>
      </c>
      <c r="G1092" s="22" t="b">
        <f t="shared" si="388"/>
        <v>0</v>
      </c>
      <c r="H1092" s="22" t="b">
        <f t="shared" si="394"/>
        <v>0</v>
      </c>
      <c r="I1092" s="22" t="b">
        <f t="shared" si="405"/>
        <v>0</v>
      </c>
      <c r="J1092" s="22" t="b">
        <f t="shared" si="395"/>
        <v>0</v>
      </c>
      <c r="K1092" s="3" t="str">
        <f t="shared" si="396"/>
        <v/>
      </c>
      <c r="L1092" s="3" t="str">
        <f t="shared" si="397"/>
        <v/>
      </c>
      <c r="M1092" s="3" t="str">
        <f t="shared" si="398"/>
        <v/>
      </c>
      <c r="N1092" s="54" t="str">
        <f t="shared" si="406"/>
        <v/>
      </c>
      <c r="O1092" s="3" t="str">
        <f t="shared" si="399"/>
        <v/>
      </c>
      <c r="P1092" s="19" t="str">
        <f t="shared" si="400"/>
        <v/>
      </c>
      <c r="Q1092" s="23">
        <f>_xlfn.XLOOKUP(R1092,summary!C1:C37,summary!B1:B37)</f>
        <v>0</v>
      </c>
      <c r="R1092" s="24" t="str">
        <f t="shared" si="401"/>
        <v>동백동</v>
      </c>
      <c r="S1092" s="24" t="str">
        <f t="shared" si="407"/>
        <v>중11통</v>
      </c>
      <c r="T1092" s="24" t="str">
        <f t="shared" si="408"/>
        <v>(중동, 어은목마을대원칸타빌)</v>
      </c>
      <c r="U1092" s="24" t="str">
        <f t="shared" si="402"/>
        <v>중</v>
      </c>
      <c r="V1092" s="25">
        <f t="shared" si="409"/>
        <v>11</v>
      </c>
      <c r="W1092" s="25">
        <f t="shared" si="403"/>
        <v>11</v>
      </c>
      <c r="X1092" s="34"/>
      <c r="Y1092" s="34"/>
      <c r="Z1092" s="34" t="s">
        <v>99</v>
      </c>
      <c r="AA1092" s="62" t="s">
        <v>1245</v>
      </c>
      <c r="AB1092" s="5"/>
      <c r="AC1092" s="5"/>
      <c r="AD1092" s="5"/>
      <c r="AE1092" s="5"/>
      <c r="AF1092" s="5"/>
      <c r="AG1092" s="5"/>
    </row>
    <row r="1093" spans="1:33" ht="15.95" customHeight="1" x14ac:dyDescent="0.3">
      <c r="A1093" s="22" t="b">
        <f t="shared" si="389"/>
        <v>0</v>
      </c>
      <c r="B1093" s="22" t="b">
        <f t="shared" si="390"/>
        <v>0</v>
      </c>
      <c r="C1093" s="22" t="b">
        <f t="shared" si="391"/>
        <v>0</v>
      </c>
      <c r="D1093" s="22" t="b">
        <f t="shared" si="392"/>
        <v>0</v>
      </c>
      <c r="E1093" s="22" t="b">
        <f t="shared" si="393"/>
        <v>0</v>
      </c>
      <c r="F1093" s="52" t="b">
        <f t="shared" si="404"/>
        <v>0</v>
      </c>
      <c r="G1093" s="22" t="b">
        <f t="shared" si="388"/>
        <v>0</v>
      </c>
      <c r="H1093" s="22" t="b">
        <f t="shared" si="394"/>
        <v>0</v>
      </c>
      <c r="I1093" s="22" t="b">
        <f t="shared" si="405"/>
        <v>0</v>
      </c>
      <c r="J1093" s="22" t="b">
        <f t="shared" si="395"/>
        <v>0</v>
      </c>
      <c r="K1093" s="3" t="str">
        <f t="shared" si="396"/>
        <v/>
      </c>
      <c r="L1093" s="3" t="str">
        <f t="shared" si="397"/>
        <v/>
      </c>
      <c r="M1093" s="22" t="str">
        <f t="shared" si="398"/>
        <v/>
      </c>
      <c r="N1093" s="54" t="str">
        <f t="shared" si="406"/>
        <v/>
      </c>
      <c r="O1093" s="3" t="str">
        <f t="shared" si="399"/>
        <v/>
      </c>
      <c r="P1093" s="19" t="str">
        <f t="shared" si="400"/>
        <v/>
      </c>
      <c r="Q1093" s="23">
        <f>_xlfn.XLOOKUP(R1093,summary!C1:C37,summary!B1:B37)</f>
        <v>0</v>
      </c>
      <c r="R1093" s="24" t="str">
        <f t="shared" si="401"/>
        <v>동백동</v>
      </c>
      <c r="S1093" s="24" t="str">
        <f t="shared" si="407"/>
        <v>중11통</v>
      </c>
      <c r="T1093" s="24" t="str">
        <f t="shared" si="408"/>
        <v>(중동, 어은목마을대원칸타빌)</v>
      </c>
      <c r="U1093" s="24" t="str">
        <f t="shared" si="402"/>
        <v>중</v>
      </c>
      <c r="V1093" s="25">
        <f t="shared" si="409"/>
        <v>11</v>
      </c>
      <c r="W1093" s="25">
        <f t="shared" si="403"/>
        <v>12</v>
      </c>
      <c r="X1093" s="34"/>
      <c r="Y1093" s="34"/>
      <c r="Z1093" s="34" t="s">
        <v>101</v>
      </c>
      <c r="AA1093" s="62" t="s">
        <v>1246</v>
      </c>
      <c r="AB1093" s="5"/>
      <c r="AC1093" s="5"/>
      <c r="AD1093" s="5"/>
      <c r="AE1093" s="5"/>
      <c r="AF1093" s="5"/>
      <c r="AG1093" s="5"/>
    </row>
    <row r="1094" spans="1:33" ht="15.95" customHeight="1" x14ac:dyDescent="0.3">
      <c r="A1094" s="22" t="b">
        <f t="shared" si="389"/>
        <v>1</v>
      </c>
      <c r="B1094" s="22" t="b">
        <f t="shared" si="390"/>
        <v>0</v>
      </c>
      <c r="C1094" s="22" t="b">
        <f t="shared" si="391"/>
        <v>0</v>
      </c>
      <c r="D1094" s="22" t="b">
        <f t="shared" si="392"/>
        <v>0</v>
      </c>
      <c r="E1094" s="22" t="b">
        <f t="shared" si="393"/>
        <v>0</v>
      </c>
      <c r="F1094" s="52" t="b">
        <f t="shared" si="404"/>
        <v>0</v>
      </c>
      <c r="G1094" s="22" t="b">
        <f t="shared" si="388"/>
        <v>0</v>
      </c>
      <c r="H1094" s="22" t="b">
        <f t="shared" si="394"/>
        <v>0</v>
      </c>
      <c r="I1094" s="22" t="b">
        <f t="shared" si="405"/>
        <v>0</v>
      </c>
      <c r="J1094" s="22" t="b">
        <f t="shared" si="395"/>
        <v>1</v>
      </c>
      <c r="K1094" s="3" t="str">
        <f t="shared" si="396"/>
        <v>중12통</v>
      </c>
      <c r="L1094" s="3" t="str">
        <f t="shared" si="397"/>
        <v>12</v>
      </c>
      <c r="M1094" s="3">
        <f t="shared" si="398"/>
        <v>12</v>
      </c>
      <c r="N1094" s="54" t="str">
        <f t="shared" si="406"/>
        <v>중</v>
      </c>
      <c r="O1094" s="3" t="str">
        <f t="shared" si="399"/>
        <v/>
      </c>
      <c r="P1094" s="19" t="str">
        <f t="shared" si="400"/>
        <v/>
      </c>
      <c r="Q1094" s="23">
        <f>_xlfn.XLOOKUP(R1094,summary!C1:C37,summary!B1:B37)</f>
        <v>0</v>
      </c>
      <c r="R1094" s="24" t="str">
        <f t="shared" si="401"/>
        <v>동백동</v>
      </c>
      <c r="S1094" s="24" t="str">
        <f t="shared" si="407"/>
        <v>중12통</v>
      </c>
      <c r="T1094" s="24" t="str">
        <f t="shared" si="408"/>
        <v>(중동, 어은목마을코아루아파트)</v>
      </c>
      <c r="U1094" s="24" t="str">
        <f t="shared" si="402"/>
        <v>중</v>
      </c>
      <c r="V1094" s="25">
        <f t="shared" si="409"/>
        <v>12</v>
      </c>
      <c r="W1094" s="25">
        <f t="shared" si="403"/>
        <v>1</v>
      </c>
      <c r="X1094" s="34"/>
      <c r="Y1094" s="34" t="s">
        <v>1272</v>
      </c>
      <c r="Z1094" s="34" t="s">
        <v>63</v>
      </c>
      <c r="AA1094" s="62" t="s">
        <v>2942</v>
      </c>
      <c r="AB1094" s="5"/>
      <c r="AC1094" s="5"/>
      <c r="AD1094" s="5"/>
      <c r="AE1094" s="5"/>
      <c r="AF1094" s="5"/>
      <c r="AG1094" s="5"/>
    </row>
    <row r="1095" spans="1:33" ht="15.95" customHeight="1" x14ac:dyDescent="0.3">
      <c r="A1095" s="22" t="b">
        <f t="shared" si="389"/>
        <v>1</v>
      </c>
      <c r="B1095" s="22" t="b">
        <f t="shared" si="390"/>
        <v>1</v>
      </c>
      <c r="C1095" s="22" t="b">
        <f t="shared" si="391"/>
        <v>0</v>
      </c>
      <c r="D1095" s="22" t="b">
        <f t="shared" si="392"/>
        <v>0</v>
      </c>
      <c r="E1095" s="22" t="b">
        <f t="shared" si="393"/>
        <v>1</v>
      </c>
      <c r="F1095" s="52" t="b">
        <f t="shared" si="404"/>
        <v>1</v>
      </c>
      <c r="G1095" s="22" t="b">
        <f t="shared" si="388"/>
        <v>1</v>
      </c>
      <c r="H1095" s="22" t="b">
        <f t="shared" si="394"/>
        <v>0</v>
      </c>
      <c r="I1095" s="22" t="b">
        <f t="shared" si="405"/>
        <v>1</v>
      </c>
      <c r="J1095" s="22" t="b">
        <f t="shared" si="395"/>
        <v>0</v>
      </c>
      <c r="K1095" s="3" t="str">
        <f t="shared" si="396"/>
        <v/>
      </c>
      <c r="L1095" s="3" t="str">
        <f t="shared" si="397"/>
        <v/>
      </c>
      <c r="M1095" s="3" t="str">
        <f t="shared" si="398"/>
        <v/>
      </c>
      <c r="N1095" s="54" t="str">
        <f t="shared" si="406"/>
        <v/>
      </c>
      <c r="O1095" s="3" t="str">
        <f t="shared" si="399"/>
        <v>(중동, 어은목마을코아루아파트)</v>
      </c>
      <c r="P1095" s="19" t="str">
        <f t="shared" si="400"/>
        <v>(중동, 어은목마을코아루아파트)</v>
      </c>
      <c r="Q1095" s="23">
        <f>_xlfn.XLOOKUP(R1095,summary!C1:C37,summary!B1:B37)</f>
        <v>0</v>
      </c>
      <c r="R1095" s="24" t="str">
        <f t="shared" si="401"/>
        <v>동백동</v>
      </c>
      <c r="S1095" s="24" t="str">
        <f t="shared" si="407"/>
        <v>중12통</v>
      </c>
      <c r="T1095" s="24" t="str">
        <f t="shared" si="408"/>
        <v>(중동, 어은목마을코아루아파트)</v>
      </c>
      <c r="U1095" s="24" t="str">
        <f t="shared" si="402"/>
        <v>중</v>
      </c>
      <c r="V1095" s="25">
        <f t="shared" si="409"/>
        <v>12</v>
      </c>
      <c r="W1095" s="25">
        <f t="shared" si="403"/>
        <v>2</v>
      </c>
      <c r="X1095" s="34"/>
      <c r="Y1095" s="34" t="s">
        <v>1225</v>
      </c>
      <c r="Z1095" s="34" t="s">
        <v>65</v>
      </c>
      <c r="AA1095" s="62" t="s">
        <v>2943</v>
      </c>
      <c r="AB1095" s="5"/>
      <c r="AC1095" s="5"/>
      <c r="AD1095" s="5"/>
      <c r="AE1095" s="5"/>
      <c r="AF1095" s="5"/>
      <c r="AG1095" s="5"/>
    </row>
    <row r="1096" spans="1:33" ht="15.95" customHeight="1" x14ac:dyDescent="0.3">
      <c r="A1096" s="22" t="b">
        <f t="shared" si="389"/>
        <v>1</v>
      </c>
      <c r="B1096" s="22" t="b">
        <f t="shared" si="390"/>
        <v>0</v>
      </c>
      <c r="C1096" s="22" t="b">
        <f t="shared" si="391"/>
        <v>0</v>
      </c>
      <c r="D1096" s="22" t="b">
        <f t="shared" si="392"/>
        <v>0</v>
      </c>
      <c r="E1096" s="22" t="b">
        <f t="shared" si="393"/>
        <v>0</v>
      </c>
      <c r="F1096" s="52" t="b">
        <f t="shared" si="404"/>
        <v>0</v>
      </c>
      <c r="G1096" s="22" t="b">
        <f t="shared" si="388"/>
        <v>0</v>
      </c>
      <c r="H1096" s="22" t="b">
        <f t="shared" si="394"/>
        <v>0</v>
      </c>
      <c r="I1096" s="22" t="b">
        <f t="shared" si="405"/>
        <v>1</v>
      </c>
      <c r="J1096" s="22" t="b">
        <f t="shared" si="395"/>
        <v>0</v>
      </c>
      <c r="K1096" s="3" t="str">
        <f t="shared" si="396"/>
        <v/>
      </c>
      <c r="L1096" s="3" t="str">
        <f t="shared" si="397"/>
        <v/>
      </c>
      <c r="M1096" s="3" t="str">
        <f t="shared" si="398"/>
        <v/>
      </c>
      <c r="N1096" s="54" t="str">
        <f t="shared" si="406"/>
        <v/>
      </c>
      <c r="O1096" s="3" t="str">
        <f t="shared" si="399"/>
        <v>어은목마을코아루아파트)</v>
      </c>
      <c r="P1096" s="19" t="str">
        <f t="shared" si="400"/>
        <v/>
      </c>
      <c r="Q1096" s="23">
        <f>_xlfn.XLOOKUP(R1096,summary!C1:C37,summary!B1:B37)</f>
        <v>0</v>
      </c>
      <c r="R1096" s="24" t="str">
        <f t="shared" si="401"/>
        <v>동백동</v>
      </c>
      <c r="S1096" s="24" t="str">
        <f t="shared" si="407"/>
        <v>중12통</v>
      </c>
      <c r="T1096" s="24" t="str">
        <f t="shared" si="408"/>
        <v>(중동, 어은목마을코아루아파트)</v>
      </c>
      <c r="U1096" s="24" t="str">
        <f t="shared" si="402"/>
        <v>중</v>
      </c>
      <c r="V1096" s="25">
        <f t="shared" si="409"/>
        <v>12</v>
      </c>
      <c r="W1096" s="25">
        <f t="shared" si="403"/>
        <v>3</v>
      </c>
      <c r="X1096" s="34"/>
      <c r="Y1096" s="34" t="s">
        <v>1227</v>
      </c>
      <c r="Z1096" s="34" t="s">
        <v>67</v>
      </c>
      <c r="AA1096" s="62" t="s">
        <v>2944</v>
      </c>
      <c r="AB1096" s="5"/>
      <c r="AC1096" s="5"/>
      <c r="AD1096" s="5"/>
      <c r="AE1096" s="5"/>
      <c r="AF1096" s="5"/>
      <c r="AG1096" s="5"/>
    </row>
    <row r="1097" spans="1:33" ht="15.95" customHeight="1" x14ac:dyDescent="0.3">
      <c r="A1097" s="22" t="b">
        <f t="shared" si="389"/>
        <v>1</v>
      </c>
      <c r="B1097" s="22" t="b">
        <f t="shared" si="390"/>
        <v>0</v>
      </c>
      <c r="C1097" s="22" t="b">
        <f t="shared" si="391"/>
        <v>1</v>
      </c>
      <c r="D1097" s="22" t="b">
        <f t="shared" si="392"/>
        <v>0</v>
      </c>
      <c r="E1097" s="22" t="b">
        <f t="shared" si="393"/>
        <v>1</v>
      </c>
      <c r="F1097" s="52" t="b">
        <f t="shared" si="404"/>
        <v>1</v>
      </c>
      <c r="G1097" s="22" t="b">
        <f t="shared" si="388"/>
        <v>0</v>
      </c>
      <c r="H1097" s="22" t="b">
        <f t="shared" si="394"/>
        <v>1</v>
      </c>
      <c r="I1097" s="22" t="b">
        <f t="shared" si="405"/>
        <v>1</v>
      </c>
      <c r="J1097" s="22" t="b">
        <f t="shared" si="395"/>
        <v>0</v>
      </c>
      <c r="K1097" s="3" t="str">
        <f t="shared" si="396"/>
        <v/>
      </c>
      <c r="L1097" s="3" t="str">
        <f t="shared" si="397"/>
        <v/>
      </c>
      <c r="M1097" s="3" t="str">
        <f t="shared" si="398"/>
        <v/>
      </c>
      <c r="N1097" s="54" t="str">
        <f t="shared" si="406"/>
        <v/>
      </c>
      <c r="O1097" s="3" t="str">
        <f t="shared" si="399"/>
        <v>코아루아파트)</v>
      </c>
      <c r="P1097" s="19" t="str">
        <f t="shared" si="400"/>
        <v/>
      </c>
      <c r="Q1097" s="23">
        <f>_xlfn.XLOOKUP(R1097,summary!C1:C37,summary!B1:B37)</f>
        <v>0</v>
      </c>
      <c r="R1097" s="24" t="str">
        <f t="shared" si="401"/>
        <v>동백동</v>
      </c>
      <c r="S1097" s="24" t="str">
        <f t="shared" si="407"/>
        <v>중12통</v>
      </c>
      <c r="T1097" s="24" t="str">
        <f t="shared" si="408"/>
        <v>(중동, 어은목마을코아루아파트)</v>
      </c>
      <c r="U1097" s="24" t="str">
        <f t="shared" si="402"/>
        <v>중</v>
      </c>
      <c r="V1097" s="25">
        <f t="shared" si="409"/>
        <v>12</v>
      </c>
      <c r="W1097" s="25">
        <f t="shared" si="403"/>
        <v>4</v>
      </c>
      <c r="X1097" s="34"/>
      <c r="Y1097" s="34" t="s">
        <v>1152</v>
      </c>
      <c r="Z1097" s="34" t="s">
        <v>73</v>
      </c>
      <c r="AA1097" s="62" t="s">
        <v>2945</v>
      </c>
      <c r="AB1097" s="5"/>
      <c r="AC1097" s="5"/>
      <c r="AD1097" s="5"/>
      <c r="AE1097" s="5"/>
      <c r="AF1097" s="5"/>
      <c r="AG1097" s="5"/>
    </row>
    <row r="1098" spans="1:33" ht="15.95" customHeight="1" x14ac:dyDescent="0.3">
      <c r="A1098" s="22" t="b">
        <f t="shared" si="389"/>
        <v>0</v>
      </c>
      <c r="B1098" s="22" t="b">
        <f t="shared" si="390"/>
        <v>0</v>
      </c>
      <c r="C1098" s="22" t="b">
        <f t="shared" si="391"/>
        <v>0</v>
      </c>
      <c r="D1098" s="22" t="b">
        <f t="shared" si="392"/>
        <v>0</v>
      </c>
      <c r="E1098" s="22" t="b">
        <f t="shared" si="393"/>
        <v>0</v>
      </c>
      <c r="F1098" s="52" t="b">
        <f t="shared" si="404"/>
        <v>0</v>
      </c>
      <c r="G1098" s="22" t="b">
        <f t="shared" si="388"/>
        <v>0</v>
      </c>
      <c r="H1098" s="22" t="b">
        <f t="shared" si="394"/>
        <v>0</v>
      </c>
      <c r="I1098" s="22" t="b">
        <f t="shared" si="405"/>
        <v>0</v>
      </c>
      <c r="J1098" s="22" t="b">
        <f t="shared" si="395"/>
        <v>0</v>
      </c>
      <c r="K1098" s="3" t="str">
        <f t="shared" si="396"/>
        <v/>
      </c>
      <c r="L1098" s="3" t="str">
        <f t="shared" si="397"/>
        <v/>
      </c>
      <c r="M1098" s="3" t="str">
        <f t="shared" si="398"/>
        <v/>
      </c>
      <c r="N1098" s="54" t="str">
        <f t="shared" si="406"/>
        <v/>
      </c>
      <c r="O1098" s="3" t="str">
        <f t="shared" si="399"/>
        <v/>
      </c>
      <c r="P1098" s="19" t="str">
        <f t="shared" si="400"/>
        <v/>
      </c>
      <c r="Q1098" s="23">
        <f>_xlfn.XLOOKUP(R1098,summary!C1:C37,summary!B1:B37)</f>
        <v>0</v>
      </c>
      <c r="R1098" s="24" t="str">
        <f t="shared" si="401"/>
        <v>동백동</v>
      </c>
      <c r="S1098" s="24" t="str">
        <f t="shared" si="407"/>
        <v>중12통</v>
      </c>
      <c r="T1098" s="24" t="str">
        <f t="shared" si="408"/>
        <v>(중동, 어은목마을코아루아파트)</v>
      </c>
      <c r="U1098" s="24" t="str">
        <f t="shared" si="402"/>
        <v>중</v>
      </c>
      <c r="V1098" s="25">
        <f t="shared" si="409"/>
        <v>12</v>
      </c>
      <c r="W1098" s="25">
        <f t="shared" si="403"/>
        <v>5</v>
      </c>
      <c r="X1098" s="34"/>
      <c r="Y1098" s="34"/>
      <c r="Z1098" s="34" t="s">
        <v>87</v>
      </c>
      <c r="AA1098" s="62" t="s">
        <v>2946</v>
      </c>
      <c r="AB1098" s="5"/>
      <c r="AC1098" s="5"/>
      <c r="AD1098" s="5"/>
      <c r="AE1098" s="5"/>
      <c r="AF1098" s="5"/>
      <c r="AG1098" s="5"/>
    </row>
    <row r="1099" spans="1:33" ht="15.95" customHeight="1" x14ac:dyDescent="0.3">
      <c r="A1099" s="22" t="b">
        <f t="shared" si="389"/>
        <v>0</v>
      </c>
      <c r="B1099" s="22" t="b">
        <f t="shared" si="390"/>
        <v>0</v>
      </c>
      <c r="C1099" s="22" t="b">
        <f t="shared" si="391"/>
        <v>0</v>
      </c>
      <c r="D1099" s="22" t="b">
        <f t="shared" si="392"/>
        <v>0</v>
      </c>
      <c r="E1099" s="22" t="b">
        <f t="shared" si="393"/>
        <v>0</v>
      </c>
      <c r="F1099" s="52" t="b">
        <f t="shared" si="404"/>
        <v>0</v>
      </c>
      <c r="G1099" s="22" t="b">
        <f t="shared" si="388"/>
        <v>0</v>
      </c>
      <c r="H1099" s="22" t="b">
        <f t="shared" si="394"/>
        <v>0</v>
      </c>
      <c r="I1099" s="22" t="b">
        <f t="shared" si="405"/>
        <v>0</v>
      </c>
      <c r="J1099" s="22" t="b">
        <f t="shared" si="395"/>
        <v>0</v>
      </c>
      <c r="K1099" s="3" t="str">
        <f t="shared" si="396"/>
        <v/>
      </c>
      <c r="L1099" s="3" t="str">
        <f t="shared" si="397"/>
        <v/>
      </c>
      <c r="M1099" s="3" t="str">
        <f t="shared" si="398"/>
        <v/>
      </c>
      <c r="N1099" s="54" t="str">
        <f t="shared" si="406"/>
        <v/>
      </c>
      <c r="O1099" s="3" t="str">
        <f t="shared" si="399"/>
        <v/>
      </c>
      <c r="P1099" s="19" t="str">
        <f t="shared" si="400"/>
        <v/>
      </c>
      <c r="Q1099" s="23">
        <f>_xlfn.XLOOKUP(R1099,summary!C1:C37,summary!B1:B37)</f>
        <v>0</v>
      </c>
      <c r="R1099" s="24" t="str">
        <f t="shared" si="401"/>
        <v>동백동</v>
      </c>
      <c r="S1099" s="24" t="str">
        <f t="shared" si="407"/>
        <v>중12통</v>
      </c>
      <c r="T1099" s="24" t="str">
        <f t="shared" si="408"/>
        <v>(중동, 어은목마을코아루아파트)</v>
      </c>
      <c r="U1099" s="24" t="str">
        <f t="shared" si="402"/>
        <v>중</v>
      </c>
      <c r="V1099" s="25">
        <f t="shared" si="409"/>
        <v>12</v>
      </c>
      <c r="W1099" s="25">
        <f t="shared" si="403"/>
        <v>6</v>
      </c>
      <c r="X1099" s="34"/>
      <c r="Y1099" s="34"/>
      <c r="Z1099" s="34" t="s">
        <v>89</v>
      </c>
      <c r="AA1099" s="62" t="s">
        <v>2947</v>
      </c>
      <c r="AB1099" s="5"/>
      <c r="AC1099" s="5"/>
      <c r="AD1099" s="5"/>
      <c r="AE1099" s="5"/>
      <c r="AF1099" s="5"/>
      <c r="AG1099" s="5"/>
    </row>
    <row r="1100" spans="1:33" ht="15.95" customHeight="1" x14ac:dyDescent="0.3">
      <c r="A1100" s="22" t="b">
        <f t="shared" si="389"/>
        <v>0</v>
      </c>
      <c r="B1100" s="22" t="b">
        <f t="shared" si="390"/>
        <v>0</v>
      </c>
      <c r="C1100" s="22" t="b">
        <f t="shared" si="391"/>
        <v>0</v>
      </c>
      <c r="D1100" s="22" t="b">
        <f t="shared" si="392"/>
        <v>0</v>
      </c>
      <c r="E1100" s="22" t="b">
        <f t="shared" si="393"/>
        <v>0</v>
      </c>
      <c r="F1100" s="52" t="b">
        <f t="shared" si="404"/>
        <v>0</v>
      </c>
      <c r="G1100" s="22" t="b">
        <f t="shared" si="388"/>
        <v>0</v>
      </c>
      <c r="H1100" s="22" t="b">
        <f t="shared" si="394"/>
        <v>0</v>
      </c>
      <c r="I1100" s="22" t="b">
        <f t="shared" si="405"/>
        <v>0</v>
      </c>
      <c r="J1100" s="22" t="b">
        <f t="shared" si="395"/>
        <v>0</v>
      </c>
      <c r="K1100" s="3" t="str">
        <f t="shared" si="396"/>
        <v/>
      </c>
      <c r="L1100" s="3" t="str">
        <f t="shared" si="397"/>
        <v/>
      </c>
      <c r="M1100" s="3" t="str">
        <f t="shared" si="398"/>
        <v/>
      </c>
      <c r="N1100" s="54" t="str">
        <f t="shared" si="406"/>
        <v/>
      </c>
      <c r="O1100" s="3" t="str">
        <f t="shared" si="399"/>
        <v/>
      </c>
      <c r="P1100" s="19" t="str">
        <f t="shared" si="400"/>
        <v/>
      </c>
      <c r="Q1100" s="23">
        <f>_xlfn.XLOOKUP(R1100,summary!C1:C37,summary!B1:B37)</f>
        <v>0</v>
      </c>
      <c r="R1100" s="24" t="str">
        <f t="shared" si="401"/>
        <v>동백동</v>
      </c>
      <c r="S1100" s="24" t="str">
        <f t="shared" si="407"/>
        <v>중12통</v>
      </c>
      <c r="T1100" s="24" t="str">
        <f t="shared" si="408"/>
        <v>(중동, 어은목마을코아루아파트)</v>
      </c>
      <c r="U1100" s="24" t="str">
        <f t="shared" si="402"/>
        <v>중</v>
      </c>
      <c r="V1100" s="25">
        <f t="shared" si="409"/>
        <v>12</v>
      </c>
      <c r="W1100" s="25">
        <f t="shared" si="403"/>
        <v>7</v>
      </c>
      <c r="X1100" s="34"/>
      <c r="Y1100" s="34"/>
      <c r="Z1100" s="34" t="s">
        <v>91</v>
      </c>
      <c r="AA1100" s="62" t="s">
        <v>2948</v>
      </c>
      <c r="AB1100" s="5"/>
      <c r="AC1100" s="5"/>
      <c r="AD1100" s="5"/>
      <c r="AE1100" s="5"/>
      <c r="AF1100" s="5"/>
      <c r="AG1100" s="5"/>
    </row>
    <row r="1101" spans="1:33" ht="15.95" customHeight="1" x14ac:dyDescent="0.3">
      <c r="A1101" s="22" t="b">
        <f t="shared" si="389"/>
        <v>0</v>
      </c>
      <c r="B1101" s="22" t="b">
        <f t="shared" si="390"/>
        <v>0</v>
      </c>
      <c r="C1101" s="22" t="b">
        <f t="shared" si="391"/>
        <v>0</v>
      </c>
      <c r="D1101" s="22" t="b">
        <f t="shared" si="392"/>
        <v>0</v>
      </c>
      <c r="E1101" s="22" t="b">
        <f t="shared" si="393"/>
        <v>0</v>
      </c>
      <c r="F1101" s="52" t="b">
        <f t="shared" si="404"/>
        <v>0</v>
      </c>
      <c r="G1101" s="22" t="b">
        <f t="shared" si="388"/>
        <v>0</v>
      </c>
      <c r="H1101" s="22" t="b">
        <f t="shared" si="394"/>
        <v>0</v>
      </c>
      <c r="I1101" s="22" t="b">
        <f t="shared" si="405"/>
        <v>0</v>
      </c>
      <c r="J1101" s="22" t="b">
        <f t="shared" si="395"/>
        <v>0</v>
      </c>
      <c r="K1101" s="3" t="str">
        <f t="shared" si="396"/>
        <v/>
      </c>
      <c r="L1101" s="3" t="str">
        <f t="shared" si="397"/>
        <v/>
      </c>
      <c r="M1101" s="22" t="str">
        <f t="shared" si="398"/>
        <v/>
      </c>
      <c r="N1101" s="54" t="str">
        <f t="shared" si="406"/>
        <v/>
      </c>
      <c r="O1101" s="3" t="str">
        <f t="shared" si="399"/>
        <v/>
      </c>
      <c r="P1101" s="19" t="str">
        <f t="shared" si="400"/>
        <v/>
      </c>
      <c r="Q1101" s="23">
        <f>_xlfn.XLOOKUP(R1101,summary!C1:C37,summary!B1:B37)</f>
        <v>0</v>
      </c>
      <c r="R1101" s="24" t="str">
        <f t="shared" si="401"/>
        <v>동백동</v>
      </c>
      <c r="S1101" s="24" t="str">
        <f t="shared" si="407"/>
        <v>중12통</v>
      </c>
      <c r="T1101" s="24" t="str">
        <f t="shared" si="408"/>
        <v>(중동, 어은목마을코아루아파트)</v>
      </c>
      <c r="U1101" s="24" t="str">
        <f t="shared" si="402"/>
        <v>중</v>
      </c>
      <c r="V1101" s="25">
        <f t="shared" si="409"/>
        <v>12</v>
      </c>
      <c r="W1101" s="25">
        <f t="shared" si="403"/>
        <v>8</v>
      </c>
      <c r="X1101" s="34"/>
      <c r="Y1101" s="34"/>
      <c r="Z1101" s="34" t="s">
        <v>93</v>
      </c>
      <c r="AA1101" s="62" t="s">
        <v>2949</v>
      </c>
      <c r="AB1101" s="5"/>
      <c r="AC1101" s="5"/>
      <c r="AD1101" s="5"/>
      <c r="AE1101" s="5"/>
      <c r="AF1101" s="5"/>
      <c r="AG1101" s="5"/>
    </row>
    <row r="1102" spans="1:33" ht="15.95" customHeight="1" x14ac:dyDescent="0.3">
      <c r="A1102" s="22" t="b">
        <f t="shared" si="389"/>
        <v>0</v>
      </c>
      <c r="B1102" s="22" t="b">
        <f t="shared" si="390"/>
        <v>0</v>
      </c>
      <c r="C1102" s="22" t="b">
        <f t="shared" si="391"/>
        <v>0</v>
      </c>
      <c r="D1102" s="22" t="b">
        <f t="shared" si="392"/>
        <v>0</v>
      </c>
      <c r="E1102" s="22" t="b">
        <f t="shared" si="393"/>
        <v>0</v>
      </c>
      <c r="F1102" s="52" t="b">
        <f t="shared" si="404"/>
        <v>0</v>
      </c>
      <c r="G1102" s="22" t="b">
        <f t="shared" si="388"/>
        <v>0</v>
      </c>
      <c r="H1102" s="22" t="b">
        <f t="shared" si="394"/>
        <v>0</v>
      </c>
      <c r="I1102" s="22" t="b">
        <f t="shared" si="405"/>
        <v>0</v>
      </c>
      <c r="J1102" s="22" t="b">
        <f t="shared" si="395"/>
        <v>0</v>
      </c>
      <c r="K1102" s="3" t="str">
        <f t="shared" si="396"/>
        <v/>
      </c>
      <c r="L1102" s="3" t="str">
        <f t="shared" si="397"/>
        <v/>
      </c>
      <c r="M1102" s="3" t="str">
        <f t="shared" si="398"/>
        <v/>
      </c>
      <c r="N1102" s="54" t="str">
        <f t="shared" si="406"/>
        <v/>
      </c>
      <c r="O1102" s="3" t="str">
        <f t="shared" si="399"/>
        <v/>
      </c>
      <c r="P1102" s="19" t="str">
        <f t="shared" si="400"/>
        <v/>
      </c>
      <c r="Q1102" s="23">
        <f>_xlfn.XLOOKUP(R1102,summary!C1:C37,summary!B1:B37)</f>
        <v>0</v>
      </c>
      <c r="R1102" s="24" t="str">
        <f t="shared" si="401"/>
        <v>동백동</v>
      </c>
      <c r="S1102" s="24" t="str">
        <f t="shared" si="407"/>
        <v>중12통</v>
      </c>
      <c r="T1102" s="24" t="str">
        <f t="shared" si="408"/>
        <v>(중동, 어은목마을코아루아파트)</v>
      </c>
      <c r="U1102" s="24" t="str">
        <f t="shared" si="402"/>
        <v>중</v>
      </c>
      <c r="V1102" s="25">
        <f t="shared" si="409"/>
        <v>12</v>
      </c>
      <c r="W1102" s="25">
        <f t="shared" si="403"/>
        <v>9</v>
      </c>
      <c r="X1102" s="34"/>
      <c r="Y1102" s="34"/>
      <c r="Z1102" s="34" t="s">
        <v>95</v>
      </c>
      <c r="AA1102" s="62" t="s">
        <v>2950</v>
      </c>
      <c r="AB1102" s="5"/>
      <c r="AC1102" s="5"/>
      <c r="AD1102" s="5"/>
      <c r="AE1102" s="5"/>
      <c r="AF1102" s="5"/>
      <c r="AG1102" s="5"/>
    </row>
    <row r="1103" spans="1:33" ht="15.95" customHeight="1" x14ac:dyDescent="0.3">
      <c r="A1103" s="22" t="b">
        <f t="shared" si="389"/>
        <v>0</v>
      </c>
      <c r="B1103" s="22" t="b">
        <f t="shared" si="390"/>
        <v>0</v>
      </c>
      <c r="C1103" s="22" t="b">
        <f t="shared" si="391"/>
        <v>0</v>
      </c>
      <c r="D1103" s="22" t="b">
        <f t="shared" si="392"/>
        <v>0</v>
      </c>
      <c r="E1103" s="22" t="b">
        <f t="shared" si="393"/>
        <v>0</v>
      </c>
      <c r="F1103" s="52" t="b">
        <f t="shared" si="404"/>
        <v>0</v>
      </c>
      <c r="G1103" s="22" t="b">
        <f t="shared" si="388"/>
        <v>0</v>
      </c>
      <c r="H1103" s="22" t="b">
        <f t="shared" si="394"/>
        <v>0</v>
      </c>
      <c r="I1103" s="22" t="b">
        <f t="shared" si="405"/>
        <v>0</v>
      </c>
      <c r="J1103" s="22" t="b">
        <f t="shared" si="395"/>
        <v>0</v>
      </c>
      <c r="K1103" s="3" t="str">
        <f t="shared" si="396"/>
        <v/>
      </c>
      <c r="L1103" s="3" t="str">
        <f t="shared" si="397"/>
        <v/>
      </c>
      <c r="M1103" s="3" t="str">
        <f t="shared" si="398"/>
        <v/>
      </c>
      <c r="N1103" s="54" t="str">
        <f t="shared" si="406"/>
        <v/>
      </c>
      <c r="O1103" s="3" t="str">
        <f t="shared" si="399"/>
        <v/>
      </c>
      <c r="P1103" s="19" t="str">
        <f t="shared" si="400"/>
        <v/>
      </c>
      <c r="Q1103" s="23">
        <f>_xlfn.XLOOKUP(R1103,summary!C1:C37,summary!B1:B37)</f>
        <v>0</v>
      </c>
      <c r="R1103" s="24" t="str">
        <f t="shared" si="401"/>
        <v>동백동</v>
      </c>
      <c r="S1103" s="24" t="str">
        <f t="shared" si="407"/>
        <v>중12통</v>
      </c>
      <c r="T1103" s="24" t="str">
        <f t="shared" si="408"/>
        <v>(중동, 어은목마을코아루아파트)</v>
      </c>
      <c r="U1103" s="24" t="str">
        <f t="shared" si="402"/>
        <v>중</v>
      </c>
      <c r="V1103" s="25">
        <f t="shared" si="409"/>
        <v>12</v>
      </c>
      <c r="W1103" s="25">
        <f t="shared" si="403"/>
        <v>10</v>
      </c>
      <c r="X1103" s="34"/>
      <c r="Y1103" s="34"/>
      <c r="Z1103" s="34" t="s">
        <v>97</v>
      </c>
      <c r="AA1103" s="62" t="s">
        <v>2951</v>
      </c>
      <c r="AB1103" s="5"/>
      <c r="AC1103" s="5"/>
      <c r="AD1103" s="5"/>
      <c r="AE1103" s="5"/>
      <c r="AF1103" s="5"/>
      <c r="AG1103" s="5"/>
    </row>
    <row r="1104" spans="1:33" ht="15.95" customHeight="1" x14ac:dyDescent="0.3">
      <c r="A1104" s="22" t="b">
        <f t="shared" si="389"/>
        <v>0</v>
      </c>
      <c r="B1104" s="22" t="b">
        <f t="shared" si="390"/>
        <v>0</v>
      </c>
      <c r="C1104" s="22" t="b">
        <f t="shared" si="391"/>
        <v>0</v>
      </c>
      <c r="D1104" s="22" t="b">
        <f t="shared" si="392"/>
        <v>0</v>
      </c>
      <c r="E1104" s="22" t="b">
        <f t="shared" si="393"/>
        <v>0</v>
      </c>
      <c r="F1104" s="52" t="b">
        <f t="shared" si="404"/>
        <v>0</v>
      </c>
      <c r="G1104" s="22" t="b">
        <f t="shared" si="388"/>
        <v>0</v>
      </c>
      <c r="H1104" s="22" t="b">
        <f t="shared" si="394"/>
        <v>0</v>
      </c>
      <c r="I1104" s="22" t="b">
        <f t="shared" si="405"/>
        <v>0</v>
      </c>
      <c r="J1104" s="22" t="b">
        <f t="shared" si="395"/>
        <v>0</v>
      </c>
      <c r="K1104" s="3" t="str">
        <f t="shared" si="396"/>
        <v/>
      </c>
      <c r="L1104" s="3" t="str">
        <f t="shared" si="397"/>
        <v/>
      </c>
      <c r="M1104" s="3" t="str">
        <f t="shared" si="398"/>
        <v/>
      </c>
      <c r="N1104" s="54" t="str">
        <f t="shared" si="406"/>
        <v/>
      </c>
      <c r="O1104" s="3" t="str">
        <f t="shared" si="399"/>
        <v/>
      </c>
      <c r="P1104" s="19" t="str">
        <f t="shared" si="400"/>
        <v/>
      </c>
      <c r="Q1104" s="23">
        <f>_xlfn.XLOOKUP(R1104,summary!C1:C37,summary!B1:B37)</f>
        <v>0</v>
      </c>
      <c r="R1104" s="24" t="str">
        <f t="shared" si="401"/>
        <v>동백동</v>
      </c>
      <c r="S1104" s="24" t="str">
        <f t="shared" si="407"/>
        <v>중12통</v>
      </c>
      <c r="T1104" s="24" t="str">
        <f t="shared" si="408"/>
        <v>(중동, 어은목마을코아루아파트)</v>
      </c>
      <c r="U1104" s="24" t="str">
        <f t="shared" si="402"/>
        <v>중</v>
      </c>
      <c r="V1104" s="25">
        <f t="shared" si="409"/>
        <v>12</v>
      </c>
      <c r="W1104" s="25">
        <f t="shared" si="403"/>
        <v>11</v>
      </c>
      <c r="X1104" s="34"/>
      <c r="Y1104" s="34"/>
      <c r="Z1104" s="34" t="s">
        <v>99</v>
      </c>
      <c r="AA1104" s="62" t="s">
        <v>2952</v>
      </c>
      <c r="AB1104" s="5"/>
      <c r="AC1104" s="5"/>
      <c r="AD1104" s="5"/>
      <c r="AE1104" s="5"/>
      <c r="AF1104" s="5"/>
      <c r="AG1104" s="5"/>
    </row>
    <row r="1105" spans="1:33" ht="15.95" customHeight="1" x14ac:dyDescent="0.3">
      <c r="A1105" s="22" t="b">
        <f t="shared" si="389"/>
        <v>0</v>
      </c>
      <c r="B1105" s="22" t="b">
        <f t="shared" si="390"/>
        <v>0</v>
      </c>
      <c r="C1105" s="22" t="b">
        <f t="shared" si="391"/>
        <v>0</v>
      </c>
      <c r="D1105" s="22" t="b">
        <f t="shared" si="392"/>
        <v>0</v>
      </c>
      <c r="E1105" s="22" t="b">
        <f t="shared" si="393"/>
        <v>0</v>
      </c>
      <c r="F1105" s="52" t="b">
        <f t="shared" si="404"/>
        <v>0</v>
      </c>
      <c r="G1105" s="22" t="b">
        <f t="shared" si="388"/>
        <v>0</v>
      </c>
      <c r="H1105" s="22" t="b">
        <f t="shared" si="394"/>
        <v>0</v>
      </c>
      <c r="I1105" s="22" t="b">
        <f t="shared" si="405"/>
        <v>0</v>
      </c>
      <c r="J1105" s="22" t="b">
        <f t="shared" si="395"/>
        <v>0</v>
      </c>
      <c r="K1105" s="3" t="str">
        <f t="shared" si="396"/>
        <v/>
      </c>
      <c r="L1105" s="3" t="str">
        <f t="shared" si="397"/>
        <v/>
      </c>
      <c r="M1105" s="3" t="str">
        <f t="shared" si="398"/>
        <v/>
      </c>
      <c r="N1105" s="54" t="str">
        <f t="shared" si="406"/>
        <v/>
      </c>
      <c r="O1105" s="3" t="str">
        <f t="shared" si="399"/>
        <v/>
      </c>
      <c r="P1105" s="19" t="str">
        <f t="shared" si="400"/>
        <v/>
      </c>
      <c r="Q1105" s="23">
        <f>_xlfn.XLOOKUP(R1105,summary!C1:C37,summary!B1:B37)</f>
        <v>0</v>
      </c>
      <c r="R1105" s="24" t="str">
        <f t="shared" si="401"/>
        <v>동백동</v>
      </c>
      <c r="S1105" s="24" t="str">
        <f t="shared" si="407"/>
        <v>중12통</v>
      </c>
      <c r="T1105" s="24" t="str">
        <f t="shared" si="408"/>
        <v>(중동, 어은목마을코아루아파트)</v>
      </c>
      <c r="U1105" s="24" t="str">
        <f t="shared" si="402"/>
        <v>중</v>
      </c>
      <c r="V1105" s="25">
        <f t="shared" si="409"/>
        <v>12</v>
      </c>
      <c r="W1105" s="25">
        <f t="shared" si="403"/>
        <v>12</v>
      </c>
      <c r="X1105" s="34"/>
      <c r="Y1105" s="34"/>
      <c r="Z1105" s="34" t="s">
        <v>101</v>
      </c>
      <c r="AA1105" s="62" t="s">
        <v>2953</v>
      </c>
      <c r="AB1105" s="5"/>
      <c r="AC1105" s="5"/>
      <c r="AD1105" s="5"/>
      <c r="AE1105" s="5"/>
      <c r="AF1105" s="5"/>
      <c r="AG1105" s="5"/>
    </row>
    <row r="1106" spans="1:33" ht="15.95" customHeight="1" x14ac:dyDescent="0.3">
      <c r="A1106" s="22" t="b">
        <f t="shared" si="389"/>
        <v>0</v>
      </c>
      <c r="B1106" s="22" t="b">
        <f t="shared" si="390"/>
        <v>0</v>
      </c>
      <c r="C1106" s="22" t="b">
        <f t="shared" si="391"/>
        <v>0</v>
      </c>
      <c r="D1106" s="22" t="b">
        <f t="shared" si="392"/>
        <v>0</v>
      </c>
      <c r="E1106" s="22" t="b">
        <f t="shared" si="393"/>
        <v>0</v>
      </c>
      <c r="F1106" s="52" t="b">
        <f t="shared" si="404"/>
        <v>0</v>
      </c>
      <c r="G1106" s="22" t="b">
        <f t="shared" si="388"/>
        <v>0</v>
      </c>
      <c r="H1106" s="22" t="b">
        <f t="shared" si="394"/>
        <v>0</v>
      </c>
      <c r="I1106" s="22" t="b">
        <f t="shared" si="405"/>
        <v>0</v>
      </c>
      <c r="J1106" s="22" t="b">
        <f t="shared" si="395"/>
        <v>0</v>
      </c>
      <c r="K1106" s="3" t="str">
        <f t="shared" si="396"/>
        <v/>
      </c>
      <c r="L1106" s="3" t="str">
        <f t="shared" si="397"/>
        <v/>
      </c>
      <c r="M1106" s="3" t="str">
        <f t="shared" si="398"/>
        <v/>
      </c>
      <c r="N1106" s="54" t="str">
        <f t="shared" si="406"/>
        <v/>
      </c>
      <c r="O1106" s="3" t="str">
        <f t="shared" si="399"/>
        <v/>
      </c>
      <c r="P1106" s="19" t="str">
        <f t="shared" si="400"/>
        <v/>
      </c>
      <c r="Q1106" s="23">
        <f>_xlfn.XLOOKUP(R1106,summary!C1:C37,summary!B1:B37)</f>
        <v>0</v>
      </c>
      <c r="R1106" s="24" t="str">
        <f t="shared" si="401"/>
        <v>동백동</v>
      </c>
      <c r="S1106" s="24" t="str">
        <f t="shared" si="407"/>
        <v>중12통</v>
      </c>
      <c r="T1106" s="24" t="str">
        <f t="shared" si="408"/>
        <v>(중동, 어은목마을코아루아파트)</v>
      </c>
      <c r="U1106" s="24" t="str">
        <f t="shared" si="402"/>
        <v>중</v>
      </c>
      <c r="V1106" s="25">
        <f t="shared" si="409"/>
        <v>12</v>
      </c>
      <c r="W1106" s="25">
        <f t="shared" si="403"/>
        <v>13</v>
      </c>
      <c r="X1106" s="34"/>
      <c r="Y1106" s="34"/>
      <c r="Z1106" s="34" t="s">
        <v>117</v>
      </c>
      <c r="AA1106" s="62" t="s">
        <v>2954</v>
      </c>
      <c r="AB1106" s="5"/>
      <c r="AC1106" s="5"/>
      <c r="AD1106" s="5"/>
      <c r="AE1106" s="5"/>
      <c r="AF1106" s="5"/>
      <c r="AG1106" s="5"/>
    </row>
    <row r="1107" spans="1:33" ht="15.95" customHeight="1" x14ac:dyDescent="0.3">
      <c r="A1107" s="22" t="b">
        <f t="shared" si="389"/>
        <v>0</v>
      </c>
      <c r="B1107" s="22" t="b">
        <f t="shared" si="390"/>
        <v>0</v>
      </c>
      <c r="C1107" s="22" t="b">
        <f t="shared" si="391"/>
        <v>0</v>
      </c>
      <c r="D1107" s="22" t="b">
        <f t="shared" si="392"/>
        <v>0</v>
      </c>
      <c r="E1107" s="22" t="b">
        <f t="shared" si="393"/>
        <v>0</v>
      </c>
      <c r="F1107" s="52" t="b">
        <f t="shared" si="404"/>
        <v>0</v>
      </c>
      <c r="G1107" s="22" t="b">
        <f t="shared" si="388"/>
        <v>0</v>
      </c>
      <c r="H1107" s="22" t="b">
        <f t="shared" si="394"/>
        <v>0</v>
      </c>
      <c r="I1107" s="22" t="b">
        <f t="shared" si="405"/>
        <v>0</v>
      </c>
      <c r="J1107" s="22" t="b">
        <f t="shared" si="395"/>
        <v>0</v>
      </c>
      <c r="K1107" s="3" t="str">
        <f t="shared" si="396"/>
        <v/>
      </c>
      <c r="L1107" s="3" t="str">
        <f t="shared" si="397"/>
        <v/>
      </c>
      <c r="M1107" s="3" t="str">
        <f t="shared" si="398"/>
        <v/>
      </c>
      <c r="N1107" s="54" t="str">
        <f t="shared" si="406"/>
        <v/>
      </c>
      <c r="O1107" s="3" t="str">
        <f t="shared" si="399"/>
        <v/>
      </c>
      <c r="P1107" s="19" t="str">
        <f t="shared" si="400"/>
        <v/>
      </c>
      <c r="Q1107" s="23">
        <f>_xlfn.XLOOKUP(R1107,summary!C1:C37,summary!B1:B37)</f>
        <v>0</v>
      </c>
      <c r="R1107" s="24" t="str">
        <f t="shared" si="401"/>
        <v>동백동</v>
      </c>
      <c r="S1107" s="24" t="str">
        <f t="shared" si="407"/>
        <v>중12통</v>
      </c>
      <c r="T1107" s="24" t="str">
        <f t="shared" si="408"/>
        <v>(중동, 어은목마을코아루아파트)</v>
      </c>
      <c r="U1107" s="24" t="str">
        <f t="shared" si="402"/>
        <v>중</v>
      </c>
      <c r="V1107" s="25">
        <f t="shared" si="409"/>
        <v>12</v>
      </c>
      <c r="W1107" s="25">
        <f t="shared" si="403"/>
        <v>14</v>
      </c>
      <c r="X1107" s="34"/>
      <c r="Y1107" s="34"/>
      <c r="Z1107" s="34" t="s">
        <v>119</v>
      </c>
      <c r="AA1107" s="62" t="s">
        <v>2955</v>
      </c>
      <c r="AB1107" s="5"/>
      <c r="AC1107" s="5"/>
      <c r="AD1107" s="5"/>
      <c r="AE1107" s="5"/>
      <c r="AF1107" s="5"/>
      <c r="AG1107" s="5"/>
    </row>
    <row r="1108" spans="1:33" ht="15.95" customHeight="1" x14ac:dyDescent="0.3">
      <c r="A1108" s="22" t="b">
        <f t="shared" si="389"/>
        <v>0</v>
      </c>
      <c r="B1108" s="22" t="b">
        <f t="shared" si="390"/>
        <v>0</v>
      </c>
      <c r="C1108" s="22" t="b">
        <f t="shared" si="391"/>
        <v>0</v>
      </c>
      <c r="D1108" s="22" t="b">
        <f t="shared" si="392"/>
        <v>0</v>
      </c>
      <c r="E1108" s="22" t="b">
        <f t="shared" si="393"/>
        <v>0</v>
      </c>
      <c r="F1108" s="52" t="b">
        <f t="shared" si="404"/>
        <v>0</v>
      </c>
      <c r="G1108" s="22" t="b">
        <f t="shared" si="388"/>
        <v>0</v>
      </c>
      <c r="H1108" s="22" t="b">
        <f t="shared" si="394"/>
        <v>0</v>
      </c>
      <c r="I1108" s="22" t="b">
        <f t="shared" si="405"/>
        <v>0</v>
      </c>
      <c r="J1108" s="22" t="b">
        <f t="shared" si="395"/>
        <v>0</v>
      </c>
      <c r="K1108" s="3" t="str">
        <f t="shared" si="396"/>
        <v/>
      </c>
      <c r="L1108" s="3" t="str">
        <f t="shared" si="397"/>
        <v/>
      </c>
      <c r="M1108" s="3" t="str">
        <f t="shared" si="398"/>
        <v/>
      </c>
      <c r="N1108" s="54" t="str">
        <f t="shared" si="406"/>
        <v/>
      </c>
      <c r="O1108" s="3" t="str">
        <f t="shared" si="399"/>
        <v/>
      </c>
      <c r="P1108" s="19" t="str">
        <f t="shared" si="400"/>
        <v/>
      </c>
      <c r="Q1108" s="23">
        <f>_xlfn.XLOOKUP(R1108,summary!C1:C37,summary!B1:B37)</f>
        <v>0</v>
      </c>
      <c r="R1108" s="24" t="str">
        <f t="shared" si="401"/>
        <v>동백동</v>
      </c>
      <c r="S1108" s="24" t="str">
        <f t="shared" si="407"/>
        <v>중12통</v>
      </c>
      <c r="T1108" s="24" t="str">
        <f t="shared" si="408"/>
        <v>(중동, 어은목마을코아루아파트)</v>
      </c>
      <c r="U1108" s="24" t="str">
        <f t="shared" si="402"/>
        <v>중</v>
      </c>
      <c r="V1108" s="25">
        <f t="shared" si="409"/>
        <v>12</v>
      </c>
      <c r="W1108" s="25">
        <f t="shared" si="403"/>
        <v>15</v>
      </c>
      <c r="X1108" s="34"/>
      <c r="Y1108" s="34"/>
      <c r="Z1108" s="34" t="s">
        <v>279</v>
      </c>
      <c r="AA1108" s="62" t="s">
        <v>2956</v>
      </c>
      <c r="AB1108" s="5"/>
      <c r="AC1108" s="5"/>
      <c r="AD1108" s="5"/>
      <c r="AE1108" s="5"/>
      <c r="AF1108" s="5"/>
      <c r="AG1108" s="5"/>
    </row>
    <row r="1109" spans="1:33" ht="15.95" customHeight="1" x14ac:dyDescent="0.3">
      <c r="A1109" s="22" t="b">
        <f t="shared" si="389"/>
        <v>0</v>
      </c>
      <c r="B1109" s="22" t="b">
        <f t="shared" si="390"/>
        <v>0</v>
      </c>
      <c r="C1109" s="22" t="b">
        <f t="shared" si="391"/>
        <v>0</v>
      </c>
      <c r="D1109" s="22" t="b">
        <f t="shared" si="392"/>
        <v>0</v>
      </c>
      <c r="E1109" s="22" t="b">
        <f t="shared" si="393"/>
        <v>0</v>
      </c>
      <c r="F1109" s="52" t="b">
        <f t="shared" si="404"/>
        <v>0</v>
      </c>
      <c r="G1109" s="22" t="b">
        <f t="shared" si="388"/>
        <v>0</v>
      </c>
      <c r="H1109" s="22" t="b">
        <f t="shared" si="394"/>
        <v>0</v>
      </c>
      <c r="I1109" s="22" t="b">
        <f t="shared" si="405"/>
        <v>0</v>
      </c>
      <c r="J1109" s="22" t="b">
        <f t="shared" si="395"/>
        <v>0</v>
      </c>
      <c r="K1109" s="3" t="str">
        <f t="shared" si="396"/>
        <v/>
      </c>
      <c r="L1109" s="3" t="str">
        <f t="shared" si="397"/>
        <v/>
      </c>
      <c r="M1109" s="3" t="str">
        <f t="shared" si="398"/>
        <v/>
      </c>
      <c r="N1109" s="54" t="str">
        <f t="shared" si="406"/>
        <v/>
      </c>
      <c r="O1109" s="3" t="str">
        <f t="shared" si="399"/>
        <v/>
      </c>
      <c r="P1109" s="19" t="str">
        <f t="shared" si="400"/>
        <v/>
      </c>
      <c r="Q1109" s="23">
        <f>_xlfn.XLOOKUP(R1109,summary!C1:C37,summary!B1:B37)</f>
        <v>0</v>
      </c>
      <c r="R1109" s="24" t="str">
        <f t="shared" si="401"/>
        <v>동백동</v>
      </c>
      <c r="S1109" s="24" t="str">
        <f t="shared" si="407"/>
        <v>중12통</v>
      </c>
      <c r="T1109" s="24" t="str">
        <f t="shared" si="408"/>
        <v>(중동, 어은목마을코아루아파트)</v>
      </c>
      <c r="U1109" s="24" t="str">
        <f t="shared" si="402"/>
        <v>중</v>
      </c>
      <c r="V1109" s="25">
        <f t="shared" si="409"/>
        <v>12</v>
      </c>
      <c r="W1109" s="25">
        <f t="shared" si="403"/>
        <v>16</v>
      </c>
      <c r="X1109" s="34"/>
      <c r="Y1109" s="34"/>
      <c r="Z1109" s="34" t="s">
        <v>321</v>
      </c>
      <c r="AA1109" s="62" t="s">
        <v>2957</v>
      </c>
      <c r="AB1109" s="5"/>
      <c r="AC1109" s="5"/>
      <c r="AD1109" s="5"/>
      <c r="AE1109" s="5"/>
      <c r="AF1109" s="5"/>
      <c r="AG1109" s="5"/>
    </row>
    <row r="1110" spans="1:33" ht="15.95" customHeight="1" x14ac:dyDescent="0.3">
      <c r="A1110" s="22" t="b">
        <f t="shared" si="389"/>
        <v>0</v>
      </c>
      <c r="B1110" s="22" t="b">
        <f t="shared" si="390"/>
        <v>0</v>
      </c>
      <c r="C1110" s="22" t="b">
        <f t="shared" si="391"/>
        <v>0</v>
      </c>
      <c r="D1110" s="22" t="b">
        <f t="shared" si="392"/>
        <v>0</v>
      </c>
      <c r="E1110" s="22" t="b">
        <f t="shared" si="393"/>
        <v>0</v>
      </c>
      <c r="F1110" s="52" t="b">
        <f t="shared" si="404"/>
        <v>0</v>
      </c>
      <c r="G1110" s="22" t="b">
        <f t="shared" si="388"/>
        <v>0</v>
      </c>
      <c r="H1110" s="22" t="b">
        <f t="shared" si="394"/>
        <v>0</v>
      </c>
      <c r="I1110" s="22" t="b">
        <f t="shared" si="405"/>
        <v>0</v>
      </c>
      <c r="J1110" s="22" t="b">
        <f t="shared" si="395"/>
        <v>0</v>
      </c>
      <c r="K1110" s="3" t="str">
        <f t="shared" si="396"/>
        <v/>
      </c>
      <c r="L1110" s="3" t="str">
        <f t="shared" si="397"/>
        <v/>
      </c>
      <c r="M1110" s="3" t="str">
        <f t="shared" si="398"/>
        <v/>
      </c>
      <c r="N1110" s="54" t="str">
        <f t="shared" si="406"/>
        <v/>
      </c>
      <c r="O1110" s="3" t="str">
        <f t="shared" si="399"/>
        <v/>
      </c>
      <c r="P1110" s="19" t="str">
        <f t="shared" si="400"/>
        <v/>
      </c>
      <c r="Q1110" s="23">
        <f>_xlfn.XLOOKUP(R1110,summary!C1:C37,summary!B1:B37)</f>
        <v>0</v>
      </c>
      <c r="R1110" s="24" t="str">
        <f t="shared" si="401"/>
        <v>동백동</v>
      </c>
      <c r="S1110" s="24" t="str">
        <f t="shared" si="407"/>
        <v>중12통</v>
      </c>
      <c r="T1110" s="24" t="str">
        <f t="shared" si="408"/>
        <v>(중동, 어은목마을코아루아파트)</v>
      </c>
      <c r="U1110" s="24" t="str">
        <f t="shared" si="402"/>
        <v>중</v>
      </c>
      <c r="V1110" s="25">
        <f t="shared" si="409"/>
        <v>12</v>
      </c>
      <c r="W1110" s="25">
        <f t="shared" si="403"/>
        <v>17</v>
      </c>
      <c r="X1110" s="34"/>
      <c r="Y1110" s="34"/>
      <c r="Z1110" s="34" t="s">
        <v>380</v>
      </c>
      <c r="AA1110" s="62" t="s">
        <v>2958</v>
      </c>
      <c r="AB1110" s="5"/>
      <c r="AC1110" s="5"/>
      <c r="AD1110" s="5"/>
      <c r="AE1110" s="5"/>
      <c r="AF1110" s="5"/>
      <c r="AG1110" s="5"/>
    </row>
    <row r="1111" spans="1:33" ht="15.95" customHeight="1" x14ac:dyDescent="0.3">
      <c r="A1111" s="22" t="b">
        <f t="shared" si="389"/>
        <v>1</v>
      </c>
      <c r="B1111" s="22" t="b">
        <f t="shared" si="390"/>
        <v>0</v>
      </c>
      <c r="C1111" s="22" t="b">
        <f t="shared" si="391"/>
        <v>0</v>
      </c>
      <c r="D1111" s="22" t="b">
        <f t="shared" si="392"/>
        <v>0</v>
      </c>
      <c r="E1111" s="22" t="b">
        <f t="shared" si="393"/>
        <v>0</v>
      </c>
      <c r="F1111" s="52" t="b">
        <f t="shared" si="404"/>
        <v>0</v>
      </c>
      <c r="G1111" s="22" t="b">
        <f t="shared" si="388"/>
        <v>0</v>
      </c>
      <c r="H1111" s="22" t="b">
        <f t="shared" si="394"/>
        <v>0</v>
      </c>
      <c r="I1111" s="22" t="b">
        <f t="shared" si="405"/>
        <v>0</v>
      </c>
      <c r="J1111" s="22" t="b">
        <f t="shared" si="395"/>
        <v>1</v>
      </c>
      <c r="K1111" s="3" t="str">
        <f t="shared" si="396"/>
        <v/>
      </c>
      <c r="L1111" s="3" t="str">
        <f t="shared" si="397"/>
        <v/>
      </c>
      <c r="M1111" s="3" t="str">
        <f t="shared" si="398"/>
        <v/>
      </c>
      <c r="N1111" s="54" t="str">
        <f t="shared" si="406"/>
        <v/>
      </c>
      <c r="O1111" s="3" t="str">
        <f t="shared" si="399"/>
        <v/>
      </c>
      <c r="P1111" s="19" t="str">
        <f t="shared" si="400"/>
        <v/>
      </c>
      <c r="Q1111" s="23" t="e">
        <f>_xlfn.XLOOKUP(R1111,summary!C1:C37,summary!B1:B37)</f>
        <v>#N/A</v>
      </c>
      <c r="R1111" s="24" t="str">
        <f t="shared" si="401"/>
        <v>읍 면 동</v>
      </c>
      <c r="S1111" s="24" t="str">
        <f t="shared" si="407"/>
        <v>통 리 명</v>
      </c>
      <c r="T1111" s="24" t="str">
        <f t="shared" si="408"/>
        <v/>
      </c>
      <c r="U1111" s="24" t="str">
        <f t="shared" si="402"/>
        <v/>
      </c>
      <c r="V1111" s="25" t="str">
        <f t="shared" si="409"/>
        <v/>
      </c>
      <c r="W1111" s="25" t="str">
        <f t="shared" si="403"/>
        <v/>
      </c>
      <c r="X1111" s="34" t="s">
        <v>121</v>
      </c>
      <c r="Y1111" s="34" t="s">
        <v>122</v>
      </c>
      <c r="Z1111" s="34" t="s">
        <v>59</v>
      </c>
      <c r="AA1111" s="62" t="s">
        <v>2628</v>
      </c>
      <c r="AB1111" s="5"/>
      <c r="AC1111" s="5"/>
      <c r="AD1111" s="5"/>
      <c r="AE1111" s="5"/>
      <c r="AF1111" s="5"/>
      <c r="AG1111" s="5"/>
    </row>
    <row r="1112" spans="1:33" ht="15.95" customHeight="1" x14ac:dyDescent="0.3">
      <c r="A1112" s="22" t="b">
        <f t="shared" si="389"/>
        <v>1</v>
      </c>
      <c r="B1112" s="22" t="b">
        <f t="shared" si="390"/>
        <v>0</v>
      </c>
      <c r="C1112" s="22" t="b">
        <f t="shared" si="391"/>
        <v>0</v>
      </c>
      <c r="D1112" s="22" t="b">
        <f t="shared" si="392"/>
        <v>0</v>
      </c>
      <c r="E1112" s="22" t="b">
        <f t="shared" si="393"/>
        <v>0</v>
      </c>
      <c r="F1112" s="52" t="b">
        <f t="shared" si="404"/>
        <v>0</v>
      </c>
      <c r="G1112" s="22" t="b">
        <f t="shared" si="388"/>
        <v>0</v>
      </c>
      <c r="H1112" s="22" t="b">
        <f t="shared" si="394"/>
        <v>0</v>
      </c>
      <c r="I1112" s="22" t="b">
        <f t="shared" si="405"/>
        <v>0</v>
      </c>
      <c r="J1112" s="22" t="b">
        <f t="shared" si="395"/>
        <v>1</v>
      </c>
      <c r="K1112" s="3" t="str">
        <f t="shared" si="396"/>
        <v>중13통</v>
      </c>
      <c r="L1112" s="3" t="str">
        <f t="shared" si="397"/>
        <v>13</v>
      </c>
      <c r="M1112" s="3">
        <f t="shared" si="398"/>
        <v>13</v>
      </c>
      <c r="N1112" s="54" t="str">
        <f t="shared" si="406"/>
        <v>중</v>
      </c>
      <c r="O1112" s="3" t="str">
        <f t="shared" si="399"/>
        <v/>
      </c>
      <c r="P1112" s="19" t="str">
        <f t="shared" si="400"/>
        <v/>
      </c>
      <c r="Q1112" s="23">
        <f>_xlfn.XLOOKUP(R1112,summary!C1:C37,summary!B1:B37)</f>
        <v>0</v>
      </c>
      <c r="R1112" s="24" t="str">
        <f t="shared" si="401"/>
        <v>동백동</v>
      </c>
      <c r="S1112" s="24" t="str">
        <f t="shared" si="407"/>
        <v>중13통</v>
      </c>
      <c r="T1112" s="24" t="str">
        <f t="shared" si="408"/>
        <v>(중동, 어은목마을코아루아파트)</v>
      </c>
      <c r="U1112" s="24" t="str">
        <f t="shared" si="402"/>
        <v>중</v>
      </c>
      <c r="V1112" s="25">
        <f t="shared" si="409"/>
        <v>13</v>
      </c>
      <c r="W1112" s="25">
        <f t="shared" si="403"/>
        <v>1</v>
      </c>
      <c r="X1112" s="34" t="s">
        <v>2902</v>
      </c>
      <c r="Y1112" s="34" t="s">
        <v>1284</v>
      </c>
      <c r="Z1112" s="34" t="s">
        <v>63</v>
      </c>
      <c r="AA1112" s="62" t="s">
        <v>2959</v>
      </c>
      <c r="AB1112" s="5"/>
      <c r="AC1112" s="5"/>
      <c r="AD1112" s="5"/>
      <c r="AE1112" s="5"/>
      <c r="AF1112" s="5"/>
      <c r="AG1112" s="5"/>
    </row>
    <row r="1113" spans="1:33" ht="15.95" customHeight="1" x14ac:dyDescent="0.3">
      <c r="A1113" s="22" t="b">
        <f t="shared" si="389"/>
        <v>1</v>
      </c>
      <c r="B1113" s="22" t="b">
        <f t="shared" si="390"/>
        <v>1</v>
      </c>
      <c r="C1113" s="22" t="b">
        <f t="shared" si="391"/>
        <v>0</v>
      </c>
      <c r="D1113" s="22" t="b">
        <f t="shared" si="392"/>
        <v>0</v>
      </c>
      <c r="E1113" s="22" t="b">
        <f t="shared" si="393"/>
        <v>1</v>
      </c>
      <c r="F1113" s="52" t="b">
        <f t="shared" si="404"/>
        <v>1</v>
      </c>
      <c r="G1113" s="22" t="b">
        <f t="shared" si="388"/>
        <v>1</v>
      </c>
      <c r="H1113" s="22" t="b">
        <f t="shared" si="394"/>
        <v>0</v>
      </c>
      <c r="I1113" s="22" t="b">
        <f t="shared" si="405"/>
        <v>1</v>
      </c>
      <c r="J1113" s="22" t="b">
        <f t="shared" si="395"/>
        <v>0</v>
      </c>
      <c r="K1113" s="3" t="str">
        <f t="shared" si="396"/>
        <v/>
      </c>
      <c r="L1113" s="3" t="str">
        <f t="shared" si="397"/>
        <v/>
      </c>
      <c r="M1113" s="3" t="str">
        <f t="shared" si="398"/>
        <v/>
      </c>
      <c r="N1113" s="54" t="str">
        <f t="shared" si="406"/>
        <v/>
      </c>
      <c r="O1113" s="3" t="str">
        <f t="shared" si="399"/>
        <v>(중동, 어은목마을코아루아파트)</v>
      </c>
      <c r="P1113" s="19" t="str">
        <f t="shared" si="400"/>
        <v>(중동, 어은목마을코아루아파트)</v>
      </c>
      <c r="Q1113" s="23">
        <f>_xlfn.XLOOKUP(R1113,summary!C1:C37,summary!B1:B37)</f>
        <v>0</v>
      </c>
      <c r="R1113" s="24" t="str">
        <f t="shared" si="401"/>
        <v>동백동</v>
      </c>
      <c r="S1113" s="24" t="str">
        <f t="shared" si="407"/>
        <v>중13통</v>
      </c>
      <c r="T1113" s="24" t="str">
        <f t="shared" si="408"/>
        <v>(중동, 어은목마을코아루아파트)</v>
      </c>
      <c r="U1113" s="24" t="str">
        <f t="shared" si="402"/>
        <v>중</v>
      </c>
      <c r="V1113" s="25">
        <f t="shared" si="409"/>
        <v>13</v>
      </c>
      <c r="W1113" s="25">
        <f t="shared" si="403"/>
        <v>2</v>
      </c>
      <c r="X1113" s="34"/>
      <c r="Y1113" s="34" t="s">
        <v>1225</v>
      </c>
      <c r="Z1113" s="34" t="s">
        <v>65</v>
      </c>
      <c r="AA1113" s="62" t="s">
        <v>2960</v>
      </c>
      <c r="AB1113" s="5"/>
      <c r="AC1113" s="5"/>
      <c r="AD1113" s="5"/>
      <c r="AE1113" s="5"/>
      <c r="AF1113" s="5"/>
      <c r="AG1113" s="5"/>
    </row>
    <row r="1114" spans="1:33" ht="15.95" customHeight="1" x14ac:dyDescent="0.3">
      <c r="A1114" s="22" t="b">
        <f t="shared" si="389"/>
        <v>1</v>
      </c>
      <c r="B1114" s="22" t="b">
        <f t="shared" si="390"/>
        <v>0</v>
      </c>
      <c r="C1114" s="22" t="b">
        <f t="shared" si="391"/>
        <v>0</v>
      </c>
      <c r="D1114" s="22" t="b">
        <f t="shared" si="392"/>
        <v>0</v>
      </c>
      <c r="E1114" s="22" t="b">
        <f t="shared" si="393"/>
        <v>0</v>
      </c>
      <c r="F1114" s="52" t="b">
        <f t="shared" si="404"/>
        <v>0</v>
      </c>
      <c r="G1114" s="22" t="b">
        <f t="shared" si="388"/>
        <v>0</v>
      </c>
      <c r="H1114" s="22" t="b">
        <f t="shared" si="394"/>
        <v>0</v>
      </c>
      <c r="I1114" s="22" t="b">
        <f t="shared" si="405"/>
        <v>1</v>
      </c>
      <c r="J1114" s="22" t="b">
        <f t="shared" si="395"/>
        <v>0</v>
      </c>
      <c r="K1114" s="3" t="str">
        <f t="shared" si="396"/>
        <v/>
      </c>
      <c r="L1114" s="3" t="str">
        <f t="shared" si="397"/>
        <v/>
      </c>
      <c r="M1114" s="3" t="str">
        <f t="shared" si="398"/>
        <v/>
      </c>
      <c r="N1114" s="54" t="str">
        <f t="shared" si="406"/>
        <v/>
      </c>
      <c r="O1114" s="3" t="str">
        <f t="shared" si="399"/>
        <v>어은목마을코아루아파트)</v>
      </c>
      <c r="P1114" s="19" t="str">
        <f t="shared" si="400"/>
        <v/>
      </c>
      <c r="Q1114" s="23">
        <f>_xlfn.XLOOKUP(R1114,summary!C1:C37,summary!B1:B37)</f>
        <v>0</v>
      </c>
      <c r="R1114" s="24" t="str">
        <f t="shared" si="401"/>
        <v>동백동</v>
      </c>
      <c r="S1114" s="24" t="str">
        <f t="shared" si="407"/>
        <v>중13통</v>
      </c>
      <c r="T1114" s="24" t="str">
        <f t="shared" si="408"/>
        <v>(중동, 어은목마을코아루아파트)</v>
      </c>
      <c r="U1114" s="24" t="str">
        <f t="shared" si="402"/>
        <v>중</v>
      </c>
      <c r="V1114" s="25">
        <f t="shared" si="409"/>
        <v>13</v>
      </c>
      <c r="W1114" s="25">
        <f t="shared" si="403"/>
        <v>3</v>
      </c>
      <c r="X1114" s="34"/>
      <c r="Y1114" s="34" t="s">
        <v>1227</v>
      </c>
      <c r="Z1114" s="34" t="s">
        <v>67</v>
      </c>
      <c r="AA1114" s="62" t="s">
        <v>2961</v>
      </c>
      <c r="AB1114" s="5"/>
      <c r="AC1114" s="5"/>
      <c r="AD1114" s="5"/>
      <c r="AE1114" s="5"/>
      <c r="AF1114" s="5"/>
      <c r="AG1114" s="5"/>
    </row>
    <row r="1115" spans="1:33" ht="15.95" customHeight="1" x14ac:dyDescent="0.3">
      <c r="A1115" s="22" t="b">
        <f t="shared" si="389"/>
        <v>1</v>
      </c>
      <c r="B1115" s="22" t="b">
        <f t="shared" si="390"/>
        <v>0</v>
      </c>
      <c r="C1115" s="22" t="b">
        <f t="shared" si="391"/>
        <v>1</v>
      </c>
      <c r="D1115" s="22" t="b">
        <f t="shared" si="392"/>
        <v>0</v>
      </c>
      <c r="E1115" s="22" t="b">
        <f t="shared" si="393"/>
        <v>1</v>
      </c>
      <c r="F1115" s="52" t="b">
        <f t="shared" si="404"/>
        <v>1</v>
      </c>
      <c r="G1115" s="22" t="b">
        <f t="shared" si="388"/>
        <v>0</v>
      </c>
      <c r="H1115" s="22" t="b">
        <f t="shared" si="394"/>
        <v>1</v>
      </c>
      <c r="I1115" s="22" t="b">
        <f t="shared" si="405"/>
        <v>1</v>
      </c>
      <c r="J1115" s="22" t="b">
        <f t="shared" si="395"/>
        <v>0</v>
      </c>
      <c r="K1115" s="3" t="str">
        <f t="shared" si="396"/>
        <v/>
      </c>
      <c r="L1115" s="3" t="str">
        <f t="shared" si="397"/>
        <v/>
      </c>
      <c r="M1115" s="3" t="str">
        <f t="shared" si="398"/>
        <v/>
      </c>
      <c r="N1115" s="54" t="str">
        <f t="shared" si="406"/>
        <v/>
      </c>
      <c r="O1115" s="3" t="str">
        <f t="shared" si="399"/>
        <v>코아루아파트)</v>
      </c>
      <c r="P1115" s="19" t="str">
        <f t="shared" si="400"/>
        <v/>
      </c>
      <c r="Q1115" s="23">
        <f>_xlfn.XLOOKUP(R1115,summary!C1:C37,summary!B1:B37)</f>
        <v>0</v>
      </c>
      <c r="R1115" s="24" t="str">
        <f t="shared" si="401"/>
        <v>동백동</v>
      </c>
      <c r="S1115" s="24" t="str">
        <f t="shared" si="407"/>
        <v>중13통</v>
      </c>
      <c r="T1115" s="24" t="str">
        <f t="shared" si="408"/>
        <v>(중동, 어은목마을코아루아파트)</v>
      </c>
      <c r="U1115" s="24" t="str">
        <f t="shared" si="402"/>
        <v>중</v>
      </c>
      <c r="V1115" s="25">
        <f t="shared" si="409"/>
        <v>13</v>
      </c>
      <c r="W1115" s="25">
        <f t="shared" si="403"/>
        <v>4</v>
      </c>
      <c r="X1115" s="34"/>
      <c r="Y1115" s="34" t="s">
        <v>1152</v>
      </c>
      <c r="Z1115" s="34" t="s">
        <v>73</v>
      </c>
      <c r="AA1115" s="62" t="s">
        <v>2962</v>
      </c>
      <c r="AB1115" s="5"/>
      <c r="AC1115" s="5"/>
      <c r="AD1115" s="5"/>
      <c r="AE1115" s="5"/>
      <c r="AF1115" s="5"/>
      <c r="AG1115" s="5"/>
    </row>
    <row r="1116" spans="1:33" ht="15.95" customHeight="1" x14ac:dyDescent="0.3">
      <c r="A1116" s="22" t="b">
        <f t="shared" si="389"/>
        <v>0</v>
      </c>
      <c r="B1116" s="22" t="b">
        <f t="shared" si="390"/>
        <v>0</v>
      </c>
      <c r="C1116" s="22" t="b">
        <f t="shared" si="391"/>
        <v>0</v>
      </c>
      <c r="D1116" s="22" t="b">
        <f t="shared" si="392"/>
        <v>0</v>
      </c>
      <c r="E1116" s="22" t="b">
        <f t="shared" si="393"/>
        <v>0</v>
      </c>
      <c r="F1116" s="52" t="b">
        <f t="shared" si="404"/>
        <v>0</v>
      </c>
      <c r="G1116" s="22" t="b">
        <f t="shared" si="388"/>
        <v>0</v>
      </c>
      <c r="H1116" s="22" t="b">
        <f t="shared" si="394"/>
        <v>0</v>
      </c>
      <c r="I1116" s="22" t="b">
        <f t="shared" si="405"/>
        <v>0</v>
      </c>
      <c r="J1116" s="22" t="b">
        <f t="shared" si="395"/>
        <v>0</v>
      </c>
      <c r="K1116" s="3" t="str">
        <f t="shared" si="396"/>
        <v/>
      </c>
      <c r="L1116" s="3" t="str">
        <f t="shared" si="397"/>
        <v/>
      </c>
      <c r="M1116" s="3" t="str">
        <f t="shared" si="398"/>
        <v/>
      </c>
      <c r="N1116" s="54" t="str">
        <f t="shared" si="406"/>
        <v/>
      </c>
      <c r="O1116" s="3" t="str">
        <f t="shared" si="399"/>
        <v/>
      </c>
      <c r="P1116" s="19" t="str">
        <f t="shared" si="400"/>
        <v/>
      </c>
      <c r="Q1116" s="23">
        <f>_xlfn.XLOOKUP(R1116,summary!C1:C37,summary!B1:B37)</f>
        <v>0</v>
      </c>
      <c r="R1116" s="24" t="str">
        <f t="shared" si="401"/>
        <v>동백동</v>
      </c>
      <c r="S1116" s="24" t="str">
        <f t="shared" si="407"/>
        <v>중13통</v>
      </c>
      <c r="T1116" s="24" t="str">
        <f t="shared" si="408"/>
        <v>(중동, 어은목마을코아루아파트)</v>
      </c>
      <c r="U1116" s="25" t="str">
        <f t="shared" si="402"/>
        <v>중</v>
      </c>
      <c r="V1116" s="25">
        <f t="shared" si="409"/>
        <v>13</v>
      </c>
      <c r="W1116" s="25">
        <f t="shared" si="403"/>
        <v>5</v>
      </c>
      <c r="X1116" s="34"/>
      <c r="Y1116" s="34"/>
      <c r="Z1116" s="34" t="s">
        <v>87</v>
      </c>
      <c r="AA1116" s="62" t="s">
        <v>2963</v>
      </c>
      <c r="AB1116" s="5"/>
      <c r="AC1116" s="5"/>
      <c r="AD1116" s="5"/>
      <c r="AE1116" s="5"/>
      <c r="AF1116" s="5"/>
      <c r="AG1116" s="5"/>
    </row>
    <row r="1117" spans="1:33" ht="15.95" customHeight="1" x14ac:dyDescent="0.3">
      <c r="A1117" s="22" t="b">
        <f t="shared" si="389"/>
        <v>0</v>
      </c>
      <c r="B1117" s="22" t="b">
        <f t="shared" si="390"/>
        <v>0</v>
      </c>
      <c r="C1117" s="22" t="b">
        <f t="shared" si="391"/>
        <v>0</v>
      </c>
      <c r="D1117" s="22" t="b">
        <f t="shared" si="392"/>
        <v>0</v>
      </c>
      <c r="E1117" s="22" t="b">
        <f t="shared" si="393"/>
        <v>0</v>
      </c>
      <c r="F1117" s="52" t="b">
        <f t="shared" si="404"/>
        <v>0</v>
      </c>
      <c r="G1117" s="22" t="b">
        <f t="shared" si="388"/>
        <v>0</v>
      </c>
      <c r="H1117" s="22" t="b">
        <f t="shared" si="394"/>
        <v>0</v>
      </c>
      <c r="I1117" s="22" t="b">
        <f t="shared" si="405"/>
        <v>0</v>
      </c>
      <c r="J1117" s="22" t="b">
        <f t="shared" si="395"/>
        <v>0</v>
      </c>
      <c r="K1117" s="3" t="str">
        <f t="shared" si="396"/>
        <v/>
      </c>
      <c r="L1117" s="3" t="str">
        <f t="shared" si="397"/>
        <v/>
      </c>
      <c r="M1117" s="22" t="str">
        <f t="shared" si="398"/>
        <v/>
      </c>
      <c r="N1117" s="54" t="str">
        <f t="shared" si="406"/>
        <v/>
      </c>
      <c r="O1117" s="3" t="str">
        <f t="shared" si="399"/>
        <v/>
      </c>
      <c r="P1117" s="19" t="str">
        <f t="shared" si="400"/>
        <v/>
      </c>
      <c r="Q1117" s="23">
        <f>_xlfn.XLOOKUP(R1117,summary!C1:C37,summary!B1:B37)</f>
        <v>0</v>
      </c>
      <c r="R1117" s="24" t="str">
        <f t="shared" si="401"/>
        <v>동백동</v>
      </c>
      <c r="S1117" s="24" t="str">
        <f t="shared" si="407"/>
        <v>중13통</v>
      </c>
      <c r="T1117" s="24" t="str">
        <f t="shared" si="408"/>
        <v>(중동, 어은목마을코아루아파트)</v>
      </c>
      <c r="U1117" s="24" t="str">
        <f t="shared" si="402"/>
        <v>중</v>
      </c>
      <c r="V1117" s="25">
        <f t="shared" si="409"/>
        <v>13</v>
      </c>
      <c r="W1117" s="25">
        <f t="shared" si="403"/>
        <v>6</v>
      </c>
      <c r="X1117" s="34"/>
      <c r="Y1117" s="34"/>
      <c r="Z1117" s="34" t="s">
        <v>89</v>
      </c>
      <c r="AA1117" s="62" t="s">
        <v>2964</v>
      </c>
      <c r="AB1117" s="5"/>
      <c r="AC1117" s="5"/>
      <c r="AD1117" s="5"/>
      <c r="AE1117" s="5"/>
      <c r="AF1117" s="5"/>
      <c r="AG1117" s="5"/>
    </row>
    <row r="1118" spans="1:33" ht="15.95" customHeight="1" x14ac:dyDescent="0.3">
      <c r="A1118" s="22" t="b">
        <f t="shared" si="389"/>
        <v>0</v>
      </c>
      <c r="B1118" s="22" t="b">
        <f t="shared" si="390"/>
        <v>0</v>
      </c>
      <c r="C1118" s="22" t="b">
        <f t="shared" si="391"/>
        <v>0</v>
      </c>
      <c r="D1118" s="22" t="b">
        <f t="shared" si="392"/>
        <v>0</v>
      </c>
      <c r="E1118" s="22" t="b">
        <f t="shared" si="393"/>
        <v>0</v>
      </c>
      <c r="F1118" s="52" t="b">
        <f t="shared" si="404"/>
        <v>0</v>
      </c>
      <c r="G1118" s="22" t="b">
        <f t="shared" ref="G1118:G1181" si="410">AND(B1118,F1118)</f>
        <v>0</v>
      </c>
      <c r="H1118" s="22" t="b">
        <f t="shared" si="394"/>
        <v>0</v>
      </c>
      <c r="I1118" s="22" t="b">
        <f t="shared" si="405"/>
        <v>0</v>
      </c>
      <c r="J1118" s="22" t="b">
        <f t="shared" si="395"/>
        <v>0</v>
      </c>
      <c r="K1118" s="3" t="str">
        <f t="shared" si="396"/>
        <v/>
      </c>
      <c r="L1118" s="3" t="str">
        <f t="shared" si="397"/>
        <v/>
      </c>
      <c r="M1118" s="3" t="str">
        <f t="shared" si="398"/>
        <v/>
      </c>
      <c r="N1118" s="54" t="str">
        <f t="shared" si="406"/>
        <v/>
      </c>
      <c r="O1118" s="3" t="str">
        <f t="shared" si="399"/>
        <v/>
      </c>
      <c r="P1118" s="19" t="str">
        <f t="shared" si="400"/>
        <v/>
      </c>
      <c r="Q1118" s="23">
        <f>_xlfn.XLOOKUP(R1118,summary!C1:C37,summary!B1:B37)</f>
        <v>0</v>
      </c>
      <c r="R1118" s="24" t="str">
        <f t="shared" si="401"/>
        <v>동백동</v>
      </c>
      <c r="S1118" s="24" t="str">
        <f t="shared" si="407"/>
        <v>중13통</v>
      </c>
      <c r="T1118" s="24" t="str">
        <f t="shared" si="408"/>
        <v>(중동, 어은목마을코아루아파트)</v>
      </c>
      <c r="U1118" s="24" t="str">
        <f t="shared" si="402"/>
        <v>중</v>
      </c>
      <c r="V1118" s="25">
        <f t="shared" si="409"/>
        <v>13</v>
      </c>
      <c r="W1118" s="25">
        <f t="shared" si="403"/>
        <v>7</v>
      </c>
      <c r="X1118" s="34"/>
      <c r="Y1118" s="34"/>
      <c r="Z1118" s="34" t="s">
        <v>91</v>
      </c>
      <c r="AA1118" s="62" t="s">
        <v>2965</v>
      </c>
      <c r="AB1118" s="5"/>
      <c r="AC1118" s="5"/>
      <c r="AD1118" s="5"/>
      <c r="AE1118" s="5"/>
      <c r="AF1118" s="5"/>
      <c r="AG1118" s="5"/>
    </row>
    <row r="1119" spans="1:33" ht="15.95" customHeight="1" x14ac:dyDescent="0.3">
      <c r="A1119" s="22" t="b">
        <f t="shared" si="389"/>
        <v>0</v>
      </c>
      <c r="B1119" s="22" t="b">
        <f t="shared" si="390"/>
        <v>0</v>
      </c>
      <c r="C1119" s="22" t="b">
        <f t="shared" si="391"/>
        <v>0</v>
      </c>
      <c r="D1119" s="22" t="b">
        <f t="shared" si="392"/>
        <v>0</v>
      </c>
      <c r="E1119" s="22" t="b">
        <f t="shared" si="393"/>
        <v>0</v>
      </c>
      <c r="F1119" s="52" t="b">
        <f t="shared" si="404"/>
        <v>0</v>
      </c>
      <c r="G1119" s="22" t="b">
        <f t="shared" si="410"/>
        <v>0</v>
      </c>
      <c r="H1119" s="22" t="b">
        <f t="shared" si="394"/>
        <v>0</v>
      </c>
      <c r="I1119" s="22" t="b">
        <f t="shared" si="405"/>
        <v>0</v>
      </c>
      <c r="J1119" s="22" t="b">
        <f t="shared" si="395"/>
        <v>0</v>
      </c>
      <c r="K1119" s="3" t="str">
        <f t="shared" si="396"/>
        <v/>
      </c>
      <c r="L1119" s="3" t="str">
        <f t="shared" si="397"/>
        <v/>
      </c>
      <c r="M1119" s="22" t="str">
        <f t="shared" si="398"/>
        <v/>
      </c>
      <c r="N1119" s="54" t="str">
        <f t="shared" si="406"/>
        <v/>
      </c>
      <c r="O1119" s="3" t="str">
        <f t="shared" si="399"/>
        <v/>
      </c>
      <c r="P1119" s="19" t="str">
        <f t="shared" si="400"/>
        <v/>
      </c>
      <c r="Q1119" s="23">
        <f>_xlfn.XLOOKUP(R1119,summary!C1:C37,summary!B1:B37)</f>
        <v>0</v>
      </c>
      <c r="R1119" s="24" t="str">
        <f t="shared" si="401"/>
        <v>동백동</v>
      </c>
      <c r="S1119" s="24" t="str">
        <f t="shared" si="407"/>
        <v>중13통</v>
      </c>
      <c r="T1119" s="24" t="str">
        <f t="shared" si="408"/>
        <v>(중동, 어은목마을코아루아파트)</v>
      </c>
      <c r="U1119" s="24" t="str">
        <f t="shared" si="402"/>
        <v>중</v>
      </c>
      <c r="V1119" s="25">
        <f t="shared" si="409"/>
        <v>13</v>
      </c>
      <c r="W1119" s="25">
        <f t="shared" si="403"/>
        <v>8</v>
      </c>
      <c r="X1119" s="34"/>
      <c r="Y1119" s="34"/>
      <c r="Z1119" s="34" t="s">
        <v>93</v>
      </c>
      <c r="AA1119" s="62" t="s">
        <v>2966</v>
      </c>
      <c r="AB1119" s="5"/>
      <c r="AC1119" s="5"/>
      <c r="AD1119" s="5"/>
      <c r="AE1119" s="5"/>
      <c r="AF1119" s="5"/>
      <c r="AG1119" s="5"/>
    </row>
    <row r="1120" spans="1:33" ht="15.95" customHeight="1" x14ac:dyDescent="0.3">
      <c r="A1120" s="22" t="b">
        <f t="shared" si="389"/>
        <v>0</v>
      </c>
      <c r="B1120" s="22" t="b">
        <f t="shared" si="390"/>
        <v>0</v>
      </c>
      <c r="C1120" s="22" t="b">
        <f t="shared" si="391"/>
        <v>0</v>
      </c>
      <c r="D1120" s="22" t="b">
        <f t="shared" si="392"/>
        <v>0</v>
      </c>
      <c r="E1120" s="22" t="b">
        <f t="shared" si="393"/>
        <v>0</v>
      </c>
      <c r="F1120" s="52" t="b">
        <f t="shared" si="404"/>
        <v>0</v>
      </c>
      <c r="G1120" s="22" t="b">
        <f t="shared" si="410"/>
        <v>0</v>
      </c>
      <c r="H1120" s="22" t="b">
        <f t="shared" si="394"/>
        <v>0</v>
      </c>
      <c r="I1120" s="22" t="b">
        <f t="shared" si="405"/>
        <v>0</v>
      </c>
      <c r="J1120" s="22" t="b">
        <f t="shared" si="395"/>
        <v>0</v>
      </c>
      <c r="K1120" s="3" t="str">
        <f t="shared" si="396"/>
        <v/>
      </c>
      <c r="L1120" s="3" t="str">
        <f t="shared" si="397"/>
        <v/>
      </c>
      <c r="M1120" s="3" t="str">
        <f t="shared" si="398"/>
        <v/>
      </c>
      <c r="N1120" s="54" t="str">
        <f t="shared" si="406"/>
        <v/>
      </c>
      <c r="O1120" s="3" t="str">
        <f t="shared" si="399"/>
        <v/>
      </c>
      <c r="P1120" s="19" t="str">
        <f t="shared" si="400"/>
        <v/>
      </c>
      <c r="Q1120" s="23">
        <f>_xlfn.XLOOKUP(R1120,summary!C1:C37,summary!B1:B37)</f>
        <v>0</v>
      </c>
      <c r="R1120" s="24" t="str">
        <f t="shared" si="401"/>
        <v>동백동</v>
      </c>
      <c r="S1120" s="24" t="str">
        <f t="shared" si="407"/>
        <v>중13통</v>
      </c>
      <c r="T1120" s="24" t="str">
        <f t="shared" si="408"/>
        <v>(중동, 어은목마을코아루아파트)</v>
      </c>
      <c r="U1120" s="24" t="str">
        <f t="shared" si="402"/>
        <v>중</v>
      </c>
      <c r="V1120" s="25">
        <f t="shared" si="409"/>
        <v>13</v>
      </c>
      <c r="W1120" s="25">
        <f t="shared" si="403"/>
        <v>9</v>
      </c>
      <c r="X1120" s="34"/>
      <c r="Y1120" s="34"/>
      <c r="Z1120" s="34" t="s">
        <v>95</v>
      </c>
      <c r="AA1120" s="62" t="s">
        <v>2967</v>
      </c>
      <c r="AB1120" s="5"/>
      <c r="AC1120" s="5"/>
      <c r="AD1120" s="5"/>
      <c r="AE1120" s="5"/>
      <c r="AF1120" s="5"/>
      <c r="AG1120" s="5"/>
    </row>
    <row r="1121" spans="1:33" ht="15.95" customHeight="1" x14ac:dyDescent="0.3">
      <c r="A1121" s="22" t="b">
        <f t="shared" si="389"/>
        <v>0</v>
      </c>
      <c r="B1121" s="22" t="b">
        <f t="shared" si="390"/>
        <v>0</v>
      </c>
      <c r="C1121" s="22" t="b">
        <f t="shared" si="391"/>
        <v>0</v>
      </c>
      <c r="D1121" s="22" t="b">
        <f t="shared" si="392"/>
        <v>0</v>
      </c>
      <c r="E1121" s="22" t="b">
        <f t="shared" si="393"/>
        <v>0</v>
      </c>
      <c r="F1121" s="52" t="b">
        <f t="shared" si="404"/>
        <v>0</v>
      </c>
      <c r="G1121" s="22" t="b">
        <f t="shared" si="410"/>
        <v>0</v>
      </c>
      <c r="H1121" s="22" t="b">
        <f t="shared" si="394"/>
        <v>0</v>
      </c>
      <c r="I1121" s="22" t="b">
        <f t="shared" si="405"/>
        <v>0</v>
      </c>
      <c r="J1121" s="22" t="b">
        <f t="shared" si="395"/>
        <v>0</v>
      </c>
      <c r="K1121" s="3" t="str">
        <f t="shared" si="396"/>
        <v/>
      </c>
      <c r="L1121" s="3" t="str">
        <f t="shared" si="397"/>
        <v/>
      </c>
      <c r="M1121" s="3" t="str">
        <f t="shared" si="398"/>
        <v/>
      </c>
      <c r="N1121" s="54" t="str">
        <f t="shared" si="406"/>
        <v/>
      </c>
      <c r="O1121" s="3" t="str">
        <f t="shared" si="399"/>
        <v/>
      </c>
      <c r="P1121" s="19" t="str">
        <f t="shared" si="400"/>
        <v/>
      </c>
      <c r="Q1121" s="23">
        <f>_xlfn.XLOOKUP(R1121,summary!C1:C37,summary!B1:B37)</f>
        <v>0</v>
      </c>
      <c r="R1121" s="24" t="str">
        <f t="shared" si="401"/>
        <v>동백동</v>
      </c>
      <c r="S1121" s="24" t="str">
        <f t="shared" si="407"/>
        <v>중13통</v>
      </c>
      <c r="T1121" s="24" t="str">
        <f t="shared" si="408"/>
        <v>(중동, 어은목마을코아루아파트)</v>
      </c>
      <c r="U1121" s="24" t="str">
        <f t="shared" si="402"/>
        <v>중</v>
      </c>
      <c r="V1121" s="25">
        <f t="shared" si="409"/>
        <v>13</v>
      </c>
      <c r="W1121" s="25">
        <f t="shared" si="403"/>
        <v>10</v>
      </c>
      <c r="X1121" s="34"/>
      <c r="Y1121" s="34"/>
      <c r="Z1121" s="34" t="s">
        <v>97</v>
      </c>
      <c r="AA1121" s="62" t="s">
        <v>2968</v>
      </c>
      <c r="AB1121" s="5"/>
      <c r="AC1121" s="5"/>
      <c r="AD1121" s="5"/>
      <c r="AE1121" s="5"/>
      <c r="AF1121" s="5"/>
      <c r="AG1121" s="5"/>
    </row>
    <row r="1122" spans="1:33" ht="15.95" customHeight="1" x14ac:dyDescent="0.3">
      <c r="A1122" s="22" t="b">
        <f t="shared" si="389"/>
        <v>0</v>
      </c>
      <c r="B1122" s="22" t="b">
        <f t="shared" si="390"/>
        <v>0</v>
      </c>
      <c r="C1122" s="22" t="b">
        <f t="shared" si="391"/>
        <v>0</v>
      </c>
      <c r="D1122" s="22" t="b">
        <f t="shared" si="392"/>
        <v>0</v>
      </c>
      <c r="E1122" s="22" t="b">
        <f t="shared" si="393"/>
        <v>0</v>
      </c>
      <c r="F1122" s="52" t="b">
        <f t="shared" si="404"/>
        <v>0</v>
      </c>
      <c r="G1122" s="22" t="b">
        <f t="shared" si="410"/>
        <v>0</v>
      </c>
      <c r="H1122" s="22" t="b">
        <f t="shared" si="394"/>
        <v>0</v>
      </c>
      <c r="I1122" s="22" t="b">
        <f t="shared" si="405"/>
        <v>0</v>
      </c>
      <c r="J1122" s="22" t="b">
        <f t="shared" si="395"/>
        <v>0</v>
      </c>
      <c r="K1122" s="3" t="str">
        <f t="shared" si="396"/>
        <v/>
      </c>
      <c r="L1122" s="3" t="str">
        <f t="shared" si="397"/>
        <v/>
      </c>
      <c r="M1122" s="3" t="str">
        <f t="shared" si="398"/>
        <v/>
      </c>
      <c r="N1122" s="54" t="str">
        <f t="shared" si="406"/>
        <v/>
      </c>
      <c r="O1122" s="3" t="str">
        <f t="shared" si="399"/>
        <v/>
      </c>
      <c r="P1122" s="19" t="str">
        <f t="shared" si="400"/>
        <v/>
      </c>
      <c r="Q1122" s="23">
        <f>_xlfn.XLOOKUP(R1122,summary!C1:C37,summary!B1:B37)</f>
        <v>0</v>
      </c>
      <c r="R1122" s="24" t="str">
        <f t="shared" si="401"/>
        <v>동백동</v>
      </c>
      <c r="S1122" s="24" t="str">
        <f t="shared" si="407"/>
        <v>중13통</v>
      </c>
      <c r="T1122" s="24" t="str">
        <f t="shared" si="408"/>
        <v>(중동, 어은목마을코아루아파트)</v>
      </c>
      <c r="U1122" s="24" t="str">
        <f t="shared" si="402"/>
        <v>중</v>
      </c>
      <c r="V1122" s="25">
        <f t="shared" si="409"/>
        <v>13</v>
      </c>
      <c r="W1122" s="25">
        <f t="shared" si="403"/>
        <v>11</v>
      </c>
      <c r="X1122" s="34"/>
      <c r="Y1122" s="34"/>
      <c r="Z1122" s="34" t="s">
        <v>99</v>
      </c>
      <c r="AA1122" s="62" t="s">
        <v>2969</v>
      </c>
      <c r="AB1122" s="5"/>
      <c r="AC1122" s="5"/>
      <c r="AD1122" s="5"/>
      <c r="AE1122" s="5"/>
      <c r="AF1122" s="5"/>
      <c r="AG1122" s="5"/>
    </row>
    <row r="1123" spans="1:33" ht="15.95" customHeight="1" x14ac:dyDescent="0.3">
      <c r="A1123" s="22" t="b">
        <f t="shared" si="389"/>
        <v>0</v>
      </c>
      <c r="B1123" s="22" t="b">
        <f t="shared" si="390"/>
        <v>0</v>
      </c>
      <c r="C1123" s="22" t="b">
        <f t="shared" si="391"/>
        <v>0</v>
      </c>
      <c r="D1123" s="22" t="b">
        <f t="shared" si="392"/>
        <v>0</v>
      </c>
      <c r="E1123" s="22" t="b">
        <f t="shared" si="393"/>
        <v>0</v>
      </c>
      <c r="F1123" s="52" t="b">
        <f t="shared" si="404"/>
        <v>0</v>
      </c>
      <c r="G1123" s="22" t="b">
        <f t="shared" si="410"/>
        <v>0</v>
      </c>
      <c r="H1123" s="22" t="b">
        <f t="shared" si="394"/>
        <v>0</v>
      </c>
      <c r="I1123" s="22" t="b">
        <f t="shared" si="405"/>
        <v>0</v>
      </c>
      <c r="J1123" s="22" t="b">
        <f t="shared" si="395"/>
        <v>0</v>
      </c>
      <c r="K1123" s="3" t="str">
        <f t="shared" si="396"/>
        <v/>
      </c>
      <c r="L1123" s="3" t="str">
        <f t="shared" si="397"/>
        <v/>
      </c>
      <c r="M1123" s="22" t="str">
        <f t="shared" si="398"/>
        <v/>
      </c>
      <c r="N1123" s="54" t="str">
        <f t="shared" si="406"/>
        <v/>
      </c>
      <c r="O1123" s="3" t="str">
        <f t="shared" si="399"/>
        <v/>
      </c>
      <c r="P1123" s="19" t="str">
        <f t="shared" si="400"/>
        <v/>
      </c>
      <c r="Q1123" s="23">
        <f>_xlfn.XLOOKUP(R1123,summary!C1:C37,summary!B1:B37)</f>
        <v>0</v>
      </c>
      <c r="R1123" s="24" t="str">
        <f t="shared" si="401"/>
        <v>동백동</v>
      </c>
      <c r="S1123" s="24" t="str">
        <f t="shared" si="407"/>
        <v>중13통</v>
      </c>
      <c r="T1123" s="24" t="str">
        <f t="shared" si="408"/>
        <v>(중동, 어은목마을코아루아파트)</v>
      </c>
      <c r="U1123" s="24" t="str">
        <f t="shared" si="402"/>
        <v>중</v>
      </c>
      <c r="V1123" s="25">
        <f t="shared" si="409"/>
        <v>13</v>
      </c>
      <c r="W1123" s="25">
        <f t="shared" si="403"/>
        <v>12</v>
      </c>
      <c r="X1123" s="34"/>
      <c r="Y1123" s="34"/>
      <c r="Z1123" s="34" t="s">
        <v>101</v>
      </c>
      <c r="AA1123" s="62" t="s">
        <v>2970</v>
      </c>
      <c r="AB1123" s="5"/>
      <c r="AC1123" s="5"/>
      <c r="AD1123" s="5"/>
      <c r="AE1123" s="5"/>
      <c r="AF1123" s="5"/>
      <c r="AG1123" s="5"/>
    </row>
    <row r="1124" spans="1:33" ht="15.95" customHeight="1" x14ac:dyDescent="0.3">
      <c r="A1124" s="22" t="b">
        <f t="shared" si="389"/>
        <v>0</v>
      </c>
      <c r="B1124" s="22" t="b">
        <f t="shared" si="390"/>
        <v>0</v>
      </c>
      <c r="C1124" s="22" t="b">
        <f t="shared" si="391"/>
        <v>0</v>
      </c>
      <c r="D1124" s="22" t="b">
        <f t="shared" si="392"/>
        <v>0</v>
      </c>
      <c r="E1124" s="22" t="b">
        <f t="shared" si="393"/>
        <v>0</v>
      </c>
      <c r="F1124" s="52" t="b">
        <f t="shared" si="404"/>
        <v>0</v>
      </c>
      <c r="G1124" s="22" t="b">
        <f t="shared" si="410"/>
        <v>0</v>
      </c>
      <c r="H1124" s="22" t="b">
        <f t="shared" si="394"/>
        <v>0</v>
      </c>
      <c r="I1124" s="22" t="b">
        <f t="shared" si="405"/>
        <v>0</v>
      </c>
      <c r="J1124" s="22" t="b">
        <f t="shared" si="395"/>
        <v>0</v>
      </c>
      <c r="K1124" s="3" t="str">
        <f t="shared" si="396"/>
        <v/>
      </c>
      <c r="L1124" s="3" t="str">
        <f t="shared" si="397"/>
        <v/>
      </c>
      <c r="M1124" s="3" t="str">
        <f t="shared" si="398"/>
        <v/>
      </c>
      <c r="N1124" s="54" t="str">
        <f t="shared" si="406"/>
        <v/>
      </c>
      <c r="O1124" s="3" t="str">
        <f t="shared" si="399"/>
        <v/>
      </c>
      <c r="P1124" s="19" t="str">
        <f t="shared" si="400"/>
        <v/>
      </c>
      <c r="Q1124" s="23">
        <f>_xlfn.XLOOKUP(R1124,summary!C1:C37,summary!B1:B37)</f>
        <v>0</v>
      </c>
      <c r="R1124" s="24" t="str">
        <f t="shared" si="401"/>
        <v>동백동</v>
      </c>
      <c r="S1124" s="24" t="str">
        <f t="shared" si="407"/>
        <v>중13통</v>
      </c>
      <c r="T1124" s="24" t="str">
        <f t="shared" si="408"/>
        <v>(중동, 어은목마을코아루아파트)</v>
      </c>
      <c r="U1124" s="24" t="str">
        <f t="shared" si="402"/>
        <v>중</v>
      </c>
      <c r="V1124" s="25">
        <f t="shared" si="409"/>
        <v>13</v>
      </c>
      <c r="W1124" s="25">
        <f t="shared" si="403"/>
        <v>13</v>
      </c>
      <c r="X1124" s="34"/>
      <c r="Y1124" s="34"/>
      <c r="Z1124" s="34" t="s">
        <v>117</v>
      </c>
      <c r="AA1124" s="62" t="s">
        <v>2971</v>
      </c>
      <c r="AB1124" s="5"/>
      <c r="AC1124" s="5"/>
      <c r="AD1124" s="5"/>
      <c r="AE1124" s="5"/>
      <c r="AF1124" s="5"/>
      <c r="AG1124" s="5"/>
    </row>
    <row r="1125" spans="1:33" ht="15.95" customHeight="1" x14ac:dyDescent="0.3">
      <c r="A1125" s="22" t="b">
        <f t="shared" si="389"/>
        <v>0</v>
      </c>
      <c r="B1125" s="22" t="b">
        <f t="shared" si="390"/>
        <v>0</v>
      </c>
      <c r="C1125" s="22" t="b">
        <f t="shared" si="391"/>
        <v>0</v>
      </c>
      <c r="D1125" s="22" t="b">
        <f t="shared" si="392"/>
        <v>0</v>
      </c>
      <c r="E1125" s="22" t="b">
        <f t="shared" si="393"/>
        <v>0</v>
      </c>
      <c r="F1125" s="52" t="b">
        <f t="shared" si="404"/>
        <v>0</v>
      </c>
      <c r="G1125" s="22" t="b">
        <f t="shared" si="410"/>
        <v>0</v>
      </c>
      <c r="H1125" s="22" t="b">
        <f t="shared" si="394"/>
        <v>0</v>
      </c>
      <c r="I1125" s="22" t="b">
        <f t="shared" si="405"/>
        <v>0</v>
      </c>
      <c r="J1125" s="22" t="b">
        <f t="shared" si="395"/>
        <v>0</v>
      </c>
      <c r="K1125" s="3" t="str">
        <f t="shared" si="396"/>
        <v/>
      </c>
      <c r="L1125" s="3" t="str">
        <f t="shared" si="397"/>
        <v/>
      </c>
      <c r="M1125" s="22" t="str">
        <f t="shared" si="398"/>
        <v/>
      </c>
      <c r="N1125" s="54" t="str">
        <f t="shared" si="406"/>
        <v/>
      </c>
      <c r="O1125" s="3" t="str">
        <f t="shared" si="399"/>
        <v/>
      </c>
      <c r="P1125" s="19" t="str">
        <f t="shared" si="400"/>
        <v/>
      </c>
      <c r="Q1125" s="23">
        <f>_xlfn.XLOOKUP(R1125,summary!C1:C37,summary!B1:B37)</f>
        <v>0</v>
      </c>
      <c r="R1125" s="24" t="str">
        <f t="shared" si="401"/>
        <v>동백동</v>
      </c>
      <c r="S1125" s="24" t="str">
        <f t="shared" si="407"/>
        <v>중13통</v>
      </c>
      <c r="T1125" s="24" t="str">
        <f t="shared" si="408"/>
        <v>(중동, 어은목마을코아루아파트)</v>
      </c>
      <c r="U1125" s="24" t="str">
        <f t="shared" si="402"/>
        <v>중</v>
      </c>
      <c r="V1125" s="25">
        <f t="shared" si="409"/>
        <v>13</v>
      </c>
      <c r="W1125" s="25">
        <f t="shared" si="403"/>
        <v>14</v>
      </c>
      <c r="X1125" s="34"/>
      <c r="Y1125" s="34"/>
      <c r="Z1125" s="34" t="s">
        <v>119</v>
      </c>
      <c r="AA1125" s="62" t="s">
        <v>2972</v>
      </c>
      <c r="AB1125" s="5"/>
      <c r="AC1125" s="5"/>
      <c r="AD1125" s="5"/>
      <c r="AE1125" s="5"/>
      <c r="AF1125" s="5"/>
      <c r="AG1125" s="5"/>
    </row>
    <row r="1126" spans="1:33" ht="15.95" customHeight="1" x14ac:dyDescent="0.3">
      <c r="A1126" s="22" t="b">
        <f t="shared" si="389"/>
        <v>0</v>
      </c>
      <c r="B1126" s="22" t="b">
        <f t="shared" si="390"/>
        <v>0</v>
      </c>
      <c r="C1126" s="22" t="b">
        <f t="shared" si="391"/>
        <v>0</v>
      </c>
      <c r="D1126" s="22" t="b">
        <f t="shared" si="392"/>
        <v>0</v>
      </c>
      <c r="E1126" s="22" t="b">
        <f t="shared" si="393"/>
        <v>0</v>
      </c>
      <c r="F1126" s="52" t="b">
        <f t="shared" si="404"/>
        <v>0</v>
      </c>
      <c r="G1126" s="22" t="b">
        <f t="shared" si="410"/>
        <v>0</v>
      </c>
      <c r="H1126" s="22" t="b">
        <f t="shared" si="394"/>
        <v>0</v>
      </c>
      <c r="I1126" s="22" t="b">
        <f t="shared" si="405"/>
        <v>0</v>
      </c>
      <c r="J1126" s="22" t="b">
        <f t="shared" si="395"/>
        <v>0</v>
      </c>
      <c r="K1126" s="3" t="str">
        <f t="shared" si="396"/>
        <v/>
      </c>
      <c r="L1126" s="3" t="str">
        <f t="shared" si="397"/>
        <v/>
      </c>
      <c r="M1126" s="3" t="str">
        <f t="shared" si="398"/>
        <v/>
      </c>
      <c r="N1126" s="54" t="str">
        <f t="shared" si="406"/>
        <v/>
      </c>
      <c r="O1126" s="3" t="str">
        <f t="shared" si="399"/>
        <v/>
      </c>
      <c r="P1126" s="19" t="str">
        <f t="shared" si="400"/>
        <v/>
      </c>
      <c r="Q1126" s="23">
        <f>_xlfn.XLOOKUP(R1126,summary!C1:C37,summary!B1:B37)</f>
        <v>0</v>
      </c>
      <c r="R1126" s="24" t="str">
        <f t="shared" si="401"/>
        <v>동백동</v>
      </c>
      <c r="S1126" s="24" t="str">
        <f t="shared" si="407"/>
        <v>중13통</v>
      </c>
      <c r="T1126" s="24" t="str">
        <f t="shared" si="408"/>
        <v>(중동, 어은목마을코아루아파트)</v>
      </c>
      <c r="U1126" s="24" t="str">
        <f t="shared" si="402"/>
        <v>중</v>
      </c>
      <c r="V1126" s="25">
        <f t="shared" si="409"/>
        <v>13</v>
      </c>
      <c r="W1126" s="25">
        <f t="shared" si="403"/>
        <v>15</v>
      </c>
      <c r="X1126" s="34"/>
      <c r="Y1126" s="34"/>
      <c r="Z1126" s="34" t="s">
        <v>279</v>
      </c>
      <c r="AA1126" s="62" t="s">
        <v>2973</v>
      </c>
      <c r="AB1126" s="5"/>
      <c r="AC1126" s="5"/>
      <c r="AD1126" s="5"/>
      <c r="AE1126" s="5"/>
      <c r="AF1126" s="5"/>
      <c r="AG1126" s="5"/>
    </row>
    <row r="1127" spans="1:33" ht="15.95" customHeight="1" x14ac:dyDescent="0.3">
      <c r="A1127" s="22" t="b">
        <f t="shared" si="389"/>
        <v>0</v>
      </c>
      <c r="B1127" s="22" t="b">
        <f t="shared" si="390"/>
        <v>0</v>
      </c>
      <c r="C1127" s="22" t="b">
        <f t="shared" si="391"/>
        <v>0</v>
      </c>
      <c r="D1127" s="22" t="b">
        <f t="shared" si="392"/>
        <v>0</v>
      </c>
      <c r="E1127" s="22" t="b">
        <f t="shared" si="393"/>
        <v>0</v>
      </c>
      <c r="F1127" s="52" t="b">
        <f t="shared" si="404"/>
        <v>0</v>
      </c>
      <c r="G1127" s="22" t="b">
        <f t="shared" si="410"/>
        <v>0</v>
      </c>
      <c r="H1127" s="22" t="b">
        <f t="shared" si="394"/>
        <v>0</v>
      </c>
      <c r="I1127" s="22" t="b">
        <f t="shared" si="405"/>
        <v>0</v>
      </c>
      <c r="J1127" s="22" t="b">
        <f t="shared" si="395"/>
        <v>0</v>
      </c>
      <c r="K1127" s="3" t="str">
        <f t="shared" si="396"/>
        <v/>
      </c>
      <c r="L1127" s="3" t="str">
        <f t="shared" si="397"/>
        <v/>
      </c>
      <c r="M1127" s="22" t="str">
        <f t="shared" si="398"/>
        <v/>
      </c>
      <c r="N1127" s="54" t="str">
        <f t="shared" si="406"/>
        <v/>
      </c>
      <c r="O1127" s="3" t="str">
        <f t="shared" si="399"/>
        <v/>
      </c>
      <c r="P1127" s="19" t="str">
        <f t="shared" si="400"/>
        <v/>
      </c>
      <c r="Q1127" s="23">
        <f>_xlfn.XLOOKUP(R1127,summary!C1:C37,summary!B1:B37)</f>
        <v>0</v>
      </c>
      <c r="R1127" s="24" t="str">
        <f t="shared" si="401"/>
        <v>동백동</v>
      </c>
      <c r="S1127" s="24" t="str">
        <f t="shared" si="407"/>
        <v>중13통</v>
      </c>
      <c r="T1127" s="24" t="str">
        <f t="shared" si="408"/>
        <v>(중동, 어은목마을코아루아파트)</v>
      </c>
      <c r="U1127" s="24" t="str">
        <f t="shared" si="402"/>
        <v>중</v>
      </c>
      <c r="V1127" s="25">
        <f t="shared" si="409"/>
        <v>13</v>
      </c>
      <c r="W1127" s="25">
        <f t="shared" si="403"/>
        <v>16</v>
      </c>
      <c r="X1127" s="34"/>
      <c r="Y1127" s="34"/>
      <c r="Z1127" s="34" t="s">
        <v>321</v>
      </c>
      <c r="AA1127" s="62" t="s">
        <v>2974</v>
      </c>
      <c r="AB1127" s="5"/>
      <c r="AC1127" s="5"/>
      <c r="AD1127" s="5"/>
      <c r="AE1127" s="5"/>
      <c r="AF1127" s="5"/>
      <c r="AG1127" s="5"/>
    </row>
    <row r="1128" spans="1:33" ht="15.95" customHeight="1" x14ac:dyDescent="0.3">
      <c r="A1128" s="22" t="b">
        <f t="shared" si="389"/>
        <v>0</v>
      </c>
      <c r="B1128" s="22" t="b">
        <f t="shared" si="390"/>
        <v>0</v>
      </c>
      <c r="C1128" s="22" t="b">
        <f t="shared" si="391"/>
        <v>0</v>
      </c>
      <c r="D1128" s="22" t="b">
        <f t="shared" si="392"/>
        <v>0</v>
      </c>
      <c r="E1128" s="22" t="b">
        <f t="shared" si="393"/>
        <v>0</v>
      </c>
      <c r="F1128" s="52" t="b">
        <f t="shared" si="404"/>
        <v>0</v>
      </c>
      <c r="G1128" s="22" t="b">
        <f t="shared" si="410"/>
        <v>0</v>
      </c>
      <c r="H1128" s="22" t="b">
        <f t="shared" si="394"/>
        <v>0</v>
      </c>
      <c r="I1128" s="22" t="b">
        <f t="shared" si="405"/>
        <v>0</v>
      </c>
      <c r="J1128" s="22" t="b">
        <f t="shared" si="395"/>
        <v>0</v>
      </c>
      <c r="K1128" s="3" t="str">
        <f t="shared" si="396"/>
        <v/>
      </c>
      <c r="L1128" s="3" t="str">
        <f t="shared" si="397"/>
        <v/>
      </c>
      <c r="M1128" s="3" t="str">
        <f t="shared" si="398"/>
        <v/>
      </c>
      <c r="N1128" s="54" t="str">
        <f t="shared" si="406"/>
        <v/>
      </c>
      <c r="O1128" s="3" t="str">
        <f t="shared" si="399"/>
        <v/>
      </c>
      <c r="P1128" s="19" t="str">
        <f t="shared" si="400"/>
        <v/>
      </c>
      <c r="Q1128" s="23">
        <f>_xlfn.XLOOKUP(R1128,summary!C1:C37,summary!B1:B37)</f>
        <v>0</v>
      </c>
      <c r="R1128" s="24" t="str">
        <f t="shared" si="401"/>
        <v>동백동</v>
      </c>
      <c r="S1128" s="24" t="str">
        <f t="shared" si="407"/>
        <v>중13통</v>
      </c>
      <c r="T1128" s="24" t="str">
        <f t="shared" si="408"/>
        <v>(중동, 어은목마을코아루아파트)</v>
      </c>
      <c r="U1128" s="24" t="str">
        <f t="shared" si="402"/>
        <v>중</v>
      </c>
      <c r="V1128" s="25">
        <f t="shared" si="409"/>
        <v>13</v>
      </c>
      <c r="W1128" s="25">
        <f t="shared" si="403"/>
        <v>17</v>
      </c>
      <c r="X1128" s="34"/>
      <c r="Y1128" s="34"/>
      <c r="Z1128" s="34" t="s">
        <v>380</v>
      </c>
      <c r="AA1128" s="62" t="s">
        <v>2975</v>
      </c>
      <c r="AB1128" s="5"/>
      <c r="AC1128" s="5"/>
      <c r="AD1128" s="5"/>
      <c r="AE1128" s="5"/>
      <c r="AF1128" s="5"/>
      <c r="AG1128" s="5"/>
    </row>
    <row r="1129" spans="1:33" ht="15.95" customHeight="1" x14ac:dyDescent="0.3">
      <c r="A1129" s="22" t="b">
        <f t="shared" si="389"/>
        <v>0</v>
      </c>
      <c r="B1129" s="22" t="b">
        <f t="shared" si="390"/>
        <v>0</v>
      </c>
      <c r="C1129" s="22" t="b">
        <f t="shared" si="391"/>
        <v>0</v>
      </c>
      <c r="D1129" s="22" t="b">
        <f t="shared" si="392"/>
        <v>0</v>
      </c>
      <c r="E1129" s="22" t="b">
        <f t="shared" si="393"/>
        <v>0</v>
      </c>
      <c r="F1129" s="52" t="b">
        <f t="shared" si="404"/>
        <v>0</v>
      </c>
      <c r="G1129" s="22" t="b">
        <f t="shared" si="410"/>
        <v>0</v>
      </c>
      <c r="H1129" s="22" t="b">
        <f t="shared" si="394"/>
        <v>0</v>
      </c>
      <c r="I1129" s="22" t="b">
        <f t="shared" si="405"/>
        <v>0</v>
      </c>
      <c r="J1129" s="22" t="b">
        <f t="shared" si="395"/>
        <v>0</v>
      </c>
      <c r="K1129" s="3" t="str">
        <f t="shared" si="396"/>
        <v/>
      </c>
      <c r="L1129" s="3" t="str">
        <f t="shared" si="397"/>
        <v/>
      </c>
      <c r="M1129" s="3" t="str">
        <f t="shared" si="398"/>
        <v/>
      </c>
      <c r="N1129" s="54" t="str">
        <f t="shared" si="406"/>
        <v/>
      </c>
      <c r="O1129" s="3" t="str">
        <f t="shared" si="399"/>
        <v/>
      </c>
      <c r="P1129" s="19" t="str">
        <f t="shared" si="400"/>
        <v/>
      </c>
      <c r="Q1129" s="23">
        <f>_xlfn.XLOOKUP(R1129,summary!C1:C37,summary!B1:B37)</f>
        <v>0</v>
      </c>
      <c r="R1129" s="24" t="str">
        <f t="shared" si="401"/>
        <v>동백동</v>
      </c>
      <c r="S1129" s="24" t="str">
        <f t="shared" si="407"/>
        <v>중13통</v>
      </c>
      <c r="T1129" s="24" t="str">
        <f t="shared" si="408"/>
        <v>(중동, 어은목마을코아루아파트)</v>
      </c>
      <c r="U1129" s="24" t="str">
        <f t="shared" si="402"/>
        <v>중</v>
      </c>
      <c r="V1129" s="25">
        <f t="shared" si="409"/>
        <v>13</v>
      </c>
      <c r="W1129" s="25">
        <f t="shared" si="403"/>
        <v>18</v>
      </c>
      <c r="X1129" s="34"/>
      <c r="Y1129" s="34"/>
      <c r="Z1129" s="34" t="s">
        <v>382</v>
      </c>
      <c r="AA1129" s="62" t="s">
        <v>2976</v>
      </c>
      <c r="AB1129" s="5"/>
      <c r="AC1129" s="5"/>
      <c r="AD1129" s="5"/>
      <c r="AE1129" s="5"/>
      <c r="AF1129" s="5"/>
      <c r="AG1129" s="5"/>
    </row>
    <row r="1130" spans="1:33" ht="15.95" customHeight="1" x14ac:dyDescent="0.3">
      <c r="A1130" s="22" t="b">
        <f t="shared" si="389"/>
        <v>0</v>
      </c>
      <c r="B1130" s="22" t="b">
        <f t="shared" si="390"/>
        <v>0</v>
      </c>
      <c r="C1130" s="22" t="b">
        <f t="shared" si="391"/>
        <v>0</v>
      </c>
      <c r="D1130" s="22" t="b">
        <f t="shared" si="392"/>
        <v>0</v>
      </c>
      <c r="E1130" s="22" t="b">
        <f t="shared" si="393"/>
        <v>0</v>
      </c>
      <c r="F1130" s="52" t="b">
        <f t="shared" si="404"/>
        <v>0</v>
      </c>
      <c r="G1130" s="22" t="b">
        <f t="shared" si="410"/>
        <v>0</v>
      </c>
      <c r="H1130" s="22" t="b">
        <f t="shared" si="394"/>
        <v>0</v>
      </c>
      <c r="I1130" s="22" t="b">
        <f t="shared" si="405"/>
        <v>0</v>
      </c>
      <c r="J1130" s="22" t="b">
        <f t="shared" si="395"/>
        <v>0</v>
      </c>
      <c r="K1130" s="3" t="str">
        <f t="shared" si="396"/>
        <v/>
      </c>
      <c r="L1130" s="3" t="str">
        <f t="shared" si="397"/>
        <v/>
      </c>
      <c r="M1130" s="3" t="str">
        <f t="shared" si="398"/>
        <v/>
      </c>
      <c r="N1130" s="54" t="str">
        <f t="shared" si="406"/>
        <v/>
      </c>
      <c r="O1130" s="3" t="str">
        <f t="shared" si="399"/>
        <v/>
      </c>
      <c r="P1130" s="19" t="str">
        <f t="shared" si="400"/>
        <v/>
      </c>
      <c r="Q1130" s="23">
        <f>_xlfn.XLOOKUP(R1130,summary!C1:C37,summary!B1:B37)</f>
        <v>0</v>
      </c>
      <c r="R1130" s="24" t="str">
        <f t="shared" si="401"/>
        <v>동백동</v>
      </c>
      <c r="S1130" s="24" t="str">
        <f t="shared" si="407"/>
        <v>중13통</v>
      </c>
      <c r="T1130" s="24" t="str">
        <f t="shared" si="408"/>
        <v>(중동, 어은목마을코아루아파트)</v>
      </c>
      <c r="U1130" s="24" t="str">
        <f t="shared" si="402"/>
        <v>중</v>
      </c>
      <c r="V1130" s="25">
        <f t="shared" si="409"/>
        <v>13</v>
      </c>
      <c r="W1130" s="25">
        <f t="shared" si="403"/>
        <v>19</v>
      </c>
      <c r="X1130" s="34"/>
      <c r="Y1130" s="34"/>
      <c r="Z1130" s="34" t="s">
        <v>403</v>
      </c>
      <c r="AA1130" s="62" t="s">
        <v>2977</v>
      </c>
      <c r="AB1130" s="5"/>
      <c r="AC1130" s="5"/>
      <c r="AD1130" s="5"/>
      <c r="AE1130" s="5"/>
      <c r="AF1130" s="5"/>
      <c r="AG1130" s="5"/>
    </row>
    <row r="1131" spans="1:33" ht="15.95" customHeight="1" x14ac:dyDescent="0.3">
      <c r="A1131" s="22" t="b">
        <f t="shared" si="389"/>
        <v>0</v>
      </c>
      <c r="B1131" s="22" t="b">
        <f t="shared" si="390"/>
        <v>0</v>
      </c>
      <c r="C1131" s="22" t="b">
        <f t="shared" si="391"/>
        <v>0</v>
      </c>
      <c r="D1131" s="22" t="b">
        <f t="shared" si="392"/>
        <v>0</v>
      </c>
      <c r="E1131" s="22" t="b">
        <f t="shared" si="393"/>
        <v>0</v>
      </c>
      <c r="F1131" s="52" t="b">
        <f t="shared" si="404"/>
        <v>0</v>
      </c>
      <c r="G1131" s="22" t="b">
        <f t="shared" si="410"/>
        <v>0</v>
      </c>
      <c r="H1131" s="22" t="b">
        <f t="shared" si="394"/>
        <v>0</v>
      </c>
      <c r="I1131" s="22" t="b">
        <f t="shared" si="405"/>
        <v>0</v>
      </c>
      <c r="J1131" s="22" t="b">
        <f t="shared" si="395"/>
        <v>0</v>
      </c>
      <c r="K1131" s="3" t="str">
        <f t="shared" si="396"/>
        <v/>
      </c>
      <c r="L1131" s="3" t="str">
        <f t="shared" si="397"/>
        <v/>
      </c>
      <c r="M1131" s="3" t="str">
        <f t="shared" si="398"/>
        <v/>
      </c>
      <c r="N1131" s="54" t="str">
        <f t="shared" si="406"/>
        <v/>
      </c>
      <c r="O1131" s="3" t="str">
        <f t="shared" si="399"/>
        <v/>
      </c>
      <c r="P1131" s="19" t="str">
        <f t="shared" si="400"/>
        <v/>
      </c>
      <c r="Q1131" s="23">
        <f>_xlfn.XLOOKUP(R1131,summary!C1:C37,summary!B1:B37)</f>
        <v>0</v>
      </c>
      <c r="R1131" s="24" t="str">
        <f t="shared" si="401"/>
        <v>동백동</v>
      </c>
      <c r="S1131" s="24" t="str">
        <f t="shared" si="407"/>
        <v>중13통</v>
      </c>
      <c r="T1131" s="24" t="str">
        <f t="shared" si="408"/>
        <v>(중동, 어은목마을코아루아파트)</v>
      </c>
      <c r="U1131" s="24" t="str">
        <f t="shared" si="402"/>
        <v>중</v>
      </c>
      <c r="V1131" s="25">
        <f t="shared" si="409"/>
        <v>13</v>
      </c>
      <c r="W1131" s="25">
        <f t="shared" si="403"/>
        <v>20</v>
      </c>
      <c r="X1131" s="34"/>
      <c r="Y1131" s="34"/>
      <c r="Z1131" s="34" t="s">
        <v>405</v>
      </c>
      <c r="AA1131" s="62" t="s">
        <v>2978</v>
      </c>
      <c r="AB1131" s="5"/>
      <c r="AC1131" s="5"/>
      <c r="AD1131" s="5"/>
      <c r="AE1131" s="5"/>
      <c r="AF1131" s="5"/>
      <c r="AG1131" s="5"/>
    </row>
    <row r="1132" spans="1:33" ht="15.95" customHeight="1" x14ac:dyDescent="0.3">
      <c r="A1132" s="22" t="b">
        <f t="shared" si="389"/>
        <v>1</v>
      </c>
      <c r="B1132" s="22" t="b">
        <f t="shared" si="390"/>
        <v>0</v>
      </c>
      <c r="C1132" s="22" t="b">
        <f t="shared" si="391"/>
        <v>0</v>
      </c>
      <c r="D1132" s="22" t="b">
        <f t="shared" si="392"/>
        <v>0</v>
      </c>
      <c r="E1132" s="22" t="b">
        <f t="shared" si="393"/>
        <v>0</v>
      </c>
      <c r="F1132" s="52" t="b">
        <f t="shared" si="404"/>
        <v>0</v>
      </c>
      <c r="G1132" s="22" t="b">
        <f t="shared" si="410"/>
        <v>0</v>
      </c>
      <c r="H1132" s="22" t="b">
        <f t="shared" si="394"/>
        <v>0</v>
      </c>
      <c r="I1132" s="22" t="b">
        <f t="shared" si="405"/>
        <v>0</v>
      </c>
      <c r="J1132" s="22" t="b">
        <f t="shared" si="395"/>
        <v>1</v>
      </c>
      <c r="K1132" s="3" t="str">
        <f t="shared" si="396"/>
        <v>중14통</v>
      </c>
      <c r="L1132" s="3" t="str">
        <f t="shared" si="397"/>
        <v>14</v>
      </c>
      <c r="M1132" s="3">
        <f t="shared" si="398"/>
        <v>14</v>
      </c>
      <c r="N1132" s="54" t="str">
        <f t="shared" si="406"/>
        <v>중</v>
      </c>
      <c r="O1132" s="3" t="str">
        <f t="shared" si="399"/>
        <v/>
      </c>
      <c r="P1132" s="19" t="str">
        <f t="shared" si="400"/>
        <v/>
      </c>
      <c r="Q1132" s="23">
        <f>_xlfn.XLOOKUP(R1132,summary!C1:C37,summary!B1:B37)</f>
        <v>0</v>
      </c>
      <c r="R1132" s="24" t="str">
        <f t="shared" si="401"/>
        <v>동백동</v>
      </c>
      <c r="S1132" s="24" t="str">
        <f t="shared" si="407"/>
        <v>중14통</v>
      </c>
      <c r="T1132" s="24" t="str">
        <f t="shared" si="408"/>
        <v>(중동, 초당마을코아루아파트)</v>
      </c>
      <c r="U1132" s="24" t="str">
        <f t="shared" si="402"/>
        <v>중</v>
      </c>
      <c r="V1132" s="25">
        <f t="shared" si="409"/>
        <v>14</v>
      </c>
      <c r="W1132" s="25">
        <f t="shared" si="403"/>
        <v>1</v>
      </c>
      <c r="X1132" s="34"/>
      <c r="Y1132" s="34" t="s">
        <v>1300</v>
      </c>
      <c r="Z1132" s="34" t="s">
        <v>63</v>
      </c>
      <c r="AA1132" s="62" t="s">
        <v>1250</v>
      </c>
      <c r="AB1132" s="5"/>
      <c r="AC1132" s="5"/>
      <c r="AD1132" s="5"/>
      <c r="AE1132" s="5"/>
      <c r="AF1132" s="5"/>
      <c r="AG1132" s="5"/>
    </row>
    <row r="1133" spans="1:33" ht="15.95" customHeight="1" x14ac:dyDescent="0.3">
      <c r="A1133" s="22" t="b">
        <f t="shared" si="389"/>
        <v>1</v>
      </c>
      <c r="B1133" s="22" t="b">
        <f t="shared" si="390"/>
        <v>1</v>
      </c>
      <c r="C1133" s="22" t="b">
        <f t="shared" si="391"/>
        <v>0</v>
      </c>
      <c r="D1133" s="22" t="b">
        <f t="shared" si="392"/>
        <v>0</v>
      </c>
      <c r="E1133" s="22" t="b">
        <f t="shared" si="393"/>
        <v>1</v>
      </c>
      <c r="F1133" s="52" t="b">
        <f t="shared" si="404"/>
        <v>1</v>
      </c>
      <c r="G1133" s="22" t="b">
        <f t="shared" si="410"/>
        <v>1</v>
      </c>
      <c r="H1133" s="22" t="b">
        <f t="shared" si="394"/>
        <v>0</v>
      </c>
      <c r="I1133" s="22" t="b">
        <f t="shared" si="405"/>
        <v>1</v>
      </c>
      <c r="J1133" s="22" t="b">
        <f t="shared" si="395"/>
        <v>0</v>
      </c>
      <c r="K1133" s="3" t="str">
        <f t="shared" si="396"/>
        <v/>
      </c>
      <c r="L1133" s="3" t="str">
        <f t="shared" si="397"/>
        <v/>
      </c>
      <c r="M1133" s="3" t="str">
        <f t="shared" si="398"/>
        <v/>
      </c>
      <c r="N1133" s="54" t="str">
        <f t="shared" si="406"/>
        <v/>
      </c>
      <c r="O1133" s="3" t="str">
        <f t="shared" si="399"/>
        <v>(중동, 초당마을코아루아파트)</v>
      </c>
      <c r="P1133" s="19" t="str">
        <f t="shared" si="400"/>
        <v>(중동, 초당마을코아루아파트)</v>
      </c>
      <c r="Q1133" s="23">
        <f>_xlfn.XLOOKUP(R1133,summary!C1:C37,summary!B1:B37)</f>
        <v>0</v>
      </c>
      <c r="R1133" s="24" t="str">
        <f t="shared" si="401"/>
        <v>동백동</v>
      </c>
      <c r="S1133" s="24" t="str">
        <f t="shared" si="407"/>
        <v>중14통</v>
      </c>
      <c r="T1133" s="24" t="str">
        <f t="shared" si="408"/>
        <v>(중동, 초당마을코아루아파트)</v>
      </c>
      <c r="U1133" s="24" t="str">
        <f t="shared" si="402"/>
        <v>중</v>
      </c>
      <c r="V1133" s="25">
        <f t="shared" si="409"/>
        <v>14</v>
      </c>
      <c r="W1133" s="25">
        <f t="shared" si="403"/>
        <v>2</v>
      </c>
      <c r="X1133" s="34"/>
      <c r="Y1133" s="34" t="s">
        <v>1225</v>
      </c>
      <c r="Z1133" s="34" t="s">
        <v>65</v>
      </c>
      <c r="AA1133" s="62" t="s">
        <v>1251</v>
      </c>
      <c r="AB1133" s="5"/>
      <c r="AC1133" s="5"/>
      <c r="AD1133" s="5"/>
      <c r="AE1133" s="5"/>
      <c r="AF1133" s="5"/>
      <c r="AG1133" s="5"/>
    </row>
    <row r="1134" spans="1:33" ht="15.95" customHeight="1" x14ac:dyDescent="0.3">
      <c r="A1134" s="22" t="b">
        <f t="shared" si="389"/>
        <v>1</v>
      </c>
      <c r="B1134" s="22" t="b">
        <f t="shared" si="390"/>
        <v>0</v>
      </c>
      <c r="C1134" s="22" t="b">
        <f t="shared" si="391"/>
        <v>0</v>
      </c>
      <c r="D1134" s="22" t="b">
        <f t="shared" si="392"/>
        <v>0</v>
      </c>
      <c r="E1134" s="22" t="b">
        <f t="shared" si="393"/>
        <v>0</v>
      </c>
      <c r="F1134" s="52" t="b">
        <f t="shared" si="404"/>
        <v>0</v>
      </c>
      <c r="G1134" s="22" t="b">
        <f t="shared" si="410"/>
        <v>0</v>
      </c>
      <c r="H1134" s="22" t="b">
        <f t="shared" si="394"/>
        <v>0</v>
      </c>
      <c r="I1134" s="22" t="b">
        <f t="shared" si="405"/>
        <v>1</v>
      </c>
      <c r="J1134" s="22" t="b">
        <f t="shared" si="395"/>
        <v>0</v>
      </c>
      <c r="K1134" s="3" t="str">
        <f t="shared" si="396"/>
        <v/>
      </c>
      <c r="L1134" s="3" t="str">
        <f t="shared" si="397"/>
        <v/>
      </c>
      <c r="M1134" s="3" t="str">
        <f t="shared" si="398"/>
        <v/>
      </c>
      <c r="N1134" s="54" t="str">
        <f t="shared" si="406"/>
        <v/>
      </c>
      <c r="O1134" s="3" t="str">
        <f t="shared" si="399"/>
        <v>초당마을코아루아파트)</v>
      </c>
      <c r="P1134" s="19" t="str">
        <f t="shared" si="400"/>
        <v/>
      </c>
      <c r="Q1134" s="23">
        <f>_xlfn.XLOOKUP(R1134,summary!C1:C37,summary!B1:B37)</f>
        <v>0</v>
      </c>
      <c r="R1134" s="24" t="str">
        <f t="shared" si="401"/>
        <v>동백동</v>
      </c>
      <c r="S1134" s="24" t="str">
        <f t="shared" si="407"/>
        <v>중14통</v>
      </c>
      <c r="T1134" s="24" t="str">
        <f t="shared" si="408"/>
        <v>(중동, 초당마을코아루아파트)</v>
      </c>
      <c r="U1134" s="24" t="str">
        <f t="shared" si="402"/>
        <v>중</v>
      </c>
      <c r="V1134" s="25">
        <f t="shared" si="409"/>
        <v>14</v>
      </c>
      <c r="W1134" s="25">
        <f t="shared" si="403"/>
        <v>3</v>
      </c>
      <c r="X1134" s="34"/>
      <c r="Y1134" s="34" t="s">
        <v>1252</v>
      </c>
      <c r="Z1134" s="34" t="s">
        <v>67</v>
      </c>
      <c r="AA1134" s="62" t="s">
        <v>1253</v>
      </c>
      <c r="AB1134" s="5"/>
      <c r="AC1134" s="5"/>
      <c r="AD1134" s="5"/>
      <c r="AE1134" s="5"/>
      <c r="AF1134" s="5"/>
      <c r="AG1134" s="5"/>
    </row>
    <row r="1135" spans="1:33" ht="15.95" customHeight="1" x14ac:dyDescent="0.3">
      <c r="A1135" s="22" t="b">
        <f t="shared" si="389"/>
        <v>1</v>
      </c>
      <c r="B1135" s="22" t="b">
        <f t="shared" si="390"/>
        <v>0</v>
      </c>
      <c r="C1135" s="22" t="b">
        <f t="shared" si="391"/>
        <v>1</v>
      </c>
      <c r="D1135" s="22" t="b">
        <f t="shared" si="392"/>
        <v>0</v>
      </c>
      <c r="E1135" s="22" t="b">
        <f t="shared" si="393"/>
        <v>1</v>
      </c>
      <c r="F1135" s="52" t="b">
        <f t="shared" si="404"/>
        <v>1</v>
      </c>
      <c r="G1135" s="22" t="b">
        <f t="shared" si="410"/>
        <v>0</v>
      </c>
      <c r="H1135" s="22" t="b">
        <f t="shared" si="394"/>
        <v>1</v>
      </c>
      <c r="I1135" s="22" t="b">
        <f t="shared" si="405"/>
        <v>1</v>
      </c>
      <c r="J1135" s="22" t="b">
        <f t="shared" si="395"/>
        <v>0</v>
      </c>
      <c r="K1135" s="3" t="str">
        <f t="shared" si="396"/>
        <v/>
      </c>
      <c r="L1135" s="3" t="str">
        <f t="shared" si="397"/>
        <v/>
      </c>
      <c r="M1135" s="3" t="str">
        <f t="shared" si="398"/>
        <v/>
      </c>
      <c r="N1135" s="54" t="str">
        <f t="shared" si="406"/>
        <v/>
      </c>
      <c r="O1135" s="3" t="str">
        <f t="shared" si="399"/>
        <v>코아루아파트)</v>
      </c>
      <c r="P1135" s="19" t="str">
        <f t="shared" si="400"/>
        <v/>
      </c>
      <c r="Q1135" s="23">
        <f>_xlfn.XLOOKUP(R1135,summary!C1:C37,summary!B1:B37)</f>
        <v>0</v>
      </c>
      <c r="R1135" s="24" t="str">
        <f t="shared" si="401"/>
        <v>동백동</v>
      </c>
      <c r="S1135" s="24" t="str">
        <f t="shared" si="407"/>
        <v>중14통</v>
      </c>
      <c r="T1135" s="24" t="str">
        <f t="shared" si="408"/>
        <v>(중동, 초당마을코아루아파트)</v>
      </c>
      <c r="U1135" s="24" t="str">
        <f t="shared" si="402"/>
        <v>중</v>
      </c>
      <c r="V1135" s="25">
        <f t="shared" si="409"/>
        <v>14</v>
      </c>
      <c r="W1135" s="25">
        <f t="shared" si="403"/>
        <v>4</v>
      </c>
      <c r="X1135" s="34"/>
      <c r="Y1135" s="34" t="s">
        <v>1152</v>
      </c>
      <c r="Z1135" s="34" t="s">
        <v>73</v>
      </c>
      <c r="AA1135" s="62" t="s">
        <v>1254</v>
      </c>
      <c r="AB1135" s="5"/>
      <c r="AC1135" s="5"/>
      <c r="AD1135" s="5"/>
      <c r="AE1135" s="5"/>
      <c r="AF1135" s="5"/>
      <c r="AG1135" s="5"/>
    </row>
    <row r="1136" spans="1:33" ht="15.95" customHeight="1" x14ac:dyDescent="0.3">
      <c r="A1136" s="22" t="b">
        <f t="shared" si="389"/>
        <v>0</v>
      </c>
      <c r="B1136" s="22" t="b">
        <f t="shared" si="390"/>
        <v>0</v>
      </c>
      <c r="C1136" s="22" t="b">
        <f t="shared" si="391"/>
        <v>0</v>
      </c>
      <c r="D1136" s="22" t="b">
        <f t="shared" si="392"/>
        <v>0</v>
      </c>
      <c r="E1136" s="22" t="b">
        <f t="shared" si="393"/>
        <v>0</v>
      </c>
      <c r="F1136" s="52" t="b">
        <f t="shared" si="404"/>
        <v>0</v>
      </c>
      <c r="G1136" s="22" t="b">
        <f t="shared" si="410"/>
        <v>0</v>
      </c>
      <c r="H1136" s="22" t="b">
        <f t="shared" si="394"/>
        <v>0</v>
      </c>
      <c r="I1136" s="22" t="b">
        <f t="shared" si="405"/>
        <v>0</v>
      </c>
      <c r="J1136" s="22" t="b">
        <f t="shared" si="395"/>
        <v>0</v>
      </c>
      <c r="K1136" s="3" t="str">
        <f t="shared" si="396"/>
        <v/>
      </c>
      <c r="L1136" s="3" t="str">
        <f t="shared" si="397"/>
        <v/>
      </c>
      <c r="M1136" s="3" t="str">
        <f t="shared" si="398"/>
        <v/>
      </c>
      <c r="N1136" s="54" t="str">
        <f t="shared" si="406"/>
        <v/>
      </c>
      <c r="O1136" s="3" t="str">
        <f t="shared" si="399"/>
        <v/>
      </c>
      <c r="P1136" s="19" t="str">
        <f t="shared" si="400"/>
        <v/>
      </c>
      <c r="Q1136" s="23">
        <f>_xlfn.XLOOKUP(R1136,summary!C1:C37,summary!B1:B37)</f>
        <v>0</v>
      </c>
      <c r="R1136" s="24" t="str">
        <f t="shared" si="401"/>
        <v>동백동</v>
      </c>
      <c r="S1136" s="24" t="str">
        <f t="shared" si="407"/>
        <v>중14통</v>
      </c>
      <c r="T1136" s="24" t="str">
        <f t="shared" si="408"/>
        <v>(중동, 초당마을코아루아파트)</v>
      </c>
      <c r="U1136" s="24" t="str">
        <f t="shared" si="402"/>
        <v>중</v>
      </c>
      <c r="V1136" s="25">
        <f t="shared" si="409"/>
        <v>14</v>
      </c>
      <c r="W1136" s="25">
        <f t="shared" si="403"/>
        <v>5</v>
      </c>
      <c r="X1136" s="34"/>
      <c r="Y1136" s="34"/>
      <c r="Z1136" s="34" t="s">
        <v>87</v>
      </c>
      <c r="AA1136" s="62" t="s">
        <v>1255</v>
      </c>
      <c r="AB1136" s="5"/>
      <c r="AC1136" s="5"/>
      <c r="AD1136" s="5"/>
      <c r="AE1136" s="5"/>
      <c r="AF1136" s="5"/>
      <c r="AG1136" s="5"/>
    </row>
    <row r="1137" spans="1:33" ht="15.95" customHeight="1" x14ac:dyDescent="0.3">
      <c r="A1137" s="22" t="b">
        <f t="shared" si="389"/>
        <v>0</v>
      </c>
      <c r="B1137" s="22" t="b">
        <f t="shared" si="390"/>
        <v>0</v>
      </c>
      <c r="C1137" s="22" t="b">
        <f t="shared" si="391"/>
        <v>0</v>
      </c>
      <c r="D1137" s="22" t="b">
        <f t="shared" si="392"/>
        <v>0</v>
      </c>
      <c r="E1137" s="22" t="b">
        <f t="shared" si="393"/>
        <v>0</v>
      </c>
      <c r="F1137" s="52" t="b">
        <f t="shared" si="404"/>
        <v>0</v>
      </c>
      <c r="G1137" s="22" t="b">
        <f t="shared" si="410"/>
        <v>0</v>
      </c>
      <c r="H1137" s="22" t="b">
        <f t="shared" si="394"/>
        <v>0</v>
      </c>
      <c r="I1137" s="22" t="b">
        <f t="shared" si="405"/>
        <v>0</v>
      </c>
      <c r="J1137" s="22" t="b">
        <f t="shared" si="395"/>
        <v>0</v>
      </c>
      <c r="K1137" s="3" t="str">
        <f t="shared" si="396"/>
        <v/>
      </c>
      <c r="L1137" s="3" t="str">
        <f t="shared" si="397"/>
        <v/>
      </c>
      <c r="M1137" s="3" t="str">
        <f t="shared" si="398"/>
        <v/>
      </c>
      <c r="N1137" s="54" t="str">
        <f t="shared" si="406"/>
        <v/>
      </c>
      <c r="O1137" s="3" t="str">
        <f t="shared" si="399"/>
        <v/>
      </c>
      <c r="P1137" s="19" t="str">
        <f t="shared" si="400"/>
        <v/>
      </c>
      <c r="Q1137" s="23">
        <f>_xlfn.XLOOKUP(R1137,summary!C1:C37,summary!B1:B37)</f>
        <v>0</v>
      </c>
      <c r="R1137" s="24" t="str">
        <f t="shared" si="401"/>
        <v>동백동</v>
      </c>
      <c r="S1137" s="24" t="str">
        <f t="shared" si="407"/>
        <v>중14통</v>
      </c>
      <c r="T1137" s="24" t="str">
        <f t="shared" si="408"/>
        <v>(중동, 초당마을코아루아파트)</v>
      </c>
      <c r="U1137" s="24" t="str">
        <f t="shared" si="402"/>
        <v>중</v>
      </c>
      <c r="V1137" s="25">
        <f t="shared" si="409"/>
        <v>14</v>
      </c>
      <c r="W1137" s="25">
        <f t="shared" si="403"/>
        <v>6</v>
      </c>
      <c r="X1137" s="34"/>
      <c r="Y1137" s="34"/>
      <c r="Z1137" s="34" t="s">
        <v>89</v>
      </c>
      <c r="AA1137" s="62" t="s">
        <v>1256</v>
      </c>
      <c r="AB1137" s="5"/>
      <c r="AC1137" s="5"/>
      <c r="AD1137" s="5"/>
      <c r="AE1137" s="5"/>
      <c r="AF1137" s="5"/>
      <c r="AG1137" s="5"/>
    </row>
    <row r="1138" spans="1:33" ht="15.95" customHeight="1" x14ac:dyDescent="0.3">
      <c r="A1138" s="22" t="b">
        <f t="shared" si="389"/>
        <v>0</v>
      </c>
      <c r="B1138" s="22" t="b">
        <f t="shared" si="390"/>
        <v>0</v>
      </c>
      <c r="C1138" s="22" t="b">
        <f t="shared" si="391"/>
        <v>0</v>
      </c>
      <c r="D1138" s="22" t="b">
        <f t="shared" si="392"/>
        <v>0</v>
      </c>
      <c r="E1138" s="22" t="b">
        <f t="shared" si="393"/>
        <v>0</v>
      </c>
      <c r="F1138" s="52" t="b">
        <f t="shared" si="404"/>
        <v>0</v>
      </c>
      <c r="G1138" s="22" t="b">
        <f t="shared" si="410"/>
        <v>0</v>
      </c>
      <c r="H1138" s="22" t="b">
        <f t="shared" si="394"/>
        <v>0</v>
      </c>
      <c r="I1138" s="22" t="b">
        <f t="shared" si="405"/>
        <v>0</v>
      </c>
      <c r="J1138" s="22" t="b">
        <f t="shared" si="395"/>
        <v>0</v>
      </c>
      <c r="K1138" s="3" t="str">
        <f t="shared" si="396"/>
        <v/>
      </c>
      <c r="L1138" s="3" t="str">
        <f t="shared" si="397"/>
        <v/>
      </c>
      <c r="M1138" s="3" t="str">
        <f t="shared" si="398"/>
        <v/>
      </c>
      <c r="N1138" s="54" t="str">
        <f t="shared" si="406"/>
        <v/>
      </c>
      <c r="O1138" s="3" t="str">
        <f t="shared" si="399"/>
        <v/>
      </c>
      <c r="P1138" s="19" t="str">
        <f t="shared" si="400"/>
        <v/>
      </c>
      <c r="Q1138" s="23">
        <f>_xlfn.XLOOKUP(R1138,summary!C1:C37,summary!B1:B37)</f>
        <v>0</v>
      </c>
      <c r="R1138" s="24" t="str">
        <f t="shared" si="401"/>
        <v>동백동</v>
      </c>
      <c r="S1138" s="24" t="str">
        <f t="shared" si="407"/>
        <v>중14통</v>
      </c>
      <c r="T1138" s="24" t="str">
        <f t="shared" si="408"/>
        <v>(중동, 초당마을코아루아파트)</v>
      </c>
      <c r="U1138" s="24" t="str">
        <f t="shared" si="402"/>
        <v>중</v>
      </c>
      <c r="V1138" s="25">
        <f t="shared" si="409"/>
        <v>14</v>
      </c>
      <c r="W1138" s="25">
        <f t="shared" si="403"/>
        <v>7</v>
      </c>
      <c r="X1138" s="34"/>
      <c r="Y1138" s="34"/>
      <c r="Z1138" s="34" t="s">
        <v>91</v>
      </c>
      <c r="AA1138" s="62" t="s">
        <v>1257</v>
      </c>
      <c r="AB1138" s="5"/>
      <c r="AC1138" s="5"/>
      <c r="AD1138" s="5"/>
      <c r="AE1138" s="5"/>
      <c r="AF1138" s="5"/>
      <c r="AG1138" s="5"/>
    </row>
    <row r="1139" spans="1:33" ht="15.95" customHeight="1" x14ac:dyDescent="0.3">
      <c r="A1139" s="22" t="b">
        <f t="shared" si="389"/>
        <v>0</v>
      </c>
      <c r="B1139" s="22" t="b">
        <f t="shared" si="390"/>
        <v>0</v>
      </c>
      <c r="C1139" s="22" t="b">
        <f t="shared" si="391"/>
        <v>0</v>
      </c>
      <c r="D1139" s="22" t="b">
        <f t="shared" si="392"/>
        <v>0</v>
      </c>
      <c r="E1139" s="22" t="b">
        <f t="shared" si="393"/>
        <v>0</v>
      </c>
      <c r="F1139" s="52" t="b">
        <f t="shared" si="404"/>
        <v>0</v>
      </c>
      <c r="G1139" s="22" t="b">
        <f t="shared" si="410"/>
        <v>0</v>
      </c>
      <c r="H1139" s="22" t="b">
        <f t="shared" si="394"/>
        <v>0</v>
      </c>
      <c r="I1139" s="22" t="b">
        <f t="shared" si="405"/>
        <v>0</v>
      </c>
      <c r="J1139" s="22" t="b">
        <f t="shared" si="395"/>
        <v>0</v>
      </c>
      <c r="K1139" s="3" t="str">
        <f t="shared" si="396"/>
        <v/>
      </c>
      <c r="L1139" s="3" t="str">
        <f t="shared" si="397"/>
        <v/>
      </c>
      <c r="M1139" s="3" t="str">
        <f t="shared" si="398"/>
        <v/>
      </c>
      <c r="N1139" s="54" t="str">
        <f t="shared" si="406"/>
        <v/>
      </c>
      <c r="O1139" s="3" t="str">
        <f t="shared" si="399"/>
        <v/>
      </c>
      <c r="P1139" s="19" t="str">
        <f t="shared" si="400"/>
        <v/>
      </c>
      <c r="Q1139" s="23">
        <f>_xlfn.XLOOKUP(R1139,summary!C1:C37,summary!B1:B37)</f>
        <v>0</v>
      </c>
      <c r="R1139" s="24" t="str">
        <f t="shared" si="401"/>
        <v>동백동</v>
      </c>
      <c r="S1139" s="24" t="str">
        <f t="shared" si="407"/>
        <v>중14통</v>
      </c>
      <c r="T1139" s="24" t="str">
        <f t="shared" si="408"/>
        <v>(중동, 초당마을코아루아파트)</v>
      </c>
      <c r="U1139" s="24" t="str">
        <f t="shared" si="402"/>
        <v>중</v>
      </c>
      <c r="V1139" s="25">
        <f t="shared" si="409"/>
        <v>14</v>
      </c>
      <c r="W1139" s="25">
        <f t="shared" si="403"/>
        <v>8</v>
      </c>
      <c r="X1139" s="34"/>
      <c r="Y1139" s="34"/>
      <c r="Z1139" s="34" t="s">
        <v>93</v>
      </c>
      <c r="AA1139" s="62" t="s">
        <v>1258</v>
      </c>
      <c r="AB1139" s="5"/>
      <c r="AC1139" s="5"/>
      <c r="AD1139" s="5"/>
      <c r="AE1139" s="5"/>
      <c r="AF1139" s="5"/>
      <c r="AG1139" s="5"/>
    </row>
    <row r="1140" spans="1:33" ht="15.95" customHeight="1" x14ac:dyDescent="0.3">
      <c r="A1140" s="22" t="b">
        <f t="shared" si="389"/>
        <v>0</v>
      </c>
      <c r="B1140" s="22" t="b">
        <f t="shared" si="390"/>
        <v>0</v>
      </c>
      <c r="C1140" s="22" t="b">
        <f t="shared" si="391"/>
        <v>0</v>
      </c>
      <c r="D1140" s="22" t="b">
        <f t="shared" si="392"/>
        <v>0</v>
      </c>
      <c r="E1140" s="22" t="b">
        <f t="shared" si="393"/>
        <v>0</v>
      </c>
      <c r="F1140" s="52" t="b">
        <f t="shared" si="404"/>
        <v>0</v>
      </c>
      <c r="G1140" s="22" t="b">
        <f t="shared" si="410"/>
        <v>0</v>
      </c>
      <c r="H1140" s="22" t="b">
        <f t="shared" si="394"/>
        <v>0</v>
      </c>
      <c r="I1140" s="22" t="b">
        <f t="shared" si="405"/>
        <v>0</v>
      </c>
      <c r="J1140" s="22" t="b">
        <f t="shared" si="395"/>
        <v>0</v>
      </c>
      <c r="K1140" s="3" t="str">
        <f t="shared" si="396"/>
        <v/>
      </c>
      <c r="L1140" s="3" t="str">
        <f t="shared" si="397"/>
        <v/>
      </c>
      <c r="M1140" s="3" t="str">
        <f t="shared" si="398"/>
        <v/>
      </c>
      <c r="N1140" s="54" t="str">
        <f t="shared" si="406"/>
        <v/>
      </c>
      <c r="O1140" s="3" t="str">
        <f t="shared" si="399"/>
        <v/>
      </c>
      <c r="P1140" s="19" t="str">
        <f t="shared" si="400"/>
        <v/>
      </c>
      <c r="Q1140" s="23">
        <f>_xlfn.XLOOKUP(R1140,summary!C1:C37,summary!B1:B37)</f>
        <v>0</v>
      </c>
      <c r="R1140" s="24" t="str">
        <f t="shared" si="401"/>
        <v>동백동</v>
      </c>
      <c r="S1140" s="24" t="str">
        <f t="shared" si="407"/>
        <v>중14통</v>
      </c>
      <c r="T1140" s="24" t="str">
        <f t="shared" si="408"/>
        <v>(중동, 초당마을코아루아파트)</v>
      </c>
      <c r="U1140" s="24" t="str">
        <f t="shared" si="402"/>
        <v>중</v>
      </c>
      <c r="V1140" s="25">
        <f t="shared" si="409"/>
        <v>14</v>
      </c>
      <c r="W1140" s="25">
        <f t="shared" si="403"/>
        <v>9</v>
      </c>
      <c r="X1140" s="34"/>
      <c r="Y1140" s="34"/>
      <c r="Z1140" s="34" t="s">
        <v>95</v>
      </c>
      <c r="AA1140" s="62" t="s">
        <v>1259</v>
      </c>
      <c r="AB1140" s="5"/>
      <c r="AC1140" s="5"/>
      <c r="AD1140" s="5"/>
      <c r="AE1140" s="5"/>
      <c r="AF1140" s="5"/>
      <c r="AG1140" s="5"/>
    </row>
    <row r="1141" spans="1:33" ht="15.95" customHeight="1" x14ac:dyDescent="0.3">
      <c r="A1141" s="22" t="b">
        <f t="shared" si="389"/>
        <v>0</v>
      </c>
      <c r="B1141" s="22" t="b">
        <f t="shared" si="390"/>
        <v>0</v>
      </c>
      <c r="C1141" s="22" t="b">
        <f t="shared" si="391"/>
        <v>0</v>
      </c>
      <c r="D1141" s="22" t="b">
        <f t="shared" si="392"/>
        <v>0</v>
      </c>
      <c r="E1141" s="22" t="b">
        <f t="shared" si="393"/>
        <v>0</v>
      </c>
      <c r="F1141" s="52" t="b">
        <f t="shared" si="404"/>
        <v>0</v>
      </c>
      <c r="G1141" s="22" t="b">
        <f t="shared" si="410"/>
        <v>0</v>
      </c>
      <c r="H1141" s="22" t="b">
        <f t="shared" si="394"/>
        <v>0</v>
      </c>
      <c r="I1141" s="22" t="b">
        <f t="shared" si="405"/>
        <v>0</v>
      </c>
      <c r="J1141" s="22" t="b">
        <f t="shared" si="395"/>
        <v>0</v>
      </c>
      <c r="K1141" s="3" t="str">
        <f t="shared" si="396"/>
        <v/>
      </c>
      <c r="L1141" s="3" t="str">
        <f t="shared" si="397"/>
        <v/>
      </c>
      <c r="M1141" s="3" t="str">
        <f t="shared" si="398"/>
        <v/>
      </c>
      <c r="N1141" s="54" t="str">
        <f t="shared" si="406"/>
        <v/>
      </c>
      <c r="O1141" s="3" t="str">
        <f t="shared" si="399"/>
        <v/>
      </c>
      <c r="P1141" s="19" t="str">
        <f t="shared" si="400"/>
        <v/>
      </c>
      <c r="Q1141" s="23">
        <f>_xlfn.XLOOKUP(R1141,summary!C1:C37,summary!B1:B37)</f>
        <v>0</v>
      </c>
      <c r="R1141" s="24" t="str">
        <f t="shared" si="401"/>
        <v>동백동</v>
      </c>
      <c r="S1141" s="24" t="str">
        <f t="shared" si="407"/>
        <v>중14통</v>
      </c>
      <c r="T1141" s="24" t="str">
        <f t="shared" si="408"/>
        <v>(중동, 초당마을코아루아파트)</v>
      </c>
      <c r="U1141" s="24" t="str">
        <f t="shared" si="402"/>
        <v>중</v>
      </c>
      <c r="V1141" s="25">
        <f t="shared" si="409"/>
        <v>14</v>
      </c>
      <c r="W1141" s="25">
        <f t="shared" si="403"/>
        <v>10</v>
      </c>
      <c r="X1141" s="34"/>
      <c r="Y1141" s="34"/>
      <c r="Z1141" s="34" t="s">
        <v>97</v>
      </c>
      <c r="AA1141" s="62" t="s">
        <v>1260</v>
      </c>
      <c r="AB1141" s="5"/>
      <c r="AC1141" s="5"/>
      <c r="AD1141" s="5"/>
      <c r="AE1141" s="5"/>
      <c r="AF1141" s="5"/>
      <c r="AG1141" s="5"/>
    </row>
    <row r="1142" spans="1:33" ht="15.95" customHeight="1" x14ac:dyDescent="0.3">
      <c r="A1142" s="22" t="b">
        <f t="shared" si="389"/>
        <v>1</v>
      </c>
      <c r="B1142" s="22" t="b">
        <f t="shared" si="390"/>
        <v>0</v>
      </c>
      <c r="C1142" s="22" t="b">
        <f t="shared" si="391"/>
        <v>0</v>
      </c>
      <c r="D1142" s="22" t="b">
        <f t="shared" si="392"/>
        <v>0</v>
      </c>
      <c r="E1142" s="22" t="b">
        <f t="shared" si="393"/>
        <v>0</v>
      </c>
      <c r="F1142" s="52" t="b">
        <f t="shared" si="404"/>
        <v>0</v>
      </c>
      <c r="G1142" s="22" t="b">
        <f t="shared" si="410"/>
        <v>0</v>
      </c>
      <c r="H1142" s="22" t="b">
        <f t="shared" si="394"/>
        <v>0</v>
      </c>
      <c r="I1142" s="22" t="b">
        <f t="shared" si="405"/>
        <v>0</v>
      </c>
      <c r="J1142" s="22" t="b">
        <f t="shared" si="395"/>
        <v>1</v>
      </c>
      <c r="K1142" s="3" t="str">
        <f t="shared" si="396"/>
        <v>중15통</v>
      </c>
      <c r="L1142" s="3" t="str">
        <f t="shared" si="397"/>
        <v>15</v>
      </c>
      <c r="M1142" s="3">
        <f t="shared" si="398"/>
        <v>15</v>
      </c>
      <c r="N1142" s="54" t="str">
        <f t="shared" si="406"/>
        <v>중</v>
      </c>
      <c r="O1142" s="3" t="str">
        <f t="shared" si="399"/>
        <v/>
      </c>
      <c r="P1142" s="19" t="str">
        <f t="shared" si="400"/>
        <v/>
      </c>
      <c r="Q1142" s="23">
        <f>_xlfn.XLOOKUP(R1142,summary!C1:C37,summary!B1:B37)</f>
        <v>0</v>
      </c>
      <c r="R1142" s="24" t="str">
        <f t="shared" si="401"/>
        <v>동백동</v>
      </c>
      <c r="S1142" s="24" t="str">
        <f t="shared" si="407"/>
        <v>중15통</v>
      </c>
      <c r="T1142" s="24" t="str">
        <f t="shared" si="408"/>
        <v>(중동, 초당마을코아루아파트)</v>
      </c>
      <c r="U1142" s="24" t="str">
        <f t="shared" si="402"/>
        <v>중</v>
      </c>
      <c r="V1142" s="25">
        <f t="shared" si="409"/>
        <v>15</v>
      </c>
      <c r="W1142" s="25">
        <f t="shared" si="403"/>
        <v>1</v>
      </c>
      <c r="X1142" s="34"/>
      <c r="Y1142" s="34" t="s">
        <v>1312</v>
      </c>
      <c r="Z1142" s="34" t="s">
        <v>63</v>
      </c>
      <c r="AA1142" s="62" t="s">
        <v>1262</v>
      </c>
      <c r="AB1142" s="5"/>
      <c r="AC1142" s="5"/>
      <c r="AD1142" s="5"/>
      <c r="AE1142" s="5"/>
      <c r="AF1142" s="5"/>
      <c r="AG1142" s="5"/>
    </row>
    <row r="1143" spans="1:33" ht="15.95" customHeight="1" x14ac:dyDescent="0.3">
      <c r="A1143" s="22" t="b">
        <f t="shared" si="389"/>
        <v>1</v>
      </c>
      <c r="B1143" s="22" t="b">
        <f t="shared" si="390"/>
        <v>1</v>
      </c>
      <c r="C1143" s="22" t="b">
        <f t="shared" si="391"/>
        <v>0</v>
      </c>
      <c r="D1143" s="22" t="b">
        <f t="shared" si="392"/>
        <v>0</v>
      </c>
      <c r="E1143" s="22" t="b">
        <f t="shared" si="393"/>
        <v>1</v>
      </c>
      <c r="F1143" s="52" t="b">
        <f t="shared" si="404"/>
        <v>1</v>
      </c>
      <c r="G1143" s="22" t="b">
        <f t="shared" si="410"/>
        <v>1</v>
      </c>
      <c r="H1143" s="22" t="b">
        <f t="shared" si="394"/>
        <v>0</v>
      </c>
      <c r="I1143" s="22" t="b">
        <f t="shared" si="405"/>
        <v>1</v>
      </c>
      <c r="J1143" s="22" t="b">
        <f t="shared" si="395"/>
        <v>0</v>
      </c>
      <c r="K1143" s="3" t="str">
        <f t="shared" si="396"/>
        <v/>
      </c>
      <c r="L1143" s="3" t="str">
        <f t="shared" si="397"/>
        <v/>
      </c>
      <c r="M1143" s="22" t="str">
        <f t="shared" si="398"/>
        <v/>
      </c>
      <c r="N1143" s="54" t="str">
        <f t="shared" si="406"/>
        <v/>
      </c>
      <c r="O1143" s="3" t="str">
        <f t="shared" si="399"/>
        <v>(중동, 초당마을코아루아파트)</v>
      </c>
      <c r="P1143" s="19" t="str">
        <f t="shared" si="400"/>
        <v>(중동, 초당마을코아루아파트)</v>
      </c>
      <c r="Q1143" s="23">
        <f>_xlfn.XLOOKUP(R1143,summary!C1:C37,summary!B1:B37)</f>
        <v>0</v>
      </c>
      <c r="R1143" s="24" t="str">
        <f t="shared" si="401"/>
        <v>동백동</v>
      </c>
      <c r="S1143" s="24" t="str">
        <f t="shared" si="407"/>
        <v>중15통</v>
      </c>
      <c r="T1143" s="24" t="str">
        <f t="shared" si="408"/>
        <v>(중동, 초당마을코아루아파트)</v>
      </c>
      <c r="U1143" s="24" t="str">
        <f t="shared" si="402"/>
        <v>중</v>
      </c>
      <c r="V1143" s="25">
        <f t="shared" si="409"/>
        <v>15</v>
      </c>
      <c r="W1143" s="25">
        <f t="shared" si="403"/>
        <v>2</v>
      </c>
      <c r="X1143" s="34"/>
      <c r="Y1143" s="34" t="s">
        <v>1225</v>
      </c>
      <c r="Z1143" s="34" t="s">
        <v>65</v>
      </c>
      <c r="AA1143" s="62" t="s">
        <v>1263</v>
      </c>
      <c r="AB1143" s="5"/>
      <c r="AC1143" s="5"/>
      <c r="AD1143" s="5"/>
      <c r="AE1143" s="5"/>
      <c r="AF1143" s="5"/>
      <c r="AG1143" s="5"/>
    </row>
    <row r="1144" spans="1:33" ht="15.95" customHeight="1" x14ac:dyDescent="0.3">
      <c r="A1144" s="22" t="b">
        <f t="shared" si="389"/>
        <v>1</v>
      </c>
      <c r="B1144" s="22" t="b">
        <f t="shared" si="390"/>
        <v>0</v>
      </c>
      <c r="C1144" s="22" t="b">
        <f t="shared" si="391"/>
        <v>0</v>
      </c>
      <c r="D1144" s="22" t="b">
        <f t="shared" si="392"/>
        <v>0</v>
      </c>
      <c r="E1144" s="22" t="b">
        <f t="shared" si="393"/>
        <v>0</v>
      </c>
      <c r="F1144" s="52" t="b">
        <f t="shared" si="404"/>
        <v>0</v>
      </c>
      <c r="G1144" s="22" t="b">
        <f t="shared" si="410"/>
        <v>0</v>
      </c>
      <c r="H1144" s="22" t="b">
        <f t="shared" si="394"/>
        <v>0</v>
      </c>
      <c r="I1144" s="22" t="b">
        <f t="shared" si="405"/>
        <v>1</v>
      </c>
      <c r="J1144" s="22" t="b">
        <f t="shared" si="395"/>
        <v>0</v>
      </c>
      <c r="K1144" s="3" t="str">
        <f t="shared" si="396"/>
        <v/>
      </c>
      <c r="L1144" s="3" t="str">
        <f t="shared" si="397"/>
        <v/>
      </c>
      <c r="M1144" s="3" t="str">
        <f t="shared" si="398"/>
        <v/>
      </c>
      <c r="N1144" s="54" t="str">
        <f t="shared" si="406"/>
        <v/>
      </c>
      <c r="O1144" s="3" t="str">
        <f t="shared" si="399"/>
        <v>초당마을코아루아파트)</v>
      </c>
      <c r="P1144" s="19" t="str">
        <f t="shared" si="400"/>
        <v/>
      </c>
      <c r="Q1144" s="23">
        <f>_xlfn.XLOOKUP(R1144,summary!C1:C37,summary!B1:B37)</f>
        <v>0</v>
      </c>
      <c r="R1144" s="24" t="str">
        <f t="shared" si="401"/>
        <v>동백동</v>
      </c>
      <c r="S1144" s="24" t="str">
        <f t="shared" si="407"/>
        <v>중15통</v>
      </c>
      <c r="T1144" s="24" t="str">
        <f t="shared" si="408"/>
        <v>(중동, 초당마을코아루아파트)</v>
      </c>
      <c r="U1144" s="24" t="str">
        <f t="shared" si="402"/>
        <v>중</v>
      </c>
      <c r="V1144" s="25">
        <f t="shared" si="409"/>
        <v>15</v>
      </c>
      <c r="W1144" s="25">
        <f t="shared" si="403"/>
        <v>3</v>
      </c>
      <c r="X1144" s="34"/>
      <c r="Y1144" s="34" t="s">
        <v>1252</v>
      </c>
      <c r="Z1144" s="34" t="s">
        <v>67</v>
      </c>
      <c r="AA1144" s="62" t="s">
        <v>1264</v>
      </c>
      <c r="AB1144" s="5"/>
      <c r="AC1144" s="5"/>
      <c r="AD1144" s="5"/>
      <c r="AE1144" s="5"/>
      <c r="AF1144" s="5"/>
      <c r="AG1144" s="5"/>
    </row>
    <row r="1145" spans="1:33" ht="15.95" customHeight="1" x14ac:dyDescent="0.3">
      <c r="A1145" s="22" t="b">
        <f t="shared" si="389"/>
        <v>1</v>
      </c>
      <c r="B1145" s="22" t="b">
        <f t="shared" si="390"/>
        <v>0</v>
      </c>
      <c r="C1145" s="22" t="b">
        <f t="shared" si="391"/>
        <v>1</v>
      </c>
      <c r="D1145" s="22" t="b">
        <f t="shared" si="392"/>
        <v>0</v>
      </c>
      <c r="E1145" s="22" t="b">
        <f t="shared" si="393"/>
        <v>1</v>
      </c>
      <c r="F1145" s="52" t="b">
        <f t="shared" si="404"/>
        <v>1</v>
      </c>
      <c r="G1145" s="22" t="b">
        <f t="shared" si="410"/>
        <v>0</v>
      </c>
      <c r="H1145" s="22" t="b">
        <f t="shared" si="394"/>
        <v>1</v>
      </c>
      <c r="I1145" s="22" t="b">
        <f t="shared" si="405"/>
        <v>1</v>
      </c>
      <c r="J1145" s="22" t="b">
        <f t="shared" si="395"/>
        <v>0</v>
      </c>
      <c r="K1145" s="3" t="str">
        <f t="shared" si="396"/>
        <v/>
      </c>
      <c r="L1145" s="3" t="str">
        <f t="shared" si="397"/>
        <v/>
      </c>
      <c r="M1145" s="3" t="str">
        <f t="shared" si="398"/>
        <v/>
      </c>
      <c r="N1145" s="54" t="str">
        <f t="shared" si="406"/>
        <v/>
      </c>
      <c r="O1145" s="3" t="str">
        <f t="shared" si="399"/>
        <v>코아루아파트)</v>
      </c>
      <c r="P1145" s="19" t="str">
        <f t="shared" si="400"/>
        <v/>
      </c>
      <c r="Q1145" s="23">
        <f>_xlfn.XLOOKUP(R1145,summary!C1:C37,summary!B1:B37)</f>
        <v>0</v>
      </c>
      <c r="R1145" s="24" t="str">
        <f t="shared" si="401"/>
        <v>동백동</v>
      </c>
      <c r="S1145" s="24" t="str">
        <f t="shared" si="407"/>
        <v>중15통</v>
      </c>
      <c r="T1145" s="24" t="str">
        <f t="shared" si="408"/>
        <v>(중동, 초당마을코아루아파트)</v>
      </c>
      <c r="U1145" s="24" t="str">
        <f t="shared" si="402"/>
        <v>중</v>
      </c>
      <c r="V1145" s="25">
        <f t="shared" si="409"/>
        <v>15</v>
      </c>
      <c r="W1145" s="25">
        <f t="shared" si="403"/>
        <v>4</v>
      </c>
      <c r="X1145" s="34"/>
      <c r="Y1145" s="34" t="s">
        <v>1152</v>
      </c>
      <c r="Z1145" s="34" t="s">
        <v>73</v>
      </c>
      <c r="AA1145" s="62" t="s">
        <v>1265</v>
      </c>
      <c r="AB1145" s="5"/>
      <c r="AC1145" s="5"/>
      <c r="AD1145" s="5"/>
      <c r="AE1145" s="5"/>
      <c r="AF1145" s="5"/>
      <c r="AG1145" s="5"/>
    </row>
    <row r="1146" spans="1:33" ht="15.95" customHeight="1" x14ac:dyDescent="0.3">
      <c r="A1146" s="22" t="b">
        <f t="shared" si="389"/>
        <v>0</v>
      </c>
      <c r="B1146" s="22" t="b">
        <f t="shared" si="390"/>
        <v>0</v>
      </c>
      <c r="C1146" s="22" t="b">
        <f t="shared" si="391"/>
        <v>0</v>
      </c>
      <c r="D1146" s="22" t="b">
        <f t="shared" si="392"/>
        <v>0</v>
      </c>
      <c r="E1146" s="22" t="b">
        <f t="shared" si="393"/>
        <v>0</v>
      </c>
      <c r="F1146" s="52" t="b">
        <f t="shared" si="404"/>
        <v>0</v>
      </c>
      <c r="G1146" s="22" t="b">
        <f t="shared" si="410"/>
        <v>0</v>
      </c>
      <c r="H1146" s="22" t="b">
        <f t="shared" si="394"/>
        <v>0</v>
      </c>
      <c r="I1146" s="22" t="b">
        <f t="shared" si="405"/>
        <v>0</v>
      </c>
      <c r="J1146" s="22" t="b">
        <f t="shared" si="395"/>
        <v>0</v>
      </c>
      <c r="K1146" s="3" t="str">
        <f t="shared" si="396"/>
        <v/>
      </c>
      <c r="L1146" s="3" t="str">
        <f t="shared" si="397"/>
        <v/>
      </c>
      <c r="M1146" s="3" t="str">
        <f t="shared" si="398"/>
        <v/>
      </c>
      <c r="N1146" s="54" t="str">
        <f t="shared" si="406"/>
        <v/>
      </c>
      <c r="O1146" s="3" t="str">
        <f t="shared" si="399"/>
        <v/>
      </c>
      <c r="P1146" s="19" t="str">
        <f t="shared" si="400"/>
        <v/>
      </c>
      <c r="Q1146" s="23">
        <f>_xlfn.XLOOKUP(R1146,summary!C1:C37,summary!B1:B37)</f>
        <v>0</v>
      </c>
      <c r="R1146" s="24" t="str">
        <f t="shared" si="401"/>
        <v>동백동</v>
      </c>
      <c r="S1146" s="24" t="str">
        <f t="shared" si="407"/>
        <v>중15통</v>
      </c>
      <c r="T1146" s="24" t="str">
        <f t="shared" si="408"/>
        <v>(중동, 초당마을코아루아파트)</v>
      </c>
      <c r="U1146" s="24" t="str">
        <f t="shared" si="402"/>
        <v>중</v>
      </c>
      <c r="V1146" s="25">
        <f t="shared" si="409"/>
        <v>15</v>
      </c>
      <c r="W1146" s="25">
        <f t="shared" si="403"/>
        <v>5</v>
      </c>
      <c r="X1146" s="34"/>
      <c r="Y1146" s="34"/>
      <c r="Z1146" s="34" t="s">
        <v>87</v>
      </c>
      <c r="AA1146" s="62" t="s">
        <v>1266</v>
      </c>
      <c r="AB1146" s="5"/>
      <c r="AC1146" s="5"/>
      <c r="AD1146" s="5"/>
      <c r="AE1146" s="5"/>
      <c r="AF1146" s="5"/>
      <c r="AG1146" s="5"/>
    </row>
    <row r="1147" spans="1:33" ht="15.95" customHeight="1" x14ac:dyDescent="0.3">
      <c r="A1147" s="22" t="b">
        <f t="shared" si="389"/>
        <v>0</v>
      </c>
      <c r="B1147" s="22" t="b">
        <f t="shared" si="390"/>
        <v>0</v>
      </c>
      <c r="C1147" s="22" t="b">
        <f t="shared" si="391"/>
        <v>0</v>
      </c>
      <c r="D1147" s="22" t="b">
        <f t="shared" si="392"/>
        <v>0</v>
      </c>
      <c r="E1147" s="22" t="b">
        <f t="shared" si="393"/>
        <v>0</v>
      </c>
      <c r="F1147" s="52" t="b">
        <f t="shared" si="404"/>
        <v>0</v>
      </c>
      <c r="G1147" s="22" t="b">
        <f t="shared" si="410"/>
        <v>0</v>
      </c>
      <c r="H1147" s="22" t="b">
        <f t="shared" si="394"/>
        <v>0</v>
      </c>
      <c r="I1147" s="22" t="b">
        <f t="shared" si="405"/>
        <v>0</v>
      </c>
      <c r="J1147" s="22" t="b">
        <f t="shared" si="395"/>
        <v>0</v>
      </c>
      <c r="K1147" s="3" t="str">
        <f t="shared" si="396"/>
        <v/>
      </c>
      <c r="L1147" s="3" t="str">
        <f t="shared" si="397"/>
        <v/>
      </c>
      <c r="M1147" s="3" t="str">
        <f t="shared" si="398"/>
        <v/>
      </c>
      <c r="N1147" s="54" t="str">
        <f t="shared" si="406"/>
        <v/>
      </c>
      <c r="O1147" s="3" t="str">
        <f t="shared" si="399"/>
        <v/>
      </c>
      <c r="P1147" s="19" t="str">
        <f t="shared" si="400"/>
        <v/>
      </c>
      <c r="Q1147" s="23">
        <f>_xlfn.XLOOKUP(R1147,summary!C1:C37,summary!B1:B37)</f>
        <v>0</v>
      </c>
      <c r="R1147" s="24" t="str">
        <f t="shared" si="401"/>
        <v>동백동</v>
      </c>
      <c r="S1147" s="24" t="str">
        <f t="shared" si="407"/>
        <v>중15통</v>
      </c>
      <c r="T1147" s="24" t="str">
        <f t="shared" si="408"/>
        <v>(중동, 초당마을코아루아파트)</v>
      </c>
      <c r="U1147" s="24" t="str">
        <f t="shared" si="402"/>
        <v>중</v>
      </c>
      <c r="V1147" s="25">
        <f t="shared" si="409"/>
        <v>15</v>
      </c>
      <c r="W1147" s="25">
        <f t="shared" si="403"/>
        <v>6</v>
      </c>
      <c r="X1147" s="34"/>
      <c r="Y1147" s="34"/>
      <c r="Z1147" s="34" t="s">
        <v>89</v>
      </c>
      <c r="AA1147" s="62" t="s">
        <v>1267</v>
      </c>
      <c r="AB1147" s="5"/>
      <c r="AC1147" s="5"/>
      <c r="AD1147" s="5"/>
      <c r="AE1147" s="5"/>
      <c r="AF1147" s="5"/>
      <c r="AG1147" s="5"/>
    </row>
    <row r="1148" spans="1:33" ht="15.95" customHeight="1" x14ac:dyDescent="0.3">
      <c r="A1148" s="22" t="b">
        <f t="shared" si="389"/>
        <v>0</v>
      </c>
      <c r="B1148" s="22" t="b">
        <f t="shared" si="390"/>
        <v>0</v>
      </c>
      <c r="C1148" s="22" t="b">
        <f t="shared" si="391"/>
        <v>0</v>
      </c>
      <c r="D1148" s="22" t="b">
        <f t="shared" si="392"/>
        <v>0</v>
      </c>
      <c r="E1148" s="22" t="b">
        <f t="shared" si="393"/>
        <v>0</v>
      </c>
      <c r="F1148" s="52" t="b">
        <f t="shared" si="404"/>
        <v>0</v>
      </c>
      <c r="G1148" s="22" t="b">
        <f t="shared" si="410"/>
        <v>0</v>
      </c>
      <c r="H1148" s="22" t="b">
        <f t="shared" si="394"/>
        <v>0</v>
      </c>
      <c r="I1148" s="22" t="b">
        <f t="shared" si="405"/>
        <v>0</v>
      </c>
      <c r="J1148" s="22" t="b">
        <f t="shared" si="395"/>
        <v>0</v>
      </c>
      <c r="K1148" s="3" t="str">
        <f t="shared" si="396"/>
        <v/>
      </c>
      <c r="L1148" s="3" t="str">
        <f t="shared" si="397"/>
        <v/>
      </c>
      <c r="M1148" s="3" t="str">
        <f t="shared" si="398"/>
        <v/>
      </c>
      <c r="N1148" s="54" t="str">
        <f t="shared" si="406"/>
        <v/>
      </c>
      <c r="O1148" s="3" t="str">
        <f t="shared" si="399"/>
        <v/>
      </c>
      <c r="P1148" s="19" t="str">
        <f t="shared" si="400"/>
        <v/>
      </c>
      <c r="Q1148" s="23">
        <f>_xlfn.XLOOKUP(R1148,summary!C1:C37,summary!B1:B37)</f>
        <v>0</v>
      </c>
      <c r="R1148" s="24" t="str">
        <f t="shared" si="401"/>
        <v>동백동</v>
      </c>
      <c r="S1148" s="24" t="str">
        <f t="shared" si="407"/>
        <v>중15통</v>
      </c>
      <c r="T1148" s="24" t="str">
        <f t="shared" si="408"/>
        <v>(중동, 초당마을코아루아파트)</v>
      </c>
      <c r="U1148" s="24" t="str">
        <f t="shared" si="402"/>
        <v>중</v>
      </c>
      <c r="V1148" s="25">
        <f t="shared" si="409"/>
        <v>15</v>
      </c>
      <c r="W1148" s="25">
        <f t="shared" si="403"/>
        <v>7</v>
      </c>
      <c r="X1148" s="34"/>
      <c r="Y1148" s="34"/>
      <c r="Z1148" s="34" t="s">
        <v>91</v>
      </c>
      <c r="AA1148" s="62" t="s">
        <v>1268</v>
      </c>
      <c r="AB1148" s="5"/>
      <c r="AC1148" s="5"/>
      <c r="AD1148" s="5"/>
      <c r="AE1148" s="5"/>
      <c r="AF1148" s="5"/>
      <c r="AG1148" s="5"/>
    </row>
    <row r="1149" spans="1:33" ht="15.95" customHeight="1" x14ac:dyDescent="0.3">
      <c r="A1149" s="22" t="b">
        <f t="shared" si="389"/>
        <v>0</v>
      </c>
      <c r="B1149" s="22" t="b">
        <f t="shared" si="390"/>
        <v>0</v>
      </c>
      <c r="C1149" s="22" t="b">
        <f t="shared" si="391"/>
        <v>0</v>
      </c>
      <c r="D1149" s="22" t="b">
        <f t="shared" si="392"/>
        <v>0</v>
      </c>
      <c r="E1149" s="22" t="b">
        <f t="shared" si="393"/>
        <v>0</v>
      </c>
      <c r="F1149" s="52" t="b">
        <f t="shared" si="404"/>
        <v>0</v>
      </c>
      <c r="G1149" s="22" t="b">
        <f t="shared" si="410"/>
        <v>0</v>
      </c>
      <c r="H1149" s="22" t="b">
        <f t="shared" si="394"/>
        <v>0</v>
      </c>
      <c r="I1149" s="22" t="b">
        <f t="shared" si="405"/>
        <v>0</v>
      </c>
      <c r="J1149" s="22" t="b">
        <f t="shared" si="395"/>
        <v>0</v>
      </c>
      <c r="K1149" s="3" t="str">
        <f t="shared" si="396"/>
        <v/>
      </c>
      <c r="L1149" s="3" t="str">
        <f t="shared" si="397"/>
        <v/>
      </c>
      <c r="M1149" s="3" t="str">
        <f t="shared" si="398"/>
        <v/>
      </c>
      <c r="N1149" s="54" t="str">
        <f t="shared" si="406"/>
        <v/>
      </c>
      <c r="O1149" s="3" t="str">
        <f t="shared" si="399"/>
        <v/>
      </c>
      <c r="P1149" s="19" t="str">
        <f t="shared" si="400"/>
        <v/>
      </c>
      <c r="Q1149" s="23">
        <f>_xlfn.XLOOKUP(R1149,summary!C1:C37,summary!B1:B37)</f>
        <v>0</v>
      </c>
      <c r="R1149" s="24" t="str">
        <f t="shared" si="401"/>
        <v>동백동</v>
      </c>
      <c r="S1149" s="24" t="str">
        <f t="shared" si="407"/>
        <v>중15통</v>
      </c>
      <c r="T1149" s="24" t="str">
        <f t="shared" si="408"/>
        <v>(중동, 초당마을코아루아파트)</v>
      </c>
      <c r="U1149" s="24" t="str">
        <f t="shared" si="402"/>
        <v>중</v>
      </c>
      <c r="V1149" s="25">
        <f t="shared" si="409"/>
        <v>15</v>
      </c>
      <c r="W1149" s="25">
        <f t="shared" si="403"/>
        <v>8</v>
      </c>
      <c r="X1149" s="34"/>
      <c r="Y1149" s="34"/>
      <c r="Z1149" s="34" t="s">
        <v>93</v>
      </c>
      <c r="AA1149" s="62" t="s">
        <v>1269</v>
      </c>
      <c r="AB1149" s="5"/>
      <c r="AC1149" s="5"/>
      <c r="AD1149" s="5"/>
      <c r="AE1149" s="5"/>
      <c r="AF1149" s="5"/>
      <c r="AG1149" s="5"/>
    </row>
    <row r="1150" spans="1:33" ht="15.95" customHeight="1" x14ac:dyDescent="0.3">
      <c r="A1150" s="22" t="b">
        <f t="shared" si="389"/>
        <v>0</v>
      </c>
      <c r="B1150" s="22" t="b">
        <f t="shared" si="390"/>
        <v>0</v>
      </c>
      <c r="C1150" s="22" t="b">
        <f t="shared" si="391"/>
        <v>0</v>
      </c>
      <c r="D1150" s="22" t="b">
        <f t="shared" si="392"/>
        <v>0</v>
      </c>
      <c r="E1150" s="22" t="b">
        <f t="shared" si="393"/>
        <v>0</v>
      </c>
      <c r="F1150" s="52" t="b">
        <f t="shared" si="404"/>
        <v>0</v>
      </c>
      <c r="G1150" s="22" t="b">
        <f t="shared" si="410"/>
        <v>0</v>
      </c>
      <c r="H1150" s="22" t="b">
        <f t="shared" si="394"/>
        <v>0</v>
      </c>
      <c r="I1150" s="22" t="b">
        <f t="shared" si="405"/>
        <v>0</v>
      </c>
      <c r="J1150" s="22" t="b">
        <f t="shared" si="395"/>
        <v>0</v>
      </c>
      <c r="K1150" s="3" t="str">
        <f t="shared" si="396"/>
        <v/>
      </c>
      <c r="L1150" s="3" t="str">
        <f t="shared" si="397"/>
        <v/>
      </c>
      <c r="M1150" s="3" t="str">
        <f t="shared" si="398"/>
        <v/>
      </c>
      <c r="N1150" s="54" t="str">
        <f t="shared" si="406"/>
        <v/>
      </c>
      <c r="O1150" s="3" t="str">
        <f t="shared" si="399"/>
        <v/>
      </c>
      <c r="P1150" s="19" t="str">
        <f t="shared" si="400"/>
        <v/>
      </c>
      <c r="Q1150" s="23">
        <f>_xlfn.XLOOKUP(R1150,summary!C1:C37,summary!B1:B37)</f>
        <v>0</v>
      </c>
      <c r="R1150" s="24" t="str">
        <f t="shared" si="401"/>
        <v>동백동</v>
      </c>
      <c r="S1150" s="24" t="str">
        <f t="shared" si="407"/>
        <v>중15통</v>
      </c>
      <c r="T1150" s="24" t="str">
        <f t="shared" si="408"/>
        <v>(중동, 초당마을코아루아파트)</v>
      </c>
      <c r="U1150" s="24" t="str">
        <f t="shared" si="402"/>
        <v>중</v>
      </c>
      <c r="V1150" s="25">
        <f t="shared" si="409"/>
        <v>15</v>
      </c>
      <c r="W1150" s="25">
        <f t="shared" si="403"/>
        <v>9</v>
      </c>
      <c r="X1150" s="34"/>
      <c r="Y1150" s="34"/>
      <c r="Z1150" s="34" t="s">
        <v>95</v>
      </c>
      <c r="AA1150" s="62" t="s">
        <v>1270</v>
      </c>
      <c r="AB1150" s="5"/>
      <c r="AC1150" s="5"/>
      <c r="AD1150" s="5"/>
      <c r="AE1150" s="5"/>
      <c r="AF1150" s="5"/>
      <c r="AG1150" s="5"/>
    </row>
    <row r="1151" spans="1:33" ht="15.95" customHeight="1" x14ac:dyDescent="0.3">
      <c r="A1151" s="22" t="b">
        <f t="shared" si="389"/>
        <v>0</v>
      </c>
      <c r="B1151" s="22" t="b">
        <f t="shared" si="390"/>
        <v>0</v>
      </c>
      <c r="C1151" s="22" t="b">
        <f t="shared" si="391"/>
        <v>0</v>
      </c>
      <c r="D1151" s="22" t="b">
        <f t="shared" si="392"/>
        <v>0</v>
      </c>
      <c r="E1151" s="22" t="b">
        <f t="shared" si="393"/>
        <v>0</v>
      </c>
      <c r="F1151" s="52" t="b">
        <f t="shared" si="404"/>
        <v>0</v>
      </c>
      <c r="G1151" s="22" t="b">
        <f t="shared" si="410"/>
        <v>0</v>
      </c>
      <c r="H1151" s="22" t="b">
        <f t="shared" si="394"/>
        <v>0</v>
      </c>
      <c r="I1151" s="22" t="b">
        <f t="shared" si="405"/>
        <v>0</v>
      </c>
      <c r="J1151" s="22" t="b">
        <f t="shared" si="395"/>
        <v>0</v>
      </c>
      <c r="K1151" s="3" t="str">
        <f t="shared" si="396"/>
        <v/>
      </c>
      <c r="L1151" s="3" t="str">
        <f t="shared" si="397"/>
        <v/>
      </c>
      <c r="M1151" s="3" t="str">
        <f t="shared" si="398"/>
        <v/>
      </c>
      <c r="N1151" s="54" t="str">
        <f t="shared" si="406"/>
        <v/>
      </c>
      <c r="O1151" s="3" t="str">
        <f t="shared" si="399"/>
        <v/>
      </c>
      <c r="P1151" s="19" t="str">
        <f t="shared" si="400"/>
        <v/>
      </c>
      <c r="Q1151" s="23">
        <f>_xlfn.XLOOKUP(R1151,summary!C1:C37,summary!B1:B37)</f>
        <v>0</v>
      </c>
      <c r="R1151" s="24" t="str">
        <f t="shared" si="401"/>
        <v>동백동</v>
      </c>
      <c r="S1151" s="24" t="str">
        <f t="shared" si="407"/>
        <v>중15통</v>
      </c>
      <c r="T1151" s="24" t="str">
        <f t="shared" si="408"/>
        <v>(중동, 초당마을코아루아파트)</v>
      </c>
      <c r="U1151" s="25" t="str">
        <f t="shared" si="402"/>
        <v>중</v>
      </c>
      <c r="V1151" s="25">
        <f t="shared" si="409"/>
        <v>15</v>
      </c>
      <c r="W1151" s="25">
        <f t="shared" si="403"/>
        <v>10</v>
      </c>
      <c r="X1151" s="34"/>
      <c r="Y1151" s="34"/>
      <c r="Z1151" s="34" t="s">
        <v>97</v>
      </c>
      <c r="AA1151" s="62" t="s">
        <v>1271</v>
      </c>
      <c r="AB1151" s="5"/>
      <c r="AC1151" s="5"/>
      <c r="AD1151" s="5"/>
      <c r="AE1151" s="5"/>
      <c r="AF1151" s="5"/>
      <c r="AG1151" s="5"/>
    </row>
    <row r="1152" spans="1:33" ht="15.95" customHeight="1" x14ac:dyDescent="0.3">
      <c r="A1152" s="22" t="b">
        <f t="shared" si="389"/>
        <v>1</v>
      </c>
      <c r="B1152" s="22" t="b">
        <f t="shared" si="390"/>
        <v>0</v>
      </c>
      <c r="C1152" s="22" t="b">
        <f t="shared" si="391"/>
        <v>0</v>
      </c>
      <c r="D1152" s="22" t="b">
        <f t="shared" si="392"/>
        <v>0</v>
      </c>
      <c r="E1152" s="22" t="b">
        <f t="shared" si="393"/>
        <v>0</v>
      </c>
      <c r="F1152" s="52" t="b">
        <f t="shared" si="404"/>
        <v>0</v>
      </c>
      <c r="G1152" s="22" t="b">
        <f t="shared" si="410"/>
        <v>0</v>
      </c>
      <c r="H1152" s="22" t="b">
        <f t="shared" si="394"/>
        <v>0</v>
      </c>
      <c r="I1152" s="22" t="b">
        <f t="shared" si="405"/>
        <v>0</v>
      </c>
      <c r="J1152" s="22" t="b">
        <f t="shared" si="395"/>
        <v>1</v>
      </c>
      <c r="K1152" s="3" t="str">
        <f t="shared" si="396"/>
        <v/>
      </c>
      <c r="L1152" s="3" t="str">
        <f t="shared" si="397"/>
        <v/>
      </c>
      <c r="M1152" s="22" t="str">
        <f t="shared" si="398"/>
        <v/>
      </c>
      <c r="N1152" s="54" t="str">
        <f t="shared" si="406"/>
        <v/>
      </c>
      <c r="O1152" s="3" t="str">
        <f t="shared" si="399"/>
        <v/>
      </c>
      <c r="P1152" s="19" t="str">
        <f t="shared" si="400"/>
        <v/>
      </c>
      <c r="Q1152" s="23" t="e">
        <f>_xlfn.XLOOKUP(R1152,summary!C1:C37,summary!B1:B37)</f>
        <v>#N/A</v>
      </c>
      <c r="R1152" s="24" t="str">
        <f t="shared" si="401"/>
        <v>읍 면 동</v>
      </c>
      <c r="S1152" s="24" t="str">
        <f t="shared" si="407"/>
        <v>통 리 명</v>
      </c>
      <c r="T1152" s="24" t="str">
        <f t="shared" si="408"/>
        <v/>
      </c>
      <c r="U1152" s="24" t="str">
        <f t="shared" si="402"/>
        <v/>
      </c>
      <c r="V1152" s="25" t="str">
        <f t="shared" si="409"/>
        <v/>
      </c>
      <c r="W1152" s="25" t="str">
        <f t="shared" si="403"/>
        <v/>
      </c>
      <c r="X1152" s="34" t="s">
        <v>121</v>
      </c>
      <c r="Y1152" s="34" t="s">
        <v>122</v>
      </c>
      <c r="Z1152" s="34" t="s">
        <v>59</v>
      </c>
      <c r="AA1152" s="62" t="s">
        <v>2628</v>
      </c>
      <c r="AB1152" s="5"/>
      <c r="AC1152" s="5"/>
      <c r="AD1152" s="5"/>
      <c r="AE1152" s="5"/>
      <c r="AF1152" s="5"/>
      <c r="AG1152" s="5"/>
    </row>
    <row r="1153" spans="1:33" ht="15.95" customHeight="1" x14ac:dyDescent="0.3">
      <c r="A1153" s="22" t="b">
        <f t="shared" si="389"/>
        <v>1</v>
      </c>
      <c r="B1153" s="22" t="b">
        <f t="shared" si="390"/>
        <v>0</v>
      </c>
      <c r="C1153" s="22" t="b">
        <f t="shared" si="391"/>
        <v>0</v>
      </c>
      <c r="D1153" s="22" t="b">
        <f t="shared" si="392"/>
        <v>0</v>
      </c>
      <c r="E1153" s="22" t="b">
        <f t="shared" si="393"/>
        <v>0</v>
      </c>
      <c r="F1153" s="52" t="b">
        <f t="shared" si="404"/>
        <v>0</v>
      </c>
      <c r="G1153" s="22" t="b">
        <f t="shared" si="410"/>
        <v>0</v>
      </c>
      <c r="H1153" s="22" t="b">
        <f t="shared" si="394"/>
        <v>0</v>
      </c>
      <c r="I1153" s="22" t="b">
        <f t="shared" si="405"/>
        <v>0</v>
      </c>
      <c r="J1153" s="22" t="b">
        <f t="shared" si="395"/>
        <v>1</v>
      </c>
      <c r="K1153" s="3" t="str">
        <f t="shared" si="396"/>
        <v>중16통</v>
      </c>
      <c r="L1153" s="3" t="str">
        <f t="shared" si="397"/>
        <v>16</v>
      </c>
      <c r="M1153" s="3">
        <f t="shared" si="398"/>
        <v>16</v>
      </c>
      <c r="N1153" s="54" t="str">
        <f t="shared" si="406"/>
        <v>중</v>
      </c>
      <c r="O1153" s="3" t="str">
        <f t="shared" si="399"/>
        <v/>
      </c>
      <c r="P1153" s="19" t="str">
        <f t="shared" si="400"/>
        <v/>
      </c>
      <c r="Q1153" s="23">
        <f>_xlfn.XLOOKUP(R1153,summary!C1:C37,summary!B1:B37)</f>
        <v>0</v>
      </c>
      <c r="R1153" s="24" t="str">
        <f t="shared" si="401"/>
        <v>동백동</v>
      </c>
      <c r="S1153" s="24" t="str">
        <f t="shared" si="407"/>
        <v>중16통</v>
      </c>
      <c r="T1153" s="24" t="str">
        <f t="shared" si="408"/>
        <v>(중동, 초당마을현진에버빌)</v>
      </c>
      <c r="U1153" s="24" t="str">
        <f t="shared" si="402"/>
        <v>중</v>
      </c>
      <c r="V1153" s="25">
        <f t="shared" si="409"/>
        <v>16</v>
      </c>
      <c r="W1153" s="25">
        <f t="shared" si="403"/>
        <v>1</v>
      </c>
      <c r="X1153" s="34" t="s">
        <v>2902</v>
      </c>
      <c r="Y1153" s="34" t="s">
        <v>1323</v>
      </c>
      <c r="Z1153" s="34" t="s">
        <v>63</v>
      </c>
      <c r="AA1153" s="62" t="s">
        <v>1273</v>
      </c>
      <c r="AB1153" s="5"/>
      <c r="AC1153" s="5"/>
      <c r="AD1153" s="5"/>
      <c r="AE1153" s="5"/>
      <c r="AF1153" s="5"/>
      <c r="AG1153" s="5"/>
    </row>
    <row r="1154" spans="1:33" ht="15.95" customHeight="1" x14ac:dyDescent="0.3">
      <c r="A1154" s="22" t="b">
        <f t="shared" ref="A1154:A1217" si="411">LEN(Y1154)&gt;0</f>
        <v>1</v>
      </c>
      <c r="B1154" s="22" t="b">
        <f t="shared" ref="B1154:B1217" si="412">LEFT(Y1154)="("</f>
        <v>1</v>
      </c>
      <c r="C1154" s="22" t="b">
        <f t="shared" ref="C1154:C1217" si="413">RIGHT(Y1154)=")"</f>
        <v>0</v>
      </c>
      <c r="D1154" s="22" t="b">
        <f t="shared" ref="D1154:D1217" si="414">AND(B1154,C1154)</f>
        <v>0</v>
      </c>
      <c r="E1154" s="22" t="b">
        <f t="shared" ref="E1154:E1217" si="415">OR(B1154,C1154)</f>
        <v>1</v>
      </c>
      <c r="F1154" s="52" t="b">
        <f t="shared" si="404"/>
        <v>1</v>
      </c>
      <c r="G1154" s="22" t="b">
        <f t="shared" si="410"/>
        <v>1</v>
      </c>
      <c r="H1154" s="22" t="b">
        <f t="shared" ref="H1154:H1217" si="416">AND(C1154,$F1154)</f>
        <v>0</v>
      </c>
      <c r="I1154" s="22" t="b">
        <f t="shared" si="405"/>
        <v>1</v>
      </c>
      <c r="J1154" s="22" t="b">
        <f t="shared" ref="J1154:J1217" si="417">AND(A1154,NOT(B1154),NOT(I1154))</f>
        <v>0</v>
      </c>
      <c r="K1154" s="3" t="str">
        <f t="shared" ref="K1154:K1217" si="418">IF(AND(J1154,RIGHT(Y1154)="통"),Y1154,"")</f>
        <v/>
      </c>
      <c r="L1154" s="3" t="str">
        <f t="shared" ref="L1154:L1217" si="419">RIGHT(SUBSTITUTE(K1154,"통",""),2)</f>
        <v/>
      </c>
      <c r="M1154" s="3" t="str">
        <f t="shared" ref="M1154:M1217" si="420">IF(LEN(L1154)=0,"",IF(CODE(L1154)&lt;60,VALUE(L1154),VALUE(RIGHT(L1154))))</f>
        <v/>
      </c>
      <c r="N1154" s="54" t="str">
        <f t="shared" si="406"/>
        <v/>
      </c>
      <c r="O1154" s="3" t="str">
        <f t="shared" ref="O1154:O1217" si="421">IF(I1154,IF(I1155,CONCATENATE(Y1154,O1155),Y1154),"")</f>
        <v>(중동, 초당마을현진에버빌)</v>
      </c>
      <c r="P1154" s="19" t="str">
        <f t="shared" ref="P1154:P1217" si="422">IF(G1154,O1154,IF(D1154,Y1154,""))</f>
        <v>(중동, 초당마을현진에버빌)</v>
      </c>
      <c r="Q1154" s="23">
        <f>_xlfn.XLOOKUP(R1154,summary!C1:C37,summary!B1:B37)</f>
        <v>0</v>
      </c>
      <c r="R1154" s="24" t="str">
        <f t="shared" ref="R1154:R1217" si="423">IF($X1154="",R1153,$X1154)</f>
        <v>동백동</v>
      </c>
      <c r="S1154" s="24" t="str">
        <f t="shared" si="407"/>
        <v>중16통</v>
      </c>
      <c r="T1154" s="24" t="str">
        <f t="shared" si="408"/>
        <v>(중동, 초당마을현진에버빌)</v>
      </c>
      <c r="U1154" s="24" t="str">
        <f t="shared" ref="U1154:U1217" si="424">IF($J1154,N1154,U1153)</f>
        <v>중</v>
      </c>
      <c r="V1154" s="25">
        <f t="shared" si="409"/>
        <v>16</v>
      </c>
      <c r="W1154" s="25">
        <f t="shared" ref="W1154:W1217" si="425">IF(ISBLANK(Z1154),"",IF(LEN(TRIM(Z1154))&lt;4,VALUE(SUBSTITUTE(TRIM(Z1154),"반","")),""))</f>
        <v>2</v>
      </c>
      <c r="X1154" s="34"/>
      <c r="Y1154" s="34" t="s">
        <v>1225</v>
      </c>
      <c r="Z1154" s="34" t="s">
        <v>65</v>
      </c>
      <c r="AA1154" s="62" t="s">
        <v>1274</v>
      </c>
      <c r="AB1154" s="5"/>
      <c r="AC1154" s="5"/>
      <c r="AD1154" s="5"/>
      <c r="AE1154" s="5"/>
      <c r="AF1154" s="5"/>
      <c r="AG1154" s="5"/>
    </row>
    <row r="1155" spans="1:33" ht="15.95" customHeight="1" x14ac:dyDescent="0.3">
      <c r="A1155" s="22" t="b">
        <f t="shared" si="411"/>
        <v>1</v>
      </c>
      <c r="B1155" s="22" t="b">
        <f t="shared" si="412"/>
        <v>0</v>
      </c>
      <c r="C1155" s="22" t="b">
        <f t="shared" si="413"/>
        <v>0</v>
      </c>
      <c r="D1155" s="22" t="b">
        <f t="shared" si="414"/>
        <v>0</v>
      </c>
      <c r="E1155" s="22" t="b">
        <f t="shared" si="415"/>
        <v>0</v>
      </c>
      <c r="F1155" s="52" t="b">
        <f t="shared" ref="F1155:F1218" si="426">_xlfn.XOR(B1155,C1155)</f>
        <v>0</v>
      </c>
      <c r="G1155" s="22" t="b">
        <f t="shared" si="410"/>
        <v>0</v>
      </c>
      <c r="H1155" s="22" t="b">
        <f t="shared" si="416"/>
        <v>0</v>
      </c>
      <c r="I1155" s="22" t="b">
        <f t="shared" ref="I1155:I1218" si="427">IF(G1155,G1155,IF(H1154,FALSE,I1154))</f>
        <v>1</v>
      </c>
      <c r="J1155" s="22" t="b">
        <f t="shared" si="417"/>
        <v>0</v>
      </c>
      <c r="K1155" s="3" t="str">
        <f t="shared" si="418"/>
        <v/>
      </c>
      <c r="L1155" s="3" t="str">
        <f t="shared" si="419"/>
        <v/>
      </c>
      <c r="M1155" s="3" t="str">
        <f t="shared" si="420"/>
        <v/>
      </c>
      <c r="N1155" s="54" t="str">
        <f t="shared" ref="N1155:N1218" si="428">SUBSTITUTE(K1155,_xlfn.CONCAT(M1155,"통"),"")</f>
        <v/>
      </c>
      <c r="O1155" s="3" t="str">
        <f t="shared" si="421"/>
        <v>초당마을현진에버빌)</v>
      </c>
      <c r="P1155" s="19" t="str">
        <f t="shared" si="422"/>
        <v/>
      </c>
      <c r="Q1155" s="23">
        <f>_xlfn.XLOOKUP(R1155,summary!C1:C37,summary!B1:B37)</f>
        <v>0</v>
      </c>
      <c r="R1155" s="24" t="str">
        <f t="shared" si="423"/>
        <v>동백동</v>
      </c>
      <c r="S1155" s="24" t="str">
        <f t="shared" ref="S1155:S1218" si="429">IF(J1155,Y1155,S1154)</f>
        <v>중16통</v>
      </c>
      <c r="T1155" s="24" t="str">
        <f t="shared" ref="T1155:T1218" si="430">IF(J1155,P1156,T1154)</f>
        <v>(중동, 초당마을현진에버빌)</v>
      </c>
      <c r="U1155" s="24" t="str">
        <f t="shared" si="424"/>
        <v>중</v>
      </c>
      <c r="V1155" s="25">
        <f t="shared" ref="V1155:V1218" si="431">IF(J1155,M1155,V1154)</f>
        <v>16</v>
      </c>
      <c r="W1155" s="25">
        <f t="shared" si="425"/>
        <v>3</v>
      </c>
      <c r="X1155" s="34"/>
      <c r="Y1155" s="34" t="s">
        <v>1252</v>
      </c>
      <c r="Z1155" s="34" t="s">
        <v>67</v>
      </c>
      <c r="AA1155" s="62" t="s">
        <v>1275</v>
      </c>
      <c r="AB1155" s="5"/>
      <c r="AC1155" s="5"/>
      <c r="AD1155" s="5"/>
      <c r="AE1155" s="5"/>
      <c r="AF1155" s="5"/>
      <c r="AG1155" s="5"/>
    </row>
    <row r="1156" spans="1:33" ht="15.95" customHeight="1" x14ac:dyDescent="0.3">
      <c r="A1156" s="22" t="b">
        <f t="shared" si="411"/>
        <v>1</v>
      </c>
      <c r="B1156" s="22" t="b">
        <f t="shared" si="412"/>
        <v>0</v>
      </c>
      <c r="C1156" s="22" t="b">
        <f t="shared" si="413"/>
        <v>1</v>
      </c>
      <c r="D1156" s="22" t="b">
        <f t="shared" si="414"/>
        <v>0</v>
      </c>
      <c r="E1156" s="22" t="b">
        <f t="shared" si="415"/>
        <v>1</v>
      </c>
      <c r="F1156" s="52" t="b">
        <f t="shared" si="426"/>
        <v>1</v>
      </c>
      <c r="G1156" s="22" t="b">
        <f t="shared" si="410"/>
        <v>0</v>
      </c>
      <c r="H1156" s="22" t="b">
        <f t="shared" si="416"/>
        <v>1</v>
      </c>
      <c r="I1156" s="22" t="b">
        <f t="shared" si="427"/>
        <v>1</v>
      </c>
      <c r="J1156" s="22" t="b">
        <f t="shared" si="417"/>
        <v>0</v>
      </c>
      <c r="K1156" s="3" t="str">
        <f t="shared" si="418"/>
        <v/>
      </c>
      <c r="L1156" s="3" t="str">
        <f t="shared" si="419"/>
        <v/>
      </c>
      <c r="M1156" s="3" t="str">
        <f t="shared" si="420"/>
        <v/>
      </c>
      <c r="N1156" s="54" t="str">
        <f t="shared" si="428"/>
        <v/>
      </c>
      <c r="O1156" s="3" t="str">
        <f t="shared" si="421"/>
        <v>현진에버빌)</v>
      </c>
      <c r="P1156" s="19" t="str">
        <f t="shared" si="422"/>
        <v/>
      </c>
      <c r="Q1156" s="23">
        <f>_xlfn.XLOOKUP(R1156,summary!C1:C37,summary!B1:B37)</f>
        <v>0</v>
      </c>
      <c r="R1156" s="24" t="str">
        <f t="shared" si="423"/>
        <v>동백동</v>
      </c>
      <c r="S1156" s="24" t="str">
        <f t="shared" si="429"/>
        <v>중16통</v>
      </c>
      <c r="T1156" s="24" t="str">
        <f t="shared" si="430"/>
        <v>(중동, 초당마을현진에버빌)</v>
      </c>
      <c r="U1156" s="24" t="str">
        <f t="shared" si="424"/>
        <v>중</v>
      </c>
      <c r="V1156" s="25">
        <f t="shared" si="431"/>
        <v>16</v>
      </c>
      <c r="W1156" s="25">
        <f t="shared" si="425"/>
        <v>4</v>
      </c>
      <c r="X1156" s="34"/>
      <c r="Y1156" s="34" t="s">
        <v>1276</v>
      </c>
      <c r="Z1156" s="34" t="s">
        <v>73</v>
      </c>
      <c r="AA1156" s="62" t="s">
        <v>1277</v>
      </c>
      <c r="AB1156" s="5"/>
      <c r="AC1156" s="5"/>
      <c r="AD1156" s="5"/>
      <c r="AE1156" s="5"/>
      <c r="AF1156" s="5"/>
      <c r="AG1156" s="5"/>
    </row>
    <row r="1157" spans="1:33" ht="15.95" customHeight="1" x14ac:dyDescent="0.3">
      <c r="A1157" s="22" t="b">
        <f t="shared" si="411"/>
        <v>0</v>
      </c>
      <c r="B1157" s="22" t="b">
        <f t="shared" si="412"/>
        <v>0</v>
      </c>
      <c r="C1157" s="22" t="b">
        <f t="shared" si="413"/>
        <v>0</v>
      </c>
      <c r="D1157" s="22" t="b">
        <f t="shared" si="414"/>
        <v>0</v>
      </c>
      <c r="E1157" s="22" t="b">
        <f t="shared" si="415"/>
        <v>0</v>
      </c>
      <c r="F1157" s="52" t="b">
        <f t="shared" si="426"/>
        <v>0</v>
      </c>
      <c r="G1157" s="22" t="b">
        <f t="shared" si="410"/>
        <v>0</v>
      </c>
      <c r="H1157" s="22" t="b">
        <f t="shared" si="416"/>
        <v>0</v>
      </c>
      <c r="I1157" s="22" t="b">
        <f t="shared" si="427"/>
        <v>0</v>
      </c>
      <c r="J1157" s="22" t="b">
        <f t="shared" si="417"/>
        <v>0</v>
      </c>
      <c r="K1157" s="3" t="str">
        <f t="shared" si="418"/>
        <v/>
      </c>
      <c r="L1157" s="3" t="str">
        <f t="shared" si="419"/>
        <v/>
      </c>
      <c r="M1157" s="3" t="str">
        <f t="shared" si="420"/>
        <v/>
      </c>
      <c r="N1157" s="54" t="str">
        <f t="shared" si="428"/>
        <v/>
      </c>
      <c r="O1157" s="3" t="str">
        <f t="shared" si="421"/>
        <v/>
      </c>
      <c r="P1157" s="19" t="str">
        <f t="shared" si="422"/>
        <v/>
      </c>
      <c r="Q1157" s="23">
        <f>_xlfn.XLOOKUP(R1157,summary!C1:C37,summary!B1:B37)</f>
        <v>0</v>
      </c>
      <c r="R1157" s="24" t="str">
        <f t="shared" si="423"/>
        <v>동백동</v>
      </c>
      <c r="S1157" s="24" t="str">
        <f t="shared" si="429"/>
        <v>중16통</v>
      </c>
      <c r="T1157" s="24" t="str">
        <f t="shared" si="430"/>
        <v>(중동, 초당마을현진에버빌)</v>
      </c>
      <c r="U1157" s="24" t="str">
        <f t="shared" si="424"/>
        <v>중</v>
      </c>
      <c r="V1157" s="25">
        <f t="shared" si="431"/>
        <v>16</v>
      </c>
      <c r="W1157" s="25">
        <f t="shared" si="425"/>
        <v>5</v>
      </c>
      <c r="X1157" s="34"/>
      <c r="Y1157" s="34"/>
      <c r="Z1157" s="34" t="s">
        <v>87</v>
      </c>
      <c r="AA1157" s="62" t="s">
        <v>1278</v>
      </c>
      <c r="AB1157" s="5"/>
      <c r="AC1157" s="5"/>
      <c r="AD1157" s="5"/>
      <c r="AE1157" s="5"/>
      <c r="AF1157" s="5"/>
      <c r="AG1157" s="5"/>
    </row>
    <row r="1158" spans="1:33" ht="15.95" customHeight="1" x14ac:dyDescent="0.3">
      <c r="A1158" s="22" t="b">
        <f t="shared" si="411"/>
        <v>0</v>
      </c>
      <c r="B1158" s="22" t="b">
        <f t="shared" si="412"/>
        <v>0</v>
      </c>
      <c r="C1158" s="22" t="b">
        <f t="shared" si="413"/>
        <v>0</v>
      </c>
      <c r="D1158" s="22" t="b">
        <f t="shared" si="414"/>
        <v>0</v>
      </c>
      <c r="E1158" s="22" t="b">
        <f t="shared" si="415"/>
        <v>0</v>
      </c>
      <c r="F1158" s="52" t="b">
        <f t="shared" si="426"/>
        <v>0</v>
      </c>
      <c r="G1158" s="22" t="b">
        <f t="shared" si="410"/>
        <v>0</v>
      </c>
      <c r="H1158" s="22" t="b">
        <f t="shared" si="416"/>
        <v>0</v>
      </c>
      <c r="I1158" s="22" t="b">
        <f t="shared" si="427"/>
        <v>0</v>
      </c>
      <c r="J1158" s="22" t="b">
        <f t="shared" si="417"/>
        <v>0</v>
      </c>
      <c r="K1158" s="3" t="str">
        <f t="shared" si="418"/>
        <v/>
      </c>
      <c r="L1158" s="3" t="str">
        <f t="shared" si="419"/>
        <v/>
      </c>
      <c r="M1158" s="3" t="str">
        <f t="shared" si="420"/>
        <v/>
      </c>
      <c r="N1158" s="54" t="str">
        <f t="shared" si="428"/>
        <v/>
      </c>
      <c r="O1158" s="3" t="str">
        <f t="shared" si="421"/>
        <v/>
      </c>
      <c r="P1158" s="19" t="str">
        <f t="shared" si="422"/>
        <v/>
      </c>
      <c r="Q1158" s="23">
        <f>_xlfn.XLOOKUP(R1158,summary!C1:C37,summary!B1:B37)</f>
        <v>0</v>
      </c>
      <c r="R1158" s="24" t="str">
        <f t="shared" si="423"/>
        <v>동백동</v>
      </c>
      <c r="S1158" s="24" t="str">
        <f t="shared" si="429"/>
        <v>중16통</v>
      </c>
      <c r="T1158" s="24" t="str">
        <f t="shared" si="430"/>
        <v>(중동, 초당마을현진에버빌)</v>
      </c>
      <c r="U1158" s="24" t="str">
        <f t="shared" si="424"/>
        <v>중</v>
      </c>
      <c r="V1158" s="25">
        <f t="shared" si="431"/>
        <v>16</v>
      </c>
      <c r="W1158" s="25">
        <f t="shared" si="425"/>
        <v>6</v>
      </c>
      <c r="X1158" s="34"/>
      <c r="Y1158" s="34"/>
      <c r="Z1158" s="34" t="s">
        <v>89</v>
      </c>
      <c r="AA1158" s="62" t="s">
        <v>1279</v>
      </c>
      <c r="AB1158" s="5"/>
      <c r="AC1158" s="5"/>
      <c r="AD1158" s="5"/>
      <c r="AE1158" s="5"/>
      <c r="AF1158" s="5"/>
      <c r="AG1158" s="5"/>
    </row>
    <row r="1159" spans="1:33" ht="15.95" customHeight="1" x14ac:dyDescent="0.3">
      <c r="A1159" s="22" t="b">
        <f t="shared" si="411"/>
        <v>0</v>
      </c>
      <c r="B1159" s="22" t="b">
        <f t="shared" si="412"/>
        <v>0</v>
      </c>
      <c r="C1159" s="22" t="b">
        <f t="shared" si="413"/>
        <v>0</v>
      </c>
      <c r="D1159" s="22" t="b">
        <f t="shared" si="414"/>
        <v>0</v>
      </c>
      <c r="E1159" s="22" t="b">
        <f t="shared" si="415"/>
        <v>0</v>
      </c>
      <c r="F1159" s="52" t="b">
        <f t="shared" si="426"/>
        <v>0</v>
      </c>
      <c r="G1159" s="22" t="b">
        <f t="shared" si="410"/>
        <v>0</v>
      </c>
      <c r="H1159" s="22" t="b">
        <f t="shared" si="416"/>
        <v>0</v>
      </c>
      <c r="I1159" s="22" t="b">
        <f t="shared" si="427"/>
        <v>0</v>
      </c>
      <c r="J1159" s="22" t="b">
        <f t="shared" si="417"/>
        <v>0</v>
      </c>
      <c r="K1159" s="3" t="str">
        <f t="shared" si="418"/>
        <v/>
      </c>
      <c r="L1159" s="3" t="str">
        <f t="shared" si="419"/>
        <v/>
      </c>
      <c r="M1159" s="3" t="str">
        <f t="shared" si="420"/>
        <v/>
      </c>
      <c r="N1159" s="54" t="str">
        <f t="shared" si="428"/>
        <v/>
      </c>
      <c r="O1159" s="3" t="str">
        <f t="shared" si="421"/>
        <v/>
      </c>
      <c r="P1159" s="19" t="str">
        <f t="shared" si="422"/>
        <v/>
      </c>
      <c r="Q1159" s="23">
        <f>_xlfn.XLOOKUP(R1159,summary!C1:C37,summary!B1:B37)</f>
        <v>0</v>
      </c>
      <c r="R1159" s="24" t="str">
        <f t="shared" si="423"/>
        <v>동백동</v>
      </c>
      <c r="S1159" s="24" t="str">
        <f t="shared" si="429"/>
        <v>중16통</v>
      </c>
      <c r="T1159" s="24" t="str">
        <f t="shared" si="430"/>
        <v>(중동, 초당마을현진에버빌)</v>
      </c>
      <c r="U1159" s="24" t="str">
        <f t="shared" si="424"/>
        <v>중</v>
      </c>
      <c r="V1159" s="25">
        <f t="shared" si="431"/>
        <v>16</v>
      </c>
      <c r="W1159" s="25">
        <f t="shared" si="425"/>
        <v>7</v>
      </c>
      <c r="X1159" s="34"/>
      <c r="Y1159" s="34"/>
      <c r="Z1159" s="34" t="s">
        <v>91</v>
      </c>
      <c r="AA1159" s="62" t="s">
        <v>1280</v>
      </c>
      <c r="AB1159" s="5"/>
      <c r="AC1159" s="5"/>
      <c r="AD1159" s="5"/>
      <c r="AE1159" s="5"/>
      <c r="AF1159" s="5"/>
      <c r="AG1159" s="5"/>
    </row>
    <row r="1160" spans="1:33" ht="15.95" customHeight="1" x14ac:dyDescent="0.3">
      <c r="A1160" s="22" t="b">
        <f t="shared" si="411"/>
        <v>0</v>
      </c>
      <c r="B1160" s="22" t="b">
        <f t="shared" si="412"/>
        <v>0</v>
      </c>
      <c r="C1160" s="22" t="b">
        <f t="shared" si="413"/>
        <v>0</v>
      </c>
      <c r="D1160" s="22" t="b">
        <f t="shared" si="414"/>
        <v>0</v>
      </c>
      <c r="E1160" s="22" t="b">
        <f t="shared" si="415"/>
        <v>0</v>
      </c>
      <c r="F1160" s="52" t="b">
        <f t="shared" si="426"/>
        <v>0</v>
      </c>
      <c r="G1160" s="22" t="b">
        <f t="shared" si="410"/>
        <v>0</v>
      </c>
      <c r="H1160" s="22" t="b">
        <f t="shared" si="416"/>
        <v>0</v>
      </c>
      <c r="I1160" s="22" t="b">
        <f t="shared" si="427"/>
        <v>0</v>
      </c>
      <c r="J1160" s="22" t="b">
        <f t="shared" si="417"/>
        <v>0</v>
      </c>
      <c r="K1160" s="3" t="str">
        <f t="shared" si="418"/>
        <v/>
      </c>
      <c r="L1160" s="3" t="str">
        <f t="shared" si="419"/>
        <v/>
      </c>
      <c r="M1160" s="3" t="str">
        <f t="shared" si="420"/>
        <v/>
      </c>
      <c r="N1160" s="54" t="str">
        <f t="shared" si="428"/>
        <v/>
      </c>
      <c r="O1160" s="3" t="str">
        <f t="shared" si="421"/>
        <v/>
      </c>
      <c r="P1160" s="19" t="str">
        <f t="shared" si="422"/>
        <v/>
      </c>
      <c r="Q1160" s="23">
        <f>_xlfn.XLOOKUP(R1160,summary!C1:C37,summary!B1:B37)</f>
        <v>0</v>
      </c>
      <c r="R1160" s="24" t="str">
        <f t="shared" si="423"/>
        <v>동백동</v>
      </c>
      <c r="S1160" s="24" t="str">
        <f t="shared" si="429"/>
        <v>중16통</v>
      </c>
      <c r="T1160" s="24" t="str">
        <f t="shared" si="430"/>
        <v>(중동, 초당마을현진에버빌)</v>
      </c>
      <c r="U1160" s="24" t="str">
        <f t="shared" si="424"/>
        <v>중</v>
      </c>
      <c r="V1160" s="25">
        <f t="shared" si="431"/>
        <v>16</v>
      </c>
      <c r="W1160" s="25">
        <f t="shared" si="425"/>
        <v>8</v>
      </c>
      <c r="X1160" s="34"/>
      <c r="Y1160" s="34"/>
      <c r="Z1160" s="34" t="s">
        <v>93</v>
      </c>
      <c r="AA1160" s="62" t="s">
        <v>1281</v>
      </c>
      <c r="AB1160" s="5"/>
      <c r="AC1160" s="5"/>
      <c r="AD1160" s="5"/>
      <c r="AE1160" s="5"/>
      <c r="AF1160" s="5"/>
      <c r="AG1160" s="5"/>
    </row>
    <row r="1161" spans="1:33" ht="15.95" customHeight="1" x14ac:dyDescent="0.3">
      <c r="A1161" s="22" t="b">
        <f t="shared" si="411"/>
        <v>0</v>
      </c>
      <c r="B1161" s="22" t="b">
        <f t="shared" si="412"/>
        <v>0</v>
      </c>
      <c r="C1161" s="22" t="b">
        <f t="shared" si="413"/>
        <v>0</v>
      </c>
      <c r="D1161" s="22" t="b">
        <f t="shared" si="414"/>
        <v>0</v>
      </c>
      <c r="E1161" s="22" t="b">
        <f t="shared" si="415"/>
        <v>0</v>
      </c>
      <c r="F1161" s="52" t="b">
        <f t="shared" si="426"/>
        <v>0</v>
      </c>
      <c r="G1161" s="22" t="b">
        <f t="shared" si="410"/>
        <v>0</v>
      </c>
      <c r="H1161" s="22" t="b">
        <f t="shared" si="416"/>
        <v>0</v>
      </c>
      <c r="I1161" s="22" t="b">
        <f t="shared" si="427"/>
        <v>0</v>
      </c>
      <c r="J1161" s="22" t="b">
        <f t="shared" si="417"/>
        <v>0</v>
      </c>
      <c r="K1161" s="3" t="str">
        <f t="shared" si="418"/>
        <v/>
      </c>
      <c r="L1161" s="3" t="str">
        <f t="shared" si="419"/>
        <v/>
      </c>
      <c r="M1161" s="3" t="str">
        <f t="shared" si="420"/>
        <v/>
      </c>
      <c r="N1161" s="54" t="str">
        <f t="shared" si="428"/>
        <v/>
      </c>
      <c r="O1161" s="3" t="str">
        <f t="shared" si="421"/>
        <v/>
      </c>
      <c r="P1161" s="19" t="str">
        <f t="shared" si="422"/>
        <v/>
      </c>
      <c r="Q1161" s="23">
        <f>_xlfn.XLOOKUP(R1161,summary!C1:C37,summary!B1:B37)</f>
        <v>0</v>
      </c>
      <c r="R1161" s="24" t="str">
        <f t="shared" si="423"/>
        <v>동백동</v>
      </c>
      <c r="S1161" s="24" t="str">
        <f t="shared" si="429"/>
        <v>중16통</v>
      </c>
      <c r="T1161" s="24" t="str">
        <f t="shared" si="430"/>
        <v>(중동, 초당마을현진에버빌)</v>
      </c>
      <c r="U1161" s="24" t="str">
        <f t="shared" si="424"/>
        <v>중</v>
      </c>
      <c r="V1161" s="25">
        <f t="shared" si="431"/>
        <v>16</v>
      </c>
      <c r="W1161" s="25">
        <f t="shared" si="425"/>
        <v>9</v>
      </c>
      <c r="X1161" s="34"/>
      <c r="Y1161" s="34"/>
      <c r="Z1161" s="34" t="s">
        <v>95</v>
      </c>
      <c r="AA1161" s="62" t="s">
        <v>1282</v>
      </c>
      <c r="AB1161" s="5"/>
      <c r="AC1161" s="5"/>
      <c r="AD1161" s="5"/>
      <c r="AE1161" s="5"/>
      <c r="AF1161" s="5"/>
      <c r="AG1161" s="5"/>
    </row>
    <row r="1162" spans="1:33" ht="15.95" customHeight="1" x14ac:dyDescent="0.3">
      <c r="A1162" s="22" t="b">
        <f t="shared" si="411"/>
        <v>0</v>
      </c>
      <c r="B1162" s="22" t="b">
        <f t="shared" si="412"/>
        <v>0</v>
      </c>
      <c r="C1162" s="22" t="b">
        <f t="shared" si="413"/>
        <v>0</v>
      </c>
      <c r="D1162" s="22" t="b">
        <f t="shared" si="414"/>
        <v>0</v>
      </c>
      <c r="E1162" s="22" t="b">
        <f t="shared" si="415"/>
        <v>0</v>
      </c>
      <c r="F1162" s="52" t="b">
        <f t="shared" si="426"/>
        <v>0</v>
      </c>
      <c r="G1162" s="22" t="b">
        <f t="shared" si="410"/>
        <v>0</v>
      </c>
      <c r="H1162" s="22" t="b">
        <f t="shared" si="416"/>
        <v>0</v>
      </c>
      <c r="I1162" s="22" t="b">
        <f t="shared" si="427"/>
        <v>0</v>
      </c>
      <c r="J1162" s="22" t="b">
        <f t="shared" si="417"/>
        <v>0</v>
      </c>
      <c r="K1162" s="3" t="str">
        <f t="shared" si="418"/>
        <v/>
      </c>
      <c r="L1162" s="3" t="str">
        <f t="shared" si="419"/>
        <v/>
      </c>
      <c r="M1162" s="3" t="str">
        <f t="shared" si="420"/>
        <v/>
      </c>
      <c r="N1162" s="54" t="str">
        <f t="shared" si="428"/>
        <v/>
      </c>
      <c r="O1162" s="3" t="str">
        <f t="shared" si="421"/>
        <v/>
      </c>
      <c r="P1162" s="19" t="str">
        <f t="shared" si="422"/>
        <v/>
      </c>
      <c r="Q1162" s="23">
        <f>_xlfn.XLOOKUP(R1162,summary!C1:C37,summary!B1:B37)</f>
        <v>0</v>
      </c>
      <c r="R1162" s="24" t="str">
        <f t="shared" si="423"/>
        <v>동백동</v>
      </c>
      <c r="S1162" s="24" t="str">
        <f t="shared" si="429"/>
        <v>중16통</v>
      </c>
      <c r="T1162" s="24" t="str">
        <f t="shared" si="430"/>
        <v>(중동, 초당마을현진에버빌)</v>
      </c>
      <c r="U1162" s="24" t="str">
        <f t="shared" si="424"/>
        <v>중</v>
      </c>
      <c r="V1162" s="25">
        <f t="shared" si="431"/>
        <v>16</v>
      </c>
      <c r="W1162" s="25">
        <f t="shared" si="425"/>
        <v>10</v>
      </c>
      <c r="X1162" s="34"/>
      <c r="Y1162" s="34"/>
      <c r="Z1162" s="34" t="s">
        <v>97</v>
      </c>
      <c r="AA1162" s="62" t="s">
        <v>1283</v>
      </c>
      <c r="AB1162" s="5"/>
      <c r="AC1162" s="5"/>
      <c r="AD1162" s="5"/>
      <c r="AE1162" s="5"/>
      <c r="AF1162" s="5"/>
      <c r="AG1162" s="5"/>
    </row>
    <row r="1163" spans="1:33" ht="15.95" customHeight="1" x14ac:dyDescent="0.3">
      <c r="A1163" s="22" t="b">
        <f t="shared" si="411"/>
        <v>1</v>
      </c>
      <c r="B1163" s="22" t="b">
        <f t="shared" si="412"/>
        <v>0</v>
      </c>
      <c r="C1163" s="22" t="b">
        <f t="shared" si="413"/>
        <v>0</v>
      </c>
      <c r="D1163" s="22" t="b">
        <f t="shared" si="414"/>
        <v>0</v>
      </c>
      <c r="E1163" s="22" t="b">
        <f t="shared" si="415"/>
        <v>0</v>
      </c>
      <c r="F1163" s="52" t="b">
        <f t="shared" si="426"/>
        <v>0</v>
      </c>
      <c r="G1163" s="22" t="b">
        <f t="shared" si="410"/>
        <v>0</v>
      </c>
      <c r="H1163" s="22" t="b">
        <f t="shared" si="416"/>
        <v>0</v>
      </c>
      <c r="I1163" s="22" t="b">
        <f t="shared" si="427"/>
        <v>0</v>
      </c>
      <c r="J1163" s="22" t="b">
        <f t="shared" si="417"/>
        <v>1</v>
      </c>
      <c r="K1163" s="3" t="str">
        <f t="shared" si="418"/>
        <v>중17통</v>
      </c>
      <c r="L1163" s="3" t="str">
        <f t="shared" si="419"/>
        <v>17</v>
      </c>
      <c r="M1163" s="3">
        <f t="shared" si="420"/>
        <v>17</v>
      </c>
      <c r="N1163" s="54" t="str">
        <f t="shared" si="428"/>
        <v>중</v>
      </c>
      <c r="O1163" s="3" t="str">
        <f t="shared" si="421"/>
        <v/>
      </c>
      <c r="P1163" s="19" t="str">
        <f t="shared" si="422"/>
        <v/>
      </c>
      <c r="Q1163" s="23">
        <f>_xlfn.XLOOKUP(R1163,summary!C1:C37,summary!B1:B37)</f>
        <v>0</v>
      </c>
      <c r="R1163" s="24" t="str">
        <f t="shared" si="423"/>
        <v>동백동</v>
      </c>
      <c r="S1163" s="24" t="str">
        <f t="shared" si="429"/>
        <v>중17통</v>
      </c>
      <c r="T1163" s="24" t="str">
        <f t="shared" si="430"/>
        <v>(중동, 초당마을주공아파트)</v>
      </c>
      <c r="U1163" s="24" t="str">
        <f t="shared" si="424"/>
        <v>중</v>
      </c>
      <c r="V1163" s="25">
        <f t="shared" si="431"/>
        <v>17</v>
      </c>
      <c r="W1163" s="25">
        <f t="shared" si="425"/>
        <v>1</v>
      </c>
      <c r="X1163" s="34"/>
      <c r="Y1163" s="34" t="s">
        <v>1333</v>
      </c>
      <c r="Z1163" s="34" t="s">
        <v>63</v>
      </c>
      <c r="AA1163" s="62" t="s">
        <v>1285</v>
      </c>
      <c r="AB1163" s="5"/>
      <c r="AC1163" s="5"/>
      <c r="AD1163" s="5"/>
      <c r="AE1163" s="5"/>
      <c r="AF1163" s="5"/>
      <c r="AG1163" s="5"/>
    </row>
    <row r="1164" spans="1:33" ht="15.95" customHeight="1" x14ac:dyDescent="0.3">
      <c r="A1164" s="22" t="b">
        <f t="shared" si="411"/>
        <v>1</v>
      </c>
      <c r="B1164" s="22" t="b">
        <f t="shared" si="412"/>
        <v>1</v>
      </c>
      <c r="C1164" s="22" t="b">
        <f t="shared" si="413"/>
        <v>0</v>
      </c>
      <c r="D1164" s="22" t="b">
        <f t="shared" si="414"/>
        <v>0</v>
      </c>
      <c r="E1164" s="22" t="b">
        <f t="shared" si="415"/>
        <v>1</v>
      </c>
      <c r="F1164" s="52" t="b">
        <f t="shared" si="426"/>
        <v>1</v>
      </c>
      <c r="G1164" s="22" t="b">
        <f t="shared" si="410"/>
        <v>1</v>
      </c>
      <c r="H1164" s="22" t="b">
        <f t="shared" si="416"/>
        <v>0</v>
      </c>
      <c r="I1164" s="22" t="b">
        <f t="shared" si="427"/>
        <v>1</v>
      </c>
      <c r="J1164" s="22" t="b">
        <f t="shared" si="417"/>
        <v>0</v>
      </c>
      <c r="K1164" s="3" t="str">
        <f t="shared" si="418"/>
        <v/>
      </c>
      <c r="L1164" s="3" t="str">
        <f t="shared" si="419"/>
        <v/>
      </c>
      <c r="M1164" s="22" t="str">
        <f t="shared" si="420"/>
        <v/>
      </c>
      <c r="N1164" s="54" t="str">
        <f t="shared" si="428"/>
        <v/>
      </c>
      <c r="O1164" s="3" t="str">
        <f t="shared" si="421"/>
        <v>(중동, 초당마을주공아파트)</v>
      </c>
      <c r="P1164" s="19" t="str">
        <f t="shared" si="422"/>
        <v>(중동, 초당마을주공아파트)</v>
      </c>
      <c r="Q1164" s="23">
        <f>_xlfn.XLOOKUP(R1164,summary!C1:C37,summary!B1:B37)</f>
        <v>0</v>
      </c>
      <c r="R1164" s="24" t="str">
        <f t="shared" si="423"/>
        <v>동백동</v>
      </c>
      <c r="S1164" s="24" t="str">
        <f t="shared" si="429"/>
        <v>중17통</v>
      </c>
      <c r="T1164" s="24" t="str">
        <f t="shared" si="430"/>
        <v>(중동, 초당마을주공아파트)</v>
      </c>
      <c r="U1164" s="24" t="str">
        <f t="shared" si="424"/>
        <v>중</v>
      </c>
      <c r="V1164" s="25">
        <f t="shared" si="431"/>
        <v>17</v>
      </c>
      <c r="W1164" s="25">
        <f t="shared" si="425"/>
        <v>2</v>
      </c>
      <c r="X1164" s="34"/>
      <c r="Y1164" s="34" t="s">
        <v>1225</v>
      </c>
      <c r="Z1164" s="34" t="s">
        <v>65</v>
      </c>
      <c r="AA1164" s="62" t="s">
        <v>1286</v>
      </c>
      <c r="AB1164" s="5"/>
      <c r="AC1164" s="5"/>
      <c r="AD1164" s="5"/>
      <c r="AE1164" s="5"/>
      <c r="AF1164" s="5"/>
      <c r="AG1164" s="5"/>
    </row>
    <row r="1165" spans="1:33" ht="15.95" customHeight="1" x14ac:dyDescent="0.3">
      <c r="A1165" s="22" t="b">
        <f t="shared" si="411"/>
        <v>1</v>
      </c>
      <c r="B1165" s="22" t="b">
        <f t="shared" si="412"/>
        <v>0</v>
      </c>
      <c r="C1165" s="22" t="b">
        <f t="shared" si="413"/>
        <v>0</v>
      </c>
      <c r="D1165" s="22" t="b">
        <f t="shared" si="414"/>
        <v>0</v>
      </c>
      <c r="E1165" s="22" t="b">
        <f t="shared" si="415"/>
        <v>0</v>
      </c>
      <c r="F1165" s="52" t="b">
        <f t="shared" si="426"/>
        <v>0</v>
      </c>
      <c r="G1165" s="22" t="b">
        <f t="shared" si="410"/>
        <v>0</v>
      </c>
      <c r="H1165" s="22" t="b">
        <f t="shared" si="416"/>
        <v>0</v>
      </c>
      <c r="I1165" s="22" t="b">
        <f t="shared" si="427"/>
        <v>1</v>
      </c>
      <c r="J1165" s="22" t="b">
        <f t="shared" si="417"/>
        <v>0</v>
      </c>
      <c r="K1165" s="3" t="str">
        <f t="shared" si="418"/>
        <v/>
      </c>
      <c r="L1165" s="3" t="str">
        <f t="shared" si="419"/>
        <v/>
      </c>
      <c r="M1165" s="3" t="str">
        <f t="shared" si="420"/>
        <v/>
      </c>
      <c r="N1165" s="54" t="str">
        <f t="shared" si="428"/>
        <v/>
      </c>
      <c r="O1165" s="3" t="str">
        <f t="shared" si="421"/>
        <v>초당마을주공아파트)</v>
      </c>
      <c r="P1165" s="19" t="str">
        <f t="shared" si="422"/>
        <v/>
      </c>
      <c r="Q1165" s="23">
        <f>_xlfn.XLOOKUP(R1165,summary!C1:C37,summary!B1:B37)</f>
        <v>0</v>
      </c>
      <c r="R1165" s="24" t="str">
        <f t="shared" si="423"/>
        <v>동백동</v>
      </c>
      <c r="S1165" s="24" t="str">
        <f t="shared" si="429"/>
        <v>중17통</v>
      </c>
      <c r="T1165" s="24" t="str">
        <f t="shared" si="430"/>
        <v>(중동, 초당마을주공아파트)</v>
      </c>
      <c r="U1165" s="24" t="str">
        <f t="shared" si="424"/>
        <v>중</v>
      </c>
      <c r="V1165" s="25">
        <f t="shared" si="431"/>
        <v>17</v>
      </c>
      <c r="W1165" s="25">
        <f t="shared" si="425"/>
        <v>3</v>
      </c>
      <c r="X1165" s="34"/>
      <c r="Y1165" s="34" t="s">
        <v>1252</v>
      </c>
      <c r="Z1165" s="34" t="s">
        <v>67</v>
      </c>
      <c r="AA1165" s="62" t="s">
        <v>1287</v>
      </c>
      <c r="AB1165" s="5"/>
      <c r="AC1165" s="5"/>
      <c r="AD1165" s="5"/>
      <c r="AE1165" s="5"/>
      <c r="AF1165" s="5"/>
      <c r="AG1165" s="5"/>
    </row>
    <row r="1166" spans="1:33" ht="15.95" customHeight="1" x14ac:dyDescent="0.3">
      <c r="A1166" s="22" t="b">
        <f t="shared" si="411"/>
        <v>1</v>
      </c>
      <c r="B1166" s="22" t="b">
        <f t="shared" si="412"/>
        <v>0</v>
      </c>
      <c r="C1166" s="22" t="b">
        <f t="shared" si="413"/>
        <v>1</v>
      </c>
      <c r="D1166" s="22" t="b">
        <f t="shared" si="414"/>
        <v>0</v>
      </c>
      <c r="E1166" s="22" t="b">
        <f t="shared" si="415"/>
        <v>1</v>
      </c>
      <c r="F1166" s="52" t="b">
        <f t="shared" si="426"/>
        <v>1</v>
      </c>
      <c r="G1166" s="22" t="b">
        <f t="shared" si="410"/>
        <v>0</v>
      </c>
      <c r="H1166" s="22" t="b">
        <f t="shared" si="416"/>
        <v>1</v>
      </c>
      <c r="I1166" s="22" t="b">
        <f t="shared" si="427"/>
        <v>1</v>
      </c>
      <c r="J1166" s="22" t="b">
        <f t="shared" si="417"/>
        <v>0</v>
      </c>
      <c r="K1166" s="3" t="str">
        <f t="shared" si="418"/>
        <v/>
      </c>
      <c r="L1166" s="3" t="str">
        <f t="shared" si="419"/>
        <v/>
      </c>
      <c r="M1166" s="3" t="str">
        <f t="shared" si="420"/>
        <v/>
      </c>
      <c r="N1166" s="54" t="str">
        <f t="shared" si="428"/>
        <v/>
      </c>
      <c r="O1166" s="3" t="str">
        <f t="shared" si="421"/>
        <v>주공아파트)</v>
      </c>
      <c r="P1166" s="19" t="str">
        <f t="shared" si="422"/>
        <v/>
      </c>
      <c r="Q1166" s="23">
        <f>_xlfn.XLOOKUP(R1166,summary!C1:C37,summary!B1:B37)</f>
        <v>0</v>
      </c>
      <c r="R1166" s="24" t="str">
        <f t="shared" si="423"/>
        <v>동백동</v>
      </c>
      <c r="S1166" s="24" t="str">
        <f t="shared" si="429"/>
        <v>중17통</v>
      </c>
      <c r="T1166" s="24" t="str">
        <f t="shared" si="430"/>
        <v>(중동, 초당마을주공아파트)</v>
      </c>
      <c r="U1166" s="24" t="str">
        <f t="shared" si="424"/>
        <v>중</v>
      </c>
      <c r="V1166" s="25">
        <f t="shared" si="431"/>
        <v>17</v>
      </c>
      <c r="W1166" s="25">
        <f t="shared" si="425"/>
        <v>4</v>
      </c>
      <c r="X1166" s="34"/>
      <c r="Y1166" s="34" t="s">
        <v>958</v>
      </c>
      <c r="Z1166" s="34" t="s">
        <v>73</v>
      </c>
      <c r="AA1166" s="62" t="s">
        <v>1288</v>
      </c>
      <c r="AB1166" s="5"/>
      <c r="AC1166" s="5"/>
      <c r="AD1166" s="5"/>
      <c r="AE1166" s="5"/>
      <c r="AF1166" s="5"/>
      <c r="AG1166" s="5"/>
    </row>
    <row r="1167" spans="1:33" ht="15.95" customHeight="1" x14ac:dyDescent="0.3">
      <c r="A1167" s="22" t="b">
        <f t="shared" si="411"/>
        <v>0</v>
      </c>
      <c r="B1167" s="22" t="b">
        <f t="shared" si="412"/>
        <v>0</v>
      </c>
      <c r="C1167" s="22" t="b">
        <f t="shared" si="413"/>
        <v>0</v>
      </c>
      <c r="D1167" s="22" t="b">
        <f t="shared" si="414"/>
        <v>0</v>
      </c>
      <c r="E1167" s="22" t="b">
        <f t="shared" si="415"/>
        <v>0</v>
      </c>
      <c r="F1167" s="52" t="b">
        <f t="shared" si="426"/>
        <v>0</v>
      </c>
      <c r="G1167" s="22" t="b">
        <f t="shared" si="410"/>
        <v>0</v>
      </c>
      <c r="H1167" s="22" t="b">
        <f t="shared" si="416"/>
        <v>0</v>
      </c>
      <c r="I1167" s="22" t="b">
        <f t="shared" si="427"/>
        <v>0</v>
      </c>
      <c r="J1167" s="22" t="b">
        <f t="shared" si="417"/>
        <v>0</v>
      </c>
      <c r="K1167" s="3" t="str">
        <f t="shared" si="418"/>
        <v/>
      </c>
      <c r="L1167" s="3" t="str">
        <f t="shared" si="419"/>
        <v/>
      </c>
      <c r="M1167" s="3" t="str">
        <f t="shared" si="420"/>
        <v/>
      </c>
      <c r="N1167" s="54" t="str">
        <f t="shared" si="428"/>
        <v/>
      </c>
      <c r="O1167" s="3" t="str">
        <f t="shared" si="421"/>
        <v/>
      </c>
      <c r="P1167" s="19" t="str">
        <f t="shared" si="422"/>
        <v/>
      </c>
      <c r="Q1167" s="23">
        <f>_xlfn.XLOOKUP(R1167,summary!C1:C37,summary!B1:B37)</f>
        <v>0</v>
      </c>
      <c r="R1167" s="24" t="str">
        <f t="shared" si="423"/>
        <v>동백동</v>
      </c>
      <c r="S1167" s="24" t="str">
        <f t="shared" si="429"/>
        <v>중17통</v>
      </c>
      <c r="T1167" s="24" t="str">
        <f t="shared" si="430"/>
        <v>(중동, 초당마을주공아파트)</v>
      </c>
      <c r="U1167" s="24" t="str">
        <f t="shared" si="424"/>
        <v>중</v>
      </c>
      <c r="V1167" s="25">
        <f t="shared" si="431"/>
        <v>17</v>
      </c>
      <c r="W1167" s="25">
        <f t="shared" si="425"/>
        <v>5</v>
      </c>
      <c r="X1167" s="34"/>
      <c r="Y1167" s="34"/>
      <c r="Z1167" s="34" t="s">
        <v>87</v>
      </c>
      <c r="AA1167" s="62" t="s">
        <v>1289</v>
      </c>
      <c r="AB1167" s="5"/>
      <c r="AC1167" s="5"/>
      <c r="AD1167" s="5"/>
      <c r="AE1167" s="5"/>
      <c r="AF1167" s="5"/>
      <c r="AG1167" s="5"/>
    </row>
    <row r="1168" spans="1:33" ht="15.95" customHeight="1" x14ac:dyDescent="0.3">
      <c r="A1168" s="22" t="b">
        <f t="shared" si="411"/>
        <v>0</v>
      </c>
      <c r="B1168" s="22" t="b">
        <f t="shared" si="412"/>
        <v>0</v>
      </c>
      <c r="C1168" s="22" t="b">
        <f t="shared" si="413"/>
        <v>0</v>
      </c>
      <c r="D1168" s="22" t="b">
        <f t="shared" si="414"/>
        <v>0</v>
      </c>
      <c r="E1168" s="22" t="b">
        <f t="shared" si="415"/>
        <v>0</v>
      </c>
      <c r="F1168" s="52" t="b">
        <f t="shared" si="426"/>
        <v>0</v>
      </c>
      <c r="G1168" s="22" t="b">
        <f t="shared" si="410"/>
        <v>0</v>
      </c>
      <c r="H1168" s="22" t="b">
        <f t="shared" si="416"/>
        <v>0</v>
      </c>
      <c r="I1168" s="22" t="b">
        <f t="shared" si="427"/>
        <v>0</v>
      </c>
      <c r="J1168" s="22" t="b">
        <f t="shared" si="417"/>
        <v>0</v>
      </c>
      <c r="K1168" s="3" t="str">
        <f t="shared" si="418"/>
        <v/>
      </c>
      <c r="L1168" s="3" t="str">
        <f t="shared" si="419"/>
        <v/>
      </c>
      <c r="M1168" s="3" t="str">
        <f t="shared" si="420"/>
        <v/>
      </c>
      <c r="N1168" s="54" t="str">
        <f t="shared" si="428"/>
        <v/>
      </c>
      <c r="O1168" s="3" t="str">
        <f t="shared" si="421"/>
        <v/>
      </c>
      <c r="P1168" s="19" t="str">
        <f t="shared" si="422"/>
        <v/>
      </c>
      <c r="Q1168" s="23">
        <f>_xlfn.XLOOKUP(R1168,summary!C1:C37,summary!B1:B37)</f>
        <v>0</v>
      </c>
      <c r="R1168" s="24" t="str">
        <f t="shared" si="423"/>
        <v>동백동</v>
      </c>
      <c r="S1168" s="24" t="str">
        <f t="shared" si="429"/>
        <v>중17통</v>
      </c>
      <c r="T1168" s="24" t="str">
        <f t="shared" si="430"/>
        <v>(중동, 초당마을주공아파트)</v>
      </c>
      <c r="U1168" s="24" t="str">
        <f t="shared" si="424"/>
        <v>중</v>
      </c>
      <c r="V1168" s="25">
        <f t="shared" si="431"/>
        <v>17</v>
      </c>
      <c r="W1168" s="25">
        <f t="shared" si="425"/>
        <v>6</v>
      </c>
      <c r="X1168" s="34"/>
      <c r="Y1168" s="34"/>
      <c r="Z1168" s="34" t="s">
        <v>89</v>
      </c>
      <c r="AA1168" s="62" t="s">
        <v>1290</v>
      </c>
      <c r="AB1168" s="5"/>
      <c r="AC1168" s="5"/>
      <c r="AD1168" s="5"/>
      <c r="AE1168" s="5"/>
      <c r="AF1168" s="5"/>
      <c r="AG1168" s="5"/>
    </row>
    <row r="1169" spans="1:33" ht="15.95" customHeight="1" x14ac:dyDescent="0.3">
      <c r="A1169" s="22" t="b">
        <f t="shared" si="411"/>
        <v>0</v>
      </c>
      <c r="B1169" s="22" t="b">
        <f t="shared" si="412"/>
        <v>0</v>
      </c>
      <c r="C1169" s="22" t="b">
        <f t="shared" si="413"/>
        <v>0</v>
      </c>
      <c r="D1169" s="22" t="b">
        <f t="shared" si="414"/>
        <v>0</v>
      </c>
      <c r="E1169" s="22" t="b">
        <f t="shared" si="415"/>
        <v>0</v>
      </c>
      <c r="F1169" s="52" t="b">
        <f t="shared" si="426"/>
        <v>0</v>
      </c>
      <c r="G1169" s="22" t="b">
        <f t="shared" si="410"/>
        <v>0</v>
      </c>
      <c r="H1169" s="22" t="b">
        <f t="shared" si="416"/>
        <v>0</v>
      </c>
      <c r="I1169" s="22" t="b">
        <f t="shared" si="427"/>
        <v>0</v>
      </c>
      <c r="J1169" s="22" t="b">
        <f t="shared" si="417"/>
        <v>0</v>
      </c>
      <c r="K1169" s="3" t="str">
        <f t="shared" si="418"/>
        <v/>
      </c>
      <c r="L1169" s="3" t="str">
        <f t="shared" si="419"/>
        <v/>
      </c>
      <c r="M1169" s="3" t="str">
        <f t="shared" si="420"/>
        <v/>
      </c>
      <c r="N1169" s="54" t="str">
        <f t="shared" si="428"/>
        <v/>
      </c>
      <c r="O1169" s="3" t="str">
        <f t="shared" si="421"/>
        <v/>
      </c>
      <c r="P1169" s="19" t="str">
        <f t="shared" si="422"/>
        <v/>
      </c>
      <c r="Q1169" s="23">
        <f>_xlfn.XLOOKUP(R1169,summary!C1:C37,summary!B1:B37)</f>
        <v>0</v>
      </c>
      <c r="R1169" s="24" t="str">
        <f t="shared" si="423"/>
        <v>동백동</v>
      </c>
      <c r="S1169" s="24" t="str">
        <f t="shared" si="429"/>
        <v>중17통</v>
      </c>
      <c r="T1169" s="24" t="str">
        <f t="shared" si="430"/>
        <v>(중동, 초당마을주공아파트)</v>
      </c>
      <c r="U1169" s="24" t="str">
        <f t="shared" si="424"/>
        <v>중</v>
      </c>
      <c r="V1169" s="25">
        <f t="shared" si="431"/>
        <v>17</v>
      </c>
      <c r="W1169" s="25">
        <f t="shared" si="425"/>
        <v>7</v>
      </c>
      <c r="X1169" s="34"/>
      <c r="Y1169" s="34"/>
      <c r="Z1169" s="34" t="s">
        <v>91</v>
      </c>
      <c r="AA1169" s="62" t="s">
        <v>1291</v>
      </c>
      <c r="AB1169" s="5"/>
      <c r="AC1169" s="5"/>
      <c r="AD1169" s="5"/>
      <c r="AE1169" s="5"/>
      <c r="AF1169" s="5"/>
      <c r="AG1169" s="5"/>
    </row>
    <row r="1170" spans="1:33" ht="15.95" customHeight="1" x14ac:dyDescent="0.3">
      <c r="A1170" s="22" t="b">
        <f t="shared" si="411"/>
        <v>0</v>
      </c>
      <c r="B1170" s="22" t="b">
        <f t="shared" si="412"/>
        <v>0</v>
      </c>
      <c r="C1170" s="22" t="b">
        <f t="shared" si="413"/>
        <v>0</v>
      </c>
      <c r="D1170" s="22" t="b">
        <f t="shared" si="414"/>
        <v>0</v>
      </c>
      <c r="E1170" s="22" t="b">
        <f t="shared" si="415"/>
        <v>0</v>
      </c>
      <c r="F1170" s="52" t="b">
        <f t="shared" si="426"/>
        <v>0</v>
      </c>
      <c r="G1170" s="22" t="b">
        <f t="shared" si="410"/>
        <v>0</v>
      </c>
      <c r="H1170" s="22" t="b">
        <f t="shared" si="416"/>
        <v>0</v>
      </c>
      <c r="I1170" s="22" t="b">
        <f t="shared" si="427"/>
        <v>0</v>
      </c>
      <c r="J1170" s="22" t="b">
        <f t="shared" si="417"/>
        <v>0</v>
      </c>
      <c r="K1170" s="3" t="str">
        <f t="shared" si="418"/>
        <v/>
      </c>
      <c r="L1170" s="3" t="str">
        <f t="shared" si="419"/>
        <v/>
      </c>
      <c r="M1170" s="3" t="str">
        <f t="shared" si="420"/>
        <v/>
      </c>
      <c r="N1170" s="54" t="str">
        <f t="shared" si="428"/>
        <v/>
      </c>
      <c r="O1170" s="3" t="str">
        <f t="shared" si="421"/>
        <v/>
      </c>
      <c r="P1170" s="19" t="str">
        <f t="shared" si="422"/>
        <v/>
      </c>
      <c r="Q1170" s="23">
        <f>_xlfn.XLOOKUP(R1170,summary!C1:C37,summary!B1:B37)</f>
        <v>0</v>
      </c>
      <c r="R1170" s="24" t="str">
        <f t="shared" si="423"/>
        <v>동백동</v>
      </c>
      <c r="S1170" s="24" t="str">
        <f t="shared" si="429"/>
        <v>중17통</v>
      </c>
      <c r="T1170" s="24" t="str">
        <f t="shared" si="430"/>
        <v>(중동, 초당마을주공아파트)</v>
      </c>
      <c r="U1170" s="24" t="str">
        <f t="shared" si="424"/>
        <v>중</v>
      </c>
      <c r="V1170" s="25">
        <f t="shared" si="431"/>
        <v>17</v>
      </c>
      <c r="W1170" s="25">
        <f t="shared" si="425"/>
        <v>8</v>
      </c>
      <c r="X1170" s="34"/>
      <c r="Y1170" s="34"/>
      <c r="Z1170" s="34" t="s">
        <v>93</v>
      </c>
      <c r="AA1170" s="62" t="s">
        <v>1292</v>
      </c>
      <c r="AB1170" s="5"/>
      <c r="AC1170" s="5"/>
      <c r="AD1170" s="5"/>
      <c r="AE1170" s="5"/>
      <c r="AF1170" s="5"/>
      <c r="AG1170" s="5"/>
    </row>
    <row r="1171" spans="1:33" ht="15.95" customHeight="1" x14ac:dyDescent="0.3">
      <c r="A1171" s="22" t="b">
        <f t="shared" si="411"/>
        <v>0</v>
      </c>
      <c r="B1171" s="22" t="b">
        <f t="shared" si="412"/>
        <v>0</v>
      </c>
      <c r="C1171" s="22" t="b">
        <f t="shared" si="413"/>
        <v>0</v>
      </c>
      <c r="D1171" s="22" t="b">
        <f t="shared" si="414"/>
        <v>0</v>
      </c>
      <c r="E1171" s="22" t="b">
        <f t="shared" si="415"/>
        <v>0</v>
      </c>
      <c r="F1171" s="52" t="b">
        <f t="shared" si="426"/>
        <v>0</v>
      </c>
      <c r="G1171" s="22" t="b">
        <f t="shared" si="410"/>
        <v>0</v>
      </c>
      <c r="H1171" s="22" t="b">
        <f t="shared" si="416"/>
        <v>0</v>
      </c>
      <c r="I1171" s="22" t="b">
        <f t="shared" si="427"/>
        <v>0</v>
      </c>
      <c r="J1171" s="22" t="b">
        <f t="shared" si="417"/>
        <v>0</v>
      </c>
      <c r="K1171" s="3" t="str">
        <f t="shared" si="418"/>
        <v/>
      </c>
      <c r="L1171" s="3" t="str">
        <f t="shared" si="419"/>
        <v/>
      </c>
      <c r="M1171" s="3" t="str">
        <f t="shared" si="420"/>
        <v/>
      </c>
      <c r="N1171" s="54" t="str">
        <f t="shared" si="428"/>
        <v/>
      </c>
      <c r="O1171" s="3" t="str">
        <f t="shared" si="421"/>
        <v/>
      </c>
      <c r="P1171" s="19" t="str">
        <f t="shared" si="422"/>
        <v/>
      </c>
      <c r="Q1171" s="23">
        <f>_xlfn.XLOOKUP(R1171,summary!C1:C37,summary!B1:B37)</f>
        <v>0</v>
      </c>
      <c r="R1171" s="24" t="str">
        <f t="shared" si="423"/>
        <v>동백동</v>
      </c>
      <c r="S1171" s="24" t="str">
        <f t="shared" si="429"/>
        <v>중17통</v>
      </c>
      <c r="T1171" s="24" t="str">
        <f t="shared" si="430"/>
        <v>(중동, 초당마을주공아파트)</v>
      </c>
      <c r="U1171" s="24" t="str">
        <f t="shared" si="424"/>
        <v>중</v>
      </c>
      <c r="V1171" s="25">
        <f t="shared" si="431"/>
        <v>17</v>
      </c>
      <c r="W1171" s="25">
        <f t="shared" si="425"/>
        <v>9</v>
      </c>
      <c r="X1171" s="34"/>
      <c r="Y1171" s="34"/>
      <c r="Z1171" s="34" t="s">
        <v>95</v>
      </c>
      <c r="AA1171" s="62" t="s">
        <v>1293</v>
      </c>
      <c r="AB1171" s="5"/>
      <c r="AC1171" s="5"/>
      <c r="AD1171" s="5"/>
      <c r="AE1171" s="5"/>
      <c r="AF1171" s="5"/>
      <c r="AG1171" s="5"/>
    </row>
    <row r="1172" spans="1:33" ht="15.95" customHeight="1" x14ac:dyDescent="0.3">
      <c r="A1172" s="22" t="b">
        <f t="shared" si="411"/>
        <v>0</v>
      </c>
      <c r="B1172" s="22" t="b">
        <f t="shared" si="412"/>
        <v>0</v>
      </c>
      <c r="C1172" s="22" t="b">
        <f t="shared" si="413"/>
        <v>0</v>
      </c>
      <c r="D1172" s="22" t="b">
        <f t="shared" si="414"/>
        <v>0</v>
      </c>
      <c r="E1172" s="22" t="b">
        <f t="shared" si="415"/>
        <v>0</v>
      </c>
      <c r="F1172" s="52" t="b">
        <f t="shared" si="426"/>
        <v>0</v>
      </c>
      <c r="G1172" s="22" t="b">
        <f t="shared" si="410"/>
        <v>0</v>
      </c>
      <c r="H1172" s="22" t="b">
        <f t="shared" si="416"/>
        <v>0</v>
      </c>
      <c r="I1172" s="22" t="b">
        <f t="shared" si="427"/>
        <v>0</v>
      </c>
      <c r="J1172" s="22" t="b">
        <f t="shared" si="417"/>
        <v>0</v>
      </c>
      <c r="K1172" s="3" t="str">
        <f t="shared" si="418"/>
        <v/>
      </c>
      <c r="L1172" s="3" t="str">
        <f t="shared" si="419"/>
        <v/>
      </c>
      <c r="M1172" s="3" t="str">
        <f t="shared" si="420"/>
        <v/>
      </c>
      <c r="N1172" s="54" t="str">
        <f t="shared" si="428"/>
        <v/>
      </c>
      <c r="O1172" s="3" t="str">
        <f t="shared" si="421"/>
        <v/>
      </c>
      <c r="P1172" s="19" t="str">
        <f t="shared" si="422"/>
        <v/>
      </c>
      <c r="Q1172" s="23">
        <f>_xlfn.XLOOKUP(R1172,summary!C1:C37,summary!B1:B37)</f>
        <v>0</v>
      </c>
      <c r="R1172" s="24" t="str">
        <f t="shared" si="423"/>
        <v>동백동</v>
      </c>
      <c r="S1172" s="24" t="str">
        <f t="shared" si="429"/>
        <v>중17통</v>
      </c>
      <c r="T1172" s="24" t="str">
        <f t="shared" si="430"/>
        <v>(중동, 초당마을주공아파트)</v>
      </c>
      <c r="U1172" s="24" t="str">
        <f t="shared" si="424"/>
        <v>중</v>
      </c>
      <c r="V1172" s="25">
        <f t="shared" si="431"/>
        <v>17</v>
      </c>
      <c r="W1172" s="25">
        <f t="shared" si="425"/>
        <v>10</v>
      </c>
      <c r="X1172" s="34"/>
      <c r="Y1172" s="34"/>
      <c r="Z1172" s="34" t="s">
        <v>97</v>
      </c>
      <c r="AA1172" s="62" t="s">
        <v>1294</v>
      </c>
      <c r="AB1172" s="5"/>
      <c r="AC1172" s="5"/>
      <c r="AD1172" s="5"/>
      <c r="AE1172" s="5"/>
      <c r="AF1172" s="5"/>
      <c r="AG1172" s="5"/>
    </row>
    <row r="1173" spans="1:33" ht="15.95" customHeight="1" x14ac:dyDescent="0.3">
      <c r="A1173" s="22" t="b">
        <f t="shared" si="411"/>
        <v>0</v>
      </c>
      <c r="B1173" s="22" t="b">
        <f t="shared" si="412"/>
        <v>0</v>
      </c>
      <c r="C1173" s="22" t="b">
        <f t="shared" si="413"/>
        <v>0</v>
      </c>
      <c r="D1173" s="22" t="b">
        <f t="shared" si="414"/>
        <v>0</v>
      </c>
      <c r="E1173" s="22" t="b">
        <f t="shared" si="415"/>
        <v>0</v>
      </c>
      <c r="F1173" s="52" t="b">
        <f t="shared" si="426"/>
        <v>0</v>
      </c>
      <c r="G1173" s="22" t="b">
        <f t="shared" si="410"/>
        <v>0</v>
      </c>
      <c r="H1173" s="22" t="b">
        <f t="shared" si="416"/>
        <v>0</v>
      </c>
      <c r="I1173" s="22" t="b">
        <f t="shared" si="427"/>
        <v>0</v>
      </c>
      <c r="J1173" s="22" t="b">
        <f t="shared" si="417"/>
        <v>0</v>
      </c>
      <c r="K1173" s="3" t="str">
        <f t="shared" si="418"/>
        <v/>
      </c>
      <c r="L1173" s="3" t="str">
        <f t="shared" si="419"/>
        <v/>
      </c>
      <c r="M1173" s="3" t="str">
        <f t="shared" si="420"/>
        <v/>
      </c>
      <c r="N1173" s="54" t="str">
        <f t="shared" si="428"/>
        <v/>
      </c>
      <c r="O1173" s="3" t="str">
        <f t="shared" si="421"/>
        <v/>
      </c>
      <c r="P1173" s="19" t="str">
        <f t="shared" si="422"/>
        <v/>
      </c>
      <c r="Q1173" s="23">
        <f>_xlfn.XLOOKUP(R1173,summary!C1:C37,summary!B1:B37)</f>
        <v>0</v>
      </c>
      <c r="R1173" s="24" t="str">
        <f t="shared" si="423"/>
        <v>동백동</v>
      </c>
      <c r="S1173" s="24" t="str">
        <f t="shared" si="429"/>
        <v>중17통</v>
      </c>
      <c r="T1173" s="24" t="str">
        <f t="shared" si="430"/>
        <v>(중동, 초당마을주공아파트)</v>
      </c>
      <c r="U1173" s="24" t="str">
        <f t="shared" si="424"/>
        <v>중</v>
      </c>
      <c r="V1173" s="25">
        <f t="shared" si="431"/>
        <v>17</v>
      </c>
      <c r="W1173" s="25">
        <f t="shared" si="425"/>
        <v>11</v>
      </c>
      <c r="X1173" s="34"/>
      <c r="Y1173" s="34"/>
      <c r="Z1173" s="34" t="s">
        <v>99</v>
      </c>
      <c r="AA1173" s="62" t="s">
        <v>1295</v>
      </c>
      <c r="AB1173" s="5"/>
      <c r="AC1173" s="5"/>
      <c r="AD1173" s="5"/>
      <c r="AE1173" s="5"/>
      <c r="AF1173" s="5"/>
      <c r="AG1173" s="5"/>
    </row>
    <row r="1174" spans="1:33" ht="15.95" customHeight="1" x14ac:dyDescent="0.3">
      <c r="A1174" s="22" t="b">
        <f t="shared" si="411"/>
        <v>0</v>
      </c>
      <c r="B1174" s="22" t="b">
        <f t="shared" si="412"/>
        <v>0</v>
      </c>
      <c r="C1174" s="22" t="b">
        <f t="shared" si="413"/>
        <v>0</v>
      </c>
      <c r="D1174" s="22" t="b">
        <f t="shared" si="414"/>
        <v>0</v>
      </c>
      <c r="E1174" s="22" t="b">
        <f t="shared" si="415"/>
        <v>0</v>
      </c>
      <c r="F1174" s="52" t="b">
        <f t="shared" si="426"/>
        <v>0</v>
      </c>
      <c r="G1174" s="22" t="b">
        <f t="shared" si="410"/>
        <v>0</v>
      </c>
      <c r="H1174" s="22" t="b">
        <f t="shared" si="416"/>
        <v>0</v>
      </c>
      <c r="I1174" s="22" t="b">
        <f t="shared" si="427"/>
        <v>0</v>
      </c>
      <c r="J1174" s="22" t="b">
        <f t="shared" si="417"/>
        <v>0</v>
      </c>
      <c r="K1174" s="3" t="str">
        <f t="shared" si="418"/>
        <v/>
      </c>
      <c r="L1174" s="3" t="str">
        <f t="shared" si="419"/>
        <v/>
      </c>
      <c r="M1174" s="3" t="str">
        <f t="shared" si="420"/>
        <v/>
      </c>
      <c r="N1174" s="54" t="str">
        <f t="shared" si="428"/>
        <v/>
      </c>
      <c r="O1174" s="3" t="str">
        <f t="shared" si="421"/>
        <v/>
      </c>
      <c r="P1174" s="19" t="str">
        <f t="shared" si="422"/>
        <v/>
      </c>
      <c r="Q1174" s="23">
        <f>_xlfn.XLOOKUP(R1174,summary!C1:C37,summary!B1:B37)</f>
        <v>0</v>
      </c>
      <c r="R1174" s="24" t="str">
        <f t="shared" si="423"/>
        <v>동백동</v>
      </c>
      <c r="S1174" s="24" t="str">
        <f t="shared" si="429"/>
        <v>중17통</v>
      </c>
      <c r="T1174" s="24" t="str">
        <f t="shared" si="430"/>
        <v>(중동, 초당마을주공아파트)</v>
      </c>
      <c r="U1174" s="24" t="str">
        <f t="shared" si="424"/>
        <v>중</v>
      </c>
      <c r="V1174" s="25">
        <f t="shared" si="431"/>
        <v>17</v>
      </c>
      <c r="W1174" s="25">
        <f t="shared" si="425"/>
        <v>12</v>
      </c>
      <c r="X1174" s="34"/>
      <c r="Y1174" s="34"/>
      <c r="Z1174" s="34" t="s">
        <v>101</v>
      </c>
      <c r="AA1174" s="62" t="s">
        <v>1296</v>
      </c>
      <c r="AB1174" s="5"/>
      <c r="AC1174" s="5"/>
      <c r="AD1174" s="5"/>
      <c r="AE1174" s="5"/>
      <c r="AF1174" s="5"/>
      <c r="AG1174" s="5"/>
    </row>
    <row r="1175" spans="1:33" ht="15.95" customHeight="1" x14ac:dyDescent="0.3">
      <c r="A1175" s="22" t="b">
        <f t="shared" si="411"/>
        <v>0</v>
      </c>
      <c r="B1175" s="22" t="b">
        <f t="shared" si="412"/>
        <v>0</v>
      </c>
      <c r="C1175" s="22" t="b">
        <f t="shared" si="413"/>
        <v>0</v>
      </c>
      <c r="D1175" s="22" t="b">
        <f t="shared" si="414"/>
        <v>0</v>
      </c>
      <c r="E1175" s="22" t="b">
        <f t="shared" si="415"/>
        <v>0</v>
      </c>
      <c r="F1175" s="52" t="b">
        <f t="shared" si="426"/>
        <v>0</v>
      </c>
      <c r="G1175" s="22" t="b">
        <f t="shared" si="410"/>
        <v>0</v>
      </c>
      <c r="H1175" s="22" t="b">
        <f t="shared" si="416"/>
        <v>0</v>
      </c>
      <c r="I1175" s="22" t="b">
        <f t="shared" si="427"/>
        <v>0</v>
      </c>
      <c r="J1175" s="22" t="b">
        <f t="shared" si="417"/>
        <v>0</v>
      </c>
      <c r="K1175" s="3" t="str">
        <f t="shared" si="418"/>
        <v/>
      </c>
      <c r="L1175" s="3" t="str">
        <f t="shared" si="419"/>
        <v/>
      </c>
      <c r="M1175" s="3" t="str">
        <f t="shared" si="420"/>
        <v/>
      </c>
      <c r="N1175" s="54" t="str">
        <f t="shared" si="428"/>
        <v/>
      </c>
      <c r="O1175" s="3" t="str">
        <f t="shared" si="421"/>
        <v/>
      </c>
      <c r="P1175" s="19" t="str">
        <f t="shared" si="422"/>
        <v/>
      </c>
      <c r="Q1175" s="23">
        <f>_xlfn.XLOOKUP(R1175,summary!C1:C37,summary!B1:B37)</f>
        <v>0</v>
      </c>
      <c r="R1175" s="24" t="str">
        <f t="shared" si="423"/>
        <v>동백동</v>
      </c>
      <c r="S1175" s="24" t="str">
        <f t="shared" si="429"/>
        <v>중17통</v>
      </c>
      <c r="T1175" s="24" t="str">
        <f t="shared" si="430"/>
        <v>(중동, 초당마을주공아파트)</v>
      </c>
      <c r="U1175" s="24" t="str">
        <f t="shared" si="424"/>
        <v>중</v>
      </c>
      <c r="V1175" s="25">
        <f t="shared" si="431"/>
        <v>17</v>
      </c>
      <c r="W1175" s="25">
        <f t="shared" si="425"/>
        <v>13</v>
      </c>
      <c r="X1175" s="34"/>
      <c r="Y1175" s="34"/>
      <c r="Z1175" s="34" t="s">
        <v>117</v>
      </c>
      <c r="AA1175" s="62" t="s">
        <v>1297</v>
      </c>
      <c r="AB1175" s="5"/>
      <c r="AC1175" s="5"/>
      <c r="AD1175" s="5"/>
      <c r="AE1175" s="5"/>
      <c r="AF1175" s="5"/>
      <c r="AG1175" s="5"/>
    </row>
    <row r="1176" spans="1:33" ht="15.95" customHeight="1" x14ac:dyDescent="0.3">
      <c r="A1176" s="22" t="b">
        <f t="shared" si="411"/>
        <v>0</v>
      </c>
      <c r="B1176" s="22" t="b">
        <f t="shared" si="412"/>
        <v>0</v>
      </c>
      <c r="C1176" s="22" t="b">
        <f t="shared" si="413"/>
        <v>0</v>
      </c>
      <c r="D1176" s="22" t="b">
        <f t="shared" si="414"/>
        <v>0</v>
      </c>
      <c r="E1176" s="22" t="b">
        <f t="shared" si="415"/>
        <v>0</v>
      </c>
      <c r="F1176" s="52" t="b">
        <f t="shared" si="426"/>
        <v>0</v>
      </c>
      <c r="G1176" s="22" t="b">
        <f t="shared" si="410"/>
        <v>0</v>
      </c>
      <c r="H1176" s="22" t="b">
        <f t="shared" si="416"/>
        <v>0</v>
      </c>
      <c r="I1176" s="22" t="b">
        <f t="shared" si="427"/>
        <v>0</v>
      </c>
      <c r="J1176" s="22" t="b">
        <f t="shared" si="417"/>
        <v>0</v>
      </c>
      <c r="K1176" s="3" t="str">
        <f t="shared" si="418"/>
        <v/>
      </c>
      <c r="L1176" s="3" t="str">
        <f t="shared" si="419"/>
        <v/>
      </c>
      <c r="M1176" s="3" t="str">
        <f t="shared" si="420"/>
        <v/>
      </c>
      <c r="N1176" s="54" t="str">
        <f t="shared" si="428"/>
        <v/>
      </c>
      <c r="O1176" s="3" t="str">
        <f t="shared" si="421"/>
        <v/>
      </c>
      <c r="P1176" s="19" t="str">
        <f t="shared" si="422"/>
        <v/>
      </c>
      <c r="Q1176" s="23">
        <f>_xlfn.XLOOKUP(R1176,summary!C1:C37,summary!B1:B37)</f>
        <v>0</v>
      </c>
      <c r="R1176" s="24" t="str">
        <f t="shared" si="423"/>
        <v>동백동</v>
      </c>
      <c r="S1176" s="24" t="str">
        <f t="shared" si="429"/>
        <v>중17통</v>
      </c>
      <c r="T1176" s="24" t="str">
        <f t="shared" si="430"/>
        <v>(중동, 초당마을주공아파트)</v>
      </c>
      <c r="U1176" s="24" t="str">
        <f t="shared" si="424"/>
        <v>중</v>
      </c>
      <c r="V1176" s="25">
        <f t="shared" si="431"/>
        <v>17</v>
      </c>
      <c r="W1176" s="25">
        <f t="shared" si="425"/>
        <v>14</v>
      </c>
      <c r="X1176" s="34"/>
      <c r="Y1176" s="34"/>
      <c r="Z1176" s="34" t="s">
        <v>119</v>
      </c>
      <c r="AA1176" s="62" t="s">
        <v>1298</v>
      </c>
      <c r="AB1176" s="5"/>
      <c r="AC1176" s="5"/>
      <c r="AD1176" s="5"/>
      <c r="AE1176" s="5"/>
      <c r="AF1176" s="5"/>
      <c r="AG1176" s="5"/>
    </row>
    <row r="1177" spans="1:33" ht="15.95" customHeight="1" x14ac:dyDescent="0.3">
      <c r="A1177" s="22" t="b">
        <f t="shared" si="411"/>
        <v>0</v>
      </c>
      <c r="B1177" s="22" t="b">
        <f t="shared" si="412"/>
        <v>0</v>
      </c>
      <c r="C1177" s="22" t="b">
        <f t="shared" si="413"/>
        <v>0</v>
      </c>
      <c r="D1177" s="22" t="b">
        <f t="shared" si="414"/>
        <v>0</v>
      </c>
      <c r="E1177" s="22" t="b">
        <f t="shared" si="415"/>
        <v>0</v>
      </c>
      <c r="F1177" s="52" t="b">
        <f t="shared" si="426"/>
        <v>0</v>
      </c>
      <c r="G1177" s="22" t="b">
        <f t="shared" si="410"/>
        <v>0</v>
      </c>
      <c r="H1177" s="22" t="b">
        <f t="shared" si="416"/>
        <v>0</v>
      </c>
      <c r="I1177" s="22" t="b">
        <f t="shared" si="427"/>
        <v>0</v>
      </c>
      <c r="J1177" s="22" t="b">
        <f t="shared" si="417"/>
        <v>0</v>
      </c>
      <c r="K1177" s="3" t="str">
        <f t="shared" si="418"/>
        <v/>
      </c>
      <c r="L1177" s="3" t="str">
        <f t="shared" si="419"/>
        <v/>
      </c>
      <c r="M1177" s="3" t="str">
        <f t="shared" si="420"/>
        <v/>
      </c>
      <c r="N1177" s="54" t="str">
        <f t="shared" si="428"/>
        <v/>
      </c>
      <c r="O1177" s="3" t="str">
        <f t="shared" si="421"/>
        <v/>
      </c>
      <c r="P1177" s="19" t="str">
        <f t="shared" si="422"/>
        <v/>
      </c>
      <c r="Q1177" s="23">
        <f>_xlfn.XLOOKUP(R1177,summary!C1:C37,summary!B1:B37)</f>
        <v>0</v>
      </c>
      <c r="R1177" s="24" t="str">
        <f t="shared" si="423"/>
        <v>동백동</v>
      </c>
      <c r="S1177" s="24" t="str">
        <f t="shared" si="429"/>
        <v>중17통</v>
      </c>
      <c r="T1177" s="24" t="str">
        <f t="shared" si="430"/>
        <v>(중동, 초당마을주공아파트)</v>
      </c>
      <c r="U1177" s="24" t="str">
        <f t="shared" si="424"/>
        <v>중</v>
      </c>
      <c r="V1177" s="25">
        <f t="shared" si="431"/>
        <v>17</v>
      </c>
      <c r="W1177" s="25">
        <f t="shared" si="425"/>
        <v>15</v>
      </c>
      <c r="X1177" s="34"/>
      <c r="Y1177" s="34"/>
      <c r="Z1177" s="34" t="s">
        <v>279</v>
      </c>
      <c r="AA1177" s="62" t="s">
        <v>1299</v>
      </c>
      <c r="AB1177" s="5"/>
      <c r="AC1177" s="5"/>
      <c r="AD1177" s="5"/>
      <c r="AE1177" s="5"/>
      <c r="AF1177" s="5"/>
      <c r="AG1177" s="5"/>
    </row>
    <row r="1178" spans="1:33" ht="15.95" customHeight="1" x14ac:dyDescent="0.3">
      <c r="A1178" s="22" t="b">
        <f t="shared" si="411"/>
        <v>1</v>
      </c>
      <c r="B1178" s="22" t="b">
        <f t="shared" si="412"/>
        <v>0</v>
      </c>
      <c r="C1178" s="22" t="b">
        <f t="shared" si="413"/>
        <v>0</v>
      </c>
      <c r="D1178" s="22" t="b">
        <f t="shared" si="414"/>
        <v>0</v>
      </c>
      <c r="E1178" s="22" t="b">
        <f t="shared" si="415"/>
        <v>0</v>
      </c>
      <c r="F1178" s="52" t="b">
        <f t="shared" si="426"/>
        <v>0</v>
      </c>
      <c r="G1178" s="22" t="b">
        <f t="shared" si="410"/>
        <v>0</v>
      </c>
      <c r="H1178" s="22" t="b">
        <f t="shared" si="416"/>
        <v>0</v>
      </c>
      <c r="I1178" s="22" t="b">
        <f t="shared" si="427"/>
        <v>0</v>
      </c>
      <c r="J1178" s="22" t="b">
        <f t="shared" si="417"/>
        <v>1</v>
      </c>
      <c r="K1178" s="3" t="str">
        <f t="shared" si="418"/>
        <v>중18통</v>
      </c>
      <c r="L1178" s="3" t="str">
        <f t="shared" si="419"/>
        <v>18</v>
      </c>
      <c r="M1178" s="3">
        <f t="shared" si="420"/>
        <v>18</v>
      </c>
      <c r="N1178" s="54" t="str">
        <f t="shared" si="428"/>
        <v>중</v>
      </c>
      <c r="O1178" s="3" t="str">
        <f t="shared" si="421"/>
        <v/>
      </c>
      <c r="P1178" s="19" t="str">
        <f t="shared" si="422"/>
        <v/>
      </c>
      <c r="Q1178" s="23">
        <f>_xlfn.XLOOKUP(R1178,summary!C1:C37,summary!B1:B37)</f>
        <v>0</v>
      </c>
      <c r="R1178" s="24" t="str">
        <f t="shared" si="423"/>
        <v>동백동</v>
      </c>
      <c r="S1178" s="24" t="str">
        <f t="shared" si="429"/>
        <v>중18통</v>
      </c>
      <c r="T1178" s="24" t="str">
        <f t="shared" si="430"/>
        <v>(중동, 초당마을주공아파트)</v>
      </c>
      <c r="U1178" s="24" t="str">
        <f t="shared" si="424"/>
        <v>중</v>
      </c>
      <c r="V1178" s="25">
        <f t="shared" si="431"/>
        <v>18</v>
      </c>
      <c r="W1178" s="25">
        <f t="shared" si="425"/>
        <v>1</v>
      </c>
      <c r="X1178" s="34"/>
      <c r="Y1178" s="34" t="s">
        <v>1341</v>
      </c>
      <c r="Z1178" s="34" t="s">
        <v>63</v>
      </c>
      <c r="AA1178" s="62" t="s">
        <v>1301</v>
      </c>
      <c r="AB1178" s="5"/>
      <c r="AC1178" s="5"/>
      <c r="AD1178" s="5"/>
      <c r="AE1178" s="5"/>
      <c r="AF1178" s="5"/>
      <c r="AG1178" s="5"/>
    </row>
    <row r="1179" spans="1:33" ht="15.95" customHeight="1" x14ac:dyDescent="0.3">
      <c r="A1179" s="22" t="b">
        <f t="shared" si="411"/>
        <v>1</v>
      </c>
      <c r="B1179" s="22" t="b">
        <f t="shared" si="412"/>
        <v>1</v>
      </c>
      <c r="C1179" s="22" t="b">
        <f t="shared" si="413"/>
        <v>0</v>
      </c>
      <c r="D1179" s="22" t="b">
        <f t="shared" si="414"/>
        <v>0</v>
      </c>
      <c r="E1179" s="22" t="b">
        <f t="shared" si="415"/>
        <v>1</v>
      </c>
      <c r="F1179" s="52" t="b">
        <f t="shared" si="426"/>
        <v>1</v>
      </c>
      <c r="G1179" s="22" t="b">
        <f t="shared" si="410"/>
        <v>1</v>
      </c>
      <c r="H1179" s="22" t="b">
        <f t="shared" si="416"/>
        <v>0</v>
      </c>
      <c r="I1179" s="22" t="b">
        <f t="shared" si="427"/>
        <v>1</v>
      </c>
      <c r="J1179" s="22" t="b">
        <f t="shared" si="417"/>
        <v>0</v>
      </c>
      <c r="K1179" s="3" t="str">
        <f t="shared" si="418"/>
        <v/>
      </c>
      <c r="L1179" s="3" t="str">
        <f t="shared" si="419"/>
        <v/>
      </c>
      <c r="M1179" s="3" t="str">
        <f t="shared" si="420"/>
        <v/>
      </c>
      <c r="N1179" s="54" t="str">
        <f t="shared" si="428"/>
        <v/>
      </c>
      <c r="O1179" s="3" t="str">
        <f t="shared" si="421"/>
        <v>(중동, 초당마을주공아파트)</v>
      </c>
      <c r="P1179" s="19" t="str">
        <f t="shared" si="422"/>
        <v>(중동, 초당마을주공아파트)</v>
      </c>
      <c r="Q1179" s="23">
        <f>_xlfn.XLOOKUP(R1179,summary!C1:C37,summary!B1:B37)</f>
        <v>0</v>
      </c>
      <c r="R1179" s="24" t="str">
        <f t="shared" si="423"/>
        <v>동백동</v>
      </c>
      <c r="S1179" s="24" t="str">
        <f t="shared" si="429"/>
        <v>중18통</v>
      </c>
      <c r="T1179" s="24" t="str">
        <f t="shared" si="430"/>
        <v>(중동, 초당마을주공아파트)</v>
      </c>
      <c r="U1179" s="24" t="str">
        <f t="shared" si="424"/>
        <v>중</v>
      </c>
      <c r="V1179" s="25">
        <f t="shared" si="431"/>
        <v>18</v>
      </c>
      <c r="W1179" s="25">
        <f t="shared" si="425"/>
        <v>2</v>
      </c>
      <c r="X1179" s="34"/>
      <c r="Y1179" s="34" t="s">
        <v>1225</v>
      </c>
      <c r="Z1179" s="34" t="s">
        <v>65</v>
      </c>
      <c r="AA1179" s="62" t="s">
        <v>1302</v>
      </c>
      <c r="AB1179" s="5"/>
      <c r="AC1179" s="5"/>
      <c r="AD1179" s="5"/>
      <c r="AE1179" s="5"/>
      <c r="AF1179" s="5"/>
      <c r="AG1179" s="5"/>
    </row>
    <row r="1180" spans="1:33" ht="15.95" customHeight="1" x14ac:dyDescent="0.3">
      <c r="A1180" s="22" t="b">
        <f t="shared" si="411"/>
        <v>1</v>
      </c>
      <c r="B1180" s="22" t="b">
        <f t="shared" si="412"/>
        <v>0</v>
      </c>
      <c r="C1180" s="22" t="b">
        <f t="shared" si="413"/>
        <v>0</v>
      </c>
      <c r="D1180" s="22" t="b">
        <f t="shared" si="414"/>
        <v>0</v>
      </c>
      <c r="E1180" s="22" t="b">
        <f t="shared" si="415"/>
        <v>0</v>
      </c>
      <c r="F1180" s="52" t="b">
        <f t="shared" si="426"/>
        <v>0</v>
      </c>
      <c r="G1180" s="22" t="b">
        <f t="shared" si="410"/>
        <v>0</v>
      </c>
      <c r="H1180" s="22" t="b">
        <f t="shared" si="416"/>
        <v>0</v>
      </c>
      <c r="I1180" s="22" t="b">
        <f t="shared" si="427"/>
        <v>1</v>
      </c>
      <c r="J1180" s="22" t="b">
        <f t="shared" si="417"/>
        <v>0</v>
      </c>
      <c r="K1180" s="3" t="str">
        <f t="shared" si="418"/>
        <v/>
      </c>
      <c r="L1180" s="3" t="str">
        <f t="shared" si="419"/>
        <v/>
      </c>
      <c r="M1180" s="3" t="str">
        <f t="shared" si="420"/>
        <v/>
      </c>
      <c r="N1180" s="54" t="str">
        <f t="shared" si="428"/>
        <v/>
      </c>
      <c r="O1180" s="3" t="str">
        <f t="shared" si="421"/>
        <v>초당마을주공아파트)</v>
      </c>
      <c r="P1180" s="19" t="str">
        <f t="shared" si="422"/>
        <v/>
      </c>
      <c r="Q1180" s="23">
        <f>_xlfn.XLOOKUP(R1180,summary!C1:C37,summary!B1:B37)</f>
        <v>0</v>
      </c>
      <c r="R1180" s="24" t="str">
        <f t="shared" si="423"/>
        <v>동백동</v>
      </c>
      <c r="S1180" s="24" t="str">
        <f t="shared" si="429"/>
        <v>중18통</v>
      </c>
      <c r="T1180" s="24" t="str">
        <f t="shared" si="430"/>
        <v>(중동, 초당마을주공아파트)</v>
      </c>
      <c r="U1180" s="24" t="str">
        <f t="shared" si="424"/>
        <v>중</v>
      </c>
      <c r="V1180" s="25">
        <f t="shared" si="431"/>
        <v>18</v>
      </c>
      <c r="W1180" s="25">
        <f t="shared" si="425"/>
        <v>3</v>
      </c>
      <c r="X1180" s="34"/>
      <c r="Y1180" s="34" t="s">
        <v>1252</v>
      </c>
      <c r="Z1180" s="34" t="s">
        <v>67</v>
      </c>
      <c r="AA1180" s="62" t="s">
        <v>1303</v>
      </c>
      <c r="AB1180" s="5"/>
      <c r="AC1180" s="5"/>
      <c r="AD1180" s="5"/>
      <c r="AE1180" s="5"/>
      <c r="AF1180" s="5"/>
      <c r="AG1180" s="5"/>
    </row>
    <row r="1181" spans="1:33" ht="15.95" customHeight="1" x14ac:dyDescent="0.3">
      <c r="A1181" s="22" t="b">
        <f t="shared" si="411"/>
        <v>1</v>
      </c>
      <c r="B1181" s="22" t="b">
        <f t="shared" si="412"/>
        <v>0</v>
      </c>
      <c r="C1181" s="22" t="b">
        <f t="shared" si="413"/>
        <v>1</v>
      </c>
      <c r="D1181" s="22" t="b">
        <f t="shared" si="414"/>
        <v>0</v>
      </c>
      <c r="E1181" s="22" t="b">
        <f t="shared" si="415"/>
        <v>1</v>
      </c>
      <c r="F1181" s="52" t="b">
        <f t="shared" si="426"/>
        <v>1</v>
      </c>
      <c r="G1181" s="22" t="b">
        <f t="shared" si="410"/>
        <v>0</v>
      </c>
      <c r="H1181" s="22" t="b">
        <f t="shared" si="416"/>
        <v>1</v>
      </c>
      <c r="I1181" s="22" t="b">
        <f t="shared" si="427"/>
        <v>1</v>
      </c>
      <c r="J1181" s="22" t="b">
        <f t="shared" si="417"/>
        <v>0</v>
      </c>
      <c r="K1181" s="3" t="str">
        <f t="shared" si="418"/>
        <v/>
      </c>
      <c r="L1181" s="3" t="str">
        <f t="shared" si="419"/>
        <v/>
      </c>
      <c r="M1181" s="3" t="str">
        <f t="shared" si="420"/>
        <v/>
      </c>
      <c r="N1181" s="54" t="str">
        <f t="shared" si="428"/>
        <v/>
      </c>
      <c r="O1181" s="3" t="str">
        <f t="shared" si="421"/>
        <v>주공아파트)</v>
      </c>
      <c r="P1181" s="19" t="str">
        <f t="shared" si="422"/>
        <v/>
      </c>
      <c r="Q1181" s="23">
        <f>_xlfn.XLOOKUP(R1181,summary!C1:C37,summary!B1:B37)</f>
        <v>0</v>
      </c>
      <c r="R1181" s="24" t="str">
        <f t="shared" si="423"/>
        <v>동백동</v>
      </c>
      <c r="S1181" s="24" t="str">
        <f t="shared" si="429"/>
        <v>중18통</v>
      </c>
      <c r="T1181" s="24" t="str">
        <f t="shared" si="430"/>
        <v>(중동, 초당마을주공아파트)</v>
      </c>
      <c r="U1181" s="24" t="str">
        <f t="shared" si="424"/>
        <v>중</v>
      </c>
      <c r="V1181" s="25">
        <f t="shared" si="431"/>
        <v>18</v>
      </c>
      <c r="W1181" s="25">
        <f t="shared" si="425"/>
        <v>4</v>
      </c>
      <c r="X1181" s="34"/>
      <c r="Y1181" s="34" t="s">
        <v>958</v>
      </c>
      <c r="Z1181" s="34" t="s">
        <v>73</v>
      </c>
      <c r="AA1181" s="62" t="s">
        <v>1304</v>
      </c>
      <c r="AB1181" s="5"/>
      <c r="AC1181" s="5"/>
      <c r="AD1181" s="5"/>
      <c r="AE1181" s="5"/>
      <c r="AF1181" s="5"/>
      <c r="AG1181" s="5"/>
    </row>
    <row r="1182" spans="1:33" ht="15.95" customHeight="1" x14ac:dyDescent="0.3">
      <c r="A1182" s="22" t="b">
        <f t="shared" si="411"/>
        <v>0</v>
      </c>
      <c r="B1182" s="22" t="b">
        <f t="shared" si="412"/>
        <v>0</v>
      </c>
      <c r="C1182" s="22" t="b">
        <f t="shared" si="413"/>
        <v>0</v>
      </c>
      <c r="D1182" s="22" t="b">
        <f t="shared" si="414"/>
        <v>0</v>
      </c>
      <c r="E1182" s="22" t="b">
        <f t="shared" si="415"/>
        <v>0</v>
      </c>
      <c r="F1182" s="52" t="b">
        <f t="shared" si="426"/>
        <v>0</v>
      </c>
      <c r="G1182" s="22" t="b">
        <f t="shared" ref="G1182:G1245" si="432">AND(B1182,F1182)</f>
        <v>0</v>
      </c>
      <c r="H1182" s="22" t="b">
        <f t="shared" si="416"/>
        <v>0</v>
      </c>
      <c r="I1182" s="22" t="b">
        <f t="shared" si="427"/>
        <v>0</v>
      </c>
      <c r="J1182" s="22" t="b">
        <f t="shared" si="417"/>
        <v>0</v>
      </c>
      <c r="K1182" s="3" t="str">
        <f t="shared" si="418"/>
        <v/>
      </c>
      <c r="L1182" s="3" t="str">
        <f t="shared" si="419"/>
        <v/>
      </c>
      <c r="M1182" s="3" t="str">
        <f t="shared" si="420"/>
        <v/>
      </c>
      <c r="N1182" s="54" t="str">
        <f t="shared" si="428"/>
        <v/>
      </c>
      <c r="O1182" s="3" t="str">
        <f t="shared" si="421"/>
        <v/>
      </c>
      <c r="P1182" s="19" t="str">
        <f t="shared" si="422"/>
        <v/>
      </c>
      <c r="Q1182" s="23">
        <f>_xlfn.XLOOKUP(R1182,summary!C1:C37,summary!B1:B37)</f>
        <v>0</v>
      </c>
      <c r="R1182" s="24" t="str">
        <f t="shared" si="423"/>
        <v>동백동</v>
      </c>
      <c r="S1182" s="24" t="str">
        <f t="shared" si="429"/>
        <v>중18통</v>
      </c>
      <c r="T1182" s="24" t="str">
        <f t="shared" si="430"/>
        <v>(중동, 초당마을주공아파트)</v>
      </c>
      <c r="U1182" s="25" t="str">
        <f t="shared" si="424"/>
        <v>중</v>
      </c>
      <c r="V1182" s="25">
        <f t="shared" si="431"/>
        <v>18</v>
      </c>
      <c r="W1182" s="25">
        <f t="shared" si="425"/>
        <v>5</v>
      </c>
      <c r="X1182" s="34"/>
      <c r="Y1182" s="34"/>
      <c r="Z1182" s="34" t="s">
        <v>87</v>
      </c>
      <c r="AA1182" s="62" t="s">
        <v>1305</v>
      </c>
      <c r="AB1182" s="5"/>
      <c r="AC1182" s="5"/>
      <c r="AD1182" s="5"/>
      <c r="AE1182" s="5"/>
      <c r="AF1182" s="5"/>
      <c r="AG1182" s="5"/>
    </row>
    <row r="1183" spans="1:33" ht="15.95" customHeight="1" x14ac:dyDescent="0.3">
      <c r="A1183" s="22" t="b">
        <f t="shared" si="411"/>
        <v>0</v>
      </c>
      <c r="B1183" s="22" t="b">
        <f t="shared" si="412"/>
        <v>0</v>
      </c>
      <c r="C1183" s="22" t="b">
        <f t="shared" si="413"/>
        <v>0</v>
      </c>
      <c r="D1183" s="22" t="b">
        <f t="shared" si="414"/>
        <v>0</v>
      </c>
      <c r="E1183" s="22" t="b">
        <f t="shared" si="415"/>
        <v>0</v>
      </c>
      <c r="F1183" s="52" t="b">
        <f t="shared" si="426"/>
        <v>0</v>
      </c>
      <c r="G1183" s="22" t="b">
        <f t="shared" si="432"/>
        <v>0</v>
      </c>
      <c r="H1183" s="22" t="b">
        <f t="shared" si="416"/>
        <v>0</v>
      </c>
      <c r="I1183" s="22" t="b">
        <f t="shared" si="427"/>
        <v>0</v>
      </c>
      <c r="J1183" s="22" t="b">
        <f t="shared" si="417"/>
        <v>0</v>
      </c>
      <c r="K1183" s="3" t="str">
        <f t="shared" si="418"/>
        <v/>
      </c>
      <c r="L1183" s="3" t="str">
        <f t="shared" si="419"/>
        <v/>
      </c>
      <c r="M1183" s="22" t="str">
        <f t="shared" si="420"/>
        <v/>
      </c>
      <c r="N1183" s="54" t="str">
        <f t="shared" si="428"/>
        <v/>
      </c>
      <c r="O1183" s="3" t="str">
        <f t="shared" si="421"/>
        <v/>
      </c>
      <c r="P1183" s="19" t="str">
        <f t="shared" si="422"/>
        <v/>
      </c>
      <c r="Q1183" s="23">
        <f>_xlfn.XLOOKUP(R1183,summary!C1:C37,summary!B1:B37)</f>
        <v>0</v>
      </c>
      <c r="R1183" s="24" t="str">
        <f t="shared" si="423"/>
        <v>동백동</v>
      </c>
      <c r="S1183" s="24" t="str">
        <f t="shared" si="429"/>
        <v>중18통</v>
      </c>
      <c r="T1183" s="24" t="str">
        <f t="shared" si="430"/>
        <v>(중동, 초당마을주공아파트)</v>
      </c>
      <c r="U1183" s="24" t="str">
        <f t="shared" si="424"/>
        <v>중</v>
      </c>
      <c r="V1183" s="25">
        <f t="shared" si="431"/>
        <v>18</v>
      </c>
      <c r="W1183" s="25">
        <f t="shared" si="425"/>
        <v>6</v>
      </c>
      <c r="X1183" s="34"/>
      <c r="Y1183" s="34"/>
      <c r="Z1183" s="34" t="s">
        <v>89</v>
      </c>
      <c r="AA1183" s="62" t="s">
        <v>1306</v>
      </c>
      <c r="AB1183" s="5"/>
      <c r="AC1183" s="5"/>
      <c r="AD1183" s="5"/>
      <c r="AE1183" s="5"/>
      <c r="AF1183" s="5"/>
      <c r="AG1183" s="5"/>
    </row>
    <row r="1184" spans="1:33" ht="15.95" customHeight="1" x14ac:dyDescent="0.3">
      <c r="A1184" s="22" t="b">
        <f t="shared" si="411"/>
        <v>0</v>
      </c>
      <c r="B1184" s="22" t="b">
        <f t="shared" si="412"/>
        <v>0</v>
      </c>
      <c r="C1184" s="22" t="b">
        <f t="shared" si="413"/>
        <v>0</v>
      </c>
      <c r="D1184" s="22" t="b">
        <f t="shared" si="414"/>
        <v>0</v>
      </c>
      <c r="E1184" s="22" t="b">
        <f t="shared" si="415"/>
        <v>0</v>
      </c>
      <c r="F1184" s="52" t="b">
        <f t="shared" si="426"/>
        <v>0</v>
      </c>
      <c r="G1184" s="22" t="b">
        <f t="shared" si="432"/>
        <v>0</v>
      </c>
      <c r="H1184" s="22" t="b">
        <f t="shared" si="416"/>
        <v>0</v>
      </c>
      <c r="I1184" s="22" t="b">
        <f t="shared" si="427"/>
        <v>0</v>
      </c>
      <c r="J1184" s="22" t="b">
        <f t="shared" si="417"/>
        <v>0</v>
      </c>
      <c r="K1184" s="3" t="str">
        <f t="shared" si="418"/>
        <v/>
      </c>
      <c r="L1184" s="3" t="str">
        <f t="shared" si="419"/>
        <v/>
      </c>
      <c r="M1184" s="3" t="str">
        <f t="shared" si="420"/>
        <v/>
      </c>
      <c r="N1184" s="54" t="str">
        <f t="shared" si="428"/>
        <v/>
      </c>
      <c r="O1184" s="3" t="str">
        <f t="shared" si="421"/>
        <v/>
      </c>
      <c r="P1184" s="19" t="str">
        <f t="shared" si="422"/>
        <v/>
      </c>
      <c r="Q1184" s="23">
        <f>_xlfn.XLOOKUP(R1184,summary!C1:C37,summary!B1:B37)</f>
        <v>0</v>
      </c>
      <c r="R1184" s="24" t="str">
        <f t="shared" si="423"/>
        <v>동백동</v>
      </c>
      <c r="S1184" s="24" t="str">
        <f t="shared" si="429"/>
        <v>중18통</v>
      </c>
      <c r="T1184" s="24" t="str">
        <f t="shared" si="430"/>
        <v>(중동, 초당마을주공아파트)</v>
      </c>
      <c r="U1184" s="24" t="str">
        <f t="shared" si="424"/>
        <v>중</v>
      </c>
      <c r="V1184" s="25">
        <f t="shared" si="431"/>
        <v>18</v>
      </c>
      <c r="W1184" s="25">
        <f t="shared" si="425"/>
        <v>7</v>
      </c>
      <c r="X1184" s="34"/>
      <c r="Y1184" s="34"/>
      <c r="Z1184" s="34" t="s">
        <v>91</v>
      </c>
      <c r="AA1184" s="62" t="s">
        <v>1307</v>
      </c>
      <c r="AB1184" s="5"/>
      <c r="AC1184" s="5"/>
      <c r="AD1184" s="5"/>
      <c r="AE1184" s="5"/>
      <c r="AF1184" s="5"/>
      <c r="AG1184" s="5"/>
    </row>
    <row r="1185" spans="1:33" ht="15.95" customHeight="1" x14ac:dyDescent="0.3">
      <c r="A1185" s="22" t="b">
        <f t="shared" si="411"/>
        <v>0</v>
      </c>
      <c r="B1185" s="22" t="b">
        <f t="shared" si="412"/>
        <v>0</v>
      </c>
      <c r="C1185" s="22" t="b">
        <f t="shared" si="413"/>
        <v>0</v>
      </c>
      <c r="D1185" s="22" t="b">
        <f t="shared" si="414"/>
        <v>0</v>
      </c>
      <c r="E1185" s="22" t="b">
        <f t="shared" si="415"/>
        <v>0</v>
      </c>
      <c r="F1185" s="52" t="b">
        <f t="shared" si="426"/>
        <v>0</v>
      </c>
      <c r="G1185" s="22" t="b">
        <f t="shared" si="432"/>
        <v>0</v>
      </c>
      <c r="H1185" s="22" t="b">
        <f t="shared" si="416"/>
        <v>0</v>
      </c>
      <c r="I1185" s="22" t="b">
        <f t="shared" si="427"/>
        <v>0</v>
      </c>
      <c r="J1185" s="22" t="b">
        <f t="shared" si="417"/>
        <v>0</v>
      </c>
      <c r="K1185" s="3" t="str">
        <f t="shared" si="418"/>
        <v/>
      </c>
      <c r="L1185" s="3" t="str">
        <f t="shared" si="419"/>
        <v/>
      </c>
      <c r="M1185" s="3" t="str">
        <f t="shared" si="420"/>
        <v/>
      </c>
      <c r="N1185" s="54" t="str">
        <f t="shared" si="428"/>
        <v/>
      </c>
      <c r="O1185" s="3" t="str">
        <f t="shared" si="421"/>
        <v/>
      </c>
      <c r="P1185" s="19" t="str">
        <f t="shared" si="422"/>
        <v/>
      </c>
      <c r="Q1185" s="23">
        <f>_xlfn.XLOOKUP(R1185,summary!C1:C37,summary!B1:B37)</f>
        <v>0</v>
      </c>
      <c r="R1185" s="24" t="str">
        <f t="shared" si="423"/>
        <v>동백동</v>
      </c>
      <c r="S1185" s="24" t="str">
        <f t="shared" si="429"/>
        <v>중18통</v>
      </c>
      <c r="T1185" s="24" t="str">
        <f t="shared" si="430"/>
        <v>(중동, 초당마을주공아파트)</v>
      </c>
      <c r="U1185" s="24" t="str">
        <f t="shared" si="424"/>
        <v>중</v>
      </c>
      <c r="V1185" s="25">
        <f t="shared" si="431"/>
        <v>18</v>
      </c>
      <c r="W1185" s="25">
        <f t="shared" si="425"/>
        <v>8</v>
      </c>
      <c r="X1185" s="34"/>
      <c r="Y1185" s="34"/>
      <c r="Z1185" s="34" t="s">
        <v>93</v>
      </c>
      <c r="AA1185" s="62" t="s">
        <v>1308</v>
      </c>
      <c r="AB1185" s="5"/>
      <c r="AC1185" s="5"/>
      <c r="AD1185" s="5"/>
      <c r="AE1185" s="5"/>
      <c r="AF1185" s="5"/>
      <c r="AG1185" s="5"/>
    </row>
    <row r="1186" spans="1:33" ht="15.95" customHeight="1" x14ac:dyDescent="0.3">
      <c r="A1186" s="22" t="b">
        <f t="shared" si="411"/>
        <v>0</v>
      </c>
      <c r="B1186" s="22" t="b">
        <f t="shared" si="412"/>
        <v>0</v>
      </c>
      <c r="C1186" s="22" t="b">
        <f t="shared" si="413"/>
        <v>0</v>
      </c>
      <c r="D1186" s="22" t="b">
        <f t="shared" si="414"/>
        <v>0</v>
      </c>
      <c r="E1186" s="22" t="b">
        <f t="shared" si="415"/>
        <v>0</v>
      </c>
      <c r="F1186" s="52" t="b">
        <f t="shared" si="426"/>
        <v>0</v>
      </c>
      <c r="G1186" s="22" t="b">
        <f t="shared" si="432"/>
        <v>0</v>
      </c>
      <c r="H1186" s="22" t="b">
        <f t="shared" si="416"/>
        <v>0</v>
      </c>
      <c r="I1186" s="22" t="b">
        <f t="shared" si="427"/>
        <v>0</v>
      </c>
      <c r="J1186" s="22" t="b">
        <f t="shared" si="417"/>
        <v>0</v>
      </c>
      <c r="K1186" s="3" t="str">
        <f t="shared" si="418"/>
        <v/>
      </c>
      <c r="L1186" s="3" t="str">
        <f t="shared" si="419"/>
        <v/>
      </c>
      <c r="M1186" s="3" t="str">
        <f t="shared" si="420"/>
        <v/>
      </c>
      <c r="N1186" s="54" t="str">
        <f t="shared" si="428"/>
        <v/>
      </c>
      <c r="O1186" s="3" t="str">
        <f t="shared" si="421"/>
        <v/>
      </c>
      <c r="P1186" s="19" t="str">
        <f t="shared" si="422"/>
        <v/>
      </c>
      <c r="Q1186" s="23">
        <f>_xlfn.XLOOKUP(R1186,summary!C1:C37,summary!B1:B37)</f>
        <v>0</v>
      </c>
      <c r="R1186" s="24" t="str">
        <f t="shared" si="423"/>
        <v>동백동</v>
      </c>
      <c r="S1186" s="24" t="str">
        <f t="shared" si="429"/>
        <v>중18통</v>
      </c>
      <c r="T1186" s="24" t="str">
        <f t="shared" si="430"/>
        <v>(중동, 초당마을주공아파트)</v>
      </c>
      <c r="U1186" s="24" t="str">
        <f t="shared" si="424"/>
        <v>중</v>
      </c>
      <c r="V1186" s="25">
        <f t="shared" si="431"/>
        <v>18</v>
      </c>
      <c r="W1186" s="25">
        <f t="shared" si="425"/>
        <v>9</v>
      </c>
      <c r="X1186" s="34"/>
      <c r="Y1186" s="34"/>
      <c r="Z1186" s="34" t="s">
        <v>95</v>
      </c>
      <c r="AA1186" s="62" t="s">
        <v>1309</v>
      </c>
      <c r="AB1186" s="5"/>
      <c r="AC1186" s="5"/>
      <c r="AD1186" s="5"/>
      <c r="AE1186" s="5"/>
      <c r="AF1186" s="5"/>
      <c r="AG1186" s="5"/>
    </row>
    <row r="1187" spans="1:33" ht="15.95" customHeight="1" x14ac:dyDescent="0.3">
      <c r="A1187" s="22" t="b">
        <f t="shared" si="411"/>
        <v>0</v>
      </c>
      <c r="B1187" s="22" t="b">
        <f t="shared" si="412"/>
        <v>0</v>
      </c>
      <c r="C1187" s="22" t="b">
        <f t="shared" si="413"/>
        <v>0</v>
      </c>
      <c r="D1187" s="22" t="b">
        <f t="shared" si="414"/>
        <v>0</v>
      </c>
      <c r="E1187" s="22" t="b">
        <f t="shared" si="415"/>
        <v>0</v>
      </c>
      <c r="F1187" s="52" t="b">
        <f t="shared" si="426"/>
        <v>0</v>
      </c>
      <c r="G1187" s="22" t="b">
        <f t="shared" si="432"/>
        <v>0</v>
      </c>
      <c r="H1187" s="22" t="b">
        <f t="shared" si="416"/>
        <v>0</v>
      </c>
      <c r="I1187" s="22" t="b">
        <f t="shared" si="427"/>
        <v>0</v>
      </c>
      <c r="J1187" s="22" t="b">
        <f t="shared" si="417"/>
        <v>0</v>
      </c>
      <c r="K1187" s="3" t="str">
        <f t="shared" si="418"/>
        <v/>
      </c>
      <c r="L1187" s="3" t="str">
        <f t="shared" si="419"/>
        <v/>
      </c>
      <c r="M1187" s="3" t="str">
        <f t="shared" si="420"/>
        <v/>
      </c>
      <c r="N1187" s="54" t="str">
        <f t="shared" si="428"/>
        <v/>
      </c>
      <c r="O1187" s="3" t="str">
        <f t="shared" si="421"/>
        <v/>
      </c>
      <c r="P1187" s="19" t="str">
        <f t="shared" si="422"/>
        <v/>
      </c>
      <c r="Q1187" s="23">
        <f>_xlfn.XLOOKUP(R1187,summary!C1:C37,summary!B1:B37)</f>
        <v>0</v>
      </c>
      <c r="R1187" s="24" t="str">
        <f t="shared" si="423"/>
        <v>동백동</v>
      </c>
      <c r="S1187" s="24" t="str">
        <f t="shared" si="429"/>
        <v>중18통</v>
      </c>
      <c r="T1187" s="24" t="str">
        <f t="shared" si="430"/>
        <v>(중동, 초당마을주공아파트)</v>
      </c>
      <c r="U1187" s="24" t="str">
        <f t="shared" si="424"/>
        <v>중</v>
      </c>
      <c r="V1187" s="25">
        <f t="shared" si="431"/>
        <v>18</v>
      </c>
      <c r="W1187" s="25">
        <f t="shared" si="425"/>
        <v>10</v>
      </c>
      <c r="X1187" s="34"/>
      <c r="Y1187" s="34"/>
      <c r="Z1187" s="34" t="s">
        <v>97</v>
      </c>
      <c r="AA1187" s="62" t="s">
        <v>1310</v>
      </c>
      <c r="AB1187" s="5"/>
      <c r="AC1187" s="5"/>
      <c r="AD1187" s="5"/>
      <c r="AE1187" s="5"/>
      <c r="AF1187" s="5"/>
      <c r="AG1187" s="5"/>
    </row>
    <row r="1188" spans="1:33" ht="15.95" customHeight="1" x14ac:dyDescent="0.3">
      <c r="A1188" s="22" t="b">
        <f t="shared" si="411"/>
        <v>0</v>
      </c>
      <c r="B1188" s="22" t="b">
        <f t="shared" si="412"/>
        <v>0</v>
      </c>
      <c r="C1188" s="22" t="b">
        <f t="shared" si="413"/>
        <v>0</v>
      </c>
      <c r="D1188" s="22" t="b">
        <f t="shared" si="414"/>
        <v>0</v>
      </c>
      <c r="E1188" s="22" t="b">
        <f t="shared" si="415"/>
        <v>0</v>
      </c>
      <c r="F1188" s="52" t="b">
        <f t="shared" si="426"/>
        <v>0</v>
      </c>
      <c r="G1188" s="22" t="b">
        <f t="shared" si="432"/>
        <v>0</v>
      </c>
      <c r="H1188" s="22" t="b">
        <f t="shared" si="416"/>
        <v>0</v>
      </c>
      <c r="I1188" s="22" t="b">
        <f t="shared" si="427"/>
        <v>0</v>
      </c>
      <c r="J1188" s="22" t="b">
        <f t="shared" si="417"/>
        <v>0</v>
      </c>
      <c r="K1188" s="3" t="str">
        <f t="shared" si="418"/>
        <v/>
      </c>
      <c r="L1188" s="3" t="str">
        <f t="shared" si="419"/>
        <v/>
      </c>
      <c r="M1188" s="3" t="str">
        <f t="shared" si="420"/>
        <v/>
      </c>
      <c r="N1188" s="54" t="str">
        <f t="shared" si="428"/>
        <v/>
      </c>
      <c r="O1188" s="3" t="str">
        <f t="shared" si="421"/>
        <v/>
      </c>
      <c r="P1188" s="19" t="str">
        <f t="shared" si="422"/>
        <v/>
      </c>
      <c r="Q1188" s="23">
        <f>_xlfn.XLOOKUP(R1188,summary!C1:C37,summary!B1:B37)</f>
        <v>0</v>
      </c>
      <c r="R1188" s="24" t="str">
        <f t="shared" si="423"/>
        <v>동백동</v>
      </c>
      <c r="S1188" s="24" t="str">
        <f t="shared" si="429"/>
        <v>중18통</v>
      </c>
      <c r="T1188" s="24" t="str">
        <f t="shared" si="430"/>
        <v>(중동, 초당마을주공아파트)</v>
      </c>
      <c r="U1188" s="24" t="str">
        <f t="shared" si="424"/>
        <v>중</v>
      </c>
      <c r="V1188" s="25">
        <f t="shared" si="431"/>
        <v>18</v>
      </c>
      <c r="W1188" s="25">
        <f t="shared" si="425"/>
        <v>11</v>
      </c>
      <c r="X1188" s="34"/>
      <c r="Y1188" s="34"/>
      <c r="Z1188" s="34" t="s">
        <v>99</v>
      </c>
      <c r="AA1188" s="62" t="s">
        <v>1311</v>
      </c>
      <c r="AB1188" s="5"/>
      <c r="AC1188" s="5"/>
      <c r="AD1188" s="5"/>
      <c r="AE1188" s="5"/>
      <c r="AF1188" s="5"/>
      <c r="AG1188" s="5"/>
    </row>
    <row r="1189" spans="1:33" ht="15.95" customHeight="1" x14ac:dyDescent="0.3">
      <c r="A1189" s="22" t="b">
        <f t="shared" si="411"/>
        <v>1</v>
      </c>
      <c r="B1189" s="22" t="b">
        <f t="shared" si="412"/>
        <v>0</v>
      </c>
      <c r="C1189" s="22" t="b">
        <f t="shared" si="413"/>
        <v>0</v>
      </c>
      <c r="D1189" s="22" t="b">
        <f t="shared" si="414"/>
        <v>0</v>
      </c>
      <c r="E1189" s="22" t="b">
        <f t="shared" si="415"/>
        <v>0</v>
      </c>
      <c r="F1189" s="52" t="b">
        <f t="shared" si="426"/>
        <v>0</v>
      </c>
      <c r="G1189" s="22" t="b">
        <f t="shared" si="432"/>
        <v>0</v>
      </c>
      <c r="H1189" s="22" t="b">
        <f t="shared" si="416"/>
        <v>0</v>
      </c>
      <c r="I1189" s="22" t="b">
        <f t="shared" si="427"/>
        <v>0</v>
      </c>
      <c r="J1189" s="22" t="b">
        <f t="shared" si="417"/>
        <v>1</v>
      </c>
      <c r="K1189" s="3" t="str">
        <f t="shared" si="418"/>
        <v/>
      </c>
      <c r="L1189" s="3" t="str">
        <f t="shared" si="419"/>
        <v/>
      </c>
      <c r="M1189" s="3" t="str">
        <f t="shared" si="420"/>
        <v/>
      </c>
      <c r="N1189" s="54" t="str">
        <f t="shared" si="428"/>
        <v/>
      </c>
      <c r="O1189" s="3" t="str">
        <f t="shared" si="421"/>
        <v/>
      </c>
      <c r="P1189" s="19" t="str">
        <f t="shared" si="422"/>
        <v/>
      </c>
      <c r="Q1189" s="23" t="e">
        <f>_xlfn.XLOOKUP(R1189,summary!C1:C37,summary!B1:B37)</f>
        <v>#N/A</v>
      </c>
      <c r="R1189" s="24" t="str">
        <f t="shared" si="423"/>
        <v>읍 면 동</v>
      </c>
      <c r="S1189" s="24" t="str">
        <f t="shared" si="429"/>
        <v>통 리 명</v>
      </c>
      <c r="T1189" s="24" t="str">
        <f t="shared" si="430"/>
        <v/>
      </c>
      <c r="U1189" s="24" t="str">
        <f t="shared" si="424"/>
        <v/>
      </c>
      <c r="V1189" s="25" t="str">
        <f t="shared" si="431"/>
        <v/>
      </c>
      <c r="W1189" s="25" t="str">
        <f t="shared" si="425"/>
        <v/>
      </c>
      <c r="X1189" s="34" t="s">
        <v>121</v>
      </c>
      <c r="Y1189" s="34" t="s">
        <v>122</v>
      </c>
      <c r="Z1189" s="34" t="s">
        <v>59</v>
      </c>
      <c r="AA1189" s="62" t="s">
        <v>2628</v>
      </c>
      <c r="AB1189" s="5"/>
      <c r="AC1189" s="5"/>
      <c r="AD1189" s="5"/>
      <c r="AE1189" s="5"/>
      <c r="AF1189" s="5"/>
      <c r="AG1189" s="5"/>
    </row>
    <row r="1190" spans="1:33" ht="15.95" customHeight="1" x14ac:dyDescent="0.3">
      <c r="A1190" s="22" t="b">
        <f t="shared" si="411"/>
        <v>1</v>
      </c>
      <c r="B1190" s="22" t="b">
        <f t="shared" si="412"/>
        <v>0</v>
      </c>
      <c r="C1190" s="22" t="b">
        <f t="shared" si="413"/>
        <v>0</v>
      </c>
      <c r="D1190" s="22" t="b">
        <f t="shared" si="414"/>
        <v>0</v>
      </c>
      <c r="E1190" s="22" t="b">
        <f t="shared" si="415"/>
        <v>0</v>
      </c>
      <c r="F1190" s="52" t="b">
        <f t="shared" si="426"/>
        <v>0</v>
      </c>
      <c r="G1190" s="22" t="b">
        <f t="shared" si="432"/>
        <v>0</v>
      </c>
      <c r="H1190" s="22" t="b">
        <f t="shared" si="416"/>
        <v>0</v>
      </c>
      <c r="I1190" s="22" t="b">
        <f t="shared" si="427"/>
        <v>0</v>
      </c>
      <c r="J1190" s="22" t="b">
        <f t="shared" si="417"/>
        <v>1</v>
      </c>
      <c r="K1190" s="3" t="str">
        <f t="shared" si="418"/>
        <v>중19통</v>
      </c>
      <c r="L1190" s="3" t="str">
        <f t="shared" si="419"/>
        <v>19</v>
      </c>
      <c r="M1190" s="3">
        <f t="shared" si="420"/>
        <v>19</v>
      </c>
      <c r="N1190" s="54" t="str">
        <f t="shared" si="428"/>
        <v>중</v>
      </c>
      <c r="O1190" s="3" t="str">
        <f t="shared" si="421"/>
        <v/>
      </c>
      <c r="P1190" s="19" t="str">
        <f t="shared" si="422"/>
        <v/>
      </c>
      <c r="Q1190" s="23">
        <f>_xlfn.XLOOKUP(R1190,summary!C1:C37,summary!B1:B37)</f>
        <v>0</v>
      </c>
      <c r="R1190" s="24" t="str">
        <f t="shared" si="423"/>
        <v>동백동</v>
      </c>
      <c r="S1190" s="24" t="str">
        <f t="shared" si="429"/>
        <v>중19통</v>
      </c>
      <c r="T1190" s="24" t="str">
        <f t="shared" si="430"/>
        <v>(중동, 참솔마을월드메르디앙)</v>
      </c>
      <c r="U1190" s="24" t="str">
        <f t="shared" si="424"/>
        <v>중</v>
      </c>
      <c r="V1190" s="25">
        <f t="shared" si="431"/>
        <v>19</v>
      </c>
      <c r="W1190" s="25">
        <f t="shared" si="425"/>
        <v>1</v>
      </c>
      <c r="X1190" s="34" t="s">
        <v>2902</v>
      </c>
      <c r="Y1190" s="34" t="s">
        <v>1361</v>
      </c>
      <c r="Z1190" s="34" t="s">
        <v>63</v>
      </c>
      <c r="AA1190" s="62" t="s">
        <v>1376</v>
      </c>
      <c r="AB1190" s="5"/>
      <c r="AC1190" s="5"/>
      <c r="AD1190" s="5"/>
      <c r="AE1190" s="5"/>
      <c r="AF1190" s="5"/>
      <c r="AG1190" s="5"/>
    </row>
    <row r="1191" spans="1:33" ht="15.95" customHeight="1" x14ac:dyDescent="0.3">
      <c r="A1191" s="22" t="b">
        <f t="shared" si="411"/>
        <v>1</v>
      </c>
      <c r="B1191" s="22" t="b">
        <f t="shared" si="412"/>
        <v>1</v>
      </c>
      <c r="C1191" s="22" t="b">
        <f t="shared" si="413"/>
        <v>0</v>
      </c>
      <c r="D1191" s="22" t="b">
        <f t="shared" si="414"/>
        <v>0</v>
      </c>
      <c r="E1191" s="22" t="b">
        <f t="shared" si="415"/>
        <v>1</v>
      </c>
      <c r="F1191" s="52" t="b">
        <f t="shared" si="426"/>
        <v>1</v>
      </c>
      <c r="G1191" s="22" t="b">
        <f t="shared" si="432"/>
        <v>1</v>
      </c>
      <c r="H1191" s="22" t="b">
        <f t="shared" si="416"/>
        <v>0</v>
      </c>
      <c r="I1191" s="22" t="b">
        <f t="shared" si="427"/>
        <v>1</v>
      </c>
      <c r="J1191" s="22" t="b">
        <f t="shared" si="417"/>
        <v>0</v>
      </c>
      <c r="K1191" s="3" t="str">
        <f t="shared" si="418"/>
        <v/>
      </c>
      <c r="L1191" s="3" t="str">
        <f t="shared" si="419"/>
        <v/>
      </c>
      <c r="M1191" s="3" t="str">
        <f t="shared" si="420"/>
        <v/>
      </c>
      <c r="N1191" s="54" t="str">
        <f t="shared" si="428"/>
        <v/>
      </c>
      <c r="O1191" s="3" t="str">
        <f t="shared" si="421"/>
        <v>(중동, 참솔마을월드메르디앙)</v>
      </c>
      <c r="P1191" s="19" t="str">
        <f t="shared" si="422"/>
        <v>(중동, 참솔마을월드메르디앙)</v>
      </c>
      <c r="Q1191" s="23">
        <f>_xlfn.XLOOKUP(R1191,summary!C1:C37,summary!B1:B37)</f>
        <v>0</v>
      </c>
      <c r="R1191" s="24" t="str">
        <f t="shared" si="423"/>
        <v>동백동</v>
      </c>
      <c r="S1191" s="24" t="str">
        <f t="shared" si="429"/>
        <v>중19통</v>
      </c>
      <c r="T1191" s="24" t="str">
        <f t="shared" si="430"/>
        <v>(중동, 참솔마을월드메르디앙)</v>
      </c>
      <c r="U1191" s="24" t="str">
        <f t="shared" si="424"/>
        <v>중</v>
      </c>
      <c r="V1191" s="25">
        <f t="shared" si="431"/>
        <v>19</v>
      </c>
      <c r="W1191" s="25">
        <f t="shared" si="425"/>
        <v>2</v>
      </c>
      <c r="X1191" s="34"/>
      <c r="Y1191" s="34" t="s">
        <v>1225</v>
      </c>
      <c r="Z1191" s="34" t="s">
        <v>65</v>
      </c>
      <c r="AA1191" s="62" t="s">
        <v>1377</v>
      </c>
      <c r="AB1191" s="5"/>
      <c r="AC1191" s="5"/>
      <c r="AD1191" s="5"/>
      <c r="AE1191" s="5"/>
      <c r="AF1191" s="5"/>
      <c r="AG1191" s="5"/>
    </row>
    <row r="1192" spans="1:33" ht="15.95" customHeight="1" x14ac:dyDescent="0.3">
      <c r="A1192" s="22" t="b">
        <f t="shared" si="411"/>
        <v>1</v>
      </c>
      <c r="B1192" s="22" t="b">
        <f t="shared" si="412"/>
        <v>0</v>
      </c>
      <c r="C1192" s="22" t="b">
        <f t="shared" si="413"/>
        <v>0</v>
      </c>
      <c r="D1192" s="22" t="b">
        <f t="shared" si="414"/>
        <v>0</v>
      </c>
      <c r="E1192" s="22" t="b">
        <f t="shared" si="415"/>
        <v>0</v>
      </c>
      <c r="F1192" s="52" t="b">
        <f t="shared" si="426"/>
        <v>0</v>
      </c>
      <c r="G1192" s="22" t="b">
        <f t="shared" si="432"/>
        <v>0</v>
      </c>
      <c r="H1192" s="22" t="b">
        <f t="shared" si="416"/>
        <v>0</v>
      </c>
      <c r="I1192" s="22" t="b">
        <f t="shared" si="427"/>
        <v>1</v>
      </c>
      <c r="J1192" s="22" t="b">
        <f t="shared" si="417"/>
        <v>0</v>
      </c>
      <c r="K1192" s="3" t="str">
        <f t="shared" si="418"/>
        <v/>
      </c>
      <c r="L1192" s="3" t="str">
        <f t="shared" si="419"/>
        <v/>
      </c>
      <c r="M1192" s="3" t="str">
        <f t="shared" si="420"/>
        <v/>
      </c>
      <c r="N1192" s="54" t="str">
        <f t="shared" si="428"/>
        <v/>
      </c>
      <c r="O1192" s="3" t="str">
        <f t="shared" si="421"/>
        <v>참솔마을월드메르디앙)</v>
      </c>
      <c r="P1192" s="19" t="str">
        <f t="shared" si="422"/>
        <v/>
      </c>
      <c r="Q1192" s="23">
        <f>_xlfn.XLOOKUP(R1192,summary!C1:C37,summary!B1:B37)</f>
        <v>0</v>
      </c>
      <c r="R1192" s="24" t="str">
        <f t="shared" si="423"/>
        <v>동백동</v>
      </c>
      <c r="S1192" s="24" t="str">
        <f t="shared" si="429"/>
        <v>중19통</v>
      </c>
      <c r="T1192" s="24" t="str">
        <f t="shared" si="430"/>
        <v>(중동, 참솔마을월드메르디앙)</v>
      </c>
      <c r="U1192" s="24" t="str">
        <f t="shared" si="424"/>
        <v>중</v>
      </c>
      <c r="V1192" s="25">
        <f t="shared" si="431"/>
        <v>19</v>
      </c>
      <c r="W1192" s="25">
        <f t="shared" si="425"/>
        <v>3</v>
      </c>
      <c r="X1192" s="34"/>
      <c r="Y1192" s="34" t="s">
        <v>1378</v>
      </c>
      <c r="Z1192" s="34" t="s">
        <v>67</v>
      </c>
      <c r="AA1192" s="62" t="s">
        <v>1379</v>
      </c>
      <c r="AB1192" s="5"/>
      <c r="AC1192" s="5"/>
      <c r="AD1192" s="5"/>
      <c r="AE1192" s="5"/>
      <c r="AF1192" s="5"/>
      <c r="AG1192" s="5"/>
    </row>
    <row r="1193" spans="1:33" ht="15.95" customHeight="1" x14ac:dyDescent="0.3">
      <c r="A1193" s="22" t="b">
        <f t="shared" si="411"/>
        <v>1</v>
      </c>
      <c r="B1193" s="22" t="b">
        <f t="shared" si="412"/>
        <v>0</v>
      </c>
      <c r="C1193" s="22" t="b">
        <f t="shared" si="413"/>
        <v>1</v>
      </c>
      <c r="D1193" s="22" t="b">
        <f t="shared" si="414"/>
        <v>0</v>
      </c>
      <c r="E1193" s="22" t="b">
        <f t="shared" si="415"/>
        <v>1</v>
      </c>
      <c r="F1193" s="52" t="b">
        <f t="shared" si="426"/>
        <v>1</v>
      </c>
      <c r="G1193" s="22" t="b">
        <f t="shared" si="432"/>
        <v>0</v>
      </c>
      <c r="H1193" s="22" t="b">
        <f t="shared" si="416"/>
        <v>1</v>
      </c>
      <c r="I1193" s="22" t="b">
        <f t="shared" si="427"/>
        <v>1</v>
      </c>
      <c r="J1193" s="22" t="b">
        <f t="shared" si="417"/>
        <v>0</v>
      </c>
      <c r="K1193" s="3" t="str">
        <f t="shared" si="418"/>
        <v/>
      </c>
      <c r="L1193" s="3" t="str">
        <f t="shared" si="419"/>
        <v/>
      </c>
      <c r="M1193" s="3" t="str">
        <f t="shared" si="420"/>
        <v/>
      </c>
      <c r="N1193" s="54" t="str">
        <f t="shared" si="428"/>
        <v/>
      </c>
      <c r="O1193" s="3" t="str">
        <f t="shared" si="421"/>
        <v>월드메르디앙)</v>
      </c>
      <c r="P1193" s="19" t="str">
        <f t="shared" si="422"/>
        <v/>
      </c>
      <c r="Q1193" s="23">
        <f>_xlfn.XLOOKUP(R1193,summary!C1:C37,summary!B1:B37)</f>
        <v>0</v>
      </c>
      <c r="R1193" s="24" t="str">
        <f t="shared" si="423"/>
        <v>동백동</v>
      </c>
      <c r="S1193" s="24" t="str">
        <f t="shared" si="429"/>
        <v>중19통</v>
      </c>
      <c r="T1193" s="24" t="str">
        <f t="shared" si="430"/>
        <v>(중동, 참솔마을월드메르디앙)</v>
      </c>
      <c r="U1193" s="24" t="str">
        <f t="shared" si="424"/>
        <v>중</v>
      </c>
      <c r="V1193" s="25">
        <f t="shared" si="431"/>
        <v>19</v>
      </c>
      <c r="W1193" s="25">
        <f t="shared" si="425"/>
        <v>4</v>
      </c>
      <c r="X1193" s="34"/>
      <c r="Y1193" s="34" t="s">
        <v>912</v>
      </c>
      <c r="Z1193" s="34" t="s">
        <v>73</v>
      </c>
      <c r="AA1193" s="62" t="s">
        <v>1380</v>
      </c>
      <c r="AB1193" s="5"/>
      <c r="AC1193" s="5"/>
      <c r="AD1193" s="5"/>
      <c r="AE1193" s="5"/>
      <c r="AF1193" s="5"/>
      <c r="AG1193" s="5"/>
    </row>
    <row r="1194" spans="1:33" ht="15.95" customHeight="1" x14ac:dyDescent="0.3">
      <c r="A1194" s="22" t="b">
        <f t="shared" si="411"/>
        <v>0</v>
      </c>
      <c r="B1194" s="22" t="b">
        <f t="shared" si="412"/>
        <v>0</v>
      </c>
      <c r="C1194" s="22" t="b">
        <f t="shared" si="413"/>
        <v>0</v>
      </c>
      <c r="D1194" s="22" t="b">
        <f t="shared" si="414"/>
        <v>0</v>
      </c>
      <c r="E1194" s="22" t="b">
        <f t="shared" si="415"/>
        <v>0</v>
      </c>
      <c r="F1194" s="52" t="b">
        <f t="shared" si="426"/>
        <v>0</v>
      </c>
      <c r="G1194" s="22" t="b">
        <f t="shared" si="432"/>
        <v>0</v>
      </c>
      <c r="H1194" s="22" t="b">
        <f t="shared" si="416"/>
        <v>0</v>
      </c>
      <c r="I1194" s="22" t="b">
        <f t="shared" si="427"/>
        <v>0</v>
      </c>
      <c r="J1194" s="22" t="b">
        <f t="shared" si="417"/>
        <v>0</v>
      </c>
      <c r="K1194" s="3" t="str">
        <f t="shared" si="418"/>
        <v/>
      </c>
      <c r="L1194" s="3" t="str">
        <f t="shared" si="419"/>
        <v/>
      </c>
      <c r="M1194" s="3" t="str">
        <f t="shared" si="420"/>
        <v/>
      </c>
      <c r="N1194" s="54" t="str">
        <f t="shared" si="428"/>
        <v/>
      </c>
      <c r="O1194" s="3" t="str">
        <f t="shared" si="421"/>
        <v/>
      </c>
      <c r="P1194" s="19" t="str">
        <f t="shared" si="422"/>
        <v/>
      </c>
      <c r="Q1194" s="23">
        <f>_xlfn.XLOOKUP(R1194,summary!C1:C37,summary!B1:B37)</f>
        <v>0</v>
      </c>
      <c r="R1194" s="24" t="str">
        <f t="shared" si="423"/>
        <v>동백동</v>
      </c>
      <c r="S1194" s="24" t="str">
        <f t="shared" si="429"/>
        <v>중19통</v>
      </c>
      <c r="T1194" s="24" t="str">
        <f t="shared" si="430"/>
        <v>(중동, 참솔마을월드메르디앙)</v>
      </c>
      <c r="U1194" s="24" t="str">
        <f t="shared" si="424"/>
        <v>중</v>
      </c>
      <c r="V1194" s="25">
        <f t="shared" si="431"/>
        <v>19</v>
      </c>
      <c r="W1194" s="25">
        <f t="shared" si="425"/>
        <v>5</v>
      </c>
      <c r="X1194" s="34"/>
      <c r="Y1194" s="34"/>
      <c r="Z1194" s="34" t="s">
        <v>87</v>
      </c>
      <c r="AA1194" s="62" t="s">
        <v>1381</v>
      </c>
      <c r="AB1194" s="5"/>
      <c r="AC1194" s="5"/>
      <c r="AD1194" s="5"/>
      <c r="AE1194" s="5"/>
      <c r="AF1194" s="5"/>
      <c r="AG1194" s="5"/>
    </row>
    <row r="1195" spans="1:33" ht="15.95" customHeight="1" x14ac:dyDescent="0.3">
      <c r="A1195" s="22" t="b">
        <f t="shared" si="411"/>
        <v>0</v>
      </c>
      <c r="B1195" s="22" t="b">
        <f t="shared" si="412"/>
        <v>0</v>
      </c>
      <c r="C1195" s="22" t="b">
        <f t="shared" si="413"/>
        <v>0</v>
      </c>
      <c r="D1195" s="22" t="b">
        <f t="shared" si="414"/>
        <v>0</v>
      </c>
      <c r="E1195" s="22" t="b">
        <f t="shared" si="415"/>
        <v>0</v>
      </c>
      <c r="F1195" s="52" t="b">
        <f t="shared" si="426"/>
        <v>0</v>
      </c>
      <c r="G1195" s="22" t="b">
        <f t="shared" si="432"/>
        <v>0</v>
      </c>
      <c r="H1195" s="22" t="b">
        <f t="shared" si="416"/>
        <v>0</v>
      </c>
      <c r="I1195" s="22" t="b">
        <f t="shared" si="427"/>
        <v>0</v>
      </c>
      <c r="J1195" s="22" t="b">
        <f t="shared" si="417"/>
        <v>0</v>
      </c>
      <c r="K1195" s="3" t="str">
        <f t="shared" si="418"/>
        <v/>
      </c>
      <c r="L1195" s="3" t="str">
        <f t="shared" si="419"/>
        <v/>
      </c>
      <c r="M1195" s="3" t="str">
        <f t="shared" si="420"/>
        <v/>
      </c>
      <c r="N1195" s="54" t="str">
        <f t="shared" si="428"/>
        <v/>
      </c>
      <c r="O1195" s="3" t="str">
        <f t="shared" si="421"/>
        <v/>
      </c>
      <c r="P1195" s="19" t="str">
        <f t="shared" si="422"/>
        <v/>
      </c>
      <c r="Q1195" s="23">
        <f>_xlfn.XLOOKUP(R1195,summary!C1:C37,summary!B1:B37)</f>
        <v>0</v>
      </c>
      <c r="R1195" s="24" t="str">
        <f t="shared" si="423"/>
        <v>동백동</v>
      </c>
      <c r="S1195" s="24" t="str">
        <f t="shared" si="429"/>
        <v>중19통</v>
      </c>
      <c r="T1195" s="24" t="str">
        <f t="shared" si="430"/>
        <v>(중동, 참솔마을월드메르디앙)</v>
      </c>
      <c r="U1195" s="24" t="str">
        <f t="shared" si="424"/>
        <v>중</v>
      </c>
      <c r="V1195" s="25">
        <f t="shared" si="431"/>
        <v>19</v>
      </c>
      <c r="W1195" s="25">
        <f t="shared" si="425"/>
        <v>6</v>
      </c>
      <c r="X1195" s="34"/>
      <c r="Y1195" s="34"/>
      <c r="Z1195" s="34" t="s">
        <v>89</v>
      </c>
      <c r="AA1195" s="62" t="s">
        <v>1382</v>
      </c>
      <c r="AB1195" s="5"/>
      <c r="AC1195" s="5"/>
      <c r="AD1195" s="5"/>
      <c r="AE1195" s="5"/>
      <c r="AF1195" s="5"/>
      <c r="AG1195" s="5"/>
    </row>
    <row r="1196" spans="1:33" ht="15.95" customHeight="1" x14ac:dyDescent="0.3">
      <c r="A1196" s="22" t="b">
        <f t="shared" si="411"/>
        <v>0</v>
      </c>
      <c r="B1196" s="22" t="b">
        <f t="shared" si="412"/>
        <v>0</v>
      </c>
      <c r="C1196" s="22" t="b">
        <f t="shared" si="413"/>
        <v>0</v>
      </c>
      <c r="D1196" s="22" t="b">
        <f t="shared" si="414"/>
        <v>0</v>
      </c>
      <c r="E1196" s="22" t="b">
        <f t="shared" si="415"/>
        <v>0</v>
      </c>
      <c r="F1196" s="52" t="b">
        <f t="shared" si="426"/>
        <v>0</v>
      </c>
      <c r="G1196" s="22" t="b">
        <f t="shared" si="432"/>
        <v>0</v>
      </c>
      <c r="H1196" s="22" t="b">
        <f t="shared" si="416"/>
        <v>0</v>
      </c>
      <c r="I1196" s="22" t="b">
        <f t="shared" si="427"/>
        <v>0</v>
      </c>
      <c r="J1196" s="22" t="b">
        <f t="shared" si="417"/>
        <v>0</v>
      </c>
      <c r="K1196" s="3" t="str">
        <f t="shared" si="418"/>
        <v/>
      </c>
      <c r="L1196" s="3" t="str">
        <f t="shared" si="419"/>
        <v/>
      </c>
      <c r="M1196" s="3" t="str">
        <f t="shared" si="420"/>
        <v/>
      </c>
      <c r="N1196" s="54" t="str">
        <f t="shared" si="428"/>
        <v/>
      </c>
      <c r="O1196" s="3" t="str">
        <f t="shared" si="421"/>
        <v/>
      </c>
      <c r="P1196" s="19" t="str">
        <f t="shared" si="422"/>
        <v/>
      </c>
      <c r="Q1196" s="23">
        <f>_xlfn.XLOOKUP(R1196,summary!C1:C37,summary!B1:B37)</f>
        <v>0</v>
      </c>
      <c r="R1196" s="24" t="str">
        <f t="shared" si="423"/>
        <v>동백동</v>
      </c>
      <c r="S1196" s="24" t="str">
        <f t="shared" si="429"/>
        <v>중19통</v>
      </c>
      <c r="T1196" s="24" t="str">
        <f t="shared" si="430"/>
        <v>(중동, 참솔마을월드메르디앙)</v>
      </c>
      <c r="U1196" s="24" t="str">
        <f t="shared" si="424"/>
        <v>중</v>
      </c>
      <c r="V1196" s="25">
        <f t="shared" si="431"/>
        <v>19</v>
      </c>
      <c r="W1196" s="25">
        <f t="shared" si="425"/>
        <v>7</v>
      </c>
      <c r="X1196" s="34"/>
      <c r="Y1196" s="34"/>
      <c r="Z1196" s="34" t="s">
        <v>91</v>
      </c>
      <c r="AA1196" s="62" t="s">
        <v>1383</v>
      </c>
      <c r="AB1196" s="5"/>
      <c r="AC1196" s="5"/>
      <c r="AD1196" s="5"/>
      <c r="AE1196" s="5"/>
      <c r="AF1196" s="5"/>
      <c r="AG1196" s="5"/>
    </row>
    <row r="1197" spans="1:33" ht="15.95" customHeight="1" x14ac:dyDescent="0.3">
      <c r="A1197" s="22" t="b">
        <f t="shared" si="411"/>
        <v>0</v>
      </c>
      <c r="B1197" s="22" t="b">
        <f t="shared" si="412"/>
        <v>0</v>
      </c>
      <c r="C1197" s="22" t="b">
        <f t="shared" si="413"/>
        <v>0</v>
      </c>
      <c r="D1197" s="22" t="b">
        <f t="shared" si="414"/>
        <v>0</v>
      </c>
      <c r="E1197" s="22" t="b">
        <f t="shared" si="415"/>
        <v>0</v>
      </c>
      <c r="F1197" s="52" t="b">
        <f t="shared" si="426"/>
        <v>0</v>
      </c>
      <c r="G1197" s="22" t="b">
        <f t="shared" si="432"/>
        <v>0</v>
      </c>
      <c r="H1197" s="22" t="b">
        <f t="shared" si="416"/>
        <v>0</v>
      </c>
      <c r="I1197" s="22" t="b">
        <f t="shared" si="427"/>
        <v>0</v>
      </c>
      <c r="J1197" s="22" t="b">
        <f t="shared" si="417"/>
        <v>0</v>
      </c>
      <c r="K1197" s="3" t="str">
        <f t="shared" si="418"/>
        <v/>
      </c>
      <c r="L1197" s="3" t="str">
        <f t="shared" si="419"/>
        <v/>
      </c>
      <c r="M1197" s="3" t="str">
        <f t="shared" si="420"/>
        <v/>
      </c>
      <c r="N1197" s="54" t="str">
        <f t="shared" si="428"/>
        <v/>
      </c>
      <c r="O1197" s="3" t="str">
        <f t="shared" si="421"/>
        <v/>
      </c>
      <c r="P1197" s="19" t="str">
        <f t="shared" si="422"/>
        <v/>
      </c>
      <c r="Q1197" s="23">
        <f>_xlfn.XLOOKUP(R1197,summary!C1:C37,summary!B1:B37)</f>
        <v>0</v>
      </c>
      <c r="R1197" s="24" t="str">
        <f t="shared" si="423"/>
        <v>동백동</v>
      </c>
      <c r="S1197" s="24" t="str">
        <f t="shared" si="429"/>
        <v>중19통</v>
      </c>
      <c r="T1197" s="24" t="str">
        <f t="shared" si="430"/>
        <v>(중동, 참솔마을월드메르디앙)</v>
      </c>
      <c r="U1197" s="24" t="str">
        <f t="shared" si="424"/>
        <v>중</v>
      </c>
      <c r="V1197" s="25">
        <f t="shared" si="431"/>
        <v>19</v>
      </c>
      <c r="W1197" s="25">
        <f t="shared" si="425"/>
        <v>8</v>
      </c>
      <c r="X1197" s="34"/>
      <c r="Y1197" s="34"/>
      <c r="Z1197" s="34" t="s">
        <v>93</v>
      </c>
      <c r="AA1197" s="62" t="s">
        <v>1384</v>
      </c>
      <c r="AB1197" s="5"/>
      <c r="AC1197" s="5"/>
      <c r="AD1197" s="5"/>
      <c r="AE1197" s="5"/>
      <c r="AF1197" s="5"/>
      <c r="AG1197" s="5"/>
    </row>
    <row r="1198" spans="1:33" ht="15.95" customHeight="1" x14ac:dyDescent="0.3">
      <c r="A1198" s="22" t="b">
        <f t="shared" si="411"/>
        <v>0</v>
      </c>
      <c r="B1198" s="22" t="b">
        <f t="shared" si="412"/>
        <v>0</v>
      </c>
      <c r="C1198" s="22" t="b">
        <f t="shared" si="413"/>
        <v>0</v>
      </c>
      <c r="D1198" s="22" t="b">
        <f t="shared" si="414"/>
        <v>0</v>
      </c>
      <c r="E1198" s="22" t="b">
        <f t="shared" si="415"/>
        <v>0</v>
      </c>
      <c r="F1198" s="52" t="b">
        <f t="shared" si="426"/>
        <v>0</v>
      </c>
      <c r="G1198" s="22" t="b">
        <f t="shared" si="432"/>
        <v>0</v>
      </c>
      <c r="H1198" s="22" t="b">
        <f t="shared" si="416"/>
        <v>0</v>
      </c>
      <c r="I1198" s="22" t="b">
        <f t="shared" si="427"/>
        <v>0</v>
      </c>
      <c r="J1198" s="22" t="b">
        <f t="shared" si="417"/>
        <v>0</v>
      </c>
      <c r="K1198" s="3" t="str">
        <f t="shared" si="418"/>
        <v/>
      </c>
      <c r="L1198" s="3" t="str">
        <f t="shared" si="419"/>
        <v/>
      </c>
      <c r="M1198" s="3" t="str">
        <f t="shared" si="420"/>
        <v/>
      </c>
      <c r="N1198" s="54" t="str">
        <f t="shared" si="428"/>
        <v/>
      </c>
      <c r="O1198" s="3" t="str">
        <f t="shared" si="421"/>
        <v/>
      </c>
      <c r="P1198" s="19" t="str">
        <f t="shared" si="422"/>
        <v/>
      </c>
      <c r="Q1198" s="23">
        <f>_xlfn.XLOOKUP(R1198,summary!C1:C37,summary!B1:B37)</f>
        <v>0</v>
      </c>
      <c r="R1198" s="24" t="str">
        <f t="shared" si="423"/>
        <v>동백동</v>
      </c>
      <c r="S1198" s="24" t="str">
        <f t="shared" si="429"/>
        <v>중19통</v>
      </c>
      <c r="T1198" s="24" t="str">
        <f t="shared" si="430"/>
        <v>(중동, 참솔마을월드메르디앙)</v>
      </c>
      <c r="U1198" s="24" t="str">
        <f t="shared" si="424"/>
        <v>중</v>
      </c>
      <c r="V1198" s="25">
        <f t="shared" si="431"/>
        <v>19</v>
      </c>
      <c r="W1198" s="25">
        <f t="shared" si="425"/>
        <v>9</v>
      </c>
      <c r="X1198" s="34"/>
      <c r="Y1198" s="34"/>
      <c r="Z1198" s="34" t="s">
        <v>95</v>
      </c>
      <c r="AA1198" s="62" t="s">
        <v>1385</v>
      </c>
      <c r="AB1198" s="5"/>
      <c r="AC1198" s="5"/>
      <c r="AD1198" s="5"/>
      <c r="AE1198" s="5"/>
      <c r="AF1198" s="5"/>
      <c r="AG1198" s="5"/>
    </row>
    <row r="1199" spans="1:33" ht="15.95" customHeight="1" x14ac:dyDescent="0.3">
      <c r="A1199" s="22" t="b">
        <f t="shared" si="411"/>
        <v>0</v>
      </c>
      <c r="B1199" s="22" t="b">
        <f t="shared" si="412"/>
        <v>0</v>
      </c>
      <c r="C1199" s="22" t="b">
        <f t="shared" si="413"/>
        <v>0</v>
      </c>
      <c r="D1199" s="22" t="b">
        <f t="shared" si="414"/>
        <v>0</v>
      </c>
      <c r="E1199" s="22" t="b">
        <f t="shared" si="415"/>
        <v>0</v>
      </c>
      <c r="F1199" s="52" t="b">
        <f t="shared" si="426"/>
        <v>0</v>
      </c>
      <c r="G1199" s="22" t="b">
        <f t="shared" si="432"/>
        <v>0</v>
      </c>
      <c r="H1199" s="22" t="b">
        <f t="shared" si="416"/>
        <v>0</v>
      </c>
      <c r="I1199" s="22" t="b">
        <f t="shared" si="427"/>
        <v>0</v>
      </c>
      <c r="J1199" s="22" t="b">
        <f t="shared" si="417"/>
        <v>0</v>
      </c>
      <c r="K1199" s="3" t="str">
        <f t="shared" si="418"/>
        <v/>
      </c>
      <c r="L1199" s="3" t="str">
        <f t="shared" si="419"/>
        <v/>
      </c>
      <c r="M1199" s="3" t="str">
        <f t="shared" si="420"/>
        <v/>
      </c>
      <c r="N1199" s="54" t="str">
        <f t="shared" si="428"/>
        <v/>
      </c>
      <c r="O1199" s="3" t="str">
        <f t="shared" si="421"/>
        <v/>
      </c>
      <c r="P1199" s="19" t="str">
        <f t="shared" si="422"/>
        <v/>
      </c>
      <c r="Q1199" s="23">
        <f>_xlfn.XLOOKUP(R1199,summary!C1:C37,summary!B1:B37)</f>
        <v>0</v>
      </c>
      <c r="R1199" s="24" t="str">
        <f t="shared" si="423"/>
        <v>동백동</v>
      </c>
      <c r="S1199" s="24" t="str">
        <f t="shared" si="429"/>
        <v>중19통</v>
      </c>
      <c r="T1199" s="24" t="str">
        <f t="shared" si="430"/>
        <v>(중동, 참솔마을월드메르디앙)</v>
      </c>
      <c r="U1199" s="24" t="str">
        <f t="shared" si="424"/>
        <v>중</v>
      </c>
      <c r="V1199" s="25">
        <f t="shared" si="431"/>
        <v>19</v>
      </c>
      <c r="W1199" s="25">
        <f t="shared" si="425"/>
        <v>10</v>
      </c>
      <c r="X1199" s="34"/>
      <c r="Y1199" s="34"/>
      <c r="Z1199" s="34" t="s">
        <v>97</v>
      </c>
      <c r="AA1199" s="62" t="s">
        <v>1386</v>
      </c>
      <c r="AB1199" s="5"/>
      <c r="AC1199" s="5"/>
      <c r="AD1199" s="5"/>
      <c r="AE1199" s="5"/>
      <c r="AF1199" s="5"/>
      <c r="AG1199" s="5"/>
    </row>
    <row r="1200" spans="1:33" ht="15.95" customHeight="1" x14ac:dyDescent="0.3">
      <c r="A1200" s="22" t="b">
        <f t="shared" si="411"/>
        <v>0</v>
      </c>
      <c r="B1200" s="22" t="b">
        <f t="shared" si="412"/>
        <v>0</v>
      </c>
      <c r="C1200" s="22" t="b">
        <f t="shared" si="413"/>
        <v>0</v>
      </c>
      <c r="D1200" s="22" t="b">
        <f t="shared" si="414"/>
        <v>0</v>
      </c>
      <c r="E1200" s="22" t="b">
        <f t="shared" si="415"/>
        <v>0</v>
      </c>
      <c r="F1200" s="52" t="b">
        <f t="shared" si="426"/>
        <v>0</v>
      </c>
      <c r="G1200" s="22" t="b">
        <f t="shared" si="432"/>
        <v>0</v>
      </c>
      <c r="H1200" s="22" t="b">
        <f t="shared" si="416"/>
        <v>0</v>
      </c>
      <c r="I1200" s="22" t="b">
        <f t="shared" si="427"/>
        <v>0</v>
      </c>
      <c r="J1200" s="22" t="b">
        <f t="shared" si="417"/>
        <v>0</v>
      </c>
      <c r="K1200" s="3" t="str">
        <f t="shared" si="418"/>
        <v/>
      </c>
      <c r="L1200" s="3" t="str">
        <f t="shared" si="419"/>
        <v/>
      </c>
      <c r="M1200" s="3" t="str">
        <f t="shared" si="420"/>
        <v/>
      </c>
      <c r="N1200" s="54" t="str">
        <f t="shared" si="428"/>
        <v/>
      </c>
      <c r="O1200" s="3" t="str">
        <f t="shared" si="421"/>
        <v/>
      </c>
      <c r="P1200" s="19" t="str">
        <f t="shared" si="422"/>
        <v/>
      </c>
      <c r="Q1200" s="23">
        <f>_xlfn.XLOOKUP(R1200,summary!C1:C37,summary!B1:B37)</f>
        <v>0</v>
      </c>
      <c r="R1200" s="24" t="str">
        <f t="shared" si="423"/>
        <v>동백동</v>
      </c>
      <c r="S1200" s="24" t="str">
        <f t="shared" si="429"/>
        <v>중19통</v>
      </c>
      <c r="T1200" s="24" t="str">
        <f t="shared" si="430"/>
        <v>(중동, 참솔마을월드메르디앙)</v>
      </c>
      <c r="U1200" s="24" t="str">
        <f t="shared" si="424"/>
        <v>중</v>
      </c>
      <c r="V1200" s="25">
        <f t="shared" si="431"/>
        <v>19</v>
      </c>
      <c r="W1200" s="25">
        <f t="shared" si="425"/>
        <v>11</v>
      </c>
      <c r="X1200" s="34"/>
      <c r="Y1200" s="34"/>
      <c r="Z1200" s="34" t="s">
        <v>99</v>
      </c>
      <c r="AA1200" s="62" t="s">
        <v>1387</v>
      </c>
      <c r="AB1200" s="5"/>
      <c r="AC1200" s="5"/>
      <c r="AD1200" s="5"/>
      <c r="AE1200" s="5"/>
      <c r="AF1200" s="5"/>
      <c r="AG1200" s="5"/>
    </row>
    <row r="1201" spans="1:33" ht="15.95" customHeight="1" x14ac:dyDescent="0.3">
      <c r="A1201" s="22" t="b">
        <f t="shared" si="411"/>
        <v>0</v>
      </c>
      <c r="B1201" s="22" t="b">
        <f t="shared" si="412"/>
        <v>0</v>
      </c>
      <c r="C1201" s="22" t="b">
        <f t="shared" si="413"/>
        <v>0</v>
      </c>
      <c r="D1201" s="22" t="b">
        <f t="shared" si="414"/>
        <v>0</v>
      </c>
      <c r="E1201" s="22" t="b">
        <f t="shared" si="415"/>
        <v>0</v>
      </c>
      <c r="F1201" s="52" t="b">
        <f t="shared" si="426"/>
        <v>0</v>
      </c>
      <c r="G1201" s="22" t="b">
        <f t="shared" si="432"/>
        <v>0</v>
      </c>
      <c r="H1201" s="22" t="b">
        <f t="shared" si="416"/>
        <v>0</v>
      </c>
      <c r="I1201" s="22" t="b">
        <f t="shared" si="427"/>
        <v>0</v>
      </c>
      <c r="J1201" s="22" t="b">
        <f t="shared" si="417"/>
        <v>0</v>
      </c>
      <c r="K1201" s="3" t="str">
        <f t="shared" si="418"/>
        <v/>
      </c>
      <c r="L1201" s="3" t="str">
        <f t="shared" si="419"/>
        <v/>
      </c>
      <c r="M1201" s="3" t="str">
        <f t="shared" si="420"/>
        <v/>
      </c>
      <c r="N1201" s="54" t="str">
        <f t="shared" si="428"/>
        <v/>
      </c>
      <c r="O1201" s="3" t="str">
        <f t="shared" si="421"/>
        <v/>
      </c>
      <c r="P1201" s="19" t="str">
        <f t="shared" si="422"/>
        <v/>
      </c>
      <c r="Q1201" s="23">
        <f>_xlfn.XLOOKUP(R1201,summary!C1:C37,summary!B1:B37)</f>
        <v>0</v>
      </c>
      <c r="R1201" s="24" t="str">
        <f t="shared" si="423"/>
        <v>동백동</v>
      </c>
      <c r="S1201" s="24" t="str">
        <f t="shared" si="429"/>
        <v>중19통</v>
      </c>
      <c r="T1201" s="24" t="str">
        <f t="shared" si="430"/>
        <v>(중동, 참솔마을월드메르디앙)</v>
      </c>
      <c r="U1201" s="24" t="str">
        <f t="shared" si="424"/>
        <v>중</v>
      </c>
      <c r="V1201" s="25">
        <f t="shared" si="431"/>
        <v>19</v>
      </c>
      <c r="W1201" s="25">
        <f t="shared" si="425"/>
        <v>12</v>
      </c>
      <c r="X1201" s="34"/>
      <c r="Y1201" s="34"/>
      <c r="Z1201" s="34" t="s">
        <v>101</v>
      </c>
      <c r="AA1201" s="62" t="s">
        <v>1388</v>
      </c>
      <c r="AB1201" s="5"/>
      <c r="AC1201" s="5"/>
      <c r="AD1201" s="5"/>
      <c r="AE1201" s="5"/>
      <c r="AF1201" s="5"/>
      <c r="AG1201" s="5"/>
    </row>
    <row r="1202" spans="1:33" ht="15.95" customHeight="1" x14ac:dyDescent="0.3">
      <c r="A1202" s="22" t="b">
        <f t="shared" si="411"/>
        <v>1</v>
      </c>
      <c r="B1202" s="22" t="b">
        <f t="shared" si="412"/>
        <v>0</v>
      </c>
      <c r="C1202" s="22" t="b">
        <f t="shared" si="413"/>
        <v>0</v>
      </c>
      <c r="D1202" s="22" t="b">
        <f t="shared" si="414"/>
        <v>0</v>
      </c>
      <c r="E1202" s="22" t="b">
        <f t="shared" si="415"/>
        <v>0</v>
      </c>
      <c r="F1202" s="52" t="b">
        <f t="shared" si="426"/>
        <v>0</v>
      </c>
      <c r="G1202" s="22" t="b">
        <f t="shared" si="432"/>
        <v>0</v>
      </c>
      <c r="H1202" s="22" t="b">
        <f t="shared" si="416"/>
        <v>0</v>
      </c>
      <c r="I1202" s="22" t="b">
        <f t="shared" si="427"/>
        <v>0</v>
      </c>
      <c r="J1202" s="22" t="b">
        <f t="shared" si="417"/>
        <v>1</v>
      </c>
      <c r="K1202" s="3" t="str">
        <f t="shared" si="418"/>
        <v>중20통</v>
      </c>
      <c r="L1202" s="3" t="str">
        <f t="shared" si="419"/>
        <v>20</v>
      </c>
      <c r="M1202" s="3">
        <f t="shared" si="420"/>
        <v>20</v>
      </c>
      <c r="N1202" s="54" t="str">
        <f t="shared" si="428"/>
        <v>중</v>
      </c>
      <c r="O1202" s="3" t="str">
        <f t="shared" si="421"/>
        <v/>
      </c>
      <c r="P1202" s="19" t="str">
        <f t="shared" si="422"/>
        <v/>
      </c>
      <c r="Q1202" s="23">
        <f>_xlfn.XLOOKUP(R1202,summary!C1:C37,summary!B1:B37)</f>
        <v>0</v>
      </c>
      <c r="R1202" s="24" t="str">
        <f t="shared" si="423"/>
        <v>동백동</v>
      </c>
      <c r="S1202" s="24" t="str">
        <f t="shared" si="429"/>
        <v>중20통</v>
      </c>
      <c r="T1202" s="24" t="str">
        <f t="shared" si="430"/>
        <v>(중동, 참솔마을월드메르디앙)</v>
      </c>
      <c r="U1202" s="24" t="str">
        <f t="shared" si="424"/>
        <v>중</v>
      </c>
      <c r="V1202" s="25">
        <f t="shared" si="431"/>
        <v>20</v>
      </c>
      <c r="W1202" s="25">
        <f t="shared" si="425"/>
        <v>1</v>
      </c>
      <c r="X1202" s="34"/>
      <c r="Y1202" s="34" t="s">
        <v>1364</v>
      </c>
      <c r="Z1202" s="34" t="s">
        <v>63</v>
      </c>
      <c r="AA1202" s="62" t="s">
        <v>1390</v>
      </c>
      <c r="AB1202" s="5"/>
      <c r="AC1202" s="5"/>
      <c r="AD1202" s="5"/>
      <c r="AE1202" s="5"/>
      <c r="AF1202" s="5"/>
      <c r="AG1202" s="5"/>
    </row>
    <row r="1203" spans="1:33" ht="15.95" customHeight="1" x14ac:dyDescent="0.3">
      <c r="A1203" s="22" t="b">
        <f t="shared" si="411"/>
        <v>1</v>
      </c>
      <c r="B1203" s="22" t="b">
        <f t="shared" si="412"/>
        <v>1</v>
      </c>
      <c r="C1203" s="22" t="b">
        <f t="shared" si="413"/>
        <v>0</v>
      </c>
      <c r="D1203" s="22" t="b">
        <f t="shared" si="414"/>
        <v>0</v>
      </c>
      <c r="E1203" s="22" t="b">
        <f t="shared" si="415"/>
        <v>1</v>
      </c>
      <c r="F1203" s="52" t="b">
        <f t="shared" si="426"/>
        <v>1</v>
      </c>
      <c r="G1203" s="22" t="b">
        <f t="shared" si="432"/>
        <v>1</v>
      </c>
      <c r="H1203" s="22" t="b">
        <f t="shared" si="416"/>
        <v>0</v>
      </c>
      <c r="I1203" s="22" t="b">
        <f t="shared" si="427"/>
        <v>1</v>
      </c>
      <c r="J1203" s="22" t="b">
        <f t="shared" si="417"/>
        <v>0</v>
      </c>
      <c r="K1203" s="3" t="str">
        <f t="shared" si="418"/>
        <v/>
      </c>
      <c r="L1203" s="3" t="str">
        <f t="shared" si="419"/>
        <v/>
      </c>
      <c r="M1203" s="22" t="str">
        <f t="shared" si="420"/>
        <v/>
      </c>
      <c r="N1203" s="54" t="str">
        <f t="shared" si="428"/>
        <v/>
      </c>
      <c r="O1203" s="3" t="str">
        <f t="shared" si="421"/>
        <v>(중동, 참솔마을월드메르디앙)</v>
      </c>
      <c r="P1203" s="19" t="str">
        <f t="shared" si="422"/>
        <v>(중동, 참솔마을월드메르디앙)</v>
      </c>
      <c r="Q1203" s="23">
        <f>_xlfn.XLOOKUP(R1203,summary!C1:C37,summary!B1:B37)</f>
        <v>0</v>
      </c>
      <c r="R1203" s="24" t="str">
        <f t="shared" si="423"/>
        <v>동백동</v>
      </c>
      <c r="S1203" s="24" t="str">
        <f t="shared" si="429"/>
        <v>중20통</v>
      </c>
      <c r="T1203" s="24" t="str">
        <f t="shared" si="430"/>
        <v>(중동, 참솔마을월드메르디앙)</v>
      </c>
      <c r="U1203" s="24" t="str">
        <f t="shared" si="424"/>
        <v>중</v>
      </c>
      <c r="V1203" s="25">
        <f t="shared" si="431"/>
        <v>20</v>
      </c>
      <c r="W1203" s="25">
        <f t="shared" si="425"/>
        <v>2</v>
      </c>
      <c r="X1203" s="34"/>
      <c r="Y1203" s="34" t="s">
        <v>1225</v>
      </c>
      <c r="Z1203" s="34" t="s">
        <v>65</v>
      </c>
      <c r="AA1203" s="62" t="s">
        <v>1391</v>
      </c>
      <c r="AB1203" s="5"/>
      <c r="AC1203" s="5"/>
      <c r="AD1203" s="5"/>
      <c r="AE1203" s="5"/>
      <c r="AF1203" s="5"/>
      <c r="AG1203" s="5"/>
    </row>
    <row r="1204" spans="1:33" ht="15.95" customHeight="1" x14ac:dyDescent="0.3">
      <c r="A1204" s="22" t="b">
        <f t="shared" si="411"/>
        <v>1</v>
      </c>
      <c r="B1204" s="22" t="b">
        <f t="shared" si="412"/>
        <v>0</v>
      </c>
      <c r="C1204" s="22" t="b">
        <f t="shared" si="413"/>
        <v>0</v>
      </c>
      <c r="D1204" s="22" t="b">
        <f t="shared" si="414"/>
        <v>0</v>
      </c>
      <c r="E1204" s="22" t="b">
        <f t="shared" si="415"/>
        <v>0</v>
      </c>
      <c r="F1204" s="52" t="b">
        <f t="shared" si="426"/>
        <v>0</v>
      </c>
      <c r="G1204" s="22" t="b">
        <f t="shared" si="432"/>
        <v>0</v>
      </c>
      <c r="H1204" s="22" t="b">
        <f t="shared" si="416"/>
        <v>0</v>
      </c>
      <c r="I1204" s="22" t="b">
        <f t="shared" si="427"/>
        <v>1</v>
      </c>
      <c r="J1204" s="22" t="b">
        <f t="shared" si="417"/>
        <v>0</v>
      </c>
      <c r="K1204" s="3" t="str">
        <f t="shared" si="418"/>
        <v/>
      </c>
      <c r="L1204" s="3" t="str">
        <f t="shared" si="419"/>
        <v/>
      </c>
      <c r="M1204" s="3" t="str">
        <f t="shared" si="420"/>
        <v/>
      </c>
      <c r="N1204" s="54" t="str">
        <f t="shared" si="428"/>
        <v/>
      </c>
      <c r="O1204" s="3" t="str">
        <f t="shared" si="421"/>
        <v>참솔마을월드메르디앙)</v>
      </c>
      <c r="P1204" s="19" t="str">
        <f t="shared" si="422"/>
        <v/>
      </c>
      <c r="Q1204" s="23">
        <f>_xlfn.XLOOKUP(R1204,summary!C1:C37,summary!B1:B37)</f>
        <v>0</v>
      </c>
      <c r="R1204" s="24" t="str">
        <f t="shared" si="423"/>
        <v>동백동</v>
      </c>
      <c r="S1204" s="24" t="str">
        <f t="shared" si="429"/>
        <v>중20통</v>
      </c>
      <c r="T1204" s="24" t="str">
        <f t="shared" si="430"/>
        <v>(중동, 참솔마을월드메르디앙)</v>
      </c>
      <c r="U1204" s="24" t="str">
        <f t="shared" si="424"/>
        <v>중</v>
      </c>
      <c r="V1204" s="25">
        <f t="shared" si="431"/>
        <v>20</v>
      </c>
      <c r="W1204" s="25">
        <f t="shared" si="425"/>
        <v>3</v>
      </c>
      <c r="X1204" s="34"/>
      <c r="Y1204" s="34" t="s">
        <v>1378</v>
      </c>
      <c r="Z1204" s="34" t="s">
        <v>67</v>
      </c>
      <c r="AA1204" s="62" t="s">
        <v>1392</v>
      </c>
      <c r="AB1204" s="5"/>
      <c r="AC1204" s="5"/>
      <c r="AD1204" s="5"/>
      <c r="AE1204" s="5"/>
      <c r="AF1204" s="5"/>
      <c r="AG1204" s="5"/>
    </row>
    <row r="1205" spans="1:33" ht="15.95" customHeight="1" x14ac:dyDescent="0.3">
      <c r="A1205" s="22" t="b">
        <f t="shared" si="411"/>
        <v>1</v>
      </c>
      <c r="B1205" s="22" t="b">
        <f t="shared" si="412"/>
        <v>0</v>
      </c>
      <c r="C1205" s="22" t="b">
        <f t="shared" si="413"/>
        <v>1</v>
      </c>
      <c r="D1205" s="22" t="b">
        <f t="shared" si="414"/>
        <v>0</v>
      </c>
      <c r="E1205" s="22" t="b">
        <f t="shared" si="415"/>
        <v>1</v>
      </c>
      <c r="F1205" s="52" t="b">
        <f t="shared" si="426"/>
        <v>1</v>
      </c>
      <c r="G1205" s="22" t="b">
        <f t="shared" si="432"/>
        <v>0</v>
      </c>
      <c r="H1205" s="22" t="b">
        <f t="shared" si="416"/>
        <v>1</v>
      </c>
      <c r="I1205" s="22" t="b">
        <f t="shared" si="427"/>
        <v>1</v>
      </c>
      <c r="J1205" s="22" t="b">
        <f t="shared" si="417"/>
        <v>0</v>
      </c>
      <c r="K1205" s="3" t="str">
        <f t="shared" si="418"/>
        <v/>
      </c>
      <c r="L1205" s="3" t="str">
        <f t="shared" si="419"/>
        <v/>
      </c>
      <c r="M1205" s="3" t="str">
        <f t="shared" si="420"/>
        <v/>
      </c>
      <c r="N1205" s="54" t="str">
        <f t="shared" si="428"/>
        <v/>
      </c>
      <c r="O1205" s="3" t="str">
        <f t="shared" si="421"/>
        <v>월드메르디앙)</v>
      </c>
      <c r="P1205" s="19" t="str">
        <f t="shared" si="422"/>
        <v/>
      </c>
      <c r="Q1205" s="23">
        <f>_xlfn.XLOOKUP(R1205,summary!C1:C37,summary!B1:B37)</f>
        <v>0</v>
      </c>
      <c r="R1205" s="24" t="str">
        <f t="shared" si="423"/>
        <v>동백동</v>
      </c>
      <c r="S1205" s="24" t="str">
        <f t="shared" si="429"/>
        <v>중20통</v>
      </c>
      <c r="T1205" s="24" t="str">
        <f t="shared" si="430"/>
        <v>(중동, 참솔마을월드메르디앙)</v>
      </c>
      <c r="U1205" s="24" t="str">
        <f t="shared" si="424"/>
        <v>중</v>
      </c>
      <c r="V1205" s="25">
        <f t="shared" si="431"/>
        <v>20</v>
      </c>
      <c r="W1205" s="25">
        <f t="shared" si="425"/>
        <v>4</v>
      </c>
      <c r="X1205" s="34"/>
      <c r="Y1205" s="34" t="s">
        <v>912</v>
      </c>
      <c r="Z1205" s="34" t="s">
        <v>73</v>
      </c>
      <c r="AA1205" s="62" t="s">
        <v>1393</v>
      </c>
      <c r="AB1205" s="5"/>
      <c r="AC1205" s="5"/>
      <c r="AD1205" s="5"/>
      <c r="AE1205" s="5"/>
      <c r="AF1205" s="5"/>
      <c r="AG1205" s="5"/>
    </row>
    <row r="1206" spans="1:33" ht="15.95" customHeight="1" x14ac:dyDescent="0.3">
      <c r="A1206" s="22" t="b">
        <f t="shared" si="411"/>
        <v>0</v>
      </c>
      <c r="B1206" s="22" t="b">
        <f t="shared" si="412"/>
        <v>0</v>
      </c>
      <c r="C1206" s="22" t="b">
        <f t="shared" si="413"/>
        <v>0</v>
      </c>
      <c r="D1206" s="22" t="b">
        <f t="shared" si="414"/>
        <v>0</v>
      </c>
      <c r="E1206" s="22" t="b">
        <f t="shared" si="415"/>
        <v>0</v>
      </c>
      <c r="F1206" s="52" t="b">
        <f t="shared" si="426"/>
        <v>0</v>
      </c>
      <c r="G1206" s="22" t="b">
        <f t="shared" si="432"/>
        <v>0</v>
      </c>
      <c r="H1206" s="22" t="b">
        <f t="shared" si="416"/>
        <v>0</v>
      </c>
      <c r="I1206" s="22" t="b">
        <f t="shared" si="427"/>
        <v>0</v>
      </c>
      <c r="J1206" s="22" t="b">
        <f t="shared" si="417"/>
        <v>0</v>
      </c>
      <c r="K1206" s="3" t="str">
        <f t="shared" si="418"/>
        <v/>
      </c>
      <c r="L1206" s="3" t="str">
        <f t="shared" si="419"/>
        <v/>
      </c>
      <c r="M1206" s="3" t="str">
        <f t="shared" si="420"/>
        <v/>
      </c>
      <c r="N1206" s="54" t="str">
        <f t="shared" si="428"/>
        <v/>
      </c>
      <c r="O1206" s="3" t="str">
        <f t="shared" si="421"/>
        <v/>
      </c>
      <c r="P1206" s="19" t="str">
        <f t="shared" si="422"/>
        <v/>
      </c>
      <c r="Q1206" s="23">
        <f>_xlfn.XLOOKUP(R1206,summary!C1:C37,summary!B1:B37)</f>
        <v>0</v>
      </c>
      <c r="R1206" s="24" t="str">
        <f t="shared" si="423"/>
        <v>동백동</v>
      </c>
      <c r="S1206" s="24" t="str">
        <f t="shared" si="429"/>
        <v>중20통</v>
      </c>
      <c r="T1206" s="24" t="str">
        <f t="shared" si="430"/>
        <v>(중동, 참솔마을월드메르디앙)</v>
      </c>
      <c r="U1206" s="24" t="str">
        <f t="shared" si="424"/>
        <v>중</v>
      </c>
      <c r="V1206" s="25">
        <f t="shared" si="431"/>
        <v>20</v>
      </c>
      <c r="W1206" s="25">
        <f t="shared" si="425"/>
        <v>5</v>
      </c>
      <c r="X1206" s="34"/>
      <c r="Y1206" s="34"/>
      <c r="Z1206" s="34" t="s">
        <v>87</v>
      </c>
      <c r="AA1206" s="62" t="s">
        <v>1394</v>
      </c>
      <c r="AB1206" s="5"/>
      <c r="AC1206" s="5"/>
      <c r="AD1206" s="5"/>
      <c r="AE1206" s="5"/>
      <c r="AF1206" s="5"/>
      <c r="AG1206" s="5"/>
    </row>
    <row r="1207" spans="1:33" ht="15.95" customHeight="1" x14ac:dyDescent="0.3">
      <c r="A1207" s="22" t="b">
        <f t="shared" si="411"/>
        <v>0</v>
      </c>
      <c r="B1207" s="22" t="b">
        <f t="shared" si="412"/>
        <v>0</v>
      </c>
      <c r="C1207" s="22" t="b">
        <f t="shared" si="413"/>
        <v>0</v>
      </c>
      <c r="D1207" s="22" t="b">
        <f t="shared" si="414"/>
        <v>0</v>
      </c>
      <c r="E1207" s="22" t="b">
        <f t="shared" si="415"/>
        <v>0</v>
      </c>
      <c r="F1207" s="52" t="b">
        <f t="shared" si="426"/>
        <v>0</v>
      </c>
      <c r="G1207" s="22" t="b">
        <f t="shared" si="432"/>
        <v>0</v>
      </c>
      <c r="H1207" s="22" t="b">
        <f t="shared" si="416"/>
        <v>0</v>
      </c>
      <c r="I1207" s="22" t="b">
        <f t="shared" si="427"/>
        <v>0</v>
      </c>
      <c r="J1207" s="22" t="b">
        <f t="shared" si="417"/>
        <v>0</v>
      </c>
      <c r="K1207" s="3" t="str">
        <f t="shared" si="418"/>
        <v/>
      </c>
      <c r="L1207" s="3" t="str">
        <f t="shared" si="419"/>
        <v/>
      </c>
      <c r="M1207" s="3" t="str">
        <f t="shared" si="420"/>
        <v/>
      </c>
      <c r="N1207" s="54" t="str">
        <f t="shared" si="428"/>
        <v/>
      </c>
      <c r="O1207" s="3" t="str">
        <f t="shared" si="421"/>
        <v/>
      </c>
      <c r="P1207" s="19" t="str">
        <f t="shared" si="422"/>
        <v/>
      </c>
      <c r="Q1207" s="23">
        <f>_xlfn.XLOOKUP(R1207,summary!C1:C37,summary!B1:B37)</f>
        <v>0</v>
      </c>
      <c r="R1207" s="24" t="str">
        <f t="shared" si="423"/>
        <v>동백동</v>
      </c>
      <c r="S1207" s="24" t="str">
        <f t="shared" si="429"/>
        <v>중20통</v>
      </c>
      <c r="T1207" s="24" t="str">
        <f t="shared" si="430"/>
        <v>(중동, 참솔마을월드메르디앙)</v>
      </c>
      <c r="U1207" s="24" t="str">
        <f t="shared" si="424"/>
        <v>중</v>
      </c>
      <c r="V1207" s="25">
        <f t="shared" si="431"/>
        <v>20</v>
      </c>
      <c r="W1207" s="25">
        <f t="shared" si="425"/>
        <v>6</v>
      </c>
      <c r="X1207" s="34"/>
      <c r="Y1207" s="34"/>
      <c r="Z1207" s="34" t="s">
        <v>89</v>
      </c>
      <c r="AA1207" s="62" t="s">
        <v>1395</v>
      </c>
      <c r="AB1207" s="5"/>
      <c r="AC1207" s="5"/>
      <c r="AD1207" s="5"/>
      <c r="AE1207" s="5"/>
      <c r="AF1207" s="5"/>
      <c r="AG1207" s="5"/>
    </row>
    <row r="1208" spans="1:33" ht="15.95" customHeight="1" x14ac:dyDescent="0.3">
      <c r="A1208" s="22" t="b">
        <f t="shared" si="411"/>
        <v>0</v>
      </c>
      <c r="B1208" s="22" t="b">
        <f t="shared" si="412"/>
        <v>0</v>
      </c>
      <c r="C1208" s="22" t="b">
        <f t="shared" si="413"/>
        <v>0</v>
      </c>
      <c r="D1208" s="22" t="b">
        <f t="shared" si="414"/>
        <v>0</v>
      </c>
      <c r="E1208" s="22" t="b">
        <f t="shared" si="415"/>
        <v>0</v>
      </c>
      <c r="F1208" s="52" t="b">
        <f t="shared" si="426"/>
        <v>0</v>
      </c>
      <c r="G1208" s="22" t="b">
        <f t="shared" si="432"/>
        <v>0</v>
      </c>
      <c r="H1208" s="22" t="b">
        <f t="shared" si="416"/>
        <v>0</v>
      </c>
      <c r="I1208" s="22" t="b">
        <f t="shared" si="427"/>
        <v>0</v>
      </c>
      <c r="J1208" s="22" t="b">
        <f t="shared" si="417"/>
        <v>0</v>
      </c>
      <c r="K1208" s="3" t="str">
        <f t="shared" si="418"/>
        <v/>
      </c>
      <c r="L1208" s="3" t="str">
        <f t="shared" si="419"/>
        <v/>
      </c>
      <c r="M1208" s="3" t="str">
        <f t="shared" si="420"/>
        <v/>
      </c>
      <c r="N1208" s="54" t="str">
        <f t="shared" si="428"/>
        <v/>
      </c>
      <c r="O1208" s="3" t="str">
        <f t="shared" si="421"/>
        <v/>
      </c>
      <c r="P1208" s="19" t="str">
        <f t="shared" si="422"/>
        <v/>
      </c>
      <c r="Q1208" s="23">
        <f>_xlfn.XLOOKUP(R1208,summary!C1:C37,summary!B1:B37)</f>
        <v>0</v>
      </c>
      <c r="R1208" s="24" t="str">
        <f t="shared" si="423"/>
        <v>동백동</v>
      </c>
      <c r="S1208" s="24" t="str">
        <f t="shared" si="429"/>
        <v>중20통</v>
      </c>
      <c r="T1208" s="24" t="str">
        <f t="shared" si="430"/>
        <v>(중동, 참솔마을월드메르디앙)</v>
      </c>
      <c r="U1208" s="24" t="str">
        <f t="shared" si="424"/>
        <v>중</v>
      </c>
      <c r="V1208" s="25">
        <f t="shared" si="431"/>
        <v>20</v>
      </c>
      <c r="W1208" s="25">
        <f t="shared" si="425"/>
        <v>7</v>
      </c>
      <c r="X1208" s="34"/>
      <c r="Y1208" s="34"/>
      <c r="Z1208" s="34" t="s">
        <v>91</v>
      </c>
      <c r="AA1208" s="62" t="s">
        <v>1396</v>
      </c>
      <c r="AB1208" s="5"/>
      <c r="AC1208" s="5"/>
      <c r="AD1208" s="5"/>
      <c r="AE1208" s="5"/>
      <c r="AF1208" s="5"/>
      <c r="AG1208" s="5"/>
    </row>
    <row r="1209" spans="1:33" ht="15.95" customHeight="1" x14ac:dyDescent="0.3">
      <c r="A1209" s="22" t="b">
        <f t="shared" si="411"/>
        <v>0</v>
      </c>
      <c r="B1209" s="22" t="b">
        <f t="shared" si="412"/>
        <v>0</v>
      </c>
      <c r="C1209" s="22" t="b">
        <f t="shared" si="413"/>
        <v>0</v>
      </c>
      <c r="D1209" s="22" t="b">
        <f t="shared" si="414"/>
        <v>0</v>
      </c>
      <c r="E1209" s="22" t="b">
        <f t="shared" si="415"/>
        <v>0</v>
      </c>
      <c r="F1209" s="52" t="b">
        <f t="shared" si="426"/>
        <v>0</v>
      </c>
      <c r="G1209" s="22" t="b">
        <f t="shared" si="432"/>
        <v>0</v>
      </c>
      <c r="H1209" s="22" t="b">
        <f t="shared" si="416"/>
        <v>0</v>
      </c>
      <c r="I1209" s="22" t="b">
        <f t="shared" si="427"/>
        <v>0</v>
      </c>
      <c r="J1209" s="22" t="b">
        <f t="shared" si="417"/>
        <v>0</v>
      </c>
      <c r="K1209" s="3" t="str">
        <f t="shared" si="418"/>
        <v/>
      </c>
      <c r="L1209" s="3" t="str">
        <f t="shared" si="419"/>
        <v/>
      </c>
      <c r="M1209" s="3" t="str">
        <f t="shared" si="420"/>
        <v/>
      </c>
      <c r="N1209" s="54" t="str">
        <f t="shared" si="428"/>
        <v/>
      </c>
      <c r="O1209" s="3" t="str">
        <f t="shared" si="421"/>
        <v/>
      </c>
      <c r="P1209" s="19" t="str">
        <f t="shared" si="422"/>
        <v/>
      </c>
      <c r="Q1209" s="23">
        <f>_xlfn.XLOOKUP(R1209,summary!C1:C37,summary!B1:B37)</f>
        <v>0</v>
      </c>
      <c r="R1209" s="24" t="str">
        <f t="shared" si="423"/>
        <v>동백동</v>
      </c>
      <c r="S1209" s="24" t="str">
        <f t="shared" si="429"/>
        <v>중20통</v>
      </c>
      <c r="T1209" s="24" t="str">
        <f t="shared" si="430"/>
        <v>(중동, 참솔마을월드메르디앙)</v>
      </c>
      <c r="U1209" s="24" t="str">
        <f t="shared" si="424"/>
        <v>중</v>
      </c>
      <c r="V1209" s="25">
        <f t="shared" si="431"/>
        <v>20</v>
      </c>
      <c r="W1209" s="25">
        <f t="shared" si="425"/>
        <v>8</v>
      </c>
      <c r="X1209" s="34"/>
      <c r="Y1209" s="34"/>
      <c r="Z1209" s="34" t="s">
        <v>93</v>
      </c>
      <c r="AA1209" s="62" t="s">
        <v>1397</v>
      </c>
      <c r="AB1209" s="5"/>
      <c r="AC1209" s="5"/>
      <c r="AD1209" s="5"/>
      <c r="AE1209" s="5"/>
      <c r="AF1209" s="5"/>
      <c r="AG1209" s="5"/>
    </row>
    <row r="1210" spans="1:33" ht="15.95" customHeight="1" x14ac:dyDescent="0.3">
      <c r="A1210" s="22" t="b">
        <f t="shared" si="411"/>
        <v>0</v>
      </c>
      <c r="B1210" s="22" t="b">
        <f t="shared" si="412"/>
        <v>0</v>
      </c>
      <c r="C1210" s="22" t="b">
        <f t="shared" si="413"/>
        <v>0</v>
      </c>
      <c r="D1210" s="22" t="b">
        <f t="shared" si="414"/>
        <v>0</v>
      </c>
      <c r="E1210" s="22" t="b">
        <f t="shared" si="415"/>
        <v>0</v>
      </c>
      <c r="F1210" s="52" t="b">
        <f t="shared" si="426"/>
        <v>0</v>
      </c>
      <c r="G1210" s="22" t="b">
        <f t="shared" si="432"/>
        <v>0</v>
      </c>
      <c r="H1210" s="22" t="b">
        <f t="shared" si="416"/>
        <v>0</v>
      </c>
      <c r="I1210" s="22" t="b">
        <f t="shared" si="427"/>
        <v>0</v>
      </c>
      <c r="J1210" s="22" t="b">
        <f t="shared" si="417"/>
        <v>0</v>
      </c>
      <c r="K1210" s="3" t="str">
        <f t="shared" si="418"/>
        <v/>
      </c>
      <c r="L1210" s="3" t="str">
        <f t="shared" si="419"/>
        <v/>
      </c>
      <c r="M1210" s="3" t="str">
        <f t="shared" si="420"/>
        <v/>
      </c>
      <c r="N1210" s="54" t="str">
        <f t="shared" si="428"/>
        <v/>
      </c>
      <c r="O1210" s="3" t="str">
        <f t="shared" si="421"/>
        <v/>
      </c>
      <c r="P1210" s="19" t="str">
        <f t="shared" si="422"/>
        <v/>
      </c>
      <c r="Q1210" s="23">
        <f>_xlfn.XLOOKUP(R1210,summary!C1:C37,summary!B1:B37)</f>
        <v>0</v>
      </c>
      <c r="R1210" s="24" t="str">
        <f t="shared" si="423"/>
        <v>동백동</v>
      </c>
      <c r="S1210" s="24" t="str">
        <f t="shared" si="429"/>
        <v>중20통</v>
      </c>
      <c r="T1210" s="24" t="str">
        <f t="shared" si="430"/>
        <v>(중동, 참솔마을월드메르디앙)</v>
      </c>
      <c r="U1210" s="24" t="str">
        <f t="shared" si="424"/>
        <v>중</v>
      </c>
      <c r="V1210" s="25">
        <f t="shared" si="431"/>
        <v>20</v>
      </c>
      <c r="W1210" s="25">
        <f t="shared" si="425"/>
        <v>9</v>
      </c>
      <c r="X1210" s="34"/>
      <c r="Y1210" s="34"/>
      <c r="Z1210" s="34" t="s">
        <v>95</v>
      </c>
      <c r="AA1210" s="62" t="s">
        <v>1398</v>
      </c>
      <c r="AB1210" s="5"/>
      <c r="AC1210" s="5"/>
      <c r="AD1210" s="5"/>
      <c r="AE1210" s="5"/>
      <c r="AF1210" s="5"/>
      <c r="AG1210" s="5"/>
    </row>
    <row r="1211" spans="1:33" ht="15.95" customHeight="1" x14ac:dyDescent="0.3">
      <c r="A1211" s="22" t="b">
        <f t="shared" si="411"/>
        <v>0</v>
      </c>
      <c r="B1211" s="22" t="b">
        <f t="shared" si="412"/>
        <v>0</v>
      </c>
      <c r="C1211" s="22" t="b">
        <f t="shared" si="413"/>
        <v>0</v>
      </c>
      <c r="D1211" s="22" t="b">
        <f t="shared" si="414"/>
        <v>0</v>
      </c>
      <c r="E1211" s="22" t="b">
        <f t="shared" si="415"/>
        <v>0</v>
      </c>
      <c r="F1211" s="52" t="b">
        <f t="shared" si="426"/>
        <v>0</v>
      </c>
      <c r="G1211" s="22" t="b">
        <f t="shared" si="432"/>
        <v>0</v>
      </c>
      <c r="H1211" s="22" t="b">
        <f t="shared" si="416"/>
        <v>0</v>
      </c>
      <c r="I1211" s="22" t="b">
        <f t="shared" si="427"/>
        <v>0</v>
      </c>
      <c r="J1211" s="22" t="b">
        <f t="shared" si="417"/>
        <v>0</v>
      </c>
      <c r="K1211" s="3" t="str">
        <f t="shared" si="418"/>
        <v/>
      </c>
      <c r="L1211" s="3" t="str">
        <f t="shared" si="419"/>
        <v/>
      </c>
      <c r="M1211" s="3" t="str">
        <f t="shared" si="420"/>
        <v/>
      </c>
      <c r="N1211" s="54" t="str">
        <f t="shared" si="428"/>
        <v/>
      </c>
      <c r="O1211" s="3" t="str">
        <f t="shared" si="421"/>
        <v/>
      </c>
      <c r="P1211" s="19" t="str">
        <f t="shared" si="422"/>
        <v/>
      </c>
      <c r="Q1211" s="23">
        <f>_xlfn.XLOOKUP(R1211,summary!C1:C37,summary!B1:B37)</f>
        <v>0</v>
      </c>
      <c r="R1211" s="24" t="str">
        <f t="shared" si="423"/>
        <v>동백동</v>
      </c>
      <c r="S1211" s="24" t="str">
        <f t="shared" si="429"/>
        <v>중20통</v>
      </c>
      <c r="T1211" s="24" t="str">
        <f t="shared" si="430"/>
        <v>(중동, 참솔마을월드메르디앙)</v>
      </c>
      <c r="U1211" s="24" t="str">
        <f t="shared" si="424"/>
        <v>중</v>
      </c>
      <c r="V1211" s="25">
        <f t="shared" si="431"/>
        <v>20</v>
      </c>
      <c r="W1211" s="25">
        <f t="shared" si="425"/>
        <v>10</v>
      </c>
      <c r="X1211" s="34"/>
      <c r="Y1211" s="34"/>
      <c r="Z1211" s="34" t="s">
        <v>97</v>
      </c>
      <c r="AA1211" s="62" t="s">
        <v>1399</v>
      </c>
      <c r="AB1211" s="5"/>
      <c r="AC1211" s="5"/>
      <c r="AD1211" s="5"/>
      <c r="AE1211" s="5"/>
      <c r="AF1211" s="5"/>
      <c r="AG1211" s="5"/>
    </row>
    <row r="1212" spans="1:33" ht="15.95" customHeight="1" x14ac:dyDescent="0.3">
      <c r="A1212" s="22" t="b">
        <f t="shared" si="411"/>
        <v>0</v>
      </c>
      <c r="B1212" s="22" t="b">
        <f t="shared" si="412"/>
        <v>0</v>
      </c>
      <c r="C1212" s="22" t="b">
        <f t="shared" si="413"/>
        <v>0</v>
      </c>
      <c r="D1212" s="22" t="b">
        <f t="shared" si="414"/>
        <v>0</v>
      </c>
      <c r="E1212" s="22" t="b">
        <f t="shared" si="415"/>
        <v>0</v>
      </c>
      <c r="F1212" s="52" t="b">
        <f t="shared" si="426"/>
        <v>0</v>
      </c>
      <c r="G1212" s="22" t="b">
        <f t="shared" si="432"/>
        <v>0</v>
      </c>
      <c r="H1212" s="22" t="b">
        <f t="shared" si="416"/>
        <v>0</v>
      </c>
      <c r="I1212" s="22" t="b">
        <f t="shared" si="427"/>
        <v>0</v>
      </c>
      <c r="J1212" s="22" t="b">
        <f t="shared" si="417"/>
        <v>0</v>
      </c>
      <c r="K1212" s="3" t="str">
        <f t="shared" si="418"/>
        <v/>
      </c>
      <c r="L1212" s="3" t="str">
        <f t="shared" si="419"/>
        <v/>
      </c>
      <c r="M1212" s="3" t="str">
        <f t="shared" si="420"/>
        <v/>
      </c>
      <c r="N1212" s="54" t="str">
        <f t="shared" si="428"/>
        <v/>
      </c>
      <c r="O1212" s="3" t="str">
        <f t="shared" si="421"/>
        <v/>
      </c>
      <c r="P1212" s="19" t="str">
        <f t="shared" si="422"/>
        <v/>
      </c>
      <c r="Q1212" s="23">
        <f>_xlfn.XLOOKUP(R1212,summary!C1:C37,summary!B1:B37)</f>
        <v>0</v>
      </c>
      <c r="R1212" s="24" t="str">
        <f t="shared" si="423"/>
        <v>동백동</v>
      </c>
      <c r="S1212" s="24" t="str">
        <f t="shared" si="429"/>
        <v>중20통</v>
      </c>
      <c r="T1212" s="24" t="str">
        <f t="shared" si="430"/>
        <v>(중동, 참솔마을월드메르디앙)</v>
      </c>
      <c r="U1212" s="24" t="str">
        <f t="shared" si="424"/>
        <v>중</v>
      </c>
      <c r="V1212" s="25">
        <f t="shared" si="431"/>
        <v>20</v>
      </c>
      <c r="W1212" s="25">
        <f t="shared" si="425"/>
        <v>11</v>
      </c>
      <c r="X1212" s="34"/>
      <c r="Y1212" s="34"/>
      <c r="Z1212" s="34" t="s">
        <v>99</v>
      </c>
      <c r="AA1212" s="62" t="s">
        <v>1400</v>
      </c>
      <c r="AB1212" s="5"/>
      <c r="AC1212" s="5"/>
      <c r="AD1212" s="5"/>
      <c r="AE1212" s="5"/>
      <c r="AF1212" s="5"/>
      <c r="AG1212" s="5"/>
    </row>
    <row r="1213" spans="1:33" ht="15.95" customHeight="1" x14ac:dyDescent="0.3">
      <c r="A1213" s="22" t="b">
        <f t="shared" si="411"/>
        <v>0</v>
      </c>
      <c r="B1213" s="22" t="b">
        <f t="shared" si="412"/>
        <v>0</v>
      </c>
      <c r="C1213" s="22" t="b">
        <f t="shared" si="413"/>
        <v>0</v>
      </c>
      <c r="D1213" s="22" t="b">
        <f t="shared" si="414"/>
        <v>0</v>
      </c>
      <c r="E1213" s="22" t="b">
        <f t="shared" si="415"/>
        <v>0</v>
      </c>
      <c r="F1213" s="52" t="b">
        <f t="shared" si="426"/>
        <v>0</v>
      </c>
      <c r="G1213" s="22" t="b">
        <f t="shared" si="432"/>
        <v>0</v>
      </c>
      <c r="H1213" s="22" t="b">
        <f t="shared" si="416"/>
        <v>0</v>
      </c>
      <c r="I1213" s="22" t="b">
        <f t="shared" si="427"/>
        <v>0</v>
      </c>
      <c r="J1213" s="22" t="b">
        <f t="shared" si="417"/>
        <v>0</v>
      </c>
      <c r="K1213" s="3" t="str">
        <f t="shared" si="418"/>
        <v/>
      </c>
      <c r="L1213" s="3" t="str">
        <f t="shared" si="419"/>
        <v/>
      </c>
      <c r="M1213" s="22" t="str">
        <f t="shared" si="420"/>
        <v/>
      </c>
      <c r="N1213" s="54" t="str">
        <f t="shared" si="428"/>
        <v/>
      </c>
      <c r="O1213" s="3" t="str">
        <f t="shared" si="421"/>
        <v/>
      </c>
      <c r="P1213" s="19" t="str">
        <f t="shared" si="422"/>
        <v/>
      </c>
      <c r="Q1213" s="23">
        <f>_xlfn.XLOOKUP(R1213,summary!C1:C37,summary!B1:B37)</f>
        <v>0</v>
      </c>
      <c r="R1213" s="24" t="str">
        <f t="shared" si="423"/>
        <v>동백동</v>
      </c>
      <c r="S1213" s="24" t="str">
        <f t="shared" si="429"/>
        <v>중20통</v>
      </c>
      <c r="T1213" s="24" t="str">
        <f t="shared" si="430"/>
        <v>(중동, 참솔마을월드메르디앙)</v>
      </c>
      <c r="U1213" s="24" t="str">
        <f t="shared" si="424"/>
        <v>중</v>
      </c>
      <c r="V1213" s="25">
        <f t="shared" si="431"/>
        <v>20</v>
      </c>
      <c r="W1213" s="25">
        <f t="shared" si="425"/>
        <v>12</v>
      </c>
      <c r="X1213" s="34"/>
      <c r="Y1213" s="34"/>
      <c r="Z1213" s="34" t="s">
        <v>101</v>
      </c>
      <c r="AA1213" s="62" t="s">
        <v>1401</v>
      </c>
      <c r="AB1213" s="5"/>
      <c r="AC1213" s="5"/>
      <c r="AD1213" s="5"/>
      <c r="AE1213" s="5"/>
      <c r="AF1213" s="5"/>
      <c r="AG1213" s="5"/>
    </row>
    <row r="1214" spans="1:33" ht="15.95" customHeight="1" x14ac:dyDescent="0.3">
      <c r="A1214" s="22" t="b">
        <f t="shared" si="411"/>
        <v>0</v>
      </c>
      <c r="B1214" s="22" t="b">
        <f t="shared" si="412"/>
        <v>0</v>
      </c>
      <c r="C1214" s="22" t="b">
        <f t="shared" si="413"/>
        <v>0</v>
      </c>
      <c r="D1214" s="22" t="b">
        <f t="shared" si="414"/>
        <v>0</v>
      </c>
      <c r="E1214" s="22" t="b">
        <f t="shared" si="415"/>
        <v>0</v>
      </c>
      <c r="F1214" s="52" t="b">
        <f t="shared" si="426"/>
        <v>0</v>
      </c>
      <c r="G1214" s="22" t="b">
        <f t="shared" si="432"/>
        <v>0</v>
      </c>
      <c r="H1214" s="22" t="b">
        <f t="shared" si="416"/>
        <v>0</v>
      </c>
      <c r="I1214" s="22" t="b">
        <f t="shared" si="427"/>
        <v>0</v>
      </c>
      <c r="J1214" s="22" t="b">
        <f t="shared" si="417"/>
        <v>0</v>
      </c>
      <c r="K1214" s="3" t="str">
        <f t="shared" si="418"/>
        <v/>
      </c>
      <c r="L1214" s="3" t="str">
        <f t="shared" si="419"/>
        <v/>
      </c>
      <c r="M1214" s="3" t="str">
        <f t="shared" si="420"/>
        <v/>
      </c>
      <c r="N1214" s="54" t="str">
        <f t="shared" si="428"/>
        <v/>
      </c>
      <c r="O1214" s="3" t="str">
        <f t="shared" si="421"/>
        <v/>
      </c>
      <c r="P1214" s="19" t="str">
        <f t="shared" si="422"/>
        <v/>
      </c>
      <c r="Q1214" s="23">
        <f>_xlfn.XLOOKUP(R1214,summary!C1:C37,summary!B1:B37)</f>
        <v>0</v>
      </c>
      <c r="R1214" s="24" t="str">
        <f t="shared" si="423"/>
        <v>동백동</v>
      </c>
      <c r="S1214" s="24" t="str">
        <f t="shared" si="429"/>
        <v>중20통</v>
      </c>
      <c r="T1214" s="24" t="str">
        <f t="shared" si="430"/>
        <v>(중동, 참솔마을월드메르디앙)</v>
      </c>
      <c r="U1214" s="24" t="str">
        <f t="shared" si="424"/>
        <v>중</v>
      </c>
      <c r="V1214" s="25">
        <f t="shared" si="431"/>
        <v>20</v>
      </c>
      <c r="W1214" s="25">
        <f t="shared" si="425"/>
        <v>13</v>
      </c>
      <c r="X1214" s="34"/>
      <c r="Y1214" s="34"/>
      <c r="Z1214" s="34" t="s">
        <v>117</v>
      </c>
      <c r="AA1214" s="62" t="s">
        <v>1402</v>
      </c>
      <c r="AB1214" s="5"/>
      <c r="AC1214" s="5"/>
      <c r="AD1214" s="5"/>
      <c r="AE1214" s="5"/>
      <c r="AF1214" s="5"/>
      <c r="AG1214" s="5"/>
    </row>
    <row r="1215" spans="1:33" ht="15.95" customHeight="1" x14ac:dyDescent="0.3">
      <c r="A1215" s="22" t="b">
        <f t="shared" si="411"/>
        <v>0</v>
      </c>
      <c r="B1215" s="22" t="b">
        <f t="shared" si="412"/>
        <v>0</v>
      </c>
      <c r="C1215" s="22" t="b">
        <f t="shared" si="413"/>
        <v>0</v>
      </c>
      <c r="D1215" s="22" t="b">
        <f t="shared" si="414"/>
        <v>0</v>
      </c>
      <c r="E1215" s="22" t="b">
        <f t="shared" si="415"/>
        <v>0</v>
      </c>
      <c r="F1215" s="52" t="b">
        <f t="shared" si="426"/>
        <v>0</v>
      </c>
      <c r="G1215" s="22" t="b">
        <f t="shared" si="432"/>
        <v>0</v>
      </c>
      <c r="H1215" s="22" t="b">
        <f t="shared" si="416"/>
        <v>0</v>
      </c>
      <c r="I1215" s="22" t="b">
        <f t="shared" si="427"/>
        <v>0</v>
      </c>
      <c r="J1215" s="22" t="b">
        <f t="shared" si="417"/>
        <v>0</v>
      </c>
      <c r="K1215" s="3" t="str">
        <f t="shared" si="418"/>
        <v/>
      </c>
      <c r="L1215" s="3" t="str">
        <f t="shared" si="419"/>
        <v/>
      </c>
      <c r="M1215" s="3" t="str">
        <f t="shared" si="420"/>
        <v/>
      </c>
      <c r="N1215" s="54" t="str">
        <f t="shared" si="428"/>
        <v/>
      </c>
      <c r="O1215" s="3" t="str">
        <f t="shared" si="421"/>
        <v/>
      </c>
      <c r="P1215" s="19" t="str">
        <f t="shared" si="422"/>
        <v/>
      </c>
      <c r="Q1215" s="23">
        <f>_xlfn.XLOOKUP(R1215,summary!C1:C37,summary!B1:B37)</f>
        <v>0</v>
      </c>
      <c r="R1215" s="24" t="str">
        <f t="shared" si="423"/>
        <v>동백동</v>
      </c>
      <c r="S1215" s="24" t="str">
        <f t="shared" si="429"/>
        <v>중20통</v>
      </c>
      <c r="T1215" s="24" t="str">
        <f t="shared" si="430"/>
        <v>(중동, 참솔마을월드메르디앙)</v>
      </c>
      <c r="U1215" s="24" t="str">
        <f t="shared" si="424"/>
        <v>중</v>
      </c>
      <c r="V1215" s="25">
        <f t="shared" si="431"/>
        <v>20</v>
      </c>
      <c r="W1215" s="25">
        <f t="shared" si="425"/>
        <v>14</v>
      </c>
      <c r="X1215" s="34"/>
      <c r="Y1215" s="34"/>
      <c r="Z1215" s="34" t="s">
        <v>119</v>
      </c>
      <c r="AA1215" s="62" t="s">
        <v>1403</v>
      </c>
      <c r="AB1215" s="5"/>
      <c r="AC1215" s="5"/>
      <c r="AD1215" s="5"/>
      <c r="AE1215" s="5"/>
      <c r="AF1215" s="5"/>
      <c r="AG1215" s="5"/>
    </row>
    <row r="1216" spans="1:33" ht="15.95" customHeight="1" x14ac:dyDescent="0.3">
      <c r="A1216" s="22" t="b">
        <f t="shared" si="411"/>
        <v>1</v>
      </c>
      <c r="B1216" s="22" t="b">
        <f t="shared" si="412"/>
        <v>0</v>
      </c>
      <c r="C1216" s="22" t="b">
        <f t="shared" si="413"/>
        <v>0</v>
      </c>
      <c r="D1216" s="22" t="b">
        <f t="shared" si="414"/>
        <v>0</v>
      </c>
      <c r="E1216" s="22" t="b">
        <f t="shared" si="415"/>
        <v>0</v>
      </c>
      <c r="F1216" s="52" t="b">
        <f t="shared" si="426"/>
        <v>0</v>
      </c>
      <c r="G1216" s="22" t="b">
        <f t="shared" si="432"/>
        <v>0</v>
      </c>
      <c r="H1216" s="22" t="b">
        <f t="shared" si="416"/>
        <v>0</v>
      </c>
      <c r="I1216" s="22" t="b">
        <f t="shared" si="427"/>
        <v>0</v>
      </c>
      <c r="J1216" s="22" t="b">
        <f t="shared" si="417"/>
        <v>1</v>
      </c>
      <c r="K1216" s="3" t="str">
        <f t="shared" si="418"/>
        <v>중21통</v>
      </c>
      <c r="L1216" s="3" t="str">
        <f t="shared" si="419"/>
        <v>21</v>
      </c>
      <c r="M1216" s="3">
        <f t="shared" si="420"/>
        <v>21</v>
      </c>
      <c r="N1216" s="54" t="str">
        <f t="shared" si="428"/>
        <v>중</v>
      </c>
      <c r="O1216" s="3" t="str">
        <f t="shared" si="421"/>
        <v/>
      </c>
      <c r="P1216" s="19" t="str">
        <f t="shared" si="422"/>
        <v/>
      </c>
      <c r="Q1216" s="23">
        <f>_xlfn.XLOOKUP(R1216,summary!C1:C37,summary!B1:B37)</f>
        <v>0</v>
      </c>
      <c r="R1216" s="24" t="str">
        <f t="shared" si="423"/>
        <v>동백동</v>
      </c>
      <c r="S1216" s="24" t="str">
        <f t="shared" si="429"/>
        <v>중21통</v>
      </c>
      <c r="T1216" s="24" t="str">
        <f t="shared" si="430"/>
        <v>(중동, 어정마을동백아이파크)</v>
      </c>
      <c r="U1216" s="24" t="str">
        <f t="shared" si="424"/>
        <v>중</v>
      </c>
      <c r="V1216" s="25">
        <f t="shared" si="431"/>
        <v>21</v>
      </c>
      <c r="W1216" s="25">
        <f t="shared" si="425"/>
        <v>1</v>
      </c>
      <c r="X1216" s="34"/>
      <c r="Y1216" s="34" t="s">
        <v>1370</v>
      </c>
      <c r="Z1216" s="34" t="s">
        <v>63</v>
      </c>
      <c r="AA1216" s="62" t="s">
        <v>2678</v>
      </c>
      <c r="AB1216" s="5"/>
      <c r="AC1216" s="5"/>
      <c r="AD1216" s="5"/>
      <c r="AE1216" s="5"/>
      <c r="AF1216" s="5"/>
      <c r="AG1216" s="5"/>
    </row>
    <row r="1217" spans="1:33" ht="15.95" customHeight="1" x14ac:dyDescent="0.3">
      <c r="A1217" s="22" t="b">
        <f t="shared" si="411"/>
        <v>1</v>
      </c>
      <c r="B1217" s="22" t="b">
        <f t="shared" si="412"/>
        <v>1</v>
      </c>
      <c r="C1217" s="22" t="b">
        <f t="shared" si="413"/>
        <v>0</v>
      </c>
      <c r="D1217" s="22" t="b">
        <f t="shared" si="414"/>
        <v>0</v>
      </c>
      <c r="E1217" s="22" t="b">
        <f t="shared" si="415"/>
        <v>1</v>
      </c>
      <c r="F1217" s="52" t="b">
        <f t="shared" si="426"/>
        <v>1</v>
      </c>
      <c r="G1217" s="22" t="b">
        <f t="shared" si="432"/>
        <v>1</v>
      </c>
      <c r="H1217" s="22" t="b">
        <f t="shared" si="416"/>
        <v>0</v>
      </c>
      <c r="I1217" s="22" t="b">
        <f t="shared" si="427"/>
        <v>1</v>
      </c>
      <c r="J1217" s="22" t="b">
        <f t="shared" si="417"/>
        <v>0</v>
      </c>
      <c r="K1217" s="3" t="str">
        <f t="shared" si="418"/>
        <v/>
      </c>
      <c r="L1217" s="3" t="str">
        <f t="shared" si="419"/>
        <v/>
      </c>
      <c r="M1217" s="3" t="str">
        <f t="shared" si="420"/>
        <v/>
      </c>
      <c r="N1217" s="54" t="str">
        <f t="shared" si="428"/>
        <v/>
      </c>
      <c r="O1217" s="3" t="str">
        <f t="shared" si="421"/>
        <v>(중동, 어정마을동백아이파크)</v>
      </c>
      <c r="P1217" s="19" t="str">
        <f t="shared" si="422"/>
        <v>(중동, 어정마을동백아이파크)</v>
      </c>
      <c r="Q1217" s="23">
        <f>_xlfn.XLOOKUP(R1217,summary!C1:C37,summary!B1:B37)</f>
        <v>0</v>
      </c>
      <c r="R1217" s="24" t="str">
        <f t="shared" si="423"/>
        <v>동백동</v>
      </c>
      <c r="S1217" s="24" t="str">
        <f t="shared" si="429"/>
        <v>중21통</v>
      </c>
      <c r="T1217" s="24" t="str">
        <f t="shared" si="430"/>
        <v>(중동, 어정마을동백아이파크)</v>
      </c>
      <c r="U1217" s="24" t="str">
        <f t="shared" si="424"/>
        <v>중</v>
      </c>
      <c r="V1217" s="25">
        <f t="shared" si="431"/>
        <v>21</v>
      </c>
      <c r="W1217" s="25">
        <f t="shared" si="425"/>
        <v>2</v>
      </c>
      <c r="X1217" s="34"/>
      <c r="Y1217" s="34" t="s">
        <v>1225</v>
      </c>
      <c r="Z1217" s="34" t="s">
        <v>65</v>
      </c>
      <c r="AA1217" s="62" t="s">
        <v>2679</v>
      </c>
      <c r="AB1217" s="5"/>
      <c r="AC1217" s="5"/>
      <c r="AD1217" s="5"/>
      <c r="AE1217" s="5"/>
      <c r="AF1217" s="5"/>
      <c r="AG1217" s="5"/>
    </row>
    <row r="1218" spans="1:33" ht="15.95" customHeight="1" x14ac:dyDescent="0.3">
      <c r="A1218" s="22" t="b">
        <f t="shared" ref="A1218:A1281" si="433">LEN(Y1218)&gt;0</f>
        <v>1</v>
      </c>
      <c r="B1218" s="22" t="b">
        <f t="shared" ref="B1218:B1281" si="434">LEFT(Y1218)="("</f>
        <v>0</v>
      </c>
      <c r="C1218" s="22" t="b">
        <f t="shared" ref="C1218:C1281" si="435">RIGHT(Y1218)=")"</f>
        <v>0</v>
      </c>
      <c r="D1218" s="22" t="b">
        <f t="shared" ref="D1218:D1281" si="436">AND(B1218,C1218)</f>
        <v>0</v>
      </c>
      <c r="E1218" s="22" t="b">
        <f t="shared" ref="E1218:E1281" si="437">OR(B1218,C1218)</f>
        <v>0</v>
      </c>
      <c r="F1218" s="52" t="b">
        <f t="shared" si="426"/>
        <v>0</v>
      </c>
      <c r="G1218" s="22" t="b">
        <f t="shared" si="432"/>
        <v>0</v>
      </c>
      <c r="H1218" s="22" t="b">
        <f t="shared" ref="H1218:H1281" si="438">AND(C1218,$F1218)</f>
        <v>0</v>
      </c>
      <c r="I1218" s="22" t="b">
        <f t="shared" si="427"/>
        <v>1</v>
      </c>
      <c r="J1218" s="22" t="b">
        <f t="shared" ref="J1218:J1281" si="439">AND(A1218,NOT(B1218),NOT(I1218))</f>
        <v>0</v>
      </c>
      <c r="K1218" s="3" t="str">
        <f t="shared" ref="K1218:K1281" si="440">IF(AND(J1218,RIGHT(Y1218)="통"),Y1218,"")</f>
        <v/>
      </c>
      <c r="L1218" s="3" t="str">
        <f t="shared" ref="L1218:L1281" si="441">RIGHT(SUBSTITUTE(K1218,"통",""),2)</f>
        <v/>
      </c>
      <c r="M1218" s="3" t="str">
        <f t="shared" ref="M1218:M1281" si="442">IF(LEN(L1218)=0,"",IF(CODE(L1218)&lt;60,VALUE(L1218),VALUE(RIGHT(L1218))))</f>
        <v/>
      </c>
      <c r="N1218" s="54" t="str">
        <f t="shared" si="428"/>
        <v/>
      </c>
      <c r="O1218" s="3" t="str">
        <f t="shared" ref="O1218:O1281" si="443">IF(I1218,IF(I1219,CONCATENATE(Y1218,O1219),Y1218),"")</f>
        <v>어정마을동백아이파크)</v>
      </c>
      <c r="P1218" s="19" t="str">
        <f t="shared" ref="P1218:P1281" si="444">IF(G1218,O1218,IF(D1218,Y1218,""))</f>
        <v/>
      </c>
      <c r="Q1218" s="23">
        <f>_xlfn.XLOOKUP(R1218,summary!C1:C37,summary!B1:B37)</f>
        <v>0</v>
      </c>
      <c r="R1218" s="24" t="str">
        <f t="shared" ref="R1218:R1281" si="445">IF($X1218="",R1217,$X1218)</f>
        <v>동백동</v>
      </c>
      <c r="S1218" s="24" t="str">
        <f t="shared" si="429"/>
        <v>중21통</v>
      </c>
      <c r="T1218" s="24" t="str">
        <f t="shared" si="430"/>
        <v>(중동, 어정마을동백아이파크)</v>
      </c>
      <c r="U1218" s="24" t="str">
        <f t="shared" ref="U1218:U1281" si="446">IF($J1218,N1218,U1217)</f>
        <v>중</v>
      </c>
      <c r="V1218" s="25">
        <f t="shared" si="431"/>
        <v>21</v>
      </c>
      <c r="W1218" s="25">
        <f t="shared" ref="W1218:W1281" si="447">IF(ISBLANK(Z1218),"",IF(LEN(TRIM(Z1218))&lt;4,VALUE(SUBSTITUTE(TRIM(Z1218),"반","")),""))</f>
        <v>3</v>
      </c>
      <c r="X1218" s="34"/>
      <c r="Y1218" s="34" t="s">
        <v>2680</v>
      </c>
      <c r="Z1218" s="34" t="s">
        <v>67</v>
      </c>
      <c r="AA1218" s="62" t="s">
        <v>2681</v>
      </c>
      <c r="AB1218" s="5"/>
      <c r="AC1218" s="5"/>
      <c r="AD1218" s="5"/>
      <c r="AE1218" s="5"/>
      <c r="AF1218" s="5"/>
      <c r="AG1218" s="5"/>
    </row>
    <row r="1219" spans="1:33" ht="15.95" customHeight="1" x14ac:dyDescent="0.3">
      <c r="A1219" s="22" t="b">
        <f t="shared" si="433"/>
        <v>1</v>
      </c>
      <c r="B1219" s="22" t="b">
        <f t="shared" si="434"/>
        <v>0</v>
      </c>
      <c r="C1219" s="22" t="b">
        <f t="shared" si="435"/>
        <v>1</v>
      </c>
      <c r="D1219" s="22" t="b">
        <f t="shared" si="436"/>
        <v>0</v>
      </c>
      <c r="E1219" s="22" t="b">
        <f t="shared" si="437"/>
        <v>1</v>
      </c>
      <c r="F1219" s="52" t="b">
        <f t="shared" ref="F1219:F1282" si="448">_xlfn.XOR(B1219,C1219)</f>
        <v>1</v>
      </c>
      <c r="G1219" s="22" t="b">
        <f t="shared" si="432"/>
        <v>0</v>
      </c>
      <c r="H1219" s="22" t="b">
        <f t="shared" si="438"/>
        <v>1</v>
      </c>
      <c r="I1219" s="22" t="b">
        <f t="shared" ref="I1219:I1282" si="449">IF(G1219,G1219,IF(H1218,FALSE,I1218))</f>
        <v>1</v>
      </c>
      <c r="J1219" s="22" t="b">
        <f t="shared" si="439"/>
        <v>0</v>
      </c>
      <c r="K1219" s="3" t="str">
        <f t="shared" si="440"/>
        <v/>
      </c>
      <c r="L1219" s="3" t="str">
        <f t="shared" si="441"/>
        <v/>
      </c>
      <c r="M1219" s="3" t="str">
        <f t="shared" si="442"/>
        <v/>
      </c>
      <c r="N1219" s="54" t="str">
        <f t="shared" ref="N1219:N1282" si="450">SUBSTITUTE(K1219,_xlfn.CONCAT(M1219,"통"),"")</f>
        <v/>
      </c>
      <c r="O1219" s="3" t="str">
        <f t="shared" si="443"/>
        <v>동백아이파크)</v>
      </c>
      <c r="P1219" s="19" t="str">
        <f t="shared" si="444"/>
        <v/>
      </c>
      <c r="Q1219" s="23">
        <f>_xlfn.XLOOKUP(R1219,summary!C1:C37,summary!B1:B37)</f>
        <v>0</v>
      </c>
      <c r="R1219" s="24" t="str">
        <f t="shared" si="445"/>
        <v>동백동</v>
      </c>
      <c r="S1219" s="24" t="str">
        <f t="shared" ref="S1219:S1282" si="451">IF(J1219,Y1219,S1218)</f>
        <v>중21통</v>
      </c>
      <c r="T1219" s="24" t="str">
        <f t="shared" ref="T1219:T1282" si="452">IF(J1219,P1220,T1218)</f>
        <v>(중동, 어정마을동백아이파크)</v>
      </c>
      <c r="U1219" s="24" t="str">
        <f t="shared" si="446"/>
        <v>중</v>
      </c>
      <c r="V1219" s="25">
        <f t="shared" ref="V1219:V1282" si="453">IF(J1219,M1219,V1218)</f>
        <v>21</v>
      </c>
      <c r="W1219" s="25">
        <f t="shared" si="447"/>
        <v>4</v>
      </c>
      <c r="X1219" s="34"/>
      <c r="Y1219" s="34" t="s">
        <v>2682</v>
      </c>
      <c r="Z1219" s="34" t="s">
        <v>73</v>
      </c>
      <c r="AA1219" s="62" t="s">
        <v>2683</v>
      </c>
      <c r="AB1219" s="5"/>
      <c r="AC1219" s="5"/>
      <c r="AD1219" s="5"/>
      <c r="AE1219" s="5"/>
      <c r="AF1219" s="5"/>
      <c r="AG1219" s="5"/>
    </row>
    <row r="1220" spans="1:33" ht="15.95" customHeight="1" x14ac:dyDescent="0.3">
      <c r="A1220" s="22" t="b">
        <f t="shared" si="433"/>
        <v>0</v>
      </c>
      <c r="B1220" s="22" t="b">
        <f t="shared" si="434"/>
        <v>0</v>
      </c>
      <c r="C1220" s="22" t="b">
        <f t="shared" si="435"/>
        <v>0</v>
      </c>
      <c r="D1220" s="22" t="b">
        <f t="shared" si="436"/>
        <v>0</v>
      </c>
      <c r="E1220" s="22" t="b">
        <f t="shared" si="437"/>
        <v>0</v>
      </c>
      <c r="F1220" s="52" t="b">
        <f t="shared" si="448"/>
        <v>0</v>
      </c>
      <c r="G1220" s="22" t="b">
        <f t="shared" si="432"/>
        <v>0</v>
      </c>
      <c r="H1220" s="22" t="b">
        <f t="shared" si="438"/>
        <v>0</v>
      </c>
      <c r="I1220" s="22" t="b">
        <f t="shared" si="449"/>
        <v>0</v>
      </c>
      <c r="J1220" s="22" t="b">
        <f t="shared" si="439"/>
        <v>0</v>
      </c>
      <c r="K1220" s="3" t="str">
        <f t="shared" si="440"/>
        <v/>
      </c>
      <c r="L1220" s="3" t="str">
        <f t="shared" si="441"/>
        <v/>
      </c>
      <c r="M1220" s="3" t="str">
        <f t="shared" si="442"/>
        <v/>
      </c>
      <c r="N1220" s="54" t="str">
        <f t="shared" si="450"/>
        <v/>
      </c>
      <c r="O1220" s="3" t="str">
        <f t="shared" si="443"/>
        <v/>
      </c>
      <c r="P1220" s="19" t="str">
        <f t="shared" si="444"/>
        <v/>
      </c>
      <c r="Q1220" s="23">
        <f>_xlfn.XLOOKUP(R1220,summary!C1:C37,summary!B1:B37)</f>
        <v>0</v>
      </c>
      <c r="R1220" s="24" t="str">
        <f t="shared" si="445"/>
        <v>동백동</v>
      </c>
      <c r="S1220" s="24" t="str">
        <f t="shared" si="451"/>
        <v>중21통</v>
      </c>
      <c r="T1220" s="24" t="str">
        <f t="shared" si="452"/>
        <v>(중동, 어정마을동백아이파크)</v>
      </c>
      <c r="U1220" s="24" t="str">
        <f t="shared" si="446"/>
        <v>중</v>
      </c>
      <c r="V1220" s="25">
        <f t="shared" si="453"/>
        <v>21</v>
      </c>
      <c r="W1220" s="25">
        <f t="shared" si="447"/>
        <v>5</v>
      </c>
      <c r="X1220" s="34"/>
      <c r="Y1220" s="34"/>
      <c r="Z1220" s="34" t="s">
        <v>87</v>
      </c>
      <c r="AA1220" s="62" t="s">
        <v>2684</v>
      </c>
      <c r="AB1220" s="5"/>
      <c r="AC1220" s="5"/>
      <c r="AD1220" s="5"/>
      <c r="AE1220" s="5"/>
      <c r="AF1220" s="5"/>
      <c r="AG1220" s="5"/>
    </row>
    <row r="1221" spans="1:33" ht="15.95" customHeight="1" x14ac:dyDescent="0.3">
      <c r="A1221" s="22" t="b">
        <f t="shared" si="433"/>
        <v>0</v>
      </c>
      <c r="B1221" s="22" t="b">
        <f t="shared" si="434"/>
        <v>0</v>
      </c>
      <c r="C1221" s="22" t="b">
        <f t="shared" si="435"/>
        <v>0</v>
      </c>
      <c r="D1221" s="22" t="b">
        <f t="shared" si="436"/>
        <v>0</v>
      </c>
      <c r="E1221" s="22" t="b">
        <f t="shared" si="437"/>
        <v>0</v>
      </c>
      <c r="F1221" s="52" t="b">
        <f t="shared" si="448"/>
        <v>0</v>
      </c>
      <c r="G1221" s="22" t="b">
        <f t="shared" si="432"/>
        <v>0</v>
      </c>
      <c r="H1221" s="22" t="b">
        <f t="shared" si="438"/>
        <v>0</v>
      </c>
      <c r="I1221" s="22" t="b">
        <f t="shared" si="449"/>
        <v>0</v>
      </c>
      <c r="J1221" s="22" t="b">
        <f t="shared" si="439"/>
        <v>0</v>
      </c>
      <c r="K1221" s="3" t="str">
        <f t="shared" si="440"/>
        <v/>
      </c>
      <c r="L1221" s="3" t="str">
        <f t="shared" si="441"/>
        <v/>
      </c>
      <c r="M1221" s="3" t="str">
        <f t="shared" si="442"/>
        <v/>
      </c>
      <c r="N1221" s="54" t="str">
        <f t="shared" si="450"/>
        <v/>
      </c>
      <c r="O1221" s="3" t="str">
        <f t="shared" si="443"/>
        <v/>
      </c>
      <c r="P1221" s="19" t="str">
        <f t="shared" si="444"/>
        <v/>
      </c>
      <c r="Q1221" s="23">
        <f>_xlfn.XLOOKUP(R1221,summary!C1:C37,summary!B1:B37)</f>
        <v>0</v>
      </c>
      <c r="R1221" s="24" t="str">
        <f t="shared" si="445"/>
        <v>동백동</v>
      </c>
      <c r="S1221" s="24" t="str">
        <f t="shared" si="451"/>
        <v>중21통</v>
      </c>
      <c r="T1221" s="24" t="str">
        <f t="shared" si="452"/>
        <v>(중동, 어정마을동백아이파크)</v>
      </c>
      <c r="U1221" s="24" t="str">
        <f t="shared" si="446"/>
        <v>중</v>
      </c>
      <c r="V1221" s="25">
        <f t="shared" si="453"/>
        <v>21</v>
      </c>
      <c r="W1221" s="25">
        <f t="shared" si="447"/>
        <v>6</v>
      </c>
      <c r="X1221" s="34"/>
      <c r="Y1221" s="34"/>
      <c r="Z1221" s="34" t="s">
        <v>89</v>
      </c>
      <c r="AA1221" s="62" t="s">
        <v>2685</v>
      </c>
      <c r="AB1221" s="5"/>
      <c r="AC1221" s="5"/>
      <c r="AD1221" s="5"/>
      <c r="AE1221" s="5"/>
      <c r="AF1221" s="5"/>
      <c r="AG1221" s="5"/>
    </row>
    <row r="1222" spans="1:33" ht="15.95" customHeight="1" x14ac:dyDescent="0.3">
      <c r="A1222" s="22" t="b">
        <f t="shared" si="433"/>
        <v>0</v>
      </c>
      <c r="B1222" s="22" t="b">
        <f t="shared" si="434"/>
        <v>0</v>
      </c>
      <c r="C1222" s="22" t="b">
        <f t="shared" si="435"/>
        <v>0</v>
      </c>
      <c r="D1222" s="22" t="b">
        <f t="shared" si="436"/>
        <v>0</v>
      </c>
      <c r="E1222" s="22" t="b">
        <f t="shared" si="437"/>
        <v>0</v>
      </c>
      <c r="F1222" s="52" t="b">
        <f t="shared" si="448"/>
        <v>0</v>
      </c>
      <c r="G1222" s="22" t="b">
        <f t="shared" si="432"/>
        <v>0</v>
      </c>
      <c r="H1222" s="22" t="b">
        <f t="shared" si="438"/>
        <v>0</v>
      </c>
      <c r="I1222" s="22" t="b">
        <f t="shared" si="449"/>
        <v>0</v>
      </c>
      <c r="J1222" s="22" t="b">
        <f t="shared" si="439"/>
        <v>0</v>
      </c>
      <c r="K1222" s="3" t="str">
        <f t="shared" si="440"/>
        <v/>
      </c>
      <c r="L1222" s="3" t="str">
        <f t="shared" si="441"/>
        <v/>
      </c>
      <c r="M1222" s="3" t="str">
        <f t="shared" si="442"/>
        <v/>
      </c>
      <c r="N1222" s="54" t="str">
        <f t="shared" si="450"/>
        <v/>
      </c>
      <c r="O1222" s="3" t="str">
        <f t="shared" si="443"/>
        <v/>
      </c>
      <c r="P1222" s="19" t="str">
        <f t="shared" si="444"/>
        <v/>
      </c>
      <c r="Q1222" s="23">
        <f>_xlfn.XLOOKUP(R1222,summary!C1:C37,summary!B1:B37)</f>
        <v>0</v>
      </c>
      <c r="R1222" s="24" t="str">
        <f t="shared" si="445"/>
        <v>동백동</v>
      </c>
      <c r="S1222" s="24" t="str">
        <f t="shared" si="451"/>
        <v>중21통</v>
      </c>
      <c r="T1222" s="24" t="str">
        <f t="shared" si="452"/>
        <v>(중동, 어정마을동백아이파크)</v>
      </c>
      <c r="U1222" s="24" t="str">
        <f t="shared" si="446"/>
        <v>중</v>
      </c>
      <c r="V1222" s="25">
        <f t="shared" si="453"/>
        <v>21</v>
      </c>
      <c r="W1222" s="25">
        <f t="shared" si="447"/>
        <v>7</v>
      </c>
      <c r="X1222" s="34"/>
      <c r="Y1222" s="34"/>
      <c r="Z1222" s="34" t="s">
        <v>91</v>
      </c>
      <c r="AA1222" s="62" t="s">
        <v>2686</v>
      </c>
      <c r="AB1222" s="5"/>
      <c r="AC1222" s="5"/>
      <c r="AD1222" s="5"/>
      <c r="AE1222" s="5"/>
      <c r="AF1222" s="5"/>
      <c r="AG1222" s="5"/>
    </row>
    <row r="1223" spans="1:33" ht="15.95" customHeight="1" x14ac:dyDescent="0.3">
      <c r="A1223" s="22" t="b">
        <f t="shared" si="433"/>
        <v>0</v>
      </c>
      <c r="B1223" s="22" t="b">
        <f t="shared" si="434"/>
        <v>0</v>
      </c>
      <c r="C1223" s="22" t="b">
        <f t="shared" si="435"/>
        <v>0</v>
      </c>
      <c r="D1223" s="22" t="b">
        <f t="shared" si="436"/>
        <v>0</v>
      </c>
      <c r="E1223" s="22" t="b">
        <f t="shared" si="437"/>
        <v>0</v>
      </c>
      <c r="F1223" s="52" t="b">
        <f t="shared" si="448"/>
        <v>0</v>
      </c>
      <c r="G1223" s="22" t="b">
        <f t="shared" si="432"/>
        <v>0</v>
      </c>
      <c r="H1223" s="22" t="b">
        <f t="shared" si="438"/>
        <v>0</v>
      </c>
      <c r="I1223" s="22" t="b">
        <f t="shared" si="449"/>
        <v>0</v>
      </c>
      <c r="J1223" s="22" t="b">
        <f t="shared" si="439"/>
        <v>0</v>
      </c>
      <c r="K1223" s="3" t="str">
        <f t="shared" si="440"/>
        <v/>
      </c>
      <c r="L1223" s="3" t="str">
        <f t="shared" si="441"/>
        <v/>
      </c>
      <c r="M1223" s="3" t="str">
        <f t="shared" si="442"/>
        <v/>
      </c>
      <c r="N1223" s="54" t="str">
        <f t="shared" si="450"/>
        <v/>
      </c>
      <c r="O1223" s="3" t="str">
        <f t="shared" si="443"/>
        <v/>
      </c>
      <c r="P1223" s="19" t="str">
        <f t="shared" si="444"/>
        <v/>
      </c>
      <c r="Q1223" s="23">
        <f>_xlfn.XLOOKUP(R1223,summary!C1:C37,summary!B1:B37)</f>
        <v>0</v>
      </c>
      <c r="R1223" s="24" t="str">
        <f t="shared" si="445"/>
        <v>동백동</v>
      </c>
      <c r="S1223" s="24" t="str">
        <f t="shared" si="451"/>
        <v>중21통</v>
      </c>
      <c r="T1223" s="24" t="str">
        <f t="shared" si="452"/>
        <v>(중동, 어정마을동백아이파크)</v>
      </c>
      <c r="U1223" s="24" t="str">
        <f t="shared" si="446"/>
        <v>중</v>
      </c>
      <c r="V1223" s="25">
        <f t="shared" si="453"/>
        <v>21</v>
      </c>
      <c r="W1223" s="25">
        <f t="shared" si="447"/>
        <v>8</v>
      </c>
      <c r="X1223" s="34"/>
      <c r="Y1223" s="34"/>
      <c r="Z1223" s="34" t="s">
        <v>93</v>
      </c>
      <c r="AA1223" s="62" t="s">
        <v>2687</v>
      </c>
      <c r="AB1223" s="5"/>
      <c r="AC1223" s="5"/>
      <c r="AD1223" s="5"/>
      <c r="AE1223" s="5"/>
      <c r="AF1223" s="5"/>
      <c r="AG1223" s="5"/>
    </row>
    <row r="1224" spans="1:33" ht="15.95" customHeight="1" x14ac:dyDescent="0.3">
      <c r="A1224" s="22" t="b">
        <f t="shared" si="433"/>
        <v>0</v>
      </c>
      <c r="B1224" s="22" t="b">
        <f t="shared" si="434"/>
        <v>0</v>
      </c>
      <c r="C1224" s="22" t="b">
        <f t="shared" si="435"/>
        <v>0</v>
      </c>
      <c r="D1224" s="22" t="b">
        <f t="shared" si="436"/>
        <v>0</v>
      </c>
      <c r="E1224" s="22" t="b">
        <f t="shared" si="437"/>
        <v>0</v>
      </c>
      <c r="F1224" s="52" t="b">
        <f t="shared" si="448"/>
        <v>0</v>
      </c>
      <c r="G1224" s="22" t="b">
        <f t="shared" si="432"/>
        <v>0</v>
      </c>
      <c r="H1224" s="22" t="b">
        <f t="shared" si="438"/>
        <v>0</v>
      </c>
      <c r="I1224" s="22" t="b">
        <f t="shared" si="449"/>
        <v>0</v>
      </c>
      <c r="J1224" s="22" t="b">
        <f t="shared" si="439"/>
        <v>0</v>
      </c>
      <c r="K1224" s="3" t="str">
        <f t="shared" si="440"/>
        <v/>
      </c>
      <c r="L1224" s="3" t="str">
        <f t="shared" si="441"/>
        <v/>
      </c>
      <c r="M1224" s="3" t="str">
        <f t="shared" si="442"/>
        <v/>
      </c>
      <c r="N1224" s="54" t="str">
        <f t="shared" si="450"/>
        <v/>
      </c>
      <c r="O1224" s="3" t="str">
        <f t="shared" si="443"/>
        <v/>
      </c>
      <c r="P1224" s="19" t="str">
        <f t="shared" si="444"/>
        <v/>
      </c>
      <c r="Q1224" s="23">
        <f>_xlfn.XLOOKUP(R1224,summary!C1:C37,summary!B1:B37)</f>
        <v>0</v>
      </c>
      <c r="R1224" s="24" t="str">
        <f t="shared" si="445"/>
        <v>동백동</v>
      </c>
      <c r="S1224" s="24" t="str">
        <f t="shared" si="451"/>
        <v>중21통</v>
      </c>
      <c r="T1224" s="24" t="str">
        <f t="shared" si="452"/>
        <v>(중동, 어정마을동백아이파크)</v>
      </c>
      <c r="U1224" s="25" t="str">
        <f t="shared" si="446"/>
        <v>중</v>
      </c>
      <c r="V1224" s="25">
        <f t="shared" si="453"/>
        <v>21</v>
      </c>
      <c r="W1224" s="25">
        <f t="shared" si="447"/>
        <v>9</v>
      </c>
      <c r="X1224" s="34"/>
      <c r="Y1224" s="34"/>
      <c r="Z1224" s="34" t="s">
        <v>95</v>
      </c>
      <c r="AA1224" s="62" t="s">
        <v>2688</v>
      </c>
      <c r="AB1224" s="5"/>
      <c r="AC1224" s="5"/>
      <c r="AD1224" s="5"/>
      <c r="AE1224" s="5"/>
      <c r="AF1224" s="5"/>
      <c r="AG1224" s="5"/>
    </row>
    <row r="1225" spans="1:33" ht="15.95" customHeight="1" x14ac:dyDescent="0.3">
      <c r="A1225" s="22" t="b">
        <f t="shared" si="433"/>
        <v>0</v>
      </c>
      <c r="B1225" s="22" t="b">
        <f t="shared" si="434"/>
        <v>0</v>
      </c>
      <c r="C1225" s="22" t="b">
        <f t="shared" si="435"/>
        <v>0</v>
      </c>
      <c r="D1225" s="22" t="b">
        <f t="shared" si="436"/>
        <v>0</v>
      </c>
      <c r="E1225" s="22" t="b">
        <f t="shared" si="437"/>
        <v>0</v>
      </c>
      <c r="F1225" s="52" t="b">
        <f t="shared" si="448"/>
        <v>0</v>
      </c>
      <c r="G1225" s="22" t="b">
        <f t="shared" si="432"/>
        <v>0</v>
      </c>
      <c r="H1225" s="22" t="b">
        <f t="shared" si="438"/>
        <v>0</v>
      </c>
      <c r="I1225" s="22" t="b">
        <f t="shared" si="449"/>
        <v>0</v>
      </c>
      <c r="J1225" s="22" t="b">
        <f t="shared" si="439"/>
        <v>0</v>
      </c>
      <c r="K1225" s="3" t="str">
        <f t="shared" si="440"/>
        <v/>
      </c>
      <c r="L1225" s="3" t="str">
        <f t="shared" si="441"/>
        <v/>
      </c>
      <c r="M1225" s="22" t="str">
        <f t="shared" si="442"/>
        <v/>
      </c>
      <c r="N1225" s="54" t="str">
        <f t="shared" si="450"/>
        <v/>
      </c>
      <c r="O1225" s="3" t="str">
        <f t="shared" si="443"/>
        <v/>
      </c>
      <c r="P1225" s="19" t="str">
        <f t="shared" si="444"/>
        <v/>
      </c>
      <c r="Q1225" s="23">
        <f>_xlfn.XLOOKUP(R1225,summary!C1:C37,summary!B1:B37)</f>
        <v>0</v>
      </c>
      <c r="R1225" s="24" t="str">
        <f t="shared" si="445"/>
        <v>동백동</v>
      </c>
      <c r="S1225" s="24" t="str">
        <f t="shared" si="451"/>
        <v>중21통</v>
      </c>
      <c r="T1225" s="24" t="str">
        <f t="shared" si="452"/>
        <v>(중동, 어정마을동백아이파크)</v>
      </c>
      <c r="U1225" s="24" t="str">
        <f t="shared" si="446"/>
        <v>중</v>
      </c>
      <c r="V1225" s="25">
        <f t="shared" si="453"/>
        <v>21</v>
      </c>
      <c r="W1225" s="25">
        <f t="shared" si="447"/>
        <v>10</v>
      </c>
      <c r="X1225" s="34"/>
      <c r="Y1225" s="34"/>
      <c r="Z1225" s="34" t="s">
        <v>97</v>
      </c>
      <c r="AA1225" s="62" t="s">
        <v>2689</v>
      </c>
      <c r="AB1225" s="5"/>
      <c r="AC1225" s="5"/>
      <c r="AD1225" s="5"/>
      <c r="AE1225" s="5"/>
      <c r="AF1225" s="5"/>
      <c r="AG1225" s="5"/>
    </row>
    <row r="1226" spans="1:33" ht="15.95" customHeight="1" x14ac:dyDescent="0.3">
      <c r="A1226" s="22" t="b">
        <f t="shared" si="433"/>
        <v>0</v>
      </c>
      <c r="B1226" s="22" t="b">
        <f t="shared" si="434"/>
        <v>0</v>
      </c>
      <c r="C1226" s="22" t="b">
        <f t="shared" si="435"/>
        <v>0</v>
      </c>
      <c r="D1226" s="22" t="b">
        <f t="shared" si="436"/>
        <v>0</v>
      </c>
      <c r="E1226" s="22" t="b">
        <f t="shared" si="437"/>
        <v>0</v>
      </c>
      <c r="F1226" s="52" t="b">
        <f t="shared" si="448"/>
        <v>0</v>
      </c>
      <c r="G1226" s="22" t="b">
        <f t="shared" si="432"/>
        <v>0</v>
      </c>
      <c r="H1226" s="22" t="b">
        <f t="shared" si="438"/>
        <v>0</v>
      </c>
      <c r="I1226" s="22" t="b">
        <f t="shared" si="449"/>
        <v>0</v>
      </c>
      <c r="J1226" s="22" t="b">
        <f t="shared" si="439"/>
        <v>0</v>
      </c>
      <c r="K1226" s="3" t="str">
        <f t="shared" si="440"/>
        <v/>
      </c>
      <c r="L1226" s="3" t="str">
        <f t="shared" si="441"/>
        <v/>
      </c>
      <c r="M1226" s="3" t="str">
        <f t="shared" si="442"/>
        <v/>
      </c>
      <c r="N1226" s="54" t="str">
        <f t="shared" si="450"/>
        <v/>
      </c>
      <c r="O1226" s="3" t="str">
        <f t="shared" si="443"/>
        <v/>
      </c>
      <c r="P1226" s="19" t="str">
        <f t="shared" si="444"/>
        <v/>
      </c>
      <c r="Q1226" s="23">
        <f>_xlfn.XLOOKUP(R1226,summary!C1:C37,summary!B1:B37)</f>
        <v>0</v>
      </c>
      <c r="R1226" s="24" t="str">
        <f t="shared" si="445"/>
        <v>동백동</v>
      </c>
      <c r="S1226" s="24" t="str">
        <f t="shared" si="451"/>
        <v>중21통</v>
      </c>
      <c r="T1226" s="24" t="str">
        <f t="shared" si="452"/>
        <v>(중동, 어정마을동백아이파크)</v>
      </c>
      <c r="U1226" s="24" t="str">
        <f t="shared" si="446"/>
        <v>중</v>
      </c>
      <c r="V1226" s="25">
        <f t="shared" si="453"/>
        <v>21</v>
      </c>
      <c r="W1226" s="25">
        <f t="shared" si="447"/>
        <v>11</v>
      </c>
      <c r="X1226" s="34"/>
      <c r="Y1226" s="34"/>
      <c r="Z1226" s="34" t="s">
        <v>99</v>
      </c>
      <c r="AA1226" s="62" t="s">
        <v>2690</v>
      </c>
      <c r="AB1226" s="5"/>
      <c r="AC1226" s="5"/>
      <c r="AD1226" s="5"/>
      <c r="AE1226" s="5"/>
      <c r="AF1226" s="5"/>
      <c r="AG1226" s="5"/>
    </row>
    <row r="1227" spans="1:33" ht="15.95" customHeight="1" x14ac:dyDescent="0.3">
      <c r="A1227" s="22" t="b">
        <f t="shared" si="433"/>
        <v>1</v>
      </c>
      <c r="B1227" s="22" t="b">
        <f t="shared" si="434"/>
        <v>0</v>
      </c>
      <c r="C1227" s="22" t="b">
        <f t="shared" si="435"/>
        <v>0</v>
      </c>
      <c r="D1227" s="22" t="b">
        <f t="shared" si="436"/>
        <v>0</v>
      </c>
      <c r="E1227" s="22" t="b">
        <f t="shared" si="437"/>
        <v>0</v>
      </c>
      <c r="F1227" s="52" t="b">
        <f t="shared" si="448"/>
        <v>0</v>
      </c>
      <c r="G1227" s="22" t="b">
        <f t="shared" si="432"/>
        <v>0</v>
      </c>
      <c r="H1227" s="22" t="b">
        <f t="shared" si="438"/>
        <v>0</v>
      </c>
      <c r="I1227" s="22" t="b">
        <f t="shared" si="449"/>
        <v>0</v>
      </c>
      <c r="J1227" s="22" t="b">
        <f t="shared" si="439"/>
        <v>1</v>
      </c>
      <c r="K1227" s="3" t="str">
        <f t="shared" si="440"/>
        <v/>
      </c>
      <c r="L1227" s="3" t="str">
        <f t="shared" si="441"/>
        <v/>
      </c>
      <c r="M1227" s="3" t="str">
        <f t="shared" si="442"/>
        <v/>
      </c>
      <c r="N1227" s="54" t="str">
        <f t="shared" si="450"/>
        <v/>
      </c>
      <c r="O1227" s="3" t="str">
        <f t="shared" si="443"/>
        <v/>
      </c>
      <c r="P1227" s="19" t="str">
        <f t="shared" si="444"/>
        <v/>
      </c>
      <c r="Q1227" s="23" t="e">
        <f>_xlfn.XLOOKUP(R1227,summary!C1:C37,summary!B1:B37)</f>
        <v>#N/A</v>
      </c>
      <c r="R1227" s="24" t="str">
        <f t="shared" si="445"/>
        <v>읍 면 동</v>
      </c>
      <c r="S1227" s="24" t="str">
        <f t="shared" si="451"/>
        <v>통 리 명</v>
      </c>
      <c r="T1227" s="24" t="str">
        <f t="shared" si="452"/>
        <v/>
      </c>
      <c r="U1227" s="24" t="str">
        <f t="shared" si="446"/>
        <v/>
      </c>
      <c r="V1227" s="25" t="str">
        <f t="shared" si="453"/>
        <v/>
      </c>
      <c r="W1227" s="25" t="str">
        <f t="shared" si="447"/>
        <v/>
      </c>
      <c r="X1227" s="34" t="s">
        <v>121</v>
      </c>
      <c r="Y1227" s="34" t="s">
        <v>122</v>
      </c>
      <c r="Z1227" s="34" t="s">
        <v>59</v>
      </c>
      <c r="AA1227" s="62" t="s">
        <v>2628</v>
      </c>
      <c r="AB1227" s="5"/>
      <c r="AC1227" s="5"/>
      <c r="AD1227" s="5"/>
      <c r="AE1227" s="5"/>
      <c r="AF1227" s="5"/>
      <c r="AG1227" s="5"/>
    </row>
    <row r="1228" spans="1:33" ht="15.95" customHeight="1" x14ac:dyDescent="0.3">
      <c r="A1228" s="22" t="b">
        <f t="shared" si="433"/>
        <v>1</v>
      </c>
      <c r="B1228" s="22" t="b">
        <f t="shared" si="434"/>
        <v>0</v>
      </c>
      <c r="C1228" s="22" t="b">
        <f t="shared" si="435"/>
        <v>0</v>
      </c>
      <c r="D1228" s="22" t="b">
        <f t="shared" si="436"/>
        <v>0</v>
      </c>
      <c r="E1228" s="22" t="b">
        <f t="shared" si="437"/>
        <v>0</v>
      </c>
      <c r="F1228" s="52" t="b">
        <f t="shared" si="448"/>
        <v>0</v>
      </c>
      <c r="G1228" s="22" t="b">
        <f t="shared" si="432"/>
        <v>0</v>
      </c>
      <c r="H1228" s="22" t="b">
        <f t="shared" si="438"/>
        <v>0</v>
      </c>
      <c r="I1228" s="22" t="b">
        <f t="shared" si="449"/>
        <v>0</v>
      </c>
      <c r="J1228" s="22" t="b">
        <f t="shared" si="439"/>
        <v>1</v>
      </c>
      <c r="K1228" s="3" t="str">
        <f t="shared" si="440"/>
        <v>중22통</v>
      </c>
      <c r="L1228" s="3" t="str">
        <f t="shared" si="441"/>
        <v>22</v>
      </c>
      <c r="M1228" s="3">
        <f t="shared" si="442"/>
        <v>22</v>
      </c>
      <c r="N1228" s="54" t="str">
        <f t="shared" si="450"/>
        <v>중</v>
      </c>
      <c r="O1228" s="3" t="str">
        <f t="shared" si="443"/>
        <v/>
      </c>
      <c r="P1228" s="19" t="str">
        <f t="shared" si="444"/>
        <v/>
      </c>
      <c r="Q1228" s="23">
        <f>_xlfn.XLOOKUP(R1228,summary!C1:C37,summary!B1:B37)</f>
        <v>0</v>
      </c>
      <c r="R1228" s="24" t="str">
        <f t="shared" si="445"/>
        <v>동백동</v>
      </c>
      <c r="S1228" s="24" t="str">
        <f t="shared" si="451"/>
        <v>중22통</v>
      </c>
      <c r="T1228" s="24" t="str">
        <f t="shared" si="452"/>
        <v>(중동, 신동백서해그랑블2차아파트)</v>
      </c>
      <c r="U1228" s="24" t="str">
        <f t="shared" si="446"/>
        <v>중</v>
      </c>
      <c r="V1228" s="25">
        <f t="shared" si="453"/>
        <v>22</v>
      </c>
      <c r="W1228" s="25">
        <f t="shared" si="447"/>
        <v>1</v>
      </c>
      <c r="X1228" s="34" t="s">
        <v>2902</v>
      </c>
      <c r="Y1228" s="34" t="s">
        <v>1375</v>
      </c>
      <c r="Z1228" s="34" t="s">
        <v>63</v>
      </c>
      <c r="AA1228" s="62" t="s">
        <v>2979</v>
      </c>
      <c r="AB1228" s="5"/>
      <c r="AC1228" s="5"/>
      <c r="AD1228" s="5"/>
      <c r="AE1228" s="5"/>
      <c r="AF1228" s="5"/>
      <c r="AG1228" s="5"/>
    </row>
    <row r="1229" spans="1:33" ht="15.95" customHeight="1" x14ac:dyDescent="0.3">
      <c r="A1229" s="22" t="b">
        <f t="shared" si="433"/>
        <v>1</v>
      </c>
      <c r="B1229" s="22" t="b">
        <f t="shared" si="434"/>
        <v>1</v>
      </c>
      <c r="C1229" s="22" t="b">
        <f t="shared" si="435"/>
        <v>0</v>
      </c>
      <c r="D1229" s="22" t="b">
        <f t="shared" si="436"/>
        <v>0</v>
      </c>
      <c r="E1229" s="22" t="b">
        <f t="shared" si="437"/>
        <v>1</v>
      </c>
      <c r="F1229" s="52" t="b">
        <f t="shared" si="448"/>
        <v>1</v>
      </c>
      <c r="G1229" s="22" t="b">
        <f t="shared" si="432"/>
        <v>1</v>
      </c>
      <c r="H1229" s="22" t="b">
        <f t="shared" si="438"/>
        <v>0</v>
      </c>
      <c r="I1229" s="22" t="b">
        <f t="shared" si="449"/>
        <v>1</v>
      </c>
      <c r="J1229" s="22" t="b">
        <f t="shared" si="439"/>
        <v>0</v>
      </c>
      <c r="K1229" s="3" t="str">
        <f t="shared" si="440"/>
        <v/>
      </c>
      <c r="L1229" s="3" t="str">
        <f t="shared" si="441"/>
        <v/>
      </c>
      <c r="M1229" s="3" t="str">
        <f t="shared" si="442"/>
        <v/>
      </c>
      <c r="N1229" s="54" t="str">
        <f t="shared" si="450"/>
        <v/>
      </c>
      <c r="O1229" s="3" t="str">
        <f t="shared" si="443"/>
        <v>(중동, 신동백서해그랑블2차아파트)</v>
      </c>
      <c r="P1229" s="19" t="str">
        <f t="shared" si="444"/>
        <v>(중동, 신동백서해그랑블2차아파트)</v>
      </c>
      <c r="Q1229" s="23">
        <f>_xlfn.XLOOKUP(R1229,summary!C1:C37,summary!B1:B37)</f>
        <v>0</v>
      </c>
      <c r="R1229" s="24" t="str">
        <f t="shared" si="445"/>
        <v>동백동</v>
      </c>
      <c r="S1229" s="24" t="str">
        <f t="shared" si="451"/>
        <v>중22통</v>
      </c>
      <c r="T1229" s="24" t="str">
        <f t="shared" si="452"/>
        <v>(중동, 신동백서해그랑블2차아파트)</v>
      </c>
      <c r="U1229" s="24" t="str">
        <f t="shared" si="446"/>
        <v>중</v>
      </c>
      <c r="V1229" s="25">
        <f t="shared" si="453"/>
        <v>22</v>
      </c>
      <c r="W1229" s="25">
        <f t="shared" si="447"/>
        <v>2</v>
      </c>
      <c r="X1229" s="34"/>
      <c r="Y1229" s="34" t="s">
        <v>2661</v>
      </c>
      <c r="Z1229" s="34" t="s">
        <v>65</v>
      </c>
      <c r="AA1229" s="62" t="s">
        <v>2980</v>
      </c>
      <c r="AB1229" s="5"/>
      <c r="AC1229" s="5"/>
      <c r="AD1229" s="5"/>
      <c r="AE1229" s="5"/>
      <c r="AF1229" s="5"/>
      <c r="AG1229" s="5"/>
    </row>
    <row r="1230" spans="1:33" ht="15.95" customHeight="1" x14ac:dyDescent="0.3">
      <c r="A1230" s="22" t="b">
        <f t="shared" si="433"/>
        <v>1</v>
      </c>
      <c r="B1230" s="22" t="b">
        <f t="shared" si="434"/>
        <v>0</v>
      </c>
      <c r="C1230" s="22" t="b">
        <f t="shared" si="435"/>
        <v>0</v>
      </c>
      <c r="D1230" s="22" t="b">
        <f t="shared" si="436"/>
        <v>0</v>
      </c>
      <c r="E1230" s="22" t="b">
        <f t="shared" si="437"/>
        <v>0</v>
      </c>
      <c r="F1230" s="52" t="b">
        <f t="shared" si="448"/>
        <v>0</v>
      </c>
      <c r="G1230" s="22" t="b">
        <f t="shared" si="432"/>
        <v>0</v>
      </c>
      <c r="H1230" s="22" t="b">
        <f t="shared" si="438"/>
        <v>0</v>
      </c>
      <c r="I1230" s="22" t="b">
        <f t="shared" si="449"/>
        <v>1</v>
      </c>
      <c r="J1230" s="22" t="b">
        <f t="shared" si="439"/>
        <v>0</v>
      </c>
      <c r="K1230" s="3" t="str">
        <f t="shared" si="440"/>
        <v/>
      </c>
      <c r="L1230" s="3" t="str">
        <f t="shared" si="441"/>
        <v/>
      </c>
      <c r="M1230" s="3" t="str">
        <f t="shared" si="442"/>
        <v/>
      </c>
      <c r="N1230" s="54" t="str">
        <f t="shared" si="450"/>
        <v/>
      </c>
      <c r="O1230" s="3" t="str">
        <f t="shared" si="443"/>
        <v>서해그랑블2차아파트)</v>
      </c>
      <c r="P1230" s="19" t="str">
        <f t="shared" si="444"/>
        <v/>
      </c>
      <c r="Q1230" s="23">
        <f>_xlfn.XLOOKUP(R1230,summary!C1:C37,summary!B1:B37)</f>
        <v>0</v>
      </c>
      <c r="R1230" s="24" t="str">
        <f t="shared" si="445"/>
        <v>동백동</v>
      </c>
      <c r="S1230" s="24" t="str">
        <f t="shared" si="451"/>
        <v>중22통</v>
      </c>
      <c r="T1230" s="24" t="str">
        <f t="shared" si="452"/>
        <v>(중동, 신동백서해그랑블2차아파트)</v>
      </c>
      <c r="U1230" s="24" t="str">
        <f t="shared" si="446"/>
        <v>중</v>
      </c>
      <c r="V1230" s="25">
        <f t="shared" si="453"/>
        <v>22</v>
      </c>
      <c r="W1230" s="25">
        <f t="shared" si="447"/>
        <v>3</v>
      </c>
      <c r="X1230" s="34"/>
      <c r="Y1230" s="34" t="s">
        <v>2662</v>
      </c>
      <c r="Z1230" s="34" t="s">
        <v>67</v>
      </c>
      <c r="AA1230" s="62" t="s">
        <v>2981</v>
      </c>
      <c r="AB1230" s="5"/>
      <c r="AC1230" s="5"/>
      <c r="AD1230" s="5"/>
      <c r="AE1230" s="5"/>
      <c r="AF1230" s="5"/>
      <c r="AG1230" s="5"/>
    </row>
    <row r="1231" spans="1:33" ht="15.95" customHeight="1" x14ac:dyDescent="0.3">
      <c r="A1231" s="22" t="b">
        <f t="shared" si="433"/>
        <v>1</v>
      </c>
      <c r="B1231" s="22" t="b">
        <f t="shared" si="434"/>
        <v>0</v>
      </c>
      <c r="C1231" s="22" t="b">
        <f t="shared" si="435"/>
        <v>1</v>
      </c>
      <c r="D1231" s="22" t="b">
        <f t="shared" si="436"/>
        <v>0</v>
      </c>
      <c r="E1231" s="22" t="b">
        <f t="shared" si="437"/>
        <v>1</v>
      </c>
      <c r="F1231" s="52" t="b">
        <f t="shared" si="448"/>
        <v>1</v>
      </c>
      <c r="G1231" s="22" t="b">
        <f t="shared" si="432"/>
        <v>0</v>
      </c>
      <c r="H1231" s="22" t="b">
        <f t="shared" si="438"/>
        <v>1</v>
      </c>
      <c r="I1231" s="22" t="b">
        <f t="shared" si="449"/>
        <v>1</v>
      </c>
      <c r="J1231" s="22" t="b">
        <f t="shared" si="439"/>
        <v>0</v>
      </c>
      <c r="K1231" s="3" t="str">
        <f t="shared" si="440"/>
        <v/>
      </c>
      <c r="L1231" s="3" t="str">
        <f t="shared" si="441"/>
        <v/>
      </c>
      <c r="M1231" s="3" t="str">
        <f t="shared" si="442"/>
        <v/>
      </c>
      <c r="N1231" s="54" t="str">
        <f t="shared" si="450"/>
        <v/>
      </c>
      <c r="O1231" s="3" t="str">
        <f t="shared" si="443"/>
        <v>2차아파트)</v>
      </c>
      <c r="P1231" s="19" t="str">
        <f t="shared" si="444"/>
        <v/>
      </c>
      <c r="Q1231" s="23">
        <f>_xlfn.XLOOKUP(R1231,summary!C1:C37,summary!B1:B37)</f>
        <v>0</v>
      </c>
      <c r="R1231" s="24" t="str">
        <f t="shared" si="445"/>
        <v>동백동</v>
      </c>
      <c r="S1231" s="24" t="str">
        <f t="shared" si="451"/>
        <v>중22통</v>
      </c>
      <c r="T1231" s="24" t="str">
        <f t="shared" si="452"/>
        <v>(중동, 신동백서해그랑블2차아파트)</v>
      </c>
      <c r="U1231" s="24" t="str">
        <f t="shared" si="446"/>
        <v>중</v>
      </c>
      <c r="V1231" s="25">
        <f t="shared" si="453"/>
        <v>22</v>
      </c>
      <c r="W1231" s="25">
        <f t="shared" si="447"/>
        <v>4</v>
      </c>
      <c r="X1231" s="34"/>
      <c r="Y1231" s="34" t="s">
        <v>2691</v>
      </c>
      <c r="Z1231" s="34" t="s">
        <v>73</v>
      </c>
      <c r="AA1231" s="62" t="s">
        <v>2982</v>
      </c>
      <c r="AB1231" s="5"/>
      <c r="AC1231" s="5"/>
      <c r="AD1231" s="5"/>
      <c r="AE1231" s="5"/>
      <c r="AF1231" s="5"/>
      <c r="AG1231" s="5"/>
    </row>
    <row r="1232" spans="1:33" ht="15.95" customHeight="1" x14ac:dyDescent="0.3">
      <c r="A1232" s="22" t="b">
        <f t="shared" si="433"/>
        <v>0</v>
      </c>
      <c r="B1232" s="22" t="b">
        <f t="shared" si="434"/>
        <v>0</v>
      </c>
      <c r="C1232" s="22" t="b">
        <f t="shared" si="435"/>
        <v>0</v>
      </c>
      <c r="D1232" s="22" t="b">
        <f t="shared" si="436"/>
        <v>0</v>
      </c>
      <c r="E1232" s="22" t="b">
        <f t="shared" si="437"/>
        <v>0</v>
      </c>
      <c r="F1232" s="52" t="b">
        <f t="shared" si="448"/>
        <v>0</v>
      </c>
      <c r="G1232" s="22" t="b">
        <f t="shared" si="432"/>
        <v>0</v>
      </c>
      <c r="H1232" s="22" t="b">
        <f t="shared" si="438"/>
        <v>0</v>
      </c>
      <c r="I1232" s="22" t="b">
        <f t="shared" si="449"/>
        <v>0</v>
      </c>
      <c r="J1232" s="22" t="b">
        <f t="shared" si="439"/>
        <v>0</v>
      </c>
      <c r="K1232" s="3" t="str">
        <f t="shared" si="440"/>
        <v/>
      </c>
      <c r="L1232" s="3" t="str">
        <f t="shared" si="441"/>
        <v/>
      </c>
      <c r="M1232" s="3" t="str">
        <f t="shared" si="442"/>
        <v/>
      </c>
      <c r="N1232" s="54" t="str">
        <f t="shared" si="450"/>
        <v/>
      </c>
      <c r="O1232" s="3" t="str">
        <f t="shared" si="443"/>
        <v/>
      </c>
      <c r="P1232" s="19" t="str">
        <f t="shared" si="444"/>
        <v/>
      </c>
      <c r="Q1232" s="23">
        <f>_xlfn.XLOOKUP(R1232,summary!C1:C37,summary!B1:B37)</f>
        <v>0</v>
      </c>
      <c r="R1232" s="24" t="str">
        <f t="shared" si="445"/>
        <v>동백동</v>
      </c>
      <c r="S1232" s="24" t="str">
        <f t="shared" si="451"/>
        <v>중22통</v>
      </c>
      <c r="T1232" s="24" t="str">
        <f t="shared" si="452"/>
        <v>(중동, 신동백서해그랑블2차아파트)</v>
      </c>
      <c r="U1232" s="24" t="str">
        <f t="shared" si="446"/>
        <v>중</v>
      </c>
      <c r="V1232" s="25">
        <f t="shared" si="453"/>
        <v>22</v>
      </c>
      <c r="W1232" s="25">
        <f t="shared" si="447"/>
        <v>5</v>
      </c>
      <c r="X1232" s="34"/>
      <c r="Y1232" s="34"/>
      <c r="Z1232" s="34" t="s">
        <v>87</v>
      </c>
      <c r="AA1232" s="62" t="s">
        <v>2983</v>
      </c>
      <c r="AB1232" s="5"/>
      <c r="AC1232" s="5"/>
      <c r="AD1232" s="5"/>
      <c r="AE1232" s="5"/>
      <c r="AF1232" s="5"/>
      <c r="AG1232" s="5"/>
    </row>
    <row r="1233" spans="1:33" ht="15.95" customHeight="1" x14ac:dyDescent="0.3">
      <c r="A1233" s="22" t="b">
        <f t="shared" si="433"/>
        <v>0</v>
      </c>
      <c r="B1233" s="22" t="b">
        <f t="shared" si="434"/>
        <v>0</v>
      </c>
      <c r="C1233" s="22" t="b">
        <f t="shared" si="435"/>
        <v>0</v>
      </c>
      <c r="D1233" s="22" t="b">
        <f t="shared" si="436"/>
        <v>0</v>
      </c>
      <c r="E1233" s="22" t="b">
        <f t="shared" si="437"/>
        <v>0</v>
      </c>
      <c r="F1233" s="52" t="b">
        <f t="shared" si="448"/>
        <v>0</v>
      </c>
      <c r="G1233" s="22" t="b">
        <f t="shared" si="432"/>
        <v>0</v>
      </c>
      <c r="H1233" s="22" t="b">
        <f t="shared" si="438"/>
        <v>0</v>
      </c>
      <c r="I1233" s="22" t="b">
        <f t="shared" si="449"/>
        <v>0</v>
      </c>
      <c r="J1233" s="22" t="b">
        <f t="shared" si="439"/>
        <v>0</v>
      </c>
      <c r="K1233" s="3" t="str">
        <f t="shared" si="440"/>
        <v/>
      </c>
      <c r="L1233" s="3" t="str">
        <f t="shared" si="441"/>
        <v/>
      </c>
      <c r="M1233" s="3" t="str">
        <f t="shared" si="442"/>
        <v/>
      </c>
      <c r="N1233" s="54" t="str">
        <f t="shared" si="450"/>
        <v/>
      </c>
      <c r="O1233" s="3" t="str">
        <f t="shared" si="443"/>
        <v/>
      </c>
      <c r="P1233" s="19" t="str">
        <f t="shared" si="444"/>
        <v/>
      </c>
      <c r="Q1233" s="23">
        <f>_xlfn.XLOOKUP(R1233,summary!C1:C37,summary!B1:B37)</f>
        <v>0</v>
      </c>
      <c r="R1233" s="24" t="str">
        <f t="shared" si="445"/>
        <v>동백동</v>
      </c>
      <c r="S1233" s="24" t="str">
        <f t="shared" si="451"/>
        <v>중22통</v>
      </c>
      <c r="T1233" s="24" t="str">
        <f t="shared" si="452"/>
        <v>(중동, 신동백서해그랑블2차아파트)</v>
      </c>
      <c r="U1233" s="24" t="str">
        <f t="shared" si="446"/>
        <v>중</v>
      </c>
      <c r="V1233" s="25">
        <f t="shared" si="453"/>
        <v>22</v>
      </c>
      <c r="W1233" s="25">
        <f t="shared" si="447"/>
        <v>6</v>
      </c>
      <c r="X1233" s="34"/>
      <c r="Y1233" s="34"/>
      <c r="Z1233" s="34" t="s">
        <v>89</v>
      </c>
      <c r="AA1233" s="62" t="s">
        <v>2984</v>
      </c>
      <c r="AB1233" s="5"/>
      <c r="AC1233" s="5"/>
      <c r="AD1233" s="5"/>
      <c r="AE1233" s="5"/>
      <c r="AF1233" s="5"/>
      <c r="AG1233" s="5"/>
    </row>
    <row r="1234" spans="1:33" ht="15.95" customHeight="1" x14ac:dyDescent="0.3">
      <c r="A1234" s="22" t="b">
        <f t="shared" si="433"/>
        <v>0</v>
      </c>
      <c r="B1234" s="22" t="b">
        <f t="shared" si="434"/>
        <v>0</v>
      </c>
      <c r="C1234" s="22" t="b">
        <f t="shared" si="435"/>
        <v>0</v>
      </c>
      <c r="D1234" s="22" t="b">
        <f t="shared" si="436"/>
        <v>0</v>
      </c>
      <c r="E1234" s="22" t="b">
        <f t="shared" si="437"/>
        <v>0</v>
      </c>
      <c r="F1234" s="52" t="b">
        <f t="shared" si="448"/>
        <v>0</v>
      </c>
      <c r="G1234" s="22" t="b">
        <f t="shared" si="432"/>
        <v>0</v>
      </c>
      <c r="H1234" s="22" t="b">
        <f t="shared" si="438"/>
        <v>0</v>
      </c>
      <c r="I1234" s="22" t="b">
        <f t="shared" si="449"/>
        <v>0</v>
      </c>
      <c r="J1234" s="22" t="b">
        <f t="shared" si="439"/>
        <v>0</v>
      </c>
      <c r="K1234" s="3" t="str">
        <f t="shared" si="440"/>
        <v/>
      </c>
      <c r="L1234" s="3" t="str">
        <f t="shared" si="441"/>
        <v/>
      </c>
      <c r="M1234" s="3" t="str">
        <f t="shared" si="442"/>
        <v/>
      </c>
      <c r="N1234" s="54" t="str">
        <f t="shared" si="450"/>
        <v/>
      </c>
      <c r="O1234" s="3" t="str">
        <f t="shared" si="443"/>
        <v/>
      </c>
      <c r="P1234" s="19" t="str">
        <f t="shared" si="444"/>
        <v/>
      </c>
      <c r="Q1234" s="23">
        <f>_xlfn.XLOOKUP(R1234,summary!C1:C37,summary!B1:B37)</f>
        <v>0</v>
      </c>
      <c r="R1234" s="24" t="str">
        <f t="shared" si="445"/>
        <v>동백동</v>
      </c>
      <c r="S1234" s="24" t="str">
        <f t="shared" si="451"/>
        <v>중22통</v>
      </c>
      <c r="T1234" s="24" t="str">
        <f t="shared" si="452"/>
        <v>(중동, 신동백서해그랑블2차아파트)</v>
      </c>
      <c r="U1234" s="24" t="str">
        <f t="shared" si="446"/>
        <v>중</v>
      </c>
      <c r="V1234" s="25">
        <f t="shared" si="453"/>
        <v>22</v>
      </c>
      <c r="W1234" s="25">
        <f t="shared" si="447"/>
        <v>7</v>
      </c>
      <c r="X1234" s="34"/>
      <c r="Y1234" s="34"/>
      <c r="Z1234" s="34" t="s">
        <v>91</v>
      </c>
      <c r="AA1234" s="62" t="s">
        <v>2985</v>
      </c>
      <c r="AB1234" s="5"/>
      <c r="AC1234" s="5"/>
      <c r="AD1234" s="5"/>
      <c r="AE1234" s="5"/>
      <c r="AF1234" s="5"/>
      <c r="AG1234" s="5"/>
    </row>
    <row r="1235" spans="1:33" ht="15.95" customHeight="1" x14ac:dyDescent="0.3">
      <c r="A1235" s="22" t="b">
        <f t="shared" si="433"/>
        <v>0</v>
      </c>
      <c r="B1235" s="22" t="b">
        <f t="shared" si="434"/>
        <v>0</v>
      </c>
      <c r="C1235" s="22" t="b">
        <f t="shared" si="435"/>
        <v>0</v>
      </c>
      <c r="D1235" s="22" t="b">
        <f t="shared" si="436"/>
        <v>0</v>
      </c>
      <c r="E1235" s="22" t="b">
        <f t="shared" si="437"/>
        <v>0</v>
      </c>
      <c r="F1235" s="52" t="b">
        <f t="shared" si="448"/>
        <v>0</v>
      </c>
      <c r="G1235" s="22" t="b">
        <f t="shared" si="432"/>
        <v>0</v>
      </c>
      <c r="H1235" s="22" t="b">
        <f t="shared" si="438"/>
        <v>0</v>
      </c>
      <c r="I1235" s="22" t="b">
        <f t="shared" si="449"/>
        <v>0</v>
      </c>
      <c r="J1235" s="22" t="b">
        <f t="shared" si="439"/>
        <v>0</v>
      </c>
      <c r="K1235" s="3" t="str">
        <f t="shared" si="440"/>
        <v/>
      </c>
      <c r="L1235" s="3" t="str">
        <f t="shared" si="441"/>
        <v/>
      </c>
      <c r="M1235" s="22" t="str">
        <f t="shared" si="442"/>
        <v/>
      </c>
      <c r="N1235" s="54" t="str">
        <f t="shared" si="450"/>
        <v/>
      </c>
      <c r="O1235" s="3" t="str">
        <f t="shared" si="443"/>
        <v/>
      </c>
      <c r="P1235" s="19" t="str">
        <f t="shared" si="444"/>
        <v/>
      </c>
      <c r="Q1235" s="23">
        <f>_xlfn.XLOOKUP(R1235,summary!C1:C37,summary!B1:B37)</f>
        <v>0</v>
      </c>
      <c r="R1235" s="24" t="str">
        <f t="shared" si="445"/>
        <v>동백동</v>
      </c>
      <c r="S1235" s="24" t="str">
        <f t="shared" si="451"/>
        <v>중22통</v>
      </c>
      <c r="T1235" s="24" t="str">
        <f t="shared" si="452"/>
        <v>(중동, 신동백서해그랑블2차아파트)</v>
      </c>
      <c r="U1235" s="24" t="str">
        <f t="shared" si="446"/>
        <v>중</v>
      </c>
      <c r="V1235" s="25">
        <f t="shared" si="453"/>
        <v>22</v>
      </c>
      <c r="W1235" s="25">
        <f t="shared" si="447"/>
        <v>8</v>
      </c>
      <c r="X1235" s="34"/>
      <c r="Y1235" s="34"/>
      <c r="Z1235" s="34" t="s">
        <v>93</v>
      </c>
      <c r="AA1235" s="62" t="s">
        <v>2986</v>
      </c>
      <c r="AB1235" s="5"/>
      <c r="AC1235" s="5"/>
      <c r="AD1235" s="5"/>
      <c r="AE1235" s="5"/>
      <c r="AF1235" s="5"/>
      <c r="AG1235" s="5"/>
    </row>
    <row r="1236" spans="1:33" ht="15.95" customHeight="1" x14ac:dyDescent="0.3">
      <c r="A1236" s="22" t="b">
        <f t="shared" si="433"/>
        <v>0</v>
      </c>
      <c r="B1236" s="22" t="b">
        <f t="shared" si="434"/>
        <v>0</v>
      </c>
      <c r="C1236" s="22" t="b">
        <f t="shared" si="435"/>
        <v>0</v>
      </c>
      <c r="D1236" s="22" t="b">
        <f t="shared" si="436"/>
        <v>0</v>
      </c>
      <c r="E1236" s="22" t="b">
        <f t="shared" si="437"/>
        <v>0</v>
      </c>
      <c r="F1236" s="52" t="b">
        <f t="shared" si="448"/>
        <v>0</v>
      </c>
      <c r="G1236" s="22" t="b">
        <f t="shared" si="432"/>
        <v>0</v>
      </c>
      <c r="H1236" s="22" t="b">
        <f t="shared" si="438"/>
        <v>0</v>
      </c>
      <c r="I1236" s="22" t="b">
        <f t="shared" si="449"/>
        <v>0</v>
      </c>
      <c r="J1236" s="22" t="b">
        <f t="shared" si="439"/>
        <v>0</v>
      </c>
      <c r="K1236" s="3" t="str">
        <f t="shared" si="440"/>
        <v/>
      </c>
      <c r="L1236" s="3" t="str">
        <f t="shared" si="441"/>
        <v/>
      </c>
      <c r="M1236" s="3" t="str">
        <f t="shared" si="442"/>
        <v/>
      </c>
      <c r="N1236" s="54" t="str">
        <f t="shared" si="450"/>
        <v/>
      </c>
      <c r="O1236" s="3" t="str">
        <f t="shared" si="443"/>
        <v/>
      </c>
      <c r="P1236" s="19" t="str">
        <f t="shared" si="444"/>
        <v/>
      </c>
      <c r="Q1236" s="23">
        <f>_xlfn.XLOOKUP(R1236,summary!C1:C37,summary!B1:B37)</f>
        <v>0</v>
      </c>
      <c r="R1236" s="24" t="str">
        <f t="shared" si="445"/>
        <v>동백동</v>
      </c>
      <c r="S1236" s="24" t="str">
        <f t="shared" si="451"/>
        <v>중22통</v>
      </c>
      <c r="T1236" s="24" t="str">
        <f t="shared" si="452"/>
        <v>(중동, 신동백서해그랑블2차아파트)</v>
      </c>
      <c r="U1236" s="24" t="str">
        <f t="shared" si="446"/>
        <v>중</v>
      </c>
      <c r="V1236" s="25">
        <f t="shared" si="453"/>
        <v>22</v>
      </c>
      <c r="W1236" s="25">
        <f t="shared" si="447"/>
        <v>9</v>
      </c>
      <c r="X1236" s="34"/>
      <c r="Y1236" s="34"/>
      <c r="Z1236" s="34" t="s">
        <v>95</v>
      </c>
      <c r="AA1236" s="62" t="s">
        <v>2987</v>
      </c>
      <c r="AB1236" s="5"/>
      <c r="AC1236" s="5"/>
      <c r="AD1236" s="5"/>
      <c r="AE1236" s="5"/>
      <c r="AF1236" s="5"/>
      <c r="AG1236" s="5"/>
    </row>
    <row r="1237" spans="1:33" ht="15.95" customHeight="1" x14ac:dyDescent="0.3">
      <c r="A1237" s="22" t="b">
        <f t="shared" si="433"/>
        <v>0</v>
      </c>
      <c r="B1237" s="22" t="b">
        <f t="shared" si="434"/>
        <v>0</v>
      </c>
      <c r="C1237" s="22" t="b">
        <f t="shared" si="435"/>
        <v>0</v>
      </c>
      <c r="D1237" s="22" t="b">
        <f t="shared" si="436"/>
        <v>0</v>
      </c>
      <c r="E1237" s="22" t="b">
        <f t="shared" si="437"/>
        <v>0</v>
      </c>
      <c r="F1237" s="52" t="b">
        <f t="shared" si="448"/>
        <v>0</v>
      </c>
      <c r="G1237" s="22" t="b">
        <f t="shared" si="432"/>
        <v>0</v>
      </c>
      <c r="H1237" s="22" t="b">
        <f t="shared" si="438"/>
        <v>0</v>
      </c>
      <c r="I1237" s="22" t="b">
        <f t="shared" si="449"/>
        <v>0</v>
      </c>
      <c r="J1237" s="22" t="b">
        <f t="shared" si="439"/>
        <v>0</v>
      </c>
      <c r="K1237" s="3" t="str">
        <f t="shared" si="440"/>
        <v/>
      </c>
      <c r="L1237" s="3" t="str">
        <f t="shared" si="441"/>
        <v/>
      </c>
      <c r="M1237" s="3" t="str">
        <f t="shared" si="442"/>
        <v/>
      </c>
      <c r="N1237" s="54" t="str">
        <f t="shared" si="450"/>
        <v/>
      </c>
      <c r="O1237" s="3" t="str">
        <f t="shared" si="443"/>
        <v/>
      </c>
      <c r="P1237" s="19" t="str">
        <f t="shared" si="444"/>
        <v/>
      </c>
      <c r="Q1237" s="23">
        <f>_xlfn.XLOOKUP(R1237,summary!C1:C37,summary!B1:B37)</f>
        <v>0</v>
      </c>
      <c r="R1237" s="24" t="str">
        <f t="shared" si="445"/>
        <v>동백동</v>
      </c>
      <c r="S1237" s="24" t="str">
        <f t="shared" si="451"/>
        <v>중22통</v>
      </c>
      <c r="T1237" s="24" t="str">
        <f t="shared" si="452"/>
        <v>(중동, 신동백서해그랑블2차아파트)</v>
      </c>
      <c r="U1237" s="24" t="str">
        <f t="shared" si="446"/>
        <v>중</v>
      </c>
      <c r="V1237" s="25">
        <f t="shared" si="453"/>
        <v>22</v>
      </c>
      <c r="W1237" s="25">
        <f t="shared" si="447"/>
        <v>10</v>
      </c>
      <c r="X1237" s="34"/>
      <c r="Y1237" s="34"/>
      <c r="Z1237" s="34" t="s">
        <v>97</v>
      </c>
      <c r="AA1237" s="62" t="s">
        <v>2988</v>
      </c>
      <c r="AB1237" s="5"/>
      <c r="AC1237" s="5"/>
      <c r="AD1237" s="5"/>
      <c r="AE1237" s="5"/>
      <c r="AF1237" s="5"/>
      <c r="AG1237" s="5"/>
    </row>
    <row r="1238" spans="1:33" ht="15.95" customHeight="1" x14ac:dyDescent="0.3">
      <c r="A1238" s="22" t="b">
        <f t="shared" si="433"/>
        <v>1</v>
      </c>
      <c r="B1238" s="22" t="b">
        <f t="shared" si="434"/>
        <v>0</v>
      </c>
      <c r="C1238" s="22" t="b">
        <f t="shared" si="435"/>
        <v>0</v>
      </c>
      <c r="D1238" s="22" t="b">
        <f t="shared" si="436"/>
        <v>0</v>
      </c>
      <c r="E1238" s="22" t="b">
        <f t="shared" si="437"/>
        <v>0</v>
      </c>
      <c r="F1238" s="52" t="b">
        <f t="shared" si="448"/>
        <v>0</v>
      </c>
      <c r="G1238" s="22" t="b">
        <f t="shared" si="432"/>
        <v>0</v>
      </c>
      <c r="H1238" s="22" t="b">
        <f t="shared" si="438"/>
        <v>0</v>
      </c>
      <c r="I1238" s="22" t="b">
        <f t="shared" si="449"/>
        <v>0</v>
      </c>
      <c r="J1238" s="22" t="b">
        <f t="shared" si="439"/>
        <v>1</v>
      </c>
      <c r="K1238" s="3" t="str">
        <f t="shared" si="440"/>
        <v>중23통</v>
      </c>
      <c r="L1238" s="3" t="str">
        <f t="shared" si="441"/>
        <v>23</v>
      </c>
      <c r="M1238" s="3">
        <f t="shared" si="442"/>
        <v>23</v>
      </c>
      <c r="N1238" s="54" t="str">
        <f t="shared" si="450"/>
        <v>중</v>
      </c>
      <c r="O1238" s="3" t="str">
        <f t="shared" si="443"/>
        <v/>
      </c>
      <c r="P1238" s="19" t="str">
        <f t="shared" si="444"/>
        <v/>
      </c>
      <c r="Q1238" s="23">
        <f>_xlfn.XLOOKUP(R1238,summary!C1:C37,summary!B1:B37)</f>
        <v>0</v>
      </c>
      <c r="R1238" s="24" t="str">
        <f t="shared" si="445"/>
        <v>동백동</v>
      </c>
      <c r="S1238" s="24" t="str">
        <f t="shared" si="451"/>
        <v>중23통</v>
      </c>
      <c r="T1238" s="24" t="str">
        <f t="shared" si="452"/>
        <v>(중동, 백현마을동일하이빌)</v>
      </c>
      <c r="U1238" s="24" t="str">
        <f t="shared" si="446"/>
        <v>중</v>
      </c>
      <c r="V1238" s="25">
        <f t="shared" si="453"/>
        <v>23</v>
      </c>
      <c r="W1238" s="25">
        <f t="shared" si="447"/>
        <v>1</v>
      </c>
      <c r="X1238" s="34"/>
      <c r="Y1238" s="34" t="s">
        <v>1389</v>
      </c>
      <c r="Z1238" s="34" t="s">
        <v>63</v>
      </c>
      <c r="AA1238" s="62" t="s">
        <v>1313</v>
      </c>
      <c r="AB1238" s="5"/>
      <c r="AC1238" s="5"/>
      <c r="AD1238" s="5"/>
      <c r="AE1238" s="5"/>
      <c r="AF1238" s="5"/>
      <c r="AG1238" s="5"/>
    </row>
    <row r="1239" spans="1:33" ht="15.95" customHeight="1" x14ac:dyDescent="0.3">
      <c r="A1239" s="22" t="b">
        <f t="shared" si="433"/>
        <v>1</v>
      </c>
      <c r="B1239" s="22" t="b">
        <f t="shared" si="434"/>
        <v>1</v>
      </c>
      <c r="C1239" s="22" t="b">
        <f t="shared" si="435"/>
        <v>0</v>
      </c>
      <c r="D1239" s="22" t="b">
        <f t="shared" si="436"/>
        <v>0</v>
      </c>
      <c r="E1239" s="22" t="b">
        <f t="shared" si="437"/>
        <v>1</v>
      </c>
      <c r="F1239" s="52" t="b">
        <f t="shared" si="448"/>
        <v>1</v>
      </c>
      <c r="G1239" s="22" t="b">
        <f t="shared" si="432"/>
        <v>1</v>
      </c>
      <c r="H1239" s="22" t="b">
        <f t="shared" si="438"/>
        <v>0</v>
      </c>
      <c r="I1239" s="22" t="b">
        <f t="shared" si="449"/>
        <v>1</v>
      </c>
      <c r="J1239" s="22" t="b">
        <f t="shared" si="439"/>
        <v>0</v>
      </c>
      <c r="K1239" s="3" t="str">
        <f t="shared" si="440"/>
        <v/>
      </c>
      <c r="L1239" s="3" t="str">
        <f t="shared" si="441"/>
        <v/>
      </c>
      <c r="M1239" s="3" t="str">
        <f t="shared" si="442"/>
        <v/>
      </c>
      <c r="N1239" s="54" t="str">
        <f t="shared" si="450"/>
        <v/>
      </c>
      <c r="O1239" s="3" t="str">
        <f t="shared" si="443"/>
        <v>(중동, 백현마을동일하이빌)</v>
      </c>
      <c r="P1239" s="19" t="str">
        <f t="shared" si="444"/>
        <v>(중동, 백현마을동일하이빌)</v>
      </c>
      <c r="Q1239" s="23">
        <f>_xlfn.XLOOKUP(R1239,summary!C1:C37,summary!B1:B37)</f>
        <v>0</v>
      </c>
      <c r="R1239" s="24" t="str">
        <f t="shared" si="445"/>
        <v>동백동</v>
      </c>
      <c r="S1239" s="24" t="str">
        <f t="shared" si="451"/>
        <v>중23통</v>
      </c>
      <c r="T1239" s="24" t="str">
        <f t="shared" si="452"/>
        <v>(중동, 백현마을동일하이빌)</v>
      </c>
      <c r="U1239" s="24" t="str">
        <f t="shared" si="446"/>
        <v>중</v>
      </c>
      <c r="V1239" s="25">
        <f t="shared" si="453"/>
        <v>23</v>
      </c>
      <c r="W1239" s="25">
        <f t="shared" si="447"/>
        <v>2</v>
      </c>
      <c r="X1239" s="34"/>
      <c r="Y1239" s="34" t="s">
        <v>1225</v>
      </c>
      <c r="Z1239" s="34" t="s">
        <v>65</v>
      </c>
      <c r="AA1239" s="62" t="s">
        <v>1314</v>
      </c>
      <c r="AB1239" s="5"/>
      <c r="AC1239" s="5"/>
      <c r="AD1239" s="5"/>
      <c r="AE1239" s="5"/>
      <c r="AF1239" s="5"/>
      <c r="AG1239" s="5"/>
    </row>
    <row r="1240" spans="1:33" ht="15.95" customHeight="1" x14ac:dyDescent="0.3">
      <c r="A1240" s="22" t="b">
        <f t="shared" si="433"/>
        <v>1</v>
      </c>
      <c r="B1240" s="22" t="b">
        <f t="shared" si="434"/>
        <v>0</v>
      </c>
      <c r="C1240" s="22" t="b">
        <f t="shared" si="435"/>
        <v>0</v>
      </c>
      <c r="D1240" s="22" t="b">
        <f t="shared" si="436"/>
        <v>0</v>
      </c>
      <c r="E1240" s="22" t="b">
        <f t="shared" si="437"/>
        <v>0</v>
      </c>
      <c r="F1240" s="52" t="b">
        <f t="shared" si="448"/>
        <v>0</v>
      </c>
      <c r="G1240" s="22" t="b">
        <f t="shared" si="432"/>
        <v>0</v>
      </c>
      <c r="H1240" s="22" t="b">
        <f t="shared" si="438"/>
        <v>0</v>
      </c>
      <c r="I1240" s="22" t="b">
        <f t="shared" si="449"/>
        <v>1</v>
      </c>
      <c r="J1240" s="22" t="b">
        <f t="shared" si="439"/>
        <v>0</v>
      </c>
      <c r="K1240" s="3" t="str">
        <f t="shared" si="440"/>
        <v/>
      </c>
      <c r="L1240" s="3" t="str">
        <f t="shared" si="441"/>
        <v/>
      </c>
      <c r="M1240" s="3" t="str">
        <f t="shared" si="442"/>
        <v/>
      </c>
      <c r="N1240" s="54" t="str">
        <f t="shared" si="450"/>
        <v/>
      </c>
      <c r="O1240" s="3" t="str">
        <f t="shared" si="443"/>
        <v>백현마을동일하이빌)</v>
      </c>
      <c r="P1240" s="19" t="str">
        <f t="shared" si="444"/>
        <v/>
      </c>
      <c r="Q1240" s="23">
        <f>_xlfn.XLOOKUP(R1240,summary!C1:C37,summary!B1:B37)</f>
        <v>0</v>
      </c>
      <c r="R1240" s="24" t="str">
        <f t="shared" si="445"/>
        <v>동백동</v>
      </c>
      <c r="S1240" s="24" t="str">
        <f t="shared" si="451"/>
        <v>중23통</v>
      </c>
      <c r="T1240" s="24" t="str">
        <f t="shared" si="452"/>
        <v>(중동, 백현마을동일하이빌)</v>
      </c>
      <c r="U1240" s="24" t="str">
        <f t="shared" si="446"/>
        <v>중</v>
      </c>
      <c r="V1240" s="25">
        <f t="shared" si="453"/>
        <v>23</v>
      </c>
      <c r="W1240" s="25">
        <f t="shared" si="447"/>
        <v>3</v>
      </c>
      <c r="X1240" s="34"/>
      <c r="Y1240" s="34" t="s">
        <v>1011</v>
      </c>
      <c r="Z1240" s="34" t="s">
        <v>67</v>
      </c>
      <c r="AA1240" s="62" t="s">
        <v>1315</v>
      </c>
      <c r="AB1240" s="5"/>
      <c r="AC1240" s="5"/>
      <c r="AD1240" s="5"/>
      <c r="AE1240" s="5"/>
      <c r="AF1240" s="5"/>
      <c r="AG1240" s="5"/>
    </row>
    <row r="1241" spans="1:33" ht="15.95" customHeight="1" x14ac:dyDescent="0.3">
      <c r="A1241" s="22" t="b">
        <f t="shared" si="433"/>
        <v>1</v>
      </c>
      <c r="B1241" s="22" t="b">
        <f t="shared" si="434"/>
        <v>0</v>
      </c>
      <c r="C1241" s="22" t="b">
        <f t="shared" si="435"/>
        <v>1</v>
      </c>
      <c r="D1241" s="22" t="b">
        <f t="shared" si="436"/>
        <v>0</v>
      </c>
      <c r="E1241" s="22" t="b">
        <f t="shared" si="437"/>
        <v>1</v>
      </c>
      <c r="F1241" s="52" t="b">
        <f t="shared" si="448"/>
        <v>1</v>
      </c>
      <c r="G1241" s="22" t="b">
        <f t="shared" si="432"/>
        <v>0</v>
      </c>
      <c r="H1241" s="22" t="b">
        <f t="shared" si="438"/>
        <v>1</v>
      </c>
      <c r="I1241" s="22" t="b">
        <f t="shared" si="449"/>
        <v>1</v>
      </c>
      <c r="J1241" s="22" t="b">
        <f t="shared" si="439"/>
        <v>0</v>
      </c>
      <c r="K1241" s="3" t="str">
        <f t="shared" si="440"/>
        <v/>
      </c>
      <c r="L1241" s="3" t="str">
        <f t="shared" si="441"/>
        <v/>
      </c>
      <c r="M1241" s="3" t="str">
        <f t="shared" si="442"/>
        <v/>
      </c>
      <c r="N1241" s="54" t="str">
        <f t="shared" si="450"/>
        <v/>
      </c>
      <c r="O1241" s="3" t="str">
        <f t="shared" si="443"/>
        <v>동일하이빌)</v>
      </c>
      <c r="P1241" s="19" t="str">
        <f t="shared" si="444"/>
        <v/>
      </c>
      <c r="Q1241" s="23">
        <f>_xlfn.XLOOKUP(R1241,summary!C1:C37,summary!B1:B37)</f>
        <v>0</v>
      </c>
      <c r="R1241" s="24" t="str">
        <f t="shared" si="445"/>
        <v>동백동</v>
      </c>
      <c r="S1241" s="24" t="str">
        <f t="shared" si="451"/>
        <v>중23통</v>
      </c>
      <c r="T1241" s="24" t="str">
        <f t="shared" si="452"/>
        <v>(중동, 백현마을동일하이빌)</v>
      </c>
      <c r="U1241" s="24" t="str">
        <f t="shared" si="446"/>
        <v>중</v>
      </c>
      <c r="V1241" s="25">
        <f t="shared" si="453"/>
        <v>23</v>
      </c>
      <c r="W1241" s="25" t="str">
        <f t="shared" si="447"/>
        <v/>
      </c>
      <c r="X1241" s="34"/>
      <c r="Y1241" s="34" t="s">
        <v>1316</v>
      </c>
      <c r="Z1241" s="34"/>
      <c r="AB1241" s="5"/>
      <c r="AC1241" s="5"/>
      <c r="AD1241" s="5"/>
      <c r="AE1241" s="5"/>
      <c r="AF1241" s="5"/>
      <c r="AG1241" s="5"/>
    </row>
    <row r="1242" spans="1:33" ht="15.95" customHeight="1" x14ac:dyDescent="0.3">
      <c r="A1242" s="22" t="b">
        <f t="shared" si="433"/>
        <v>0</v>
      </c>
      <c r="B1242" s="22" t="b">
        <f t="shared" si="434"/>
        <v>0</v>
      </c>
      <c r="C1242" s="22" t="b">
        <f t="shared" si="435"/>
        <v>0</v>
      </c>
      <c r="D1242" s="22" t="b">
        <f t="shared" si="436"/>
        <v>0</v>
      </c>
      <c r="E1242" s="22" t="b">
        <f t="shared" si="437"/>
        <v>0</v>
      </c>
      <c r="F1242" s="52" t="b">
        <f t="shared" si="448"/>
        <v>0</v>
      </c>
      <c r="G1242" s="22" t="b">
        <f t="shared" si="432"/>
        <v>0</v>
      </c>
      <c r="H1242" s="22" t="b">
        <f t="shared" si="438"/>
        <v>0</v>
      </c>
      <c r="I1242" s="22" t="b">
        <f t="shared" si="449"/>
        <v>0</v>
      </c>
      <c r="J1242" s="22" t="b">
        <f t="shared" si="439"/>
        <v>0</v>
      </c>
      <c r="K1242" s="3" t="str">
        <f t="shared" si="440"/>
        <v/>
      </c>
      <c r="L1242" s="3" t="str">
        <f t="shared" si="441"/>
        <v/>
      </c>
      <c r="M1242" s="3" t="str">
        <f t="shared" si="442"/>
        <v/>
      </c>
      <c r="N1242" s="54" t="str">
        <f t="shared" si="450"/>
        <v/>
      </c>
      <c r="O1242" s="3" t="str">
        <f t="shared" si="443"/>
        <v/>
      </c>
      <c r="P1242" s="19" t="str">
        <f t="shared" si="444"/>
        <v/>
      </c>
      <c r="Q1242" s="23">
        <f>_xlfn.XLOOKUP(R1242,summary!C1:C37,summary!B1:B37)</f>
        <v>0</v>
      </c>
      <c r="R1242" s="24" t="str">
        <f t="shared" si="445"/>
        <v>동백동</v>
      </c>
      <c r="S1242" s="24" t="str">
        <f t="shared" si="451"/>
        <v>중23통</v>
      </c>
      <c r="T1242" s="24" t="str">
        <f t="shared" si="452"/>
        <v>(중동, 백현마을동일하이빌)</v>
      </c>
      <c r="U1242" s="24" t="str">
        <f t="shared" si="446"/>
        <v>중</v>
      </c>
      <c r="V1242" s="25">
        <f t="shared" si="453"/>
        <v>23</v>
      </c>
      <c r="W1242" s="25">
        <f t="shared" si="447"/>
        <v>4</v>
      </c>
      <c r="X1242" s="34"/>
      <c r="Y1242" s="34"/>
      <c r="Z1242" s="34" t="s">
        <v>73</v>
      </c>
      <c r="AA1242" s="62" t="s">
        <v>1317</v>
      </c>
      <c r="AB1242" s="5"/>
      <c r="AC1242" s="5"/>
      <c r="AD1242" s="5"/>
      <c r="AE1242" s="5"/>
      <c r="AF1242" s="5"/>
      <c r="AG1242" s="5"/>
    </row>
    <row r="1243" spans="1:33" ht="15.95" customHeight="1" x14ac:dyDescent="0.3">
      <c r="A1243" s="22" t="b">
        <f t="shared" si="433"/>
        <v>0</v>
      </c>
      <c r="B1243" s="22" t="b">
        <f t="shared" si="434"/>
        <v>0</v>
      </c>
      <c r="C1243" s="22" t="b">
        <f t="shared" si="435"/>
        <v>0</v>
      </c>
      <c r="D1243" s="22" t="b">
        <f t="shared" si="436"/>
        <v>0</v>
      </c>
      <c r="E1243" s="22" t="b">
        <f t="shared" si="437"/>
        <v>0</v>
      </c>
      <c r="F1243" s="52" t="b">
        <f t="shared" si="448"/>
        <v>0</v>
      </c>
      <c r="G1243" s="22" t="b">
        <f t="shared" si="432"/>
        <v>0</v>
      </c>
      <c r="H1243" s="22" t="b">
        <f t="shared" si="438"/>
        <v>0</v>
      </c>
      <c r="I1243" s="22" t="b">
        <f t="shared" si="449"/>
        <v>0</v>
      </c>
      <c r="J1243" s="22" t="b">
        <f t="shared" si="439"/>
        <v>0</v>
      </c>
      <c r="K1243" s="3" t="str">
        <f t="shared" si="440"/>
        <v/>
      </c>
      <c r="L1243" s="3" t="str">
        <f t="shared" si="441"/>
        <v/>
      </c>
      <c r="M1243" s="3" t="str">
        <f t="shared" si="442"/>
        <v/>
      </c>
      <c r="N1243" s="54" t="str">
        <f t="shared" si="450"/>
        <v/>
      </c>
      <c r="O1243" s="3" t="str">
        <f t="shared" si="443"/>
        <v/>
      </c>
      <c r="P1243" s="19" t="str">
        <f t="shared" si="444"/>
        <v/>
      </c>
      <c r="Q1243" s="23">
        <f>_xlfn.XLOOKUP(R1243,summary!C1:C37,summary!B1:B37)</f>
        <v>0</v>
      </c>
      <c r="R1243" s="24" t="str">
        <f t="shared" si="445"/>
        <v>동백동</v>
      </c>
      <c r="S1243" s="24" t="str">
        <f t="shared" si="451"/>
        <v>중23통</v>
      </c>
      <c r="T1243" s="24" t="str">
        <f t="shared" si="452"/>
        <v>(중동, 백현마을동일하이빌)</v>
      </c>
      <c r="U1243" s="24" t="str">
        <f t="shared" si="446"/>
        <v>중</v>
      </c>
      <c r="V1243" s="25">
        <f t="shared" si="453"/>
        <v>23</v>
      </c>
      <c r="W1243" s="25">
        <f t="shared" si="447"/>
        <v>5</v>
      </c>
      <c r="X1243" s="34"/>
      <c r="Y1243" s="34"/>
      <c r="Z1243" s="34" t="s">
        <v>87</v>
      </c>
      <c r="AA1243" s="62" t="s">
        <v>1318</v>
      </c>
      <c r="AB1243" s="5"/>
      <c r="AC1243" s="5"/>
      <c r="AD1243" s="5"/>
      <c r="AE1243" s="5"/>
      <c r="AF1243" s="5"/>
      <c r="AG1243" s="5"/>
    </row>
    <row r="1244" spans="1:33" ht="15.95" customHeight="1" x14ac:dyDescent="0.3">
      <c r="A1244" s="22" t="b">
        <f t="shared" si="433"/>
        <v>0</v>
      </c>
      <c r="B1244" s="22" t="b">
        <f t="shared" si="434"/>
        <v>0</v>
      </c>
      <c r="C1244" s="22" t="b">
        <f t="shared" si="435"/>
        <v>0</v>
      </c>
      <c r="D1244" s="22" t="b">
        <f t="shared" si="436"/>
        <v>0</v>
      </c>
      <c r="E1244" s="22" t="b">
        <f t="shared" si="437"/>
        <v>0</v>
      </c>
      <c r="F1244" s="52" t="b">
        <f t="shared" si="448"/>
        <v>0</v>
      </c>
      <c r="G1244" s="22" t="b">
        <f t="shared" si="432"/>
        <v>0</v>
      </c>
      <c r="H1244" s="22" t="b">
        <f t="shared" si="438"/>
        <v>0</v>
      </c>
      <c r="I1244" s="22" t="b">
        <f t="shared" si="449"/>
        <v>0</v>
      </c>
      <c r="J1244" s="22" t="b">
        <f t="shared" si="439"/>
        <v>0</v>
      </c>
      <c r="K1244" s="3" t="str">
        <f t="shared" si="440"/>
        <v/>
      </c>
      <c r="L1244" s="3" t="str">
        <f t="shared" si="441"/>
        <v/>
      </c>
      <c r="M1244" s="3" t="str">
        <f t="shared" si="442"/>
        <v/>
      </c>
      <c r="N1244" s="54" t="str">
        <f t="shared" si="450"/>
        <v/>
      </c>
      <c r="O1244" s="3" t="str">
        <f t="shared" si="443"/>
        <v/>
      </c>
      <c r="P1244" s="19" t="str">
        <f t="shared" si="444"/>
        <v/>
      </c>
      <c r="Q1244" s="23">
        <f>_xlfn.XLOOKUP(R1244,summary!C1:C37,summary!B1:B37)</f>
        <v>0</v>
      </c>
      <c r="R1244" s="24" t="str">
        <f t="shared" si="445"/>
        <v>동백동</v>
      </c>
      <c r="S1244" s="24" t="str">
        <f t="shared" si="451"/>
        <v>중23통</v>
      </c>
      <c r="T1244" s="24" t="str">
        <f t="shared" si="452"/>
        <v>(중동, 백현마을동일하이빌)</v>
      </c>
      <c r="U1244" s="24" t="str">
        <f t="shared" si="446"/>
        <v>중</v>
      </c>
      <c r="V1244" s="25">
        <f t="shared" si="453"/>
        <v>23</v>
      </c>
      <c r="W1244" s="25">
        <f t="shared" si="447"/>
        <v>6</v>
      </c>
      <c r="X1244" s="34"/>
      <c r="Y1244" s="34"/>
      <c r="Z1244" s="34" t="s">
        <v>89</v>
      </c>
      <c r="AA1244" s="62" t="s">
        <v>1319</v>
      </c>
      <c r="AB1244" s="5"/>
      <c r="AC1244" s="5"/>
      <c r="AD1244" s="5"/>
      <c r="AE1244" s="5"/>
      <c r="AF1244" s="5"/>
      <c r="AG1244" s="5"/>
    </row>
    <row r="1245" spans="1:33" ht="15.95" customHeight="1" x14ac:dyDescent="0.3">
      <c r="A1245" s="22" t="b">
        <f t="shared" si="433"/>
        <v>0</v>
      </c>
      <c r="B1245" s="22" t="b">
        <f t="shared" si="434"/>
        <v>0</v>
      </c>
      <c r="C1245" s="22" t="b">
        <f t="shared" si="435"/>
        <v>0</v>
      </c>
      <c r="D1245" s="22" t="b">
        <f t="shared" si="436"/>
        <v>0</v>
      </c>
      <c r="E1245" s="22" t="b">
        <f t="shared" si="437"/>
        <v>0</v>
      </c>
      <c r="F1245" s="52" t="b">
        <f t="shared" si="448"/>
        <v>0</v>
      </c>
      <c r="G1245" s="22" t="b">
        <f t="shared" si="432"/>
        <v>0</v>
      </c>
      <c r="H1245" s="22" t="b">
        <f t="shared" si="438"/>
        <v>0</v>
      </c>
      <c r="I1245" s="22" t="b">
        <f t="shared" si="449"/>
        <v>0</v>
      </c>
      <c r="J1245" s="22" t="b">
        <f t="shared" si="439"/>
        <v>0</v>
      </c>
      <c r="K1245" s="3" t="str">
        <f t="shared" si="440"/>
        <v/>
      </c>
      <c r="L1245" s="3" t="str">
        <f t="shared" si="441"/>
        <v/>
      </c>
      <c r="M1245" s="3" t="str">
        <f t="shared" si="442"/>
        <v/>
      </c>
      <c r="N1245" s="54" t="str">
        <f t="shared" si="450"/>
        <v/>
      </c>
      <c r="O1245" s="3" t="str">
        <f t="shared" si="443"/>
        <v/>
      </c>
      <c r="P1245" s="19" t="str">
        <f t="shared" si="444"/>
        <v/>
      </c>
      <c r="Q1245" s="23">
        <f>_xlfn.XLOOKUP(R1245,summary!C1:C37,summary!B1:B37)</f>
        <v>0</v>
      </c>
      <c r="R1245" s="24" t="str">
        <f t="shared" si="445"/>
        <v>동백동</v>
      </c>
      <c r="S1245" s="24" t="str">
        <f t="shared" si="451"/>
        <v>중23통</v>
      </c>
      <c r="T1245" s="24" t="str">
        <f t="shared" si="452"/>
        <v>(중동, 백현마을동일하이빌)</v>
      </c>
      <c r="U1245" s="24" t="str">
        <f t="shared" si="446"/>
        <v>중</v>
      </c>
      <c r="V1245" s="25">
        <f t="shared" si="453"/>
        <v>23</v>
      </c>
      <c r="W1245" s="25">
        <f t="shared" si="447"/>
        <v>7</v>
      </c>
      <c r="X1245" s="34"/>
      <c r="Y1245" s="34"/>
      <c r="Z1245" s="34" t="s">
        <v>91</v>
      </c>
      <c r="AA1245" s="62" t="s">
        <v>1320</v>
      </c>
      <c r="AB1245" s="5"/>
      <c r="AC1245" s="5"/>
      <c r="AD1245" s="5"/>
      <c r="AE1245" s="5"/>
      <c r="AF1245" s="5"/>
      <c r="AG1245" s="5"/>
    </row>
    <row r="1246" spans="1:33" ht="15.95" customHeight="1" x14ac:dyDescent="0.3">
      <c r="A1246" s="22" t="b">
        <f t="shared" si="433"/>
        <v>0</v>
      </c>
      <c r="B1246" s="22" t="b">
        <f t="shared" si="434"/>
        <v>0</v>
      </c>
      <c r="C1246" s="22" t="b">
        <f t="shared" si="435"/>
        <v>0</v>
      </c>
      <c r="D1246" s="22" t="b">
        <f t="shared" si="436"/>
        <v>0</v>
      </c>
      <c r="E1246" s="22" t="b">
        <f t="shared" si="437"/>
        <v>0</v>
      </c>
      <c r="F1246" s="52" t="b">
        <f t="shared" si="448"/>
        <v>0</v>
      </c>
      <c r="G1246" s="22" t="b">
        <f t="shared" ref="G1246:G1309" si="454">AND(B1246,F1246)</f>
        <v>0</v>
      </c>
      <c r="H1246" s="22" t="b">
        <f t="shared" si="438"/>
        <v>0</v>
      </c>
      <c r="I1246" s="22" t="b">
        <f t="shared" si="449"/>
        <v>0</v>
      </c>
      <c r="J1246" s="22" t="b">
        <f t="shared" si="439"/>
        <v>0</v>
      </c>
      <c r="K1246" s="3" t="str">
        <f t="shared" si="440"/>
        <v/>
      </c>
      <c r="L1246" s="3" t="str">
        <f t="shared" si="441"/>
        <v/>
      </c>
      <c r="M1246" s="3" t="str">
        <f t="shared" si="442"/>
        <v/>
      </c>
      <c r="N1246" s="54" t="str">
        <f t="shared" si="450"/>
        <v/>
      </c>
      <c r="O1246" s="3" t="str">
        <f t="shared" si="443"/>
        <v/>
      </c>
      <c r="P1246" s="19" t="str">
        <f t="shared" si="444"/>
        <v/>
      </c>
      <c r="Q1246" s="23">
        <f>_xlfn.XLOOKUP(R1246,summary!C1:C37,summary!B1:B37)</f>
        <v>0</v>
      </c>
      <c r="R1246" s="24" t="str">
        <f t="shared" si="445"/>
        <v>동백동</v>
      </c>
      <c r="S1246" s="24" t="str">
        <f t="shared" si="451"/>
        <v>중23통</v>
      </c>
      <c r="T1246" s="24" t="str">
        <f t="shared" si="452"/>
        <v>(중동, 백현마을동일하이빌)</v>
      </c>
      <c r="U1246" s="24" t="str">
        <f t="shared" si="446"/>
        <v>중</v>
      </c>
      <c r="V1246" s="25">
        <f t="shared" si="453"/>
        <v>23</v>
      </c>
      <c r="W1246" s="25">
        <f t="shared" si="447"/>
        <v>8</v>
      </c>
      <c r="X1246" s="34"/>
      <c r="Y1246" s="34"/>
      <c r="Z1246" s="34" t="s">
        <v>93</v>
      </c>
      <c r="AA1246" s="62" t="s">
        <v>1321</v>
      </c>
      <c r="AB1246" s="5"/>
      <c r="AC1246" s="5"/>
      <c r="AD1246" s="5"/>
      <c r="AE1246" s="5"/>
      <c r="AF1246" s="5"/>
      <c r="AG1246" s="5"/>
    </row>
    <row r="1247" spans="1:33" ht="15.95" customHeight="1" x14ac:dyDescent="0.3">
      <c r="A1247" s="22" t="b">
        <f t="shared" si="433"/>
        <v>0</v>
      </c>
      <c r="B1247" s="22" t="b">
        <f t="shared" si="434"/>
        <v>0</v>
      </c>
      <c r="C1247" s="22" t="b">
        <f t="shared" si="435"/>
        <v>0</v>
      </c>
      <c r="D1247" s="22" t="b">
        <f t="shared" si="436"/>
        <v>0</v>
      </c>
      <c r="E1247" s="22" t="b">
        <f t="shared" si="437"/>
        <v>0</v>
      </c>
      <c r="F1247" s="52" t="b">
        <f t="shared" si="448"/>
        <v>0</v>
      </c>
      <c r="G1247" s="22" t="b">
        <f t="shared" si="454"/>
        <v>0</v>
      </c>
      <c r="H1247" s="22" t="b">
        <f t="shared" si="438"/>
        <v>0</v>
      </c>
      <c r="I1247" s="22" t="b">
        <f t="shared" si="449"/>
        <v>0</v>
      </c>
      <c r="J1247" s="22" t="b">
        <f t="shared" si="439"/>
        <v>0</v>
      </c>
      <c r="K1247" s="3" t="str">
        <f t="shared" si="440"/>
        <v/>
      </c>
      <c r="L1247" s="3" t="str">
        <f t="shared" si="441"/>
        <v/>
      </c>
      <c r="M1247" s="3" t="str">
        <f t="shared" si="442"/>
        <v/>
      </c>
      <c r="N1247" s="54" t="str">
        <f t="shared" si="450"/>
        <v/>
      </c>
      <c r="O1247" s="3" t="str">
        <f t="shared" si="443"/>
        <v/>
      </c>
      <c r="P1247" s="19" t="str">
        <f t="shared" si="444"/>
        <v/>
      </c>
      <c r="Q1247" s="23">
        <f>_xlfn.XLOOKUP(R1247,summary!C1:C37,summary!B1:B37)</f>
        <v>0</v>
      </c>
      <c r="R1247" s="24" t="str">
        <f t="shared" si="445"/>
        <v>동백동</v>
      </c>
      <c r="S1247" s="24" t="str">
        <f t="shared" si="451"/>
        <v>중23통</v>
      </c>
      <c r="T1247" s="24" t="str">
        <f t="shared" si="452"/>
        <v>(중동, 백현마을동일하이빌)</v>
      </c>
      <c r="U1247" s="24" t="str">
        <f t="shared" si="446"/>
        <v>중</v>
      </c>
      <c r="V1247" s="25">
        <f t="shared" si="453"/>
        <v>23</v>
      </c>
      <c r="W1247" s="25">
        <f t="shared" si="447"/>
        <v>9</v>
      </c>
      <c r="X1247" s="34"/>
      <c r="Y1247" s="34"/>
      <c r="Z1247" s="34" t="s">
        <v>95</v>
      </c>
      <c r="AA1247" s="62" t="s">
        <v>1322</v>
      </c>
      <c r="AB1247" s="5"/>
      <c r="AC1247" s="5"/>
      <c r="AD1247" s="5"/>
      <c r="AE1247" s="5"/>
      <c r="AF1247" s="5"/>
      <c r="AG1247" s="5"/>
    </row>
    <row r="1248" spans="1:33" ht="15.95" customHeight="1" x14ac:dyDescent="0.3">
      <c r="A1248" s="22" t="b">
        <f t="shared" si="433"/>
        <v>1</v>
      </c>
      <c r="B1248" s="22" t="b">
        <f t="shared" si="434"/>
        <v>0</v>
      </c>
      <c r="C1248" s="22" t="b">
        <f t="shared" si="435"/>
        <v>0</v>
      </c>
      <c r="D1248" s="22" t="b">
        <f t="shared" si="436"/>
        <v>0</v>
      </c>
      <c r="E1248" s="22" t="b">
        <f t="shared" si="437"/>
        <v>0</v>
      </c>
      <c r="F1248" s="52" t="b">
        <f t="shared" si="448"/>
        <v>0</v>
      </c>
      <c r="G1248" s="22" t="b">
        <f t="shared" si="454"/>
        <v>0</v>
      </c>
      <c r="H1248" s="22" t="b">
        <f t="shared" si="438"/>
        <v>0</v>
      </c>
      <c r="I1248" s="22" t="b">
        <f t="shared" si="449"/>
        <v>0</v>
      </c>
      <c r="J1248" s="22" t="b">
        <f t="shared" si="439"/>
        <v>1</v>
      </c>
      <c r="K1248" s="3" t="str">
        <f t="shared" si="440"/>
        <v>중24통</v>
      </c>
      <c r="L1248" s="3" t="str">
        <f t="shared" si="441"/>
        <v>24</v>
      </c>
      <c r="M1248" s="3">
        <f t="shared" si="442"/>
        <v>24</v>
      </c>
      <c r="N1248" s="54" t="str">
        <f t="shared" si="450"/>
        <v>중</v>
      </c>
      <c r="O1248" s="3" t="str">
        <f t="shared" si="443"/>
        <v/>
      </c>
      <c r="P1248" s="19" t="str">
        <f t="shared" si="444"/>
        <v/>
      </c>
      <c r="Q1248" s="23">
        <f>_xlfn.XLOOKUP(R1248,summary!C1:C37,summary!B1:B37)</f>
        <v>0</v>
      </c>
      <c r="R1248" s="24" t="str">
        <f t="shared" si="445"/>
        <v>동백동</v>
      </c>
      <c r="S1248" s="24" t="str">
        <f t="shared" si="451"/>
        <v>중24통</v>
      </c>
      <c r="T1248" s="24" t="str">
        <f t="shared" si="452"/>
        <v>(중동, 백현마을동일하이빌)</v>
      </c>
      <c r="U1248" s="24" t="str">
        <f t="shared" si="446"/>
        <v>중</v>
      </c>
      <c r="V1248" s="25">
        <f t="shared" si="453"/>
        <v>24</v>
      </c>
      <c r="W1248" s="25">
        <f t="shared" si="447"/>
        <v>1</v>
      </c>
      <c r="X1248" s="34"/>
      <c r="Y1248" s="34" t="s">
        <v>2989</v>
      </c>
      <c r="Z1248" s="34" t="s">
        <v>63</v>
      </c>
      <c r="AA1248" s="62" t="s">
        <v>1324</v>
      </c>
      <c r="AB1248" s="5"/>
      <c r="AC1248" s="5"/>
      <c r="AD1248" s="5"/>
      <c r="AE1248" s="5"/>
      <c r="AF1248" s="5"/>
      <c r="AG1248" s="5"/>
    </row>
    <row r="1249" spans="1:33" ht="15.95" customHeight="1" x14ac:dyDescent="0.3">
      <c r="A1249" s="22" t="b">
        <f t="shared" si="433"/>
        <v>1</v>
      </c>
      <c r="B1249" s="22" t="b">
        <f t="shared" si="434"/>
        <v>1</v>
      </c>
      <c r="C1249" s="22" t="b">
        <f t="shared" si="435"/>
        <v>0</v>
      </c>
      <c r="D1249" s="22" t="b">
        <f t="shared" si="436"/>
        <v>0</v>
      </c>
      <c r="E1249" s="22" t="b">
        <f t="shared" si="437"/>
        <v>1</v>
      </c>
      <c r="F1249" s="52" t="b">
        <f t="shared" si="448"/>
        <v>1</v>
      </c>
      <c r="G1249" s="22" t="b">
        <f t="shared" si="454"/>
        <v>1</v>
      </c>
      <c r="H1249" s="22" t="b">
        <f t="shared" si="438"/>
        <v>0</v>
      </c>
      <c r="I1249" s="22" t="b">
        <f t="shared" si="449"/>
        <v>1</v>
      </c>
      <c r="J1249" s="22" t="b">
        <f t="shared" si="439"/>
        <v>0</v>
      </c>
      <c r="K1249" s="3" t="str">
        <f t="shared" si="440"/>
        <v/>
      </c>
      <c r="L1249" s="3" t="str">
        <f t="shared" si="441"/>
        <v/>
      </c>
      <c r="M1249" s="3" t="str">
        <f t="shared" si="442"/>
        <v/>
      </c>
      <c r="N1249" s="54" t="str">
        <f t="shared" si="450"/>
        <v/>
      </c>
      <c r="O1249" s="3" t="str">
        <f t="shared" si="443"/>
        <v>(중동, 백현마을동일하이빌)</v>
      </c>
      <c r="P1249" s="19" t="str">
        <f t="shared" si="444"/>
        <v>(중동, 백현마을동일하이빌)</v>
      </c>
      <c r="Q1249" s="23">
        <f>_xlfn.XLOOKUP(R1249,summary!C1:C37,summary!B1:B37)</f>
        <v>0</v>
      </c>
      <c r="R1249" s="24" t="str">
        <f t="shared" si="445"/>
        <v>동백동</v>
      </c>
      <c r="S1249" s="24" t="str">
        <f t="shared" si="451"/>
        <v>중24통</v>
      </c>
      <c r="T1249" s="24" t="str">
        <f t="shared" si="452"/>
        <v>(중동, 백현마을동일하이빌)</v>
      </c>
      <c r="U1249" s="24" t="str">
        <f t="shared" si="446"/>
        <v>중</v>
      </c>
      <c r="V1249" s="25">
        <f t="shared" si="453"/>
        <v>24</v>
      </c>
      <c r="W1249" s="25">
        <f t="shared" si="447"/>
        <v>2</v>
      </c>
      <c r="X1249" s="34"/>
      <c r="Y1249" s="34" t="s">
        <v>1225</v>
      </c>
      <c r="Z1249" s="34" t="s">
        <v>65</v>
      </c>
      <c r="AA1249" s="62" t="s">
        <v>1325</v>
      </c>
      <c r="AB1249" s="5"/>
      <c r="AC1249" s="5"/>
      <c r="AD1249" s="5"/>
      <c r="AE1249" s="5"/>
      <c r="AF1249" s="5"/>
      <c r="AG1249" s="5"/>
    </row>
    <row r="1250" spans="1:33" ht="15.95" customHeight="1" x14ac:dyDescent="0.3">
      <c r="A1250" s="22" t="b">
        <f t="shared" si="433"/>
        <v>1</v>
      </c>
      <c r="B1250" s="22" t="b">
        <f t="shared" si="434"/>
        <v>0</v>
      </c>
      <c r="C1250" s="22" t="b">
        <f t="shared" si="435"/>
        <v>0</v>
      </c>
      <c r="D1250" s="22" t="b">
        <f t="shared" si="436"/>
        <v>0</v>
      </c>
      <c r="E1250" s="22" t="b">
        <f t="shared" si="437"/>
        <v>0</v>
      </c>
      <c r="F1250" s="52" t="b">
        <f t="shared" si="448"/>
        <v>0</v>
      </c>
      <c r="G1250" s="22" t="b">
        <f t="shared" si="454"/>
        <v>0</v>
      </c>
      <c r="H1250" s="22" t="b">
        <f t="shared" si="438"/>
        <v>0</v>
      </c>
      <c r="I1250" s="22" t="b">
        <f t="shared" si="449"/>
        <v>1</v>
      </c>
      <c r="J1250" s="22" t="b">
        <f t="shared" si="439"/>
        <v>0</v>
      </c>
      <c r="K1250" s="3" t="str">
        <f t="shared" si="440"/>
        <v/>
      </c>
      <c r="L1250" s="3" t="str">
        <f t="shared" si="441"/>
        <v/>
      </c>
      <c r="M1250" s="22" t="str">
        <f t="shared" si="442"/>
        <v/>
      </c>
      <c r="N1250" s="54" t="str">
        <f t="shared" si="450"/>
        <v/>
      </c>
      <c r="O1250" s="3" t="str">
        <f t="shared" si="443"/>
        <v>백현마을동일하이빌)</v>
      </c>
      <c r="P1250" s="19" t="str">
        <f t="shared" si="444"/>
        <v/>
      </c>
      <c r="Q1250" s="23">
        <f>_xlfn.XLOOKUP(R1250,summary!C1:C37,summary!B1:B37)</f>
        <v>0</v>
      </c>
      <c r="R1250" s="24" t="str">
        <f t="shared" si="445"/>
        <v>동백동</v>
      </c>
      <c r="S1250" s="24" t="str">
        <f t="shared" si="451"/>
        <v>중24통</v>
      </c>
      <c r="T1250" s="24" t="str">
        <f t="shared" si="452"/>
        <v>(중동, 백현마을동일하이빌)</v>
      </c>
      <c r="U1250" s="24" t="str">
        <f t="shared" si="446"/>
        <v>중</v>
      </c>
      <c r="V1250" s="25">
        <f t="shared" si="453"/>
        <v>24</v>
      </c>
      <c r="W1250" s="25">
        <f t="shared" si="447"/>
        <v>3</v>
      </c>
      <c r="X1250" s="34"/>
      <c r="Y1250" s="34" t="s">
        <v>1011</v>
      </c>
      <c r="Z1250" s="34" t="s">
        <v>67</v>
      </c>
      <c r="AA1250" s="62" t="s">
        <v>1326</v>
      </c>
      <c r="AB1250" s="5"/>
      <c r="AC1250" s="5"/>
      <c r="AD1250" s="5"/>
      <c r="AE1250" s="5"/>
      <c r="AF1250" s="5"/>
      <c r="AG1250" s="5"/>
    </row>
    <row r="1251" spans="1:33" ht="15.95" customHeight="1" x14ac:dyDescent="0.3">
      <c r="A1251" s="22" t="b">
        <f t="shared" si="433"/>
        <v>1</v>
      </c>
      <c r="B1251" s="22" t="b">
        <f t="shared" si="434"/>
        <v>0</v>
      </c>
      <c r="C1251" s="22" t="b">
        <f t="shared" si="435"/>
        <v>1</v>
      </c>
      <c r="D1251" s="22" t="b">
        <f t="shared" si="436"/>
        <v>0</v>
      </c>
      <c r="E1251" s="22" t="b">
        <f t="shared" si="437"/>
        <v>1</v>
      </c>
      <c r="F1251" s="52" t="b">
        <f t="shared" si="448"/>
        <v>1</v>
      </c>
      <c r="G1251" s="22" t="b">
        <f t="shared" si="454"/>
        <v>0</v>
      </c>
      <c r="H1251" s="22" t="b">
        <f t="shared" si="438"/>
        <v>1</v>
      </c>
      <c r="I1251" s="22" t="b">
        <f t="shared" si="449"/>
        <v>1</v>
      </c>
      <c r="J1251" s="22" t="b">
        <f t="shared" si="439"/>
        <v>0</v>
      </c>
      <c r="K1251" s="3" t="str">
        <f t="shared" si="440"/>
        <v/>
      </c>
      <c r="L1251" s="3" t="str">
        <f t="shared" si="441"/>
        <v/>
      </c>
      <c r="M1251" s="3" t="str">
        <f t="shared" si="442"/>
        <v/>
      </c>
      <c r="N1251" s="54" t="str">
        <f t="shared" si="450"/>
        <v/>
      </c>
      <c r="O1251" s="3" t="str">
        <f t="shared" si="443"/>
        <v>동일하이빌)</v>
      </c>
      <c r="P1251" s="19" t="str">
        <f t="shared" si="444"/>
        <v/>
      </c>
      <c r="Q1251" s="23">
        <f>_xlfn.XLOOKUP(R1251,summary!C1:C37,summary!B1:B37)</f>
        <v>0</v>
      </c>
      <c r="R1251" s="24" t="str">
        <f t="shared" si="445"/>
        <v>동백동</v>
      </c>
      <c r="S1251" s="24" t="str">
        <f t="shared" si="451"/>
        <v>중24통</v>
      </c>
      <c r="T1251" s="24" t="str">
        <f t="shared" si="452"/>
        <v>(중동, 백현마을동일하이빌)</v>
      </c>
      <c r="U1251" s="24" t="str">
        <f t="shared" si="446"/>
        <v>중</v>
      </c>
      <c r="V1251" s="25">
        <f t="shared" si="453"/>
        <v>24</v>
      </c>
      <c r="W1251" s="25">
        <f t="shared" si="447"/>
        <v>4</v>
      </c>
      <c r="X1251" s="34"/>
      <c r="Y1251" s="34" t="s">
        <v>1316</v>
      </c>
      <c r="Z1251" s="34" t="s">
        <v>73</v>
      </c>
      <c r="AA1251" s="62" t="s">
        <v>1327</v>
      </c>
      <c r="AB1251" s="5"/>
      <c r="AC1251" s="5"/>
      <c r="AD1251" s="5"/>
      <c r="AE1251" s="5"/>
      <c r="AF1251" s="5"/>
      <c r="AG1251" s="5"/>
    </row>
    <row r="1252" spans="1:33" ht="15.95" customHeight="1" x14ac:dyDescent="0.3">
      <c r="A1252" s="22" t="b">
        <f t="shared" si="433"/>
        <v>0</v>
      </c>
      <c r="B1252" s="22" t="b">
        <f t="shared" si="434"/>
        <v>0</v>
      </c>
      <c r="C1252" s="22" t="b">
        <f t="shared" si="435"/>
        <v>0</v>
      </c>
      <c r="D1252" s="22" t="b">
        <f t="shared" si="436"/>
        <v>0</v>
      </c>
      <c r="E1252" s="22" t="b">
        <f t="shared" si="437"/>
        <v>0</v>
      </c>
      <c r="F1252" s="52" t="b">
        <f t="shared" si="448"/>
        <v>0</v>
      </c>
      <c r="G1252" s="22" t="b">
        <f t="shared" si="454"/>
        <v>0</v>
      </c>
      <c r="H1252" s="22" t="b">
        <f t="shared" si="438"/>
        <v>0</v>
      </c>
      <c r="I1252" s="22" t="b">
        <f t="shared" si="449"/>
        <v>0</v>
      </c>
      <c r="J1252" s="22" t="b">
        <f t="shared" si="439"/>
        <v>0</v>
      </c>
      <c r="K1252" s="3" t="str">
        <f t="shared" si="440"/>
        <v/>
      </c>
      <c r="L1252" s="3" t="str">
        <f t="shared" si="441"/>
        <v/>
      </c>
      <c r="M1252" s="3" t="str">
        <f t="shared" si="442"/>
        <v/>
      </c>
      <c r="N1252" s="54" t="str">
        <f t="shared" si="450"/>
        <v/>
      </c>
      <c r="O1252" s="3" t="str">
        <f t="shared" si="443"/>
        <v/>
      </c>
      <c r="P1252" s="19" t="str">
        <f t="shared" si="444"/>
        <v/>
      </c>
      <c r="Q1252" s="23">
        <f>_xlfn.XLOOKUP(R1252,summary!C1:C37,summary!B1:B37)</f>
        <v>0</v>
      </c>
      <c r="R1252" s="24" t="str">
        <f t="shared" si="445"/>
        <v>동백동</v>
      </c>
      <c r="S1252" s="24" t="str">
        <f t="shared" si="451"/>
        <v>중24통</v>
      </c>
      <c r="T1252" s="24" t="str">
        <f t="shared" si="452"/>
        <v>(중동, 백현마을동일하이빌)</v>
      </c>
      <c r="U1252" s="24" t="str">
        <f t="shared" si="446"/>
        <v>중</v>
      </c>
      <c r="V1252" s="25">
        <f t="shared" si="453"/>
        <v>24</v>
      </c>
      <c r="W1252" s="25">
        <f t="shared" si="447"/>
        <v>5</v>
      </c>
      <c r="X1252" s="34"/>
      <c r="Y1252" s="34"/>
      <c r="Z1252" s="34" t="s">
        <v>87</v>
      </c>
      <c r="AA1252" s="62" t="s">
        <v>1328</v>
      </c>
      <c r="AB1252" s="5"/>
      <c r="AC1252" s="5"/>
      <c r="AD1252" s="5"/>
      <c r="AE1252" s="5"/>
      <c r="AF1252" s="5"/>
      <c r="AG1252" s="5"/>
    </row>
    <row r="1253" spans="1:33" ht="15.95" customHeight="1" x14ac:dyDescent="0.3">
      <c r="A1253" s="22" t="b">
        <f t="shared" si="433"/>
        <v>0</v>
      </c>
      <c r="B1253" s="22" t="b">
        <f t="shared" si="434"/>
        <v>0</v>
      </c>
      <c r="C1253" s="22" t="b">
        <f t="shared" si="435"/>
        <v>0</v>
      </c>
      <c r="D1253" s="22" t="b">
        <f t="shared" si="436"/>
        <v>0</v>
      </c>
      <c r="E1253" s="22" t="b">
        <f t="shared" si="437"/>
        <v>0</v>
      </c>
      <c r="F1253" s="52" t="b">
        <f t="shared" si="448"/>
        <v>0</v>
      </c>
      <c r="G1253" s="22" t="b">
        <f t="shared" si="454"/>
        <v>0</v>
      </c>
      <c r="H1253" s="22" t="b">
        <f t="shared" si="438"/>
        <v>0</v>
      </c>
      <c r="I1253" s="22" t="b">
        <f t="shared" si="449"/>
        <v>0</v>
      </c>
      <c r="J1253" s="22" t="b">
        <f t="shared" si="439"/>
        <v>0</v>
      </c>
      <c r="K1253" s="3" t="str">
        <f t="shared" si="440"/>
        <v/>
      </c>
      <c r="L1253" s="3" t="str">
        <f t="shared" si="441"/>
        <v/>
      </c>
      <c r="M1253" s="3" t="str">
        <f t="shared" si="442"/>
        <v/>
      </c>
      <c r="N1253" s="54" t="str">
        <f t="shared" si="450"/>
        <v/>
      </c>
      <c r="O1253" s="3" t="str">
        <f t="shared" si="443"/>
        <v/>
      </c>
      <c r="P1253" s="19" t="str">
        <f t="shared" si="444"/>
        <v/>
      </c>
      <c r="Q1253" s="23">
        <f>_xlfn.XLOOKUP(R1253,summary!C1:C37,summary!B1:B37)</f>
        <v>0</v>
      </c>
      <c r="R1253" s="24" t="str">
        <f t="shared" si="445"/>
        <v>동백동</v>
      </c>
      <c r="S1253" s="24" t="str">
        <f t="shared" si="451"/>
        <v>중24통</v>
      </c>
      <c r="T1253" s="24" t="str">
        <f t="shared" si="452"/>
        <v>(중동, 백현마을동일하이빌)</v>
      </c>
      <c r="U1253" s="24" t="str">
        <f t="shared" si="446"/>
        <v>중</v>
      </c>
      <c r="V1253" s="25">
        <f t="shared" si="453"/>
        <v>24</v>
      </c>
      <c r="W1253" s="25">
        <f t="shared" si="447"/>
        <v>6</v>
      </c>
      <c r="X1253" s="34"/>
      <c r="Y1253" s="34"/>
      <c r="Z1253" s="34" t="s">
        <v>89</v>
      </c>
      <c r="AA1253" s="62" t="s">
        <v>1329</v>
      </c>
      <c r="AB1253" s="5"/>
      <c r="AC1253" s="5"/>
      <c r="AD1253" s="5"/>
      <c r="AE1253" s="5"/>
      <c r="AF1253" s="5"/>
      <c r="AG1253" s="5"/>
    </row>
    <row r="1254" spans="1:33" ht="15.95" customHeight="1" x14ac:dyDescent="0.3">
      <c r="A1254" s="22" t="b">
        <f t="shared" si="433"/>
        <v>0</v>
      </c>
      <c r="B1254" s="22" t="b">
        <f t="shared" si="434"/>
        <v>0</v>
      </c>
      <c r="C1254" s="22" t="b">
        <f t="shared" si="435"/>
        <v>0</v>
      </c>
      <c r="D1254" s="22" t="b">
        <f t="shared" si="436"/>
        <v>0</v>
      </c>
      <c r="E1254" s="22" t="b">
        <f t="shared" si="437"/>
        <v>0</v>
      </c>
      <c r="F1254" s="52" t="b">
        <f t="shared" si="448"/>
        <v>0</v>
      </c>
      <c r="G1254" s="22" t="b">
        <f t="shared" si="454"/>
        <v>0</v>
      </c>
      <c r="H1254" s="22" t="b">
        <f t="shared" si="438"/>
        <v>0</v>
      </c>
      <c r="I1254" s="22" t="b">
        <f t="shared" si="449"/>
        <v>0</v>
      </c>
      <c r="J1254" s="22" t="b">
        <f t="shared" si="439"/>
        <v>0</v>
      </c>
      <c r="K1254" s="3" t="str">
        <f t="shared" si="440"/>
        <v/>
      </c>
      <c r="L1254" s="3" t="str">
        <f t="shared" si="441"/>
        <v/>
      </c>
      <c r="M1254" s="3" t="str">
        <f t="shared" si="442"/>
        <v/>
      </c>
      <c r="N1254" s="54" t="str">
        <f t="shared" si="450"/>
        <v/>
      </c>
      <c r="O1254" s="3" t="str">
        <f t="shared" si="443"/>
        <v/>
      </c>
      <c r="P1254" s="19" t="str">
        <f t="shared" si="444"/>
        <v/>
      </c>
      <c r="Q1254" s="23">
        <f>_xlfn.XLOOKUP(R1254,summary!C1:C37,summary!B1:B37)</f>
        <v>0</v>
      </c>
      <c r="R1254" s="24" t="str">
        <f t="shared" si="445"/>
        <v>동백동</v>
      </c>
      <c r="S1254" s="24" t="str">
        <f t="shared" si="451"/>
        <v>중24통</v>
      </c>
      <c r="T1254" s="24" t="str">
        <f t="shared" si="452"/>
        <v>(중동, 백현마을동일하이빌)</v>
      </c>
      <c r="U1254" s="24" t="str">
        <f t="shared" si="446"/>
        <v>중</v>
      </c>
      <c r="V1254" s="25">
        <f t="shared" si="453"/>
        <v>24</v>
      </c>
      <c r="W1254" s="25">
        <f t="shared" si="447"/>
        <v>7</v>
      </c>
      <c r="X1254" s="34"/>
      <c r="Y1254" s="34"/>
      <c r="Z1254" s="34" t="s">
        <v>91</v>
      </c>
      <c r="AA1254" s="62" t="s">
        <v>1330</v>
      </c>
      <c r="AB1254" s="5"/>
      <c r="AC1254" s="5"/>
      <c r="AD1254" s="5"/>
      <c r="AE1254" s="5"/>
      <c r="AF1254" s="5"/>
      <c r="AG1254" s="5"/>
    </row>
    <row r="1255" spans="1:33" ht="15.95" customHeight="1" x14ac:dyDescent="0.3">
      <c r="A1255" s="22" t="b">
        <f t="shared" si="433"/>
        <v>0</v>
      </c>
      <c r="B1255" s="22" t="b">
        <f t="shared" si="434"/>
        <v>0</v>
      </c>
      <c r="C1255" s="22" t="b">
        <f t="shared" si="435"/>
        <v>0</v>
      </c>
      <c r="D1255" s="22" t="b">
        <f t="shared" si="436"/>
        <v>0</v>
      </c>
      <c r="E1255" s="22" t="b">
        <f t="shared" si="437"/>
        <v>0</v>
      </c>
      <c r="F1255" s="52" t="b">
        <f t="shared" si="448"/>
        <v>0</v>
      </c>
      <c r="G1255" s="22" t="b">
        <f t="shared" si="454"/>
        <v>0</v>
      </c>
      <c r="H1255" s="22" t="b">
        <f t="shared" si="438"/>
        <v>0</v>
      </c>
      <c r="I1255" s="22" t="b">
        <f t="shared" si="449"/>
        <v>0</v>
      </c>
      <c r="J1255" s="22" t="b">
        <f t="shared" si="439"/>
        <v>0</v>
      </c>
      <c r="K1255" s="3" t="str">
        <f t="shared" si="440"/>
        <v/>
      </c>
      <c r="L1255" s="3" t="str">
        <f t="shared" si="441"/>
        <v/>
      </c>
      <c r="M1255" s="3" t="str">
        <f t="shared" si="442"/>
        <v/>
      </c>
      <c r="N1255" s="54" t="str">
        <f t="shared" si="450"/>
        <v/>
      </c>
      <c r="O1255" s="3" t="str">
        <f t="shared" si="443"/>
        <v/>
      </c>
      <c r="P1255" s="19" t="str">
        <f t="shared" si="444"/>
        <v/>
      </c>
      <c r="Q1255" s="23">
        <f>_xlfn.XLOOKUP(R1255,summary!C1:C37,summary!B1:B37)</f>
        <v>0</v>
      </c>
      <c r="R1255" s="24" t="str">
        <f t="shared" si="445"/>
        <v>동백동</v>
      </c>
      <c r="S1255" s="24" t="str">
        <f t="shared" si="451"/>
        <v>중24통</v>
      </c>
      <c r="T1255" s="24" t="str">
        <f t="shared" si="452"/>
        <v>(중동, 백현마을동일하이빌)</v>
      </c>
      <c r="U1255" s="24" t="str">
        <f t="shared" si="446"/>
        <v>중</v>
      </c>
      <c r="V1255" s="25">
        <f t="shared" si="453"/>
        <v>24</v>
      </c>
      <c r="W1255" s="25">
        <f t="shared" si="447"/>
        <v>8</v>
      </c>
      <c r="X1255" s="34"/>
      <c r="Y1255" s="34"/>
      <c r="Z1255" s="34" t="s">
        <v>93</v>
      </c>
      <c r="AA1255" s="62" t="s">
        <v>1331</v>
      </c>
      <c r="AB1255" s="5"/>
      <c r="AC1255" s="5"/>
      <c r="AD1255" s="5"/>
      <c r="AE1255" s="5"/>
      <c r="AF1255" s="5"/>
      <c r="AG1255" s="5"/>
    </row>
    <row r="1256" spans="1:33" ht="15.95" customHeight="1" x14ac:dyDescent="0.3">
      <c r="A1256" s="22" t="b">
        <f t="shared" si="433"/>
        <v>0</v>
      </c>
      <c r="B1256" s="22" t="b">
        <f t="shared" si="434"/>
        <v>0</v>
      </c>
      <c r="C1256" s="22" t="b">
        <f t="shared" si="435"/>
        <v>0</v>
      </c>
      <c r="D1256" s="22" t="b">
        <f t="shared" si="436"/>
        <v>0</v>
      </c>
      <c r="E1256" s="22" t="b">
        <f t="shared" si="437"/>
        <v>0</v>
      </c>
      <c r="F1256" s="52" t="b">
        <f t="shared" si="448"/>
        <v>0</v>
      </c>
      <c r="G1256" s="22" t="b">
        <f t="shared" si="454"/>
        <v>0</v>
      </c>
      <c r="H1256" s="22" t="b">
        <f t="shared" si="438"/>
        <v>0</v>
      </c>
      <c r="I1256" s="22" t="b">
        <f t="shared" si="449"/>
        <v>0</v>
      </c>
      <c r="J1256" s="22" t="b">
        <f t="shared" si="439"/>
        <v>0</v>
      </c>
      <c r="K1256" s="3" t="str">
        <f t="shared" si="440"/>
        <v/>
      </c>
      <c r="L1256" s="3" t="str">
        <f t="shared" si="441"/>
        <v/>
      </c>
      <c r="M1256" s="3" t="str">
        <f t="shared" si="442"/>
        <v/>
      </c>
      <c r="N1256" s="54" t="str">
        <f t="shared" si="450"/>
        <v/>
      </c>
      <c r="O1256" s="3" t="str">
        <f t="shared" si="443"/>
        <v/>
      </c>
      <c r="P1256" s="19" t="str">
        <f t="shared" si="444"/>
        <v/>
      </c>
      <c r="Q1256" s="23">
        <f>_xlfn.XLOOKUP(R1256,summary!C1:C37,summary!B1:B37)</f>
        <v>0</v>
      </c>
      <c r="R1256" s="24" t="str">
        <f t="shared" si="445"/>
        <v>동백동</v>
      </c>
      <c r="S1256" s="24" t="str">
        <f t="shared" si="451"/>
        <v>중24통</v>
      </c>
      <c r="T1256" s="24" t="str">
        <f t="shared" si="452"/>
        <v>(중동, 백현마을동일하이빌)</v>
      </c>
      <c r="U1256" s="24" t="str">
        <f t="shared" si="446"/>
        <v>중</v>
      </c>
      <c r="V1256" s="25">
        <f t="shared" si="453"/>
        <v>24</v>
      </c>
      <c r="W1256" s="25">
        <f t="shared" si="447"/>
        <v>9</v>
      </c>
      <c r="X1256" s="34"/>
      <c r="Y1256" s="34"/>
      <c r="Z1256" s="34" t="s">
        <v>95</v>
      </c>
      <c r="AA1256" s="62" t="s">
        <v>1332</v>
      </c>
      <c r="AB1256" s="5"/>
      <c r="AC1256" s="5"/>
      <c r="AD1256" s="5"/>
      <c r="AE1256" s="5"/>
      <c r="AF1256" s="5"/>
      <c r="AG1256" s="5"/>
    </row>
    <row r="1257" spans="1:33" ht="15.95" customHeight="1" x14ac:dyDescent="0.3">
      <c r="A1257" s="22" t="b">
        <f t="shared" si="433"/>
        <v>1</v>
      </c>
      <c r="B1257" s="22" t="b">
        <f t="shared" si="434"/>
        <v>0</v>
      </c>
      <c r="C1257" s="22" t="b">
        <f t="shared" si="435"/>
        <v>0</v>
      </c>
      <c r="D1257" s="22" t="b">
        <f t="shared" si="436"/>
        <v>0</v>
      </c>
      <c r="E1257" s="22" t="b">
        <f t="shared" si="437"/>
        <v>0</v>
      </c>
      <c r="F1257" s="52" t="b">
        <f t="shared" si="448"/>
        <v>0</v>
      </c>
      <c r="G1257" s="22" t="b">
        <f t="shared" si="454"/>
        <v>0</v>
      </c>
      <c r="H1257" s="22" t="b">
        <f t="shared" si="438"/>
        <v>0</v>
      </c>
      <c r="I1257" s="22" t="b">
        <f t="shared" si="449"/>
        <v>0</v>
      </c>
      <c r="J1257" s="22" t="b">
        <f t="shared" si="439"/>
        <v>1</v>
      </c>
      <c r="K1257" s="3" t="str">
        <f t="shared" si="440"/>
        <v>중25통</v>
      </c>
      <c r="L1257" s="3" t="str">
        <f t="shared" si="441"/>
        <v>25</v>
      </c>
      <c r="M1257" s="3">
        <f t="shared" si="442"/>
        <v>25</v>
      </c>
      <c r="N1257" s="54" t="str">
        <f t="shared" si="450"/>
        <v>중</v>
      </c>
      <c r="O1257" s="3" t="str">
        <f t="shared" si="443"/>
        <v/>
      </c>
      <c r="P1257" s="19" t="str">
        <f t="shared" si="444"/>
        <v/>
      </c>
      <c r="Q1257" s="23">
        <f>_xlfn.XLOOKUP(R1257,summary!C1:C37,summary!B1:B37)</f>
        <v>0</v>
      </c>
      <c r="R1257" s="24" t="str">
        <f t="shared" si="445"/>
        <v>동백동</v>
      </c>
      <c r="S1257" s="24" t="str">
        <f t="shared" si="451"/>
        <v>중25통</v>
      </c>
      <c r="T1257" s="24" t="str">
        <f t="shared" si="452"/>
        <v>(중동, 백현마을상록롯데캐슬)</v>
      </c>
      <c r="U1257" s="24" t="str">
        <f t="shared" si="446"/>
        <v>중</v>
      </c>
      <c r="V1257" s="25">
        <f t="shared" si="453"/>
        <v>25</v>
      </c>
      <c r="W1257" s="25">
        <f t="shared" si="447"/>
        <v>1</v>
      </c>
      <c r="X1257" s="34"/>
      <c r="Y1257" s="34" t="s">
        <v>2990</v>
      </c>
      <c r="Z1257" s="34" t="s">
        <v>63</v>
      </c>
      <c r="AA1257" s="62" t="s">
        <v>1334</v>
      </c>
      <c r="AB1257" s="5"/>
      <c r="AC1257" s="5"/>
      <c r="AD1257" s="5"/>
      <c r="AE1257" s="5"/>
      <c r="AF1257" s="5"/>
      <c r="AG1257" s="5"/>
    </row>
    <row r="1258" spans="1:33" ht="15.95" customHeight="1" x14ac:dyDescent="0.3">
      <c r="A1258" s="22" t="b">
        <f t="shared" si="433"/>
        <v>1</v>
      </c>
      <c r="B1258" s="22" t="b">
        <f t="shared" si="434"/>
        <v>1</v>
      </c>
      <c r="C1258" s="22" t="b">
        <f t="shared" si="435"/>
        <v>0</v>
      </c>
      <c r="D1258" s="22" t="b">
        <f t="shared" si="436"/>
        <v>0</v>
      </c>
      <c r="E1258" s="22" t="b">
        <f t="shared" si="437"/>
        <v>1</v>
      </c>
      <c r="F1258" s="52" t="b">
        <f t="shared" si="448"/>
        <v>1</v>
      </c>
      <c r="G1258" s="22" t="b">
        <f t="shared" si="454"/>
        <v>1</v>
      </c>
      <c r="H1258" s="22" t="b">
        <f t="shared" si="438"/>
        <v>0</v>
      </c>
      <c r="I1258" s="22" t="b">
        <f t="shared" si="449"/>
        <v>1</v>
      </c>
      <c r="J1258" s="22" t="b">
        <f t="shared" si="439"/>
        <v>0</v>
      </c>
      <c r="K1258" s="3" t="str">
        <f t="shared" si="440"/>
        <v/>
      </c>
      <c r="L1258" s="3" t="str">
        <f t="shared" si="441"/>
        <v/>
      </c>
      <c r="M1258" s="3" t="str">
        <f t="shared" si="442"/>
        <v/>
      </c>
      <c r="N1258" s="54" t="str">
        <f t="shared" si="450"/>
        <v/>
      </c>
      <c r="O1258" s="3" t="str">
        <f t="shared" si="443"/>
        <v>(중동, 백현마을상록롯데캐슬)</v>
      </c>
      <c r="P1258" s="19" t="str">
        <f t="shared" si="444"/>
        <v>(중동, 백현마을상록롯데캐슬)</v>
      </c>
      <c r="Q1258" s="23">
        <f>_xlfn.XLOOKUP(R1258,summary!C1:C37,summary!B1:B37)</f>
        <v>0</v>
      </c>
      <c r="R1258" s="24" t="str">
        <f t="shared" si="445"/>
        <v>동백동</v>
      </c>
      <c r="S1258" s="24" t="str">
        <f t="shared" si="451"/>
        <v>중25통</v>
      </c>
      <c r="T1258" s="24" t="str">
        <f t="shared" si="452"/>
        <v>(중동, 백현마을상록롯데캐슬)</v>
      </c>
      <c r="U1258" s="24" t="str">
        <f t="shared" si="446"/>
        <v>중</v>
      </c>
      <c r="V1258" s="25">
        <f t="shared" si="453"/>
        <v>25</v>
      </c>
      <c r="W1258" s="25">
        <f t="shared" si="447"/>
        <v>2</v>
      </c>
      <c r="X1258" s="34"/>
      <c r="Y1258" s="34" t="s">
        <v>1225</v>
      </c>
      <c r="Z1258" s="34" t="s">
        <v>65</v>
      </c>
      <c r="AA1258" s="62" t="s">
        <v>1335</v>
      </c>
      <c r="AB1258" s="5"/>
      <c r="AC1258" s="5"/>
      <c r="AD1258" s="5"/>
      <c r="AE1258" s="5"/>
      <c r="AF1258" s="5"/>
      <c r="AG1258" s="5"/>
    </row>
    <row r="1259" spans="1:33" ht="15.95" customHeight="1" x14ac:dyDescent="0.3">
      <c r="A1259" s="22" t="b">
        <f t="shared" si="433"/>
        <v>1</v>
      </c>
      <c r="B1259" s="22" t="b">
        <f t="shared" si="434"/>
        <v>0</v>
      </c>
      <c r="C1259" s="22" t="b">
        <f t="shared" si="435"/>
        <v>0</v>
      </c>
      <c r="D1259" s="22" t="b">
        <f t="shared" si="436"/>
        <v>0</v>
      </c>
      <c r="E1259" s="22" t="b">
        <f t="shared" si="437"/>
        <v>0</v>
      </c>
      <c r="F1259" s="52" t="b">
        <f t="shared" si="448"/>
        <v>0</v>
      </c>
      <c r="G1259" s="22" t="b">
        <f t="shared" si="454"/>
        <v>0</v>
      </c>
      <c r="H1259" s="22" t="b">
        <f t="shared" si="438"/>
        <v>0</v>
      </c>
      <c r="I1259" s="22" t="b">
        <f t="shared" si="449"/>
        <v>1</v>
      </c>
      <c r="J1259" s="22" t="b">
        <f t="shared" si="439"/>
        <v>0</v>
      </c>
      <c r="K1259" s="3" t="str">
        <f t="shared" si="440"/>
        <v/>
      </c>
      <c r="L1259" s="3" t="str">
        <f t="shared" si="441"/>
        <v/>
      </c>
      <c r="M1259" s="3" t="str">
        <f t="shared" si="442"/>
        <v/>
      </c>
      <c r="N1259" s="54" t="str">
        <f t="shared" si="450"/>
        <v/>
      </c>
      <c r="O1259" s="3" t="str">
        <f t="shared" si="443"/>
        <v>백현마을상록롯데캐슬)</v>
      </c>
      <c r="P1259" s="19" t="str">
        <f t="shared" si="444"/>
        <v/>
      </c>
      <c r="Q1259" s="23">
        <f>_xlfn.XLOOKUP(R1259,summary!C1:C37,summary!B1:B37)</f>
        <v>0</v>
      </c>
      <c r="R1259" s="24" t="str">
        <f t="shared" si="445"/>
        <v>동백동</v>
      </c>
      <c r="S1259" s="24" t="str">
        <f t="shared" si="451"/>
        <v>중25통</v>
      </c>
      <c r="T1259" s="24" t="str">
        <f t="shared" si="452"/>
        <v>(중동, 백현마을상록롯데캐슬)</v>
      </c>
      <c r="U1259" s="24" t="str">
        <f t="shared" si="446"/>
        <v>중</v>
      </c>
      <c r="V1259" s="25">
        <f t="shared" si="453"/>
        <v>25</v>
      </c>
      <c r="W1259" s="25">
        <f t="shared" si="447"/>
        <v>3</v>
      </c>
      <c r="X1259" s="34"/>
      <c r="Y1259" s="34" t="s">
        <v>1011</v>
      </c>
      <c r="Z1259" s="34" t="s">
        <v>67</v>
      </c>
      <c r="AA1259" s="62" t="s">
        <v>1336</v>
      </c>
      <c r="AB1259" s="5"/>
      <c r="AC1259" s="5"/>
      <c r="AD1259" s="5"/>
      <c r="AE1259" s="5"/>
      <c r="AF1259" s="5"/>
      <c r="AG1259" s="5"/>
    </row>
    <row r="1260" spans="1:33" ht="15.95" customHeight="1" x14ac:dyDescent="0.3">
      <c r="A1260" s="22" t="b">
        <f t="shared" si="433"/>
        <v>1</v>
      </c>
      <c r="B1260" s="22" t="b">
        <f t="shared" si="434"/>
        <v>0</v>
      </c>
      <c r="C1260" s="22" t="b">
        <f t="shared" si="435"/>
        <v>1</v>
      </c>
      <c r="D1260" s="22" t="b">
        <f t="shared" si="436"/>
        <v>0</v>
      </c>
      <c r="E1260" s="22" t="b">
        <f t="shared" si="437"/>
        <v>1</v>
      </c>
      <c r="F1260" s="52" t="b">
        <f t="shared" si="448"/>
        <v>1</v>
      </c>
      <c r="G1260" s="22" t="b">
        <f t="shared" si="454"/>
        <v>0</v>
      </c>
      <c r="H1260" s="22" t="b">
        <f t="shared" si="438"/>
        <v>1</v>
      </c>
      <c r="I1260" s="22" t="b">
        <f t="shared" si="449"/>
        <v>1</v>
      </c>
      <c r="J1260" s="22" t="b">
        <f t="shared" si="439"/>
        <v>0</v>
      </c>
      <c r="K1260" s="3" t="str">
        <f t="shared" si="440"/>
        <v/>
      </c>
      <c r="L1260" s="3" t="str">
        <f t="shared" si="441"/>
        <v/>
      </c>
      <c r="M1260" s="3" t="str">
        <f t="shared" si="442"/>
        <v/>
      </c>
      <c r="N1260" s="54" t="str">
        <f t="shared" si="450"/>
        <v/>
      </c>
      <c r="O1260" s="3" t="str">
        <f t="shared" si="443"/>
        <v>상록롯데캐슬)</v>
      </c>
      <c r="P1260" s="19" t="str">
        <f t="shared" si="444"/>
        <v/>
      </c>
      <c r="Q1260" s="23">
        <f>_xlfn.XLOOKUP(R1260,summary!C1:C37,summary!B1:B37)</f>
        <v>0</v>
      </c>
      <c r="R1260" s="24" t="str">
        <f t="shared" si="445"/>
        <v>동백동</v>
      </c>
      <c r="S1260" s="24" t="str">
        <f t="shared" si="451"/>
        <v>중25통</v>
      </c>
      <c r="T1260" s="24" t="str">
        <f t="shared" si="452"/>
        <v>(중동, 백현마을상록롯데캐슬)</v>
      </c>
      <c r="U1260" s="24" t="str">
        <f t="shared" si="446"/>
        <v>중</v>
      </c>
      <c r="V1260" s="25">
        <f t="shared" si="453"/>
        <v>25</v>
      </c>
      <c r="W1260" s="25">
        <f t="shared" si="447"/>
        <v>4</v>
      </c>
      <c r="X1260" s="34"/>
      <c r="Y1260" s="34" t="s">
        <v>1182</v>
      </c>
      <c r="Z1260" s="34" t="s">
        <v>73</v>
      </c>
      <c r="AA1260" s="62" t="s">
        <v>1337</v>
      </c>
      <c r="AB1260" s="5"/>
      <c r="AC1260" s="5"/>
      <c r="AD1260" s="5"/>
      <c r="AE1260" s="5"/>
      <c r="AF1260" s="5"/>
      <c r="AG1260" s="5"/>
    </row>
    <row r="1261" spans="1:33" ht="15.95" customHeight="1" x14ac:dyDescent="0.3">
      <c r="A1261" s="22" t="b">
        <f t="shared" si="433"/>
        <v>0</v>
      </c>
      <c r="B1261" s="22" t="b">
        <f t="shared" si="434"/>
        <v>0</v>
      </c>
      <c r="C1261" s="22" t="b">
        <f t="shared" si="435"/>
        <v>0</v>
      </c>
      <c r="D1261" s="22" t="b">
        <f t="shared" si="436"/>
        <v>0</v>
      </c>
      <c r="E1261" s="22" t="b">
        <f t="shared" si="437"/>
        <v>0</v>
      </c>
      <c r="F1261" s="52" t="b">
        <f t="shared" si="448"/>
        <v>0</v>
      </c>
      <c r="G1261" s="22" t="b">
        <f t="shared" si="454"/>
        <v>0</v>
      </c>
      <c r="H1261" s="22" t="b">
        <f t="shared" si="438"/>
        <v>0</v>
      </c>
      <c r="I1261" s="22" t="b">
        <f t="shared" si="449"/>
        <v>0</v>
      </c>
      <c r="J1261" s="22" t="b">
        <f t="shared" si="439"/>
        <v>0</v>
      </c>
      <c r="K1261" s="3" t="str">
        <f t="shared" si="440"/>
        <v/>
      </c>
      <c r="L1261" s="3" t="str">
        <f t="shared" si="441"/>
        <v/>
      </c>
      <c r="M1261" s="3" t="str">
        <f t="shared" si="442"/>
        <v/>
      </c>
      <c r="N1261" s="54" t="str">
        <f t="shared" si="450"/>
        <v/>
      </c>
      <c r="O1261" s="3" t="str">
        <f t="shared" si="443"/>
        <v/>
      </c>
      <c r="P1261" s="19" t="str">
        <f t="shared" si="444"/>
        <v/>
      </c>
      <c r="Q1261" s="23">
        <f>_xlfn.XLOOKUP(R1261,summary!C1:C37,summary!B1:B37)</f>
        <v>0</v>
      </c>
      <c r="R1261" s="24" t="str">
        <f t="shared" si="445"/>
        <v>동백동</v>
      </c>
      <c r="S1261" s="24" t="str">
        <f t="shared" si="451"/>
        <v>중25통</v>
      </c>
      <c r="T1261" s="24" t="str">
        <f t="shared" si="452"/>
        <v>(중동, 백현마을상록롯데캐슬)</v>
      </c>
      <c r="U1261" s="24" t="str">
        <f t="shared" si="446"/>
        <v>중</v>
      </c>
      <c r="V1261" s="25">
        <f t="shared" si="453"/>
        <v>25</v>
      </c>
      <c r="W1261" s="25">
        <f t="shared" si="447"/>
        <v>5</v>
      </c>
      <c r="X1261" s="34"/>
      <c r="Y1261" s="34"/>
      <c r="Z1261" s="34" t="s">
        <v>87</v>
      </c>
      <c r="AA1261" s="62" t="s">
        <v>1338</v>
      </c>
      <c r="AB1261" s="5"/>
      <c r="AC1261" s="5"/>
      <c r="AD1261" s="5"/>
      <c r="AE1261" s="5"/>
      <c r="AF1261" s="5"/>
      <c r="AG1261" s="5"/>
    </row>
    <row r="1262" spans="1:33" ht="15.95" customHeight="1" x14ac:dyDescent="0.3">
      <c r="A1262" s="22" t="b">
        <f t="shared" si="433"/>
        <v>0</v>
      </c>
      <c r="B1262" s="22" t="b">
        <f t="shared" si="434"/>
        <v>0</v>
      </c>
      <c r="C1262" s="22" t="b">
        <f t="shared" si="435"/>
        <v>0</v>
      </c>
      <c r="D1262" s="22" t="b">
        <f t="shared" si="436"/>
        <v>0</v>
      </c>
      <c r="E1262" s="22" t="b">
        <f t="shared" si="437"/>
        <v>0</v>
      </c>
      <c r="F1262" s="52" t="b">
        <f t="shared" si="448"/>
        <v>0</v>
      </c>
      <c r="G1262" s="22" t="b">
        <f t="shared" si="454"/>
        <v>0</v>
      </c>
      <c r="H1262" s="22" t="b">
        <f t="shared" si="438"/>
        <v>0</v>
      </c>
      <c r="I1262" s="22" t="b">
        <f t="shared" si="449"/>
        <v>0</v>
      </c>
      <c r="J1262" s="22" t="b">
        <f t="shared" si="439"/>
        <v>0</v>
      </c>
      <c r="K1262" s="3" t="str">
        <f t="shared" si="440"/>
        <v/>
      </c>
      <c r="L1262" s="3" t="str">
        <f t="shared" si="441"/>
        <v/>
      </c>
      <c r="M1262" s="3" t="str">
        <f t="shared" si="442"/>
        <v/>
      </c>
      <c r="N1262" s="54" t="str">
        <f t="shared" si="450"/>
        <v/>
      </c>
      <c r="O1262" s="3" t="str">
        <f t="shared" si="443"/>
        <v/>
      </c>
      <c r="P1262" s="19" t="str">
        <f t="shared" si="444"/>
        <v/>
      </c>
      <c r="Q1262" s="23">
        <f>_xlfn.XLOOKUP(R1262,summary!C1:C37,summary!B1:B37)</f>
        <v>0</v>
      </c>
      <c r="R1262" s="24" t="str">
        <f t="shared" si="445"/>
        <v>동백동</v>
      </c>
      <c r="S1262" s="24" t="str">
        <f t="shared" si="451"/>
        <v>중25통</v>
      </c>
      <c r="T1262" s="24" t="str">
        <f t="shared" si="452"/>
        <v>(중동, 백현마을상록롯데캐슬)</v>
      </c>
      <c r="U1262" s="25" t="str">
        <f t="shared" si="446"/>
        <v>중</v>
      </c>
      <c r="V1262" s="25">
        <f t="shared" si="453"/>
        <v>25</v>
      </c>
      <c r="W1262" s="25">
        <f t="shared" si="447"/>
        <v>6</v>
      </c>
      <c r="X1262" s="34"/>
      <c r="Y1262" s="34"/>
      <c r="Z1262" s="34" t="s">
        <v>89</v>
      </c>
      <c r="AA1262" s="62" t="s">
        <v>1339</v>
      </c>
      <c r="AB1262" s="5"/>
      <c r="AC1262" s="5"/>
      <c r="AD1262" s="5"/>
      <c r="AE1262" s="5"/>
      <c r="AF1262" s="5"/>
      <c r="AG1262" s="5"/>
    </row>
    <row r="1263" spans="1:33" ht="15.95" customHeight="1" x14ac:dyDescent="0.3">
      <c r="A1263" s="22" t="b">
        <f t="shared" si="433"/>
        <v>0</v>
      </c>
      <c r="B1263" s="22" t="b">
        <f t="shared" si="434"/>
        <v>0</v>
      </c>
      <c r="C1263" s="22" t="b">
        <f t="shared" si="435"/>
        <v>0</v>
      </c>
      <c r="D1263" s="22" t="b">
        <f t="shared" si="436"/>
        <v>0</v>
      </c>
      <c r="E1263" s="22" t="b">
        <f t="shared" si="437"/>
        <v>0</v>
      </c>
      <c r="F1263" s="52" t="b">
        <f t="shared" si="448"/>
        <v>0</v>
      </c>
      <c r="G1263" s="22" t="b">
        <f t="shared" si="454"/>
        <v>0</v>
      </c>
      <c r="H1263" s="22" t="b">
        <f t="shared" si="438"/>
        <v>0</v>
      </c>
      <c r="I1263" s="22" t="b">
        <f t="shared" si="449"/>
        <v>0</v>
      </c>
      <c r="J1263" s="22" t="b">
        <f t="shared" si="439"/>
        <v>0</v>
      </c>
      <c r="K1263" s="3" t="str">
        <f t="shared" si="440"/>
        <v/>
      </c>
      <c r="L1263" s="3" t="str">
        <f t="shared" si="441"/>
        <v/>
      </c>
      <c r="M1263" s="22" t="str">
        <f t="shared" si="442"/>
        <v/>
      </c>
      <c r="N1263" s="54" t="str">
        <f t="shared" si="450"/>
        <v/>
      </c>
      <c r="O1263" s="3" t="str">
        <f t="shared" si="443"/>
        <v/>
      </c>
      <c r="P1263" s="19" t="str">
        <f t="shared" si="444"/>
        <v/>
      </c>
      <c r="Q1263" s="23">
        <f>_xlfn.XLOOKUP(R1263,summary!C1:C37,summary!B1:B37)</f>
        <v>0</v>
      </c>
      <c r="R1263" s="24" t="str">
        <f t="shared" si="445"/>
        <v>동백동</v>
      </c>
      <c r="S1263" s="24" t="str">
        <f t="shared" si="451"/>
        <v>중25통</v>
      </c>
      <c r="T1263" s="24" t="str">
        <f t="shared" si="452"/>
        <v>(중동, 백현마을상록롯데캐슬)</v>
      </c>
      <c r="U1263" s="24" t="str">
        <f t="shared" si="446"/>
        <v>중</v>
      </c>
      <c r="V1263" s="25">
        <f t="shared" si="453"/>
        <v>25</v>
      </c>
      <c r="W1263" s="25">
        <f t="shared" si="447"/>
        <v>7</v>
      </c>
      <c r="X1263" s="34"/>
      <c r="Y1263" s="34"/>
      <c r="Z1263" s="34" t="s">
        <v>91</v>
      </c>
      <c r="AA1263" s="62" t="s">
        <v>1340</v>
      </c>
      <c r="AB1263" s="5"/>
      <c r="AC1263" s="5"/>
      <c r="AD1263" s="5"/>
      <c r="AE1263" s="5"/>
      <c r="AF1263" s="5"/>
      <c r="AG1263" s="5"/>
    </row>
    <row r="1264" spans="1:33" ht="15.95" customHeight="1" x14ac:dyDescent="0.3">
      <c r="A1264" s="22" t="b">
        <f t="shared" si="433"/>
        <v>1</v>
      </c>
      <c r="B1264" s="22" t="b">
        <f t="shared" si="434"/>
        <v>0</v>
      </c>
      <c r="C1264" s="22" t="b">
        <f t="shared" si="435"/>
        <v>0</v>
      </c>
      <c r="D1264" s="22" t="b">
        <f t="shared" si="436"/>
        <v>0</v>
      </c>
      <c r="E1264" s="22" t="b">
        <f t="shared" si="437"/>
        <v>0</v>
      </c>
      <c r="F1264" s="52" t="b">
        <f t="shared" si="448"/>
        <v>0</v>
      </c>
      <c r="G1264" s="22" t="b">
        <f t="shared" si="454"/>
        <v>0</v>
      </c>
      <c r="H1264" s="22" t="b">
        <f t="shared" si="438"/>
        <v>0</v>
      </c>
      <c r="I1264" s="22" t="b">
        <f t="shared" si="449"/>
        <v>0</v>
      </c>
      <c r="J1264" s="22" t="b">
        <f t="shared" si="439"/>
        <v>1</v>
      </c>
      <c r="K1264" s="3" t="str">
        <f t="shared" si="440"/>
        <v/>
      </c>
      <c r="L1264" s="3" t="str">
        <f t="shared" si="441"/>
        <v/>
      </c>
      <c r="M1264" s="3" t="str">
        <f t="shared" si="442"/>
        <v/>
      </c>
      <c r="N1264" s="54" t="str">
        <f t="shared" si="450"/>
        <v/>
      </c>
      <c r="O1264" s="3" t="str">
        <f t="shared" si="443"/>
        <v/>
      </c>
      <c r="P1264" s="19" t="str">
        <f t="shared" si="444"/>
        <v/>
      </c>
      <c r="Q1264" s="23" t="e">
        <f>_xlfn.XLOOKUP(R1264,summary!C1:C37,summary!B1:B37)</f>
        <v>#N/A</v>
      </c>
      <c r="R1264" s="24" t="str">
        <f t="shared" si="445"/>
        <v>읍 면 동</v>
      </c>
      <c r="S1264" s="24" t="str">
        <f t="shared" si="451"/>
        <v>통 리 명</v>
      </c>
      <c r="T1264" s="24" t="str">
        <f t="shared" si="452"/>
        <v/>
      </c>
      <c r="U1264" s="24" t="str">
        <f t="shared" si="446"/>
        <v/>
      </c>
      <c r="V1264" s="25" t="str">
        <f t="shared" si="453"/>
        <v/>
      </c>
      <c r="W1264" s="25" t="str">
        <f t="shared" si="447"/>
        <v/>
      </c>
      <c r="X1264" s="34" t="s">
        <v>121</v>
      </c>
      <c r="Y1264" s="34" t="s">
        <v>122</v>
      </c>
      <c r="Z1264" s="34" t="s">
        <v>59</v>
      </c>
      <c r="AA1264" s="62" t="s">
        <v>2628</v>
      </c>
      <c r="AB1264" s="5"/>
      <c r="AC1264" s="5"/>
      <c r="AD1264" s="5"/>
      <c r="AE1264" s="5"/>
      <c r="AF1264" s="5"/>
      <c r="AG1264" s="5"/>
    </row>
    <row r="1265" spans="1:33" ht="15.95" customHeight="1" x14ac:dyDescent="0.3">
      <c r="A1265" s="22" t="b">
        <f t="shared" si="433"/>
        <v>1</v>
      </c>
      <c r="B1265" s="22" t="b">
        <f t="shared" si="434"/>
        <v>0</v>
      </c>
      <c r="C1265" s="22" t="b">
        <f t="shared" si="435"/>
        <v>0</v>
      </c>
      <c r="D1265" s="22" t="b">
        <f t="shared" si="436"/>
        <v>0</v>
      </c>
      <c r="E1265" s="22" t="b">
        <f t="shared" si="437"/>
        <v>0</v>
      </c>
      <c r="F1265" s="52" t="b">
        <f t="shared" si="448"/>
        <v>0</v>
      </c>
      <c r="G1265" s="22" t="b">
        <f t="shared" si="454"/>
        <v>0</v>
      </c>
      <c r="H1265" s="22" t="b">
        <f t="shared" si="438"/>
        <v>0</v>
      </c>
      <c r="I1265" s="22" t="b">
        <f t="shared" si="449"/>
        <v>0</v>
      </c>
      <c r="J1265" s="22" t="b">
        <f t="shared" si="439"/>
        <v>1</v>
      </c>
      <c r="K1265" s="3" t="str">
        <f t="shared" si="440"/>
        <v>중26통</v>
      </c>
      <c r="L1265" s="3" t="str">
        <f t="shared" si="441"/>
        <v>26</v>
      </c>
      <c r="M1265" s="3">
        <f t="shared" si="442"/>
        <v>26</v>
      </c>
      <c r="N1265" s="54" t="str">
        <f t="shared" si="450"/>
        <v>중</v>
      </c>
      <c r="O1265" s="3" t="str">
        <f t="shared" si="443"/>
        <v/>
      </c>
      <c r="P1265" s="19" t="str">
        <f t="shared" si="444"/>
        <v/>
      </c>
      <c r="Q1265" s="23">
        <f>_xlfn.XLOOKUP(R1265,summary!C1:C37,summary!B1:B37)</f>
        <v>0</v>
      </c>
      <c r="R1265" s="24" t="str">
        <f t="shared" si="445"/>
        <v>동백동</v>
      </c>
      <c r="S1265" s="24" t="str">
        <f t="shared" si="451"/>
        <v>중26통</v>
      </c>
      <c r="T1265" s="24" t="str">
        <f t="shared" si="452"/>
        <v>(중동, 성산마을신영지웰)</v>
      </c>
      <c r="U1265" s="24" t="str">
        <f t="shared" si="446"/>
        <v>중</v>
      </c>
      <c r="V1265" s="25">
        <f t="shared" si="453"/>
        <v>26</v>
      </c>
      <c r="W1265" s="25">
        <f t="shared" si="447"/>
        <v>1</v>
      </c>
      <c r="X1265" s="34" t="s">
        <v>2902</v>
      </c>
      <c r="Y1265" s="34" t="s">
        <v>2991</v>
      </c>
      <c r="Z1265" s="34" t="s">
        <v>63</v>
      </c>
      <c r="AA1265" s="62" t="s">
        <v>1342</v>
      </c>
      <c r="AB1265" s="5"/>
      <c r="AC1265" s="5"/>
      <c r="AD1265" s="5"/>
      <c r="AE1265" s="5"/>
      <c r="AF1265" s="5"/>
      <c r="AG1265" s="5"/>
    </row>
    <row r="1266" spans="1:33" ht="15.95" customHeight="1" x14ac:dyDescent="0.3">
      <c r="A1266" s="22" t="b">
        <f t="shared" si="433"/>
        <v>1</v>
      </c>
      <c r="B1266" s="22" t="b">
        <f t="shared" si="434"/>
        <v>1</v>
      </c>
      <c r="C1266" s="22" t="b">
        <f t="shared" si="435"/>
        <v>0</v>
      </c>
      <c r="D1266" s="22" t="b">
        <f t="shared" si="436"/>
        <v>0</v>
      </c>
      <c r="E1266" s="22" t="b">
        <f t="shared" si="437"/>
        <v>1</v>
      </c>
      <c r="F1266" s="52" t="b">
        <f t="shared" si="448"/>
        <v>1</v>
      </c>
      <c r="G1266" s="22" t="b">
        <f t="shared" si="454"/>
        <v>1</v>
      </c>
      <c r="H1266" s="22" t="b">
        <f t="shared" si="438"/>
        <v>0</v>
      </c>
      <c r="I1266" s="22" t="b">
        <f t="shared" si="449"/>
        <v>1</v>
      </c>
      <c r="J1266" s="22" t="b">
        <f t="shared" si="439"/>
        <v>0</v>
      </c>
      <c r="K1266" s="3" t="str">
        <f t="shared" si="440"/>
        <v/>
      </c>
      <c r="L1266" s="3" t="str">
        <f t="shared" si="441"/>
        <v/>
      </c>
      <c r="M1266" s="3" t="str">
        <f t="shared" si="442"/>
        <v/>
      </c>
      <c r="N1266" s="54" t="str">
        <f t="shared" si="450"/>
        <v/>
      </c>
      <c r="O1266" s="3" t="str">
        <f t="shared" si="443"/>
        <v>(중동, 성산마을신영지웰)</v>
      </c>
      <c r="P1266" s="19" t="str">
        <f t="shared" si="444"/>
        <v>(중동, 성산마을신영지웰)</v>
      </c>
      <c r="Q1266" s="23">
        <f>_xlfn.XLOOKUP(R1266,summary!C1:C37,summary!B1:B37)</f>
        <v>0</v>
      </c>
      <c r="R1266" s="24" t="str">
        <f t="shared" si="445"/>
        <v>동백동</v>
      </c>
      <c r="S1266" s="24" t="str">
        <f t="shared" si="451"/>
        <v>중26통</v>
      </c>
      <c r="T1266" s="24" t="str">
        <f t="shared" si="452"/>
        <v>(중동, 성산마을신영지웰)</v>
      </c>
      <c r="U1266" s="24" t="str">
        <f t="shared" si="446"/>
        <v>중</v>
      </c>
      <c r="V1266" s="25">
        <f t="shared" si="453"/>
        <v>26</v>
      </c>
      <c r="W1266" s="25">
        <f t="shared" si="447"/>
        <v>2</v>
      </c>
      <c r="X1266" s="34"/>
      <c r="Y1266" s="34" t="s">
        <v>1207</v>
      </c>
      <c r="Z1266" s="34" t="s">
        <v>65</v>
      </c>
      <c r="AA1266" s="62" t="s">
        <v>1343</v>
      </c>
      <c r="AB1266" s="5"/>
      <c r="AC1266" s="5"/>
      <c r="AD1266" s="5"/>
      <c r="AE1266" s="5"/>
      <c r="AF1266" s="5"/>
      <c r="AG1266" s="5"/>
    </row>
    <row r="1267" spans="1:33" ht="15.95" customHeight="1" x14ac:dyDescent="0.3">
      <c r="A1267" s="22" t="b">
        <f t="shared" si="433"/>
        <v>1</v>
      </c>
      <c r="B1267" s="22" t="b">
        <f t="shared" si="434"/>
        <v>0</v>
      </c>
      <c r="C1267" s="22" t="b">
        <f t="shared" si="435"/>
        <v>1</v>
      </c>
      <c r="D1267" s="22" t="b">
        <f t="shared" si="436"/>
        <v>0</v>
      </c>
      <c r="E1267" s="22" t="b">
        <f t="shared" si="437"/>
        <v>1</v>
      </c>
      <c r="F1267" s="52" t="b">
        <f t="shared" si="448"/>
        <v>1</v>
      </c>
      <c r="G1267" s="22" t="b">
        <f t="shared" si="454"/>
        <v>0</v>
      </c>
      <c r="H1267" s="22" t="b">
        <f t="shared" si="438"/>
        <v>1</v>
      </c>
      <c r="I1267" s="22" t="b">
        <f t="shared" si="449"/>
        <v>1</v>
      </c>
      <c r="J1267" s="22" t="b">
        <f t="shared" si="439"/>
        <v>0</v>
      </c>
      <c r="K1267" s="3" t="str">
        <f t="shared" si="440"/>
        <v/>
      </c>
      <c r="L1267" s="3" t="str">
        <f t="shared" si="441"/>
        <v/>
      </c>
      <c r="M1267" s="3" t="str">
        <f t="shared" si="442"/>
        <v/>
      </c>
      <c r="N1267" s="54" t="str">
        <f t="shared" si="450"/>
        <v/>
      </c>
      <c r="O1267" s="3" t="str">
        <f t="shared" si="443"/>
        <v>신영지웰)</v>
      </c>
      <c r="P1267" s="19" t="str">
        <f t="shared" si="444"/>
        <v/>
      </c>
      <c r="Q1267" s="23">
        <f>_xlfn.XLOOKUP(R1267,summary!C1:C37,summary!B1:B37)</f>
        <v>0</v>
      </c>
      <c r="R1267" s="24" t="str">
        <f t="shared" si="445"/>
        <v>동백동</v>
      </c>
      <c r="S1267" s="24" t="str">
        <f t="shared" si="451"/>
        <v>중26통</v>
      </c>
      <c r="T1267" s="24" t="str">
        <f t="shared" si="452"/>
        <v>(중동, 성산마을신영지웰)</v>
      </c>
      <c r="U1267" s="24" t="str">
        <f t="shared" si="446"/>
        <v>중</v>
      </c>
      <c r="V1267" s="25">
        <f t="shared" si="453"/>
        <v>26</v>
      </c>
      <c r="W1267" s="25">
        <f t="shared" si="447"/>
        <v>3</v>
      </c>
      <c r="X1267" s="34"/>
      <c r="Y1267" s="34" t="s">
        <v>1344</v>
      </c>
      <c r="Z1267" s="34" t="s">
        <v>67</v>
      </c>
      <c r="AA1267" s="62" t="s">
        <v>1345</v>
      </c>
      <c r="AB1267" s="5"/>
      <c r="AC1267" s="5"/>
      <c r="AD1267" s="5"/>
      <c r="AE1267" s="5"/>
      <c r="AF1267" s="5"/>
      <c r="AG1267" s="5"/>
    </row>
    <row r="1268" spans="1:33" ht="15.95" customHeight="1" x14ac:dyDescent="0.3">
      <c r="A1268" s="22" t="b">
        <f t="shared" si="433"/>
        <v>0</v>
      </c>
      <c r="B1268" s="22" t="b">
        <f t="shared" si="434"/>
        <v>0</v>
      </c>
      <c r="C1268" s="22" t="b">
        <f t="shared" si="435"/>
        <v>0</v>
      </c>
      <c r="D1268" s="22" t="b">
        <f t="shared" si="436"/>
        <v>0</v>
      </c>
      <c r="E1268" s="22" t="b">
        <f t="shared" si="437"/>
        <v>0</v>
      </c>
      <c r="F1268" s="52" t="b">
        <f t="shared" si="448"/>
        <v>0</v>
      </c>
      <c r="G1268" s="22" t="b">
        <f t="shared" si="454"/>
        <v>0</v>
      </c>
      <c r="H1268" s="22" t="b">
        <f t="shared" si="438"/>
        <v>0</v>
      </c>
      <c r="I1268" s="22" t="b">
        <f t="shared" si="449"/>
        <v>0</v>
      </c>
      <c r="J1268" s="22" t="b">
        <f t="shared" si="439"/>
        <v>0</v>
      </c>
      <c r="K1268" s="3" t="str">
        <f t="shared" si="440"/>
        <v/>
      </c>
      <c r="L1268" s="3" t="str">
        <f t="shared" si="441"/>
        <v/>
      </c>
      <c r="M1268" s="3" t="str">
        <f t="shared" si="442"/>
        <v/>
      </c>
      <c r="N1268" s="54" t="str">
        <f t="shared" si="450"/>
        <v/>
      </c>
      <c r="O1268" s="3" t="str">
        <f t="shared" si="443"/>
        <v/>
      </c>
      <c r="P1268" s="19" t="str">
        <f t="shared" si="444"/>
        <v/>
      </c>
      <c r="Q1268" s="23">
        <f>_xlfn.XLOOKUP(R1268,summary!C1:C37,summary!B1:B37)</f>
        <v>0</v>
      </c>
      <c r="R1268" s="24" t="str">
        <f t="shared" si="445"/>
        <v>동백동</v>
      </c>
      <c r="S1268" s="24" t="str">
        <f t="shared" si="451"/>
        <v>중26통</v>
      </c>
      <c r="T1268" s="24" t="str">
        <f t="shared" si="452"/>
        <v>(중동, 성산마을신영지웰)</v>
      </c>
      <c r="U1268" s="24" t="str">
        <f t="shared" si="446"/>
        <v>중</v>
      </c>
      <c r="V1268" s="25">
        <f t="shared" si="453"/>
        <v>26</v>
      </c>
      <c r="W1268" s="25">
        <f t="shared" si="447"/>
        <v>4</v>
      </c>
      <c r="X1268" s="34"/>
      <c r="Y1268" s="34"/>
      <c r="Z1268" s="34" t="s">
        <v>73</v>
      </c>
      <c r="AA1268" s="62" t="s">
        <v>1346</v>
      </c>
      <c r="AB1268" s="5"/>
      <c r="AC1268" s="5"/>
      <c r="AD1268" s="5"/>
      <c r="AE1268" s="5"/>
      <c r="AF1268" s="5"/>
      <c r="AG1268" s="5"/>
    </row>
    <row r="1269" spans="1:33" ht="15.95" customHeight="1" x14ac:dyDescent="0.3">
      <c r="A1269" s="22" t="b">
        <f t="shared" si="433"/>
        <v>0</v>
      </c>
      <c r="B1269" s="22" t="b">
        <f t="shared" si="434"/>
        <v>0</v>
      </c>
      <c r="C1269" s="22" t="b">
        <f t="shared" si="435"/>
        <v>0</v>
      </c>
      <c r="D1269" s="22" t="b">
        <f t="shared" si="436"/>
        <v>0</v>
      </c>
      <c r="E1269" s="22" t="b">
        <f t="shared" si="437"/>
        <v>0</v>
      </c>
      <c r="F1269" s="52" t="b">
        <f t="shared" si="448"/>
        <v>0</v>
      </c>
      <c r="G1269" s="22" t="b">
        <f t="shared" si="454"/>
        <v>0</v>
      </c>
      <c r="H1269" s="22" t="b">
        <f t="shared" si="438"/>
        <v>0</v>
      </c>
      <c r="I1269" s="22" t="b">
        <f t="shared" si="449"/>
        <v>0</v>
      </c>
      <c r="J1269" s="22" t="b">
        <f t="shared" si="439"/>
        <v>0</v>
      </c>
      <c r="K1269" s="3" t="str">
        <f t="shared" si="440"/>
        <v/>
      </c>
      <c r="L1269" s="3" t="str">
        <f t="shared" si="441"/>
        <v/>
      </c>
      <c r="M1269" s="3" t="str">
        <f t="shared" si="442"/>
        <v/>
      </c>
      <c r="N1269" s="54" t="str">
        <f t="shared" si="450"/>
        <v/>
      </c>
      <c r="O1269" s="3" t="str">
        <f t="shared" si="443"/>
        <v/>
      </c>
      <c r="P1269" s="19" t="str">
        <f t="shared" si="444"/>
        <v/>
      </c>
      <c r="Q1269" s="23">
        <f>_xlfn.XLOOKUP(R1269,summary!C1:C37,summary!B1:B37)</f>
        <v>0</v>
      </c>
      <c r="R1269" s="24" t="str">
        <f t="shared" si="445"/>
        <v>동백동</v>
      </c>
      <c r="S1269" s="24" t="str">
        <f t="shared" si="451"/>
        <v>중26통</v>
      </c>
      <c r="T1269" s="24" t="str">
        <f t="shared" si="452"/>
        <v>(중동, 성산마을신영지웰)</v>
      </c>
      <c r="U1269" s="24" t="str">
        <f t="shared" si="446"/>
        <v>중</v>
      </c>
      <c r="V1269" s="25">
        <f t="shared" si="453"/>
        <v>26</v>
      </c>
      <c r="W1269" s="25">
        <f t="shared" si="447"/>
        <v>5</v>
      </c>
      <c r="X1269" s="34"/>
      <c r="Y1269" s="34"/>
      <c r="Z1269" s="34" t="s">
        <v>87</v>
      </c>
      <c r="AA1269" s="62" t="s">
        <v>1347</v>
      </c>
      <c r="AB1269" s="5"/>
      <c r="AC1269" s="5"/>
      <c r="AD1269" s="5"/>
      <c r="AE1269" s="5"/>
      <c r="AF1269" s="5"/>
      <c r="AG1269" s="5"/>
    </row>
    <row r="1270" spans="1:33" ht="15.95" customHeight="1" x14ac:dyDescent="0.3">
      <c r="A1270" s="22" t="b">
        <f t="shared" si="433"/>
        <v>0</v>
      </c>
      <c r="B1270" s="22" t="b">
        <f t="shared" si="434"/>
        <v>0</v>
      </c>
      <c r="C1270" s="22" t="b">
        <f t="shared" si="435"/>
        <v>0</v>
      </c>
      <c r="D1270" s="22" t="b">
        <f t="shared" si="436"/>
        <v>0</v>
      </c>
      <c r="E1270" s="22" t="b">
        <f t="shared" si="437"/>
        <v>0</v>
      </c>
      <c r="F1270" s="52" t="b">
        <f t="shared" si="448"/>
        <v>0</v>
      </c>
      <c r="G1270" s="22" t="b">
        <f t="shared" si="454"/>
        <v>0</v>
      </c>
      <c r="H1270" s="22" t="b">
        <f t="shared" si="438"/>
        <v>0</v>
      </c>
      <c r="I1270" s="22" t="b">
        <f t="shared" si="449"/>
        <v>0</v>
      </c>
      <c r="J1270" s="22" t="b">
        <f t="shared" si="439"/>
        <v>0</v>
      </c>
      <c r="K1270" s="3" t="str">
        <f t="shared" si="440"/>
        <v/>
      </c>
      <c r="L1270" s="3" t="str">
        <f t="shared" si="441"/>
        <v/>
      </c>
      <c r="M1270" s="3" t="str">
        <f t="shared" si="442"/>
        <v/>
      </c>
      <c r="N1270" s="54" t="str">
        <f t="shared" si="450"/>
        <v/>
      </c>
      <c r="O1270" s="3" t="str">
        <f t="shared" si="443"/>
        <v/>
      </c>
      <c r="P1270" s="19" t="str">
        <f t="shared" si="444"/>
        <v/>
      </c>
      <c r="Q1270" s="23">
        <f>_xlfn.XLOOKUP(R1270,summary!C1:C37,summary!B1:B37)</f>
        <v>0</v>
      </c>
      <c r="R1270" s="24" t="str">
        <f t="shared" si="445"/>
        <v>동백동</v>
      </c>
      <c r="S1270" s="24" t="str">
        <f t="shared" si="451"/>
        <v>중26통</v>
      </c>
      <c r="T1270" s="24" t="str">
        <f t="shared" si="452"/>
        <v>(중동, 성산마을신영지웰)</v>
      </c>
      <c r="U1270" s="24" t="str">
        <f t="shared" si="446"/>
        <v>중</v>
      </c>
      <c r="V1270" s="25">
        <f t="shared" si="453"/>
        <v>26</v>
      </c>
      <c r="W1270" s="25">
        <f t="shared" si="447"/>
        <v>6</v>
      </c>
      <c r="X1270" s="34"/>
      <c r="Y1270" s="34"/>
      <c r="Z1270" s="34" t="s">
        <v>89</v>
      </c>
      <c r="AA1270" s="62" t="s">
        <v>1348</v>
      </c>
      <c r="AB1270" s="5"/>
      <c r="AC1270" s="5"/>
      <c r="AD1270" s="5"/>
      <c r="AE1270" s="5"/>
      <c r="AF1270" s="5"/>
      <c r="AG1270" s="5"/>
    </row>
    <row r="1271" spans="1:33" ht="15.95" customHeight="1" x14ac:dyDescent="0.3">
      <c r="A1271" s="22" t="b">
        <f t="shared" si="433"/>
        <v>0</v>
      </c>
      <c r="B1271" s="22" t="b">
        <f t="shared" si="434"/>
        <v>0</v>
      </c>
      <c r="C1271" s="22" t="b">
        <f t="shared" si="435"/>
        <v>0</v>
      </c>
      <c r="D1271" s="22" t="b">
        <f t="shared" si="436"/>
        <v>0</v>
      </c>
      <c r="E1271" s="22" t="b">
        <f t="shared" si="437"/>
        <v>0</v>
      </c>
      <c r="F1271" s="52" t="b">
        <f t="shared" si="448"/>
        <v>0</v>
      </c>
      <c r="G1271" s="22" t="b">
        <f t="shared" si="454"/>
        <v>0</v>
      </c>
      <c r="H1271" s="22" t="b">
        <f t="shared" si="438"/>
        <v>0</v>
      </c>
      <c r="I1271" s="22" t="b">
        <f t="shared" si="449"/>
        <v>0</v>
      </c>
      <c r="J1271" s="22" t="b">
        <f t="shared" si="439"/>
        <v>0</v>
      </c>
      <c r="K1271" s="3" t="str">
        <f t="shared" si="440"/>
        <v/>
      </c>
      <c r="L1271" s="3" t="str">
        <f t="shared" si="441"/>
        <v/>
      </c>
      <c r="M1271" s="3" t="str">
        <f t="shared" si="442"/>
        <v/>
      </c>
      <c r="N1271" s="54" t="str">
        <f t="shared" si="450"/>
        <v/>
      </c>
      <c r="O1271" s="3" t="str">
        <f t="shared" si="443"/>
        <v/>
      </c>
      <c r="P1271" s="19" t="str">
        <f t="shared" si="444"/>
        <v/>
      </c>
      <c r="Q1271" s="23">
        <f>_xlfn.XLOOKUP(R1271,summary!C1:C37,summary!B1:B37)</f>
        <v>0</v>
      </c>
      <c r="R1271" s="24" t="str">
        <f t="shared" si="445"/>
        <v>동백동</v>
      </c>
      <c r="S1271" s="24" t="str">
        <f t="shared" si="451"/>
        <v>중26통</v>
      </c>
      <c r="T1271" s="24" t="str">
        <f t="shared" si="452"/>
        <v>(중동, 성산마을신영지웰)</v>
      </c>
      <c r="U1271" s="24" t="str">
        <f t="shared" si="446"/>
        <v>중</v>
      </c>
      <c r="V1271" s="25">
        <f t="shared" si="453"/>
        <v>26</v>
      </c>
      <c r="W1271" s="25">
        <f t="shared" si="447"/>
        <v>7</v>
      </c>
      <c r="X1271" s="34"/>
      <c r="Y1271" s="34"/>
      <c r="Z1271" s="34" t="s">
        <v>91</v>
      </c>
      <c r="AA1271" s="62" t="s">
        <v>1349</v>
      </c>
      <c r="AB1271" s="5"/>
      <c r="AC1271" s="5"/>
      <c r="AD1271" s="5"/>
      <c r="AE1271" s="5"/>
      <c r="AF1271" s="5"/>
      <c r="AG1271" s="5"/>
    </row>
    <row r="1272" spans="1:33" ht="15.95" customHeight="1" x14ac:dyDescent="0.3">
      <c r="A1272" s="22" t="b">
        <f t="shared" si="433"/>
        <v>0</v>
      </c>
      <c r="B1272" s="22" t="b">
        <f t="shared" si="434"/>
        <v>0</v>
      </c>
      <c r="C1272" s="22" t="b">
        <f t="shared" si="435"/>
        <v>0</v>
      </c>
      <c r="D1272" s="22" t="b">
        <f t="shared" si="436"/>
        <v>0</v>
      </c>
      <c r="E1272" s="22" t="b">
        <f t="shared" si="437"/>
        <v>0</v>
      </c>
      <c r="F1272" s="52" t="b">
        <f t="shared" si="448"/>
        <v>0</v>
      </c>
      <c r="G1272" s="22" t="b">
        <f t="shared" si="454"/>
        <v>0</v>
      </c>
      <c r="H1272" s="22" t="b">
        <f t="shared" si="438"/>
        <v>0</v>
      </c>
      <c r="I1272" s="22" t="b">
        <f t="shared" si="449"/>
        <v>0</v>
      </c>
      <c r="J1272" s="22" t="b">
        <f t="shared" si="439"/>
        <v>0</v>
      </c>
      <c r="K1272" s="3" t="str">
        <f t="shared" si="440"/>
        <v/>
      </c>
      <c r="L1272" s="3" t="str">
        <f t="shared" si="441"/>
        <v/>
      </c>
      <c r="M1272" s="3" t="str">
        <f t="shared" si="442"/>
        <v/>
      </c>
      <c r="N1272" s="54" t="str">
        <f t="shared" si="450"/>
        <v/>
      </c>
      <c r="O1272" s="3" t="str">
        <f t="shared" si="443"/>
        <v/>
      </c>
      <c r="P1272" s="19" t="str">
        <f t="shared" si="444"/>
        <v/>
      </c>
      <c r="Q1272" s="23">
        <f>_xlfn.XLOOKUP(R1272,summary!C1:C37,summary!B1:B37)</f>
        <v>0</v>
      </c>
      <c r="R1272" s="24" t="str">
        <f t="shared" si="445"/>
        <v>동백동</v>
      </c>
      <c r="S1272" s="24" t="str">
        <f t="shared" si="451"/>
        <v>중26통</v>
      </c>
      <c r="T1272" s="24" t="str">
        <f t="shared" si="452"/>
        <v>(중동, 성산마을신영지웰)</v>
      </c>
      <c r="U1272" s="24" t="str">
        <f t="shared" si="446"/>
        <v>중</v>
      </c>
      <c r="V1272" s="25">
        <f t="shared" si="453"/>
        <v>26</v>
      </c>
      <c r="W1272" s="25">
        <f t="shared" si="447"/>
        <v>8</v>
      </c>
      <c r="X1272" s="34"/>
      <c r="Y1272" s="34"/>
      <c r="Z1272" s="34" t="s">
        <v>93</v>
      </c>
      <c r="AA1272" s="62" t="s">
        <v>1350</v>
      </c>
      <c r="AB1272" s="5"/>
      <c r="AC1272" s="5"/>
      <c r="AD1272" s="5"/>
      <c r="AE1272" s="5"/>
      <c r="AF1272" s="5"/>
      <c r="AG1272" s="5"/>
    </row>
    <row r="1273" spans="1:33" ht="15.95" customHeight="1" x14ac:dyDescent="0.3">
      <c r="A1273" s="22" t="b">
        <f t="shared" si="433"/>
        <v>0</v>
      </c>
      <c r="B1273" s="22" t="b">
        <f t="shared" si="434"/>
        <v>0</v>
      </c>
      <c r="C1273" s="22" t="b">
        <f t="shared" si="435"/>
        <v>0</v>
      </c>
      <c r="D1273" s="22" t="b">
        <f t="shared" si="436"/>
        <v>0</v>
      </c>
      <c r="E1273" s="22" t="b">
        <f t="shared" si="437"/>
        <v>0</v>
      </c>
      <c r="F1273" s="52" t="b">
        <f t="shared" si="448"/>
        <v>0</v>
      </c>
      <c r="G1273" s="22" t="b">
        <f t="shared" si="454"/>
        <v>0</v>
      </c>
      <c r="H1273" s="22" t="b">
        <f t="shared" si="438"/>
        <v>0</v>
      </c>
      <c r="I1273" s="22" t="b">
        <f t="shared" si="449"/>
        <v>0</v>
      </c>
      <c r="J1273" s="22" t="b">
        <f t="shared" si="439"/>
        <v>0</v>
      </c>
      <c r="K1273" s="3" t="str">
        <f t="shared" si="440"/>
        <v/>
      </c>
      <c r="L1273" s="3" t="str">
        <f t="shared" si="441"/>
        <v/>
      </c>
      <c r="M1273" s="22" t="str">
        <f t="shared" si="442"/>
        <v/>
      </c>
      <c r="N1273" s="54" t="str">
        <f t="shared" si="450"/>
        <v/>
      </c>
      <c r="O1273" s="3" t="str">
        <f t="shared" si="443"/>
        <v/>
      </c>
      <c r="P1273" s="19" t="str">
        <f t="shared" si="444"/>
        <v/>
      </c>
      <c r="Q1273" s="23">
        <f>_xlfn.XLOOKUP(R1273,summary!C1:C37,summary!B1:B37)</f>
        <v>0</v>
      </c>
      <c r="R1273" s="24" t="str">
        <f t="shared" si="445"/>
        <v>동백동</v>
      </c>
      <c r="S1273" s="24" t="str">
        <f t="shared" si="451"/>
        <v>중26통</v>
      </c>
      <c r="T1273" s="24" t="str">
        <f t="shared" si="452"/>
        <v>(중동, 성산마을신영지웰)</v>
      </c>
      <c r="U1273" s="24" t="str">
        <f t="shared" si="446"/>
        <v>중</v>
      </c>
      <c r="V1273" s="25">
        <f t="shared" si="453"/>
        <v>26</v>
      </c>
      <c r="W1273" s="25">
        <f t="shared" si="447"/>
        <v>9</v>
      </c>
      <c r="X1273" s="34"/>
      <c r="Y1273" s="34"/>
      <c r="Z1273" s="34" t="s">
        <v>95</v>
      </c>
      <c r="AA1273" s="62" t="s">
        <v>1351</v>
      </c>
      <c r="AB1273" s="5"/>
      <c r="AC1273" s="5"/>
      <c r="AD1273" s="5"/>
      <c r="AE1273" s="5"/>
      <c r="AF1273" s="5"/>
      <c r="AG1273" s="5"/>
    </row>
    <row r="1274" spans="1:33" ht="15.95" customHeight="1" x14ac:dyDescent="0.3">
      <c r="A1274" s="22" t="b">
        <f t="shared" si="433"/>
        <v>0</v>
      </c>
      <c r="B1274" s="22" t="b">
        <f t="shared" si="434"/>
        <v>0</v>
      </c>
      <c r="C1274" s="22" t="b">
        <f t="shared" si="435"/>
        <v>0</v>
      </c>
      <c r="D1274" s="22" t="b">
        <f t="shared" si="436"/>
        <v>0</v>
      </c>
      <c r="E1274" s="22" t="b">
        <f t="shared" si="437"/>
        <v>0</v>
      </c>
      <c r="F1274" s="52" t="b">
        <f t="shared" si="448"/>
        <v>0</v>
      </c>
      <c r="G1274" s="22" t="b">
        <f t="shared" si="454"/>
        <v>0</v>
      </c>
      <c r="H1274" s="22" t="b">
        <f t="shared" si="438"/>
        <v>0</v>
      </c>
      <c r="I1274" s="22" t="b">
        <f t="shared" si="449"/>
        <v>0</v>
      </c>
      <c r="J1274" s="22" t="b">
        <f t="shared" si="439"/>
        <v>0</v>
      </c>
      <c r="K1274" s="3" t="str">
        <f t="shared" si="440"/>
        <v/>
      </c>
      <c r="L1274" s="3" t="str">
        <f t="shared" si="441"/>
        <v/>
      </c>
      <c r="M1274" s="3" t="str">
        <f t="shared" si="442"/>
        <v/>
      </c>
      <c r="N1274" s="54" t="str">
        <f t="shared" si="450"/>
        <v/>
      </c>
      <c r="O1274" s="3" t="str">
        <f t="shared" si="443"/>
        <v/>
      </c>
      <c r="P1274" s="19" t="str">
        <f t="shared" si="444"/>
        <v/>
      </c>
      <c r="Q1274" s="23">
        <f>_xlfn.XLOOKUP(R1274,summary!C1:C37,summary!B1:B37)</f>
        <v>0</v>
      </c>
      <c r="R1274" s="24" t="str">
        <f t="shared" si="445"/>
        <v>동백동</v>
      </c>
      <c r="S1274" s="24" t="str">
        <f t="shared" si="451"/>
        <v>중26통</v>
      </c>
      <c r="T1274" s="24" t="str">
        <f t="shared" si="452"/>
        <v>(중동, 성산마을신영지웰)</v>
      </c>
      <c r="U1274" s="24" t="str">
        <f t="shared" si="446"/>
        <v>중</v>
      </c>
      <c r="V1274" s="25">
        <f t="shared" si="453"/>
        <v>26</v>
      </c>
      <c r="W1274" s="25">
        <f t="shared" si="447"/>
        <v>10</v>
      </c>
      <c r="X1274" s="34"/>
      <c r="Y1274" s="34"/>
      <c r="Z1274" s="34" t="s">
        <v>97</v>
      </c>
      <c r="AA1274" s="62" t="s">
        <v>1352</v>
      </c>
      <c r="AB1274" s="5"/>
      <c r="AC1274" s="5"/>
      <c r="AD1274" s="5"/>
      <c r="AE1274" s="5"/>
      <c r="AF1274" s="5"/>
      <c r="AG1274" s="5"/>
    </row>
    <row r="1275" spans="1:33" ht="15.95" customHeight="1" x14ac:dyDescent="0.3">
      <c r="A1275" s="22" t="b">
        <f t="shared" si="433"/>
        <v>0</v>
      </c>
      <c r="B1275" s="22" t="b">
        <f t="shared" si="434"/>
        <v>0</v>
      </c>
      <c r="C1275" s="22" t="b">
        <f t="shared" si="435"/>
        <v>0</v>
      </c>
      <c r="D1275" s="22" t="b">
        <f t="shared" si="436"/>
        <v>0</v>
      </c>
      <c r="E1275" s="22" t="b">
        <f t="shared" si="437"/>
        <v>0</v>
      </c>
      <c r="F1275" s="52" t="b">
        <f t="shared" si="448"/>
        <v>0</v>
      </c>
      <c r="G1275" s="22" t="b">
        <f t="shared" si="454"/>
        <v>0</v>
      </c>
      <c r="H1275" s="22" t="b">
        <f t="shared" si="438"/>
        <v>0</v>
      </c>
      <c r="I1275" s="22" t="b">
        <f t="shared" si="449"/>
        <v>0</v>
      </c>
      <c r="J1275" s="22" t="b">
        <f t="shared" si="439"/>
        <v>0</v>
      </c>
      <c r="K1275" s="3" t="str">
        <f t="shared" si="440"/>
        <v/>
      </c>
      <c r="L1275" s="3" t="str">
        <f t="shared" si="441"/>
        <v/>
      </c>
      <c r="M1275" s="3" t="str">
        <f t="shared" si="442"/>
        <v/>
      </c>
      <c r="N1275" s="54" t="str">
        <f t="shared" si="450"/>
        <v/>
      </c>
      <c r="O1275" s="3" t="str">
        <f t="shared" si="443"/>
        <v/>
      </c>
      <c r="P1275" s="19" t="str">
        <f t="shared" si="444"/>
        <v/>
      </c>
      <c r="Q1275" s="23">
        <f>_xlfn.XLOOKUP(R1275,summary!C1:C37,summary!B1:B37)</f>
        <v>0</v>
      </c>
      <c r="R1275" s="24" t="str">
        <f t="shared" si="445"/>
        <v>동백동</v>
      </c>
      <c r="S1275" s="24" t="str">
        <f t="shared" si="451"/>
        <v>중26통</v>
      </c>
      <c r="T1275" s="24" t="str">
        <f t="shared" si="452"/>
        <v>(중동, 성산마을신영지웰)</v>
      </c>
      <c r="U1275" s="24" t="str">
        <f t="shared" si="446"/>
        <v>중</v>
      </c>
      <c r="V1275" s="25">
        <f t="shared" si="453"/>
        <v>26</v>
      </c>
      <c r="W1275" s="25">
        <f t="shared" si="447"/>
        <v>11</v>
      </c>
      <c r="X1275" s="34"/>
      <c r="Y1275" s="34"/>
      <c r="Z1275" s="34" t="s">
        <v>99</v>
      </c>
      <c r="AA1275" s="62" t="s">
        <v>1353</v>
      </c>
      <c r="AB1275" s="5"/>
      <c r="AC1275" s="5"/>
      <c r="AD1275" s="5"/>
      <c r="AE1275" s="5"/>
      <c r="AF1275" s="5"/>
      <c r="AG1275" s="5"/>
    </row>
    <row r="1276" spans="1:33" ht="15.95" customHeight="1" x14ac:dyDescent="0.3">
      <c r="A1276" s="22" t="b">
        <f t="shared" si="433"/>
        <v>0</v>
      </c>
      <c r="B1276" s="22" t="b">
        <f t="shared" si="434"/>
        <v>0</v>
      </c>
      <c r="C1276" s="22" t="b">
        <f t="shared" si="435"/>
        <v>0</v>
      </c>
      <c r="D1276" s="22" t="b">
        <f t="shared" si="436"/>
        <v>0</v>
      </c>
      <c r="E1276" s="22" t="b">
        <f t="shared" si="437"/>
        <v>0</v>
      </c>
      <c r="F1276" s="52" t="b">
        <f t="shared" si="448"/>
        <v>0</v>
      </c>
      <c r="G1276" s="22" t="b">
        <f t="shared" si="454"/>
        <v>0</v>
      </c>
      <c r="H1276" s="22" t="b">
        <f t="shared" si="438"/>
        <v>0</v>
      </c>
      <c r="I1276" s="22" t="b">
        <f t="shared" si="449"/>
        <v>0</v>
      </c>
      <c r="J1276" s="22" t="b">
        <f t="shared" si="439"/>
        <v>0</v>
      </c>
      <c r="K1276" s="3" t="str">
        <f t="shared" si="440"/>
        <v/>
      </c>
      <c r="L1276" s="3" t="str">
        <f t="shared" si="441"/>
        <v/>
      </c>
      <c r="M1276" s="3" t="str">
        <f t="shared" si="442"/>
        <v/>
      </c>
      <c r="N1276" s="54" t="str">
        <f t="shared" si="450"/>
        <v/>
      </c>
      <c r="O1276" s="3" t="str">
        <f t="shared" si="443"/>
        <v/>
      </c>
      <c r="P1276" s="19" t="str">
        <f t="shared" si="444"/>
        <v/>
      </c>
      <c r="Q1276" s="23">
        <f>_xlfn.XLOOKUP(R1276,summary!C1:C37,summary!B1:B37)</f>
        <v>0</v>
      </c>
      <c r="R1276" s="24" t="str">
        <f t="shared" si="445"/>
        <v>동백동</v>
      </c>
      <c r="S1276" s="24" t="str">
        <f t="shared" si="451"/>
        <v>중26통</v>
      </c>
      <c r="T1276" s="24" t="str">
        <f t="shared" si="452"/>
        <v>(중동, 성산마을신영지웰)</v>
      </c>
      <c r="U1276" s="24" t="str">
        <f t="shared" si="446"/>
        <v>중</v>
      </c>
      <c r="V1276" s="25">
        <f t="shared" si="453"/>
        <v>26</v>
      </c>
      <c r="W1276" s="25">
        <f t="shared" si="447"/>
        <v>12</v>
      </c>
      <c r="X1276" s="34"/>
      <c r="Y1276" s="34"/>
      <c r="Z1276" s="34" t="s">
        <v>101</v>
      </c>
      <c r="AA1276" s="62" t="s">
        <v>1354</v>
      </c>
      <c r="AB1276" s="5"/>
      <c r="AC1276" s="5"/>
      <c r="AD1276" s="5"/>
      <c r="AE1276" s="5"/>
      <c r="AF1276" s="5"/>
      <c r="AG1276" s="5"/>
    </row>
    <row r="1277" spans="1:33" ht="15.95" customHeight="1" x14ac:dyDescent="0.3">
      <c r="A1277" s="22" t="b">
        <f t="shared" si="433"/>
        <v>0</v>
      </c>
      <c r="B1277" s="22" t="b">
        <f t="shared" si="434"/>
        <v>0</v>
      </c>
      <c r="C1277" s="22" t="b">
        <f t="shared" si="435"/>
        <v>0</v>
      </c>
      <c r="D1277" s="22" t="b">
        <f t="shared" si="436"/>
        <v>0</v>
      </c>
      <c r="E1277" s="22" t="b">
        <f t="shared" si="437"/>
        <v>0</v>
      </c>
      <c r="F1277" s="52" t="b">
        <f t="shared" si="448"/>
        <v>0</v>
      </c>
      <c r="G1277" s="22" t="b">
        <f t="shared" si="454"/>
        <v>0</v>
      </c>
      <c r="H1277" s="22" t="b">
        <f t="shared" si="438"/>
        <v>0</v>
      </c>
      <c r="I1277" s="22" t="b">
        <f t="shared" si="449"/>
        <v>0</v>
      </c>
      <c r="J1277" s="22" t="b">
        <f t="shared" si="439"/>
        <v>0</v>
      </c>
      <c r="K1277" s="3" t="str">
        <f t="shared" si="440"/>
        <v/>
      </c>
      <c r="L1277" s="3" t="str">
        <f t="shared" si="441"/>
        <v/>
      </c>
      <c r="M1277" s="3" t="str">
        <f t="shared" si="442"/>
        <v/>
      </c>
      <c r="N1277" s="54" t="str">
        <f t="shared" si="450"/>
        <v/>
      </c>
      <c r="O1277" s="3" t="str">
        <f t="shared" si="443"/>
        <v/>
      </c>
      <c r="P1277" s="19" t="str">
        <f t="shared" si="444"/>
        <v/>
      </c>
      <c r="Q1277" s="23">
        <f>_xlfn.XLOOKUP(R1277,summary!C1:C37,summary!B1:B37)</f>
        <v>0</v>
      </c>
      <c r="R1277" s="24" t="str">
        <f t="shared" si="445"/>
        <v>동백동</v>
      </c>
      <c r="S1277" s="24" t="str">
        <f t="shared" si="451"/>
        <v>중26통</v>
      </c>
      <c r="T1277" s="24" t="str">
        <f t="shared" si="452"/>
        <v>(중동, 성산마을신영지웰)</v>
      </c>
      <c r="U1277" s="24" t="str">
        <f t="shared" si="446"/>
        <v>중</v>
      </c>
      <c r="V1277" s="25">
        <f t="shared" si="453"/>
        <v>26</v>
      </c>
      <c r="W1277" s="25">
        <f t="shared" si="447"/>
        <v>13</v>
      </c>
      <c r="X1277" s="34"/>
      <c r="Y1277" s="34"/>
      <c r="Z1277" s="34" t="s">
        <v>117</v>
      </c>
      <c r="AA1277" s="62" t="s">
        <v>1355</v>
      </c>
      <c r="AB1277" s="5"/>
      <c r="AC1277" s="5"/>
      <c r="AD1277" s="5"/>
      <c r="AE1277" s="5"/>
      <c r="AF1277" s="5"/>
      <c r="AG1277" s="5"/>
    </row>
    <row r="1278" spans="1:33" ht="15.95" customHeight="1" x14ac:dyDescent="0.3">
      <c r="A1278" s="22" t="b">
        <f t="shared" si="433"/>
        <v>0</v>
      </c>
      <c r="B1278" s="22" t="b">
        <f t="shared" si="434"/>
        <v>0</v>
      </c>
      <c r="C1278" s="22" t="b">
        <f t="shared" si="435"/>
        <v>0</v>
      </c>
      <c r="D1278" s="22" t="b">
        <f t="shared" si="436"/>
        <v>0</v>
      </c>
      <c r="E1278" s="22" t="b">
        <f t="shared" si="437"/>
        <v>0</v>
      </c>
      <c r="F1278" s="52" t="b">
        <f t="shared" si="448"/>
        <v>0</v>
      </c>
      <c r="G1278" s="22" t="b">
        <f t="shared" si="454"/>
        <v>0</v>
      </c>
      <c r="H1278" s="22" t="b">
        <f t="shared" si="438"/>
        <v>0</v>
      </c>
      <c r="I1278" s="22" t="b">
        <f t="shared" si="449"/>
        <v>0</v>
      </c>
      <c r="J1278" s="22" t="b">
        <f t="shared" si="439"/>
        <v>0</v>
      </c>
      <c r="K1278" s="3" t="str">
        <f t="shared" si="440"/>
        <v/>
      </c>
      <c r="L1278" s="3" t="str">
        <f t="shared" si="441"/>
        <v/>
      </c>
      <c r="M1278" s="3" t="str">
        <f t="shared" si="442"/>
        <v/>
      </c>
      <c r="N1278" s="54" t="str">
        <f t="shared" si="450"/>
        <v/>
      </c>
      <c r="O1278" s="3" t="str">
        <f t="shared" si="443"/>
        <v/>
      </c>
      <c r="P1278" s="19" t="str">
        <f t="shared" si="444"/>
        <v/>
      </c>
      <c r="Q1278" s="23">
        <f>_xlfn.XLOOKUP(R1278,summary!C1:C37,summary!B1:B37)</f>
        <v>0</v>
      </c>
      <c r="R1278" s="24" t="str">
        <f t="shared" si="445"/>
        <v>동백동</v>
      </c>
      <c r="S1278" s="24" t="str">
        <f t="shared" si="451"/>
        <v>중26통</v>
      </c>
      <c r="T1278" s="24" t="str">
        <f t="shared" si="452"/>
        <v>(중동, 성산마을신영지웰)</v>
      </c>
      <c r="U1278" s="24" t="str">
        <f t="shared" si="446"/>
        <v>중</v>
      </c>
      <c r="V1278" s="25">
        <f t="shared" si="453"/>
        <v>26</v>
      </c>
      <c r="W1278" s="25">
        <f t="shared" si="447"/>
        <v>14</v>
      </c>
      <c r="X1278" s="34"/>
      <c r="Y1278" s="34"/>
      <c r="Z1278" s="34" t="s">
        <v>119</v>
      </c>
      <c r="AA1278" s="62" t="s">
        <v>1356</v>
      </c>
      <c r="AB1278" s="5"/>
      <c r="AC1278" s="5"/>
      <c r="AD1278" s="5"/>
      <c r="AE1278" s="5"/>
      <c r="AF1278" s="5"/>
      <c r="AG1278" s="5"/>
    </row>
    <row r="1279" spans="1:33" ht="15.95" customHeight="1" x14ac:dyDescent="0.3">
      <c r="A1279" s="22" t="b">
        <f t="shared" si="433"/>
        <v>0</v>
      </c>
      <c r="B1279" s="22" t="b">
        <f t="shared" si="434"/>
        <v>0</v>
      </c>
      <c r="C1279" s="22" t="b">
        <f t="shared" si="435"/>
        <v>0</v>
      </c>
      <c r="D1279" s="22" t="b">
        <f t="shared" si="436"/>
        <v>0</v>
      </c>
      <c r="E1279" s="22" t="b">
        <f t="shared" si="437"/>
        <v>0</v>
      </c>
      <c r="F1279" s="52" t="b">
        <f t="shared" si="448"/>
        <v>0</v>
      </c>
      <c r="G1279" s="22" t="b">
        <f t="shared" si="454"/>
        <v>0</v>
      </c>
      <c r="H1279" s="22" t="b">
        <f t="shared" si="438"/>
        <v>0</v>
      </c>
      <c r="I1279" s="22" t="b">
        <f t="shared" si="449"/>
        <v>0</v>
      </c>
      <c r="J1279" s="22" t="b">
        <f t="shared" si="439"/>
        <v>0</v>
      </c>
      <c r="K1279" s="3" t="str">
        <f t="shared" si="440"/>
        <v/>
      </c>
      <c r="L1279" s="3" t="str">
        <f t="shared" si="441"/>
        <v/>
      </c>
      <c r="M1279" s="3" t="str">
        <f t="shared" si="442"/>
        <v/>
      </c>
      <c r="N1279" s="54" t="str">
        <f t="shared" si="450"/>
        <v/>
      </c>
      <c r="O1279" s="3" t="str">
        <f t="shared" si="443"/>
        <v/>
      </c>
      <c r="P1279" s="19" t="str">
        <f t="shared" si="444"/>
        <v/>
      </c>
      <c r="Q1279" s="23">
        <f>_xlfn.XLOOKUP(R1279,summary!C1:C37,summary!B1:B37)</f>
        <v>0</v>
      </c>
      <c r="R1279" s="24" t="str">
        <f t="shared" si="445"/>
        <v>동백동</v>
      </c>
      <c r="S1279" s="24" t="str">
        <f t="shared" si="451"/>
        <v>중26통</v>
      </c>
      <c r="T1279" s="24" t="str">
        <f t="shared" si="452"/>
        <v>(중동, 성산마을신영지웰)</v>
      </c>
      <c r="U1279" s="24" t="str">
        <f t="shared" si="446"/>
        <v>중</v>
      </c>
      <c r="V1279" s="25">
        <f t="shared" si="453"/>
        <v>26</v>
      </c>
      <c r="W1279" s="25">
        <f t="shared" si="447"/>
        <v>15</v>
      </c>
      <c r="X1279" s="34"/>
      <c r="Y1279" s="34"/>
      <c r="Z1279" s="34" t="s">
        <v>279</v>
      </c>
      <c r="AA1279" s="62" t="s">
        <v>1357</v>
      </c>
      <c r="AB1279" s="5"/>
      <c r="AC1279" s="5"/>
      <c r="AD1279" s="5"/>
      <c r="AE1279" s="5"/>
      <c r="AF1279" s="5"/>
      <c r="AG1279" s="5"/>
    </row>
    <row r="1280" spans="1:33" ht="15.95" customHeight="1" x14ac:dyDescent="0.3">
      <c r="A1280" s="22" t="b">
        <f t="shared" si="433"/>
        <v>0</v>
      </c>
      <c r="B1280" s="22" t="b">
        <f t="shared" si="434"/>
        <v>0</v>
      </c>
      <c r="C1280" s="22" t="b">
        <f t="shared" si="435"/>
        <v>0</v>
      </c>
      <c r="D1280" s="22" t="b">
        <f t="shared" si="436"/>
        <v>0</v>
      </c>
      <c r="E1280" s="22" t="b">
        <f t="shared" si="437"/>
        <v>0</v>
      </c>
      <c r="F1280" s="52" t="b">
        <f t="shared" si="448"/>
        <v>0</v>
      </c>
      <c r="G1280" s="22" t="b">
        <f t="shared" si="454"/>
        <v>0</v>
      </c>
      <c r="H1280" s="22" t="b">
        <f t="shared" si="438"/>
        <v>0</v>
      </c>
      <c r="I1280" s="22" t="b">
        <f t="shared" si="449"/>
        <v>0</v>
      </c>
      <c r="J1280" s="22" t="b">
        <f t="shared" si="439"/>
        <v>0</v>
      </c>
      <c r="K1280" s="3" t="str">
        <f t="shared" si="440"/>
        <v/>
      </c>
      <c r="L1280" s="3" t="str">
        <f t="shared" si="441"/>
        <v/>
      </c>
      <c r="M1280" s="3" t="str">
        <f t="shared" si="442"/>
        <v/>
      </c>
      <c r="N1280" s="54" t="str">
        <f t="shared" si="450"/>
        <v/>
      </c>
      <c r="O1280" s="3" t="str">
        <f t="shared" si="443"/>
        <v/>
      </c>
      <c r="P1280" s="19" t="str">
        <f t="shared" si="444"/>
        <v/>
      </c>
      <c r="Q1280" s="23">
        <f>_xlfn.XLOOKUP(R1280,summary!C1:C37,summary!B1:B37)</f>
        <v>0</v>
      </c>
      <c r="R1280" s="24" t="str">
        <f t="shared" si="445"/>
        <v>동백동</v>
      </c>
      <c r="S1280" s="24" t="str">
        <f t="shared" si="451"/>
        <v>중26통</v>
      </c>
      <c r="T1280" s="24" t="str">
        <f t="shared" si="452"/>
        <v>(중동, 성산마을신영지웰)</v>
      </c>
      <c r="U1280" s="24" t="str">
        <f t="shared" si="446"/>
        <v>중</v>
      </c>
      <c r="V1280" s="25">
        <f t="shared" si="453"/>
        <v>26</v>
      </c>
      <c r="W1280" s="25">
        <f t="shared" si="447"/>
        <v>16</v>
      </c>
      <c r="X1280" s="34"/>
      <c r="Y1280" s="34"/>
      <c r="Z1280" s="34" t="s">
        <v>321</v>
      </c>
      <c r="AA1280" s="62" t="s">
        <v>1358</v>
      </c>
      <c r="AB1280" s="5"/>
      <c r="AC1280" s="5"/>
      <c r="AD1280" s="5"/>
      <c r="AE1280" s="5"/>
      <c r="AF1280" s="5"/>
      <c r="AG1280" s="5"/>
    </row>
    <row r="1281" spans="1:33" ht="15.95" customHeight="1" x14ac:dyDescent="0.3">
      <c r="A1281" s="22" t="b">
        <f t="shared" si="433"/>
        <v>0</v>
      </c>
      <c r="B1281" s="22" t="b">
        <f t="shared" si="434"/>
        <v>0</v>
      </c>
      <c r="C1281" s="22" t="b">
        <f t="shared" si="435"/>
        <v>0</v>
      </c>
      <c r="D1281" s="22" t="b">
        <f t="shared" si="436"/>
        <v>0</v>
      </c>
      <c r="E1281" s="22" t="b">
        <f t="shared" si="437"/>
        <v>0</v>
      </c>
      <c r="F1281" s="52" t="b">
        <f t="shared" si="448"/>
        <v>0</v>
      </c>
      <c r="G1281" s="22" t="b">
        <f t="shared" si="454"/>
        <v>0</v>
      </c>
      <c r="H1281" s="22" t="b">
        <f t="shared" si="438"/>
        <v>0</v>
      </c>
      <c r="I1281" s="22" t="b">
        <f t="shared" si="449"/>
        <v>0</v>
      </c>
      <c r="J1281" s="22" t="b">
        <f t="shared" si="439"/>
        <v>0</v>
      </c>
      <c r="K1281" s="3" t="str">
        <f t="shared" si="440"/>
        <v/>
      </c>
      <c r="L1281" s="3" t="str">
        <f t="shared" si="441"/>
        <v/>
      </c>
      <c r="M1281" s="3" t="str">
        <f t="shared" si="442"/>
        <v/>
      </c>
      <c r="N1281" s="54" t="str">
        <f t="shared" si="450"/>
        <v/>
      </c>
      <c r="O1281" s="3" t="str">
        <f t="shared" si="443"/>
        <v/>
      </c>
      <c r="P1281" s="19" t="str">
        <f t="shared" si="444"/>
        <v/>
      </c>
      <c r="Q1281" s="23">
        <f>_xlfn.XLOOKUP(R1281,summary!C1:C37,summary!B1:B37)</f>
        <v>0</v>
      </c>
      <c r="R1281" s="24" t="str">
        <f t="shared" si="445"/>
        <v>동백동</v>
      </c>
      <c r="S1281" s="24" t="str">
        <f t="shared" si="451"/>
        <v>중26통</v>
      </c>
      <c r="T1281" s="24" t="str">
        <f t="shared" si="452"/>
        <v>(중동, 성산마을신영지웰)</v>
      </c>
      <c r="U1281" s="24" t="str">
        <f t="shared" si="446"/>
        <v>중</v>
      </c>
      <c r="V1281" s="25">
        <f t="shared" si="453"/>
        <v>26</v>
      </c>
      <c r="W1281" s="25">
        <f t="shared" si="447"/>
        <v>17</v>
      </c>
      <c r="X1281" s="34"/>
      <c r="Y1281" s="34"/>
      <c r="Z1281" s="34" t="s">
        <v>380</v>
      </c>
      <c r="AA1281" s="62" t="s">
        <v>1359</v>
      </c>
      <c r="AB1281" s="5"/>
      <c r="AC1281" s="5"/>
      <c r="AD1281" s="5"/>
      <c r="AE1281" s="5"/>
      <c r="AF1281" s="5"/>
      <c r="AG1281" s="5"/>
    </row>
    <row r="1282" spans="1:33" ht="15.95" customHeight="1" x14ac:dyDescent="0.3">
      <c r="A1282" s="22" t="b">
        <f t="shared" ref="A1282:A1345" si="455">LEN(Y1282)&gt;0</f>
        <v>0</v>
      </c>
      <c r="B1282" s="22" t="b">
        <f t="shared" ref="B1282:B1345" si="456">LEFT(Y1282)="("</f>
        <v>0</v>
      </c>
      <c r="C1282" s="22" t="b">
        <f t="shared" ref="C1282:C1345" si="457">RIGHT(Y1282)=")"</f>
        <v>0</v>
      </c>
      <c r="D1282" s="22" t="b">
        <f t="shared" ref="D1282:D1345" si="458">AND(B1282,C1282)</f>
        <v>0</v>
      </c>
      <c r="E1282" s="22" t="b">
        <f t="shared" ref="E1282:E1345" si="459">OR(B1282,C1282)</f>
        <v>0</v>
      </c>
      <c r="F1282" s="52" t="b">
        <f t="shared" si="448"/>
        <v>0</v>
      </c>
      <c r="G1282" s="22" t="b">
        <f t="shared" si="454"/>
        <v>0</v>
      </c>
      <c r="H1282" s="22" t="b">
        <f t="shared" ref="H1282:H1345" si="460">AND(C1282,$F1282)</f>
        <v>0</v>
      </c>
      <c r="I1282" s="22" t="b">
        <f t="shared" si="449"/>
        <v>0</v>
      </c>
      <c r="J1282" s="22" t="b">
        <f t="shared" ref="J1282:J1345" si="461">AND(A1282,NOT(B1282),NOT(I1282))</f>
        <v>0</v>
      </c>
      <c r="K1282" s="3" t="str">
        <f t="shared" ref="K1282:K1345" si="462">IF(AND(J1282,RIGHT(Y1282)="통"),Y1282,"")</f>
        <v/>
      </c>
      <c r="L1282" s="3" t="str">
        <f t="shared" ref="L1282:L1345" si="463">RIGHT(SUBSTITUTE(K1282,"통",""),2)</f>
        <v/>
      </c>
      <c r="M1282" s="22" t="str">
        <f t="shared" ref="M1282:M1345" si="464">IF(LEN(L1282)=0,"",IF(CODE(L1282)&lt;60,VALUE(L1282),VALUE(RIGHT(L1282))))</f>
        <v/>
      </c>
      <c r="N1282" s="54" t="str">
        <f t="shared" si="450"/>
        <v/>
      </c>
      <c r="O1282" s="3" t="str">
        <f t="shared" ref="O1282:O1345" si="465">IF(I1282,IF(I1283,CONCATENATE(Y1282,O1283),Y1282),"")</f>
        <v/>
      </c>
      <c r="P1282" s="19" t="str">
        <f t="shared" ref="P1282:P1345" si="466">IF(G1282,O1282,IF(D1282,Y1282,""))</f>
        <v/>
      </c>
      <c r="Q1282" s="23">
        <f>_xlfn.XLOOKUP(R1282,summary!C1:C37,summary!B1:B37)</f>
        <v>0</v>
      </c>
      <c r="R1282" s="24" t="str">
        <f t="shared" ref="R1282:R1345" si="467">IF($X1282="",R1281,$X1282)</f>
        <v>동백동</v>
      </c>
      <c r="S1282" s="24" t="str">
        <f t="shared" si="451"/>
        <v>중26통</v>
      </c>
      <c r="T1282" s="24" t="str">
        <f t="shared" si="452"/>
        <v>(중동, 성산마을신영지웰)</v>
      </c>
      <c r="U1282" s="24" t="str">
        <f t="shared" ref="U1282:U1345" si="468">IF($J1282,N1282,U1281)</f>
        <v>중</v>
      </c>
      <c r="V1282" s="25">
        <f t="shared" si="453"/>
        <v>26</v>
      </c>
      <c r="W1282" s="25">
        <f t="shared" ref="W1282:W1345" si="469">IF(ISBLANK(Z1282),"",IF(LEN(TRIM(Z1282))&lt;4,VALUE(SUBSTITUTE(TRIM(Z1282),"반","")),""))</f>
        <v>18</v>
      </c>
      <c r="X1282" s="34"/>
      <c r="Y1282" s="34"/>
      <c r="Z1282" s="34" t="s">
        <v>382</v>
      </c>
      <c r="AA1282" s="62" t="s">
        <v>1360</v>
      </c>
      <c r="AB1282" s="5"/>
      <c r="AC1282" s="5"/>
      <c r="AD1282" s="5"/>
      <c r="AE1282" s="5"/>
      <c r="AF1282" s="5"/>
      <c r="AG1282" s="5"/>
    </row>
    <row r="1283" spans="1:33" ht="15.95" customHeight="1" x14ac:dyDescent="0.3">
      <c r="A1283" s="22" t="b">
        <f t="shared" si="455"/>
        <v>1</v>
      </c>
      <c r="B1283" s="22" t="b">
        <f t="shared" si="456"/>
        <v>0</v>
      </c>
      <c r="C1283" s="22" t="b">
        <f t="shared" si="457"/>
        <v>0</v>
      </c>
      <c r="D1283" s="22" t="b">
        <f t="shared" si="458"/>
        <v>0</v>
      </c>
      <c r="E1283" s="22" t="b">
        <f t="shared" si="459"/>
        <v>0</v>
      </c>
      <c r="F1283" s="52" t="b">
        <f t="shared" ref="F1283:F1346" si="470">_xlfn.XOR(B1283,C1283)</f>
        <v>0</v>
      </c>
      <c r="G1283" s="22" t="b">
        <f t="shared" si="454"/>
        <v>0</v>
      </c>
      <c r="H1283" s="22" t="b">
        <f t="shared" si="460"/>
        <v>0</v>
      </c>
      <c r="I1283" s="22" t="b">
        <f t="shared" ref="I1283:I1346" si="471">IF(G1283,G1283,IF(H1282,FALSE,I1282))</f>
        <v>0</v>
      </c>
      <c r="J1283" s="22" t="b">
        <f t="shared" si="461"/>
        <v>1</v>
      </c>
      <c r="K1283" s="3" t="str">
        <f t="shared" si="462"/>
        <v>중27통</v>
      </c>
      <c r="L1283" s="3" t="str">
        <f t="shared" si="463"/>
        <v>27</v>
      </c>
      <c r="M1283" s="3">
        <f t="shared" si="464"/>
        <v>27</v>
      </c>
      <c r="N1283" s="54" t="str">
        <f t="shared" ref="N1283:N1346" si="472">SUBSTITUTE(K1283,_xlfn.CONCAT(M1283,"통"),"")</f>
        <v>중</v>
      </c>
      <c r="O1283" s="3" t="str">
        <f t="shared" si="465"/>
        <v/>
      </c>
      <c r="P1283" s="19" t="str">
        <f t="shared" si="466"/>
        <v/>
      </c>
      <c r="Q1283" s="23">
        <f>_xlfn.XLOOKUP(R1283,summary!C1:C37,summary!B1:B37)</f>
        <v>0</v>
      </c>
      <c r="R1283" s="24" t="str">
        <f t="shared" si="467"/>
        <v>동백동</v>
      </c>
      <c r="S1283" s="24" t="str">
        <f t="shared" ref="S1283:S1346" si="473">IF(J1283,Y1283,S1282)</f>
        <v>중27통</v>
      </c>
      <c r="T1283" s="24" t="str">
        <f t="shared" ref="T1283:T1346" si="474">IF(J1283,P1284,T1282)</f>
        <v>(중동, 아펠바움)</v>
      </c>
      <c r="U1283" s="24" t="str">
        <f t="shared" si="468"/>
        <v>중</v>
      </c>
      <c r="V1283" s="25">
        <f t="shared" ref="V1283:V1346" si="475">IF(J1283,M1283,V1282)</f>
        <v>27</v>
      </c>
      <c r="W1283" s="25">
        <f t="shared" si="469"/>
        <v>1</v>
      </c>
      <c r="X1283" s="34"/>
      <c r="Y1283" s="34" t="s">
        <v>2992</v>
      </c>
      <c r="Z1283" s="34" t="s">
        <v>63</v>
      </c>
      <c r="AA1283" s="62" t="s">
        <v>1363</v>
      </c>
      <c r="AB1283" s="5"/>
      <c r="AC1283" s="5"/>
      <c r="AD1283" s="5"/>
      <c r="AE1283" s="5"/>
      <c r="AF1283" s="5"/>
      <c r="AG1283" s="5"/>
    </row>
    <row r="1284" spans="1:33" ht="15.95" customHeight="1" x14ac:dyDescent="0.3">
      <c r="A1284" s="22" t="b">
        <f t="shared" si="455"/>
        <v>1</v>
      </c>
      <c r="B1284" s="22" t="b">
        <f t="shared" si="456"/>
        <v>1</v>
      </c>
      <c r="C1284" s="22" t="b">
        <f t="shared" si="457"/>
        <v>1</v>
      </c>
      <c r="D1284" s="22" t="b">
        <f t="shared" si="458"/>
        <v>1</v>
      </c>
      <c r="E1284" s="22" t="b">
        <f t="shared" si="459"/>
        <v>1</v>
      </c>
      <c r="F1284" s="52" t="b">
        <f t="shared" si="470"/>
        <v>0</v>
      </c>
      <c r="G1284" s="22" t="b">
        <f t="shared" si="454"/>
        <v>0</v>
      </c>
      <c r="H1284" s="22" t="b">
        <f t="shared" si="460"/>
        <v>0</v>
      </c>
      <c r="I1284" s="22" t="b">
        <f t="shared" si="471"/>
        <v>0</v>
      </c>
      <c r="J1284" s="22" t="b">
        <f t="shared" si="461"/>
        <v>0</v>
      </c>
      <c r="K1284" s="3" t="str">
        <f t="shared" si="462"/>
        <v/>
      </c>
      <c r="L1284" s="3" t="str">
        <f t="shared" si="463"/>
        <v/>
      </c>
      <c r="M1284" s="3" t="str">
        <f t="shared" si="464"/>
        <v/>
      </c>
      <c r="N1284" s="54" t="str">
        <f t="shared" si="472"/>
        <v/>
      </c>
      <c r="O1284" s="3" t="str">
        <f t="shared" si="465"/>
        <v/>
      </c>
      <c r="P1284" s="19" t="str">
        <f t="shared" si="466"/>
        <v>(중동, 아펠바움)</v>
      </c>
      <c r="Q1284" s="23">
        <f>_xlfn.XLOOKUP(R1284,summary!C1:C37,summary!B1:B37)</f>
        <v>0</v>
      </c>
      <c r="R1284" s="24" t="str">
        <f t="shared" si="467"/>
        <v>동백동</v>
      </c>
      <c r="S1284" s="24" t="str">
        <f t="shared" si="473"/>
        <v>중27통</v>
      </c>
      <c r="T1284" s="24" t="str">
        <f t="shared" si="474"/>
        <v>(중동, 아펠바움)</v>
      </c>
      <c r="U1284" s="24" t="str">
        <f t="shared" si="468"/>
        <v>중</v>
      </c>
      <c r="V1284" s="25">
        <f t="shared" si="475"/>
        <v>27</v>
      </c>
      <c r="W1284" s="25" t="str">
        <f t="shared" si="469"/>
        <v/>
      </c>
      <c r="X1284" s="34"/>
      <c r="Y1284" s="34" t="s">
        <v>1362</v>
      </c>
      <c r="Z1284" s="34"/>
      <c r="AB1284" s="5"/>
      <c r="AC1284" s="5"/>
      <c r="AD1284" s="5"/>
      <c r="AE1284" s="5"/>
      <c r="AF1284" s="5"/>
      <c r="AG1284" s="5"/>
    </row>
    <row r="1285" spans="1:33" ht="15.95" customHeight="1" x14ac:dyDescent="0.3">
      <c r="A1285" s="22" t="b">
        <f t="shared" si="455"/>
        <v>1</v>
      </c>
      <c r="B1285" s="22" t="b">
        <f t="shared" si="456"/>
        <v>0</v>
      </c>
      <c r="C1285" s="22" t="b">
        <f t="shared" si="457"/>
        <v>0</v>
      </c>
      <c r="D1285" s="22" t="b">
        <f t="shared" si="458"/>
        <v>0</v>
      </c>
      <c r="E1285" s="22" t="b">
        <f t="shared" si="459"/>
        <v>0</v>
      </c>
      <c r="F1285" s="52" t="b">
        <f t="shared" si="470"/>
        <v>0</v>
      </c>
      <c r="G1285" s="22" t="b">
        <f t="shared" si="454"/>
        <v>0</v>
      </c>
      <c r="H1285" s="22" t="b">
        <f t="shared" si="460"/>
        <v>0</v>
      </c>
      <c r="I1285" s="22" t="b">
        <f t="shared" si="471"/>
        <v>0</v>
      </c>
      <c r="J1285" s="22" t="b">
        <f t="shared" si="461"/>
        <v>1</v>
      </c>
      <c r="K1285" s="3" t="str">
        <f t="shared" si="462"/>
        <v>중28통</v>
      </c>
      <c r="L1285" s="3" t="str">
        <f t="shared" si="463"/>
        <v>28</v>
      </c>
      <c r="M1285" s="3">
        <f t="shared" si="464"/>
        <v>28</v>
      </c>
      <c r="N1285" s="54" t="str">
        <f t="shared" si="472"/>
        <v>중</v>
      </c>
      <c r="O1285" s="3" t="str">
        <f t="shared" si="465"/>
        <v/>
      </c>
      <c r="P1285" s="19" t="str">
        <f t="shared" si="466"/>
        <v/>
      </c>
      <c r="Q1285" s="23">
        <f>_xlfn.XLOOKUP(R1285,summary!C1:C37,summary!B1:B37)</f>
        <v>0</v>
      </c>
      <c r="R1285" s="24" t="str">
        <f t="shared" si="467"/>
        <v>동백동</v>
      </c>
      <c r="S1285" s="24" t="str">
        <f t="shared" si="473"/>
        <v>중28통</v>
      </c>
      <c r="T1285" s="24" t="str">
        <f t="shared" si="474"/>
        <v>(중동, 성산마을하우스토리)</v>
      </c>
      <c r="U1285" s="24" t="str">
        <f t="shared" si="468"/>
        <v>중</v>
      </c>
      <c r="V1285" s="25">
        <f t="shared" si="475"/>
        <v>28</v>
      </c>
      <c r="W1285" s="25">
        <f t="shared" si="469"/>
        <v>1</v>
      </c>
      <c r="X1285" s="34"/>
      <c r="Y1285" s="34" t="s">
        <v>2993</v>
      </c>
      <c r="Z1285" s="34" t="s">
        <v>63</v>
      </c>
      <c r="AA1285" s="62" t="s">
        <v>1365</v>
      </c>
      <c r="AB1285" s="5"/>
      <c r="AC1285" s="5"/>
      <c r="AD1285" s="5"/>
      <c r="AE1285" s="5"/>
      <c r="AF1285" s="5"/>
      <c r="AG1285" s="5"/>
    </row>
    <row r="1286" spans="1:33" ht="15.95" customHeight="1" x14ac:dyDescent="0.3">
      <c r="A1286" s="22" t="b">
        <f t="shared" si="455"/>
        <v>1</v>
      </c>
      <c r="B1286" s="22" t="b">
        <f t="shared" si="456"/>
        <v>1</v>
      </c>
      <c r="C1286" s="22" t="b">
        <f t="shared" si="457"/>
        <v>0</v>
      </c>
      <c r="D1286" s="22" t="b">
        <f t="shared" si="458"/>
        <v>0</v>
      </c>
      <c r="E1286" s="22" t="b">
        <f t="shared" si="459"/>
        <v>1</v>
      </c>
      <c r="F1286" s="52" t="b">
        <f t="shared" si="470"/>
        <v>1</v>
      </c>
      <c r="G1286" s="22" t="b">
        <f t="shared" si="454"/>
        <v>1</v>
      </c>
      <c r="H1286" s="22" t="b">
        <f t="shared" si="460"/>
        <v>0</v>
      </c>
      <c r="I1286" s="22" t="b">
        <f t="shared" si="471"/>
        <v>1</v>
      </c>
      <c r="J1286" s="22" t="b">
        <f t="shared" si="461"/>
        <v>0</v>
      </c>
      <c r="K1286" s="3" t="str">
        <f t="shared" si="462"/>
        <v/>
      </c>
      <c r="L1286" s="3" t="str">
        <f t="shared" si="463"/>
        <v/>
      </c>
      <c r="M1286" s="3" t="str">
        <f t="shared" si="464"/>
        <v/>
      </c>
      <c r="N1286" s="54" t="str">
        <f t="shared" si="472"/>
        <v/>
      </c>
      <c r="O1286" s="3" t="str">
        <f t="shared" si="465"/>
        <v>(중동, 성산마을하우스토리)</v>
      </c>
      <c r="P1286" s="19" t="str">
        <f t="shared" si="466"/>
        <v>(중동, 성산마을하우스토리)</v>
      </c>
      <c r="Q1286" s="23">
        <f>_xlfn.XLOOKUP(R1286,summary!C1:C37,summary!B1:B37)</f>
        <v>0</v>
      </c>
      <c r="R1286" s="24" t="str">
        <f t="shared" si="467"/>
        <v>동백동</v>
      </c>
      <c r="S1286" s="24" t="str">
        <f t="shared" si="473"/>
        <v>중28통</v>
      </c>
      <c r="T1286" s="24" t="str">
        <f t="shared" si="474"/>
        <v>(중동, 성산마을하우스토리)</v>
      </c>
      <c r="U1286" s="24" t="str">
        <f t="shared" si="468"/>
        <v>중</v>
      </c>
      <c r="V1286" s="25">
        <f t="shared" si="475"/>
        <v>28</v>
      </c>
      <c r="W1286" s="25">
        <f t="shared" si="469"/>
        <v>2</v>
      </c>
      <c r="X1286" s="34"/>
      <c r="Y1286" s="34" t="s">
        <v>1207</v>
      </c>
      <c r="Z1286" s="34" t="s">
        <v>65</v>
      </c>
      <c r="AA1286" s="62" t="s">
        <v>1366</v>
      </c>
      <c r="AB1286" s="5"/>
      <c r="AC1286" s="5"/>
      <c r="AD1286" s="5"/>
      <c r="AE1286" s="5"/>
      <c r="AF1286" s="5"/>
      <c r="AG1286" s="5"/>
    </row>
    <row r="1287" spans="1:33" ht="15.95" customHeight="1" x14ac:dyDescent="0.3">
      <c r="A1287" s="22" t="b">
        <f t="shared" si="455"/>
        <v>1</v>
      </c>
      <c r="B1287" s="22" t="b">
        <f t="shared" si="456"/>
        <v>0</v>
      </c>
      <c r="C1287" s="22" t="b">
        <f t="shared" si="457"/>
        <v>1</v>
      </c>
      <c r="D1287" s="22" t="b">
        <f t="shared" si="458"/>
        <v>0</v>
      </c>
      <c r="E1287" s="22" t="b">
        <f t="shared" si="459"/>
        <v>1</v>
      </c>
      <c r="F1287" s="52" t="b">
        <f t="shared" si="470"/>
        <v>1</v>
      </c>
      <c r="G1287" s="22" t="b">
        <f t="shared" si="454"/>
        <v>0</v>
      </c>
      <c r="H1287" s="22" t="b">
        <f t="shared" si="460"/>
        <v>1</v>
      </c>
      <c r="I1287" s="22" t="b">
        <f t="shared" si="471"/>
        <v>1</v>
      </c>
      <c r="J1287" s="22" t="b">
        <f t="shared" si="461"/>
        <v>0</v>
      </c>
      <c r="K1287" s="3" t="str">
        <f t="shared" si="462"/>
        <v/>
      </c>
      <c r="L1287" s="3" t="str">
        <f t="shared" si="463"/>
        <v/>
      </c>
      <c r="M1287" s="3" t="str">
        <f t="shared" si="464"/>
        <v/>
      </c>
      <c r="N1287" s="54" t="str">
        <f t="shared" si="472"/>
        <v/>
      </c>
      <c r="O1287" s="3" t="str">
        <f t="shared" si="465"/>
        <v>하우스토리)</v>
      </c>
      <c r="P1287" s="19" t="str">
        <f t="shared" si="466"/>
        <v/>
      </c>
      <c r="Q1287" s="23">
        <f>_xlfn.XLOOKUP(R1287,summary!C1:C37,summary!B1:B37)</f>
        <v>0</v>
      </c>
      <c r="R1287" s="24" t="str">
        <f t="shared" si="467"/>
        <v>동백동</v>
      </c>
      <c r="S1287" s="24" t="str">
        <f t="shared" si="473"/>
        <v>중28통</v>
      </c>
      <c r="T1287" s="24" t="str">
        <f t="shared" si="474"/>
        <v>(중동, 성산마을하우스토리)</v>
      </c>
      <c r="U1287" s="24" t="str">
        <f t="shared" si="468"/>
        <v>중</v>
      </c>
      <c r="V1287" s="25">
        <f t="shared" si="475"/>
        <v>28</v>
      </c>
      <c r="W1287" s="25">
        <f t="shared" si="469"/>
        <v>3</v>
      </c>
      <c r="X1287" s="34"/>
      <c r="Y1287" s="34" t="s">
        <v>1367</v>
      </c>
      <c r="Z1287" s="34" t="s">
        <v>67</v>
      </c>
      <c r="AA1287" s="62" t="s">
        <v>1368</v>
      </c>
      <c r="AB1287" s="5"/>
      <c r="AC1287" s="5"/>
      <c r="AD1287" s="5"/>
      <c r="AE1287" s="5"/>
      <c r="AF1287" s="5"/>
      <c r="AG1287" s="5"/>
    </row>
    <row r="1288" spans="1:33" ht="15.95" customHeight="1" x14ac:dyDescent="0.3">
      <c r="A1288" s="22" t="b">
        <f t="shared" si="455"/>
        <v>0</v>
      </c>
      <c r="B1288" s="22" t="b">
        <f t="shared" si="456"/>
        <v>0</v>
      </c>
      <c r="C1288" s="22" t="b">
        <f t="shared" si="457"/>
        <v>0</v>
      </c>
      <c r="D1288" s="22" t="b">
        <f t="shared" si="458"/>
        <v>0</v>
      </c>
      <c r="E1288" s="22" t="b">
        <f t="shared" si="459"/>
        <v>0</v>
      </c>
      <c r="F1288" s="52" t="b">
        <f t="shared" si="470"/>
        <v>0</v>
      </c>
      <c r="G1288" s="22" t="b">
        <f t="shared" si="454"/>
        <v>0</v>
      </c>
      <c r="H1288" s="22" t="b">
        <f t="shared" si="460"/>
        <v>0</v>
      </c>
      <c r="I1288" s="22" t="b">
        <f t="shared" si="471"/>
        <v>0</v>
      </c>
      <c r="J1288" s="22" t="b">
        <f t="shared" si="461"/>
        <v>0</v>
      </c>
      <c r="K1288" s="3" t="str">
        <f t="shared" si="462"/>
        <v/>
      </c>
      <c r="L1288" s="3" t="str">
        <f t="shared" si="463"/>
        <v/>
      </c>
      <c r="M1288" s="3" t="str">
        <f t="shared" si="464"/>
        <v/>
      </c>
      <c r="N1288" s="54" t="str">
        <f t="shared" si="472"/>
        <v/>
      </c>
      <c r="O1288" s="3" t="str">
        <f t="shared" si="465"/>
        <v/>
      </c>
      <c r="P1288" s="19" t="str">
        <f t="shared" si="466"/>
        <v/>
      </c>
      <c r="Q1288" s="23">
        <f>_xlfn.XLOOKUP(R1288,summary!C1:C37,summary!B1:B37)</f>
        <v>0</v>
      </c>
      <c r="R1288" s="24" t="str">
        <f t="shared" si="467"/>
        <v>동백동</v>
      </c>
      <c r="S1288" s="24" t="str">
        <f t="shared" si="473"/>
        <v>중28통</v>
      </c>
      <c r="T1288" s="24" t="str">
        <f t="shared" si="474"/>
        <v>(중동, 성산마을하우스토리)</v>
      </c>
      <c r="U1288" s="24" t="str">
        <f t="shared" si="468"/>
        <v>중</v>
      </c>
      <c r="V1288" s="25">
        <f t="shared" si="475"/>
        <v>28</v>
      </c>
      <c r="W1288" s="25">
        <f t="shared" si="469"/>
        <v>4</v>
      </c>
      <c r="X1288" s="34"/>
      <c r="Y1288" s="34"/>
      <c r="Z1288" s="34" t="s">
        <v>73</v>
      </c>
      <c r="AA1288" s="62" t="s">
        <v>1369</v>
      </c>
      <c r="AB1288" s="5"/>
      <c r="AC1288" s="5"/>
      <c r="AD1288" s="5"/>
      <c r="AE1288" s="5"/>
      <c r="AF1288" s="5"/>
      <c r="AG1288" s="5"/>
    </row>
    <row r="1289" spans="1:33" ht="15.95" customHeight="1" x14ac:dyDescent="0.3">
      <c r="A1289" s="22" t="b">
        <f t="shared" si="455"/>
        <v>1</v>
      </c>
      <c r="B1289" s="22" t="b">
        <f t="shared" si="456"/>
        <v>0</v>
      </c>
      <c r="C1289" s="22" t="b">
        <f t="shared" si="457"/>
        <v>0</v>
      </c>
      <c r="D1289" s="22" t="b">
        <f t="shared" si="458"/>
        <v>0</v>
      </c>
      <c r="E1289" s="22" t="b">
        <f t="shared" si="459"/>
        <v>0</v>
      </c>
      <c r="F1289" s="52" t="b">
        <f t="shared" si="470"/>
        <v>0</v>
      </c>
      <c r="G1289" s="22" t="b">
        <f t="shared" si="454"/>
        <v>0</v>
      </c>
      <c r="H1289" s="22" t="b">
        <f t="shared" si="460"/>
        <v>0</v>
      </c>
      <c r="I1289" s="22" t="b">
        <f t="shared" si="471"/>
        <v>0</v>
      </c>
      <c r="J1289" s="22" t="b">
        <f t="shared" si="461"/>
        <v>1</v>
      </c>
      <c r="K1289" s="3" t="str">
        <f t="shared" si="462"/>
        <v>중29통</v>
      </c>
      <c r="L1289" s="3" t="str">
        <f t="shared" si="463"/>
        <v>29</v>
      </c>
      <c r="M1289" s="3">
        <f t="shared" si="464"/>
        <v>29</v>
      </c>
      <c r="N1289" s="54" t="str">
        <f t="shared" si="472"/>
        <v>중</v>
      </c>
      <c r="O1289" s="3" t="str">
        <f t="shared" si="465"/>
        <v/>
      </c>
      <c r="P1289" s="19" t="str">
        <f t="shared" si="466"/>
        <v/>
      </c>
      <c r="Q1289" s="23">
        <f>_xlfn.XLOOKUP(R1289,summary!C1:C37,summary!B1:B37)</f>
        <v>0</v>
      </c>
      <c r="R1289" s="24" t="str">
        <f t="shared" si="467"/>
        <v>동백동</v>
      </c>
      <c r="S1289" s="24" t="str">
        <f t="shared" si="473"/>
        <v>중29통</v>
      </c>
      <c r="T1289" s="24" t="str">
        <f t="shared" si="474"/>
        <v>(중동)</v>
      </c>
      <c r="U1289" s="24" t="str">
        <f t="shared" si="468"/>
        <v>중</v>
      </c>
      <c r="V1289" s="25">
        <f t="shared" si="475"/>
        <v>29</v>
      </c>
      <c r="W1289" s="25">
        <f t="shared" si="469"/>
        <v>1</v>
      </c>
      <c r="X1289" s="34"/>
      <c r="Y1289" s="34" t="s">
        <v>2994</v>
      </c>
      <c r="Z1289" s="34" t="s">
        <v>63</v>
      </c>
      <c r="AA1289" s="62" t="s">
        <v>1372</v>
      </c>
      <c r="AB1289" s="5"/>
      <c r="AC1289" s="5"/>
      <c r="AD1289" s="5"/>
      <c r="AE1289" s="5"/>
      <c r="AF1289" s="5"/>
      <c r="AG1289" s="5"/>
    </row>
    <row r="1290" spans="1:33" ht="15.95" customHeight="1" x14ac:dyDescent="0.3">
      <c r="A1290" s="22" t="b">
        <f t="shared" si="455"/>
        <v>1</v>
      </c>
      <c r="B1290" s="22" t="b">
        <f t="shared" si="456"/>
        <v>1</v>
      </c>
      <c r="C1290" s="22" t="b">
        <f t="shared" si="457"/>
        <v>1</v>
      </c>
      <c r="D1290" s="22" t="b">
        <f t="shared" si="458"/>
        <v>1</v>
      </c>
      <c r="E1290" s="22" t="b">
        <f t="shared" si="459"/>
        <v>1</v>
      </c>
      <c r="F1290" s="52" t="b">
        <f t="shared" si="470"/>
        <v>0</v>
      </c>
      <c r="G1290" s="22" t="b">
        <f t="shared" si="454"/>
        <v>0</v>
      </c>
      <c r="H1290" s="22" t="b">
        <f t="shared" si="460"/>
        <v>0</v>
      </c>
      <c r="I1290" s="22" t="b">
        <f t="shared" si="471"/>
        <v>0</v>
      </c>
      <c r="J1290" s="22" t="b">
        <f t="shared" si="461"/>
        <v>0</v>
      </c>
      <c r="K1290" s="3" t="str">
        <f t="shared" si="462"/>
        <v/>
      </c>
      <c r="L1290" s="3" t="str">
        <f t="shared" si="463"/>
        <v/>
      </c>
      <c r="M1290" s="3" t="str">
        <f t="shared" si="464"/>
        <v/>
      </c>
      <c r="N1290" s="54" t="str">
        <f t="shared" si="472"/>
        <v/>
      </c>
      <c r="O1290" s="3" t="str">
        <f t="shared" si="465"/>
        <v/>
      </c>
      <c r="P1290" s="19" t="str">
        <f t="shared" si="466"/>
        <v>(중동)</v>
      </c>
      <c r="Q1290" s="23">
        <f>_xlfn.XLOOKUP(R1290,summary!C1:C37,summary!B1:B37)</f>
        <v>0</v>
      </c>
      <c r="R1290" s="24" t="str">
        <f t="shared" si="467"/>
        <v>동백동</v>
      </c>
      <c r="S1290" s="24" t="str">
        <f t="shared" si="473"/>
        <v>중29통</v>
      </c>
      <c r="T1290" s="24" t="str">
        <f t="shared" si="474"/>
        <v>(중동)</v>
      </c>
      <c r="U1290" s="25" t="str">
        <f t="shared" si="468"/>
        <v>중</v>
      </c>
      <c r="V1290" s="25">
        <f t="shared" si="475"/>
        <v>29</v>
      </c>
      <c r="W1290" s="25">
        <f t="shared" si="469"/>
        <v>2</v>
      </c>
      <c r="X1290" s="34"/>
      <c r="Y1290" s="34" t="s">
        <v>1371</v>
      </c>
      <c r="Z1290" s="34" t="s">
        <v>65</v>
      </c>
      <c r="AA1290" s="62" t="s">
        <v>1373</v>
      </c>
      <c r="AB1290" s="5"/>
      <c r="AC1290" s="5"/>
      <c r="AD1290" s="5"/>
      <c r="AE1290" s="5"/>
      <c r="AF1290" s="5"/>
      <c r="AG1290" s="5"/>
    </row>
    <row r="1291" spans="1:33" ht="15.95" customHeight="1" x14ac:dyDescent="0.3">
      <c r="A1291" s="22" t="b">
        <f t="shared" si="455"/>
        <v>0</v>
      </c>
      <c r="B1291" s="22" t="b">
        <f t="shared" si="456"/>
        <v>0</v>
      </c>
      <c r="C1291" s="22" t="b">
        <f t="shared" si="457"/>
        <v>0</v>
      </c>
      <c r="D1291" s="22" t="b">
        <f t="shared" si="458"/>
        <v>0</v>
      </c>
      <c r="E1291" s="22" t="b">
        <f t="shared" si="459"/>
        <v>0</v>
      </c>
      <c r="F1291" s="52" t="b">
        <f t="shared" si="470"/>
        <v>0</v>
      </c>
      <c r="G1291" s="22" t="b">
        <f t="shared" si="454"/>
        <v>0</v>
      </c>
      <c r="H1291" s="22" t="b">
        <f t="shared" si="460"/>
        <v>0</v>
      </c>
      <c r="I1291" s="22" t="b">
        <f t="shared" si="471"/>
        <v>0</v>
      </c>
      <c r="J1291" s="22" t="b">
        <f t="shared" si="461"/>
        <v>0</v>
      </c>
      <c r="K1291" s="3" t="str">
        <f t="shared" si="462"/>
        <v/>
      </c>
      <c r="L1291" s="3" t="str">
        <f t="shared" si="463"/>
        <v/>
      </c>
      <c r="M1291" s="22" t="str">
        <f t="shared" si="464"/>
        <v/>
      </c>
      <c r="N1291" s="54" t="str">
        <f t="shared" si="472"/>
        <v/>
      </c>
      <c r="O1291" s="3" t="str">
        <f t="shared" si="465"/>
        <v/>
      </c>
      <c r="P1291" s="19" t="str">
        <f t="shared" si="466"/>
        <v/>
      </c>
      <c r="Q1291" s="23">
        <f>_xlfn.XLOOKUP(R1291,summary!C1:C37,summary!B1:B37)</f>
        <v>0</v>
      </c>
      <c r="R1291" s="24" t="str">
        <f t="shared" si="467"/>
        <v>동백동</v>
      </c>
      <c r="S1291" s="24" t="str">
        <f t="shared" si="473"/>
        <v>중29통</v>
      </c>
      <c r="T1291" s="24" t="str">
        <f t="shared" si="474"/>
        <v>(중동)</v>
      </c>
      <c r="U1291" s="24" t="str">
        <f t="shared" si="468"/>
        <v>중</v>
      </c>
      <c r="V1291" s="25">
        <f t="shared" si="475"/>
        <v>29</v>
      </c>
      <c r="W1291" s="25">
        <f t="shared" si="469"/>
        <v>3</v>
      </c>
      <c r="X1291" s="34"/>
      <c r="Y1291" s="34"/>
      <c r="Z1291" s="34" t="s">
        <v>67</v>
      </c>
      <c r="AA1291" s="62" t="s">
        <v>1374</v>
      </c>
      <c r="AB1291" s="5"/>
      <c r="AC1291" s="5"/>
      <c r="AD1291" s="5"/>
      <c r="AE1291" s="5"/>
      <c r="AF1291" s="5"/>
      <c r="AG1291" s="5"/>
    </row>
    <row r="1292" spans="1:33" ht="15.95" customHeight="1" x14ac:dyDescent="0.3">
      <c r="A1292" s="22" t="b">
        <f t="shared" si="455"/>
        <v>1</v>
      </c>
      <c r="B1292" s="22" t="b">
        <f t="shared" si="456"/>
        <v>0</v>
      </c>
      <c r="C1292" s="22" t="b">
        <f t="shared" si="457"/>
        <v>0</v>
      </c>
      <c r="D1292" s="22" t="b">
        <f t="shared" si="458"/>
        <v>0</v>
      </c>
      <c r="E1292" s="22" t="b">
        <f t="shared" si="459"/>
        <v>0</v>
      </c>
      <c r="F1292" s="52" t="b">
        <f t="shared" si="470"/>
        <v>0</v>
      </c>
      <c r="G1292" s="22" t="b">
        <f t="shared" si="454"/>
        <v>0</v>
      </c>
      <c r="H1292" s="22" t="b">
        <f t="shared" si="460"/>
        <v>0</v>
      </c>
      <c r="I1292" s="22" t="b">
        <f t="shared" si="471"/>
        <v>0</v>
      </c>
      <c r="J1292" s="22" t="b">
        <f t="shared" si="461"/>
        <v>1</v>
      </c>
      <c r="K1292" s="3" t="str">
        <f t="shared" si="462"/>
        <v/>
      </c>
      <c r="L1292" s="3" t="str">
        <f t="shared" si="463"/>
        <v/>
      </c>
      <c r="M1292" s="3" t="str">
        <f t="shared" si="464"/>
        <v/>
      </c>
      <c r="N1292" s="54" t="str">
        <f t="shared" si="472"/>
        <v/>
      </c>
      <c r="O1292" s="3" t="str">
        <f t="shared" si="465"/>
        <v/>
      </c>
      <c r="P1292" s="19" t="str">
        <f t="shared" si="466"/>
        <v/>
      </c>
      <c r="Q1292" s="23" t="e">
        <f>_xlfn.XLOOKUP(R1292,summary!C1:C37,summary!B1:B37)</f>
        <v>#N/A</v>
      </c>
      <c r="R1292" s="24" t="str">
        <f t="shared" si="467"/>
        <v>읍 면 동</v>
      </c>
      <c r="S1292" s="24" t="str">
        <f t="shared" si="473"/>
        <v>통 리 명</v>
      </c>
      <c r="T1292" s="24" t="str">
        <f t="shared" si="474"/>
        <v/>
      </c>
      <c r="U1292" s="24" t="str">
        <f t="shared" si="468"/>
        <v/>
      </c>
      <c r="V1292" s="25" t="str">
        <f t="shared" si="475"/>
        <v/>
      </c>
      <c r="W1292" s="25" t="str">
        <f t="shared" si="469"/>
        <v/>
      </c>
      <c r="X1292" s="34" t="s">
        <v>121</v>
      </c>
      <c r="Y1292" s="34" t="s">
        <v>122</v>
      </c>
      <c r="Z1292" s="34" t="s">
        <v>59</v>
      </c>
      <c r="AA1292" s="62" t="s">
        <v>2628</v>
      </c>
      <c r="AB1292" s="5"/>
      <c r="AC1292" s="5"/>
      <c r="AD1292" s="5"/>
      <c r="AE1292" s="5"/>
      <c r="AF1292" s="5"/>
      <c r="AG1292" s="5"/>
    </row>
    <row r="1293" spans="1:33" ht="15.95" customHeight="1" x14ac:dyDescent="0.3">
      <c r="A1293" s="22" t="b">
        <f t="shared" si="455"/>
        <v>1</v>
      </c>
      <c r="B1293" s="22" t="b">
        <f t="shared" si="456"/>
        <v>0</v>
      </c>
      <c r="C1293" s="22" t="b">
        <f t="shared" si="457"/>
        <v>0</v>
      </c>
      <c r="D1293" s="22" t="b">
        <f t="shared" si="458"/>
        <v>0</v>
      </c>
      <c r="E1293" s="22" t="b">
        <f t="shared" si="459"/>
        <v>0</v>
      </c>
      <c r="F1293" s="52" t="b">
        <f t="shared" si="470"/>
        <v>0</v>
      </c>
      <c r="G1293" s="22" t="b">
        <f t="shared" si="454"/>
        <v>0</v>
      </c>
      <c r="H1293" s="22" t="b">
        <f t="shared" si="460"/>
        <v>0</v>
      </c>
      <c r="I1293" s="22" t="b">
        <f t="shared" si="471"/>
        <v>0</v>
      </c>
      <c r="J1293" s="22" t="b">
        <f t="shared" si="461"/>
        <v>1</v>
      </c>
      <c r="K1293" s="3" t="str">
        <f t="shared" si="462"/>
        <v>중30통</v>
      </c>
      <c r="L1293" s="3" t="str">
        <f t="shared" si="463"/>
        <v>30</v>
      </c>
      <c r="M1293" s="3">
        <f t="shared" si="464"/>
        <v>30</v>
      </c>
      <c r="N1293" s="54" t="str">
        <f t="shared" si="472"/>
        <v>중</v>
      </c>
      <c r="O1293" s="3" t="str">
        <f t="shared" si="465"/>
        <v/>
      </c>
      <c r="P1293" s="19" t="str">
        <f t="shared" si="466"/>
        <v/>
      </c>
      <c r="Q1293" s="23">
        <f>_xlfn.XLOOKUP(R1293,summary!C1:C37,summary!B1:B37)</f>
        <v>0</v>
      </c>
      <c r="R1293" s="24" t="str">
        <f t="shared" si="467"/>
        <v>동백동</v>
      </c>
      <c r="S1293" s="24" t="str">
        <f t="shared" si="473"/>
        <v>중30통</v>
      </c>
      <c r="T1293" s="24" t="str">
        <f t="shared" si="474"/>
        <v>(중동, 신동백서해그랑블2차아파트)</v>
      </c>
      <c r="U1293" s="24" t="str">
        <f t="shared" si="468"/>
        <v>중</v>
      </c>
      <c r="V1293" s="25">
        <f t="shared" si="475"/>
        <v>30</v>
      </c>
      <c r="W1293" s="25">
        <f t="shared" si="469"/>
        <v>1</v>
      </c>
      <c r="X1293" s="34" t="s">
        <v>2902</v>
      </c>
      <c r="Y1293" s="34" t="s">
        <v>2995</v>
      </c>
      <c r="Z1293" s="34" t="s">
        <v>63</v>
      </c>
      <c r="AA1293" s="62" t="s">
        <v>2996</v>
      </c>
      <c r="AB1293" s="5"/>
      <c r="AC1293" s="5"/>
      <c r="AD1293" s="5"/>
      <c r="AE1293" s="5"/>
      <c r="AF1293" s="5"/>
      <c r="AG1293" s="5"/>
    </row>
    <row r="1294" spans="1:33" ht="15.95" customHeight="1" x14ac:dyDescent="0.3">
      <c r="A1294" s="22" t="b">
        <f t="shared" si="455"/>
        <v>1</v>
      </c>
      <c r="B1294" s="22" t="b">
        <f t="shared" si="456"/>
        <v>1</v>
      </c>
      <c r="C1294" s="22" t="b">
        <f t="shared" si="457"/>
        <v>0</v>
      </c>
      <c r="D1294" s="22" t="b">
        <f t="shared" si="458"/>
        <v>0</v>
      </c>
      <c r="E1294" s="22" t="b">
        <f t="shared" si="459"/>
        <v>1</v>
      </c>
      <c r="F1294" s="52" t="b">
        <f t="shared" si="470"/>
        <v>1</v>
      </c>
      <c r="G1294" s="22" t="b">
        <f t="shared" si="454"/>
        <v>1</v>
      </c>
      <c r="H1294" s="22" t="b">
        <f t="shared" si="460"/>
        <v>0</v>
      </c>
      <c r="I1294" s="22" t="b">
        <f t="shared" si="471"/>
        <v>1</v>
      </c>
      <c r="J1294" s="22" t="b">
        <f t="shared" si="461"/>
        <v>0</v>
      </c>
      <c r="K1294" s="3" t="str">
        <f t="shared" si="462"/>
        <v/>
      </c>
      <c r="L1294" s="3" t="str">
        <f t="shared" si="463"/>
        <v/>
      </c>
      <c r="M1294" s="3" t="str">
        <f t="shared" si="464"/>
        <v/>
      </c>
      <c r="N1294" s="54" t="str">
        <f t="shared" si="472"/>
        <v/>
      </c>
      <c r="O1294" s="3" t="str">
        <f t="shared" si="465"/>
        <v>(중동, 신동백서해그랑블2차아파트)</v>
      </c>
      <c r="P1294" s="19" t="str">
        <f t="shared" si="466"/>
        <v>(중동, 신동백서해그랑블2차아파트)</v>
      </c>
      <c r="Q1294" s="23">
        <f>_xlfn.XLOOKUP(R1294,summary!C1:C37,summary!B1:B37)</f>
        <v>0</v>
      </c>
      <c r="R1294" s="24" t="str">
        <f t="shared" si="467"/>
        <v>동백동</v>
      </c>
      <c r="S1294" s="24" t="str">
        <f t="shared" si="473"/>
        <v>중30통</v>
      </c>
      <c r="T1294" s="24" t="str">
        <f t="shared" si="474"/>
        <v>(중동, 신동백서해그랑블2차아파트)</v>
      </c>
      <c r="U1294" s="24" t="str">
        <f t="shared" si="468"/>
        <v>중</v>
      </c>
      <c r="V1294" s="25">
        <f t="shared" si="475"/>
        <v>30</v>
      </c>
      <c r="W1294" s="25">
        <f t="shared" si="469"/>
        <v>2</v>
      </c>
      <c r="X1294" s="34"/>
      <c r="Y1294" s="34" t="s">
        <v>2661</v>
      </c>
      <c r="Z1294" s="34" t="s">
        <v>65</v>
      </c>
      <c r="AA1294" s="62" t="s">
        <v>2997</v>
      </c>
      <c r="AB1294" s="5"/>
      <c r="AC1294" s="5"/>
      <c r="AD1294" s="5"/>
      <c r="AE1294" s="5"/>
      <c r="AF1294" s="5"/>
      <c r="AG1294" s="5"/>
    </row>
    <row r="1295" spans="1:33" ht="15.95" customHeight="1" x14ac:dyDescent="0.3">
      <c r="A1295" s="22" t="b">
        <f t="shared" si="455"/>
        <v>1</v>
      </c>
      <c r="B1295" s="22" t="b">
        <f t="shared" si="456"/>
        <v>0</v>
      </c>
      <c r="C1295" s="22" t="b">
        <f t="shared" si="457"/>
        <v>0</v>
      </c>
      <c r="D1295" s="22" t="b">
        <f t="shared" si="458"/>
        <v>0</v>
      </c>
      <c r="E1295" s="22" t="b">
        <f t="shared" si="459"/>
        <v>0</v>
      </c>
      <c r="F1295" s="52" t="b">
        <f t="shared" si="470"/>
        <v>0</v>
      </c>
      <c r="G1295" s="22" t="b">
        <f t="shared" si="454"/>
        <v>0</v>
      </c>
      <c r="H1295" s="22" t="b">
        <f t="shared" si="460"/>
        <v>0</v>
      </c>
      <c r="I1295" s="22" t="b">
        <f t="shared" si="471"/>
        <v>1</v>
      </c>
      <c r="J1295" s="22" t="b">
        <f t="shared" si="461"/>
        <v>0</v>
      </c>
      <c r="K1295" s="3" t="str">
        <f t="shared" si="462"/>
        <v/>
      </c>
      <c r="L1295" s="3" t="str">
        <f t="shared" si="463"/>
        <v/>
      </c>
      <c r="M1295" s="3" t="str">
        <f t="shared" si="464"/>
        <v/>
      </c>
      <c r="N1295" s="54" t="str">
        <f t="shared" si="472"/>
        <v/>
      </c>
      <c r="O1295" s="3" t="str">
        <f t="shared" si="465"/>
        <v>서해그랑블2차아파트)</v>
      </c>
      <c r="P1295" s="19" t="str">
        <f t="shared" si="466"/>
        <v/>
      </c>
      <c r="Q1295" s="23">
        <f>_xlfn.XLOOKUP(R1295,summary!C1:C37,summary!B1:B37)</f>
        <v>0</v>
      </c>
      <c r="R1295" s="24" t="str">
        <f t="shared" si="467"/>
        <v>동백동</v>
      </c>
      <c r="S1295" s="24" t="str">
        <f t="shared" si="473"/>
        <v>중30통</v>
      </c>
      <c r="T1295" s="24" t="str">
        <f t="shared" si="474"/>
        <v>(중동, 신동백서해그랑블2차아파트)</v>
      </c>
      <c r="U1295" s="24" t="str">
        <f t="shared" si="468"/>
        <v>중</v>
      </c>
      <c r="V1295" s="25">
        <f t="shared" si="475"/>
        <v>30</v>
      </c>
      <c r="W1295" s="25">
        <f t="shared" si="469"/>
        <v>3</v>
      </c>
      <c r="X1295" s="34"/>
      <c r="Y1295" s="34" t="s">
        <v>2662</v>
      </c>
      <c r="Z1295" s="34" t="s">
        <v>67</v>
      </c>
      <c r="AA1295" s="62" t="s">
        <v>2998</v>
      </c>
      <c r="AB1295" s="5"/>
      <c r="AC1295" s="5"/>
      <c r="AD1295" s="5"/>
      <c r="AE1295" s="5"/>
      <c r="AF1295" s="5"/>
      <c r="AG1295" s="5"/>
    </row>
    <row r="1296" spans="1:33" ht="15.95" customHeight="1" x14ac:dyDescent="0.3">
      <c r="A1296" s="22" t="b">
        <f t="shared" si="455"/>
        <v>1</v>
      </c>
      <c r="B1296" s="22" t="b">
        <f t="shared" si="456"/>
        <v>0</v>
      </c>
      <c r="C1296" s="22" t="b">
        <f t="shared" si="457"/>
        <v>1</v>
      </c>
      <c r="D1296" s="22" t="b">
        <f t="shared" si="458"/>
        <v>0</v>
      </c>
      <c r="E1296" s="22" t="b">
        <f t="shared" si="459"/>
        <v>1</v>
      </c>
      <c r="F1296" s="52" t="b">
        <f t="shared" si="470"/>
        <v>1</v>
      </c>
      <c r="G1296" s="22" t="b">
        <f t="shared" si="454"/>
        <v>0</v>
      </c>
      <c r="H1296" s="22" t="b">
        <f t="shared" si="460"/>
        <v>1</v>
      </c>
      <c r="I1296" s="22" t="b">
        <f t="shared" si="471"/>
        <v>1</v>
      </c>
      <c r="J1296" s="22" t="b">
        <f t="shared" si="461"/>
        <v>0</v>
      </c>
      <c r="K1296" s="3" t="str">
        <f t="shared" si="462"/>
        <v/>
      </c>
      <c r="L1296" s="3" t="str">
        <f t="shared" si="463"/>
        <v/>
      </c>
      <c r="M1296" s="3" t="str">
        <f t="shared" si="464"/>
        <v/>
      </c>
      <c r="N1296" s="54" t="str">
        <f t="shared" si="472"/>
        <v/>
      </c>
      <c r="O1296" s="3" t="str">
        <f t="shared" si="465"/>
        <v>2차아파트)</v>
      </c>
      <c r="P1296" s="19" t="str">
        <f t="shared" si="466"/>
        <v/>
      </c>
      <c r="Q1296" s="23">
        <f>_xlfn.XLOOKUP(R1296,summary!C1:C37,summary!B1:B37)</f>
        <v>0</v>
      </c>
      <c r="R1296" s="24" t="str">
        <f t="shared" si="467"/>
        <v>동백동</v>
      </c>
      <c r="S1296" s="24" t="str">
        <f t="shared" si="473"/>
        <v>중30통</v>
      </c>
      <c r="T1296" s="24" t="str">
        <f t="shared" si="474"/>
        <v>(중동, 신동백서해그랑블2차아파트)</v>
      </c>
      <c r="U1296" s="24" t="str">
        <f t="shared" si="468"/>
        <v>중</v>
      </c>
      <c r="V1296" s="25">
        <f t="shared" si="475"/>
        <v>30</v>
      </c>
      <c r="W1296" s="25">
        <f t="shared" si="469"/>
        <v>4</v>
      </c>
      <c r="X1296" s="34"/>
      <c r="Y1296" s="34" t="s">
        <v>2691</v>
      </c>
      <c r="Z1296" s="34" t="s">
        <v>73</v>
      </c>
      <c r="AA1296" s="62" t="s">
        <v>2999</v>
      </c>
      <c r="AB1296" s="5"/>
      <c r="AC1296" s="5"/>
      <c r="AD1296" s="5"/>
      <c r="AE1296" s="5"/>
      <c r="AF1296" s="5"/>
      <c r="AG1296" s="5"/>
    </row>
    <row r="1297" spans="1:33" ht="15.95" customHeight="1" x14ac:dyDescent="0.3">
      <c r="A1297" s="22" t="b">
        <f t="shared" si="455"/>
        <v>0</v>
      </c>
      <c r="B1297" s="22" t="b">
        <f t="shared" si="456"/>
        <v>0</v>
      </c>
      <c r="C1297" s="22" t="b">
        <f t="shared" si="457"/>
        <v>0</v>
      </c>
      <c r="D1297" s="22" t="b">
        <f t="shared" si="458"/>
        <v>0</v>
      </c>
      <c r="E1297" s="22" t="b">
        <f t="shared" si="459"/>
        <v>0</v>
      </c>
      <c r="F1297" s="52" t="b">
        <f t="shared" si="470"/>
        <v>0</v>
      </c>
      <c r="G1297" s="22" t="b">
        <f t="shared" si="454"/>
        <v>0</v>
      </c>
      <c r="H1297" s="22" t="b">
        <f t="shared" si="460"/>
        <v>0</v>
      </c>
      <c r="I1297" s="22" t="b">
        <f t="shared" si="471"/>
        <v>0</v>
      </c>
      <c r="J1297" s="22" t="b">
        <f t="shared" si="461"/>
        <v>0</v>
      </c>
      <c r="K1297" s="3" t="str">
        <f t="shared" si="462"/>
        <v/>
      </c>
      <c r="L1297" s="3" t="str">
        <f t="shared" si="463"/>
        <v/>
      </c>
      <c r="M1297" s="3" t="str">
        <f t="shared" si="464"/>
        <v/>
      </c>
      <c r="N1297" s="54" t="str">
        <f t="shared" si="472"/>
        <v/>
      </c>
      <c r="O1297" s="3" t="str">
        <f t="shared" si="465"/>
        <v/>
      </c>
      <c r="P1297" s="19" t="str">
        <f t="shared" si="466"/>
        <v/>
      </c>
      <c r="Q1297" s="23">
        <f>_xlfn.XLOOKUP(R1297,summary!C1:C37,summary!B1:B37)</f>
        <v>0</v>
      </c>
      <c r="R1297" s="24" t="str">
        <f t="shared" si="467"/>
        <v>동백동</v>
      </c>
      <c r="S1297" s="24" t="str">
        <f t="shared" si="473"/>
        <v>중30통</v>
      </c>
      <c r="T1297" s="24" t="str">
        <f t="shared" si="474"/>
        <v>(중동, 신동백서해그랑블2차아파트)</v>
      </c>
      <c r="U1297" s="24" t="str">
        <f t="shared" si="468"/>
        <v>중</v>
      </c>
      <c r="V1297" s="25">
        <f t="shared" si="475"/>
        <v>30</v>
      </c>
      <c r="W1297" s="25">
        <f t="shared" si="469"/>
        <v>5</v>
      </c>
      <c r="X1297" s="34"/>
      <c r="Y1297" s="34"/>
      <c r="Z1297" s="34" t="s">
        <v>87</v>
      </c>
      <c r="AA1297" s="62" t="s">
        <v>3000</v>
      </c>
      <c r="AB1297" s="5"/>
      <c r="AC1297" s="5"/>
      <c r="AD1297" s="5"/>
      <c r="AE1297" s="5"/>
      <c r="AF1297" s="5"/>
      <c r="AG1297" s="5"/>
    </row>
    <row r="1298" spans="1:33" ht="15.95" customHeight="1" x14ac:dyDescent="0.3">
      <c r="A1298" s="22" t="b">
        <f t="shared" si="455"/>
        <v>0</v>
      </c>
      <c r="B1298" s="22" t="b">
        <f t="shared" si="456"/>
        <v>0</v>
      </c>
      <c r="C1298" s="22" t="b">
        <f t="shared" si="457"/>
        <v>0</v>
      </c>
      <c r="D1298" s="22" t="b">
        <f t="shared" si="458"/>
        <v>0</v>
      </c>
      <c r="E1298" s="22" t="b">
        <f t="shared" si="459"/>
        <v>0</v>
      </c>
      <c r="F1298" s="52" t="b">
        <f t="shared" si="470"/>
        <v>0</v>
      </c>
      <c r="G1298" s="22" t="b">
        <f t="shared" si="454"/>
        <v>0</v>
      </c>
      <c r="H1298" s="22" t="b">
        <f t="shared" si="460"/>
        <v>0</v>
      </c>
      <c r="I1298" s="22" t="b">
        <f t="shared" si="471"/>
        <v>0</v>
      </c>
      <c r="J1298" s="22" t="b">
        <f t="shared" si="461"/>
        <v>0</v>
      </c>
      <c r="K1298" s="3" t="str">
        <f t="shared" si="462"/>
        <v/>
      </c>
      <c r="L1298" s="3" t="str">
        <f t="shared" si="463"/>
        <v/>
      </c>
      <c r="M1298" s="3" t="str">
        <f t="shared" si="464"/>
        <v/>
      </c>
      <c r="N1298" s="54" t="str">
        <f t="shared" si="472"/>
        <v/>
      </c>
      <c r="O1298" s="3" t="str">
        <f t="shared" si="465"/>
        <v/>
      </c>
      <c r="P1298" s="19" t="str">
        <f t="shared" si="466"/>
        <v/>
      </c>
      <c r="Q1298" s="23">
        <f>_xlfn.XLOOKUP(R1298,summary!C1:C37,summary!B1:B37)</f>
        <v>0</v>
      </c>
      <c r="R1298" s="24" t="str">
        <f t="shared" si="467"/>
        <v>동백동</v>
      </c>
      <c r="S1298" s="24" t="str">
        <f t="shared" si="473"/>
        <v>중30통</v>
      </c>
      <c r="T1298" s="24" t="str">
        <f t="shared" si="474"/>
        <v>(중동, 신동백서해그랑블2차아파트)</v>
      </c>
      <c r="U1298" s="24" t="str">
        <f t="shared" si="468"/>
        <v>중</v>
      </c>
      <c r="V1298" s="25">
        <f t="shared" si="475"/>
        <v>30</v>
      </c>
      <c r="W1298" s="25">
        <f t="shared" si="469"/>
        <v>6</v>
      </c>
      <c r="X1298" s="34"/>
      <c r="Y1298" s="34"/>
      <c r="Z1298" s="34" t="s">
        <v>89</v>
      </c>
      <c r="AA1298" s="62" t="s">
        <v>3001</v>
      </c>
      <c r="AB1298" s="5"/>
      <c r="AC1298" s="5"/>
      <c r="AD1298" s="5"/>
      <c r="AE1298" s="5"/>
      <c r="AF1298" s="5"/>
      <c r="AG1298" s="5"/>
    </row>
    <row r="1299" spans="1:33" ht="15.95" customHeight="1" x14ac:dyDescent="0.3">
      <c r="A1299" s="22" t="b">
        <f t="shared" si="455"/>
        <v>0</v>
      </c>
      <c r="B1299" s="22" t="b">
        <f t="shared" si="456"/>
        <v>0</v>
      </c>
      <c r="C1299" s="22" t="b">
        <f t="shared" si="457"/>
        <v>0</v>
      </c>
      <c r="D1299" s="22" t="b">
        <f t="shared" si="458"/>
        <v>0</v>
      </c>
      <c r="E1299" s="22" t="b">
        <f t="shared" si="459"/>
        <v>0</v>
      </c>
      <c r="F1299" s="52" t="b">
        <f t="shared" si="470"/>
        <v>0</v>
      </c>
      <c r="G1299" s="22" t="b">
        <f t="shared" si="454"/>
        <v>0</v>
      </c>
      <c r="H1299" s="22" t="b">
        <f t="shared" si="460"/>
        <v>0</v>
      </c>
      <c r="I1299" s="22" t="b">
        <f t="shared" si="471"/>
        <v>0</v>
      </c>
      <c r="J1299" s="22" t="b">
        <f t="shared" si="461"/>
        <v>0</v>
      </c>
      <c r="K1299" s="3" t="str">
        <f t="shared" si="462"/>
        <v/>
      </c>
      <c r="L1299" s="3" t="str">
        <f t="shared" si="463"/>
        <v/>
      </c>
      <c r="M1299" s="3" t="str">
        <f t="shared" si="464"/>
        <v/>
      </c>
      <c r="N1299" s="54" t="str">
        <f t="shared" si="472"/>
        <v/>
      </c>
      <c r="O1299" s="3" t="str">
        <f t="shared" si="465"/>
        <v/>
      </c>
      <c r="P1299" s="19" t="str">
        <f t="shared" si="466"/>
        <v/>
      </c>
      <c r="Q1299" s="23">
        <f>_xlfn.XLOOKUP(R1299,summary!C1:C37,summary!B1:B37)</f>
        <v>0</v>
      </c>
      <c r="R1299" s="24" t="str">
        <f t="shared" si="467"/>
        <v>동백동</v>
      </c>
      <c r="S1299" s="24" t="str">
        <f t="shared" si="473"/>
        <v>중30통</v>
      </c>
      <c r="T1299" s="24" t="str">
        <f t="shared" si="474"/>
        <v>(중동, 신동백서해그랑블2차아파트)</v>
      </c>
      <c r="U1299" s="24" t="str">
        <f t="shared" si="468"/>
        <v>중</v>
      </c>
      <c r="V1299" s="25">
        <f t="shared" si="475"/>
        <v>30</v>
      </c>
      <c r="W1299" s="25">
        <f t="shared" si="469"/>
        <v>7</v>
      </c>
      <c r="X1299" s="34"/>
      <c r="Y1299" s="34"/>
      <c r="Z1299" s="34" t="s">
        <v>91</v>
      </c>
      <c r="AA1299" s="62" t="s">
        <v>3002</v>
      </c>
      <c r="AB1299" s="5"/>
      <c r="AC1299" s="5"/>
      <c r="AD1299" s="5"/>
      <c r="AE1299" s="5"/>
      <c r="AF1299" s="5"/>
      <c r="AG1299" s="5"/>
    </row>
    <row r="1300" spans="1:33" ht="15.95" customHeight="1" x14ac:dyDescent="0.3">
      <c r="A1300" s="22" t="b">
        <f t="shared" si="455"/>
        <v>0</v>
      </c>
      <c r="B1300" s="22" t="b">
        <f t="shared" si="456"/>
        <v>0</v>
      </c>
      <c r="C1300" s="22" t="b">
        <f t="shared" si="457"/>
        <v>0</v>
      </c>
      <c r="D1300" s="22" t="b">
        <f t="shared" si="458"/>
        <v>0</v>
      </c>
      <c r="E1300" s="22" t="b">
        <f t="shared" si="459"/>
        <v>0</v>
      </c>
      <c r="F1300" s="52" t="b">
        <f t="shared" si="470"/>
        <v>0</v>
      </c>
      <c r="G1300" s="22" t="b">
        <f t="shared" si="454"/>
        <v>0</v>
      </c>
      <c r="H1300" s="22" t="b">
        <f t="shared" si="460"/>
        <v>0</v>
      </c>
      <c r="I1300" s="22" t="b">
        <f t="shared" si="471"/>
        <v>0</v>
      </c>
      <c r="J1300" s="22" t="b">
        <f t="shared" si="461"/>
        <v>0</v>
      </c>
      <c r="K1300" s="3" t="str">
        <f t="shared" si="462"/>
        <v/>
      </c>
      <c r="L1300" s="3" t="str">
        <f t="shared" si="463"/>
        <v/>
      </c>
      <c r="M1300" s="3" t="str">
        <f t="shared" si="464"/>
        <v/>
      </c>
      <c r="N1300" s="54" t="str">
        <f t="shared" si="472"/>
        <v/>
      </c>
      <c r="O1300" s="3" t="str">
        <f t="shared" si="465"/>
        <v/>
      </c>
      <c r="P1300" s="19" t="str">
        <f t="shared" si="466"/>
        <v/>
      </c>
      <c r="Q1300" s="23">
        <f>_xlfn.XLOOKUP(R1300,summary!C1:C37,summary!B1:B37)</f>
        <v>0</v>
      </c>
      <c r="R1300" s="24" t="str">
        <f t="shared" si="467"/>
        <v>동백동</v>
      </c>
      <c r="S1300" s="24" t="str">
        <f t="shared" si="473"/>
        <v>중30통</v>
      </c>
      <c r="T1300" s="24" t="str">
        <f t="shared" si="474"/>
        <v>(중동, 신동백서해그랑블2차아파트)</v>
      </c>
      <c r="U1300" s="24" t="str">
        <f t="shared" si="468"/>
        <v>중</v>
      </c>
      <c r="V1300" s="25">
        <f t="shared" si="475"/>
        <v>30</v>
      </c>
      <c r="W1300" s="25">
        <f t="shared" si="469"/>
        <v>8</v>
      </c>
      <c r="X1300" s="34"/>
      <c r="Y1300" s="34"/>
      <c r="Z1300" s="34" t="s">
        <v>93</v>
      </c>
      <c r="AA1300" s="62" t="s">
        <v>3003</v>
      </c>
      <c r="AB1300" s="5"/>
      <c r="AC1300" s="5"/>
      <c r="AD1300" s="5"/>
      <c r="AE1300" s="5"/>
      <c r="AF1300" s="5"/>
      <c r="AG1300" s="5"/>
    </row>
    <row r="1301" spans="1:33" ht="15.95" customHeight="1" x14ac:dyDescent="0.3">
      <c r="A1301" s="22" t="b">
        <f t="shared" si="455"/>
        <v>0</v>
      </c>
      <c r="B1301" s="22" t="b">
        <f t="shared" si="456"/>
        <v>0</v>
      </c>
      <c r="C1301" s="22" t="b">
        <f t="shared" si="457"/>
        <v>0</v>
      </c>
      <c r="D1301" s="22" t="b">
        <f t="shared" si="458"/>
        <v>0</v>
      </c>
      <c r="E1301" s="22" t="b">
        <f t="shared" si="459"/>
        <v>0</v>
      </c>
      <c r="F1301" s="52" t="b">
        <f t="shared" si="470"/>
        <v>0</v>
      </c>
      <c r="G1301" s="22" t="b">
        <f t="shared" si="454"/>
        <v>0</v>
      </c>
      <c r="H1301" s="22" t="b">
        <f t="shared" si="460"/>
        <v>0</v>
      </c>
      <c r="I1301" s="22" t="b">
        <f t="shared" si="471"/>
        <v>0</v>
      </c>
      <c r="J1301" s="22" t="b">
        <f t="shared" si="461"/>
        <v>0</v>
      </c>
      <c r="K1301" s="3" t="str">
        <f t="shared" si="462"/>
        <v/>
      </c>
      <c r="L1301" s="3" t="str">
        <f t="shared" si="463"/>
        <v/>
      </c>
      <c r="M1301" s="3" t="str">
        <f t="shared" si="464"/>
        <v/>
      </c>
      <c r="N1301" s="54" t="str">
        <f t="shared" si="472"/>
        <v/>
      </c>
      <c r="O1301" s="3" t="str">
        <f t="shared" si="465"/>
        <v/>
      </c>
      <c r="P1301" s="19" t="str">
        <f t="shared" si="466"/>
        <v/>
      </c>
      <c r="Q1301" s="23">
        <f>_xlfn.XLOOKUP(R1301,summary!C1:C37,summary!B1:B37)</f>
        <v>0</v>
      </c>
      <c r="R1301" s="24" t="str">
        <f t="shared" si="467"/>
        <v>동백동</v>
      </c>
      <c r="S1301" s="24" t="str">
        <f t="shared" si="473"/>
        <v>중30통</v>
      </c>
      <c r="T1301" s="24" t="str">
        <f t="shared" si="474"/>
        <v>(중동, 신동백서해그랑블2차아파트)</v>
      </c>
      <c r="U1301" s="24" t="str">
        <f t="shared" si="468"/>
        <v>중</v>
      </c>
      <c r="V1301" s="25">
        <f t="shared" si="475"/>
        <v>30</v>
      </c>
      <c r="W1301" s="25">
        <f t="shared" si="469"/>
        <v>9</v>
      </c>
      <c r="X1301" s="34"/>
      <c r="Y1301" s="34"/>
      <c r="Z1301" s="34" t="s">
        <v>95</v>
      </c>
      <c r="AA1301" s="62" t="s">
        <v>3004</v>
      </c>
      <c r="AB1301" s="5"/>
      <c r="AC1301" s="5"/>
      <c r="AD1301" s="5"/>
      <c r="AE1301" s="5"/>
      <c r="AF1301" s="5"/>
      <c r="AG1301" s="5"/>
    </row>
    <row r="1302" spans="1:33" ht="15.95" customHeight="1" x14ac:dyDescent="0.3">
      <c r="A1302" s="22" t="b">
        <f t="shared" si="455"/>
        <v>1</v>
      </c>
      <c r="B1302" s="22" t="b">
        <f t="shared" si="456"/>
        <v>0</v>
      </c>
      <c r="C1302" s="22" t="b">
        <f t="shared" si="457"/>
        <v>0</v>
      </c>
      <c r="D1302" s="22" t="b">
        <f t="shared" si="458"/>
        <v>0</v>
      </c>
      <c r="E1302" s="22" t="b">
        <f t="shared" si="459"/>
        <v>0</v>
      </c>
      <c r="F1302" s="52" t="b">
        <f t="shared" si="470"/>
        <v>0</v>
      </c>
      <c r="G1302" s="22" t="b">
        <f t="shared" si="454"/>
        <v>0</v>
      </c>
      <c r="H1302" s="22" t="b">
        <f t="shared" si="460"/>
        <v>0</v>
      </c>
      <c r="I1302" s="22" t="b">
        <f t="shared" si="471"/>
        <v>0</v>
      </c>
      <c r="J1302" s="22" t="b">
        <f t="shared" si="461"/>
        <v>1</v>
      </c>
      <c r="K1302" s="3" t="str">
        <f t="shared" si="462"/>
        <v>중31통</v>
      </c>
      <c r="L1302" s="3" t="str">
        <f t="shared" si="463"/>
        <v>31</v>
      </c>
      <c r="M1302" s="3">
        <f t="shared" si="464"/>
        <v>31</v>
      </c>
      <c r="N1302" s="54" t="str">
        <f t="shared" si="472"/>
        <v>중</v>
      </c>
      <c r="O1302" s="3" t="str">
        <f t="shared" si="465"/>
        <v/>
      </c>
      <c r="P1302" s="19" t="str">
        <f t="shared" si="466"/>
        <v/>
      </c>
      <c r="Q1302" s="23">
        <f>_xlfn.XLOOKUP(R1302,summary!C1:C37,summary!B1:B37)</f>
        <v>0</v>
      </c>
      <c r="R1302" s="24" t="str">
        <f t="shared" si="467"/>
        <v>동백동</v>
      </c>
      <c r="S1302" s="24" t="str">
        <f t="shared" si="473"/>
        <v>중31통</v>
      </c>
      <c r="T1302" s="24" t="str">
        <f t="shared" si="474"/>
        <v>(중동, 신동백롯데캐슬에코1단지)</v>
      </c>
      <c r="U1302" s="24" t="str">
        <f t="shared" si="468"/>
        <v>중</v>
      </c>
      <c r="V1302" s="25">
        <f t="shared" si="475"/>
        <v>31</v>
      </c>
      <c r="W1302" s="25">
        <f t="shared" si="469"/>
        <v>1</v>
      </c>
      <c r="X1302" s="34"/>
      <c r="Y1302" s="34" t="s">
        <v>3005</v>
      </c>
      <c r="Z1302" s="34" t="s">
        <v>63</v>
      </c>
      <c r="AA1302" s="62" t="s">
        <v>3006</v>
      </c>
      <c r="AB1302" s="5"/>
      <c r="AC1302" s="5"/>
      <c r="AD1302" s="5"/>
      <c r="AE1302" s="5"/>
      <c r="AF1302" s="5"/>
      <c r="AG1302" s="5"/>
    </row>
    <row r="1303" spans="1:33" ht="15.95" customHeight="1" x14ac:dyDescent="0.3">
      <c r="A1303" s="22" t="b">
        <f t="shared" si="455"/>
        <v>1</v>
      </c>
      <c r="B1303" s="22" t="b">
        <f t="shared" si="456"/>
        <v>1</v>
      </c>
      <c r="C1303" s="22" t="b">
        <f t="shared" si="457"/>
        <v>0</v>
      </c>
      <c r="D1303" s="22" t="b">
        <f t="shared" si="458"/>
        <v>0</v>
      </c>
      <c r="E1303" s="22" t="b">
        <f t="shared" si="459"/>
        <v>1</v>
      </c>
      <c r="F1303" s="52" t="b">
        <f t="shared" si="470"/>
        <v>1</v>
      </c>
      <c r="G1303" s="22" t="b">
        <f t="shared" si="454"/>
        <v>1</v>
      </c>
      <c r="H1303" s="22" t="b">
        <f t="shared" si="460"/>
        <v>0</v>
      </c>
      <c r="I1303" s="22" t="b">
        <f t="shared" si="471"/>
        <v>1</v>
      </c>
      <c r="J1303" s="22" t="b">
        <f t="shared" si="461"/>
        <v>0</v>
      </c>
      <c r="K1303" s="3" t="str">
        <f t="shared" si="462"/>
        <v/>
      </c>
      <c r="L1303" s="3" t="str">
        <f t="shared" si="463"/>
        <v/>
      </c>
      <c r="M1303" s="3" t="str">
        <f t="shared" si="464"/>
        <v/>
      </c>
      <c r="N1303" s="54" t="str">
        <f t="shared" si="472"/>
        <v/>
      </c>
      <c r="O1303" s="3" t="str">
        <f t="shared" si="465"/>
        <v>(중동, 신동백롯데캐슬에코1단지)</v>
      </c>
      <c r="P1303" s="19" t="str">
        <f t="shared" si="466"/>
        <v>(중동, 신동백롯데캐슬에코1단지)</v>
      </c>
      <c r="Q1303" s="23">
        <f>_xlfn.XLOOKUP(R1303,summary!C1:C37,summary!B1:B37)</f>
        <v>0</v>
      </c>
      <c r="R1303" s="24" t="str">
        <f t="shared" si="467"/>
        <v>동백동</v>
      </c>
      <c r="S1303" s="24" t="str">
        <f t="shared" si="473"/>
        <v>중31통</v>
      </c>
      <c r="T1303" s="24" t="str">
        <f t="shared" si="474"/>
        <v>(중동, 신동백롯데캐슬에코1단지)</v>
      </c>
      <c r="U1303" s="24" t="str">
        <f t="shared" si="468"/>
        <v>중</v>
      </c>
      <c r="V1303" s="25">
        <f t="shared" si="475"/>
        <v>31</v>
      </c>
      <c r="W1303" s="25">
        <f t="shared" si="469"/>
        <v>2</v>
      </c>
      <c r="X1303" s="34"/>
      <c r="Y1303" s="34" t="s">
        <v>2661</v>
      </c>
      <c r="Z1303" s="34" t="s">
        <v>65</v>
      </c>
      <c r="AA1303" s="62" t="s">
        <v>3007</v>
      </c>
      <c r="AB1303" s="5"/>
      <c r="AC1303" s="5"/>
      <c r="AD1303" s="5"/>
      <c r="AE1303" s="5"/>
      <c r="AF1303" s="5"/>
      <c r="AG1303" s="5"/>
    </row>
    <row r="1304" spans="1:33" ht="15.95" customHeight="1" x14ac:dyDescent="0.3">
      <c r="A1304" s="22" t="b">
        <f t="shared" si="455"/>
        <v>1</v>
      </c>
      <c r="B1304" s="22" t="b">
        <f t="shared" si="456"/>
        <v>0</v>
      </c>
      <c r="C1304" s="22" t="b">
        <f t="shared" si="457"/>
        <v>0</v>
      </c>
      <c r="D1304" s="22" t="b">
        <f t="shared" si="458"/>
        <v>0</v>
      </c>
      <c r="E1304" s="22" t="b">
        <f t="shared" si="459"/>
        <v>0</v>
      </c>
      <c r="F1304" s="52" t="b">
        <f t="shared" si="470"/>
        <v>0</v>
      </c>
      <c r="G1304" s="22" t="b">
        <f t="shared" si="454"/>
        <v>0</v>
      </c>
      <c r="H1304" s="22" t="b">
        <f t="shared" si="460"/>
        <v>0</v>
      </c>
      <c r="I1304" s="22" t="b">
        <f t="shared" si="471"/>
        <v>1</v>
      </c>
      <c r="J1304" s="22" t="b">
        <f t="shared" si="461"/>
        <v>0</v>
      </c>
      <c r="K1304" s="3" t="str">
        <f t="shared" si="462"/>
        <v/>
      </c>
      <c r="L1304" s="3" t="str">
        <f t="shared" si="463"/>
        <v/>
      </c>
      <c r="M1304" s="3" t="str">
        <f t="shared" si="464"/>
        <v/>
      </c>
      <c r="N1304" s="54" t="str">
        <f t="shared" si="472"/>
        <v/>
      </c>
      <c r="O1304" s="3" t="str">
        <f t="shared" si="465"/>
        <v>롯데캐슬에코1단지)</v>
      </c>
      <c r="P1304" s="19" t="str">
        <f t="shared" si="466"/>
        <v/>
      </c>
      <c r="Q1304" s="23">
        <f>_xlfn.XLOOKUP(R1304,summary!C1:C37,summary!B1:B37)</f>
        <v>0</v>
      </c>
      <c r="R1304" s="24" t="str">
        <f t="shared" si="467"/>
        <v>동백동</v>
      </c>
      <c r="S1304" s="24" t="str">
        <f t="shared" si="473"/>
        <v>중31통</v>
      </c>
      <c r="T1304" s="24" t="str">
        <f t="shared" si="474"/>
        <v>(중동, 신동백롯데캐슬에코1단지)</v>
      </c>
      <c r="U1304" s="24" t="str">
        <f t="shared" si="468"/>
        <v>중</v>
      </c>
      <c r="V1304" s="25">
        <f t="shared" si="475"/>
        <v>31</v>
      </c>
      <c r="W1304" s="25">
        <f t="shared" si="469"/>
        <v>3</v>
      </c>
      <c r="X1304" s="34"/>
      <c r="Y1304" s="34" t="s">
        <v>2692</v>
      </c>
      <c r="Z1304" s="34" t="s">
        <v>67</v>
      </c>
      <c r="AA1304" s="62" t="s">
        <v>3008</v>
      </c>
      <c r="AB1304" s="5"/>
      <c r="AC1304" s="5"/>
      <c r="AD1304" s="5"/>
      <c r="AE1304" s="5"/>
      <c r="AF1304" s="5"/>
      <c r="AG1304" s="5"/>
    </row>
    <row r="1305" spans="1:33" ht="15.95" customHeight="1" x14ac:dyDescent="0.3">
      <c r="A1305" s="22" t="b">
        <f t="shared" si="455"/>
        <v>1</v>
      </c>
      <c r="B1305" s="22" t="b">
        <f t="shared" si="456"/>
        <v>0</v>
      </c>
      <c r="C1305" s="22" t="b">
        <f t="shared" si="457"/>
        <v>1</v>
      </c>
      <c r="D1305" s="22" t="b">
        <f t="shared" si="458"/>
        <v>0</v>
      </c>
      <c r="E1305" s="22" t="b">
        <f t="shared" si="459"/>
        <v>1</v>
      </c>
      <c r="F1305" s="52" t="b">
        <f t="shared" si="470"/>
        <v>1</v>
      </c>
      <c r="G1305" s="22" t="b">
        <f t="shared" si="454"/>
        <v>0</v>
      </c>
      <c r="H1305" s="22" t="b">
        <f t="shared" si="460"/>
        <v>1</v>
      </c>
      <c r="I1305" s="22" t="b">
        <f t="shared" si="471"/>
        <v>1</v>
      </c>
      <c r="J1305" s="22" t="b">
        <f t="shared" si="461"/>
        <v>0</v>
      </c>
      <c r="K1305" s="3" t="str">
        <f t="shared" si="462"/>
        <v/>
      </c>
      <c r="L1305" s="3" t="str">
        <f t="shared" si="463"/>
        <v/>
      </c>
      <c r="M1305" s="3" t="str">
        <f t="shared" si="464"/>
        <v/>
      </c>
      <c r="N1305" s="54" t="str">
        <f t="shared" si="472"/>
        <v/>
      </c>
      <c r="O1305" s="3" t="str">
        <f t="shared" si="465"/>
        <v>1단지)</v>
      </c>
      <c r="P1305" s="19" t="str">
        <f t="shared" si="466"/>
        <v/>
      </c>
      <c r="Q1305" s="23">
        <f>_xlfn.XLOOKUP(R1305,summary!C1:C37,summary!B1:B37)</f>
        <v>0</v>
      </c>
      <c r="R1305" s="24" t="str">
        <f t="shared" si="467"/>
        <v>동백동</v>
      </c>
      <c r="S1305" s="24" t="str">
        <f t="shared" si="473"/>
        <v>중31통</v>
      </c>
      <c r="T1305" s="24" t="str">
        <f t="shared" si="474"/>
        <v>(중동, 신동백롯데캐슬에코1단지)</v>
      </c>
      <c r="U1305" s="24" t="str">
        <f t="shared" si="468"/>
        <v>중</v>
      </c>
      <c r="V1305" s="25">
        <f t="shared" si="475"/>
        <v>31</v>
      </c>
      <c r="W1305" s="25">
        <f t="shared" si="469"/>
        <v>4</v>
      </c>
      <c r="X1305" s="34"/>
      <c r="Y1305" s="34" t="s">
        <v>1639</v>
      </c>
      <c r="Z1305" s="34" t="s">
        <v>73</v>
      </c>
      <c r="AA1305" s="62" t="s">
        <v>3009</v>
      </c>
      <c r="AB1305" s="5"/>
      <c r="AC1305" s="5"/>
      <c r="AD1305" s="5"/>
      <c r="AE1305" s="5"/>
      <c r="AF1305" s="5"/>
      <c r="AG1305" s="5"/>
    </row>
    <row r="1306" spans="1:33" ht="15.95" customHeight="1" x14ac:dyDescent="0.3">
      <c r="A1306" s="22" t="b">
        <f t="shared" si="455"/>
        <v>0</v>
      </c>
      <c r="B1306" s="22" t="b">
        <f t="shared" si="456"/>
        <v>0</v>
      </c>
      <c r="C1306" s="22" t="b">
        <f t="shared" si="457"/>
        <v>0</v>
      </c>
      <c r="D1306" s="22" t="b">
        <f t="shared" si="458"/>
        <v>0</v>
      </c>
      <c r="E1306" s="22" t="b">
        <f t="shared" si="459"/>
        <v>0</v>
      </c>
      <c r="F1306" s="52" t="b">
        <f t="shared" si="470"/>
        <v>0</v>
      </c>
      <c r="G1306" s="22" t="b">
        <f t="shared" si="454"/>
        <v>0</v>
      </c>
      <c r="H1306" s="22" t="b">
        <f t="shared" si="460"/>
        <v>0</v>
      </c>
      <c r="I1306" s="22" t="b">
        <f t="shared" si="471"/>
        <v>0</v>
      </c>
      <c r="J1306" s="22" t="b">
        <f t="shared" si="461"/>
        <v>0</v>
      </c>
      <c r="K1306" s="3" t="str">
        <f t="shared" si="462"/>
        <v/>
      </c>
      <c r="L1306" s="3" t="str">
        <f t="shared" si="463"/>
        <v/>
      </c>
      <c r="M1306" s="3" t="str">
        <f t="shared" si="464"/>
        <v/>
      </c>
      <c r="N1306" s="54" t="str">
        <f t="shared" si="472"/>
        <v/>
      </c>
      <c r="O1306" s="3" t="str">
        <f t="shared" si="465"/>
        <v/>
      </c>
      <c r="P1306" s="19" t="str">
        <f t="shared" si="466"/>
        <v/>
      </c>
      <c r="Q1306" s="23">
        <f>_xlfn.XLOOKUP(R1306,summary!C1:C37,summary!B1:B37)</f>
        <v>0</v>
      </c>
      <c r="R1306" s="24" t="str">
        <f t="shared" si="467"/>
        <v>동백동</v>
      </c>
      <c r="S1306" s="24" t="str">
        <f t="shared" si="473"/>
        <v>중31통</v>
      </c>
      <c r="T1306" s="24" t="str">
        <f t="shared" si="474"/>
        <v>(중동, 신동백롯데캐슬에코1단지)</v>
      </c>
      <c r="U1306" s="24" t="str">
        <f t="shared" si="468"/>
        <v>중</v>
      </c>
      <c r="V1306" s="25">
        <f t="shared" si="475"/>
        <v>31</v>
      </c>
      <c r="W1306" s="25">
        <f t="shared" si="469"/>
        <v>5</v>
      </c>
      <c r="X1306" s="34"/>
      <c r="Y1306" s="34"/>
      <c r="Z1306" s="34" t="s">
        <v>87</v>
      </c>
      <c r="AA1306" s="62" t="s">
        <v>3010</v>
      </c>
      <c r="AB1306" s="5"/>
      <c r="AC1306" s="5"/>
      <c r="AD1306" s="5"/>
      <c r="AE1306" s="5"/>
      <c r="AF1306" s="5"/>
      <c r="AG1306" s="5"/>
    </row>
    <row r="1307" spans="1:33" ht="15.95" customHeight="1" x14ac:dyDescent="0.3">
      <c r="A1307" s="22" t="b">
        <f t="shared" si="455"/>
        <v>0</v>
      </c>
      <c r="B1307" s="22" t="b">
        <f t="shared" si="456"/>
        <v>0</v>
      </c>
      <c r="C1307" s="22" t="b">
        <f t="shared" si="457"/>
        <v>0</v>
      </c>
      <c r="D1307" s="22" t="b">
        <f t="shared" si="458"/>
        <v>0</v>
      </c>
      <c r="E1307" s="22" t="b">
        <f t="shared" si="459"/>
        <v>0</v>
      </c>
      <c r="F1307" s="52" t="b">
        <f t="shared" si="470"/>
        <v>0</v>
      </c>
      <c r="G1307" s="22" t="b">
        <f t="shared" si="454"/>
        <v>0</v>
      </c>
      <c r="H1307" s="22" t="b">
        <f t="shared" si="460"/>
        <v>0</v>
      </c>
      <c r="I1307" s="22" t="b">
        <f t="shared" si="471"/>
        <v>0</v>
      </c>
      <c r="J1307" s="22" t="b">
        <f t="shared" si="461"/>
        <v>0</v>
      </c>
      <c r="K1307" s="3" t="str">
        <f t="shared" si="462"/>
        <v/>
      </c>
      <c r="L1307" s="3" t="str">
        <f t="shared" si="463"/>
        <v/>
      </c>
      <c r="M1307" s="3" t="str">
        <f t="shared" si="464"/>
        <v/>
      </c>
      <c r="N1307" s="54" t="str">
        <f t="shared" si="472"/>
        <v/>
      </c>
      <c r="O1307" s="3" t="str">
        <f t="shared" si="465"/>
        <v/>
      </c>
      <c r="P1307" s="19" t="str">
        <f t="shared" si="466"/>
        <v/>
      </c>
      <c r="Q1307" s="23">
        <f>_xlfn.XLOOKUP(R1307,summary!C1:C37,summary!B1:B37)</f>
        <v>0</v>
      </c>
      <c r="R1307" s="24" t="str">
        <f t="shared" si="467"/>
        <v>동백동</v>
      </c>
      <c r="S1307" s="24" t="str">
        <f t="shared" si="473"/>
        <v>중31통</v>
      </c>
      <c r="T1307" s="24" t="str">
        <f t="shared" si="474"/>
        <v>(중동, 신동백롯데캐슬에코1단지)</v>
      </c>
      <c r="U1307" s="24" t="str">
        <f t="shared" si="468"/>
        <v>중</v>
      </c>
      <c r="V1307" s="25">
        <f t="shared" si="475"/>
        <v>31</v>
      </c>
      <c r="W1307" s="25">
        <f t="shared" si="469"/>
        <v>6</v>
      </c>
      <c r="X1307" s="34"/>
      <c r="Y1307" s="34"/>
      <c r="Z1307" s="34" t="s">
        <v>89</v>
      </c>
      <c r="AA1307" s="62" t="s">
        <v>3011</v>
      </c>
      <c r="AB1307" s="5"/>
      <c r="AC1307" s="5"/>
      <c r="AD1307" s="5"/>
      <c r="AE1307" s="5"/>
      <c r="AF1307" s="5"/>
      <c r="AG1307" s="5"/>
    </row>
    <row r="1308" spans="1:33" ht="15.95" customHeight="1" x14ac:dyDescent="0.3">
      <c r="A1308" s="22" t="b">
        <f t="shared" si="455"/>
        <v>0</v>
      </c>
      <c r="B1308" s="22" t="b">
        <f t="shared" si="456"/>
        <v>0</v>
      </c>
      <c r="C1308" s="22" t="b">
        <f t="shared" si="457"/>
        <v>0</v>
      </c>
      <c r="D1308" s="22" t="b">
        <f t="shared" si="458"/>
        <v>0</v>
      </c>
      <c r="E1308" s="22" t="b">
        <f t="shared" si="459"/>
        <v>0</v>
      </c>
      <c r="F1308" s="52" t="b">
        <f t="shared" si="470"/>
        <v>0</v>
      </c>
      <c r="G1308" s="22" t="b">
        <f t="shared" si="454"/>
        <v>0</v>
      </c>
      <c r="H1308" s="22" t="b">
        <f t="shared" si="460"/>
        <v>0</v>
      </c>
      <c r="I1308" s="22" t="b">
        <f t="shared" si="471"/>
        <v>0</v>
      </c>
      <c r="J1308" s="22" t="b">
        <f t="shared" si="461"/>
        <v>0</v>
      </c>
      <c r="K1308" s="3" t="str">
        <f t="shared" si="462"/>
        <v/>
      </c>
      <c r="L1308" s="3" t="str">
        <f t="shared" si="463"/>
        <v/>
      </c>
      <c r="M1308" s="3" t="str">
        <f t="shared" si="464"/>
        <v/>
      </c>
      <c r="N1308" s="54" t="str">
        <f t="shared" si="472"/>
        <v/>
      </c>
      <c r="O1308" s="3" t="str">
        <f t="shared" si="465"/>
        <v/>
      </c>
      <c r="P1308" s="19" t="str">
        <f t="shared" si="466"/>
        <v/>
      </c>
      <c r="Q1308" s="23">
        <f>_xlfn.XLOOKUP(R1308,summary!C1:C37,summary!B1:B37)</f>
        <v>0</v>
      </c>
      <c r="R1308" s="24" t="str">
        <f t="shared" si="467"/>
        <v>동백동</v>
      </c>
      <c r="S1308" s="24" t="str">
        <f t="shared" si="473"/>
        <v>중31통</v>
      </c>
      <c r="T1308" s="24" t="str">
        <f t="shared" si="474"/>
        <v>(중동, 신동백롯데캐슬에코1단지)</v>
      </c>
      <c r="U1308" s="24" t="str">
        <f t="shared" si="468"/>
        <v>중</v>
      </c>
      <c r="V1308" s="25">
        <f t="shared" si="475"/>
        <v>31</v>
      </c>
      <c r="W1308" s="25">
        <f t="shared" si="469"/>
        <v>7</v>
      </c>
      <c r="X1308" s="34"/>
      <c r="Y1308" s="34"/>
      <c r="Z1308" s="34" t="s">
        <v>91</v>
      </c>
      <c r="AA1308" s="62" t="s">
        <v>3012</v>
      </c>
      <c r="AB1308" s="5"/>
      <c r="AC1308" s="5"/>
      <c r="AD1308" s="5"/>
      <c r="AE1308" s="5"/>
      <c r="AF1308" s="5"/>
      <c r="AG1308" s="5"/>
    </row>
    <row r="1309" spans="1:33" ht="15.95" customHeight="1" x14ac:dyDescent="0.3">
      <c r="A1309" s="22" t="b">
        <f t="shared" si="455"/>
        <v>0</v>
      </c>
      <c r="B1309" s="22" t="b">
        <f t="shared" si="456"/>
        <v>0</v>
      </c>
      <c r="C1309" s="22" t="b">
        <f t="shared" si="457"/>
        <v>0</v>
      </c>
      <c r="D1309" s="22" t="b">
        <f t="shared" si="458"/>
        <v>0</v>
      </c>
      <c r="E1309" s="22" t="b">
        <f t="shared" si="459"/>
        <v>0</v>
      </c>
      <c r="F1309" s="52" t="b">
        <f t="shared" si="470"/>
        <v>0</v>
      </c>
      <c r="G1309" s="22" t="b">
        <f t="shared" si="454"/>
        <v>0</v>
      </c>
      <c r="H1309" s="22" t="b">
        <f t="shared" si="460"/>
        <v>0</v>
      </c>
      <c r="I1309" s="22" t="b">
        <f t="shared" si="471"/>
        <v>0</v>
      </c>
      <c r="J1309" s="22" t="b">
        <f t="shared" si="461"/>
        <v>0</v>
      </c>
      <c r="K1309" s="3" t="str">
        <f t="shared" si="462"/>
        <v/>
      </c>
      <c r="L1309" s="3" t="str">
        <f t="shared" si="463"/>
        <v/>
      </c>
      <c r="M1309" s="22" t="str">
        <f t="shared" si="464"/>
        <v/>
      </c>
      <c r="N1309" s="54" t="str">
        <f t="shared" si="472"/>
        <v/>
      </c>
      <c r="O1309" s="3" t="str">
        <f t="shared" si="465"/>
        <v/>
      </c>
      <c r="P1309" s="19" t="str">
        <f t="shared" si="466"/>
        <v/>
      </c>
      <c r="Q1309" s="23">
        <f>_xlfn.XLOOKUP(R1309,summary!C1:C37,summary!B1:B37)</f>
        <v>0</v>
      </c>
      <c r="R1309" s="24" t="str">
        <f t="shared" si="467"/>
        <v>동백동</v>
      </c>
      <c r="S1309" s="24" t="str">
        <f t="shared" si="473"/>
        <v>중31통</v>
      </c>
      <c r="T1309" s="24" t="str">
        <f t="shared" si="474"/>
        <v>(중동, 신동백롯데캐슬에코1단지)</v>
      </c>
      <c r="U1309" s="24" t="str">
        <f t="shared" si="468"/>
        <v>중</v>
      </c>
      <c r="V1309" s="25">
        <f t="shared" si="475"/>
        <v>31</v>
      </c>
      <c r="W1309" s="25">
        <f t="shared" si="469"/>
        <v>8</v>
      </c>
      <c r="X1309" s="34"/>
      <c r="Y1309" s="34"/>
      <c r="Z1309" s="34" t="s">
        <v>93</v>
      </c>
      <c r="AA1309" s="62" t="s">
        <v>3013</v>
      </c>
      <c r="AB1309" s="5"/>
      <c r="AC1309" s="5"/>
      <c r="AD1309" s="5"/>
      <c r="AE1309" s="5"/>
      <c r="AF1309" s="5"/>
      <c r="AG1309" s="5"/>
    </row>
    <row r="1310" spans="1:33" ht="15.95" customHeight="1" x14ac:dyDescent="0.3">
      <c r="A1310" s="22" t="b">
        <f t="shared" si="455"/>
        <v>1</v>
      </c>
      <c r="B1310" s="22" t="b">
        <f t="shared" si="456"/>
        <v>0</v>
      </c>
      <c r="C1310" s="22" t="b">
        <f t="shared" si="457"/>
        <v>0</v>
      </c>
      <c r="D1310" s="22" t="b">
        <f t="shared" si="458"/>
        <v>0</v>
      </c>
      <c r="E1310" s="22" t="b">
        <f t="shared" si="459"/>
        <v>0</v>
      </c>
      <c r="F1310" s="52" t="b">
        <f t="shared" si="470"/>
        <v>0</v>
      </c>
      <c r="G1310" s="22" t="b">
        <f t="shared" ref="G1310:G1373" si="476">AND(B1310,F1310)</f>
        <v>0</v>
      </c>
      <c r="H1310" s="22" t="b">
        <f t="shared" si="460"/>
        <v>0</v>
      </c>
      <c r="I1310" s="22" t="b">
        <f t="shared" si="471"/>
        <v>0</v>
      </c>
      <c r="J1310" s="22" t="b">
        <f t="shared" si="461"/>
        <v>1</v>
      </c>
      <c r="K1310" s="3" t="str">
        <f t="shared" si="462"/>
        <v>중32통</v>
      </c>
      <c r="L1310" s="3" t="str">
        <f t="shared" si="463"/>
        <v>32</v>
      </c>
      <c r="M1310" s="3">
        <f t="shared" si="464"/>
        <v>32</v>
      </c>
      <c r="N1310" s="54" t="str">
        <f t="shared" si="472"/>
        <v>중</v>
      </c>
      <c r="O1310" s="3" t="str">
        <f t="shared" si="465"/>
        <v/>
      </c>
      <c r="P1310" s="19" t="str">
        <f t="shared" si="466"/>
        <v/>
      </c>
      <c r="Q1310" s="23">
        <f>_xlfn.XLOOKUP(R1310,summary!C1:C37,summary!B1:B37)</f>
        <v>0</v>
      </c>
      <c r="R1310" s="24" t="str">
        <f t="shared" si="467"/>
        <v>동백동</v>
      </c>
      <c r="S1310" s="24" t="str">
        <f t="shared" si="473"/>
        <v>중32통</v>
      </c>
      <c r="T1310" s="24" t="str">
        <f t="shared" si="474"/>
        <v>(중동, 신동백롯데캐슬에코1단지)</v>
      </c>
      <c r="U1310" s="24" t="str">
        <f t="shared" si="468"/>
        <v>중</v>
      </c>
      <c r="V1310" s="25">
        <f t="shared" si="475"/>
        <v>32</v>
      </c>
      <c r="W1310" s="25">
        <f t="shared" si="469"/>
        <v>1</v>
      </c>
      <c r="X1310" s="34"/>
      <c r="Y1310" s="34" t="s">
        <v>3014</v>
      </c>
      <c r="Z1310" s="34" t="s">
        <v>63</v>
      </c>
      <c r="AA1310" s="62" t="s">
        <v>3015</v>
      </c>
      <c r="AB1310" s="5"/>
      <c r="AC1310" s="5"/>
      <c r="AD1310" s="5"/>
      <c r="AE1310" s="5"/>
      <c r="AF1310" s="5"/>
      <c r="AG1310" s="5"/>
    </row>
    <row r="1311" spans="1:33" ht="15.95" customHeight="1" x14ac:dyDescent="0.3">
      <c r="A1311" s="22" t="b">
        <f t="shared" si="455"/>
        <v>1</v>
      </c>
      <c r="B1311" s="22" t="b">
        <f t="shared" si="456"/>
        <v>1</v>
      </c>
      <c r="C1311" s="22" t="b">
        <f t="shared" si="457"/>
        <v>0</v>
      </c>
      <c r="D1311" s="22" t="b">
        <f t="shared" si="458"/>
        <v>0</v>
      </c>
      <c r="E1311" s="22" t="b">
        <f t="shared" si="459"/>
        <v>1</v>
      </c>
      <c r="F1311" s="52" t="b">
        <f t="shared" si="470"/>
        <v>1</v>
      </c>
      <c r="G1311" s="22" t="b">
        <f t="shared" si="476"/>
        <v>1</v>
      </c>
      <c r="H1311" s="22" t="b">
        <f t="shared" si="460"/>
        <v>0</v>
      </c>
      <c r="I1311" s="22" t="b">
        <f t="shared" si="471"/>
        <v>1</v>
      </c>
      <c r="J1311" s="22" t="b">
        <f t="shared" si="461"/>
        <v>0</v>
      </c>
      <c r="K1311" s="3" t="str">
        <f t="shared" si="462"/>
        <v/>
      </c>
      <c r="L1311" s="3" t="str">
        <f t="shared" si="463"/>
        <v/>
      </c>
      <c r="M1311" s="22" t="str">
        <f t="shared" si="464"/>
        <v/>
      </c>
      <c r="N1311" s="54" t="str">
        <f t="shared" si="472"/>
        <v/>
      </c>
      <c r="O1311" s="3" t="str">
        <f t="shared" si="465"/>
        <v>(중동, 신동백롯데캐슬에코1단지)</v>
      </c>
      <c r="P1311" s="19" t="str">
        <f t="shared" si="466"/>
        <v>(중동, 신동백롯데캐슬에코1단지)</v>
      </c>
      <c r="Q1311" s="23">
        <f>_xlfn.XLOOKUP(R1311,summary!C1:C37,summary!B1:B37)</f>
        <v>0</v>
      </c>
      <c r="R1311" s="24" t="str">
        <f t="shared" si="467"/>
        <v>동백동</v>
      </c>
      <c r="S1311" s="24" t="str">
        <f t="shared" si="473"/>
        <v>중32통</v>
      </c>
      <c r="T1311" s="24" t="str">
        <f t="shared" si="474"/>
        <v>(중동, 신동백롯데캐슬에코1단지)</v>
      </c>
      <c r="U1311" s="24" t="str">
        <f t="shared" si="468"/>
        <v>중</v>
      </c>
      <c r="V1311" s="25">
        <f t="shared" si="475"/>
        <v>32</v>
      </c>
      <c r="W1311" s="25">
        <f t="shared" si="469"/>
        <v>2</v>
      </c>
      <c r="X1311" s="34"/>
      <c r="Y1311" s="34" t="s">
        <v>2661</v>
      </c>
      <c r="Z1311" s="34" t="s">
        <v>65</v>
      </c>
      <c r="AA1311" s="62" t="s">
        <v>3016</v>
      </c>
      <c r="AB1311" s="5"/>
      <c r="AC1311" s="5"/>
      <c r="AD1311" s="5"/>
      <c r="AE1311" s="5"/>
      <c r="AF1311" s="5"/>
      <c r="AG1311" s="5"/>
    </row>
    <row r="1312" spans="1:33" ht="15.95" customHeight="1" x14ac:dyDescent="0.3">
      <c r="A1312" s="22" t="b">
        <f t="shared" si="455"/>
        <v>1</v>
      </c>
      <c r="B1312" s="22" t="b">
        <f t="shared" si="456"/>
        <v>0</v>
      </c>
      <c r="C1312" s="22" t="b">
        <f t="shared" si="457"/>
        <v>0</v>
      </c>
      <c r="D1312" s="22" t="b">
        <f t="shared" si="458"/>
        <v>0</v>
      </c>
      <c r="E1312" s="22" t="b">
        <f t="shared" si="459"/>
        <v>0</v>
      </c>
      <c r="F1312" s="52" t="b">
        <f t="shared" si="470"/>
        <v>0</v>
      </c>
      <c r="G1312" s="22" t="b">
        <f t="shared" si="476"/>
        <v>0</v>
      </c>
      <c r="H1312" s="22" t="b">
        <f t="shared" si="460"/>
        <v>0</v>
      </c>
      <c r="I1312" s="22" t="b">
        <f t="shared" si="471"/>
        <v>1</v>
      </c>
      <c r="J1312" s="22" t="b">
        <f t="shared" si="461"/>
        <v>0</v>
      </c>
      <c r="K1312" s="3" t="str">
        <f t="shared" si="462"/>
        <v/>
      </c>
      <c r="L1312" s="3" t="str">
        <f t="shared" si="463"/>
        <v/>
      </c>
      <c r="M1312" s="3" t="str">
        <f t="shared" si="464"/>
        <v/>
      </c>
      <c r="N1312" s="54" t="str">
        <f t="shared" si="472"/>
        <v/>
      </c>
      <c r="O1312" s="3" t="str">
        <f t="shared" si="465"/>
        <v>롯데캐슬에코1단지)</v>
      </c>
      <c r="P1312" s="19" t="str">
        <f t="shared" si="466"/>
        <v/>
      </c>
      <c r="Q1312" s="23">
        <f>_xlfn.XLOOKUP(R1312,summary!C1:C37,summary!B1:B37)</f>
        <v>0</v>
      </c>
      <c r="R1312" s="24" t="str">
        <f t="shared" si="467"/>
        <v>동백동</v>
      </c>
      <c r="S1312" s="24" t="str">
        <f t="shared" si="473"/>
        <v>중32통</v>
      </c>
      <c r="T1312" s="24" t="str">
        <f t="shared" si="474"/>
        <v>(중동, 신동백롯데캐슬에코1단지)</v>
      </c>
      <c r="U1312" s="24" t="str">
        <f t="shared" si="468"/>
        <v>중</v>
      </c>
      <c r="V1312" s="25">
        <f t="shared" si="475"/>
        <v>32</v>
      </c>
      <c r="W1312" s="25">
        <f t="shared" si="469"/>
        <v>3</v>
      </c>
      <c r="X1312" s="34"/>
      <c r="Y1312" s="34" t="s">
        <v>2692</v>
      </c>
      <c r="Z1312" s="34" t="s">
        <v>67</v>
      </c>
      <c r="AA1312" s="62" t="s">
        <v>3017</v>
      </c>
      <c r="AB1312" s="5"/>
      <c r="AC1312" s="5"/>
      <c r="AD1312" s="5"/>
      <c r="AE1312" s="5"/>
      <c r="AF1312" s="5"/>
      <c r="AG1312" s="5"/>
    </row>
    <row r="1313" spans="1:33" ht="15.95" customHeight="1" x14ac:dyDescent="0.3">
      <c r="A1313" s="22" t="b">
        <f t="shared" si="455"/>
        <v>1</v>
      </c>
      <c r="B1313" s="22" t="b">
        <f t="shared" si="456"/>
        <v>0</v>
      </c>
      <c r="C1313" s="22" t="b">
        <f t="shared" si="457"/>
        <v>1</v>
      </c>
      <c r="D1313" s="22" t="b">
        <f t="shared" si="458"/>
        <v>0</v>
      </c>
      <c r="E1313" s="22" t="b">
        <f t="shared" si="459"/>
        <v>1</v>
      </c>
      <c r="F1313" s="52" t="b">
        <f t="shared" si="470"/>
        <v>1</v>
      </c>
      <c r="G1313" s="22" t="b">
        <f t="shared" si="476"/>
        <v>0</v>
      </c>
      <c r="H1313" s="22" t="b">
        <f t="shared" si="460"/>
        <v>1</v>
      </c>
      <c r="I1313" s="22" t="b">
        <f t="shared" si="471"/>
        <v>1</v>
      </c>
      <c r="J1313" s="22" t="b">
        <f t="shared" si="461"/>
        <v>0</v>
      </c>
      <c r="K1313" s="3" t="str">
        <f t="shared" si="462"/>
        <v/>
      </c>
      <c r="L1313" s="3" t="str">
        <f t="shared" si="463"/>
        <v/>
      </c>
      <c r="M1313" s="3" t="str">
        <f t="shared" si="464"/>
        <v/>
      </c>
      <c r="N1313" s="54" t="str">
        <f t="shared" si="472"/>
        <v/>
      </c>
      <c r="O1313" s="3" t="str">
        <f t="shared" si="465"/>
        <v>1단지)</v>
      </c>
      <c r="P1313" s="19" t="str">
        <f t="shared" si="466"/>
        <v/>
      </c>
      <c r="Q1313" s="23">
        <f>_xlfn.XLOOKUP(R1313,summary!C1:C37,summary!B1:B37)</f>
        <v>0</v>
      </c>
      <c r="R1313" s="24" t="str">
        <f t="shared" si="467"/>
        <v>동백동</v>
      </c>
      <c r="S1313" s="24" t="str">
        <f t="shared" si="473"/>
        <v>중32통</v>
      </c>
      <c r="T1313" s="24" t="str">
        <f t="shared" si="474"/>
        <v>(중동, 신동백롯데캐슬에코1단지)</v>
      </c>
      <c r="U1313" s="24" t="str">
        <f t="shared" si="468"/>
        <v>중</v>
      </c>
      <c r="V1313" s="25">
        <f t="shared" si="475"/>
        <v>32</v>
      </c>
      <c r="W1313" s="25">
        <f t="shared" si="469"/>
        <v>4</v>
      </c>
      <c r="X1313" s="34"/>
      <c r="Y1313" s="34" t="s">
        <v>1639</v>
      </c>
      <c r="Z1313" s="34" t="s">
        <v>73</v>
      </c>
      <c r="AA1313" s="62" t="s">
        <v>3018</v>
      </c>
      <c r="AB1313" s="5"/>
      <c r="AC1313" s="5"/>
      <c r="AD1313" s="5"/>
      <c r="AE1313" s="5"/>
      <c r="AF1313" s="5"/>
      <c r="AG1313" s="5"/>
    </row>
    <row r="1314" spans="1:33" ht="15.95" customHeight="1" x14ac:dyDescent="0.3">
      <c r="A1314" s="22" t="b">
        <f t="shared" si="455"/>
        <v>0</v>
      </c>
      <c r="B1314" s="22" t="b">
        <f t="shared" si="456"/>
        <v>0</v>
      </c>
      <c r="C1314" s="22" t="b">
        <f t="shared" si="457"/>
        <v>0</v>
      </c>
      <c r="D1314" s="22" t="b">
        <f t="shared" si="458"/>
        <v>0</v>
      </c>
      <c r="E1314" s="22" t="b">
        <f t="shared" si="459"/>
        <v>0</v>
      </c>
      <c r="F1314" s="52" t="b">
        <f t="shared" si="470"/>
        <v>0</v>
      </c>
      <c r="G1314" s="22" t="b">
        <f t="shared" si="476"/>
        <v>0</v>
      </c>
      <c r="H1314" s="22" t="b">
        <f t="shared" si="460"/>
        <v>0</v>
      </c>
      <c r="I1314" s="22" t="b">
        <f t="shared" si="471"/>
        <v>0</v>
      </c>
      <c r="J1314" s="22" t="b">
        <f t="shared" si="461"/>
        <v>0</v>
      </c>
      <c r="K1314" s="3" t="str">
        <f t="shared" si="462"/>
        <v/>
      </c>
      <c r="L1314" s="3" t="str">
        <f t="shared" si="463"/>
        <v/>
      </c>
      <c r="M1314" s="3" t="str">
        <f t="shared" si="464"/>
        <v/>
      </c>
      <c r="N1314" s="54" t="str">
        <f t="shared" si="472"/>
        <v/>
      </c>
      <c r="O1314" s="3" t="str">
        <f t="shared" si="465"/>
        <v/>
      </c>
      <c r="P1314" s="19" t="str">
        <f t="shared" si="466"/>
        <v/>
      </c>
      <c r="Q1314" s="23">
        <f>_xlfn.XLOOKUP(R1314,summary!C1:C37,summary!B1:B37)</f>
        <v>0</v>
      </c>
      <c r="R1314" s="24" t="str">
        <f t="shared" si="467"/>
        <v>동백동</v>
      </c>
      <c r="S1314" s="24" t="str">
        <f t="shared" si="473"/>
        <v>중32통</v>
      </c>
      <c r="T1314" s="24" t="str">
        <f t="shared" si="474"/>
        <v>(중동, 신동백롯데캐슬에코1단지)</v>
      </c>
      <c r="U1314" s="24" t="str">
        <f t="shared" si="468"/>
        <v>중</v>
      </c>
      <c r="V1314" s="25">
        <f t="shared" si="475"/>
        <v>32</v>
      </c>
      <c r="W1314" s="25">
        <f t="shared" si="469"/>
        <v>5</v>
      </c>
      <c r="X1314" s="34"/>
      <c r="Y1314" s="34"/>
      <c r="Z1314" s="34" t="s">
        <v>87</v>
      </c>
      <c r="AA1314" s="62" t="s">
        <v>3019</v>
      </c>
      <c r="AB1314" s="5"/>
      <c r="AC1314" s="5"/>
      <c r="AD1314" s="5"/>
      <c r="AE1314" s="5"/>
      <c r="AF1314" s="5"/>
      <c r="AG1314" s="5"/>
    </row>
    <row r="1315" spans="1:33" ht="15.95" customHeight="1" x14ac:dyDescent="0.3">
      <c r="A1315" s="22" t="b">
        <f t="shared" si="455"/>
        <v>0</v>
      </c>
      <c r="B1315" s="22" t="b">
        <f t="shared" si="456"/>
        <v>0</v>
      </c>
      <c r="C1315" s="22" t="b">
        <f t="shared" si="457"/>
        <v>0</v>
      </c>
      <c r="D1315" s="22" t="b">
        <f t="shared" si="458"/>
        <v>0</v>
      </c>
      <c r="E1315" s="22" t="b">
        <f t="shared" si="459"/>
        <v>0</v>
      </c>
      <c r="F1315" s="52" t="b">
        <f t="shared" si="470"/>
        <v>0</v>
      </c>
      <c r="G1315" s="22" t="b">
        <f t="shared" si="476"/>
        <v>0</v>
      </c>
      <c r="H1315" s="22" t="b">
        <f t="shared" si="460"/>
        <v>0</v>
      </c>
      <c r="I1315" s="22" t="b">
        <f t="shared" si="471"/>
        <v>0</v>
      </c>
      <c r="J1315" s="22" t="b">
        <f t="shared" si="461"/>
        <v>0</v>
      </c>
      <c r="K1315" s="3" t="str">
        <f t="shared" si="462"/>
        <v/>
      </c>
      <c r="L1315" s="3" t="str">
        <f t="shared" si="463"/>
        <v/>
      </c>
      <c r="M1315" s="22" t="str">
        <f t="shared" si="464"/>
        <v/>
      </c>
      <c r="N1315" s="54" t="str">
        <f t="shared" si="472"/>
        <v/>
      </c>
      <c r="O1315" s="3" t="str">
        <f t="shared" si="465"/>
        <v/>
      </c>
      <c r="P1315" s="19" t="str">
        <f t="shared" si="466"/>
        <v/>
      </c>
      <c r="Q1315" s="23">
        <f>_xlfn.XLOOKUP(R1315,summary!C1:C37,summary!B1:B37)</f>
        <v>0</v>
      </c>
      <c r="R1315" s="24" t="str">
        <f t="shared" si="467"/>
        <v>동백동</v>
      </c>
      <c r="S1315" s="24" t="str">
        <f t="shared" si="473"/>
        <v>중32통</v>
      </c>
      <c r="T1315" s="24" t="str">
        <f t="shared" si="474"/>
        <v>(중동, 신동백롯데캐슬에코1단지)</v>
      </c>
      <c r="U1315" s="24" t="str">
        <f t="shared" si="468"/>
        <v>중</v>
      </c>
      <c r="V1315" s="25">
        <f t="shared" si="475"/>
        <v>32</v>
      </c>
      <c r="W1315" s="25">
        <f t="shared" si="469"/>
        <v>6</v>
      </c>
      <c r="X1315" s="34"/>
      <c r="Y1315" s="34"/>
      <c r="Z1315" s="34" t="s">
        <v>89</v>
      </c>
      <c r="AA1315" s="62" t="s">
        <v>3020</v>
      </c>
      <c r="AB1315" s="5"/>
      <c r="AC1315" s="5"/>
      <c r="AD1315" s="5"/>
      <c r="AE1315" s="5"/>
      <c r="AF1315" s="5"/>
      <c r="AG1315" s="5"/>
    </row>
    <row r="1316" spans="1:33" ht="15.95" customHeight="1" x14ac:dyDescent="0.3">
      <c r="A1316" s="22" t="b">
        <f t="shared" si="455"/>
        <v>1</v>
      </c>
      <c r="B1316" s="22" t="b">
        <f t="shared" si="456"/>
        <v>0</v>
      </c>
      <c r="C1316" s="22" t="b">
        <f t="shared" si="457"/>
        <v>0</v>
      </c>
      <c r="D1316" s="22" t="b">
        <f t="shared" si="458"/>
        <v>0</v>
      </c>
      <c r="E1316" s="22" t="b">
        <f t="shared" si="459"/>
        <v>0</v>
      </c>
      <c r="F1316" s="52" t="b">
        <f t="shared" si="470"/>
        <v>0</v>
      </c>
      <c r="G1316" s="22" t="b">
        <f t="shared" si="476"/>
        <v>0</v>
      </c>
      <c r="H1316" s="22" t="b">
        <f t="shared" si="460"/>
        <v>0</v>
      </c>
      <c r="I1316" s="22" t="b">
        <f t="shared" si="471"/>
        <v>0</v>
      </c>
      <c r="J1316" s="22" t="b">
        <f t="shared" si="461"/>
        <v>1</v>
      </c>
      <c r="K1316" s="3" t="str">
        <f t="shared" si="462"/>
        <v>중33통</v>
      </c>
      <c r="L1316" s="3" t="str">
        <f t="shared" si="463"/>
        <v>33</v>
      </c>
      <c r="M1316" s="3">
        <f t="shared" si="464"/>
        <v>33</v>
      </c>
      <c r="N1316" s="54" t="str">
        <f t="shared" si="472"/>
        <v>중</v>
      </c>
      <c r="O1316" s="3" t="str">
        <f t="shared" si="465"/>
        <v/>
      </c>
      <c r="P1316" s="19" t="str">
        <f t="shared" si="466"/>
        <v/>
      </c>
      <c r="Q1316" s="23">
        <f>_xlfn.XLOOKUP(R1316,summary!C1:C37,summary!B1:B37)</f>
        <v>0</v>
      </c>
      <c r="R1316" s="24" t="str">
        <f t="shared" si="467"/>
        <v>동백동</v>
      </c>
      <c r="S1316" s="24" t="str">
        <f t="shared" si="473"/>
        <v>중33통</v>
      </c>
      <c r="T1316" s="24" t="str">
        <f t="shared" si="474"/>
        <v>(중동, 신동백롯데캐슬에코1단지)</v>
      </c>
      <c r="U1316" s="24" t="str">
        <f t="shared" si="468"/>
        <v>중</v>
      </c>
      <c r="V1316" s="25">
        <f t="shared" si="475"/>
        <v>33</v>
      </c>
      <c r="W1316" s="25">
        <f t="shared" si="469"/>
        <v>1</v>
      </c>
      <c r="X1316" s="34"/>
      <c r="Y1316" s="34" t="s">
        <v>3021</v>
      </c>
      <c r="Z1316" s="34" t="s">
        <v>63</v>
      </c>
      <c r="AA1316" s="62" t="s">
        <v>3022</v>
      </c>
      <c r="AB1316" s="5"/>
      <c r="AC1316" s="5"/>
      <c r="AD1316" s="5"/>
      <c r="AE1316" s="5"/>
      <c r="AF1316" s="5"/>
      <c r="AG1316" s="5"/>
    </row>
    <row r="1317" spans="1:33" ht="15.95" customHeight="1" x14ac:dyDescent="0.3">
      <c r="A1317" s="22" t="b">
        <f t="shared" si="455"/>
        <v>1</v>
      </c>
      <c r="B1317" s="22" t="b">
        <f t="shared" si="456"/>
        <v>1</v>
      </c>
      <c r="C1317" s="22" t="b">
        <f t="shared" si="457"/>
        <v>0</v>
      </c>
      <c r="D1317" s="22" t="b">
        <f t="shared" si="458"/>
        <v>0</v>
      </c>
      <c r="E1317" s="22" t="b">
        <f t="shared" si="459"/>
        <v>1</v>
      </c>
      <c r="F1317" s="52" t="b">
        <f t="shared" si="470"/>
        <v>1</v>
      </c>
      <c r="G1317" s="22" t="b">
        <f t="shared" si="476"/>
        <v>1</v>
      </c>
      <c r="H1317" s="22" t="b">
        <f t="shared" si="460"/>
        <v>0</v>
      </c>
      <c r="I1317" s="22" t="b">
        <f t="shared" si="471"/>
        <v>1</v>
      </c>
      <c r="J1317" s="22" t="b">
        <f t="shared" si="461"/>
        <v>0</v>
      </c>
      <c r="K1317" s="3" t="str">
        <f t="shared" si="462"/>
        <v/>
      </c>
      <c r="L1317" s="3" t="str">
        <f t="shared" si="463"/>
        <v/>
      </c>
      <c r="M1317" s="3" t="str">
        <f t="shared" si="464"/>
        <v/>
      </c>
      <c r="N1317" s="54" t="str">
        <f t="shared" si="472"/>
        <v/>
      </c>
      <c r="O1317" s="3" t="str">
        <f t="shared" si="465"/>
        <v>(중동, 신동백롯데캐슬에코1단지)</v>
      </c>
      <c r="P1317" s="19" t="str">
        <f t="shared" si="466"/>
        <v>(중동, 신동백롯데캐슬에코1단지)</v>
      </c>
      <c r="Q1317" s="23">
        <f>_xlfn.XLOOKUP(R1317,summary!C1:C37,summary!B1:B37)</f>
        <v>0</v>
      </c>
      <c r="R1317" s="24" t="str">
        <f t="shared" si="467"/>
        <v>동백동</v>
      </c>
      <c r="S1317" s="24" t="str">
        <f t="shared" si="473"/>
        <v>중33통</v>
      </c>
      <c r="T1317" s="24" t="str">
        <f t="shared" si="474"/>
        <v>(중동, 신동백롯데캐슬에코1단지)</v>
      </c>
      <c r="U1317" s="24" t="str">
        <f t="shared" si="468"/>
        <v>중</v>
      </c>
      <c r="V1317" s="25">
        <f t="shared" si="475"/>
        <v>33</v>
      </c>
      <c r="W1317" s="25">
        <f t="shared" si="469"/>
        <v>2</v>
      </c>
      <c r="X1317" s="34"/>
      <c r="Y1317" s="34" t="s">
        <v>2661</v>
      </c>
      <c r="Z1317" s="34" t="s">
        <v>65</v>
      </c>
      <c r="AA1317" s="62" t="s">
        <v>3023</v>
      </c>
      <c r="AB1317" s="5"/>
      <c r="AC1317" s="5"/>
      <c r="AD1317" s="5"/>
      <c r="AE1317" s="5"/>
      <c r="AF1317" s="5"/>
      <c r="AG1317" s="5"/>
    </row>
    <row r="1318" spans="1:33" ht="15.95" customHeight="1" x14ac:dyDescent="0.3">
      <c r="A1318" s="22" t="b">
        <f t="shared" si="455"/>
        <v>1</v>
      </c>
      <c r="B1318" s="22" t="b">
        <f t="shared" si="456"/>
        <v>0</v>
      </c>
      <c r="C1318" s="22" t="b">
        <f t="shared" si="457"/>
        <v>0</v>
      </c>
      <c r="D1318" s="22" t="b">
        <f t="shared" si="458"/>
        <v>0</v>
      </c>
      <c r="E1318" s="22" t="b">
        <f t="shared" si="459"/>
        <v>0</v>
      </c>
      <c r="F1318" s="52" t="b">
        <f t="shared" si="470"/>
        <v>0</v>
      </c>
      <c r="G1318" s="22" t="b">
        <f t="shared" si="476"/>
        <v>0</v>
      </c>
      <c r="H1318" s="22" t="b">
        <f t="shared" si="460"/>
        <v>0</v>
      </c>
      <c r="I1318" s="22" t="b">
        <f t="shared" si="471"/>
        <v>1</v>
      </c>
      <c r="J1318" s="22" t="b">
        <f t="shared" si="461"/>
        <v>0</v>
      </c>
      <c r="K1318" s="3" t="str">
        <f t="shared" si="462"/>
        <v/>
      </c>
      <c r="L1318" s="3" t="str">
        <f t="shared" si="463"/>
        <v/>
      </c>
      <c r="M1318" s="3" t="str">
        <f t="shared" si="464"/>
        <v/>
      </c>
      <c r="N1318" s="54" t="str">
        <f t="shared" si="472"/>
        <v/>
      </c>
      <c r="O1318" s="3" t="str">
        <f t="shared" si="465"/>
        <v>롯데캐슬에코1단지)</v>
      </c>
      <c r="P1318" s="19" t="str">
        <f t="shared" si="466"/>
        <v/>
      </c>
      <c r="Q1318" s="23">
        <f>_xlfn.XLOOKUP(R1318,summary!C1:C37,summary!B1:B37)</f>
        <v>0</v>
      </c>
      <c r="R1318" s="24" t="str">
        <f t="shared" si="467"/>
        <v>동백동</v>
      </c>
      <c r="S1318" s="24" t="str">
        <f t="shared" si="473"/>
        <v>중33통</v>
      </c>
      <c r="T1318" s="24" t="str">
        <f t="shared" si="474"/>
        <v>(중동, 신동백롯데캐슬에코1단지)</v>
      </c>
      <c r="U1318" s="24" t="str">
        <f t="shared" si="468"/>
        <v>중</v>
      </c>
      <c r="V1318" s="25">
        <f t="shared" si="475"/>
        <v>33</v>
      </c>
      <c r="W1318" s="25">
        <f t="shared" si="469"/>
        <v>3</v>
      </c>
      <c r="X1318" s="34"/>
      <c r="Y1318" s="34" t="s">
        <v>2692</v>
      </c>
      <c r="Z1318" s="34" t="s">
        <v>67</v>
      </c>
      <c r="AA1318" s="62" t="s">
        <v>3024</v>
      </c>
      <c r="AB1318" s="5"/>
      <c r="AC1318" s="5"/>
      <c r="AD1318" s="5"/>
      <c r="AE1318" s="5"/>
      <c r="AF1318" s="5"/>
      <c r="AG1318" s="5"/>
    </row>
    <row r="1319" spans="1:33" ht="15.95" customHeight="1" x14ac:dyDescent="0.3">
      <c r="A1319" s="22" t="b">
        <f t="shared" si="455"/>
        <v>1</v>
      </c>
      <c r="B1319" s="22" t="b">
        <f t="shared" si="456"/>
        <v>0</v>
      </c>
      <c r="C1319" s="22" t="b">
        <f t="shared" si="457"/>
        <v>1</v>
      </c>
      <c r="D1319" s="22" t="b">
        <f t="shared" si="458"/>
        <v>0</v>
      </c>
      <c r="E1319" s="22" t="b">
        <f t="shared" si="459"/>
        <v>1</v>
      </c>
      <c r="F1319" s="52" t="b">
        <f t="shared" si="470"/>
        <v>1</v>
      </c>
      <c r="G1319" s="22" t="b">
        <f t="shared" si="476"/>
        <v>0</v>
      </c>
      <c r="H1319" s="22" t="b">
        <f t="shared" si="460"/>
        <v>1</v>
      </c>
      <c r="I1319" s="22" t="b">
        <f t="shared" si="471"/>
        <v>1</v>
      </c>
      <c r="J1319" s="22" t="b">
        <f t="shared" si="461"/>
        <v>0</v>
      </c>
      <c r="K1319" s="3" t="str">
        <f t="shared" si="462"/>
        <v/>
      </c>
      <c r="L1319" s="3" t="str">
        <f t="shared" si="463"/>
        <v/>
      </c>
      <c r="M1319" s="3" t="str">
        <f t="shared" si="464"/>
        <v/>
      </c>
      <c r="N1319" s="54" t="str">
        <f t="shared" si="472"/>
        <v/>
      </c>
      <c r="O1319" s="3" t="str">
        <f t="shared" si="465"/>
        <v>1단지)</v>
      </c>
      <c r="P1319" s="19" t="str">
        <f t="shared" si="466"/>
        <v/>
      </c>
      <c r="Q1319" s="23">
        <f>_xlfn.XLOOKUP(R1319,summary!C1:C37,summary!B1:B37)</f>
        <v>0</v>
      </c>
      <c r="R1319" s="24" t="str">
        <f t="shared" si="467"/>
        <v>동백동</v>
      </c>
      <c r="S1319" s="24" t="str">
        <f t="shared" si="473"/>
        <v>중33통</v>
      </c>
      <c r="T1319" s="24" t="str">
        <f t="shared" si="474"/>
        <v>(중동, 신동백롯데캐슬에코1단지)</v>
      </c>
      <c r="U1319" s="25" t="str">
        <f t="shared" si="468"/>
        <v>중</v>
      </c>
      <c r="V1319" s="25">
        <f t="shared" si="475"/>
        <v>33</v>
      </c>
      <c r="W1319" s="25">
        <f t="shared" si="469"/>
        <v>4</v>
      </c>
      <c r="X1319" s="34"/>
      <c r="Y1319" s="34" t="s">
        <v>1639</v>
      </c>
      <c r="Z1319" s="34" t="s">
        <v>73</v>
      </c>
      <c r="AA1319" s="62" t="s">
        <v>3025</v>
      </c>
      <c r="AB1319" s="5"/>
      <c r="AC1319" s="5"/>
      <c r="AD1319" s="5"/>
      <c r="AE1319" s="5"/>
      <c r="AF1319" s="5"/>
      <c r="AG1319" s="5"/>
    </row>
    <row r="1320" spans="1:33" ht="15.95" customHeight="1" x14ac:dyDescent="0.3">
      <c r="A1320" s="22" t="b">
        <f t="shared" si="455"/>
        <v>0</v>
      </c>
      <c r="B1320" s="22" t="b">
        <f t="shared" si="456"/>
        <v>0</v>
      </c>
      <c r="C1320" s="22" t="b">
        <f t="shared" si="457"/>
        <v>0</v>
      </c>
      <c r="D1320" s="22" t="b">
        <f t="shared" si="458"/>
        <v>0</v>
      </c>
      <c r="E1320" s="22" t="b">
        <f t="shared" si="459"/>
        <v>0</v>
      </c>
      <c r="F1320" s="52" t="b">
        <f t="shared" si="470"/>
        <v>0</v>
      </c>
      <c r="G1320" s="22" t="b">
        <f t="shared" si="476"/>
        <v>0</v>
      </c>
      <c r="H1320" s="22" t="b">
        <f t="shared" si="460"/>
        <v>0</v>
      </c>
      <c r="I1320" s="22" t="b">
        <f t="shared" si="471"/>
        <v>0</v>
      </c>
      <c r="J1320" s="22" t="b">
        <f t="shared" si="461"/>
        <v>0</v>
      </c>
      <c r="K1320" s="3" t="str">
        <f t="shared" si="462"/>
        <v/>
      </c>
      <c r="L1320" s="3" t="str">
        <f t="shared" si="463"/>
        <v/>
      </c>
      <c r="M1320" s="22" t="str">
        <f t="shared" si="464"/>
        <v/>
      </c>
      <c r="N1320" s="54" t="str">
        <f t="shared" si="472"/>
        <v/>
      </c>
      <c r="O1320" s="3" t="str">
        <f t="shared" si="465"/>
        <v/>
      </c>
      <c r="P1320" s="19" t="str">
        <f t="shared" si="466"/>
        <v/>
      </c>
      <c r="Q1320" s="23">
        <f>_xlfn.XLOOKUP(R1320,summary!C1:C37,summary!B1:B37)</f>
        <v>0</v>
      </c>
      <c r="R1320" s="24" t="str">
        <f t="shared" si="467"/>
        <v>동백동</v>
      </c>
      <c r="S1320" s="24" t="str">
        <f t="shared" si="473"/>
        <v>중33통</v>
      </c>
      <c r="T1320" s="24" t="str">
        <f t="shared" si="474"/>
        <v>(중동, 신동백롯데캐슬에코1단지)</v>
      </c>
      <c r="U1320" s="24" t="str">
        <f t="shared" si="468"/>
        <v>중</v>
      </c>
      <c r="V1320" s="25">
        <f t="shared" si="475"/>
        <v>33</v>
      </c>
      <c r="W1320" s="25">
        <f t="shared" si="469"/>
        <v>5</v>
      </c>
      <c r="X1320" s="34"/>
      <c r="Y1320" s="34"/>
      <c r="Z1320" s="34" t="s">
        <v>87</v>
      </c>
      <c r="AA1320" s="62" t="s">
        <v>3026</v>
      </c>
      <c r="AB1320" s="5"/>
      <c r="AC1320" s="5"/>
      <c r="AD1320" s="5"/>
      <c r="AE1320" s="5"/>
      <c r="AF1320" s="5"/>
      <c r="AG1320" s="5"/>
    </row>
    <row r="1321" spans="1:33" ht="15.95" customHeight="1" x14ac:dyDescent="0.3">
      <c r="A1321" s="22" t="b">
        <f t="shared" si="455"/>
        <v>0</v>
      </c>
      <c r="B1321" s="22" t="b">
        <f t="shared" si="456"/>
        <v>0</v>
      </c>
      <c r="C1321" s="22" t="b">
        <f t="shared" si="457"/>
        <v>0</v>
      </c>
      <c r="D1321" s="22" t="b">
        <f t="shared" si="458"/>
        <v>0</v>
      </c>
      <c r="E1321" s="22" t="b">
        <f t="shared" si="459"/>
        <v>0</v>
      </c>
      <c r="F1321" s="52" t="b">
        <f t="shared" si="470"/>
        <v>0</v>
      </c>
      <c r="G1321" s="22" t="b">
        <f t="shared" si="476"/>
        <v>0</v>
      </c>
      <c r="H1321" s="22" t="b">
        <f t="shared" si="460"/>
        <v>0</v>
      </c>
      <c r="I1321" s="22" t="b">
        <f t="shared" si="471"/>
        <v>0</v>
      </c>
      <c r="J1321" s="22" t="b">
        <f t="shared" si="461"/>
        <v>0</v>
      </c>
      <c r="K1321" s="3" t="str">
        <f t="shared" si="462"/>
        <v/>
      </c>
      <c r="L1321" s="3" t="str">
        <f t="shared" si="463"/>
        <v/>
      </c>
      <c r="M1321" s="3" t="str">
        <f t="shared" si="464"/>
        <v/>
      </c>
      <c r="N1321" s="54" t="str">
        <f t="shared" si="472"/>
        <v/>
      </c>
      <c r="O1321" s="3" t="str">
        <f t="shared" si="465"/>
        <v/>
      </c>
      <c r="P1321" s="19" t="str">
        <f t="shared" si="466"/>
        <v/>
      </c>
      <c r="Q1321" s="23">
        <f>_xlfn.XLOOKUP(R1321,summary!C1:C37,summary!B1:B37)</f>
        <v>0</v>
      </c>
      <c r="R1321" s="24" t="str">
        <f t="shared" si="467"/>
        <v>동백동</v>
      </c>
      <c r="S1321" s="24" t="str">
        <f t="shared" si="473"/>
        <v>중33통</v>
      </c>
      <c r="T1321" s="24" t="str">
        <f t="shared" si="474"/>
        <v>(중동, 신동백롯데캐슬에코1단지)</v>
      </c>
      <c r="U1321" s="24" t="str">
        <f t="shared" si="468"/>
        <v>중</v>
      </c>
      <c r="V1321" s="25">
        <f t="shared" si="475"/>
        <v>33</v>
      </c>
      <c r="W1321" s="25">
        <f t="shared" si="469"/>
        <v>6</v>
      </c>
      <c r="X1321" s="34"/>
      <c r="Y1321" s="34"/>
      <c r="Z1321" s="34" t="s">
        <v>89</v>
      </c>
      <c r="AA1321" s="62" t="s">
        <v>3027</v>
      </c>
      <c r="AB1321" s="5"/>
      <c r="AC1321" s="5"/>
      <c r="AD1321" s="5"/>
      <c r="AE1321" s="5"/>
      <c r="AF1321" s="5"/>
      <c r="AG1321" s="5"/>
    </row>
    <row r="1322" spans="1:33" ht="15.95" customHeight="1" x14ac:dyDescent="0.3">
      <c r="A1322" s="22" t="b">
        <f t="shared" si="455"/>
        <v>0</v>
      </c>
      <c r="B1322" s="22" t="b">
        <f t="shared" si="456"/>
        <v>0</v>
      </c>
      <c r="C1322" s="22" t="b">
        <f t="shared" si="457"/>
        <v>0</v>
      </c>
      <c r="D1322" s="22" t="b">
        <f t="shared" si="458"/>
        <v>0</v>
      </c>
      <c r="E1322" s="22" t="b">
        <f t="shared" si="459"/>
        <v>0</v>
      </c>
      <c r="F1322" s="52" t="b">
        <f t="shared" si="470"/>
        <v>0</v>
      </c>
      <c r="G1322" s="22" t="b">
        <f t="shared" si="476"/>
        <v>0</v>
      </c>
      <c r="H1322" s="22" t="b">
        <f t="shared" si="460"/>
        <v>0</v>
      </c>
      <c r="I1322" s="22" t="b">
        <f t="shared" si="471"/>
        <v>0</v>
      </c>
      <c r="J1322" s="22" t="b">
        <f t="shared" si="461"/>
        <v>0</v>
      </c>
      <c r="K1322" s="3" t="str">
        <f t="shared" si="462"/>
        <v/>
      </c>
      <c r="L1322" s="3" t="str">
        <f t="shared" si="463"/>
        <v/>
      </c>
      <c r="M1322" s="3" t="str">
        <f t="shared" si="464"/>
        <v/>
      </c>
      <c r="N1322" s="54" t="str">
        <f t="shared" si="472"/>
        <v/>
      </c>
      <c r="O1322" s="3" t="str">
        <f t="shared" si="465"/>
        <v/>
      </c>
      <c r="P1322" s="19" t="str">
        <f t="shared" si="466"/>
        <v/>
      </c>
      <c r="Q1322" s="23">
        <f>_xlfn.XLOOKUP(R1322,summary!C1:C37,summary!B1:B37)</f>
        <v>0</v>
      </c>
      <c r="R1322" s="24" t="str">
        <f t="shared" si="467"/>
        <v>동백동</v>
      </c>
      <c r="S1322" s="24" t="str">
        <f t="shared" si="473"/>
        <v>중33통</v>
      </c>
      <c r="T1322" s="24" t="str">
        <f t="shared" si="474"/>
        <v>(중동, 신동백롯데캐슬에코1단지)</v>
      </c>
      <c r="U1322" s="24" t="str">
        <f t="shared" si="468"/>
        <v>중</v>
      </c>
      <c r="V1322" s="25">
        <f t="shared" si="475"/>
        <v>33</v>
      </c>
      <c r="W1322" s="25">
        <f t="shared" si="469"/>
        <v>7</v>
      </c>
      <c r="X1322" s="34"/>
      <c r="Y1322" s="34"/>
      <c r="Z1322" s="34" t="s">
        <v>91</v>
      </c>
      <c r="AA1322" s="62" t="s">
        <v>3028</v>
      </c>
      <c r="AB1322" s="5"/>
      <c r="AC1322" s="5"/>
      <c r="AD1322" s="5"/>
      <c r="AE1322" s="5"/>
      <c r="AF1322" s="5"/>
      <c r="AG1322" s="5"/>
    </row>
    <row r="1323" spans="1:33" ht="15.95" customHeight="1" x14ac:dyDescent="0.3">
      <c r="A1323" s="22" t="b">
        <f t="shared" si="455"/>
        <v>0</v>
      </c>
      <c r="B1323" s="22" t="b">
        <f t="shared" si="456"/>
        <v>0</v>
      </c>
      <c r="C1323" s="22" t="b">
        <f t="shared" si="457"/>
        <v>0</v>
      </c>
      <c r="D1323" s="22" t="b">
        <f t="shared" si="458"/>
        <v>0</v>
      </c>
      <c r="E1323" s="22" t="b">
        <f t="shared" si="459"/>
        <v>0</v>
      </c>
      <c r="F1323" s="52" t="b">
        <f t="shared" si="470"/>
        <v>0</v>
      </c>
      <c r="G1323" s="22" t="b">
        <f t="shared" si="476"/>
        <v>0</v>
      </c>
      <c r="H1323" s="22" t="b">
        <f t="shared" si="460"/>
        <v>0</v>
      </c>
      <c r="I1323" s="22" t="b">
        <f t="shared" si="471"/>
        <v>0</v>
      </c>
      <c r="J1323" s="22" t="b">
        <f t="shared" si="461"/>
        <v>0</v>
      </c>
      <c r="K1323" s="3" t="str">
        <f t="shared" si="462"/>
        <v/>
      </c>
      <c r="L1323" s="3" t="str">
        <f t="shared" si="463"/>
        <v/>
      </c>
      <c r="M1323" s="3" t="str">
        <f t="shared" si="464"/>
        <v/>
      </c>
      <c r="N1323" s="54" t="str">
        <f t="shared" si="472"/>
        <v/>
      </c>
      <c r="O1323" s="3" t="str">
        <f t="shared" si="465"/>
        <v/>
      </c>
      <c r="P1323" s="19" t="str">
        <f t="shared" si="466"/>
        <v/>
      </c>
      <c r="Q1323" s="23">
        <f>_xlfn.XLOOKUP(R1323,summary!C1:C37,summary!B1:B37)</f>
        <v>0</v>
      </c>
      <c r="R1323" s="24" t="str">
        <f t="shared" si="467"/>
        <v>동백동</v>
      </c>
      <c r="S1323" s="24" t="str">
        <f t="shared" si="473"/>
        <v>중33통</v>
      </c>
      <c r="T1323" s="24" t="str">
        <f t="shared" si="474"/>
        <v>(중동, 신동백롯데캐슬에코1단지)</v>
      </c>
      <c r="U1323" s="24" t="str">
        <f t="shared" si="468"/>
        <v>중</v>
      </c>
      <c r="V1323" s="25">
        <f t="shared" si="475"/>
        <v>33</v>
      </c>
      <c r="W1323" s="25">
        <f t="shared" si="469"/>
        <v>8</v>
      </c>
      <c r="X1323" s="34"/>
      <c r="Y1323" s="34"/>
      <c r="Z1323" s="34" t="s">
        <v>93</v>
      </c>
      <c r="AA1323" s="62" t="s">
        <v>3029</v>
      </c>
      <c r="AB1323" s="5"/>
      <c r="AC1323" s="5"/>
      <c r="AD1323" s="5"/>
      <c r="AE1323" s="5"/>
      <c r="AF1323" s="5"/>
      <c r="AG1323" s="5"/>
    </row>
    <row r="1324" spans="1:33" ht="15.95" customHeight="1" x14ac:dyDescent="0.3">
      <c r="A1324" s="22" t="b">
        <f t="shared" si="455"/>
        <v>1</v>
      </c>
      <c r="B1324" s="22" t="b">
        <f t="shared" si="456"/>
        <v>0</v>
      </c>
      <c r="C1324" s="22" t="b">
        <f t="shared" si="457"/>
        <v>0</v>
      </c>
      <c r="D1324" s="22" t="b">
        <f t="shared" si="458"/>
        <v>0</v>
      </c>
      <c r="E1324" s="22" t="b">
        <f t="shared" si="459"/>
        <v>0</v>
      </c>
      <c r="F1324" s="52" t="b">
        <f t="shared" si="470"/>
        <v>0</v>
      </c>
      <c r="G1324" s="22" t="b">
        <f t="shared" si="476"/>
        <v>0</v>
      </c>
      <c r="H1324" s="22" t="b">
        <f t="shared" si="460"/>
        <v>0</v>
      </c>
      <c r="I1324" s="22" t="b">
        <f t="shared" si="471"/>
        <v>0</v>
      </c>
      <c r="J1324" s="22" t="b">
        <f t="shared" si="461"/>
        <v>1</v>
      </c>
      <c r="K1324" s="3" t="str">
        <f t="shared" si="462"/>
        <v>중34통</v>
      </c>
      <c r="L1324" s="3" t="str">
        <f t="shared" si="463"/>
        <v>34</v>
      </c>
      <c r="M1324" s="3">
        <f t="shared" si="464"/>
        <v>34</v>
      </c>
      <c r="N1324" s="54" t="str">
        <f t="shared" si="472"/>
        <v>중</v>
      </c>
      <c r="O1324" s="3" t="str">
        <f t="shared" si="465"/>
        <v/>
      </c>
      <c r="P1324" s="19" t="str">
        <f t="shared" si="466"/>
        <v/>
      </c>
      <c r="Q1324" s="23">
        <f>_xlfn.XLOOKUP(R1324,summary!C1:C37,summary!B1:B37)</f>
        <v>0</v>
      </c>
      <c r="R1324" s="24" t="str">
        <f t="shared" si="467"/>
        <v>동백동</v>
      </c>
      <c r="S1324" s="24" t="str">
        <f t="shared" si="473"/>
        <v>중34통</v>
      </c>
      <c r="T1324" s="24" t="str">
        <f t="shared" si="474"/>
        <v>(중동, 신동백롯데캐슬에코1단지)</v>
      </c>
      <c r="U1324" s="24" t="str">
        <f t="shared" si="468"/>
        <v>중</v>
      </c>
      <c r="V1324" s="25">
        <f t="shared" si="475"/>
        <v>34</v>
      </c>
      <c r="W1324" s="25">
        <f t="shared" si="469"/>
        <v>1</v>
      </c>
      <c r="X1324" s="34"/>
      <c r="Y1324" s="34" t="s">
        <v>3030</v>
      </c>
      <c r="Z1324" s="34" t="s">
        <v>63</v>
      </c>
      <c r="AA1324" s="62" t="s">
        <v>3031</v>
      </c>
      <c r="AB1324" s="5"/>
      <c r="AC1324" s="5"/>
      <c r="AD1324" s="5"/>
      <c r="AE1324" s="5"/>
      <c r="AF1324" s="5"/>
      <c r="AG1324" s="5"/>
    </row>
    <row r="1325" spans="1:33" ht="15.95" customHeight="1" x14ac:dyDescent="0.3">
      <c r="A1325" s="22" t="b">
        <f t="shared" si="455"/>
        <v>1</v>
      </c>
      <c r="B1325" s="22" t="b">
        <f t="shared" si="456"/>
        <v>1</v>
      </c>
      <c r="C1325" s="22" t="b">
        <f t="shared" si="457"/>
        <v>0</v>
      </c>
      <c r="D1325" s="22" t="b">
        <f t="shared" si="458"/>
        <v>0</v>
      </c>
      <c r="E1325" s="22" t="b">
        <f t="shared" si="459"/>
        <v>1</v>
      </c>
      <c r="F1325" s="52" t="b">
        <f t="shared" si="470"/>
        <v>1</v>
      </c>
      <c r="G1325" s="22" t="b">
        <f t="shared" si="476"/>
        <v>1</v>
      </c>
      <c r="H1325" s="22" t="b">
        <f t="shared" si="460"/>
        <v>0</v>
      </c>
      <c r="I1325" s="22" t="b">
        <f t="shared" si="471"/>
        <v>1</v>
      </c>
      <c r="J1325" s="22" t="b">
        <f t="shared" si="461"/>
        <v>0</v>
      </c>
      <c r="K1325" s="3" t="str">
        <f t="shared" si="462"/>
        <v/>
      </c>
      <c r="L1325" s="3" t="str">
        <f t="shared" si="463"/>
        <v/>
      </c>
      <c r="M1325" s="3" t="str">
        <f t="shared" si="464"/>
        <v/>
      </c>
      <c r="N1325" s="54" t="str">
        <f t="shared" si="472"/>
        <v/>
      </c>
      <c r="O1325" s="3" t="str">
        <f t="shared" si="465"/>
        <v>(중동, 신동백롯데캐슬에코1단지)</v>
      </c>
      <c r="P1325" s="19" t="str">
        <f t="shared" si="466"/>
        <v>(중동, 신동백롯데캐슬에코1단지)</v>
      </c>
      <c r="Q1325" s="23">
        <f>_xlfn.XLOOKUP(R1325,summary!C1:C37,summary!B1:B37)</f>
        <v>0</v>
      </c>
      <c r="R1325" s="24" t="str">
        <f t="shared" si="467"/>
        <v>동백동</v>
      </c>
      <c r="S1325" s="24" t="str">
        <f t="shared" si="473"/>
        <v>중34통</v>
      </c>
      <c r="T1325" s="24" t="str">
        <f t="shared" si="474"/>
        <v>(중동, 신동백롯데캐슬에코1단지)</v>
      </c>
      <c r="U1325" s="24" t="str">
        <f t="shared" si="468"/>
        <v>중</v>
      </c>
      <c r="V1325" s="25">
        <f t="shared" si="475"/>
        <v>34</v>
      </c>
      <c r="W1325" s="25">
        <f t="shared" si="469"/>
        <v>2</v>
      </c>
      <c r="X1325" s="34"/>
      <c r="Y1325" s="34" t="s">
        <v>2661</v>
      </c>
      <c r="Z1325" s="34" t="s">
        <v>65</v>
      </c>
      <c r="AA1325" s="62" t="s">
        <v>3032</v>
      </c>
      <c r="AB1325" s="5"/>
      <c r="AC1325" s="5"/>
      <c r="AD1325" s="5"/>
      <c r="AE1325" s="5"/>
      <c r="AF1325" s="5"/>
      <c r="AG1325" s="5"/>
    </row>
    <row r="1326" spans="1:33" ht="15.95" customHeight="1" x14ac:dyDescent="0.3">
      <c r="A1326" s="22" t="b">
        <f t="shared" si="455"/>
        <v>1</v>
      </c>
      <c r="B1326" s="22" t="b">
        <f t="shared" si="456"/>
        <v>0</v>
      </c>
      <c r="C1326" s="22" t="b">
        <f t="shared" si="457"/>
        <v>0</v>
      </c>
      <c r="D1326" s="22" t="b">
        <f t="shared" si="458"/>
        <v>0</v>
      </c>
      <c r="E1326" s="22" t="b">
        <f t="shared" si="459"/>
        <v>0</v>
      </c>
      <c r="F1326" s="52" t="b">
        <f t="shared" si="470"/>
        <v>0</v>
      </c>
      <c r="G1326" s="22" t="b">
        <f t="shared" si="476"/>
        <v>0</v>
      </c>
      <c r="H1326" s="22" t="b">
        <f t="shared" si="460"/>
        <v>0</v>
      </c>
      <c r="I1326" s="22" t="b">
        <f t="shared" si="471"/>
        <v>1</v>
      </c>
      <c r="J1326" s="22" t="b">
        <f t="shared" si="461"/>
        <v>0</v>
      </c>
      <c r="K1326" s="3" t="str">
        <f t="shared" si="462"/>
        <v/>
      </c>
      <c r="L1326" s="3" t="str">
        <f t="shared" si="463"/>
        <v/>
      </c>
      <c r="M1326" s="3" t="str">
        <f t="shared" si="464"/>
        <v/>
      </c>
      <c r="N1326" s="54" t="str">
        <f t="shared" si="472"/>
        <v/>
      </c>
      <c r="O1326" s="3" t="str">
        <f t="shared" si="465"/>
        <v>롯데캐슬에코1단지)</v>
      </c>
      <c r="P1326" s="19" t="str">
        <f t="shared" si="466"/>
        <v/>
      </c>
      <c r="Q1326" s="23">
        <f>_xlfn.XLOOKUP(R1326,summary!C1:C37,summary!B1:B37)</f>
        <v>0</v>
      </c>
      <c r="R1326" s="24" t="str">
        <f t="shared" si="467"/>
        <v>동백동</v>
      </c>
      <c r="S1326" s="24" t="str">
        <f t="shared" si="473"/>
        <v>중34통</v>
      </c>
      <c r="T1326" s="24" t="str">
        <f t="shared" si="474"/>
        <v>(중동, 신동백롯데캐슬에코1단지)</v>
      </c>
      <c r="U1326" s="24" t="str">
        <f t="shared" si="468"/>
        <v>중</v>
      </c>
      <c r="V1326" s="25">
        <f t="shared" si="475"/>
        <v>34</v>
      </c>
      <c r="W1326" s="25">
        <f t="shared" si="469"/>
        <v>3</v>
      </c>
      <c r="X1326" s="34"/>
      <c r="Y1326" s="34" t="s">
        <v>2692</v>
      </c>
      <c r="Z1326" s="34" t="s">
        <v>67</v>
      </c>
      <c r="AA1326" s="62" t="s">
        <v>3033</v>
      </c>
      <c r="AB1326" s="5"/>
      <c r="AC1326" s="5"/>
      <c r="AD1326" s="5"/>
      <c r="AE1326" s="5"/>
      <c r="AF1326" s="5"/>
      <c r="AG1326" s="5"/>
    </row>
    <row r="1327" spans="1:33" ht="15.95" customHeight="1" x14ac:dyDescent="0.3">
      <c r="A1327" s="22" t="b">
        <f t="shared" si="455"/>
        <v>1</v>
      </c>
      <c r="B1327" s="22" t="b">
        <f t="shared" si="456"/>
        <v>0</v>
      </c>
      <c r="C1327" s="22" t="b">
        <f t="shared" si="457"/>
        <v>1</v>
      </c>
      <c r="D1327" s="22" t="b">
        <f t="shared" si="458"/>
        <v>0</v>
      </c>
      <c r="E1327" s="22" t="b">
        <f t="shared" si="459"/>
        <v>1</v>
      </c>
      <c r="F1327" s="52" t="b">
        <f t="shared" si="470"/>
        <v>1</v>
      </c>
      <c r="G1327" s="22" t="b">
        <f t="shared" si="476"/>
        <v>0</v>
      </c>
      <c r="H1327" s="22" t="b">
        <f t="shared" si="460"/>
        <v>1</v>
      </c>
      <c r="I1327" s="22" t="b">
        <f t="shared" si="471"/>
        <v>1</v>
      </c>
      <c r="J1327" s="22" t="b">
        <f t="shared" si="461"/>
        <v>0</v>
      </c>
      <c r="K1327" s="3" t="str">
        <f t="shared" si="462"/>
        <v/>
      </c>
      <c r="L1327" s="3" t="str">
        <f t="shared" si="463"/>
        <v/>
      </c>
      <c r="M1327" s="3" t="str">
        <f t="shared" si="464"/>
        <v/>
      </c>
      <c r="N1327" s="54" t="str">
        <f t="shared" si="472"/>
        <v/>
      </c>
      <c r="O1327" s="3" t="str">
        <f t="shared" si="465"/>
        <v>1단지)</v>
      </c>
      <c r="P1327" s="19" t="str">
        <f t="shared" si="466"/>
        <v/>
      </c>
      <c r="Q1327" s="23">
        <f>_xlfn.XLOOKUP(R1327,summary!C1:C37,summary!B1:B37)</f>
        <v>0</v>
      </c>
      <c r="R1327" s="24" t="str">
        <f t="shared" si="467"/>
        <v>동백동</v>
      </c>
      <c r="S1327" s="24" t="str">
        <f t="shared" si="473"/>
        <v>중34통</v>
      </c>
      <c r="T1327" s="24" t="str">
        <f t="shared" si="474"/>
        <v>(중동, 신동백롯데캐슬에코1단지)</v>
      </c>
      <c r="U1327" s="24" t="str">
        <f t="shared" si="468"/>
        <v>중</v>
      </c>
      <c r="V1327" s="25">
        <f t="shared" si="475"/>
        <v>34</v>
      </c>
      <c r="W1327" s="25">
        <f t="shared" si="469"/>
        <v>4</v>
      </c>
      <c r="X1327" s="34"/>
      <c r="Y1327" s="34" t="s">
        <v>1639</v>
      </c>
      <c r="Z1327" s="34" t="s">
        <v>73</v>
      </c>
      <c r="AA1327" s="62" t="s">
        <v>3034</v>
      </c>
      <c r="AB1327" s="5"/>
      <c r="AC1327" s="5"/>
      <c r="AD1327" s="5"/>
      <c r="AE1327" s="5"/>
      <c r="AF1327" s="5"/>
      <c r="AG1327" s="5"/>
    </row>
    <row r="1328" spans="1:33" ht="15.95" customHeight="1" x14ac:dyDescent="0.3">
      <c r="A1328" s="22" t="b">
        <f t="shared" si="455"/>
        <v>0</v>
      </c>
      <c r="B1328" s="22" t="b">
        <f t="shared" si="456"/>
        <v>0</v>
      </c>
      <c r="C1328" s="22" t="b">
        <f t="shared" si="457"/>
        <v>0</v>
      </c>
      <c r="D1328" s="22" t="b">
        <f t="shared" si="458"/>
        <v>0</v>
      </c>
      <c r="E1328" s="22" t="b">
        <f t="shared" si="459"/>
        <v>0</v>
      </c>
      <c r="F1328" s="52" t="b">
        <f t="shared" si="470"/>
        <v>0</v>
      </c>
      <c r="G1328" s="22" t="b">
        <f t="shared" si="476"/>
        <v>0</v>
      </c>
      <c r="H1328" s="22" t="b">
        <f t="shared" si="460"/>
        <v>0</v>
      </c>
      <c r="I1328" s="22" t="b">
        <f t="shared" si="471"/>
        <v>0</v>
      </c>
      <c r="J1328" s="22" t="b">
        <f t="shared" si="461"/>
        <v>0</v>
      </c>
      <c r="K1328" s="3" t="str">
        <f t="shared" si="462"/>
        <v/>
      </c>
      <c r="L1328" s="3" t="str">
        <f t="shared" si="463"/>
        <v/>
      </c>
      <c r="M1328" s="3" t="str">
        <f t="shared" si="464"/>
        <v/>
      </c>
      <c r="N1328" s="54" t="str">
        <f t="shared" si="472"/>
        <v/>
      </c>
      <c r="O1328" s="3" t="str">
        <f t="shared" si="465"/>
        <v/>
      </c>
      <c r="P1328" s="19" t="str">
        <f t="shared" si="466"/>
        <v/>
      </c>
      <c r="Q1328" s="23">
        <f>_xlfn.XLOOKUP(R1328,summary!C1:C37,summary!B1:B37)</f>
        <v>0</v>
      </c>
      <c r="R1328" s="24" t="str">
        <f t="shared" si="467"/>
        <v>동백동</v>
      </c>
      <c r="S1328" s="24" t="str">
        <f t="shared" si="473"/>
        <v>중34통</v>
      </c>
      <c r="T1328" s="24" t="str">
        <f t="shared" si="474"/>
        <v>(중동, 신동백롯데캐슬에코1단지)</v>
      </c>
      <c r="U1328" s="24" t="str">
        <f t="shared" si="468"/>
        <v>중</v>
      </c>
      <c r="V1328" s="25">
        <f t="shared" si="475"/>
        <v>34</v>
      </c>
      <c r="W1328" s="25">
        <f t="shared" si="469"/>
        <v>5</v>
      </c>
      <c r="X1328" s="34"/>
      <c r="Y1328" s="34"/>
      <c r="Z1328" s="34" t="s">
        <v>87</v>
      </c>
      <c r="AA1328" s="62" t="s">
        <v>3035</v>
      </c>
      <c r="AB1328" s="5"/>
      <c r="AC1328" s="5"/>
      <c r="AD1328" s="5"/>
      <c r="AE1328" s="5"/>
      <c r="AF1328" s="5"/>
      <c r="AG1328" s="5"/>
    </row>
    <row r="1329" spans="1:33" ht="15.95" customHeight="1" x14ac:dyDescent="0.3">
      <c r="A1329" s="22" t="b">
        <f t="shared" si="455"/>
        <v>0</v>
      </c>
      <c r="B1329" s="22" t="b">
        <f t="shared" si="456"/>
        <v>0</v>
      </c>
      <c r="C1329" s="22" t="b">
        <f t="shared" si="457"/>
        <v>0</v>
      </c>
      <c r="D1329" s="22" t="b">
        <f t="shared" si="458"/>
        <v>0</v>
      </c>
      <c r="E1329" s="22" t="b">
        <f t="shared" si="459"/>
        <v>0</v>
      </c>
      <c r="F1329" s="52" t="b">
        <f t="shared" si="470"/>
        <v>0</v>
      </c>
      <c r="G1329" s="22" t="b">
        <f t="shared" si="476"/>
        <v>0</v>
      </c>
      <c r="H1329" s="22" t="b">
        <f t="shared" si="460"/>
        <v>0</v>
      </c>
      <c r="I1329" s="22" t="b">
        <f t="shared" si="471"/>
        <v>0</v>
      </c>
      <c r="J1329" s="22" t="b">
        <f t="shared" si="461"/>
        <v>0</v>
      </c>
      <c r="K1329" s="3" t="str">
        <f t="shared" si="462"/>
        <v/>
      </c>
      <c r="L1329" s="3" t="str">
        <f t="shared" si="463"/>
        <v/>
      </c>
      <c r="M1329" s="3" t="str">
        <f t="shared" si="464"/>
        <v/>
      </c>
      <c r="N1329" s="54" t="str">
        <f t="shared" si="472"/>
        <v/>
      </c>
      <c r="O1329" s="3" t="str">
        <f t="shared" si="465"/>
        <v/>
      </c>
      <c r="P1329" s="19" t="str">
        <f t="shared" si="466"/>
        <v/>
      </c>
      <c r="Q1329" s="23">
        <f>_xlfn.XLOOKUP(R1329,summary!C1:C37,summary!B1:B37)</f>
        <v>0</v>
      </c>
      <c r="R1329" s="24" t="str">
        <f t="shared" si="467"/>
        <v>동백동</v>
      </c>
      <c r="S1329" s="24" t="str">
        <f t="shared" si="473"/>
        <v>중34통</v>
      </c>
      <c r="T1329" s="24" t="str">
        <f t="shared" si="474"/>
        <v>(중동, 신동백롯데캐슬에코1단지)</v>
      </c>
      <c r="U1329" s="24" t="str">
        <f t="shared" si="468"/>
        <v>중</v>
      </c>
      <c r="V1329" s="25">
        <f t="shared" si="475"/>
        <v>34</v>
      </c>
      <c r="W1329" s="25">
        <f t="shared" si="469"/>
        <v>6</v>
      </c>
      <c r="X1329" s="34"/>
      <c r="Y1329" s="34"/>
      <c r="Z1329" s="34" t="s">
        <v>89</v>
      </c>
      <c r="AA1329" s="62" t="s">
        <v>3036</v>
      </c>
      <c r="AB1329" s="5"/>
      <c r="AC1329" s="5"/>
      <c r="AD1329" s="5"/>
      <c r="AE1329" s="5"/>
      <c r="AF1329" s="5"/>
      <c r="AG1329" s="5"/>
    </row>
    <row r="1330" spans="1:33" ht="15.95" customHeight="1" x14ac:dyDescent="0.3">
      <c r="A1330" s="22" t="b">
        <f t="shared" si="455"/>
        <v>1</v>
      </c>
      <c r="B1330" s="22" t="b">
        <f t="shared" si="456"/>
        <v>0</v>
      </c>
      <c r="C1330" s="22" t="b">
        <f t="shared" si="457"/>
        <v>0</v>
      </c>
      <c r="D1330" s="22" t="b">
        <f t="shared" si="458"/>
        <v>0</v>
      </c>
      <c r="E1330" s="22" t="b">
        <f t="shared" si="459"/>
        <v>0</v>
      </c>
      <c r="F1330" s="52" t="b">
        <f t="shared" si="470"/>
        <v>0</v>
      </c>
      <c r="G1330" s="22" t="b">
        <f t="shared" si="476"/>
        <v>0</v>
      </c>
      <c r="H1330" s="22" t="b">
        <f t="shared" si="460"/>
        <v>0</v>
      </c>
      <c r="I1330" s="22" t="b">
        <f t="shared" si="471"/>
        <v>0</v>
      </c>
      <c r="J1330" s="22" t="b">
        <f t="shared" si="461"/>
        <v>1</v>
      </c>
      <c r="K1330" s="3" t="str">
        <f t="shared" si="462"/>
        <v/>
      </c>
      <c r="L1330" s="3" t="str">
        <f t="shared" si="463"/>
        <v/>
      </c>
      <c r="M1330" s="3" t="str">
        <f t="shared" si="464"/>
        <v/>
      </c>
      <c r="N1330" s="54" t="str">
        <f t="shared" si="472"/>
        <v/>
      </c>
      <c r="O1330" s="3" t="str">
        <f t="shared" si="465"/>
        <v/>
      </c>
      <c r="P1330" s="19" t="str">
        <f t="shared" si="466"/>
        <v/>
      </c>
      <c r="Q1330" s="23" t="e">
        <f>_xlfn.XLOOKUP(R1330,summary!C1:C37,summary!B1:B37)</f>
        <v>#N/A</v>
      </c>
      <c r="R1330" s="24" t="str">
        <f t="shared" si="467"/>
        <v>읍 면 동</v>
      </c>
      <c r="S1330" s="24" t="str">
        <f t="shared" si="473"/>
        <v>통 리 명</v>
      </c>
      <c r="T1330" s="24" t="str">
        <f t="shared" si="474"/>
        <v/>
      </c>
      <c r="U1330" s="24" t="str">
        <f t="shared" si="468"/>
        <v/>
      </c>
      <c r="V1330" s="25" t="str">
        <f t="shared" si="475"/>
        <v/>
      </c>
      <c r="W1330" s="25" t="str">
        <f t="shared" si="469"/>
        <v/>
      </c>
      <c r="X1330" s="34" t="s">
        <v>121</v>
      </c>
      <c r="Y1330" s="34" t="s">
        <v>122</v>
      </c>
      <c r="Z1330" s="34" t="s">
        <v>59</v>
      </c>
      <c r="AA1330" s="62" t="s">
        <v>2628</v>
      </c>
      <c r="AB1330" s="5"/>
      <c r="AC1330" s="5"/>
      <c r="AD1330" s="5"/>
      <c r="AE1330" s="5"/>
      <c r="AF1330" s="5"/>
      <c r="AG1330" s="5"/>
    </row>
    <row r="1331" spans="1:33" ht="15.95" customHeight="1" x14ac:dyDescent="0.3">
      <c r="A1331" s="22" t="b">
        <f t="shared" si="455"/>
        <v>1</v>
      </c>
      <c r="B1331" s="22" t="b">
        <f t="shared" si="456"/>
        <v>0</v>
      </c>
      <c r="C1331" s="22" t="b">
        <f t="shared" si="457"/>
        <v>0</v>
      </c>
      <c r="D1331" s="22" t="b">
        <f t="shared" si="458"/>
        <v>0</v>
      </c>
      <c r="E1331" s="22" t="b">
        <f t="shared" si="459"/>
        <v>0</v>
      </c>
      <c r="F1331" s="52" t="b">
        <f t="shared" si="470"/>
        <v>0</v>
      </c>
      <c r="G1331" s="22" t="b">
        <f t="shared" si="476"/>
        <v>0</v>
      </c>
      <c r="H1331" s="22" t="b">
        <f t="shared" si="460"/>
        <v>0</v>
      </c>
      <c r="I1331" s="22" t="b">
        <f t="shared" si="471"/>
        <v>0</v>
      </c>
      <c r="J1331" s="22" t="b">
        <f t="shared" si="461"/>
        <v>1</v>
      </c>
      <c r="K1331" s="3" t="str">
        <f t="shared" si="462"/>
        <v>중35통</v>
      </c>
      <c r="L1331" s="3" t="str">
        <f t="shared" si="463"/>
        <v>35</v>
      </c>
      <c r="M1331" s="3">
        <f t="shared" si="464"/>
        <v>35</v>
      </c>
      <c r="N1331" s="54" t="str">
        <f t="shared" si="472"/>
        <v>중</v>
      </c>
      <c r="O1331" s="3" t="str">
        <f t="shared" si="465"/>
        <v/>
      </c>
      <c r="P1331" s="19" t="str">
        <f t="shared" si="466"/>
        <v/>
      </c>
      <c r="Q1331" s="23">
        <f>_xlfn.XLOOKUP(R1331,summary!C1:C37,summary!B1:B37)</f>
        <v>0</v>
      </c>
      <c r="R1331" s="24" t="str">
        <f t="shared" si="467"/>
        <v>동백동</v>
      </c>
      <c r="S1331" s="24" t="str">
        <f t="shared" si="473"/>
        <v>중35통</v>
      </c>
      <c r="T1331" s="24" t="str">
        <f t="shared" si="474"/>
        <v>(중동, 신동백롯데캐슬에코1단지)</v>
      </c>
      <c r="U1331" s="24" t="str">
        <f t="shared" si="468"/>
        <v>중</v>
      </c>
      <c r="V1331" s="25">
        <f t="shared" si="475"/>
        <v>35</v>
      </c>
      <c r="W1331" s="25">
        <f t="shared" si="469"/>
        <v>1</v>
      </c>
      <c r="X1331" s="34" t="s">
        <v>2902</v>
      </c>
      <c r="Y1331" s="34" t="s">
        <v>3037</v>
      </c>
      <c r="Z1331" s="34" t="s">
        <v>63</v>
      </c>
      <c r="AA1331" s="62" t="s">
        <v>3038</v>
      </c>
      <c r="AB1331" s="5"/>
      <c r="AC1331" s="5"/>
      <c r="AD1331" s="5"/>
      <c r="AE1331" s="5"/>
      <c r="AF1331" s="5"/>
      <c r="AG1331" s="5"/>
    </row>
    <row r="1332" spans="1:33" ht="15.95" customHeight="1" x14ac:dyDescent="0.3">
      <c r="A1332" s="22" t="b">
        <f t="shared" si="455"/>
        <v>1</v>
      </c>
      <c r="B1332" s="22" t="b">
        <f t="shared" si="456"/>
        <v>1</v>
      </c>
      <c r="C1332" s="22" t="b">
        <f t="shared" si="457"/>
        <v>0</v>
      </c>
      <c r="D1332" s="22" t="b">
        <f t="shared" si="458"/>
        <v>0</v>
      </c>
      <c r="E1332" s="22" t="b">
        <f t="shared" si="459"/>
        <v>1</v>
      </c>
      <c r="F1332" s="52" t="b">
        <f t="shared" si="470"/>
        <v>1</v>
      </c>
      <c r="G1332" s="22" t="b">
        <f t="shared" si="476"/>
        <v>1</v>
      </c>
      <c r="H1332" s="22" t="b">
        <f t="shared" si="460"/>
        <v>0</v>
      </c>
      <c r="I1332" s="22" t="b">
        <f t="shared" si="471"/>
        <v>1</v>
      </c>
      <c r="J1332" s="22" t="b">
        <f t="shared" si="461"/>
        <v>0</v>
      </c>
      <c r="K1332" s="3" t="str">
        <f t="shared" si="462"/>
        <v/>
      </c>
      <c r="L1332" s="3" t="str">
        <f t="shared" si="463"/>
        <v/>
      </c>
      <c r="M1332" s="22" t="str">
        <f t="shared" si="464"/>
        <v/>
      </c>
      <c r="N1332" s="54" t="str">
        <f t="shared" si="472"/>
        <v/>
      </c>
      <c r="O1332" s="3" t="str">
        <f t="shared" si="465"/>
        <v>(중동, 신동백롯데캐슬에코1단지)</v>
      </c>
      <c r="P1332" s="19" t="str">
        <f t="shared" si="466"/>
        <v>(중동, 신동백롯데캐슬에코1단지)</v>
      </c>
      <c r="Q1332" s="23">
        <f>_xlfn.XLOOKUP(R1332,summary!C1:C37,summary!B1:B37)</f>
        <v>0</v>
      </c>
      <c r="R1332" s="24" t="str">
        <f t="shared" si="467"/>
        <v>동백동</v>
      </c>
      <c r="S1332" s="24" t="str">
        <f t="shared" si="473"/>
        <v>중35통</v>
      </c>
      <c r="T1332" s="24" t="str">
        <f t="shared" si="474"/>
        <v>(중동, 신동백롯데캐슬에코1단지)</v>
      </c>
      <c r="U1332" s="24" t="str">
        <f t="shared" si="468"/>
        <v>중</v>
      </c>
      <c r="V1332" s="25">
        <f t="shared" si="475"/>
        <v>35</v>
      </c>
      <c r="W1332" s="25">
        <f t="shared" si="469"/>
        <v>2</v>
      </c>
      <c r="X1332" s="34"/>
      <c r="Y1332" s="34" t="s">
        <v>2661</v>
      </c>
      <c r="Z1332" s="34" t="s">
        <v>65</v>
      </c>
      <c r="AA1332" s="62" t="s">
        <v>3039</v>
      </c>
      <c r="AB1332" s="5"/>
      <c r="AC1332" s="5"/>
      <c r="AD1332" s="5"/>
      <c r="AE1332" s="5"/>
      <c r="AF1332" s="5"/>
      <c r="AG1332" s="5"/>
    </row>
    <row r="1333" spans="1:33" ht="15.95" customHeight="1" x14ac:dyDescent="0.3">
      <c r="A1333" s="22" t="b">
        <f t="shared" si="455"/>
        <v>1</v>
      </c>
      <c r="B1333" s="22" t="b">
        <f t="shared" si="456"/>
        <v>0</v>
      </c>
      <c r="C1333" s="22" t="b">
        <f t="shared" si="457"/>
        <v>0</v>
      </c>
      <c r="D1333" s="22" t="b">
        <f t="shared" si="458"/>
        <v>0</v>
      </c>
      <c r="E1333" s="22" t="b">
        <f t="shared" si="459"/>
        <v>0</v>
      </c>
      <c r="F1333" s="52" t="b">
        <f t="shared" si="470"/>
        <v>0</v>
      </c>
      <c r="G1333" s="22" t="b">
        <f t="shared" si="476"/>
        <v>0</v>
      </c>
      <c r="H1333" s="22" t="b">
        <f t="shared" si="460"/>
        <v>0</v>
      </c>
      <c r="I1333" s="22" t="b">
        <f t="shared" si="471"/>
        <v>1</v>
      </c>
      <c r="J1333" s="22" t="b">
        <f t="shared" si="461"/>
        <v>0</v>
      </c>
      <c r="K1333" s="3" t="str">
        <f t="shared" si="462"/>
        <v/>
      </c>
      <c r="L1333" s="3" t="str">
        <f t="shared" si="463"/>
        <v/>
      </c>
      <c r="M1333" s="3" t="str">
        <f t="shared" si="464"/>
        <v/>
      </c>
      <c r="N1333" s="54" t="str">
        <f t="shared" si="472"/>
        <v/>
      </c>
      <c r="O1333" s="3" t="str">
        <f t="shared" si="465"/>
        <v>롯데캐슬에코1단지)</v>
      </c>
      <c r="P1333" s="19" t="str">
        <f t="shared" si="466"/>
        <v/>
      </c>
      <c r="Q1333" s="23">
        <f>_xlfn.XLOOKUP(R1333,summary!C1:C37,summary!B1:B37)</f>
        <v>0</v>
      </c>
      <c r="R1333" s="24" t="str">
        <f t="shared" si="467"/>
        <v>동백동</v>
      </c>
      <c r="S1333" s="24" t="str">
        <f t="shared" si="473"/>
        <v>중35통</v>
      </c>
      <c r="T1333" s="24" t="str">
        <f t="shared" si="474"/>
        <v>(중동, 신동백롯데캐슬에코1단지)</v>
      </c>
      <c r="U1333" s="24" t="str">
        <f t="shared" si="468"/>
        <v>중</v>
      </c>
      <c r="V1333" s="25">
        <f t="shared" si="475"/>
        <v>35</v>
      </c>
      <c r="W1333" s="25">
        <f t="shared" si="469"/>
        <v>3</v>
      </c>
      <c r="X1333" s="34"/>
      <c r="Y1333" s="34" t="s">
        <v>2692</v>
      </c>
      <c r="Z1333" s="34" t="s">
        <v>67</v>
      </c>
      <c r="AA1333" s="62" t="s">
        <v>3040</v>
      </c>
      <c r="AB1333" s="5"/>
      <c r="AC1333" s="5"/>
      <c r="AD1333" s="5"/>
      <c r="AE1333" s="5"/>
      <c r="AF1333" s="5"/>
      <c r="AG1333" s="5"/>
    </row>
    <row r="1334" spans="1:33" ht="15.95" customHeight="1" x14ac:dyDescent="0.3">
      <c r="A1334" s="22" t="b">
        <f t="shared" si="455"/>
        <v>1</v>
      </c>
      <c r="B1334" s="22" t="b">
        <f t="shared" si="456"/>
        <v>0</v>
      </c>
      <c r="C1334" s="22" t="b">
        <f t="shared" si="457"/>
        <v>1</v>
      </c>
      <c r="D1334" s="22" t="b">
        <f t="shared" si="458"/>
        <v>0</v>
      </c>
      <c r="E1334" s="22" t="b">
        <f t="shared" si="459"/>
        <v>1</v>
      </c>
      <c r="F1334" s="52" t="b">
        <f t="shared" si="470"/>
        <v>1</v>
      </c>
      <c r="G1334" s="22" t="b">
        <f t="shared" si="476"/>
        <v>0</v>
      </c>
      <c r="H1334" s="22" t="b">
        <f t="shared" si="460"/>
        <v>1</v>
      </c>
      <c r="I1334" s="22" t="b">
        <f t="shared" si="471"/>
        <v>1</v>
      </c>
      <c r="J1334" s="22" t="b">
        <f t="shared" si="461"/>
        <v>0</v>
      </c>
      <c r="K1334" s="3" t="str">
        <f t="shared" si="462"/>
        <v/>
      </c>
      <c r="L1334" s="3" t="str">
        <f t="shared" si="463"/>
        <v/>
      </c>
      <c r="M1334" s="3" t="str">
        <f t="shared" si="464"/>
        <v/>
      </c>
      <c r="N1334" s="54" t="str">
        <f t="shared" si="472"/>
        <v/>
      </c>
      <c r="O1334" s="3" t="str">
        <f t="shared" si="465"/>
        <v>1단지)</v>
      </c>
      <c r="P1334" s="19" t="str">
        <f t="shared" si="466"/>
        <v/>
      </c>
      <c r="Q1334" s="23">
        <f>_xlfn.XLOOKUP(R1334,summary!C1:C37,summary!B1:B37)</f>
        <v>0</v>
      </c>
      <c r="R1334" s="24" t="str">
        <f t="shared" si="467"/>
        <v>동백동</v>
      </c>
      <c r="S1334" s="24" t="str">
        <f t="shared" si="473"/>
        <v>중35통</v>
      </c>
      <c r="T1334" s="24" t="str">
        <f t="shared" si="474"/>
        <v>(중동, 신동백롯데캐슬에코1단지)</v>
      </c>
      <c r="U1334" s="24" t="str">
        <f t="shared" si="468"/>
        <v>중</v>
      </c>
      <c r="V1334" s="25">
        <f t="shared" si="475"/>
        <v>35</v>
      </c>
      <c r="W1334" s="25">
        <f t="shared" si="469"/>
        <v>4</v>
      </c>
      <c r="X1334" s="34"/>
      <c r="Y1334" s="34" t="s">
        <v>1639</v>
      </c>
      <c r="Z1334" s="34" t="s">
        <v>73</v>
      </c>
      <c r="AA1334" s="62" t="s">
        <v>3041</v>
      </c>
      <c r="AB1334" s="5"/>
      <c r="AC1334" s="5"/>
      <c r="AD1334" s="5"/>
      <c r="AE1334" s="5"/>
      <c r="AF1334" s="5"/>
      <c r="AG1334" s="5"/>
    </row>
    <row r="1335" spans="1:33" ht="15.95" customHeight="1" x14ac:dyDescent="0.3">
      <c r="A1335" s="22" t="b">
        <f t="shared" si="455"/>
        <v>0</v>
      </c>
      <c r="B1335" s="22" t="b">
        <f t="shared" si="456"/>
        <v>0</v>
      </c>
      <c r="C1335" s="22" t="b">
        <f t="shared" si="457"/>
        <v>0</v>
      </c>
      <c r="D1335" s="22" t="b">
        <f t="shared" si="458"/>
        <v>0</v>
      </c>
      <c r="E1335" s="22" t="b">
        <f t="shared" si="459"/>
        <v>0</v>
      </c>
      <c r="F1335" s="52" t="b">
        <f t="shared" si="470"/>
        <v>0</v>
      </c>
      <c r="G1335" s="22" t="b">
        <f t="shared" si="476"/>
        <v>0</v>
      </c>
      <c r="H1335" s="22" t="b">
        <f t="shared" si="460"/>
        <v>0</v>
      </c>
      <c r="I1335" s="22" t="b">
        <f t="shared" si="471"/>
        <v>0</v>
      </c>
      <c r="J1335" s="22" t="b">
        <f t="shared" si="461"/>
        <v>0</v>
      </c>
      <c r="K1335" s="3" t="str">
        <f t="shared" si="462"/>
        <v/>
      </c>
      <c r="L1335" s="3" t="str">
        <f t="shared" si="463"/>
        <v/>
      </c>
      <c r="M1335" s="3" t="str">
        <f t="shared" si="464"/>
        <v/>
      </c>
      <c r="N1335" s="54" t="str">
        <f t="shared" si="472"/>
        <v/>
      </c>
      <c r="O1335" s="3" t="str">
        <f t="shared" si="465"/>
        <v/>
      </c>
      <c r="P1335" s="19" t="str">
        <f t="shared" si="466"/>
        <v/>
      </c>
      <c r="Q1335" s="23">
        <f>_xlfn.XLOOKUP(R1335,summary!C1:C37,summary!B1:B37)</f>
        <v>0</v>
      </c>
      <c r="R1335" s="24" t="str">
        <f t="shared" si="467"/>
        <v>동백동</v>
      </c>
      <c r="S1335" s="24" t="str">
        <f t="shared" si="473"/>
        <v>중35통</v>
      </c>
      <c r="T1335" s="24" t="str">
        <f t="shared" si="474"/>
        <v>(중동, 신동백롯데캐슬에코1단지)</v>
      </c>
      <c r="U1335" s="24" t="str">
        <f t="shared" si="468"/>
        <v>중</v>
      </c>
      <c r="V1335" s="25">
        <f t="shared" si="475"/>
        <v>35</v>
      </c>
      <c r="W1335" s="25">
        <f t="shared" si="469"/>
        <v>5</v>
      </c>
      <c r="X1335" s="34"/>
      <c r="Y1335" s="34"/>
      <c r="Z1335" s="34" t="s">
        <v>87</v>
      </c>
      <c r="AA1335" s="62" t="s">
        <v>3042</v>
      </c>
      <c r="AB1335" s="5"/>
      <c r="AC1335" s="5"/>
      <c r="AD1335" s="5"/>
      <c r="AE1335" s="5"/>
      <c r="AF1335" s="5"/>
      <c r="AG1335" s="5"/>
    </row>
    <row r="1336" spans="1:33" ht="15.95" customHeight="1" x14ac:dyDescent="0.3">
      <c r="A1336" s="22" t="b">
        <f t="shared" si="455"/>
        <v>0</v>
      </c>
      <c r="B1336" s="22" t="b">
        <f t="shared" si="456"/>
        <v>0</v>
      </c>
      <c r="C1336" s="22" t="b">
        <f t="shared" si="457"/>
        <v>0</v>
      </c>
      <c r="D1336" s="22" t="b">
        <f t="shared" si="458"/>
        <v>0</v>
      </c>
      <c r="E1336" s="22" t="b">
        <f t="shared" si="459"/>
        <v>0</v>
      </c>
      <c r="F1336" s="52" t="b">
        <f t="shared" si="470"/>
        <v>0</v>
      </c>
      <c r="G1336" s="22" t="b">
        <f t="shared" si="476"/>
        <v>0</v>
      </c>
      <c r="H1336" s="22" t="b">
        <f t="shared" si="460"/>
        <v>0</v>
      </c>
      <c r="I1336" s="22" t="b">
        <f t="shared" si="471"/>
        <v>0</v>
      </c>
      <c r="J1336" s="22" t="b">
        <f t="shared" si="461"/>
        <v>0</v>
      </c>
      <c r="K1336" s="3" t="str">
        <f t="shared" si="462"/>
        <v/>
      </c>
      <c r="L1336" s="3" t="str">
        <f t="shared" si="463"/>
        <v/>
      </c>
      <c r="M1336" s="3" t="str">
        <f t="shared" si="464"/>
        <v/>
      </c>
      <c r="N1336" s="54" t="str">
        <f t="shared" si="472"/>
        <v/>
      </c>
      <c r="O1336" s="3" t="str">
        <f t="shared" si="465"/>
        <v/>
      </c>
      <c r="P1336" s="19" t="str">
        <f t="shared" si="466"/>
        <v/>
      </c>
      <c r="Q1336" s="23">
        <f>_xlfn.XLOOKUP(R1336,summary!C1:C37,summary!B1:B37)</f>
        <v>0</v>
      </c>
      <c r="R1336" s="24" t="str">
        <f t="shared" si="467"/>
        <v>동백동</v>
      </c>
      <c r="S1336" s="24" t="str">
        <f t="shared" si="473"/>
        <v>중35통</v>
      </c>
      <c r="T1336" s="24" t="str">
        <f t="shared" si="474"/>
        <v>(중동, 신동백롯데캐슬에코1단지)</v>
      </c>
      <c r="U1336" s="24" t="str">
        <f t="shared" si="468"/>
        <v>중</v>
      </c>
      <c r="V1336" s="25">
        <f t="shared" si="475"/>
        <v>35</v>
      </c>
      <c r="W1336" s="25">
        <f t="shared" si="469"/>
        <v>6</v>
      </c>
      <c r="X1336" s="34"/>
      <c r="Y1336" s="34"/>
      <c r="Z1336" s="34" t="s">
        <v>89</v>
      </c>
      <c r="AA1336" s="62" t="s">
        <v>3043</v>
      </c>
      <c r="AB1336" s="5"/>
      <c r="AC1336" s="5"/>
      <c r="AD1336" s="5"/>
      <c r="AE1336" s="5"/>
      <c r="AF1336" s="5"/>
      <c r="AG1336" s="5"/>
    </row>
    <row r="1337" spans="1:33" ht="15.95" customHeight="1" x14ac:dyDescent="0.3">
      <c r="A1337" s="22" t="b">
        <f t="shared" si="455"/>
        <v>1</v>
      </c>
      <c r="B1337" s="22" t="b">
        <f t="shared" si="456"/>
        <v>0</v>
      </c>
      <c r="C1337" s="22" t="b">
        <f t="shared" si="457"/>
        <v>0</v>
      </c>
      <c r="D1337" s="22" t="b">
        <f t="shared" si="458"/>
        <v>0</v>
      </c>
      <c r="E1337" s="22" t="b">
        <f t="shared" si="459"/>
        <v>0</v>
      </c>
      <c r="F1337" s="52" t="b">
        <f t="shared" si="470"/>
        <v>0</v>
      </c>
      <c r="G1337" s="22" t="b">
        <f t="shared" si="476"/>
        <v>0</v>
      </c>
      <c r="H1337" s="22" t="b">
        <f t="shared" si="460"/>
        <v>0</v>
      </c>
      <c r="I1337" s="22" t="b">
        <f t="shared" si="471"/>
        <v>0</v>
      </c>
      <c r="J1337" s="22" t="b">
        <f t="shared" si="461"/>
        <v>1</v>
      </c>
      <c r="K1337" s="3" t="str">
        <f t="shared" si="462"/>
        <v>중36통</v>
      </c>
      <c r="L1337" s="3" t="str">
        <f t="shared" si="463"/>
        <v>36</v>
      </c>
      <c r="M1337" s="3">
        <f t="shared" si="464"/>
        <v>36</v>
      </c>
      <c r="N1337" s="54" t="str">
        <f t="shared" si="472"/>
        <v>중</v>
      </c>
      <c r="O1337" s="3" t="str">
        <f t="shared" si="465"/>
        <v/>
      </c>
      <c r="P1337" s="19" t="str">
        <f t="shared" si="466"/>
        <v/>
      </c>
      <c r="Q1337" s="23">
        <f>_xlfn.XLOOKUP(R1337,summary!C1:C37,summary!B1:B37)</f>
        <v>0</v>
      </c>
      <c r="R1337" s="24" t="str">
        <f t="shared" si="467"/>
        <v>동백동</v>
      </c>
      <c r="S1337" s="24" t="str">
        <f t="shared" si="473"/>
        <v>중36통</v>
      </c>
      <c r="T1337" s="24" t="str">
        <f t="shared" si="474"/>
        <v>(중동, 신동백롯데캐슬에코1단지)</v>
      </c>
      <c r="U1337" s="24" t="str">
        <f t="shared" si="468"/>
        <v>중</v>
      </c>
      <c r="V1337" s="25">
        <f t="shared" si="475"/>
        <v>36</v>
      </c>
      <c r="W1337" s="25">
        <f t="shared" si="469"/>
        <v>1</v>
      </c>
      <c r="X1337" s="34"/>
      <c r="Y1337" s="34" t="s">
        <v>3044</v>
      </c>
      <c r="Z1337" s="34" t="s">
        <v>63</v>
      </c>
      <c r="AA1337" s="62" t="s">
        <v>3045</v>
      </c>
      <c r="AB1337" s="5"/>
      <c r="AC1337" s="5"/>
      <c r="AD1337" s="5"/>
      <c r="AE1337" s="5"/>
      <c r="AF1337" s="5"/>
      <c r="AG1337" s="5"/>
    </row>
    <row r="1338" spans="1:33" ht="15.95" customHeight="1" x14ac:dyDescent="0.3">
      <c r="A1338" s="22" t="b">
        <f t="shared" si="455"/>
        <v>1</v>
      </c>
      <c r="B1338" s="22" t="b">
        <f t="shared" si="456"/>
        <v>1</v>
      </c>
      <c r="C1338" s="22" t="b">
        <f t="shared" si="457"/>
        <v>0</v>
      </c>
      <c r="D1338" s="22" t="b">
        <f t="shared" si="458"/>
        <v>0</v>
      </c>
      <c r="E1338" s="22" t="b">
        <f t="shared" si="459"/>
        <v>1</v>
      </c>
      <c r="F1338" s="52" t="b">
        <f t="shared" si="470"/>
        <v>1</v>
      </c>
      <c r="G1338" s="22" t="b">
        <f t="shared" si="476"/>
        <v>1</v>
      </c>
      <c r="H1338" s="22" t="b">
        <f t="shared" si="460"/>
        <v>0</v>
      </c>
      <c r="I1338" s="22" t="b">
        <f t="shared" si="471"/>
        <v>1</v>
      </c>
      <c r="J1338" s="22" t="b">
        <f t="shared" si="461"/>
        <v>0</v>
      </c>
      <c r="K1338" s="3" t="str">
        <f t="shared" si="462"/>
        <v/>
      </c>
      <c r="L1338" s="3" t="str">
        <f t="shared" si="463"/>
        <v/>
      </c>
      <c r="M1338" s="3" t="str">
        <f t="shared" si="464"/>
        <v/>
      </c>
      <c r="N1338" s="54" t="str">
        <f t="shared" si="472"/>
        <v/>
      </c>
      <c r="O1338" s="3" t="str">
        <f t="shared" si="465"/>
        <v>(중동, 신동백롯데캐슬에코1단지)</v>
      </c>
      <c r="P1338" s="19" t="str">
        <f t="shared" si="466"/>
        <v>(중동, 신동백롯데캐슬에코1단지)</v>
      </c>
      <c r="Q1338" s="23">
        <f>_xlfn.XLOOKUP(R1338,summary!C1:C37,summary!B1:B37)</f>
        <v>0</v>
      </c>
      <c r="R1338" s="24" t="str">
        <f t="shared" si="467"/>
        <v>동백동</v>
      </c>
      <c r="S1338" s="24" t="str">
        <f t="shared" si="473"/>
        <v>중36통</v>
      </c>
      <c r="T1338" s="24" t="str">
        <f t="shared" si="474"/>
        <v>(중동, 신동백롯데캐슬에코1단지)</v>
      </c>
      <c r="U1338" s="24" t="str">
        <f t="shared" si="468"/>
        <v>중</v>
      </c>
      <c r="V1338" s="25">
        <f t="shared" si="475"/>
        <v>36</v>
      </c>
      <c r="W1338" s="25">
        <f t="shared" si="469"/>
        <v>2</v>
      </c>
      <c r="X1338" s="34"/>
      <c r="Y1338" s="34" t="s">
        <v>2661</v>
      </c>
      <c r="Z1338" s="34" t="s">
        <v>65</v>
      </c>
      <c r="AA1338" s="62" t="s">
        <v>3046</v>
      </c>
      <c r="AB1338" s="5"/>
      <c r="AC1338" s="5"/>
      <c r="AD1338" s="5"/>
      <c r="AE1338" s="5"/>
      <c r="AF1338" s="5"/>
      <c r="AG1338" s="5"/>
    </row>
    <row r="1339" spans="1:33" ht="15.95" customHeight="1" x14ac:dyDescent="0.3">
      <c r="A1339" s="22" t="b">
        <f t="shared" si="455"/>
        <v>1</v>
      </c>
      <c r="B1339" s="22" t="b">
        <f t="shared" si="456"/>
        <v>0</v>
      </c>
      <c r="C1339" s="22" t="b">
        <f t="shared" si="457"/>
        <v>0</v>
      </c>
      <c r="D1339" s="22" t="b">
        <f t="shared" si="458"/>
        <v>0</v>
      </c>
      <c r="E1339" s="22" t="b">
        <f t="shared" si="459"/>
        <v>0</v>
      </c>
      <c r="F1339" s="52" t="b">
        <f t="shared" si="470"/>
        <v>0</v>
      </c>
      <c r="G1339" s="22" t="b">
        <f t="shared" si="476"/>
        <v>0</v>
      </c>
      <c r="H1339" s="22" t="b">
        <f t="shared" si="460"/>
        <v>0</v>
      </c>
      <c r="I1339" s="22" t="b">
        <f t="shared" si="471"/>
        <v>1</v>
      </c>
      <c r="J1339" s="22" t="b">
        <f t="shared" si="461"/>
        <v>0</v>
      </c>
      <c r="K1339" s="3" t="str">
        <f t="shared" si="462"/>
        <v/>
      </c>
      <c r="L1339" s="3" t="str">
        <f t="shared" si="463"/>
        <v/>
      </c>
      <c r="M1339" s="3" t="str">
        <f t="shared" si="464"/>
        <v/>
      </c>
      <c r="N1339" s="54" t="str">
        <f t="shared" si="472"/>
        <v/>
      </c>
      <c r="O1339" s="3" t="str">
        <f t="shared" si="465"/>
        <v>롯데캐슬에코1단지)</v>
      </c>
      <c r="P1339" s="19" t="str">
        <f t="shared" si="466"/>
        <v/>
      </c>
      <c r="Q1339" s="23">
        <f>_xlfn.XLOOKUP(R1339,summary!C1:C37,summary!B1:B37)</f>
        <v>0</v>
      </c>
      <c r="R1339" s="24" t="str">
        <f t="shared" si="467"/>
        <v>동백동</v>
      </c>
      <c r="S1339" s="24" t="str">
        <f t="shared" si="473"/>
        <v>중36통</v>
      </c>
      <c r="T1339" s="24" t="str">
        <f t="shared" si="474"/>
        <v>(중동, 신동백롯데캐슬에코1단지)</v>
      </c>
      <c r="U1339" s="24" t="str">
        <f t="shared" si="468"/>
        <v>중</v>
      </c>
      <c r="V1339" s="25">
        <f t="shared" si="475"/>
        <v>36</v>
      </c>
      <c r="W1339" s="25">
        <f t="shared" si="469"/>
        <v>3</v>
      </c>
      <c r="X1339" s="34"/>
      <c r="Y1339" s="34" t="s">
        <v>2692</v>
      </c>
      <c r="Z1339" s="34" t="s">
        <v>67</v>
      </c>
      <c r="AA1339" s="62" t="s">
        <v>3047</v>
      </c>
      <c r="AB1339" s="5"/>
      <c r="AC1339" s="5"/>
      <c r="AD1339" s="5"/>
      <c r="AE1339" s="5"/>
      <c r="AF1339" s="5"/>
      <c r="AG1339" s="5"/>
    </row>
    <row r="1340" spans="1:33" ht="15.95" customHeight="1" x14ac:dyDescent="0.3">
      <c r="A1340" s="22" t="b">
        <f t="shared" si="455"/>
        <v>1</v>
      </c>
      <c r="B1340" s="22" t="b">
        <f t="shared" si="456"/>
        <v>0</v>
      </c>
      <c r="C1340" s="22" t="b">
        <f t="shared" si="457"/>
        <v>1</v>
      </c>
      <c r="D1340" s="22" t="b">
        <f t="shared" si="458"/>
        <v>0</v>
      </c>
      <c r="E1340" s="22" t="b">
        <f t="shared" si="459"/>
        <v>1</v>
      </c>
      <c r="F1340" s="52" t="b">
        <f t="shared" si="470"/>
        <v>1</v>
      </c>
      <c r="G1340" s="22" t="b">
        <f t="shared" si="476"/>
        <v>0</v>
      </c>
      <c r="H1340" s="22" t="b">
        <f t="shared" si="460"/>
        <v>1</v>
      </c>
      <c r="I1340" s="22" t="b">
        <f t="shared" si="471"/>
        <v>1</v>
      </c>
      <c r="J1340" s="22" t="b">
        <f t="shared" si="461"/>
        <v>0</v>
      </c>
      <c r="K1340" s="3" t="str">
        <f t="shared" si="462"/>
        <v/>
      </c>
      <c r="L1340" s="3" t="str">
        <f t="shared" si="463"/>
        <v/>
      </c>
      <c r="M1340" s="3" t="str">
        <f t="shared" si="464"/>
        <v/>
      </c>
      <c r="N1340" s="54" t="str">
        <f t="shared" si="472"/>
        <v/>
      </c>
      <c r="O1340" s="3" t="str">
        <f t="shared" si="465"/>
        <v>1단지)</v>
      </c>
      <c r="P1340" s="19" t="str">
        <f t="shared" si="466"/>
        <v/>
      </c>
      <c r="Q1340" s="23">
        <f>_xlfn.XLOOKUP(R1340,summary!C1:C37,summary!B1:B37)</f>
        <v>0</v>
      </c>
      <c r="R1340" s="24" t="str">
        <f t="shared" si="467"/>
        <v>동백동</v>
      </c>
      <c r="S1340" s="24" t="str">
        <f t="shared" si="473"/>
        <v>중36통</v>
      </c>
      <c r="T1340" s="24" t="str">
        <f t="shared" si="474"/>
        <v>(중동, 신동백롯데캐슬에코1단지)</v>
      </c>
      <c r="U1340" s="24" t="str">
        <f t="shared" si="468"/>
        <v>중</v>
      </c>
      <c r="V1340" s="25">
        <f t="shared" si="475"/>
        <v>36</v>
      </c>
      <c r="W1340" s="25">
        <f t="shared" si="469"/>
        <v>4</v>
      </c>
      <c r="X1340" s="34"/>
      <c r="Y1340" s="34" t="s">
        <v>1639</v>
      </c>
      <c r="Z1340" s="34" t="s">
        <v>73</v>
      </c>
      <c r="AA1340" s="62" t="s">
        <v>3048</v>
      </c>
      <c r="AB1340" s="5"/>
      <c r="AC1340" s="5"/>
      <c r="AD1340" s="5"/>
      <c r="AE1340" s="5"/>
      <c r="AF1340" s="5"/>
      <c r="AG1340" s="5"/>
    </row>
    <row r="1341" spans="1:33" ht="15.95" customHeight="1" x14ac:dyDescent="0.3">
      <c r="A1341" s="22" t="b">
        <f t="shared" si="455"/>
        <v>0</v>
      </c>
      <c r="B1341" s="22" t="b">
        <f t="shared" si="456"/>
        <v>0</v>
      </c>
      <c r="C1341" s="22" t="b">
        <f t="shared" si="457"/>
        <v>0</v>
      </c>
      <c r="D1341" s="22" t="b">
        <f t="shared" si="458"/>
        <v>0</v>
      </c>
      <c r="E1341" s="22" t="b">
        <f t="shared" si="459"/>
        <v>0</v>
      </c>
      <c r="F1341" s="52" t="b">
        <f t="shared" si="470"/>
        <v>0</v>
      </c>
      <c r="G1341" s="22" t="b">
        <f t="shared" si="476"/>
        <v>0</v>
      </c>
      <c r="H1341" s="22" t="b">
        <f t="shared" si="460"/>
        <v>0</v>
      </c>
      <c r="I1341" s="22" t="b">
        <f t="shared" si="471"/>
        <v>0</v>
      </c>
      <c r="J1341" s="22" t="b">
        <f t="shared" si="461"/>
        <v>0</v>
      </c>
      <c r="K1341" s="3" t="str">
        <f t="shared" si="462"/>
        <v/>
      </c>
      <c r="L1341" s="3" t="str">
        <f t="shared" si="463"/>
        <v/>
      </c>
      <c r="M1341" s="3" t="str">
        <f t="shared" si="464"/>
        <v/>
      </c>
      <c r="N1341" s="54" t="str">
        <f t="shared" si="472"/>
        <v/>
      </c>
      <c r="O1341" s="3" t="str">
        <f t="shared" si="465"/>
        <v/>
      </c>
      <c r="P1341" s="19" t="str">
        <f t="shared" si="466"/>
        <v/>
      </c>
      <c r="Q1341" s="23">
        <f>_xlfn.XLOOKUP(R1341,summary!C1:C37,summary!B1:B37)</f>
        <v>0</v>
      </c>
      <c r="R1341" s="24" t="str">
        <f t="shared" si="467"/>
        <v>동백동</v>
      </c>
      <c r="S1341" s="24" t="str">
        <f t="shared" si="473"/>
        <v>중36통</v>
      </c>
      <c r="T1341" s="24" t="str">
        <f t="shared" si="474"/>
        <v>(중동, 신동백롯데캐슬에코1단지)</v>
      </c>
      <c r="U1341" s="24" t="str">
        <f t="shared" si="468"/>
        <v>중</v>
      </c>
      <c r="V1341" s="25">
        <f t="shared" si="475"/>
        <v>36</v>
      </c>
      <c r="W1341" s="25">
        <f t="shared" si="469"/>
        <v>5</v>
      </c>
      <c r="X1341" s="34"/>
      <c r="Y1341" s="34"/>
      <c r="Z1341" s="34" t="s">
        <v>87</v>
      </c>
      <c r="AA1341" s="62" t="s">
        <v>3049</v>
      </c>
      <c r="AB1341" s="5"/>
      <c r="AC1341" s="5"/>
      <c r="AD1341" s="5"/>
      <c r="AE1341" s="5"/>
      <c r="AF1341" s="5"/>
      <c r="AG1341" s="5"/>
    </row>
    <row r="1342" spans="1:33" ht="15.95" customHeight="1" x14ac:dyDescent="0.3">
      <c r="A1342" s="22" t="b">
        <f t="shared" si="455"/>
        <v>0</v>
      </c>
      <c r="B1342" s="22" t="b">
        <f t="shared" si="456"/>
        <v>0</v>
      </c>
      <c r="C1342" s="22" t="b">
        <f t="shared" si="457"/>
        <v>0</v>
      </c>
      <c r="D1342" s="22" t="b">
        <f t="shared" si="458"/>
        <v>0</v>
      </c>
      <c r="E1342" s="22" t="b">
        <f t="shared" si="459"/>
        <v>0</v>
      </c>
      <c r="F1342" s="52" t="b">
        <f t="shared" si="470"/>
        <v>0</v>
      </c>
      <c r="G1342" s="22" t="b">
        <f t="shared" si="476"/>
        <v>0</v>
      </c>
      <c r="H1342" s="22" t="b">
        <f t="shared" si="460"/>
        <v>0</v>
      </c>
      <c r="I1342" s="22" t="b">
        <f t="shared" si="471"/>
        <v>0</v>
      </c>
      <c r="J1342" s="22" t="b">
        <f t="shared" si="461"/>
        <v>0</v>
      </c>
      <c r="K1342" s="3" t="str">
        <f t="shared" si="462"/>
        <v/>
      </c>
      <c r="L1342" s="3" t="str">
        <f t="shared" si="463"/>
        <v/>
      </c>
      <c r="M1342" s="3" t="str">
        <f t="shared" si="464"/>
        <v/>
      </c>
      <c r="N1342" s="54" t="str">
        <f t="shared" si="472"/>
        <v/>
      </c>
      <c r="O1342" s="3" t="str">
        <f t="shared" si="465"/>
        <v/>
      </c>
      <c r="P1342" s="19" t="str">
        <f t="shared" si="466"/>
        <v/>
      </c>
      <c r="Q1342" s="23">
        <f>_xlfn.XLOOKUP(R1342,summary!C1:C37,summary!B1:B37)</f>
        <v>0</v>
      </c>
      <c r="R1342" s="24" t="str">
        <f t="shared" si="467"/>
        <v>동백동</v>
      </c>
      <c r="S1342" s="24" t="str">
        <f t="shared" si="473"/>
        <v>중36통</v>
      </c>
      <c r="T1342" s="24" t="str">
        <f t="shared" si="474"/>
        <v>(중동, 신동백롯데캐슬에코1단지)</v>
      </c>
      <c r="U1342" s="24" t="str">
        <f t="shared" si="468"/>
        <v>중</v>
      </c>
      <c r="V1342" s="25">
        <f t="shared" si="475"/>
        <v>36</v>
      </c>
      <c r="W1342" s="25">
        <f t="shared" si="469"/>
        <v>6</v>
      </c>
      <c r="X1342" s="34"/>
      <c r="Y1342" s="34"/>
      <c r="Z1342" s="34" t="s">
        <v>89</v>
      </c>
      <c r="AA1342" s="62" t="s">
        <v>3050</v>
      </c>
      <c r="AB1342" s="5"/>
      <c r="AC1342" s="5"/>
      <c r="AD1342" s="5"/>
      <c r="AE1342" s="5"/>
      <c r="AF1342" s="5"/>
      <c r="AG1342" s="5"/>
    </row>
    <row r="1343" spans="1:33" ht="15.95" customHeight="1" x14ac:dyDescent="0.3">
      <c r="A1343" s="22" t="b">
        <f t="shared" si="455"/>
        <v>0</v>
      </c>
      <c r="B1343" s="22" t="b">
        <f t="shared" si="456"/>
        <v>0</v>
      </c>
      <c r="C1343" s="22" t="b">
        <f t="shared" si="457"/>
        <v>0</v>
      </c>
      <c r="D1343" s="22" t="b">
        <f t="shared" si="458"/>
        <v>0</v>
      </c>
      <c r="E1343" s="22" t="b">
        <f t="shared" si="459"/>
        <v>0</v>
      </c>
      <c r="F1343" s="52" t="b">
        <f t="shared" si="470"/>
        <v>0</v>
      </c>
      <c r="G1343" s="22" t="b">
        <f t="shared" si="476"/>
        <v>0</v>
      </c>
      <c r="H1343" s="22" t="b">
        <f t="shared" si="460"/>
        <v>0</v>
      </c>
      <c r="I1343" s="22" t="b">
        <f t="shared" si="471"/>
        <v>0</v>
      </c>
      <c r="J1343" s="22" t="b">
        <f t="shared" si="461"/>
        <v>0</v>
      </c>
      <c r="K1343" s="3" t="str">
        <f t="shared" si="462"/>
        <v/>
      </c>
      <c r="L1343" s="3" t="str">
        <f t="shared" si="463"/>
        <v/>
      </c>
      <c r="M1343" s="3" t="str">
        <f t="shared" si="464"/>
        <v/>
      </c>
      <c r="N1343" s="54" t="str">
        <f t="shared" si="472"/>
        <v/>
      </c>
      <c r="O1343" s="3" t="str">
        <f t="shared" si="465"/>
        <v/>
      </c>
      <c r="P1343" s="19" t="str">
        <f t="shared" si="466"/>
        <v/>
      </c>
      <c r="Q1343" s="23">
        <f>_xlfn.XLOOKUP(R1343,summary!C1:C37,summary!B1:B37)</f>
        <v>0</v>
      </c>
      <c r="R1343" s="24" t="str">
        <f t="shared" si="467"/>
        <v>동백동</v>
      </c>
      <c r="S1343" s="24" t="str">
        <f t="shared" si="473"/>
        <v>중36통</v>
      </c>
      <c r="T1343" s="24" t="str">
        <f t="shared" si="474"/>
        <v>(중동, 신동백롯데캐슬에코1단지)</v>
      </c>
      <c r="U1343" s="24" t="str">
        <f t="shared" si="468"/>
        <v>중</v>
      </c>
      <c r="V1343" s="25">
        <f t="shared" si="475"/>
        <v>36</v>
      </c>
      <c r="W1343" s="25">
        <f t="shared" si="469"/>
        <v>7</v>
      </c>
      <c r="X1343" s="34"/>
      <c r="Y1343" s="34"/>
      <c r="Z1343" s="34" t="s">
        <v>91</v>
      </c>
      <c r="AA1343" s="62" t="s">
        <v>3051</v>
      </c>
      <c r="AB1343" s="5"/>
      <c r="AC1343" s="5"/>
      <c r="AD1343" s="5"/>
      <c r="AE1343" s="5"/>
      <c r="AF1343" s="5"/>
      <c r="AG1343" s="5"/>
    </row>
    <row r="1344" spans="1:33" ht="15.95" customHeight="1" x14ac:dyDescent="0.3">
      <c r="A1344" s="22" t="b">
        <f t="shared" si="455"/>
        <v>0</v>
      </c>
      <c r="B1344" s="22" t="b">
        <f t="shared" si="456"/>
        <v>0</v>
      </c>
      <c r="C1344" s="22" t="b">
        <f t="shared" si="457"/>
        <v>0</v>
      </c>
      <c r="D1344" s="22" t="b">
        <f t="shared" si="458"/>
        <v>0</v>
      </c>
      <c r="E1344" s="22" t="b">
        <f t="shared" si="459"/>
        <v>0</v>
      </c>
      <c r="F1344" s="52" t="b">
        <f t="shared" si="470"/>
        <v>0</v>
      </c>
      <c r="G1344" s="22" t="b">
        <f t="shared" si="476"/>
        <v>0</v>
      </c>
      <c r="H1344" s="22" t="b">
        <f t="shared" si="460"/>
        <v>0</v>
      </c>
      <c r="I1344" s="22" t="b">
        <f t="shared" si="471"/>
        <v>0</v>
      </c>
      <c r="J1344" s="22" t="b">
        <f t="shared" si="461"/>
        <v>0</v>
      </c>
      <c r="K1344" s="3" t="str">
        <f t="shared" si="462"/>
        <v/>
      </c>
      <c r="L1344" s="3" t="str">
        <f t="shared" si="463"/>
        <v/>
      </c>
      <c r="M1344" s="3" t="str">
        <f t="shared" si="464"/>
        <v/>
      </c>
      <c r="N1344" s="54" t="str">
        <f t="shared" si="472"/>
        <v/>
      </c>
      <c r="O1344" s="3" t="str">
        <f t="shared" si="465"/>
        <v/>
      </c>
      <c r="P1344" s="19" t="str">
        <f t="shared" si="466"/>
        <v/>
      </c>
      <c r="Q1344" s="23">
        <f>_xlfn.XLOOKUP(R1344,summary!C1:C37,summary!B1:B37)</f>
        <v>0</v>
      </c>
      <c r="R1344" s="24" t="str">
        <f t="shared" si="467"/>
        <v>동백동</v>
      </c>
      <c r="S1344" s="24" t="str">
        <f t="shared" si="473"/>
        <v>중36통</v>
      </c>
      <c r="T1344" s="24" t="str">
        <f t="shared" si="474"/>
        <v>(중동, 신동백롯데캐슬에코1단지)</v>
      </c>
      <c r="U1344" s="24" t="str">
        <f t="shared" si="468"/>
        <v>중</v>
      </c>
      <c r="V1344" s="25">
        <f t="shared" si="475"/>
        <v>36</v>
      </c>
      <c r="W1344" s="25">
        <f t="shared" si="469"/>
        <v>8</v>
      </c>
      <c r="X1344" s="34"/>
      <c r="Y1344" s="34"/>
      <c r="Z1344" s="34" t="s">
        <v>93</v>
      </c>
      <c r="AA1344" s="62" t="s">
        <v>3052</v>
      </c>
      <c r="AB1344" s="5"/>
      <c r="AC1344" s="5"/>
      <c r="AD1344" s="5"/>
      <c r="AE1344" s="5"/>
      <c r="AF1344" s="5"/>
      <c r="AG1344" s="5"/>
    </row>
    <row r="1345" spans="1:33" ht="15.95" customHeight="1" x14ac:dyDescent="0.3">
      <c r="A1345" s="22" t="b">
        <f t="shared" si="455"/>
        <v>1</v>
      </c>
      <c r="B1345" s="22" t="b">
        <f t="shared" si="456"/>
        <v>0</v>
      </c>
      <c r="C1345" s="22" t="b">
        <f t="shared" si="457"/>
        <v>0</v>
      </c>
      <c r="D1345" s="22" t="b">
        <f t="shared" si="458"/>
        <v>0</v>
      </c>
      <c r="E1345" s="22" t="b">
        <f t="shared" si="459"/>
        <v>0</v>
      </c>
      <c r="F1345" s="52" t="b">
        <f t="shared" si="470"/>
        <v>0</v>
      </c>
      <c r="G1345" s="22" t="b">
        <f t="shared" si="476"/>
        <v>0</v>
      </c>
      <c r="H1345" s="22" t="b">
        <f t="shared" si="460"/>
        <v>0</v>
      </c>
      <c r="I1345" s="22" t="b">
        <f t="shared" si="471"/>
        <v>0</v>
      </c>
      <c r="J1345" s="22" t="b">
        <f t="shared" si="461"/>
        <v>1</v>
      </c>
      <c r="K1345" s="3" t="str">
        <f t="shared" si="462"/>
        <v>중37통</v>
      </c>
      <c r="L1345" s="3" t="str">
        <f t="shared" si="463"/>
        <v>37</v>
      </c>
      <c r="M1345" s="3">
        <f t="shared" si="464"/>
        <v>37</v>
      </c>
      <c r="N1345" s="54" t="str">
        <f t="shared" si="472"/>
        <v>중</v>
      </c>
      <c r="O1345" s="3" t="str">
        <f t="shared" si="465"/>
        <v/>
      </c>
      <c r="P1345" s="19" t="str">
        <f t="shared" si="466"/>
        <v/>
      </c>
      <c r="Q1345" s="23">
        <f>_xlfn.XLOOKUP(R1345,summary!C1:C37,summary!B1:B37)</f>
        <v>0</v>
      </c>
      <c r="R1345" s="24" t="str">
        <f t="shared" si="467"/>
        <v>동백동</v>
      </c>
      <c r="S1345" s="24" t="str">
        <f t="shared" si="473"/>
        <v>중37통</v>
      </c>
      <c r="T1345" s="24" t="str">
        <f t="shared" si="474"/>
        <v>(중동, 신동백롯데캐슬에코2단지)</v>
      </c>
      <c r="U1345" s="24" t="str">
        <f t="shared" si="468"/>
        <v>중</v>
      </c>
      <c r="V1345" s="25">
        <f t="shared" si="475"/>
        <v>37</v>
      </c>
      <c r="W1345" s="25">
        <f t="shared" si="469"/>
        <v>1</v>
      </c>
      <c r="X1345" s="34"/>
      <c r="Y1345" s="34" t="s">
        <v>3053</v>
      </c>
      <c r="Z1345" s="34" t="s">
        <v>63</v>
      </c>
      <c r="AA1345" s="62" t="s">
        <v>3054</v>
      </c>
      <c r="AB1345" s="5"/>
      <c r="AC1345" s="5"/>
      <c r="AD1345" s="5"/>
      <c r="AE1345" s="5"/>
      <c r="AF1345" s="5"/>
      <c r="AG1345" s="5"/>
    </row>
    <row r="1346" spans="1:33" ht="15.95" customHeight="1" x14ac:dyDescent="0.3">
      <c r="A1346" s="22" t="b">
        <f t="shared" ref="A1346:A1409" si="477">LEN(Y1346)&gt;0</f>
        <v>1</v>
      </c>
      <c r="B1346" s="22" t="b">
        <f t="shared" ref="B1346:B1409" si="478">LEFT(Y1346)="("</f>
        <v>1</v>
      </c>
      <c r="C1346" s="22" t="b">
        <f t="shared" ref="C1346:C1409" si="479">RIGHT(Y1346)=")"</f>
        <v>0</v>
      </c>
      <c r="D1346" s="22" t="b">
        <f t="shared" ref="D1346:D1409" si="480">AND(B1346,C1346)</f>
        <v>0</v>
      </c>
      <c r="E1346" s="22" t="b">
        <f t="shared" ref="E1346:E1409" si="481">OR(B1346,C1346)</f>
        <v>1</v>
      </c>
      <c r="F1346" s="52" t="b">
        <f t="shared" si="470"/>
        <v>1</v>
      </c>
      <c r="G1346" s="22" t="b">
        <f t="shared" si="476"/>
        <v>1</v>
      </c>
      <c r="H1346" s="22" t="b">
        <f t="shared" ref="H1346:H1409" si="482">AND(C1346,$F1346)</f>
        <v>0</v>
      </c>
      <c r="I1346" s="22" t="b">
        <f t="shared" si="471"/>
        <v>1</v>
      </c>
      <c r="J1346" s="22" t="b">
        <f t="shared" ref="J1346:J1409" si="483">AND(A1346,NOT(B1346),NOT(I1346))</f>
        <v>0</v>
      </c>
      <c r="K1346" s="3" t="str">
        <f t="shared" ref="K1346:K1409" si="484">IF(AND(J1346,RIGHT(Y1346)="통"),Y1346,"")</f>
        <v/>
      </c>
      <c r="L1346" s="3" t="str">
        <f t="shared" ref="L1346:L1409" si="485">RIGHT(SUBSTITUTE(K1346,"통",""),2)</f>
        <v/>
      </c>
      <c r="M1346" s="3" t="str">
        <f t="shared" ref="M1346:M1409" si="486">IF(LEN(L1346)=0,"",IF(CODE(L1346)&lt;60,VALUE(L1346),VALUE(RIGHT(L1346))))</f>
        <v/>
      </c>
      <c r="N1346" s="54" t="str">
        <f t="shared" si="472"/>
        <v/>
      </c>
      <c r="O1346" s="3" t="str">
        <f t="shared" ref="O1346:O1409" si="487">IF(I1346,IF(I1347,CONCATENATE(Y1346,O1347),Y1346),"")</f>
        <v>(중동, 신동백롯데캐슬에코2단지)</v>
      </c>
      <c r="P1346" s="19" t="str">
        <f t="shared" ref="P1346:P1409" si="488">IF(G1346,O1346,IF(D1346,Y1346,""))</f>
        <v>(중동, 신동백롯데캐슬에코2단지)</v>
      </c>
      <c r="Q1346" s="23">
        <f>_xlfn.XLOOKUP(R1346,summary!C1:C37,summary!B1:B37)</f>
        <v>0</v>
      </c>
      <c r="R1346" s="24" t="str">
        <f t="shared" ref="R1346:R1409" si="489">IF($X1346="",R1345,$X1346)</f>
        <v>동백동</v>
      </c>
      <c r="S1346" s="24" t="str">
        <f t="shared" si="473"/>
        <v>중37통</v>
      </c>
      <c r="T1346" s="24" t="str">
        <f t="shared" si="474"/>
        <v>(중동, 신동백롯데캐슬에코2단지)</v>
      </c>
      <c r="U1346" s="24" t="str">
        <f t="shared" ref="U1346:U1409" si="490">IF($J1346,N1346,U1345)</f>
        <v>중</v>
      </c>
      <c r="V1346" s="25">
        <f t="shared" si="475"/>
        <v>37</v>
      </c>
      <c r="W1346" s="25">
        <f t="shared" ref="W1346:W1409" si="491">IF(ISBLANK(Z1346),"",IF(LEN(TRIM(Z1346))&lt;4,VALUE(SUBSTITUTE(TRIM(Z1346),"반","")),""))</f>
        <v>2</v>
      </c>
      <c r="X1346" s="34"/>
      <c r="Y1346" s="34" t="s">
        <v>2661</v>
      </c>
      <c r="Z1346" s="34" t="s">
        <v>65</v>
      </c>
      <c r="AA1346" s="62" t="s">
        <v>3055</v>
      </c>
      <c r="AB1346" s="5"/>
      <c r="AC1346" s="5"/>
      <c r="AD1346" s="5"/>
      <c r="AE1346" s="5"/>
      <c r="AF1346" s="5"/>
      <c r="AG1346" s="5"/>
    </row>
    <row r="1347" spans="1:33" ht="15.95" customHeight="1" x14ac:dyDescent="0.3">
      <c r="A1347" s="22" t="b">
        <f t="shared" si="477"/>
        <v>1</v>
      </c>
      <c r="B1347" s="22" t="b">
        <f t="shared" si="478"/>
        <v>0</v>
      </c>
      <c r="C1347" s="22" t="b">
        <f t="shared" si="479"/>
        <v>0</v>
      </c>
      <c r="D1347" s="22" t="b">
        <f t="shared" si="480"/>
        <v>0</v>
      </c>
      <c r="E1347" s="22" t="b">
        <f t="shared" si="481"/>
        <v>0</v>
      </c>
      <c r="F1347" s="52" t="b">
        <f t="shared" ref="F1347:F1410" si="492">_xlfn.XOR(B1347,C1347)</f>
        <v>0</v>
      </c>
      <c r="G1347" s="22" t="b">
        <f t="shared" si="476"/>
        <v>0</v>
      </c>
      <c r="H1347" s="22" t="b">
        <f t="shared" si="482"/>
        <v>0</v>
      </c>
      <c r="I1347" s="22" t="b">
        <f t="shared" ref="I1347:I1410" si="493">IF(G1347,G1347,IF(H1346,FALSE,I1346))</f>
        <v>1</v>
      </c>
      <c r="J1347" s="22" t="b">
        <f t="shared" si="483"/>
        <v>0</v>
      </c>
      <c r="K1347" s="3" t="str">
        <f t="shared" si="484"/>
        <v/>
      </c>
      <c r="L1347" s="3" t="str">
        <f t="shared" si="485"/>
        <v/>
      </c>
      <c r="M1347" s="3" t="str">
        <f t="shared" si="486"/>
        <v/>
      </c>
      <c r="N1347" s="54" t="str">
        <f t="shared" ref="N1347:N1410" si="494">SUBSTITUTE(K1347,_xlfn.CONCAT(M1347,"통"),"")</f>
        <v/>
      </c>
      <c r="O1347" s="3" t="str">
        <f t="shared" si="487"/>
        <v>롯데캐슬에코2단지)</v>
      </c>
      <c r="P1347" s="19" t="str">
        <f t="shared" si="488"/>
        <v/>
      </c>
      <c r="Q1347" s="23">
        <f>_xlfn.XLOOKUP(R1347,summary!C1:C37,summary!B1:B37)</f>
        <v>0</v>
      </c>
      <c r="R1347" s="24" t="str">
        <f t="shared" si="489"/>
        <v>동백동</v>
      </c>
      <c r="S1347" s="24" t="str">
        <f t="shared" ref="S1347:S1410" si="495">IF(J1347,Y1347,S1346)</f>
        <v>중37통</v>
      </c>
      <c r="T1347" s="24" t="str">
        <f t="shared" ref="T1347:T1410" si="496">IF(J1347,P1348,T1346)</f>
        <v>(중동, 신동백롯데캐슬에코2단지)</v>
      </c>
      <c r="U1347" s="24" t="str">
        <f t="shared" si="490"/>
        <v>중</v>
      </c>
      <c r="V1347" s="25">
        <f t="shared" ref="V1347:V1410" si="497">IF(J1347,M1347,V1346)</f>
        <v>37</v>
      </c>
      <c r="W1347" s="25">
        <f t="shared" si="491"/>
        <v>3</v>
      </c>
      <c r="X1347" s="34"/>
      <c r="Y1347" s="34" t="s">
        <v>2692</v>
      </c>
      <c r="Z1347" s="34" t="s">
        <v>67</v>
      </c>
      <c r="AA1347" s="62" t="s">
        <v>3056</v>
      </c>
      <c r="AB1347" s="5"/>
      <c r="AC1347" s="5"/>
      <c r="AD1347" s="5"/>
      <c r="AE1347" s="5"/>
      <c r="AF1347" s="5"/>
      <c r="AG1347" s="5"/>
    </row>
    <row r="1348" spans="1:33" ht="15.95" customHeight="1" x14ac:dyDescent="0.3">
      <c r="A1348" s="22" t="b">
        <f t="shared" si="477"/>
        <v>1</v>
      </c>
      <c r="B1348" s="22" t="b">
        <f t="shared" si="478"/>
        <v>0</v>
      </c>
      <c r="C1348" s="22" t="b">
        <f t="shared" si="479"/>
        <v>1</v>
      </c>
      <c r="D1348" s="22" t="b">
        <f t="shared" si="480"/>
        <v>0</v>
      </c>
      <c r="E1348" s="22" t="b">
        <f t="shared" si="481"/>
        <v>1</v>
      </c>
      <c r="F1348" s="52" t="b">
        <f t="shared" si="492"/>
        <v>1</v>
      </c>
      <c r="G1348" s="22" t="b">
        <f t="shared" si="476"/>
        <v>0</v>
      </c>
      <c r="H1348" s="22" t="b">
        <f t="shared" si="482"/>
        <v>1</v>
      </c>
      <c r="I1348" s="22" t="b">
        <f t="shared" si="493"/>
        <v>1</v>
      </c>
      <c r="J1348" s="22" t="b">
        <f t="shared" si="483"/>
        <v>0</v>
      </c>
      <c r="K1348" s="3" t="str">
        <f t="shared" si="484"/>
        <v/>
      </c>
      <c r="L1348" s="3" t="str">
        <f t="shared" si="485"/>
        <v/>
      </c>
      <c r="M1348" s="3" t="str">
        <f t="shared" si="486"/>
        <v/>
      </c>
      <c r="N1348" s="54" t="str">
        <f t="shared" si="494"/>
        <v/>
      </c>
      <c r="O1348" s="3" t="str">
        <f t="shared" si="487"/>
        <v>2단지)</v>
      </c>
      <c r="P1348" s="19" t="str">
        <f t="shared" si="488"/>
        <v/>
      </c>
      <c r="Q1348" s="23">
        <f>_xlfn.XLOOKUP(R1348,summary!C1:C37,summary!B1:B37)</f>
        <v>0</v>
      </c>
      <c r="R1348" s="24" t="str">
        <f t="shared" si="489"/>
        <v>동백동</v>
      </c>
      <c r="S1348" s="24" t="str">
        <f t="shared" si="495"/>
        <v>중37통</v>
      </c>
      <c r="T1348" s="24" t="str">
        <f t="shared" si="496"/>
        <v>(중동, 신동백롯데캐슬에코2단지)</v>
      </c>
      <c r="U1348" s="25" t="str">
        <f t="shared" si="490"/>
        <v>중</v>
      </c>
      <c r="V1348" s="25">
        <f t="shared" si="497"/>
        <v>37</v>
      </c>
      <c r="W1348" s="25">
        <f t="shared" si="491"/>
        <v>4</v>
      </c>
      <c r="X1348" s="34"/>
      <c r="Y1348" s="34" t="s">
        <v>1665</v>
      </c>
      <c r="Z1348" s="34" t="s">
        <v>73</v>
      </c>
      <c r="AA1348" s="62" t="s">
        <v>3057</v>
      </c>
      <c r="AB1348" s="5"/>
      <c r="AC1348" s="5"/>
      <c r="AD1348" s="5"/>
      <c r="AE1348" s="5"/>
      <c r="AF1348" s="5"/>
      <c r="AG1348" s="5"/>
    </row>
    <row r="1349" spans="1:33" ht="15.95" customHeight="1" x14ac:dyDescent="0.3">
      <c r="A1349" s="22" t="b">
        <f t="shared" si="477"/>
        <v>0</v>
      </c>
      <c r="B1349" s="22" t="b">
        <f t="shared" si="478"/>
        <v>0</v>
      </c>
      <c r="C1349" s="22" t="b">
        <f t="shared" si="479"/>
        <v>0</v>
      </c>
      <c r="D1349" s="22" t="b">
        <f t="shared" si="480"/>
        <v>0</v>
      </c>
      <c r="E1349" s="22" t="b">
        <f t="shared" si="481"/>
        <v>0</v>
      </c>
      <c r="F1349" s="52" t="b">
        <f t="shared" si="492"/>
        <v>0</v>
      </c>
      <c r="G1349" s="22" t="b">
        <f t="shared" si="476"/>
        <v>0</v>
      </c>
      <c r="H1349" s="22" t="b">
        <f t="shared" si="482"/>
        <v>0</v>
      </c>
      <c r="I1349" s="22" t="b">
        <f t="shared" si="493"/>
        <v>0</v>
      </c>
      <c r="J1349" s="22" t="b">
        <f t="shared" si="483"/>
        <v>0</v>
      </c>
      <c r="K1349" s="3" t="str">
        <f t="shared" si="484"/>
        <v/>
      </c>
      <c r="L1349" s="3" t="str">
        <f t="shared" si="485"/>
        <v/>
      </c>
      <c r="M1349" s="22" t="str">
        <f t="shared" si="486"/>
        <v/>
      </c>
      <c r="N1349" s="54" t="str">
        <f t="shared" si="494"/>
        <v/>
      </c>
      <c r="O1349" s="3" t="str">
        <f t="shared" si="487"/>
        <v/>
      </c>
      <c r="P1349" s="19" t="str">
        <f t="shared" si="488"/>
        <v/>
      </c>
      <c r="Q1349" s="23">
        <f>_xlfn.XLOOKUP(R1349,summary!C1:C37,summary!B1:B37)</f>
        <v>0</v>
      </c>
      <c r="R1349" s="24" t="str">
        <f t="shared" si="489"/>
        <v>동백동</v>
      </c>
      <c r="S1349" s="24" t="str">
        <f t="shared" si="495"/>
        <v>중37통</v>
      </c>
      <c r="T1349" s="24" t="str">
        <f t="shared" si="496"/>
        <v>(중동, 신동백롯데캐슬에코2단지)</v>
      </c>
      <c r="U1349" s="24" t="str">
        <f t="shared" si="490"/>
        <v>중</v>
      </c>
      <c r="V1349" s="25">
        <f t="shared" si="497"/>
        <v>37</v>
      </c>
      <c r="W1349" s="25">
        <f t="shared" si="491"/>
        <v>5</v>
      </c>
      <c r="X1349" s="34"/>
      <c r="Y1349" s="34"/>
      <c r="Z1349" s="34" t="s">
        <v>87</v>
      </c>
      <c r="AA1349" s="62" t="s">
        <v>3058</v>
      </c>
      <c r="AB1349" s="5"/>
      <c r="AC1349" s="5"/>
      <c r="AD1349" s="5"/>
      <c r="AE1349" s="5"/>
      <c r="AF1349" s="5"/>
      <c r="AG1349" s="5"/>
    </row>
    <row r="1350" spans="1:33" ht="15.95" customHeight="1" x14ac:dyDescent="0.3">
      <c r="A1350" s="22" t="b">
        <f t="shared" si="477"/>
        <v>0</v>
      </c>
      <c r="B1350" s="22" t="b">
        <f t="shared" si="478"/>
        <v>0</v>
      </c>
      <c r="C1350" s="22" t="b">
        <f t="shared" si="479"/>
        <v>0</v>
      </c>
      <c r="D1350" s="22" t="b">
        <f t="shared" si="480"/>
        <v>0</v>
      </c>
      <c r="E1350" s="22" t="b">
        <f t="shared" si="481"/>
        <v>0</v>
      </c>
      <c r="F1350" s="52" t="b">
        <f t="shared" si="492"/>
        <v>0</v>
      </c>
      <c r="G1350" s="22" t="b">
        <f t="shared" si="476"/>
        <v>0</v>
      </c>
      <c r="H1350" s="22" t="b">
        <f t="shared" si="482"/>
        <v>0</v>
      </c>
      <c r="I1350" s="22" t="b">
        <f t="shared" si="493"/>
        <v>0</v>
      </c>
      <c r="J1350" s="22" t="b">
        <f t="shared" si="483"/>
        <v>0</v>
      </c>
      <c r="K1350" s="3" t="str">
        <f t="shared" si="484"/>
        <v/>
      </c>
      <c r="L1350" s="3" t="str">
        <f t="shared" si="485"/>
        <v/>
      </c>
      <c r="M1350" s="3" t="str">
        <f t="shared" si="486"/>
        <v/>
      </c>
      <c r="N1350" s="54" t="str">
        <f t="shared" si="494"/>
        <v/>
      </c>
      <c r="O1350" s="3" t="str">
        <f t="shared" si="487"/>
        <v/>
      </c>
      <c r="P1350" s="19" t="str">
        <f t="shared" si="488"/>
        <v/>
      </c>
      <c r="Q1350" s="23">
        <f>_xlfn.XLOOKUP(R1350,summary!C1:C37,summary!B1:B37)</f>
        <v>0</v>
      </c>
      <c r="R1350" s="24" t="str">
        <f t="shared" si="489"/>
        <v>동백동</v>
      </c>
      <c r="S1350" s="24" t="str">
        <f t="shared" si="495"/>
        <v>중37통</v>
      </c>
      <c r="T1350" s="24" t="str">
        <f t="shared" si="496"/>
        <v>(중동, 신동백롯데캐슬에코2단지)</v>
      </c>
      <c r="U1350" s="24" t="str">
        <f t="shared" si="490"/>
        <v>중</v>
      </c>
      <c r="V1350" s="25">
        <f t="shared" si="497"/>
        <v>37</v>
      </c>
      <c r="W1350" s="25">
        <f t="shared" si="491"/>
        <v>6</v>
      </c>
      <c r="X1350" s="34"/>
      <c r="Y1350" s="34"/>
      <c r="Z1350" s="34" t="s">
        <v>89</v>
      </c>
      <c r="AA1350" s="62" t="s">
        <v>3059</v>
      </c>
      <c r="AB1350" s="5"/>
      <c r="AC1350" s="5"/>
      <c r="AD1350" s="5"/>
      <c r="AE1350" s="5"/>
      <c r="AF1350" s="5"/>
      <c r="AG1350" s="5"/>
    </row>
    <row r="1351" spans="1:33" ht="15.95" customHeight="1" x14ac:dyDescent="0.3">
      <c r="A1351" s="22" t="b">
        <f t="shared" si="477"/>
        <v>0</v>
      </c>
      <c r="B1351" s="22" t="b">
        <f t="shared" si="478"/>
        <v>0</v>
      </c>
      <c r="C1351" s="22" t="b">
        <f t="shared" si="479"/>
        <v>0</v>
      </c>
      <c r="D1351" s="22" t="b">
        <f t="shared" si="480"/>
        <v>0</v>
      </c>
      <c r="E1351" s="22" t="b">
        <f t="shared" si="481"/>
        <v>0</v>
      </c>
      <c r="F1351" s="52" t="b">
        <f t="shared" si="492"/>
        <v>0</v>
      </c>
      <c r="G1351" s="22" t="b">
        <f t="shared" si="476"/>
        <v>0</v>
      </c>
      <c r="H1351" s="22" t="b">
        <f t="shared" si="482"/>
        <v>0</v>
      </c>
      <c r="I1351" s="22" t="b">
        <f t="shared" si="493"/>
        <v>0</v>
      </c>
      <c r="J1351" s="22" t="b">
        <f t="shared" si="483"/>
        <v>0</v>
      </c>
      <c r="K1351" s="3" t="str">
        <f t="shared" si="484"/>
        <v/>
      </c>
      <c r="L1351" s="3" t="str">
        <f t="shared" si="485"/>
        <v/>
      </c>
      <c r="M1351" s="3" t="str">
        <f t="shared" si="486"/>
        <v/>
      </c>
      <c r="N1351" s="54" t="str">
        <f t="shared" si="494"/>
        <v/>
      </c>
      <c r="O1351" s="3" t="str">
        <f t="shared" si="487"/>
        <v/>
      </c>
      <c r="P1351" s="19" t="str">
        <f t="shared" si="488"/>
        <v/>
      </c>
      <c r="Q1351" s="23">
        <f>_xlfn.XLOOKUP(R1351,summary!C1:C37,summary!B1:B37)</f>
        <v>0</v>
      </c>
      <c r="R1351" s="24" t="str">
        <f t="shared" si="489"/>
        <v>동백동</v>
      </c>
      <c r="S1351" s="24" t="str">
        <f t="shared" si="495"/>
        <v>중37통</v>
      </c>
      <c r="T1351" s="24" t="str">
        <f t="shared" si="496"/>
        <v>(중동, 신동백롯데캐슬에코2단지)</v>
      </c>
      <c r="U1351" s="24" t="str">
        <f t="shared" si="490"/>
        <v>중</v>
      </c>
      <c r="V1351" s="25">
        <f t="shared" si="497"/>
        <v>37</v>
      </c>
      <c r="W1351" s="25">
        <f t="shared" si="491"/>
        <v>7</v>
      </c>
      <c r="X1351" s="34"/>
      <c r="Y1351" s="34"/>
      <c r="Z1351" s="34" t="s">
        <v>91</v>
      </c>
      <c r="AA1351" s="62" t="s">
        <v>3060</v>
      </c>
      <c r="AB1351" s="5"/>
      <c r="AC1351" s="5"/>
      <c r="AD1351" s="5"/>
      <c r="AE1351" s="5"/>
      <c r="AF1351" s="5"/>
      <c r="AG1351" s="5"/>
    </row>
    <row r="1352" spans="1:33" ht="15.95" customHeight="1" x14ac:dyDescent="0.3">
      <c r="A1352" s="22" t="b">
        <f t="shared" si="477"/>
        <v>0</v>
      </c>
      <c r="B1352" s="22" t="b">
        <f t="shared" si="478"/>
        <v>0</v>
      </c>
      <c r="C1352" s="22" t="b">
        <f t="shared" si="479"/>
        <v>0</v>
      </c>
      <c r="D1352" s="22" t="b">
        <f t="shared" si="480"/>
        <v>0</v>
      </c>
      <c r="E1352" s="22" t="b">
        <f t="shared" si="481"/>
        <v>0</v>
      </c>
      <c r="F1352" s="52" t="b">
        <f t="shared" si="492"/>
        <v>0</v>
      </c>
      <c r="G1352" s="22" t="b">
        <f t="shared" si="476"/>
        <v>0</v>
      </c>
      <c r="H1352" s="22" t="b">
        <f t="shared" si="482"/>
        <v>0</v>
      </c>
      <c r="I1352" s="22" t="b">
        <f t="shared" si="493"/>
        <v>0</v>
      </c>
      <c r="J1352" s="22" t="b">
        <f t="shared" si="483"/>
        <v>0</v>
      </c>
      <c r="K1352" s="3" t="str">
        <f t="shared" si="484"/>
        <v/>
      </c>
      <c r="L1352" s="3" t="str">
        <f t="shared" si="485"/>
        <v/>
      </c>
      <c r="M1352" s="22" t="str">
        <f t="shared" si="486"/>
        <v/>
      </c>
      <c r="N1352" s="54" t="str">
        <f t="shared" si="494"/>
        <v/>
      </c>
      <c r="O1352" s="3" t="str">
        <f t="shared" si="487"/>
        <v/>
      </c>
      <c r="P1352" s="19" t="str">
        <f t="shared" si="488"/>
        <v/>
      </c>
      <c r="Q1352" s="23">
        <f>_xlfn.XLOOKUP(R1352,summary!C1:C37,summary!B1:B37)</f>
        <v>0</v>
      </c>
      <c r="R1352" s="24" t="str">
        <f t="shared" si="489"/>
        <v>동백동</v>
      </c>
      <c r="S1352" s="24" t="str">
        <f t="shared" si="495"/>
        <v>중37통</v>
      </c>
      <c r="T1352" s="24" t="str">
        <f t="shared" si="496"/>
        <v>(중동, 신동백롯데캐슬에코2단지)</v>
      </c>
      <c r="U1352" s="24" t="str">
        <f t="shared" si="490"/>
        <v>중</v>
      </c>
      <c r="V1352" s="25">
        <f t="shared" si="497"/>
        <v>37</v>
      </c>
      <c r="W1352" s="25">
        <f t="shared" si="491"/>
        <v>8</v>
      </c>
      <c r="X1352" s="34"/>
      <c r="Y1352" s="34"/>
      <c r="Z1352" s="34" t="s">
        <v>93</v>
      </c>
      <c r="AA1352" s="62" t="s">
        <v>3061</v>
      </c>
      <c r="AB1352" s="5"/>
      <c r="AC1352" s="5"/>
      <c r="AD1352" s="5"/>
      <c r="AE1352" s="5"/>
      <c r="AF1352" s="5"/>
      <c r="AG1352" s="5"/>
    </row>
    <row r="1353" spans="1:33" ht="15.95" customHeight="1" x14ac:dyDescent="0.3">
      <c r="A1353" s="22" t="b">
        <f t="shared" si="477"/>
        <v>0</v>
      </c>
      <c r="B1353" s="22" t="b">
        <f t="shared" si="478"/>
        <v>0</v>
      </c>
      <c r="C1353" s="22" t="b">
        <f t="shared" si="479"/>
        <v>0</v>
      </c>
      <c r="D1353" s="22" t="b">
        <f t="shared" si="480"/>
        <v>0</v>
      </c>
      <c r="E1353" s="22" t="b">
        <f t="shared" si="481"/>
        <v>0</v>
      </c>
      <c r="F1353" s="52" t="b">
        <f t="shared" si="492"/>
        <v>0</v>
      </c>
      <c r="G1353" s="22" t="b">
        <f t="shared" si="476"/>
        <v>0</v>
      </c>
      <c r="H1353" s="22" t="b">
        <f t="shared" si="482"/>
        <v>0</v>
      </c>
      <c r="I1353" s="22" t="b">
        <f t="shared" si="493"/>
        <v>0</v>
      </c>
      <c r="J1353" s="22" t="b">
        <f t="shared" si="483"/>
        <v>0</v>
      </c>
      <c r="K1353" s="3" t="str">
        <f t="shared" si="484"/>
        <v/>
      </c>
      <c r="L1353" s="3" t="str">
        <f t="shared" si="485"/>
        <v/>
      </c>
      <c r="M1353" s="3" t="str">
        <f t="shared" si="486"/>
        <v/>
      </c>
      <c r="N1353" s="54" t="str">
        <f t="shared" si="494"/>
        <v/>
      </c>
      <c r="O1353" s="3" t="str">
        <f t="shared" si="487"/>
        <v/>
      </c>
      <c r="P1353" s="19" t="str">
        <f t="shared" si="488"/>
        <v/>
      </c>
      <c r="Q1353" s="23">
        <f>_xlfn.XLOOKUP(R1353,summary!C1:C37,summary!B1:B37)</f>
        <v>0</v>
      </c>
      <c r="R1353" s="24" t="str">
        <f t="shared" si="489"/>
        <v>동백동</v>
      </c>
      <c r="S1353" s="24" t="str">
        <f t="shared" si="495"/>
        <v>중37통</v>
      </c>
      <c r="T1353" s="24" t="str">
        <f t="shared" si="496"/>
        <v>(중동, 신동백롯데캐슬에코2단지)</v>
      </c>
      <c r="U1353" s="24" t="str">
        <f t="shared" si="490"/>
        <v>중</v>
      </c>
      <c r="V1353" s="25">
        <f t="shared" si="497"/>
        <v>37</v>
      </c>
      <c r="W1353" s="25">
        <f t="shared" si="491"/>
        <v>9</v>
      </c>
      <c r="X1353" s="34"/>
      <c r="Y1353" s="34"/>
      <c r="Z1353" s="34" t="s">
        <v>95</v>
      </c>
      <c r="AA1353" s="62" t="s">
        <v>3062</v>
      </c>
      <c r="AB1353" s="5"/>
      <c r="AC1353" s="5"/>
      <c r="AD1353" s="5"/>
      <c r="AE1353" s="5"/>
      <c r="AF1353" s="5"/>
      <c r="AG1353" s="5"/>
    </row>
    <row r="1354" spans="1:33" ht="15.95" customHeight="1" x14ac:dyDescent="0.3">
      <c r="A1354" s="22" t="b">
        <f t="shared" si="477"/>
        <v>0</v>
      </c>
      <c r="B1354" s="22" t="b">
        <f t="shared" si="478"/>
        <v>0</v>
      </c>
      <c r="C1354" s="22" t="b">
        <f t="shared" si="479"/>
        <v>0</v>
      </c>
      <c r="D1354" s="22" t="b">
        <f t="shared" si="480"/>
        <v>0</v>
      </c>
      <c r="E1354" s="22" t="b">
        <f t="shared" si="481"/>
        <v>0</v>
      </c>
      <c r="F1354" s="52" t="b">
        <f t="shared" si="492"/>
        <v>0</v>
      </c>
      <c r="G1354" s="22" t="b">
        <f t="shared" si="476"/>
        <v>0</v>
      </c>
      <c r="H1354" s="22" t="b">
        <f t="shared" si="482"/>
        <v>0</v>
      </c>
      <c r="I1354" s="22" t="b">
        <f t="shared" si="493"/>
        <v>0</v>
      </c>
      <c r="J1354" s="22" t="b">
        <f t="shared" si="483"/>
        <v>0</v>
      </c>
      <c r="K1354" s="3" t="str">
        <f t="shared" si="484"/>
        <v/>
      </c>
      <c r="L1354" s="3" t="str">
        <f t="shared" si="485"/>
        <v/>
      </c>
      <c r="M1354" s="22" t="str">
        <f t="shared" si="486"/>
        <v/>
      </c>
      <c r="N1354" s="54" t="str">
        <f t="shared" si="494"/>
        <v/>
      </c>
      <c r="O1354" s="3" t="str">
        <f t="shared" si="487"/>
        <v/>
      </c>
      <c r="P1354" s="19" t="str">
        <f t="shared" si="488"/>
        <v/>
      </c>
      <c r="Q1354" s="23">
        <f>_xlfn.XLOOKUP(R1354,summary!C1:C37,summary!B1:B37)</f>
        <v>0</v>
      </c>
      <c r="R1354" s="24" t="str">
        <f t="shared" si="489"/>
        <v>동백동</v>
      </c>
      <c r="S1354" s="24" t="str">
        <f t="shared" si="495"/>
        <v>중37통</v>
      </c>
      <c r="T1354" s="24" t="str">
        <f t="shared" si="496"/>
        <v>(중동, 신동백롯데캐슬에코2단지)</v>
      </c>
      <c r="U1354" s="24" t="str">
        <f t="shared" si="490"/>
        <v>중</v>
      </c>
      <c r="V1354" s="25">
        <f t="shared" si="497"/>
        <v>37</v>
      </c>
      <c r="W1354" s="25">
        <f t="shared" si="491"/>
        <v>10</v>
      </c>
      <c r="X1354" s="34"/>
      <c r="Y1354" s="34"/>
      <c r="Z1354" s="34" t="s">
        <v>97</v>
      </c>
      <c r="AA1354" s="62" t="s">
        <v>3063</v>
      </c>
      <c r="AB1354" s="5"/>
      <c r="AC1354" s="5"/>
      <c r="AD1354" s="5"/>
      <c r="AE1354" s="5"/>
      <c r="AF1354" s="5"/>
      <c r="AG1354" s="5"/>
    </row>
    <row r="1355" spans="1:33" ht="15.95" customHeight="1" x14ac:dyDescent="0.3">
      <c r="A1355" s="22" t="b">
        <f t="shared" si="477"/>
        <v>1</v>
      </c>
      <c r="B1355" s="22" t="b">
        <f t="shared" si="478"/>
        <v>0</v>
      </c>
      <c r="C1355" s="22" t="b">
        <f t="shared" si="479"/>
        <v>0</v>
      </c>
      <c r="D1355" s="22" t="b">
        <f t="shared" si="480"/>
        <v>0</v>
      </c>
      <c r="E1355" s="22" t="b">
        <f t="shared" si="481"/>
        <v>0</v>
      </c>
      <c r="F1355" s="52" t="b">
        <f t="shared" si="492"/>
        <v>0</v>
      </c>
      <c r="G1355" s="22" t="b">
        <f t="shared" si="476"/>
        <v>0</v>
      </c>
      <c r="H1355" s="22" t="b">
        <f t="shared" si="482"/>
        <v>0</v>
      </c>
      <c r="I1355" s="22" t="b">
        <f t="shared" si="493"/>
        <v>0</v>
      </c>
      <c r="J1355" s="22" t="b">
        <f t="shared" si="483"/>
        <v>1</v>
      </c>
      <c r="K1355" s="3" t="str">
        <f t="shared" si="484"/>
        <v>중38통</v>
      </c>
      <c r="L1355" s="3" t="str">
        <f t="shared" si="485"/>
        <v>38</v>
      </c>
      <c r="M1355" s="3">
        <f t="shared" si="486"/>
        <v>38</v>
      </c>
      <c r="N1355" s="54" t="str">
        <f t="shared" si="494"/>
        <v>중</v>
      </c>
      <c r="O1355" s="3" t="str">
        <f t="shared" si="487"/>
        <v/>
      </c>
      <c r="P1355" s="19" t="str">
        <f t="shared" si="488"/>
        <v/>
      </c>
      <c r="Q1355" s="23">
        <f>_xlfn.XLOOKUP(R1355,summary!C1:C37,summary!B1:B37)</f>
        <v>0</v>
      </c>
      <c r="R1355" s="24" t="str">
        <f t="shared" si="489"/>
        <v>동백동</v>
      </c>
      <c r="S1355" s="24" t="str">
        <f t="shared" si="495"/>
        <v>중38통</v>
      </c>
      <c r="T1355" s="24" t="str">
        <f t="shared" si="496"/>
        <v>(중동, 신동백롯데캐슬에코2단지)</v>
      </c>
      <c r="U1355" s="24" t="str">
        <f t="shared" si="490"/>
        <v>중</v>
      </c>
      <c r="V1355" s="25">
        <f t="shared" si="497"/>
        <v>38</v>
      </c>
      <c r="W1355" s="25">
        <f t="shared" si="491"/>
        <v>1</v>
      </c>
      <c r="X1355" s="34"/>
      <c r="Y1355" s="34" t="s">
        <v>3064</v>
      </c>
      <c r="Z1355" s="34" t="s">
        <v>63</v>
      </c>
      <c r="AA1355" s="62" t="s">
        <v>3065</v>
      </c>
      <c r="AB1355" s="5"/>
      <c r="AC1355" s="5"/>
      <c r="AD1355" s="5"/>
      <c r="AE1355" s="5"/>
      <c r="AF1355" s="5"/>
      <c r="AG1355" s="5"/>
    </row>
    <row r="1356" spans="1:33" ht="15.95" customHeight="1" x14ac:dyDescent="0.3">
      <c r="A1356" s="22" t="b">
        <f t="shared" si="477"/>
        <v>1</v>
      </c>
      <c r="B1356" s="22" t="b">
        <f t="shared" si="478"/>
        <v>1</v>
      </c>
      <c r="C1356" s="22" t="b">
        <f t="shared" si="479"/>
        <v>0</v>
      </c>
      <c r="D1356" s="22" t="b">
        <f t="shared" si="480"/>
        <v>0</v>
      </c>
      <c r="E1356" s="22" t="b">
        <f t="shared" si="481"/>
        <v>1</v>
      </c>
      <c r="F1356" s="52" t="b">
        <f t="shared" si="492"/>
        <v>1</v>
      </c>
      <c r="G1356" s="22" t="b">
        <f t="shared" si="476"/>
        <v>1</v>
      </c>
      <c r="H1356" s="22" t="b">
        <f t="shared" si="482"/>
        <v>0</v>
      </c>
      <c r="I1356" s="22" t="b">
        <f t="shared" si="493"/>
        <v>1</v>
      </c>
      <c r="J1356" s="22" t="b">
        <f t="shared" si="483"/>
        <v>0</v>
      </c>
      <c r="K1356" s="3" t="str">
        <f t="shared" si="484"/>
        <v/>
      </c>
      <c r="L1356" s="3" t="str">
        <f t="shared" si="485"/>
        <v/>
      </c>
      <c r="M1356" s="22" t="str">
        <f t="shared" si="486"/>
        <v/>
      </c>
      <c r="N1356" s="54" t="str">
        <f t="shared" si="494"/>
        <v/>
      </c>
      <c r="O1356" s="3" t="str">
        <f t="shared" si="487"/>
        <v>(중동, 신동백롯데캐슬에코2단지)</v>
      </c>
      <c r="P1356" s="19" t="str">
        <f t="shared" si="488"/>
        <v>(중동, 신동백롯데캐슬에코2단지)</v>
      </c>
      <c r="Q1356" s="23">
        <f>_xlfn.XLOOKUP(R1356,summary!C1:C37,summary!B1:B37)</f>
        <v>0</v>
      </c>
      <c r="R1356" s="24" t="str">
        <f t="shared" si="489"/>
        <v>동백동</v>
      </c>
      <c r="S1356" s="24" t="str">
        <f t="shared" si="495"/>
        <v>중38통</v>
      </c>
      <c r="T1356" s="24" t="str">
        <f t="shared" si="496"/>
        <v>(중동, 신동백롯데캐슬에코2단지)</v>
      </c>
      <c r="U1356" s="24" t="str">
        <f t="shared" si="490"/>
        <v>중</v>
      </c>
      <c r="V1356" s="25">
        <f t="shared" si="497"/>
        <v>38</v>
      </c>
      <c r="W1356" s="25">
        <f t="shared" si="491"/>
        <v>2</v>
      </c>
      <c r="X1356" s="34"/>
      <c r="Y1356" s="34" t="s">
        <v>2661</v>
      </c>
      <c r="Z1356" s="34" t="s">
        <v>65</v>
      </c>
      <c r="AA1356" s="62" t="s">
        <v>3066</v>
      </c>
      <c r="AB1356" s="5"/>
      <c r="AC1356" s="5"/>
      <c r="AD1356" s="5"/>
      <c r="AE1356" s="5"/>
      <c r="AF1356" s="5"/>
      <c r="AG1356" s="5"/>
    </row>
    <row r="1357" spans="1:33" ht="15.95" customHeight="1" x14ac:dyDescent="0.3">
      <c r="A1357" s="22" t="b">
        <f t="shared" si="477"/>
        <v>1</v>
      </c>
      <c r="B1357" s="22" t="b">
        <f t="shared" si="478"/>
        <v>0</v>
      </c>
      <c r="C1357" s="22" t="b">
        <f t="shared" si="479"/>
        <v>0</v>
      </c>
      <c r="D1357" s="22" t="b">
        <f t="shared" si="480"/>
        <v>0</v>
      </c>
      <c r="E1357" s="22" t="b">
        <f t="shared" si="481"/>
        <v>0</v>
      </c>
      <c r="F1357" s="52" t="b">
        <f t="shared" si="492"/>
        <v>0</v>
      </c>
      <c r="G1357" s="22" t="b">
        <f t="shared" si="476"/>
        <v>0</v>
      </c>
      <c r="H1357" s="22" t="b">
        <f t="shared" si="482"/>
        <v>0</v>
      </c>
      <c r="I1357" s="22" t="b">
        <f t="shared" si="493"/>
        <v>1</v>
      </c>
      <c r="J1357" s="22" t="b">
        <f t="shared" si="483"/>
        <v>0</v>
      </c>
      <c r="K1357" s="3" t="str">
        <f t="shared" si="484"/>
        <v/>
      </c>
      <c r="L1357" s="3" t="str">
        <f t="shared" si="485"/>
        <v/>
      </c>
      <c r="M1357" s="3" t="str">
        <f t="shared" si="486"/>
        <v/>
      </c>
      <c r="N1357" s="54" t="str">
        <f t="shared" si="494"/>
        <v/>
      </c>
      <c r="O1357" s="3" t="str">
        <f t="shared" si="487"/>
        <v>롯데캐슬에코2단지)</v>
      </c>
      <c r="P1357" s="19" t="str">
        <f t="shared" si="488"/>
        <v/>
      </c>
      <c r="Q1357" s="23">
        <f>_xlfn.XLOOKUP(R1357,summary!C1:C37,summary!B1:B37)</f>
        <v>0</v>
      </c>
      <c r="R1357" s="24" t="str">
        <f t="shared" si="489"/>
        <v>동백동</v>
      </c>
      <c r="S1357" s="24" t="str">
        <f t="shared" si="495"/>
        <v>중38통</v>
      </c>
      <c r="T1357" s="24" t="str">
        <f t="shared" si="496"/>
        <v>(중동, 신동백롯데캐슬에코2단지)</v>
      </c>
      <c r="U1357" s="24" t="str">
        <f t="shared" si="490"/>
        <v>중</v>
      </c>
      <c r="V1357" s="25">
        <f t="shared" si="497"/>
        <v>38</v>
      </c>
      <c r="W1357" s="25">
        <f t="shared" si="491"/>
        <v>3</v>
      </c>
      <c r="X1357" s="34"/>
      <c r="Y1357" s="34" t="s">
        <v>2692</v>
      </c>
      <c r="Z1357" s="34" t="s">
        <v>67</v>
      </c>
      <c r="AA1357" s="62" t="s">
        <v>3067</v>
      </c>
      <c r="AB1357" s="5"/>
      <c r="AC1357" s="5"/>
      <c r="AD1357" s="5"/>
      <c r="AE1357" s="5"/>
      <c r="AF1357" s="5"/>
      <c r="AG1357" s="5"/>
    </row>
    <row r="1358" spans="1:33" ht="15.95" customHeight="1" x14ac:dyDescent="0.3">
      <c r="A1358" s="22" t="b">
        <f t="shared" si="477"/>
        <v>1</v>
      </c>
      <c r="B1358" s="22" t="b">
        <f t="shared" si="478"/>
        <v>0</v>
      </c>
      <c r="C1358" s="22" t="b">
        <f t="shared" si="479"/>
        <v>1</v>
      </c>
      <c r="D1358" s="22" t="b">
        <f t="shared" si="480"/>
        <v>0</v>
      </c>
      <c r="E1358" s="22" t="b">
        <f t="shared" si="481"/>
        <v>1</v>
      </c>
      <c r="F1358" s="52" t="b">
        <f t="shared" si="492"/>
        <v>1</v>
      </c>
      <c r="G1358" s="22" t="b">
        <f t="shared" si="476"/>
        <v>0</v>
      </c>
      <c r="H1358" s="22" t="b">
        <f t="shared" si="482"/>
        <v>1</v>
      </c>
      <c r="I1358" s="22" t="b">
        <f t="shared" si="493"/>
        <v>1</v>
      </c>
      <c r="J1358" s="22" t="b">
        <f t="shared" si="483"/>
        <v>0</v>
      </c>
      <c r="K1358" s="3" t="str">
        <f t="shared" si="484"/>
        <v/>
      </c>
      <c r="L1358" s="3" t="str">
        <f t="shared" si="485"/>
        <v/>
      </c>
      <c r="M1358" s="22" t="str">
        <f t="shared" si="486"/>
        <v/>
      </c>
      <c r="N1358" s="54" t="str">
        <f t="shared" si="494"/>
        <v/>
      </c>
      <c r="O1358" s="3" t="str">
        <f t="shared" si="487"/>
        <v>2단지)</v>
      </c>
      <c r="P1358" s="19" t="str">
        <f t="shared" si="488"/>
        <v/>
      </c>
      <c r="Q1358" s="23">
        <f>_xlfn.XLOOKUP(R1358,summary!C1:C37,summary!B1:B37)</f>
        <v>0</v>
      </c>
      <c r="R1358" s="24" t="str">
        <f t="shared" si="489"/>
        <v>동백동</v>
      </c>
      <c r="S1358" s="24" t="str">
        <f t="shared" si="495"/>
        <v>중38통</v>
      </c>
      <c r="T1358" s="24" t="str">
        <f t="shared" si="496"/>
        <v>(중동, 신동백롯데캐슬에코2단지)</v>
      </c>
      <c r="U1358" s="24" t="str">
        <f t="shared" si="490"/>
        <v>중</v>
      </c>
      <c r="V1358" s="25">
        <f t="shared" si="497"/>
        <v>38</v>
      </c>
      <c r="W1358" s="25">
        <f t="shared" si="491"/>
        <v>4</v>
      </c>
      <c r="X1358" s="34"/>
      <c r="Y1358" s="34" t="s">
        <v>1665</v>
      </c>
      <c r="Z1358" s="34" t="s">
        <v>73</v>
      </c>
      <c r="AA1358" s="62" t="s">
        <v>3068</v>
      </c>
      <c r="AB1358" s="5"/>
      <c r="AC1358" s="5"/>
      <c r="AD1358" s="5"/>
      <c r="AE1358" s="5"/>
      <c r="AF1358" s="5"/>
      <c r="AG1358" s="5"/>
    </row>
    <row r="1359" spans="1:33" ht="15.95" customHeight="1" x14ac:dyDescent="0.3">
      <c r="A1359" s="22" t="b">
        <f t="shared" si="477"/>
        <v>0</v>
      </c>
      <c r="B1359" s="22" t="b">
        <f t="shared" si="478"/>
        <v>0</v>
      </c>
      <c r="C1359" s="22" t="b">
        <f t="shared" si="479"/>
        <v>0</v>
      </c>
      <c r="D1359" s="22" t="b">
        <f t="shared" si="480"/>
        <v>0</v>
      </c>
      <c r="E1359" s="22" t="b">
        <f t="shared" si="481"/>
        <v>0</v>
      </c>
      <c r="F1359" s="52" t="b">
        <f t="shared" si="492"/>
        <v>0</v>
      </c>
      <c r="G1359" s="22" t="b">
        <f t="shared" si="476"/>
        <v>0</v>
      </c>
      <c r="H1359" s="22" t="b">
        <f t="shared" si="482"/>
        <v>0</v>
      </c>
      <c r="I1359" s="22" t="b">
        <f t="shared" si="493"/>
        <v>0</v>
      </c>
      <c r="J1359" s="22" t="b">
        <f t="shared" si="483"/>
        <v>0</v>
      </c>
      <c r="K1359" s="3" t="str">
        <f t="shared" si="484"/>
        <v/>
      </c>
      <c r="L1359" s="3" t="str">
        <f t="shared" si="485"/>
        <v/>
      </c>
      <c r="M1359" s="3" t="str">
        <f t="shared" si="486"/>
        <v/>
      </c>
      <c r="N1359" s="54" t="str">
        <f t="shared" si="494"/>
        <v/>
      </c>
      <c r="O1359" s="3" t="str">
        <f t="shared" si="487"/>
        <v/>
      </c>
      <c r="P1359" s="19" t="str">
        <f t="shared" si="488"/>
        <v/>
      </c>
      <c r="Q1359" s="23">
        <f>_xlfn.XLOOKUP(R1359,summary!C1:C37,summary!B1:B37)</f>
        <v>0</v>
      </c>
      <c r="R1359" s="24" t="str">
        <f t="shared" si="489"/>
        <v>동백동</v>
      </c>
      <c r="S1359" s="24" t="str">
        <f t="shared" si="495"/>
        <v>중38통</v>
      </c>
      <c r="T1359" s="24" t="str">
        <f t="shared" si="496"/>
        <v>(중동, 신동백롯데캐슬에코2단지)</v>
      </c>
      <c r="U1359" s="24" t="str">
        <f t="shared" si="490"/>
        <v>중</v>
      </c>
      <c r="V1359" s="25">
        <f t="shared" si="497"/>
        <v>38</v>
      </c>
      <c r="W1359" s="25">
        <f t="shared" si="491"/>
        <v>5</v>
      </c>
      <c r="X1359" s="34"/>
      <c r="Y1359" s="34"/>
      <c r="Z1359" s="34" t="s">
        <v>87</v>
      </c>
      <c r="AA1359" s="62" t="s">
        <v>3069</v>
      </c>
      <c r="AB1359" s="5"/>
      <c r="AC1359" s="5"/>
      <c r="AD1359" s="5"/>
      <c r="AE1359" s="5"/>
      <c r="AF1359" s="5"/>
      <c r="AG1359" s="5"/>
    </row>
    <row r="1360" spans="1:33" ht="15.95" customHeight="1" x14ac:dyDescent="0.3">
      <c r="A1360" s="22" t="b">
        <f t="shared" si="477"/>
        <v>0</v>
      </c>
      <c r="B1360" s="22" t="b">
        <f t="shared" si="478"/>
        <v>0</v>
      </c>
      <c r="C1360" s="22" t="b">
        <f t="shared" si="479"/>
        <v>0</v>
      </c>
      <c r="D1360" s="22" t="b">
        <f t="shared" si="480"/>
        <v>0</v>
      </c>
      <c r="E1360" s="22" t="b">
        <f t="shared" si="481"/>
        <v>0</v>
      </c>
      <c r="F1360" s="52" t="b">
        <f t="shared" si="492"/>
        <v>0</v>
      </c>
      <c r="G1360" s="22" t="b">
        <f t="shared" si="476"/>
        <v>0</v>
      </c>
      <c r="H1360" s="22" t="b">
        <f t="shared" si="482"/>
        <v>0</v>
      </c>
      <c r="I1360" s="22" t="b">
        <f t="shared" si="493"/>
        <v>0</v>
      </c>
      <c r="J1360" s="22" t="b">
        <f t="shared" si="483"/>
        <v>0</v>
      </c>
      <c r="K1360" s="3" t="str">
        <f t="shared" si="484"/>
        <v/>
      </c>
      <c r="L1360" s="3" t="str">
        <f t="shared" si="485"/>
        <v/>
      </c>
      <c r="M1360" s="22" t="str">
        <f t="shared" si="486"/>
        <v/>
      </c>
      <c r="N1360" s="54" t="str">
        <f t="shared" si="494"/>
        <v/>
      </c>
      <c r="O1360" s="3" t="str">
        <f t="shared" si="487"/>
        <v/>
      </c>
      <c r="P1360" s="19" t="str">
        <f t="shared" si="488"/>
        <v/>
      </c>
      <c r="Q1360" s="23">
        <f>_xlfn.XLOOKUP(R1360,summary!C1:C37,summary!B1:B37)</f>
        <v>0</v>
      </c>
      <c r="R1360" s="24" t="str">
        <f t="shared" si="489"/>
        <v>동백동</v>
      </c>
      <c r="S1360" s="24" t="str">
        <f t="shared" si="495"/>
        <v>중38통</v>
      </c>
      <c r="T1360" s="24" t="str">
        <f t="shared" si="496"/>
        <v>(중동, 신동백롯데캐슬에코2단지)</v>
      </c>
      <c r="U1360" s="24" t="str">
        <f t="shared" si="490"/>
        <v>중</v>
      </c>
      <c r="V1360" s="25">
        <f t="shared" si="497"/>
        <v>38</v>
      </c>
      <c r="W1360" s="25">
        <f t="shared" si="491"/>
        <v>6</v>
      </c>
      <c r="X1360" s="34"/>
      <c r="Y1360" s="34"/>
      <c r="Z1360" s="34" t="s">
        <v>89</v>
      </c>
      <c r="AA1360" s="62" t="s">
        <v>3070</v>
      </c>
      <c r="AB1360" s="5"/>
      <c r="AC1360" s="5"/>
      <c r="AD1360" s="5"/>
      <c r="AE1360" s="5"/>
      <c r="AF1360" s="5"/>
      <c r="AG1360" s="5"/>
    </row>
    <row r="1361" spans="1:33" ht="15.95" customHeight="1" x14ac:dyDescent="0.3">
      <c r="A1361" s="22" t="b">
        <f t="shared" si="477"/>
        <v>0</v>
      </c>
      <c r="B1361" s="22" t="b">
        <f t="shared" si="478"/>
        <v>0</v>
      </c>
      <c r="C1361" s="22" t="b">
        <f t="shared" si="479"/>
        <v>0</v>
      </c>
      <c r="D1361" s="22" t="b">
        <f t="shared" si="480"/>
        <v>0</v>
      </c>
      <c r="E1361" s="22" t="b">
        <f t="shared" si="481"/>
        <v>0</v>
      </c>
      <c r="F1361" s="52" t="b">
        <f t="shared" si="492"/>
        <v>0</v>
      </c>
      <c r="G1361" s="22" t="b">
        <f t="shared" si="476"/>
        <v>0</v>
      </c>
      <c r="H1361" s="22" t="b">
        <f t="shared" si="482"/>
        <v>0</v>
      </c>
      <c r="I1361" s="22" t="b">
        <f t="shared" si="493"/>
        <v>0</v>
      </c>
      <c r="J1361" s="22" t="b">
        <f t="shared" si="483"/>
        <v>0</v>
      </c>
      <c r="K1361" s="3" t="str">
        <f t="shared" si="484"/>
        <v/>
      </c>
      <c r="L1361" s="3" t="str">
        <f t="shared" si="485"/>
        <v/>
      </c>
      <c r="M1361" s="3" t="str">
        <f t="shared" si="486"/>
        <v/>
      </c>
      <c r="N1361" s="54" t="str">
        <f t="shared" si="494"/>
        <v/>
      </c>
      <c r="O1361" s="3" t="str">
        <f t="shared" si="487"/>
        <v/>
      </c>
      <c r="P1361" s="19" t="str">
        <f t="shared" si="488"/>
        <v/>
      </c>
      <c r="Q1361" s="23">
        <f>_xlfn.XLOOKUP(R1361,summary!C1:C37,summary!B1:B37)</f>
        <v>0</v>
      </c>
      <c r="R1361" s="24" t="str">
        <f t="shared" si="489"/>
        <v>동백동</v>
      </c>
      <c r="S1361" s="24" t="str">
        <f t="shared" si="495"/>
        <v>중38통</v>
      </c>
      <c r="T1361" s="24" t="str">
        <f t="shared" si="496"/>
        <v>(중동, 신동백롯데캐슬에코2단지)</v>
      </c>
      <c r="U1361" s="24" t="str">
        <f t="shared" si="490"/>
        <v>중</v>
      </c>
      <c r="V1361" s="25">
        <f t="shared" si="497"/>
        <v>38</v>
      </c>
      <c r="W1361" s="25">
        <f t="shared" si="491"/>
        <v>7</v>
      </c>
      <c r="X1361" s="34"/>
      <c r="Y1361" s="34"/>
      <c r="Z1361" s="34" t="s">
        <v>91</v>
      </c>
      <c r="AA1361" s="62" t="s">
        <v>3071</v>
      </c>
      <c r="AB1361" s="5"/>
      <c r="AC1361" s="5"/>
      <c r="AD1361" s="5"/>
      <c r="AE1361" s="5"/>
      <c r="AF1361" s="5"/>
      <c r="AG1361" s="5"/>
    </row>
    <row r="1362" spans="1:33" ht="15.95" customHeight="1" x14ac:dyDescent="0.3">
      <c r="A1362" s="22" t="b">
        <f t="shared" si="477"/>
        <v>0</v>
      </c>
      <c r="B1362" s="22" t="b">
        <f t="shared" si="478"/>
        <v>0</v>
      </c>
      <c r="C1362" s="22" t="b">
        <f t="shared" si="479"/>
        <v>0</v>
      </c>
      <c r="D1362" s="22" t="b">
        <f t="shared" si="480"/>
        <v>0</v>
      </c>
      <c r="E1362" s="22" t="b">
        <f t="shared" si="481"/>
        <v>0</v>
      </c>
      <c r="F1362" s="52" t="b">
        <f t="shared" si="492"/>
        <v>0</v>
      </c>
      <c r="G1362" s="22" t="b">
        <f t="shared" si="476"/>
        <v>0</v>
      </c>
      <c r="H1362" s="22" t="b">
        <f t="shared" si="482"/>
        <v>0</v>
      </c>
      <c r="I1362" s="22" t="b">
        <f t="shared" si="493"/>
        <v>0</v>
      </c>
      <c r="J1362" s="22" t="b">
        <f t="shared" si="483"/>
        <v>0</v>
      </c>
      <c r="K1362" s="3" t="str">
        <f t="shared" si="484"/>
        <v/>
      </c>
      <c r="L1362" s="3" t="str">
        <f t="shared" si="485"/>
        <v/>
      </c>
      <c r="M1362" s="3" t="str">
        <f t="shared" si="486"/>
        <v/>
      </c>
      <c r="N1362" s="54" t="str">
        <f t="shared" si="494"/>
        <v/>
      </c>
      <c r="O1362" s="3" t="str">
        <f t="shared" si="487"/>
        <v/>
      </c>
      <c r="P1362" s="19" t="str">
        <f t="shared" si="488"/>
        <v/>
      </c>
      <c r="Q1362" s="23">
        <f>_xlfn.XLOOKUP(R1362,summary!C1:C37,summary!B1:B37)</f>
        <v>0</v>
      </c>
      <c r="R1362" s="24" t="str">
        <f t="shared" si="489"/>
        <v>동백동</v>
      </c>
      <c r="S1362" s="24" t="str">
        <f t="shared" si="495"/>
        <v>중38통</v>
      </c>
      <c r="T1362" s="24" t="str">
        <f t="shared" si="496"/>
        <v>(중동, 신동백롯데캐슬에코2단지)</v>
      </c>
      <c r="U1362" s="24" t="str">
        <f t="shared" si="490"/>
        <v>중</v>
      </c>
      <c r="V1362" s="25">
        <f t="shared" si="497"/>
        <v>38</v>
      </c>
      <c r="W1362" s="25">
        <f t="shared" si="491"/>
        <v>8</v>
      </c>
      <c r="X1362" s="34"/>
      <c r="Y1362" s="34"/>
      <c r="Z1362" s="34" t="s">
        <v>93</v>
      </c>
      <c r="AA1362" s="62" t="s">
        <v>3072</v>
      </c>
      <c r="AB1362" s="5"/>
      <c r="AC1362" s="5"/>
      <c r="AD1362" s="5"/>
      <c r="AE1362" s="5"/>
      <c r="AF1362" s="5"/>
      <c r="AG1362" s="5"/>
    </row>
    <row r="1363" spans="1:33" ht="15.95" customHeight="1" x14ac:dyDescent="0.3">
      <c r="A1363" s="22" t="b">
        <f t="shared" si="477"/>
        <v>0</v>
      </c>
      <c r="B1363" s="22" t="b">
        <f t="shared" si="478"/>
        <v>0</v>
      </c>
      <c r="C1363" s="22" t="b">
        <f t="shared" si="479"/>
        <v>0</v>
      </c>
      <c r="D1363" s="22" t="b">
        <f t="shared" si="480"/>
        <v>0</v>
      </c>
      <c r="E1363" s="22" t="b">
        <f t="shared" si="481"/>
        <v>0</v>
      </c>
      <c r="F1363" s="52" t="b">
        <f t="shared" si="492"/>
        <v>0</v>
      </c>
      <c r="G1363" s="22" t="b">
        <f t="shared" si="476"/>
        <v>0</v>
      </c>
      <c r="H1363" s="22" t="b">
        <f t="shared" si="482"/>
        <v>0</v>
      </c>
      <c r="I1363" s="22" t="b">
        <f t="shared" si="493"/>
        <v>0</v>
      </c>
      <c r="J1363" s="22" t="b">
        <f t="shared" si="483"/>
        <v>0</v>
      </c>
      <c r="K1363" s="3" t="str">
        <f t="shared" si="484"/>
        <v/>
      </c>
      <c r="L1363" s="3" t="str">
        <f t="shared" si="485"/>
        <v/>
      </c>
      <c r="M1363" s="3" t="str">
        <f t="shared" si="486"/>
        <v/>
      </c>
      <c r="N1363" s="54" t="str">
        <f t="shared" si="494"/>
        <v/>
      </c>
      <c r="O1363" s="3" t="str">
        <f t="shared" si="487"/>
        <v/>
      </c>
      <c r="P1363" s="19" t="str">
        <f t="shared" si="488"/>
        <v/>
      </c>
      <c r="Q1363" s="23">
        <f>_xlfn.XLOOKUP(R1363,summary!C1:C37,summary!B1:B37)</f>
        <v>0</v>
      </c>
      <c r="R1363" s="24" t="str">
        <f t="shared" si="489"/>
        <v>동백동</v>
      </c>
      <c r="S1363" s="24" t="str">
        <f t="shared" si="495"/>
        <v>중38통</v>
      </c>
      <c r="T1363" s="24" t="str">
        <f t="shared" si="496"/>
        <v>(중동, 신동백롯데캐슬에코2단지)</v>
      </c>
      <c r="U1363" s="24" t="str">
        <f t="shared" si="490"/>
        <v>중</v>
      </c>
      <c r="V1363" s="25">
        <f t="shared" si="497"/>
        <v>38</v>
      </c>
      <c r="W1363" s="25">
        <f t="shared" si="491"/>
        <v>9</v>
      </c>
      <c r="X1363" s="34"/>
      <c r="Y1363" s="34"/>
      <c r="Z1363" s="34" t="s">
        <v>95</v>
      </c>
      <c r="AA1363" s="62" t="s">
        <v>3073</v>
      </c>
      <c r="AB1363" s="5"/>
      <c r="AC1363" s="5"/>
      <c r="AD1363" s="5"/>
      <c r="AE1363" s="5"/>
      <c r="AF1363" s="5"/>
      <c r="AG1363" s="5"/>
    </row>
    <row r="1364" spans="1:33" ht="15.95" customHeight="1" x14ac:dyDescent="0.3">
      <c r="A1364" s="22" t="b">
        <f t="shared" si="477"/>
        <v>0</v>
      </c>
      <c r="B1364" s="22" t="b">
        <f t="shared" si="478"/>
        <v>0</v>
      </c>
      <c r="C1364" s="22" t="b">
        <f t="shared" si="479"/>
        <v>0</v>
      </c>
      <c r="D1364" s="22" t="b">
        <f t="shared" si="480"/>
        <v>0</v>
      </c>
      <c r="E1364" s="22" t="b">
        <f t="shared" si="481"/>
        <v>0</v>
      </c>
      <c r="F1364" s="52" t="b">
        <f t="shared" si="492"/>
        <v>0</v>
      </c>
      <c r="G1364" s="22" t="b">
        <f t="shared" si="476"/>
        <v>0</v>
      </c>
      <c r="H1364" s="22" t="b">
        <f t="shared" si="482"/>
        <v>0</v>
      </c>
      <c r="I1364" s="22" t="b">
        <f t="shared" si="493"/>
        <v>0</v>
      </c>
      <c r="J1364" s="22" t="b">
        <f t="shared" si="483"/>
        <v>0</v>
      </c>
      <c r="K1364" s="3" t="str">
        <f t="shared" si="484"/>
        <v/>
      </c>
      <c r="L1364" s="3" t="str">
        <f t="shared" si="485"/>
        <v/>
      </c>
      <c r="M1364" s="3" t="str">
        <f t="shared" si="486"/>
        <v/>
      </c>
      <c r="N1364" s="54" t="str">
        <f t="shared" si="494"/>
        <v/>
      </c>
      <c r="O1364" s="3" t="str">
        <f t="shared" si="487"/>
        <v/>
      </c>
      <c r="P1364" s="19" t="str">
        <f t="shared" si="488"/>
        <v/>
      </c>
      <c r="Q1364" s="23">
        <f>_xlfn.XLOOKUP(R1364,summary!C1:C37,summary!B1:B37)</f>
        <v>0</v>
      </c>
      <c r="R1364" s="24" t="str">
        <f t="shared" si="489"/>
        <v>동백동</v>
      </c>
      <c r="S1364" s="24" t="str">
        <f t="shared" si="495"/>
        <v>중38통</v>
      </c>
      <c r="T1364" s="24" t="str">
        <f t="shared" si="496"/>
        <v>(중동, 신동백롯데캐슬에코2단지)</v>
      </c>
      <c r="U1364" s="24" t="str">
        <f t="shared" si="490"/>
        <v>중</v>
      </c>
      <c r="V1364" s="25">
        <f t="shared" si="497"/>
        <v>38</v>
      </c>
      <c r="W1364" s="25">
        <f t="shared" si="491"/>
        <v>10</v>
      </c>
      <c r="X1364" s="34"/>
      <c r="Y1364" s="34"/>
      <c r="Z1364" s="34" t="s">
        <v>97</v>
      </c>
      <c r="AA1364" s="62" t="s">
        <v>3074</v>
      </c>
      <c r="AB1364" s="5"/>
      <c r="AC1364" s="5"/>
      <c r="AD1364" s="5"/>
      <c r="AE1364" s="5"/>
      <c r="AF1364" s="5"/>
      <c r="AG1364" s="5"/>
    </row>
    <row r="1365" spans="1:33" ht="15.95" customHeight="1" x14ac:dyDescent="0.3">
      <c r="A1365" s="22" t="b">
        <f t="shared" si="477"/>
        <v>1</v>
      </c>
      <c r="B1365" s="22" t="b">
        <f t="shared" si="478"/>
        <v>0</v>
      </c>
      <c r="C1365" s="22" t="b">
        <f t="shared" si="479"/>
        <v>0</v>
      </c>
      <c r="D1365" s="22" t="b">
        <f t="shared" si="480"/>
        <v>0</v>
      </c>
      <c r="E1365" s="22" t="b">
        <f t="shared" si="481"/>
        <v>0</v>
      </c>
      <c r="F1365" s="52" t="b">
        <f t="shared" si="492"/>
        <v>0</v>
      </c>
      <c r="G1365" s="22" t="b">
        <f t="shared" si="476"/>
        <v>0</v>
      </c>
      <c r="H1365" s="22" t="b">
        <f t="shared" si="482"/>
        <v>0</v>
      </c>
      <c r="I1365" s="22" t="b">
        <f t="shared" si="493"/>
        <v>0</v>
      </c>
      <c r="J1365" s="22" t="b">
        <f t="shared" si="483"/>
        <v>1</v>
      </c>
      <c r="K1365" s="3" t="str">
        <f t="shared" si="484"/>
        <v/>
      </c>
      <c r="L1365" s="3" t="str">
        <f t="shared" si="485"/>
        <v/>
      </c>
      <c r="M1365" s="3" t="str">
        <f t="shared" si="486"/>
        <v/>
      </c>
      <c r="N1365" s="54" t="str">
        <f t="shared" si="494"/>
        <v/>
      </c>
      <c r="O1365" s="3" t="str">
        <f t="shared" si="487"/>
        <v/>
      </c>
      <c r="P1365" s="19" t="str">
        <f t="shared" si="488"/>
        <v/>
      </c>
      <c r="Q1365" s="23" t="e">
        <f>_xlfn.XLOOKUP(R1365,summary!C1:C37,summary!B1:B37)</f>
        <v>#N/A</v>
      </c>
      <c r="R1365" s="24" t="str">
        <f t="shared" si="489"/>
        <v>읍 면 동</v>
      </c>
      <c r="S1365" s="24" t="str">
        <f t="shared" si="495"/>
        <v>통 리 명</v>
      </c>
      <c r="T1365" s="24" t="str">
        <f t="shared" si="496"/>
        <v/>
      </c>
      <c r="U1365" s="24" t="str">
        <f t="shared" si="490"/>
        <v/>
      </c>
      <c r="V1365" s="25" t="str">
        <f t="shared" si="497"/>
        <v/>
      </c>
      <c r="W1365" s="25" t="str">
        <f t="shared" si="491"/>
        <v/>
      </c>
      <c r="X1365" s="5" t="s">
        <v>121</v>
      </c>
      <c r="Y1365" s="5" t="s">
        <v>122</v>
      </c>
      <c r="Z1365" s="5" t="s">
        <v>59</v>
      </c>
      <c r="AA1365" s="3" t="s">
        <v>2628</v>
      </c>
      <c r="AB1365" s="5"/>
      <c r="AC1365" s="5"/>
      <c r="AD1365" s="5"/>
      <c r="AE1365" s="5"/>
      <c r="AF1365" s="5"/>
      <c r="AG1365" s="5"/>
    </row>
    <row r="1366" spans="1:33" ht="15.95" customHeight="1" x14ac:dyDescent="0.3">
      <c r="A1366" s="22" t="b">
        <f t="shared" si="477"/>
        <v>1</v>
      </c>
      <c r="B1366" s="22" t="b">
        <f t="shared" si="478"/>
        <v>0</v>
      </c>
      <c r="C1366" s="22" t="b">
        <f t="shared" si="479"/>
        <v>0</v>
      </c>
      <c r="D1366" s="22" t="b">
        <f t="shared" si="480"/>
        <v>0</v>
      </c>
      <c r="E1366" s="22" t="b">
        <f t="shared" si="481"/>
        <v>0</v>
      </c>
      <c r="F1366" s="52" t="b">
        <f t="shared" si="492"/>
        <v>0</v>
      </c>
      <c r="G1366" s="22" t="b">
        <f t="shared" si="476"/>
        <v>0</v>
      </c>
      <c r="H1366" s="22" t="b">
        <f t="shared" si="482"/>
        <v>0</v>
      </c>
      <c r="I1366" s="22" t="b">
        <f t="shared" si="493"/>
        <v>0</v>
      </c>
      <c r="J1366" s="22" t="b">
        <f t="shared" si="483"/>
        <v>1</v>
      </c>
      <c r="K1366" s="3" t="str">
        <f t="shared" si="484"/>
        <v>보정1통</v>
      </c>
      <c r="L1366" s="3" t="str">
        <f t="shared" si="485"/>
        <v>정1</v>
      </c>
      <c r="M1366" s="3">
        <f t="shared" si="486"/>
        <v>1</v>
      </c>
      <c r="N1366" s="54" t="str">
        <f t="shared" si="494"/>
        <v>보정</v>
      </c>
      <c r="O1366" s="3" t="str">
        <f t="shared" si="487"/>
        <v/>
      </c>
      <c r="P1366" s="19" t="str">
        <f t="shared" si="488"/>
        <v/>
      </c>
      <c r="Q1366" s="23">
        <f>_xlfn.XLOOKUP(R1366,summary!C1:C37,summary!B1:B37)</f>
        <v>0</v>
      </c>
      <c r="R1366" s="24" t="str">
        <f t="shared" si="489"/>
        <v>보정동</v>
      </c>
      <c r="S1366" s="24" t="str">
        <f t="shared" si="495"/>
        <v>보정1통</v>
      </c>
      <c r="T1366" s="24" t="str">
        <f t="shared" si="496"/>
        <v>(보정동, 연원)</v>
      </c>
      <c r="U1366" s="24" t="str">
        <f t="shared" si="490"/>
        <v>보정</v>
      </c>
      <c r="V1366" s="25">
        <f t="shared" si="497"/>
        <v>1</v>
      </c>
      <c r="W1366" s="25">
        <f t="shared" si="491"/>
        <v>1</v>
      </c>
      <c r="X1366" s="3" t="s">
        <v>26</v>
      </c>
      <c r="Y1366" s="3" t="s">
        <v>1404</v>
      </c>
      <c r="Z1366" s="3" t="s">
        <v>63</v>
      </c>
      <c r="AA1366" s="3" t="s">
        <v>3075</v>
      </c>
      <c r="AB1366" s="5"/>
      <c r="AC1366" s="5"/>
      <c r="AD1366" s="5"/>
      <c r="AE1366" s="5"/>
      <c r="AF1366" s="5"/>
      <c r="AG1366" s="5"/>
    </row>
    <row r="1367" spans="1:33" ht="15.95" customHeight="1" x14ac:dyDescent="0.3">
      <c r="A1367" s="22" t="b">
        <f t="shared" si="477"/>
        <v>1</v>
      </c>
      <c r="B1367" s="22" t="b">
        <f t="shared" si="478"/>
        <v>1</v>
      </c>
      <c r="C1367" s="22" t="b">
        <f t="shared" si="479"/>
        <v>1</v>
      </c>
      <c r="D1367" s="22" t="b">
        <f t="shared" si="480"/>
        <v>1</v>
      </c>
      <c r="E1367" s="22" t="b">
        <f t="shared" si="481"/>
        <v>1</v>
      </c>
      <c r="F1367" s="52" t="b">
        <f t="shared" si="492"/>
        <v>0</v>
      </c>
      <c r="G1367" s="22" t="b">
        <f t="shared" si="476"/>
        <v>0</v>
      </c>
      <c r="H1367" s="22" t="b">
        <f t="shared" si="482"/>
        <v>0</v>
      </c>
      <c r="I1367" s="22" t="b">
        <f t="shared" si="493"/>
        <v>0</v>
      </c>
      <c r="J1367" s="22" t="b">
        <f t="shared" si="483"/>
        <v>0</v>
      </c>
      <c r="K1367" s="3" t="str">
        <f t="shared" si="484"/>
        <v/>
      </c>
      <c r="L1367" s="3" t="str">
        <f t="shared" si="485"/>
        <v/>
      </c>
      <c r="M1367" s="3" t="str">
        <f t="shared" si="486"/>
        <v/>
      </c>
      <c r="N1367" s="54" t="str">
        <f t="shared" si="494"/>
        <v/>
      </c>
      <c r="O1367" s="3" t="str">
        <f t="shared" si="487"/>
        <v/>
      </c>
      <c r="P1367" s="19" t="str">
        <f t="shared" si="488"/>
        <v>(보정동, 연원)</v>
      </c>
      <c r="Q1367" s="23">
        <f>_xlfn.XLOOKUP(R1367,summary!C1:C37,summary!B1:B37)</f>
        <v>0</v>
      </c>
      <c r="R1367" s="24" t="str">
        <f t="shared" si="489"/>
        <v>보정동</v>
      </c>
      <c r="S1367" s="24" t="str">
        <f t="shared" si="495"/>
        <v>보정1통</v>
      </c>
      <c r="T1367" s="24" t="str">
        <f t="shared" si="496"/>
        <v>(보정동, 연원)</v>
      </c>
      <c r="U1367" s="24" t="str">
        <f t="shared" si="490"/>
        <v>보정</v>
      </c>
      <c r="V1367" s="25">
        <f t="shared" si="497"/>
        <v>1</v>
      </c>
      <c r="W1367" s="25" t="str">
        <f t="shared" si="491"/>
        <v/>
      </c>
      <c r="X1367" s="3"/>
      <c r="Y1367" s="3" t="s">
        <v>1405</v>
      </c>
      <c r="Z1367" s="3"/>
      <c r="AA1367" s="3" t="s">
        <v>3076</v>
      </c>
      <c r="AB1367" s="5"/>
      <c r="AC1367" s="5"/>
      <c r="AD1367" s="5"/>
      <c r="AE1367" s="5"/>
      <c r="AF1367" s="5"/>
      <c r="AG1367" s="5"/>
    </row>
    <row r="1368" spans="1:33" ht="15.95" customHeight="1" x14ac:dyDescent="0.3">
      <c r="A1368" s="22" t="b">
        <f t="shared" si="477"/>
        <v>0</v>
      </c>
      <c r="B1368" s="22" t="b">
        <f t="shared" si="478"/>
        <v>0</v>
      </c>
      <c r="C1368" s="22" t="b">
        <f t="shared" si="479"/>
        <v>0</v>
      </c>
      <c r="D1368" s="22" t="b">
        <f t="shared" si="480"/>
        <v>0</v>
      </c>
      <c r="E1368" s="22" t="b">
        <f t="shared" si="481"/>
        <v>0</v>
      </c>
      <c r="F1368" s="52" t="b">
        <f t="shared" si="492"/>
        <v>0</v>
      </c>
      <c r="G1368" s="22" t="b">
        <f t="shared" si="476"/>
        <v>0</v>
      </c>
      <c r="H1368" s="22" t="b">
        <f t="shared" si="482"/>
        <v>0</v>
      </c>
      <c r="I1368" s="22" t="b">
        <f t="shared" si="493"/>
        <v>0</v>
      </c>
      <c r="J1368" s="22" t="b">
        <f t="shared" si="483"/>
        <v>0</v>
      </c>
      <c r="K1368" s="3" t="str">
        <f t="shared" si="484"/>
        <v/>
      </c>
      <c r="L1368" s="3" t="str">
        <f t="shared" si="485"/>
        <v/>
      </c>
      <c r="M1368" s="3" t="str">
        <f t="shared" si="486"/>
        <v/>
      </c>
      <c r="N1368" s="54" t="str">
        <f t="shared" si="494"/>
        <v/>
      </c>
      <c r="O1368" s="3" t="str">
        <f t="shared" si="487"/>
        <v/>
      </c>
      <c r="P1368" s="19" t="str">
        <f t="shared" si="488"/>
        <v/>
      </c>
      <c r="Q1368" s="23">
        <f>_xlfn.XLOOKUP(R1368,summary!C1:C37,summary!B1:B37)</f>
        <v>0</v>
      </c>
      <c r="R1368" s="24" t="str">
        <f t="shared" si="489"/>
        <v>보정동</v>
      </c>
      <c r="S1368" s="24" t="str">
        <f t="shared" si="495"/>
        <v>보정1통</v>
      </c>
      <c r="T1368" s="24" t="str">
        <f t="shared" si="496"/>
        <v>(보정동, 연원)</v>
      </c>
      <c r="U1368" s="24" t="str">
        <f t="shared" si="490"/>
        <v>보정</v>
      </c>
      <c r="V1368" s="25">
        <f t="shared" si="497"/>
        <v>1</v>
      </c>
      <c r="W1368" s="25">
        <f t="shared" si="491"/>
        <v>2</v>
      </c>
      <c r="X1368" s="5"/>
      <c r="Y1368" s="3"/>
      <c r="Z1368" s="5" t="s">
        <v>65</v>
      </c>
      <c r="AA1368" s="3" t="s">
        <v>1406</v>
      </c>
      <c r="AB1368" s="5"/>
      <c r="AC1368" s="5"/>
      <c r="AD1368" s="5"/>
      <c r="AE1368" s="5"/>
      <c r="AF1368" s="5"/>
      <c r="AG1368" s="5"/>
    </row>
    <row r="1369" spans="1:33" ht="15.95" customHeight="1" x14ac:dyDescent="0.3">
      <c r="A1369" s="22" t="b">
        <f t="shared" si="477"/>
        <v>1</v>
      </c>
      <c r="B1369" s="22" t="b">
        <f t="shared" si="478"/>
        <v>0</v>
      </c>
      <c r="C1369" s="22" t="b">
        <f t="shared" si="479"/>
        <v>0</v>
      </c>
      <c r="D1369" s="22" t="b">
        <f t="shared" si="480"/>
        <v>0</v>
      </c>
      <c r="E1369" s="22" t="b">
        <f t="shared" si="481"/>
        <v>0</v>
      </c>
      <c r="F1369" s="52" t="b">
        <f t="shared" si="492"/>
        <v>0</v>
      </c>
      <c r="G1369" s="22" t="b">
        <f t="shared" si="476"/>
        <v>0</v>
      </c>
      <c r="H1369" s="22" t="b">
        <f t="shared" si="482"/>
        <v>0</v>
      </c>
      <c r="I1369" s="22" t="b">
        <f t="shared" si="493"/>
        <v>0</v>
      </c>
      <c r="J1369" s="22" t="b">
        <f t="shared" si="483"/>
        <v>1</v>
      </c>
      <c r="K1369" s="3" t="str">
        <f t="shared" si="484"/>
        <v>보정2통</v>
      </c>
      <c r="L1369" s="3" t="str">
        <f t="shared" si="485"/>
        <v>정2</v>
      </c>
      <c r="M1369" s="3">
        <f t="shared" si="486"/>
        <v>2</v>
      </c>
      <c r="N1369" s="54" t="str">
        <f t="shared" si="494"/>
        <v>보정</v>
      </c>
      <c r="O1369" s="3" t="str">
        <f t="shared" si="487"/>
        <v/>
      </c>
      <c r="P1369" s="19" t="str">
        <f t="shared" si="488"/>
        <v/>
      </c>
      <c r="Q1369" s="23">
        <f>_xlfn.XLOOKUP(R1369,summary!C1:C37,summary!B1:B37)</f>
        <v>0</v>
      </c>
      <c r="R1369" s="24" t="str">
        <f t="shared" si="489"/>
        <v>보정동</v>
      </c>
      <c r="S1369" s="24" t="str">
        <f t="shared" si="495"/>
        <v>보정2통</v>
      </c>
      <c r="T1369" s="24" t="str">
        <f t="shared" si="496"/>
        <v>(보정동, 소실)</v>
      </c>
      <c r="U1369" s="24" t="str">
        <f t="shared" si="490"/>
        <v>보정</v>
      </c>
      <c r="V1369" s="25">
        <f t="shared" si="497"/>
        <v>2</v>
      </c>
      <c r="W1369" s="25">
        <f t="shared" si="491"/>
        <v>1</v>
      </c>
      <c r="X1369" s="5"/>
      <c r="Y1369" s="5" t="s">
        <v>1407</v>
      </c>
      <c r="Z1369" s="3" t="s">
        <v>63</v>
      </c>
      <c r="AA1369" s="3" t="s">
        <v>1409</v>
      </c>
      <c r="AB1369" s="5"/>
      <c r="AC1369" s="5"/>
      <c r="AD1369" s="5"/>
      <c r="AE1369" s="5"/>
      <c r="AF1369" s="5"/>
      <c r="AG1369" s="5"/>
    </row>
    <row r="1370" spans="1:33" ht="15.95" customHeight="1" x14ac:dyDescent="0.3">
      <c r="A1370" s="22" t="b">
        <f t="shared" si="477"/>
        <v>1</v>
      </c>
      <c r="B1370" s="22" t="b">
        <f t="shared" si="478"/>
        <v>1</v>
      </c>
      <c r="C1370" s="22" t="b">
        <f t="shared" si="479"/>
        <v>1</v>
      </c>
      <c r="D1370" s="22" t="b">
        <f t="shared" si="480"/>
        <v>1</v>
      </c>
      <c r="E1370" s="22" t="b">
        <f t="shared" si="481"/>
        <v>1</v>
      </c>
      <c r="F1370" s="52" t="b">
        <f t="shared" si="492"/>
        <v>0</v>
      </c>
      <c r="G1370" s="22" t="b">
        <f t="shared" si="476"/>
        <v>0</v>
      </c>
      <c r="H1370" s="22" t="b">
        <f t="shared" si="482"/>
        <v>0</v>
      </c>
      <c r="I1370" s="22" t="b">
        <f t="shared" si="493"/>
        <v>0</v>
      </c>
      <c r="J1370" s="22" t="b">
        <f t="shared" si="483"/>
        <v>0</v>
      </c>
      <c r="K1370" s="3" t="str">
        <f t="shared" si="484"/>
        <v/>
      </c>
      <c r="L1370" s="3" t="str">
        <f t="shared" si="485"/>
        <v/>
      </c>
      <c r="M1370" s="3" t="str">
        <f t="shared" si="486"/>
        <v/>
      </c>
      <c r="N1370" s="54" t="str">
        <f t="shared" si="494"/>
        <v/>
      </c>
      <c r="O1370" s="3" t="str">
        <f t="shared" si="487"/>
        <v/>
      </c>
      <c r="P1370" s="19" t="str">
        <f t="shared" si="488"/>
        <v>(보정동, 소실)</v>
      </c>
      <c r="Q1370" s="23">
        <f>_xlfn.XLOOKUP(R1370,summary!C1:C37,summary!B1:B37)</f>
        <v>0</v>
      </c>
      <c r="R1370" s="24" t="str">
        <f t="shared" si="489"/>
        <v>보정동</v>
      </c>
      <c r="S1370" s="24" t="str">
        <f t="shared" si="495"/>
        <v>보정2통</v>
      </c>
      <c r="T1370" s="24" t="str">
        <f t="shared" si="496"/>
        <v>(보정동, 소실)</v>
      </c>
      <c r="U1370" s="24" t="str">
        <f t="shared" si="490"/>
        <v>보정</v>
      </c>
      <c r="V1370" s="25">
        <f t="shared" si="497"/>
        <v>2</v>
      </c>
      <c r="W1370" s="25">
        <f t="shared" si="491"/>
        <v>2</v>
      </c>
      <c r="X1370" s="5"/>
      <c r="Y1370" s="3" t="s">
        <v>1408</v>
      </c>
      <c r="Z1370" s="3" t="s">
        <v>65</v>
      </c>
      <c r="AA1370" s="3" t="s">
        <v>1410</v>
      </c>
      <c r="AB1370" s="5"/>
      <c r="AC1370" s="5"/>
      <c r="AD1370" s="5"/>
      <c r="AE1370" s="5"/>
      <c r="AF1370" s="5"/>
      <c r="AG1370" s="5"/>
    </row>
    <row r="1371" spans="1:33" ht="15.95" customHeight="1" x14ac:dyDescent="0.3">
      <c r="A1371" s="22" t="b">
        <f t="shared" si="477"/>
        <v>1</v>
      </c>
      <c r="B1371" s="22" t="b">
        <f t="shared" si="478"/>
        <v>0</v>
      </c>
      <c r="C1371" s="22" t="b">
        <f t="shared" si="479"/>
        <v>0</v>
      </c>
      <c r="D1371" s="22" t="b">
        <f t="shared" si="480"/>
        <v>0</v>
      </c>
      <c r="E1371" s="22" t="b">
        <f t="shared" si="481"/>
        <v>0</v>
      </c>
      <c r="F1371" s="52" t="b">
        <f t="shared" si="492"/>
        <v>0</v>
      </c>
      <c r="G1371" s="22" t="b">
        <f t="shared" si="476"/>
        <v>0</v>
      </c>
      <c r="H1371" s="22" t="b">
        <f t="shared" si="482"/>
        <v>0</v>
      </c>
      <c r="I1371" s="22" t="b">
        <f t="shared" si="493"/>
        <v>0</v>
      </c>
      <c r="J1371" s="22" t="b">
        <f t="shared" si="483"/>
        <v>1</v>
      </c>
      <c r="K1371" s="3" t="str">
        <f t="shared" si="484"/>
        <v>보정3통</v>
      </c>
      <c r="L1371" s="3" t="str">
        <f t="shared" si="485"/>
        <v>정3</v>
      </c>
      <c r="M1371" s="3">
        <f t="shared" si="486"/>
        <v>3</v>
      </c>
      <c r="N1371" s="54" t="str">
        <f t="shared" si="494"/>
        <v>보정</v>
      </c>
      <c r="O1371" s="3" t="str">
        <f t="shared" si="487"/>
        <v/>
      </c>
      <c r="P1371" s="19" t="str">
        <f t="shared" si="488"/>
        <v/>
      </c>
      <c r="Q1371" s="23">
        <f>_xlfn.XLOOKUP(R1371,summary!C1:C37,summary!B1:B37)</f>
        <v>0</v>
      </c>
      <c r="R1371" s="24" t="str">
        <f t="shared" si="489"/>
        <v>보정동</v>
      </c>
      <c r="S1371" s="24" t="str">
        <f t="shared" si="495"/>
        <v>보정3통</v>
      </c>
      <c r="T1371" s="24" t="str">
        <f t="shared" si="496"/>
        <v>(보정동, 독정)</v>
      </c>
      <c r="U1371" s="24" t="str">
        <f t="shared" si="490"/>
        <v>보정</v>
      </c>
      <c r="V1371" s="25">
        <f t="shared" si="497"/>
        <v>3</v>
      </c>
      <c r="W1371" s="25">
        <f t="shared" si="491"/>
        <v>1</v>
      </c>
      <c r="X1371" s="5"/>
      <c r="Y1371" s="3" t="s">
        <v>1411</v>
      </c>
      <c r="Z1371" s="3" t="s">
        <v>63</v>
      </c>
      <c r="AA1371" s="3" t="s">
        <v>1413</v>
      </c>
      <c r="AB1371" s="5"/>
      <c r="AC1371" s="5"/>
      <c r="AD1371" s="5"/>
      <c r="AE1371" s="5"/>
      <c r="AF1371" s="5"/>
      <c r="AG1371" s="5"/>
    </row>
    <row r="1372" spans="1:33" ht="15.95" customHeight="1" x14ac:dyDescent="0.3">
      <c r="A1372" s="22" t="b">
        <f t="shared" si="477"/>
        <v>1</v>
      </c>
      <c r="B1372" s="22" t="b">
        <f t="shared" si="478"/>
        <v>1</v>
      </c>
      <c r="C1372" s="22" t="b">
        <f t="shared" si="479"/>
        <v>1</v>
      </c>
      <c r="D1372" s="22" t="b">
        <f t="shared" si="480"/>
        <v>1</v>
      </c>
      <c r="E1372" s="22" t="b">
        <f t="shared" si="481"/>
        <v>1</v>
      </c>
      <c r="F1372" s="52" t="b">
        <f t="shared" si="492"/>
        <v>0</v>
      </c>
      <c r="G1372" s="22" t="b">
        <f t="shared" si="476"/>
        <v>0</v>
      </c>
      <c r="H1372" s="22" t="b">
        <f t="shared" si="482"/>
        <v>0</v>
      </c>
      <c r="I1372" s="22" t="b">
        <f t="shared" si="493"/>
        <v>0</v>
      </c>
      <c r="J1372" s="22" t="b">
        <f t="shared" si="483"/>
        <v>0</v>
      </c>
      <c r="K1372" s="3" t="str">
        <f t="shared" si="484"/>
        <v/>
      </c>
      <c r="L1372" s="3" t="str">
        <f t="shared" si="485"/>
        <v/>
      </c>
      <c r="M1372" s="22" t="str">
        <f t="shared" si="486"/>
        <v/>
      </c>
      <c r="N1372" s="54" t="str">
        <f t="shared" si="494"/>
        <v/>
      </c>
      <c r="O1372" s="3" t="str">
        <f t="shared" si="487"/>
        <v/>
      </c>
      <c r="P1372" s="19" t="str">
        <f t="shared" si="488"/>
        <v>(보정동, 독정)</v>
      </c>
      <c r="Q1372" s="23">
        <f>_xlfn.XLOOKUP(R1372,summary!C1:C37,summary!B1:B37)</f>
        <v>0</v>
      </c>
      <c r="R1372" s="24" t="str">
        <f t="shared" si="489"/>
        <v>보정동</v>
      </c>
      <c r="S1372" s="24" t="str">
        <f t="shared" si="495"/>
        <v>보정3통</v>
      </c>
      <c r="T1372" s="24" t="str">
        <f t="shared" si="496"/>
        <v>(보정동, 독정)</v>
      </c>
      <c r="U1372" s="24" t="str">
        <f t="shared" si="490"/>
        <v>보정</v>
      </c>
      <c r="V1372" s="25">
        <f t="shared" si="497"/>
        <v>3</v>
      </c>
      <c r="W1372" s="25">
        <f t="shared" si="491"/>
        <v>2</v>
      </c>
      <c r="X1372" s="5"/>
      <c r="Y1372" s="3" t="s">
        <v>1412</v>
      </c>
      <c r="Z1372" s="3" t="s">
        <v>65</v>
      </c>
      <c r="AA1372" s="3" t="s">
        <v>1414</v>
      </c>
      <c r="AB1372" s="5"/>
      <c r="AC1372" s="5"/>
      <c r="AD1372" s="5"/>
      <c r="AE1372" s="5"/>
      <c r="AF1372" s="5"/>
      <c r="AG1372" s="5"/>
    </row>
    <row r="1373" spans="1:33" ht="15.95" customHeight="1" x14ac:dyDescent="0.3">
      <c r="A1373" s="22" t="b">
        <f t="shared" si="477"/>
        <v>1</v>
      </c>
      <c r="B1373" s="22" t="b">
        <f t="shared" si="478"/>
        <v>0</v>
      </c>
      <c r="C1373" s="22" t="b">
        <f t="shared" si="479"/>
        <v>0</v>
      </c>
      <c r="D1373" s="22" t="b">
        <f t="shared" si="480"/>
        <v>0</v>
      </c>
      <c r="E1373" s="22" t="b">
        <f t="shared" si="481"/>
        <v>0</v>
      </c>
      <c r="F1373" s="52" t="b">
        <f t="shared" si="492"/>
        <v>0</v>
      </c>
      <c r="G1373" s="22" t="b">
        <f t="shared" si="476"/>
        <v>0</v>
      </c>
      <c r="H1373" s="22" t="b">
        <f t="shared" si="482"/>
        <v>0</v>
      </c>
      <c r="I1373" s="22" t="b">
        <f t="shared" si="493"/>
        <v>0</v>
      </c>
      <c r="J1373" s="22" t="b">
        <f t="shared" si="483"/>
        <v>1</v>
      </c>
      <c r="K1373" s="3" t="str">
        <f t="shared" si="484"/>
        <v>보정4통</v>
      </c>
      <c r="L1373" s="3" t="str">
        <f t="shared" si="485"/>
        <v>정4</v>
      </c>
      <c r="M1373" s="3">
        <f t="shared" si="486"/>
        <v>4</v>
      </c>
      <c r="N1373" s="54" t="str">
        <f t="shared" si="494"/>
        <v>보정</v>
      </c>
      <c r="O1373" s="3" t="str">
        <f t="shared" si="487"/>
        <v/>
      </c>
      <c r="P1373" s="19" t="str">
        <f t="shared" si="488"/>
        <v/>
      </c>
      <c r="Q1373" s="23">
        <f>_xlfn.XLOOKUP(R1373,summary!C1:C37,summary!B1:B37)</f>
        <v>0</v>
      </c>
      <c r="R1373" s="24" t="str">
        <f t="shared" si="489"/>
        <v>보정동</v>
      </c>
      <c r="S1373" s="24" t="str">
        <f t="shared" si="495"/>
        <v>보정4통</v>
      </c>
      <c r="T1373" s="24" t="str">
        <f t="shared" si="496"/>
        <v>(보정동, 이현)</v>
      </c>
      <c r="U1373" s="24" t="str">
        <f t="shared" si="490"/>
        <v>보정</v>
      </c>
      <c r="V1373" s="25">
        <f t="shared" si="497"/>
        <v>4</v>
      </c>
      <c r="W1373" s="25">
        <f t="shared" si="491"/>
        <v>1</v>
      </c>
      <c r="X1373" s="5"/>
      <c r="Y1373" s="3" t="s">
        <v>1415</v>
      </c>
      <c r="Z1373" s="3" t="s">
        <v>63</v>
      </c>
      <c r="AA1373" s="3" t="s">
        <v>1417</v>
      </c>
      <c r="AB1373" s="5"/>
      <c r="AC1373" s="5"/>
      <c r="AD1373" s="5"/>
      <c r="AE1373" s="5"/>
      <c r="AF1373" s="5"/>
      <c r="AG1373" s="5"/>
    </row>
    <row r="1374" spans="1:33" ht="15.95" customHeight="1" x14ac:dyDescent="0.3">
      <c r="A1374" s="22" t="b">
        <f t="shared" si="477"/>
        <v>1</v>
      </c>
      <c r="B1374" s="22" t="b">
        <f t="shared" si="478"/>
        <v>1</v>
      </c>
      <c r="C1374" s="22" t="b">
        <f t="shared" si="479"/>
        <v>1</v>
      </c>
      <c r="D1374" s="22" t="b">
        <f t="shared" si="480"/>
        <v>1</v>
      </c>
      <c r="E1374" s="22" t="b">
        <f t="shared" si="481"/>
        <v>1</v>
      </c>
      <c r="F1374" s="52" t="b">
        <f t="shared" si="492"/>
        <v>0</v>
      </c>
      <c r="G1374" s="22" t="b">
        <f t="shared" ref="G1374:G1437" si="498">AND(B1374,F1374)</f>
        <v>0</v>
      </c>
      <c r="H1374" s="22" t="b">
        <f t="shared" si="482"/>
        <v>0</v>
      </c>
      <c r="I1374" s="22" t="b">
        <f t="shared" si="493"/>
        <v>0</v>
      </c>
      <c r="J1374" s="22" t="b">
        <f t="shared" si="483"/>
        <v>0</v>
      </c>
      <c r="K1374" s="3" t="str">
        <f t="shared" si="484"/>
        <v/>
      </c>
      <c r="L1374" s="3" t="str">
        <f t="shared" si="485"/>
        <v/>
      </c>
      <c r="M1374" s="3" t="str">
        <f t="shared" si="486"/>
        <v/>
      </c>
      <c r="N1374" s="54" t="str">
        <f t="shared" si="494"/>
        <v/>
      </c>
      <c r="O1374" s="3" t="str">
        <f t="shared" si="487"/>
        <v/>
      </c>
      <c r="P1374" s="19" t="str">
        <f t="shared" si="488"/>
        <v>(보정동, 이현)</v>
      </c>
      <c r="Q1374" s="23">
        <f>_xlfn.XLOOKUP(R1374,summary!C1:C37,summary!B1:B37)</f>
        <v>0</v>
      </c>
      <c r="R1374" s="24" t="str">
        <f t="shared" si="489"/>
        <v>보정동</v>
      </c>
      <c r="S1374" s="24" t="str">
        <f t="shared" si="495"/>
        <v>보정4통</v>
      </c>
      <c r="T1374" s="24" t="str">
        <f t="shared" si="496"/>
        <v>(보정동, 이현)</v>
      </c>
      <c r="U1374" s="24" t="str">
        <f t="shared" si="490"/>
        <v>보정</v>
      </c>
      <c r="V1374" s="25">
        <f t="shared" si="497"/>
        <v>4</v>
      </c>
      <c r="W1374" s="25">
        <f t="shared" si="491"/>
        <v>2</v>
      </c>
      <c r="X1374" s="5"/>
      <c r="Y1374" s="3" t="s">
        <v>1416</v>
      </c>
      <c r="Z1374" s="3" t="s">
        <v>65</v>
      </c>
      <c r="AA1374" s="3" t="s">
        <v>1418</v>
      </c>
      <c r="AB1374" s="5"/>
      <c r="AC1374" s="5"/>
      <c r="AD1374" s="5"/>
      <c r="AE1374" s="5"/>
      <c r="AF1374" s="5"/>
      <c r="AG1374" s="5"/>
    </row>
    <row r="1375" spans="1:33" ht="15.95" customHeight="1" x14ac:dyDescent="0.3">
      <c r="A1375" s="22" t="b">
        <f t="shared" si="477"/>
        <v>1</v>
      </c>
      <c r="B1375" s="22" t="b">
        <f t="shared" si="478"/>
        <v>0</v>
      </c>
      <c r="C1375" s="22" t="b">
        <f t="shared" si="479"/>
        <v>0</v>
      </c>
      <c r="D1375" s="22" t="b">
        <f t="shared" si="480"/>
        <v>0</v>
      </c>
      <c r="E1375" s="22" t="b">
        <f t="shared" si="481"/>
        <v>0</v>
      </c>
      <c r="F1375" s="52" t="b">
        <f t="shared" si="492"/>
        <v>0</v>
      </c>
      <c r="G1375" s="22" t="b">
        <f t="shared" si="498"/>
        <v>0</v>
      </c>
      <c r="H1375" s="22" t="b">
        <f t="shared" si="482"/>
        <v>0</v>
      </c>
      <c r="I1375" s="22" t="b">
        <f t="shared" si="493"/>
        <v>0</v>
      </c>
      <c r="J1375" s="22" t="b">
        <f t="shared" si="483"/>
        <v>1</v>
      </c>
      <c r="K1375" s="3" t="str">
        <f t="shared" si="484"/>
        <v>보정5통</v>
      </c>
      <c r="L1375" s="3" t="str">
        <f t="shared" si="485"/>
        <v>정5</v>
      </c>
      <c r="M1375" s="3">
        <f t="shared" si="486"/>
        <v>5</v>
      </c>
      <c r="N1375" s="54" t="str">
        <f t="shared" si="494"/>
        <v>보정</v>
      </c>
      <c r="O1375" s="3" t="str">
        <f t="shared" si="487"/>
        <v/>
      </c>
      <c r="P1375" s="19" t="str">
        <f t="shared" si="488"/>
        <v/>
      </c>
      <c r="Q1375" s="23">
        <f>_xlfn.XLOOKUP(R1375,summary!C1:C37,summary!B1:B37)</f>
        <v>0</v>
      </c>
      <c r="R1375" s="24" t="str">
        <f t="shared" si="489"/>
        <v>보정동</v>
      </c>
      <c r="S1375" s="24" t="str">
        <f t="shared" si="495"/>
        <v>보정5통</v>
      </c>
      <c r="T1375" s="24" t="str">
        <f t="shared" si="496"/>
        <v>(보정동, 신촌)</v>
      </c>
      <c r="U1375" s="24" t="str">
        <f t="shared" si="490"/>
        <v>보정</v>
      </c>
      <c r="V1375" s="25">
        <f t="shared" si="497"/>
        <v>5</v>
      </c>
      <c r="W1375" s="25">
        <f t="shared" si="491"/>
        <v>1</v>
      </c>
      <c r="X1375" s="5"/>
      <c r="Y1375" s="3" t="s">
        <v>1419</v>
      </c>
      <c r="Z1375" s="3" t="s">
        <v>63</v>
      </c>
      <c r="AA1375" s="3" t="s">
        <v>1421</v>
      </c>
      <c r="AB1375" s="5"/>
      <c r="AC1375" s="5"/>
      <c r="AD1375" s="5"/>
      <c r="AE1375" s="5"/>
      <c r="AF1375" s="5"/>
      <c r="AG1375" s="5"/>
    </row>
    <row r="1376" spans="1:33" ht="15.95" customHeight="1" x14ac:dyDescent="0.3">
      <c r="A1376" s="22" t="b">
        <f t="shared" si="477"/>
        <v>1</v>
      </c>
      <c r="B1376" s="22" t="b">
        <f t="shared" si="478"/>
        <v>1</v>
      </c>
      <c r="C1376" s="22" t="b">
        <f t="shared" si="479"/>
        <v>1</v>
      </c>
      <c r="D1376" s="22" t="b">
        <f t="shared" si="480"/>
        <v>1</v>
      </c>
      <c r="E1376" s="22" t="b">
        <f t="shared" si="481"/>
        <v>1</v>
      </c>
      <c r="F1376" s="52" t="b">
        <f t="shared" si="492"/>
        <v>0</v>
      </c>
      <c r="G1376" s="22" t="b">
        <f t="shared" si="498"/>
        <v>0</v>
      </c>
      <c r="H1376" s="22" t="b">
        <f t="shared" si="482"/>
        <v>0</v>
      </c>
      <c r="I1376" s="22" t="b">
        <f t="shared" si="493"/>
        <v>0</v>
      </c>
      <c r="J1376" s="22" t="b">
        <f t="shared" si="483"/>
        <v>0</v>
      </c>
      <c r="K1376" s="3" t="str">
        <f t="shared" si="484"/>
        <v/>
      </c>
      <c r="L1376" s="3" t="str">
        <f t="shared" si="485"/>
        <v/>
      </c>
      <c r="M1376" s="3" t="str">
        <f t="shared" si="486"/>
        <v/>
      </c>
      <c r="N1376" s="54" t="str">
        <f t="shared" si="494"/>
        <v/>
      </c>
      <c r="O1376" s="3" t="str">
        <f t="shared" si="487"/>
        <v/>
      </c>
      <c r="P1376" s="19" t="str">
        <f t="shared" si="488"/>
        <v>(보정동, 신촌)</v>
      </c>
      <c r="Q1376" s="23">
        <f>_xlfn.XLOOKUP(R1376,summary!C1:C37,summary!B1:B37)</f>
        <v>0</v>
      </c>
      <c r="R1376" s="24" t="str">
        <f t="shared" si="489"/>
        <v>보정동</v>
      </c>
      <c r="S1376" s="24" t="str">
        <f t="shared" si="495"/>
        <v>보정5통</v>
      </c>
      <c r="T1376" s="24" t="str">
        <f t="shared" si="496"/>
        <v>(보정동, 신촌)</v>
      </c>
      <c r="U1376" s="24" t="str">
        <f t="shared" si="490"/>
        <v>보정</v>
      </c>
      <c r="V1376" s="25">
        <f t="shared" si="497"/>
        <v>5</v>
      </c>
      <c r="W1376" s="25">
        <f t="shared" si="491"/>
        <v>2</v>
      </c>
      <c r="X1376" s="5"/>
      <c r="Y1376" s="3" t="s">
        <v>1420</v>
      </c>
      <c r="Z1376" s="3" t="s">
        <v>65</v>
      </c>
      <c r="AA1376" s="3" t="s">
        <v>1422</v>
      </c>
      <c r="AB1376" s="5"/>
      <c r="AC1376" s="5"/>
      <c r="AD1376" s="5"/>
      <c r="AE1376" s="5"/>
      <c r="AF1376" s="5"/>
      <c r="AG1376" s="5"/>
    </row>
    <row r="1377" spans="1:33" ht="15.95" customHeight="1" x14ac:dyDescent="0.3">
      <c r="A1377" s="22" t="b">
        <f t="shared" si="477"/>
        <v>1</v>
      </c>
      <c r="B1377" s="22" t="b">
        <f t="shared" si="478"/>
        <v>0</v>
      </c>
      <c r="C1377" s="22" t="b">
        <f t="shared" si="479"/>
        <v>0</v>
      </c>
      <c r="D1377" s="22" t="b">
        <f t="shared" si="480"/>
        <v>0</v>
      </c>
      <c r="E1377" s="22" t="b">
        <f t="shared" si="481"/>
        <v>0</v>
      </c>
      <c r="F1377" s="52" t="b">
        <f t="shared" si="492"/>
        <v>0</v>
      </c>
      <c r="G1377" s="22" t="b">
        <f t="shared" si="498"/>
        <v>0</v>
      </c>
      <c r="H1377" s="22" t="b">
        <f t="shared" si="482"/>
        <v>0</v>
      </c>
      <c r="I1377" s="22" t="b">
        <f t="shared" si="493"/>
        <v>0</v>
      </c>
      <c r="J1377" s="22" t="b">
        <f t="shared" si="483"/>
        <v>1</v>
      </c>
      <c r="K1377" s="3" t="str">
        <f t="shared" si="484"/>
        <v>보정6통</v>
      </c>
      <c r="L1377" s="3" t="str">
        <f t="shared" si="485"/>
        <v>정6</v>
      </c>
      <c r="M1377" s="3">
        <f t="shared" si="486"/>
        <v>6</v>
      </c>
      <c r="N1377" s="54" t="str">
        <f t="shared" si="494"/>
        <v>보정</v>
      </c>
      <c r="O1377" s="3" t="str">
        <f t="shared" si="487"/>
        <v/>
      </c>
      <c r="P1377" s="19" t="str">
        <f t="shared" si="488"/>
        <v/>
      </c>
      <c r="Q1377" s="23">
        <f>_xlfn.XLOOKUP(R1377,summary!C1:C37,summary!B1:B37)</f>
        <v>0</v>
      </c>
      <c r="R1377" s="24" t="str">
        <f t="shared" si="489"/>
        <v>보정동</v>
      </c>
      <c r="S1377" s="24" t="str">
        <f t="shared" si="495"/>
        <v>보정6통</v>
      </c>
      <c r="T1377" s="24" t="str">
        <f t="shared" si="496"/>
        <v>(보정동, 연원마을성원아파트)</v>
      </c>
      <c r="U1377" s="24" t="str">
        <f t="shared" si="490"/>
        <v>보정</v>
      </c>
      <c r="V1377" s="25">
        <f t="shared" si="497"/>
        <v>6</v>
      </c>
      <c r="W1377" s="25">
        <f t="shared" si="491"/>
        <v>1</v>
      </c>
      <c r="X1377" s="5"/>
      <c r="Y1377" s="3" t="s">
        <v>1423</v>
      </c>
      <c r="Z1377" s="3" t="s">
        <v>63</v>
      </c>
      <c r="AA1377" s="3" t="s">
        <v>1424</v>
      </c>
      <c r="AB1377" s="5"/>
      <c r="AC1377" s="5"/>
      <c r="AD1377" s="5"/>
      <c r="AE1377" s="5"/>
      <c r="AF1377" s="5"/>
      <c r="AG1377" s="5"/>
    </row>
    <row r="1378" spans="1:33" ht="15.95" customHeight="1" x14ac:dyDescent="0.3">
      <c r="A1378" s="22" t="b">
        <f t="shared" si="477"/>
        <v>1</v>
      </c>
      <c r="B1378" s="22" t="b">
        <f t="shared" si="478"/>
        <v>1</v>
      </c>
      <c r="C1378" s="22" t="b">
        <f t="shared" si="479"/>
        <v>0</v>
      </c>
      <c r="D1378" s="22" t="b">
        <f t="shared" si="480"/>
        <v>0</v>
      </c>
      <c r="E1378" s="22" t="b">
        <f t="shared" si="481"/>
        <v>1</v>
      </c>
      <c r="F1378" s="52" t="b">
        <f t="shared" si="492"/>
        <v>1</v>
      </c>
      <c r="G1378" s="22" t="b">
        <f t="shared" si="498"/>
        <v>1</v>
      </c>
      <c r="H1378" s="22" t="b">
        <f t="shared" si="482"/>
        <v>0</v>
      </c>
      <c r="I1378" s="22" t="b">
        <f t="shared" si="493"/>
        <v>1</v>
      </c>
      <c r="J1378" s="22" t="b">
        <f t="shared" si="483"/>
        <v>0</v>
      </c>
      <c r="K1378" s="3" t="str">
        <f t="shared" si="484"/>
        <v/>
      </c>
      <c r="L1378" s="3" t="str">
        <f t="shared" si="485"/>
        <v/>
      </c>
      <c r="M1378" s="3" t="str">
        <f t="shared" si="486"/>
        <v/>
      </c>
      <c r="N1378" s="54" t="str">
        <f t="shared" si="494"/>
        <v/>
      </c>
      <c r="O1378" s="3" t="str">
        <f t="shared" si="487"/>
        <v>(보정동, 연원마을성원아파트)</v>
      </c>
      <c r="P1378" s="19" t="str">
        <f t="shared" si="488"/>
        <v>(보정동, 연원마을성원아파트)</v>
      </c>
      <c r="Q1378" s="23">
        <f>_xlfn.XLOOKUP(R1378,summary!C1:C37,summary!B1:B37)</f>
        <v>0</v>
      </c>
      <c r="R1378" s="24" t="str">
        <f t="shared" si="489"/>
        <v>보정동</v>
      </c>
      <c r="S1378" s="24" t="str">
        <f t="shared" si="495"/>
        <v>보정6통</v>
      </c>
      <c r="T1378" s="24" t="str">
        <f t="shared" si="496"/>
        <v>(보정동, 연원마을성원아파트)</v>
      </c>
      <c r="U1378" s="24" t="str">
        <f t="shared" si="490"/>
        <v>보정</v>
      </c>
      <c r="V1378" s="25">
        <f t="shared" si="497"/>
        <v>6</v>
      </c>
      <c r="W1378" s="25">
        <f t="shared" si="491"/>
        <v>2</v>
      </c>
      <c r="X1378" s="5"/>
      <c r="Y1378" s="3" t="s">
        <v>1425</v>
      </c>
      <c r="Z1378" s="3" t="s">
        <v>65</v>
      </c>
      <c r="AA1378" s="3" t="s">
        <v>1426</v>
      </c>
      <c r="AB1378" s="5"/>
      <c r="AC1378" s="5"/>
      <c r="AD1378" s="5"/>
      <c r="AE1378" s="5"/>
      <c r="AF1378" s="5"/>
      <c r="AG1378" s="5"/>
    </row>
    <row r="1379" spans="1:33" ht="15.95" customHeight="1" x14ac:dyDescent="0.3">
      <c r="A1379" s="22" t="b">
        <f t="shared" si="477"/>
        <v>1</v>
      </c>
      <c r="B1379" s="22" t="b">
        <f t="shared" si="478"/>
        <v>0</v>
      </c>
      <c r="C1379" s="22" t="b">
        <f t="shared" si="479"/>
        <v>0</v>
      </c>
      <c r="D1379" s="22" t="b">
        <f t="shared" si="480"/>
        <v>0</v>
      </c>
      <c r="E1379" s="22" t="b">
        <f t="shared" si="481"/>
        <v>0</v>
      </c>
      <c r="F1379" s="52" t="b">
        <f t="shared" si="492"/>
        <v>0</v>
      </c>
      <c r="G1379" s="22" t="b">
        <f t="shared" si="498"/>
        <v>0</v>
      </c>
      <c r="H1379" s="22" t="b">
        <f t="shared" si="482"/>
        <v>0</v>
      </c>
      <c r="I1379" s="22" t="b">
        <f t="shared" si="493"/>
        <v>1</v>
      </c>
      <c r="J1379" s="22" t="b">
        <f t="shared" si="483"/>
        <v>0</v>
      </c>
      <c r="K1379" s="3" t="str">
        <f t="shared" si="484"/>
        <v/>
      </c>
      <c r="L1379" s="3" t="str">
        <f t="shared" si="485"/>
        <v/>
      </c>
      <c r="M1379" s="3" t="str">
        <f t="shared" si="486"/>
        <v/>
      </c>
      <c r="N1379" s="54" t="str">
        <f t="shared" si="494"/>
        <v/>
      </c>
      <c r="O1379" s="3" t="str">
        <f t="shared" si="487"/>
        <v>연원마을성원아파트)</v>
      </c>
      <c r="P1379" s="19" t="str">
        <f t="shared" si="488"/>
        <v/>
      </c>
      <c r="Q1379" s="23">
        <f>_xlfn.XLOOKUP(R1379,summary!C1:C37,summary!B1:B37)</f>
        <v>0</v>
      </c>
      <c r="R1379" s="24" t="str">
        <f t="shared" si="489"/>
        <v>보정동</v>
      </c>
      <c r="S1379" s="24" t="str">
        <f t="shared" si="495"/>
        <v>보정6통</v>
      </c>
      <c r="T1379" s="24" t="str">
        <f t="shared" si="496"/>
        <v>(보정동, 연원마을성원아파트)</v>
      </c>
      <c r="U1379" s="24" t="str">
        <f t="shared" si="490"/>
        <v>보정</v>
      </c>
      <c r="V1379" s="25">
        <f t="shared" si="497"/>
        <v>6</v>
      </c>
      <c r="W1379" s="25">
        <f t="shared" si="491"/>
        <v>3</v>
      </c>
      <c r="X1379" s="5"/>
      <c r="Y1379" s="3" t="s">
        <v>725</v>
      </c>
      <c r="Z1379" s="3" t="s">
        <v>67</v>
      </c>
      <c r="AA1379" s="3" t="s">
        <v>1427</v>
      </c>
      <c r="AB1379" s="5"/>
      <c r="AC1379" s="5"/>
      <c r="AD1379" s="5"/>
      <c r="AE1379" s="5"/>
      <c r="AF1379" s="5"/>
      <c r="AG1379" s="5"/>
    </row>
    <row r="1380" spans="1:33" ht="15.95" customHeight="1" x14ac:dyDescent="0.3">
      <c r="A1380" s="22" t="b">
        <f t="shared" si="477"/>
        <v>1</v>
      </c>
      <c r="B1380" s="22" t="b">
        <f t="shared" si="478"/>
        <v>0</v>
      </c>
      <c r="C1380" s="22" t="b">
        <f t="shared" si="479"/>
        <v>1</v>
      </c>
      <c r="D1380" s="22" t="b">
        <f t="shared" si="480"/>
        <v>0</v>
      </c>
      <c r="E1380" s="22" t="b">
        <f t="shared" si="481"/>
        <v>1</v>
      </c>
      <c r="F1380" s="52" t="b">
        <f t="shared" si="492"/>
        <v>1</v>
      </c>
      <c r="G1380" s="22" t="b">
        <f t="shared" si="498"/>
        <v>0</v>
      </c>
      <c r="H1380" s="22" t="b">
        <f t="shared" si="482"/>
        <v>1</v>
      </c>
      <c r="I1380" s="22" t="b">
        <f t="shared" si="493"/>
        <v>1</v>
      </c>
      <c r="J1380" s="22" t="b">
        <f t="shared" si="483"/>
        <v>0</v>
      </c>
      <c r="K1380" s="3" t="str">
        <f t="shared" si="484"/>
        <v/>
      </c>
      <c r="L1380" s="3" t="str">
        <f t="shared" si="485"/>
        <v/>
      </c>
      <c r="M1380" s="3" t="str">
        <f t="shared" si="486"/>
        <v/>
      </c>
      <c r="N1380" s="54" t="str">
        <f t="shared" si="494"/>
        <v/>
      </c>
      <c r="O1380" s="3" t="str">
        <f t="shared" si="487"/>
        <v>성원아파트)</v>
      </c>
      <c r="P1380" s="19" t="str">
        <f t="shared" si="488"/>
        <v/>
      </c>
      <c r="Q1380" s="23">
        <f>_xlfn.XLOOKUP(R1380,summary!C1:C37,summary!B1:B37)</f>
        <v>0</v>
      </c>
      <c r="R1380" s="24" t="str">
        <f t="shared" si="489"/>
        <v>보정동</v>
      </c>
      <c r="S1380" s="24" t="str">
        <f t="shared" si="495"/>
        <v>보정6통</v>
      </c>
      <c r="T1380" s="24" t="str">
        <f t="shared" si="496"/>
        <v>(보정동, 연원마을성원아파트)</v>
      </c>
      <c r="U1380" s="24" t="str">
        <f t="shared" si="490"/>
        <v>보정</v>
      </c>
      <c r="V1380" s="25">
        <f t="shared" si="497"/>
        <v>6</v>
      </c>
      <c r="W1380" s="25">
        <f t="shared" si="491"/>
        <v>4</v>
      </c>
      <c r="X1380" s="5"/>
      <c r="Y1380" s="3" t="s">
        <v>1428</v>
      </c>
      <c r="Z1380" s="3" t="s">
        <v>73</v>
      </c>
      <c r="AA1380" s="3" t="s">
        <v>1429</v>
      </c>
      <c r="AB1380" s="5"/>
      <c r="AC1380" s="5"/>
      <c r="AD1380" s="5"/>
      <c r="AE1380" s="5"/>
      <c r="AF1380" s="5"/>
      <c r="AG1380" s="5"/>
    </row>
    <row r="1381" spans="1:33" ht="15.95" customHeight="1" x14ac:dyDescent="0.3">
      <c r="A1381" s="22" t="b">
        <f t="shared" si="477"/>
        <v>0</v>
      </c>
      <c r="B1381" s="22" t="b">
        <f t="shared" si="478"/>
        <v>0</v>
      </c>
      <c r="C1381" s="22" t="b">
        <f t="shared" si="479"/>
        <v>0</v>
      </c>
      <c r="D1381" s="22" t="b">
        <f t="shared" si="480"/>
        <v>0</v>
      </c>
      <c r="E1381" s="22" t="b">
        <f t="shared" si="481"/>
        <v>0</v>
      </c>
      <c r="F1381" s="52" t="b">
        <f t="shared" si="492"/>
        <v>0</v>
      </c>
      <c r="G1381" s="22" t="b">
        <f t="shared" si="498"/>
        <v>0</v>
      </c>
      <c r="H1381" s="22" t="b">
        <f t="shared" si="482"/>
        <v>0</v>
      </c>
      <c r="I1381" s="22" t="b">
        <f t="shared" si="493"/>
        <v>0</v>
      </c>
      <c r="J1381" s="22" t="b">
        <f t="shared" si="483"/>
        <v>0</v>
      </c>
      <c r="K1381" s="3" t="str">
        <f t="shared" si="484"/>
        <v/>
      </c>
      <c r="L1381" s="3" t="str">
        <f t="shared" si="485"/>
        <v/>
      </c>
      <c r="M1381" s="3" t="str">
        <f t="shared" si="486"/>
        <v/>
      </c>
      <c r="N1381" s="54" t="str">
        <f t="shared" si="494"/>
        <v/>
      </c>
      <c r="O1381" s="3" t="str">
        <f t="shared" si="487"/>
        <v/>
      </c>
      <c r="P1381" s="19" t="str">
        <f t="shared" si="488"/>
        <v/>
      </c>
      <c r="Q1381" s="23">
        <f>_xlfn.XLOOKUP(R1381,summary!C1:C37,summary!B1:B37)</f>
        <v>0</v>
      </c>
      <c r="R1381" s="24" t="str">
        <f t="shared" si="489"/>
        <v>보정동</v>
      </c>
      <c r="S1381" s="24" t="str">
        <f t="shared" si="495"/>
        <v>보정6통</v>
      </c>
      <c r="T1381" s="24" t="str">
        <f t="shared" si="496"/>
        <v>(보정동, 연원마을성원아파트)</v>
      </c>
      <c r="U1381" s="24" t="str">
        <f t="shared" si="490"/>
        <v>보정</v>
      </c>
      <c r="V1381" s="25">
        <f t="shared" si="497"/>
        <v>6</v>
      </c>
      <c r="W1381" s="25">
        <f t="shared" si="491"/>
        <v>5</v>
      </c>
      <c r="X1381" s="5"/>
      <c r="Y1381" s="3"/>
      <c r="Z1381" s="3" t="s">
        <v>87</v>
      </c>
      <c r="AA1381" s="3" t="s">
        <v>1430</v>
      </c>
      <c r="AB1381" s="5"/>
      <c r="AC1381" s="5"/>
      <c r="AD1381" s="5"/>
      <c r="AE1381" s="5"/>
      <c r="AF1381" s="5"/>
      <c r="AG1381" s="5"/>
    </row>
    <row r="1382" spans="1:33" ht="15.95" customHeight="1" x14ac:dyDescent="0.3">
      <c r="A1382" s="22" t="b">
        <f t="shared" si="477"/>
        <v>0</v>
      </c>
      <c r="B1382" s="22" t="b">
        <f t="shared" si="478"/>
        <v>0</v>
      </c>
      <c r="C1382" s="22" t="b">
        <f t="shared" si="479"/>
        <v>0</v>
      </c>
      <c r="D1382" s="22" t="b">
        <f t="shared" si="480"/>
        <v>0</v>
      </c>
      <c r="E1382" s="22" t="b">
        <f t="shared" si="481"/>
        <v>0</v>
      </c>
      <c r="F1382" s="52" t="b">
        <f t="shared" si="492"/>
        <v>0</v>
      </c>
      <c r="G1382" s="22" t="b">
        <f t="shared" si="498"/>
        <v>0</v>
      </c>
      <c r="H1382" s="22" t="b">
        <f t="shared" si="482"/>
        <v>0</v>
      </c>
      <c r="I1382" s="22" t="b">
        <f t="shared" si="493"/>
        <v>0</v>
      </c>
      <c r="J1382" s="22" t="b">
        <f t="shared" si="483"/>
        <v>0</v>
      </c>
      <c r="K1382" s="3" t="str">
        <f t="shared" si="484"/>
        <v/>
      </c>
      <c r="L1382" s="3" t="str">
        <f t="shared" si="485"/>
        <v/>
      </c>
      <c r="M1382" s="3" t="str">
        <f t="shared" si="486"/>
        <v/>
      </c>
      <c r="N1382" s="54" t="str">
        <f t="shared" si="494"/>
        <v/>
      </c>
      <c r="O1382" s="3" t="str">
        <f t="shared" si="487"/>
        <v/>
      </c>
      <c r="P1382" s="19" t="str">
        <f t="shared" si="488"/>
        <v/>
      </c>
      <c r="Q1382" s="23">
        <f>_xlfn.XLOOKUP(R1382,summary!C1:C37,summary!B1:B37)</f>
        <v>0</v>
      </c>
      <c r="R1382" s="24" t="str">
        <f t="shared" si="489"/>
        <v>보정동</v>
      </c>
      <c r="S1382" s="24" t="str">
        <f t="shared" si="495"/>
        <v>보정6통</v>
      </c>
      <c r="T1382" s="24" t="str">
        <f t="shared" si="496"/>
        <v>(보정동, 연원마을성원아파트)</v>
      </c>
      <c r="U1382" s="24" t="str">
        <f t="shared" si="490"/>
        <v>보정</v>
      </c>
      <c r="V1382" s="25">
        <f t="shared" si="497"/>
        <v>6</v>
      </c>
      <c r="W1382" s="25">
        <f t="shared" si="491"/>
        <v>6</v>
      </c>
      <c r="X1382" s="5"/>
      <c r="Y1382" s="5"/>
      <c r="Z1382" s="3" t="s">
        <v>89</v>
      </c>
      <c r="AA1382" s="3" t="s">
        <v>1431</v>
      </c>
      <c r="AB1382" s="5"/>
      <c r="AC1382" s="5"/>
      <c r="AD1382" s="5"/>
      <c r="AE1382" s="5"/>
      <c r="AF1382" s="5"/>
      <c r="AG1382" s="5"/>
    </row>
    <row r="1383" spans="1:33" ht="15.95" customHeight="1" x14ac:dyDescent="0.3">
      <c r="A1383" s="22" t="b">
        <f t="shared" si="477"/>
        <v>0</v>
      </c>
      <c r="B1383" s="22" t="b">
        <f t="shared" si="478"/>
        <v>0</v>
      </c>
      <c r="C1383" s="22" t="b">
        <f t="shared" si="479"/>
        <v>0</v>
      </c>
      <c r="D1383" s="22" t="b">
        <f t="shared" si="480"/>
        <v>0</v>
      </c>
      <c r="E1383" s="22" t="b">
        <f t="shared" si="481"/>
        <v>0</v>
      </c>
      <c r="F1383" s="52" t="b">
        <f t="shared" si="492"/>
        <v>0</v>
      </c>
      <c r="G1383" s="22" t="b">
        <f t="shared" si="498"/>
        <v>0</v>
      </c>
      <c r="H1383" s="22" t="b">
        <f t="shared" si="482"/>
        <v>0</v>
      </c>
      <c r="I1383" s="22" t="b">
        <f t="shared" si="493"/>
        <v>0</v>
      </c>
      <c r="J1383" s="22" t="b">
        <f t="shared" si="483"/>
        <v>0</v>
      </c>
      <c r="K1383" s="3" t="str">
        <f t="shared" si="484"/>
        <v/>
      </c>
      <c r="L1383" s="3" t="str">
        <f t="shared" si="485"/>
        <v/>
      </c>
      <c r="M1383" s="3" t="str">
        <f t="shared" si="486"/>
        <v/>
      </c>
      <c r="N1383" s="54" t="str">
        <f t="shared" si="494"/>
        <v/>
      </c>
      <c r="O1383" s="3" t="str">
        <f t="shared" si="487"/>
        <v/>
      </c>
      <c r="P1383" s="19" t="str">
        <f t="shared" si="488"/>
        <v/>
      </c>
      <c r="Q1383" s="23">
        <f>_xlfn.XLOOKUP(R1383,summary!C1:C37,summary!B1:B37)</f>
        <v>0</v>
      </c>
      <c r="R1383" s="24" t="str">
        <f t="shared" si="489"/>
        <v>보정동</v>
      </c>
      <c r="S1383" s="24" t="str">
        <f t="shared" si="495"/>
        <v>보정6통</v>
      </c>
      <c r="T1383" s="24" t="str">
        <f t="shared" si="496"/>
        <v>(보정동, 연원마을성원아파트)</v>
      </c>
      <c r="U1383" s="24" t="str">
        <f t="shared" si="490"/>
        <v>보정</v>
      </c>
      <c r="V1383" s="25">
        <f t="shared" si="497"/>
        <v>6</v>
      </c>
      <c r="W1383" s="25">
        <f t="shared" si="491"/>
        <v>7</v>
      </c>
      <c r="X1383" s="5"/>
      <c r="Y1383" s="5"/>
      <c r="Z1383" s="3" t="s">
        <v>91</v>
      </c>
      <c r="AA1383" s="3" t="s">
        <v>1432</v>
      </c>
      <c r="AB1383" s="5"/>
      <c r="AC1383" s="5"/>
      <c r="AD1383" s="5"/>
      <c r="AE1383" s="5"/>
      <c r="AF1383" s="5"/>
      <c r="AG1383" s="5"/>
    </row>
    <row r="1384" spans="1:33" ht="15.95" customHeight="1" x14ac:dyDescent="0.3">
      <c r="A1384" s="22" t="b">
        <f t="shared" si="477"/>
        <v>0</v>
      </c>
      <c r="B1384" s="22" t="b">
        <f t="shared" si="478"/>
        <v>0</v>
      </c>
      <c r="C1384" s="22" t="b">
        <f t="shared" si="479"/>
        <v>0</v>
      </c>
      <c r="D1384" s="22" t="b">
        <f t="shared" si="480"/>
        <v>0</v>
      </c>
      <c r="E1384" s="22" t="b">
        <f t="shared" si="481"/>
        <v>0</v>
      </c>
      <c r="F1384" s="52" t="b">
        <f t="shared" si="492"/>
        <v>0</v>
      </c>
      <c r="G1384" s="22" t="b">
        <f t="shared" si="498"/>
        <v>0</v>
      </c>
      <c r="H1384" s="22" t="b">
        <f t="shared" si="482"/>
        <v>0</v>
      </c>
      <c r="I1384" s="22" t="b">
        <f t="shared" si="493"/>
        <v>0</v>
      </c>
      <c r="J1384" s="22" t="b">
        <f t="shared" si="483"/>
        <v>0</v>
      </c>
      <c r="K1384" s="3" t="str">
        <f t="shared" si="484"/>
        <v/>
      </c>
      <c r="L1384" s="3" t="str">
        <f t="shared" si="485"/>
        <v/>
      </c>
      <c r="M1384" s="3" t="str">
        <f t="shared" si="486"/>
        <v/>
      </c>
      <c r="N1384" s="54" t="str">
        <f t="shared" si="494"/>
        <v/>
      </c>
      <c r="O1384" s="3" t="str">
        <f t="shared" si="487"/>
        <v/>
      </c>
      <c r="P1384" s="19" t="str">
        <f t="shared" si="488"/>
        <v/>
      </c>
      <c r="Q1384" s="23">
        <f>_xlfn.XLOOKUP(R1384,summary!C1:C37,summary!B1:B37)</f>
        <v>0</v>
      </c>
      <c r="R1384" s="24" t="str">
        <f t="shared" si="489"/>
        <v>보정동</v>
      </c>
      <c r="S1384" s="24" t="str">
        <f t="shared" si="495"/>
        <v>보정6통</v>
      </c>
      <c r="T1384" s="24" t="str">
        <f t="shared" si="496"/>
        <v>(보정동, 연원마을성원아파트)</v>
      </c>
      <c r="U1384" s="25" t="str">
        <f t="shared" si="490"/>
        <v>보정</v>
      </c>
      <c r="V1384" s="25">
        <f t="shared" si="497"/>
        <v>6</v>
      </c>
      <c r="W1384" s="25">
        <f t="shared" si="491"/>
        <v>8</v>
      </c>
      <c r="X1384" s="5"/>
      <c r="Y1384" s="5"/>
      <c r="Z1384" s="3" t="s">
        <v>93</v>
      </c>
      <c r="AA1384" s="3" t="s">
        <v>1433</v>
      </c>
      <c r="AB1384" s="5"/>
      <c r="AC1384" s="5"/>
      <c r="AD1384" s="5"/>
      <c r="AE1384" s="5"/>
      <c r="AF1384" s="5"/>
      <c r="AG1384" s="5"/>
    </row>
    <row r="1385" spans="1:33" ht="15.95" customHeight="1" x14ac:dyDescent="0.3">
      <c r="A1385" s="22" t="b">
        <f t="shared" si="477"/>
        <v>0</v>
      </c>
      <c r="B1385" s="22" t="b">
        <f t="shared" si="478"/>
        <v>0</v>
      </c>
      <c r="C1385" s="22" t="b">
        <f t="shared" si="479"/>
        <v>0</v>
      </c>
      <c r="D1385" s="22" t="b">
        <f t="shared" si="480"/>
        <v>0</v>
      </c>
      <c r="E1385" s="22" t="b">
        <f t="shared" si="481"/>
        <v>0</v>
      </c>
      <c r="F1385" s="52" t="b">
        <f t="shared" si="492"/>
        <v>0</v>
      </c>
      <c r="G1385" s="22" t="b">
        <f t="shared" si="498"/>
        <v>0</v>
      </c>
      <c r="H1385" s="22" t="b">
        <f t="shared" si="482"/>
        <v>0</v>
      </c>
      <c r="I1385" s="22" t="b">
        <f t="shared" si="493"/>
        <v>0</v>
      </c>
      <c r="J1385" s="22" t="b">
        <f t="shared" si="483"/>
        <v>0</v>
      </c>
      <c r="K1385" s="3" t="str">
        <f t="shared" si="484"/>
        <v/>
      </c>
      <c r="L1385" s="3" t="str">
        <f t="shared" si="485"/>
        <v/>
      </c>
      <c r="M1385" s="22" t="str">
        <f t="shared" si="486"/>
        <v/>
      </c>
      <c r="N1385" s="54" t="str">
        <f t="shared" si="494"/>
        <v/>
      </c>
      <c r="O1385" s="3" t="str">
        <f t="shared" si="487"/>
        <v/>
      </c>
      <c r="P1385" s="19" t="str">
        <f t="shared" si="488"/>
        <v/>
      </c>
      <c r="Q1385" s="23">
        <f>_xlfn.XLOOKUP(R1385,summary!C1:C37,summary!B1:B37)</f>
        <v>0</v>
      </c>
      <c r="R1385" s="24" t="str">
        <f t="shared" si="489"/>
        <v>보정동</v>
      </c>
      <c r="S1385" s="24" t="str">
        <f t="shared" si="495"/>
        <v>보정6통</v>
      </c>
      <c r="T1385" s="24" t="str">
        <f t="shared" si="496"/>
        <v>(보정동, 연원마을성원아파트)</v>
      </c>
      <c r="U1385" s="24" t="str">
        <f t="shared" si="490"/>
        <v>보정</v>
      </c>
      <c r="V1385" s="25">
        <f t="shared" si="497"/>
        <v>6</v>
      </c>
      <c r="W1385" s="25">
        <f t="shared" si="491"/>
        <v>9</v>
      </c>
      <c r="X1385" s="5"/>
      <c r="Y1385" s="5"/>
      <c r="Z1385" s="3" t="s">
        <v>95</v>
      </c>
      <c r="AA1385" s="3" t="s">
        <v>1434</v>
      </c>
      <c r="AB1385" s="5"/>
      <c r="AC1385" s="5"/>
      <c r="AD1385" s="5"/>
      <c r="AE1385" s="5"/>
      <c r="AF1385" s="5"/>
      <c r="AG1385" s="5"/>
    </row>
    <row r="1386" spans="1:33" ht="15.95" customHeight="1" x14ac:dyDescent="0.3">
      <c r="A1386" s="22" t="b">
        <f t="shared" si="477"/>
        <v>0</v>
      </c>
      <c r="B1386" s="22" t="b">
        <f t="shared" si="478"/>
        <v>0</v>
      </c>
      <c r="C1386" s="22" t="b">
        <f t="shared" si="479"/>
        <v>0</v>
      </c>
      <c r="D1386" s="22" t="b">
        <f t="shared" si="480"/>
        <v>0</v>
      </c>
      <c r="E1386" s="22" t="b">
        <f t="shared" si="481"/>
        <v>0</v>
      </c>
      <c r="F1386" s="52" t="b">
        <f t="shared" si="492"/>
        <v>0</v>
      </c>
      <c r="G1386" s="22" t="b">
        <f t="shared" si="498"/>
        <v>0</v>
      </c>
      <c r="H1386" s="22" t="b">
        <f t="shared" si="482"/>
        <v>0</v>
      </c>
      <c r="I1386" s="22" t="b">
        <f t="shared" si="493"/>
        <v>0</v>
      </c>
      <c r="J1386" s="22" t="b">
        <f t="shared" si="483"/>
        <v>0</v>
      </c>
      <c r="K1386" s="3" t="str">
        <f t="shared" si="484"/>
        <v/>
      </c>
      <c r="L1386" s="3" t="str">
        <f t="shared" si="485"/>
        <v/>
      </c>
      <c r="M1386" s="3" t="str">
        <f t="shared" si="486"/>
        <v/>
      </c>
      <c r="N1386" s="54" t="str">
        <f t="shared" si="494"/>
        <v/>
      </c>
      <c r="O1386" s="3" t="str">
        <f t="shared" si="487"/>
        <v/>
      </c>
      <c r="P1386" s="19" t="str">
        <f t="shared" si="488"/>
        <v/>
      </c>
      <c r="Q1386" s="23">
        <f>_xlfn.XLOOKUP(R1386,summary!C1:C37,summary!B1:B37)</f>
        <v>0</v>
      </c>
      <c r="R1386" s="24" t="str">
        <f t="shared" si="489"/>
        <v>보정동</v>
      </c>
      <c r="S1386" s="24" t="str">
        <f t="shared" si="495"/>
        <v>보정6통</v>
      </c>
      <c r="T1386" s="24" t="str">
        <f t="shared" si="496"/>
        <v>(보정동, 연원마을성원아파트)</v>
      </c>
      <c r="U1386" s="24" t="str">
        <f t="shared" si="490"/>
        <v>보정</v>
      </c>
      <c r="V1386" s="25">
        <f t="shared" si="497"/>
        <v>6</v>
      </c>
      <c r="W1386" s="25">
        <f t="shared" si="491"/>
        <v>10</v>
      </c>
      <c r="X1386" s="5"/>
      <c r="Y1386" s="5"/>
      <c r="Z1386" s="3" t="s">
        <v>97</v>
      </c>
      <c r="AA1386" s="3" t="s">
        <v>1435</v>
      </c>
      <c r="AB1386" s="5"/>
      <c r="AC1386" s="5"/>
      <c r="AD1386" s="5"/>
      <c r="AE1386" s="5"/>
      <c r="AF1386" s="5"/>
      <c r="AG1386" s="5"/>
    </row>
    <row r="1387" spans="1:33" ht="15.95" customHeight="1" x14ac:dyDescent="0.3">
      <c r="A1387" s="22" t="b">
        <f t="shared" si="477"/>
        <v>0</v>
      </c>
      <c r="B1387" s="22" t="b">
        <f t="shared" si="478"/>
        <v>0</v>
      </c>
      <c r="C1387" s="22" t="b">
        <f t="shared" si="479"/>
        <v>0</v>
      </c>
      <c r="D1387" s="22" t="b">
        <f t="shared" si="480"/>
        <v>0</v>
      </c>
      <c r="E1387" s="22" t="b">
        <f t="shared" si="481"/>
        <v>0</v>
      </c>
      <c r="F1387" s="52" t="b">
        <f t="shared" si="492"/>
        <v>0</v>
      </c>
      <c r="G1387" s="22" t="b">
        <f t="shared" si="498"/>
        <v>0</v>
      </c>
      <c r="H1387" s="22" t="b">
        <f t="shared" si="482"/>
        <v>0</v>
      </c>
      <c r="I1387" s="22" t="b">
        <f t="shared" si="493"/>
        <v>0</v>
      </c>
      <c r="J1387" s="22" t="b">
        <f t="shared" si="483"/>
        <v>0</v>
      </c>
      <c r="K1387" s="3" t="str">
        <f t="shared" si="484"/>
        <v/>
      </c>
      <c r="L1387" s="3" t="str">
        <f t="shared" si="485"/>
        <v/>
      </c>
      <c r="M1387" s="3" t="str">
        <f t="shared" si="486"/>
        <v/>
      </c>
      <c r="N1387" s="54" t="str">
        <f t="shared" si="494"/>
        <v/>
      </c>
      <c r="O1387" s="3" t="str">
        <f t="shared" si="487"/>
        <v/>
      </c>
      <c r="P1387" s="19" t="str">
        <f t="shared" si="488"/>
        <v/>
      </c>
      <c r="Q1387" s="23">
        <f>_xlfn.XLOOKUP(R1387,summary!C1:C37,summary!B1:B37)</f>
        <v>0</v>
      </c>
      <c r="R1387" s="24" t="str">
        <f t="shared" si="489"/>
        <v>보정동</v>
      </c>
      <c r="S1387" s="24" t="str">
        <f t="shared" si="495"/>
        <v>보정6통</v>
      </c>
      <c r="T1387" s="24" t="str">
        <f t="shared" si="496"/>
        <v>(보정동, 연원마을성원아파트)</v>
      </c>
      <c r="U1387" s="24" t="str">
        <f t="shared" si="490"/>
        <v>보정</v>
      </c>
      <c r="V1387" s="25">
        <f t="shared" si="497"/>
        <v>6</v>
      </c>
      <c r="W1387" s="25">
        <f t="shared" si="491"/>
        <v>11</v>
      </c>
      <c r="X1387" s="5"/>
      <c r="Y1387" s="5"/>
      <c r="Z1387" s="3" t="s">
        <v>99</v>
      </c>
      <c r="AA1387" s="3" t="s">
        <v>1436</v>
      </c>
      <c r="AB1387" s="5"/>
      <c r="AC1387" s="5"/>
      <c r="AD1387" s="5"/>
      <c r="AE1387" s="5"/>
      <c r="AF1387" s="5"/>
      <c r="AG1387" s="5"/>
    </row>
    <row r="1388" spans="1:33" ht="15.95" customHeight="1" x14ac:dyDescent="0.3">
      <c r="A1388" s="22" t="b">
        <f t="shared" si="477"/>
        <v>0</v>
      </c>
      <c r="B1388" s="22" t="b">
        <f t="shared" si="478"/>
        <v>0</v>
      </c>
      <c r="C1388" s="22" t="b">
        <f t="shared" si="479"/>
        <v>0</v>
      </c>
      <c r="D1388" s="22" t="b">
        <f t="shared" si="480"/>
        <v>0</v>
      </c>
      <c r="E1388" s="22" t="b">
        <f t="shared" si="481"/>
        <v>0</v>
      </c>
      <c r="F1388" s="52" t="b">
        <f t="shared" si="492"/>
        <v>0</v>
      </c>
      <c r="G1388" s="22" t="b">
        <f t="shared" si="498"/>
        <v>0</v>
      </c>
      <c r="H1388" s="22" t="b">
        <f t="shared" si="482"/>
        <v>0</v>
      </c>
      <c r="I1388" s="22" t="b">
        <f t="shared" si="493"/>
        <v>0</v>
      </c>
      <c r="J1388" s="22" t="b">
        <f t="shared" si="483"/>
        <v>0</v>
      </c>
      <c r="K1388" s="3" t="str">
        <f t="shared" si="484"/>
        <v/>
      </c>
      <c r="L1388" s="3" t="str">
        <f t="shared" si="485"/>
        <v/>
      </c>
      <c r="M1388" s="3" t="str">
        <f t="shared" si="486"/>
        <v/>
      </c>
      <c r="N1388" s="54" t="str">
        <f t="shared" si="494"/>
        <v/>
      </c>
      <c r="O1388" s="3" t="str">
        <f t="shared" si="487"/>
        <v/>
      </c>
      <c r="P1388" s="19" t="str">
        <f t="shared" si="488"/>
        <v/>
      </c>
      <c r="Q1388" s="23">
        <f>_xlfn.XLOOKUP(R1388,summary!C1:C37,summary!B1:B37)</f>
        <v>0</v>
      </c>
      <c r="R1388" s="24" t="str">
        <f t="shared" si="489"/>
        <v>보정동</v>
      </c>
      <c r="S1388" s="24" t="str">
        <f t="shared" si="495"/>
        <v>보정6통</v>
      </c>
      <c r="T1388" s="24" t="str">
        <f t="shared" si="496"/>
        <v>(보정동, 연원마을성원아파트)</v>
      </c>
      <c r="U1388" s="24" t="str">
        <f t="shared" si="490"/>
        <v>보정</v>
      </c>
      <c r="V1388" s="25">
        <f t="shared" si="497"/>
        <v>6</v>
      </c>
      <c r="W1388" s="25">
        <f t="shared" si="491"/>
        <v>12</v>
      </c>
      <c r="X1388" s="5"/>
      <c r="Y1388" s="5"/>
      <c r="Z1388" s="3" t="s">
        <v>101</v>
      </c>
      <c r="AA1388" s="3" t="s">
        <v>1437</v>
      </c>
      <c r="AB1388" s="5"/>
      <c r="AC1388" s="5"/>
      <c r="AD1388" s="5"/>
      <c r="AE1388" s="5"/>
      <c r="AF1388" s="5"/>
      <c r="AG1388" s="5"/>
    </row>
    <row r="1389" spans="1:33" ht="15.95" customHeight="1" x14ac:dyDescent="0.3">
      <c r="A1389" s="22" t="b">
        <f t="shared" si="477"/>
        <v>1</v>
      </c>
      <c r="B1389" s="22" t="b">
        <f t="shared" si="478"/>
        <v>0</v>
      </c>
      <c r="C1389" s="22" t="b">
        <f t="shared" si="479"/>
        <v>0</v>
      </c>
      <c r="D1389" s="22" t="b">
        <f t="shared" si="480"/>
        <v>0</v>
      </c>
      <c r="E1389" s="22" t="b">
        <f t="shared" si="481"/>
        <v>0</v>
      </c>
      <c r="F1389" s="52" t="b">
        <f t="shared" si="492"/>
        <v>0</v>
      </c>
      <c r="G1389" s="22" t="b">
        <f t="shared" si="498"/>
        <v>0</v>
      </c>
      <c r="H1389" s="22" t="b">
        <f t="shared" si="482"/>
        <v>0</v>
      </c>
      <c r="I1389" s="22" t="b">
        <f t="shared" si="493"/>
        <v>0</v>
      </c>
      <c r="J1389" s="22" t="b">
        <f t="shared" si="483"/>
        <v>1</v>
      </c>
      <c r="K1389" s="3" t="str">
        <f t="shared" si="484"/>
        <v>보정7통</v>
      </c>
      <c r="L1389" s="3" t="str">
        <f t="shared" si="485"/>
        <v>정7</v>
      </c>
      <c r="M1389" s="3">
        <f t="shared" si="486"/>
        <v>7</v>
      </c>
      <c r="N1389" s="54" t="str">
        <f t="shared" si="494"/>
        <v>보정</v>
      </c>
      <c r="O1389" s="3" t="str">
        <f t="shared" si="487"/>
        <v/>
      </c>
      <c r="P1389" s="19" t="str">
        <f t="shared" si="488"/>
        <v/>
      </c>
      <c r="Q1389" s="23">
        <f>_xlfn.XLOOKUP(R1389,summary!C1:C37,summary!B1:B37)</f>
        <v>0</v>
      </c>
      <c r="R1389" s="24" t="str">
        <f t="shared" si="489"/>
        <v>보정동</v>
      </c>
      <c r="S1389" s="24" t="str">
        <f t="shared" si="495"/>
        <v>보정7통</v>
      </c>
      <c r="T1389" s="24" t="str">
        <f t="shared" si="496"/>
        <v>(보정동, 행원마을동아솔레시티아파트)</v>
      </c>
      <c r="U1389" s="24" t="str">
        <f t="shared" si="490"/>
        <v>보정</v>
      </c>
      <c r="V1389" s="25">
        <f t="shared" si="497"/>
        <v>7</v>
      </c>
      <c r="W1389" s="25">
        <f t="shared" si="491"/>
        <v>1</v>
      </c>
      <c r="X1389" s="5"/>
      <c r="Y1389" s="5" t="s">
        <v>1438</v>
      </c>
      <c r="Z1389" s="3" t="s">
        <v>63</v>
      </c>
      <c r="AA1389" s="3" t="s">
        <v>1439</v>
      </c>
      <c r="AB1389" s="5"/>
      <c r="AC1389" s="5"/>
      <c r="AD1389" s="5"/>
      <c r="AE1389" s="5"/>
      <c r="AF1389" s="5"/>
      <c r="AG1389" s="5"/>
    </row>
    <row r="1390" spans="1:33" ht="15.95" customHeight="1" x14ac:dyDescent="0.3">
      <c r="A1390" s="22" t="b">
        <f t="shared" si="477"/>
        <v>1</v>
      </c>
      <c r="B1390" s="22" t="b">
        <f t="shared" si="478"/>
        <v>1</v>
      </c>
      <c r="C1390" s="22" t="b">
        <f t="shared" si="479"/>
        <v>0</v>
      </c>
      <c r="D1390" s="22" t="b">
        <f t="shared" si="480"/>
        <v>0</v>
      </c>
      <c r="E1390" s="22" t="b">
        <f t="shared" si="481"/>
        <v>1</v>
      </c>
      <c r="F1390" s="52" t="b">
        <f t="shared" si="492"/>
        <v>1</v>
      </c>
      <c r="G1390" s="22" t="b">
        <f t="shared" si="498"/>
        <v>1</v>
      </c>
      <c r="H1390" s="22" t="b">
        <f t="shared" si="482"/>
        <v>0</v>
      </c>
      <c r="I1390" s="22" t="b">
        <f t="shared" si="493"/>
        <v>1</v>
      </c>
      <c r="J1390" s="22" t="b">
        <f t="shared" si="483"/>
        <v>0</v>
      </c>
      <c r="K1390" s="3" t="str">
        <f t="shared" si="484"/>
        <v/>
      </c>
      <c r="L1390" s="3" t="str">
        <f t="shared" si="485"/>
        <v/>
      </c>
      <c r="M1390" s="3" t="str">
        <f t="shared" si="486"/>
        <v/>
      </c>
      <c r="N1390" s="54" t="str">
        <f t="shared" si="494"/>
        <v/>
      </c>
      <c r="O1390" s="3" t="str">
        <f t="shared" si="487"/>
        <v>(보정동, 행원마을동아솔레시티아파트)</v>
      </c>
      <c r="P1390" s="19" t="str">
        <f t="shared" si="488"/>
        <v>(보정동, 행원마을동아솔레시티아파트)</v>
      </c>
      <c r="Q1390" s="23">
        <f>_xlfn.XLOOKUP(R1390,summary!C1:C37,summary!B1:B37)</f>
        <v>0</v>
      </c>
      <c r="R1390" s="24" t="str">
        <f t="shared" si="489"/>
        <v>보정동</v>
      </c>
      <c r="S1390" s="24" t="str">
        <f t="shared" si="495"/>
        <v>보정7통</v>
      </c>
      <c r="T1390" s="24" t="str">
        <f t="shared" si="496"/>
        <v>(보정동, 행원마을동아솔레시티아파트)</v>
      </c>
      <c r="U1390" s="24" t="str">
        <f t="shared" si="490"/>
        <v>보정</v>
      </c>
      <c r="V1390" s="25">
        <f t="shared" si="497"/>
        <v>7</v>
      </c>
      <c r="W1390" s="25">
        <f t="shared" si="491"/>
        <v>2</v>
      </c>
      <c r="X1390" s="5"/>
      <c r="Y1390" s="3" t="s">
        <v>1425</v>
      </c>
      <c r="Z1390" s="3" t="s">
        <v>65</v>
      </c>
      <c r="AA1390" s="3" t="s">
        <v>1440</v>
      </c>
      <c r="AB1390" s="5"/>
      <c r="AC1390" s="5"/>
      <c r="AD1390" s="5"/>
      <c r="AE1390" s="5"/>
      <c r="AF1390" s="5"/>
      <c r="AG1390" s="5"/>
    </row>
    <row r="1391" spans="1:33" ht="15.95" customHeight="1" x14ac:dyDescent="0.3">
      <c r="A1391" s="22" t="b">
        <f t="shared" si="477"/>
        <v>1</v>
      </c>
      <c r="B1391" s="22" t="b">
        <f t="shared" si="478"/>
        <v>0</v>
      </c>
      <c r="C1391" s="22" t="b">
        <f t="shared" si="479"/>
        <v>0</v>
      </c>
      <c r="D1391" s="22" t="b">
        <f t="shared" si="480"/>
        <v>0</v>
      </c>
      <c r="E1391" s="22" t="b">
        <f t="shared" si="481"/>
        <v>0</v>
      </c>
      <c r="F1391" s="52" t="b">
        <f t="shared" si="492"/>
        <v>0</v>
      </c>
      <c r="G1391" s="22" t="b">
        <f t="shared" si="498"/>
        <v>0</v>
      </c>
      <c r="H1391" s="22" t="b">
        <f t="shared" si="482"/>
        <v>0</v>
      </c>
      <c r="I1391" s="22" t="b">
        <f t="shared" si="493"/>
        <v>1</v>
      </c>
      <c r="J1391" s="22" t="b">
        <f t="shared" si="483"/>
        <v>0</v>
      </c>
      <c r="K1391" s="3" t="str">
        <f t="shared" si="484"/>
        <v/>
      </c>
      <c r="L1391" s="3" t="str">
        <f t="shared" si="485"/>
        <v/>
      </c>
      <c r="M1391" s="3" t="str">
        <f t="shared" si="486"/>
        <v/>
      </c>
      <c r="N1391" s="54" t="str">
        <f t="shared" si="494"/>
        <v/>
      </c>
      <c r="O1391" s="3" t="str">
        <f t="shared" si="487"/>
        <v>행원마을동아솔레시티아파트)</v>
      </c>
      <c r="P1391" s="19" t="str">
        <f t="shared" si="488"/>
        <v/>
      </c>
      <c r="Q1391" s="23">
        <f>_xlfn.XLOOKUP(R1391,summary!C1:C37,summary!B1:B37)</f>
        <v>0</v>
      </c>
      <c r="R1391" s="24" t="str">
        <f t="shared" si="489"/>
        <v>보정동</v>
      </c>
      <c r="S1391" s="24" t="str">
        <f t="shared" si="495"/>
        <v>보정7통</v>
      </c>
      <c r="T1391" s="24" t="str">
        <f t="shared" si="496"/>
        <v>(보정동, 행원마을동아솔레시티아파트)</v>
      </c>
      <c r="U1391" s="24" t="str">
        <f t="shared" si="490"/>
        <v>보정</v>
      </c>
      <c r="V1391" s="25">
        <f t="shared" si="497"/>
        <v>7</v>
      </c>
      <c r="W1391" s="25">
        <f t="shared" si="491"/>
        <v>3</v>
      </c>
      <c r="X1391" s="5"/>
      <c r="Y1391" s="3" t="s">
        <v>1441</v>
      </c>
      <c r="Z1391" s="3" t="s">
        <v>67</v>
      </c>
      <c r="AA1391" s="3" t="s">
        <v>1442</v>
      </c>
      <c r="AB1391" s="5"/>
      <c r="AC1391" s="5"/>
      <c r="AD1391" s="5"/>
      <c r="AE1391" s="5"/>
      <c r="AF1391" s="5"/>
      <c r="AG1391" s="5"/>
    </row>
    <row r="1392" spans="1:33" ht="15.95" customHeight="1" x14ac:dyDescent="0.3">
      <c r="A1392" s="22" t="b">
        <f t="shared" si="477"/>
        <v>1</v>
      </c>
      <c r="B1392" s="22" t="b">
        <f t="shared" si="478"/>
        <v>0</v>
      </c>
      <c r="C1392" s="22" t="b">
        <f t="shared" si="479"/>
        <v>0</v>
      </c>
      <c r="D1392" s="22" t="b">
        <f t="shared" si="480"/>
        <v>0</v>
      </c>
      <c r="E1392" s="22" t="b">
        <f t="shared" si="481"/>
        <v>0</v>
      </c>
      <c r="F1392" s="52" t="b">
        <f t="shared" si="492"/>
        <v>0</v>
      </c>
      <c r="G1392" s="22" t="b">
        <f t="shared" si="498"/>
        <v>0</v>
      </c>
      <c r="H1392" s="22" t="b">
        <f t="shared" si="482"/>
        <v>0</v>
      </c>
      <c r="I1392" s="22" t="b">
        <f t="shared" si="493"/>
        <v>1</v>
      </c>
      <c r="J1392" s="22" t="b">
        <f t="shared" si="483"/>
        <v>0</v>
      </c>
      <c r="K1392" s="3" t="str">
        <f t="shared" si="484"/>
        <v/>
      </c>
      <c r="L1392" s="3" t="str">
        <f t="shared" si="485"/>
        <v/>
      </c>
      <c r="M1392" s="3" t="str">
        <f t="shared" si="486"/>
        <v/>
      </c>
      <c r="N1392" s="54" t="str">
        <f t="shared" si="494"/>
        <v/>
      </c>
      <c r="O1392" s="3" t="str">
        <f t="shared" si="487"/>
        <v>동아솔레시티아파트)</v>
      </c>
      <c r="P1392" s="19" t="str">
        <f t="shared" si="488"/>
        <v/>
      </c>
      <c r="Q1392" s="23">
        <f>_xlfn.XLOOKUP(R1392,summary!C1:C37,summary!B1:B37)</f>
        <v>0</v>
      </c>
      <c r="R1392" s="24" t="str">
        <f t="shared" si="489"/>
        <v>보정동</v>
      </c>
      <c r="S1392" s="24" t="str">
        <f t="shared" si="495"/>
        <v>보정7통</v>
      </c>
      <c r="T1392" s="24" t="str">
        <f t="shared" si="496"/>
        <v>(보정동, 행원마을동아솔레시티아파트)</v>
      </c>
      <c r="U1392" s="24" t="str">
        <f t="shared" si="490"/>
        <v>보정</v>
      </c>
      <c r="V1392" s="25">
        <f t="shared" si="497"/>
        <v>7</v>
      </c>
      <c r="W1392" s="25">
        <f t="shared" si="491"/>
        <v>4</v>
      </c>
      <c r="X1392" s="5"/>
      <c r="Y1392" s="3" t="s">
        <v>1443</v>
      </c>
      <c r="Z1392" s="3" t="s">
        <v>73</v>
      </c>
      <c r="AA1392" s="3" t="s">
        <v>1444</v>
      </c>
      <c r="AB1392" s="5"/>
      <c r="AC1392" s="5"/>
      <c r="AD1392" s="5"/>
      <c r="AE1392" s="5"/>
      <c r="AF1392" s="5"/>
      <c r="AG1392" s="5"/>
    </row>
    <row r="1393" spans="1:33" ht="15.95" customHeight="1" x14ac:dyDescent="0.3">
      <c r="A1393" s="22" t="b">
        <f t="shared" si="477"/>
        <v>1</v>
      </c>
      <c r="B1393" s="22" t="b">
        <f t="shared" si="478"/>
        <v>0</v>
      </c>
      <c r="C1393" s="22" t="b">
        <f t="shared" si="479"/>
        <v>1</v>
      </c>
      <c r="D1393" s="22" t="b">
        <f t="shared" si="480"/>
        <v>0</v>
      </c>
      <c r="E1393" s="22" t="b">
        <f t="shared" si="481"/>
        <v>1</v>
      </c>
      <c r="F1393" s="52" t="b">
        <f t="shared" si="492"/>
        <v>1</v>
      </c>
      <c r="G1393" s="22" t="b">
        <f t="shared" si="498"/>
        <v>0</v>
      </c>
      <c r="H1393" s="22" t="b">
        <f t="shared" si="482"/>
        <v>1</v>
      </c>
      <c r="I1393" s="22" t="b">
        <f t="shared" si="493"/>
        <v>1</v>
      </c>
      <c r="J1393" s="22" t="b">
        <f t="shared" si="483"/>
        <v>0</v>
      </c>
      <c r="K1393" s="3" t="str">
        <f t="shared" si="484"/>
        <v/>
      </c>
      <c r="L1393" s="3" t="str">
        <f t="shared" si="485"/>
        <v/>
      </c>
      <c r="M1393" s="3" t="str">
        <f t="shared" si="486"/>
        <v/>
      </c>
      <c r="N1393" s="54" t="str">
        <f t="shared" si="494"/>
        <v/>
      </c>
      <c r="O1393" s="3" t="str">
        <f t="shared" si="487"/>
        <v>아파트)</v>
      </c>
      <c r="P1393" s="19" t="str">
        <f t="shared" si="488"/>
        <v/>
      </c>
      <c r="Q1393" s="23">
        <f>_xlfn.XLOOKUP(R1393,summary!C1:C37,summary!B1:B37)</f>
        <v>0</v>
      </c>
      <c r="R1393" s="24" t="str">
        <f t="shared" si="489"/>
        <v>보정동</v>
      </c>
      <c r="S1393" s="24" t="str">
        <f t="shared" si="495"/>
        <v>보정7통</v>
      </c>
      <c r="T1393" s="24" t="str">
        <f t="shared" si="496"/>
        <v>(보정동, 행원마을동아솔레시티아파트)</v>
      </c>
      <c r="U1393" s="24" t="str">
        <f t="shared" si="490"/>
        <v>보정</v>
      </c>
      <c r="V1393" s="25">
        <f t="shared" si="497"/>
        <v>7</v>
      </c>
      <c r="W1393" s="25">
        <f t="shared" si="491"/>
        <v>5</v>
      </c>
      <c r="X1393" s="5"/>
      <c r="Y1393" s="3" t="s">
        <v>144</v>
      </c>
      <c r="Z1393" s="3" t="s">
        <v>87</v>
      </c>
      <c r="AA1393" s="3" t="s">
        <v>1445</v>
      </c>
      <c r="AB1393" s="5"/>
      <c r="AC1393" s="5"/>
      <c r="AD1393" s="5"/>
      <c r="AE1393" s="5"/>
      <c r="AF1393" s="5"/>
      <c r="AG1393" s="5"/>
    </row>
    <row r="1394" spans="1:33" ht="15.95" customHeight="1" x14ac:dyDescent="0.3">
      <c r="A1394" s="22" t="b">
        <f t="shared" si="477"/>
        <v>0</v>
      </c>
      <c r="B1394" s="22" t="b">
        <f t="shared" si="478"/>
        <v>0</v>
      </c>
      <c r="C1394" s="22" t="b">
        <f t="shared" si="479"/>
        <v>0</v>
      </c>
      <c r="D1394" s="22" t="b">
        <f t="shared" si="480"/>
        <v>0</v>
      </c>
      <c r="E1394" s="22" t="b">
        <f t="shared" si="481"/>
        <v>0</v>
      </c>
      <c r="F1394" s="52" t="b">
        <f t="shared" si="492"/>
        <v>0</v>
      </c>
      <c r="G1394" s="22" t="b">
        <f t="shared" si="498"/>
        <v>0</v>
      </c>
      <c r="H1394" s="22" t="b">
        <f t="shared" si="482"/>
        <v>0</v>
      </c>
      <c r="I1394" s="22" t="b">
        <f t="shared" si="493"/>
        <v>0</v>
      </c>
      <c r="J1394" s="22" t="b">
        <f t="shared" si="483"/>
        <v>0</v>
      </c>
      <c r="K1394" s="3" t="str">
        <f t="shared" si="484"/>
        <v/>
      </c>
      <c r="L1394" s="3" t="str">
        <f t="shared" si="485"/>
        <v/>
      </c>
      <c r="M1394" s="22" t="str">
        <f t="shared" si="486"/>
        <v/>
      </c>
      <c r="N1394" s="54" t="str">
        <f t="shared" si="494"/>
        <v/>
      </c>
      <c r="O1394" s="3" t="str">
        <f t="shared" si="487"/>
        <v/>
      </c>
      <c r="P1394" s="19" t="str">
        <f t="shared" si="488"/>
        <v/>
      </c>
      <c r="Q1394" s="23">
        <f>_xlfn.XLOOKUP(R1394,summary!C1:C37,summary!B1:B37)</f>
        <v>0</v>
      </c>
      <c r="R1394" s="24" t="str">
        <f t="shared" si="489"/>
        <v>보정동</v>
      </c>
      <c r="S1394" s="24" t="str">
        <f t="shared" si="495"/>
        <v>보정7통</v>
      </c>
      <c r="T1394" s="24" t="str">
        <f t="shared" si="496"/>
        <v>(보정동, 행원마을동아솔레시티아파트)</v>
      </c>
      <c r="U1394" s="24" t="str">
        <f t="shared" si="490"/>
        <v>보정</v>
      </c>
      <c r="V1394" s="25">
        <f t="shared" si="497"/>
        <v>7</v>
      </c>
      <c r="W1394" s="25">
        <f t="shared" si="491"/>
        <v>6</v>
      </c>
      <c r="X1394" s="5"/>
      <c r="Y1394" s="3"/>
      <c r="Z1394" s="3" t="s">
        <v>89</v>
      </c>
      <c r="AA1394" s="3" t="s">
        <v>1446</v>
      </c>
      <c r="AB1394" s="5"/>
      <c r="AC1394" s="5"/>
      <c r="AD1394" s="5"/>
      <c r="AE1394" s="5"/>
      <c r="AF1394" s="5"/>
      <c r="AG1394" s="5"/>
    </row>
    <row r="1395" spans="1:33" ht="15.95" customHeight="1" x14ac:dyDescent="0.3">
      <c r="A1395" s="22" t="b">
        <f t="shared" si="477"/>
        <v>0</v>
      </c>
      <c r="B1395" s="22" t="b">
        <f t="shared" si="478"/>
        <v>0</v>
      </c>
      <c r="C1395" s="22" t="b">
        <f t="shared" si="479"/>
        <v>0</v>
      </c>
      <c r="D1395" s="22" t="b">
        <f t="shared" si="480"/>
        <v>0</v>
      </c>
      <c r="E1395" s="22" t="b">
        <f t="shared" si="481"/>
        <v>0</v>
      </c>
      <c r="F1395" s="52" t="b">
        <f t="shared" si="492"/>
        <v>0</v>
      </c>
      <c r="G1395" s="22" t="b">
        <f t="shared" si="498"/>
        <v>0</v>
      </c>
      <c r="H1395" s="22" t="b">
        <f t="shared" si="482"/>
        <v>0</v>
      </c>
      <c r="I1395" s="22" t="b">
        <f t="shared" si="493"/>
        <v>0</v>
      </c>
      <c r="J1395" s="22" t="b">
        <f t="shared" si="483"/>
        <v>0</v>
      </c>
      <c r="K1395" s="3" t="str">
        <f t="shared" si="484"/>
        <v/>
      </c>
      <c r="L1395" s="3" t="str">
        <f t="shared" si="485"/>
        <v/>
      </c>
      <c r="M1395" s="3" t="str">
        <f t="shared" si="486"/>
        <v/>
      </c>
      <c r="N1395" s="54" t="str">
        <f t="shared" si="494"/>
        <v/>
      </c>
      <c r="O1395" s="3" t="str">
        <f t="shared" si="487"/>
        <v/>
      </c>
      <c r="P1395" s="19" t="str">
        <f t="shared" si="488"/>
        <v/>
      </c>
      <c r="Q1395" s="23">
        <f>_xlfn.XLOOKUP(R1395,summary!C1:C37,summary!B1:B37)</f>
        <v>0</v>
      </c>
      <c r="R1395" s="24" t="str">
        <f t="shared" si="489"/>
        <v>보정동</v>
      </c>
      <c r="S1395" s="24" t="str">
        <f t="shared" si="495"/>
        <v>보정7통</v>
      </c>
      <c r="T1395" s="24" t="str">
        <f t="shared" si="496"/>
        <v>(보정동, 행원마을동아솔레시티아파트)</v>
      </c>
      <c r="U1395" s="24" t="str">
        <f t="shared" si="490"/>
        <v>보정</v>
      </c>
      <c r="V1395" s="25">
        <f t="shared" si="497"/>
        <v>7</v>
      </c>
      <c r="W1395" s="25">
        <f t="shared" si="491"/>
        <v>7</v>
      </c>
      <c r="X1395" s="5"/>
      <c r="Y1395" s="5"/>
      <c r="Z1395" s="3" t="s">
        <v>91</v>
      </c>
      <c r="AA1395" s="3" t="s">
        <v>1447</v>
      </c>
      <c r="AB1395" s="5"/>
      <c r="AC1395" s="5"/>
      <c r="AD1395" s="5"/>
      <c r="AE1395" s="5"/>
      <c r="AF1395" s="5"/>
      <c r="AG1395" s="5"/>
    </row>
    <row r="1396" spans="1:33" ht="15.95" customHeight="1" x14ac:dyDescent="0.3">
      <c r="A1396" s="22" t="b">
        <f t="shared" si="477"/>
        <v>0</v>
      </c>
      <c r="B1396" s="22" t="b">
        <f t="shared" si="478"/>
        <v>0</v>
      </c>
      <c r="C1396" s="22" t="b">
        <f t="shared" si="479"/>
        <v>0</v>
      </c>
      <c r="D1396" s="22" t="b">
        <f t="shared" si="480"/>
        <v>0</v>
      </c>
      <c r="E1396" s="22" t="b">
        <f t="shared" si="481"/>
        <v>0</v>
      </c>
      <c r="F1396" s="52" t="b">
        <f t="shared" si="492"/>
        <v>0</v>
      </c>
      <c r="G1396" s="22" t="b">
        <f t="shared" si="498"/>
        <v>0</v>
      </c>
      <c r="H1396" s="22" t="b">
        <f t="shared" si="482"/>
        <v>0</v>
      </c>
      <c r="I1396" s="22" t="b">
        <f t="shared" si="493"/>
        <v>0</v>
      </c>
      <c r="J1396" s="22" t="b">
        <f t="shared" si="483"/>
        <v>0</v>
      </c>
      <c r="K1396" s="3" t="str">
        <f t="shared" si="484"/>
        <v/>
      </c>
      <c r="L1396" s="3" t="str">
        <f t="shared" si="485"/>
        <v/>
      </c>
      <c r="M1396" s="3" t="str">
        <f t="shared" si="486"/>
        <v/>
      </c>
      <c r="N1396" s="54" t="str">
        <f t="shared" si="494"/>
        <v/>
      </c>
      <c r="O1396" s="3" t="str">
        <f t="shared" si="487"/>
        <v/>
      </c>
      <c r="P1396" s="19" t="str">
        <f t="shared" si="488"/>
        <v/>
      </c>
      <c r="Q1396" s="23">
        <f>_xlfn.XLOOKUP(R1396,summary!C1:C37,summary!B1:B37)</f>
        <v>0</v>
      </c>
      <c r="R1396" s="24" t="str">
        <f t="shared" si="489"/>
        <v>보정동</v>
      </c>
      <c r="S1396" s="24" t="str">
        <f t="shared" si="495"/>
        <v>보정7통</v>
      </c>
      <c r="T1396" s="24" t="str">
        <f t="shared" si="496"/>
        <v>(보정동, 행원마을동아솔레시티아파트)</v>
      </c>
      <c r="U1396" s="24" t="str">
        <f t="shared" si="490"/>
        <v>보정</v>
      </c>
      <c r="V1396" s="25">
        <f t="shared" si="497"/>
        <v>7</v>
      </c>
      <c r="W1396" s="25">
        <f t="shared" si="491"/>
        <v>8</v>
      </c>
      <c r="X1396" s="5"/>
      <c r="Y1396" s="5"/>
      <c r="Z1396" s="3" t="s">
        <v>93</v>
      </c>
      <c r="AA1396" s="3" t="s">
        <v>1448</v>
      </c>
      <c r="AB1396" s="5"/>
      <c r="AC1396" s="5"/>
      <c r="AD1396" s="5"/>
      <c r="AE1396" s="5"/>
      <c r="AF1396" s="5"/>
      <c r="AG1396" s="5"/>
    </row>
    <row r="1397" spans="1:33" ht="15.95" customHeight="1" x14ac:dyDescent="0.3">
      <c r="A1397" s="22" t="b">
        <f t="shared" si="477"/>
        <v>0</v>
      </c>
      <c r="B1397" s="22" t="b">
        <f t="shared" si="478"/>
        <v>0</v>
      </c>
      <c r="C1397" s="22" t="b">
        <f t="shared" si="479"/>
        <v>0</v>
      </c>
      <c r="D1397" s="22" t="b">
        <f t="shared" si="480"/>
        <v>0</v>
      </c>
      <c r="E1397" s="22" t="b">
        <f t="shared" si="481"/>
        <v>0</v>
      </c>
      <c r="F1397" s="52" t="b">
        <f t="shared" si="492"/>
        <v>0</v>
      </c>
      <c r="G1397" s="22" t="b">
        <f t="shared" si="498"/>
        <v>0</v>
      </c>
      <c r="H1397" s="22" t="b">
        <f t="shared" si="482"/>
        <v>0</v>
      </c>
      <c r="I1397" s="22" t="b">
        <f t="shared" si="493"/>
        <v>0</v>
      </c>
      <c r="J1397" s="22" t="b">
        <f t="shared" si="483"/>
        <v>0</v>
      </c>
      <c r="K1397" s="3" t="str">
        <f t="shared" si="484"/>
        <v/>
      </c>
      <c r="L1397" s="3" t="str">
        <f t="shared" si="485"/>
        <v/>
      </c>
      <c r="M1397" s="3" t="str">
        <f t="shared" si="486"/>
        <v/>
      </c>
      <c r="N1397" s="54" t="str">
        <f t="shared" si="494"/>
        <v/>
      </c>
      <c r="O1397" s="3" t="str">
        <f t="shared" si="487"/>
        <v/>
      </c>
      <c r="P1397" s="19" t="str">
        <f t="shared" si="488"/>
        <v/>
      </c>
      <c r="Q1397" s="23">
        <f>_xlfn.XLOOKUP(R1397,summary!C1:C37,summary!B1:B37)</f>
        <v>0</v>
      </c>
      <c r="R1397" s="24" t="str">
        <f t="shared" si="489"/>
        <v>보정동</v>
      </c>
      <c r="S1397" s="24" t="str">
        <f t="shared" si="495"/>
        <v>보정7통</v>
      </c>
      <c r="T1397" s="24" t="str">
        <f t="shared" si="496"/>
        <v>(보정동, 행원마을동아솔레시티아파트)</v>
      </c>
      <c r="U1397" s="24" t="str">
        <f t="shared" si="490"/>
        <v>보정</v>
      </c>
      <c r="V1397" s="25">
        <f t="shared" si="497"/>
        <v>7</v>
      </c>
      <c r="W1397" s="25">
        <f t="shared" si="491"/>
        <v>9</v>
      </c>
      <c r="X1397" s="5"/>
      <c r="Y1397" s="5"/>
      <c r="Z1397" s="3" t="s">
        <v>95</v>
      </c>
      <c r="AA1397" s="3" t="s">
        <v>1449</v>
      </c>
      <c r="AB1397" s="5"/>
      <c r="AC1397" s="5"/>
      <c r="AD1397" s="5"/>
      <c r="AE1397" s="5"/>
      <c r="AF1397" s="5"/>
      <c r="AG1397" s="5"/>
    </row>
    <row r="1398" spans="1:33" ht="15.95" customHeight="1" x14ac:dyDescent="0.3">
      <c r="A1398" s="22" t="b">
        <f t="shared" si="477"/>
        <v>1</v>
      </c>
      <c r="B1398" s="22" t="b">
        <f t="shared" si="478"/>
        <v>0</v>
      </c>
      <c r="C1398" s="22" t="b">
        <f t="shared" si="479"/>
        <v>0</v>
      </c>
      <c r="D1398" s="22" t="b">
        <f t="shared" si="480"/>
        <v>0</v>
      </c>
      <c r="E1398" s="22" t="b">
        <f t="shared" si="481"/>
        <v>0</v>
      </c>
      <c r="F1398" s="52" t="b">
        <f t="shared" si="492"/>
        <v>0</v>
      </c>
      <c r="G1398" s="22" t="b">
        <f t="shared" si="498"/>
        <v>0</v>
      </c>
      <c r="H1398" s="22" t="b">
        <f t="shared" si="482"/>
        <v>0</v>
      </c>
      <c r="I1398" s="22" t="b">
        <f t="shared" si="493"/>
        <v>0</v>
      </c>
      <c r="J1398" s="22" t="b">
        <f t="shared" si="483"/>
        <v>1</v>
      </c>
      <c r="K1398" s="3" t="str">
        <f t="shared" si="484"/>
        <v/>
      </c>
      <c r="L1398" s="3" t="str">
        <f t="shared" si="485"/>
        <v/>
      </c>
      <c r="M1398" s="3" t="str">
        <f t="shared" si="486"/>
        <v/>
      </c>
      <c r="N1398" s="54" t="str">
        <f t="shared" si="494"/>
        <v/>
      </c>
      <c r="O1398" s="3" t="str">
        <f t="shared" si="487"/>
        <v/>
      </c>
      <c r="P1398" s="19" t="str">
        <f t="shared" si="488"/>
        <v/>
      </c>
      <c r="Q1398" s="23" t="e">
        <f>_xlfn.XLOOKUP(R1398,summary!C1:C37,summary!B1:B37)</f>
        <v>#N/A</v>
      </c>
      <c r="R1398" s="24" t="str">
        <f t="shared" si="489"/>
        <v>읍 면 동</v>
      </c>
      <c r="S1398" s="24" t="str">
        <f t="shared" si="495"/>
        <v>통 리 명</v>
      </c>
      <c r="T1398" s="24" t="str">
        <f t="shared" si="496"/>
        <v/>
      </c>
      <c r="U1398" s="24" t="str">
        <f t="shared" si="490"/>
        <v/>
      </c>
      <c r="V1398" s="25" t="str">
        <f t="shared" si="497"/>
        <v/>
      </c>
      <c r="W1398" s="25" t="str">
        <f t="shared" si="491"/>
        <v/>
      </c>
      <c r="X1398" s="5" t="s">
        <v>121</v>
      </c>
      <c r="Y1398" s="26" t="s">
        <v>122</v>
      </c>
      <c r="Z1398" s="3" t="s">
        <v>59</v>
      </c>
      <c r="AA1398" s="3" t="s">
        <v>2628</v>
      </c>
      <c r="AB1398" s="5"/>
      <c r="AC1398" s="5"/>
      <c r="AD1398" s="5"/>
      <c r="AE1398" s="5"/>
      <c r="AF1398" s="5"/>
      <c r="AG1398" s="5"/>
    </row>
    <row r="1399" spans="1:33" ht="15.95" customHeight="1" x14ac:dyDescent="0.3">
      <c r="A1399" s="22" t="b">
        <f t="shared" si="477"/>
        <v>1</v>
      </c>
      <c r="B1399" s="22" t="b">
        <f t="shared" si="478"/>
        <v>0</v>
      </c>
      <c r="C1399" s="22" t="b">
        <f t="shared" si="479"/>
        <v>0</v>
      </c>
      <c r="D1399" s="22" t="b">
        <f t="shared" si="480"/>
        <v>0</v>
      </c>
      <c r="E1399" s="22" t="b">
        <f t="shared" si="481"/>
        <v>0</v>
      </c>
      <c r="F1399" s="52" t="b">
        <f t="shared" si="492"/>
        <v>0</v>
      </c>
      <c r="G1399" s="22" t="b">
        <f t="shared" si="498"/>
        <v>0</v>
      </c>
      <c r="H1399" s="22" t="b">
        <f t="shared" si="482"/>
        <v>0</v>
      </c>
      <c r="I1399" s="22" t="b">
        <f t="shared" si="493"/>
        <v>0</v>
      </c>
      <c r="J1399" s="22" t="b">
        <f t="shared" si="483"/>
        <v>1</v>
      </c>
      <c r="K1399" s="3" t="str">
        <f t="shared" si="484"/>
        <v>보정8통</v>
      </c>
      <c r="L1399" s="3" t="str">
        <f t="shared" si="485"/>
        <v>정8</v>
      </c>
      <c r="M1399" s="3">
        <f t="shared" si="486"/>
        <v>8</v>
      </c>
      <c r="N1399" s="54" t="str">
        <f t="shared" si="494"/>
        <v>보정</v>
      </c>
      <c r="O1399" s="3" t="str">
        <f t="shared" si="487"/>
        <v/>
      </c>
      <c r="P1399" s="19" t="str">
        <f t="shared" si="488"/>
        <v/>
      </c>
      <c r="Q1399" s="23">
        <f>_xlfn.XLOOKUP(R1399,summary!C1:C37,summary!B1:B37)</f>
        <v>0</v>
      </c>
      <c r="R1399" s="24" t="str">
        <f t="shared" si="489"/>
        <v>보정동</v>
      </c>
      <c r="S1399" s="24" t="str">
        <f t="shared" si="495"/>
        <v>보정8통</v>
      </c>
      <c r="T1399" s="24" t="str">
        <f t="shared" si="496"/>
        <v>(보정동, 행원마을동아솔레시티아파트)</v>
      </c>
      <c r="U1399" s="24" t="str">
        <f t="shared" si="490"/>
        <v>보정</v>
      </c>
      <c r="V1399" s="25">
        <f t="shared" si="497"/>
        <v>8</v>
      </c>
      <c r="W1399" s="25">
        <f t="shared" si="491"/>
        <v>1</v>
      </c>
      <c r="X1399" s="26" t="s">
        <v>26</v>
      </c>
      <c r="Y1399" s="5" t="s">
        <v>1450</v>
      </c>
      <c r="Z1399" s="5" t="s">
        <v>63</v>
      </c>
      <c r="AA1399" s="3" t="s">
        <v>1451</v>
      </c>
      <c r="AB1399" s="5"/>
      <c r="AC1399" s="5"/>
      <c r="AD1399" s="5"/>
      <c r="AE1399" s="5"/>
      <c r="AF1399" s="5"/>
      <c r="AG1399" s="5"/>
    </row>
    <row r="1400" spans="1:33" ht="15.95" customHeight="1" x14ac:dyDescent="0.3">
      <c r="A1400" s="22" t="b">
        <f t="shared" si="477"/>
        <v>1</v>
      </c>
      <c r="B1400" s="22" t="b">
        <f t="shared" si="478"/>
        <v>1</v>
      </c>
      <c r="C1400" s="22" t="b">
        <f t="shared" si="479"/>
        <v>0</v>
      </c>
      <c r="D1400" s="22" t="b">
        <f t="shared" si="480"/>
        <v>0</v>
      </c>
      <c r="E1400" s="22" t="b">
        <f t="shared" si="481"/>
        <v>1</v>
      </c>
      <c r="F1400" s="52" t="b">
        <f t="shared" si="492"/>
        <v>1</v>
      </c>
      <c r="G1400" s="22" t="b">
        <f t="shared" si="498"/>
        <v>1</v>
      </c>
      <c r="H1400" s="22" t="b">
        <f t="shared" si="482"/>
        <v>0</v>
      </c>
      <c r="I1400" s="22" t="b">
        <f t="shared" si="493"/>
        <v>1</v>
      </c>
      <c r="J1400" s="22" t="b">
        <f t="shared" si="483"/>
        <v>0</v>
      </c>
      <c r="K1400" s="3" t="str">
        <f t="shared" si="484"/>
        <v/>
      </c>
      <c r="L1400" s="3" t="str">
        <f t="shared" si="485"/>
        <v/>
      </c>
      <c r="M1400" s="3" t="str">
        <f t="shared" si="486"/>
        <v/>
      </c>
      <c r="N1400" s="54" t="str">
        <f t="shared" si="494"/>
        <v/>
      </c>
      <c r="O1400" s="3" t="str">
        <f t="shared" si="487"/>
        <v>(보정동, 행원마을동아솔레시티아파트)</v>
      </c>
      <c r="P1400" s="19" t="str">
        <f t="shared" si="488"/>
        <v>(보정동, 행원마을동아솔레시티아파트)</v>
      </c>
      <c r="Q1400" s="23">
        <f>_xlfn.XLOOKUP(R1400,summary!C1:C37,summary!B1:B37)</f>
        <v>0</v>
      </c>
      <c r="R1400" s="24" t="str">
        <f t="shared" si="489"/>
        <v>보정동</v>
      </c>
      <c r="S1400" s="24" t="str">
        <f t="shared" si="495"/>
        <v>보정8통</v>
      </c>
      <c r="T1400" s="24" t="str">
        <f t="shared" si="496"/>
        <v>(보정동, 행원마을동아솔레시티아파트)</v>
      </c>
      <c r="U1400" s="24" t="str">
        <f t="shared" si="490"/>
        <v>보정</v>
      </c>
      <c r="V1400" s="25">
        <f t="shared" si="497"/>
        <v>8</v>
      </c>
      <c r="W1400" s="25">
        <f t="shared" si="491"/>
        <v>2</v>
      </c>
      <c r="X1400" s="26"/>
      <c r="Y1400" s="5" t="s">
        <v>1425</v>
      </c>
      <c r="Z1400" s="5" t="s">
        <v>65</v>
      </c>
      <c r="AA1400" s="3" t="s">
        <v>1452</v>
      </c>
      <c r="AB1400" s="5"/>
      <c r="AC1400" s="5"/>
      <c r="AD1400" s="5"/>
      <c r="AE1400" s="5"/>
      <c r="AF1400" s="5"/>
      <c r="AG1400" s="5"/>
    </row>
    <row r="1401" spans="1:33" ht="15.95" customHeight="1" x14ac:dyDescent="0.3">
      <c r="A1401" s="22" t="b">
        <f t="shared" si="477"/>
        <v>1</v>
      </c>
      <c r="B1401" s="22" t="b">
        <f t="shared" si="478"/>
        <v>0</v>
      </c>
      <c r="C1401" s="22" t="b">
        <f t="shared" si="479"/>
        <v>0</v>
      </c>
      <c r="D1401" s="22" t="b">
        <f t="shared" si="480"/>
        <v>0</v>
      </c>
      <c r="E1401" s="22" t="b">
        <f t="shared" si="481"/>
        <v>0</v>
      </c>
      <c r="F1401" s="52" t="b">
        <f t="shared" si="492"/>
        <v>0</v>
      </c>
      <c r="G1401" s="22" t="b">
        <f t="shared" si="498"/>
        <v>0</v>
      </c>
      <c r="H1401" s="22" t="b">
        <f t="shared" si="482"/>
        <v>0</v>
      </c>
      <c r="I1401" s="22" t="b">
        <f t="shared" si="493"/>
        <v>1</v>
      </c>
      <c r="J1401" s="22" t="b">
        <f t="shared" si="483"/>
        <v>0</v>
      </c>
      <c r="K1401" s="3" t="str">
        <f t="shared" si="484"/>
        <v/>
      </c>
      <c r="L1401" s="3" t="str">
        <f t="shared" si="485"/>
        <v/>
      </c>
      <c r="M1401" s="3" t="str">
        <f t="shared" si="486"/>
        <v/>
      </c>
      <c r="N1401" s="54" t="str">
        <f t="shared" si="494"/>
        <v/>
      </c>
      <c r="O1401" s="3" t="str">
        <f t="shared" si="487"/>
        <v>행원마을동아솔레시티아파트)</v>
      </c>
      <c r="P1401" s="19" t="str">
        <f t="shared" si="488"/>
        <v/>
      </c>
      <c r="Q1401" s="23">
        <f>_xlfn.XLOOKUP(R1401,summary!C1:C37,summary!B1:B37)</f>
        <v>0</v>
      </c>
      <c r="R1401" s="24" t="str">
        <f t="shared" si="489"/>
        <v>보정동</v>
      </c>
      <c r="S1401" s="24" t="str">
        <f t="shared" si="495"/>
        <v>보정8통</v>
      </c>
      <c r="T1401" s="24" t="str">
        <f t="shared" si="496"/>
        <v>(보정동, 행원마을동아솔레시티아파트)</v>
      </c>
      <c r="U1401" s="24" t="str">
        <f t="shared" si="490"/>
        <v>보정</v>
      </c>
      <c r="V1401" s="25">
        <f t="shared" si="497"/>
        <v>8</v>
      </c>
      <c r="W1401" s="25">
        <f t="shared" si="491"/>
        <v>3</v>
      </c>
      <c r="X1401" s="26"/>
      <c r="Y1401" s="5" t="s">
        <v>1441</v>
      </c>
      <c r="Z1401" s="5" t="s">
        <v>67</v>
      </c>
      <c r="AA1401" s="3" t="s">
        <v>1453</v>
      </c>
      <c r="AB1401" s="5"/>
      <c r="AC1401" s="5"/>
      <c r="AD1401" s="5"/>
      <c r="AE1401" s="5"/>
      <c r="AF1401" s="5"/>
      <c r="AG1401" s="5"/>
    </row>
    <row r="1402" spans="1:33" ht="15.95" customHeight="1" x14ac:dyDescent="0.3">
      <c r="A1402" s="22" t="b">
        <f t="shared" si="477"/>
        <v>1</v>
      </c>
      <c r="B1402" s="22" t="b">
        <f t="shared" si="478"/>
        <v>0</v>
      </c>
      <c r="C1402" s="22" t="b">
        <f t="shared" si="479"/>
        <v>0</v>
      </c>
      <c r="D1402" s="22" t="b">
        <f t="shared" si="480"/>
        <v>0</v>
      </c>
      <c r="E1402" s="22" t="b">
        <f t="shared" si="481"/>
        <v>0</v>
      </c>
      <c r="F1402" s="52" t="b">
        <f t="shared" si="492"/>
        <v>0</v>
      </c>
      <c r="G1402" s="22" t="b">
        <f t="shared" si="498"/>
        <v>0</v>
      </c>
      <c r="H1402" s="22" t="b">
        <f t="shared" si="482"/>
        <v>0</v>
      </c>
      <c r="I1402" s="22" t="b">
        <f t="shared" si="493"/>
        <v>1</v>
      </c>
      <c r="J1402" s="22" t="b">
        <f t="shared" si="483"/>
        <v>0</v>
      </c>
      <c r="K1402" s="3" t="str">
        <f t="shared" si="484"/>
        <v/>
      </c>
      <c r="L1402" s="3" t="str">
        <f t="shared" si="485"/>
        <v/>
      </c>
      <c r="M1402" s="3" t="str">
        <f t="shared" si="486"/>
        <v/>
      </c>
      <c r="N1402" s="54" t="str">
        <f t="shared" si="494"/>
        <v/>
      </c>
      <c r="O1402" s="3" t="str">
        <f t="shared" si="487"/>
        <v>동아솔레시티아파트)</v>
      </c>
      <c r="P1402" s="19" t="str">
        <f t="shared" si="488"/>
        <v/>
      </c>
      <c r="Q1402" s="23">
        <f>_xlfn.XLOOKUP(R1402,summary!C1:C37,summary!B1:B37)</f>
        <v>0</v>
      </c>
      <c r="R1402" s="24" t="str">
        <f t="shared" si="489"/>
        <v>보정동</v>
      </c>
      <c r="S1402" s="24" t="str">
        <f t="shared" si="495"/>
        <v>보정8통</v>
      </c>
      <c r="T1402" s="24" t="str">
        <f t="shared" si="496"/>
        <v>(보정동, 행원마을동아솔레시티아파트)</v>
      </c>
      <c r="U1402" s="24" t="str">
        <f t="shared" si="490"/>
        <v>보정</v>
      </c>
      <c r="V1402" s="25">
        <f t="shared" si="497"/>
        <v>8</v>
      </c>
      <c r="W1402" s="25">
        <f t="shared" si="491"/>
        <v>4</v>
      </c>
      <c r="X1402" s="19"/>
      <c r="Y1402" s="3" t="s">
        <v>1443</v>
      </c>
      <c r="Z1402" s="3" t="s">
        <v>73</v>
      </c>
      <c r="AA1402" s="3" t="s">
        <v>1454</v>
      </c>
      <c r="AB1402" s="5"/>
      <c r="AC1402" s="5"/>
      <c r="AD1402" s="5"/>
      <c r="AE1402" s="5"/>
      <c r="AF1402" s="5"/>
      <c r="AG1402" s="5"/>
    </row>
    <row r="1403" spans="1:33" ht="15.95" customHeight="1" x14ac:dyDescent="0.3">
      <c r="A1403" s="22" t="b">
        <f t="shared" si="477"/>
        <v>1</v>
      </c>
      <c r="B1403" s="22" t="b">
        <f t="shared" si="478"/>
        <v>0</v>
      </c>
      <c r="C1403" s="22" t="b">
        <f t="shared" si="479"/>
        <v>1</v>
      </c>
      <c r="D1403" s="22" t="b">
        <f t="shared" si="480"/>
        <v>0</v>
      </c>
      <c r="E1403" s="22" t="b">
        <f t="shared" si="481"/>
        <v>1</v>
      </c>
      <c r="F1403" s="52" t="b">
        <f t="shared" si="492"/>
        <v>1</v>
      </c>
      <c r="G1403" s="22" t="b">
        <f t="shared" si="498"/>
        <v>0</v>
      </c>
      <c r="H1403" s="22" t="b">
        <f t="shared" si="482"/>
        <v>1</v>
      </c>
      <c r="I1403" s="22" t="b">
        <f t="shared" si="493"/>
        <v>1</v>
      </c>
      <c r="J1403" s="22" t="b">
        <f t="shared" si="483"/>
        <v>0</v>
      </c>
      <c r="K1403" s="3" t="str">
        <f t="shared" si="484"/>
        <v/>
      </c>
      <c r="L1403" s="3" t="str">
        <f t="shared" si="485"/>
        <v/>
      </c>
      <c r="M1403" s="22" t="str">
        <f t="shared" si="486"/>
        <v/>
      </c>
      <c r="N1403" s="54" t="str">
        <f t="shared" si="494"/>
        <v/>
      </c>
      <c r="O1403" s="3" t="str">
        <f t="shared" si="487"/>
        <v>아파트)</v>
      </c>
      <c r="P1403" s="19" t="str">
        <f t="shared" si="488"/>
        <v/>
      </c>
      <c r="Q1403" s="23">
        <f>_xlfn.XLOOKUP(R1403,summary!C1:C37,summary!B1:B37)</f>
        <v>0</v>
      </c>
      <c r="R1403" s="24" t="str">
        <f t="shared" si="489"/>
        <v>보정동</v>
      </c>
      <c r="S1403" s="24" t="str">
        <f t="shared" si="495"/>
        <v>보정8통</v>
      </c>
      <c r="T1403" s="24" t="str">
        <f t="shared" si="496"/>
        <v>(보정동, 행원마을동아솔레시티아파트)</v>
      </c>
      <c r="U1403" s="24" t="str">
        <f t="shared" si="490"/>
        <v>보정</v>
      </c>
      <c r="V1403" s="25">
        <f t="shared" si="497"/>
        <v>8</v>
      </c>
      <c r="W1403" s="25">
        <f t="shared" si="491"/>
        <v>5</v>
      </c>
      <c r="X1403" s="19"/>
      <c r="Y1403" s="3" t="s">
        <v>144</v>
      </c>
      <c r="Z1403" s="3" t="s">
        <v>87</v>
      </c>
      <c r="AA1403" s="3" t="s">
        <v>1455</v>
      </c>
      <c r="AB1403" s="5"/>
      <c r="AC1403" s="5"/>
      <c r="AD1403" s="5"/>
      <c r="AE1403" s="5"/>
      <c r="AF1403" s="5"/>
      <c r="AG1403" s="5"/>
    </row>
    <row r="1404" spans="1:33" ht="15.95" customHeight="1" x14ac:dyDescent="0.3">
      <c r="A1404" s="22" t="b">
        <f t="shared" si="477"/>
        <v>0</v>
      </c>
      <c r="B1404" s="22" t="b">
        <f t="shared" si="478"/>
        <v>0</v>
      </c>
      <c r="C1404" s="22" t="b">
        <f t="shared" si="479"/>
        <v>0</v>
      </c>
      <c r="D1404" s="22" t="b">
        <f t="shared" si="480"/>
        <v>0</v>
      </c>
      <c r="E1404" s="22" t="b">
        <f t="shared" si="481"/>
        <v>0</v>
      </c>
      <c r="F1404" s="52" t="b">
        <f t="shared" si="492"/>
        <v>0</v>
      </c>
      <c r="G1404" s="22" t="b">
        <f t="shared" si="498"/>
        <v>0</v>
      </c>
      <c r="H1404" s="22" t="b">
        <f t="shared" si="482"/>
        <v>0</v>
      </c>
      <c r="I1404" s="22" t="b">
        <f t="shared" si="493"/>
        <v>0</v>
      </c>
      <c r="J1404" s="22" t="b">
        <f t="shared" si="483"/>
        <v>0</v>
      </c>
      <c r="K1404" s="3" t="str">
        <f t="shared" si="484"/>
        <v/>
      </c>
      <c r="L1404" s="3" t="str">
        <f t="shared" si="485"/>
        <v/>
      </c>
      <c r="M1404" s="3" t="str">
        <f t="shared" si="486"/>
        <v/>
      </c>
      <c r="N1404" s="54" t="str">
        <f t="shared" si="494"/>
        <v/>
      </c>
      <c r="O1404" s="3" t="str">
        <f t="shared" si="487"/>
        <v/>
      </c>
      <c r="P1404" s="19" t="str">
        <f t="shared" si="488"/>
        <v/>
      </c>
      <c r="Q1404" s="23">
        <f>_xlfn.XLOOKUP(R1404,summary!C1:C37,summary!B1:B37)</f>
        <v>0</v>
      </c>
      <c r="R1404" s="24" t="str">
        <f t="shared" si="489"/>
        <v>보정동</v>
      </c>
      <c r="S1404" s="24" t="str">
        <f t="shared" si="495"/>
        <v>보정8통</v>
      </c>
      <c r="T1404" s="24" t="str">
        <f t="shared" si="496"/>
        <v>(보정동, 행원마을동아솔레시티아파트)</v>
      </c>
      <c r="U1404" s="24" t="str">
        <f t="shared" si="490"/>
        <v>보정</v>
      </c>
      <c r="V1404" s="25">
        <f t="shared" si="497"/>
        <v>8</v>
      </c>
      <c r="W1404" s="25">
        <f t="shared" si="491"/>
        <v>6</v>
      </c>
      <c r="X1404" s="26"/>
      <c r="Y1404" s="3"/>
      <c r="Z1404" s="3" t="s">
        <v>89</v>
      </c>
      <c r="AA1404" s="3" t="s">
        <v>1456</v>
      </c>
      <c r="AB1404" s="5"/>
      <c r="AC1404" s="5"/>
      <c r="AD1404" s="5"/>
      <c r="AE1404" s="5"/>
      <c r="AF1404" s="5"/>
      <c r="AG1404" s="5"/>
    </row>
    <row r="1405" spans="1:33" ht="15.95" customHeight="1" x14ac:dyDescent="0.3">
      <c r="A1405" s="22" t="b">
        <f t="shared" si="477"/>
        <v>0</v>
      </c>
      <c r="B1405" s="22" t="b">
        <f t="shared" si="478"/>
        <v>0</v>
      </c>
      <c r="C1405" s="22" t="b">
        <f t="shared" si="479"/>
        <v>0</v>
      </c>
      <c r="D1405" s="22" t="b">
        <f t="shared" si="480"/>
        <v>0</v>
      </c>
      <c r="E1405" s="22" t="b">
        <f t="shared" si="481"/>
        <v>0</v>
      </c>
      <c r="F1405" s="52" t="b">
        <f t="shared" si="492"/>
        <v>0</v>
      </c>
      <c r="G1405" s="22" t="b">
        <f t="shared" si="498"/>
        <v>0</v>
      </c>
      <c r="H1405" s="22" t="b">
        <f t="shared" si="482"/>
        <v>0</v>
      </c>
      <c r="I1405" s="22" t="b">
        <f t="shared" si="493"/>
        <v>0</v>
      </c>
      <c r="J1405" s="22" t="b">
        <f t="shared" si="483"/>
        <v>0</v>
      </c>
      <c r="K1405" s="3" t="str">
        <f t="shared" si="484"/>
        <v/>
      </c>
      <c r="L1405" s="3" t="str">
        <f t="shared" si="485"/>
        <v/>
      </c>
      <c r="M1405" s="3" t="str">
        <f t="shared" si="486"/>
        <v/>
      </c>
      <c r="N1405" s="54" t="str">
        <f t="shared" si="494"/>
        <v/>
      </c>
      <c r="O1405" s="3" t="str">
        <f t="shared" si="487"/>
        <v/>
      </c>
      <c r="P1405" s="19" t="str">
        <f t="shared" si="488"/>
        <v/>
      </c>
      <c r="Q1405" s="23">
        <f>_xlfn.XLOOKUP(R1405,summary!C1:C37,summary!B1:B37)</f>
        <v>0</v>
      </c>
      <c r="R1405" s="24" t="str">
        <f t="shared" si="489"/>
        <v>보정동</v>
      </c>
      <c r="S1405" s="24" t="str">
        <f t="shared" si="495"/>
        <v>보정8통</v>
      </c>
      <c r="T1405" s="24" t="str">
        <f t="shared" si="496"/>
        <v>(보정동, 행원마을동아솔레시티아파트)</v>
      </c>
      <c r="U1405" s="24" t="str">
        <f t="shared" si="490"/>
        <v>보정</v>
      </c>
      <c r="V1405" s="25">
        <f t="shared" si="497"/>
        <v>8</v>
      </c>
      <c r="W1405" s="25">
        <f t="shared" si="491"/>
        <v>7</v>
      </c>
      <c r="X1405" s="26"/>
      <c r="Y1405" s="3"/>
      <c r="Z1405" s="3" t="s">
        <v>91</v>
      </c>
      <c r="AA1405" s="3" t="s">
        <v>1457</v>
      </c>
      <c r="AB1405" s="5"/>
      <c r="AC1405" s="5"/>
      <c r="AD1405" s="5"/>
      <c r="AE1405" s="5"/>
      <c r="AF1405" s="5"/>
      <c r="AG1405" s="5"/>
    </row>
    <row r="1406" spans="1:33" ht="15.95" customHeight="1" x14ac:dyDescent="0.3">
      <c r="A1406" s="22" t="b">
        <f t="shared" si="477"/>
        <v>0</v>
      </c>
      <c r="B1406" s="22" t="b">
        <f t="shared" si="478"/>
        <v>0</v>
      </c>
      <c r="C1406" s="22" t="b">
        <f t="shared" si="479"/>
        <v>0</v>
      </c>
      <c r="D1406" s="22" t="b">
        <f t="shared" si="480"/>
        <v>0</v>
      </c>
      <c r="E1406" s="22" t="b">
        <f t="shared" si="481"/>
        <v>0</v>
      </c>
      <c r="F1406" s="52" t="b">
        <f t="shared" si="492"/>
        <v>0</v>
      </c>
      <c r="G1406" s="22" t="b">
        <f t="shared" si="498"/>
        <v>0</v>
      </c>
      <c r="H1406" s="22" t="b">
        <f t="shared" si="482"/>
        <v>0</v>
      </c>
      <c r="I1406" s="22" t="b">
        <f t="shared" si="493"/>
        <v>0</v>
      </c>
      <c r="J1406" s="22" t="b">
        <f t="shared" si="483"/>
        <v>0</v>
      </c>
      <c r="K1406" s="3" t="str">
        <f t="shared" si="484"/>
        <v/>
      </c>
      <c r="L1406" s="3" t="str">
        <f t="shared" si="485"/>
        <v/>
      </c>
      <c r="M1406" s="3" t="str">
        <f t="shared" si="486"/>
        <v/>
      </c>
      <c r="N1406" s="54" t="str">
        <f t="shared" si="494"/>
        <v/>
      </c>
      <c r="O1406" s="3" t="str">
        <f t="shared" si="487"/>
        <v/>
      </c>
      <c r="P1406" s="19" t="str">
        <f t="shared" si="488"/>
        <v/>
      </c>
      <c r="Q1406" s="23">
        <f>_xlfn.XLOOKUP(R1406,summary!C1:C37,summary!B1:B37)</f>
        <v>0</v>
      </c>
      <c r="R1406" s="24" t="str">
        <f t="shared" si="489"/>
        <v>보정동</v>
      </c>
      <c r="S1406" s="24" t="str">
        <f t="shared" si="495"/>
        <v>보정8통</v>
      </c>
      <c r="T1406" s="24" t="str">
        <f t="shared" si="496"/>
        <v>(보정동, 행원마을동아솔레시티아파트)</v>
      </c>
      <c r="U1406" s="24" t="str">
        <f t="shared" si="490"/>
        <v>보정</v>
      </c>
      <c r="V1406" s="25">
        <f t="shared" si="497"/>
        <v>8</v>
      </c>
      <c r="W1406" s="25">
        <f t="shared" si="491"/>
        <v>8</v>
      </c>
      <c r="X1406" s="26"/>
      <c r="Y1406" s="3"/>
      <c r="Z1406" s="3" t="s">
        <v>93</v>
      </c>
      <c r="AA1406" s="3" t="s">
        <v>1458</v>
      </c>
      <c r="AB1406" s="5"/>
      <c r="AC1406" s="5"/>
      <c r="AD1406" s="5"/>
      <c r="AE1406" s="5"/>
      <c r="AF1406" s="5"/>
      <c r="AG1406" s="5"/>
    </row>
    <row r="1407" spans="1:33" ht="15.95" customHeight="1" x14ac:dyDescent="0.3">
      <c r="A1407" s="22" t="b">
        <f t="shared" si="477"/>
        <v>0</v>
      </c>
      <c r="B1407" s="22" t="b">
        <f t="shared" si="478"/>
        <v>0</v>
      </c>
      <c r="C1407" s="22" t="b">
        <f t="shared" si="479"/>
        <v>0</v>
      </c>
      <c r="D1407" s="22" t="b">
        <f t="shared" si="480"/>
        <v>0</v>
      </c>
      <c r="E1407" s="22" t="b">
        <f t="shared" si="481"/>
        <v>0</v>
      </c>
      <c r="F1407" s="52" t="b">
        <f t="shared" si="492"/>
        <v>0</v>
      </c>
      <c r="G1407" s="22" t="b">
        <f t="shared" si="498"/>
        <v>0</v>
      </c>
      <c r="H1407" s="22" t="b">
        <f t="shared" si="482"/>
        <v>0</v>
      </c>
      <c r="I1407" s="22" t="b">
        <f t="shared" si="493"/>
        <v>0</v>
      </c>
      <c r="J1407" s="22" t="b">
        <f t="shared" si="483"/>
        <v>0</v>
      </c>
      <c r="K1407" s="3" t="str">
        <f t="shared" si="484"/>
        <v/>
      </c>
      <c r="L1407" s="3" t="str">
        <f t="shared" si="485"/>
        <v/>
      </c>
      <c r="M1407" s="3" t="str">
        <f t="shared" si="486"/>
        <v/>
      </c>
      <c r="N1407" s="54" t="str">
        <f t="shared" si="494"/>
        <v/>
      </c>
      <c r="O1407" s="3" t="str">
        <f t="shared" si="487"/>
        <v/>
      </c>
      <c r="P1407" s="19" t="str">
        <f t="shared" si="488"/>
        <v/>
      </c>
      <c r="Q1407" s="23">
        <f>_xlfn.XLOOKUP(R1407,summary!C1:C37,summary!B1:B37)</f>
        <v>0</v>
      </c>
      <c r="R1407" s="24" t="str">
        <f t="shared" si="489"/>
        <v>보정동</v>
      </c>
      <c r="S1407" s="24" t="str">
        <f t="shared" si="495"/>
        <v>보정8통</v>
      </c>
      <c r="T1407" s="24" t="str">
        <f t="shared" si="496"/>
        <v>(보정동, 행원마을동아솔레시티아파트)</v>
      </c>
      <c r="U1407" s="24" t="str">
        <f t="shared" si="490"/>
        <v>보정</v>
      </c>
      <c r="V1407" s="25">
        <f t="shared" si="497"/>
        <v>8</v>
      </c>
      <c r="W1407" s="25">
        <f t="shared" si="491"/>
        <v>9</v>
      </c>
      <c r="X1407" s="26"/>
      <c r="Y1407" s="3"/>
      <c r="Z1407" s="3" t="s">
        <v>95</v>
      </c>
      <c r="AA1407" s="3" t="s">
        <v>1459</v>
      </c>
      <c r="AB1407" s="5"/>
      <c r="AC1407" s="5"/>
      <c r="AD1407" s="5"/>
      <c r="AE1407" s="5"/>
      <c r="AF1407" s="5"/>
      <c r="AG1407" s="5"/>
    </row>
    <row r="1408" spans="1:33" ht="15.95" customHeight="1" x14ac:dyDescent="0.3">
      <c r="A1408" s="22" t="b">
        <f t="shared" si="477"/>
        <v>1</v>
      </c>
      <c r="B1408" s="22" t="b">
        <f t="shared" si="478"/>
        <v>0</v>
      </c>
      <c r="C1408" s="22" t="b">
        <f t="shared" si="479"/>
        <v>0</v>
      </c>
      <c r="D1408" s="22" t="b">
        <f t="shared" si="480"/>
        <v>0</v>
      </c>
      <c r="E1408" s="22" t="b">
        <f t="shared" si="481"/>
        <v>0</v>
      </c>
      <c r="F1408" s="52" t="b">
        <f t="shared" si="492"/>
        <v>0</v>
      </c>
      <c r="G1408" s="22" t="b">
        <f t="shared" si="498"/>
        <v>0</v>
      </c>
      <c r="H1408" s="22" t="b">
        <f t="shared" si="482"/>
        <v>0</v>
      </c>
      <c r="I1408" s="22" t="b">
        <f t="shared" si="493"/>
        <v>0</v>
      </c>
      <c r="J1408" s="22" t="b">
        <f t="shared" si="483"/>
        <v>1</v>
      </c>
      <c r="K1408" s="3" t="str">
        <f t="shared" si="484"/>
        <v>보정9통</v>
      </c>
      <c r="L1408" s="3" t="str">
        <f t="shared" si="485"/>
        <v>정9</v>
      </c>
      <c r="M1408" s="3">
        <f t="shared" si="486"/>
        <v>9</v>
      </c>
      <c r="N1408" s="54" t="str">
        <f t="shared" si="494"/>
        <v>보정</v>
      </c>
      <c r="O1408" s="3" t="str">
        <f t="shared" si="487"/>
        <v/>
      </c>
      <c r="P1408" s="19" t="str">
        <f t="shared" si="488"/>
        <v/>
      </c>
      <c r="Q1408" s="23">
        <f>_xlfn.XLOOKUP(R1408,summary!C1:C37,summary!B1:B37)</f>
        <v>0</v>
      </c>
      <c r="R1408" s="24" t="str">
        <f t="shared" si="489"/>
        <v>보정동</v>
      </c>
      <c r="S1408" s="24" t="str">
        <f t="shared" si="495"/>
        <v>보정9통</v>
      </c>
      <c r="T1408" s="24" t="str">
        <f t="shared" si="496"/>
        <v>(보정동, 행원마을동아솔레시티아파트)</v>
      </c>
      <c r="U1408" s="24" t="str">
        <f t="shared" si="490"/>
        <v>보정</v>
      </c>
      <c r="V1408" s="25">
        <f t="shared" si="497"/>
        <v>9</v>
      </c>
      <c r="W1408" s="25">
        <f t="shared" si="491"/>
        <v>1</v>
      </c>
      <c r="X1408" s="26"/>
      <c r="Y1408" s="3" t="s">
        <v>1460</v>
      </c>
      <c r="Z1408" s="3" t="s">
        <v>63</v>
      </c>
      <c r="AA1408" s="3" t="s">
        <v>1461</v>
      </c>
      <c r="AB1408" s="5"/>
      <c r="AC1408" s="5"/>
      <c r="AD1408" s="5"/>
      <c r="AE1408" s="5"/>
      <c r="AF1408" s="5"/>
      <c r="AG1408" s="5"/>
    </row>
    <row r="1409" spans="1:33" ht="15.95" customHeight="1" x14ac:dyDescent="0.3">
      <c r="A1409" s="22" t="b">
        <f t="shared" si="477"/>
        <v>1</v>
      </c>
      <c r="B1409" s="22" t="b">
        <f t="shared" si="478"/>
        <v>1</v>
      </c>
      <c r="C1409" s="22" t="b">
        <f t="shared" si="479"/>
        <v>0</v>
      </c>
      <c r="D1409" s="22" t="b">
        <f t="shared" si="480"/>
        <v>0</v>
      </c>
      <c r="E1409" s="22" t="b">
        <f t="shared" si="481"/>
        <v>1</v>
      </c>
      <c r="F1409" s="52" t="b">
        <f t="shared" si="492"/>
        <v>1</v>
      </c>
      <c r="G1409" s="22" t="b">
        <f t="shared" si="498"/>
        <v>1</v>
      </c>
      <c r="H1409" s="22" t="b">
        <f t="shared" si="482"/>
        <v>0</v>
      </c>
      <c r="I1409" s="22" t="b">
        <f t="shared" si="493"/>
        <v>1</v>
      </c>
      <c r="J1409" s="22" t="b">
        <f t="shared" si="483"/>
        <v>0</v>
      </c>
      <c r="K1409" s="3" t="str">
        <f t="shared" si="484"/>
        <v/>
      </c>
      <c r="L1409" s="3" t="str">
        <f t="shared" si="485"/>
        <v/>
      </c>
      <c r="M1409" s="3" t="str">
        <f t="shared" si="486"/>
        <v/>
      </c>
      <c r="N1409" s="54" t="str">
        <f t="shared" si="494"/>
        <v/>
      </c>
      <c r="O1409" s="3" t="str">
        <f t="shared" si="487"/>
        <v>(보정동, 행원마을동아솔레시티아파트)</v>
      </c>
      <c r="P1409" s="19" t="str">
        <f t="shared" si="488"/>
        <v>(보정동, 행원마을동아솔레시티아파트)</v>
      </c>
      <c r="Q1409" s="23">
        <f>_xlfn.XLOOKUP(R1409,summary!C1:C37,summary!B1:B37)</f>
        <v>0</v>
      </c>
      <c r="R1409" s="24" t="str">
        <f t="shared" si="489"/>
        <v>보정동</v>
      </c>
      <c r="S1409" s="24" t="str">
        <f t="shared" si="495"/>
        <v>보정9통</v>
      </c>
      <c r="T1409" s="24" t="str">
        <f t="shared" si="496"/>
        <v>(보정동, 행원마을동아솔레시티아파트)</v>
      </c>
      <c r="U1409" s="24" t="str">
        <f t="shared" si="490"/>
        <v>보정</v>
      </c>
      <c r="V1409" s="25">
        <f t="shared" si="497"/>
        <v>9</v>
      </c>
      <c r="W1409" s="25">
        <f t="shared" si="491"/>
        <v>2</v>
      </c>
      <c r="X1409" s="26"/>
      <c r="Y1409" s="3" t="s">
        <v>1425</v>
      </c>
      <c r="Z1409" s="3" t="s">
        <v>65</v>
      </c>
      <c r="AA1409" s="3" t="s">
        <v>1462</v>
      </c>
      <c r="AB1409" s="5"/>
      <c r="AC1409" s="5"/>
      <c r="AD1409" s="5"/>
      <c r="AE1409" s="5"/>
      <c r="AF1409" s="5"/>
      <c r="AG1409" s="5"/>
    </row>
    <row r="1410" spans="1:33" ht="15.95" customHeight="1" x14ac:dyDescent="0.3">
      <c r="A1410" s="22" t="b">
        <f t="shared" ref="A1410:A1473" si="499">LEN(Y1410)&gt;0</f>
        <v>1</v>
      </c>
      <c r="B1410" s="22" t="b">
        <f t="shared" ref="B1410:B1473" si="500">LEFT(Y1410)="("</f>
        <v>0</v>
      </c>
      <c r="C1410" s="22" t="b">
        <f t="shared" ref="C1410:C1473" si="501">RIGHT(Y1410)=")"</f>
        <v>0</v>
      </c>
      <c r="D1410" s="22" t="b">
        <f t="shared" ref="D1410:D1473" si="502">AND(B1410,C1410)</f>
        <v>0</v>
      </c>
      <c r="E1410" s="22" t="b">
        <f t="shared" ref="E1410:E1473" si="503">OR(B1410,C1410)</f>
        <v>0</v>
      </c>
      <c r="F1410" s="52" t="b">
        <f t="shared" si="492"/>
        <v>0</v>
      </c>
      <c r="G1410" s="22" t="b">
        <f t="shared" si="498"/>
        <v>0</v>
      </c>
      <c r="H1410" s="22" t="b">
        <f t="shared" ref="H1410:H1473" si="504">AND(C1410,$F1410)</f>
        <v>0</v>
      </c>
      <c r="I1410" s="22" t="b">
        <f t="shared" si="493"/>
        <v>1</v>
      </c>
      <c r="J1410" s="22" t="b">
        <f t="shared" ref="J1410:J1473" si="505">AND(A1410,NOT(B1410),NOT(I1410))</f>
        <v>0</v>
      </c>
      <c r="K1410" s="3" t="str">
        <f t="shared" ref="K1410:K1473" si="506">IF(AND(J1410,RIGHT(Y1410)="통"),Y1410,"")</f>
        <v/>
      </c>
      <c r="L1410" s="3" t="str">
        <f t="shared" ref="L1410:L1473" si="507">RIGHT(SUBSTITUTE(K1410,"통",""),2)</f>
        <v/>
      </c>
      <c r="M1410" s="3" t="str">
        <f t="shared" ref="M1410:M1473" si="508">IF(LEN(L1410)=0,"",IF(CODE(L1410)&lt;60,VALUE(L1410),VALUE(RIGHT(L1410))))</f>
        <v/>
      </c>
      <c r="N1410" s="54" t="str">
        <f t="shared" si="494"/>
        <v/>
      </c>
      <c r="O1410" s="3" t="str">
        <f t="shared" ref="O1410:O1473" si="509">IF(I1410,IF(I1411,CONCATENATE(Y1410,O1411),Y1410),"")</f>
        <v>행원마을동아솔레시티아파트)</v>
      </c>
      <c r="P1410" s="19" t="str">
        <f t="shared" ref="P1410:P1473" si="510">IF(G1410,O1410,IF(D1410,Y1410,""))</f>
        <v/>
      </c>
      <c r="Q1410" s="23">
        <f>_xlfn.XLOOKUP(R1410,summary!C1:C37,summary!B1:B37)</f>
        <v>0</v>
      </c>
      <c r="R1410" s="24" t="str">
        <f t="shared" ref="R1410:R1473" si="511">IF($X1410="",R1409,$X1410)</f>
        <v>보정동</v>
      </c>
      <c r="S1410" s="24" t="str">
        <f t="shared" si="495"/>
        <v>보정9통</v>
      </c>
      <c r="T1410" s="24" t="str">
        <f t="shared" si="496"/>
        <v>(보정동, 행원마을동아솔레시티아파트)</v>
      </c>
      <c r="U1410" s="24" t="str">
        <f t="shared" ref="U1410:U1473" si="512">IF($J1410,N1410,U1409)</f>
        <v>보정</v>
      </c>
      <c r="V1410" s="25">
        <f t="shared" si="497"/>
        <v>9</v>
      </c>
      <c r="W1410" s="25">
        <f t="shared" ref="W1410:W1473" si="513">IF(ISBLANK(Z1410),"",IF(LEN(TRIM(Z1410))&lt;4,VALUE(SUBSTITUTE(TRIM(Z1410),"반","")),""))</f>
        <v>3</v>
      </c>
      <c r="X1410" s="26"/>
      <c r="Y1410" s="3" t="s">
        <v>1441</v>
      </c>
      <c r="Z1410" s="3" t="s">
        <v>67</v>
      </c>
      <c r="AA1410" s="3" t="s">
        <v>1463</v>
      </c>
      <c r="AB1410" s="5"/>
      <c r="AC1410" s="5"/>
      <c r="AD1410" s="5"/>
      <c r="AE1410" s="5"/>
      <c r="AF1410" s="5"/>
      <c r="AG1410" s="5"/>
    </row>
    <row r="1411" spans="1:33" ht="15.95" customHeight="1" x14ac:dyDescent="0.3">
      <c r="A1411" s="22" t="b">
        <f t="shared" si="499"/>
        <v>1</v>
      </c>
      <c r="B1411" s="22" t="b">
        <f t="shared" si="500"/>
        <v>0</v>
      </c>
      <c r="C1411" s="22" t="b">
        <f t="shared" si="501"/>
        <v>0</v>
      </c>
      <c r="D1411" s="22" t="b">
        <f t="shared" si="502"/>
        <v>0</v>
      </c>
      <c r="E1411" s="22" t="b">
        <f t="shared" si="503"/>
        <v>0</v>
      </c>
      <c r="F1411" s="52" t="b">
        <f t="shared" ref="F1411:F1474" si="514">_xlfn.XOR(B1411,C1411)</f>
        <v>0</v>
      </c>
      <c r="G1411" s="22" t="b">
        <f t="shared" si="498"/>
        <v>0</v>
      </c>
      <c r="H1411" s="22" t="b">
        <f t="shared" si="504"/>
        <v>0</v>
      </c>
      <c r="I1411" s="22" t="b">
        <f t="shared" ref="I1411:I1474" si="515">IF(G1411,G1411,IF(H1410,FALSE,I1410))</f>
        <v>1</v>
      </c>
      <c r="J1411" s="22" t="b">
        <f t="shared" si="505"/>
        <v>0</v>
      </c>
      <c r="K1411" s="3" t="str">
        <f t="shared" si="506"/>
        <v/>
      </c>
      <c r="L1411" s="3" t="str">
        <f t="shared" si="507"/>
        <v/>
      </c>
      <c r="M1411" s="3" t="str">
        <f t="shared" si="508"/>
        <v/>
      </c>
      <c r="N1411" s="54" t="str">
        <f t="shared" ref="N1411:N1474" si="516">SUBSTITUTE(K1411,_xlfn.CONCAT(M1411,"통"),"")</f>
        <v/>
      </c>
      <c r="O1411" s="3" t="str">
        <f t="shared" si="509"/>
        <v>동아솔레시티아파트)</v>
      </c>
      <c r="P1411" s="19" t="str">
        <f t="shared" si="510"/>
        <v/>
      </c>
      <c r="Q1411" s="23">
        <f>_xlfn.XLOOKUP(R1411,summary!C1:C37,summary!B1:B37)</f>
        <v>0</v>
      </c>
      <c r="R1411" s="24" t="str">
        <f t="shared" si="511"/>
        <v>보정동</v>
      </c>
      <c r="S1411" s="24" t="str">
        <f t="shared" ref="S1411:S1474" si="517">IF(J1411,Y1411,S1410)</f>
        <v>보정9통</v>
      </c>
      <c r="T1411" s="24" t="str">
        <f t="shared" ref="T1411:T1474" si="518">IF(J1411,P1412,T1410)</f>
        <v>(보정동, 행원마을동아솔레시티아파트)</v>
      </c>
      <c r="U1411" s="24" t="str">
        <f t="shared" si="512"/>
        <v>보정</v>
      </c>
      <c r="V1411" s="25">
        <f t="shared" ref="V1411:V1474" si="519">IF(J1411,M1411,V1410)</f>
        <v>9</v>
      </c>
      <c r="W1411" s="25">
        <f t="shared" si="513"/>
        <v>4</v>
      </c>
      <c r="X1411" s="26"/>
      <c r="Y1411" s="3" t="s">
        <v>1443</v>
      </c>
      <c r="Z1411" s="3" t="s">
        <v>73</v>
      </c>
      <c r="AA1411" s="3" t="s">
        <v>1464</v>
      </c>
      <c r="AB1411" s="5"/>
      <c r="AC1411" s="5"/>
      <c r="AD1411" s="5"/>
      <c r="AE1411" s="5"/>
      <c r="AF1411" s="5"/>
      <c r="AG1411" s="5"/>
    </row>
    <row r="1412" spans="1:33" ht="15.95" customHeight="1" x14ac:dyDescent="0.3">
      <c r="A1412" s="22" t="b">
        <f t="shared" si="499"/>
        <v>1</v>
      </c>
      <c r="B1412" s="22" t="b">
        <f t="shared" si="500"/>
        <v>0</v>
      </c>
      <c r="C1412" s="22" t="b">
        <f t="shared" si="501"/>
        <v>1</v>
      </c>
      <c r="D1412" s="22" t="b">
        <f t="shared" si="502"/>
        <v>0</v>
      </c>
      <c r="E1412" s="22" t="b">
        <f t="shared" si="503"/>
        <v>1</v>
      </c>
      <c r="F1412" s="52" t="b">
        <f t="shared" si="514"/>
        <v>1</v>
      </c>
      <c r="G1412" s="22" t="b">
        <f t="shared" si="498"/>
        <v>0</v>
      </c>
      <c r="H1412" s="22" t="b">
        <f t="shared" si="504"/>
        <v>1</v>
      </c>
      <c r="I1412" s="22" t="b">
        <f t="shared" si="515"/>
        <v>1</v>
      </c>
      <c r="J1412" s="22" t="b">
        <f t="shared" si="505"/>
        <v>0</v>
      </c>
      <c r="K1412" s="3" t="str">
        <f t="shared" si="506"/>
        <v/>
      </c>
      <c r="L1412" s="3" t="str">
        <f t="shared" si="507"/>
        <v/>
      </c>
      <c r="M1412" s="3" t="str">
        <f t="shared" si="508"/>
        <v/>
      </c>
      <c r="N1412" s="54" t="str">
        <f t="shared" si="516"/>
        <v/>
      </c>
      <c r="O1412" s="3" t="str">
        <f t="shared" si="509"/>
        <v>아파트)</v>
      </c>
      <c r="P1412" s="19" t="str">
        <f t="shared" si="510"/>
        <v/>
      </c>
      <c r="Q1412" s="23">
        <f>_xlfn.XLOOKUP(R1412,summary!C1:C37,summary!B1:B37)</f>
        <v>0</v>
      </c>
      <c r="R1412" s="24" t="str">
        <f t="shared" si="511"/>
        <v>보정동</v>
      </c>
      <c r="S1412" s="24" t="str">
        <f t="shared" si="517"/>
        <v>보정9통</v>
      </c>
      <c r="T1412" s="24" t="str">
        <f t="shared" si="518"/>
        <v>(보정동, 행원마을동아솔레시티아파트)</v>
      </c>
      <c r="U1412" s="24" t="str">
        <f t="shared" si="512"/>
        <v>보정</v>
      </c>
      <c r="V1412" s="25">
        <f t="shared" si="519"/>
        <v>9</v>
      </c>
      <c r="W1412" s="25">
        <f t="shared" si="513"/>
        <v>5</v>
      </c>
      <c r="X1412" s="26"/>
      <c r="Y1412" s="3" t="s">
        <v>144</v>
      </c>
      <c r="Z1412" s="3" t="s">
        <v>87</v>
      </c>
      <c r="AA1412" s="3" t="s">
        <v>1465</v>
      </c>
      <c r="AB1412" s="5"/>
      <c r="AC1412" s="5"/>
      <c r="AD1412" s="5"/>
      <c r="AE1412" s="5"/>
      <c r="AF1412" s="5"/>
      <c r="AG1412" s="5"/>
    </row>
    <row r="1413" spans="1:33" ht="15.95" customHeight="1" x14ac:dyDescent="0.3">
      <c r="A1413" s="22" t="b">
        <f t="shared" si="499"/>
        <v>0</v>
      </c>
      <c r="B1413" s="22" t="b">
        <f t="shared" si="500"/>
        <v>0</v>
      </c>
      <c r="C1413" s="22" t="b">
        <f t="shared" si="501"/>
        <v>0</v>
      </c>
      <c r="D1413" s="22" t="b">
        <f t="shared" si="502"/>
        <v>0</v>
      </c>
      <c r="E1413" s="22" t="b">
        <f t="shared" si="503"/>
        <v>0</v>
      </c>
      <c r="F1413" s="52" t="b">
        <f t="shared" si="514"/>
        <v>0</v>
      </c>
      <c r="G1413" s="22" t="b">
        <f t="shared" si="498"/>
        <v>0</v>
      </c>
      <c r="H1413" s="22" t="b">
        <f t="shared" si="504"/>
        <v>0</v>
      </c>
      <c r="I1413" s="22" t="b">
        <f t="shared" si="515"/>
        <v>0</v>
      </c>
      <c r="J1413" s="22" t="b">
        <f t="shared" si="505"/>
        <v>0</v>
      </c>
      <c r="K1413" s="3" t="str">
        <f t="shared" si="506"/>
        <v/>
      </c>
      <c r="L1413" s="3" t="str">
        <f t="shared" si="507"/>
        <v/>
      </c>
      <c r="M1413" s="3" t="str">
        <f t="shared" si="508"/>
        <v/>
      </c>
      <c r="N1413" s="54" t="str">
        <f t="shared" si="516"/>
        <v/>
      </c>
      <c r="O1413" s="3" t="str">
        <f t="shared" si="509"/>
        <v/>
      </c>
      <c r="P1413" s="19" t="str">
        <f t="shared" si="510"/>
        <v/>
      </c>
      <c r="Q1413" s="23">
        <f>_xlfn.XLOOKUP(R1413,summary!C1:C37,summary!B1:B37)</f>
        <v>0</v>
      </c>
      <c r="R1413" s="24" t="str">
        <f t="shared" si="511"/>
        <v>보정동</v>
      </c>
      <c r="S1413" s="24" t="str">
        <f t="shared" si="517"/>
        <v>보정9통</v>
      </c>
      <c r="T1413" s="24" t="str">
        <f t="shared" si="518"/>
        <v>(보정동, 행원마을동아솔레시티아파트)</v>
      </c>
      <c r="U1413" s="24" t="str">
        <f t="shared" si="512"/>
        <v>보정</v>
      </c>
      <c r="V1413" s="25">
        <f t="shared" si="519"/>
        <v>9</v>
      </c>
      <c r="W1413" s="25">
        <f t="shared" si="513"/>
        <v>6</v>
      </c>
      <c r="X1413" s="26"/>
      <c r="Y1413" s="3"/>
      <c r="Z1413" s="3" t="s">
        <v>89</v>
      </c>
      <c r="AA1413" s="3" t="s">
        <v>1466</v>
      </c>
      <c r="AB1413" s="5"/>
      <c r="AC1413" s="5"/>
      <c r="AD1413" s="5"/>
      <c r="AE1413" s="5"/>
      <c r="AF1413" s="5"/>
      <c r="AG1413" s="5"/>
    </row>
    <row r="1414" spans="1:33" ht="15.95" customHeight="1" x14ac:dyDescent="0.3">
      <c r="A1414" s="22" t="b">
        <f t="shared" si="499"/>
        <v>0</v>
      </c>
      <c r="B1414" s="22" t="b">
        <f t="shared" si="500"/>
        <v>0</v>
      </c>
      <c r="C1414" s="22" t="b">
        <f t="shared" si="501"/>
        <v>0</v>
      </c>
      <c r="D1414" s="22" t="b">
        <f t="shared" si="502"/>
        <v>0</v>
      </c>
      <c r="E1414" s="22" t="b">
        <f t="shared" si="503"/>
        <v>0</v>
      </c>
      <c r="F1414" s="52" t="b">
        <f t="shared" si="514"/>
        <v>0</v>
      </c>
      <c r="G1414" s="22" t="b">
        <f t="shared" si="498"/>
        <v>0</v>
      </c>
      <c r="H1414" s="22" t="b">
        <f t="shared" si="504"/>
        <v>0</v>
      </c>
      <c r="I1414" s="22" t="b">
        <f t="shared" si="515"/>
        <v>0</v>
      </c>
      <c r="J1414" s="22" t="b">
        <f t="shared" si="505"/>
        <v>0</v>
      </c>
      <c r="K1414" s="3" t="str">
        <f t="shared" si="506"/>
        <v/>
      </c>
      <c r="L1414" s="3" t="str">
        <f t="shared" si="507"/>
        <v/>
      </c>
      <c r="M1414" s="3" t="str">
        <f t="shared" si="508"/>
        <v/>
      </c>
      <c r="N1414" s="54" t="str">
        <f t="shared" si="516"/>
        <v/>
      </c>
      <c r="O1414" s="3" t="str">
        <f t="shared" si="509"/>
        <v/>
      </c>
      <c r="P1414" s="19" t="str">
        <f t="shared" si="510"/>
        <v/>
      </c>
      <c r="Q1414" s="23">
        <f>_xlfn.XLOOKUP(R1414,summary!C1:C37,summary!B1:B37)</f>
        <v>0</v>
      </c>
      <c r="R1414" s="24" t="str">
        <f t="shared" si="511"/>
        <v>보정동</v>
      </c>
      <c r="S1414" s="24" t="str">
        <f t="shared" si="517"/>
        <v>보정9통</v>
      </c>
      <c r="T1414" s="24" t="str">
        <f t="shared" si="518"/>
        <v>(보정동, 행원마을동아솔레시티아파트)</v>
      </c>
      <c r="U1414" s="24" t="str">
        <f t="shared" si="512"/>
        <v>보정</v>
      </c>
      <c r="V1414" s="25">
        <f t="shared" si="519"/>
        <v>9</v>
      </c>
      <c r="W1414" s="25">
        <f t="shared" si="513"/>
        <v>7</v>
      </c>
      <c r="X1414" s="26"/>
      <c r="Y1414" s="3"/>
      <c r="Z1414" s="3" t="s">
        <v>91</v>
      </c>
      <c r="AA1414" s="3" t="s">
        <v>1467</v>
      </c>
      <c r="AB1414" s="5"/>
      <c r="AC1414" s="5"/>
      <c r="AD1414" s="5"/>
      <c r="AE1414" s="5"/>
      <c r="AF1414" s="5"/>
      <c r="AG1414" s="5"/>
    </row>
    <row r="1415" spans="1:33" ht="15.95" customHeight="1" x14ac:dyDescent="0.3">
      <c r="A1415" s="22" t="b">
        <f t="shared" si="499"/>
        <v>0</v>
      </c>
      <c r="B1415" s="22" t="b">
        <f t="shared" si="500"/>
        <v>0</v>
      </c>
      <c r="C1415" s="22" t="b">
        <f t="shared" si="501"/>
        <v>0</v>
      </c>
      <c r="D1415" s="22" t="b">
        <f t="shared" si="502"/>
        <v>0</v>
      </c>
      <c r="E1415" s="22" t="b">
        <f t="shared" si="503"/>
        <v>0</v>
      </c>
      <c r="F1415" s="52" t="b">
        <f t="shared" si="514"/>
        <v>0</v>
      </c>
      <c r="G1415" s="22" t="b">
        <f t="shared" si="498"/>
        <v>0</v>
      </c>
      <c r="H1415" s="22" t="b">
        <f t="shared" si="504"/>
        <v>0</v>
      </c>
      <c r="I1415" s="22" t="b">
        <f t="shared" si="515"/>
        <v>0</v>
      </c>
      <c r="J1415" s="22" t="b">
        <f t="shared" si="505"/>
        <v>0</v>
      </c>
      <c r="K1415" s="3" t="str">
        <f t="shared" si="506"/>
        <v/>
      </c>
      <c r="L1415" s="3" t="str">
        <f t="shared" si="507"/>
        <v/>
      </c>
      <c r="M1415" s="3" t="str">
        <f t="shared" si="508"/>
        <v/>
      </c>
      <c r="N1415" s="54" t="str">
        <f t="shared" si="516"/>
        <v/>
      </c>
      <c r="O1415" s="3" t="str">
        <f t="shared" si="509"/>
        <v/>
      </c>
      <c r="P1415" s="19" t="str">
        <f t="shared" si="510"/>
        <v/>
      </c>
      <c r="Q1415" s="23">
        <f>_xlfn.XLOOKUP(R1415,summary!C1:C37,summary!B1:B37)</f>
        <v>0</v>
      </c>
      <c r="R1415" s="24" t="str">
        <f t="shared" si="511"/>
        <v>보정동</v>
      </c>
      <c r="S1415" s="24" t="str">
        <f t="shared" si="517"/>
        <v>보정9통</v>
      </c>
      <c r="T1415" s="24" t="str">
        <f t="shared" si="518"/>
        <v>(보정동, 행원마을동아솔레시티아파트)</v>
      </c>
      <c r="U1415" s="24" t="str">
        <f t="shared" si="512"/>
        <v>보정</v>
      </c>
      <c r="V1415" s="25">
        <f t="shared" si="519"/>
        <v>9</v>
      </c>
      <c r="W1415" s="25">
        <f t="shared" si="513"/>
        <v>8</v>
      </c>
      <c r="X1415" s="26"/>
      <c r="Y1415" s="3"/>
      <c r="Z1415" s="3" t="s">
        <v>93</v>
      </c>
      <c r="AA1415" s="3" t="s">
        <v>1468</v>
      </c>
      <c r="AB1415" s="5"/>
      <c r="AC1415" s="5"/>
      <c r="AD1415" s="5"/>
      <c r="AE1415" s="5"/>
      <c r="AF1415" s="5"/>
      <c r="AG1415" s="5"/>
    </row>
    <row r="1416" spans="1:33" ht="15.95" customHeight="1" x14ac:dyDescent="0.3">
      <c r="A1416" s="22" t="b">
        <f t="shared" si="499"/>
        <v>0</v>
      </c>
      <c r="B1416" s="22" t="b">
        <f t="shared" si="500"/>
        <v>0</v>
      </c>
      <c r="C1416" s="22" t="b">
        <f t="shared" si="501"/>
        <v>0</v>
      </c>
      <c r="D1416" s="22" t="b">
        <f t="shared" si="502"/>
        <v>0</v>
      </c>
      <c r="E1416" s="22" t="b">
        <f t="shared" si="503"/>
        <v>0</v>
      </c>
      <c r="F1416" s="52" t="b">
        <f t="shared" si="514"/>
        <v>0</v>
      </c>
      <c r="G1416" s="22" t="b">
        <f t="shared" si="498"/>
        <v>0</v>
      </c>
      <c r="H1416" s="22" t="b">
        <f t="shared" si="504"/>
        <v>0</v>
      </c>
      <c r="I1416" s="22" t="b">
        <f t="shared" si="515"/>
        <v>0</v>
      </c>
      <c r="J1416" s="22" t="b">
        <f t="shared" si="505"/>
        <v>0</v>
      </c>
      <c r="K1416" s="3" t="str">
        <f t="shared" si="506"/>
        <v/>
      </c>
      <c r="L1416" s="3" t="str">
        <f t="shared" si="507"/>
        <v/>
      </c>
      <c r="M1416" s="3" t="str">
        <f t="shared" si="508"/>
        <v/>
      </c>
      <c r="N1416" s="54" t="str">
        <f t="shared" si="516"/>
        <v/>
      </c>
      <c r="O1416" s="3" t="str">
        <f t="shared" si="509"/>
        <v/>
      </c>
      <c r="P1416" s="19" t="str">
        <f t="shared" si="510"/>
        <v/>
      </c>
      <c r="Q1416" s="23">
        <f>_xlfn.XLOOKUP(R1416,summary!C1:C37,summary!B1:B37)</f>
        <v>0</v>
      </c>
      <c r="R1416" s="24" t="str">
        <f t="shared" si="511"/>
        <v>보정동</v>
      </c>
      <c r="S1416" s="24" t="str">
        <f t="shared" si="517"/>
        <v>보정9통</v>
      </c>
      <c r="T1416" s="24" t="str">
        <f t="shared" si="518"/>
        <v>(보정동, 행원마을동아솔레시티아파트)</v>
      </c>
      <c r="U1416" s="24" t="str">
        <f t="shared" si="512"/>
        <v>보정</v>
      </c>
      <c r="V1416" s="25">
        <f t="shared" si="519"/>
        <v>9</v>
      </c>
      <c r="W1416" s="25">
        <f t="shared" si="513"/>
        <v>9</v>
      </c>
      <c r="X1416" s="26"/>
      <c r="Y1416" s="3"/>
      <c r="Z1416" s="3" t="s">
        <v>95</v>
      </c>
      <c r="AA1416" s="3" t="s">
        <v>1469</v>
      </c>
      <c r="AB1416" s="5"/>
      <c r="AC1416" s="5"/>
      <c r="AD1416" s="5"/>
      <c r="AE1416" s="5"/>
      <c r="AF1416" s="5"/>
      <c r="AG1416" s="5"/>
    </row>
    <row r="1417" spans="1:33" ht="15.95" customHeight="1" x14ac:dyDescent="0.3">
      <c r="A1417" s="22" t="b">
        <f t="shared" si="499"/>
        <v>1</v>
      </c>
      <c r="B1417" s="22" t="b">
        <f t="shared" si="500"/>
        <v>0</v>
      </c>
      <c r="C1417" s="22" t="b">
        <f t="shared" si="501"/>
        <v>0</v>
      </c>
      <c r="D1417" s="22" t="b">
        <f t="shared" si="502"/>
        <v>0</v>
      </c>
      <c r="E1417" s="22" t="b">
        <f t="shared" si="503"/>
        <v>0</v>
      </c>
      <c r="F1417" s="52" t="b">
        <f t="shared" si="514"/>
        <v>0</v>
      </c>
      <c r="G1417" s="22" t="b">
        <f t="shared" si="498"/>
        <v>0</v>
      </c>
      <c r="H1417" s="22" t="b">
        <f t="shared" si="504"/>
        <v>0</v>
      </c>
      <c r="I1417" s="22" t="b">
        <f t="shared" si="515"/>
        <v>0</v>
      </c>
      <c r="J1417" s="22" t="b">
        <f t="shared" si="505"/>
        <v>1</v>
      </c>
      <c r="K1417" s="3" t="str">
        <f t="shared" si="506"/>
        <v>보정10통</v>
      </c>
      <c r="L1417" s="3" t="str">
        <f t="shared" si="507"/>
        <v>10</v>
      </c>
      <c r="M1417" s="3">
        <f t="shared" si="508"/>
        <v>10</v>
      </c>
      <c r="N1417" s="54" t="str">
        <f t="shared" si="516"/>
        <v>보정</v>
      </c>
      <c r="O1417" s="3" t="str">
        <f t="shared" si="509"/>
        <v/>
      </c>
      <c r="P1417" s="19" t="str">
        <f t="shared" si="510"/>
        <v/>
      </c>
      <c r="Q1417" s="23">
        <f>_xlfn.XLOOKUP(R1417,summary!C1:C37,summary!B1:B37)</f>
        <v>0</v>
      </c>
      <c r="R1417" s="24" t="str">
        <f t="shared" si="511"/>
        <v>보정동</v>
      </c>
      <c r="S1417" s="24" t="str">
        <f t="shared" si="517"/>
        <v>보정10통</v>
      </c>
      <c r="T1417" s="24" t="str">
        <f t="shared" si="518"/>
        <v>(보정동, 대림아파트)</v>
      </c>
      <c r="U1417" s="24" t="str">
        <f t="shared" si="512"/>
        <v>보정</v>
      </c>
      <c r="V1417" s="25">
        <f t="shared" si="519"/>
        <v>10</v>
      </c>
      <c r="W1417" s="25">
        <f t="shared" si="513"/>
        <v>1</v>
      </c>
      <c r="X1417" s="26"/>
      <c r="Y1417" s="3" t="s">
        <v>1470</v>
      </c>
      <c r="Z1417" s="3" t="s">
        <v>63</v>
      </c>
      <c r="AA1417" s="3" t="s">
        <v>1471</v>
      </c>
      <c r="AB1417" s="5"/>
      <c r="AC1417" s="5"/>
      <c r="AD1417" s="5"/>
      <c r="AE1417" s="5"/>
      <c r="AF1417" s="5"/>
      <c r="AG1417" s="5"/>
    </row>
    <row r="1418" spans="1:33" ht="15.95" customHeight="1" x14ac:dyDescent="0.3">
      <c r="A1418" s="22" t="b">
        <f t="shared" si="499"/>
        <v>1</v>
      </c>
      <c r="B1418" s="22" t="b">
        <f t="shared" si="500"/>
        <v>1</v>
      </c>
      <c r="C1418" s="22" t="b">
        <f t="shared" si="501"/>
        <v>0</v>
      </c>
      <c r="D1418" s="22" t="b">
        <f t="shared" si="502"/>
        <v>0</v>
      </c>
      <c r="E1418" s="22" t="b">
        <f t="shared" si="503"/>
        <v>1</v>
      </c>
      <c r="F1418" s="52" t="b">
        <f t="shared" si="514"/>
        <v>1</v>
      </c>
      <c r="G1418" s="22" t="b">
        <f t="shared" si="498"/>
        <v>1</v>
      </c>
      <c r="H1418" s="22" t="b">
        <f t="shared" si="504"/>
        <v>0</v>
      </c>
      <c r="I1418" s="22" t="b">
        <f t="shared" si="515"/>
        <v>1</v>
      </c>
      <c r="J1418" s="22" t="b">
        <f t="shared" si="505"/>
        <v>0</v>
      </c>
      <c r="K1418" s="3" t="str">
        <f t="shared" si="506"/>
        <v/>
      </c>
      <c r="L1418" s="3" t="str">
        <f t="shared" si="507"/>
        <v/>
      </c>
      <c r="M1418" s="3" t="str">
        <f t="shared" si="508"/>
        <v/>
      </c>
      <c r="N1418" s="54" t="str">
        <f t="shared" si="516"/>
        <v/>
      </c>
      <c r="O1418" s="3" t="str">
        <f t="shared" si="509"/>
        <v>(보정동, 대림아파트)</v>
      </c>
      <c r="P1418" s="19" t="str">
        <f t="shared" si="510"/>
        <v>(보정동, 대림아파트)</v>
      </c>
      <c r="Q1418" s="23">
        <f>_xlfn.XLOOKUP(R1418,summary!C1:C37,summary!B1:B37)</f>
        <v>0</v>
      </c>
      <c r="R1418" s="24" t="str">
        <f t="shared" si="511"/>
        <v>보정동</v>
      </c>
      <c r="S1418" s="24" t="str">
        <f t="shared" si="517"/>
        <v>보정10통</v>
      </c>
      <c r="T1418" s="24" t="str">
        <f t="shared" si="518"/>
        <v>(보정동, 대림아파트)</v>
      </c>
      <c r="U1418" s="24" t="str">
        <f t="shared" si="512"/>
        <v>보정</v>
      </c>
      <c r="V1418" s="25">
        <f t="shared" si="519"/>
        <v>10</v>
      </c>
      <c r="W1418" s="25">
        <f t="shared" si="513"/>
        <v>2</v>
      </c>
      <c r="X1418" s="26"/>
      <c r="Y1418" s="3" t="s">
        <v>1425</v>
      </c>
      <c r="Z1418" s="3" t="s">
        <v>65</v>
      </c>
      <c r="AA1418" s="3" t="s">
        <v>1472</v>
      </c>
      <c r="AB1418" s="5"/>
      <c r="AC1418" s="5"/>
      <c r="AD1418" s="5"/>
      <c r="AE1418" s="5"/>
      <c r="AF1418" s="5"/>
      <c r="AG1418" s="5"/>
    </row>
    <row r="1419" spans="1:33" ht="15.95" customHeight="1" x14ac:dyDescent="0.3">
      <c r="A1419" s="22" t="b">
        <f t="shared" si="499"/>
        <v>1</v>
      </c>
      <c r="B1419" s="22" t="b">
        <f t="shared" si="500"/>
        <v>0</v>
      </c>
      <c r="C1419" s="22" t="b">
        <f t="shared" si="501"/>
        <v>1</v>
      </c>
      <c r="D1419" s="22" t="b">
        <f t="shared" si="502"/>
        <v>0</v>
      </c>
      <c r="E1419" s="22" t="b">
        <f t="shared" si="503"/>
        <v>1</v>
      </c>
      <c r="F1419" s="52" t="b">
        <f t="shared" si="514"/>
        <v>1</v>
      </c>
      <c r="G1419" s="22" t="b">
        <f t="shared" si="498"/>
        <v>0</v>
      </c>
      <c r="H1419" s="22" t="b">
        <f t="shared" si="504"/>
        <v>1</v>
      </c>
      <c r="I1419" s="22" t="b">
        <f t="shared" si="515"/>
        <v>1</v>
      </c>
      <c r="J1419" s="22" t="b">
        <f t="shared" si="505"/>
        <v>0</v>
      </c>
      <c r="K1419" s="3" t="str">
        <f t="shared" si="506"/>
        <v/>
      </c>
      <c r="L1419" s="3" t="str">
        <f t="shared" si="507"/>
        <v/>
      </c>
      <c r="M1419" s="3" t="str">
        <f t="shared" si="508"/>
        <v/>
      </c>
      <c r="N1419" s="54" t="str">
        <f t="shared" si="516"/>
        <v/>
      </c>
      <c r="O1419" s="3" t="str">
        <f t="shared" si="509"/>
        <v>대림아파트)</v>
      </c>
      <c r="P1419" s="19" t="str">
        <f t="shared" si="510"/>
        <v/>
      </c>
      <c r="Q1419" s="23">
        <f>_xlfn.XLOOKUP(R1419,summary!C1:C37,summary!B1:B37)</f>
        <v>0</v>
      </c>
      <c r="R1419" s="24" t="str">
        <f t="shared" si="511"/>
        <v>보정동</v>
      </c>
      <c r="S1419" s="24" t="str">
        <f t="shared" si="517"/>
        <v>보정10통</v>
      </c>
      <c r="T1419" s="24" t="str">
        <f t="shared" si="518"/>
        <v>(보정동, 대림아파트)</v>
      </c>
      <c r="U1419" s="24" t="str">
        <f t="shared" si="512"/>
        <v>보정</v>
      </c>
      <c r="V1419" s="25">
        <f t="shared" si="519"/>
        <v>10</v>
      </c>
      <c r="W1419" s="25">
        <f t="shared" si="513"/>
        <v>3</v>
      </c>
      <c r="X1419" s="26"/>
      <c r="Y1419" s="3" t="s">
        <v>1473</v>
      </c>
      <c r="Z1419" s="3" t="s">
        <v>67</v>
      </c>
      <c r="AA1419" s="3" t="s">
        <v>1474</v>
      </c>
      <c r="AB1419" s="5"/>
      <c r="AC1419" s="5"/>
      <c r="AD1419" s="5"/>
      <c r="AE1419" s="5"/>
      <c r="AF1419" s="5"/>
      <c r="AG1419" s="5"/>
    </row>
    <row r="1420" spans="1:33" ht="15.95" customHeight="1" x14ac:dyDescent="0.3">
      <c r="A1420" s="22" t="b">
        <f t="shared" si="499"/>
        <v>0</v>
      </c>
      <c r="B1420" s="22" t="b">
        <f t="shared" si="500"/>
        <v>0</v>
      </c>
      <c r="C1420" s="22" t="b">
        <f t="shared" si="501"/>
        <v>0</v>
      </c>
      <c r="D1420" s="22" t="b">
        <f t="shared" si="502"/>
        <v>0</v>
      </c>
      <c r="E1420" s="22" t="b">
        <f t="shared" si="503"/>
        <v>0</v>
      </c>
      <c r="F1420" s="52" t="b">
        <f t="shared" si="514"/>
        <v>0</v>
      </c>
      <c r="G1420" s="22" t="b">
        <f t="shared" si="498"/>
        <v>0</v>
      </c>
      <c r="H1420" s="22" t="b">
        <f t="shared" si="504"/>
        <v>0</v>
      </c>
      <c r="I1420" s="22" t="b">
        <f t="shared" si="515"/>
        <v>0</v>
      </c>
      <c r="J1420" s="22" t="b">
        <f t="shared" si="505"/>
        <v>0</v>
      </c>
      <c r="K1420" s="3" t="str">
        <f t="shared" si="506"/>
        <v/>
      </c>
      <c r="L1420" s="3" t="str">
        <f t="shared" si="507"/>
        <v/>
      </c>
      <c r="M1420" s="3" t="str">
        <f t="shared" si="508"/>
        <v/>
      </c>
      <c r="N1420" s="54" t="str">
        <f t="shared" si="516"/>
        <v/>
      </c>
      <c r="O1420" s="3" t="str">
        <f t="shared" si="509"/>
        <v/>
      </c>
      <c r="P1420" s="19" t="str">
        <f t="shared" si="510"/>
        <v/>
      </c>
      <c r="Q1420" s="23">
        <f>_xlfn.XLOOKUP(R1420,summary!C1:C37,summary!B1:B37)</f>
        <v>0</v>
      </c>
      <c r="R1420" s="24" t="str">
        <f t="shared" si="511"/>
        <v>보정동</v>
      </c>
      <c r="S1420" s="24" t="str">
        <f t="shared" si="517"/>
        <v>보정10통</v>
      </c>
      <c r="T1420" s="24" t="str">
        <f t="shared" si="518"/>
        <v>(보정동, 대림아파트)</v>
      </c>
      <c r="U1420" s="24" t="str">
        <f t="shared" si="512"/>
        <v>보정</v>
      </c>
      <c r="V1420" s="25">
        <f t="shared" si="519"/>
        <v>10</v>
      </c>
      <c r="W1420" s="25">
        <f t="shared" si="513"/>
        <v>4</v>
      </c>
      <c r="X1420" s="26"/>
      <c r="Y1420" s="3"/>
      <c r="Z1420" s="3" t="s">
        <v>73</v>
      </c>
      <c r="AA1420" s="3" t="s">
        <v>1475</v>
      </c>
      <c r="AB1420" s="5"/>
      <c r="AC1420" s="5"/>
      <c r="AD1420" s="5"/>
      <c r="AE1420" s="5"/>
      <c r="AF1420" s="5"/>
      <c r="AG1420" s="5"/>
    </row>
    <row r="1421" spans="1:33" ht="15.95" customHeight="1" x14ac:dyDescent="0.3">
      <c r="A1421" s="22" t="b">
        <f t="shared" si="499"/>
        <v>0</v>
      </c>
      <c r="B1421" s="22" t="b">
        <f t="shared" si="500"/>
        <v>0</v>
      </c>
      <c r="C1421" s="22" t="b">
        <f t="shared" si="501"/>
        <v>0</v>
      </c>
      <c r="D1421" s="22" t="b">
        <f t="shared" si="502"/>
        <v>0</v>
      </c>
      <c r="E1421" s="22" t="b">
        <f t="shared" si="503"/>
        <v>0</v>
      </c>
      <c r="F1421" s="52" t="b">
        <f t="shared" si="514"/>
        <v>0</v>
      </c>
      <c r="G1421" s="22" t="b">
        <f t="shared" si="498"/>
        <v>0</v>
      </c>
      <c r="H1421" s="22" t="b">
        <f t="shared" si="504"/>
        <v>0</v>
      </c>
      <c r="I1421" s="22" t="b">
        <f t="shared" si="515"/>
        <v>0</v>
      </c>
      <c r="J1421" s="22" t="b">
        <f t="shared" si="505"/>
        <v>0</v>
      </c>
      <c r="K1421" s="3" t="str">
        <f t="shared" si="506"/>
        <v/>
      </c>
      <c r="L1421" s="3" t="str">
        <f t="shared" si="507"/>
        <v/>
      </c>
      <c r="M1421" s="3" t="str">
        <f t="shared" si="508"/>
        <v/>
      </c>
      <c r="N1421" s="54" t="str">
        <f t="shared" si="516"/>
        <v/>
      </c>
      <c r="O1421" s="3" t="str">
        <f t="shared" si="509"/>
        <v/>
      </c>
      <c r="P1421" s="19" t="str">
        <f t="shared" si="510"/>
        <v/>
      </c>
      <c r="Q1421" s="23">
        <f>_xlfn.XLOOKUP(R1421,summary!C1:C37,summary!B1:B37)</f>
        <v>0</v>
      </c>
      <c r="R1421" s="24" t="str">
        <f t="shared" si="511"/>
        <v>보정동</v>
      </c>
      <c r="S1421" s="24" t="str">
        <f t="shared" si="517"/>
        <v>보정10통</v>
      </c>
      <c r="T1421" s="24" t="str">
        <f t="shared" si="518"/>
        <v>(보정동, 대림아파트)</v>
      </c>
      <c r="U1421" s="24" t="str">
        <f t="shared" si="512"/>
        <v>보정</v>
      </c>
      <c r="V1421" s="25">
        <f t="shared" si="519"/>
        <v>10</v>
      </c>
      <c r="W1421" s="25">
        <f t="shared" si="513"/>
        <v>5</v>
      </c>
      <c r="X1421" s="26"/>
      <c r="Y1421" s="3"/>
      <c r="Z1421" s="3" t="s">
        <v>87</v>
      </c>
      <c r="AA1421" s="3" t="s">
        <v>1476</v>
      </c>
      <c r="AB1421" s="5"/>
      <c r="AC1421" s="5"/>
      <c r="AD1421" s="5"/>
      <c r="AE1421" s="5"/>
      <c r="AF1421" s="5"/>
      <c r="AG1421" s="5"/>
    </row>
    <row r="1422" spans="1:33" ht="15.95" customHeight="1" x14ac:dyDescent="0.3">
      <c r="A1422" s="22" t="b">
        <f t="shared" si="499"/>
        <v>0</v>
      </c>
      <c r="B1422" s="22" t="b">
        <f t="shared" si="500"/>
        <v>0</v>
      </c>
      <c r="C1422" s="22" t="b">
        <f t="shared" si="501"/>
        <v>0</v>
      </c>
      <c r="D1422" s="22" t="b">
        <f t="shared" si="502"/>
        <v>0</v>
      </c>
      <c r="E1422" s="22" t="b">
        <f t="shared" si="503"/>
        <v>0</v>
      </c>
      <c r="F1422" s="52" t="b">
        <f t="shared" si="514"/>
        <v>0</v>
      </c>
      <c r="G1422" s="22" t="b">
        <f t="shared" si="498"/>
        <v>0</v>
      </c>
      <c r="H1422" s="22" t="b">
        <f t="shared" si="504"/>
        <v>0</v>
      </c>
      <c r="I1422" s="22" t="b">
        <f t="shared" si="515"/>
        <v>0</v>
      </c>
      <c r="J1422" s="22" t="b">
        <f t="shared" si="505"/>
        <v>0</v>
      </c>
      <c r="K1422" s="3" t="str">
        <f t="shared" si="506"/>
        <v/>
      </c>
      <c r="L1422" s="3" t="str">
        <f t="shared" si="507"/>
        <v/>
      </c>
      <c r="M1422" s="3" t="str">
        <f t="shared" si="508"/>
        <v/>
      </c>
      <c r="N1422" s="54" t="str">
        <f t="shared" si="516"/>
        <v/>
      </c>
      <c r="O1422" s="3" t="str">
        <f t="shared" si="509"/>
        <v/>
      </c>
      <c r="P1422" s="19" t="str">
        <f t="shared" si="510"/>
        <v/>
      </c>
      <c r="Q1422" s="23">
        <f>_xlfn.XLOOKUP(R1422,summary!C1:C37,summary!B1:B37)</f>
        <v>0</v>
      </c>
      <c r="R1422" s="24" t="str">
        <f t="shared" si="511"/>
        <v>보정동</v>
      </c>
      <c r="S1422" s="24" t="str">
        <f t="shared" si="517"/>
        <v>보정10통</v>
      </c>
      <c r="T1422" s="24" t="str">
        <f t="shared" si="518"/>
        <v>(보정동, 대림아파트)</v>
      </c>
      <c r="U1422" s="24" t="str">
        <f t="shared" si="512"/>
        <v>보정</v>
      </c>
      <c r="V1422" s="25">
        <f t="shared" si="519"/>
        <v>10</v>
      </c>
      <c r="W1422" s="25">
        <f t="shared" si="513"/>
        <v>6</v>
      </c>
      <c r="X1422" s="26"/>
      <c r="Y1422" s="3"/>
      <c r="Z1422" s="3" t="s">
        <v>89</v>
      </c>
      <c r="AA1422" s="3" t="s">
        <v>1477</v>
      </c>
      <c r="AB1422" s="5"/>
      <c r="AC1422" s="5"/>
      <c r="AD1422" s="5"/>
      <c r="AE1422" s="5"/>
      <c r="AF1422" s="5"/>
      <c r="AG1422" s="5"/>
    </row>
    <row r="1423" spans="1:33" ht="15.95" customHeight="1" x14ac:dyDescent="0.3">
      <c r="A1423" s="22" t="b">
        <f t="shared" si="499"/>
        <v>0</v>
      </c>
      <c r="B1423" s="22" t="b">
        <f t="shared" si="500"/>
        <v>0</v>
      </c>
      <c r="C1423" s="22" t="b">
        <f t="shared" si="501"/>
        <v>0</v>
      </c>
      <c r="D1423" s="22" t="b">
        <f t="shared" si="502"/>
        <v>0</v>
      </c>
      <c r="E1423" s="22" t="b">
        <f t="shared" si="503"/>
        <v>0</v>
      </c>
      <c r="F1423" s="52" t="b">
        <f t="shared" si="514"/>
        <v>0</v>
      </c>
      <c r="G1423" s="22" t="b">
        <f t="shared" si="498"/>
        <v>0</v>
      </c>
      <c r="H1423" s="22" t="b">
        <f t="shared" si="504"/>
        <v>0</v>
      </c>
      <c r="I1423" s="22" t="b">
        <f t="shared" si="515"/>
        <v>0</v>
      </c>
      <c r="J1423" s="22" t="b">
        <f t="shared" si="505"/>
        <v>0</v>
      </c>
      <c r="K1423" s="3" t="str">
        <f t="shared" si="506"/>
        <v/>
      </c>
      <c r="L1423" s="3" t="str">
        <f t="shared" si="507"/>
        <v/>
      </c>
      <c r="M1423" s="3" t="str">
        <f t="shared" si="508"/>
        <v/>
      </c>
      <c r="N1423" s="54" t="str">
        <f t="shared" si="516"/>
        <v/>
      </c>
      <c r="O1423" s="3" t="str">
        <f t="shared" si="509"/>
        <v/>
      </c>
      <c r="P1423" s="19" t="str">
        <f t="shared" si="510"/>
        <v/>
      </c>
      <c r="Q1423" s="23">
        <f>_xlfn.XLOOKUP(R1423,summary!C1:C37,summary!B1:B37)</f>
        <v>0</v>
      </c>
      <c r="R1423" s="24" t="str">
        <f t="shared" si="511"/>
        <v>보정동</v>
      </c>
      <c r="S1423" s="24" t="str">
        <f t="shared" si="517"/>
        <v>보정10통</v>
      </c>
      <c r="T1423" s="24" t="str">
        <f t="shared" si="518"/>
        <v>(보정동, 대림아파트)</v>
      </c>
      <c r="U1423" s="24" t="str">
        <f t="shared" si="512"/>
        <v>보정</v>
      </c>
      <c r="V1423" s="25">
        <f t="shared" si="519"/>
        <v>10</v>
      </c>
      <c r="W1423" s="25">
        <f t="shared" si="513"/>
        <v>7</v>
      </c>
      <c r="X1423" s="26"/>
      <c r="Y1423" s="3"/>
      <c r="Z1423" s="3" t="s">
        <v>91</v>
      </c>
      <c r="AA1423" s="3" t="s">
        <v>1478</v>
      </c>
      <c r="AB1423" s="5"/>
      <c r="AC1423" s="5"/>
      <c r="AD1423" s="5"/>
      <c r="AE1423" s="5"/>
      <c r="AF1423" s="5"/>
      <c r="AG1423" s="5"/>
    </row>
    <row r="1424" spans="1:33" ht="15.95" customHeight="1" x14ac:dyDescent="0.3">
      <c r="A1424" s="22" t="b">
        <f t="shared" si="499"/>
        <v>0</v>
      </c>
      <c r="B1424" s="22" t="b">
        <f t="shared" si="500"/>
        <v>0</v>
      </c>
      <c r="C1424" s="22" t="b">
        <f t="shared" si="501"/>
        <v>0</v>
      </c>
      <c r="D1424" s="22" t="b">
        <f t="shared" si="502"/>
        <v>0</v>
      </c>
      <c r="E1424" s="22" t="b">
        <f t="shared" si="503"/>
        <v>0</v>
      </c>
      <c r="F1424" s="52" t="b">
        <f t="shared" si="514"/>
        <v>0</v>
      </c>
      <c r="G1424" s="22" t="b">
        <f t="shared" si="498"/>
        <v>0</v>
      </c>
      <c r="H1424" s="22" t="b">
        <f t="shared" si="504"/>
        <v>0</v>
      </c>
      <c r="I1424" s="22" t="b">
        <f t="shared" si="515"/>
        <v>0</v>
      </c>
      <c r="J1424" s="22" t="b">
        <f t="shared" si="505"/>
        <v>0</v>
      </c>
      <c r="K1424" s="3" t="str">
        <f t="shared" si="506"/>
        <v/>
      </c>
      <c r="L1424" s="3" t="str">
        <f t="shared" si="507"/>
        <v/>
      </c>
      <c r="M1424" s="3" t="str">
        <f t="shared" si="508"/>
        <v/>
      </c>
      <c r="N1424" s="54" t="str">
        <f t="shared" si="516"/>
        <v/>
      </c>
      <c r="O1424" s="3" t="str">
        <f t="shared" si="509"/>
        <v/>
      </c>
      <c r="P1424" s="19" t="str">
        <f t="shared" si="510"/>
        <v/>
      </c>
      <c r="Q1424" s="23">
        <f>_xlfn.XLOOKUP(R1424,summary!C1:C37,summary!B1:B37)</f>
        <v>0</v>
      </c>
      <c r="R1424" s="24" t="str">
        <f t="shared" si="511"/>
        <v>보정동</v>
      </c>
      <c r="S1424" s="24" t="str">
        <f t="shared" si="517"/>
        <v>보정10통</v>
      </c>
      <c r="T1424" s="24" t="str">
        <f t="shared" si="518"/>
        <v>(보정동, 대림아파트)</v>
      </c>
      <c r="U1424" s="24" t="str">
        <f t="shared" si="512"/>
        <v>보정</v>
      </c>
      <c r="V1424" s="25">
        <f t="shared" si="519"/>
        <v>10</v>
      </c>
      <c r="W1424" s="25">
        <f t="shared" si="513"/>
        <v>8</v>
      </c>
      <c r="X1424" s="26"/>
      <c r="Y1424" s="3"/>
      <c r="Z1424" s="3" t="s">
        <v>93</v>
      </c>
      <c r="AA1424" s="3" t="s">
        <v>1479</v>
      </c>
      <c r="AB1424" s="5"/>
      <c r="AC1424" s="5"/>
      <c r="AD1424" s="5"/>
      <c r="AE1424" s="5"/>
      <c r="AF1424" s="5"/>
      <c r="AG1424" s="5"/>
    </row>
    <row r="1425" spans="1:33" ht="15.95" customHeight="1" x14ac:dyDescent="0.3">
      <c r="A1425" s="22" t="b">
        <f t="shared" si="499"/>
        <v>0</v>
      </c>
      <c r="B1425" s="22" t="b">
        <f t="shared" si="500"/>
        <v>0</v>
      </c>
      <c r="C1425" s="22" t="b">
        <f t="shared" si="501"/>
        <v>0</v>
      </c>
      <c r="D1425" s="22" t="b">
        <f t="shared" si="502"/>
        <v>0</v>
      </c>
      <c r="E1425" s="22" t="b">
        <f t="shared" si="503"/>
        <v>0</v>
      </c>
      <c r="F1425" s="52" t="b">
        <f t="shared" si="514"/>
        <v>0</v>
      </c>
      <c r="G1425" s="22" t="b">
        <f t="shared" si="498"/>
        <v>0</v>
      </c>
      <c r="H1425" s="22" t="b">
        <f t="shared" si="504"/>
        <v>0</v>
      </c>
      <c r="I1425" s="22" t="b">
        <f t="shared" si="515"/>
        <v>0</v>
      </c>
      <c r="J1425" s="22" t="b">
        <f t="shared" si="505"/>
        <v>0</v>
      </c>
      <c r="K1425" s="3" t="str">
        <f t="shared" si="506"/>
        <v/>
      </c>
      <c r="L1425" s="3" t="str">
        <f t="shared" si="507"/>
        <v/>
      </c>
      <c r="M1425" s="3" t="str">
        <f t="shared" si="508"/>
        <v/>
      </c>
      <c r="N1425" s="54" t="str">
        <f t="shared" si="516"/>
        <v/>
      </c>
      <c r="O1425" s="3" t="str">
        <f t="shared" si="509"/>
        <v/>
      </c>
      <c r="P1425" s="19" t="str">
        <f t="shared" si="510"/>
        <v/>
      </c>
      <c r="Q1425" s="23">
        <f>_xlfn.XLOOKUP(R1425,summary!C1:C37,summary!B1:B37)</f>
        <v>0</v>
      </c>
      <c r="R1425" s="24" t="str">
        <f t="shared" si="511"/>
        <v>보정동</v>
      </c>
      <c r="S1425" s="24" t="str">
        <f t="shared" si="517"/>
        <v>보정10통</v>
      </c>
      <c r="T1425" s="24" t="str">
        <f t="shared" si="518"/>
        <v>(보정동, 대림아파트)</v>
      </c>
      <c r="U1425" s="24" t="str">
        <f t="shared" si="512"/>
        <v>보정</v>
      </c>
      <c r="V1425" s="25">
        <f t="shared" si="519"/>
        <v>10</v>
      </c>
      <c r="W1425" s="25">
        <f t="shared" si="513"/>
        <v>9</v>
      </c>
      <c r="X1425" s="26"/>
      <c r="Y1425" s="3"/>
      <c r="Z1425" s="3" t="s">
        <v>95</v>
      </c>
      <c r="AA1425" s="3" t="s">
        <v>1480</v>
      </c>
      <c r="AB1425" s="5"/>
      <c r="AC1425" s="5"/>
      <c r="AD1425" s="5"/>
      <c r="AE1425" s="5"/>
      <c r="AF1425" s="5"/>
      <c r="AG1425" s="5"/>
    </row>
    <row r="1426" spans="1:33" ht="15.95" customHeight="1" x14ac:dyDescent="0.3">
      <c r="A1426" s="22" t="b">
        <f t="shared" si="499"/>
        <v>0</v>
      </c>
      <c r="B1426" s="22" t="b">
        <f t="shared" si="500"/>
        <v>0</v>
      </c>
      <c r="C1426" s="22" t="b">
        <f t="shared" si="501"/>
        <v>0</v>
      </c>
      <c r="D1426" s="22" t="b">
        <f t="shared" si="502"/>
        <v>0</v>
      </c>
      <c r="E1426" s="22" t="b">
        <f t="shared" si="503"/>
        <v>0</v>
      </c>
      <c r="F1426" s="52" t="b">
        <f t="shared" si="514"/>
        <v>0</v>
      </c>
      <c r="G1426" s="22" t="b">
        <f t="shared" si="498"/>
        <v>0</v>
      </c>
      <c r="H1426" s="22" t="b">
        <f t="shared" si="504"/>
        <v>0</v>
      </c>
      <c r="I1426" s="22" t="b">
        <f t="shared" si="515"/>
        <v>0</v>
      </c>
      <c r="J1426" s="22" t="b">
        <f t="shared" si="505"/>
        <v>0</v>
      </c>
      <c r="K1426" s="3" t="str">
        <f t="shared" si="506"/>
        <v/>
      </c>
      <c r="L1426" s="3" t="str">
        <f t="shared" si="507"/>
        <v/>
      </c>
      <c r="M1426" s="3" t="str">
        <f t="shared" si="508"/>
        <v/>
      </c>
      <c r="N1426" s="54" t="str">
        <f t="shared" si="516"/>
        <v/>
      </c>
      <c r="O1426" s="3" t="str">
        <f t="shared" si="509"/>
        <v/>
      </c>
      <c r="P1426" s="19" t="str">
        <f t="shared" si="510"/>
        <v/>
      </c>
      <c r="Q1426" s="23">
        <f>_xlfn.XLOOKUP(R1426,summary!C1:C37,summary!B1:B37)</f>
        <v>0</v>
      </c>
      <c r="R1426" s="24" t="str">
        <f t="shared" si="511"/>
        <v>보정동</v>
      </c>
      <c r="S1426" s="24" t="str">
        <f t="shared" si="517"/>
        <v>보정10통</v>
      </c>
      <c r="T1426" s="24" t="str">
        <f t="shared" si="518"/>
        <v>(보정동, 대림아파트)</v>
      </c>
      <c r="U1426" s="25" t="str">
        <f t="shared" si="512"/>
        <v>보정</v>
      </c>
      <c r="V1426" s="25">
        <f t="shared" si="519"/>
        <v>10</v>
      </c>
      <c r="W1426" s="25">
        <f t="shared" si="513"/>
        <v>10</v>
      </c>
      <c r="X1426" s="26"/>
      <c r="Y1426" s="3"/>
      <c r="Z1426" s="3" t="s">
        <v>97</v>
      </c>
      <c r="AA1426" s="3" t="s">
        <v>1481</v>
      </c>
      <c r="AB1426" s="5"/>
      <c r="AC1426" s="5"/>
      <c r="AD1426" s="5"/>
      <c r="AE1426" s="5"/>
      <c r="AF1426" s="5"/>
      <c r="AG1426" s="5"/>
    </row>
    <row r="1427" spans="1:33" ht="15.95" customHeight="1" x14ac:dyDescent="0.3">
      <c r="A1427" s="22" t="b">
        <f t="shared" si="499"/>
        <v>0</v>
      </c>
      <c r="B1427" s="22" t="b">
        <f t="shared" si="500"/>
        <v>0</v>
      </c>
      <c r="C1427" s="22" t="b">
        <f t="shared" si="501"/>
        <v>0</v>
      </c>
      <c r="D1427" s="22" t="b">
        <f t="shared" si="502"/>
        <v>0</v>
      </c>
      <c r="E1427" s="22" t="b">
        <f t="shared" si="503"/>
        <v>0</v>
      </c>
      <c r="F1427" s="52" t="b">
        <f t="shared" si="514"/>
        <v>0</v>
      </c>
      <c r="G1427" s="22" t="b">
        <f t="shared" si="498"/>
        <v>0</v>
      </c>
      <c r="H1427" s="22" t="b">
        <f t="shared" si="504"/>
        <v>0</v>
      </c>
      <c r="I1427" s="22" t="b">
        <f t="shared" si="515"/>
        <v>0</v>
      </c>
      <c r="J1427" s="22" t="b">
        <f t="shared" si="505"/>
        <v>0</v>
      </c>
      <c r="K1427" s="3" t="str">
        <f t="shared" si="506"/>
        <v/>
      </c>
      <c r="L1427" s="3" t="str">
        <f t="shared" si="507"/>
        <v/>
      </c>
      <c r="M1427" s="22" t="str">
        <f t="shared" si="508"/>
        <v/>
      </c>
      <c r="N1427" s="54" t="str">
        <f t="shared" si="516"/>
        <v/>
      </c>
      <c r="O1427" s="3" t="str">
        <f t="shared" si="509"/>
        <v/>
      </c>
      <c r="P1427" s="19" t="str">
        <f t="shared" si="510"/>
        <v/>
      </c>
      <c r="Q1427" s="23">
        <f>_xlfn.XLOOKUP(R1427,summary!C1:C37,summary!B1:B37)</f>
        <v>0</v>
      </c>
      <c r="R1427" s="24" t="str">
        <f t="shared" si="511"/>
        <v>보정동</v>
      </c>
      <c r="S1427" s="24" t="str">
        <f t="shared" si="517"/>
        <v>보정10통</v>
      </c>
      <c r="T1427" s="24" t="str">
        <f t="shared" si="518"/>
        <v>(보정동, 대림아파트)</v>
      </c>
      <c r="U1427" s="24" t="str">
        <f t="shared" si="512"/>
        <v>보정</v>
      </c>
      <c r="V1427" s="25">
        <f t="shared" si="519"/>
        <v>10</v>
      </c>
      <c r="W1427" s="25">
        <f t="shared" si="513"/>
        <v>11</v>
      </c>
      <c r="X1427" s="26"/>
      <c r="Y1427" s="3"/>
      <c r="Z1427" s="3" t="s">
        <v>99</v>
      </c>
      <c r="AA1427" s="3" t="s">
        <v>1482</v>
      </c>
      <c r="AB1427" s="5"/>
      <c r="AC1427" s="5"/>
      <c r="AD1427" s="5"/>
      <c r="AE1427" s="5"/>
      <c r="AF1427" s="5"/>
      <c r="AG1427" s="5"/>
    </row>
    <row r="1428" spans="1:33" ht="15.95" customHeight="1" x14ac:dyDescent="0.3">
      <c r="A1428" s="22" t="b">
        <f t="shared" si="499"/>
        <v>0</v>
      </c>
      <c r="B1428" s="22" t="b">
        <f t="shared" si="500"/>
        <v>0</v>
      </c>
      <c r="C1428" s="22" t="b">
        <f t="shared" si="501"/>
        <v>0</v>
      </c>
      <c r="D1428" s="22" t="b">
        <f t="shared" si="502"/>
        <v>0</v>
      </c>
      <c r="E1428" s="22" t="b">
        <f t="shared" si="503"/>
        <v>0</v>
      </c>
      <c r="F1428" s="52" t="b">
        <f t="shared" si="514"/>
        <v>0</v>
      </c>
      <c r="G1428" s="22" t="b">
        <f t="shared" si="498"/>
        <v>0</v>
      </c>
      <c r="H1428" s="22" t="b">
        <f t="shared" si="504"/>
        <v>0</v>
      </c>
      <c r="I1428" s="22" t="b">
        <f t="shared" si="515"/>
        <v>0</v>
      </c>
      <c r="J1428" s="22" t="b">
        <f t="shared" si="505"/>
        <v>0</v>
      </c>
      <c r="K1428" s="3" t="str">
        <f t="shared" si="506"/>
        <v/>
      </c>
      <c r="L1428" s="3" t="str">
        <f t="shared" si="507"/>
        <v/>
      </c>
      <c r="M1428" s="3" t="str">
        <f t="shared" si="508"/>
        <v/>
      </c>
      <c r="N1428" s="54" t="str">
        <f t="shared" si="516"/>
        <v/>
      </c>
      <c r="O1428" s="3" t="str">
        <f t="shared" si="509"/>
        <v/>
      </c>
      <c r="P1428" s="19" t="str">
        <f t="shared" si="510"/>
        <v/>
      </c>
      <c r="Q1428" s="23">
        <f>_xlfn.XLOOKUP(R1428,summary!C1:C37,summary!B1:B37)</f>
        <v>0</v>
      </c>
      <c r="R1428" s="24" t="str">
        <f t="shared" si="511"/>
        <v>보정동</v>
      </c>
      <c r="S1428" s="24" t="str">
        <f t="shared" si="517"/>
        <v>보정10통</v>
      </c>
      <c r="T1428" s="24" t="str">
        <f t="shared" si="518"/>
        <v>(보정동, 대림아파트)</v>
      </c>
      <c r="U1428" s="24" t="str">
        <f t="shared" si="512"/>
        <v>보정</v>
      </c>
      <c r="V1428" s="25">
        <f t="shared" si="519"/>
        <v>10</v>
      </c>
      <c r="W1428" s="25">
        <f t="shared" si="513"/>
        <v>12</v>
      </c>
      <c r="X1428" s="26"/>
      <c r="Y1428" s="3"/>
      <c r="Z1428" s="3" t="s">
        <v>101</v>
      </c>
      <c r="AA1428" s="3" t="s">
        <v>1483</v>
      </c>
      <c r="AB1428" s="5"/>
      <c r="AC1428" s="5"/>
      <c r="AD1428" s="5"/>
      <c r="AE1428" s="5"/>
      <c r="AF1428" s="5"/>
      <c r="AG1428" s="5"/>
    </row>
    <row r="1429" spans="1:33" ht="15.95" customHeight="1" x14ac:dyDescent="0.3">
      <c r="A1429" s="22" t="b">
        <f t="shared" si="499"/>
        <v>0</v>
      </c>
      <c r="B1429" s="22" t="b">
        <f t="shared" si="500"/>
        <v>0</v>
      </c>
      <c r="C1429" s="22" t="b">
        <f t="shared" si="501"/>
        <v>0</v>
      </c>
      <c r="D1429" s="22" t="b">
        <f t="shared" si="502"/>
        <v>0</v>
      </c>
      <c r="E1429" s="22" t="b">
        <f t="shared" si="503"/>
        <v>0</v>
      </c>
      <c r="F1429" s="52" t="b">
        <f t="shared" si="514"/>
        <v>0</v>
      </c>
      <c r="G1429" s="22" t="b">
        <f t="shared" si="498"/>
        <v>0</v>
      </c>
      <c r="H1429" s="22" t="b">
        <f t="shared" si="504"/>
        <v>0</v>
      </c>
      <c r="I1429" s="22" t="b">
        <f t="shared" si="515"/>
        <v>0</v>
      </c>
      <c r="J1429" s="22" t="b">
        <f t="shared" si="505"/>
        <v>0</v>
      </c>
      <c r="K1429" s="3" t="str">
        <f t="shared" si="506"/>
        <v/>
      </c>
      <c r="L1429" s="3" t="str">
        <f t="shared" si="507"/>
        <v/>
      </c>
      <c r="M1429" s="3" t="str">
        <f t="shared" si="508"/>
        <v/>
      </c>
      <c r="N1429" s="54" t="str">
        <f t="shared" si="516"/>
        <v/>
      </c>
      <c r="O1429" s="3" t="str">
        <f t="shared" si="509"/>
        <v/>
      </c>
      <c r="P1429" s="19" t="str">
        <f t="shared" si="510"/>
        <v/>
      </c>
      <c r="Q1429" s="23">
        <f>_xlfn.XLOOKUP(R1429,summary!C1:C37,summary!B1:B37)</f>
        <v>0</v>
      </c>
      <c r="R1429" s="24" t="str">
        <f t="shared" si="511"/>
        <v>보정동</v>
      </c>
      <c r="S1429" s="24" t="str">
        <f t="shared" si="517"/>
        <v>보정10통</v>
      </c>
      <c r="T1429" s="24" t="str">
        <f t="shared" si="518"/>
        <v>(보정동, 대림아파트)</v>
      </c>
      <c r="U1429" s="24" t="str">
        <f t="shared" si="512"/>
        <v>보정</v>
      </c>
      <c r="V1429" s="25">
        <f t="shared" si="519"/>
        <v>10</v>
      </c>
      <c r="W1429" s="25">
        <f t="shared" si="513"/>
        <v>13</v>
      </c>
      <c r="X1429" s="26"/>
      <c r="Y1429" s="3"/>
      <c r="Z1429" s="3" t="s">
        <v>117</v>
      </c>
      <c r="AA1429" s="3" t="s">
        <v>1484</v>
      </c>
      <c r="AB1429" s="5"/>
      <c r="AC1429" s="5"/>
      <c r="AD1429" s="5"/>
      <c r="AE1429" s="5"/>
      <c r="AF1429" s="5"/>
      <c r="AG1429" s="5"/>
    </row>
    <row r="1430" spans="1:33" ht="15.95" customHeight="1" x14ac:dyDescent="0.3">
      <c r="A1430" s="22" t="b">
        <f t="shared" si="499"/>
        <v>0</v>
      </c>
      <c r="B1430" s="22" t="b">
        <f t="shared" si="500"/>
        <v>0</v>
      </c>
      <c r="C1430" s="22" t="b">
        <f t="shared" si="501"/>
        <v>0</v>
      </c>
      <c r="D1430" s="22" t="b">
        <f t="shared" si="502"/>
        <v>0</v>
      </c>
      <c r="E1430" s="22" t="b">
        <f t="shared" si="503"/>
        <v>0</v>
      </c>
      <c r="F1430" s="52" t="b">
        <f t="shared" si="514"/>
        <v>0</v>
      </c>
      <c r="G1430" s="22" t="b">
        <f t="shared" si="498"/>
        <v>0</v>
      </c>
      <c r="H1430" s="22" t="b">
        <f t="shared" si="504"/>
        <v>0</v>
      </c>
      <c r="I1430" s="22" t="b">
        <f t="shared" si="515"/>
        <v>0</v>
      </c>
      <c r="J1430" s="22" t="b">
        <f t="shared" si="505"/>
        <v>0</v>
      </c>
      <c r="K1430" s="3" t="str">
        <f t="shared" si="506"/>
        <v/>
      </c>
      <c r="L1430" s="3" t="str">
        <f t="shared" si="507"/>
        <v/>
      </c>
      <c r="M1430" s="3" t="str">
        <f t="shared" si="508"/>
        <v/>
      </c>
      <c r="N1430" s="54" t="str">
        <f t="shared" si="516"/>
        <v/>
      </c>
      <c r="O1430" s="3" t="str">
        <f t="shared" si="509"/>
        <v/>
      </c>
      <c r="P1430" s="19" t="str">
        <f t="shared" si="510"/>
        <v/>
      </c>
      <c r="Q1430" s="23">
        <f>_xlfn.XLOOKUP(R1430,summary!C1:C37,summary!B1:B37)</f>
        <v>0</v>
      </c>
      <c r="R1430" s="24" t="str">
        <f t="shared" si="511"/>
        <v>보정동</v>
      </c>
      <c r="S1430" s="24" t="str">
        <f t="shared" si="517"/>
        <v>보정10통</v>
      </c>
      <c r="T1430" s="24" t="str">
        <f t="shared" si="518"/>
        <v>(보정동, 대림아파트)</v>
      </c>
      <c r="U1430" s="24" t="str">
        <f t="shared" si="512"/>
        <v>보정</v>
      </c>
      <c r="V1430" s="25">
        <f t="shared" si="519"/>
        <v>10</v>
      </c>
      <c r="W1430" s="25">
        <f t="shared" si="513"/>
        <v>14</v>
      </c>
      <c r="X1430" s="26"/>
      <c r="Y1430" s="3"/>
      <c r="Z1430" s="3" t="s">
        <v>119</v>
      </c>
      <c r="AA1430" s="3" t="s">
        <v>1485</v>
      </c>
      <c r="AB1430" s="5"/>
      <c r="AC1430" s="5"/>
      <c r="AD1430" s="5"/>
      <c r="AE1430" s="5"/>
      <c r="AF1430" s="5"/>
      <c r="AG1430" s="5"/>
    </row>
    <row r="1431" spans="1:33" ht="15.95" customHeight="1" x14ac:dyDescent="0.3">
      <c r="A1431" s="22" t="b">
        <f t="shared" si="499"/>
        <v>0</v>
      </c>
      <c r="B1431" s="22" t="b">
        <f t="shared" si="500"/>
        <v>0</v>
      </c>
      <c r="C1431" s="22" t="b">
        <f t="shared" si="501"/>
        <v>0</v>
      </c>
      <c r="D1431" s="22" t="b">
        <f t="shared" si="502"/>
        <v>0</v>
      </c>
      <c r="E1431" s="22" t="b">
        <f t="shared" si="503"/>
        <v>0</v>
      </c>
      <c r="F1431" s="52" t="b">
        <f t="shared" si="514"/>
        <v>0</v>
      </c>
      <c r="G1431" s="22" t="b">
        <f t="shared" si="498"/>
        <v>0</v>
      </c>
      <c r="H1431" s="22" t="b">
        <f t="shared" si="504"/>
        <v>0</v>
      </c>
      <c r="I1431" s="22" t="b">
        <f t="shared" si="515"/>
        <v>0</v>
      </c>
      <c r="J1431" s="22" t="b">
        <f t="shared" si="505"/>
        <v>0</v>
      </c>
      <c r="K1431" s="3" t="str">
        <f t="shared" si="506"/>
        <v/>
      </c>
      <c r="L1431" s="3" t="str">
        <f t="shared" si="507"/>
        <v/>
      </c>
      <c r="M1431" s="3" t="str">
        <f t="shared" si="508"/>
        <v/>
      </c>
      <c r="N1431" s="54" t="str">
        <f t="shared" si="516"/>
        <v/>
      </c>
      <c r="O1431" s="3" t="str">
        <f t="shared" si="509"/>
        <v/>
      </c>
      <c r="P1431" s="19" t="str">
        <f t="shared" si="510"/>
        <v/>
      </c>
      <c r="Q1431" s="23">
        <f>_xlfn.XLOOKUP(R1431,summary!C1:C37,summary!B1:B37)</f>
        <v>0</v>
      </c>
      <c r="R1431" s="24" t="str">
        <f t="shared" si="511"/>
        <v>보정동</v>
      </c>
      <c r="S1431" s="24" t="str">
        <f t="shared" si="517"/>
        <v>보정10통</v>
      </c>
      <c r="T1431" s="24" t="str">
        <f t="shared" si="518"/>
        <v>(보정동, 대림아파트)</v>
      </c>
      <c r="U1431" s="24" t="str">
        <f t="shared" si="512"/>
        <v>보정</v>
      </c>
      <c r="V1431" s="25">
        <f t="shared" si="519"/>
        <v>10</v>
      </c>
      <c r="W1431" s="25">
        <f t="shared" si="513"/>
        <v>15</v>
      </c>
      <c r="X1431" s="26"/>
      <c r="Y1431" s="3"/>
      <c r="Z1431" s="3" t="s">
        <v>279</v>
      </c>
      <c r="AA1431" s="3" t="s">
        <v>1486</v>
      </c>
      <c r="AB1431" s="5"/>
      <c r="AC1431" s="5"/>
      <c r="AD1431" s="5"/>
      <c r="AE1431" s="5"/>
      <c r="AF1431" s="5"/>
      <c r="AG1431" s="5"/>
    </row>
    <row r="1432" spans="1:33" ht="15.95" customHeight="1" x14ac:dyDescent="0.3">
      <c r="A1432" s="22" t="b">
        <f t="shared" si="499"/>
        <v>0</v>
      </c>
      <c r="B1432" s="22" t="b">
        <f t="shared" si="500"/>
        <v>0</v>
      </c>
      <c r="C1432" s="22" t="b">
        <f t="shared" si="501"/>
        <v>0</v>
      </c>
      <c r="D1432" s="22" t="b">
        <f t="shared" si="502"/>
        <v>0</v>
      </c>
      <c r="E1432" s="22" t="b">
        <f t="shared" si="503"/>
        <v>0</v>
      </c>
      <c r="F1432" s="52" t="b">
        <f t="shared" si="514"/>
        <v>0</v>
      </c>
      <c r="G1432" s="22" t="b">
        <f t="shared" si="498"/>
        <v>0</v>
      </c>
      <c r="H1432" s="22" t="b">
        <f t="shared" si="504"/>
        <v>0</v>
      </c>
      <c r="I1432" s="22" t="b">
        <f t="shared" si="515"/>
        <v>0</v>
      </c>
      <c r="J1432" s="22" t="b">
        <f t="shared" si="505"/>
        <v>0</v>
      </c>
      <c r="K1432" s="3" t="str">
        <f t="shared" si="506"/>
        <v/>
      </c>
      <c r="L1432" s="3" t="str">
        <f t="shared" si="507"/>
        <v/>
      </c>
      <c r="M1432" s="3" t="str">
        <f t="shared" si="508"/>
        <v/>
      </c>
      <c r="N1432" s="54" t="str">
        <f t="shared" si="516"/>
        <v/>
      </c>
      <c r="O1432" s="3" t="str">
        <f t="shared" si="509"/>
        <v/>
      </c>
      <c r="P1432" s="19" t="str">
        <f t="shared" si="510"/>
        <v/>
      </c>
      <c r="Q1432" s="23">
        <f>_xlfn.XLOOKUP(R1432,summary!C1:C37,summary!B1:B37)</f>
        <v>0</v>
      </c>
      <c r="R1432" s="24" t="str">
        <f t="shared" si="511"/>
        <v>보정동</v>
      </c>
      <c r="S1432" s="24" t="str">
        <f t="shared" si="517"/>
        <v>보정10통</v>
      </c>
      <c r="T1432" s="24" t="str">
        <f t="shared" si="518"/>
        <v>(보정동, 대림아파트)</v>
      </c>
      <c r="U1432" s="24" t="str">
        <f t="shared" si="512"/>
        <v>보정</v>
      </c>
      <c r="V1432" s="25">
        <f t="shared" si="519"/>
        <v>10</v>
      </c>
      <c r="W1432" s="25">
        <f t="shared" si="513"/>
        <v>16</v>
      </c>
      <c r="X1432" s="26"/>
      <c r="Y1432" s="3"/>
      <c r="Z1432" s="3" t="s">
        <v>321</v>
      </c>
      <c r="AA1432" s="3" t="s">
        <v>1487</v>
      </c>
      <c r="AB1432" s="5"/>
      <c r="AC1432" s="5"/>
      <c r="AD1432" s="5"/>
      <c r="AE1432" s="5"/>
      <c r="AF1432" s="5"/>
      <c r="AG1432" s="5"/>
    </row>
    <row r="1433" spans="1:33" ht="15.95" customHeight="1" x14ac:dyDescent="0.3">
      <c r="A1433" s="22" t="b">
        <f t="shared" si="499"/>
        <v>0</v>
      </c>
      <c r="B1433" s="22" t="b">
        <f t="shared" si="500"/>
        <v>0</v>
      </c>
      <c r="C1433" s="22" t="b">
        <f t="shared" si="501"/>
        <v>0</v>
      </c>
      <c r="D1433" s="22" t="b">
        <f t="shared" si="502"/>
        <v>0</v>
      </c>
      <c r="E1433" s="22" t="b">
        <f t="shared" si="503"/>
        <v>0</v>
      </c>
      <c r="F1433" s="52" t="b">
        <f t="shared" si="514"/>
        <v>0</v>
      </c>
      <c r="G1433" s="22" t="b">
        <f t="shared" si="498"/>
        <v>0</v>
      </c>
      <c r="H1433" s="22" t="b">
        <f t="shared" si="504"/>
        <v>0</v>
      </c>
      <c r="I1433" s="22" t="b">
        <f t="shared" si="515"/>
        <v>0</v>
      </c>
      <c r="J1433" s="22" t="b">
        <f t="shared" si="505"/>
        <v>0</v>
      </c>
      <c r="K1433" s="3" t="str">
        <f t="shared" si="506"/>
        <v/>
      </c>
      <c r="L1433" s="3" t="str">
        <f t="shared" si="507"/>
        <v/>
      </c>
      <c r="M1433" s="3" t="str">
        <f t="shared" si="508"/>
        <v/>
      </c>
      <c r="N1433" s="54" t="str">
        <f t="shared" si="516"/>
        <v/>
      </c>
      <c r="O1433" s="3" t="str">
        <f t="shared" si="509"/>
        <v/>
      </c>
      <c r="P1433" s="19" t="str">
        <f t="shared" si="510"/>
        <v/>
      </c>
      <c r="Q1433" s="23">
        <f>_xlfn.XLOOKUP(R1433,summary!C1:C37,summary!B1:B37)</f>
        <v>0</v>
      </c>
      <c r="R1433" s="24" t="str">
        <f t="shared" si="511"/>
        <v>보정동</v>
      </c>
      <c r="S1433" s="24" t="str">
        <f t="shared" si="517"/>
        <v>보정10통</v>
      </c>
      <c r="T1433" s="24" t="str">
        <f t="shared" si="518"/>
        <v>(보정동, 대림아파트)</v>
      </c>
      <c r="U1433" s="24" t="str">
        <f t="shared" si="512"/>
        <v>보정</v>
      </c>
      <c r="V1433" s="25">
        <f t="shared" si="519"/>
        <v>10</v>
      </c>
      <c r="W1433" s="25">
        <f t="shared" si="513"/>
        <v>17</v>
      </c>
      <c r="X1433" s="26"/>
      <c r="Y1433" s="3"/>
      <c r="Z1433" s="3" t="s">
        <v>380</v>
      </c>
      <c r="AA1433" s="3" t="s">
        <v>1488</v>
      </c>
      <c r="AB1433" s="5"/>
      <c r="AC1433" s="5"/>
      <c r="AD1433" s="5"/>
      <c r="AE1433" s="5"/>
      <c r="AF1433" s="5"/>
      <c r="AG1433" s="5"/>
    </row>
    <row r="1434" spans="1:33" ht="15.95" customHeight="1" x14ac:dyDescent="0.3">
      <c r="A1434" s="22" t="b">
        <f t="shared" si="499"/>
        <v>0</v>
      </c>
      <c r="B1434" s="22" t="b">
        <f t="shared" si="500"/>
        <v>0</v>
      </c>
      <c r="C1434" s="22" t="b">
        <f t="shared" si="501"/>
        <v>0</v>
      </c>
      <c r="D1434" s="22" t="b">
        <f t="shared" si="502"/>
        <v>0</v>
      </c>
      <c r="E1434" s="22" t="b">
        <f t="shared" si="503"/>
        <v>0</v>
      </c>
      <c r="F1434" s="52" t="b">
        <f t="shared" si="514"/>
        <v>0</v>
      </c>
      <c r="G1434" s="22" t="b">
        <f t="shared" si="498"/>
        <v>0</v>
      </c>
      <c r="H1434" s="22" t="b">
        <f t="shared" si="504"/>
        <v>0</v>
      </c>
      <c r="I1434" s="22" t="b">
        <f t="shared" si="515"/>
        <v>0</v>
      </c>
      <c r="J1434" s="22" t="b">
        <f t="shared" si="505"/>
        <v>0</v>
      </c>
      <c r="K1434" s="3" t="str">
        <f t="shared" si="506"/>
        <v/>
      </c>
      <c r="L1434" s="3" t="str">
        <f t="shared" si="507"/>
        <v/>
      </c>
      <c r="M1434" s="3" t="str">
        <f t="shared" si="508"/>
        <v/>
      </c>
      <c r="N1434" s="54" t="str">
        <f t="shared" si="516"/>
        <v/>
      </c>
      <c r="O1434" s="3" t="str">
        <f t="shared" si="509"/>
        <v/>
      </c>
      <c r="P1434" s="19" t="str">
        <f t="shared" si="510"/>
        <v/>
      </c>
      <c r="Q1434" s="23">
        <f>_xlfn.XLOOKUP(R1434,summary!C1:C37,summary!B1:B37)</f>
        <v>0</v>
      </c>
      <c r="R1434" s="24" t="str">
        <f t="shared" si="511"/>
        <v>보정동</v>
      </c>
      <c r="S1434" s="24" t="str">
        <f t="shared" si="517"/>
        <v>보정10통</v>
      </c>
      <c r="T1434" s="24" t="str">
        <f t="shared" si="518"/>
        <v>(보정동, 대림아파트)</v>
      </c>
      <c r="U1434" s="24" t="str">
        <f t="shared" si="512"/>
        <v>보정</v>
      </c>
      <c r="V1434" s="25">
        <f t="shared" si="519"/>
        <v>10</v>
      </c>
      <c r="W1434" s="25">
        <f t="shared" si="513"/>
        <v>18</v>
      </c>
      <c r="X1434" s="26"/>
      <c r="Y1434" s="3"/>
      <c r="Z1434" s="3" t="s">
        <v>382</v>
      </c>
      <c r="AA1434" s="3" t="s">
        <v>1489</v>
      </c>
      <c r="AB1434" s="5"/>
      <c r="AC1434" s="5"/>
      <c r="AD1434" s="5"/>
      <c r="AE1434" s="5"/>
      <c r="AF1434" s="5"/>
      <c r="AG1434" s="5"/>
    </row>
    <row r="1435" spans="1:33" ht="15.95" customHeight="1" x14ac:dyDescent="0.3">
      <c r="A1435" s="22" t="b">
        <f t="shared" si="499"/>
        <v>0</v>
      </c>
      <c r="B1435" s="22" t="b">
        <f t="shared" si="500"/>
        <v>0</v>
      </c>
      <c r="C1435" s="22" t="b">
        <f t="shared" si="501"/>
        <v>0</v>
      </c>
      <c r="D1435" s="22" t="b">
        <f t="shared" si="502"/>
        <v>0</v>
      </c>
      <c r="E1435" s="22" t="b">
        <f t="shared" si="503"/>
        <v>0</v>
      </c>
      <c r="F1435" s="52" t="b">
        <f t="shared" si="514"/>
        <v>0</v>
      </c>
      <c r="G1435" s="22" t="b">
        <f t="shared" si="498"/>
        <v>0</v>
      </c>
      <c r="H1435" s="22" t="b">
        <f t="shared" si="504"/>
        <v>0</v>
      </c>
      <c r="I1435" s="22" t="b">
        <f t="shared" si="515"/>
        <v>0</v>
      </c>
      <c r="J1435" s="22" t="b">
        <f t="shared" si="505"/>
        <v>0</v>
      </c>
      <c r="K1435" s="3" t="str">
        <f t="shared" si="506"/>
        <v/>
      </c>
      <c r="L1435" s="3" t="str">
        <f t="shared" si="507"/>
        <v/>
      </c>
      <c r="M1435" s="3" t="str">
        <f t="shared" si="508"/>
        <v/>
      </c>
      <c r="N1435" s="54" t="str">
        <f t="shared" si="516"/>
        <v/>
      </c>
      <c r="O1435" s="3" t="str">
        <f t="shared" si="509"/>
        <v/>
      </c>
      <c r="P1435" s="19" t="str">
        <f t="shared" si="510"/>
        <v/>
      </c>
      <c r="Q1435" s="23">
        <f>_xlfn.XLOOKUP(R1435,summary!C1:C37,summary!B1:B37)</f>
        <v>0</v>
      </c>
      <c r="R1435" s="24" t="str">
        <f t="shared" si="511"/>
        <v>보정동</v>
      </c>
      <c r="S1435" s="24" t="str">
        <f t="shared" si="517"/>
        <v>보정10통</v>
      </c>
      <c r="T1435" s="24" t="str">
        <f t="shared" si="518"/>
        <v>(보정동, 대림아파트)</v>
      </c>
      <c r="U1435" s="24" t="str">
        <f t="shared" si="512"/>
        <v>보정</v>
      </c>
      <c r="V1435" s="25">
        <f t="shared" si="519"/>
        <v>10</v>
      </c>
      <c r="W1435" s="25">
        <f t="shared" si="513"/>
        <v>19</v>
      </c>
      <c r="X1435" s="26"/>
      <c r="Y1435" s="3"/>
      <c r="Z1435" s="3" t="s">
        <v>403</v>
      </c>
      <c r="AA1435" s="3" t="s">
        <v>1490</v>
      </c>
      <c r="AB1435" s="5"/>
      <c r="AC1435" s="5"/>
      <c r="AD1435" s="5"/>
      <c r="AE1435" s="5"/>
      <c r="AF1435" s="5"/>
      <c r="AG1435" s="5"/>
    </row>
    <row r="1436" spans="1:33" ht="15.95" customHeight="1" x14ac:dyDescent="0.3">
      <c r="A1436" s="22" t="b">
        <f t="shared" si="499"/>
        <v>0</v>
      </c>
      <c r="B1436" s="22" t="b">
        <f t="shared" si="500"/>
        <v>0</v>
      </c>
      <c r="C1436" s="22" t="b">
        <f t="shared" si="501"/>
        <v>0</v>
      </c>
      <c r="D1436" s="22" t="b">
        <f t="shared" si="502"/>
        <v>0</v>
      </c>
      <c r="E1436" s="22" t="b">
        <f t="shared" si="503"/>
        <v>0</v>
      </c>
      <c r="F1436" s="52" t="b">
        <f t="shared" si="514"/>
        <v>0</v>
      </c>
      <c r="G1436" s="22" t="b">
        <f t="shared" si="498"/>
        <v>0</v>
      </c>
      <c r="H1436" s="22" t="b">
        <f t="shared" si="504"/>
        <v>0</v>
      </c>
      <c r="I1436" s="22" t="b">
        <f t="shared" si="515"/>
        <v>0</v>
      </c>
      <c r="J1436" s="22" t="b">
        <f t="shared" si="505"/>
        <v>0</v>
      </c>
      <c r="K1436" s="3" t="str">
        <f t="shared" si="506"/>
        <v/>
      </c>
      <c r="L1436" s="3" t="str">
        <f t="shared" si="507"/>
        <v/>
      </c>
      <c r="M1436" s="3" t="str">
        <f t="shared" si="508"/>
        <v/>
      </c>
      <c r="N1436" s="54" t="str">
        <f t="shared" si="516"/>
        <v/>
      </c>
      <c r="O1436" s="3" t="str">
        <f t="shared" si="509"/>
        <v/>
      </c>
      <c r="P1436" s="19" t="str">
        <f t="shared" si="510"/>
        <v/>
      </c>
      <c r="Q1436" s="23">
        <f>_xlfn.XLOOKUP(R1436,summary!C1:C37,summary!B1:B37)</f>
        <v>0</v>
      </c>
      <c r="R1436" s="24" t="str">
        <f t="shared" si="511"/>
        <v>보정동</v>
      </c>
      <c r="S1436" s="24" t="str">
        <f t="shared" si="517"/>
        <v>보정10통</v>
      </c>
      <c r="T1436" s="24" t="str">
        <f t="shared" si="518"/>
        <v>(보정동, 대림아파트)</v>
      </c>
      <c r="U1436" s="24" t="str">
        <f t="shared" si="512"/>
        <v>보정</v>
      </c>
      <c r="V1436" s="25">
        <f t="shared" si="519"/>
        <v>10</v>
      </c>
      <c r="W1436" s="25">
        <f t="shared" si="513"/>
        <v>20</v>
      </c>
      <c r="X1436" s="26"/>
      <c r="Y1436" s="3"/>
      <c r="Z1436" s="3" t="s">
        <v>405</v>
      </c>
      <c r="AA1436" s="3" t="s">
        <v>1491</v>
      </c>
      <c r="AB1436" s="5"/>
      <c r="AC1436" s="5"/>
      <c r="AD1436" s="5"/>
      <c r="AE1436" s="5"/>
      <c r="AF1436" s="5"/>
      <c r="AG1436" s="5"/>
    </row>
    <row r="1437" spans="1:33" ht="15.95" customHeight="1" x14ac:dyDescent="0.3">
      <c r="A1437" s="22" t="b">
        <f t="shared" si="499"/>
        <v>1</v>
      </c>
      <c r="B1437" s="22" t="b">
        <f t="shared" si="500"/>
        <v>0</v>
      </c>
      <c r="C1437" s="22" t="b">
        <f t="shared" si="501"/>
        <v>0</v>
      </c>
      <c r="D1437" s="22" t="b">
        <f t="shared" si="502"/>
        <v>0</v>
      </c>
      <c r="E1437" s="22" t="b">
        <f t="shared" si="503"/>
        <v>0</v>
      </c>
      <c r="F1437" s="52" t="b">
        <f t="shared" si="514"/>
        <v>0</v>
      </c>
      <c r="G1437" s="22" t="b">
        <f t="shared" si="498"/>
        <v>0</v>
      </c>
      <c r="H1437" s="22" t="b">
        <f t="shared" si="504"/>
        <v>0</v>
      </c>
      <c r="I1437" s="22" t="b">
        <f t="shared" si="515"/>
        <v>0</v>
      </c>
      <c r="J1437" s="22" t="b">
        <f t="shared" si="505"/>
        <v>1</v>
      </c>
      <c r="K1437" s="3" t="str">
        <f t="shared" si="506"/>
        <v/>
      </c>
      <c r="L1437" s="3" t="str">
        <f t="shared" si="507"/>
        <v/>
      </c>
      <c r="M1437" s="3" t="str">
        <f t="shared" si="508"/>
        <v/>
      </c>
      <c r="N1437" s="54" t="str">
        <f t="shared" si="516"/>
        <v/>
      </c>
      <c r="O1437" s="3" t="str">
        <f t="shared" si="509"/>
        <v/>
      </c>
      <c r="P1437" s="19" t="str">
        <f t="shared" si="510"/>
        <v/>
      </c>
      <c r="Q1437" s="23" t="e">
        <f>_xlfn.XLOOKUP(R1437,summary!C1:C37,summary!B1:B37)</f>
        <v>#N/A</v>
      </c>
      <c r="R1437" s="24" t="str">
        <f t="shared" si="511"/>
        <v>읍 면 동</v>
      </c>
      <c r="S1437" s="24" t="str">
        <f t="shared" si="517"/>
        <v>통 리 명</v>
      </c>
      <c r="T1437" s="24" t="str">
        <f t="shared" si="518"/>
        <v/>
      </c>
      <c r="U1437" s="24" t="str">
        <f t="shared" si="512"/>
        <v/>
      </c>
      <c r="V1437" s="25" t="str">
        <f t="shared" si="519"/>
        <v/>
      </c>
      <c r="W1437" s="25" t="str">
        <f t="shared" si="513"/>
        <v/>
      </c>
      <c r="X1437" s="5" t="s">
        <v>121</v>
      </c>
      <c r="Y1437" s="26" t="s">
        <v>122</v>
      </c>
      <c r="Z1437" s="3" t="s">
        <v>59</v>
      </c>
      <c r="AA1437" s="3" t="s">
        <v>2628</v>
      </c>
      <c r="AB1437" s="5"/>
      <c r="AC1437" s="5"/>
      <c r="AD1437" s="5"/>
      <c r="AE1437" s="5"/>
      <c r="AF1437" s="5"/>
      <c r="AG1437" s="5"/>
    </row>
    <row r="1438" spans="1:33" ht="15.95" customHeight="1" x14ac:dyDescent="0.3">
      <c r="A1438" s="22" t="b">
        <f t="shared" si="499"/>
        <v>1</v>
      </c>
      <c r="B1438" s="22" t="b">
        <f t="shared" si="500"/>
        <v>0</v>
      </c>
      <c r="C1438" s="22" t="b">
        <f t="shared" si="501"/>
        <v>0</v>
      </c>
      <c r="D1438" s="22" t="b">
        <f t="shared" si="502"/>
        <v>0</v>
      </c>
      <c r="E1438" s="22" t="b">
        <f t="shared" si="503"/>
        <v>0</v>
      </c>
      <c r="F1438" s="52" t="b">
        <f t="shared" si="514"/>
        <v>0</v>
      </c>
      <c r="G1438" s="22" t="b">
        <f t="shared" ref="G1438:G1501" si="520">AND(B1438,F1438)</f>
        <v>0</v>
      </c>
      <c r="H1438" s="22" t="b">
        <f t="shared" si="504"/>
        <v>0</v>
      </c>
      <c r="I1438" s="22" t="b">
        <f t="shared" si="515"/>
        <v>0</v>
      </c>
      <c r="J1438" s="22" t="b">
        <f t="shared" si="505"/>
        <v>1</v>
      </c>
      <c r="K1438" s="3" t="str">
        <f t="shared" si="506"/>
        <v>보정11통</v>
      </c>
      <c r="L1438" s="3" t="str">
        <f t="shared" si="507"/>
        <v>11</v>
      </c>
      <c r="M1438" s="3">
        <f t="shared" si="508"/>
        <v>11</v>
      </c>
      <c r="N1438" s="54" t="str">
        <f t="shared" si="516"/>
        <v>보정</v>
      </c>
      <c r="O1438" s="3" t="str">
        <f t="shared" si="509"/>
        <v/>
      </c>
      <c r="P1438" s="19" t="str">
        <f t="shared" si="510"/>
        <v/>
      </c>
      <c r="Q1438" s="23">
        <f>_xlfn.XLOOKUP(R1438,summary!C1:C37,summary!B1:B37)</f>
        <v>0</v>
      </c>
      <c r="R1438" s="24" t="str">
        <f t="shared" si="511"/>
        <v>보정동</v>
      </c>
      <c r="S1438" s="24" t="str">
        <f t="shared" si="517"/>
        <v>보정11통</v>
      </c>
      <c r="T1438" s="24" t="str">
        <f t="shared" si="518"/>
        <v>(보정동, 솔뫼마을현대홈타운)</v>
      </c>
      <c r="U1438" s="24" t="str">
        <f t="shared" si="512"/>
        <v>보정</v>
      </c>
      <c r="V1438" s="25">
        <f t="shared" si="519"/>
        <v>11</v>
      </c>
      <c r="W1438" s="25">
        <f t="shared" si="513"/>
        <v>1</v>
      </c>
      <c r="X1438" s="26" t="s">
        <v>26</v>
      </c>
      <c r="Y1438" s="3" t="s">
        <v>1492</v>
      </c>
      <c r="Z1438" s="3" t="s">
        <v>63</v>
      </c>
      <c r="AA1438" s="3" t="s">
        <v>1493</v>
      </c>
      <c r="AB1438" s="5"/>
      <c r="AC1438" s="5"/>
      <c r="AD1438" s="5"/>
      <c r="AE1438" s="5"/>
      <c r="AF1438" s="5"/>
      <c r="AG1438" s="5"/>
    </row>
    <row r="1439" spans="1:33" ht="15.95" customHeight="1" x14ac:dyDescent="0.3">
      <c r="A1439" s="22" t="b">
        <f t="shared" si="499"/>
        <v>1</v>
      </c>
      <c r="B1439" s="22" t="b">
        <f t="shared" si="500"/>
        <v>1</v>
      </c>
      <c r="C1439" s="22" t="b">
        <f t="shared" si="501"/>
        <v>0</v>
      </c>
      <c r="D1439" s="22" t="b">
        <f t="shared" si="502"/>
        <v>0</v>
      </c>
      <c r="E1439" s="22" t="b">
        <f t="shared" si="503"/>
        <v>1</v>
      </c>
      <c r="F1439" s="52" t="b">
        <f t="shared" si="514"/>
        <v>1</v>
      </c>
      <c r="G1439" s="22" t="b">
        <f t="shared" si="520"/>
        <v>1</v>
      </c>
      <c r="H1439" s="22" t="b">
        <f t="shared" si="504"/>
        <v>0</v>
      </c>
      <c r="I1439" s="22" t="b">
        <f t="shared" si="515"/>
        <v>1</v>
      </c>
      <c r="J1439" s="22" t="b">
        <f t="shared" si="505"/>
        <v>0</v>
      </c>
      <c r="K1439" s="3" t="str">
        <f t="shared" si="506"/>
        <v/>
      </c>
      <c r="L1439" s="3" t="str">
        <f t="shared" si="507"/>
        <v/>
      </c>
      <c r="M1439" s="3" t="str">
        <f t="shared" si="508"/>
        <v/>
      </c>
      <c r="N1439" s="54" t="str">
        <f t="shared" si="516"/>
        <v/>
      </c>
      <c r="O1439" s="3" t="str">
        <f t="shared" si="509"/>
        <v>(보정동, 솔뫼마을현대홈타운)</v>
      </c>
      <c r="P1439" s="19" t="str">
        <f t="shared" si="510"/>
        <v>(보정동, 솔뫼마을현대홈타운)</v>
      </c>
      <c r="Q1439" s="23">
        <f>_xlfn.XLOOKUP(R1439,summary!C1:C37,summary!B1:B37)</f>
        <v>0</v>
      </c>
      <c r="R1439" s="24" t="str">
        <f t="shared" si="511"/>
        <v>보정동</v>
      </c>
      <c r="S1439" s="24" t="str">
        <f t="shared" si="517"/>
        <v>보정11통</v>
      </c>
      <c r="T1439" s="24" t="str">
        <f t="shared" si="518"/>
        <v>(보정동, 솔뫼마을현대홈타운)</v>
      </c>
      <c r="U1439" s="24" t="str">
        <f t="shared" si="512"/>
        <v>보정</v>
      </c>
      <c r="V1439" s="25">
        <f t="shared" si="519"/>
        <v>11</v>
      </c>
      <c r="W1439" s="25">
        <f t="shared" si="513"/>
        <v>2</v>
      </c>
      <c r="X1439" s="26"/>
      <c r="Y1439" s="3" t="s">
        <v>1425</v>
      </c>
      <c r="Z1439" s="3" t="s">
        <v>65</v>
      </c>
      <c r="AA1439" s="3" t="s">
        <v>1494</v>
      </c>
      <c r="AB1439" s="5"/>
      <c r="AC1439" s="5"/>
      <c r="AD1439" s="5"/>
      <c r="AE1439" s="5"/>
      <c r="AF1439" s="5"/>
      <c r="AG1439" s="5"/>
    </row>
    <row r="1440" spans="1:33" ht="15.95" customHeight="1" x14ac:dyDescent="0.3">
      <c r="A1440" s="22" t="b">
        <f t="shared" si="499"/>
        <v>1</v>
      </c>
      <c r="B1440" s="22" t="b">
        <f t="shared" si="500"/>
        <v>0</v>
      </c>
      <c r="C1440" s="22" t="b">
        <f t="shared" si="501"/>
        <v>0</v>
      </c>
      <c r="D1440" s="22" t="b">
        <f t="shared" si="502"/>
        <v>0</v>
      </c>
      <c r="E1440" s="22" t="b">
        <f t="shared" si="503"/>
        <v>0</v>
      </c>
      <c r="F1440" s="52" t="b">
        <f t="shared" si="514"/>
        <v>0</v>
      </c>
      <c r="G1440" s="22" t="b">
        <f t="shared" si="520"/>
        <v>0</v>
      </c>
      <c r="H1440" s="22" t="b">
        <f t="shared" si="504"/>
        <v>0</v>
      </c>
      <c r="I1440" s="22" t="b">
        <f t="shared" si="515"/>
        <v>1</v>
      </c>
      <c r="J1440" s="22" t="b">
        <f t="shared" si="505"/>
        <v>0</v>
      </c>
      <c r="K1440" s="3" t="str">
        <f t="shared" si="506"/>
        <v/>
      </c>
      <c r="L1440" s="3" t="str">
        <f t="shared" si="507"/>
        <v/>
      </c>
      <c r="M1440" s="3" t="str">
        <f t="shared" si="508"/>
        <v/>
      </c>
      <c r="N1440" s="54" t="str">
        <f t="shared" si="516"/>
        <v/>
      </c>
      <c r="O1440" s="3" t="str">
        <f t="shared" si="509"/>
        <v>솔뫼마을현대홈타운)</v>
      </c>
      <c r="P1440" s="19" t="str">
        <f t="shared" si="510"/>
        <v/>
      </c>
      <c r="Q1440" s="23">
        <f>_xlfn.XLOOKUP(R1440,summary!C1:C37,summary!B1:B37)</f>
        <v>0</v>
      </c>
      <c r="R1440" s="24" t="str">
        <f t="shared" si="511"/>
        <v>보정동</v>
      </c>
      <c r="S1440" s="24" t="str">
        <f t="shared" si="517"/>
        <v>보정11통</v>
      </c>
      <c r="T1440" s="24" t="str">
        <f t="shared" si="518"/>
        <v>(보정동, 솔뫼마을현대홈타운)</v>
      </c>
      <c r="U1440" s="24" t="str">
        <f t="shared" si="512"/>
        <v>보정</v>
      </c>
      <c r="V1440" s="25">
        <f t="shared" si="519"/>
        <v>11</v>
      </c>
      <c r="W1440" s="25">
        <f t="shared" si="513"/>
        <v>3</v>
      </c>
      <c r="X1440" s="26"/>
      <c r="Y1440" s="3" t="s">
        <v>1495</v>
      </c>
      <c r="Z1440" s="3" t="s">
        <v>67</v>
      </c>
      <c r="AA1440" s="3" t="s">
        <v>1496</v>
      </c>
      <c r="AB1440" s="5"/>
      <c r="AC1440" s="5"/>
      <c r="AD1440" s="5"/>
      <c r="AE1440" s="5"/>
      <c r="AF1440" s="5"/>
      <c r="AG1440" s="5"/>
    </row>
    <row r="1441" spans="1:33" ht="15.95" customHeight="1" x14ac:dyDescent="0.3">
      <c r="A1441" s="22" t="b">
        <f t="shared" si="499"/>
        <v>1</v>
      </c>
      <c r="B1441" s="22" t="b">
        <f t="shared" si="500"/>
        <v>0</v>
      </c>
      <c r="C1441" s="22" t="b">
        <f t="shared" si="501"/>
        <v>1</v>
      </c>
      <c r="D1441" s="22" t="b">
        <f t="shared" si="502"/>
        <v>0</v>
      </c>
      <c r="E1441" s="22" t="b">
        <f t="shared" si="503"/>
        <v>1</v>
      </c>
      <c r="F1441" s="52" t="b">
        <f t="shared" si="514"/>
        <v>1</v>
      </c>
      <c r="G1441" s="22" t="b">
        <f t="shared" si="520"/>
        <v>0</v>
      </c>
      <c r="H1441" s="22" t="b">
        <f t="shared" si="504"/>
        <v>1</v>
      </c>
      <c r="I1441" s="22" t="b">
        <f t="shared" si="515"/>
        <v>1</v>
      </c>
      <c r="J1441" s="22" t="b">
        <f t="shared" si="505"/>
        <v>0</v>
      </c>
      <c r="K1441" s="3" t="str">
        <f t="shared" si="506"/>
        <v/>
      </c>
      <c r="L1441" s="3" t="str">
        <f t="shared" si="507"/>
        <v/>
      </c>
      <c r="M1441" s="3" t="str">
        <f t="shared" si="508"/>
        <v/>
      </c>
      <c r="N1441" s="54" t="str">
        <f t="shared" si="516"/>
        <v/>
      </c>
      <c r="O1441" s="3" t="str">
        <f t="shared" si="509"/>
        <v>현대홈타운)</v>
      </c>
      <c r="P1441" s="19" t="str">
        <f t="shared" si="510"/>
        <v/>
      </c>
      <c r="Q1441" s="23">
        <f>_xlfn.XLOOKUP(R1441,summary!C1:C37,summary!B1:B37)</f>
        <v>0</v>
      </c>
      <c r="R1441" s="24" t="str">
        <f t="shared" si="511"/>
        <v>보정동</v>
      </c>
      <c r="S1441" s="24" t="str">
        <f t="shared" si="517"/>
        <v>보정11통</v>
      </c>
      <c r="T1441" s="24" t="str">
        <f t="shared" si="518"/>
        <v>(보정동, 솔뫼마을현대홈타운)</v>
      </c>
      <c r="U1441" s="24" t="str">
        <f t="shared" si="512"/>
        <v>보정</v>
      </c>
      <c r="V1441" s="25">
        <f t="shared" si="519"/>
        <v>11</v>
      </c>
      <c r="W1441" s="25">
        <f t="shared" si="513"/>
        <v>4</v>
      </c>
      <c r="X1441" s="26"/>
      <c r="Y1441" s="5" t="s">
        <v>770</v>
      </c>
      <c r="Z1441" s="5" t="s">
        <v>73</v>
      </c>
      <c r="AA1441" s="3" t="s">
        <v>1497</v>
      </c>
      <c r="AB1441" s="5"/>
      <c r="AC1441" s="5"/>
      <c r="AD1441" s="5"/>
      <c r="AE1441" s="5"/>
      <c r="AF1441" s="5"/>
      <c r="AG1441" s="5"/>
    </row>
    <row r="1442" spans="1:33" ht="15.95" customHeight="1" x14ac:dyDescent="0.3">
      <c r="A1442" s="22" t="b">
        <f t="shared" si="499"/>
        <v>0</v>
      </c>
      <c r="B1442" s="22" t="b">
        <f t="shared" si="500"/>
        <v>0</v>
      </c>
      <c r="C1442" s="22" t="b">
        <f t="shared" si="501"/>
        <v>0</v>
      </c>
      <c r="D1442" s="22" t="b">
        <f t="shared" si="502"/>
        <v>0</v>
      </c>
      <c r="E1442" s="22" t="b">
        <f t="shared" si="503"/>
        <v>0</v>
      </c>
      <c r="F1442" s="52" t="b">
        <f t="shared" si="514"/>
        <v>0</v>
      </c>
      <c r="G1442" s="22" t="b">
        <f t="shared" si="520"/>
        <v>0</v>
      </c>
      <c r="H1442" s="22" t="b">
        <f t="shared" si="504"/>
        <v>0</v>
      </c>
      <c r="I1442" s="22" t="b">
        <f t="shared" si="515"/>
        <v>0</v>
      </c>
      <c r="J1442" s="22" t="b">
        <f t="shared" si="505"/>
        <v>0</v>
      </c>
      <c r="K1442" s="3" t="str">
        <f t="shared" si="506"/>
        <v/>
      </c>
      <c r="L1442" s="3" t="str">
        <f t="shared" si="507"/>
        <v/>
      </c>
      <c r="M1442" s="3" t="str">
        <f t="shared" si="508"/>
        <v/>
      </c>
      <c r="N1442" s="54" t="str">
        <f t="shared" si="516"/>
        <v/>
      </c>
      <c r="O1442" s="3" t="str">
        <f t="shared" si="509"/>
        <v/>
      </c>
      <c r="P1442" s="19" t="str">
        <f t="shared" si="510"/>
        <v/>
      </c>
      <c r="Q1442" s="23">
        <f>_xlfn.XLOOKUP(R1442,summary!C1:C37,summary!B1:B37)</f>
        <v>0</v>
      </c>
      <c r="R1442" s="24" t="str">
        <f t="shared" si="511"/>
        <v>보정동</v>
      </c>
      <c r="S1442" s="24" t="str">
        <f t="shared" si="517"/>
        <v>보정11통</v>
      </c>
      <c r="T1442" s="24" t="str">
        <f t="shared" si="518"/>
        <v>(보정동, 솔뫼마을현대홈타운)</v>
      </c>
      <c r="U1442" s="24" t="str">
        <f t="shared" si="512"/>
        <v>보정</v>
      </c>
      <c r="V1442" s="25">
        <f t="shared" si="519"/>
        <v>11</v>
      </c>
      <c r="W1442" s="25">
        <f t="shared" si="513"/>
        <v>5</v>
      </c>
      <c r="X1442" s="26"/>
      <c r="Y1442" s="5"/>
      <c r="Z1442" s="5" t="s">
        <v>87</v>
      </c>
      <c r="AA1442" s="3" t="s">
        <v>1498</v>
      </c>
      <c r="AB1442" s="5"/>
      <c r="AC1442" s="5"/>
      <c r="AD1442" s="5"/>
      <c r="AE1442" s="5"/>
      <c r="AF1442" s="5"/>
      <c r="AG1442" s="5"/>
    </row>
    <row r="1443" spans="1:33" ht="15.95" customHeight="1" x14ac:dyDescent="0.3">
      <c r="A1443" s="22" t="b">
        <f t="shared" si="499"/>
        <v>0</v>
      </c>
      <c r="B1443" s="22" t="b">
        <f t="shared" si="500"/>
        <v>0</v>
      </c>
      <c r="C1443" s="22" t="b">
        <f t="shared" si="501"/>
        <v>0</v>
      </c>
      <c r="D1443" s="22" t="b">
        <f t="shared" si="502"/>
        <v>0</v>
      </c>
      <c r="E1443" s="22" t="b">
        <f t="shared" si="503"/>
        <v>0</v>
      </c>
      <c r="F1443" s="52" t="b">
        <f t="shared" si="514"/>
        <v>0</v>
      </c>
      <c r="G1443" s="22" t="b">
        <f t="shared" si="520"/>
        <v>0</v>
      </c>
      <c r="H1443" s="22" t="b">
        <f t="shared" si="504"/>
        <v>0</v>
      </c>
      <c r="I1443" s="22" t="b">
        <f t="shared" si="515"/>
        <v>0</v>
      </c>
      <c r="J1443" s="22" t="b">
        <f t="shared" si="505"/>
        <v>0</v>
      </c>
      <c r="K1443" s="3" t="str">
        <f t="shared" si="506"/>
        <v/>
      </c>
      <c r="L1443" s="3" t="str">
        <f t="shared" si="507"/>
        <v/>
      </c>
      <c r="M1443" s="22" t="str">
        <f t="shared" si="508"/>
        <v/>
      </c>
      <c r="N1443" s="54" t="str">
        <f t="shared" si="516"/>
        <v/>
      </c>
      <c r="O1443" s="3" t="str">
        <f t="shared" si="509"/>
        <v/>
      </c>
      <c r="P1443" s="19" t="str">
        <f t="shared" si="510"/>
        <v/>
      </c>
      <c r="Q1443" s="23">
        <f>_xlfn.XLOOKUP(R1443,summary!C1:C37,summary!B1:B37)</f>
        <v>0</v>
      </c>
      <c r="R1443" s="24" t="str">
        <f t="shared" si="511"/>
        <v>보정동</v>
      </c>
      <c r="S1443" s="24" t="str">
        <f t="shared" si="517"/>
        <v>보정11통</v>
      </c>
      <c r="T1443" s="24" t="str">
        <f t="shared" si="518"/>
        <v>(보정동, 솔뫼마을현대홈타운)</v>
      </c>
      <c r="U1443" s="24" t="str">
        <f t="shared" si="512"/>
        <v>보정</v>
      </c>
      <c r="V1443" s="25">
        <f t="shared" si="519"/>
        <v>11</v>
      </c>
      <c r="W1443" s="25">
        <f t="shared" si="513"/>
        <v>6</v>
      </c>
      <c r="X1443" s="26"/>
      <c r="Y1443" s="5"/>
      <c r="Z1443" s="5" t="s">
        <v>89</v>
      </c>
      <c r="AA1443" s="3" t="s">
        <v>1499</v>
      </c>
      <c r="AB1443" s="5"/>
      <c r="AC1443" s="5"/>
      <c r="AD1443" s="5"/>
      <c r="AE1443" s="5"/>
      <c r="AF1443" s="5"/>
      <c r="AG1443" s="5"/>
    </row>
    <row r="1444" spans="1:33" ht="15.95" customHeight="1" x14ac:dyDescent="0.3">
      <c r="A1444" s="22" t="b">
        <f t="shared" si="499"/>
        <v>0</v>
      </c>
      <c r="B1444" s="22" t="b">
        <f t="shared" si="500"/>
        <v>0</v>
      </c>
      <c r="C1444" s="22" t="b">
        <f t="shared" si="501"/>
        <v>0</v>
      </c>
      <c r="D1444" s="22" t="b">
        <f t="shared" si="502"/>
        <v>0</v>
      </c>
      <c r="E1444" s="22" t="b">
        <f t="shared" si="503"/>
        <v>0</v>
      </c>
      <c r="F1444" s="52" t="b">
        <f t="shared" si="514"/>
        <v>0</v>
      </c>
      <c r="G1444" s="22" t="b">
        <f t="shared" si="520"/>
        <v>0</v>
      </c>
      <c r="H1444" s="22" t="b">
        <f t="shared" si="504"/>
        <v>0</v>
      </c>
      <c r="I1444" s="22" t="b">
        <f t="shared" si="515"/>
        <v>0</v>
      </c>
      <c r="J1444" s="22" t="b">
        <f t="shared" si="505"/>
        <v>0</v>
      </c>
      <c r="K1444" s="3" t="str">
        <f t="shared" si="506"/>
        <v/>
      </c>
      <c r="L1444" s="3" t="str">
        <f t="shared" si="507"/>
        <v/>
      </c>
      <c r="M1444" s="3" t="str">
        <f t="shared" si="508"/>
        <v/>
      </c>
      <c r="N1444" s="54" t="str">
        <f t="shared" si="516"/>
        <v/>
      </c>
      <c r="O1444" s="3" t="str">
        <f t="shared" si="509"/>
        <v/>
      </c>
      <c r="P1444" s="19" t="str">
        <f t="shared" si="510"/>
        <v/>
      </c>
      <c r="Q1444" s="23">
        <f>_xlfn.XLOOKUP(R1444,summary!C1:C37,summary!B1:B37)</f>
        <v>0</v>
      </c>
      <c r="R1444" s="24" t="str">
        <f t="shared" si="511"/>
        <v>보정동</v>
      </c>
      <c r="S1444" s="24" t="str">
        <f t="shared" si="517"/>
        <v>보정11통</v>
      </c>
      <c r="T1444" s="24" t="str">
        <f t="shared" si="518"/>
        <v>(보정동, 솔뫼마을현대홈타운)</v>
      </c>
      <c r="U1444" s="24" t="str">
        <f t="shared" si="512"/>
        <v>보정</v>
      </c>
      <c r="V1444" s="25">
        <f t="shared" si="519"/>
        <v>11</v>
      </c>
      <c r="W1444" s="25">
        <f t="shared" si="513"/>
        <v>7</v>
      </c>
      <c r="X1444" s="19"/>
      <c r="Y1444" s="3"/>
      <c r="Z1444" s="3" t="s">
        <v>91</v>
      </c>
      <c r="AA1444" s="3" t="s">
        <v>1500</v>
      </c>
      <c r="AB1444" s="5"/>
      <c r="AC1444" s="5"/>
      <c r="AD1444" s="5"/>
      <c r="AE1444" s="5"/>
      <c r="AF1444" s="5"/>
      <c r="AG1444" s="5"/>
    </row>
    <row r="1445" spans="1:33" ht="15.95" customHeight="1" x14ac:dyDescent="0.3">
      <c r="A1445" s="22" t="b">
        <f t="shared" si="499"/>
        <v>0</v>
      </c>
      <c r="B1445" s="22" t="b">
        <f t="shared" si="500"/>
        <v>0</v>
      </c>
      <c r="C1445" s="22" t="b">
        <f t="shared" si="501"/>
        <v>0</v>
      </c>
      <c r="D1445" s="22" t="b">
        <f t="shared" si="502"/>
        <v>0</v>
      </c>
      <c r="E1445" s="22" t="b">
        <f t="shared" si="503"/>
        <v>0</v>
      </c>
      <c r="F1445" s="52" t="b">
        <f t="shared" si="514"/>
        <v>0</v>
      </c>
      <c r="G1445" s="22" t="b">
        <f t="shared" si="520"/>
        <v>0</v>
      </c>
      <c r="H1445" s="22" t="b">
        <f t="shared" si="504"/>
        <v>0</v>
      </c>
      <c r="I1445" s="22" t="b">
        <f t="shared" si="515"/>
        <v>0</v>
      </c>
      <c r="J1445" s="22" t="b">
        <f t="shared" si="505"/>
        <v>0</v>
      </c>
      <c r="K1445" s="3" t="str">
        <f t="shared" si="506"/>
        <v/>
      </c>
      <c r="L1445" s="3" t="str">
        <f t="shared" si="507"/>
        <v/>
      </c>
      <c r="M1445" s="3" t="str">
        <f t="shared" si="508"/>
        <v/>
      </c>
      <c r="N1445" s="54" t="str">
        <f t="shared" si="516"/>
        <v/>
      </c>
      <c r="O1445" s="3" t="str">
        <f t="shared" si="509"/>
        <v/>
      </c>
      <c r="P1445" s="19" t="str">
        <f t="shared" si="510"/>
        <v/>
      </c>
      <c r="Q1445" s="23">
        <f>_xlfn.XLOOKUP(R1445,summary!C1:C37,summary!B1:B37)</f>
        <v>0</v>
      </c>
      <c r="R1445" s="24" t="str">
        <f t="shared" si="511"/>
        <v>보정동</v>
      </c>
      <c r="S1445" s="24" t="str">
        <f t="shared" si="517"/>
        <v>보정11통</v>
      </c>
      <c r="T1445" s="24" t="str">
        <f t="shared" si="518"/>
        <v>(보정동, 솔뫼마을현대홈타운)</v>
      </c>
      <c r="U1445" s="24" t="str">
        <f t="shared" si="512"/>
        <v>보정</v>
      </c>
      <c r="V1445" s="25">
        <f t="shared" si="519"/>
        <v>11</v>
      </c>
      <c r="W1445" s="25">
        <f t="shared" si="513"/>
        <v>8</v>
      </c>
      <c r="X1445" s="19"/>
      <c r="Y1445" s="3"/>
      <c r="Z1445" s="3" t="s">
        <v>93</v>
      </c>
      <c r="AA1445" s="3" t="s">
        <v>1501</v>
      </c>
      <c r="AB1445" s="5"/>
      <c r="AC1445" s="5"/>
      <c r="AD1445" s="5"/>
      <c r="AE1445" s="5"/>
      <c r="AF1445" s="5"/>
      <c r="AG1445" s="5"/>
    </row>
    <row r="1446" spans="1:33" ht="15.95" customHeight="1" x14ac:dyDescent="0.3">
      <c r="A1446" s="22" t="b">
        <f t="shared" si="499"/>
        <v>0</v>
      </c>
      <c r="B1446" s="22" t="b">
        <f t="shared" si="500"/>
        <v>0</v>
      </c>
      <c r="C1446" s="22" t="b">
        <f t="shared" si="501"/>
        <v>0</v>
      </c>
      <c r="D1446" s="22" t="b">
        <f t="shared" si="502"/>
        <v>0</v>
      </c>
      <c r="E1446" s="22" t="b">
        <f t="shared" si="503"/>
        <v>0</v>
      </c>
      <c r="F1446" s="52" t="b">
        <f t="shared" si="514"/>
        <v>0</v>
      </c>
      <c r="G1446" s="22" t="b">
        <f t="shared" si="520"/>
        <v>0</v>
      </c>
      <c r="H1446" s="22" t="b">
        <f t="shared" si="504"/>
        <v>0</v>
      </c>
      <c r="I1446" s="22" t="b">
        <f t="shared" si="515"/>
        <v>0</v>
      </c>
      <c r="J1446" s="22" t="b">
        <f t="shared" si="505"/>
        <v>0</v>
      </c>
      <c r="K1446" s="3" t="str">
        <f t="shared" si="506"/>
        <v/>
      </c>
      <c r="L1446" s="3" t="str">
        <f t="shared" si="507"/>
        <v/>
      </c>
      <c r="M1446" s="3" t="str">
        <f t="shared" si="508"/>
        <v/>
      </c>
      <c r="N1446" s="54" t="str">
        <f t="shared" si="516"/>
        <v/>
      </c>
      <c r="O1446" s="3" t="str">
        <f t="shared" si="509"/>
        <v/>
      </c>
      <c r="P1446" s="19" t="str">
        <f t="shared" si="510"/>
        <v/>
      </c>
      <c r="Q1446" s="23">
        <f>_xlfn.XLOOKUP(R1446,summary!C1:C37,summary!B1:B37)</f>
        <v>0</v>
      </c>
      <c r="R1446" s="24" t="str">
        <f t="shared" si="511"/>
        <v>보정동</v>
      </c>
      <c r="S1446" s="24" t="str">
        <f t="shared" si="517"/>
        <v>보정11통</v>
      </c>
      <c r="T1446" s="24" t="str">
        <f t="shared" si="518"/>
        <v>(보정동, 솔뫼마을현대홈타운)</v>
      </c>
      <c r="U1446" s="24" t="str">
        <f t="shared" si="512"/>
        <v>보정</v>
      </c>
      <c r="V1446" s="25">
        <f t="shared" si="519"/>
        <v>11</v>
      </c>
      <c r="W1446" s="25">
        <f t="shared" si="513"/>
        <v>9</v>
      </c>
      <c r="X1446" s="26"/>
      <c r="Y1446" s="3"/>
      <c r="Z1446" s="3" t="s">
        <v>95</v>
      </c>
      <c r="AA1446" s="3" t="s">
        <v>1502</v>
      </c>
      <c r="AB1446" s="5"/>
      <c r="AC1446" s="5"/>
      <c r="AD1446" s="5"/>
      <c r="AE1446" s="5"/>
      <c r="AF1446" s="5"/>
      <c r="AG1446" s="5"/>
    </row>
    <row r="1447" spans="1:33" ht="15.95" customHeight="1" x14ac:dyDescent="0.3">
      <c r="A1447" s="22" t="b">
        <f t="shared" si="499"/>
        <v>0</v>
      </c>
      <c r="B1447" s="22" t="b">
        <f t="shared" si="500"/>
        <v>0</v>
      </c>
      <c r="C1447" s="22" t="b">
        <f t="shared" si="501"/>
        <v>0</v>
      </c>
      <c r="D1447" s="22" t="b">
        <f t="shared" si="502"/>
        <v>0</v>
      </c>
      <c r="E1447" s="22" t="b">
        <f t="shared" si="503"/>
        <v>0</v>
      </c>
      <c r="F1447" s="52" t="b">
        <f t="shared" si="514"/>
        <v>0</v>
      </c>
      <c r="G1447" s="22" t="b">
        <f t="shared" si="520"/>
        <v>0</v>
      </c>
      <c r="H1447" s="22" t="b">
        <f t="shared" si="504"/>
        <v>0</v>
      </c>
      <c r="I1447" s="22" t="b">
        <f t="shared" si="515"/>
        <v>0</v>
      </c>
      <c r="J1447" s="22" t="b">
        <f t="shared" si="505"/>
        <v>0</v>
      </c>
      <c r="K1447" s="3" t="str">
        <f t="shared" si="506"/>
        <v/>
      </c>
      <c r="L1447" s="3" t="str">
        <f t="shared" si="507"/>
        <v/>
      </c>
      <c r="M1447" s="3" t="str">
        <f t="shared" si="508"/>
        <v/>
      </c>
      <c r="N1447" s="54" t="str">
        <f t="shared" si="516"/>
        <v/>
      </c>
      <c r="O1447" s="3" t="str">
        <f t="shared" si="509"/>
        <v/>
      </c>
      <c r="P1447" s="19" t="str">
        <f t="shared" si="510"/>
        <v/>
      </c>
      <c r="Q1447" s="23">
        <f>_xlfn.XLOOKUP(R1447,summary!C1:C37,summary!B1:B37)</f>
        <v>0</v>
      </c>
      <c r="R1447" s="24" t="str">
        <f t="shared" si="511"/>
        <v>보정동</v>
      </c>
      <c r="S1447" s="24" t="str">
        <f t="shared" si="517"/>
        <v>보정11통</v>
      </c>
      <c r="T1447" s="24" t="str">
        <f t="shared" si="518"/>
        <v>(보정동, 솔뫼마을현대홈타운)</v>
      </c>
      <c r="U1447" s="24" t="str">
        <f t="shared" si="512"/>
        <v>보정</v>
      </c>
      <c r="V1447" s="25">
        <f t="shared" si="519"/>
        <v>11</v>
      </c>
      <c r="W1447" s="25">
        <f t="shared" si="513"/>
        <v>10</v>
      </c>
      <c r="X1447" s="26"/>
      <c r="Y1447" s="3"/>
      <c r="Z1447" s="3" t="s">
        <v>97</v>
      </c>
      <c r="AA1447" s="3" t="s">
        <v>1503</v>
      </c>
      <c r="AB1447" s="5"/>
      <c r="AC1447" s="5"/>
      <c r="AD1447" s="5"/>
      <c r="AE1447" s="5"/>
      <c r="AF1447" s="5"/>
      <c r="AG1447" s="5"/>
    </row>
    <row r="1448" spans="1:33" ht="15.95" customHeight="1" x14ac:dyDescent="0.3">
      <c r="A1448" s="22" t="b">
        <f t="shared" si="499"/>
        <v>0</v>
      </c>
      <c r="B1448" s="22" t="b">
        <f t="shared" si="500"/>
        <v>0</v>
      </c>
      <c r="C1448" s="22" t="b">
        <f t="shared" si="501"/>
        <v>0</v>
      </c>
      <c r="D1448" s="22" t="b">
        <f t="shared" si="502"/>
        <v>0</v>
      </c>
      <c r="E1448" s="22" t="b">
        <f t="shared" si="503"/>
        <v>0</v>
      </c>
      <c r="F1448" s="52" t="b">
        <f t="shared" si="514"/>
        <v>0</v>
      </c>
      <c r="G1448" s="22" t="b">
        <f t="shared" si="520"/>
        <v>0</v>
      </c>
      <c r="H1448" s="22" t="b">
        <f t="shared" si="504"/>
        <v>0</v>
      </c>
      <c r="I1448" s="22" t="b">
        <f t="shared" si="515"/>
        <v>0</v>
      </c>
      <c r="J1448" s="22" t="b">
        <f t="shared" si="505"/>
        <v>0</v>
      </c>
      <c r="K1448" s="3" t="str">
        <f t="shared" si="506"/>
        <v/>
      </c>
      <c r="L1448" s="3" t="str">
        <f t="shared" si="507"/>
        <v/>
      </c>
      <c r="M1448" s="3" t="str">
        <f t="shared" si="508"/>
        <v/>
      </c>
      <c r="N1448" s="54" t="str">
        <f t="shared" si="516"/>
        <v/>
      </c>
      <c r="O1448" s="3" t="str">
        <f t="shared" si="509"/>
        <v/>
      </c>
      <c r="P1448" s="19" t="str">
        <f t="shared" si="510"/>
        <v/>
      </c>
      <c r="Q1448" s="23">
        <f>_xlfn.XLOOKUP(R1448,summary!C1:C37,summary!B1:B37)</f>
        <v>0</v>
      </c>
      <c r="R1448" s="24" t="str">
        <f t="shared" si="511"/>
        <v>보정동</v>
      </c>
      <c r="S1448" s="24" t="str">
        <f t="shared" si="517"/>
        <v>보정11통</v>
      </c>
      <c r="T1448" s="24" t="str">
        <f t="shared" si="518"/>
        <v>(보정동, 솔뫼마을현대홈타운)</v>
      </c>
      <c r="U1448" s="24" t="str">
        <f t="shared" si="512"/>
        <v>보정</v>
      </c>
      <c r="V1448" s="25">
        <f t="shared" si="519"/>
        <v>11</v>
      </c>
      <c r="W1448" s="25">
        <f t="shared" si="513"/>
        <v>11</v>
      </c>
      <c r="X1448" s="26"/>
      <c r="Y1448" s="3"/>
      <c r="Z1448" s="3" t="s">
        <v>99</v>
      </c>
      <c r="AA1448" s="3" t="s">
        <v>1504</v>
      </c>
      <c r="AB1448" s="5"/>
      <c r="AC1448" s="5"/>
      <c r="AD1448" s="5"/>
      <c r="AE1448" s="5"/>
      <c r="AF1448" s="5"/>
      <c r="AG1448" s="5"/>
    </row>
    <row r="1449" spans="1:33" ht="15.95" customHeight="1" x14ac:dyDescent="0.3">
      <c r="A1449" s="22" t="b">
        <f t="shared" si="499"/>
        <v>0</v>
      </c>
      <c r="B1449" s="22" t="b">
        <f t="shared" si="500"/>
        <v>0</v>
      </c>
      <c r="C1449" s="22" t="b">
        <f t="shared" si="501"/>
        <v>0</v>
      </c>
      <c r="D1449" s="22" t="b">
        <f t="shared" si="502"/>
        <v>0</v>
      </c>
      <c r="E1449" s="22" t="b">
        <f t="shared" si="503"/>
        <v>0</v>
      </c>
      <c r="F1449" s="52" t="b">
        <f t="shared" si="514"/>
        <v>0</v>
      </c>
      <c r="G1449" s="22" t="b">
        <f t="shared" si="520"/>
        <v>0</v>
      </c>
      <c r="H1449" s="22" t="b">
        <f t="shared" si="504"/>
        <v>0</v>
      </c>
      <c r="I1449" s="22" t="b">
        <f t="shared" si="515"/>
        <v>0</v>
      </c>
      <c r="J1449" s="22" t="b">
        <f t="shared" si="505"/>
        <v>0</v>
      </c>
      <c r="K1449" s="3" t="str">
        <f t="shared" si="506"/>
        <v/>
      </c>
      <c r="L1449" s="3" t="str">
        <f t="shared" si="507"/>
        <v/>
      </c>
      <c r="M1449" s="3" t="str">
        <f t="shared" si="508"/>
        <v/>
      </c>
      <c r="N1449" s="54" t="str">
        <f t="shared" si="516"/>
        <v/>
      </c>
      <c r="O1449" s="3" t="str">
        <f t="shared" si="509"/>
        <v/>
      </c>
      <c r="P1449" s="19" t="str">
        <f t="shared" si="510"/>
        <v/>
      </c>
      <c r="Q1449" s="23">
        <f>_xlfn.XLOOKUP(R1449,summary!C1:C37,summary!B1:B37)</f>
        <v>0</v>
      </c>
      <c r="R1449" s="24" t="str">
        <f t="shared" si="511"/>
        <v>보정동</v>
      </c>
      <c r="S1449" s="24" t="str">
        <f t="shared" si="517"/>
        <v>보정11통</v>
      </c>
      <c r="T1449" s="24" t="str">
        <f t="shared" si="518"/>
        <v>(보정동, 솔뫼마을현대홈타운)</v>
      </c>
      <c r="U1449" s="24" t="str">
        <f t="shared" si="512"/>
        <v>보정</v>
      </c>
      <c r="V1449" s="25">
        <f t="shared" si="519"/>
        <v>11</v>
      </c>
      <c r="W1449" s="25">
        <f t="shared" si="513"/>
        <v>12</v>
      </c>
      <c r="X1449" s="26"/>
      <c r="Y1449" s="3"/>
      <c r="Z1449" s="3" t="s">
        <v>101</v>
      </c>
      <c r="AA1449" s="3" t="s">
        <v>1505</v>
      </c>
      <c r="AB1449" s="5"/>
      <c r="AC1449" s="5"/>
      <c r="AD1449" s="5"/>
      <c r="AE1449" s="5"/>
      <c r="AF1449" s="5"/>
      <c r="AG1449" s="5"/>
    </row>
    <row r="1450" spans="1:33" ht="15.95" customHeight="1" x14ac:dyDescent="0.3">
      <c r="A1450" s="22" t="b">
        <f t="shared" si="499"/>
        <v>0</v>
      </c>
      <c r="B1450" s="22" t="b">
        <f t="shared" si="500"/>
        <v>0</v>
      </c>
      <c r="C1450" s="22" t="b">
        <f t="shared" si="501"/>
        <v>0</v>
      </c>
      <c r="D1450" s="22" t="b">
        <f t="shared" si="502"/>
        <v>0</v>
      </c>
      <c r="E1450" s="22" t="b">
        <f t="shared" si="503"/>
        <v>0</v>
      </c>
      <c r="F1450" s="52" t="b">
        <f t="shared" si="514"/>
        <v>0</v>
      </c>
      <c r="G1450" s="22" t="b">
        <f t="shared" si="520"/>
        <v>0</v>
      </c>
      <c r="H1450" s="22" t="b">
        <f t="shared" si="504"/>
        <v>0</v>
      </c>
      <c r="I1450" s="22" t="b">
        <f t="shared" si="515"/>
        <v>0</v>
      </c>
      <c r="J1450" s="22" t="b">
        <f t="shared" si="505"/>
        <v>0</v>
      </c>
      <c r="K1450" s="3" t="str">
        <f t="shared" si="506"/>
        <v/>
      </c>
      <c r="L1450" s="3" t="str">
        <f t="shared" si="507"/>
        <v/>
      </c>
      <c r="M1450" s="3" t="str">
        <f t="shared" si="508"/>
        <v/>
      </c>
      <c r="N1450" s="54" t="str">
        <f t="shared" si="516"/>
        <v/>
      </c>
      <c r="O1450" s="3" t="str">
        <f t="shared" si="509"/>
        <v/>
      </c>
      <c r="P1450" s="19" t="str">
        <f t="shared" si="510"/>
        <v/>
      </c>
      <c r="Q1450" s="23">
        <f>_xlfn.XLOOKUP(R1450,summary!C1:C37,summary!B1:B37)</f>
        <v>0</v>
      </c>
      <c r="R1450" s="24" t="str">
        <f t="shared" si="511"/>
        <v>보정동</v>
      </c>
      <c r="S1450" s="24" t="str">
        <f t="shared" si="517"/>
        <v>보정11통</v>
      </c>
      <c r="T1450" s="24" t="str">
        <f t="shared" si="518"/>
        <v>(보정동, 솔뫼마을현대홈타운)</v>
      </c>
      <c r="U1450" s="24" t="str">
        <f t="shared" si="512"/>
        <v>보정</v>
      </c>
      <c r="V1450" s="25">
        <f t="shared" si="519"/>
        <v>11</v>
      </c>
      <c r="W1450" s="25">
        <f t="shared" si="513"/>
        <v>13</v>
      </c>
      <c r="X1450" s="26"/>
      <c r="Y1450" s="3"/>
      <c r="Z1450" s="3" t="s">
        <v>117</v>
      </c>
      <c r="AA1450" s="3" t="s">
        <v>1506</v>
      </c>
      <c r="AB1450" s="5"/>
      <c r="AC1450" s="5"/>
      <c r="AD1450" s="5"/>
      <c r="AE1450" s="5"/>
      <c r="AF1450" s="5"/>
      <c r="AG1450" s="5"/>
    </row>
    <row r="1451" spans="1:33" ht="15.95" customHeight="1" x14ac:dyDescent="0.3">
      <c r="A1451" s="22" t="b">
        <f t="shared" si="499"/>
        <v>0</v>
      </c>
      <c r="B1451" s="22" t="b">
        <f t="shared" si="500"/>
        <v>0</v>
      </c>
      <c r="C1451" s="22" t="b">
        <f t="shared" si="501"/>
        <v>0</v>
      </c>
      <c r="D1451" s="22" t="b">
        <f t="shared" si="502"/>
        <v>0</v>
      </c>
      <c r="E1451" s="22" t="b">
        <f t="shared" si="503"/>
        <v>0</v>
      </c>
      <c r="F1451" s="52" t="b">
        <f t="shared" si="514"/>
        <v>0</v>
      </c>
      <c r="G1451" s="22" t="b">
        <f t="shared" si="520"/>
        <v>0</v>
      </c>
      <c r="H1451" s="22" t="b">
        <f t="shared" si="504"/>
        <v>0</v>
      </c>
      <c r="I1451" s="22" t="b">
        <f t="shared" si="515"/>
        <v>0</v>
      </c>
      <c r="J1451" s="22" t="b">
        <f t="shared" si="505"/>
        <v>0</v>
      </c>
      <c r="K1451" s="3" t="str">
        <f t="shared" si="506"/>
        <v/>
      </c>
      <c r="L1451" s="3" t="str">
        <f t="shared" si="507"/>
        <v/>
      </c>
      <c r="M1451" s="22" t="str">
        <f t="shared" si="508"/>
        <v/>
      </c>
      <c r="N1451" s="54" t="str">
        <f t="shared" si="516"/>
        <v/>
      </c>
      <c r="O1451" s="3" t="str">
        <f t="shared" si="509"/>
        <v/>
      </c>
      <c r="P1451" s="19" t="str">
        <f t="shared" si="510"/>
        <v/>
      </c>
      <c r="Q1451" s="23">
        <f>_xlfn.XLOOKUP(R1451,summary!C1:C37,summary!B1:B37)</f>
        <v>0</v>
      </c>
      <c r="R1451" s="24" t="str">
        <f t="shared" si="511"/>
        <v>보정동</v>
      </c>
      <c r="S1451" s="24" t="str">
        <f t="shared" si="517"/>
        <v>보정11통</v>
      </c>
      <c r="T1451" s="24" t="str">
        <f t="shared" si="518"/>
        <v>(보정동, 솔뫼마을현대홈타운)</v>
      </c>
      <c r="U1451" s="24" t="str">
        <f t="shared" si="512"/>
        <v>보정</v>
      </c>
      <c r="V1451" s="25">
        <f t="shared" si="519"/>
        <v>11</v>
      </c>
      <c r="W1451" s="25">
        <f t="shared" si="513"/>
        <v>14</v>
      </c>
      <c r="X1451" s="26"/>
      <c r="Y1451" s="3"/>
      <c r="Z1451" s="3" t="s">
        <v>119</v>
      </c>
      <c r="AA1451" s="3" t="s">
        <v>1507</v>
      </c>
      <c r="AB1451" s="5"/>
      <c r="AC1451" s="5"/>
      <c r="AD1451" s="5"/>
      <c r="AE1451" s="5"/>
      <c r="AF1451" s="5"/>
      <c r="AG1451" s="5"/>
    </row>
    <row r="1452" spans="1:33" ht="15.95" customHeight="1" x14ac:dyDescent="0.3">
      <c r="A1452" s="22" t="b">
        <f t="shared" si="499"/>
        <v>0</v>
      </c>
      <c r="B1452" s="22" t="b">
        <f t="shared" si="500"/>
        <v>0</v>
      </c>
      <c r="C1452" s="22" t="b">
        <f t="shared" si="501"/>
        <v>0</v>
      </c>
      <c r="D1452" s="22" t="b">
        <f t="shared" si="502"/>
        <v>0</v>
      </c>
      <c r="E1452" s="22" t="b">
        <f t="shared" si="503"/>
        <v>0</v>
      </c>
      <c r="F1452" s="52" t="b">
        <f t="shared" si="514"/>
        <v>0</v>
      </c>
      <c r="G1452" s="22" t="b">
        <f t="shared" si="520"/>
        <v>0</v>
      </c>
      <c r="H1452" s="22" t="b">
        <f t="shared" si="504"/>
        <v>0</v>
      </c>
      <c r="I1452" s="22" t="b">
        <f t="shared" si="515"/>
        <v>0</v>
      </c>
      <c r="J1452" s="22" t="b">
        <f t="shared" si="505"/>
        <v>0</v>
      </c>
      <c r="K1452" s="3" t="str">
        <f t="shared" si="506"/>
        <v/>
      </c>
      <c r="L1452" s="3" t="str">
        <f t="shared" si="507"/>
        <v/>
      </c>
      <c r="M1452" s="3" t="str">
        <f t="shared" si="508"/>
        <v/>
      </c>
      <c r="N1452" s="54" t="str">
        <f t="shared" si="516"/>
        <v/>
      </c>
      <c r="O1452" s="3" t="str">
        <f t="shared" si="509"/>
        <v/>
      </c>
      <c r="P1452" s="19" t="str">
        <f t="shared" si="510"/>
        <v/>
      </c>
      <c r="Q1452" s="23">
        <f>_xlfn.XLOOKUP(R1452,summary!C1:C37,summary!B1:B37)</f>
        <v>0</v>
      </c>
      <c r="R1452" s="24" t="str">
        <f t="shared" si="511"/>
        <v>보정동</v>
      </c>
      <c r="S1452" s="24" t="str">
        <f t="shared" si="517"/>
        <v>보정11통</v>
      </c>
      <c r="T1452" s="24" t="str">
        <f t="shared" si="518"/>
        <v>(보정동, 솔뫼마을현대홈타운)</v>
      </c>
      <c r="U1452" s="24" t="str">
        <f t="shared" si="512"/>
        <v>보정</v>
      </c>
      <c r="V1452" s="25">
        <f t="shared" si="519"/>
        <v>11</v>
      </c>
      <c r="W1452" s="25">
        <f t="shared" si="513"/>
        <v>15</v>
      </c>
      <c r="X1452" s="26"/>
      <c r="Y1452" s="3"/>
      <c r="Z1452" s="3" t="s">
        <v>279</v>
      </c>
      <c r="AA1452" s="3" t="s">
        <v>1508</v>
      </c>
      <c r="AB1452" s="5"/>
      <c r="AC1452" s="5"/>
      <c r="AD1452" s="5"/>
      <c r="AE1452" s="5"/>
      <c r="AF1452" s="5"/>
      <c r="AG1452" s="5"/>
    </row>
    <row r="1453" spans="1:33" ht="15.95" customHeight="1" x14ac:dyDescent="0.3">
      <c r="A1453" s="22" t="b">
        <f t="shared" si="499"/>
        <v>0</v>
      </c>
      <c r="B1453" s="22" t="b">
        <f t="shared" si="500"/>
        <v>0</v>
      </c>
      <c r="C1453" s="22" t="b">
        <f t="shared" si="501"/>
        <v>0</v>
      </c>
      <c r="D1453" s="22" t="b">
        <f t="shared" si="502"/>
        <v>0</v>
      </c>
      <c r="E1453" s="22" t="b">
        <f t="shared" si="503"/>
        <v>0</v>
      </c>
      <c r="F1453" s="52" t="b">
        <f t="shared" si="514"/>
        <v>0</v>
      </c>
      <c r="G1453" s="22" t="b">
        <f t="shared" si="520"/>
        <v>0</v>
      </c>
      <c r="H1453" s="22" t="b">
        <f t="shared" si="504"/>
        <v>0</v>
      </c>
      <c r="I1453" s="22" t="b">
        <f t="shared" si="515"/>
        <v>0</v>
      </c>
      <c r="J1453" s="22" t="b">
        <f t="shared" si="505"/>
        <v>0</v>
      </c>
      <c r="K1453" s="3" t="str">
        <f t="shared" si="506"/>
        <v/>
      </c>
      <c r="L1453" s="3" t="str">
        <f t="shared" si="507"/>
        <v/>
      </c>
      <c r="M1453" s="3" t="str">
        <f t="shared" si="508"/>
        <v/>
      </c>
      <c r="N1453" s="54" t="str">
        <f t="shared" si="516"/>
        <v/>
      </c>
      <c r="O1453" s="3" t="str">
        <f t="shared" si="509"/>
        <v/>
      </c>
      <c r="P1453" s="19" t="str">
        <f t="shared" si="510"/>
        <v/>
      </c>
      <c r="Q1453" s="23">
        <f>_xlfn.XLOOKUP(R1453,summary!C1:C37,summary!B1:B37)</f>
        <v>0</v>
      </c>
      <c r="R1453" s="24" t="str">
        <f t="shared" si="511"/>
        <v>보정동</v>
      </c>
      <c r="S1453" s="24" t="str">
        <f t="shared" si="517"/>
        <v>보정11통</v>
      </c>
      <c r="T1453" s="24" t="str">
        <f t="shared" si="518"/>
        <v>(보정동, 솔뫼마을현대홈타운)</v>
      </c>
      <c r="U1453" s="24" t="str">
        <f t="shared" si="512"/>
        <v>보정</v>
      </c>
      <c r="V1453" s="25">
        <f t="shared" si="519"/>
        <v>11</v>
      </c>
      <c r="W1453" s="25">
        <f t="shared" si="513"/>
        <v>16</v>
      </c>
      <c r="X1453" s="26"/>
      <c r="Y1453" s="3"/>
      <c r="Z1453" s="3" t="s">
        <v>321</v>
      </c>
      <c r="AA1453" s="3" t="s">
        <v>1509</v>
      </c>
      <c r="AB1453" s="5"/>
      <c r="AC1453" s="5"/>
      <c r="AD1453" s="5"/>
      <c r="AE1453" s="5"/>
      <c r="AF1453" s="5"/>
      <c r="AG1453" s="5"/>
    </row>
    <row r="1454" spans="1:33" ht="15.95" customHeight="1" x14ac:dyDescent="0.3">
      <c r="A1454" s="22" t="b">
        <f t="shared" si="499"/>
        <v>1</v>
      </c>
      <c r="B1454" s="22" t="b">
        <f t="shared" si="500"/>
        <v>0</v>
      </c>
      <c r="C1454" s="22" t="b">
        <f t="shared" si="501"/>
        <v>0</v>
      </c>
      <c r="D1454" s="22" t="b">
        <f t="shared" si="502"/>
        <v>0</v>
      </c>
      <c r="E1454" s="22" t="b">
        <f t="shared" si="503"/>
        <v>0</v>
      </c>
      <c r="F1454" s="52" t="b">
        <f t="shared" si="514"/>
        <v>0</v>
      </c>
      <c r="G1454" s="22" t="b">
        <f t="shared" si="520"/>
        <v>0</v>
      </c>
      <c r="H1454" s="22" t="b">
        <f t="shared" si="504"/>
        <v>0</v>
      </c>
      <c r="I1454" s="22" t="b">
        <f t="shared" si="515"/>
        <v>0</v>
      </c>
      <c r="J1454" s="22" t="b">
        <f t="shared" si="505"/>
        <v>1</v>
      </c>
      <c r="K1454" s="3" t="str">
        <f t="shared" si="506"/>
        <v>보정12통</v>
      </c>
      <c r="L1454" s="3" t="str">
        <f t="shared" si="507"/>
        <v>12</v>
      </c>
      <c r="M1454" s="3">
        <f t="shared" si="508"/>
        <v>12</v>
      </c>
      <c r="N1454" s="54" t="str">
        <f t="shared" si="516"/>
        <v>보정</v>
      </c>
      <c r="O1454" s="3" t="str">
        <f t="shared" si="509"/>
        <v/>
      </c>
      <c r="P1454" s="19" t="str">
        <f t="shared" si="510"/>
        <v/>
      </c>
      <c r="Q1454" s="23">
        <f>_xlfn.XLOOKUP(R1454,summary!C1:C37,summary!B1:B37)</f>
        <v>0</v>
      </c>
      <c r="R1454" s="24" t="str">
        <f t="shared" si="511"/>
        <v>보정동</v>
      </c>
      <c r="S1454" s="24" t="str">
        <f t="shared" si="517"/>
        <v>보정12통</v>
      </c>
      <c r="T1454" s="24" t="str">
        <f t="shared" si="518"/>
        <v>(보정동, 연원마을금호베스트빌)</v>
      </c>
      <c r="U1454" s="24" t="str">
        <f t="shared" si="512"/>
        <v>보정</v>
      </c>
      <c r="V1454" s="25">
        <f t="shared" si="519"/>
        <v>12</v>
      </c>
      <c r="W1454" s="25">
        <f t="shared" si="513"/>
        <v>1</v>
      </c>
      <c r="X1454" s="26"/>
      <c r="Y1454" s="3" t="s">
        <v>1510</v>
      </c>
      <c r="Z1454" s="3" t="s">
        <v>63</v>
      </c>
      <c r="AA1454" s="3" t="s">
        <v>1511</v>
      </c>
      <c r="AB1454" s="5"/>
      <c r="AC1454" s="5"/>
      <c r="AD1454" s="5"/>
      <c r="AE1454" s="5"/>
      <c r="AF1454" s="5"/>
      <c r="AG1454" s="5"/>
    </row>
    <row r="1455" spans="1:33" ht="15.95" customHeight="1" x14ac:dyDescent="0.3">
      <c r="A1455" s="22" t="b">
        <f t="shared" si="499"/>
        <v>1</v>
      </c>
      <c r="B1455" s="22" t="b">
        <f t="shared" si="500"/>
        <v>1</v>
      </c>
      <c r="C1455" s="22" t="b">
        <f t="shared" si="501"/>
        <v>0</v>
      </c>
      <c r="D1455" s="22" t="b">
        <f t="shared" si="502"/>
        <v>0</v>
      </c>
      <c r="E1455" s="22" t="b">
        <f t="shared" si="503"/>
        <v>1</v>
      </c>
      <c r="F1455" s="52" t="b">
        <f t="shared" si="514"/>
        <v>1</v>
      </c>
      <c r="G1455" s="22" t="b">
        <f t="shared" si="520"/>
        <v>1</v>
      </c>
      <c r="H1455" s="22" t="b">
        <f t="shared" si="504"/>
        <v>0</v>
      </c>
      <c r="I1455" s="22" t="b">
        <f t="shared" si="515"/>
        <v>1</v>
      </c>
      <c r="J1455" s="22" t="b">
        <f t="shared" si="505"/>
        <v>0</v>
      </c>
      <c r="K1455" s="3" t="str">
        <f t="shared" si="506"/>
        <v/>
      </c>
      <c r="L1455" s="3" t="str">
        <f t="shared" si="507"/>
        <v/>
      </c>
      <c r="M1455" s="3" t="str">
        <f t="shared" si="508"/>
        <v/>
      </c>
      <c r="N1455" s="54" t="str">
        <f t="shared" si="516"/>
        <v/>
      </c>
      <c r="O1455" s="3" t="str">
        <f t="shared" si="509"/>
        <v>(보정동, 연원마을금호베스트빌)</v>
      </c>
      <c r="P1455" s="19" t="str">
        <f t="shared" si="510"/>
        <v>(보정동, 연원마을금호베스트빌)</v>
      </c>
      <c r="Q1455" s="23">
        <f>_xlfn.XLOOKUP(R1455,summary!C1:C37,summary!B1:B37)</f>
        <v>0</v>
      </c>
      <c r="R1455" s="24" t="str">
        <f t="shared" si="511"/>
        <v>보정동</v>
      </c>
      <c r="S1455" s="24" t="str">
        <f t="shared" si="517"/>
        <v>보정12통</v>
      </c>
      <c r="T1455" s="24" t="str">
        <f t="shared" si="518"/>
        <v>(보정동, 연원마을금호베스트빌)</v>
      </c>
      <c r="U1455" s="24" t="str">
        <f t="shared" si="512"/>
        <v>보정</v>
      </c>
      <c r="V1455" s="25">
        <f t="shared" si="519"/>
        <v>12</v>
      </c>
      <c r="W1455" s="25">
        <f t="shared" si="513"/>
        <v>2</v>
      </c>
      <c r="X1455" s="26"/>
      <c r="Y1455" s="3" t="s">
        <v>1425</v>
      </c>
      <c r="Z1455" s="3" t="s">
        <v>65</v>
      </c>
      <c r="AA1455" s="3" t="s">
        <v>1512</v>
      </c>
      <c r="AB1455" s="5"/>
      <c r="AC1455" s="5"/>
      <c r="AD1455" s="5"/>
      <c r="AE1455" s="5"/>
      <c r="AF1455" s="5"/>
      <c r="AG1455" s="5"/>
    </row>
    <row r="1456" spans="1:33" ht="15.95" customHeight="1" x14ac:dyDescent="0.3">
      <c r="A1456" s="22" t="b">
        <f t="shared" si="499"/>
        <v>1</v>
      </c>
      <c r="B1456" s="22" t="b">
        <f t="shared" si="500"/>
        <v>0</v>
      </c>
      <c r="C1456" s="22" t="b">
        <f t="shared" si="501"/>
        <v>0</v>
      </c>
      <c r="D1456" s="22" t="b">
        <f t="shared" si="502"/>
        <v>0</v>
      </c>
      <c r="E1456" s="22" t="b">
        <f t="shared" si="503"/>
        <v>0</v>
      </c>
      <c r="F1456" s="52" t="b">
        <f t="shared" si="514"/>
        <v>0</v>
      </c>
      <c r="G1456" s="22" t="b">
        <f t="shared" si="520"/>
        <v>0</v>
      </c>
      <c r="H1456" s="22" t="b">
        <f t="shared" si="504"/>
        <v>0</v>
      </c>
      <c r="I1456" s="22" t="b">
        <f t="shared" si="515"/>
        <v>1</v>
      </c>
      <c r="J1456" s="22" t="b">
        <f t="shared" si="505"/>
        <v>0</v>
      </c>
      <c r="K1456" s="3" t="str">
        <f t="shared" si="506"/>
        <v/>
      </c>
      <c r="L1456" s="3" t="str">
        <f t="shared" si="507"/>
        <v/>
      </c>
      <c r="M1456" s="3" t="str">
        <f t="shared" si="508"/>
        <v/>
      </c>
      <c r="N1456" s="54" t="str">
        <f t="shared" si="516"/>
        <v/>
      </c>
      <c r="O1456" s="3" t="str">
        <f t="shared" si="509"/>
        <v>연원마을금호베스트빌)</v>
      </c>
      <c r="P1456" s="19" t="str">
        <f t="shared" si="510"/>
        <v/>
      </c>
      <c r="Q1456" s="23">
        <f>_xlfn.XLOOKUP(R1456,summary!C1:C37,summary!B1:B37)</f>
        <v>0</v>
      </c>
      <c r="R1456" s="24" t="str">
        <f t="shared" si="511"/>
        <v>보정동</v>
      </c>
      <c r="S1456" s="24" t="str">
        <f t="shared" si="517"/>
        <v>보정12통</v>
      </c>
      <c r="T1456" s="24" t="str">
        <f t="shared" si="518"/>
        <v>(보정동, 연원마을금호베스트빌)</v>
      </c>
      <c r="U1456" s="24" t="str">
        <f t="shared" si="512"/>
        <v>보정</v>
      </c>
      <c r="V1456" s="25">
        <f t="shared" si="519"/>
        <v>12</v>
      </c>
      <c r="W1456" s="25">
        <f t="shared" si="513"/>
        <v>3</v>
      </c>
      <c r="X1456" s="26"/>
      <c r="Y1456" s="3" t="s">
        <v>725</v>
      </c>
      <c r="Z1456" s="3" t="s">
        <v>67</v>
      </c>
      <c r="AA1456" s="3" t="s">
        <v>1513</v>
      </c>
      <c r="AB1456" s="5"/>
      <c r="AC1456" s="5"/>
      <c r="AD1456" s="5"/>
      <c r="AE1456" s="5"/>
      <c r="AF1456" s="5"/>
      <c r="AG1456" s="5"/>
    </row>
    <row r="1457" spans="1:33" ht="15.95" customHeight="1" x14ac:dyDescent="0.3">
      <c r="A1457" s="22" t="b">
        <f t="shared" si="499"/>
        <v>1</v>
      </c>
      <c r="B1457" s="22" t="b">
        <f t="shared" si="500"/>
        <v>0</v>
      </c>
      <c r="C1457" s="22" t="b">
        <f t="shared" si="501"/>
        <v>1</v>
      </c>
      <c r="D1457" s="22" t="b">
        <f t="shared" si="502"/>
        <v>0</v>
      </c>
      <c r="E1457" s="22" t="b">
        <f t="shared" si="503"/>
        <v>1</v>
      </c>
      <c r="F1457" s="52" t="b">
        <f t="shared" si="514"/>
        <v>1</v>
      </c>
      <c r="G1457" s="22" t="b">
        <f t="shared" si="520"/>
        <v>0</v>
      </c>
      <c r="H1457" s="22" t="b">
        <f t="shared" si="504"/>
        <v>1</v>
      </c>
      <c r="I1457" s="22" t="b">
        <f t="shared" si="515"/>
        <v>1</v>
      </c>
      <c r="J1457" s="22" t="b">
        <f t="shared" si="505"/>
        <v>0</v>
      </c>
      <c r="K1457" s="3" t="str">
        <f t="shared" si="506"/>
        <v/>
      </c>
      <c r="L1457" s="3" t="str">
        <f t="shared" si="507"/>
        <v/>
      </c>
      <c r="M1457" s="3" t="str">
        <f t="shared" si="508"/>
        <v/>
      </c>
      <c r="N1457" s="54" t="str">
        <f t="shared" si="516"/>
        <v/>
      </c>
      <c r="O1457" s="3" t="str">
        <f t="shared" si="509"/>
        <v>금호베스트빌)</v>
      </c>
      <c r="P1457" s="19" t="str">
        <f t="shared" si="510"/>
        <v/>
      </c>
      <c r="Q1457" s="23">
        <f>_xlfn.XLOOKUP(R1457,summary!C1:C37,summary!B1:B37)</f>
        <v>0</v>
      </c>
      <c r="R1457" s="24" t="str">
        <f t="shared" si="511"/>
        <v>보정동</v>
      </c>
      <c r="S1457" s="24" t="str">
        <f t="shared" si="517"/>
        <v>보정12통</v>
      </c>
      <c r="T1457" s="24" t="str">
        <f t="shared" si="518"/>
        <v>(보정동, 연원마을금호베스트빌)</v>
      </c>
      <c r="U1457" s="24" t="str">
        <f t="shared" si="512"/>
        <v>보정</v>
      </c>
      <c r="V1457" s="25">
        <f t="shared" si="519"/>
        <v>12</v>
      </c>
      <c r="W1457" s="25">
        <f t="shared" si="513"/>
        <v>4</v>
      </c>
      <c r="X1457" s="26"/>
      <c r="Y1457" s="3" t="s">
        <v>1514</v>
      </c>
      <c r="Z1457" s="3" t="s">
        <v>73</v>
      </c>
      <c r="AA1457" s="3" t="s">
        <v>1515</v>
      </c>
      <c r="AB1457" s="5"/>
      <c r="AC1457" s="5"/>
      <c r="AD1457" s="5"/>
      <c r="AE1457" s="5"/>
      <c r="AF1457" s="5"/>
      <c r="AG1457" s="5"/>
    </row>
    <row r="1458" spans="1:33" ht="15.95" customHeight="1" x14ac:dyDescent="0.3">
      <c r="A1458" s="22" t="b">
        <f t="shared" si="499"/>
        <v>0</v>
      </c>
      <c r="B1458" s="22" t="b">
        <f t="shared" si="500"/>
        <v>0</v>
      </c>
      <c r="C1458" s="22" t="b">
        <f t="shared" si="501"/>
        <v>0</v>
      </c>
      <c r="D1458" s="22" t="b">
        <f t="shared" si="502"/>
        <v>0</v>
      </c>
      <c r="E1458" s="22" t="b">
        <f t="shared" si="503"/>
        <v>0</v>
      </c>
      <c r="F1458" s="52" t="b">
        <f t="shared" si="514"/>
        <v>0</v>
      </c>
      <c r="G1458" s="22" t="b">
        <f t="shared" si="520"/>
        <v>0</v>
      </c>
      <c r="H1458" s="22" t="b">
        <f t="shared" si="504"/>
        <v>0</v>
      </c>
      <c r="I1458" s="22" t="b">
        <f t="shared" si="515"/>
        <v>0</v>
      </c>
      <c r="J1458" s="22" t="b">
        <f t="shared" si="505"/>
        <v>0</v>
      </c>
      <c r="K1458" s="3" t="str">
        <f t="shared" si="506"/>
        <v/>
      </c>
      <c r="L1458" s="3" t="str">
        <f t="shared" si="507"/>
        <v/>
      </c>
      <c r="M1458" s="3" t="str">
        <f t="shared" si="508"/>
        <v/>
      </c>
      <c r="N1458" s="54" t="str">
        <f t="shared" si="516"/>
        <v/>
      </c>
      <c r="O1458" s="3" t="str">
        <f t="shared" si="509"/>
        <v/>
      </c>
      <c r="P1458" s="19" t="str">
        <f t="shared" si="510"/>
        <v/>
      </c>
      <c r="Q1458" s="23">
        <f>_xlfn.XLOOKUP(R1458,summary!C1:C37,summary!B1:B37)</f>
        <v>0</v>
      </c>
      <c r="R1458" s="24" t="str">
        <f t="shared" si="511"/>
        <v>보정동</v>
      </c>
      <c r="S1458" s="24" t="str">
        <f t="shared" si="517"/>
        <v>보정12통</v>
      </c>
      <c r="T1458" s="24" t="str">
        <f t="shared" si="518"/>
        <v>(보정동, 연원마을금호베스트빌)</v>
      </c>
      <c r="U1458" s="24" t="str">
        <f t="shared" si="512"/>
        <v>보정</v>
      </c>
      <c r="V1458" s="25">
        <f t="shared" si="519"/>
        <v>12</v>
      </c>
      <c r="W1458" s="25">
        <f t="shared" si="513"/>
        <v>5</v>
      </c>
      <c r="X1458" s="26"/>
      <c r="Y1458" s="3"/>
      <c r="Z1458" s="3" t="s">
        <v>87</v>
      </c>
      <c r="AA1458" s="3" t="s">
        <v>1516</v>
      </c>
      <c r="AB1458" s="5"/>
      <c r="AC1458" s="5"/>
      <c r="AD1458" s="5"/>
      <c r="AE1458" s="5"/>
      <c r="AF1458" s="5"/>
      <c r="AG1458" s="5"/>
    </row>
    <row r="1459" spans="1:33" ht="15.95" customHeight="1" x14ac:dyDescent="0.3">
      <c r="A1459" s="22" t="b">
        <f t="shared" si="499"/>
        <v>0</v>
      </c>
      <c r="B1459" s="22" t="b">
        <f t="shared" si="500"/>
        <v>0</v>
      </c>
      <c r="C1459" s="22" t="b">
        <f t="shared" si="501"/>
        <v>0</v>
      </c>
      <c r="D1459" s="22" t="b">
        <f t="shared" si="502"/>
        <v>0</v>
      </c>
      <c r="E1459" s="22" t="b">
        <f t="shared" si="503"/>
        <v>0</v>
      </c>
      <c r="F1459" s="52" t="b">
        <f t="shared" si="514"/>
        <v>0</v>
      </c>
      <c r="G1459" s="22" t="b">
        <f t="shared" si="520"/>
        <v>0</v>
      </c>
      <c r="H1459" s="22" t="b">
        <f t="shared" si="504"/>
        <v>0</v>
      </c>
      <c r="I1459" s="22" t="b">
        <f t="shared" si="515"/>
        <v>0</v>
      </c>
      <c r="J1459" s="22" t="b">
        <f t="shared" si="505"/>
        <v>0</v>
      </c>
      <c r="K1459" s="3" t="str">
        <f t="shared" si="506"/>
        <v/>
      </c>
      <c r="L1459" s="3" t="str">
        <f t="shared" si="507"/>
        <v/>
      </c>
      <c r="M1459" s="3" t="str">
        <f t="shared" si="508"/>
        <v/>
      </c>
      <c r="N1459" s="54" t="str">
        <f t="shared" si="516"/>
        <v/>
      </c>
      <c r="O1459" s="3" t="str">
        <f t="shared" si="509"/>
        <v/>
      </c>
      <c r="P1459" s="19" t="str">
        <f t="shared" si="510"/>
        <v/>
      </c>
      <c r="Q1459" s="23">
        <f>_xlfn.XLOOKUP(R1459,summary!C1:C37,summary!B1:B37)</f>
        <v>0</v>
      </c>
      <c r="R1459" s="24" t="str">
        <f t="shared" si="511"/>
        <v>보정동</v>
      </c>
      <c r="S1459" s="24" t="str">
        <f t="shared" si="517"/>
        <v>보정12통</v>
      </c>
      <c r="T1459" s="24" t="str">
        <f t="shared" si="518"/>
        <v>(보정동, 연원마을금호베스트빌)</v>
      </c>
      <c r="U1459" s="24" t="str">
        <f t="shared" si="512"/>
        <v>보정</v>
      </c>
      <c r="V1459" s="25">
        <f t="shared" si="519"/>
        <v>12</v>
      </c>
      <c r="W1459" s="25">
        <f t="shared" si="513"/>
        <v>6</v>
      </c>
      <c r="X1459" s="26"/>
      <c r="Y1459" s="3"/>
      <c r="Z1459" s="3" t="s">
        <v>89</v>
      </c>
      <c r="AA1459" s="3" t="s">
        <v>1517</v>
      </c>
      <c r="AB1459" s="5"/>
      <c r="AC1459" s="5"/>
      <c r="AD1459" s="5"/>
      <c r="AE1459" s="5"/>
      <c r="AF1459" s="5"/>
      <c r="AG1459" s="5"/>
    </row>
    <row r="1460" spans="1:33" ht="15.95" customHeight="1" x14ac:dyDescent="0.3">
      <c r="A1460" s="22" t="b">
        <f t="shared" si="499"/>
        <v>0</v>
      </c>
      <c r="B1460" s="22" t="b">
        <f t="shared" si="500"/>
        <v>0</v>
      </c>
      <c r="C1460" s="22" t="b">
        <f t="shared" si="501"/>
        <v>0</v>
      </c>
      <c r="D1460" s="22" t="b">
        <f t="shared" si="502"/>
        <v>0</v>
      </c>
      <c r="E1460" s="22" t="b">
        <f t="shared" si="503"/>
        <v>0</v>
      </c>
      <c r="F1460" s="52" t="b">
        <f t="shared" si="514"/>
        <v>0</v>
      </c>
      <c r="G1460" s="22" t="b">
        <f t="shared" si="520"/>
        <v>0</v>
      </c>
      <c r="H1460" s="22" t="b">
        <f t="shared" si="504"/>
        <v>0</v>
      </c>
      <c r="I1460" s="22" t="b">
        <f t="shared" si="515"/>
        <v>0</v>
      </c>
      <c r="J1460" s="22" t="b">
        <f t="shared" si="505"/>
        <v>0</v>
      </c>
      <c r="K1460" s="3" t="str">
        <f t="shared" si="506"/>
        <v/>
      </c>
      <c r="L1460" s="3" t="str">
        <f t="shared" si="507"/>
        <v/>
      </c>
      <c r="M1460" s="3" t="str">
        <f t="shared" si="508"/>
        <v/>
      </c>
      <c r="N1460" s="54" t="str">
        <f t="shared" si="516"/>
        <v/>
      </c>
      <c r="O1460" s="3" t="str">
        <f t="shared" si="509"/>
        <v/>
      </c>
      <c r="P1460" s="19" t="str">
        <f t="shared" si="510"/>
        <v/>
      </c>
      <c r="Q1460" s="23">
        <f>_xlfn.XLOOKUP(R1460,summary!C1:C37,summary!B1:B37)</f>
        <v>0</v>
      </c>
      <c r="R1460" s="24" t="str">
        <f t="shared" si="511"/>
        <v>보정동</v>
      </c>
      <c r="S1460" s="24" t="str">
        <f t="shared" si="517"/>
        <v>보정12통</v>
      </c>
      <c r="T1460" s="24" t="str">
        <f t="shared" si="518"/>
        <v>(보정동, 연원마을금호베스트빌)</v>
      </c>
      <c r="U1460" s="24" t="str">
        <f t="shared" si="512"/>
        <v>보정</v>
      </c>
      <c r="V1460" s="25">
        <f t="shared" si="519"/>
        <v>12</v>
      </c>
      <c r="W1460" s="25">
        <f t="shared" si="513"/>
        <v>7</v>
      </c>
      <c r="X1460" s="26"/>
      <c r="Y1460" s="3"/>
      <c r="Z1460" s="3" t="s">
        <v>91</v>
      </c>
      <c r="AA1460" s="3" t="s">
        <v>1518</v>
      </c>
      <c r="AB1460" s="5"/>
      <c r="AC1460" s="5"/>
      <c r="AD1460" s="5"/>
      <c r="AE1460" s="5"/>
      <c r="AF1460" s="5"/>
      <c r="AG1460" s="5"/>
    </row>
    <row r="1461" spans="1:33" ht="15.95" customHeight="1" x14ac:dyDescent="0.3">
      <c r="A1461" s="22" t="b">
        <f t="shared" si="499"/>
        <v>0</v>
      </c>
      <c r="B1461" s="22" t="b">
        <f t="shared" si="500"/>
        <v>0</v>
      </c>
      <c r="C1461" s="22" t="b">
        <f t="shared" si="501"/>
        <v>0</v>
      </c>
      <c r="D1461" s="22" t="b">
        <f t="shared" si="502"/>
        <v>0</v>
      </c>
      <c r="E1461" s="22" t="b">
        <f t="shared" si="503"/>
        <v>0</v>
      </c>
      <c r="F1461" s="52" t="b">
        <f t="shared" si="514"/>
        <v>0</v>
      </c>
      <c r="G1461" s="22" t="b">
        <f t="shared" si="520"/>
        <v>0</v>
      </c>
      <c r="H1461" s="22" t="b">
        <f t="shared" si="504"/>
        <v>0</v>
      </c>
      <c r="I1461" s="22" t="b">
        <f t="shared" si="515"/>
        <v>0</v>
      </c>
      <c r="J1461" s="22" t="b">
        <f t="shared" si="505"/>
        <v>0</v>
      </c>
      <c r="K1461" s="3" t="str">
        <f t="shared" si="506"/>
        <v/>
      </c>
      <c r="L1461" s="3" t="str">
        <f t="shared" si="507"/>
        <v/>
      </c>
      <c r="M1461" s="3" t="str">
        <f t="shared" si="508"/>
        <v/>
      </c>
      <c r="N1461" s="54" t="str">
        <f t="shared" si="516"/>
        <v/>
      </c>
      <c r="O1461" s="3" t="str">
        <f t="shared" si="509"/>
        <v/>
      </c>
      <c r="P1461" s="19" t="str">
        <f t="shared" si="510"/>
        <v/>
      </c>
      <c r="Q1461" s="23">
        <f>_xlfn.XLOOKUP(R1461,summary!C1:C37,summary!B1:B37)</f>
        <v>0</v>
      </c>
      <c r="R1461" s="24" t="str">
        <f t="shared" si="511"/>
        <v>보정동</v>
      </c>
      <c r="S1461" s="24" t="str">
        <f t="shared" si="517"/>
        <v>보정12통</v>
      </c>
      <c r="T1461" s="24" t="str">
        <f t="shared" si="518"/>
        <v>(보정동, 연원마을금호베스트빌)</v>
      </c>
      <c r="U1461" s="24" t="str">
        <f t="shared" si="512"/>
        <v>보정</v>
      </c>
      <c r="V1461" s="25">
        <f t="shared" si="519"/>
        <v>12</v>
      </c>
      <c r="W1461" s="25">
        <f t="shared" si="513"/>
        <v>8</v>
      </c>
      <c r="X1461" s="26"/>
      <c r="Y1461" s="3"/>
      <c r="Z1461" s="3" t="s">
        <v>93</v>
      </c>
      <c r="AA1461" s="3" t="s">
        <v>1519</v>
      </c>
      <c r="AB1461" s="5"/>
      <c r="AC1461" s="5"/>
      <c r="AD1461" s="5"/>
      <c r="AE1461" s="5"/>
      <c r="AF1461" s="5"/>
      <c r="AG1461" s="5"/>
    </row>
    <row r="1462" spans="1:33" ht="15.95" customHeight="1" x14ac:dyDescent="0.3">
      <c r="A1462" s="22" t="b">
        <f t="shared" si="499"/>
        <v>1</v>
      </c>
      <c r="B1462" s="22" t="b">
        <f t="shared" si="500"/>
        <v>0</v>
      </c>
      <c r="C1462" s="22" t="b">
        <f t="shared" si="501"/>
        <v>0</v>
      </c>
      <c r="D1462" s="22" t="b">
        <f t="shared" si="502"/>
        <v>0</v>
      </c>
      <c r="E1462" s="22" t="b">
        <f t="shared" si="503"/>
        <v>0</v>
      </c>
      <c r="F1462" s="52" t="b">
        <f t="shared" si="514"/>
        <v>0</v>
      </c>
      <c r="G1462" s="22" t="b">
        <f t="shared" si="520"/>
        <v>0</v>
      </c>
      <c r="H1462" s="22" t="b">
        <f t="shared" si="504"/>
        <v>0</v>
      </c>
      <c r="I1462" s="22" t="b">
        <f t="shared" si="515"/>
        <v>0</v>
      </c>
      <c r="J1462" s="22" t="b">
        <f t="shared" si="505"/>
        <v>1</v>
      </c>
      <c r="K1462" s="3" t="str">
        <f t="shared" si="506"/>
        <v>보정13통</v>
      </c>
      <c r="L1462" s="3" t="str">
        <f t="shared" si="507"/>
        <v>13</v>
      </c>
      <c r="M1462" s="3">
        <f t="shared" si="508"/>
        <v>13</v>
      </c>
      <c r="N1462" s="54" t="str">
        <f t="shared" si="516"/>
        <v>보정</v>
      </c>
      <c r="O1462" s="3" t="str">
        <f t="shared" si="509"/>
        <v/>
      </c>
      <c r="P1462" s="19" t="str">
        <f t="shared" si="510"/>
        <v/>
      </c>
      <c r="Q1462" s="23">
        <f>_xlfn.XLOOKUP(R1462,summary!C1:C37,summary!B1:B37)</f>
        <v>0</v>
      </c>
      <c r="R1462" s="24" t="str">
        <f t="shared" si="511"/>
        <v>보정동</v>
      </c>
      <c r="S1462" s="24" t="str">
        <f t="shared" si="517"/>
        <v>보정13통</v>
      </c>
      <c r="T1462" s="24" t="str">
        <f t="shared" si="518"/>
        <v>(보정동, 연원마을삼성명가타운아파트)</v>
      </c>
      <c r="U1462" s="24" t="str">
        <f t="shared" si="512"/>
        <v>보정</v>
      </c>
      <c r="V1462" s="25">
        <f t="shared" si="519"/>
        <v>13</v>
      </c>
      <c r="W1462" s="25">
        <f t="shared" si="513"/>
        <v>1</v>
      </c>
      <c r="X1462" s="26"/>
      <c r="Y1462" s="3" t="s">
        <v>1520</v>
      </c>
      <c r="Z1462" s="3" t="s">
        <v>63</v>
      </c>
      <c r="AA1462" s="3" t="s">
        <v>1521</v>
      </c>
      <c r="AB1462" s="5"/>
      <c r="AC1462" s="5"/>
      <c r="AD1462" s="5"/>
      <c r="AE1462" s="5"/>
      <c r="AF1462" s="5"/>
      <c r="AG1462" s="5"/>
    </row>
    <row r="1463" spans="1:33" ht="15.95" customHeight="1" x14ac:dyDescent="0.3">
      <c r="A1463" s="22" t="b">
        <f t="shared" si="499"/>
        <v>1</v>
      </c>
      <c r="B1463" s="22" t="b">
        <f t="shared" si="500"/>
        <v>1</v>
      </c>
      <c r="C1463" s="22" t="b">
        <f t="shared" si="501"/>
        <v>0</v>
      </c>
      <c r="D1463" s="22" t="b">
        <f t="shared" si="502"/>
        <v>0</v>
      </c>
      <c r="E1463" s="22" t="b">
        <f t="shared" si="503"/>
        <v>1</v>
      </c>
      <c r="F1463" s="52" t="b">
        <f t="shared" si="514"/>
        <v>1</v>
      </c>
      <c r="G1463" s="22" t="b">
        <f t="shared" si="520"/>
        <v>1</v>
      </c>
      <c r="H1463" s="22" t="b">
        <f t="shared" si="504"/>
        <v>0</v>
      </c>
      <c r="I1463" s="22" t="b">
        <f t="shared" si="515"/>
        <v>1</v>
      </c>
      <c r="J1463" s="22" t="b">
        <f t="shared" si="505"/>
        <v>0</v>
      </c>
      <c r="K1463" s="3" t="str">
        <f t="shared" si="506"/>
        <v/>
      </c>
      <c r="L1463" s="3" t="str">
        <f t="shared" si="507"/>
        <v/>
      </c>
      <c r="M1463" s="3" t="str">
        <f t="shared" si="508"/>
        <v/>
      </c>
      <c r="N1463" s="54" t="str">
        <f t="shared" si="516"/>
        <v/>
      </c>
      <c r="O1463" s="3" t="str">
        <f t="shared" si="509"/>
        <v>(보정동, 연원마을삼성명가타운아파트)</v>
      </c>
      <c r="P1463" s="19" t="str">
        <f t="shared" si="510"/>
        <v>(보정동, 연원마을삼성명가타운아파트)</v>
      </c>
      <c r="Q1463" s="23">
        <f>_xlfn.XLOOKUP(R1463,summary!C1:C37,summary!B1:B37)</f>
        <v>0</v>
      </c>
      <c r="R1463" s="24" t="str">
        <f t="shared" si="511"/>
        <v>보정동</v>
      </c>
      <c r="S1463" s="24" t="str">
        <f t="shared" si="517"/>
        <v>보정13통</v>
      </c>
      <c r="T1463" s="24" t="str">
        <f t="shared" si="518"/>
        <v>(보정동, 연원마을삼성명가타운아파트)</v>
      </c>
      <c r="U1463" s="24" t="str">
        <f t="shared" si="512"/>
        <v>보정</v>
      </c>
      <c r="V1463" s="25">
        <f t="shared" si="519"/>
        <v>13</v>
      </c>
      <c r="W1463" s="25">
        <f t="shared" si="513"/>
        <v>2</v>
      </c>
      <c r="X1463" s="26"/>
      <c r="Y1463" s="3" t="s">
        <v>1425</v>
      </c>
      <c r="Z1463" s="3" t="s">
        <v>65</v>
      </c>
      <c r="AA1463" s="3" t="s">
        <v>1522</v>
      </c>
      <c r="AB1463" s="5"/>
      <c r="AC1463" s="5"/>
      <c r="AD1463" s="5"/>
      <c r="AE1463" s="5"/>
      <c r="AF1463" s="5"/>
      <c r="AG1463" s="5"/>
    </row>
    <row r="1464" spans="1:33" ht="15.95" customHeight="1" x14ac:dyDescent="0.3">
      <c r="A1464" s="22" t="b">
        <f t="shared" si="499"/>
        <v>1</v>
      </c>
      <c r="B1464" s="22" t="b">
        <f t="shared" si="500"/>
        <v>0</v>
      </c>
      <c r="C1464" s="22" t="b">
        <f t="shared" si="501"/>
        <v>0</v>
      </c>
      <c r="D1464" s="22" t="b">
        <f t="shared" si="502"/>
        <v>0</v>
      </c>
      <c r="E1464" s="22" t="b">
        <f t="shared" si="503"/>
        <v>0</v>
      </c>
      <c r="F1464" s="52" t="b">
        <f t="shared" si="514"/>
        <v>0</v>
      </c>
      <c r="G1464" s="22" t="b">
        <f t="shared" si="520"/>
        <v>0</v>
      </c>
      <c r="H1464" s="22" t="b">
        <f t="shared" si="504"/>
        <v>0</v>
      </c>
      <c r="I1464" s="22" t="b">
        <f t="shared" si="515"/>
        <v>1</v>
      </c>
      <c r="J1464" s="22" t="b">
        <f t="shared" si="505"/>
        <v>0</v>
      </c>
      <c r="K1464" s="3" t="str">
        <f t="shared" si="506"/>
        <v/>
      </c>
      <c r="L1464" s="3" t="str">
        <f t="shared" si="507"/>
        <v/>
      </c>
      <c r="M1464" s="3" t="str">
        <f t="shared" si="508"/>
        <v/>
      </c>
      <c r="N1464" s="54" t="str">
        <f t="shared" si="516"/>
        <v/>
      </c>
      <c r="O1464" s="3" t="str">
        <f t="shared" si="509"/>
        <v>연원마을삼성명가타운아파트)</v>
      </c>
      <c r="P1464" s="19" t="str">
        <f t="shared" si="510"/>
        <v/>
      </c>
      <c r="Q1464" s="23">
        <f>_xlfn.XLOOKUP(R1464,summary!C1:C37,summary!B1:B37)</f>
        <v>0</v>
      </c>
      <c r="R1464" s="24" t="str">
        <f t="shared" si="511"/>
        <v>보정동</v>
      </c>
      <c r="S1464" s="24" t="str">
        <f t="shared" si="517"/>
        <v>보정13통</v>
      </c>
      <c r="T1464" s="24" t="str">
        <f t="shared" si="518"/>
        <v>(보정동, 연원마을삼성명가타운아파트)</v>
      </c>
      <c r="U1464" s="24" t="str">
        <f t="shared" si="512"/>
        <v>보정</v>
      </c>
      <c r="V1464" s="25">
        <f t="shared" si="519"/>
        <v>13</v>
      </c>
      <c r="W1464" s="25">
        <f t="shared" si="513"/>
        <v>3</v>
      </c>
      <c r="X1464" s="26"/>
      <c r="Y1464" s="3" t="s">
        <v>725</v>
      </c>
      <c r="Z1464" s="3" t="s">
        <v>67</v>
      </c>
      <c r="AA1464" s="3" t="s">
        <v>1523</v>
      </c>
      <c r="AB1464" s="5"/>
      <c r="AC1464" s="5"/>
      <c r="AD1464" s="5"/>
      <c r="AE1464" s="5"/>
      <c r="AF1464" s="5"/>
      <c r="AG1464" s="5"/>
    </row>
    <row r="1465" spans="1:33" ht="15.95" customHeight="1" x14ac:dyDescent="0.3">
      <c r="A1465" s="22" t="b">
        <f t="shared" si="499"/>
        <v>1</v>
      </c>
      <c r="B1465" s="22" t="b">
        <f t="shared" si="500"/>
        <v>0</v>
      </c>
      <c r="C1465" s="22" t="b">
        <f t="shared" si="501"/>
        <v>0</v>
      </c>
      <c r="D1465" s="22" t="b">
        <f t="shared" si="502"/>
        <v>0</v>
      </c>
      <c r="E1465" s="22" t="b">
        <f t="shared" si="503"/>
        <v>0</v>
      </c>
      <c r="F1465" s="52" t="b">
        <f t="shared" si="514"/>
        <v>0</v>
      </c>
      <c r="G1465" s="22" t="b">
        <f t="shared" si="520"/>
        <v>0</v>
      </c>
      <c r="H1465" s="22" t="b">
        <f t="shared" si="504"/>
        <v>0</v>
      </c>
      <c r="I1465" s="22" t="b">
        <f t="shared" si="515"/>
        <v>1</v>
      </c>
      <c r="J1465" s="22" t="b">
        <f t="shared" si="505"/>
        <v>0</v>
      </c>
      <c r="K1465" s="3" t="str">
        <f t="shared" si="506"/>
        <v/>
      </c>
      <c r="L1465" s="3" t="str">
        <f t="shared" si="507"/>
        <v/>
      </c>
      <c r="M1465" s="3" t="str">
        <f t="shared" si="508"/>
        <v/>
      </c>
      <c r="N1465" s="54" t="str">
        <f t="shared" si="516"/>
        <v/>
      </c>
      <c r="O1465" s="3" t="str">
        <f t="shared" si="509"/>
        <v>삼성명가타운아파트)</v>
      </c>
      <c r="P1465" s="19" t="str">
        <f t="shared" si="510"/>
        <v/>
      </c>
      <c r="Q1465" s="23">
        <f>_xlfn.XLOOKUP(R1465,summary!C1:C37,summary!B1:B37)</f>
        <v>0</v>
      </c>
      <c r="R1465" s="24" t="str">
        <f t="shared" si="511"/>
        <v>보정동</v>
      </c>
      <c r="S1465" s="24" t="str">
        <f t="shared" si="517"/>
        <v>보정13통</v>
      </c>
      <c r="T1465" s="24" t="str">
        <f t="shared" si="518"/>
        <v>(보정동, 연원마을삼성명가타운아파트)</v>
      </c>
      <c r="U1465" s="24" t="str">
        <f t="shared" si="512"/>
        <v>보정</v>
      </c>
      <c r="V1465" s="25">
        <f t="shared" si="519"/>
        <v>13</v>
      </c>
      <c r="W1465" s="25">
        <f t="shared" si="513"/>
        <v>4</v>
      </c>
      <c r="X1465" s="26"/>
      <c r="Y1465" s="3" t="s">
        <v>1524</v>
      </c>
      <c r="Z1465" s="3" t="s">
        <v>73</v>
      </c>
      <c r="AA1465" s="3" t="s">
        <v>1525</v>
      </c>
      <c r="AB1465" s="5"/>
      <c r="AC1465" s="5"/>
      <c r="AD1465" s="5"/>
      <c r="AE1465" s="5"/>
      <c r="AF1465" s="5"/>
      <c r="AG1465" s="5"/>
    </row>
    <row r="1466" spans="1:33" ht="15.95" customHeight="1" x14ac:dyDescent="0.3">
      <c r="A1466" s="22" t="b">
        <f t="shared" si="499"/>
        <v>1</v>
      </c>
      <c r="B1466" s="22" t="b">
        <f t="shared" si="500"/>
        <v>0</v>
      </c>
      <c r="C1466" s="22" t="b">
        <f t="shared" si="501"/>
        <v>1</v>
      </c>
      <c r="D1466" s="22" t="b">
        <f t="shared" si="502"/>
        <v>0</v>
      </c>
      <c r="E1466" s="22" t="b">
        <f t="shared" si="503"/>
        <v>1</v>
      </c>
      <c r="F1466" s="52" t="b">
        <f t="shared" si="514"/>
        <v>1</v>
      </c>
      <c r="G1466" s="22" t="b">
        <f t="shared" si="520"/>
        <v>0</v>
      </c>
      <c r="H1466" s="22" t="b">
        <f t="shared" si="504"/>
        <v>1</v>
      </c>
      <c r="I1466" s="22" t="b">
        <f t="shared" si="515"/>
        <v>1</v>
      </c>
      <c r="J1466" s="22" t="b">
        <f t="shared" si="505"/>
        <v>0</v>
      </c>
      <c r="K1466" s="3" t="str">
        <f t="shared" si="506"/>
        <v/>
      </c>
      <c r="L1466" s="3" t="str">
        <f t="shared" si="507"/>
        <v/>
      </c>
      <c r="M1466" s="3" t="str">
        <f t="shared" si="508"/>
        <v/>
      </c>
      <c r="N1466" s="54" t="str">
        <f t="shared" si="516"/>
        <v/>
      </c>
      <c r="O1466" s="3" t="str">
        <f t="shared" si="509"/>
        <v>아파트)</v>
      </c>
      <c r="P1466" s="19" t="str">
        <f t="shared" si="510"/>
        <v/>
      </c>
      <c r="Q1466" s="23">
        <f>_xlfn.XLOOKUP(R1466,summary!C1:C37,summary!B1:B37)</f>
        <v>0</v>
      </c>
      <c r="R1466" s="24" t="str">
        <f t="shared" si="511"/>
        <v>보정동</v>
      </c>
      <c r="S1466" s="24" t="str">
        <f t="shared" si="517"/>
        <v>보정13통</v>
      </c>
      <c r="T1466" s="24" t="str">
        <f t="shared" si="518"/>
        <v>(보정동, 연원마을삼성명가타운아파트)</v>
      </c>
      <c r="U1466" s="24" t="str">
        <f t="shared" si="512"/>
        <v>보정</v>
      </c>
      <c r="V1466" s="25">
        <f t="shared" si="519"/>
        <v>13</v>
      </c>
      <c r="W1466" s="25">
        <f t="shared" si="513"/>
        <v>5</v>
      </c>
      <c r="X1466" s="26"/>
      <c r="Y1466" s="3" t="s">
        <v>144</v>
      </c>
      <c r="Z1466" s="3" t="s">
        <v>87</v>
      </c>
      <c r="AA1466" s="3" t="s">
        <v>1526</v>
      </c>
      <c r="AB1466" s="5"/>
      <c r="AC1466" s="5"/>
      <c r="AD1466" s="5"/>
      <c r="AE1466" s="5"/>
      <c r="AF1466" s="5"/>
      <c r="AG1466" s="5"/>
    </row>
    <row r="1467" spans="1:33" ht="15.95" customHeight="1" x14ac:dyDescent="0.3">
      <c r="A1467" s="22" t="b">
        <f t="shared" si="499"/>
        <v>0</v>
      </c>
      <c r="B1467" s="22" t="b">
        <f t="shared" si="500"/>
        <v>0</v>
      </c>
      <c r="C1467" s="22" t="b">
        <f t="shared" si="501"/>
        <v>0</v>
      </c>
      <c r="D1467" s="22" t="b">
        <f t="shared" si="502"/>
        <v>0</v>
      </c>
      <c r="E1467" s="22" t="b">
        <f t="shared" si="503"/>
        <v>0</v>
      </c>
      <c r="F1467" s="52" t="b">
        <f t="shared" si="514"/>
        <v>0</v>
      </c>
      <c r="G1467" s="22" t="b">
        <f t="shared" si="520"/>
        <v>0</v>
      </c>
      <c r="H1467" s="22" t="b">
        <f t="shared" si="504"/>
        <v>0</v>
      </c>
      <c r="I1467" s="22" t="b">
        <f t="shared" si="515"/>
        <v>0</v>
      </c>
      <c r="J1467" s="22" t="b">
        <f t="shared" si="505"/>
        <v>0</v>
      </c>
      <c r="K1467" s="3" t="str">
        <f t="shared" si="506"/>
        <v/>
      </c>
      <c r="L1467" s="3" t="str">
        <f t="shared" si="507"/>
        <v/>
      </c>
      <c r="M1467" s="3" t="str">
        <f t="shared" si="508"/>
        <v/>
      </c>
      <c r="N1467" s="54" t="str">
        <f t="shared" si="516"/>
        <v/>
      </c>
      <c r="O1467" s="3" t="str">
        <f t="shared" si="509"/>
        <v/>
      </c>
      <c r="P1467" s="19" t="str">
        <f t="shared" si="510"/>
        <v/>
      </c>
      <c r="Q1467" s="23">
        <f>_xlfn.XLOOKUP(R1467,summary!C1:C37,summary!B1:B37)</f>
        <v>0</v>
      </c>
      <c r="R1467" s="24" t="str">
        <f t="shared" si="511"/>
        <v>보정동</v>
      </c>
      <c r="S1467" s="24" t="str">
        <f t="shared" si="517"/>
        <v>보정13통</v>
      </c>
      <c r="T1467" s="24" t="str">
        <f t="shared" si="518"/>
        <v>(보정동, 연원마을삼성명가타운아파트)</v>
      </c>
      <c r="U1467" s="24" t="str">
        <f t="shared" si="512"/>
        <v>보정</v>
      </c>
      <c r="V1467" s="25">
        <f t="shared" si="519"/>
        <v>13</v>
      </c>
      <c r="W1467" s="25">
        <f t="shared" si="513"/>
        <v>6</v>
      </c>
      <c r="X1467" s="26"/>
      <c r="Y1467" s="3"/>
      <c r="Z1467" s="3" t="s">
        <v>89</v>
      </c>
      <c r="AA1467" s="3" t="s">
        <v>1527</v>
      </c>
      <c r="AB1467" s="5"/>
      <c r="AC1467" s="5"/>
      <c r="AD1467" s="5"/>
      <c r="AE1467" s="5"/>
      <c r="AF1467" s="5"/>
      <c r="AG1467" s="5"/>
    </row>
    <row r="1468" spans="1:33" ht="15.95" customHeight="1" x14ac:dyDescent="0.3">
      <c r="A1468" s="22" t="b">
        <f t="shared" si="499"/>
        <v>0</v>
      </c>
      <c r="B1468" s="22" t="b">
        <f t="shared" si="500"/>
        <v>0</v>
      </c>
      <c r="C1468" s="22" t="b">
        <f t="shared" si="501"/>
        <v>0</v>
      </c>
      <c r="D1468" s="22" t="b">
        <f t="shared" si="502"/>
        <v>0</v>
      </c>
      <c r="E1468" s="22" t="b">
        <f t="shared" si="503"/>
        <v>0</v>
      </c>
      <c r="F1468" s="52" t="b">
        <f t="shared" si="514"/>
        <v>0</v>
      </c>
      <c r="G1468" s="22" t="b">
        <f t="shared" si="520"/>
        <v>0</v>
      </c>
      <c r="H1468" s="22" t="b">
        <f t="shared" si="504"/>
        <v>0</v>
      </c>
      <c r="I1468" s="22" t="b">
        <f t="shared" si="515"/>
        <v>0</v>
      </c>
      <c r="J1468" s="22" t="b">
        <f t="shared" si="505"/>
        <v>0</v>
      </c>
      <c r="K1468" s="3" t="str">
        <f t="shared" si="506"/>
        <v/>
      </c>
      <c r="L1468" s="3" t="str">
        <f t="shared" si="507"/>
        <v/>
      </c>
      <c r="M1468" s="3" t="str">
        <f t="shared" si="508"/>
        <v/>
      </c>
      <c r="N1468" s="54" t="str">
        <f t="shared" si="516"/>
        <v/>
      </c>
      <c r="O1468" s="3" t="str">
        <f t="shared" si="509"/>
        <v/>
      </c>
      <c r="P1468" s="19" t="str">
        <f t="shared" si="510"/>
        <v/>
      </c>
      <c r="Q1468" s="23">
        <f>_xlfn.XLOOKUP(R1468,summary!C1:C37,summary!B1:B37)</f>
        <v>0</v>
      </c>
      <c r="R1468" s="24" t="str">
        <f t="shared" si="511"/>
        <v>보정동</v>
      </c>
      <c r="S1468" s="24" t="str">
        <f t="shared" si="517"/>
        <v>보정13통</v>
      </c>
      <c r="T1468" s="24" t="str">
        <f t="shared" si="518"/>
        <v>(보정동, 연원마을삼성명가타운아파트)</v>
      </c>
      <c r="U1468" s="24" t="str">
        <f t="shared" si="512"/>
        <v>보정</v>
      </c>
      <c r="V1468" s="25">
        <f t="shared" si="519"/>
        <v>13</v>
      </c>
      <c r="W1468" s="25">
        <f t="shared" si="513"/>
        <v>7</v>
      </c>
      <c r="X1468" s="26"/>
      <c r="Y1468" s="3"/>
      <c r="Z1468" s="3" t="s">
        <v>91</v>
      </c>
      <c r="AA1468" s="3" t="s">
        <v>1528</v>
      </c>
      <c r="AB1468" s="5"/>
      <c r="AC1468" s="5"/>
      <c r="AD1468" s="5"/>
      <c r="AE1468" s="5"/>
      <c r="AF1468" s="5"/>
      <c r="AG1468" s="5"/>
    </row>
    <row r="1469" spans="1:33" ht="15.95" customHeight="1" x14ac:dyDescent="0.3">
      <c r="A1469" s="22" t="b">
        <f t="shared" si="499"/>
        <v>0</v>
      </c>
      <c r="B1469" s="22" t="b">
        <f t="shared" si="500"/>
        <v>0</v>
      </c>
      <c r="C1469" s="22" t="b">
        <f t="shared" si="501"/>
        <v>0</v>
      </c>
      <c r="D1469" s="22" t="b">
        <f t="shared" si="502"/>
        <v>0</v>
      </c>
      <c r="E1469" s="22" t="b">
        <f t="shared" si="503"/>
        <v>0</v>
      </c>
      <c r="F1469" s="52" t="b">
        <f t="shared" si="514"/>
        <v>0</v>
      </c>
      <c r="G1469" s="22" t="b">
        <f t="shared" si="520"/>
        <v>0</v>
      </c>
      <c r="H1469" s="22" t="b">
        <f t="shared" si="504"/>
        <v>0</v>
      </c>
      <c r="I1469" s="22" t="b">
        <f t="shared" si="515"/>
        <v>0</v>
      </c>
      <c r="J1469" s="22" t="b">
        <f t="shared" si="505"/>
        <v>0</v>
      </c>
      <c r="K1469" s="3" t="str">
        <f t="shared" si="506"/>
        <v/>
      </c>
      <c r="L1469" s="3" t="str">
        <f t="shared" si="507"/>
        <v/>
      </c>
      <c r="M1469" s="3" t="str">
        <f t="shared" si="508"/>
        <v/>
      </c>
      <c r="N1469" s="54" t="str">
        <f t="shared" si="516"/>
        <v/>
      </c>
      <c r="O1469" s="3" t="str">
        <f t="shared" si="509"/>
        <v/>
      </c>
      <c r="P1469" s="19" t="str">
        <f t="shared" si="510"/>
        <v/>
      </c>
      <c r="Q1469" s="23">
        <f>_xlfn.XLOOKUP(R1469,summary!C1:C37,summary!B1:B37)</f>
        <v>0</v>
      </c>
      <c r="R1469" s="24" t="str">
        <f t="shared" si="511"/>
        <v>보정동</v>
      </c>
      <c r="S1469" s="24" t="str">
        <f t="shared" si="517"/>
        <v>보정13통</v>
      </c>
      <c r="T1469" s="24" t="str">
        <f t="shared" si="518"/>
        <v>(보정동, 연원마을삼성명가타운아파트)</v>
      </c>
      <c r="U1469" s="24" t="str">
        <f t="shared" si="512"/>
        <v>보정</v>
      </c>
      <c r="V1469" s="25">
        <f t="shared" si="519"/>
        <v>13</v>
      </c>
      <c r="W1469" s="25">
        <f t="shared" si="513"/>
        <v>8</v>
      </c>
      <c r="X1469" s="26"/>
      <c r="Y1469" s="3"/>
      <c r="Z1469" s="3" t="s">
        <v>93</v>
      </c>
      <c r="AA1469" s="3" t="s">
        <v>1529</v>
      </c>
      <c r="AB1469" s="5"/>
      <c r="AC1469" s="5"/>
      <c r="AD1469" s="5"/>
      <c r="AE1469" s="5"/>
      <c r="AF1469" s="5"/>
      <c r="AG1469" s="5"/>
    </row>
    <row r="1470" spans="1:33" ht="15.95" customHeight="1" x14ac:dyDescent="0.3">
      <c r="A1470" s="22" t="b">
        <f t="shared" si="499"/>
        <v>0</v>
      </c>
      <c r="B1470" s="22" t="b">
        <f t="shared" si="500"/>
        <v>0</v>
      </c>
      <c r="C1470" s="22" t="b">
        <f t="shared" si="501"/>
        <v>0</v>
      </c>
      <c r="D1470" s="22" t="b">
        <f t="shared" si="502"/>
        <v>0</v>
      </c>
      <c r="E1470" s="22" t="b">
        <f t="shared" si="503"/>
        <v>0</v>
      </c>
      <c r="F1470" s="52" t="b">
        <f t="shared" si="514"/>
        <v>0</v>
      </c>
      <c r="G1470" s="22" t="b">
        <f t="shared" si="520"/>
        <v>0</v>
      </c>
      <c r="H1470" s="22" t="b">
        <f t="shared" si="504"/>
        <v>0</v>
      </c>
      <c r="I1470" s="22" t="b">
        <f t="shared" si="515"/>
        <v>0</v>
      </c>
      <c r="J1470" s="22" t="b">
        <f t="shared" si="505"/>
        <v>0</v>
      </c>
      <c r="K1470" s="3" t="str">
        <f t="shared" si="506"/>
        <v/>
      </c>
      <c r="L1470" s="3" t="str">
        <f t="shared" si="507"/>
        <v/>
      </c>
      <c r="M1470" s="3" t="str">
        <f t="shared" si="508"/>
        <v/>
      </c>
      <c r="N1470" s="54" t="str">
        <f t="shared" si="516"/>
        <v/>
      </c>
      <c r="O1470" s="3" t="str">
        <f t="shared" si="509"/>
        <v/>
      </c>
      <c r="P1470" s="19" t="str">
        <f t="shared" si="510"/>
        <v/>
      </c>
      <c r="Q1470" s="23">
        <f>_xlfn.XLOOKUP(R1470,summary!C1:C37,summary!B1:B37)</f>
        <v>0</v>
      </c>
      <c r="R1470" s="24" t="str">
        <f t="shared" si="511"/>
        <v>보정동</v>
      </c>
      <c r="S1470" s="24" t="str">
        <f t="shared" si="517"/>
        <v>보정13통</v>
      </c>
      <c r="T1470" s="24" t="str">
        <f t="shared" si="518"/>
        <v>(보정동, 연원마을삼성명가타운아파트)</v>
      </c>
      <c r="U1470" s="25" t="str">
        <f t="shared" si="512"/>
        <v>보정</v>
      </c>
      <c r="V1470" s="25">
        <f t="shared" si="519"/>
        <v>13</v>
      </c>
      <c r="W1470" s="25">
        <f t="shared" si="513"/>
        <v>9</v>
      </c>
      <c r="X1470" s="26"/>
      <c r="Y1470" s="3"/>
      <c r="Z1470" s="3" t="s">
        <v>95</v>
      </c>
      <c r="AA1470" s="3" t="s">
        <v>1530</v>
      </c>
      <c r="AB1470" s="5"/>
      <c r="AC1470" s="5"/>
      <c r="AD1470" s="5"/>
      <c r="AE1470" s="5"/>
      <c r="AF1470" s="5"/>
      <c r="AG1470" s="5"/>
    </row>
    <row r="1471" spans="1:33" ht="15.95" customHeight="1" x14ac:dyDescent="0.3">
      <c r="A1471" s="22" t="b">
        <f t="shared" si="499"/>
        <v>0</v>
      </c>
      <c r="B1471" s="22" t="b">
        <f t="shared" si="500"/>
        <v>0</v>
      </c>
      <c r="C1471" s="22" t="b">
        <f t="shared" si="501"/>
        <v>0</v>
      </c>
      <c r="D1471" s="22" t="b">
        <f t="shared" si="502"/>
        <v>0</v>
      </c>
      <c r="E1471" s="22" t="b">
        <f t="shared" si="503"/>
        <v>0</v>
      </c>
      <c r="F1471" s="52" t="b">
        <f t="shared" si="514"/>
        <v>0</v>
      </c>
      <c r="G1471" s="22" t="b">
        <f t="shared" si="520"/>
        <v>0</v>
      </c>
      <c r="H1471" s="22" t="b">
        <f t="shared" si="504"/>
        <v>0</v>
      </c>
      <c r="I1471" s="22" t="b">
        <f t="shared" si="515"/>
        <v>0</v>
      </c>
      <c r="J1471" s="22" t="b">
        <f t="shared" si="505"/>
        <v>0</v>
      </c>
      <c r="K1471" s="3" t="str">
        <f t="shared" si="506"/>
        <v/>
      </c>
      <c r="L1471" s="3" t="str">
        <f t="shared" si="507"/>
        <v/>
      </c>
      <c r="M1471" s="22" t="str">
        <f t="shared" si="508"/>
        <v/>
      </c>
      <c r="N1471" s="54" t="str">
        <f t="shared" si="516"/>
        <v/>
      </c>
      <c r="O1471" s="3" t="str">
        <f t="shared" si="509"/>
        <v/>
      </c>
      <c r="P1471" s="19" t="str">
        <f t="shared" si="510"/>
        <v/>
      </c>
      <c r="Q1471" s="23">
        <f>_xlfn.XLOOKUP(R1471,summary!C1:C37,summary!B1:B37)</f>
        <v>0</v>
      </c>
      <c r="R1471" s="24" t="str">
        <f t="shared" si="511"/>
        <v>보정동</v>
      </c>
      <c r="S1471" s="24" t="str">
        <f t="shared" si="517"/>
        <v>보정13통</v>
      </c>
      <c r="T1471" s="24" t="str">
        <f t="shared" si="518"/>
        <v>(보정동, 연원마을삼성명가타운아파트)</v>
      </c>
      <c r="U1471" s="24" t="str">
        <f t="shared" si="512"/>
        <v>보정</v>
      </c>
      <c r="V1471" s="25">
        <f t="shared" si="519"/>
        <v>13</v>
      </c>
      <c r="W1471" s="25">
        <f t="shared" si="513"/>
        <v>10</v>
      </c>
      <c r="X1471" s="26"/>
      <c r="Y1471" s="3"/>
      <c r="Z1471" s="3" t="s">
        <v>97</v>
      </c>
      <c r="AA1471" s="3" t="s">
        <v>1531</v>
      </c>
      <c r="AB1471" s="5"/>
      <c r="AC1471" s="5"/>
      <c r="AD1471" s="5"/>
      <c r="AE1471" s="5"/>
      <c r="AF1471" s="5"/>
      <c r="AG1471" s="5"/>
    </row>
    <row r="1472" spans="1:33" ht="15.95" customHeight="1" x14ac:dyDescent="0.3">
      <c r="A1472" s="22" t="b">
        <f t="shared" si="499"/>
        <v>0</v>
      </c>
      <c r="B1472" s="22" t="b">
        <f t="shared" si="500"/>
        <v>0</v>
      </c>
      <c r="C1472" s="22" t="b">
        <f t="shared" si="501"/>
        <v>0</v>
      </c>
      <c r="D1472" s="22" t="b">
        <f t="shared" si="502"/>
        <v>0</v>
      </c>
      <c r="E1472" s="22" t="b">
        <f t="shared" si="503"/>
        <v>0</v>
      </c>
      <c r="F1472" s="52" t="b">
        <f t="shared" si="514"/>
        <v>0</v>
      </c>
      <c r="G1472" s="22" t="b">
        <f t="shared" si="520"/>
        <v>0</v>
      </c>
      <c r="H1472" s="22" t="b">
        <f t="shared" si="504"/>
        <v>0</v>
      </c>
      <c r="I1472" s="22" t="b">
        <f t="shared" si="515"/>
        <v>0</v>
      </c>
      <c r="J1472" s="22" t="b">
        <f t="shared" si="505"/>
        <v>0</v>
      </c>
      <c r="K1472" s="3" t="str">
        <f t="shared" si="506"/>
        <v/>
      </c>
      <c r="L1472" s="3" t="str">
        <f t="shared" si="507"/>
        <v/>
      </c>
      <c r="M1472" s="3" t="str">
        <f t="shared" si="508"/>
        <v/>
      </c>
      <c r="N1472" s="54" t="str">
        <f t="shared" si="516"/>
        <v/>
      </c>
      <c r="O1472" s="3" t="str">
        <f t="shared" si="509"/>
        <v/>
      </c>
      <c r="P1472" s="19" t="str">
        <f t="shared" si="510"/>
        <v/>
      </c>
      <c r="Q1472" s="23">
        <f>_xlfn.XLOOKUP(R1472,summary!C1:C37,summary!B1:B37)</f>
        <v>0</v>
      </c>
      <c r="R1472" s="24" t="str">
        <f t="shared" si="511"/>
        <v>보정동</v>
      </c>
      <c r="S1472" s="24" t="str">
        <f t="shared" si="517"/>
        <v>보정13통</v>
      </c>
      <c r="T1472" s="24" t="str">
        <f t="shared" si="518"/>
        <v>(보정동, 연원마을삼성명가타운아파트)</v>
      </c>
      <c r="U1472" s="24" t="str">
        <f t="shared" si="512"/>
        <v>보정</v>
      </c>
      <c r="V1472" s="25">
        <f t="shared" si="519"/>
        <v>13</v>
      </c>
      <c r="W1472" s="25">
        <f t="shared" si="513"/>
        <v>11</v>
      </c>
      <c r="X1472" s="26"/>
      <c r="Y1472" s="3"/>
      <c r="Z1472" s="3" t="s">
        <v>99</v>
      </c>
      <c r="AA1472" s="3" t="s">
        <v>1532</v>
      </c>
      <c r="AB1472" s="5"/>
      <c r="AC1472" s="5"/>
      <c r="AD1472" s="5"/>
      <c r="AE1472" s="5"/>
      <c r="AF1472" s="5"/>
      <c r="AG1472" s="5"/>
    </row>
    <row r="1473" spans="1:33" ht="15.95" customHeight="1" x14ac:dyDescent="0.3">
      <c r="A1473" s="22" t="b">
        <f t="shared" si="499"/>
        <v>0</v>
      </c>
      <c r="B1473" s="22" t="b">
        <f t="shared" si="500"/>
        <v>0</v>
      </c>
      <c r="C1473" s="22" t="b">
        <f t="shared" si="501"/>
        <v>0</v>
      </c>
      <c r="D1473" s="22" t="b">
        <f t="shared" si="502"/>
        <v>0</v>
      </c>
      <c r="E1473" s="22" t="b">
        <f t="shared" si="503"/>
        <v>0</v>
      </c>
      <c r="F1473" s="52" t="b">
        <f t="shared" si="514"/>
        <v>0</v>
      </c>
      <c r="G1473" s="22" t="b">
        <f t="shared" si="520"/>
        <v>0</v>
      </c>
      <c r="H1473" s="22" t="b">
        <f t="shared" si="504"/>
        <v>0</v>
      </c>
      <c r="I1473" s="22" t="b">
        <f t="shared" si="515"/>
        <v>0</v>
      </c>
      <c r="J1473" s="22" t="b">
        <f t="shared" si="505"/>
        <v>0</v>
      </c>
      <c r="K1473" s="3" t="str">
        <f t="shared" si="506"/>
        <v/>
      </c>
      <c r="L1473" s="3" t="str">
        <f t="shared" si="507"/>
        <v/>
      </c>
      <c r="M1473" s="3" t="str">
        <f t="shared" si="508"/>
        <v/>
      </c>
      <c r="N1473" s="54" t="str">
        <f t="shared" si="516"/>
        <v/>
      </c>
      <c r="O1473" s="3" t="str">
        <f t="shared" si="509"/>
        <v/>
      </c>
      <c r="P1473" s="19" t="str">
        <f t="shared" si="510"/>
        <v/>
      </c>
      <c r="Q1473" s="23">
        <f>_xlfn.XLOOKUP(R1473,summary!C1:C37,summary!B1:B37)</f>
        <v>0</v>
      </c>
      <c r="R1473" s="24" t="str">
        <f t="shared" si="511"/>
        <v>보정동</v>
      </c>
      <c r="S1473" s="24" t="str">
        <f t="shared" si="517"/>
        <v>보정13통</v>
      </c>
      <c r="T1473" s="24" t="str">
        <f t="shared" si="518"/>
        <v>(보정동, 연원마을삼성명가타운아파트)</v>
      </c>
      <c r="U1473" s="24" t="str">
        <f t="shared" si="512"/>
        <v>보정</v>
      </c>
      <c r="V1473" s="25">
        <f t="shared" si="519"/>
        <v>13</v>
      </c>
      <c r="W1473" s="25">
        <f t="shared" si="513"/>
        <v>12</v>
      </c>
      <c r="X1473" s="26"/>
      <c r="Y1473" s="3"/>
      <c r="Z1473" s="3" t="s">
        <v>101</v>
      </c>
      <c r="AA1473" s="3" t="s">
        <v>1533</v>
      </c>
      <c r="AB1473" s="5"/>
      <c r="AC1473" s="5"/>
      <c r="AD1473" s="5"/>
      <c r="AE1473" s="5"/>
      <c r="AF1473" s="5"/>
      <c r="AG1473" s="5"/>
    </row>
    <row r="1474" spans="1:33" ht="15.95" customHeight="1" x14ac:dyDescent="0.3">
      <c r="A1474" s="22" t="b">
        <f t="shared" ref="A1474:A1537" si="521">LEN(Y1474)&gt;0</f>
        <v>0</v>
      </c>
      <c r="B1474" s="22" t="b">
        <f t="shared" ref="B1474:B1537" si="522">LEFT(Y1474)="("</f>
        <v>0</v>
      </c>
      <c r="C1474" s="22" t="b">
        <f t="shared" ref="C1474:C1537" si="523">RIGHT(Y1474)=")"</f>
        <v>0</v>
      </c>
      <c r="D1474" s="22" t="b">
        <f t="shared" ref="D1474:D1537" si="524">AND(B1474,C1474)</f>
        <v>0</v>
      </c>
      <c r="E1474" s="22" t="b">
        <f t="shared" ref="E1474:E1537" si="525">OR(B1474,C1474)</f>
        <v>0</v>
      </c>
      <c r="F1474" s="52" t="b">
        <f t="shared" si="514"/>
        <v>0</v>
      </c>
      <c r="G1474" s="22" t="b">
        <f t="shared" si="520"/>
        <v>0</v>
      </c>
      <c r="H1474" s="22" t="b">
        <f t="shared" ref="H1474:H1537" si="526">AND(C1474,$F1474)</f>
        <v>0</v>
      </c>
      <c r="I1474" s="22" t="b">
        <f t="shared" si="515"/>
        <v>0</v>
      </c>
      <c r="J1474" s="22" t="b">
        <f t="shared" ref="J1474:J1537" si="527">AND(A1474,NOT(B1474),NOT(I1474))</f>
        <v>0</v>
      </c>
      <c r="K1474" s="3" t="str">
        <f t="shared" ref="K1474:K1537" si="528">IF(AND(J1474,RIGHT(Y1474)="통"),Y1474,"")</f>
        <v/>
      </c>
      <c r="L1474" s="3" t="str">
        <f t="shared" ref="L1474:L1537" si="529">RIGHT(SUBSTITUTE(K1474,"통",""),2)</f>
        <v/>
      </c>
      <c r="M1474" s="3" t="str">
        <f t="shared" ref="M1474:M1537" si="530">IF(LEN(L1474)=0,"",IF(CODE(L1474)&lt;60,VALUE(L1474),VALUE(RIGHT(L1474))))</f>
        <v/>
      </c>
      <c r="N1474" s="54" t="str">
        <f t="shared" si="516"/>
        <v/>
      </c>
      <c r="O1474" s="3" t="str">
        <f t="shared" ref="O1474:O1537" si="531">IF(I1474,IF(I1475,CONCATENATE(Y1474,O1475),Y1474),"")</f>
        <v/>
      </c>
      <c r="P1474" s="19" t="str">
        <f t="shared" ref="P1474:P1537" si="532">IF(G1474,O1474,IF(D1474,Y1474,""))</f>
        <v/>
      </c>
      <c r="Q1474" s="23">
        <f>_xlfn.XLOOKUP(R1474,summary!C1:C37,summary!B1:B37)</f>
        <v>0</v>
      </c>
      <c r="R1474" s="24" t="str">
        <f t="shared" ref="R1474:R1537" si="533">IF($X1474="",R1473,$X1474)</f>
        <v>보정동</v>
      </c>
      <c r="S1474" s="24" t="str">
        <f t="shared" si="517"/>
        <v>보정13통</v>
      </c>
      <c r="T1474" s="24" t="str">
        <f t="shared" si="518"/>
        <v>(보정동, 연원마을삼성명가타운아파트)</v>
      </c>
      <c r="U1474" s="24" t="str">
        <f t="shared" ref="U1474:U1537" si="534">IF($J1474,N1474,U1473)</f>
        <v>보정</v>
      </c>
      <c r="V1474" s="25">
        <f t="shared" si="519"/>
        <v>13</v>
      </c>
      <c r="W1474" s="25">
        <f t="shared" ref="W1474:W1537" si="535">IF(ISBLANK(Z1474),"",IF(LEN(TRIM(Z1474))&lt;4,VALUE(SUBSTITUTE(TRIM(Z1474),"반","")),""))</f>
        <v>13</v>
      </c>
      <c r="X1474" s="26"/>
      <c r="Y1474" s="3"/>
      <c r="Z1474" s="3" t="s">
        <v>117</v>
      </c>
      <c r="AA1474" s="3" t="s">
        <v>1534</v>
      </c>
      <c r="AB1474" s="5"/>
      <c r="AC1474" s="5"/>
      <c r="AD1474" s="5"/>
      <c r="AE1474" s="5"/>
      <c r="AF1474" s="5"/>
      <c r="AG1474" s="5"/>
    </row>
    <row r="1475" spans="1:33" ht="15.95" customHeight="1" x14ac:dyDescent="0.3">
      <c r="A1475" s="22" t="b">
        <f t="shared" si="521"/>
        <v>0</v>
      </c>
      <c r="B1475" s="22" t="b">
        <f t="shared" si="522"/>
        <v>0</v>
      </c>
      <c r="C1475" s="22" t="b">
        <f t="shared" si="523"/>
        <v>0</v>
      </c>
      <c r="D1475" s="22" t="b">
        <f t="shared" si="524"/>
        <v>0</v>
      </c>
      <c r="E1475" s="22" t="b">
        <f t="shared" si="525"/>
        <v>0</v>
      </c>
      <c r="F1475" s="52" t="b">
        <f t="shared" ref="F1475:F1538" si="536">_xlfn.XOR(B1475,C1475)</f>
        <v>0</v>
      </c>
      <c r="G1475" s="22" t="b">
        <f t="shared" si="520"/>
        <v>0</v>
      </c>
      <c r="H1475" s="22" t="b">
        <f t="shared" si="526"/>
        <v>0</v>
      </c>
      <c r="I1475" s="22" t="b">
        <f t="shared" ref="I1475:I1538" si="537">IF(G1475,G1475,IF(H1474,FALSE,I1474))</f>
        <v>0</v>
      </c>
      <c r="J1475" s="22" t="b">
        <f t="shared" si="527"/>
        <v>0</v>
      </c>
      <c r="K1475" s="3" t="str">
        <f t="shared" si="528"/>
        <v/>
      </c>
      <c r="L1475" s="3" t="str">
        <f t="shared" si="529"/>
        <v/>
      </c>
      <c r="M1475" s="3" t="str">
        <f t="shared" si="530"/>
        <v/>
      </c>
      <c r="N1475" s="54" t="str">
        <f t="shared" ref="N1475:N1538" si="538">SUBSTITUTE(K1475,_xlfn.CONCAT(M1475,"통"),"")</f>
        <v/>
      </c>
      <c r="O1475" s="3" t="str">
        <f t="shared" si="531"/>
        <v/>
      </c>
      <c r="P1475" s="19" t="str">
        <f t="shared" si="532"/>
        <v/>
      </c>
      <c r="Q1475" s="23">
        <f>_xlfn.XLOOKUP(R1475,summary!C1:C37,summary!B1:B37)</f>
        <v>0</v>
      </c>
      <c r="R1475" s="24" t="str">
        <f t="shared" si="533"/>
        <v>보정동</v>
      </c>
      <c r="S1475" s="24" t="str">
        <f t="shared" ref="S1475:S1538" si="539">IF(J1475,Y1475,S1474)</f>
        <v>보정13통</v>
      </c>
      <c r="T1475" s="24" t="str">
        <f t="shared" ref="T1475:T1538" si="540">IF(J1475,P1476,T1474)</f>
        <v>(보정동, 연원마을삼성명가타운아파트)</v>
      </c>
      <c r="U1475" s="24" t="str">
        <f t="shared" si="534"/>
        <v>보정</v>
      </c>
      <c r="V1475" s="25">
        <f t="shared" ref="V1475:V1538" si="541">IF(J1475,M1475,V1474)</f>
        <v>13</v>
      </c>
      <c r="W1475" s="25">
        <f t="shared" si="535"/>
        <v>14</v>
      </c>
      <c r="X1475" s="26"/>
      <c r="Y1475" s="3"/>
      <c r="Z1475" s="3" t="s">
        <v>119</v>
      </c>
      <c r="AA1475" s="3" t="s">
        <v>1535</v>
      </c>
      <c r="AB1475" s="5"/>
      <c r="AC1475" s="5"/>
      <c r="AD1475" s="5"/>
      <c r="AE1475" s="5"/>
      <c r="AF1475" s="5"/>
      <c r="AG1475" s="5"/>
    </row>
    <row r="1476" spans="1:33" ht="15.95" customHeight="1" x14ac:dyDescent="0.3">
      <c r="A1476" s="22" t="b">
        <f t="shared" si="521"/>
        <v>0</v>
      </c>
      <c r="B1476" s="22" t="b">
        <f t="shared" si="522"/>
        <v>0</v>
      </c>
      <c r="C1476" s="22" t="b">
        <f t="shared" si="523"/>
        <v>0</v>
      </c>
      <c r="D1476" s="22" t="b">
        <f t="shared" si="524"/>
        <v>0</v>
      </c>
      <c r="E1476" s="22" t="b">
        <f t="shared" si="525"/>
        <v>0</v>
      </c>
      <c r="F1476" s="52" t="b">
        <f t="shared" si="536"/>
        <v>0</v>
      </c>
      <c r="G1476" s="22" t="b">
        <f t="shared" si="520"/>
        <v>0</v>
      </c>
      <c r="H1476" s="22" t="b">
        <f t="shared" si="526"/>
        <v>0</v>
      </c>
      <c r="I1476" s="22" t="b">
        <f t="shared" si="537"/>
        <v>0</v>
      </c>
      <c r="J1476" s="22" t="b">
        <f t="shared" si="527"/>
        <v>0</v>
      </c>
      <c r="K1476" s="3" t="str">
        <f t="shared" si="528"/>
        <v/>
      </c>
      <c r="L1476" s="3" t="str">
        <f t="shared" si="529"/>
        <v/>
      </c>
      <c r="M1476" s="3" t="str">
        <f t="shared" si="530"/>
        <v/>
      </c>
      <c r="N1476" s="54" t="str">
        <f t="shared" si="538"/>
        <v/>
      </c>
      <c r="O1476" s="3" t="str">
        <f t="shared" si="531"/>
        <v/>
      </c>
      <c r="P1476" s="19" t="str">
        <f t="shared" si="532"/>
        <v/>
      </c>
      <c r="Q1476" s="23">
        <f>_xlfn.XLOOKUP(R1476,summary!C1:C37,summary!B1:B37)</f>
        <v>0</v>
      </c>
      <c r="R1476" s="24" t="str">
        <f t="shared" si="533"/>
        <v>보정동</v>
      </c>
      <c r="S1476" s="24" t="str">
        <f t="shared" si="539"/>
        <v>보정13통</v>
      </c>
      <c r="T1476" s="24" t="str">
        <f t="shared" si="540"/>
        <v>(보정동, 연원마을삼성명가타운아파트)</v>
      </c>
      <c r="U1476" s="24" t="str">
        <f t="shared" si="534"/>
        <v>보정</v>
      </c>
      <c r="V1476" s="25">
        <f t="shared" si="541"/>
        <v>13</v>
      </c>
      <c r="W1476" s="25">
        <f t="shared" si="535"/>
        <v>15</v>
      </c>
      <c r="X1476" s="26"/>
      <c r="Y1476" s="3"/>
      <c r="Z1476" s="3" t="s">
        <v>279</v>
      </c>
      <c r="AA1476" s="3" t="s">
        <v>1536</v>
      </c>
      <c r="AB1476" s="5"/>
      <c r="AC1476" s="5"/>
      <c r="AD1476" s="5"/>
      <c r="AE1476" s="5"/>
      <c r="AF1476" s="5"/>
      <c r="AG1476" s="5"/>
    </row>
    <row r="1477" spans="1:33" ht="15.95" customHeight="1" x14ac:dyDescent="0.3">
      <c r="A1477" s="22" t="b">
        <f t="shared" si="521"/>
        <v>0</v>
      </c>
      <c r="B1477" s="22" t="b">
        <f t="shared" si="522"/>
        <v>0</v>
      </c>
      <c r="C1477" s="22" t="b">
        <f t="shared" si="523"/>
        <v>0</v>
      </c>
      <c r="D1477" s="22" t="b">
        <f t="shared" si="524"/>
        <v>0</v>
      </c>
      <c r="E1477" s="22" t="b">
        <f t="shared" si="525"/>
        <v>0</v>
      </c>
      <c r="F1477" s="52" t="b">
        <f t="shared" si="536"/>
        <v>0</v>
      </c>
      <c r="G1477" s="22" t="b">
        <f t="shared" si="520"/>
        <v>0</v>
      </c>
      <c r="H1477" s="22" t="b">
        <f t="shared" si="526"/>
        <v>0</v>
      </c>
      <c r="I1477" s="22" t="b">
        <f t="shared" si="537"/>
        <v>0</v>
      </c>
      <c r="J1477" s="22" t="b">
        <f t="shared" si="527"/>
        <v>0</v>
      </c>
      <c r="K1477" s="3" t="str">
        <f t="shared" si="528"/>
        <v/>
      </c>
      <c r="L1477" s="3" t="str">
        <f t="shared" si="529"/>
        <v/>
      </c>
      <c r="M1477" s="3" t="str">
        <f t="shared" si="530"/>
        <v/>
      </c>
      <c r="N1477" s="54" t="str">
        <f t="shared" si="538"/>
        <v/>
      </c>
      <c r="O1477" s="3" t="str">
        <f t="shared" si="531"/>
        <v/>
      </c>
      <c r="P1477" s="19" t="str">
        <f t="shared" si="532"/>
        <v/>
      </c>
      <c r="Q1477" s="23">
        <f>_xlfn.XLOOKUP(R1477,summary!C1:C37,summary!B1:B37)</f>
        <v>0</v>
      </c>
      <c r="R1477" s="24" t="str">
        <f t="shared" si="533"/>
        <v>보정동</v>
      </c>
      <c r="S1477" s="24" t="str">
        <f t="shared" si="539"/>
        <v>보정13통</v>
      </c>
      <c r="T1477" s="24" t="str">
        <f t="shared" si="540"/>
        <v>(보정동, 연원마을삼성명가타운아파트)</v>
      </c>
      <c r="U1477" s="24" t="str">
        <f t="shared" si="534"/>
        <v>보정</v>
      </c>
      <c r="V1477" s="25">
        <f t="shared" si="541"/>
        <v>13</v>
      </c>
      <c r="W1477" s="25">
        <f t="shared" si="535"/>
        <v>16</v>
      </c>
      <c r="X1477" s="26"/>
      <c r="Y1477" s="3"/>
      <c r="Z1477" s="3" t="s">
        <v>321</v>
      </c>
      <c r="AA1477" s="3" t="s">
        <v>1537</v>
      </c>
      <c r="AB1477" s="5"/>
      <c r="AC1477" s="5"/>
      <c r="AD1477" s="5"/>
      <c r="AE1477" s="5"/>
      <c r="AF1477" s="5"/>
      <c r="AG1477" s="5"/>
    </row>
    <row r="1478" spans="1:33" ht="15.95" customHeight="1" x14ac:dyDescent="0.3">
      <c r="A1478" s="22" t="b">
        <f t="shared" si="521"/>
        <v>0</v>
      </c>
      <c r="B1478" s="22" t="b">
        <f t="shared" si="522"/>
        <v>0</v>
      </c>
      <c r="C1478" s="22" t="b">
        <f t="shared" si="523"/>
        <v>0</v>
      </c>
      <c r="D1478" s="22" t="b">
        <f t="shared" si="524"/>
        <v>0</v>
      </c>
      <c r="E1478" s="22" t="b">
        <f t="shared" si="525"/>
        <v>0</v>
      </c>
      <c r="F1478" s="52" t="b">
        <f t="shared" si="536"/>
        <v>0</v>
      </c>
      <c r="G1478" s="22" t="b">
        <f t="shared" si="520"/>
        <v>0</v>
      </c>
      <c r="H1478" s="22" t="b">
        <f t="shared" si="526"/>
        <v>0</v>
      </c>
      <c r="I1478" s="22" t="b">
        <f t="shared" si="537"/>
        <v>0</v>
      </c>
      <c r="J1478" s="22" t="b">
        <f t="shared" si="527"/>
        <v>0</v>
      </c>
      <c r="K1478" s="3" t="str">
        <f t="shared" si="528"/>
        <v/>
      </c>
      <c r="L1478" s="3" t="str">
        <f t="shared" si="529"/>
        <v/>
      </c>
      <c r="M1478" s="3" t="str">
        <f t="shared" si="530"/>
        <v/>
      </c>
      <c r="N1478" s="54" t="str">
        <f t="shared" si="538"/>
        <v/>
      </c>
      <c r="O1478" s="3" t="str">
        <f t="shared" si="531"/>
        <v/>
      </c>
      <c r="P1478" s="19" t="str">
        <f t="shared" si="532"/>
        <v/>
      </c>
      <c r="Q1478" s="23">
        <f>_xlfn.XLOOKUP(R1478,summary!C1:C37,summary!B1:B37)</f>
        <v>0</v>
      </c>
      <c r="R1478" s="24" t="str">
        <f t="shared" si="533"/>
        <v>보정동</v>
      </c>
      <c r="S1478" s="24" t="str">
        <f t="shared" si="539"/>
        <v>보정13통</v>
      </c>
      <c r="T1478" s="24" t="str">
        <f t="shared" si="540"/>
        <v>(보정동, 연원마을삼성명가타운아파트)</v>
      </c>
      <c r="U1478" s="24" t="str">
        <f t="shared" si="534"/>
        <v>보정</v>
      </c>
      <c r="V1478" s="25">
        <f t="shared" si="541"/>
        <v>13</v>
      </c>
      <c r="W1478" s="25">
        <f t="shared" si="535"/>
        <v>17</v>
      </c>
      <c r="X1478" s="26"/>
      <c r="Y1478" s="3"/>
      <c r="Z1478" s="3" t="s">
        <v>380</v>
      </c>
      <c r="AA1478" s="3" t="s">
        <v>1538</v>
      </c>
      <c r="AB1478" s="5"/>
      <c r="AC1478" s="5"/>
      <c r="AD1478" s="5"/>
      <c r="AE1478" s="5"/>
      <c r="AF1478" s="5"/>
      <c r="AG1478" s="5"/>
    </row>
    <row r="1479" spans="1:33" ht="15.95" customHeight="1" x14ac:dyDescent="0.3">
      <c r="A1479" s="22" t="b">
        <f t="shared" si="521"/>
        <v>0</v>
      </c>
      <c r="B1479" s="22" t="b">
        <f t="shared" si="522"/>
        <v>0</v>
      </c>
      <c r="C1479" s="22" t="b">
        <f t="shared" si="523"/>
        <v>0</v>
      </c>
      <c r="D1479" s="22" t="b">
        <f t="shared" si="524"/>
        <v>0</v>
      </c>
      <c r="E1479" s="22" t="b">
        <f t="shared" si="525"/>
        <v>0</v>
      </c>
      <c r="F1479" s="52" t="b">
        <f t="shared" si="536"/>
        <v>0</v>
      </c>
      <c r="G1479" s="22" t="b">
        <f t="shared" si="520"/>
        <v>0</v>
      </c>
      <c r="H1479" s="22" t="b">
        <f t="shared" si="526"/>
        <v>0</v>
      </c>
      <c r="I1479" s="22" t="b">
        <f t="shared" si="537"/>
        <v>0</v>
      </c>
      <c r="J1479" s="22" t="b">
        <f t="shared" si="527"/>
        <v>0</v>
      </c>
      <c r="K1479" s="3" t="str">
        <f t="shared" si="528"/>
        <v/>
      </c>
      <c r="L1479" s="3" t="str">
        <f t="shared" si="529"/>
        <v/>
      </c>
      <c r="M1479" s="3" t="str">
        <f t="shared" si="530"/>
        <v/>
      </c>
      <c r="N1479" s="54" t="str">
        <f t="shared" si="538"/>
        <v/>
      </c>
      <c r="O1479" s="3" t="str">
        <f t="shared" si="531"/>
        <v/>
      </c>
      <c r="P1479" s="19" t="str">
        <f t="shared" si="532"/>
        <v/>
      </c>
      <c r="Q1479" s="23">
        <f>_xlfn.XLOOKUP(R1479,summary!C1:C37,summary!B1:B37)</f>
        <v>0</v>
      </c>
      <c r="R1479" s="24" t="str">
        <f t="shared" si="533"/>
        <v>보정동</v>
      </c>
      <c r="S1479" s="24" t="str">
        <f t="shared" si="539"/>
        <v>보정13통</v>
      </c>
      <c r="T1479" s="24" t="str">
        <f t="shared" si="540"/>
        <v>(보정동, 연원마을삼성명가타운아파트)</v>
      </c>
      <c r="U1479" s="24" t="str">
        <f t="shared" si="534"/>
        <v>보정</v>
      </c>
      <c r="V1479" s="25">
        <f t="shared" si="541"/>
        <v>13</v>
      </c>
      <c r="W1479" s="25">
        <f t="shared" si="535"/>
        <v>18</v>
      </c>
      <c r="X1479" s="26"/>
      <c r="Y1479" s="3"/>
      <c r="Z1479" s="3" t="s">
        <v>382</v>
      </c>
      <c r="AA1479" s="3" t="s">
        <v>1539</v>
      </c>
      <c r="AB1479" s="5"/>
      <c r="AC1479" s="5"/>
      <c r="AD1479" s="5"/>
      <c r="AE1479" s="5"/>
      <c r="AF1479" s="5"/>
      <c r="AG1479" s="5"/>
    </row>
    <row r="1480" spans="1:33" ht="15.95" customHeight="1" x14ac:dyDescent="0.3">
      <c r="A1480" s="22" t="b">
        <f t="shared" si="521"/>
        <v>1</v>
      </c>
      <c r="B1480" s="22" t="b">
        <f t="shared" si="522"/>
        <v>0</v>
      </c>
      <c r="C1480" s="22" t="b">
        <f t="shared" si="523"/>
        <v>0</v>
      </c>
      <c r="D1480" s="22" t="b">
        <f t="shared" si="524"/>
        <v>0</v>
      </c>
      <c r="E1480" s="22" t="b">
        <f t="shared" si="525"/>
        <v>0</v>
      </c>
      <c r="F1480" s="52" t="b">
        <f t="shared" si="536"/>
        <v>0</v>
      </c>
      <c r="G1480" s="22" t="b">
        <f t="shared" si="520"/>
        <v>0</v>
      </c>
      <c r="H1480" s="22" t="b">
        <f t="shared" si="526"/>
        <v>0</v>
      </c>
      <c r="I1480" s="22" t="b">
        <f t="shared" si="537"/>
        <v>0</v>
      </c>
      <c r="J1480" s="22" t="b">
        <f t="shared" si="527"/>
        <v>1</v>
      </c>
      <c r="K1480" s="3" t="str">
        <f t="shared" si="528"/>
        <v/>
      </c>
      <c r="L1480" s="3" t="str">
        <f t="shared" si="529"/>
        <v/>
      </c>
      <c r="M1480" s="3" t="str">
        <f t="shared" si="530"/>
        <v/>
      </c>
      <c r="N1480" s="54" t="str">
        <f t="shared" si="538"/>
        <v/>
      </c>
      <c r="O1480" s="3" t="str">
        <f t="shared" si="531"/>
        <v/>
      </c>
      <c r="P1480" s="19" t="str">
        <f t="shared" si="532"/>
        <v/>
      </c>
      <c r="Q1480" s="23" t="e">
        <f>_xlfn.XLOOKUP(R1480,summary!C1:C37,summary!B1:B37)</f>
        <v>#N/A</v>
      </c>
      <c r="R1480" s="24" t="str">
        <f t="shared" si="533"/>
        <v>읍 면 동</v>
      </c>
      <c r="S1480" s="24" t="str">
        <f t="shared" si="539"/>
        <v>통 리 명</v>
      </c>
      <c r="T1480" s="24" t="str">
        <f t="shared" si="540"/>
        <v/>
      </c>
      <c r="U1480" s="24" t="str">
        <f t="shared" si="534"/>
        <v/>
      </c>
      <c r="V1480" s="25" t="str">
        <f t="shared" si="541"/>
        <v/>
      </c>
      <c r="W1480" s="25" t="str">
        <f t="shared" si="535"/>
        <v/>
      </c>
      <c r="X1480" s="5" t="s">
        <v>121</v>
      </c>
      <c r="Y1480" s="26" t="s">
        <v>122</v>
      </c>
      <c r="Z1480" s="3" t="s">
        <v>59</v>
      </c>
      <c r="AA1480" s="19" t="s">
        <v>2628</v>
      </c>
      <c r="AB1480" s="5"/>
      <c r="AC1480" s="5"/>
      <c r="AD1480" s="5"/>
      <c r="AE1480" s="5"/>
      <c r="AF1480" s="5"/>
      <c r="AG1480" s="5"/>
    </row>
    <row r="1481" spans="1:33" ht="15.95" customHeight="1" x14ac:dyDescent="0.3">
      <c r="A1481" s="22" t="b">
        <f t="shared" si="521"/>
        <v>1</v>
      </c>
      <c r="B1481" s="22" t="b">
        <f t="shared" si="522"/>
        <v>0</v>
      </c>
      <c r="C1481" s="22" t="b">
        <f t="shared" si="523"/>
        <v>0</v>
      </c>
      <c r="D1481" s="22" t="b">
        <f t="shared" si="524"/>
        <v>0</v>
      </c>
      <c r="E1481" s="22" t="b">
        <f t="shared" si="525"/>
        <v>0</v>
      </c>
      <c r="F1481" s="52" t="b">
        <f t="shared" si="536"/>
        <v>0</v>
      </c>
      <c r="G1481" s="22" t="b">
        <f t="shared" si="520"/>
        <v>0</v>
      </c>
      <c r="H1481" s="22" t="b">
        <f t="shared" si="526"/>
        <v>0</v>
      </c>
      <c r="I1481" s="22" t="b">
        <f t="shared" si="537"/>
        <v>0</v>
      </c>
      <c r="J1481" s="22" t="b">
        <f t="shared" si="527"/>
        <v>1</v>
      </c>
      <c r="K1481" s="3" t="str">
        <f t="shared" si="528"/>
        <v>보정14통</v>
      </c>
      <c r="L1481" s="3" t="str">
        <f t="shared" si="529"/>
        <v>14</v>
      </c>
      <c r="M1481" s="3">
        <f t="shared" si="530"/>
        <v>14</v>
      </c>
      <c r="N1481" s="54" t="str">
        <f t="shared" si="538"/>
        <v>보정</v>
      </c>
      <c r="O1481" s="3" t="str">
        <f t="shared" si="531"/>
        <v/>
      </c>
      <c r="P1481" s="19" t="str">
        <f t="shared" si="532"/>
        <v/>
      </c>
      <c r="Q1481" s="23">
        <f>_xlfn.XLOOKUP(R1481,summary!C1:C37,summary!B1:B37)</f>
        <v>0</v>
      </c>
      <c r="R1481" s="24" t="str">
        <f t="shared" si="533"/>
        <v>보정동</v>
      </c>
      <c r="S1481" s="24" t="str">
        <f t="shared" si="539"/>
        <v>보정14통</v>
      </c>
      <c r="T1481" s="24" t="str">
        <f t="shared" si="540"/>
        <v>(보정동, 성호샤인힐즈아파트)</v>
      </c>
      <c r="U1481" s="24" t="str">
        <f t="shared" si="534"/>
        <v>보정</v>
      </c>
      <c r="V1481" s="25">
        <f t="shared" si="541"/>
        <v>14</v>
      </c>
      <c r="W1481" s="25">
        <f t="shared" si="535"/>
        <v>1</v>
      </c>
      <c r="X1481" s="26" t="s">
        <v>26</v>
      </c>
      <c r="Y1481" s="3" t="s">
        <v>1540</v>
      </c>
      <c r="Z1481" s="19" t="s">
        <v>63</v>
      </c>
      <c r="AA1481" s="62" t="s">
        <v>1541</v>
      </c>
      <c r="AB1481" s="5"/>
      <c r="AC1481" s="5"/>
      <c r="AD1481" s="5"/>
      <c r="AE1481" s="5"/>
      <c r="AF1481" s="5"/>
      <c r="AG1481" s="5"/>
    </row>
    <row r="1482" spans="1:33" ht="15.95" customHeight="1" x14ac:dyDescent="0.3">
      <c r="A1482" s="22" t="b">
        <f t="shared" si="521"/>
        <v>1</v>
      </c>
      <c r="B1482" s="22" t="b">
        <f t="shared" si="522"/>
        <v>1</v>
      </c>
      <c r="C1482" s="22" t="b">
        <f t="shared" si="523"/>
        <v>0</v>
      </c>
      <c r="D1482" s="22" t="b">
        <f t="shared" si="524"/>
        <v>0</v>
      </c>
      <c r="E1482" s="22" t="b">
        <f t="shared" si="525"/>
        <v>1</v>
      </c>
      <c r="F1482" s="52" t="b">
        <f t="shared" si="536"/>
        <v>1</v>
      </c>
      <c r="G1482" s="22" t="b">
        <f t="shared" si="520"/>
        <v>1</v>
      </c>
      <c r="H1482" s="22" t="b">
        <f t="shared" si="526"/>
        <v>0</v>
      </c>
      <c r="I1482" s="22" t="b">
        <f t="shared" si="537"/>
        <v>1</v>
      </c>
      <c r="J1482" s="22" t="b">
        <f t="shared" si="527"/>
        <v>0</v>
      </c>
      <c r="K1482" s="3" t="str">
        <f t="shared" si="528"/>
        <v/>
      </c>
      <c r="L1482" s="3" t="str">
        <f t="shared" si="529"/>
        <v/>
      </c>
      <c r="M1482" s="3" t="str">
        <f t="shared" si="530"/>
        <v/>
      </c>
      <c r="N1482" s="54" t="str">
        <f t="shared" si="538"/>
        <v/>
      </c>
      <c r="O1482" s="3" t="str">
        <f t="shared" si="531"/>
        <v>(보정동, 성호샤인힐즈아파트)</v>
      </c>
      <c r="P1482" s="19" t="str">
        <f t="shared" si="532"/>
        <v>(보정동, 성호샤인힐즈아파트)</v>
      </c>
      <c r="Q1482" s="23">
        <f>_xlfn.XLOOKUP(R1482,summary!C1:C37,summary!B1:B37)</f>
        <v>0</v>
      </c>
      <c r="R1482" s="24" t="str">
        <f t="shared" si="533"/>
        <v>보정동</v>
      </c>
      <c r="S1482" s="24" t="str">
        <f t="shared" si="539"/>
        <v>보정14통</v>
      </c>
      <c r="T1482" s="24" t="str">
        <f t="shared" si="540"/>
        <v>(보정동, 성호샤인힐즈아파트)</v>
      </c>
      <c r="U1482" s="24" t="str">
        <f t="shared" si="534"/>
        <v>보정</v>
      </c>
      <c r="V1482" s="25">
        <f t="shared" si="541"/>
        <v>14</v>
      </c>
      <c r="W1482" s="25">
        <f t="shared" si="535"/>
        <v>2</v>
      </c>
      <c r="X1482" s="26"/>
      <c r="Y1482" s="3" t="s">
        <v>1425</v>
      </c>
      <c r="Z1482" s="19" t="s">
        <v>65</v>
      </c>
      <c r="AA1482" s="62" t="s">
        <v>1542</v>
      </c>
      <c r="AB1482" s="5"/>
      <c r="AC1482" s="5"/>
      <c r="AD1482" s="5"/>
      <c r="AE1482" s="5"/>
      <c r="AF1482" s="5"/>
      <c r="AG1482" s="5"/>
    </row>
    <row r="1483" spans="1:33" ht="15.95" customHeight="1" x14ac:dyDescent="0.3">
      <c r="A1483" s="22" t="b">
        <f t="shared" si="521"/>
        <v>1</v>
      </c>
      <c r="B1483" s="22" t="b">
        <f t="shared" si="522"/>
        <v>0</v>
      </c>
      <c r="C1483" s="22" t="b">
        <f t="shared" si="523"/>
        <v>0</v>
      </c>
      <c r="D1483" s="22" t="b">
        <f t="shared" si="524"/>
        <v>0</v>
      </c>
      <c r="E1483" s="22" t="b">
        <f t="shared" si="525"/>
        <v>0</v>
      </c>
      <c r="F1483" s="52" t="b">
        <f t="shared" si="536"/>
        <v>0</v>
      </c>
      <c r="G1483" s="22" t="b">
        <f t="shared" si="520"/>
        <v>0</v>
      </c>
      <c r="H1483" s="22" t="b">
        <f t="shared" si="526"/>
        <v>0</v>
      </c>
      <c r="I1483" s="22" t="b">
        <f t="shared" si="537"/>
        <v>1</v>
      </c>
      <c r="J1483" s="22" t="b">
        <f t="shared" si="527"/>
        <v>0</v>
      </c>
      <c r="K1483" s="3" t="str">
        <f t="shared" si="528"/>
        <v/>
      </c>
      <c r="L1483" s="3" t="str">
        <f t="shared" si="529"/>
        <v/>
      </c>
      <c r="M1483" s="3" t="str">
        <f t="shared" si="530"/>
        <v/>
      </c>
      <c r="N1483" s="54" t="str">
        <f t="shared" si="538"/>
        <v/>
      </c>
      <c r="O1483" s="3" t="str">
        <f t="shared" si="531"/>
        <v>성호샤인힐즈아파트)</v>
      </c>
      <c r="P1483" s="19" t="str">
        <f t="shared" si="532"/>
        <v/>
      </c>
      <c r="Q1483" s="23">
        <f>_xlfn.XLOOKUP(R1483,summary!C1:C37,summary!B1:B37)</f>
        <v>0</v>
      </c>
      <c r="R1483" s="24" t="str">
        <f t="shared" si="533"/>
        <v>보정동</v>
      </c>
      <c r="S1483" s="24" t="str">
        <f t="shared" si="539"/>
        <v>보정14통</v>
      </c>
      <c r="T1483" s="24" t="str">
        <f t="shared" si="540"/>
        <v>(보정동, 성호샤인힐즈아파트)</v>
      </c>
      <c r="U1483" s="24" t="str">
        <f t="shared" si="534"/>
        <v>보정</v>
      </c>
      <c r="V1483" s="25">
        <f t="shared" si="541"/>
        <v>14</v>
      </c>
      <c r="W1483" s="25">
        <f t="shared" si="535"/>
        <v>3</v>
      </c>
      <c r="X1483" s="26"/>
      <c r="Y1483" s="3" t="s">
        <v>1543</v>
      </c>
      <c r="Z1483" s="19" t="s">
        <v>67</v>
      </c>
      <c r="AA1483" s="62" t="s">
        <v>1544</v>
      </c>
      <c r="AB1483" s="5"/>
      <c r="AC1483" s="5"/>
      <c r="AD1483" s="5"/>
      <c r="AE1483" s="5"/>
      <c r="AF1483" s="5"/>
      <c r="AG1483" s="5"/>
    </row>
    <row r="1484" spans="1:33" ht="15.95" customHeight="1" x14ac:dyDescent="0.3">
      <c r="A1484" s="22" t="b">
        <f t="shared" si="521"/>
        <v>1</v>
      </c>
      <c r="B1484" s="22" t="b">
        <f t="shared" si="522"/>
        <v>0</v>
      </c>
      <c r="C1484" s="22" t="b">
        <f t="shared" si="523"/>
        <v>1</v>
      </c>
      <c r="D1484" s="22" t="b">
        <f t="shared" si="524"/>
        <v>0</v>
      </c>
      <c r="E1484" s="22" t="b">
        <f t="shared" si="525"/>
        <v>1</v>
      </c>
      <c r="F1484" s="52" t="b">
        <f t="shared" si="536"/>
        <v>1</v>
      </c>
      <c r="G1484" s="22" t="b">
        <f t="shared" si="520"/>
        <v>0</v>
      </c>
      <c r="H1484" s="22" t="b">
        <f t="shared" si="526"/>
        <v>1</v>
      </c>
      <c r="I1484" s="22" t="b">
        <f t="shared" si="537"/>
        <v>1</v>
      </c>
      <c r="J1484" s="22" t="b">
        <f t="shared" si="527"/>
        <v>0</v>
      </c>
      <c r="K1484" s="3" t="str">
        <f t="shared" si="528"/>
        <v/>
      </c>
      <c r="L1484" s="3" t="str">
        <f t="shared" si="529"/>
        <v/>
      </c>
      <c r="M1484" s="3" t="str">
        <f t="shared" si="530"/>
        <v/>
      </c>
      <c r="N1484" s="54" t="str">
        <f t="shared" si="538"/>
        <v/>
      </c>
      <c r="O1484" s="3" t="str">
        <f t="shared" si="531"/>
        <v>아파트)</v>
      </c>
      <c r="P1484" s="19" t="str">
        <f t="shared" si="532"/>
        <v/>
      </c>
      <c r="Q1484" s="23">
        <f>_xlfn.XLOOKUP(R1484,summary!C1:C37,summary!B1:B37)</f>
        <v>0</v>
      </c>
      <c r="R1484" s="24" t="str">
        <f t="shared" si="533"/>
        <v>보정동</v>
      </c>
      <c r="S1484" s="24" t="str">
        <f t="shared" si="539"/>
        <v>보정14통</v>
      </c>
      <c r="T1484" s="24" t="str">
        <f t="shared" si="540"/>
        <v>(보정동, 성호샤인힐즈아파트)</v>
      </c>
      <c r="U1484" s="24" t="str">
        <f t="shared" si="534"/>
        <v>보정</v>
      </c>
      <c r="V1484" s="25">
        <f t="shared" si="541"/>
        <v>14</v>
      </c>
      <c r="W1484" s="25">
        <f t="shared" si="535"/>
        <v>4</v>
      </c>
      <c r="X1484" s="26"/>
      <c r="Y1484" s="3" t="s">
        <v>144</v>
      </c>
      <c r="Z1484" s="19" t="s">
        <v>73</v>
      </c>
      <c r="AA1484" s="62" t="s">
        <v>3077</v>
      </c>
      <c r="AB1484" s="5"/>
      <c r="AC1484" s="5"/>
      <c r="AD1484" s="5"/>
      <c r="AE1484" s="5"/>
      <c r="AF1484" s="5"/>
      <c r="AG1484" s="5"/>
    </row>
    <row r="1485" spans="1:33" ht="15.95" customHeight="1" x14ac:dyDescent="0.3">
      <c r="A1485" s="22" t="b">
        <f t="shared" si="521"/>
        <v>0</v>
      </c>
      <c r="B1485" s="22" t="b">
        <f t="shared" si="522"/>
        <v>0</v>
      </c>
      <c r="C1485" s="22" t="b">
        <f t="shared" si="523"/>
        <v>0</v>
      </c>
      <c r="D1485" s="22" t="b">
        <f t="shared" si="524"/>
        <v>0</v>
      </c>
      <c r="E1485" s="22" t="b">
        <f t="shared" si="525"/>
        <v>0</v>
      </c>
      <c r="F1485" s="52" t="b">
        <f t="shared" si="536"/>
        <v>0</v>
      </c>
      <c r="G1485" s="22" t="b">
        <f t="shared" si="520"/>
        <v>0</v>
      </c>
      <c r="H1485" s="22" t="b">
        <f t="shared" si="526"/>
        <v>0</v>
      </c>
      <c r="I1485" s="22" t="b">
        <f t="shared" si="537"/>
        <v>0</v>
      </c>
      <c r="J1485" s="22" t="b">
        <f t="shared" si="527"/>
        <v>0</v>
      </c>
      <c r="K1485" s="3" t="str">
        <f t="shared" si="528"/>
        <v/>
      </c>
      <c r="L1485" s="3" t="str">
        <f t="shared" si="529"/>
        <v/>
      </c>
      <c r="M1485" s="3" t="str">
        <f t="shared" si="530"/>
        <v/>
      </c>
      <c r="N1485" s="54" t="str">
        <f t="shared" si="538"/>
        <v/>
      </c>
      <c r="O1485" s="3" t="str">
        <f t="shared" si="531"/>
        <v/>
      </c>
      <c r="P1485" s="19" t="str">
        <f t="shared" si="532"/>
        <v/>
      </c>
      <c r="Q1485" s="23">
        <f>_xlfn.XLOOKUP(R1485,summary!C1:C37,summary!B1:B37)</f>
        <v>0</v>
      </c>
      <c r="R1485" s="24" t="str">
        <f t="shared" si="533"/>
        <v>보정동</v>
      </c>
      <c r="S1485" s="24" t="str">
        <f t="shared" si="539"/>
        <v>보정14통</v>
      </c>
      <c r="T1485" s="24" t="str">
        <f t="shared" si="540"/>
        <v>(보정동, 성호샤인힐즈아파트)</v>
      </c>
      <c r="U1485" s="24" t="str">
        <f t="shared" si="534"/>
        <v>보정</v>
      </c>
      <c r="V1485" s="25">
        <f t="shared" si="541"/>
        <v>14</v>
      </c>
      <c r="W1485" s="25">
        <f t="shared" si="535"/>
        <v>5</v>
      </c>
      <c r="X1485" s="26"/>
      <c r="Y1485" s="3"/>
      <c r="Z1485" s="19" t="s">
        <v>87</v>
      </c>
      <c r="AA1485" s="62" t="s">
        <v>3078</v>
      </c>
      <c r="AB1485" s="5"/>
      <c r="AC1485" s="5"/>
      <c r="AD1485" s="5"/>
      <c r="AE1485" s="5"/>
      <c r="AF1485" s="5"/>
      <c r="AG1485" s="5"/>
    </row>
    <row r="1486" spans="1:33" ht="15.95" customHeight="1" x14ac:dyDescent="0.3">
      <c r="A1486" s="22" t="b">
        <f t="shared" si="521"/>
        <v>0</v>
      </c>
      <c r="B1486" s="22" t="b">
        <f t="shared" si="522"/>
        <v>0</v>
      </c>
      <c r="C1486" s="22" t="b">
        <f t="shared" si="523"/>
        <v>0</v>
      </c>
      <c r="D1486" s="22" t="b">
        <f t="shared" si="524"/>
        <v>0</v>
      </c>
      <c r="E1486" s="22" t="b">
        <f t="shared" si="525"/>
        <v>0</v>
      </c>
      <c r="F1486" s="52" t="b">
        <f t="shared" si="536"/>
        <v>0</v>
      </c>
      <c r="G1486" s="22" t="b">
        <f t="shared" si="520"/>
        <v>0</v>
      </c>
      <c r="H1486" s="22" t="b">
        <f t="shared" si="526"/>
        <v>0</v>
      </c>
      <c r="I1486" s="22" t="b">
        <f t="shared" si="537"/>
        <v>0</v>
      </c>
      <c r="J1486" s="22" t="b">
        <f t="shared" si="527"/>
        <v>0</v>
      </c>
      <c r="K1486" s="3" t="str">
        <f t="shared" si="528"/>
        <v/>
      </c>
      <c r="L1486" s="3" t="str">
        <f t="shared" si="529"/>
        <v/>
      </c>
      <c r="M1486" s="3" t="str">
        <f t="shared" si="530"/>
        <v/>
      </c>
      <c r="N1486" s="54" t="str">
        <f t="shared" si="538"/>
        <v/>
      </c>
      <c r="O1486" s="3" t="str">
        <f t="shared" si="531"/>
        <v/>
      </c>
      <c r="P1486" s="19" t="str">
        <f t="shared" si="532"/>
        <v/>
      </c>
      <c r="Q1486" s="23">
        <f>_xlfn.XLOOKUP(R1486,summary!C1:C37,summary!B1:B37)</f>
        <v>0</v>
      </c>
      <c r="R1486" s="24" t="str">
        <f t="shared" si="533"/>
        <v>보정동</v>
      </c>
      <c r="S1486" s="24" t="str">
        <f t="shared" si="539"/>
        <v>보정14통</v>
      </c>
      <c r="T1486" s="24" t="str">
        <f t="shared" si="540"/>
        <v>(보정동, 성호샤인힐즈아파트)</v>
      </c>
      <c r="U1486" s="24" t="str">
        <f t="shared" si="534"/>
        <v>보정</v>
      </c>
      <c r="V1486" s="25">
        <f t="shared" si="541"/>
        <v>14</v>
      </c>
      <c r="W1486" s="25">
        <f t="shared" si="535"/>
        <v>6</v>
      </c>
      <c r="X1486" s="26"/>
      <c r="Y1486" s="3"/>
      <c r="Z1486" s="19" t="s">
        <v>89</v>
      </c>
      <c r="AA1486" s="62" t="s">
        <v>1545</v>
      </c>
      <c r="AB1486" s="5"/>
      <c r="AC1486" s="5"/>
      <c r="AD1486" s="5"/>
      <c r="AE1486" s="5"/>
      <c r="AF1486" s="5"/>
      <c r="AG1486" s="5"/>
    </row>
    <row r="1487" spans="1:33" ht="15.95" customHeight="1" x14ac:dyDescent="0.3">
      <c r="A1487" s="22" t="b">
        <f t="shared" si="521"/>
        <v>0</v>
      </c>
      <c r="B1487" s="22" t="b">
        <f t="shared" si="522"/>
        <v>0</v>
      </c>
      <c r="C1487" s="22" t="b">
        <f t="shared" si="523"/>
        <v>0</v>
      </c>
      <c r="D1487" s="22" t="b">
        <f t="shared" si="524"/>
        <v>0</v>
      </c>
      <c r="E1487" s="22" t="b">
        <f t="shared" si="525"/>
        <v>0</v>
      </c>
      <c r="F1487" s="52" t="b">
        <f t="shared" si="536"/>
        <v>0</v>
      </c>
      <c r="G1487" s="22" t="b">
        <f t="shared" si="520"/>
        <v>0</v>
      </c>
      <c r="H1487" s="22" t="b">
        <f t="shared" si="526"/>
        <v>0</v>
      </c>
      <c r="I1487" s="22" t="b">
        <f t="shared" si="537"/>
        <v>0</v>
      </c>
      <c r="J1487" s="22" t="b">
        <f t="shared" si="527"/>
        <v>0</v>
      </c>
      <c r="K1487" s="3" t="str">
        <f t="shared" si="528"/>
        <v/>
      </c>
      <c r="L1487" s="3" t="str">
        <f t="shared" si="529"/>
        <v/>
      </c>
      <c r="M1487" s="3" t="str">
        <f t="shared" si="530"/>
        <v/>
      </c>
      <c r="N1487" s="54" t="str">
        <f t="shared" si="538"/>
        <v/>
      </c>
      <c r="O1487" s="3" t="str">
        <f t="shared" si="531"/>
        <v/>
      </c>
      <c r="P1487" s="19" t="str">
        <f t="shared" si="532"/>
        <v/>
      </c>
      <c r="Q1487" s="23">
        <f>_xlfn.XLOOKUP(R1487,summary!C1:C37,summary!B1:B37)</f>
        <v>0</v>
      </c>
      <c r="R1487" s="24" t="str">
        <f t="shared" si="533"/>
        <v>보정동</v>
      </c>
      <c r="S1487" s="24" t="str">
        <f t="shared" si="539"/>
        <v>보정14통</v>
      </c>
      <c r="T1487" s="24" t="str">
        <f t="shared" si="540"/>
        <v>(보정동, 성호샤인힐즈아파트)</v>
      </c>
      <c r="U1487" s="24" t="str">
        <f t="shared" si="534"/>
        <v>보정</v>
      </c>
      <c r="V1487" s="25">
        <f t="shared" si="541"/>
        <v>14</v>
      </c>
      <c r="W1487" s="25">
        <f t="shared" si="535"/>
        <v>7</v>
      </c>
      <c r="X1487" s="26"/>
      <c r="Y1487" s="5"/>
      <c r="Z1487" s="26" t="s">
        <v>91</v>
      </c>
      <c r="AA1487" s="62" t="s">
        <v>3079</v>
      </c>
      <c r="AB1487" s="5"/>
      <c r="AC1487" s="5"/>
      <c r="AD1487" s="5"/>
      <c r="AE1487" s="5"/>
      <c r="AF1487" s="5"/>
      <c r="AG1487" s="5"/>
    </row>
    <row r="1488" spans="1:33" ht="15.95" customHeight="1" x14ac:dyDescent="0.3">
      <c r="A1488" s="22" t="b">
        <f t="shared" si="521"/>
        <v>0</v>
      </c>
      <c r="B1488" s="22" t="b">
        <f t="shared" si="522"/>
        <v>0</v>
      </c>
      <c r="C1488" s="22" t="b">
        <f t="shared" si="523"/>
        <v>0</v>
      </c>
      <c r="D1488" s="22" t="b">
        <f t="shared" si="524"/>
        <v>0</v>
      </c>
      <c r="E1488" s="22" t="b">
        <f t="shared" si="525"/>
        <v>0</v>
      </c>
      <c r="F1488" s="52" t="b">
        <f t="shared" si="536"/>
        <v>0</v>
      </c>
      <c r="G1488" s="22" t="b">
        <f t="shared" si="520"/>
        <v>0</v>
      </c>
      <c r="H1488" s="22" t="b">
        <f t="shared" si="526"/>
        <v>0</v>
      </c>
      <c r="I1488" s="22" t="b">
        <f t="shared" si="537"/>
        <v>0</v>
      </c>
      <c r="J1488" s="22" t="b">
        <f t="shared" si="527"/>
        <v>0</v>
      </c>
      <c r="K1488" s="3" t="str">
        <f t="shared" si="528"/>
        <v/>
      </c>
      <c r="L1488" s="3" t="str">
        <f t="shared" si="529"/>
        <v/>
      </c>
      <c r="M1488" s="3" t="str">
        <f t="shared" si="530"/>
        <v/>
      </c>
      <c r="N1488" s="54" t="str">
        <f t="shared" si="538"/>
        <v/>
      </c>
      <c r="O1488" s="3" t="str">
        <f t="shared" si="531"/>
        <v/>
      </c>
      <c r="P1488" s="19" t="str">
        <f t="shared" si="532"/>
        <v/>
      </c>
      <c r="Q1488" s="23">
        <f>_xlfn.XLOOKUP(R1488,summary!C1:C37,summary!B1:B37)</f>
        <v>0</v>
      </c>
      <c r="R1488" s="24" t="str">
        <f t="shared" si="533"/>
        <v>보정동</v>
      </c>
      <c r="S1488" s="24" t="str">
        <f t="shared" si="539"/>
        <v>보정14통</v>
      </c>
      <c r="T1488" s="24" t="str">
        <f t="shared" si="540"/>
        <v>(보정동, 성호샤인힐즈아파트)</v>
      </c>
      <c r="U1488" s="24" t="str">
        <f t="shared" si="534"/>
        <v>보정</v>
      </c>
      <c r="V1488" s="25">
        <f t="shared" si="541"/>
        <v>14</v>
      </c>
      <c r="W1488" s="25">
        <f t="shared" si="535"/>
        <v>8</v>
      </c>
      <c r="X1488" s="19"/>
      <c r="Y1488" s="3"/>
      <c r="Z1488" s="19" t="s">
        <v>93</v>
      </c>
      <c r="AA1488" s="62" t="s">
        <v>3080</v>
      </c>
      <c r="AB1488" s="5"/>
      <c r="AC1488" s="5"/>
      <c r="AD1488" s="5"/>
      <c r="AE1488" s="5"/>
      <c r="AF1488" s="5"/>
      <c r="AG1488" s="5"/>
    </row>
    <row r="1489" spans="1:33" ht="15.95" customHeight="1" x14ac:dyDescent="0.3">
      <c r="A1489" s="22" t="b">
        <f t="shared" si="521"/>
        <v>0</v>
      </c>
      <c r="B1489" s="22" t="b">
        <f t="shared" si="522"/>
        <v>0</v>
      </c>
      <c r="C1489" s="22" t="b">
        <f t="shared" si="523"/>
        <v>0</v>
      </c>
      <c r="D1489" s="22" t="b">
        <f t="shared" si="524"/>
        <v>0</v>
      </c>
      <c r="E1489" s="22" t="b">
        <f t="shared" si="525"/>
        <v>0</v>
      </c>
      <c r="F1489" s="52" t="b">
        <f t="shared" si="536"/>
        <v>0</v>
      </c>
      <c r="G1489" s="22" t="b">
        <f t="shared" si="520"/>
        <v>0</v>
      </c>
      <c r="H1489" s="22" t="b">
        <f t="shared" si="526"/>
        <v>0</v>
      </c>
      <c r="I1489" s="22" t="b">
        <f t="shared" si="537"/>
        <v>0</v>
      </c>
      <c r="J1489" s="22" t="b">
        <f t="shared" si="527"/>
        <v>0</v>
      </c>
      <c r="K1489" s="3" t="str">
        <f t="shared" si="528"/>
        <v/>
      </c>
      <c r="L1489" s="3" t="str">
        <f t="shared" si="529"/>
        <v/>
      </c>
      <c r="M1489" s="3" t="str">
        <f t="shared" si="530"/>
        <v/>
      </c>
      <c r="N1489" s="54" t="str">
        <f t="shared" si="538"/>
        <v/>
      </c>
      <c r="O1489" s="3" t="str">
        <f t="shared" si="531"/>
        <v/>
      </c>
      <c r="P1489" s="19" t="str">
        <f t="shared" si="532"/>
        <v/>
      </c>
      <c r="Q1489" s="23">
        <f>_xlfn.XLOOKUP(R1489,summary!C1:C37,summary!B1:B37)</f>
        <v>0</v>
      </c>
      <c r="R1489" s="24" t="str">
        <f t="shared" si="533"/>
        <v>보정동</v>
      </c>
      <c r="S1489" s="24" t="str">
        <f t="shared" si="539"/>
        <v>보정14통</v>
      </c>
      <c r="T1489" s="24" t="str">
        <f t="shared" si="540"/>
        <v>(보정동, 성호샤인힐즈아파트)</v>
      </c>
      <c r="U1489" s="24" t="str">
        <f t="shared" si="534"/>
        <v>보정</v>
      </c>
      <c r="V1489" s="25">
        <f t="shared" si="541"/>
        <v>14</v>
      </c>
      <c r="W1489" s="25">
        <f t="shared" si="535"/>
        <v>9</v>
      </c>
      <c r="X1489" s="19"/>
      <c r="Y1489" s="3"/>
      <c r="Z1489" s="19" t="s">
        <v>95</v>
      </c>
      <c r="AA1489" s="62" t="s">
        <v>1546</v>
      </c>
      <c r="AB1489" s="5"/>
      <c r="AC1489" s="5"/>
      <c r="AD1489" s="5"/>
      <c r="AE1489" s="5"/>
      <c r="AF1489" s="5"/>
      <c r="AG1489" s="5"/>
    </row>
    <row r="1490" spans="1:33" ht="15.95" customHeight="1" x14ac:dyDescent="0.3">
      <c r="A1490" s="22" t="b">
        <f t="shared" si="521"/>
        <v>0</v>
      </c>
      <c r="B1490" s="22" t="b">
        <f t="shared" si="522"/>
        <v>0</v>
      </c>
      <c r="C1490" s="22" t="b">
        <f t="shared" si="523"/>
        <v>0</v>
      </c>
      <c r="D1490" s="22" t="b">
        <f t="shared" si="524"/>
        <v>0</v>
      </c>
      <c r="E1490" s="22" t="b">
        <f t="shared" si="525"/>
        <v>0</v>
      </c>
      <c r="F1490" s="52" t="b">
        <f t="shared" si="536"/>
        <v>0</v>
      </c>
      <c r="G1490" s="22" t="b">
        <f t="shared" si="520"/>
        <v>0</v>
      </c>
      <c r="H1490" s="22" t="b">
        <f t="shared" si="526"/>
        <v>0</v>
      </c>
      <c r="I1490" s="22" t="b">
        <f t="shared" si="537"/>
        <v>0</v>
      </c>
      <c r="J1490" s="22" t="b">
        <f t="shared" si="527"/>
        <v>0</v>
      </c>
      <c r="K1490" s="3" t="str">
        <f t="shared" si="528"/>
        <v/>
      </c>
      <c r="L1490" s="3" t="str">
        <f t="shared" si="529"/>
        <v/>
      </c>
      <c r="M1490" s="3" t="str">
        <f t="shared" si="530"/>
        <v/>
      </c>
      <c r="N1490" s="54" t="str">
        <f t="shared" si="538"/>
        <v/>
      </c>
      <c r="O1490" s="3" t="str">
        <f t="shared" si="531"/>
        <v/>
      </c>
      <c r="P1490" s="19" t="str">
        <f t="shared" si="532"/>
        <v/>
      </c>
      <c r="Q1490" s="23">
        <f>_xlfn.XLOOKUP(R1490,summary!C1:C37,summary!B1:B37)</f>
        <v>0</v>
      </c>
      <c r="R1490" s="24" t="str">
        <f t="shared" si="533"/>
        <v>보정동</v>
      </c>
      <c r="S1490" s="24" t="str">
        <f t="shared" si="539"/>
        <v>보정14통</v>
      </c>
      <c r="T1490" s="24" t="str">
        <f t="shared" si="540"/>
        <v>(보정동, 성호샤인힐즈아파트)</v>
      </c>
      <c r="U1490" s="24" t="str">
        <f t="shared" si="534"/>
        <v>보정</v>
      </c>
      <c r="V1490" s="25">
        <f t="shared" si="541"/>
        <v>14</v>
      </c>
      <c r="W1490" s="25">
        <f t="shared" si="535"/>
        <v>10</v>
      </c>
      <c r="X1490" s="26"/>
      <c r="Y1490" s="3"/>
      <c r="Z1490" s="19" t="s">
        <v>97</v>
      </c>
      <c r="AA1490" s="62" t="s">
        <v>1547</v>
      </c>
      <c r="AB1490" s="5"/>
      <c r="AC1490" s="5"/>
      <c r="AD1490" s="5"/>
      <c r="AE1490" s="5"/>
      <c r="AF1490" s="5"/>
      <c r="AG1490" s="5"/>
    </row>
    <row r="1491" spans="1:33" ht="15.95" customHeight="1" x14ac:dyDescent="0.3">
      <c r="A1491" s="22" t="b">
        <f t="shared" si="521"/>
        <v>0</v>
      </c>
      <c r="B1491" s="22" t="b">
        <f t="shared" si="522"/>
        <v>0</v>
      </c>
      <c r="C1491" s="22" t="b">
        <f t="shared" si="523"/>
        <v>0</v>
      </c>
      <c r="D1491" s="22" t="b">
        <f t="shared" si="524"/>
        <v>0</v>
      </c>
      <c r="E1491" s="22" t="b">
        <f t="shared" si="525"/>
        <v>0</v>
      </c>
      <c r="F1491" s="52" t="b">
        <f t="shared" si="536"/>
        <v>0</v>
      </c>
      <c r="G1491" s="22" t="b">
        <f t="shared" si="520"/>
        <v>0</v>
      </c>
      <c r="H1491" s="22" t="b">
        <f t="shared" si="526"/>
        <v>0</v>
      </c>
      <c r="I1491" s="22" t="b">
        <f t="shared" si="537"/>
        <v>0</v>
      </c>
      <c r="J1491" s="22" t="b">
        <f t="shared" si="527"/>
        <v>0</v>
      </c>
      <c r="K1491" s="3" t="str">
        <f t="shared" si="528"/>
        <v/>
      </c>
      <c r="L1491" s="3" t="str">
        <f t="shared" si="529"/>
        <v/>
      </c>
      <c r="M1491" s="3" t="str">
        <f t="shared" si="530"/>
        <v/>
      </c>
      <c r="N1491" s="54" t="str">
        <f t="shared" si="538"/>
        <v/>
      </c>
      <c r="O1491" s="3" t="str">
        <f t="shared" si="531"/>
        <v/>
      </c>
      <c r="P1491" s="19" t="str">
        <f t="shared" si="532"/>
        <v/>
      </c>
      <c r="Q1491" s="23">
        <f>_xlfn.XLOOKUP(R1491,summary!C1:C37,summary!B1:B37)</f>
        <v>0</v>
      </c>
      <c r="R1491" s="24" t="str">
        <f t="shared" si="533"/>
        <v>보정동</v>
      </c>
      <c r="S1491" s="24" t="str">
        <f t="shared" si="539"/>
        <v>보정14통</v>
      </c>
      <c r="T1491" s="24" t="str">
        <f t="shared" si="540"/>
        <v>(보정동, 성호샤인힐즈아파트)</v>
      </c>
      <c r="U1491" s="24" t="str">
        <f t="shared" si="534"/>
        <v>보정</v>
      </c>
      <c r="V1491" s="25">
        <f t="shared" si="541"/>
        <v>14</v>
      </c>
      <c r="W1491" s="25">
        <f t="shared" si="535"/>
        <v>11</v>
      </c>
      <c r="X1491" s="26"/>
      <c r="Y1491" s="3"/>
      <c r="Z1491" s="19" t="s">
        <v>99</v>
      </c>
      <c r="AA1491" s="62" t="s">
        <v>1548</v>
      </c>
      <c r="AB1491" s="5"/>
      <c r="AC1491" s="5"/>
      <c r="AD1491" s="5"/>
      <c r="AE1491" s="5"/>
      <c r="AF1491" s="5"/>
      <c r="AG1491" s="5"/>
    </row>
    <row r="1492" spans="1:33" ht="15.95" customHeight="1" x14ac:dyDescent="0.3">
      <c r="A1492" s="22" t="b">
        <f t="shared" si="521"/>
        <v>0</v>
      </c>
      <c r="B1492" s="22" t="b">
        <f t="shared" si="522"/>
        <v>0</v>
      </c>
      <c r="C1492" s="22" t="b">
        <f t="shared" si="523"/>
        <v>0</v>
      </c>
      <c r="D1492" s="22" t="b">
        <f t="shared" si="524"/>
        <v>0</v>
      </c>
      <c r="E1492" s="22" t="b">
        <f t="shared" si="525"/>
        <v>0</v>
      </c>
      <c r="F1492" s="52" t="b">
        <f t="shared" si="536"/>
        <v>0</v>
      </c>
      <c r="G1492" s="22" t="b">
        <f t="shared" si="520"/>
        <v>0</v>
      </c>
      <c r="H1492" s="22" t="b">
        <f t="shared" si="526"/>
        <v>0</v>
      </c>
      <c r="I1492" s="22" t="b">
        <f t="shared" si="537"/>
        <v>0</v>
      </c>
      <c r="J1492" s="22" t="b">
        <f t="shared" si="527"/>
        <v>0</v>
      </c>
      <c r="K1492" s="3" t="str">
        <f t="shared" si="528"/>
        <v/>
      </c>
      <c r="L1492" s="3" t="str">
        <f t="shared" si="529"/>
        <v/>
      </c>
      <c r="M1492" s="3" t="str">
        <f t="shared" si="530"/>
        <v/>
      </c>
      <c r="N1492" s="54" t="str">
        <f t="shared" si="538"/>
        <v/>
      </c>
      <c r="O1492" s="3" t="str">
        <f t="shared" si="531"/>
        <v/>
      </c>
      <c r="P1492" s="19" t="str">
        <f t="shared" si="532"/>
        <v/>
      </c>
      <c r="Q1492" s="23">
        <f>_xlfn.XLOOKUP(R1492,summary!C1:C37,summary!B1:B37)</f>
        <v>0</v>
      </c>
      <c r="R1492" s="24" t="str">
        <f t="shared" si="533"/>
        <v>보정동</v>
      </c>
      <c r="S1492" s="24" t="str">
        <f t="shared" si="539"/>
        <v>보정14통</v>
      </c>
      <c r="T1492" s="24" t="str">
        <f t="shared" si="540"/>
        <v>(보정동, 성호샤인힐즈아파트)</v>
      </c>
      <c r="U1492" s="24" t="str">
        <f t="shared" si="534"/>
        <v>보정</v>
      </c>
      <c r="V1492" s="25">
        <f t="shared" si="541"/>
        <v>14</v>
      </c>
      <c r="W1492" s="25">
        <f t="shared" si="535"/>
        <v>12</v>
      </c>
      <c r="X1492" s="26"/>
      <c r="Y1492" s="3"/>
      <c r="Z1492" s="19" t="s">
        <v>101</v>
      </c>
      <c r="AA1492" s="62" t="s">
        <v>1549</v>
      </c>
      <c r="AB1492" s="5"/>
      <c r="AC1492" s="5"/>
      <c r="AD1492" s="5"/>
      <c r="AE1492" s="5"/>
      <c r="AF1492" s="5"/>
      <c r="AG1492" s="5"/>
    </row>
    <row r="1493" spans="1:33" ht="15.95" customHeight="1" x14ac:dyDescent="0.3">
      <c r="A1493" s="22" t="b">
        <f t="shared" si="521"/>
        <v>0</v>
      </c>
      <c r="B1493" s="22" t="b">
        <f t="shared" si="522"/>
        <v>0</v>
      </c>
      <c r="C1493" s="22" t="b">
        <f t="shared" si="523"/>
        <v>0</v>
      </c>
      <c r="D1493" s="22" t="b">
        <f t="shared" si="524"/>
        <v>0</v>
      </c>
      <c r="E1493" s="22" t="b">
        <f t="shared" si="525"/>
        <v>0</v>
      </c>
      <c r="F1493" s="52" t="b">
        <f t="shared" si="536"/>
        <v>0</v>
      </c>
      <c r="G1493" s="22" t="b">
        <f t="shared" si="520"/>
        <v>0</v>
      </c>
      <c r="H1493" s="22" t="b">
        <f t="shared" si="526"/>
        <v>0</v>
      </c>
      <c r="I1493" s="22" t="b">
        <f t="shared" si="537"/>
        <v>0</v>
      </c>
      <c r="J1493" s="22" t="b">
        <f t="shared" si="527"/>
        <v>0</v>
      </c>
      <c r="K1493" s="3" t="str">
        <f t="shared" si="528"/>
        <v/>
      </c>
      <c r="L1493" s="3" t="str">
        <f t="shared" si="529"/>
        <v/>
      </c>
      <c r="M1493" s="22" t="str">
        <f t="shared" si="530"/>
        <v/>
      </c>
      <c r="N1493" s="54" t="str">
        <f t="shared" si="538"/>
        <v/>
      </c>
      <c r="O1493" s="3" t="str">
        <f t="shared" si="531"/>
        <v/>
      </c>
      <c r="P1493" s="19" t="str">
        <f t="shared" si="532"/>
        <v/>
      </c>
      <c r="Q1493" s="23">
        <f>_xlfn.XLOOKUP(R1493,summary!C1:C37,summary!B1:B37)</f>
        <v>0</v>
      </c>
      <c r="R1493" s="24" t="str">
        <f t="shared" si="533"/>
        <v>보정동</v>
      </c>
      <c r="S1493" s="24" t="str">
        <f t="shared" si="539"/>
        <v>보정14통</v>
      </c>
      <c r="T1493" s="24" t="str">
        <f t="shared" si="540"/>
        <v>(보정동, 성호샤인힐즈아파트)</v>
      </c>
      <c r="U1493" s="24" t="str">
        <f t="shared" si="534"/>
        <v>보정</v>
      </c>
      <c r="V1493" s="25">
        <f t="shared" si="541"/>
        <v>14</v>
      </c>
      <c r="W1493" s="25">
        <f t="shared" si="535"/>
        <v>13</v>
      </c>
      <c r="X1493" s="26"/>
      <c r="Y1493" s="3"/>
      <c r="Z1493" s="19" t="s">
        <v>117</v>
      </c>
      <c r="AA1493" s="62" t="s">
        <v>3081</v>
      </c>
      <c r="AB1493" s="5"/>
      <c r="AC1493" s="5"/>
      <c r="AD1493" s="5"/>
      <c r="AE1493" s="5"/>
      <c r="AF1493" s="5"/>
      <c r="AG1493" s="5"/>
    </row>
    <row r="1494" spans="1:33" ht="15.95" customHeight="1" x14ac:dyDescent="0.3">
      <c r="A1494" s="22" t="b">
        <f t="shared" si="521"/>
        <v>0</v>
      </c>
      <c r="B1494" s="22" t="b">
        <f t="shared" si="522"/>
        <v>0</v>
      </c>
      <c r="C1494" s="22" t="b">
        <f t="shared" si="523"/>
        <v>0</v>
      </c>
      <c r="D1494" s="22" t="b">
        <f t="shared" si="524"/>
        <v>0</v>
      </c>
      <c r="E1494" s="22" t="b">
        <f t="shared" si="525"/>
        <v>0</v>
      </c>
      <c r="F1494" s="52" t="b">
        <f t="shared" si="536"/>
        <v>0</v>
      </c>
      <c r="G1494" s="22" t="b">
        <f t="shared" si="520"/>
        <v>0</v>
      </c>
      <c r="H1494" s="22" t="b">
        <f t="shared" si="526"/>
        <v>0</v>
      </c>
      <c r="I1494" s="22" t="b">
        <f t="shared" si="537"/>
        <v>0</v>
      </c>
      <c r="J1494" s="22" t="b">
        <f t="shared" si="527"/>
        <v>0</v>
      </c>
      <c r="K1494" s="3" t="str">
        <f t="shared" si="528"/>
        <v/>
      </c>
      <c r="L1494" s="3" t="str">
        <f t="shared" si="529"/>
        <v/>
      </c>
      <c r="M1494" s="3" t="str">
        <f t="shared" si="530"/>
        <v/>
      </c>
      <c r="N1494" s="54" t="str">
        <f t="shared" si="538"/>
        <v/>
      </c>
      <c r="O1494" s="3" t="str">
        <f t="shared" si="531"/>
        <v/>
      </c>
      <c r="P1494" s="19" t="str">
        <f t="shared" si="532"/>
        <v/>
      </c>
      <c r="Q1494" s="23">
        <f>_xlfn.XLOOKUP(R1494,summary!C1:C37,summary!B1:B37)</f>
        <v>0</v>
      </c>
      <c r="R1494" s="24" t="str">
        <f t="shared" si="533"/>
        <v>보정동</v>
      </c>
      <c r="S1494" s="24" t="str">
        <f t="shared" si="539"/>
        <v>보정14통</v>
      </c>
      <c r="T1494" s="24" t="str">
        <f t="shared" si="540"/>
        <v>(보정동, 성호샤인힐즈아파트)</v>
      </c>
      <c r="U1494" s="24" t="str">
        <f t="shared" si="534"/>
        <v>보정</v>
      </c>
      <c r="V1494" s="25">
        <f t="shared" si="541"/>
        <v>14</v>
      </c>
      <c r="W1494" s="25">
        <f t="shared" si="535"/>
        <v>14</v>
      </c>
      <c r="X1494" s="26"/>
      <c r="Y1494" s="3"/>
      <c r="Z1494" s="19" t="s">
        <v>119</v>
      </c>
      <c r="AA1494" s="62" t="s">
        <v>1550</v>
      </c>
      <c r="AB1494" s="5"/>
      <c r="AC1494" s="5"/>
      <c r="AD1494" s="5"/>
      <c r="AE1494" s="5"/>
      <c r="AF1494" s="5"/>
      <c r="AG1494" s="5"/>
    </row>
    <row r="1495" spans="1:33" ht="15.95" customHeight="1" x14ac:dyDescent="0.3">
      <c r="A1495" s="22" t="b">
        <f t="shared" si="521"/>
        <v>0</v>
      </c>
      <c r="B1495" s="22" t="b">
        <f t="shared" si="522"/>
        <v>0</v>
      </c>
      <c r="C1495" s="22" t="b">
        <f t="shared" si="523"/>
        <v>0</v>
      </c>
      <c r="D1495" s="22" t="b">
        <f t="shared" si="524"/>
        <v>0</v>
      </c>
      <c r="E1495" s="22" t="b">
        <f t="shared" si="525"/>
        <v>0</v>
      </c>
      <c r="F1495" s="52" t="b">
        <f t="shared" si="536"/>
        <v>0</v>
      </c>
      <c r="G1495" s="22" t="b">
        <f t="shared" si="520"/>
        <v>0</v>
      </c>
      <c r="H1495" s="22" t="b">
        <f t="shared" si="526"/>
        <v>0</v>
      </c>
      <c r="I1495" s="22" t="b">
        <f t="shared" si="537"/>
        <v>0</v>
      </c>
      <c r="J1495" s="22" t="b">
        <f t="shared" si="527"/>
        <v>0</v>
      </c>
      <c r="K1495" s="3" t="str">
        <f t="shared" si="528"/>
        <v/>
      </c>
      <c r="L1495" s="3" t="str">
        <f t="shared" si="529"/>
        <v/>
      </c>
      <c r="M1495" s="3" t="str">
        <f t="shared" si="530"/>
        <v/>
      </c>
      <c r="N1495" s="54" t="str">
        <f t="shared" si="538"/>
        <v/>
      </c>
      <c r="O1495" s="3" t="str">
        <f t="shared" si="531"/>
        <v/>
      </c>
      <c r="P1495" s="19" t="str">
        <f t="shared" si="532"/>
        <v/>
      </c>
      <c r="Q1495" s="23">
        <f>_xlfn.XLOOKUP(R1495,summary!C1:C37,summary!B1:B37)</f>
        <v>0</v>
      </c>
      <c r="R1495" s="24" t="str">
        <f t="shared" si="533"/>
        <v>보정동</v>
      </c>
      <c r="S1495" s="24" t="str">
        <f t="shared" si="539"/>
        <v>보정14통</v>
      </c>
      <c r="T1495" s="24" t="str">
        <f t="shared" si="540"/>
        <v>(보정동, 성호샤인힐즈아파트)</v>
      </c>
      <c r="U1495" s="24" t="str">
        <f t="shared" si="534"/>
        <v>보정</v>
      </c>
      <c r="V1495" s="25">
        <f t="shared" si="541"/>
        <v>14</v>
      </c>
      <c r="W1495" s="25">
        <f t="shared" si="535"/>
        <v>15</v>
      </c>
      <c r="X1495" s="26"/>
      <c r="Y1495" s="3"/>
      <c r="Z1495" s="19" t="s">
        <v>279</v>
      </c>
      <c r="AA1495" s="62" t="s">
        <v>1551</v>
      </c>
      <c r="AB1495" s="5"/>
      <c r="AC1495" s="5"/>
      <c r="AD1495" s="5"/>
      <c r="AE1495" s="5"/>
      <c r="AF1495" s="5"/>
      <c r="AG1495" s="5"/>
    </row>
    <row r="1496" spans="1:33" ht="15.95" customHeight="1" x14ac:dyDescent="0.3">
      <c r="A1496" s="22" t="b">
        <f t="shared" si="521"/>
        <v>0</v>
      </c>
      <c r="B1496" s="22" t="b">
        <f t="shared" si="522"/>
        <v>0</v>
      </c>
      <c r="C1496" s="22" t="b">
        <f t="shared" si="523"/>
        <v>0</v>
      </c>
      <c r="D1496" s="22" t="b">
        <f t="shared" si="524"/>
        <v>0</v>
      </c>
      <c r="E1496" s="22" t="b">
        <f t="shared" si="525"/>
        <v>0</v>
      </c>
      <c r="F1496" s="52" t="b">
        <f t="shared" si="536"/>
        <v>0</v>
      </c>
      <c r="G1496" s="22" t="b">
        <f t="shared" si="520"/>
        <v>0</v>
      </c>
      <c r="H1496" s="22" t="b">
        <f t="shared" si="526"/>
        <v>0</v>
      </c>
      <c r="I1496" s="22" t="b">
        <f t="shared" si="537"/>
        <v>0</v>
      </c>
      <c r="J1496" s="22" t="b">
        <f t="shared" si="527"/>
        <v>0</v>
      </c>
      <c r="K1496" s="3" t="str">
        <f t="shared" si="528"/>
        <v/>
      </c>
      <c r="L1496" s="3" t="str">
        <f t="shared" si="529"/>
        <v/>
      </c>
      <c r="M1496" s="3" t="str">
        <f t="shared" si="530"/>
        <v/>
      </c>
      <c r="N1496" s="54" t="str">
        <f t="shared" si="538"/>
        <v/>
      </c>
      <c r="O1496" s="3" t="str">
        <f t="shared" si="531"/>
        <v/>
      </c>
      <c r="P1496" s="19" t="str">
        <f t="shared" si="532"/>
        <v/>
      </c>
      <c r="Q1496" s="23">
        <f>_xlfn.XLOOKUP(R1496,summary!C1:C37,summary!B1:B37)</f>
        <v>0</v>
      </c>
      <c r="R1496" s="24" t="str">
        <f t="shared" si="533"/>
        <v>보정동</v>
      </c>
      <c r="S1496" s="24" t="str">
        <f t="shared" si="539"/>
        <v>보정14통</v>
      </c>
      <c r="T1496" s="24" t="str">
        <f t="shared" si="540"/>
        <v>(보정동, 성호샤인힐즈아파트)</v>
      </c>
      <c r="U1496" s="24" t="str">
        <f t="shared" si="534"/>
        <v>보정</v>
      </c>
      <c r="V1496" s="25">
        <f t="shared" si="541"/>
        <v>14</v>
      </c>
      <c r="W1496" s="25">
        <f t="shared" si="535"/>
        <v>16</v>
      </c>
      <c r="X1496" s="26"/>
      <c r="Y1496" s="3"/>
      <c r="Z1496" s="19" t="s">
        <v>321</v>
      </c>
      <c r="AA1496" s="62" t="s">
        <v>3082</v>
      </c>
      <c r="AB1496" s="5"/>
      <c r="AC1496" s="5"/>
      <c r="AD1496" s="5"/>
      <c r="AE1496" s="5"/>
      <c r="AF1496" s="5"/>
      <c r="AG1496" s="5"/>
    </row>
    <row r="1497" spans="1:33" ht="15.95" customHeight="1" x14ac:dyDescent="0.3">
      <c r="A1497" s="22" t="b">
        <f t="shared" si="521"/>
        <v>0</v>
      </c>
      <c r="B1497" s="22" t="b">
        <f t="shared" si="522"/>
        <v>0</v>
      </c>
      <c r="C1497" s="22" t="b">
        <f t="shared" si="523"/>
        <v>0</v>
      </c>
      <c r="D1497" s="22" t="b">
        <f t="shared" si="524"/>
        <v>0</v>
      </c>
      <c r="E1497" s="22" t="b">
        <f t="shared" si="525"/>
        <v>0</v>
      </c>
      <c r="F1497" s="52" t="b">
        <f t="shared" si="536"/>
        <v>0</v>
      </c>
      <c r="G1497" s="22" t="b">
        <f t="shared" si="520"/>
        <v>0</v>
      </c>
      <c r="H1497" s="22" t="b">
        <f t="shared" si="526"/>
        <v>0</v>
      </c>
      <c r="I1497" s="22" t="b">
        <f t="shared" si="537"/>
        <v>0</v>
      </c>
      <c r="J1497" s="22" t="b">
        <f t="shared" si="527"/>
        <v>0</v>
      </c>
      <c r="K1497" s="3" t="str">
        <f t="shared" si="528"/>
        <v/>
      </c>
      <c r="L1497" s="3" t="str">
        <f t="shared" si="529"/>
        <v/>
      </c>
      <c r="M1497" s="3" t="str">
        <f t="shared" si="530"/>
        <v/>
      </c>
      <c r="N1497" s="54" t="str">
        <f t="shared" si="538"/>
        <v/>
      </c>
      <c r="O1497" s="3" t="str">
        <f t="shared" si="531"/>
        <v/>
      </c>
      <c r="P1497" s="19" t="str">
        <f t="shared" si="532"/>
        <v/>
      </c>
      <c r="Q1497" s="23">
        <f>_xlfn.XLOOKUP(R1497,summary!C1:C37,summary!B1:B37)</f>
        <v>0</v>
      </c>
      <c r="R1497" s="24" t="str">
        <f t="shared" si="533"/>
        <v>보정동</v>
      </c>
      <c r="S1497" s="24" t="str">
        <f t="shared" si="539"/>
        <v>보정14통</v>
      </c>
      <c r="T1497" s="24" t="str">
        <f t="shared" si="540"/>
        <v>(보정동, 성호샤인힐즈아파트)</v>
      </c>
      <c r="U1497" s="24" t="str">
        <f t="shared" si="534"/>
        <v>보정</v>
      </c>
      <c r="V1497" s="25">
        <f t="shared" si="541"/>
        <v>14</v>
      </c>
      <c r="W1497" s="25">
        <f t="shared" si="535"/>
        <v>17</v>
      </c>
      <c r="X1497" s="26"/>
      <c r="Y1497" s="3"/>
      <c r="Z1497" s="19" t="s">
        <v>380</v>
      </c>
      <c r="AA1497" s="62" t="s">
        <v>1552</v>
      </c>
      <c r="AB1497" s="5"/>
      <c r="AC1497" s="5"/>
      <c r="AD1497" s="5"/>
      <c r="AE1497" s="5"/>
      <c r="AF1497" s="5"/>
      <c r="AG1497" s="5"/>
    </row>
    <row r="1498" spans="1:33" ht="15.95" customHeight="1" x14ac:dyDescent="0.3">
      <c r="A1498" s="22" t="b">
        <f t="shared" si="521"/>
        <v>0</v>
      </c>
      <c r="B1498" s="22" t="b">
        <f t="shared" si="522"/>
        <v>0</v>
      </c>
      <c r="C1498" s="22" t="b">
        <f t="shared" si="523"/>
        <v>0</v>
      </c>
      <c r="D1498" s="22" t="b">
        <f t="shared" si="524"/>
        <v>0</v>
      </c>
      <c r="E1498" s="22" t="b">
        <f t="shared" si="525"/>
        <v>0</v>
      </c>
      <c r="F1498" s="52" t="b">
        <f t="shared" si="536"/>
        <v>0</v>
      </c>
      <c r="G1498" s="22" t="b">
        <f t="shared" si="520"/>
        <v>0</v>
      </c>
      <c r="H1498" s="22" t="b">
        <f t="shared" si="526"/>
        <v>0</v>
      </c>
      <c r="I1498" s="22" t="b">
        <f t="shared" si="537"/>
        <v>0</v>
      </c>
      <c r="J1498" s="22" t="b">
        <f t="shared" si="527"/>
        <v>0</v>
      </c>
      <c r="K1498" s="3" t="str">
        <f t="shared" si="528"/>
        <v/>
      </c>
      <c r="L1498" s="3" t="str">
        <f t="shared" si="529"/>
        <v/>
      </c>
      <c r="M1498" s="3" t="str">
        <f t="shared" si="530"/>
        <v/>
      </c>
      <c r="N1498" s="54" t="str">
        <f t="shared" si="538"/>
        <v/>
      </c>
      <c r="O1498" s="3" t="str">
        <f t="shared" si="531"/>
        <v/>
      </c>
      <c r="P1498" s="19" t="str">
        <f t="shared" si="532"/>
        <v/>
      </c>
      <c r="Q1498" s="23">
        <f>_xlfn.XLOOKUP(R1498,summary!C1:C37,summary!B1:B37)</f>
        <v>0</v>
      </c>
      <c r="R1498" s="24" t="str">
        <f t="shared" si="533"/>
        <v>보정동</v>
      </c>
      <c r="S1498" s="24" t="str">
        <f t="shared" si="539"/>
        <v>보정14통</v>
      </c>
      <c r="T1498" s="24" t="str">
        <f t="shared" si="540"/>
        <v>(보정동, 성호샤인힐즈아파트)</v>
      </c>
      <c r="U1498" s="24" t="str">
        <f t="shared" si="534"/>
        <v>보정</v>
      </c>
      <c r="V1498" s="25">
        <f t="shared" si="541"/>
        <v>14</v>
      </c>
      <c r="W1498" s="25">
        <f t="shared" si="535"/>
        <v>18</v>
      </c>
      <c r="X1498" s="26"/>
      <c r="Y1498" s="3"/>
      <c r="Z1498" s="19" t="s">
        <v>382</v>
      </c>
      <c r="AA1498" s="62" t="s">
        <v>1553</v>
      </c>
      <c r="AB1498" s="5"/>
      <c r="AC1498" s="5"/>
      <c r="AD1498" s="5"/>
      <c r="AE1498" s="5"/>
      <c r="AF1498" s="5"/>
      <c r="AG1498" s="5"/>
    </row>
    <row r="1499" spans="1:33" ht="15.95" customHeight="1" x14ac:dyDescent="0.3">
      <c r="A1499" s="22" t="b">
        <f t="shared" si="521"/>
        <v>0</v>
      </c>
      <c r="B1499" s="22" t="b">
        <f t="shared" si="522"/>
        <v>0</v>
      </c>
      <c r="C1499" s="22" t="b">
        <f t="shared" si="523"/>
        <v>0</v>
      </c>
      <c r="D1499" s="22" t="b">
        <f t="shared" si="524"/>
        <v>0</v>
      </c>
      <c r="E1499" s="22" t="b">
        <f t="shared" si="525"/>
        <v>0</v>
      </c>
      <c r="F1499" s="52" t="b">
        <f t="shared" si="536"/>
        <v>0</v>
      </c>
      <c r="G1499" s="22" t="b">
        <f t="shared" si="520"/>
        <v>0</v>
      </c>
      <c r="H1499" s="22" t="b">
        <f t="shared" si="526"/>
        <v>0</v>
      </c>
      <c r="I1499" s="22" t="b">
        <f t="shared" si="537"/>
        <v>0</v>
      </c>
      <c r="J1499" s="22" t="b">
        <f t="shared" si="527"/>
        <v>0</v>
      </c>
      <c r="K1499" s="3" t="str">
        <f t="shared" si="528"/>
        <v/>
      </c>
      <c r="L1499" s="3" t="str">
        <f t="shared" si="529"/>
        <v/>
      </c>
      <c r="M1499" s="3" t="str">
        <f t="shared" si="530"/>
        <v/>
      </c>
      <c r="N1499" s="54" t="str">
        <f t="shared" si="538"/>
        <v/>
      </c>
      <c r="O1499" s="3" t="str">
        <f t="shared" si="531"/>
        <v/>
      </c>
      <c r="P1499" s="19" t="str">
        <f t="shared" si="532"/>
        <v/>
      </c>
      <c r="Q1499" s="23">
        <f>_xlfn.XLOOKUP(R1499,summary!C1:C37,summary!B1:B37)</f>
        <v>0</v>
      </c>
      <c r="R1499" s="24" t="str">
        <f t="shared" si="533"/>
        <v>보정동</v>
      </c>
      <c r="S1499" s="24" t="str">
        <f t="shared" si="539"/>
        <v>보정14통</v>
      </c>
      <c r="T1499" s="24" t="str">
        <f t="shared" si="540"/>
        <v>(보정동, 성호샤인힐즈아파트)</v>
      </c>
      <c r="U1499" s="24" t="str">
        <f t="shared" si="534"/>
        <v>보정</v>
      </c>
      <c r="V1499" s="25">
        <f t="shared" si="541"/>
        <v>14</v>
      </c>
      <c r="W1499" s="25">
        <f t="shared" si="535"/>
        <v>19</v>
      </c>
      <c r="X1499" s="26"/>
      <c r="Y1499" s="3"/>
      <c r="Z1499" s="19" t="s">
        <v>403</v>
      </c>
      <c r="AA1499" s="62" t="s">
        <v>3083</v>
      </c>
      <c r="AB1499" s="5"/>
      <c r="AC1499" s="5"/>
      <c r="AD1499" s="5"/>
      <c r="AE1499" s="5"/>
      <c r="AF1499" s="5"/>
      <c r="AG1499" s="5"/>
    </row>
    <row r="1500" spans="1:33" ht="15.95" customHeight="1" x14ac:dyDescent="0.3">
      <c r="A1500" s="22" t="b">
        <f t="shared" si="521"/>
        <v>0</v>
      </c>
      <c r="B1500" s="22" t="b">
        <f t="shared" si="522"/>
        <v>0</v>
      </c>
      <c r="C1500" s="22" t="b">
        <f t="shared" si="523"/>
        <v>0</v>
      </c>
      <c r="D1500" s="22" t="b">
        <f t="shared" si="524"/>
        <v>0</v>
      </c>
      <c r="E1500" s="22" t="b">
        <f t="shared" si="525"/>
        <v>0</v>
      </c>
      <c r="F1500" s="52" t="b">
        <f t="shared" si="536"/>
        <v>0</v>
      </c>
      <c r="G1500" s="22" t="b">
        <f t="shared" si="520"/>
        <v>0</v>
      </c>
      <c r="H1500" s="22" t="b">
        <f t="shared" si="526"/>
        <v>0</v>
      </c>
      <c r="I1500" s="22" t="b">
        <f t="shared" si="537"/>
        <v>0</v>
      </c>
      <c r="J1500" s="22" t="b">
        <f t="shared" si="527"/>
        <v>0</v>
      </c>
      <c r="K1500" s="3" t="str">
        <f t="shared" si="528"/>
        <v/>
      </c>
      <c r="L1500" s="3" t="str">
        <f t="shared" si="529"/>
        <v/>
      </c>
      <c r="M1500" s="3" t="str">
        <f t="shared" si="530"/>
        <v/>
      </c>
      <c r="N1500" s="54" t="str">
        <f t="shared" si="538"/>
        <v/>
      </c>
      <c r="O1500" s="3" t="str">
        <f t="shared" si="531"/>
        <v/>
      </c>
      <c r="P1500" s="19" t="str">
        <f t="shared" si="532"/>
        <v/>
      </c>
      <c r="Q1500" s="23">
        <f>_xlfn.XLOOKUP(R1500,summary!C1:C37,summary!B1:B37)</f>
        <v>0</v>
      </c>
      <c r="R1500" s="24" t="str">
        <f t="shared" si="533"/>
        <v>보정동</v>
      </c>
      <c r="S1500" s="24" t="str">
        <f t="shared" si="539"/>
        <v>보정14통</v>
      </c>
      <c r="T1500" s="24" t="str">
        <f t="shared" si="540"/>
        <v>(보정동, 성호샤인힐즈아파트)</v>
      </c>
      <c r="U1500" s="24" t="str">
        <f t="shared" si="534"/>
        <v>보정</v>
      </c>
      <c r="V1500" s="25">
        <f t="shared" si="541"/>
        <v>14</v>
      </c>
      <c r="W1500" s="25">
        <f t="shared" si="535"/>
        <v>20</v>
      </c>
      <c r="X1500" s="26"/>
      <c r="Y1500" s="3"/>
      <c r="Z1500" s="19" t="s">
        <v>405</v>
      </c>
      <c r="AA1500" s="62" t="s">
        <v>1554</v>
      </c>
      <c r="AB1500" s="5"/>
      <c r="AC1500" s="5"/>
      <c r="AD1500" s="5"/>
      <c r="AE1500" s="5"/>
      <c r="AF1500" s="5"/>
      <c r="AG1500" s="5"/>
    </row>
    <row r="1501" spans="1:33" ht="15.95" customHeight="1" x14ac:dyDescent="0.3">
      <c r="A1501" s="22" t="b">
        <f t="shared" si="521"/>
        <v>0</v>
      </c>
      <c r="B1501" s="22" t="b">
        <f t="shared" si="522"/>
        <v>0</v>
      </c>
      <c r="C1501" s="22" t="b">
        <f t="shared" si="523"/>
        <v>0</v>
      </c>
      <c r="D1501" s="22" t="b">
        <f t="shared" si="524"/>
        <v>0</v>
      </c>
      <c r="E1501" s="22" t="b">
        <f t="shared" si="525"/>
        <v>0</v>
      </c>
      <c r="F1501" s="52" t="b">
        <f t="shared" si="536"/>
        <v>0</v>
      </c>
      <c r="G1501" s="22" t="b">
        <f t="shared" si="520"/>
        <v>0</v>
      </c>
      <c r="H1501" s="22" t="b">
        <f t="shared" si="526"/>
        <v>0</v>
      </c>
      <c r="I1501" s="22" t="b">
        <f t="shared" si="537"/>
        <v>0</v>
      </c>
      <c r="J1501" s="22" t="b">
        <f t="shared" si="527"/>
        <v>0</v>
      </c>
      <c r="K1501" s="3" t="str">
        <f t="shared" si="528"/>
        <v/>
      </c>
      <c r="L1501" s="3" t="str">
        <f t="shared" si="529"/>
        <v/>
      </c>
      <c r="M1501" s="3" t="str">
        <f t="shared" si="530"/>
        <v/>
      </c>
      <c r="N1501" s="54" t="str">
        <f t="shared" si="538"/>
        <v/>
      </c>
      <c r="O1501" s="3" t="str">
        <f t="shared" si="531"/>
        <v/>
      </c>
      <c r="P1501" s="19" t="str">
        <f t="shared" si="532"/>
        <v/>
      </c>
      <c r="Q1501" s="23">
        <f>_xlfn.XLOOKUP(R1501,summary!C1:C37,summary!B1:B37)</f>
        <v>0</v>
      </c>
      <c r="R1501" s="24" t="str">
        <f t="shared" si="533"/>
        <v>보정동</v>
      </c>
      <c r="S1501" s="24" t="str">
        <f t="shared" si="539"/>
        <v>보정14통</v>
      </c>
      <c r="T1501" s="24" t="str">
        <f t="shared" si="540"/>
        <v>(보정동, 성호샤인힐즈아파트)</v>
      </c>
      <c r="U1501" s="24" t="str">
        <f t="shared" si="534"/>
        <v>보정</v>
      </c>
      <c r="V1501" s="25">
        <f t="shared" si="541"/>
        <v>14</v>
      </c>
      <c r="W1501" s="25">
        <f t="shared" si="535"/>
        <v>21</v>
      </c>
      <c r="X1501" s="26"/>
      <c r="Y1501" s="3"/>
      <c r="Z1501" s="19" t="s">
        <v>1555</v>
      </c>
      <c r="AA1501" s="62" t="s">
        <v>1556</v>
      </c>
      <c r="AB1501" s="5"/>
      <c r="AC1501" s="5"/>
      <c r="AD1501" s="5"/>
      <c r="AE1501" s="5"/>
      <c r="AF1501" s="5"/>
      <c r="AG1501" s="5"/>
    </row>
    <row r="1502" spans="1:33" ht="15.95" customHeight="1" x14ac:dyDescent="0.3">
      <c r="A1502" s="22" t="b">
        <f t="shared" si="521"/>
        <v>0</v>
      </c>
      <c r="B1502" s="22" t="b">
        <f t="shared" si="522"/>
        <v>0</v>
      </c>
      <c r="C1502" s="22" t="b">
        <f t="shared" si="523"/>
        <v>0</v>
      </c>
      <c r="D1502" s="22" t="b">
        <f t="shared" si="524"/>
        <v>0</v>
      </c>
      <c r="E1502" s="22" t="b">
        <f t="shared" si="525"/>
        <v>0</v>
      </c>
      <c r="F1502" s="52" t="b">
        <f t="shared" si="536"/>
        <v>0</v>
      </c>
      <c r="G1502" s="22" t="b">
        <f t="shared" ref="G1502:G1565" si="542">AND(B1502,F1502)</f>
        <v>0</v>
      </c>
      <c r="H1502" s="22" t="b">
        <f t="shared" si="526"/>
        <v>0</v>
      </c>
      <c r="I1502" s="22" t="b">
        <f t="shared" si="537"/>
        <v>0</v>
      </c>
      <c r="J1502" s="22" t="b">
        <f t="shared" si="527"/>
        <v>0</v>
      </c>
      <c r="K1502" s="3" t="str">
        <f t="shared" si="528"/>
        <v/>
      </c>
      <c r="L1502" s="3" t="str">
        <f t="shared" si="529"/>
        <v/>
      </c>
      <c r="M1502" s="3" t="str">
        <f t="shared" si="530"/>
        <v/>
      </c>
      <c r="N1502" s="54" t="str">
        <f t="shared" si="538"/>
        <v/>
      </c>
      <c r="O1502" s="3" t="str">
        <f t="shared" si="531"/>
        <v/>
      </c>
      <c r="P1502" s="19" t="str">
        <f t="shared" si="532"/>
        <v/>
      </c>
      <c r="Q1502" s="23">
        <f>_xlfn.XLOOKUP(R1502,summary!C1:C37,summary!B1:B37)</f>
        <v>0</v>
      </c>
      <c r="R1502" s="24" t="str">
        <f t="shared" si="533"/>
        <v>보정동</v>
      </c>
      <c r="S1502" s="24" t="str">
        <f t="shared" si="539"/>
        <v>보정14통</v>
      </c>
      <c r="T1502" s="24" t="str">
        <f t="shared" si="540"/>
        <v>(보정동, 성호샤인힐즈아파트)</v>
      </c>
      <c r="U1502" s="24" t="str">
        <f t="shared" si="534"/>
        <v>보정</v>
      </c>
      <c r="V1502" s="25">
        <f t="shared" si="541"/>
        <v>14</v>
      </c>
      <c r="W1502" s="25">
        <f t="shared" si="535"/>
        <v>22</v>
      </c>
      <c r="X1502" s="26"/>
      <c r="Y1502" s="3"/>
      <c r="Z1502" s="19" t="s">
        <v>1557</v>
      </c>
      <c r="AA1502" s="62" t="s">
        <v>3084</v>
      </c>
      <c r="AB1502" s="5"/>
      <c r="AC1502" s="5"/>
      <c r="AD1502" s="5"/>
      <c r="AE1502" s="5"/>
      <c r="AF1502" s="5"/>
      <c r="AG1502" s="5"/>
    </row>
    <row r="1503" spans="1:33" ht="15.95" customHeight="1" x14ac:dyDescent="0.3">
      <c r="A1503" s="22" t="b">
        <f t="shared" si="521"/>
        <v>1</v>
      </c>
      <c r="B1503" s="22" t="b">
        <f t="shared" si="522"/>
        <v>0</v>
      </c>
      <c r="C1503" s="22" t="b">
        <f t="shared" si="523"/>
        <v>0</v>
      </c>
      <c r="D1503" s="22" t="b">
        <f t="shared" si="524"/>
        <v>0</v>
      </c>
      <c r="E1503" s="22" t="b">
        <f t="shared" si="525"/>
        <v>0</v>
      </c>
      <c r="F1503" s="52" t="b">
        <f t="shared" si="536"/>
        <v>0</v>
      </c>
      <c r="G1503" s="22" t="b">
        <f t="shared" si="542"/>
        <v>0</v>
      </c>
      <c r="H1503" s="22" t="b">
        <f t="shared" si="526"/>
        <v>0</v>
      </c>
      <c r="I1503" s="22" t="b">
        <f t="shared" si="537"/>
        <v>0</v>
      </c>
      <c r="J1503" s="22" t="b">
        <f t="shared" si="527"/>
        <v>1</v>
      </c>
      <c r="K1503" s="3" t="str">
        <f t="shared" si="528"/>
        <v>보정15통</v>
      </c>
      <c r="L1503" s="3" t="str">
        <f t="shared" si="529"/>
        <v>15</v>
      </c>
      <c r="M1503" s="3">
        <f t="shared" si="530"/>
        <v>15</v>
      </c>
      <c r="N1503" s="54" t="str">
        <f t="shared" si="538"/>
        <v>보정</v>
      </c>
      <c r="O1503" s="3" t="str">
        <f t="shared" si="531"/>
        <v/>
      </c>
      <c r="P1503" s="19" t="str">
        <f t="shared" si="532"/>
        <v/>
      </c>
      <c r="Q1503" s="23">
        <f>_xlfn.XLOOKUP(R1503,summary!C1:C37,summary!B1:B37)</f>
        <v>0</v>
      </c>
      <c r="R1503" s="24" t="str">
        <f t="shared" si="533"/>
        <v>보정동</v>
      </c>
      <c r="S1503" s="24" t="str">
        <f t="shared" si="539"/>
        <v>보정15통</v>
      </c>
      <c r="T1503" s="24" t="str">
        <f t="shared" si="540"/>
        <v>(보정동, 성호샤인힐즈아파트)</v>
      </c>
      <c r="U1503" s="24" t="str">
        <f t="shared" si="534"/>
        <v>보정</v>
      </c>
      <c r="V1503" s="25">
        <f t="shared" si="541"/>
        <v>15</v>
      </c>
      <c r="W1503" s="25">
        <f t="shared" si="535"/>
        <v>1</v>
      </c>
      <c r="X1503" s="26"/>
      <c r="Y1503" s="3" t="s">
        <v>1558</v>
      </c>
      <c r="Z1503" s="19" t="s">
        <v>63</v>
      </c>
      <c r="AA1503" s="62" t="s">
        <v>1559</v>
      </c>
      <c r="AB1503" s="5"/>
      <c r="AC1503" s="5"/>
      <c r="AD1503" s="5"/>
      <c r="AE1503" s="5"/>
      <c r="AF1503" s="5"/>
      <c r="AG1503" s="5"/>
    </row>
    <row r="1504" spans="1:33" ht="15.95" customHeight="1" x14ac:dyDescent="0.3">
      <c r="A1504" s="22" t="b">
        <f t="shared" si="521"/>
        <v>1</v>
      </c>
      <c r="B1504" s="22" t="b">
        <f t="shared" si="522"/>
        <v>1</v>
      </c>
      <c r="C1504" s="22" t="b">
        <f t="shared" si="523"/>
        <v>0</v>
      </c>
      <c r="D1504" s="22" t="b">
        <f t="shared" si="524"/>
        <v>0</v>
      </c>
      <c r="E1504" s="22" t="b">
        <f t="shared" si="525"/>
        <v>1</v>
      </c>
      <c r="F1504" s="52" t="b">
        <f t="shared" si="536"/>
        <v>1</v>
      </c>
      <c r="G1504" s="22" t="b">
        <f t="shared" si="542"/>
        <v>1</v>
      </c>
      <c r="H1504" s="22" t="b">
        <f t="shared" si="526"/>
        <v>0</v>
      </c>
      <c r="I1504" s="22" t="b">
        <f t="shared" si="537"/>
        <v>1</v>
      </c>
      <c r="J1504" s="22" t="b">
        <f t="shared" si="527"/>
        <v>0</v>
      </c>
      <c r="K1504" s="3" t="str">
        <f t="shared" si="528"/>
        <v/>
      </c>
      <c r="L1504" s="3" t="str">
        <f t="shared" si="529"/>
        <v/>
      </c>
      <c r="M1504" s="3" t="str">
        <f t="shared" si="530"/>
        <v/>
      </c>
      <c r="N1504" s="54" t="str">
        <f t="shared" si="538"/>
        <v/>
      </c>
      <c r="O1504" s="3" t="str">
        <f t="shared" si="531"/>
        <v>(보정동, 성호샤인힐즈아파트)</v>
      </c>
      <c r="P1504" s="19" t="str">
        <f t="shared" si="532"/>
        <v>(보정동, 성호샤인힐즈아파트)</v>
      </c>
      <c r="Q1504" s="23">
        <f>_xlfn.XLOOKUP(R1504,summary!C1:C37,summary!B1:B37)</f>
        <v>0</v>
      </c>
      <c r="R1504" s="24" t="str">
        <f t="shared" si="533"/>
        <v>보정동</v>
      </c>
      <c r="S1504" s="24" t="str">
        <f t="shared" si="539"/>
        <v>보정15통</v>
      </c>
      <c r="T1504" s="24" t="str">
        <f t="shared" si="540"/>
        <v>(보정동, 성호샤인힐즈아파트)</v>
      </c>
      <c r="U1504" s="24" t="str">
        <f t="shared" si="534"/>
        <v>보정</v>
      </c>
      <c r="V1504" s="25">
        <f t="shared" si="541"/>
        <v>15</v>
      </c>
      <c r="W1504" s="25">
        <f t="shared" si="535"/>
        <v>2</v>
      </c>
      <c r="X1504" s="26"/>
      <c r="Y1504" s="3" t="s">
        <v>1425</v>
      </c>
      <c r="Z1504" s="19" t="s">
        <v>65</v>
      </c>
      <c r="AA1504" s="62" t="s">
        <v>1560</v>
      </c>
      <c r="AB1504" s="5"/>
      <c r="AC1504" s="5"/>
      <c r="AD1504" s="5"/>
      <c r="AE1504" s="5"/>
      <c r="AF1504" s="5"/>
      <c r="AG1504" s="5"/>
    </row>
    <row r="1505" spans="1:33" ht="15.95" customHeight="1" x14ac:dyDescent="0.3">
      <c r="A1505" s="22" t="b">
        <f t="shared" si="521"/>
        <v>1</v>
      </c>
      <c r="B1505" s="22" t="b">
        <f t="shared" si="522"/>
        <v>0</v>
      </c>
      <c r="C1505" s="22" t="b">
        <f t="shared" si="523"/>
        <v>0</v>
      </c>
      <c r="D1505" s="22" t="b">
        <f t="shared" si="524"/>
        <v>0</v>
      </c>
      <c r="E1505" s="22" t="b">
        <f t="shared" si="525"/>
        <v>0</v>
      </c>
      <c r="F1505" s="52" t="b">
        <f t="shared" si="536"/>
        <v>0</v>
      </c>
      <c r="G1505" s="22" t="b">
        <f t="shared" si="542"/>
        <v>0</v>
      </c>
      <c r="H1505" s="22" t="b">
        <f t="shared" si="526"/>
        <v>0</v>
      </c>
      <c r="I1505" s="22" t="b">
        <f t="shared" si="537"/>
        <v>1</v>
      </c>
      <c r="J1505" s="22" t="b">
        <f t="shared" si="527"/>
        <v>0</v>
      </c>
      <c r="K1505" s="3" t="str">
        <f t="shared" si="528"/>
        <v/>
      </c>
      <c r="L1505" s="3" t="str">
        <f t="shared" si="529"/>
        <v/>
      </c>
      <c r="M1505" s="3" t="str">
        <f t="shared" si="530"/>
        <v/>
      </c>
      <c r="N1505" s="54" t="str">
        <f t="shared" si="538"/>
        <v/>
      </c>
      <c r="O1505" s="3" t="str">
        <f t="shared" si="531"/>
        <v>성호샤인힐즈아파트)</v>
      </c>
      <c r="P1505" s="19" t="str">
        <f t="shared" si="532"/>
        <v/>
      </c>
      <c r="Q1505" s="23">
        <f>_xlfn.XLOOKUP(R1505,summary!C1:C37,summary!B1:B37)</f>
        <v>0</v>
      </c>
      <c r="R1505" s="24" t="str">
        <f t="shared" si="533"/>
        <v>보정동</v>
      </c>
      <c r="S1505" s="24" t="str">
        <f t="shared" si="539"/>
        <v>보정15통</v>
      </c>
      <c r="T1505" s="24" t="str">
        <f t="shared" si="540"/>
        <v>(보정동, 성호샤인힐즈아파트)</v>
      </c>
      <c r="U1505" s="24" t="str">
        <f t="shared" si="534"/>
        <v>보정</v>
      </c>
      <c r="V1505" s="25">
        <f t="shared" si="541"/>
        <v>15</v>
      </c>
      <c r="W1505" s="25">
        <f t="shared" si="535"/>
        <v>3</v>
      </c>
      <c r="X1505" s="26"/>
      <c r="Y1505" s="3" t="s">
        <v>1543</v>
      </c>
      <c r="Z1505" s="19" t="s">
        <v>67</v>
      </c>
      <c r="AA1505" s="62" t="s">
        <v>1561</v>
      </c>
      <c r="AB1505" s="5"/>
      <c r="AC1505" s="5"/>
      <c r="AD1505" s="5"/>
      <c r="AE1505" s="5"/>
      <c r="AF1505" s="5"/>
      <c r="AG1505" s="5"/>
    </row>
    <row r="1506" spans="1:33" ht="15.95" customHeight="1" x14ac:dyDescent="0.3">
      <c r="A1506" s="22" t="b">
        <f t="shared" si="521"/>
        <v>1</v>
      </c>
      <c r="B1506" s="22" t="b">
        <f t="shared" si="522"/>
        <v>0</v>
      </c>
      <c r="C1506" s="22" t="b">
        <f t="shared" si="523"/>
        <v>1</v>
      </c>
      <c r="D1506" s="22" t="b">
        <f t="shared" si="524"/>
        <v>0</v>
      </c>
      <c r="E1506" s="22" t="b">
        <f t="shared" si="525"/>
        <v>1</v>
      </c>
      <c r="F1506" s="52" t="b">
        <f t="shared" si="536"/>
        <v>1</v>
      </c>
      <c r="G1506" s="22" t="b">
        <f t="shared" si="542"/>
        <v>0</v>
      </c>
      <c r="H1506" s="22" t="b">
        <f t="shared" si="526"/>
        <v>1</v>
      </c>
      <c r="I1506" s="22" t="b">
        <f t="shared" si="537"/>
        <v>1</v>
      </c>
      <c r="J1506" s="22" t="b">
        <f t="shared" si="527"/>
        <v>0</v>
      </c>
      <c r="K1506" s="3" t="str">
        <f t="shared" si="528"/>
        <v/>
      </c>
      <c r="L1506" s="3" t="str">
        <f t="shared" si="529"/>
        <v/>
      </c>
      <c r="M1506" s="3" t="str">
        <f t="shared" si="530"/>
        <v/>
      </c>
      <c r="N1506" s="54" t="str">
        <f t="shared" si="538"/>
        <v/>
      </c>
      <c r="O1506" s="3" t="str">
        <f t="shared" si="531"/>
        <v>아파트)</v>
      </c>
      <c r="P1506" s="19" t="str">
        <f t="shared" si="532"/>
        <v/>
      </c>
      <c r="Q1506" s="23">
        <f>_xlfn.XLOOKUP(R1506,summary!C1:C37,summary!B1:B37)</f>
        <v>0</v>
      </c>
      <c r="R1506" s="24" t="str">
        <f t="shared" si="533"/>
        <v>보정동</v>
      </c>
      <c r="S1506" s="24" t="str">
        <f t="shared" si="539"/>
        <v>보정15통</v>
      </c>
      <c r="T1506" s="24" t="str">
        <f t="shared" si="540"/>
        <v>(보정동, 성호샤인힐즈아파트)</v>
      </c>
      <c r="U1506" s="24" t="str">
        <f t="shared" si="534"/>
        <v>보정</v>
      </c>
      <c r="V1506" s="25">
        <f t="shared" si="541"/>
        <v>15</v>
      </c>
      <c r="W1506" s="25">
        <f t="shared" si="535"/>
        <v>4</v>
      </c>
      <c r="X1506" s="26"/>
      <c r="Y1506" s="3" t="s">
        <v>144</v>
      </c>
      <c r="Z1506" s="19" t="s">
        <v>73</v>
      </c>
      <c r="AA1506" s="62" t="s">
        <v>1562</v>
      </c>
      <c r="AB1506" s="5"/>
      <c r="AC1506" s="5"/>
      <c r="AD1506" s="5"/>
      <c r="AE1506" s="5"/>
      <c r="AF1506" s="5"/>
      <c r="AG1506" s="5"/>
    </row>
    <row r="1507" spans="1:33" ht="15.95" customHeight="1" x14ac:dyDescent="0.3">
      <c r="A1507" s="22" t="b">
        <f t="shared" si="521"/>
        <v>0</v>
      </c>
      <c r="B1507" s="22" t="b">
        <f t="shared" si="522"/>
        <v>0</v>
      </c>
      <c r="C1507" s="22" t="b">
        <f t="shared" si="523"/>
        <v>0</v>
      </c>
      <c r="D1507" s="22" t="b">
        <f t="shared" si="524"/>
        <v>0</v>
      </c>
      <c r="E1507" s="22" t="b">
        <f t="shared" si="525"/>
        <v>0</v>
      </c>
      <c r="F1507" s="52" t="b">
        <f t="shared" si="536"/>
        <v>0</v>
      </c>
      <c r="G1507" s="22" t="b">
        <f t="shared" si="542"/>
        <v>0</v>
      </c>
      <c r="H1507" s="22" t="b">
        <f t="shared" si="526"/>
        <v>0</v>
      </c>
      <c r="I1507" s="22" t="b">
        <f t="shared" si="537"/>
        <v>0</v>
      </c>
      <c r="J1507" s="22" t="b">
        <f t="shared" si="527"/>
        <v>0</v>
      </c>
      <c r="K1507" s="3" t="str">
        <f t="shared" si="528"/>
        <v/>
      </c>
      <c r="L1507" s="3" t="str">
        <f t="shared" si="529"/>
        <v/>
      </c>
      <c r="M1507" s="3" t="str">
        <f t="shared" si="530"/>
        <v/>
      </c>
      <c r="N1507" s="54" t="str">
        <f t="shared" si="538"/>
        <v/>
      </c>
      <c r="O1507" s="3" t="str">
        <f t="shared" si="531"/>
        <v/>
      </c>
      <c r="P1507" s="19" t="str">
        <f t="shared" si="532"/>
        <v/>
      </c>
      <c r="Q1507" s="23">
        <f>_xlfn.XLOOKUP(R1507,summary!C1:C37,summary!B1:B37)</f>
        <v>0</v>
      </c>
      <c r="R1507" s="24" t="str">
        <f t="shared" si="533"/>
        <v>보정동</v>
      </c>
      <c r="S1507" s="24" t="str">
        <f t="shared" si="539"/>
        <v>보정15통</v>
      </c>
      <c r="T1507" s="24" t="str">
        <f t="shared" si="540"/>
        <v>(보정동, 성호샤인힐즈아파트)</v>
      </c>
      <c r="U1507" s="24" t="str">
        <f t="shared" si="534"/>
        <v>보정</v>
      </c>
      <c r="V1507" s="25">
        <f t="shared" si="541"/>
        <v>15</v>
      </c>
      <c r="W1507" s="25">
        <f t="shared" si="535"/>
        <v>5</v>
      </c>
      <c r="X1507" s="26"/>
      <c r="Y1507" s="3"/>
      <c r="Z1507" s="19" t="s">
        <v>87</v>
      </c>
      <c r="AA1507" s="62" t="s">
        <v>1563</v>
      </c>
      <c r="AB1507" s="5"/>
      <c r="AC1507" s="5"/>
      <c r="AD1507" s="5"/>
      <c r="AE1507" s="5"/>
      <c r="AF1507" s="5"/>
      <c r="AG1507" s="5"/>
    </row>
    <row r="1508" spans="1:33" ht="15.95" customHeight="1" x14ac:dyDescent="0.3">
      <c r="A1508" s="22" t="b">
        <f t="shared" si="521"/>
        <v>0</v>
      </c>
      <c r="B1508" s="22" t="b">
        <f t="shared" si="522"/>
        <v>0</v>
      </c>
      <c r="C1508" s="22" t="b">
        <f t="shared" si="523"/>
        <v>0</v>
      </c>
      <c r="D1508" s="22" t="b">
        <f t="shared" si="524"/>
        <v>0</v>
      </c>
      <c r="E1508" s="22" t="b">
        <f t="shared" si="525"/>
        <v>0</v>
      </c>
      <c r="F1508" s="52" t="b">
        <f t="shared" si="536"/>
        <v>0</v>
      </c>
      <c r="G1508" s="22" t="b">
        <f t="shared" si="542"/>
        <v>0</v>
      </c>
      <c r="H1508" s="22" t="b">
        <f t="shared" si="526"/>
        <v>0</v>
      </c>
      <c r="I1508" s="22" t="b">
        <f t="shared" si="537"/>
        <v>0</v>
      </c>
      <c r="J1508" s="22" t="b">
        <f t="shared" si="527"/>
        <v>0</v>
      </c>
      <c r="K1508" s="3" t="str">
        <f t="shared" si="528"/>
        <v/>
      </c>
      <c r="L1508" s="3" t="str">
        <f t="shared" si="529"/>
        <v/>
      </c>
      <c r="M1508" s="3" t="str">
        <f t="shared" si="530"/>
        <v/>
      </c>
      <c r="N1508" s="54" t="str">
        <f t="shared" si="538"/>
        <v/>
      </c>
      <c r="O1508" s="3" t="str">
        <f t="shared" si="531"/>
        <v/>
      </c>
      <c r="P1508" s="19" t="str">
        <f t="shared" si="532"/>
        <v/>
      </c>
      <c r="Q1508" s="23">
        <f>_xlfn.XLOOKUP(R1508,summary!C1:C37,summary!B1:B37)</f>
        <v>0</v>
      </c>
      <c r="R1508" s="24" t="str">
        <f t="shared" si="533"/>
        <v>보정동</v>
      </c>
      <c r="S1508" s="24" t="str">
        <f t="shared" si="539"/>
        <v>보정15통</v>
      </c>
      <c r="T1508" s="24" t="str">
        <f t="shared" si="540"/>
        <v>(보정동, 성호샤인힐즈아파트)</v>
      </c>
      <c r="U1508" s="24" t="str">
        <f t="shared" si="534"/>
        <v>보정</v>
      </c>
      <c r="V1508" s="25">
        <f t="shared" si="541"/>
        <v>15</v>
      </c>
      <c r="W1508" s="25">
        <f t="shared" si="535"/>
        <v>6</v>
      </c>
      <c r="X1508" s="26"/>
      <c r="Y1508" s="3"/>
      <c r="Z1508" s="19" t="s">
        <v>89</v>
      </c>
      <c r="AA1508" s="62" t="s">
        <v>1564</v>
      </c>
      <c r="AB1508" s="5"/>
      <c r="AC1508" s="5"/>
      <c r="AD1508" s="5"/>
      <c r="AE1508" s="5"/>
      <c r="AF1508" s="5"/>
      <c r="AG1508" s="5"/>
    </row>
    <row r="1509" spans="1:33" ht="15.95" customHeight="1" x14ac:dyDescent="0.3">
      <c r="A1509" s="22" t="b">
        <f t="shared" si="521"/>
        <v>0</v>
      </c>
      <c r="B1509" s="22" t="b">
        <f t="shared" si="522"/>
        <v>0</v>
      </c>
      <c r="C1509" s="22" t="b">
        <f t="shared" si="523"/>
        <v>0</v>
      </c>
      <c r="D1509" s="22" t="b">
        <f t="shared" si="524"/>
        <v>0</v>
      </c>
      <c r="E1509" s="22" t="b">
        <f t="shared" si="525"/>
        <v>0</v>
      </c>
      <c r="F1509" s="52" t="b">
        <f t="shared" si="536"/>
        <v>0</v>
      </c>
      <c r="G1509" s="22" t="b">
        <f t="shared" si="542"/>
        <v>0</v>
      </c>
      <c r="H1509" s="22" t="b">
        <f t="shared" si="526"/>
        <v>0</v>
      </c>
      <c r="I1509" s="22" t="b">
        <f t="shared" si="537"/>
        <v>0</v>
      </c>
      <c r="J1509" s="22" t="b">
        <f t="shared" si="527"/>
        <v>0</v>
      </c>
      <c r="K1509" s="3" t="str">
        <f t="shared" si="528"/>
        <v/>
      </c>
      <c r="L1509" s="3" t="str">
        <f t="shared" si="529"/>
        <v/>
      </c>
      <c r="M1509" s="3" t="str">
        <f t="shared" si="530"/>
        <v/>
      </c>
      <c r="N1509" s="54" t="str">
        <f t="shared" si="538"/>
        <v/>
      </c>
      <c r="O1509" s="3" t="str">
        <f t="shared" si="531"/>
        <v/>
      </c>
      <c r="P1509" s="19" t="str">
        <f t="shared" si="532"/>
        <v/>
      </c>
      <c r="Q1509" s="23">
        <f>_xlfn.XLOOKUP(R1509,summary!C1:C37,summary!B1:B37)</f>
        <v>0</v>
      </c>
      <c r="R1509" s="24" t="str">
        <f t="shared" si="533"/>
        <v>보정동</v>
      </c>
      <c r="S1509" s="24" t="str">
        <f t="shared" si="539"/>
        <v>보정15통</v>
      </c>
      <c r="T1509" s="24" t="str">
        <f t="shared" si="540"/>
        <v>(보정동, 성호샤인힐즈아파트)</v>
      </c>
      <c r="U1509" s="24" t="str">
        <f t="shared" si="534"/>
        <v>보정</v>
      </c>
      <c r="V1509" s="25">
        <f t="shared" si="541"/>
        <v>15</v>
      </c>
      <c r="W1509" s="25">
        <f t="shared" si="535"/>
        <v>7</v>
      </c>
      <c r="X1509" s="26"/>
      <c r="Y1509" s="3"/>
      <c r="Z1509" s="19" t="s">
        <v>91</v>
      </c>
      <c r="AA1509" s="62" t="s">
        <v>1565</v>
      </c>
      <c r="AB1509" s="5"/>
      <c r="AC1509" s="5"/>
      <c r="AD1509" s="5"/>
      <c r="AE1509" s="5"/>
      <c r="AF1509" s="5"/>
      <c r="AG1509" s="5"/>
    </row>
    <row r="1510" spans="1:33" ht="15.95" customHeight="1" x14ac:dyDescent="0.3">
      <c r="A1510" s="22" t="b">
        <f t="shared" si="521"/>
        <v>0</v>
      </c>
      <c r="B1510" s="22" t="b">
        <f t="shared" si="522"/>
        <v>0</v>
      </c>
      <c r="C1510" s="22" t="b">
        <f t="shared" si="523"/>
        <v>0</v>
      </c>
      <c r="D1510" s="22" t="b">
        <f t="shared" si="524"/>
        <v>0</v>
      </c>
      <c r="E1510" s="22" t="b">
        <f t="shared" si="525"/>
        <v>0</v>
      </c>
      <c r="F1510" s="52" t="b">
        <f t="shared" si="536"/>
        <v>0</v>
      </c>
      <c r="G1510" s="22" t="b">
        <f t="shared" si="542"/>
        <v>0</v>
      </c>
      <c r="H1510" s="22" t="b">
        <f t="shared" si="526"/>
        <v>0</v>
      </c>
      <c r="I1510" s="22" t="b">
        <f t="shared" si="537"/>
        <v>0</v>
      </c>
      <c r="J1510" s="22" t="b">
        <f t="shared" si="527"/>
        <v>0</v>
      </c>
      <c r="K1510" s="3" t="str">
        <f t="shared" si="528"/>
        <v/>
      </c>
      <c r="L1510" s="3" t="str">
        <f t="shared" si="529"/>
        <v/>
      </c>
      <c r="M1510" s="3" t="str">
        <f t="shared" si="530"/>
        <v/>
      </c>
      <c r="N1510" s="54" t="str">
        <f t="shared" si="538"/>
        <v/>
      </c>
      <c r="O1510" s="3" t="str">
        <f t="shared" si="531"/>
        <v/>
      </c>
      <c r="P1510" s="19" t="str">
        <f t="shared" si="532"/>
        <v/>
      </c>
      <c r="Q1510" s="23">
        <f>_xlfn.XLOOKUP(R1510,summary!C1:C37,summary!B1:B37)</f>
        <v>0</v>
      </c>
      <c r="R1510" s="24" t="str">
        <f t="shared" si="533"/>
        <v>보정동</v>
      </c>
      <c r="S1510" s="24" t="str">
        <f t="shared" si="539"/>
        <v>보정15통</v>
      </c>
      <c r="T1510" s="24" t="str">
        <f t="shared" si="540"/>
        <v>(보정동, 성호샤인힐즈아파트)</v>
      </c>
      <c r="U1510" s="24" t="str">
        <f t="shared" si="534"/>
        <v>보정</v>
      </c>
      <c r="V1510" s="25">
        <f t="shared" si="541"/>
        <v>15</v>
      </c>
      <c r="W1510" s="25">
        <f t="shared" si="535"/>
        <v>8</v>
      </c>
      <c r="X1510" s="26"/>
      <c r="Y1510" s="3"/>
      <c r="Z1510" s="19" t="s">
        <v>93</v>
      </c>
      <c r="AA1510" s="62" t="s">
        <v>1566</v>
      </c>
      <c r="AB1510" s="5"/>
      <c r="AC1510" s="5"/>
      <c r="AD1510" s="5"/>
      <c r="AE1510" s="5"/>
      <c r="AF1510" s="5"/>
      <c r="AG1510" s="5"/>
    </row>
    <row r="1511" spans="1:33" ht="15.95" customHeight="1" x14ac:dyDescent="0.3">
      <c r="A1511" s="22" t="b">
        <f t="shared" si="521"/>
        <v>0</v>
      </c>
      <c r="B1511" s="22" t="b">
        <f t="shared" si="522"/>
        <v>0</v>
      </c>
      <c r="C1511" s="22" t="b">
        <f t="shared" si="523"/>
        <v>0</v>
      </c>
      <c r="D1511" s="22" t="b">
        <f t="shared" si="524"/>
        <v>0</v>
      </c>
      <c r="E1511" s="22" t="b">
        <f t="shared" si="525"/>
        <v>0</v>
      </c>
      <c r="F1511" s="52" t="b">
        <f t="shared" si="536"/>
        <v>0</v>
      </c>
      <c r="G1511" s="22" t="b">
        <f t="shared" si="542"/>
        <v>0</v>
      </c>
      <c r="H1511" s="22" t="b">
        <f t="shared" si="526"/>
        <v>0</v>
      </c>
      <c r="I1511" s="22" t="b">
        <f t="shared" si="537"/>
        <v>0</v>
      </c>
      <c r="J1511" s="22" t="b">
        <f t="shared" si="527"/>
        <v>0</v>
      </c>
      <c r="K1511" s="3" t="str">
        <f t="shared" si="528"/>
        <v/>
      </c>
      <c r="L1511" s="3" t="str">
        <f t="shared" si="529"/>
        <v/>
      </c>
      <c r="M1511" s="3" t="str">
        <f t="shared" si="530"/>
        <v/>
      </c>
      <c r="N1511" s="54" t="str">
        <f t="shared" si="538"/>
        <v/>
      </c>
      <c r="O1511" s="3" t="str">
        <f t="shared" si="531"/>
        <v/>
      </c>
      <c r="P1511" s="19" t="str">
        <f t="shared" si="532"/>
        <v/>
      </c>
      <c r="Q1511" s="23">
        <f>_xlfn.XLOOKUP(R1511,summary!C1:C37,summary!B1:B37)</f>
        <v>0</v>
      </c>
      <c r="R1511" s="24" t="str">
        <f t="shared" si="533"/>
        <v>보정동</v>
      </c>
      <c r="S1511" s="24" t="str">
        <f t="shared" si="539"/>
        <v>보정15통</v>
      </c>
      <c r="T1511" s="24" t="str">
        <f t="shared" si="540"/>
        <v>(보정동, 성호샤인힐즈아파트)</v>
      </c>
      <c r="U1511" s="24" t="str">
        <f t="shared" si="534"/>
        <v>보정</v>
      </c>
      <c r="V1511" s="25">
        <f t="shared" si="541"/>
        <v>15</v>
      </c>
      <c r="W1511" s="25">
        <f t="shared" si="535"/>
        <v>9</v>
      </c>
      <c r="X1511" s="26"/>
      <c r="Y1511" s="3"/>
      <c r="Z1511" s="19" t="s">
        <v>95</v>
      </c>
      <c r="AA1511" s="62" t="s">
        <v>1567</v>
      </c>
      <c r="AB1511" s="5"/>
      <c r="AC1511" s="5"/>
      <c r="AD1511" s="5"/>
      <c r="AE1511" s="5"/>
      <c r="AF1511" s="5"/>
      <c r="AG1511" s="5"/>
    </row>
    <row r="1512" spans="1:33" ht="15.95" customHeight="1" x14ac:dyDescent="0.3">
      <c r="A1512" s="22" t="b">
        <f t="shared" si="521"/>
        <v>0</v>
      </c>
      <c r="B1512" s="22" t="b">
        <f t="shared" si="522"/>
        <v>0</v>
      </c>
      <c r="C1512" s="22" t="b">
        <f t="shared" si="523"/>
        <v>0</v>
      </c>
      <c r="D1512" s="22" t="b">
        <f t="shared" si="524"/>
        <v>0</v>
      </c>
      <c r="E1512" s="22" t="b">
        <f t="shared" si="525"/>
        <v>0</v>
      </c>
      <c r="F1512" s="52" t="b">
        <f t="shared" si="536"/>
        <v>0</v>
      </c>
      <c r="G1512" s="22" t="b">
        <f t="shared" si="542"/>
        <v>0</v>
      </c>
      <c r="H1512" s="22" t="b">
        <f t="shared" si="526"/>
        <v>0</v>
      </c>
      <c r="I1512" s="22" t="b">
        <f t="shared" si="537"/>
        <v>0</v>
      </c>
      <c r="J1512" s="22" t="b">
        <f t="shared" si="527"/>
        <v>0</v>
      </c>
      <c r="K1512" s="3" t="str">
        <f t="shared" si="528"/>
        <v/>
      </c>
      <c r="L1512" s="3" t="str">
        <f t="shared" si="529"/>
        <v/>
      </c>
      <c r="M1512" s="22" t="str">
        <f t="shared" si="530"/>
        <v/>
      </c>
      <c r="N1512" s="54" t="str">
        <f t="shared" si="538"/>
        <v/>
      </c>
      <c r="O1512" s="3" t="str">
        <f t="shared" si="531"/>
        <v/>
      </c>
      <c r="P1512" s="19" t="str">
        <f t="shared" si="532"/>
        <v/>
      </c>
      <c r="Q1512" s="23">
        <f>_xlfn.XLOOKUP(R1512,summary!C1:C37,summary!B1:B37)</f>
        <v>0</v>
      </c>
      <c r="R1512" s="24" t="str">
        <f t="shared" si="533"/>
        <v>보정동</v>
      </c>
      <c r="S1512" s="24" t="str">
        <f t="shared" si="539"/>
        <v>보정15통</v>
      </c>
      <c r="T1512" s="24" t="str">
        <f t="shared" si="540"/>
        <v>(보정동, 성호샤인힐즈아파트)</v>
      </c>
      <c r="U1512" s="24" t="str">
        <f t="shared" si="534"/>
        <v>보정</v>
      </c>
      <c r="V1512" s="25">
        <f t="shared" si="541"/>
        <v>15</v>
      </c>
      <c r="W1512" s="25">
        <f t="shared" si="535"/>
        <v>10</v>
      </c>
      <c r="X1512" s="26"/>
      <c r="Y1512" s="3"/>
      <c r="Z1512" s="19" t="s">
        <v>97</v>
      </c>
      <c r="AA1512" s="62" t="s">
        <v>3085</v>
      </c>
      <c r="AB1512" s="5"/>
      <c r="AC1512" s="5"/>
      <c r="AD1512" s="5"/>
      <c r="AE1512" s="5"/>
      <c r="AF1512" s="5"/>
      <c r="AG1512" s="5"/>
    </row>
    <row r="1513" spans="1:33" ht="15.95" customHeight="1" x14ac:dyDescent="0.3">
      <c r="A1513" s="22" t="b">
        <f t="shared" si="521"/>
        <v>0</v>
      </c>
      <c r="B1513" s="22" t="b">
        <f t="shared" si="522"/>
        <v>0</v>
      </c>
      <c r="C1513" s="22" t="b">
        <f t="shared" si="523"/>
        <v>0</v>
      </c>
      <c r="D1513" s="22" t="b">
        <f t="shared" si="524"/>
        <v>0</v>
      </c>
      <c r="E1513" s="22" t="b">
        <f t="shared" si="525"/>
        <v>0</v>
      </c>
      <c r="F1513" s="52" t="b">
        <f t="shared" si="536"/>
        <v>0</v>
      </c>
      <c r="G1513" s="22" t="b">
        <f t="shared" si="542"/>
        <v>0</v>
      </c>
      <c r="H1513" s="22" t="b">
        <f t="shared" si="526"/>
        <v>0</v>
      </c>
      <c r="I1513" s="22" t="b">
        <f t="shared" si="537"/>
        <v>0</v>
      </c>
      <c r="J1513" s="22" t="b">
        <f t="shared" si="527"/>
        <v>0</v>
      </c>
      <c r="K1513" s="3" t="str">
        <f t="shared" si="528"/>
        <v/>
      </c>
      <c r="L1513" s="3" t="str">
        <f t="shared" si="529"/>
        <v/>
      </c>
      <c r="M1513" s="3" t="str">
        <f t="shared" si="530"/>
        <v/>
      </c>
      <c r="N1513" s="54" t="str">
        <f t="shared" si="538"/>
        <v/>
      </c>
      <c r="O1513" s="3" t="str">
        <f t="shared" si="531"/>
        <v/>
      </c>
      <c r="P1513" s="19" t="str">
        <f t="shared" si="532"/>
        <v/>
      </c>
      <c r="Q1513" s="23">
        <f>_xlfn.XLOOKUP(R1513,summary!C1:C37,summary!B1:B37)</f>
        <v>0</v>
      </c>
      <c r="R1513" s="24" t="str">
        <f t="shared" si="533"/>
        <v>보정동</v>
      </c>
      <c r="S1513" s="24" t="str">
        <f t="shared" si="539"/>
        <v>보정15통</v>
      </c>
      <c r="T1513" s="24" t="str">
        <f t="shared" si="540"/>
        <v>(보정동, 성호샤인힐즈아파트)</v>
      </c>
      <c r="U1513" s="24" t="str">
        <f t="shared" si="534"/>
        <v>보정</v>
      </c>
      <c r="V1513" s="25">
        <f t="shared" si="541"/>
        <v>15</v>
      </c>
      <c r="W1513" s="25">
        <f t="shared" si="535"/>
        <v>11</v>
      </c>
      <c r="X1513" s="26"/>
      <c r="Y1513" s="3"/>
      <c r="Z1513" s="19" t="s">
        <v>99</v>
      </c>
      <c r="AA1513" s="62" t="s">
        <v>3086</v>
      </c>
      <c r="AB1513" s="5"/>
      <c r="AC1513" s="5"/>
      <c r="AD1513" s="5"/>
      <c r="AE1513" s="5"/>
      <c r="AF1513" s="5"/>
      <c r="AG1513" s="5"/>
    </row>
    <row r="1514" spans="1:33" ht="15.95" customHeight="1" x14ac:dyDescent="0.3">
      <c r="A1514" s="22" t="b">
        <f t="shared" si="521"/>
        <v>0</v>
      </c>
      <c r="B1514" s="22" t="b">
        <f t="shared" si="522"/>
        <v>0</v>
      </c>
      <c r="C1514" s="22" t="b">
        <f t="shared" si="523"/>
        <v>0</v>
      </c>
      <c r="D1514" s="22" t="b">
        <f t="shared" si="524"/>
        <v>0</v>
      </c>
      <c r="E1514" s="22" t="b">
        <f t="shared" si="525"/>
        <v>0</v>
      </c>
      <c r="F1514" s="52" t="b">
        <f t="shared" si="536"/>
        <v>0</v>
      </c>
      <c r="G1514" s="22" t="b">
        <f t="shared" si="542"/>
        <v>0</v>
      </c>
      <c r="H1514" s="22" t="b">
        <f t="shared" si="526"/>
        <v>0</v>
      </c>
      <c r="I1514" s="22" t="b">
        <f t="shared" si="537"/>
        <v>0</v>
      </c>
      <c r="J1514" s="22" t="b">
        <f t="shared" si="527"/>
        <v>0</v>
      </c>
      <c r="K1514" s="3" t="str">
        <f t="shared" si="528"/>
        <v/>
      </c>
      <c r="L1514" s="3" t="str">
        <f t="shared" si="529"/>
        <v/>
      </c>
      <c r="M1514" s="3" t="str">
        <f t="shared" si="530"/>
        <v/>
      </c>
      <c r="N1514" s="54" t="str">
        <f t="shared" si="538"/>
        <v/>
      </c>
      <c r="O1514" s="3" t="str">
        <f t="shared" si="531"/>
        <v/>
      </c>
      <c r="P1514" s="19" t="str">
        <f t="shared" si="532"/>
        <v/>
      </c>
      <c r="Q1514" s="23">
        <f>_xlfn.XLOOKUP(R1514,summary!C1:C37,summary!B1:B37)</f>
        <v>0</v>
      </c>
      <c r="R1514" s="24" t="str">
        <f t="shared" si="533"/>
        <v>보정동</v>
      </c>
      <c r="S1514" s="24" t="str">
        <f t="shared" si="539"/>
        <v>보정15통</v>
      </c>
      <c r="T1514" s="24" t="str">
        <f t="shared" si="540"/>
        <v>(보정동, 성호샤인힐즈아파트)</v>
      </c>
      <c r="U1514" s="24" t="str">
        <f t="shared" si="534"/>
        <v>보정</v>
      </c>
      <c r="V1514" s="25">
        <f t="shared" si="541"/>
        <v>15</v>
      </c>
      <c r="W1514" s="25">
        <f t="shared" si="535"/>
        <v>12</v>
      </c>
      <c r="X1514" s="26"/>
      <c r="Y1514" s="3"/>
      <c r="Z1514" s="19" t="s">
        <v>101</v>
      </c>
      <c r="AA1514" s="62" t="s">
        <v>3087</v>
      </c>
      <c r="AB1514" s="5"/>
      <c r="AC1514" s="5"/>
      <c r="AD1514" s="5"/>
      <c r="AE1514" s="5"/>
      <c r="AF1514" s="5"/>
      <c r="AG1514" s="5"/>
    </row>
    <row r="1515" spans="1:33" ht="15.95" customHeight="1" x14ac:dyDescent="0.3">
      <c r="A1515" s="22" t="b">
        <f t="shared" si="521"/>
        <v>0</v>
      </c>
      <c r="B1515" s="22" t="b">
        <f t="shared" si="522"/>
        <v>0</v>
      </c>
      <c r="C1515" s="22" t="b">
        <f t="shared" si="523"/>
        <v>0</v>
      </c>
      <c r="D1515" s="22" t="b">
        <f t="shared" si="524"/>
        <v>0</v>
      </c>
      <c r="E1515" s="22" t="b">
        <f t="shared" si="525"/>
        <v>0</v>
      </c>
      <c r="F1515" s="52" t="b">
        <f t="shared" si="536"/>
        <v>0</v>
      </c>
      <c r="G1515" s="22" t="b">
        <f t="shared" si="542"/>
        <v>0</v>
      </c>
      <c r="H1515" s="22" t="b">
        <f t="shared" si="526"/>
        <v>0</v>
      </c>
      <c r="I1515" s="22" t="b">
        <f t="shared" si="537"/>
        <v>0</v>
      </c>
      <c r="J1515" s="22" t="b">
        <f t="shared" si="527"/>
        <v>0</v>
      </c>
      <c r="K1515" s="3" t="str">
        <f t="shared" si="528"/>
        <v/>
      </c>
      <c r="L1515" s="3" t="str">
        <f t="shared" si="529"/>
        <v/>
      </c>
      <c r="M1515" s="3" t="str">
        <f t="shared" si="530"/>
        <v/>
      </c>
      <c r="N1515" s="54" t="str">
        <f t="shared" si="538"/>
        <v/>
      </c>
      <c r="O1515" s="3" t="str">
        <f t="shared" si="531"/>
        <v/>
      </c>
      <c r="P1515" s="19" t="str">
        <f t="shared" si="532"/>
        <v/>
      </c>
      <c r="Q1515" s="23">
        <f>_xlfn.XLOOKUP(R1515,summary!C1:C37,summary!B1:B37)</f>
        <v>0</v>
      </c>
      <c r="R1515" s="24" t="str">
        <f t="shared" si="533"/>
        <v>보정동</v>
      </c>
      <c r="S1515" s="24" t="str">
        <f t="shared" si="539"/>
        <v>보정15통</v>
      </c>
      <c r="T1515" s="24" t="str">
        <f t="shared" si="540"/>
        <v>(보정동, 성호샤인힐즈아파트)</v>
      </c>
      <c r="U1515" s="24" t="str">
        <f t="shared" si="534"/>
        <v>보정</v>
      </c>
      <c r="V1515" s="25">
        <f t="shared" si="541"/>
        <v>15</v>
      </c>
      <c r="W1515" s="25">
        <f t="shared" si="535"/>
        <v>13</v>
      </c>
      <c r="X1515" s="26"/>
      <c r="Y1515" s="3"/>
      <c r="Z1515" s="19" t="s">
        <v>117</v>
      </c>
      <c r="AA1515" s="62" t="s">
        <v>3088</v>
      </c>
      <c r="AB1515" s="5"/>
      <c r="AC1515" s="5"/>
      <c r="AD1515" s="5"/>
      <c r="AE1515" s="5"/>
      <c r="AF1515" s="5"/>
      <c r="AG1515" s="5"/>
    </row>
    <row r="1516" spans="1:33" ht="15.95" customHeight="1" x14ac:dyDescent="0.3">
      <c r="A1516" s="22" t="b">
        <f t="shared" si="521"/>
        <v>0</v>
      </c>
      <c r="B1516" s="22" t="b">
        <f t="shared" si="522"/>
        <v>0</v>
      </c>
      <c r="C1516" s="22" t="b">
        <f t="shared" si="523"/>
        <v>0</v>
      </c>
      <c r="D1516" s="22" t="b">
        <f t="shared" si="524"/>
        <v>0</v>
      </c>
      <c r="E1516" s="22" t="b">
        <f t="shared" si="525"/>
        <v>0</v>
      </c>
      <c r="F1516" s="52" t="b">
        <f t="shared" si="536"/>
        <v>0</v>
      </c>
      <c r="G1516" s="22" t="b">
        <f t="shared" si="542"/>
        <v>0</v>
      </c>
      <c r="H1516" s="22" t="b">
        <f t="shared" si="526"/>
        <v>0</v>
      </c>
      <c r="I1516" s="22" t="b">
        <f t="shared" si="537"/>
        <v>0</v>
      </c>
      <c r="J1516" s="22" t="b">
        <f t="shared" si="527"/>
        <v>0</v>
      </c>
      <c r="K1516" s="3" t="str">
        <f t="shared" si="528"/>
        <v/>
      </c>
      <c r="L1516" s="3" t="str">
        <f t="shared" si="529"/>
        <v/>
      </c>
      <c r="M1516" s="3" t="str">
        <f t="shared" si="530"/>
        <v/>
      </c>
      <c r="N1516" s="54" t="str">
        <f t="shared" si="538"/>
        <v/>
      </c>
      <c r="O1516" s="3" t="str">
        <f t="shared" si="531"/>
        <v/>
      </c>
      <c r="P1516" s="19" t="str">
        <f t="shared" si="532"/>
        <v/>
      </c>
      <c r="Q1516" s="23">
        <f>_xlfn.XLOOKUP(R1516,summary!C1:C37,summary!B1:B37)</f>
        <v>0</v>
      </c>
      <c r="R1516" s="24" t="str">
        <f t="shared" si="533"/>
        <v>보정동</v>
      </c>
      <c r="S1516" s="24" t="str">
        <f t="shared" si="539"/>
        <v>보정15통</v>
      </c>
      <c r="T1516" s="24" t="str">
        <f t="shared" si="540"/>
        <v>(보정동, 성호샤인힐즈아파트)</v>
      </c>
      <c r="U1516" s="24" t="str">
        <f t="shared" si="534"/>
        <v>보정</v>
      </c>
      <c r="V1516" s="25">
        <f t="shared" si="541"/>
        <v>15</v>
      </c>
      <c r="W1516" s="25">
        <f t="shared" si="535"/>
        <v>14</v>
      </c>
      <c r="X1516" s="26"/>
      <c r="Y1516" s="3"/>
      <c r="Z1516" s="19" t="s">
        <v>119</v>
      </c>
      <c r="AA1516" s="62" t="s">
        <v>3089</v>
      </c>
      <c r="AB1516" s="5"/>
      <c r="AC1516" s="5"/>
      <c r="AD1516" s="5"/>
      <c r="AE1516" s="5"/>
      <c r="AF1516" s="5"/>
      <c r="AG1516" s="5"/>
    </row>
    <row r="1517" spans="1:33" ht="15.95" customHeight="1" x14ac:dyDescent="0.3">
      <c r="A1517" s="22" t="b">
        <f t="shared" si="521"/>
        <v>0</v>
      </c>
      <c r="B1517" s="22" t="b">
        <f t="shared" si="522"/>
        <v>0</v>
      </c>
      <c r="C1517" s="22" t="b">
        <f t="shared" si="523"/>
        <v>0</v>
      </c>
      <c r="D1517" s="22" t="b">
        <f t="shared" si="524"/>
        <v>0</v>
      </c>
      <c r="E1517" s="22" t="b">
        <f t="shared" si="525"/>
        <v>0</v>
      </c>
      <c r="F1517" s="52" t="b">
        <f t="shared" si="536"/>
        <v>0</v>
      </c>
      <c r="G1517" s="22" t="b">
        <f t="shared" si="542"/>
        <v>0</v>
      </c>
      <c r="H1517" s="22" t="b">
        <f t="shared" si="526"/>
        <v>0</v>
      </c>
      <c r="I1517" s="22" t="b">
        <f t="shared" si="537"/>
        <v>0</v>
      </c>
      <c r="J1517" s="22" t="b">
        <f t="shared" si="527"/>
        <v>0</v>
      </c>
      <c r="K1517" s="3" t="str">
        <f t="shared" si="528"/>
        <v/>
      </c>
      <c r="L1517" s="3" t="str">
        <f t="shared" si="529"/>
        <v/>
      </c>
      <c r="M1517" s="3" t="str">
        <f t="shared" si="530"/>
        <v/>
      </c>
      <c r="N1517" s="54" t="str">
        <f t="shared" si="538"/>
        <v/>
      </c>
      <c r="O1517" s="3" t="str">
        <f t="shared" si="531"/>
        <v/>
      </c>
      <c r="P1517" s="19" t="str">
        <f t="shared" si="532"/>
        <v/>
      </c>
      <c r="Q1517" s="23">
        <f>_xlfn.XLOOKUP(R1517,summary!C1:C37,summary!B1:B37)</f>
        <v>0</v>
      </c>
      <c r="R1517" s="24" t="str">
        <f t="shared" si="533"/>
        <v>보정동</v>
      </c>
      <c r="S1517" s="24" t="str">
        <f t="shared" si="539"/>
        <v>보정15통</v>
      </c>
      <c r="T1517" s="24" t="str">
        <f t="shared" si="540"/>
        <v>(보정동, 성호샤인힐즈아파트)</v>
      </c>
      <c r="U1517" s="24" t="str">
        <f t="shared" si="534"/>
        <v>보정</v>
      </c>
      <c r="V1517" s="25">
        <f t="shared" si="541"/>
        <v>15</v>
      </c>
      <c r="W1517" s="25">
        <f t="shared" si="535"/>
        <v>15</v>
      </c>
      <c r="X1517" s="26"/>
      <c r="Y1517" s="3"/>
      <c r="Z1517" s="19" t="s">
        <v>279</v>
      </c>
      <c r="AA1517" s="62" t="s">
        <v>3090</v>
      </c>
      <c r="AB1517" s="5"/>
      <c r="AC1517" s="5"/>
      <c r="AD1517" s="5"/>
      <c r="AE1517" s="5"/>
      <c r="AF1517" s="5"/>
      <c r="AG1517" s="5"/>
    </row>
    <row r="1518" spans="1:33" ht="15.95" customHeight="1" x14ac:dyDescent="0.3">
      <c r="A1518" s="22" t="b">
        <f t="shared" si="521"/>
        <v>0</v>
      </c>
      <c r="B1518" s="22" t="b">
        <f t="shared" si="522"/>
        <v>0</v>
      </c>
      <c r="C1518" s="22" t="b">
        <f t="shared" si="523"/>
        <v>0</v>
      </c>
      <c r="D1518" s="22" t="b">
        <f t="shared" si="524"/>
        <v>0</v>
      </c>
      <c r="E1518" s="22" t="b">
        <f t="shared" si="525"/>
        <v>0</v>
      </c>
      <c r="F1518" s="52" t="b">
        <f t="shared" si="536"/>
        <v>0</v>
      </c>
      <c r="G1518" s="22" t="b">
        <f t="shared" si="542"/>
        <v>0</v>
      </c>
      <c r="H1518" s="22" t="b">
        <f t="shared" si="526"/>
        <v>0</v>
      </c>
      <c r="I1518" s="22" t="b">
        <f t="shared" si="537"/>
        <v>0</v>
      </c>
      <c r="J1518" s="22" t="b">
        <f t="shared" si="527"/>
        <v>0</v>
      </c>
      <c r="K1518" s="3" t="str">
        <f t="shared" si="528"/>
        <v/>
      </c>
      <c r="L1518" s="3" t="str">
        <f t="shared" si="529"/>
        <v/>
      </c>
      <c r="M1518" s="3" t="str">
        <f t="shared" si="530"/>
        <v/>
      </c>
      <c r="N1518" s="54" t="str">
        <f t="shared" si="538"/>
        <v/>
      </c>
      <c r="O1518" s="3" t="str">
        <f t="shared" si="531"/>
        <v/>
      </c>
      <c r="P1518" s="19" t="str">
        <f t="shared" si="532"/>
        <v/>
      </c>
      <c r="Q1518" s="23">
        <f>_xlfn.XLOOKUP(R1518,summary!C1:C37,summary!B1:B37)</f>
        <v>0</v>
      </c>
      <c r="R1518" s="24" t="str">
        <f t="shared" si="533"/>
        <v>보정동</v>
      </c>
      <c r="S1518" s="24" t="str">
        <f t="shared" si="539"/>
        <v>보정15통</v>
      </c>
      <c r="T1518" s="24" t="str">
        <f t="shared" si="540"/>
        <v>(보정동, 성호샤인힐즈아파트)</v>
      </c>
      <c r="U1518" s="24" t="str">
        <f t="shared" si="534"/>
        <v>보정</v>
      </c>
      <c r="V1518" s="25">
        <f t="shared" si="541"/>
        <v>15</v>
      </c>
      <c r="W1518" s="25">
        <f t="shared" si="535"/>
        <v>16</v>
      </c>
      <c r="X1518" s="26"/>
      <c r="Y1518" s="3"/>
      <c r="Z1518" s="19" t="s">
        <v>321</v>
      </c>
      <c r="AA1518" s="62" t="s">
        <v>1568</v>
      </c>
      <c r="AB1518" s="5"/>
      <c r="AC1518" s="5"/>
      <c r="AD1518" s="5"/>
      <c r="AE1518" s="5"/>
      <c r="AF1518" s="5"/>
      <c r="AG1518" s="5"/>
    </row>
    <row r="1519" spans="1:33" ht="15.95" customHeight="1" x14ac:dyDescent="0.3">
      <c r="A1519" s="22" t="b">
        <f t="shared" si="521"/>
        <v>0</v>
      </c>
      <c r="B1519" s="22" t="b">
        <f t="shared" si="522"/>
        <v>0</v>
      </c>
      <c r="C1519" s="22" t="b">
        <f t="shared" si="523"/>
        <v>0</v>
      </c>
      <c r="D1519" s="22" t="b">
        <f t="shared" si="524"/>
        <v>0</v>
      </c>
      <c r="E1519" s="22" t="b">
        <f t="shared" si="525"/>
        <v>0</v>
      </c>
      <c r="F1519" s="52" t="b">
        <f t="shared" si="536"/>
        <v>0</v>
      </c>
      <c r="G1519" s="22" t="b">
        <f t="shared" si="542"/>
        <v>0</v>
      </c>
      <c r="H1519" s="22" t="b">
        <f t="shared" si="526"/>
        <v>0</v>
      </c>
      <c r="I1519" s="22" t="b">
        <f t="shared" si="537"/>
        <v>0</v>
      </c>
      <c r="J1519" s="22" t="b">
        <f t="shared" si="527"/>
        <v>0</v>
      </c>
      <c r="K1519" s="3" t="str">
        <f t="shared" si="528"/>
        <v/>
      </c>
      <c r="L1519" s="3" t="str">
        <f t="shared" si="529"/>
        <v/>
      </c>
      <c r="M1519" s="3" t="str">
        <f t="shared" si="530"/>
        <v/>
      </c>
      <c r="N1519" s="54" t="str">
        <f t="shared" si="538"/>
        <v/>
      </c>
      <c r="O1519" s="3" t="str">
        <f t="shared" si="531"/>
        <v/>
      </c>
      <c r="P1519" s="19" t="str">
        <f t="shared" si="532"/>
        <v/>
      </c>
      <c r="Q1519" s="23">
        <f>_xlfn.XLOOKUP(R1519,summary!C1:C37,summary!B1:B37)</f>
        <v>0</v>
      </c>
      <c r="R1519" s="24" t="str">
        <f t="shared" si="533"/>
        <v>보정동</v>
      </c>
      <c r="S1519" s="24" t="str">
        <f t="shared" si="539"/>
        <v>보정15통</v>
      </c>
      <c r="T1519" s="24" t="str">
        <f t="shared" si="540"/>
        <v>(보정동, 성호샤인힐즈아파트)</v>
      </c>
      <c r="U1519" s="24" t="str">
        <f t="shared" si="534"/>
        <v>보정</v>
      </c>
      <c r="V1519" s="25">
        <f t="shared" si="541"/>
        <v>15</v>
      </c>
      <c r="W1519" s="25">
        <f t="shared" si="535"/>
        <v>17</v>
      </c>
      <c r="X1519" s="26"/>
      <c r="Y1519" s="3"/>
      <c r="Z1519" s="19" t="s">
        <v>380</v>
      </c>
      <c r="AA1519" s="62" t="s">
        <v>1569</v>
      </c>
      <c r="AB1519" s="5"/>
      <c r="AC1519" s="5"/>
      <c r="AD1519" s="5"/>
      <c r="AE1519" s="5"/>
      <c r="AF1519" s="5"/>
      <c r="AG1519" s="5"/>
    </row>
    <row r="1520" spans="1:33" ht="15.95" customHeight="1" x14ac:dyDescent="0.3">
      <c r="A1520" s="22" t="b">
        <f t="shared" si="521"/>
        <v>0</v>
      </c>
      <c r="B1520" s="22" t="b">
        <f t="shared" si="522"/>
        <v>0</v>
      </c>
      <c r="C1520" s="22" t="b">
        <f t="shared" si="523"/>
        <v>0</v>
      </c>
      <c r="D1520" s="22" t="b">
        <f t="shared" si="524"/>
        <v>0</v>
      </c>
      <c r="E1520" s="22" t="b">
        <f t="shared" si="525"/>
        <v>0</v>
      </c>
      <c r="F1520" s="52" t="b">
        <f t="shared" si="536"/>
        <v>0</v>
      </c>
      <c r="G1520" s="22" t="b">
        <f t="shared" si="542"/>
        <v>0</v>
      </c>
      <c r="H1520" s="22" t="b">
        <f t="shared" si="526"/>
        <v>0</v>
      </c>
      <c r="I1520" s="22" t="b">
        <f t="shared" si="537"/>
        <v>0</v>
      </c>
      <c r="J1520" s="22" t="b">
        <f t="shared" si="527"/>
        <v>0</v>
      </c>
      <c r="K1520" s="3" t="str">
        <f t="shared" si="528"/>
        <v/>
      </c>
      <c r="L1520" s="3" t="str">
        <f t="shared" si="529"/>
        <v/>
      </c>
      <c r="M1520" s="3" t="str">
        <f t="shared" si="530"/>
        <v/>
      </c>
      <c r="N1520" s="54" t="str">
        <f t="shared" si="538"/>
        <v/>
      </c>
      <c r="O1520" s="3" t="str">
        <f t="shared" si="531"/>
        <v/>
      </c>
      <c r="P1520" s="19" t="str">
        <f t="shared" si="532"/>
        <v/>
      </c>
      <c r="Q1520" s="23">
        <f>_xlfn.XLOOKUP(R1520,summary!C1:C37,summary!B1:B37)</f>
        <v>0</v>
      </c>
      <c r="R1520" s="24" t="str">
        <f t="shared" si="533"/>
        <v>보정동</v>
      </c>
      <c r="S1520" s="24" t="str">
        <f t="shared" si="539"/>
        <v>보정15통</v>
      </c>
      <c r="T1520" s="24" t="str">
        <f t="shared" si="540"/>
        <v>(보정동, 성호샤인힐즈아파트)</v>
      </c>
      <c r="U1520" s="25" t="str">
        <f t="shared" si="534"/>
        <v>보정</v>
      </c>
      <c r="V1520" s="25">
        <f t="shared" si="541"/>
        <v>15</v>
      </c>
      <c r="W1520" s="25">
        <f t="shared" si="535"/>
        <v>18</v>
      </c>
      <c r="X1520" s="26"/>
      <c r="Y1520" s="3"/>
      <c r="Z1520" s="19" t="s">
        <v>382</v>
      </c>
      <c r="AA1520" s="62" t="s">
        <v>1570</v>
      </c>
      <c r="AB1520" s="5"/>
      <c r="AC1520" s="5"/>
      <c r="AD1520" s="5"/>
      <c r="AE1520" s="5"/>
      <c r="AF1520" s="5"/>
      <c r="AG1520" s="5"/>
    </row>
    <row r="1521" spans="1:33" ht="15.95" customHeight="1" x14ac:dyDescent="0.3">
      <c r="A1521" s="22" t="b">
        <f t="shared" si="521"/>
        <v>0</v>
      </c>
      <c r="B1521" s="22" t="b">
        <f t="shared" si="522"/>
        <v>0</v>
      </c>
      <c r="C1521" s="22" t="b">
        <f t="shared" si="523"/>
        <v>0</v>
      </c>
      <c r="D1521" s="22" t="b">
        <f t="shared" si="524"/>
        <v>0</v>
      </c>
      <c r="E1521" s="22" t="b">
        <f t="shared" si="525"/>
        <v>0</v>
      </c>
      <c r="F1521" s="52" t="b">
        <f t="shared" si="536"/>
        <v>0</v>
      </c>
      <c r="G1521" s="22" t="b">
        <f t="shared" si="542"/>
        <v>0</v>
      </c>
      <c r="H1521" s="22" t="b">
        <f t="shared" si="526"/>
        <v>0</v>
      </c>
      <c r="I1521" s="22" t="b">
        <f t="shared" si="537"/>
        <v>0</v>
      </c>
      <c r="J1521" s="22" t="b">
        <f t="shared" si="527"/>
        <v>0</v>
      </c>
      <c r="K1521" s="3" t="str">
        <f t="shared" si="528"/>
        <v/>
      </c>
      <c r="L1521" s="3" t="str">
        <f t="shared" si="529"/>
        <v/>
      </c>
      <c r="M1521" s="22" t="str">
        <f t="shared" si="530"/>
        <v/>
      </c>
      <c r="N1521" s="54" t="str">
        <f t="shared" si="538"/>
        <v/>
      </c>
      <c r="O1521" s="3" t="str">
        <f t="shared" si="531"/>
        <v/>
      </c>
      <c r="P1521" s="19" t="str">
        <f t="shared" si="532"/>
        <v/>
      </c>
      <c r="Q1521" s="23">
        <f>_xlfn.XLOOKUP(R1521,summary!C1:C37,summary!B1:B37)</f>
        <v>0</v>
      </c>
      <c r="R1521" s="24" t="str">
        <f t="shared" si="533"/>
        <v>보정동</v>
      </c>
      <c r="S1521" s="24" t="str">
        <f t="shared" si="539"/>
        <v>보정15통</v>
      </c>
      <c r="T1521" s="24" t="str">
        <f t="shared" si="540"/>
        <v>(보정동, 성호샤인힐즈아파트)</v>
      </c>
      <c r="U1521" s="24" t="str">
        <f t="shared" si="534"/>
        <v>보정</v>
      </c>
      <c r="V1521" s="25">
        <f t="shared" si="541"/>
        <v>15</v>
      </c>
      <c r="W1521" s="25">
        <f t="shared" si="535"/>
        <v>19</v>
      </c>
      <c r="X1521" s="26"/>
      <c r="Y1521" s="3"/>
      <c r="Z1521" s="19" t="s">
        <v>403</v>
      </c>
      <c r="AA1521" s="62" t="s">
        <v>3091</v>
      </c>
      <c r="AB1521" s="5"/>
      <c r="AC1521" s="5"/>
      <c r="AD1521" s="5"/>
      <c r="AE1521" s="5"/>
      <c r="AF1521" s="5"/>
      <c r="AG1521" s="5"/>
    </row>
    <row r="1522" spans="1:33" ht="15.95" customHeight="1" x14ac:dyDescent="0.3">
      <c r="A1522" s="22" t="b">
        <f t="shared" si="521"/>
        <v>1</v>
      </c>
      <c r="B1522" s="22" t="b">
        <f t="shared" si="522"/>
        <v>0</v>
      </c>
      <c r="C1522" s="22" t="b">
        <f t="shared" si="523"/>
        <v>0</v>
      </c>
      <c r="D1522" s="22" t="b">
        <f t="shared" si="524"/>
        <v>0</v>
      </c>
      <c r="E1522" s="22" t="b">
        <f t="shared" si="525"/>
        <v>0</v>
      </c>
      <c r="F1522" s="52" t="b">
        <f t="shared" si="536"/>
        <v>0</v>
      </c>
      <c r="G1522" s="22" t="b">
        <f t="shared" si="542"/>
        <v>0</v>
      </c>
      <c r="H1522" s="22" t="b">
        <f t="shared" si="526"/>
        <v>0</v>
      </c>
      <c r="I1522" s="22" t="b">
        <f t="shared" si="537"/>
        <v>0</v>
      </c>
      <c r="J1522" s="22" t="b">
        <f t="shared" si="527"/>
        <v>1</v>
      </c>
      <c r="K1522" s="3" t="str">
        <f t="shared" si="528"/>
        <v>보정16통</v>
      </c>
      <c r="L1522" s="3" t="str">
        <f t="shared" si="529"/>
        <v>16</v>
      </c>
      <c r="M1522" s="3">
        <f t="shared" si="530"/>
        <v>16</v>
      </c>
      <c r="N1522" s="54" t="str">
        <f t="shared" si="538"/>
        <v>보정</v>
      </c>
      <c r="O1522" s="3" t="str">
        <f t="shared" si="531"/>
        <v/>
      </c>
      <c r="P1522" s="19" t="str">
        <f t="shared" si="532"/>
        <v/>
      </c>
      <c r="Q1522" s="23">
        <f>_xlfn.XLOOKUP(R1522,summary!C1:C37,summary!B1:B37)</f>
        <v>0</v>
      </c>
      <c r="R1522" s="24" t="str">
        <f t="shared" si="533"/>
        <v>보정동</v>
      </c>
      <c r="S1522" s="24" t="str">
        <f t="shared" si="539"/>
        <v>보정16통</v>
      </c>
      <c r="T1522" s="24" t="str">
        <f t="shared" si="540"/>
        <v>(보정동, 죽현마을 엘지자이)</v>
      </c>
      <c r="U1522" s="24" t="str">
        <f t="shared" si="534"/>
        <v>보정</v>
      </c>
      <c r="V1522" s="25">
        <f t="shared" si="541"/>
        <v>16</v>
      </c>
      <c r="W1522" s="25">
        <f t="shared" si="535"/>
        <v>1</v>
      </c>
      <c r="X1522" s="26"/>
      <c r="Y1522" s="3" t="s">
        <v>1571</v>
      </c>
      <c r="Z1522" s="19" t="s">
        <v>63</v>
      </c>
      <c r="AA1522" s="62" t="s">
        <v>1572</v>
      </c>
      <c r="AB1522" s="5"/>
      <c r="AC1522" s="5"/>
      <c r="AD1522" s="5"/>
      <c r="AE1522" s="5"/>
      <c r="AF1522" s="5"/>
      <c r="AG1522" s="5"/>
    </row>
    <row r="1523" spans="1:33" ht="15.95" customHeight="1" x14ac:dyDescent="0.3">
      <c r="A1523" s="22" t="b">
        <f t="shared" si="521"/>
        <v>1</v>
      </c>
      <c r="B1523" s="22" t="b">
        <f t="shared" si="522"/>
        <v>1</v>
      </c>
      <c r="C1523" s="22" t="b">
        <f t="shared" si="523"/>
        <v>0</v>
      </c>
      <c r="D1523" s="22" t="b">
        <f t="shared" si="524"/>
        <v>0</v>
      </c>
      <c r="E1523" s="22" t="b">
        <f t="shared" si="525"/>
        <v>1</v>
      </c>
      <c r="F1523" s="52" t="b">
        <f t="shared" si="536"/>
        <v>1</v>
      </c>
      <c r="G1523" s="22" t="b">
        <f t="shared" si="542"/>
        <v>1</v>
      </c>
      <c r="H1523" s="22" t="b">
        <f t="shared" si="526"/>
        <v>0</v>
      </c>
      <c r="I1523" s="22" t="b">
        <f t="shared" si="537"/>
        <v>1</v>
      </c>
      <c r="J1523" s="22" t="b">
        <f t="shared" si="527"/>
        <v>0</v>
      </c>
      <c r="K1523" s="3" t="str">
        <f t="shared" si="528"/>
        <v/>
      </c>
      <c r="L1523" s="3" t="str">
        <f t="shared" si="529"/>
        <v/>
      </c>
      <c r="M1523" s="3" t="str">
        <f t="shared" si="530"/>
        <v/>
      </c>
      <c r="N1523" s="54" t="str">
        <f t="shared" si="538"/>
        <v/>
      </c>
      <c r="O1523" s="3" t="str">
        <f t="shared" si="531"/>
        <v>(보정동, 죽현마을 엘지자이)</v>
      </c>
      <c r="P1523" s="19" t="str">
        <f t="shared" si="532"/>
        <v>(보정동, 죽현마을 엘지자이)</v>
      </c>
      <c r="Q1523" s="23">
        <f>_xlfn.XLOOKUP(R1523,summary!C1:C37,summary!B1:B37)</f>
        <v>0</v>
      </c>
      <c r="R1523" s="24" t="str">
        <f t="shared" si="533"/>
        <v>보정동</v>
      </c>
      <c r="S1523" s="24" t="str">
        <f t="shared" si="539"/>
        <v>보정16통</v>
      </c>
      <c r="T1523" s="24" t="str">
        <f t="shared" si="540"/>
        <v>(보정동, 죽현마을 엘지자이)</v>
      </c>
      <c r="U1523" s="24" t="str">
        <f t="shared" si="534"/>
        <v>보정</v>
      </c>
      <c r="V1523" s="25">
        <f t="shared" si="541"/>
        <v>16</v>
      </c>
      <c r="W1523" s="25">
        <f t="shared" si="535"/>
        <v>2</v>
      </c>
      <c r="X1523" s="26"/>
      <c r="Y1523" s="3" t="s">
        <v>1425</v>
      </c>
      <c r="Z1523" s="19" t="s">
        <v>65</v>
      </c>
      <c r="AA1523" s="62" t="s">
        <v>1573</v>
      </c>
      <c r="AB1523" s="5"/>
      <c r="AC1523" s="5"/>
      <c r="AD1523" s="5"/>
      <c r="AE1523" s="5"/>
      <c r="AF1523" s="5"/>
      <c r="AG1523" s="5"/>
    </row>
    <row r="1524" spans="1:33" ht="15.95" customHeight="1" x14ac:dyDescent="0.3">
      <c r="A1524" s="22" t="b">
        <f t="shared" si="521"/>
        <v>1</v>
      </c>
      <c r="B1524" s="22" t="b">
        <f t="shared" si="522"/>
        <v>0</v>
      </c>
      <c r="C1524" s="22" t="b">
        <f t="shared" si="523"/>
        <v>0</v>
      </c>
      <c r="D1524" s="22" t="b">
        <f t="shared" si="524"/>
        <v>0</v>
      </c>
      <c r="E1524" s="22" t="b">
        <f t="shared" si="525"/>
        <v>0</v>
      </c>
      <c r="F1524" s="52" t="b">
        <f t="shared" si="536"/>
        <v>0</v>
      </c>
      <c r="G1524" s="22" t="b">
        <f t="shared" si="542"/>
        <v>0</v>
      </c>
      <c r="H1524" s="22" t="b">
        <f t="shared" si="526"/>
        <v>0</v>
      </c>
      <c r="I1524" s="22" t="b">
        <f t="shared" si="537"/>
        <v>1</v>
      </c>
      <c r="J1524" s="22" t="b">
        <f t="shared" si="527"/>
        <v>0</v>
      </c>
      <c r="K1524" s="3" t="str">
        <f t="shared" si="528"/>
        <v/>
      </c>
      <c r="L1524" s="3" t="str">
        <f t="shared" si="529"/>
        <v/>
      </c>
      <c r="M1524" s="3" t="str">
        <f t="shared" si="530"/>
        <v/>
      </c>
      <c r="N1524" s="54" t="str">
        <f t="shared" si="538"/>
        <v/>
      </c>
      <c r="O1524" s="3" t="str">
        <f t="shared" si="531"/>
        <v>죽현마을 엘지자이)</v>
      </c>
      <c r="P1524" s="19" t="str">
        <f t="shared" si="532"/>
        <v/>
      </c>
      <c r="Q1524" s="23">
        <f>_xlfn.XLOOKUP(R1524,summary!C1:C37,summary!B1:B37)</f>
        <v>0</v>
      </c>
      <c r="R1524" s="24" t="str">
        <f t="shared" si="533"/>
        <v>보정동</v>
      </c>
      <c r="S1524" s="24" t="str">
        <f t="shared" si="539"/>
        <v>보정16통</v>
      </c>
      <c r="T1524" s="24" t="str">
        <f t="shared" si="540"/>
        <v>(보정동, 죽현마을 엘지자이)</v>
      </c>
      <c r="U1524" s="24" t="str">
        <f t="shared" si="534"/>
        <v>보정</v>
      </c>
      <c r="V1524" s="25">
        <f t="shared" si="541"/>
        <v>16</v>
      </c>
      <c r="W1524" s="25">
        <f t="shared" si="535"/>
        <v>3</v>
      </c>
      <c r="X1524" s="26"/>
      <c r="Y1524" s="3" t="s">
        <v>1574</v>
      </c>
      <c r="Z1524" s="19" t="s">
        <v>67</v>
      </c>
      <c r="AA1524" s="62" t="s">
        <v>1575</v>
      </c>
      <c r="AB1524" s="5"/>
      <c r="AC1524" s="5"/>
      <c r="AD1524" s="5"/>
      <c r="AE1524" s="5"/>
      <c r="AF1524" s="5"/>
      <c r="AG1524" s="5"/>
    </row>
    <row r="1525" spans="1:33" ht="15.95" customHeight="1" x14ac:dyDescent="0.3">
      <c r="A1525" s="22" t="b">
        <f t="shared" si="521"/>
        <v>1</v>
      </c>
      <c r="B1525" s="22" t="b">
        <f t="shared" si="522"/>
        <v>0</v>
      </c>
      <c r="C1525" s="22" t="b">
        <f t="shared" si="523"/>
        <v>1</v>
      </c>
      <c r="D1525" s="22" t="b">
        <f t="shared" si="524"/>
        <v>0</v>
      </c>
      <c r="E1525" s="22" t="b">
        <f t="shared" si="525"/>
        <v>1</v>
      </c>
      <c r="F1525" s="52" t="b">
        <f t="shared" si="536"/>
        <v>1</v>
      </c>
      <c r="G1525" s="22" t="b">
        <f t="shared" si="542"/>
        <v>0</v>
      </c>
      <c r="H1525" s="22" t="b">
        <f t="shared" si="526"/>
        <v>1</v>
      </c>
      <c r="I1525" s="22" t="b">
        <f t="shared" si="537"/>
        <v>1</v>
      </c>
      <c r="J1525" s="22" t="b">
        <f t="shared" si="527"/>
        <v>0</v>
      </c>
      <c r="K1525" s="3" t="str">
        <f t="shared" si="528"/>
        <v/>
      </c>
      <c r="L1525" s="3" t="str">
        <f t="shared" si="529"/>
        <v/>
      </c>
      <c r="M1525" s="3" t="str">
        <f t="shared" si="530"/>
        <v/>
      </c>
      <c r="N1525" s="54" t="str">
        <f t="shared" si="538"/>
        <v/>
      </c>
      <c r="O1525" s="3" t="str">
        <f t="shared" si="531"/>
        <v>엘지자이)</v>
      </c>
      <c r="P1525" s="19" t="str">
        <f t="shared" si="532"/>
        <v/>
      </c>
      <c r="Q1525" s="23">
        <f>_xlfn.XLOOKUP(R1525,summary!C1:C37,summary!B1:B37)</f>
        <v>0</v>
      </c>
      <c r="R1525" s="24" t="str">
        <f t="shared" si="533"/>
        <v>보정동</v>
      </c>
      <c r="S1525" s="24" t="str">
        <f t="shared" si="539"/>
        <v>보정16통</v>
      </c>
      <c r="T1525" s="24" t="str">
        <f t="shared" si="540"/>
        <v>(보정동, 죽현마을 엘지자이)</v>
      </c>
      <c r="U1525" s="24" t="str">
        <f t="shared" si="534"/>
        <v>보정</v>
      </c>
      <c r="V1525" s="25">
        <f t="shared" si="541"/>
        <v>16</v>
      </c>
      <c r="W1525" s="25">
        <f t="shared" si="535"/>
        <v>4</v>
      </c>
      <c r="X1525" s="26"/>
      <c r="Y1525" s="3" t="s">
        <v>1576</v>
      </c>
      <c r="Z1525" s="19" t="s">
        <v>73</v>
      </c>
      <c r="AA1525" s="62" t="s">
        <v>1577</v>
      </c>
      <c r="AB1525" s="5"/>
      <c r="AC1525" s="5"/>
      <c r="AD1525" s="5"/>
      <c r="AE1525" s="5"/>
      <c r="AF1525" s="5"/>
      <c r="AG1525" s="5"/>
    </row>
    <row r="1526" spans="1:33" ht="15.95" customHeight="1" x14ac:dyDescent="0.3">
      <c r="A1526" s="22" t="b">
        <f t="shared" si="521"/>
        <v>0</v>
      </c>
      <c r="B1526" s="22" t="b">
        <f t="shared" si="522"/>
        <v>0</v>
      </c>
      <c r="C1526" s="22" t="b">
        <f t="shared" si="523"/>
        <v>0</v>
      </c>
      <c r="D1526" s="22" t="b">
        <f t="shared" si="524"/>
        <v>0</v>
      </c>
      <c r="E1526" s="22" t="b">
        <f t="shared" si="525"/>
        <v>0</v>
      </c>
      <c r="F1526" s="52" t="b">
        <f t="shared" si="536"/>
        <v>0</v>
      </c>
      <c r="G1526" s="22" t="b">
        <f t="shared" si="542"/>
        <v>0</v>
      </c>
      <c r="H1526" s="22" t="b">
        <f t="shared" si="526"/>
        <v>0</v>
      </c>
      <c r="I1526" s="22" t="b">
        <f t="shared" si="537"/>
        <v>0</v>
      </c>
      <c r="J1526" s="22" t="b">
        <f t="shared" si="527"/>
        <v>0</v>
      </c>
      <c r="K1526" s="3" t="str">
        <f t="shared" si="528"/>
        <v/>
      </c>
      <c r="L1526" s="3" t="str">
        <f t="shared" si="529"/>
        <v/>
      </c>
      <c r="M1526" s="3" t="str">
        <f t="shared" si="530"/>
        <v/>
      </c>
      <c r="N1526" s="54" t="str">
        <f t="shared" si="538"/>
        <v/>
      </c>
      <c r="O1526" s="3" t="str">
        <f t="shared" si="531"/>
        <v/>
      </c>
      <c r="P1526" s="19" t="str">
        <f t="shared" si="532"/>
        <v/>
      </c>
      <c r="Q1526" s="23">
        <f>_xlfn.XLOOKUP(R1526,summary!C1:C37,summary!B1:B37)</f>
        <v>0</v>
      </c>
      <c r="R1526" s="24" t="str">
        <f t="shared" si="533"/>
        <v>보정동</v>
      </c>
      <c r="S1526" s="24" t="str">
        <f t="shared" si="539"/>
        <v>보정16통</v>
      </c>
      <c r="T1526" s="24" t="str">
        <f t="shared" si="540"/>
        <v>(보정동, 죽현마을 엘지자이)</v>
      </c>
      <c r="U1526" s="24" t="str">
        <f t="shared" si="534"/>
        <v>보정</v>
      </c>
      <c r="V1526" s="25">
        <f t="shared" si="541"/>
        <v>16</v>
      </c>
      <c r="W1526" s="25">
        <f t="shared" si="535"/>
        <v>5</v>
      </c>
      <c r="X1526" s="26"/>
      <c r="Y1526" s="3"/>
      <c r="Z1526" s="19" t="s">
        <v>87</v>
      </c>
      <c r="AA1526" s="62" t="s">
        <v>1578</v>
      </c>
      <c r="AB1526" s="5"/>
      <c r="AC1526" s="5"/>
      <c r="AD1526" s="5"/>
      <c r="AE1526" s="5"/>
      <c r="AF1526" s="5"/>
      <c r="AG1526" s="5"/>
    </row>
    <row r="1527" spans="1:33" ht="15.95" customHeight="1" x14ac:dyDescent="0.3">
      <c r="A1527" s="22" t="b">
        <f t="shared" si="521"/>
        <v>1</v>
      </c>
      <c r="B1527" s="22" t="b">
        <f t="shared" si="522"/>
        <v>0</v>
      </c>
      <c r="C1527" s="22" t="b">
        <f t="shared" si="523"/>
        <v>0</v>
      </c>
      <c r="D1527" s="22" t="b">
        <f t="shared" si="524"/>
        <v>0</v>
      </c>
      <c r="E1527" s="22" t="b">
        <f t="shared" si="525"/>
        <v>0</v>
      </c>
      <c r="F1527" s="52" t="b">
        <f t="shared" si="536"/>
        <v>0</v>
      </c>
      <c r="G1527" s="22" t="b">
        <f t="shared" si="542"/>
        <v>0</v>
      </c>
      <c r="H1527" s="22" t="b">
        <f t="shared" si="526"/>
        <v>0</v>
      </c>
      <c r="I1527" s="22" t="b">
        <f t="shared" si="537"/>
        <v>0</v>
      </c>
      <c r="J1527" s="22" t="b">
        <f t="shared" si="527"/>
        <v>1</v>
      </c>
      <c r="K1527" s="3" t="str">
        <f t="shared" si="528"/>
        <v/>
      </c>
      <c r="L1527" s="3" t="str">
        <f t="shared" si="529"/>
        <v/>
      </c>
      <c r="M1527" s="3" t="str">
        <f t="shared" si="530"/>
        <v/>
      </c>
      <c r="N1527" s="54" t="str">
        <f t="shared" si="538"/>
        <v/>
      </c>
      <c r="O1527" s="3" t="str">
        <f t="shared" si="531"/>
        <v/>
      </c>
      <c r="P1527" s="19" t="str">
        <f t="shared" si="532"/>
        <v/>
      </c>
      <c r="Q1527" s="23" t="e">
        <f>_xlfn.XLOOKUP(R1527,summary!C1:C37,summary!B1:B37)</f>
        <v>#N/A</v>
      </c>
      <c r="R1527" s="24" t="str">
        <f t="shared" si="533"/>
        <v>읍 면 동</v>
      </c>
      <c r="S1527" s="24" t="str">
        <f t="shared" si="539"/>
        <v>통 리 명</v>
      </c>
      <c r="T1527" s="24" t="str">
        <f t="shared" si="540"/>
        <v/>
      </c>
      <c r="U1527" s="24" t="str">
        <f t="shared" si="534"/>
        <v/>
      </c>
      <c r="V1527" s="25" t="str">
        <f t="shared" si="541"/>
        <v/>
      </c>
      <c r="W1527" s="25" t="str">
        <f t="shared" si="535"/>
        <v/>
      </c>
      <c r="X1527" s="5" t="s">
        <v>121</v>
      </c>
      <c r="Y1527" s="5" t="s">
        <v>122</v>
      </c>
      <c r="Z1527" s="3" t="s">
        <v>59</v>
      </c>
      <c r="AA1527" s="19" t="s">
        <v>2628</v>
      </c>
      <c r="AB1527" s="5"/>
      <c r="AC1527" s="5"/>
      <c r="AD1527" s="5"/>
      <c r="AE1527" s="5"/>
      <c r="AF1527" s="5"/>
      <c r="AG1527" s="5"/>
    </row>
    <row r="1528" spans="1:33" ht="15.95" customHeight="1" x14ac:dyDescent="0.3">
      <c r="A1528" s="22" t="b">
        <f t="shared" si="521"/>
        <v>1</v>
      </c>
      <c r="B1528" s="22" t="b">
        <f t="shared" si="522"/>
        <v>0</v>
      </c>
      <c r="C1528" s="22" t="b">
        <f t="shared" si="523"/>
        <v>0</v>
      </c>
      <c r="D1528" s="22" t="b">
        <f t="shared" si="524"/>
        <v>0</v>
      </c>
      <c r="E1528" s="22" t="b">
        <f t="shared" si="525"/>
        <v>0</v>
      </c>
      <c r="F1528" s="52" t="b">
        <f t="shared" si="536"/>
        <v>0</v>
      </c>
      <c r="G1528" s="22" t="b">
        <f t="shared" si="542"/>
        <v>0</v>
      </c>
      <c r="H1528" s="22" t="b">
        <f t="shared" si="526"/>
        <v>0</v>
      </c>
      <c r="I1528" s="22" t="b">
        <f t="shared" si="537"/>
        <v>0</v>
      </c>
      <c r="J1528" s="22" t="b">
        <f t="shared" si="527"/>
        <v>1</v>
      </c>
      <c r="K1528" s="3" t="str">
        <f t="shared" si="528"/>
        <v>보정17통</v>
      </c>
      <c r="L1528" s="3" t="str">
        <f t="shared" si="529"/>
        <v>17</v>
      </c>
      <c r="M1528" s="3">
        <f t="shared" si="530"/>
        <v>17</v>
      </c>
      <c r="N1528" s="54" t="str">
        <f t="shared" si="538"/>
        <v>보정</v>
      </c>
      <c r="O1528" s="3" t="str">
        <f t="shared" si="531"/>
        <v/>
      </c>
      <c r="P1528" s="19" t="str">
        <f t="shared" si="532"/>
        <v/>
      </c>
      <c r="Q1528" s="23">
        <f>_xlfn.XLOOKUP(R1528,summary!C1:C37,summary!B1:B37)</f>
        <v>0</v>
      </c>
      <c r="R1528" s="24" t="str">
        <f t="shared" si="533"/>
        <v>보정동</v>
      </c>
      <c r="S1528" s="24" t="str">
        <f t="shared" si="539"/>
        <v>보정17통</v>
      </c>
      <c r="T1528" s="24" t="str">
        <f t="shared" si="540"/>
        <v>(보정동, 죽현마을아이파크)</v>
      </c>
      <c r="U1528" s="24" t="str">
        <f t="shared" si="534"/>
        <v>보정</v>
      </c>
      <c r="V1528" s="25">
        <f t="shared" si="541"/>
        <v>17</v>
      </c>
      <c r="W1528" s="25">
        <f t="shared" si="535"/>
        <v>1</v>
      </c>
      <c r="X1528" s="5" t="s">
        <v>26</v>
      </c>
      <c r="Y1528" s="5" t="s">
        <v>1579</v>
      </c>
      <c r="Z1528" s="19" t="s">
        <v>63</v>
      </c>
      <c r="AA1528" s="3" t="s">
        <v>1580</v>
      </c>
      <c r="AB1528" s="5"/>
      <c r="AC1528" s="5"/>
      <c r="AD1528" s="5"/>
      <c r="AE1528" s="5"/>
      <c r="AF1528" s="5"/>
      <c r="AG1528" s="5"/>
    </row>
    <row r="1529" spans="1:33" ht="15.95" customHeight="1" x14ac:dyDescent="0.3">
      <c r="A1529" s="22" t="b">
        <f t="shared" si="521"/>
        <v>1</v>
      </c>
      <c r="B1529" s="22" t="b">
        <f t="shared" si="522"/>
        <v>1</v>
      </c>
      <c r="C1529" s="22" t="b">
        <f t="shared" si="523"/>
        <v>0</v>
      </c>
      <c r="D1529" s="22" t="b">
        <f t="shared" si="524"/>
        <v>0</v>
      </c>
      <c r="E1529" s="22" t="b">
        <f t="shared" si="525"/>
        <v>1</v>
      </c>
      <c r="F1529" s="52" t="b">
        <f t="shared" si="536"/>
        <v>1</v>
      </c>
      <c r="G1529" s="22" t="b">
        <f t="shared" si="542"/>
        <v>1</v>
      </c>
      <c r="H1529" s="22" t="b">
        <f t="shared" si="526"/>
        <v>0</v>
      </c>
      <c r="I1529" s="22" t="b">
        <f t="shared" si="537"/>
        <v>1</v>
      </c>
      <c r="J1529" s="22" t="b">
        <f t="shared" si="527"/>
        <v>0</v>
      </c>
      <c r="K1529" s="3" t="str">
        <f t="shared" si="528"/>
        <v/>
      </c>
      <c r="L1529" s="3" t="str">
        <f t="shared" si="529"/>
        <v/>
      </c>
      <c r="M1529" s="3" t="str">
        <f t="shared" si="530"/>
        <v/>
      </c>
      <c r="N1529" s="54" t="str">
        <f t="shared" si="538"/>
        <v/>
      </c>
      <c r="O1529" s="3" t="str">
        <f t="shared" si="531"/>
        <v>(보정동, 죽현마을아이파크)</v>
      </c>
      <c r="P1529" s="19" t="str">
        <f t="shared" si="532"/>
        <v>(보정동, 죽현마을아이파크)</v>
      </c>
      <c r="Q1529" s="23">
        <f>_xlfn.XLOOKUP(R1529,summary!C1:C37,summary!B1:B37)</f>
        <v>0</v>
      </c>
      <c r="R1529" s="24" t="str">
        <f t="shared" si="533"/>
        <v>보정동</v>
      </c>
      <c r="S1529" s="24" t="str">
        <f t="shared" si="539"/>
        <v>보정17통</v>
      </c>
      <c r="T1529" s="24" t="str">
        <f t="shared" si="540"/>
        <v>(보정동, 죽현마을아이파크)</v>
      </c>
      <c r="U1529" s="24" t="str">
        <f t="shared" si="534"/>
        <v>보정</v>
      </c>
      <c r="V1529" s="25">
        <f t="shared" si="541"/>
        <v>17</v>
      </c>
      <c r="W1529" s="25">
        <f t="shared" si="535"/>
        <v>2</v>
      </c>
      <c r="X1529" s="5"/>
      <c r="Y1529" s="5" t="s">
        <v>1425</v>
      </c>
      <c r="Z1529" s="19" t="s">
        <v>65</v>
      </c>
      <c r="AA1529" s="3" t="s">
        <v>1581</v>
      </c>
      <c r="AB1529" s="5"/>
      <c r="AC1529" s="5"/>
      <c r="AD1529" s="5"/>
      <c r="AE1529" s="5"/>
      <c r="AF1529" s="5"/>
      <c r="AG1529" s="5"/>
    </row>
    <row r="1530" spans="1:33" ht="15.95" customHeight="1" x14ac:dyDescent="0.3">
      <c r="A1530" s="22" t="b">
        <f t="shared" si="521"/>
        <v>1</v>
      </c>
      <c r="B1530" s="22" t="b">
        <f t="shared" si="522"/>
        <v>0</v>
      </c>
      <c r="C1530" s="22" t="b">
        <f t="shared" si="523"/>
        <v>0</v>
      </c>
      <c r="D1530" s="22" t="b">
        <f t="shared" si="524"/>
        <v>0</v>
      </c>
      <c r="E1530" s="22" t="b">
        <f t="shared" si="525"/>
        <v>0</v>
      </c>
      <c r="F1530" s="52" t="b">
        <f t="shared" si="536"/>
        <v>0</v>
      </c>
      <c r="G1530" s="22" t="b">
        <f t="shared" si="542"/>
        <v>0</v>
      </c>
      <c r="H1530" s="22" t="b">
        <f t="shared" si="526"/>
        <v>0</v>
      </c>
      <c r="I1530" s="22" t="b">
        <f t="shared" si="537"/>
        <v>1</v>
      </c>
      <c r="J1530" s="22" t="b">
        <f t="shared" si="527"/>
        <v>0</v>
      </c>
      <c r="K1530" s="3" t="str">
        <f t="shared" si="528"/>
        <v/>
      </c>
      <c r="L1530" s="3" t="str">
        <f t="shared" si="529"/>
        <v/>
      </c>
      <c r="M1530" s="3" t="str">
        <f t="shared" si="530"/>
        <v/>
      </c>
      <c r="N1530" s="54" t="str">
        <f t="shared" si="538"/>
        <v/>
      </c>
      <c r="O1530" s="3" t="str">
        <f t="shared" si="531"/>
        <v>죽현마을아이파크)</v>
      </c>
      <c r="P1530" s="19" t="str">
        <f t="shared" si="532"/>
        <v/>
      </c>
      <c r="Q1530" s="23">
        <f>_xlfn.XLOOKUP(R1530,summary!C1:C37,summary!B1:B37)</f>
        <v>0</v>
      </c>
      <c r="R1530" s="24" t="str">
        <f t="shared" si="533"/>
        <v>보정동</v>
      </c>
      <c r="S1530" s="24" t="str">
        <f t="shared" si="539"/>
        <v>보정17통</v>
      </c>
      <c r="T1530" s="24" t="str">
        <f t="shared" si="540"/>
        <v>(보정동, 죽현마을아이파크)</v>
      </c>
      <c r="U1530" s="24" t="str">
        <f t="shared" si="534"/>
        <v>보정</v>
      </c>
      <c r="V1530" s="25">
        <f t="shared" si="541"/>
        <v>17</v>
      </c>
      <c r="W1530" s="25">
        <f t="shared" si="535"/>
        <v>3</v>
      </c>
      <c r="X1530" s="5"/>
      <c r="Y1530" s="3" t="s">
        <v>1582</v>
      </c>
      <c r="Z1530" s="19" t="s">
        <v>67</v>
      </c>
      <c r="AA1530" s="3" t="s">
        <v>1583</v>
      </c>
      <c r="AB1530" s="5"/>
      <c r="AC1530" s="5"/>
      <c r="AD1530" s="5"/>
      <c r="AE1530" s="5"/>
      <c r="AF1530" s="5"/>
      <c r="AG1530" s="5"/>
    </row>
    <row r="1531" spans="1:33" ht="15.95" customHeight="1" x14ac:dyDescent="0.3">
      <c r="A1531" s="22" t="b">
        <f t="shared" si="521"/>
        <v>1</v>
      </c>
      <c r="B1531" s="22" t="b">
        <f t="shared" si="522"/>
        <v>0</v>
      </c>
      <c r="C1531" s="22" t="b">
        <f t="shared" si="523"/>
        <v>1</v>
      </c>
      <c r="D1531" s="22" t="b">
        <f t="shared" si="524"/>
        <v>0</v>
      </c>
      <c r="E1531" s="22" t="b">
        <f t="shared" si="525"/>
        <v>1</v>
      </c>
      <c r="F1531" s="52" t="b">
        <f t="shared" si="536"/>
        <v>1</v>
      </c>
      <c r="G1531" s="22" t="b">
        <f t="shared" si="542"/>
        <v>0</v>
      </c>
      <c r="H1531" s="22" t="b">
        <f t="shared" si="526"/>
        <v>1</v>
      </c>
      <c r="I1531" s="22" t="b">
        <f t="shared" si="537"/>
        <v>1</v>
      </c>
      <c r="J1531" s="22" t="b">
        <f t="shared" si="527"/>
        <v>0</v>
      </c>
      <c r="K1531" s="3" t="str">
        <f t="shared" si="528"/>
        <v/>
      </c>
      <c r="L1531" s="3" t="str">
        <f t="shared" si="529"/>
        <v/>
      </c>
      <c r="M1531" s="22" t="str">
        <f t="shared" si="530"/>
        <v/>
      </c>
      <c r="N1531" s="54" t="str">
        <f t="shared" si="538"/>
        <v/>
      </c>
      <c r="O1531" s="3" t="str">
        <f t="shared" si="531"/>
        <v>아이파크)</v>
      </c>
      <c r="P1531" s="19" t="str">
        <f t="shared" si="532"/>
        <v/>
      </c>
      <c r="Q1531" s="23">
        <f>_xlfn.XLOOKUP(R1531,summary!C1:C37,summary!B1:B37)</f>
        <v>0</v>
      </c>
      <c r="R1531" s="24" t="str">
        <f t="shared" si="533"/>
        <v>보정동</v>
      </c>
      <c r="S1531" s="24" t="str">
        <f t="shared" si="539"/>
        <v>보정17통</v>
      </c>
      <c r="T1531" s="24" t="str">
        <f t="shared" si="540"/>
        <v>(보정동, 죽현마을아이파크)</v>
      </c>
      <c r="U1531" s="24" t="str">
        <f t="shared" si="534"/>
        <v>보정</v>
      </c>
      <c r="V1531" s="25">
        <f t="shared" si="541"/>
        <v>17</v>
      </c>
      <c r="W1531" s="25">
        <f t="shared" si="535"/>
        <v>4</v>
      </c>
      <c r="X1531" s="5"/>
      <c r="Y1531" s="3" t="s">
        <v>1584</v>
      </c>
      <c r="Z1531" s="19" t="s">
        <v>73</v>
      </c>
      <c r="AA1531" s="3" t="s">
        <v>1585</v>
      </c>
      <c r="AB1531" s="5"/>
      <c r="AC1531" s="5"/>
      <c r="AD1531" s="5"/>
      <c r="AE1531" s="5"/>
      <c r="AF1531" s="5"/>
      <c r="AG1531" s="5"/>
    </row>
    <row r="1532" spans="1:33" ht="15.95" customHeight="1" x14ac:dyDescent="0.3">
      <c r="A1532" s="22" t="b">
        <f t="shared" si="521"/>
        <v>0</v>
      </c>
      <c r="B1532" s="22" t="b">
        <f t="shared" si="522"/>
        <v>0</v>
      </c>
      <c r="C1532" s="22" t="b">
        <f t="shared" si="523"/>
        <v>0</v>
      </c>
      <c r="D1532" s="22" t="b">
        <f t="shared" si="524"/>
        <v>0</v>
      </c>
      <c r="E1532" s="22" t="b">
        <f t="shared" si="525"/>
        <v>0</v>
      </c>
      <c r="F1532" s="52" t="b">
        <f t="shared" si="536"/>
        <v>0</v>
      </c>
      <c r="G1532" s="22" t="b">
        <f t="shared" si="542"/>
        <v>0</v>
      </c>
      <c r="H1532" s="22" t="b">
        <f t="shared" si="526"/>
        <v>0</v>
      </c>
      <c r="I1532" s="22" t="b">
        <f t="shared" si="537"/>
        <v>0</v>
      </c>
      <c r="J1532" s="22" t="b">
        <f t="shared" si="527"/>
        <v>0</v>
      </c>
      <c r="K1532" s="3" t="str">
        <f t="shared" si="528"/>
        <v/>
      </c>
      <c r="L1532" s="3" t="str">
        <f t="shared" si="529"/>
        <v/>
      </c>
      <c r="M1532" s="3" t="str">
        <f t="shared" si="530"/>
        <v/>
      </c>
      <c r="N1532" s="54" t="str">
        <f t="shared" si="538"/>
        <v/>
      </c>
      <c r="O1532" s="3" t="str">
        <f t="shared" si="531"/>
        <v/>
      </c>
      <c r="P1532" s="19" t="str">
        <f t="shared" si="532"/>
        <v/>
      </c>
      <c r="Q1532" s="23">
        <f>_xlfn.XLOOKUP(R1532,summary!C1:C37,summary!B1:B37)</f>
        <v>0</v>
      </c>
      <c r="R1532" s="24" t="str">
        <f t="shared" si="533"/>
        <v>보정동</v>
      </c>
      <c r="S1532" s="24" t="str">
        <f t="shared" si="539"/>
        <v>보정17통</v>
      </c>
      <c r="T1532" s="24" t="str">
        <f t="shared" si="540"/>
        <v>(보정동, 죽현마을아이파크)</v>
      </c>
      <c r="U1532" s="24" t="str">
        <f t="shared" si="534"/>
        <v>보정</v>
      </c>
      <c r="V1532" s="25">
        <f t="shared" si="541"/>
        <v>17</v>
      </c>
      <c r="W1532" s="25">
        <f t="shared" si="535"/>
        <v>5</v>
      </c>
      <c r="X1532" s="5"/>
      <c r="Y1532" s="3"/>
      <c r="Z1532" s="19" t="s">
        <v>87</v>
      </c>
      <c r="AA1532" s="3" t="s">
        <v>1586</v>
      </c>
      <c r="AB1532" s="5"/>
      <c r="AC1532" s="5"/>
      <c r="AD1532" s="5"/>
      <c r="AE1532" s="5"/>
      <c r="AF1532" s="5"/>
      <c r="AG1532" s="5"/>
    </row>
    <row r="1533" spans="1:33" ht="15.95" customHeight="1" x14ac:dyDescent="0.3">
      <c r="A1533" s="22" t="b">
        <f t="shared" si="521"/>
        <v>0</v>
      </c>
      <c r="B1533" s="22" t="b">
        <f t="shared" si="522"/>
        <v>0</v>
      </c>
      <c r="C1533" s="22" t="b">
        <f t="shared" si="523"/>
        <v>0</v>
      </c>
      <c r="D1533" s="22" t="b">
        <f t="shared" si="524"/>
        <v>0</v>
      </c>
      <c r="E1533" s="22" t="b">
        <f t="shared" si="525"/>
        <v>0</v>
      </c>
      <c r="F1533" s="52" t="b">
        <f t="shared" si="536"/>
        <v>0</v>
      </c>
      <c r="G1533" s="22" t="b">
        <f t="shared" si="542"/>
        <v>0</v>
      </c>
      <c r="H1533" s="22" t="b">
        <f t="shared" si="526"/>
        <v>0</v>
      </c>
      <c r="I1533" s="22" t="b">
        <f t="shared" si="537"/>
        <v>0</v>
      </c>
      <c r="J1533" s="22" t="b">
        <f t="shared" si="527"/>
        <v>0</v>
      </c>
      <c r="K1533" s="3" t="str">
        <f t="shared" si="528"/>
        <v/>
      </c>
      <c r="L1533" s="3" t="str">
        <f t="shared" si="529"/>
        <v/>
      </c>
      <c r="M1533" s="3" t="str">
        <f t="shared" si="530"/>
        <v/>
      </c>
      <c r="N1533" s="54" t="str">
        <f t="shared" si="538"/>
        <v/>
      </c>
      <c r="O1533" s="3" t="str">
        <f t="shared" si="531"/>
        <v/>
      </c>
      <c r="P1533" s="19" t="str">
        <f t="shared" si="532"/>
        <v/>
      </c>
      <c r="Q1533" s="23">
        <f>_xlfn.XLOOKUP(R1533,summary!C1:C37,summary!B1:B37)</f>
        <v>0</v>
      </c>
      <c r="R1533" s="24" t="str">
        <f t="shared" si="533"/>
        <v>보정동</v>
      </c>
      <c r="S1533" s="24" t="str">
        <f t="shared" si="539"/>
        <v>보정17통</v>
      </c>
      <c r="T1533" s="24" t="str">
        <f t="shared" si="540"/>
        <v>(보정동, 죽현마을아이파크)</v>
      </c>
      <c r="U1533" s="24" t="str">
        <f t="shared" si="534"/>
        <v>보정</v>
      </c>
      <c r="V1533" s="25">
        <f t="shared" si="541"/>
        <v>17</v>
      </c>
      <c r="W1533" s="25">
        <f t="shared" si="535"/>
        <v>6</v>
      </c>
      <c r="X1533" s="5"/>
      <c r="Y1533" s="3"/>
      <c r="Z1533" s="19" t="s">
        <v>89</v>
      </c>
      <c r="AA1533" s="3" t="s">
        <v>1587</v>
      </c>
      <c r="AB1533" s="5"/>
      <c r="AC1533" s="5"/>
      <c r="AD1533" s="5"/>
      <c r="AE1533" s="5"/>
      <c r="AF1533" s="5"/>
      <c r="AG1533" s="5"/>
    </row>
    <row r="1534" spans="1:33" ht="15.95" customHeight="1" x14ac:dyDescent="0.3">
      <c r="A1534" s="22" t="b">
        <f t="shared" si="521"/>
        <v>0</v>
      </c>
      <c r="B1534" s="22" t="b">
        <f t="shared" si="522"/>
        <v>0</v>
      </c>
      <c r="C1534" s="22" t="b">
        <f t="shared" si="523"/>
        <v>0</v>
      </c>
      <c r="D1534" s="22" t="b">
        <f t="shared" si="524"/>
        <v>0</v>
      </c>
      <c r="E1534" s="22" t="b">
        <f t="shared" si="525"/>
        <v>0</v>
      </c>
      <c r="F1534" s="52" t="b">
        <f t="shared" si="536"/>
        <v>0</v>
      </c>
      <c r="G1534" s="22" t="b">
        <f t="shared" si="542"/>
        <v>0</v>
      </c>
      <c r="H1534" s="22" t="b">
        <f t="shared" si="526"/>
        <v>0</v>
      </c>
      <c r="I1534" s="22" t="b">
        <f t="shared" si="537"/>
        <v>0</v>
      </c>
      <c r="J1534" s="22" t="b">
        <f t="shared" si="527"/>
        <v>0</v>
      </c>
      <c r="K1534" s="3" t="str">
        <f t="shared" si="528"/>
        <v/>
      </c>
      <c r="L1534" s="3" t="str">
        <f t="shared" si="529"/>
        <v/>
      </c>
      <c r="M1534" s="3" t="str">
        <f t="shared" si="530"/>
        <v/>
      </c>
      <c r="N1534" s="54" t="str">
        <f t="shared" si="538"/>
        <v/>
      </c>
      <c r="O1534" s="3" t="str">
        <f t="shared" si="531"/>
        <v/>
      </c>
      <c r="P1534" s="19" t="str">
        <f t="shared" si="532"/>
        <v/>
      </c>
      <c r="Q1534" s="23">
        <f>_xlfn.XLOOKUP(R1534,summary!C1:C37,summary!B1:B37)</f>
        <v>0</v>
      </c>
      <c r="R1534" s="24" t="str">
        <f t="shared" si="533"/>
        <v>보정동</v>
      </c>
      <c r="S1534" s="24" t="str">
        <f t="shared" si="539"/>
        <v>보정17통</v>
      </c>
      <c r="T1534" s="24" t="str">
        <f t="shared" si="540"/>
        <v>(보정동, 죽현마을아이파크)</v>
      </c>
      <c r="U1534" s="24" t="str">
        <f t="shared" si="534"/>
        <v>보정</v>
      </c>
      <c r="V1534" s="25">
        <f t="shared" si="541"/>
        <v>17</v>
      </c>
      <c r="W1534" s="25">
        <f t="shared" si="535"/>
        <v>7</v>
      </c>
      <c r="X1534" s="5"/>
      <c r="Y1534" s="5"/>
      <c r="Z1534" s="19" t="s">
        <v>91</v>
      </c>
      <c r="AA1534" s="3" t="s">
        <v>1588</v>
      </c>
      <c r="AB1534" s="5"/>
      <c r="AC1534" s="5"/>
      <c r="AD1534" s="5"/>
      <c r="AE1534" s="5"/>
      <c r="AF1534" s="5"/>
      <c r="AG1534" s="5"/>
    </row>
    <row r="1535" spans="1:33" ht="15.95" customHeight="1" x14ac:dyDescent="0.3">
      <c r="A1535" s="22" t="b">
        <f t="shared" si="521"/>
        <v>0</v>
      </c>
      <c r="B1535" s="22" t="b">
        <f t="shared" si="522"/>
        <v>0</v>
      </c>
      <c r="C1535" s="22" t="b">
        <f t="shared" si="523"/>
        <v>0</v>
      </c>
      <c r="D1535" s="22" t="b">
        <f t="shared" si="524"/>
        <v>0</v>
      </c>
      <c r="E1535" s="22" t="b">
        <f t="shared" si="525"/>
        <v>0</v>
      </c>
      <c r="F1535" s="52" t="b">
        <f t="shared" si="536"/>
        <v>0</v>
      </c>
      <c r="G1535" s="22" t="b">
        <f t="shared" si="542"/>
        <v>0</v>
      </c>
      <c r="H1535" s="22" t="b">
        <f t="shared" si="526"/>
        <v>0</v>
      </c>
      <c r="I1535" s="22" t="b">
        <f t="shared" si="537"/>
        <v>0</v>
      </c>
      <c r="J1535" s="22" t="b">
        <f t="shared" si="527"/>
        <v>0</v>
      </c>
      <c r="K1535" s="3" t="str">
        <f t="shared" si="528"/>
        <v/>
      </c>
      <c r="L1535" s="3" t="str">
        <f t="shared" si="529"/>
        <v/>
      </c>
      <c r="M1535" s="3" t="str">
        <f t="shared" si="530"/>
        <v/>
      </c>
      <c r="N1535" s="54" t="str">
        <f t="shared" si="538"/>
        <v/>
      </c>
      <c r="O1535" s="3" t="str">
        <f t="shared" si="531"/>
        <v/>
      </c>
      <c r="P1535" s="19" t="str">
        <f t="shared" si="532"/>
        <v/>
      </c>
      <c r="Q1535" s="23">
        <f>_xlfn.XLOOKUP(R1535,summary!C1:C37,summary!B1:B37)</f>
        <v>0</v>
      </c>
      <c r="R1535" s="24" t="str">
        <f t="shared" si="533"/>
        <v>보정동</v>
      </c>
      <c r="S1535" s="24" t="str">
        <f t="shared" si="539"/>
        <v>보정17통</v>
      </c>
      <c r="T1535" s="24" t="str">
        <f t="shared" si="540"/>
        <v>(보정동, 죽현마을아이파크)</v>
      </c>
      <c r="U1535" s="24" t="str">
        <f t="shared" si="534"/>
        <v>보정</v>
      </c>
      <c r="V1535" s="25">
        <f t="shared" si="541"/>
        <v>17</v>
      </c>
      <c r="W1535" s="25">
        <f t="shared" si="535"/>
        <v>8</v>
      </c>
      <c r="X1535" s="5"/>
      <c r="Y1535" s="5"/>
      <c r="Z1535" s="26" t="s">
        <v>93</v>
      </c>
      <c r="AA1535" s="3" t="s">
        <v>1589</v>
      </c>
      <c r="AB1535" s="5"/>
      <c r="AC1535" s="5"/>
      <c r="AD1535" s="5"/>
      <c r="AE1535" s="5"/>
      <c r="AF1535" s="5"/>
      <c r="AG1535" s="5"/>
    </row>
    <row r="1536" spans="1:33" ht="15.95" customHeight="1" x14ac:dyDescent="0.3">
      <c r="A1536" s="22" t="b">
        <f t="shared" si="521"/>
        <v>0</v>
      </c>
      <c r="B1536" s="22" t="b">
        <f t="shared" si="522"/>
        <v>0</v>
      </c>
      <c r="C1536" s="22" t="b">
        <f t="shared" si="523"/>
        <v>0</v>
      </c>
      <c r="D1536" s="22" t="b">
        <f t="shared" si="524"/>
        <v>0</v>
      </c>
      <c r="E1536" s="22" t="b">
        <f t="shared" si="525"/>
        <v>0</v>
      </c>
      <c r="F1536" s="52" t="b">
        <f t="shared" si="536"/>
        <v>0</v>
      </c>
      <c r="G1536" s="22" t="b">
        <f t="shared" si="542"/>
        <v>0</v>
      </c>
      <c r="H1536" s="22" t="b">
        <f t="shared" si="526"/>
        <v>0</v>
      </c>
      <c r="I1536" s="22" t="b">
        <f t="shared" si="537"/>
        <v>0</v>
      </c>
      <c r="J1536" s="22" t="b">
        <f t="shared" si="527"/>
        <v>0</v>
      </c>
      <c r="K1536" s="3" t="str">
        <f t="shared" si="528"/>
        <v/>
      </c>
      <c r="L1536" s="3" t="str">
        <f t="shared" si="529"/>
        <v/>
      </c>
      <c r="M1536" s="3" t="str">
        <f t="shared" si="530"/>
        <v/>
      </c>
      <c r="N1536" s="54" t="str">
        <f t="shared" si="538"/>
        <v/>
      </c>
      <c r="O1536" s="3" t="str">
        <f t="shared" si="531"/>
        <v/>
      </c>
      <c r="P1536" s="19" t="str">
        <f t="shared" si="532"/>
        <v/>
      </c>
      <c r="Q1536" s="23">
        <f>_xlfn.XLOOKUP(R1536,summary!C1:C37,summary!B1:B37)</f>
        <v>0</v>
      </c>
      <c r="R1536" s="24" t="str">
        <f t="shared" si="533"/>
        <v>보정동</v>
      </c>
      <c r="S1536" s="24" t="str">
        <f t="shared" si="539"/>
        <v>보정17통</v>
      </c>
      <c r="T1536" s="24" t="str">
        <f t="shared" si="540"/>
        <v>(보정동, 죽현마을아이파크)</v>
      </c>
      <c r="U1536" s="24" t="str">
        <f t="shared" si="534"/>
        <v>보정</v>
      </c>
      <c r="V1536" s="25">
        <f t="shared" si="541"/>
        <v>17</v>
      </c>
      <c r="W1536" s="25">
        <f t="shared" si="535"/>
        <v>9</v>
      </c>
      <c r="X1536" s="5"/>
      <c r="Y1536" s="5"/>
      <c r="Z1536" s="26" t="s">
        <v>95</v>
      </c>
      <c r="AA1536" s="3" t="s">
        <v>1590</v>
      </c>
      <c r="AB1536" s="5"/>
      <c r="AC1536" s="5"/>
      <c r="AD1536" s="5"/>
      <c r="AE1536" s="5"/>
      <c r="AF1536" s="5"/>
      <c r="AG1536" s="5"/>
    </row>
    <row r="1537" spans="1:33" ht="15.95" customHeight="1" x14ac:dyDescent="0.3">
      <c r="A1537" s="22" t="b">
        <f t="shared" si="521"/>
        <v>0</v>
      </c>
      <c r="B1537" s="22" t="b">
        <f t="shared" si="522"/>
        <v>0</v>
      </c>
      <c r="C1537" s="22" t="b">
        <f t="shared" si="523"/>
        <v>0</v>
      </c>
      <c r="D1537" s="22" t="b">
        <f t="shared" si="524"/>
        <v>0</v>
      </c>
      <c r="E1537" s="22" t="b">
        <f t="shared" si="525"/>
        <v>0</v>
      </c>
      <c r="F1537" s="52" t="b">
        <f t="shared" si="536"/>
        <v>0</v>
      </c>
      <c r="G1537" s="22" t="b">
        <f t="shared" si="542"/>
        <v>0</v>
      </c>
      <c r="H1537" s="22" t="b">
        <f t="shared" si="526"/>
        <v>0</v>
      </c>
      <c r="I1537" s="22" t="b">
        <f t="shared" si="537"/>
        <v>0</v>
      </c>
      <c r="J1537" s="22" t="b">
        <f t="shared" si="527"/>
        <v>0</v>
      </c>
      <c r="K1537" s="3" t="str">
        <f t="shared" si="528"/>
        <v/>
      </c>
      <c r="L1537" s="3" t="str">
        <f t="shared" si="529"/>
        <v/>
      </c>
      <c r="M1537" s="3" t="str">
        <f t="shared" si="530"/>
        <v/>
      </c>
      <c r="N1537" s="54" t="str">
        <f t="shared" si="538"/>
        <v/>
      </c>
      <c r="O1537" s="3" t="str">
        <f t="shared" si="531"/>
        <v/>
      </c>
      <c r="P1537" s="19" t="str">
        <f t="shared" si="532"/>
        <v/>
      </c>
      <c r="Q1537" s="23">
        <f>_xlfn.XLOOKUP(R1537,summary!C1:C37,summary!B1:B37)</f>
        <v>0</v>
      </c>
      <c r="R1537" s="24" t="str">
        <f t="shared" si="533"/>
        <v>보정동</v>
      </c>
      <c r="S1537" s="24" t="str">
        <f t="shared" si="539"/>
        <v>보정17통</v>
      </c>
      <c r="T1537" s="24" t="str">
        <f t="shared" si="540"/>
        <v>(보정동, 죽현마을아이파크)</v>
      </c>
      <c r="U1537" s="24" t="str">
        <f t="shared" si="534"/>
        <v>보정</v>
      </c>
      <c r="V1537" s="25">
        <f t="shared" si="541"/>
        <v>17</v>
      </c>
      <c r="W1537" s="25">
        <f t="shared" si="535"/>
        <v>10</v>
      </c>
      <c r="X1537" s="5"/>
      <c r="Y1537" s="5"/>
      <c r="Z1537" s="26" t="s">
        <v>97</v>
      </c>
      <c r="AA1537" s="3" t="s">
        <v>1591</v>
      </c>
      <c r="AB1537" s="5"/>
      <c r="AC1537" s="5"/>
      <c r="AD1537" s="5"/>
      <c r="AE1537" s="5"/>
      <c r="AF1537" s="5"/>
      <c r="AG1537" s="5"/>
    </row>
    <row r="1538" spans="1:33" ht="15.95" customHeight="1" x14ac:dyDescent="0.3">
      <c r="A1538" s="22" t="b">
        <f t="shared" ref="A1538:A1601" si="543">LEN(Y1538)&gt;0</f>
        <v>1</v>
      </c>
      <c r="B1538" s="22" t="b">
        <f t="shared" ref="B1538:B1601" si="544">LEFT(Y1538)="("</f>
        <v>0</v>
      </c>
      <c r="C1538" s="22" t="b">
        <f t="shared" ref="C1538:C1601" si="545">RIGHT(Y1538)=")"</f>
        <v>0</v>
      </c>
      <c r="D1538" s="22" t="b">
        <f t="shared" ref="D1538:D1601" si="546">AND(B1538,C1538)</f>
        <v>0</v>
      </c>
      <c r="E1538" s="22" t="b">
        <f t="shared" ref="E1538:E1601" si="547">OR(B1538,C1538)</f>
        <v>0</v>
      </c>
      <c r="F1538" s="52" t="b">
        <f t="shared" si="536"/>
        <v>0</v>
      </c>
      <c r="G1538" s="22" t="b">
        <f t="shared" si="542"/>
        <v>0</v>
      </c>
      <c r="H1538" s="22" t="b">
        <f t="shared" ref="H1538:H1601" si="548">AND(C1538,$F1538)</f>
        <v>0</v>
      </c>
      <c r="I1538" s="22" t="b">
        <f t="shared" si="537"/>
        <v>0</v>
      </c>
      <c r="J1538" s="22" t="b">
        <f t="shared" ref="J1538:J1601" si="549">AND(A1538,NOT(B1538),NOT(I1538))</f>
        <v>1</v>
      </c>
      <c r="K1538" s="3" t="str">
        <f t="shared" ref="K1538:K1601" si="550">IF(AND(J1538,RIGHT(Y1538)="통"),Y1538,"")</f>
        <v>보정18통</v>
      </c>
      <c r="L1538" s="3" t="str">
        <f t="shared" ref="L1538:L1601" si="551">RIGHT(SUBSTITUTE(K1538,"통",""),2)</f>
        <v>18</v>
      </c>
      <c r="M1538" s="3">
        <f t="shared" ref="M1538:M1601" si="552">IF(LEN(L1538)=0,"",IF(CODE(L1538)&lt;60,VALUE(L1538),VALUE(RIGHT(L1538))))</f>
        <v>18</v>
      </c>
      <c r="N1538" s="54" t="str">
        <f t="shared" si="538"/>
        <v>보정</v>
      </c>
      <c r="O1538" s="3" t="str">
        <f t="shared" ref="O1538:O1601" si="553">IF(I1538,IF(I1539,CONCATENATE(Y1538,O1539),Y1538),"")</f>
        <v/>
      </c>
      <c r="P1538" s="19" t="str">
        <f t="shared" ref="P1538:P1601" si="554">IF(G1538,O1538,IF(D1538,Y1538,""))</f>
        <v/>
      </c>
      <c r="Q1538" s="23">
        <f>_xlfn.XLOOKUP(R1538,summary!C1:C37,summary!B1:B37)</f>
        <v>0</v>
      </c>
      <c r="R1538" s="24" t="str">
        <f t="shared" ref="R1538:R1601" si="555">IF($X1538="",R1537,$X1538)</f>
        <v>보정동</v>
      </c>
      <c r="S1538" s="24" t="str">
        <f t="shared" si="539"/>
        <v>보정18통</v>
      </c>
      <c r="T1538" s="24" t="str">
        <f t="shared" si="540"/>
        <v>(보정동, 죽현마을아이파크)</v>
      </c>
      <c r="U1538" s="24" t="str">
        <f t="shared" ref="U1538:U1601" si="556">IF($J1538,N1538,U1537)</f>
        <v>보정</v>
      </c>
      <c r="V1538" s="25">
        <f t="shared" si="541"/>
        <v>18</v>
      </c>
      <c r="W1538" s="25">
        <f t="shared" ref="W1538:W1601" si="557">IF(ISBLANK(Z1538),"",IF(LEN(TRIM(Z1538))&lt;4,VALUE(SUBSTITUTE(TRIM(Z1538),"반","")),""))</f>
        <v>1</v>
      </c>
      <c r="X1538" s="3"/>
      <c r="Y1538" s="3" t="s">
        <v>1592</v>
      </c>
      <c r="Z1538" s="19" t="s">
        <v>63</v>
      </c>
      <c r="AA1538" s="3" t="s">
        <v>1593</v>
      </c>
      <c r="AB1538" s="5"/>
      <c r="AC1538" s="5"/>
      <c r="AD1538" s="5"/>
      <c r="AE1538" s="5"/>
      <c r="AF1538" s="5"/>
      <c r="AG1538" s="5"/>
    </row>
    <row r="1539" spans="1:33" ht="15.95" customHeight="1" x14ac:dyDescent="0.3">
      <c r="A1539" s="22" t="b">
        <f t="shared" si="543"/>
        <v>1</v>
      </c>
      <c r="B1539" s="22" t="b">
        <f t="shared" si="544"/>
        <v>1</v>
      </c>
      <c r="C1539" s="22" t="b">
        <f t="shared" si="545"/>
        <v>0</v>
      </c>
      <c r="D1539" s="22" t="b">
        <f t="shared" si="546"/>
        <v>0</v>
      </c>
      <c r="E1539" s="22" t="b">
        <f t="shared" si="547"/>
        <v>1</v>
      </c>
      <c r="F1539" s="52" t="b">
        <f t="shared" ref="F1539:F1602" si="558">_xlfn.XOR(B1539,C1539)</f>
        <v>1</v>
      </c>
      <c r="G1539" s="22" t="b">
        <f t="shared" si="542"/>
        <v>1</v>
      </c>
      <c r="H1539" s="22" t="b">
        <f t="shared" si="548"/>
        <v>0</v>
      </c>
      <c r="I1539" s="22" t="b">
        <f t="shared" ref="I1539:I1602" si="559">IF(G1539,G1539,IF(H1538,FALSE,I1538))</f>
        <v>1</v>
      </c>
      <c r="J1539" s="22" t="b">
        <f t="shared" si="549"/>
        <v>0</v>
      </c>
      <c r="K1539" s="3" t="str">
        <f t="shared" si="550"/>
        <v/>
      </c>
      <c r="L1539" s="3" t="str">
        <f t="shared" si="551"/>
        <v/>
      </c>
      <c r="M1539" s="3" t="str">
        <f t="shared" si="552"/>
        <v/>
      </c>
      <c r="N1539" s="54" t="str">
        <f t="shared" ref="N1539:N1602" si="560">SUBSTITUTE(K1539,_xlfn.CONCAT(M1539,"통"),"")</f>
        <v/>
      </c>
      <c r="O1539" s="3" t="str">
        <f t="shared" si="553"/>
        <v>(보정동, 죽현마을아이파크)</v>
      </c>
      <c r="P1539" s="19" t="str">
        <f t="shared" si="554"/>
        <v>(보정동, 죽현마을아이파크)</v>
      </c>
      <c r="Q1539" s="23">
        <f>_xlfn.XLOOKUP(R1539,summary!C1:C37,summary!B1:B37)</f>
        <v>0</v>
      </c>
      <c r="R1539" s="24" t="str">
        <f t="shared" si="555"/>
        <v>보정동</v>
      </c>
      <c r="S1539" s="24" t="str">
        <f t="shared" ref="S1539:S1602" si="561">IF(J1539,Y1539,S1538)</f>
        <v>보정18통</v>
      </c>
      <c r="T1539" s="24" t="str">
        <f t="shared" ref="T1539:T1602" si="562">IF(J1539,P1540,T1538)</f>
        <v>(보정동, 죽현마을아이파크)</v>
      </c>
      <c r="U1539" s="24" t="str">
        <f t="shared" si="556"/>
        <v>보정</v>
      </c>
      <c r="V1539" s="25">
        <f t="shared" ref="V1539:V1602" si="563">IF(J1539,M1539,V1538)</f>
        <v>18</v>
      </c>
      <c r="W1539" s="25">
        <f t="shared" si="557"/>
        <v>2</v>
      </c>
      <c r="X1539" s="3"/>
      <c r="Y1539" s="3" t="s">
        <v>1425</v>
      </c>
      <c r="Z1539" s="19" t="s">
        <v>65</v>
      </c>
      <c r="AA1539" s="3" t="s">
        <v>1594</v>
      </c>
      <c r="AB1539" s="5"/>
      <c r="AC1539" s="5"/>
      <c r="AD1539" s="5"/>
      <c r="AE1539" s="5"/>
      <c r="AF1539" s="5"/>
      <c r="AG1539" s="5"/>
    </row>
    <row r="1540" spans="1:33" ht="15.95" customHeight="1" x14ac:dyDescent="0.3">
      <c r="A1540" s="22" t="b">
        <f t="shared" si="543"/>
        <v>1</v>
      </c>
      <c r="B1540" s="22" t="b">
        <f t="shared" si="544"/>
        <v>0</v>
      </c>
      <c r="C1540" s="22" t="b">
        <f t="shared" si="545"/>
        <v>0</v>
      </c>
      <c r="D1540" s="22" t="b">
        <f t="shared" si="546"/>
        <v>0</v>
      </c>
      <c r="E1540" s="22" t="b">
        <f t="shared" si="547"/>
        <v>0</v>
      </c>
      <c r="F1540" s="52" t="b">
        <f t="shared" si="558"/>
        <v>0</v>
      </c>
      <c r="G1540" s="22" t="b">
        <f t="shared" si="542"/>
        <v>0</v>
      </c>
      <c r="H1540" s="22" t="b">
        <f t="shared" si="548"/>
        <v>0</v>
      </c>
      <c r="I1540" s="22" t="b">
        <f t="shared" si="559"/>
        <v>1</v>
      </c>
      <c r="J1540" s="22" t="b">
        <f t="shared" si="549"/>
        <v>0</v>
      </c>
      <c r="K1540" s="3" t="str">
        <f t="shared" si="550"/>
        <v/>
      </c>
      <c r="L1540" s="3" t="str">
        <f t="shared" si="551"/>
        <v/>
      </c>
      <c r="M1540" s="22" t="str">
        <f t="shared" si="552"/>
        <v/>
      </c>
      <c r="N1540" s="54" t="str">
        <f t="shared" si="560"/>
        <v/>
      </c>
      <c r="O1540" s="3" t="str">
        <f t="shared" si="553"/>
        <v>죽현마을아이파크)</v>
      </c>
      <c r="P1540" s="19" t="str">
        <f t="shared" si="554"/>
        <v/>
      </c>
      <c r="Q1540" s="23">
        <f>_xlfn.XLOOKUP(R1540,summary!C1:C37,summary!B1:B37)</f>
        <v>0</v>
      </c>
      <c r="R1540" s="24" t="str">
        <f t="shared" si="555"/>
        <v>보정동</v>
      </c>
      <c r="S1540" s="24" t="str">
        <f t="shared" si="561"/>
        <v>보정18통</v>
      </c>
      <c r="T1540" s="24" t="str">
        <f t="shared" si="562"/>
        <v>(보정동, 죽현마을아이파크)</v>
      </c>
      <c r="U1540" s="24" t="str">
        <f t="shared" si="556"/>
        <v>보정</v>
      </c>
      <c r="V1540" s="25">
        <f t="shared" si="563"/>
        <v>18</v>
      </c>
      <c r="W1540" s="25">
        <f t="shared" si="557"/>
        <v>3</v>
      </c>
      <c r="X1540" s="5"/>
      <c r="Y1540" s="3" t="s">
        <v>1582</v>
      </c>
      <c r="Z1540" s="19" t="s">
        <v>67</v>
      </c>
      <c r="AA1540" s="3" t="s">
        <v>1595</v>
      </c>
      <c r="AB1540" s="5"/>
      <c r="AC1540" s="5"/>
      <c r="AD1540" s="5"/>
      <c r="AE1540" s="5"/>
      <c r="AF1540" s="5"/>
      <c r="AG1540" s="5"/>
    </row>
    <row r="1541" spans="1:33" ht="15.95" customHeight="1" x14ac:dyDescent="0.3">
      <c r="A1541" s="22" t="b">
        <f t="shared" si="543"/>
        <v>1</v>
      </c>
      <c r="B1541" s="22" t="b">
        <f t="shared" si="544"/>
        <v>0</v>
      </c>
      <c r="C1541" s="22" t="b">
        <f t="shared" si="545"/>
        <v>1</v>
      </c>
      <c r="D1541" s="22" t="b">
        <f t="shared" si="546"/>
        <v>0</v>
      </c>
      <c r="E1541" s="22" t="b">
        <f t="shared" si="547"/>
        <v>1</v>
      </c>
      <c r="F1541" s="52" t="b">
        <f t="shared" si="558"/>
        <v>1</v>
      </c>
      <c r="G1541" s="22" t="b">
        <f t="shared" si="542"/>
        <v>0</v>
      </c>
      <c r="H1541" s="22" t="b">
        <f t="shared" si="548"/>
        <v>1</v>
      </c>
      <c r="I1541" s="22" t="b">
        <f t="shared" si="559"/>
        <v>1</v>
      </c>
      <c r="J1541" s="22" t="b">
        <f t="shared" si="549"/>
        <v>0</v>
      </c>
      <c r="K1541" s="3" t="str">
        <f t="shared" si="550"/>
        <v/>
      </c>
      <c r="L1541" s="3" t="str">
        <f t="shared" si="551"/>
        <v/>
      </c>
      <c r="M1541" s="3" t="str">
        <f t="shared" si="552"/>
        <v/>
      </c>
      <c r="N1541" s="54" t="str">
        <f t="shared" si="560"/>
        <v/>
      </c>
      <c r="O1541" s="3" t="str">
        <f t="shared" si="553"/>
        <v>아이파크)</v>
      </c>
      <c r="P1541" s="19" t="str">
        <f t="shared" si="554"/>
        <v/>
      </c>
      <c r="Q1541" s="23">
        <f>_xlfn.XLOOKUP(R1541,summary!C1:C37,summary!B1:B37)</f>
        <v>0</v>
      </c>
      <c r="R1541" s="24" t="str">
        <f t="shared" si="555"/>
        <v>보정동</v>
      </c>
      <c r="S1541" s="24" t="str">
        <f t="shared" si="561"/>
        <v>보정18통</v>
      </c>
      <c r="T1541" s="24" t="str">
        <f t="shared" si="562"/>
        <v>(보정동, 죽현마을아이파크)</v>
      </c>
      <c r="U1541" s="24" t="str">
        <f t="shared" si="556"/>
        <v>보정</v>
      </c>
      <c r="V1541" s="25">
        <f t="shared" si="563"/>
        <v>18</v>
      </c>
      <c r="W1541" s="25">
        <f t="shared" si="557"/>
        <v>4</v>
      </c>
      <c r="X1541" s="5"/>
      <c r="Y1541" s="3" t="s">
        <v>1584</v>
      </c>
      <c r="Z1541" s="19" t="s">
        <v>73</v>
      </c>
      <c r="AA1541" s="3" t="s">
        <v>1596</v>
      </c>
      <c r="AB1541" s="5"/>
      <c r="AC1541" s="5"/>
      <c r="AD1541" s="5"/>
      <c r="AE1541" s="5"/>
      <c r="AF1541" s="5"/>
      <c r="AG1541" s="5"/>
    </row>
    <row r="1542" spans="1:33" ht="15.95" customHeight="1" x14ac:dyDescent="0.3">
      <c r="A1542" s="22" t="b">
        <f t="shared" si="543"/>
        <v>0</v>
      </c>
      <c r="B1542" s="22" t="b">
        <f t="shared" si="544"/>
        <v>0</v>
      </c>
      <c r="C1542" s="22" t="b">
        <f t="shared" si="545"/>
        <v>0</v>
      </c>
      <c r="D1542" s="22" t="b">
        <f t="shared" si="546"/>
        <v>0</v>
      </c>
      <c r="E1542" s="22" t="b">
        <f t="shared" si="547"/>
        <v>0</v>
      </c>
      <c r="F1542" s="52" t="b">
        <f t="shared" si="558"/>
        <v>0</v>
      </c>
      <c r="G1542" s="22" t="b">
        <f t="shared" si="542"/>
        <v>0</v>
      </c>
      <c r="H1542" s="22" t="b">
        <f t="shared" si="548"/>
        <v>0</v>
      </c>
      <c r="I1542" s="22" t="b">
        <f t="shared" si="559"/>
        <v>0</v>
      </c>
      <c r="J1542" s="22" t="b">
        <f t="shared" si="549"/>
        <v>0</v>
      </c>
      <c r="K1542" s="3" t="str">
        <f t="shared" si="550"/>
        <v/>
      </c>
      <c r="L1542" s="3" t="str">
        <f t="shared" si="551"/>
        <v/>
      </c>
      <c r="M1542" s="3" t="str">
        <f t="shared" si="552"/>
        <v/>
      </c>
      <c r="N1542" s="54" t="str">
        <f t="shared" si="560"/>
        <v/>
      </c>
      <c r="O1542" s="3" t="str">
        <f t="shared" si="553"/>
        <v/>
      </c>
      <c r="P1542" s="19" t="str">
        <f t="shared" si="554"/>
        <v/>
      </c>
      <c r="Q1542" s="23">
        <f>_xlfn.XLOOKUP(R1542,summary!C1:C37,summary!B1:B37)</f>
        <v>0</v>
      </c>
      <c r="R1542" s="24" t="str">
        <f t="shared" si="555"/>
        <v>보정동</v>
      </c>
      <c r="S1542" s="24" t="str">
        <f t="shared" si="561"/>
        <v>보정18통</v>
      </c>
      <c r="T1542" s="24" t="str">
        <f t="shared" si="562"/>
        <v>(보정동, 죽현마을아이파크)</v>
      </c>
      <c r="U1542" s="24" t="str">
        <f t="shared" si="556"/>
        <v>보정</v>
      </c>
      <c r="V1542" s="25">
        <f t="shared" si="563"/>
        <v>18</v>
      </c>
      <c r="W1542" s="25">
        <f t="shared" si="557"/>
        <v>5</v>
      </c>
      <c r="X1542" s="5"/>
      <c r="Y1542" s="3"/>
      <c r="Z1542" s="19" t="s">
        <v>87</v>
      </c>
      <c r="AA1542" s="3" t="s">
        <v>1597</v>
      </c>
      <c r="AB1542" s="5"/>
      <c r="AC1542" s="5"/>
      <c r="AD1542" s="5"/>
      <c r="AE1542" s="5"/>
      <c r="AF1542" s="5"/>
      <c r="AG1542" s="5"/>
    </row>
    <row r="1543" spans="1:33" ht="15.95" customHeight="1" x14ac:dyDescent="0.3">
      <c r="A1543" s="22" t="b">
        <f t="shared" si="543"/>
        <v>0</v>
      </c>
      <c r="B1543" s="22" t="b">
        <f t="shared" si="544"/>
        <v>0</v>
      </c>
      <c r="C1543" s="22" t="b">
        <f t="shared" si="545"/>
        <v>0</v>
      </c>
      <c r="D1543" s="22" t="b">
        <f t="shared" si="546"/>
        <v>0</v>
      </c>
      <c r="E1543" s="22" t="b">
        <f t="shared" si="547"/>
        <v>0</v>
      </c>
      <c r="F1543" s="52" t="b">
        <f t="shared" si="558"/>
        <v>0</v>
      </c>
      <c r="G1543" s="22" t="b">
        <f t="shared" si="542"/>
        <v>0</v>
      </c>
      <c r="H1543" s="22" t="b">
        <f t="shared" si="548"/>
        <v>0</v>
      </c>
      <c r="I1543" s="22" t="b">
        <f t="shared" si="559"/>
        <v>0</v>
      </c>
      <c r="J1543" s="22" t="b">
        <f t="shared" si="549"/>
        <v>0</v>
      </c>
      <c r="K1543" s="3" t="str">
        <f t="shared" si="550"/>
        <v/>
      </c>
      <c r="L1543" s="3" t="str">
        <f t="shared" si="551"/>
        <v/>
      </c>
      <c r="M1543" s="3" t="str">
        <f t="shared" si="552"/>
        <v/>
      </c>
      <c r="N1543" s="54" t="str">
        <f t="shared" si="560"/>
        <v/>
      </c>
      <c r="O1543" s="3" t="str">
        <f t="shared" si="553"/>
        <v/>
      </c>
      <c r="P1543" s="19" t="str">
        <f t="shared" si="554"/>
        <v/>
      </c>
      <c r="Q1543" s="23">
        <f>_xlfn.XLOOKUP(R1543,summary!C1:C37,summary!B1:B37)</f>
        <v>0</v>
      </c>
      <c r="R1543" s="24" t="str">
        <f t="shared" si="555"/>
        <v>보정동</v>
      </c>
      <c r="S1543" s="24" t="str">
        <f t="shared" si="561"/>
        <v>보정18통</v>
      </c>
      <c r="T1543" s="24" t="str">
        <f t="shared" si="562"/>
        <v>(보정동, 죽현마을아이파크)</v>
      </c>
      <c r="U1543" s="24" t="str">
        <f t="shared" si="556"/>
        <v>보정</v>
      </c>
      <c r="V1543" s="25">
        <f t="shared" si="563"/>
        <v>18</v>
      </c>
      <c r="W1543" s="25">
        <f t="shared" si="557"/>
        <v>6</v>
      </c>
      <c r="X1543" s="5"/>
      <c r="Y1543" s="5"/>
      <c r="Z1543" s="19" t="s">
        <v>89</v>
      </c>
      <c r="AA1543" s="3" t="s">
        <v>1598</v>
      </c>
      <c r="AB1543" s="5"/>
      <c r="AC1543" s="5"/>
      <c r="AD1543" s="5"/>
      <c r="AE1543" s="5"/>
      <c r="AF1543" s="5"/>
      <c r="AG1543" s="5"/>
    </row>
    <row r="1544" spans="1:33" ht="15.95" customHeight="1" x14ac:dyDescent="0.3">
      <c r="A1544" s="22" t="b">
        <f t="shared" si="543"/>
        <v>0</v>
      </c>
      <c r="B1544" s="22" t="b">
        <f t="shared" si="544"/>
        <v>0</v>
      </c>
      <c r="C1544" s="22" t="b">
        <f t="shared" si="545"/>
        <v>0</v>
      </c>
      <c r="D1544" s="22" t="b">
        <f t="shared" si="546"/>
        <v>0</v>
      </c>
      <c r="E1544" s="22" t="b">
        <f t="shared" si="547"/>
        <v>0</v>
      </c>
      <c r="F1544" s="52" t="b">
        <f t="shared" si="558"/>
        <v>0</v>
      </c>
      <c r="G1544" s="22" t="b">
        <f t="shared" si="542"/>
        <v>0</v>
      </c>
      <c r="H1544" s="22" t="b">
        <f t="shared" si="548"/>
        <v>0</v>
      </c>
      <c r="I1544" s="22" t="b">
        <f t="shared" si="559"/>
        <v>0</v>
      </c>
      <c r="J1544" s="22" t="b">
        <f t="shared" si="549"/>
        <v>0</v>
      </c>
      <c r="K1544" s="3" t="str">
        <f t="shared" si="550"/>
        <v/>
      </c>
      <c r="L1544" s="3" t="str">
        <f t="shared" si="551"/>
        <v/>
      </c>
      <c r="M1544" s="3" t="str">
        <f t="shared" si="552"/>
        <v/>
      </c>
      <c r="N1544" s="54" t="str">
        <f t="shared" si="560"/>
        <v/>
      </c>
      <c r="O1544" s="3" t="str">
        <f t="shared" si="553"/>
        <v/>
      </c>
      <c r="P1544" s="19" t="str">
        <f t="shared" si="554"/>
        <v/>
      </c>
      <c r="Q1544" s="23">
        <f>_xlfn.XLOOKUP(R1544,summary!C1:C37,summary!B1:B37)</f>
        <v>0</v>
      </c>
      <c r="R1544" s="24" t="str">
        <f t="shared" si="555"/>
        <v>보정동</v>
      </c>
      <c r="S1544" s="24" t="str">
        <f t="shared" si="561"/>
        <v>보정18통</v>
      </c>
      <c r="T1544" s="24" t="str">
        <f t="shared" si="562"/>
        <v>(보정동, 죽현마을아이파크)</v>
      </c>
      <c r="U1544" s="24" t="str">
        <f t="shared" si="556"/>
        <v>보정</v>
      </c>
      <c r="V1544" s="25">
        <f t="shared" si="563"/>
        <v>18</v>
      </c>
      <c r="W1544" s="25">
        <f t="shared" si="557"/>
        <v>7</v>
      </c>
      <c r="X1544" s="5"/>
      <c r="Y1544" s="5"/>
      <c r="Z1544" s="19" t="s">
        <v>91</v>
      </c>
      <c r="AA1544" s="3" t="s">
        <v>1599</v>
      </c>
      <c r="AB1544" s="5"/>
      <c r="AC1544" s="5"/>
      <c r="AD1544" s="5"/>
      <c r="AE1544" s="5"/>
      <c r="AF1544" s="5"/>
      <c r="AG1544" s="5"/>
    </row>
    <row r="1545" spans="1:33" ht="15.95" customHeight="1" x14ac:dyDescent="0.3">
      <c r="A1545" s="22" t="b">
        <f t="shared" si="543"/>
        <v>0</v>
      </c>
      <c r="B1545" s="22" t="b">
        <f t="shared" si="544"/>
        <v>0</v>
      </c>
      <c r="C1545" s="22" t="b">
        <f t="shared" si="545"/>
        <v>0</v>
      </c>
      <c r="D1545" s="22" t="b">
        <f t="shared" si="546"/>
        <v>0</v>
      </c>
      <c r="E1545" s="22" t="b">
        <f t="shared" si="547"/>
        <v>0</v>
      </c>
      <c r="F1545" s="52" t="b">
        <f t="shared" si="558"/>
        <v>0</v>
      </c>
      <c r="G1545" s="22" t="b">
        <f t="shared" si="542"/>
        <v>0</v>
      </c>
      <c r="H1545" s="22" t="b">
        <f t="shared" si="548"/>
        <v>0</v>
      </c>
      <c r="I1545" s="22" t="b">
        <f t="shared" si="559"/>
        <v>0</v>
      </c>
      <c r="J1545" s="22" t="b">
        <f t="shared" si="549"/>
        <v>0</v>
      </c>
      <c r="K1545" s="3" t="str">
        <f t="shared" si="550"/>
        <v/>
      </c>
      <c r="L1545" s="3" t="str">
        <f t="shared" si="551"/>
        <v/>
      </c>
      <c r="M1545" s="3" t="str">
        <f t="shared" si="552"/>
        <v/>
      </c>
      <c r="N1545" s="54" t="str">
        <f t="shared" si="560"/>
        <v/>
      </c>
      <c r="O1545" s="3" t="str">
        <f t="shared" si="553"/>
        <v/>
      </c>
      <c r="P1545" s="19" t="str">
        <f t="shared" si="554"/>
        <v/>
      </c>
      <c r="Q1545" s="23">
        <f>_xlfn.XLOOKUP(R1545,summary!C1:C37,summary!B1:B37)</f>
        <v>0</v>
      </c>
      <c r="R1545" s="24" t="str">
        <f t="shared" si="555"/>
        <v>보정동</v>
      </c>
      <c r="S1545" s="24" t="str">
        <f t="shared" si="561"/>
        <v>보정18통</v>
      </c>
      <c r="T1545" s="24" t="str">
        <f t="shared" si="562"/>
        <v>(보정동, 죽현마을아이파크)</v>
      </c>
      <c r="U1545" s="24" t="str">
        <f t="shared" si="556"/>
        <v>보정</v>
      </c>
      <c r="V1545" s="25">
        <f t="shared" si="563"/>
        <v>18</v>
      </c>
      <c r="W1545" s="25">
        <f t="shared" si="557"/>
        <v>8</v>
      </c>
      <c r="X1545" s="5"/>
      <c r="Y1545" s="5"/>
      <c r="Z1545" s="19" t="s">
        <v>93</v>
      </c>
      <c r="AA1545" s="3" t="s">
        <v>1600</v>
      </c>
      <c r="AB1545" s="5"/>
      <c r="AC1545" s="5"/>
      <c r="AD1545" s="5"/>
      <c r="AE1545" s="5"/>
      <c r="AF1545" s="5"/>
      <c r="AG1545" s="5"/>
    </row>
    <row r="1546" spans="1:33" ht="15.95" customHeight="1" x14ac:dyDescent="0.3">
      <c r="A1546" s="22" t="b">
        <f t="shared" si="543"/>
        <v>0</v>
      </c>
      <c r="B1546" s="22" t="b">
        <f t="shared" si="544"/>
        <v>0</v>
      </c>
      <c r="C1546" s="22" t="b">
        <f t="shared" si="545"/>
        <v>0</v>
      </c>
      <c r="D1546" s="22" t="b">
        <f t="shared" si="546"/>
        <v>0</v>
      </c>
      <c r="E1546" s="22" t="b">
        <f t="shared" si="547"/>
        <v>0</v>
      </c>
      <c r="F1546" s="52" t="b">
        <f t="shared" si="558"/>
        <v>0</v>
      </c>
      <c r="G1546" s="22" t="b">
        <f t="shared" si="542"/>
        <v>0</v>
      </c>
      <c r="H1546" s="22" t="b">
        <f t="shared" si="548"/>
        <v>0</v>
      </c>
      <c r="I1546" s="22" t="b">
        <f t="shared" si="559"/>
        <v>0</v>
      </c>
      <c r="J1546" s="22" t="b">
        <f t="shared" si="549"/>
        <v>0</v>
      </c>
      <c r="K1546" s="3" t="str">
        <f t="shared" si="550"/>
        <v/>
      </c>
      <c r="L1546" s="3" t="str">
        <f t="shared" si="551"/>
        <v/>
      </c>
      <c r="M1546" s="3" t="str">
        <f t="shared" si="552"/>
        <v/>
      </c>
      <c r="N1546" s="54" t="str">
        <f t="shared" si="560"/>
        <v/>
      </c>
      <c r="O1546" s="3" t="str">
        <f t="shared" si="553"/>
        <v/>
      </c>
      <c r="P1546" s="19" t="str">
        <f t="shared" si="554"/>
        <v/>
      </c>
      <c r="Q1546" s="23">
        <f>_xlfn.XLOOKUP(R1546,summary!C1:C37,summary!B1:B37)</f>
        <v>0</v>
      </c>
      <c r="R1546" s="24" t="str">
        <f t="shared" si="555"/>
        <v>보정동</v>
      </c>
      <c r="S1546" s="24" t="str">
        <f t="shared" si="561"/>
        <v>보정18통</v>
      </c>
      <c r="T1546" s="24" t="str">
        <f t="shared" si="562"/>
        <v>(보정동, 죽현마을아이파크)</v>
      </c>
      <c r="U1546" s="24" t="str">
        <f t="shared" si="556"/>
        <v>보정</v>
      </c>
      <c r="V1546" s="25">
        <f t="shared" si="563"/>
        <v>18</v>
      </c>
      <c r="W1546" s="25">
        <f t="shared" si="557"/>
        <v>9</v>
      </c>
      <c r="X1546" s="5"/>
      <c r="Y1546" s="5"/>
      <c r="Z1546" s="19" t="s">
        <v>95</v>
      </c>
      <c r="AA1546" s="3" t="s">
        <v>1601</v>
      </c>
      <c r="AB1546" s="5"/>
      <c r="AC1546" s="5"/>
      <c r="AD1546" s="5"/>
      <c r="AE1546" s="5"/>
      <c r="AF1546" s="5"/>
      <c r="AG1546" s="5"/>
    </row>
    <row r="1547" spans="1:33" ht="15.95" customHeight="1" x14ac:dyDescent="0.3">
      <c r="A1547" s="22" t="b">
        <f t="shared" si="543"/>
        <v>1</v>
      </c>
      <c r="B1547" s="22" t="b">
        <f t="shared" si="544"/>
        <v>0</v>
      </c>
      <c r="C1547" s="22" t="b">
        <f t="shared" si="545"/>
        <v>0</v>
      </c>
      <c r="D1547" s="22" t="b">
        <f t="shared" si="546"/>
        <v>0</v>
      </c>
      <c r="E1547" s="22" t="b">
        <f t="shared" si="547"/>
        <v>0</v>
      </c>
      <c r="F1547" s="52" t="b">
        <f t="shared" si="558"/>
        <v>0</v>
      </c>
      <c r="G1547" s="22" t="b">
        <f t="shared" si="542"/>
        <v>0</v>
      </c>
      <c r="H1547" s="22" t="b">
        <f t="shared" si="548"/>
        <v>0</v>
      </c>
      <c r="I1547" s="22" t="b">
        <f t="shared" si="559"/>
        <v>0</v>
      </c>
      <c r="J1547" s="22" t="b">
        <f t="shared" si="549"/>
        <v>1</v>
      </c>
      <c r="K1547" s="3" t="str">
        <f t="shared" si="550"/>
        <v>보정19통</v>
      </c>
      <c r="L1547" s="3" t="str">
        <f t="shared" si="551"/>
        <v>19</v>
      </c>
      <c r="M1547" s="3">
        <f t="shared" si="552"/>
        <v>19</v>
      </c>
      <c r="N1547" s="54" t="str">
        <f t="shared" si="560"/>
        <v>보정</v>
      </c>
      <c r="O1547" s="3" t="str">
        <f t="shared" si="553"/>
        <v/>
      </c>
      <c r="P1547" s="19" t="str">
        <f t="shared" si="554"/>
        <v/>
      </c>
      <c r="Q1547" s="23">
        <f>_xlfn.XLOOKUP(R1547,summary!C1:C37,summary!B1:B37)</f>
        <v>0</v>
      </c>
      <c r="R1547" s="24" t="str">
        <f t="shared" si="555"/>
        <v>보정동</v>
      </c>
      <c r="S1547" s="24" t="str">
        <f t="shared" si="561"/>
        <v>보정19통</v>
      </c>
      <c r="T1547" s="24" t="str">
        <f t="shared" si="562"/>
        <v>(보정동, 죽현마을아이파크)</v>
      </c>
      <c r="U1547" s="24" t="str">
        <f t="shared" si="556"/>
        <v>보정</v>
      </c>
      <c r="V1547" s="25">
        <f t="shared" si="563"/>
        <v>19</v>
      </c>
      <c r="W1547" s="25">
        <f t="shared" si="557"/>
        <v>1</v>
      </c>
      <c r="X1547" s="5"/>
      <c r="Y1547" s="5" t="s">
        <v>1602</v>
      </c>
      <c r="Z1547" s="19" t="s">
        <v>63</v>
      </c>
      <c r="AA1547" s="3" t="s">
        <v>1603</v>
      </c>
      <c r="AB1547" s="5"/>
      <c r="AC1547" s="5"/>
      <c r="AD1547" s="5"/>
      <c r="AE1547" s="5"/>
      <c r="AF1547" s="5"/>
      <c r="AG1547" s="5"/>
    </row>
    <row r="1548" spans="1:33" ht="15.95" customHeight="1" x14ac:dyDescent="0.3">
      <c r="A1548" s="22" t="b">
        <f t="shared" si="543"/>
        <v>1</v>
      </c>
      <c r="B1548" s="22" t="b">
        <f t="shared" si="544"/>
        <v>1</v>
      </c>
      <c r="C1548" s="22" t="b">
        <f t="shared" si="545"/>
        <v>0</v>
      </c>
      <c r="D1548" s="22" t="b">
        <f t="shared" si="546"/>
        <v>0</v>
      </c>
      <c r="E1548" s="22" t="b">
        <f t="shared" si="547"/>
        <v>1</v>
      </c>
      <c r="F1548" s="52" t="b">
        <f t="shared" si="558"/>
        <v>1</v>
      </c>
      <c r="G1548" s="22" t="b">
        <f t="shared" si="542"/>
        <v>1</v>
      </c>
      <c r="H1548" s="22" t="b">
        <f t="shared" si="548"/>
        <v>0</v>
      </c>
      <c r="I1548" s="22" t="b">
        <f t="shared" si="559"/>
        <v>1</v>
      </c>
      <c r="J1548" s="22" t="b">
        <f t="shared" si="549"/>
        <v>0</v>
      </c>
      <c r="K1548" s="3" t="str">
        <f t="shared" si="550"/>
        <v/>
      </c>
      <c r="L1548" s="3" t="str">
        <f t="shared" si="551"/>
        <v/>
      </c>
      <c r="M1548" s="22" t="str">
        <f t="shared" si="552"/>
        <v/>
      </c>
      <c r="N1548" s="54" t="str">
        <f t="shared" si="560"/>
        <v/>
      </c>
      <c r="O1548" s="3" t="str">
        <f t="shared" si="553"/>
        <v>(보정동, 죽현마을아이파크)</v>
      </c>
      <c r="P1548" s="19" t="str">
        <f t="shared" si="554"/>
        <v>(보정동, 죽현마을아이파크)</v>
      </c>
      <c r="Q1548" s="23">
        <f>_xlfn.XLOOKUP(R1548,summary!C1:C37,summary!B1:B37)</f>
        <v>0</v>
      </c>
      <c r="R1548" s="24" t="str">
        <f t="shared" si="555"/>
        <v>보정동</v>
      </c>
      <c r="S1548" s="24" t="str">
        <f t="shared" si="561"/>
        <v>보정19통</v>
      </c>
      <c r="T1548" s="24" t="str">
        <f t="shared" si="562"/>
        <v>(보정동, 죽현마을아이파크)</v>
      </c>
      <c r="U1548" s="24" t="str">
        <f t="shared" si="556"/>
        <v>보정</v>
      </c>
      <c r="V1548" s="25">
        <f t="shared" si="563"/>
        <v>19</v>
      </c>
      <c r="W1548" s="25">
        <f t="shared" si="557"/>
        <v>2</v>
      </c>
      <c r="X1548" s="5"/>
      <c r="Y1548" s="5" t="s">
        <v>1425</v>
      </c>
      <c r="Z1548" s="19" t="s">
        <v>65</v>
      </c>
      <c r="AA1548" s="3" t="s">
        <v>1604</v>
      </c>
      <c r="AB1548" s="5"/>
      <c r="AC1548" s="5"/>
      <c r="AD1548" s="5"/>
      <c r="AE1548" s="5"/>
      <c r="AF1548" s="5"/>
      <c r="AG1548" s="5"/>
    </row>
    <row r="1549" spans="1:33" ht="15.95" customHeight="1" x14ac:dyDescent="0.3">
      <c r="A1549" s="22" t="b">
        <f t="shared" si="543"/>
        <v>1</v>
      </c>
      <c r="B1549" s="22" t="b">
        <f t="shared" si="544"/>
        <v>0</v>
      </c>
      <c r="C1549" s="22" t="b">
        <f t="shared" si="545"/>
        <v>0</v>
      </c>
      <c r="D1549" s="22" t="b">
        <f t="shared" si="546"/>
        <v>0</v>
      </c>
      <c r="E1549" s="22" t="b">
        <f t="shared" si="547"/>
        <v>0</v>
      </c>
      <c r="F1549" s="52" t="b">
        <f t="shared" si="558"/>
        <v>0</v>
      </c>
      <c r="G1549" s="22" t="b">
        <f t="shared" si="542"/>
        <v>0</v>
      </c>
      <c r="H1549" s="22" t="b">
        <f t="shared" si="548"/>
        <v>0</v>
      </c>
      <c r="I1549" s="22" t="b">
        <f t="shared" si="559"/>
        <v>1</v>
      </c>
      <c r="J1549" s="22" t="b">
        <f t="shared" si="549"/>
        <v>0</v>
      </c>
      <c r="K1549" s="3" t="str">
        <f t="shared" si="550"/>
        <v/>
      </c>
      <c r="L1549" s="3" t="str">
        <f t="shared" si="551"/>
        <v/>
      </c>
      <c r="M1549" s="3" t="str">
        <f t="shared" si="552"/>
        <v/>
      </c>
      <c r="N1549" s="54" t="str">
        <f t="shared" si="560"/>
        <v/>
      </c>
      <c r="O1549" s="3" t="str">
        <f t="shared" si="553"/>
        <v>죽현마을아이파크)</v>
      </c>
      <c r="P1549" s="19" t="str">
        <f t="shared" si="554"/>
        <v/>
      </c>
      <c r="Q1549" s="23">
        <f>_xlfn.XLOOKUP(R1549,summary!C1:C37,summary!B1:B37)</f>
        <v>0</v>
      </c>
      <c r="R1549" s="24" t="str">
        <f t="shared" si="555"/>
        <v>보정동</v>
      </c>
      <c r="S1549" s="24" t="str">
        <f t="shared" si="561"/>
        <v>보정19통</v>
      </c>
      <c r="T1549" s="24" t="str">
        <f t="shared" si="562"/>
        <v>(보정동, 죽현마을아이파크)</v>
      </c>
      <c r="U1549" s="24" t="str">
        <f t="shared" si="556"/>
        <v>보정</v>
      </c>
      <c r="V1549" s="25">
        <f t="shared" si="563"/>
        <v>19</v>
      </c>
      <c r="W1549" s="25">
        <f t="shared" si="557"/>
        <v>3</v>
      </c>
      <c r="X1549" s="5"/>
      <c r="Y1549" s="3" t="s">
        <v>1582</v>
      </c>
      <c r="Z1549" s="19" t="s">
        <v>67</v>
      </c>
      <c r="AA1549" s="3" t="s">
        <v>1605</v>
      </c>
      <c r="AB1549" s="5"/>
      <c r="AC1549" s="5"/>
      <c r="AD1549" s="5"/>
      <c r="AE1549" s="5"/>
      <c r="AF1549" s="5"/>
      <c r="AG1549" s="5"/>
    </row>
    <row r="1550" spans="1:33" ht="15.95" customHeight="1" x14ac:dyDescent="0.3">
      <c r="A1550" s="22" t="b">
        <f t="shared" si="543"/>
        <v>1</v>
      </c>
      <c r="B1550" s="22" t="b">
        <f t="shared" si="544"/>
        <v>0</v>
      </c>
      <c r="C1550" s="22" t="b">
        <f t="shared" si="545"/>
        <v>1</v>
      </c>
      <c r="D1550" s="22" t="b">
        <f t="shared" si="546"/>
        <v>0</v>
      </c>
      <c r="E1550" s="22" t="b">
        <f t="shared" si="547"/>
        <v>1</v>
      </c>
      <c r="F1550" s="52" t="b">
        <f t="shared" si="558"/>
        <v>1</v>
      </c>
      <c r="G1550" s="22" t="b">
        <f t="shared" si="542"/>
        <v>0</v>
      </c>
      <c r="H1550" s="22" t="b">
        <f t="shared" si="548"/>
        <v>1</v>
      </c>
      <c r="I1550" s="22" t="b">
        <f t="shared" si="559"/>
        <v>1</v>
      </c>
      <c r="J1550" s="22" t="b">
        <f t="shared" si="549"/>
        <v>0</v>
      </c>
      <c r="K1550" s="3" t="str">
        <f t="shared" si="550"/>
        <v/>
      </c>
      <c r="L1550" s="3" t="str">
        <f t="shared" si="551"/>
        <v/>
      </c>
      <c r="M1550" s="3" t="str">
        <f t="shared" si="552"/>
        <v/>
      </c>
      <c r="N1550" s="54" t="str">
        <f t="shared" si="560"/>
        <v/>
      </c>
      <c r="O1550" s="3" t="str">
        <f t="shared" si="553"/>
        <v>아이파크)</v>
      </c>
      <c r="P1550" s="19" t="str">
        <f t="shared" si="554"/>
        <v/>
      </c>
      <c r="Q1550" s="23">
        <f>_xlfn.XLOOKUP(R1550,summary!C1:C37,summary!B1:B37)</f>
        <v>0</v>
      </c>
      <c r="R1550" s="24" t="str">
        <f t="shared" si="555"/>
        <v>보정동</v>
      </c>
      <c r="S1550" s="24" t="str">
        <f t="shared" si="561"/>
        <v>보정19통</v>
      </c>
      <c r="T1550" s="24" t="str">
        <f t="shared" si="562"/>
        <v>(보정동, 죽현마을아이파크)</v>
      </c>
      <c r="U1550" s="24" t="str">
        <f t="shared" si="556"/>
        <v>보정</v>
      </c>
      <c r="V1550" s="25">
        <f t="shared" si="563"/>
        <v>19</v>
      </c>
      <c r="W1550" s="25">
        <f t="shared" si="557"/>
        <v>4</v>
      </c>
      <c r="X1550" s="5"/>
      <c r="Y1550" s="3" t="s">
        <v>1584</v>
      </c>
      <c r="Z1550" s="19" t="s">
        <v>73</v>
      </c>
      <c r="AA1550" s="3" t="s">
        <v>1606</v>
      </c>
      <c r="AB1550" s="5"/>
      <c r="AC1550" s="5"/>
      <c r="AD1550" s="5"/>
      <c r="AE1550" s="5"/>
      <c r="AF1550" s="5"/>
      <c r="AG1550" s="5"/>
    </row>
    <row r="1551" spans="1:33" ht="15.95" customHeight="1" x14ac:dyDescent="0.3">
      <c r="A1551" s="22" t="b">
        <f t="shared" si="543"/>
        <v>0</v>
      </c>
      <c r="B1551" s="22" t="b">
        <f t="shared" si="544"/>
        <v>0</v>
      </c>
      <c r="C1551" s="22" t="b">
        <f t="shared" si="545"/>
        <v>0</v>
      </c>
      <c r="D1551" s="22" t="b">
        <f t="shared" si="546"/>
        <v>0</v>
      </c>
      <c r="E1551" s="22" t="b">
        <f t="shared" si="547"/>
        <v>0</v>
      </c>
      <c r="F1551" s="52" t="b">
        <f t="shared" si="558"/>
        <v>0</v>
      </c>
      <c r="G1551" s="22" t="b">
        <f t="shared" si="542"/>
        <v>0</v>
      </c>
      <c r="H1551" s="22" t="b">
        <f t="shared" si="548"/>
        <v>0</v>
      </c>
      <c r="I1551" s="22" t="b">
        <f t="shared" si="559"/>
        <v>0</v>
      </c>
      <c r="J1551" s="22" t="b">
        <f t="shared" si="549"/>
        <v>0</v>
      </c>
      <c r="K1551" s="3" t="str">
        <f t="shared" si="550"/>
        <v/>
      </c>
      <c r="L1551" s="3" t="str">
        <f t="shared" si="551"/>
        <v/>
      </c>
      <c r="M1551" s="3" t="str">
        <f t="shared" si="552"/>
        <v/>
      </c>
      <c r="N1551" s="54" t="str">
        <f t="shared" si="560"/>
        <v/>
      </c>
      <c r="O1551" s="3" t="str">
        <f t="shared" si="553"/>
        <v/>
      </c>
      <c r="P1551" s="19" t="str">
        <f t="shared" si="554"/>
        <v/>
      </c>
      <c r="Q1551" s="23">
        <f>_xlfn.XLOOKUP(R1551,summary!C1:C37,summary!B1:B37)</f>
        <v>0</v>
      </c>
      <c r="R1551" s="24" t="str">
        <f t="shared" si="555"/>
        <v>보정동</v>
      </c>
      <c r="S1551" s="24" t="str">
        <f t="shared" si="561"/>
        <v>보정19통</v>
      </c>
      <c r="T1551" s="24" t="str">
        <f t="shared" si="562"/>
        <v>(보정동, 죽현마을아이파크)</v>
      </c>
      <c r="U1551" s="24" t="str">
        <f t="shared" si="556"/>
        <v>보정</v>
      </c>
      <c r="V1551" s="25">
        <f t="shared" si="563"/>
        <v>19</v>
      </c>
      <c r="W1551" s="25">
        <f t="shared" si="557"/>
        <v>5</v>
      </c>
      <c r="X1551" s="5"/>
      <c r="Y1551" s="3"/>
      <c r="Z1551" s="19" t="s">
        <v>87</v>
      </c>
      <c r="AA1551" s="3" t="s">
        <v>1607</v>
      </c>
      <c r="AB1551" s="5"/>
      <c r="AC1551" s="5"/>
      <c r="AD1551" s="5"/>
      <c r="AE1551" s="5"/>
      <c r="AF1551" s="5"/>
      <c r="AG1551" s="5"/>
    </row>
    <row r="1552" spans="1:33" ht="15.95" customHeight="1" x14ac:dyDescent="0.3">
      <c r="A1552" s="22" t="b">
        <f t="shared" si="543"/>
        <v>0</v>
      </c>
      <c r="B1552" s="22" t="b">
        <f t="shared" si="544"/>
        <v>0</v>
      </c>
      <c r="C1552" s="22" t="b">
        <f t="shared" si="545"/>
        <v>0</v>
      </c>
      <c r="D1552" s="22" t="b">
        <f t="shared" si="546"/>
        <v>0</v>
      </c>
      <c r="E1552" s="22" t="b">
        <f t="shared" si="547"/>
        <v>0</v>
      </c>
      <c r="F1552" s="52" t="b">
        <f t="shared" si="558"/>
        <v>0</v>
      </c>
      <c r="G1552" s="22" t="b">
        <f t="shared" si="542"/>
        <v>0</v>
      </c>
      <c r="H1552" s="22" t="b">
        <f t="shared" si="548"/>
        <v>0</v>
      </c>
      <c r="I1552" s="22" t="b">
        <f t="shared" si="559"/>
        <v>0</v>
      </c>
      <c r="J1552" s="22" t="b">
        <f t="shared" si="549"/>
        <v>0</v>
      </c>
      <c r="K1552" s="3" t="str">
        <f t="shared" si="550"/>
        <v/>
      </c>
      <c r="L1552" s="3" t="str">
        <f t="shared" si="551"/>
        <v/>
      </c>
      <c r="M1552" s="3" t="str">
        <f t="shared" si="552"/>
        <v/>
      </c>
      <c r="N1552" s="54" t="str">
        <f t="shared" si="560"/>
        <v/>
      </c>
      <c r="O1552" s="3" t="str">
        <f t="shared" si="553"/>
        <v/>
      </c>
      <c r="P1552" s="19" t="str">
        <f t="shared" si="554"/>
        <v/>
      </c>
      <c r="Q1552" s="23">
        <f>_xlfn.XLOOKUP(R1552,summary!C1:C37,summary!B1:B37)</f>
        <v>0</v>
      </c>
      <c r="R1552" s="24" t="str">
        <f t="shared" si="555"/>
        <v>보정동</v>
      </c>
      <c r="S1552" s="24" t="str">
        <f t="shared" si="561"/>
        <v>보정19통</v>
      </c>
      <c r="T1552" s="24" t="str">
        <f t="shared" si="562"/>
        <v>(보정동, 죽현마을아이파크)</v>
      </c>
      <c r="U1552" s="24" t="str">
        <f t="shared" si="556"/>
        <v>보정</v>
      </c>
      <c r="V1552" s="25">
        <f t="shared" si="563"/>
        <v>19</v>
      </c>
      <c r="W1552" s="25">
        <f t="shared" si="557"/>
        <v>6</v>
      </c>
      <c r="X1552" s="5"/>
      <c r="Y1552" s="3"/>
      <c r="Z1552" s="19" t="s">
        <v>89</v>
      </c>
      <c r="AA1552" s="3" t="s">
        <v>1608</v>
      </c>
      <c r="AB1552" s="5"/>
      <c r="AC1552" s="5"/>
      <c r="AD1552" s="5"/>
      <c r="AE1552" s="5"/>
      <c r="AF1552" s="5"/>
      <c r="AG1552" s="5"/>
    </row>
    <row r="1553" spans="1:33" ht="15.95" customHeight="1" x14ac:dyDescent="0.3">
      <c r="A1553" s="22" t="b">
        <f t="shared" si="543"/>
        <v>0</v>
      </c>
      <c r="B1553" s="22" t="b">
        <f t="shared" si="544"/>
        <v>0</v>
      </c>
      <c r="C1553" s="22" t="b">
        <f t="shared" si="545"/>
        <v>0</v>
      </c>
      <c r="D1553" s="22" t="b">
        <f t="shared" si="546"/>
        <v>0</v>
      </c>
      <c r="E1553" s="22" t="b">
        <f t="shared" si="547"/>
        <v>0</v>
      </c>
      <c r="F1553" s="52" t="b">
        <f t="shared" si="558"/>
        <v>0</v>
      </c>
      <c r="G1553" s="22" t="b">
        <f t="shared" si="542"/>
        <v>0</v>
      </c>
      <c r="H1553" s="22" t="b">
        <f t="shared" si="548"/>
        <v>0</v>
      </c>
      <c r="I1553" s="22" t="b">
        <f t="shared" si="559"/>
        <v>0</v>
      </c>
      <c r="J1553" s="22" t="b">
        <f t="shared" si="549"/>
        <v>0</v>
      </c>
      <c r="K1553" s="3" t="str">
        <f t="shared" si="550"/>
        <v/>
      </c>
      <c r="L1553" s="3" t="str">
        <f t="shared" si="551"/>
        <v/>
      </c>
      <c r="M1553" s="3" t="str">
        <f t="shared" si="552"/>
        <v/>
      </c>
      <c r="N1553" s="54" t="str">
        <f t="shared" si="560"/>
        <v/>
      </c>
      <c r="O1553" s="3" t="str">
        <f t="shared" si="553"/>
        <v/>
      </c>
      <c r="P1553" s="19" t="str">
        <f t="shared" si="554"/>
        <v/>
      </c>
      <c r="Q1553" s="23">
        <f>_xlfn.XLOOKUP(R1553,summary!C1:C37,summary!B1:B37)</f>
        <v>0</v>
      </c>
      <c r="R1553" s="24" t="str">
        <f t="shared" si="555"/>
        <v>보정동</v>
      </c>
      <c r="S1553" s="24" t="str">
        <f t="shared" si="561"/>
        <v>보정19통</v>
      </c>
      <c r="T1553" s="24" t="str">
        <f t="shared" si="562"/>
        <v>(보정동, 죽현마을아이파크)</v>
      </c>
      <c r="U1553" s="24" t="str">
        <f t="shared" si="556"/>
        <v>보정</v>
      </c>
      <c r="V1553" s="25">
        <f t="shared" si="563"/>
        <v>19</v>
      </c>
      <c r="W1553" s="25">
        <f t="shared" si="557"/>
        <v>7</v>
      </c>
      <c r="X1553" s="5"/>
      <c r="Y1553" s="5"/>
      <c r="Z1553" s="19" t="s">
        <v>91</v>
      </c>
      <c r="AA1553" s="3" t="s">
        <v>1609</v>
      </c>
      <c r="AB1553" s="5"/>
      <c r="AC1553" s="5"/>
      <c r="AD1553" s="5"/>
      <c r="AE1553" s="5"/>
      <c r="AF1553" s="5"/>
      <c r="AG1553" s="5"/>
    </row>
    <row r="1554" spans="1:33" ht="15.95" customHeight="1" x14ac:dyDescent="0.3">
      <c r="A1554" s="22" t="b">
        <f t="shared" si="543"/>
        <v>0</v>
      </c>
      <c r="B1554" s="22" t="b">
        <f t="shared" si="544"/>
        <v>0</v>
      </c>
      <c r="C1554" s="22" t="b">
        <f t="shared" si="545"/>
        <v>0</v>
      </c>
      <c r="D1554" s="22" t="b">
        <f t="shared" si="546"/>
        <v>0</v>
      </c>
      <c r="E1554" s="22" t="b">
        <f t="shared" si="547"/>
        <v>0</v>
      </c>
      <c r="F1554" s="52" t="b">
        <f t="shared" si="558"/>
        <v>0</v>
      </c>
      <c r="G1554" s="22" t="b">
        <f t="shared" si="542"/>
        <v>0</v>
      </c>
      <c r="H1554" s="22" t="b">
        <f t="shared" si="548"/>
        <v>0</v>
      </c>
      <c r="I1554" s="22" t="b">
        <f t="shared" si="559"/>
        <v>0</v>
      </c>
      <c r="J1554" s="22" t="b">
        <f t="shared" si="549"/>
        <v>0</v>
      </c>
      <c r="K1554" s="3" t="str">
        <f t="shared" si="550"/>
        <v/>
      </c>
      <c r="L1554" s="3" t="str">
        <f t="shared" si="551"/>
        <v/>
      </c>
      <c r="M1554" s="3" t="str">
        <f t="shared" si="552"/>
        <v/>
      </c>
      <c r="N1554" s="54" t="str">
        <f t="shared" si="560"/>
        <v/>
      </c>
      <c r="O1554" s="3" t="str">
        <f t="shared" si="553"/>
        <v/>
      </c>
      <c r="P1554" s="19" t="str">
        <f t="shared" si="554"/>
        <v/>
      </c>
      <c r="Q1554" s="23">
        <f>_xlfn.XLOOKUP(R1554,summary!C1:C37,summary!B1:B37)</f>
        <v>0</v>
      </c>
      <c r="R1554" s="24" t="str">
        <f t="shared" si="555"/>
        <v>보정동</v>
      </c>
      <c r="S1554" s="24" t="str">
        <f t="shared" si="561"/>
        <v>보정19통</v>
      </c>
      <c r="T1554" s="24" t="str">
        <f t="shared" si="562"/>
        <v>(보정동, 죽현마을아이파크)</v>
      </c>
      <c r="U1554" s="24" t="str">
        <f t="shared" si="556"/>
        <v>보정</v>
      </c>
      <c r="V1554" s="25">
        <f t="shared" si="563"/>
        <v>19</v>
      </c>
      <c r="W1554" s="25">
        <f t="shared" si="557"/>
        <v>8</v>
      </c>
      <c r="X1554" s="5"/>
      <c r="Y1554" s="5"/>
      <c r="Z1554" s="19" t="s">
        <v>93</v>
      </c>
      <c r="AA1554" s="3" t="s">
        <v>1610</v>
      </c>
      <c r="AB1554" s="5"/>
      <c r="AC1554" s="5"/>
      <c r="AD1554" s="5"/>
      <c r="AE1554" s="5"/>
      <c r="AF1554" s="5"/>
      <c r="AG1554" s="5"/>
    </row>
    <row r="1555" spans="1:33" ht="15.95" customHeight="1" x14ac:dyDescent="0.3">
      <c r="A1555" s="22" t="b">
        <f t="shared" si="543"/>
        <v>1</v>
      </c>
      <c r="B1555" s="22" t="b">
        <f t="shared" si="544"/>
        <v>0</v>
      </c>
      <c r="C1555" s="22" t="b">
        <f t="shared" si="545"/>
        <v>0</v>
      </c>
      <c r="D1555" s="22" t="b">
        <f t="shared" si="546"/>
        <v>0</v>
      </c>
      <c r="E1555" s="22" t="b">
        <f t="shared" si="547"/>
        <v>0</v>
      </c>
      <c r="F1555" s="52" t="b">
        <f t="shared" si="558"/>
        <v>0</v>
      </c>
      <c r="G1555" s="22" t="b">
        <f t="shared" si="542"/>
        <v>0</v>
      </c>
      <c r="H1555" s="22" t="b">
        <f t="shared" si="548"/>
        <v>0</v>
      </c>
      <c r="I1555" s="22" t="b">
        <f t="shared" si="559"/>
        <v>0</v>
      </c>
      <c r="J1555" s="22" t="b">
        <f t="shared" si="549"/>
        <v>1</v>
      </c>
      <c r="K1555" s="3" t="str">
        <f t="shared" si="550"/>
        <v>보정20통</v>
      </c>
      <c r="L1555" s="3" t="str">
        <f t="shared" si="551"/>
        <v>20</v>
      </c>
      <c r="M1555" s="3">
        <f t="shared" si="552"/>
        <v>20</v>
      </c>
      <c r="N1555" s="54" t="str">
        <f t="shared" si="560"/>
        <v>보정</v>
      </c>
      <c r="O1555" s="3" t="str">
        <f t="shared" si="553"/>
        <v/>
      </c>
      <c r="P1555" s="19" t="str">
        <f t="shared" si="554"/>
        <v/>
      </c>
      <c r="Q1555" s="23">
        <f>_xlfn.XLOOKUP(R1555,summary!C1:C37,summary!B1:B37)</f>
        <v>0</v>
      </c>
      <c r="R1555" s="24" t="str">
        <f t="shared" si="555"/>
        <v>보정동</v>
      </c>
      <c r="S1555" s="24" t="str">
        <f t="shared" si="561"/>
        <v>보정20통</v>
      </c>
      <c r="T1555" s="24" t="str">
        <f t="shared" si="562"/>
        <v>(보정동, 죽현마을아이파크)</v>
      </c>
      <c r="U1555" s="24" t="str">
        <f t="shared" si="556"/>
        <v>보정</v>
      </c>
      <c r="V1555" s="25">
        <f t="shared" si="563"/>
        <v>20</v>
      </c>
      <c r="W1555" s="25">
        <f t="shared" si="557"/>
        <v>1</v>
      </c>
      <c r="X1555" s="5"/>
      <c r="Y1555" s="5" t="s">
        <v>1611</v>
      </c>
      <c r="Z1555" s="19" t="s">
        <v>63</v>
      </c>
      <c r="AA1555" s="3" t="s">
        <v>1612</v>
      </c>
      <c r="AB1555" s="5"/>
      <c r="AC1555" s="5"/>
      <c r="AD1555" s="5"/>
      <c r="AE1555" s="5"/>
      <c r="AF1555" s="5"/>
      <c r="AG1555" s="5"/>
    </row>
    <row r="1556" spans="1:33" ht="15.95" customHeight="1" x14ac:dyDescent="0.3">
      <c r="A1556" s="22" t="b">
        <f t="shared" si="543"/>
        <v>1</v>
      </c>
      <c r="B1556" s="22" t="b">
        <f t="shared" si="544"/>
        <v>1</v>
      </c>
      <c r="C1556" s="22" t="b">
        <f t="shared" si="545"/>
        <v>0</v>
      </c>
      <c r="D1556" s="22" t="b">
        <f t="shared" si="546"/>
        <v>0</v>
      </c>
      <c r="E1556" s="22" t="b">
        <f t="shared" si="547"/>
        <v>1</v>
      </c>
      <c r="F1556" s="52" t="b">
        <f t="shared" si="558"/>
        <v>1</v>
      </c>
      <c r="G1556" s="22" t="b">
        <f t="shared" si="542"/>
        <v>1</v>
      </c>
      <c r="H1556" s="22" t="b">
        <f t="shared" si="548"/>
        <v>0</v>
      </c>
      <c r="I1556" s="22" t="b">
        <f t="shared" si="559"/>
        <v>1</v>
      </c>
      <c r="J1556" s="22" t="b">
        <f t="shared" si="549"/>
        <v>0</v>
      </c>
      <c r="K1556" s="3" t="str">
        <f t="shared" si="550"/>
        <v/>
      </c>
      <c r="L1556" s="3" t="str">
        <f t="shared" si="551"/>
        <v/>
      </c>
      <c r="M1556" s="3" t="str">
        <f t="shared" si="552"/>
        <v/>
      </c>
      <c r="N1556" s="54" t="str">
        <f t="shared" si="560"/>
        <v/>
      </c>
      <c r="O1556" s="3" t="str">
        <f t="shared" si="553"/>
        <v>(보정동, 죽현마을아이파크)</v>
      </c>
      <c r="P1556" s="19" t="str">
        <f t="shared" si="554"/>
        <v>(보정동, 죽현마을아이파크)</v>
      </c>
      <c r="Q1556" s="23">
        <f>_xlfn.XLOOKUP(R1556,summary!C1:C37,summary!B1:B37)</f>
        <v>0</v>
      </c>
      <c r="R1556" s="24" t="str">
        <f t="shared" si="555"/>
        <v>보정동</v>
      </c>
      <c r="S1556" s="24" t="str">
        <f t="shared" si="561"/>
        <v>보정20통</v>
      </c>
      <c r="T1556" s="24" t="str">
        <f t="shared" si="562"/>
        <v>(보정동, 죽현마을아이파크)</v>
      </c>
      <c r="U1556" s="24" t="str">
        <f t="shared" si="556"/>
        <v>보정</v>
      </c>
      <c r="V1556" s="25">
        <f t="shared" si="563"/>
        <v>20</v>
      </c>
      <c r="W1556" s="25">
        <f t="shared" si="557"/>
        <v>2</v>
      </c>
      <c r="X1556" s="5"/>
      <c r="Y1556" s="5" t="s">
        <v>1425</v>
      </c>
      <c r="Z1556" s="19" t="s">
        <v>65</v>
      </c>
      <c r="AA1556" s="3" t="s">
        <v>1613</v>
      </c>
      <c r="AB1556" s="5"/>
      <c r="AC1556" s="5"/>
      <c r="AD1556" s="5"/>
      <c r="AE1556" s="5"/>
      <c r="AF1556" s="5"/>
      <c r="AG1556" s="5"/>
    </row>
    <row r="1557" spans="1:33" ht="15.95" customHeight="1" x14ac:dyDescent="0.3">
      <c r="A1557" s="22" t="b">
        <f t="shared" si="543"/>
        <v>1</v>
      </c>
      <c r="B1557" s="22" t="b">
        <f t="shared" si="544"/>
        <v>0</v>
      </c>
      <c r="C1557" s="22" t="b">
        <f t="shared" si="545"/>
        <v>0</v>
      </c>
      <c r="D1557" s="22" t="b">
        <f t="shared" si="546"/>
        <v>0</v>
      </c>
      <c r="E1557" s="22" t="b">
        <f t="shared" si="547"/>
        <v>0</v>
      </c>
      <c r="F1557" s="52" t="b">
        <f t="shared" si="558"/>
        <v>0</v>
      </c>
      <c r="G1557" s="22" t="b">
        <f t="shared" si="542"/>
        <v>0</v>
      </c>
      <c r="H1557" s="22" t="b">
        <f t="shared" si="548"/>
        <v>0</v>
      </c>
      <c r="I1557" s="22" t="b">
        <f t="shared" si="559"/>
        <v>1</v>
      </c>
      <c r="J1557" s="22" t="b">
        <f t="shared" si="549"/>
        <v>0</v>
      </c>
      <c r="K1557" s="3" t="str">
        <f t="shared" si="550"/>
        <v/>
      </c>
      <c r="L1557" s="3" t="str">
        <f t="shared" si="551"/>
        <v/>
      </c>
      <c r="M1557" s="3" t="str">
        <f t="shared" si="552"/>
        <v/>
      </c>
      <c r="N1557" s="54" t="str">
        <f t="shared" si="560"/>
        <v/>
      </c>
      <c r="O1557" s="3" t="str">
        <f t="shared" si="553"/>
        <v>죽현마을아이파크)</v>
      </c>
      <c r="P1557" s="19" t="str">
        <f t="shared" si="554"/>
        <v/>
      </c>
      <c r="Q1557" s="23">
        <f>_xlfn.XLOOKUP(R1557,summary!C1:C37,summary!B1:B37)</f>
        <v>0</v>
      </c>
      <c r="R1557" s="24" t="str">
        <f t="shared" si="555"/>
        <v>보정동</v>
      </c>
      <c r="S1557" s="24" t="str">
        <f t="shared" si="561"/>
        <v>보정20통</v>
      </c>
      <c r="T1557" s="24" t="str">
        <f t="shared" si="562"/>
        <v>(보정동, 죽현마을아이파크)</v>
      </c>
      <c r="U1557" s="24" t="str">
        <f t="shared" si="556"/>
        <v>보정</v>
      </c>
      <c r="V1557" s="25">
        <f t="shared" si="563"/>
        <v>20</v>
      </c>
      <c r="W1557" s="25">
        <f t="shared" si="557"/>
        <v>3</v>
      </c>
      <c r="X1557" s="5"/>
      <c r="Y1557" s="5" t="s">
        <v>1582</v>
      </c>
      <c r="Z1557" s="19" t="s">
        <v>67</v>
      </c>
      <c r="AA1557" s="3" t="s">
        <v>1614</v>
      </c>
      <c r="AB1557" s="5"/>
      <c r="AC1557" s="5"/>
      <c r="AD1557" s="5"/>
      <c r="AE1557" s="5"/>
      <c r="AF1557" s="5"/>
      <c r="AG1557" s="5"/>
    </row>
    <row r="1558" spans="1:33" ht="15.95" customHeight="1" x14ac:dyDescent="0.3">
      <c r="A1558" s="22" t="b">
        <f t="shared" si="543"/>
        <v>1</v>
      </c>
      <c r="B1558" s="22" t="b">
        <f t="shared" si="544"/>
        <v>0</v>
      </c>
      <c r="C1558" s="22" t="b">
        <f t="shared" si="545"/>
        <v>1</v>
      </c>
      <c r="D1558" s="22" t="b">
        <f t="shared" si="546"/>
        <v>0</v>
      </c>
      <c r="E1558" s="22" t="b">
        <f t="shared" si="547"/>
        <v>1</v>
      </c>
      <c r="F1558" s="52" t="b">
        <f t="shared" si="558"/>
        <v>1</v>
      </c>
      <c r="G1558" s="22" t="b">
        <f t="shared" si="542"/>
        <v>0</v>
      </c>
      <c r="H1558" s="22" t="b">
        <f t="shared" si="548"/>
        <v>1</v>
      </c>
      <c r="I1558" s="22" t="b">
        <f t="shared" si="559"/>
        <v>1</v>
      </c>
      <c r="J1558" s="22" t="b">
        <f t="shared" si="549"/>
        <v>0</v>
      </c>
      <c r="K1558" s="3" t="str">
        <f t="shared" si="550"/>
        <v/>
      </c>
      <c r="L1558" s="3" t="str">
        <f t="shared" si="551"/>
        <v/>
      </c>
      <c r="M1558" s="3" t="str">
        <f t="shared" si="552"/>
        <v/>
      </c>
      <c r="N1558" s="54" t="str">
        <f t="shared" si="560"/>
        <v/>
      </c>
      <c r="O1558" s="3" t="str">
        <f t="shared" si="553"/>
        <v>아이파크)</v>
      </c>
      <c r="P1558" s="19" t="str">
        <f t="shared" si="554"/>
        <v/>
      </c>
      <c r="Q1558" s="23">
        <f>_xlfn.XLOOKUP(R1558,summary!C1:C37,summary!B1:B37)</f>
        <v>0</v>
      </c>
      <c r="R1558" s="24" t="str">
        <f t="shared" si="555"/>
        <v>보정동</v>
      </c>
      <c r="S1558" s="24" t="str">
        <f t="shared" si="561"/>
        <v>보정20통</v>
      </c>
      <c r="T1558" s="24" t="str">
        <f t="shared" si="562"/>
        <v>(보정동, 죽현마을아이파크)</v>
      </c>
      <c r="U1558" s="24" t="str">
        <f t="shared" si="556"/>
        <v>보정</v>
      </c>
      <c r="V1558" s="25">
        <f t="shared" si="563"/>
        <v>20</v>
      </c>
      <c r="W1558" s="25">
        <f t="shared" si="557"/>
        <v>4</v>
      </c>
      <c r="X1558" s="5"/>
      <c r="Y1558" s="3" t="s">
        <v>1584</v>
      </c>
      <c r="Z1558" s="19" t="s">
        <v>73</v>
      </c>
      <c r="AA1558" s="3" t="s">
        <v>1615</v>
      </c>
      <c r="AB1558" s="5"/>
      <c r="AC1558" s="5"/>
      <c r="AD1558" s="5"/>
      <c r="AE1558" s="5"/>
      <c r="AF1558" s="5"/>
      <c r="AG1558" s="5"/>
    </row>
    <row r="1559" spans="1:33" ht="15.95" customHeight="1" x14ac:dyDescent="0.3">
      <c r="A1559" s="22" t="b">
        <f t="shared" si="543"/>
        <v>0</v>
      </c>
      <c r="B1559" s="22" t="b">
        <f t="shared" si="544"/>
        <v>0</v>
      </c>
      <c r="C1559" s="22" t="b">
        <f t="shared" si="545"/>
        <v>0</v>
      </c>
      <c r="D1559" s="22" t="b">
        <f t="shared" si="546"/>
        <v>0</v>
      </c>
      <c r="E1559" s="22" t="b">
        <f t="shared" si="547"/>
        <v>0</v>
      </c>
      <c r="F1559" s="52" t="b">
        <f t="shared" si="558"/>
        <v>0</v>
      </c>
      <c r="G1559" s="22" t="b">
        <f t="shared" si="542"/>
        <v>0</v>
      </c>
      <c r="H1559" s="22" t="b">
        <f t="shared" si="548"/>
        <v>0</v>
      </c>
      <c r="I1559" s="22" t="b">
        <f t="shared" si="559"/>
        <v>0</v>
      </c>
      <c r="J1559" s="22" t="b">
        <f t="shared" si="549"/>
        <v>0</v>
      </c>
      <c r="K1559" s="3" t="str">
        <f t="shared" si="550"/>
        <v/>
      </c>
      <c r="L1559" s="3" t="str">
        <f t="shared" si="551"/>
        <v/>
      </c>
      <c r="M1559" s="3" t="str">
        <f t="shared" si="552"/>
        <v/>
      </c>
      <c r="N1559" s="54" t="str">
        <f t="shared" si="560"/>
        <v/>
      </c>
      <c r="O1559" s="3" t="str">
        <f t="shared" si="553"/>
        <v/>
      </c>
      <c r="P1559" s="19" t="str">
        <f t="shared" si="554"/>
        <v/>
      </c>
      <c r="Q1559" s="23">
        <f>_xlfn.XLOOKUP(R1559,summary!C1:C37,summary!B1:B37)</f>
        <v>0</v>
      </c>
      <c r="R1559" s="24" t="str">
        <f t="shared" si="555"/>
        <v>보정동</v>
      </c>
      <c r="S1559" s="24" t="str">
        <f t="shared" si="561"/>
        <v>보정20통</v>
      </c>
      <c r="T1559" s="24" t="str">
        <f t="shared" si="562"/>
        <v>(보정동, 죽현마을아이파크)</v>
      </c>
      <c r="U1559" s="24" t="str">
        <f t="shared" si="556"/>
        <v>보정</v>
      </c>
      <c r="V1559" s="25">
        <f t="shared" si="563"/>
        <v>20</v>
      </c>
      <c r="W1559" s="25">
        <f t="shared" si="557"/>
        <v>5</v>
      </c>
      <c r="X1559" s="5"/>
      <c r="Y1559" s="3"/>
      <c r="Z1559" s="19" t="s">
        <v>87</v>
      </c>
      <c r="AA1559" s="3" t="s">
        <v>1616</v>
      </c>
      <c r="AB1559" s="5"/>
      <c r="AC1559" s="5"/>
      <c r="AD1559" s="5"/>
      <c r="AE1559" s="5"/>
      <c r="AF1559" s="5"/>
      <c r="AG1559" s="5"/>
    </row>
    <row r="1560" spans="1:33" ht="15.95" customHeight="1" x14ac:dyDescent="0.3">
      <c r="A1560" s="22" t="b">
        <f t="shared" si="543"/>
        <v>0</v>
      </c>
      <c r="B1560" s="22" t="b">
        <f t="shared" si="544"/>
        <v>0</v>
      </c>
      <c r="C1560" s="22" t="b">
        <f t="shared" si="545"/>
        <v>0</v>
      </c>
      <c r="D1560" s="22" t="b">
        <f t="shared" si="546"/>
        <v>0</v>
      </c>
      <c r="E1560" s="22" t="b">
        <f t="shared" si="547"/>
        <v>0</v>
      </c>
      <c r="F1560" s="52" t="b">
        <f t="shared" si="558"/>
        <v>0</v>
      </c>
      <c r="G1560" s="22" t="b">
        <f t="shared" si="542"/>
        <v>0</v>
      </c>
      <c r="H1560" s="22" t="b">
        <f t="shared" si="548"/>
        <v>0</v>
      </c>
      <c r="I1560" s="22" t="b">
        <f t="shared" si="559"/>
        <v>0</v>
      </c>
      <c r="J1560" s="22" t="b">
        <f t="shared" si="549"/>
        <v>0</v>
      </c>
      <c r="K1560" s="3" t="str">
        <f t="shared" si="550"/>
        <v/>
      </c>
      <c r="L1560" s="3" t="str">
        <f t="shared" si="551"/>
        <v/>
      </c>
      <c r="M1560" s="3" t="str">
        <f t="shared" si="552"/>
        <v/>
      </c>
      <c r="N1560" s="54" t="str">
        <f t="shared" si="560"/>
        <v/>
      </c>
      <c r="O1560" s="3" t="str">
        <f t="shared" si="553"/>
        <v/>
      </c>
      <c r="P1560" s="19" t="str">
        <f t="shared" si="554"/>
        <v/>
      </c>
      <c r="Q1560" s="23">
        <f>_xlfn.XLOOKUP(R1560,summary!C1:C37,summary!B1:B37)</f>
        <v>0</v>
      </c>
      <c r="R1560" s="24" t="str">
        <f t="shared" si="555"/>
        <v>보정동</v>
      </c>
      <c r="S1560" s="24" t="str">
        <f t="shared" si="561"/>
        <v>보정20통</v>
      </c>
      <c r="T1560" s="24" t="str">
        <f t="shared" si="562"/>
        <v>(보정동, 죽현마을아이파크)</v>
      </c>
      <c r="U1560" s="25" t="str">
        <f t="shared" si="556"/>
        <v>보정</v>
      </c>
      <c r="V1560" s="25">
        <f t="shared" si="563"/>
        <v>20</v>
      </c>
      <c r="W1560" s="25">
        <f t="shared" si="557"/>
        <v>6</v>
      </c>
      <c r="X1560" s="5"/>
      <c r="Y1560" s="3"/>
      <c r="Z1560" s="19" t="s">
        <v>89</v>
      </c>
      <c r="AA1560" s="3" t="s">
        <v>1617</v>
      </c>
      <c r="AB1560" s="5"/>
      <c r="AC1560" s="5"/>
      <c r="AD1560" s="5"/>
      <c r="AE1560" s="5"/>
      <c r="AF1560" s="5"/>
      <c r="AG1560" s="5"/>
    </row>
    <row r="1561" spans="1:33" ht="15.95" customHeight="1" x14ac:dyDescent="0.3">
      <c r="A1561" s="22" t="b">
        <f t="shared" si="543"/>
        <v>0</v>
      </c>
      <c r="B1561" s="22" t="b">
        <f t="shared" si="544"/>
        <v>0</v>
      </c>
      <c r="C1561" s="22" t="b">
        <f t="shared" si="545"/>
        <v>0</v>
      </c>
      <c r="D1561" s="22" t="b">
        <f t="shared" si="546"/>
        <v>0</v>
      </c>
      <c r="E1561" s="22" t="b">
        <f t="shared" si="547"/>
        <v>0</v>
      </c>
      <c r="F1561" s="52" t="b">
        <f t="shared" si="558"/>
        <v>0</v>
      </c>
      <c r="G1561" s="22" t="b">
        <f t="shared" si="542"/>
        <v>0</v>
      </c>
      <c r="H1561" s="22" t="b">
        <f t="shared" si="548"/>
        <v>0</v>
      </c>
      <c r="I1561" s="22" t="b">
        <f t="shared" si="559"/>
        <v>0</v>
      </c>
      <c r="J1561" s="22" t="b">
        <f t="shared" si="549"/>
        <v>0</v>
      </c>
      <c r="K1561" s="3" t="str">
        <f t="shared" si="550"/>
        <v/>
      </c>
      <c r="L1561" s="3" t="str">
        <f t="shared" si="551"/>
        <v/>
      </c>
      <c r="M1561" s="22" t="str">
        <f t="shared" si="552"/>
        <v/>
      </c>
      <c r="N1561" s="54" t="str">
        <f t="shared" si="560"/>
        <v/>
      </c>
      <c r="O1561" s="3" t="str">
        <f t="shared" si="553"/>
        <v/>
      </c>
      <c r="P1561" s="19" t="str">
        <f t="shared" si="554"/>
        <v/>
      </c>
      <c r="Q1561" s="23">
        <f>_xlfn.XLOOKUP(R1561,summary!C1:C37,summary!B1:B37)</f>
        <v>0</v>
      </c>
      <c r="R1561" s="24" t="str">
        <f t="shared" si="555"/>
        <v>보정동</v>
      </c>
      <c r="S1561" s="24" t="str">
        <f t="shared" si="561"/>
        <v>보정20통</v>
      </c>
      <c r="T1561" s="24" t="str">
        <f t="shared" si="562"/>
        <v>(보정동, 죽현마을아이파크)</v>
      </c>
      <c r="U1561" s="24" t="str">
        <f t="shared" si="556"/>
        <v>보정</v>
      </c>
      <c r="V1561" s="25">
        <f t="shared" si="563"/>
        <v>20</v>
      </c>
      <c r="W1561" s="25">
        <f t="shared" si="557"/>
        <v>7</v>
      </c>
      <c r="X1561" s="5"/>
      <c r="Y1561" s="3"/>
      <c r="Z1561" s="19" t="s">
        <v>91</v>
      </c>
      <c r="AA1561" s="3" t="s">
        <v>1618</v>
      </c>
      <c r="AB1561" s="5"/>
      <c r="AC1561" s="5"/>
      <c r="AD1561" s="5"/>
      <c r="AE1561" s="5"/>
      <c r="AF1561" s="5"/>
      <c r="AG1561" s="5"/>
    </row>
    <row r="1562" spans="1:33" ht="15.95" customHeight="1" x14ac:dyDescent="0.3">
      <c r="A1562" s="22" t="b">
        <f t="shared" si="543"/>
        <v>0</v>
      </c>
      <c r="B1562" s="22" t="b">
        <f t="shared" si="544"/>
        <v>0</v>
      </c>
      <c r="C1562" s="22" t="b">
        <f t="shared" si="545"/>
        <v>0</v>
      </c>
      <c r="D1562" s="22" t="b">
        <f t="shared" si="546"/>
        <v>0</v>
      </c>
      <c r="E1562" s="22" t="b">
        <f t="shared" si="547"/>
        <v>0</v>
      </c>
      <c r="F1562" s="52" t="b">
        <f t="shared" si="558"/>
        <v>0</v>
      </c>
      <c r="G1562" s="22" t="b">
        <f t="shared" si="542"/>
        <v>0</v>
      </c>
      <c r="H1562" s="22" t="b">
        <f t="shared" si="548"/>
        <v>0</v>
      </c>
      <c r="I1562" s="22" t="b">
        <f t="shared" si="559"/>
        <v>0</v>
      </c>
      <c r="J1562" s="22" t="b">
        <f t="shared" si="549"/>
        <v>0</v>
      </c>
      <c r="K1562" s="3" t="str">
        <f t="shared" si="550"/>
        <v/>
      </c>
      <c r="L1562" s="3" t="str">
        <f t="shared" si="551"/>
        <v/>
      </c>
      <c r="M1562" s="3" t="str">
        <f t="shared" si="552"/>
        <v/>
      </c>
      <c r="N1562" s="54" t="str">
        <f t="shared" si="560"/>
        <v/>
      </c>
      <c r="O1562" s="3" t="str">
        <f t="shared" si="553"/>
        <v/>
      </c>
      <c r="P1562" s="19" t="str">
        <f t="shared" si="554"/>
        <v/>
      </c>
      <c r="Q1562" s="23">
        <f>_xlfn.XLOOKUP(R1562,summary!C1:C37,summary!B1:B37)</f>
        <v>0</v>
      </c>
      <c r="R1562" s="24" t="str">
        <f t="shared" si="555"/>
        <v>보정동</v>
      </c>
      <c r="S1562" s="24" t="str">
        <f t="shared" si="561"/>
        <v>보정20통</v>
      </c>
      <c r="T1562" s="24" t="str">
        <f t="shared" si="562"/>
        <v>(보정동, 죽현마을아이파크)</v>
      </c>
      <c r="U1562" s="24" t="str">
        <f t="shared" si="556"/>
        <v>보정</v>
      </c>
      <c r="V1562" s="25">
        <f t="shared" si="563"/>
        <v>20</v>
      </c>
      <c r="W1562" s="25">
        <f t="shared" si="557"/>
        <v>8</v>
      </c>
      <c r="X1562" s="5"/>
      <c r="Y1562" s="5"/>
      <c r="Z1562" s="19" t="s">
        <v>93</v>
      </c>
      <c r="AA1562" s="3" t="s">
        <v>1619</v>
      </c>
      <c r="AB1562" s="5"/>
      <c r="AC1562" s="5"/>
      <c r="AD1562" s="5"/>
      <c r="AE1562" s="5"/>
      <c r="AF1562" s="5"/>
      <c r="AG1562" s="5"/>
    </row>
    <row r="1563" spans="1:33" ht="15.95" customHeight="1" x14ac:dyDescent="0.3">
      <c r="A1563" s="22" t="b">
        <f t="shared" si="543"/>
        <v>0</v>
      </c>
      <c r="B1563" s="22" t="b">
        <f t="shared" si="544"/>
        <v>0</v>
      </c>
      <c r="C1563" s="22" t="b">
        <f t="shared" si="545"/>
        <v>0</v>
      </c>
      <c r="D1563" s="22" t="b">
        <f t="shared" si="546"/>
        <v>0</v>
      </c>
      <c r="E1563" s="22" t="b">
        <f t="shared" si="547"/>
        <v>0</v>
      </c>
      <c r="F1563" s="52" t="b">
        <f t="shared" si="558"/>
        <v>0</v>
      </c>
      <c r="G1563" s="22" t="b">
        <f t="shared" si="542"/>
        <v>0</v>
      </c>
      <c r="H1563" s="22" t="b">
        <f t="shared" si="548"/>
        <v>0</v>
      </c>
      <c r="I1563" s="22" t="b">
        <f t="shared" si="559"/>
        <v>0</v>
      </c>
      <c r="J1563" s="22" t="b">
        <f t="shared" si="549"/>
        <v>0</v>
      </c>
      <c r="K1563" s="3" t="str">
        <f t="shared" si="550"/>
        <v/>
      </c>
      <c r="L1563" s="3" t="str">
        <f t="shared" si="551"/>
        <v/>
      </c>
      <c r="M1563" s="3" t="str">
        <f t="shared" si="552"/>
        <v/>
      </c>
      <c r="N1563" s="54" t="str">
        <f t="shared" si="560"/>
        <v/>
      </c>
      <c r="O1563" s="3" t="str">
        <f t="shared" si="553"/>
        <v/>
      </c>
      <c r="P1563" s="19" t="str">
        <f t="shared" si="554"/>
        <v/>
      </c>
      <c r="Q1563" s="23">
        <f>_xlfn.XLOOKUP(R1563,summary!C1:C37,summary!B1:B37)</f>
        <v>0</v>
      </c>
      <c r="R1563" s="24" t="str">
        <f t="shared" si="555"/>
        <v>보정동</v>
      </c>
      <c r="S1563" s="24" t="str">
        <f t="shared" si="561"/>
        <v>보정20통</v>
      </c>
      <c r="T1563" s="24" t="str">
        <f t="shared" si="562"/>
        <v>(보정동, 죽현마을아이파크)</v>
      </c>
      <c r="U1563" s="24" t="str">
        <f t="shared" si="556"/>
        <v>보정</v>
      </c>
      <c r="V1563" s="25">
        <f t="shared" si="563"/>
        <v>20</v>
      </c>
      <c r="W1563" s="25">
        <f t="shared" si="557"/>
        <v>9</v>
      </c>
      <c r="X1563" s="5"/>
      <c r="Y1563" s="5"/>
      <c r="Z1563" s="19" t="s">
        <v>95</v>
      </c>
      <c r="AA1563" s="3" t="s">
        <v>1620</v>
      </c>
      <c r="AB1563" s="5"/>
      <c r="AC1563" s="5"/>
      <c r="AD1563" s="5"/>
      <c r="AE1563" s="5"/>
      <c r="AF1563" s="5"/>
      <c r="AG1563" s="5"/>
    </row>
    <row r="1564" spans="1:33" ht="15.95" customHeight="1" x14ac:dyDescent="0.3">
      <c r="A1564" s="22" t="b">
        <f t="shared" si="543"/>
        <v>1</v>
      </c>
      <c r="B1564" s="22" t="b">
        <f t="shared" si="544"/>
        <v>0</v>
      </c>
      <c r="C1564" s="22" t="b">
        <f t="shared" si="545"/>
        <v>0</v>
      </c>
      <c r="D1564" s="22" t="b">
        <f t="shared" si="546"/>
        <v>0</v>
      </c>
      <c r="E1564" s="22" t="b">
        <f t="shared" si="547"/>
        <v>0</v>
      </c>
      <c r="F1564" s="52" t="b">
        <f t="shared" si="558"/>
        <v>0</v>
      </c>
      <c r="G1564" s="22" t="b">
        <f t="shared" si="542"/>
        <v>0</v>
      </c>
      <c r="H1564" s="22" t="b">
        <f t="shared" si="548"/>
        <v>0</v>
      </c>
      <c r="I1564" s="22" t="b">
        <f t="shared" si="559"/>
        <v>0</v>
      </c>
      <c r="J1564" s="22" t="b">
        <f t="shared" si="549"/>
        <v>1</v>
      </c>
      <c r="K1564" s="3" t="str">
        <f t="shared" si="550"/>
        <v/>
      </c>
      <c r="L1564" s="3" t="str">
        <f t="shared" si="551"/>
        <v/>
      </c>
      <c r="M1564" s="3" t="str">
        <f t="shared" si="552"/>
        <v/>
      </c>
      <c r="N1564" s="54" t="str">
        <f t="shared" si="560"/>
        <v/>
      </c>
      <c r="O1564" s="3" t="str">
        <f t="shared" si="553"/>
        <v/>
      </c>
      <c r="P1564" s="19" t="str">
        <f t="shared" si="554"/>
        <v/>
      </c>
      <c r="Q1564" s="23" t="e">
        <f>_xlfn.XLOOKUP(R1564,summary!C1:C37,summary!B1:B37)</f>
        <v>#N/A</v>
      </c>
      <c r="R1564" s="24" t="str">
        <f t="shared" si="555"/>
        <v>읍 면 동</v>
      </c>
      <c r="S1564" s="24" t="str">
        <f t="shared" si="561"/>
        <v>통 리 명</v>
      </c>
      <c r="T1564" s="24" t="str">
        <f t="shared" si="562"/>
        <v/>
      </c>
      <c r="U1564" s="24" t="str">
        <f t="shared" si="556"/>
        <v/>
      </c>
      <c r="V1564" s="25" t="str">
        <f t="shared" si="563"/>
        <v/>
      </c>
      <c r="W1564" s="25" t="str">
        <f t="shared" si="557"/>
        <v/>
      </c>
      <c r="X1564" s="5" t="s">
        <v>121</v>
      </c>
      <c r="Y1564" s="5" t="s">
        <v>122</v>
      </c>
      <c r="Z1564" s="3" t="s">
        <v>59</v>
      </c>
      <c r="AA1564" s="19" t="s">
        <v>2628</v>
      </c>
      <c r="AB1564" s="5"/>
      <c r="AC1564" s="5"/>
      <c r="AD1564" s="5"/>
      <c r="AE1564" s="5"/>
      <c r="AF1564" s="5"/>
      <c r="AG1564" s="5"/>
    </row>
    <row r="1565" spans="1:33" ht="15.95" customHeight="1" x14ac:dyDescent="0.3">
      <c r="A1565" s="22" t="b">
        <f t="shared" si="543"/>
        <v>1</v>
      </c>
      <c r="B1565" s="22" t="b">
        <f t="shared" si="544"/>
        <v>0</v>
      </c>
      <c r="C1565" s="22" t="b">
        <f t="shared" si="545"/>
        <v>0</v>
      </c>
      <c r="D1565" s="22" t="b">
        <f t="shared" si="546"/>
        <v>0</v>
      </c>
      <c r="E1565" s="22" t="b">
        <f t="shared" si="547"/>
        <v>0</v>
      </c>
      <c r="F1565" s="52" t="b">
        <f t="shared" si="558"/>
        <v>0</v>
      </c>
      <c r="G1565" s="22" t="b">
        <f t="shared" si="542"/>
        <v>0</v>
      </c>
      <c r="H1565" s="22" t="b">
        <f t="shared" si="548"/>
        <v>0</v>
      </c>
      <c r="I1565" s="22" t="b">
        <f t="shared" si="559"/>
        <v>0</v>
      </c>
      <c r="J1565" s="22" t="b">
        <f t="shared" si="549"/>
        <v>1</v>
      </c>
      <c r="K1565" s="3" t="str">
        <f t="shared" si="550"/>
        <v>보정21통</v>
      </c>
      <c r="L1565" s="3" t="str">
        <f t="shared" si="551"/>
        <v>21</v>
      </c>
      <c r="M1565" s="3">
        <f t="shared" si="552"/>
        <v>21</v>
      </c>
      <c r="N1565" s="54" t="str">
        <f t="shared" si="560"/>
        <v>보정</v>
      </c>
      <c r="O1565" s="3" t="str">
        <f t="shared" si="553"/>
        <v/>
      </c>
      <c r="P1565" s="19" t="str">
        <f t="shared" si="554"/>
        <v/>
      </c>
      <c r="Q1565" s="23">
        <f>_xlfn.XLOOKUP(R1565,summary!C1:C37,summary!B1:B37)</f>
        <v>0</v>
      </c>
      <c r="R1565" s="24" t="str">
        <f t="shared" si="555"/>
        <v>보정동</v>
      </c>
      <c r="S1565" s="24" t="str">
        <f t="shared" si="561"/>
        <v>보정21통</v>
      </c>
      <c r="T1565" s="24" t="str">
        <f t="shared" si="562"/>
        <v>(보정동, 연원마을성원아파트)</v>
      </c>
      <c r="U1565" s="24" t="str">
        <f t="shared" si="556"/>
        <v>보정</v>
      </c>
      <c r="V1565" s="25">
        <f t="shared" si="563"/>
        <v>21</v>
      </c>
      <c r="W1565" s="25">
        <f t="shared" si="557"/>
        <v>1</v>
      </c>
      <c r="X1565" s="5" t="s">
        <v>26</v>
      </c>
      <c r="Y1565" s="5" t="s">
        <v>1621</v>
      </c>
      <c r="Z1565" s="19" t="s">
        <v>63</v>
      </c>
      <c r="AA1565" s="3" t="s">
        <v>1622</v>
      </c>
      <c r="AB1565" s="5"/>
      <c r="AC1565" s="5"/>
      <c r="AD1565" s="5"/>
      <c r="AE1565" s="5"/>
      <c r="AF1565" s="5"/>
      <c r="AG1565" s="5"/>
    </row>
    <row r="1566" spans="1:33" ht="15.95" customHeight="1" x14ac:dyDescent="0.3">
      <c r="A1566" s="22" t="b">
        <f t="shared" si="543"/>
        <v>1</v>
      </c>
      <c r="B1566" s="22" t="b">
        <f t="shared" si="544"/>
        <v>1</v>
      </c>
      <c r="C1566" s="22" t="b">
        <f t="shared" si="545"/>
        <v>0</v>
      </c>
      <c r="D1566" s="22" t="b">
        <f t="shared" si="546"/>
        <v>0</v>
      </c>
      <c r="E1566" s="22" t="b">
        <f t="shared" si="547"/>
        <v>1</v>
      </c>
      <c r="F1566" s="52" t="b">
        <f t="shared" si="558"/>
        <v>1</v>
      </c>
      <c r="G1566" s="22" t="b">
        <f t="shared" ref="G1566:G1629" si="564">AND(B1566,F1566)</f>
        <v>1</v>
      </c>
      <c r="H1566" s="22" t="b">
        <f t="shared" si="548"/>
        <v>0</v>
      </c>
      <c r="I1566" s="22" t="b">
        <f t="shared" si="559"/>
        <v>1</v>
      </c>
      <c r="J1566" s="22" t="b">
        <f t="shared" si="549"/>
        <v>0</v>
      </c>
      <c r="K1566" s="3" t="str">
        <f t="shared" si="550"/>
        <v/>
      </c>
      <c r="L1566" s="3" t="str">
        <f t="shared" si="551"/>
        <v/>
      </c>
      <c r="M1566" s="3" t="str">
        <f t="shared" si="552"/>
        <v/>
      </c>
      <c r="N1566" s="54" t="str">
        <f t="shared" si="560"/>
        <v/>
      </c>
      <c r="O1566" s="3" t="str">
        <f t="shared" si="553"/>
        <v>(보정동, 연원마을성원아파트)</v>
      </c>
      <c r="P1566" s="19" t="str">
        <f t="shared" si="554"/>
        <v>(보정동, 연원마을성원아파트)</v>
      </c>
      <c r="Q1566" s="23">
        <f>_xlfn.XLOOKUP(R1566,summary!C1:C37,summary!B1:B37)</f>
        <v>0</v>
      </c>
      <c r="R1566" s="24" t="str">
        <f t="shared" si="555"/>
        <v>보정동</v>
      </c>
      <c r="S1566" s="24" t="str">
        <f t="shared" si="561"/>
        <v>보정21통</v>
      </c>
      <c r="T1566" s="24" t="str">
        <f t="shared" si="562"/>
        <v>(보정동, 연원마을성원아파트)</v>
      </c>
      <c r="U1566" s="24" t="str">
        <f t="shared" si="556"/>
        <v>보정</v>
      </c>
      <c r="V1566" s="25">
        <f t="shared" si="563"/>
        <v>21</v>
      </c>
      <c r="W1566" s="25">
        <f t="shared" si="557"/>
        <v>2</v>
      </c>
      <c r="X1566" s="5"/>
      <c r="Y1566" s="3" t="s">
        <v>1425</v>
      </c>
      <c r="Z1566" s="19" t="s">
        <v>65</v>
      </c>
      <c r="AA1566" s="3" t="s">
        <v>1623</v>
      </c>
      <c r="AB1566" s="5"/>
      <c r="AC1566" s="5"/>
      <c r="AD1566" s="5"/>
      <c r="AE1566" s="5"/>
      <c r="AF1566" s="5"/>
      <c r="AG1566" s="5"/>
    </row>
    <row r="1567" spans="1:33" ht="15.95" customHeight="1" x14ac:dyDescent="0.3">
      <c r="A1567" s="22" t="b">
        <f t="shared" si="543"/>
        <v>1</v>
      </c>
      <c r="B1567" s="22" t="b">
        <f t="shared" si="544"/>
        <v>0</v>
      </c>
      <c r="C1567" s="22" t="b">
        <f t="shared" si="545"/>
        <v>0</v>
      </c>
      <c r="D1567" s="22" t="b">
        <f t="shared" si="546"/>
        <v>0</v>
      </c>
      <c r="E1567" s="22" t="b">
        <f t="shared" si="547"/>
        <v>0</v>
      </c>
      <c r="F1567" s="52" t="b">
        <f t="shared" si="558"/>
        <v>0</v>
      </c>
      <c r="G1567" s="22" t="b">
        <f t="shared" si="564"/>
        <v>0</v>
      </c>
      <c r="H1567" s="22" t="b">
        <f t="shared" si="548"/>
        <v>0</v>
      </c>
      <c r="I1567" s="22" t="b">
        <f t="shared" si="559"/>
        <v>1</v>
      </c>
      <c r="J1567" s="22" t="b">
        <f t="shared" si="549"/>
        <v>0</v>
      </c>
      <c r="K1567" s="3" t="str">
        <f t="shared" si="550"/>
        <v/>
      </c>
      <c r="L1567" s="3" t="str">
        <f t="shared" si="551"/>
        <v/>
      </c>
      <c r="M1567" s="3" t="str">
        <f t="shared" si="552"/>
        <v/>
      </c>
      <c r="N1567" s="54" t="str">
        <f t="shared" si="560"/>
        <v/>
      </c>
      <c r="O1567" s="3" t="str">
        <f t="shared" si="553"/>
        <v>연원마을성원아파트)</v>
      </c>
      <c r="P1567" s="19" t="str">
        <f t="shared" si="554"/>
        <v/>
      </c>
      <c r="Q1567" s="23">
        <f>_xlfn.XLOOKUP(R1567,summary!C1:C37,summary!B1:B37)</f>
        <v>0</v>
      </c>
      <c r="R1567" s="24" t="str">
        <f t="shared" si="555"/>
        <v>보정동</v>
      </c>
      <c r="S1567" s="24" t="str">
        <f t="shared" si="561"/>
        <v>보정21통</v>
      </c>
      <c r="T1567" s="24" t="str">
        <f t="shared" si="562"/>
        <v>(보정동, 연원마을성원아파트)</v>
      </c>
      <c r="U1567" s="24" t="str">
        <f t="shared" si="556"/>
        <v>보정</v>
      </c>
      <c r="V1567" s="25">
        <f t="shared" si="563"/>
        <v>21</v>
      </c>
      <c r="W1567" s="25">
        <f t="shared" si="557"/>
        <v>3</v>
      </c>
      <c r="X1567" s="5"/>
      <c r="Y1567" s="3" t="s">
        <v>725</v>
      </c>
      <c r="Z1567" s="19" t="s">
        <v>67</v>
      </c>
      <c r="AA1567" s="3" t="s">
        <v>1624</v>
      </c>
      <c r="AB1567" s="5"/>
      <c r="AC1567" s="5"/>
      <c r="AD1567" s="5"/>
      <c r="AE1567" s="5"/>
      <c r="AF1567" s="5"/>
      <c r="AG1567" s="5"/>
    </row>
    <row r="1568" spans="1:33" ht="15.95" customHeight="1" x14ac:dyDescent="0.3">
      <c r="A1568" s="22" t="b">
        <f t="shared" si="543"/>
        <v>1</v>
      </c>
      <c r="B1568" s="22" t="b">
        <f t="shared" si="544"/>
        <v>0</v>
      </c>
      <c r="C1568" s="22" t="b">
        <f t="shared" si="545"/>
        <v>1</v>
      </c>
      <c r="D1568" s="22" t="b">
        <f t="shared" si="546"/>
        <v>0</v>
      </c>
      <c r="E1568" s="22" t="b">
        <f t="shared" si="547"/>
        <v>1</v>
      </c>
      <c r="F1568" s="52" t="b">
        <f t="shared" si="558"/>
        <v>1</v>
      </c>
      <c r="G1568" s="22" t="b">
        <f t="shared" si="564"/>
        <v>0</v>
      </c>
      <c r="H1568" s="22" t="b">
        <f t="shared" si="548"/>
        <v>1</v>
      </c>
      <c r="I1568" s="22" t="b">
        <f t="shared" si="559"/>
        <v>1</v>
      </c>
      <c r="J1568" s="22" t="b">
        <f t="shared" si="549"/>
        <v>0</v>
      </c>
      <c r="K1568" s="3" t="str">
        <f t="shared" si="550"/>
        <v/>
      </c>
      <c r="L1568" s="3" t="str">
        <f t="shared" si="551"/>
        <v/>
      </c>
      <c r="M1568" s="3" t="str">
        <f t="shared" si="552"/>
        <v/>
      </c>
      <c r="N1568" s="54" t="str">
        <f t="shared" si="560"/>
        <v/>
      </c>
      <c r="O1568" s="3" t="str">
        <f t="shared" si="553"/>
        <v>성원아파트)</v>
      </c>
      <c r="P1568" s="19" t="str">
        <f t="shared" si="554"/>
        <v/>
      </c>
      <c r="Q1568" s="23">
        <f>_xlfn.XLOOKUP(R1568,summary!C1:C37,summary!B1:B37)</f>
        <v>0</v>
      </c>
      <c r="R1568" s="24" t="str">
        <f t="shared" si="555"/>
        <v>보정동</v>
      </c>
      <c r="S1568" s="24" t="str">
        <f t="shared" si="561"/>
        <v>보정21통</v>
      </c>
      <c r="T1568" s="24" t="str">
        <f t="shared" si="562"/>
        <v>(보정동, 연원마을성원아파트)</v>
      </c>
      <c r="U1568" s="24" t="str">
        <f t="shared" si="556"/>
        <v>보정</v>
      </c>
      <c r="V1568" s="25">
        <f t="shared" si="563"/>
        <v>21</v>
      </c>
      <c r="W1568" s="25">
        <f t="shared" si="557"/>
        <v>4</v>
      </c>
      <c r="X1568" s="5"/>
      <c r="Y1568" s="3" t="s">
        <v>1428</v>
      </c>
      <c r="Z1568" s="19" t="s">
        <v>73</v>
      </c>
      <c r="AA1568" s="3" t="s">
        <v>1625</v>
      </c>
      <c r="AB1568" s="5"/>
      <c r="AC1568" s="5"/>
      <c r="AD1568" s="5"/>
      <c r="AE1568" s="5"/>
      <c r="AF1568" s="5"/>
      <c r="AG1568" s="5"/>
    </row>
    <row r="1569" spans="1:33" ht="15.95" customHeight="1" x14ac:dyDescent="0.3">
      <c r="A1569" s="22" t="b">
        <f t="shared" si="543"/>
        <v>0</v>
      </c>
      <c r="B1569" s="22" t="b">
        <f t="shared" si="544"/>
        <v>0</v>
      </c>
      <c r="C1569" s="22" t="b">
        <f t="shared" si="545"/>
        <v>0</v>
      </c>
      <c r="D1569" s="22" t="b">
        <f t="shared" si="546"/>
        <v>0</v>
      </c>
      <c r="E1569" s="22" t="b">
        <f t="shared" si="547"/>
        <v>0</v>
      </c>
      <c r="F1569" s="52" t="b">
        <f t="shared" si="558"/>
        <v>0</v>
      </c>
      <c r="G1569" s="22" t="b">
        <f t="shared" si="564"/>
        <v>0</v>
      </c>
      <c r="H1569" s="22" t="b">
        <f t="shared" si="548"/>
        <v>0</v>
      </c>
      <c r="I1569" s="22" t="b">
        <f t="shared" si="559"/>
        <v>0</v>
      </c>
      <c r="J1569" s="22" t="b">
        <f t="shared" si="549"/>
        <v>0</v>
      </c>
      <c r="K1569" s="3" t="str">
        <f t="shared" si="550"/>
        <v/>
      </c>
      <c r="L1569" s="3" t="str">
        <f t="shared" si="551"/>
        <v/>
      </c>
      <c r="M1569" s="3" t="str">
        <f t="shared" si="552"/>
        <v/>
      </c>
      <c r="N1569" s="54" t="str">
        <f t="shared" si="560"/>
        <v/>
      </c>
      <c r="O1569" s="3" t="str">
        <f t="shared" si="553"/>
        <v/>
      </c>
      <c r="P1569" s="19" t="str">
        <f t="shared" si="554"/>
        <v/>
      </c>
      <c r="Q1569" s="23">
        <f>_xlfn.XLOOKUP(R1569,summary!C1:C37,summary!B1:B37)</f>
        <v>0</v>
      </c>
      <c r="R1569" s="24" t="str">
        <f t="shared" si="555"/>
        <v>보정동</v>
      </c>
      <c r="S1569" s="24" t="str">
        <f t="shared" si="561"/>
        <v>보정21통</v>
      </c>
      <c r="T1569" s="24" t="str">
        <f t="shared" si="562"/>
        <v>(보정동, 연원마을성원아파트)</v>
      </c>
      <c r="U1569" s="24" t="str">
        <f t="shared" si="556"/>
        <v>보정</v>
      </c>
      <c r="V1569" s="25">
        <f t="shared" si="563"/>
        <v>21</v>
      </c>
      <c r="W1569" s="25">
        <f t="shared" si="557"/>
        <v>5</v>
      </c>
      <c r="X1569" s="5"/>
      <c r="Y1569" s="3"/>
      <c r="Z1569" s="19" t="s">
        <v>87</v>
      </c>
      <c r="AA1569" s="3" t="s">
        <v>1626</v>
      </c>
      <c r="AB1569" s="5"/>
      <c r="AC1569" s="5"/>
      <c r="AD1569" s="5"/>
      <c r="AE1569" s="5"/>
      <c r="AF1569" s="5"/>
      <c r="AG1569" s="5"/>
    </row>
    <row r="1570" spans="1:33" ht="15.95" customHeight="1" x14ac:dyDescent="0.3">
      <c r="A1570" s="22" t="b">
        <f t="shared" si="543"/>
        <v>0</v>
      </c>
      <c r="B1570" s="22" t="b">
        <f t="shared" si="544"/>
        <v>0</v>
      </c>
      <c r="C1570" s="22" t="b">
        <f t="shared" si="545"/>
        <v>0</v>
      </c>
      <c r="D1570" s="22" t="b">
        <f t="shared" si="546"/>
        <v>0</v>
      </c>
      <c r="E1570" s="22" t="b">
        <f t="shared" si="547"/>
        <v>0</v>
      </c>
      <c r="F1570" s="52" t="b">
        <f t="shared" si="558"/>
        <v>0</v>
      </c>
      <c r="G1570" s="22" t="b">
        <f t="shared" si="564"/>
        <v>0</v>
      </c>
      <c r="H1570" s="22" t="b">
        <f t="shared" si="548"/>
        <v>0</v>
      </c>
      <c r="I1570" s="22" t="b">
        <f t="shared" si="559"/>
        <v>0</v>
      </c>
      <c r="J1570" s="22" t="b">
        <f t="shared" si="549"/>
        <v>0</v>
      </c>
      <c r="K1570" s="3" t="str">
        <f t="shared" si="550"/>
        <v/>
      </c>
      <c r="L1570" s="3" t="str">
        <f t="shared" si="551"/>
        <v/>
      </c>
      <c r="M1570" s="3" t="str">
        <f t="shared" si="552"/>
        <v/>
      </c>
      <c r="N1570" s="54" t="str">
        <f t="shared" si="560"/>
        <v/>
      </c>
      <c r="O1570" s="3" t="str">
        <f t="shared" si="553"/>
        <v/>
      </c>
      <c r="P1570" s="19" t="str">
        <f t="shared" si="554"/>
        <v/>
      </c>
      <c r="Q1570" s="23">
        <f>_xlfn.XLOOKUP(R1570,summary!C1:C37,summary!B1:B37)</f>
        <v>0</v>
      </c>
      <c r="R1570" s="24" t="str">
        <f t="shared" si="555"/>
        <v>보정동</v>
      </c>
      <c r="S1570" s="24" t="str">
        <f t="shared" si="561"/>
        <v>보정21통</v>
      </c>
      <c r="T1570" s="24" t="str">
        <f t="shared" si="562"/>
        <v>(보정동, 연원마을성원아파트)</v>
      </c>
      <c r="U1570" s="24" t="str">
        <f t="shared" si="556"/>
        <v>보정</v>
      </c>
      <c r="V1570" s="25">
        <f t="shared" si="563"/>
        <v>21</v>
      </c>
      <c r="W1570" s="25">
        <f t="shared" si="557"/>
        <v>6</v>
      </c>
      <c r="X1570" s="5"/>
      <c r="Y1570" s="5"/>
      <c r="Z1570" s="19" t="s">
        <v>89</v>
      </c>
      <c r="AA1570" s="3" t="s">
        <v>1627</v>
      </c>
      <c r="AB1570" s="5"/>
      <c r="AC1570" s="5"/>
      <c r="AD1570" s="5"/>
      <c r="AE1570" s="5"/>
      <c r="AF1570" s="5"/>
      <c r="AG1570" s="5"/>
    </row>
    <row r="1571" spans="1:33" ht="15.95" customHeight="1" x14ac:dyDescent="0.3">
      <c r="A1571" s="22" t="b">
        <f t="shared" si="543"/>
        <v>0</v>
      </c>
      <c r="B1571" s="22" t="b">
        <f t="shared" si="544"/>
        <v>0</v>
      </c>
      <c r="C1571" s="22" t="b">
        <f t="shared" si="545"/>
        <v>0</v>
      </c>
      <c r="D1571" s="22" t="b">
        <f t="shared" si="546"/>
        <v>0</v>
      </c>
      <c r="E1571" s="22" t="b">
        <f t="shared" si="547"/>
        <v>0</v>
      </c>
      <c r="F1571" s="52" t="b">
        <f t="shared" si="558"/>
        <v>0</v>
      </c>
      <c r="G1571" s="22" t="b">
        <f t="shared" si="564"/>
        <v>0</v>
      </c>
      <c r="H1571" s="22" t="b">
        <f t="shared" si="548"/>
        <v>0</v>
      </c>
      <c r="I1571" s="22" t="b">
        <f t="shared" si="559"/>
        <v>0</v>
      </c>
      <c r="J1571" s="22" t="b">
        <f t="shared" si="549"/>
        <v>0</v>
      </c>
      <c r="K1571" s="3" t="str">
        <f t="shared" si="550"/>
        <v/>
      </c>
      <c r="L1571" s="3" t="str">
        <f t="shared" si="551"/>
        <v/>
      </c>
      <c r="M1571" s="22" t="str">
        <f t="shared" si="552"/>
        <v/>
      </c>
      <c r="N1571" s="54" t="str">
        <f t="shared" si="560"/>
        <v/>
      </c>
      <c r="O1571" s="3" t="str">
        <f t="shared" si="553"/>
        <v/>
      </c>
      <c r="P1571" s="19" t="str">
        <f t="shared" si="554"/>
        <v/>
      </c>
      <c r="Q1571" s="23">
        <f>_xlfn.XLOOKUP(R1571,summary!C1:C37,summary!B1:B37)</f>
        <v>0</v>
      </c>
      <c r="R1571" s="24" t="str">
        <f t="shared" si="555"/>
        <v>보정동</v>
      </c>
      <c r="S1571" s="24" t="str">
        <f t="shared" si="561"/>
        <v>보정21통</v>
      </c>
      <c r="T1571" s="24" t="str">
        <f t="shared" si="562"/>
        <v>(보정동, 연원마을성원아파트)</v>
      </c>
      <c r="U1571" s="24" t="str">
        <f t="shared" si="556"/>
        <v>보정</v>
      </c>
      <c r="V1571" s="25">
        <f t="shared" si="563"/>
        <v>21</v>
      </c>
      <c r="W1571" s="25">
        <f t="shared" si="557"/>
        <v>7</v>
      </c>
      <c r="X1571" s="5"/>
      <c r="Y1571" s="5"/>
      <c r="Z1571" s="19" t="s">
        <v>91</v>
      </c>
      <c r="AA1571" s="3" t="s">
        <v>1628</v>
      </c>
      <c r="AB1571" s="5"/>
      <c r="AC1571" s="5"/>
      <c r="AD1571" s="5"/>
      <c r="AE1571" s="5"/>
      <c r="AF1571" s="5"/>
      <c r="AG1571" s="5"/>
    </row>
    <row r="1572" spans="1:33" ht="15.95" customHeight="1" x14ac:dyDescent="0.3">
      <c r="A1572" s="22" t="b">
        <f t="shared" si="543"/>
        <v>0</v>
      </c>
      <c r="B1572" s="22" t="b">
        <f t="shared" si="544"/>
        <v>0</v>
      </c>
      <c r="C1572" s="22" t="b">
        <f t="shared" si="545"/>
        <v>0</v>
      </c>
      <c r="D1572" s="22" t="b">
        <f t="shared" si="546"/>
        <v>0</v>
      </c>
      <c r="E1572" s="22" t="b">
        <f t="shared" si="547"/>
        <v>0</v>
      </c>
      <c r="F1572" s="52" t="b">
        <f t="shared" si="558"/>
        <v>0</v>
      </c>
      <c r="G1572" s="22" t="b">
        <f t="shared" si="564"/>
        <v>0</v>
      </c>
      <c r="H1572" s="22" t="b">
        <f t="shared" si="548"/>
        <v>0</v>
      </c>
      <c r="I1572" s="22" t="b">
        <f t="shared" si="559"/>
        <v>0</v>
      </c>
      <c r="J1572" s="22" t="b">
        <f t="shared" si="549"/>
        <v>0</v>
      </c>
      <c r="K1572" s="3" t="str">
        <f t="shared" si="550"/>
        <v/>
      </c>
      <c r="L1572" s="3" t="str">
        <f t="shared" si="551"/>
        <v/>
      </c>
      <c r="M1572" s="3" t="str">
        <f t="shared" si="552"/>
        <v/>
      </c>
      <c r="N1572" s="54" t="str">
        <f t="shared" si="560"/>
        <v/>
      </c>
      <c r="O1572" s="3" t="str">
        <f t="shared" si="553"/>
        <v/>
      </c>
      <c r="P1572" s="19" t="str">
        <f t="shared" si="554"/>
        <v/>
      </c>
      <c r="Q1572" s="23">
        <f>_xlfn.XLOOKUP(R1572,summary!C1:C37,summary!B1:B37)</f>
        <v>0</v>
      </c>
      <c r="R1572" s="24" t="str">
        <f t="shared" si="555"/>
        <v>보정동</v>
      </c>
      <c r="S1572" s="24" t="str">
        <f t="shared" si="561"/>
        <v>보정21통</v>
      </c>
      <c r="T1572" s="24" t="str">
        <f t="shared" si="562"/>
        <v>(보정동, 연원마을성원아파트)</v>
      </c>
      <c r="U1572" s="24" t="str">
        <f t="shared" si="556"/>
        <v>보정</v>
      </c>
      <c r="V1572" s="25">
        <f t="shared" si="563"/>
        <v>21</v>
      </c>
      <c r="W1572" s="25">
        <f t="shared" si="557"/>
        <v>8</v>
      </c>
      <c r="X1572" s="5"/>
      <c r="Y1572" s="5"/>
      <c r="Z1572" s="19" t="s">
        <v>93</v>
      </c>
      <c r="AA1572" s="3" t="s">
        <v>1629</v>
      </c>
      <c r="AB1572" s="5"/>
      <c r="AC1572" s="5"/>
      <c r="AD1572" s="5"/>
      <c r="AE1572" s="5"/>
      <c r="AF1572" s="5"/>
      <c r="AG1572" s="5"/>
    </row>
    <row r="1573" spans="1:33" ht="15.95" customHeight="1" x14ac:dyDescent="0.3">
      <c r="A1573" s="22" t="b">
        <f t="shared" si="543"/>
        <v>0</v>
      </c>
      <c r="B1573" s="22" t="b">
        <f t="shared" si="544"/>
        <v>0</v>
      </c>
      <c r="C1573" s="22" t="b">
        <f t="shared" si="545"/>
        <v>0</v>
      </c>
      <c r="D1573" s="22" t="b">
        <f t="shared" si="546"/>
        <v>0</v>
      </c>
      <c r="E1573" s="22" t="b">
        <f t="shared" si="547"/>
        <v>0</v>
      </c>
      <c r="F1573" s="52" t="b">
        <f t="shared" si="558"/>
        <v>0</v>
      </c>
      <c r="G1573" s="22" t="b">
        <f t="shared" si="564"/>
        <v>0</v>
      </c>
      <c r="H1573" s="22" t="b">
        <f t="shared" si="548"/>
        <v>0</v>
      </c>
      <c r="I1573" s="22" t="b">
        <f t="shared" si="559"/>
        <v>0</v>
      </c>
      <c r="J1573" s="22" t="b">
        <f t="shared" si="549"/>
        <v>0</v>
      </c>
      <c r="K1573" s="3" t="str">
        <f t="shared" si="550"/>
        <v/>
      </c>
      <c r="L1573" s="3" t="str">
        <f t="shared" si="551"/>
        <v/>
      </c>
      <c r="M1573" s="3" t="str">
        <f t="shared" si="552"/>
        <v/>
      </c>
      <c r="N1573" s="54" t="str">
        <f t="shared" si="560"/>
        <v/>
      </c>
      <c r="O1573" s="3" t="str">
        <f t="shared" si="553"/>
        <v/>
      </c>
      <c r="P1573" s="19" t="str">
        <f t="shared" si="554"/>
        <v/>
      </c>
      <c r="Q1573" s="23">
        <f>_xlfn.XLOOKUP(R1573,summary!C1:C37,summary!B1:B37)</f>
        <v>0</v>
      </c>
      <c r="R1573" s="24" t="str">
        <f t="shared" si="555"/>
        <v>보정동</v>
      </c>
      <c r="S1573" s="24" t="str">
        <f t="shared" si="561"/>
        <v>보정21통</v>
      </c>
      <c r="T1573" s="24" t="str">
        <f t="shared" si="562"/>
        <v>(보정동, 연원마을성원아파트)</v>
      </c>
      <c r="U1573" s="24" t="str">
        <f t="shared" si="556"/>
        <v>보정</v>
      </c>
      <c r="V1573" s="25">
        <f t="shared" si="563"/>
        <v>21</v>
      </c>
      <c r="W1573" s="25">
        <f t="shared" si="557"/>
        <v>9</v>
      </c>
      <c r="X1573" s="5"/>
      <c r="Y1573" s="5"/>
      <c r="Z1573" s="19" t="s">
        <v>95</v>
      </c>
      <c r="AA1573" s="3" t="s">
        <v>1630</v>
      </c>
      <c r="AB1573" s="5"/>
      <c r="AC1573" s="5"/>
      <c r="AD1573" s="5"/>
      <c r="AE1573" s="5"/>
      <c r="AF1573" s="5"/>
      <c r="AG1573" s="5"/>
    </row>
    <row r="1574" spans="1:33" ht="15.95" customHeight="1" x14ac:dyDescent="0.3">
      <c r="A1574" s="22" t="b">
        <f t="shared" si="543"/>
        <v>0</v>
      </c>
      <c r="B1574" s="22" t="b">
        <f t="shared" si="544"/>
        <v>0</v>
      </c>
      <c r="C1574" s="22" t="b">
        <f t="shared" si="545"/>
        <v>0</v>
      </c>
      <c r="D1574" s="22" t="b">
        <f t="shared" si="546"/>
        <v>0</v>
      </c>
      <c r="E1574" s="22" t="b">
        <f t="shared" si="547"/>
        <v>0</v>
      </c>
      <c r="F1574" s="52" t="b">
        <f t="shared" si="558"/>
        <v>0</v>
      </c>
      <c r="G1574" s="22" t="b">
        <f t="shared" si="564"/>
        <v>0</v>
      </c>
      <c r="H1574" s="22" t="b">
        <f t="shared" si="548"/>
        <v>0</v>
      </c>
      <c r="I1574" s="22" t="b">
        <f t="shared" si="559"/>
        <v>0</v>
      </c>
      <c r="J1574" s="22" t="b">
        <f t="shared" si="549"/>
        <v>0</v>
      </c>
      <c r="K1574" s="3" t="str">
        <f t="shared" si="550"/>
        <v/>
      </c>
      <c r="L1574" s="3" t="str">
        <f t="shared" si="551"/>
        <v/>
      </c>
      <c r="M1574" s="3" t="str">
        <f t="shared" si="552"/>
        <v/>
      </c>
      <c r="N1574" s="54" t="str">
        <f t="shared" si="560"/>
        <v/>
      </c>
      <c r="O1574" s="3" t="str">
        <f t="shared" si="553"/>
        <v/>
      </c>
      <c r="P1574" s="19" t="str">
        <f t="shared" si="554"/>
        <v/>
      </c>
      <c r="Q1574" s="23">
        <f>_xlfn.XLOOKUP(R1574,summary!C1:C37,summary!B1:B37)</f>
        <v>0</v>
      </c>
      <c r="R1574" s="24" t="str">
        <f t="shared" si="555"/>
        <v>보정동</v>
      </c>
      <c r="S1574" s="24" t="str">
        <f t="shared" si="561"/>
        <v>보정21통</v>
      </c>
      <c r="T1574" s="24" t="str">
        <f t="shared" si="562"/>
        <v>(보정동, 연원마을성원아파트)</v>
      </c>
      <c r="U1574" s="24" t="str">
        <f t="shared" si="556"/>
        <v>보정</v>
      </c>
      <c r="V1574" s="25">
        <f t="shared" si="563"/>
        <v>21</v>
      </c>
      <c r="W1574" s="25">
        <f t="shared" si="557"/>
        <v>10</v>
      </c>
      <c r="X1574" s="5"/>
      <c r="Y1574" s="5"/>
      <c r="Z1574" s="19" t="s">
        <v>97</v>
      </c>
      <c r="AA1574" s="3" t="s">
        <v>1631</v>
      </c>
      <c r="AB1574" s="5"/>
      <c r="AC1574" s="5"/>
      <c r="AD1574" s="5"/>
      <c r="AE1574" s="5"/>
      <c r="AF1574" s="5"/>
      <c r="AG1574" s="5"/>
    </row>
    <row r="1575" spans="1:33" ht="15.95" customHeight="1" x14ac:dyDescent="0.3">
      <c r="A1575" s="22" t="b">
        <f t="shared" si="543"/>
        <v>1</v>
      </c>
      <c r="B1575" s="22" t="b">
        <f t="shared" si="544"/>
        <v>0</v>
      </c>
      <c r="C1575" s="22" t="b">
        <f t="shared" si="545"/>
        <v>0</v>
      </c>
      <c r="D1575" s="22" t="b">
        <f t="shared" si="546"/>
        <v>0</v>
      </c>
      <c r="E1575" s="22" t="b">
        <f t="shared" si="547"/>
        <v>0</v>
      </c>
      <c r="F1575" s="52" t="b">
        <f t="shared" si="558"/>
        <v>0</v>
      </c>
      <c r="G1575" s="22" t="b">
        <f t="shared" si="564"/>
        <v>0</v>
      </c>
      <c r="H1575" s="22" t="b">
        <f t="shared" si="548"/>
        <v>0</v>
      </c>
      <c r="I1575" s="22" t="b">
        <f t="shared" si="559"/>
        <v>0</v>
      </c>
      <c r="J1575" s="22" t="b">
        <f t="shared" si="549"/>
        <v>1</v>
      </c>
      <c r="K1575" s="3" t="str">
        <f t="shared" si="550"/>
        <v>보정22통</v>
      </c>
      <c r="L1575" s="3" t="str">
        <f t="shared" si="551"/>
        <v>22</v>
      </c>
      <c r="M1575" s="3">
        <f t="shared" si="552"/>
        <v>22</v>
      </c>
      <c r="N1575" s="54" t="str">
        <f t="shared" si="560"/>
        <v>보정</v>
      </c>
      <c r="O1575" s="3" t="str">
        <f t="shared" si="553"/>
        <v/>
      </c>
      <c r="P1575" s="19" t="str">
        <f t="shared" si="554"/>
        <v/>
      </c>
      <c r="Q1575" s="23">
        <f>_xlfn.XLOOKUP(R1575,summary!C1:C37,summary!B1:B37)</f>
        <v>0</v>
      </c>
      <c r="R1575" s="24" t="str">
        <f t="shared" si="555"/>
        <v>보정동</v>
      </c>
      <c r="S1575" s="24" t="str">
        <f t="shared" si="561"/>
        <v>보정22통</v>
      </c>
      <c r="T1575" s="24" t="str">
        <f t="shared" si="562"/>
        <v>(보정동, 신촌마을포스홈타운1단지)</v>
      </c>
      <c r="U1575" s="24" t="str">
        <f t="shared" si="556"/>
        <v>보정</v>
      </c>
      <c r="V1575" s="25">
        <f t="shared" si="563"/>
        <v>22</v>
      </c>
      <c r="W1575" s="25">
        <f t="shared" si="557"/>
        <v>1</v>
      </c>
      <c r="X1575" s="5"/>
      <c r="Y1575" s="5" t="s">
        <v>1632</v>
      </c>
      <c r="Z1575" s="26" t="s">
        <v>63</v>
      </c>
      <c r="AA1575" s="3" t="s">
        <v>1633</v>
      </c>
      <c r="AB1575" s="5"/>
      <c r="AC1575" s="5"/>
      <c r="AD1575" s="5"/>
      <c r="AE1575" s="5"/>
      <c r="AF1575" s="5"/>
      <c r="AG1575" s="5"/>
    </row>
    <row r="1576" spans="1:33" ht="15.95" customHeight="1" x14ac:dyDescent="0.3">
      <c r="A1576" s="22" t="b">
        <f t="shared" si="543"/>
        <v>1</v>
      </c>
      <c r="B1576" s="22" t="b">
        <f t="shared" si="544"/>
        <v>1</v>
      </c>
      <c r="C1576" s="22" t="b">
        <f t="shared" si="545"/>
        <v>0</v>
      </c>
      <c r="D1576" s="22" t="b">
        <f t="shared" si="546"/>
        <v>0</v>
      </c>
      <c r="E1576" s="22" t="b">
        <f t="shared" si="547"/>
        <v>1</v>
      </c>
      <c r="F1576" s="52" t="b">
        <f t="shared" si="558"/>
        <v>1</v>
      </c>
      <c r="G1576" s="22" t="b">
        <f t="shared" si="564"/>
        <v>1</v>
      </c>
      <c r="H1576" s="22" t="b">
        <f t="shared" si="548"/>
        <v>0</v>
      </c>
      <c r="I1576" s="22" t="b">
        <f t="shared" si="559"/>
        <v>1</v>
      </c>
      <c r="J1576" s="22" t="b">
        <f t="shared" si="549"/>
        <v>0</v>
      </c>
      <c r="K1576" s="3" t="str">
        <f t="shared" si="550"/>
        <v/>
      </c>
      <c r="L1576" s="3" t="str">
        <f t="shared" si="551"/>
        <v/>
      </c>
      <c r="M1576" s="3" t="str">
        <f t="shared" si="552"/>
        <v/>
      </c>
      <c r="N1576" s="54" t="str">
        <f t="shared" si="560"/>
        <v/>
      </c>
      <c r="O1576" s="3" t="str">
        <f t="shared" si="553"/>
        <v>(보정동, 신촌마을포스홈타운1단지)</v>
      </c>
      <c r="P1576" s="19" t="str">
        <f t="shared" si="554"/>
        <v>(보정동, 신촌마을포스홈타운1단지)</v>
      </c>
      <c r="Q1576" s="23">
        <f>_xlfn.XLOOKUP(R1576,summary!C1:C37,summary!B1:B37)</f>
        <v>0</v>
      </c>
      <c r="R1576" s="24" t="str">
        <f t="shared" si="555"/>
        <v>보정동</v>
      </c>
      <c r="S1576" s="24" t="str">
        <f t="shared" si="561"/>
        <v>보정22통</v>
      </c>
      <c r="T1576" s="24" t="str">
        <f t="shared" si="562"/>
        <v>(보정동, 신촌마을포스홈타운1단지)</v>
      </c>
      <c r="U1576" s="24" t="str">
        <f t="shared" si="556"/>
        <v>보정</v>
      </c>
      <c r="V1576" s="25">
        <f t="shared" si="563"/>
        <v>22</v>
      </c>
      <c r="W1576" s="25">
        <f t="shared" si="557"/>
        <v>2</v>
      </c>
      <c r="X1576" s="5"/>
      <c r="Y1576" s="5" t="s">
        <v>1425</v>
      </c>
      <c r="Z1576" s="26" t="s">
        <v>65</v>
      </c>
      <c r="AA1576" s="3" t="s">
        <v>1634</v>
      </c>
      <c r="AB1576" s="5"/>
      <c r="AC1576" s="5"/>
      <c r="AD1576" s="5"/>
      <c r="AE1576" s="5"/>
      <c r="AF1576" s="5"/>
      <c r="AG1576" s="5"/>
    </row>
    <row r="1577" spans="1:33" ht="15.95" customHeight="1" x14ac:dyDescent="0.3">
      <c r="A1577" s="22" t="b">
        <f t="shared" si="543"/>
        <v>1</v>
      </c>
      <c r="B1577" s="22" t="b">
        <f t="shared" si="544"/>
        <v>0</v>
      </c>
      <c r="C1577" s="22" t="b">
        <f t="shared" si="545"/>
        <v>0</v>
      </c>
      <c r="D1577" s="22" t="b">
        <f t="shared" si="546"/>
        <v>0</v>
      </c>
      <c r="E1577" s="22" t="b">
        <f t="shared" si="547"/>
        <v>0</v>
      </c>
      <c r="F1577" s="52" t="b">
        <f t="shared" si="558"/>
        <v>0</v>
      </c>
      <c r="G1577" s="22" t="b">
        <f t="shared" si="564"/>
        <v>0</v>
      </c>
      <c r="H1577" s="22" t="b">
        <f t="shared" si="548"/>
        <v>0</v>
      </c>
      <c r="I1577" s="22" t="b">
        <f t="shared" si="559"/>
        <v>1</v>
      </c>
      <c r="J1577" s="22" t="b">
        <f t="shared" si="549"/>
        <v>0</v>
      </c>
      <c r="K1577" s="3" t="str">
        <f t="shared" si="550"/>
        <v/>
      </c>
      <c r="L1577" s="3" t="str">
        <f t="shared" si="551"/>
        <v/>
      </c>
      <c r="M1577" s="3" t="str">
        <f t="shared" si="552"/>
        <v/>
      </c>
      <c r="N1577" s="54" t="str">
        <f t="shared" si="560"/>
        <v/>
      </c>
      <c r="O1577" s="3" t="str">
        <f t="shared" si="553"/>
        <v>신촌마을포스홈타운1단지)</v>
      </c>
      <c r="P1577" s="19" t="str">
        <f t="shared" si="554"/>
        <v/>
      </c>
      <c r="Q1577" s="23">
        <f>_xlfn.XLOOKUP(R1577,summary!C1:C37,summary!B1:B37)</f>
        <v>0</v>
      </c>
      <c r="R1577" s="24" t="str">
        <f t="shared" si="555"/>
        <v>보정동</v>
      </c>
      <c r="S1577" s="24" t="str">
        <f t="shared" si="561"/>
        <v>보정22통</v>
      </c>
      <c r="T1577" s="24" t="str">
        <f t="shared" si="562"/>
        <v>(보정동, 신촌마을포스홈타운1단지)</v>
      </c>
      <c r="U1577" s="24" t="str">
        <f t="shared" si="556"/>
        <v>보정</v>
      </c>
      <c r="V1577" s="25">
        <f t="shared" si="563"/>
        <v>22</v>
      </c>
      <c r="W1577" s="25">
        <f t="shared" si="557"/>
        <v>3</v>
      </c>
      <c r="X1577" s="5"/>
      <c r="Y1577" s="5" t="s">
        <v>1635</v>
      </c>
      <c r="Z1577" s="26" t="s">
        <v>67</v>
      </c>
      <c r="AA1577" s="3" t="s">
        <v>1636</v>
      </c>
      <c r="AB1577" s="5"/>
      <c r="AC1577" s="5"/>
      <c r="AD1577" s="5"/>
      <c r="AE1577" s="5"/>
      <c r="AF1577" s="5"/>
      <c r="AG1577" s="5"/>
    </row>
    <row r="1578" spans="1:33" ht="15.95" customHeight="1" x14ac:dyDescent="0.3">
      <c r="A1578" s="22" t="b">
        <f t="shared" si="543"/>
        <v>1</v>
      </c>
      <c r="B1578" s="22" t="b">
        <f t="shared" si="544"/>
        <v>0</v>
      </c>
      <c r="C1578" s="22" t="b">
        <f t="shared" si="545"/>
        <v>0</v>
      </c>
      <c r="D1578" s="22" t="b">
        <f t="shared" si="546"/>
        <v>0</v>
      </c>
      <c r="E1578" s="22" t="b">
        <f t="shared" si="547"/>
        <v>0</v>
      </c>
      <c r="F1578" s="52" t="b">
        <f t="shared" si="558"/>
        <v>0</v>
      </c>
      <c r="G1578" s="22" t="b">
        <f t="shared" si="564"/>
        <v>0</v>
      </c>
      <c r="H1578" s="22" t="b">
        <f t="shared" si="548"/>
        <v>0</v>
      </c>
      <c r="I1578" s="22" t="b">
        <f t="shared" si="559"/>
        <v>1</v>
      </c>
      <c r="J1578" s="22" t="b">
        <f t="shared" si="549"/>
        <v>0</v>
      </c>
      <c r="K1578" s="3" t="str">
        <f t="shared" si="550"/>
        <v/>
      </c>
      <c r="L1578" s="3" t="str">
        <f t="shared" si="551"/>
        <v/>
      </c>
      <c r="M1578" s="3" t="str">
        <f t="shared" si="552"/>
        <v/>
      </c>
      <c r="N1578" s="54" t="str">
        <f t="shared" si="560"/>
        <v/>
      </c>
      <c r="O1578" s="3" t="str">
        <f t="shared" si="553"/>
        <v>포스홈타운1단지)</v>
      </c>
      <c r="P1578" s="19" t="str">
        <f t="shared" si="554"/>
        <v/>
      </c>
      <c r="Q1578" s="23">
        <f>_xlfn.XLOOKUP(R1578,summary!C1:C37,summary!B1:B37)</f>
        <v>0</v>
      </c>
      <c r="R1578" s="24" t="str">
        <f t="shared" si="555"/>
        <v>보정동</v>
      </c>
      <c r="S1578" s="24" t="str">
        <f t="shared" si="561"/>
        <v>보정22통</v>
      </c>
      <c r="T1578" s="24" t="str">
        <f t="shared" si="562"/>
        <v>(보정동, 신촌마을포스홈타운1단지)</v>
      </c>
      <c r="U1578" s="24" t="str">
        <f t="shared" si="556"/>
        <v>보정</v>
      </c>
      <c r="V1578" s="25">
        <f t="shared" si="563"/>
        <v>22</v>
      </c>
      <c r="W1578" s="25">
        <f t="shared" si="557"/>
        <v>4</v>
      </c>
      <c r="X1578" s="3"/>
      <c r="Y1578" s="3" t="s">
        <v>1637</v>
      </c>
      <c r="Z1578" s="19" t="s">
        <v>73</v>
      </c>
      <c r="AA1578" s="3" t="s">
        <v>1638</v>
      </c>
      <c r="AB1578" s="5"/>
      <c r="AC1578" s="5"/>
      <c r="AD1578" s="5"/>
      <c r="AE1578" s="5"/>
      <c r="AF1578" s="5"/>
      <c r="AG1578" s="5"/>
    </row>
    <row r="1579" spans="1:33" ht="15.95" customHeight="1" x14ac:dyDescent="0.3">
      <c r="A1579" s="22" t="b">
        <f t="shared" si="543"/>
        <v>1</v>
      </c>
      <c r="B1579" s="22" t="b">
        <f t="shared" si="544"/>
        <v>0</v>
      </c>
      <c r="C1579" s="22" t="b">
        <f t="shared" si="545"/>
        <v>1</v>
      </c>
      <c r="D1579" s="22" t="b">
        <f t="shared" si="546"/>
        <v>0</v>
      </c>
      <c r="E1579" s="22" t="b">
        <f t="shared" si="547"/>
        <v>1</v>
      </c>
      <c r="F1579" s="52" t="b">
        <f t="shared" si="558"/>
        <v>1</v>
      </c>
      <c r="G1579" s="22" t="b">
        <f t="shared" si="564"/>
        <v>0</v>
      </c>
      <c r="H1579" s="22" t="b">
        <f t="shared" si="548"/>
        <v>1</v>
      </c>
      <c r="I1579" s="22" t="b">
        <f t="shared" si="559"/>
        <v>1</v>
      </c>
      <c r="J1579" s="22" t="b">
        <f t="shared" si="549"/>
        <v>0</v>
      </c>
      <c r="K1579" s="3" t="str">
        <f t="shared" si="550"/>
        <v/>
      </c>
      <c r="L1579" s="3" t="str">
        <f t="shared" si="551"/>
        <v/>
      </c>
      <c r="M1579" s="3" t="str">
        <f t="shared" si="552"/>
        <v/>
      </c>
      <c r="N1579" s="54" t="str">
        <f t="shared" si="560"/>
        <v/>
      </c>
      <c r="O1579" s="3" t="str">
        <f t="shared" si="553"/>
        <v>1단지)</v>
      </c>
      <c r="P1579" s="19" t="str">
        <f t="shared" si="554"/>
        <v/>
      </c>
      <c r="Q1579" s="23">
        <f>_xlfn.XLOOKUP(R1579,summary!C1:C37,summary!B1:B37)</f>
        <v>0</v>
      </c>
      <c r="R1579" s="24" t="str">
        <f t="shared" si="555"/>
        <v>보정동</v>
      </c>
      <c r="S1579" s="24" t="str">
        <f t="shared" si="561"/>
        <v>보정22통</v>
      </c>
      <c r="T1579" s="24" t="str">
        <f t="shared" si="562"/>
        <v>(보정동, 신촌마을포스홈타운1단지)</v>
      </c>
      <c r="U1579" s="24" t="str">
        <f t="shared" si="556"/>
        <v>보정</v>
      </c>
      <c r="V1579" s="25">
        <f t="shared" si="563"/>
        <v>22</v>
      </c>
      <c r="W1579" s="25">
        <f t="shared" si="557"/>
        <v>5</v>
      </c>
      <c r="X1579" s="3"/>
      <c r="Y1579" s="3" t="s">
        <v>1639</v>
      </c>
      <c r="Z1579" s="19" t="s">
        <v>87</v>
      </c>
      <c r="AA1579" s="3" t="s">
        <v>1640</v>
      </c>
      <c r="AB1579" s="5"/>
      <c r="AC1579" s="5"/>
      <c r="AD1579" s="5"/>
      <c r="AE1579" s="5"/>
      <c r="AF1579" s="5"/>
      <c r="AG1579" s="5"/>
    </row>
    <row r="1580" spans="1:33" ht="15.95" customHeight="1" x14ac:dyDescent="0.3">
      <c r="A1580" s="22" t="b">
        <f t="shared" si="543"/>
        <v>0</v>
      </c>
      <c r="B1580" s="22" t="b">
        <f t="shared" si="544"/>
        <v>0</v>
      </c>
      <c r="C1580" s="22" t="b">
        <f t="shared" si="545"/>
        <v>0</v>
      </c>
      <c r="D1580" s="22" t="b">
        <f t="shared" si="546"/>
        <v>0</v>
      </c>
      <c r="E1580" s="22" t="b">
        <f t="shared" si="547"/>
        <v>0</v>
      </c>
      <c r="F1580" s="52" t="b">
        <f t="shared" si="558"/>
        <v>0</v>
      </c>
      <c r="G1580" s="22" t="b">
        <f t="shared" si="564"/>
        <v>0</v>
      </c>
      <c r="H1580" s="22" t="b">
        <f t="shared" si="548"/>
        <v>0</v>
      </c>
      <c r="I1580" s="22" t="b">
        <f t="shared" si="559"/>
        <v>0</v>
      </c>
      <c r="J1580" s="22" t="b">
        <f t="shared" si="549"/>
        <v>0</v>
      </c>
      <c r="K1580" s="3" t="str">
        <f t="shared" si="550"/>
        <v/>
      </c>
      <c r="L1580" s="3" t="str">
        <f t="shared" si="551"/>
        <v/>
      </c>
      <c r="M1580" s="3" t="str">
        <f t="shared" si="552"/>
        <v/>
      </c>
      <c r="N1580" s="54" t="str">
        <f t="shared" si="560"/>
        <v/>
      </c>
      <c r="O1580" s="3" t="str">
        <f t="shared" si="553"/>
        <v/>
      </c>
      <c r="P1580" s="19" t="str">
        <f t="shared" si="554"/>
        <v/>
      </c>
      <c r="Q1580" s="23">
        <f>_xlfn.XLOOKUP(R1580,summary!C1:C37,summary!B1:B37)</f>
        <v>0</v>
      </c>
      <c r="R1580" s="24" t="str">
        <f t="shared" si="555"/>
        <v>보정동</v>
      </c>
      <c r="S1580" s="24" t="str">
        <f t="shared" si="561"/>
        <v>보정22통</v>
      </c>
      <c r="T1580" s="24" t="str">
        <f t="shared" si="562"/>
        <v>(보정동, 신촌마을포스홈타운1단지)</v>
      </c>
      <c r="U1580" s="24" t="str">
        <f t="shared" si="556"/>
        <v>보정</v>
      </c>
      <c r="V1580" s="25">
        <f t="shared" si="563"/>
        <v>22</v>
      </c>
      <c r="W1580" s="25">
        <f t="shared" si="557"/>
        <v>6</v>
      </c>
      <c r="X1580" s="5"/>
      <c r="Y1580" s="3"/>
      <c r="Z1580" s="19" t="s">
        <v>89</v>
      </c>
      <c r="AA1580" s="3" t="s">
        <v>1641</v>
      </c>
      <c r="AB1580" s="5"/>
      <c r="AC1580" s="5"/>
      <c r="AD1580" s="5"/>
      <c r="AE1580" s="5"/>
      <c r="AF1580" s="5"/>
      <c r="AG1580" s="5"/>
    </row>
    <row r="1581" spans="1:33" ht="15.95" customHeight="1" x14ac:dyDescent="0.3">
      <c r="A1581" s="22" t="b">
        <f t="shared" si="543"/>
        <v>0</v>
      </c>
      <c r="B1581" s="22" t="b">
        <f t="shared" si="544"/>
        <v>0</v>
      </c>
      <c r="C1581" s="22" t="b">
        <f t="shared" si="545"/>
        <v>0</v>
      </c>
      <c r="D1581" s="22" t="b">
        <f t="shared" si="546"/>
        <v>0</v>
      </c>
      <c r="E1581" s="22" t="b">
        <f t="shared" si="547"/>
        <v>0</v>
      </c>
      <c r="F1581" s="52" t="b">
        <f t="shared" si="558"/>
        <v>0</v>
      </c>
      <c r="G1581" s="22" t="b">
        <f t="shared" si="564"/>
        <v>0</v>
      </c>
      <c r="H1581" s="22" t="b">
        <f t="shared" si="548"/>
        <v>0</v>
      </c>
      <c r="I1581" s="22" t="b">
        <f t="shared" si="559"/>
        <v>0</v>
      </c>
      <c r="J1581" s="22" t="b">
        <f t="shared" si="549"/>
        <v>0</v>
      </c>
      <c r="K1581" s="3" t="str">
        <f t="shared" si="550"/>
        <v/>
      </c>
      <c r="L1581" s="3" t="str">
        <f t="shared" si="551"/>
        <v/>
      </c>
      <c r="M1581" s="3" t="str">
        <f t="shared" si="552"/>
        <v/>
      </c>
      <c r="N1581" s="54" t="str">
        <f t="shared" si="560"/>
        <v/>
      </c>
      <c r="O1581" s="3" t="str">
        <f t="shared" si="553"/>
        <v/>
      </c>
      <c r="P1581" s="19" t="str">
        <f t="shared" si="554"/>
        <v/>
      </c>
      <c r="Q1581" s="23">
        <f>_xlfn.XLOOKUP(R1581,summary!C1:C37,summary!B1:B37)</f>
        <v>0</v>
      </c>
      <c r="R1581" s="24" t="str">
        <f t="shared" si="555"/>
        <v>보정동</v>
      </c>
      <c r="S1581" s="24" t="str">
        <f t="shared" si="561"/>
        <v>보정22통</v>
      </c>
      <c r="T1581" s="24" t="str">
        <f t="shared" si="562"/>
        <v>(보정동, 신촌마을포스홈타운1단지)</v>
      </c>
      <c r="U1581" s="24" t="str">
        <f t="shared" si="556"/>
        <v>보정</v>
      </c>
      <c r="V1581" s="25">
        <f t="shared" si="563"/>
        <v>22</v>
      </c>
      <c r="W1581" s="25">
        <f t="shared" si="557"/>
        <v>7</v>
      </c>
      <c r="X1581" s="5"/>
      <c r="Y1581" s="3"/>
      <c r="Z1581" s="19" t="s">
        <v>91</v>
      </c>
      <c r="AA1581" s="3" t="s">
        <v>1642</v>
      </c>
      <c r="AB1581" s="5"/>
      <c r="AC1581" s="5"/>
      <c r="AD1581" s="5"/>
      <c r="AE1581" s="5"/>
      <c r="AF1581" s="5"/>
      <c r="AG1581" s="5"/>
    </row>
    <row r="1582" spans="1:33" ht="15.95" customHeight="1" x14ac:dyDescent="0.3">
      <c r="A1582" s="22" t="b">
        <f t="shared" si="543"/>
        <v>0</v>
      </c>
      <c r="B1582" s="22" t="b">
        <f t="shared" si="544"/>
        <v>0</v>
      </c>
      <c r="C1582" s="22" t="b">
        <f t="shared" si="545"/>
        <v>0</v>
      </c>
      <c r="D1582" s="22" t="b">
        <f t="shared" si="546"/>
        <v>0</v>
      </c>
      <c r="E1582" s="22" t="b">
        <f t="shared" si="547"/>
        <v>0</v>
      </c>
      <c r="F1582" s="52" t="b">
        <f t="shared" si="558"/>
        <v>0</v>
      </c>
      <c r="G1582" s="22" t="b">
        <f t="shared" si="564"/>
        <v>0</v>
      </c>
      <c r="H1582" s="22" t="b">
        <f t="shared" si="548"/>
        <v>0</v>
      </c>
      <c r="I1582" s="22" t="b">
        <f t="shared" si="559"/>
        <v>0</v>
      </c>
      <c r="J1582" s="22" t="b">
        <f t="shared" si="549"/>
        <v>0</v>
      </c>
      <c r="K1582" s="3" t="str">
        <f t="shared" si="550"/>
        <v/>
      </c>
      <c r="L1582" s="3" t="str">
        <f t="shared" si="551"/>
        <v/>
      </c>
      <c r="M1582" s="22" t="str">
        <f t="shared" si="552"/>
        <v/>
      </c>
      <c r="N1582" s="54" t="str">
        <f t="shared" si="560"/>
        <v/>
      </c>
      <c r="O1582" s="3" t="str">
        <f t="shared" si="553"/>
        <v/>
      </c>
      <c r="P1582" s="19" t="str">
        <f t="shared" si="554"/>
        <v/>
      </c>
      <c r="Q1582" s="23">
        <f>_xlfn.XLOOKUP(R1582,summary!C1:C37,summary!B1:B37)</f>
        <v>0</v>
      </c>
      <c r="R1582" s="24" t="str">
        <f t="shared" si="555"/>
        <v>보정동</v>
      </c>
      <c r="S1582" s="24" t="str">
        <f t="shared" si="561"/>
        <v>보정22통</v>
      </c>
      <c r="T1582" s="24" t="str">
        <f t="shared" si="562"/>
        <v>(보정동, 신촌마을포스홈타운1단지)</v>
      </c>
      <c r="U1582" s="24" t="str">
        <f t="shared" si="556"/>
        <v>보정</v>
      </c>
      <c r="V1582" s="25">
        <f t="shared" si="563"/>
        <v>22</v>
      </c>
      <c r="W1582" s="25">
        <f t="shared" si="557"/>
        <v>8</v>
      </c>
      <c r="X1582" s="5"/>
      <c r="Y1582" s="3"/>
      <c r="Z1582" s="19" t="s">
        <v>93</v>
      </c>
      <c r="AA1582" s="3" t="s">
        <v>1643</v>
      </c>
      <c r="AB1582" s="5"/>
      <c r="AC1582" s="5"/>
      <c r="AD1582" s="5"/>
      <c r="AE1582" s="5"/>
      <c r="AF1582" s="5"/>
      <c r="AG1582" s="5"/>
    </row>
    <row r="1583" spans="1:33" ht="15.95" customHeight="1" x14ac:dyDescent="0.3">
      <c r="A1583" s="22" t="b">
        <f t="shared" si="543"/>
        <v>0</v>
      </c>
      <c r="B1583" s="22" t="b">
        <f t="shared" si="544"/>
        <v>0</v>
      </c>
      <c r="C1583" s="22" t="b">
        <f t="shared" si="545"/>
        <v>0</v>
      </c>
      <c r="D1583" s="22" t="b">
        <f t="shared" si="546"/>
        <v>0</v>
      </c>
      <c r="E1583" s="22" t="b">
        <f t="shared" si="547"/>
        <v>0</v>
      </c>
      <c r="F1583" s="52" t="b">
        <f t="shared" si="558"/>
        <v>0</v>
      </c>
      <c r="G1583" s="22" t="b">
        <f t="shared" si="564"/>
        <v>0</v>
      </c>
      <c r="H1583" s="22" t="b">
        <f t="shared" si="548"/>
        <v>0</v>
      </c>
      <c r="I1583" s="22" t="b">
        <f t="shared" si="559"/>
        <v>0</v>
      </c>
      <c r="J1583" s="22" t="b">
        <f t="shared" si="549"/>
        <v>0</v>
      </c>
      <c r="K1583" s="3" t="str">
        <f t="shared" si="550"/>
        <v/>
      </c>
      <c r="L1583" s="3" t="str">
        <f t="shared" si="551"/>
        <v/>
      </c>
      <c r="M1583" s="3" t="str">
        <f t="shared" si="552"/>
        <v/>
      </c>
      <c r="N1583" s="54" t="str">
        <f t="shared" si="560"/>
        <v/>
      </c>
      <c r="O1583" s="3" t="str">
        <f t="shared" si="553"/>
        <v/>
      </c>
      <c r="P1583" s="19" t="str">
        <f t="shared" si="554"/>
        <v/>
      </c>
      <c r="Q1583" s="23">
        <f>_xlfn.XLOOKUP(R1583,summary!C1:C37,summary!B1:B37)</f>
        <v>0</v>
      </c>
      <c r="R1583" s="24" t="str">
        <f t="shared" si="555"/>
        <v>보정동</v>
      </c>
      <c r="S1583" s="24" t="str">
        <f t="shared" si="561"/>
        <v>보정22통</v>
      </c>
      <c r="T1583" s="24" t="str">
        <f t="shared" si="562"/>
        <v>(보정동, 신촌마을포스홈타운1단지)</v>
      </c>
      <c r="U1583" s="24" t="str">
        <f t="shared" si="556"/>
        <v>보정</v>
      </c>
      <c r="V1583" s="25">
        <f t="shared" si="563"/>
        <v>22</v>
      </c>
      <c r="W1583" s="25">
        <f t="shared" si="557"/>
        <v>9</v>
      </c>
      <c r="X1583" s="5"/>
      <c r="Y1583" s="5"/>
      <c r="Z1583" s="19" t="s">
        <v>95</v>
      </c>
      <c r="AA1583" s="3" t="s">
        <v>1644</v>
      </c>
      <c r="AB1583" s="5"/>
      <c r="AC1583" s="5"/>
      <c r="AD1583" s="5"/>
      <c r="AE1583" s="5"/>
      <c r="AF1583" s="5"/>
      <c r="AG1583" s="5"/>
    </row>
    <row r="1584" spans="1:33" ht="15.95" customHeight="1" x14ac:dyDescent="0.3">
      <c r="A1584" s="22" t="b">
        <f t="shared" si="543"/>
        <v>0</v>
      </c>
      <c r="B1584" s="22" t="b">
        <f t="shared" si="544"/>
        <v>0</v>
      </c>
      <c r="C1584" s="22" t="b">
        <f t="shared" si="545"/>
        <v>0</v>
      </c>
      <c r="D1584" s="22" t="b">
        <f t="shared" si="546"/>
        <v>0</v>
      </c>
      <c r="E1584" s="22" t="b">
        <f t="shared" si="547"/>
        <v>0</v>
      </c>
      <c r="F1584" s="52" t="b">
        <f t="shared" si="558"/>
        <v>0</v>
      </c>
      <c r="G1584" s="22" t="b">
        <f t="shared" si="564"/>
        <v>0</v>
      </c>
      <c r="H1584" s="22" t="b">
        <f t="shared" si="548"/>
        <v>0</v>
      </c>
      <c r="I1584" s="22" t="b">
        <f t="shared" si="559"/>
        <v>0</v>
      </c>
      <c r="J1584" s="22" t="b">
        <f t="shared" si="549"/>
        <v>0</v>
      </c>
      <c r="K1584" s="3" t="str">
        <f t="shared" si="550"/>
        <v/>
      </c>
      <c r="L1584" s="3" t="str">
        <f t="shared" si="551"/>
        <v/>
      </c>
      <c r="M1584" s="3" t="str">
        <f t="shared" si="552"/>
        <v/>
      </c>
      <c r="N1584" s="54" t="str">
        <f t="shared" si="560"/>
        <v/>
      </c>
      <c r="O1584" s="3" t="str">
        <f t="shared" si="553"/>
        <v/>
      </c>
      <c r="P1584" s="19" t="str">
        <f t="shared" si="554"/>
        <v/>
      </c>
      <c r="Q1584" s="23">
        <f>_xlfn.XLOOKUP(R1584,summary!C1:C37,summary!B1:B37)</f>
        <v>0</v>
      </c>
      <c r="R1584" s="24" t="str">
        <f t="shared" si="555"/>
        <v>보정동</v>
      </c>
      <c r="S1584" s="24" t="str">
        <f t="shared" si="561"/>
        <v>보정22통</v>
      </c>
      <c r="T1584" s="24" t="str">
        <f t="shared" si="562"/>
        <v>(보정동, 신촌마을포스홈타운1단지)</v>
      </c>
      <c r="U1584" s="24" t="str">
        <f t="shared" si="556"/>
        <v>보정</v>
      </c>
      <c r="V1584" s="25">
        <f t="shared" si="563"/>
        <v>22</v>
      </c>
      <c r="W1584" s="25">
        <f t="shared" si="557"/>
        <v>10</v>
      </c>
      <c r="X1584" s="5"/>
      <c r="Y1584" s="5"/>
      <c r="Z1584" s="19" t="s">
        <v>97</v>
      </c>
      <c r="AA1584" s="3" t="s">
        <v>1645</v>
      </c>
      <c r="AB1584" s="5"/>
      <c r="AC1584" s="5"/>
      <c r="AD1584" s="5"/>
      <c r="AE1584" s="5"/>
      <c r="AF1584" s="5"/>
      <c r="AG1584" s="5"/>
    </row>
    <row r="1585" spans="1:33" ht="15.95" customHeight="1" x14ac:dyDescent="0.3">
      <c r="A1585" s="22" t="b">
        <f t="shared" si="543"/>
        <v>0</v>
      </c>
      <c r="B1585" s="22" t="b">
        <f t="shared" si="544"/>
        <v>0</v>
      </c>
      <c r="C1585" s="22" t="b">
        <f t="shared" si="545"/>
        <v>0</v>
      </c>
      <c r="D1585" s="22" t="b">
        <f t="shared" si="546"/>
        <v>0</v>
      </c>
      <c r="E1585" s="22" t="b">
        <f t="shared" si="547"/>
        <v>0</v>
      </c>
      <c r="F1585" s="52" t="b">
        <f t="shared" si="558"/>
        <v>0</v>
      </c>
      <c r="G1585" s="22" t="b">
        <f t="shared" si="564"/>
        <v>0</v>
      </c>
      <c r="H1585" s="22" t="b">
        <f t="shared" si="548"/>
        <v>0</v>
      </c>
      <c r="I1585" s="22" t="b">
        <f t="shared" si="559"/>
        <v>0</v>
      </c>
      <c r="J1585" s="22" t="b">
        <f t="shared" si="549"/>
        <v>0</v>
      </c>
      <c r="K1585" s="3" t="str">
        <f t="shared" si="550"/>
        <v/>
      </c>
      <c r="L1585" s="3" t="str">
        <f t="shared" si="551"/>
        <v/>
      </c>
      <c r="M1585" s="3" t="str">
        <f t="shared" si="552"/>
        <v/>
      </c>
      <c r="N1585" s="54" t="str">
        <f t="shared" si="560"/>
        <v/>
      </c>
      <c r="O1585" s="3" t="str">
        <f t="shared" si="553"/>
        <v/>
      </c>
      <c r="P1585" s="19" t="str">
        <f t="shared" si="554"/>
        <v/>
      </c>
      <c r="Q1585" s="23">
        <f>_xlfn.XLOOKUP(R1585,summary!C1:C37,summary!B1:B37)</f>
        <v>0</v>
      </c>
      <c r="R1585" s="24" t="str">
        <f t="shared" si="555"/>
        <v>보정동</v>
      </c>
      <c r="S1585" s="24" t="str">
        <f t="shared" si="561"/>
        <v>보정22통</v>
      </c>
      <c r="T1585" s="24" t="str">
        <f t="shared" si="562"/>
        <v>(보정동, 신촌마을포스홈타운1단지)</v>
      </c>
      <c r="U1585" s="24" t="str">
        <f t="shared" si="556"/>
        <v>보정</v>
      </c>
      <c r="V1585" s="25">
        <f t="shared" si="563"/>
        <v>22</v>
      </c>
      <c r="W1585" s="25">
        <f t="shared" si="557"/>
        <v>11</v>
      </c>
      <c r="X1585" s="5"/>
      <c r="Y1585" s="5"/>
      <c r="Z1585" s="19" t="s">
        <v>99</v>
      </c>
      <c r="AA1585" s="3" t="s">
        <v>1646</v>
      </c>
      <c r="AB1585" s="5"/>
      <c r="AC1585" s="5"/>
      <c r="AD1585" s="5"/>
      <c r="AE1585" s="5"/>
      <c r="AF1585" s="5"/>
      <c r="AG1585" s="5"/>
    </row>
    <row r="1586" spans="1:33" ht="15.95" customHeight="1" x14ac:dyDescent="0.3">
      <c r="A1586" s="22" t="b">
        <f t="shared" si="543"/>
        <v>1</v>
      </c>
      <c r="B1586" s="22" t="b">
        <f t="shared" si="544"/>
        <v>0</v>
      </c>
      <c r="C1586" s="22" t="b">
        <f t="shared" si="545"/>
        <v>0</v>
      </c>
      <c r="D1586" s="22" t="b">
        <f t="shared" si="546"/>
        <v>0</v>
      </c>
      <c r="E1586" s="22" t="b">
        <f t="shared" si="547"/>
        <v>0</v>
      </c>
      <c r="F1586" s="52" t="b">
        <f t="shared" si="558"/>
        <v>0</v>
      </c>
      <c r="G1586" s="22" t="b">
        <f t="shared" si="564"/>
        <v>0</v>
      </c>
      <c r="H1586" s="22" t="b">
        <f t="shared" si="548"/>
        <v>0</v>
      </c>
      <c r="I1586" s="22" t="b">
        <f t="shared" si="559"/>
        <v>0</v>
      </c>
      <c r="J1586" s="22" t="b">
        <f t="shared" si="549"/>
        <v>1</v>
      </c>
      <c r="K1586" s="3" t="str">
        <f t="shared" si="550"/>
        <v>보정23통</v>
      </c>
      <c r="L1586" s="3" t="str">
        <f t="shared" si="551"/>
        <v>23</v>
      </c>
      <c r="M1586" s="3">
        <f t="shared" si="552"/>
        <v>23</v>
      </c>
      <c r="N1586" s="54" t="str">
        <f t="shared" si="560"/>
        <v>보정</v>
      </c>
      <c r="O1586" s="3" t="str">
        <f t="shared" si="553"/>
        <v/>
      </c>
      <c r="P1586" s="19" t="str">
        <f t="shared" si="554"/>
        <v/>
      </c>
      <c r="Q1586" s="23">
        <f>_xlfn.XLOOKUP(R1586,summary!C1:C37,summary!B1:B37)</f>
        <v>0</v>
      </c>
      <c r="R1586" s="24" t="str">
        <f t="shared" si="555"/>
        <v>보정동</v>
      </c>
      <c r="S1586" s="24" t="str">
        <f t="shared" si="561"/>
        <v>보정23통</v>
      </c>
      <c r="T1586" s="24" t="str">
        <f t="shared" si="562"/>
        <v>(보정동, 신촌마을포스홈타운1단지)</v>
      </c>
      <c r="U1586" s="24" t="str">
        <f t="shared" si="556"/>
        <v>보정</v>
      </c>
      <c r="V1586" s="25">
        <f t="shared" si="563"/>
        <v>23</v>
      </c>
      <c r="W1586" s="25">
        <f t="shared" si="557"/>
        <v>1</v>
      </c>
      <c r="X1586" s="5"/>
      <c r="Y1586" s="5" t="s">
        <v>1647</v>
      </c>
      <c r="Z1586" s="19" t="s">
        <v>63</v>
      </c>
      <c r="AA1586" s="3" t="s">
        <v>1648</v>
      </c>
      <c r="AB1586" s="5"/>
      <c r="AC1586" s="5"/>
      <c r="AD1586" s="5"/>
      <c r="AE1586" s="5"/>
      <c r="AF1586" s="5"/>
      <c r="AG1586" s="5"/>
    </row>
    <row r="1587" spans="1:33" ht="15.95" customHeight="1" x14ac:dyDescent="0.3">
      <c r="A1587" s="22" t="b">
        <f t="shared" si="543"/>
        <v>1</v>
      </c>
      <c r="B1587" s="22" t="b">
        <f t="shared" si="544"/>
        <v>1</v>
      </c>
      <c r="C1587" s="22" t="b">
        <f t="shared" si="545"/>
        <v>0</v>
      </c>
      <c r="D1587" s="22" t="b">
        <f t="shared" si="546"/>
        <v>0</v>
      </c>
      <c r="E1587" s="22" t="b">
        <f t="shared" si="547"/>
        <v>1</v>
      </c>
      <c r="F1587" s="52" t="b">
        <f t="shared" si="558"/>
        <v>1</v>
      </c>
      <c r="G1587" s="22" t="b">
        <f t="shared" si="564"/>
        <v>1</v>
      </c>
      <c r="H1587" s="22" t="b">
        <f t="shared" si="548"/>
        <v>0</v>
      </c>
      <c r="I1587" s="22" t="b">
        <f t="shared" si="559"/>
        <v>1</v>
      </c>
      <c r="J1587" s="22" t="b">
        <f t="shared" si="549"/>
        <v>0</v>
      </c>
      <c r="K1587" s="3" t="str">
        <f t="shared" si="550"/>
        <v/>
      </c>
      <c r="L1587" s="3" t="str">
        <f t="shared" si="551"/>
        <v/>
      </c>
      <c r="M1587" s="3" t="str">
        <f t="shared" si="552"/>
        <v/>
      </c>
      <c r="N1587" s="54" t="str">
        <f t="shared" si="560"/>
        <v/>
      </c>
      <c r="O1587" s="3" t="str">
        <f t="shared" si="553"/>
        <v>(보정동, 신촌마을포스홈타운1단지)</v>
      </c>
      <c r="P1587" s="19" t="str">
        <f t="shared" si="554"/>
        <v>(보정동, 신촌마을포스홈타운1단지)</v>
      </c>
      <c r="Q1587" s="23">
        <f>_xlfn.XLOOKUP(R1587,summary!C1:C37,summary!B1:B37)</f>
        <v>0</v>
      </c>
      <c r="R1587" s="24" t="str">
        <f t="shared" si="555"/>
        <v>보정동</v>
      </c>
      <c r="S1587" s="24" t="str">
        <f t="shared" si="561"/>
        <v>보정23통</v>
      </c>
      <c r="T1587" s="24" t="str">
        <f t="shared" si="562"/>
        <v>(보정동, 신촌마을포스홈타운1단지)</v>
      </c>
      <c r="U1587" s="24" t="str">
        <f t="shared" si="556"/>
        <v>보정</v>
      </c>
      <c r="V1587" s="25">
        <f t="shared" si="563"/>
        <v>23</v>
      </c>
      <c r="W1587" s="25">
        <f t="shared" si="557"/>
        <v>2</v>
      </c>
      <c r="X1587" s="5"/>
      <c r="Y1587" s="5" t="s">
        <v>1425</v>
      </c>
      <c r="Z1587" s="19" t="s">
        <v>65</v>
      </c>
      <c r="AA1587" s="3" t="s">
        <v>1649</v>
      </c>
      <c r="AB1587" s="5"/>
      <c r="AC1587" s="5"/>
      <c r="AD1587" s="5"/>
      <c r="AE1587" s="5"/>
      <c r="AF1587" s="5"/>
      <c r="AG1587" s="5"/>
    </row>
    <row r="1588" spans="1:33" ht="15.95" customHeight="1" x14ac:dyDescent="0.3">
      <c r="A1588" s="22" t="b">
        <f t="shared" si="543"/>
        <v>1</v>
      </c>
      <c r="B1588" s="22" t="b">
        <f t="shared" si="544"/>
        <v>0</v>
      </c>
      <c r="C1588" s="22" t="b">
        <f t="shared" si="545"/>
        <v>0</v>
      </c>
      <c r="D1588" s="22" t="b">
        <f t="shared" si="546"/>
        <v>0</v>
      </c>
      <c r="E1588" s="22" t="b">
        <f t="shared" si="547"/>
        <v>0</v>
      </c>
      <c r="F1588" s="52" t="b">
        <f t="shared" si="558"/>
        <v>0</v>
      </c>
      <c r="G1588" s="22" t="b">
        <f t="shared" si="564"/>
        <v>0</v>
      </c>
      <c r="H1588" s="22" t="b">
        <f t="shared" si="548"/>
        <v>0</v>
      </c>
      <c r="I1588" s="22" t="b">
        <f t="shared" si="559"/>
        <v>1</v>
      </c>
      <c r="J1588" s="22" t="b">
        <f t="shared" si="549"/>
        <v>0</v>
      </c>
      <c r="K1588" s="3" t="str">
        <f t="shared" si="550"/>
        <v/>
      </c>
      <c r="L1588" s="3" t="str">
        <f t="shared" si="551"/>
        <v/>
      </c>
      <c r="M1588" s="3" t="str">
        <f t="shared" si="552"/>
        <v/>
      </c>
      <c r="N1588" s="54" t="str">
        <f t="shared" si="560"/>
        <v/>
      </c>
      <c r="O1588" s="3" t="str">
        <f t="shared" si="553"/>
        <v>신촌마을포스홈타운1단지)</v>
      </c>
      <c r="P1588" s="19" t="str">
        <f t="shared" si="554"/>
        <v/>
      </c>
      <c r="Q1588" s="23">
        <f>_xlfn.XLOOKUP(R1588,summary!C1:C37,summary!B1:B37)</f>
        <v>0</v>
      </c>
      <c r="R1588" s="24" t="str">
        <f t="shared" si="555"/>
        <v>보정동</v>
      </c>
      <c r="S1588" s="24" t="str">
        <f t="shared" si="561"/>
        <v>보정23통</v>
      </c>
      <c r="T1588" s="24" t="str">
        <f t="shared" si="562"/>
        <v>(보정동, 신촌마을포스홈타운1단지)</v>
      </c>
      <c r="U1588" s="24" t="str">
        <f t="shared" si="556"/>
        <v>보정</v>
      </c>
      <c r="V1588" s="25">
        <f t="shared" si="563"/>
        <v>23</v>
      </c>
      <c r="W1588" s="25">
        <f t="shared" si="557"/>
        <v>3</v>
      </c>
      <c r="X1588" s="5"/>
      <c r="Y1588" s="5" t="s">
        <v>1635</v>
      </c>
      <c r="Z1588" s="19" t="s">
        <v>67</v>
      </c>
      <c r="AA1588" s="3" t="s">
        <v>1650</v>
      </c>
      <c r="AB1588" s="5"/>
      <c r="AC1588" s="5"/>
      <c r="AD1588" s="5"/>
      <c r="AE1588" s="5"/>
      <c r="AF1588" s="5"/>
      <c r="AG1588" s="5"/>
    </row>
    <row r="1589" spans="1:33" ht="15.95" customHeight="1" x14ac:dyDescent="0.3">
      <c r="A1589" s="22" t="b">
        <f t="shared" si="543"/>
        <v>1</v>
      </c>
      <c r="B1589" s="22" t="b">
        <f t="shared" si="544"/>
        <v>0</v>
      </c>
      <c r="C1589" s="22" t="b">
        <f t="shared" si="545"/>
        <v>0</v>
      </c>
      <c r="D1589" s="22" t="b">
        <f t="shared" si="546"/>
        <v>0</v>
      </c>
      <c r="E1589" s="22" t="b">
        <f t="shared" si="547"/>
        <v>0</v>
      </c>
      <c r="F1589" s="52" t="b">
        <f t="shared" si="558"/>
        <v>0</v>
      </c>
      <c r="G1589" s="22" t="b">
        <f t="shared" si="564"/>
        <v>0</v>
      </c>
      <c r="H1589" s="22" t="b">
        <f t="shared" si="548"/>
        <v>0</v>
      </c>
      <c r="I1589" s="22" t="b">
        <f t="shared" si="559"/>
        <v>1</v>
      </c>
      <c r="J1589" s="22" t="b">
        <f t="shared" si="549"/>
        <v>0</v>
      </c>
      <c r="K1589" s="3" t="str">
        <f t="shared" si="550"/>
        <v/>
      </c>
      <c r="L1589" s="3" t="str">
        <f t="shared" si="551"/>
        <v/>
      </c>
      <c r="M1589" s="3" t="str">
        <f t="shared" si="552"/>
        <v/>
      </c>
      <c r="N1589" s="54" t="str">
        <f t="shared" si="560"/>
        <v/>
      </c>
      <c r="O1589" s="3" t="str">
        <f t="shared" si="553"/>
        <v>포스홈타운1단지)</v>
      </c>
      <c r="P1589" s="19" t="str">
        <f t="shared" si="554"/>
        <v/>
      </c>
      <c r="Q1589" s="23">
        <f>_xlfn.XLOOKUP(R1589,summary!C1:C37,summary!B1:B37)</f>
        <v>0</v>
      </c>
      <c r="R1589" s="24" t="str">
        <f t="shared" si="555"/>
        <v>보정동</v>
      </c>
      <c r="S1589" s="24" t="str">
        <f t="shared" si="561"/>
        <v>보정23통</v>
      </c>
      <c r="T1589" s="24" t="str">
        <f t="shared" si="562"/>
        <v>(보정동, 신촌마을포스홈타운1단지)</v>
      </c>
      <c r="U1589" s="24" t="str">
        <f t="shared" si="556"/>
        <v>보정</v>
      </c>
      <c r="V1589" s="25">
        <f t="shared" si="563"/>
        <v>23</v>
      </c>
      <c r="W1589" s="25">
        <f t="shared" si="557"/>
        <v>4</v>
      </c>
      <c r="X1589" s="5"/>
      <c r="Y1589" s="3" t="s">
        <v>1637</v>
      </c>
      <c r="Z1589" s="19" t="s">
        <v>73</v>
      </c>
      <c r="AA1589" s="3" t="s">
        <v>1651</v>
      </c>
      <c r="AB1589" s="5"/>
      <c r="AC1589" s="5"/>
      <c r="AD1589" s="5"/>
      <c r="AE1589" s="5"/>
      <c r="AF1589" s="5"/>
      <c r="AG1589" s="5"/>
    </row>
    <row r="1590" spans="1:33" ht="15.95" customHeight="1" x14ac:dyDescent="0.3">
      <c r="A1590" s="22" t="b">
        <f t="shared" si="543"/>
        <v>1</v>
      </c>
      <c r="B1590" s="22" t="b">
        <f t="shared" si="544"/>
        <v>0</v>
      </c>
      <c r="C1590" s="22" t="b">
        <f t="shared" si="545"/>
        <v>1</v>
      </c>
      <c r="D1590" s="22" t="b">
        <f t="shared" si="546"/>
        <v>0</v>
      </c>
      <c r="E1590" s="22" t="b">
        <f t="shared" si="547"/>
        <v>1</v>
      </c>
      <c r="F1590" s="52" t="b">
        <f t="shared" si="558"/>
        <v>1</v>
      </c>
      <c r="G1590" s="22" t="b">
        <f t="shared" si="564"/>
        <v>0</v>
      </c>
      <c r="H1590" s="22" t="b">
        <f t="shared" si="548"/>
        <v>1</v>
      </c>
      <c r="I1590" s="22" t="b">
        <f t="shared" si="559"/>
        <v>1</v>
      </c>
      <c r="J1590" s="22" t="b">
        <f t="shared" si="549"/>
        <v>0</v>
      </c>
      <c r="K1590" s="3" t="str">
        <f t="shared" si="550"/>
        <v/>
      </c>
      <c r="L1590" s="3" t="str">
        <f t="shared" si="551"/>
        <v/>
      </c>
      <c r="M1590" s="3" t="str">
        <f t="shared" si="552"/>
        <v/>
      </c>
      <c r="N1590" s="54" t="str">
        <f t="shared" si="560"/>
        <v/>
      </c>
      <c r="O1590" s="3" t="str">
        <f t="shared" si="553"/>
        <v>1단지)</v>
      </c>
      <c r="P1590" s="19" t="str">
        <f t="shared" si="554"/>
        <v/>
      </c>
      <c r="Q1590" s="23">
        <f>_xlfn.XLOOKUP(R1590,summary!C1:C37,summary!B1:B37)</f>
        <v>0</v>
      </c>
      <c r="R1590" s="24" t="str">
        <f t="shared" si="555"/>
        <v>보정동</v>
      </c>
      <c r="S1590" s="24" t="str">
        <f t="shared" si="561"/>
        <v>보정23통</v>
      </c>
      <c r="T1590" s="24" t="str">
        <f t="shared" si="562"/>
        <v>(보정동, 신촌마을포스홈타운1단지)</v>
      </c>
      <c r="U1590" s="24" t="str">
        <f t="shared" si="556"/>
        <v>보정</v>
      </c>
      <c r="V1590" s="25">
        <f t="shared" si="563"/>
        <v>23</v>
      </c>
      <c r="W1590" s="25">
        <f t="shared" si="557"/>
        <v>5</v>
      </c>
      <c r="X1590" s="5"/>
      <c r="Y1590" s="3" t="s">
        <v>1639</v>
      </c>
      <c r="Z1590" s="19" t="s">
        <v>87</v>
      </c>
      <c r="AA1590" s="3" t="s">
        <v>1652</v>
      </c>
      <c r="AB1590" s="5"/>
      <c r="AC1590" s="5"/>
      <c r="AD1590" s="5"/>
      <c r="AE1590" s="5"/>
      <c r="AF1590" s="5"/>
      <c r="AG1590" s="5"/>
    </row>
    <row r="1591" spans="1:33" ht="15.95" customHeight="1" x14ac:dyDescent="0.3">
      <c r="A1591" s="22" t="b">
        <f t="shared" si="543"/>
        <v>0</v>
      </c>
      <c r="B1591" s="22" t="b">
        <f t="shared" si="544"/>
        <v>0</v>
      </c>
      <c r="C1591" s="22" t="b">
        <f t="shared" si="545"/>
        <v>0</v>
      </c>
      <c r="D1591" s="22" t="b">
        <f t="shared" si="546"/>
        <v>0</v>
      </c>
      <c r="E1591" s="22" t="b">
        <f t="shared" si="547"/>
        <v>0</v>
      </c>
      <c r="F1591" s="52" t="b">
        <f t="shared" si="558"/>
        <v>0</v>
      </c>
      <c r="G1591" s="22" t="b">
        <f t="shared" si="564"/>
        <v>0</v>
      </c>
      <c r="H1591" s="22" t="b">
        <f t="shared" si="548"/>
        <v>0</v>
      </c>
      <c r="I1591" s="22" t="b">
        <f t="shared" si="559"/>
        <v>0</v>
      </c>
      <c r="J1591" s="22" t="b">
        <f t="shared" si="549"/>
        <v>0</v>
      </c>
      <c r="K1591" s="3" t="str">
        <f t="shared" si="550"/>
        <v/>
      </c>
      <c r="L1591" s="3" t="str">
        <f t="shared" si="551"/>
        <v/>
      </c>
      <c r="M1591" s="3" t="str">
        <f t="shared" si="552"/>
        <v/>
      </c>
      <c r="N1591" s="54" t="str">
        <f t="shared" si="560"/>
        <v/>
      </c>
      <c r="O1591" s="3" t="str">
        <f t="shared" si="553"/>
        <v/>
      </c>
      <c r="P1591" s="19" t="str">
        <f t="shared" si="554"/>
        <v/>
      </c>
      <c r="Q1591" s="23">
        <f>_xlfn.XLOOKUP(R1591,summary!C1:C37,summary!B1:B37)</f>
        <v>0</v>
      </c>
      <c r="R1591" s="24" t="str">
        <f t="shared" si="555"/>
        <v>보정동</v>
      </c>
      <c r="S1591" s="24" t="str">
        <f t="shared" si="561"/>
        <v>보정23통</v>
      </c>
      <c r="T1591" s="24" t="str">
        <f t="shared" si="562"/>
        <v>(보정동, 신촌마을포스홈타운1단지)</v>
      </c>
      <c r="U1591" s="24" t="str">
        <f t="shared" si="556"/>
        <v>보정</v>
      </c>
      <c r="V1591" s="25">
        <f t="shared" si="563"/>
        <v>23</v>
      </c>
      <c r="W1591" s="25">
        <f t="shared" si="557"/>
        <v>6</v>
      </c>
      <c r="X1591" s="5"/>
      <c r="Y1591" s="3"/>
      <c r="Z1591" s="19" t="s">
        <v>89</v>
      </c>
      <c r="AA1591" s="3" t="s">
        <v>1653</v>
      </c>
      <c r="AB1591" s="5"/>
      <c r="AC1591" s="5"/>
      <c r="AD1591" s="5"/>
      <c r="AE1591" s="5"/>
      <c r="AF1591" s="5"/>
      <c r="AG1591" s="5"/>
    </row>
    <row r="1592" spans="1:33" ht="15.95" customHeight="1" x14ac:dyDescent="0.3">
      <c r="A1592" s="22" t="b">
        <f t="shared" si="543"/>
        <v>0</v>
      </c>
      <c r="B1592" s="22" t="b">
        <f t="shared" si="544"/>
        <v>0</v>
      </c>
      <c r="C1592" s="22" t="b">
        <f t="shared" si="545"/>
        <v>0</v>
      </c>
      <c r="D1592" s="22" t="b">
        <f t="shared" si="546"/>
        <v>0</v>
      </c>
      <c r="E1592" s="22" t="b">
        <f t="shared" si="547"/>
        <v>0</v>
      </c>
      <c r="F1592" s="52" t="b">
        <f t="shared" si="558"/>
        <v>0</v>
      </c>
      <c r="G1592" s="22" t="b">
        <f t="shared" si="564"/>
        <v>0</v>
      </c>
      <c r="H1592" s="22" t="b">
        <f t="shared" si="548"/>
        <v>0</v>
      </c>
      <c r="I1592" s="22" t="b">
        <f t="shared" si="559"/>
        <v>0</v>
      </c>
      <c r="J1592" s="22" t="b">
        <f t="shared" si="549"/>
        <v>0</v>
      </c>
      <c r="K1592" s="3" t="str">
        <f t="shared" si="550"/>
        <v/>
      </c>
      <c r="L1592" s="3" t="str">
        <f t="shared" si="551"/>
        <v/>
      </c>
      <c r="M1592" s="3" t="str">
        <f t="shared" si="552"/>
        <v/>
      </c>
      <c r="N1592" s="54" t="str">
        <f t="shared" si="560"/>
        <v/>
      </c>
      <c r="O1592" s="3" t="str">
        <f t="shared" si="553"/>
        <v/>
      </c>
      <c r="P1592" s="19" t="str">
        <f t="shared" si="554"/>
        <v/>
      </c>
      <c r="Q1592" s="23">
        <f>_xlfn.XLOOKUP(R1592,summary!C1:C37,summary!B1:B37)</f>
        <v>0</v>
      </c>
      <c r="R1592" s="24" t="str">
        <f t="shared" si="555"/>
        <v>보정동</v>
      </c>
      <c r="S1592" s="24" t="str">
        <f t="shared" si="561"/>
        <v>보정23통</v>
      </c>
      <c r="T1592" s="24" t="str">
        <f t="shared" si="562"/>
        <v>(보정동, 신촌마을포스홈타운1단지)</v>
      </c>
      <c r="U1592" s="24" t="str">
        <f t="shared" si="556"/>
        <v>보정</v>
      </c>
      <c r="V1592" s="25">
        <f t="shared" si="563"/>
        <v>23</v>
      </c>
      <c r="W1592" s="25">
        <f t="shared" si="557"/>
        <v>7</v>
      </c>
      <c r="X1592" s="5"/>
      <c r="Y1592" s="3"/>
      <c r="Z1592" s="19" t="s">
        <v>91</v>
      </c>
      <c r="AA1592" s="3" t="s">
        <v>1654</v>
      </c>
      <c r="AB1592" s="5"/>
      <c r="AC1592" s="5"/>
      <c r="AD1592" s="5"/>
      <c r="AE1592" s="5"/>
      <c r="AF1592" s="5"/>
      <c r="AG1592" s="5"/>
    </row>
    <row r="1593" spans="1:33" ht="15.95" customHeight="1" x14ac:dyDescent="0.3">
      <c r="A1593" s="22" t="b">
        <f t="shared" si="543"/>
        <v>0</v>
      </c>
      <c r="B1593" s="22" t="b">
        <f t="shared" si="544"/>
        <v>0</v>
      </c>
      <c r="C1593" s="22" t="b">
        <f t="shared" si="545"/>
        <v>0</v>
      </c>
      <c r="D1593" s="22" t="b">
        <f t="shared" si="546"/>
        <v>0</v>
      </c>
      <c r="E1593" s="22" t="b">
        <f t="shared" si="547"/>
        <v>0</v>
      </c>
      <c r="F1593" s="52" t="b">
        <f t="shared" si="558"/>
        <v>0</v>
      </c>
      <c r="G1593" s="22" t="b">
        <f t="shared" si="564"/>
        <v>0</v>
      </c>
      <c r="H1593" s="22" t="b">
        <f t="shared" si="548"/>
        <v>0</v>
      </c>
      <c r="I1593" s="22" t="b">
        <f t="shared" si="559"/>
        <v>0</v>
      </c>
      <c r="J1593" s="22" t="b">
        <f t="shared" si="549"/>
        <v>0</v>
      </c>
      <c r="K1593" s="3" t="str">
        <f t="shared" si="550"/>
        <v/>
      </c>
      <c r="L1593" s="3" t="str">
        <f t="shared" si="551"/>
        <v/>
      </c>
      <c r="M1593" s="3" t="str">
        <f t="shared" si="552"/>
        <v/>
      </c>
      <c r="N1593" s="54" t="str">
        <f t="shared" si="560"/>
        <v/>
      </c>
      <c r="O1593" s="3" t="str">
        <f t="shared" si="553"/>
        <v/>
      </c>
      <c r="P1593" s="19" t="str">
        <f t="shared" si="554"/>
        <v/>
      </c>
      <c r="Q1593" s="23">
        <f>_xlfn.XLOOKUP(R1593,summary!C1:C37,summary!B1:B37)</f>
        <v>0</v>
      </c>
      <c r="R1593" s="24" t="str">
        <f t="shared" si="555"/>
        <v>보정동</v>
      </c>
      <c r="S1593" s="24" t="str">
        <f t="shared" si="561"/>
        <v>보정23통</v>
      </c>
      <c r="T1593" s="24" t="str">
        <f t="shared" si="562"/>
        <v>(보정동, 신촌마을포스홈타운1단지)</v>
      </c>
      <c r="U1593" s="24" t="str">
        <f t="shared" si="556"/>
        <v>보정</v>
      </c>
      <c r="V1593" s="25">
        <f t="shared" si="563"/>
        <v>23</v>
      </c>
      <c r="W1593" s="25">
        <f t="shared" si="557"/>
        <v>8</v>
      </c>
      <c r="X1593" s="5"/>
      <c r="Y1593" s="3"/>
      <c r="Z1593" s="19" t="s">
        <v>93</v>
      </c>
      <c r="AA1593" s="3" t="s">
        <v>1655</v>
      </c>
      <c r="AB1593" s="5"/>
      <c r="AC1593" s="5"/>
      <c r="AD1593" s="5"/>
      <c r="AE1593" s="5"/>
      <c r="AF1593" s="5"/>
      <c r="AG1593" s="5"/>
    </row>
    <row r="1594" spans="1:33" ht="15.95" customHeight="1" x14ac:dyDescent="0.3">
      <c r="A1594" s="22" t="b">
        <f t="shared" si="543"/>
        <v>0</v>
      </c>
      <c r="B1594" s="22" t="b">
        <f t="shared" si="544"/>
        <v>0</v>
      </c>
      <c r="C1594" s="22" t="b">
        <f t="shared" si="545"/>
        <v>0</v>
      </c>
      <c r="D1594" s="22" t="b">
        <f t="shared" si="546"/>
        <v>0</v>
      </c>
      <c r="E1594" s="22" t="b">
        <f t="shared" si="547"/>
        <v>0</v>
      </c>
      <c r="F1594" s="52" t="b">
        <f t="shared" si="558"/>
        <v>0</v>
      </c>
      <c r="G1594" s="22" t="b">
        <f t="shared" si="564"/>
        <v>0</v>
      </c>
      <c r="H1594" s="22" t="b">
        <f t="shared" si="548"/>
        <v>0</v>
      </c>
      <c r="I1594" s="22" t="b">
        <f t="shared" si="559"/>
        <v>0</v>
      </c>
      <c r="J1594" s="22" t="b">
        <f t="shared" si="549"/>
        <v>0</v>
      </c>
      <c r="K1594" s="3" t="str">
        <f t="shared" si="550"/>
        <v/>
      </c>
      <c r="L1594" s="3" t="str">
        <f t="shared" si="551"/>
        <v/>
      </c>
      <c r="M1594" s="3" t="str">
        <f t="shared" si="552"/>
        <v/>
      </c>
      <c r="N1594" s="54" t="str">
        <f t="shared" si="560"/>
        <v/>
      </c>
      <c r="O1594" s="3" t="str">
        <f t="shared" si="553"/>
        <v/>
      </c>
      <c r="P1594" s="19" t="str">
        <f t="shared" si="554"/>
        <v/>
      </c>
      <c r="Q1594" s="23">
        <f>_xlfn.XLOOKUP(R1594,summary!C1:C37,summary!B1:B37)</f>
        <v>0</v>
      </c>
      <c r="R1594" s="24" t="str">
        <f t="shared" si="555"/>
        <v>보정동</v>
      </c>
      <c r="S1594" s="24" t="str">
        <f t="shared" si="561"/>
        <v>보정23통</v>
      </c>
      <c r="T1594" s="24" t="str">
        <f t="shared" si="562"/>
        <v>(보정동, 신촌마을포스홈타운1단지)</v>
      </c>
      <c r="U1594" s="24" t="str">
        <f t="shared" si="556"/>
        <v>보정</v>
      </c>
      <c r="V1594" s="25">
        <f t="shared" si="563"/>
        <v>23</v>
      </c>
      <c r="W1594" s="25">
        <f t="shared" si="557"/>
        <v>9</v>
      </c>
      <c r="X1594" s="5"/>
      <c r="Y1594" s="5"/>
      <c r="Z1594" s="19" t="s">
        <v>95</v>
      </c>
      <c r="AA1594" s="3" t="s">
        <v>1656</v>
      </c>
      <c r="AB1594" s="5"/>
      <c r="AC1594" s="5"/>
      <c r="AD1594" s="5"/>
      <c r="AE1594" s="5"/>
      <c r="AF1594" s="5"/>
      <c r="AG1594" s="5"/>
    </row>
    <row r="1595" spans="1:33" ht="15.95" customHeight="1" x14ac:dyDescent="0.3">
      <c r="A1595" s="22" t="b">
        <f t="shared" si="543"/>
        <v>0</v>
      </c>
      <c r="B1595" s="22" t="b">
        <f t="shared" si="544"/>
        <v>0</v>
      </c>
      <c r="C1595" s="22" t="b">
        <f t="shared" si="545"/>
        <v>0</v>
      </c>
      <c r="D1595" s="22" t="b">
        <f t="shared" si="546"/>
        <v>0</v>
      </c>
      <c r="E1595" s="22" t="b">
        <f t="shared" si="547"/>
        <v>0</v>
      </c>
      <c r="F1595" s="52" t="b">
        <f t="shared" si="558"/>
        <v>0</v>
      </c>
      <c r="G1595" s="22" t="b">
        <f t="shared" si="564"/>
        <v>0</v>
      </c>
      <c r="H1595" s="22" t="b">
        <f t="shared" si="548"/>
        <v>0</v>
      </c>
      <c r="I1595" s="22" t="b">
        <f t="shared" si="559"/>
        <v>0</v>
      </c>
      <c r="J1595" s="22" t="b">
        <f t="shared" si="549"/>
        <v>0</v>
      </c>
      <c r="K1595" s="3" t="str">
        <f t="shared" si="550"/>
        <v/>
      </c>
      <c r="L1595" s="3" t="str">
        <f t="shared" si="551"/>
        <v/>
      </c>
      <c r="M1595" s="3" t="str">
        <f t="shared" si="552"/>
        <v/>
      </c>
      <c r="N1595" s="54" t="str">
        <f t="shared" si="560"/>
        <v/>
      </c>
      <c r="O1595" s="3" t="str">
        <f t="shared" si="553"/>
        <v/>
      </c>
      <c r="P1595" s="19" t="str">
        <f t="shared" si="554"/>
        <v/>
      </c>
      <c r="Q1595" s="23">
        <f>_xlfn.XLOOKUP(R1595,summary!C1:C37,summary!B1:B37)</f>
        <v>0</v>
      </c>
      <c r="R1595" s="24" t="str">
        <f t="shared" si="555"/>
        <v>보정동</v>
      </c>
      <c r="S1595" s="24" t="str">
        <f t="shared" si="561"/>
        <v>보정23통</v>
      </c>
      <c r="T1595" s="24" t="str">
        <f t="shared" si="562"/>
        <v>(보정동, 신촌마을포스홈타운1단지)</v>
      </c>
      <c r="U1595" s="24" t="str">
        <f t="shared" si="556"/>
        <v>보정</v>
      </c>
      <c r="V1595" s="25">
        <f t="shared" si="563"/>
        <v>23</v>
      </c>
      <c r="W1595" s="25">
        <f t="shared" si="557"/>
        <v>10</v>
      </c>
      <c r="X1595" s="5"/>
      <c r="Y1595" s="5"/>
      <c r="Z1595" s="19" t="s">
        <v>97</v>
      </c>
      <c r="AA1595" s="3" t="s">
        <v>1657</v>
      </c>
      <c r="AB1595" s="5"/>
      <c r="AC1595" s="5"/>
      <c r="AD1595" s="5"/>
      <c r="AE1595" s="5"/>
      <c r="AF1595" s="5"/>
      <c r="AG1595" s="5"/>
    </row>
    <row r="1596" spans="1:33" ht="15.95" customHeight="1" x14ac:dyDescent="0.3">
      <c r="A1596" s="22" t="b">
        <f t="shared" si="543"/>
        <v>0</v>
      </c>
      <c r="B1596" s="22" t="b">
        <f t="shared" si="544"/>
        <v>0</v>
      </c>
      <c r="C1596" s="22" t="b">
        <f t="shared" si="545"/>
        <v>0</v>
      </c>
      <c r="D1596" s="22" t="b">
        <f t="shared" si="546"/>
        <v>0</v>
      </c>
      <c r="E1596" s="22" t="b">
        <f t="shared" si="547"/>
        <v>0</v>
      </c>
      <c r="F1596" s="52" t="b">
        <f t="shared" si="558"/>
        <v>0</v>
      </c>
      <c r="G1596" s="22" t="b">
        <f t="shared" si="564"/>
        <v>0</v>
      </c>
      <c r="H1596" s="22" t="b">
        <f t="shared" si="548"/>
        <v>0</v>
      </c>
      <c r="I1596" s="22" t="b">
        <f t="shared" si="559"/>
        <v>0</v>
      </c>
      <c r="J1596" s="22" t="b">
        <f t="shared" si="549"/>
        <v>0</v>
      </c>
      <c r="K1596" s="3" t="str">
        <f t="shared" si="550"/>
        <v/>
      </c>
      <c r="L1596" s="3" t="str">
        <f t="shared" si="551"/>
        <v/>
      </c>
      <c r="M1596" s="3" t="str">
        <f t="shared" si="552"/>
        <v/>
      </c>
      <c r="N1596" s="54" t="str">
        <f t="shared" si="560"/>
        <v/>
      </c>
      <c r="O1596" s="3" t="str">
        <f t="shared" si="553"/>
        <v/>
      </c>
      <c r="P1596" s="19" t="str">
        <f t="shared" si="554"/>
        <v/>
      </c>
      <c r="Q1596" s="23">
        <f>_xlfn.XLOOKUP(R1596,summary!C1:C37,summary!B1:B37)</f>
        <v>0</v>
      </c>
      <c r="R1596" s="24" t="str">
        <f t="shared" si="555"/>
        <v>보정동</v>
      </c>
      <c r="S1596" s="24" t="str">
        <f t="shared" si="561"/>
        <v>보정23통</v>
      </c>
      <c r="T1596" s="24" t="str">
        <f t="shared" si="562"/>
        <v>(보정동, 신촌마을포스홈타운1단지)</v>
      </c>
      <c r="U1596" s="24" t="str">
        <f t="shared" si="556"/>
        <v>보정</v>
      </c>
      <c r="V1596" s="25">
        <f t="shared" si="563"/>
        <v>23</v>
      </c>
      <c r="W1596" s="25">
        <f t="shared" si="557"/>
        <v>11</v>
      </c>
      <c r="X1596" s="5"/>
      <c r="Y1596" s="5"/>
      <c r="Z1596" s="19" t="s">
        <v>99</v>
      </c>
      <c r="AA1596" s="3" t="s">
        <v>1658</v>
      </c>
      <c r="AB1596" s="5"/>
      <c r="AC1596" s="5"/>
      <c r="AD1596" s="5"/>
      <c r="AE1596" s="5"/>
      <c r="AF1596" s="5"/>
      <c r="AG1596" s="5"/>
    </row>
    <row r="1597" spans="1:33" ht="15.95" customHeight="1" x14ac:dyDescent="0.3">
      <c r="A1597" s="22" t="b">
        <f t="shared" si="543"/>
        <v>0</v>
      </c>
      <c r="B1597" s="22" t="b">
        <f t="shared" si="544"/>
        <v>0</v>
      </c>
      <c r="C1597" s="22" t="b">
        <f t="shared" si="545"/>
        <v>0</v>
      </c>
      <c r="D1597" s="22" t="b">
        <f t="shared" si="546"/>
        <v>0</v>
      </c>
      <c r="E1597" s="22" t="b">
        <f t="shared" si="547"/>
        <v>0</v>
      </c>
      <c r="F1597" s="52" t="b">
        <f t="shared" si="558"/>
        <v>0</v>
      </c>
      <c r="G1597" s="22" t="b">
        <f t="shared" si="564"/>
        <v>0</v>
      </c>
      <c r="H1597" s="22" t="b">
        <f t="shared" si="548"/>
        <v>0</v>
      </c>
      <c r="I1597" s="22" t="b">
        <f t="shared" si="559"/>
        <v>0</v>
      </c>
      <c r="J1597" s="22" t="b">
        <f t="shared" si="549"/>
        <v>0</v>
      </c>
      <c r="K1597" s="3" t="str">
        <f t="shared" si="550"/>
        <v/>
      </c>
      <c r="L1597" s="3" t="str">
        <f t="shared" si="551"/>
        <v/>
      </c>
      <c r="M1597" s="3" t="str">
        <f t="shared" si="552"/>
        <v/>
      </c>
      <c r="N1597" s="54" t="str">
        <f t="shared" si="560"/>
        <v/>
      </c>
      <c r="O1597" s="3" t="str">
        <f t="shared" si="553"/>
        <v/>
      </c>
      <c r="P1597" s="19" t="str">
        <f t="shared" si="554"/>
        <v/>
      </c>
      <c r="Q1597" s="23">
        <f>_xlfn.XLOOKUP(R1597,summary!C1:C37,summary!B1:B37)</f>
        <v>0</v>
      </c>
      <c r="R1597" s="24" t="str">
        <f t="shared" si="555"/>
        <v>보정동</v>
      </c>
      <c r="S1597" s="24" t="str">
        <f t="shared" si="561"/>
        <v>보정23통</v>
      </c>
      <c r="T1597" s="24" t="str">
        <f t="shared" si="562"/>
        <v>(보정동, 신촌마을포스홈타운1단지)</v>
      </c>
      <c r="U1597" s="25" t="str">
        <f t="shared" si="556"/>
        <v>보정</v>
      </c>
      <c r="V1597" s="25">
        <f t="shared" si="563"/>
        <v>23</v>
      </c>
      <c r="W1597" s="25">
        <f t="shared" si="557"/>
        <v>12</v>
      </c>
      <c r="X1597" s="5"/>
      <c r="Y1597" s="5"/>
      <c r="Z1597" s="19" t="s">
        <v>101</v>
      </c>
      <c r="AA1597" s="3" t="s">
        <v>1659</v>
      </c>
      <c r="AB1597" s="5"/>
      <c r="AC1597" s="5"/>
      <c r="AD1597" s="5"/>
      <c r="AE1597" s="5"/>
      <c r="AF1597" s="5"/>
      <c r="AG1597" s="5"/>
    </row>
    <row r="1598" spans="1:33" ht="15.95" customHeight="1" x14ac:dyDescent="0.3">
      <c r="A1598" s="22" t="b">
        <f t="shared" si="543"/>
        <v>1</v>
      </c>
      <c r="B1598" s="22" t="b">
        <f t="shared" si="544"/>
        <v>0</v>
      </c>
      <c r="C1598" s="22" t="b">
        <f t="shared" si="545"/>
        <v>0</v>
      </c>
      <c r="D1598" s="22" t="b">
        <f t="shared" si="546"/>
        <v>0</v>
      </c>
      <c r="E1598" s="22" t="b">
        <f t="shared" si="547"/>
        <v>0</v>
      </c>
      <c r="F1598" s="52" t="b">
        <f t="shared" si="558"/>
        <v>0</v>
      </c>
      <c r="G1598" s="22" t="b">
        <f t="shared" si="564"/>
        <v>0</v>
      </c>
      <c r="H1598" s="22" t="b">
        <f t="shared" si="548"/>
        <v>0</v>
      </c>
      <c r="I1598" s="22" t="b">
        <f t="shared" si="559"/>
        <v>0</v>
      </c>
      <c r="J1598" s="22" t="b">
        <f t="shared" si="549"/>
        <v>1</v>
      </c>
      <c r="K1598" s="3" t="str">
        <f t="shared" si="550"/>
        <v/>
      </c>
      <c r="L1598" s="3" t="str">
        <f t="shared" si="551"/>
        <v/>
      </c>
      <c r="M1598" s="22" t="str">
        <f t="shared" si="552"/>
        <v/>
      </c>
      <c r="N1598" s="54" t="str">
        <f t="shared" si="560"/>
        <v/>
      </c>
      <c r="O1598" s="3" t="str">
        <f t="shared" si="553"/>
        <v/>
      </c>
      <c r="P1598" s="19" t="str">
        <f t="shared" si="554"/>
        <v/>
      </c>
      <c r="Q1598" s="23" t="e">
        <f>_xlfn.XLOOKUP(R1598,summary!C1:C37,summary!B1:B37)</f>
        <v>#N/A</v>
      </c>
      <c r="R1598" s="24" t="str">
        <f t="shared" si="555"/>
        <v>읍 면 동</v>
      </c>
      <c r="S1598" s="24" t="str">
        <f t="shared" si="561"/>
        <v>통 리 명</v>
      </c>
      <c r="T1598" s="24" t="str">
        <f t="shared" si="562"/>
        <v/>
      </c>
      <c r="U1598" s="24" t="str">
        <f t="shared" si="556"/>
        <v/>
      </c>
      <c r="V1598" s="25" t="str">
        <f t="shared" si="563"/>
        <v/>
      </c>
      <c r="W1598" s="25" t="str">
        <f t="shared" si="557"/>
        <v/>
      </c>
      <c r="X1598" s="5" t="s">
        <v>121</v>
      </c>
      <c r="Y1598" s="5" t="s">
        <v>122</v>
      </c>
      <c r="Z1598" s="3" t="s">
        <v>59</v>
      </c>
      <c r="AA1598" s="3" t="s">
        <v>2628</v>
      </c>
      <c r="AB1598" s="5"/>
      <c r="AC1598" s="5"/>
      <c r="AD1598" s="5"/>
      <c r="AE1598" s="5"/>
      <c r="AF1598" s="5"/>
      <c r="AG1598" s="5"/>
    </row>
    <row r="1599" spans="1:33" ht="15.95" customHeight="1" x14ac:dyDescent="0.3">
      <c r="A1599" s="22" t="b">
        <f t="shared" si="543"/>
        <v>1</v>
      </c>
      <c r="B1599" s="22" t="b">
        <f t="shared" si="544"/>
        <v>0</v>
      </c>
      <c r="C1599" s="22" t="b">
        <f t="shared" si="545"/>
        <v>0</v>
      </c>
      <c r="D1599" s="22" t="b">
        <f t="shared" si="546"/>
        <v>0</v>
      </c>
      <c r="E1599" s="22" t="b">
        <f t="shared" si="547"/>
        <v>0</v>
      </c>
      <c r="F1599" s="52" t="b">
        <f t="shared" si="558"/>
        <v>0</v>
      </c>
      <c r="G1599" s="22" t="b">
        <f t="shared" si="564"/>
        <v>0</v>
      </c>
      <c r="H1599" s="22" t="b">
        <f t="shared" si="548"/>
        <v>0</v>
      </c>
      <c r="I1599" s="22" t="b">
        <f t="shared" si="559"/>
        <v>0</v>
      </c>
      <c r="J1599" s="22" t="b">
        <f t="shared" si="549"/>
        <v>1</v>
      </c>
      <c r="K1599" s="3" t="str">
        <f t="shared" si="550"/>
        <v>보정24통</v>
      </c>
      <c r="L1599" s="3" t="str">
        <f t="shared" si="551"/>
        <v>24</v>
      </c>
      <c r="M1599" s="3">
        <f t="shared" si="552"/>
        <v>24</v>
      </c>
      <c r="N1599" s="54" t="str">
        <f t="shared" si="560"/>
        <v>보정</v>
      </c>
      <c r="O1599" s="3" t="str">
        <f t="shared" si="553"/>
        <v/>
      </c>
      <c r="P1599" s="19" t="str">
        <f t="shared" si="554"/>
        <v/>
      </c>
      <c r="Q1599" s="23">
        <f>_xlfn.XLOOKUP(R1599,summary!C1:C37,summary!B1:B37)</f>
        <v>0</v>
      </c>
      <c r="R1599" s="24" t="str">
        <f t="shared" si="555"/>
        <v>보정동</v>
      </c>
      <c r="S1599" s="24" t="str">
        <f t="shared" si="561"/>
        <v>보정24통</v>
      </c>
      <c r="T1599" s="24" t="str">
        <f t="shared" si="562"/>
        <v>(보정동, 신촌마을포스홈타운2단지)</v>
      </c>
      <c r="U1599" s="24" t="str">
        <f t="shared" si="556"/>
        <v>보정</v>
      </c>
      <c r="V1599" s="25">
        <f t="shared" si="563"/>
        <v>24</v>
      </c>
      <c r="W1599" s="25">
        <f t="shared" si="557"/>
        <v>1</v>
      </c>
      <c r="X1599" s="5" t="s">
        <v>26</v>
      </c>
      <c r="Y1599" s="5" t="s">
        <v>1660</v>
      </c>
      <c r="Z1599" s="3" t="s">
        <v>63</v>
      </c>
      <c r="AA1599" s="3" t="s">
        <v>1661</v>
      </c>
      <c r="AB1599" s="5"/>
      <c r="AC1599" s="5"/>
      <c r="AD1599" s="5"/>
      <c r="AE1599" s="5"/>
      <c r="AF1599" s="5"/>
      <c r="AG1599" s="5"/>
    </row>
    <row r="1600" spans="1:33" ht="15.95" customHeight="1" x14ac:dyDescent="0.3">
      <c r="A1600" s="22" t="b">
        <f t="shared" si="543"/>
        <v>1</v>
      </c>
      <c r="B1600" s="22" t="b">
        <f t="shared" si="544"/>
        <v>1</v>
      </c>
      <c r="C1600" s="22" t="b">
        <f t="shared" si="545"/>
        <v>0</v>
      </c>
      <c r="D1600" s="22" t="b">
        <f t="shared" si="546"/>
        <v>0</v>
      </c>
      <c r="E1600" s="22" t="b">
        <f t="shared" si="547"/>
        <v>1</v>
      </c>
      <c r="F1600" s="52" t="b">
        <f t="shared" si="558"/>
        <v>1</v>
      </c>
      <c r="G1600" s="22" t="b">
        <f t="shared" si="564"/>
        <v>1</v>
      </c>
      <c r="H1600" s="22" t="b">
        <f t="shared" si="548"/>
        <v>0</v>
      </c>
      <c r="I1600" s="22" t="b">
        <f t="shared" si="559"/>
        <v>1</v>
      </c>
      <c r="J1600" s="22" t="b">
        <f t="shared" si="549"/>
        <v>0</v>
      </c>
      <c r="K1600" s="3" t="str">
        <f t="shared" si="550"/>
        <v/>
      </c>
      <c r="L1600" s="3" t="str">
        <f t="shared" si="551"/>
        <v/>
      </c>
      <c r="M1600" s="3" t="str">
        <f t="shared" si="552"/>
        <v/>
      </c>
      <c r="N1600" s="54" t="str">
        <f t="shared" si="560"/>
        <v/>
      </c>
      <c r="O1600" s="3" t="str">
        <f t="shared" si="553"/>
        <v>(보정동, 신촌마을포스홈타운2단지)</v>
      </c>
      <c r="P1600" s="19" t="str">
        <f t="shared" si="554"/>
        <v>(보정동, 신촌마을포스홈타운2단지)</v>
      </c>
      <c r="Q1600" s="23">
        <f>_xlfn.XLOOKUP(R1600,summary!C1:C37,summary!B1:B37)</f>
        <v>0</v>
      </c>
      <c r="R1600" s="24" t="str">
        <f t="shared" si="555"/>
        <v>보정동</v>
      </c>
      <c r="S1600" s="24" t="str">
        <f t="shared" si="561"/>
        <v>보정24통</v>
      </c>
      <c r="T1600" s="24" t="str">
        <f t="shared" si="562"/>
        <v>(보정동, 신촌마을포스홈타운2단지)</v>
      </c>
      <c r="U1600" s="24" t="str">
        <f t="shared" si="556"/>
        <v>보정</v>
      </c>
      <c r="V1600" s="25">
        <f t="shared" si="563"/>
        <v>24</v>
      </c>
      <c r="W1600" s="25">
        <f t="shared" si="557"/>
        <v>2</v>
      </c>
      <c r="X1600" s="5"/>
      <c r="Y1600" s="3" t="s">
        <v>1425</v>
      </c>
      <c r="Z1600" s="3" t="s">
        <v>65</v>
      </c>
      <c r="AA1600" s="3" t="s">
        <v>1662</v>
      </c>
      <c r="AB1600" s="5"/>
      <c r="AC1600" s="5"/>
      <c r="AD1600" s="5"/>
      <c r="AE1600" s="5"/>
      <c r="AF1600" s="5"/>
      <c r="AG1600" s="5"/>
    </row>
    <row r="1601" spans="1:33" ht="15.95" customHeight="1" x14ac:dyDescent="0.3">
      <c r="A1601" s="22" t="b">
        <f t="shared" si="543"/>
        <v>1</v>
      </c>
      <c r="B1601" s="22" t="b">
        <f t="shared" si="544"/>
        <v>0</v>
      </c>
      <c r="C1601" s="22" t="b">
        <f t="shared" si="545"/>
        <v>0</v>
      </c>
      <c r="D1601" s="22" t="b">
        <f t="shared" si="546"/>
        <v>0</v>
      </c>
      <c r="E1601" s="22" t="b">
        <f t="shared" si="547"/>
        <v>0</v>
      </c>
      <c r="F1601" s="52" t="b">
        <f t="shared" si="558"/>
        <v>0</v>
      </c>
      <c r="G1601" s="22" t="b">
        <f t="shared" si="564"/>
        <v>0</v>
      </c>
      <c r="H1601" s="22" t="b">
        <f t="shared" si="548"/>
        <v>0</v>
      </c>
      <c r="I1601" s="22" t="b">
        <f t="shared" si="559"/>
        <v>1</v>
      </c>
      <c r="J1601" s="22" t="b">
        <f t="shared" si="549"/>
        <v>0</v>
      </c>
      <c r="K1601" s="3" t="str">
        <f t="shared" si="550"/>
        <v/>
      </c>
      <c r="L1601" s="3" t="str">
        <f t="shared" si="551"/>
        <v/>
      </c>
      <c r="M1601" s="3" t="str">
        <f t="shared" si="552"/>
        <v/>
      </c>
      <c r="N1601" s="54" t="str">
        <f t="shared" si="560"/>
        <v/>
      </c>
      <c r="O1601" s="3" t="str">
        <f t="shared" si="553"/>
        <v>신촌마을포스홈타운2단지)</v>
      </c>
      <c r="P1601" s="19" t="str">
        <f t="shared" si="554"/>
        <v/>
      </c>
      <c r="Q1601" s="23">
        <f>_xlfn.XLOOKUP(R1601,summary!C1:C37,summary!B1:B37)</f>
        <v>0</v>
      </c>
      <c r="R1601" s="24" t="str">
        <f t="shared" si="555"/>
        <v>보정동</v>
      </c>
      <c r="S1601" s="24" t="str">
        <f t="shared" si="561"/>
        <v>보정24통</v>
      </c>
      <c r="T1601" s="24" t="str">
        <f t="shared" si="562"/>
        <v>(보정동, 신촌마을포스홈타운2단지)</v>
      </c>
      <c r="U1601" s="24" t="str">
        <f t="shared" si="556"/>
        <v>보정</v>
      </c>
      <c r="V1601" s="25">
        <f t="shared" si="563"/>
        <v>24</v>
      </c>
      <c r="W1601" s="25">
        <f t="shared" si="557"/>
        <v>3</v>
      </c>
      <c r="X1601" s="5"/>
      <c r="Y1601" s="3" t="s">
        <v>1635</v>
      </c>
      <c r="Z1601" s="3" t="s">
        <v>67</v>
      </c>
      <c r="AA1601" s="3" t="s">
        <v>1663</v>
      </c>
      <c r="AB1601" s="5"/>
      <c r="AC1601" s="5"/>
      <c r="AD1601" s="5"/>
      <c r="AE1601" s="5"/>
      <c r="AF1601" s="5"/>
      <c r="AG1601" s="5"/>
    </row>
    <row r="1602" spans="1:33" ht="15.95" customHeight="1" x14ac:dyDescent="0.3">
      <c r="A1602" s="22" t="b">
        <f t="shared" ref="A1602:A1665" si="565">LEN(Y1602)&gt;0</f>
        <v>1</v>
      </c>
      <c r="B1602" s="22" t="b">
        <f t="shared" ref="B1602:B1665" si="566">LEFT(Y1602)="("</f>
        <v>0</v>
      </c>
      <c r="C1602" s="22" t="b">
        <f t="shared" ref="C1602:C1665" si="567">RIGHT(Y1602)=")"</f>
        <v>0</v>
      </c>
      <c r="D1602" s="22" t="b">
        <f t="shared" ref="D1602:D1665" si="568">AND(B1602,C1602)</f>
        <v>0</v>
      </c>
      <c r="E1602" s="22" t="b">
        <f t="shared" ref="E1602:E1665" si="569">OR(B1602,C1602)</f>
        <v>0</v>
      </c>
      <c r="F1602" s="52" t="b">
        <f t="shared" si="558"/>
        <v>0</v>
      </c>
      <c r="G1602" s="22" t="b">
        <f t="shared" si="564"/>
        <v>0</v>
      </c>
      <c r="H1602" s="22" t="b">
        <f t="shared" ref="H1602:H1665" si="570">AND(C1602,$F1602)</f>
        <v>0</v>
      </c>
      <c r="I1602" s="22" t="b">
        <f t="shared" si="559"/>
        <v>1</v>
      </c>
      <c r="J1602" s="22" t="b">
        <f t="shared" ref="J1602:J1665" si="571">AND(A1602,NOT(B1602),NOT(I1602))</f>
        <v>0</v>
      </c>
      <c r="K1602" s="3" t="str">
        <f t="shared" ref="K1602:K1665" si="572">IF(AND(J1602,RIGHT(Y1602)="통"),Y1602,"")</f>
        <v/>
      </c>
      <c r="L1602" s="3" t="str">
        <f t="shared" ref="L1602:L1665" si="573">RIGHT(SUBSTITUTE(K1602,"통",""),2)</f>
        <v/>
      </c>
      <c r="M1602" s="3" t="str">
        <f t="shared" ref="M1602:M1665" si="574">IF(LEN(L1602)=0,"",IF(CODE(L1602)&lt;60,VALUE(L1602),VALUE(RIGHT(L1602))))</f>
        <v/>
      </c>
      <c r="N1602" s="54" t="str">
        <f t="shared" si="560"/>
        <v/>
      </c>
      <c r="O1602" s="3" t="str">
        <f t="shared" ref="O1602:O1665" si="575">IF(I1602,IF(I1603,CONCATENATE(Y1602,O1603),Y1602),"")</f>
        <v>포스홈타운2단지)</v>
      </c>
      <c r="P1602" s="19" t="str">
        <f t="shared" ref="P1602:P1665" si="576">IF(G1602,O1602,IF(D1602,Y1602,""))</f>
        <v/>
      </c>
      <c r="Q1602" s="23">
        <f>_xlfn.XLOOKUP(R1602,summary!C1:C37,summary!B1:B37)</f>
        <v>0</v>
      </c>
      <c r="R1602" s="24" t="str">
        <f t="shared" ref="R1602:R1665" si="577">IF($X1602="",R1601,$X1602)</f>
        <v>보정동</v>
      </c>
      <c r="S1602" s="24" t="str">
        <f t="shared" si="561"/>
        <v>보정24통</v>
      </c>
      <c r="T1602" s="24" t="str">
        <f t="shared" si="562"/>
        <v>(보정동, 신촌마을포스홈타운2단지)</v>
      </c>
      <c r="U1602" s="24" t="str">
        <f t="shared" ref="U1602:U1665" si="578">IF($J1602,N1602,U1601)</f>
        <v>보정</v>
      </c>
      <c r="V1602" s="25">
        <f t="shared" si="563"/>
        <v>24</v>
      </c>
      <c r="W1602" s="25">
        <f t="shared" ref="W1602:W1665" si="579">IF(ISBLANK(Z1602),"",IF(LEN(TRIM(Z1602))&lt;4,VALUE(SUBSTITUTE(TRIM(Z1602),"반","")),""))</f>
        <v>4</v>
      </c>
      <c r="X1602" s="5"/>
      <c r="Y1602" s="3" t="s">
        <v>1637</v>
      </c>
      <c r="Z1602" s="3" t="s">
        <v>73</v>
      </c>
      <c r="AA1602" s="3" t="s">
        <v>1664</v>
      </c>
      <c r="AB1602" s="5"/>
      <c r="AC1602" s="5"/>
      <c r="AD1602" s="5"/>
      <c r="AE1602" s="5"/>
      <c r="AF1602" s="5"/>
      <c r="AG1602" s="5"/>
    </row>
    <row r="1603" spans="1:33" ht="15.95" customHeight="1" x14ac:dyDescent="0.3">
      <c r="A1603" s="22" t="b">
        <f t="shared" si="565"/>
        <v>1</v>
      </c>
      <c r="B1603" s="22" t="b">
        <f t="shared" si="566"/>
        <v>0</v>
      </c>
      <c r="C1603" s="22" t="b">
        <f t="shared" si="567"/>
        <v>1</v>
      </c>
      <c r="D1603" s="22" t="b">
        <f t="shared" si="568"/>
        <v>0</v>
      </c>
      <c r="E1603" s="22" t="b">
        <f t="shared" si="569"/>
        <v>1</v>
      </c>
      <c r="F1603" s="52" t="b">
        <f t="shared" ref="F1603:F1666" si="580">_xlfn.XOR(B1603,C1603)</f>
        <v>1</v>
      </c>
      <c r="G1603" s="22" t="b">
        <f t="shared" si="564"/>
        <v>0</v>
      </c>
      <c r="H1603" s="22" t="b">
        <f t="shared" si="570"/>
        <v>1</v>
      </c>
      <c r="I1603" s="22" t="b">
        <f t="shared" ref="I1603:I1666" si="581">IF(G1603,G1603,IF(H1602,FALSE,I1602))</f>
        <v>1</v>
      </c>
      <c r="J1603" s="22" t="b">
        <f t="shared" si="571"/>
        <v>0</v>
      </c>
      <c r="K1603" s="3" t="str">
        <f t="shared" si="572"/>
        <v/>
      </c>
      <c r="L1603" s="3" t="str">
        <f t="shared" si="573"/>
        <v/>
      </c>
      <c r="M1603" s="3" t="str">
        <f t="shared" si="574"/>
        <v/>
      </c>
      <c r="N1603" s="54" t="str">
        <f t="shared" ref="N1603:N1666" si="582">SUBSTITUTE(K1603,_xlfn.CONCAT(M1603,"통"),"")</f>
        <v/>
      </c>
      <c r="O1603" s="3" t="str">
        <f t="shared" si="575"/>
        <v>2단지)</v>
      </c>
      <c r="P1603" s="19" t="str">
        <f t="shared" si="576"/>
        <v/>
      </c>
      <c r="Q1603" s="23">
        <f>_xlfn.XLOOKUP(R1603,summary!C1:C37,summary!B1:B37)</f>
        <v>0</v>
      </c>
      <c r="R1603" s="24" t="str">
        <f t="shared" si="577"/>
        <v>보정동</v>
      </c>
      <c r="S1603" s="24" t="str">
        <f t="shared" ref="S1603:S1666" si="583">IF(J1603,Y1603,S1602)</f>
        <v>보정24통</v>
      </c>
      <c r="T1603" s="24" t="str">
        <f t="shared" ref="T1603:T1666" si="584">IF(J1603,P1604,T1602)</f>
        <v>(보정동, 신촌마을포스홈타운2단지)</v>
      </c>
      <c r="U1603" s="24" t="str">
        <f t="shared" si="578"/>
        <v>보정</v>
      </c>
      <c r="V1603" s="25">
        <f t="shared" ref="V1603:V1666" si="585">IF(J1603,M1603,V1602)</f>
        <v>24</v>
      </c>
      <c r="W1603" s="25">
        <f t="shared" si="579"/>
        <v>5</v>
      </c>
      <c r="X1603" s="5"/>
      <c r="Y1603" s="3" t="s">
        <v>1665</v>
      </c>
      <c r="Z1603" s="3" t="s">
        <v>87</v>
      </c>
      <c r="AA1603" s="3" t="s">
        <v>1666</v>
      </c>
      <c r="AB1603" s="5"/>
      <c r="AC1603" s="5"/>
      <c r="AD1603" s="5"/>
      <c r="AE1603" s="5"/>
      <c r="AF1603" s="5"/>
      <c r="AG1603" s="5"/>
    </row>
    <row r="1604" spans="1:33" ht="15.95" customHeight="1" x14ac:dyDescent="0.3">
      <c r="A1604" s="22" t="b">
        <f t="shared" si="565"/>
        <v>0</v>
      </c>
      <c r="B1604" s="22" t="b">
        <f t="shared" si="566"/>
        <v>0</v>
      </c>
      <c r="C1604" s="22" t="b">
        <f t="shared" si="567"/>
        <v>0</v>
      </c>
      <c r="D1604" s="22" t="b">
        <f t="shared" si="568"/>
        <v>0</v>
      </c>
      <c r="E1604" s="22" t="b">
        <f t="shared" si="569"/>
        <v>0</v>
      </c>
      <c r="F1604" s="52" t="b">
        <f t="shared" si="580"/>
        <v>0</v>
      </c>
      <c r="G1604" s="22" t="b">
        <f t="shared" si="564"/>
        <v>0</v>
      </c>
      <c r="H1604" s="22" t="b">
        <f t="shared" si="570"/>
        <v>0</v>
      </c>
      <c r="I1604" s="22" t="b">
        <f t="shared" si="581"/>
        <v>0</v>
      </c>
      <c r="J1604" s="22" t="b">
        <f t="shared" si="571"/>
        <v>0</v>
      </c>
      <c r="K1604" s="3" t="str">
        <f t="shared" si="572"/>
        <v/>
      </c>
      <c r="L1604" s="3" t="str">
        <f t="shared" si="573"/>
        <v/>
      </c>
      <c r="M1604" s="3" t="str">
        <f t="shared" si="574"/>
        <v/>
      </c>
      <c r="N1604" s="54" t="str">
        <f t="shared" si="582"/>
        <v/>
      </c>
      <c r="O1604" s="3" t="str">
        <f t="shared" si="575"/>
        <v/>
      </c>
      <c r="P1604" s="19" t="str">
        <f t="shared" si="576"/>
        <v/>
      </c>
      <c r="Q1604" s="23">
        <f>_xlfn.XLOOKUP(R1604,summary!C1:C37,summary!B1:B37)</f>
        <v>0</v>
      </c>
      <c r="R1604" s="24" t="str">
        <f t="shared" si="577"/>
        <v>보정동</v>
      </c>
      <c r="S1604" s="24" t="str">
        <f t="shared" si="583"/>
        <v>보정24통</v>
      </c>
      <c r="T1604" s="24" t="str">
        <f t="shared" si="584"/>
        <v>(보정동, 신촌마을포스홈타운2단지)</v>
      </c>
      <c r="U1604" s="24" t="str">
        <f t="shared" si="578"/>
        <v>보정</v>
      </c>
      <c r="V1604" s="25">
        <f t="shared" si="585"/>
        <v>24</v>
      </c>
      <c r="W1604" s="25">
        <f t="shared" si="579"/>
        <v>6</v>
      </c>
      <c r="X1604" s="5"/>
      <c r="Y1604" s="3"/>
      <c r="Z1604" s="3" t="s">
        <v>89</v>
      </c>
      <c r="AA1604" s="3" t="s">
        <v>1667</v>
      </c>
      <c r="AB1604" s="5"/>
      <c r="AC1604" s="5"/>
      <c r="AD1604" s="5"/>
      <c r="AE1604" s="5"/>
      <c r="AF1604" s="5"/>
      <c r="AG1604" s="5"/>
    </row>
    <row r="1605" spans="1:33" ht="15.95" customHeight="1" x14ac:dyDescent="0.3">
      <c r="A1605" s="22" t="b">
        <f t="shared" si="565"/>
        <v>0</v>
      </c>
      <c r="B1605" s="22" t="b">
        <f t="shared" si="566"/>
        <v>0</v>
      </c>
      <c r="C1605" s="22" t="b">
        <f t="shared" si="567"/>
        <v>0</v>
      </c>
      <c r="D1605" s="22" t="b">
        <f t="shared" si="568"/>
        <v>0</v>
      </c>
      <c r="E1605" s="22" t="b">
        <f t="shared" si="569"/>
        <v>0</v>
      </c>
      <c r="F1605" s="52" t="b">
        <f t="shared" si="580"/>
        <v>0</v>
      </c>
      <c r="G1605" s="22" t="b">
        <f t="shared" si="564"/>
        <v>0</v>
      </c>
      <c r="H1605" s="22" t="b">
        <f t="shared" si="570"/>
        <v>0</v>
      </c>
      <c r="I1605" s="22" t="b">
        <f t="shared" si="581"/>
        <v>0</v>
      </c>
      <c r="J1605" s="22" t="b">
        <f t="shared" si="571"/>
        <v>0</v>
      </c>
      <c r="K1605" s="3" t="str">
        <f t="shared" si="572"/>
        <v/>
      </c>
      <c r="L1605" s="3" t="str">
        <f t="shared" si="573"/>
        <v/>
      </c>
      <c r="M1605" s="3" t="str">
        <f t="shared" si="574"/>
        <v/>
      </c>
      <c r="N1605" s="54" t="str">
        <f t="shared" si="582"/>
        <v/>
      </c>
      <c r="O1605" s="3" t="str">
        <f t="shared" si="575"/>
        <v/>
      </c>
      <c r="P1605" s="19" t="str">
        <f t="shared" si="576"/>
        <v/>
      </c>
      <c r="Q1605" s="23">
        <f>_xlfn.XLOOKUP(R1605,summary!C1:C37,summary!B1:B37)</f>
        <v>0</v>
      </c>
      <c r="R1605" s="24" t="str">
        <f t="shared" si="577"/>
        <v>보정동</v>
      </c>
      <c r="S1605" s="24" t="str">
        <f t="shared" si="583"/>
        <v>보정24통</v>
      </c>
      <c r="T1605" s="24" t="str">
        <f t="shared" si="584"/>
        <v>(보정동, 신촌마을포스홈타운2단지)</v>
      </c>
      <c r="U1605" s="24" t="str">
        <f t="shared" si="578"/>
        <v>보정</v>
      </c>
      <c r="V1605" s="25">
        <f t="shared" si="585"/>
        <v>24</v>
      </c>
      <c r="W1605" s="25">
        <f t="shared" si="579"/>
        <v>7</v>
      </c>
      <c r="X1605" s="5"/>
      <c r="Y1605" s="5"/>
      <c r="Z1605" s="3" t="s">
        <v>91</v>
      </c>
      <c r="AA1605" s="3" t="s">
        <v>1668</v>
      </c>
      <c r="AB1605" s="5"/>
      <c r="AC1605" s="5"/>
      <c r="AD1605" s="5"/>
      <c r="AE1605" s="5"/>
      <c r="AF1605" s="5"/>
      <c r="AG1605" s="5"/>
    </row>
    <row r="1606" spans="1:33" ht="15.95" customHeight="1" x14ac:dyDescent="0.3">
      <c r="A1606" s="22" t="b">
        <f t="shared" si="565"/>
        <v>0</v>
      </c>
      <c r="B1606" s="22" t="b">
        <f t="shared" si="566"/>
        <v>0</v>
      </c>
      <c r="C1606" s="22" t="b">
        <f t="shared" si="567"/>
        <v>0</v>
      </c>
      <c r="D1606" s="22" t="b">
        <f t="shared" si="568"/>
        <v>0</v>
      </c>
      <c r="E1606" s="22" t="b">
        <f t="shared" si="569"/>
        <v>0</v>
      </c>
      <c r="F1606" s="52" t="b">
        <f t="shared" si="580"/>
        <v>0</v>
      </c>
      <c r="G1606" s="22" t="b">
        <f t="shared" si="564"/>
        <v>0</v>
      </c>
      <c r="H1606" s="22" t="b">
        <f t="shared" si="570"/>
        <v>0</v>
      </c>
      <c r="I1606" s="22" t="b">
        <f t="shared" si="581"/>
        <v>0</v>
      </c>
      <c r="J1606" s="22" t="b">
        <f t="shared" si="571"/>
        <v>0</v>
      </c>
      <c r="K1606" s="3" t="str">
        <f t="shared" si="572"/>
        <v/>
      </c>
      <c r="L1606" s="3" t="str">
        <f t="shared" si="573"/>
        <v/>
      </c>
      <c r="M1606" s="3" t="str">
        <f t="shared" si="574"/>
        <v/>
      </c>
      <c r="N1606" s="54" t="str">
        <f t="shared" si="582"/>
        <v/>
      </c>
      <c r="O1606" s="3" t="str">
        <f t="shared" si="575"/>
        <v/>
      </c>
      <c r="P1606" s="19" t="str">
        <f t="shared" si="576"/>
        <v/>
      </c>
      <c r="Q1606" s="23">
        <f>_xlfn.XLOOKUP(R1606,summary!C1:C37,summary!B1:B37)</f>
        <v>0</v>
      </c>
      <c r="R1606" s="24" t="str">
        <f t="shared" si="577"/>
        <v>보정동</v>
      </c>
      <c r="S1606" s="24" t="str">
        <f t="shared" si="583"/>
        <v>보정24통</v>
      </c>
      <c r="T1606" s="24" t="str">
        <f t="shared" si="584"/>
        <v>(보정동, 신촌마을포스홈타운2단지)</v>
      </c>
      <c r="U1606" s="24" t="str">
        <f t="shared" si="578"/>
        <v>보정</v>
      </c>
      <c r="V1606" s="25">
        <f t="shared" si="585"/>
        <v>24</v>
      </c>
      <c r="W1606" s="25">
        <f t="shared" si="579"/>
        <v>8</v>
      </c>
      <c r="X1606" s="5"/>
      <c r="Y1606" s="5"/>
      <c r="Z1606" s="3" t="s">
        <v>93</v>
      </c>
      <c r="AA1606" s="3" t="s">
        <v>1669</v>
      </c>
      <c r="AB1606" s="5"/>
      <c r="AC1606" s="5"/>
      <c r="AD1606" s="5"/>
      <c r="AE1606" s="5"/>
      <c r="AF1606" s="5"/>
      <c r="AG1606" s="5"/>
    </row>
    <row r="1607" spans="1:33" ht="15.95" customHeight="1" x14ac:dyDescent="0.3">
      <c r="A1607" s="22" t="b">
        <f t="shared" si="565"/>
        <v>0</v>
      </c>
      <c r="B1607" s="22" t="b">
        <f t="shared" si="566"/>
        <v>0</v>
      </c>
      <c r="C1607" s="22" t="b">
        <f t="shared" si="567"/>
        <v>0</v>
      </c>
      <c r="D1607" s="22" t="b">
        <f t="shared" si="568"/>
        <v>0</v>
      </c>
      <c r="E1607" s="22" t="b">
        <f t="shared" si="569"/>
        <v>0</v>
      </c>
      <c r="F1607" s="52" t="b">
        <f t="shared" si="580"/>
        <v>0</v>
      </c>
      <c r="G1607" s="22" t="b">
        <f t="shared" si="564"/>
        <v>0</v>
      </c>
      <c r="H1607" s="22" t="b">
        <f t="shared" si="570"/>
        <v>0</v>
      </c>
      <c r="I1607" s="22" t="b">
        <f t="shared" si="581"/>
        <v>0</v>
      </c>
      <c r="J1607" s="22" t="b">
        <f t="shared" si="571"/>
        <v>0</v>
      </c>
      <c r="K1607" s="3" t="str">
        <f t="shared" si="572"/>
        <v/>
      </c>
      <c r="L1607" s="3" t="str">
        <f t="shared" si="573"/>
        <v/>
      </c>
      <c r="M1607" s="3" t="str">
        <f t="shared" si="574"/>
        <v/>
      </c>
      <c r="N1607" s="54" t="str">
        <f t="shared" si="582"/>
        <v/>
      </c>
      <c r="O1607" s="3" t="str">
        <f t="shared" si="575"/>
        <v/>
      </c>
      <c r="P1607" s="19" t="str">
        <f t="shared" si="576"/>
        <v/>
      </c>
      <c r="Q1607" s="23">
        <f>_xlfn.XLOOKUP(R1607,summary!C1:C37,summary!B1:B37)</f>
        <v>0</v>
      </c>
      <c r="R1607" s="24" t="str">
        <f t="shared" si="577"/>
        <v>보정동</v>
      </c>
      <c r="S1607" s="24" t="str">
        <f t="shared" si="583"/>
        <v>보정24통</v>
      </c>
      <c r="T1607" s="24" t="str">
        <f t="shared" si="584"/>
        <v>(보정동, 신촌마을포스홈타운2단지)</v>
      </c>
      <c r="U1607" s="24" t="str">
        <f t="shared" si="578"/>
        <v>보정</v>
      </c>
      <c r="V1607" s="25">
        <f t="shared" si="585"/>
        <v>24</v>
      </c>
      <c r="W1607" s="25">
        <f t="shared" si="579"/>
        <v>9</v>
      </c>
      <c r="X1607" s="5"/>
      <c r="Y1607" s="5"/>
      <c r="Z1607" s="3" t="s">
        <v>95</v>
      </c>
      <c r="AA1607" s="3" t="s">
        <v>1670</v>
      </c>
      <c r="AB1607" s="5"/>
      <c r="AC1607" s="5"/>
      <c r="AD1607" s="5"/>
      <c r="AE1607" s="5"/>
      <c r="AF1607" s="5"/>
      <c r="AG1607" s="5"/>
    </row>
    <row r="1608" spans="1:33" ht="15.95" customHeight="1" x14ac:dyDescent="0.3">
      <c r="A1608" s="22" t="b">
        <f t="shared" si="565"/>
        <v>0</v>
      </c>
      <c r="B1608" s="22" t="b">
        <f t="shared" si="566"/>
        <v>0</v>
      </c>
      <c r="C1608" s="22" t="b">
        <f t="shared" si="567"/>
        <v>0</v>
      </c>
      <c r="D1608" s="22" t="b">
        <f t="shared" si="568"/>
        <v>0</v>
      </c>
      <c r="E1608" s="22" t="b">
        <f t="shared" si="569"/>
        <v>0</v>
      </c>
      <c r="F1608" s="52" t="b">
        <f t="shared" si="580"/>
        <v>0</v>
      </c>
      <c r="G1608" s="22" t="b">
        <f t="shared" si="564"/>
        <v>0</v>
      </c>
      <c r="H1608" s="22" t="b">
        <f t="shared" si="570"/>
        <v>0</v>
      </c>
      <c r="I1608" s="22" t="b">
        <f t="shared" si="581"/>
        <v>0</v>
      </c>
      <c r="J1608" s="22" t="b">
        <f t="shared" si="571"/>
        <v>0</v>
      </c>
      <c r="K1608" s="3" t="str">
        <f t="shared" si="572"/>
        <v/>
      </c>
      <c r="L1608" s="3" t="str">
        <f t="shared" si="573"/>
        <v/>
      </c>
      <c r="M1608" s="3" t="str">
        <f t="shared" si="574"/>
        <v/>
      </c>
      <c r="N1608" s="54" t="str">
        <f t="shared" si="582"/>
        <v/>
      </c>
      <c r="O1608" s="3" t="str">
        <f t="shared" si="575"/>
        <v/>
      </c>
      <c r="P1608" s="19" t="str">
        <f t="shared" si="576"/>
        <v/>
      </c>
      <c r="Q1608" s="23">
        <f>_xlfn.XLOOKUP(R1608,summary!C1:C37,summary!B1:B37)</f>
        <v>0</v>
      </c>
      <c r="R1608" s="24" t="str">
        <f t="shared" si="577"/>
        <v>보정동</v>
      </c>
      <c r="S1608" s="24" t="str">
        <f t="shared" si="583"/>
        <v>보정24통</v>
      </c>
      <c r="T1608" s="24" t="str">
        <f t="shared" si="584"/>
        <v>(보정동, 신촌마을포스홈타운2단지)</v>
      </c>
      <c r="U1608" s="24" t="str">
        <f t="shared" si="578"/>
        <v>보정</v>
      </c>
      <c r="V1608" s="25">
        <f t="shared" si="585"/>
        <v>24</v>
      </c>
      <c r="W1608" s="25">
        <f t="shared" si="579"/>
        <v>10</v>
      </c>
      <c r="X1608" s="5"/>
      <c r="Y1608" s="5"/>
      <c r="Z1608" s="3" t="s">
        <v>97</v>
      </c>
      <c r="AA1608" s="3" t="s">
        <v>1671</v>
      </c>
      <c r="AB1608" s="5"/>
      <c r="AC1608" s="5"/>
      <c r="AD1608" s="5"/>
      <c r="AE1608" s="5"/>
      <c r="AF1608" s="5"/>
      <c r="AG1608" s="5"/>
    </row>
    <row r="1609" spans="1:33" ht="15.95" customHeight="1" x14ac:dyDescent="0.3">
      <c r="A1609" s="22" t="b">
        <f t="shared" si="565"/>
        <v>0</v>
      </c>
      <c r="B1609" s="22" t="b">
        <f t="shared" si="566"/>
        <v>0</v>
      </c>
      <c r="C1609" s="22" t="b">
        <f t="shared" si="567"/>
        <v>0</v>
      </c>
      <c r="D1609" s="22" t="b">
        <f t="shared" si="568"/>
        <v>0</v>
      </c>
      <c r="E1609" s="22" t="b">
        <f t="shared" si="569"/>
        <v>0</v>
      </c>
      <c r="F1609" s="52" t="b">
        <f t="shared" si="580"/>
        <v>0</v>
      </c>
      <c r="G1609" s="22" t="b">
        <f t="shared" si="564"/>
        <v>0</v>
      </c>
      <c r="H1609" s="22" t="b">
        <f t="shared" si="570"/>
        <v>0</v>
      </c>
      <c r="I1609" s="22" t="b">
        <f t="shared" si="581"/>
        <v>0</v>
      </c>
      <c r="J1609" s="22" t="b">
        <f t="shared" si="571"/>
        <v>0</v>
      </c>
      <c r="K1609" s="3" t="str">
        <f t="shared" si="572"/>
        <v/>
      </c>
      <c r="L1609" s="3" t="str">
        <f t="shared" si="573"/>
        <v/>
      </c>
      <c r="M1609" s="3" t="str">
        <f t="shared" si="574"/>
        <v/>
      </c>
      <c r="N1609" s="54" t="str">
        <f t="shared" si="582"/>
        <v/>
      </c>
      <c r="O1609" s="3" t="str">
        <f t="shared" si="575"/>
        <v/>
      </c>
      <c r="P1609" s="19" t="str">
        <f t="shared" si="576"/>
        <v/>
      </c>
      <c r="Q1609" s="23">
        <f>_xlfn.XLOOKUP(R1609,summary!C1:C37,summary!B1:B37)</f>
        <v>0</v>
      </c>
      <c r="R1609" s="24" t="str">
        <f t="shared" si="577"/>
        <v>보정동</v>
      </c>
      <c r="S1609" s="24" t="str">
        <f t="shared" si="583"/>
        <v>보정24통</v>
      </c>
      <c r="T1609" s="24" t="str">
        <f t="shared" si="584"/>
        <v>(보정동, 신촌마을포스홈타운2단지)</v>
      </c>
      <c r="U1609" s="24" t="str">
        <f t="shared" si="578"/>
        <v>보정</v>
      </c>
      <c r="V1609" s="25">
        <f t="shared" si="585"/>
        <v>24</v>
      </c>
      <c r="W1609" s="25">
        <f t="shared" si="579"/>
        <v>11</v>
      </c>
      <c r="X1609" s="5"/>
      <c r="Y1609" s="5"/>
      <c r="Z1609" s="3" t="s">
        <v>99</v>
      </c>
      <c r="AA1609" s="3" t="s">
        <v>1672</v>
      </c>
      <c r="AB1609" s="5"/>
      <c r="AC1609" s="5"/>
      <c r="AD1609" s="5"/>
      <c r="AE1609" s="5"/>
      <c r="AF1609" s="5"/>
      <c r="AG1609" s="5"/>
    </row>
    <row r="1610" spans="1:33" ht="15.95" customHeight="1" x14ac:dyDescent="0.3">
      <c r="A1610" s="22" t="b">
        <f t="shared" si="565"/>
        <v>0</v>
      </c>
      <c r="B1610" s="22" t="b">
        <f t="shared" si="566"/>
        <v>0</v>
      </c>
      <c r="C1610" s="22" t="b">
        <f t="shared" si="567"/>
        <v>0</v>
      </c>
      <c r="D1610" s="22" t="b">
        <f t="shared" si="568"/>
        <v>0</v>
      </c>
      <c r="E1610" s="22" t="b">
        <f t="shared" si="569"/>
        <v>0</v>
      </c>
      <c r="F1610" s="52" t="b">
        <f t="shared" si="580"/>
        <v>0</v>
      </c>
      <c r="G1610" s="22" t="b">
        <f t="shared" si="564"/>
        <v>0</v>
      </c>
      <c r="H1610" s="22" t="b">
        <f t="shared" si="570"/>
        <v>0</v>
      </c>
      <c r="I1610" s="22" t="b">
        <f t="shared" si="581"/>
        <v>0</v>
      </c>
      <c r="J1610" s="22" t="b">
        <f t="shared" si="571"/>
        <v>0</v>
      </c>
      <c r="K1610" s="3" t="str">
        <f t="shared" si="572"/>
        <v/>
      </c>
      <c r="L1610" s="3" t="str">
        <f t="shared" si="573"/>
        <v/>
      </c>
      <c r="M1610" s="3" t="str">
        <f t="shared" si="574"/>
        <v/>
      </c>
      <c r="N1610" s="54" t="str">
        <f t="shared" si="582"/>
        <v/>
      </c>
      <c r="O1610" s="3" t="str">
        <f t="shared" si="575"/>
        <v/>
      </c>
      <c r="P1610" s="19" t="str">
        <f t="shared" si="576"/>
        <v/>
      </c>
      <c r="Q1610" s="23">
        <f>_xlfn.XLOOKUP(R1610,summary!C1:C37,summary!B1:B37)</f>
        <v>0</v>
      </c>
      <c r="R1610" s="24" t="str">
        <f t="shared" si="577"/>
        <v>보정동</v>
      </c>
      <c r="S1610" s="24" t="str">
        <f t="shared" si="583"/>
        <v>보정24통</v>
      </c>
      <c r="T1610" s="24" t="str">
        <f t="shared" si="584"/>
        <v>(보정동, 신촌마을포스홈타운2단지)</v>
      </c>
      <c r="U1610" s="24" t="str">
        <f t="shared" si="578"/>
        <v>보정</v>
      </c>
      <c r="V1610" s="25">
        <f t="shared" si="585"/>
        <v>24</v>
      </c>
      <c r="W1610" s="25">
        <f t="shared" si="579"/>
        <v>12</v>
      </c>
      <c r="X1610" s="5"/>
      <c r="Y1610" s="5"/>
      <c r="Z1610" s="3" t="s">
        <v>101</v>
      </c>
      <c r="AA1610" s="3" t="s">
        <v>1673</v>
      </c>
      <c r="AB1610" s="5"/>
      <c r="AC1610" s="5"/>
      <c r="AD1610" s="5"/>
      <c r="AE1610" s="5"/>
      <c r="AF1610" s="5"/>
      <c r="AG1610" s="5"/>
    </row>
    <row r="1611" spans="1:33" ht="15.95" customHeight="1" x14ac:dyDescent="0.3">
      <c r="A1611" s="22" t="b">
        <f t="shared" si="565"/>
        <v>0</v>
      </c>
      <c r="B1611" s="22" t="b">
        <f t="shared" si="566"/>
        <v>0</v>
      </c>
      <c r="C1611" s="22" t="b">
        <f t="shared" si="567"/>
        <v>0</v>
      </c>
      <c r="D1611" s="22" t="b">
        <f t="shared" si="568"/>
        <v>0</v>
      </c>
      <c r="E1611" s="22" t="b">
        <f t="shared" si="569"/>
        <v>0</v>
      </c>
      <c r="F1611" s="52" t="b">
        <f t="shared" si="580"/>
        <v>0</v>
      </c>
      <c r="G1611" s="22" t="b">
        <f t="shared" si="564"/>
        <v>0</v>
      </c>
      <c r="H1611" s="22" t="b">
        <f t="shared" si="570"/>
        <v>0</v>
      </c>
      <c r="I1611" s="22" t="b">
        <f t="shared" si="581"/>
        <v>0</v>
      </c>
      <c r="J1611" s="22" t="b">
        <f t="shared" si="571"/>
        <v>0</v>
      </c>
      <c r="K1611" s="3" t="str">
        <f t="shared" si="572"/>
        <v/>
      </c>
      <c r="L1611" s="3" t="str">
        <f t="shared" si="573"/>
        <v/>
      </c>
      <c r="M1611" s="22" t="str">
        <f t="shared" si="574"/>
        <v/>
      </c>
      <c r="N1611" s="54" t="str">
        <f t="shared" si="582"/>
        <v/>
      </c>
      <c r="O1611" s="3" t="str">
        <f t="shared" si="575"/>
        <v/>
      </c>
      <c r="P1611" s="19" t="str">
        <f t="shared" si="576"/>
        <v/>
      </c>
      <c r="Q1611" s="23">
        <f>_xlfn.XLOOKUP(R1611,summary!C1:C37,summary!B1:B37)</f>
        <v>0</v>
      </c>
      <c r="R1611" s="24" t="str">
        <f t="shared" si="577"/>
        <v>보정동</v>
      </c>
      <c r="S1611" s="24" t="str">
        <f t="shared" si="583"/>
        <v>보정24통</v>
      </c>
      <c r="T1611" s="24" t="str">
        <f t="shared" si="584"/>
        <v>(보정동, 신촌마을포스홈타운2단지)</v>
      </c>
      <c r="U1611" s="24" t="str">
        <f t="shared" si="578"/>
        <v>보정</v>
      </c>
      <c r="V1611" s="25">
        <f t="shared" si="585"/>
        <v>24</v>
      </c>
      <c r="W1611" s="25">
        <f t="shared" si="579"/>
        <v>13</v>
      </c>
      <c r="X1611" s="5"/>
      <c r="Y1611" s="5"/>
      <c r="Z1611" s="3" t="s">
        <v>117</v>
      </c>
      <c r="AA1611" s="3" t="s">
        <v>1674</v>
      </c>
      <c r="AB1611" s="5"/>
      <c r="AC1611" s="5"/>
      <c r="AD1611" s="5"/>
      <c r="AE1611" s="5"/>
      <c r="AF1611" s="5"/>
      <c r="AG1611" s="5"/>
    </row>
    <row r="1612" spans="1:33" ht="15.95" customHeight="1" x14ac:dyDescent="0.3">
      <c r="A1612" s="22" t="b">
        <f t="shared" si="565"/>
        <v>1</v>
      </c>
      <c r="B1612" s="22" t="b">
        <f t="shared" si="566"/>
        <v>0</v>
      </c>
      <c r="C1612" s="22" t="b">
        <f t="shared" si="567"/>
        <v>0</v>
      </c>
      <c r="D1612" s="22" t="b">
        <f t="shared" si="568"/>
        <v>0</v>
      </c>
      <c r="E1612" s="22" t="b">
        <f t="shared" si="569"/>
        <v>0</v>
      </c>
      <c r="F1612" s="52" t="b">
        <f t="shared" si="580"/>
        <v>0</v>
      </c>
      <c r="G1612" s="22" t="b">
        <f t="shared" si="564"/>
        <v>0</v>
      </c>
      <c r="H1612" s="22" t="b">
        <f t="shared" si="570"/>
        <v>0</v>
      </c>
      <c r="I1612" s="22" t="b">
        <f t="shared" si="581"/>
        <v>0</v>
      </c>
      <c r="J1612" s="22" t="b">
        <f t="shared" si="571"/>
        <v>1</v>
      </c>
      <c r="K1612" s="3" t="str">
        <f t="shared" si="572"/>
        <v>보정25통</v>
      </c>
      <c r="L1612" s="3" t="str">
        <f t="shared" si="573"/>
        <v>25</v>
      </c>
      <c r="M1612" s="3">
        <f t="shared" si="574"/>
        <v>25</v>
      </c>
      <c r="N1612" s="54" t="str">
        <f t="shared" si="582"/>
        <v>보정</v>
      </c>
      <c r="O1612" s="3" t="str">
        <f t="shared" si="575"/>
        <v/>
      </c>
      <c r="P1612" s="19" t="str">
        <f t="shared" si="576"/>
        <v/>
      </c>
      <c r="Q1612" s="23">
        <f>_xlfn.XLOOKUP(R1612,summary!C1:C37,summary!B1:B37)</f>
        <v>0</v>
      </c>
      <c r="R1612" s="24" t="str">
        <f t="shared" si="577"/>
        <v>보정동</v>
      </c>
      <c r="S1612" s="24" t="str">
        <f t="shared" si="583"/>
        <v>보정25통</v>
      </c>
      <c r="T1612" s="24" t="str">
        <f t="shared" si="584"/>
        <v>(보정동, 행원마을동아솔레시티아파트)</v>
      </c>
      <c r="U1612" s="24" t="str">
        <f t="shared" si="578"/>
        <v>보정</v>
      </c>
      <c r="V1612" s="25">
        <f t="shared" si="585"/>
        <v>25</v>
      </c>
      <c r="W1612" s="25">
        <f t="shared" si="579"/>
        <v>1</v>
      </c>
      <c r="X1612" s="5"/>
      <c r="Y1612" s="5" t="s">
        <v>1675</v>
      </c>
      <c r="Z1612" s="5" t="s">
        <v>63</v>
      </c>
      <c r="AA1612" s="3" t="s">
        <v>1676</v>
      </c>
      <c r="AB1612" s="5"/>
      <c r="AC1612" s="5"/>
      <c r="AD1612" s="5"/>
      <c r="AE1612" s="5"/>
      <c r="AF1612" s="5"/>
      <c r="AG1612" s="5"/>
    </row>
    <row r="1613" spans="1:33" ht="15.95" customHeight="1" x14ac:dyDescent="0.3">
      <c r="A1613" s="22" t="b">
        <f t="shared" si="565"/>
        <v>1</v>
      </c>
      <c r="B1613" s="22" t="b">
        <f t="shared" si="566"/>
        <v>1</v>
      </c>
      <c r="C1613" s="22" t="b">
        <f t="shared" si="567"/>
        <v>0</v>
      </c>
      <c r="D1613" s="22" t="b">
        <f t="shared" si="568"/>
        <v>0</v>
      </c>
      <c r="E1613" s="22" t="b">
        <f t="shared" si="569"/>
        <v>1</v>
      </c>
      <c r="F1613" s="52" t="b">
        <f t="shared" si="580"/>
        <v>1</v>
      </c>
      <c r="G1613" s="22" t="b">
        <f t="shared" si="564"/>
        <v>1</v>
      </c>
      <c r="H1613" s="22" t="b">
        <f t="shared" si="570"/>
        <v>0</v>
      </c>
      <c r="I1613" s="22" t="b">
        <f t="shared" si="581"/>
        <v>1</v>
      </c>
      <c r="J1613" s="22" t="b">
        <f t="shared" si="571"/>
        <v>0</v>
      </c>
      <c r="K1613" s="3" t="str">
        <f t="shared" si="572"/>
        <v/>
      </c>
      <c r="L1613" s="3" t="str">
        <f t="shared" si="573"/>
        <v/>
      </c>
      <c r="M1613" s="3" t="str">
        <f t="shared" si="574"/>
        <v/>
      </c>
      <c r="N1613" s="54" t="str">
        <f t="shared" si="582"/>
        <v/>
      </c>
      <c r="O1613" s="3" t="str">
        <f t="shared" si="575"/>
        <v>(보정동, 행원마을동아솔레시티아파트)</v>
      </c>
      <c r="P1613" s="19" t="str">
        <f t="shared" si="576"/>
        <v>(보정동, 행원마을동아솔레시티아파트)</v>
      </c>
      <c r="Q1613" s="23">
        <f>_xlfn.XLOOKUP(R1613,summary!C1:C37,summary!B1:B37)</f>
        <v>0</v>
      </c>
      <c r="R1613" s="24" t="str">
        <f t="shared" si="577"/>
        <v>보정동</v>
      </c>
      <c r="S1613" s="24" t="str">
        <f t="shared" si="583"/>
        <v>보정25통</v>
      </c>
      <c r="T1613" s="24" t="str">
        <f t="shared" si="584"/>
        <v>(보정동, 행원마을동아솔레시티아파트)</v>
      </c>
      <c r="U1613" s="24" t="str">
        <f t="shared" si="578"/>
        <v>보정</v>
      </c>
      <c r="V1613" s="25">
        <f t="shared" si="585"/>
        <v>25</v>
      </c>
      <c r="W1613" s="25">
        <f t="shared" si="579"/>
        <v>2</v>
      </c>
      <c r="X1613" s="5"/>
      <c r="Y1613" s="5" t="s">
        <v>1425</v>
      </c>
      <c r="Z1613" s="5" t="s">
        <v>65</v>
      </c>
      <c r="AA1613" s="3" t="s">
        <v>1677</v>
      </c>
      <c r="AB1613" s="5"/>
      <c r="AC1613" s="5"/>
      <c r="AD1613" s="5"/>
      <c r="AE1613" s="5"/>
      <c r="AF1613" s="5"/>
      <c r="AG1613" s="5"/>
    </row>
    <row r="1614" spans="1:33" ht="15.95" customHeight="1" x14ac:dyDescent="0.3">
      <c r="A1614" s="22" t="b">
        <f t="shared" si="565"/>
        <v>1</v>
      </c>
      <c r="B1614" s="22" t="b">
        <f t="shared" si="566"/>
        <v>0</v>
      </c>
      <c r="C1614" s="22" t="b">
        <f t="shared" si="567"/>
        <v>0</v>
      </c>
      <c r="D1614" s="22" t="b">
        <f t="shared" si="568"/>
        <v>0</v>
      </c>
      <c r="E1614" s="22" t="b">
        <f t="shared" si="569"/>
        <v>0</v>
      </c>
      <c r="F1614" s="52" t="b">
        <f t="shared" si="580"/>
        <v>0</v>
      </c>
      <c r="G1614" s="22" t="b">
        <f t="shared" si="564"/>
        <v>0</v>
      </c>
      <c r="H1614" s="22" t="b">
        <f t="shared" si="570"/>
        <v>0</v>
      </c>
      <c r="I1614" s="22" t="b">
        <f t="shared" si="581"/>
        <v>1</v>
      </c>
      <c r="J1614" s="22" t="b">
        <f t="shared" si="571"/>
        <v>0</v>
      </c>
      <c r="K1614" s="3" t="str">
        <f t="shared" si="572"/>
        <v/>
      </c>
      <c r="L1614" s="3" t="str">
        <f t="shared" si="573"/>
        <v/>
      </c>
      <c r="M1614" s="3" t="str">
        <f t="shared" si="574"/>
        <v/>
      </c>
      <c r="N1614" s="54" t="str">
        <f t="shared" si="582"/>
        <v/>
      </c>
      <c r="O1614" s="3" t="str">
        <f t="shared" si="575"/>
        <v>행원마을동아솔레시티아파트)</v>
      </c>
      <c r="P1614" s="19" t="str">
        <f t="shared" si="576"/>
        <v/>
      </c>
      <c r="Q1614" s="23">
        <f>_xlfn.XLOOKUP(R1614,summary!C1:C37,summary!B1:B37)</f>
        <v>0</v>
      </c>
      <c r="R1614" s="24" t="str">
        <f t="shared" si="577"/>
        <v>보정동</v>
      </c>
      <c r="S1614" s="24" t="str">
        <f t="shared" si="583"/>
        <v>보정25통</v>
      </c>
      <c r="T1614" s="24" t="str">
        <f t="shared" si="584"/>
        <v>(보정동, 행원마을동아솔레시티아파트)</v>
      </c>
      <c r="U1614" s="24" t="str">
        <f t="shared" si="578"/>
        <v>보정</v>
      </c>
      <c r="V1614" s="25">
        <f t="shared" si="585"/>
        <v>25</v>
      </c>
      <c r="W1614" s="25">
        <f t="shared" si="579"/>
        <v>3</v>
      </c>
      <c r="X1614" s="5"/>
      <c r="Y1614" s="5" t="s">
        <v>1441</v>
      </c>
      <c r="Z1614" s="5" t="s">
        <v>67</v>
      </c>
      <c r="AA1614" s="3" t="s">
        <v>1678</v>
      </c>
      <c r="AB1614" s="5"/>
      <c r="AC1614" s="5"/>
      <c r="AD1614" s="5"/>
      <c r="AE1614" s="5"/>
      <c r="AF1614" s="5"/>
      <c r="AG1614" s="5"/>
    </row>
    <row r="1615" spans="1:33" ht="15.95" customHeight="1" x14ac:dyDescent="0.3">
      <c r="A1615" s="22" t="b">
        <f t="shared" si="565"/>
        <v>1</v>
      </c>
      <c r="B1615" s="22" t="b">
        <f t="shared" si="566"/>
        <v>0</v>
      </c>
      <c r="C1615" s="22" t="b">
        <f t="shared" si="567"/>
        <v>0</v>
      </c>
      <c r="D1615" s="22" t="b">
        <f t="shared" si="568"/>
        <v>0</v>
      </c>
      <c r="E1615" s="22" t="b">
        <f t="shared" si="569"/>
        <v>0</v>
      </c>
      <c r="F1615" s="52" t="b">
        <f t="shared" si="580"/>
        <v>0</v>
      </c>
      <c r="G1615" s="22" t="b">
        <f t="shared" si="564"/>
        <v>0</v>
      </c>
      <c r="H1615" s="22" t="b">
        <f t="shared" si="570"/>
        <v>0</v>
      </c>
      <c r="I1615" s="22" t="b">
        <f t="shared" si="581"/>
        <v>1</v>
      </c>
      <c r="J1615" s="22" t="b">
        <f t="shared" si="571"/>
        <v>0</v>
      </c>
      <c r="K1615" s="3" t="str">
        <f t="shared" si="572"/>
        <v/>
      </c>
      <c r="L1615" s="3" t="str">
        <f t="shared" si="573"/>
        <v/>
      </c>
      <c r="M1615" s="3" t="str">
        <f t="shared" si="574"/>
        <v/>
      </c>
      <c r="N1615" s="54" t="str">
        <f t="shared" si="582"/>
        <v/>
      </c>
      <c r="O1615" s="3" t="str">
        <f t="shared" si="575"/>
        <v>동아솔레시티아파트)</v>
      </c>
      <c r="P1615" s="19" t="str">
        <f t="shared" si="576"/>
        <v/>
      </c>
      <c r="Q1615" s="23">
        <f>_xlfn.XLOOKUP(R1615,summary!C1:C37,summary!B1:B37)</f>
        <v>0</v>
      </c>
      <c r="R1615" s="24" t="str">
        <f t="shared" si="577"/>
        <v>보정동</v>
      </c>
      <c r="S1615" s="24" t="str">
        <f t="shared" si="583"/>
        <v>보정25통</v>
      </c>
      <c r="T1615" s="24" t="str">
        <f t="shared" si="584"/>
        <v>(보정동, 행원마을동아솔레시티아파트)</v>
      </c>
      <c r="U1615" s="24" t="str">
        <f t="shared" si="578"/>
        <v>보정</v>
      </c>
      <c r="V1615" s="25">
        <f t="shared" si="585"/>
        <v>25</v>
      </c>
      <c r="W1615" s="25">
        <f t="shared" si="579"/>
        <v>4</v>
      </c>
      <c r="X1615" s="3"/>
      <c r="Y1615" s="3" t="s">
        <v>1443</v>
      </c>
      <c r="Z1615" s="3" t="s">
        <v>73</v>
      </c>
      <c r="AA1615" s="3" t="s">
        <v>1679</v>
      </c>
      <c r="AB1615" s="5"/>
      <c r="AC1615" s="5"/>
      <c r="AD1615" s="5"/>
      <c r="AE1615" s="5"/>
      <c r="AF1615" s="5"/>
      <c r="AG1615" s="5"/>
    </row>
    <row r="1616" spans="1:33" ht="15.95" customHeight="1" x14ac:dyDescent="0.3">
      <c r="A1616" s="22" t="b">
        <f t="shared" si="565"/>
        <v>1</v>
      </c>
      <c r="B1616" s="22" t="b">
        <f t="shared" si="566"/>
        <v>0</v>
      </c>
      <c r="C1616" s="22" t="b">
        <f t="shared" si="567"/>
        <v>1</v>
      </c>
      <c r="D1616" s="22" t="b">
        <f t="shared" si="568"/>
        <v>0</v>
      </c>
      <c r="E1616" s="22" t="b">
        <f t="shared" si="569"/>
        <v>1</v>
      </c>
      <c r="F1616" s="52" t="b">
        <f t="shared" si="580"/>
        <v>1</v>
      </c>
      <c r="G1616" s="22" t="b">
        <f t="shared" si="564"/>
        <v>0</v>
      </c>
      <c r="H1616" s="22" t="b">
        <f t="shared" si="570"/>
        <v>1</v>
      </c>
      <c r="I1616" s="22" t="b">
        <f t="shared" si="581"/>
        <v>1</v>
      </c>
      <c r="J1616" s="22" t="b">
        <f t="shared" si="571"/>
        <v>0</v>
      </c>
      <c r="K1616" s="3" t="str">
        <f t="shared" si="572"/>
        <v/>
      </c>
      <c r="L1616" s="3" t="str">
        <f t="shared" si="573"/>
        <v/>
      </c>
      <c r="M1616" s="3" t="str">
        <f t="shared" si="574"/>
        <v/>
      </c>
      <c r="N1616" s="54" t="str">
        <f t="shared" si="582"/>
        <v/>
      </c>
      <c r="O1616" s="3" t="str">
        <f t="shared" si="575"/>
        <v>아파트)</v>
      </c>
      <c r="P1616" s="19" t="str">
        <f t="shared" si="576"/>
        <v/>
      </c>
      <c r="Q1616" s="23">
        <f>_xlfn.XLOOKUP(R1616,summary!C1:C37,summary!B1:B37)</f>
        <v>0</v>
      </c>
      <c r="R1616" s="24" t="str">
        <f t="shared" si="577"/>
        <v>보정동</v>
      </c>
      <c r="S1616" s="24" t="str">
        <f t="shared" si="583"/>
        <v>보정25통</v>
      </c>
      <c r="T1616" s="24" t="str">
        <f t="shared" si="584"/>
        <v>(보정동, 행원마을동아솔레시티아파트)</v>
      </c>
      <c r="U1616" s="24" t="str">
        <f t="shared" si="578"/>
        <v>보정</v>
      </c>
      <c r="V1616" s="25">
        <f t="shared" si="585"/>
        <v>25</v>
      </c>
      <c r="W1616" s="25">
        <f t="shared" si="579"/>
        <v>5</v>
      </c>
      <c r="X1616" s="3"/>
      <c r="Y1616" s="3" t="s">
        <v>144</v>
      </c>
      <c r="Z1616" s="3" t="s">
        <v>87</v>
      </c>
      <c r="AA1616" s="3" t="s">
        <v>1680</v>
      </c>
      <c r="AB1616" s="5"/>
      <c r="AC1616" s="5"/>
      <c r="AD1616" s="5"/>
      <c r="AE1616" s="5"/>
      <c r="AF1616" s="5"/>
      <c r="AG1616" s="5"/>
    </row>
    <row r="1617" spans="1:33" ht="15.95" customHeight="1" x14ac:dyDescent="0.3">
      <c r="A1617" s="22" t="b">
        <f t="shared" si="565"/>
        <v>0</v>
      </c>
      <c r="B1617" s="22" t="b">
        <f t="shared" si="566"/>
        <v>0</v>
      </c>
      <c r="C1617" s="22" t="b">
        <f t="shared" si="567"/>
        <v>0</v>
      </c>
      <c r="D1617" s="22" t="b">
        <f t="shared" si="568"/>
        <v>0</v>
      </c>
      <c r="E1617" s="22" t="b">
        <f t="shared" si="569"/>
        <v>0</v>
      </c>
      <c r="F1617" s="52" t="b">
        <f t="shared" si="580"/>
        <v>0</v>
      </c>
      <c r="G1617" s="22" t="b">
        <f t="shared" si="564"/>
        <v>0</v>
      </c>
      <c r="H1617" s="22" t="b">
        <f t="shared" si="570"/>
        <v>0</v>
      </c>
      <c r="I1617" s="22" t="b">
        <f t="shared" si="581"/>
        <v>0</v>
      </c>
      <c r="J1617" s="22" t="b">
        <f t="shared" si="571"/>
        <v>0</v>
      </c>
      <c r="K1617" s="3" t="str">
        <f t="shared" si="572"/>
        <v/>
      </c>
      <c r="L1617" s="3" t="str">
        <f t="shared" si="573"/>
        <v/>
      </c>
      <c r="M1617" s="3" t="str">
        <f t="shared" si="574"/>
        <v/>
      </c>
      <c r="N1617" s="54" t="str">
        <f t="shared" si="582"/>
        <v/>
      </c>
      <c r="O1617" s="3" t="str">
        <f t="shared" si="575"/>
        <v/>
      </c>
      <c r="P1617" s="19" t="str">
        <f t="shared" si="576"/>
        <v/>
      </c>
      <c r="Q1617" s="23">
        <f>_xlfn.XLOOKUP(R1617,summary!C1:C37,summary!B1:B37)</f>
        <v>0</v>
      </c>
      <c r="R1617" s="24" t="str">
        <f t="shared" si="577"/>
        <v>보정동</v>
      </c>
      <c r="S1617" s="24" t="str">
        <f t="shared" si="583"/>
        <v>보정25통</v>
      </c>
      <c r="T1617" s="24" t="str">
        <f t="shared" si="584"/>
        <v>(보정동, 행원마을동아솔레시티아파트)</v>
      </c>
      <c r="U1617" s="24" t="str">
        <f t="shared" si="578"/>
        <v>보정</v>
      </c>
      <c r="V1617" s="25">
        <f t="shared" si="585"/>
        <v>25</v>
      </c>
      <c r="W1617" s="25">
        <f t="shared" si="579"/>
        <v>6</v>
      </c>
      <c r="X1617" s="5"/>
      <c r="Y1617" s="3"/>
      <c r="Z1617" s="3" t="s">
        <v>89</v>
      </c>
      <c r="AA1617" s="3" t="s">
        <v>1681</v>
      </c>
      <c r="AB1617" s="5"/>
      <c r="AC1617" s="5"/>
      <c r="AD1617" s="5"/>
      <c r="AE1617" s="5"/>
      <c r="AF1617" s="5"/>
      <c r="AG1617" s="5"/>
    </row>
    <row r="1618" spans="1:33" ht="15.95" customHeight="1" x14ac:dyDescent="0.3">
      <c r="A1618" s="22" t="b">
        <f t="shared" si="565"/>
        <v>0</v>
      </c>
      <c r="B1618" s="22" t="b">
        <f t="shared" si="566"/>
        <v>0</v>
      </c>
      <c r="C1618" s="22" t="b">
        <f t="shared" si="567"/>
        <v>0</v>
      </c>
      <c r="D1618" s="22" t="b">
        <f t="shared" si="568"/>
        <v>0</v>
      </c>
      <c r="E1618" s="22" t="b">
        <f t="shared" si="569"/>
        <v>0</v>
      </c>
      <c r="F1618" s="52" t="b">
        <f t="shared" si="580"/>
        <v>0</v>
      </c>
      <c r="G1618" s="22" t="b">
        <f t="shared" si="564"/>
        <v>0</v>
      </c>
      <c r="H1618" s="22" t="b">
        <f t="shared" si="570"/>
        <v>0</v>
      </c>
      <c r="I1618" s="22" t="b">
        <f t="shared" si="581"/>
        <v>0</v>
      </c>
      <c r="J1618" s="22" t="b">
        <f t="shared" si="571"/>
        <v>0</v>
      </c>
      <c r="K1618" s="3" t="str">
        <f t="shared" si="572"/>
        <v/>
      </c>
      <c r="L1618" s="3" t="str">
        <f t="shared" si="573"/>
        <v/>
      </c>
      <c r="M1618" s="3" t="str">
        <f t="shared" si="574"/>
        <v/>
      </c>
      <c r="N1618" s="54" t="str">
        <f t="shared" si="582"/>
        <v/>
      </c>
      <c r="O1618" s="3" t="str">
        <f t="shared" si="575"/>
        <v/>
      </c>
      <c r="P1618" s="19" t="str">
        <f t="shared" si="576"/>
        <v/>
      </c>
      <c r="Q1618" s="23">
        <f>_xlfn.XLOOKUP(R1618,summary!C1:C37,summary!B1:B37)</f>
        <v>0</v>
      </c>
      <c r="R1618" s="24" t="str">
        <f t="shared" si="577"/>
        <v>보정동</v>
      </c>
      <c r="S1618" s="24" t="str">
        <f t="shared" si="583"/>
        <v>보정25통</v>
      </c>
      <c r="T1618" s="24" t="str">
        <f t="shared" si="584"/>
        <v>(보정동, 행원마을동아솔레시티아파트)</v>
      </c>
      <c r="U1618" s="24" t="str">
        <f t="shared" si="578"/>
        <v>보정</v>
      </c>
      <c r="V1618" s="25">
        <f t="shared" si="585"/>
        <v>25</v>
      </c>
      <c r="W1618" s="25">
        <f t="shared" si="579"/>
        <v>7</v>
      </c>
      <c r="X1618" s="5"/>
      <c r="Y1618" s="3"/>
      <c r="Z1618" s="3" t="s">
        <v>91</v>
      </c>
      <c r="AA1618" s="3" t="s">
        <v>1682</v>
      </c>
      <c r="AB1618" s="5"/>
      <c r="AC1618" s="5"/>
      <c r="AD1618" s="5"/>
      <c r="AE1618" s="5"/>
      <c r="AF1618" s="5"/>
      <c r="AG1618" s="5"/>
    </row>
    <row r="1619" spans="1:33" ht="15.95" customHeight="1" x14ac:dyDescent="0.3">
      <c r="A1619" s="22" t="b">
        <f t="shared" si="565"/>
        <v>0</v>
      </c>
      <c r="B1619" s="22" t="b">
        <f t="shared" si="566"/>
        <v>0</v>
      </c>
      <c r="C1619" s="22" t="b">
        <f t="shared" si="567"/>
        <v>0</v>
      </c>
      <c r="D1619" s="22" t="b">
        <f t="shared" si="568"/>
        <v>0</v>
      </c>
      <c r="E1619" s="22" t="b">
        <f t="shared" si="569"/>
        <v>0</v>
      </c>
      <c r="F1619" s="52" t="b">
        <f t="shared" si="580"/>
        <v>0</v>
      </c>
      <c r="G1619" s="22" t="b">
        <f t="shared" si="564"/>
        <v>0</v>
      </c>
      <c r="H1619" s="22" t="b">
        <f t="shared" si="570"/>
        <v>0</v>
      </c>
      <c r="I1619" s="22" t="b">
        <f t="shared" si="581"/>
        <v>0</v>
      </c>
      <c r="J1619" s="22" t="b">
        <f t="shared" si="571"/>
        <v>0</v>
      </c>
      <c r="K1619" s="3" t="str">
        <f t="shared" si="572"/>
        <v/>
      </c>
      <c r="L1619" s="3" t="str">
        <f t="shared" si="573"/>
        <v/>
      </c>
      <c r="M1619" s="3" t="str">
        <f t="shared" si="574"/>
        <v/>
      </c>
      <c r="N1619" s="54" t="str">
        <f t="shared" si="582"/>
        <v/>
      </c>
      <c r="O1619" s="3" t="str">
        <f t="shared" si="575"/>
        <v/>
      </c>
      <c r="P1619" s="19" t="str">
        <f t="shared" si="576"/>
        <v/>
      </c>
      <c r="Q1619" s="23">
        <f>_xlfn.XLOOKUP(R1619,summary!C1:C37,summary!B1:B37)</f>
        <v>0</v>
      </c>
      <c r="R1619" s="24" t="str">
        <f t="shared" si="577"/>
        <v>보정동</v>
      </c>
      <c r="S1619" s="24" t="str">
        <f t="shared" si="583"/>
        <v>보정25통</v>
      </c>
      <c r="T1619" s="24" t="str">
        <f t="shared" si="584"/>
        <v>(보정동, 행원마을동아솔레시티아파트)</v>
      </c>
      <c r="U1619" s="24" t="str">
        <f t="shared" si="578"/>
        <v>보정</v>
      </c>
      <c r="V1619" s="25">
        <f t="shared" si="585"/>
        <v>25</v>
      </c>
      <c r="W1619" s="25">
        <f t="shared" si="579"/>
        <v>8</v>
      </c>
      <c r="X1619" s="5"/>
      <c r="Y1619" s="3"/>
      <c r="Z1619" s="3" t="s">
        <v>93</v>
      </c>
      <c r="AA1619" s="3" t="s">
        <v>1683</v>
      </c>
      <c r="AB1619" s="5"/>
      <c r="AC1619" s="5"/>
      <c r="AD1619" s="5"/>
      <c r="AE1619" s="5"/>
      <c r="AF1619" s="5"/>
      <c r="AG1619" s="5"/>
    </row>
    <row r="1620" spans="1:33" ht="15.95" customHeight="1" x14ac:dyDescent="0.3">
      <c r="A1620" s="22" t="b">
        <f t="shared" si="565"/>
        <v>0</v>
      </c>
      <c r="B1620" s="22" t="b">
        <f t="shared" si="566"/>
        <v>0</v>
      </c>
      <c r="C1620" s="22" t="b">
        <f t="shared" si="567"/>
        <v>0</v>
      </c>
      <c r="D1620" s="22" t="b">
        <f t="shared" si="568"/>
        <v>0</v>
      </c>
      <c r="E1620" s="22" t="b">
        <f t="shared" si="569"/>
        <v>0</v>
      </c>
      <c r="F1620" s="52" t="b">
        <f t="shared" si="580"/>
        <v>0</v>
      </c>
      <c r="G1620" s="22" t="b">
        <f t="shared" si="564"/>
        <v>0</v>
      </c>
      <c r="H1620" s="22" t="b">
        <f t="shared" si="570"/>
        <v>0</v>
      </c>
      <c r="I1620" s="22" t="b">
        <f t="shared" si="581"/>
        <v>0</v>
      </c>
      <c r="J1620" s="22" t="b">
        <f t="shared" si="571"/>
        <v>0</v>
      </c>
      <c r="K1620" s="3" t="str">
        <f t="shared" si="572"/>
        <v/>
      </c>
      <c r="L1620" s="3" t="str">
        <f t="shared" si="573"/>
        <v/>
      </c>
      <c r="M1620" s="22" t="str">
        <f t="shared" si="574"/>
        <v/>
      </c>
      <c r="N1620" s="54" t="str">
        <f t="shared" si="582"/>
        <v/>
      </c>
      <c r="O1620" s="3" t="str">
        <f t="shared" si="575"/>
        <v/>
      </c>
      <c r="P1620" s="19" t="str">
        <f t="shared" si="576"/>
        <v/>
      </c>
      <c r="Q1620" s="23">
        <f>_xlfn.XLOOKUP(R1620,summary!C1:C37,summary!B1:B37)</f>
        <v>0</v>
      </c>
      <c r="R1620" s="24" t="str">
        <f t="shared" si="577"/>
        <v>보정동</v>
      </c>
      <c r="S1620" s="24" t="str">
        <f t="shared" si="583"/>
        <v>보정25통</v>
      </c>
      <c r="T1620" s="24" t="str">
        <f t="shared" si="584"/>
        <v>(보정동, 행원마을동아솔레시티아파트)</v>
      </c>
      <c r="U1620" s="24" t="str">
        <f t="shared" si="578"/>
        <v>보정</v>
      </c>
      <c r="V1620" s="25">
        <f t="shared" si="585"/>
        <v>25</v>
      </c>
      <c r="W1620" s="25">
        <f t="shared" si="579"/>
        <v>9</v>
      </c>
      <c r="X1620" s="5"/>
      <c r="Y1620" s="3"/>
      <c r="Z1620" s="3" t="s">
        <v>95</v>
      </c>
      <c r="AA1620" s="3" t="s">
        <v>1684</v>
      </c>
      <c r="AB1620" s="5"/>
      <c r="AC1620" s="5"/>
      <c r="AD1620" s="5"/>
      <c r="AE1620" s="5"/>
      <c r="AF1620" s="5"/>
      <c r="AG1620" s="5"/>
    </row>
    <row r="1621" spans="1:33" ht="15.95" customHeight="1" x14ac:dyDescent="0.3">
      <c r="A1621" s="22" t="b">
        <f t="shared" si="565"/>
        <v>1</v>
      </c>
      <c r="B1621" s="22" t="b">
        <f t="shared" si="566"/>
        <v>0</v>
      </c>
      <c r="C1621" s="22" t="b">
        <f t="shared" si="567"/>
        <v>0</v>
      </c>
      <c r="D1621" s="22" t="b">
        <f t="shared" si="568"/>
        <v>0</v>
      </c>
      <c r="E1621" s="22" t="b">
        <f t="shared" si="569"/>
        <v>0</v>
      </c>
      <c r="F1621" s="52" t="b">
        <f t="shared" si="580"/>
        <v>0</v>
      </c>
      <c r="G1621" s="22" t="b">
        <f t="shared" si="564"/>
        <v>0</v>
      </c>
      <c r="H1621" s="22" t="b">
        <f t="shared" si="570"/>
        <v>0</v>
      </c>
      <c r="I1621" s="22" t="b">
        <f t="shared" si="581"/>
        <v>0</v>
      </c>
      <c r="J1621" s="22" t="b">
        <f t="shared" si="571"/>
        <v>1</v>
      </c>
      <c r="K1621" s="3" t="str">
        <f t="shared" si="572"/>
        <v>보정26통</v>
      </c>
      <c r="L1621" s="3" t="str">
        <f t="shared" si="573"/>
        <v>26</v>
      </c>
      <c r="M1621" s="3">
        <f t="shared" si="574"/>
        <v>26</v>
      </c>
      <c r="N1621" s="54" t="str">
        <f t="shared" si="582"/>
        <v>보정</v>
      </c>
      <c r="O1621" s="3" t="str">
        <f t="shared" si="575"/>
        <v/>
      </c>
      <c r="P1621" s="19" t="str">
        <f t="shared" si="576"/>
        <v/>
      </c>
      <c r="Q1621" s="23">
        <f>_xlfn.XLOOKUP(R1621,summary!C1:C37,summary!B1:B37)</f>
        <v>0</v>
      </c>
      <c r="R1621" s="24" t="str">
        <f t="shared" si="577"/>
        <v>보정동</v>
      </c>
      <c r="S1621" s="24" t="str">
        <f t="shared" si="583"/>
        <v>보정26통</v>
      </c>
      <c r="T1621" s="24" t="str">
        <f t="shared" si="584"/>
        <v>(보정동, 행원마을동아솔레시티아파트)</v>
      </c>
      <c r="U1621" s="24" t="str">
        <f t="shared" si="578"/>
        <v>보정</v>
      </c>
      <c r="V1621" s="25">
        <f t="shared" si="585"/>
        <v>26</v>
      </c>
      <c r="W1621" s="25">
        <f t="shared" si="579"/>
        <v>1</v>
      </c>
      <c r="X1621" s="5"/>
      <c r="Y1621" s="5" t="s">
        <v>1685</v>
      </c>
      <c r="Z1621" s="3" t="s">
        <v>63</v>
      </c>
      <c r="AA1621" s="3" t="s">
        <v>1686</v>
      </c>
      <c r="AB1621" s="5"/>
      <c r="AC1621" s="5"/>
      <c r="AD1621" s="5"/>
      <c r="AE1621" s="5"/>
      <c r="AF1621" s="5"/>
      <c r="AG1621" s="5"/>
    </row>
    <row r="1622" spans="1:33" ht="15.95" customHeight="1" x14ac:dyDescent="0.3">
      <c r="A1622" s="22" t="b">
        <f t="shared" si="565"/>
        <v>1</v>
      </c>
      <c r="B1622" s="22" t="b">
        <f t="shared" si="566"/>
        <v>1</v>
      </c>
      <c r="C1622" s="22" t="b">
        <f t="shared" si="567"/>
        <v>0</v>
      </c>
      <c r="D1622" s="22" t="b">
        <f t="shared" si="568"/>
        <v>0</v>
      </c>
      <c r="E1622" s="22" t="b">
        <f t="shared" si="569"/>
        <v>1</v>
      </c>
      <c r="F1622" s="52" t="b">
        <f t="shared" si="580"/>
        <v>1</v>
      </c>
      <c r="G1622" s="22" t="b">
        <f t="shared" si="564"/>
        <v>1</v>
      </c>
      <c r="H1622" s="22" t="b">
        <f t="shared" si="570"/>
        <v>0</v>
      </c>
      <c r="I1622" s="22" t="b">
        <f t="shared" si="581"/>
        <v>1</v>
      </c>
      <c r="J1622" s="22" t="b">
        <f t="shared" si="571"/>
        <v>0</v>
      </c>
      <c r="K1622" s="3" t="str">
        <f t="shared" si="572"/>
        <v/>
      </c>
      <c r="L1622" s="3" t="str">
        <f t="shared" si="573"/>
        <v/>
      </c>
      <c r="M1622" s="3" t="str">
        <f t="shared" si="574"/>
        <v/>
      </c>
      <c r="N1622" s="54" t="str">
        <f t="shared" si="582"/>
        <v/>
      </c>
      <c r="O1622" s="3" t="str">
        <f t="shared" si="575"/>
        <v>(보정동, 행원마을동아솔레시티아파트)</v>
      </c>
      <c r="P1622" s="19" t="str">
        <f t="shared" si="576"/>
        <v>(보정동, 행원마을동아솔레시티아파트)</v>
      </c>
      <c r="Q1622" s="23">
        <f>_xlfn.XLOOKUP(R1622,summary!C1:C37,summary!B1:B37)</f>
        <v>0</v>
      </c>
      <c r="R1622" s="24" t="str">
        <f t="shared" si="577"/>
        <v>보정동</v>
      </c>
      <c r="S1622" s="24" t="str">
        <f t="shared" si="583"/>
        <v>보정26통</v>
      </c>
      <c r="T1622" s="24" t="str">
        <f t="shared" si="584"/>
        <v>(보정동, 행원마을동아솔레시티아파트)</v>
      </c>
      <c r="U1622" s="24" t="str">
        <f t="shared" si="578"/>
        <v>보정</v>
      </c>
      <c r="V1622" s="25">
        <f t="shared" si="585"/>
        <v>26</v>
      </c>
      <c r="W1622" s="25">
        <f t="shared" si="579"/>
        <v>2</v>
      </c>
      <c r="X1622" s="5"/>
      <c r="Y1622" s="5" t="s">
        <v>1425</v>
      </c>
      <c r="Z1622" s="3" t="s">
        <v>65</v>
      </c>
      <c r="AA1622" s="3" t="s">
        <v>1687</v>
      </c>
      <c r="AB1622" s="5"/>
      <c r="AC1622" s="5"/>
      <c r="AD1622" s="5"/>
      <c r="AE1622" s="5"/>
      <c r="AF1622" s="5"/>
      <c r="AG1622" s="5"/>
    </row>
    <row r="1623" spans="1:33" ht="15.95" customHeight="1" x14ac:dyDescent="0.3">
      <c r="A1623" s="22" t="b">
        <f t="shared" si="565"/>
        <v>1</v>
      </c>
      <c r="B1623" s="22" t="b">
        <f t="shared" si="566"/>
        <v>0</v>
      </c>
      <c r="C1623" s="22" t="b">
        <f t="shared" si="567"/>
        <v>0</v>
      </c>
      <c r="D1623" s="22" t="b">
        <f t="shared" si="568"/>
        <v>0</v>
      </c>
      <c r="E1623" s="22" t="b">
        <f t="shared" si="569"/>
        <v>0</v>
      </c>
      <c r="F1623" s="52" t="b">
        <f t="shared" si="580"/>
        <v>0</v>
      </c>
      <c r="G1623" s="22" t="b">
        <f t="shared" si="564"/>
        <v>0</v>
      </c>
      <c r="H1623" s="22" t="b">
        <f t="shared" si="570"/>
        <v>0</v>
      </c>
      <c r="I1623" s="22" t="b">
        <f t="shared" si="581"/>
        <v>1</v>
      </c>
      <c r="J1623" s="22" t="b">
        <f t="shared" si="571"/>
        <v>0</v>
      </c>
      <c r="K1623" s="3" t="str">
        <f t="shared" si="572"/>
        <v/>
      </c>
      <c r="L1623" s="3" t="str">
        <f t="shared" si="573"/>
        <v/>
      </c>
      <c r="M1623" s="3" t="str">
        <f t="shared" si="574"/>
        <v/>
      </c>
      <c r="N1623" s="54" t="str">
        <f t="shared" si="582"/>
        <v/>
      </c>
      <c r="O1623" s="3" t="str">
        <f t="shared" si="575"/>
        <v>행원마을동아솔레시티아파트)</v>
      </c>
      <c r="P1623" s="19" t="str">
        <f t="shared" si="576"/>
        <v/>
      </c>
      <c r="Q1623" s="23">
        <f>_xlfn.XLOOKUP(R1623,summary!C1:C37,summary!B1:B37)</f>
        <v>0</v>
      </c>
      <c r="R1623" s="24" t="str">
        <f t="shared" si="577"/>
        <v>보정동</v>
      </c>
      <c r="S1623" s="24" t="str">
        <f t="shared" si="583"/>
        <v>보정26통</v>
      </c>
      <c r="T1623" s="24" t="str">
        <f t="shared" si="584"/>
        <v>(보정동, 행원마을동아솔레시티아파트)</v>
      </c>
      <c r="U1623" s="24" t="str">
        <f t="shared" si="578"/>
        <v>보정</v>
      </c>
      <c r="V1623" s="25">
        <f t="shared" si="585"/>
        <v>26</v>
      </c>
      <c r="W1623" s="25">
        <f t="shared" si="579"/>
        <v>3</v>
      </c>
      <c r="X1623" s="5"/>
      <c r="Y1623" s="5" t="s">
        <v>1441</v>
      </c>
      <c r="Z1623" s="3" t="s">
        <v>67</v>
      </c>
      <c r="AA1623" s="3" t="s">
        <v>1688</v>
      </c>
      <c r="AB1623" s="5"/>
      <c r="AC1623" s="5"/>
      <c r="AD1623" s="5"/>
      <c r="AE1623" s="5"/>
      <c r="AF1623" s="5"/>
      <c r="AG1623" s="5"/>
    </row>
    <row r="1624" spans="1:33" ht="15.95" customHeight="1" x14ac:dyDescent="0.3">
      <c r="A1624" s="22" t="b">
        <f t="shared" si="565"/>
        <v>1</v>
      </c>
      <c r="B1624" s="22" t="b">
        <f t="shared" si="566"/>
        <v>0</v>
      </c>
      <c r="C1624" s="22" t="b">
        <f t="shared" si="567"/>
        <v>0</v>
      </c>
      <c r="D1624" s="22" t="b">
        <f t="shared" si="568"/>
        <v>0</v>
      </c>
      <c r="E1624" s="22" t="b">
        <f t="shared" si="569"/>
        <v>0</v>
      </c>
      <c r="F1624" s="52" t="b">
        <f t="shared" si="580"/>
        <v>0</v>
      </c>
      <c r="G1624" s="22" t="b">
        <f t="shared" si="564"/>
        <v>0</v>
      </c>
      <c r="H1624" s="22" t="b">
        <f t="shared" si="570"/>
        <v>0</v>
      </c>
      <c r="I1624" s="22" t="b">
        <f t="shared" si="581"/>
        <v>1</v>
      </c>
      <c r="J1624" s="22" t="b">
        <f t="shared" si="571"/>
        <v>0</v>
      </c>
      <c r="K1624" s="3" t="str">
        <f t="shared" si="572"/>
        <v/>
      </c>
      <c r="L1624" s="3" t="str">
        <f t="shared" si="573"/>
        <v/>
      </c>
      <c r="M1624" s="3" t="str">
        <f t="shared" si="574"/>
        <v/>
      </c>
      <c r="N1624" s="54" t="str">
        <f t="shared" si="582"/>
        <v/>
      </c>
      <c r="O1624" s="3" t="str">
        <f t="shared" si="575"/>
        <v>동아솔레시티아파트)</v>
      </c>
      <c r="P1624" s="19" t="str">
        <f t="shared" si="576"/>
        <v/>
      </c>
      <c r="Q1624" s="23">
        <f>_xlfn.XLOOKUP(R1624,summary!C1:C37,summary!B1:B37)</f>
        <v>0</v>
      </c>
      <c r="R1624" s="24" t="str">
        <f t="shared" si="577"/>
        <v>보정동</v>
      </c>
      <c r="S1624" s="24" t="str">
        <f t="shared" si="583"/>
        <v>보정26통</v>
      </c>
      <c r="T1624" s="24" t="str">
        <f t="shared" si="584"/>
        <v>(보정동, 행원마을동아솔레시티아파트)</v>
      </c>
      <c r="U1624" s="24" t="str">
        <f t="shared" si="578"/>
        <v>보정</v>
      </c>
      <c r="V1624" s="25">
        <f t="shared" si="585"/>
        <v>26</v>
      </c>
      <c r="W1624" s="25">
        <f t="shared" si="579"/>
        <v>4</v>
      </c>
      <c r="X1624" s="5"/>
      <c r="Y1624" s="5" t="s">
        <v>1443</v>
      </c>
      <c r="Z1624" s="3" t="s">
        <v>73</v>
      </c>
      <c r="AA1624" s="3" t="s">
        <v>1689</v>
      </c>
      <c r="AB1624" s="5"/>
      <c r="AC1624" s="5"/>
      <c r="AD1624" s="5"/>
      <c r="AE1624" s="5"/>
      <c r="AF1624" s="5"/>
      <c r="AG1624" s="5"/>
    </row>
    <row r="1625" spans="1:33" ht="15.95" customHeight="1" x14ac:dyDescent="0.3">
      <c r="A1625" s="22" t="b">
        <f t="shared" si="565"/>
        <v>1</v>
      </c>
      <c r="B1625" s="22" t="b">
        <f t="shared" si="566"/>
        <v>0</v>
      </c>
      <c r="C1625" s="22" t="b">
        <f t="shared" si="567"/>
        <v>1</v>
      </c>
      <c r="D1625" s="22" t="b">
        <f t="shared" si="568"/>
        <v>0</v>
      </c>
      <c r="E1625" s="22" t="b">
        <f t="shared" si="569"/>
        <v>1</v>
      </c>
      <c r="F1625" s="52" t="b">
        <f t="shared" si="580"/>
        <v>1</v>
      </c>
      <c r="G1625" s="22" t="b">
        <f t="shared" si="564"/>
        <v>0</v>
      </c>
      <c r="H1625" s="22" t="b">
        <f t="shared" si="570"/>
        <v>1</v>
      </c>
      <c r="I1625" s="22" t="b">
        <f t="shared" si="581"/>
        <v>1</v>
      </c>
      <c r="J1625" s="22" t="b">
        <f t="shared" si="571"/>
        <v>0</v>
      </c>
      <c r="K1625" s="3" t="str">
        <f t="shared" si="572"/>
        <v/>
      </c>
      <c r="L1625" s="3" t="str">
        <f t="shared" si="573"/>
        <v/>
      </c>
      <c r="M1625" s="3" t="str">
        <f t="shared" si="574"/>
        <v/>
      </c>
      <c r="N1625" s="54" t="str">
        <f t="shared" si="582"/>
        <v/>
      </c>
      <c r="O1625" s="3" t="str">
        <f t="shared" si="575"/>
        <v>아파트)</v>
      </c>
      <c r="P1625" s="19" t="str">
        <f t="shared" si="576"/>
        <v/>
      </c>
      <c r="Q1625" s="23">
        <f>_xlfn.XLOOKUP(R1625,summary!C1:C37,summary!B1:B37)</f>
        <v>0</v>
      </c>
      <c r="R1625" s="24" t="str">
        <f t="shared" si="577"/>
        <v>보정동</v>
      </c>
      <c r="S1625" s="24" t="str">
        <f t="shared" si="583"/>
        <v>보정26통</v>
      </c>
      <c r="T1625" s="24" t="str">
        <f t="shared" si="584"/>
        <v>(보정동, 행원마을동아솔레시티아파트)</v>
      </c>
      <c r="U1625" s="24" t="str">
        <f t="shared" si="578"/>
        <v>보정</v>
      </c>
      <c r="V1625" s="25">
        <f t="shared" si="585"/>
        <v>26</v>
      </c>
      <c r="W1625" s="25">
        <f t="shared" si="579"/>
        <v>5</v>
      </c>
      <c r="X1625" s="5"/>
      <c r="Y1625" s="5" t="s">
        <v>144</v>
      </c>
      <c r="Z1625" s="3" t="s">
        <v>87</v>
      </c>
      <c r="AA1625" s="3" t="s">
        <v>1690</v>
      </c>
      <c r="AB1625" s="5"/>
      <c r="AC1625" s="5"/>
      <c r="AD1625" s="5"/>
      <c r="AE1625" s="5"/>
      <c r="AF1625" s="5"/>
      <c r="AG1625" s="5"/>
    </row>
    <row r="1626" spans="1:33" ht="15.95" customHeight="1" x14ac:dyDescent="0.3">
      <c r="A1626" s="22" t="b">
        <f t="shared" si="565"/>
        <v>0</v>
      </c>
      <c r="B1626" s="22" t="b">
        <f t="shared" si="566"/>
        <v>0</v>
      </c>
      <c r="C1626" s="22" t="b">
        <f t="shared" si="567"/>
        <v>0</v>
      </c>
      <c r="D1626" s="22" t="b">
        <f t="shared" si="568"/>
        <v>0</v>
      </c>
      <c r="E1626" s="22" t="b">
        <f t="shared" si="569"/>
        <v>0</v>
      </c>
      <c r="F1626" s="52" t="b">
        <f t="shared" si="580"/>
        <v>0</v>
      </c>
      <c r="G1626" s="22" t="b">
        <f t="shared" si="564"/>
        <v>0</v>
      </c>
      <c r="H1626" s="22" t="b">
        <f t="shared" si="570"/>
        <v>0</v>
      </c>
      <c r="I1626" s="22" t="b">
        <f t="shared" si="581"/>
        <v>0</v>
      </c>
      <c r="J1626" s="22" t="b">
        <f t="shared" si="571"/>
        <v>0</v>
      </c>
      <c r="K1626" s="3" t="str">
        <f t="shared" si="572"/>
        <v/>
      </c>
      <c r="L1626" s="3" t="str">
        <f t="shared" si="573"/>
        <v/>
      </c>
      <c r="M1626" s="3" t="str">
        <f t="shared" si="574"/>
        <v/>
      </c>
      <c r="N1626" s="54" t="str">
        <f t="shared" si="582"/>
        <v/>
      </c>
      <c r="O1626" s="3" t="str">
        <f t="shared" si="575"/>
        <v/>
      </c>
      <c r="P1626" s="19" t="str">
        <f t="shared" si="576"/>
        <v/>
      </c>
      <c r="Q1626" s="23">
        <f>_xlfn.XLOOKUP(R1626,summary!C1:C37,summary!B1:B37)</f>
        <v>0</v>
      </c>
      <c r="R1626" s="24" t="str">
        <f t="shared" si="577"/>
        <v>보정동</v>
      </c>
      <c r="S1626" s="24" t="str">
        <f t="shared" si="583"/>
        <v>보정26통</v>
      </c>
      <c r="T1626" s="24" t="str">
        <f t="shared" si="584"/>
        <v>(보정동, 행원마을동아솔레시티아파트)</v>
      </c>
      <c r="U1626" s="24" t="str">
        <f t="shared" si="578"/>
        <v>보정</v>
      </c>
      <c r="V1626" s="25">
        <f t="shared" si="585"/>
        <v>26</v>
      </c>
      <c r="W1626" s="25">
        <f t="shared" si="579"/>
        <v>6</v>
      </c>
      <c r="X1626" s="5"/>
      <c r="Y1626" s="5"/>
      <c r="Z1626" s="3" t="s">
        <v>89</v>
      </c>
      <c r="AA1626" s="3" t="s">
        <v>1691</v>
      </c>
      <c r="AB1626" s="5"/>
      <c r="AC1626" s="5"/>
      <c r="AD1626" s="5"/>
      <c r="AE1626" s="5"/>
      <c r="AF1626" s="5"/>
      <c r="AG1626" s="5"/>
    </row>
    <row r="1627" spans="1:33" ht="15.95" customHeight="1" x14ac:dyDescent="0.3">
      <c r="A1627" s="22" t="b">
        <f t="shared" si="565"/>
        <v>0</v>
      </c>
      <c r="B1627" s="22" t="b">
        <f t="shared" si="566"/>
        <v>0</v>
      </c>
      <c r="C1627" s="22" t="b">
        <f t="shared" si="567"/>
        <v>0</v>
      </c>
      <c r="D1627" s="22" t="b">
        <f t="shared" si="568"/>
        <v>0</v>
      </c>
      <c r="E1627" s="22" t="b">
        <f t="shared" si="569"/>
        <v>0</v>
      </c>
      <c r="F1627" s="52" t="b">
        <f t="shared" si="580"/>
        <v>0</v>
      </c>
      <c r="G1627" s="22" t="b">
        <f t="shared" si="564"/>
        <v>0</v>
      </c>
      <c r="H1627" s="22" t="b">
        <f t="shared" si="570"/>
        <v>0</v>
      </c>
      <c r="I1627" s="22" t="b">
        <f t="shared" si="581"/>
        <v>0</v>
      </c>
      <c r="J1627" s="22" t="b">
        <f t="shared" si="571"/>
        <v>0</v>
      </c>
      <c r="K1627" s="3" t="str">
        <f t="shared" si="572"/>
        <v/>
      </c>
      <c r="L1627" s="3" t="str">
        <f t="shared" si="573"/>
        <v/>
      </c>
      <c r="M1627" s="3" t="str">
        <f t="shared" si="574"/>
        <v/>
      </c>
      <c r="N1627" s="54" t="str">
        <f t="shared" si="582"/>
        <v/>
      </c>
      <c r="O1627" s="3" t="str">
        <f t="shared" si="575"/>
        <v/>
      </c>
      <c r="P1627" s="19" t="str">
        <f t="shared" si="576"/>
        <v/>
      </c>
      <c r="Q1627" s="23">
        <f>_xlfn.XLOOKUP(R1627,summary!C1:C37,summary!B1:B37)</f>
        <v>0</v>
      </c>
      <c r="R1627" s="24" t="str">
        <f t="shared" si="577"/>
        <v>보정동</v>
      </c>
      <c r="S1627" s="24" t="str">
        <f t="shared" si="583"/>
        <v>보정26통</v>
      </c>
      <c r="T1627" s="24" t="str">
        <f t="shared" si="584"/>
        <v>(보정동, 행원마을동아솔레시티아파트)</v>
      </c>
      <c r="U1627" s="24" t="str">
        <f t="shared" si="578"/>
        <v>보정</v>
      </c>
      <c r="V1627" s="25">
        <f t="shared" si="585"/>
        <v>26</v>
      </c>
      <c r="W1627" s="25">
        <f t="shared" si="579"/>
        <v>7</v>
      </c>
      <c r="X1627" s="5"/>
      <c r="Y1627" s="5"/>
      <c r="Z1627" s="3" t="s">
        <v>91</v>
      </c>
      <c r="AA1627" s="3" t="s">
        <v>1692</v>
      </c>
      <c r="AB1627" s="5"/>
      <c r="AC1627" s="5"/>
      <c r="AD1627" s="5"/>
      <c r="AE1627" s="5"/>
      <c r="AF1627" s="5"/>
      <c r="AG1627" s="5"/>
    </row>
    <row r="1628" spans="1:33" ht="15.95" customHeight="1" x14ac:dyDescent="0.3">
      <c r="A1628" s="22" t="b">
        <f t="shared" si="565"/>
        <v>0</v>
      </c>
      <c r="B1628" s="22" t="b">
        <f t="shared" si="566"/>
        <v>0</v>
      </c>
      <c r="C1628" s="22" t="b">
        <f t="shared" si="567"/>
        <v>0</v>
      </c>
      <c r="D1628" s="22" t="b">
        <f t="shared" si="568"/>
        <v>0</v>
      </c>
      <c r="E1628" s="22" t="b">
        <f t="shared" si="569"/>
        <v>0</v>
      </c>
      <c r="F1628" s="52" t="b">
        <f t="shared" si="580"/>
        <v>0</v>
      </c>
      <c r="G1628" s="22" t="b">
        <f t="shared" si="564"/>
        <v>0</v>
      </c>
      <c r="H1628" s="22" t="b">
        <f t="shared" si="570"/>
        <v>0</v>
      </c>
      <c r="I1628" s="22" t="b">
        <f t="shared" si="581"/>
        <v>0</v>
      </c>
      <c r="J1628" s="22" t="b">
        <f t="shared" si="571"/>
        <v>0</v>
      </c>
      <c r="K1628" s="3" t="str">
        <f t="shared" si="572"/>
        <v/>
      </c>
      <c r="L1628" s="3" t="str">
        <f t="shared" si="573"/>
        <v/>
      </c>
      <c r="M1628" s="22" t="str">
        <f t="shared" si="574"/>
        <v/>
      </c>
      <c r="N1628" s="54" t="str">
        <f t="shared" si="582"/>
        <v/>
      </c>
      <c r="O1628" s="3" t="str">
        <f t="shared" si="575"/>
        <v/>
      </c>
      <c r="P1628" s="19" t="str">
        <f t="shared" si="576"/>
        <v/>
      </c>
      <c r="Q1628" s="23">
        <f>_xlfn.XLOOKUP(R1628,summary!C1:C37,summary!B1:B37)</f>
        <v>0</v>
      </c>
      <c r="R1628" s="24" t="str">
        <f t="shared" si="577"/>
        <v>보정동</v>
      </c>
      <c r="S1628" s="24" t="str">
        <f t="shared" si="583"/>
        <v>보정26통</v>
      </c>
      <c r="T1628" s="24" t="str">
        <f t="shared" si="584"/>
        <v>(보정동, 행원마을동아솔레시티아파트)</v>
      </c>
      <c r="U1628" s="24" t="str">
        <f t="shared" si="578"/>
        <v>보정</v>
      </c>
      <c r="V1628" s="25">
        <f t="shared" si="585"/>
        <v>26</v>
      </c>
      <c r="W1628" s="25">
        <f t="shared" si="579"/>
        <v>8</v>
      </c>
      <c r="X1628" s="5"/>
      <c r="Y1628" s="5"/>
      <c r="Z1628" s="3" t="s">
        <v>93</v>
      </c>
      <c r="AA1628" s="3" t="s">
        <v>1693</v>
      </c>
      <c r="AB1628" s="5"/>
      <c r="AC1628" s="5"/>
      <c r="AD1628" s="5"/>
      <c r="AE1628" s="5"/>
      <c r="AF1628" s="5"/>
      <c r="AG1628" s="5"/>
    </row>
    <row r="1629" spans="1:33" ht="15.95" customHeight="1" x14ac:dyDescent="0.3">
      <c r="A1629" s="22" t="b">
        <f t="shared" si="565"/>
        <v>1</v>
      </c>
      <c r="B1629" s="22" t="b">
        <f t="shared" si="566"/>
        <v>0</v>
      </c>
      <c r="C1629" s="22" t="b">
        <f t="shared" si="567"/>
        <v>0</v>
      </c>
      <c r="D1629" s="22" t="b">
        <f t="shared" si="568"/>
        <v>0</v>
      </c>
      <c r="E1629" s="22" t="b">
        <f t="shared" si="569"/>
        <v>0</v>
      </c>
      <c r="F1629" s="52" t="b">
        <f t="shared" si="580"/>
        <v>0</v>
      </c>
      <c r="G1629" s="22" t="b">
        <f t="shared" si="564"/>
        <v>0</v>
      </c>
      <c r="H1629" s="22" t="b">
        <f t="shared" si="570"/>
        <v>0</v>
      </c>
      <c r="I1629" s="22" t="b">
        <f t="shared" si="581"/>
        <v>0</v>
      </c>
      <c r="J1629" s="22" t="b">
        <f t="shared" si="571"/>
        <v>1</v>
      </c>
      <c r="K1629" s="3" t="str">
        <f t="shared" si="572"/>
        <v>보정27통</v>
      </c>
      <c r="L1629" s="3" t="str">
        <f t="shared" si="573"/>
        <v>27</v>
      </c>
      <c r="M1629" s="3">
        <f t="shared" si="574"/>
        <v>27</v>
      </c>
      <c r="N1629" s="54" t="str">
        <f t="shared" si="582"/>
        <v>보정</v>
      </c>
      <c r="O1629" s="3" t="str">
        <f t="shared" si="575"/>
        <v/>
      </c>
      <c r="P1629" s="19" t="str">
        <f t="shared" si="576"/>
        <v/>
      </c>
      <c r="Q1629" s="23">
        <f>_xlfn.XLOOKUP(R1629,summary!C1:C37,summary!B1:B37)</f>
        <v>0</v>
      </c>
      <c r="R1629" s="24" t="str">
        <f t="shared" si="577"/>
        <v>보정동</v>
      </c>
      <c r="S1629" s="24" t="str">
        <f t="shared" si="583"/>
        <v>보정27통</v>
      </c>
      <c r="T1629" s="24" t="str">
        <f t="shared" si="584"/>
        <v>(보정동, 죽전자이2차)</v>
      </c>
      <c r="U1629" s="24" t="str">
        <f t="shared" si="578"/>
        <v>보정</v>
      </c>
      <c r="V1629" s="25">
        <f t="shared" si="585"/>
        <v>27</v>
      </c>
      <c r="W1629" s="25">
        <f t="shared" si="579"/>
        <v>1</v>
      </c>
      <c r="X1629" s="5"/>
      <c r="Y1629" s="3" t="s">
        <v>1694</v>
      </c>
      <c r="Z1629" s="3" t="s">
        <v>63</v>
      </c>
      <c r="AA1629" s="3" t="s">
        <v>1695</v>
      </c>
      <c r="AB1629" s="5"/>
      <c r="AC1629" s="5"/>
      <c r="AD1629" s="5"/>
      <c r="AE1629" s="5"/>
      <c r="AF1629" s="5"/>
      <c r="AG1629" s="5"/>
    </row>
    <row r="1630" spans="1:33" ht="15.95" customHeight="1" x14ac:dyDescent="0.3">
      <c r="A1630" s="22" t="b">
        <f t="shared" si="565"/>
        <v>1</v>
      </c>
      <c r="B1630" s="22" t="b">
        <f t="shared" si="566"/>
        <v>1</v>
      </c>
      <c r="C1630" s="22" t="b">
        <f t="shared" si="567"/>
        <v>0</v>
      </c>
      <c r="D1630" s="22" t="b">
        <f t="shared" si="568"/>
        <v>0</v>
      </c>
      <c r="E1630" s="22" t="b">
        <f t="shared" si="569"/>
        <v>1</v>
      </c>
      <c r="F1630" s="52" t="b">
        <f t="shared" si="580"/>
        <v>1</v>
      </c>
      <c r="G1630" s="22" t="b">
        <f t="shared" ref="G1630:G1693" si="586">AND(B1630,F1630)</f>
        <v>1</v>
      </c>
      <c r="H1630" s="22" t="b">
        <f t="shared" si="570"/>
        <v>0</v>
      </c>
      <c r="I1630" s="22" t="b">
        <f t="shared" si="581"/>
        <v>1</v>
      </c>
      <c r="J1630" s="22" t="b">
        <f t="shared" si="571"/>
        <v>0</v>
      </c>
      <c r="K1630" s="3" t="str">
        <f t="shared" si="572"/>
        <v/>
      </c>
      <c r="L1630" s="3" t="str">
        <f t="shared" si="573"/>
        <v/>
      </c>
      <c r="M1630" s="3" t="str">
        <f t="shared" si="574"/>
        <v/>
      </c>
      <c r="N1630" s="54" t="str">
        <f t="shared" si="582"/>
        <v/>
      </c>
      <c r="O1630" s="3" t="str">
        <f t="shared" si="575"/>
        <v>(보정동, 죽전자이2차)</v>
      </c>
      <c r="P1630" s="19" t="str">
        <f t="shared" si="576"/>
        <v>(보정동, 죽전자이2차)</v>
      </c>
      <c r="Q1630" s="23">
        <f>_xlfn.XLOOKUP(R1630,summary!C1:C37,summary!B1:B37)</f>
        <v>0</v>
      </c>
      <c r="R1630" s="24" t="str">
        <f t="shared" si="577"/>
        <v>보정동</v>
      </c>
      <c r="S1630" s="24" t="str">
        <f t="shared" si="583"/>
        <v>보정27통</v>
      </c>
      <c r="T1630" s="24" t="str">
        <f t="shared" si="584"/>
        <v>(보정동, 죽전자이2차)</v>
      </c>
      <c r="U1630" s="24" t="str">
        <f t="shared" si="578"/>
        <v>보정</v>
      </c>
      <c r="V1630" s="25">
        <f t="shared" si="585"/>
        <v>27</v>
      </c>
      <c r="W1630" s="25">
        <f t="shared" si="579"/>
        <v>2</v>
      </c>
      <c r="X1630" s="5"/>
      <c r="Y1630" s="3" t="s">
        <v>1425</v>
      </c>
      <c r="Z1630" s="3" t="s">
        <v>65</v>
      </c>
      <c r="AA1630" s="3" t="s">
        <v>1696</v>
      </c>
      <c r="AB1630" s="5"/>
      <c r="AC1630" s="5"/>
      <c r="AD1630" s="5"/>
      <c r="AE1630" s="5"/>
      <c r="AF1630" s="5"/>
      <c r="AG1630" s="5"/>
    </row>
    <row r="1631" spans="1:33" ht="15.95" customHeight="1" x14ac:dyDescent="0.3">
      <c r="A1631" s="22" t="b">
        <f t="shared" si="565"/>
        <v>1</v>
      </c>
      <c r="B1631" s="22" t="b">
        <f t="shared" si="566"/>
        <v>0</v>
      </c>
      <c r="C1631" s="22" t="b">
        <f t="shared" si="567"/>
        <v>1</v>
      </c>
      <c r="D1631" s="22" t="b">
        <f t="shared" si="568"/>
        <v>0</v>
      </c>
      <c r="E1631" s="22" t="b">
        <f t="shared" si="569"/>
        <v>1</v>
      </c>
      <c r="F1631" s="52" t="b">
        <f t="shared" si="580"/>
        <v>1</v>
      </c>
      <c r="G1631" s="22" t="b">
        <f t="shared" si="586"/>
        <v>0</v>
      </c>
      <c r="H1631" s="22" t="b">
        <f t="shared" si="570"/>
        <v>1</v>
      </c>
      <c r="I1631" s="22" t="b">
        <f t="shared" si="581"/>
        <v>1</v>
      </c>
      <c r="J1631" s="22" t="b">
        <f t="shared" si="571"/>
        <v>0</v>
      </c>
      <c r="K1631" s="3" t="str">
        <f t="shared" si="572"/>
        <v/>
      </c>
      <c r="L1631" s="3" t="str">
        <f t="shared" si="573"/>
        <v/>
      </c>
      <c r="M1631" s="3" t="str">
        <f t="shared" si="574"/>
        <v/>
      </c>
      <c r="N1631" s="54" t="str">
        <f t="shared" si="582"/>
        <v/>
      </c>
      <c r="O1631" s="3" t="str">
        <f t="shared" si="575"/>
        <v>죽전자이2차)</v>
      </c>
      <c r="P1631" s="19" t="str">
        <f t="shared" si="576"/>
        <v/>
      </c>
      <c r="Q1631" s="23">
        <f>_xlfn.XLOOKUP(R1631,summary!C1:C37,summary!B1:B37)</f>
        <v>0</v>
      </c>
      <c r="R1631" s="24" t="str">
        <f t="shared" si="577"/>
        <v>보정동</v>
      </c>
      <c r="S1631" s="24" t="str">
        <f t="shared" si="583"/>
        <v>보정27통</v>
      </c>
      <c r="T1631" s="24" t="str">
        <f t="shared" si="584"/>
        <v>(보정동, 죽전자이2차)</v>
      </c>
      <c r="U1631" s="24" t="str">
        <f t="shared" si="578"/>
        <v>보정</v>
      </c>
      <c r="V1631" s="25">
        <f t="shared" si="585"/>
        <v>27</v>
      </c>
      <c r="W1631" s="25">
        <f t="shared" si="579"/>
        <v>3</v>
      </c>
      <c r="X1631" s="5"/>
      <c r="Y1631" s="3" t="s">
        <v>1697</v>
      </c>
      <c r="Z1631" s="3" t="s">
        <v>67</v>
      </c>
      <c r="AA1631" s="3" t="s">
        <v>1698</v>
      </c>
      <c r="AB1631" s="5"/>
      <c r="AC1631" s="5"/>
      <c r="AD1631" s="5"/>
      <c r="AE1631" s="5"/>
      <c r="AF1631" s="5"/>
      <c r="AG1631" s="5"/>
    </row>
    <row r="1632" spans="1:33" ht="15.95" customHeight="1" x14ac:dyDescent="0.3">
      <c r="A1632" s="22" t="b">
        <f t="shared" si="565"/>
        <v>0</v>
      </c>
      <c r="B1632" s="22" t="b">
        <f t="shared" si="566"/>
        <v>0</v>
      </c>
      <c r="C1632" s="22" t="b">
        <f t="shared" si="567"/>
        <v>0</v>
      </c>
      <c r="D1632" s="22" t="b">
        <f t="shared" si="568"/>
        <v>0</v>
      </c>
      <c r="E1632" s="22" t="b">
        <f t="shared" si="569"/>
        <v>0</v>
      </c>
      <c r="F1632" s="52" t="b">
        <f t="shared" si="580"/>
        <v>0</v>
      </c>
      <c r="G1632" s="22" t="b">
        <f t="shared" si="586"/>
        <v>0</v>
      </c>
      <c r="H1632" s="22" t="b">
        <f t="shared" si="570"/>
        <v>0</v>
      </c>
      <c r="I1632" s="22" t="b">
        <f t="shared" si="581"/>
        <v>0</v>
      </c>
      <c r="J1632" s="22" t="b">
        <f t="shared" si="571"/>
        <v>0</v>
      </c>
      <c r="K1632" s="3" t="str">
        <f t="shared" si="572"/>
        <v/>
      </c>
      <c r="L1632" s="3" t="str">
        <f t="shared" si="573"/>
        <v/>
      </c>
      <c r="M1632" s="3" t="str">
        <f t="shared" si="574"/>
        <v/>
      </c>
      <c r="N1632" s="54" t="str">
        <f t="shared" si="582"/>
        <v/>
      </c>
      <c r="O1632" s="3" t="str">
        <f t="shared" si="575"/>
        <v/>
      </c>
      <c r="P1632" s="19" t="str">
        <f t="shared" si="576"/>
        <v/>
      </c>
      <c r="Q1632" s="23">
        <f>_xlfn.XLOOKUP(R1632,summary!C1:C37,summary!B1:B37)</f>
        <v>0</v>
      </c>
      <c r="R1632" s="24" t="str">
        <f t="shared" si="577"/>
        <v>보정동</v>
      </c>
      <c r="S1632" s="24" t="str">
        <f t="shared" si="583"/>
        <v>보정27통</v>
      </c>
      <c r="T1632" s="24" t="str">
        <f t="shared" si="584"/>
        <v>(보정동, 죽전자이2차)</v>
      </c>
      <c r="U1632" s="24" t="str">
        <f t="shared" si="578"/>
        <v>보정</v>
      </c>
      <c r="V1632" s="25">
        <f t="shared" si="585"/>
        <v>27</v>
      </c>
      <c r="W1632" s="25">
        <f t="shared" si="579"/>
        <v>4</v>
      </c>
      <c r="X1632" s="5"/>
      <c r="Y1632" s="3"/>
      <c r="Z1632" s="3" t="s">
        <v>73</v>
      </c>
      <c r="AA1632" s="3" t="s">
        <v>1699</v>
      </c>
      <c r="AB1632" s="5"/>
      <c r="AC1632" s="5"/>
      <c r="AD1632" s="5"/>
      <c r="AE1632" s="5"/>
      <c r="AF1632" s="5"/>
      <c r="AG1632" s="5"/>
    </row>
    <row r="1633" spans="1:33" ht="15.95" customHeight="1" x14ac:dyDescent="0.3">
      <c r="A1633" s="22" t="b">
        <f t="shared" si="565"/>
        <v>0</v>
      </c>
      <c r="B1633" s="22" t="b">
        <f t="shared" si="566"/>
        <v>0</v>
      </c>
      <c r="C1633" s="22" t="b">
        <f t="shared" si="567"/>
        <v>0</v>
      </c>
      <c r="D1633" s="22" t="b">
        <f t="shared" si="568"/>
        <v>0</v>
      </c>
      <c r="E1633" s="22" t="b">
        <f t="shared" si="569"/>
        <v>0</v>
      </c>
      <c r="F1633" s="52" t="b">
        <f t="shared" si="580"/>
        <v>0</v>
      </c>
      <c r="G1633" s="22" t="b">
        <f t="shared" si="586"/>
        <v>0</v>
      </c>
      <c r="H1633" s="22" t="b">
        <f t="shared" si="570"/>
        <v>0</v>
      </c>
      <c r="I1633" s="22" t="b">
        <f t="shared" si="581"/>
        <v>0</v>
      </c>
      <c r="J1633" s="22" t="b">
        <f t="shared" si="571"/>
        <v>0</v>
      </c>
      <c r="K1633" s="3" t="str">
        <f t="shared" si="572"/>
        <v/>
      </c>
      <c r="L1633" s="3" t="str">
        <f t="shared" si="573"/>
        <v/>
      </c>
      <c r="M1633" s="3" t="str">
        <f t="shared" si="574"/>
        <v/>
      </c>
      <c r="N1633" s="54" t="str">
        <f t="shared" si="582"/>
        <v/>
      </c>
      <c r="O1633" s="3" t="str">
        <f t="shared" si="575"/>
        <v/>
      </c>
      <c r="P1633" s="19" t="str">
        <f t="shared" si="576"/>
        <v/>
      </c>
      <c r="Q1633" s="23">
        <f>_xlfn.XLOOKUP(R1633,summary!C1:C37,summary!B1:B37)</f>
        <v>0</v>
      </c>
      <c r="R1633" s="24" t="str">
        <f t="shared" si="577"/>
        <v>보정동</v>
      </c>
      <c r="S1633" s="24" t="str">
        <f t="shared" si="583"/>
        <v>보정27통</v>
      </c>
      <c r="T1633" s="24" t="str">
        <f t="shared" si="584"/>
        <v>(보정동, 죽전자이2차)</v>
      </c>
      <c r="U1633" s="24" t="str">
        <f t="shared" si="578"/>
        <v>보정</v>
      </c>
      <c r="V1633" s="25">
        <f t="shared" si="585"/>
        <v>27</v>
      </c>
      <c r="W1633" s="25">
        <f t="shared" si="579"/>
        <v>5</v>
      </c>
      <c r="X1633" s="5"/>
      <c r="Y1633" s="3"/>
      <c r="Z1633" s="3" t="s">
        <v>87</v>
      </c>
      <c r="AA1633" s="3" t="s">
        <v>1700</v>
      </c>
      <c r="AB1633" s="5"/>
      <c r="AC1633" s="5"/>
      <c r="AD1633" s="5"/>
      <c r="AE1633" s="5"/>
      <c r="AF1633" s="5"/>
      <c r="AG1633" s="5"/>
    </row>
    <row r="1634" spans="1:33" ht="15.95" customHeight="1" x14ac:dyDescent="0.3">
      <c r="A1634" s="22" t="b">
        <f t="shared" si="565"/>
        <v>0</v>
      </c>
      <c r="B1634" s="22" t="b">
        <f t="shared" si="566"/>
        <v>0</v>
      </c>
      <c r="C1634" s="22" t="b">
        <f t="shared" si="567"/>
        <v>0</v>
      </c>
      <c r="D1634" s="22" t="b">
        <f t="shared" si="568"/>
        <v>0</v>
      </c>
      <c r="E1634" s="22" t="b">
        <f t="shared" si="569"/>
        <v>0</v>
      </c>
      <c r="F1634" s="52" t="b">
        <f t="shared" si="580"/>
        <v>0</v>
      </c>
      <c r="G1634" s="22" t="b">
        <f t="shared" si="586"/>
        <v>0</v>
      </c>
      <c r="H1634" s="22" t="b">
        <f t="shared" si="570"/>
        <v>0</v>
      </c>
      <c r="I1634" s="22" t="b">
        <f t="shared" si="581"/>
        <v>0</v>
      </c>
      <c r="J1634" s="22" t="b">
        <f t="shared" si="571"/>
        <v>0</v>
      </c>
      <c r="K1634" s="3" t="str">
        <f t="shared" si="572"/>
        <v/>
      </c>
      <c r="L1634" s="3" t="str">
        <f t="shared" si="573"/>
        <v/>
      </c>
      <c r="M1634" s="3" t="str">
        <f t="shared" si="574"/>
        <v/>
      </c>
      <c r="N1634" s="54" t="str">
        <f t="shared" si="582"/>
        <v/>
      </c>
      <c r="O1634" s="3" t="str">
        <f t="shared" si="575"/>
        <v/>
      </c>
      <c r="P1634" s="19" t="str">
        <f t="shared" si="576"/>
        <v/>
      </c>
      <c r="Q1634" s="23">
        <f>_xlfn.XLOOKUP(R1634,summary!C1:C37,summary!B1:B37)</f>
        <v>0</v>
      </c>
      <c r="R1634" s="24" t="str">
        <f t="shared" si="577"/>
        <v>보정동</v>
      </c>
      <c r="S1634" s="24" t="str">
        <f t="shared" si="583"/>
        <v>보정27통</v>
      </c>
      <c r="T1634" s="24" t="str">
        <f t="shared" si="584"/>
        <v>(보정동, 죽전자이2차)</v>
      </c>
      <c r="U1634" s="24" t="str">
        <f t="shared" si="578"/>
        <v>보정</v>
      </c>
      <c r="V1634" s="25">
        <f t="shared" si="585"/>
        <v>27</v>
      </c>
      <c r="W1634" s="25">
        <f t="shared" si="579"/>
        <v>6</v>
      </c>
      <c r="X1634" s="5"/>
      <c r="Y1634" s="5"/>
      <c r="Z1634" s="3" t="s">
        <v>89</v>
      </c>
      <c r="AA1634" s="3" t="s">
        <v>1701</v>
      </c>
      <c r="AB1634" s="5"/>
      <c r="AC1634" s="5"/>
      <c r="AD1634" s="5"/>
      <c r="AE1634" s="5"/>
      <c r="AF1634" s="5"/>
      <c r="AG1634" s="5"/>
    </row>
    <row r="1635" spans="1:33" ht="15.95" customHeight="1" x14ac:dyDescent="0.3">
      <c r="A1635" s="22" t="b">
        <f t="shared" si="565"/>
        <v>0</v>
      </c>
      <c r="B1635" s="22" t="b">
        <f t="shared" si="566"/>
        <v>0</v>
      </c>
      <c r="C1635" s="22" t="b">
        <f t="shared" si="567"/>
        <v>0</v>
      </c>
      <c r="D1635" s="22" t="b">
        <f t="shared" si="568"/>
        <v>0</v>
      </c>
      <c r="E1635" s="22" t="b">
        <f t="shared" si="569"/>
        <v>0</v>
      </c>
      <c r="F1635" s="52" t="b">
        <f t="shared" si="580"/>
        <v>0</v>
      </c>
      <c r="G1635" s="22" t="b">
        <f t="shared" si="586"/>
        <v>0</v>
      </c>
      <c r="H1635" s="22" t="b">
        <f t="shared" si="570"/>
        <v>0</v>
      </c>
      <c r="I1635" s="22" t="b">
        <f t="shared" si="581"/>
        <v>0</v>
      </c>
      <c r="J1635" s="22" t="b">
        <f t="shared" si="571"/>
        <v>0</v>
      </c>
      <c r="K1635" s="3" t="str">
        <f t="shared" si="572"/>
        <v/>
      </c>
      <c r="L1635" s="3" t="str">
        <f t="shared" si="573"/>
        <v/>
      </c>
      <c r="M1635" s="3" t="str">
        <f t="shared" si="574"/>
        <v/>
      </c>
      <c r="N1635" s="54" t="str">
        <f t="shared" si="582"/>
        <v/>
      </c>
      <c r="O1635" s="3" t="str">
        <f t="shared" si="575"/>
        <v/>
      </c>
      <c r="P1635" s="19" t="str">
        <f t="shared" si="576"/>
        <v/>
      </c>
      <c r="Q1635" s="23">
        <f>_xlfn.XLOOKUP(R1635,summary!C1:C37,summary!B1:B37)</f>
        <v>0</v>
      </c>
      <c r="R1635" s="24" t="str">
        <f t="shared" si="577"/>
        <v>보정동</v>
      </c>
      <c r="S1635" s="24" t="str">
        <f t="shared" si="583"/>
        <v>보정27통</v>
      </c>
      <c r="T1635" s="24" t="str">
        <f t="shared" si="584"/>
        <v>(보정동, 죽전자이2차)</v>
      </c>
      <c r="U1635" s="24" t="str">
        <f t="shared" si="578"/>
        <v>보정</v>
      </c>
      <c r="V1635" s="25">
        <f t="shared" si="585"/>
        <v>27</v>
      </c>
      <c r="W1635" s="25">
        <f t="shared" si="579"/>
        <v>7</v>
      </c>
      <c r="X1635" s="5"/>
      <c r="Y1635" s="5"/>
      <c r="Z1635" s="3" t="s">
        <v>91</v>
      </c>
      <c r="AA1635" s="3" t="s">
        <v>1702</v>
      </c>
      <c r="AB1635" s="5"/>
      <c r="AC1635" s="5"/>
      <c r="AD1635" s="5"/>
      <c r="AE1635" s="5"/>
      <c r="AF1635" s="5"/>
      <c r="AG1635" s="5"/>
    </row>
    <row r="1636" spans="1:33" ht="15.95" customHeight="1" x14ac:dyDescent="0.3">
      <c r="A1636" s="22" t="b">
        <f t="shared" si="565"/>
        <v>0</v>
      </c>
      <c r="B1636" s="22" t="b">
        <f t="shared" si="566"/>
        <v>0</v>
      </c>
      <c r="C1636" s="22" t="b">
        <f t="shared" si="567"/>
        <v>0</v>
      </c>
      <c r="D1636" s="22" t="b">
        <f t="shared" si="568"/>
        <v>0</v>
      </c>
      <c r="E1636" s="22" t="b">
        <f t="shared" si="569"/>
        <v>0</v>
      </c>
      <c r="F1636" s="52" t="b">
        <f t="shared" si="580"/>
        <v>0</v>
      </c>
      <c r="G1636" s="22" t="b">
        <f t="shared" si="586"/>
        <v>0</v>
      </c>
      <c r="H1636" s="22" t="b">
        <f t="shared" si="570"/>
        <v>0</v>
      </c>
      <c r="I1636" s="22" t="b">
        <f t="shared" si="581"/>
        <v>0</v>
      </c>
      <c r="J1636" s="22" t="b">
        <f t="shared" si="571"/>
        <v>0</v>
      </c>
      <c r="K1636" s="3" t="str">
        <f t="shared" si="572"/>
        <v/>
      </c>
      <c r="L1636" s="3" t="str">
        <f t="shared" si="573"/>
        <v/>
      </c>
      <c r="M1636" s="3" t="str">
        <f t="shared" si="574"/>
        <v/>
      </c>
      <c r="N1636" s="54" t="str">
        <f t="shared" si="582"/>
        <v/>
      </c>
      <c r="O1636" s="3" t="str">
        <f t="shared" si="575"/>
        <v/>
      </c>
      <c r="P1636" s="19" t="str">
        <f t="shared" si="576"/>
        <v/>
      </c>
      <c r="Q1636" s="23">
        <f>_xlfn.XLOOKUP(R1636,summary!C1:C37,summary!B1:B37)</f>
        <v>0</v>
      </c>
      <c r="R1636" s="24" t="str">
        <f t="shared" si="577"/>
        <v>보정동</v>
      </c>
      <c r="S1636" s="24" t="str">
        <f t="shared" si="583"/>
        <v>보정27통</v>
      </c>
      <c r="T1636" s="24" t="str">
        <f t="shared" si="584"/>
        <v>(보정동, 죽전자이2차)</v>
      </c>
      <c r="U1636" s="24" t="str">
        <f t="shared" si="578"/>
        <v>보정</v>
      </c>
      <c r="V1636" s="25">
        <f t="shared" si="585"/>
        <v>27</v>
      </c>
      <c r="W1636" s="25">
        <f t="shared" si="579"/>
        <v>8</v>
      </c>
      <c r="X1636" s="5"/>
      <c r="Y1636" s="5"/>
      <c r="Z1636" s="3" t="s">
        <v>93</v>
      </c>
      <c r="AA1636" s="3" t="s">
        <v>1703</v>
      </c>
      <c r="AB1636" s="5"/>
      <c r="AC1636" s="5"/>
      <c r="AD1636" s="5"/>
      <c r="AE1636" s="5"/>
      <c r="AF1636" s="5"/>
      <c r="AG1636" s="5"/>
    </row>
    <row r="1637" spans="1:33" ht="15.95" customHeight="1" x14ac:dyDescent="0.3">
      <c r="A1637" s="22" t="b">
        <f t="shared" si="565"/>
        <v>0</v>
      </c>
      <c r="B1637" s="22" t="b">
        <f t="shared" si="566"/>
        <v>0</v>
      </c>
      <c r="C1637" s="22" t="b">
        <f t="shared" si="567"/>
        <v>0</v>
      </c>
      <c r="D1637" s="22" t="b">
        <f t="shared" si="568"/>
        <v>0</v>
      </c>
      <c r="E1637" s="22" t="b">
        <f t="shared" si="569"/>
        <v>0</v>
      </c>
      <c r="F1637" s="52" t="b">
        <f t="shared" si="580"/>
        <v>0</v>
      </c>
      <c r="G1637" s="22" t="b">
        <f t="shared" si="586"/>
        <v>0</v>
      </c>
      <c r="H1637" s="22" t="b">
        <f t="shared" si="570"/>
        <v>0</v>
      </c>
      <c r="I1637" s="22" t="b">
        <f t="shared" si="581"/>
        <v>0</v>
      </c>
      <c r="J1637" s="22" t="b">
        <f t="shared" si="571"/>
        <v>0</v>
      </c>
      <c r="K1637" s="3" t="str">
        <f t="shared" si="572"/>
        <v/>
      </c>
      <c r="L1637" s="3" t="str">
        <f t="shared" si="573"/>
        <v/>
      </c>
      <c r="M1637" s="3" t="str">
        <f t="shared" si="574"/>
        <v/>
      </c>
      <c r="N1637" s="54" t="str">
        <f t="shared" si="582"/>
        <v/>
      </c>
      <c r="O1637" s="3" t="str">
        <f t="shared" si="575"/>
        <v/>
      </c>
      <c r="P1637" s="19" t="str">
        <f t="shared" si="576"/>
        <v/>
      </c>
      <c r="Q1637" s="23">
        <f>_xlfn.XLOOKUP(R1637,summary!C1:C37,summary!B1:B37)</f>
        <v>0</v>
      </c>
      <c r="R1637" s="24" t="str">
        <f t="shared" si="577"/>
        <v>보정동</v>
      </c>
      <c r="S1637" s="24" t="str">
        <f t="shared" si="583"/>
        <v>보정27통</v>
      </c>
      <c r="T1637" s="24" t="str">
        <f t="shared" si="584"/>
        <v>(보정동, 죽전자이2차)</v>
      </c>
      <c r="U1637" s="24" t="str">
        <f t="shared" si="578"/>
        <v>보정</v>
      </c>
      <c r="V1637" s="25">
        <f t="shared" si="585"/>
        <v>27</v>
      </c>
      <c r="W1637" s="25">
        <f t="shared" si="579"/>
        <v>9</v>
      </c>
      <c r="X1637" s="5"/>
      <c r="Y1637" s="5"/>
      <c r="Z1637" s="3" t="s">
        <v>95</v>
      </c>
      <c r="AA1637" s="3" t="s">
        <v>1704</v>
      </c>
      <c r="AB1637" s="5"/>
      <c r="AC1637" s="5"/>
      <c r="AD1637" s="5"/>
      <c r="AE1637" s="5"/>
      <c r="AF1637" s="5"/>
      <c r="AG1637" s="5"/>
    </row>
    <row r="1638" spans="1:33" ht="15.95" customHeight="1" x14ac:dyDescent="0.3">
      <c r="A1638" s="22" t="b">
        <f t="shared" si="565"/>
        <v>0</v>
      </c>
      <c r="B1638" s="22" t="b">
        <f t="shared" si="566"/>
        <v>0</v>
      </c>
      <c r="C1638" s="22" t="b">
        <f t="shared" si="567"/>
        <v>0</v>
      </c>
      <c r="D1638" s="22" t="b">
        <f t="shared" si="568"/>
        <v>0</v>
      </c>
      <c r="E1638" s="22" t="b">
        <f t="shared" si="569"/>
        <v>0</v>
      </c>
      <c r="F1638" s="52" t="b">
        <f t="shared" si="580"/>
        <v>0</v>
      </c>
      <c r="G1638" s="22" t="b">
        <f t="shared" si="586"/>
        <v>0</v>
      </c>
      <c r="H1638" s="22" t="b">
        <f t="shared" si="570"/>
        <v>0</v>
      </c>
      <c r="I1638" s="22" t="b">
        <f t="shared" si="581"/>
        <v>0</v>
      </c>
      <c r="J1638" s="22" t="b">
        <f t="shared" si="571"/>
        <v>0</v>
      </c>
      <c r="K1638" s="3" t="str">
        <f t="shared" si="572"/>
        <v/>
      </c>
      <c r="L1638" s="3" t="str">
        <f t="shared" si="573"/>
        <v/>
      </c>
      <c r="M1638" s="3" t="str">
        <f t="shared" si="574"/>
        <v/>
      </c>
      <c r="N1638" s="54" t="str">
        <f t="shared" si="582"/>
        <v/>
      </c>
      <c r="O1638" s="3" t="str">
        <f t="shared" si="575"/>
        <v/>
      </c>
      <c r="P1638" s="19" t="str">
        <f t="shared" si="576"/>
        <v/>
      </c>
      <c r="Q1638" s="23">
        <f>_xlfn.XLOOKUP(R1638,summary!C1:C37,summary!B1:B37)</f>
        <v>0</v>
      </c>
      <c r="R1638" s="24" t="str">
        <f t="shared" si="577"/>
        <v>보정동</v>
      </c>
      <c r="S1638" s="24" t="str">
        <f t="shared" si="583"/>
        <v>보정27통</v>
      </c>
      <c r="T1638" s="24" t="str">
        <f t="shared" si="584"/>
        <v>(보정동, 죽전자이2차)</v>
      </c>
      <c r="U1638" s="24" t="str">
        <f t="shared" si="578"/>
        <v>보정</v>
      </c>
      <c r="V1638" s="25">
        <f t="shared" si="585"/>
        <v>27</v>
      </c>
      <c r="W1638" s="25">
        <f t="shared" si="579"/>
        <v>10</v>
      </c>
      <c r="X1638" s="5"/>
      <c r="Y1638" s="3"/>
      <c r="Z1638" s="3" t="s">
        <v>97</v>
      </c>
      <c r="AA1638" s="3" t="s">
        <v>1705</v>
      </c>
      <c r="AB1638" s="5"/>
      <c r="AC1638" s="5"/>
      <c r="AD1638" s="5"/>
      <c r="AE1638" s="5"/>
      <c r="AF1638" s="5"/>
      <c r="AG1638" s="5"/>
    </row>
    <row r="1639" spans="1:33" ht="15.95" customHeight="1" x14ac:dyDescent="0.3">
      <c r="A1639" s="22" t="b">
        <f t="shared" si="565"/>
        <v>0</v>
      </c>
      <c r="B1639" s="22" t="b">
        <f t="shared" si="566"/>
        <v>0</v>
      </c>
      <c r="C1639" s="22" t="b">
        <f t="shared" si="567"/>
        <v>0</v>
      </c>
      <c r="D1639" s="22" t="b">
        <f t="shared" si="568"/>
        <v>0</v>
      </c>
      <c r="E1639" s="22" t="b">
        <f t="shared" si="569"/>
        <v>0</v>
      </c>
      <c r="F1639" s="52" t="b">
        <f t="shared" si="580"/>
        <v>0</v>
      </c>
      <c r="G1639" s="22" t="b">
        <f t="shared" si="586"/>
        <v>0</v>
      </c>
      <c r="H1639" s="22" t="b">
        <f t="shared" si="570"/>
        <v>0</v>
      </c>
      <c r="I1639" s="22" t="b">
        <f t="shared" si="581"/>
        <v>0</v>
      </c>
      <c r="J1639" s="22" t="b">
        <f t="shared" si="571"/>
        <v>0</v>
      </c>
      <c r="K1639" s="3" t="str">
        <f t="shared" si="572"/>
        <v/>
      </c>
      <c r="L1639" s="3" t="str">
        <f t="shared" si="573"/>
        <v/>
      </c>
      <c r="M1639" s="3" t="str">
        <f t="shared" si="574"/>
        <v/>
      </c>
      <c r="N1639" s="54" t="str">
        <f t="shared" si="582"/>
        <v/>
      </c>
      <c r="O1639" s="3" t="str">
        <f t="shared" si="575"/>
        <v/>
      </c>
      <c r="P1639" s="19" t="str">
        <f t="shared" si="576"/>
        <v/>
      </c>
      <c r="Q1639" s="23">
        <f>_xlfn.XLOOKUP(R1639,summary!C1:C37,summary!B1:B37)</f>
        <v>0</v>
      </c>
      <c r="R1639" s="24" t="str">
        <f t="shared" si="577"/>
        <v>보정동</v>
      </c>
      <c r="S1639" s="24" t="str">
        <f t="shared" si="583"/>
        <v>보정27통</v>
      </c>
      <c r="T1639" s="24" t="str">
        <f t="shared" si="584"/>
        <v>(보정동, 죽전자이2차)</v>
      </c>
      <c r="U1639" s="24" t="str">
        <f t="shared" si="578"/>
        <v>보정</v>
      </c>
      <c r="V1639" s="25">
        <f t="shared" si="585"/>
        <v>27</v>
      </c>
      <c r="W1639" s="25">
        <f t="shared" si="579"/>
        <v>11</v>
      </c>
      <c r="X1639" s="5"/>
      <c r="Y1639" s="3"/>
      <c r="Z1639" s="3" t="s">
        <v>99</v>
      </c>
      <c r="AA1639" s="3" t="s">
        <v>1706</v>
      </c>
      <c r="AB1639" s="5"/>
      <c r="AC1639" s="5"/>
      <c r="AD1639" s="5"/>
      <c r="AE1639" s="5"/>
      <c r="AF1639" s="5"/>
      <c r="AG1639" s="5"/>
    </row>
    <row r="1640" spans="1:33" ht="15.95" customHeight="1" x14ac:dyDescent="0.3">
      <c r="A1640" s="22" t="b">
        <f t="shared" si="565"/>
        <v>0</v>
      </c>
      <c r="B1640" s="22" t="b">
        <f t="shared" si="566"/>
        <v>0</v>
      </c>
      <c r="C1640" s="22" t="b">
        <f t="shared" si="567"/>
        <v>0</v>
      </c>
      <c r="D1640" s="22" t="b">
        <f t="shared" si="568"/>
        <v>0</v>
      </c>
      <c r="E1640" s="22" t="b">
        <f t="shared" si="569"/>
        <v>0</v>
      </c>
      <c r="F1640" s="52" t="b">
        <f t="shared" si="580"/>
        <v>0</v>
      </c>
      <c r="G1640" s="22" t="b">
        <f t="shared" si="586"/>
        <v>0</v>
      </c>
      <c r="H1640" s="22" t="b">
        <f t="shared" si="570"/>
        <v>0</v>
      </c>
      <c r="I1640" s="22" t="b">
        <f t="shared" si="581"/>
        <v>0</v>
      </c>
      <c r="J1640" s="22" t="b">
        <f t="shared" si="571"/>
        <v>0</v>
      </c>
      <c r="K1640" s="3" t="str">
        <f t="shared" si="572"/>
        <v/>
      </c>
      <c r="L1640" s="3" t="str">
        <f t="shared" si="573"/>
        <v/>
      </c>
      <c r="M1640" s="3" t="str">
        <f t="shared" si="574"/>
        <v/>
      </c>
      <c r="N1640" s="54" t="str">
        <f t="shared" si="582"/>
        <v/>
      </c>
      <c r="O1640" s="3" t="str">
        <f t="shared" si="575"/>
        <v/>
      </c>
      <c r="P1640" s="19" t="str">
        <f t="shared" si="576"/>
        <v/>
      </c>
      <c r="Q1640" s="23">
        <f>_xlfn.XLOOKUP(R1640,summary!C1:C37,summary!B1:B37)</f>
        <v>0</v>
      </c>
      <c r="R1640" s="24" t="str">
        <f t="shared" si="577"/>
        <v>보정동</v>
      </c>
      <c r="S1640" s="24" t="str">
        <f t="shared" si="583"/>
        <v>보정27통</v>
      </c>
      <c r="T1640" s="24" t="str">
        <f t="shared" si="584"/>
        <v>(보정동, 죽전자이2차)</v>
      </c>
      <c r="U1640" s="24" t="str">
        <f t="shared" si="578"/>
        <v>보정</v>
      </c>
      <c r="V1640" s="25">
        <f t="shared" si="585"/>
        <v>27</v>
      </c>
      <c r="W1640" s="25">
        <f t="shared" si="579"/>
        <v>12</v>
      </c>
      <c r="X1640" s="5"/>
      <c r="Y1640" s="3"/>
      <c r="Z1640" s="3" t="s">
        <v>101</v>
      </c>
      <c r="AA1640" s="3" t="s">
        <v>1707</v>
      </c>
      <c r="AB1640" s="5"/>
      <c r="AC1640" s="5"/>
      <c r="AD1640" s="5"/>
      <c r="AE1640" s="5"/>
      <c r="AF1640" s="5"/>
      <c r="AG1640" s="5"/>
    </row>
    <row r="1641" spans="1:33" ht="15.95" customHeight="1" x14ac:dyDescent="0.3">
      <c r="A1641" s="22" t="b">
        <f t="shared" si="565"/>
        <v>0</v>
      </c>
      <c r="B1641" s="22" t="b">
        <f t="shared" si="566"/>
        <v>0</v>
      </c>
      <c r="C1641" s="22" t="b">
        <f t="shared" si="567"/>
        <v>0</v>
      </c>
      <c r="D1641" s="22" t="b">
        <f t="shared" si="568"/>
        <v>0</v>
      </c>
      <c r="E1641" s="22" t="b">
        <f t="shared" si="569"/>
        <v>0</v>
      </c>
      <c r="F1641" s="52" t="b">
        <f t="shared" si="580"/>
        <v>0</v>
      </c>
      <c r="G1641" s="22" t="b">
        <f t="shared" si="586"/>
        <v>0</v>
      </c>
      <c r="H1641" s="22" t="b">
        <f t="shared" si="570"/>
        <v>0</v>
      </c>
      <c r="I1641" s="22" t="b">
        <f t="shared" si="581"/>
        <v>0</v>
      </c>
      <c r="J1641" s="22" t="b">
        <f t="shared" si="571"/>
        <v>0</v>
      </c>
      <c r="K1641" s="3" t="str">
        <f t="shared" si="572"/>
        <v/>
      </c>
      <c r="L1641" s="3" t="str">
        <f t="shared" si="573"/>
        <v/>
      </c>
      <c r="M1641" s="3" t="str">
        <f t="shared" si="574"/>
        <v/>
      </c>
      <c r="N1641" s="54" t="str">
        <f t="shared" si="582"/>
        <v/>
      </c>
      <c r="O1641" s="3" t="str">
        <f t="shared" si="575"/>
        <v/>
      </c>
      <c r="P1641" s="19" t="str">
        <f t="shared" si="576"/>
        <v/>
      </c>
      <c r="Q1641" s="23">
        <f>_xlfn.XLOOKUP(R1641,summary!C1:C37,summary!B1:B37)</f>
        <v>0</v>
      </c>
      <c r="R1641" s="24" t="str">
        <f t="shared" si="577"/>
        <v>보정동</v>
      </c>
      <c r="S1641" s="24" t="str">
        <f t="shared" si="583"/>
        <v>보정27통</v>
      </c>
      <c r="T1641" s="24" t="str">
        <f t="shared" si="584"/>
        <v>(보정동, 죽전자이2차)</v>
      </c>
      <c r="U1641" s="24" t="str">
        <f t="shared" si="578"/>
        <v>보정</v>
      </c>
      <c r="V1641" s="25">
        <f t="shared" si="585"/>
        <v>27</v>
      </c>
      <c r="W1641" s="25">
        <f t="shared" si="579"/>
        <v>13</v>
      </c>
      <c r="X1641" s="5"/>
      <c r="Y1641" s="3"/>
      <c r="Z1641" s="3" t="s">
        <v>117</v>
      </c>
      <c r="AA1641" s="3" t="s">
        <v>1708</v>
      </c>
      <c r="AB1641" s="5"/>
      <c r="AC1641" s="5"/>
      <c r="AD1641" s="5"/>
      <c r="AE1641" s="5"/>
      <c r="AF1641" s="5"/>
      <c r="AG1641" s="5"/>
    </row>
    <row r="1642" spans="1:33" ht="15.95" customHeight="1" x14ac:dyDescent="0.3">
      <c r="A1642" s="22" t="b">
        <f t="shared" si="565"/>
        <v>0</v>
      </c>
      <c r="B1642" s="22" t="b">
        <f t="shared" si="566"/>
        <v>0</v>
      </c>
      <c r="C1642" s="22" t="b">
        <f t="shared" si="567"/>
        <v>0</v>
      </c>
      <c r="D1642" s="22" t="b">
        <f t="shared" si="568"/>
        <v>0</v>
      </c>
      <c r="E1642" s="22" t="b">
        <f t="shared" si="569"/>
        <v>0</v>
      </c>
      <c r="F1642" s="52" t="b">
        <f t="shared" si="580"/>
        <v>0</v>
      </c>
      <c r="G1642" s="22" t="b">
        <f t="shared" si="586"/>
        <v>0</v>
      </c>
      <c r="H1642" s="22" t="b">
        <f t="shared" si="570"/>
        <v>0</v>
      </c>
      <c r="I1642" s="22" t="b">
        <f t="shared" si="581"/>
        <v>0</v>
      </c>
      <c r="J1642" s="22" t="b">
        <f t="shared" si="571"/>
        <v>0</v>
      </c>
      <c r="K1642" s="3" t="str">
        <f t="shared" si="572"/>
        <v/>
      </c>
      <c r="L1642" s="3" t="str">
        <f t="shared" si="573"/>
        <v/>
      </c>
      <c r="M1642" s="3" t="str">
        <f t="shared" si="574"/>
        <v/>
      </c>
      <c r="N1642" s="54" t="str">
        <f t="shared" si="582"/>
        <v/>
      </c>
      <c r="O1642" s="3" t="str">
        <f t="shared" si="575"/>
        <v/>
      </c>
      <c r="P1642" s="19" t="str">
        <f t="shared" si="576"/>
        <v/>
      </c>
      <c r="Q1642" s="23">
        <f>_xlfn.XLOOKUP(R1642,summary!C1:C37,summary!B1:B37)</f>
        <v>0</v>
      </c>
      <c r="R1642" s="24" t="str">
        <f t="shared" si="577"/>
        <v>보정동</v>
      </c>
      <c r="S1642" s="24" t="str">
        <f t="shared" si="583"/>
        <v>보정27통</v>
      </c>
      <c r="T1642" s="24" t="str">
        <f t="shared" si="584"/>
        <v>(보정동, 죽전자이2차)</v>
      </c>
      <c r="U1642" s="24" t="str">
        <f t="shared" si="578"/>
        <v>보정</v>
      </c>
      <c r="V1642" s="25">
        <f t="shared" si="585"/>
        <v>27</v>
      </c>
      <c r="W1642" s="25">
        <f t="shared" si="579"/>
        <v>14</v>
      </c>
      <c r="X1642" s="5"/>
      <c r="Y1642" s="3"/>
      <c r="Z1642" s="3" t="s">
        <v>119</v>
      </c>
      <c r="AA1642" s="3" t="s">
        <v>1709</v>
      </c>
      <c r="AB1642" s="5"/>
      <c r="AC1642" s="5"/>
      <c r="AD1642" s="5"/>
      <c r="AE1642" s="5"/>
      <c r="AF1642" s="5"/>
      <c r="AG1642" s="5"/>
    </row>
    <row r="1643" spans="1:33" ht="15.95" customHeight="1" x14ac:dyDescent="0.3">
      <c r="A1643" s="22" t="b">
        <f t="shared" si="565"/>
        <v>1</v>
      </c>
      <c r="B1643" s="22" t="b">
        <f t="shared" si="566"/>
        <v>0</v>
      </c>
      <c r="C1643" s="22" t="b">
        <f t="shared" si="567"/>
        <v>0</v>
      </c>
      <c r="D1643" s="22" t="b">
        <f t="shared" si="568"/>
        <v>0</v>
      </c>
      <c r="E1643" s="22" t="b">
        <f t="shared" si="569"/>
        <v>0</v>
      </c>
      <c r="F1643" s="52" t="b">
        <f t="shared" si="580"/>
        <v>0</v>
      </c>
      <c r="G1643" s="22" t="b">
        <f t="shared" si="586"/>
        <v>0</v>
      </c>
      <c r="H1643" s="22" t="b">
        <f t="shared" si="570"/>
        <v>0</v>
      </c>
      <c r="I1643" s="22" t="b">
        <f t="shared" si="581"/>
        <v>0</v>
      </c>
      <c r="J1643" s="22" t="b">
        <f t="shared" si="571"/>
        <v>1</v>
      </c>
      <c r="K1643" s="3" t="str">
        <f t="shared" si="572"/>
        <v/>
      </c>
      <c r="L1643" s="3" t="str">
        <f t="shared" si="573"/>
        <v/>
      </c>
      <c r="M1643" s="3" t="str">
        <f t="shared" si="574"/>
        <v/>
      </c>
      <c r="N1643" s="54" t="str">
        <f t="shared" si="582"/>
        <v/>
      </c>
      <c r="O1643" s="3" t="str">
        <f t="shared" si="575"/>
        <v/>
      </c>
      <c r="P1643" s="19" t="str">
        <f t="shared" si="576"/>
        <v/>
      </c>
      <c r="Q1643" s="23" t="e">
        <f>_xlfn.XLOOKUP(R1643,summary!C1:C37,summary!B1:B37)</f>
        <v>#N/A</v>
      </c>
      <c r="R1643" s="24" t="str">
        <f t="shared" si="577"/>
        <v>읍 면 동</v>
      </c>
      <c r="S1643" s="24" t="str">
        <f t="shared" si="583"/>
        <v>통 리 명</v>
      </c>
      <c r="T1643" s="24" t="str">
        <f t="shared" si="584"/>
        <v/>
      </c>
      <c r="U1643" s="24" t="str">
        <f t="shared" si="578"/>
        <v/>
      </c>
      <c r="V1643" s="25" t="str">
        <f t="shared" si="585"/>
        <v/>
      </c>
      <c r="W1643" s="25" t="str">
        <f t="shared" si="579"/>
        <v/>
      </c>
      <c r="X1643" s="5" t="s">
        <v>121</v>
      </c>
      <c r="Y1643" s="5" t="s">
        <v>122</v>
      </c>
      <c r="Z1643" s="3" t="s">
        <v>59</v>
      </c>
      <c r="AA1643" s="3" t="s">
        <v>2628</v>
      </c>
      <c r="AB1643" s="5"/>
      <c r="AC1643" s="5"/>
      <c r="AD1643" s="5"/>
      <c r="AE1643" s="5"/>
      <c r="AF1643" s="5"/>
      <c r="AG1643" s="5"/>
    </row>
    <row r="1644" spans="1:33" ht="15.95" customHeight="1" x14ac:dyDescent="0.3">
      <c r="A1644" s="22" t="b">
        <f t="shared" si="565"/>
        <v>1</v>
      </c>
      <c r="B1644" s="22" t="b">
        <f t="shared" si="566"/>
        <v>0</v>
      </c>
      <c r="C1644" s="22" t="b">
        <f t="shared" si="567"/>
        <v>0</v>
      </c>
      <c r="D1644" s="22" t="b">
        <f t="shared" si="568"/>
        <v>0</v>
      </c>
      <c r="E1644" s="22" t="b">
        <f t="shared" si="569"/>
        <v>0</v>
      </c>
      <c r="F1644" s="52" t="b">
        <f t="shared" si="580"/>
        <v>0</v>
      </c>
      <c r="G1644" s="22" t="b">
        <f t="shared" si="586"/>
        <v>0</v>
      </c>
      <c r="H1644" s="22" t="b">
        <f t="shared" si="570"/>
        <v>0</v>
      </c>
      <c r="I1644" s="22" t="b">
        <f t="shared" si="581"/>
        <v>0</v>
      </c>
      <c r="J1644" s="22" t="b">
        <f t="shared" si="571"/>
        <v>1</v>
      </c>
      <c r="K1644" s="3" t="str">
        <f t="shared" si="572"/>
        <v>보정28통</v>
      </c>
      <c r="L1644" s="3" t="str">
        <f t="shared" si="573"/>
        <v>28</v>
      </c>
      <c r="M1644" s="3">
        <f t="shared" si="574"/>
        <v>28</v>
      </c>
      <c r="N1644" s="54" t="str">
        <f t="shared" si="582"/>
        <v>보정</v>
      </c>
      <c r="O1644" s="3" t="str">
        <f t="shared" si="575"/>
        <v/>
      </c>
      <c r="P1644" s="19" t="str">
        <f t="shared" si="576"/>
        <v/>
      </c>
      <c r="Q1644" s="23">
        <f>_xlfn.XLOOKUP(R1644,summary!C1:C37,summary!B1:B37)</f>
        <v>0</v>
      </c>
      <c r="R1644" s="24" t="str">
        <f t="shared" si="577"/>
        <v>보정동</v>
      </c>
      <c r="S1644" s="24" t="str">
        <f t="shared" si="583"/>
        <v>보정28통</v>
      </c>
      <c r="T1644" s="24" t="str">
        <f t="shared" si="584"/>
        <v>(보정동, 죽현마을 동원로얄듀크)</v>
      </c>
      <c r="U1644" s="24" t="str">
        <f t="shared" si="578"/>
        <v>보정</v>
      </c>
      <c r="V1644" s="25">
        <f t="shared" si="585"/>
        <v>28</v>
      </c>
      <c r="W1644" s="25">
        <f t="shared" si="579"/>
        <v>1</v>
      </c>
      <c r="X1644" s="5" t="s">
        <v>26</v>
      </c>
      <c r="Y1644" s="5" t="s">
        <v>1710</v>
      </c>
      <c r="Z1644" s="3" t="s">
        <v>63</v>
      </c>
      <c r="AA1644" s="3" t="s">
        <v>1711</v>
      </c>
      <c r="AB1644" s="5"/>
      <c r="AC1644" s="5"/>
      <c r="AD1644" s="5"/>
      <c r="AE1644" s="5"/>
      <c r="AF1644" s="5"/>
      <c r="AG1644" s="5"/>
    </row>
    <row r="1645" spans="1:33" ht="15.95" customHeight="1" x14ac:dyDescent="0.3">
      <c r="A1645" s="22" t="b">
        <f t="shared" si="565"/>
        <v>1</v>
      </c>
      <c r="B1645" s="22" t="b">
        <f t="shared" si="566"/>
        <v>1</v>
      </c>
      <c r="C1645" s="22" t="b">
        <f t="shared" si="567"/>
        <v>0</v>
      </c>
      <c r="D1645" s="22" t="b">
        <f t="shared" si="568"/>
        <v>0</v>
      </c>
      <c r="E1645" s="22" t="b">
        <f t="shared" si="569"/>
        <v>1</v>
      </c>
      <c r="F1645" s="52" t="b">
        <f t="shared" si="580"/>
        <v>1</v>
      </c>
      <c r="G1645" s="22" t="b">
        <f t="shared" si="586"/>
        <v>1</v>
      </c>
      <c r="H1645" s="22" t="b">
        <f t="shared" si="570"/>
        <v>0</v>
      </c>
      <c r="I1645" s="22" t="b">
        <f t="shared" si="581"/>
        <v>1</v>
      </c>
      <c r="J1645" s="22" t="b">
        <f t="shared" si="571"/>
        <v>0</v>
      </c>
      <c r="K1645" s="3" t="str">
        <f t="shared" si="572"/>
        <v/>
      </c>
      <c r="L1645" s="3" t="str">
        <f t="shared" si="573"/>
        <v/>
      </c>
      <c r="M1645" s="3" t="str">
        <f t="shared" si="574"/>
        <v/>
      </c>
      <c r="N1645" s="54" t="str">
        <f t="shared" si="582"/>
        <v/>
      </c>
      <c r="O1645" s="3" t="str">
        <f t="shared" si="575"/>
        <v>(보정동, 죽현마을 동원로얄듀크)</v>
      </c>
      <c r="P1645" s="19" t="str">
        <f t="shared" si="576"/>
        <v>(보정동, 죽현마을 동원로얄듀크)</v>
      </c>
      <c r="Q1645" s="23">
        <f>_xlfn.XLOOKUP(R1645,summary!C1:C37,summary!B1:B37)</f>
        <v>0</v>
      </c>
      <c r="R1645" s="24" t="str">
        <f t="shared" si="577"/>
        <v>보정동</v>
      </c>
      <c r="S1645" s="24" t="str">
        <f t="shared" si="583"/>
        <v>보정28통</v>
      </c>
      <c r="T1645" s="24" t="str">
        <f t="shared" si="584"/>
        <v>(보정동, 죽현마을 동원로얄듀크)</v>
      </c>
      <c r="U1645" s="25" t="str">
        <f t="shared" si="578"/>
        <v>보정</v>
      </c>
      <c r="V1645" s="25">
        <f t="shared" si="585"/>
        <v>28</v>
      </c>
      <c r="W1645" s="25">
        <f t="shared" si="579"/>
        <v>2</v>
      </c>
      <c r="X1645" s="5"/>
      <c r="Y1645" s="5" t="s">
        <v>1425</v>
      </c>
      <c r="Z1645" s="3" t="s">
        <v>65</v>
      </c>
      <c r="AA1645" s="3" t="s">
        <v>1712</v>
      </c>
      <c r="AB1645" s="5"/>
      <c r="AC1645" s="5"/>
      <c r="AD1645" s="5"/>
      <c r="AE1645" s="5"/>
      <c r="AF1645" s="5"/>
      <c r="AG1645" s="5"/>
    </row>
    <row r="1646" spans="1:33" ht="15.95" customHeight="1" x14ac:dyDescent="0.3">
      <c r="A1646" s="22" t="b">
        <f t="shared" si="565"/>
        <v>1</v>
      </c>
      <c r="B1646" s="22" t="b">
        <f t="shared" si="566"/>
        <v>0</v>
      </c>
      <c r="C1646" s="22" t="b">
        <f t="shared" si="567"/>
        <v>0</v>
      </c>
      <c r="D1646" s="22" t="b">
        <f t="shared" si="568"/>
        <v>0</v>
      </c>
      <c r="E1646" s="22" t="b">
        <f t="shared" si="569"/>
        <v>0</v>
      </c>
      <c r="F1646" s="52" t="b">
        <f t="shared" si="580"/>
        <v>0</v>
      </c>
      <c r="G1646" s="22" t="b">
        <f t="shared" si="586"/>
        <v>0</v>
      </c>
      <c r="H1646" s="22" t="b">
        <f t="shared" si="570"/>
        <v>0</v>
      </c>
      <c r="I1646" s="22" t="b">
        <f t="shared" si="581"/>
        <v>1</v>
      </c>
      <c r="J1646" s="22" t="b">
        <f t="shared" si="571"/>
        <v>0</v>
      </c>
      <c r="K1646" s="3" t="str">
        <f t="shared" si="572"/>
        <v/>
      </c>
      <c r="L1646" s="3" t="str">
        <f t="shared" si="573"/>
        <v/>
      </c>
      <c r="M1646" s="22" t="str">
        <f t="shared" si="574"/>
        <v/>
      </c>
      <c r="N1646" s="54" t="str">
        <f t="shared" si="582"/>
        <v/>
      </c>
      <c r="O1646" s="3" t="str">
        <f t="shared" si="575"/>
        <v>죽현마을 동원로얄듀크)</v>
      </c>
      <c r="P1646" s="19" t="str">
        <f t="shared" si="576"/>
        <v/>
      </c>
      <c r="Q1646" s="23">
        <f>_xlfn.XLOOKUP(R1646,summary!C1:C37,summary!B1:B37)</f>
        <v>0</v>
      </c>
      <c r="R1646" s="24" t="str">
        <f t="shared" si="577"/>
        <v>보정동</v>
      </c>
      <c r="S1646" s="24" t="str">
        <f t="shared" si="583"/>
        <v>보정28통</v>
      </c>
      <c r="T1646" s="24" t="str">
        <f t="shared" si="584"/>
        <v>(보정동, 죽현마을 동원로얄듀크)</v>
      </c>
      <c r="U1646" s="24" t="str">
        <f t="shared" si="578"/>
        <v>보정</v>
      </c>
      <c r="V1646" s="25">
        <f t="shared" si="585"/>
        <v>28</v>
      </c>
      <c r="W1646" s="25">
        <f t="shared" si="579"/>
        <v>3</v>
      </c>
      <c r="X1646" s="5"/>
      <c r="Y1646" s="3" t="s">
        <v>1574</v>
      </c>
      <c r="Z1646" s="3" t="s">
        <v>67</v>
      </c>
      <c r="AA1646" s="3" t="s">
        <v>1713</v>
      </c>
      <c r="AB1646" s="5"/>
      <c r="AC1646" s="5"/>
      <c r="AD1646" s="5"/>
      <c r="AE1646" s="5"/>
      <c r="AF1646" s="5"/>
      <c r="AG1646" s="5"/>
    </row>
    <row r="1647" spans="1:33" ht="15.95" customHeight="1" x14ac:dyDescent="0.3">
      <c r="A1647" s="22" t="b">
        <f t="shared" si="565"/>
        <v>1</v>
      </c>
      <c r="B1647" s="22" t="b">
        <f t="shared" si="566"/>
        <v>0</v>
      </c>
      <c r="C1647" s="22" t="b">
        <f t="shared" si="567"/>
        <v>1</v>
      </c>
      <c r="D1647" s="22" t="b">
        <f t="shared" si="568"/>
        <v>0</v>
      </c>
      <c r="E1647" s="22" t="b">
        <f t="shared" si="569"/>
        <v>1</v>
      </c>
      <c r="F1647" s="52" t="b">
        <f t="shared" si="580"/>
        <v>1</v>
      </c>
      <c r="G1647" s="22" t="b">
        <f t="shared" si="586"/>
        <v>0</v>
      </c>
      <c r="H1647" s="22" t="b">
        <f t="shared" si="570"/>
        <v>1</v>
      </c>
      <c r="I1647" s="22" t="b">
        <f t="shared" si="581"/>
        <v>1</v>
      </c>
      <c r="J1647" s="22" t="b">
        <f t="shared" si="571"/>
        <v>0</v>
      </c>
      <c r="K1647" s="3" t="str">
        <f t="shared" si="572"/>
        <v/>
      </c>
      <c r="L1647" s="3" t="str">
        <f t="shared" si="573"/>
        <v/>
      </c>
      <c r="M1647" s="3" t="str">
        <f t="shared" si="574"/>
        <v/>
      </c>
      <c r="N1647" s="54" t="str">
        <f t="shared" si="582"/>
        <v/>
      </c>
      <c r="O1647" s="3" t="str">
        <f t="shared" si="575"/>
        <v>동원로얄듀크)</v>
      </c>
      <c r="P1647" s="19" t="str">
        <f t="shared" si="576"/>
        <v/>
      </c>
      <c r="Q1647" s="23">
        <f>_xlfn.XLOOKUP(R1647,summary!C1:C37,summary!B1:B37)</f>
        <v>0</v>
      </c>
      <c r="R1647" s="24" t="str">
        <f t="shared" si="577"/>
        <v>보정동</v>
      </c>
      <c r="S1647" s="24" t="str">
        <f t="shared" si="583"/>
        <v>보정28통</v>
      </c>
      <c r="T1647" s="24" t="str">
        <f t="shared" si="584"/>
        <v>(보정동, 죽현마을 동원로얄듀크)</v>
      </c>
      <c r="U1647" s="24" t="str">
        <f t="shared" si="578"/>
        <v>보정</v>
      </c>
      <c r="V1647" s="25">
        <f t="shared" si="585"/>
        <v>28</v>
      </c>
      <c r="W1647" s="25">
        <f t="shared" si="579"/>
        <v>4</v>
      </c>
      <c r="X1647" s="5"/>
      <c r="Y1647" s="3" t="s">
        <v>1714</v>
      </c>
      <c r="Z1647" s="3" t="s">
        <v>73</v>
      </c>
      <c r="AA1647" s="3" t="s">
        <v>1715</v>
      </c>
      <c r="AB1647" s="5"/>
      <c r="AC1647" s="5"/>
      <c r="AD1647" s="5"/>
      <c r="AE1647" s="5"/>
      <c r="AF1647" s="5"/>
      <c r="AG1647" s="5"/>
    </row>
    <row r="1648" spans="1:33" ht="15.95" customHeight="1" x14ac:dyDescent="0.3">
      <c r="A1648" s="22" t="b">
        <f t="shared" si="565"/>
        <v>0</v>
      </c>
      <c r="B1648" s="22" t="b">
        <f t="shared" si="566"/>
        <v>0</v>
      </c>
      <c r="C1648" s="22" t="b">
        <f t="shared" si="567"/>
        <v>0</v>
      </c>
      <c r="D1648" s="22" t="b">
        <f t="shared" si="568"/>
        <v>0</v>
      </c>
      <c r="E1648" s="22" t="b">
        <f t="shared" si="569"/>
        <v>0</v>
      </c>
      <c r="F1648" s="52" t="b">
        <f t="shared" si="580"/>
        <v>0</v>
      </c>
      <c r="G1648" s="22" t="b">
        <f t="shared" si="586"/>
        <v>0</v>
      </c>
      <c r="H1648" s="22" t="b">
        <f t="shared" si="570"/>
        <v>0</v>
      </c>
      <c r="I1648" s="22" t="b">
        <f t="shared" si="581"/>
        <v>0</v>
      </c>
      <c r="J1648" s="22" t="b">
        <f t="shared" si="571"/>
        <v>0</v>
      </c>
      <c r="K1648" s="3" t="str">
        <f t="shared" si="572"/>
        <v/>
      </c>
      <c r="L1648" s="3" t="str">
        <f t="shared" si="573"/>
        <v/>
      </c>
      <c r="M1648" s="3" t="str">
        <f t="shared" si="574"/>
        <v/>
      </c>
      <c r="N1648" s="54" t="str">
        <f t="shared" si="582"/>
        <v/>
      </c>
      <c r="O1648" s="3" t="str">
        <f t="shared" si="575"/>
        <v/>
      </c>
      <c r="P1648" s="19" t="str">
        <f t="shared" si="576"/>
        <v/>
      </c>
      <c r="Q1648" s="23">
        <f>_xlfn.XLOOKUP(R1648,summary!C1:C37,summary!B1:B37)</f>
        <v>0</v>
      </c>
      <c r="R1648" s="24" t="str">
        <f t="shared" si="577"/>
        <v>보정동</v>
      </c>
      <c r="S1648" s="24" t="str">
        <f t="shared" si="583"/>
        <v>보정28통</v>
      </c>
      <c r="T1648" s="24" t="str">
        <f t="shared" si="584"/>
        <v>(보정동, 죽현마을 동원로얄듀크)</v>
      </c>
      <c r="U1648" s="24" t="str">
        <f t="shared" si="578"/>
        <v>보정</v>
      </c>
      <c r="V1648" s="25">
        <f t="shared" si="585"/>
        <v>28</v>
      </c>
      <c r="W1648" s="25">
        <f t="shared" si="579"/>
        <v>5</v>
      </c>
      <c r="X1648" s="5"/>
      <c r="Y1648" s="3"/>
      <c r="Z1648" s="3" t="s">
        <v>87</v>
      </c>
      <c r="AA1648" s="3" t="s">
        <v>1716</v>
      </c>
      <c r="AB1648" s="5"/>
      <c r="AC1648" s="5"/>
      <c r="AD1648" s="5"/>
      <c r="AE1648" s="5"/>
      <c r="AF1648" s="5"/>
      <c r="AG1648" s="5"/>
    </row>
    <row r="1649" spans="1:33" ht="15.95" customHeight="1" x14ac:dyDescent="0.3">
      <c r="A1649" s="22" t="b">
        <f t="shared" si="565"/>
        <v>0</v>
      </c>
      <c r="B1649" s="22" t="b">
        <f t="shared" si="566"/>
        <v>0</v>
      </c>
      <c r="C1649" s="22" t="b">
        <f t="shared" si="567"/>
        <v>0</v>
      </c>
      <c r="D1649" s="22" t="b">
        <f t="shared" si="568"/>
        <v>0</v>
      </c>
      <c r="E1649" s="22" t="b">
        <f t="shared" si="569"/>
        <v>0</v>
      </c>
      <c r="F1649" s="52" t="b">
        <f t="shared" si="580"/>
        <v>0</v>
      </c>
      <c r="G1649" s="22" t="b">
        <f t="shared" si="586"/>
        <v>0</v>
      </c>
      <c r="H1649" s="22" t="b">
        <f t="shared" si="570"/>
        <v>0</v>
      </c>
      <c r="I1649" s="22" t="b">
        <f t="shared" si="581"/>
        <v>0</v>
      </c>
      <c r="J1649" s="22" t="b">
        <f t="shared" si="571"/>
        <v>0</v>
      </c>
      <c r="K1649" s="3" t="str">
        <f t="shared" si="572"/>
        <v/>
      </c>
      <c r="L1649" s="3" t="str">
        <f t="shared" si="573"/>
        <v/>
      </c>
      <c r="M1649" s="3" t="str">
        <f t="shared" si="574"/>
        <v/>
      </c>
      <c r="N1649" s="54" t="str">
        <f t="shared" si="582"/>
        <v/>
      </c>
      <c r="O1649" s="3" t="str">
        <f t="shared" si="575"/>
        <v/>
      </c>
      <c r="P1649" s="19" t="str">
        <f t="shared" si="576"/>
        <v/>
      </c>
      <c r="Q1649" s="23">
        <f>_xlfn.XLOOKUP(R1649,summary!C1:C37,summary!B1:B37)</f>
        <v>0</v>
      </c>
      <c r="R1649" s="24" t="str">
        <f t="shared" si="577"/>
        <v>보정동</v>
      </c>
      <c r="S1649" s="24" t="str">
        <f t="shared" si="583"/>
        <v>보정28통</v>
      </c>
      <c r="T1649" s="24" t="str">
        <f t="shared" si="584"/>
        <v>(보정동, 죽현마을 동원로얄듀크)</v>
      </c>
      <c r="U1649" s="24" t="str">
        <f t="shared" si="578"/>
        <v>보정</v>
      </c>
      <c r="V1649" s="25">
        <f t="shared" si="585"/>
        <v>28</v>
      </c>
      <c r="W1649" s="25">
        <f t="shared" si="579"/>
        <v>6</v>
      </c>
      <c r="X1649" s="5"/>
      <c r="Y1649" s="5"/>
      <c r="Z1649" s="3" t="s">
        <v>89</v>
      </c>
      <c r="AA1649" s="3" t="s">
        <v>1717</v>
      </c>
      <c r="AB1649" s="5"/>
      <c r="AC1649" s="5"/>
      <c r="AD1649" s="5"/>
      <c r="AE1649" s="5"/>
      <c r="AF1649" s="5"/>
      <c r="AG1649" s="5"/>
    </row>
    <row r="1650" spans="1:33" ht="15.95" customHeight="1" x14ac:dyDescent="0.3">
      <c r="A1650" s="22" t="b">
        <f t="shared" si="565"/>
        <v>0</v>
      </c>
      <c r="B1650" s="22" t="b">
        <f t="shared" si="566"/>
        <v>0</v>
      </c>
      <c r="C1650" s="22" t="b">
        <f t="shared" si="567"/>
        <v>0</v>
      </c>
      <c r="D1650" s="22" t="b">
        <f t="shared" si="568"/>
        <v>0</v>
      </c>
      <c r="E1650" s="22" t="b">
        <f t="shared" si="569"/>
        <v>0</v>
      </c>
      <c r="F1650" s="52" t="b">
        <f t="shared" si="580"/>
        <v>0</v>
      </c>
      <c r="G1650" s="22" t="b">
        <f t="shared" si="586"/>
        <v>0</v>
      </c>
      <c r="H1650" s="22" t="b">
        <f t="shared" si="570"/>
        <v>0</v>
      </c>
      <c r="I1650" s="22" t="b">
        <f t="shared" si="581"/>
        <v>0</v>
      </c>
      <c r="J1650" s="22" t="b">
        <f t="shared" si="571"/>
        <v>0</v>
      </c>
      <c r="K1650" s="3" t="str">
        <f t="shared" si="572"/>
        <v/>
      </c>
      <c r="L1650" s="3" t="str">
        <f t="shared" si="573"/>
        <v/>
      </c>
      <c r="M1650" s="3" t="str">
        <f t="shared" si="574"/>
        <v/>
      </c>
      <c r="N1650" s="54" t="str">
        <f t="shared" si="582"/>
        <v/>
      </c>
      <c r="O1650" s="3" t="str">
        <f t="shared" si="575"/>
        <v/>
      </c>
      <c r="P1650" s="19" t="str">
        <f t="shared" si="576"/>
        <v/>
      </c>
      <c r="Q1650" s="23">
        <f>_xlfn.XLOOKUP(R1650,summary!C1:C37,summary!B1:B37)</f>
        <v>0</v>
      </c>
      <c r="R1650" s="24" t="str">
        <f t="shared" si="577"/>
        <v>보정동</v>
      </c>
      <c r="S1650" s="24" t="str">
        <f t="shared" si="583"/>
        <v>보정28통</v>
      </c>
      <c r="T1650" s="24" t="str">
        <f t="shared" si="584"/>
        <v>(보정동, 죽현마을 동원로얄듀크)</v>
      </c>
      <c r="U1650" s="24" t="str">
        <f t="shared" si="578"/>
        <v>보정</v>
      </c>
      <c r="V1650" s="25">
        <f t="shared" si="585"/>
        <v>28</v>
      </c>
      <c r="W1650" s="25">
        <f t="shared" si="579"/>
        <v>7</v>
      </c>
      <c r="X1650" s="5"/>
      <c r="Y1650" s="5"/>
      <c r="Z1650" s="3" t="s">
        <v>91</v>
      </c>
      <c r="AA1650" s="3" t="s">
        <v>1718</v>
      </c>
      <c r="AB1650" s="5"/>
      <c r="AC1650" s="5"/>
      <c r="AD1650" s="5"/>
      <c r="AE1650" s="5"/>
      <c r="AF1650" s="5"/>
      <c r="AG1650" s="5"/>
    </row>
    <row r="1651" spans="1:33" ht="15.95" customHeight="1" x14ac:dyDescent="0.3">
      <c r="A1651" s="22" t="b">
        <f t="shared" si="565"/>
        <v>0</v>
      </c>
      <c r="B1651" s="22" t="b">
        <f t="shared" si="566"/>
        <v>0</v>
      </c>
      <c r="C1651" s="22" t="b">
        <f t="shared" si="567"/>
        <v>0</v>
      </c>
      <c r="D1651" s="22" t="b">
        <f t="shared" si="568"/>
        <v>0</v>
      </c>
      <c r="E1651" s="22" t="b">
        <f t="shared" si="569"/>
        <v>0</v>
      </c>
      <c r="F1651" s="52" t="b">
        <f t="shared" si="580"/>
        <v>0</v>
      </c>
      <c r="G1651" s="22" t="b">
        <f t="shared" si="586"/>
        <v>0</v>
      </c>
      <c r="H1651" s="22" t="b">
        <f t="shared" si="570"/>
        <v>0</v>
      </c>
      <c r="I1651" s="22" t="b">
        <f t="shared" si="581"/>
        <v>0</v>
      </c>
      <c r="J1651" s="22" t="b">
        <f t="shared" si="571"/>
        <v>0</v>
      </c>
      <c r="K1651" s="3" t="str">
        <f t="shared" si="572"/>
        <v/>
      </c>
      <c r="L1651" s="3" t="str">
        <f t="shared" si="573"/>
        <v/>
      </c>
      <c r="M1651" s="3" t="str">
        <f t="shared" si="574"/>
        <v/>
      </c>
      <c r="N1651" s="54" t="str">
        <f t="shared" si="582"/>
        <v/>
      </c>
      <c r="O1651" s="3" t="str">
        <f t="shared" si="575"/>
        <v/>
      </c>
      <c r="P1651" s="19" t="str">
        <f t="shared" si="576"/>
        <v/>
      </c>
      <c r="Q1651" s="23">
        <f>_xlfn.XLOOKUP(R1651,summary!C1:C37,summary!B1:B37)</f>
        <v>0</v>
      </c>
      <c r="R1651" s="24" t="str">
        <f t="shared" si="577"/>
        <v>보정동</v>
      </c>
      <c r="S1651" s="24" t="str">
        <f t="shared" si="583"/>
        <v>보정28통</v>
      </c>
      <c r="T1651" s="24" t="str">
        <f t="shared" si="584"/>
        <v>(보정동, 죽현마을 동원로얄듀크)</v>
      </c>
      <c r="U1651" s="24" t="str">
        <f t="shared" si="578"/>
        <v>보정</v>
      </c>
      <c r="V1651" s="25">
        <f t="shared" si="585"/>
        <v>28</v>
      </c>
      <c r="W1651" s="25">
        <f t="shared" si="579"/>
        <v>8</v>
      </c>
      <c r="X1651" s="5"/>
      <c r="Y1651" s="5"/>
      <c r="Z1651" s="3" t="s">
        <v>93</v>
      </c>
      <c r="AA1651" s="3" t="s">
        <v>1719</v>
      </c>
      <c r="AB1651" s="5"/>
      <c r="AC1651" s="5"/>
      <c r="AD1651" s="5"/>
      <c r="AE1651" s="5"/>
      <c r="AF1651" s="5"/>
      <c r="AG1651" s="5"/>
    </row>
    <row r="1652" spans="1:33" ht="15.95" customHeight="1" x14ac:dyDescent="0.3">
      <c r="A1652" s="22" t="b">
        <f t="shared" si="565"/>
        <v>0</v>
      </c>
      <c r="B1652" s="22" t="b">
        <f t="shared" si="566"/>
        <v>0</v>
      </c>
      <c r="C1652" s="22" t="b">
        <f t="shared" si="567"/>
        <v>0</v>
      </c>
      <c r="D1652" s="22" t="b">
        <f t="shared" si="568"/>
        <v>0</v>
      </c>
      <c r="E1652" s="22" t="b">
        <f t="shared" si="569"/>
        <v>0</v>
      </c>
      <c r="F1652" s="52" t="b">
        <f t="shared" si="580"/>
        <v>0</v>
      </c>
      <c r="G1652" s="22" t="b">
        <f t="shared" si="586"/>
        <v>0</v>
      </c>
      <c r="H1652" s="22" t="b">
        <f t="shared" si="570"/>
        <v>0</v>
      </c>
      <c r="I1652" s="22" t="b">
        <f t="shared" si="581"/>
        <v>0</v>
      </c>
      <c r="J1652" s="22" t="b">
        <f t="shared" si="571"/>
        <v>0</v>
      </c>
      <c r="K1652" s="3" t="str">
        <f t="shared" si="572"/>
        <v/>
      </c>
      <c r="L1652" s="3" t="str">
        <f t="shared" si="573"/>
        <v/>
      </c>
      <c r="M1652" s="3" t="str">
        <f t="shared" si="574"/>
        <v/>
      </c>
      <c r="N1652" s="54" t="str">
        <f t="shared" si="582"/>
        <v/>
      </c>
      <c r="O1652" s="3" t="str">
        <f t="shared" si="575"/>
        <v/>
      </c>
      <c r="P1652" s="19" t="str">
        <f t="shared" si="576"/>
        <v/>
      </c>
      <c r="Q1652" s="23">
        <f>_xlfn.XLOOKUP(R1652,summary!C1:C37,summary!B1:B37)</f>
        <v>0</v>
      </c>
      <c r="R1652" s="24" t="str">
        <f t="shared" si="577"/>
        <v>보정동</v>
      </c>
      <c r="S1652" s="24" t="str">
        <f t="shared" si="583"/>
        <v>보정28통</v>
      </c>
      <c r="T1652" s="24" t="str">
        <f t="shared" si="584"/>
        <v>(보정동, 죽현마을 동원로얄듀크)</v>
      </c>
      <c r="U1652" s="24" t="str">
        <f t="shared" si="578"/>
        <v>보정</v>
      </c>
      <c r="V1652" s="25">
        <f t="shared" si="585"/>
        <v>28</v>
      </c>
      <c r="W1652" s="25">
        <f t="shared" si="579"/>
        <v>9</v>
      </c>
      <c r="X1652" s="5"/>
      <c r="Y1652" s="5"/>
      <c r="Z1652" s="3" t="s">
        <v>95</v>
      </c>
      <c r="AA1652" s="3" t="s">
        <v>1720</v>
      </c>
      <c r="AB1652" s="5"/>
      <c r="AC1652" s="5"/>
      <c r="AD1652" s="5"/>
      <c r="AE1652" s="5"/>
      <c r="AF1652" s="5"/>
      <c r="AG1652" s="5"/>
    </row>
    <row r="1653" spans="1:33" ht="15.95" customHeight="1" x14ac:dyDescent="0.3">
      <c r="A1653" s="22" t="b">
        <f t="shared" si="565"/>
        <v>1</v>
      </c>
      <c r="B1653" s="22" t="b">
        <f t="shared" si="566"/>
        <v>0</v>
      </c>
      <c r="C1653" s="22" t="b">
        <f t="shared" si="567"/>
        <v>0</v>
      </c>
      <c r="D1653" s="22" t="b">
        <f t="shared" si="568"/>
        <v>0</v>
      </c>
      <c r="E1653" s="22" t="b">
        <f t="shared" si="569"/>
        <v>0</v>
      </c>
      <c r="F1653" s="52" t="b">
        <f t="shared" si="580"/>
        <v>0</v>
      </c>
      <c r="G1653" s="22" t="b">
        <f t="shared" si="586"/>
        <v>0</v>
      </c>
      <c r="H1653" s="22" t="b">
        <f t="shared" si="570"/>
        <v>0</v>
      </c>
      <c r="I1653" s="22" t="b">
        <f t="shared" si="581"/>
        <v>0</v>
      </c>
      <c r="J1653" s="22" t="b">
        <f t="shared" si="571"/>
        <v>1</v>
      </c>
      <c r="K1653" s="3" t="str">
        <f t="shared" si="572"/>
        <v>보정29통</v>
      </c>
      <c r="L1653" s="3" t="str">
        <f t="shared" si="573"/>
        <v>29</v>
      </c>
      <c r="M1653" s="3">
        <f t="shared" si="574"/>
        <v>29</v>
      </c>
      <c r="N1653" s="54" t="str">
        <f t="shared" si="582"/>
        <v>보정</v>
      </c>
      <c r="O1653" s="3" t="str">
        <f t="shared" si="575"/>
        <v/>
      </c>
      <c r="P1653" s="19" t="str">
        <f t="shared" si="576"/>
        <v/>
      </c>
      <c r="Q1653" s="23">
        <f>_xlfn.XLOOKUP(R1653,summary!C1:C37,summary!B1:B37)</f>
        <v>0</v>
      </c>
      <c r="R1653" s="24" t="str">
        <f t="shared" si="577"/>
        <v>보정동</v>
      </c>
      <c r="S1653" s="24" t="str">
        <f t="shared" si="583"/>
        <v>보정29통</v>
      </c>
      <c r="T1653" s="24" t="str">
        <f t="shared" si="584"/>
        <v>(보정동, 죽현마을 동원로얄듀크)</v>
      </c>
      <c r="U1653" s="24" t="str">
        <f t="shared" si="578"/>
        <v>보정</v>
      </c>
      <c r="V1653" s="25">
        <f t="shared" si="585"/>
        <v>29</v>
      </c>
      <c r="W1653" s="25">
        <f t="shared" si="579"/>
        <v>1</v>
      </c>
      <c r="X1653" s="5"/>
      <c r="Y1653" s="5" t="s">
        <v>1721</v>
      </c>
      <c r="Z1653" s="3" t="s">
        <v>63</v>
      </c>
      <c r="AA1653" s="3" t="s">
        <v>1722</v>
      </c>
      <c r="AB1653" s="5"/>
      <c r="AC1653" s="5"/>
      <c r="AD1653" s="5"/>
      <c r="AE1653" s="5"/>
      <c r="AF1653" s="5"/>
      <c r="AG1653" s="5"/>
    </row>
    <row r="1654" spans="1:33" ht="15.95" customHeight="1" x14ac:dyDescent="0.3">
      <c r="A1654" s="22" t="b">
        <f t="shared" si="565"/>
        <v>1</v>
      </c>
      <c r="B1654" s="22" t="b">
        <f t="shared" si="566"/>
        <v>1</v>
      </c>
      <c r="C1654" s="22" t="b">
        <f t="shared" si="567"/>
        <v>0</v>
      </c>
      <c r="D1654" s="22" t="b">
        <f t="shared" si="568"/>
        <v>0</v>
      </c>
      <c r="E1654" s="22" t="b">
        <f t="shared" si="569"/>
        <v>1</v>
      </c>
      <c r="F1654" s="52" t="b">
        <f t="shared" si="580"/>
        <v>1</v>
      </c>
      <c r="G1654" s="22" t="b">
        <f t="shared" si="586"/>
        <v>1</v>
      </c>
      <c r="H1654" s="22" t="b">
        <f t="shared" si="570"/>
        <v>0</v>
      </c>
      <c r="I1654" s="22" t="b">
        <f t="shared" si="581"/>
        <v>1</v>
      </c>
      <c r="J1654" s="22" t="b">
        <f t="shared" si="571"/>
        <v>0</v>
      </c>
      <c r="K1654" s="3" t="str">
        <f t="shared" si="572"/>
        <v/>
      </c>
      <c r="L1654" s="3" t="str">
        <f t="shared" si="573"/>
        <v/>
      </c>
      <c r="M1654" s="3" t="str">
        <f t="shared" si="574"/>
        <v/>
      </c>
      <c r="N1654" s="54" t="str">
        <f t="shared" si="582"/>
        <v/>
      </c>
      <c r="O1654" s="3" t="str">
        <f t="shared" si="575"/>
        <v>(보정동, 죽현마을 동원로얄듀크)</v>
      </c>
      <c r="P1654" s="19" t="str">
        <f t="shared" si="576"/>
        <v>(보정동, 죽현마을 동원로얄듀크)</v>
      </c>
      <c r="Q1654" s="23">
        <f>_xlfn.XLOOKUP(R1654,summary!C1:C37,summary!B1:B37)</f>
        <v>0</v>
      </c>
      <c r="R1654" s="24" t="str">
        <f t="shared" si="577"/>
        <v>보정동</v>
      </c>
      <c r="S1654" s="24" t="str">
        <f t="shared" si="583"/>
        <v>보정29통</v>
      </c>
      <c r="T1654" s="24" t="str">
        <f t="shared" si="584"/>
        <v>(보정동, 죽현마을 동원로얄듀크)</v>
      </c>
      <c r="U1654" s="24" t="str">
        <f t="shared" si="578"/>
        <v>보정</v>
      </c>
      <c r="V1654" s="25">
        <f t="shared" si="585"/>
        <v>29</v>
      </c>
      <c r="W1654" s="25">
        <f t="shared" si="579"/>
        <v>2</v>
      </c>
      <c r="X1654" s="5"/>
      <c r="Y1654" s="5" t="s">
        <v>1425</v>
      </c>
      <c r="Z1654" s="3" t="s">
        <v>65</v>
      </c>
      <c r="AA1654" s="3" t="s">
        <v>1723</v>
      </c>
      <c r="AB1654" s="5"/>
      <c r="AC1654" s="5"/>
      <c r="AD1654" s="5"/>
      <c r="AE1654" s="5"/>
      <c r="AF1654" s="5"/>
      <c r="AG1654" s="5"/>
    </row>
    <row r="1655" spans="1:33" ht="15.95" customHeight="1" x14ac:dyDescent="0.3">
      <c r="A1655" s="22" t="b">
        <f t="shared" si="565"/>
        <v>1</v>
      </c>
      <c r="B1655" s="22" t="b">
        <f t="shared" si="566"/>
        <v>0</v>
      </c>
      <c r="C1655" s="22" t="b">
        <f t="shared" si="567"/>
        <v>0</v>
      </c>
      <c r="D1655" s="22" t="b">
        <f t="shared" si="568"/>
        <v>0</v>
      </c>
      <c r="E1655" s="22" t="b">
        <f t="shared" si="569"/>
        <v>0</v>
      </c>
      <c r="F1655" s="52" t="b">
        <f t="shared" si="580"/>
        <v>0</v>
      </c>
      <c r="G1655" s="22" t="b">
        <f t="shared" si="586"/>
        <v>0</v>
      </c>
      <c r="H1655" s="22" t="b">
        <f t="shared" si="570"/>
        <v>0</v>
      </c>
      <c r="I1655" s="22" t="b">
        <f t="shared" si="581"/>
        <v>1</v>
      </c>
      <c r="J1655" s="22" t="b">
        <f t="shared" si="571"/>
        <v>0</v>
      </c>
      <c r="K1655" s="3" t="str">
        <f t="shared" si="572"/>
        <v/>
      </c>
      <c r="L1655" s="3" t="str">
        <f t="shared" si="573"/>
        <v/>
      </c>
      <c r="M1655" s="22" t="str">
        <f t="shared" si="574"/>
        <v/>
      </c>
      <c r="N1655" s="54" t="str">
        <f t="shared" si="582"/>
        <v/>
      </c>
      <c r="O1655" s="3" t="str">
        <f t="shared" si="575"/>
        <v>죽현마을 동원로얄듀크)</v>
      </c>
      <c r="P1655" s="19" t="str">
        <f t="shared" si="576"/>
        <v/>
      </c>
      <c r="Q1655" s="23">
        <f>_xlfn.XLOOKUP(R1655,summary!C1:C37,summary!B1:B37)</f>
        <v>0</v>
      </c>
      <c r="R1655" s="24" t="str">
        <f t="shared" si="577"/>
        <v>보정동</v>
      </c>
      <c r="S1655" s="24" t="str">
        <f t="shared" si="583"/>
        <v>보정29통</v>
      </c>
      <c r="T1655" s="24" t="str">
        <f t="shared" si="584"/>
        <v>(보정동, 죽현마을 동원로얄듀크)</v>
      </c>
      <c r="U1655" s="24" t="str">
        <f t="shared" si="578"/>
        <v>보정</v>
      </c>
      <c r="V1655" s="25">
        <f t="shared" si="585"/>
        <v>29</v>
      </c>
      <c r="W1655" s="25">
        <f t="shared" si="579"/>
        <v>3</v>
      </c>
      <c r="X1655" s="5"/>
      <c r="Y1655" s="5" t="s">
        <v>1574</v>
      </c>
      <c r="Z1655" s="3" t="s">
        <v>67</v>
      </c>
      <c r="AA1655" s="3" t="s">
        <v>1724</v>
      </c>
      <c r="AB1655" s="5"/>
      <c r="AC1655" s="5"/>
      <c r="AD1655" s="5"/>
      <c r="AE1655" s="5"/>
      <c r="AF1655" s="5"/>
      <c r="AG1655" s="5"/>
    </row>
    <row r="1656" spans="1:33" ht="15.95" customHeight="1" x14ac:dyDescent="0.3">
      <c r="A1656" s="22" t="b">
        <f t="shared" si="565"/>
        <v>1</v>
      </c>
      <c r="B1656" s="22" t="b">
        <f t="shared" si="566"/>
        <v>0</v>
      </c>
      <c r="C1656" s="22" t="b">
        <f t="shared" si="567"/>
        <v>1</v>
      </c>
      <c r="D1656" s="22" t="b">
        <f t="shared" si="568"/>
        <v>0</v>
      </c>
      <c r="E1656" s="22" t="b">
        <f t="shared" si="569"/>
        <v>1</v>
      </c>
      <c r="F1656" s="52" t="b">
        <f t="shared" si="580"/>
        <v>1</v>
      </c>
      <c r="G1656" s="22" t="b">
        <f t="shared" si="586"/>
        <v>0</v>
      </c>
      <c r="H1656" s="22" t="b">
        <f t="shared" si="570"/>
        <v>1</v>
      </c>
      <c r="I1656" s="22" t="b">
        <f t="shared" si="581"/>
        <v>1</v>
      </c>
      <c r="J1656" s="22" t="b">
        <f t="shared" si="571"/>
        <v>0</v>
      </c>
      <c r="K1656" s="3" t="str">
        <f t="shared" si="572"/>
        <v/>
      </c>
      <c r="L1656" s="3" t="str">
        <f t="shared" si="573"/>
        <v/>
      </c>
      <c r="M1656" s="3" t="str">
        <f t="shared" si="574"/>
        <v/>
      </c>
      <c r="N1656" s="54" t="str">
        <f t="shared" si="582"/>
        <v/>
      </c>
      <c r="O1656" s="3" t="str">
        <f t="shared" si="575"/>
        <v>동원로얄듀크)</v>
      </c>
      <c r="P1656" s="19" t="str">
        <f t="shared" si="576"/>
        <v/>
      </c>
      <c r="Q1656" s="23">
        <f>_xlfn.XLOOKUP(R1656,summary!C1:C37,summary!B1:B37)</f>
        <v>0</v>
      </c>
      <c r="R1656" s="24" t="str">
        <f t="shared" si="577"/>
        <v>보정동</v>
      </c>
      <c r="S1656" s="24" t="str">
        <f t="shared" si="583"/>
        <v>보정29통</v>
      </c>
      <c r="T1656" s="24" t="str">
        <f t="shared" si="584"/>
        <v>(보정동, 죽현마을 동원로얄듀크)</v>
      </c>
      <c r="U1656" s="24" t="str">
        <f t="shared" si="578"/>
        <v>보정</v>
      </c>
      <c r="V1656" s="25">
        <f t="shared" si="585"/>
        <v>29</v>
      </c>
      <c r="W1656" s="25">
        <f t="shared" si="579"/>
        <v>4</v>
      </c>
      <c r="X1656" s="5"/>
      <c r="Y1656" s="5" t="s">
        <v>1714</v>
      </c>
      <c r="Z1656" s="3" t="s">
        <v>73</v>
      </c>
      <c r="AA1656" s="3" t="s">
        <v>1725</v>
      </c>
      <c r="AB1656" s="5"/>
      <c r="AC1656" s="5"/>
      <c r="AD1656" s="5"/>
      <c r="AE1656" s="5"/>
      <c r="AF1656" s="5"/>
      <c r="AG1656" s="5"/>
    </row>
    <row r="1657" spans="1:33" ht="15.95" customHeight="1" x14ac:dyDescent="0.3">
      <c r="A1657" s="22" t="b">
        <f t="shared" si="565"/>
        <v>0</v>
      </c>
      <c r="B1657" s="22" t="b">
        <f t="shared" si="566"/>
        <v>0</v>
      </c>
      <c r="C1657" s="22" t="b">
        <f t="shared" si="567"/>
        <v>0</v>
      </c>
      <c r="D1657" s="22" t="b">
        <f t="shared" si="568"/>
        <v>0</v>
      </c>
      <c r="E1657" s="22" t="b">
        <f t="shared" si="569"/>
        <v>0</v>
      </c>
      <c r="F1657" s="52" t="b">
        <f t="shared" si="580"/>
        <v>0</v>
      </c>
      <c r="G1657" s="22" t="b">
        <f t="shared" si="586"/>
        <v>0</v>
      </c>
      <c r="H1657" s="22" t="b">
        <f t="shared" si="570"/>
        <v>0</v>
      </c>
      <c r="I1657" s="22" t="b">
        <f t="shared" si="581"/>
        <v>0</v>
      </c>
      <c r="J1657" s="22" t="b">
        <f t="shared" si="571"/>
        <v>0</v>
      </c>
      <c r="K1657" s="3" t="str">
        <f t="shared" si="572"/>
        <v/>
      </c>
      <c r="L1657" s="3" t="str">
        <f t="shared" si="573"/>
        <v/>
      </c>
      <c r="M1657" s="3" t="str">
        <f t="shared" si="574"/>
        <v/>
      </c>
      <c r="N1657" s="54" t="str">
        <f t="shared" si="582"/>
        <v/>
      </c>
      <c r="O1657" s="3" t="str">
        <f t="shared" si="575"/>
        <v/>
      </c>
      <c r="P1657" s="19" t="str">
        <f t="shared" si="576"/>
        <v/>
      </c>
      <c r="Q1657" s="23">
        <f>_xlfn.XLOOKUP(R1657,summary!C1:C37,summary!B1:B37)</f>
        <v>0</v>
      </c>
      <c r="R1657" s="24" t="str">
        <f t="shared" si="577"/>
        <v>보정동</v>
      </c>
      <c r="S1657" s="24" t="str">
        <f t="shared" si="583"/>
        <v>보정29통</v>
      </c>
      <c r="T1657" s="24" t="str">
        <f t="shared" si="584"/>
        <v>(보정동, 죽현마을 동원로얄듀크)</v>
      </c>
      <c r="U1657" s="24" t="str">
        <f t="shared" si="578"/>
        <v>보정</v>
      </c>
      <c r="V1657" s="25">
        <f t="shared" si="585"/>
        <v>29</v>
      </c>
      <c r="W1657" s="25">
        <f t="shared" si="579"/>
        <v>5</v>
      </c>
      <c r="X1657" s="5"/>
      <c r="Y1657" s="5"/>
      <c r="Z1657" s="3" t="s">
        <v>87</v>
      </c>
      <c r="AA1657" s="3" t="s">
        <v>1726</v>
      </c>
      <c r="AB1657" s="5"/>
      <c r="AC1657" s="5"/>
      <c r="AD1657" s="5"/>
      <c r="AE1657" s="5"/>
      <c r="AF1657" s="5"/>
      <c r="AG1657" s="5"/>
    </row>
    <row r="1658" spans="1:33" ht="15.95" customHeight="1" x14ac:dyDescent="0.3">
      <c r="A1658" s="22" t="b">
        <f t="shared" si="565"/>
        <v>0</v>
      </c>
      <c r="B1658" s="22" t="b">
        <f t="shared" si="566"/>
        <v>0</v>
      </c>
      <c r="C1658" s="22" t="b">
        <f t="shared" si="567"/>
        <v>0</v>
      </c>
      <c r="D1658" s="22" t="b">
        <f t="shared" si="568"/>
        <v>0</v>
      </c>
      <c r="E1658" s="22" t="b">
        <f t="shared" si="569"/>
        <v>0</v>
      </c>
      <c r="F1658" s="52" t="b">
        <f t="shared" si="580"/>
        <v>0</v>
      </c>
      <c r="G1658" s="22" t="b">
        <f t="shared" si="586"/>
        <v>0</v>
      </c>
      <c r="H1658" s="22" t="b">
        <f t="shared" si="570"/>
        <v>0</v>
      </c>
      <c r="I1658" s="22" t="b">
        <f t="shared" si="581"/>
        <v>0</v>
      </c>
      <c r="J1658" s="22" t="b">
        <f t="shared" si="571"/>
        <v>0</v>
      </c>
      <c r="K1658" s="3" t="str">
        <f t="shared" si="572"/>
        <v/>
      </c>
      <c r="L1658" s="3" t="str">
        <f t="shared" si="573"/>
        <v/>
      </c>
      <c r="M1658" s="3" t="str">
        <f t="shared" si="574"/>
        <v/>
      </c>
      <c r="N1658" s="54" t="str">
        <f t="shared" si="582"/>
        <v/>
      </c>
      <c r="O1658" s="3" t="str">
        <f t="shared" si="575"/>
        <v/>
      </c>
      <c r="P1658" s="19" t="str">
        <f t="shared" si="576"/>
        <v/>
      </c>
      <c r="Q1658" s="23">
        <f>_xlfn.XLOOKUP(R1658,summary!C1:C37,summary!B1:B37)</f>
        <v>0</v>
      </c>
      <c r="R1658" s="24" t="str">
        <f t="shared" si="577"/>
        <v>보정동</v>
      </c>
      <c r="S1658" s="24" t="str">
        <f t="shared" si="583"/>
        <v>보정29통</v>
      </c>
      <c r="T1658" s="24" t="str">
        <f t="shared" si="584"/>
        <v>(보정동, 죽현마을 동원로얄듀크)</v>
      </c>
      <c r="U1658" s="24" t="str">
        <f t="shared" si="578"/>
        <v>보정</v>
      </c>
      <c r="V1658" s="25">
        <f t="shared" si="585"/>
        <v>29</v>
      </c>
      <c r="W1658" s="25">
        <f t="shared" si="579"/>
        <v>6</v>
      </c>
      <c r="X1658" s="5"/>
      <c r="Y1658" s="5"/>
      <c r="Z1658" s="3" t="s">
        <v>89</v>
      </c>
      <c r="AA1658" s="3" t="s">
        <v>1727</v>
      </c>
      <c r="AB1658" s="5"/>
      <c r="AC1658" s="5"/>
      <c r="AD1658" s="5"/>
      <c r="AE1658" s="5"/>
      <c r="AF1658" s="5"/>
      <c r="AG1658" s="5"/>
    </row>
    <row r="1659" spans="1:33" ht="15.95" customHeight="1" x14ac:dyDescent="0.3">
      <c r="A1659" s="22" t="b">
        <f t="shared" si="565"/>
        <v>0</v>
      </c>
      <c r="B1659" s="22" t="b">
        <f t="shared" si="566"/>
        <v>0</v>
      </c>
      <c r="C1659" s="22" t="b">
        <f t="shared" si="567"/>
        <v>0</v>
      </c>
      <c r="D1659" s="22" t="b">
        <f t="shared" si="568"/>
        <v>0</v>
      </c>
      <c r="E1659" s="22" t="b">
        <f t="shared" si="569"/>
        <v>0</v>
      </c>
      <c r="F1659" s="52" t="b">
        <f t="shared" si="580"/>
        <v>0</v>
      </c>
      <c r="G1659" s="22" t="b">
        <f t="shared" si="586"/>
        <v>0</v>
      </c>
      <c r="H1659" s="22" t="b">
        <f t="shared" si="570"/>
        <v>0</v>
      </c>
      <c r="I1659" s="22" t="b">
        <f t="shared" si="581"/>
        <v>0</v>
      </c>
      <c r="J1659" s="22" t="b">
        <f t="shared" si="571"/>
        <v>0</v>
      </c>
      <c r="K1659" s="3" t="str">
        <f t="shared" si="572"/>
        <v/>
      </c>
      <c r="L1659" s="3" t="str">
        <f t="shared" si="573"/>
        <v/>
      </c>
      <c r="M1659" s="3" t="str">
        <f t="shared" si="574"/>
        <v/>
      </c>
      <c r="N1659" s="54" t="str">
        <f t="shared" si="582"/>
        <v/>
      </c>
      <c r="O1659" s="3" t="str">
        <f t="shared" si="575"/>
        <v/>
      </c>
      <c r="P1659" s="19" t="str">
        <f t="shared" si="576"/>
        <v/>
      </c>
      <c r="Q1659" s="23">
        <f>_xlfn.XLOOKUP(R1659,summary!C1:C37,summary!B1:B37)</f>
        <v>0</v>
      </c>
      <c r="R1659" s="24" t="str">
        <f t="shared" si="577"/>
        <v>보정동</v>
      </c>
      <c r="S1659" s="24" t="str">
        <f t="shared" si="583"/>
        <v>보정29통</v>
      </c>
      <c r="T1659" s="24" t="str">
        <f t="shared" si="584"/>
        <v>(보정동, 죽현마을 동원로얄듀크)</v>
      </c>
      <c r="U1659" s="24" t="str">
        <f t="shared" si="578"/>
        <v>보정</v>
      </c>
      <c r="V1659" s="25">
        <f t="shared" si="585"/>
        <v>29</v>
      </c>
      <c r="W1659" s="25">
        <f t="shared" si="579"/>
        <v>7</v>
      </c>
      <c r="X1659" s="5"/>
      <c r="Y1659" s="5"/>
      <c r="Z1659" s="3" t="s">
        <v>91</v>
      </c>
      <c r="AA1659" s="3" t="s">
        <v>1728</v>
      </c>
      <c r="AB1659" s="5"/>
      <c r="AC1659" s="5"/>
      <c r="AD1659" s="5"/>
      <c r="AE1659" s="5"/>
      <c r="AF1659" s="5"/>
      <c r="AG1659" s="5"/>
    </row>
    <row r="1660" spans="1:33" ht="15.95" customHeight="1" x14ac:dyDescent="0.3">
      <c r="A1660" s="22" t="b">
        <f t="shared" si="565"/>
        <v>0</v>
      </c>
      <c r="B1660" s="22" t="b">
        <f t="shared" si="566"/>
        <v>0</v>
      </c>
      <c r="C1660" s="22" t="b">
        <f t="shared" si="567"/>
        <v>0</v>
      </c>
      <c r="D1660" s="22" t="b">
        <f t="shared" si="568"/>
        <v>0</v>
      </c>
      <c r="E1660" s="22" t="b">
        <f t="shared" si="569"/>
        <v>0</v>
      </c>
      <c r="F1660" s="52" t="b">
        <f t="shared" si="580"/>
        <v>0</v>
      </c>
      <c r="G1660" s="22" t="b">
        <f t="shared" si="586"/>
        <v>0</v>
      </c>
      <c r="H1660" s="22" t="b">
        <f t="shared" si="570"/>
        <v>0</v>
      </c>
      <c r="I1660" s="22" t="b">
        <f t="shared" si="581"/>
        <v>0</v>
      </c>
      <c r="J1660" s="22" t="b">
        <f t="shared" si="571"/>
        <v>0</v>
      </c>
      <c r="K1660" s="3" t="str">
        <f t="shared" si="572"/>
        <v/>
      </c>
      <c r="L1660" s="3" t="str">
        <f t="shared" si="573"/>
        <v/>
      </c>
      <c r="M1660" s="3" t="str">
        <f t="shared" si="574"/>
        <v/>
      </c>
      <c r="N1660" s="54" t="str">
        <f t="shared" si="582"/>
        <v/>
      </c>
      <c r="O1660" s="3" t="str">
        <f t="shared" si="575"/>
        <v/>
      </c>
      <c r="P1660" s="19" t="str">
        <f t="shared" si="576"/>
        <v/>
      </c>
      <c r="Q1660" s="23">
        <f>_xlfn.XLOOKUP(R1660,summary!C1:C37,summary!B1:B37)</f>
        <v>0</v>
      </c>
      <c r="R1660" s="24" t="str">
        <f t="shared" si="577"/>
        <v>보정동</v>
      </c>
      <c r="S1660" s="24" t="str">
        <f t="shared" si="583"/>
        <v>보정29통</v>
      </c>
      <c r="T1660" s="24" t="str">
        <f t="shared" si="584"/>
        <v>(보정동, 죽현마을 동원로얄듀크)</v>
      </c>
      <c r="U1660" s="24" t="str">
        <f t="shared" si="578"/>
        <v>보정</v>
      </c>
      <c r="V1660" s="25">
        <f t="shared" si="585"/>
        <v>29</v>
      </c>
      <c r="W1660" s="25">
        <f t="shared" si="579"/>
        <v>8</v>
      </c>
      <c r="X1660" s="5"/>
      <c r="Y1660" s="5"/>
      <c r="Z1660" s="5" t="s">
        <v>93</v>
      </c>
      <c r="AA1660" s="3" t="s">
        <v>1729</v>
      </c>
      <c r="AB1660" s="5"/>
      <c r="AC1660" s="5"/>
      <c r="AD1660" s="5"/>
      <c r="AE1660" s="5"/>
      <c r="AF1660" s="5"/>
      <c r="AG1660" s="5"/>
    </row>
    <row r="1661" spans="1:33" ht="15.95" customHeight="1" x14ac:dyDescent="0.3">
      <c r="A1661" s="22" t="b">
        <f t="shared" si="565"/>
        <v>0</v>
      </c>
      <c r="B1661" s="22" t="b">
        <f t="shared" si="566"/>
        <v>0</v>
      </c>
      <c r="C1661" s="22" t="b">
        <f t="shared" si="567"/>
        <v>0</v>
      </c>
      <c r="D1661" s="22" t="b">
        <f t="shared" si="568"/>
        <v>0</v>
      </c>
      <c r="E1661" s="22" t="b">
        <f t="shared" si="569"/>
        <v>0</v>
      </c>
      <c r="F1661" s="52" t="b">
        <f t="shared" si="580"/>
        <v>0</v>
      </c>
      <c r="G1661" s="22" t="b">
        <f t="shared" si="586"/>
        <v>0</v>
      </c>
      <c r="H1661" s="22" t="b">
        <f t="shared" si="570"/>
        <v>0</v>
      </c>
      <c r="I1661" s="22" t="b">
        <f t="shared" si="581"/>
        <v>0</v>
      </c>
      <c r="J1661" s="22" t="b">
        <f t="shared" si="571"/>
        <v>0</v>
      </c>
      <c r="K1661" s="3" t="str">
        <f t="shared" si="572"/>
        <v/>
      </c>
      <c r="L1661" s="3" t="str">
        <f t="shared" si="573"/>
        <v/>
      </c>
      <c r="M1661" s="3" t="str">
        <f t="shared" si="574"/>
        <v/>
      </c>
      <c r="N1661" s="54" t="str">
        <f t="shared" si="582"/>
        <v/>
      </c>
      <c r="O1661" s="3" t="str">
        <f t="shared" si="575"/>
        <v/>
      </c>
      <c r="P1661" s="19" t="str">
        <f t="shared" si="576"/>
        <v/>
      </c>
      <c r="Q1661" s="23">
        <f>_xlfn.XLOOKUP(R1661,summary!C1:C37,summary!B1:B37)</f>
        <v>0</v>
      </c>
      <c r="R1661" s="24" t="str">
        <f t="shared" si="577"/>
        <v>보정동</v>
      </c>
      <c r="S1661" s="24" t="str">
        <f t="shared" si="583"/>
        <v>보정29통</v>
      </c>
      <c r="T1661" s="24" t="str">
        <f t="shared" si="584"/>
        <v>(보정동, 죽현마을 동원로얄듀크)</v>
      </c>
      <c r="U1661" s="24" t="str">
        <f t="shared" si="578"/>
        <v>보정</v>
      </c>
      <c r="V1661" s="25">
        <f t="shared" si="585"/>
        <v>29</v>
      </c>
      <c r="W1661" s="25">
        <f t="shared" si="579"/>
        <v>9</v>
      </c>
      <c r="X1661" s="5"/>
      <c r="Y1661" s="5"/>
      <c r="Z1661" s="5" t="s">
        <v>95</v>
      </c>
      <c r="AA1661" s="3" t="s">
        <v>1730</v>
      </c>
      <c r="AB1661" s="5"/>
      <c r="AC1661" s="5"/>
      <c r="AD1661" s="5"/>
      <c r="AE1661" s="5"/>
      <c r="AF1661" s="5"/>
      <c r="AG1661" s="5"/>
    </row>
    <row r="1662" spans="1:33" ht="15.95" customHeight="1" x14ac:dyDescent="0.3">
      <c r="A1662" s="22" t="b">
        <f t="shared" si="565"/>
        <v>0</v>
      </c>
      <c r="B1662" s="22" t="b">
        <f t="shared" si="566"/>
        <v>0</v>
      </c>
      <c r="C1662" s="22" t="b">
        <f t="shared" si="567"/>
        <v>0</v>
      </c>
      <c r="D1662" s="22" t="b">
        <f t="shared" si="568"/>
        <v>0</v>
      </c>
      <c r="E1662" s="22" t="b">
        <f t="shared" si="569"/>
        <v>0</v>
      </c>
      <c r="F1662" s="52" t="b">
        <f t="shared" si="580"/>
        <v>0</v>
      </c>
      <c r="G1662" s="22" t="b">
        <f t="shared" si="586"/>
        <v>0</v>
      </c>
      <c r="H1662" s="22" t="b">
        <f t="shared" si="570"/>
        <v>0</v>
      </c>
      <c r="I1662" s="22" t="b">
        <f t="shared" si="581"/>
        <v>0</v>
      </c>
      <c r="J1662" s="22" t="b">
        <f t="shared" si="571"/>
        <v>0</v>
      </c>
      <c r="K1662" s="3" t="str">
        <f t="shared" si="572"/>
        <v/>
      </c>
      <c r="L1662" s="3" t="str">
        <f t="shared" si="573"/>
        <v/>
      </c>
      <c r="M1662" s="3" t="str">
        <f t="shared" si="574"/>
        <v/>
      </c>
      <c r="N1662" s="54" t="str">
        <f t="shared" si="582"/>
        <v/>
      </c>
      <c r="O1662" s="3" t="str">
        <f t="shared" si="575"/>
        <v/>
      </c>
      <c r="P1662" s="19" t="str">
        <f t="shared" si="576"/>
        <v/>
      </c>
      <c r="Q1662" s="23">
        <f>_xlfn.XLOOKUP(R1662,summary!C1:C37,summary!B1:B37)</f>
        <v>0</v>
      </c>
      <c r="R1662" s="24" t="str">
        <f t="shared" si="577"/>
        <v>보정동</v>
      </c>
      <c r="S1662" s="24" t="str">
        <f t="shared" si="583"/>
        <v>보정29통</v>
      </c>
      <c r="T1662" s="24" t="str">
        <f t="shared" si="584"/>
        <v>(보정동, 죽현마을 동원로얄듀크)</v>
      </c>
      <c r="U1662" s="24" t="str">
        <f t="shared" si="578"/>
        <v>보정</v>
      </c>
      <c r="V1662" s="25">
        <f t="shared" si="585"/>
        <v>29</v>
      </c>
      <c r="W1662" s="25">
        <f t="shared" si="579"/>
        <v>10</v>
      </c>
      <c r="X1662" s="5"/>
      <c r="Y1662" s="5"/>
      <c r="Z1662" s="5" t="s">
        <v>97</v>
      </c>
      <c r="AA1662" s="3" t="s">
        <v>1731</v>
      </c>
      <c r="AB1662" s="5"/>
      <c r="AC1662" s="5"/>
      <c r="AD1662" s="5"/>
      <c r="AE1662" s="5"/>
      <c r="AF1662" s="5"/>
      <c r="AG1662" s="5"/>
    </row>
    <row r="1663" spans="1:33" ht="15.95" customHeight="1" x14ac:dyDescent="0.3">
      <c r="A1663" s="22" t="b">
        <f t="shared" si="565"/>
        <v>1</v>
      </c>
      <c r="B1663" s="22" t="b">
        <f t="shared" si="566"/>
        <v>0</v>
      </c>
      <c r="C1663" s="22" t="b">
        <f t="shared" si="567"/>
        <v>0</v>
      </c>
      <c r="D1663" s="22" t="b">
        <f t="shared" si="568"/>
        <v>0</v>
      </c>
      <c r="E1663" s="22" t="b">
        <f t="shared" si="569"/>
        <v>0</v>
      </c>
      <c r="F1663" s="52" t="b">
        <f t="shared" si="580"/>
        <v>0</v>
      </c>
      <c r="G1663" s="22" t="b">
        <f t="shared" si="586"/>
        <v>0</v>
      </c>
      <c r="H1663" s="22" t="b">
        <f t="shared" si="570"/>
        <v>0</v>
      </c>
      <c r="I1663" s="22" t="b">
        <f t="shared" si="581"/>
        <v>0</v>
      </c>
      <c r="J1663" s="22" t="b">
        <f t="shared" si="571"/>
        <v>1</v>
      </c>
      <c r="K1663" s="3" t="str">
        <f t="shared" si="572"/>
        <v>보정30통</v>
      </c>
      <c r="L1663" s="3" t="str">
        <f t="shared" si="573"/>
        <v>30</v>
      </c>
      <c r="M1663" s="3">
        <f t="shared" si="574"/>
        <v>30</v>
      </c>
      <c r="N1663" s="54" t="str">
        <f t="shared" si="582"/>
        <v>보정</v>
      </c>
      <c r="O1663" s="3" t="str">
        <f t="shared" si="575"/>
        <v/>
      </c>
      <c r="P1663" s="19" t="str">
        <f t="shared" si="576"/>
        <v/>
      </c>
      <c r="Q1663" s="23">
        <f>_xlfn.XLOOKUP(R1663,summary!C1:C37,summary!B1:B37)</f>
        <v>0</v>
      </c>
      <c r="R1663" s="24" t="str">
        <f t="shared" si="577"/>
        <v>보정동</v>
      </c>
      <c r="S1663" s="24" t="str">
        <f t="shared" si="583"/>
        <v>보정30통</v>
      </c>
      <c r="T1663" s="24" t="str">
        <f t="shared" si="584"/>
        <v>(보정동, 신촌마을상록데시앙)</v>
      </c>
      <c r="U1663" s="24" t="str">
        <f t="shared" si="578"/>
        <v>보정</v>
      </c>
      <c r="V1663" s="25">
        <f t="shared" si="585"/>
        <v>30</v>
      </c>
      <c r="W1663" s="25">
        <f t="shared" si="579"/>
        <v>1</v>
      </c>
      <c r="X1663" s="3"/>
      <c r="Y1663" s="3" t="s">
        <v>1732</v>
      </c>
      <c r="Z1663" s="3" t="s">
        <v>63</v>
      </c>
      <c r="AA1663" s="3" t="s">
        <v>1733</v>
      </c>
      <c r="AB1663" s="5"/>
      <c r="AC1663" s="5"/>
      <c r="AD1663" s="5"/>
      <c r="AE1663" s="5"/>
      <c r="AF1663" s="5"/>
      <c r="AG1663" s="5"/>
    </row>
    <row r="1664" spans="1:33" ht="15.95" customHeight="1" x14ac:dyDescent="0.3">
      <c r="A1664" s="22" t="b">
        <f t="shared" si="565"/>
        <v>1</v>
      </c>
      <c r="B1664" s="22" t="b">
        <f t="shared" si="566"/>
        <v>1</v>
      </c>
      <c r="C1664" s="22" t="b">
        <f t="shared" si="567"/>
        <v>0</v>
      </c>
      <c r="D1664" s="22" t="b">
        <f t="shared" si="568"/>
        <v>0</v>
      </c>
      <c r="E1664" s="22" t="b">
        <f t="shared" si="569"/>
        <v>1</v>
      </c>
      <c r="F1664" s="52" t="b">
        <f t="shared" si="580"/>
        <v>1</v>
      </c>
      <c r="G1664" s="22" t="b">
        <f t="shared" si="586"/>
        <v>1</v>
      </c>
      <c r="H1664" s="22" t="b">
        <f t="shared" si="570"/>
        <v>0</v>
      </c>
      <c r="I1664" s="22" t="b">
        <f t="shared" si="581"/>
        <v>1</v>
      </c>
      <c r="J1664" s="22" t="b">
        <f t="shared" si="571"/>
        <v>0</v>
      </c>
      <c r="K1664" s="3" t="str">
        <f t="shared" si="572"/>
        <v/>
      </c>
      <c r="L1664" s="3" t="str">
        <f t="shared" si="573"/>
        <v/>
      </c>
      <c r="M1664" s="3" t="str">
        <f t="shared" si="574"/>
        <v/>
      </c>
      <c r="N1664" s="54" t="str">
        <f t="shared" si="582"/>
        <v/>
      </c>
      <c r="O1664" s="3" t="str">
        <f t="shared" si="575"/>
        <v>(보정동, 신촌마을상록데시앙)</v>
      </c>
      <c r="P1664" s="19" t="str">
        <f t="shared" si="576"/>
        <v>(보정동, 신촌마을상록데시앙)</v>
      </c>
      <c r="Q1664" s="23">
        <f>_xlfn.XLOOKUP(R1664,summary!C1:C37,summary!B1:B37)</f>
        <v>0</v>
      </c>
      <c r="R1664" s="24" t="str">
        <f t="shared" si="577"/>
        <v>보정동</v>
      </c>
      <c r="S1664" s="24" t="str">
        <f t="shared" si="583"/>
        <v>보정30통</v>
      </c>
      <c r="T1664" s="24" t="str">
        <f t="shared" si="584"/>
        <v>(보정동, 신촌마을상록데시앙)</v>
      </c>
      <c r="U1664" s="24" t="str">
        <f t="shared" si="578"/>
        <v>보정</v>
      </c>
      <c r="V1664" s="25">
        <f t="shared" si="585"/>
        <v>30</v>
      </c>
      <c r="W1664" s="25">
        <f t="shared" si="579"/>
        <v>2</v>
      </c>
      <c r="X1664" s="3"/>
      <c r="Y1664" s="3" t="s">
        <v>1425</v>
      </c>
      <c r="Z1664" s="3" t="s">
        <v>65</v>
      </c>
      <c r="AA1664" s="3" t="s">
        <v>1734</v>
      </c>
      <c r="AB1664" s="5"/>
      <c r="AC1664" s="5"/>
      <c r="AD1664" s="5"/>
      <c r="AE1664" s="5"/>
      <c r="AF1664" s="5"/>
      <c r="AG1664" s="5"/>
    </row>
    <row r="1665" spans="1:33" ht="15.95" customHeight="1" x14ac:dyDescent="0.3">
      <c r="A1665" s="22" t="b">
        <f t="shared" si="565"/>
        <v>1</v>
      </c>
      <c r="B1665" s="22" t="b">
        <f t="shared" si="566"/>
        <v>0</v>
      </c>
      <c r="C1665" s="22" t="b">
        <f t="shared" si="567"/>
        <v>0</v>
      </c>
      <c r="D1665" s="22" t="b">
        <f t="shared" si="568"/>
        <v>0</v>
      </c>
      <c r="E1665" s="22" t="b">
        <f t="shared" si="569"/>
        <v>0</v>
      </c>
      <c r="F1665" s="52" t="b">
        <f t="shared" si="580"/>
        <v>0</v>
      </c>
      <c r="G1665" s="22" t="b">
        <f t="shared" si="586"/>
        <v>0</v>
      </c>
      <c r="H1665" s="22" t="b">
        <f t="shared" si="570"/>
        <v>0</v>
      </c>
      <c r="I1665" s="22" t="b">
        <f t="shared" si="581"/>
        <v>1</v>
      </c>
      <c r="J1665" s="22" t="b">
        <f t="shared" si="571"/>
        <v>0</v>
      </c>
      <c r="K1665" s="3" t="str">
        <f t="shared" si="572"/>
        <v/>
      </c>
      <c r="L1665" s="3" t="str">
        <f t="shared" si="573"/>
        <v/>
      </c>
      <c r="M1665" s="22" t="str">
        <f t="shared" si="574"/>
        <v/>
      </c>
      <c r="N1665" s="54" t="str">
        <f t="shared" si="582"/>
        <v/>
      </c>
      <c r="O1665" s="3" t="str">
        <f t="shared" si="575"/>
        <v>신촌마을상록데시앙)</v>
      </c>
      <c r="P1665" s="19" t="str">
        <f t="shared" si="576"/>
        <v/>
      </c>
      <c r="Q1665" s="23">
        <f>_xlfn.XLOOKUP(R1665,summary!C1:C37,summary!B1:B37)</f>
        <v>0</v>
      </c>
      <c r="R1665" s="24" t="str">
        <f t="shared" si="577"/>
        <v>보정동</v>
      </c>
      <c r="S1665" s="24" t="str">
        <f t="shared" si="583"/>
        <v>보정30통</v>
      </c>
      <c r="T1665" s="24" t="str">
        <f t="shared" si="584"/>
        <v>(보정동, 신촌마을상록데시앙)</v>
      </c>
      <c r="U1665" s="24" t="str">
        <f t="shared" si="578"/>
        <v>보정</v>
      </c>
      <c r="V1665" s="25">
        <f t="shared" si="585"/>
        <v>30</v>
      </c>
      <c r="W1665" s="25">
        <f t="shared" si="579"/>
        <v>3</v>
      </c>
      <c r="X1665" s="5"/>
      <c r="Y1665" s="3" t="s">
        <v>1635</v>
      </c>
      <c r="Z1665" s="3" t="s">
        <v>67</v>
      </c>
      <c r="AA1665" s="3" t="s">
        <v>1735</v>
      </c>
      <c r="AB1665" s="5"/>
      <c r="AC1665" s="5"/>
      <c r="AD1665" s="5"/>
      <c r="AE1665" s="5"/>
      <c r="AF1665" s="5"/>
      <c r="AG1665" s="5"/>
    </row>
    <row r="1666" spans="1:33" ht="15.95" customHeight="1" x14ac:dyDescent="0.3">
      <c r="A1666" s="22" t="b">
        <f t="shared" ref="A1666:A1729" si="587">LEN(Y1666)&gt;0</f>
        <v>1</v>
      </c>
      <c r="B1666" s="22" t="b">
        <f t="shared" ref="B1666:B1729" si="588">LEFT(Y1666)="("</f>
        <v>0</v>
      </c>
      <c r="C1666" s="22" t="b">
        <f t="shared" ref="C1666:C1729" si="589">RIGHT(Y1666)=")"</f>
        <v>1</v>
      </c>
      <c r="D1666" s="22" t="b">
        <f t="shared" ref="D1666:D1729" si="590">AND(B1666,C1666)</f>
        <v>0</v>
      </c>
      <c r="E1666" s="22" t="b">
        <f t="shared" ref="E1666:E1729" si="591">OR(B1666,C1666)</f>
        <v>1</v>
      </c>
      <c r="F1666" s="52" t="b">
        <f t="shared" si="580"/>
        <v>1</v>
      </c>
      <c r="G1666" s="22" t="b">
        <f t="shared" si="586"/>
        <v>0</v>
      </c>
      <c r="H1666" s="22" t="b">
        <f t="shared" ref="H1666:H1729" si="592">AND(C1666,$F1666)</f>
        <v>1</v>
      </c>
      <c r="I1666" s="22" t="b">
        <f t="shared" si="581"/>
        <v>1</v>
      </c>
      <c r="J1666" s="22" t="b">
        <f t="shared" ref="J1666:J1729" si="593">AND(A1666,NOT(B1666),NOT(I1666))</f>
        <v>0</v>
      </c>
      <c r="K1666" s="3" t="str">
        <f t="shared" ref="K1666:K1729" si="594">IF(AND(J1666,RIGHT(Y1666)="통"),Y1666,"")</f>
        <v/>
      </c>
      <c r="L1666" s="3" t="str">
        <f t="shared" ref="L1666:L1729" si="595">RIGHT(SUBSTITUTE(K1666,"통",""),2)</f>
        <v/>
      </c>
      <c r="M1666" s="3" t="str">
        <f t="shared" ref="M1666:M1729" si="596">IF(LEN(L1666)=0,"",IF(CODE(L1666)&lt;60,VALUE(L1666),VALUE(RIGHT(L1666))))</f>
        <v/>
      </c>
      <c r="N1666" s="54" t="str">
        <f t="shared" si="582"/>
        <v/>
      </c>
      <c r="O1666" s="3" t="str">
        <f t="shared" ref="O1666:O1729" si="597">IF(I1666,IF(I1667,CONCATENATE(Y1666,O1667),Y1666),"")</f>
        <v>상록데시앙)</v>
      </c>
      <c r="P1666" s="19" t="str">
        <f t="shared" ref="P1666:P1729" si="598">IF(G1666,O1666,IF(D1666,Y1666,""))</f>
        <v/>
      </c>
      <c r="Q1666" s="23">
        <f>_xlfn.XLOOKUP(R1666,summary!C1:C37,summary!B1:B37)</f>
        <v>0</v>
      </c>
      <c r="R1666" s="24" t="str">
        <f t="shared" ref="R1666:R1729" si="599">IF($X1666="",R1665,$X1666)</f>
        <v>보정동</v>
      </c>
      <c r="S1666" s="24" t="str">
        <f t="shared" si="583"/>
        <v>보정30통</v>
      </c>
      <c r="T1666" s="24" t="str">
        <f t="shared" si="584"/>
        <v>(보정동, 신촌마을상록데시앙)</v>
      </c>
      <c r="U1666" s="24" t="str">
        <f t="shared" ref="U1666:U1729" si="600">IF($J1666,N1666,U1665)</f>
        <v>보정</v>
      </c>
      <c r="V1666" s="25">
        <f t="shared" si="585"/>
        <v>30</v>
      </c>
      <c r="W1666" s="25">
        <f t="shared" ref="W1666:W1729" si="601">IF(ISBLANK(Z1666),"",IF(LEN(TRIM(Z1666))&lt;4,VALUE(SUBSTITUTE(TRIM(Z1666),"반","")),""))</f>
        <v>4</v>
      </c>
      <c r="X1666" s="5"/>
      <c r="Y1666" s="3" t="s">
        <v>1736</v>
      </c>
      <c r="Z1666" s="3" t="s">
        <v>73</v>
      </c>
      <c r="AA1666" s="3" t="s">
        <v>1737</v>
      </c>
      <c r="AB1666" s="5"/>
      <c r="AC1666" s="5"/>
      <c r="AD1666" s="5"/>
      <c r="AE1666" s="5"/>
      <c r="AF1666" s="5"/>
      <c r="AG1666" s="5"/>
    </row>
    <row r="1667" spans="1:33" ht="15.95" customHeight="1" x14ac:dyDescent="0.3">
      <c r="A1667" s="22" t="b">
        <f t="shared" si="587"/>
        <v>0</v>
      </c>
      <c r="B1667" s="22" t="b">
        <f t="shared" si="588"/>
        <v>0</v>
      </c>
      <c r="C1667" s="22" t="b">
        <f t="shared" si="589"/>
        <v>0</v>
      </c>
      <c r="D1667" s="22" t="b">
        <f t="shared" si="590"/>
        <v>0</v>
      </c>
      <c r="E1667" s="22" t="b">
        <f t="shared" si="591"/>
        <v>0</v>
      </c>
      <c r="F1667" s="52" t="b">
        <f t="shared" ref="F1667:F1730" si="602">_xlfn.XOR(B1667,C1667)</f>
        <v>0</v>
      </c>
      <c r="G1667" s="22" t="b">
        <f t="shared" si="586"/>
        <v>0</v>
      </c>
      <c r="H1667" s="22" t="b">
        <f t="shared" si="592"/>
        <v>0</v>
      </c>
      <c r="I1667" s="22" t="b">
        <f t="shared" ref="I1667:I1730" si="603">IF(G1667,G1667,IF(H1666,FALSE,I1666))</f>
        <v>0</v>
      </c>
      <c r="J1667" s="22" t="b">
        <f t="shared" si="593"/>
        <v>0</v>
      </c>
      <c r="K1667" s="3" t="str">
        <f t="shared" si="594"/>
        <v/>
      </c>
      <c r="L1667" s="3" t="str">
        <f t="shared" si="595"/>
        <v/>
      </c>
      <c r="M1667" s="3" t="str">
        <f t="shared" si="596"/>
        <v/>
      </c>
      <c r="N1667" s="54" t="str">
        <f t="shared" ref="N1667:N1730" si="604">SUBSTITUTE(K1667,_xlfn.CONCAT(M1667,"통"),"")</f>
        <v/>
      </c>
      <c r="O1667" s="3" t="str">
        <f t="shared" si="597"/>
        <v/>
      </c>
      <c r="P1667" s="19" t="str">
        <f t="shared" si="598"/>
        <v/>
      </c>
      <c r="Q1667" s="23">
        <f>_xlfn.XLOOKUP(R1667,summary!C1:C37,summary!B1:B37)</f>
        <v>0</v>
      </c>
      <c r="R1667" s="24" t="str">
        <f t="shared" si="599"/>
        <v>보정동</v>
      </c>
      <c r="S1667" s="24" t="str">
        <f t="shared" ref="S1667:S1730" si="605">IF(J1667,Y1667,S1666)</f>
        <v>보정30통</v>
      </c>
      <c r="T1667" s="24" t="str">
        <f t="shared" ref="T1667:T1730" si="606">IF(J1667,P1668,T1666)</f>
        <v>(보정동, 신촌마을상록데시앙)</v>
      </c>
      <c r="U1667" s="24" t="str">
        <f t="shared" si="600"/>
        <v>보정</v>
      </c>
      <c r="V1667" s="25">
        <f t="shared" ref="V1667:V1730" si="607">IF(J1667,M1667,V1666)</f>
        <v>30</v>
      </c>
      <c r="W1667" s="25">
        <f t="shared" si="601"/>
        <v>5</v>
      </c>
      <c r="X1667" s="5"/>
      <c r="Y1667" s="3"/>
      <c r="Z1667" s="3" t="s">
        <v>87</v>
      </c>
      <c r="AA1667" s="3" t="s">
        <v>1738</v>
      </c>
      <c r="AB1667" s="5"/>
      <c r="AC1667" s="5"/>
      <c r="AD1667" s="5"/>
      <c r="AE1667" s="5"/>
      <c r="AF1667" s="5"/>
      <c r="AG1667" s="5"/>
    </row>
    <row r="1668" spans="1:33" ht="15.95" customHeight="1" x14ac:dyDescent="0.3">
      <c r="A1668" s="22" t="b">
        <f t="shared" si="587"/>
        <v>0</v>
      </c>
      <c r="B1668" s="22" t="b">
        <f t="shared" si="588"/>
        <v>0</v>
      </c>
      <c r="C1668" s="22" t="b">
        <f t="shared" si="589"/>
        <v>0</v>
      </c>
      <c r="D1668" s="22" t="b">
        <f t="shared" si="590"/>
        <v>0</v>
      </c>
      <c r="E1668" s="22" t="b">
        <f t="shared" si="591"/>
        <v>0</v>
      </c>
      <c r="F1668" s="52" t="b">
        <f t="shared" si="602"/>
        <v>0</v>
      </c>
      <c r="G1668" s="22" t="b">
        <f t="shared" si="586"/>
        <v>0</v>
      </c>
      <c r="H1668" s="22" t="b">
        <f t="shared" si="592"/>
        <v>0</v>
      </c>
      <c r="I1668" s="22" t="b">
        <f t="shared" si="603"/>
        <v>0</v>
      </c>
      <c r="J1668" s="22" t="b">
        <f t="shared" si="593"/>
        <v>0</v>
      </c>
      <c r="K1668" s="3" t="str">
        <f t="shared" si="594"/>
        <v/>
      </c>
      <c r="L1668" s="3" t="str">
        <f t="shared" si="595"/>
        <v/>
      </c>
      <c r="M1668" s="3" t="str">
        <f t="shared" si="596"/>
        <v/>
      </c>
      <c r="N1668" s="54" t="str">
        <f t="shared" si="604"/>
        <v/>
      </c>
      <c r="O1668" s="3" t="str">
        <f t="shared" si="597"/>
        <v/>
      </c>
      <c r="P1668" s="19" t="str">
        <f t="shared" si="598"/>
        <v/>
      </c>
      <c r="Q1668" s="23">
        <f>_xlfn.XLOOKUP(R1668,summary!C1:C37,summary!B1:B37)</f>
        <v>0</v>
      </c>
      <c r="R1668" s="24" t="str">
        <f t="shared" si="599"/>
        <v>보정동</v>
      </c>
      <c r="S1668" s="24" t="str">
        <f t="shared" si="605"/>
        <v>보정30통</v>
      </c>
      <c r="T1668" s="24" t="str">
        <f t="shared" si="606"/>
        <v>(보정동, 신촌마을상록데시앙)</v>
      </c>
      <c r="U1668" s="24" t="str">
        <f t="shared" si="600"/>
        <v>보정</v>
      </c>
      <c r="V1668" s="25">
        <f t="shared" si="607"/>
        <v>30</v>
      </c>
      <c r="W1668" s="25">
        <f t="shared" si="601"/>
        <v>6</v>
      </c>
      <c r="X1668" s="5"/>
      <c r="Y1668" s="5"/>
      <c r="Z1668" s="3" t="s">
        <v>89</v>
      </c>
      <c r="AA1668" s="3" t="s">
        <v>1739</v>
      </c>
      <c r="AB1668" s="5"/>
      <c r="AC1668" s="5"/>
      <c r="AD1668" s="5"/>
      <c r="AE1668" s="5"/>
      <c r="AF1668" s="5"/>
      <c r="AG1668" s="5"/>
    </row>
    <row r="1669" spans="1:33" ht="15.95" customHeight="1" x14ac:dyDescent="0.3">
      <c r="A1669" s="22" t="b">
        <f t="shared" si="587"/>
        <v>1</v>
      </c>
      <c r="B1669" s="22" t="b">
        <f t="shared" si="588"/>
        <v>0</v>
      </c>
      <c r="C1669" s="22" t="b">
        <f t="shared" si="589"/>
        <v>0</v>
      </c>
      <c r="D1669" s="22" t="b">
        <f t="shared" si="590"/>
        <v>0</v>
      </c>
      <c r="E1669" s="22" t="b">
        <f t="shared" si="591"/>
        <v>0</v>
      </c>
      <c r="F1669" s="52" t="b">
        <f t="shared" si="602"/>
        <v>0</v>
      </c>
      <c r="G1669" s="22" t="b">
        <f t="shared" si="586"/>
        <v>0</v>
      </c>
      <c r="H1669" s="22" t="b">
        <f t="shared" si="592"/>
        <v>0</v>
      </c>
      <c r="I1669" s="22" t="b">
        <f t="shared" si="603"/>
        <v>0</v>
      </c>
      <c r="J1669" s="22" t="b">
        <f t="shared" si="593"/>
        <v>1</v>
      </c>
      <c r="K1669" s="3" t="str">
        <f t="shared" si="594"/>
        <v>보정31통</v>
      </c>
      <c r="L1669" s="3" t="str">
        <f t="shared" si="595"/>
        <v>31</v>
      </c>
      <c r="M1669" s="3">
        <f t="shared" si="596"/>
        <v>31</v>
      </c>
      <c r="N1669" s="54" t="str">
        <f t="shared" si="604"/>
        <v>보정</v>
      </c>
      <c r="O1669" s="3" t="str">
        <f t="shared" si="597"/>
        <v/>
      </c>
      <c r="P1669" s="19" t="str">
        <f t="shared" si="598"/>
        <v/>
      </c>
      <c r="Q1669" s="23">
        <f>_xlfn.XLOOKUP(R1669,summary!C1:C37,summary!B1:B37)</f>
        <v>0</v>
      </c>
      <c r="R1669" s="24" t="str">
        <f t="shared" si="599"/>
        <v>보정동</v>
      </c>
      <c r="S1669" s="24" t="str">
        <f t="shared" si="605"/>
        <v>보정31통</v>
      </c>
      <c r="T1669" s="24" t="str">
        <f t="shared" si="606"/>
        <v>(보정동, 죽전누리에뜰)</v>
      </c>
      <c r="U1669" s="24" t="str">
        <f t="shared" si="600"/>
        <v>보정</v>
      </c>
      <c r="V1669" s="25">
        <f t="shared" si="607"/>
        <v>31</v>
      </c>
      <c r="W1669" s="25">
        <f t="shared" si="601"/>
        <v>1</v>
      </c>
      <c r="X1669" s="5"/>
      <c r="Y1669" s="5" t="s">
        <v>1740</v>
      </c>
      <c r="Z1669" s="3" t="s">
        <v>63</v>
      </c>
      <c r="AA1669" s="3" t="s">
        <v>1741</v>
      </c>
      <c r="AB1669" s="5"/>
      <c r="AC1669" s="5"/>
      <c r="AD1669" s="5"/>
      <c r="AE1669" s="5"/>
      <c r="AF1669" s="5"/>
      <c r="AG1669" s="5"/>
    </row>
    <row r="1670" spans="1:33" ht="15.95" customHeight="1" x14ac:dyDescent="0.3">
      <c r="A1670" s="22" t="b">
        <f t="shared" si="587"/>
        <v>1</v>
      </c>
      <c r="B1670" s="22" t="b">
        <f t="shared" si="588"/>
        <v>1</v>
      </c>
      <c r="C1670" s="22" t="b">
        <f t="shared" si="589"/>
        <v>0</v>
      </c>
      <c r="D1670" s="22" t="b">
        <f t="shared" si="590"/>
        <v>0</v>
      </c>
      <c r="E1670" s="22" t="b">
        <f t="shared" si="591"/>
        <v>1</v>
      </c>
      <c r="F1670" s="52" t="b">
        <f t="shared" si="602"/>
        <v>1</v>
      </c>
      <c r="G1670" s="22" t="b">
        <f t="shared" si="586"/>
        <v>1</v>
      </c>
      <c r="H1670" s="22" t="b">
        <f t="shared" si="592"/>
        <v>0</v>
      </c>
      <c r="I1670" s="22" t="b">
        <f t="shared" si="603"/>
        <v>1</v>
      </c>
      <c r="J1670" s="22" t="b">
        <f t="shared" si="593"/>
        <v>0</v>
      </c>
      <c r="K1670" s="3" t="str">
        <f t="shared" si="594"/>
        <v/>
      </c>
      <c r="L1670" s="3" t="str">
        <f t="shared" si="595"/>
        <v/>
      </c>
      <c r="M1670" s="3" t="str">
        <f t="shared" si="596"/>
        <v/>
      </c>
      <c r="N1670" s="54" t="str">
        <f t="shared" si="604"/>
        <v/>
      </c>
      <c r="O1670" s="3" t="str">
        <f t="shared" si="597"/>
        <v>(보정동, 죽전누리에뜰)</v>
      </c>
      <c r="P1670" s="19" t="str">
        <f t="shared" si="598"/>
        <v>(보정동, 죽전누리에뜰)</v>
      </c>
      <c r="Q1670" s="23">
        <f>_xlfn.XLOOKUP(R1670,summary!C1:C37,summary!B1:B37)</f>
        <v>0</v>
      </c>
      <c r="R1670" s="24" t="str">
        <f t="shared" si="599"/>
        <v>보정동</v>
      </c>
      <c r="S1670" s="24" t="str">
        <f t="shared" si="605"/>
        <v>보정31통</v>
      </c>
      <c r="T1670" s="24" t="str">
        <f t="shared" si="606"/>
        <v>(보정동, 죽전누리에뜰)</v>
      </c>
      <c r="U1670" s="24" t="str">
        <f t="shared" si="600"/>
        <v>보정</v>
      </c>
      <c r="V1670" s="25">
        <f t="shared" si="607"/>
        <v>31</v>
      </c>
      <c r="W1670" s="25">
        <f t="shared" si="601"/>
        <v>2</v>
      </c>
      <c r="X1670" s="5"/>
      <c r="Y1670" s="5" t="s">
        <v>1425</v>
      </c>
      <c r="Z1670" s="3" t="s">
        <v>65</v>
      </c>
      <c r="AA1670" s="3" t="s">
        <v>1742</v>
      </c>
      <c r="AB1670" s="5"/>
      <c r="AC1670" s="5"/>
      <c r="AD1670" s="5"/>
      <c r="AE1670" s="5"/>
      <c r="AF1670" s="5"/>
      <c r="AG1670" s="5"/>
    </row>
    <row r="1671" spans="1:33" ht="15.95" customHeight="1" x14ac:dyDescent="0.3">
      <c r="A1671" s="22" t="b">
        <f t="shared" si="587"/>
        <v>1</v>
      </c>
      <c r="B1671" s="22" t="b">
        <f t="shared" si="588"/>
        <v>0</v>
      </c>
      <c r="C1671" s="22" t="b">
        <f t="shared" si="589"/>
        <v>1</v>
      </c>
      <c r="D1671" s="22" t="b">
        <f t="shared" si="590"/>
        <v>0</v>
      </c>
      <c r="E1671" s="22" t="b">
        <f t="shared" si="591"/>
        <v>1</v>
      </c>
      <c r="F1671" s="52" t="b">
        <f t="shared" si="602"/>
        <v>1</v>
      </c>
      <c r="G1671" s="22" t="b">
        <f t="shared" si="586"/>
        <v>0</v>
      </c>
      <c r="H1671" s="22" t="b">
        <f t="shared" si="592"/>
        <v>1</v>
      </c>
      <c r="I1671" s="22" t="b">
        <f t="shared" si="603"/>
        <v>1</v>
      </c>
      <c r="J1671" s="22" t="b">
        <f t="shared" si="593"/>
        <v>0</v>
      </c>
      <c r="K1671" s="3" t="str">
        <f t="shared" si="594"/>
        <v/>
      </c>
      <c r="L1671" s="3" t="str">
        <f t="shared" si="595"/>
        <v/>
      </c>
      <c r="M1671" s="22" t="str">
        <f t="shared" si="596"/>
        <v/>
      </c>
      <c r="N1671" s="54" t="str">
        <f t="shared" si="604"/>
        <v/>
      </c>
      <c r="O1671" s="3" t="str">
        <f t="shared" si="597"/>
        <v>죽전누리에뜰)</v>
      </c>
      <c r="P1671" s="19" t="str">
        <f t="shared" si="598"/>
        <v/>
      </c>
      <c r="Q1671" s="23">
        <f>_xlfn.XLOOKUP(R1671,summary!C1:C37,summary!B1:B37)</f>
        <v>0</v>
      </c>
      <c r="R1671" s="24" t="str">
        <f t="shared" si="599"/>
        <v>보정동</v>
      </c>
      <c r="S1671" s="24" t="str">
        <f t="shared" si="605"/>
        <v>보정31통</v>
      </c>
      <c r="T1671" s="24" t="str">
        <f t="shared" si="606"/>
        <v>(보정동, 죽전누리에뜰)</v>
      </c>
      <c r="U1671" s="24" t="str">
        <f t="shared" si="600"/>
        <v>보정</v>
      </c>
      <c r="V1671" s="25">
        <f t="shared" si="607"/>
        <v>31</v>
      </c>
      <c r="W1671" s="25">
        <f t="shared" si="601"/>
        <v>3</v>
      </c>
      <c r="X1671" s="5"/>
      <c r="Y1671" s="5" t="s">
        <v>1743</v>
      </c>
      <c r="Z1671" s="3" t="s">
        <v>67</v>
      </c>
      <c r="AA1671" s="3" t="s">
        <v>1744</v>
      </c>
      <c r="AB1671" s="5"/>
      <c r="AC1671" s="5"/>
      <c r="AD1671" s="5"/>
      <c r="AE1671" s="5"/>
      <c r="AF1671" s="5"/>
      <c r="AG1671" s="5"/>
    </row>
    <row r="1672" spans="1:33" ht="15.95" customHeight="1" x14ac:dyDescent="0.3">
      <c r="A1672" s="22" t="b">
        <f t="shared" si="587"/>
        <v>0</v>
      </c>
      <c r="B1672" s="22" t="b">
        <f t="shared" si="588"/>
        <v>0</v>
      </c>
      <c r="C1672" s="22" t="b">
        <f t="shared" si="589"/>
        <v>0</v>
      </c>
      <c r="D1672" s="22" t="b">
        <f t="shared" si="590"/>
        <v>0</v>
      </c>
      <c r="E1672" s="22" t="b">
        <f t="shared" si="591"/>
        <v>0</v>
      </c>
      <c r="F1672" s="52" t="b">
        <f t="shared" si="602"/>
        <v>0</v>
      </c>
      <c r="G1672" s="22" t="b">
        <f t="shared" si="586"/>
        <v>0</v>
      </c>
      <c r="H1672" s="22" t="b">
        <f t="shared" si="592"/>
        <v>0</v>
      </c>
      <c r="I1672" s="22" t="b">
        <f t="shared" si="603"/>
        <v>0</v>
      </c>
      <c r="J1672" s="22" t="b">
        <f t="shared" si="593"/>
        <v>0</v>
      </c>
      <c r="K1672" s="3" t="str">
        <f t="shared" si="594"/>
        <v/>
      </c>
      <c r="L1672" s="3" t="str">
        <f t="shared" si="595"/>
        <v/>
      </c>
      <c r="M1672" s="3" t="str">
        <f t="shared" si="596"/>
        <v/>
      </c>
      <c r="N1672" s="54" t="str">
        <f t="shared" si="604"/>
        <v/>
      </c>
      <c r="O1672" s="3" t="str">
        <f t="shared" si="597"/>
        <v/>
      </c>
      <c r="P1672" s="19" t="str">
        <f t="shared" si="598"/>
        <v/>
      </c>
      <c r="Q1672" s="23">
        <f>_xlfn.XLOOKUP(R1672,summary!C1:C37,summary!B1:B37)</f>
        <v>0</v>
      </c>
      <c r="R1672" s="24" t="str">
        <f t="shared" si="599"/>
        <v>보정동</v>
      </c>
      <c r="S1672" s="24" t="str">
        <f t="shared" si="605"/>
        <v>보정31통</v>
      </c>
      <c r="T1672" s="24" t="str">
        <f t="shared" si="606"/>
        <v>(보정동, 죽전누리에뜰)</v>
      </c>
      <c r="U1672" s="24" t="str">
        <f t="shared" si="600"/>
        <v>보정</v>
      </c>
      <c r="V1672" s="25">
        <f t="shared" si="607"/>
        <v>31</v>
      </c>
      <c r="W1672" s="25">
        <f t="shared" si="601"/>
        <v>4</v>
      </c>
      <c r="X1672" s="5"/>
      <c r="Y1672" s="5"/>
      <c r="Z1672" s="3" t="s">
        <v>73</v>
      </c>
      <c r="AA1672" s="3" t="s">
        <v>1745</v>
      </c>
      <c r="AB1672" s="5"/>
      <c r="AC1672" s="5"/>
      <c r="AD1672" s="5"/>
      <c r="AE1672" s="5"/>
      <c r="AF1672" s="5"/>
      <c r="AG1672" s="5"/>
    </row>
    <row r="1673" spans="1:33" ht="15.95" customHeight="1" x14ac:dyDescent="0.3">
      <c r="A1673" s="22" t="b">
        <f t="shared" si="587"/>
        <v>0</v>
      </c>
      <c r="B1673" s="22" t="b">
        <f t="shared" si="588"/>
        <v>0</v>
      </c>
      <c r="C1673" s="22" t="b">
        <f t="shared" si="589"/>
        <v>0</v>
      </c>
      <c r="D1673" s="22" t="b">
        <f t="shared" si="590"/>
        <v>0</v>
      </c>
      <c r="E1673" s="22" t="b">
        <f t="shared" si="591"/>
        <v>0</v>
      </c>
      <c r="F1673" s="52" t="b">
        <f t="shared" si="602"/>
        <v>0</v>
      </c>
      <c r="G1673" s="22" t="b">
        <f t="shared" si="586"/>
        <v>0</v>
      </c>
      <c r="H1673" s="22" t="b">
        <f t="shared" si="592"/>
        <v>0</v>
      </c>
      <c r="I1673" s="22" t="b">
        <f t="shared" si="603"/>
        <v>0</v>
      </c>
      <c r="J1673" s="22" t="b">
        <f t="shared" si="593"/>
        <v>0</v>
      </c>
      <c r="K1673" s="3" t="str">
        <f t="shared" si="594"/>
        <v/>
      </c>
      <c r="L1673" s="3" t="str">
        <f t="shared" si="595"/>
        <v/>
      </c>
      <c r="M1673" s="3" t="str">
        <f t="shared" si="596"/>
        <v/>
      </c>
      <c r="N1673" s="54" t="str">
        <f t="shared" si="604"/>
        <v/>
      </c>
      <c r="O1673" s="3" t="str">
        <f t="shared" si="597"/>
        <v/>
      </c>
      <c r="P1673" s="19" t="str">
        <f t="shared" si="598"/>
        <v/>
      </c>
      <c r="Q1673" s="23">
        <f>_xlfn.XLOOKUP(R1673,summary!C1:C37,summary!B1:B37)</f>
        <v>0</v>
      </c>
      <c r="R1673" s="24" t="str">
        <f t="shared" si="599"/>
        <v>보정동</v>
      </c>
      <c r="S1673" s="24" t="str">
        <f t="shared" si="605"/>
        <v>보정31통</v>
      </c>
      <c r="T1673" s="24" t="str">
        <f t="shared" si="606"/>
        <v>(보정동, 죽전누리에뜰)</v>
      </c>
      <c r="U1673" s="24" t="str">
        <f t="shared" si="600"/>
        <v>보정</v>
      </c>
      <c r="V1673" s="25">
        <f t="shared" si="607"/>
        <v>31</v>
      </c>
      <c r="W1673" s="25">
        <f t="shared" si="601"/>
        <v>5</v>
      </c>
      <c r="X1673" s="5"/>
      <c r="Y1673" s="3"/>
      <c r="Z1673" s="3" t="s">
        <v>87</v>
      </c>
      <c r="AA1673" s="3" t="s">
        <v>1746</v>
      </c>
      <c r="AB1673" s="5"/>
      <c r="AC1673" s="5"/>
      <c r="AD1673" s="5"/>
      <c r="AE1673" s="5"/>
      <c r="AF1673" s="5"/>
      <c r="AG1673" s="5"/>
    </row>
    <row r="1674" spans="1:33" ht="15.95" customHeight="1" x14ac:dyDescent="0.3">
      <c r="A1674" s="22" t="b">
        <f t="shared" si="587"/>
        <v>0</v>
      </c>
      <c r="B1674" s="22" t="b">
        <f t="shared" si="588"/>
        <v>0</v>
      </c>
      <c r="C1674" s="22" t="b">
        <f t="shared" si="589"/>
        <v>0</v>
      </c>
      <c r="D1674" s="22" t="b">
        <f t="shared" si="590"/>
        <v>0</v>
      </c>
      <c r="E1674" s="22" t="b">
        <f t="shared" si="591"/>
        <v>0</v>
      </c>
      <c r="F1674" s="52" t="b">
        <f t="shared" si="602"/>
        <v>0</v>
      </c>
      <c r="G1674" s="22" t="b">
        <f t="shared" si="586"/>
        <v>0</v>
      </c>
      <c r="H1674" s="22" t="b">
        <f t="shared" si="592"/>
        <v>0</v>
      </c>
      <c r="I1674" s="22" t="b">
        <f t="shared" si="603"/>
        <v>0</v>
      </c>
      <c r="J1674" s="22" t="b">
        <f t="shared" si="593"/>
        <v>0</v>
      </c>
      <c r="K1674" s="3" t="str">
        <f t="shared" si="594"/>
        <v/>
      </c>
      <c r="L1674" s="3" t="str">
        <f t="shared" si="595"/>
        <v/>
      </c>
      <c r="M1674" s="3" t="str">
        <f t="shared" si="596"/>
        <v/>
      </c>
      <c r="N1674" s="54" t="str">
        <f t="shared" si="604"/>
        <v/>
      </c>
      <c r="O1674" s="3" t="str">
        <f t="shared" si="597"/>
        <v/>
      </c>
      <c r="P1674" s="19" t="str">
        <f t="shared" si="598"/>
        <v/>
      </c>
      <c r="Q1674" s="23">
        <f>_xlfn.XLOOKUP(R1674,summary!C1:C37,summary!B1:B37)</f>
        <v>0</v>
      </c>
      <c r="R1674" s="24" t="str">
        <f t="shared" si="599"/>
        <v>보정동</v>
      </c>
      <c r="S1674" s="24" t="str">
        <f t="shared" si="605"/>
        <v>보정31통</v>
      </c>
      <c r="T1674" s="24" t="str">
        <f t="shared" si="606"/>
        <v>(보정동, 죽전누리에뜰)</v>
      </c>
      <c r="U1674" s="24" t="str">
        <f t="shared" si="600"/>
        <v>보정</v>
      </c>
      <c r="V1674" s="25">
        <f t="shared" si="607"/>
        <v>31</v>
      </c>
      <c r="W1674" s="25">
        <f t="shared" si="601"/>
        <v>6</v>
      </c>
      <c r="X1674" s="5"/>
      <c r="Y1674" s="3"/>
      <c r="Z1674" s="3" t="s">
        <v>89</v>
      </c>
      <c r="AA1674" s="3" t="s">
        <v>1747</v>
      </c>
      <c r="AB1674" s="5"/>
      <c r="AC1674" s="5"/>
      <c r="AD1674" s="5"/>
      <c r="AE1674" s="5"/>
      <c r="AF1674" s="5"/>
      <c r="AG1674" s="5"/>
    </row>
    <row r="1675" spans="1:33" ht="15.95" customHeight="1" x14ac:dyDescent="0.3">
      <c r="A1675" s="22" t="b">
        <f t="shared" si="587"/>
        <v>1</v>
      </c>
      <c r="B1675" s="22" t="b">
        <f t="shared" si="588"/>
        <v>0</v>
      </c>
      <c r="C1675" s="22" t="b">
        <f t="shared" si="589"/>
        <v>0</v>
      </c>
      <c r="D1675" s="22" t="b">
        <f t="shared" si="590"/>
        <v>0</v>
      </c>
      <c r="E1675" s="22" t="b">
        <f t="shared" si="591"/>
        <v>0</v>
      </c>
      <c r="F1675" s="52" t="b">
        <f t="shared" si="602"/>
        <v>0</v>
      </c>
      <c r="G1675" s="22" t="b">
        <f t="shared" si="586"/>
        <v>0</v>
      </c>
      <c r="H1675" s="22" t="b">
        <f t="shared" si="592"/>
        <v>0</v>
      </c>
      <c r="I1675" s="22" t="b">
        <f t="shared" si="603"/>
        <v>0</v>
      </c>
      <c r="J1675" s="22" t="b">
        <f t="shared" si="593"/>
        <v>1</v>
      </c>
      <c r="K1675" s="3" t="str">
        <f t="shared" si="594"/>
        <v>보정32통</v>
      </c>
      <c r="L1675" s="3" t="str">
        <f t="shared" si="595"/>
        <v>32</v>
      </c>
      <c r="M1675" s="3">
        <f t="shared" si="596"/>
        <v>32</v>
      </c>
      <c r="N1675" s="54" t="str">
        <f t="shared" si="604"/>
        <v>보정</v>
      </c>
      <c r="O1675" s="3" t="str">
        <f t="shared" si="597"/>
        <v/>
      </c>
      <c r="P1675" s="19" t="str">
        <f t="shared" si="598"/>
        <v/>
      </c>
      <c r="Q1675" s="23">
        <f>_xlfn.XLOOKUP(R1675,summary!C1:C37,summary!B1:B37)</f>
        <v>0</v>
      </c>
      <c r="R1675" s="24" t="str">
        <f t="shared" si="599"/>
        <v>보정동</v>
      </c>
      <c r="S1675" s="24" t="str">
        <f t="shared" si="605"/>
        <v>보정32통</v>
      </c>
      <c r="T1675" s="24" t="str">
        <f t="shared" si="606"/>
        <v>(보정동)</v>
      </c>
      <c r="U1675" s="24" t="str">
        <f t="shared" si="600"/>
        <v>보정</v>
      </c>
      <c r="V1675" s="25">
        <f t="shared" si="607"/>
        <v>32</v>
      </c>
      <c r="W1675" s="25">
        <f t="shared" si="601"/>
        <v>1</v>
      </c>
      <c r="X1675" s="5"/>
      <c r="Y1675" s="3" t="s">
        <v>1748</v>
      </c>
      <c r="Z1675" s="3" t="s">
        <v>63</v>
      </c>
      <c r="AA1675" s="3" t="s">
        <v>1750</v>
      </c>
      <c r="AB1675" s="5"/>
      <c r="AC1675" s="5"/>
      <c r="AD1675" s="5"/>
      <c r="AE1675" s="5"/>
      <c r="AF1675" s="5"/>
      <c r="AG1675" s="5"/>
    </row>
    <row r="1676" spans="1:33" ht="15.95" customHeight="1" x14ac:dyDescent="0.3">
      <c r="A1676" s="22" t="b">
        <f t="shared" si="587"/>
        <v>1</v>
      </c>
      <c r="B1676" s="22" t="b">
        <f t="shared" si="588"/>
        <v>1</v>
      </c>
      <c r="C1676" s="22" t="b">
        <f t="shared" si="589"/>
        <v>1</v>
      </c>
      <c r="D1676" s="22" t="b">
        <f t="shared" si="590"/>
        <v>1</v>
      </c>
      <c r="E1676" s="22" t="b">
        <f t="shared" si="591"/>
        <v>1</v>
      </c>
      <c r="F1676" s="52" t="b">
        <f t="shared" si="602"/>
        <v>0</v>
      </c>
      <c r="G1676" s="22" t="b">
        <f t="shared" si="586"/>
        <v>0</v>
      </c>
      <c r="H1676" s="22" t="b">
        <f t="shared" si="592"/>
        <v>0</v>
      </c>
      <c r="I1676" s="22" t="b">
        <f t="shared" si="603"/>
        <v>0</v>
      </c>
      <c r="J1676" s="22" t="b">
        <f t="shared" si="593"/>
        <v>0</v>
      </c>
      <c r="K1676" s="3" t="str">
        <f t="shared" si="594"/>
        <v/>
      </c>
      <c r="L1676" s="3" t="str">
        <f t="shared" si="595"/>
        <v/>
      </c>
      <c r="M1676" s="3" t="str">
        <f t="shared" si="596"/>
        <v/>
      </c>
      <c r="N1676" s="54" t="str">
        <f t="shared" si="604"/>
        <v/>
      </c>
      <c r="O1676" s="3" t="str">
        <f t="shared" si="597"/>
        <v/>
      </c>
      <c r="P1676" s="19" t="str">
        <f t="shared" si="598"/>
        <v>(보정동)</v>
      </c>
      <c r="Q1676" s="23">
        <f>_xlfn.XLOOKUP(R1676,summary!C1:C37,summary!B1:B37)</f>
        <v>0</v>
      </c>
      <c r="R1676" s="24" t="str">
        <f t="shared" si="599"/>
        <v>보정동</v>
      </c>
      <c r="S1676" s="24" t="str">
        <f t="shared" si="605"/>
        <v>보정32통</v>
      </c>
      <c r="T1676" s="24" t="str">
        <f t="shared" si="606"/>
        <v>(보정동)</v>
      </c>
      <c r="U1676" s="24" t="str">
        <f t="shared" si="600"/>
        <v>보정</v>
      </c>
      <c r="V1676" s="25">
        <f t="shared" si="607"/>
        <v>32</v>
      </c>
      <c r="W1676" s="25" t="str">
        <f t="shared" si="601"/>
        <v/>
      </c>
      <c r="X1676" s="5"/>
      <c r="Y1676" s="3" t="s">
        <v>1749</v>
      </c>
      <c r="Z1676" s="3"/>
      <c r="AA1676" s="3"/>
      <c r="AB1676" s="5"/>
      <c r="AC1676" s="5"/>
      <c r="AD1676" s="5"/>
      <c r="AE1676" s="5"/>
      <c r="AF1676" s="5"/>
      <c r="AG1676" s="5"/>
    </row>
    <row r="1677" spans="1:33" ht="15.95" customHeight="1" x14ac:dyDescent="0.3">
      <c r="A1677" s="22" t="b">
        <f t="shared" si="587"/>
        <v>1</v>
      </c>
      <c r="B1677" s="22" t="b">
        <f t="shared" si="588"/>
        <v>0</v>
      </c>
      <c r="C1677" s="22" t="b">
        <f t="shared" si="589"/>
        <v>0</v>
      </c>
      <c r="D1677" s="22" t="b">
        <f t="shared" si="590"/>
        <v>0</v>
      </c>
      <c r="E1677" s="22" t="b">
        <f t="shared" si="591"/>
        <v>0</v>
      </c>
      <c r="F1677" s="52" t="b">
        <f t="shared" si="602"/>
        <v>0</v>
      </c>
      <c r="G1677" s="22" t="b">
        <f t="shared" si="586"/>
        <v>0</v>
      </c>
      <c r="H1677" s="22" t="b">
        <f t="shared" si="592"/>
        <v>0</v>
      </c>
      <c r="I1677" s="22" t="b">
        <f t="shared" si="603"/>
        <v>0</v>
      </c>
      <c r="J1677" s="22" t="b">
        <f t="shared" si="593"/>
        <v>1</v>
      </c>
      <c r="K1677" s="3" t="str">
        <f t="shared" si="594"/>
        <v>보정33통</v>
      </c>
      <c r="L1677" s="3" t="str">
        <f t="shared" si="595"/>
        <v>33</v>
      </c>
      <c r="M1677" s="22">
        <f t="shared" si="596"/>
        <v>33</v>
      </c>
      <c r="N1677" s="54" t="str">
        <f t="shared" si="604"/>
        <v>보정</v>
      </c>
      <c r="O1677" s="3" t="str">
        <f t="shared" si="597"/>
        <v/>
      </c>
      <c r="P1677" s="19" t="str">
        <f t="shared" si="598"/>
        <v/>
      </c>
      <c r="Q1677" s="23">
        <f>_xlfn.XLOOKUP(R1677,summary!C1:C37,summary!B1:B37)</f>
        <v>0</v>
      </c>
      <c r="R1677" s="24" t="str">
        <f t="shared" si="599"/>
        <v>보정동</v>
      </c>
      <c r="S1677" s="24" t="str">
        <f t="shared" si="605"/>
        <v>보정33통</v>
      </c>
      <c r="T1677" s="24" t="str">
        <f t="shared" si="606"/>
        <v>(보정동, 용인보정 꿈에그린아파트)</v>
      </c>
      <c r="U1677" s="24" t="str">
        <f t="shared" si="600"/>
        <v>보정</v>
      </c>
      <c r="V1677" s="25">
        <f t="shared" si="607"/>
        <v>33</v>
      </c>
      <c r="W1677" s="25">
        <f t="shared" si="601"/>
        <v>1</v>
      </c>
      <c r="X1677" s="5"/>
      <c r="Y1677" s="5" t="s">
        <v>1751</v>
      </c>
      <c r="Z1677" s="3" t="s">
        <v>63</v>
      </c>
      <c r="AA1677" s="3" t="s">
        <v>1752</v>
      </c>
      <c r="AB1677" s="5"/>
      <c r="AC1677" s="5"/>
      <c r="AD1677" s="5"/>
      <c r="AE1677" s="5"/>
      <c r="AF1677" s="5"/>
      <c r="AG1677" s="5"/>
    </row>
    <row r="1678" spans="1:33" ht="15.95" customHeight="1" x14ac:dyDescent="0.3">
      <c r="A1678" s="22" t="b">
        <f t="shared" si="587"/>
        <v>1</v>
      </c>
      <c r="B1678" s="22" t="b">
        <f t="shared" si="588"/>
        <v>1</v>
      </c>
      <c r="C1678" s="22" t="b">
        <f t="shared" si="589"/>
        <v>0</v>
      </c>
      <c r="D1678" s="22" t="b">
        <f t="shared" si="590"/>
        <v>0</v>
      </c>
      <c r="E1678" s="22" t="b">
        <f t="shared" si="591"/>
        <v>1</v>
      </c>
      <c r="F1678" s="52" t="b">
        <f t="shared" si="602"/>
        <v>1</v>
      </c>
      <c r="G1678" s="22" t="b">
        <f t="shared" si="586"/>
        <v>1</v>
      </c>
      <c r="H1678" s="22" t="b">
        <f t="shared" si="592"/>
        <v>0</v>
      </c>
      <c r="I1678" s="22" t="b">
        <f t="shared" si="603"/>
        <v>1</v>
      </c>
      <c r="J1678" s="22" t="b">
        <f t="shared" si="593"/>
        <v>0</v>
      </c>
      <c r="K1678" s="3" t="str">
        <f t="shared" si="594"/>
        <v/>
      </c>
      <c r="L1678" s="3" t="str">
        <f t="shared" si="595"/>
        <v/>
      </c>
      <c r="M1678" s="3" t="str">
        <f t="shared" si="596"/>
        <v/>
      </c>
      <c r="N1678" s="54" t="str">
        <f t="shared" si="604"/>
        <v/>
      </c>
      <c r="O1678" s="3" t="str">
        <f t="shared" si="597"/>
        <v>(보정동, 용인보정 꿈에그린아파트)</v>
      </c>
      <c r="P1678" s="19" t="str">
        <f t="shared" si="598"/>
        <v>(보정동, 용인보정 꿈에그린아파트)</v>
      </c>
      <c r="Q1678" s="23">
        <f>_xlfn.XLOOKUP(R1678,summary!C1:C37,summary!B1:B37)</f>
        <v>0</v>
      </c>
      <c r="R1678" s="24" t="str">
        <f t="shared" si="599"/>
        <v>보정동</v>
      </c>
      <c r="S1678" s="24" t="str">
        <f t="shared" si="605"/>
        <v>보정33통</v>
      </c>
      <c r="T1678" s="24" t="str">
        <f t="shared" si="606"/>
        <v>(보정동, 용인보정 꿈에그린아파트)</v>
      </c>
      <c r="U1678" s="24" t="str">
        <f t="shared" si="600"/>
        <v>보정</v>
      </c>
      <c r="V1678" s="25">
        <f t="shared" si="607"/>
        <v>33</v>
      </c>
      <c r="W1678" s="25">
        <f t="shared" si="601"/>
        <v>2</v>
      </c>
      <c r="X1678" s="5"/>
      <c r="Y1678" s="5" t="s">
        <v>1425</v>
      </c>
      <c r="Z1678" s="3" t="s">
        <v>65</v>
      </c>
      <c r="AA1678" s="3" t="s">
        <v>1753</v>
      </c>
      <c r="AB1678" s="5"/>
      <c r="AC1678" s="5"/>
      <c r="AD1678" s="5"/>
      <c r="AE1678" s="5"/>
      <c r="AF1678" s="5"/>
      <c r="AG1678" s="5"/>
    </row>
    <row r="1679" spans="1:33" ht="15.95" customHeight="1" x14ac:dyDescent="0.3">
      <c r="A1679" s="22" t="b">
        <f t="shared" si="587"/>
        <v>1</v>
      </c>
      <c r="B1679" s="22" t="b">
        <f t="shared" si="588"/>
        <v>0</v>
      </c>
      <c r="C1679" s="22" t="b">
        <f t="shared" si="589"/>
        <v>0</v>
      </c>
      <c r="D1679" s="22" t="b">
        <f t="shared" si="590"/>
        <v>0</v>
      </c>
      <c r="E1679" s="22" t="b">
        <f t="shared" si="591"/>
        <v>0</v>
      </c>
      <c r="F1679" s="52" t="b">
        <f t="shared" si="602"/>
        <v>0</v>
      </c>
      <c r="G1679" s="22" t="b">
        <f t="shared" si="586"/>
        <v>0</v>
      </c>
      <c r="H1679" s="22" t="b">
        <f t="shared" si="592"/>
        <v>0</v>
      </c>
      <c r="I1679" s="22" t="b">
        <f t="shared" si="603"/>
        <v>1</v>
      </c>
      <c r="J1679" s="22" t="b">
        <f t="shared" si="593"/>
        <v>0</v>
      </c>
      <c r="K1679" s="3" t="str">
        <f t="shared" si="594"/>
        <v/>
      </c>
      <c r="L1679" s="3" t="str">
        <f t="shared" si="595"/>
        <v/>
      </c>
      <c r="M1679" s="22" t="str">
        <f t="shared" si="596"/>
        <v/>
      </c>
      <c r="N1679" s="54" t="str">
        <f t="shared" si="604"/>
        <v/>
      </c>
      <c r="O1679" s="3" t="str">
        <f t="shared" si="597"/>
        <v>용인보정 꿈에그린아파트)</v>
      </c>
      <c r="P1679" s="19" t="str">
        <f t="shared" si="598"/>
        <v/>
      </c>
      <c r="Q1679" s="23">
        <f>_xlfn.XLOOKUP(R1679,summary!C1:C37,summary!B1:B37)</f>
        <v>0</v>
      </c>
      <c r="R1679" s="24" t="str">
        <f t="shared" si="599"/>
        <v>보정동</v>
      </c>
      <c r="S1679" s="24" t="str">
        <f t="shared" si="605"/>
        <v>보정33통</v>
      </c>
      <c r="T1679" s="24" t="str">
        <f t="shared" si="606"/>
        <v>(보정동, 용인보정 꿈에그린아파트)</v>
      </c>
      <c r="U1679" s="24" t="str">
        <f t="shared" si="600"/>
        <v>보정</v>
      </c>
      <c r="V1679" s="25">
        <f t="shared" si="607"/>
        <v>33</v>
      </c>
      <c r="W1679" s="25">
        <f t="shared" si="601"/>
        <v>3</v>
      </c>
      <c r="X1679" s="5"/>
      <c r="Y1679" s="5" t="s">
        <v>1754</v>
      </c>
      <c r="Z1679" s="3" t="s">
        <v>67</v>
      </c>
      <c r="AA1679" s="3" t="s">
        <v>1755</v>
      </c>
      <c r="AB1679" s="5"/>
      <c r="AC1679" s="5"/>
      <c r="AD1679" s="5"/>
      <c r="AE1679" s="5"/>
      <c r="AF1679" s="5"/>
      <c r="AG1679" s="5"/>
    </row>
    <row r="1680" spans="1:33" ht="15.95" customHeight="1" x14ac:dyDescent="0.3">
      <c r="A1680" s="22" t="b">
        <f t="shared" si="587"/>
        <v>1</v>
      </c>
      <c r="B1680" s="22" t="b">
        <f t="shared" si="588"/>
        <v>0</v>
      </c>
      <c r="C1680" s="22" t="b">
        <f t="shared" si="589"/>
        <v>1</v>
      </c>
      <c r="D1680" s="22" t="b">
        <f t="shared" si="590"/>
        <v>0</v>
      </c>
      <c r="E1680" s="22" t="b">
        <f t="shared" si="591"/>
        <v>1</v>
      </c>
      <c r="F1680" s="52" t="b">
        <f t="shared" si="602"/>
        <v>1</v>
      </c>
      <c r="G1680" s="22" t="b">
        <f t="shared" si="586"/>
        <v>0</v>
      </c>
      <c r="H1680" s="22" t="b">
        <f t="shared" si="592"/>
        <v>1</v>
      </c>
      <c r="I1680" s="22" t="b">
        <f t="shared" si="603"/>
        <v>1</v>
      </c>
      <c r="J1680" s="22" t="b">
        <f t="shared" si="593"/>
        <v>0</v>
      </c>
      <c r="K1680" s="3" t="str">
        <f t="shared" si="594"/>
        <v/>
      </c>
      <c r="L1680" s="3" t="str">
        <f t="shared" si="595"/>
        <v/>
      </c>
      <c r="M1680" s="3" t="str">
        <f t="shared" si="596"/>
        <v/>
      </c>
      <c r="N1680" s="54" t="str">
        <f t="shared" si="604"/>
        <v/>
      </c>
      <c r="O1680" s="3" t="str">
        <f t="shared" si="597"/>
        <v>꿈에그린아파트)</v>
      </c>
      <c r="P1680" s="19" t="str">
        <f t="shared" si="598"/>
        <v/>
      </c>
      <c r="Q1680" s="23">
        <f>_xlfn.XLOOKUP(R1680,summary!C1:C37,summary!B1:B37)</f>
        <v>0</v>
      </c>
      <c r="R1680" s="24" t="str">
        <f t="shared" si="599"/>
        <v>보정동</v>
      </c>
      <c r="S1680" s="24" t="str">
        <f t="shared" si="605"/>
        <v>보정33통</v>
      </c>
      <c r="T1680" s="24" t="str">
        <f t="shared" si="606"/>
        <v>(보정동, 용인보정 꿈에그린아파트)</v>
      </c>
      <c r="U1680" s="24" t="str">
        <f t="shared" si="600"/>
        <v>보정</v>
      </c>
      <c r="V1680" s="25">
        <f t="shared" si="607"/>
        <v>33</v>
      </c>
      <c r="W1680" s="25">
        <f t="shared" si="601"/>
        <v>4</v>
      </c>
      <c r="X1680" s="5"/>
      <c r="Y1680" s="5" t="s">
        <v>1756</v>
      </c>
      <c r="Z1680" s="3" t="s">
        <v>73</v>
      </c>
      <c r="AA1680" s="3" t="s">
        <v>1757</v>
      </c>
      <c r="AB1680" s="5"/>
      <c r="AC1680" s="5"/>
      <c r="AD1680" s="5"/>
      <c r="AE1680" s="5"/>
      <c r="AF1680" s="5"/>
      <c r="AG1680" s="5"/>
    </row>
    <row r="1681" spans="1:33" ht="15.95" customHeight="1" x14ac:dyDescent="0.3">
      <c r="A1681" s="22" t="b">
        <f t="shared" si="587"/>
        <v>0</v>
      </c>
      <c r="B1681" s="22" t="b">
        <f t="shared" si="588"/>
        <v>0</v>
      </c>
      <c r="C1681" s="22" t="b">
        <f t="shared" si="589"/>
        <v>0</v>
      </c>
      <c r="D1681" s="22" t="b">
        <f t="shared" si="590"/>
        <v>0</v>
      </c>
      <c r="E1681" s="22" t="b">
        <f t="shared" si="591"/>
        <v>0</v>
      </c>
      <c r="F1681" s="52" t="b">
        <f t="shared" si="602"/>
        <v>0</v>
      </c>
      <c r="G1681" s="22" t="b">
        <f t="shared" si="586"/>
        <v>0</v>
      </c>
      <c r="H1681" s="22" t="b">
        <f t="shared" si="592"/>
        <v>0</v>
      </c>
      <c r="I1681" s="22" t="b">
        <f t="shared" si="603"/>
        <v>0</v>
      </c>
      <c r="J1681" s="22" t="b">
        <f t="shared" si="593"/>
        <v>0</v>
      </c>
      <c r="K1681" s="3" t="str">
        <f t="shared" si="594"/>
        <v/>
      </c>
      <c r="L1681" s="3" t="str">
        <f t="shared" si="595"/>
        <v/>
      </c>
      <c r="M1681" s="3" t="str">
        <f t="shared" si="596"/>
        <v/>
      </c>
      <c r="N1681" s="54" t="str">
        <f t="shared" si="604"/>
        <v/>
      </c>
      <c r="O1681" s="3" t="str">
        <f t="shared" si="597"/>
        <v/>
      </c>
      <c r="P1681" s="19" t="str">
        <f t="shared" si="598"/>
        <v/>
      </c>
      <c r="Q1681" s="23">
        <f>_xlfn.XLOOKUP(R1681,summary!C1:C37,summary!B1:B37)</f>
        <v>0</v>
      </c>
      <c r="R1681" s="24" t="str">
        <f t="shared" si="599"/>
        <v>보정동</v>
      </c>
      <c r="S1681" s="24" t="str">
        <f t="shared" si="605"/>
        <v>보정33통</v>
      </c>
      <c r="T1681" s="24" t="str">
        <f t="shared" si="606"/>
        <v>(보정동, 용인보정 꿈에그린아파트)</v>
      </c>
      <c r="U1681" s="24" t="str">
        <f t="shared" si="600"/>
        <v>보정</v>
      </c>
      <c r="V1681" s="25">
        <f t="shared" si="607"/>
        <v>33</v>
      </c>
      <c r="W1681" s="25">
        <f t="shared" si="601"/>
        <v>5</v>
      </c>
      <c r="X1681" s="5"/>
      <c r="Y1681" s="5"/>
      <c r="Z1681" s="3" t="s">
        <v>87</v>
      </c>
      <c r="AA1681" s="3" t="s">
        <v>1758</v>
      </c>
      <c r="AB1681" s="5"/>
      <c r="AC1681" s="5"/>
      <c r="AD1681" s="5"/>
      <c r="AE1681" s="5"/>
      <c r="AF1681" s="5"/>
      <c r="AG1681" s="5"/>
    </row>
    <row r="1682" spans="1:33" ht="15.95" customHeight="1" x14ac:dyDescent="0.3">
      <c r="A1682" s="22" t="b">
        <f t="shared" si="587"/>
        <v>0</v>
      </c>
      <c r="B1682" s="22" t="b">
        <f t="shared" si="588"/>
        <v>0</v>
      </c>
      <c r="C1682" s="22" t="b">
        <f t="shared" si="589"/>
        <v>0</v>
      </c>
      <c r="D1682" s="22" t="b">
        <f t="shared" si="590"/>
        <v>0</v>
      </c>
      <c r="E1682" s="22" t="b">
        <f t="shared" si="591"/>
        <v>0</v>
      </c>
      <c r="F1682" s="52" t="b">
        <f t="shared" si="602"/>
        <v>0</v>
      </c>
      <c r="G1682" s="22" t="b">
        <f t="shared" si="586"/>
        <v>0</v>
      </c>
      <c r="H1682" s="22" t="b">
        <f t="shared" si="592"/>
        <v>0</v>
      </c>
      <c r="I1682" s="22" t="b">
        <f t="shared" si="603"/>
        <v>0</v>
      </c>
      <c r="J1682" s="22" t="b">
        <f t="shared" si="593"/>
        <v>0</v>
      </c>
      <c r="K1682" s="3" t="str">
        <f t="shared" si="594"/>
        <v/>
      </c>
      <c r="L1682" s="3" t="str">
        <f t="shared" si="595"/>
        <v/>
      </c>
      <c r="M1682" s="3" t="str">
        <f t="shared" si="596"/>
        <v/>
      </c>
      <c r="N1682" s="54" t="str">
        <f t="shared" si="604"/>
        <v/>
      </c>
      <c r="O1682" s="3" t="str">
        <f t="shared" si="597"/>
        <v/>
      </c>
      <c r="P1682" s="19" t="str">
        <f t="shared" si="598"/>
        <v/>
      </c>
      <c r="Q1682" s="23">
        <f>_xlfn.XLOOKUP(R1682,summary!C1:C37,summary!B1:B37)</f>
        <v>0</v>
      </c>
      <c r="R1682" s="24" t="str">
        <f t="shared" si="599"/>
        <v>보정동</v>
      </c>
      <c r="S1682" s="24" t="str">
        <f t="shared" si="605"/>
        <v>보정33통</v>
      </c>
      <c r="T1682" s="24" t="str">
        <f t="shared" si="606"/>
        <v>(보정동, 용인보정 꿈에그린아파트)</v>
      </c>
      <c r="U1682" s="24" t="str">
        <f t="shared" si="600"/>
        <v>보정</v>
      </c>
      <c r="V1682" s="25">
        <f t="shared" si="607"/>
        <v>33</v>
      </c>
      <c r="W1682" s="25">
        <f t="shared" si="601"/>
        <v>6</v>
      </c>
      <c r="X1682" s="5"/>
      <c r="Y1682" s="5"/>
      <c r="Z1682" s="3" t="s">
        <v>89</v>
      </c>
      <c r="AA1682" s="3" t="s">
        <v>1759</v>
      </c>
      <c r="AB1682" s="5"/>
      <c r="AC1682" s="5"/>
      <c r="AD1682" s="5"/>
      <c r="AE1682" s="5"/>
      <c r="AF1682" s="5"/>
      <c r="AG1682" s="5"/>
    </row>
    <row r="1683" spans="1:33" ht="15.95" customHeight="1" x14ac:dyDescent="0.3">
      <c r="A1683" s="22" t="b">
        <f t="shared" si="587"/>
        <v>0</v>
      </c>
      <c r="B1683" s="22" t="b">
        <f t="shared" si="588"/>
        <v>0</v>
      </c>
      <c r="C1683" s="22" t="b">
        <f t="shared" si="589"/>
        <v>0</v>
      </c>
      <c r="D1683" s="22" t="b">
        <f t="shared" si="590"/>
        <v>0</v>
      </c>
      <c r="E1683" s="22" t="b">
        <f t="shared" si="591"/>
        <v>0</v>
      </c>
      <c r="F1683" s="52" t="b">
        <f t="shared" si="602"/>
        <v>0</v>
      </c>
      <c r="G1683" s="22" t="b">
        <f t="shared" si="586"/>
        <v>0</v>
      </c>
      <c r="H1683" s="22" t="b">
        <f t="shared" si="592"/>
        <v>0</v>
      </c>
      <c r="I1683" s="22" t="b">
        <f t="shared" si="603"/>
        <v>0</v>
      </c>
      <c r="J1683" s="22" t="b">
        <f t="shared" si="593"/>
        <v>0</v>
      </c>
      <c r="K1683" s="3" t="str">
        <f t="shared" si="594"/>
        <v/>
      </c>
      <c r="L1683" s="3" t="str">
        <f t="shared" si="595"/>
        <v/>
      </c>
      <c r="M1683" s="3" t="str">
        <f t="shared" si="596"/>
        <v/>
      </c>
      <c r="N1683" s="54" t="str">
        <f t="shared" si="604"/>
        <v/>
      </c>
      <c r="O1683" s="3" t="str">
        <f t="shared" si="597"/>
        <v/>
      </c>
      <c r="P1683" s="19" t="str">
        <f t="shared" si="598"/>
        <v/>
      </c>
      <c r="Q1683" s="23">
        <f>_xlfn.XLOOKUP(R1683,summary!C1:C37,summary!B1:B37)</f>
        <v>0</v>
      </c>
      <c r="R1683" s="24" t="str">
        <f t="shared" si="599"/>
        <v>보정동</v>
      </c>
      <c r="S1683" s="24" t="str">
        <f t="shared" si="605"/>
        <v>보정33통</v>
      </c>
      <c r="T1683" s="24" t="str">
        <f t="shared" si="606"/>
        <v>(보정동, 용인보정 꿈에그린아파트)</v>
      </c>
      <c r="U1683" s="24" t="str">
        <f t="shared" si="600"/>
        <v>보정</v>
      </c>
      <c r="V1683" s="25">
        <f t="shared" si="607"/>
        <v>33</v>
      </c>
      <c r="W1683" s="25">
        <f t="shared" si="601"/>
        <v>7</v>
      </c>
      <c r="X1683" s="5"/>
      <c r="Y1683" s="3"/>
      <c r="Z1683" s="3" t="s">
        <v>91</v>
      </c>
      <c r="AA1683" s="3" t="s">
        <v>1760</v>
      </c>
      <c r="AB1683" s="5"/>
      <c r="AC1683" s="5"/>
      <c r="AD1683" s="5"/>
      <c r="AE1683" s="5"/>
      <c r="AF1683" s="5"/>
      <c r="AG1683" s="5"/>
    </row>
    <row r="1684" spans="1:33" ht="15.95" customHeight="1" x14ac:dyDescent="0.3">
      <c r="A1684" s="22" t="b">
        <f t="shared" si="587"/>
        <v>0</v>
      </c>
      <c r="B1684" s="22" t="b">
        <f t="shared" si="588"/>
        <v>0</v>
      </c>
      <c r="C1684" s="22" t="b">
        <f t="shared" si="589"/>
        <v>0</v>
      </c>
      <c r="D1684" s="22" t="b">
        <f t="shared" si="590"/>
        <v>0</v>
      </c>
      <c r="E1684" s="22" t="b">
        <f t="shared" si="591"/>
        <v>0</v>
      </c>
      <c r="F1684" s="52" t="b">
        <f t="shared" si="602"/>
        <v>0</v>
      </c>
      <c r="G1684" s="22" t="b">
        <f t="shared" si="586"/>
        <v>0</v>
      </c>
      <c r="H1684" s="22" t="b">
        <f t="shared" si="592"/>
        <v>0</v>
      </c>
      <c r="I1684" s="22" t="b">
        <f t="shared" si="603"/>
        <v>0</v>
      </c>
      <c r="J1684" s="22" t="b">
        <f t="shared" si="593"/>
        <v>0</v>
      </c>
      <c r="K1684" s="3" t="str">
        <f t="shared" si="594"/>
        <v/>
      </c>
      <c r="L1684" s="3" t="str">
        <f t="shared" si="595"/>
        <v/>
      </c>
      <c r="M1684" s="3" t="str">
        <f t="shared" si="596"/>
        <v/>
      </c>
      <c r="N1684" s="54" t="str">
        <f t="shared" si="604"/>
        <v/>
      </c>
      <c r="O1684" s="3" t="str">
        <f t="shared" si="597"/>
        <v/>
      </c>
      <c r="P1684" s="19" t="str">
        <f t="shared" si="598"/>
        <v/>
      </c>
      <c r="Q1684" s="23">
        <f>_xlfn.XLOOKUP(R1684,summary!C1:C37,summary!B1:B37)</f>
        <v>0</v>
      </c>
      <c r="R1684" s="24" t="str">
        <f t="shared" si="599"/>
        <v>보정동</v>
      </c>
      <c r="S1684" s="24" t="str">
        <f t="shared" si="605"/>
        <v>보정33통</v>
      </c>
      <c r="T1684" s="24" t="str">
        <f t="shared" si="606"/>
        <v>(보정동, 용인보정 꿈에그린아파트)</v>
      </c>
      <c r="U1684" s="24" t="str">
        <f t="shared" si="600"/>
        <v>보정</v>
      </c>
      <c r="V1684" s="25">
        <f t="shared" si="607"/>
        <v>33</v>
      </c>
      <c r="W1684" s="25">
        <f t="shared" si="601"/>
        <v>8</v>
      </c>
      <c r="X1684" s="5"/>
      <c r="Y1684" s="3"/>
      <c r="Z1684" s="3" t="s">
        <v>93</v>
      </c>
      <c r="AA1684" s="3" t="s">
        <v>1761</v>
      </c>
      <c r="AB1684" s="5"/>
      <c r="AC1684" s="5"/>
      <c r="AD1684" s="5"/>
      <c r="AE1684" s="5"/>
      <c r="AF1684" s="5"/>
      <c r="AG1684" s="5"/>
    </row>
    <row r="1685" spans="1:33" ht="15.95" customHeight="1" x14ac:dyDescent="0.3">
      <c r="A1685" s="22" t="b">
        <f t="shared" si="587"/>
        <v>0</v>
      </c>
      <c r="B1685" s="22" t="b">
        <f t="shared" si="588"/>
        <v>0</v>
      </c>
      <c r="C1685" s="22" t="b">
        <f t="shared" si="589"/>
        <v>0</v>
      </c>
      <c r="D1685" s="22" t="b">
        <f t="shared" si="590"/>
        <v>0</v>
      </c>
      <c r="E1685" s="22" t="b">
        <f t="shared" si="591"/>
        <v>0</v>
      </c>
      <c r="F1685" s="52" t="b">
        <f t="shared" si="602"/>
        <v>0</v>
      </c>
      <c r="G1685" s="22" t="b">
        <f t="shared" si="586"/>
        <v>0</v>
      </c>
      <c r="H1685" s="22" t="b">
        <f t="shared" si="592"/>
        <v>0</v>
      </c>
      <c r="I1685" s="22" t="b">
        <f t="shared" si="603"/>
        <v>0</v>
      </c>
      <c r="J1685" s="22" t="b">
        <f t="shared" si="593"/>
        <v>0</v>
      </c>
      <c r="K1685" s="3" t="str">
        <f t="shared" si="594"/>
        <v/>
      </c>
      <c r="L1685" s="3" t="str">
        <f t="shared" si="595"/>
        <v/>
      </c>
      <c r="M1685" s="3" t="str">
        <f t="shared" si="596"/>
        <v/>
      </c>
      <c r="N1685" s="54" t="str">
        <f t="shared" si="604"/>
        <v/>
      </c>
      <c r="O1685" s="3" t="str">
        <f t="shared" si="597"/>
        <v/>
      </c>
      <c r="P1685" s="19" t="str">
        <f t="shared" si="598"/>
        <v/>
      </c>
      <c r="Q1685" s="23">
        <f>_xlfn.XLOOKUP(R1685,summary!C1:C37,summary!B1:B37)</f>
        <v>0</v>
      </c>
      <c r="R1685" s="24" t="str">
        <f t="shared" si="599"/>
        <v>보정동</v>
      </c>
      <c r="S1685" s="24" t="str">
        <f t="shared" si="605"/>
        <v>보정33통</v>
      </c>
      <c r="T1685" s="24" t="str">
        <f t="shared" si="606"/>
        <v>(보정동, 용인보정 꿈에그린아파트)</v>
      </c>
      <c r="U1685" s="24" t="str">
        <f t="shared" si="600"/>
        <v>보정</v>
      </c>
      <c r="V1685" s="25">
        <f t="shared" si="607"/>
        <v>33</v>
      </c>
      <c r="W1685" s="25">
        <f t="shared" si="601"/>
        <v>9</v>
      </c>
      <c r="X1685" s="5"/>
      <c r="Y1685" s="3"/>
      <c r="Z1685" s="3" t="s">
        <v>95</v>
      </c>
      <c r="AA1685" s="3" t="s">
        <v>1762</v>
      </c>
      <c r="AB1685" s="5"/>
      <c r="AC1685" s="5"/>
      <c r="AD1685" s="5"/>
      <c r="AE1685" s="5"/>
      <c r="AF1685" s="5"/>
      <c r="AG1685" s="5"/>
    </row>
    <row r="1686" spans="1:33" ht="15.95" customHeight="1" x14ac:dyDescent="0.3">
      <c r="A1686" s="22" t="b">
        <f t="shared" si="587"/>
        <v>0</v>
      </c>
      <c r="B1686" s="22" t="b">
        <f t="shared" si="588"/>
        <v>0</v>
      </c>
      <c r="C1686" s="22" t="b">
        <f t="shared" si="589"/>
        <v>0</v>
      </c>
      <c r="D1686" s="22" t="b">
        <f t="shared" si="590"/>
        <v>0</v>
      </c>
      <c r="E1686" s="22" t="b">
        <f t="shared" si="591"/>
        <v>0</v>
      </c>
      <c r="F1686" s="52" t="b">
        <f t="shared" si="602"/>
        <v>0</v>
      </c>
      <c r="G1686" s="22" t="b">
        <f t="shared" si="586"/>
        <v>0</v>
      </c>
      <c r="H1686" s="22" t="b">
        <f t="shared" si="592"/>
        <v>0</v>
      </c>
      <c r="I1686" s="22" t="b">
        <f t="shared" si="603"/>
        <v>0</v>
      </c>
      <c r="J1686" s="22" t="b">
        <f t="shared" si="593"/>
        <v>0</v>
      </c>
      <c r="K1686" s="3" t="str">
        <f t="shared" si="594"/>
        <v/>
      </c>
      <c r="L1686" s="3" t="str">
        <f t="shared" si="595"/>
        <v/>
      </c>
      <c r="M1686" s="3" t="str">
        <f t="shared" si="596"/>
        <v/>
      </c>
      <c r="N1686" s="54" t="str">
        <f t="shared" si="604"/>
        <v/>
      </c>
      <c r="O1686" s="3" t="str">
        <f t="shared" si="597"/>
        <v/>
      </c>
      <c r="P1686" s="19" t="str">
        <f t="shared" si="598"/>
        <v/>
      </c>
      <c r="Q1686" s="23">
        <f>_xlfn.XLOOKUP(R1686,summary!C1:C37,summary!B1:B37)</f>
        <v>0</v>
      </c>
      <c r="R1686" s="24" t="str">
        <f t="shared" si="599"/>
        <v>보정동</v>
      </c>
      <c r="S1686" s="24" t="str">
        <f t="shared" si="605"/>
        <v>보정33통</v>
      </c>
      <c r="T1686" s="24" t="str">
        <f t="shared" si="606"/>
        <v>(보정동, 용인보정 꿈에그린아파트)</v>
      </c>
      <c r="U1686" s="24" t="str">
        <f t="shared" si="600"/>
        <v>보정</v>
      </c>
      <c r="V1686" s="25">
        <f t="shared" si="607"/>
        <v>33</v>
      </c>
      <c r="W1686" s="25">
        <f t="shared" si="601"/>
        <v>10</v>
      </c>
      <c r="X1686" s="5"/>
      <c r="Y1686" s="3"/>
      <c r="Z1686" s="3" t="s">
        <v>97</v>
      </c>
      <c r="AA1686" s="3" t="s">
        <v>1763</v>
      </c>
      <c r="AB1686" s="5"/>
      <c r="AC1686" s="5"/>
      <c r="AD1686" s="5"/>
      <c r="AE1686" s="5"/>
      <c r="AF1686" s="5"/>
      <c r="AG1686" s="5"/>
    </row>
    <row r="1687" spans="1:33" ht="15.95" customHeight="1" x14ac:dyDescent="0.3">
      <c r="A1687" s="22" t="b">
        <f t="shared" si="587"/>
        <v>1</v>
      </c>
      <c r="B1687" s="22" t="b">
        <f t="shared" si="588"/>
        <v>0</v>
      </c>
      <c r="C1687" s="22" t="b">
        <f t="shared" si="589"/>
        <v>0</v>
      </c>
      <c r="D1687" s="22" t="b">
        <f t="shared" si="590"/>
        <v>0</v>
      </c>
      <c r="E1687" s="22" t="b">
        <f t="shared" si="591"/>
        <v>0</v>
      </c>
      <c r="F1687" s="52" t="b">
        <f t="shared" si="602"/>
        <v>0</v>
      </c>
      <c r="G1687" s="22" t="b">
        <f t="shared" si="586"/>
        <v>0</v>
      </c>
      <c r="H1687" s="22" t="b">
        <f t="shared" si="592"/>
        <v>0</v>
      </c>
      <c r="I1687" s="22" t="b">
        <f t="shared" si="603"/>
        <v>0</v>
      </c>
      <c r="J1687" s="22" t="b">
        <f t="shared" si="593"/>
        <v>1</v>
      </c>
      <c r="K1687" s="3" t="str">
        <f t="shared" si="594"/>
        <v/>
      </c>
      <c r="L1687" s="3" t="str">
        <f t="shared" si="595"/>
        <v/>
      </c>
      <c r="M1687" s="3" t="str">
        <f t="shared" si="596"/>
        <v/>
      </c>
      <c r="N1687" s="54" t="str">
        <f t="shared" si="604"/>
        <v/>
      </c>
      <c r="O1687" s="3" t="str">
        <f t="shared" si="597"/>
        <v/>
      </c>
      <c r="P1687" s="19" t="str">
        <f t="shared" si="598"/>
        <v/>
      </c>
      <c r="Q1687" s="23" t="e">
        <f>_xlfn.XLOOKUP(R1687,summary!C1:C37,summary!B1:B37)</f>
        <v>#N/A</v>
      </c>
      <c r="R1687" s="24" t="str">
        <f t="shared" si="599"/>
        <v>읍 면 동</v>
      </c>
      <c r="S1687" s="24" t="str">
        <f t="shared" si="605"/>
        <v>통 리 명</v>
      </c>
      <c r="T1687" s="24" t="str">
        <f t="shared" si="606"/>
        <v/>
      </c>
      <c r="U1687" s="24" t="str">
        <f t="shared" si="600"/>
        <v/>
      </c>
      <c r="V1687" s="25" t="str">
        <f t="shared" si="607"/>
        <v/>
      </c>
      <c r="W1687" s="25" t="str">
        <f t="shared" si="601"/>
        <v/>
      </c>
      <c r="X1687" s="5" t="s">
        <v>121</v>
      </c>
      <c r="Y1687" s="5" t="s">
        <v>122</v>
      </c>
      <c r="Z1687" s="3" t="s">
        <v>59</v>
      </c>
      <c r="AA1687" s="3" t="s">
        <v>2628</v>
      </c>
      <c r="AB1687" s="5"/>
      <c r="AC1687" s="5"/>
      <c r="AD1687" s="5"/>
      <c r="AE1687" s="5"/>
      <c r="AF1687" s="5"/>
      <c r="AG1687" s="5"/>
    </row>
    <row r="1688" spans="1:33" ht="15.95" customHeight="1" x14ac:dyDescent="0.3">
      <c r="A1688" s="22" t="b">
        <f t="shared" si="587"/>
        <v>1</v>
      </c>
      <c r="B1688" s="22" t="b">
        <f t="shared" si="588"/>
        <v>0</v>
      </c>
      <c r="C1688" s="22" t="b">
        <f t="shared" si="589"/>
        <v>0</v>
      </c>
      <c r="D1688" s="22" t="b">
        <f t="shared" si="590"/>
        <v>0</v>
      </c>
      <c r="E1688" s="22" t="b">
        <f t="shared" si="591"/>
        <v>0</v>
      </c>
      <c r="F1688" s="52" t="b">
        <f t="shared" si="602"/>
        <v>0</v>
      </c>
      <c r="G1688" s="22" t="b">
        <f t="shared" si="586"/>
        <v>0</v>
      </c>
      <c r="H1688" s="22" t="b">
        <f t="shared" si="592"/>
        <v>0</v>
      </c>
      <c r="I1688" s="22" t="b">
        <f t="shared" si="603"/>
        <v>0</v>
      </c>
      <c r="J1688" s="22" t="b">
        <f t="shared" si="593"/>
        <v>1</v>
      </c>
      <c r="K1688" s="3" t="str">
        <f t="shared" si="594"/>
        <v>보정34통</v>
      </c>
      <c r="L1688" s="3" t="str">
        <f t="shared" si="595"/>
        <v>34</v>
      </c>
      <c r="M1688" s="3">
        <f t="shared" si="596"/>
        <v>34</v>
      </c>
      <c r="N1688" s="54" t="str">
        <f t="shared" si="604"/>
        <v>보정</v>
      </c>
      <c r="O1688" s="3" t="str">
        <f t="shared" si="597"/>
        <v/>
      </c>
      <c r="P1688" s="19" t="str">
        <f t="shared" si="598"/>
        <v/>
      </c>
      <c r="Q1688" s="23">
        <f>_xlfn.XLOOKUP(R1688,summary!C1:C37,summary!B1:B37)</f>
        <v>0</v>
      </c>
      <c r="R1688" s="24" t="str">
        <f t="shared" si="599"/>
        <v>보정동</v>
      </c>
      <c r="S1688" s="24" t="str">
        <f t="shared" si="605"/>
        <v>보정34통</v>
      </c>
      <c r="T1688" s="24" t="str">
        <f t="shared" si="606"/>
        <v>(보정동)</v>
      </c>
      <c r="U1688" s="24" t="str">
        <f t="shared" si="600"/>
        <v>보정</v>
      </c>
      <c r="V1688" s="25">
        <f t="shared" si="607"/>
        <v>34</v>
      </c>
      <c r="W1688" s="25">
        <f t="shared" si="601"/>
        <v>1</v>
      </c>
      <c r="X1688" s="5" t="s">
        <v>26</v>
      </c>
      <c r="Y1688" s="5" t="s">
        <v>1764</v>
      </c>
      <c r="Z1688" s="3" t="s">
        <v>63</v>
      </c>
      <c r="AA1688" s="3" t="s">
        <v>3092</v>
      </c>
      <c r="AB1688" s="5"/>
      <c r="AC1688" s="5"/>
      <c r="AD1688" s="5"/>
      <c r="AE1688" s="5"/>
      <c r="AF1688" s="5"/>
      <c r="AG1688" s="5"/>
    </row>
    <row r="1689" spans="1:33" ht="15.95" customHeight="1" x14ac:dyDescent="0.3">
      <c r="A1689" s="22" t="b">
        <f t="shared" si="587"/>
        <v>1</v>
      </c>
      <c r="B1689" s="22" t="b">
        <f t="shared" si="588"/>
        <v>1</v>
      </c>
      <c r="C1689" s="22" t="b">
        <f t="shared" si="589"/>
        <v>1</v>
      </c>
      <c r="D1689" s="22" t="b">
        <f t="shared" si="590"/>
        <v>1</v>
      </c>
      <c r="E1689" s="22" t="b">
        <f t="shared" si="591"/>
        <v>1</v>
      </c>
      <c r="F1689" s="52" t="b">
        <f t="shared" si="602"/>
        <v>0</v>
      </c>
      <c r="G1689" s="22" t="b">
        <f t="shared" si="586"/>
        <v>0</v>
      </c>
      <c r="H1689" s="22" t="b">
        <f t="shared" si="592"/>
        <v>0</v>
      </c>
      <c r="I1689" s="22" t="b">
        <f t="shared" si="603"/>
        <v>0</v>
      </c>
      <c r="J1689" s="22" t="b">
        <f t="shared" si="593"/>
        <v>0</v>
      </c>
      <c r="K1689" s="3" t="str">
        <f t="shared" si="594"/>
        <v/>
      </c>
      <c r="L1689" s="3" t="str">
        <f t="shared" si="595"/>
        <v/>
      </c>
      <c r="M1689" s="3" t="str">
        <f t="shared" si="596"/>
        <v/>
      </c>
      <c r="N1689" s="54" t="str">
        <f t="shared" si="604"/>
        <v/>
      </c>
      <c r="O1689" s="3" t="str">
        <f t="shared" si="597"/>
        <v/>
      </c>
      <c r="P1689" s="19" t="str">
        <f t="shared" si="598"/>
        <v>(보정동)</v>
      </c>
      <c r="Q1689" s="23">
        <f>_xlfn.XLOOKUP(R1689,summary!C1:C37,summary!B1:B37)</f>
        <v>0</v>
      </c>
      <c r="R1689" s="24" t="str">
        <f t="shared" si="599"/>
        <v>보정동</v>
      </c>
      <c r="S1689" s="24" t="str">
        <f t="shared" si="605"/>
        <v>보정34통</v>
      </c>
      <c r="T1689" s="24" t="str">
        <f t="shared" si="606"/>
        <v>(보정동)</v>
      </c>
      <c r="U1689" s="24" t="str">
        <f t="shared" si="600"/>
        <v>보정</v>
      </c>
      <c r="V1689" s="25">
        <f t="shared" si="607"/>
        <v>34</v>
      </c>
      <c r="W1689" s="25">
        <f t="shared" si="601"/>
        <v>2</v>
      </c>
      <c r="X1689" s="5"/>
      <c r="Y1689" s="3" t="s">
        <v>1749</v>
      </c>
      <c r="Z1689" s="3" t="s">
        <v>65</v>
      </c>
      <c r="AA1689" s="3" t="s">
        <v>3093</v>
      </c>
      <c r="AB1689" s="5"/>
      <c r="AC1689" s="5"/>
      <c r="AD1689" s="5"/>
      <c r="AE1689" s="5"/>
      <c r="AF1689" s="5"/>
      <c r="AG1689" s="5"/>
    </row>
    <row r="1690" spans="1:33" ht="15.95" customHeight="1" x14ac:dyDescent="0.3">
      <c r="A1690" s="22" t="b">
        <f t="shared" si="587"/>
        <v>1</v>
      </c>
      <c r="B1690" s="22" t="b">
        <f t="shared" si="588"/>
        <v>0</v>
      </c>
      <c r="C1690" s="22" t="b">
        <f t="shared" si="589"/>
        <v>0</v>
      </c>
      <c r="D1690" s="22" t="b">
        <f t="shared" si="590"/>
        <v>0</v>
      </c>
      <c r="E1690" s="22" t="b">
        <f t="shared" si="591"/>
        <v>0</v>
      </c>
      <c r="F1690" s="52" t="b">
        <f t="shared" si="602"/>
        <v>0</v>
      </c>
      <c r="G1690" s="22" t="b">
        <f t="shared" si="586"/>
        <v>0</v>
      </c>
      <c r="H1690" s="22" t="b">
        <f t="shared" si="592"/>
        <v>0</v>
      </c>
      <c r="I1690" s="22" t="b">
        <f t="shared" si="603"/>
        <v>0</v>
      </c>
      <c r="J1690" s="22" t="b">
        <f t="shared" si="593"/>
        <v>1</v>
      </c>
      <c r="K1690" s="3" t="str">
        <f t="shared" si="594"/>
        <v>보정35통</v>
      </c>
      <c r="L1690" s="3" t="str">
        <f t="shared" si="595"/>
        <v>35</v>
      </c>
      <c r="M1690" s="3">
        <f t="shared" si="596"/>
        <v>35</v>
      </c>
      <c r="N1690" s="54" t="str">
        <f t="shared" si="604"/>
        <v>보정</v>
      </c>
      <c r="O1690" s="3" t="str">
        <f t="shared" si="597"/>
        <v/>
      </c>
      <c r="P1690" s="19" t="str">
        <f t="shared" si="598"/>
        <v/>
      </c>
      <c r="Q1690" s="23">
        <f>_xlfn.XLOOKUP(R1690,summary!C1:C37,summary!B1:B37)</f>
        <v>0</v>
      </c>
      <c r="R1690" s="24" t="str">
        <f t="shared" si="599"/>
        <v>보정동</v>
      </c>
      <c r="S1690" s="24" t="str">
        <f t="shared" si="605"/>
        <v>보정35통</v>
      </c>
      <c r="T1690" s="24" t="str">
        <f t="shared" si="606"/>
        <v>(보정동)</v>
      </c>
      <c r="U1690" s="24" t="str">
        <f t="shared" si="600"/>
        <v>보정</v>
      </c>
      <c r="V1690" s="25">
        <f t="shared" si="607"/>
        <v>35</v>
      </c>
      <c r="W1690" s="25">
        <f t="shared" si="601"/>
        <v>1</v>
      </c>
      <c r="X1690" s="5"/>
      <c r="Y1690" s="3" t="s">
        <v>1765</v>
      </c>
      <c r="Z1690" s="3" t="s">
        <v>63</v>
      </c>
      <c r="AA1690" s="3" t="s">
        <v>1766</v>
      </c>
      <c r="AB1690" s="5"/>
      <c r="AC1690" s="5"/>
      <c r="AD1690" s="5"/>
      <c r="AE1690" s="5"/>
      <c r="AF1690" s="5"/>
      <c r="AG1690" s="5"/>
    </row>
    <row r="1691" spans="1:33" ht="15.95" customHeight="1" x14ac:dyDescent="0.3">
      <c r="A1691" s="22" t="b">
        <f t="shared" si="587"/>
        <v>1</v>
      </c>
      <c r="B1691" s="22" t="b">
        <f t="shared" si="588"/>
        <v>1</v>
      </c>
      <c r="C1691" s="22" t="b">
        <f t="shared" si="589"/>
        <v>1</v>
      </c>
      <c r="D1691" s="22" t="b">
        <f t="shared" si="590"/>
        <v>1</v>
      </c>
      <c r="E1691" s="22" t="b">
        <f t="shared" si="591"/>
        <v>1</v>
      </c>
      <c r="F1691" s="52" t="b">
        <f t="shared" si="602"/>
        <v>0</v>
      </c>
      <c r="G1691" s="22" t="b">
        <f t="shared" si="586"/>
        <v>0</v>
      </c>
      <c r="H1691" s="22" t="b">
        <f t="shared" si="592"/>
        <v>0</v>
      </c>
      <c r="I1691" s="22" t="b">
        <f t="shared" si="603"/>
        <v>0</v>
      </c>
      <c r="J1691" s="22" t="b">
        <f t="shared" si="593"/>
        <v>0</v>
      </c>
      <c r="K1691" s="3" t="str">
        <f t="shared" si="594"/>
        <v/>
      </c>
      <c r="L1691" s="3" t="str">
        <f t="shared" si="595"/>
        <v/>
      </c>
      <c r="M1691" s="3" t="str">
        <f t="shared" si="596"/>
        <v/>
      </c>
      <c r="N1691" s="54" t="str">
        <f t="shared" si="604"/>
        <v/>
      </c>
      <c r="O1691" s="3" t="str">
        <f t="shared" si="597"/>
        <v/>
      </c>
      <c r="P1691" s="19" t="str">
        <f t="shared" si="598"/>
        <v>(보정동)</v>
      </c>
      <c r="Q1691" s="23">
        <f>_xlfn.XLOOKUP(R1691,summary!C1:C37,summary!B1:B37)</f>
        <v>0</v>
      </c>
      <c r="R1691" s="24" t="str">
        <f t="shared" si="599"/>
        <v>보정동</v>
      </c>
      <c r="S1691" s="24" t="str">
        <f t="shared" si="605"/>
        <v>보정35통</v>
      </c>
      <c r="T1691" s="24" t="str">
        <f t="shared" si="606"/>
        <v>(보정동)</v>
      </c>
      <c r="U1691" s="24" t="str">
        <f t="shared" si="600"/>
        <v>보정</v>
      </c>
      <c r="V1691" s="25">
        <f t="shared" si="607"/>
        <v>35</v>
      </c>
      <c r="W1691" s="25" t="str">
        <f t="shared" si="601"/>
        <v/>
      </c>
      <c r="X1691" s="5"/>
      <c r="Y1691" s="3" t="s">
        <v>1749</v>
      </c>
      <c r="Z1691" s="3"/>
      <c r="AA1691" s="3"/>
      <c r="AB1691" s="5"/>
      <c r="AC1691" s="5"/>
      <c r="AD1691" s="5"/>
      <c r="AE1691" s="5"/>
      <c r="AF1691" s="5"/>
      <c r="AG1691" s="5"/>
    </row>
    <row r="1692" spans="1:33" ht="15.95" customHeight="1" x14ac:dyDescent="0.3">
      <c r="A1692" s="22" t="b">
        <f t="shared" si="587"/>
        <v>1</v>
      </c>
      <c r="B1692" s="22" t="b">
        <f t="shared" si="588"/>
        <v>0</v>
      </c>
      <c r="C1692" s="22" t="b">
        <f t="shared" si="589"/>
        <v>0</v>
      </c>
      <c r="D1692" s="22" t="b">
        <f t="shared" si="590"/>
        <v>0</v>
      </c>
      <c r="E1692" s="22" t="b">
        <f t="shared" si="591"/>
        <v>0</v>
      </c>
      <c r="F1692" s="52" t="b">
        <f t="shared" si="602"/>
        <v>0</v>
      </c>
      <c r="G1692" s="22" t="b">
        <f t="shared" si="586"/>
        <v>0</v>
      </c>
      <c r="H1692" s="22" t="b">
        <f t="shared" si="592"/>
        <v>0</v>
      </c>
      <c r="I1692" s="22" t="b">
        <f t="shared" si="603"/>
        <v>0</v>
      </c>
      <c r="J1692" s="22" t="b">
        <f t="shared" si="593"/>
        <v>1</v>
      </c>
      <c r="K1692" s="3" t="str">
        <f t="shared" si="594"/>
        <v>보정36통</v>
      </c>
      <c r="L1692" s="3" t="str">
        <f t="shared" si="595"/>
        <v>36</v>
      </c>
      <c r="M1692" s="3">
        <f t="shared" si="596"/>
        <v>36</v>
      </c>
      <c r="N1692" s="54" t="str">
        <f t="shared" si="604"/>
        <v>보정</v>
      </c>
      <c r="O1692" s="3" t="str">
        <f t="shared" si="597"/>
        <v/>
      </c>
      <c r="P1692" s="19" t="str">
        <f t="shared" si="598"/>
        <v/>
      </c>
      <c r="Q1692" s="23">
        <f>_xlfn.XLOOKUP(R1692,summary!C1:C37,summary!B1:B37)</f>
        <v>0</v>
      </c>
      <c r="R1692" s="24" t="str">
        <f t="shared" si="599"/>
        <v>보정동</v>
      </c>
      <c r="S1692" s="24" t="str">
        <f t="shared" si="605"/>
        <v>보정36통</v>
      </c>
      <c r="T1692" s="24" t="str">
        <f t="shared" si="606"/>
        <v>(보정동, 보정동 샬레 파인 비스타)</v>
      </c>
      <c r="U1692" s="25" t="str">
        <f t="shared" si="600"/>
        <v>보정</v>
      </c>
      <c r="V1692" s="25">
        <f t="shared" si="607"/>
        <v>36</v>
      </c>
      <c r="W1692" s="25">
        <f t="shared" si="601"/>
        <v>1</v>
      </c>
      <c r="X1692" s="5"/>
      <c r="Y1692" s="5" t="s">
        <v>1767</v>
      </c>
      <c r="Z1692" s="3" t="s">
        <v>63</v>
      </c>
      <c r="AA1692" s="3" t="s">
        <v>1768</v>
      </c>
      <c r="AB1692" s="5"/>
      <c r="AC1692" s="5"/>
      <c r="AD1692" s="5"/>
      <c r="AE1692" s="5"/>
      <c r="AF1692" s="5"/>
      <c r="AG1692" s="5"/>
    </row>
    <row r="1693" spans="1:33" ht="15.95" customHeight="1" x14ac:dyDescent="0.3">
      <c r="A1693" s="22" t="b">
        <f t="shared" si="587"/>
        <v>1</v>
      </c>
      <c r="B1693" s="22" t="b">
        <f t="shared" si="588"/>
        <v>1</v>
      </c>
      <c r="C1693" s="22" t="b">
        <f t="shared" si="589"/>
        <v>0</v>
      </c>
      <c r="D1693" s="22" t="b">
        <f t="shared" si="590"/>
        <v>0</v>
      </c>
      <c r="E1693" s="22" t="b">
        <f t="shared" si="591"/>
        <v>1</v>
      </c>
      <c r="F1693" s="52" t="b">
        <f t="shared" si="602"/>
        <v>1</v>
      </c>
      <c r="G1693" s="22" t="b">
        <f t="shared" si="586"/>
        <v>1</v>
      </c>
      <c r="H1693" s="22" t="b">
        <f t="shared" si="592"/>
        <v>0</v>
      </c>
      <c r="I1693" s="22" t="b">
        <f t="shared" si="603"/>
        <v>1</v>
      </c>
      <c r="J1693" s="22" t="b">
        <f t="shared" si="593"/>
        <v>0</v>
      </c>
      <c r="K1693" s="3" t="str">
        <f t="shared" si="594"/>
        <v/>
      </c>
      <c r="L1693" s="3" t="str">
        <f t="shared" si="595"/>
        <v/>
      </c>
      <c r="M1693" s="22" t="str">
        <f t="shared" si="596"/>
        <v/>
      </c>
      <c r="N1693" s="54" t="str">
        <f t="shared" si="604"/>
        <v/>
      </c>
      <c r="O1693" s="3" t="str">
        <f t="shared" si="597"/>
        <v>(보정동, 보정동 샬레 파인 비스타)</v>
      </c>
      <c r="P1693" s="19" t="str">
        <f t="shared" si="598"/>
        <v>(보정동, 보정동 샬레 파인 비스타)</v>
      </c>
      <c r="Q1693" s="23">
        <f>_xlfn.XLOOKUP(R1693,summary!C1:C37,summary!B1:B37)</f>
        <v>0</v>
      </c>
      <c r="R1693" s="24" t="str">
        <f t="shared" si="599"/>
        <v>보정동</v>
      </c>
      <c r="S1693" s="24" t="str">
        <f t="shared" si="605"/>
        <v>보정36통</v>
      </c>
      <c r="T1693" s="24" t="str">
        <f t="shared" si="606"/>
        <v>(보정동, 보정동 샬레 파인 비스타)</v>
      </c>
      <c r="U1693" s="24" t="str">
        <f t="shared" si="600"/>
        <v>보정</v>
      </c>
      <c r="V1693" s="25">
        <f t="shared" si="607"/>
        <v>36</v>
      </c>
      <c r="W1693" s="25">
        <f t="shared" si="601"/>
        <v>2</v>
      </c>
      <c r="X1693" s="5"/>
      <c r="Y1693" s="5" t="s">
        <v>1425</v>
      </c>
      <c r="Z1693" s="3" t="s">
        <v>65</v>
      </c>
      <c r="AA1693" s="3" t="s">
        <v>1769</v>
      </c>
      <c r="AB1693" s="5"/>
      <c r="AC1693" s="5"/>
      <c r="AD1693" s="5"/>
      <c r="AE1693" s="5"/>
      <c r="AF1693" s="5"/>
      <c r="AG1693" s="5"/>
    </row>
    <row r="1694" spans="1:33" ht="15.95" customHeight="1" x14ac:dyDescent="0.3">
      <c r="A1694" s="22" t="b">
        <f t="shared" si="587"/>
        <v>1</v>
      </c>
      <c r="B1694" s="22" t="b">
        <f t="shared" si="588"/>
        <v>0</v>
      </c>
      <c r="C1694" s="22" t="b">
        <f t="shared" si="589"/>
        <v>0</v>
      </c>
      <c r="D1694" s="22" t="b">
        <f t="shared" si="590"/>
        <v>0</v>
      </c>
      <c r="E1694" s="22" t="b">
        <f t="shared" si="591"/>
        <v>0</v>
      </c>
      <c r="F1694" s="52" t="b">
        <f t="shared" si="602"/>
        <v>0</v>
      </c>
      <c r="G1694" s="22" t="b">
        <f t="shared" ref="G1694:G1757" si="608">AND(B1694,F1694)</f>
        <v>0</v>
      </c>
      <c r="H1694" s="22" t="b">
        <f t="shared" si="592"/>
        <v>0</v>
      </c>
      <c r="I1694" s="22" t="b">
        <f t="shared" si="603"/>
        <v>1</v>
      </c>
      <c r="J1694" s="22" t="b">
        <f t="shared" si="593"/>
        <v>0</v>
      </c>
      <c r="K1694" s="3" t="str">
        <f t="shared" si="594"/>
        <v/>
      </c>
      <c r="L1694" s="3" t="str">
        <f t="shared" si="595"/>
        <v/>
      </c>
      <c r="M1694" s="3" t="str">
        <f t="shared" si="596"/>
        <v/>
      </c>
      <c r="N1694" s="54" t="str">
        <f t="shared" si="604"/>
        <v/>
      </c>
      <c r="O1694" s="3" t="str">
        <f t="shared" si="597"/>
        <v>보정동 샬레 파인 비스타)</v>
      </c>
      <c r="P1694" s="19" t="str">
        <f t="shared" si="598"/>
        <v/>
      </c>
      <c r="Q1694" s="23">
        <f>_xlfn.XLOOKUP(R1694,summary!C1:C37,summary!B1:B37)</f>
        <v>0</v>
      </c>
      <c r="R1694" s="24" t="str">
        <f t="shared" si="599"/>
        <v>보정동</v>
      </c>
      <c r="S1694" s="24" t="str">
        <f t="shared" si="605"/>
        <v>보정36통</v>
      </c>
      <c r="T1694" s="24" t="str">
        <f t="shared" si="606"/>
        <v>(보정동, 보정동 샬레 파인 비스타)</v>
      </c>
      <c r="U1694" s="24" t="str">
        <f t="shared" si="600"/>
        <v>보정</v>
      </c>
      <c r="V1694" s="25">
        <f t="shared" si="607"/>
        <v>36</v>
      </c>
      <c r="W1694" s="25">
        <f t="shared" si="601"/>
        <v>3</v>
      </c>
      <c r="X1694" s="5"/>
      <c r="Y1694" s="5" t="s">
        <v>1770</v>
      </c>
      <c r="Z1694" s="3" t="s">
        <v>67</v>
      </c>
      <c r="AA1694" s="3" t="s">
        <v>1771</v>
      </c>
      <c r="AB1694" s="5"/>
      <c r="AC1694" s="5"/>
      <c r="AD1694" s="5"/>
      <c r="AE1694" s="5"/>
      <c r="AF1694" s="5"/>
      <c r="AG1694" s="5"/>
    </row>
    <row r="1695" spans="1:33" ht="15.95" customHeight="1" x14ac:dyDescent="0.3">
      <c r="A1695" s="22" t="b">
        <f t="shared" si="587"/>
        <v>1</v>
      </c>
      <c r="B1695" s="22" t="b">
        <f t="shared" si="588"/>
        <v>0</v>
      </c>
      <c r="C1695" s="22" t="b">
        <f t="shared" si="589"/>
        <v>1</v>
      </c>
      <c r="D1695" s="22" t="b">
        <f t="shared" si="590"/>
        <v>0</v>
      </c>
      <c r="E1695" s="22" t="b">
        <f t="shared" si="591"/>
        <v>1</v>
      </c>
      <c r="F1695" s="52" t="b">
        <f t="shared" si="602"/>
        <v>1</v>
      </c>
      <c r="G1695" s="22" t="b">
        <f t="shared" si="608"/>
        <v>0</v>
      </c>
      <c r="H1695" s="22" t="b">
        <f t="shared" si="592"/>
        <v>1</v>
      </c>
      <c r="I1695" s="22" t="b">
        <f t="shared" si="603"/>
        <v>1</v>
      </c>
      <c r="J1695" s="22" t="b">
        <f t="shared" si="593"/>
        <v>0</v>
      </c>
      <c r="K1695" s="3" t="str">
        <f t="shared" si="594"/>
        <v/>
      </c>
      <c r="L1695" s="3" t="str">
        <f t="shared" si="595"/>
        <v/>
      </c>
      <c r="M1695" s="3" t="str">
        <f t="shared" si="596"/>
        <v/>
      </c>
      <c r="N1695" s="54" t="str">
        <f t="shared" si="604"/>
        <v/>
      </c>
      <c r="O1695" s="3" t="str">
        <f t="shared" si="597"/>
        <v>파인 비스타)</v>
      </c>
      <c r="P1695" s="19" t="str">
        <f t="shared" si="598"/>
        <v/>
      </c>
      <c r="Q1695" s="23">
        <f>_xlfn.XLOOKUP(R1695,summary!C1:C37,summary!B1:B37)</f>
        <v>0</v>
      </c>
      <c r="R1695" s="24" t="str">
        <f t="shared" si="599"/>
        <v>보정동</v>
      </c>
      <c r="S1695" s="24" t="str">
        <f t="shared" si="605"/>
        <v>보정36통</v>
      </c>
      <c r="T1695" s="24" t="str">
        <f t="shared" si="606"/>
        <v>(보정동, 보정동 샬레 파인 비스타)</v>
      </c>
      <c r="U1695" s="24" t="str">
        <f t="shared" si="600"/>
        <v>보정</v>
      </c>
      <c r="V1695" s="25">
        <f t="shared" si="607"/>
        <v>36</v>
      </c>
      <c r="W1695" s="25">
        <f t="shared" si="601"/>
        <v>4</v>
      </c>
      <c r="X1695" s="5"/>
      <c r="Y1695" s="3" t="s">
        <v>1772</v>
      </c>
      <c r="Z1695" s="3" t="s">
        <v>73</v>
      </c>
      <c r="AA1695" s="3" t="s">
        <v>1773</v>
      </c>
      <c r="AB1695" s="5"/>
      <c r="AC1695" s="5"/>
      <c r="AD1695" s="5"/>
      <c r="AE1695" s="5"/>
      <c r="AF1695" s="5"/>
      <c r="AG1695" s="5"/>
    </row>
    <row r="1696" spans="1:33" ht="15.95" customHeight="1" x14ac:dyDescent="0.3">
      <c r="A1696" s="22" t="b">
        <f t="shared" si="587"/>
        <v>0</v>
      </c>
      <c r="B1696" s="22" t="b">
        <f t="shared" si="588"/>
        <v>0</v>
      </c>
      <c r="C1696" s="22" t="b">
        <f t="shared" si="589"/>
        <v>0</v>
      </c>
      <c r="D1696" s="22" t="b">
        <f t="shared" si="590"/>
        <v>0</v>
      </c>
      <c r="E1696" s="22" t="b">
        <f t="shared" si="591"/>
        <v>0</v>
      </c>
      <c r="F1696" s="52" t="b">
        <f t="shared" si="602"/>
        <v>0</v>
      </c>
      <c r="G1696" s="22" t="b">
        <f t="shared" si="608"/>
        <v>0</v>
      </c>
      <c r="H1696" s="22" t="b">
        <f t="shared" si="592"/>
        <v>0</v>
      </c>
      <c r="I1696" s="22" t="b">
        <f t="shared" si="603"/>
        <v>0</v>
      </c>
      <c r="J1696" s="22" t="b">
        <f t="shared" si="593"/>
        <v>0</v>
      </c>
      <c r="K1696" s="3" t="str">
        <f t="shared" si="594"/>
        <v/>
      </c>
      <c r="L1696" s="3" t="str">
        <f t="shared" si="595"/>
        <v/>
      </c>
      <c r="M1696" s="22" t="str">
        <f t="shared" si="596"/>
        <v/>
      </c>
      <c r="N1696" s="54" t="str">
        <f t="shared" si="604"/>
        <v/>
      </c>
      <c r="O1696" s="3" t="str">
        <f t="shared" si="597"/>
        <v/>
      </c>
      <c r="P1696" s="19" t="str">
        <f t="shared" si="598"/>
        <v/>
      </c>
      <c r="Q1696" s="23">
        <f>_xlfn.XLOOKUP(R1696,summary!C1:C37,summary!B1:B37)</f>
        <v>0</v>
      </c>
      <c r="R1696" s="24" t="str">
        <f t="shared" si="599"/>
        <v>보정동</v>
      </c>
      <c r="S1696" s="24" t="str">
        <f t="shared" si="605"/>
        <v>보정36통</v>
      </c>
      <c r="T1696" s="24" t="str">
        <f t="shared" si="606"/>
        <v>(보정동, 보정동 샬레 파인 비스타)</v>
      </c>
      <c r="U1696" s="24" t="str">
        <f t="shared" si="600"/>
        <v>보정</v>
      </c>
      <c r="V1696" s="25">
        <f t="shared" si="607"/>
        <v>36</v>
      </c>
      <c r="W1696" s="25">
        <f t="shared" si="601"/>
        <v>5</v>
      </c>
      <c r="X1696" s="5"/>
      <c r="Y1696" s="3"/>
      <c r="Z1696" s="5" t="s">
        <v>87</v>
      </c>
      <c r="AA1696" s="3" t="s">
        <v>1774</v>
      </c>
      <c r="AB1696" s="5"/>
      <c r="AC1696" s="5"/>
      <c r="AD1696" s="5"/>
      <c r="AE1696" s="5"/>
      <c r="AF1696" s="5"/>
      <c r="AG1696" s="5"/>
    </row>
    <row r="1697" spans="1:33" ht="15.95" customHeight="1" x14ac:dyDescent="0.3">
      <c r="A1697" s="22" t="b">
        <f t="shared" si="587"/>
        <v>0</v>
      </c>
      <c r="B1697" s="22" t="b">
        <f t="shared" si="588"/>
        <v>0</v>
      </c>
      <c r="C1697" s="22" t="b">
        <f t="shared" si="589"/>
        <v>0</v>
      </c>
      <c r="D1697" s="22" t="b">
        <f t="shared" si="590"/>
        <v>0</v>
      </c>
      <c r="E1697" s="22" t="b">
        <f t="shared" si="591"/>
        <v>0</v>
      </c>
      <c r="F1697" s="52" t="b">
        <f t="shared" si="602"/>
        <v>0</v>
      </c>
      <c r="G1697" s="22" t="b">
        <f t="shared" si="608"/>
        <v>0</v>
      </c>
      <c r="H1697" s="22" t="b">
        <f t="shared" si="592"/>
        <v>0</v>
      </c>
      <c r="I1697" s="22" t="b">
        <f t="shared" si="603"/>
        <v>0</v>
      </c>
      <c r="J1697" s="22" t="b">
        <f t="shared" si="593"/>
        <v>0</v>
      </c>
      <c r="K1697" s="3" t="str">
        <f t="shared" si="594"/>
        <v/>
      </c>
      <c r="L1697" s="3" t="str">
        <f t="shared" si="595"/>
        <v/>
      </c>
      <c r="M1697" s="3" t="str">
        <f t="shared" si="596"/>
        <v/>
      </c>
      <c r="N1697" s="54" t="str">
        <f t="shared" si="604"/>
        <v/>
      </c>
      <c r="O1697" s="3" t="str">
        <f t="shared" si="597"/>
        <v/>
      </c>
      <c r="P1697" s="19" t="str">
        <f t="shared" si="598"/>
        <v/>
      </c>
      <c r="Q1697" s="23">
        <f>_xlfn.XLOOKUP(R1697,summary!C1:C37,summary!B1:B37)</f>
        <v>0</v>
      </c>
      <c r="R1697" s="24" t="str">
        <f t="shared" si="599"/>
        <v>보정동</v>
      </c>
      <c r="S1697" s="24" t="str">
        <f t="shared" si="605"/>
        <v>보정36통</v>
      </c>
      <c r="T1697" s="24" t="str">
        <f t="shared" si="606"/>
        <v>(보정동, 보정동 샬레 파인 비스타)</v>
      </c>
      <c r="U1697" s="24" t="str">
        <f t="shared" si="600"/>
        <v>보정</v>
      </c>
      <c r="V1697" s="25">
        <f t="shared" si="607"/>
        <v>36</v>
      </c>
      <c r="W1697" s="25">
        <f t="shared" si="601"/>
        <v>6</v>
      </c>
      <c r="X1697" s="5"/>
      <c r="Y1697" s="3"/>
      <c r="Z1697" s="3" t="s">
        <v>89</v>
      </c>
      <c r="AA1697" s="3" t="s">
        <v>1775</v>
      </c>
      <c r="AB1697" s="5"/>
      <c r="AC1697" s="5"/>
      <c r="AD1697" s="5"/>
      <c r="AE1697" s="5"/>
      <c r="AF1697" s="5"/>
      <c r="AG1697" s="5"/>
    </row>
    <row r="1698" spans="1:33" ht="15.95" customHeight="1" x14ac:dyDescent="0.3">
      <c r="A1698" s="22" t="b">
        <f t="shared" si="587"/>
        <v>0</v>
      </c>
      <c r="B1698" s="22" t="b">
        <f t="shared" si="588"/>
        <v>0</v>
      </c>
      <c r="C1698" s="22" t="b">
        <f t="shared" si="589"/>
        <v>0</v>
      </c>
      <c r="D1698" s="22" t="b">
        <f t="shared" si="590"/>
        <v>0</v>
      </c>
      <c r="E1698" s="22" t="b">
        <f t="shared" si="591"/>
        <v>0</v>
      </c>
      <c r="F1698" s="52" t="b">
        <f t="shared" si="602"/>
        <v>0</v>
      </c>
      <c r="G1698" s="22" t="b">
        <f t="shared" si="608"/>
        <v>0</v>
      </c>
      <c r="H1698" s="22" t="b">
        <f t="shared" si="592"/>
        <v>0</v>
      </c>
      <c r="I1698" s="22" t="b">
        <f t="shared" si="603"/>
        <v>0</v>
      </c>
      <c r="J1698" s="22" t="b">
        <f t="shared" si="593"/>
        <v>0</v>
      </c>
      <c r="K1698" s="3" t="str">
        <f t="shared" si="594"/>
        <v/>
      </c>
      <c r="L1698" s="3" t="str">
        <f t="shared" si="595"/>
        <v/>
      </c>
      <c r="M1698" s="22" t="str">
        <f t="shared" si="596"/>
        <v/>
      </c>
      <c r="N1698" s="54" t="str">
        <f t="shared" si="604"/>
        <v/>
      </c>
      <c r="O1698" s="3" t="str">
        <f t="shared" si="597"/>
        <v/>
      </c>
      <c r="P1698" s="19" t="str">
        <f t="shared" si="598"/>
        <v/>
      </c>
      <c r="Q1698" s="23">
        <f>_xlfn.XLOOKUP(R1698,summary!C1:C37,summary!B1:B37)</f>
        <v>0</v>
      </c>
      <c r="R1698" s="24" t="str">
        <f t="shared" si="599"/>
        <v>보정동</v>
      </c>
      <c r="S1698" s="24" t="str">
        <f t="shared" si="605"/>
        <v>보정36통</v>
      </c>
      <c r="T1698" s="24" t="str">
        <f t="shared" si="606"/>
        <v>(보정동, 보정동 샬레 파인 비스타)</v>
      </c>
      <c r="U1698" s="24" t="str">
        <f t="shared" si="600"/>
        <v>보정</v>
      </c>
      <c r="V1698" s="25">
        <f t="shared" si="607"/>
        <v>36</v>
      </c>
      <c r="W1698" s="25">
        <f t="shared" si="601"/>
        <v>7</v>
      </c>
      <c r="X1698" s="5"/>
      <c r="Y1698" s="3"/>
      <c r="Z1698" s="3" t="s">
        <v>91</v>
      </c>
      <c r="AA1698" s="3" t="s">
        <v>1776</v>
      </c>
      <c r="AB1698" s="5"/>
      <c r="AC1698" s="5"/>
      <c r="AD1698" s="5"/>
      <c r="AE1698" s="5"/>
      <c r="AF1698" s="5"/>
      <c r="AG1698" s="5"/>
    </row>
    <row r="1699" spans="1:33" ht="15.95" customHeight="1" x14ac:dyDescent="0.3">
      <c r="A1699" s="22" t="b">
        <f t="shared" si="587"/>
        <v>1</v>
      </c>
      <c r="B1699" s="22" t="b">
        <f t="shared" si="588"/>
        <v>0</v>
      </c>
      <c r="C1699" s="22" t="b">
        <f t="shared" si="589"/>
        <v>0</v>
      </c>
      <c r="D1699" s="22" t="b">
        <f t="shared" si="590"/>
        <v>0</v>
      </c>
      <c r="E1699" s="22" t="b">
        <f t="shared" si="591"/>
        <v>0</v>
      </c>
      <c r="F1699" s="52" t="b">
        <f t="shared" si="602"/>
        <v>0</v>
      </c>
      <c r="G1699" s="22" t="b">
        <f t="shared" si="608"/>
        <v>0</v>
      </c>
      <c r="H1699" s="22" t="b">
        <f t="shared" si="592"/>
        <v>0</v>
      </c>
      <c r="I1699" s="22" t="b">
        <f t="shared" si="603"/>
        <v>0</v>
      </c>
      <c r="J1699" s="22" t="b">
        <f t="shared" si="593"/>
        <v>1</v>
      </c>
      <c r="K1699" s="3" t="str">
        <f t="shared" si="594"/>
        <v>보정37통</v>
      </c>
      <c r="L1699" s="3" t="str">
        <f t="shared" si="595"/>
        <v>37</v>
      </c>
      <c r="M1699" s="3">
        <f t="shared" si="596"/>
        <v>37</v>
      </c>
      <c r="N1699" s="54" t="str">
        <f t="shared" si="604"/>
        <v>보정</v>
      </c>
      <c r="O1699" s="3" t="str">
        <f t="shared" si="597"/>
        <v/>
      </c>
      <c r="P1699" s="19" t="str">
        <f t="shared" si="598"/>
        <v/>
      </c>
      <c r="Q1699" s="23">
        <f>_xlfn.XLOOKUP(R1699,summary!C1:C37,summary!B1:B37)</f>
        <v>0</v>
      </c>
      <c r="R1699" s="24" t="str">
        <f t="shared" si="599"/>
        <v>보정동</v>
      </c>
      <c r="S1699" s="24" t="str">
        <f t="shared" si="605"/>
        <v>보정37통</v>
      </c>
      <c r="T1699" s="24" t="str">
        <f t="shared" si="606"/>
        <v>(보정동)</v>
      </c>
      <c r="U1699" s="24" t="str">
        <f t="shared" si="600"/>
        <v>보정</v>
      </c>
      <c r="V1699" s="25">
        <f t="shared" si="607"/>
        <v>37</v>
      </c>
      <c r="W1699" s="25">
        <f t="shared" si="601"/>
        <v>1</v>
      </c>
      <c r="X1699" s="5"/>
      <c r="Y1699" s="3" t="s">
        <v>1777</v>
      </c>
      <c r="Z1699" s="3" t="s">
        <v>63</v>
      </c>
      <c r="AA1699" s="3" t="s">
        <v>1778</v>
      </c>
      <c r="AB1699" s="5"/>
      <c r="AC1699" s="5"/>
      <c r="AD1699" s="5"/>
      <c r="AE1699" s="5"/>
      <c r="AF1699" s="5"/>
      <c r="AG1699" s="5"/>
    </row>
    <row r="1700" spans="1:33" ht="15.95" customHeight="1" x14ac:dyDescent="0.3">
      <c r="A1700" s="22" t="b">
        <f t="shared" si="587"/>
        <v>1</v>
      </c>
      <c r="B1700" s="22" t="b">
        <f t="shared" si="588"/>
        <v>1</v>
      </c>
      <c r="C1700" s="22" t="b">
        <f t="shared" si="589"/>
        <v>1</v>
      </c>
      <c r="D1700" s="22" t="b">
        <f t="shared" si="590"/>
        <v>1</v>
      </c>
      <c r="E1700" s="22" t="b">
        <f t="shared" si="591"/>
        <v>1</v>
      </c>
      <c r="F1700" s="52" t="b">
        <f t="shared" si="602"/>
        <v>0</v>
      </c>
      <c r="G1700" s="22" t="b">
        <f t="shared" si="608"/>
        <v>0</v>
      </c>
      <c r="H1700" s="22" t="b">
        <f t="shared" si="592"/>
        <v>0</v>
      </c>
      <c r="I1700" s="22" t="b">
        <f t="shared" si="603"/>
        <v>0</v>
      </c>
      <c r="J1700" s="22" t="b">
        <f t="shared" si="593"/>
        <v>0</v>
      </c>
      <c r="K1700" s="3" t="str">
        <f t="shared" si="594"/>
        <v/>
      </c>
      <c r="L1700" s="3" t="str">
        <f t="shared" si="595"/>
        <v/>
      </c>
      <c r="M1700" s="3" t="str">
        <f t="shared" si="596"/>
        <v/>
      </c>
      <c r="N1700" s="54" t="str">
        <f t="shared" si="604"/>
        <v/>
      </c>
      <c r="O1700" s="3" t="str">
        <f t="shared" si="597"/>
        <v/>
      </c>
      <c r="P1700" s="19" t="str">
        <f t="shared" si="598"/>
        <v>(보정동)</v>
      </c>
      <c r="Q1700" s="23">
        <f>_xlfn.XLOOKUP(R1700,summary!C1:C37,summary!B1:B37)</f>
        <v>0</v>
      </c>
      <c r="R1700" s="24" t="str">
        <f t="shared" si="599"/>
        <v>보정동</v>
      </c>
      <c r="S1700" s="24" t="str">
        <f t="shared" si="605"/>
        <v>보정37통</v>
      </c>
      <c r="T1700" s="24" t="str">
        <f t="shared" si="606"/>
        <v>(보정동)</v>
      </c>
      <c r="U1700" s="24" t="str">
        <f t="shared" si="600"/>
        <v>보정</v>
      </c>
      <c r="V1700" s="25">
        <f t="shared" si="607"/>
        <v>37</v>
      </c>
      <c r="W1700" s="25" t="str">
        <f t="shared" si="601"/>
        <v/>
      </c>
      <c r="X1700" s="5"/>
      <c r="Y1700" s="3" t="s">
        <v>1749</v>
      </c>
      <c r="Z1700" s="3"/>
      <c r="AA1700" s="3"/>
      <c r="AB1700" s="5"/>
      <c r="AC1700" s="5"/>
      <c r="AD1700" s="5"/>
      <c r="AE1700" s="5"/>
      <c r="AF1700" s="5"/>
      <c r="AG1700" s="5"/>
    </row>
    <row r="1701" spans="1:33" ht="15.95" customHeight="1" x14ac:dyDescent="0.3">
      <c r="A1701" s="22" t="b">
        <f t="shared" si="587"/>
        <v>1</v>
      </c>
      <c r="B1701" s="22" t="b">
        <f t="shared" si="588"/>
        <v>0</v>
      </c>
      <c r="C1701" s="22" t="b">
        <f t="shared" si="589"/>
        <v>0</v>
      </c>
      <c r="D1701" s="22" t="b">
        <f t="shared" si="590"/>
        <v>0</v>
      </c>
      <c r="E1701" s="22" t="b">
        <f t="shared" si="591"/>
        <v>0</v>
      </c>
      <c r="F1701" s="52" t="b">
        <f t="shared" si="602"/>
        <v>0</v>
      </c>
      <c r="G1701" s="22" t="b">
        <f t="shared" si="608"/>
        <v>0</v>
      </c>
      <c r="H1701" s="22" t="b">
        <f t="shared" si="592"/>
        <v>0</v>
      </c>
      <c r="I1701" s="22" t="b">
        <f t="shared" si="603"/>
        <v>0</v>
      </c>
      <c r="J1701" s="22" t="b">
        <f t="shared" si="593"/>
        <v>1</v>
      </c>
      <c r="K1701" s="3" t="str">
        <f t="shared" si="594"/>
        <v>보정38통</v>
      </c>
      <c r="L1701" s="3" t="str">
        <f t="shared" si="595"/>
        <v>38</v>
      </c>
      <c r="M1701" s="3">
        <f t="shared" si="596"/>
        <v>38</v>
      </c>
      <c r="N1701" s="54" t="str">
        <f t="shared" si="604"/>
        <v>보정</v>
      </c>
      <c r="O1701" s="3" t="str">
        <f t="shared" si="597"/>
        <v/>
      </c>
      <c r="P1701" s="19" t="str">
        <f t="shared" si="598"/>
        <v/>
      </c>
      <c r="Q1701" s="23">
        <f>_xlfn.XLOOKUP(R1701,summary!C1:C37,summary!B1:B37)</f>
        <v>0</v>
      </c>
      <c r="R1701" s="24" t="str">
        <f t="shared" si="599"/>
        <v>보정동</v>
      </c>
      <c r="S1701" s="24" t="str">
        <f t="shared" si="605"/>
        <v>보정38통</v>
      </c>
      <c r="T1701" s="24" t="str">
        <f t="shared" si="606"/>
        <v>(보정동)</v>
      </c>
      <c r="U1701" s="24" t="str">
        <f t="shared" si="600"/>
        <v>보정</v>
      </c>
      <c r="V1701" s="25">
        <f t="shared" si="607"/>
        <v>38</v>
      </c>
      <c r="W1701" s="25">
        <f t="shared" si="601"/>
        <v>1</v>
      </c>
      <c r="X1701" s="5"/>
      <c r="Y1701" s="5" t="s">
        <v>1779</v>
      </c>
      <c r="Z1701" s="3" t="s">
        <v>63</v>
      </c>
      <c r="AA1701" s="3" t="s">
        <v>1780</v>
      </c>
      <c r="AB1701" s="5"/>
      <c r="AC1701" s="5"/>
      <c r="AD1701" s="5"/>
      <c r="AE1701" s="5"/>
      <c r="AF1701" s="5"/>
      <c r="AG1701" s="5"/>
    </row>
    <row r="1702" spans="1:33" ht="15.95" customHeight="1" x14ac:dyDescent="0.3">
      <c r="A1702" s="22" t="b">
        <f t="shared" si="587"/>
        <v>1</v>
      </c>
      <c r="B1702" s="22" t="b">
        <f t="shared" si="588"/>
        <v>1</v>
      </c>
      <c r="C1702" s="22" t="b">
        <f t="shared" si="589"/>
        <v>1</v>
      </c>
      <c r="D1702" s="22" t="b">
        <f t="shared" si="590"/>
        <v>1</v>
      </c>
      <c r="E1702" s="22" t="b">
        <f t="shared" si="591"/>
        <v>1</v>
      </c>
      <c r="F1702" s="52" t="b">
        <f t="shared" si="602"/>
        <v>0</v>
      </c>
      <c r="G1702" s="22" t="b">
        <f t="shared" si="608"/>
        <v>0</v>
      </c>
      <c r="H1702" s="22" t="b">
        <f t="shared" si="592"/>
        <v>0</v>
      </c>
      <c r="I1702" s="22" t="b">
        <f t="shared" si="603"/>
        <v>0</v>
      </c>
      <c r="J1702" s="22" t="b">
        <f t="shared" si="593"/>
        <v>0</v>
      </c>
      <c r="K1702" s="3" t="str">
        <f t="shared" si="594"/>
        <v/>
      </c>
      <c r="L1702" s="3" t="str">
        <f t="shared" si="595"/>
        <v/>
      </c>
      <c r="M1702" s="3" t="str">
        <f t="shared" si="596"/>
        <v/>
      </c>
      <c r="N1702" s="54" t="str">
        <f t="shared" si="604"/>
        <v/>
      </c>
      <c r="O1702" s="3" t="str">
        <f t="shared" si="597"/>
        <v/>
      </c>
      <c r="P1702" s="19" t="str">
        <f t="shared" si="598"/>
        <v>(보정동)</v>
      </c>
      <c r="Q1702" s="23">
        <f>_xlfn.XLOOKUP(R1702,summary!C1:C37,summary!B1:B37)</f>
        <v>0</v>
      </c>
      <c r="R1702" s="24" t="str">
        <f t="shared" si="599"/>
        <v>보정동</v>
      </c>
      <c r="S1702" s="24" t="str">
        <f t="shared" si="605"/>
        <v>보정38통</v>
      </c>
      <c r="T1702" s="24" t="str">
        <f t="shared" si="606"/>
        <v>(보정동)</v>
      </c>
      <c r="U1702" s="24" t="str">
        <f t="shared" si="600"/>
        <v>보정</v>
      </c>
      <c r="V1702" s="25">
        <f t="shared" si="607"/>
        <v>38</v>
      </c>
      <c r="W1702" s="25" t="str">
        <f t="shared" si="601"/>
        <v/>
      </c>
      <c r="X1702" s="5"/>
      <c r="Y1702" s="5" t="s">
        <v>1749</v>
      </c>
      <c r="Z1702" s="3"/>
      <c r="AA1702" s="3"/>
      <c r="AB1702" s="5"/>
      <c r="AC1702" s="5"/>
      <c r="AD1702" s="5"/>
      <c r="AE1702" s="5"/>
      <c r="AF1702" s="5"/>
      <c r="AG1702" s="5"/>
    </row>
    <row r="1703" spans="1:33" ht="15.95" customHeight="1" x14ac:dyDescent="0.3">
      <c r="A1703" s="22" t="b">
        <f t="shared" si="587"/>
        <v>1</v>
      </c>
      <c r="B1703" s="22" t="b">
        <f t="shared" si="588"/>
        <v>0</v>
      </c>
      <c r="C1703" s="22" t="b">
        <f t="shared" si="589"/>
        <v>0</v>
      </c>
      <c r="D1703" s="22" t="b">
        <f t="shared" si="590"/>
        <v>0</v>
      </c>
      <c r="E1703" s="22" t="b">
        <f t="shared" si="591"/>
        <v>0</v>
      </c>
      <c r="F1703" s="52" t="b">
        <f t="shared" si="602"/>
        <v>0</v>
      </c>
      <c r="G1703" s="22" t="b">
        <f t="shared" si="608"/>
        <v>0</v>
      </c>
      <c r="H1703" s="22" t="b">
        <f t="shared" si="592"/>
        <v>0</v>
      </c>
      <c r="I1703" s="22" t="b">
        <f t="shared" si="603"/>
        <v>0</v>
      </c>
      <c r="J1703" s="22" t="b">
        <f t="shared" si="593"/>
        <v>1</v>
      </c>
      <c r="K1703" s="3" t="str">
        <f t="shared" si="594"/>
        <v>죽전1통</v>
      </c>
      <c r="L1703" s="3" t="str">
        <f t="shared" si="595"/>
        <v>전1</v>
      </c>
      <c r="M1703" s="3">
        <f t="shared" si="596"/>
        <v>1</v>
      </c>
      <c r="N1703" s="54" t="str">
        <f t="shared" si="604"/>
        <v>죽전</v>
      </c>
      <c r="O1703" s="3" t="str">
        <f t="shared" si="597"/>
        <v/>
      </c>
      <c r="P1703" s="19" t="str">
        <f t="shared" si="598"/>
        <v/>
      </c>
      <c r="Q1703" s="23">
        <f>_xlfn.XLOOKUP(R1703,summary!C1:C37,summary!B1:B37)</f>
        <v>0</v>
      </c>
      <c r="R1703" s="24" t="str">
        <f t="shared" si="599"/>
        <v>죽전1동</v>
      </c>
      <c r="S1703" s="24" t="str">
        <f t="shared" si="605"/>
        <v>죽전1통</v>
      </c>
      <c r="T1703" s="24" t="str">
        <f t="shared" si="606"/>
        <v>(죽전동)</v>
      </c>
      <c r="U1703" s="24" t="str">
        <f t="shared" si="600"/>
        <v>죽전</v>
      </c>
      <c r="V1703" s="25">
        <f t="shared" si="607"/>
        <v>1</v>
      </c>
      <c r="W1703" s="25">
        <f t="shared" si="601"/>
        <v>1</v>
      </c>
      <c r="X1703" s="3" t="s">
        <v>30</v>
      </c>
      <c r="Y1703" s="3" t="s">
        <v>1781</v>
      </c>
      <c r="Z1703" s="3" t="s">
        <v>63</v>
      </c>
      <c r="AA1703" s="3" t="s">
        <v>1783</v>
      </c>
      <c r="AB1703" s="5"/>
      <c r="AC1703" s="5"/>
      <c r="AD1703" s="5"/>
      <c r="AE1703" s="5"/>
      <c r="AF1703" s="5"/>
      <c r="AG1703" s="5"/>
    </row>
    <row r="1704" spans="1:33" ht="15.95" customHeight="1" x14ac:dyDescent="0.3">
      <c r="A1704" s="22" t="b">
        <f t="shared" si="587"/>
        <v>1</v>
      </c>
      <c r="B1704" s="22" t="b">
        <f t="shared" si="588"/>
        <v>1</v>
      </c>
      <c r="C1704" s="22" t="b">
        <f t="shared" si="589"/>
        <v>1</v>
      </c>
      <c r="D1704" s="22" t="b">
        <f t="shared" si="590"/>
        <v>1</v>
      </c>
      <c r="E1704" s="22" t="b">
        <f t="shared" si="591"/>
        <v>1</v>
      </c>
      <c r="F1704" s="52" t="b">
        <f t="shared" si="602"/>
        <v>0</v>
      </c>
      <c r="G1704" s="22" t="b">
        <f t="shared" si="608"/>
        <v>0</v>
      </c>
      <c r="H1704" s="22" t="b">
        <f t="shared" si="592"/>
        <v>0</v>
      </c>
      <c r="I1704" s="22" t="b">
        <f t="shared" si="603"/>
        <v>0</v>
      </c>
      <c r="J1704" s="22" t="b">
        <f t="shared" si="593"/>
        <v>0</v>
      </c>
      <c r="K1704" s="3" t="str">
        <f t="shared" si="594"/>
        <v/>
      </c>
      <c r="L1704" s="3" t="str">
        <f t="shared" si="595"/>
        <v/>
      </c>
      <c r="M1704" s="3" t="str">
        <f t="shared" si="596"/>
        <v/>
      </c>
      <c r="N1704" s="54" t="str">
        <f t="shared" si="604"/>
        <v/>
      </c>
      <c r="O1704" s="3" t="str">
        <f t="shared" si="597"/>
        <v/>
      </c>
      <c r="P1704" s="19" t="str">
        <f t="shared" si="598"/>
        <v>(죽전동)</v>
      </c>
      <c r="Q1704" s="23">
        <f>_xlfn.XLOOKUP(R1704,summary!C1:C37,summary!B1:B37)</f>
        <v>0</v>
      </c>
      <c r="R1704" s="24" t="str">
        <f t="shared" si="599"/>
        <v>죽전1동</v>
      </c>
      <c r="S1704" s="24" t="str">
        <f t="shared" si="605"/>
        <v>죽전1통</v>
      </c>
      <c r="T1704" s="24" t="str">
        <f t="shared" si="606"/>
        <v>(죽전동)</v>
      </c>
      <c r="U1704" s="24" t="str">
        <f t="shared" si="600"/>
        <v>죽전</v>
      </c>
      <c r="V1704" s="25">
        <f t="shared" si="607"/>
        <v>1</v>
      </c>
      <c r="W1704" s="25">
        <f t="shared" si="601"/>
        <v>2</v>
      </c>
      <c r="X1704" s="3"/>
      <c r="Y1704" s="3" t="s">
        <v>1782</v>
      </c>
      <c r="Z1704" s="3" t="s">
        <v>65</v>
      </c>
      <c r="AA1704" s="3" t="s">
        <v>1784</v>
      </c>
      <c r="AB1704" s="5"/>
      <c r="AC1704" s="5"/>
      <c r="AD1704" s="5"/>
      <c r="AE1704" s="5"/>
      <c r="AF1704" s="5"/>
      <c r="AG1704" s="5"/>
    </row>
    <row r="1705" spans="1:33" ht="15.95" customHeight="1" x14ac:dyDescent="0.3">
      <c r="A1705" s="22" t="b">
        <f t="shared" si="587"/>
        <v>0</v>
      </c>
      <c r="B1705" s="22" t="b">
        <f t="shared" si="588"/>
        <v>0</v>
      </c>
      <c r="C1705" s="22" t="b">
        <f t="shared" si="589"/>
        <v>0</v>
      </c>
      <c r="D1705" s="22" t="b">
        <f t="shared" si="590"/>
        <v>0</v>
      </c>
      <c r="E1705" s="22" t="b">
        <f t="shared" si="591"/>
        <v>0</v>
      </c>
      <c r="F1705" s="52" t="b">
        <f t="shared" si="602"/>
        <v>0</v>
      </c>
      <c r="G1705" s="22" t="b">
        <f t="shared" si="608"/>
        <v>0</v>
      </c>
      <c r="H1705" s="22" t="b">
        <f t="shared" si="592"/>
        <v>0</v>
      </c>
      <c r="I1705" s="22" t="b">
        <f t="shared" si="603"/>
        <v>0</v>
      </c>
      <c r="J1705" s="22" t="b">
        <f t="shared" si="593"/>
        <v>0</v>
      </c>
      <c r="K1705" s="3" t="str">
        <f t="shared" si="594"/>
        <v/>
      </c>
      <c r="L1705" s="3" t="str">
        <f t="shared" si="595"/>
        <v/>
      </c>
      <c r="M1705" s="22" t="str">
        <f t="shared" si="596"/>
        <v/>
      </c>
      <c r="N1705" s="54" t="str">
        <f t="shared" si="604"/>
        <v/>
      </c>
      <c r="O1705" s="3" t="str">
        <f t="shared" si="597"/>
        <v/>
      </c>
      <c r="P1705" s="19" t="str">
        <f t="shared" si="598"/>
        <v/>
      </c>
      <c r="Q1705" s="23">
        <f>_xlfn.XLOOKUP(R1705,summary!C1:C37,summary!B1:B37)</f>
        <v>0</v>
      </c>
      <c r="R1705" s="24" t="str">
        <f t="shared" si="599"/>
        <v>죽전1동</v>
      </c>
      <c r="S1705" s="24" t="str">
        <f t="shared" si="605"/>
        <v>죽전1통</v>
      </c>
      <c r="T1705" s="24" t="str">
        <f t="shared" si="606"/>
        <v>(죽전동)</v>
      </c>
      <c r="U1705" s="24" t="str">
        <f t="shared" si="600"/>
        <v>죽전</v>
      </c>
      <c r="V1705" s="25">
        <f t="shared" si="607"/>
        <v>1</v>
      </c>
      <c r="W1705" s="25">
        <f t="shared" si="601"/>
        <v>3</v>
      </c>
      <c r="X1705" s="5"/>
      <c r="Y1705" s="3"/>
      <c r="Z1705" s="3" t="s">
        <v>67</v>
      </c>
      <c r="AA1705" s="3" t="s">
        <v>1785</v>
      </c>
      <c r="AB1705" s="5"/>
      <c r="AC1705" s="5"/>
      <c r="AD1705" s="5"/>
      <c r="AE1705" s="5"/>
      <c r="AF1705" s="5"/>
      <c r="AG1705" s="5"/>
    </row>
    <row r="1706" spans="1:33" ht="15.95" customHeight="1" x14ac:dyDescent="0.3">
      <c r="A1706" s="22" t="b">
        <f t="shared" si="587"/>
        <v>1</v>
      </c>
      <c r="B1706" s="22" t="b">
        <f t="shared" si="588"/>
        <v>0</v>
      </c>
      <c r="C1706" s="22" t="b">
        <f t="shared" si="589"/>
        <v>0</v>
      </c>
      <c r="D1706" s="22" t="b">
        <f t="shared" si="590"/>
        <v>0</v>
      </c>
      <c r="E1706" s="22" t="b">
        <f t="shared" si="591"/>
        <v>0</v>
      </c>
      <c r="F1706" s="52" t="b">
        <f t="shared" si="602"/>
        <v>0</v>
      </c>
      <c r="G1706" s="22" t="b">
        <f t="shared" si="608"/>
        <v>0</v>
      </c>
      <c r="H1706" s="22" t="b">
        <f t="shared" si="592"/>
        <v>0</v>
      </c>
      <c r="I1706" s="22" t="b">
        <f t="shared" si="603"/>
        <v>0</v>
      </c>
      <c r="J1706" s="22" t="b">
        <f t="shared" si="593"/>
        <v>1</v>
      </c>
      <c r="K1706" s="3" t="str">
        <f t="shared" si="594"/>
        <v>죽전2통</v>
      </c>
      <c r="L1706" s="3" t="str">
        <f t="shared" si="595"/>
        <v>전2</v>
      </c>
      <c r="M1706" s="3">
        <f t="shared" si="596"/>
        <v>2</v>
      </c>
      <c r="N1706" s="54" t="str">
        <f t="shared" si="604"/>
        <v>죽전</v>
      </c>
      <c r="O1706" s="3" t="str">
        <f t="shared" si="597"/>
        <v/>
      </c>
      <c r="P1706" s="19" t="str">
        <f t="shared" si="598"/>
        <v/>
      </c>
      <c r="Q1706" s="23">
        <f>_xlfn.XLOOKUP(R1706,summary!C1:C37,summary!B1:B37)</f>
        <v>0</v>
      </c>
      <c r="R1706" s="24" t="str">
        <f t="shared" si="599"/>
        <v>죽전1동</v>
      </c>
      <c r="S1706" s="24" t="str">
        <f t="shared" si="605"/>
        <v>죽전2통</v>
      </c>
      <c r="T1706" s="24" t="str">
        <f t="shared" si="606"/>
        <v>(죽전동)</v>
      </c>
      <c r="U1706" s="24" t="str">
        <f t="shared" si="600"/>
        <v>죽전</v>
      </c>
      <c r="V1706" s="25">
        <f t="shared" si="607"/>
        <v>2</v>
      </c>
      <c r="W1706" s="25">
        <f t="shared" si="601"/>
        <v>1</v>
      </c>
      <c r="X1706" s="5"/>
      <c r="Y1706" s="5" t="s">
        <v>1786</v>
      </c>
      <c r="Z1706" s="3" t="s">
        <v>63</v>
      </c>
      <c r="AA1706" s="3" t="s">
        <v>1787</v>
      </c>
      <c r="AB1706" s="5"/>
      <c r="AC1706" s="5"/>
      <c r="AD1706" s="5"/>
      <c r="AE1706" s="5"/>
      <c r="AF1706" s="5"/>
      <c r="AG1706" s="5"/>
    </row>
    <row r="1707" spans="1:33" ht="15.95" customHeight="1" x14ac:dyDescent="0.3">
      <c r="A1707" s="22" t="b">
        <f t="shared" si="587"/>
        <v>1</v>
      </c>
      <c r="B1707" s="22" t="b">
        <f t="shared" si="588"/>
        <v>1</v>
      </c>
      <c r="C1707" s="22" t="b">
        <f t="shared" si="589"/>
        <v>1</v>
      </c>
      <c r="D1707" s="22" t="b">
        <f t="shared" si="590"/>
        <v>1</v>
      </c>
      <c r="E1707" s="22" t="b">
        <f t="shared" si="591"/>
        <v>1</v>
      </c>
      <c r="F1707" s="52" t="b">
        <f t="shared" si="602"/>
        <v>0</v>
      </c>
      <c r="G1707" s="22" t="b">
        <f t="shared" si="608"/>
        <v>0</v>
      </c>
      <c r="H1707" s="22" t="b">
        <f t="shared" si="592"/>
        <v>0</v>
      </c>
      <c r="I1707" s="22" t="b">
        <f t="shared" si="603"/>
        <v>0</v>
      </c>
      <c r="J1707" s="22" t="b">
        <f t="shared" si="593"/>
        <v>0</v>
      </c>
      <c r="K1707" s="3" t="str">
        <f t="shared" si="594"/>
        <v/>
      </c>
      <c r="L1707" s="3" t="str">
        <f t="shared" si="595"/>
        <v/>
      </c>
      <c r="M1707" s="22" t="str">
        <f t="shared" si="596"/>
        <v/>
      </c>
      <c r="N1707" s="54" t="str">
        <f t="shared" si="604"/>
        <v/>
      </c>
      <c r="O1707" s="3" t="str">
        <f t="shared" si="597"/>
        <v/>
      </c>
      <c r="P1707" s="19" t="str">
        <f t="shared" si="598"/>
        <v>(죽전동)</v>
      </c>
      <c r="Q1707" s="23">
        <f>_xlfn.XLOOKUP(R1707,summary!C1:C37,summary!B1:B37)</f>
        <v>0</v>
      </c>
      <c r="R1707" s="24" t="str">
        <f t="shared" si="599"/>
        <v>죽전1동</v>
      </c>
      <c r="S1707" s="24" t="str">
        <f t="shared" si="605"/>
        <v>죽전2통</v>
      </c>
      <c r="T1707" s="24" t="str">
        <f t="shared" si="606"/>
        <v>(죽전동)</v>
      </c>
      <c r="U1707" s="24" t="str">
        <f t="shared" si="600"/>
        <v>죽전</v>
      </c>
      <c r="V1707" s="25">
        <f t="shared" si="607"/>
        <v>2</v>
      </c>
      <c r="W1707" s="25">
        <f t="shared" si="601"/>
        <v>2</v>
      </c>
      <c r="X1707" s="5"/>
      <c r="Y1707" s="3" t="s">
        <v>1782</v>
      </c>
      <c r="Z1707" s="3" t="s">
        <v>65</v>
      </c>
      <c r="AA1707" s="3" t="s">
        <v>1788</v>
      </c>
      <c r="AB1707" s="5"/>
      <c r="AC1707" s="5"/>
      <c r="AD1707" s="5"/>
      <c r="AE1707" s="5"/>
      <c r="AF1707" s="5"/>
      <c r="AG1707" s="5"/>
    </row>
    <row r="1708" spans="1:33" ht="15.95" customHeight="1" x14ac:dyDescent="0.3">
      <c r="A1708" s="22" t="b">
        <f t="shared" si="587"/>
        <v>0</v>
      </c>
      <c r="B1708" s="22" t="b">
        <f t="shared" si="588"/>
        <v>0</v>
      </c>
      <c r="C1708" s="22" t="b">
        <f t="shared" si="589"/>
        <v>0</v>
      </c>
      <c r="D1708" s="22" t="b">
        <f t="shared" si="590"/>
        <v>0</v>
      </c>
      <c r="E1708" s="22" t="b">
        <f t="shared" si="591"/>
        <v>0</v>
      </c>
      <c r="F1708" s="52" t="b">
        <f t="shared" si="602"/>
        <v>0</v>
      </c>
      <c r="G1708" s="22" t="b">
        <f t="shared" si="608"/>
        <v>0</v>
      </c>
      <c r="H1708" s="22" t="b">
        <f t="shared" si="592"/>
        <v>0</v>
      </c>
      <c r="I1708" s="22" t="b">
        <f t="shared" si="603"/>
        <v>0</v>
      </c>
      <c r="J1708" s="22" t="b">
        <f t="shared" si="593"/>
        <v>0</v>
      </c>
      <c r="K1708" s="3" t="str">
        <f t="shared" si="594"/>
        <v/>
      </c>
      <c r="L1708" s="3" t="str">
        <f t="shared" si="595"/>
        <v/>
      </c>
      <c r="M1708" s="3" t="str">
        <f t="shared" si="596"/>
        <v/>
      </c>
      <c r="N1708" s="54" t="str">
        <f t="shared" si="604"/>
        <v/>
      </c>
      <c r="O1708" s="3" t="str">
        <f t="shared" si="597"/>
        <v/>
      </c>
      <c r="P1708" s="19" t="str">
        <f t="shared" si="598"/>
        <v/>
      </c>
      <c r="Q1708" s="23">
        <f>_xlfn.XLOOKUP(R1708,summary!C1:C37,summary!B1:B37)</f>
        <v>0</v>
      </c>
      <c r="R1708" s="24" t="str">
        <f t="shared" si="599"/>
        <v>죽전1동</v>
      </c>
      <c r="S1708" s="24" t="str">
        <f t="shared" si="605"/>
        <v>죽전2통</v>
      </c>
      <c r="T1708" s="24" t="str">
        <f t="shared" si="606"/>
        <v>(죽전동)</v>
      </c>
      <c r="U1708" s="24" t="str">
        <f t="shared" si="600"/>
        <v>죽전</v>
      </c>
      <c r="V1708" s="25">
        <f t="shared" si="607"/>
        <v>2</v>
      </c>
      <c r="W1708" s="25">
        <f t="shared" si="601"/>
        <v>3</v>
      </c>
      <c r="X1708" s="5"/>
      <c r="Y1708" s="3"/>
      <c r="Z1708" s="3" t="s">
        <v>67</v>
      </c>
      <c r="AA1708" s="3" t="s">
        <v>1789</v>
      </c>
      <c r="AB1708" s="5"/>
      <c r="AC1708" s="5"/>
      <c r="AD1708" s="5"/>
      <c r="AE1708" s="5"/>
      <c r="AF1708" s="5"/>
      <c r="AG1708" s="5"/>
    </row>
    <row r="1709" spans="1:33" ht="15.95" customHeight="1" x14ac:dyDescent="0.3">
      <c r="A1709" s="22" t="b">
        <f t="shared" si="587"/>
        <v>0</v>
      </c>
      <c r="B1709" s="22" t="b">
        <f t="shared" si="588"/>
        <v>0</v>
      </c>
      <c r="C1709" s="22" t="b">
        <f t="shared" si="589"/>
        <v>0</v>
      </c>
      <c r="D1709" s="22" t="b">
        <f t="shared" si="590"/>
        <v>0</v>
      </c>
      <c r="E1709" s="22" t="b">
        <f t="shared" si="591"/>
        <v>0</v>
      </c>
      <c r="F1709" s="52" t="b">
        <f t="shared" si="602"/>
        <v>0</v>
      </c>
      <c r="G1709" s="22" t="b">
        <f t="shared" si="608"/>
        <v>0</v>
      </c>
      <c r="H1709" s="22" t="b">
        <f t="shared" si="592"/>
        <v>0</v>
      </c>
      <c r="I1709" s="22" t="b">
        <f t="shared" si="603"/>
        <v>0</v>
      </c>
      <c r="J1709" s="22" t="b">
        <f t="shared" si="593"/>
        <v>0</v>
      </c>
      <c r="K1709" s="3" t="str">
        <f t="shared" si="594"/>
        <v/>
      </c>
      <c r="L1709" s="3" t="str">
        <f t="shared" si="595"/>
        <v/>
      </c>
      <c r="M1709" s="22" t="str">
        <f t="shared" si="596"/>
        <v/>
      </c>
      <c r="N1709" s="54" t="str">
        <f t="shared" si="604"/>
        <v/>
      </c>
      <c r="O1709" s="3" t="str">
        <f t="shared" si="597"/>
        <v/>
      </c>
      <c r="P1709" s="19" t="str">
        <f t="shared" si="598"/>
        <v/>
      </c>
      <c r="Q1709" s="23">
        <f>_xlfn.XLOOKUP(R1709,summary!C1:C37,summary!B1:B37)</f>
        <v>0</v>
      </c>
      <c r="R1709" s="24" t="str">
        <f t="shared" si="599"/>
        <v>죽전1동</v>
      </c>
      <c r="S1709" s="24" t="str">
        <f t="shared" si="605"/>
        <v>죽전2통</v>
      </c>
      <c r="T1709" s="24" t="str">
        <f t="shared" si="606"/>
        <v>(죽전동)</v>
      </c>
      <c r="U1709" s="24" t="str">
        <f t="shared" si="600"/>
        <v>죽전</v>
      </c>
      <c r="V1709" s="25">
        <f t="shared" si="607"/>
        <v>2</v>
      </c>
      <c r="W1709" s="25">
        <f t="shared" si="601"/>
        <v>4</v>
      </c>
      <c r="X1709" s="5"/>
      <c r="Y1709" s="5"/>
      <c r="Z1709" s="3" t="s">
        <v>73</v>
      </c>
      <c r="AA1709" s="3" t="s">
        <v>3095</v>
      </c>
      <c r="AB1709" s="5"/>
      <c r="AC1709" s="5"/>
      <c r="AD1709" s="5"/>
      <c r="AE1709" s="5"/>
      <c r="AF1709" s="5"/>
      <c r="AG1709" s="5"/>
    </row>
    <row r="1710" spans="1:33" ht="15.95" customHeight="1" x14ac:dyDescent="0.3">
      <c r="A1710" s="22" t="b">
        <f t="shared" si="587"/>
        <v>0</v>
      </c>
      <c r="B1710" s="22" t="b">
        <f t="shared" si="588"/>
        <v>0</v>
      </c>
      <c r="C1710" s="22" t="b">
        <f t="shared" si="589"/>
        <v>0</v>
      </c>
      <c r="D1710" s="22" t="b">
        <f t="shared" si="590"/>
        <v>0</v>
      </c>
      <c r="E1710" s="22" t="b">
        <f t="shared" si="591"/>
        <v>0</v>
      </c>
      <c r="F1710" s="52" t="b">
        <f t="shared" si="602"/>
        <v>0</v>
      </c>
      <c r="G1710" s="22" t="b">
        <f t="shared" si="608"/>
        <v>0</v>
      </c>
      <c r="H1710" s="22" t="b">
        <f t="shared" si="592"/>
        <v>0</v>
      </c>
      <c r="I1710" s="22" t="b">
        <f t="shared" si="603"/>
        <v>0</v>
      </c>
      <c r="J1710" s="22" t="b">
        <f t="shared" si="593"/>
        <v>0</v>
      </c>
      <c r="K1710" s="3" t="str">
        <f t="shared" si="594"/>
        <v/>
      </c>
      <c r="L1710" s="3" t="str">
        <f t="shared" si="595"/>
        <v/>
      </c>
      <c r="M1710" s="3" t="str">
        <f t="shared" si="596"/>
        <v/>
      </c>
      <c r="N1710" s="54" t="str">
        <f t="shared" si="604"/>
        <v/>
      </c>
      <c r="O1710" s="3" t="str">
        <f t="shared" si="597"/>
        <v/>
      </c>
      <c r="P1710" s="19" t="str">
        <f t="shared" si="598"/>
        <v/>
      </c>
      <c r="Q1710" s="23">
        <f>_xlfn.XLOOKUP(R1710,summary!C1:C37,summary!B1:B37)</f>
        <v>0</v>
      </c>
      <c r="R1710" s="24" t="str">
        <f t="shared" si="599"/>
        <v>죽전1동</v>
      </c>
      <c r="S1710" s="24" t="str">
        <f t="shared" si="605"/>
        <v>죽전2통</v>
      </c>
      <c r="T1710" s="24" t="str">
        <f t="shared" si="606"/>
        <v>(죽전동)</v>
      </c>
      <c r="U1710" s="24" t="str">
        <f t="shared" si="600"/>
        <v>죽전</v>
      </c>
      <c r="V1710" s="25">
        <f t="shared" si="607"/>
        <v>2</v>
      </c>
      <c r="W1710" s="25" t="str">
        <f t="shared" si="601"/>
        <v/>
      </c>
      <c r="X1710" s="5"/>
      <c r="Y1710" s="5"/>
      <c r="Z1710" s="3"/>
      <c r="AA1710" s="3" t="s">
        <v>3094</v>
      </c>
      <c r="AB1710" s="5"/>
      <c r="AC1710" s="5"/>
      <c r="AD1710" s="5"/>
      <c r="AE1710" s="5"/>
      <c r="AF1710" s="5"/>
      <c r="AG1710" s="5"/>
    </row>
    <row r="1711" spans="1:33" ht="15.95" customHeight="1" x14ac:dyDescent="0.3">
      <c r="A1711" s="22" t="b">
        <f t="shared" si="587"/>
        <v>1</v>
      </c>
      <c r="B1711" s="22" t="b">
        <f t="shared" si="588"/>
        <v>0</v>
      </c>
      <c r="C1711" s="22" t="b">
        <f t="shared" si="589"/>
        <v>0</v>
      </c>
      <c r="D1711" s="22" t="b">
        <f t="shared" si="590"/>
        <v>0</v>
      </c>
      <c r="E1711" s="22" t="b">
        <f t="shared" si="591"/>
        <v>0</v>
      </c>
      <c r="F1711" s="52" t="b">
        <f t="shared" si="602"/>
        <v>0</v>
      </c>
      <c r="G1711" s="22" t="b">
        <f t="shared" si="608"/>
        <v>0</v>
      </c>
      <c r="H1711" s="22" t="b">
        <f t="shared" si="592"/>
        <v>0</v>
      </c>
      <c r="I1711" s="22" t="b">
        <f t="shared" si="603"/>
        <v>0</v>
      </c>
      <c r="J1711" s="22" t="b">
        <f t="shared" si="593"/>
        <v>1</v>
      </c>
      <c r="K1711" s="3" t="str">
        <f t="shared" si="594"/>
        <v>죽전3통</v>
      </c>
      <c r="L1711" s="3" t="str">
        <f t="shared" si="595"/>
        <v>전3</v>
      </c>
      <c r="M1711" s="3">
        <f t="shared" si="596"/>
        <v>3</v>
      </c>
      <c r="N1711" s="54" t="str">
        <f t="shared" si="604"/>
        <v>죽전</v>
      </c>
      <c r="O1711" s="3" t="str">
        <f t="shared" si="597"/>
        <v/>
      </c>
      <c r="P1711" s="19" t="str">
        <f t="shared" si="598"/>
        <v/>
      </c>
      <c r="Q1711" s="23">
        <f>_xlfn.XLOOKUP(R1711,summary!C1:C37,summary!B1:B37)</f>
        <v>0</v>
      </c>
      <c r="R1711" s="24" t="str">
        <f t="shared" si="599"/>
        <v>죽전1동</v>
      </c>
      <c r="S1711" s="24" t="str">
        <f t="shared" si="605"/>
        <v>죽전3통</v>
      </c>
      <c r="T1711" s="24" t="str">
        <f t="shared" si="606"/>
        <v>(죽전동)</v>
      </c>
      <c r="U1711" s="24" t="str">
        <f t="shared" si="600"/>
        <v>죽전</v>
      </c>
      <c r="V1711" s="25">
        <f t="shared" si="607"/>
        <v>3</v>
      </c>
      <c r="W1711" s="25">
        <f t="shared" si="601"/>
        <v>1</v>
      </c>
      <c r="X1711" s="5"/>
      <c r="Y1711" s="5" t="s">
        <v>1790</v>
      </c>
      <c r="Z1711" s="5" t="s">
        <v>63</v>
      </c>
      <c r="AA1711" s="3" t="s">
        <v>1791</v>
      </c>
      <c r="AB1711" s="5"/>
      <c r="AC1711" s="5"/>
      <c r="AD1711" s="5"/>
      <c r="AE1711" s="5"/>
      <c r="AF1711" s="5"/>
      <c r="AG1711" s="5"/>
    </row>
    <row r="1712" spans="1:33" ht="15.95" customHeight="1" x14ac:dyDescent="0.3">
      <c r="A1712" s="22" t="b">
        <f t="shared" si="587"/>
        <v>1</v>
      </c>
      <c r="B1712" s="22" t="b">
        <f t="shared" si="588"/>
        <v>1</v>
      </c>
      <c r="C1712" s="22" t="b">
        <f t="shared" si="589"/>
        <v>1</v>
      </c>
      <c r="D1712" s="22" t="b">
        <f t="shared" si="590"/>
        <v>1</v>
      </c>
      <c r="E1712" s="22" t="b">
        <f t="shared" si="591"/>
        <v>1</v>
      </c>
      <c r="F1712" s="52" t="b">
        <f t="shared" si="602"/>
        <v>0</v>
      </c>
      <c r="G1712" s="22" t="b">
        <f t="shared" si="608"/>
        <v>0</v>
      </c>
      <c r="H1712" s="22" t="b">
        <f t="shared" si="592"/>
        <v>0</v>
      </c>
      <c r="I1712" s="22" t="b">
        <f t="shared" si="603"/>
        <v>0</v>
      </c>
      <c r="J1712" s="22" t="b">
        <f t="shared" si="593"/>
        <v>0</v>
      </c>
      <c r="K1712" s="3" t="str">
        <f t="shared" si="594"/>
        <v/>
      </c>
      <c r="L1712" s="3" t="str">
        <f t="shared" si="595"/>
        <v/>
      </c>
      <c r="M1712" s="3" t="str">
        <f t="shared" si="596"/>
        <v/>
      </c>
      <c r="N1712" s="54" t="str">
        <f t="shared" si="604"/>
        <v/>
      </c>
      <c r="O1712" s="3" t="str">
        <f t="shared" si="597"/>
        <v/>
      </c>
      <c r="P1712" s="19" t="str">
        <f t="shared" si="598"/>
        <v>(죽전동)</v>
      </c>
      <c r="Q1712" s="23">
        <f>_xlfn.XLOOKUP(R1712,summary!C1:C37,summary!B1:B37)</f>
        <v>0</v>
      </c>
      <c r="R1712" s="24" t="str">
        <f t="shared" si="599"/>
        <v>죽전1동</v>
      </c>
      <c r="S1712" s="24" t="str">
        <f t="shared" si="605"/>
        <v>죽전3통</v>
      </c>
      <c r="T1712" s="24" t="str">
        <f t="shared" si="606"/>
        <v>(죽전동)</v>
      </c>
      <c r="U1712" s="24" t="str">
        <f t="shared" si="600"/>
        <v>죽전</v>
      </c>
      <c r="V1712" s="25">
        <f t="shared" si="607"/>
        <v>3</v>
      </c>
      <c r="W1712" s="25">
        <f t="shared" si="601"/>
        <v>2</v>
      </c>
      <c r="X1712" s="5"/>
      <c r="Y1712" s="3" t="s">
        <v>1782</v>
      </c>
      <c r="Z1712" s="3" t="s">
        <v>65</v>
      </c>
      <c r="AA1712" s="3" t="s">
        <v>1792</v>
      </c>
      <c r="AB1712" s="5"/>
      <c r="AC1712" s="5"/>
      <c r="AD1712" s="5"/>
      <c r="AE1712" s="5"/>
      <c r="AF1712" s="5"/>
      <c r="AG1712" s="5"/>
    </row>
    <row r="1713" spans="1:33" ht="15.95" customHeight="1" x14ac:dyDescent="0.3">
      <c r="A1713" s="22" t="b">
        <f t="shared" si="587"/>
        <v>0</v>
      </c>
      <c r="B1713" s="22" t="b">
        <f t="shared" si="588"/>
        <v>0</v>
      </c>
      <c r="C1713" s="22" t="b">
        <f t="shared" si="589"/>
        <v>0</v>
      </c>
      <c r="D1713" s="22" t="b">
        <f t="shared" si="590"/>
        <v>0</v>
      </c>
      <c r="E1713" s="22" t="b">
        <f t="shared" si="591"/>
        <v>0</v>
      </c>
      <c r="F1713" s="52" t="b">
        <f t="shared" si="602"/>
        <v>0</v>
      </c>
      <c r="G1713" s="22" t="b">
        <f t="shared" si="608"/>
        <v>0</v>
      </c>
      <c r="H1713" s="22" t="b">
        <f t="shared" si="592"/>
        <v>0</v>
      </c>
      <c r="I1713" s="22" t="b">
        <f t="shared" si="603"/>
        <v>0</v>
      </c>
      <c r="J1713" s="22" t="b">
        <f t="shared" si="593"/>
        <v>0</v>
      </c>
      <c r="K1713" s="3" t="str">
        <f t="shared" si="594"/>
        <v/>
      </c>
      <c r="L1713" s="3" t="str">
        <f t="shared" si="595"/>
        <v/>
      </c>
      <c r="M1713" s="3" t="str">
        <f t="shared" si="596"/>
        <v/>
      </c>
      <c r="N1713" s="54" t="str">
        <f t="shared" si="604"/>
        <v/>
      </c>
      <c r="O1713" s="3" t="str">
        <f t="shared" si="597"/>
        <v/>
      </c>
      <c r="P1713" s="19" t="str">
        <f t="shared" si="598"/>
        <v/>
      </c>
      <c r="Q1713" s="23">
        <f>_xlfn.XLOOKUP(R1713,summary!C1:C37,summary!B1:B37)</f>
        <v>0</v>
      </c>
      <c r="R1713" s="24" t="str">
        <f t="shared" si="599"/>
        <v>죽전1동</v>
      </c>
      <c r="S1713" s="24" t="str">
        <f t="shared" si="605"/>
        <v>죽전3통</v>
      </c>
      <c r="T1713" s="24" t="str">
        <f t="shared" si="606"/>
        <v>(죽전동)</v>
      </c>
      <c r="U1713" s="24" t="str">
        <f t="shared" si="600"/>
        <v>죽전</v>
      </c>
      <c r="V1713" s="25">
        <f t="shared" si="607"/>
        <v>3</v>
      </c>
      <c r="W1713" s="25">
        <f t="shared" si="601"/>
        <v>3</v>
      </c>
      <c r="X1713" s="5"/>
      <c r="Y1713" s="3"/>
      <c r="Z1713" s="3" t="s">
        <v>67</v>
      </c>
      <c r="AA1713" s="3" t="s">
        <v>1793</v>
      </c>
      <c r="AB1713" s="5"/>
      <c r="AC1713" s="5"/>
      <c r="AD1713" s="5"/>
      <c r="AE1713" s="5"/>
      <c r="AF1713" s="5"/>
      <c r="AG1713" s="5"/>
    </row>
    <row r="1714" spans="1:33" ht="15.95" customHeight="1" x14ac:dyDescent="0.3">
      <c r="A1714" s="22" t="b">
        <f t="shared" si="587"/>
        <v>0</v>
      </c>
      <c r="B1714" s="22" t="b">
        <f t="shared" si="588"/>
        <v>0</v>
      </c>
      <c r="C1714" s="22" t="b">
        <f t="shared" si="589"/>
        <v>0</v>
      </c>
      <c r="D1714" s="22" t="b">
        <f t="shared" si="590"/>
        <v>0</v>
      </c>
      <c r="E1714" s="22" t="b">
        <f t="shared" si="591"/>
        <v>0</v>
      </c>
      <c r="F1714" s="52" t="b">
        <f t="shared" si="602"/>
        <v>0</v>
      </c>
      <c r="G1714" s="22" t="b">
        <f t="shared" si="608"/>
        <v>0</v>
      </c>
      <c r="H1714" s="22" t="b">
        <f t="shared" si="592"/>
        <v>0</v>
      </c>
      <c r="I1714" s="22" t="b">
        <f t="shared" si="603"/>
        <v>0</v>
      </c>
      <c r="J1714" s="22" t="b">
        <f t="shared" si="593"/>
        <v>0</v>
      </c>
      <c r="K1714" s="3" t="str">
        <f t="shared" si="594"/>
        <v/>
      </c>
      <c r="L1714" s="3" t="str">
        <f t="shared" si="595"/>
        <v/>
      </c>
      <c r="M1714" s="3" t="str">
        <f t="shared" si="596"/>
        <v/>
      </c>
      <c r="N1714" s="54" t="str">
        <f t="shared" si="604"/>
        <v/>
      </c>
      <c r="O1714" s="3" t="str">
        <f t="shared" si="597"/>
        <v/>
      </c>
      <c r="P1714" s="19" t="str">
        <f t="shared" si="598"/>
        <v/>
      </c>
      <c r="Q1714" s="23">
        <f>_xlfn.XLOOKUP(R1714,summary!C1:C37,summary!B1:B37)</f>
        <v>0</v>
      </c>
      <c r="R1714" s="24" t="str">
        <f t="shared" si="599"/>
        <v>죽전1동</v>
      </c>
      <c r="S1714" s="24" t="str">
        <f t="shared" si="605"/>
        <v>죽전3통</v>
      </c>
      <c r="T1714" s="24" t="str">
        <f t="shared" si="606"/>
        <v>(죽전동)</v>
      </c>
      <c r="U1714" s="25" t="str">
        <f t="shared" si="600"/>
        <v>죽전</v>
      </c>
      <c r="V1714" s="25">
        <f t="shared" si="607"/>
        <v>3</v>
      </c>
      <c r="W1714" s="25">
        <f t="shared" si="601"/>
        <v>4</v>
      </c>
      <c r="X1714" s="5"/>
      <c r="Y1714" s="5"/>
      <c r="Z1714" s="3" t="s">
        <v>73</v>
      </c>
      <c r="AA1714" s="3" t="s">
        <v>1794</v>
      </c>
      <c r="AB1714" s="5"/>
      <c r="AC1714" s="5"/>
      <c r="AD1714" s="5"/>
      <c r="AE1714" s="5"/>
      <c r="AF1714" s="5"/>
      <c r="AG1714" s="5"/>
    </row>
    <row r="1715" spans="1:33" ht="15.95" customHeight="1" x14ac:dyDescent="0.3">
      <c r="A1715" s="22" t="b">
        <f t="shared" si="587"/>
        <v>0</v>
      </c>
      <c r="B1715" s="22" t="b">
        <f t="shared" si="588"/>
        <v>0</v>
      </c>
      <c r="C1715" s="22" t="b">
        <f t="shared" si="589"/>
        <v>0</v>
      </c>
      <c r="D1715" s="22" t="b">
        <f t="shared" si="590"/>
        <v>0</v>
      </c>
      <c r="E1715" s="22" t="b">
        <f t="shared" si="591"/>
        <v>0</v>
      </c>
      <c r="F1715" s="52" t="b">
        <f t="shared" si="602"/>
        <v>0</v>
      </c>
      <c r="G1715" s="22" t="b">
        <f t="shared" si="608"/>
        <v>0</v>
      </c>
      <c r="H1715" s="22" t="b">
        <f t="shared" si="592"/>
        <v>0</v>
      </c>
      <c r="I1715" s="22" t="b">
        <f t="shared" si="603"/>
        <v>0</v>
      </c>
      <c r="J1715" s="22" t="b">
        <f t="shared" si="593"/>
        <v>0</v>
      </c>
      <c r="K1715" s="3" t="str">
        <f t="shared" si="594"/>
        <v/>
      </c>
      <c r="L1715" s="3" t="str">
        <f t="shared" si="595"/>
        <v/>
      </c>
      <c r="M1715" s="22" t="str">
        <f t="shared" si="596"/>
        <v/>
      </c>
      <c r="N1715" s="54" t="str">
        <f t="shared" si="604"/>
        <v/>
      </c>
      <c r="O1715" s="3" t="str">
        <f t="shared" si="597"/>
        <v/>
      </c>
      <c r="P1715" s="19" t="str">
        <f t="shared" si="598"/>
        <v/>
      </c>
      <c r="Q1715" s="23">
        <f>_xlfn.XLOOKUP(R1715,summary!C1:C37,summary!B1:B37)</f>
        <v>0</v>
      </c>
      <c r="R1715" s="24" t="str">
        <f t="shared" si="599"/>
        <v>죽전1동</v>
      </c>
      <c r="S1715" s="24" t="str">
        <f t="shared" si="605"/>
        <v>죽전3통</v>
      </c>
      <c r="T1715" s="24" t="str">
        <f t="shared" si="606"/>
        <v>(죽전동)</v>
      </c>
      <c r="U1715" s="24" t="str">
        <f t="shared" si="600"/>
        <v>죽전</v>
      </c>
      <c r="V1715" s="25">
        <f t="shared" si="607"/>
        <v>3</v>
      </c>
      <c r="W1715" s="25">
        <f t="shared" si="601"/>
        <v>5</v>
      </c>
      <c r="X1715" s="5"/>
      <c r="Y1715" s="5"/>
      <c r="Z1715" s="3" t="s">
        <v>87</v>
      </c>
      <c r="AA1715" s="3" t="s">
        <v>1795</v>
      </c>
      <c r="AB1715" s="5"/>
      <c r="AC1715" s="5"/>
      <c r="AD1715" s="5"/>
      <c r="AE1715" s="5"/>
      <c r="AF1715" s="5"/>
      <c r="AG1715" s="5"/>
    </row>
    <row r="1716" spans="1:33" ht="15.95" customHeight="1" x14ac:dyDescent="0.3">
      <c r="A1716" s="22" t="b">
        <f t="shared" si="587"/>
        <v>0</v>
      </c>
      <c r="B1716" s="22" t="b">
        <f t="shared" si="588"/>
        <v>0</v>
      </c>
      <c r="C1716" s="22" t="b">
        <f t="shared" si="589"/>
        <v>0</v>
      </c>
      <c r="D1716" s="22" t="b">
        <f t="shared" si="590"/>
        <v>0</v>
      </c>
      <c r="E1716" s="22" t="b">
        <f t="shared" si="591"/>
        <v>0</v>
      </c>
      <c r="F1716" s="52" t="b">
        <f t="shared" si="602"/>
        <v>0</v>
      </c>
      <c r="G1716" s="22" t="b">
        <f t="shared" si="608"/>
        <v>0</v>
      </c>
      <c r="H1716" s="22" t="b">
        <f t="shared" si="592"/>
        <v>0</v>
      </c>
      <c r="I1716" s="22" t="b">
        <f t="shared" si="603"/>
        <v>0</v>
      </c>
      <c r="J1716" s="22" t="b">
        <f t="shared" si="593"/>
        <v>0</v>
      </c>
      <c r="K1716" s="3" t="str">
        <f t="shared" si="594"/>
        <v/>
      </c>
      <c r="L1716" s="3" t="str">
        <f t="shared" si="595"/>
        <v/>
      </c>
      <c r="M1716" s="3" t="str">
        <f t="shared" si="596"/>
        <v/>
      </c>
      <c r="N1716" s="54" t="str">
        <f t="shared" si="604"/>
        <v/>
      </c>
      <c r="O1716" s="3" t="str">
        <f t="shared" si="597"/>
        <v/>
      </c>
      <c r="P1716" s="19" t="str">
        <f t="shared" si="598"/>
        <v/>
      </c>
      <c r="Q1716" s="23">
        <f>_xlfn.XLOOKUP(R1716,summary!C1:C37,summary!B1:B37)</f>
        <v>0</v>
      </c>
      <c r="R1716" s="24" t="str">
        <f t="shared" si="599"/>
        <v>죽전1동</v>
      </c>
      <c r="S1716" s="24" t="str">
        <f t="shared" si="605"/>
        <v>죽전3통</v>
      </c>
      <c r="T1716" s="24" t="str">
        <f t="shared" si="606"/>
        <v>(죽전동)</v>
      </c>
      <c r="U1716" s="24" t="str">
        <f t="shared" si="600"/>
        <v>죽전</v>
      </c>
      <c r="V1716" s="25">
        <f t="shared" si="607"/>
        <v>3</v>
      </c>
      <c r="W1716" s="25">
        <f t="shared" si="601"/>
        <v>6</v>
      </c>
      <c r="X1716" s="5"/>
      <c r="Y1716" s="5"/>
      <c r="Z1716" s="3" t="s">
        <v>89</v>
      </c>
      <c r="AA1716" s="3" t="s">
        <v>1796</v>
      </c>
      <c r="AB1716" s="5"/>
      <c r="AC1716" s="5"/>
      <c r="AD1716" s="5"/>
      <c r="AE1716" s="5"/>
      <c r="AF1716" s="5"/>
      <c r="AG1716" s="5"/>
    </row>
    <row r="1717" spans="1:33" ht="15.95" customHeight="1" x14ac:dyDescent="0.3">
      <c r="A1717" s="22" t="b">
        <f t="shared" si="587"/>
        <v>0</v>
      </c>
      <c r="B1717" s="22" t="b">
        <f t="shared" si="588"/>
        <v>0</v>
      </c>
      <c r="C1717" s="22" t="b">
        <f t="shared" si="589"/>
        <v>0</v>
      </c>
      <c r="D1717" s="22" t="b">
        <f t="shared" si="590"/>
        <v>0</v>
      </c>
      <c r="E1717" s="22" t="b">
        <f t="shared" si="591"/>
        <v>0</v>
      </c>
      <c r="F1717" s="52" t="b">
        <f t="shared" si="602"/>
        <v>0</v>
      </c>
      <c r="G1717" s="22" t="b">
        <f t="shared" si="608"/>
        <v>0</v>
      </c>
      <c r="H1717" s="22" t="b">
        <f t="shared" si="592"/>
        <v>0</v>
      </c>
      <c r="I1717" s="22" t="b">
        <f t="shared" si="603"/>
        <v>0</v>
      </c>
      <c r="J1717" s="22" t="b">
        <f t="shared" si="593"/>
        <v>0</v>
      </c>
      <c r="K1717" s="3" t="str">
        <f t="shared" si="594"/>
        <v/>
      </c>
      <c r="L1717" s="3" t="str">
        <f t="shared" si="595"/>
        <v/>
      </c>
      <c r="M1717" s="3" t="str">
        <f t="shared" si="596"/>
        <v/>
      </c>
      <c r="N1717" s="54" t="str">
        <f t="shared" si="604"/>
        <v/>
      </c>
      <c r="O1717" s="3" t="str">
        <f t="shared" si="597"/>
        <v/>
      </c>
      <c r="P1717" s="19" t="str">
        <f t="shared" si="598"/>
        <v/>
      </c>
      <c r="Q1717" s="23">
        <f>_xlfn.XLOOKUP(R1717,summary!C1:C37,summary!B1:B37)</f>
        <v>0</v>
      </c>
      <c r="R1717" s="24" t="str">
        <f t="shared" si="599"/>
        <v>죽전1동</v>
      </c>
      <c r="S1717" s="24" t="str">
        <f t="shared" si="605"/>
        <v>죽전3통</v>
      </c>
      <c r="T1717" s="24" t="str">
        <f t="shared" si="606"/>
        <v>(죽전동)</v>
      </c>
      <c r="U1717" s="24" t="str">
        <f t="shared" si="600"/>
        <v>죽전</v>
      </c>
      <c r="V1717" s="25">
        <f t="shared" si="607"/>
        <v>3</v>
      </c>
      <c r="W1717" s="25">
        <f t="shared" si="601"/>
        <v>7</v>
      </c>
      <c r="X1717" s="5"/>
      <c r="Y1717" s="5"/>
      <c r="Z1717" s="3" t="s">
        <v>91</v>
      </c>
      <c r="AA1717" s="3" t="s">
        <v>1797</v>
      </c>
      <c r="AB1717" s="5"/>
      <c r="AC1717" s="5"/>
      <c r="AD1717" s="5"/>
      <c r="AE1717" s="5"/>
      <c r="AF1717" s="5"/>
      <c r="AG1717" s="5"/>
    </row>
    <row r="1718" spans="1:33" ht="15.95" customHeight="1" x14ac:dyDescent="0.3">
      <c r="A1718" s="22" t="b">
        <f t="shared" si="587"/>
        <v>1</v>
      </c>
      <c r="B1718" s="22" t="b">
        <f t="shared" si="588"/>
        <v>0</v>
      </c>
      <c r="C1718" s="22" t="b">
        <f t="shared" si="589"/>
        <v>0</v>
      </c>
      <c r="D1718" s="22" t="b">
        <f t="shared" si="590"/>
        <v>0</v>
      </c>
      <c r="E1718" s="22" t="b">
        <f t="shared" si="591"/>
        <v>0</v>
      </c>
      <c r="F1718" s="52" t="b">
        <f t="shared" si="602"/>
        <v>0</v>
      </c>
      <c r="G1718" s="22" t="b">
        <f t="shared" si="608"/>
        <v>0</v>
      </c>
      <c r="H1718" s="22" t="b">
        <f t="shared" si="592"/>
        <v>0</v>
      </c>
      <c r="I1718" s="22" t="b">
        <f t="shared" si="603"/>
        <v>0</v>
      </c>
      <c r="J1718" s="22" t="b">
        <f t="shared" si="593"/>
        <v>1</v>
      </c>
      <c r="K1718" s="3" t="str">
        <f t="shared" si="594"/>
        <v>죽전4통</v>
      </c>
      <c r="L1718" s="3" t="str">
        <f t="shared" si="595"/>
        <v>전4</v>
      </c>
      <c r="M1718" s="22">
        <f t="shared" si="596"/>
        <v>4</v>
      </c>
      <c r="N1718" s="54" t="str">
        <f t="shared" si="604"/>
        <v>죽전</v>
      </c>
      <c r="O1718" s="3" t="str">
        <f t="shared" si="597"/>
        <v/>
      </c>
      <c r="P1718" s="19" t="str">
        <f t="shared" si="598"/>
        <v/>
      </c>
      <c r="Q1718" s="23">
        <f>_xlfn.XLOOKUP(R1718,summary!C1:C37,summary!B1:B37)</f>
        <v>0</v>
      </c>
      <c r="R1718" s="24" t="str">
        <f t="shared" si="599"/>
        <v>죽전1동</v>
      </c>
      <c r="S1718" s="24" t="str">
        <f t="shared" si="605"/>
        <v>죽전4통</v>
      </c>
      <c r="T1718" s="24" t="str">
        <f t="shared" si="606"/>
        <v>(죽전동)</v>
      </c>
      <c r="U1718" s="24" t="str">
        <f t="shared" si="600"/>
        <v>죽전</v>
      </c>
      <c r="V1718" s="25">
        <f t="shared" si="607"/>
        <v>4</v>
      </c>
      <c r="W1718" s="25">
        <f t="shared" si="601"/>
        <v>1</v>
      </c>
      <c r="X1718" s="5"/>
      <c r="Y1718" s="5" t="s">
        <v>1798</v>
      </c>
      <c r="Z1718" s="3" t="s">
        <v>63</v>
      </c>
      <c r="AA1718" s="3" t="s">
        <v>1799</v>
      </c>
      <c r="AB1718" s="5"/>
      <c r="AC1718" s="5"/>
      <c r="AD1718" s="5"/>
      <c r="AE1718" s="5"/>
      <c r="AF1718" s="5"/>
      <c r="AG1718" s="5"/>
    </row>
    <row r="1719" spans="1:33" ht="15.95" customHeight="1" x14ac:dyDescent="0.3">
      <c r="A1719" s="22" t="b">
        <f t="shared" si="587"/>
        <v>1</v>
      </c>
      <c r="B1719" s="22" t="b">
        <f t="shared" si="588"/>
        <v>1</v>
      </c>
      <c r="C1719" s="22" t="b">
        <f t="shared" si="589"/>
        <v>1</v>
      </c>
      <c r="D1719" s="22" t="b">
        <f t="shared" si="590"/>
        <v>1</v>
      </c>
      <c r="E1719" s="22" t="b">
        <f t="shared" si="591"/>
        <v>1</v>
      </c>
      <c r="F1719" s="52" t="b">
        <f t="shared" si="602"/>
        <v>0</v>
      </c>
      <c r="G1719" s="22" t="b">
        <f t="shared" si="608"/>
        <v>0</v>
      </c>
      <c r="H1719" s="22" t="b">
        <f t="shared" si="592"/>
        <v>0</v>
      </c>
      <c r="I1719" s="22" t="b">
        <f t="shared" si="603"/>
        <v>0</v>
      </c>
      <c r="J1719" s="22" t="b">
        <f t="shared" si="593"/>
        <v>0</v>
      </c>
      <c r="K1719" s="3" t="str">
        <f t="shared" si="594"/>
        <v/>
      </c>
      <c r="L1719" s="3" t="str">
        <f t="shared" si="595"/>
        <v/>
      </c>
      <c r="M1719" s="3" t="str">
        <f t="shared" si="596"/>
        <v/>
      </c>
      <c r="N1719" s="54" t="str">
        <f t="shared" si="604"/>
        <v/>
      </c>
      <c r="O1719" s="3" t="str">
        <f t="shared" si="597"/>
        <v/>
      </c>
      <c r="P1719" s="19" t="str">
        <f t="shared" si="598"/>
        <v>(죽전동)</v>
      </c>
      <c r="Q1719" s="23">
        <f>_xlfn.XLOOKUP(R1719,summary!C1:C37,summary!B1:B37)</f>
        <v>0</v>
      </c>
      <c r="R1719" s="24" t="str">
        <f t="shared" si="599"/>
        <v>죽전1동</v>
      </c>
      <c r="S1719" s="24" t="str">
        <f t="shared" si="605"/>
        <v>죽전4통</v>
      </c>
      <c r="T1719" s="24" t="str">
        <f t="shared" si="606"/>
        <v>(죽전동)</v>
      </c>
      <c r="U1719" s="24" t="str">
        <f t="shared" si="600"/>
        <v>죽전</v>
      </c>
      <c r="V1719" s="25">
        <f t="shared" si="607"/>
        <v>4</v>
      </c>
      <c r="W1719" s="25">
        <f t="shared" si="601"/>
        <v>2</v>
      </c>
      <c r="X1719" s="5"/>
      <c r="Y1719" s="3" t="s">
        <v>1782</v>
      </c>
      <c r="Z1719" s="3" t="s">
        <v>65</v>
      </c>
      <c r="AA1719" s="3" t="s">
        <v>1800</v>
      </c>
      <c r="AB1719" s="5"/>
      <c r="AC1719" s="5"/>
      <c r="AD1719" s="5"/>
      <c r="AE1719" s="5"/>
      <c r="AF1719" s="5"/>
      <c r="AG1719" s="5"/>
    </row>
    <row r="1720" spans="1:33" ht="15.95" customHeight="1" x14ac:dyDescent="0.3">
      <c r="A1720" s="22" t="b">
        <f t="shared" si="587"/>
        <v>0</v>
      </c>
      <c r="B1720" s="22" t="b">
        <f t="shared" si="588"/>
        <v>0</v>
      </c>
      <c r="C1720" s="22" t="b">
        <f t="shared" si="589"/>
        <v>0</v>
      </c>
      <c r="D1720" s="22" t="b">
        <f t="shared" si="590"/>
        <v>0</v>
      </c>
      <c r="E1720" s="22" t="b">
        <f t="shared" si="591"/>
        <v>0</v>
      </c>
      <c r="F1720" s="52" t="b">
        <f t="shared" si="602"/>
        <v>0</v>
      </c>
      <c r="G1720" s="22" t="b">
        <f t="shared" si="608"/>
        <v>0</v>
      </c>
      <c r="H1720" s="22" t="b">
        <f t="shared" si="592"/>
        <v>0</v>
      </c>
      <c r="I1720" s="22" t="b">
        <f t="shared" si="603"/>
        <v>0</v>
      </c>
      <c r="J1720" s="22" t="b">
        <f t="shared" si="593"/>
        <v>0</v>
      </c>
      <c r="K1720" s="3" t="str">
        <f t="shared" si="594"/>
        <v/>
      </c>
      <c r="L1720" s="3" t="str">
        <f t="shared" si="595"/>
        <v/>
      </c>
      <c r="M1720" s="3" t="str">
        <f t="shared" si="596"/>
        <v/>
      </c>
      <c r="N1720" s="54" t="str">
        <f t="shared" si="604"/>
        <v/>
      </c>
      <c r="O1720" s="3" t="str">
        <f t="shared" si="597"/>
        <v/>
      </c>
      <c r="P1720" s="19" t="str">
        <f t="shared" si="598"/>
        <v/>
      </c>
      <c r="Q1720" s="23">
        <f>_xlfn.XLOOKUP(R1720,summary!C1:C37,summary!B1:B37)</f>
        <v>0</v>
      </c>
      <c r="R1720" s="24" t="str">
        <f t="shared" si="599"/>
        <v>죽전1동</v>
      </c>
      <c r="S1720" s="24" t="str">
        <f t="shared" si="605"/>
        <v>죽전4통</v>
      </c>
      <c r="T1720" s="24" t="str">
        <f t="shared" si="606"/>
        <v>(죽전동)</v>
      </c>
      <c r="U1720" s="24" t="str">
        <f t="shared" si="600"/>
        <v>죽전</v>
      </c>
      <c r="V1720" s="25">
        <f t="shared" si="607"/>
        <v>4</v>
      </c>
      <c r="W1720" s="25">
        <f t="shared" si="601"/>
        <v>3</v>
      </c>
      <c r="X1720" s="5"/>
      <c r="Y1720" s="3"/>
      <c r="Z1720" s="3" t="s">
        <v>67</v>
      </c>
      <c r="AA1720" s="3" t="s">
        <v>1801</v>
      </c>
      <c r="AB1720" s="5"/>
      <c r="AC1720" s="5"/>
      <c r="AD1720" s="5"/>
      <c r="AE1720" s="5"/>
      <c r="AF1720" s="5"/>
      <c r="AG1720" s="5"/>
    </row>
    <row r="1721" spans="1:33" ht="15.95" customHeight="1" x14ac:dyDescent="0.3">
      <c r="A1721" s="22" t="b">
        <f t="shared" si="587"/>
        <v>0</v>
      </c>
      <c r="B1721" s="22" t="b">
        <f t="shared" si="588"/>
        <v>0</v>
      </c>
      <c r="C1721" s="22" t="b">
        <f t="shared" si="589"/>
        <v>0</v>
      </c>
      <c r="D1721" s="22" t="b">
        <f t="shared" si="590"/>
        <v>0</v>
      </c>
      <c r="E1721" s="22" t="b">
        <f t="shared" si="591"/>
        <v>0</v>
      </c>
      <c r="F1721" s="52" t="b">
        <f t="shared" si="602"/>
        <v>0</v>
      </c>
      <c r="G1721" s="22" t="b">
        <f t="shared" si="608"/>
        <v>0</v>
      </c>
      <c r="H1721" s="22" t="b">
        <f t="shared" si="592"/>
        <v>0</v>
      </c>
      <c r="I1721" s="22" t="b">
        <f t="shared" si="603"/>
        <v>0</v>
      </c>
      <c r="J1721" s="22" t="b">
        <f t="shared" si="593"/>
        <v>0</v>
      </c>
      <c r="K1721" s="3" t="str">
        <f t="shared" si="594"/>
        <v/>
      </c>
      <c r="L1721" s="3" t="str">
        <f t="shared" si="595"/>
        <v/>
      </c>
      <c r="M1721" s="3" t="str">
        <f t="shared" si="596"/>
        <v/>
      </c>
      <c r="N1721" s="54" t="str">
        <f t="shared" si="604"/>
        <v/>
      </c>
      <c r="O1721" s="3" t="str">
        <f t="shared" si="597"/>
        <v/>
      </c>
      <c r="P1721" s="19" t="str">
        <f t="shared" si="598"/>
        <v/>
      </c>
      <c r="Q1721" s="23">
        <f>_xlfn.XLOOKUP(R1721,summary!C1:C37,summary!B1:B37)</f>
        <v>0</v>
      </c>
      <c r="R1721" s="24" t="str">
        <f t="shared" si="599"/>
        <v>죽전1동</v>
      </c>
      <c r="S1721" s="24" t="str">
        <f t="shared" si="605"/>
        <v>죽전4통</v>
      </c>
      <c r="T1721" s="24" t="str">
        <f t="shared" si="606"/>
        <v>(죽전동)</v>
      </c>
      <c r="U1721" s="24" t="str">
        <f t="shared" si="600"/>
        <v>죽전</v>
      </c>
      <c r="V1721" s="25">
        <f t="shared" si="607"/>
        <v>4</v>
      </c>
      <c r="W1721" s="25">
        <f t="shared" si="601"/>
        <v>4</v>
      </c>
      <c r="X1721" s="5"/>
      <c r="Y1721" s="5"/>
      <c r="Z1721" s="3" t="s">
        <v>73</v>
      </c>
      <c r="AA1721" s="3" t="s">
        <v>1802</v>
      </c>
      <c r="AB1721" s="5"/>
      <c r="AC1721" s="5"/>
      <c r="AD1721" s="5"/>
      <c r="AE1721" s="5"/>
      <c r="AF1721" s="5"/>
      <c r="AG1721" s="5"/>
    </row>
    <row r="1722" spans="1:33" ht="15.95" customHeight="1" x14ac:dyDescent="0.3">
      <c r="A1722" s="22" t="b">
        <f t="shared" si="587"/>
        <v>0</v>
      </c>
      <c r="B1722" s="22" t="b">
        <f t="shared" si="588"/>
        <v>0</v>
      </c>
      <c r="C1722" s="22" t="b">
        <f t="shared" si="589"/>
        <v>0</v>
      </c>
      <c r="D1722" s="22" t="b">
        <f t="shared" si="590"/>
        <v>0</v>
      </c>
      <c r="E1722" s="22" t="b">
        <f t="shared" si="591"/>
        <v>0</v>
      </c>
      <c r="F1722" s="52" t="b">
        <f t="shared" si="602"/>
        <v>0</v>
      </c>
      <c r="G1722" s="22" t="b">
        <f t="shared" si="608"/>
        <v>0</v>
      </c>
      <c r="H1722" s="22" t="b">
        <f t="shared" si="592"/>
        <v>0</v>
      </c>
      <c r="I1722" s="22" t="b">
        <f t="shared" si="603"/>
        <v>0</v>
      </c>
      <c r="J1722" s="22" t="b">
        <f t="shared" si="593"/>
        <v>0</v>
      </c>
      <c r="K1722" s="3" t="str">
        <f t="shared" si="594"/>
        <v/>
      </c>
      <c r="L1722" s="3" t="str">
        <f t="shared" si="595"/>
        <v/>
      </c>
      <c r="M1722" s="3" t="str">
        <f t="shared" si="596"/>
        <v/>
      </c>
      <c r="N1722" s="54" t="str">
        <f t="shared" si="604"/>
        <v/>
      </c>
      <c r="O1722" s="3" t="str">
        <f t="shared" si="597"/>
        <v/>
      </c>
      <c r="P1722" s="19" t="str">
        <f t="shared" si="598"/>
        <v/>
      </c>
      <c r="Q1722" s="23">
        <f>_xlfn.XLOOKUP(R1722,summary!C1:C37,summary!B1:B37)</f>
        <v>0</v>
      </c>
      <c r="R1722" s="24" t="str">
        <f t="shared" si="599"/>
        <v>죽전1동</v>
      </c>
      <c r="S1722" s="24" t="str">
        <f t="shared" si="605"/>
        <v>죽전4통</v>
      </c>
      <c r="T1722" s="24" t="str">
        <f t="shared" si="606"/>
        <v>(죽전동)</v>
      </c>
      <c r="U1722" s="24" t="str">
        <f t="shared" si="600"/>
        <v>죽전</v>
      </c>
      <c r="V1722" s="25">
        <f t="shared" si="607"/>
        <v>4</v>
      </c>
      <c r="W1722" s="25">
        <f t="shared" si="601"/>
        <v>5</v>
      </c>
      <c r="X1722" s="5"/>
      <c r="Y1722" s="5"/>
      <c r="Z1722" s="3" t="s">
        <v>87</v>
      </c>
      <c r="AA1722" s="3" t="s">
        <v>1803</v>
      </c>
      <c r="AB1722" s="5"/>
      <c r="AC1722" s="5"/>
      <c r="AD1722" s="5"/>
      <c r="AE1722" s="5"/>
      <c r="AF1722" s="5"/>
      <c r="AG1722" s="5"/>
    </row>
    <row r="1723" spans="1:33" ht="15.95" customHeight="1" x14ac:dyDescent="0.3">
      <c r="A1723" s="22" t="b">
        <f t="shared" si="587"/>
        <v>0</v>
      </c>
      <c r="B1723" s="22" t="b">
        <f t="shared" si="588"/>
        <v>0</v>
      </c>
      <c r="C1723" s="22" t="b">
        <f t="shared" si="589"/>
        <v>0</v>
      </c>
      <c r="D1723" s="22" t="b">
        <f t="shared" si="590"/>
        <v>0</v>
      </c>
      <c r="E1723" s="22" t="b">
        <f t="shared" si="591"/>
        <v>0</v>
      </c>
      <c r="F1723" s="52" t="b">
        <f t="shared" si="602"/>
        <v>0</v>
      </c>
      <c r="G1723" s="22" t="b">
        <f t="shared" si="608"/>
        <v>0</v>
      </c>
      <c r="H1723" s="22" t="b">
        <f t="shared" si="592"/>
        <v>0</v>
      </c>
      <c r="I1723" s="22" t="b">
        <f t="shared" si="603"/>
        <v>0</v>
      </c>
      <c r="J1723" s="22" t="b">
        <f t="shared" si="593"/>
        <v>0</v>
      </c>
      <c r="K1723" s="3" t="str">
        <f t="shared" si="594"/>
        <v/>
      </c>
      <c r="L1723" s="3" t="str">
        <f t="shared" si="595"/>
        <v/>
      </c>
      <c r="M1723" s="22" t="str">
        <f t="shared" si="596"/>
        <v/>
      </c>
      <c r="N1723" s="54" t="str">
        <f t="shared" si="604"/>
        <v/>
      </c>
      <c r="O1723" s="3" t="str">
        <f t="shared" si="597"/>
        <v/>
      </c>
      <c r="P1723" s="19" t="str">
        <f t="shared" si="598"/>
        <v/>
      </c>
      <c r="Q1723" s="23">
        <f>_xlfn.XLOOKUP(R1723,summary!C1:C37,summary!B1:B37)</f>
        <v>0</v>
      </c>
      <c r="R1723" s="24" t="str">
        <f t="shared" si="599"/>
        <v>죽전1동</v>
      </c>
      <c r="S1723" s="24" t="str">
        <f t="shared" si="605"/>
        <v>죽전4통</v>
      </c>
      <c r="T1723" s="24" t="str">
        <f t="shared" si="606"/>
        <v>(죽전동)</v>
      </c>
      <c r="U1723" s="24" t="str">
        <f t="shared" si="600"/>
        <v>죽전</v>
      </c>
      <c r="V1723" s="25">
        <f t="shared" si="607"/>
        <v>4</v>
      </c>
      <c r="W1723" s="25">
        <f t="shared" si="601"/>
        <v>6</v>
      </c>
      <c r="X1723" s="5"/>
      <c r="Y1723" s="5"/>
      <c r="Z1723" s="3" t="s">
        <v>89</v>
      </c>
      <c r="AA1723" s="3" t="s">
        <v>1804</v>
      </c>
      <c r="AB1723" s="5"/>
      <c r="AC1723" s="5"/>
      <c r="AD1723" s="5"/>
      <c r="AE1723" s="5"/>
      <c r="AF1723" s="5"/>
      <c r="AG1723" s="5"/>
    </row>
    <row r="1724" spans="1:33" ht="15.95" customHeight="1" x14ac:dyDescent="0.3">
      <c r="A1724" s="22" t="b">
        <f t="shared" si="587"/>
        <v>1</v>
      </c>
      <c r="B1724" s="22" t="b">
        <f t="shared" si="588"/>
        <v>0</v>
      </c>
      <c r="C1724" s="22" t="b">
        <f t="shared" si="589"/>
        <v>0</v>
      </c>
      <c r="D1724" s="22" t="b">
        <f t="shared" si="590"/>
        <v>0</v>
      </c>
      <c r="E1724" s="22" t="b">
        <f t="shared" si="591"/>
        <v>0</v>
      </c>
      <c r="F1724" s="52" t="b">
        <f t="shared" si="602"/>
        <v>0</v>
      </c>
      <c r="G1724" s="22" t="b">
        <f t="shared" si="608"/>
        <v>0</v>
      </c>
      <c r="H1724" s="22" t="b">
        <f t="shared" si="592"/>
        <v>0</v>
      </c>
      <c r="I1724" s="22" t="b">
        <f t="shared" si="603"/>
        <v>0</v>
      </c>
      <c r="J1724" s="22" t="b">
        <f t="shared" si="593"/>
        <v>1</v>
      </c>
      <c r="K1724" s="3" t="str">
        <f t="shared" si="594"/>
        <v>죽전5통</v>
      </c>
      <c r="L1724" s="3" t="str">
        <f t="shared" si="595"/>
        <v>전5</v>
      </c>
      <c r="M1724" s="3">
        <f t="shared" si="596"/>
        <v>5</v>
      </c>
      <c r="N1724" s="54" t="str">
        <f t="shared" si="604"/>
        <v>죽전</v>
      </c>
      <c r="O1724" s="3" t="str">
        <f t="shared" si="597"/>
        <v/>
      </c>
      <c r="P1724" s="19" t="str">
        <f t="shared" si="598"/>
        <v/>
      </c>
      <c r="Q1724" s="23">
        <f>_xlfn.XLOOKUP(R1724,summary!C1:C37,summary!B1:B37)</f>
        <v>0</v>
      </c>
      <c r="R1724" s="24" t="str">
        <f t="shared" si="599"/>
        <v>죽전1동</v>
      </c>
      <c r="S1724" s="24" t="str">
        <f t="shared" si="605"/>
        <v>죽전5통</v>
      </c>
      <c r="T1724" s="24" t="str">
        <f t="shared" si="606"/>
        <v>(죽전동)</v>
      </c>
      <c r="U1724" s="24" t="str">
        <f t="shared" si="600"/>
        <v>죽전</v>
      </c>
      <c r="V1724" s="25">
        <f t="shared" si="607"/>
        <v>5</v>
      </c>
      <c r="W1724" s="25">
        <f t="shared" si="601"/>
        <v>1</v>
      </c>
      <c r="X1724" s="5"/>
      <c r="Y1724" s="5" t="s">
        <v>1805</v>
      </c>
      <c r="Z1724" s="3" t="s">
        <v>63</v>
      </c>
      <c r="AA1724" s="3" t="s">
        <v>1806</v>
      </c>
      <c r="AB1724" s="5"/>
      <c r="AC1724" s="5"/>
      <c r="AD1724" s="5"/>
      <c r="AE1724" s="5"/>
      <c r="AF1724" s="5"/>
      <c r="AG1724" s="5"/>
    </row>
    <row r="1725" spans="1:33" ht="15.95" customHeight="1" x14ac:dyDescent="0.3">
      <c r="A1725" s="22" t="b">
        <f t="shared" si="587"/>
        <v>1</v>
      </c>
      <c r="B1725" s="22" t="b">
        <f t="shared" si="588"/>
        <v>1</v>
      </c>
      <c r="C1725" s="22" t="b">
        <f t="shared" si="589"/>
        <v>1</v>
      </c>
      <c r="D1725" s="22" t="b">
        <f t="shared" si="590"/>
        <v>1</v>
      </c>
      <c r="E1725" s="22" t="b">
        <f t="shared" si="591"/>
        <v>1</v>
      </c>
      <c r="F1725" s="52" t="b">
        <f t="shared" si="602"/>
        <v>0</v>
      </c>
      <c r="G1725" s="22" t="b">
        <f t="shared" si="608"/>
        <v>0</v>
      </c>
      <c r="H1725" s="22" t="b">
        <f t="shared" si="592"/>
        <v>0</v>
      </c>
      <c r="I1725" s="22" t="b">
        <f t="shared" si="603"/>
        <v>0</v>
      </c>
      <c r="J1725" s="22" t="b">
        <f t="shared" si="593"/>
        <v>0</v>
      </c>
      <c r="K1725" s="3" t="str">
        <f t="shared" si="594"/>
        <v/>
      </c>
      <c r="L1725" s="3" t="str">
        <f t="shared" si="595"/>
        <v/>
      </c>
      <c r="M1725" s="3" t="str">
        <f t="shared" si="596"/>
        <v/>
      </c>
      <c r="N1725" s="54" t="str">
        <f t="shared" si="604"/>
        <v/>
      </c>
      <c r="O1725" s="3" t="str">
        <f t="shared" si="597"/>
        <v/>
      </c>
      <c r="P1725" s="19" t="str">
        <f t="shared" si="598"/>
        <v>(죽전동)</v>
      </c>
      <c r="Q1725" s="23">
        <f>_xlfn.XLOOKUP(R1725,summary!C1:C37,summary!B1:B37)</f>
        <v>0</v>
      </c>
      <c r="R1725" s="24" t="str">
        <f t="shared" si="599"/>
        <v>죽전1동</v>
      </c>
      <c r="S1725" s="24" t="str">
        <f t="shared" si="605"/>
        <v>죽전5통</v>
      </c>
      <c r="T1725" s="24" t="str">
        <f t="shared" si="606"/>
        <v>(죽전동)</v>
      </c>
      <c r="U1725" s="24" t="str">
        <f t="shared" si="600"/>
        <v>죽전</v>
      </c>
      <c r="V1725" s="25">
        <f t="shared" si="607"/>
        <v>5</v>
      </c>
      <c r="W1725" s="25">
        <f t="shared" si="601"/>
        <v>2</v>
      </c>
      <c r="X1725" s="5"/>
      <c r="Y1725" s="3" t="s">
        <v>1782</v>
      </c>
      <c r="Z1725" s="3" t="s">
        <v>65</v>
      </c>
      <c r="AA1725" s="3" t="s">
        <v>1807</v>
      </c>
      <c r="AB1725" s="5"/>
      <c r="AC1725" s="5"/>
      <c r="AD1725" s="5"/>
      <c r="AE1725" s="5"/>
      <c r="AF1725" s="5"/>
      <c r="AG1725" s="5"/>
    </row>
    <row r="1726" spans="1:33" ht="15.95" customHeight="1" x14ac:dyDescent="0.3">
      <c r="A1726" s="22" t="b">
        <f t="shared" si="587"/>
        <v>0</v>
      </c>
      <c r="B1726" s="22" t="b">
        <f t="shared" si="588"/>
        <v>0</v>
      </c>
      <c r="C1726" s="22" t="b">
        <f t="shared" si="589"/>
        <v>0</v>
      </c>
      <c r="D1726" s="22" t="b">
        <f t="shared" si="590"/>
        <v>0</v>
      </c>
      <c r="E1726" s="22" t="b">
        <f t="shared" si="591"/>
        <v>0</v>
      </c>
      <c r="F1726" s="52" t="b">
        <f t="shared" si="602"/>
        <v>0</v>
      </c>
      <c r="G1726" s="22" t="b">
        <f t="shared" si="608"/>
        <v>0</v>
      </c>
      <c r="H1726" s="22" t="b">
        <f t="shared" si="592"/>
        <v>0</v>
      </c>
      <c r="I1726" s="22" t="b">
        <f t="shared" si="603"/>
        <v>0</v>
      </c>
      <c r="J1726" s="22" t="b">
        <f t="shared" si="593"/>
        <v>0</v>
      </c>
      <c r="K1726" s="3" t="str">
        <f t="shared" si="594"/>
        <v/>
      </c>
      <c r="L1726" s="3" t="str">
        <f t="shared" si="595"/>
        <v/>
      </c>
      <c r="M1726" s="3" t="str">
        <f t="shared" si="596"/>
        <v/>
      </c>
      <c r="N1726" s="54" t="str">
        <f t="shared" si="604"/>
        <v/>
      </c>
      <c r="O1726" s="3" t="str">
        <f t="shared" si="597"/>
        <v/>
      </c>
      <c r="P1726" s="19" t="str">
        <f t="shared" si="598"/>
        <v/>
      </c>
      <c r="Q1726" s="23">
        <f>_xlfn.XLOOKUP(R1726,summary!C1:C37,summary!B1:B37)</f>
        <v>0</v>
      </c>
      <c r="R1726" s="24" t="str">
        <f t="shared" si="599"/>
        <v>죽전1동</v>
      </c>
      <c r="S1726" s="24" t="str">
        <f t="shared" si="605"/>
        <v>죽전5통</v>
      </c>
      <c r="T1726" s="24" t="str">
        <f t="shared" si="606"/>
        <v>(죽전동)</v>
      </c>
      <c r="U1726" s="24" t="str">
        <f t="shared" si="600"/>
        <v>죽전</v>
      </c>
      <c r="V1726" s="25">
        <f t="shared" si="607"/>
        <v>5</v>
      </c>
      <c r="W1726" s="25">
        <f t="shared" si="601"/>
        <v>3</v>
      </c>
      <c r="X1726" s="5"/>
      <c r="Y1726" s="3"/>
      <c r="Z1726" s="3" t="s">
        <v>67</v>
      </c>
      <c r="AA1726" s="3" t="s">
        <v>1808</v>
      </c>
      <c r="AB1726" s="5"/>
      <c r="AC1726" s="5"/>
      <c r="AD1726" s="5"/>
      <c r="AE1726" s="5"/>
      <c r="AF1726" s="5"/>
      <c r="AG1726" s="5"/>
    </row>
    <row r="1727" spans="1:33" ht="15.95" customHeight="1" x14ac:dyDescent="0.3">
      <c r="A1727" s="22" t="b">
        <f t="shared" si="587"/>
        <v>0</v>
      </c>
      <c r="B1727" s="22" t="b">
        <f t="shared" si="588"/>
        <v>0</v>
      </c>
      <c r="C1727" s="22" t="b">
        <f t="shared" si="589"/>
        <v>0</v>
      </c>
      <c r="D1727" s="22" t="b">
        <f t="shared" si="590"/>
        <v>0</v>
      </c>
      <c r="E1727" s="22" t="b">
        <f t="shared" si="591"/>
        <v>0</v>
      </c>
      <c r="F1727" s="52" t="b">
        <f t="shared" si="602"/>
        <v>0</v>
      </c>
      <c r="G1727" s="22" t="b">
        <f t="shared" si="608"/>
        <v>0</v>
      </c>
      <c r="H1727" s="22" t="b">
        <f t="shared" si="592"/>
        <v>0</v>
      </c>
      <c r="I1727" s="22" t="b">
        <f t="shared" si="603"/>
        <v>0</v>
      </c>
      <c r="J1727" s="22" t="b">
        <f t="shared" si="593"/>
        <v>0</v>
      </c>
      <c r="K1727" s="3" t="str">
        <f t="shared" si="594"/>
        <v/>
      </c>
      <c r="L1727" s="3" t="str">
        <f t="shared" si="595"/>
        <v/>
      </c>
      <c r="M1727" s="3" t="str">
        <f t="shared" si="596"/>
        <v/>
      </c>
      <c r="N1727" s="54" t="str">
        <f t="shared" si="604"/>
        <v/>
      </c>
      <c r="O1727" s="3" t="str">
        <f t="shared" si="597"/>
        <v/>
      </c>
      <c r="P1727" s="19" t="str">
        <f t="shared" si="598"/>
        <v/>
      </c>
      <c r="Q1727" s="23">
        <f>_xlfn.XLOOKUP(R1727,summary!C1:C37,summary!B1:B37)</f>
        <v>0</v>
      </c>
      <c r="R1727" s="24" t="str">
        <f t="shared" si="599"/>
        <v>죽전1동</v>
      </c>
      <c r="S1727" s="24" t="str">
        <f t="shared" si="605"/>
        <v>죽전5통</v>
      </c>
      <c r="T1727" s="24" t="str">
        <f t="shared" si="606"/>
        <v>(죽전동)</v>
      </c>
      <c r="U1727" s="24" t="str">
        <f t="shared" si="600"/>
        <v>죽전</v>
      </c>
      <c r="V1727" s="25">
        <f t="shared" si="607"/>
        <v>5</v>
      </c>
      <c r="W1727" s="25">
        <f t="shared" si="601"/>
        <v>4</v>
      </c>
      <c r="X1727" s="5"/>
      <c r="Y1727" s="5"/>
      <c r="Z1727" s="3" t="s">
        <v>73</v>
      </c>
      <c r="AA1727" s="3" t="s">
        <v>1809</v>
      </c>
      <c r="AB1727" s="5"/>
      <c r="AC1727" s="5"/>
      <c r="AD1727" s="5"/>
      <c r="AE1727" s="5"/>
      <c r="AF1727" s="5"/>
      <c r="AG1727" s="5"/>
    </row>
    <row r="1728" spans="1:33" ht="15.95" customHeight="1" x14ac:dyDescent="0.3">
      <c r="A1728" s="22" t="b">
        <f t="shared" si="587"/>
        <v>0</v>
      </c>
      <c r="B1728" s="22" t="b">
        <f t="shared" si="588"/>
        <v>0</v>
      </c>
      <c r="C1728" s="22" t="b">
        <f t="shared" si="589"/>
        <v>0</v>
      </c>
      <c r="D1728" s="22" t="b">
        <f t="shared" si="590"/>
        <v>0</v>
      </c>
      <c r="E1728" s="22" t="b">
        <f t="shared" si="591"/>
        <v>0</v>
      </c>
      <c r="F1728" s="52" t="b">
        <f t="shared" si="602"/>
        <v>0</v>
      </c>
      <c r="G1728" s="22" t="b">
        <f t="shared" si="608"/>
        <v>0</v>
      </c>
      <c r="H1728" s="22" t="b">
        <f t="shared" si="592"/>
        <v>0</v>
      </c>
      <c r="I1728" s="22" t="b">
        <f t="shared" si="603"/>
        <v>0</v>
      </c>
      <c r="J1728" s="22" t="b">
        <f t="shared" si="593"/>
        <v>0</v>
      </c>
      <c r="K1728" s="3" t="str">
        <f t="shared" si="594"/>
        <v/>
      </c>
      <c r="L1728" s="3" t="str">
        <f t="shared" si="595"/>
        <v/>
      </c>
      <c r="M1728" s="3" t="str">
        <f t="shared" si="596"/>
        <v/>
      </c>
      <c r="N1728" s="54" t="str">
        <f t="shared" si="604"/>
        <v/>
      </c>
      <c r="O1728" s="3" t="str">
        <f t="shared" si="597"/>
        <v/>
      </c>
      <c r="P1728" s="19" t="str">
        <f t="shared" si="598"/>
        <v/>
      </c>
      <c r="Q1728" s="23">
        <f>_xlfn.XLOOKUP(R1728,summary!C1:C37,summary!B1:B37)</f>
        <v>0</v>
      </c>
      <c r="R1728" s="24" t="str">
        <f t="shared" si="599"/>
        <v>죽전1동</v>
      </c>
      <c r="S1728" s="24" t="str">
        <f t="shared" si="605"/>
        <v>죽전5통</v>
      </c>
      <c r="T1728" s="24" t="str">
        <f t="shared" si="606"/>
        <v>(죽전동)</v>
      </c>
      <c r="U1728" s="24" t="str">
        <f t="shared" si="600"/>
        <v>죽전</v>
      </c>
      <c r="V1728" s="25">
        <f t="shared" si="607"/>
        <v>5</v>
      </c>
      <c r="W1728" s="25">
        <f t="shared" si="601"/>
        <v>5</v>
      </c>
      <c r="X1728" s="5"/>
      <c r="Y1728" s="5"/>
      <c r="Z1728" s="3" t="s">
        <v>87</v>
      </c>
      <c r="AA1728" s="3" t="s">
        <v>1810</v>
      </c>
      <c r="AB1728" s="5"/>
      <c r="AC1728" s="5"/>
      <c r="AD1728" s="5"/>
      <c r="AE1728" s="5"/>
      <c r="AF1728" s="5"/>
      <c r="AG1728" s="5"/>
    </row>
    <row r="1729" spans="1:33" ht="15.95" customHeight="1" x14ac:dyDescent="0.3">
      <c r="A1729" s="22" t="b">
        <f t="shared" si="587"/>
        <v>0</v>
      </c>
      <c r="B1729" s="22" t="b">
        <f t="shared" si="588"/>
        <v>0</v>
      </c>
      <c r="C1729" s="22" t="b">
        <f t="shared" si="589"/>
        <v>0</v>
      </c>
      <c r="D1729" s="22" t="b">
        <f t="shared" si="590"/>
        <v>0</v>
      </c>
      <c r="E1729" s="22" t="b">
        <f t="shared" si="591"/>
        <v>0</v>
      </c>
      <c r="F1729" s="52" t="b">
        <f t="shared" si="602"/>
        <v>0</v>
      </c>
      <c r="G1729" s="22" t="b">
        <f t="shared" si="608"/>
        <v>0</v>
      </c>
      <c r="H1729" s="22" t="b">
        <f t="shared" si="592"/>
        <v>0</v>
      </c>
      <c r="I1729" s="22" t="b">
        <f t="shared" si="603"/>
        <v>0</v>
      </c>
      <c r="J1729" s="22" t="b">
        <f t="shared" si="593"/>
        <v>0</v>
      </c>
      <c r="K1729" s="3" t="str">
        <f t="shared" si="594"/>
        <v/>
      </c>
      <c r="L1729" s="3" t="str">
        <f t="shared" si="595"/>
        <v/>
      </c>
      <c r="M1729" s="3" t="str">
        <f t="shared" si="596"/>
        <v/>
      </c>
      <c r="N1729" s="54" t="str">
        <f t="shared" si="604"/>
        <v/>
      </c>
      <c r="O1729" s="3" t="str">
        <f t="shared" si="597"/>
        <v/>
      </c>
      <c r="P1729" s="19" t="str">
        <f t="shared" si="598"/>
        <v/>
      </c>
      <c r="Q1729" s="23">
        <f>_xlfn.XLOOKUP(R1729,summary!C1:C37,summary!B1:B37)</f>
        <v>0</v>
      </c>
      <c r="R1729" s="24" t="str">
        <f t="shared" si="599"/>
        <v>죽전1동</v>
      </c>
      <c r="S1729" s="24" t="str">
        <f t="shared" si="605"/>
        <v>죽전5통</v>
      </c>
      <c r="T1729" s="24" t="str">
        <f t="shared" si="606"/>
        <v>(죽전동)</v>
      </c>
      <c r="U1729" s="24" t="str">
        <f t="shared" si="600"/>
        <v>죽전</v>
      </c>
      <c r="V1729" s="25">
        <f t="shared" si="607"/>
        <v>5</v>
      </c>
      <c r="W1729" s="25">
        <f t="shared" si="601"/>
        <v>6</v>
      </c>
      <c r="X1729" s="5"/>
      <c r="Y1729" s="5"/>
      <c r="Z1729" s="3" t="s">
        <v>89</v>
      </c>
      <c r="AA1729" s="3" t="s">
        <v>1811</v>
      </c>
      <c r="AB1729" s="5"/>
      <c r="AC1729" s="5"/>
      <c r="AD1729" s="5"/>
      <c r="AE1729" s="5"/>
      <c r="AF1729" s="5"/>
      <c r="AG1729" s="5"/>
    </row>
    <row r="1730" spans="1:33" ht="15.95" customHeight="1" x14ac:dyDescent="0.3">
      <c r="A1730" s="22" t="b">
        <f t="shared" ref="A1730:A1793" si="609">LEN(Y1730)&gt;0</f>
        <v>0</v>
      </c>
      <c r="B1730" s="22" t="b">
        <f t="shared" ref="B1730:B1793" si="610">LEFT(Y1730)="("</f>
        <v>0</v>
      </c>
      <c r="C1730" s="22" t="b">
        <f t="shared" ref="C1730:C1793" si="611">RIGHT(Y1730)=")"</f>
        <v>0</v>
      </c>
      <c r="D1730" s="22" t="b">
        <f t="shared" ref="D1730:D1793" si="612">AND(B1730,C1730)</f>
        <v>0</v>
      </c>
      <c r="E1730" s="22" t="b">
        <f t="shared" ref="E1730:E1793" si="613">OR(B1730,C1730)</f>
        <v>0</v>
      </c>
      <c r="F1730" s="52" t="b">
        <f t="shared" si="602"/>
        <v>0</v>
      </c>
      <c r="G1730" s="22" t="b">
        <f t="shared" si="608"/>
        <v>0</v>
      </c>
      <c r="H1730" s="22" t="b">
        <f t="shared" ref="H1730:H1793" si="614">AND(C1730,$F1730)</f>
        <v>0</v>
      </c>
      <c r="I1730" s="22" t="b">
        <f t="shared" si="603"/>
        <v>0</v>
      </c>
      <c r="J1730" s="22" t="b">
        <f t="shared" ref="J1730:J1793" si="615">AND(A1730,NOT(B1730),NOT(I1730))</f>
        <v>0</v>
      </c>
      <c r="K1730" s="3" t="str">
        <f t="shared" ref="K1730:K1793" si="616">IF(AND(J1730,RIGHT(Y1730)="통"),Y1730,"")</f>
        <v/>
      </c>
      <c r="L1730" s="3" t="str">
        <f t="shared" ref="L1730:L1793" si="617">RIGHT(SUBSTITUTE(K1730,"통",""),2)</f>
        <v/>
      </c>
      <c r="M1730" s="22" t="str">
        <f t="shared" ref="M1730:M1793" si="618">IF(LEN(L1730)=0,"",IF(CODE(L1730)&lt;60,VALUE(L1730),VALUE(RIGHT(L1730))))</f>
        <v/>
      </c>
      <c r="N1730" s="54" t="str">
        <f t="shared" si="604"/>
        <v/>
      </c>
      <c r="O1730" s="3" t="str">
        <f t="shared" ref="O1730:O1793" si="619">IF(I1730,IF(I1731,CONCATENATE(Y1730,O1731),Y1730),"")</f>
        <v/>
      </c>
      <c r="P1730" s="19" t="str">
        <f t="shared" ref="P1730:P1793" si="620">IF(G1730,O1730,IF(D1730,Y1730,""))</f>
        <v/>
      </c>
      <c r="Q1730" s="23">
        <f>_xlfn.XLOOKUP(R1730,summary!C1:C37,summary!B1:B37)</f>
        <v>0</v>
      </c>
      <c r="R1730" s="24" t="str">
        <f t="shared" ref="R1730:R1793" si="621">IF($X1730="",R1729,$X1730)</f>
        <v>죽전1동</v>
      </c>
      <c r="S1730" s="24" t="str">
        <f t="shared" si="605"/>
        <v>죽전5통</v>
      </c>
      <c r="T1730" s="24" t="str">
        <f t="shared" si="606"/>
        <v>(죽전동)</v>
      </c>
      <c r="U1730" s="24" t="str">
        <f t="shared" ref="U1730:U1793" si="622">IF($J1730,N1730,U1729)</f>
        <v>죽전</v>
      </c>
      <c r="V1730" s="25">
        <f t="shared" si="607"/>
        <v>5</v>
      </c>
      <c r="W1730" s="25">
        <f t="shared" ref="W1730:W1793" si="623">IF(ISBLANK(Z1730),"",IF(LEN(TRIM(Z1730))&lt;4,VALUE(SUBSTITUTE(TRIM(Z1730),"반","")),""))</f>
        <v>7</v>
      </c>
      <c r="X1730" s="5"/>
      <c r="Y1730" s="5"/>
      <c r="Z1730" s="3" t="s">
        <v>91</v>
      </c>
      <c r="AA1730" s="3" t="s">
        <v>1812</v>
      </c>
      <c r="AB1730" s="5"/>
      <c r="AC1730" s="5"/>
      <c r="AD1730" s="5"/>
      <c r="AE1730" s="5"/>
      <c r="AF1730" s="5"/>
      <c r="AG1730" s="5"/>
    </row>
    <row r="1731" spans="1:33" ht="15.95" customHeight="1" x14ac:dyDescent="0.3">
      <c r="A1731" s="22" t="b">
        <f t="shared" si="609"/>
        <v>0</v>
      </c>
      <c r="B1731" s="22" t="b">
        <f t="shared" si="610"/>
        <v>0</v>
      </c>
      <c r="C1731" s="22" t="b">
        <f t="shared" si="611"/>
        <v>0</v>
      </c>
      <c r="D1731" s="22" t="b">
        <f t="shared" si="612"/>
        <v>0</v>
      </c>
      <c r="E1731" s="22" t="b">
        <f t="shared" si="613"/>
        <v>0</v>
      </c>
      <c r="F1731" s="52" t="b">
        <f t="shared" ref="F1731:F1794" si="624">_xlfn.XOR(B1731,C1731)</f>
        <v>0</v>
      </c>
      <c r="G1731" s="22" t="b">
        <f t="shared" si="608"/>
        <v>0</v>
      </c>
      <c r="H1731" s="22" t="b">
        <f t="shared" si="614"/>
        <v>0</v>
      </c>
      <c r="I1731" s="22" t="b">
        <f t="shared" ref="I1731:I1794" si="625">IF(G1731,G1731,IF(H1730,FALSE,I1730))</f>
        <v>0</v>
      </c>
      <c r="J1731" s="22" t="b">
        <f t="shared" si="615"/>
        <v>0</v>
      </c>
      <c r="K1731" s="3" t="str">
        <f t="shared" si="616"/>
        <v/>
      </c>
      <c r="L1731" s="3" t="str">
        <f t="shared" si="617"/>
        <v/>
      </c>
      <c r="M1731" s="3" t="str">
        <f t="shared" si="618"/>
        <v/>
      </c>
      <c r="N1731" s="54" t="str">
        <f t="shared" ref="N1731:N1794" si="626">SUBSTITUTE(K1731,_xlfn.CONCAT(M1731,"통"),"")</f>
        <v/>
      </c>
      <c r="O1731" s="3" t="str">
        <f t="shared" si="619"/>
        <v/>
      </c>
      <c r="P1731" s="19" t="str">
        <f t="shared" si="620"/>
        <v/>
      </c>
      <c r="Q1731" s="23">
        <f>_xlfn.XLOOKUP(R1731,summary!C1:C37,summary!B1:B37)</f>
        <v>0</v>
      </c>
      <c r="R1731" s="24" t="str">
        <f t="shared" si="621"/>
        <v>죽전1동</v>
      </c>
      <c r="S1731" s="24" t="str">
        <f t="shared" ref="S1731:S1794" si="627">IF(J1731,Y1731,S1730)</f>
        <v>죽전5통</v>
      </c>
      <c r="T1731" s="24" t="str">
        <f t="shared" ref="T1731:T1794" si="628">IF(J1731,P1732,T1730)</f>
        <v>(죽전동)</v>
      </c>
      <c r="U1731" s="24" t="str">
        <f t="shared" si="622"/>
        <v>죽전</v>
      </c>
      <c r="V1731" s="25">
        <f t="shared" ref="V1731:V1794" si="629">IF(J1731,M1731,V1730)</f>
        <v>5</v>
      </c>
      <c r="W1731" s="25">
        <f t="shared" si="623"/>
        <v>8</v>
      </c>
      <c r="X1731" s="5"/>
      <c r="Y1731" s="5"/>
      <c r="Z1731" s="3" t="s">
        <v>93</v>
      </c>
      <c r="AA1731" s="3" t="s">
        <v>1813</v>
      </c>
      <c r="AB1731" s="5"/>
      <c r="AC1731" s="5"/>
      <c r="AD1731" s="5"/>
      <c r="AE1731" s="5"/>
      <c r="AF1731" s="5"/>
      <c r="AG1731" s="5"/>
    </row>
    <row r="1732" spans="1:33" ht="15.95" customHeight="1" x14ac:dyDescent="0.3">
      <c r="A1732" s="22" t="b">
        <f t="shared" si="609"/>
        <v>0</v>
      </c>
      <c r="B1732" s="22" t="b">
        <f t="shared" si="610"/>
        <v>0</v>
      </c>
      <c r="C1732" s="22" t="b">
        <f t="shared" si="611"/>
        <v>0</v>
      </c>
      <c r="D1732" s="22" t="b">
        <f t="shared" si="612"/>
        <v>0</v>
      </c>
      <c r="E1732" s="22" t="b">
        <f t="shared" si="613"/>
        <v>0</v>
      </c>
      <c r="F1732" s="52" t="b">
        <f t="shared" si="624"/>
        <v>0</v>
      </c>
      <c r="G1732" s="22" t="b">
        <f t="shared" si="608"/>
        <v>0</v>
      </c>
      <c r="H1732" s="22" t="b">
        <f t="shared" si="614"/>
        <v>0</v>
      </c>
      <c r="I1732" s="22" t="b">
        <f t="shared" si="625"/>
        <v>0</v>
      </c>
      <c r="J1732" s="22" t="b">
        <f t="shared" si="615"/>
        <v>0</v>
      </c>
      <c r="K1732" s="3" t="str">
        <f t="shared" si="616"/>
        <v/>
      </c>
      <c r="L1732" s="3" t="str">
        <f t="shared" si="617"/>
        <v/>
      </c>
      <c r="M1732" s="3" t="str">
        <f t="shared" si="618"/>
        <v/>
      </c>
      <c r="N1732" s="54" t="str">
        <f t="shared" si="626"/>
        <v/>
      </c>
      <c r="O1732" s="3" t="str">
        <f t="shared" si="619"/>
        <v/>
      </c>
      <c r="P1732" s="19" t="str">
        <f t="shared" si="620"/>
        <v/>
      </c>
      <c r="Q1732" s="23">
        <f>_xlfn.XLOOKUP(R1732,summary!C1:C37,summary!B1:B37)</f>
        <v>0</v>
      </c>
      <c r="R1732" s="24" t="str">
        <f t="shared" si="621"/>
        <v>죽전1동</v>
      </c>
      <c r="S1732" s="24" t="str">
        <f t="shared" si="627"/>
        <v>죽전5통</v>
      </c>
      <c r="T1732" s="24" t="str">
        <f t="shared" si="628"/>
        <v>(죽전동)</v>
      </c>
      <c r="U1732" s="24" t="str">
        <f t="shared" si="622"/>
        <v>죽전</v>
      </c>
      <c r="V1732" s="25">
        <f t="shared" si="629"/>
        <v>5</v>
      </c>
      <c r="W1732" s="25">
        <f t="shared" si="623"/>
        <v>9</v>
      </c>
      <c r="X1732" s="5"/>
      <c r="Y1732" s="5"/>
      <c r="Z1732" s="3" t="s">
        <v>95</v>
      </c>
      <c r="AA1732" s="3" t="s">
        <v>1814</v>
      </c>
      <c r="AB1732" s="5"/>
      <c r="AC1732" s="5"/>
      <c r="AD1732" s="5"/>
      <c r="AE1732" s="5"/>
      <c r="AF1732" s="5"/>
      <c r="AG1732" s="5"/>
    </row>
    <row r="1733" spans="1:33" ht="15.95" customHeight="1" x14ac:dyDescent="0.3">
      <c r="A1733" s="22" t="b">
        <f t="shared" si="609"/>
        <v>0</v>
      </c>
      <c r="B1733" s="22" t="b">
        <f t="shared" si="610"/>
        <v>0</v>
      </c>
      <c r="C1733" s="22" t="b">
        <f t="shared" si="611"/>
        <v>0</v>
      </c>
      <c r="D1733" s="22" t="b">
        <f t="shared" si="612"/>
        <v>0</v>
      </c>
      <c r="E1733" s="22" t="b">
        <f t="shared" si="613"/>
        <v>0</v>
      </c>
      <c r="F1733" s="52" t="b">
        <f t="shared" si="624"/>
        <v>0</v>
      </c>
      <c r="G1733" s="22" t="b">
        <f t="shared" si="608"/>
        <v>0</v>
      </c>
      <c r="H1733" s="22" t="b">
        <f t="shared" si="614"/>
        <v>0</v>
      </c>
      <c r="I1733" s="22" t="b">
        <f t="shared" si="625"/>
        <v>0</v>
      </c>
      <c r="J1733" s="22" t="b">
        <f t="shared" si="615"/>
        <v>0</v>
      </c>
      <c r="K1733" s="3" t="str">
        <f t="shared" si="616"/>
        <v/>
      </c>
      <c r="L1733" s="3" t="str">
        <f t="shared" si="617"/>
        <v/>
      </c>
      <c r="M1733" s="3" t="str">
        <f t="shared" si="618"/>
        <v/>
      </c>
      <c r="N1733" s="54" t="str">
        <f t="shared" si="626"/>
        <v/>
      </c>
      <c r="O1733" s="3" t="str">
        <f t="shared" si="619"/>
        <v/>
      </c>
      <c r="P1733" s="19" t="str">
        <f t="shared" si="620"/>
        <v/>
      </c>
      <c r="Q1733" s="23">
        <f>_xlfn.XLOOKUP(R1733,summary!C1:C37,summary!B1:B37)</f>
        <v>0</v>
      </c>
      <c r="R1733" s="24" t="str">
        <f t="shared" si="621"/>
        <v>죽전1동</v>
      </c>
      <c r="S1733" s="24" t="str">
        <f t="shared" si="627"/>
        <v>죽전5통</v>
      </c>
      <c r="T1733" s="24" t="str">
        <f t="shared" si="628"/>
        <v>(죽전동)</v>
      </c>
      <c r="U1733" s="24" t="str">
        <f t="shared" si="622"/>
        <v>죽전</v>
      </c>
      <c r="V1733" s="25">
        <f t="shared" si="629"/>
        <v>5</v>
      </c>
      <c r="W1733" s="25">
        <f t="shared" si="623"/>
        <v>10</v>
      </c>
      <c r="X1733" s="5"/>
      <c r="Y1733" s="5"/>
      <c r="Z1733" s="3" t="s">
        <v>97</v>
      </c>
      <c r="AA1733" s="3" t="s">
        <v>1815</v>
      </c>
      <c r="AB1733" s="5"/>
      <c r="AC1733" s="5"/>
      <c r="AD1733" s="5"/>
      <c r="AE1733" s="5"/>
      <c r="AF1733" s="5"/>
      <c r="AG1733" s="5"/>
    </row>
    <row r="1734" spans="1:33" ht="15.95" customHeight="1" x14ac:dyDescent="0.3">
      <c r="A1734" s="22" t="b">
        <f t="shared" si="609"/>
        <v>0</v>
      </c>
      <c r="B1734" s="22" t="b">
        <f t="shared" si="610"/>
        <v>0</v>
      </c>
      <c r="C1734" s="22" t="b">
        <f t="shared" si="611"/>
        <v>0</v>
      </c>
      <c r="D1734" s="22" t="b">
        <f t="shared" si="612"/>
        <v>0</v>
      </c>
      <c r="E1734" s="22" t="b">
        <f t="shared" si="613"/>
        <v>0</v>
      </c>
      <c r="F1734" s="52" t="b">
        <f t="shared" si="624"/>
        <v>0</v>
      </c>
      <c r="G1734" s="22" t="b">
        <f t="shared" si="608"/>
        <v>0</v>
      </c>
      <c r="H1734" s="22" t="b">
        <f t="shared" si="614"/>
        <v>0</v>
      </c>
      <c r="I1734" s="22" t="b">
        <f t="shared" si="625"/>
        <v>0</v>
      </c>
      <c r="J1734" s="22" t="b">
        <f t="shared" si="615"/>
        <v>0</v>
      </c>
      <c r="K1734" s="3" t="str">
        <f t="shared" si="616"/>
        <v/>
      </c>
      <c r="L1734" s="3" t="str">
        <f t="shared" si="617"/>
        <v/>
      </c>
      <c r="M1734" s="3" t="str">
        <f t="shared" si="618"/>
        <v/>
      </c>
      <c r="N1734" s="54" t="str">
        <f t="shared" si="626"/>
        <v/>
      </c>
      <c r="O1734" s="3" t="str">
        <f t="shared" si="619"/>
        <v/>
      </c>
      <c r="P1734" s="19" t="str">
        <f t="shared" si="620"/>
        <v/>
      </c>
      <c r="Q1734" s="23">
        <f>_xlfn.XLOOKUP(R1734,summary!C1:C37,summary!B1:B37)</f>
        <v>0</v>
      </c>
      <c r="R1734" s="24" t="str">
        <f t="shared" si="621"/>
        <v>죽전1동</v>
      </c>
      <c r="S1734" s="24" t="str">
        <f t="shared" si="627"/>
        <v>죽전5통</v>
      </c>
      <c r="T1734" s="24" t="str">
        <f t="shared" si="628"/>
        <v>(죽전동)</v>
      </c>
      <c r="U1734" s="24" t="str">
        <f t="shared" si="622"/>
        <v>죽전</v>
      </c>
      <c r="V1734" s="25">
        <f t="shared" si="629"/>
        <v>5</v>
      </c>
      <c r="W1734" s="25">
        <f t="shared" si="623"/>
        <v>11</v>
      </c>
      <c r="X1734" s="5"/>
      <c r="Y1734" s="5"/>
      <c r="Z1734" s="3" t="s">
        <v>99</v>
      </c>
      <c r="AA1734" s="3" t="s">
        <v>1816</v>
      </c>
      <c r="AB1734" s="5"/>
      <c r="AC1734" s="5"/>
      <c r="AD1734" s="5"/>
      <c r="AE1734" s="5"/>
      <c r="AF1734" s="5"/>
      <c r="AG1734" s="5"/>
    </row>
    <row r="1735" spans="1:33" ht="15.95" customHeight="1" x14ac:dyDescent="0.3">
      <c r="A1735" s="22" t="b">
        <f t="shared" si="609"/>
        <v>0</v>
      </c>
      <c r="B1735" s="22" t="b">
        <f t="shared" si="610"/>
        <v>0</v>
      </c>
      <c r="C1735" s="22" t="b">
        <f t="shared" si="611"/>
        <v>0</v>
      </c>
      <c r="D1735" s="22" t="b">
        <f t="shared" si="612"/>
        <v>0</v>
      </c>
      <c r="E1735" s="22" t="b">
        <f t="shared" si="613"/>
        <v>0</v>
      </c>
      <c r="F1735" s="52" t="b">
        <f t="shared" si="624"/>
        <v>0</v>
      </c>
      <c r="G1735" s="22" t="b">
        <f t="shared" si="608"/>
        <v>0</v>
      </c>
      <c r="H1735" s="22" t="b">
        <f t="shared" si="614"/>
        <v>0</v>
      </c>
      <c r="I1735" s="22" t="b">
        <f t="shared" si="625"/>
        <v>0</v>
      </c>
      <c r="J1735" s="22" t="b">
        <f t="shared" si="615"/>
        <v>0</v>
      </c>
      <c r="K1735" s="3" t="str">
        <f t="shared" si="616"/>
        <v/>
      </c>
      <c r="L1735" s="3" t="str">
        <f t="shared" si="617"/>
        <v/>
      </c>
      <c r="M1735" s="3" t="str">
        <f t="shared" si="618"/>
        <v/>
      </c>
      <c r="N1735" s="54" t="str">
        <f t="shared" si="626"/>
        <v/>
      </c>
      <c r="O1735" s="3" t="str">
        <f t="shared" si="619"/>
        <v/>
      </c>
      <c r="P1735" s="19" t="str">
        <f t="shared" si="620"/>
        <v/>
      </c>
      <c r="Q1735" s="23">
        <f>_xlfn.XLOOKUP(R1735,summary!C1:C37,summary!B1:B37)</f>
        <v>0</v>
      </c>
      <c r="R1735" s="24" t="str">
        <f t="shared" si="621"/>
        <v>죽전1동</v>
      </c>
      <c r="S1735" s="24" t="str">
        <f t="shared" si="627"/>
        <v>죽전5통</v>
      </c>
      <c r="T1735" s="24" t="str">
        <f t="shared" si="628"/>
        <v>(죽전동)</v>
      </c>
      <c r="U1735" s="24" t="str">
        <f t="shared" si="622"/>
        <v>죽전</v>
      </c>
      <c r="V1735" s="25">
        <f t="shared" si="629"/>
        <v>5</v>
      </c>
      <c r="W1735" s="25">
        <f t="shared" si="623"/>
        <v>12</v>
      </c>
      <c r="X1735" s="5"/>
      <c r="Y1735" s="5"/>
      <c r="Z1735" s="3" t="s">
        <v>101</v>
      </c>
      <c r="AA1735" s="3" t="s">
        <v>1817</v>
      </c>
      <c r="AB1735" s="5"/>
      <c r="AC1735" s="5"/>
      <c r="AD1735" s="5"/>
      <c r="AE1735" s="5"/>
      <c r="AF1735" s="5"/>
      <c r="AG1735" s="5"/>
    </row>
    <row r="1736" spans="1:33" ht="15.95" customHeight="1" x14ac:dyDescent="0.3">
      <c r="A1736" s="22" t="b">
        <f t="shared" si="609"/>
        <v>1</v>
      </c>
      <c r="B1736" s="22" t="b">
        <f t="shared" si="610"/>
        <v>0</v>
      </c>
      <c r="C1736" s="22" t="b">
        <f t="shared" si="611"/>
        <v>0</v>
      </c>
      <c r="D1736" s="22" t="b">
        <f t="shared" si="612"/>
        <v>0</v>
      </c>
      <c r="E1736" s="22" t="b">
        <f t="shared" si="613"/>
        <v>0</v>
      </c>
      <c r="F1736" s="52" t="b">
        <f t="shared" si="624"/>
        <v>0</v>
      </c>
      <c r="G1736" s="22" t="b">
        <f t="shared" si="608"/>
        <v>0</v>
      </c>
      <c r="H1736" s="22" t="b">
        <f t="shared" si="614"/>
        <v>0</v>
      </c>
      <c r="I1736" s="22" t="b">
        <f t="shared" si="625"/>
        <v>0</v>
      </c>
      <c r="J1736" s="22" t="b">
        <f t="shared" si="615"/>
        <v>1</v>
      </c>
      <c r="K1736" s="3" t="str">
        <f t="shared" si="616"/>
        <v>죽전6통</v>
      </c>
      <c r="L1736" s="3" t="str">
        <f t="shared" si="617"/>
        <v>전6</v>
      </c>
      <c r="M1736" s="22">
        <f t="shared" si="618"/>
        <v>6</v>
      </c>
      <c r="N1736" s="54" t="str">
        <f t="shared" si="626"/>
        <v>죽전</v>
      </c>
      <c r="O1736" s="3" t="str">
        <f t="shared" si="619"/>
        <v/>
      </c>
      <c r="P1736" s="19" t="str">
        <f t="shared" si="620"/>
        <v/>
      </c>
      <c r="Q1736" s="23">
        <f>_xlfn.XLOOKUP(R1736,summary!C1:C37,summary!B1:B37)</f>
        <v>0</v>
      </c>
      <c r="R1736" s="24" t="str">
        <f t="shared" si="621"/>
        <v>죽전1동</v>
      </c>
      <c r="S1736" s="24" t="str">
        <f t="shared" si="627"/>
        <v>죽전6통</v>
      </c>
      <c r="T1736" s="24" t="str">
        <f t="shared" si="628"/>
        <v>(죽전동)</v>
      </c>
      <c r="U1736" s="24" t="str">
        <f t="shared" si="622"/>
        <v>죽전</v>
      </c>
      <c r="V1736" s="25">
        <f t="shared" si="629"/>
        <v>6</v>
      </c>
      <c r="W1736" s="25">
        <f t="shared" si="623"/>
        <v>1</v>
      </c>
      <c r="X1736" s="5"/>
      <c r="Y1736" s="5" t="s">
        <v>1818</v>
      </c>
      <c r="Z1736" s="3" t="s">
        <v>63</v>
      </c>
      <c r="AA1736" s="3" t="s">
        <v>1819</v>
      </c>
      <c r="AB1736" s="5"/>
      <c r="AC1736" s="5"/>
      <c r="AD1736" s="5"/>
      <c r="AE1736" s="5"/>
      <c r="AF1736" s="5"/>
      <c r="AG1736" s="5"/>
    </row>
    <row r="1737" spans="1:33" ht="15.95" customHeight="1" x14ac:dyDescent="0.3">
      <c r="A1737" s="22" t="b">
        <f t="shared" si="609"/>
        <v>1</v>
      </c>
      <c r="B1737" s="22" t="b">
        <f t="shared" si="610"/>
        <v>1</v>
      </c>
      <c r="C1737" s="22" t="b">
        <f t="shared" si="611"/>
        <v>1</v>
      </c>
      <c r="D1737" s="22" t="b">
        <f t="shared" si="612"/>
        <v>1</v>
      </c>
      <c r="E1737" s="22" t="b">
        <f t="shared" si="613"/>
        <v>1</v>
      </c>
      <c r="F1737" s="52" t="b">
        <f t="shared" si="624"/>
        <v>0</v>
      </c>
      <c r="G1737" s="22" t="b">
        <f t="shared" si="608"/>
        <v>0</v>
      </c>
      <c r="H1737" s="22" t="b">
        <f t="shared" si="614"/>
        <v>0</v>
      </c>
      <c r="I1737" s="22" t="b">
        <f t="shared" si="625"/>
        <v>0</v>
      </c>
      <c r="J1737" s="22" t="b">
        <f t="shared" si="615"/>
        <v>0</v>
      </c>
      <c r="K1737" s="3" t="str">
        <f t="shared" si="616"/>
        <v/>
      </c>
      <c r="L1737" s="3" t="str">
        <f t="shared" si="617"/>
        <v/>
      </c>
      <c r="M1737" s="3" t="str">
        <f t="shared" si="618"/>
        <v/>
      </c>
      <c r="N1737" s="54" t="str">
        <f t="shared" si="626"/>
        <v/>
      </c>
      <c r="O1737" s="3" t="str">
        <f t="shared" si="619"/>
        <v/>
      </c>
      <c r="P1737" s="19" t="str">
        <f t="shared" si="620"/>
        <v>(죽전동)</v>
      </c>
      <c r="Q1737" s="23">
        <f>_xlfn.XLOOKUP(R1737,summary!C1:C37,summary!B1:B37)</f>
        <v>0</v>
      </c>
      <c r="R1737" s="24" t="str">
        <f t="shared" si="621"/>
        <v>죽전1동</v>
      </c>
      <c r="S1737" s="24" t="str">
        <f t="shared" si="627"/>
        <v>죽전6통</v>
      </c>
      <c r="T1737" s="24" t="str">
        <f t="shared" si="628"/>
        <v>(죽전동)</v>
      </c>
      <c r="U1737" s="24" t="str">
        <f t="shared" si="622"/>
        <v>죽전</v>
      </c>
      <c r="V1737" s="25">
        <f t="shared" si="629"/>
        <v>6</v>
      </c>
      <c r="W1737" s="25">
        <f t="shared" si="623"/>
        <v>2</v>
      </c>
      <c r="X1737" s="5"/>
      <c r="Y1737" s="3" t="s">
        <v>1782</v>
      </c>
      <c r="Z1737" s="3" t="s">
        <v>65</v>
      </c>
      <c r="AA1737" s="3" t="s">
        <v>1820</v>
      </c>
      <c r="AB1737" s="5"/>
      <c r="AC1737" s="5"/>
      <c r="AD1737" s="5"/>
      <c r="AE1737" s="5"/>
      <c r="AF1737" s="5"/>
      <c r="AG1737" s="5"/>
    </row>
    <row r="1738" spans="1:33" ht="15.95" customHeight="1" x14ac:dyDescent="0.3">
      <c r="A1738" s="22" t="b">
        <f t="shared" si="609"/>
        <v>0</v>
      </c>
      <c r="B1738" s="22" t="b">
        <f t="shared" si="610"/>
        <v>0</v>
      </c>
      <c r="C1738" s="22" t="b">
        <f t="shared" si="611"/>
        <v>0</v>
      </c>
      <c r="D1738" s="22" t="b">
        <f t="shared" si="612"/>
        <v>0</v>
      </c>
      <c r="E1738" s="22" t="b">
        <f t="shared" si="613"/>
        <v>0</v>
      </c>
      <c r="F1738" s="52" t="b">
        <f t="shared" si="624"/>
        <v>0</v>
      </c>
      <c r="G1738" s="22" t="b">
        <f t="shared" si="608"/>
        <v>0</v>
      </c>
      <c r="H1738" s="22" t="b">
        <f t="shared" si="614"/>
        <v>0</v>
      </c>
      <c r="I1738" s="22" t="b">
        <f t="shared" si="625"/>
        <v>0</v>
      </c>
      <c r="J1738" s="22" t="b">
        <f t="shared" si="615"/>
        <v>0</v>
      </c>
      <c r="K1738" s="3" t="str">
        <f t="shared" si="616"/>
        <v/>
      </c>
      <c r="L1738" s="3" t="str">
        <f t="shared" si="617"/>
        <v/>
      </c>
      <c r="M1738" s="3" t="str">
        <f t="shared" si="618"/>
        <v/>
      </c>
      <c r="N1738" s="54" t="str">
        <f t="shared" si="626"/>
        <v/>
      </c>
      <c r="O1738" s="3" t="str">
        <f t="shared" si="619"/>
        <v/>
      </c>
      <c r="P1738" s="19" t="str">
        <f t="shared" si="620"/>
        <v/>
      </c>
      <c r="Q1738" s="23">
        <f>_xlfn.XLOOKUP(R1738,summary!C1:C37,summary!B1:B37)</f>
        <v>0</v>
      </c>
      <c r="R1738" s="24" t="str">
        <f t="shared" si="621"/>
        <v>죽전1동</v>
      </c>
      <c r="S1738" s="24" t="str">
        <f t="shared" si="627"/>
        <v>죽전6통</v>
      </c>
      <c r="T1738" s="24" t="str">
        <f t="shared" si="628"/>
        <v>(죽전동)</v>
      </c>
      <c r="U1738" s="24" t="str">
        <f t="shared" si="622"/>
        <v>죽전</v>
      </c>
      <c r="V1738" s="25">
        <f t="shared" si="629"/>
        <v>6</v>
      </c>
      <c r="W1738" s="25">
        <f t="shared" si="623"/>
        <v>3</v>
      </c>
      <c r="X1738" s="5"/>
      <c r="Y1738" s="3"/>
      <c r="Z1738" s="3" t="s">
        <v>67</v>
      </c>
      <c r="AA1738" s="3" t="s">
        <v>1821</v>
      </c>
      <c r="AB1738" s="5"/>
      <c r="AC1738" s="5"/>
      <c r="AD1738" s="5"/>
      <c r="AE1738" s="5"/>
      <c r="AF1738" s="5"/>
      <c r="AG1738" s="5"/>
    </row>
    <row r="1739" spans="1:33" ht="15.95" customHeight="1" x14ac:dyDescent="0.3">
      <c r="A1739" s="22" t="b">
        <f t="shared" si="609"/>
        <v>0</v>
      </c>
      <c r="B1739" s="22" t="b">
        <f t="shared" si="610"/>
        <v>0</v>
      </c>
      <c r="C1739" s="22" t="b">
        <f t="shared" si="611"/>
        <v>0</v>
      </c>
      <c r="D1739" s="22" t="b">
        <f t="shared" si="612"/>
        <v>0</v>
      </c>
      <c r="E1739" s="22" t="b">
        <f t="shared" si="613"/>
        <v>0</v>
      </c>
      <c r="F1739" s="52" t="b">
        <f t="shared" si="624"/>
        <v>0</v>
      </c>
      <c r="G1739" s="22" t="b">
        <f t="shared" si="608"/>
        <v>0</v>
      </c>
      <c r="H1739" s="22" t="b">
        <f t="shared" si="614"/>
        <v>0</v>
      </c>
      <c r="I1739" s="22" t="b">
        <f t="shared" si="625"/>
        <v>0</v>
      </c>
      <c r="J1739" s="22" t="b">
        <f t="shared" si="615"/>
        <v>0</v>
      </c>
      <c r="K1739" s="3" t="str">
        <f t="shared" si="616"/>
        <v/>
      </c>
      <c r="L1739" s="3" t="str">
        <f t="shared" si="617"/>
        <v/>
      </c>
      <c r="M1739" s="3" t="str">
        <f t="shared" si="618"/>
        <v/>
      </c>
      <c r="N1739" s="54" t="str">
        <f t="shared" si="626"/>
        <v/>
      </c>
      <c r="O1739" s="3" t="str">
        <f t="shared" si="619"/>
        <v/>
      </c>
      <c r="P1739" s="19" t="str">
        <f t="shared" si="620"/>
        <v/>
      </c>
      <c r="Q1739" s="23">
        <f>_xlfn.XLOOKUP(R1739,summary!C1:C37,summary!B1:B37)</f>
        <v>0</v>
      </c>
      <c r="R1739" s="24" t="str">
        <f t="shared" si="621"/>
        <v>죽전1동</v>
      </c>
      <c r="S1739" s="24" t="str">
        <f t="shared" si="627"/>
        <v>죽전6통</v>
      </c>
      <c r="T1739" s="24" t="str">
        <f t="shared" si="628"/>
        <v>(죽전동)</v>
      </c>
      <c r="U1739" s="24" t="str">
        <f t="shared" si="622"/>
        <v>죽전</v>
      </c>
      <c r="V1739" s="25">
        <f t="shared" si="629"/>
        <v>6</v>
      </c>
      <c r="W1739" s="25">
        <f t="shared" si="623"/>
        <v>4</v>
      </c>
      <c r="X1739" s="5"/>
      <c r="Y1739" s="5"/>
      <c r="Z1739" s="3" t="s">
        <v>73</v>
      </c>
      <c r="AA1739" s="3" t="s">
        <v>1822</v>
      </c>
      <c r="AB1739" s="5"/>
      <c r="AC1739" s="5"/>
      <c r="AD1739" s="5"/>
      <c r="AE1739" s="5"/>
      <c r="AF1739" s="5"/>
      <c r="AG1739" s="5"/>
    </row>
    <row r="1740" spans="1:33" ht="15.95" customHeight="1" x14ac:dyDescent="0.3">
      <c r="A1740" s="22" t="b">
        <f t="shared" si="609"/>
        <v>1</v>
      </c>
      <c r="B1740" s="22" t="b">
        <f t="shared" si="610"/>
        <v>0</v>
      </c>
      <c r="C1740" s="22" t="b">
        <f t="shared" si="611"/>
        <v>0</v>
      </c>
      <c r="D1740" s="22" t="b">
        <f t="shared" si="612"/>
        <v>0</v>
      </c>
      <c r="E1740" s="22" t="b">
        <f t="shared" si="613"/>
        <v>0</v>
      </c>
      <c r="F1740" s="52" t="b">
        <f t="shared" si="624"/>
        <v>0</v>
      </c>
      <c r="G1740" s="22" t="b">
        <f t="shared" si="608"/>
        <v>0</v>
      </c>
      <c r="H1740" s="22" t="b">
        <f t="shared" si="614"/>
        <v>0</v>
      </c>
      <c r="I1740" s="22" t="b">
        <f t="shared" si="625"/>
        <v>0</v>
      </c>
      <c r="J1740" s="22" t="b">
        <f t="shared" si="615"/>
        <v>1</v>
      </c>
      <c r="K1740" s="3" t="str">
        <f t="shared" si="616"/>
        <v/>
      </c>
      <c r="L1740" s="3" t="str">
        <f t="shared" si="617"/>
        <v/>
      </c>
      <c r="M1740" s="3" t="str">
        <f t="shared" si="618"/>
        <v/>
      </c>
      <c r="N1740" s="54" t="str">
        <f t="shared" si="626"/>
        <v/>
      </c>
      <c r="O1740" s="3" t="str">
        <f t="shared" si="619"/>
        <v/>
      </c>
      <c r="P1740" s="19" t="str">
        <f t="shared" si="620"/>
        <v/>
      </c>
      <c r="Q1740" s="23" t="e">
        <f>_xlfn.XLOOKUP(R1740,summary!C1:C37,summary!B1:B37)</f>
        <v>#N/A</v>
      </c>
      <c r="R1740" s="24" t="str">
        <f t="shared" si="621"/>
        <v>읍 면 동</v>
      </c>
      <c r="S1740" s="24" t="str">
        <f t="shared" si="627"/>
        <v>통 리 명</v>
      </c>
      <c r="T1740" s="24" t="str">
        <f t="shared" si="628"/>
        <v/>
      </c>
      <c r="U1740" s="24" t="str">
        <f t="shared" si="622"/>
        <v/>
      </c>
      <c r="V1740" s="25" t="str">
        <f t="shared" si="629"/>
        <v/>
      </c>
      <c r="W1740" s="25" t="str">
        <f t="shared" si="623"/>
        <v/>
      </c>
      <c r="X1740" s="5" t="s">
        <v>121</v>
      </c>
      <c r="Y1740" s="5" t="s">
        <v>122</v>
      </c>
      <c r="Z1740" s="3" t="s">
        <v>59</v>
      </c>
      <c r="AA1740" s="3" t="s">
        <v>2628</v>
      </c>
      <c r="AB1740" s="5"/>
      <c r="AC1740" s="5"/>
      <c r="AD1740" s="5"/>
      <c r="AE1740" s="5"/>
      <c r="AF1740" s="5"/>
      <c r="AG1740" s="5"/>
    </row>
    <row r="1741" spans="1:33" ht="15.95" customHeight="1" x14ac:dyDescent="0.3">
      <c r="A1741" s="22" t="b">
        <f t="shared" si="609"/>
        <v>1</v>
      </c>
      <c r="B1741" s="22" t="b">
        <f t="shared" si="610"/>
        <v>0</v>
      </c>
      <c r="C1741" s="22" t="b">
        <f t="shared" si="611"/>
        <v>0</v>
      </c>
      <c r="D1741" s="22" t="b">
        <f t="shared" si="612"/>
        <v>0</v>
      </c>
      <c r="E1741" s="22" t="b">
        <f t="shared" si="613"/>
        <v>0</v>
      </c>
      <c r="F1741" s="52" t="b">
        <f t="shared" si="624"/>
        <v>0</v>
      </c>
      <c r="G1741" s="22" t="b">
        <f t="shared" si="608"/>
        <v>0</v>
      </c>
      <c r="H1741" s="22" t="b">
        <f t="shared" si="614"/>
        <v>0</v>
      </c>
      <c r="I1741" s="22" t="b">
        <f t="shared" si="625"/>
        <v>0</v>
      </c>
      <c r="J1741" s="22" t="b">
        <f t="shared" si="615"/>
        <v>1</v>
      </c>
      <c r="K1741" s="3" t="str">
        <f t="shared" si="616"/>
        <v>죽전6통</v>
      </c>
      <c r="L1741" s="3" t="str">
        <f t="shared" si="617"/>
        <v>전6</v>
      </c>
      <c r="M1741" s="3">
        <f t="shared" si="618"/>
        <v>6</v>
      </c>
      <c r="N1741" s="54" t="str">
        <f t="shared" si="626"/>
        <v>죽전</v>
      </c>
      <c r="O1741" s="3" t="str">
        <f t="shared" si="619"/>
        <v/>
      </c>
      <c r="P1741" s="19" t="str">
        <f t="shared" si="620"/>
        <v/>
      </c>
      <c r="Q1741" s="23">
        <f>_xlfn.XLOOKUP(R1741,summary!C1:C37,summary!B1:B37)</f>
        <v>0</v>
      </c>
      <c r="R1741" s="24" t="str">
        <f t="shared" si="621"/>
        <v>죽전1동</v>
      </c>
      <c r="S1741" s="24" t="str">
        <f t="shared" si="627"/>
        <v>죽전6통</v>
      </c>
      <c r="T1741" s="24" t="str">
        <f t="shared" si="628"/>
        <v>(죽전동)</v>
      </c>
      <c r="U1741" s="24" t="str">
        <f t="shared" si="622"/>
        <v>죽전</v>
      </c>
      <c r="V1741" s="25">
        <f t="shared" si="629"/>
        <v>6</v>
      </c>
      <c r="W1741" s="25">
        <f t="shared" si="623"/>
        <v>5</v>
      </c>
      <c r="X1741" s="5" t="s">
        <v>30</v>
      </c>
      <c r="Y1741" s="5" t="s">
        <v>1818</v>
      </c>
      <c r="Z1741" s="5" t="s">
        <v>87</v>
      </c>
      <c r="AA1741" s="3" t="s">
        <v>1823</v>
      </c>
      <c r="AB1741" s="5"/>
      <c r="AC1741" s="5"/>
      <c r="AD1741" s="5"/>
      <c r="AE1741" s="5"/>
      <c r="AF1741" s="5"/>
      <c r="AG1741" s="5"/>
    </row>
    <row r="1742" spans="1:33" ht="15.95" customHeight="1" x14ac:dyDescent="0.3">
      <c r="A1742" s="22" t="b">
        <f t="shared" si="609"/>
        <v>1</v>
      </c>
      <c r="B1742" s="22" t="b">
        <f t="shared" si="610"/>
        <v>1</v>
      </c>
      <c r="C1742" s="22" t="b">
        <f t="shared" si="611"/>
        <v>1</v>
      </c>
      <c r="D1742" s="22" t="b">
        <f t="shared" si="612"/>
        <v>1</v>
      </c>
      <c r="E1742" s="22" t="b">
        <f t="shared" si="613"/>
        <v>1</v>
      </c>
      <c r="F1742" s="52" t="b">
        <f t="shared" si="624"/>
        <v>0</v>
      </c>
      <c r="G1742" s="22" t="b">
        <f t="shared" si="608"/>
        <v>0</v>
      </c>
      <c r="H1742" s="22" t="b">
        <f t="shared" si="614"/>
        <v>0</v>
      </c>
      <c r="I1742" s="22" t="b">
        <f t="shared" si="625"/>
        <v>0</v>
      </c>
      <c r="J1742" s="22" t="b">
        <f t="shared" si="615"/>
        <v>0</v>
      </c>
      <c r="K1742" s="3" t="str">
        <f t="shared" si="616"/>
        <v/>
      </c>
      <c r="L1742" s="3" t="str">
        <f t="shared" si="617"/>
        <v/>
      </c>
      <c r="M1742" s="3" t="str">
        <f t="shared" si="618"/>
        <v/>
      </c>
      <c r="N1742" s="54" t="str">
        <f t="shared" si="626"/>
        <v/>
      </c>
      <c r="O1742" s="3" t="str">
        <f t="shared" si="619"/>
        <v/>
      </c>
      <c r="P1742" s="19" t="str">
        <f t="shared" si="620"/>
        <v>(죽전동)</v>
      </c>
      <c r="Q1742" s="23">
        <f>_xlfn.XLOOKUP(R1742,summary!C1:C37,summary!B1:B37)</f>
        <v>0</v>
      </c>
      <c r="R1742" s="24" t="str">
        <f t="shared" si="621"/>
        <v>죽전1동</v>
      </c>
      <c r="S1742" s="24" t="str">
        <f t="shared" si="627"/>
        <v>죽전6통</v>
      </c>
      <c r="T1742" s="24" t="str">
        <f t="shared" si="628"/>
        <v>(죽전동)</v>
      </c>
      <c r="U1742" s="24" t="str">
        <f t="shared" si="622"/>
        <v>죽전</v>
      </c>
      <c r="V1742" s="25">
        <f t="shared" si="629"/>
        <v>6</v>
      </c>
      <c r="W1742" s="25">
        <f t="shared" si="623"/>
        <v>6</v>
      </c>
      <c r="X1742" s="5"/>
      <c r="Y1742" s="5" t="s">
        <v>1782</v>
      </c>
      <c r="Z1742" s="5" t="s">
        <v>89</v>
      </c>
      <c r="AA1742" s="3" t="s">
        <v>1824</v>
      </c>
      <c r="AB1742" s="5"/>
      <c r="AC1742" s="5"/>
      <c r="AD1742" s="5"/>
      <c r="AE1742" s="5"/>
      <c r="AF1742" s="5"/>
      <c r="AG1742" s="5"/>
    </row>
    <row r="1743" spans="1:33" ht="15.95" customHeight="1" x14ac:dyDescent="0.3">
      <c r="A1743" s="22" t="b">
        <f t="shared" si="609"/>
        <v>0</v>
      </c>
      <c r="B1743" s="22" t="b">
        <f t="shared" si="610"/>
        <v>0</v>
      </c>
      <c r="C1743" s="22" t="b">
        <f t="shared" si="611"/>
        <v>0</v>
      </c>
      <c r="D1743" s="22" t="b">
        <f t="shared" si="612"/>
        <v>0</v>
      </c>
      <c r="E1743" s="22" t="b">
        <f t="shared" si="613"/>
        <v>0</v>
      </c>
      <c r="F1743" s="52" t="b">
        <f t="shared" si="624"/>
        <v>0</v>
      </c>
      <c r="G1743" s="22" t="b">
        <f t="shared" si="608"/>
        <v>0</v>
      </c>
      <c r="H1743" s="22" t="b">
        <f t="shared" si="614"/>
        <v>0</v>
      </c>
      <c r="I1743" s="22" t="b">
        <f t="shared" si="625"/>
        <v>0</v>
      </c>
      <c r="J1743" s="22" t="b">
        <f t="shared" si="615"/>
        <v>0</v>
      </c>
      <c r="K1743" s="3" t="str">
        <f t="shared" si="616"/>
        <v/>
      </c>
      <c r="L1743" s="3" t="str">
        <f t="shared" si="617"/>
        <v/>
      </c>
      <c r="M1743" s="3" t="str">
        <f t="shared" si="618"/>
        <v/>
      </c>
      <c r="N1743" s="54" t="str">
        <f t="shared" si="626"/>
        <v/>
      </c>
      <c r="O1743" s="3" t="str">
        <f t="shared" si="619"/>
        <v/>
      </c>
      <c r="P1743" s="19" t="str">
        <f t="shared" si="620"/>
        <v/>
      </c>
      <c r="Q1743" s="23">
        <f>_xlfn.XLOOKUP(R1743,summary!C1:C37,summary!B1:B37)</f>
        <v>0</v>
      </c>
      <c r="R1743" s="24" t="str">
        <f t="shared" si="621"/>
        <v>죽전1동</v>
      </c>
      <c r="S1743" s="24" t="str">
        <f t="shared" si="627"/>
        <v>죽전6통</v>
      </c>
      <c r="T1743" s="24" t="str">
        <f t="shared" si="628"/>
        <v>(죽전동)</v>
      </c>
      <c r="U1743" s="24" t="str">
        <f t="shared" si="622"/>
        <v>죽전</v>
      </c>
      <c r="V1743" s="25">
        <f t="shared" si="629"/>
        <v>6</v>
      </c>
      <c r="W1743" s="25">
        <f t="shared" si="623"/>
        <v>7</v>
      </c>
      <c r="X1743" s="5"/>
      <c r="Y1743" s="5"/>
      <c r="Z1743" s="5" t="s">
        <v>91</v>
      </c>
      <c r="AA1743" s="3" t="s">
        <v>1825</v>
      </c>
      <c r="AB1743" s="5"/>
      <c r="AC1743" s="5"/>
      <c r="AD1743" s="5"/>
      <c r="AE1743" s="5"/>
      <c r="AF1743" s="5"/>
      <c r="AG1743" s="5"/>
    </row>
    <row r="1744" spans="1:33" ht="15.95" customHeight="1" x14ac:dyDescent="0.3">
      <c r="A1744" s="22" t="b">
        <f t="shared" si="609"/>
        <v>0</v>
      </c>
      <c r="B1744" s="22" t="b">
        <f t="shared" si="610"/>
        <v>0</v>
      </c>
      <c r="C1744" s="22" t="b">
        <f t="shared" si="611"/>
        <v>0</v>
      </c>
      <c r="D1744" s="22" t="b">
        <f t="shared" si="612"/>
        <v>0</v>
      </c>
      <c r="E1744" s="22" t="b">
        <f t="shared" si="613"/>
        <v>0</v>
      </c>
      <c r="F1744" s="52" t="b">
        <f t="shared" si="624"/>
        <v>0</v>
      </c>
      <c r="G1744" s="22" t="b">
        <f t="shared" si="608"/>
        <v>0</v>
      </c>
      <c r="H1744" s="22" t="b">
        <f t="shared" si="614"/>
        <v>0</v>
      </c>
      <c r="I1744" s="22" t="b">
        <f t="shared" si="625"/>
        <v>0</v>
      </c>
      <c r="J1744" s="22" t="b">
        <f t="shared" si="615"/>
        <v>0</v>
      </c>
      <c r="K1744" s="3" t="str">
        <f t="shared" si="616"/>
        <v/>
      </c>
      <c r="L1744" s="3" t="str">
        <f t="shared" si="617"/>
        <v/>
      </c>
      <c r="M1744" s="3" t="str">
        <f t="shared" si="618"/>
        <v/>
      </c>
      <c r="N1744" s="54" t="str">
        <f t="shared" si="626"/>
        <v/>
      </c>
      <c r="O1744" s="3" t="str">
        <f t="shared" si="619"/>
        <v/>
      </c>
      <c r="P1744" s="19" t="str">
        <f t="shared" si="620"/>
        <v/>
      </c>
      <c r="Q1744" s="23">
        <f>_xlfn.XLOOKUP(R1744,summary!C1:C37,summary!B1:B37)</f>
        <v>0</v>
      </c>
      <c r="R1744" s="24" t="str">
        <f t="shared" si="621"/>
        <v>죽전1동</v>
      </c>
      <c r="S1744" s="24" t="str">
        <f t="shared" si="627"/>
        <v>죽전6통</v>
      </c>
      <c r="T1744" s="24" t="str">
        <f t="shared" si="628"/>
        <v>(죽전동)</v>
      </c>
      <c r="U1744" s="24" t="str">
        <f t="shared" si="622"/>
        <v>죽전</v>
      </c>
      <c r="V1744" s="25">
        <f t="shared" si="629"/>
        <v>6</v>
      </c>
      <c r="W1744" s="25">
        <f t="shared" si="623"/>
        <v>8</v>
      </c>
      <c r="X1744" s="3"/>
      <c r="Y1744" s="3"/>
      <c r="Z1744" s="3" t="s">
        <v>93</v>
      </c>
      <c r="AA1744" s="3" t="s">
        <v>1826</v>
      </c>
      <c r="AB1744" s="5"/>
      <c r="AC1744" s="5"/>
      <c r="AD1744" s="5"/>
      <c r="AE1744" s="5"/>
      <c r="AF1744" s="5"/>
      <c r="AG1744" s="5"/>
    </row>
    <row r="1745" spans="1:33" ht="15.95" customHeight="1" x14ac:dyDescent="0.3">
      <c r="A1745" s="22" t="b">
        <f t="shared" si="609"/>
        <v>0</v>
      </c>
      <c r="B1745" s="22" t="b">
        <f t="shared" si="610"/>
        <v>0</v>
      </c>
      <c r="C1745" s="22" t="b">
        <f t="shared" si="611"/>
        <v>0</v>
      </c>
      <c r="D1745" s="22" t="b">
        <f t="shared" si="612"/>
        <v>0</v>
      </c>
      <c r="E1745" s="22" t="b">
        <f t="shared" si="613"/>
        <v>0</v>
      </c>
      <c r="F1745" s="52" t="b">
        <f t="shared" si="624"/>
        <v>0</v>
      </c>
      <c r="G1745" s="22" t="b">
        <f t="shared" si="608"/>
        <v>0</v>
      </c>
      <c r="H1745" s="22" t="b">
        <f t="shared" si="614"/>
        <v>0</v>
      </c>
      <c r="I1745" s="22" t="b">
        <f t="shared" si="625"/>
        <v>0</v>
      </c>
      <c r="J1745" s="22" t="b">
        <f t="shared" si="615"/>
        <v>0</v>
      </c>
      <c r="K1745" s="3" t="str">
        <f t="shared" si="616"/>
        <v/>
      </c>
      <c r="L1745" s="3" t="str">
        <f t="shared" si="617"/>
        <v/>
      </c>
      <c r="M1745" s="3" t="str">
        <f t="shared" si="618"/>
        <v/>
      </c>
      <c r="N1745" s="54" t="str">
        <f t="shared" si="626"/>
        <v/>
      </c>
      <c r="O1745" s="3" t="str">
        <f t="shared" si="619"/>
        <v/>
      </c>
      <c r="P1745" s="19" t="str">
        <f t="shared" si="620"/>
        <v/>
      </c>
      <c r="Q1745" s="23">
        <f>_xlfn.XLOOKUP(R1745,summary!C1:C37,summary!B1:B37)</f>
        <v>0</v>
      </c>
      <c r="R1745" s="24" t="str">
        <f t="shared" si="621"/>
        <v>죽전1동</v>
      </c>
      <c r="S1745" s="24" t="str">
        <f t="shared" si="627"/>
        <v>죽전6통</v>
      </c>
      <c r="T1745" s="24" t="str">
        <f t="shared" si="628"/>
        <v>(죽전동)</v>
      </c>
      <c r="U1745" s="24" t="str">
        <f t="shared" si="622"/>
        <v>죽전</v>
      </c>
      <c r="V1745" s="25">
        <f t="shared" si="629"/>
        <v>6</v>
      </c>
      <c r="W1745" s="25">
        <f t="shared" si="623"/>
        <v>9</v>
      </c>
      <c r="X1745" s="3"/>
      <c r="Y1745" s="3"/>
      <c r="Z1745" s="3" t="s">
        <v>95</v>
      </c>
      <c r="AA1745" s="3" t="s">
        <v>1827</v>
      </c>
      <c r="AB1745" s="5"/>
      <c r="AC1745" s="5"/>
      <c r="AD1745" s="5"/>
      <c r="AE1745" s="5"/>
      <c r="AF1745" s="5"/>
      <c r="AG1745" s="5"/>
    </row>
    <row r="1746" spans="1:33" ht="15.95" customHeight="1" x14ac:dyDescent="0.3">
      <c r="A1746" s="22" t="b">
        <f t="shared" si="609"/>
        <v>0</v>
      </c>
      <c r="B1746" s="22" t="b">
        <f t="shared" si="610"/>
        <v>0</v>
      </c>
      <c r="C1746" s="22" t="b">
        <f t="shared" si="611"/>
        <v>0</v>
      </c>
      <c r="D1746" s="22" t="b">
        <f t="shared" si="612"/>
        <v>0</v>
      </c>
      <c r="E1746" s="22" t="b">
        <f t="shared" si="613"/>
        <v>0</v>
      </c>
      <c r="F1746" s="52" t="b">
        <f t="shared" si="624"/>
        <v>0</v>
      </c>
      <c r="G1746" s="22" t="b">
        <f t="shared" si="608"/>
        <v>0</v>
      </c>
      <c r="H1746" s="22" t="b">
        <f t="shared" si="614"/>
        <v>0</v>
      </c>
      <c r="I1746" s="22" t="b">
        <f t="shared" si="625"/>
        <v>0</v>
      </c>
      <c r="J1746" s="22" t="b">
        <f t="shared" si="615"/>
        <v>0</v>
      </c>
      <c r="K1746" s="3" t="str">
        <f t="shared" si="616"/>
        <v/>
      </c>
      <c r="L1746" s="3" t="str">
        <f t="shared" si="617"/>
        <v/>
      </c>
      <c r="M1746" s="3" t="str">
        <f t="shared" si="618"/>
        <v/>
      </c>
      <c r="N1746" s="54" t="str">
        <f t="shared" si="626"/>
        <v/>
      </c>
      <c r="O1746" s="3" t="str">
        <f t="shared" si="619"/>
        <v/>
      </c>
      <c r="P1746" s="19" t="str">
        <f t="shared" si="620"/>
        <v/>
      </c>
      <c r="Q1746" s="23">
        <f>_xlfn.XLOOKUP(R1746,summary!C1:C37,summary!B1:B37)</f>
        <v>0</v>
      </c>
      <c r="R1746" s="24" t="str">
        <f t="shared" si="621"/>
        <v>죽전1동</v>
      </c>
      <c r="S1746" s="24" t="str">
        <f t="shared" si="627"/>
        <v>죽전6통</v>
      </c>
      <c r="T1746" s="24" t="str">
        <f t="shared" si="628"/>
        <v>(죽전동)</v>
      </c>
      <c r="U1746" s="24" t="str">
        <f t="shared" si="622"/>
        <v>죽전</v>
      </c>
      <c r="V1746" s="25">
        <f t="shared" si="629"/>
        <v>6</v>
      </c>
      <c r="W1746" s="25">
        <f t="shared" si="623"/>
        <v>10</v>
      </c>
      <c r="X1746" s="5"/>
      <c r="Y1746" s="3"/>
      <c r="Z1746" s="3" t="s">
        <v>97</v>
      </c>
      <c r="AA1746" s="3" t="s">
        <v>1828</v>
      </c>
      <c r="AB1746" s="5"/>
      <c r="AC1746" s="5"/>
      <c r="AD1746" s="5"/>
      <c r="AE1746" s="5"/>
      <c r="AF1746" s="5"/>
      <c r="AG1746" s="5"/>
    </row>
    <row r="1747" spans="1:33" ht="15.95" customHeight="1" x14ac:dyDescent="0.3">
      <c r="A1747" s="22" t="b">
        <f t="shared" si="609"/>
        <v>1</v>
      </c>
      <c r="B1747" s="22" t="b">
        <f t="shared" si="610"/>
        <v>0</v>
      </c>
      <c r="C1747" s="22" t="b">
        <f t="shared" si="611"/>
        <v>0</v>
      </c>
      <c r="D1747" s="22" t="b">
        <f t="shared" si="612"/>
        <v>0</v>
      </c>
      <c r="E1747" s="22" t="b">
        <f t="shared" si="613"/>
        <v>0</v>
      </c>
      <c r="F1747" s="52" t="b">
        <f t="shared" si="624"/>
        <v>0</v>
      </c>
      <c r="G1747" s="22" t="b">
        <f t="shared" si="608"/>
        <v>0</v>
      </c>
      <c r="H1747" s="22" t="b">
        <f t="shared" si="614"/>
        <v>0</v>
      </c>
      <c r="I1747" s="22" t="b">
        <f t="shared" si="625"/>
        <v>0</v>
      </c>
      <c r="J1747" s="22" t="b">
        <f t="shared" si="615"/>
        <v>1</v>
      </c>
      <c r="K1747" s="3" t="str">
        <f t="shared" si="616"/>
        <v>죽전7통</v>
      </c>
      <c r="L1747" s="3" t="str">
        <f t="shared" si="617"/>
        <v>전7</v>
      </c>
      <c r="M1747" s="3">
        <f t="shared" si="618"/>
        <v>7</v>
      </c>
      <c r="N1747" s="54" t="str">
        <f t="shared" si="626"/>
        <v>죽전</v>
      </c>
      <c r="O1747" s="3" t="str">
        <f t="shared" si="619"/>
        <v/>
      </c>
      <c r="P1747" s="19" t="str">
        <f t="shared" si="620"/>
        <v/>
      </c>
      <c r="Q1747" s="23">
        <f>_xlfn.XLOOKUP(R1747,summary!C1:C37,summary!B1:B37)</f>
        <v>0</v>
      </c>
      <c r="R1747" s="24" t="str">
        <f t="shared" si="621"/>
        <v>죽전1동</v>
      </c>
      <c r="S1747" s="24" t="str">
        <f t="shared" si="627"/>
        <v>죽전7통</v>
      </c>
      <c r="T1747" s="24" t="str">
        <f t="shared" si="628"/>
        <v>(죽전동)</v>
      </c>
      <c r="U1747" s="24" t="str">
        <f t="shared" si="622"/>
        <v>죽전</v>
      </c>
      <c r="V1747" s="25">
        <f t="shared" si="629"/>
        <v>7</v>
      </c>
      <c r="W1747" s="25">
        <f t="shared" si="623"/>
        <v>1</v>
      </c>
      <c r="X1747" s="5"/>
      <c r="Y1747" s="5" t="s">
        <v>1829</v>
      </c>
      <c r="Z1747" s="3" t="s">
        <v>63</v>
      </c>
      <c r="AA1747" s="3" t="s">
        <v>3096</v>
      </c>
      <c r="AB1747" s="5"/>
      <c r="AC1747" s="5"/>
      <c r="AD1747" s="5"/>
      <c r="AE1747" s="5"/>
      <c r="AF1747" s="5"/>
      <c r="AG1747" s="5"/>
    </row>
    <row r="1748" spans="1:33" ht="15.95" customHeight="1" x14ac:dyDescent="0.3">
      <c r="A1748" s="22" t="b">
        <f t="shared" si="609"/>
        <v>1</v>
      </c>
      <c r="B1748" s="22" t="b">
        <f t="shared" si="610"/>
        <v>1</v>
      </c>
      <c r="C1748" s="22" t="b">
        <f t="shared" si="611"/>
        <v>1</v>
      </c>
      <c r="D1748" s="22" t="b">
        <f t="shared" si="612"/>
        <v>1</v>
      </c>
      <c r="E1748" s="22" t="b">
        <f t="shared" si="613"/>
        <v>1</v>
      </c>
      <c r="F1748" s="52" t="b">
        <f t="shared" si="624"/>
        <v>0</v>
      </c>
      <c r="G1748" s="22" t="b">
        <f t="shared" si="608"/>
        <v>0</v>
      </c>
      <c r="H1748" s="22" t="b">
        <f t="shared" si="614"/>
        <v>0</v>
      </c>
      <c r="I1748" s="22" t="b">
        <f t="shared" si="625"/>
        <v>0</v>
      </c>
      <c r="J1748" s="22" t="b">
        <f t="shared" si="615"/>
        <v>0</v>
      </c>
      <c r="K1748" s="3" t="str">
        <f t="shared" si="616"/>
        <v/>
      </c>
      <c r="L1748" s="3" t="str">
        <f t="shared" si="617"/>
        <v/>
      </c>
      <c r="M1748" s="22" t="str">
        <f t="shared" si="618"/>
        <v/>
      </c>
      <c r="N1748" s="54" t="str">
        <f t="shared" si="626"/>
        <v/>
      </c>
      <c r="O1748" s="3" t="str">
        <f t="shared" si="619"/>
        <v/>
      </c>
      <c r="P1748" s="19" t="str">
        <f t="shared" si="620"/>
        <v>(죽전동)</v>
      </c>
      <c r="Q1748" s="23">
        <f>_xlfn.XLOOKUP(R1748,summary!C1:C37,summary!B1:B37)</f>
        <v>0</v>
      </c>
      <c r="R1748" s="24" t="str">
        <f t="shared" si="621"/>
        <v>죽전1동</v>
      </c>
      <c r="S1748" s="24" t="str">
        <f t="shared" si="627"/>
        <v>죽전7통</v>
      </c>
      <c r="T1748" s="24" t="str">
        <f t="shared" si="628"/>
        <v>(죽전동)</v>
      </c>
      <c r="U1748" s="24" t="str">
        <f t="shared" si="622"/>
        <v>죽전</v>
      </c>
      <c r="V1748" s="25">
        <f t="shared" si="629"/>
        <v>7</v>
      </c>
      <c r="W1748" s="25" t="str">
        <f t="shared" si="623"/>
        <v/>
      </c>
      <c r="X1748" s="5"/>
      <c r="Y1748" s="5" t="s">
        <v>1782</v>
      </c>
      <c r="Z1748" s="3"/>
      <c r="AA1748" s="3" t="s">
        <v>3097</v>
      </c>
      <c r="AB1748" s="5"/>
      <c r="AC1748" s="5"/>
      <c r="AD1748" s="5"/>
      <c r="AE1748" s="5"/>
      <c r="AF1748" s="5"/>
      <c r="AG1748" s="5"/>
    </row>
    <row r="1749" spans="1:33" ht="15.95" customHeight="1" x14ac:dyDescent="0.3">
      <c r="A1749" s="22" t="b">
        <f t="shared" si="609"/>
        <v>0</v>
      </c>
      <c r="B1749" s="22" t="b">
        <f t="shared" si="610"/>
        <v>0</v>
      </c>
      <c r="C1749" s="22" t="b">
        <f t="shared" si="611"/>
        <v>0</v>
      </c>
      <c r="D1749" s="22" t="b">
        <f t="shared" si="612"/>
        <v>0</v>
      </c>
      <c r="E1749" s="22" t="b">
        <f t="shared" si="613"/>
        <v>0</v>
      </c>
      <c r="F1749" s="52" t="b">
        <f t="shared" si="624"/>
        <v>0</v>
      </c>
      <c r="G1749" s="22" t="b">
        <f t="shared" si="608"/>
        <v>0</v>
      </c>
      <c r="H1749" s="22" t="b">
        <f t="shared" si="614"/>
        <v>0</v>
      </c>
      <c r="I1749" s="22" t="b">
        <f t="shared" si="625"/>
        <v>0</v>
      </c>
      <c r="J1749" s="22" t="b">
        <f t="shared" si="615"/>
        <v>0</v>
      </c>
      <c r="K1749" s="3" t="str">
        <f t="shared" si="616"/>
        <v/>
      </c>
      <c r="L1749" s="3" t="str">
        <f t="shared" si="617"/>
        <v/>
      </c>
      <c r="M1749" s="3" t="str">
        <f t="shared" si="618"/>
        <v/>
      </c>
      <c r="N1749" s="54" t="str">
        <f t="shared" si="626"/>
        <v/>
      </c>
      <c r="O1749" s="3" t="str">
        <f t="shared" si="619"/>
        <v/>
      </c>
      <c r="P1749" s="19" t="str">
        <f t="shared" si="620"/>
        <v/>
      </c>
      <c r="Q1749" s="23">
        <f>_xlfn.XLOOKUP(R1749,summary!C1:C37,summary!B1:B37)</f>
        <v>0</v>
      </c>
      <c r="R1749" s="24" t="str">
        <f t="shared" si="621"/>
        <v>죽전1동</v>
      </c>
      <c r="S1749" s="24" t="str">
        <f t="shared" si="627"/>
        <v>죽전7통</v>
      </c>
      <c r="T1749" s="24" t="str">
        <f t="shared" si="628"/>
        <v>(죽전동)</v>
      </c>
      <c r="U1749" s="24" t="str">
        <f t="shared" si="622"/>
        <v>죽전</v>
      </c>
      <c r="V1749" s="25">
        <f t="shared" si="629"/>
        <v>7</v>
      </c>
      <c r="W1749" s="25">
        <f t="shared" si="623"/>
        <v>2</v>
      </c>
      <c r="X1749" s="5"/>
      <c r="Y1749" s="5"/>
      <c r="Z1749" s="3" t="s">
        <v>65</v>
      </c>
      <c r="AA1749" s="3" t="s">
        <v>1830</v>
      </c>
      <c r="AB1749" s="5"/>
      <c r="AC1749" s="5"/>
      <c r="AD1749" s="5"/>
      <c r="AE1749" s="5"/>
      <c r="AF1749" s="5"/>
      <c r="AG1749" s="5"/>
    </row>
    <row r="1750" spans="1:33" ht="15.95" customHeight="1" x14ac:dyDescent="0.3">
      <c r="A1750" s="22" t="b">
        <f t="shared" si="609"/>
        <v>0</v>
      </c>
      <c r="B1750" s="22" t="b">
        <f t="shared" si="610"/>
        <v>0</v>
      </c>
      <c r="C1750" s="22" t="b">
        <f t="shared" si="611"/>
        <v>0</v>
      </c>
      <c r="D1750" s="22" t="b">
        <f t="shared" si="612"/>
        <v>0</v>
      </c>
      <c r="E1750" s="22" t="b">
        <f t="shared" si="613"/>
        <v>0</v>
      </c>
      <c r="F1750" s="52" t="b">
        <f t="shared" si="624"/>
        <v>0</v>
      </c>
      <c r="G1750" s="22" t="b">
        <f t="shared" si="608"/>
        <v>0</v>
      </c>
      <c r="H1750" s="22" t="b">
        <f t="shared" si="614"/>
        <v>0</v>
      </c>
      <c r="I1750" s="22" t="b">
        <f t="shared" si="625"/>
        <v>0</v>
      </c>
      <c r="J1750" s="22" t="b">
        <f t="shared" si="615"/>
        <v>0</v>
      </c>
      <c r="K1750" s="3" t="str">
        <f t="shared" si="616"/>
        <v/>
      </c>
      <c r="L1750" s="3" t="str">
        <f t="shared" si="617"/>
        <v/>
      </c>
      <c r="M1750" s="3" t="str">
        <f t="shared" si="618"/>
        <v/>
      </c>
      <c r="N1750" s="54" t="str">
        <f t="shared" si="626"/>
        <v/>
      </c>
      <c r="O1750" s="3" t="str">
        <f t="shared" si="619"/>
        <v/>
      </c>
      <c r="P1750" s="19" t="str">
        <f t="shared" si="620"/>
        <v/>
      </c>
      <c r="Q1750" s="23">
        <f>_xlfn.XLOOKUP(R1750,summary!C1:C37,summary!B1:B37)</f>
        <v>0</v>
      </c>
      <c r="R1750" s="24" t="str">
        <f t="shared" si="621"/>
        <v>죽전1동</v>
      </c>
      <c r="S1750" s="24" t="str">
        <f t="shared" si="627"/>
        <v>죽전7통</v>
      </c>
      <c r="T1750" s="24" t="str">
        <f t="shared" si="628"/>
        <v>(죽전동)</v>
      </c>
      <c r="U1750" s="24" t="str">
        <f t="shared" si="622"/>
        <v>죽전</v>
      </c>
      <c r="V1750" s="25">
        <f t="shared" si="629"/>
        <v>7</v>
      </c>
      <c r="W1750" s="25">
        <f t="shared" si="623"/>
        <v>3</v>
      </c>
      <c r="X1750" s="5"/>
      <c r="Y1750" s="5"/>
      <c r="Z1750" s="3" t="s">
        <v>67</v>
      </c>
      <c r="AA1750" s="3" t="s">
        <v>1831</v>
      </c>
      <c r="AB1750" s="5"/>
      <c r="AC1750" s="5"/>
      <c r="AD1750" s="5"/>
      <c r="AE1750" s="5"/>
      <c r="AF1750" s="5"/>
      <c r="AG1750" s="5"/>
    </row>
    <row r="1751" spans="1:33" ht="15.95" customHeight="1" x14ac:dyDescent="0.3">
      <c r="A1751" s="22" t="b">
        <f t="shared" si="609"/>
        <v>1</v>
      </c>
      <c r="B1751" s="22" t="b">
        <f t="shared" si="610"/>
        <v>0</v>
      </c>
      <c r="C1751" s="22" t="b">
        <f t="shared" si="611"/>
        <v>0</v>
      </c>
      <c r="D1751" s="22" t="b">
        <f t="shared" si="612"/>
        <v>0</v>
      </c>
      <c r="E1751" s="22" t="b">
        <f t="shared" si="613"/>
        <v>0</v>
      </c>
      <c r="F1751" s="52" t="b">
        <f t="shared" si="624"/>
        <v>0</v>
      </c>
      <c r="G1751" s="22" t="b">
        <f t="shared" si="608"/>
        <v>0</v>
      </c>
      <c r="H1751" s="22" t="b">
        <f t="shared" si="614"/>
        <v>0</v>
      </c>
      <c r="I1751" s="22" t="b">
        <f t="shared" si="625"/>
        <v>0</v>
      </c>
      <c r="J1751" s="22" t="b">
        <f t="shared" si="615"/>
        <v>1</v>
      </c>
      <c r="K1751" s="3" t="str">
        <f t="shared" si="616"/>
        <v>죽전8통</v>
      </c>
      <c r="L1751" s="3" t="str">
        <f t="shared" si="617"/>
        <v>전8</v>
      </c>
      <c r="M1751" s="3">
        <f t="shared" si="618"/>
        <v>8</v>
      </c>
      <c r="N1751" s="54" t="str">
        <f t="shared" si="626"/>
        <v>죽전</v>
      </c>
      <c r="O1751" s="3" t="str">
        <f t="shared" si="619"/>
        <v/>
      </c>
      <c r="P1751" s="19" t="str">
        <f t="shared" si="620"/>
        <v/>
      </c>
      <c r="Q1751" s="23">
        <f>_xlfn.XLOOKUP(R1751,summary!C1:C37,summary!B1:B37)</f>
        <v>0</v>
      </c>
      <c r="R1751" s="24" t="str">
        <f t="shared" si="621"/>
        <v>죽전1동</v>
      </c>
      <c r="S1751" s="24" t="str">
        <f t="shared" si="627"/>
        <v>죽전8통</v>
      </c>
      <c r="T1751" s="24" t="str">
        <f t="shared" si="628"/>
        <v>(죽전동)</v>
      </c>
      <c r="U1751" s="24" t="str">
        <f t="shared" si="622"/>
        <v>죽전</v>
      </c>
      <c r="V1751" s="25">
        <f t="shared" si="629"/>
        <v>8</v>
      </c>
      <c r="W1751" s="25">
        <f t="shared" si="623"/>
        <v>1</v>
      </c>
      <c r="X1751" s="5"/>
      <c r="Y1751" s="3" t="s">
        <v>1832</v>
      </c>
      <c r="Z1751" s="3" t="s">
        <v>63</v>
      </c>
      <c r="AA1751" s="3" t="s">
        <v>1833</v>
      </c>
      <c r="AB1751" s="5"/>
      <c r="AC1751" s="5"/>
      <c r="AD1751" s="5"/>
      <c r="AE1751" s="5"/>
      <c r="AF1751" s="5"/>
      <c r="AG1751" s="5"/>
    </row>
    <row r="1752" spans="1:33" ht="15.95" customHeight="1" x14ac:dyDescent="0.3">
      <c r="A1752" s="22" t="b">
        <f t="shared" si="609"/>
        <v>1</v>
      </c>
      <c r="B1752" s="22" t="b">
        <f t="shared" si="610"/>
        <v>1</v>
      </c>
      <c r="C1752" s="22" t="b">
        <f t="shared" si="611"/>
        <v>1</v>
      </c>
      <c r="D1752" s="22" t="b">
        <f t="shared" si="612"/>
        <v>1</v>
      </c>
      <c r="E1752" s="22" t="b">
        <f t="shared" si="613"/>
        <v>1</v>
      </c>
      <c r="F1752" s="52" t="b">
        <f t="shared" si="624"/>
        <v>0</v>
      </c>
      <c r="G1752" s="22" t="b">
        <f t="shared" si="608"/>
        <v>0</v>
      </c>
      <c r="H1752" s="22" t="b">
        <f t="shared" si="614"/>
        <v>0</v>
      </c>
      <c r="I1752" s="22" t="b">
        <f t="shared" si="625"/>
        <v>0</v>
      </c>
      <c r="J1752" s="22" t="b">
        <f t="shared" si="615"/>
        <v>0</v>
      </c>
      <c r="K1752" s="3" t="str">
        <f t="shared" si="616"/>
        <v/>
      </c>
      <c r="L1752" s="3" t="str">
        <f t="shared" si="617"/>
        <v/>
      </c>
      <c r="M1752" s="3" t="str">
        <f t="shared" si="618"/>
        <v/>
      </c>
      <c r="N1752" s="54" t="str">
        <f t="shared" si="626"/>
        <v/>
      </c>
      <c r="O1752" s="3" t="str">
        <f t="shared" si="619"/>
        <v/>
      </c>
      <c r="P1752" s="19" t="str">
        <f t="shared" si="620"/>
        <v>(죽전동)</v>
      </c>
      <c r="Q1752" s="23">
        <f>_xlfn.XLOOKUP(R1752,summary!C1:C37,summary!B1:B37)</f>
        <v>0</v>
      </c>
      <c r="R1752" s="24" t="str">
        <f t="shared" si="621"/>
        <v>죽전1동</v>
      </c>
      <c r="S1752" s="24" t="str">
        <f t="shared" si="627"/>
        <v>죽전8통</v>
      </c>
      <c r="T1752" s="24" t="str">
        <f t="shared" si="628"/>
        <v>(죽전동)</v>
      </c>
      <c r="U1752" s="24" t="str">
        <f t="shared" si="622"/>
        <v>죽전</v>
      </c>
      <c r="V1752" s="25">
        <f t="shared" si="629"/>
        <v>8</v>
      </c>
      <c r="W1752" s="25">
        <f t="shared" si="623"/>
        <v>2</v>
      </c>
      <c r="X1752" s="5"/>
      <c r="Y1752" s="3" t="s">
        <v>1782</v>
      </c>
      <c r="Z1752" s="5" t="s">
        <v>65</v>
      </c>
      <c r="AA1752" s="3" t="s">
        <v>1834</v>
      </c>
      <c r="AB1752" s="5"/>
      <c r="AC1752" s="5"/>
      <c r="AD1752" s="5"/>
      <c r="AE1752" s="5"/>
      <c r="AF1752" s="5"/>
      <c r="AG1752" s="5"/>
    </row>
    <row r="1753" spans="1:33" ht="15.95" customHeight="1" x14ac:dyDescent="0.3">
      <c r="A1753" s="22" t="b">
        <f t="shared" si="609"/>
        <v>0</v>
      </c>
      <c r="B1753" s="22" t="b">
        <f t="shared" si="610"/>
        <v>0</v>
      </c>
      <c r="C1753" s="22" t="b">
        <f t="shared" si="611"/>
        <v>0</v>
      </c>
      <c r="D1753" s="22" t="b">
        <f t="shared" si="612"/>
        <v>0</v>
      </c>
      <c r="E1753" s="22" t="b">
        <f t="shared" si="613"/>
        <v>0</v>
      </c>
      <c r="F1753" s="52" t="b">
        <f t="shared" si="624"/>
        <v>0</v>
      </c>
      <c r="G1753" s="22" t="b">
        <f t="shared" si="608"/>
        <v>0</v>
      </c>
      <c r="H1753" s="22" t="b">
        <f t="shared" si="614"/>
        <v>0</v>
      </c>
      <c r="I1753" s="22" t="b">
        <f t="shared" si="625"/>
        <v>0</v>
      </c>
      <c r="J1753" s="22" t="b">
        <f t="shared" si="615"/>
        <v>0</v>
      </c>
      <c r="K1753" s="3" t="str">
        <f t="shared" si="616"/>
        <v/>
      </c>
      <c r="L1753" s="3" t="str">
        <f t="shared" si="617"/>
        <v/>
      </c>
      <c r="M1753" s="3" t="str">
        <f t="shared" si="618"/>
        <v/>
      </c>
      <c r="N1753" s="54" t="str">
        <f t="shared" si="626"/>
        <v/>
      </c>
      <c r="O1753" s="3" t="str">
        <f t="shared" si="619"/>
        <v/>
      </c>
      <c r="P1753" s="19" t="str">
        <f t="shared" si="620"/>
        <v/>
      </c>
      <c r="Q1753" s="23">
        <f>_xlfn.XLOOKUP(R1753,summary!C1:C37,summary!B1:B37)</f>
        <v>0</v>
      </c>
      <c r="R1753" s="24" t="str">
        <f t="shared" si="621"/>
        <v>죽전1동</v>
      </c>
      <c r="S1753" s="24" t="str">
        <f t="shared" si="627"/>
        <v>죽전8통</v>
      </c>
      <c r="T1753" s="24" t="str">
        <f t="shared" si="628"/>
        <v>(죽전동)</v>
      </c>
      <c r="U1753" s="24" t="str">
        <f t="shared" si="622"/>
        <v>죽전</v>
      </c>
      <c r="V1753" s="25">
        <f t="shared" si="629"/>
        <v>8</v>
      </c>
      <c r="W1753" s="25">
        <f t="shared" si="623"/>
        <v>3</v>
      </c>
      <c r="X1753" s="5"/>
      <c r="Y1753" s="5"/>
      <c r="Z1753" s="3" t="s">
        <v>67</v>
      </c>
      <c r="AA1753" s="3" t="s">
        <v>1835</v>
      </c>
      <c r="AB1753" s="5"/>
      <c r="AC1753" s="5"/>
      <c r="AD1753" s="5"/>
      <c r="AE1753" s="5"/>
      <c r="AF1753" s="5"/>
      <c r="AG1753" s="5"/>
    </row>
    <row r="1754" spans="1:33" ht="15.95" customHeight="1" x14ac:dyDescent="0.3">
      <c r="A1754" s="22" t="b">
        <f t="shared" si="609"/>
        <v>0</v>
      </c>
      <c r="B1754" s="22" t="b">
        <f t="shared" si="610"/>
        <v>0</v>
      </c>
      <c r="C1754" s="22" t="b">
        <f t="shared" si="611"/>
        <v>0</v>
      </c>
      <c r="D1754" s="22" t="b">
        <f t="shared" si="612"/>
        <v>0</v>
      </c>
      <c r="E1754" s="22" t="b">
        <f t="shared" si="613"/>
        <v>0</v>
      </c>
      <c r="F1754" s="52" t="b">
        <f t="shared" si="624"/>
        <v>0</v>
      </c>
      <c r="G1754" s="22" t="b">
        <f t="shared" si="608"/>
        <v>0</v>
      </c>
      <c r="H1754" s="22" t="b">
        <f t="shared" si="614"/>
        <v>0</v>
      </c>
      <c r="I1754" s="22" t="b">
        <f t="shared" si="625"/>
        <v>0</v>
      </c>
      <c r="J1754" s="22" t="b">
        <f t="shared" si="615"/>
        <v>0</v>
      </c>
      <c r="K1754" s="3" t="str">
        <f t="shared" si="616"/>
        <v/>
      </c>
      <c r="L1754" s="3" t="str">
        <f t="shared" si="617"/>
        <v/>
      </c>
      <c r="M1754" s="3" t="str">
        <f t="shared" si="618"/>
        <v/>
      </c>
      <c r="N1754" s="54" t="str">
        <f t="shared" si="626"/>
        <v/>
      </c>
      <c r="O1754" s="3" t="str">
        <f t="shared" si="619"/>
        <v/>
      </c>
      <c r="P1754" s="19" t="str">
        <f t="shared" si="620"/>
        <v/>
      </c>
      <c r="Q1754" s="23">
        <f>_xlfn.XLOOKUP(R1754,summary!C1:C37,summary!B1:B37)</f>
        <v>0</v>
      </c>
      <c r="R1754" s="24" t="str">
        <f t="shared" si="621"/>
        <v>죽전1동</v>
      </c>
      <c r="S1754" s="24" t="str">
        <f t="shared" si="627"/>
        <v>죽전8통</v>
      </c>
      <c r="T1754" s="24" t="str">
        <f t="shared" si="628"/>
        <v>(죽전동)</v>
      </c>
      <c r="U1754" s="24" t="str">
        <f t="shared" si="622"/>
        <v>죽전</v>
      </c>
      <c r="V1754" s="25">
        <f t="shared" si="629"/>
        <v>8</v>
      </c>
      <c r="W1754" s="25">
        <f t="shared" si="623"/>
        <v>4</v>
      </c>
      <c r="X1754" s="5"/>
      <c r="Y1754" s="5"/>
      <c r="Z1754" s="3" t="s">
        <v>73</v>
      </c>
      <c r="AA1754" s="3" t="s">
        <v>1836</v>
      </c>
      <c r="AB1754" s="5"/>
      <c r="AC1754" s="5"/>
      <c r="AD1754" s="5"/>
      <c r="AE1754" s="5"/>
      <c r="AF1754" s="5"/>
      <c r="AG1754" s="5"/>
    </row>
    <row r="1755" spans="1:33" ht="15.95" customHeight="1" x14ac:dyDescent="0.3">
      <c r="A1755" s="22" t="b">
        <f t="shared" si="609"/>
        <v>0</v>
      </c>
      <c r="B1755" s="22" t="b">
        <f t="shared" si="610"/>
        <v>0</v>
      </c>
      <c r="C1755" s="22" t="b">
        <f t="shared" si="611"/>
        <v>0</v>
      </c>
      <c r="D1755" s="22" t="b">
        <f t="shared" si="612"/>
        <v>0</v>
      </c>
      <c r="E1755" s="22" t="b">
        <f t="shared" si="613"/>
        <v>0</v>
      </c>
      <c r="F1755" s="52" t="b">
        <f t="shared" si="624"/>
        <v>0</v>
      </c>
      <c r="G1755" s="22" t="b">
        <f t="shared" si="608"/>
        <v>0</v>
      </c>
      <c r="H1755" s="22" t="b">
        <f t="shared" si="614"/>
        <v>0</v>
      </c>
      <c r="I1755" s="22" t="b">
        <f t="shared" si="625"/>
        <v>0</v>
      </c>
      <c r="J1755" s="22" t="b">
        <f t="shared" si="615"/>
        <v>0</v>
      </c>
      <c r="K1755" s="3" t="str">
        <f t="shared" si="616"/>
        <v/>
      </c>
      <c r="L1755" s="3" t="str">
        <f t="shared" si="617"/>
        <v/>
      </c>
      <c r="M1755" s="3" t="str">
        <f t="shared" si="618"/>
        <v/>
      </c>
      <c r="N1755" s="54" t="str">
        <f t="shared" si="626"/>
        <v/>
      </c>
      <c r="O1755" s="3" t="str">
        <f t="shared" si="619"/>
        <v/>
      </c>
      <c r="P1755" s="19" t="str">
        <f t="shared" si="620"/>
        <v/>
      </c>
      <c r="Q1755" s="23">
        <f>_xlfn.XLOOKUP(R1755,summary!C1:C37,summary!B1:B37)</f>
        <v>0</v>
      </c>
      <c r="R1755" s="24" t="str">
        <f t="shared" si="621"/>
        <v>죽전1동</v>
      </c>
      <c r="S1755" s="24" t="str">
        <f t="shared" si="627"/>
        <v>죽전8통</v>
      </c>
      <c r="T1755" s="24" t="str">
        <f t="shared" si="628"/>
        <v>(죽전동)</v>
      </c>
      <c r="U1755" s="25" t="str">
        <f t="shared" si="622"/>
        <v>죽전</v>
      </c>
      <c r="V1755" s="25">
        <f t="shared" si="629"/>
        <v>8</v>
      </c>
      <c r="W1755" s="25">
        <f t="shared" si="623"/>
        <v>5</v>
      </c>
      <c r="X1755" s="5"/>
      <c r="Y1755" s="3"/>
      <c r="Z1755" s="3" t="s">
        <v>87</v>
      </c>
      <c r="AA1755" s="3" t="s">
        <v>1837</v>
      </c>
      <c r="AB1755" s="5"/>
      <c r="AC1755" s="5"/>
      <c r="AD1755" s="5"/>
      <c r="AE1755" s="5"/>
      <c r="AF1755" s="5"/>
      <c r="AG1755" s="5"/>
    </row>
    <row r="1756" spans="1:33" ht="15.95" customHeight="1" x14ac:dyDescent="0.3">
      <c r="A1756" s="22" t="b">
        <f t="shared" si="609"/>
        <v>0</v>
      </c>
      <c r="B1756" s="22" t="b">
        <f t="shared" si="610"/>
        <v>0</v>
      </c>
      <c r="C1756" s="22" t="b">
        <f t="shared" si="611"/>
        <v>0</v>
      </c>
      <c r="D1756" s="22" t="b">
        <f t="shared" si="612"/>
        <v>0</v>
      </c>
      <c r="E1756" s="22" t="b">
        <f t="shared" si="613"/>
        <v>0</v>
      </c>
      <c r="F1756" s="52" t="b">
        <f t="shared" si="624"/>
        <v>0</v>
      </c>
      <c r="G1756" s="22" t="b">
        <f t="shared" si="608"/>
        <v>0</v>
      </c>
      <c r="H1756" s="22" t="b">
        <f t="shared" si="614"/>
        <v>0</v>
      </c>
      <c r="I1756" s="22" t="b">
        <f t="shared" si="625"/>
        <v>0</v>
      </c>
      <c r="J1756" s="22" t="b">
        <f t="shared" si="615"/>
        <v>0</v>
      </c>
      <c r="K1756" s="3" t="str">
        <f t="shared" si="616"/>
        <v/>
      </c>
      <c r="L1756" s="3" t="str">
        <f t="shared" si="617"/>
        <v/>
      </c>
      <c r="M1756" s="22" t="str">
        <f t="shared" si="618"/>
        <v/>
      </c>
      <c r="N1756" s="54" t="str">
        <f t="shared" si="626"/>
        <v/>
      </c>
      <c r="O1756" s="3" t="str">
        <f t="shared" si="619"/>
        <v/>
      </c>
      <c r="P1756" s="19" t="str">
        <f t="shared" si="620"/>
        <v/>
      </c>
      <c r="Q1756" s="23">
        <f>_xlfn.XLOOKUP(R1756,summary!C1:C37,summary!B1:B37)</f>
        <v>0</v>
      </c>
      <c r="R1756" s="24" t="str">
        <f t="shared" si="621"/>
        <v>죽전1동</v>
      </c>
      <c r="S1756" s="24" t="str">
        <f t="shared" si="627"/>
        <v>죽전8통</v>
      </c>
      <c r="T1756" s="24" t="str">
        <f t="shared" si="628"/>
        <v>(죽전동)</v>
      </c>
      <c r="U1756" s="24" t="str">
        <f t="shared" si="622"/>
        <v>죽전</v>
      </c>
      <c r="V1756" s="25">
        <f t="shared" si="629"/>
        <v>8</v>
      </c>
      <c r="W1756" s="25">
        <f t="shared" si="623"/>
        <v>6</v>
      </c>
      <c r="X1756" s="5"/>
      <c r="Y1756" s="3"/>
      <c r="Z1756" s="3" t="s">
        <v>89</v>
      </c>
      <c r="AA1756" s="3" t="s">
        <v>1838</v>
      </c>
      <c r="AB1756" s="5"/>
      <c r="AC1756" s="5"/>
      <c r="AD1756" s="5"/>
      <c r="AE1756" s="5"/>
      <c r="AF1756" s="5"/>
      <c r="AG1756" s="5"/>
    </row>
    <row r="1757" spans="1:33" ht="15.95" customHeight="1" x14ac:dyDescent="0.3">
      <c r="A1757" s="22" t="b">
        <f t="shared" si="609"/>
        <v>0</v>
      </c>
      <c r="B1757" s="22" t="b">
        <f t="shared" si="610"/>
        <v>0</v>
      </c>
      <c r="C1757" s="22" t="b">
        <f t="shared" si="611"/>
        <v>0</v>
      </c>
      <c r="D1757" s="22" t="b">
        <f t="shared" si="612"/>
        <v>0</v>
      </c>
      <c r="E1757" s="22" t="b">
        <f t="shared" si="613"/>
        <v>0</v>
      </c>
      <c r="F1757" s="52" t="b">
        <f t="shared" si="624"/>
        <v>0</v>
      </c>
      <c r="G1757" s="22" t="b">
        <f t="shared" si="608"/>
        <v>0</v>
      </c>
      <c r="H1757" s="22" t="b">
        <f t="shared" si="614"/>
        <v>0</v>
      </c>
      <c r="I1757" s="22" t="b">
        <f t="shared" si="625"/>
        <v>0</v>
      </c>
      <c r="J1757" s="22" t="b">
        <f t="shared" si="615"/>
        <v>0</v>
      </c>
      <c r="K1757" s="3" t="str">
        <f t="shared" si="616"/>
        <v/>
      </c>
      <c r="L1757" s="3" t="str">
        <f t="shared" si="617"/>
        <v/>
      </c>
      <c r="M1757" s="3" t="str">
        <f t="shared" si="618"/>
        <v/>
      </c>
      <c r="N1757" s="54" t="str">
        <f t="shared" si="626"/>
        <v/>
      </c>
      <c r="O1757" s="3" t="str">
        <f t="shared" si="619"/>
        <v/>
      </c>
      <c r="P1757" s="19" t="str">
        <f t="shared" si="620"/>
        <v/>
      </c>
      <c r="Q1757" s="23">
        <f>_xlfn.XLOOKUP(R1757,summary!C1:C37,summary!B1:B37)</f>
        <v>0</v>
      </c>
      <c r="R1757" s="24" t="str">
        <f t="shared" si="621"/>
        <v>죽전1동</v>
      </c>
      <c r="S1757" s="24" t="str">
        <f t="shared" si="627"/>
        <v>죽전8통</v>
      </c>
      <c r="T1757" s="24" t="str">
        <f t="shared" si="628"/>
        <v>(죽전동)</v>
      </c>
      <c r="U1757" s="24" t="str">
        <f t="shared" si="622"/>
        <v>죽전</v>
      </c>
      <c r="V1757" s="25">
        <f t="shared" si="629"/>
        <v>8</v>
      </c>
      <c r="W1757" s="25">
        <f t="shared" si="623"/>
        <v>7</v>
      </c>
      <c r="X1757" s="5"/>
      <c r="Y1757" s="5"/>
      <c r="Z1757" s="3" t="s">
        <v>91</v>
      </c>
      <c r="AA1757" s="3" t="s">
        <v>1839</v>
      </c>
      <c r="AB1757" s="5"/>
      <c r="AC1757" s="5"/>
      <c r="AD1757" s="5"/>
      <c r="AE1757" s="5"/>
      <c r="AF1757" s="5"/>
      <c r="AG1757" s="5"/>
    </row>
    <row r="1758" spans="1:33" ht="15.95" customHeight="1" x14ac:dyDescent="0.3">
      <c r="A1758" s="22" t="b">
        <f t="shared" si="609"/>
        <v>0</v>
      </c>
      <c r="B1758" s="22" t="b">
        <f t="shared" si="610"/>
        <v>0</v>
      </c>
      <c r="C1758" s="22" t="b">
        <f t="shared" si="611"/>
        <v>0</v>
      </c>
      <c r="D1758" s="22" t="b">
        <f t="shared" si="612"/>
        <v>0</v>
      </c>
      <c r="E1758" s="22" t="b">
        <f t="shared" si="613"/>
        <v>0</v>
      </c>
      <c r="F1758" s="52" t="b">
        <f t="shared" si="624"/>
        <v>0</v>
      </c>
      <c r="G1758" s="22" t="b">
        <f t="shared" ref="G1758:G1821" si="630">AND(B1758,F1758)</f>
        <v>0</v>
      </c>
      <c r="H1758" s="22" t="b">
        <f t="shared" si="614"/>
        <v>0</v>
      </c>
      <c r="I1758" s="22" t="b">
        <f t="shared" si="625"/>
        <v>0</v>
      </c>
      <c r="J1758" s="22" t="b">
        <f t="shared" si="615"/>
        <v>0</v>
      </c>
      <c r="K1758" s="3" t="str">
        <f t="shared" si="616"/>
        <v/>
      </c>
      <c r="L1758" s="3" t="str">
        <f t="shared" si="617"/>
        <v/>
      </c>
      <c r="M1758" s="3" t="str">
        <f t="shared" si="618"/>
        <v/>
      </c>
      <c r="N1758" s="54" t="str">
        <f t="shared" si="626"/>
        <v/>
      </c>
      <c r="O1758" s="3" t="str">
        <f t="shared" si="619"/>
        <v/>
      </c>
      <c r="P1758" s="19" t="str">
        <f t="shared" si="620"/>
        <v/>
      </c>
      <c r="Q1758" s="23">
        <f>_xlfn.XLOOKUP(R1758,summary!C1:C37,summary!B1:B37)</f>
        <v>0</v>
      </c>
      <c r="R1758" s="24" t="str">
        <f t="shared" si="621"/>
        <v>죽전1동</v>
      </c>
      <c r="S1758" s="24" t="str">
        <f t="shared" si="627"/>
        <v>죽전8통</v>
      </c>
      <c r="T1758" s="24" t="str">
        <f t="shared" si="628"/>
        <v>(죽전동)</v>
      </c>
      <c r="U1758" s="24" t="str">
        <f t="shared" si="622"/>
        <v>죽전</v>
      </c>
      <c r="V1758" s="25">
        <f t="shared" si="629"/>
        <v>8</v>
      </c>
      <c r="W1758" s="25">
        <f t="shared" si="623"/>
        <v>8</v>
      </c>
      <c r="X1758" s="5"/>
      <c r="Y1758" s="5"/>
      <c r="Z1758" s="3" t="s">
        <v>93</v>
      </c>
      <c r="AA1758" s="3" t="s">
        <v>1840</v>
      </c>
      <c r="AB1758" s="5"/>
      <c r="AC1758" s="5"/>
      <c r="AD1758" s="5"/>
      <c r="AE1758" s="5"/>
      <c r="AF1758" s="5"/>
      <c r="AG1758" s="5"/>
    </row>
    <row r="1759" spans="1:33" ht="15.95" customHeight="1" x14ac:dyDescent="0.3">
      <c r="A1759" s="22" t="b">
        <f t="shared" si="609"/>
        <v>0</v>
      </c>
      <c r="B1759" s="22" t="b">
        <f t="shared" si="610"/>
        <v>0</v>
      </c>
      <c r="C1759" s="22" t="b">
        <f t="shared" si="611"/>
        <v>0</v>
      </c>
      <c r="D1759" s="22" t="b">
        <f t="shared" si="612"/>
        <v>0</v>
      </c>
      <c r="E1759" s="22" t="b">
        <f t="shared" si="613"/>
        <v>0</v>
      </c>
      <c r="F1759" s="52" t="b">
        <f t="shared" si="624"/>
        <v>0</v>
      </c>
      <c r="G1759" s="22" t="b">
        <f t="shared" si="630"/>
        <v>0</v>
      </c>
      <c r="H1759" s="22" t="b">
        <f t="shared" si="614"/>
        <v>0</v>
      </c>
      <c r="I1759" s="22" t="b">
        <f t="shared" si="625"/>
        <v>0</v>
      </c>
      <c r="J1759" s="22" t="b">
        <f t="shared" si="615"/>
        <v>0</v>
      </c>
      <c r="K1759" s="3" t="str">
        <f t="shared" si="616"/>
        <v/>
      </c>
      <c r="L1759" s="3" t="str">
        <f t="shared" si="617"/>
        <v/>
      </c>
      <c r="M1759" s="3" t="str">
        <f t="shared" si="618"/>
        <v/>
      </c>
      <c r="N1759" s="54" t="str">
        <f t="shared" si="626"/>
        <v/>
      </c>
      <c r="O1759" s="3" t="str">
        <f t="shared" si="619"/>
        <v/>
      </c>
      <c r="P1759" s="19" t="str">
        <f t="shared" si="620"/>
        <v/>
      </c>
      <c r="Q1759" s="23">
        <f>_xlfn.XLOOKUP(R1759,summary!C1:C37,summary!B1:B37)</f>
        <v>0</v>
      </c>
      <c r="R1759" s="24" t="str">
        <f t="shared" si="621"/>
        <v>죽전1동</v>
      </c>
      <c r="S1759" s="24" t="str">
        <f t="shared" si="627"/>
        <v>죽전8통</v>
      </c>
      <c r="T1759" s="24" t="str">
        <f t="shared" si="628"/>
        <v>(죽전동)</v>
      </c>
      <c r="U1759" s="24" t="str">
        <f t="shared" si="622"/>
        <v>죽전</v>
      </c>
      <c r="V1759" s="25">
        <f t="shared" si="629"/>
        <v>8</v>
      </c>
      <c r="W1759" s="25">
        <f t="shared" si="623"/>
        <v>9</v>
      </c>
      <c r="X1759" s="5"/>
      <c r="Y1759" s="5"/>
      <c r="Z1759" s="3" t="s">
        <v>95</v>
      </c>
      <c r="AA1759" s="3" t="s">
        <v>1841</v>
      </c>
      <c r="AB1759" s="5"/>
      <c r="AC1759" s="5"/>
      <c r="AD1759" s="5"/>
      <c r="AE1759" s="5"/>
      <c r="AF1759" s="5"/>
      <c r="AG1759" s="5"/>
    </row>
    <row r="1760" spans="1:33" ht="15.95" customHeight="1" x14ac:dyDescent="0.3">
      <c r="A1760" s="22" t="b">
        <f t="shared" si="609"/>
        <v>0</v>
      </c>
      <c r="B1760" s="22" t="b">
        <f t="shared" si="610"/>
        <v>0</v>
      </c>
      <c r="C1760" s="22" t="b">
        <f t="shared" si="611"/>
        <v>0</v>
      </c>
      <c r="D1760" s="22" t="b">
        <f t="shared" si="612"/>
        <v>0</v>
      </c>
      <c r="E1760" s="22" t="b">
        <f t="shared" si="613"/>
        <v>0</v>
      </c>
      <c r="F1760" s="52" t="b">
        <f t="shared" si="624"/>
        <v>0</v>
      </c>
      <c r="G1760" s="22" t="b">
        <f t="shared" si="630"/>
        <v>0</v>
      </c>
      <c r="H1760" s="22" t="b">
        <f t="shared" si="614"/>
        <v>0</v>
      </c>
      <c r="I1760" s="22" t="b">
        <f t="shared" si="625"/>
        <v>0</v>
      </c>
      <c r="J1760" s="22" t="b">
        <f t="shared" si="615"/>
        <v>0</v>
      </c>
      <c r="K1760" s="3" t="str">
        <f t="shared" si="616"/>
        <v/>
      </c>
      <c r="L1760" s="3" t="str">
        <f t="shared" si="617"/>
        <v/>
      </c>
      <c r="M1760" s="3" t="str">
        <f t="shared" si="618"/>
        <v/>
      </c>
      <c r="N1760" s="54" t="str">
        <f t="shared" si="626"/>
        <v/>
      </c>
      <c r="O1760" s="3" t="str">
        <f t="shared" si="619"/>
        <v/>
      </c>
      <c r="P1760" s="19" t="str">
        <f t="shared" si="620"/>
        <v/>
      </c>
      <c r="Q1760" s="23">
        <f>_xlfn.XLOOKUP(R1760,summary!C1:C37,summary!B1:B37)</f>
        <v>0</v>
      </c>
      <c r="R1760" s="24" t="str">
        <f t="shared" si="621"/>
        <v>죽전1동</v>
      </c>
      <c r="S1760" s="24" t="str">
        <f t="shared" si="627"/>
        <v>죽전8통</v>
      </c>
      <c r="T1760" s="24" t="str">
        <f t="shared" si="628"/>
        <v>(죽전동)</v>
      </c>
      <c r="U1760" s="24" t="str">
        <f t="shared" si="622"/>
        <v>죽전</v>
      </c>
      <c r="V1760" s="25">
        <f t="shared" si="629"/>
        <v>8</v>
      </c>
      <c r="W1760" s="25">
        <f t="shared" si="623"/>
        <v>10</v>
      </c>
      <c r="X1760" s="5"/>
      <c r="Y1760" s="5"/>
      <c r="Z1760" s="3" t="s">
        <v>97</v>
      </c>
      <c r="AA1760" s="3" t="s">
        <v>1842</v>
      </c>
      <c r="AB1760" s="5"/>
      <c r="AC1760" s="5"/>
      <c r="AD1760" s="5"/>
      <c r="AE1760" s="5"/>
      <c r="AF1760" s="5"/>
      <c r="AG1760" s="5"/>
    </row>
    <row r="1761" spans="1:33" ht="15.95" customHeight="1" x14ac:dyDescent="0.3">
      <c r="A1761" s="22" t="b">
        <f t="shared" si="609"/>
        <v>1</v>
      </c>
      <c r="B1761" s="22" t="b">
        <f t="shared" si="610"/>
        <v>0</v>
      </c>
      <c r="C1761" s="22" t="b">
        <f t="shared" si="611"/>
        <v>0</v>
      </c>
      <c r="D1761" s="22" t="b">
        <f t="shared" si="612"/>
        <v>0</v>
      </c>
      <c r="E1761" s="22" t="b">
        <f t="shared" si="613"/>
        <v>0</v>
      </c>
      <c r="F1761" s="52" t="b">
        <f t="shared" si="624"/>
        <v>0</v>
      </c>
      <c r="G1761" s="22" t="b">
        <f t="shared" si="630"/>
        <v>0</v>
      </c>
      <c r="H1761" s="22" t="b">
        <f t="shared" si="614"/>
        <v>0</v>
      </c>
      <c r="I1761" s="22" t="b">
        <f t="shared" si="625"/>
        <v>0</v>
      </c>
      <c r="J1761" s="22" t="b">
        <f t="shared" si="615"/>
        <v>1</v>
      </c>
      <c r="K1761" s="3" t="str">
        <f t="shared" si="616"/>
        <v>죽전9통</v>
      </c>
      <c r="L1761" s="3" t="str">
        <f t="shared" si="617"/>
        <v>전9</v>
      </c>
      <c r="M1761" s="3">
        <f t="shared" si="618"/>
        <v>9</v>
      </c>
      <c r="N1761" s="54" t="str">
        <f t="shared" si="626"/>
        <v>죽전</v>
      </c>
      <c r="O1761" s="3" t="str">
        <f t="shared" si="619"/>
        <v/>
      </c>
      <c r="P1761" s="19" t="str">
        <f t="shared" si="620"/>
        <v/>
      </c>
      <c r="Q1761" s="23">
        <f>_xlfn.XLOOKUP(R1761,summary!C1:C37,summary!B1:B37)</f>
        <v>0</v>
      </c>
      <c r="R1761" s="24" t="str">
        <f t="shared" si="621"/>
        <v>죽전1동</v>
      </c>
      <c r="S1761" s="24" t="str">
        <f t="shared" si="627"/>
        <v>죽전9통</v>
      </c>
      <c r="T1761" s="24" t="str">
        <f t="shared" si="628"/>
        <v>(죽전동)</v>
      </c>
      <c r="U1761" s="24" t="str">
        <f t="shared" si="622"/>
        <v>죽전</v>
      </c>
      <c r="V1761" s="25">
        <f t="shared" si="629"/>
        <v>9</v>
      </c>
      <c r="W1761" s="25">
        <f t="shared" si="623"/>
        <v>1</v>
      </c>
      <c r="X1761" s="5"/>
      <c r="Y1761" s="5" t="s">
        <v>1843</v>
      </c>
      <c r="Z1761" s="3" t="s">
        <v>63</v>
      </c>
      <c r="AA1761" s="3" t="s">
        <v>1844</v>
      </c>
      <c r="AB1761" s="5"/>
      <c r="AC1761" s="5"/>
      <c r="AD1761" s="5"/>
      <c r="AE1761" s="5"/>
      <c r="AF1761" s="5"/>
      <c r="AG1761" s="5"/>
    </row>
    <row r="1762" spans="1:33" ht="15.95" customHeight="1" x14ac:dyDescent="0.3">
      <c r="A1762" s="22" t="b">
        <f t="shared" si="609"/>
        <v>1</v>
      </c>
      <c r="B1762" s="22" t="b">
        <f t="shared" si="610"/>
        <v>1</v>
      </c>
      <c r="C1762" s="22" t="b">
        <f t="shared" si="611"/>
        <v>1</v>
      </c>
      <c r="D1762" s="22" t="b">
        <f t="shared" si="612"/>
        <v>1</v>
      </c>
      <c r="E1762" s="22" t="b">
        <f t="shared" si="613"/>
        <v>1</v>
      </c>
      <c r="F1762" s="52" t="b">
        <f t="shared" si="624"/>
        <v>0</v>
      </c>
      <c r="G1762" s="22" t="b">
        <f t="shared" si="630"/>
        <v>0</v>
      </c>
      <c r="H1762" s="22" t="b">
        <f t="shared" si="614"/>
        <v>0</v>
      </c>
      <c r="I1762" s="22" t="b">
        <f t="shared" si="625"/>
        <v>0</v>
      </c>
      <c r="J1762" s="22" t="b">
        <f t="shared" si="615"/>
        <v>0</v>
      </c>
      <c r="K1762" s="3" t="str">
        <f t="shared" si="616"/>
        <v/>
      </c>
      <c r="L1762" s="3" t="str">
        <f t="shared" si="617"/>
        <v/>
      </c>
      <c r="M1762" s="22" t="str">
        <f t="shared" si="618"/>
        <v/>
      </c>
      <c r="N1762" s="54" t="str">
        <f t="shared" si="626"/>
        <v/>
      </c>
      <c r="O1762" s="3" t="str">
        <f t="shared" si="619"/>
        <v/>
      </c>
      <c r="P1762" s="19" t="str">
        <f t="shared" si="620"/>
        <v>(죽전동)</v>
      </c>
      <c r="Q1762" s="23">
        <f>_xlfn.XLOOKUP(R1762,summary!C1:C37,summary!B1:B37)</f>
        <v>0</v>
      </c>
      <c r="R1762" s="24" t="str">
        <f t="shared" si="621"/>
        <v>죽전1동</v>
      </c>
      <c r="S1762" s="24" t="str">
        <f t="shared" si="627"/>
        <v>죽전9통</v>
      </c>
      <c r="T1762" s="24" t="str">
        <f t="shared" si="628"/>
        <v>(죽전동)</v>
      </c>
      <c r="U1762" s="24" t="str">
        <f t="shared" si="622"/>
        <v>죽전</v>
      </c>
      <c r="V1762" s="25">
        <f t="shared" si="629"/>
        <v>9</v>
      </c>
      <c r="W1762" s="25">
        <f t="shared" si="623"/>
        <v>2</v>
      </c>
      <c r="X1762" s="5"/>
      <c r="Y1762" s="5" t="s">
        <v>1782</v>
      </c>
      <c r="Z1762" s="3" t="s">
        <v>65</v>
      </c>
      <c r="AA1762" s="3" t="s">
        <v>1845</v>
      </c>
      <c r="AB1762" s="5"/>
      <c r="AC1762" s="5"/>
      <c r="AD1762" s="5"/>
      <c r="AE1762" s="5"/>
      <c r="AF1762" s="5"/>
      <c r="AG1762" s="5"/>
    </row>
    <row r="1763" spans="1:33" ht="15.95" customHeight="1" x14ac:dyDescent="0.3">
      <c r="A1763" s="22" t="b">
        <f t="shared" si="609"/>
        <v>0</v>
      </c>
      <c r="B1763" s="22" t="b">
        <f t="shared" si="610"/>
        <v>0</v>
      </c>
      <c r="C1763" s="22" t="b">
        <f t="shared" si="611"/>
        <v>0</v>
      </c>
      <c r="D1763" s="22" t="b">
        <f t="shared" si="612"/>
        <v>0</v>
      </c>
      <c r="E1763" s="22" t="b">
        <f t="shared" si="613"/>
        <v>0</v>
      </c>
      <c r="F1763" s="52" t="b">
        <f t="shared" si="624"/>
        <v>0</v>
      </c>
      <c r="G1763" s="22" t="b">
        <f t="shared" si="630"/>
        <v>0</v>
      </c>
      <c r="H1763" s="22" t="b">
        <f t="shared" si="614"/>
        <v>0</v>
      </c>
      <c r="I1763" s="22" t="b">
        <f t="shared" si="625"/>
        <v>0</v>
      </c>
      <c r="J1763" s="22" t="b">
        <f t="shared" si="615"/>
        <v>0</v>
      </c>
      <c r="K1763" s="3" t="str">
        <f t="shared" si="616"/>
        <v/>
      </c>
      <c r="L1763" s="3" t="str">
        <f t="shared" si="617"/>
        <v/>
      </c>
      <c r="M1763" s="3" t="str">
        <f t="shared" si="618"/>
        <v/>
      </c>
      <c r="N1763" s="54" t="str">
        <f t="shared" si="626"/>
        <v/>
      </c>
      <c r="O1763" s="3" t="str">
        <f t="shared" si="619"/>
        <v/>
      </c>
      <c r="P1763" s="19" t="str">
        <f t="shared" si="620"/>
        <v/>
      </c>
      <c r="Q1763" s="23">
        <f>_xlfn.XLOOKUP(R1763,summary!C1:C37,summary!B1:B37)</f>
        <v>0</v>
      </c>
      <c r="R1763" s="24" t="str">
        <f t="shared" si="621"/>
        <v>죽전1동</v>
      </c>
      <c r="S1763" s="24" t="str">
        <f t="shared" si="627"/>
        <v>죽전9통</v>
      </c>
      <c r="T1763" s="24" t="str">
        <f t="shared" si="628"/>
        <v>(죽전동)</v>
      </c>
      <c r="U1763" s="24" t="str">
        <f t="shared" si="622"/>
        <v>죽전</v>
      </c>
      <c r="V1763" s="25">
        <f t="shared" si="629"/>
        <v>9</v>
      </c>
      <c r="W1763" s="25">
        <f t="shared" si="623"/>
        <v>3</v>
      </c>
      <c r="X1763" s="5"/>
      <c r="Y1763" s="5"/>
      <c r="Z1763" s="3" t="s">
        <v>67</v>
      </c>
      <c r="AA1763" s="3" t="s">
        <v>1846</v>
      </c>
      <c r="AB1763" s="5"/>
      <c r="AC1763" s="5"/>
      <c r="AD1763" s="5"/>
      <c r="AE1763" s="5"/>
      <c r="AF1763" s="5"/>
      <c r="AG1763" s="5"/>
    </row>
    <row r="1764" spans="1:33" ht="15.95" customHeight="1" x14ac:dyDescent="0.3">
      <c r="A1764" s="22" t="b">
        <f t="shared" si="609"/>
        <v>0</v>
      </c>
      <c r="B1764" s="22" t="b">
        <f t="shared" si="610"/>
        <v>0</v>
      </c>
      <c r="C1764" s="22" t="b">
        <f t="shared" si="611"/>
        <v>0</v>
      </c>
      <c r="D1764" s="22" t="b">
        <f t="shared" si="612"/>
        <v>0</v>
      </c>
      <c r="E1764" s="22" t="b">
        <f t="shared" si="613"/>
        <v>0</v>
      </c>
      <c r="F1764" s="52" t="b">
        <f t="shared" si="624"/>
        <v>0</v>
      </c>
      <c r="G1764" s="22" t="b">
        <f t="shared" si="630"/>
        <v>0</v>
      </c>
      <c r="H1764" s="22" t="b">
        <f t="shared" si="614"/>
        <v>0</v>
      </c>
      <c r="I1764" s="22" t="b">
        <f t="shared" si="625"/>
        <v>0</v>
      </c>
      <c r="J1764" s="22" t="b">
        <f t="shared" si="615"/>
        <v>0</v>
      </c>
      <c r="K1764" s="3" t="str">
        <f t="shared" si="616"/>
        <v/>
      </c>
      <c r="L1764" s="3" t="str">
        <f t="shared" si="617"/>
        <v/>
      </c>
      <c r="M1764" s="3" t="str">
        <f t="shared" si="618"/>
        <v/>
      </c>
      <c r="N1764" s="54" t="str">
        <f t="shared" si="626"/>
        <v/>
      </c>
      <c r="O1764" s="3" t="str">
        <f t="shared" si="619"/>
        <v/>
      </c>
      <c r="P1764" s="19" t="str">
        <f t="shared" si="620"/>
        <v/>
      </c>
      <c r="Q1764" s="23">
        <f>_xlfn.XLOOKUP(R1764,summary!C1:C37,summary!B1:B37)</f>
        <v>0</v>
      </c>
      <c r="R1764" s="24" t="str">
        <f t="shared" si="621"/>
        <v>죽전1동</v>
      </c>
      <c r="S1764" s="24" t="str">
        <f t="shared" si="627"/>
        <v>죽전9통</v>
      </c>
      <c r="T1764" s="24" t="str">
        <f t="shared" si="628"/>
        <v>(죽전동)</v>
      </c>
      <c r="U1764" s="24" t="str">
        <f t="shared" si="622"/>
        <v>죽전</v>
      </c>
      <c r="V1764" s="25">
        <f t="shared" si="629"/>
        <v>9</v>
      </c>
      <c r="W1764" s="25">
        <f t="shared" si="623"/>
        <v>4</v>
      </c>
      <c r="X1764" s="5"/>
      <c r="Y1764" s="5"/>
      <c r="Z1764" s="3" t="s">
        <v>73</v>
      </c>
      <c r="AA1764" s="3" t="s">
        <v>1847</v>
      </c>
      <c r="AB1764" s="5"/>
      <c r="AC1764" s="5"/>
      <c r="AD1764" s="5"/>
      <c r="AE1764" s="5"/>
      <c r="AF1764" s="5"/>
      <c r="AG1764" s="5"/>
    </row>
    <row r="1765" spans="1:33" ht="15.95" customHeight="1" x14ac:dyDescent="0.3">
      <c r="A1765" s="22" t="b">
        <f t="shared" si="609"/>
        <v>0</v>
      </c>
      <c r="B1765" s="22" t="b">
        <f t="shared" si="610"/>
        <v>0</v>
      </c>
      <c r="C1765" s="22" t="b">
        <f t="shared" si="611"/>
        <v>0</v>
      </c>
      <c r="D1765" s="22" t="b">
        <f t="shared" si="612"/>
        <v>0</v>
      </c>
      <c r="E1765" s="22" t="b">
        <f t="shared" si="613"/>
        <v>0</v>
      </c>
      <c r="F1765" s="52" t="b">
        <f t="shared" si="624"/>
        <v>0</v>
      </c>
      <c r="G1765" s="22" t="b">
        <f t="shared" si="630"/>
        <v>0</v>
      </c>
      <c r="H1765" s="22" t="b">
        <f t="shared" si="614"/>
        <v>0</v>
      </c>
      <c r="I1765" s="22" t="b">
        <f t="shared" si="625"/>
        <v>0</v>
      </c>
      <c r="J1765" s="22" t="b">
        <f t="shared" si="615"/>
        <v>0</v>
      </c>
      <c r="K1765" s="3" t="str">
        <f t="shared" si="616"/>
        <v/>
      </c>
      <c r="L1765" s="3" t="str">
        <f t="shared" si="617"/>
        <v/>
      </c>
      <c r="M1765" s="3" t="str">
        <f t="shared" si="618"/>
        <v/>
      </c>
      <c r="N1765" s="54" t="str">
        <f t="shared" si="626"/>
        <v/>
      </c>
      <c r="O1765" s="3" t="str">
        <f t="shared" si="619"/>
        <v/>
      </c>
      <c r="P1765" s="19" t="str">
        <f t="shared" si="620"/>
        <v/>
      </c>
      <c r="Q1765" s="23">
        <f>_xlfn.XLOOKUP(R1765,summary!C1:C37,summary!B1:B37)</f>
        <v>0</v>
      </c>
      <c r="R1765" s="24" t="str">
        <f t="shared" si="621"/>
        <v>죽전1동</v>
      </c>
      <c r="S1765" s="24" t="str">
        <f t="shared" si="627"/>
        <v>죽전9통</v>
      </c>
      <c r="T1765" s="24" t="str">
        <f t="shared" si="628"/>
        <v>(죽전동)</v>
      </c>
      <c r="U1765" s="24" t="str">
        <f t="shared" si="622"/>
        <v>죽전</v>
      </c>
      <c r="V1765" s="25">
        <f t="shared" si="629"/>
        <v>9</v>
      </c>
      <c r="W1765" s="25">
        <f t="shared" si="623"/>
        <v>5</v>
      </c>
      <c r="X1765" s="5"/>
      <c r="Y1765" s="3"/>
      <c r="Z1765" s="3" t="s">
        <v>87</v>
      </c>
      <c r="AA1765" s="3" t="s">
        <v>1848</v>
      </c>
      <c r="AB1765" s="5"/>
      <c r="AC1765" s="5"/>
      <c r="AD1765" s="5"/>
      <c r="AE1765" s="5"/>
      <c r="AF1765" s="5"/>
      <c r="AG1765" s="5"/>
    </row>
    <row r="1766" spans="1:33" ht="15.95" customHeight="1" x14ac:dyDescent="0.3">
      <c r="A1766" s="22" t="b">
        <f t="shared" si="609"/>
        <v>0</v>
      </c>
      <c r="B1766" s="22" t="b">
        <f t="shared" si="610"/>
        <v>0</v>
      </c>
      <c r="C1766" s="22" t="b">
        <f t="shared" si="611"/>
        <v>0</v>
      </c>
      <c r="D1766" s="22" t="b">
        <f t="shared" si="612"/>
        <v>0</v>
      </c>
      <c r="E1766" s="22" t="b">
        <f t="shared" si="613"/>
        <v>0</v>
      </c>
      <c r="F1766" s="52" t="b">
        <f t="shared" si="624"/>
        <v>0</v>
      </c>
      <c r="G1766" s="22" t="b">
        <f t="shared" si="630"/>
        <v>0</v>
      </c>
      <c r="H1766" s="22" t="b">
        <f t="shared" si="614"/>
        <v>0</v>
      </c>
      <c r="I1766" s="22" t="b">
        <f t="shared" si="625"/>
        <v>0</v>
      </c>
      <c r="J1766" s="22" t="b">
        <f t="shared" si="615"/>
        <v>0</v>
      </c>
      <c r="K1766" s="3" t="str">
        <f t="shared" si="616"/>
        <v/>
      </c>
      <c r="L1766" s="3" t="str">
        <f t="shared" si="617"/>
        <v/>
      </c>
      <c r="M1766" s="22" t="str">
        <f t="shared" si="618"/>
        <v/>
      </c>
      <c r="N1766" s="54" t="str">
        <f t="shared" si="626"/>
        <v/>
      </c>
      <c r="O1766" s="3" t="str">
        <f t="shared" si="619"/>
        <v/>
      </c>
      <c r="P1766" s="19" t="str">
        <f t="shared" si="620"/>
        <v/>
      </c>
      <c r="Q1766" s="23">
        <f>_xlfn.XLOOKUP(R1766,summary!C1:C37,summary!B1:B37)</f>
        <v>0</v>
      </c>
      <c r="R1766" s="24" t="str">
        <f t="shared" si="621"/>
        <v>죽전1동</v>
      </c>
      <c r="S1766" s="24" t="str">
        <f t="shared" si="627"/>
        <v>죽전9통</v>
      </c>
      <c r="T1766" s="24" t="str">
        <f t="shared" si="628"/>
        <v>(죽전동)</v>
      </c>
      <c r="U1766" s="24" t="str">
        <f t="shared" si="622"/>
        <v>죽전</v>
      </c>
      <c r="V1766" s="25">
        <f t="shared" si="629"/>
        <v>9</v>
      </c>
      <c r="W1766" s="25">
        <f t="shared" si="623"/>
        <v>6</v>
      </c>
      <c r="X1766" s="5"/>
      <c r="Y1766" s="3"/>
      <c r="Z1766" s="3" t="s">
        <v>89</v>
      </c>
      <c r="AA1766" s="3" t="s">
        <v>1849</v>
      </c>
      <c r="AB1766" s="5"/>
      <c r="AC1766" s="5"/>
      <c r="AD1766" s="5"/>
      <c r="AE1766" s="5"/>
      <c r="AF1766" s="5"/>
      <c r="AG1766" s="5"/>
    </row>
    <row r="1767" spans="1:33" ht="15.95" customHeight="1" x14ac:dyDescent="0.3">
      <c r="A1767" s="22" t="b">
        <f t="shared" si="609"/>
        <v>0</v>
      </c>
      <c r="B1767" s="22" t="b">
        <f t="shared" si="610"/>
        <v>0</v>
      </c>
      <c r="C1767" s="22" t="b">
        <f t="shared" si="611"/>
        <v>0</v>
      </c>
      <c r="D1767" s="22" t="b">
        <f t="shared" si="612"/>
        <v>0</v>
      </c>
      <c r="E1767" s="22" t="b">
        <f t="shared" si="613"/>
        <v>0</v>
      </c>
      <c r="F1767" s="52" t="b">
        <f t="shared" si="624"/>
        <v>0</v>
      </c>
      <c r="G1767" s="22" t="b">
        <f t="shared" si="630"/>
        <v>0</v>
      </c>
      <c r="H1767" s="22" t="b">
        <f t="shared" si="614"/>
        <v>0</v>
      </c>
      <c r="I1767" s="22" t="b">
        <f t="shared" si="625"/>
        <v>0</v>
      </c>
      <c r="J1767" s="22" t="b">
        <f t="shared" si="615"/>
        <v>0</v>
      </c>
      <c r="K1767" s="3" t="str">
        <f t="shared" si="616"/>
        <v/>
      </c>
      <c r="L1767" s="3" t="str">
        <f t="shared" si="617"/>
        <v/>
      </c>
      <c r="M1767" s="3" t="str">
        <f t="shared" si="618"/>
        <v/>
      </c>
      <c r="N1767" s="54" t="str">
        <f t="shared" si="626"/>
        <v/>
      </c>
      <c r="O1767" s="3" t="str">
        <f t="shared" si="619"/>
        <v/>
      </c>
      <c r="P1767" s="19" t="str">
        <f t="shared" si="620"/>
        <v/>
      </c>
      <c r="Q1767" s="23">
        <f>_xlfn.XLOOKUP(R1767,summary!C1:C37,summary!B1:B37)</f>
        <v>0</v>
      </c>
      <c r="R1767" s="24" t="str">
        <f t="shared" si="621"/>
        <v>죽전1동</v>
      </c>
      <c r="S1767" s="24" t="str">
        <f t="shared" si="627"/>
        <v>죽전9통</v>
      </c>
      <c r="T1767" s="24" t="str">
        <f t="shared" si="628"/>
        <v>(죽전동)</v>
      </c>
      <c r="U1767" s="24" t="str">
        <f t="shared" si="622"/>
        <v>죽전</v>
      </c>
      <c r="V1767" s="25">
        <f t="shared" si="629"/>
        <v>9</v>
      </c>
      <c r="W1767" s="25">
        <f t="shared" si="623"/>
        <v>7</v>
      </c>
      <c r="X1767" s="5"/>
      <c r="Y1767" s="5"/>
      <c r="Z1767" s="3" t="s">
        <v>91</v>
      </c>
      <c r="AA1767" s="3" t="s">
        <v>1850</v>
      </c>
      <c r="AB1767" s="5"/>
      <c r="AC1767" s="5"/>
      <c r="AD1767" s="5"/>
      <c r="AE1767" s="5"/>
      <c r="AF1767" s="5"/>
      <c r="AG1767" s="5"/>
    </row>
    <row r="1768" spans="1:33" ht="15.95" customHeight="1" x14ac:dyDescent="0.3">
      <c r="A1768" s="22" t="b">
        <f t="shared" si="609"/>
        <v>0</v>
      </c>
      <c r="B1768" s="22" t="b">
        <f t="shared" si="610"/>
        <v>0</v>
      </c>
      <c r="C1768" s="22" t="b">
        <f t="shared" si="611"/>
        <v>0</v>
      </c>
      <c r="D1768" s="22" t="b">
        <f t="shared" si="612"/>
        <v>0</v>
      </c>
      <c r="E1768" s="22" t="b">
        <f t="shared" si="613"/>
        <v>0</v>
      </c>
      <c r="F1768" s="52" t="b">
        <f t="shared" si="624"/>
        <v>0</v>
      </c>
      <c r="G1768" s="22" t="b">
        <f t="shared" si="630"/>
        <v>0</v>
      </c>
      <c r="H1768" s="22" t="b">
        <f t="shared" si="614"/>
        <v>0</v>
      </c>
      <c r="I1768" s="22" t="b">
        <f t="shared" si="625"/>
        <v>0</v>
      </c>
      <c r="J1768" s="22" t="b">
        <f t="shared" si="615"/>
        <v>0</v>
      </c>
      <c r="K1768" s="3" t="str">
        <f t="shared" si="616"/>
        <v/>
      </c>
      <c r="L1768" s="3" t="str">
        <f t="shared" si="617"/>
        <v/>
      </c>
      <c r="M1768" s="3" t="str">
        <f t="shared" si="618"/>
        <v/>
      </c>
      <c r="N1768" s="54" t="str">
        <f t="shared" si="626"/>
        <v/>
      </c>
      <c r="O1768" s="3" t="str">
        <f t="shared" si="619"/>
        <v/>
      </c>
      <c r="P1768" s="19" t="str">
        <f t="shared" si="620"/>
        <v/>
      </c>
      <c r="Q1768" s="23">
        <f>_xlfn.XLOOKUP(R1768,summary!C1:C37,summary!B1:B37)</f>
        <v>0</v>
      </c>
      <c r="R1768" s="24" t="str">
        <f t="shared" si="621"/>
        <v>죽전1동</v>
      </c>
      <c r="S1768" s="24" t="str">
        <f t="shared" si="627"/>
        <v>죽전9통</v>
      </c>
      <c r="T1768" s="24" t="str">
        <f t="shared" si="628"/>
        <v>(죽전동)</v>
      </c>
      <c r="U1768" s="24" t="str">
        <f t="shared" si="622"/>
        <v>죽전</v>
      </c>
      <c r="V1768" s="25">
        <f t="shared" si="629"/>
        <v>9</v>
      </c>
      <c r="W1768" s="25">
        <f t="shared" si="623"/>
        <v>8</v>
      </c>
      <c r="X1768" s="5"/>
      <c r="Y1768" s="5"/>
      <c r="Z1768" s="3" t="s">
        <v>93</v>
      </c>
      <c r="AA1768" s="3" t="s">
        <v>1851</v>
      </c>
      <c r="AB1768" s="5"/>
      <c r="AC1768" s="5"/>
      <c r="AD1768" s="5"/>
      <c r="AE1768" s="5"/>
      <c r="AF1768" s="5"/>
      <c r="AG1768" s="5"/>
    </row>
    <row r="1769" spans="1:33" ht="15.95" customHeight="1" x14ac:dyDescent="0.3">
      <c r="A1769" s="22" t="b">
        <f t="shared" si="609"/>
        <v>1</v>
      </c>
      <c r="B1769" s="22" t="b">
        <f t="shared" si="610"/>
        <v>0</v>
      </c>
      <c r="C1769" s="22" t="b">
        <f t="shared" si="611"/>
        <v>0</v>
      </c>
      <c r="D1769" s="22" t="b">
        <f t="shared" si="612"/>
        <v>0</v>
      </c>
      <c r="E1769" s="22" t="b">
        <f t="shared" si="613"/>
        <v>0</v>
      </c>
      <c r="F1769" s="52" t="b">
        <f t="shared" si="624"/>
        <v>0</v>
      </c>
      <c r="G1769" s="22" t="b">
        <f t="shared" si="630"/>
        <v>0</v>
      </c>
      <c r="H1769" s="22" t="b">
        <f t="shared" si="614"/>
        <v>0</v>
      </c>
      <c r="I1769" s="22" t="b">
        <f t="shared" si="625"/>
        <v>0</v>
      </c>
      <c r="J1769" s="22" t="b">
        <f t="shared" si="615"/>
        <v>1</v>
      </c>
      <c r="K1769" s="3" t="str">
        <f t="shared" si="616"/>
        <v>죽전10통</v>
      </c>
      <c r="L1769" s="3" t="str">
        <f t="shared" si="617"/>
        <v>10</v>
      </c>
      <c r="M1769" s="3">
        <f t="shared" si="618"/>
        <v>10</v>
      </c>
      <c r="N1769" s="54" t="str">
        <f t="shared" si="626"/>
        <v>죽전</v>
      </c>
      <c r="O1769" s="3" t="str">
        <f t="shared" si="619"/>
        <v/>
      </c>
      <c r="P1769" s="19" t="str">
        <f t="shared" si="620"/>
        <v/>
      </c>
      <c r="Q1769" s="23">
        <f>_xlfn.XLOOKUP(R1769,summary!C1:C37,summary!B1:B37)</f>
        <v>0</v>
      </c>
      <c r="R1769" s="24" t="str">
        <f t="shared" si="621"/>
        <v>죽전1동</v>
      </c>
      <c r="S1769" s="24" t="str">
        <f t="shared" si="627"/>
        <v>죽전10통</v>
      </c>
      <c r="T1769" s="24" t="str">
        <f t="shared" si="628"/>
        <v>(죽전동)</v>
      </c>
      <c r="U1769" s="24" t="str">
        <f t="shared" si="622"/>
        <v>죽전</v>
      </c>
      <c r="V1769" s="25">
        <f t="shared" si="629"/>
        <v>10</v>
      </c>
      <c r="W1769" s="25">
        <f t="shared" si="623"/>
        <v>1</v>
      </c>
      <c r="X1769" s="5"/>
      <c r="Y1769" s="5" t="s">
        <v>1852</v>
      </c>
      <c r="Z1769" s="3" t="s">
        <v>63</v>
      </c>
      <c r="AA1769" s="3" t="s">
        <v>1853</v>
      </c>
      <c r="AB1769" s="5"/>
      <c r="AC1769" s="5"/>
      <c r="AD1769" s="5"/>
      <c r="AE1769" s="5"/>
      <c r="AF1769" s="5"/>
      <c r="AG1769" s="5"/>
    </row>
    <row r="1770" spans="1:33" ht="15.95" customHeight="1" x14ac:dyDescent="0.3">
      <c r="A1770" s="22" t="b">
        <f t="shared" si="609"/>
        <v>1</v>
      </c>
      <c r="B1770" s="22" t="b">
        <f t="shared" si="610"/>
        <v>1</v>
      </c>
      <c r="C1770" s="22" t="b">
        <f t="shared" si="611"/>
        <v>1</v>
      </c>
      <c r="D1770" s="22" t="b">
        <f t="shared" si="612"/>
        <v>1</v>
      </c>
      <c r="E1770" s="22" t="b">
        <f t="shared" si="613"/>
        <v>1</v>
      </c>
      <c r="F1770" s="52" t="b">
        <f t="shared" si="624"/>
        <v>0</v>
      </c>
      <c r="G1770" s="22" t="b">
        <f t="shared" si="630"/>
        <v>0</v>
      </c>
      <c r="H1770" s="22" t="b">
        <f t="shared" si="614"/>
        <v>0</v>
      </c>
      <c r="I1770" s="22" t="b">
        <f t="shared" si="625"/>
        <v>0</v>
      </c>
      <c r="J1770" s="22" t="b">
        <f t="shared" si="615"/>
        <v>0</v>
      </c>
      <c r="K1770" s="3" t="str">
        <f t="shared" si="616"/>
        <v/>
      </c>
      <c r="L1770" s="3" t="str">
        <f t="shared" si="617"/>
        <v/>
      </c>
      <c r="M1770" s="3" t="str">
        <f t="shared" si="618"/>
        <v/>
      </c>
      <c r="N1770" s="54" t="str">
        <f t="shared" si="626"/>
        <v/>
      </c>
      <c r="O1770" s="3" t="str">
        <f t="shared" si="619"/>
        <v/>
      </c>
      <c r="P1770" s="19" t="str">
        <f t="shared" si="620"/>
        <v>(죽전동)</v>
      </c>
      <c r="Q1770" s="23">
        <f>_xlfn.XLOOKUP(R1770,summary!C1:C37,summary!B1:B37)</f>
        <v>0</v>
      </c>
      <c r="R1770" s="24" t="str">
        <f t="shared" si="621"/>
        <v>죽전1동</v>
      </c>
      <c r="S1770" s="24" t="str">
        <f t="shared" si="627"/>
        <v>죽전10통</v>
      </c>
      <c r="T1770" s="24" t="str">
        <f t="shared" si="628"/>
        <v>(죽전동)</v>
      </c>
      <c r="U1770" s="24" t="str">
        <f t="shared" si="622"/>
        <v>죽전</v>
      </c>
      <c r="V1770" s="25">
        <f t="shared" si="629"/>
        <v>10</v>
      </c>
      <c r="W1770" s="25">
        <f t="shared" si="623"/>
        <v>2</v>
      </c>
      <c r="X1770" s="5"/>
      <c r="Y1770" s="5" t="s">
        <v>1782</v>
      </c>
      <c r="Z1770" s="3" t="s">
        <v>65</v>
      </c>
      <c r="AA1770" s="3" t="s">
        <v>1854</v>
      </c>
      <c r="AB1770" s="5"/>
      <c r="AC1770" s="5"/>
      <c r="AD1770" s="5"/>
      <c r="AE1770" s="5"/>
      <c r="AF1770" s="5"/>
      <c r="AG1770" s="5"/>
    </row>
    <row r="1771" spans="1:33" ht="15.95" customHeight="1" x14ac:dyDescent="0.3">
      <c r="A1771" s="22" t="b">
        <f t="shared" si="609"/>
        <v>0</v>
      </c>
      <c r="B1771" s="22" t="b">
        <f t="shared" si="610"/>
        <v>0</v>
      </c>
      <c r="C1771" s="22" t="b">
        <f t="shared" si="611"/>
        <v>0</v>
      </c>
      <c r="D1771" s="22" t="b">
        <f t="shared" si="612"/>
        <v>0</v>
      </c>
      <c r="E1771" s="22" t="b">
        <f t="shared" si="613"/>
        <v>0</v>
      </c>
      <c r="F1771" s="52" t="b">
        <f t="shared" si="624"/>
        <v>0</v>
      </c>
      <c r="G1771" s="22" t="b">
        <f t="shared" si="630"/>
        <v>0</v>
      </c>
      <c r="H1771" s="22" t="b">
        <f t="shared" si="614"/>
        <v>0</v>
      </c>
      <c r="I1771" s="22" t="b">
        <f t="shared" si="625"/>
        <v>0</v>
      </c>
      <c r="J1771" s="22" t="b">
        <f t="shared" si="615"/>
        <v>0</v>
      </c>
      <c r="K1771" s="3" t="str">
        <f t="shared" si="616"/>
        <v/>
      </c>
      <c r="L1771" s="3" t="str">
        <f t="shared" si="617"/>
        <v/>
      </c>
      <c r="M1771" s="3" t="str">
        <f t="shared" si="618"/>
        <v/>
      </c>
      <c r="N1771" s="54" t="str">
        <f t="shared" si="626"/>
        <v/>
      </c>
      <c r="O1771" s="3" t="str">
        <f t="shared" si="619"/>
        <v/>
      </c>
      <c r="P1771" s="19" t="str">
        <f t="shared" si="620"/>
        <v/>
      </c>
      <c r="Q1771" s="23">
        <f>_xlfn.XLOOKUP(R1771,summary!C1:C37,summary!B1:B37)</f>
        <v>0</v>
      </c>
      <c r="R1771" s="24" t="str">
        <f t="shared" si="621"/>
        <v>죽전1동</v>
      </c>
      <c r="S1771" s="24" t="str">
        <f t="shared" si="627"/>
        <v>죽전10통</v>
      </c>
      <c r="T1771" s="24" t="str">
        <f t="shared" si="628"/>
        <v>(죽전동)</v>
      </c>
      <c r="U1771" s="24" t="str">
        <f t="shared" si="622"/>
        <v>죽전</v>
      </c>
      <c r="V1771" s="25">
        <f t="shared" si="629"/>
        <v>10</v>
      </c>
      <c r="W1771" s="25">
        <f t="shared" si="623"/>
        <v>3</v>
      </c>
      <c r="X1771" s="5"/>
      <c r="Y1771" s="5"/>
      <c r="Z1771" s="3" t="s">
        <v>67</v>
      </c>
      <c r="AA1771" s="3" t="s">
        <v>1855</v>
      </c>
      <c r="AB1771" s="5"/>
      <c r="AC1771" s="5"/>
      <c r="AD1771" s="5"/>
      <c r="AE1771" s="5"/>
      <c r="AF1771" s="5"/>
      <c r="AG1771" s="5"/>
    </row>
    <row r="1772" spans="1:33" ht="15.95" customHeight="1" x14ac:dyDescent="0.3">
      <c r="A1772" s="22" t="b">
        <f t="shared" si="609"/>
        <v>0</v>
      </c>
      <c r="B1772" s="22" t="b">
        <f t="shared" si="610"/>
        <v>0</v>
      </c>
      <c r="C1772" s="22" t="b">
        <f t="shared" si="611"/>
        <v>0</v>
      </c>
      <c r="D1772" s="22" t="b">
        <f t="shared" si="612"/>
        <v>0</v>
      </c>
      <c r="E1772" s="22" t="b">
        <f t="shared" si="613"/>
        <v>0</v>
      </c>
      <c r="F1772" s="52" t="b">
        <f t="shared" si="624"/>
        <v>0</v>
      </c>
      <c r="G1772" s="22" t="b">
        <f t="shared" si="630"/>
        <v>0</v>
      </c>
      <c r="H1772" s="22" t="b">
        <f t="shared" si="614"/>
        <v>0</v>
      </c>
      <c r="I1772" s="22" t="b">
        <f t="shared" si="625"/>
        <v>0</v>
      </c>
      <c r="J1772" s="22" t="b">
        <f t="shared" si="615"/>
        <v>0</v>
      </c>
      <c r="K1772" s="3" t="str">
        <f t="shared" si="616"/>
        <v/>
      </c>
      <c r="L1772" s="3" t="str">
        <f t="shared" si="617"/>
        <v/>
      </c>
      <c r="M1772" s="3" t="str">
        <f t="shared" si="618"/>
        <v/>
      </c>
      <c r="N1772" s="54" t="str">
        <f t="shared" si="626"/>
        <v/>
      </c>
      <c r="O1772" s="3" t="str">
        <f t="shared" si="619"/>
        <v/>
      </c>
      <c r="P1772" s="19" t="str">
        <f t="shared" si="620"/>
        <v/>
      </c>
      <c r="Q1772" s="23">
        <f>_xlfn.XLOOKUP(R1772,summary!C1:C37,summary!B1:B37)</f>
        <v>0</v>
      </c>
      <c r="R1772" s="24" t="str">
        <f t="shared" si="621"/>
        <v>죽전1동</v>
      </c>
      <c r="S1772" s="24" t="str">
        <f t="shared" si="627"/>
        <v>죽전10통</v>
      </c>
      <c r="T1772" s="24" t="str">
        <f t="shared" si="628"/>
        <v>(죽전동)</v>
      </c>
      <c r="U1772" s="24" t="str">
        <f t="shared" si="622"/>
        <v>죽전</v>
      </c>
      <c r="V1772" s="25">
        <f t="shared" si="629"/>
        <v>10</v>
      </c>
      <c r="W1772" s="25">
        <f t="shared" si="623"/>
        <v>4</v>
      </c>
      <c r="X1772" s="5"/>
      <c r="Y1772" s="5"/>
      <c r="Z1772" s="3" t="s">
        <v>73</v>
      </c>
      <c r="AA1772" s="3" t="s">
        <v>1856</v>
      </c>
      <c r="AB1772" s="5"/>
      <c r="AC1772" s="5"/>
      <c r="AD1772" s="5"/>
      <c r="AE1772" s="5"/>
      <c r="AF1772" s="5"/>
      <c r="AG1772" s="5"/>
    </row>
    <row r="1773" spans="1:33" ht="15.95" customHeight="1" x14ac:dyDescent="0.3">
      <c r="A1773" s="22" t="b">
        <f t="shared" si="609"/>
        <v>0</v>
      </c>
      <c r="B1773" s="22" t="b">
        <f t="shared" si="610"/>
        <v>0</v>
      </c>
      <c r="C1773" s="22" t="b">
        <f t="shared" si="611"/>
        <v>0</v>
      </c>
      <c r="D1773" s="22" t="b">
        <f t="shared" si="612"/>
        <v>0</v>
      </c>
      <c r="E1773" s="22" t="b">
        <f t="shared" si="613"/>
        <v>0</v>
      </c>
      <c r="F1773" s="52" t="b">
        <f t="shared" si="624"/>
        <v>0</v>
      </c>
      <c r="G1773" s="22" t="b">
        <f t="shared" si="630"/>
        <v>0</v>
      </c>
      <c r="H1773" s="22" t="b">
        <f t="shared" si="614"/>
        <v>0</v>
      </c>
      <c r="I1773" s="22" t="b">
        <f t="shared" si="625"/>
        <v>0</v>
      </c>
      <c r="J1773" s="22" t="b">
        <f t="shared" si="615"/>
        <v>0</v>
      </c>
      <c r="K1773" s="3" t="str">
        <f t="shared" si="616"/>
        <v/>
      </c>
      <c r="L1773" s="3" t="str">
        <f t="shared" si="617"/>
        <v/>
      </c>
      <c r="M1773" s="3" t="str">
        <f t="shared" si="618"/>
        <v/>
      </c>
      <c r="N1773" s="54" t="str">
        <f t="shared" si="626"/>
        <v/>
      </c>
      <c r="O1773" s="3" t="str">
        <f t="shared" si="619"/>
        <v/>
      </c>
      <c r="P1773" s="19" t="str">
        <f t="shared" si="620"/>
        <v/>
      </c>
      <c r="Q1773" s="23">
        <f>_xlfn.XLOOKUP(R1773,summary!C1:C37,summary!B1:B37)</f>
        <v>0</v>
      </c>
      <c r="R1773" s="24" t="str">
        <f t="shared" si="621"/>
        <v>죽전1동</v>
      </c>
      <c r="S1773" s="24" t="str">
        <f t="shared" si="627"/>
        <v>죽전10통</v>
      </c>
      <c r="T1773" s="24" t="str">
        <f t="shared" si="628"/>
        <v>(죽전동)</v>
      </c>
      <c r="U1773" s="24" t="str">
        <f t="shared" si="622"/>
        <v>죽전</v>
      </c>
      <c r="V1773" s="25">
        <f t="shared" si="629"/>
        <v>10</v>
      </c>
      <c r="W1773" s="25">
        <f t="shared" si="623"/>
        <v>5</v>
      </c>
      <c r="X1773" s="5"/>
      <c r="Y1773" s="3"/>
      <c r="Z1773" s="3" t="s">
        <v>87</v>
      </c>
      <c r="AA1773" s="3" t="s">
        <v>1857</v>
      </c>
      <c r="AB1773" s="5"/>
      <c r="AC1773" s="5"/>
      <c r="AD1773" s="5"/>
      <c r="AE1773" s="5"/>
      <c r="AF1773" s="5"/>
      <c r="AG1773" s="5"/>
    </row>
    <row r="1774" spans="1:33" ht="15.95" customHeight="1" x14ac:dyDescent="0.3">
      <c r="A1774" s="22" t="b">
        <f t="shared" si="609"/>
        <v>0</v>
      </c>
      <c r="B1774" s="22" t="b">
        <f t="shared" si="610"/>
        <v>0</v>
      </c>
      <c r="C1774" s="22" t="b">
        <f t="shared" si="611"/>
        <v>0</v>
      </c>
      <c r="D1774" s="22" t="b">
        <f t="shared" si="612"/>
        <v>0</v>
      </c>
      <c r="E1774" s="22" t="b">
        <f t="shared" si="613"/>
        <v>0</v>
      </c>
      <c r="F1774" s="52" t="b">
        <f t="shared" si="624"/>
        <v>0</v>
      </c>
      <c r="G1774" s="22" t="b">
        <f t="shared" si="630"/>
        <v>0</v>
      </c>
      <c r="H1774" s="22" t="b">
        <f t="shared" si="614"/>
        <v>0</v>
      </c>
      <c r="I1774" s="22" t="b">
        <f t="shared" si="625"/>
        <v>0</v>
      </c>
      <c r="J1774" s="22" t="b">
        <f t="shared" si="615"/>
        <v>0</v>
      </c>
      <c r="K1774" s="3" t="str">
        <f t="shared" si="616"/>
        <v/>
      </c>
      <c r="L1774" s="3" t="str">
        <f t="shared" si="617"/>
        <v/>
      </c>
      <c r="M1774" s="3" t="str">
        <f t="shared" si="618"/>
        <v/>
      </c>
      <c r="N1774" s="54" t="str">
        <f t="shared" si="626"/>
        <v/>
      </c>
      <c r="O1774" s="3" t="str">
        <f t="shared" si="619"/>
        <v/>
      </c>
      <c r="P1774" s="19" t="str">
        <f t="shared" si="620"/>
        <v/>
      </c>
      <c r="Q1774" s="23">
        <f>_xlfn.XLOOKUP(R1774,summary!C1:C37,summary!B1:B37)</f>
        <v>0</v>
      </c>
      <c r="R1774" s="24" t="str">
        <f t="shared" si="621"/>
        <v>죽전1동</v>
      </c>
      <c r="S1774" s="24" t="str">
        <f t="shared" si="627"/>
        <v>죽전10통</v>
      </c>
      <c r="T1774" s="24" t="str">
        <f t="shared" si="628"/>
        <v>(죽전동)</v>
      </c>
      <c r="U1774" s="24" t="str">
        <f t="shared" si="622"/>
        <v>죽전</v>
      </c>
      <c r="V1774" s="25">
        <f t="shared" si="629"/>
        <v>10</v>
      </c>
      <c r="W1774" s="25">
        <f t="shared" si="623"/>
        <v>6</v>
      </c>
      <c r="X1774" s="5"/>
      <c r="Y1774" s="3"/>
      <c r="Z1774" s="3" t="s">
        <v>89</v>
      </c>
      <c r="AA1774" s="3" t="s">
        <v>1858</v>
      </c>
      <c r="AB1774" s="5"/>
      <c r="AC1774" s="5"/>
      <c r="AD1774" s="5"/>
      <c r="AE1774" s="5"/>
      <c r="AF1774" s="5"/>
      <c r="AG1774" s="5"/>
    </row>
    <row r="1775" spans="1:33" ht="15.95" customHeight="1" x14ac:dyDescent="0.3">
      <c r="A1775" s="22" t="b">
        <f t="shared" si="609"/>
        <v>0</v>
      </c>
      <c r="B1775" s="22" t="b">
        <f t="shared" si="610"/>
        <v>0</v>
      </c>
      <c r="C1775" s="22" t="b">
        <f t="shared" si="611"/>
        <v>0</v>
      </c>
      <c r="D1775" s="22" t="b">
        <f t="shared" si="612"/>
        <v>0</v>
      </c>
      <c r="E1775" s="22" t="b">
        <f t="shared" si="613"/>
        <v>0</v>
      </c>
      <c r="F1775" s="52" t="b">
        <f t="shared" si="624"/>
        <v>0</v>
      </c>
      <c r="G1775" s="22" t="b">
        <f t="shared" si="630"/>
        <v>0</v>
      </c>
      <c r="H1775" s="22" t="b">
        <f t="shared" si="614"/>
        <v>0</v>
      </c>
      <c r="I1775" s="22" t="b">
        <f t="shared" si="625"/>
        <v>0</v>
      </c>
      <c r="J1775" s="22" t="b">
        <f t="shared" si="615"/>
        <v>0</v>
      </c>
      <c r="K1775" s="3" t="str">
        <f t="shared" si="616"/>
        <v/>
      </c>
      <c r="L1775" s="3" t="str">
        <f t="shared" si="617"/>
        <v/>
      </c>
      <c r="M1775" s="3" t="str">
        <f t="shared" si="618"/>
        <v/>
      </c>
      <c r="N1775" s="54" t="str">
        <f t="shared" si="626"/>
        <v/>
      </c>
      <c r="O1775" s="3" t="str">
        <f t="shared" si="619"/>
        <v/>
      </c>
      <c r="P1775" s="19" t="str">
        <f t="shared" si="620"/>
        <v/>
      </c>
      <c r="Q1775" s="23">
        <f>_xlfn.XLOOKUP(R1775,summary!C1:C37,summary!B1:B37)</f>
        <v>0</v>
      </c>
      <c r="R1775" s="24" t="str">
        <f t="shared" si="621"/>
        <v>죽전1동</v>
      </c>
      <c r="S1775" s="24" t="str">
        <f t="shared" si="627"/>
        <v>죽전10통</v>
      </c>
      <c r="T1775" s="24" t="str">
        <f t="shared" si="628"/>
        <v>(죽전동)</v>
      </c>
      <c r="U1775" s="24" t="str">
        <f t="shared" si="622"/>
        <v>죽전</v>
      </c>
      <c r="V1775" s="25">
        <f t="shared" si="629"/>
        <v>10</v>
      </c>
      <c r="W1775" s="25">
        <f t="shared" si="623"/>
        <v>7</v>
      </c>
      <c r="X1775" s="5"/>
      <c r="Y1775" s="5"/>
      <c r="Z1775" s="3" t="s">
        <v>91</v>
      </c>
      <c r="AA1775" s="3" t="s">
        <v>1859</v>
      </c>
      <c r="AB1775" s="5"/>
      <c r="AC1775" s="5"/>
      <c r="AD1775" s="5"/>
      <c r="AE1775" s="5"/>
      <c r="AF1775" s="5"/>
      <c r="AG1775" s="5"/>
    </row>
    <row r="1776" spans="1:33" ht="15.95" customHeight="1" x14ac:dyDescent="0.3">
      <c r="A1776" s="22" t="b">
        <f t="shared" si="609"/>
        <v>0</v>
      </c>
      <c r="B1776" s="22" t="b">
        <f t="shared" si="610"/>
        <v>0</v>
      </c>
      <c r="C1776" s="22" t="b">
        <f t="shared" si="611"/>
        <v>0</v>
      </c>
      <c r="D1776" s="22" t="b">
        <f t="shared" si="612"/>
        <v>0</v>
      </c>
      <c r="E1776" s="22" t="b">
        <f t="shared" si="613"/>
        <v>0</v>
      </c>
      <c r="F1776" s="52" t="b">
        <f t="shared" si="624"/>
        <v>0</v>
      </c>
      <c r="G1776" s="22" t="b">
        <f t="shared" si="630"/>
        <v>0</v>
      </c>
      <c r="H1776" s="22" t="b">
        <f t="shared" si="614"/>
        <v>0</v>
      </c>
      <c r="I1776" s="22" t="b">
        <f t="shared" si="625"/>
        <v>0</v>
      </c>
      <c r="J1776" s="22" t="b">
        <f t="shared" si="615"/>
        <v>0</v>
      </c>
      <c r="K1776" s="3" t="str">
        <f t="shared" si="616"/>
        <v/>
      </c>
      <c r="L1776" s="3" t="str">
        <f t="shared" si="617"/>
        <v/>
      </c>
      <c r="M1776" s="22" t="str">
        <f t="shared" si="618"/>
        <v/>
      </c>
      <c r="N1776" s="54" t="str">
        <f t="shared" si="626"/>
        <v/>
      </c>
      <c r="O1776" s="3" t="str">
        <f t="shared" si="619"/>
        <v/>
      </c>
      <c r="P1776" s="19" t="str">
        <f t="shared" si="620"/>
        <v/>
      </c>
      <c r="Q1776" s="23">
        <f>_xlfn.XLOOKUP(R1776,summary!C1:C37,summary!B1:B37)</f>
        <v>0</v>
      </c>
      <c r="R1776" s="24" t="str">
        <f t="shared" si="621"/>
        <v>죽전1동</v>
      </c>
      <c r="S1776" s="24" t="str">
        <f t="shared" si="627"/>
        <v>죽전10통</v>
      </c>
      <c r="T1776" s="24" t="str">
        <f t="shared" si="628"/>
        <v>(죽전동)</v>
      </c>
      <c r="U1776" s="24" t="str">
        <f t="shared" si="622"/>
        <v>죽전</v>
      </c>
      <c r="V1776" s="25">
        <f t="shared" si="629"/>
        <v>10</v>
      </c>
      <c r="W1776" s="25">
        <f t="shared" si="623"/>
        <v>8</v>
      </c>
      <c r="X1776" s="5"/>
      <c r="Y1776" s="5"/>
      <c r="Z1776" s="3" t="s">
        <v>93</v>
      </c>
      <c r="AA1776" s="3" t="s">
        <v>1860</v>
      </c>
      <c r="AB1776" s="5"/>
      <c r="AC1776" s="5"/>
      <c r="AD1776" s="5"/>
      <c r="AE1776" s="5"/>
      <c r="AF1776" s="5"/>
      <c r="AG1776" s="5"/>
    </row>
    <row r="1777" spans="1:33" ht="15.95" customHeight="1" x14ac:dyDescent="0.3">
      <c r="A1777" s="22" t="b">
        <f t="shared" si="609"/>
        <v>1</v>
      </c>
      <c r="B1777" s="22" t="b">
        <f t="shared" si="610"/>
        <v>0</v>
      </c>
      <c r="C1777" s="22" t="b">
        <f t="shared" si="611"/>
        <v>0</v>
      </c>
      <c r="D1777" s="22" t="b">
        <f t="shared" si="612"/>
        <v>0</v>
      </c>
      <c r="E1777" s="22" t="b">
        <f t="shared" si="613"/>
        <v>0</v>
      </c>
      <c r="F1777" s="52" t="b">
        <f t="shared" si="624"/>
        <v>0</v>
      </c>
      <c r="G1777" s="22" t="b">
        <f t="shared" si="630"/>
        <v>0</v>
      </c>
      <c r="H1777" s="22" t="b">
        <f t="shared" si="614"/>
        <v>0</v>
      </c>
      <c r="I1777" s="22" t="b">
        <f t="shared" si="625"/>
        <v>0</v>
      </c>
      <c r="J1777" s="22" t="b">
        <f t="shared" si="615"/>
        <v>1</v>
      </c>
      <c r="K1777" s="3" t="str">
        <f t="shared" si="616"/>
        <v>죽전11통</v>
      </c>
      <c r="L1777" s="3" t="str">
        <f t="shared" si="617"/>
        <v>11</v>
      </c>
      <c r="M1777" s="3">
        <f t="shared" si="618"/>
        <v>11</v>
      </c>
      <c r="N1777" s="54" t="str">
        <f t="shared" si="626"/>
        <v>죽전</v>
      </c>
      <c r="O1777" s="3" t="str">
        <f t="shared" si="619"/>
        <v/>
      </c>
      <c r="P1777" s="19" t="str">
        <f t="shared" si="620"/>
        <v/>
      </c>
      <c r="Q1777" s="23">
        <f>_xlfn.XLOOKUP(R1777,summary!C1:C37,summary!B1:B37)</f>
        <v>0</v>
      </c>
      <c r="R1777" s="24" t="str">
        <f t="shared" si="621"/>
        <v>죽전1동</v>
      </c>
      <c r="S1777" s="24" t="str">
        <f t="shared" si="627"/>
        <v>죽전11통</v>
      </c>
      <c r="T1777" s="24" t="str">
        <f t="shared" si="628"/>
        <v>(죽전동)</v>
      </c>
      <c r="U1777" s="24" t="str">
        <f t="shared" si="622"/>
        <v>죽전</v>
      </c>
      <c r="V1777" s="25">
        <f t="shared" si="629"/>
        <v>11</v>
      </c>
      <c r="W1777" s="25">
        <f t="shared" si="623"/>
        <v>1</v>
      </c>
      <c r="X1777" s="5"/>
      <c r="Y1777" s="5" t="s">
        <v>1861</v>
      </c>
      <c r="Z1777" s="3" t="s">
        <v>63</v>
      </c>
      <c r="AA1777" s="3" t="s">
        <v>1862</v>
      </c>
      <c r="AB1777" s="5"/>
      <c r="AC1777" s="5"/>
      <c r="AD1777" s="5"/>
      <c r="AE1777" s="5"/>
      <c r="AF1777" s="5"/>
      <c r="AG1777" s="5"/>
    </row>
    <row r="1778" spans="1:33" ht="15.95" customHeight="1" x14ac:dyDescent="0.3">
      <c r="A1778" s="22" t="b">
        <f t="shared" si="609"/>
        <v>1</v>
      </c>
      <c r="B1778" s="22" t="b">
        <f t="shared" si="610"/>
        <v>1</v>
      </c>
      <c r="C1778" s="22" t="b">
        <f t="shared" si="611"/>
        <v>1</v>
      </c>
      <c r="D1778" s="22" t="b">
        <f t="shared" si="612"/>
        <v>1</v>
      </c>
      <c r="E1778" s="22" t="b">
        <f t="shared" si="613"/>
        <v>1</v>
      </c>
      <c r="F1778" s="52" t="b">
        <f t="shared" si="624"/>
        <v>0</v>
      </c>
      <c r="G1778" s="22" t="b">
        <f t="shared" si="630"/>
        <v>0</v>
      </c>
      <c r="H1778" s="22" t="b">
        <f t="shared" si="614"/>
        <v>0</v>
      </c>
      <c r="I1778" s="22" t="b">
        <f t="shared" si="625"/>
        <v>0</v>
      </c>
      <c r="J1778" s="22" t="b">
        <f t="shared" si="615"/>
        <v>0</v>
      </c>
      <c r="K1778" s="3" t="str">
        <f t="shared" si="616"/>
        <v/>
      </c>
      <c r="L1778" s="3" t="str">
        <f t="shared" si="617"/>
        <v/>
      </c>
      <c r="M1778" s="3" t="str">
        <f t="shared" si="618"/>
        <v/>
      </c>
      <c r="N1778" s="54" t="str">
        <f t="shared" si="626"/>
        <v/>
      </c>
      <c r="O1778" s="3" t="str">
        <f t="shared" si="619"/>
        <v/>
      </c>
      <c r="P1778" s="19" t="str">
        <f t="shared" si="620"/>
        <v>(죽전동)</v>
      </c>
      <c r="Q1778" s="23">
        <f>_xlfn.XLOOKUP(R1778,summary!C1:C37,summary!B1:B37)</f>
        <v>0</v>
      </c>
      <c r="R1778" s="24" t="str">
        <f t="shared" si="621"/>
        <v>죽전1동</v>
      </c>
      <c r="S1778" s="24" t="str">
        <f t="shared" si="627"/>
        <v>죽전11통</v>
      </c>
      <c r="T1778" s="24" t="str">
        <f t="shared" si="628"/>
        <v>(죽전동)</v>
      </c>
      <c r="U1778" s="24" t="str">
        <f t="shared" si="622"/>
        <v>죽전</v>
      </c>
      <c r="V1778" s="25">
        <f t="shared" si="629"/>
        <v>11</v>
      </c>
      <c r="W1778" s="25">
        <f t="shared" si="623"/>
        <v>2</v>
      </c>
      <c r="X1778" s="5"/>
      <c r="Y1778" s="5" t="s">
        <v>1782</v>
      </c>
      <c r="Z1778" s="3" t="s">
        <v>65</v>
      </c>
      <c r="AA1778" s="3" t="s">
        <v>1863</v>
      </c>
      <c r="AB1778" s="5"/>
      <c r="AC1778" s="5"/>
      <c r="AD1778" s="5"/>
      <c r="AE1778" s="5"/>
      <c r="AF1778" s="5"/>
      <c r="AG1778" s="5"/>
    </row>
    <row r="1779" spans="1:33" ht="15.95" customHeight="1" x14ac:dyDescent="0.3">
      <c r="A1779" s="22" t="b">
        <f t="shared" si="609"/>
        <v>0</v>
      </c>
      <c r="B1779" s="22" t="b">
        <f t="shared" si="610"/>
        <v>0</v>
      </c>
      <c r="C1779" s="22" t="b">
        <f t="shared" si="611"/>
        <v>0</v>
      </c>
      <c r="D1779" s="22" t="b">
        <f t="shared" si="612"/>
        <v>0</v>
      </c>
      <c r="E1779" s="22" t="b">
        <f t="shared" si="613"/>
        <v>0</v>
      </c>
      <c r="F1779" s="52" t="b">
        <f t="shared" si="624"/>
        <v>0</v>
      </c>
      <c r="G1779" s="22" t="b">
        <f t="shared" si="630"/>
        <v>0</v>
      </c>
      <c r="H1779" s="22" t="b">
        <f t="shared" si="614"/>
        <v>0</v>
      </c>
      <c r="I1779" s="22" t="b">
        <f t="shared" si="625"/>
        <v>0</v>
      </c>
      <c r="J1779" s="22" t="b">
        <f t="shared" si="615"/>
        <v>0</v>
      </c>
      <c r="K1779" s="3" t="str">
        <f t="shared" si="616"/>
        <v/>
      </c>
      <c r="L1779" s="3" t="str">
        <f t="shared" si="617"/>
        <v/>
      </c>
      <c r="M1779" s="3" t="str">
        <f t="shared" si="618"/>
        <v/>
      </c>
      <c r="N1779" s="54" t="str">
        <f t="shared" si="626"/>
        <v/>
      </c>
      <c r="O1779" s="3" t="str">
        <f t="shared" si="619"/>
        <v/>
      </c>
      <c r="P1779" s="19" t="str">
        <f t="shared" si="620"/>
        <v/>
      </c>
      <c r="Q1779" s="23">
        <f>_xlfn.XLOOKUP(R1779,summary!C1:C37,summary!B1:B37)</f>
        <v>0</v>
      </c>
      <c r="R1779" s="24" t="str">
        <f t="shared" si="621"/>
        <v>죽전1동</v>
      </c>
      <c r="S1779" s="24" t="str">
        <f t="shared" si="627"/>
        <v>죽전11통</v>
      </c>
      <c r="T1779" s="24" t="str">
        <f t="shared" si="628"/>
        <v>(죽전동)</v>
      </c>
      <c r="U1779" s="24" t="str">
        <f t="shared" si="622"/>
        <v>죽전</v>
      </c>
      <c r="V1779" s="25">
        <f t="shared" si="629"/>
        <v>11</v>
      </c>
      <c r="W1779" s="25">
        <f t="shared" si="623"/>
        <v>3</v>
      </c>
      <c r="X1779" s="5"/>
      <c r="Y1779" s="5"/>
      <c r="Z1779" s="3" t="s">
        <v>67</v>
      </c>
      <c r="AA1779" s="3" t="s">
        <v>1864</v>
      </c>
      <c r="AB1779" s="5"/>
      <c r="AC1779" s="5"/>
      <c r="AD1779" s="5"/>
      <c r="AE1779" s="5"/>
      <c r="AF1779" s="5"/>
      <c r="AG1779" s="5"/>
    </row>
    <row r="1780" spans="1:33" ht="15.95" customHeight="1" x14ac:dyDescent="0.3">
      <c r="A1780" s="22" t="b">
        <f t="shared" si="609"/>
        <v>1</v>
      </c>
      <c r="B1780" s="22" t="b">
        <f t="shared" si="610"/>
        <v>0</v>
      </c>
      <c r="C1780" s="22" t="b">
        <f t="shared" si="611"/>
        <v>0</v>
      </c>
      <c r="D1780" s="22" t="b">
        <f t="shared" si="612"/>
        <v>0</v>
      </c>
      <c r="E1780" s="22" t="b">
        <f t="shared" si="613"/>
        <v>0</v>
      </c>
      <c r="F1780" s="52" t="b">
        <f t="shared" si="624"/>
        <v>0</v>
      </c>
      <c r="G1780" s="22" t="b">
        <f t="shared" si="630"/>
        <v>0</v>
      </c>
      <c r="H1780" s="22" t="b">
        <f t="shared" si="614"/>
        <v>0</v>
      </c>
      <c r="I1780" s="22" t="b">
        <f t="shared" si="625"/>
        <v>0</v>
      </c>
      <c r="J1780" s="22" t="b">
        <f t="shared" si="615"/>
        <v>1</v>
      </c>
      <c r="K1780" s="3" t="str">
        <f t="shared" si="616"/>
        <v/>
      </c>
      <c r="L1780" s="3" t="str">
        <f t="shared" si="617"/>
        <v/>
      </c>
      <c r="M1780" s="3" t="str">
        <f t="shared" si="618"/>
        <v/>
      </c>
      <c r="N1780" s="54" t="str">
        <f t="shared" si="626"/>
        <v/>
      </c>
      <c r="O1780" s="3" t="str">
        <f t="shared" si="619"/>
        <v/>
      </c>
      <c r="P1780" s="19" t="str">
        <f t="shared" si="620"/>
        <v/>
      </c>
      <c r="Q1780" s="23" t="e">
        <f>_xlfn.XLOOKUP(R1780,summary!C1:C37,summary!B1:B37)</f>
        <v>#N/A</v>
      </c>
      <c r="R1780" s="24" t="str">
        <f t="shared" si="621"/>
        <v>읍 면 동</v>
      </c>
      <c r="S1780" s="24" t="str">
        <f t="shared" si="627"/>
        <v>통 리 명</v>
      </c>
      <c r="T1780" s="24" t="str">
        <f t="shared" si="628"/>
        <v/>
      </c>
      <c r="U1780" s="24" t="str">
        <f t="shared" si="622"/>
        <v/>
      </c>
      <c r="V1780" s="25" t="str">
        <f t="shared" si="629"/>
        <v/>
      </c>
      <c r="W1780" s="25" t="str">
        <f t="shared" si="623"/>
        <v/>
      </c>
      <c r="X1780" s="5" t="s">
        <v>121</v>
      </c>
      <c r="Y1780" s="5" t="s">
        <v>122</v>
      </c>
      <c r="Z1780" s="3" t="s">
        <v>59</v>
      </c>
      <c r="AA1780" s="3" t="s">
        <v>2628</v>
      </c>
      <c r="AB1780" s="5"/>
      <c r="AC1780" s="5"/>
      <c r="AD1780" s="5"/>
      <c r="AE1780" s="5"/>
      <c r="AF1780" s="5"/>
      <c r="AG1780" s="5"/>
    </row>
    <row r="1781" spans="1:33" ht="15.95" customHeight="1" x14ac:dyDescent="0.3">
      <c r="A1781" s="22" t="b">
        <f t="shared" si="609"/>
        <v>1</v>
      </c>
      <c r="B1781" s="22" t="b">
        <f t="shared" si="610"/>
        <v>0</v>
      </c>
      <c r="C1781" s="22" t="b">
        <f t="shared" si="611"/>
        <v>0</v>
      </c>
      <c r="D1781" s="22" t="b">
        <f t="shared" si="612"/>
        <v>0</v>
      </c>
      <c r="E1781" s="22" t="b">
        <f t="shared" si="613"/>
        <v>0</v>
      </c>
      <c r="F1781" s="52" t="b">
        <f t="shared" si="624"/>
        <v>0</v>
      </c>
      <c r="G1781" s="22" t="b">
        <f t="shared" si="630"/>
        <v>0</v>
      </c>
      <c r="H1781" s="22" t="b">
        <f t="shared" si="614"/>
        <v>0</v>
      </c>
      <c r="I1781" s="22" t="b">
        <f t="shared" si="625"/>
        <v>0</v>
      </c>
      <c r="J1781" s="22" t="b">
        <f t="shared" si="615"/>
        <v>1</v>
      </c>
      <c r="K1781" s="3" t="str">
        <f t="shared" si="616"/>
        <v>죽전12통</v>
      </c>
      <c r="L1781" s="3" t="str">
        <f t="shared" si="617"/>
        <v>12</v>
      </c>
      <c r="M1781" s="3">
        <f t="shared" si="618"/>
        <v>12</v>
      </c>
      <c r="N1781" s="54" t="str">
        <f t="shared" si="626"/>
        <v>죽전</v>
      </c>
      <c r="O1781" s="3" t="str">
        <f t="shared" si="619"/>
        <v/>
      </c>
      <c r="P1781" s="19" t="str">
        <f t="shared" si="620"/>
        <v/>
      </c>
      <c r="Q1781" s="23">
        <f>_xlfn.XLOOKUP(R1781,summary!C1:C37,summary!B1:B37)</f>
        <v>0</v>
      </c>
      <c r="R1781" s="24" t="str">
        <f t="shared" si="621"/>
        <v>죽전1동</v>
      </c>
      <c r="S1781" s="24" t="str">
        <f t="shared" si="627"/>
        <v>죽전12통</v>
      </c>
      <c r="T1781" s="24" t="str">
        <f t="shared" si="628"/>
        <v>(죽전동)</v>
      </c>
      <c r="U1781" s="24" t="str">
        <f t="shared" si="622"/>
        <v>죽전</v>
      </c>
      <c r="V1781" s="25">
        <f t="shared" si="629"/>
        <v>12</v>
      </c>
      <c r="W1781" s="25">
        <f t="shared" si="623"/>
        <v>1</v>
      </c>
      <c r="X1781" s="5" t="s">
        <v>30</v>
      </c>
      <c r="Y1781" s="3" t="s">
        <v>1865</v>
      </c>
      <c r="Z1781" s="3" t="s">
        <v>63</v>
      </c>
      <c r="AA1781" s="3" t="s">
        <v>1866</v>
      </c>
      <c r="AB1781" s="5"/>
      <c r="AC1781" s="5"/>
      <c r="AD1781" s="5"/>
      <c r="AE1781" s="5"/>
      <c r="AF1781" s="5"/>
      <c r="AG1781" s="5"/>
    </row>
    <row r="1782" spans="1:33" ht="15.95" customHeight="1" x14ac:dyDescent="0.3">
      <c r="A1782" s="22" t="b">
        <f t="shared" si="609"/>
        <v>1</v>
      </c>
      <c r="B1782" s="22" t="b">
        <f t="shared" si="610"/>
        <v>1</v>
      </c>
      <c r="C1782" s="22" t="b">
        <f t="shared" si="611"/>
        <v>1</v>
      </c>
      <c r="D1782" s="22" t="b">
        <f t="shared" si="612"/>
        <v>1</v>
      </c>
      <c r="E1782" s="22" t="b">
        <f t="shared" si="613"/>
        <v>1</v>
      </c>
      <c r="F1782" s="52" t="b">
        <f t="shared" si="624"/>
        <v>0</v>
      </c>
      <c r="G1782" s="22" t="b">
        <f t="shared" si="630"/>
        <v>0</v>
      </c>
      <c r="H1782" s="22" t="b">
        <f t="shared" si="614"/>
        <v>0</v>
      </c>
      <c r="I1782" s="22" t="b">
        <f t="shared" si="625"/>
        <v>0</v>
      </c>
      <c r="J1782" s="22" t="b">
        <f t="shared" si="615"/>
        <v>0</v>
      </c>
      <c r="K1782" s="3" t="str">
        <f t="shared" si="616"/>
        <v/>
      </c>
      <c r="L1782" s="3" t="str">
        <f t="shared" si="617"/>
        <v/>
      </c>
      <c r="M1782" s="3" t="str">
        <f t="shared" si="618"/>
        <v/>
      </c>
      <c r="N1782" s="54" t="str">
        <f t="shared" si="626"/>
        <v/>
      </c>
      <c r="O1782" s="3" t="str">
        <f t="shared" si="619"/>
        <v/>
      </c>
      <c r="P1782" s="19" t="str">
        <f t="shared" si="620"/>
        <v>(죽전동)</v>
      </c>
      <c r="Q1782" s="23">
        <f>_xlfn.XLOOKUP(R1782,summary!C1:C37,summary!B1:B37)</f>
        <v>0</v>
      </c>
      <c r="R1782" s="24" t="str">
        <f t="shared" si="621"/>
        <v>죽전1동</v>
      </c>
      <c r="S1782" s="24" t="str">
        <f t="shared" si="627"/>
        <v>죽전12통</v>
      </c>
      <c r="T1782" s="24" t="str">
        <f t="shared" si="628"/>
        <v>(죽전동)</v>
      </c>
      <c r="U1782" s="24" t="str">
        <f t="shared" si="622"/>
        <v>죽전</v>
      </c>
      <c r="V1782" s="25">
        <f t="shared" si="629"/>
        <v>12</v>
      </c>
      <c r="W1782" s="25">
        <f t="shared" si="623"/>
        <v>2</v>
      </c>
      <c r="X1782" s="5"/>
      <c r="Y1782" s="3" t="s">
        <v>1782</v>
      </c>
      <c r="Z1782" s="3" t="s">
        <v>65</v>
      </c>
      <c r="AA1782" s="3" t="s">
        <v>1867</v>
      </c>
      <c r="AB1782" s="5"/>
      <c r="AC1782" s="5"/>
      <c r="AD1782" s="5"/>
      <c r="AE1782" s="5"/>
      <c r="AF1782" s="5"/>
      <c r="AG1782" s="5"/>
    </row>
    <row r="1783" spans="1:33" ht="15.95" customHeight="1" x14ac:dyDescent="0.3">
      <c r="A1783" s="22" t="b">
        <f t="shared" si="609"/>
        <v>0</v>
      </c>
      <c r="B1783" s="22" t="b">
        <f t="shared" si="610"/>
        <v>0</v>
      </c>
      <c r="C1783" s="22" t="b">
        <f t="shared" si="611"/>
        <v>0</v>
      </c>
      <c r="D1783" s="22" t="b">
        <f t="shared" si="612"/>
        <v>0</v>
      </c>
      <c r="E1783" s="22" t="b">
        <f t="shared" si="613"/>
        <v>0</v>
      </c>
      <c r="F1783" s="52" t="b">
        <f t="shared" si="624"/>
        <v>0</v>
      </c>
      <c r="G1783" s="22" t="b">
        <f t="shared" si="630"/>
        <v>0</v>
      </c>
      <c r="H1783" s="22" t="b">
        <f t="shared" si="614"/>
        <v>0</v>
      </c>
      <c r="I1783" s="22" t="b">
        <f t="shared" si="625"/>
        <v>0</v>
      </c>
      <c r="J1783" s="22" t="b">
        <f t="shared" si="615"/>
        <v>0</v>
      </c>
      <c r="K1783" s="3" t="str">
        <f t="shared" si="616"/>
        <v/>
      </c>
      <c r="L1783" s="3" t="str">
        <f t="shared" si="617"/>
        <v/>
      </c>
      <c r="M1783" s="3" t="str">
        <f t="shared" si="618"/>
        <v/>
      </c>
      <c r="N1783" s="54" t="str">
        <f t="shared" si="626"/>
        <v/>
      </c>
      <c r="O1783" s="3" t="str">
        <f t="shared" si="619"/>
        <v/>
      </c>
      <c r="P1783" s="19" t="str">
        <f t="shared" si="620"/>
        <v/>
      </c>
      <c r="Q1783" s="23">
        <f>_xlfn.XLOOKUP(R1783,summary!C1:C37,summary!B1:B37)</f>
        <v>0</v>
      </c>
      <c r="R1783" s="24" t="str">
        <f t="shared" si="621"/>
        <v>죽전1동</v>
      </c>
      <c r="S1783" s="24" t="str">
        <f t="shared" si="627"/>
        <v>죽전12통</v>
      </c>
      <c r="T1783" s="24" t="str">
        <f t="shared" si="628"/>
        <v>(죽전동)</v>
      </c>
      <c r="U1783" s="24" t="str">
        <f t="shared" si="622"/>
        <v>죽전</v>
      </c>
      <c r="V1783" s="25">
        <f t="shared" si="629"/>
        <v>12</v>
      </c>
      <c r="W1783" s="25">
        <f t="shared" si="623"/>
        <v>3</v>
      </c>
      <c r="X1783" s="5"/>
      <c r="Y1783" s="5"/>
      <c r="Z1783" s="3" t="s">
        <v>67</v>
      </c>
      <c r="AA1783" s="3" t="s">
        <v>1868</v>
      </c>
      <c r="AB1783" s="5"/>
      <c r="AC1783" s="5"/>
      <c r="AD1783" s="5"/>
      <c r="AE1783" s="5"/>
      <c r="AF1783" s="5"/>
      <c r="AG1783" s="5"/>
    </row>
    <row r="1784" spans="1:33" ht="15.95" customHeight="1" x14ac:dyDescent="0.3">
      <c r="A1784" s="22" t="b">
        <f t="shared" si="609"/>
        <v>0</v>
      </c>
      <c r="B1784" s="22" t="b">
        <f t="shared" si="610"/>
        <v>0</v>
      </c>
      <c r="C1784" s="22" t="b">
        <f t="shared" si="611"/>
        <v>0</v>
      </c>
      <c r="D1784" s="22" t="b">
        <f t="shared" si="612"/>
        <v>0</v>
      </c>
      <c r="E1784" s="22" t="b">
        <f t="shared" si="613"/>
        <v>0</v>
      </c>
      <c r="F1784" s="52" t="b">
        <f t="shared" si="624"/>
        <v>0</v>
      </c>
      <c r="G1784" s="22" t="b">
        <f t="shared" si="630"/>
        <v>0</v>
      </c>
      <c r="H1784" s="22" t="b">
        <f t="shared" si="614"/>
        <v>0</v>
      </c>
      <c r="I1784" s="22" t="b">
        <f t="shared" si="625"/>
        <v>0</v>
      </c>
      <c r="J1784" s="22" t="b">
        <f t="shared" si="615"/>
        <v>0</v>
      </c>
      <c r="K1784" s="3" t="str">
        <f t="shared" si="616"/>
        <v/>
      </c>
      <c r="L1784" s="3" t="str">
        <f t="shared" si="617"/>
        <v/>
      </c>
      <c r="M1784" s="22" t="str">
        <f t="shared" si="618"/>
        <v/>
      </c>
      <c r="N1784" s="54" t="str">
        <f t="shared" si="626"/>
        <v/>
      </c>
      <c r="O1784" s="3" t="str">
        <f t="shared" si="619"/>
        <v/>
      </c>
      <c r="P1784" s="19" t="str">
        <f t="shared" si="620"/>
        <v/>
      </c>
      <c r="Q1784" s="23">
        <f>_xlfn.XLOOKUP(R1784,summary!C1:C37,summary!B1:B37)</f>
        <v>0</v>
      </c>
      <c r="R1784" s="24" t="str">
        <f t="shared" si="621"/>
        <v>죽전1동</v>
      </c>
      <c r="S1784" s="24" t="str">
        <f t="shared" si="627"/>
        <v>죽전12통</v>
      </c>
      <c r="T1784" s="24" t="str">
        <f t="shared" si="628"/>
        <v>(죽전동)</v>
      </c>
      <c r="U1784" s="24" t="str">
        <f t="shared" si="622"/>
        <v>죽전</v>
      </c>
      <c r="V1784" s="25">
        <f t="shared" si="629"/>
        <v>12</v>
      </c>
      <c r="W1784" s="25">
        <f t="shared" si="623"/>
        <v>4</v>
      </c>
      <c r="X1784" s="5"/>
      <c r="Y1784" s="5"/>
      <c r="Z1784" s="5" t="s">
        <v>73</v>
      </c>
      <c r="AA1784" s="3" t="s">
        <v>1869</v>
      </c>
      <c r="AB1784" s="5"/>
      <c r="AC1784" s="5"/>
      <c r="AD1784" s="5"/>
      <c r="AE1784" s="5"/>
      <c r="AF1784" s="5"/>
      <c r="AG1784" s="5"/>
    </row>
    <row r="1785" spans="1:33" ht="15.95" customHeight="1" x14ac:dyDescent="0.3">
      <c r="A1785" s="22" t="b">
        <f t="shared" si="609"/>
        <v>0</v>
      </c>
      <c r="B1785" s="22" t="b">
        <f t="shared" si="610"/>
        <v>0</v>
      </c>
      <c r="C1785" s="22" t="b">
        <f t="shared" si="611"/>
        <v>0</v>
      </c>
      <c r="D1785" s="22" t="b">
        <f t="shared" si="612"/>
        <v>0</v>
      </c>
      <c r="E1785" s="22" t="b">
        <f t="shared" si="613"/>
        <v>0</v>
      </c>
      <c r="F1785" s="52" t="b">
        <f t="shared" si="624"/>
        <v>0</v>
      </c>
      <c r="G1785" s="22" t="b">
        <f t="shared" si="630"/>
        <v>0</v>
      </c>
      <c r="H1785" s="22" t="b">
        <f t="shared" si="614"/>
        <v>0</v>
      </c>
      <c r="I1785" s="22" t="b">
        <f t="shared" si="625"/>
        <v>0</v>
      </c>
      <c r="J1785" s="22" t="b">
        <f t="shared" si="615"/>
        <v>0</v>
      </c>
      <c r="K1785" s="3" t="str">
        <f t="shared" si="616"/>
        <v/>
      </c>
      <c r="L1785" s="3" t="str">
        <f t="shared" si="617"/>
        <v/>
      </c>
      <c r="M1785" s="3" t="str">
        <f t="shared" si="618"/>
        <v/>
      </c>
      <c r="N1785" s="54" t="str">
        <f t="shared" si="626"/>
        <v/>
      </c>
      <c r="O1785" s="3" t="str">
        <f t="shared" si="619"/>
        <v/>
      </c>
      <c r="P1785" s="19" t="str">
        <f t="shared" si="620"/>
        <v/>
      </c>
      <c r="Q1785" s="23">
        <f>_xlfn.XLOOKUP(R1785,summary!C1:C37,summary!B1:B37)</f>
        <v>0</v>
      </c>
      <c r="R1785" s="24" t="str">
        <f t="shared" si="621"/>
        <v>죽전1동</v>
      </c>
      <c r="S1785" s="24" t="str">
        <f t="shared" si="627"/>
        <v>죽전12통</v>
      </c>
      <c r="T1785" s="24" t="str">
        <f t="shared" si="628"/>
        <v>(죽전동)</v>
      </c>
      <c r="U1785" s="24" t="str">
        <f t="shared" si="622"/>
        <v>죽전</v>
      </c>
      <c r="V1785" s="25">
        <f t="shared" si="629"/>
        <v>12</v>
      </c>
      <c r="W1785" s="25">
        <f t="shared" si="623"/>
        <v>5</v>
      </c>
      <c r="X1785" s="5"/>
      <c r="Y1785" s="5"/>
      <c r="Z1785" s="5" t="s">
        <v>87</v>
      </c>
      <c r="AA1785" s="3" t="s">
        <v>1870</v>
      </c>
      <c r="AB1785" s="5"/>
      <c r="AC1785" s="5"/>
      <c r="AD1785" s="5"/>
      <c r="AE1785" s="5"/>
      <c r="AF1785" s="5"/>
      <c r="AG1785" s="5"/>
    </row>
    <row r="1786" spans="1:33" ht="15.95" customHeight="1" x14ac:dyDescent="0.3">
      <c r="A1786" s="22" t="b">
        <f t="shared" si="609"/>
        <v>0</v>
      </c>
      <c r="B1786" s="22" t="b">
        <f t="shared" si="610"/>
        <v>0</v>
      </c>
      <c r="C1786" s="22" t="b">
        <f t="shared" si="611"/>
        <v>0</v>
      </c>
      <c r="D1786" s="22" t="b">
        <f t="shared" si="612"/>
        <v>0</v>
      </c>
      <c r="E1786" s="22" t="b">
        <f t="shared" si="613"/>
        <v>0</v>
      </c>
      <c r="F1786" s="52" t="b">
        <f t="shared" si="624"/>
        <v>0</v>
      </c>
      <c r="G1786" s="22" t="b">
        <f t="shared" si="630"/>
        <v>0</v>
      </c>
      <c r="H1786" s="22" t="b">
        <f t="shared" si="614"/>
        <v>0</v>
      </c>
      <c r="I1786" s="22" t="b">
        <f t="shared" si="625"/>
        <v>0</v>
      </c>
      <c r="J1786" s="22" t="b">
        <f t="shared" si="615"/>
        <v>0</v>
      </c>
      <c r="K1786" s="3" t="str">
        <f t="shared" si="616"/>
        <v/>
      </c>
      <c r="L1786" s="3" t="str">
        <f t="shared" si="617"/>
        <v/>
      </c>
      <c r="M1786" s="3" t="str">
        <f t="shared" si="618"/>
        <v/>
      </c>
      <c r="N1786" s="54" t="str">
        <f t="shared" si="626"/>
        <v/>
      </c>
      <c r="O1786" s="3" t="str">
        <f t="shared" si="619"/>
        <v/>
      </c>
      <c r="P1786" s="19" t="str">
        <f t="shared" si="620"/>
        <v/>
      </c>
      <c r="Q1786" s="23">
        <f>_xlfn.XLOOKUP(R1786,summary!C1:C37,summary!B1:B37)</f>
        <v>0</v>
      </c>
      <c r="R1786" s="24" t="str">
        <f t="shared" si="621"/>
        <v>죽전1동</v>
      </c>
      <c r="S1786" s="24" t="str">
        <f t="shared" si="627"/>
        <v>죽전12통</v>
      </c>
      <c r="T1786" s="24" t="str">
        <f t="shared" si="628"/>
        <v>(죽전동)</v>
      </c>
      <c r="U1786" s="24" t="str">
        <f t="shared" si="622"/>
        <v>죽전</v>
      </c>
      <c r="V1786" s="25">
        <f t="shared" si="629"/>
        <v>12</v>
      </c>
      <c r="W1786" s="25">
        <f t="shared" si="623"/>
        <v>6</v>
      </c>
      <c r="X1786" s="5"/>
      <c r="Y1786" s="5"/>
      <c r="Z1786" s="5" t="s">
        <v>89</v>
      </c>
      <c r="AA1786" s="3" t="s">
        <v>1871</v>
      </c>
      <c r="AB1786" s="5"/>
      <c r="AC1786" s="5"/>
      <c r="AD1786" s="5"/>
      <c r="AE1786" s="5"/>
      <c r="AF1786" s="5"/>
      <c r="AG1786" s="5"/>
    </row>
    <row r="1787" spans="1:33" ht="15.95" customHeight="1" x14ac:dyDescent="0.3">
      <c r="A1787" s="22" t="b">
        <f t="shared" si="609"/>
        <v>0</v>
      </c>
      <c r="B1787" s="22" t="b">
        <f t="shared" si="610"/>
        <v>0</v>
      </c>
      <c r="C1787" s="22" t="b">
        <f t="shared" si="611"/>
        <v>0</v>
      </c>
      <c r="D1787" s="22" t="b">
        <f t="shared" si="612"/>
        <v>0</v>
      </c>
      <c r="E1787" s="22" t="b">
        <f t="shared" si="613"/>
        <v>0</v>
      </c>
      <c r="F1787" s="52" t="b">
        <f t="shared" si="624"/>
        <v>0</v>
      </c>
      <c r="G1787" s="22" t="b">
        <f t="shared" si="630"/>
        <v>0</v>
      </c>
      <c r="H1787" s="22" t="b">
        <f t="shared" si="614"/>
        <v>0</v>
      </c>
      <c r="I1787" s="22" t="b">
        <f t="shared" si="625"/>
        <v>0</v>
      </c>
      <c r="J1787" s="22" t="b">
        <f t="shared" si="615"/>
        <v>0</v>
      </c>
      <c r="K1787" s="3" t="str">
        <f t="shared" si="616"/>
        <v/>
      </c>
      <c r="L1787" s="3" t="str">
        <f t="shared" si="617"/>
        <v/>
      </c>
      <c r="M1787" s="3" t="str">
        <f t="shared" si="618"/>
        <v/>
      </c>
      <c r="N1787" s="54" t="str">
        <f t="shared" si="626"/>
        <v/>
      </c>
      <c r="O1787" s="3" t="str">
        <f t="shared" si="619"/>
        <v/>
      </c>
      <c r="P1787" s="19" t="str">
        <f t="shared" si="620"/>
        <v/>
      </c>
      <c r="Q1787" s="23">
        <f>_xlfn.XLOOKUP(R1787,summary!C1:C37,summary!B1:B37)</f>
        <v>0</v>
      </c>
      <c r="R1787" s="24" t="str">
        <f t="shared" si="621"/>
        <v>죽전1동</v>
      </c>
      <c r="S1787" s="24" t="str">
        <f t="shared" si="627"/>
        <v>죽전12통</v>
      </c>
      <c r="T1787" s="24" t="str">
        <f t="shared" si="628"/>
        <v>(죽전동)</v>
      </c>
      <c r="U1787" s="24" t="str">
        <f t="shared" si="622"/>
        <v>죽전</v>
      </c>
      <c r="V1787" s="25">
        <f t="shared" si="629"/>
        <v>12</v>
      </c>
      <c r="W1787" s="25">
        <f t="shared" si="623"/>
        <v>7</v>
      </c>
      <c r="X1787" s="3"/>
      <c r="Y1787" s="3"/>
      <c r="Z1787" s="3" t="s">
        <v>91</v>
      </c>
      <c r="AA1787" s="3" t="s">
        <v>1872</v>
      </c>
      <c r="AB1787" s="5"/>
      <c r="AC1787" s="5"/>
      <c r="AD1787" s="5"/>
      <c r="AE1787" s="5"/>
      <c r="AF1787" s="5"/>
      <c r="AG1787" s="5"/>
    </row>
    <row r="1788" spans="1:33" ht="15.95" customHeight="1" x14ac:dyDescent="0.3">
      <c r="A1788" s="22" t="b">
        <f t="shared" si="609"/>
        <v>0</v>
      </c>
      <c r="B1788" s="22" t="b">
        <f t="shared" si="610"/>
        <v>0</v>
      </c>
      <c r="C1788" s="22" t="b">
        <f t="shared" si="611"/>
        <v>0</v>
      </c>
      <c r="D1788" s="22" t="b">
        <f t="shared" si="612"/>
        <v>0</v>
      </c>
      <c r="E1788" s="22" t="b">
        <f t="shared" si="613"/>
        <v>0</v>
      </c>
      <c r="F1788" s="52" t="b">
        <f t="shared" si="624"/>
        <v>0</v>
      </c>
      <c r="G1788" s="22" t="b">
        <f t="shared" si="630"/>
        <v>0</v>
      </c>
      <c r="H1788" s="22" t="b">
        <f t="shared" si="614"/>
        <v>0</v>
      </c>
      <c r="I1788" s="22" t="b">
        <f t="shared" si="625"/>
        <v>0</v>
      </c>
      <c r="J1788" s="22" t="b">
        <f t="shared" si="615"/>
        <v>0</v>
      </c>
      <c r="K1788" s="3" t="str">
        <f t="shared" si="616"/>
        <v/>
      </c>
      <c r="L1788" s="3" t="str">
        <f t="shared" si="617"/>
        <v/>
      </c>
      <c r="M1788" s="3" t="str">
        <f t="shared" si="618"/>
        <v/>
      </c>
      <c r="N1788" s="54" t="str">
        <f t="shared" si="626"/>
        <v/>
      </c>
      <c r="O1788" s="3" t="str">
        <f t="shared" si="619"/>
        <v/>
      </c>
      <c r="P1788" s="19" t="str">
        <f t="shared" si="620"/>
        <v/>
      </c>
      <c r="Q1788" s="23">
        <f>_xlfn.XLOOKUP(R1788,summary!C1:C37,summary!B1:B37)</f>
        <v>0</v>
      </c>
      <c r="R1788" s="24" t="str">
        <f t="shared" si="621"/>
        <v>죽전1동</v>
      </c>
      <c r="S1788" s="24" t="str">
        <f t="shared" si="627"/>
        <v>죽전12통</v>
      </c>
      <c r="T1788" s="24" t="str">
        <f t="shared" si="628"/>
        <v>(죽전동)</v>
      </c>
      <c r="U1788" s="24" t="str">
        <f t="shared" si="622"/>
        <v>죽전</v>
      </c>
      <c r="V1788" s="25">
        <f t="shared" si="629"/>
        <v>12</v>
      </c>
      <c r="W1788" s="25">
        <f t="shared" si="623"/>
        <v>8</v>
      </c>
      <c r="X1788" s="3"/>
      <c r="Y1788" s="3"/>
      <c r="Z1788" s="3" t="s">
        <v>93</v>
      </c>
      <c r="AA1788" s="3" t="s">
        <v>1873</v>
      </c>
      <c r="AB1788" s="5"/>
      <c r="AC1788" s="5"/>
      <c r="AD1788" s="5"/>
      <c r="AE1788" s="5"/>
      <c r="AF1788" s="5"/>
      <c r="AG1788" s="5"/>
    </row>
    <row r="1789" spans="1:33" ht="15.95" customHeight="1" x14ac:dyDescent="0.3">
      <c r="A1789" s="22" t="b">
        <f t="shared" si="609"/>
        <v>0</v>
      </c>
      <c r="B1789" s="22" t="b">
        <f t="shared" si="610"/>
        <v>0</v>
      </c>
      <c r="C1789" s="22" t="b">
        <f t="shared" si="611"/>
        <v>0</v>
      </c>
      <c r="D1789" s="22" t="b">
        <f t="shared" si="612"/>
        <v>0</v>
      </c>
      <c r="E1789" s="22" t="b">
        <f t="shared" si="613"/>
        <v>0</v>
      </c>
      <c r="F1789" s="52" t="b">
        <f t="shared" si="624"/>
        <v>0</v>
      </c>
      <c r="G1789" s="22" t="b">
        <f t="shared" si="630"/>
        <v>0</v>
      </c>
      <c r="H1789" s="22" t="b">
        <f t="shared" si="614"/>
        <v>0</v>
      </c>
      <c r="I1789" s="22" t="b">
        <f t="shared" si="625"/>
        <v>0</v>
      </c>
      <c r="J1789" s="22" t="b">
        <f t="shared" si="615"/>
        <v>0</v>
      </c>
      <c r="K1789" s="3" t="str">
        <f t="shared" si="616"/>
        <v/>
      </c>
      <c r="L1789" s="3" t="str">
        <f t="shared" si="617"/>
        <v/>
      </c>
      <c r="M1789" s="3" t="str">
        <f t="shared" si="618"/>
        <v/>
      </c>
      <c r="N1789" s="54" t="str">
        <f t="shared" si="626"/>
        <v/>
      </c>
      <c r="O1789" s="3" t="str">
        <f t="shared" si="619"/>
        <v/>
      </c>
      <c r="P1789" s="19" t="str">
        <f t="shared" si="620"/>
        <v/>
      </c>
      <c r="Q1789" s="23">
        <f>_xlfn.XLOOKUP(R1789,summary!C1:C37,summary!B1:B37)</f>
        <v>0</v>
      </c>
      <c r="R1789" s="24" t="str">
        <f t="shared" si="621"/>
        <v>죽전1동</v>
      </c>
      <c r="S1789" s="24" t="str">
        <f t="shared" si="627"/>
        <v>죽전12통</v>
      </c>
      <c r="T1789" s="24" t="str">
        <f t="shared" si="628"/>
        <v>(죽전동)</v>
      </c>
      <c r="U1789" s="24" t="str">
        <f t="shared" si="622"/>
        <v>죽전</v>
      </c>
      <c r="V1789" s="25">
        <f t="shared" si="629"/>
        <v>12</v>
      </c>
      <c r="W1789" s="25">
        <f t="shared" si="623"/>
        <v>9</v>
      </c>
      <c r="X1789" s="5"/>
      <c r="Y1789" s="3"/>
      <c r="Z1789" s="3" t="s">
        <v>95</v>
      </c>
      <c r="AA1789" s="3" t="s">
        <v>1874</v>
      </c>
      <c r="AB1789" s="5"/>
      <c r="AC1789" s="5"/>
      <c r="AD1789" s="5"/>
      <c r="AE1789" s="5"/>
      <c r="AF1789" s="5"/>
      <c r="AG1789" s="5"/>
    </row>
    <row r="1790" spans="1:33" ht="15.95" customHeight="1" x14ac:dyDescent="0.3">
      <c r="A1790" s="22" t="b">
        <f t="shared" si="609"/>
        <v>0</v>
      </c>
      <c r="B1790" s="22" t="b">
        <f t="shared" si="610"/>
        <v>0</v>
      </c>
      <c r="C1790" s="22" t="b">
        <f t="shared" si="611"/>
        <v>0</v>
      </c>
      <c r="D1790" s="22" t="b">
        <f t="shared" si="612"/>
        <v>0</v>
      </c>
      <c r="E1790" s="22" t="b">
        <f t="shared" si="613"/>
        <v>0</v>
      </c>
      <c r="F1790" s="52" t="b">
        <f t="shared" si="624"/>
        <v>0</v>
      </c>
      <c r="G1790" s="22" t="b">
        <f t="shared" si="630"/>
        <v>0</v>
      </c>
      <c r="H1790" s="22" t="b">
        <f t="shared" si="614"/>
        <v>0</v>
      </c>
      <c r="I1790" s="22" t="b">
        <f t="shared" si="625"/>
        <v>0</v>
      </c>
      <c r="J1790" s="22" t="b">
        <f t="shared" si="615"/>
        <v>0</v>
      </c>
      <c r="K1790" s="3" t="str">
        <f t="shared" si="616"/>
        <v/>
      </c>
      <c r="L1790" s="3" t="str">
        <f t="shared" si="617"/>
        <v/>
      </c>
      <c r="M1790" s="3" t="str">
        <f t="shared" si="618"/>
        <v/>
      </c>
      <c r="N1790" s="54" t="str">
        <f t="shared" si="626"/>
        <v/>
      </c>
      <c r="O1790" s="3" t="str">
        <f t="shared" si="619"/>
        <v/>
      </c>
      <c r="P1790" s="19" t="str">
        <f t="shared" si="620"/>
        <v/>
      </c>
      <c r="Q1790" s="23">
        <f>_xlfn.XLOOKUP(R1790,summary!C1:C37,summary!B1:B37)</f>
        <v>0</v>
      </c>
      <c r="R1790" s="24" t="str">
        <f t="shared" si="621"/>
        <v>죽전1동</v>
      </c>
      <c r="S1790" s="24" t="str">
        <f t="shared" si="627"/>
        <v>죽전12통</v>
      </c>
      <c r="T1790" s="24" t="str">
        <f t="shared" si="628"/>
        <v>(죽전동)</v>
      </c>
      <c r="U1790" s="24" t="str">
        <f t="shared" si="622"/>
        <v>죽전</v>
      </c>
      <c r="V1790" s="25">
        <f t="shared" si="629"/>
        <v>12</v>
      </c>
      <c r="W1790" s="25">
        <f t="shared" si="623"/>
        <v>10</v>
      </c>
      <c r="X1790" s="5"/>
      <c r="Y1790" s="5"/>
      <c r="Z1790" s="3" t="s">
        <v>97</v>
      </c>
      <c r="AA1790" s="3" t="s">
        <v>1875</v>
      </c>
      <c r="AB1790" s="5"/>
      <c r="AC1790" s="5"/>
      <c r="AD1790" s="5"/>
      <c r="AE1790" s="5"/>
      <c r="AF1790" s="5"/>
      <c r="AG1790" s="5"/>
    </row>
    <row r="1791" spans="1:33" ht="15.95" customHeight="1" x14ac:dyDescent="0.3">
      <c r="A1791" s="22" t="b">
        <f t="shared" si="609"/>
        <v>0</v>
      </c>
      <c r="B1791" s="22" t="b">
        <f t="shared" si="610"/>
        <v>0</v>
      </c>
      <c r="C1791" s="22" t="b">
        <f t="shared" si="611"/>
        <v>0</v>
      </c>
      <c r="D1791" s="22" t="b">
        <f t="shared" si="612"/>
        <v>0</v>
      </c>
      <c r="E1791" s="22" t="b">
        <f t="shared" si="613"/>
        <v>0</v>
      </c>
      <c r="F1791" s="52" t="b">
        <f t="shared" si="624"/>
        <v>0</v>
      </c>
      <c r="G1791" s="22" t="b">
        <f t="shared" si="630"/>
        <v>0</v>
      </c>
      <c r="H1791" s="22" t="b">
        <f t="shared" si="614"/>
        <v>0</v>
      </c>
      <c r="I1791" s="22" t="b">
        <f t="shared" si="625"/>
        <v>0</v>
      </c>
      <c r="J1791" s="22" t="b">
        <f t="shared" si="615"/>
        <v>0</v>
      </c>
      <c r="K1791" s="3" t="str">
        <f t="shared" si="616"/>
        <v/>
      </c>
      <c r="L1791" s="3" t="str">
        <f t="shared" si="617"/>
        <v/>
      </c>
      <c r="M1791" s="3" t="str">
        <f t="shared" si="618"/>
        <v/>
      </c>
      <c r="N1791" s="54" t="str">
        <f t="shared" si="626"/>
        <v/>
      </c>
      <c r="O1791" s="3" t="str">
        <f t="shared" si="619"/>
        <v/>
      </c>
      <c r="P1791" s="19" t="str">
        <f t="shared" si="620"/>
        <v/>
      </c>
      <c r="Q1791" s="23">
        <f>_xlfn.XLOOKUP(R1791,summary!C1:C37,summary!B1:B37)</f>
        <v>0</v>
      </c>
      <c r="R1791" s="24" t="str">
        <f t="shared" si="621"/>
        <v>죽전1동</v>
      </c>
      <c r="S1791" s="24" t="str">
        <f t="shared" si="627"/>
        <v>죽전12통</v>
      </c>
      <c r="T1791" s="24" t="str">
        <f t="shared" si="628"/>
        <v>(죽전동)</v>
      </c>
      <c r="U1791" s="24" t="str">
        <f t="shared" si="622"/>
        <v>죽전</v>
      </c>
      <c r="V1791" s="25">
        <f t="shared" si="629"/>
        <v>12</v>
      </c>
      <c r="W1791" s="25">
        <f t="shared" si="623"/>
        <v>11</v>
      </c>
      <c r="X1791" s="5"/>
      <c r="Y1791" s="5"/>
      <c r="Z1791" s="3" t="s">
        <v>99</v>
      </c>
      <c r="AA1791" s="3" t="s">
        <v>1876</v>
      </c>
      <c r="AB1791" s="5"/>
      <c r="AC1791" s="5"/>
      <c r="AD1791" s="5"/>
      <c r="AE1791" s="5"/>
      <c r="AF1791" s="5"/>
      <c r="AG1791" s="5"/>
    </row>
    <row r="1792" spans="1:33" ht="15.95" customHeight="1" x14ac:dyDescent="0.3">
      <c r="A1792" s="22" t="b">
        <f t="shared" si="609"/>
        <v>1</v>
      </c>
      <c r="B1792" s="22" t="b">
        <f t="shared" si="610"/>
        <v>0</v>
      </c>
      <c r="C1792" s="22" t="b">
        <f t="shared" si="611"/>
        <v>0</v>
      </c>
      <c r="D1792" s="22" t="b">
        <f t="shared" si="612"/>
        <v>0</v>
      </c>
      <c r="E1792" s="22" t="b">
        <f t="shared" si="613"/>
        <v>0</v>
      </c>
      <c r="F1792" s="52" t="b">
        <f t="shared" si="624"/>
        <v>0</v>
      </c>
      <c r="G1792" s="22" t="b">
        <f t="shared" si="630"/>
        <v>0</v>
      </c>
      <c r="H1792" s="22" t="b">
        <f t="shared" si="614"/>
        <v>0</v>
      </c>
      <c r="I1792" s="22" t="b">
        <f t="shared" si="625"/>
        <v>0</v>
      </c>
      <c r="J1792" s="22" t="b">
        <f t="shared" si="615"/>
        <v>1</v>
      </c>
      <c r="K1792" s="3" t="str">
        <f t="shared" si="616"/>
        <v>죽전13통</v>
      </c>
      <c r="L1792" s="3" t="str">
        <f t="shared" si="617"/>
        <v>13</v>
      </c>
      <c r="M1792" s="22">
        <f t="shared" si="618"/>
        <v>13</v>
      </c>
      <c r="N1792" s="54" t="str">
        <f t="shared" si="626"/>
        <v>죽전</v>
      </c>
      <c r="O1792" s="3" t="str">
        <f t="shared" si="619"/>
        <v/>
      </c>
      <c r="P1792" s="19" t="str">
        <f t="shared" si="620"/>
        <v/>
      </c>
      <c r="Q1792" s="23">
        <f>_xlfn.XLOOKUP(R1792,summary!C1:C37,summary!B1:B37)</f>
        <v>0</v>
      </c>
      <c r="R1792" s="24" t="str">
        <f t="shared" si="621"/>
        <v>죽전1동</v>
      </c>
      <c r="S1792" s="24" t="str">
        <f t="shared" si="627"/>
        <v>죽전13통</v>
      </c>
      <c r="T1792" s="24" t="str">
        <f t="shared" si="628"/>
        <v>(죽전동)</v>
      </c>
      <c r="U1792" s="24" t="str">
        <f t="shared" si="622"/>
        <v>죽전</v>
      </c>
      <c r="V1792" s="25">
        <f t="shared" si="629"/>
        <v>13</v>
      </c>
      <c r="W1792" s="25">
        <f t="shared" si="623"/>
        <v>1</v>
      </c>
      <c r="X1792" s="5"/>
      <c r="Y1792" s="5" t="s">
        <v>1877</v>
      </c>
      <c r="Z1792" s="3" t="s">
        <v>63</v>
      </c>
      <c r="AA1792" s="3" t="s">
        <v>1878</v>
      </c>
      <c r="AB1792" s="5"/>
      <c r="AC1792" s="5"/>
      <c r="AD1792" s="5"/>
      <c r="AE1792" s="5"/>
      <c r="AF1792" s="5"/>
      <c r="AG1792" s="5"/>
    </row>
    <row r="1793" spans="1:33" ht="15.95" customHeight="1" x14ac:dyDescent="0.3">
      <c r="A1793" s="22" t="b">
        <f t="shared" si="609"/>
        <v>1</v>
      </c>
      <c r="B1793" s="22" t="b">
        <f t="shared" si="610"/>
        <v>1</v>
      </c>
      <c r="C1793" s="22" t="b">
        <f t="shared" si="611"/>
        <v>1</v>
      </c>
      <c r="D1793" s="22" t="b">
        <f t="shared" si="612"/>
        <v>1</v>
      </c>
      <c r="E1793" s="22" t="b">
        <f t="shared" si="613"/>
        <v>1</v>
      </c>
      <c r="F1793" s="52" t="b">
        <f t="shared" si="624"/>
        <v>0</v>
      </c>
      <c r="G1793" s="22" t="b">
        <f t="shared" si="630"/>
        <v>0</v>
      </c>
      <c r="H1793" s="22" t="b">
        <f t="shared" si="614"/>
        <v>0</v>
      </c>
      <c r="I1793" s="22" t="b">
        <f t="shared" si="625"/>
        <v>0</v>
      </c>
      <c r="J1793" s="22" t="b">
        <f t="shared" si="615"/>
        <v>0</v>
      </c>
      <c r="K1793" s="3" t="str">
        <f t="shared" si="616"/>
        <v/>
      </c>
      <c r="L1793" s="3" t="str">
        <f t="shared" si="617"/>
        <v/>
      </c>
      <c r="M1793" s="3" t="str">
        <f t="shared" si="618"/>
        <v/>
      </c>
      <c r="N1793" s="54" t="str">
        <f t="shared" si="626"/>
        <v/>
      </c>
      <c r="O1793" s="3" t="str">
        <f t="shared" si="619"/>
        <v/>
      </c>
      <c r="P1793" s="19" t="str">
        <f t="shared" si="620"/>
        <v>(죽전동)</v>
      </c>
      <c r="Q1793" s="23">
        <f>_xlfn.XLOOKUP(R1793,summary!C1:C37,summary!B1:B37)</f>
        <v>0</v>
      </c>
      <c r="R1793" s="24" t="str">
        <f t="shared" si="621"/>
        <v>죽전1동</v>
      </c>
      <c r="S1793" s="24" t="str">
        <f t="shared" si="627"/>
        <v>죽전13통</v>
      </c>
      <c r="T1793" s="24" t="str">
        <f t="shared" si="628"/>
        <v>(죽전동)</v>
      </c>
      <c r="U1793" s="24" t="str">
        <f t="shared" si="622"/>
        <v>죽전</v>
      </c>
      <c r="V1793" s="25">
        <f t="shared" si="629"/>
        <v>13</v>
      </c>
      <c r="W1793" s="25">
        <f t="shared" si="623"/>
        <v>2</v>
      </c>
      <c r="X1793" s="5"/>
      <c r="Y1793" s="5" t="s">
        <v>1782</v>
      </c>
      <c r="Z1793" s="3" t="s">
        <v>65</v>
      </c>
      <c r="AA1793" s="3" t="s">
        <v>1879</v>
      </c>
      <c r="AB1793" s="5"/>
      <c r="AC1793" s="5"/>
      <c r="AD1793" s="5"/>
      <c r="AE1793" s="5"/>
      <c r="AF1793" s="5"/>
      <c r="AG1793" s="5"/>
    </row>
    <row r="1794" spans="1:33" ht="15.95" customHeight="1" x14ac:dyDescent="0.3">
      <c r="A1794" s="22" t="b">
        <f t="shared" ref="A1794:A1857" si="631">LEN(Y1794)&gt;0</f>
        <v>0</v>
      </c>
      <c r="B1794" s="22" t="b">
        <f t="shared" ref="B1794:B1857" si="632">LEFT(Y1794)="("</f>
        <v>0</v>
      </c>
      <c r="C1794" s="22" t="b">
        <f t="shared" ref="C1794:C1857" si="633">RIGHT(Y1794)=")"</f>
        <v>0</v>
      </c>
      <c r="D1794" s="22" t="b">
        <f t="shared" ref="D1794:D1857" si="634">AND(B1794,C1794)</f>
        <v>0</v>
      </c>
      <c r="E1794" s="22" t="b">
        <f t="shared" ref="E1794:E1857" si="635">OR(B1794,C1794)</f>
        <v>0</v>
      </c>
      <c r="F1794" s="52" t="b">
        <f t="shared" si="624"/>
        <v>0</v>
      </c>
      <c r="G1794" s="22" t="b">
        <f t="shared" si="630"/>
        <v>0</v>
      </c>
      <c r="H1794" s="22" t="b">
        <f t="shared" ref="H1794:H1857" si="636">AND(C1794,$F1794)</f>
        <v>0</v>
      </c>
      <c r="I1794" s="22" t="b">
        <f t="shared" si="625"/>
        <v>0</v>
      </c>
      <c r="J1794" s="22" t="b">
        <f t="shared" ref="J1794:J1857" si="637">AND(A1794,NOT(B1794),NOT(I1794))</f>
        <v>0</v>
      </c>
      <c r="K1794" s="3" t="str">
        <f t="shared" ref="K1794:K1857" si="638">IF(AND(J1794,RIGHT(Y1794)="통"),Y1794,"")</f>
        <v/>
      </c>
      <c r="L1794" s="3" t="str">
        <f t="shared" ref="L1794:L1857" si="639">RIGHT(SUBSTITUTE(K1794,"통",""),2)</f>
        <v/>
      </c>
      <c r="M1794" s="3" t="str">
        <f t="shared" ref="M1794:M1857" si="640">IF(LEN(L1794)=0,"",IF(CODE(L1794)&lt;60,VALUE(L1794),VALUE(RIGHT(L1794))))</f>
        <v/>
      </c>
      <c r="N1794" s="54" t="str">
        <f t="shared" si="626"/>
        <v/>
      </c>
      <c r="O1794" s="3" t="str">
        <f t="shared" ref="O1794:O1857" si="641">IF(I1794,IF(I1795,CONCATENATE(Y1794,O1795),Y1794),"")</f>
        <v/>
      </c>
      <c r="P1794" s="19" t="str">
        <f t="shared" ref="P1794:P1857" si="642">IF(G1794,O1794,IF(D1794,Y1794,""))</f>
        <v/>
      </c>
      <c r="Q1794" s="23">
        <f>_xlfn.XLOOKUP(R1794,summary!C1:C37,summary!B1:B37)</f>
        <v>0</v>
      </c>
      <c r="R1794" s="24" t="str">
        <f t="shared" ref="R1794:R1857" si="643">IF($X1794="",R1793,$X1794)</f>
        <v>죽전1동</v>
      </c>
      <c r="S1794" s="24" t="str">
        <f t="shared" si="627"/>
        <v>죽전13통</v>
      </c>
      <c r="T1794" s="24" t="str">
        <f t="shared" si="628"/>
        <v>(죽전동)</v>
      </c>
      <c r="U1794" s="24" t="str">
        <f t="shared" ref="U1794:U1857" si="644">IF($J1794,N1794,U1793)</f>
        <v>죽전</v>
      </c>
      <c r="V1794" s="25">
        <f t="shared" si="629"/>
        <v>13</v>
      </c>
      <c r="W1794" s="25">
        <f t="shared" ref="W1794:W1857" si="645">IF(ISBLANK(Z1794),"",IF(LEN(TRIM(Z1794))&lt;4,VALUE(SUBSTITUTE(TRIM(Z1794),"반","")),""))</f>
        <v>3</v>
      </c>
      <c r="X1794" s="5"/>
      <c r="Y1794" s="5"/>
      <c r="Z1794" s="3" t="s">
        <v>67</v>
      </c>
      <c r="AA1794" s="3" t="s">
        <v>1880</v>
      </c>
      <c r="AB1794" s="5"/>
      <c r="AC1794" s="5"/>
      <c r="AD1794" s="5"/>
      <c r="AE1794" s="5"/>
      <c r="AF1794" s="5"/>
      <c r="AG1794" s="5"/>
    </row>
    <row r="1795" spans="1:33" ht="15.95" customHeight="1" x14ac:dyDescent="0.3">
      <c r="A1795" s="22" t="b">
        <f t="shared" si="631"/>
        <v>0</v>
      </c>
      <c r="B1795" s="22" t="b">
        <f t="shared" si="632"/>
        <v>0</v>
      </c>
      <c r="C1795" s="22" t="b">
        <f t="shared" si="633"/>
        <v>0</v>
      </c>
      <c r="D1795" s="22" t="b">
        <f t="shared" si="634"/>
        <v>0</v>
      </c>
      <c r="E1795" s="22" t="b">
        <f t="shared" si="635"/>
        <v>0</v>
      </c>
      <c r="F1795" s="52" t="b">
        <f t="shared" ref="F1795:F1858" si="646">_xlfn.XOR(B1795,C1795)</f>
        <v>0</v>
      </c>
      <c r="G1795" s="22" t="b">
        <f t="shared" si="630"/>
        <v>0</v>
      </c>
      <c r="H1795" s="22" t="b">
        <f t="shared" si="636"/>
        <v>0</v>
      </c>
      <c r="I1795" s="22" t="b">
        <f t="shared" ref="I1795:I1858" si="647">IF(G1795,G1795,IF(H1794,FALSE,I1794))</f>
        <v>0</v>
      </c>
      <c r="J1795" s="22" t="b">
        <f t="shared" si="637"/>
        <v>0</v>
      </c>
      <c r="K1795" s="3" t="str">
        <f t="shared" si="638"/>
        <v/>
      </c>
      <c r="L1795" s="3" t="str">
        <f t="shared" si="639"/>
        <v/>
      </c>
      <c r="M1795" s="3" t="str">
        <f t="shared" si="640"/>
        <v/>
      </c>
      <c r="N1795" s="54" t="str">
        <f t="shared" ref="N1795:N1858" si="648">SUBSTITUTE(K1795,_xlfn.CONCAT(M1795,"통"),"")</f>
        <v/>
      </c>
      <c r="O1795" s="3" t="str">
        <f t="shared" si="641"/>
        <v/>
      </c>
      <c r="P1795" s="19" t="str">
        <f t="shared" si="642"/>
        <v/>
      </c>
      <c r="Q1795" s="23">
        <f>_xlfn.XLOOKUP(R1795,summary!C1:C37,summary!B1:B37)</f>
        <v>0</v>
      </c>
      <c r="R1795" s="24" t="str">
        <f t="shared" si="643"/>
        <v>죽전1동</v>
      </c>
      <c r="S1795" s="24" t="str">
        <f t="shared" ref="S1795:S1858" si="649">IF(J1795,Y1795,S1794)</f>
        <v>죽전13통</v>
      </c>
      <c r="T1795" s="24" t="str">
        <f t="shared" ref="T1795:T1858" si="650">IF(J1795,P1796,T1794)</f>
        <v>(죽전동)</v>
      </c>
      <c r="U1795" s="24" t="str">
        <f t="shared" si="644"/>
        <v>죽전</v>
      </c>
      <c r="V1795" s="25">
        <f t="shared" ref="V1795:V1858" si="651">IF(J1795,M1795,V1794)</f>
        <v>13</v>
      </c>
      <c r="W1795" s="25">
        <f t="shared" si="645"/>
        <v>4</v>
      </c>
      <c r="X1795" s="5"/>
      <c r="Y1795" s="5"/>
      <c r="Z1795" s="3" t="s">
        <v>73</v>
      </c>
      <c r="AA1795" s="3" t="s">
        <v>1881</v>
      </c>
      <c r="AB1795" s="5"/>
      <c r="AC1795" s="5"/>
      <c r="AD1795" s="5"/>
      <c r="AE1795" s="5"/>
      <c r="AF1795" s="5"/>
      <c r="AG1795" s="5"/>
    </row>
    <row r="1796" spans="1:33" ht="15.95" customHeight="1" x14ac:dyDescent="0.3">
      <c r="A1796" s="22" t="b">
        <f t="shared" si="631"/>
        <v>0</v>
      </c>
      <c r="B1796" s="22" t="b">
        <f t="shared" si="632"/>
        <v>0</v>
      </c>
      <c r="C1796" s="22" t="b">
        <f t="shared" si="633"/>
        <v>0</v>
      </c>
      <c r="D1796" s="22" t="b">
        <f t="shared" si="634"/>
        <v>0</v>
      </c>
      <c r="E1796" s="22" t="b">
        <f t="shared" si="635"/>
        <v>0</v>
      </c>
      <c r="F1796" s="52" t="b">
        <f t="shared" si="646"/>
        <v>0</v>
      </c>
      <c r="G1796" s="22" t="b">
        <f t="shared" si="630"/>
        <v>0</v>
      </c>
      <c r="H1796" s="22" t="b">
        <f t="shared" si="636"/>
        <v>0</v>
      </c>
      <c r="I1796" s="22" t="b">
        <f t="shared" si="647"/>
        <v>0</v>
      </c>
      <c r="J1796" s="22" t="b">
        <f t="shared" si="637"/>
        <v>0</v>
      </c>
      <c r="K1796" s="3" t="str">
        <f t="shared" si="638"/>
        <v/>
      </c>
      <c r="L1796" s="3" t="str">
        <f t="shared" si="639"/>
        <v/>
      </c>
      <c r="M1796" s="3" t="str">
        <f t="shared" si="640"/>
        <v/>
      </c>
      <c r="N1796" s="54" t="str">
        <f t="shared" si="648"/>
        <v/>
      </c>
      <c r="O1796" s="3" t="str">
        <f t="shared" si="641"/>
        <v/>
      </c>
      <c r="P1796" s="19" t="str">
        <f t="shared" si="642"/>
        <v/>
      </c>
      <c r="Q1796" s="23">
        <f>_xlfn.XLOOKUP(R1796,summary!C1:C37,summary!B1:B37)</f>
        <v>0</v>
      </c>
      <c r="R1796" s="24" t="str">
        <f t="shared" si="643"/>
        <v>죽전1동</v>
      </c>
      <c r="S1796" s="24" t="str">
        <f t="shared" si="649"/>
        <v>죽전13통</v>
      </c>
      <c r="T1796" s="24" t="str">
        <f t="shared" si="650"/>
        <v>(죽전동)</v>
      </c>
      <c r="U1796" s="24" t="str">
        <f t="shared" si="644"/>
        <v>죽전</v>
      </c>
      <c r="V1796" s="25">
        <f t="shared" si="651"/>
        <v>13</v>
      </c>
      <c r="W1796" s="25">
        <f t="shared" si="645"/>
        <v>5</v>
      </c>
      <c r="X1796" s="5"/>
      <c r="Y1796" s="5"/>
      <c r="Z1796" s="3" t="s">
        <v>87</v>
      </c>
      <c r="AA1796" s="3" t="s">
        <v>1882</v>
      </c>
      <c r="AB1796" s="5"/>
      <c r="AC1796" s="5"/>
      <c r="AD1796" s="5"/>
      <c r="AE1796" s="5"/>
      <c r="AF1796" s="5"/>
      <c r="AG1796" s="5"/>
    </row>
    <row r="1797" spans="1:33" ht="15.95" customHeight="1" x14ac:dyDescent="0.3">
      <c r="A1797" s="22" t="b">
        <f t="shared" si="631"/>
        <v>0</v>
      </c>
      <c r="B1797" s="22" t="b">
        <f t="shared" si="632"/>
        <v>0</v>
      </c>
      <c r="C1797" s="22" t="b">
        <f t="shared" si="633"/>
        <v>0</v>
      </c>
      <c r="D1797" s="22" t="b">
        <f t="shared" si="634"/>
        <v>0</v>
      </c>
      <c r="E1797" s="22" t="b">
        <f t="shared" si="635"/>
        <v>0</v>
      </c>
      <c r="F1797" s="52" t="b">
        <f t="shared" si="646"/>
        <v>0</v>
      </c>
      <c r="G1797" s="22" t="b">
        <f t="shared" si="630"/>
        <v>0</v>
      </c>
      <c r="H1797" s="22" t="b">
        <f t="shared" si="636"/>
        <v>0</v>
      </c>
      <c r="I1797" s="22" t="b">
        <f t="shared" si="647"/>
        <v>0</v>
      </c>
      <c r="J1797" s="22" t="b">
        <f t="shared" si="637"/>
        <v>0</v>
      </c>
      <c r="K1797" s="3" t="str">
        <f t="shared" si="638"/>
        <v/>
      </c>
      <c r="L1797" s="3" t="str">
        <f t="shared" si="639"/>
        <v/>
      </c>
      <c r="M1797" s="3" t="str">
        <f t="shared" si="640"/>
        <v/>
      </c>
      <c r="N1797" s="54" t="str">
        <f t="shared" si="648"/>
        <v/>
      </c>
      <c r="O1797" s="3" t="str">
        <f t="shared" si="641"/>
        <v/>
      </c>
      <c r="P1797" s="19" t="str">
        <f t="shared" si="642"/>
        <v/>
      </c>
      <c r="Q1797" s="23">
        <f>_xlfn.XLOOKUP(R1797,summary!C1:C37,summary!B1:B37)</f>
        <v>0</v>
      </c>
      <c r="R1797" s="24" t="str">
        <f t="shared" si="643"/>
        <v>죽전1동</v>
      </c>
      <c r="S1797" s="24" t="str">
        <f t="shared" si="649"/>
        <v>죽전13통</v>
      </c>
      <c r="T1797" s="24" t="str">
        <f t="shared" si="650"/>
        <v>(죽전동)</v>
      </c>
      <c r="U1797" s="24" t="str">
        <f t="shared" si="644"/>
        <v>죽전</v>
      </c>
      <c r="V1797" s="25">
        <f t="shared" si="651"/>
        <v>13</v>
      </c>
      <c r="W1797" s="25">
        <f t="shared" si="645"/>
        <v>6</v>
      </c>
      <c r="X1797" s="5"/>
      <c r="Y1797" s="5"/>
      <c r="Z1797" s="3" t="s">
        <v>89</v>
      </c>
      <c r="AA1797" s="3" t="s">
        <v>1883</v>
      </c>
      <c r="AB1797" s="5"/>
      <c r="AC1797" s="5"/>
      <c r="AD1797" s="5"/>
      <c r="AE1797" s="5"/>
      <c r="AF1797" s="5"/>
      <c r="AG1797" s="5"/>
    </row>
    <row r="1798" spans="1:33" ht="15.95" customHeight="1" x14ac:dyDescent="0.3">
      <c r="A1798" s="22" t="b">
        <f t="shared" si="631"/>
        <v>0</v>
      </c>
      <c r="B1798" s="22" t="b">
        <f t="shared" si="632"/>
        <v>0</v>
      </c>
      <c r="C1798" s="22" t="b">
        <f t="shared" si="633"/>
        <v>0</v>
      </c>
      <c r="D1798" s="22" t="b">
        <f t="shared" si="634"/>
        <v>0</v>
      </c>
      <c r="E1798" s="22" t="b">
        <f t="shared" si="635"/>
        <v>0</v>
      </c>
      <c r="F1798" s="52" t="b">
        <f t="shared" si="646"/>
        <v>0</v>
      </c>
      <c r="G1798" s="22" t="b">
        <f t="shared" si="630"/>
        <v>0</v>
      </c>
      <c r="H1798" s="22" t="b">
        <f t="shared" si="636"/>
        <v>0</v>
      </c>
      <c r="I1798" s="22" t="b">
        <f t="shared" si="647"/>
        <v>0</v>
      </c>
      <c r="J1798" s="22" t="b">
        <f t="shared" si="637"/>
        <v>0</v>
      </c>
      <c r="K1798" s="3" t="str">
        <f t="shared" si="638"/>
        <v/>
      </c>
      <c r="L1798" s="3" t="str">
        <f t="shared" si="639"/>
        <v/>
      </c>
      <c r="M1798" s="3" t="str">
        <f t="shared" si="640"/>
        <v/>
      </c>
      <c r="N1798" s="54" t="str">
        <f t="shared" si="648"/>
        <v/>
      </c>
      <c r="O1798" s="3" t="str">
        <f t="shared" si="641"/>
        <v/>
      </c>
      <c r="P1798" s="19" t="str">
        <f t="shared" si="642"/>
        <v/>
      </c>
      <c r="Q1798" s="23">
        <f>_xlfn.XLOOKUP(R1798,summary!C1:C37,summary!B1:B37)</f>
        <v>0</v>
      </c>
      <c r="R1798" s="24" t="str">
        <f t="shared" si="643"/>
        <v>죽전1동</v>
      </c>
      <c r="S1798" s="24" t="str">
        <f t="shared" si="649"/>
        <v>죽전13통</v>
      </c>
      <c r="T1798" s="24" t="str">
        <f t="shared" si="650"/>
        <v>(죽전동)</v>
      </c>
      <c r="U1798" s="25" t="str">
        <f t="shared" si="644"/>
        <v>죽전</v>
      </c>
      <c r="V1798" s="25">
        <f t="shared" si="651"/>
        <v>13</v>
      </c>
      <c r="W1798" s="25">
        <f t="shared" si="645"/>
        <v>7</v>
      </c>
      <c r="X1798" s="5"/>
      <c r="Y1798" s="5"/>
      <c r="Z1798" s="3" t="s">
        <v>91</v>
      </c>
      <c r="AA1798" s="3" t="s">
        <v>1884</v>
      </c>
      <c r="AB1798" s="5"/>
      <c r="AC1798" s="5"/>
      <c r="AD1798" s="5"/>
      <c r="AE1798" s="5"/>
      <c r="AF1798" s="5"/>
      <c r="AG1798" s="5"/>
    </row>
    <row r="1799" spans="1:33" ht="15.95" customHeight="1" x14ac:dyDescent="0.3">
      <c r="A1799" s="22" t="b">
        <f t="shared" si="631"/>
        <v>0</v>
      </c>
      <c r="B1799" s="22" t="b">
        <f t="shared" si="632"/>
        <v>0</v>
      </c>
      <c r="C1799" s="22" t="b">
        <f t="shared" si="633"/>
        <v>0</v>
      </c>
      <c r="D1799" s="22" t="b">
        <f t="shared" si="634"/>
        <v>0</v>
      </c>
      <c r="E1799" s="22" t="b">
        <f t="shared" si="635"/>
        <v>0</v>
      </c>
      <c r="F1799" s="52" t="b">
        <f t="shared" si="646"/>
        <v>0</v>
      </c>
      <c r="G1799" s="22" t="b">
        <f t="shared" si="630"/>
        <v>0</v>
      </c>
      <c r="H1799" s="22" t="b">
        <f t="shared" si="636"/>
        <v>0</v>
      </c>
      <c r="I1799" s="22" t="b">
        <f t="shared" si="647"/>
        <v>0</v>
      </c>
      <c r="J1799" s="22" t="b">
        <f t="shared" si="637"/>
        <v>0</v>
      </c>
      <c r="K1799" s="3" t="str">
        <f t="shared" si="638"/>
        <v/>
      </c>
      <c r="L1799" s="3" t="str">
        <f t="shared" si="639"/>
        <v/>
      </c>
      <c r="M1799" s="22" t="str">
        <f t="shared" si="640"/>
        <v/>
      </c>
      <c r="N1799" s="54" t="str">
        <f t="shared" si="648"/>
        <v/>
      </c>
      <c r="O1799" s="3" t="str">
        <f t="shared" si="641"/>
        <v/>
      </c>
      <c r="P1799" s="19" t="str">
        <f t="shared" si="642"/>
        <v/>
      </c>
      <c r="Q1799" s="23">
        <f>_xlfn.XLOOKUP(R1799,summary!C1:C37,summary!B1:B37)</f>
        <v>0</v>
      </c>
      <c r="R1799" s="24" t="str">
        <f t="shared" si="643"/>
        <v>죽전1동</v>
      </c>
      <c r="S1799" s="24" t="str">
        <f t="shared" si="649"/>
        <v>죽전13통</v>
      </c>
      <c r="T1799" s="24" t="str">
        <f t="shared" si="650"/>
        <v>(죽전동)</v>
      </c>
      <c r="U1799" s="24" t="str">
        <f t="shared" si="644"/>
        <v>죽전</v>
      </c>
      <c r="V1799" s="25">
        <f t="shared" si="651"/>
        <v>13</v>
      </c>
      <c r="W1799" s="25">
        <f t="shared" si="645"/>
        <v>8</v>
      </c>
      <c r="X1799" s="5"/>
      <c r="Y1799" s="3"/>
      <c r="Z1799" s="3" t="s">
        <v>93</v>
      </c>
      <c r="AA1799" s="3" t="s">
        <v>1885</v>
      </c>
      <c r="AB1799" s="5"/>
      <c r="AC1799" s="5"/>
      <c r="AD1799" s="5"/>
      <c r="AE1799" s="5"/>
      <c r="AF1799" s="5"/>
      <c r="AG1799" s="5"/>
    </row>
    <row r="1800" spans="1:33" ht="15.95" customHeight="1" x14ac:dyDescent="0.3">
      <c r="A1800" s="22" t="b">
        <f t="shared" si="631"/>
        <v>0</v>
      </c>
      <c r="B1800" s="22" t="b">
        <f t="shared" si="632"/>
        <v>0</v>
      </c>
      <c r="C1800" s="22" t="b">
        <f t="shared" si="633"/>
        <v>0</v>
      </c>
      <c r="D1800" s="22" t="b">
        <f t="shared" si="634"/>
        <v>0</v>
      </c>
      <c r="E1800" s="22" t="b">
        <f t="shared" si="635"/>
        <v>0</v>
      </c>
      <c r="F1800" s="52" t="b">
        <f t="shared" si="646"/>
        <v>0</v>
      </c>
      <c r="G1800" s="22" t="b">
        <f t="shared" si="630"/>
        <v>0</v>
      </c>
      <c r="H1800" s="22" t="b">
        <f t="shared" si="636"/>
        <v>0</v>
      </c>
      <c r="I1800" s="22" t="b">
        <f t="shared" si="647"/>
        <v>0</v>
      </c>
      <c r="J1800" s="22" t="b">
        <f t="shared" si="637"/>
        <v>0</v>
      </c>
      <c r="K1800" s="3" t="str">
        <f t="shared" si="638"/>
        <v/>
      </c>
      <c r="L1800" s="3" t="str">
        <f t="shared" si="639"/>
        <v/>
      </c>
      <c r="M1800" s="3" t="str">
        <f t="shared" si="640"/>
        <v/>
      </c>
      <c r="N1800" s="54" t="str">
        <f t="shared" si="648"/>
        <v/>
      </c>
      <c r="O1800" s="3" t="str">
        <f t="shared" si="641"/>
        <v/>
      </c>
      <c r="P1800" s="19" t="str">
        <f t="shared" si="642"/>
        <v/>
      </c>
      <c r="Q1800" s="23">
        <f>_xlfn.XLOOKUP(R1800,summary!C1:C37,summary!B1:B37)</f>
        <v>0</v>
      </c>
      <c r="R1800" s="24" t="str">
        <f t="shared" si="643"/>
        <v>죽전1동</v>
      </c>
      <c r="S1800" s="24" t="str">
        <f t="shared" si="649"/>
        <v>죽전13통</v>
      </c>
      <c r="T1800" s="24" t="str">
        <f t="shared" si="650"/>
        <v>(죽전동)</v>
      </c>
      <c r="U1800" s="24" t="str">
        <f t="shared" si="644"/>
        <v>죽전</v>
      </c>
      <c r="V1800" s="25">
        <f t="shared" si="651"/>
        <v>13</v>
      </c>
      <c r="W1800" s="25">
        <f t="shared" si="645"/>
        <v>9</v>
      </c>
      <c r="X1800" s="5"/>
      <c r="Y1800" s="3"/>
      <c r="Z1800" s="3" t="s">
        <v>95</v>
      </c>
      <c r="AA1800" s="3" t="s">
        <v>1886</v>
      </c>
      <c r="AB1800" s="5"/>
      <c r="AC1800" s="5"/>
      <c r="AD1800" s="5"/>
      <c r="AE1800" s="5"/>
      <c r="AF1800" s="5"/>
      <c r="AG1800" s="5"/>
    </row>
    <row r="1801" spans="1:33" ht="15.95" customHeight="1" x14ac:dyDescent="0.3">
      <c r="A1801" s="22" t="b">
        <f t="shared" si="631"/>
        <v>0</v>
      </c>
      <c r="B1801" s="22" t="b">
        <f t="shared" si="632"/>
        <v>0</v>
      </c>
      <c r="C1801" s="22" t="b">
        <f t="shared" si="633"/>
        <v>0</v>
      </c>
      <c r="D1801" s="22" t="b">
        <f t="shared" si="634"/>
        <v>0</v>
      </c>
      <c r="E1801" s="22" t="b">
        <f t="shared" si="635"/>
        <v>0</v>
      </c>
      <c r="F1801" s="52" t="b">
        <f t="shared" si="646"/>
        <v>0</v>
      </c>
      <c r="G1801" s="22" t="b">
        <f t="shared" si="630"/>
        <v>0</v>
      </c>
      <c r="H1801" s="22" t="b">
        <f t="shared" si="636"/>
        <v>0</v>
      </c>
      <c r="I1801" s="22" t="b">
        <f t="shared" si="647"/>
        <v>0</v>
      </c>
      <c r="J1801" s="22" t="b">
        <f t="shared" si="637"/>
        <v>0</v>
      </c>
      <c r="K1801" s="3" t="str">
        <f t="shared" si="638"/>
        <v/>
      </c>
      <c r="L1801" s="3" t="str">
        <f t="shared" si="639"/>
        <v/>
      </c>
      <c r="M1801" s="3" t="str">
        <f t="shared" si="640"/>
        <v/>
      </c>
      <c r="N1801" s="54" t="str">
        <f t="shared" si="648"/>
        <v/>
      </c>
      <c r="O1801" s="3" t="str">
        <f t="shared" si="641"/>
        <v/>
      </c>
      <c r="P1801" s="19" t="str">
        <f t="shared" si="642"/>
        <v/>
      </c>
      <c r="Q1801" s="23">
        <f>_xlfn.XLOOKUP(R1801,summary!C1:C37,summary!B1:B37)</f>
        <v>0</v>
      </c>
      <c r="R1801" s="24" t="str">
        <f t="shared" si="643"/>
        <v>죽전1동</v>
      </c>
      <c r="S1801" s="24" t="str">
        <f t="shared" si="649"/>
        <v>죽전13통</v>
      </c>
      <c r="T1801" s="24" t="str">
        <f t="shared" si="650"/>
        <v>(죽전동)</v>
      </c>
      <c r="U1801" s="24" t="str">
        <f t="shared" si="644"/>
        <v>죽전</v>
      </c>
      <c r="V1801" s="25">
        <f t="shared" si="651"/>
        <v>13</v>
      </c>
      <c r="W1801" s="25">
        <f t="shared" si="645"/>
        <v>10</v>
      </c>
      <c r="X1801" s="5"/>
      <c r="Y1801" s="5"/>
      <c r="Z1801" s="3" t="s">
        <v>97</v>
      </c>
      <c r="AA1801" s="3" t="s">
        <v>1887</v>
      </c>
      <c r="AB1801" s="5"/>
      <c r="AC1801" s="5"/>
      <c r="AD1801" s="5"/>
      <c r="AE1801" s="5"/>
      <c r="AF1801" s="5"/>
      <c r="AG1801" s="5"/>
    </row>
    <row r="1802" spans="1:33" ht="15.95" customHeight="1" x14ac:dyDescent="0.3">
      <c r="A1802" s="22" t="b">
        <f t="shared" si="631"/>
        <v>0</v>
      </c>
      <c r="B1802" s="22" t="b">
        <f t="shared" si="632"/>
        <v>0</v>
      </c>
      <c r="C1802" s="22" t="b">
        <f t="shared" si="633"/>
        <v>0</v>
      </c>
      <c r="D1802" s="22" t="b">
        <f t="shared" si="634"/>
        <v>0</v>
      </c>
      <c r="E1802" s="22" t="b">
        <f t="shared" si="635"/>
        <v>0</v>
      </c>
      <c r="F1802" s="52" t="b">
        <f t="shared" si="646"/>
        <v>0</v>
      </c>
      <c r="G1802" s="22" t="b">
        <f t="shared" si="630"/>
        <v>0</v>
      </c>
      <c r="H1802" s="22" t="b">
        <f t="shared" si="636"/>
        <v>0</v>
      </c>
      <c r="I1802" s="22" t="b">
        <f t="shared" si="647"/>
        <v>0</v>
      </c>
      <c r="J1802" s="22" t="b">
        <f t="shared" si="637"/>
        <v>0</v>
      </c>
      <c r="K1802" s="3" t="str">
        <f t="shared" si="638"/>
        <v/>
      </c>
      <c r="L1802" s="3" t="str">
        <f t="shared" si="639"/>
        <v/>
      </c>
      <c r="M1802" s="3" t="str">
        <f t="shared" si="640"/>
        <v/>
      </c>
      <c r="N1802" s="54" t="str">
        <f t="shared" si="648"/>
        <v/>
      </c>
      <c r="O1802" s="3" t="str">
        <f t="shared" si="641"/>
        <v/>
      </c>
      <c r="P1802" s="19" t="str">
        <f t="shared" si="642"/>
        <v/>
      </c>
      <c r="Q1802" s="23">
        <f>_xlfn.XLOOKUP(R1802,summary!C1:C37,summary!B1:B37)</f>
        <v>0</v>
      </c>
      <c r="R1802" s="24" t="str">
        <f t="shared" si="643"/>
        <v>죽전1동</v>
      </c>
      <c r="S1802" s="24" t="str">
        <f t="shared" si="649"/>
        <v>죽전13통</v>
      </c>
      <c r="T1802" s="24" t="str">
        <f t="shared" si="650"/>
        <v>(죽전동)</v>
      </c>
      <c r="U1802" s="24" t="str">
        <f t="shared" si="644"/>
        <v>죽전</v>
      </c>
      <c r="V1802" s="25">
        <f t="shared" si="651"/>
        <v>13</v>
      </c>
      <c r="W1802" s="25">
        <f t="shared" si="645"/>
        <v>11</v>
      </c>
      <c r="X1802" s="5"/>
      <c r="Y1802" s="5"/>
      <c r="Z1802" s="3" t="s">
        <v>99</v>
      </c>
      <c r="AA1802" s="3" t="s">
        <v>1888</v>
      </c>
      <c r="AB1802" s="5"/>
      <c r="AC1802" s="5"/>
      <c r="AD1802" s="5"/>
      <c r="AE1802" s="5"/>
      <c r="AF1802" s="5"/>
      <c r="AG1802" s="5"/>
    </row>
    <row r="1803" spans="1:33" ht="15.95" customHeight="1" x14ac:dyDescent="0.3">
      <c r="A1803" s="22" t="b">
        <f t="shared" si="631"/>
        <v>0</v>
      </c>
      <c r="B1803" s="22" t="b">
        <f t="shared" si="632"/>
        <v>0</v>
      </c>
      <c r="C1803" s="22" t="b">
        <f t="shared" si="633"/>
        <v>0</v>
      </c>
      <c r="D1803" s="22" t="b">
        <f t="shared" si="634"/>
        <v>0</v>
      </c>
      <c r="E1803" s="22" t="b">
        <f t="shared" si="635"/>
        <v>0</v>
      </c>
      <c r="F1803" s="52" t="b">
        <f t="shared" si="646"/>
        <v>0</v>
      </c>
      <c r="G1803" s="22" t="b">
        <f t="shared" si="630"/>
        <v>0</v>
      </c>
      <c r="H1803" s="22" t="b">
        <f t="shared" si="636"/>
        <v>0</v>
      </c>
      <c r="I1803" s="22" t="b">
        <f t="shared" si="647"/>
        <v>0</v>
      </c>
      <c r="J1803" s="22" t="b">
        <f t="shared" si="637"/>
        <v>0</v>
      </c>
      <c r="K1803" s="3" t="str">
        <f t="shared" si="638"/>
        <v/>
      </c>
      <c r="L1803" s="3" t="str">
        <f t="shared" si="639"/>
        <v/>
      </c>
      <c r="M1803" s="3" t="str">
        <f t="shared" si="640"/>
        <v/>
      </c>
      <c r="N1803" s="54" t="str">
        <f t="shared" si="648"/>
        <v/>
      </c>
      <c r="O1803" s="3" t="str">
        <f t="shared" si="641"/>
        <v/>
      </c>
      <c r="P1803" s="19" t="str">
        <f t="shared" si="642"/>
        <v/>
      </c>
      <c r="Q1803" s="23">
        <f>_xlfn.XLOOKUP(R1803,summary!C1:C37,summary!B1:B37)</f>
        <v>0</v>
      </c>
      <c r="R1803" s="24" t="str">
        <f t="shared" si="643"/>
        <v>죽전1동</v>
      </c>
      <c r="S1803" s="24" t="str">
        <f t="shared" si="649"/>
        <v>죽전13통</v>
      </c>
      <c r="T1803" s="24" t="str">
        <f t="shared" si="650"/>
        <v>(죽전동)</v>
      </c>
      <c r="U1803" s="24" t="str">
        <f t="shared" si="644"/>
        <v>죽전</v>
      </c>
      <c r="V1803" s="25">
        <f t="shared" si="651"/>
        <v>13</v>
      </c>
      <c r="W1803" s="25">
        <f t="shared" si="645"/>
        <v>12</v>
      </c>
      <c r="X1803" s="5"/>
      <c r="Y1803" s="5"/>
      <c r="Z1803" s="3" t="s">
        <v>101</v>
      </c>
      <c r="AA1803" s="3" t="s">
        <v>1889</v>
      </c>
      <c r="AB1803" s="5"/>
      <c r="AC1803" s="5"/>
      <c r="AD1803" s="5"/>
      <c r="AE1803" s="5"/>
      <c r="AF1803" s="5"/>
      <c r="AG1803" s="5"/>
    </row>
    <row r="1804" spans="1:33" ht="15.95" customHeight="1" x14ac:dyDescent="0.3">
      <c r="A1804" s="22" t="b">
        <f t="shared" si="631"/>
        <v>1</v>
      </c>
      <c r="B1804" s="22" t="b">
        <f t="shared" si="632"/>
        <v>0</v>
      </c>
      <c r="C1804" s="22" t="b">
        <f t="shared" si="633"/>
        <v>0</v>
      </c>
      <c r="D1804" s="22" t="b">
        <f t="shared" si="634"/>
        <v>0</v>
      </c>
      <c r="E1804" s="22" t="b">
        <f t="shared" si="635"/>
        <v>0</v>
      </c>
      <c r="F1804" s="52" t="b">
        <f t="shared" si="646"/>
        <v>0</v>
      </c>
      <c r="G1804" s="22" t="b">
        <f t="shared" si="630"/>
        <v>0</v>
      </c>
      <c r="H1804" s="22" t="b">
        <f t="shared" si="636"/>
        <v>0</v>
      </c>
      <c r="I1804" s="22" t="b">
        <f t="shared" si="647"/>
        <v>0</v>
      </c>
      <c r="J1804" s="22" t="b">
        <f t="shared" si="637"/>
        <v>1</v>
      </c>
      <c r="K1804" s="3" t="str">
        <f t="shared" si="638"/>
        <v>죽전14통</v>
      </c>
      <c r="L1804" s="3" t="str">
        <f t="shared" si="639"/>
        <v>14</v>
      </c>
      <c r="M1804" s="3">
        <f t="shared" si="640"/>
        <v>14</v>
      </c>
      <c r="N1804" s="54" t="str">
        <f t="shared" si="648"/>
        <v>죽전</v>
      </c>
      <c r="O1804" s="3" t="str">
        <f t="shared" si="641"/>
        <v/>
      </c>
      <c r="P1804" s="19" t="str">
        <f t="shared" si="642"/>
        <v/>
      </c>
      <c r="Q1804" s="23">
        <f>_xlfn.XLOOKUP(R1804,summary!C1:C37,summary!B1:B37)</f>
        <v>0</v>
      </c>
      <c r="R1804" s="24" t="str">
        <f t="shared" si="643"/>
        <v>죽전1동</v>
      </c>
      <c r="S1804" s="24" t="str">
        <f t="shared" si="649"/>
        <v>죽전14통</v>
      </c>
      <c r="T1804" s="24" t="str">
        <f t="shared" si="650"/>
        <v>(죽전동)</v>
      </c>
      <c r="U1804" s="24" t="str">
        <f t="shared" si="644"/>
        <v>죽전</v>
      </c>
      <c r="V1804" s="25">
        <f t="shared" si="651"/>
        <v>14</v>
      </c>
      <c r="W1804" s="25">
        <f t="shared" si="645"/>
        <v>1</v>
      </c>
      <c r="X1804" s="5"/>
      <c r="Y1804" s="5" t="s">
        <v>1890</v>
      </c>
      <c r="Z1804" s="3" t="s">
        <v>63</v>
      </c>
      <c r="AA1804" s="3" t="s">
        <v>1891</v>
      </c>
      <c r="AB1804" s="5"/>
      <c r="AC1804" s="5"/>
      <c r="AD1804" s="5"/>
      <c r="AE1804" s="5"/>
      <c r="AF1804" s="5"/>
      <c r="AG1804" s="5"/>
    </row>
    <row r="1805" spans="1:33" ht="15.95" customHeight="1" x14ac:dyDescent="0.3">
      <c r="A1805" s="22" t="b">
        <f t="shared" si="631"/>
        <v>1</v>
      </c>
      <c r="B1805" s="22" t="b">
        <f t="shared" si="632"/>
        <v>1</v>
      </c>
      <c r="C1805" s="22" t="b">
        <f t="shared" si="633"/>
        <v>1</v>
      </c>
      <c r="D1805" s="22" t="b">
        <f t="shared" si="634"/>
        <v>1</v>
      </c>
      <c r="E1805" s="22" t="b">
        <f t="shared" si="635"/>
        <v>1</v>
      </c>
      <c r="F1805" s="52" t="b">
        <f t="shared" si="646"/>
        <v>0</v>
      </c>
      <c r="G1805" s="22" t="b">
        <f t="shared" si="630"/>
        <v>0</v>
      </c>
      <c r="H1805" s="22" t="b">
        <f t="shared" si="636"/>
        <v>0</v>
      </c>
      <c r="I1805" s="22" t="b">
        <f t="shared" si="647"/>
        <v>0</v>
      </c>
      <c r="J1805" s="22" t="b">
        <f t="shared" si="637"/>
        <v>0</v>
      </c>
      <c r="K1805" s="3" t="str">
        <f t="shared" si="638"/>
        <v/>
      </c>
      <c r="L1805" s="3" t="str">
        <f t="shared" si="639"/>
        <v/>
      </c>
      <c r="M1805" s="3" t="str">
        <f t="shared" si="640"/>
        <v/>
      </c>
      <c r="N1805" s="54" t="str">
        <f t="shared" si="648"/>
        <v/>
      </c>
      <c r="O1805" s="3" t="str">
        <f t="shared" si="641"/>
        <v/>
      </c>
      <c r="P1805" s="19" t="str">
        <f t="shared" si="642"/>
        <v>(죽전동)</v>
      </c>
      <c r="Q1805" s="23">
        <f>_xlfn.XLOOKUP(R1805,summary!C1:C37,summary!B1:B37)</f>
        <v>0</v>
      </c>
      <c r="R1805" s="24" t="str">
        <f t="shared" si="643"/>
        <v>죽전1동</v>
      </c>
      <c r="S1805" s="24" t="str">
        <f t="shared" si="649"/>
        <v>죽전14통</v>
      </c>
      <c r="T1805" s="24" t="str">
        <f t="shared" si="650"/>
        <v>(죽전동)</v>
      </c>
      <c r="U1805" s="24" t="str">
        <f t="shared" si="644"/>
        <v>죽전</v>
      </c>
      <c r="V1805" s="25">
        <f t="shared" si="651"/>
        <v>14</v>
      </c>
      <c r="W1805" s="25">
        <f t="shared" si="645"/>
        <v>2</v>
      </c>
      <c r="X1805" s="5"/>
      <c r="Y1805" s="5" t="s">
        <v>1782</v>
      </c>
      <c r="Z1805" s="3" t="s">
        <v>65</v>
      </c>
      <c r="AA1805" s="3" t="s">
        <v>1892</v>
      </c>
      <c r="AB1805" s="5"/>
      <c r="AC1805" s="5"/>
      <c r="AD1805" s="5"/>
      <c r="AE1805" s="5"/>
      <c r="AF1805" s="5"/>
      <c r="AG1805" s="5"/>
    </row>
    <row r="1806" spans="1:33" ht="15.95" customHeight="1" x14ac:dyDescent="0.3">
      <c r="A1806" s="22" t="b">
        <f t="shared" si="631"/>
        <v>0</v>
      </c>
      <c r="B1806" s="22" t="b">
        <f t="shared" si="632"/>
        <v>0</v>
      </c>
      <c r="C1806" s="22" t="b">
        <f t="shared" si="633"/>
        <v>0</v>
      </c>
      <c r="D1806" s="22" t="b">
        <f t="shared" si="634"/>
        <v>0</v>
      </c>
      <c r="E1806" s="22" t="b">
        <f t="shared" si="635"/>
        <v>0</v>
      </c>
      <c r="F1806" s="52" t="b">
        <f t="shared" si="646"/>
        <v>0</v>
      </c>
      <c r="G1806" s="22" t="b">
        <f t="shared" si="630"/>
        <v>0</v>
      </c>
      <c r="H1806" s="22" t="b">
        <f t="shared" si="636"/>
        <v>0</v>
      </c>
      <c r="I1806" s="22" t="b">
        <f t="shared" si="647"/>
        <v>0</v>
      </c>
      <c r="J1806" s="22" t="b">
        <f t="shared" si="637"/>
        <v>0</v>
      </c>
      <c r="K1806" s="3" t="str">
        <f t="shared" si="638"/>
        <v/>
      </c>
      <c r="L1806" s="3" t="str">
        <f t="shared" si="639"/>
        <v/>
      </c>
      <c r="M1806" s="3" t="str">
        <f t="shared" si="640"/>
        <v/>
      </c>
      <c r="N1806" s="54" t="str">
        <f t="shared" si="648"/>
        <v/>
      </c>
      <c r="O1806" s="3" t="str">
        <f t="shared" si="641"/>
        <v/>
      </c>
      <c r="P1806" s="19" t="str">
        <f t="shared" si="642"/>
        <v/>
      </c>
      <c r="Q1806" s="23">
        <f>_xlfn.XLOOKUP(R1806,summary!C1:C37,summary!B1:B37)</f>
        <v>0</v>
      </c>
      <c r="R1806" s="24" t="str">
        <f t="shared" si="643"/>
        <v>죽전1동</v>
      </c>
      <c r="S1806" s="24" t="str">
        <f t="shared" si="649"/>
        <v>죽전14통</v>
      </c>
      <c r="T1806" s="24" t="str">
        <f t="shared" si="650"/>
        <v>(죽전동)</v>
      </c>
      <c r="U1806" s="24" t="str">
        <f t="shared" si="644"/>
        <v>죽전</v>
      </c>
      <c r="V1806" s="25">
        <f t="shared" si="651"/>
        <v>14</v>
      </c>
      <c r="W1806" s="25">
        <f t="shared" si="645"/>
        <v>3</v>
      </c>
      <c r="X1806" s="5"/>
      <c r="Y1806" s="5"/>
      <c r="Z1806" s="3" t="s">
        <v>67</v>
      </c>
      <c r="AA1806" s="3" t="s">
        <v>1893</v>
      </c>
      <c r="AB1806" s="5"/>
      <c r="AC1806" s="5"/>
      <c r="AD1806" s="5"/>
      <c r="AE1806" s="5"/>
      <c r="AF1806" s="5"/>
      <c r="AG1806" s="5"/>
    </row>
    <row r="1807" spans="1:33" ht="15.95" customHeight="1" x14ac:dyDescent="0.3">
      <c r="A1807" s="22" t="b">
        <f t="shared" si="631"/>
        <v>0</v>
      </c>
      <c r="B1807" s="22" t="b">
        <f t="shared" si="632"/>
        <v>0</v>
      </c>
      <c r="C1807" s="22" t="b">
        <f t="shared" si="633"/>
        <v>0</v>
      </c>
      <c r="D1807" s="22" t="b">
        <f t="shared" si="634"/>
        <v>0</v>
      </c>
      <c r="E1807" s="22" t="b">
        <f t="shared" si="635"/>
        <v>0</v>
      </c>
      <c r="F1807" s="52" t="b">
        <f t="shared" si="646"/>
        <v>0</v>
      </c>
      <c r="G1807" s="22" t="b">
        <f t="shared" si="630"/>
        <v>0</v>
      </c>
      <c r="H1807" s="22" t="b">
        <f t="shared" si="636"/>
        <v>0</v>
      </c>
      <c r="I1807" s="22" t="b">
        <f t="shared" si="647"/>
        <v>0</v>
      </c>
      <c r="J1807" s="22" t="b">
        <f t="shared" si="637"/>
        <v>0</v>
      </c>
      <c r="K1807" s="3" t="str">
        <f t="shared" si="638"/>
        <v/>
      </c>
      <c r="L1807" s="3" t="str">
        <f t="shared" si="639"/>
        <v/>
      </c>
      <c r="M1807" s="3" t="str">
        <f t="shared" si="640"/>
        <v/>
      </c>
      <c r="N1807" s="54" t="str">
        <f t="shared" si="648"/>
        <v/>
      </c>
      <c r="O1807" s="3" t="str">
        <f t="shared" si="641"/>
        <v/>
      </c>
      <c r="P1807" s="19" t="str">
        <f t="shared" si="642"/>
        <v/>
      </c>
      <c r="Q1807" s="23">
        <f>_xlfn.XLOOKUP(R1807,summary!C1:C37,summary!B1:B37)</f>
        <v>0</v>
      </c>
      <c r="R1807" s="24" t="str">
        <f t="shared" si="643"/>
        <v>죽전1동</v>
      </c>
      <c r="S1807" s="24" t="str">
        <f t="shared" si="649"/>
        <v>죽전14통</v>
      </c>
      <c r="T1807" s="24" t="str">
        <f t="shared" si="650"/>
        <v>(죽전동)</v>
      </c>
      <c r="U1807" s="24" t="str">
        <f t="shared" si="644"/>
        <v>죽전</v>
      </c>
      <c r="V1807" s="25">
        <f t="shared" si="651"/>
        <v>14</v>
      </c>
      <c r="W1807" s="25">
        <f t="shared" si="645"/>
        <v>4</v>
      </c>
      <c r="X1807" s="5"/>
      <c r="Y1807" s="5"/>
      <c r="Z1807" s="3" t="s">
        <v>73</v>
      </c>
      <c r="AA1807" s="3" t="s">
        <v>1894</v>
      </c>
      <c r="AB1807" s="5"/>
      <c r="AC1807" s="5"/>
      <c r="AD1807" s="5"/>
      <c r="AE1807" s="5"/>
      <c r="AF1807" s="5"/>
      <c r="AG1807" s="5"/>
    </row>
    <row r="1808" spans="1:33" ht="15.95" customHeight="1" x14ac:dyDescent="0.3">
      <c r="A1808" s="22" t="b">
        <f t="shared" si="631"/>
        <v>0</v>
      </c>
      <c r="B1808" s="22" t="b">
        <f t="shared" si="632"/>
        <v>0</v>
      </c>
      <c r="C1808" s="22" t="b">
        <f t="shared" si="633"/>
        <v>0</v>
      </c>
      <c r="D1808" s="22" t="b">
        <f t="shared" si="634"/>
        <v>0</v>
      </c>
      <c r="E1808" s="22" t="b">
        <f t="shared" si="635"/>
        <v>0</v>
      </c>
      <c r="F1808" s="52" t="b">
        <f t="shared" si="646"/>
        <v>0</v>
      </c>
      <c r="G1808" s="22" t="b">
        <f t="shared" si="630"/>
        <v>0</v>
      </c>
      <c r="H1808" s="22" t="b">
        <f t="shared" si="636"/>
        <v>0</v>
      </c>
      <c r="I1808" s="22" t="b">
        <f t="shared" si="647"/>
        <v>0</v>
      </c>
      <c r="J1808" s="22" t="b">
        <f t="shared" si="637"/>
        <v>0</v>
      </c>
      <c r="K1808" s="3" t="str">
        <f t="shared" si="638"/>
        <v/>
      </c>
      <c r="L1808" s="3" t="str">
        <f t="shared" si="639"/>
        <v/>
      </c>
      <c r="M1808" s="3" t="str">
        <f t="shared" si="640"/>
        <v/>
      </c>
      <c r="N1808" s="54" t="str">
        <f t="shared" si="648"/>
        <v/>
      </c>
      <c r="O1808" s="3" t="str">
        <f t="shared" si="641"/>
        <v/>
      </c>
      <c r="P1808" s="19" t="str">
        <f t="shared" si="642"/>
        <v/>
      </c>
      <c r="Q1808" s="23">
        <f>_xlfn.XLOOKUP(R1808,summary!C1:C37,summary!B1:B37)</f>
        <v>0</v>
      </c>
      <c r="R1808" s="24" t="str">
        <f t="shared" si="643"/>
        <v>죽전1동</v>
      </c>
      <c r="S1808" s="24" t="str">
        <f t="shared" si="649"/>
        <v>죽전14통</v>
      </c>
      <c r="T1808" s="24" t="str">
        <f t="shared" si="650"/>
        <v>(죽전동)</v>
      </c>
      <c r="U1808" s="24" t="str">
        <f t="shared" si="644"/>
        <v>죽전</v>
      </c>
      <c r="V1808" s="25">
        <f t="shared" si="651"/>
        <v>14</v>
      </c>
      <c r="W1808" s="25">
        <f t="shared" si="645"/>
        <v>5</v>
      </c>
      <c r="X1808" s="5"/>
      <c r="Y1808" s="5"/>
      <c r="Z1808" s="3" t="s">
        <v>87</v>
      </c>
      <c r="AA1808" s="3" t="s">
        <v>1895</v>
      </c>
      <c r="AB1808" s="5"/>
      <c r="AC1808" s="5"/>
      <c r="AD1808" s="5"/>
      <c r="AE1808" s="5"/>
      <c r="AF1808" s="5"/>
      <c r="AG1808" s="5"/>
    </row>
    <row r="1809" spans="1:33" ht="15.95" customHeight="1" x14ac:dyDescent="0.3">
      <c r="A1809" s="22" t="b">
        <f t="shared" si="631"/>
        <v>0</v>
      </c>
      <c r="B1809" s="22" t="b">
        <f t="shared" si="632"/>
        <v>0</v>
      </c>
      <c r="C1809" s="22" t="b">
        <f t="shared" si="633"/>
        <v>0</v>
      </c>
      <c r="D1809" s="22" t="b">
        <f t="shared" si="634"/>
        <v>0</v>
      </c>
      <c r="E1809" s="22" t="b">
        <f t="shared" si="635"/>
        <v>0</v>
      </c>
      <c r="F1809" s="52" t="b">
        <f t="shared" si="646"/>
        <v>0</v>
      </c>
      <c r="G1809" s="22" t="b">
        <f t="shared" si="630"/>
        <v>0</v>
      </c>
      <c r="H1809" s="22" t="b">
        <f t="shared" si="636"/>
        <v>0</v>
      </c>
      <c r="I1809" s="22" t="b">
        <f t="shared" si="647"/>
        <v>0</v>
      </c>
      <c r="J1809" s="22" t="b">
        <f t="shared" si="637"/>
        <v>0</v>
      </c>
      <c r="K1809" s="3" t="str">
        <f t="shared" si="638"/>
        <v/>
      </c>
      <c r="L1809" s="3" t="str">
        <f t="shared" si="639"/>
        <v/>
      </c>
      <c r="M1809" s="3" t="str">
        <f t="shared" si="640"/>
        <v/>
      </c>
      <c r="N1809" s="54" t="str">
        <f t="shared" si="648"/>
        <v/>
      </c>
      <c r="O1809" s="3" t="str">
        <f t="shared" si="641"/>
        <v/>
      </c>
      <c r="P1809" s="19" t="str">
        <f t="shared" si="642"/>
        <v/>
      </c>
      <c r="Q1809" s="23">
        <f>_xlfn.XLOOKUP(R1809,summary!C1:C37,summary!B1:B37)</f>
        <v>0</v>
      </c>
      <c r="R1809" s="24" t="str">
        <f t="shared" si="643"/>
        <v>죽전1동</v>
      </c>
      <c r="S1809" s="24" t="str">
        <f t="shared" si="649"/>
        <v>죽전14통</v>
      </c>
      <c r="T1809" s="24" t="str">
        <f t="shared" si="650"/>
        <v>(죽전동)</v>
      </c>
      <c r="U1809" s="24" t="str">
        <f t="shared" si="644"/>
        <v>죽전</v>
      </c>
      <c r="V1809" s="25">
        <f t="shared" si="651"/>
        <v>14</v>
      </c>
      <c r="W1809" s="25">
        <f t="shared" si="645"/>
        <v>6</v>
      </c>
      <c r="X1809" s="5"/>
      <c r="Y1809" s="5"/>
      <c r="Z1809" s="3" t="s">
        <v>89</v>
      </c>
      <c r="AA1809" s="3" t="s">
        <v>1896</v>
      </c>
      <c r="AB1809" s="5"/>
      <c r="AC1809" s="5"/>
      <c r="AD1809" s="5"/>
      <c r="AE1809" s="5"/>
      <c r="AF1809" s="5"/>
      <c r="AG1809" s="5"/>
    </row>
    <row r="1810" spans="1:33" ht="15.95" customHeight="1" x14ac:dyDescent="0.3">
      <c r="A1810" s="22" t="b">
        <f t="shared" si="631"/>
        <v>0</v>
      </c>
      <c r="B1810" s="22" t="b">
        <f t="shared" si="632"/>
        <v>0</v>
      </c>
      <c r="C1810" s="22" t="b">
        <f t="shared" si="633"/>
        <v>0</v>
      </c>
      <c r="D1810" s="22" t="b">
        <f t="shared" si="634"/>
        <v>0</v>
      </c>
      <c r="E1810" s="22" t="b">
        <f t="shared" si="635"/>
        <v>0</v>
      </c>
      <c r="F1810" s="52" t="b">
        <f t="shared" si="646"/>
        <v>0</v>
      </c>
      <c r="G1810" s="22" t="b">
        <f t="shared" si="630"/>
        <v>0</v>
      </c>
      <c r="H1810" s="22" t="b">
        <f t="shared" si="636"/>
        <v>0</v>
      </c>
      <c r="I1810" s="22" t="b">
        <f t="shared" si="647"/>
        <v>0</v>
      </c>
      <c r="J1810" s="22" t="b">
        <f t="shared" si="637"/>
        <v>0</v>
      </c>
      <c r="K1810" s="3" t="str">
        <f t="shared" si="638"/>
        <v/>
      </c>
      <c r="L1810" s="3" t="str">
        <f t="shared" si="639"/>
        <v/>
      </c>
      <c r="M1810" s="22" t="str">
        <f t="shared" si="640"/>
        <v/>
      </c>
      <c r="N1810" s="54" t="str">
        <f t="shared" si="648"/>
        <v/>
      </c>
      <c r="O1810" s="3" t="str">
        <f t="shared" si="641"/>
        <v/>
      </c>
      <c r="P1810" s="19" t="str">
        <f t="shared" si="642"/>
        <v/>
      </c>
      <c r="Q1810" s="23">
        <f>_xlfn.XLOOKUP(R1810,summary!C1:C37,summary!B1:B37)</f>
        <v>0</v>
      </c>
      <c r="R1810" s="24" t="str">
        <f t="shared" si="643"/>
        <v>죽전1동</v>
      </c>
      <c r="S1810" s="24" t="str">
        <f t="shared" si="649"/>
        <v>죽전14통</v>
      </c>
      <c r="T1810" s="24" t="str">
        <f t="shared" si="650"/>
        <v>(죽전동)</v>
      </c>
      <c r="U1810" s="24" t="str">
        <f t="shared" si="644"/>
        <v>죽전</v>
      </c>
      <c r="V1810" s="25">
        <f t="shared" si="651"/>
        <v>14</v>
      </c>
      <c r="W1810" s="25">
        <f t="shared" si="645"/>
        <v>7</v>
      </c>
      <c r="X1810" s="5"/>
      <c r="Y1810" s="5"/>
      <c r="Z1810" s="3" t="s">
        <v>91</v>
      </c>
      <c r="AA1810" s="3" t="s">
        <v>1897</v>
      </c>
      <c r="AB1810" s="5"/>
      <c r="AC1810" s="5"/>
      <c r="AD1810" s="5"/>
      <c r="AE1810" s="5"/>
      <c r="AF1810" s="5"/>
      <c r="AG1810" s="5"/>
    </row>
    <row r="1811" spans="1:33" ht="15.95" customHeight="1" x14ac:dyDescent="0.3">
      <c r="A1811" s="22" t="b">
        <f t="shared" si="631"/>
        <v>0</v>
      </c>
      <c r="B1811" s="22" t="b">
        <f t="shared" si="632"/>
        <v>0</v>
      </c>
      <c r="C1811" s="22" t="b">
        <f t="shared" si="633"/>
        <v>0</v>
      </c>
      <c r="D1811" s="22" t="b">
        <f t="shared" si="634"/>
        <v>0</v>
      </c>
      <c r="E1811" s="22" t="b">
        <f t="shared" si="635"/>
        <v>0</v>
      </c>
      <c r="F1811" s="52" t="b">
        <f t="shared" si="646"/>
        <v>0</v>
      </c>
      <c r="G1811" s="22" t="b">
        <f t="shared" si="630"/>
        <v>0</v>
      </c>
      <c r="H1811" s="22" t="b">
        <f t="shared" si="636"/>
        <v>0</v>
      </c>
      <c r="I1811" s="22" t="b">
        <f t="shared" si="647"/>
        <v>0</v>
      </c>
      <c r="J1811" s="22" t="b">
        <f t="shared" si="637"/>
        <v>0</v>
      </c>
      <c r="K1811" s="3" t="str">
        <f t="shared" si="638"/>
        <v/>
      </c>
      <c r="L1811" s="3" t="str">
        <f t="shared" si="639"/>
        <v/>
      </c>
      <c r="M1811" s="3" t="str">
        <f t="shared" si="640"/>
        <v/>
      </c>
      <c r="N1811" s="54" t="str">
        <f t="shared" si="648"/>
        <v/>
      </c>
      <c r="O1811" s="3" t="str">
        <f t="shared" si="641"/>
        <v/>
      </c>
      <c r="P1811" s="19" t="str">
        <f t="shared" si="642"/>
        <v/>
      </c>
      <c r="Q1811" s="23">
        <f>_xlfn.XLOOKUP(R1811,summary!C1:C37,summary!B1:B37)</f>
        <v>0</v>
      </c>
      <c r="R1811" s="24" t="str">
        <f t="shared" si="643"/>
        <v>죽전1동</v>
      </c>
      <c r="S1811" s="24" t="str">
        <f t="shared" si="649"/>
        <v>죽전14통</v>
      </c>
      <c r="T1811" s="24" t="str">
        <f t="shared" si="650"/>
        <v>(죽전동)</v>
      </c>
      <c r="U1811" s="24" t="str">
        <f t="shared" si="644"/>
        <v>죽전</v>
      </c>
      <c r="V1811" s="25">
        <f t="shared" si="651"/>
        <v>14</v>
      </c>
      <c r="W1811" s="25">
        <f t="shared" si="645"/>
        <v>8</v>
      </c>
      <c r="X1811" s="5"/>
      <c r="Y1811" s="3"/>
      <c r="Z1811" s="3" t="s">
        <v>93</v>
      </c>
      <c r="AA1811" s="3" t="s">
        <v>1898</v>
      </c>
      <c r="AB1811" s="5"/>
      <c r="AC1811" s="5"/>
      <c r="AD1811" s="5"/>
      <c r="AE1811" s="5"/>
      <c r="AF1811" s="5"/>
      <c r="AG1811" s="5"/>
    </row>
    <row r="1812" spans="1:33" ht="15.95" customHeight="1" x14ac:dyDescent="0.3">
      <c r="A1812" s="22" t="b">
        <f t="shared" si="631"/>
        <v>0</v>
      </c>
      <c r="B1812" s="22" t="b">
        <f t="shared" si="632"/>
        <v>0</v>
      </c>
      <c r="C1812" s="22" t="b">
        <f t="shared" si="633"/>
        <v>0</v>
      </c>
      <c r="D1812" s="22" t="b">
        <f t="shared" si="634"/>
        <v>0</v>
      </c>
      <c r="E1812" s="22" t="b">
        <f t="shared" si="635"/>
        <v>0</v>
      </c>
      <c r="F1812" s="52" t="b">
        <f t="shared" si="646"/>
        <v>0</v>
      </c>
      <c r="G1812" s="22" t="b">
        <f t="shared" si="630"/>
        <v>0</v>
      </c>
      <c r="H1812" s="22" t="b">
        <f t="shared" si="636"/>
        <v>0</v>
      </c>
      <c r="I1812" s="22" t="b">
        <f t="shared" si="647"/>
        <v>0</v>
      </c>
      <c r="J1812" s="22" t="b">
        <f t="shared" si="637"/>
        <v>0</v>
      </c>
      <c r="K1812" s="3" t="str">
        <f t="shared" si="638"/>
        <v/>
      </c>
      <c r="L1812" s="3" t="str">
        <f t="shared" si="639"/>
        <v/>
      </c>
      <c r="M1812" s="3" t="str">
        <f t="shared" si="640"/>
        <v/>
      </c>
      <c r="N1812" s="54" t="str">
        <f t="shared" si="648"/>
        <v/>
      </c>
      <c r="O1812" s="3" t="str">
        <f t="shared" si="641"/>
        <v/>
      </c>
      <c r="P1812" s="19" t="str">
        <f t="shared" si="642"/>
        <v/>
      </c>
      <c r="Q1812" s="23">
        <f>_xlfn.XLOOKUP(R1812,summary!C1:C37,summary!B1:B37)</f>
        <v>0</v>
      </c>
      <c r="R1812" s="24" t="str">
        <f t="shared" si="643"/>
        <v>죽전1동</v>
      </c>
      <c r="S1812" s="24" t="str">
        <f t="shared" si="649"/>
        <v>죽전14통</v>
      </c>
      <c r="T1812" s="24" t="str">
        <f t="shared" si="650"/>
        <v>(죽전동)</v>
      </c>
      <c r="U1812" s="24" t="str">
        <f t="shared" si="644"/>
        <v>죽전</v>
      </c>
      <c r="V1812" s="25">
        <f t="shared" si="651"/>
        <v>14</v>
      </c>
      <c r="W1812" s="25">
        <f t="shared" si="645"/>
        <v>9</v>
      </c>
      <c r="X1812" s="5"/>
      <c r="Y1812" s="3"/>
      <c r="Z1812" s="3" t="s">
        <v>95</v>
      </c>
      <c r="AA1812" s="3" t="s">
        <v>1899</v>
      </c>
      <c r="AB1812" s="5"/>
      <c r="AC1812" s="5"/>
      <c r="AD1812" s="5"/>
      <c r="AE1812" s="5"/>
      <c r="AF1812" s="5"/>
      <c r="AG1812" s="5"/>
    </row>
    <row r="1813" spans="1:33" ht="15.95" customHeight="1" x14ac:dyDescent="0.3">
      <c r="A1813" s="22" t="b">
        <f t="shared" si="631"/>
        <v>1</v>
      </c>
      <c r="B1813" s="22" t="b">
        <f t="shared" si="632"/>
        <v>0</v>
      </c>
      <c r="C1813" s="22" t="b">
        <f t="shared" si="633"/>
        <v>0</v>
      </c>
      <c r="D1813" s="22" t="b">
        <f t="shared" si="634"/>
        <v>0</v>
      </c>
      <c r="E1813" s="22" t="b">
        <f t="shared" si="635"/>
        <v>0</v>
      </c>
      <c r="F1813" s="52" t="b">
        <f t="shared" si="646"/>
        <v>0</v>
      </c>
      <c r="G1813" s="22" t="b">
        <f t="shared" si="630"/>
        <v>0</v>
      </c>
      <c r="H1813" s="22" t="b">
        <f t="shared" si="636"/>
        <v>0</v>
      </c>
      <c r="I1813" s="22" t="b">
        <f t="shared" si="647"/>
        <v>0</v>
      </c>
      <c r="J1813" s="22" t="b">
        <f t="shared" si="637"/>
        <v>1</v>
      </c>
      <c r="K1813" s="3" t="str">
        <f t="shared" si="638"/>
        <v>죽전15통</v>
      </c>
      <c r="L1813" s="3" t="str">
        <f t="shared" si="639"/>
        <v>15</v>
      </c>
      <c r="M1813" s="3">
        <f t="shared" si="640"/>
        <v>15</v>
      </c>
      <c r="N1813" s="54" t="str">
        <f t="shared" si="648"/>
        <v>죽전</v>
      </c>
      <c r="O1813" s="3" t="str">
        <f t="shared" si="641"/>
        <v/>
      </c>
      <c r="P1813" s="19" t="str">
        <f t="shared" si="642"/>
        <v/>
      </c>
      <c r="Q1813" s="23">
        <f>_xlfn.XLOOKUP(R1813,summary!C1:C37,summary!B1:B37)</f>
        <v>0</v>
      </c>
      <c r="R1813" s="24" t="str">
        <f t="shared" si="643"/>
        <v>죽전1동</v>
      </c>
      <c r="S1813" s="24" t="str">
        <f t="shared" si="649"/>
        <v>죽전15통</v>
      </c>
      <c r="T1813" s="24" t="str">
        <f t="shared" si="650"/>
        <v>(죽전동)</v>
      </c>
      <c r="U1813" s="24" t="str">
        <f t="shared" si="644"/>
        <v>죽전</v>
      </c>
      <c r="V1813" s="25">
        <f t="shared" si="651"/>
        <v>15</v>
      </c>
      <c r="W1813" s="25">
        <f t="shared" si="645"/>
        <v>1</v>
      </c>
      <c r="X1813" s="5"/>
      <c r="Y1813" s="5" t="s">
        <v>1900</v>
      </c>
      <c r="Z1813" s="3" t="s">
        <v>63</v>
      </c>
      <c r="AA1813" s="3" t="s">
        <v>1901</v>
      </c>
      <c r="AB1813" s="5"/>
      <c r="AC1813" s="5"/>
      <c r="AD1813" s="5"/>
      <c r="AE1813" s="5"/>
      <c r="AF1813" s="5"/>
      <c r="AG1813" s="5"/>
    </row>
    <row r="1814" spans="1:33" ht="15.95" customHeight="1" x14ac:dyDescent="0.3">
      <c r="A1814" s="22" t="b">
        <f t="shared" si="631"/>
        <v>1</v>
      </c>
      <c r="B1814" s="22" t="b">
        <f t="shared" si="632"/>
        <v>1</v>
      </c>
      <c r="C1814" s="22" t="b">
        <f t="shared" si="633"/>
        <v>1</v>
      </c>
      <c r="D1814" s="22" t="b">
        <f t="shared" si="634"/>
        <v>1</v>
      </c>
      <c r="E1814" s="22" t="b">
        <f t="shared" si="635"/>
        <v>1</v>
      </c>
      <c r="F1814" s="52" t="b">
        <f t="shared" si="646"/>
        <v>0</v>
      </c>
      <c r="G1814" s="22" t="b">
        <f t="shared" si="630"/>
        <v>0</v>
      </c>
      <c r="H1814" s="22" t="b">
        <f t="shared" si="636"/>
        <v>0</v>
      </c>
      <c r="I1814" s="22" t="b">
        <f t="shared" si="647"/>
        <v>0</v>
      </c>
      <c r="J1814" s="22" t="b">
        <f t="shared" si="637"/>
        <v>0</v>
      </c>
      <c r="K1814" s="3" t="str">
        <f t="shared" si="638"/>
        <v/>
      </c>
      <c r="L1814" s="3" t="str">
        <f t="shared" si="639"/>
        <v/>
      </c>
      <c r="M1814" s="3" t="str">
        <f t="shared" si="640"/>
        <v/>
      </c>
      <c r="N1814" s="54" t="str">
        <f t="shared" si="648"/>
        <v/>
      </c>
      <c r="O1814" s="3" t="str">
        <f t="shared" si="641"/>
        <v/>
      </c>
      <c r="P1814" s="19" t="str">
        <f t="shared" si="642"/>
        <v>(죽전동)</v>
      </c>
      <c r="Q1814" s="23">
        <f>_xlfn.XLOOKUP(R1814,summary!C1:C37,summary!B1:B37)</f>
        <v>0</v>
      </c>
      <c r="R1814" s="24" t="str">
        <f t="shared" si="643"/>
        <v>죽전1동</v>
      </c>
      <c r="S1814" s="24" t="str">
        <f t="shared" si="649"/>
        <v>죽전15통</v>
      </c>
      <c r="T1814" s="24" t="str">
        <f t="shared" si="650"/>
        <v>(죽전동)</v>
      </c>
      <c r="U1814" s="24" t="str">
        <f t="shared" si="644"/>
        <v>죽전</v>
      </c>
      <c r="V1814" s="25">
        <f t="shared" si="651"/>
        <v>15</v>
      </c>
      <c r="W1814" s="25">
        <f t="shared" si="645"/>
        <v>2</v>
      </c>
      <c r="X1814" s="5"/>
      <c r="Y1814" s="5" t="s">
        <v>1782</v>
      </c>
      <c r="Z1814" s="3" t="s">
        <v>65</v>
      </c>
      <c r="AA1814" s="3" t="s">
        <v>1902</v>
      </c>
      <c r="AB1814" s="5"/>
      <c r="AC1814" s="5"/>
      <c r="AD1814" s="5"/>
      <c r="AE1814" s="5"/>
      <c r="AF1814" s="5"/>
      <c r="AG1814" s="5"/>
    </row>
    <row r="1815" spans="1:33" ht="15.95" customHeight="1" x14ac:dyDescent="0.3">
      <c r="A1815" s="22" t="b">
        <f t="shared" si="631"/>
        <v>0</v>
      </c>
      <c r="B1815" s="22" t="b">
        <f t="shared" si="632"/>
        <v>0</v>
      </c>
      <c r="C1815" s="22" t="b">
        <f t="shared" si="633"/>
        <v>0</v>
      </c>
      <c r="D1815" s="22" t="b">
        <f t="shared" si="634"/>
        <v>0</v>
      </c>
      <c r="E1815" s="22" t="b">
        <f t="shared" si="635"/>
        <v>0</v>
      </c>
      <c r="F1815" s="52" t="b">
        <f t="shared" si="646"/>
        <v>0</v>
      </c>
      <c r="G1815" s="22" t="b">
        <f t="shared" si="630"/>
        <v>0</v>
      </c>
      <c r="H1815" s="22" t="b">
        <f t="shared" si="636"/>
        <v>0</v>
      </c>
      <c r="I1815" s="22" t="b">
        <f t="shared" si="647"/>
        <v>0</v>
      </c>
      <c r="J1815" s="22" t="b">
        <f t="shared" si="637"/>
        <v>0</v>
      </c>
      <c r="K1815" s="3" t="str">
        <f t="shared" si="638"/>
        <v/>
      </c>
      <c r="L1815" s="3" t="str">
        <f t="shared" si="639"/>
        <v/>
      </c>
      <c r="M1815" s="3" t="str">
        <f t="shared" si="640"/>
        <v/>
      </c>
      <c r="N1815" s="54" t="str">
        <f t="shared" si="648"/>
        <v/>
      </c>
      <c r="O1815" s="3" t="str">
        <f t="shared" si="641"/>
        <v/>
      </c>
      <c r="P1815" s="19" t="str">
        <f t="shared" si="642"/>
        <v/>
      </c>
      <c r="Q1815" s="23">
        <f>_xlfn.XLOOKUP(R1815,summary!C1:C37,summary!B1:B37)</f>
        <v>0</v>
      </c>
      <c r="R1815" s="24" t="str">
        <f t="shared" si="643"/>
        <v>죽전1동</v>
      </c>
      <c r="S1815" s="24" t="str">
        <f t="shared" si="649"/>
        <v>죽전15통</v>
      </c>
      <c r="T1815" s="24" t="str">
        <f t="shared" si="650"/>
        <v>(죽전동)</v>
      </c>
      <c r="U1815" s="24" t="str">
        <f t="shared" si="644"/>
        <v>죽전</v>
      </c>
      <c r="V1815" s="25">
        <f t="shared" si="651"/>
        <v>15</v>
      </c>
      <c r="W1815" s="25">
        <f t="shared" si="645"/>
        <v>3</v>
      </c>
      <c r="X1815" s="5"/>
      <c r="Y1815" s="5"/>
      <c r="Z1815" s="3" t="s">
        <v>67</v>
      </c>
      <c r="AA1815" s="3" t="s">
        <v>1903</v>
      </c>
      <c r="AB1815" s="5"/>
      <c r="AC1815" s="5"/>
      <c r="AD1815" s="5"/>
      <c r="AE1815" s="5"/>
      <c r="AF1815" s="5"/>
      <c r="AG1815" s="5"/>
    </row>
    <row r="1816" spans="1:33" ht="15.95" customHeight="1" x14ac:dyDescent="0.3">
      <c r="A1816" s="22" t="b">
        <f t="shared" si="631"/>
        <v>0</v>
      </c>
      <c r="B1816" s="22" t="b">
        <f t="shared" si="632"/>
        <v>0</v>
      </c>
      <c r="C1816" s="22" t="b">
        <f t="shared" si="633"/>
        <v>0</v>
      </c>
      <c r="D1816" s="22" t="b">
        <f t="shared" si="634"/>
        <v>0</v>
      </c>
      <c r="E1816" s="22" t="b">
        <f t="shared" si="635"/>
        <v>0</v>
      </c>
      <c r="F1816" s="52" t="b">
        <f t="shared" si="646"/>
        <v>0</v>
      </c>
      <c r="G1816" s="22" t="b">
        <f t="shared" si="630"/>
        <v>0</v>
      </c>
      <c r="H1816" s="22" t="b">
        <f t="shared" si="636"/>
        <v>0</v>
      </c>
      <c r="I1816" s="22" t="b">
        <f t="shared" si="647"/>
        <v>0</v>
      </c>
      <c r="J1816" s="22" t="b">
        <f t="shared" si="637"/>
        <v>0</v>
      </c>
      <c r="K1816" s="3" t="str">
        <f t="shared" si="638"/>
        <v/>
      </c>
      <c r="L1816" s="3" t="str">
        <f t="shared" si="639"/>
        <v/>
      </c>
      <c r="M1816" s="3" t="str">
        <f t="shared" si="640"/>
        <v/>
      </c>
      <c r="N1816" s="54" t="str">
        <f t="shared" si="648"/>
        <v/>
      </c>
      <c r="O1816" s="3" t="str">
        <f t="shared" si="641"/>
        <v/>
      </c>
      <c r="P1816" s="19" t="str">
        <f t="shared" si="642"/>
        <v/>
      </c>
      <c r="Q1816" s="23">
        <f>_xlfn.XLOOKUP(R1816,summary!C1:C37,summary!B1:B37)</f>
        <v>0</v>
      </c>
      <c r="R1816" s="24" t="str">
        <f t="shared" si="643"/>
        <v>죽전1동</v>
      </c>
      <c r="S1816" s="24" t="str">
        <f t="shared" si="649"/>
        <v>죽전15통</v>
      </c>
      <c r="T1816" s="24" t="str">
        <f t="shared" si="650"/>
        <v>(죽전동)</v>
      </c>
      <c r="U1816" s="24" t="str">
        <f t="shared" si="644"/>
        <v>죽전</v>
      </c>
      <c r="V1816" s="25">
        <f t="shared" si="651"/>
        <v>15</v>
      </c>
      <c r="W1816" s="25">
        <f t="shared" si="645"/>
        <v>4</v>
      </c>
      <c r="X1816" s="5"/>
      <c r="Y1816" s="5"/>
      <c r="Z1816" s="3" t="s">
        <v>73</v>
      </c>
      <c r="AA1816" s="3" t="s">
        <v>1904</v>
      </c>
      <c r="AB1816" s="5"/>
      <c r="AC1816" s="5"/>
      <c r="AD1816" s="5"/>
      <c r="AE1816" s="5"/>
      <c r="AF1816" s="5"/>
      <c r="AG1816" s="5"/>
    </row>
    <row r="1817" spans="1:33" ht="15.95" customHeight="1" x14ac:dyDescent="0.3">
      <c r="A1817" s="22" t="b">
        <f t="shared" si="631"/>
        <v>0</v>
      </c>
      <c r="B1817" s="22" t="b">
        <f t="shared" si="632"/>
        <v>0</v>
      </c>
      <c r="C1817" s="22" t="b">
        <f t="shared" si="633"/>
        <v>0</v>
      </c>
      <c r="D1817" s="22" t="b">
        <f t="shared" si="634"/>
        <v>0</v>
      </c>
      <c r="E1817" s="22" t="b">
        <f t="shared" si="635"/>
        <v>0</v>
      </c>
      <c r="F1817" s="52" t="b">
        <f t="shared" si="646"/>
        <v>0</v>
      </c>
      <c r="G1817" s="22" t="b">
        <f t="shared" si="630"/>
        <v>0</v>
      </c>
      <c r="H1817" s="22" t="b">
        <f t="shared" si="636"/>
        <v>0</v>
      </c>
      <c r="I1817" s="22" t="b">
        <f t="shared" si="647"/>
        <v>0</v>
      </c>
      <c r="J1817" s="22" t="b">
        <f t="shared" si="637"/>
        <v>0</v>
      </c>
      <c r="K1817" s="3" t="str">
        <f t="shared" si="638"/>
        <v/>
      </c>
      <c r="L1817" s="3" t="str">
        <f t="shared" si="639"/>
        <v/>
      </c>
      <c r="M1817" s="3" t="str">
        <f t="shared" si="640"/>
        <v/>
      </c>
      <c r="N1817" s="54" t="str">
        <f t="shared" si="648"/>
        <v/>
      </c>
      <c r="O1817" s="3" t="str">
        <f t="shared" si="641"/>
        <v/>
      </c>
      <c r="P1817" s="19" t="str">
        <f t="shared" si="642"/>
        <v/>
      </c>
      <c r="Q1817" s="23">
        <f>_xlfn.XLOOKUP(R1817,summary!C1:C37,summary!B1:B37)</f>
        <v>0</v>
      </c>
      <c r="R1817" s="24" t="str">
        <f t="shared" si="643"/>
        <v>죽전1동</v>
      </c>
      <c r="S1817" s="24" t="str">
        <f t="shared" si="649"/>
        <v>죽전15통</v>
      </c>
      <c r="T1817" s="24" t="str">
        <f t="shared" si="650"/>
        <v>(죽전동)</v>
      </c>
      <c r="U1817" s="24" t="str">
        <f t="shared" si="644"/>
        <v>죽전</v>
      </c>
      <c r="V1817" s="25">
        <f t="shared" si="651"/>
        <v>15</v>
      </c>
      <c r="W1817" s="25">
        <f t="shared" si="645"/>
        <v>5</v>
      </c>
      <c r="X1817" s="5"/>
      <c r="Y1817" s="5"/>
      <c r="Z1817" s="3" t="s">
        <v>87</v>
      </c>
      <c r="AA1817" s="3" t="s">
        <v>1905</v>
      </c>
      <c r="AB1817" s="5"/>
      <c r="AC1817" s="5"/>
      <c r="AD1817" s="5"/>
      <c r="AE1817" s="5"/>
      <c r="AF1817" s="5"/>
      <c r="AG1817" s="5"/>
    </row>
    <row r="1818" spans="1:33" ht="15.95" customHeight="1" x14ac:dyDescent="0.3">
      <c r="A1818" s="22" t="b">
        <f t="shared" si="631"/>
        <v>1</v>
      </c>
      <c r="B1818" s="22" t="b">
        <f t="shared" si="632"/>
        <v>0</v>
      </c>
      <c r="C1818" s="22" t="b">
        <f t="shared" si="633"/>
        <v>0</v>
      </c>
      <c r="D1818" s="22" t="b">
        <f t="shared" si="634"/>
        <v>0</v>
      </c>
      <c r="E1818" s="22" t="b">
        <f t="shared" si="635"/>
        <v>0</v>
      </c>
      <c r="F1818" s="52" t="b">
        <f t="shared" si="646"/>
        <v>0</v>
      </c>
      <c r="G1818" s="22" t="b">
        <f t="shared" si="630"/>
        <v>0</v>
      </c>
      <c r="H1818" s="22" t="b">
        <f t="shared" si="636"/>
        <v>0</v>
      </c>
      <c r="I1818" s="22" t="b">
        <f t="shared" si="647"/>
        <v>0</v>
      </c>
      <c r="J1818" s="22" t="b">
        <f t="shared" si="637"/>
        <v>1</v>
      </c>
      <c r="K1818" s="3" t="str">
        <f t="shared" si="638"/>
        <v/>
      </c>
      <c r="L1818" s="3" t="str">
        <f t="shared" si="639"/>
        <v/>
      </c>
      <c r="M1818" s="3" t="str">
        <f t="shared" si="640"/>
        <v/>
      </c>
      <c r="N1818" s="54" t="str">
        <f t="shared" si="648"/>
        <v/>
      </c>
      <c r="O1818" s="3" t="str">
        <f t="shared" si="641"/>
        <v/>
      </c>
      <c r="P1818" s="19" t="str">
        <f t="shared" si="642"/>
        <v/>
      </c>
      <c r="Q1818" s="23" t="e">
        <f>_xlfn.XLOOKUP(R1818,summary!C1:C37,summary!B1:B37)</f>
        <v>#N/A</v>
      </c>
      <c r="R1818" s="24" t="str">
        <f t="shared" si="643"/>
        <v>읍 면 동</v>
      </c>
      <c r="S1818" s="24" t="str">
        <f t="shared" si="649"/>
        <v>통 리 명</v>
      </c>
      <c r="T1818" s="24" t="str">
        <f t="shared" si="650"/>
        <v/>
      </c>
      <c r="U1818" s="24" t="str">
        <f t="shared" si="644"/>
        <v/>
      </c>
      <c r="V1818" s="25" t="str">
        <f t="shared" si="651"/>
        <v/>
      </c>
      <c r="W1818" s="25" t="str">
        <f t="shared" si="645"/>
        <v/>
      </c>
      <c r="X1818" s="5" t="s">
        <v>121</v>
      </c>
      <c r="Y1818" s="5" t="s">
        <v>122</v>
      </c>
      <c r="Z1818" s="3" t="s">
        <v>59</v>
      </c>
      <c r="AA1818" s="3" t="s">
        <v>2628</v>
      </c>
      <c r="AB1818" s="5"/>
      <c r="AC1818" s="5"/>
      <c r="AD1818" s="5"/>
      <c r="AE1818" s="5"/>
      <c r="AF1818" s="5"/>
      <c r="AG1818" s="5"/>
    </row>
    <row r="1819" spans="1:33" ht="15.95" customHeight="1" x14ac:dyDescent="0.3">
      <c r="A1819" s="22" t="b">
        <f t="shared" si="631"/>
        <v>1</v>
      </c>
      <c r="B1819" s="22" t="b">
        <f t="shared" si="632"/>
        <v>0</v>
      </c>
      <c r="C1819" s="22" t="b">
        <f t="shared" si="633"/>
        <v>0</v>
      </c>
      <c r="D1819" s="22" t="b">
        <f t="shared" si="634"/>
        <v>0</v>
      </c>
      <c r="E1819" s="22" t="b">
        <f t="shared" si="635"/>
        <v>0</v>
      </c>
      <c r="F1819" s="52" t="b">
        <f t="shared" si="646"/>
        <v>0</v>
      </c>
      <c r="G1819" s="22" t="b">
        <f t="shared" si="630"/>
        <v>0</v>
      </c>
      <c r="H1819" s="22" t="b">
        <f t="shared" si="636"/>
        <v>0</v>
      </c>
      <c r="I1819" s="22" t="b">
        <f t="shared" si="647"/>
        <v>0</v>
      </c>
      <c r="J1819" s="22" t="b">
        <f t="shared" si="637"/>
        <v>1</v>
      </c>
      <c r="K1819" s="3" t="str">
        <f t="shared" si="638"/>
        <v>죽전16통</v>
      </c>
      <c r="L1819" s="3" t="str">
        <f t="shared" si="639"/>
        <v>16</v>
      </c>
      <c r="M1819" s="3">
        <f t="shared" si="640"/>
        <v>16</v>
      </c>
      <c r="N1819" s="54" t="str">
        <f t="shared" si="648"/>
        <v>죽전</v>
      </c>
      <c r="O1819" s="3" t="str">
        <f t="shared" si="641"/>
        <v/>
      </c>
      <c r="P1819" s="19" t="str">
        <f t="shared" si="642"/>
        <v/>
      </c>
      <c r="Q1819" s="23">
        <f>_xlfn.XLOOKUP(R1819,summary!C1:C37,summary!B1:B37)</f>
        <v>0</v>
      </c>
      <c r="R1819" s="24" t="str">
        <f t="shared" si="643"/>
        <v>죽전1동</v>
      </c>
      <c r="S1819" s="24" t="str">
        <f t="shared" si="649"/>
        <v>죽전16통</v>
      </c>
      <c r="T1819" s="24" t="str">
        <f t="shared" si="650"/>
        <v>(죽전동)</v>
      </c>
      <c r="U1819" s="24" t="str">
        <f t="shared" si="644"/>
        <v>죽전</v>
      </c>
      <c r="V1819" s="25">
        <f t="shared" si="651"/>
        <v>16</v>
      </c>
      <c r="W1819" s="25">
        <f t="shared" si="645"/>
        <v>1</v>
      </c>
      <c r="X1819" s="5" t="s">
        <v>30</v>
      </c>
      <c r="Y1819" s="5" t="s">
        <v>1906</v>
      </c>
      <c r="Z1819" s="3" t="s">
        <v>63</v>
      </c>
      <c r="AA1819" s="3" t="s">
        <v>1907</v>
      </c>
      <c r="AB1819" s="5"/>
      <c r="AC1819" s="5"/>
      <c r="AD1819" s="5"/>
      <c r="AE1819" s="5"/>
      <c r="AF1819" s="5"/>
      <c r="AG1819" s="5"/>
    </row>
    <row r="1820" spans="1:33" ht="15.95" customHeight="1" x14ac:dyDescent="0.3">
      <c r="A1820" s="22" t="b">
        <f t="shared" si="631"/>
        <v>1</v>
      </c>
      <c r="B1820" s="22" t="b">
        <f t="shared" si="632"/>
        <v>1</v>
      </c>
      <c r="C1820" s="22" t="b">
        <f t="shared" si="633"/>
        <v>1</v>
      </c>
      <c r="D1820" s="22" t="b">
        <f t="shared" si="634"/>
        <v>1</v>
      </c>
      <c r="E1820" s="22" t="b">
        <f t="shared" si="635"/>
        <v>1</v>
      </c>
      <c r="F1820" s="52" t="b">
        <f t="shared" si="646"/>
        <v>0</v>
      </c>
      <c r="G1820" s="22" t="b">
        <f t="shared" si="630"/>
        <v>0</v>
      </c>
      <c r="H1820" s="22" t="b">
        <f t="shared" si="636"/>
        <v>0</v>
      </c>
      <c r="I1820" s="22" t="b">
        <f t="shared" si="647"/>
        <v>0</v>
      </c>
      <c r="J1820" s="22" t="b">
        <f t="shared" si="637"/>
        <v>0</v>
      </c>
      <c r="K1820" s="3" t="str">
        <f t="shared" si="638"/>
        <v/>
      </c>
      <c r="L1820" s="3" t="str">
        <f t="shared" si="639"/>
        <v/>
      </c>
      <c r="M1820" s="3" t="str">
        <f t="shared" si="640"/>
        <v/>
      </c>
      <c r="N1820" s="54" t="str">
        <f t="shared" si="648"/>
        <v/>
      </c>
      <c r="O1820" s="3" t="str">
        <f t="shared" si="641"/>
        <v/>
      </c>
      <c r="P1820" s="19" t="str">
        <f t="shared" si="642"/>
        <v>(죽전동)</v>
      </c>
      <c r="Q1820" s="23">
        <f>_xlfn.XLOOKUP(R1820,summary!C1:C37,summary!B1:B37)</f>
        <v>0</v>
      </c>
      <c r="R1820" s="24" t="str">
        <f t="shared" si="643"/>
        <v>죽전1동</v>
      </c>
      <c r="S1820" s="24" t="str">
        <f t="shared" si="649"/>
        <v>죽전16통</v>
      </c>
      <c r="T1820" s="24" t="str">
        <f t="shared" si="650"/>
        <v>(죽전동)</v>
      </c>
      <c r="U1820" s="24" t="str">
        <f t="shared" si="644"/>
        <v>죽전</v>
      </c>
      <c r="V1820" s="25">
        <f t="shared" si="651"/>
        <v>16</v>
      </c>
      <c r="W1820" s="25">
        <f t="shared" si="645"/>
        <v>2</v>
      </c>
      <c r="X1820" s="5"/>
      <c r="Y1820" s="3" t="s">
        <v>1782</v>
      </c>
      <c r="Z1820" s="3" t="s">
        <v>65</v>
      </c>
      <c r="AA1820" s="3" t="s">
        <v>1908</v>
      </c>
      <c r="AB1820" s="5"/>
      <c r="AC1820" s="5"/>
      <c r="AD1820" s="5"/>
      <c r="AE1820" s="5"/>
      <c r="AF1820" s="5"/>
      <c r="AG1820" s="5"/>
    </row>
    <row r="1821" spans="1:33" ht="15.95" customHeight="1" x14ac:dyDescent="0.3">
      <c r="A1821" s="22" t="b">
        <f t="shared" si="631"/>
        <v>0</v>
      </c>
      <c r="B1821" s="22" t="b">
        <f t="shared" si="632"/>
        <v>0</v>
      </c>
      <c r="C1821" s="22" t="b">
        <f t="shared" si="633"/>
        <v>0</v>
      </c>
      <c r="D1821" s="22" t="b">
        <f t="shared" si="634"/>
        <v>0</v>
      </c>
      <c r="E1821" s="22" t="b">
        <f t="shared" si="635"/>
        <v>0</v>
      </c>
      <c r="F1821" s="52" t="b">
        <f t="shared" si="646"/>
        <v>0</v>
      </c>
      <c r="G1821" s="22" t="b">
        <f t="shared" si="630"/>
        <v>0</v>
      </c>
      <c r="H1821" s="22" t="b">
        <f t="shared" si="636"/>
        <v>0</v>
      </c>
      <c r="I1821" s="22" t="b">
        <f t="shared" si="647"/>
        <v>0</v>
      </c>
      <c r="J1821" s="22" t="b">
        <f t="shared" si="637"/>
        <v>0</v>
      </c>
      <c r="K1821" s="3" t="str">
        <f t="shared" si="638"/>
        <v/>
      </c>
      <c r="L1821" s="3" t="str">
        <f t="shared" si="639"/>
        <v/>
      </c>
      <c r="M1821" s="3" t="str">
        <f t="shared" si="640"/>
        <v/>
      </c>
      <c r="N1821" s="54" t="str">
        <f t="shared" si="648"/>
        <v/>
      </c>
      <c r="O1821" s="3" t="str">
        <f t="shared" si="641"/>
        <v/>
      </c>
      <c r="P1821" s="19" t="str">
        <f t="shared" si="642"/>
        <v/>
      </c>
      <c r="Q1821" s="23">
        <f>_xlfn.XLOOKUP(R1821,summary!C1:C37,summary!B1:B37)</f>
        <v>0</v>
      </c>
      <c r="R1821" s="24" t="str">
        <f t="shared" si="643"/>
        <v>죽전1동</v>
      </c>
      <c r="S1821" s="24" t="str">
        <f t="shared" si="649"/>
        <v>죽전16통</v>
      </c>
      <c r="T1821" s="24" t="str">
        <f t="shared" si="650"/>
        <v>(죽전동)</v>
      </c>
      <c r="U1821" s="24" t="str">
        <f t="shared" si="644"/>
        <v>죽전</v>
      </c>
      <c r="V1821" s="25">
        <f t="shared" si="651"/>
        <v>16</v>
      </c>
      <c r="W1821" s="25">
        <f t="shared" si="645"/>
        <v>3</v>
      </c>
      <c r="X1821" s="5"/>
      <c r="Y1821" s="3"/>
      <c r="Z1821" s="3" t="s">
        <v>67</v>
      </c>
      <c r="AA1821" s="3" t="s">
        <v>1909</v>
      </c>
      <c r="AB1821" s="5"/>
      <c r="AC1821" s="5"/>
      <c r="AD1821" s="5"/>
      <c r="AE1821" s="5"/>
      <c r="AF1821" s="5"/>
      <c r="AG1821" s="5"/>
    </row>
    <row r="1822" spans="1:33" ht="15.95" customHeight="1" x14ac:dyDescent="0.3">
      <c r="A1822" s="22" t="b">
        <f t="shared" si="631"/>
        <v>0</v>
      </c>
      <c r="B1822" s="22" t="b">
        <f t="shared" si="632"/>
        <v>0</v>
      </c>
      <c r="C1822" s="22" t="b">
        <f t="shared" si="633"/>
        <v>0</v>
      </c>
      <c r="D1822" s="22" t="b">
        <f t="shared" si="634"/>
        <v>0</v>
      </c>
      <c r="E1822" s="22" t="b">
        <f t="shared" si="635"/>
        <v>0</v>
      </c>
      <c r="F1822" s="52" t="b">
        <f t="shared" si="646"/>
        <v>0</v>
      </c>
      <c r="G1822" s="22" t="b">
        <f t="shared" ref="G1822:G1885" si="652">AND(B1822,F1822)</f>
        <v>0</v>
      </c>
      <c r="H1822" s="22" t="b">
        <f t="shared" si="636"/>
        <v>0</v>
      </c>
      <c r="I1822" s="22" t="b">
        <f t="shared" si="647"/>
        <v>0</v>
      </c>
      <c r="J1822" s="22" t="b">
        <f t="shared" si="637"/>
        <v>0</v>
      </c>
      <c r="K1822" s="3" t="str">
        <f t="shared" si="638"/>
        <v/>
      </c>
      <c r="L1822" s="3" t="str">
        <f t="shared" si="639"/>
        <v/>
      </c>
      <c r="M1822" s="22" t="str">
        <f t="shared" si="640"/>
        <v/>
      </c>
      <c r="N1822" s="54" t="str">
        <f t="shared" si="648"/>
        <v/>
      </c>
      <c r="O1822" s="3" t="str">
        <f t="shared" si="641"/>
        <v/>
      </c>
      <c r="P1822" s="19" t="str">
        <f t="shared" si="642"/>
        <v/>
      </c>
      <c r="Q1822" s="23">
        <f>_xlfn.XLOOKUP(R1822,summary!C1:C37,summary!B1:B37)</f>
        <v>0</v>
      </c>
      <c r="R1822" s="24" t="str">
        <f t="shared" si="643"/>
        <v>죽전1동</v>
      </c>
      <c r="S1822" s="24" t="str">
        <f t="shared" si="649"/>
        <v>죽전16통</v>
      </c>
      <c r="T1822" s="24" t="str">
        <f t="shared" si="650"/>
        <v>(죽전동)</v>
      </c>
      <c r="U1822" s="24" t="str">
        <f t="shared" si="644"/>
        <v>죽전</v>
      </c>
      <c r="V1822" s="25">
        <f t="shared" si="651"/>
        <v>16</v>
      </c>
      <c r="W1822" s="25">
        <f t="shared" si="645"/>
        <v>4</v>
      </c>
      <c r="X1822" s="5"/>
      <c r="Y1822" s="5"/>
      <c r="Z1822" s="3" t="s">
        <v>73</v>
      </c>
      <c r="AA1822" s="3" t="s">
        <v>1910</v>
      </c>
      <c r="AB1822" s="5"/>
      <c r="AC1822" s="5"/>
      <c r="AD1822" s="5"/>
      <c r="AE1822" s="5"/>
      <c r="AF1822" s="5"/>
      <c r="AG1822" s="5"/>
    </row>
    <row r="1823" spans="1:33" ht="15.95" customHeight="1" x14ac:dyDescent="0.3">
      <c r="A1823" s="22" t="b">
        <f t="shared" si="631"/>
        <v>0</v>
      </c>
      <c r="B1823" s="22" t="b">
        <f t="shared" si="632"/>
        <v>0</v>
      </c>
      <c r="C1823" s="22" t="b">
        <f t="shared" si="633"/>
        <v>0</v>
      </c>
      <c r="D1823" s="22" t="b">
        <f t="shared" si="634"/>
        <v>0</v>
      </c>
      <c r="E1823" s="22" t="b">
        <f t="shared" si="635"/>
        <v>0</v>
      </c>
      <c r="F1823" s="52" t="b">
        <f t="shared" si="646"/>
        <v>0</v>
      </c>
      <c r="G1823" s="22" t="b">
        <f t="shared" si="652"/>
        <v>0</v>
      </c>
      <c r="H1823" s="22" t="b">
        <f t="shared" si="636"/>
        <v>0</v>
      </c>
      <c r="I1823" s="22" t="b">
        <f t="shared" si="647"/>
        <v>0</v>
      </c>
      <c r="J1823" s="22" t="b">
        <f t="shared" si="637"/>
        <v>0</v>
      </c>
      <c r="K1823" s="3" t="str">
        <f t="shared" si="638"/>
        <v/>
      </c>
      <c r="L1823" s="3" t="str">
        <f t="shared" si="639"/>
        <v/>
      </c>
      <c r="M1823" s="3" t="str">
        <f t="shared" si="640"/>
        <v/>
      </c>
      <c r="N1823" s="54" t="str">
        <f t="shared" si="648"/>
        <v/>
      </c>
      <c r="O1823" s="3" t="str">
        <f t="shared" si="641"/>
        <v/>
      </c>
      <c r="P1823" s="19" t="str">
        <f t="shared" si="642"/>
        <v/>
      </c>
      <c r="Q1823" s="23">
        <f>_xlfn.XLOOKUP(R1823,summary!C1:C37,summary!B1:B37)</f>
        <v>0</v>
      </c>
      <c r="R1823" s="24" t="str">
        <f t="shared" si="643"/>
        <v>죽전1동</v>
      </c>
      <c r="S1823" s="24" t="str">
        <f t="shared" si="649"/>
        <v>죽전16통</v>
      </c>
      <c r="T1823" s="24" t="str">
        <f t="shared" si="650"/>
        <v>(죽전동)</v>
      </c>
      <c r="U1823" s="24" t="str">
        <f t="shared" si="644"/>
        <v>죽전</v>
      </c>
      <c r="V1823" s="25">
        <f t="shared" si="651"/>
        <v>16</v>
      </c>
      <c r="W1823" s="25">
        <f t="shared" si="645"/>
        <v>5</v>
      </c>
      <c r="X1823" s="5"/>
      <c r="Y1823" s="5"/>
      <c r="Z1823" s="3" t="s">
        <v>87</v>
      </c>
      <c r="AA1823" s="3" t="s">
        <v>1911</v>
      </c>
      <c r="AB1823" s="5"/>
      <c r="AC1823" s="5"/>
      <c r="AD1823" s="5"/>
      <c r="AE1823" s="5"/>
      <c r="AF1823" s="5"/>
      <c r="AG1823" s="5"/>
    </row>
    <row r="1824" spans="1:33" ht="15.95" customHeight="1" x14ac:dyDescent="0.3">
      <c r="A1824" s="22" t="b">
        <f t="shared" si="631"/>
        <v>0</v>
      </c>
      <c r="B1824" s="22" t="b">
        <f t="shared" si="632"/>
        <v>0</v>
      </c>
      <c r="C1824" s="22" t="b">
        <f t="shared" si="633"/>
        <v>0</v>
      </c>
      <c r="D1824" s="22" t="b">
        <f t="shared" si="634"/>
        <v>0</v>
      </c>
      <c r="E1824" s="22" t="b">
        <f t="shared" si="635"/>
        <v>0</v>
      </c>
      <c r="F1824" s="52" t="b">
        <f t="shared" si="646"/>
        <v>0</v>
      </c>
      <c r="G1824" s="22" t="b">
        <f t="shared" si="652"/>
        <v>0</v>
      </c>
      <c r="H1824" s="22" t="b">
        <f t="shared" si="636"/>
        <v>0</v>
      </c>
      <c r="I1824" s="22" t="b">
        <f t="shared" si="647"/>
        <v>0</v>
      </c>
      <c r="J1824" s="22" t="b">
        <f t="shared" si="637"/>
        <v>0</v>
      </c>
      <c r="K1824" s="3" t="str">
        <f t="shared" si="638"/>
        <v/>
      </c>
      <c r="L1824" s="3" t="str">
        <f t="shared" si="639"/>
        <v/>
      </c>
      <c r="M1824" s="3" t="str">
        <f t="shared" si="640"/>
        <v/>
      </c>
      <c r="N1824" s="54" t="str">
        <f t="shared" si="648"/>
        <v/>
      </c>
      <c r="O1824" s="3" t="str">
        <f t="shared" si="641"/>
        <v/>
      </c>
      <c r="P1824" s="19" t="str">
        <f t="shared" si="642"/>
        <v/>
      </c>
      <c r="Q1824" s="23">
        <f>_xlfn.XLOOKUP(R1824,summary!C1:C37,summary!B1:B37)</f>
        <v>0</v>
      </c>
      <c r="R1824" s="24" t="str">
        <f t="shared" si="643"/>
        <v>죽전1동</v>
      </c>
      <c r="S1824" s="24" t="str">
        <f t="shared" si="649"/>
        <v>죽전16통</v>
      </c>
      <c r="T1824" s="24" t="str">
        <f t="shared" si="650"/>
        <v>(죽전동)</v>
      </c>
      <c r="U1824" s="24" t="str">
        <f t="shared" si="644"/>
        <v>죽전</v>
      </c>
      <c r="V1824" s="25">
        <f t="shared" si="651"/>
        <v>16</v>
      </c>
      <c r="W1824" s="25">
        <f t="shared" si="645"/>
        <v>6</v>
      </c>
      <c r="X1824" s="5"/>
      <c r="Y1824" s="5"/>
      <c r="Z1824" s="3" t="s">
        <v>89</v>
      </c>
      <c r="AA1824" s="3" t="s">
        <v>1912</v>
      </c>
      <c r="AB1824" s="5"/>
      <c r="AC1824" s="5"/>
      <c r="AD1824" s="5"/>
      <c r="AE1824" s="5"/>
      <c r="AF1824" s="5"/>
      <c r="AG1824" s="5"/>
    </row>
    <row r="1825" spans="1:33" ht="15.95" customHeight="1" x14ac:dyDescent="0.3">
      <c r="A1825" s="22" t="b">
        <f t="shared" si="631"/>
        <v>0</v>
      </c>
      <c r="B1825" s="22" t="b">
        <f t="shared" si="632"/>
        <v>0</v>
      </c>
      <c r="C1825" s="22" t="b">
        <f t="shared" si="633"/>
        <v>0</v>
      </c>
      <c r="D1825" s="22" t="b">
        <f t="shared" si="634"/>
        <v>0</v>
      </c>
      <c r="E1825" s="22" t="b">
        <f t="shared" si="635"/>
        <v>0</v>
      </c>
      <c r="F1825" s="52" t="b">
        <f t="shared" si="646"/>
        <v>0</v>
      </c>
      <c r="G1825" s="22" t="b">
        <f t="shared" si="652"/>
        <v>0</v>
      </c>
      <c r="H1825" s="22" t="b">
        <f t="shared" si="636"/>
        <v>0</v>
      </c>
      <c r="I1825" s="22" t="b">
        <f t="shared" si="647"/>
        <v>0</v>
      </c>
      <c r="J1825" s="22" t="b">
        <f t="shared" si="637"/>
        <v>0</v>
      </c>
      <c r="K1825" s="3" t="str">
        <f t="shared" si="638"/>
        <v/>
      </c>
      <c r="L1825" s="3" t="str">
        <f t="shared" si="639"/>
        <v/>
      </c>
      <c r="M1825" s="3" t="str">
        <f t="shared" si="640"/>
        <v/>
      </c>
      <c r="N1825" s="54" t="str">
        <f t="shared" si="648"/>
        <v/>
      </c>
      <c r="O1825" s="3" t="str">
        <f t="shared" si="641"/>
        <v/>
      </c>
      <c r="P1825" s="19" t="str">
        <f t="shared" si="642"/>
        <v/>
      </c>
      <c r="Q1825" s="23">
        <f>_xlfn.XLOOKUP(R1825,summary!C1:C37,summary!B1:B37)</f>
        <v>0</v>
      </c>
      <c r="R1825" s="24" t="str">
        <f t="shared" si="643"/>
        <v>죽전1동</v>
      </c>
      <c r="S1825" s="24" t="str">
        <f t="shared" si="649"/>
        <v>죽전16통</v>
      </c>
      <c r="T1825" s="24" t="str">
        <f t="shared" si="650"/>
        <v>(죽전동)</v>
      </c>
      <c r="U1825" s="24" t="str">
        <f t="shared" si="644"/>
        <v>죽전</v>
      </c>
      <c r="V1825" s="25">
        <f t="shared" si="651"/>
        <v>16</v>
      </c>
      <c r="W1825" s="25">
        <f t="shared" si="645"/>
        <v>7</v>
      </c>
      <c r="X1825" s="5"/>
      <c r="Y1825" s="5"/>
      <c r="Z1825" s="5" t="s">
        <v>91</v>
      </c>
      <c r="AA1825" s="3" t="s">
        <v>1913</v>
      </c>
      <c r="AB1825" s="5"/>
      <c r="AC1825" s="5"/>
      <c r="AD1825" s="5"/>
      <c r="AE1825" s="5"/>
      <c r="AF1825" s="5"/>
      <c r="AG1825" s="5"/>
    </row>
    <row r="1826" spans="1:33" ht="15.95" customHeight="1" x14ac:dyDescent="0.3">
      <c r="A1826" s="22" t="b">
        <f t="shared" si="631"/>
        <v>0</v>
      </c>
      <c r="B1826" s="22" t="b">
        <f t="shared" si="632"/>
        <v>0</v>
      </c>
      <c r="C1826" s="22" t="b">
        <f t="shared" si="633"/>
        <v>0</v>
      </c>
      <c r="D1826" s="22" t="b">
        <f t="shared" si="634"/>
        <v>0</v>
      </c>
      <c r="E1826" s="22" t="b">
        <f t="shared" si="635"/>
        <v>0</v>
      </c>
      <c r="F1826" s="52" t="b">
        <f t="shared" si="646"/>
        <v>0</v>
      </c>
      <c r="G1826" s="22" t="b">
        <f t="shared" si="652"/>
        <v>0</v>
      </c>
      <c r="H1826" s="22" t="b">
        <f t="shared" si="636"/>
        <v>0</v>
      </c>
      <c r="I1826" s="22" t="b">
        <f t="shared" si="647"/>
        <v>0</v>
      </c>
      <c r="J1826" s="22" t="b">
        <f t="shared" si="637"/>
        <v>0</v>
      </c>
      <c r="K1826" s="3" t="str">
        <f t="shared" si="638"/>
        <v/>
      </c>
      <c r="L1826" s="3" t="str">
        <f t="shared" si="639"/>
        <v/>
      </c>
      <c r="M1826" s="3" t="str">
        <f t="shared" si="640"/>
        <v/>
      </c>
      <c r="N1826" s="54" t="str">
        <f t="shared" si="648"/>
        <v/>
      </c>
      <c r="O1826" s="3" t="str">
        <f t="shared" si="641"/>
        <v/>
      </c>
      <c r="P1826" s="19" t="str">
        <f t="shared" si="642"/>
        <v/>
      </c>
      <c r="Q1826" s="23">
        <f>_xlfn.XLOOKUP(R1826,summary!C1:C37,summary!B1:B37)</f>
        <v>0</v>
      </c>
      <c r="R1826" s="24" t="str">
        <f t="shared" si="643"/>
        <v>죽전1동</v>
      </c>
      <c r="S1826" s="24" t="str">
        <f t="shared" si="649"/>
        <v>죽전16통</v>
      </c>
      <c r="T1826" s="24" t="str">
        <f t="shared" si="650"/>
        <v>(죽전동)</v>
      </c>
      <c r="U1826" s="24" t="str">
        <f t="shared" si="644"/>
        <v>죽전</v>
      </c>
      <c r="V1826" s="25">
        <f t="shared" si="651"/>
        <v>16</v>
      </c>
      <c r="W1826" s="25">
        <f t="shared" si="645"/>
        <v>8</v>
      </c>
      <c r="X1826" s="5"/>
      <c r="Y1826" s="5"/>
      <c r="Z1826" s="5" t="s">
        <v>93</v>
      </c>
      <c r="AA1826" s="3" t="s">
        <v>1914</v>
      </c>
      <c r="AB1826" s="5"/>
      <c r="AC1826" s="5"/>
      <c r="AD1826" s="5"/>
      <c r="AE1826" s="5"/>
      <c r="AF1826" s="5"/>
      <c r="AG1826" s="5"/>
    </row>
    <row r="1827" spans="1:33" ht="15.95" customHeight="1" x14ac:dyDescent="0.3">
      <c r="A1827" s="22" t="b">
        <f t="shared" si="631"/>
        <v>0</v>
      </c>
      <c r="B1827" s="22" t="b">
        <f t="shared" si="632"/>
        <v>0</v>
      </c>
      <c r="C1827" s="22" t="b">
        <f t="shared" si="633"/>
        <v>0</v>
      </c>
      <c r="D1827" s="22" t="b">
        <f t="shared" si="634"/>
        <v>0</v>
      </c>
      <c r="E1827" s="22" t="b">
        <f t="shared" si="635"/>
        <v>0</v>
      </c>
      <c r="F1827" s="52" t="b">
        <f t="shared" si="646"/>
        <v>0</v>
      </c>
      <c r="G1827" s="22" t="b">
        <f t="shared" si="652"/>
        <v>0</v>
      </c>
      <c r="H1827" s="22" t="b">
        <f t="shared" si="636"/>
        <v>0</v>
      </c>
      <c r="I1827" s="22" t="b">
        <f t="shared" si="647"/>
        <v>0</v>
      </c>
      <c r="J1827" s="22" t="b">
        <f t="shared" si="637"/>
        <v>0</v>
      </c>
      <c r="K1827" s="3" t="str">
        <f t="shared" si="638"/>
        <v/>
      </c>
      <c r="L1827" s="3" t="str">
        <f t="shared" si="639"/>
        <v/>
      </c>
      <c r="M1827" s="3" t="str">
        <f t="shared" si="640"/>
        <v/>
      </c>
      <c r="N1827" s="54" t="str">
        <f t="shared" si="648"/>
        <v/>
      </c>
      <c r="O1827" s="3" t="str">
        <f t="shared" si="641"/>
        <v/>
      </c>
      <c r="P1827" s="19" t="str">
        <f t="shared" si="642"/>
        <v/>
      </c>
      <c r="Q1827" s="23">
        <f>_xlfn.XLOOKUP(R1827,summary!C1:C37,summary!B1:B37)</f>
        <v>0</v>
      </c>
      <c r="R1827" s="24" t="str">
        <f t="shared" si="643"/>
        <v>죽전1동</v>
      </c>
      <c r="S1827" s="24" t="str">
        <f t="shared" si="649"/>
        <v>죽전16통</v>
      </c>
      <c r="T1827" s="24" t="str">
        <f t="shared" si="650"/>
        <v>(죽전동)</v>
      </c>
      <c r="U1827" s="24" t="str">
        <f t="shared" si="644"/>
        <v>죽전</v>
      </c>
      <c r="V1827" s="25">
        <f t="shared" si="651"/>
        <v>16</v>
      </c>
      <c r="W1827" s="25">
        <f t="shared" si="645"/>
        <v>9</v>
      </c>
      <c r="X1827" s="5"/>
      <c r="Y1827" s="5"/>
      <c r="Z1827" s="5" t="s">
        <v>95</v>
      </c>
      <c r="AA1827" s="3" t="s">
        <v>1915</v>
      </c>
      <c r="AB1827" s="5"/>
      <c r="AC1827" s="5"/>
      <c r="AD1827" s="5"/>
      <c r="AE1827" s="5"/>
      <c r="AF1827" s="5"/>
      <c r="AG1827" s="5"/>
    </row>
    <row r="1828" spans="1:33" ht="15.95" customHeight="1" x14ac:dyDescent="0.3">
      <c r="A1828" s="22" t="b">
        <f t="shared" si="631"/>
        <v>1</v>
      </c>
      <c r="B1828" s="22" t="b">
        <f t="shared" si="632"/>
        <v>0</v>
      </c>
      <c r="C1828" s="22" t="b">
        <f t="shared" si="633"/>
        <v>0</v>
      </c>
      <c r="D1828" s="22" t="b">
        <f t="shared" si="634"/>
        <v>0</v>
      </c>
      <c r="E1828" s="22" t="b">
        <f t="shared" si="635"/>
        <v>0</v>
      </c>
      <c r="F1828" s="52" t="b">
        <f t="shared" si="646"/>
        <v>0</v>
      </c>
      <c r="G1828" s="22" t="b">
        <f t="shared" si="652"/>
        <v>0</v>
      </c>
      <c r="H1828" s="22" t="b">
        <f t="shared" si="636"/>
        <v>0</v>
      </c>
      <c r="I1828" s="22" t="b">
        <f t="shared" si="647"/>
        <v>0</v>
      </c>
      <c r="J1828" s="22" t="b">
        <f t="shared" si="637"/>
        <v>1</v>
      </c>
      <c r="K1828" s="3" t="str">
        <f t="shared" si="638"/>
        <v>죽전17통</v>
      </c>
      <c r="L1828" s="3" t="str">
        <f t="shared" si="639"/>
        <v>17</v>
      </c>
      <c r="M1828" s="3">
        <f t="shared" si="640"/>
        <v>17</v>
      </c>
      <c r="N1828" s="54" t="str">
        <f t="shared" si="648"/>
        <v>죽전</v>
      </c>
      <c r="O1828" s="3" t="str">
        <f t="shared" si="641"/>
        <v/>
      </c>
      <c r="P1828" s="19" t="str">
        <f t="shared" si="642"/>
        <v/>
      </c>
      <c r="Q1828" s="23">
        <f>_xlfn.XLOOKUP(R1828,summary!C1:C37,summary!B1:B37)</f>
        <v>0</v>
      </c>
      <c r="R1828" s="24" t="str">
        <f t="shared" si="643"/>
        <v>죽전1동</v>
      </c>
      <c r="S1828" s="24" t="str">
        <f t="shared" si="649"/>
        <v>죽전17통</v>
      </c>
      <c r="T1828" s="24" t="str">
        <f t="shared" si="650"/>
        <v>(죽전동)</v>
      </c>
      <c r="U1828" s="24" t="str">
        <f t="shared" si="644"/>
        <v>죽전</v>
      </c>
      <c r="V1828" s="25">
        <f t="shared" si="651"/>
        <v>17</v>
      </c>
      <c r="W1828" s="25">
        <f t="shared" si="645"/>
        <v>1</v>
      </c>
      <c r="X1828" s="3"/>
      <c r="Y1828" s="3" t="s">
        <v>1916</v>
      </c>
      <c r="Z1828" s="3" t="s">
        <v>63</v>
      </c>
      <c r="AA1828" s="3" t="s">
        <v>1917</v>
      </c>
      <c r="AB1828" s="5"/>
      <c r="AC1828" s="5"/>
      <c r="AD1828" s="5"/>
      <c r="AE1828" s="5"/>
      <c r="AF1828" s="5"/>
      <c r="AG1828" s="5"/>
    </row>
    <row r="1829" spans="1:33" ht="15.95" customHeight="1" x14ac:dyDescent="0.3">
      <c r="A1829" s="22" t="b">
        <f t="shared" si="631"/>
        <v>1</v>
      </c>
      <c r="B1829" s="22" t="b">
        <f t="shared" si="632"/>
        <v>1</v>
      </c>
      <c r="C1829" s="22" t="b">
        <f t="shared" si="633"/>
        <v>1</v>
      </c>
      <c r="D1829" s="22" t="b">
        <f t="shared" si="634"/>
        <v>1</v>
      </c>
      <c r="E1829" s="22" t="b">
        <f t="shared" si="635"/>
        <v>1</v>
      </c>
      <c r="F1829" s="52" t="b">
        <f t="shared" si="646"/>
        <v>0</v>
      </c>
      <c r="G1829" s="22" t="b">
        <f t="shared" si="652"/>
        <v>0</v>
      </c>
      <c r="H1829" s="22" t="b">
        <f t="shared" si="636"/>
        <v>0</v>
      </c>
      <c r="I1829" s="22" t="b">
        <f t="shared" si="647"/>
        <v>0</v>
      </c>
      <c r="J1829" s="22" t="b">
        <f t="shared" si="637"/>
        <v>0</v>
      </c>
      <c r="K1829" s="3" t="str">
        <f t="shared" si="638"/>
        <v/>
      </c>
      <c r="L1829" s="3" t="str">
        <f t="shared" si="639"/>
        <v/>
      </c>
      <c r="M1829" s="3" t="str">
        <f t="shared" si="640"/>
        <v/>
      </c>
      <c r="N1829" s="54" t="str">
        <f t="shared" si="648"/>
        <v/>
      </c>
      <c r="O1829" s="3" t="str">
        <f t="shared" si="641"/>
        <v/>
      </c>
      <c r="P1829" s="19" t="str">
        <f t="shared" si="642"/>
        <v>(죽전동)</v>
      </c>
      <c r="Q1829" s="23">
        <f>_xlfn.XLOOKUP(R1829,summary!C1:C37,summary!B1:B37)</f>
        <v>0</v>
      </c>
      <c r="R1829" s="24" t="str">
        <f t="shared" si="643"/>
        <v>죽전1동</v>
      </c>
      <c r="S1829" s="24" t="str">
        <f t="shared" si="649"/>
        <v>죽전17통</v>
      </c>
      <c r="T1829" s="24" t="str">
        <f t="shared" si="650"/>
        <v>(죽전동)</v>
      </c>
      <c r="U1829" s="24" t="str">
        <f t="shared" si="644"/>
        <v>죽전</v>
      </c>
      <c r="V1829" s="25">
        <f t="shared" si="651"/>
        <v>17</v>
      </c>
      <c r="W1829" s="25">
        <f t="shared" si="645"/>
        <v>2</v>
      </c>
      <c r="X1829" s="3"/>
      <c r="Y1829" s="3" t="s">
        <v>1782</v>
      </c>
      <c r="Z1829" s="3" t="s">
        <v>65</v>
      </c>
      <c r="AA1829" s="3" t="s">
        <v>1918</v>
      </c>
      <c r="AB1829" s="5"/>
      <c r="AC1829" s="5"/>
      <c r="AD1829" s="5"/>
      <c r="AE1829" s="5"/>
      <c r="AF1829" s="5"/>
      <c r="AG1829" s="5"/>
    </row>
    <row r="1830" spans="1:33" ht="15.95" customHeight="1" x14ac:dyDescent="0.3">
      <c r="A1830" s="22" t="b">
        <f t="shared" si="631"/>
        <v>0</v>
      </c>
      <c r="B1830" s="22" t="b">
        <f t="shared" si="632"/>
        <v>0</v>
      </c>
      <c r="C1830" s="22" t="b">
        <f t="shared" si="633"/>
        <v>0</v>
      </c>
      <c r="D1830" s="22" t="b">
        <f t="shared" si="634"/>
        <v>0</v>
      </c>
      <c r="E1830" s="22" t="b">
        <f t="shared" si="635"/>
        <v>0</v>
      </c>
      <c r="F1830" s="52" t="b">
        <f t="shared" si="646"/>
        <v>0</v>
      </c>
      <c r="G1830" s="22" t="b">
        <f t="shared" si="652"/>
        <v>0</v>
      </c>
      <c r="H1830" s="22" t="b">
        <f t="shared" si="636"/>
        <v>0</v>
      </c>
      <c r="I1830" s="22" t="b">
        <f t="shared" si="647"/>
        <v>0</v>
      </c>
      <c r="J1830" s="22" t="b">
        <f t="shared" si="637"/>
        <v>0</v>
      </c>
      <c r="K1830" s="3" t="str">
        <f t="shared" si="638"/>
        <v/>
      </c>
      <c r="L1830" s="3" t="str">
        <f t="shared" si="639"/>
        <v/>
      </c>
      <c r="M1830" s="3" t="str">
        <f t="shared" si="640"/>
        <v/>
      </c>
      <c r="N1830" s="54" t="str">
        <f t="shared" si="648"/>
        <v/>
      </c>
      <c r="O1830" s="3" t="str">
        <f t="shared" si="641"/>
        <v/>
      </c>
      <c r="P1830" s="19" t="str">
        <f t="shared" si="642"/>
        <v/>
      </c>
      <c r="Q1830" s="23">
        <f>_xlfn.XLOOKUP(R1830,summary!C1:C37,summary!B1:B37)</f>
        <v>0</v>
      </c>
      <c r="R1830" s="24" t="str">
        <f t="shared" si="643"/>
        <v>죽전1동</v>
      </c>
      <c r="S1830" s="24" t="str">
        <f t="shared" si="649"/>
        <v>죽전17통</v>
      </c>
      <c r="T1830" s="24" t="str">
        <f t="shared" si="650"/>
        <v>(죽전동)</v>
      </c>
      <c r="U1830" s="24" t="str">
        <f t="shared" si="644"/>
        <v>죽전</v>
      </c>
      <c r="V1830" s="25">
        <f t="shared" si="651"/>
        <v>17</v>
      </c>
      <c r="W1830" s="25">
        <f t="shared" si="645"/>
        <v>3</v>
      </c>
      <c r="X1830" s="5"/>
      <c r="Y1830" s="3"/>
      <c r="Z1830" s="3" t="s">
        <v>67</v>
      </c>
      <c r="AA1830" s="3" t="s">
        <v>1919</v>
      </c>
      <c r="AB1830" s="5"/>
      <c r="AC1830" s="5"/>
      <c r="AD1830" s="5"/>
      <c r="AE1830" s="5"/>
      <c r="AF1830" s="5"/>
      <c r="AG1830" s="5"/>
    </row>
    <row r="1831" spans="1:33" ht="15.95" customHeight="1" x14ac:dyDescent="0.3">
      <c r="A1831" s="22" t="b">
        <f t="shared" si="631"/>
        <v>0</v>
      </c>
      <c r="B1831" s="22" t="b">
        <f t="shared" si="632"/>
        <v>0</v>
      </c>
      <c r="C1831" s="22" t="b">
        <f t="shared" si="633"/>
        <v>0</v>
      </c>
      <c r="D1831" s="22" t="b">
        <f t="shared" si="634"/>
        <v>0</v>
      </c>
      <c r="E1831" s="22" t="b">
        <f t="shared" si="635"/>
        <v>0</v>
      </c>
      <c r="F1831" s="52" t="b">
        <f t="shared" si="646"/>
        <v>0</v>
      </c>
      <c r="G1831" s="22" t="b">
        <f t="shared" si="652"/>
        <v>0</v>
      </c>
      <c r="H1831" s="22" t="b">
        <f t="shared" si="636"/>
        <v>0</v>
      </c>
      <c r="I1831" s="22" t="b">
        <f t="shared" si="647"/>
        <v>0</v>
      </c>
      <c r="J1831" s="22" t="b">
        <f t="shared" si="637"/>
        <v>0</v>
      </c>
      <c r="K1831" s="3" t="str">
        <f t="shared" si="638"/>
        <v/>
      </c>
      <c r="L1831" s="3" t="str">
        <f t="shared" si="639"/>
        <v/>
      </c>
      <c r="M1831" s="22" t="str">
        <f t="shared" si="640"/>
        <v/>
      </c>
      <c r="N1831" s="54" t="str">
        <f t="shared" si="648"/>
        <v/>
      </c>
      <c r="O1831" s="3" t="str">
        <f t="shared" si="641"/>
        <v/>
      </c>
      <c r="P1831" s="19" t="str">
        <f t="shared" si="642"/>
        <v/>
      </c>
      <c r="Q1831" s="23">
        <f>_xlfn.XLOOKUP(R1831,summary!C1:C37,summary!B1:B37)</f>
        <v>0</v>
      </c>
      <c r="R1831" s="24" t="str">
        <f t="shared" si="643"/>
        <v>죽전1동</v>
      </c>
      <c r="S1831" s="24" t="str">
        <f t="shared" si="649"/>
        <v>죽전17통</v>
      </c>
      <c r="T1831" s="24" t="str">
        <f t="shared" si="650"/>
        <v>(죽전동)</v>
      </c>
      <c r="U1831" s="24" t="str">
        <f t="shared" si="644"/>
        <v>죽전</v>
      </c>
      <c r="V1831" s="25">
        <f t="shared" si="651"/>
        <v>17</v>
      </c>
      <c r="W1831" s="25">
        <f t="shared" si="645"/>
        <v>4</v>
      </c>
      <c r="X1831" s="5"/>
      <c r="Y1831" s="5"/>
      <c r="Z1831" s="3" t="s">
        <v>73</v>
      </c>
      <c r="AA1831" s="3" t="s">
        <v>1920</v>
      </c>
      <c r="AB1831" s="5"/>
      <c r="AC1831" s="5"/>
      <c r="AD1831" s="5"/>
      <c r="AE1831" s="5"/>
      <c r="AF1831" s="5"/>
      <c r="AG1831" s="5"/>
    </row>
    <row r="1832" spans="1:33" ht="15.95" customHeight="1" x14ac:dyDescent="0.3">
      <c r="A1832" s="22" t="b">
        <f t="shared" si="631"/>
        <v>0</v>
      </c>
      <c r="B1832" s="22" t="b">
        <f t="shared" si="632"/>
        <v>0</v>
      </c>
      <c r="C1832" s="22" t="b">
        <f t="shared" si="633"/>
        <v>0</v>
      </c>
      <c r="D1832" s="22" t="b">
        <f t="shared" si="634"/>
        <v>0</v>
      </c>
      <c r="E1832" s="22" t="b">
        <f t="shared" si="635"/>
        <v>0</v>
      </c>
      <c r="F1832" s="52" t="b">
        <f t="shared" si="646"/>
        <v>0</v>
      </c>
      <c r="G1832" s="22" t="b">
        <f t="shared" si="652"/>
        <v>0</v>
      </c>
      <c r="H1832" s="22" t="b">
        <f t="shared" si="636"/>
        <v>0</v>
      </c>
      <c r="I1832" s="22" t="b">
        <f t="shared" si="647"/>
        <v>0</v>
      </c>
      <c r="J1832" s="22" t="b">
        <f t="shared" si="637"/>
        <v>0</v>
      </c>
      <c r="K1832" s="3" t="str">
        <f t="shared" si="638"/>
        <v/>
      </c>
      <c r="L1832" s="3" t="str">
        <f t="shared" si="639"/>
        <v/>
      </c>
      <c r="M1832" s="3" t="str">
        <f t="shared" si="640"/>
        <v/>
      </c>
      <c r="N1832" s="54" t="str">
        <f t="shared" si="648"/>
        <v/>
      </c>
      <c r="O1832" s="3" t="str">
        <f t="shared" si="641"/>
        <v/>
      </c>
      <c r="P1832" s="19" t="str">
        <f t="shared" si="642"/>
        <v/>
      </c>
      <c r="Q1832" s="23">
        <f>_xlfn.XLOOKUP(R1832,summary!C1:C37,summary!B1:B37)</f>
        <v>0</v>
      </c>
      <c r="R1832" s="24" t="str">
        <f t="shared" si="643"/>
        <v>죽전1동</v>
      </c>
      <c r="S1832" s="24" t="str">
        <f t="shared" si="649"/>
        <v>죽전17통</v>
      </c>
      <c r="T1832" s="24" t="str">
        <f t="shared" si="650"/>
        <v>(죽전동)</v>
      </c>
      <c r="U1832" s="24" t="str">
        <f t="shared" si="644"/>
        <v>죽전</v>
      </c>
      <c r="V1832" s="25">
        <f t="shared" si="651"/>
        <v>17</v>
      </c>
      <c r="W1832" s="25">
        <f t="shared" si="645"/>
        <v>5</v>
      </c>
      <c r="X1832" s="5"/>
      <c r="Y1832" s="5"/>
      <c r="Z1832" s="3" t="s">
        <v>87</v>
      </c>
      <c r="AA1832" s="3" t="s">
        <v>1921</v>
      </c>
      <c r="AB1832" s="5"/>
      <c r="AC1832" s="5"/>
      <c r="AD1832" s="5"/>
      <c r="AE1832" s="5"/>
      <c r="AF1832" s="5"/>
      <c r="AG1832" s="5"/>
    </row>
    <row r="1833" spans="1:33" ht="15.95" customHeight="1" x14ac:dyDescent="0.3">
      <c r="A1833" s="22" t="b">
        <f t="shared" si="631"/>
        <v>0</v>
      </c>
      <c r="B1833" s="22" t="b">
        <f t="shared" si="632"/>
        <v>0</v>
      </c>
      <c r="C1833" s="22" t="b">
        <f t="shared" si="633"/>
        <v>0</v>
      </c>
      <c r="D1833" s="22" t="b">
        <f t="shared" si="634"/>
        <v>0</v>
      </c>
      <c r="E1833" s="22" t="b">
        <f t="shared" si="635"/>
        <v>0</v>
      </c>
      <c r="F1833" s="52" t="b">
        <f t="shared" si="646"/>
        <v>0</v>
      </c>
      <c r="G1833" s="22" t="b">
        <f t="shared" si="652"/>
        <v>0</v>
      </c>
      <c r="H1833" s="22" t="b">
        <f t="shared" si="636"/>
        <v>0</v>
      </c>
      <c r="I1833" s="22" t="b">
        <f t="shared" si="647"/>
        <v>0</v>
      </c>
      <c r="J1833" s="22" t="b">
        <f t="shared" si="637"/>
        <v>0</v>
      </c>
      <c r="K1833" s="3" t="str">
        <f t="shared" si="638"/>
        <v/>
      </c>
      <c r="L1833" s="3" t="str">
        <f t="shared" si="639"/>
        <v/>
      </c>
      <c r="M1833" s="3" t="str">
        <f t="shared" si="640"/>
        <v/>
      </c>
      <c r="N1833" s="54" t="str">
        <f t="shared" si="648"/>
        <v/>
      </c>
      <c r="O1833" s="3" t="str">
        <f t="shared" si="641"/>
        <v/>
      </c>
      <c r="P1833" s="19" t="str">
        <f t="shared" si="642"/>
        <v/>
      </c>
      <c r="Q1833" s="23">
        <f>_xlfn.XLOOKUP(R1833,summary!C1:C37,summary!B1:B37)</f>
        <v>0</v>
      </c>
      <c r="R1833" s="24" t="str">
        <f t="shared" si="643"/>
        <v>죽전1동</v>
      </c>
      <c r="S1833" s="24" t="str">
        <f t="shared" si="649"/>
        <v>죽전17통</v>
      </c>
      <c r="T1833" s="24" t="str">
        <f t="shared" si="650"/>
        <v>(죽전동)</v>
      </c>
      <c r="U1833" s="24" t="str">
        <f t="shared" si="644"/>
        <v>죽전</v>
      </c>
      <c r="V1833" s="25">
        <f t="shared" si="651"/>
        <v>17</v>
      </c>
      <c r="W1833" s="25">
        <f t="shared" si="645"/>
        <v>6</v>
      </c>
      <c r="X1833" s="5"/>
      <c r="Y1833" s="5"/>
      <c r="Z1833" s="3" t="s">
        <v>89</v>
      </c>
      <c r="AA1833" s="3" t="s">
        <v>1922</v>
      </c>
      <c r="AB1833" s="5"/>
      <c r="AC1833" s="5"/>
      <c r="AD1833" s="5"/>
      <c r="AE1833" s="5"/>
      <c r="AF1833" s="5"/>
      <c r="AG1833" s="5"/>
    </row>
    <row r="1834" spans="1:33" ht="15.95" customHeight="1" x14ac:dyDescent="0.3">
      <c r="A1834" s="22" t="b">
        <f t="shared" si="631"/>
        <v>0</v>
      </c>
      <c r="B1834" s="22" t="b">
        <f t="shared" si="632"/>
        <v>0</v>
      </c>
      <c r="C1834" s="22" t="b">
        <f t="shared" si="633"/>
        <v>0</v>
      </c>
      <c r="D1834" s="22" t="b">
        <f t="shared" si="634"/>
        <v>0</v>
      </c>
      <c r="E1834" s="22" t="b">
        <f t="shared" si="635"/>
        <v>0</v>
      </c>
      <c r="F1834" s="52" t="b">
        <f t="shared" si="646"/>
        <v>0</v>
      </c>
      <c r="G1834" s="22" t="b">
        <f t="shared" si="652"/>
        <v>0</v>
      </c>
      <c r="H1834" s="22" t="b">
        <f t="shared" si="636"/>
        <v>0</v>
      </c>
      <c r="I1834" s="22" t="b">
        <f t="shared" si="647"/>
        <v>0</v>
      </c>
      <c r="J1834" s="22" t="b">
        <f t="shared" si="637"/>
        <v>0</v>
      </c>
      <c r="K1834" s="3" t="str">
        <f t="shared" si="638"/>
        <v/>
      </c>
      <c r="L1834" s="3" t="str">
        <f t="shared" si="639"/>
        <v/>
      </c>
      <c r="M1834" s="3" t="str">
        <f t="shared" si="640"/>
        <v/>
      </c>
      <c r="N1834" s="54" t="str">
        <f t="shared" si="648"/>
        <v/>
      </c>
      <c r="O1834" s="3" t="str">
        <f t="shared" si="641"/>
        <v/>
      </c>
      <c r="P1834" s="19" t="str">
        <f t="shared" si="642"/>
        <v/>
      </c>
      <c r="Q1834" s="23">
        <f>_xlfn.XLOOKUP(R1834,summary!C1:C37,summary!B1:B37)</f>
        <v>0</v>
      </c>
      <c r="R1834" s="24" t="str">
        <f t="shared" si="643"/>
        <v>죽전1동</v>
      </c>
      <c r="S1834" s="24" t="str">
        <f t="shared" si="649"/>
        <v>죽전17통</v>
      </c>
      <c r="T1834" s="24" t="str">
        <f t="shared" si="650"/>
        <v>(죽전동)</v>
      </c>
      <c r="U1834" s="24" t="str">
        <f t="shared" si="644"/>
        <v>죽전</v>
      </c>
      <c r="V1834" s="25">
        <f t="shared" si="651"/>
        <v>17</v>
      </c>
      <c r="W1834" s="25">
        <f t="shared" si="645"/>
        <v>7</v>
      </c>
      <c r="X1834" s="5"/>
      <c r="Y1834" s="5"/>
      <c r="Z1834" s="3" t="s">
        <v>91</v>
      </c>
      <c r="AA1834" s="3" t="s">
        <v>1923</v>
      </c>
      <c r="AB1834" s="5"/>
      <c r="AC1834" s="5"/>
      <c r="AD1834" s="5"/>
      <c r="AE1834" s="5"/>
      <c r="AF1834" s="5"/>
      <c r="AG1834" s="5"/>
    </row>
    <row r="1835" spans="1:33" ht="15.95" customHeight="1" x14ac:dyDescent="0.3">
      <c r="A1835" s="22" t="b">
        <f t="shared" si="631"/>
        <v>0</v>
      </c>
      <c r="B1835" s="22" t="b">
        <f t="shared" si="632"/>
        <v>0</v>
      </c>
      <c r="C1835" s="22" t="b">
        <f t="shared" si="633"/>
        <v>0</v>
      </c>
      <c r="D1835" s="22" t="b">
        <f t="shared" si="634"/>
        <v>0</v>
      </c>
      <c r="E1835" s="22" t="b">
        <f t="shared" si="635"/>
        <v>0</v>
      </c>
      <c r="F1835" s="52" t="b">
        <f t="shared" si="646"/>
        <v>0</v>
      </c>
      <c r="G1835" s="22" t="b">
        <f t="shared" si="652"/>
        <v>0</v>
      </c>
      <c r="H1835" s="22" t="b">
        <f t="shared" si="636"/>
        <v>0</v>
      </c>
      <c r="I1835" s="22" t="b">
        <f t="shared" si="647"/>
        <v>0</v>
      </c>
      <c r="J1835" s="22" t="b">
        <f t="shared" si="637"/>
        <v>0</v>
      </c>
      <c r="K1835" s="3" t="str">
        <f t="shared" si="638"/>
        <v/>
      </c>
      <c r="L1835" s="3" t="str">
        <f t="shared" si="639"/>
        <v/>
      </c>
      <c r="M1835" s="3" t="str">
        <f t="shared" si="640"/>
        <v/>
      </c>
      <c r="N1835" s="54" t="str">
        <f t="shared" si="648"/>
        <v/>
      </c>
      <c r="O1835" s="3" t="str">
        <f t="shared" si="641"/>
        <v/>
      </c>
      <c r="P1835" s="19" t="str">
        <f t="shared" si="642"/>
        <v/>
      </c>
      <c r="Q1835" s="23">
        <f>_xlfn.XLOOKUP(R1835,summary!C1:C37,summary!B1:B37)</f>
        <v>0</v>
      </c>
      <c r="R1835" s="24" t="str">
        <f t="shared" si="643"/>
        <v>죽전1동</v>
      </c>
      <c r="S1835" s="24" t="str">
        <f t="shared" si="649"/>
        <v>죽전17통</v>
      </c>
      <c r="T1835" s="24" t="str">
        <f t="shared" si="650"/>
        <v>(죽전동)</v>
      </c>
      <c r="U1835" s="24" t="str">
        <f t="shared" si="644"/>
        <v>죽전</v>
      </c>
      <c r="V1835" s="25">
        <f t="shared" si="651"/>
        <v>17</v>
      </c>
      <c r="W1835" s="25">
        <f t="shared" si="645"/>
        <v>8</v>
      </c>
      <c r="X1835" s="5"/>
      <c r="Y1835" s="5"/>
      <c r="Z1835" s="3" t="s">
        <v>93</v>
      </c>
      <c r="AA1835" s="3" t="s">
        <v>1924</v>
      </c>
      <c r="AB1835" s="5"/>
      <c r="AC1835" s="5"/>
      <c r="AD1835" s="5"/>
      <c r="AE1835" s="5"/>
      <c r="AF1835" s="5"/>
      <c r="AG1835" s="5"/>
    </row>
    <row r="1836" spans="1:33" ht="15.95" customHeight="1" x14ac:dyDescent="0.3">
      <c r="A1836" s="22" t="b">
        <f t="shared" si="631"/>
        <v>0</v>
      </c>
      <c r="B1836" s="22" t="b">
        <f t="shared" si="632"/>
        <v>0</v>
      </c>
      <c r="C1836" s="22" t="b">
        <f t="shared" si="633"/>
        <v>0</v>
      </c>
      <c r="D1836" s="22" t="b">
        <f t="shared" si="634"/>
        <v>0</v>
      </c>
      <c r="E1836" s="22" t="b">
        <f t="shared" si="635"/>
        <v>0</v>
      </c>
      <c r="F1836" s="52" t="b">
        <f t="shared" si="646"/>
        <v>0</v>
      </c>
      <c r="G1836" s="22" t="b">
        <f t="shared" si="652"/>
        <v>0</v>
      </c>
      <c r="H1836" s="22" t="b">
        <f t="shared" si="636"/>
        <v>0</v>
      </c>
      <c r="I1836" s="22" t="b">
        <f t="shared" si="647"/>
        <v>0</v>
      </c>
      <c r="J1836" s="22" t="b">
        <f t="shared" si="637"/>
        <v>0</v>
      </c>
      <c r="K1836" s="3" t="str">
        <f t="shared" si="638"/>
        <v/>
      </c>
      <c r="L1836" s="3" t="str">
        <f t="shared" si="639"/>
        <v/>
      </c>
      <c r="M1836" s="3" t="str">
        <f t="shared" si="640"/>
        <v/>
      </c>
      <c r="N1836" s="54" t="str">
        <f t="shared" si="648"/>
        <v/>
      </c>
      <c r="O1836" s="3" t="str">
        <f t="shared" si="641"/>
        <v/>
      </c>
      <c r="P1836" s="19" t="str">
        <f t="shared" si="642"/>
        <v/>
      </c>
      <c r="Q1836" s="23">
        <f>_xlfn.XLOOKUP(R1836,summary!C1:C37,summary!B1:B37)</f>
        <v>0</v>
      </c>
      <c r="R1836" s="24" t="str">
        <f t="shared" si="643"/>
        <v>죽전1동</v>
      </c>
      <c r="S1836" s="24" t="str">
        <f t="shared" si="649"/>
        <v>죽전17통</v>
      </c>
      <c r="T1836" s="24" t="str">
        <f t="shared" si="650"/>
        <v>(죽전동)</v>
      </c>
      <c r="U1836" s="24" t="str">
        <f t="shared" si="644"/>
        <v>죽전</v>
      </c>
      <c r="V1836" s="25">
        <f t="shared" si="651"/>
        <v>17</v>
      </c>
      <c r="W1836" s="25">
        <f t="shared" si="645"/>
        <v>9</v>
      </c>
      <c r="X1836" s="5"/>
      <c r="Y1836" s="5"/>
      <c r="Z1836" s="3" t="s">
        <v>95</v>
      </c>
      <c r="AA1836" s="3" t="s">
        <v>1925</v>
      </c>
      <c r="AB1836" s="5"/>
      <c r="AC1836" s="5"/>
      <c r="AD1836" s="5"/>
      <c r="AE1836" s="5"/>
      <c r="AF1836" s="5"/>
      <c r="AG1836" s="5"/>
    </row>
    <row r="1837" spans="1:33" ht="15.95" customHeight="1" x14ac:dyDescent="0.3">
      <c r="A1837" s="22" t="b">
        <f t="shared" si="631"/>
        <v>0</v>
      </c>
      <c r="B1837" s="22" t="b">
        <f t="shared" si="632"/>
        <v>0</v>
      </c>
      <c r="C1837" s="22" t="b">
        <f t="shared" si="633"/>
        <v>0</v>
      </c>
      <c r="D1837" s="22" t="b">
        <f t="shared" si="634"/>
        <v>0</v>
      </c>
      <c r="E1837" s="22" t="b">
        <f t="shared" si="635"/>
        <v>0</v>
      </c>
      <c r="F1837" s="52" t="b">
        <f t="shared" si="646"/>
        <v>0</v>
      </c>
      <c r="G1837" s="22" t="b">
        <f t="shared" si="652"/>
        <v>0</v>
      </c>
      <c r="H1837" s="22" t="b">
        <f t="shared" si="636"/>
        <v>0</v>
      </c>
      <c r="I1837" s="22" t="b">
        <f t="shared" si="647"/>
        <v>0</v>
      </c>
      <c r="J1837" s="22" t="b">
        <f t="shared" si="637"/>
        <v>0</v>
      </c>
      <c r="K1837" s="3" t="str">
        <f t="shared" si="638"/>
        <v/>
      </c>
      <c r="L1837" s="3" t="str">
        <f t="shared" si="639"/>
        <v/>
      </c>
      <c r="M1837" s="3" t="str">
        <f t="shared" si="640"/>
        <v/>
      </c>
      <c r="N1837" s="54" t="str">
        <f t="shared" si="648"/>
        <v/>
      </c>
      <c r="O1837" s="3" t="str">
        <f t="shared" si="641"/>
        <v/>
      </c>
      <c r="P1837" s="19" t="str">
        <f t="shared" si="642"/>
        <v/>
      </c>
      <c r="Q1837" s="23">
        <f>_xlfn.XLOOKUP(R1837,summary!C1:C37,summary!B1:B37)</f>
        <v>0</v>
      </c>
      <c r="R1837" s="24" t="str">
        <f t="shared" si="643"/>
        <v>죽전1동</v>
      </c>
      <c r="S1837" s="24" t="str">
        <f t="shared" si="649"/>
        <v>죽전17통</v>
      </c>
      <c r="T1837" s="24" t="str">
        <f t="shared" si="650"/>
        <v>(죽전동)</v>
      </c>
      <c r="U1837" s="24" t="str">
        <f t="shared" si="644"/>
        <v>죽전</v>
      </c>
      <c r="V1837" s="25">
        <f t="shared" si="651"/>
        <v>17</v>
      </c>
      <c r="W1837" s="25">
        <f t="shared" si="645"/>
        <v>10</v>
      </c>
      <c r="X1837" s="5"/>
      <c r="Y1837" s="5"/>
      <c r="Z1837" s="3" t="s">
        <v>97</v>
      </c>
      <c r="AA1837" s="3" t="s">
        <v>1926</v>
      </c>
      <c r="AB1837" s="5"/>
      <c r="AC1837" s="5"/>
      <c r="AD1837" s="5"/>
      <c r="AE1837" s="5"/>
      <c r="AF1837" s="5"/>
      <c r="AG1837" s="5"/>
    </row>
    <row r="1838" spans="1:33" ht="15.95" customHeight="1" x14ac:dyDescent="0.3">
      <c r="A1838" s="22" t="b">
        <f t="shared" si="631"/>
        <v>1</v>
      </c>
      <c r="B1838" s="22" t="b">
        <f t="shared" si="632"/>
        <v>0</v>
      </c>
      <c r="C1838" s="22" t="b">
        <f t="shared" si="633"/>
        <v>0</v>
      </c>
      <c r="D1838" s="22" t="b">
        <f t="shared" si="634"/>
        <v>0</v>
      </c>
      <c r="E1838" s="22" t="b">
        <f t="shared" si="635"/>
        <v>0</v>
      </c>
      <c r="F1838" s="52" t="b">
        <f t="shared" si="646"/>
        <v>0</v>
      </c>
      <c r="G1838" s="22" t="b">
        <f t="shared" si="652"/>
        <v>0</v>
      </c>
      <c r="H1838" s="22" t="b">
        <f t="shared" si="636"/>
        <v>0</v>
      </c>
      <c r="I1838" s="22" t="b">
        <f t="shared" si="647"/>
        <v>0</v>
      </c>
      <c r="J1838" s="22" t="b">
        <f t="shared" si="637"/>
        <v>1</v>
      </c>
      <c r="K1838" s="3" t="str">
        <f t="shared" si="638"/>
        <v>죽전18통</v>
      </c>
      <c r="L1838" s="3" t="str">
        <f t="shared" si="639"/>
        <v>18</v>
      </c>
      <c r="M1838" s="3">
        <f t="shared" si="640"/>
        <v>18</v>
      </c>
      <c r="N1838" s="54" t="str">
        <f t="shared" si="648"/>
        <v>죽전</v>
      </c>
      <c r="O1838" s="3" t="str">
        <f t="shared" si="641"/>
        <v/>
      </c>
      <c r="P1838" s="19" t="str">
        <f t="shared" si="642"/>
        <v/>
      </c>
      <c r="Q1838" s="23">
        <f>_xlfn.XLOOKUP(R1838,summary!C1:C37,summary!B1:B37)</f>
        <v>0</v>
      </c>
      <c r="R1838" s="24" t="str">
        <f t="shared" si="643"/>
        <v>죽전1동</v>
      </c>
      <c r="S1838" s="24" t="str">
        <f t="shared" si="649"/>
        <v>죽전18통</v>
      </c>
      <c r="T1838" s="24" t="str">
        <f t="shared" si="650"/>
        <v>(죽전동)</v>
      </c>
      <c r="U1838" s="24" t="str">
        <f t="shared" si="644"/>
        <v>죽전</v>
      </c>
      <c r="V1838" s="25">
        <f t="shared" si="651"/>
        <v>18</v>
      </c>
      <c r="W1838" s="25">
        <f t="shared" si="645"/>
        <v>1</v>
      </c>
      <c r="X1838" s="5"/>
      <c r="Y1838" s="3" t="s">
        <v>1927</v>
      </c>
      <c r="Z1838" s="3" t="s">
        <v>63</v>
      </c>
      <c r="AA1838" s="3" t="s">
        <v>1928</v>
      </c>
      <c r="AB1838" s="5"/>
      <c r="AC1838" s="5"/>
      <c r="AD1838" s="5"/>
      <c r="AE1838" s="5"/>
      <c r="AF1838" s="5"/>
      <c r="AG1838" s="5"/>
    </row>
    <row r="1839" spans="1:33" ht="15.95" customHeight="1" x14ac:dyDescent="0.3">
      <c r="A1839" s="22" t="b">
        <f t="shared" si="631"/>
        <v>1</v>
      </c>
      <c r="B1839" s="22" t="b">
        <f t="shared" si="632"/>
        <v>1</v>
      </c>
      <c r="C1839" s="22" t="b">
        <f t="shared" si="633"/>
        <v>1</v>
      </c>
      <c r="D1839" s="22" t="b">
        <f t="shared" si="634"/>
        <v>1</v>
      </c>
      <c r="E1839" s="22" t="b">
        <f t="shared" si="635"/>
        <v>1</v>
      </c>
      <c r="F1839" s="52" t="b">
        <f t="shared" si="646"/>
        <v>0</v>
      </c>
      <c r="G1839" s="22" t="b">
        <f t="shared" si="652"/>
        <v>0</v>
      </c>
      <c r="H1839" s="22" t="b">
        <f t="shared" si="636"/>
        <v>0</v>
      </c>
      <c r="I1839" s="22" t="b">
        <f t="shared" si="647"/>
        <v>0</v>
      </c>
      <c r="J1839" s="22" t="b">
        <f t="shared" si="637"/>
        <v>0</v>
      </c>
      <c r="K1839" s="3" t="str">
        <f t="shared" si="638"/>
        <v/>
      </c>
      <c r="L1839" s="3" t="str">
        <f t="shared" si="639"/>
        <v/>
      </c>
      <c r="M1839" s="3" t="str">
        <f t="shared" si="640"/>
        <v/>
      </c>
      <c r="N1839" s="54" t="str">
        <f t="shared" si="648"/>
        <v/>
      </c>
      <c r="O1839" s="3" t="str">
        <f t="shared" si="641"/>
        <v/>
      </c>
      <c r="P1839" s="19" t="str">
        <f t="shared" si="642"/>
        <v>(죽전동)</v>
      </c>
      <c r="Q1839" s="23">
        <f>_xlfn.XLOOKUP(R1839,summary!C1:C37,summary!B1:B37)</f>
        <v>0</v>
      </c>
      <c r="R1839" s="24" t="str">
        <f t="shared" si="643"/>
        <v>죽전1동</v>
      </c>
      <c r="S1839" s="24" t="str">
        <f t="shared" si="649"/>
        <v>죽전18통</v>
      </c>
      <c r="T1839" s="24" t="str">
        <f t="shared" si="650"/>
        <v>(죽전동)</v>
      </c>
      <c r="U1839" s="25" t="str">
        <f t="shared" si="644"/>
        <v>죽전</v>
      </c>
      <c r="V1839" s="25">
        <f t="shared" si="651"/>
        <v>18</v>
      </c>
      <c r="W1839" s="25">
        <f t="shared" si="645"/>
        <v>2</v>
      </c>
      <c r="X1839" s="5"/>
      <c r="Y1839" s="3" t="s">
        <v>1782</v>
      </c>
      <c r="Z1839" s="3" t="s">
        <v>65</v>
      </c>
      <c r="AA1839" s="3" t="s">
        <v>1929</v>
      </c>
      <c r="AB1839" s="5"/>
      <c r="AC1839" s="5"/>
      <c r="AD1839" s="5"/>
      <c r="AE1839" s="5"/>
      <c r="AF1839" s="5"/>
      <c r="AG1839" s="5"/>
    </row>
    <row r="1840" spans="1:33" ht="15.95" customHeight="1" x14ac:dyDescent="0.3">
      <c r="A1840" s="22" t="b">
        <f t="shared" si="631"/>
        <v>0</v>
      </c>
      <c r="B1840" s="22" t="b">
        <f t="shared" si="632"/>
        <v>0</v>
      </c>
      <c r="C1840" s="22" t="b">
        <f t="shared" si="633"/>
        <v>0</v>
      </c>
      <c r="D1840" s="22" t="b">
        <f t="shared" si="634"/>
        <v>0</v>
      </c>
      <c r="E1840" s="22" t="b">
        <f t="shared" si="635"/>
        <v>0</v>
      </c>
      <c r="F1840" s="52" t="b">
        <f t="shared" si="646"/>
        <v>0</v>
      </c>
      <c r="G1840" s="22" t="b">
        <f t="shared" si="652"/>
        <v>0</v>
      </c>
      <c r="H1840" s="22" t="b">
        <f t="shared" si="636"/>
        <v>0</v>
      </c>
      <c r="I1840" s="22" t="b">
        <f t="shared" si="647"/>
        <v>0</v>
      </c>
      <c r="J1840" s="22" t="b">
        <f t="shared" si="637"/>
        <v>0</v>
      </c>
      <c r="K1840" s="3" t="str">
        <f t="shared" si="638"/>
        <v/>
      </c>
      <c r="L1840" s="3" t="str">
        <f t="shared" si="639"/>
        <v/>
      </c>
      <c r="M1840" s="22" t="str">
        <f t="shared" si="640"/>
        <v/>
      </c>
      <c r="N1840" s="54" t="str">
        <f t="shared" si="648"/>
        <v/>
      </c>
      <c r="O1840" s="3" t="str">
        <f t="shared" si="641"/>
        <v/>
      </c>
      <c r="P1840" s="19" t="str">
        <f t="shared" si="642"/>
        <v/>
      </c>
      <c r="Q1840" s="23">
        <f>_xlfn.XLOOKUP(R1840,summary!C1:C37,summary!B1:B37)</f>
        <v>0</v>
      </c>
      <c r="R1840" s="24" t="str">
        <f t="shared" si="643"/>
        <v>죽전1동</v>
      </c>
      <c r="S1840" s="24" t="str">
        <f t="shared" si="649"/>
        <v>죽전18통</v>
      </c>
      <c r="T1840" s="24" t="str">
        <f t="shared" si="650"/>
        <v>(죽전동)</v>
      </c>
      <c r="U1840" s="24" t="str">
        <f t="shared" si="644"/>
        <v>죽전</v>
      </c>
      <c r="V1840" s="25">
        <f t="shared" si="651"/>
        <v>18</v>
      </c>
      <c r="W1840" s="25">
        <f t="shared" si="645"/>
        <v>3</v>
      </c>
      <c r="X1840" s="5"/>
      <c r="Y1840" s="5"/>
      <c r="Z1840" s="3" t="s">
        <v>67</v>
      </c>
      <c r="AA1840" s="3" t="s">
        <v>1930</v>
      </c>
      <c r="AB1840" s="5"/>
      <c r="AC1840" s="5"/>
      <c r="AD1840" s="5"/>
      <c r="AE1840" s="5"/>
      <c r="AF1840" s="5"/>
      <c r="AG1840" s="5"/>
    </row>
    <row r="1841" spans="1:33" ht="15.95" customHeight="1" x14ac:dyDescent="0.3">
      <c r="A1841" s="22" t="b">
        <f t="shared" si="631"/>
        <v>0</v>
      </c>
      <c r="B1841" s="22" t="b">
        <f t="shared" si="632"/>
        <v>0</v>
      </c>
      <c r="C1841" s="22" t="b">
        <f t="shared" si="633"/>
        <v>0</v>
      </c>
      <c r="D1841" s="22" t="b">
        <f t="shared" si="634"/>
        <v>0</v>
      </c>
      <c r="E1841" s="22" t="b">
        <f t="shared" si="635"/>
        <v>0</v>
      </c>
      <c r="F1841" s="52" t="b">
        <f t="shared" si="646"/>
        <v>0</v>
      </c>
      <c r="G1841" s="22" t="b">
        <f t="shared" si="652"/>
        <v>0</v>
      </c>
      <c r="H1841" s="22" t="b">
        <f t="shared" si="636"/>
        <v>0</v>
      </c>
      <c r="I1841" s="22" t="b">
        <f t="shared" si="647"/>
        <v>0</v>
      </c>
      <c r="J1841" s="22" t="b">
        <f t="shared" si="637"/>
        <v>0</v>
      </c>
      <c r="K1841" s="3" t="str">
        <f t="shared" si="638"/>
        <v/>
      </c>
      <c r="L1841" s="3" t="str">
        <f t="shared" si="639"/>
        <v/>
      </c>
      <c r="M1841" s="3" t="str">
        <f t="shared" si="640"/>
        <v/>
      </c>
      <c r="N1841" s="54" t="str">
        <f t="shared" si="648"/>
        <v/>
      </c>
      <c r="O1841" s="3" t="str">
        <f t="shared" si="641"/>
        <v/>
      </c>
      <c r="P1841" s="19" t="str">
        <f t="shared" si="642"/>
        <v/>
      </c>
      <c r="Q1841" s="23">
        <f>_xlfn.XLOOKUP(R1841,summary!C1:C37,summary!B1:B37)</f>
        <v>0</v>
      </c>
      <c r="R1841" s="24" t="str">
        <f t="shared" si="643"/>
        <v>죽전1동</v>
      </c>
      <c r="S1841" s="24" t="str">
        <f t="shared" si="649"/>
        <v>죽전18통</v>
      </c>
      <c r="T1841" s="24" t="str">
        <f t="shared" si="650"/>
        <v>(죽전동)</v>
      </c>
      <c r="U1841" s="24" t="str">
        <f t="shared" si="644"/>
        <v>죽전</v>
      </c>
      <c r="V1841" s="25">
        <f t="shared" si="651"/>
        <v>18</v>
      </c>
      <c r="W1841" s="25">
        <f t="shared" si="645"/>
        <v>4</v>
      </c>
      <c r="X1841" s="5"/>
      <c r="Y1841" s="5"/>
      <c r="Z1841" s="3" t="s">
        <v>73</v>
      </c>
      <c r="AA1841" s="3" t="s">
        <v>1931</v>
      </c>
      <c r="AB1841" s="5"/>
      <c r="AC1841" s="5"/>
      <c r="AD1841" s="5"/>
      <c r="AE1841" s="5"/>
      <c r="AF1841" s="5"/>
      <c r="AG1841" s="5"/>
    </row>
    <row r="1842" spans="1:33" ht="15.95" customHeight="1" x14ac:dyDescent="0.3">
      <c r="A1842" s="22" t="b">
        <f t="shared" si="631"/>
        <v>0</v>
      </c>
      <c r="B1842" s="22" t="b">
        <f t="shared" si="632"/>
        <v>0</v>
      </c>
      <c r="C1842" s="22" t="b">
        <f t="shared" si="633"/>
        <v>0</v>
      </c>
      <c r="D1842" s="22" t="b">
        <f t="shared" si="634"/>
        <v>0</v>
      </c>
      <c r="E1842" s="22" t="b">
        <f t="shared" si="635"/>
        <v>0</v>
      </c>
      <c r="F1842" s="52" t="b">
        <f t="shared" si="646"/>
        <v>0</v>
      </c>
      <c r="G1842" s="22" t="b">
        <f t="shared" si="652"/>
        <v>0</v>
      </c>
      <c r="H1842" s="22" t="b">
        <f t="shared" si="636"/>
        <v>0</v>
      </c>
      <c r="I1842" s="22" t="b">
        <f t="shared" si="647"/>
        <v>0</v>
      </c>
      <c r="J1842" s="22" t="b">
        <f t="shared" si="637"/>
        <v>0</v>
      </c>
      <c r="K1842" s="3" t="str">
        <f t="shared" si="638"/>
        <v/>
      </c>
      <c r="L1842" s="3" t="str">
        <f t="shared" si="639"/>
        <v/>
      </c>
      <c r="M1842" s="3" t="str">
        <f t="shared" si="640"/>
        <v/>
      </c>
      <c r="N1842" s="54" t="str">
        <f t="shared" si="648"/>
        <v/>
      </c>
      <c r="O1842" s="3" t="str">
        <f t="shared" si="641"/>
        <v/>
      </c>
      <c r="P1842" s="19" t="str">
        <f t="shared" si="642"/>
        <v/>
      </c>
      <c r="Q1842" s="23">
        <f>_xlfn.XLOOKUP(R1842,summary!C1:C37,summary!B1:B37)</f>
        <v>0</v>
      </c>
      <c r="R1842" s="24" t="str">
        <f t="shared" si="643"/>
        <v>죽전1동</v>
      </c>
      <c r="S1842" s="24" t="str">
        <f t="shared" si="649"/>
        <v>죽전18통</v>
      </c>
      <c r="T1842" s="24" t="str">
        <f t="shared" si="650"/>
        <v>(죽전동)</v>
      </c>
      <c r="U1842" s="24" t="str">
        <f t="shared" si="644"/>
        <v>죽전</v>
      </c>
      <c r="V1842" s="25">
        <f t="shared" si="651"/>
        <v>18</v>
      </c>
      <c r="W1842" s="25">
        <f t="shared" si="645"/>
        <v>5</v>
      </c>
      <c r="X1842" s="5"/>
      <c r="Y1842" s="5"/>
      <c r="Z1842" s="3" t="s">
        <v>87</v>
      </c>
      <c r="AA1842" s="3" t="s">
        <v>1932</v>
      </c>
      <c r="AB1842" s="5"/>
      <c r="AC1842" s="5"/>
      <c r="AD1842" s="5"/>
      <c r="AE1842" s="5"/>
      <c r="AF1842" s="5"/>
      <c r="AG1842" s="5"/>
    </row>
    <row r="1843" spans="1:33" ht="15.95" customHeight="1" x14ac:dyDescent="0.3">
      <c r="A1843" s="22" t="b">
        <f t="shared" si="631"/>
        <v>0</v>
      </c>
      <c r="B1843" s="22" t="b">
        <f t="shared" si="632"/>
        <v>0</v>
      </c>
      <c r="C1843" s="22" t="b">
        <f t="shared" si="633"/>
        <v>0</v>
      </c>
      <c r="D1843" s="22" t="b">
        <f t="shared" si="634"/>
        <v>0</v>
      </c>
      <c r="E1843" s="22" t="b">
        <f t="shared" si="635"/>
        <v>0</v>
      </c>
      <c r="F1843" s="52" t="b">
        <f t="shared" si="646"/>
        <v>0</v>
      </c>
      <c r="G1843" s="22" t="b">
        <f t="shared" si="652"/>
        <v>0</v>
      </c>
      <c r="H1843" s="22" t="b">
        <f t="shared" si="636"/>
        <v>0</v>
      </c>
      <c r="I1843" s="22" t="b">
        <f t="shared" si="647"/>
        <v>0</v>
      </c>
      <c r="J1843" s="22" t="b">
        <f t="shared" si="637"/>
        <v>0</v>
      </c>
      <c r="K1843" s="3" t="str">
        <f t="shared" si="638"/>
        <v/>
      </c>
      <c r="L1843" s="3" t="str">
        <f t="shared" si="639"/>
        <v/>
      </c>
      <c r="M1843" s="3" t="str">
        <f t="shared" si="640"/>
        <v/>
      </c>
      <c r="N1843" s="54" t="str">
        <f t="shared" si="648"/>
        <v/>
      </c>
      <c r="O1843" s="3" t="str">
        <f t="shared" si="641"/>
        <v/>
      </c>
      <c r="P1843" s="19" t="str">
        <f t="shared" si="642"/>
        <v/>
      </c>
      <c r="Q1843" s="23">
        <f>_xlfn.XLOOKUP(R1843,summary!C1:C37,summary!B1:B37)</f>
        <v>0</v>
      </c>
      <c r="R1843" s="24" t="str">
        <f t="shared" si="643"/>
        <v>죽전1동</v>
      </c>
      <c r="S1843" s="24" t="str">
        <f t="shared" si="649"/>
        <v>죽전18통</v>
      </c>
      <c r="T1843" s="24" t="str">
        <f t="shared" si="650"/>
        <v>(죽전동)</v>
      </c>
      <c r="U1843" s="24" t="str">
        <f t="shared" si="644"/>
        <v>죽전</v>
      </c>
      <c r="V1843" s="25">
        <f t="shared" si="651"/>
        <v>18</v>
      </c>
      <c r="W1843" s="25">
        <f t="shared" si="645"/>
        <v>6</v>
      </c>
      <c r="X1843" s="5"/>
      <c r="Y1843" s="5"/>
      <c r="Z1843" s="3" t="s">
        <v>89</v>
      </c>
      <c r="AA1843" s="3" t="s">
        <v>1933</v>
      </c>
      <c r="AB1843" s="5"/>
      <c r="AC1843" s="5"/>
      <c r="AD1843" s="5"/>
      <c r="AE1843" s="5"/>
      <c r="AF1843" s="5"/>
      <c r="AG1843" s="5"/>
    </row>
    <row r="1844" spans="1:33" ht="15.95" customHeight="1" x14ac:dyDescent="0.3">
      <c r="A1844" s="22" t="b">
        <f t="shared" si="631"/>
        <v>0</v>
      </c>
      <c r="B1844" s="22" t="b">
        <f t="shared" si="632"/>
        <v>0</v>
      </c>
      <c r="C1844" s="22" t="b">
        <f t="shared" si="633"/>
        <v>0</v>
      </c>
      <c r="D1844" s="22" t="b">
        <f t="shared" si="634"/>
        <v>0</v>
      </c>
      <c r="E1844" s="22" t="b">
        <f t="shared" si="635"/>
        <v>0</v>
      </c>
      <c r="F1844" s="52" t="b">
        <f t="shared" si="646"/>
        <v>0</v>
      </c>
      <c r="G1844" s="22" t="b">
        <f t="shared" si="652"/>
        <v>0</v>
      </c>
      <c r="H1844" s="22" t="b">
        <f t="shared" si="636"/>
        <v>0</v>
      </c>
      <c r="I1844" s="22" t="b">
        <f t="shared" si="647"/>
        <v>0</v>
      </c>
      <c r="J1844" s="22" t="b">
        <f t="shared" si="637"/>
        <v>0</v>
      </c>
      <c r="K1844" s="3" t="str">
        <f t="shared" si="638"/>
        <v/>
      </c>
      <c r="L1844" s="3" t="str">
        <f t="shared" si="639"/>
        <v/>
      </c>
      <c r="M1844" s="3" t="str">
        <f t="shared" si="640"/>
        <v/>
      </c>
      <c r="N1844" s="54" t="str">
        <f t="shared" si="648"/>
        <v/>
      </c>
      <c r="O1844" s="3" t="str">
        <f t="shared" si="641"/>
        <v/>
      </c>
      <c r="P1844" s="19" t="str">
        <f t="shared" si="642"/>
        <v/>
      </c>
      <c r="Q1844" s="23">
        <f>_xlfn.XLOOKUP(R1844,summary!C1:C37,summary!B1:B37)</f>
        <v>0</v>
      </c>
      <c r="R1844" s="24" t="str">
        <f t="shared" si="643"/>
        <v>죽전1동</v>
      </c>
      <c r="S1844" s="24" t="str">
        <f t="shared" si="649"/>
        <v>죽전18통</v>
      </c>
      <c r="T1844" s="24" t="str">
        <f t="shared" si="650"/>
        <v>(죽전동)</v>
      </c>
      <c r="U1844" s="24" t="str">
        <f t="shared" si="644"/>
        <v>죽전</v>
      </c>
      <c r="V1844" s="25">
        <f t="shared" si="651"/>
        <v>18</v>
      </c>
      <c r="W1844" s="25">
        <f t="shared" si="645"/>
        <v>7</v>
      </c>
      <c r="X1844" s="5"/>
      <c r="Y1844" s="5"/>
      <c r="Z1844" s="3" t="s">
        <v>91</v>
      </c>
      <c r="AA1844" s="3" t="s">
        <v>1934</v>
      </c>
      <c r="AB1844" s="5"/>
      <c r="AC1844" s="5"/>
      <c r="AD1844" s="5"/>
      <c r="AE1844" s="5"/>
      <c r="AF1844" s="5"/>
      <c r="AG1844" s="5"/>
    </row>
    <row r="1845" spans="1:33" ht="15.95" customHeight="1" x14ac:dyDescent="0.3">
      <c r="A1845" s="22" t="b">
        <f t="shared" si="631"/>
        <v>0</v>
      </c>
      <c r="B1845" s="22" t="b">
        <f t="shared" si="632"/>
        <v>0</v>
      </c>
      <c r="C1845" s="22" t="b">
        <f t="shared" si="633"/>
        <v>0</v>
      </c>
      <c r="D1845" s="22" t="b">
        <f t="shared" si="634"/>
        <v>0</v>
      </c>
      <c r="E1845" s="22" t="b">
        <f t="shared" si="635"/>
        <v>0</v>
      </c>
      <c r="F1845" s="52" t="b">
        <f t="shared" si="646"/>
        <v>0</v>
      </c>
      <c r="G1845" s="22" t="b">
        <f t="shared" si="652"/>
        <v>0</v>
      </c>
      <c r="H1845" s="22" t="b">
        <f t="shared" si="636"/>
        <v>0</v>
      </c>
      <c r="I1845" s="22" t="b">
        <f t="shared" si="647"/>
        <v>0</v>
      </c>
      <c r="J1845" s="22" t="b">
        <f t="shared" si="637"/>
        <v>0</v>
      </c>
      <c r="K1845" s="3" t="str">
        <f t="shared" si="638"/>
        <v/>
      </c>
      <c r="L1845" s="3" t="str">
        <f t="shared" si="639"/>
        <v/>
      </c>
      <c r="M1845" s="3" t="str">
        <f t="shared" si="640"/>
        <v/>
      </c>
      <c r="N1845" s="54" t="str">
        <f t="shared" si="648"/>
        <v/>
      </c>
      <c r="O1845" s="3" t="str">
        <f t="shared" si="641"/>
        <v/>
      </c>
      <c r="P1845" s="19" t="str">
        <f t="shared" si="642"/>
        <v/>
      </c>
      <c r="Q1845" s="23">
        <f>_xlfn.XLOOKUP(R1845,summary!C1:C37,summary!B1:B37)</f>
        <v>0</v>
      </c>
      <c r="R1845" s="24" t="str">
        <f t="shared" si="643"/>
        <v>죽전1동</v>
      </c>
      <c r="S1845" s="24" t="str">
        <f t="shared" si="649"/>
        <v>죽전18통</v>
      </c>
      <c r="T1845" s="24" t="str">
        <f t="shared" si="650"/>
        <v>(죽전동)</v>
      </c>
      <c r="U1845" s="24" t="str">
        <f t="shared" si="644"/>
        <v>죽전</v>
      </c>
      <c r="V1845" s="25">
        <f t="shared" si="651"/>
        <v>18</v>
      </c>
      <c r="W1845" s="25">
        <f t="shared" si="645"/>
        <v>8</v>
      </c>
      <c r="X1845" s="5"/>
      <c r="Y1845" s="5"/>
      <c r="Z1845" s="3" t="s">
        <v>93</v>
      </c>
      <c r="AA1845" s="3" t="s">
        <v>1935</v>
      </c>
      <c r="AB1845" s="5"/>
      <c r="AC1845" s="5"/>
      <c r="AD1845" s="5"/>
      <c r="AE1845" s="5"/>
      <c r="AF1845" s="5"/>
      <c r="AG1845" s="5"/>
    </row>
    <row r="1846" spans="1:33" ht="15.95" customHeight="1" x14ac:dyDescent="0.3">
      <c r="A1846" s="22" t="b">
        <f t="shared" si="631"/>
        <v>0</v>
      </c>
      <c r="B1846" s="22" t="b">
        <f t="shared" si="632"/>
        <v>0</v>
      </c>
      <c r="C1846" s="22" t="b">
        <f t="shared" si="633"/>
        <v>0</v>
      </c>
      <c r="D1846" s="22" t="b">
        <f t="shared" si="634"/>
        <v>0</v>
      </c>
      <c r="E1846" s="22" t="b">
        <f t="shared" si="635"/>
        <v>0</v>
      </c>
      <c r="F1846" s="52" t="b">
        <f t="shared" si="646"/>
        <v>0</v>
      </c>
      <c r="G1846" s="22" t="b">
        <f t="shared" si="652"/>
        <v>0</v>
      </c>
      <c r="H1846" s="22" t="b">
        <f t="shared" si="636"/>
        <v>0</v>
      </c>
      <c r="I1846" s="22" t="b">
        <f t="shared" si="647"/>
        <v>0</v>
      </c>
      <c r="J1846" s="22" t="b">
        <f t="shared" si="637"/>
        <v>0</v>
      </c>
      <c r="K1846" s="3" t="str">
        <f t="shared" si="638"/>
        <v/>
      </c>
      <c r="L1846" s="3" t="str">
        <f t="shared" si="639"/>
        <v/>
      </c>
      <c r="M1846" s="3" t="str">
        <f t="shared" si="640"/>
        <v/>
      </c>
      <c r="N1846" s="54" t="str">
        <f t="shared" si="648"/>
        <v/>
      </c>
      <c r="O1846" s="3" t="str">
        <f t="shared" si="641"/>
        <v/>
      </c>
      <c r="P1846" s="19" t="str">
        <f t="shared" si="642"/>
        <v/>
      </c>
      <c r="Q1846" s="23">
        <f>_xlfn.XLOOKUP(R1846,summary!C1:C37,summary!B1:B37)</f>
        <v>0</v>
      </c>
      <c r="R1846" s="24" t="str">
        <f t="shared" si="643"/>
        <v>죽전1동</v>
      </c>
      <c r="S1846" s="24" t="str">
        <f t="shared" si="649"/>
        <v>죽전18통</v>
      </c>
      <c r="T1846" s="24" t="str">
        <f t="shared" si="650"/>
        <v>(죽전동)</v>
      </c>
      <c r="U1846" s="24" t="str">
        <f t="shared" si="644"/>
        <v>죽전</v>
      </c>
      <c r="V1846" s="25">
        <f t="shared" si="651"/>
        <v>18</v>
      </c>
      <c r="W1846" s="25">
        <f t="shared" si="645"/>
        <v>9</v>
      </c>
      <c r="X1846" s="5"/>
      <c r="Y1846" s="5"/>
      <c r="Z1846" s="3" t="s">
        <v>95</v>
      </c>
      <c r="AA1846" s="3" t="s">
        <v>1936</v>
      </c>
      <c r="AB1846" s="5"/>
      <c r="AC1846" s="5"/>
      <c r="AD1846" s="5"/>
      <c r="AE1846" s="5"/>
      <c r="AF1846" s="5"/>
      <c r="AG1846" s="5"/>
    </row>
    <row r="1847" spans="1:33" ht="15.95" customHeight="1" x14ac:dyDescent="0.3">
      <c r="A1847" s="22" t="b">
        <f t="shared" si="631"/>
        <v>0</v>
      </c>
      <c r="B1847" s="22" t="b">
        <f t="shared" si="632"/>
        <v>0</v>
      </c>
      <c r="C1847" s="22" t="b">
        <f t="shared" si="633"/>
        <v>0</v>
      </c>
      <c r="D1847" s="22" t="b">
        <f t="shared" si="634"/>
        <v>0</v>
      </c>
      <c r="E1847" s="22" t="b">
        <f t="shared" si="635"/>
        <v>0</v>
      </c>
      <c r="F1847" s="52" t="b">
        <f t="shared" si="646"/>
        <v>0</v>
      </c>
      <c r="G1847" s="22" t="b">
        <f t="shared" si="652"/>
        <v>0</v>
      </c>
      <c r="H1847" s="22" t="b">
        <f t="shared" si="636"/>
        <v>0</v>
      </c>
      <c r="I1847" s="22" t="b">
        <f t="shared" si="647"/>
        <v>0</v>
      </c>
      <c r="J1847" s="22" t="b">
        <f t="shared" si="637"/>
        <v>0</v>
      </c>
      <c r="K1847" s="3" t="str">
        <f t="shared" si="638"/>
        <v/>
      </c>
      <c r="L1847" s="3" t="str">
        <f t="shared" si="639"/>
        <v/>
      </c>
      <c r="M1847" s="3" t="str">
        <f t="shared" si="640"/>
        <v/>
      </c>
      <c r="N1847" s="54" t="str">
        <f t="shared" si="648"/>
        <v/>
      </c>
      <c r="O1847" s="3" t="str">
        <f t="shared" si="641"/>
        <v/>
      </c>
      <c r="P1847" s="19" t="str">
        <f t="shared" si="642"/>
        <v/>
      </c>
      <c r="Q1847" s="23">
        <f>_xlfn.XLOOKUP(R1847,summary!C1:C37,summary!B1:B37)</f>
        <v>0</v>
      </c>
      <c r="R1847" s="24" t="str">
        <f t="shared" si="643"/>
        <v>죽전1동</v>
      </c>
      <c r="S1847" s="24" t="str">
        <f t="shared" si="649"/>
        <v>죽전18통</v>
      </c>
      <c r="T1847" s="24" t="str">
        <f t="shared" si="650"/>
        <v>(죽전동)</v>
      </c>
      <c r="U1847" s="24" t="str">
        <f t="shared" si="644"/>
        <v>죽전</v>
      </c>
      <c r="V1847" s="25">
        <f t="shared" si="651"/>
        <v>18</v>
      </c>
      <c r="W1847" s="25">
        <f t="shared" si="645"/>
        <v>10</v>
      </c>
      <c r="X1847" s="5"/>
      <c r="Y1847" s="5"/>
      <c r="Z1847" s="3" t="s">
        <v>97</v>
      </c>
      <c r="AA1847" s="3" t="s">
        <v>1937</v>
      </c>
      <c r="AB1847" s="5"/>
      <c r="AC1847" s="5"/>
      <c r="AD1847" s="5"/>
      <c r="AE1847" s="5"/>
      <c r="AF1847" s="5"/>
      <c r="AG1847" s="5"/>
    </row>
    <row r="1848" spans="1:33" ht="15.95" customHeight="1" x14ac:dyDescent="0.3">
      <c r="A1848" s="22" t="b">
        <f t="shared" si="631"/>
        <v>0</v>
      </c>
      <c r="B1848" s="22" t="b">
        <f t="shared" si="632"/>
        <v>0</v>
      </c>
      <c r="C1848" s="22" t="b">
        <f t="shared" si="633"/>
        <v>0</v>
      </c>
      <c r="D1848" s="22" t="b">
        <f t="shared" si="634"/>
        <v>0</v>
      </c>
      <c r="E1848" s="22" t="b">
        <f t="shared" si="635"/>
        <v>0</v>
      </c>
      <c r="F1848" s="52" t="b">
        <f t="shared" si="646"/>
        <v>0</v>
      </c>
      <c r="G1848" s="22" t="b">
        <f t="shared" si="652"/>
        <v>0</v>
      </c>
      <c r="H1848" s="22" t="b">
        <f t="shared" si="636"/>
        <v>0</v>
      </c>
      <c r="I1848" s="22" t="b">
        <f t="shared" si="647"/>
        <v>0</v>
      </c>
      <c r="J1848" s="22" t="b">
        <f t="shared" si="637"/>
        <v>0</v>
      </c>
      <c r="K1848" s="3" t="str">
        <f t="shared" si="638"/>
        <v/>
      </c>
      <c r="L1848" s="3" t="str">
        <f t="shared" si="639"/>
        <v/>
      </c>
      <c r="M1848" s="3" t="str">
        <f t="shared" si="640"/>
        <v/>
      </c>
      <c r="N1848" s="54" t="str">
        <f t="shared" si="648"/>
        <v/>
      </c>
      <c r="O1848" s="3" t="str">
        <f t="shared" si="641"/>
        <v/>
      </c>
      <c r="P1848" s="19" t="str">
        <f t="shared" si="642"/>
        <v/>
      </c>
      <c r="Q1848" s="23">
        <f>_xlfn.XLOOKUP(R1848,summary!C1:C37,summary!B1:B37)</f>
        <v>0</v>
      </c>
      <c r="R1848" s="24" t="str">
        <f t="shared" si="643"/>
        <v>죽전1동</v>
      </c>
      <c r="S1848" s="24" t="str">
        <f t="shared" si="649"/>
        <v>죽전18통</v>
      </c>
      <c r="T1848" s="24" t="str">
        <f t="shared" si="650"/>
        <v>(죽전동)</v>
      </c>
      <c r="U1848" s="24" t="str">
        <f t="shared" si="644"/>
        <v>죽전</v>
      </c>
      <c r="V1848" s="25">
        <f t="shared" si="651"/>
        <v>18</v>
      </c>
      <c r="W1848" s="25">
        <f t="shared" si="645"/>
        <v>11</v>
      </c>
      <c r="X1848" s="5"/>
      <c r="Y1848" s="3"/>
      <c r="Z1848" s="3" t="s">
        <v>99</v>
      </c>
      <c r="AA1848" s="3" t="s">
        <v>1938</v>
      </c>
      <c r="AB1848" s="5"/>
      <c r="AC1848" s="5"/>
      <c r="AD1848" s="5"/>
      <c r="AE1848" s="5"/>
      <c r="AF1848" s="5"/>
      <c r="AG1848" s="5"/>
    </row>
    <row r="1849" spans="1:33" ht="15.95" customHeight="1" x14ac:dyDescent="0.3">
      <c r="A1849" s="22" t="b">
        <f t="shared" si="631"/>
        <v>1</v>
      </c>
      <c r="B1849" s="22" t="b">
        <f t="shared" si="632"/>
        <v>0</v>
      </c>
      <c r="C1849" s="22" t="b">
        <f t="shared" si="633"/>
        <v>0</v>
      </c>
      <c r="D1849" s="22" t="b">
        <f t="shared" si="634"/>
        <v>0</v>
      </c>
      <c r="E1849" s="22" t="b">
        <f t="shared" si="635"/>
        <v>0</v>
      </c>
      <c r="F1849" s="52" t="b">
        <f t="shared" si="646"/>
        <v>0</v>
      </c>
      <c r="G1849" s="22" t="b">
        <f t="shared" si="652"/>
        <v>0</v>
      </c>
      <c r="H1849" s="22" t="b">
        <f t="shared" si="636"/>
        <v>0</v>
      </c>
      <c r="I1849" s="22" t="b">
        <f t="shared" si="647"/>
        <v>0</v>
      </c>
      <c r="J1849" s="22" t="b">
        <f t="shared" si="637"/>
        <v>1</v>
      </c>
      <c r="K1849" s="3" t="str">
        <f t="shared" si="638"/>
        <v>죽전19통</v>
      </c>
      <c r="L1849" s="3" t="str">
        <f t="shared" si="639"/>
        <v>19</v>
      </c>
      <c r="M1849" s="22">
        <f t="shared" si="640"/>
        <v>19</v>
      </c>
      <c r="N1849" s="54" t="str">
        <f t="shared" si="648"/>
        <v>죽전</v>
      </c>
      <c r="O1849" s="3" t="str">
        <f t="shared" si="641"/>
        <v/>
      </c>
      <c r="P1849" s="19" t="str">
        <f t="shared" si="642"/>
        <v/>
      </c>
      <c r="Q1849" s="23">
        <f>_xlfn.XLOOKUP(R1849,summary!C1:C37,summary!B1:B37)</f>
        <v>0</v>
      </c>
      <c r="R1849" s="24" t="str">
        <f t="shared" si="643"/>
        <v>죽전1동</v>
      </c>
      <c r="S1849" s="24" t="str">
        <f t="shared" si="649"/>
        <v>죽전19통</v>
      </c>
      <c r="T1849" s="24" t="str">
        <f t="shared" si="650"/>
        <v>(죽전동)</v>
      </c>
      <c r="U1849" s="24" t="str">
        <f t="shared" si="644"/>
        <v>죽전</v>
      </c>
      <c r="V1849" s="25">
        <f t="shared" si="651"/>
        <v>19</v>
      </c>
      <c r="W1849" s="25">
        <f t="shared" si="645"/>
        <v>1</v>
      </c>
      <c r="X1849" s="5"/>
      <c r="Y1849" s="3" t="s">
        <v>1939</v>
      </c>
      <c r="Z1849" s="3" t="s">
        <v>63</v>
      </c>
      <c r="AA1849" s="3" t="s">
        <v>1940</v>
      </c>
      <c r="AB1849" s="5"/>
      <c r="AC1849" s="5"/>
      <c r="AD1849" s="5"/>
      <c r="AE1849" s="5"/>
      <c r="AF1849" s="5"/>
      <c r="AG1849" s="5"/>
    </row>
    <row r="1850" spans="1:33" ht="15.95" customHeight="1" x14ac:dyDescent="0.3">
      <c r="A1850" s="22" t="b">
        <f t="shared" si="631"/>
        <v>1</v>
      </c>
      <c r="B1850" s="22" t="b">
        <f t="shared" si="632"/>
        <v>1</v>
      </c>
      <c r="C1850" s="22" t="b">
        <f t="shared" si="633"/>
        <v>1</v>
      </c>
      <c r="D1850" s="22" t="b">
        <f t="shared" si="634"/>
        <v>1</v>
      </c>
      <c r="E1850" s="22" t="b">
        <f t="shared" si="635"/>
        <v>1</v>
      </c>
      <c r="F1850" s="52" t="b">
        <f t="shared" si="646"/>
        <v>0</v>
      </c>
      <c r="G1850" s="22" t="b">
        <f t="shared" si="652"/>
        <v>0</v>
      </c>
      <c r="H1850" s="22" t="b">
        <f t="shared" si="636"/>
        <v>0</v>
      </c>
      <c r="I1850" s="22" t="b">
        <f t="shared" si="647"/>
        <v>0</v>
      </c>
      <c r="J1850" s="22" t="b">
        <f t="shared" si="637"/>
        <v>0</v>
      </c>
      <c r="K1850" s="3" t="str">
        <f t="shared" si="638"/>
        <v/>
      </c>
      <c r="L1850" s="3" t="str">
        <f t="shared" si="639"/>
        <v/>
      </c>
      <c r="M1850" s="3" t="str">
        <f t="shared" si="640"/>
        <v/>
      </c>
      <c r="N1850" s="54" t="str">
        <f t="shared" si="648"/>
        <v/>
      </c>
      <c r="O1850" s="3" t="str">
        <f t="shared" si="641"/>
        <v/>
      </c>
      <c r="P1850" s="19" t="str">
        <f t="shared" si="642"/>
        <v>(죽전동)</v>
      </c>
      <c r="Q1850" s="23">
        <f>_xlfn.XLOOKUP(R1850,summary!C1:C37,summary!B1:B37)</f>
        <v>0</v>
      </c>
      <c r="R1850" s="24" t="str">
        <f t="shared" si="643"/>
        <v>죽전1동</v>
      </c>
      <c r="S1850" s="24" t="str">
        <f t="shared" si="649"/>
        <v>죽전19통</v>
      </c>
      <c r="T1850" s="24" t="str">
        <f t="shared" si="650"/>
        <v>(죽전동)</v>
      </c>
      <c r="U1850" s="24" t="str">
        <f t="shared" si="644"/>
        <v>죽전</v>
      </c>
      <c r="V1850" s="25">
        <f t="shared" si="651"/>
        <v>19</v>
      </c>
      <c r="W1850" s="25">
        <f t="shared" si="645"/>
        <v>2</v>
      </c>
      <c r="X1850" s="5"/>
      <c r="Y1850" s="5" t="s">
        <v>1782</v>
      </c>
      <c r="Z1850" s="3" t="s">
        <v>65</v>
      </c>
      <c r="AA1850" s="3" t="s">
        <v>1941</v>
      </c>
      <c r="AB1850" s="5"/>
      <c r="AC1850" s="5"/>
      <c r="AD1850" s="5"/>
      <c r="AE1850" s="5"/>
      <c r="AF1850" s="5"/>
      <c r="AG1850" s="5"/>
    </row>
    <row r="1851" spans="1:33" ht="15.95" customHeight="1" x14ac:dyDescent="0.3">
      <c r="A1851" s="22" t="b">
        <f t="shared" si="631"/>
        <v>0</v>
      </c>
      <c r="B1851" s="22" t="b">
        <f t="shared" si="632"/>
        <v>0</v>
      </c>
      <c r="C1851" s="22" t="b">
        <f t="shared" si="633"/>
        <v>0</v>
      </c>
      <c r="D1851" s="22" t="b">
        <f t="shared" si="634"/>
        <v>0</v>
      </c>
      <c r="E1851" s="22" t="b">
        <f t="shared" si="635"/>
        <v>0</v>
      </c>
      <c r="F1851" s="52" t="b">
        <f t="shared" si="646"/>
        <v>0</v>
      </c>
      <c r="G1851" s="22" t="b">
        <f t="shared" si="652"/>
        <v>0</v>
      </c>
      <c r="H1851" s="22" t="b">
        <f t="shared" si="636"/>
        <v>0</v>
      </c>
      <c r="I1851" s="22" t="b">
        <f t="shared" si="647"/>
        <v>0</v>
      </c>
      <c r="J1851" s="22" t="b">
        <f t="shared" si="637"/>
        <v>0</v>
      </c>
      <c r="K1851" s="3" t="str">
        <f t="shared" si="638"/>
        <v/>
      </c>
      <c r="L1851" s="3" t="str">
        <f t="shared" si="639"/>
        <v/>
      </c>
      <c r="M1851" s="3" t="str">
        <f t="shared" si="640"/>
        <v/>
      </c>
      <c r="N1851" s="54" t="str">
        <f t="shared" si="648"/>
        <v/>
      </c>
      <c r="O1851" s="3" t="str">
        <f t="shared" si="641"/>
        <v/>
      </c>
      <c r="P1851" s="19" t="str">
        <f t="shared" si="642"/>
        <v/>
      </c>
      <c r="Q1851" s="23">
        <f>_xlfn.XLOOKUP(R1851,summary!C1:C37,summary!B1:B37)</f>
        <v>0</v>
      </c>
      <c r="R1851" s="24" t="str">
        <f t="shared" si="643"/>
        <v>죽전1동</v>
      </c>
      <c r="S1851" s="24" t="str">
        <f t="shared" si="649"/>
        <v>죽전19통</v>
      </c>
      <c r="T1851" s="24" t="str">
        <f t="shared" si="650"/>
        <v>(죽전동)</v>
      </c>
      <c r="U1851" s="24" t="str">
        <f t="shared" si="644"/>
        <v>죽전</v>
      </c>
      <c r="V1851" s="25">
        <f t="shared" si="651"/>
        <v>19</v>
      </c>
      <c r="W1851" s="25">
        <f t="shared" si="645"/>
        <v>3</v>
      </c>
      <c r="X1851" s="5"/>
      <c r="Y1851" s="5"/>
      <c r="Z1851" s="3" t="s">
        <v>67</v>
      </c>
      <c r="AA1851" s="3" t="s">
        <v>1942</v>
      </c>
      <c r="AB1851" s="5"/>
      <c r="AC1851" s="5"/>
      <c r="AD1851" s="5"/>
      <c r="AE1851" s="5"/>
      <c r="AF1851" s="5"/>
      <c r="AG1851" s="5"/>
    </row>
    <row r="1852" spans="1:33" ht="15.95" customHeight="1" x14ac:dyDescent="0.3">
      <c r="A1852" s="22" t="b">
        <f t="shared" si="631"/>
        <v>0</v>
      </c>
      <c r="B1852" s="22" t="b">
        <f t="shared" si="632"/>
        <v>0</v>
      </c>
      <c r="C1852" s="22" t="b">
        <f t="shared" si="633"/>
        <v>0</v>
      </c>
      <c r="D1852" s="22" t="b">
        <f t="shared" si="634"/>
        <v>0</v>
      </c>
      <c r="E1852" s="22" t="b">
        <f t="shared" si="635"/>
        <v>0</v>
      </c>
      <c r="F1852" s="52" t="b">
        <f t="shared" si="646"/>
        <v>0</v>
      </c>
      <c r="G1852" s="22" t="b">
        <f t="shared" si="652"/>
        <v>0</v>
      </c>
      <c r="H1852" s="22" t="b">
        <f t="shared" si="636"/>
        <v>0</v>
      </c>
      <c r="I1852" s="22" t="b">
        <f t="shared" si="647"/>
        <v>0</v>
      </c>
      <c r="J1852" s="22" t="b">
        <f t="shared" si="637"/>
        <v>0</v>
      </c>
      <c r="K1852" s="3" t="str">
        <f t="shared" si="638"/>
        <v/>
      </c>
      <c r="L1852" s="3" t="str">
        <f t="shared" si="639"/>
        <v/>
      </c>
      <c r="M1852" s="3" t="str">
        <f t="shared" si="640"/>
        <v/>
      </c>
      <c r="N1852" s="54" t="str">
        <f t="shared" si="648"/>
        <v/>
      </c>
      <c r="O1852" s="3" t="str">
        <f t="shared" si="641"/>
        <v/>
      </c>
      <c r="P1852" s="19" t="str">
        <f t="shared" si="642"/>
        <v/>
      </c>
      <c r="Q1852" s="23">
        <f>_xlfn.XLOOKUP(R1852,summary!C1:C37,summary!B1:B37)</f>
        <v>0</v>
      </c>
      <c r="R1852" s="24" t="str">
        <f t="shared" si="643"/>
        <v>죽전1동</v>
      </c>
      <c r="S1852" s="24" t="str">
        <f t="shared" si="649"/>
        <v>죽전19통</v>
      </c>
      <c r="T1852" s="24" t="str">
        <f t="shared" si="650"/>
        <v>(죽전동)</v>
      </c>
      <c r="U1852" s="24" t="str">
        <f t="shared" si="644"/>
        <v>죽전</v>
      </c>
      <c r="V1852" s="25">
        <f t="shared" si="651"/>
        <v>19</v>
      </c>
      <c r="W1852" s="25">
        <f t="shared" si="645"/>
        <v>4</v>
      </c>
      <c r="X1852" s="5"/>
      <c r="Y1852" s="5"/>
      <c r="Z1852" s="3" t="s">
        <v>73</v>
      </c>
      <c r="AA1852" s="3" t="s">
        <v>1943</v>
      </c>
      <c r="AB1852" s="5"/>
      <c r="AC1852" s="5"/>
      <c r="AD1852" s="5"/>
      <c r="AE1852" s="5"/>
      <c r="AF1852" s="5"/>
      <c r="AG1852" s="5"/>
    </row>
    <row r="1853" spans="1:33" ht="15.95" customHeight="1" x14ac:dyDescent="0.3">
      <c r="A1853" s="22" t="b">
        <f t="shared" si="631"/>
        <v>0</v>
      </c>
      <c r="B1853" s="22" t="b">
        <f t="shared" si="632"/>
        <v>0</v>
      </c>
      <c r="C1853" s="22" t="b">
        <f t="shared" si="633"/>
        <v>0</v>
      </c>
      <c r="D1853" s="22" t="b">
        <f t="shared" si="634"/>
        <v>0</v>
      </c>
      <c r="E1853" s="22" t="b">
        <f t="shared" si="635"/>
        <v>0</v>
      </c>
      <c r="F1853" s="52" t="b">
        <f t="shared" si="646"/>
        <v>0</v>
      </c>
      <c r="G1853" s="22" t="b">
        <f t="shared" si="652"/>
        <v>0</v>
      </c>
      <c r="H1853" s="22" t="b">
        <f t="shared" si="636"/>
        <v>0</v>
      </c>
      <c r="I1853" s="22" t="b">
        <f t="shared" si="647"/>
        <v>0</v>
      </c>
      <c r="J1853" s="22" t="b">
        <f t="shared" si="637"/>
        <v>0</v>
      </c>
      <c r="K1853" s="3" t="str">
        <f t="shared" si="638"/>
        <v/>
      </c>
      <c r="L1853" s="3" t="str">
        <f t="shared" si="639"/>
        <v/>
      </c>
      <c r="M1853" s="3" t="str">
        <f t="shared" si="640"/>
        <v/>
      </c>
      <c r="N1853" s="54" t="str">
        <f t="shared" si="648"/>
        <v/>
      </c>
      <c r="O1853" s="3" t="str">
        <f t="shared" si="641"/>
        <v/>
      </c>
      <c r="P1853" s="19" t="str">
        <f t="shared" si="642"/>
        <v/>
      </c>
      <c r="Q1853" s="23">
        <f>_xlfn.XLOOKUP(R1853,summary!C1:C37,summary!B1:B37)</f>
        <v>0</v>
      </c>
      <c r="R1853" s="24" t="str">
        <f t="shared" si="643"/>
        <v>죽전1동</v>
      </c>
      <c r="S1853" s="24" t="str">
        <f t="shared" si="649"/>
        <v>죽전19통</v>
      </c>
      <c r="T1853" s="24" t="str">
        <f t="shared" si="650"/>
        <v>(죽전동)</v>
      </c>
      <c r="U1853" s="24" t="str">
        <f t="shared" si="644"/>
        <v>죽전</v>
      </c>
      <c r="V1853" s="25">
        <f t="shared" si="651"/>
        <v>19</v>
      </c>
      <c r="W1853" s="25">
        <f t="shared" si="645"/>
        <v>5</v>
      </c>
      <c r="X1853" s="5"/>
      <c r="Y1853" s="5"/>
      <c r="Z1853" s="3" t="s">
        <v>87</v>
      </c>
      <c r="AA1853" s="3" t="s">
        <v>1944</v>
      </c>
      <c r="AB1853" s="5"/>
      <c r="AC1853" s="5"/>
      <c r="AD1853" s="5"/>
      <c r="AE1853" s="5"/>
      <c r="AF1853" s="5"/>
      <c r="AG1853" s="5"/>
    </row>
    <row r="1854" spans="1:33" ht="15.95" customHeight="1" x14ac:dyDescent="0.3">
      <c r="A1854" s="22" t="b">
        <f t="shared" si="631"/>
        <v>0</v>
      </c>
      <c r="B1854" s="22" t="b">
        <f t="shared" si="632"/>
        <v>0</v>
      </c>
      <c r="C1854" s="22" t="b">
        <f t="shared" si="633"/>
        <v>0</v>
      </c>
      <c r="D1854" s="22" t="b">
        <f t="shared" si="634"/>
        <v>0</v>
      </c>
      <c r="E1854" s="22" t="b">
        <f t="shared" si="635"/>
        <v>0</v>
      </c>
      <c r="F1854" s="52" t="b">
        <f t="shared" si="646"/>
        <v>0</v>
      </c>
      <c r="G1854" s="22" t="b">
        <f t="shared" si="652"/>
        <v>0</v>
      </c>
      <c r="H1854" s="22" t="b">
        <f t="shared" si="636"/>
        <v>0</v>
      </c>
      <c r="I1854" s="22" t="b">
        <f t="shared" si="647"/>
        <v>0</v>
      </c>
      <c r="J1854" s="22" t="b">
        <f t="shared" si="637"/>
        <v>0</v>
      </c>
      <c r="K1854" s="3" t="str">
        <f t="shared" si="638"/>
        <v/>
      </c>
      <c r="L1854" s="3" t="str">
        <f t="shared" si="639"/>
        <v/>
      </c>
      <c r="M1854" s="3" t="str">
        <f t="shared" si="640"/>
        <v/>
      </c>
      <c r="N1854" s="54" t="str">
        <f t="shared" si="648"/>
        <v/>
      </c>
      <c r="O1854" s="3" t="str">
        <f t="shared" si="641"/>
        <v/>
      </c>
      <c r="P1854" s="19" t="str">
        <f t="shared" si="642"/>
        <v/>
      </c>
      <c r="Q1854" s="23">
        <f>_xlfn.XLOOKUP(R1854,summary!C1:C37,summary!B1:B37)</f>
        <v>0</v>
      </c>
      <c r="R1854" s="24" t="str">
        <f t="shared" si="643"/>
        <v>죽전1동</v>
      </c>
      <c r="S1854" s="24" t="str">
        <f t="shared" si="649"/>
        <v>죽전19통</v>
      </c>
      <c r="T1854" s="24" t="str">
        <f t="shared" si="650"/>
        <v>(죽전동)</v>
      </c>
      <c r="U1854" s="24" t="str">
        <f t="shared" si="644"/>
        <v>죽전</v>
      </c>
      <c r="V1854" s="25">
        <f t="shared" si="651"/>
        <v>19</v>
      </c>
      <c r="W1854" s="25">
        <f t="shared" si="645"/>
        <v>6</v>
      </c>
      <c r="X1854" s="5"/>
      <c r="Y1854" s="5"/>
      <c r="Z1854" s="3" t="s">
        <v>89</v>
      </c>
      <c r="AA1854" s="3" t="s">
        <v>1945</v>
      </c>
      <c r="AB1854" s="5"/>
      <c r="AC1854" s="5"/>
      <c r="AD1854" s="5"/>
      <c r="AE1854" s="5"/>
      <c r="AF1854" s="5"/>
      <c r="AG1854" s="5"/>
    </row>
    <row r="1855" spans="1:33" ht="15.95" customHeight="1" x14ac:dyDescent="0.3">
      <c r="A1855" s="22" t="b">
        <f t="shared" si="631"/>
        <v>0</v>
      </c>
      <c r="B1855" s="22" t="b">
        <f t="shared" si="632"/>
        <v>0</v>
      </c>
      <c r="C1855" s="22" t="b">
        <f t="shared" si="633"/>
        <v>0</v>
      </c>
      <c r="D1855" s="22" t="b">
        <f t="shared" si="634"/>
        <v>0</v>
      </c>
      <c r="E1855" s="22" t="b">
        <f t="shared" si="635"/>
        <v>0</v>
      </c>
      <c r="F1855" s="52" t="b">
        <f t="shared" si="646"/>
        <v>0</v>
      </c>
      <c r="G1855" s="22" t="b">
        <f t="shared" si="652"/>
        <v>0</v>
      </c>
      <c r="H1855" s="22" t="b">
        <f t="shared" si="636"/>
        <v>0</v>
      </c>
      <c r="I1855" s="22" t="b">
        <f t="shared" si="647"/>
        <v>0</v>
      </c>
      <c r="J1855" s="22" t="b">
        <f t="shared" si="637"/>
        <v>0</v>
      </c>
      <c r="K1855" s="3" t="str">
        <f t="shared" si="638"/>
        <v/>
      </c>
      <c r="L1855" s="3" t="str">
        <f t="shared" si="639"/>
        <v/>
      </c>
      <c r="M1855" s="3" t="str">
        <f t="shared" si="640"/>
        <v/>
      </c>
      <c r="N1855" s="54" t="str">
        <f t="shared" si="648"/>
        <v/>
      </c>
      <c r="O1855" s="3" t="str">
        <f t="shared" si="641"/>
        <v/>
      </c>
      <c r="P1855" s="19" t="str">
        <f t="shared" si="642"/>
        <v/>
      </c>
      <c r="Q1855" s="23">
        <f>_xlfn.XLOOKUP(R1855,summary!C1:C37,summary!B1:B37)</f>
        <v>0</v>
      </c>
      <c r="R1855" s="24" t="str">
        <f t="shared" si="643"/>
        <v>죽전1동</v>
      </c>
      <c r="S1855" s="24" t="str">
        <f t="shared" si="649"/>
        <v>죽전19통</v>
      </c>
      <c r="T1855" s="24" t="str">
        <f t="shared" si="650"/>
        <v>(죽전동)</v>
      </c>
      <c r="U1855" s="24" t="str">
        <f t="shared" si="644"/>
        <v>죽전</v>
      </c>
      <c r="V1855" s="25">
        <f t="shared" si="651"/>
        <v>19</v>
      </c>
      <c r="W1855" s="25">
        <f t="shared" si="645"/>
        <v>7</v>
      </c>
      <c r="X1855" s="5"/>
      <c r="Y1855" s="5"/>
      <c r="Z1855" s="3" t="s">
        <v>91</v>
      </c>
      <c r="AA1855" s="3" t="s">
        <v>1946</v>
      </c>
      <c r="AB1855" s="5"/>
      <c r="AC1855" s="5"/>
      <c r="AD1855" s="5"/>
      <c r="AE1855" s="5"/>
      <c r="AF1855" s="5"/>
      <c r="AG1855" s="5"/>
    </row>
    <row r="1856" spans="1:33" ht="15.95" customHeight="1" x14ac:dyDescent="0.3">
      <c r="A1856" s="22" t="b">
        <f t="shared" si="631"/>
        <v>0</v>
      </c>
      <c r="B1856" s="22" t="b">
        <f t="shared" si="632"/>
        <v>0</v>
      </c>
      <c r="C1856" s="22" t="b">
        <f t="shared" si="633"/>
        <v>0</v>
      </c>
      <c r="D1856" s="22" t="b">
        <f t="shared" si="634"/>
        <v>0</v>
      </c>
      <c r="E1856" s="22" t="b">
        <f t="shared" si="635"/>
        <v>0</v>
      </c>
      <c r="F1856" s="52" t="b">
        <f t="shared" si="646"/>
        <v>0</v>
      </c>
      <c r="G1856" s="22" t="b">
        <f t="shared" si="652"/>
        <v>0</v>
      </c>
      <c r="H1856" s="22" t="b">
        <f t="shared" si="636"/>
        <v>0</v>
      </c>
      <c r="I1856" s="22" t="b">
        <f t="shared" si="647"/>
        <v>0</v>
      </c>
      <c r="J1856" s="22" t="b">
        <f t="shared" si="637"/>
        <v>0</v>
      </c>
      <c r="K1856" s="3" t="str">
        <f t="shared" si="638"/>
        <v/>
      </c>
      <c r="L1856" s="3" t="str">
        <f t="shared" si="639"/>
        <v/>
      </c>
      <c r="M1856" s="3" t="str">
        <f t="shared" si="640"/>
        <v/>
      </c>
      <c r="N1856" s="54" t="str">
        <f t="shared" si="648"/>
        <v/>
      </c>
      <c r="O1856" s="3" t="str">
        <f t="shared" si="641"/>
        <v/>
      </c>
      <c r="P1856" s="19" t="str">
        <f t="shared" si="642"/>
        <v/>
      </c>
      <c r="Q1856" s="23">
        <f>_xlfn.XLOOKUP(R1856,summary!C1:C37,summary!B1:B37)</f>
        <v>0</v>
      </c>
      <c r="R1856" s="24" t="str">
        <f t="shared" si="643"/>
        <v>죽전1동</v>
      </c>
      <c r="S1856" s="24" t="str">
        <f t="shared" si="649"/>
        <v>죽전19통</v>
      </c>
      <c r="T1856" s="24" t="str">
        <f t="shared" si="650"/>
        <v>(죽전동)</v>
      </c>
      <c r="U1856" s="24" t="str">
        <f t="shared" si="644"/>
        <v>죽전</v>
      </c>
      <c r="V1856" s="25">
        <f t="shared" si="651"/>
        <v>19</v>
      </c>
      <c r="W1856" s="25">
        <f t="shared" si="645"/>
        <v>8</v>
      </c>
      <c r="X1856" s="5"/>
      <c r="Y1856" s="5"/>
      <c r="Z1856" s="3" t="s">
        <v>93</v>
      </c>
      <c r="AA1856" s="3" t="s">
        <v>1947</v>
      </c>
      <c r="AB1856" s="5"/>
      <c r="AC1856" s="5"/>
      <c r="AD1856" s="5"/>
      <c r="AE1856" s="5"/>
      <c r="AF1856" s="5"/>
      <c r="AG1856" s="5"/>
    </row>
    <row r="1857" spans="1:33" ht="15.95" customHeight="1" x14ac:dyDescent="0.3">
      <c r="A1857" s="22" t="b">
        <f t="shared" si="631"/>
        <v>0</v>
      </c>
      <c r="B1857" s="22" t="b">
        <f t="shared" si="632"/>
        <v>0</v>
      </c>
      <c r="C1857" s="22" t="b">
        <f t="shared" si="633"/>
        <v>0</v>
      </c>
      <c r="D1857" s="22" t="b">
        <f t="shared" si="634"/>
        <v>0</v>
      </c>
      <c r="E1857" s="22" t="b">
        <f t="shared" si="635"/>
        <v>0</v>
      </c>
      <c r="F1857" s="52" t="b">
        <f t="shared" si="646"/>
        <v>0</v>
      </c>
      <c r="G1857" s="22" t="b">
        <f t="shared" si="652"/>
        <v>0</v>
      </c>
      <c r="H1857" s="22" t="b">
        <f t="shared" si="636"/>
        <v>0</v>
      </c>
      <c r="I1857" s="22" t="b">
        <f t="shared" si="647"/>
        <v>0</v>
      </c>
      <c r="J1857" s="22" t="b">
        <f t="shared" si="637"/>
        <v>0</v>
      </c>
      <c r="K1857" s="3" t="str">
        <f t="shared" si="638"/>
        <v/>
      </c>
      <c r="L1857" s="3" t="str">
        <f t="shared" si="639"/>
        <v/>
      </c>
      <c r="M1857" s="3" t="str">
        <f t="shared" si="640"/>
        <v/>
      </c>
      <c r="N1857" s="54" t="str">
        <f t="shared" si="648"/>
        <v/>
      </c>
      <c r="O1857" s="3" t="str">
        <f t="shared" si="641"/>
        <v/>
      </c>
      <c r="P1857" s="19" t="str">
        <f t="shared" si="642"/>
        <v/>
      </c>
      <c r="Q1857" s="23">
        <f>_xlfn.XLOOKUP(R1857,summary!C1:C37,summary!B1:B37)</f>
        <v>0</v>
      </c>
      <c r="R1857" s="24" t="str">
        <f t="shared" si="643"/>
        <v>죽전1동</v>
      </c>
      <c r="S1857" s="24" t="str">
        <f t="shared" si="649"/>
        <v>죽전19통</v>
      </c>
      <c r="T1857" s="24" t="str">
        <f t="shared" si="650"/>
        <v>(죽전동)</v>
      </c>
      <c r="U1857" s="24" t="str">
        <f t="shared" si="644"/>
        <v>죽전</v>
      </c>
      <c r="V1857" s="25">
        <f t="shared" si="651"/>
        <v>19</v>
      </c>
      <c r="W1857" s="25">
        <f t="shared" si="645"/>
        <v>9</v>
      </c>
      <c r="X1857" s="5"/>
      <c r="Y1857" s="5"/>
      <c r="Z1857" s="3" t="s">
        <v>95</v>
      </c>
      <c r="AA1857" s="3" t="s">
        <v>1948</v>
      </c>
      <c r="AB1857" s="5"/>
      <c r="AC1857" s="5"/>
      <c r="AD1857" s="5"/>
      <c r="AE1857" s="5"/>
      <c r="AF1857" s="5"/>
      <c r="AG1857" s="5"/>
    </row>
    <row r="1858" spans="1:33" ht="15.95" customHeight="1" x14ac:dyDescent="0.3">
      <c r="A1858" s="22" t="b">
        <f t="shared" ref="A1858:A1921" si="653">LEN(Y1858)&gt;0</f>
        <v>0</v>
      </c>
      <c r="B1858" s="22" t="b">
        <f t="shared" ref="B1858:B1921" si="654">LEFT(Y1858)="("</f>
        <v>0</v>
      </c>
      <c r="C1858" s="22" t="b">
        <f t="shared" ref="C1858:C1921" si="655">RIGHT(Y1858)=")"</f>
        <v>0</v>
      </c>
      <c r="D1858" s="22" t="b">
        <f t="shared" ref="D1858:D1921" si="656">AND(B1858,C1858)</f>
        <v>0</v>
      </c>
      <c r="E1858" s="22" t="b">
        <f t="shared" ref="E1858:E1921" si="657">OR(B1858,C1858)</f>
        <v>0</v>
      </c>
      <c r="F1858" s="52" t="b">
        <f t="shared" si="646"/>
        <v>0</v>
      </c>
      <c r="G1858" s="22" t="b">
        <f t="shared" si="652"/>
        <v>0</v>
      </c>
      <c r="H1858" s="22" t="b">
        <f t="shared" ref="H1858:H1921" si="658">AND(C1858,$F1858)</f>
        <v>0</v>
      </c>
      <c r="I1858" s="22" t="b">
        <f t="shared" si="647"/>
        <v>0</v>
      </c>
      <c r="J1858" s="22" t="b">
        <f t="shared" ref="J1858:J1921" si="659">AND(A1858,NOT(B1858),NOT(I1858))</f>
        <v>0</v>
      </c>
      <c r="K1858" s="3" t="str">
        <f t="shared" ref="K1858:K1921" si="660">IF(AND(J1858,RIGHT(Y1858)="통"),Y1858,"")</f>
        <v/>
      </c>
      <c r="L1858" s="3" t="str">
        <f t="shared" ref="L1858:L1921" si="661">RIGHT(SUBSTITUTE(K1858,"통",""),2)</f>
        <v/>
      </c>
      <c r="M1858" s="3" t="str">
        <f t="shared" ref="M1858:M1921" si="662">IF(LEN(L1858)=0,"",IF(CODE(L1858)&lt;60,VALUE(L1858),VALUE(RIGHT(L1858))))</f>
        <v/>
      </c>
      <c r="N1858" s="54" t="str">
        <f t="shared" si="648"/>
        <v/>
      </c>
      <c r="O1858" s="3" t="str">
        <f t="shared" ref="O1858:O1921" si="663">IF(I1858,IF(I1859,CONCATENATE(Y1858,O1859),Y1858),"")</f>
        <v/>
      </c>
      <c r="P1858" s="19" t="str">
        <f t="shared" ref="P1858:P1921" si="664">IF(G1858,O1858,IF(D1858,Y1858,""))</f>
        <v/>
      </c>
      <c r="Q1858" s="23">
        <f>_xlfn.XLOOKUP(R1858,summary!C1:C37,summary!B1:B37)</f>
        <v>0</v>
      </c>
      <c r="R1858" s="24" t="str">
        <f t="shared" ref="R1858:R1921" si="665">IF($X1858="",R1857,$X1858)</f>
        <v>죽전1동</v>
      </c>
      <c r="S1858" s="24" t="str">
        <f t="shared" si="649"/>
        <v>죽전19통</v>
      </c>
      <c r="T1858" s="24" t="str">
        <f t="shared" si="650"/>
        <v>(죽전동)</v>
      </c>
      <c r="U1858" s="24" t="str">
        <f t="shared" ref="U1858:U1921" si="666">IF($J1858,N1858,U1857)</f>
        <v>죽전</v>
      </c>
      <c r="V1858" s="25">
        <f t="shared" si="651"/>
        <v>19</v>
      </c>
      <c r="W1858" s="25">
        <f t="shared" ref="W1858:W1921" si="667">IF(ISBLANK(Z1858),"",IF(LEN(TRIM(Z1858))&lt;4,VALUE(SUBSTITUTE(TRIM(Z1858),"반","")),""))</f>
        <v>10</v>
      </c>
      <c r="X1858" s="5"/>
      <c r="Y1858" s="5"/>
      <c r="Z1858" s="3" t="s">
        <v>97</v>
      </c>
      <c r="AA1858" s="3" t="s">
        <v>1949</v>
      </c>
      <c r="AB1858" s="5"/>
      <c r="AC1858" s="5"/>
      <c r="AD1858" s="5"/>
      <c r="AE1858" s="5"/>
      <c r="AF1858" s="5"/>
      <c r="AG1858" s="5"/>
    </row>
    <row r="1859" spans="1:33" ht="15.95" customHeight="1" x14ac:dyDescent="0.3">
      <c r="A1859" s="22" t="b">
        <f t="shared" si="653"/>
        <v>1</v>
      </c>
      <c r="B1859" s="22" t="b">
        <f t="shared" si="654"/>
        <v>0</v>
      </c>
      <c r="C1859" s="22" t="b">
        <f t="shared" si="655"/>
        <v>0</v>
      </c>
      <c r="D1859" s="22" t="b">
        <f t="shared" si="656"/>
        <v>0</v>
      </c>
      <c r="E1859" s="22" t="b">
        <f t="shared" si="657"/>
        <v>0</v>
      </c>
      <c r="F1859" s="52" t="b">
        <f t="shared" ref="F1859:F1922" si="668">_xlfn.XOR(B1859,C1859)</f>
        <v>0</v>
      </c>
      <c r="G1859" s="22" t="b">
        <f t="shared" si="652"/>
        <v>0</v>
      </c>
      <c r="H1859" s="22" t="b">
        <f t="shared" si="658"/>
        <v>0</v>
      </c>
      <c r="I1859" s="22" t="b">
        <f t="shared" ref="I1859:I1922" si="669">IF(G1859,G1859,IF(H1858,FALSE,I1858))</f>
        <v>0</v>
      </c>
      <c r="J1859" s="22" t="b">
        <f t="shared" si="659"/>
        <v>1</v>
      </c>
      <c r="K1859" s="3" t="str">
        <f t="shared" si="660"/>
        <v/>
      </c>
      <c r="L1859" s="3" t="str">
        <f t="shared" si="661"/>
        <v/>
      </c>
      <c r="M1859" s="22" t="str">
        <f t="shared" si="662"/>
        <v/>
      </c>
      <c r="N1859" s="54" t="str">
        <f t="shared" ref="N1859:N1922" si="670">SUBSTITUTE(K1859,_xlfn.CONCAT(M1859,"통"),"")</f>
        <v/>
      </c>
      <c r="O1859" s="3" t="str">
        <f t="shared" si="663"/>
        <v/>
      </c>
      <c r="P1859" s="19" t="str">
        <f t="shared" si="664"/>
        <v/>
      </c>
      <c r="Q1859" s="23" t="e">
        <f>_xlfn.XLOOKUP(R1859,summary!C1:C37,summary!B1:B37)</f>
        <v>#N/A</v>
      </c>
      <c r="R1859" s="24" t="str">
        <f t="shared" si="665"/>
        <v>읍 면 동</v>
      </c>
      <c r="S1859" s="24" t="str">
        <f t="shared" ref="S1859:S1922" si="671">IF(J1859,Y1859,S1858)</f>
        <v>통 리 명</v>
      </c>
      <c r="T1859" s="24" t="str">
        <f t="shared" ref="T1859:T1922" si="672">IF(J1859,P1860,T1858)</f>
        <v/>
      </c>
      <c r="U1859" s="24" t="str">
        <f t="shared" si="666"/>
        <v/>
      </c>
      <c r="V1859" s="25" t="str">
        <f t="shared" ref="V1859:V1922" si="673">IF(J1859,M1859,V1858)</f>
        <v/>
      </c>
      <c r="W1859" s="25" t="str">
        <f t="shared" si="667"/>
        <v/>
      </c>
      <c r="X1859" s="5" t="s">
        <v>121</v>
      </c>
      <c r="Y1859" s="3" t="s">
        <v>122</v>
      </c>
      <c r="Z1859" s="3" t="s">
        <v>59</v>
      </c>
      <c r="AA1859" s="3" t="s">
        <v>2628</v>
      </c>
      <c r="AB1859" s="5"/>
      <c r="AC1859" s="5"/>
      <c r="AD1859" s="5"/>
      <c r="AE1859" s="5"/>
      <c r="AF1859" s="5"/>
      <c r="AG1859" s="5"/>
    </row>
    <row r="1860" spans="1:33" ht="15.95" customHeight="1" x14ac:dyDescent="0.3">
      <c r="A1860" s="22" t="b">
        <f t="shared" si="653"/>
        <v>1</v>
      </c>
      <c r="B1860" s="22" t="b">
        <f t="shared" si="654"/>
        <v>0</v>
      </c>
      <c r="C1860" s="22" t="b">
        <f t="shared" si="655"/>
        <v>0</v>
      </c>
      <c r="D1860" s="22" t="b">
        <f t="shared" si="656"/>
        <v>0</v>
      </c>
      <c r="E1860" s="22" t="b">
        <f t="shared" si="657"/>
        <v>0</v>
      </c>
      <c r="F1860" s="52" t="b">
        <f t="shared" si="668"/>
        <v>0</v>
      </c>
      <c r="G1860" s="22" t="b">
        <f t="shared" si="652"/>
        <v>0</v>
      </c>
      <c r="H1860" s="22" t="b">
        <f t="shared" si="658"/>
        <v>0</v>
      </c>
      <c r="I1860" s="22" t="b">
        <f t="shared" si="669"/>
        <v>0</v>
      </c>
      <c r="J1860" s="22" t="b">
        <f t="shared" si="659"/>
        <v>1</v>
      </c>
      <c r="K1860" s="3" t="str">
        <f t="shared" si="660"/>
        <v>죽전20통</v>
      </c>
      <c r="L1860" s="3" t="str">
        <f t="shared" si="661"/>
        <v>20</v>
      </c>
      <c r="M1860" s="3">
        <f t="shared" si="662"/>
        <v>20</v>
      </c>
      <c r="N1860" s="54" t="str">
        <f t="shared" si="670"/>
        <v>죽전</v>
      </c>
      <c r="O1860" s="3" t="str">
        <f t="shared" si="663"/>
        <v/>
      </c>
      <c r="P1860" s="19" t="str">
        <f t="shared" si="664"/>
        <v/>
      </c>
      <c r="Q1860" s="23">
        <f>_xlfn.XLOOKUP(R1860,summary!C1:C37,summary!B1:B37)</f>
        <v>0</v>
      </c>
      <c r="R1860" s="24" t="str">
        <f t="shared" si="665"/>
        <v>죽전1동</v>
      </c>
      <c r="S1860" s="24" t="str">
        <f t="shared" si="671"/>
        <v>죽전20통</v>
      </c>
      <c r="T1860" s="24" t="str">
        <f t="shared" si="672"/>
        <v>(죽전동)</v>
      </c>
      <c r="U1860" s="24" t="str">
        <f t="shared" si="666"/>
        <v>죽전</v>
      </c>
      <c r="V1860" s="25">
        <f t="shared" si="673"/>
        <v>20</v>
      </c>
      <c r="W1860" s="25">
        <f t="shared" si="667"/>
        <v>1</v>
      </c>
      <c r="X1860" s="5" t="s">
        <v>30</v>
      </c>
      <c r="Y1860" s="3" t="s">
        <v>1950</v>
      </c>
      <c r="Z1860" s="3" t="s">
        <v>63</v>
      </c>
      <c r="AA1860" s="3" t="s">
        <v>1951</v>
      </c>
      <c r="AB1860" s="5"/>
      <c r="AC1860" s="5"/>
      <c r="AD1860" s="5"/>
      <c r="AE1860" s="5"/>
      <c r="AF1860" s="5"/>
      <c r="AG1860" s="5"/>
    </row>
    <row r="1861" spans="1:33" ht="15.95" customHeight="1" x14ac:dyDescent="0.3">
      <c r="A1861" s="22" t="b">
        <f t="shared" si="653"/>
        <v>1</v>
      </c>
      <c r="B1861" s="22" t="b">
        <f t="shared" si="654"/>
        <v>1</v>
      </c>
      <c r="C1861" s="22" t="b">
        <f t="shared" si="655"/>
        <v>1</v>
      </c>
      <c r="D1861" s="22" t="b">
        <f t="shared" si="656"/>
        <v>1</v>
      </c>
      <c r="E1861" s="22" t="b">
        <f t="shared" si="657"/>
        <v>1</v>
      </c>
      <c r="F1861" s="52" t="b">
        <f t="shared" si="668"/>
        <v>0</v>
      </c>
      <c r="G1861" s="22" t="b">
        <f t="shared" si="652"/>
        <v>0</v>
      </c>
      <c r="H1861" s="22" t="b">
        <f t="shared" si="658"/>
        <v>0</v>
      </c>
      <c r="I1861" s="22" t="b">
        <f t="shared" si="669"/>
        <v>0</v>
      </c>
      <c r="J1861" s="22" t="b">
        <f t="shared" si="659"/>
        <v>0</v>
      </c>
      <c r="K1861" s="3" t="str">
        <f t="shared" si="660"/>
        <v/>
      </c>
      <c r="L1861" s="3" t="str">
        <f t="shared" si="661"/>
        <v/>
      </c>
      <c r="M1861" s="3" t="str">
        <f t="shared" si="662"/>
        <v/>
      </c>
      <c r="N1861" s="54" t="str">
        <f t="shared" si="670"/>
        <v/>
      </c>
      <c r="O1861" s="3" t="str">
        <f t="shared" si="663"/>
        <v/>
      </c>
      <c r="P1861" s="19" t="str">
        <f t="shared" si="664"/>
        <v>(죽전동)</v>
      </c>
      <c r="Q1861" s="23">
        <f>_xlfn.XLOOKUP(R1861,summary!C1:C37,summary!B1:B37)</f>
        <v>0</v>
      </c>
      <c r="R1861" s="24" t="str">
        <f t="shared" si="665"/>
        <v>죽전1동</v>
      </c>
      <c r="S1861" s="24" t="str">
        <f t="shared" si="671"/>
        <v>죽전20통</v>
      </c>
      <c r="T1861" s="24" t="str">
        <f t="shared" si="672"/>
        <v>(죽전동)</v>
      </c>
      <c r="U1861" s="24" t="str">
        <f t="shared" si="666"/>
        <v>죽전</v>
      </c>
      <c r="V1861" s="25">
        <f t="shared" si="673"/>
        <v>20</v>
      </c>
      <c r="W1861" s="25">
        <f t="shared" si="667"/>
        <v>2</v>
      </c>
      <c r="X1861" s="5"/>
      <c r="Y1861" s="5" t="s">
        <v>1782</v>
      </c>
      <c r="Z1861" s="3" t="s">
        <v>65</v>
      </c>
      <c r="AA1861" s="3" t="s">
        <v>1952</v>
      </c>
      <c r="AB1861" s="5"/>
      <c r="AC1861" s="5"/>
      <c r="AD1861" s="5"/>
      <c r="AE1861" s="5"/>
      <c r="AF1861" s="5"/>
      <c r="AG1861" s="5"/>
    </row>
    <row r="1862" spans="1:33" ht="15.95" customHeight="1" x14ac:dyDescent="0.3">
      <c r="A1862" s="22" t="b">
        <f t="shared" si="653"/>
        <v>0</v>
      </c>
      <c r="B1862" s="22" t="b">
        <f t="shared" si="654"/>
        <v>0</v>
      </c>
      <c r="C1862" s="22" t="b">
        <f t="shared" si="655"/>
        <v>0</v>
      </c>
      <c r="D1862" s="22" t="b">
        <f t="shared" si="656"/>
        <v>0</v>
      </c>
      <c r="E1862" s="22" t="b">
        <f t="shared" si="657"/>
        <v>0</v>
      </c>
      <c r="F1862" s="52" t="b">
        <f t="shared" si="668"/>
        <v>0</v>
      </c>
      <c r="G1862" s="22" t="b">
        <f t="shared" si="652"/>
        <v>0</v>
      </c>
      <c r="H1862" s="22" t="b">
        <f t="shared" si="658"/>
        <v>0</v>
      </c>
      <c r="I1862" s="22" t="b">
        <f t="shared" si="669"/>
        <v>0</v>
      </c>
      <c r="J1862" s="22" t="b">
        <f t="shared" si="659"/>
        <v>0</v>
      </c>
      <c r="K1862" s="3" t="str">
        <f t="shared" si="660"/>
        <v/>
      </c>
      <c r="L1862" s="3" t="str">
        <f t="shared" si="661"/>
        <v/>
      </c>
      <c r="M1862" s="3" t="str">
        <f t="shared" si="662"/>
        <v/>
      </c>
      <c r="N1862" s="54" t="str">
        <f t="shared" si="670"/>
        <v/>
      </c>
      <c r="O1862" s="3" t="str">
        <f t="shared" si="663"/>
        <v/>
      </c>
      <c r="P1862" s="19" t="str">
        <f t="shared" si="664"/>
        <v/>
      </c>
      <c r="Q1862" s="23">
        <f>_xlfn.XLOOKUP(R1862,summary!C1:C37,summary!B1:B37)</f>
        <v>0</v>
      </c>
      <c r="R1862" s="24" t="str">
        <f t="shared" si="665"/>
        <v>죽전1동</v>
      </c>
      <c r="S1862" s="24" t="str">
        <f t="shared" si="671"/>
        <v>죽전20통</v>
      </c>
      <c r="T1862" s="24" t="str">
        <f t="shared" si="672"/>
        <v>(죽전동)</v>
      </c>
      <c r="U1862" s="24" t="str">
        <f t="shared" si="666"/>
        <v>죽전</v>
      </c>
      <c r="V1862" s="25">
        <f t="shared" si="673"/>
        <v>20</v>
      </c>
      <c r="W1862" s="25">
        <f t="shared" si="667"/>
        <v>3</v>
      </c>
      <c r="X1862" s="5"/>
      <c r="Y1862" s="5"/>
      <c r="Z1862" s="3" t="s">
        <v>67</v>
      </c>
      <c r="AA1862" s="3" t="s">
        <v>1953</v>
      </c>
      <c r="AB1862" s="5"/>
      <c r="AC1862" s="5"/>
      <c r="AD1862" s="5"/>
      <c r="AE1862" s="5"/>
      <c r="AF1862" s="5"/>
      <c r="AG1862" s="5"/>
    </row>
    <row r="1863" spans="1:33" ht="15.95" customHeight="1" x14ac:dyDescent="0.3">
      <c r="A1863" s="22" t="b">
        <f t="shared" si="653"/>
        <v>0</v>
      </c>
      <c r="B1863" s="22" t="b">
        <f t="shared" si="654"/>
        <v>0</v>
      </c>
      <c r="C1863" s="22" t="b">
        <f t="shared" si="655"/>
        <v>0</v>
      </c>
      <c r="D1863" s="22" t="b">
        <f t="shared" si="656"/>
        <v>0</v>
      </c>
      <c r="E1863" s="22" t="b">
        <f t="shared" si="657"/>
        <v>0</v>
      </c>
      <c r="F1863" s="52" t="b">
        <f t="shared" si="668"/>
        <v>0</v>
      </c>
      <c r="G1863" s="22" t="b">
        <f t="shared" si="652"/>
        <v>0</v>
      </c>
      <c r="H1863" s="22" t="b">
        <f t="shared" si="658"/>
        <v>0</v>
      </c>
      <c r="I1863" s="22" t="b">
        <f t="shared" si="669"/>
        <v>0</v>
      </c>
      <c r="J1863" s="22" t="b">
        <f t="shared" si="659"/>
        <v>0</v>
      </c>
      <c r="K1863" s="3" t="str">
        <f t="shared" si="660"/>
        <v/>
      </c>
      <c r="L1863" s="3" t="str">
        <f t="shared" si="661"/>
        <v/>
      </c>
      <c r="M1863" s="3" t="str">
        <f t="shared" si="662"/>
        <v/>
      </c>
      <c r="N1863" s="54" t="str">
        <f t="shared" si="670"/>
        <v/>
      </c>
      <c r="O1863" s="3" t="str">
        <f t="shared" si="663"/>
        <v/>
      </c>
      <c r="P1863" s="19" t="str">
        <f t="shared" si="664"/>
        <v/>
      </c>
      <c r="Q1863" s="23">
        <f>_xlfn.XLOOKUP(R1863,summary!C1:C37,summary!B1:B37)</f>
        <v>0</v>
      </c>
      <c r="R1863" s="24" t="str">
        <f t="shared" si="665"/>
        <v>죽전1동</v>
      </c>
      <c r="S1863" s="24" t="str">
        <f t="shared" si="671"/>
        <v>죽전20통</v>
      </c>
      <c r="T1863" s="24" t="str">
        <f t="shared" si="672"/>
        <v>(죽전동)</v>
      </c>
      <c r="U1863" s="24" t="str">
        <f t="shared" si="666"/>
        <v>죽전</v>
      </c>
      <c r="V1863" s="25">
        <f t="shared" si="673"/>
        <v>20</v>
      </c>
      <c r="W1863" s="25">
        <f t="shared" si="667"/>
        <v>4</v>
      </c>
      <c r="X1863" s="5"/>
      <c r="Y1863" s="5"/>
      <c r="Z1863" s="3" t="s">
        <v>73</v>
      </c>
      <c r="AA1863" s="3" t="s">
        <v>1954</v>
      </c>
      <c r="AB1863" s="5"/>
      <c r="AC1863" s="5"/>
      <c r="AD1863" s="5"/>
      <c r="AE1863" s="5"/>
      <c r="AF1863" s="5"/>
      <c r="AG1863" s="5"/>
    </row>
    <row r="1864" spans="1:33" ht="15.95" customHeight="1" x14ac:dyDescent="0.3">
      <c r="A1864" s="22" t="b">
        <f t="shared" si="653"/>
        <v>0</v>
      </c>
      <c r="B1864" s="22" t="b">
        <f t="shared" si="654"/>
        <v>0</v>
      </c>
      <c r="C1864" s="22" t="b">
        <f t="shared" si="655"/>
        <v>0</v>
      </c>
      <c r="D1864" s="22" t="b">
        <f t="shared" si="656"/>
        <v>0</v>
      </c>
      <c r="E1864" s="22" t="b">
        <f t="shared" si="657"/>
        <v>0</v>
      </c>
      <c r="F1864" s="52" t="b">
        <f t="shared" si="668"/>
        <v>0</v>
      </c>
      <c r="G1864" s="22" t="b">
        <f t="shared" si="652"/>
        <v>0</v>
      </c>
      <c r="H1864" s="22" t="b">
        <f t="shared" si="658"/>
        <v>0</v>
      </c>
      <c r="I1864" s="22" t="b">
        <f t="shared" si="669"/>
        <v>0</v>
      </c>
      <c r="J1864" s="22" t="b">
        <f t="shared" si="659"/>
        <v>0</v>
      </c>
      <c r="K1864" s="3" t="str">
        <f t="shared" si="660"/>
        <v/>
      </c>
      <c r="L1864" s="3" t="str">
        <f t="shared" si="661"/>
        <v/>
      </c>
      <c r="M1864" s="3" t="str">
        <f t="shared" si="662"/>
        <v/>
      </c>
      <c r="N1864" s="54" t="str">
        <f t="shared" si="670"/>
        <v/>
      </c>
      <c r="O1864" s="3" t="str">
        <f t="shared" si="663"/>
        <v/>
      </c>
      <c r="P1864" s="19" t="str">
        <f t="shared" si="664"/>
        <v/>
      </c>
      <c r="Q1864" s="23">
        <f>_xlfn.XLOOKUP(R1864,summary!C1:C37,summary!B1:B37)</f>
        <v>0</v>
      </c>
      <c r="R1864" s="24" t="str">
        <f t="shared" si="665"/>
        <v>죽전1동</v>
      </c>
      <c r="S1864" s="24" t="str">
        <f t="shared" si="671"/>
        <v>죽전20통</v>
      </c>
      <c r="T1864" s="24" t="str">
        <f t="shared" si="672"/>
        <v>(죽전동)</v>
      </c>
      <c r="U1864" s="24" t="str">
        <f t="shared" si="666"/>
        <v>죽전</v>
      </c>
      <c r="V1864" s="25">
        <f t="shared" si="673"/>
        <v>20</v>
      </c>
      <c r="W1864" s="25">
        <f t="shared" si="667"/>
        <v>5</v>
      </c>
      <c r="X1864" s="5"/>
      <c r="Y1864" s="5"/>
      <c r="Z1864" s="3" t="s">
        <v>87</v>
      </c>
      <c r="AA1864" s="3" t="s">
        <v>1955</v>
      </c>
      <c r="AB1864" s="5"/>
      <c r="AC1864" s="5"/>
      <c r="AD1864" s="5"/>
      <c r="AE1864" s="5"/>
      <c r="AF1864" s="5"/>
      <c r="AG1864" s="5"/>
    </row>
    <row r="1865" spans="1:33" ht="15.95" customHeight="1" x14ac:dyDescent="0.3">
      <c r="A1865" s="22" t="b">
        <f t="shared" si="653"/>
        <v>1</v>
      </c>
      <c r="B1865" s="22" t="b">
        <f t="shared" si="654"/>
        <v>0</v>
      </c>
      <c r="C1865" s="22" t="b">
        <f t="shared" si="655"/>
        <v>0</v>
      </c>
      <c r="D1865" s="22" t="b">
        <f t="shared" si="656"/>
        <v>0</v>
      </c>
      <c r="E1865" s="22" t="b">
        <f t="shared" si="657"/>
        <v>0</v>
      </c>
      <c r="F1865" s="52" t="b">
        <f t="shared" si="668"/>
        <v>0</v>
      </c>
      <c r="G1865" s="22" t="b">
        <f t="shared" si="652"/>
        <v>0</v>
      </c>
      <c r="H1865" s="22" t="b">
        <f t="shared" si="658"/>
        <v>0</v>
      </c>
      <c r="I1865" s="22" t="b">
        <f t="shared" si="669"/>
        <v>0</v>
      </c>
      <c r="J1865" s="22" t="b">
        <f t="shared" si="659"/>
        <v>1</v>
      </c>
      <c r="K1865" s="3" t="str">
        <f t="shared" si="660"/>
        <v>죽전21통</v>
      </c>
      <c r="L1865" s="3" t="str">
        <f t="shared" si="661"/>
        <v>21</v>
      </c>
      <c r="M1865" s="3">
        <f t="shared" si="662"/>
        <v>21</v>
      </c>
      <c r="N1865" s="54" t="str">
        <f t="shared" si="670"/>
        <v>죽전</v>
      </c>
      <c r="O1865" s="3" t="str">
        <f t="shared" si="663"/>
        <v/>
      </c>
      <c r="P1865" s="19" t="str">
        <f t="shared" si="664"/>
        <v/>
      </c>
      <c r="Q1865" s="23">
        <f>_xlfn.XLOOKUP(R1865,summary!C1:C37,summary!B1:B37)</f>
        <v>0</v>
      </c>
      <c r="R1865" s="24" t="str">
        <f t="shared" si="665"/>
        <v>죽전1동</v>
      </c>
      <c r="S1865" s="24" t="str">
        <f t="shared" si="671"/>
        <v>죽전21통</v>
      </c>
      <c r="T1865" s="24" t="str">
        <f t="shared" si="672"/>
        <v>(죽전동)</v>
      </c>
      <c r="U1865" s="24" t="str">
        <f t="shared" si="666"/>
        <v>죽전</v>
      </c>
      <c r="V1865" s="25">
        <f t="shared" si="673"/>
        <v>21</v>
      </c>
      <c r="W1865" s="25">
        <f t="shared" si="667"/>
        <v>1</v>
      </c>
      <c r="X1865" s="5"/>
      <c r="Y1865" s="5" t="s">
        <v>1956</v>
      </c>
      <c r="Z1865" s="3" t="s">
        <v>63</v>
      </c>
      <c r="AA1865" s="3" t="s">
        <v>1957</v>
      </c>
      <c r="AB1865" s="5"/>
      <c r="AC1865" s="5"/>
      <c r="AD1865" s="5"/>
      <c r="AE1865" s="5"/>
      <c r="AF1865" s="5"/>
      <c r="AG1865" s="5"/>
    </row>
    <row r="1866" spans="1:33" ht="15.95" customHeight="1" x14ac:dyDescent="0.3">
      <c r="A1866" s="22" t="b">
        <f t="shared" si="653"/>
        <v>1</v>
      </c>
      <c r="B1866" s="22" t="b">
        <f t="shared" si="654"/>
        <v>1</v>
      </c>
      <c r="C1866" s="22" t="b">
        <f t="shared" si="655"/>
        <v>1</v>
      </c>
      <c r="D1866" s="22" t="b">
        <f t="shared" si="656"/>
        <v>1</v>
      </c>
      <c r="E1866" s="22" t="b">
        <f t="shared" si="657"/>
        <v>1</v>
      </c>
      <c r="F1866" s="52" t="b">
        <f t="shared" si="668"/>
        <v>0</v>
      </c>
      <c r="G1866" s="22" t="b">
        <f t="shared" si="652"/>
        <v>0</v>
      </c>
      <c r="H1866" s="22" t="b">
        <f t="shared" si="658"/>
        <v>0</v>
      </c>
      <c r="I1866" s="22" t="b">
        <f t="shared" si="669"/>
        <v>0</v>
      </c>
      <c r="J1866" s="22" t="b">
        <f t="shared" si="659"/>
        <v>0</v>
      </c>
      <c r="K1866" s="3" t="str">
        <f t="shared" si="660"/>
        <v/>
      </c>
      <c r="L1866" s="3" t="str">
        <f t="shared" si="661"/>
        <v/>
      </c>
      <c r="M1866" s="3" t="str">
        <f t="shared" si="662"/>
        <v/>
      </c>
      <c r="N1866" s="54" t="str">
        <f t="shared" si="670"/>
        <v/>
      </c>
      <c r="O1866" s="3" t="str">
        <f t="shared" si="663"/>
        <v/>
      </c>
      <c r="P1866" s="19" t="str">
        <f t="shared" si="664"/>
        <v>(죽전동)</v>
      </c>
      <c r="Q1866" s="23">
        <f>_xlfn.XLOOKUP(R1866,summary!C1:C37,summary!B1:B37)</f>
        <v>0</v>
      </c>
      <c r="R1866" s="24" t="str">
        <f t="shared" si="665"/>
        <v>죽전1동</v>
      </c>
      <c r="S1866" s="24" t="str">
        <f t="shared" si="671"/>
        <v>죽전21통</v>
      </c>
      <c r="T1866" s="24" t="str">
        <f t="shared" si="672"/>
        <v>(죽전동)</v>
      </c>
      <c r="U1866" s="24" t="str">
        <f t="shared" si="666"/>
        <v>죽전</v>
      </c>
      <c r="V1866" s="25">
        <f t="shared" si="673"/>
        <v>21</v>
      </c>
      <c r="W1866" s="25">
        <f t="shared" si="667"/>
        <v>2</v>
      </c>
      <c r="X1866" s="5"/>
      <c r="Y1866" s="5" t="s">
        <v>1782</v>
      </c>
      <c r="Z1866" s="3" t="s">
        <v>65</v>
      </c>
      <c r="AA1866" s="3" t="s">
        <v>1958</v>
      </c>
      <c r="AB1866" s="5"/>
      <c r="AC1866" s="5"/>
      <c r="AD1866" s="5"/>
      <c r="AE1866" s="5"/>
      <c r="AF1866" s="5"/>
      <c r="AG1866" s="5"/>
    </row>
    <row r="1867" spans="1:33" ht="15.95" customHeight="1" x14ac:dyDescent="0.3">
      <c r="A1867" s="22" t="b">
        <f t="shared" si="653"/>
        <v>0</v>
      </c>
      <c r="B1867" s="22" t="b">
        <f t="shared" si="654"/>
        <v>0</v>
      </c>
      <c r="C1867" s="22" t="b">
        <f t="shared" si="655"/>
        <v>0</v>
      </c>
      <c r="D1867" s="22" t="b">
        <f t="shared" si="656"/>
        <v>0</v>
      </c>
      <c r="E1867" s="22" t="b">
        <f t="shared" si="657"/>
        <v>0</v>
      </c>
      <c r="F1867" s="52" t="b">
        <f t="shared" si="668"/>
        <v>0</v>
      </c>
      <c r="G1867" s="22" t="b">
        <f t="shared" si="652"/>
        <v>0</v>
      </c>
      <c r="H1867" s="22" t="b">
        <f t="shared" si="658"/>
        <v>0</v>
      </c>
      <c r="I1867" s="22" t="b">
        <f t="shared" si="669"/>
        <v>0</v>
      </c>
      <c r="J1867" s="22" t="b">
        <f t="shared" si="659"/>
        <v>0</v>
      </c>
      <c r="K1867" s="3" t="str">
        <f t="shared" si="660"/>
        <v/>
      </c>
      <c r="L1867" s="3" t="str">
        <f t="shared" si="661"/>
        <v/>
      </c>
      <c r="M1867" s="3" t="str">
        <f t="shared" si="662"/>
        <v/>
      </c>
      <c r="N1867" s="54" t="str">
        <f t="shared" si="670"/>
        <v/>
      </c>
      <c r="O1867" s="3" t="str">
        <f t="shared" si="663"/>
        <v/>
      </c>
      <c r="P1867" s="19" t="str">
        <f t="shared" si="664"/>
        <v/>
      </c>
      <c r="Q1867" s="23">
        <f>_xlfn.XLOOKUP(R1867,summary!C1:C37,summary!B1:B37)</f>
        <v>0</v>
      </c>
      <c r="R1867" s="24" t="str">
        <f t="shared" si="665"/>
        <v>죽전1동</v>
      </c>
      <c r="S1867" s="24" t="str">
        <f t="shared" si="671"/>
        <v>죽전21통</v>
      </c>
      <c r="T1867" s="24" t="str">
        <f t="shared" si="672"/>
        <v>(죽전동)</v>
      </c>
      <c r="U1867" s="24" t="str">
        <f t="shared" si="666"/>
        <v>죽전</v>
      </c>
      <c r="V1867" s="25">
        <f t="shared" si="673"/>
        <v>21</v>
      </c>
      <c r="W1867" s="25">
        <f t="shared" si="667"/>
        <v>3</v>
      </c>
      <c r="X1867" s="5"/>
      <c r="Y1867" s="5"/>
      <c r="Z1867" s="3" t="s">
        <v>67</v>
      </c>
      <c r="AA1867" s="3" t="s">
        <v>1959</v>
      </c>
      <c r="AB1867" s="5"/>
      <c r="AC1867" s="5"/>
      <c r="AD1867" s="5"/>
      <c r="AE1867" s="5"/>
      <c r="AF1867" s="5"/>
      <c r="AG1867" s="5"/>
    </row>
    <row r="1868" spans="1:33" ht="15.95" customHeight="1" x14ac:dyDescent="0.3">
      <c r="A1868" s="22" t="b">
        <f t="shared" si="653"/>
        <v>0</v>
      </c>
      <c r="B1868" s="22" t="b">
        <f t="shared" si="654"/>
        <v>0</v>
      </c>
      <c r="C1868" s="22" t="b">
        <f t="shared" si="655"/>
        <v>0</v>
      </c>
      <c r="D1868" s="22" t="b">
        <f t="shared" si="656"/>
        <v>0</v>
      </c>
      <c r="E1868" s="22" t="b">
        <f t="shared" si="657"/>
        <v>0</v>
      </c>
      <c r="F1868" s="52" t="b">
        <f t="shared" si="668"/>
        <v>0</v>
      </c>
      <c r="G1868" s="22" t="b">
        <f t="shared" si="652"/>
        <v>0</v>
      </c>
      <c r="H1868" s="22" t="b">
        <f t="shared" si="658"/>
        <v>0</v>
      </c>
      <c r="I1868" s="22" t="b">
        <f t="shared" si="669"/>
        <v>0</v>
      </c>
      <c r="J1868" s="22" t="b">
        <f t="shared" si="659"/>
        <v>0</v>
      </c>
      <c r="K1868" s="3" t="str">
        <f t="shared" si="660"/>
        <v/>
      </c>
      <c r="L1868" s="3" t="str">
        <f t="shared" si="661"/>
        <v/>
      </c>
      <c r="M1868" s="3" t="str">
        <f t="shared" si="662"/>
        <v/>
      </c>
      <c r="N1868" s="54" t="str">
        <f t="shared" si="670"/>
        <v/>
      </c>
      <c r="O1868" s="3" t="str">
        <f t="shared" si="663"/>
        <v/>
      </c>
      <c r="P1868" s="19" t="str">
        <f t="shared" si="664"/>
        <v/>
      </c>
      <c r="Q1868" s="23">
        <f>_xlfn.XLOOKUP(R1868,summary!C1:C37,summary!B1:B37)</f>
        <v>0</v>
      </c>
      <c r="R1868" s="24" t="str">
        <f t="shared" si="665"/>
        <v>죽전1동</v>
      </c>
      <c r="S1868" s="24" t="str">
        <f t="shared" si="671"/>
        <v>죽전21통</v>
      </c>
      <c r="T1868" s="24" t="str">
        <f t="shared" si="672"/>
        <v>(죽전동)</v>
      </c>
      <c r="U1868" s="24" t="str">
        <f t="shared" si="666"/>
        <v>죽전</v>
      </c>
      <c r="V1868" s="25">
        <f t="shared" si="673"/>
        <v>21</v>
      </c>
      <c r="W1868" s="25">
        <f t="shared" si="667"/>
        <v>4</v>
      </c>
      <c r="X1868" s="5"/>
      <c r="Y1868" s="5"/>
      <c r="Z1868" s="3" t="s">
        <v>73</v>
      </c>
      <c r="AA1868" s="3" t="s">
        <v>1960</v>
      </c>
      <c r="AB1868" s="5"/>
      <c r="AC1868" s="5"/>
      <c r="AD1868" s="5"/>
      <c r="AE1868" s="5"/>
      <c r="AF1868" s="5"/>
      <c r="AG1868" s="5"/>
    </row>
    <row r="1869" spans="1:33" ht="15.95" customHeight="1" x14ac:dyDescent="0.3">
      <c r="A1869" s="22" t="b">
        <f t="shared" si="653"/>
        <v>0</v>
      </c>
      <c r="B1869" s="22" t="b">
        <f t="shared" si="654"/>
        <v>0</v>
      </c>
      <c r="C1869" s="22" t="b">
        <f t="shared" si="655"/>
        <v>0</v>
      </c>
      <c r="D1869" s="22" t="b">
        <f t="shared" si="656"/>
        <v>0</v>
      </c>
      <c r="E1869" s="22" t="b">
        <f t="shared" si="657"/>
        <v>0</v>
      </c>
      <c r="F1869" s="52" t="b">
        <f t="shared" si="668"/>
        <v>0</v>
      </c>
      <c r="G1869" s="22" t="b">
        <f t="shared" si="652"/>
        <v>0</v>
      </c>
      <c r="H1869" s="22" t="b">
        <f t="shared" si="658"/>
        <v>0</v>
      </c>
      <c r="I1869" s="22" t="b">
        <f t="shared" si="669"/>
        <v>0</v>
      </c>
      <c r="J1869" s="22" t="b">
        <f t="shared" si="659"/>
        <v>0</v>
      </c>
      <c r="K1869" s="3" t="str">
        <f t="shared" si="660"/>
        <v/>
      </c>
      <c r="L1869" s="3" t="str">
        <f t="shared" si="661"/>
        <v/>
      </c>
      <c r="M1869" s="3" t="str">
        <f t="shared" si="662"/>
        <v/>
      </c>
      <c r="N1869" s="54" t="str">
        <f t="shared" si="670"/>
        <v/>
      </c>
      <c r="O1869" s="3" t="str">
        <f t="shared" si="663"/>
        <v/>
      </c>
      <c r="P1869" s="19" t="str">
        <f t="shared" si="664"/>
        <v/>
      </c>
      <c r="Q1869" s="23">
        <f>_xlfn.XLOOKUP(R1869,summary!C1:C37,summary!B1:B37)</f>
        <v>0</v>
      </c>
      <c r="R1869" s="24" t="str">
        <f t="shared" si="665"/>
        <v>죽전1동</v>
      </c>
      <c r="S1869" s="24" t="str">
        <f t="shared" si="671"/>
        <v>죽전21통</v>
      </c>
      <c r="T1869" s="24" t="str">
        <f t="shared" si="672"/>
        <v>(죽전동)</v>
      </c>
      <c r="U1869" s="24" t="str">
        <f t="shared" si="666"/>
        <v>죽전</v>
      </c>
      <c r="V1869" s="25">
        <f t="shared" si="673"/>
        <v>21</v>
      </c>
      <c r="W1869" s="25">
        <f t="shared" si="667"/>
        <v>5</v>
      </c>
      <c r="X1869" s="5"/>
      <c r="Y1869" s="5"/>
      <c r="Z1869" s="5" t="s">
        <v>87</v>
      </c>
      <c r="AA1869" s="3" t="s">
        <v>1961</v>
      </c>
      <c r="AB1869" s="5"/>
      <c r="AC1869" s="5"/>
      <c r="AD1869" s="5"/>
      <c r="AE1869" s="5"/>
      <c r="AF1869" s="5"/>
      <c r="AG1869" s="5"/>
    </row>
    <row r="1870" spans="1:33" ht="15.95" customHeight="1" x14ac:dyDescent="0.3">
      <c r="A1870" s="22" t="b">
        <f t="shared" si="653"/>
        <v>0</v>
      </c>
      <c r="B1870" s="22" t="b">
        <f t="shared" si="654"/>
        <v>0</v>
      </c>
      <c r="C1870" s="22" t="b">
        <f t="shared" si="655"/>
        <v>0</v>
      </c>
      <c r="D1870" s="22" t="b">
        <f t="shared" si="656"/>
        <v>0</v>
      </c>
      <c r="E1870" s="22" t="b">
        <f t="shared" si="657"/>
        <v>0</v>
      </c>
      <c r="F1870" s="52" t="b">
        <f t="shared" si="668"/>
        <v>0</v>
      </c>
      <c r="G1870" s="22" t="b">
        <f t="shared" si="652"/>
        <v>0</v>
      </c>
      <c r="H1870" s="22" t="b">
        <f t="shared" si="658"/>
        <v>0</v>
      </c>
      <c r="I1870" s="22" t="b">
        <f t="shared" si="669"/>
        <v>0</v>
      </c>
      <c r="J1870" s="22" t="b">
        <f t="shared" si="659"/>
        <v>0</v>
      </c>
      <c r="K1870" s="3" t="str">
        <f t="shared" si="660"/>
        <v/>
      </c>
      <c r="L1870" s="3" t="str">
        <f t="shared" si="661"/>
        <v/>
      </c>
      <c r="M1870" s="22" t="str">
        <f t="shared" si="662"/>
        <v/>
      </c>
      <c r="N1870" s="54" t="str">
        <f t="shared" si="670"/>
        <v/>
      </c>
      <c r="O1870" s="3" t="str">
        <f t="shared" si="663"/>
        <v/>
      </c>
      <c r="P1870" s="19" t="str">
        <f t="shared" si="664"/>
        <v/>
      </c>
      <c r="Q1870" s="23">
        <f>_xlfn.XLOOKUP(R1870,summary!C1:C37,summary!B1:B37)</f>
        <v>0</v>
      </c>
      <c r="R1870" s="24" t="str">
        <f t="shared" si="665"/>
        <v>죽전1동</v>
      </c>
      <c r="S1870" s="24" t="str">
        <f t="shared" si="671"/>
        <v>죽전21통</v>
      </c>
      <c r="T1870" s="24" t="str">
        <f t="shared" si="672"/>
        <v>(죽전동)</v>
      </c>
      <c r="U1870" s="24" t="str">
        <f t="shared" si="666"/>
        <v>죽전</v>
      </c>
      <c r="V1870" s="25">
        <f t="shared" si="673"/>
        <v>21</v>
      </c>
      <c r="W1870" s="25">
        <f t="shared" si="667"/>
        <v>6</v>
      </c>
      <c r="X1870" s="5"/>
      <c r="Y1870" s="5"/>
      <c r="Z1870" s="5" t="s">
        <v>89</v>
      </c>
      <c r="AA1870" s="3" t="s">
        <v>1962</v>
      </c>
      <c r="AB1870" s="5"/>
      <c r="AC1870" s="5"/>
      <c r="AD1870" s="5"/>
      <c r="AE1870" s="5"/>
      <c r="AF1870" s="5"/>
      <c r="AG1870" s="5"/>
    </row>
    <row r="1871" spans="1:33" ht="15.95" customHeight="1" x14ac:dyDescent="0.3">
      <c r="A1871" s="22" t="b">
        <f t="shared" si="653"/>
        <v>0</v>
      </c>
      <c r="B1871" s="22" t="b">
        <f t="shared" si="654"/>
        <v>0</v>
      </c>
      <c r="C1871" s="22" t="b">
        <f t="shared" si="655"/>
        <v>0</v>
      </c>
      <c r="D1871" s="22" t="b">
        <f t="shared" si="656"/>
        <v>0</v>
      </c>
      <c r="E1871" s="22" t="b">
        <f t="shared" si="657"/>
        <v>0</v>
      </c>
      <c r="F1871" s="52" t="b">
        <f t="shared" si="668"/>
        <v>0</v>
      </c>
      <c r="G1871" s="22" t="b">
        <f t="shared" si="652"/>
        <v>0</v>
      </c>
      <c r="H1871" s="22" t="b">
        <f t="shared" si="658"/>
        <v>0</v>
      </c>
      <c r="I1871" s="22" t="b">
        <f t="shared" si="669"/>
        <v>0</v>
      </c>
      <c r="J1871" s="22" t="b">
        <f t="shared" si="659"/>
        <v>0</v>
      </c>
      <c r="K1871" s="3" t="str">
        <f t="shared" si="660"/>
        <v/>
      </c>
      <c r="L1871" s="3" t="str">
        <f t="shared" si="661"/>
        <v/>
      </c>
      <c r="M1871" s="3" t="str">
        <f t="shared" si="662"/>
        <v/>
      </c>
      <c r="N1871" s="54" t="str">
        <f t="shared" si="670"/>
        <v/>
      </c>
      <c r="O1871" s="3" t="str">
        <f t="shared" si="663"/>
        <v/>
      </c>
      <c r="P1871" s="19" t="str">
        <f t="shared" si="664"/>
        <v/>
      </c>
      <c r="Q1871" s="23">
        <f>_xlfn.XLOOKUP(R1871,summary!C1:C37,summary!B1:B37)</f>
        <v>0</v>
      </c>
      <c r="R1871" s="24" t="str">
        <f t="shared" si="665"/>
        <v>죽전1동</v>
      </c>
      <c r="S1871" s="24" t="str">
        <f t="shared" si="671"/>
        <v>죽전21통</v>
      </c>
      <c r="T1871" s="24" t="str">
        <f t="shared" si="672"/>
        <v>(죽전동)</v>
      </c>
      <c r="U1871" s="24" t="str">
        <f t="shared" si="666"/>
        <v>죽전</v>
      </c>
      <c r="V1871" s="25">
        <f t="shared" si="673"/>
        <v>21</v>
      </c>
      <c r="W1871" s="25">
        <f t="shared" si="667"/>
        <v>7</v>
      </c>
      <c r="X1871" s="5"/>
      <c r="Y1871" s="5"/>
      <c r="Z1871" s="5" t="s">
        <v>91</v>
      </c>
      <c r="AA1871" s="3" t="s">
        <v>1963</v>
      </c>
      <c r="AB1871" s="5"/>
      <c r="AC1871" s="5"/>
      <c r="AD1871" s="5"/>
      <c r="AE1871" s="5"/>
      <c r="AF1871" s="5"/>
      <c r="AG1871" s="5"/>
    </row>
    <row r="1872" spans="1:33" ht="15.95" customHeight="1" x14ac:dyDescent="0.3">
      <c r="A1872" s="22" t="b">
        <f t="shared" si="653"/>
        <v>0</v>
      </c>
      <c r="B1872" s="22" t="b">
        <f t="shared" si="654"/>
        <v>0</v>
      </c>
      <c r="C1872" s="22" t="b">
        <f t="shared" si="655"/>
        <v>0</v>
      </c>
      <c r="D1872" s="22" t="b">
        <f t="shared" si="656"/>
        <v>0</v>
      </c>
      <c r="E1872" s="22" t="b">
        <f t="shared" si="657"/>
        <v>0</v>
      </c>
      <c r="F1872" s="52" t="b">
        <f t="shared" si="668"/>
        <v>0</v>
      </c>
      <c r="G1872" s="22" t="b">
        <f t="shared" si="652"/>
        <v>0</v>
      </c>
      <c r="H1872" s="22" t="b">
        <f t="shared" si="658"/>
        <v>0</v>
      </c>
      <c r="I1872" s="22" t="b">
        <f t="shared" si="669"/>
        <v>0</v>
      </c>
      <c r="J1872" s="22" t="b">
        <f t="shared" si="659"/>
        <v>0</v>
      </c>
      <c r="K1872" s="3" t="str">
        <f t="shared" si="660"/>
        <v/>
      </c>
      <c r="L1872" s="3" t="str">
        <f t="shared" si="661"/>
        <v/>
      </c>
      <c r="M1872" s="3" t="str">
        <f t="shared" si="662"/>
        <v/>
      </c>
      <c r="N1872" s="54" t="str">
        <f t="shared" si="670"/>
        <v/>
      </c>
      <c r="O1872" s="3" t="str">
        <f t="shared" si="663"/>
        <v/>
      </c>
      <c r="P1872" s="19" t="str">
        <f t="shared" si="664"/>
        <v/>
      </c>
      <c r="Q1872" s="23">
        <f>_xlfn.XLOOKUP(R1872,summary!C1:C37,summary!B1:B37)</f>
        <v>0</v>
      </c>
      <c r="R1872" s="24" t="str">
        <f t="shared" si="665"/>
        <v>죽전1동</v>
      </c>
      <c r="S1872" s="24" t="str">
        <f t="shared" si="671"/>
        <v>죽전21통</v>
      </c>
      <c r="T1872" s="24" t="str">
        <f t="shared" si="672"/>
        <v>(죽전동)</v>
      </c>
      <c r="U1872" s="24" t="str">
        <f t="shared" si="666"/>
        <v>죽전</v>
      </c>
      <c r="V1872" s="25">
        <f t="shared" si="673"/>
        <v>21</v>
      </c>
      <c r="W1872" s="25">
        <f t="shared" si="667"/>
        <v>8</v>
      </c>
      <c r="X1872" s="3"/>
      <c r="Y1872" s="3"/>
      <c r="Z1872" s="3" t="s">
        <v>93</v>
      </c>
      <c r="AA1872" s="3" t="s">
        <v>1964</v>
      </c>
      <c r="AB1872" s="5"/>
      <c r="AC1872" s="5"/>
      <c r="AD1872" s="5"/>
      <c r="AE1872" s="5"/>
      <c r="AF1872" s="5"/>
      <c r="AG1872" s="5"/>
    </row>
    <row r="1873" spans="1:33" ht="15.95" customHeight="1" x14ac:dyDescent="0.3">
      <c r="A1873" s="22" t="b">
        <f t="shared" si="653"/>
        <v>0</v>
      </c>
      <c r="B1873" s="22" t="b">
        <f t="shared" si="654"/>
        <v>0</v>
      </c>
      <c r="C1873" s="22" t="b">
        <f t="shared" si="655"/>
        <v>0</v>
      </c>
      <c r="D1873" s="22" t="b">
        <f t="shared" si="656"/>
        <v>0</v>
      </c>
      <c r="E1873" s="22" t="b">
        <f t="shared" si="657"/>
        <v>0</v>
      </c>
      <c r="F1873" s="52" t="b">
        <f t="shared" si="668"/>
        <v>0</v>
      </c>
      <c r="G1873" s="22" t="b">
        <f t="shared" si="652"/>
        <v>0</v>
      </c>
      <c r="H1873" s="22" t="b">
        <f t="shared" si="658"/>
        <v>0</v>
      </c>
      <c r="I1873" s="22" t="b">
        <f t="shared" si="669"/>
        <v>0</v>
      </c>
      <c r="J1873" s="22" t="b">
        <f t="shared" si="659"/>
        <v>0</v>
      </c>
      <c r="K1873" s="3" t="str">
        <f t="shared" si="660"/>
        <v/>
      </c>
      <c r="L1873" s="3" t="str">
        <f t="shared" si="661"/>
        <v/>
      </c>
      <c r="M1873" s="3" t="str">
        <f t="shared" si="662"/>
        <v/>
      </c>
      <c r="N1873" s="54" t="str">
        <f t="shared" si="670"/>
        <v/>
      </c>
      <c r="O1873" s="3" t="str">
        <f t="shared" si="663"/>
        <v/>
      </c>
      <c r="P1873" s="19" t="str">
        <f t="shared" si="664"/>
        <v/>
      </c>
      <c r="Q1873" s="23">
        <f>_xlfn.XLOOKUP(R1873,summary!C1:C37,summary!B1:B37)</f>
        <v>0</v>
      </c>
      <c r="R1873" s="24" t="str">
        <f t="shared" si="665"/>
        <v>죽전1동</v>
      </c>
      <c r="S1873" s="24" t="str">
        <f t="shared" si="671"/>
        <v>죽전21통</v>
      </c>
      <c r="T1873" s="24" t="str">
        <f t="shared" si="672"/>
        <v>(죽전동)</v>
      </c>
      <c r="U1873" s="24" t="str">
        <f t="shared" si="666"/>
        <v>죽전</v>
      </c>
      <c r="V1873" s="25">
        <f t="shared" si="673"/>
        <v>21</v>
      </c>
      <c r="W1873" s="25">
        <f t="shared" si="667"/>
        <v>9</v>
      </c>
      <c r="X1873" s="3"/>
      <c r="Y1873" s="3"/>
      <c r="Z1873" s="3" t="s">
        <v>95</v>
      </c>
      <c r="AA1873" s="3" t="s">
        <v>1965</v>
      </c>
      <c r="AB1873" s="5"/>
      <c r="AC1873" s="5"/>
      <c r="AD1873" s="5"/>
      <c r="AE1873" s="5"/>
      <c r="AF1873" s="5"/>
      <c r="AG1873" s="5"/>
    </row>
    <row r="1874" spans="1:33" ht="15.95" customHeight="1" x14ac:dyDescent="0.3">
      <c r="A1874" s="22" t="b">
        <f t="shared" si="653"/>
        <v>0</v>
      </c>
      <c r="B1874" s="22" t="b">
        <f t="shared" si="654"/>
        <v>0</v>
      </c>
      <c r="C1874" s="22" t="b">
        <f t="shared" si="655"/>
        <v>0</v>
      </c>
      <c r="D1874" s="22" t="b">
        <f t="shared" si="656"/>
        <v>0</v>
      </c>
      <c r="E1874" s="22" t="b">
        <f t="shared" si="657"/>
        <v>0</v>
      </c>
      <c r="F1874" s="52" t="b">
        <f t="shared" si="668"/>
        <v>0</v>
      </c>
      <c r="G1874" s="22" t="b">
        <f t="shared" si="652"/>
        <v>0</v>
      </c>
      <c r="H1874" s="22" t="b">
        <f t="shared" si="658"/>
        <v>0</v>
      </c>
      <c r="I1874" s="22" t="b">
        <f t="shared" si="669"/>
        <v>0</v>
      </c>
      <c r="J1874" s="22" t="b">
        <f t="shared" si="659"/>
        <v>0</v>
      </c>
      <c r="K1874" s="3" t="str">
        <f t="shared" si="660"/>
        <v/>
      </c>
      <c r="L1874" s="3" t="str">
        <f t="shared" si="661"/>
        <v/>
      </c>
      <c r="M1874" s="3" t="str">
        <f t="shared" si="662"/>
        <v/>
      </c>
      <c r="N1874" s="54" t="str">
        <f t="shared" si="670"/>
        <v/>
      </c>
      <c r="O1874" s="3" t="str">
        <f t="shared" si="663"/>
        <v/>
      </c>
      <c r="P1874" s="19" t="str">
        <f t="shared" si="664"/>
        <v/>
      </c>
      <c r="Q1874" s="23">
        <f>_xlfn.XLOOKUP(R1874,summary!C1:C37,summary!B1:B37)</f>
        <v>0</v>
      </c>
      <c r="R1874" s="24" t="str">
        <f t="shared" si="665"/>
        <v>죽전1동</v>
      </c>
      <c r="S1874" s="24" t="str">
        <f t="shared" si="671"/>
        <v>죽전21통</v>
      </c>
      <c r="T1874" s="24" t="str">
        <f t="shared" si="672"/>
        <v>(죽전동)</v>
      </c>
      <c r="U1874" s="24" t="str">
        <f t="shared" si="666"/>
        <v>죽전</v>
      </c>
      <c r="V1874" s="25">
        <f t="shared" si="673"/>
        <v>21</v>
      </c>
      <c r="W1874" s="25">
        <f t="shared" si="667"/>
        <v>10</v>
      </c>
      <c r="X1874" s="5"/>
      <c r="Y1874" s="3"/>
      <c r="Z1874" s="3" t="s">
        <v>97</v>
      </c>
      <c r="AA1874" s="3" t="s">
        <v>1966</v>
      </c>
      <c r="AB1874" s="5"/>
      <c r="AC1874" s="5"/>
      <c r="AD1874" s="5"/>
      <c r="AE1874" s="5"/>
      <c r="AF1874" s="5"/>
      <c r="AG1874" s="5"/>
    </row>
    <row r="1875" spans="1:33" ht="15.95" customHeight="1" x14ac:dyDescent="0.3">
      <c r="A1875" s="22" t="b">
        <f t="shared" si="653"/>
        <v>1</v>
      </c>
      <c r="B1875" s="22" t="b">
        <f t="shared" si="654"/>
        <v>0</v>
      </c>
      <c r="C1875" s="22" t="b">
        <f t="shared" si="655"/>
        <v>0</v>
      </c>
      <c r="D1875" s="22" t="b">
        <f t="shared" si="656"/>
        <v>0</v>
      </c>
      <c r="E1875" s="22" t="b">
        <f t="shared" si="657"/>
        <v>0</v>
      </c>
      <c r="F1875" s="52" t="b">
        <f t="shared" si="668"/>
        <v>0</v>
      </c>
      <c r="G1875" s="22" t="b">
        <f t="shared" si="652"/>
        <v>0</v>
      </c>
      <c r="H1875" s="22" t="b">
        <f t="shared" si="658"/>
        <v>0</v>
      </c>
      <c r="I1875" s="22" t="b">
        <f t="shared" si="669"/>
        <v>0</v>
      </c>
      <c r="J1875" s="22" t="b">
        <f t="shared" si="659"/>
        <v>1</v>
      </c>
      <c r="K1875" s="3" t="str">
        <f t="shared" si="660"/>
        <v>죽전22통</v>
      </c>
      <c r="L1875" s="3" t="str">
        <f t="shared" si="661"/>
        <v>22</v>
      </c>
      <c r="M1875" s="3">
        <f t="shared" si="662"/>
        <v>22</v>
      </c>
      <c r="N1875" s="54" t="str">
        <f t="shared" si="670"/>
        <v>죽전</v>
      </c>
      <c r="O1875" s="3" t="str">
        <f t="shared" si="663"/>
        <v/>
      </c>
      <c r="P1875" s="19" t="str">
        <f t="shared" si="664"/>
        <v/>
      </c>
      <c r="Q1875" s="23">
        <f>_xlfn.XLOOKUP(R1875,summary!C1:C37,summary!B1:B37)</f>
        <v>0</v>
      </c>
      <c r="R1875" s="24" t="str">
        <f t="shared" si="665"/>
        <v>죽전1동</v>
      </c>
      <c r="S1875" s="24" t="str">
        <f t="shared" si="671"/>
        <v>죽전22통</v>
      </c>
      <c r="T1875" s="24" t="str">
        <f t="shared" si="672"/>
        <v>(죽전동)</v>
      </c>
      <c r="U1875" s="24" t="str">
        <f t="shared" si="666"/>
        <v>죽전</v>
      </c>
      <c r="V1875" s="25">
        <f t="shared" si="673"/>
        <v>22</v>
      </c>
      <c r="W1875" s="25">
        <f t="shared" si="667"/>
        <v>1</v>
      </c>
      <c r="X1875" s="5"/>
      <c r="Y1875" s="5" t="s">
        <v>1967</v>
      </c>
      <c r="Z1875" s="3" t="s">
        <v>63</v>
      </c>
      <c r="AA1875" s="3" t="s">
        <v>1968</v>
      </c>
      <c r="AB1875" s="5"/>
      <c r="AC1875" s="5"/>
      <c r="AD1875" s="5"/>
      <c r="AE1875" s="5"/>
      <c r="AF1875" s="5"/>
      <c r="AG1875" s="5"/>
    </row>
    <row r="1876" spans="1:33" ht="15.95" customHeight="1" x14ac:dyDescent="0.3">
      <c r="A1876" s="22" t="b">
        <f t="shared" si="653"/>
        <v>1</v>
      </c>
      <c r="B1876" s="22" t="b">
        <f t="shared" si="654"/>
        <v>1</v>
      </c>
      <c r="C1876" s="22" t="b">
        <f t="shared" si="655"/>
        <v>1</v>
      </c>
      <c r="D1876" s="22" t="b">
        <f t="shared" si="656"/>
        <v>1</v>
      </c>
      <c r="E1876" s="22" t="b">
        <f t="shared" si="657"/>
        <v>1</v>
      </c>
      <c r="F1876" s="52" t="b">
        <f t="shared" si="668"/>
        <v>0</v>
      </c>
      <c r="G1876" s="22" t="b">
        <f t="shared" si="652"/>
        <v>0</v>
      </c>
      <c r="H1876" s="22" t="b">
        <f t="shared" si="658"/>
        <v>0</v>
      </c>
      <c r="I1876" s="22" t="b">
        <f t="shared" si="669"/>
        <v>0</v>
      </c>
      <c r="J1876" s="22" t="b">
        <f t="shared" si="659"/>
        <v>0</v>
      </c>
      <c r="K1876" s="3" t="str">
        <f t="shared" si="660"/>
        <v/>
      </c>
      <c r="L1876" s="3" t="str">
        <f t="shared" si="661"/>
        <v/>
      </c>
      <c r="M1876" s="3" t="str">
        <f t="shared" si="662"/>
        <v/>
      </c>
      <c r="N1876" s="54" t="str">
        <f t="shared" si="670"/>
        <v/>
      </c>
      <c r="O1876" s="3" t="str">
        <f t="shared" si="663"/>
        <v/>
      </c>
      <c r="P1876" s="19" t="str">
        <f t="shared" si="664"/>
        <v>(죽전동)</v>
      </c>
      <c r="Q1876" s="23">
        <f>_xlfn.XLOOKUP(R1876,summary!C1:C37,summary!B1:B37)</f>
        <v>0</v>
      </c>
      <c r="R1876" s="24" t="str">
        <f t="shared" si="665"/>
        <v>죽전1동</v>
      </c>
      <c r="S1876" s="24" t="str">
        <f t="shared" si="671"/>
        <v>죽전22통</v>
      </c>
      <c r="T1876" s="24" t="str">
        <f t="shared" si="672"/>
        <v>(죽전동)</v>
      </c>
      <c r="U1876" s="24" t="str">
        <f t="shared" si="666"/>
        <v>죽전</v>
      </c>
      <c r="V1876" s="25">
        <f t="shared" si="673"/>
        <v>22</v>
      </c>
      <c r="W1876" s="25">
        <f t="shared" si="667"/>
        <v>2</v>
      </c>
      <c r="X1876" s="5"/>
      <c r="Y1876" s="5" t="s">
        <v>1782</v>
      </c>
      <c r="Z1876" s="3" t="s">
        <v>65</v>
      </c>
      <c r="AA1876" s="3" t="s">
        <v>1969</v>
      </c>
      <c r="AB1876" s="5"/>
      <c r="AC1876" s="5"/>
      <c r="AD1876" s="5"/>
      <c r="AE1876" s="5"/>
      <c r="AF1876" s="5"/>
      <c r="AG1876" s="5"/>
    </row>
    <row r="1877" spans="1:33" ht="15.95" customHeight="1" x14ac:dyDescent="0.3">
      <c r="A1877" s="22" t="b">
        <f t="shared" si="653"/>
        <v>0</v>
      </c>
      <c r="B1877" s="22" t="b">
        <f t="shared" si="654"/>
        <v>0</v>
      </c>
      <c r="C1877" s="22" t="b">
        <f t="shared" si="655"/>
        <v>0</v>
      </c>
      <c r="D1877" s="22" t="b">
        <f t="shared" si="656"/>
        <v>0</v>
      </c>
      <c r="E1877" s="22" t="b">
        <f t="shared" si="657"/>
        <v>0</v>
      </c>
      <c r="F1877" s="52" t="b">
        <f t="shared" si="668"/>
        <v>0</v>
      </c>
      <c r="G1877" s="22" t="b">
        <f t="shared" si="652"/>
        <v>0</v>
      </c>
      <c r="H1877" s="22" t="b">
        <f t="shared" si="658"/>
        <v>0</v>
      </c>
      <c r="I1877" s="22" t="b">
        <f t="shared" si="669"/>
        <v>0</v>
      </c>
      <c r="J1877" s="22" t="b">
        <f t="shared" si="659"/>
        <v>0</v>
      </c>
      <c r="K1877" s="3" t="str">
        <f t="shared" si="660"/>
        <v/>
      </c>
      <c r="L1877" s="3" t="str">
        <f t="shared" si="661"/>
        <v/>
      </c>
      <c r="M1877" s="3" t="str">
        <f t="shared" si="662"/>
        <v/>
      </c>
      <c r="N1877" s="54" t="str">
        <f t="shared" si="670"/>
        <v/>
      </c>
      <c r="O1877" s="3" t="str">
        <f t="shared" si="663"/>
        <v/>
      </c>
      <c r="P1877" s="19" t="str">
        <f t="shared" si="664"/>
        <v/>
      </c>
      <c r="Q1877" s="23">
        <f>_xlfn.XLOOKUP(R1877,summary!C1:C37,summary!B1:B37)</f>
        <v>0</v>
      </c>
      <c r="R1877" s="24" t="str">
        <f t="shared" si="665"/>
        <v>죽전1동</v>
      </c>
      <c r="S1877" s="24" t="str">
        <f t="shared" si="671"/>
        <v>죽전22통</v>
      </c>
      <c r="T1877" s="24" t="str">
        <f t="shared" si="672"/>
        <v>(죽전동)</v>
      </c>
      <c r="U1877" s="24" t="str">
        <f t="shared" si="666"/>
        <v>죽전</v>
      </c>
      <c r="V1877" s="25">
        <f t="shared" si="673"/>
        <v>22</v>
      </c>
      <c r="W1877" s="25">
        <f t="shared" si="667"/>
        <v>3</v>
      </c>
      <c r="X1877" s="5"/>
      <c r="Y1877" s="5"/>
      <c r="Z1877" s="3" t="s">
        <v>67</v>
      </c>
      <c r="AA1877" s="3" t="s">
        <v>1970</v>
      </c>
      <c r="AB1877" s="5"/>
      <c r="AC1877" s="5"/>
      <c r="AD1877" s="5"/>
      <c r="AE1877" s="5"/>
      <c r="AF1877" s="5"/>
      <c r="AG1877" s="5"/>
    </row>
    <row r="1878" spans="1:33" ht="15.95" customHeight="1" x14ac:dyDescent="0.3">
      <c r="A1878" s="22" t="b">
        <f t="shared" si="653"/>
        <v>0</v>
      </c>
      <c r="B1878" s="22" t="b">
        <f t="shared" si="654"/>
        <v>0</v>
      </c>
      <c r="C1878" s="22" t="b">
        <f t="shared" si="655"/>
        <v>0</v>
      </c>
      <c r="D1878" s="22" t="b">
        <f t="shared" si="656"/>
        <v>0</v>
      </c>
      <c r="E1878" s="22" t="b">
        <f t="shared" si="657"/>
        <v>0</v>
      </c>
      <c r="F1878" s="52" t="b">
        <f t="shared" si="668"/>
        <v>0</v>
      </c>
      <c r="G1878" s="22" t="b">
        <f t="shared" si="652"/>
        <v>0</v>
      </c>
      <c r="H1878" s="22" t="b">
        <f t="shared" si="658"/>
        <v>0</v>
      </c>
      <c r="I1878" s="22" t="b">
        <f t="shared" si="669"/>
        <v>0</v>
      </c>
      <c r="J1878" s="22" t="b">
        <f t="shared" si="659"/>
        <v>0</v>
      </c>
      <c r="K1878" s="3" t="str">
        <f t="shared" si="660"/>
        <v/>
      </c>
      <c r="L1878" s="3" t="str">
        <f t="shared" si="661"/>
        <v/>
      </c>
      <c r="M1878" s="3" t="str">
        <f t="shared" si="662"/>
        <v/>
      </c>
      <c r="N1878" s="54" t="str">
        <f t="shared" si="670"/>
        <v/>
      </c>
      <c r="O1878" s="3" t="str">
        <f t="shared" si="663"/>
        <v/>
      </c>
      <c r="P1878" s="19" t="str">
        <f t="shared" si="664"/>
        <v/>
      </c>
      <c r="Q1878" s="23">
        <f>_xlfn.XLOOKUP(R1878,summary!C1:C37,summary!B1:B37)</f>
        <v>0</v>
      </c>
      <c r="R1878" s="24" t="str">
        <f t="shared" si="665"/>
        <v>죽전1동</v>
      </c>
      <c r="S1878" s="24" t="str">
        <f t="shared" si="671"/>
        <v>죽전22통</v>
      </c>
      <c r="T1878" s="24" t="str">
        <f t="shared" si="672"/>
        <v>(죽전동)</v>
      </c>
      <c r="U1878" s="24" t="str">
        <f t="shared" si="666"/>
        <v>죽전</v>
      </c>
      <c r="V1878" s="25">
        <f t="shared" si="673"/>
        <v>22</v>
      </c>
      <c r="W1878" s="25">
        <f t="shared" si="667"/>
        <v>4</v>
      </c>
      <c r="X1878" s="5"/>
      <c r="Y1878" s="3"/>
      <c r="Z1878" s="3" t="s">
        <v>73</v>
      </c>
      <c r="AA1878" s="3" t="s">
        <v>1971</v>
      </c>
      <c r="AB1878" s="5"/>
      <c r="AC1878" s="5"/>
      <c r="AD1878" s="5"/>
      <c r="AE1878" s="5"/>
      <c r="AF1878" s="5"/>
      <c r="AG1878" s="5"/>
    </row>
    <row r="1879" spans="1:33" ht="15.95" customHeight="1" x14ac:dyDescent="0.3">
      <c r="A1879" s="22" t="b">
        <f t="shared" si="653"/>
        <v>0</v>
      </c>
      <c r="B1879" s="22" t="b">
        <f t="shared" si="654"/>
        <v>0</v>
      </c>
      <c r="C1879" s="22" t="b">
        <f t="shared" si="655"/>
        <v>0</v>
      </c>
      <c r="D1879" s="22" t="b">
        <f t="shared" si="656"/>
        <v>0</v>
      </c>
      <c r="E1879" s="22" t="b">
        <f t="shared" si="657"/>
        <v>0</v>
      </c>
      <c r="F1879" s="52" t="b">
        <f t="shared" si="668"/>
        <v>0</v>
      </c>
      <c r="G1879" s="22" t="b">
        <f t="shared" si="652"/>
        <v>0</v>
      </c>
      <c r="H1879" s="22" t="b">
        <f t="shared" si="658"/>
        <v>0</v>
      </c>
      <c r="I1879" s="22" t="b">
        <f t="shared" si="669"/>
        <v>0</v>
      </c>
      <c r="J1879" s="22" t="b">
        <f t="shared" si="659"/>
        <v>0</v>
      </c>
      <c r="K1879" s="3" t="str">
        <f t="shared" si="660"/>
        <v/>
      </c>
      <c r="L1879" s="3" t="str">
        <f t="shared" si="661"/>
        <v/>
      </c>
      <c r="M1879" s="3" t="str">
        <f t="shared" si="662"/>
        <v/>
      </c>
      <c r="N1879" s="54" t="str">
        <f t="shared" si="670"/>
        <v/>
      </c>
      <c r="O1879" s="3" t="str">
        <f t="shared" si="663"/>
        <v/>
      </c>
      <c r="P1879" s="19" t="str">
        <f t="shared" si="664"/>
        <v/>
      </c>
      <c r="Q1879" s="23">
        <f>_xlfn.XLOOKUP(R1879,summary!C1:C37,summary!B1:B37)</f>
        <v>0</v>
      </c>
      <c r="R1879" s="24" t="str">
        <f t="shared" si="665"/>
        <v>죽전1동</v>
      </c>
      <c r="S1879" s="24" t="str">
        <f t="shared" si="671"/>
        <v>죽전22통</v>
      </c>
      <c r="T1879" s="24" t="str">
        <f t="shared" si="672"/>
        <v>(죽전동)</v>
      </c>
      <c r="U1879" s="24" t="str">
        <f t="shared" si="666"/>
        <v>죽전</v>
      </c>
      <c r="V1879" s="25">
        <f t="shared" si="673"/>
        <v>22</v>
      </c>
      <c r="W1879" s="25">
        <f t="shared" si="667"/>
        <v>5</v>
      </c>
      <c r="X1879" s="5"/>
      <c r="Y1879" s="3"/>
      <c r="Z1879" s="3" t="s">
        <v>87</v>
      </c>
      <c r="AA1879" s="3" t="s">
        <v>1972</v>
      </c>
      <c r="AB1879" s="5"/>
      <c r="AC1879" s="5"/>
      <c r="AD1879" s="5"/>
      <c r="AE1879" s="5"/>
      <c r="AF1879" s="5"/>
      <c r="AG1879" s="5"/>
    </row>
    <row r="1880" spans="1:33" ht="15.95" customHeight="1" x14ac:dyDescent="0.3">
      <c r="A1880" s="22" t="b">
        <f t="shared" si="653"/>
        <v>1</v>
      </c>
      <c r="B1880" s="22" t="b">
        <f t="shared" si="654"/>
        <v>0</v>
      </c>
      <c r="C1880" s="22" t="b">
        <f t="shared" si="655"/>
        <v>0</v>
      </c>
      <c r="D1880" s="22" t="b">
        <f t="shared" si="656"/>
        <v>0</v>
      </c>
      <c r="E1880" s="22" t="b">
        <f t="shared" si="657"/>
        <v>0</v>
      </c>
      <c r="F1880" s="52" t="b">
        <f t="shared" si="668"/>
        <v>0</v>
      </c>
      <c r="G1880" s="22" t="b">
        <f t="shared" si="652"/>
        <v>0</v>
      </c>
      <c r="H1880" s="22" t="b">
        <f t="shared" si="658"/>
        <v>0</v>
      </c>
      <c r="I1880" s="22" t="b">
        <f t="shared" si="669"/>
        <v>0</v>
      </c>
      <c r="J1880" s="22" t="b">
        <f t="shared" si="659"/>
        <v>1</v>
      </c>
      <c r="K1880" s="3" t="str">
        <f t="shared" si="660"/>
        <v>죽전23통</v>
      </c>
      <c r="L1880" s="3" t="str">
        <f t="shared" si="661"/>
        <v>23</v>
      </c>
      <c r="M1880" s="3">
        <f t="shared" si="662"/>
        <v>23</v>
      </c>
      <c r="N1880" s="54" t="str">
        <f t="shared" si="670"/>
        <v>죽전</v>
      </c>
      <c r="O1880" s="3" t="str">
        <f t="shared" si="663"/>
        <v/>
      </c>
      <c r="P1880" s="19" t="str">
        <f t="shared" si="664"/>
        <v/>
      </c>
      <c r="Q1880" s="23">
        <f>_xlfn.XLOOKUP(R1880,summary!C1:C37,summary!B1:B37)</f>
        <v>0</v>
      </c>
      <c r="R1880" s="24" t="str">
        <f t="shared" si="665"/>
        <v>죽전1동</v>
      </c>
      <c r="S1880" s="24" t="str">
        <f t="shared" si="671"/>
        <v>죽전23통</v>
      </c>
      <c r="T1880" s="24" t="str">
        <f t="shared" si="672"/>
        <v>(죽전동)</v>
      </c>
      <c r="U1880" s="24" t="str">
        <f t="shared" si="666"/>
        <v>죽전</v>
      </c>
      <c r="V1880" s="25">
        <f t="shared" si="673"/>
        <v>23</v>
      </c>
      <c r="W1880" s="25">
        <f t="shared" si="667"/>
        <v>1</v>
      </c>
      <c r="X1880" s="5"/>
      <c r="Y1880" s="5" t="s">
        <v>1973</v>
      </c>
      <c r="Z1880" s="3" t="s">
        <v>63</v>
      </c>
      <c r="AA1880" s="3" t="s">
        <v>1974</v>
      </c>
      <c r="AB1880" s="5"/>
      <c r="AC1880" s="5"/>
      <c r="AD1880" s="5"/>
      <c r="AE1880" s="5"/>
      <c r="AF1880" s="5"/>
      <c r="AG1880" s="5"/>
    </row>
    <row r="1881" spans="1:33" ht="15.95" customHeight="1" x14ac:dyDescent="0.3">
      <c r="A1881" s="22" t="b">
        <f t="shared" si="653"/>
        <v>1</v>
      </c>
      <c r="B1881" s="22" t="b">
        <f t="shared" si="654"/>
        <v>1</v>
      </c>
      <c r="C1881" s="22" t="b">
        <f t="shared" si="655"/>
        <v>1</v>
      </c>
      <c r="D1881" s="22" t="b">
        <f t="shared" si="656"/>
        <v>1</v>
      </c>
      <c r="E1881" s="22" t="b">
        <f t="shared" si="657"/>
        <v>1</v>
      </c>
      <c r="F1881" s="52" t="b">
        <f t="shared" si="668"/>
        <v>0</v>
      </c>
      <c r="G1881" s="22" t="b">
        <f t="shared" si="652"/>
        <v>0</v>
      </c>
      <c r="H1881" s="22" t="b">
        <f t="shared" si="658"/>
        <v>0</v>
      </c>
      <c r="I1881" s="22" t="b">
        <f t="shared" si="669"/>
        <v>0</v>
      </c>
      <c r="J1881" s="22" t="b">
        <f t="shared" si="659"/>
        <v>0</v>
      </c>
      <c r="K1881" s="3" t="str">
        <f t="shared" si="660"/>
        <v/>
      </c>
      <c r="L1881" s="3" t="str">
        <f t="shared" si="661"/>
        <v/>
      </c>
      <c r="M1881" s="3" t="str">
        <f t="shared" si="662"/>
        <v/>
      </c>
      <c r="N1881" s="54" t="str">
        <f t="shared" si="670"/>
        <v/>
      </c>
      <c r="O1881" s="3" t="str">
        <f t="shared" si="663"/>
        <v/>
      </c>
      <c r="P1881" s="19" t="str">
        <f t="shared" si="664"/>
        <v>(죽전동)</v>
      </c>
      <c r="Q1881" s="23">
        <f>_xlfn.XLOOKUP(R1881,summary!C1:C37,summary!B1:B37)</f>
        <v>0</v>
      </c>
      <c r="R1881" s="24" t="str">
        <f t="shared" si="665"/>
        <v>죽전1동</v>
      </c>
      <c r="S1881" s="24" t="str">
        <f t="shared" si="671"/>
        <v>죽전23통</v>
      </c>
      <c r="T1881" s="24" t="str">
        <f t="shared" si="672"/>
        <v>(죽전동)</v>
      </c>
      <c r="U1881" s="24" t="str">
        <f t="shared" si="666"/>
        <v>죽전</v>
      </c>
      <c r="V1881" s="25">
        <f t="shared" si="673"/>
        <v>23</v>
      </c>
      <c r="W1881" s="25">
        <f t="shared" si="667"/>
        <v>2</v>
      </c>
      <c r="X1881" s="5"/>
      <c r="Y1881" s="5" t="s">
        <v>1782</v>
      </c>
      <c r="Z1881" s="3" t="s">
        <v>65</v>
      </c>
      <c r="AA1881" s="3" t="s">
        <v>1975</v>
      </c>
      <c r="AB1881" s="5"/>
      <c r="AC1881" s="5"/>
      <c r="AD1881" s="5"/>
      <c r="AE1881" s="5"/>
      <c r="AF1881" s="5"/>
      <c r="AG1881" s="5"/>
    </row>
    <row r="1882" spans="1:33" ht="15.95" customHeight="1" x14ac:dyDescent="0.3">
      <c r="A1882" s="22" t="b">
        <f t="shared" si="653"/>
        <v>0</v>
      </c>
      <c r="B1882" s="22" t="b">
        <f t="shared" si="654"/>
        <v>0</v>
      </c>
      <c r="C1882" s="22" t="b">
        <f t="shared" si="655"/>
        <v>0</v>
      </c>
      <c r="D1882" s="22" t="b">
        <f t="shared" si="656"/>
        <v>0</v>
      </c>
      <c r="E1882" s="22" t="b">
        <f t="shared" si="657"/>
        <v>0</v>
      </c>
      <c r="F1882" s="52" t="b">
        <f t="shared" si="668"/>
        <v>0</v>
      </c>
      <c r="G1882" s="22" t="b">
        <f t="shared" si="652"/>
        <v>0</v>
      </c>
      <c r="H1882" s="22" t="b">
        <f t="shared" si="658"/>
        <v>0</v>
      </c>
      <c r="I1882" s="22" t="b">
        <f t="shared" si="669"/>
        <v>0</v>
      </c>
      <c r="J1882" s="22" t="b">
        <f t="shared" si="659"/>
        <v>0</v>
      </c>
      <c r="K1882" s="3" t="str">
        <f t="shared" si="660"/>
        <v/>
      </c>
      <c r="L1882" s="3" t="str">
        <f t="shared" si="661"/>
        <v/>
      </c>
      <c r="M1882" s="3" t="str">
        <f t="shared" si="662"/>
        <v/>
      </c>
      <c r="N1882" s="54" t="str">
        <f t="shared" si="670"/>
        <v/>
      </c>
      <c r="O1882" s="3" t="str">
        <f t="shared" si="663"/>
        <v/>
      </c>
      <c r="P1882" s="19" t="str">
        <f t="shared" si="664"/>
        <v/>
      </c>
      <c r="Q1882" s="23">
        <f>_xlfn.XLOOKUP(R1882,summary!C1:C37,summary!B1:B37)</f>
        <v>0</v>
      </c>
      <c r="R1882" s="24" t="str">
        <f t="shared" si="665"/>
        <v>죽전1동</v>
      </c>
      <c r="S1882" s="24" t="str">
        <f t="shared" si="671"/>
        <v>죽전23통</v>
      </c>
      <c r="T1882" s="24" t="str">
        <f t="shared" si="672"/>
        <v>(죽전동)</v>
      </c>
      <c r="U1882" s="24" t="str">
        <f t="shared" si="666"/>
        <v>죽전</v>
      </c>
      <c r="V1882" s="25">
        <f t="shared" si="673"/>
        <v>23</v>
      </c>
      <c r="W1882" s="25">
        <f t="shared" si="667"/>
        <v>3</v>
      </c>
      <c r="X1882" s="5"/>
      <c r="Y1882" s="5"/>
      <c r="Z1882" s="3" t="s">
        <v>67</v>
      </c>
      <c r="AA1882" s="3" t="s">
        <v>1976</v>
      </c>
      <c r="AB1882" s="5"/>
      <c r="AC1882" s="5"/>
      <c r="AD1882" s="5"/>
      <c r="AE1882" s="5"/>
      <c r="AF1882" s="5"/>
      <c r="AG1882" s="5"/>
    </row>
    <row r="1883" spans="1:33" ht="15.95" customHeight="1" x14ac:dyDescent="0.3">
      <c r="A1883" s="22" t="b">
        <f t="shared" si="653"/>
        <v>0</v>
      </c>
      <c r="B1883" s="22" t="b">
        <f t="shared" si="654"/>
        <v>0</v>
      </c>
      <c r="C1883" s="22" t="b">
        <f t="shared" si="655"/>
        <v>0</v>
      </c>
      <c r="D1883" s="22" t="b">
        <f t="shared" si="656"/>
        <v>0</v>
      </c>
      <c r="E1883" s="22" t="b">
        <f t="shared" si="657"/>
        <v>0</v>
      </c>
      <c r="F1883" s="52" t="b">
        <f t="shared" si="668"/>
        <v>0</v>
      </c>
      <c r="G1883" s="22" t="b">
        <f t="shared" si="652"/>
        <v>0</v>
      </c>
      <c r="H1883" s="22" t="b">
        <f t="shared" si="658"/>
        <v>0</v>
      </c>
      <c r="I1883" s="22" t="b">
        <f t="shared" si="669"/>
        <v>0</v>
      </c>
      <c r="J1883" s="22" t="b">
        <f t="shared" si="659"/>
        <v>0</v>
      </c>
      <c r="K1883" s="3" t="str">
        <f t="shared" si="660"/>
        <v/>
      </c>
      <c r="L1883" s="3" t="str">
        <f t="shared" si="661"/>
        <v/>
      </c>
      <c r="M1883" s="3" t="str">
        <f t="shared" si="662"/>
        <v/>
      </c>
      <c r="N1883" s="54" t="str">
        <f t="shared" si="670"/>
        <v/>
      </c>
      <c r="O1883" s="3" t="str">
        <f t="shared" si="663"/>
        <v/>
      </c>
      <c r="P1883" s="19" t="str">
        <f t="shared" si="664"/>
        <v/>
      </c>
      <c r="Q1883" s="23">
        <f>_xlfn.XLOOKUP(R1883,summary!C1:C37,summary!B1:B37)</f>
        <v>0</v>
      </c>
      <c r="R1883" s="24" t="str">
        <f t="shared" si="665"/>
        <v>죽전1동</v>
      </c>
      <c r="S1883" s="24" t="str">
        <f t="shared" si="671"/>
        <v>죽전23통</v>
      </c>
      <c r="T1883" s="24" t="str">
        <f t="shared" si="672"/>
        <v>(죽전동)</v>
      </c>
      <c r="U1883" s="25" t="str">
        <f t="shared" si="666"/>
        <v>죽전</v>
      </c>
      <c r="V1883" s="25">
        <f t="shared" si="673"/>
        <v>23</v>
      </c>
      <c r="W1883" s="25">
        <f t="shared" si="667"/>
        <v>4</v>
      </c>
      <c r="X1883" s="5"/>
      <c r="Y1883" s="5"/>
      <c r="Z1883" s="3" t="s">
        <v>73</v>
      </c>
      <c r="AA1883" s="3" t="s">
        <v>1977</v>
      </c>
      <c r="AB1883" s="5"/>
      <c r="AC1883" s="5"/>
      <c r="AD1883" s="5"/>
      <c r="AE1883" s="5"/>
      <c r="AF1883" s="5"/>
      <c r="AG1883" s="5"/>
    </row>
    <row r="1884" spans="1:33" ht="15.95" customHeight="1" x14ac:dyDescent="0.3">
      <c r="A1884" s="22" t="b">
        <f t="shared" si="653"/>
        <v>0</v>
      </c>
      <c r="B1884" s="22" t="b">
        <f t="shared" si="654"/>
        <v>0</v>
      </c>
      <c r="C1884" s="22" t="b">
        <f t="shared" si="655"/>
        <v>0</v>
      </c>
      <c r="D1884" s="22" t="b">
        <f t="shared" si="656"/>
        <v>0</v>
      </c>
      <c r="E1884" s="22" t="b">
        <f t="shared" si="657"/>
        <v>0</v>
      </c>
      <c r="F1884" s="52" t="b">
        <f t="shared" si="668"/>
        <v>0</v>
      </c>
      <c r="G1884" s="22" t="b">
        <f t="shared" si="652"/>
        <v>0</v>
      </c>
      <c r="H1884" s="22" t="b">
        <f t="shared" si="658"/>
        <v>0</v>
      </c>
      <c r="I1884" s="22" t="b">
        <f t="shared" si="669"/>
        <v>0</v>
      </c>
      <c r="J1884" s="22" t="b">
        <f t="shared" si="659"/>
        <v>0</v>
      </c>
      <c r="K1884" s="3" t="str">
        <f t="shared" si="660"/>
        <v/>
      </c>
      <c r="L1884" s="3" t="str">
        <f t="shared" si="661"/>
        <v/>
      </c>
      <c r="M1884" s="22" t="str">
        <f t="shared" si="662"/>
        <v/>
      </c>
      <c r="N1884" s="54" t="str">
        <f t="shared" si="670"/>
        <v/>
      </c>
      <c r="O1884" s="3" t="str">
        <f t="shared" si="663"/>
        <v/>
      </c>
      <c r="P1884" s="19" t="str">
        <f t="shared" si="664"/>
        <v/>
      </c>
      <c r="Q1884" s="23">
        <f>_xlfn.XLOOKUP(R1884,summary!C1:C37,summary!B1:B37)</f>
        <v>0</v>
      </c>
      <c r="R1884" s="24" t="str">
        <f t="shared" si="665"/>
        <v>죽전1동</v>
      </c>
      <c r="S1884" s="24" t="str">
        <f t="shared" si="671"/>
        <v>죽전23통</v>
      </c>
      <c r="T1884" s="24" t="str">
        <f t="shared" si="672"/>
        <v>(죽전동)</v>
      </c>
      <c r="U1884" s="24" t="str">
        <f t="shared" si="666"/>
        <v>죽전</v>
      </c>
      <c r="V1884" s="25">
        <f t="shared" si="673"/>
        <v>23</v>
      </c>
      <c r="W1884" s="25">
        <f t="shared" si="667"/>
        <v>5</v>
      </c>
      <c r="X1884" s="5"/>
      <c r="Y1884" s="5"/>
      <c r="Z1884" s="3" t="s">
        <v>87</v>
      </c>
      <c r="AA1884" s="3" t="s">
        <v>1978</v>
      </c>
      <c r="AB1884" s="5"/>
      <c r="AC1884" s="5"/>
      <c r="AD1884" s="5"/>
      <c r="AE1884" s="5"/>
      <c r="AF1884" s="5"/>
      <c r="AG1884" s="5"/>
    </row>
    <row r="1885" spans="1:33" ht="15.95" customHeight="1" x14ac:dyDescent="0.3">
      <c r="A1885" s="22" t="b">
        <f t="shared" si="653"/>
        <v>0</v>
      </c>
      <c r="B1885" s="22" t="b">
        <f t="shared" si="654"/>
        <v>0</v>
      </c>
      <c r="C1885" s="22" t="b">
        <f t="shared" si="655"/>
        <v>0</v>
      </c>
      <c r="D1885" s="22" t="b">
        <f t="shared" si="656"/>
        <v>0</v>
      </c>
      <c r="E1885" s="22" t="b">
        <f t="shared" si="657"/>
        <v>0</v>
      </c>
      <c r="F1885" s="52" t="b">
        <f t="shared" si="668"/>
        <v>0</v>
      </c>
      <c r="G1885" s="22" t="b">
        <f t="shared" si="652"/>
        <v>0</v>
      </c>
      <c r="H1885" s="22" t="b">
        <f t="shared" si="658"/>
        <v>0</v>
      </c>
      <c r="I1885" s="22" t="b">
        <f t="shared" si="669"/>
        <v>0</v>
      </c>
      <c r="J1885" s="22" t="b">
        <f t="shared" si="659"/>
        <v>0</v>
      </c>
      <c r="K1885" s="3" t="str">
        <f t="shared" si="660"/>
        <v/>
      </c>
      <c r="L1885" s="3" t="str">
        <f t="shared" si="661"/>
        <v/>
      </c>
      <c r="M1885" s="3" t="str">
        <f t="shared" si="662"/>
        <v/>
      </c>
      <c r="N1885" s="54" t="str">
        <f t="shared" si="670"/>
        <v/>
      </c>
      <c r="O1885" s="3" t="str">
        <f t="shared" si="663"/>
        <v/>
      </c>
      <c r="P1885" s="19" t="str">
        <f t="shared" si="664"/>
        <v/>
      </c>
      <c r="Q1885" s="23">
        <f>_xlfn.XLOOKUP(R1885,summary!C1:C37,summary!B1:B37)</f>
        <v>0</v>
      </c>
      <c r="R1885" s="24" t="str">
        <f t="shared" si="665"/>
        <v>죽전1동</v>
      </c>
      <c r="S1885" s="24" t="str">
        <f t="shared" si="671"/>
        <v>죽전23통</v>
      </c>
      <c r="T1885" s="24" t="str">
        <f t="shared" si="672"/>
        <v>(죽전동)</v>
      </c>
      <c r="U1885" s="24" t="str">
        <f t="shared" si="666"/>
        <v>죽전</v>
      </c>
      <c r="V1885" s="25">
        <f t="shared" si="673"/>
        <v>23</v>
      </c>
      <c r="W1885" s="25">
        <f t="shared" si="667"/>
        <v>6</v>
      </c>
      <c r="X1885" s="5"/>
      <c r="Y1885" s="5"/>
      <c r="Z1885" s="3" t="s">
        <v>89</v>
      </c>
      <c r="AA1885" s="3" t="s">
        <v>1979</v>
      </c>
      <c r="AB1885" s="5"/>
      <c r="AC1885" s="5"/>
      <c r="AD1885" s="5"/>
      <c r="AE1885" s="5"/>
      <c r="AF1885" s="5"/>
      <c r="AG1885" s="5"/>
    </row>
    <row r="1886" spans="1:33" ht="15.95" customHeight="1" x14ac:dyDescent="0.3">
      <c r="A1886" s="22" t="b">
        <f t="shared" si="653"/>
        <v>0</v>
      </c>
      <c r="B1886" s="22" t="b">
        <f t="shared" si="654"/>
        <v>0</v>
      </c>
      <c r="C1886" s="22" t="b">
        <f t="shared" si="655"/>
        <v>0</v>
      </c>
      <c r="D1886" s="22" t="b">
        <f t="shared" si="656"/>
        <v>0</v>
      </c>
      <c r="E1886" s="22" t="b">
        <f t="shared" si="657"/>
        <v>0</v>
      </c>
      <c r="F1886" s="52" t="b">
        <f t="shared" si="668"/>
        <v>0</v>
      </c>
      <c r="G1886" s="22" t="b">
        <f t="shared" ref="G1886:G1949" si="674">AND(B1886,F1886)</f>
        <v>0</v>
      </c>
      <c r="H1886" s="22" t="b">
        <f t="shared" si="658"/>
        <v>0</v>
      </c>
      <c r="I1886" s="22" t="b">
        <f t="shared" si="669"/>
        <v>0</v>
      </c>
      <c r="J1886" s="22" t="b">
        <f t="shared" si="659"/>
        <v>0</v>
      </c>
      <c r="K1886" s="3" t="str">
        <f t="shared" si="660"/>
        <v/>
      </c>
      <c r="L1886" s="3" t="str">
        <f t="shared" si="661"/>
        <v/>
      </c>
      <c r="M1886" s="3" t="str">
        <f t="shared" si="662"/>
        <v/>
      </c>
      <c r="N1886" s="54" t="str">
        <f t="shared" si="670"/>
        <v/>
      </c>
      <c r="O1886" s="3" t="str">
        <f t="shared" si="663"/>
        <v/>
      </c>
      <c r="P1886" s="19" t="str">
        <f t="shared" si="664"/>
        <v/>
      </c>
      <c r="Q1886" s="23">
        <f>_xlfn.XLOOKUP(R1886,summary!C1:C37,summary!B1:B37)</f>
        <v>0</v>
      </c>
      <c r="R1886" s="24" t="str">
        <f t="shared" si="665"/>
        <v>죽전1동</v>
      </c>
      <c r="S1886" s="24" t="str">
        <f t="shared" si="671"/>
        <v>죽전23통</v>
      </c>
      <c r="T1886" s="24" t="str">
        <f t="shared" si="672"/>
        <v>(죽전동)</v>
      </c>
      <c r="U1886" s="24" t="str">
        <f t="shared" si="666"/>
        <v>죽전</v>
      </c>
      <c r="V1886" s="25">
        <f t="shared" si="673"/>
        <v>23</v>
      </c>
      <c r="W1886" s="25">
        <f t="shared" si="667"/>
        <v>7</v>
      </c>
      <c r="X1886" s="5"/>
      <c r="Y1886" s="5"/>
      <c r="Z1886" s="3" t="s">
        <v>91</v>
      </c>
      <c r="AA1886" s="3" t="s">
        <v>1980</v>
      </c>
      <c r="AB1886" s="5"/>
      <c r="AC1886" s="5"/>
      <c r="AD1886" s="5"/>
      <c r="AE1886" s="5"/>
      <c r="AF1886" s="5"/>
      <c r="AG1886" s="5"/>
    </row>
    <row r="1887" spans="1:33" ht="15.95" customHeight="1" x14ac:dyDescent="0.3">
      <c r="A1887" s="22" t="b">
        <f t="shared" si="653"/>
        <v>0</v>
      </c>
      <c r="B1887" s="22" t="b">
        <f t="shared" si="654"/>
        <v>0</v>
      </c>
      <c r="C1887" s="22" t="b">
        <f t="shared" si="655"/>
        <v>0</v>
      </c>
      <c r="D1887" s="22" t="b">
        <f t="shared" si="656"/>
        <v>0</v>
      </c>
      <c r="E1887" s="22" t="b">
        <f t="shared" si="657"/>
        <v>0</v>
      </c>
      <c r="F1887" s="52" t="b">
        <f t="shared" si="668"/>
        <v>0</v>
      </c>
      <c r="G1887" s="22" t="b">
        <f t="shared" si="674"/>
        <v>0</v>
      </c>
      <c r="H1887" s="22" t="b">
        <f t="shared" si="658"/>
        <v>0</v>
      </c>
      <c r="I1887" s="22" t="b">
        <f t="shared" si="669"/>
        <v>0</v>
      </c>
      <c r="J1887" s="22" t="b">
        <f t="shared" si="659"/>
        <v>0</v>
      </c>
      <c r="K1887" s="3" t="str">
        <f t="shared" si="660"/>
        <v/>
      </c>
      <c r="L1887" s="3" t="str">
        <f t="shared" si="661"/>
        <v/>
      </c>
      <c r="M1887" s="3" t="str">
        <f t="shared" si="662"/>
        <v/>
      </c>
      <c r="N1887" s="54" t="str">
        <f t="shared" si="670"/>
        <v/>
      </c>
      <c r="O1887" s="3" t="str">
        <f t="shared" si="663"/>
        <v/>
      </c>
      <c r="P1887" s="19" t="str">
        <f t="shared" si="664"/>
        <v/>
      </c>
      <c r="Q1887" s="23">
        <f>_xlfn.XLOOKUP(R1887,summary!C1:C37,summary!B1:B37)</f>
        <v>0</v>
      </c>
      <c r="R1887" s="24" t="str">
        <f t="shared" si="665"/>
        <v>죽전1동</v>
      </c>
      <c r="S1887" s="24" t="str">
        <f t="shared" si="671"/>
        <v>죽전23통</v>
      </c>
      <c r="T1887" s="24" t="str">
        <f t="shared" si="672"/>
        <v>(죽전동)</v>
      </c>
      <c r="U1887" s="24" t="str">
        <f t="shared" si="666"/>
        <v>죽전</v>
      </c>
      <c r="V1887" s="25">
        <f t="shared" si="673"/>
        <v>23</v>
      </c>
      <c r="W1887" s="25">
        <f t="shared" si="667"/>
        <v>8</v>
      </c>
      <c r="X1887" s="5"/>
      <c r="Y1887" s="5"/>
      <c r="Z1887" s="3" t="s">
        <v>93</v>
      </c>
      <c r="AA1887" s="3" t="s">
        <v>1981</v>
      </c>
      <c r="AB1887" s="5"/>
      <c r="AC1887" s="5"/>
      <c r="AD1887" s="5"/>
      <c r="AE1887" s="5"/>
      <c r="AF1887" s="5"/>
      <c r="AG1887" s="5"/>
    </row>
    <row r="1888" spans="1:33" ht="15.95" customHeight="1" x14ac:dyDescent="0.3">
      <c r="A1888" s="22" t="b">
        <f t="shared" si="653"/>
        <v>0</v>
      </c>
      <c r="B1888" s="22" t="b">
        <f t="shared" si="654"/>
        <v>0</v>
      </c>
      <c r="C1888" s="22" t="b">
        <f t="shared" si="655"/>
        <v>0</v>
      </c>
      <c r="D1888" s="22" t="b">
        <f t="shared" si="656"/>
        <v>0</v>
      </c>
      <c r="E1888" s="22" t="b">
        <f t="shared" si="657"/>
        <v>0</v>
      </c>
      <c r="F1888" s="52" t="b">
        <f t="shared" si="668"/>
        <v>0</v>
      </c>
      <c r="G1888" s="22" t="b">
        <f t="shared" si="674"/>
        <v>0</v>
      </c>
      <c r="H1888" s="22" t="b">
        <f t="shared" si="658"/>
        <v>0</v>
      </c>
      <c r="I1888" s="22" t="b">
        <f t="shared" si="669"/>
        <v>0</v>
      </c>
      <c r="J1888" s="22" t="b">
        <f t="shared" si="659"/>
        <v>0</v>
      </c>
      <c r="K1888" s="3" t="str">
        <f t="shared" si="660"/>
        <v/>
      </c>
      <c r="L1888" s="3" t="str">
        <f t="shared" si="661"/>
        <v/>
      </c>
      <c r="M1888" s="3" t="str">
        <f t="shared" si="662"/>
        <v/>
      </c>
      <c r="N1888" s="54" t="str">
        <f t="shared" si="670"/>
        <v/>
      </c>
      <c r="O1888" s="3" t="str">
        <f t="shared" si="663"/>
        <v/>
      </c>
      <c r="P1888" s="19" t="str">
        <f t="shared" si="664"/>
        <v/>
      </c>
      <c r="Q1888" s="23">
        <f>_xlfn.XLOOKUP(R1888,summary!C1:C37,summary!B1:B37)</f>
        <v>0</v>
      </c>
      <c r="R1888" s="24" t="str">
        <f t="shared" si="665"/>
        <v>죽전1동</v>
      </c>
      <c r="S1888" s="24" t="str">
        <f t="shared" si="671"/>
        <v>죽전23통</v>
      </c>
      <c r="T1888" s="24" t="str">
        <f t="shared" si="672"/>
        <v>(죽전동)</v>
      </c>
      <c r="U1888" s="24" t="str">
        <f t="shared" si="666"/>
        <v>죽전</v>
      </c>
      <c r="V1888" s="25">
        <f t="shared" si="673"/>
        <v>23</v>
      </c>
      <c r="W1888" s="25">
        <f t="shared" si="667"/>
        <v>9</v>
      </c>
      <c r="X1888" s="5"/>
      <c r="Y1888" s="3"/>
      <c r="Z1888" s="3" t="s">
        <v>95</v>
      </c>
      <c r="AA1888" s="3" t="s">
        <v>1982</v>
      </c>
      <c r="AB1888" s="5"/>
      <c r="AC1888" s="5"/>
      <c r="AD1888" s="5"/>
      <c r="AE1888" s="5"/>
      <c r="AF1888" s="5"/>
      <c r="AG1888" s="5"/>
    </row>
    <row r="1889" spans="1:33" ht="15.95" customHeight="1" x14ac:dyDescent="0.3">
      <c r="A1889" s="22" t="b">
        <f t="shared" si="653"/>
        <v>1</v>
      </c>
      <c r="B1889" s="22" t="b">
        <f t="shared" si="654"/>
        <v>0</v>
      </c>
      <c r="C1889" s="22" t="b">
        <f t="shared" si="655"/>
        <v>0</v>
      </c>
      <c r="D1889" s="22" t="b">
        <f t="shared" si="656"/>
        <v>0</v>
      </c>
      <c r="E1889" s="22" t="b">
        <f t="shared" si="657"/>
        <v>0</v>
      </c>
      <c r="F1889" s="52" t="b">
        <f t="shared" si="668"/>
        <v>0</v>
      </c>
      <c r="G1889" s="22" t="b">
        <f t="shared" si="674"/>
        <v>0</v>
      </c>
      <c r="H1889" s="22" t="b">
        <f t="shared" si="658"/>
        <v>0</v>
      </c>
      <c r="I1889" s="22" t="b">
        <f t="shared" si="669"/>
        <v>0</v>
      </c>
      <c r="J1889" s="22" t="b">
        <f t="shared" si="659"/>
        <v>1</v>
      </c>
      <c r="K1889" s="3" t="str">
        <f t="shared" si="660"/>
        <v>죽전24통</v>
      </c>
      <c r="L1889" s="3" t="str">
        <f t="shared" si="661"/>
        <v>24</v>
      </c>
      <c r="M1889" s="22">
        <f t="shared" si="662"/>
        <v>24</v>
      </c>
      <c r="N1889" s="54" t="str">
        <f t="shared" si="670"/>
        <v>죽전</v>
      </c>
      <c r="O1889" s="3" t="str">
        <f t="shared" si="663"/>
        <v/>
      </c>
      <c r="P1889" s="19" t="str">
        <f t="shared" si="664"/>
        <v/>
      </c>
      <c r="Q1889" s="23">
        <f>_xlfn.XLOOKUP(R1889,summary!C1:C37,summary!B1:B37)</f>
        <v>0</v>
      </c>
      <c r="R1889" s="24" t="str">
        <f t="shared" si="665"/>
        <v>죽전1동</v>
      </c>
      <c r="S1889" s="24" t="str">
        <f t="shared" si="671"/>
        <v>죽전24통</v>
      </c>
      <c r="T1889" s="24" t="str">
        <f t="shared" si="672"/>
        <v>(죽전동)</v>
      </c>
      <c r="U1889" s="24" t="str">
        <f t="shared" si="666"/>
        <v>죽전</v>
      </c>
      <c r="V1889" s="25">
        <f t="shared" si="673"/>
        <v>24</v>
      </c>
      <c r="W1889" s="25">
        <f t="shared" si="667"/>
        <v>1</v>
      </c>
      <c r="X1889" s="5"/>
      <c r="Y1889" s="3" t="s">
        <v>1983</v>
      </c>
      <c r="Z1889" s="3" t="s">
        <v>63</v>
      </c>
      <c r="AA1889" s="3" t="s">
        <v>1984</v>
      </c>
      <c r="AB1889" s="5"/>
      <c r="AC1889" s="5"/>
      <c r="AD1889" s="5"/>
      <c r="AE1889" s="5"/>
      <c r="AF1889" s="5"/>
      <c r="AG1889" s="5"/>
    </row>
    <row r="1890" spans="1:33" ht="15.95" customHeight="1" x14ac:dyDescent="0.3">
      <c r="A1890" s="22" t="b">
        <f t="shared" si="653"/>
        <v>1</v>
      </c>
      <c r="B1890" s="22" t="b">
        <f t="shared" si="654"/>
        <v>1</v>
      </c>
      <c r="C1890" s="22" t="b">
        <f t="shared" si="655"/>
        <v>1</v>
      </c>
      <c r="D1890" s="22" t="b">
        <f t="shared" si="656"/>
        <v>1</v>
      </c>
      <c r="E1890" s="22" t="b">
        <f t="shared" si="657"/>
        <v>1</v>
      </c>
      <c r="F1890" s="52" t="b">
        <f t="shared" si="668"/>
        <v>0</v>
      </c>
      <c r="G1890" s="22" t="b">
        <f t="shared" si="674"/>
        <v>0</v>
      </c>
      <c r="H1890" s="22" t="b">
        <f t="shared" si="658"/>
        <v>0</v>
      </c>
      <c r="I1890" s="22" t="b">
        <f t="shared" si="669"/>
        <v>0</v>
      </c>
      <c r="J1890" s="22" t="b">
        <f t="shared" si="659"/>
        <v>0</v>
      </c>
      <c r="K1890" s="3" t="str">
        <f t="shared" si="660"/>
        <v/>
      </c>
      <c r="L1890" s="3" t="str">
        <f t="shared" si="661"/>
        <v/>
      </c>
      <c r="M1890" s="3" t="str">
        <f t="shared" si="662"/>
        <v/>
      </c>
      <c r="N1890" s="54" t="str">
        <f t="shared" si="670"/>
        <v/>
      </c>
      <c r="O1890" s="3" t="str">
        <f t="shared" si="663"/>
        <v/>
      </c>
      <c r="P1890" s="19" t="str">
        <f t="shared" si="664"/>
        <v>(죽전동)</v>
      </c>
      <c r="Q1890" s="23">
        <f>_xlfn.XLOOKUP(R1890,summary!C1:C37,summary!B1:B37)</f>
        <v>0</v>
      </c>
      <c r="R1890" s="24" t="str">
        <f t="shared" si="665"/>
        <v>죽전1동</v>
      </c>
      <c r="S1890" s="24" t="str">
        <f t="shared" si="671"/>
        <v>죽전24통</v>
      </c>
      <c r="T1890" s="24" t="str">
        <f t="shared" si="672"/>
        <v>(죽전동)</v>
      </c>
      <c r="U1890" s="24" t="str">
        <f t="shared" si="666"/>
        <v>죽전</v>
      </c>
      <c r="V1890" s="25">
        <f t="shared" si="673"/>
        <v>24</v>
      </c>
      <c r="W1890" s="25">
        <f t="shared" si="667"/>
        <v>2</v>
      </c>
      <c r="X1890" s="5"/>
      <c r="Y1890" s="5" t="s">
        <v>1782</v>
      </c>
      <c r="Z1890" s="3" t="s">
        <v>65</v>
      </c>
      <c r="AA1890" s="3" t="s">
        <v>1985</v>
      </c>
      <c r="AB1890" s="5"/>
      <c r="AC1890" s="5"/>
      <c r="AD1890" s="5"/>
      <c r="AE1890" s="5"/>
      <c r="AF1890" s="5"/>
      <c r="AG1890" s="5"/>
    </row>
    <row r="1891" spans="1:33" ht="15.95" customHeight="1" x14ac:dyDescent="0.3">
      <c r="A1891" s="22" t="b">
        <f t="shared" si="653"/>
        <v>0</v>
      </c>
      <c r="B1891" s="22" t="b">
        <f t="shared" si="654"/>
        <v>0</v>
      </c>
      <c r="C1891" s="22" t="b">
        <f t="shared" si="655"/>
        <v>0</v>
      </c>
      <c r="D1891" s="22" t="b">
        <f t="shared" si="656"/>
        <v>0</v>
      </c>
      <c r="E1891" s="22" t="b">
        <f t="shared" si="657"/>
        <v>0</v>
      </c>
      <c r="F1891" s="52" t="b">
        <f t="shared" si="668"/>
        <v>0</v>
      </c>
      <c r="G1891" s="22" t="b">
        <f t="shared" si="674"/>
        <v>0</v>
      </c>
      <c r="H1891" s="22" t="b">
        <f t="shared" si="658"/>
        <v>0</v>
      </c>
      <c r="I1891" s="22" t="b">
        <f t="shared" si="669"/>
        <v>0</v>
      </c>
      <c r="J1891" s="22" t="b">
        <f t="shared" si="659"/>
        <v>0</v>
      </c>
      <c r="K1891" s="3" t="str">
        <f t="shared" si="660"/>
        <v/>
      </c>
      <c r="L1891" s="3" t="str">
        <f t="shared" si="661"/>
        <v/>
      </c>
      <c r="M1891" s="3" t="str">
        <f t="shared" si="662"/>
        <v/>
      </c>
      <c r="N1891" s="54" t="str">
        <f t="shared" si="670"/>
        <v/>
      </c>
      <c r="O1891" s="3" t="str">
        <f t="shared" si="663"/>
        <v/>
      </c>
      <c r="P1891" s="19" t="str">
        <f t="shared" si="664"/>
        <v/>
      </c>
      <c r="Q1891" s="23">
        <f>_xlfn.XLOOKUP(R1891,summary!C1:C37,summary!B1:B37)</f>
        <v>0</v>
      </c>
      <c r="R1891" s="24" t="str">
        <f t="shared" si="665"/>
        <v>죽전1동</v>
      </c>
      <c r="S1891" s="24" t="str">
        <f t="shared" si="671"/>
        <v>죽전24통</v>
      </c>
      <c r="T1891" s="24" t="str">
        <f t="shared" si="672"/>
        <v>(죽전동)</v>
      </c>
      <c r="U1891" s="24" t="str">
        <f t="shared" si="666"/>
        <v>죽전</v>
      </c>
      <c r="V1891" s="25">
        <f t="shared" si="673"/>
        <v>24</v>
      </c>
      <c r="W1891" s="25">
        <f t="shared" si="667"/>
        <v>3</v>
      </c>
      <c r="X1891" s="5"/>
      <c r="Y1891" s="5"/>
      <c r="Z1891" s="3" t="s">
        <v>67</v>
      </c>
      <c r="AA1891" s="3" t="s">
        <v>1986</v>
      </c>
      <c r="AB1891" s="5"/>
      <c r="AC1891" s="5"/>
      <c r="AD1891" s="5"/>
      <c r="AE1891" s="5"/>
      <c r="AF1891" s="5"/>
      <c r="AG1891" s="5"/>
    </row>
    <row r="1892" spans="1:33" ht="15.95" customHeight="1" x14ac:dyDescent="0.3">
      <c r="A1892" s="22" t="b">
        <f t="shared" si="653"/>
        <v>0</v>
      </c>
      <c r="B1892" s="22" t="b">
        <f t="shared" si="654"/>
        <v>0</v>
      </c>
      <c r="C1892" s="22" t="b">
        <f t="shared" si="655"/>
        <v>0</v>
      </c>
      <c r="D1892" s="22" t="b">
        <f t="shared" si="656"/>
        <v>0</v>
      </c>
      <c r="E1892" s="22" t="b">
        <f t="shared" si="657"/>
        <v>0</v>
      </c>
      <c r="F1892" s="52" t="b">
        <f t="shared" si="668"/>
        <v>0</v>
      </c>
      <c r="G1892" s="22" t="b">
        <f t="shared" si="674"/>
        <v>0</v>
      </c>
      <c r="H1892" s="22" t="b">
        <f t="shared" si="658"/>
        <v>0</v>
      </c>
      <c r="I1892" s="22" t="b">
        <f t="shared" si="669"/>
        <v>0</v>
      </c>
      <c r="J1892" s="22" t="b">
        <f t="shared" si="659"/>
        <v>0</v>
      </c>
      <c r="K1892" s="3" t="str">
        <f t="shared" si="660"/>
        <v/>
      </c>
      <c r="L1892" s="3" t="str">
        <f t="shared" si="661"/>
        <v/>
      </c>
      <c r="M1892" s="3" t="str">
        <f t="shared" si="662"/>
        <v/>
      </c>
      <c r="N1892" s="54" t="str">
        <f t="shared" si="670"/>
        <v/>
      </c>
      <c r="O1892" s="3" t="str">
        <f t="shared" si="663"/>
        <v/>
      </c>
      <c r="P1892" s="19" t="str">
        <f t="shared" si="664"/>
        <v/>
      </c>
      <c r="Q1892" s="23">
        <f>_xlfn.XLOOKUP(R1892,summary!C1:C37,summary!B1:B37)</f>
        <v>0</v>
      </c>
      <c r="R1892" s="24" t="str">
        <f t="shared" si="665"/>
        <v>죽전1동</v>
      </c>
      <c r="S1892" s="24" t="str">
        <f t="shared" si="671"/>
        <v>죽전24통</v>
      </c>
      <c r="T1892" s="24" t="str">
        <f t="shared" si="672"/>
        <v>(죽전동)</v>
      </c>
      <c r="U1892" s="24" t="str">
        <f t="shared" si="666"/>
        <v>죽전</v>
      </c>
      <c r="V1892" s="25">
        <f t="shared" si="673"/>
        <v>24</v>
      </c>
      <c r="W1892" s="25">
        <f t="shared" si="667"/>
        <v>4</v>
      </c>
      <c r="X1892" s="5"/>
      <c r="Y1892" s="5"/>
      <c r="Z1892" s="3" t="s">
        <v>73</v>
      </c>
      <c r="AA1892" s="3" t="s">
        <v>1987</v>
      </c>
      <c r="AB1892" s="5"/>
      <c r="AC1892" s="5"/>
      <c r="AD1892" s="5"/>
      <c r="AE1892" s="5"/>
      <c r="AF1892" s="5"/>
      <c r="AG1892" s="5"/>
    </row>
    <row r="1893" spans="1:33" ht="15.95" customHeight="1" x14ac:dyDescent="0.3">
      <c r="A1893" s="22" t="b">
        <f t="shared" si="653"/>
        <v>0</v>
      </c>
      <c r="B1893" s="22" t="b">
        <f t="shared" si="654"/>
        <v>0</v>
      </c>
      <c r="C1893" s="22" t="b">
        <f t="shared" si="655"/>
        <v>0</v>
      </c>
      <c r="D1893" s="22" t="b">
        <f t="shared" si="656"/>
        <v>0</v>
      </c>
      <c r="E1893" s="22" t="b">
        <f t="shared" si="657"/>
        <v>0</v>
      </c>
      <c r="F1893" s="52" t="b">
        <f t="shared" si="668"/>
        <v>0</v>
      </c>
      <c r="G1893" s="22" t="b">
        <f t="shared" si="674"/>
        <v>0</v>
      </c>
      <c r="H1893" s="22" t="b">
        <f t="shared" si="658"/>
        <v>0</v>
      </c>
      <c r="I1893" s="22" t="b">
        <f t="shared" si="669"/>
        <v>0</v>
      </c>
      <c r="J1893" s="22" t="b">
        <f t="shared" si="659"/>
        <v>0</v>
      </c>
      <c r="K1893" s="3" t="str">
        <f t="shared" si="660"/>
        <v/>
      </c>
      <c r="L1893" s="3" t="str">
        <f t="shared" si="661"/>
        <v/>
      </c>
      <c r="M1893" s="3" t="str">
        <f t="shared" si="662"/>
        <v/>
      </c>
      <c r="N1893" s="54" t="str">
        <f t="shared" si="670"/>
        <v/>
      </c>
      <c r="O1893" s="3" t="str">
        <f t="shared" si="663"/>
        <v/>
      </c>
      <c r="P1893" s="19" t="str">
        <f t="shared" si="664"/>
        <v/>
      </c>
      <c r="Q1893" s="23">
        <f>_xlfn.XLOOKUP(R1893,summary!C1:C37,summary!B1:B37)</f>
        <v>0</v>
      </c>
      <c r="R1893" s="24" t="str">
        <f t="shared" si="665"/>
        <v>죽전1동</v>
      </c>
      <c r="S1893" s="24" t="str">
        <f t="shared" si="671"/>
        <v>죽전24통</v>
      </c>
      <c r="T1893" s="24" t="str">
        <f t="shared" si="672"/>
        <v>(죽전동)</v>
      </c>
      <c r="U1893" s="24" t="str">
        <f t="shared" si="666"/>
        <v>죽전</v>
      </c>
      <c r="V1893" s="25">
        <f t="shared" si="673"/>
        <v>24</v>
      </c>
      <c r="W1893" s="25">
        <f t="shared" si="667"/>
        <v>5</v>
      </c>
      <c r="X1893" s="5"/>
      <c r="Y1893" s="3"/>
      <c r="Z1893" s="3" t="s">
        <v>87</v>
      </c>
      <c r="AA1893" s="3" t="s">
        <v>1988</v>
      </c>
      <c r="AB1893" s="5"/>
      <c r="AC1893" s="5"/>
      <c r="AD1893" s="5"/>
      <c r="AE1893" s="5"/>
      <c r="AF1893" s="5"/>
      <c r="AG1893" s="5"/>
    </row>
    <row r="1894" spans="1:33" ht="15.95" customHeight="1" x14ac:dyDescent="0.3">
      <c r="A1894" s="22" t="b">
        <f t="shared" si="653"/>
        <v>0</v>
      </c>
      <c r="B1894" s="22" t="b">
        <f t="shared" si="654"/>
        <v>0</v>
      </c>
      <c r="C1894" s="22" t="b">
        <f t="shared" si="655"/>
        <v>0</v>
      </c>
      <c r="D1894" s="22" t="b">
        <f t="shared" si="656"/>
        <v>0</v>
      </c>
      <c r="E1894" s="22" t="b">
        <f t="shared" si="657"/>
        <v>0</v>
      </c>
      <c r="F1894" s="52" t="b">
        <f t="shared" si="668"/>
        <v>0</v>
      </c>
      <c r="G1894" s="22" t="b">
        <f t="shared" si="674"/>
        <v>0</v>
      </c>
      <c r="H1894" s="22" t="b">
        <f t="shared" si="658"/>
        <v>0</v>
      </c>
      <c r="I1894" s="22" t="b">
        <f t="shared" si="669"/>
        <v>0</v>
      </c>
      <c r="J1894" s="22" t="b">
        <f t="shared" si="659"/>
        <v>0</v>
      </c>
      <c r="K1894" s="3" t="str">
        <f t="shared" si="660"/>
        <v/>
      </c>
      <c r="L1894" s="3" t="str">
        <f t="shared" si="661"/>
        <v/>
      </c>
      <c r="M1894" s="3" t="str">
        <f t="shared" si="662"/>
        <v/>
      </c>
      <c r="N1894" s="54" t="str">
        <f t="shared" si="670"/>
        <v/>
      </c>
      <c r="O1894" s="3" t="str">
        <f t="shared" si="663"/>
        <v/>
      </c>
      <c r="P1894" s="19" t="str">
        <f t="shared" si="664"/>
        <v/>
      </c>
      <c r="Q1894" s="23">
        <f>_xlfn.XLOOKUP(R1894,summary!C1:C37,summary!B1:B37)</f>
        <v>0</v>
      </c>
      <c r="R1894" s="24" t="str">
        <f t="shared" si="665"/>
        <v>죽전1동</v>
      </c>
      <c r="S1894" s="24" t="str">
        <f t="shared" si="671"/>
        <v>죽전24통</v>
      </c>
      <c r="T1894" s="24" t="str">
        <f t="shared" si="672"/>
        <v>(죽전동)</v>
      </c>
      <c r="U1894" s="24" t="str">
        <f t="shared" si="666"/>
        <v>죽전</v>
      </c>
      <c r="V1894" s="25">
        <f t="shared" si="673"/>
        <v>24</v>
      </c>
      <c r="W1894" s="25">
        <f t="shared" si="667"/>
        <v>6</v>
      </c>
      <c r="X1894" s="5"/>
      <c r="Y1894" s="3"/>
      <c r="Z1894" s="3" t="s">
        <v>89</v>
      </c>
      <c r="AA1894" s="3" t="s">
        <v>1989</v>
      </c>
      <c r="AB1894" s="5"/>
      <c r="AC1894" s="5"/>
      <c r="AD1894" s="5"/>
      <c r="AE1894" s="5"/>
      <c r="AF1894" s="5"/>
      <c r="AG1894" s="5"/>
    </row>
    <row r="1895" spans="1:33" ht="15.95" customHeight="1" x14ac:dyDescent="0.3">
      <c r="A1895" s="22" t="b">
        <f t="shared" si="653"/>
        <v>0</v>
      </c>
      <c r="B1895" s="22" t="b">
        <f t="shared" si="654"/>
        <v>0</v>
      </c>
      <c r="C1895" s="22" t="b">
        <f t="shared" si="655"/>
        <v>0</v>
      </c>
      <c r="D1895" s="22" t="b">
        <f t="shared" si="656"/>
        <v>0</v>
      </c>
      <c r="E1895" s="22" t="b">
        <f t="shared" si="657"/>
        <v>0</v>
      </c>
      <c r="F1895" s="52" t="b">
        <f t="shared" si="668"/>
        <v>0</v>
      </c>
      <c r="G1895" s="22" t="b">
        <f t="shared" si="674"/>
        <v>0</v>
      </c>
      <c r="H1895" s="22" t="b">
        <f t="shared" si="658"/>
        <v>0</v>
      </c>
      <c r="I1895" s="22" t="b">
        <f t="shared" si="669"/>
        <v>0</v>
      </c>
      <c r="J1895" s="22" t="b">
        <f t="shared" si="659"/>
        <v>0</v>
      </c>
      <c r="K1895" s="3" t="str">
        <f t="shared" si="660"/>
        <v/>
      </c>
      <c r="L1895" s="3" t="str">
        <f t="shared" si="661"/>
        <v/>
      </c>
      <c r="M1895" s="3" t="str">
        <f t="shared" si="662"/>
        <v/>
      </c>
      <c r="N1895" s="54" t="str">
        <f t="shared" si="670"/>
        <v/>
      </c>
      <c r="O1895" s="3" t="str">
        <f t="shared" si="663"/>
        <v/>
      </c>
      <c r="P1895" s="19" t="str">
        <f t="shared" si="664"/>
        <v/>
      </c>
      <c r="Q1895" s="23">
        <f>_xlfn.XLOOKUP(R1895,summary!C1:C37,summary!B1:B37)</f>
        <v>0</v>
      </c>
      <c r="R1895" s="24" t="str">
        <f t="shared" si="665"/>
        <v>죽전1동</v>
      </c>
      <c r="S1895" s="24" t="str">
        <f t="shared" si="671"/>
        <v>죽전24통</v>
      </c>
      <c r="T1895" s="24" t="str">
        <f t="shared" si="672"/>
        <v>(죽전동)</v>
      </c>
      <c r="U1895" s="24" t="str">
        <f t="shared" si="666"/>
        <v>죽전</v>
      </c>
      <c r="V1895" s="25">
        <f t="shared" si="673"/>
        <v>24</v>
      </c>
      <c r="W1895" s="25">
        <f t="shared" si="667"/>
        <v>7</v>
      </c>
      <c r="X1895" s="5"/>
      <c r="Y1895" s="5"/>
      <c r="Z1895" s="3" t="s">
        <v>91</v>
      </c>
      <c r="AA1895" s="3" t="s">
        <v>1990</v>
      </c>
      <c r="AB1895" s="5"/>
      <c r="AC1895" s="5"/>
      <c r="AD1895" s="5"/>
      <c r="AE1895" s="5"/>
      <c r="AF1895" s="5"/>
      <c r="AG1895" s="5"/>
    </row>
    <row r="1896" spans="1:33" ht="15.95" customHeight="1" x14ac:dyDescent="0.3">
      <c r="A1896" s="22" t="b">
        <f t="shared" si="653"/>
        <v>0</v>
      </c>
      <c r="B1896" s="22" t="b">
        <f t="shared" si="654"/>
        <v>0</v>
      </c>
      <c r="C1896" s="22" t="b">
        <f t="shared" si="655"/>
        <v>0</v>
      </c>
      <c r="D1896" s="22" t="b">
        <f t="shared" si="656"/>
        <v>0</v>
      </c>
      <c r="E1896" s="22" t="b">
        <f t="shared" si="657"/>
        <v>0</v>
      </c>
      <c r="F1896" s="52" t="b">
        <f t="shared" si="668"/>
        <v>0</v>
      </c>
      <c r="G1896" s="22" t="b">
        <f t="shared" si="674"/>
        <v>0</v>
      </c>
      <c r="H1896" s="22" t="b">
        <f t="shared" si="658"/>
        <v>0</v>
      </c>
      <c r="I1896" s="22" t="b">
        <f t="shared" si="669"/>
        <v>0</v>
      </c>
      <c r="J1896" s="22" t="b">
        <f t="shared" si="659"/>
        <v>0</v>
      </c>
      <c r="K1896" s="3" t="str">
        <f t="shared" si="660"/>
        <v/>
      </c>
      <c r="L1896" s="3" t="str">
        <f t="shared" si="661"/>
        <v/>
      </c>
      <c r="M1896" s="3" t="str">
        <f t="shared" si="662"/>
        <v/>
      </c>
      <c r="N1896" s="54" t="str">
        <f t="shared" si="670"/>
        <v/>
      </c>
      <c r="O1896" s="3" t="str">
        <f t="shared" si="663"/>
        <v/>
      </c>
      <c r="P1896" s="19" t="str">
        <f t="shared" si="664"/>
        <v/>
      </c>
      <c r="Q1896" s="23">
        <f>_xlfn.XLOOKUP(R1896,summary!C1:C37,summary!B1:B37)</f>
        <v>0</v>
      </c>
      <c r="R1896" s="24" t="str">
        <f t="shared" si="665"/>
        <v>죽전1동</v>
      </c>
      <c r="S1896" s="24" t="str">
        <f t="shared" si="671"/>
        <v>죽전24통</v>
      </c>
      <c r="T1896" s="24" t="str">
        <f t="shared" si="672"/>
        <v>(죽전동)</v>
      </c>
      <c r="U1896" s="24" t="str">
        <f t="shared" si="666"/>
        <v>죽전</v>
      </c>
      <c r="V1896" s="25">
        <f t="shared" si="673"/>
        <v>24</v>
      </c>
      <c r="W1896" s="25">
        <f t="shared" si="667"/>
        <v>8</v>
      </c>
      <c r="X1896" s="5"/>
      <c r="Y1896" s="5"/>
      <c r="Z1896" s="3" t="s">
        <v>93</v>
      </c>
      <c r="AA1896" s="3" t="s">
        <v>1991</v>
      </c>
      <c r="AB1896" s="5"/>
      <c r="AC1896" s="5"/>
      <c r="AD1896" s="5"/>
      <c r="AE1896" s="5"/>
      <c r="AF1896" s="5"/>
      <c r="AG1896" s="5"/>
    </row>
    <row r="1897" spans="1:33" ht="15.95" customHeight="1" x14ac:dyDescent="0.3">
      <c r="A1897" s="22" t="b">
        <f t="shared" si="653"/>
        <v>0</v>
      </c>
      <c r="B1897" s="22" t="b">
        <f t="shared" si="654"/>
        <v>0</v>
      </c>
      <c r="C1897" s="22" t="b">
        <f t="shared" si="655"/>
        <v>0</v>
      </c>
      <c r="D1897" s="22" t="b">
        <f t="shared" si="656"/>
        <v>0</v>
      </c>
      <c r="E1897" s="22" t="b">
        <f t="shared" si="657"/>
        <v>0</v>
      </c>
      <c r="F1897" s="52" t="b">
        <f t="shared" si="668"/>
        <v>0</v>
      </c>
      <c r="G1897" s="22" t="b">
        <f t="shared" si="674"/>
        <v>0</v>
      </c>
      <c r="H1897" s="22" t="b">
        <f t="shared" si="658"/>
        <v>0</v>
      </c>
      <c r="I1897" s="22" t="b">
        <f t="shared" si="669"/>
        <v>0</v>
      </c>
      <c r="J1897" s="22" t="b">
        <f t="shared" si="659"/>
        <v>0</v>
      </c>
      <c r="K1897" s="3" t="str">
        <f t="shared" si="660"/>
        <v/>
      </c>
      <c r="L1897" s="3" t="str">
        <f t="shared" si="661"/>
        <v/>
      </c>
      <c r="M1897" s="3" t="str">
        <f t="shared" si="662"/>
        <v/>
      </c>
      <c r="N1897" s="54" t="str">
        <f t="shared" si="670"/>
        <v/>
      </c>
      <c r="O1897" s="3" t="str">
        <f t="shared" si="663"/>
        <v/>
      </c>
      <c r="P1897" s="19" t="str">
        <f t="shared" si="664"/>
        <v/>
      </c>
      <c r="Q1897" s="23">
        <f>_xlfn.XLOOKUP(R1897,summary!C1:C37,summary!B1:B37)</f>
        <v>0</v>
      </c>
      <c r="R1897" s="24" t="str">
        <f t="shared" si="665"/>
        <v>죽전1동</v>
      </c>
      <c r="S1897" s="24" t="str">
        <f t="shared" si="671"/>
        <v>죽전24통</v>
      </c>
      <c r="T1897" s="24" t="str">
        <f t="shared" si="672"/>
        <v>(죽전동)</v>
      </c>
      <c r="U1897" s="24" t="str">
        <f t="shared" si="666"/>
        <v>죽전</v>
      </c>
      <c r="V1897" s="25">
        <f t="shared" si="673"/>
        <v>24</v>
      </c>
      <c r="W1897" s="25">
        <f t="shared" si="667"/>
        <v>9</v>
      </c>
      <c r="X1897" s="5"/>
      <c r="Y1897" s="5"/>
      <c r="Z1897" s="3" t="s">
        <v>95</v>
      </c>
      <c r="AA1897" s="3" t="s">
        <v>1992</v>
      </c>
      <c r="AB1897" s="5"/>
      <c r="AC1897" s="5"/>
      <c r="AD1897" s="5"/>
      <c r="AE1897" s="5"/>
      <c r="AF1897" s="5"/>
      <c r="AG1897" s="5"/>
    </row>
    <row r="1898" spans="1:33" ht="15.95" customHeight="1" x14ac:dyDescent="0.3">
      <c r="A1898" s="22" t="b">
        <f t="shared" si="653"/>
        <v>1</v>
      </c>
      <c r="B1898" s="22" t="b">
        <f t="shared" si="654"/>
        <v>0</v>
      </c>
      <c r="C1898" s="22" t="b">
        <f t="shared" si="655"/>
        <v>0</v>
      </c>
      <c r="D1898" s="22" t="b">
        <f t="shared" si="656"/>
        <v>0</v>
      </c>
      <c r="E1898" s="22" t="b">
        <f t="shared" si="657"/>
        <v>0</v>
      </c>
      <c r="F1898" s="52" t="b">
        <f t="shared" si="668"/>
        <v>0</v>
      </c>
      <c r="G1898" s="22" t="b">
        <f t="shared" si="674"/>
        <v>0</v>
      </c>
      <c r="H1898" s="22" t="b">
        <f t="shared" si="658"/>
        <v>0</v>
      </c>
      <c r="I1898" s="22" t="b">
        <f t="shared" si="669"/>
        <v>0</v>
      </c>
      <c r="J1898" s="22" t="b">
        <f t="shared" si="659"/>
        <v>1</v>
      </c>
      <c r="K1898" s="3" t="str">
        <f t="shared" si="660"/>
        <v/>
      </c>
      <c r="L1898" s="3" t="str">
        <f t="shared" si="661"/>
        <v/>
      </c>
      <c r="M1898" s="3" t="str">
        <f t="shared" si="662"/>
        <v/>
      </c>
      <c r="N1898" s="54" t="str">
        <f t="shared" si="670"/>
        <v/>
      </c>
      <c r="O1898" s="3" t="str">
        <f t="shared" si="663"/>
        <v/>
      </c>
      <c r="P1898" s="19" t="str">
        <f t="shared" si="664"/>
        <v/>
      </c>
      <c r="Q1898" s="23" t="e">
        <f>_xlfn.XLOOKUP(R1898,summary!C1:C37,summary!B1:B37)</f>
        <v>#N/A</v>
      </c>
      <c r="R1898" s="24" t="str">
        <f t="shared" si="665"/>
        <v>읍 면 동</v>
      </c>
      <c r="S1898" s="24" t="str">
        <f t="shared" si="671"/>
        <v>통 리 명</v>
      </c>
      <c r="T1898" s="24" t="str">
        <f t="shared" si="672"/>
        <v/>
      </c>
      <c r="U1898" s="24" t="str">
        <f t="shared" si="666"/>
        <v/>
      </c>
      <c r="V1898" s="25" t="str">
        <f t="shared" si="673"/>
        <v/>
      </c>
      <c r="W1898" s="25" t="str">
        <f t="shared" si="667"/>
        <v/>
      </c>
      <c r="X1898" s="5" t="s">
        <v>121</v>
      </c>
      <c r="Y1898" s="5" t="s">
        <v>122</v>
      </c>
      <c r="Z1898" s="3" t="s">
        <v>59</v>
      </c>
      <c r="AA1898" s="3" t="s">
        <v>2628</v>
      </c>
      <c r="AB1898" s="5"/>
      <c r="AC1898" s="5"/>
      <c r="AD1898" s="5"/>
      <c r="AE1898" s="5"/>
      <c r="AF1898" s="5"/>
      <c r="AG1898" s="5"/>
    </row>
    <row r="1899" spans="1:33" ht="15.95" customHeight="1" x14ac:dyDescent="0.3">
      <c r="A1899" s="22" t="b">
        <f t="shared" si="653"/>
        <v>1</v>
      </c>
      <c r="B1899" s="22" t="b">
        <f t="shared" si="654"/>
        <v>0</v>
      </c>
      <c r="C1899" s="22" t="b">
        <f t="shared" si="655"/>
        <v>0</v>
      </c>
      <c r="D1899" s="22" t="b">
        <f t="shared" si="656"/>
        <v>0</v>
      </c>
      <c r="E1899" s="22" t="b">
        <f t="shared" si="657"/>
        <v>0</v>
      </c>
      <c r="F1899" s="52" t="b">
        <f t="shared" si="668"/>
        <v>0</v>
      </c>
      <c r="G1899" s="22" t="b">
        <f t="shared" si="674"/>
        <v>0</v>
      </c>
      <c r="H1899" s="22" t="b">
        <f t="shared" si="658"/>
        <v>0</v>
      </c>
      <c r="I1899" s="22" t="b">
        <f t="shared" si="669"/>
        <v>0</v>
      </c>
      <c r="J1899" s="22" t="b">
        <f t="shared" si="659"/>
        <v>1</v>
      </c>
      <c r="K1899" s="3" t="str">
        <f t="shared" si="660"/>
        <v>죽전25통</v>
      </c>
      <c r="L1899" s="3" t="str">
        <f t="shared" si="661"/>
        <v>25</v>
      </c>
      <c r="M1899" s="22">
        <f t="shared" si="662"/>
        <v>25</v>
      </c>
      <c r="N1899" s="54" t="str">
        <f t="shared" si="670"/>
        <v>죽전</v>
      </c>
      <c r="O1899" s="3" t="str">
        <f t="shared" si="663"/>
        <v/>
      </c>
      <c r="P1899" s="19" t="str">
        <f t="shared" si="664"/>
        <v/>
      </c>
      <c r="Q1899" s="23">
        <f>_xlfn.XLOOKUP(R1899,summary!C1:C37,summary!B1:B37)</f>
        <v>0</v>
      </c>
      <c r="R1899" s="24" t="str">
        <f t="shared" si="665"/>
        <v>죽전1동</v>
      </c>
      <c r="S1899" s="24" t="str">
        <f t="shared" si="671"/>
        <v>죽전25통</v>
      </c>
      <c r="T1899" s="24" t="str">
        <f t="shared" si="672"/>
        <v>(죽전동)</v>
      </c>
      <c r="U1899" s="24" t="str">
        <f t="shared" si="666"/>
        <v>죽전</v>
      </c>
      <c r="V1899" s="25">
        <f t="shared" si="673"/>
        <v>25</v>
      </c>
      <c r="W1899" s="25">
        <f t="shared" si="667"/>
        <v>1</v>
      </c>
      <c r="X1899" s="40" t="s">
        <v>30</v>
      </c>
      <c r="Y1899" s="5" t="s">
        <v>1993</v>
      </c>
      <c r="Z1899" s="3" t="s">
        <v>63</v>
      </c>
      <c r="AA1899" s="3" t="s">
        <v>1994</v>
      </c>
      <c r="AB1899" s="5"/>
      <c r="AC1899" s="5"/>
      <c r="AD1899" s="5"/>
      <c r="AE1899" s="5"/>
      <c r="AF1899" s="5"/>
      <c r="AG1899" s="5"/>
    </row>
    <row r="1900" spans="1:33" ht="15.95" customHeight="1" x14ac:dyDescent="0.3">
      <c r="A1900" s="22" t="b">
        <f t="shared" si="653"/>
        <v>1</v>
      </c>
      <c r="B1900" s="22" t="b">
        <f t="shared" si="654"/>
        <v>1</v>
      </c>
      <c r="C1900" s="22" t="b">
        <f t="shared" si="655"/>
        <v>1</v>
      </c>
      <c r="D1900" s="22" t="b">
        <f t="shared" si="656"/>
        <v>1</v>
      </c>
      <c r="E1900" s="22" t="b">
        <f t="shared" si="657"/>
        <v>1</v>
      </c>
      <c r="F1900" s="52" t="b">
        <f t="shared" si="668"/>
        <v>0</v>
      </c>
      <c r="G1900" s="22" t="b">
        <f t="shared" si="674"/>
        <v>0</v>
      </c>
      <c r="H1900" s="22" t="b">
        <f t="shared" si="658"/>
        <v>0</v>
      </c>
      <c r="I1900" s="22" t="b">
        <f t="shared" si="669"/>
        <v>0</v>
      </c>
      <c r="J1900" s="22" t="b">
        <f t="shared" si="659"/>
        <v>0</v>
      </c>
      <c r="K1900" s="3" t="str">
        <f t="shared" si="660"/>
        <v/>
      </c>
      <c r="L1900" s="3" t="str">
        <f t="shared" si="661"/>
        <v/>
      </c>
      <c r="M1900" s="3" t="str">
        <f t="shared" si="662"/>
        <v/>
      </c>
      <c r="N1900" s="54" t="str">
        <f t="shared" si="670"/>
        <v/>
      </c>
      <c r="O1900" s="3" t="str">
        <f t="shared" si="663"/>
        <v/>
      </c>
      <c r="P1900" s="19" t="str">
        <f t="shared" si="664"/>
        <v>(죽전동)</v>
      </c>
      <c r="Q1900" s="23">
        <f>_xlfn.XLOOKUP(R1900,summary!C1:C37,summary!B1:B37)</f>
        <v>0</v>
      </c>
      <c r="R1900" s="24" t="str">
        <f t="shared" si="665"/>
        <v>죽전1동</v>
      </c>
      <c r="S1900" s="24" t="str">
        <f t="shared" si="671"/>
        <v>죽전25통</v>
      </c>
      <c r="T1900" s="24" t="str">
        <f t="shared" si="672"/>
        <v>(죽전동)</v>
      </c>
      <c r="U1900" s="24" t="str">
        <f t="shared" si="666"/>
        <v>죽전</v>
      </c>
      <c r="V1900" s="25">
        <f t="shared" si="673"/>
        <v>25</v>
      </c>
      <c r="W1900" s="25">
        <f t="shared" si="667"/>
        <v>2</v>
      </c>
      <c r="X1900" s="41"/>
      <c r="Y1900" s="5" t="s">
        <v>1782</v>
      </c>
      <c r="Z1900" s="3" t="s">
        <v>65</v>
      </c>
      <c r="AA1900" s="3" t="s">
        <v>1995</v>
      </c>
      <c r="AB1900" s="5"/>
      <c r="AC1900" s="5"/>
      <c r="AD1900" s="5"/>
      <c r="AE1900" s="5"/>
      <c r="AF1900" s="5"/>
      <c r="AG1900" s="5"/>
    </row>
    <row r="1901" spans="1:33" ht="15.95" customHeight="1" x14ac:dyDescent="0.3">
      <c r="A1901" s="22" t="b">
        <f t="shared" si="653"/>
        <v>0</v>
      </c>
      <c r="B1901" s="22" t="b">
        <f t="shared" si="654"/>
        <v>0</v>
      </c>
      <c r="C1901" s="22" t="b">
        <f t="shared" si="655"/>
        <v>0</v>
      </c>
      <c r="D1901" s="22" t="b">
        <f t="shared" si="656"/>
        <v>0</v>
      </c>
      <c r="E1901" s="22" t="b">
        <f t="shared" si="657"/>
        <v>0</v>
      </c>
      <c r="F1901" s="52" t="b">
        <f t="shared" si="668"/>
        <v>0</v>
      </c>
      <c r="G1901" s="22" t="b">
        <f t="shared" si="674"/>
        <v>0</v>
      </c>
      <c r="H1901" s="22" t="b">
        <f t="shared" si="658"/>
        <v>0</v>
      </c>
      <c r="I1901" s="22" t="b">
        <f t="shared" si="669"/>
        <v>0</v>
      </c>
      <c r="J1901" s="22" t="b">
        <f t="shared" si="659"/>
        <v>0</v>
      </c>
      <c r="K1901" s="3" t="str">
        <f t="shared" si="660"/>
        <v/>
      </c>
      <c r="L1901" s="3" t="str">
        <f t="shared" si="661"/>
        <v/>
      </c>
      <c r="M1901" s="3" t="str">
        <f t="shared" si="662"/>
        <v/>
      </c>
      <c r="N1901" s="54" t="str">
        <f t="shared" si="670"/>
        <v/>
      </c>
      <c r="O1901" s="3" t="str">
        <f t="shared" si="663"/>
        <v/>
      </c>
      <c r="P1901" s="19" t="str">
        <f t="shared" si="664"/>
        <v/>
      </c>
      <c r="Q1901" s="23">
        <f>_xlfn.XLOOKUP(R1901,summary!C1:C37,summary!B1:B37)</f>
        <v>0</v>
      </c>
      <c r="R1901" s="24" t="str">
        <f t="shared" si="665"/>
        <v>죽전1동</v>
      </c>
      <c r="S1901" s="24" t="str">
        <f t="shared" si="671"/>
        <v>죽전25통</v>
      </c>
      <c r="T1901" s="24" t="str">
        <f t="shared" si="672"/>
        <v>(죽전동)</v>
      </c>
      <c r="U1901" s="24" t="str">
        <f t="shared" si="666"/>
        <v>죽전</v>
      </c>
      <c r="V1901" s="25">
        <f t="shared" si="673"/>
        <v>25</v>
      </c>
      <c r="W1901" s="25">
        <f t="shared" si="667"/>
        <v>3</v>
      </c>
      <c r="X1901" s="41"/>
      <c r="Y1901" s="5"/>
      <c r="Z1901" s="3" t="s">
        <v>67</v>
      </c>
      <c r="AA1901" s="3" t="s">
        <v>1996</v>
      </c>
      <c r="AB1901" s="5"/>
      <c r="AC1901" s="5"/>
      <c r="AD1901" s="5"/>
      <c r="AE1901" s="5"/>
      <c r="AF1901" s="5"/>
      <c r="AG1901" s="5"/>
    </row>
    <row r="1902" spans="1:33" ht="15.95" customHeight="1" x14ac:dyDescent="0.3">
      <c r="A1902" s="22" t="b">
        <f t="shared" si="653"/>
        <v>0</v>
      </c>
      <c r="B1902" s="22" t="b">
        <f t="shared" si="654"/>
        <v>0</v>
      </c>
      <c r="C1902" s="22" t="b">
        <f t="shared" si="655"/>
        <v>0</v>
      </c>
      <c r="D1902" s="22" t="b">
        <f t="shared" si="656"/>
        <v>0</v>
      </c>
      <c r="E1902" s="22" t="b">
        <f t="shared" si="657"/>
        <v>0</v>
      </c>
      <c r="F1902" s="52" t="b">
        <f t="shared" si="668"/>
        <v>0</v>
      </c>
      <c r="G1902" s="22" t="b">
        <f t="shared" si="674"/>
        <v>0</v>
      </c>
      <c r="H1902" s="22" t="b">
        <f t="shared" si="658"/>
        <v>0</v>
      </c>
      <c r="I1902" s="22" t="b">
        <f t="shared" si="669"/>
        <v>0</v>
      </c>
      <c r="J1902" s="22" t="b">
        <f t="shared" si="659"/>
        <v>0</v>
      </c>
      <c r="K1902" s="3" t="str">
        <f t="shared" si="660"/>
        <v/>
      </c>
      <c r="L1902" s="3" t="str">
        <f t="shared" si="661"/>
        <v/>
      </c>
      <c r="M1902" s="3" t="str">
        <f t="shared" si="662"/>
        <v/>
      </c>
      <c r="N1902" s="54" t="str">
        <f t="shared" si="670"/>
        <v/>
      </c>
      <c r="O1902" s="3" t="str">
        <f t="shared" si="663"/>
        <v/>
      </c>
      <c r="P1902" s="19" t="str">
        <f t="shared" si="664"/>
        <v/>
      </c>
      <c r="Q1902" s="23">
        <f>_xlfn.XLOOKUP(R1902,summary!C1:C37,summary!B1:B37)</f>
        <v>0</v>
      </c>
      <c r="R1902" s="24" t="str">
        <f t="shared" si="665"/>
        <v>죽전1동</v>
      </c>
      <c r="S1902" s="24" t="str">
        <f t="shared" si="671"/>
        <v>죽전25통</v>
      </c>
      <c r="T1902" s="24" t="str">
        <f t="shared" si="672"/>
        <v>(죽전동)</v>
      </c>
      <c r="U1902" s="24" t="str">
        <f t="shared" si="666"/>
        <v>죽전</v>
      </c>
      <c r="V1902" s="25">
        <f t="shared" si="673"/>
        <v>25</v>
      </c>
      <c r="W1902" s="25">
        <f t="shared" si="667"/>
        <v>4</v>
      </c>
      <c r="X1902" s="41"/>
      <c r="Y1902" s="3"/>
      <c r="Z1902" s="3" t="s">
        <v>73</v>
      </c>
      <c r="AA1902" s="3" t="s">
        <v>1997</v>
      </c>
      <c r="AB1902" s="5"/>
      <c r="AC1902" s="5"/>
      <c r="AD1902" s="5"/>
      <c r="AE1902" s="5"/>
      <c r="AF1902" s="5"/>
      <c r="AG1902" s="5"/>
    </row>
    <row r="1903" spans="1:33" ht="15.95" customHeight="1" x14ac:dyDescent="0.3">
      <c r="A1903" s="22" t="b">
        <f t="shared" si="653"/>
        <v>0</v>
      </c>
      <c r="B1903" s="22" t="b">
        <f t="shared" si="654"/>
        <v>0</v>
      </c>
      <c r="C1903" s="22" t="b">
        <f t="shared" si="655"/>
        <v>0</v>
      </c>
      <c r="D1903" s="22" t="b">
        <f t="shared" si="656"/>
        <v>0</v>
      </c>
      <c r="E1903" s="22" t="b">
        <f t="shared" si="657"/>
        <v>0</v>
      </c>
      <c r="F1903" s="52" t="b">
        <f t="shared" si="668"/>
        <v>0</v>
      </c>
      <c r="G1903" s="22" t="b">
        <f t="shared" si="674"/>
        <v>0</v>
      </c>
      <c r="H1903" s="22" t="b">
        <f t="shared" si="658"/>
        <v>0</v>
      </c>
      <c r="I1903" s="22" t="b">
        <f t="shared" si="669"/>
        <v>0</v>
      </c>
      <c r="J1903" s="22" t="b">
        <f t="shared" si="659"/>
        <v>0</v>
      </c>
      <c r="K1903" s="3" t="str">
        <f t="shared" si="660"/>
        <v/>
      </c>
      <c r="L1903" s="3" t="str">
        <f t="shared" si="661"/>
        <v/>
      </c>
      <c r="M1903" s="3" t="str">
        <f t="shared" si="662"/>
        <v/>
      </c>
      <c r="N1903" s="54" t="str">
        <f t="shared" si="670"/>
        <v/>
      </c>
      <c r="O1903" s="3" t="str">
        <f t="shared" si="663"/>
        <v/>
      </c>
      <c r="P1903" s="19" t="str">
        <f t="shared" si="664"/>
        <v/>
      </c>
      <c r="Q1903" s="23">
        <f>_xlfn.XLOOKUP(R1903,summary!C1:C37,summary!B1:B37)</f>
        <v>0</v>
      </c>
      <c r="R1903" s="24" t="str">
        <f t="shared" si="665"/>
        <v>죽전1동</v>
      </c>
      <c r="S1903" s="24" t="str">
        <f t="shared" si="671"/>
        <v>죽전25통</v>
      </c>
      <c r="T1903" s="24" t="str">
        <f t="shared" si="672"/>
        <v>(죽전동)</v>
      </c>
      <c r="U1903" s="24" t="str">
        <f t="shared" si="666"/>
        <v>죽전</v>
      </c>
      <c r="V1903" s="25">
        <f t="shared" si="673"/>
        <v>25</v>
      </c>
      <c r="W1903" s="25">
        <f t="shared" si="667"/>
        <v>5</v>
      </c>
      <c r="X1903" s="41"/>
      <c r="Y1903" s="3"/>
      <c r="Z1903" s="3" t="s">
        <v>87</v>
      </c>
      <c r="AA1903" s="3" t="s">
        <v>1998</v>
      </c>
      <c r="AB1903" s="5"/>
      <c r="AC1903" s="5"/>
      <c r="AD1903" s="5"/>
      <c r="AE1903" s="5"/>
      <c r="AF1903" s="5"/>
      <c r="AG1903" s="5"/>
    </row>
    <row r="1904" spans="1:33" ht="15.95" customHeight="1" x14ac:dyDescent="0.3">
      <c r="A1904" s="22" t="b">
        <f t="shared" si="653"/>
        <v>0</v>
      </c>
      <c r="B1904" s="22" t="b">
        <f t="shared" si="654"/>
        <v>0</v>
      </c>
      <c r="C1904" s="22" t="b">
        <f t="shared" si="655"/>
        <v>0</v>
      </c>
      <c r="D1904" s="22" t="b">
        <f t="shared" si="656"/>
        <v>0</v>
      </c>
      <c r="E1904" s="22" t="b">
        <f t="shared" si="657"/>
        <v>0</v>
      </c>
      <c r="F1904" s="52" t="b">
        <f t="shared" si="668"/>
        <v>0</v>
      </c>
      <c r="G1904" s="22" t="b">
        <f t="shared" si="674"/>
        <v>0</v>
      </c>
      <c r="H1904" s="22" t="b">
        <f t="shared" si="658"/>
        <v>0</v>
      </c>
      <c r="I1904" s="22" t="b">
        <f t="shared" si="669"/>
        <v>0</v>
      </c>
      <c r="J1904" s="22" t="b">
        <f t="shared" si="659"/>
        <v>0</v>
      </c>
      <c r="K1904" s="3" t="str">
        <f t="shared" si="660"/>
        <v/>
      </c>
      <c r="L1904" s="3" t="str">
        <f t="shared" si="661"/>
        <v/>
      </c>
      <c r="M1904" s="22" t="str">
        <f t="shared" si="662"/>
        <v/>
      </c>
      <c r="N1904" s="54" t="str">
        <f t="shared" si="670"/>
        <v/>
      </c>
      <c r="O1904" s="3" t="str">
        <f t="shared" si="663"/>
        <v/>
      </c>
      <c r="P1904" s="19" t="str">
        <f t="shared" si="664"/>
        <v/>
      </c>
      <c r="Q1904" s="23">
        <f>_xlfn.XLOOKUP(R1904,summary!C1:C37,summary!B1:B37)</f>
        <v>0</v>
      </c>
      <c r="R1904" s="24" t="str">
        <f t="shared" si="665"/>
        <v>죽전1동</v>
      </c>
      <c r="S1904" s="24" t="str">
        <f t="shared" si="671"/>
        <v>죽전25통</v>
      </c>
      <c r="T1904" s="24" t="str">
        <f t="shared" si="672"/>
        <v>(죽전동)</v>
      </c>
      <c r="U1904" s="24" t="str">
        <f t="shared" si="666"/>
        <v>죽전</v>
      </c>
      <c r="V1904" s="25">
        <f t="shared" si="673"/>
        <v>25</v>
      </c>
      <c r="W1904" s="25">
        <f t="shared" si="667"/>
        <v>6</v>
      </c>
      <c r="X1904" s="41"/>
      <c r="Y1904" s="5"/>
      <c r="Z1904" s="3" t="s">
        <v>89</v>
      </c>
      <c r="AA1904" s="3" t="s">
        <v>1999</v>
      </c>
      <c r="AB1904" s="5"/>
      <c r="AC1904" s="5"/>
      <c r="AD1904" s="5"/>
      <c r="AE1904" s="5"/>
      <c r="AF1904" s="5"/>
      <c r="AG1904" s="5"/>
    </row>
    <row r="1905" spans="1:33" ht="15.95" customHeight="1" x14ac:dyDescent="0.3">
      <c r="A1905" s="22" t="b">
        <f t="shared" si="653"/>
        <v>0</v>
      </c>
      <c r="B1905" s="22" t="b">
        <f t="shared" si="654"/>
        <v>0</v>
      </c>
      <c r="C1905" s="22" t="b">
        <f t="shared" si="655"/>
        <v>0</v>
      </c>
      <c r="D1905" s="22" t="b">
        <f t="shared" si="656"/>
        <v>0</v>
      </c>
      <c r="E1905" s="22" t="b">
        <f t="shared" si="657"/>
        <v>0</v>
      </c>
      <c r="F1905" s="52" t="b">
        <f t="shared" si="668"/>
        <v>0</v>
      </c>
      <c r="G1905" s="22" t="b">
        <f t="shared" si="674"/>
        <v>0</v>
      </c>
      <c r="H1905" s="22" t="b">
        <f t="shared" si="658"/>
        <v>0</v>
      </c>
      <c r="I1905" s="22" t="b">
        <f t="shared" si="669"/>
        <v>0</v>
      </c>
      <c r="J1905" s="22" t="b">
        <f t="shared" si="659"/>
        <v>0</v>
      </c>
      <c r="K1905" s="3" t="str">
        <f t="shared" si="660"/>
        <v/>
      </c>
      <c r="L1905" s="3" t="str">
        <f t="shared" si="661"/>
        <v/>
      </c>
      <c r="M1905" s="3" t="str">
        <f t="shared" si="662"/>
        <v/>
      </c>
      <c r="N1905" s="54" t="str">
        <f t="shared" si="670"/>
        <v/>
      </c>
      <c r="O1905" s="3" t="str">
        <f t="shared" si="663"/>
        <v/>
      </c>
      <c r="P1905" s="19" t="str">
        <f t="shared" si="664"/>
        <v/>
      </c>
      <c r="Q1905" s="23">
        <f>_xlfn.XLOOKUP(R1905,summary!C1:C37,summary!B1:B37)</f>
        <v>0</v>
      </c>
      <c r="R1905" s="24" t="str">
        <f t="shared" si="665"/>
        <v>죽전1동</v>
      </c>
      <c r="S1905" s="24" t="str">
        <f t="shared" si="671"/>
        <v>죽전25통</v>
      </c>
      <c r="T1905" s="24" t="str">
        <f t="shared" si="672"/>
        <v>(죽전동)</v>
      </c>
      <c r="U1905" s="24" t="str">
        <f t="shared" si="666"/>
        <v>죽전</v>
      </c>
      <c r="V1905" s="25">
        <f t="shared" si="673"/>
        <v>25</v>
      </c>
      <c r="W1905" s="25">
        <f t="shared" si="667"/>
        <v>7</v>
      </c>
      <c r="X1905" s="41"/>
      <c r="Y1905" s="5"/>
      <c r="Z1905" s="3" t="s">
        <v>91</v>
      </c>
      <c r="AA1905" s="3" t="s">
        <v>2000</v>
      </c>
      <c r="AB1905" s="5"/>
      <c r="AC1905" s="5"/>
      <c r="AD1905" s="5"/>
      <c r="AE1905" s="5"/>
      <c r="AF1905" s="5"/>
      <c r="AG1905" s="5"/>
    </row>
    <row r="1906" spans="1:33" ht="15.95" customHeight="1" x14ac:dyDescent="0.3">
      <c r="A1906" s="22" t="b">
        <f t="shared" si="653"/>
        <v>0</v>
      </c>
      <c r="B1906" s="22" t="b">
        <f t="shared" si="654"/>
        <v>0</v>
      </c>
      <c r="C1906" s="22" t="b">
        <f t="shared" si="655"/>
        <v>0</v>
      </c>
      <c r="D1906" s="22" t="b">
        <f t="shared" si="656"/>
        <v>0</v>
      </c>
      <c r="E1906" s="22" t="b">
        <f t="shared" si="657"/>
        <v>0</v>
      </c>
      <c r="F1906" s="52" t="b">
        <f t="shared" si="668"/>
        <v>0</v>
      </c>
      <c r="G1906" s="22" t="b">
        <f t="shared" si="674"/>
        <v>0</v>
      </c>
      <c r="H1906" s="22" t="b">
        <f t="shared" si="658"/>
        <v>0</v>
      </c>
      <c r="I1906" s="22" t="b">
        <f t="shared" si="669"/>
        <v>0</v>
      </c>
      <c r="J1906" s="22" t="b">
        <f t="shared" si="659"/>
        <v>0</v>
      </c>
      <c r="K1906" s="3" t="str">
        <f t="shared" si="660"/>
        <v/>
      </c>
      <c r="L1906" s="3" t="str">
        <f t="shared" si="661"/>
        <v/>
      </c>
      <c r="M1906" s="3" t="str">
        <f t="shared" si="662"/>
        <v/>
      </c>
      <c r="N1906" s="54" t="str">
        <f t="shared" si="670"/>
        <v/>
      </c>
      <c r="O1906" s="3" t="str">
        <f t="shared" si="663"/>
        <v/>
      </c>
      <c r="P1906" s="19" t="str">
        <f t="shared" si="664"/>
        <v/>
      </c>
      <c r="Q1906" s="23">
        <f>_xlfn.XLOOKUP(R1906,summary!C1:C37,summary!B1:B37)</f>
        <v>0</v>
      </c>
      <c r="R1906" s="24" t="str">
        <f t="shared" si="665"/>
        <v>죽전1동</v>
      </c>
      <c r="S1906" s="24" t="str">
        <f t="shared" si="671"/>
        <v>죽전25통</v>
      </c>
      <c r="T1906" s="24" t="str">
        <f t="shared" si="672"/>
        <v>(죽전동)</v>
      </c>
      <c r="U1906" s="24" t="str">
        <f t="shared" si="666"/>
        <v>죽전</v>
      </c>
      <c r="V1906" s="25">
        <f t="shared" si="673"/>
        <v>25</v>
      </c>
      <c r="W1906" s="25">
        <f t="shared" si="667"/>
        <v>8</v>
      </c>
      <c r="X1906" s="41"/>
      <c r="Y1906" s="5"/>
      <c r="Z1906" s="3" t="s">
        <v>93</v>
      </c>
      <c r="AA1906" s="3" t="s">
        <v>2001</v>
      </c>
      <c r="AB1906" s="5"/>
      <c r="AC1906" s="5"/>
      <c r="AD1906" s="5"/>
      <c r="AE1906" s="5"/>
      <c r="AF1906" s="5"/>
      <c r="AG1906" s="5"/>
    </row>
    <row r="1907" spans="1:33" ht="15.95" customHeight="1" x14ac:dyDescent="0.3">
      <c r="A1907" s="22" t="b">
        <f t="shared" si="653"/>
        <v>0</v>
      </c>
      <c r="B1907" s="22" t="b">
        <f t="shared" si="654"/>
        <v>0</v>
      </c>
      <c r="C1907" s="22" t="b">
        <f t="shared" si="655"/>
        <v>0</v>
      </c>
      <c r="D1907" s="22" t="b">
        <f t="shared" si="656"/>
        <v>0</v>
      </c>
      <c r="E1907" s="22" t="b">
        <f t="shared" si="657"/>
        <v>0</v>
      </c>
      <c r="F1907" s="52" t="b">
        <f t="shared" si="668"/>
        <v>0</v>
      </c>
      <c r="G1907" s="22" t="b">
        <f t="shared" si="674"/>
        <v>0</v>
      </c>
      <c r="H1907" s="22" t="b">
        <f t="shared" si="658"/>
        <v>0</v>
      </c>
      <c r="I1907" s="22" t="b">
        <f t="shared" si="669"/>
        <v>0</v>
      </c>
      <c r="J1907" s="22" t="b">
        <f t="shared" si="659"/>
        <v>0</v>
      </c>
      <c r="K1907" s="3" t="str">
        <f t="shared" si="660"/>
        <v/>
      </c>
      <c r="L1907" s="3" t="str">
        <f t="shared" si="661"/>
        <v/>
      </c>
      <c r="M1907" s="3" t="str">
        <f t="shared" si="662"/>
        <v/>
      </c>
      <c r="N1907" s="54" t="str">
        <f t="shared" si="670"/>
        <v/>
      </c>
      <c r="O1907" s="3" t="str">
        <f t="shared" si="663"/>
        <v/>
      </c>
      <c r="P1907" s="19" t="str">
        <f t="shared" si="664"/>
        <v/>
      </c>
      <c r="Q1907" s="23">
        <f>_xlfn.XLOOKUP(R1907,summary!C1:C37,summary!B1:B37)</f>
        <v>0</v>
      </c>
      <c r="R1907" s="24" t="str">
        <f t="shared" si="665"/>
        <v>죽전1동</v>
      </c>
      <c r="S1907" s="24" t="str">
        <f t="shared" si="671"/>
        <v>죽전25통</v>
      </c>
      <c r="T1907" s="24" t="str">
        <f t="shared" si="672"/>
        <v>(죽전동)</v>
      </c>
      <c r="U1907" s="24" t="str">
        <f t="shared" si="666"/>
        <v>죽전</v>
      </c>
      <c r="V1907" s="25">
        <f t="shared" si="673"/>
        <v>25</v>
      </c>
      <c r="W1907" s="25">
        <f t="shared" si="667"/>
        <v>9</v>
      </c>
      <c r="X1907" s="41"/>
      <c r="Y1907" s="5"/>
      <c r="Z1907" s="3" t="s">
        <v>95</v>
      </c>
      <c r="AA1907" s="3" t="s">
        <v>2002</v>
      </c>
      <c r="AB1907" s="5"/>
      <c r="AC1907" s="5"/>
      <c r="AD1907" s="5"/>
      <c r="AE1907" s="5"/>
      <c r="AF1907" s="5"/>
      <c r="AG1907" s="5"/>
    </row>
    <row r="1908" spans="1:33" ht="15.95" customHeight="1" x14ac:dyDescent="0.3">
      <c r="A1908" s="22" t="b">
        <f t="shared" si="653"/>
        <v>0</v>
      </c>
      <c r="B1908" s="22" t="b">
        <f t="shared" si="654"/>
        <v>0</v>
      </c>
      <c r="C1908" s="22" t="b">
        <f t="shared" si="655"/>
        <v>0</v>
      </c>
      <c r="D1908" s="22" t="b">
        <f t="shared" si="656"/>
        <v>0</v>
      </c>
      <c r="E1908" s="22" t="b">
        <f t="shared" si="657"/>
        <v>0</v>
      </c>
      <c r="F1908" s="52" t="b">
        <f t="shared" si="668"/>
        <v>0</v>
      </c>
      <c r="G1908" s="22" t="b">
        <f t="shared" si="674"/>
        <v>0</v>
      </c>
      <c r="H1908" s="22" t="b">
        <f t="shared" si="658"/>
        <v>0</v>
      </c>
      <c r="I1908" s="22" t="b">
        <f t="shared" si="669"/>
        <v>0</v>
      </c>
      <c r="J1908" s="22" t="b">
        <f t="shared" si="659"/>
        <v>0</v>
      </c>
      <c r="K1908" s="3" t="str">
        <f t="shared" si="660"/>
        <v/>
      </c>
      <c r="L1908" s="3" t="str">
        <f t="shared" si="661"/>
        <v/>
      </c>
      <c r="M1908" s="3" t="str">
        <f t="shared" si="662"/>
        <v/>
      </c>
      <c r="N1908" s="54" t="str">
        <f t="shared" si="670"/>
        <v/>
      </c>
      <c r="O1908" s="3" t="str">
        <f t="shared" si="663"/>
        <v/>
      </c>
      <c r="P1908" s="19" t="str">
        <f t="shared" si="664"/>
        <v/>
      </c>
      <c r="Q1908" s="23">
        <f>_xlfn.XLOOKUP(R1908,summary!C1:C37,summary!B1:B37)</f>
        <v>0</v>
      </c>
      <c r="R1908" s="24" t="str">
        <f t="shared" si="665"/>
        <v>죽전1동</v>
      </c>
      <c r="S1908" s="24" t="str">
        <f t="shared" si="671"/>
        <v>죽전25통</v>
      </c>
      <c r="T1908" s="24" t="str">
        <f t="shared" si="672"/>
        <v>(죽전동)</v>
      </c>
      <c r="U1908" s="24" t="str">
        <f t="shared" si="666"/>
        <v>죽전</v>
      </c>
      <c r="V1908" s="25">
        <f t="shared" si="673"/>
        <v>25</v>
      </c>
      <c r="W1908" s="25">
        <f t="shared" si="667"/>
        <v>10</v>
      </c>
      <c r="X1908" s="41"/>
      <c r="Y1908" s="5"/>
      <c r="Z1908" s="3" t="s">
        <v>97</v>
      </c>
      <c r="AA1908" s="3" t="s">
        <v>2003</v>
      </c>
      <c r="AB1908" s="5"/>
      <c r="AC1908" s="5"/>
      <c r="AD1908" s="5"/>
      <c r="AE1908" s="5"/>
      <c r="AF1908" s="5"/>
      <c r="AG1908" s="5"/>
    </row>
    <row r="1909" spans="1:33" ht="15.95" customHeight="1" x14ac:dyDescent="0.3">
      <c r="A1909" s="22" t="b">
        <f t="shared" si="653"/>
        <v>0</v>
      </c>
      <c r="B1909" s="22" t="b">
        <f t="shared" si="654"/>
        <v>0</v>
      </c>
      <c r="C1909" s="22" t="b">
        <f t="shared" si="655"/>
        <v>0</v>
      </c>
      <c r="D1909" s="22" t="b">
        <f t="shared" si="656"/>
        <v>0</v>
      </c>
      <c r="E1909" s="22" t="b">
        <f t="shared" si="657"/>
        <v>0</v>
      </c>
      <c r="F1909" s="52" t="b">
        <f t="shared" si="668"/>
        <v>0</v>
      </c>
      <c r="G1909" s="22" t="b">
        <f t="shared" si="674"/>
        <v>0</v>
      </c>
      <c r="H1909" s="22" t="b">
        <f t="shared" si="658"/>
        <v>0</v>
      </c>
      <c r="I1909" s="22" t="b">
        <f t="shared" si="669"/>
        <v>0</v>
      </c>
      <c r="J1909" s="22" t="b">
        <f t="shared" si="659"/>
        <v>0</v>
      </c>
      <c r="K1909" s="3" t="str">
        <f t="shared" si="660"/>
        <v/>
      </c>
      <c r="L1909" s="3" t="str">
        <f t="shared" si="661"/>
        <v/>
      </c>
      <c r="M1909" s="3" t="str">
        <f t="shared" si="662"/>
        <v/>
      </c>
      <c r="N1909" s="54" t="str">
        <f t="shared" si="670"/>
        <v/>
      </c>
      <c r="O1909" s="3" t="str">
        <f t="shared" si="663"/>
        <v/>
      </c>
      <c r="P1909" s="19" t="str">
        <f t="shared" si="664"/>
        <v/>
      </c>
      <c r="Q1909" s="23">
        <f>_xlfn.XLOOKUP(R1909,summary!C1:C37,summary!B1:B37)</f>
        <v>0</v>
      </c>
      <c r="R1909" s="24" t="str">
        <f t="shared" si="665"/>
        <v>죽전1동</v>
      </c>
      <c r="S1909" s="24" t="str">
        <f t="shared" si="671"/>
        <v>죽전25통</v>
      </c>
      <c r="T1909" s="24" t="str">
        <f t="shared" si="672"/>
        <v>(죽전동)</v>
      </c>
      <c r="U1909" s="24" t="str">
        <f t="shared" si="666"/>
        <v>죽전</v>
      </c>
      <c r="V1909" s="25">
        <f t="shared" si="673"/>
        <v>25</v>
      </c>
      <c r="W1909" s="25">
        <f t="shared" si="667"/>
        <v>11</v>
      </c>
      <c r="X1909" s="41"/>
      <c r="Y1909" s="5"/>
      <c r="Z1909" s="3" t="s">
        <v>99</v>
      </c>
      <c r="AA1909" s="3" t="s">
        <v>2004</v>
      </c>
      <c r="AB1909" s="5"/>
      <c r="AC1909" s="5"/>
      <c r="AD1909" s="5"/>
      <c r="AE1909" s="5"/>
      <c r="AF1909" s="5"/>
      <c r="AG1909" s="5"/>
    </row>
    <row r="1910" spans="1:33" ht="15.95" customHeight="1" x14ac:dyDescent="0.3">
      <c r="A1910" s="22" t="b">
        <f t="shared" si="653"/>
        <v>0</v>
      </c>
      <c r="B1910" s="22" t="b">
        <f t="shared" si="654"/>
        <v>0</v>
      </c>
      <c r="C1910" s="22" t="b">
        <f t="shared" si="655"/>
        <v>0</v>
      </c>
      <c r="D1910" s="22" t="b">
        <f t="shared" si="656"/>
        <v>0</v>
      </c>
      <c r="E1910" s="22" t="b">
        <f t="shared" si="657"/>
        <v>0</v>
      </c>
      <c r="F1910" s="52" t="b">
        <f t="shared" si="668"/>
        <v>0</v>
      </c>
      <c r="G1910" s="22" t="b">
        <f t="shared" si="674"/>
        <v>0</v>
      </c>
      <c r="H1910" s="22" t="b">
        <f t="shared" si="658"/>
        <v>0</v>
      </c>
      <c r="I1910" s="22" t="b">
        <f t="shared" si="669"/>
        <v>0</v>
      </c>
      <c r="J1910" s="22" t="b">
        <f t="shared" si="659"/>
        <v>0</v>
      </c>
      <c r="K1910" s="3" t="str">
        <f t="shared" si="660"/>
        <v/>
      </c>
      <c r="L1910" s="3" t="str">
        <f t="shared" si="661"/>
        <v/>
      </c>
      <c r="M1910" s="3" t="str">
        <f t="shared" si="662"/>
        <v/>
      </c>
      <c r="N1910" s="54" t="str">
        <f t="shared" si="670"/>
        <v/>
      </c>
      <c r="O1910" s="3" t="str">
        <f t="shared" si="663"/>
        <v/>
      </c>
      <c r="P1910" s="19" t="str">
        <f t="shared" si="664"/>
        <v/>
      </c>
      <c r="Q1910" s="23">
        <f>_xlfn.XLOOKUP(R1910,summary!C1:C37,summary!B1:B37)</f>
        <v>0</v>
      </c>
      <c r="R1910" s="24" t="str">
        <f t="shared" si="665"/>
        <v>죽전1동</v>
      </c>
      <c r="S1910" s="24" t="str">
        <f t="shared" si="671"/>
        <v>죽전25통</v>
      </c>
      <c r="T1910" s="24" t="str">
        <f t="shared" si="672"/>
        <v>(죽전동)</v>
      </c>
      <c r="U1910" s="24" t="str">
        <f t="shared" si="666"/>
        <v>죽전</v>
      </c>
      <c r="V1910" s="25">
        <f t="shared" si="673"/>
        <v>25</v>
      </c>
      <c r="W1910" s="25">
        <f t="shared" si="667"/>
        <v>12</v>
      </c>
      <c r="X1910" s="41"/>
      <c r="Y1910" s="5"/>
      <c r="Z1910" s="3" t="s">
        <v>101</v>
      </c>
      <c r="AA1910" s="3" t="s">
        <v>2005</v>
      </c>
      <c r="AB1910" s="5"/>
      <c r="AC1910" s="5"/>
      <c r="AD1910" s="5"/>
      <c r="AE1910" s="5"/>
      <c r="AF1910" s="5"/>
      <c r="AG1910" s="5"/>
    </row>
    <row r="1911" spans="1:33" ht="15.95" customHeight="1" x14ac:dyDescent="0.3">
      <c r="A1911" s="22" t="b">
        <f t="shared" si="653"/>
        <v>1</v>
      </c>
      <c r="B1911" s="22" t="b">
        <f t="shared" si="654"/>
        <v>0</v>
      </c>
      <c r="C1911" s="22" t="b">
        <f t="shared" si="655"/>
        <v>0</v>
      </c>
      <c r="D1911" s="22" t="b">
        <f t="shared" si="656"/>
        <v>0</v>
      </c>
      <c r="E1911" s="22" t="b">
        <f t="shared" si="657"/>
        <v>0</v>
      </c>
      <c r="F1911" s="52" t="b">
        <f t="shared" si="668"/>
        <v>0</v>
      </c>
      <c r="G1911" s="22" t="b">
        <f t="shared" si="674"/>
        <v>0</v>
      </c>
      <c r="H1911" s="22" t="b">
        <f t="shared" si="658"/>
        <v>0</v>
      </c>
      <c r="I1911" s="22" t="b">
        <f t="shared" si="669"/>
        <v>0</v>
      </c>
      <c r="J1911" s="22" t="b">
        <f t="shared" si="659"/>
        <v>1</v>
      </c>
      <c r="K1911" s="3" t="str">
        <f t="shared" si="660"/>
        <v>죽전26통</v>
      </c>
      <c r="L1911" s="3" t="str">
        <f t="shared" si="661"/>
        <v>26</v>
      </c>
      <c r="M1911" s="3">
        <f t="shared" si="662"/>
        <v>26</v>
      </c>
      <c r="N1911" s="54" t="str">
        <f t="shared" si="670"/>
        <v>죽전</v>
      </c>
      <c r="O1911" s="3" t="str">
        <f t="shared" si="663"/>
        <v/>
      </c>
      <c r="P1911" s="19" t="str">
        <f t="shared" si="664"/>
        <v/>
      </c>
      <c r="Q1911" s="23">
        <f>_xlfn.XLOOKUP(R1911,summary!C1:C37,summary!B1:B37)</f>
        <v>0</v>
      </c>
      <c r="R1911" s="24" t="str">
        <f t="shared" si="665"/>
        <v>죽전1동</v>
      </c>
      <c r="S1911" s="24" t="str">
        <f t="shared" si="671"/>
        <v>죽전26통</v>
      </c>
      <c r="T1911" s="24" t="str">
        <f t="shared" si="672"/>
        <v>(죽전동)</v>
      </c>
      <c r="U1911" s="24" t="str">
        <f t="shared" si="666"/>
        <v>죽전</v>
      </c>
      <c r="V1911" s="25">
        <f t="shared" si="673"/>
        <v>26</v>
      </c>
      <c r="W1911" s="25">
        <f t="shared" si="667"/>
        <v>1</v>
      </c>
      <c r="X1911" s="41"/>
      <c r="Y1911" s="5" t="s">
        <v>2006</v>
      </c>
      <c r="Z1911" s="5" t="s">
        <v>63</v>
      </c>
      <c r="AA1911" s="3" t="s">
        <v>2007</v>
      </c>
      <c r="AB1911" s="5"/>
      <c r="AC1911" s="5"/>
      <c r="AD1911" s="5"/>
      <c r="AE1911" s="5"/>
      <c r="AF1911" s="5"/>
      <c r="AG1911" s="5"/>
    </row>
    <row r="1912" spans="1:33" ht="15.95" customHeight="1" x14ac:dyDescent="0.3">
      <c r="A1912" s="22" t="b">
        <f t="shared" si="653"/>
        <v>1</v>
      </c>
      <c r="B1912" s="22" t="b">
        <f t="shared" si="654"/>
        <v>1</v>
      </c>
      <c r="C1912" s="22" t="b">
        <f t="shared" si="655"/>
        <v>1</v>
      </c>
      <c r="D1912" s="22" t="b">
        <f t="shared" si="656"/>
        <v>1</v>
      </c>
      <c r="E1912" s="22" t="b">
        <f t="shared" si="657"/>
        <v>1</v>
      </c>
      <c r="F1912" s="52" t="b">
        <f t="shared" si="668"/>
        <v>0</v>
      </c>
      <c r="G1912" s="22" t="b">
        <f t="shared" si="674"/>
        <v>0</v>
      </c>
      <c r="H1912" s="22" t="b">
        <f t="shared" si="658"/>
        <v>0</v>
      </c>
      <c r="I1912" s="22" t="b">
        <f t="shared" si="669"/>
        <v>0</v>
      </c>
      <c r="J1912" s="22" t="b">
        <f t="shared" si="659"/>
        <v>0</v>
      </c>
      <c r="K1912" s="3" t="str">
        <f t="shared" si="660"/>
        <v/>
      </c>
      <c r="L1912" s="3" t="str">
        <f t="shared" si="661"/>
        <v/>
      </c>
      <c r="M1912" s="3" t="str">
        <f t="shared" si="662"/>
        <v/>
      </c>
      <c r="N1912" s="54" t="str">
        <f t="shared" si="670"/>
        <v/>
      </c>
      <c r="O1912" s="3" t="str">
        <f t="shared" si="663"/>
        <v/>
      </c>
      <c r="P1912" s="19" t="str">
        <f t="shared" si="664"/>
        <v>(죽전동)</v>
      </c>
      <c r="Q1912" s="23">
        <f>_xlfn.XLOOKUP(R1912,summary!C1:C37,summary!B1:B37)</f>
        <v>0</v>
      </c>
      <c r="R1912" s="24" t="str">
        <f t="shared" si="665"/>
        <v>죽전1동</v>
      </c>
      <c r="S1912" s="24" t="str">
        <f t="shared" si="671"/>
        <v>죽전26통</v>
      </c>
      <c r="T1912" s="24" t="str">
        <f t="shared" si="672"/>
        <v>(죽전동)</v>
      </c>
      <c r="U1912" s="24" t="str">
        <f t="shared" si="666"/>
        <v>죽전</v>
      </c>
      <c r="V1912" s="25">
        <f t="shared" si="673"/>
        <v>26</v>
      </c>
      <c r="W1912" s="25">
        <f t="shared" si="667"/>
        <v>2</v>
      </c>
      <c r="X1912" s="41"/>
      <c r="Y1912" s="5" t="s">
        <v>1782</v>
      </c>
      <c r="Z1912" s="5" t="s">
        <v>65</v>
      </c>
      <c r="AA1912" s="3" t="s">
        <v>2008</v>
      </c>
      <c r="AB1912" s="5"/>
      <c r="AC1912" s="5"/>
      <c r="AD1912" s="5"/>
      <c r="AE1912" s="5"/>
      <c r="AF1912" s="5"/>
      <c r="AG1912" s="5"/>
    </row>
    <row r="1913" spans="1:33" ht="15.95" customHeight="1" x14ac:dyDescent="0.3">
      <c r="A1913" s="22" t="b">
        <f t="shared" si="653"/>
        <v>0</v>
      </c>
      <c r="B1913" s="22" t="b">
        <f t="shared" si="654"/>
        <v>0</v>
      </c>
      <c r="C1913" s="22" t="b">
        <f t="shared" si="655"/>
        <v>0</v>
      </c>
      <c r="D1913" s="22" t="b">
        <f t="shared" si="656"/>
        <v>0</v>
      </c>
      <c r="E1913" s="22" t="b">
        <f t="shared" si="657"/>
        <v>0</v>
      </c>
      <c r="F1913" s="52" t="b">
        <f t="shared" si="668"/>
        <v>0</v>
      </c>
      <c r="G1913" s="22" t="b">
        <f t="shared" si="674"/>
        <v>0</v>
      </c>
      <c r="H1913" s="22" t="b">
        <f t="shared" si="658"/>
        <v>0</v>
      </c>
      <c r="I1913" s="22" t="b">
        <f t="shared" si="669"/>
        <v>0</v>
      </c>
      <c r="J1913" s="22" t="b">
        <f t="shared" si="659"/>
        <v>0</v>
      </c>
      <c r="K1913" s="3" t="str">
        <f t="shared" si="660"/>
        <v/>
      </c>
      <c r="L1913" s="3" t="str">
        <f t="shared" si="661"/>
        <v/>
      </c>
      <c r="M1913" s="22" t="str">
        <f t="shared" si="662"/>
        <v/>
      </c>
      <c r="N1913" s="54" t="str">
        <f t="shared" si="670"/>
        <v/>
      </c>
      <c r="O1913" s="3" t="str">
        <f t="shared" si="663"/>
        <v/>
      </c>
      <c r="P1913" s="19" t="str">
        <f t="shared" si="664"/>
        <v/>
      </c>
      <c r="Q1913" s="23">
        <f>_xlfn.XLOOKUP(R1913,summary!C1:C37,summary!B1:B37)</f>
        <v>0</v>
      </c>
      <c r="R1913" s="24" t="str">
        <f t="shared" si="665"/>
        <v>죽전1동</v>
      </c>
      <c r="S1913" s="24" t="str">
        <f t="shared" si="671"/>
        <v>죽전26통</v>
      </c>
      <c r="T1913" s="24" t="str">
        <f t="shared" si="672"/>
        <v>(죽전동)</v>
      </c>
      <c r="U1913" s="24" t="str">
        <f t="shared" si="666"/>
        <v>죽전</v>
      </c>
      <c r="V1913" s="25">
        <f t="shared" si="673"/>
        <v>26</v>
      </c>
      <c r="W1913" s="25">
        <f t="shared" si="667"/>
        <v>3</v>
      </c>
      <c r="X1913" s="41"/>
      <c r="Y1913" s="5"/>
      <c r="Z1913" s="5" t="s">
        <v>67</v>
      </c>
      <c r="AA1913" s="3" t="s">
        <v>2009</v>
      </c>
      <c r="AB1913" s="5"/>
      <c r="AC1913" s="5"/>
      <c r="AD1913" s="5"/>
      <c r="AE1913" s="5"/>
      <c r="AF1913" s="5"/>
      <c r="AG1913" s="5"/>
    </row>
    <row r="1914" spans="1:33" ht="15.95" customHeight="1" x14ac:dyDescent="0.3">
      <c r="A1914" s="22" t="b">
        <f t="shared" si="653"/>
        <v>0</v>
      </c>
      <c r="B1914" s="22" t="b">
        <f t="shared" si="654"/>
        <v>0</v>
      </c>
      <c r="C1914" s="22" t="b">
        <f t="shared" si="655"/>
        <v>0</v>
      </c>
      <c r="D1914" s="22" t="b">
        <f t="shared" si="656"/>
        <v>0</v>
      </c>
      <c r="E1914" s="22" t="b">
        <f t="shared" si="657"/>
        <v>0</v>
      </c>
      <c r="F1914" s="52" t="b">
        <f t="shared" si="668"/>
        <v>0</v>
      </c>
      <c r="G1914" s="22" t="b">
        <f t="shared" si="674"/>
        <v>0</v>
      </c>
      <c r="H1914" s="22" t="b">
        <f t="shared" si="658"/>
        <v>0</v>
      </c>
      <c r="I1914" s="22" t="b">
        <f t="shared" si="669"/>
        <v>0</v>
      </c>
      <c r="J1914" s="22" t="b">
        <f t="shared" si="659"/>
        <v>0</v>
      </c>
      <c r="K1914" s="3" t="str">
        <f t="shared" si="660"/>
        <v/>
      </c>
      <c r="L1914" s="3" t="str">
        <f t="shared" si="661"/>
        <v/>
      </c>
      <c r="M1914" s="3" t="str">
        <f t="shared" si="662"/>
        <v/>
      </c>
      <c r="N1914" s="54" t="str">
        <f t="shared" si="670"/>
        <v/>
      </c>
      <c r="O1914" s="3" t="str">
        <f t="shared" si="663"/>
        <v/>
      </c>
      <c r="P1914" s="19" t="str">
        <f t="shared" si="664"/>
        <v/>
      </c>
      <c r="Q1914" s="23">
        <f>_xlfn.XLOOKUP(R1914,summary!C1:C37,summary!B1:B37)</f>
        <v>0</v>
      </c>
      <c r="R1914" s="24" t="str">
        <f t="shared" si="665"/>
        <v>죽전1동</v>
      </c>
      <c r="S1914" s="24" t="str">
        <f t="shared" si="671"/>
        <v>죽전26통</v>
      </c>
      <c r="T1914" s="24" t="str">
        <f t="shared" si="672"/>
        <v>(죽전동)</v>
      </c>
      <c r="U1914" s="24" t="str">
        <f t="shared" si="666"/>
        <v>죽전</v>
      </c>
      <c r="V1914" s="25">
        <f t="shared" si="673"/>
        <v>26</v>
      </c>
      <c r="W1914" s="25">
        <f t="shared" si="667"/>
        <v>4</v>
      </c>
      <c r="X1914" s="44"/>
      <c r="Y1914" s="3"/>
      <c r="Z1914" s="3" t="s">
        <v>73</v>
      </c>
      <c r="AA1914" s="3" t="s">
        <v>2010</v>
      </c>
      <c r="AB1914" s="5"/>
      <c r="AC1914" s="5"/>
      <c r="AD1914" s="5"/>
      <c r="AE1914" s="5"/>
      <c r="AF1914" s="5"/>
      <c r="AG1914" s="5"/>
    </row>
    <row r="1915" spans="1:33" ht="15.95" customHeight="1" x14ac:dyDescent="0.3">
      <c r="A1915" s="22" t="b">
        <f t="shared" si="653"/>
        <v>0</v>
      </c>
      <c r="B1915" s="22" t="b">
        <f t="shared" si="654"/>
        <v>0</v>
      </c>
      <c r="C1915" s="22" t="b">
        <f t="shared" si="655"/>
        <v>0</v>
      </c>
      <c r="D1915" s="22" t="b">
        <f t="shared" si="656"/>
        <v>0</v>
      </c>
      <c r="E1915" s="22" t="b">
        <f t="shared" si="657"/>
        <v>0</v>
      </c>
      <c r="F1915" s="52" t="b">
        <f t="shared" si="668"/>
        <v>0</v>
      </c>
      <c r="G1915" s="22" t="b">
        <f t="shared" si="674"/>
        <v>0</v>
      </c>
      <c r="H1915" s="22" t="b">
        <f t="shared" si="658"/>
        <v>0</v>
      </c>
      <c r="I1915" s="22" t="b">
        <f t="shared" si="669"/>
        <v>0</v>
      </c>
      <c r="J1915" s="22" t="b">
        <f t="shared" si="659"/>
        <v>0</v>
      </c>
      <c r="K1915" s="3" t="str">
        <f t="shared" si="660"/>
        <v/>
      </c>
      <c r="L1915" s="3" t="str">
        <f t="shared" si="661"/>
        <v/>
      </c>
      <c r="M1915" s="3" t="str">
        <f t="shared" si="662"/>
        <v/>
      </c>
      <c r="N1915" s="54" t="str">
        <f t="shared" si="670"/>
        <v/>
      </c>
      <c r="O1915" s="3" t="str">
        <f t="shared" si="663"/>
        <v/>
      </c>
      <c r="P1915" s="19" t="str">
        <f t="shared" si="664"/>
        <v/>
      </c>
      <c r="Q1915" s="23">
        <f>_xlfn.XLOOKUP(R1915,summary!C1:C37,summary!B1:B37)</f>
        <v>0</v>
      </c>
      <c r="R1915" s="24" t="str">
        <f t="shared" si="665"/>
        <v>죽전1동</v>
      </c>
      <c r="S1915" s="24" t="str">
        <f t="shared" si="671"/>
        <v>죽전26통</v>
      </c>
      <c r="T1915" s="24" t="str">
        <f t="shared" si="672"/>
        <v>(죽전동)</v>
      </c>
      <c r="U1915" s="24" t="str">
        <f t="shared" si="666"/>
        <v>죽전</v>
      </c>
      <c r="V1915" s="25">
        <f t="shared" si="673"/>
        <v>26</v>
      </c>
      <c r="W1915" s="25">
        <f t="shared" si="667"/>
        <v>5</v>
      </c>
      <c r="X1915" s="44"/>
      <c r="Y1915" s="3"/>
      <c r="Z1915" s="3" t="s">
        <v>87</v>
      </c>
      <c r="AA1915" s="3" t="s">
        <v>2011</v>
      </c>
      <c r="AB1915" s="5"/>
      <c r="AC1915" s="5"/>
      <c r="AD1915" s="5"/>
      <c r="AE1915" s="5"/>
      <c r="AF1915" s="5"/>
      <c r="AG1915" s="5"/>
    </row>
    <row r="1916" spans="1:33" ht="15.95" customHeight="1" x14ac:dyDescent="0.3">
      <c r="A1916" s="22" t="b">
        <f t="shared" si="653"/>
        <v>0</v>
      </c>
      <c r="B1916" s="22" t="b">
        <f t="shared" si="654"/>
        <v>0</v>
      </c>
      <c r="C1916" s="22" t="b">
        <f t="shared" si="655"/>
        <v>0</v>
      </c>
      <c r="D1916" s="22" t="b">
        <f t="shared" si="656"/>
        <v>0</v>
      </c>
      <c r="E1916" s="22" t="b">
        <f t="shared" si="657"/>
        <v>0</v>
      </c>
      <c r="F1916" s="52" t="b">
        <f t="shared" si="668"/>
        <v>0</v>
      </c>
      <c r="G1916" s="22" t="b">
        <f t="shared" si="674"/>
        <v>0</v>
      </c>
      <c r="H1916" s="22" t="b">
        <f t="shared" si="658"/>
        <v>0</v>
      </c>
      <c r="I1916" s="22" t="b">
        <f t="shared" si="669"/>
        <v>0</v>
      </c>
      <c r="J1916" s="22" t="b">
        <f t="shared" si="659"/>
        <v>0</v>
      </c>
      <c r="K1916" s="3" t="str">
        <f t="shared" si="660"/>
        <v/>
      </c>
      <c r="L1916" s="3" t="str">
        <f t="shared" si="661"/>
        <v/>
      </c>
      <c r="M1916" s="3" t="str">
        <f t="shared" si="662"/>
        <v/>
      </c>
      <c r="N1916" s="54" t="str">
        <f t="shared" si="670"/>
        <v/>
      </c>
      <c r="O1916" s="3" t="str">
        <f t="shared" si="663"/>
        <v/>
      </c>
      <c r="P1916" s="19" t="str">
        <f t="shared" si="664"/>
        <v/>
      </c>
      <c r="Q1916" s="23">
        <f>_xlfn.XLOOKUP(R1916,summary!C1:C37,summary!B1:B37)</f>
        <v>0</v>
      </c>
      <c r="R1916" s="24" t="str">
        <f t="shared" si="665"/>
        <v>죽전1동</v>
      </c>
      <c r="S1916" s="24" t="str">
        <f t="shared" si="671"/>
        <v>죽전26통</v>
      </c>
      <c r="T1916" s="24" t="str">
        <f t="shared" si="672"/>
        <v>(죽전동)</v>
      </c>
      <c r="U1916" s="24" t="str">
        <f t="shared" si="666"/>
        <v>죽전</v>
      </c>
      <c r="V1916" s="25">
        <f t="shared" si="673"/>
        <v>26</v>
      </c>
      <c r="W1916" s="25">
        <f t="shared" si="667"/>
        <v>6</v>
      </c>
      <c r="X1916" s="41"/>
      <c r="Y1916" s="3"/>
      <c r="Z1916" s="3" t="s">
        <v>89</v>
      </c>
      <c r="AA1916" s="3" t="s">
        <v>2012</v>
      </c>
      <c r="AB1916" s="5"/>
      <c r="AC1916" s="5"/>
      <c r="AD1916" s="5"/>
      <c r="AE1916" s="5"/>
      <c r="AF1916" s="5"/>
      <c r="AG1916" s="5"/>
    </row>
    <row r="1917" spans="1:33" ht="15.95" customHeight="1" x14ac:dyDescent="0.3">
      <c r="A1917" s="22" t="b">
        <f t="shared" si="653"/>
        <v>0</v>
      </c>
      <c r="B1917" s="22" t="b">
        <f t="shared" si="654"/>
        <v>0</v>
      </c>
      <c r="C1917" s="22" t="b">
        <f t="shared" si="655"/>
        <v>0</v>
      </c>
      <c r="D1917" s="22" t="b">
        <f t="shared" si="656"/>
        <v>0</v>
      </c>
      <c r="E1917" s="22" t="b">
        <f t="shared" si="657"/>
        <v>0</v>
      </c>
      <c r="F1917" s="52" t="b">
        <f t="shared" si="668"/>
        <v>0</v>
      </c>
      <c r="G1917" s="22" t="b">
        <f t="shared" si="674"/>
        <v>0</v>
      </c>
      <c r="H1917" s="22" t="b">
        <f t="shared" si="658"/>
        <v>0</v>
      </c>
      <c r="I1917" s="22" t="b">
        <f t="shared" si="669"/>
        <v>0</v>
      </c>
      <c r="J1917" s="22" t="b">
        <f t="shared" si="659"/>
        <v>0</v>
      </c>
      <c r="K1917" s="3" t="str">
        <f t="shared" si="660"/>
        <v/>
      </c>
      <c r="L1917" s="3" t="str">
        <f t="shared" si="661"/>
        <v/>
      </c>
      <c r="M1917" s="3" t="str">
        <f t="shared" si="662"/>
        <v/>
      </c>
      <c r="N1917" s="54" t="str">
        <f t="shared" si="670"/>
        <v/>
      </c>
      <c r="O1917" s="3" t="str">
        <f t="shared" si="663"/>
        <v/>
      </c>
      <c r="P1917" s="19" t="str">
        <f t="shared" si="664"/>
        <v/>
      </c>
      <c r="Q1917" s="23">
        <f>_xlfn.XLOOKUP(R1917,summary!C1:C37,summary!B1:B37)</f>
        <v>0</v>
      </c>
      <c r="R1917" s="24" t="str">
        <f t="shared" si="665"/>
        <v>죽전1동</v>
      </c>
      <c r="S1917" s="24" t="str">
        <f t="shared" si="671"/>
        <v>죽전26통</v>
      </c>
      <c r="T1917" s="24" t="str">
        <f t="shared" si="672"/>
        <v>(죽전동)</v>
      </c>
      <c r="U1917" s="24" t="str">
        <f t="shared" si="666"/>
        <v>죽전</v>
      </c>
      <c r="V1917" s="25">
        <f t="shared" si="673"/>
        <v>26</v>
      </c>
      <c r="W1917" s="25">
        <f t="shared" si="667"/>
        <v>7</v>
      </c>
      <c r="X1917" s="41"/>
      <c r="Y1917" s="5"/>
      <c r="Z1917" s="3" t="s">
        <v>91</v>
      </c>
      <c r="AA1917" s="3" t="s">
        <v>2013</v>
      </c>
      <c r="AB1917" s="5"/>
      <c r="AC1917" s="5"/>
      <c r="AD1917" s="5"/>
      <c r="AE1917" s="5"/>
      <c r="AF1917" s="5"/>
      <c r="AG1917" s="5"/>
    </row>
    <row r="1918" spans="1:33" ht="15.95" customHeight="1" x14ac:dyDescent="0.3">
      <c r="A1918" s="22" t="b">
        <f t="shared" si="653"/>
        <v>0</v>
      </c>
      <c r="B1918" s="22" t="b">
        <f t="shared" si="654"/>
        <v>0</v>
      </c>
      <c r="C1918" s="22" t="b">
        <f t="shared" si="655"/>
        <v>0</v>
      </c>
      <c r="D1918" s="22" t="b">
        <f t="shared" si="656"/>
        <v>0</v>
      </c>
      <c r="E1918" s="22" t="b">
        <f t="shared" si="657"/>
        <v>0</v>
      </c>
      <c r="F1918" s="52" t="b">
        <f t="shared" si="668"/>
        <v>0</v>
      </c>
      <c r="G1918" s="22" t="b">
        <f t="shared" si="674"/>
        <v>0</v>
      </c>
      <c r="H1918" s="22" t="b">
        <f t="shared" si="658"/>
        <v>0</v>
      </c>
      <c r="I1918" s="22" t="b">
        <f t="shared" si="669"/>
        <v>0</v>
      </c>
      <c r="J1918" s="22" t="b">
        <f t="shared" si="659"/>
        <v>0</v>
      </c>
      <c r="K1918" s="3" t="str">
        <f t="shared" si="660"/>
        <v/>
      </c>
      <c r="L1918" s="3" t="str">
        <f t="shared" si="661"/>
        <v/>
      </c>
      <c r="M1918" s="3" t="str">
        <f t="shared" si="662"/>
        <v/>
      </c>
      <c r="N1918" s="54" t="str">
        <f t="shared" si="670"/>
        <v/>
      </c>
      <c r="O1918" s="3" t="str">
        <f t="shared" si="663"/>
        <v/>
      </c>
      <c r="P1918" s="19" t="str">
        <f t="shared" si="664"/>
        <v/>
      </c>
      <c r="Q1918" s="23">
        <f>_xlfn.XLOOKUP(R1918,summary!C1:C37,summary!B1:B37)</f>
        <v>0</v>
      </c>
      <c r="R1918" s="24" t="str">
        <f t="shared" si="665"/>
        <v>죽전1동</v>
      </c>
      <c r="S1918" s="24" t="str">
        <f t="shared" si="671"/>
        <v>죽전26통</v>
      </c>
      <c r="T1918" s="24" t="str">
        <f t="shared" si="672"/>
        <v>(죽전동)</v>
      </c>
      <c r="U1918" s="24" t="str">
        <f t="shared" si="666"/>
        <v>죽전</v>
      </c>
      <c r="V1918" s="25">
        <f t="shared" si="673"/>
        <v>26</v>
      </c>
      <c r="W1918" s="25">
        <f t="shared" si="667"/>
        <v>8</v>
      </c>
      <c r="X1918" s="41"/>
      <c r="Y1918" s="5"/>
      <c r="Z1918" s="3" t="s">
        <v>93</v>
      </c>
      <c r="AA1918" s="3" t="s">
        <v>2014</v>
      </c>
      <c r="AB1918" s="5"/>
      <c r="AC1918" s="5"/>
      <c r="AD1918" s="5"/>
      <c r="AE1918" s="5"/>
      <c r="AF1918" s="5"/>
      <c r="AG1918" s="5"/>
    </row>
    <row r="1919" spans="1:33" ht="15.95" customHeight="1" x14ac:dyDescent="0.3">
      <c r="A1919" s="22" t="b">
        <f t="shared" si="653"/>
        <v>0</v>
      </c>
      <c r="B1919" s="22" t="b">
        <f t="shared" si="654"/>
        <v>0</v>
      </c>
      <c r="C1919" s="22" t="b">
        <f t="shared" si="655"/>
        <v>0</v>
      </c>
      <c r="D1919" s="22" t="b">
        <f t="shared" si="656"/>
        <v>0</v>
      </c>
      <c r="E1919" s="22" t="b">
        <f t="shared" si="657"/>
        <v>0</v>
      </c>
      <c r="F1919" s="52" t="b">
        <f t="shared" si="668"/>
        <v>0</v>
      </c>
      <c r="G1919" s="22" t="b">
        <f t="shared" si="674"/>
        <v>0</v>
      </c>
      <c r="H1919" s="22" t="b">
        <f t="shared" si="658"/>
        <v>0</v>
      </c>
      <c r="I1919" s="22" t="b">
        <f t="shared" si="669"/>
        <v>0</v>
      </c>
      <c r="J1919" s="22" t="b">
        <f t="shared" si="659"/>
        <v>0</v>
      </c>
      <c r="K1919" s="3" t="str">
        <f t="shared" si="660"/>
        <v/>
      </c>
      <c r="L1919" s="3" t="str">
        <f t="shared" si="661"/>
        <v/>
      </c>
      <c r="M1919" s="3" t="str">
        <f t="shared" si="662"/>
        <v/>
      </c>
      <c r="N1919" s="54" t="str">
        <f t="shared" si="670"/>
        <v/>
      </c>
      <c r="O1919" s="3" t="str">
        <f t="shared" si="663"/>
        <v/>
      </c>
      <c r="P1919" s="19" t="str">
        <f t="shared" si="664"/>
        <v/>
      </c>
      <c r="Q1919" s="23">
        <f>_xlfn.XLOOKUP(R1919,summary!C1:C37,summary!B1:B37)</f>
        <v>0</v>
      </c>
      <c r="R1919" s="24" t="str">
        <f t="shared" si="665"/>
        <v>죽전1동</v>
      </c>
      <c r="S1919" s="24" t="str">
        <f t="shared" si="671"/>
        <v>죽전26통</v>
      </c>
      <c r="T1919" s="24" t="str">
        <f t="shared" si="672"/>
        <v>(죽전동)</v>
      </c>
      <c r="U1919" s="24" t="str">
        <f t="shared" si="666"/>
        <v>죽전</v>
      </c>
      <c r="V1919" s="25">
        <f t="shared" si="673"/>
        <v>26</v>
      </c>
      <c r="W1919" s="25">
        <f t="shared" si="667"/>
        <v>9</v>
      </c>
      <c r="X1919" s="41"/>
      <c r="Y1919" s="5"/>
      <c r="Z1919" s="3" t="s">
        <v>95</v>
      </c>
      <c r="AA1919" s="3" t="s">
        <v>2015</v>
      </c>
      <c r="AB1919" s="5"/>
      <c r="AC1919" s="5"/>
      <c r="AD1919" s="5"/>
      <c r="AE1919" s="5"/>
      <c r="AF1919" s="5"/>
      <c r="AG1919" s="5"/>
    </row>
    <row r="1920" spans="1:33" ht="15.95" customHeight="1" x14ac:dyDescent="0.3">
      <c r="A1920" s="22" t="b">
        <f t="shared" si="653"/>
        <v>0</v>
      </c>
      <c r="B1920" s="22" t="b">
        <f t="shared" si="654"/>
        <v>0</v>
      </c>
      <c r="C1920" s="22" t="b">
        <f t="shared" si="655"/>
        <v>0</v>
      </c>
      <c r="D1920" s="22" t="b">
        <f t="shared" si="656"/>
        <v>0</v>
      </c>
      <c r="E1920" s="22" t="b">
        <f t="shared" si="657"/>
        <v>0</v>
      </c>
      <c r="F1920" s="52" t="b">
        <f t="shared" si="668"/>
        <v>0</v>
      </c>
      <c r="G1920" s="22" t="b">
        <f t="shared" si="674"/>
        <v>0</v>
      </c>
      <c r="H1920" s="22" t="b">
        <f t="shared" si="658"/>
        <v>0</v>
      </c>
      <c r="I1920" s="22" t="b">
        <f t="shared" si="669"/>
        <v>0</v>
      </c>
      <c r="J1920" s="22" t="b">
        <f t="shared" si="659"/>
        <v>0</v>
      </c>
      <c r="K1920" s="3" t="str">
        <f t="shared" si="660"/>
        <v/>
      </c>
      <c r="L1920" s="3" t="str">
        <f t="shared" si="661"/>
        <v/>
      </c>
      <c r="M1920" s="3" t="str">
        <f t="shared" si="662"/>
        <v/>
      </c>
      <c r="N1920" s="54" t="str">
        <f t="shared" si="670"/>
        <v/>
      </c>
      <c r="O1920" s="3" t="str">
        <f t="shared" si="663"/>
        <v/>
      </c>
      <c r="P1920" s="19" t="str">
        <f t="shared" si="664"/>
        <v/>
      </c>
      <c r="Q1920" s="23">
        <f>_xlfn.XLOOKUP(R1920,summary!C1:C37,summary!B1:B37)</f>
        <v>0</v>
      </c>
      <c r="R1920" s="24" t="str">
        <f t="shared" si="665"/>
        <v>죽전1동</v>
      </c>
      <c r="S1920" s="24" t="str">
        <f t="shared" si="671"/>
        <v>죽전26통</v>
      </c>
      <c r="T1920" s="24" t="str">
        <f t="shared" si="672"/>
        <v>(죽전동)</v>
      </c>
      <c r="U1920" s="24" t="str">
        <f t="shared" si="666"/>
        <v>죽전</v>
      </c>
      <c r="V1920" s="25">
        <f t="shared" si="673"/>
        <v>26</v>
      </c>
      <c r="W1920" s="25">
        <f t="shared" si="667"/>
        <v>10</v>
      </c>
      <c r="X1920" s="41"/>
      <c r="Y1920" s="5"/>
      <c r="Z1920" s="3" t="s">
        <v>97</v>
      </c>
      <c r="AA1920" s="3" t="s">
        <v>2016</v>
      </c>
      <c r="AB1920" s="5"/>
      <c r="AC1920" s="5"/>
      <c r="AD1920" s="5"/>
      <c r="AE1920" s="5"/>
      <c r="AF1920" s="5"/>
      <c r="AG1920" s="5"/>
    </row>
    <row r="1921" spans="1:33" ht="15.95" customHeight="1" x14ac:dyDescent="0.3">
      <c r="A1921" s="22" t="b">
        <f t="shared" si="653"/>
        <v>1</v>
      </c>
      <c r="B1921" s="22" t="b">
        <f t="shared" si="654"/>
        <v>0</v>
      </c>
      <c r="C1921" s="22" t="b">
        <f t="shared" si="655"/>
        <v>0</v>
      </c>
      <c r="D1921" s="22" t="b">
        <f t="shared" si="656"/>
        <v>0</v>
      </c>
      <c r="E1921" s="22" t="b">
        <f t="shared" si="657"/>
        <v>0</v>
      </c>
      <c r="F1921" s="52" t="b">
        <f t="shared" si="668"/>
        <v>0</v>
      </c>
      <c r="G1921" s="22" t="b">
        <f t="shared" si="674"/>
        <v>0</v>
      </c>
      <c r="H1921" s="22" t="b">
        <f t="shared" si="658"/>
        <v>0</v>
      </c>
      <c r="I1921" s="22" t="b">
        <f t="shared" si="669"/>
        <v>0</v>
      </c>
      <c r="J1921" s="22" t="b">
        <f t="shared" si="659"/>
        <v>1</v>
      </c>
      <c r="K1921" s="3" t="str">
        <f t="shared" si="660"/>
        <v>죽전27통</v>
      </c>
      <c r="L1921" s="3" t="str">
        <f t="shared" si="661"/>
        <v>27</v>
      </c>
      <c r="M1921" s="3">
        <f t="shared" si="662"/>
        <v>27</v>
      </c>
      <c r="N1921" s="54" t="str">
        <f t="shared" si="670"/>
        <v>죽전</v>
      </c>
      <c r="O1921" s="3" t="str">
        <f t="shared" si="663"/>
        <v/>
      </c>
      <c r="P1921" s="19" t="str">
        <f t="shared" si="664"/>
        <v/>
      </c>
      <c r="Q1921" s="23">
        <f>_xlfn.XLOOKUP(R1921,summary!C1:C37,summary!B1:B37)</f>
        <v>0</v>
      </c>
      <c r="R1921" s="24" t="str">
        <f t="shared" si="665"/>
        <v>죽전1동</v>
      </c>
      <c r="S1921" s="24" t="str">
        <f t="shared" si="671"/>
        <v>죽전27통</v>
      </c>
      <c r="T1921" s="24" t="str">
        <f t="shared" si="672"/>
        <v>(죽전동)</v>
      </c>
      <c r="U1921" s="24" t="str">
        <f t="shared" si="666"/>
        <v>죽전</v>
      </c>
      <c r="V1921" s="25">
        <f t="shared" si="673"/>
        <v>27</v>
      </c>
      <c r="W1921" s="25">
        <f t="shared" si="667"/>
        <v>1</v>
      </c>
      <c r="X1921" s="41"/>
      <c r="Y1921" s="5" t="s">
        <v>2017</v>
      </c>
      <c r="Z1921" s="3" t="s">
        <v>63</v>
      </c>
      <c r="AA1921" s="3" t="s">
        <v>2018</v>
      </c>
      <c r="AB1921" s="5"/>
      <c r="AC1921" s="5"/>
      <c r="AD1921" s="5"/>
      <c r="AE1921" s="5"/>
      <c r="AF1921" s="5"/>
      <c r="AG1921" s="5"/>
    </row>
    <row r="1922" spans="1:33" ht="15.95" customHeight="1" x14ac:dyDescent="0.3">
      <c r="A1922" s="22" t="b">
        <f t="shared" ref="A1922:A1985" si="675">LEN(Y1922)&gt;0</f>
        <v>1</v>
      </c>
      <c r="B1922" s="22" t="b">
        <f t="shared" ref="B1922:B1985" si="676">LEFT(Y1922)="("</f>
        <v>1</v>
      </c>
      <c r="C1922" s="22" t="b">
        <f t="shared" ref="C1922:C1985" si="677">RIGHT(Y1922)=")"</f>
        <v>1</v>
      </c>
      <c r="D1922" s="22" t="b">
        <f t="shared" ref="D1922:D1985" si="678">AND(B1922,C1922)</f>
        <v>1</v>
      </c>
      <c r="E1922" s="22" t="b">
        <f t="shared" ref="E1922:E1985" si="679">OR(B1922,C1922)</f>
        <v>1</v>
      </c>
      <c r="F1922" s="52" t="b">
        <f t="shared" si="668"/>
        <v>0</v>
      </c>
      <c r="G1922" s="22" t="b">
        <f t="shared" si="674"/>
        <v>0</v>
      </c>
      <c r="H1922" s="22" t="b">
        <f t="shared" ref="H1922:H1985" si="680">AND(C1922,$F1922)</f>
        <v>0</v>
      </c>
      <c r="I1922" s="22" t="b">
        <f t="shared" si="669"/>
        <v>0</v>
      </c>
      <c r="J1922" s="22" t="b">
        <f t="shared" ref="J1922:J1985" si="681">AND(A1922,NOT(B1922),NOT(I1922))</f>
        <v>0</v>
      </c>
      <c r="K1922" s="3" t="str">
        <f t="shared" ref="K1922:K1985" si="682">IF(AND(J1922,RIGHT(Y1922)="통"),Y1922,"")</f>
        <v/>
      </c>
      <c r="L1922" s="3" t="str">
        <f t="shared" ref="L1922:L1985" si="683">RIGHT(SUBSTITUTE(K1922,"통",""),2)</f>
        <v/>
      </c>
      <c r="M1922" s="3" t="str">
        <f t="shared" ref="M1922:M1985" si="684">IF(LEN(L1922)=0,"",IF(CODE(L1922)&lt;60,VALUE(L1922),VALUE(RIGHT(L1922))))</f>
        <v/>
      </c>
      <c r="N1922" s="54" t="str">
        <f t="shared" si="670"/>
        <v/>
      </c>
      <c r="O1922" s="3" t="str">
        <f t="shared" ref="O1922:O1985" si="685">IF(I1922,IF(I1923,CONCATENATE(Y1922,O1923),Y1922),"")</f>
        <v/>
      </c>
      <c r="P1922" s="19" t="str">
        <f t="shared" ref="P1922:P1985" si="686">IF(G1922,O1922,IF(D1922,Y1922,""))</f>
        <v>(죽전동)</v>
      </c>
      <c r="Q1922" s="23">
        <f>_xlfn.XLOOKUP(R1922,summary!C1:C37,summary!B1:B37)</f>
        <v>0</v>
      </c>
      <c r="R1922" s="24" t="str">
        <f t="shared" ref="R1922:R1985" si="687">IF($X1922="",R1921,$X1922)</f>
        <v>죽전1동</v>
      </c>
      <c r="S1922" s="24" t="str">
        <f t="shared" si="671"/>
        <v>죽전27통</v>
      </c>
      <c r="T1922" s="24" t="str">
        <f t="shared" si="672"/>
        <v>(죽전동)</v>
      </c>
      <c r="U1922" s="24" t="str">
        <f t="shared" ref="U1922:U1985" si="688">IF($J1922,N1922,U1921)</f>
        <v>죽전</v>
      </c>
      <c r="V1922" s="25">
        <f t="shared" si="673"/>
        <v>27</v>
      </c>
      <c r="W1922" s="25">
        <f t="shared" ref="W1922:W1985" si="689">IF(ISBLANK(Z1922),"",IF(LEN(TRIM(Z1922))&lt;4,VALUE(SUBSTITUTE(TRIM(Z1922),"반","")),""))</f>
        <v>2</v>
      </c>
      <c r="X1922" s="41"/>
      <c r="Y1922" s="5" t="s">
        <v>1782</v>
      </c>
      <c r="Z1922" s="3" t="s">
        <v>65</v>
      </c>
      <c r="AA1922" s="3" t="s">
        <v>2019</v>
      </c>
      <c r="AB1922" s="5"/>
      <c r="AC1922" s="5"/>
      <c r="AD1922" s="5"/>
      <c r="AE1922" s="5"/>
      <c r="AF1922" s="5"/>
      <c r="AG1922" s="5"/>
    </row>
    <row r="1923" spans="1:33" ht="15.95" customHeight="1" x14ac:dyDescent="0.3">
      <c r="A1923" s="22" t="b">
        <f t="shared" si="675"/>
        <v>0</v>
      </c>
      <c r="B1923" s="22" t="b">
        <f t="shared" si="676"/>
        <v>0</v>
      </c>
      <c r="C1923" s="22" t="b">
        <f t="shared" si="677"/>
        <v>0</v>
      </c>
      <c r="D1923" s="22" t="b">
        <f t="shared" si="678"/>
        <v>0</v>
      </c>
      <c r="E1923" s="22" t="b">
        <f t="shared" si="679"/>
        <v>0</v>
      </c>
      <c r="F1923" s="52" t="b">
        <f t="shared" ref="F1923:F1986" si="690">_xlfn.XOR(B1923,C1923)</f>
        <v>0</v>
      </c>
      <c r="G1923" s="22" t="b">
        <f t="shared" si="674"/>
        <v>0</v>
      </c>
      <c r="H1923" s="22" t="b">
        <f t="shared" si="680"/>
        <v>0</v>
      </c>
      <c r="I1923" s="22" t="b">
        <f t="shared" ref="I1923:I1986" si="691">IF(G1923,G1923,IF(H1922,FALSE,I1922))</f>
        <v>0</v>
      </c>
      <c r="J1923" s="22" t="b">
        <f t="shared" si="681"/>
        <v>0</v>
      </c>
      <c r="K1923" s="3" t="str">
        <f t="shared" si="682"/>
        <v/>
      </c>
      <c r="L1923" s="3" t="str">
        <f t="shared" si="683"/>
        <v/>
      </c>
      <c r="M1923" s="3" t="str">
        <f t="shared" si="684"/>
        <v/>
      </c>
      <c r="N1923" s="54" t="str">
        <f t="shared" ref="N1923:N1986" si="692">SUBSTITUTE(K1923,_xlfn.CONCAT(M1923,"통"),"")</f>
        <v/>
      </c>
      <c r="O1923" s="3" t="str">
        <f t="shared" si="685"/>
        <v/>
      </c>
      <c r="P1923" s="19" t="str">
        <f t="shared" si="686"/>
        <v/>
      </c>
      <c r="Q1923" s="23">
        <f>_xlfn.XLOOKUP(R1923,summary!C1:C37,summary!B1:B37)</f>
        <v>0</v>
      </c>
      <c r="R1923" s="24" t="str">
        <f t="shared" si="687"/>
        <v>죽전1동</v>
      </c>
      <c r="S1923" s="24" t="str">
        <f t="shared" ref="S1923:S1986" si="693">IF(J1923,Y1923,S1922)</f>
        <v>죽전27통</v>
      </c>
      <c r="T1923" s="24" t="str">
        <f t="shared" ref="T1923:T1986" si="694">IF(J1923,P1924,T1922)</f>
        <v>(죽전동)</v>
      </c>
      <c r="U1923" s="24" t="str">
        <f t="shared" si="688"/>
        <v>죽전</v>
      </c>
      <c r="V1923" s="25">
        <f t="shared" ref="V1923:V1986" si="695">IF(J1923,M1923,V1922)</f>
        <v>27</v>
      </c>
      <c r="W1923" s="25">
        <f t="shared" si="689"/>
        <v>3</v>
      </c>
      <c r="X1923" s="41"/>
      <c r="Y1923" s="5"/>
      <c r="Z1923" s="3" t="s">
        <v>67</v>
      </c>
      <c r="AA1923" s="3" t="s">
        <v>2020</v>
      </c>
      <c r="AB1923" s="5"/>
      <c r="AC1923" s="5"/>
      <c r="AD1923" s="5"/>
      <c r="AE1923" s="5"/>
      <c r="AF1923" s="5"/>
      <c r="AG1923" s="5"/>
    </row>
    <row r="1924" spans="1:33" ht="15.95" customHeight="1" x14ac:dyDescent="0.3">
      <c r="A1924" s="22" t="b">
        <f t="shared" si="675"/>
        <v>0</v>
      </c>
      <c r="B1924" s="22" t="b">
        <f t="shared" si="676"/>
        <v>0</v>
      </c>
      <c r="C1924" s="22" t="b">
        <f t="shared" si="677"/>
        <v>0</v>
      </c>
      <c r="D1924" s="22" t="b">
        <f t="shared" si="678"/>
        <v>0</v>
      </c>
      <c r="E1924" s="22" t="b">
        <f t="shared" si="679"/>
        <v>0</v>
      </c>
      <c r="F1924" s="52" t="b">
        <f t="shared" si="690"/>
        <v>0</v>
      </c>
      <c r="G1924" s="22" t="b">
        <f t="shared" si="674"/>
        <v>0</v>
      </c>
      <c r="H1924" s="22" t="b">
        <f t="shared" si="680"/>
        <v>0</v>
      </c>
      <c r="I1924" s="22" t="b">
        <f t="shared" si="691"/>
        <v>0</v>
      </c>
      <c r="J1924" s="22" t="b">
        <f t="shared" si="681"/>
        <v>0</v>
      </c>
      <c r="K1924" s="3" t="str">
        <f t="shared" si="682"/>
        <v/>
      </c>
      <c r="L1924" s="3" t="str">
        <f t="shared" si="683"/>
        <v/>
      </c>
      <c r="M1924" s="3" t="str">
        <f t="shared" si="684"/>
        <v/>
      </c>
      <c r="N1924" s="54" t="str">
        <f t="shared" si="692"/>
        <v/>
      </c>
      <c r="O1924" s="3" t="str">
        <f t="shared" si="685"/>
        <v/>
      </c>
      <c r="P1924" s="19" t="str">
        <f t="shared" si="686"/>
        <v/>
      </c>
      <c r="Q1924" s="23">
        <f>_xlfn.XLOOKUP(R1924,summary!C1:C37,summary!B1:B37)</f>
        <v>0</v>
      </c>
      <c r="R1924" s="24" t="str">
        <f t="shared" si="687"/>
        <v>죽전1동</v>
      </c>
      <c r="S1924" s="24" t="str">
        <f t="shared" si="693"/>
        <v>죽전27통</v>
      </c>
      <c r="T1924" s="24" t="str">
        <f t="shared" si="694"/>
        <v>(죽전동)</v>
      </c>
      <c r="U1924" s="24" t="str">
        <f t="shared" si="688"/>
        <v>죽전</v>
      </c>
      <c r="V1924" s="25">
        <f t="shared" si="695"/>
        <v>27</v>
      </c>
      <c r="W1924" s="25">
        <f t="shared" si="689"/>
        <v>4</v>
      </c>
      <c r="X1924" s="41"/>
      <c r="Y1924" s="5"/>
      <c r="Z1924" s="3" t="s">
        <v>73</v>
      </c>
      <c r="AA1924" s="3" t="s">
        <v>2021</v>
      </c>
      <c r="AB1924" s="5"/>
      <c r="AC1924" s="5"/>
      <c r="AD1924" s="5"/>
      <c r="AE1924" s="5"/>
      <c r="AF1924" s="5"/>
      <c r="AG1924" s="5"/>
    </row>
    <row r="1925" spans="1:33" ht="15.95" customHeight="1" x14ac:dyDescent="0.3">
      <c r="A1925" s="22" t="b">
        <f t="shared" si="675"/>
        <v>0</v>
      </c>
      <c r="B1925" s="22" t="b">
        <f t="shared" si="676"/>
        <v>0</v>
      </c>
      <c r="C1925" s="22" t="b">
        <f t="shared" si="677"/>
        <v>0</v>
      </c>
      <c r="D1925" s="22" t="b">
        <f t="shared" si="678"/>
        <v>0</v>
      </c>
      <c r="E1925" s="22" t="b">
        <f t="shared" si="679"/>
        <v>0</v>
      </c>
      <c r="F1925" s="52" t="b">
        <f t="shared" si="690"/>
        <v>0</v>
      </c>
      <c r="G1925" s="22" t="b">
        <f t="shared" si="674"/>
        <v>0</v>
      </c>
      <c r="H1925" s="22" t="b">
        <f t="shared" si="680"/>
        <v>0</v>
      </c>
      <c r="I1925" s="22" t="b">
        <f t="shared" si="691"/>
        <v>0</v>
      </c>
      <c r="J1925" s="22" t="b">
        <f t="shared" si="681"/>
        <v>0</v>
      </c>
      <c r="K1925" s="3" t="str">
        <f t="shared" si="682"/>
        <v/>
      </c>
      <c r="L1925" s="3" t="str">
        <f t="shared" si="683"/>
        <v/>
      </c>
      <c r="M1925" s="3" t="str">
        <f t="shared" si="684"/>
        <v/>
      </c>
      <c r="N1925" s="54" t="str">
        <f t="shared" si="692"/>
        <v/>
      </c>
      <c r="O1925" s="3" t="str">
        <f t="shared" si="685"/>
        <v/>
      </c>
      <c r="P1925" s="19" t="str">
        <f t="shared" si="686"/>
        <v/>
      </c>
      <c r="Q1925" s="23">
        <f>_xlfn.XLOOKUP(R1925,summary!C1:C37,summary!B1:B37)</f>
        <v>0</v>
      </c>
      <c r="R1925" s="24" t="str">
        <f t="shared" si="687"/>
        <v>죽전1동</v>
      </c>
      <c r="S1925" s="24" t="str">
        <f t="shared" si="693"/>
        <v>죽전27통</v>
      </c>
      <c r="T1925" s="24" t="str">
        <f t="shared" si="694"/>
        <v>(죽전동)</v>
      </c>
      <c r="U1925" s="25" t="str">
        <f t="shared" si="688"/>
        <v>죽전</v>
      </c>
      <c r="V1925" s="25">
        <f t="shared" si="695"/>
        <v>27</v>
      </c>
      <c r="W1925" s="25">
        <f t="shared" si="689"/>
        <v>5</v>
      </c>
      <c r="X1925" s="41"/>
      <c r="Y1925" s="5"/>
      <c r="Z1925" s="3" t="s">
        <v>87</v>
      </c>
      <c r="AA1925" s="3" t="s">
        <v>2022</v>
      </c>
      <c r="AB1925" s="5"/>
      <c r="AC1925" s="5"/>
      <c r="AD1925" s="5"/>
      <c r="AE1925" s="5"/>
      <c r="AF1925" s="5"/>
      <c r="AG1925" s="5"/>
    </row>
    <row r="1926" spans="1:33" ht="15.95" customHeight="1" x14ac:dyDescent="0.3">
      <c r="A1926" s="22" t="b">
        <f t="shared" si="675"/>
        <v>0</v>
      </c>
      <c r="B1926" s="22" t="b">
        <f t="shared" si="676"/>
        <v>0</v>
      </c>
      <c r="C1926" s="22" t="b">
        <f t="shared" si="677"/>
        <v>0</v>
      </c>
      <c r="D1926" s="22" t="b">
        <f t="shared" si="678"/>
        <v>0</v>
      </c>
      <c r="E1926" s="22" t="b">
        <f t="shared" si="679"/>
        <v>0</v>
      </c>
      <c r="F1926" s="52" t="b">
        <f t="shared" si="690"/>
        <v>0</v>
      </c>
      <c r="G1926" s="22" t="b">
        <f t="shared" si="674"/>
        <v>0</v>
      </c>
      <c r="H1926" s="22" t="b">
        <f t="shared" si="680"/>
        <v>0</v>
      </c>
      <c r="I1926" s="22" t="b">
        <f t="shared" si="691"/>
        <v>0</v>
      </c>
      <c r="J1926" s="22" t="b">
        <f t="shared" si="681"/>
        <v>0</v>
      </c>
      <c r="K1926" s="3" t="str">
        <f t="shared" si="682"/>
        <v/>
      </c>
      <c r="L1926" s="3" t="str">
        <f t="shared" si="683"/>
        <v/>
      </c>
      <c r="M1926" s="22" t="str">
        <f t="shared" si="684"/>
        <v/>
      </c>
      <c r="N1926" s="54" t="str">
        <f t="shared" si="692"/>
        <v/>
      </c>
      <c r="O1926" s="3" t="str">
        <f t="shared" si="685"/>
        <v/>
      </c>
      <c r="P1926" s="19" t="str">
        <f t="shared" si="686"/>
        <v/>
      </c>
      <c r="Q1926" s="23">
        <f>_xlfn.XLOOKUP(R1926,summary!C1:C37,summary!B1:B37)</f>
        <v>0</v>
      </c>
      <c r="R1926" s="24" t="str">
        <f t="shared" si="687"/>
        <v>죽전1동</v>
      </c>
      <c r="S1926" s="24" t="str">
        <f t="shared" si="693"/>
        <v>죽전27통</v>
      </c>
      <c r="T1926" s="24" t="str">
        <f t="shared" si="694"/>
        <v>(죽전동)</v>
      </c>
      <c r="U1926" s="24" t="str">
        <f t="shared" si="688"/>
        <v>죽전</v>
      </c>
      <c r="V1926" s="25">
        <f t="shared" si="695"/>
        <v>27</v>
      </c>
      <c r="W1926" s="25">
        <f t="shared" si="689"/>
        <v>6</v>
      </c>
      <c r="X1926" s="41"/>
      <c r="Y1926" s="5"/>
      <c r="Z1926" s="3" t="s">
        <v>89</v>
      </c>
      <c r="AA1926" s="3" t="s">
        <v>2023</v>
      </c>
      <c r="AB1926" s="5"/>
      <c r="AC1926" s="5"/>
      <c r="AD1926" s="5"/>
      <c r="AE1926" s="5"/>
      <c r="AF1926" s="5"/>
      <c r="AG1926" s="5"/>
    </row>
    <row r="1927" spans="1:33" ht="15.95" customHeight="1" x14ac:dyDescent="0.3">
      <c r="A1927" s="22" t="b">
        <f t="shared" si="675"/>
        <v>0</v>
      </c>
      <c r="B1927" s="22" t="b">
        <f t="shared" si="676"/>
        <v>0</v>
      </c>
      <c r="C1927" s="22" t="b">
        <f t="shared" si="677"/>
        <v>0</v>
      </c>
      <c r="D1927" s="22" t="b">
        <f t="shared" si="678"/>
        <v>0</v>
      </c>
      <c r="E1927" s="22" t="b">
        <f t="shared" si="679"/>
        <v>0</v>
      </c>
      <c r="F1927" s="52" t="b">
        <f t="shared" si="690"/>
        <v>0</v>
      </c>
      <c r="G1927" s="22" t="b">
        <f t="shared" si="674"/>
        <v>0</v>
      </c>
      <c r="H1927" s="22" t="b">
        <f t="shared" si="680"/>
        <v>0</v>
      </c>
      <c r="I1927" s="22" t="b">
        <f t="shared" si="691"/>
        <v>0</v>
      </c>
      <c r="J1927" s="22" t="b">
        <f t="shared" si="681"/>
        <v>0</v>
      </c>
      <c r="K1927" s="3" t="str">
        <f t="shared" si="682"/>
        <v/>
      </c>
      <c r="L1927" s="3" t="str">
        <f t="shared" si="683"/>
        <v/>
      </c>
      <c r="M1927" s="3" t="str">
        <f t="shared" si="684"/>
        <v/>
      </c>
      <c r="N1927" s="54" t="str">
        <f t="shared" si="692"/>
        <v/>
      </c>
      <c r="O1927" s="3" t="str">
        <f t="shared" si="685"/>
        <v/>
      </c>
      <c r="P1927" s="19" t="str">
        <f t="shared" si="686"/>
        <v/>
      </c>
      <c r="Q1927" s="23">
        <f>_xlfn.XLOOKUP(R1927,summary!C1:C37,summary!B1:B37)</f>
        <v>0</v>
      </c>
      <c r="R1927" s="24" t="str">
        <f t="shared" si="687"/>
        <v>죽전1동</v>
      </c>
      <c r="S1927" s="24" t="str">
        <f t="shared" si="693"/>
        <v>죽전27통</v>
      </c>
      <c r="T1927" s="24" t="str">
        <f t="shared" si="694"/>
        <v>(죽전동)</v>
      </c>
      <c r="U1927" s="24" t="str">
        <f t="shared" si="688"/>
        <v>죽전</v>
      </c>
      <c r="V1927" s="25">
        <f t="shared" si="695"/>
        <v>27</v>
      </c>
      <c r="W1927" s="25">
        <f t="shared" si="689"/>
        <v>7</v>
      </c>
      <c r="X1927" s="41"/>
      <c r="Y1927" s="3"/>
      <c r="Z1927" s="3" t="s">
        <v>91</v>
      </c>
      <c r="AA1927" s="3" t="s">
        <v>2024</v>
      </c>
      <c r="AB1927" s="5"/>
      <c r="AC1927" s="5"/>
      <c r="AD1927" s="5"/>
      <c r="AE1927" s="5"/>
      <c r="AF1927" s="5"/>
      <c r="AG1927" s="5"/>
    </row>
    <row r="1928" spans="1:33" ht="15.95" customHeight="1" x14ac:dyDescent="0.3">
      <c r="A1928" s="22" t="b">
        <f t="shared" si="675"/>
        <v>0</v>
      </c>
      <c r="B1928" s="22" t="b">
        <f t="shared" si="676"/>
        <v>0</v>
      </c>
      <c r="C1928" s="22" t="b">
        <f t="shared" si="677"/>
        <v>0</v>
      </c>
      <c r="D1928" s="22" t="b">
        <f t="shared" si="678"/>
        <v>0</v>
      </c>
      <c r="E1928" s="22" t="b">
        <f t="shared" si="679"/>
        <v>0</v>
      </c>
      <c r="F1928" s="52" t="b">
        <f t="shared" si="690"/>
        <v>0</v>
      </c>
      <c r="G1928" s="22" t="b">
        <f t="shared" si="674"/>
        <v>0</v>
      </c>
      <c r="H1928" s="22" t="b">
        <f t="shared" si="680"/>
        <v>0</v>
      </c>
      <c r="I1928" s="22" t="b">
        <f t="shared" si="691"/>
        <v>0</v>
      </c>
      <c r="J1928" s="22" t="b">
        <f t="shared" si="681"/>
        <v>0</v>
      </c>
      <c r="K1928" s="3" t="str">
        <f t="shared" si="682"/>
        <v/>
      </c>
      <c r="L1928" s="3" t="str">
        <f t="shared" si="683"/>
        <v/>
      </c>
      <c r="M1928" s="3" t="str">
        <f t="shared" si="684"/>
        <v/>
      </c>
      <c r="N1928" s="54" t="str">
        <f t="shared" si="692"/>
        <v/>
      </c>
      <c r="O1928" s="3" t="str">
        <f t="shared" si="685"/>
        <v/>
      </c>
      <c r="P1928" s="19" t="str">
        <f t="shared" si="686"/>
        <v/>
      </c>
      <c r="Q1928" s="23">
        <f>_xlfn.XLOOKUP(R1928,summary!C1:C37,summary!B1:B37)</f>
        <v>0</v>
      </c>
      <c r="R1928" s="24" t="str">
        <f t="shared" si="687"/>
        <v>죽전1동</v>
      </c>
      <c r="S1928" s="24" t="str">
        <f t="shared" si="693"/>
        <v>죽전27통</v>
      </c>
      <c r="T1928" s="24" t="str">
        <f t="shared" si="694"/>
        <v>(죽전동)</v>
      </c>
      <c r="U1928" s="24" t="str">
        <f t="shared" si="688"/>
        <v>죽전</v>
      </c>
      <c r="V1928" s="25">
        <f t="shared" si="695"/>
        <v>27</v>
      </c>
      <c r="W1928" s="25">
        <f t="shared" si="689"/>
        <v>8</v>
      </c>
      <c r="X1928" s="41"/>
      <c r="Y1928" s="3"/>
      <c r="Z1928" s="3" t="s">
        <v>93</v>
      </c>
      <c r="AA1928" s="3" t="s">
        <v>2025</v>
      </c>
      <c r="AB1928" s="5"/>
      <c r="AC1928" s="5"/>
      <c r="AD1928" s="5"/>
      <c r="AE1928" s="5"/>
      <c r="AF1928" s="5"/>
      <c r="AG1928" s="5"/>
    </row>
    <row r="1929" spans="1:33" ht="15.95" customHeight="1" x14ac:dyDescent="0.3">
      <c r="A1929" s="22" t="b">
        <f t="shared" si="675"/>
        <v>0</v>
      </c>
      <c r="B1929" s="22" t="b">
        <f t="shared" si="676"/>
        <v>0</v>
      </c>
      <c r="C1929" s="22" t="b">
        <f t="shared" si="677"/>
        <v>0</v>
      </c>
      <c r="D1929" s="22" t="b">
        <f t="shared" si="678"/>
        <v>0</v>
      </c>
      <c r="E1929" s="22" t="b">
        <f t="shared" si="679"/>
        <v>0</v>
      </c>
      <c r="F1929" s="52" t="b">
        <f t="shared" si="690"/>
        <v>0</v>
      </c>
      <c r="G1929" s="22" t="b">
        <f t="shared" si="674"/>
        <v>0</v>
      </c>
      <c r="H1929" s="22" t="b">
        <f t="shared" si="680"/>
        <v>0</v>
      </c>
      <c r="I1929" s="22" t="b">
        <f t="shared" si="691"/>
        <v>0</v>
      </c>
      <c r="J1929" s="22" t="b">
        <f t="shared" si="681"/>
        <v>0</v>
      </c>
      <c r="K1929" s="3" t="str">
        <f t="shared" si="682"/>
        <v/>
      </c>
      <c r="L1929" s="3" t="str">
        <f t="shared" si="683"/>
        <v/>
      </c>
      <c r="M1929" s="3" t="str">
        <f t="shared" si="684"/>
        <v/>
      </c>
      <c r="N1929" s="54" t="str">
        <f t="shared" si="692"/>
        <v/>
      </c>
      <c r="O1929" s="3" t="str">
        <f t="shared" si="685"/>
        <v/>
      </c>
      <c r="P1929" s="19" t="str">
        <f t="shared" si="686"/>
        <v/>
      </c>
      <c r="Q1929" s="23">
        <f>_xlfn.XLOOKUP(R1929,summary!C1:C37,summary!B1:B37)</f>
        <v>0</v>
      </c>
      <c r="R1929" s="24" t="str">
        <f t="shared" si="687"/>
        <v>죽전1동</v>
      </c>
      <c r="S1929" s="24" t="str">
        <f t="shared" si="693"/>
        <v>죽전27통</v>
      </c>
      <c r="T1929" s="24" t="str">
        <f t="shared" si="694"/>
        <v>(죽전동)</v>
      </c>
      <c r="U1929" s="24" t="str">
        <f t="shared" si="688"/>
        <v>죽전</v>
      </c>
      <c r="V1929" s="25">
        <f t="shared" si="695"/>
        <v>27</v>
      </c>
      <c r="W1929" s="25">
        <f t="shared" si="689"/>
        <v>9</v>
      </c>
      <c r="X1929" s="41"/>
      <c r="Y1929" s="5"/>
      <c r="Z1929" s="3" t="s">
        <v>95</v>
      </c>
      <c r="AA1929" s="3" t="s">
        <v>2026</v>
      </c>
      <c r="AB1929" s="5"/>
      <c r="AC1929" s="5"/>
      <c r="AD1929" s="5"/>
      <c r="AE1929" s="5"/>
      <c r="AF1929" s="5"/>
      <c r="AG1929" s="5"/>
    </row>
    <row r="1930" spans="1:33" ht="15.95" customHeight="1" x14ac:dyDescent="0.3">
      <c r="A1930" s="22" t="b">
        <f t="shared" si="675"/>
        <v>0</v>
      </c>
      <c r="B1930" s="22" t="b">
        <f t="shared" si="676"/>
        <v>0</v>
      </c>
      <c r="C1930" s="22" t="b">
        <f t="shared" si="677"/>
        <v>0</v>
      </c>
      <c r="D1930" s="22" t="b">
        <f t="shared" si="678"/>
        <v>0</v>
      </c>
      <c r="E1930" s="22" t="b">
        <f t="shared" si="679"/>
        <v>0</v>
      </c>
      <c r="F1930" s="52" t="b">
        <f t="shared" si="690"/>
        <v>0</v>
      </c>
      <c r="G1930" s="22" t="b">
        <f t="shared" si="674"/>
        <v>0</v>
      </c>
      <c r="H1930" s="22" t="b">
        <f t="shared" si="680"/>
        <v>0</v>
      </c>
      <c r="I1930" s="22" t="b">
        <f t="shared" si="691"/>
        <v>0</v>
      </c>
      <c r="J1930" s="22" t="b">
        <f t="shared" si="681"/>
        <v>0</v>
      </c>
      <c r="K1930" s="3" t="str">
        <f t="shared" si="682"/>
        <v/>
      </c>
      <c r="L1930" s="3" t="str">
        <f t="shared" si="683"/>
        <v/>
      </c>
      <c r="M1930" s="3" t="str">
        <f t="shared" si="684"/>
        <v/>
      </c>
      <c r="N1930" s="54" t="str">
        <f t="shared" si="692"/>
        <v/>
      </c>
      <c r="O1930" s="3" t="str">
        <f t="shared" si="685"/>
        <v/>
      </c>
      <c r="P1930" s="19" t="str">
        <f t="shared" si="686"/>
        <v/>
      </c>
      <c r="Q1930" s="23">
        <f>_xlfn.XLOOKUP(R1930,summary!C1:C37,summary!B1:B37)</f>
        <v>0</v>
      </c>
      <c r="R1930" s="24" t="str">
        <f t="shared" si="687"/>
        <v>죽전1동</v>
      </c>
      <c r="S1930" s="24" t="str">
        <f t="shared" si="693"/>
        <v>죽전27통</v>
      </c>
      <c r="T1930" s="24" t="str">
        <f t="shared" si="694"/>
        <v>(죽전동)</v>
      </c>
      <c r="U1930" s="24" t="str">
        <f t="shared" si="688"/>
        <v>죽전</v>
      </c>
      <c r="V1930" s="25">
        <f t="shared" si="695"/>
        <v>27</v>
      </c>
      <c r="W1930" s="25">
        <f t="shared" si="689"/>
        <v>10</v>
      </c>
      <c r="X1930" s="41"/>
      <c r="Y1930" s="5"/>
      <c r="Z1930" s="3" t="s">
        <v>97</v>
      </c>
      <c r="AA1930" s="3" t="s">
        <v>2027</v>
      </c>
      <c r="AB1930" s="5"/>
      <c r="AC1930" s="5"/>
      <c r="AD1930" s="5"/>
      <c r="AE1930" s="5"/>
      <c r="AF1930" s="5"/>
      <c r="AG1930" s="5"/>
    </row>
    <row r="1931" spans="1:33" ht="15.95" customHeight="1" x14ac:dyDescent="0.3">
      <c r="A1931" s="22" t="b">
        <f t="shared" si="675"/>
        <v>0</v>
      </c>
      <c r="B1931" s="22" t="b">
        <f t="shared" si="676"/>
        <v>0</v>
      </c>
      <c r="C1931" s="22" t="b">
        <f t="shared" si="677"/>
        <v>0</v>
      </c>
      <c r="D1931" s="22" t="b">
        <f t="shared" si="678"/>
        <v>0</v>
      </c>
      <c r="E1931" s="22" t="b">
        <f t="shared" si="679"/>
        <v>0</v>
      </c>
      <c r="F1931" s="52" t="b">
        <f t="shared" si="690"/>
        <v>0</v>
      </c>
      <c r="G1931" s="22" t="b">
        <f t="shared" si="674"/>
        <v>0</v>
      </c>
      <c r="H1931" s="22" t="b">
        <f t="shared" si="680"/>
        <v>0</v>
      </c>
      <c r="I1931" s="22" t="b">
        <f t="shared" si="691"/>
        <v>0</v>
      </c>
      <c r="J1931" s="22" t="b">
        <f t="shared" si="681"/>
        <v>0</v>
      </c>
      <c r="K1931" s="3" t="str">
        <f t="shared" si="682"/>
        <v/>
      </c>
      <c r="L1931" s="3" t="str">
        <f t="shared" si="683"/>
        <v/>
      </c>
      <c r="M1931" s="3" t="str">
        <f t="shared" si="684"/>
        <v/>
      </c>
      <c r="N1931" s="54" t="str">
        <f t="shared" si="692"/>
        <v/>
      </c>
      <c r="O1931" s="3" t="str">
        <f t="shared" si="685"/>
        <v/>
      </c>
      <c r="P1931" s="19" t="str">
        <f t="shared" si="686"/>
        <v/>
      </c>
      <c r="Q1931" s="23">
        <f>_xlfn.XLOOKUP(R1931,summary!C1:C37,summary!B1:B37)</f>
        <v>0</v>
      </c>
      <c r="R1931" s="24" t="str">
        <f t="shared" si="687"/>
        <v>죽전1동</v>
      </c>
      <c r="S1931" s="24" t="str">
        <f t="shared" si="693"/>
        <v>죽전27통</v>
      </c>
      <c r="T1931" s="24" t="str">
        <f t="shared" si="694"/>
        <v>(죽전동)</v>
      </c>
      <c r="U1931" s="24" t="str">
        <f t="shared" si="688"/>
        <v>죽전</v>
      </c>
      <c r="V1931" s="25">
        <f t="shared" si="695"/>
        <v>27</v>
      </c>
      <c r="W1931" s="25">
        <f t="shared" si="689"/>
        <v>11</v>
      </c>
      <c r="X1931" s="41"/>
      <c r="Y1931" s="5"/>
      <c r="Z1931" s="3" t="s">
        <v>99</v>
      </c>
      <c r="AA1931" s="3" t="s">
        <v>2028</v>
      </c>
      <c r="AB1931" s="5"/>
      <c r="AC1931" s="5"/>
      <c r="AD1931" s="5"/>
      <c r="AE1931" s="5"/>
      <c r="AF1931" s="5"/>
      <c r="AG1931" s="5"/>
    </row>
    <row r="1932" spans="1:33" ht="15.95" customHeight="1" x14ac:dyDescent="0.3">
      <c r="A1932" s="22" t="b">
        <f t="shared" si="675"/>
        <v>0</v>
      </c>
      <c r="B1932" s="22" t="b">
        <f t="shared" si="676"/>
        <v>0</v>
      </c>
      <c r="C1932" s="22" t="b">
        <f t="shared" si="677"/>
        <v>0</v>
      </c>
      <c r="D1932" s="22" t="b">
        <f t="shared" si="678"/>
        <v>0</v>
      </c>
      <c r="E1932" s="22" t="b">
        <f t="shared" si="679"/>
        <v>0</v>
      </c>
      <c r="F1932" s="52" t="b">
        <f t="shared" si="690"/>
        <v>0</v>
      </c>
      <c r="G1932" s="22" t="b">
        <f t="shared" si="674"/>
        <v>0</v>
      </c>
      <c r="H1932" s="22" t="b">
        <f t="shared" si="680"/>
        <v>0</v>
      </c>
      <c r="I1932" s="22" t="b">
        <f t="shared" si="691"/>
        <v>0</v>
      </c>
      <c r="J1932" s="22" t="b">
        <f t="shared" si="681"/>
        <v>0</v>
      </c>
      <c r="K1932" s="3" t="str">
        <f t="shared" si="682"/>
        <v/>
      </c>
      <c r="L1932" s="3" t="str">
        <f t="shared" si="683"/>
        <v/>
      </c>
      <c r="M1932" s="3" t="str">
        <f t="shared" si="684"/>
        <v/>
      </c>
      <c r="N1932" s="54" t="str">
        <f t="shared" si="692"/>
        <v/>
      </c>
      <c r="O1932" s="3" t="str">
        <f t="shared" si="685"/>
        <v/>
      </c>
      <c r="P1932" s="19" t="str">
        <f t="shared" si="686"/>
        <v/>
      </c>
      <c r="Q1932" s="23">
        <f>_xlfn.XLOOKUP(R1932,summary!C1:C37,summary!B1:B37)</f>
        <v>0</v>
      </c>
      <c r="R1932" s="24" t="str">
        <f t="shared" si="687"/>
        <v>죽전1동</v>
      </c>
      <c r="S1932" s="24" t="str">
        <f t="shared" si="693"/>
        <v>죽전27통</v>
      </c>
      <c r="T1932" s="24" t="str">
        <f t="shared" si="694"/>
        <v>(죽전동)</v>
      </c>
      <c r="U1932" s="24" t="str">
        <f t="shared" si="688"/>
        <v>죽전</v>
      </c>
      <c r="V1932" s="25">
        <f t="shared" si="695"/>
        <v>27</v>
      </c>
      <c r="W1932" s="25">
        <f t="shared" si="689"/>
        <v>12</v>
      </c>
      <c r="X1932" s="41"/>
      <c r="Y1932" s="5"/>
      <c r="Z1932" s="3" t="s">
        <v>101</v>
      </c>
      <c r="AA1932" s="3" t="s">
        <v>2029</v>
      </c>
      <c r="AB1932" s="5"/>
      <c r="AC1932" s="5"/>
      <c r="AD1932" s="5"/>
      <c r="AE1932" s="5"/>
      <c r="AF1932" s="5"/>
      <c r="AG1932" s="5"/>
    </row>
    <row r="1933" spans="1:33" ht="15.95" customHeight="1" x14ac:dyDescent="0.3">
      <c r="A1933" s="22" t="b">
        <f t="shared" si="675"/>
        <v>0</v>
      </c>
      <c r="B1933" s="22" t="b">
        <f t="shared" si="676"/>
        <v>0</v>
      </c>
      <c r="C1933" s="22" t="b">
        <f t="shared" si="677"/>
        <v>0</v>
      </c>
      <c r="D1933" s="22" t="b">
        <f t="shared" si="678"/>
        <v>0</v>
      </c>
      <c r="E1933" s="22" t="b">
        <f t="shared" si="679"/>
        <v>0</v>
      </c>
      <c r="F1933" s="52" t="b">
        <f t="shared" si="690"/>
        <v>0</v>
      </c>
      <c r="G1933" s="22" t="b">
        <f t="shared" si="674"/>
        <v>0</v>
      </c>
      <c r="H1933" s="22" t="b">
        <f t="shared" si="680"/>
        <v>0</v>
      </c>
      <c r="I1933" s="22" t="b">
        <f t="shared" si="691"/>
        <v>0</v>
      </c>
      <c r="J1933" s="22" t="b">
        <f t="shared" si="681"/>
        <v>0</v>
      </c>
      <c r="K1933" s="3" t="str">
        <f t="shared" si="682"/>
        <v/>
      </c>
      <c r="L1933" s="3" t="str">
        <f t="shared" si="683"/>
        <v/>
      </c>
      <c r="M1933" s="3" t="str">
        <f t="shared" si="684"/>
        <v/>
      </c>
      <c r="N1933" s="54" t="str">
        <f t="shared" si="692"/>
        <v/>
      </c>
      <c r="O1933" s="3" t="str">
        <f t="shared" si="685"/>
        <v/>
      </c>
      <c r="P1933" s="19" t="str">
        <f t="shared" si="686"/>
        <v/>
      </c>
      <c r="Q1933" s="23">
        <f>_xlfn.XLOOKUP(R1933,summary!C1:C37,summary!B1:B37)</f>
        <v>0</v>
      </c>
      <c r="R1933" s="24" t="str">
        <f t="shared" si="687"/>
        <v>죽전1동</v>
      </c>
      <c r="S1933" s="24" t="str">
        <f t="shared" si="693"/>
        <v>죽전27통</v>
      </c>
      <c r="T1933" s="24" t="str">
        <f t="shared" si="694"/>
        <v>(죽전동)</v>
      </c>
      <c r="U1933" s="24" t="str">
        <f t="shared" si="688"/>
        <v>죽전</v>
      </c>
      <c r="V1933" s="25">
        <f t="shared" si="695"/>
        <v>27</v>
      </c>
      <c r="W1933" s="25">
        <f t="shared" si="689"/>
        <v>13</v>
      </c>
      <c r="X1933" s="41"/>
      <c r="Y1933" s="5"/>
      <c r="Z1933" s="3" t="s">
        <v>117</v>
      </c>
      <c r="AA1933" s="3" t="s">
        <v>2030</v>
      </c>
      <c r="AB1933" s="5"/>
      <c r="AC1933" s="5"/>
      <c r="AD1933" s="5"/>
      <c r="AE1933" s="5"/>
      <c r="AF1933" s="5"/>
      <c r="AG1933" s="5"/>
    </row>
    <row r="1934" spans="1:33" ht="15.95" customHeight="1" x14ac:dyDescent="0.3">
      <c r="A1934" s="22" t="b">
        <f t="shared" si="675"/>
        <v>0</v>
      </c>
      <c r="B1934" s="22" t="b">
        <f t="shared" si="676"/>
        <v>0</v>
      </c>
      <c r="C1934" s="22" t="b">
        <f t="shared" si="677"/>
        <v>0</v>
      </c>
      <c r="D1934" s="22" t="b">
        <f t="shared" si="678"/>
        <v>0</v>
      </c>
      <c r="E1934" s="22" t="b">
        <f t="shared" si="679"/>
        <v>0</v>
      </c>
      <c r="F1934" s="52" t="b">
        <f t="shared" si="690"/>
        <v>0</v>
      </c>
      <c r="G1934" s="22" t="b">
        <f t="shared" si="674"/>
        <v>0</v>
      </c>
      <c r="H1934" s="22" t="b">
        <f t="shared" si="680"/>
        <v>0</v>
      </c>
      <c r="I1934" s="22" t="b">
        <f t="shared" si="691"/>
        <v>0</v>
      </c>
      <c r="J1934" s="22" t="b">
        <f t="shared" si="681"/>
        <v>0</v>
      </c>
      <c r="K1934" s="3" t="str">
        <f t="shared" si="682"/>
        <v/>
      </c>
      <c r="L1934" s="3" t="str">
        <f t="shared" si="683"/>
        <v/>
      </c>
      <c r="M1934" s="3" t="str">
        <f t="shared" si="684"/>
        <v/>
      </c>
      <c r="N1934" s="54" t="str">
        <f t="shared" si="692"/>
        <v/>
      </c>
      <c r="O1934" s="3" t="str">
        <f t="shared" si="685"/>
        <v/>
      </c>
      <c r="P1934" s="19" t="str">
        <f t="shared" si="686"/>
        <v/>
      </c>
      <c r="Q1934" s="23">
        <f>_xlfn.XLOOKUP(R1934,summary!C1:C37,summary!B1:B37)</f>
        <v>0</v>
      </c>
      <c r="R1934" s="24" t="str">
        <f t="shared" si="687"/>
        <v>죽전1동</v>
      </c>
      <c r="S1934" s="24" t="str">
        <f t="shared" si="693"/>
        <v>죽전27통</v>
      </c>
      <c r="T1934" s="24" t="str">
        <f t="shared" si="694"/>
        <v>(죽전동)</v>
      </c>
      <c r="U1934" s="24" t="str">
        <f t="shared" si="688"/>
        <v>죽전</v>
      </c>
      <c r="V1934" s="25">
        <f t="shared" si="695"/>
        <v>27</v>
      </c>
      <c r="W1934" s="25">
        <f t="shared" si="689"/>
        <v>14</v>
      </c>
      <c r="X1934" s="41"/>
      <c r="Y1934" s="5"/>
      <c r="Z1934" s="3" t="s">
        <v>119</v>
      </c>
      <c r="AA1934" s="3" t="s">
        <v>2031</v>
      </c>
      <c r="AB1934" s="5"/>
      <c r="AC1934" s="5"/>
      <c r="AD1934" s="5"/>
      <c r="AE1934" s="5"/>
      <c r="AF1934" s="5"/>
      <c r="AG1934" s="5"/>
    </row>
    <row r="1935" spans="1:33" ht="15.95" customHeight="1" x14ac:dyDescent="0.3">
      <c r="A1935" s="22" t="b">
        <f t="shared" si="675"/>
        <v>0</v>
      </c>
      <c r="B1935" s="22" t="b">
        <f t="shared" si="676"/>
        <v>0</v>
      </c>
      <c r="C1935" s="22" t="b">
        <f t="shared" si="677"/>
        <v>0</v>
      </c>
      <c r="D1935" s="22" t="b">
        <f t="shared" si="678"/>
        <v>0</v>
      </c>
      <c r="E1935" s="22" t="b">
        <f t="shared" si="679"/>
        <v>0</v>
      </c>
      <c r="F1935" s="52" t="b">
        <f t="shared" si="690"/>
        <v>0</v>
      </c>
      <c r="G1935" s="22" t="b">
        <f t="shared" si="674"/>
        <v>0</v>
      </c>
      <c r="H1935" s="22" t="b">
        <f t="shared" si="680"/>
        <v>0</v>
      </c>
      <c r="I1935" s="22" t="b">
        <f t="shared" si="691"/>
        <v>0</v>
      </c>
      <c r="J1935" s="22" t="b">
        <f t="shared" si="681"/>
        <v>0</v>
      </c>
      <c r="K1935" s="3" t="str">
        <f t="shared" si="682"/>
        <v/>
      </c>
      <c r="L1935" s="3" t="str">
        <f t="shared" si="683"/>
        <v/>
      </c>
      <c r="M1935" s="3" t="str">
        <f t="shared" si="684"/>
        <v/>
      </c>
      <c r="N1935" s="54" t="str">
        <f t="shared" si="692"/>
        <v/>
      </c>
      <c r="O1935" s="3" t="str">
        <f t="shared" si="685"/>
        <v/>
      </c>
      <c r="P1935" s="19" t="str">
        <f t="shared" si="686"/>
        <v/>
      </c>
      <c r="Q1935" s="23">
        <f>_xlfn.XLOOKUP(R1935,summary!C1:C37,summary!B1:B37)</f>
        <v>0</v>
      </c>
      <c r="R1935" s="24" t="str">
        <f t="shared" si="687"/>
        <v>죽전1동</v>
      </c>
      <c r="S1935" s="24" t="str">
        <f t="shared" si="693"/>
        <v>죽전27통</v>
      </c>
      <c r="T1935" s="24" t="str">
        <f t="shared" si="694"/>
        <v>(죽전동)</v>
      </c>
      <c r="U1935" s="24" t="str">
        <f t="shared" si="688"/>
        <v>죽전</v>
      </c>
      <c r="V1935" s="25">
        <f t="shared" si="695"/>
        <v>27</v>
      </c>
      <c r="W1935" s="25">
        <f t="shared" si="689"/>
        <v>15</v>
      </c>
      <c r="X1935" s="41"/>
      <c r="Y1935" s="5"/>
      <c r="Z1935" s="3" t="s">
        <v>279</v>
      </c>
      <c r="AA1935" s="3" t="s">
        <v>2032</v>
      </c>
      <c r="AB1935" s="5"/>
      <c r="AC1935" s="5"/>
      <c r="AD1935" s="5"/>
      <c r="AE1935" s="5"/>
      <c r="AF1935" s="5"/>
      <c r="AG1935" s="5"/>
    </row>
    <row r="1936" spans="1:33" ht="15.95" customHeight="1" x14ac:dyDescent="0.3">
      <c r="A1936" s="22" t="b">
        <f t="shared" si="675"/>
        <v>1</v>
      </c>
      <c r="B1936" s="22" t="b">
        <f t="shared" si="676"/>
        <v>0</v>
      </c>
      <c r="C1936" s="22" t="b">
        <f t="shared" si="677"/>
        <v>0</v>
      </c>
      <c r="D1936" s="22" t="b">
        <f t="shared" si="678"/>
        <v>0</v>
      </c>
      <c r="E1936" s="22" t="b">
        <f t="shared" si="679"/>
        <v>0</v>
      </c>
      <c r="F1936" s="52" t="b">
        <f t="shared" si="690"/>
        <v>0</v>
      </c>
      <c r="G1936" s="22" t="b">
        <f t="shared" si="674"/>
        <v>0</v>
      </c>
      <c r="H1936" s="22" t="b">
        <f t="shared" si="680"/>
        <v>0</v>
      </c>
      <c r="I1936" s="22" t="b">
        <f t="shared" si="691"/>
        <v>0</v>
      </c>
      <c r="J1936" s="22" t="b">
        <f t="shared" si="681"/>
        <v>1</v>
      </c>
      <c r="K1936" s="3" t="str">
        <f t="shared" si="682"/>
        <v>죽전28통</v>
      </c>
      <c r="L1936" s="3" t="str">
        <f t="shared" si="683"/>
        <v>28</v>
      </c>
      <c r="M1936" s="3">
        <f t="shared" si="684"/>
        <v>28</v>
      </c>
      <c r="N1936" s="54" t="str">
        <f t="shared" si="692"/>
        <v>죽전</v>
      </c>
      <c r="O1936" s="3" t="str">
        <f t="shared" si="685"/>
        <v/>
      </c>
      <c r="P1936" s="19" t="str">
        <f t="shared" si="686"/>
        <v/>
      </c>
      <c r="Q1936" s="23">
        <f>_xlfn.XLOOKUP(R1936,summary!C1:C37,summary!B1:B37)</f>
        <v>0</v>
      </c>
      <c r="R1936" s="24" t="str">
        <f t="shared" si="687"/>
        <v>죽전1동</v>
      </c>
      <c r="S1936" s="24" t="str">
        <f t="shared" si="693"/>
        <v>죽전28통</v>
      </c>
      <c r="T1936" s="24" t="str">
        <f t="shared" si="694"/>
        <v>(죽전동)</v>
      </c>
      <c r="U1936" s="24" t="str">
        <f t="shared" si="688"/>
        <v>죽전</v>
      </c>
      <c r="V1936" s="25">
        <f t="shared" si="695"/>
        <v>28</v>
      </c>
      <c r="W1936" s="25">
        <f t="shared" si="689"/>
        <v>1</v>
      </c>
      <c r="X1936" s="41"/>
      <c r="Y1936" s="5" t="s">
        <v>2033</v>
      </c>
      <c r="Z1936" s="3" t="s">
        <v>63</v>
      </c>
      <c r="AA1936" s="3" t="s">
        <v>2034</v>
      </c>
      <c r="AB1936" s="5"/>
      <c r="AC1936" s="5"/>
      <c r="AD1936" s="5"/>
      <c r="AE1936" s="5"/>
      <c r="AF1936" s="5"/>
      <c r="AG1936" s="5"/>
    </row>
    <row r="1937" spans="1:33" ht="15.95" customHeight="1" x14ac:dyDescent="0.3">
      <c r="A1937" s="22" t="b">
        <f t="shared" si="675"/>
        <v>1</v>
      </c>
      <c r="B1937" s="22" t="b">
        <f t="shared" si="676"/>
        <v>1</v>
      </c>
      <c r="C1937" s="22" t="b">
        <f t="shared" si="677"/>
        <v>1</v>
      </c>
      <c r="D1937" s="22" t="b">
        <f t="shared" si="678"/>
        <v>1</v>
      </c>
      <c r="E1937" s="22" t="b">
        <f t="shared" si="679"/>
        <v>1</v>
      </c>
      <c r="F1937" s="52" t="b">
        <f t="shared" si="690"/>
        <v>0</v>
      </c>
      <c r="G1937" s="22" t="b">
        <f t="shared" si="674"/>
        <v>0</v>
      </c>
      <c r="H1937" s="22" t="b">
        <f t="shared" si="680"/>
        <v>0</v>
      </c>
      <c r="I1937" s="22" t="b">
        <f t="shared" si="691"/>
        <v>0</v>
      </c>
      <c r="J1937" s="22" t="b">
        <f t="shared" si="681"/>
        <v>0</v>
      </c>
      <c r="K1937" s="3" t="str">
        <f t="shared" si="682"/>
        <v/>
      </c>
      <c r="L1937" s="3" t="str">
        <f t="shared" si="683"/>
        <v/>
      </c>
      <c r="M1937" s="3" t="str">
        <f t="shared" si="684"/>
        <v/>
      </c>
      <c r="N1937" s="54" t="str">
        <f t="shared" si="692"/>
        <v/>
      </c>
      <c r="O1937" s="3" t="str">
        <f t="shared" si="685"/>
        <v/>
      </c>
      <c r="P1937" s="19" t="str">
        <f t="shared" si="686"/>
        <v>(죽전동)</v>
      </c>
      <c r="Q1937" s="23">
        <f>_xlfn.XLOOKUP(R1937,summary!C1:C37,summary!B1:B37)</f>
        <v>0</v>
      </c>
      <c r="R1937" s="24" t="str">
        <f t="shared" si="687"/>
        <v>죽전1동</v>
      </c>
      <c r="S1937" s="24" t="str">
        <f t="shared" si="693"/>
        <v>죽전28통</v>
      </c>
      <c r="T1937" s="24" t="str">
        <f t="shared" si="694"/>
        <v>(죽전동)</v>
      </c>
      <c r="U1937" s="24" t="str">
        <f t="shared" si="688"/>
        <v>죽전</v>
      </c>
      <c r="V1937" s="25">
        <f t="shared" si="695"/>
        <v>28</v>
      </c>
      <c r="W1937" s="25">
        <f t="shared" si="689"/>
        <v>2</v>
      </c>
      <c r="X1937" s="42"/>
      <c r="Y1937" s="3" t="s">
        <v>1782</v>
      </c>
      <c r="Z1937" s="3" t="s">
        <v>65</v>
      </c>
      <c r="AA1937" s="3" t="s">
        <v>2035</v>
      </c>
      <c r="AB1937" s="5"/>
      <c r="AC1937" s="5"/>
      <c r="AD1937" s="5"/>
      <c r="AE1937" s="5"/>
      <c r="AF1937" s="5"/>
      <c r="AG1937" s="5"/>
    </row>
    <row r="1938" spans="1:33" ht="15.95" customHeight="1" x14ac:dyDescent="0.3">
      <c r="A1938" s="22" t="b">
        <f t="shared" si="675"/>
        <v>1</v>
      </c>
      <c r="B1938" s="22" t="b">
        <f t="shared" si="676"/>
        <v>0</v>
      </c>
      <c r="C1938" s="22" t="b">
        <f t="shared" si="677"/>
        <v>0</v>
      </c>
      <c r="D1938" s="22" t="b">
        <f t="shared" si="678"/>
        <v>0</v>
      </c>
      <c r="E1938" s="22" t="b">
        <f t="shared" si="679"/>
        <v>0</v>
      </c>
      <c r="F1938" s="52" t="b">
        <f t="shared" si="690"/>
        <v>0</v>
      </c>
      <c r="G1938" s="22" t="b">
        <f t="shared" si="674"/>
        <v>0</v>
      </c>
      <c r="H1938" s="22" t="b">
        <f t="shared" si="680"/>
        <v>0</v>
      </c>
      <c r="I1938" s="22" t="b">
        <f t="shared" si="691"/>
        <v>0</v>
      </c>
      <c r="J1938" s="22" t="b">
        <f t="shared" si="681"/>
        <v>1</v>
      </c>
      <c r="K1938" s="3" t="str">
        <f t="shared" si="682"/>
        <v/>
      </c>
      <c r="L1938" s="3" t="str">
        <f t="shared" si="683"/>
        <v/>
      </c>
      <c r="M1938" s="22" t="str">
        <f t="shared" si="684"/>
        <v/>
      </c>
      <c r="N1938" s="54" t="str">
        <f t="shared" si="692"/>
        <v/>
      </c>
      <c r="O1938" s="3" t="str">
        <f t="shared" si="685"/>
        <v/>
      </c>
      <c r="P1938" s="19" t="str">
        <f t="shared" si="686"/>
        <v/>
      </c>
      <c r="Q1938" s="23" t="e">
        <f>_xlfn.XLOOKUP(R1938,summary!C1:C37,summary!B1:B37)</f>
        <v>#N/A</v>
      </c>
      <c r="R1938" s="24" t="str">
        <f t="shared" si="687"/>
        <v>읍 면 동</v>
      </c>
      <c r="S1938" s="24" t="str">
        <f t="shared" si="693"/>
        <v>통 리 명</v>
      </c>
      <c r="T1938" s="24" t="str">
        <f t="shared" si="694"/>
        <v/>
      </c>
      <c r="U1938" s="24" t="str">
        <f t="shared" si="688"/>
        <v/>
      </c>
      <c r="V1938" s="25" t="str">
        <f t="shared" si="695"/>
        <v/>
      </c>
      <c r="W1938" s="25" t="str">
        <f t="shared" si="689"/>
        <v/>
      </c>
      <c r="X1938" s="5" t="s">
        <v>121</v>
      </c>
      <c r="Y1938" s="3" t="s">
        <v>122</v>
      </c>
      <c r="Z1938" s="3" t="s">
        <v>59</v>
      </c>
      <c r="AA1938" s="3" t="s">
        <v>2628</v>
      </c>
      <c r="AB1938" s="5"/>
      <c r="AC1938" s="5"/>
      <c r="AD1938" s="5"/>
      <c r="AE1938" s="5"/>
      <c r="AF1938" s="5"/>
      <c r="AG1938" s="5"/>
    </row>
    <row r="1939" spans="1:33" ht="15.95" customHeight="1" x14ac:dyDescent="0.3">
      <c r="A1939" s="22" t="b">
        <f t="shared" si="675"/>
        <v>1</v>
      </c>
      <c r="B1939" s="22" t="b">
        <f t="shared" si="676"/>
        <v>0</v>
      </c>
      <c r="C1939" s="22" t="b">
        <f t="shared" si="677"/>
        <v>0</v>
      </c>
      <c r="D1939" s="22" t="b">
        <f t="shared" si="678"/>
        <v>0</v>
      </c>
      <c r="E1939" s="22" t="b">
        <f t="shared" si="679"/>
        <v>0</v>
      </c>
      <c r="F1939" s="52" t="b">
        <f t="shared" si="690"/>
        <v>0</v>
      </c>
      <c r="G1939" s="22" t="b">
        <f t="shared" si="674"/>
        <v>0</v>
      </c>
      <c r="H1939" s="22" t="b">
        <f t="shared" si="680"/>
        <v>0</v>
      </c>
      <c r="I1939" s="22" t="b">
        <f t="shared" si="691"/>
        <v>0</v>
      </c>
      <c r="J1939" s="22" t="b">
        <f t="shared" si="681"/>
        <v>1</v>
      </c>
      <c r="K1939" s="3" t="str">
        <f t="shared" si="682"/>
        <v>죽전29통</v>
      </c>
      <c r="L1939" s="3" t="str">
        <f t="shared" si="683"/>
        <v>29</v>
      </c>
      <c r="M1939" s="3">
        <f t="shared" si="684"/>
        <v>29</v>
      </c>
      <c r="N1939" s="54" t="str">
        <f t="shared" si="692"/>
        <v>죽전</v>
      </c>
      <c r="O1939" s="3" t="str">
        <f t="shared" si="685"/>
        <v/>
      </c>
      <c r="P1939" s="19" t="str">
        <f t="shared" si="686"/>
        <v/>
      </c>
      <c r="Q1939" s="23">
        <f>_xlfn.XLOOKUP(R1939,summary!C1:C37,summary!B1:B37)</f>
        <v>0</v>
      </c>
      <c r="R1939" s="24" t="str">
        <f t="shared" si="687"/>
        <v>죽전1동</v>
      </c>
      <c r="S1939" s="24" t="str">
        <f t="shared" si="693"/>
        <v>죽전29통</v>
      </c>
      <c r="T1939" s="24" t="str">
        <f t="shared" si="694"/>
        <v>(죽전동)</v>
      </c>
      <c r="U1939" s="24" t="str">
        <f t="shared" si="688"/>
        <v>죽전</v>
      </c>
      <c r="V1939" s="25">
        <f t="shared" si="695"/>
        <v>29</v>
      </c>
      <c r="W1939" s="25">
        <f t="shared" si="689"/>
        <v>1</v>
      </c>
      <c r="X1939" s="5" t="s">
        <v>30</v>
      </c>
      <c r="Y1939" s="5" t="s">
        <v>2036</v>
      </c>
      <c r="Z1939" s="3" t="s">
        <v>63</v>
      </c>
      <c r="AA1939" s="3" t="s">
        <v>2037</v>
      </c>
      <c r="AB1939" s="5"/>
      <c r="AC1939" s="5"/>
      <c r="AD1939" s="5"/>
      <c r="AE1939" s="5"/>
      <c r="AF1939" s="5"/>
      <c r="AG1939" s="5"/>
    </row>
    <row r="1940" spans="1:33" ht="15.95" customHeight="1" x14ac:dyDescent="0.3">
      <c r="A1940" s="22" t="b">
        <f t="shared" si="675"/>
        <v>1</v>
      </c>
      <c r="B1940" s="22" t="b">
        <f t="shared" si="676"/>
        <v>1</v>
      </c>
      <c r="C1940" s="22" t="b">
        <f t="shared" si="677"/>
        <v>1</v>
      </c>
      <c r="D1940" s="22" t="b">
        <f t="shared" si="678"/>
        <v>1</v>
      </c>
      <c r="E1940" s="22" t="b">
        <f t="shared" si="679"/>
        <v>1</v>
      </c>
      <c r="F1940" s="52" t="b">
        <f t="shared" si="690"/>
        <v>0</v>
      </c>
      <c r="G1940" s="22" t="b">
        <f t="shared" si="674"/>
        <v>0</v>
      </c>
      <c r="H1940" s="22" t="b">
        <f t="shared" si="680"/>
        <v>0</v>
      </c>
      <c r="I1940" s="22" t="b">
        <f t="shared" si="691"/>
        <v>0</v>
      </c>
      <c r="J1940" s="22" t="b">
        <f t="shared" si="681"/>
        <v>0</v>
      </c>
      <c r="K1940" s="3" t="str">
        <f t="shared" si="682"/>
        <v/>
      </c>
      <c r="L1940" s="3" t="str">
        <f t="shared" si="683"/>
        <v/>
      </c>
      <c r="M1940" s="3" t="str">
        <f t="shared" si="684"/>
        <v/>
      </c>
      <c r="N1940" s="54" t="str">
        <f t="shared" si="692"/>
        <v/>
      </c>
      <c r="O1940" s="3" t="str">
        <f t="shared" si="685"/>
        <v/>
      </c>
      <c r="P1940" s="19" t="str">
        <f t="shared" si="686"/>
        <v>(죽전동)</v>
      </c>
      <c r="Q1940" s="23">
        <f>_xlfn.XLOOKUP(R1940,summary!C1:C37,summary!B1:B37)</f>
        <v>0</v>
      </c>
      <c r="R1940" s="24" t="str">
        <f t="shared" si="687"/>
        <v>죽전1동</v>
      </c>
      <c r="S1940" s="24" t="str">
        <f t="shared" si="693"/>
        <v>죽전29통</v>
      </c>
      <c r="T1940" s="24" t="str">
        <f t="shared" si="694"/>
        <v>(죽전동)</v>
      </c>
      <c r="U1940" s="24" t="str">
        <f t="shared" si="688"/>
        <v>죽전</v>
      </c>
      <c r="V1940" s="25">
        <f t="shared" si="695"/>
        <v>29</v>
      </c>
      <c r="W1940" s="25">
        <f t="shared" si="689"/>
        <v>2</v>
      </c>
      <c r="X1940" s="5"/>
      <c r="Y1940" s="5" t="s">
        <v>1782</v>
      </c>
      <c r="Z1940" s="3" t="s">
        <v>65</v>
      </c>
      <c r="AA1940" s="3" t="s">
        <v>2038</v>
      </c>
      <c r="AB1940" s="5"/>
      <c r="AC1940" s="5"/>
      <c r="AD1940" s="5"/>
      <c r="AE1940" s="5"/>
      <c r="AF1940" s="5"/>
      <c r="AG1940" s="5"/>
    </row>
    <row r="1941" spans="1:33" ht="15.95" customHeight="1" x14ac:dyDescent="0.3">
      <c r="A1941" s="22" t="b">
        <f t="shared" si="675"/>
        <v>0</v>
      </c>
      <c r="B1941" s="22" t="b">
        <f t="shared" si="676"/>
        <v>0</v>
      </c>
      <c r="C1941" s="22" t="b">
        <f t="shared" si="677"/>
        <v>0</v>
      </c>
      <c r="D1941" s="22" t="b">
        <f t="shared" si="678"/>
        <v>0</v>
      </c>
      <c r="E1941" s="22" t="b">
        <f t="shared" si="679"/>
        <v>0</v>
      </c>
      <c r="F1941" s="52" t="b">
        <f t="shared" si="690"/>
        <v>0</v>
      </c>
      <c r="G1941" s="22" t="b">
        <f t="shared" si="674"/>
        <v>0</v>
      </c>
      <c r="H1941" s="22" t="b">
        <f t="shared" si="680"/>
        <v>0</v>
      </c>
      <c r="I1941" s="22" t="b">
        <f t="shared" si="691"/>
        <v>0</v>
      </c>
      <c r="J1941" s="22" t="b">
        <f t="shared" si="681"/>
        <v>0</v>
      </c>
      <c r="K1941" s="3" t="str">
        <f t="shared" si="682"/>
        <v/>
      </c>
      <c r="L1941" s="3" t="str">
        <f t="shared" si="683"/>
        <v/>
      </c>
      <c r="M1941" s="3" t="str">
        <f t="shared" si="684"/>
        <v/>
      </c>
      <c r="N1941" s="54" t="str">
        <f t="shared" si="692"/>
        <v/>
      </c>
      <c r="O1941" s="3" t="str">
        <f t="shared" si="685"/>
        <v/>
      </c>
      <c r="P1941" s="19" t="str">
        <f t="shared" si="686"/>
        <v/>
      </c>
      <c r="Q1941" s="23">
        <f>_xlfn.XLOOKUP(R1941,summary!C1:C37,summary!B1:B37)</f>
        <v>0</v>
      </c>
      <c r="R1941" s="24" t="str">
        <f t="shared" si="687"/>
        <v>죽전1동</v>
      </c>
      <c r="S1941" s="24" t="str">
        <f t="shared" si="693"/>
        <v>죽전29통</v>
      </c>
      <c r="T1941" s="24" t="str">
        <f t="shared" si="694"/>
        <v>(죽전동)</v>
      </c>
      <c r="U1941" s="24" t="str">
        <f t="shared" si="688"/>
        <v>죽전</v>
      </c>
      <c r="V1941" s="25">
        <f t="shared" si="695"/>
        <v>29</v>
      </c>
      <c r="W1941" s="25">
        <f t="shared" si="689"/>
        <v>3</v>
      </c>
      <c r="X1941" s="5"/>
      <c r="Y1941" s="5"/>
      <c r="Z1941" s="3" t="s">
        <v>67</v>
      </c>
      <c r="AA1941" s="3" t="s">
        <v>2039</v>
      </c>
      <c r="AB1941" s="5"/>
      <c r="AC1941" s="5"/>
      <c r="AD1941" s="5"/>
      <c r="AE1941" s="5"/>
      <c r="AF1941" s="5"/>
      <c r="AG1941" s="5"/>
    </row>
    <row r="1942" spans="1:33" ht="15.95" customHeight="1" x14ac:dyDescent="0.3">
      <c r="A1942" s="22" t="b">
        <f t="shared" si="675"/>
        <v>0</v>
      </c>
      <c r="B1942" s="22" t="b">
        <f t="shared" si="676"/>
        <v>0</v>
      </c>
      <c r="C1942" s="22" t="b">
        <f t="shared" si="677"/>
        <v>0</v>
      </c>
      <c r="D1942" s="22" t="b">
        <f t="shared" si="678"/>
        <v>0</v>
      </c>
      <c r="E1942" s="22" t="b">
        <f t="shared" si="679"/>
        <v>0</v>
      </c>
      <c r="F1942" s="52" t="b">
        <f t="shared" si="690"/>
        <v>0</v>
      </c>
      <c r="G1942" s="22" t="b">
        <f t="shared" si="674"/>
        <v>0</v>
      </c>
      <c r="H1942" s="22" t="b">
        <f t="shared" si="680"/>
        <v>0</v>
      </c>
      <c r="I1942" s="22" t="b">
        <f t="shared" si="691"/>
        <v>0</v>
      </c>
      <c r="J1942" s="22" t="b">
        <f t="shared" si="681"/>
        <v>0</v>
      </c>
      <c r="K1942" s="3" t="str">
        <f t="shared" si="682"/>
        <v/>
      </c>
      <c r="L1942" s="3" t="str">
        <f t="shared" si="683"/>
        <v/>
      </c>
      <c r="M1942" s="3" t="str">
        <f t="shared" si="684"/>
        <v/>
      </c>
      <c r="N1942" s="54" t="str">
        <f t="shared" si="692"/>
        <v/>
      </c>
      <c r="O1942" s="3" t="str">
        <f t="shared" si="685"/>
        <v/>
      </c>
      <c r="P1942" s="19" t="str">
        <f t="shared" si="686"/>
        <v/>
      </c>
      <c r="Q1942" s="23">
        <f>_xlfn.XLOOKUP(R1942,summary!C1:C37,summary!B1:B37)</f>
        <v>0</v>
      </c>
      <c r="R1942" s="24" t="str">
        <f t="shared" si="687"/>
        <v>죽전1동</v>
      </c>
      <c r="S1942" s="24" t="str">
        <f t="shared" si="693"/>
        <v>죽전29통</v>
      </c>
      <c r="T1942" s="24" t="str">
        <f t="shared" si="694"/>
        <v>(죽전동)</v>
      </c>
      <c r="U1942" s="24" t="str">
        <f t="shared" si="688"/>
        <v>죽전</v>
      </c>
      <c r="V1942" s="25">
        <f t="shared" si="695"/>
        <v>29</v>
      </c>
      <c r="W1942" s="25">
        <f t="shared" si="689"/>
        <v>4</v>
      </c>
      <c r="X1942" s="5"/>
      <c r="Y1942" s="5"/>
      <c r="Z1942" s="3" t="s">
        <v>73</v>
      </c>
      <c r="AA1942" s="3" t="s">
        <v>2040</v>
      </c>
      <c r="AB1942" s="5"/>
      <c r="AC1942" s="5"/>
      <c r="AD1942" s="5"/>
      <c r="AE1942" s="5"/>
      <c r="AF1942" s="5"/>
      <c r="AG1942" s="5"/>
    </row>
    <row r="1943" spans="1:33" ht="15.95" customHeight="1" x14ac:dyDescent="0.3">
      <c r="A1943" s="22" t="b">
        <f t="shared" si="675"/>
        <v>0</v>
      </c>
      <c r="B1943" s="22" t="b">
        <f t="shared" si="676"/>
        <v>0</v>
      </c>
      <c r="C1943" s="22" t="b">
        <f t="shared" si="677"/>
        <v>0</v>
      </c>
      <c r="D1943" s="22" t="b">
        <f t="shared" si="678"/>
        <v>0</v>
      </c>
      <c r="E1943" s="22" t="b">
        <f t="shared" si="679"/>
        <v>0</v>
      </c>
      <c r="F1943" s="52" t="b">
        <f t="shared" si="690"/>
        <v>0</v>
      </c>
      <c r="G1943" s="22" t="b">
        <f t="shared" si="674"/>
        <v>0</v>
      </c>
      <c r="H1943" s="22" t="b">
        <f t="shared" si="680"/>
        <v>0</v>
      </c>
      <c r="I1943" s="22" t="b">
        <f t="shared" si="691"/>
        <v>0</v>
      </c>
      <c r="J1943" s="22" t="b">
        <f t="shared" si="681"/>
        <v>0</v>
      </c>
      <c r="K1943" s="3" t="str">
        <f t="shared" si="682"/>
        <v/>
      </c>
      <c r="L1943" s="3" t="str">
        <f t="shared" si="683"/>
        <v/>
      </c>
      <c r="M1943" s="3" t="str">
        <f t="shared" si="684"/>
        <v/>
      </c>
      <c r="N1943" s="54" t="str">
        <f t="shared" si="692"/>
        <v/>
      </c>
      <c r="O1943" s="3" t="str">
        <f t="shared" si="685"/>
        <v/>
      </c>
      <c r="P1943" s="19" t="str">
        <f t="shared" si="686"/>
        <v/>
      </c>
      <c r="Q1943" s="23">
        <f>_xlfn.XLOOKUP(R1943,summary!C1:C37,summary!B1:B37)</f>
        <v>0</v>
      </c>
      <c r="R1943" s="24" t="str">
        <f t="shared" si="687"/>
        <v>죽전1동</v>
      </c>
      <c r="S1943" s="24" t="str">
        <f t="shared" si="693"/>
        <v>죽전29통</v>
      </c>
      <c r="T1943" s="24" t="str">
        <f t="shared" si="694"/>
        <v>(죽전동)</v>
      </c>
      <c r="U1943" s="24" t="str">
        <f t="shared" si="688"/>
        <v>죽전</v>
      </c>
      <c r="V1943" s="25">
        <f t="shared" si="695"/>
        <v>29</v>
      </c>
      <c r="W1943" s="25">
        <f t="shared" si="689"/>
        <v>5</v>
      </c>
      <c r="X1943" s="5"/>
      <c r="Y1943" s="5"/>
      <c r="Z1943" s="3" t="s">
        <v>87</v>
      </c>
      <c r="AA1943" s="3" t="s">
        <v>2041</v>
      </c>
      <c r="AB1943" s="5"/>
      <c r="AC1943" s="5"/>
      <c r="AD1943" s="5"/>
      <c r="AE1943" s="5"/>
      <c r="AF1943" s="5"/>
      <c r="AG1943" s="5"/>
    </row>
    <row r="1944" spans="1:33" ht="15.95" customHeight="1" x14ac:dyDescent="0.3">
      <c r="A1944" s="22" t="b">
        <f t="shared" si="675"/>
        <v>0</v>
      </c>
      <c r="B1944" s="22" t="b">
        <f t="shared" si="676"/>
        <v>0</v>
      </c>
      <c r="C1944" s="22" t="b">
        <f t="shared" si="677"/>
        <v>0</v>
      </c>
      <c r="D1944" s="22" t="b">
        <f t="shared" si="678"/>
        <v>0</v>
      </c>
      <c r="E1944" s="22" t="b">
        <f t="shared" si="679"/>
        <v>0</v>
      </c>
      <c r="F1944" s="52" t="b">
        <f t="shared" si="690"/>
        <v>0</v>
      </c>
      <c r="G1944" s="22" t="b">
        <f t="shared" si="674"/>
        <v>0</v>
      </c>
      <c r="H1944" s="22" t="b">
        <f t="shared" si="680"/>
        <v>0</v>
      </c>
      <c r="I1944" s="22" t="b">
        <f t="shared" si="691"/>
        <v>0</v>
      </c>
      <c r="J1944" s="22" t="b">
        <f t="shared" si="681"/>
        <v>0</v>
      </c>
      <c r="K1944" s="3" t="str">
        <f t="shared" si="682"/>
        <v/>
      </c>
      <c r="L1944" s="3" t="str">
        <f t="shared" si="683"/>
        <v/>
      </c>
      <c r="M1944" s="3" t="str">
        <f t="shared" si="684"/>
        <v/>
      </c>
      <c r="N1944" s="54" t="str">
        <f t="shared" si="692"/>
        <v/>
      </c>
      <c r="O1944" s="3" t="str">
        <f t="shared" si="685"/>
        <v/>
      </c>
      <c r="P1944" s="19" t="str">
        <f t="shared" si="686"/>
        <v/>
      </c>
      <c r="Q1944" s="23">
        <f>_xlfn.XLOOKUP(R1944,summary!C1:C37,summary!B1:B37)</f>
        <v>0</v>
      </c>
      <c r="R1944" s="24" t="str">
        <f t="shared" si="687"/>
        <v>죽전1동</v>
      </c>
      <c r="S1944" s="24" t="str">
        <f t="shared" si="693"/>
        <v>죽전29통</v>
      </c>
      <c r="T1944" s="24" t="str">
        <f t="shared" si="694"/>
        <v>(죽전동)</v>
      </c>
      <c r="U1944" s="24" t="str">
        <f t="shared" si="688"/>
        <v>죽전</v>
      </c>
      <c r="V1944" s="25">
        <f t="shared" si="695"/>
        <v>29</v>
      </c>
      <c r="W1944" s="25">
        <f t="shared" si="689"/>
        <v>6</v>
      </c>
      <c r="X1944" s="5"/>
      <c r="Y1944" s="5"/>
      <c r="Z1944" s="3" t="s">
        <v>89</v>
      </c>
      <c r="AA1944" s="3" t="s">
        <v>2042</v>
      </c>
      <c r="AB1944" s="5"/>
      <c r="AC1944" s="5"/>
      <c r="AD1944" s="5"/>
      <c r="AE1944" s="5"/>
      <c r="AF1944" s="5"/>
      <c r="AG1944" s="5"/>
    </row>
    <row r="1945" spans="1:33" ht="15.95" customHeight="1" x14ac:dyDescent="0.3">
      <c r="A1945" s="22" t="b">
        <f t="shared" si="675"/>
        <v>0</v>
      </c>
      <c r="B1945" s="22" t="b">
        <f t="shared" si="676"/>
        <v>0</v>
      </c>
      <c r="C1945" s="22" t="b">
        <f t="shared" si="677"/>
        <v>0</v>
      </c>
      <c r="D1945" s="22" t="b">
        <f t="shared" si="678"/>
        <v>0</v>
      </c>
      <c r="E1945" s="22" t="b">
        <f t="shared" si="679"/>
        <v>0</v>
      </c>
      <c r="F1945" s="52" t="b">
        <f t="shared" si="690"/>
        <v>0</v>
      </c>
      <c r="G1945" s="22" t="b">
        <f t="shared" si="674"/>
        <v>0</v>
      </c>
      <c r="H1945" s="22" t="b">
        <f t="shared" si="680"/>
        <v>0</v>
      </c>
      <c r="I1945" s="22" t="b">
        <f t="shared" si="691"/>
        <v>0</v>
      </c>
      <c r="J1945" s="22" t="b">
        <f t="shared" si="681"/>
        <v>0</v>
      </c>
      <c r="K1945" s="3" t="str">
        <f t="shared" si="682"/>
        <v/>
      </c>
      <c r="L1945" s="3" t="str">
        <f t="shared" si="683"/>
        <v/>
      </c>
      <c r="M1945" s="3" t="str">
        <f t="shared" si="684"/>
        <v/>
      </c>
      <c r="N1945" s="54" t="str">
        <f t="shared" si="692"/>
        <v/>
      </c>
      <c r="O1945" s="3" t="str">
        <f t="shared" si="685"/>
        <v/>
      </c>
      <c r="P1945" s="19" t="str">
        <f t="shared" si="686"/>
        <v/>
      </c>
      <c r="Q1945" s="23">
        <f>_xlfn.XLOOKUP(R1945,summary!C1:C37,summary!B1:B37)</f>
        <v>0</v>
      </c>
      <c r="R1945" s="24" t="str">
        <f t="shared" si="687"/>
        <v>죽전1동</v>
      </c>
      <c r="S1945" s="24" t="str">
        <f t="shared" si="693"/>
        <v>죽전29통</v>
      </c>
      <c r="T1945" s="24" t="str">
        <f t="shared" si="694"/>
        <v>(죽전동)</v>
      </c>
      <c r="U1945" s="24" t="str">
        <f t="shared" si="688"/>
        <v>죽전</v>
      </c>
      <c r="V1945" s="25">
        <f t="shared" si="695"/>
        <v>29</v>
      </c>
      <c r="W1945" s="25">
        <f t="shared" si="689"/>
        <v>7</v>
      </c>
      <c r="X1945" s="5"/>
      <c r="Y1945" s="5"/>
      <c r="Z1945" s="3" t="s">
        <v>91</v>
      </c>
      <c r="AA1945" s="3" t="s">
        <v>2043</v>
      </c>
      <c r="AB1945" s="5"/>
      <c r="AC1945" s="5"/>
      <c r="AD1945" s="5"/>
      <c r="AE1945" s="5"/>
      <c r="AF1945" s="5"/>
      <c r="AG1945" s="5"/>
    </row>
    <row r="1946" spans="1:33" ht="15.95" customHeight="1" x14ac:dyDescent="0.3">
      <c r="A1946" s="22" t="b">
        <f t="shared" si="675"/>
        <v>0</v>
      </c>
      <c r="B1946" s="22" t="b">
        <f t="shared" si="676"/>
        <v>0</v>
      </c>
      <c r="C1946" s="22" t="b">
        <f t="shared" si="677"/>
        <v>0</v>
      </c>
      <c r="D1946" s="22" t="b">
        <f t="shared" si="678"/>
        <v>0</v>
      </c>
      <c r="E1946" s="22" t="b">
        <f t="shared" si="679"/>
        <v>0</v>
      </c>
      <c r="F1946" s="52" t="b">
        <f t="shared" si="690"/>
        <v>0</v>
      </c>
      <c r="G1946" s="22" t="b">
        <f t="shared" si="674"/>
        <v>0</v>
      </c>
      <c r="H1946" s="22" t="b">
        <f t="shared" si="680"/>
        <v>0</v>
      </c>
      <c r="I1946" s="22" t="b">
        <f t="shared" si="691"/>
        <v>0</v>
      </c>
      <c r="J1946" s="22" t="b">
        <f t="shared" si="681"/>
        <v>0</v>
      </c>
      <c r="K1946" s="3" t="str">
        <f t="shared" si="682"/>
        <v/>
      </c>
      <c r="L1946" s="3" t="str">
        <f t="shared" si="683"/>
        <v/>
      </c>
      <c r="M1946" s="3" t="str">
        <f t="shared" si="684"/>
        <v/>
      </c>
      <c r="N1946" s="54" t="str">
        <f t="shared" si="692"/>
        <v/>
      </c>
      <c r="O1946" s="3" t="str">
        <f t="shared" si="685"/>
        <v/>
      </c>
      <c r="P1946" s="19" t="str">
        <f t="shared" si="686"/>
        <v/>
      </c>
      <c r="Q1946" s="23">
        <f>_xlfn.XLOOKUP(R1946,summary!C1:C37,summary!B1:B37)</f>
        <v>0</v>
      </c>
      <c r="R1946" s="24" t="str">
        <f t="shared" si="687"/>
        <v>죽전1동</v>
      </c>
      <c r="S1946" s="24" t="str">
        <f t="shared" si="693"/>
        <v>죽전29통</v>
      </c>
      <c r="T1946" s="24" t="str">
        <f t="shared" si="694"/>
        <v>(죽전동)</v>
      </c>
      <c r="U1946" s="24" t="str">
        <f t="shared" si="688"/>
        <v>죽전</v>
      </c>
      <c r="V1946" s="25">
        <f t="shared" si="695"/>
        <v>29</v>
      </c>
      <c r="W1946" s="25">
        <f t="shared" si="689"/>
        <v>8</v>
      </c>
      <c r="X1946" s="5"/>
      <c r="Y1946" s="5"/>
      <c r="Z1946" s="3" t="s">
        <v>93</v>
      </c>
      <c r="AA1946" s="3" t="s">
        <v>2044</v>
      </c>
      <c r="AB1946" s="5"/>
      <c r="AC1946" s="5"/>
      <c r="AD1946" s="5"/>
      <c r="AE1946" s="5"/>
      <c r="AF1946" s="5"/>
      <c r="AG1946" s="5"/>
    </row>
    <row r="1947" spans="1:33" ht="15.95" customHeight="1" x14ac:dyDescent="0.3">
      <c r="A1947" s="22" t="b">
        <f t="shared" si="675"/>
        <v>1</v>
      </c>
      <c r="B1947" s="22" t="b">
        <f t="shared" si="676"/>
        <v>0</v>
      </c>
      <c r="C1947" s="22" t="b">
        <f t="shared" si="677"/>
        <v>0</v>
      </c>
      <c r="D1947" s="22" t="b">
        <f t="shared" si="678"/>
        <v>0</v>
      </c>
      <c r="E1947" s="22" t="b">
        <f t="shared" si="679"/>
        <v>0</v>
      </c>
      <c r="F1947" s="52" t="b">
        <f t="shared" si="690"/>
        <v>0</v>
      </c>
      <c r="G1947" s="22" t="b">
        <f t="shared" si="674"/>
        <v>0</v>
      </c>
      <c r="H1947" s="22" t="b">
        <f t="shared" si="680"/>
        <v>0</v>
      </c>
      <c r="I1947" s="22" t="b">
        <f t="shared" si="691"/>
        <v>0</v>
      </c>
      <c r="J1947" s="22" t="b">
        <f t="shared" si="681"/>
        <v>1</v>
      </c>
      <c r="K1947" s="3" t="str">
        <f t="shared" si="682"/>
        <v>죽전30통</v>
      </c>
      <c r="L1947" s="3" t="str">
        <f t="shared" si="683"/>
        <v>30</v>
      </c>
      <c r="M1947" s="3">
        <f t="shared" si="684"/>
        <v>30</v>
      </c>
      <c r="N1947" s="54" t="str">
        <f t="shared" si="692"/>
        <v>죽전</v>
      </c>
      <c r="O1947" s="3" t="str">
        <f t="shared" si="685"/>
        <v/>
      </c>
      <c r="P1947" s="19" t="str">
        <f t="shared" si="686"/>
        <v/>
      </c>
      <c r="Q1947" s="23">
        <f>_xlfn.XLOOKUP(R1947,summary!C1:C37,summary!B1:B37)</f>
        <v>0</v>
      </c>
      <c r="R1947" s="24" t="str">
        <f t="shared" si="687"/>
        <v>죽전1동</v>
      </c>
      <c r="S1947" s="24" t="str">
        <f t="shared" si="693"/>
        <v>죽전30통</v>
      </c>
      <c r="T1947" s="24" t="str">
        <f t="shared" si="694"/>
        <v>(죽전동)</v>
      </c>
      <c r="U1947" s="24" t="str">
        <f t="shared" si="688"/>
        <v>죽전</v>
      </c>
      <c r="V1947" s="25">
        <f t="shared" si="695"/>
        <v>30</v>
      </c>
      <c r="W1947" s="25">
        <f t="shared" si="689"/>
        <v>1</v>
      </c>
      <c r="X1947" s="5"/>
      <c r="Y1947" s="5" t="s">
        <v>2045</v>
      </c>
      <c r="Z1947" s="3" t="s">
        <v>63</v>
      </c>
      <c r="AA1947" s="3" t="s">
        <v>3098</v>
      </c>
      <c r="AB1947" s="5"/>
      <c r="AC1947" s="5"/>
      <c r="AD1947" s="5"/>
      <c r="AE1947" s="5"/>
      <c r="AF1947" s="5"/>
      <c r="AG1947" s="5"/>
    </row>
    <row r="1948" spans="1:33" ht="15.95" customHeight="1" x14ac:dyDescent="0.3">
      <c r="A1948" s="22" t="b">
        <f t="shared" si="675"/>
        <v>1</v>
      </c>
      <c r="B1948" s="22" t="b">
        <f t="shared" si="676"/>
        <v>1</v>
      </c>
      <c r="C1948" s="22" t="b">
        <f t="shared" si="677"/>
        <v>1</v>
      </c>
      <c r="D1948" s="22" t="b">
        <f t="shared" si="678"/>
        <v>1</v>
      </c>
      <c r="E1948" s="22" t="b">
        <f t="shared" si="679"/>
        <v>1</v>
      </c>
      <c r="F1948" s="52" t="b">
        <f t="shared" si="690"/>
        <v>0</v>
      </c>
      <c r="G1948" s="22" t="b">
        <f t="shared" si="674"/>
        <v>0</v>
      </c>
      <c r="H1948" s="22" t="b">
        <f t="shared" si="680"/>
        <v>0</v>
      </c>
      <c r="I1948" s="22" t="b">
        <f t="shared" si="691"/>
        <v>0</v>
      </c>
      <c r="J1948" s="22" t="b">
        <f t="shared" si="681"/>
        <v>0</v>
      </c>
      <c r="K1948" s="3" t="str">
        <f t="shared" si="682"/>
        <v/>
      </c>
      <c r="L1948" s="3" t="str">
        <f t="shared" si="683"/>
        <v/>
      </c>
      <c r="M1948" s="22" t="str">
        <f t="shared" si="684"/>
        <v/>
      </c>
      <c r="N1948" s="54" t="str">
        <f t="shared" si="692"/>
        <v/>
      </c>
      <c r="O1948" s="3" t="str">
        <f t="shared" si="685"/>
        <v/>
      </c>
      <c r="P1948" s="19" t="str">
        <f t="shared" si="686"/>
        <v>(죽전동)</v>
      </c>
      <c r="Q1948" s="23">
        <f>_xlfn.XLOOKUP(R1948,summary!C1:C37,summary!B1:B37)</f>
        <v>0</v>
      </c>
      <c r="R1948" s="24" t="str">
        <f t="shared" si="687"/>
        <v>죽전1동</v>
      </c>
      <c r="S1948" s="24" t="str">
        <f t="shared" si="693"/>
        <v>죽전30통</v>
      </c>
      <c r="T1948" s="24" t="str">
        <f t="shared" si="694"/>
        <v>(죽전동)</v>
      </c>
      <c r="U1948" s="24" t="str">
        <f t="shared" si="688"/>
        <v>죽전</v>
      </c>
      <c r="V1948" s="25">
        <f t="shared" si="695"/>
        <v>30</v>
      </c>
      <c r="W1948" s="25" t="str">
        <f t="shared" si="689"/>
        <v/>
      </c>
      <c r="X1948" s="5"/>
      <c r="Y1948" s="5" t="s">
        <v>1782</v>
      </c>
      <c r="Z1948" s="3"/>
      <c r="AA1948" s="3" t="s">
        <v>3099</v>
      </c>
      <c r="AB1948" s="5"/>
      <c r="AC1948" s="5"/>
      <c r="AD1948" s="5"/>
      <c r="AE1948" s="5"/>
      <c r="AF1948" s="5"/>
      <c r="AG1948" s="5"/>
    </row>
    <row r="1949" spans="1:33" ht="15.95" customHeight="1" x14ac:dyDescent="0.3">
      <c r="A1949" s="22" t="b">
        <f t="shared" si="675"/>
        <v>0</v>
      </c>
      <c r="B1949" s="22" t="b">
        <f t="shared" si="676"/>
        <v>0</v>
      </c>
      <c r="C1949" s="22" t="b">
        <f t="shared" si="677"/>
        <v>0</v>
      </c>
      <c r="D1949" s="22" t="b">
        <f t="shared" si="678"/>
        <v>0</v>
      </c>
      <c r="E1949" s="22" t="b">
        <f t="shared" si="679"/>
        <v>0</v>
      </c>
      <c r="F1949" s="52" t="b">
        <f t="shared" si="690"/>
        <v>0</v>
      </c>
      <c r="G1949" s="22" t="b">
        <f t="shared" si="674"/>
        <v>0</v>
      </c>
      <c r="H1949" s="22" t="b">
        <f t="shared" si="680"/>
        <v>0</v>
      </c>
      <c r="I1949" s="22" t="b">
        <f t="shared" si="691"/>
        <v>0</v>
      </c>
      <c r="J1949" s="22" t="b">
        <f t="shared" si="681"/>
        <v>0</v>
      </c>
      <c r="K1949" s="3" t="str">
        <f t="shared" si="682"/>
        <v/>
      </c>
      <c r="L1949" s="3" t="str">
        <f t="shared" si="683"/>
        <v/>
      </c>
      <c r="M1949" s="3" t="str">
        <f t="shared" si="684"/>
        <v/>
      </c>
      <c r="N1949" s="54" t="str">
        <f t="shared" si="692"/>
        <v/>
      </c>
      <c r="O1949" s="3" t="str">
        <f t="shared" si="685"/>
        <v/>
      </c>
      <c r="P1949" s="19" t="str">
        <f t="shared" si="686"/>
        <v/>
      </c>
      <c r="Q1949" s="23">
        <f>_xlfn.XLOOKUP(R1949,summary!C1:C37,summary!B1:B37)</f>
        <v>0</v>
      </c>
      <c r="R1949" s="24" t="str">
        <f t="shared" si="687"/>
        <v>죽전1동</v>
      </c>
      <c r="S1949" s="24" t="str">
        <f t="shared" si="693"/>
        <v>죽전30통</v>
      </c>
      <c r="T1949" s="24" t="str">
        <f t="shared" si="694"/>
        <v>(죽전동)</v>
      </c>
      <c r="U1949" s="24" t="str">
        <f t="shared" si="688"/>
        <v>죽전</v>
      </c>
      <c r="V1949" s="25">
        <f t="shared" si="695"/>
        <v>30</v>
      </c>
      <c r="W1949" s="25">
        <f t="shared" si="689"/>
        <v>2</v>
      </c>
      <c r="X1949" s="5"/>
      <c r="Y1949" s="5"/>
      <c r="Z1949" s="3" t="s">
        <v>65</v>
      </c>
      <c r="AA1949" s="3" t="s">
        <v>2046</v>
      </c>
      <c r="AB1949" s="5"/>
      <c r="AC1949" s="5"/>
      <c r="AD1949" s="5"/>
      <c r="AE1949" s="5"/>
      <c r="AF1949" s="5"/>
      <c r="AG1949" s="5"/>
    </row>
    <row r="1950" spans="1:33" ht="15.95" customHeight="1" x14ac:dyDescent="0.3">
      <c r="A1950" s="22" t="b">
        <f t="shared" si="675"/>
        <v>0</v>
      </c>
      <c r="B1950" s="22" t="b">
        <f t="shared" si="676"/>
        <v>0</v>
      </c>
      <c r="C1950" s="22" t="b">
        <f t="shared" si="677"/>
        <v>0</v>
      </c>
      <c r="D1950" s="22" t="b">
        <f t="shared" si="678"/>
        <v>0</v>
      </c>
      <c r="E1950" s="22" t="b">
        <f t="shared" si="679"/>
        <v>0</v>
      </c>
      <c r="F1950" s="52" t="b">
        <f t="shared" si="690"/>
        <v>0</v>
      </c>
      <c r="G1950" s="22" t="b">
        <f t="shared" ref="G1950:G2013" si="696">AND(B1950,F1950)</f>
        <v>0</v>
      </c>
      <c r="H1950" s="22" t="b">
        <f t="shared" si="680"/>
        <v>0</v>
      </c>
      <c r="I1950" s="22" t="b">
        <f t="shared" si="691"/>
        <v>0</v>
      </c>
      <c r="J1950" s="22" t="b">
        <f t="shared" si="681"/>
        <v>0</v>
      </c>
      <c r="K1950" s="3" t="str">
        <f t="shared" si="682"/>
        <v/>
      </c>
      <c r="L1950" s="3" t="str">
        <f t="shared" si="683"/>
        <v/>
      </c>
      <c r="M1950" s="3" t="str">
        <f t="shared" si="684"/>
        <v/>
      </c>
      <c r="N1950" s="54" t="str">
        <f t="shared" si="692"/>
        <v/>
      </c>
      <c r="O1950" s="3" t="str">
        <f t="shared" si="685"/>
        <v/>
      </c>
      <c r="P1950" s="19" t="str">
        <f t="shared" si="686"/>
        <v/>
      </c>
      <c r="Q1950" s="23">
        <f>_xlfn.XLOOKUP(R1950,summary!C1:C37,summary!B1:B37)</f>
        <v>0</v>
      </c>
      <c r="R1950" s="24" t="str">
        <f t="shared" si="687"/>
        <v>죽전1동</v>
      </c>
      <c r="S1950" s="24" t="str">
        <f t="shared" si="693"/>
        <v>죽전30통</v>
      </c>
      <c r="T1950" s="24" t="str">
        <f t="shared" si="694"/>
        <v>(죽전동)</v>
      </c>
      <c r="U1950" s="24" t="str">
        <f t="shared" si="688"/>
        <v>죽전</v>
      </c>
      <c r="V1950" s="25">
        <f t="shared" si="695"/>
        <v>30</v>
      </c>
      <c r="W1950" s="25">
        <f t="shared" si="689"/>
        <v>3</v>
      </c>
      <c r="X1950" s="5"/>
      <c r="Y1950" s="5"/>
      <c r="Z1950" s="3" t="s">
        <v>67</v>
      </c>
      <c r="AA1950" s="3" t="s">
        <v>3100</v>
      </c>
      <c r="AB1950" s="5"/>
      <c r="AC1950" s="5"/>
      <c r="AD1950" s="5"/>
      <c r="AE1950" s="5"/>
      <c r="AF1950" s="5"/>
      <c r="AG1950" s="5"/>
    </row>
    <row r="1951" spans="1:33" ht="15.95" customHeight="1" x14ac:dyDescent="0.3">
      <c r="A1951" s="22" t="b">
        <f t="shared" si="675"/>
        <v>0</v>
      </c>
      <c r="B1951" s="22" t="b">
        <f t="shared" si="676"/>
        <v>0</v>
      </c>
      <c r="C1951" s="22" t="b">
        <f t="shared" si="677"/>
        <v>0</v>
      </c>
      <c r="D1951" s="22" t="b">
        <f t="shared" si="678"/>
        <v>0</v>
      </c>
      <c r="E1951" s="22" t="b">
        <f t="shared" si="679"/>
        <v>0</v>
      </c>
      <c r="F1951" s="52" t="b">
        <f t="shared" si="690"/>
        <v>0</v>
      </c>
      <c r="G1951" s="22" t="b">
        <f t="shared" si="696"/>
        <v>0</v>
      </c>
      <c r="H1951" s="22" t="b">
        <f t="shared" si="680"/>
        <v>0</v>
      </c>
      <c r="I1951" s="22" t="b">
        <f t="shared" si="691"/>
        <v>0</v>
      </c>
      <c r="J1951" s="22" t="b">
        <f t="shared" si="681"/>
        <v>0</v>
      </c>
      <c r="K1951" s="3" t="str">
        <f t="shared" si="682"/>
        <v/>
      </c>
      <c r="L1951" s="3" t="str">
        <f t="shared" si="683"/>
        <v/>
      </c>
      <c r="M1951" s="3" t="str">
        <f t="shared" si="684"/>
        <v/>
      </c>
      <c r="N1951" s="54" t="str">
        <f t="shared" si="692"/>
        <v/>
      </c>
      <c r="O1951" s="3" t="str">
        <f t="shared" si="685"/>
        <v/>
      </c>
      <c r="P1951" s="19" t="str">
        <f t="shared" si="686"/>
        <v/>
      </c>
      <c r="Q1951" s="23">
        <f>_xlfn.XLOOKUP(R1951,summary!C1:C37,summary!B1:B37)</f>
        <v>0</v>
      </c>
      <c r="R1951" s="24" t="str">
        <f t="shared" si="687"/>
        <v>죽전1동</v>
      </c>
      <c r="S1951" s="24" t="str">
        <f t="shared" si="693"/>
        <v>죽전30통</v>
      </c>
      <c r="T1951" s="24" t="str">
        <f t="shared" si="694"/>
        <v>(죽전동)</v>
      </c>
      <c r="U1951" s="24" t="str">
        <f t="shared" si="688"/>
        <v>죽전</v>
      </c>
      <c r="V1951" s="25">
        <f t="shared" si="695"/>
        <v>30</v>
      </c>
      <c r="W1951" s="25" t="str">
        <f t="shared" si="689"/>
        <v/>
      </c>
      <c r="X1951" s="5"/>
      <c r="Y1951" s="5"/>
      <c r="Z1951" s="3"/>
      <c r="AA1951" s="3" t="s">
        <v>3101</v>
      </c>
      <c r="AB1951" s="5"/>
      <c r="AC1951" s="5"/>
      <c r="AD1951" s="5"/>
      <c r="AE1951" s="5"/>
      <c r="AF1951" s="5"/>
      <c r="AG1951" s="5"/>
    </row>
    <row r="1952" spans="1:33" ht="15.95" customHeight="1" x14ac:dyDescent="0.3">
      <c r="A1952" s="22" t="b">
        <f t="shared" si="675"/>
        <v>1</v>
      </c>
      <c r="B1952" s="22" t="b">
        <f t="shared" si="676"/>
        <v>0</v>
      </c>
      <c r="C1952" s="22" t="b">
        <f t="shared" si="677"/>
        <v>0</v>
      </c>
      <c r="D1952" s="22" t="b">
        <f t="shared" si="678"/>
        <v>0</v>
      </c>
      <c r="E1952" s="22" t="b">
        <f t="shared" si="679"/>
        <v>0</v>
      </c>
      <c r="F1952" s="52" t="b">
        <f t="shared" si="690"/>
        <v>0</v>
      </c>
      <c r="G1952" s="22" t="b">
        <f t="shared" si="696"/>
        <v>0</v>
      </c>
      <c r="H1952" s="22" t="b">
        <f t="shared" si="680"/>
        <v>0</v>
      </c>
      <c r="I1952" s="22" t="b">
        <f t="shared" si="691"/>
        <v>0</v>
      </c>
      <c r="J1952" s="22" t="b">
        <f t="shared" si="681"/>
        <v>1</v>
      </c>
      <c r="K1952" s="3" t="str">
        <f t="shared" si="682"/>
        <v>죽전31통</v>
      </c>
      <c r="L1952" s="3" t="str">
        <f t="shared" si="683"/>
        <v>31</v>
      </c>
      <c r="M1952" s="3">
        <f t="shared" si="684"/>
        <v>31</v>
      </c>
      <c r="N1952" s="54" t="str">
        <f t="shared" si="692"/>
        <v>죽전</v>
      </c>
      <c r="O1952" s="3" t="str">
        <f t="shared" si="685"/>
        <v/>
      </c>
      <c r="P1952" s="19" t="str">
        <f t="shared" si="686"/>
        <v/>
      </c>
      <c r="Q1952" s="23">
        <f>_xlfn.XLOOKUP(R1952,summary!C1:C37,summary!B1:B37)</f>
        <v>0</v>
      </c>
      <c r="R1952" s="24" t="str">
        <f t="shared" si="687"/>
        <v>죽전1동</v>
      </c>
      <c r="S1952" s="24" t="str">
        <f t="shared" si="693"/>
        <v>죽전31통</v>
      </c>
      <c r="T1952" s="24" t="str">
        <f t="shared" si="694"/>
        <v>(죽전동)</v>
      </c>
      <c r="U1952" s="24" t="str">
        <f t="shared" si="688"/>
        <v>죽전</v>
      </c>
      <c r="V1952" s="25">
        <f t="shared" si="695"/>
        <v>31</v>
      </c>
      <c r="W1952" s="25">
        <f t="shared" si="689"/>
        <v>1</v>
      </c>
      <c r="X1952" s="5"/>
      <c r="Y1952" s="3" t="s">
        <v>2047</v>
      </c>
      <c r="Z1952" s="3" t="s">
        <v>63</v>
      </c>
      <c r="AA1952" s="3" t="s">
        <v>2048</v>
      </c>
      <c r="AB1952" s="5"/>
      <c r="AC1952" s="5"/>
      <c r="AD1952" s="5"/>
      <c r="AE1952" s="5"/>
      <c r="AF1952" s="5"/>
      <c r="AG1952" s="5"/>
    </row>
    <row r="1953" spans="1:33" ht="15.95" customHeight="1" x14ac:dyDescent="0.3">
      <c r="A1953" s="22" t="b">
        <f t="shared" si="675"/>
        <v>1</v>
      </c>
      <c r="B1953" s="22" t="b">
        <f t="shared" si="676"/>
        <v>1</v>
      </c>
      <c r="C1953" s="22" t="b">
        <f t="shared" si="677"/>
        <v>1</v>
      </c>
      <c r="D1953" s="22" t="b">
        <f t="shared" si="678"/>
        <v>1</v>
      </c>
      <c r="E1953" s="22" t="b">
        <f t="shared" si="679"/>
        <v>1</v>
      </c>
      <c r="F1953" s="52" t="b">
        <f t="shared" si="690"/>
        <v>0</v>
      </c>
      <c r="G1953" s="22" t="b">
        <f t="shared" si="696"/>
        <v>0</v>
      </c>
      <c r="H1953" s="22" t="b">
        <f t="shared" si="680"/>
        <v>0</v>
      </c>
      <c r="I1953" s="22" t="b">
        <f t="shared" si="691"/>
        <v>0</v>
      </c>
      <c r="J1953" s="22" t="b">
        <f t="shared" si="681"/>
        <v>0</v>
      </c>
      <c r="K1953" s="3" t="str">
        <f t="shared" si="682"/>
        <v/>
      </c>
      <c r="L1953" s="3" t="str">
        <f t="shared" si="683"/>
        <v/>
      </c>
      <c r="M1953" s="3" t="str">
        <f t="shared" si="684"/>
        <v/>
      </c>
      <c r="N1953" s="54" t="str">
        <f t="shared" si="692"/>
        <v/>
      </c>
      <c r="O1953" s="3" t="str">
        <f t="shared" si="685"/>
        <v/>
      </c>
      <c r="P1953" s="19" t="str">
        <f t="shared" si="686"/>
        <v>(죽전동)</v>
      </c>
      <c r="Q1953" s="23">
        <f>_xlfn.XLOOKUP(R1953,summary!C1:C37,summary!B1:B37)</f>
        <v>0</v>
      </c>
      <c r="R1953" s="24" t="str">
        <f t="shared" si="687"/>
        <v>죽전1동</v>
      </c>
      <c r="S1953" s="24" t="str">
        <f t="shared" si="693"/>
        <v>죽전31통</v>
      </c>
      <c r="T1953" s="24" t="str">
        <f t="shared" si="694"/>
        <v>(죽전동)</v>
      </c>
      <c r="U1953" s="24" t="str">
        <f t="shared" si="688"/>
        <v>죽전</v>
      </c>
      <c r="V1953" s="25">
        <f t="shared" si="695"/>
        <v>31</v>
      </c>
      <c r="W1953" s="25">
        <f t="shared" si="689"/>
        <v>2</v>
      </c>
      <c r="X1953" s="5"/>
      <c r="Y1953" s="3" t="s">
        <v>1782</v>
      </c>
      <c r="Z1953" s="3" t="s">
        <v>65</v>
      </c>
      <c r="AA1953" s="3" t="s">
        <v>2049</v>
      </c>
      <c r="AB1953" s="5"/>
      <c r="AC1953" s="5"/>
      <c r="AD1953" s="5"/>
      <c r="AE1953" s="5"/>
      <c r="AF1953" s="5"/>
      <c r="AG1953" s="5"/>
    </row>
    <row r="1954" spans="1:33" ht="15.95" customHeight="1" x14ac:dyDescent="0.3">
      <c r="A1954" s="22" t="b">
        <f t="shared" si="675"/>
        <v>0</v>
      </c>
      <c r="B1954" s="22" t="b">
        <f t="shared" si="676"/>
        <v>0</v>
      </c>
      <c r="C1954" s="22" t="b">
        <f t="shared" si="677"/>
        <v>0</v>
      </c>
      <c r="D1954" s="22" t="b">
        <f t="shared" si="678"/>
        <v>0</v>
      </c>
      <c r="E1954" s="22" t="b">
        <f t="shared" si="679"/>
        <v>0</v>
      </c>
      <c r="F1954" s="52" t="b">
        <f t="shared" si="690"/>
        <v>0</v>
      </c>
      <c r="G1954" s="22" t="b">
        <f t="shared" si="696"/>
        <v>0</v>
      </c>
      <c r="H1954" s="22" t="b">
        <f t="shared" si="680"/>
        <v>0</v>
      </c>
      <c r="I1954" s="22" t="b">
        <f t="shared" si="691"/>
        <v>0</v>
      </c>
      <c r="J1954" s="22" t="b">
        <f t="shared" si="681"/>
        <v>0</v>
      </c>
      <c r="K1954" s="3" t="str">
        <f t="shared" si="682"/>
        <v/>
      </c>
      <c r="L1954" s="3" t="str">
        <f t="shared" si="683"/>
        <v/>
      </c>
      <c r="M1954" s="3" t="str">
        <f t="shared" si="684"/>
        <v/>
      </c>
      <c r="N1954" s="54" t="str">
        <f t="shared" si="692"/>
        <v/>
      </c>
      <c r="O1954" s="3" t="str">
        <f t="shared" si="685"/>
        <v/>
      </c>
      <c r="P1954" s="19" t="str">
        <f t="shared" si="686"/>
        <v/>
      </c>
      <c r="Q1954" s="23">
        <f>_xlfn.XLOOKUP(R1954,summary!C1:C37,summary!B1:B37)</f>
        <v>0</v>
      </c>
      <c r="R1954" s="24" t="str">
        <f t="shared" si="687"/>
        <v>죽전1동</v>
      </c>
      <c r="S1954" s="24" t="str">
        <f t="shared" si="693"/>
        <v>죽전31통</v>
      </c>
      <c r="T1954" s="24" t="str">
        <f t="shared" si="694"/>
        <v>(죽전동)</v>
      </c>
      <c r="U1954" s="24" t="str">
        <f t="shared" si="688"/>
        <v>죽전</v>
      </c>
      <c r="V1954" s="25">
        <f t="shared" si="695"/>
        <v>31</v>
      </c>
      <c r="W1954" s="25">
        <f t="shared" si="689"/>
        <v>3</v>
      </c>
      <c r="X1954" s="5"/>
      <c r="Y1954" s="5"/>
      <c r="Z1954" s="5" t="s">
        <v>67</v>
      </c>
      <c r="AA1954" s="3" t="s">
        <v>2050</v>
      </c>
      <c r="AB1954" s="5"/>
      <c r="AC1954" s="5"/>
      <c r="AD1954" s="5"/>
      <c r="AE1954" s="5"/>
      <c r="AF1954" s="5"/>
      <c r="AG1954" s="5"/>
    </row>
    <row r="1955" spans="1:33" ht="15.95" customHeight="1" x14ac:dyDescent="0.3">
      <c r="A1955" s="22" t="b">
        <f t="shared" si="675"/>
        <v>0</v>
      </c>
      <c r="B1955" s="22" t="b">
        <f t="shared" si="676"/>
        <v>0</v>
      </c>
      <c r="C1955" s="22" t="b">
        <f t="shared" si="677"/>
        <v>0</v>
      </c>
      <c r="D1955" s="22" t="b">
        <f t="shared" si="678"/>
        <v>0</v>
      </c>
      <c r="E1955" s="22" t="b">
        <f t="shared" si="679"/>
        <v>0</v>
      </c>
      <c r="F1955" s="52" t="b">
        <f t="shared" si="690"/>
        <v>0</v>
      </c>
      <c r="G1955" s="22" t="b">
        <f t="shared" si="696"/>
        <v>0</v>
      </c>
      <c r="H1955" s="22" t="b">
        <f t="shared" si="680"/>
        <v>0</v>
      </c>
      <c r="I1955" s="22" t="b">
        <f t="shared" si="691"/>
        <v>0</v>
      </c>
      <c r="J1955" s="22" t="b">
        <f t="shared" si="681"/>
        <v>0</v>
      </c>
      <c r="K1955" s="3" t="str">
        <f t="shared" si="682"/>
        <v/>
      </c>
      <c r="L1955" s="3" t="str">
        <f t="shared" si="683"/>
        <v/>
      </c>
      <c r="M1955" s="3" t="str">
        <f t="shared" si="684"/>
        <v/>
      </c>
      <c r="N1955" s="54" t="str">
        <f t="shared" si="692"/>
        <v/>
      </c>
      <c r="O1955" s="3" t="str">
        <f t="shared" si="685"/>
        <v/>
      </c>
      <c r="P1955" s="19" t="str">
        <f t="shared" si="686"/>
        <v/>
      </c>
      <c r="Q1955" s="23">
        <f>_xlfn.XLOOKUP(R1955,summary!C1:C37,summary!B1:B37)</f>
        <v>0</v>
      </c>
      <c r="R1955" s="24" t="str">
        <f t="shared" si="687"/>
        <v>죽전1동</v>
      </c>
      <c r="S1955" s="24" t="str">
        <f t="shared" si="693"/>
        <v>죽전31통</v>
      </c>
      <c r="T1955" s="24" t="str">
        <f t="shared" si="694"/>
        <v>(죽전동)</v>
      </c>
      <c r="U1955" s="24" t="str">
        <f t="shared" si="688"/>
        <v>죽전</v>
      </c>
      <c r="V1955" s="25">
        <f t="shared" si="695"/>
        <v>31</v>
      </c>
      <c r="W1955" s="25">
        <f t="shared" si="689"/>
        <v>4</v>
      </c>
      <c r="X1955" s="5"/>
      <c r="Y1955" s="5"/>
      <c r="Z1955" s="5" t="s">
        <v>73</v>
      </c>
      <c r="AA1955" s="3" t="s">
        <v>2051</v>
      </c>
      <c r="AB1955" s="5"/>
      <c r="AC1955" s="5"/>
      <c r="AD1955" s="5"/>
      <c r="AE1955" s="5"/>
      <c r="AF1955" s="5"/>
      <c r="AG1955" s="5"/>
    </row>
    <row r="1956" spans="1:33" ht="15.95" customHeight="1" x14ac:dyDescent="0.3">
      <c r="A1956" s="22" t="b">
        <f t="shared" si="675"/>
        <v>0</v>
      </c>
      <c r="B1956" s="22" t="b">
        <f t="shared" si="676"/>
        <v>0</v>
      </c>
      <c r="C1956" s="22" t="b">
        <f t="shared" si="677"/>
        <v>0</v>
      </c>
      <c r="D1956" s="22" t="b">
        <f t="shared" si="678"/>
        <v>0</v>
      </c>
      <c r="E1956" s="22" t="b">
        <f t="shared" si="679"/>
        <v>0</v>
      </c>
      <c r="F1956" s="52" t="b">
        <f t="shared" si="690"/>
        <v>0</v>
      </c>
      <c r="G1956" s="22" t="b">
        <f t="shared" si="696"/>
        <v>0</v>
      </c>
      <c r="H1956" s="22" t="b">
        <f t="shared" si="680"/>
        <v>0</v>
      </c>
      <c r="I1956" s="22" t="b">
        <f t="shared" si="691"/>
        <v>0</v>
      </c>
      <c r="J1956" s="22" t="b">
        <f t="shared" si="681"/>
        <v>0</v>
      </c>
      <c r="K1956" s="3" t="str">
        <f t="shared" si="682"/>
        <v/>
      </c>
      <c r="L1956" s="3" t="str">
        <f t="shared" si="683"/>
        <v/>
      </c>
      <c r="M1956" s="3" t="str">
        <f t="shared" si="684"/>
        <v/>
      </c>
      <c r="N1956" s="54" t="str">
        <f t="shared" si="692"/>
        <v/>
      </c>
      <c r="O1956" s="3" t="str">
        <f t="shared" si="685"/>
        <v/>
      </c>
      <c r="P1956" s="19" t="str">
        <f t="shared" si="686"/>
        <v/>
      </c>
      <c r="Q1956" s="23">
        <f>_xlfn.XLOOKUP(R1956,summary!C1:C37,summary!B1:B37)</f>
        <v>0</v>
      </c>
      <c r="R1956" s="24" t="str">
        <f t="shared" si="687"/>
        <v>죽전1동</v>
      </c>
      <c r="S1956" s="24" t="str">
        <f t="shared" si="693"/>
        <v>죽전31통</v>
      </c>
      <c r="T1956" s="24" t="str">
        <f t="shared" si="694"/>
        <v>(죽전동)</v>
      </c>
      <c r="U1956" s="24" t="str">
        <f t="shared" si="688"/>
        <v>죽전</v>
      </c>
      <c r="V1956" s="25">
        <f t="shared" si="695"/>
        <v>31</v>
      </c>
      <c r="W1956" s="25">
        <f t="shared" si="689"/>
        <v>5</v>
      </c>
      <c r="X1956" s="5"/>
      <c r="Y1956" s="5"/>
      <c r="Z1956" s="5" t="s">
        <v>87</v>
      </c>
      <c r="AA1956" s="3" t="s">
        <v>2052</v>
      </c>
      <c r="AB1956" s="5"/>
      <c r="AC1956" s="5"/>
      <c r="AD1956" s="5"/>
      <c r="AE1956" s="5"/>
      <c r="AF1956" s="5"/>
      <c r="AG1956" s="5"/>
    </row>
    <row r="1957" spans="1:33" ht="15.95" customHeight="1" x14ac:dyDescent="0.3">
      <c r="A1957" s="22" t="b">
        <f t="shared" si="675"/>
        <v>0</v>
      </c>
      <c r="B1957" s="22" t="b">
        <f t="shared" si="676"/>
        <v>0</v>
      </c>
      <c r="C1957" s="22" t="b">
        <f t="shared" si="677"/>
        <v>0</v>
      </c>
      <c r="D1957" s="22" t="b">
        <f t="shared" si="678"/>
        <v>0</v>
      </c>
      <c r="E1957" s="22" t="b">
        <f t="shared" si="679"/>
        <v>0</v>
      </c>
      <c r="F1957" s="52" t="b">
        <f t="shared" si="690"/>
        <v>0</v>
      </c>
      <c r="G1957" s="22" t="b">
        <f t="shared" si="696"/>
        <v>0</v>
      </c>
      <c r="H1957" s="22" t="b">
        <f t="shared" si="680"/>
        <v>0</v>
      </c>
      <c r="I1957" s="22" t="b">
        <f t="shared" si="691"/>
        <v>0</v>
      </c>
      <c r="J1957" s="22" t="b">
        <f t="shared" si="681"/>
        <v>0</v>
      </c>
      <c r="K1957" s="3" t="str">
        <f t="shared" si="682"/>
        <v/>
      </c>
      <c r="L1957" s="3" t="str">
        <f t="shared" si="683"/>
        <v/>
      </c>
      <c r="M1957" s="3" t="str">
        <f t="shared" si="684"/>
        <v/>
      </c>
      <c r="N1957" s="54" t="str">
        <f t="shared" si="692"/>
        <v/>
      </c>
      <c r="O1957" s="3" t="str">
        <f t="shared" si="685"/>
        <v/>
      </c>
      <c r="P1957" s="19" t="str">
        <f t="shared" si="686"/>
        <v/>
      </c>
      <c r="Q1957" s="23">
        <f>_xlfn.XLOOKUP(R1957,summary!C1:C37,summary!B1:B37)</f>
        <v>0</v>
      </c>
      <c r="R1957" s="24" t="str">
        <f t="shared" si="687"/>
        <v>죽전1동</v>
      </c>
      <c r="S1957" s="24" t="str">
        <f t="shared" si="693"/>
        <v>죽전31통</v>
      </c>
      <c r="T1957" s="24" t="str">
        <f t="shared" si="694"/>
        <v>(죽전동)</v>
      </c>
      <c r="U1957" s="24" t="str">
        <f t="shared" si="688"/>
        <v>죽전</v>
      </c>
      <c r="V1957" s="25">
        <f t="shared" si="695"/>
        <v>31</v>
      </c>
      <c r="W1957" s="25">
        <f t="shared" si="689"/>
        <v>6</v>
      </c>
      <c r="X1957" s="3"/>
      <c r="Y1957" s="3"/>
      <c r="Z1957" s="3" t="s">
        <v>89</v>
      </c>
      <c r="AA1957" s="3" t="s">
        <v>2053</v>
      </c>
      <c r="AB1957" s="5"/>
      <c r="AC1957" s="5"/>
      <c r="AD1957" s="5"/>
      <c r="AE1957" s="5"/>
      <c r="AF1957" s="5"/>
      <c r="AG1957" s="5"/>
    </row>
    <row r="1958" spans="1:33" ht="15.95" customHeight="1" x14ac:dyDescent="0.3">
      <c r="A1958" s="22" t="b">
        <f t="shared" si="675"/>
        <v>0</v>
      </c>
      <c r="B1958" s="22" t="b">
        <f t="shared" si="676"/>
        <v>0</v>
      </c>
      <c r="C1958" s="22" t="b">
        <f t="shared" si="677"/>
        <v>0</v>
      </c>
      <c r="D1958" s="22" t="b">
        <f t="shared" si="678"/>
        <v>0</v>
      </c>
      <c r="E1958" s="22" t="b">
        <f t="shared" si="679"/>
        <v>0</v>
      </c>
      <c r="F1958" s="52" t="b">
        <f t="shared" si="690"/>
        <v>0</v>
      </c>
      <c r="G1958" s="22" t="b">
        <f t="shared" si="696"/>
        <v>0</v>
      </c>
      <c r="H1958" s="22" t="b">
        <f t="shared" si="680"/>
        <v>0</v>
      </c>
      <c r="I1958" s="22" t="b">
        <f t="shared" si="691"/>
        <v>0</v>
      </c>
      <c r="J1958" s="22" t="b">
        <f t="shared" si="681"/>
        <v>0</v>
      </c>
      <c r="K1958" s="3" t="str">
        <f t="shared" si="682"/>
        <v/>
      </c>
      <c r="L1958" s="3" t="str">
        <f t="shared" si="683"/>
        <v/>
      </c>
      <c r="M1958" s="3" t="str">
        <f t="shared" si="684"/>
        <v/>
      </c>
      <c r="N1958" s="54" t="str">
        <f t="shared" si="692"/>
        <v/>
      </c>
      <c r="O1958" s="3" t="str">
        <f t="shared" si="685"/>
        <v/>
      </c>
      <c r="P1958" s="19" t="str">
        <f t="shared" si="686"/>
        <v/>
      </c>
      <c r="Q1958" s="23">
        <f>_xlfn.XLOOKUP(R1958,summary!C1:C37,summary!B1:B37)</f>
        <v>0</v>
      </c>
      <c r="R1958" s="24" t="str">
        <f t="shared" si="687"/>
        <v>죽전1동</v>
      </c>
      <c r="S1958" s="24" t="str">
        <f t="shared" si="693"/>
        <v>죽전31통</v>
      </c>
      <c r="T1958" s="24" t="str">
        <f t="shared" si="694"/>
        <v>(죽전동)</v>
      </c>
      <c r="U1958" s="24" t="str">
        <f t="shared" si="688"/>
        <v>죽전</v>
      </c>
      <c r="V1958" s="25">
        <f t="shared" si="695"/>
        <v>31</v>
      </c>
      <c r="W1958" s="25">
        <f t="shared" si="689"/>
        <v>7</v>
      </c>
      <c r="X1958" s="3"/>
      <c r="Y1958" s="3"/>
      <c r="Z1958" s="3" t="s">
        <v>91</v>
      </c>
      <c r="AA1958" s="3" t="s">
        <v>2054</v>
      </c>
      <c r="AB1958" s="5"/>
      <c r="AC1958" s="5"/>
      <c r="AD1958" s="5"/>
      <c r="AE1958" s="5"/>
      <c r="AF1958" s="5"/>
      <c r="AG1958" s="5"/>
    </row>
    <row r="1959" spans="1:33" ht="15.95" customHeight="1" x14ac:dyDescent="0.3">
      <c r="A1959" s="22" t="b">
        <f t="shared" si="675"/>
        <v>0</v>
      </c>
      <c r="B1959" s="22" t="b">
        <f t="shared" si="676"/>
        <v>0</v>
      </c>
      <c r="C1959" s="22" t="b">
        <f t="shared" si="677"/>
        <v>0</v>
      </c>
      <c r="D1959" s="22" t="b">
        <f t="shared" si="678"/>
        <v>0</v>
      </c>
      <c r="E1959" s="22" t="b">
        <f t="shared" si="679"/>
        <v>0</v>
      </c>
      <c r="F1959" s="52" t="b">
        <f t="shared" si="690"/>
        <v>0</v>
      </c>
      <c r="G1959" s="22" t="b">
        <f t="shared" si="696"/>
        <v>0</v>
      </c>
      <c r="H1959" s="22" t="b">
        <f t="shared" si="680"/>
        <v>0</v>
      </c>
      <c r="I1959" s="22" t="b">
        <f t="shared" si="691"/>
        <v>0</v>
      </c>
      <c r="J1959" s="22" t="b">
        <f t="shared" si="681"/>
        <v>0</v>
      </c>
      <c r="K1959" s="3" t="str">
        <f t="shared" si="682"/>
        <v/>
      </c>
      <c r="L1959" s="3" t="str">
        <f t="shared" si="683"/>
        <v/>
      </c>
      <c r="M1959" s="3" t="str">
        <f t="shared" si="684"/>
        <v/>
      </c>
      <c r="N1959" s="54" t="str">
        <f t="shared" si="692"/>
        <v/>
      </c>
      <c r="O1959" s="3" t="str">
        <f t="shared" si="685"/>
        <v/>
      </c>
      <c r="P1959" s="19" t="str">
        <f t="shared" si="686"/>
        <v/>
      </c>
      <c r="Q1959" s="23">
        <f>_xlfn.XLOOKUP(R1959,summary!C1:C37,summary!B1:B37)</f>
        <v>0</v>
      </c>
      <c r="R1959" s="24" t="str">
        <f t="shared" si="687"/>
        <v>죽전1동</v>
      </c>
      <c r="S1959" s="24" t="str">
        <f t="shared" si="693"/>
        <v>죽전31통</v>
      </c>
      <c r="T1959" s="24" t="str">
        <f t="shared" si="694"/>
        <v>(죽전동)</v>
      </c>
      <c r="U1959" s="24" t="str">
        <f t="shared" si="688"/>
        <v>죽전</v>
      </c>
      <c r="V1959" s="25">
        <f t="shared" si="695"/>
        <v>31</v>
      </c>
      <c r="W1959" s="25">
        <f t="shared" si="689"/>
        <v>8</v>
      </c>
      <c r="X1959" s="5"/>
      <c r="Y1959" s="3"/>
      <c r="Z1959" s="3" t="s">
        <v>93</v>
      </c>
      <c r="AA1959" s="3" t="s">
        <v>2055</v>
      </c>
      <c r="AB1959" s="5"/>
      <c r="AC1959" s="5"/>
      <c r="AD1959" s="5"/>
      <c r="AE1959" s="5"/>
      <c r="AF1959" s="5"/>
      <c r="AG1959" s="5"/>
    </row>
    <row r="1960" spans="1:33" ht="15.95" customHeight="1" x14ac:dyDescent="0.3">
      <c r="A1960" s="22" t="b">
        <f t="shared" si="675"/>
        <v>0</v>
      </c>
      <c r="B1960" s="22" t="b">
        <f t="shared" si="676"/>
        <v>0</v>
      </c>
      <c r="C1960" s="22" t="b">
        <f t="shared" si="677"/>
        <v>0</v>
      </c>
      <c r="D1960" s="22" t="b">
        <f t="shared" si="678"/>
        <v>0</v>
      </c>
      <c r="E1960" s="22" t="b">
        <f t="shared" si="679"/>
        <v>0</v>
      </c>
      <c r="F1960" s="52" t="b">
        <f t="shared" si="690"/>
        <v>0</v>
      </c>
      <c r="G1960" s="22" t="b">
        <f t="shared" si="696"/>
        <v>0</v>
      </c>
      <c r="H1960" s="22" t="b">
        <f t="shared" si="680"/>
        <v>0</v>
      </c>
      <c r="I1960" s="22" t="b">
        <f t="shared" si="691"/>
        <v>0</v>
      </c>
      <c r="J1960" s="22" t="b">
        <f t="shared" si="681"/>
        <v>0</v>
      </c>
      <c r="K1960" s="3" t="str">
        <f t="shared" si="682"/>
        <v/>
      </c>
      <c r="L1960" s="3" t="str">
        <f t="shared" si="683"/>
        <v/>
      </c>
      <c r="M1960" s="3" t="str">
        <f t="shared" si="684"/>
        <v/>
      </c>
      <c r="N1960" s="54" t="str">
        <f t="shared" si="692"/>
        <v/>
      </c>
      <c r="O1960" s="3" t="str">
        <f t="shared" si="685"/>
        <v/>
      </c>
      <c r="P1960" s="19" t="str">
        <f t="shared" si="686"/>
        <v/>
      </c>
      <c r="Q1960" s="23">
        <f>_xlfn.XLOOKUP(R1960,summary!C1:C37,summary!B1:B37)</f>
        <v>0</v>
      </c>
      <c r="R1960" s="24" t="str">
        <f t="shared" si="687"/>
        <v>죽전1동</v>
      </c>
      <c r="S1960" s="24" t="str">
        <f t="shared" si="693"/>
        <v>죽전31통</v>
      </c>
      <c r="T1960" s="24" t="str">
        <f t="shared" si="694"/>
        <v>(죽전동)</v>
      </c>
      <c r="U1960" s="24" t="str">
        <f t="shared" si="688"/>
        <v>죽전</v>
      </c>
      <c r="V1960" s="25">
        <f t="shared" si="695"/>
        <v>31</v>
      </c>
      <c r="W1960" s="25">
        <f t="shared" si="689"/>
        <v>9</v>
      </c>
      <c r="X1960" s="5"/>
      <c r="Y1960" s="5"/>
      <c r="Z1960" s="3" t="s">
        <v>95</v>
      </c>
      <c r="AA1960" s="3" t="s">
        <v>2056</v>
      </c>
      <c r="AB1960" s="5"/>
      <c r="AC1960" s="5"/>
      <c r="AD1960" s="5"/>
      <c r="AE1960" s="5"/>
      <c r="AF1960" s="5"/>
      <c r="AG1960" s="5"/>
    </row>
    <row r="1961" spans="1:33" ht="15.95" customHeight="1" x14ac:dyDescent="0.3">
      <c r="A1961" s="22" t="b">
        <f t="shared" si="675"/>
        <v>1</v>
      </c>
      <c r="B1961" s="22" t="b">
        <f t="shared" si="676"/>
        <v>0</v>
      </c>
      <c r="C1961" s="22" t="b">
        <f t="shared" si="677"/>
        <v>0</v>
      </c>
      <c r="D1961" s="22" t="b">
        <f t="shared" si="678"/>
        <v>0</v>
      </c>
      <c r="E1961" s="22" t="b">
        <f t="shared" si="679"/>
        <v>0</v>
      </c>
      <c r="F1961" s="52" t="b">
        <f t="shared" si="690"/>
        <v>0</v>
      </c>
      <c r="G1961" s="22" t="b">
        <f t="shared" si="696"/>
        <v>0</v>
      </c>
      <c r="H1961" s="22" t="b">
        <f t="shared" si="680"/>
        <v>0</v>
      </c>
      <c r="I1961" s="22" t="b">
        <f t="shared" si="691"/>
        <v>0</v>
      </c>
      <c r="J1961" s="22" t="b">
        <f t="shared" si="681"/>
        <v>1</v>
      </c>
      <c r="K1961" s="3" t="str">
        <f t="shared" si="682"/>
        <v>죽전32통</v>
      </c>
      <c r="L1961" s="3" t="str">
        <f t="shared" si="683"/>
        <v>32</v>
      </c>
      <c r="M1961" s="3">
        <f t="shared" si="684"/>
        <v>32</v>
      </c>
      <c r="N1961" s="54" t="str">
        <f t="shared" si="692"/>
        <v>죽전</v>
      </c>
      <c r="O1961" s="3" t="str">
        <f t="shared" si="685"/>
        <v/>
      </c>
      <c r="P1961" s="19" t="str">
        <f t="shared" si="686"/>
        <v/>
      </c>
      <c r="Q1961" s="23">
        <f>_xlfn.XLOOKUP(R1961,summary!C1:C37,summary!B1:B37)</f>
        <v>0</v>
      </c>
      <c r="R1961" s="24" t="str">
        <f t="shared" si="687"/>
        <v>죽전1동</v>
      </c>
      <c r="S1961" s="24" t="str">
        <f t="shared" si="693"/>
        <v>죽전32통</v>
      </c>
      <c r="T1961" s="24" t="str">
        <f t="shared" si="694"/>
        <v>(죽전동)</v>
      </c>
      <c r="U1961" s="24" t="str">
        <f t="shared" si="688"/>
        <v>죽전</v>
      </c>
      <c r="V1961" s="25">
        <f t="shared" si="695"/>
        <v>32</v>
      </c>
      <c r="W1961" s="25">
        <f t="shared" si="689"/>
        <v>1</v>
      </c>
      <c r="X1961" s="5"/>
      <c r="Y1961" s="5" t="s">
        <v>2057</v>
      </c>
      <c r="Z1961" s="3" t="s">
        <v>63</v>
      </c>
      <c r="AA1961" s="3" t="s">
        <v>2058</v>
      </c>
      <c r="AB1961" s="5"/>
      <c r="AC1961" s="5"/>
      <c r="AD1961" s="5"/>
      <c r="AE1961" s="5"/>
      <c r="AF1961" s="5"/>
      <c r="AG1961" s="5"/>
    </row>
    <row r="1962" spans="1:33" ht="15.95" customHeight="1" x14ac:dyDescent="0.3">
      <c r="A1962" s="22" t="b">
        <f t="shared" si="675"/>
        <v>1</v>
      </c>
      <c r="B1962" s="22" t="b">
        <f t="shared" si="676"/>
        <v>1</v>
      </c>
      <c r="C1962" s="22" t="b">
        <f t="shared" si="677"/>
        <v>1</v>
      </c>
      <c r="D1962" s="22" t="b">
        <f t="shared" si="678"/>
        <v>1</v>
      </c>
      <c r="E1962" s="22" t="b">
        <f t="shared" si="679"/>
        <v>1</v>
      </c>
      <c r="F1962" s="52" t="b">
        <f t="shared" si="690"/>
        <v>0</v>
      </c>
      <c r="G1962" s="22" t="b">
        <f t="shared" si="696"/>
        <v>0</v>
      </c>
      <c r="H1962" s="22" t="b">
        <f t="shared" si="680"/>
        <v>0</v>
      </c>
      <c r="I1962" s="22" t="b">
        <f t="shared" si="691"/>
        <v>0</v>
      </c>
      <c r="J1962" s="22" t="b">
        <f t="shared" si="681"/>
        <v>0</v>
      </c>
      <c r="K1962" s="3" t="str">
        <f t="shared" si="682"/>
        <v/>
      </c>
      <c r="L1962" s="3" t="str">
        <f t="shared" si="683"/>
        <v/>
      </c>
      <c r="M1962" s="3" t="str">
        <f t="shared" si="684"/>
        <v/>
      </c>
      <c r="N1962" s="54" t="str">
        <f t="shared" si="692"/>
        <v/>
      </c>
      <c r="O1962" s="3" t="str">
        <f t="shared" si="685"/>
        <v/>
      </c>
      <c r="P1962" s="19" t="str">
        <f t="shared" si="686"/>
        <v>(죽전동)</v>
      </c>
      <c r="Q1962" s="23">
        <f>_xlfn.XLOOKUP(R1962,summary!C1:C37,summary!B1:B37)</f>
        <v>0</v>
      </c>
      <c r="R1962" s="24" t="str">
        <f t="shared" si="687"/>
        <v>죽전1동</v>
      </c>
      <c r="S1962" s="24" t="str">
        <f t="shared" si="693"/>
        <v>죽전32통</v>
      </c>
      <c r="T1962" s="24" t="str">
        <f t="shared" si="694"/>
        <v>(죽전동)</v>
      </c>
      <c r="U1962" s="24" t="str">
        <f t="shared" si="688"/>
        <v>죽전</v>
      </c>
      <c r="V1962" s="25">
        <f t="shared" si="695"/>
        <v>32</v>
      </c>
      <c r="W1962" s="25">
        <f t="shared" si="689"/>
        <v>2</v>
      </c>
      <c r="X1962" s="5"/>
      <c r="Y1962" s="5" t="s">
        <v>1782</v>
      </c>
      <c r="Z1962" s="3" t="s">
        <v>65</v>
      </c>
      <c r="AA1962" s="3" t="s">
        <v>2059</v>
      </c>
      <c r="AB1962" s="5"/>
      <c r="AC1962" s="5"/>
      <c r="AD1962" s="5"/>
      <c r="AE1962" s="5"/>
      <c r="AF1962" s="5"/>
      <c r="AG1962" s="5"/>
    </row>
    <row r="1963" spans="1:33" ht="15.95" customHeight="1" x14ac:dyDescent="0.3">
      <c r="A1963" s="22" t="b">
        <f t="shared" si="675"/>
        <v>0</v>
      </c>
      <c r="B1963" s="22" t="b">
        <f t="shared" si="676"/>
        <v>0</v>
      </c>
      <c r="C1963" s="22" t="b">
        <f t="shared" si="677"/>
        <v>0</v>
      </c>
      <c r="D1963" s="22" t="b">
        <f t="shared" si="678"/>
        <v>0</v>
      </c>
      <c r="E1963" s="22" t="b">
        <f t="shared" si="679"/>
        <v>0</v>
      </c>
      <c r="F1963" s="52" t="b">
        <f t="shared" si="690"/>
        <v>0</v>
      </c>
      <c r="G1963" s="22" t="b">
        <f t="shared" si="696"/>
        <v>0</v>
      </c>
      <c r="H1963" s="22" t="b">
        <f t="shared" si="680"/>
        <v>0</v>
      </c>
      <c r="I1963" s="22" t="b">
        <f t="shared" si="691"/>
        <v>0</v>
      </c>
      <c r="J1963" s="22" t="b">
        <f t="shared" si="681"/>
        <v>0</v>
      </c>
      <c r="K1963" s="3" t="str">
        <f t="shared" si="682"/>
        <v/>
      </c>
      <c r="L1963" s="3" t="str">
        <f t="shared" si="683"/>
        <v/>
      </c>
      <c r="M1963" s="22" t="str">
        <f t="shared" si="684"/>
        <v/>
      </c>
      <c r="N1963" s="54" t="str">
        <f t="shared" si="692"/>
        <v/>
      </c>
      <c r="O1963" s="3" t="str">
        <f t="shared" si="685"/>
        <v/>
      </c>
      <c r="P1963" s="19" t="str">
        <f t="shared" si="686"/>
        <v/>
      </c>
      <c r="Q1963" s="23">
        <f>_xlfn.XLOOKUP(R1963,summary!C1:C37,summary!B1:B37)</f>
        <v>0</v>
      </c>
      <c r="R1963" s="24" t="str">
        <f t="shared" si="687"/>
        <v>죽전1동</v>
      </c>
      <c r="S1963" s="24" t="str">
        <f t="shared" si="693"/>
        <v>죽전32통</v>
      </c>
      <c r="T1963" s="24" t="str">
        <f t="shared" si="694"/>
        <v>(죽전동)</v>
      </c>
      <c r="U1963" s="24" t="str">
        <f t="shared" si="688"/>
        <v>죽전</v>
      </c>
      <c r="V1963" s="25">
        <f t="shared" si="695"/>
        <v>32</v>
      </c>
      <c r="W1963" s="25">
        <f t="shared" si="689"/>
        <v>3</v>
      </c>
      <c r="X1963" s="5"/>
      <c r="Y1963" s="5"/>
      <c r="Z1963" s="3" t="s">
        <v>67</v>
      </c>
      <c r="AA1963" s="3" t="s">
        <v>2060</v>
      </c>
      <c r="AB1963" s="5"/>
      <c r="AC1963" s="5"/>
      <c r="AD1963" s="5"/>
      <c r="AE1963" s="5"/>
      <c r="AF1963" s="5"/>
      <c r="AG1963" s="5"/>
    </row>
    <row r="1964" spans="1:33" ht="15.95" customHeight="1" x14ac:dyDescent="0.3">
      <c r="A1964" s="22" t="b">
        <f t="shared" si="675"/>
        <v>0</v>
      </c>
      <c r="B1964" s="22" t="b">
        <f t="shared" si="676"/>
        <v>0</v>
      </c>
      <c r="C1964" s="22" t="b">
        <f t="shared" si="677"/>
        <v>0</v>
      </c>
      <c r="D1964" s="22" t="b">
        <f t="shared" si="678"/>
        <v>0</v>
      </c>
      <c r="E1964" s="22" t="b">
        <f t="shared" si="679"/>
        <v>0</v>
      </c>
      <c r="F1964" s="52" t="b">
        <f t="shared" si="690"/>
        <v>0</v>
      </c>
      <c r="G1964" s="22" t="b">
        <f t="shared" si="696"/>
        <v>0</v>
      </c>
      <c r="H1964" s="22" t="b">
        <f t="shared" si="680"/>
        <v>0</v>
      </c>
      <c r="I1964" s="22" t="b">
        <f t="shared" si="691"/>
        <v>0</v>
      </c>
      <c r="J1964" s="22" t="b">
        <f t="shared" si="681"/>
        <v>0</v>
      </c>
      <c r="K1964" s="3" t="str">
        <f t="shared" si="682"/>
        <v/>
      </c>
      <c r="L1964" s="3" t="str">
        <f t="shared" si="683"/>
        <v/>
      </c>
      <c r="M1964" s="3" t="str">
        <f t="shared" si="684"/>
        <v/>
      </c>
      <c r="N1964" s="54" t="str">
        <f t="shared" si="692"/>
        <v/>
      </c>
      <c r="O1964" s="3" t="str">
        <f t="shared" si="685"/>
        <v/>
      </c>
      <c r="P1964" s="19" t="str">
        <f t="shared" si="686"/>
        <v/>
      </c>
      <c r="Q1964" s="23">
        <f>_xlfn.XLOOKUP(R1964,summary!C1:C37,summary!B1:B37)</f>
        <v>0</v>
      </c>
      <c r="R1964" s="24" t="str">
        <f t="shared" si="687"/>
        <v>죽전1동</v>
      </c>
      <c r="S1964" s="24" t="str">
        <f t="shared" si="693"/>
        <v>죽전32통</v>
      </c>
      <c r="T1964" s="24" t="str">
        <f t="shared" si="694"/>
        <v>(죽전동)</v>
      </c>
      <c r="U1964" s="24" t="str">
        <f t="shared" si="688"/>
        <v>죽전</v>
      </c>
      <c r="V1964" s="25">
        <f t="shared" si="695"/>
        <v>32</v>
      </c>
      <c r="W1964" s="25">
        <f t="shared" si="689"/>
        <v>4</v>
      </c>
      <c r="X1964" s="5"/>
      <c r="Y1964" s="5"/>
      <c r="Z1964" s="3" t="s">
        <v>73</v>
      </c>
      <c r="AA1964" s="3" t="s">
        <v>2061</v>
      </c>
      <c r="AB1964" s="5"/>
      <c r="AC1964" s="5"/>
      <c r="AD1964" s="5"/>
      <c r="AE1964" s="5"/>
      <c r="AF1964" s="5"/>
      <c r="AG1964" s="5"/>
    </row>
    <row r="1965" spans="1:33" ht="15.95" customHeight="1" x14ac:dyDescent="0.3">
      <c r="A1965" s="22" t="b">
        <f t="shared" si="675"/>
        <v>0</v>
      </c>
      <c r="B1965" s="22" t="b">
        <f t="shared" si="676"/>
        <v>0</v>
      </c>
      <c r="C1965" s="22" t="b">
        <f t="shared" si="677"/>
        <v>0</v>
      </c>
      <c r="D1965" s="22" t="b">
        <f t="shared" si="678"/>
        <v>0</v>
      </c>
      <c r="E1965" s="22" t="b">
        <f t="shared" si="679"/>
        <v>0</v>
      </c>
      <c r="F1965" s="52" t="b">
        <f t="shared" si="690"/>
        <v>0</v>
      </c>
      <c r="G1965" s="22" t="b">
        <f t="shared" si="696"/>
        <v>0</v>
      </c>
      <c r="H1965" s="22" t="b">
        <f t="shared" si="680"/>
        <v>0</v>
      </c>
      <c r="I1965" s="22" t="b">
        <f t="shared" si="691"/>
        <v>0</v>
      </c>
      <c r="J1965" s="22" t="b">
        <f t="shared" si="681"/>
        <v>0</v>
      </c>
      <c r="K1965" s="3" t="str">
        <f t="shared" si="682"/>
        <v/>
      </c>
      <c r="L1965" s="3" t="str">
        <f t="shared" si="683"/>
        <v/>
      </c>
      <c r="M1965" s="3" t="str">
        <f t="shared" si="684"/>
        <v/>
      </c>
      <c r="N1965" s="54" t="str">
        <f t="shared" si="692"/>
        <v/>
      </c>
      <c r="O1965" s="3" t="str">
        <f t="shared" si="685"/>
        <v/>
      </c>
      <c r="P1965" s="19" t="str">
        <f t="shared" si="686"/>
        <v/>
      </c>
      <c r="Q1965" s="23">
        <f>_xlfn.XLOOKUP(R1965,summary!C1:C37,summary!B1:B37)</f>
        <v>0</v>
      </c>
      <c r="R1965" s="24" t="str">
        <f t="shared" si="687"/>
        <v>죽전1동</v>
      </c>
      <c r="S1965" s="24" t="str">
        <f t="shared" si="693"/>
        <v>죽전32통</v>
      </c>
      <c r="T1965" s="24" t="str">
        <f t="shared" si="694"/>
        <v>(죽전동)</v>
      </c>
      <c r="U1965" s="24" t="str">
        <f t="shared" si="688"/>
        <v>죽전</v>
      </c>
      <c r="V1965" s="25">
        <f t="shared" si="695"/>
        <v>32</v>
      </c>
      <c r="W1965" s="25">
        <f t="shared" si="689"/>
        <v>5</v>
      </c>
      <c r="X1965" s="5"/>
      <c r="Y1965" s="5"/>
      <c r="Z1965" s="3" t="s">
        <v>87</v>
      </c>
      <c r="AA1965" s="3" t="s">
        <v>2062</v>
      </c>
      <c r="AB1965" s="5"/>
      <c r="AC1965" s="5"/>
      <c r="AD1965" s="5"/>
      <c r="AE1965" s="5"/>
      <c r="AF1965" s="5"/>
      <c r="AG1965" s="5"/>
    </row>
    <row r="1966" spans="1:33" ht="15.95" customHeight="1" x14ac:dyDescent="0.3">
      <c r="A1966" s="22" t="b">
        <f t="shared" si="675"/>
        <v>0</v>
      </c>
      <c r="B1966" s="22" t="b">
        <f t="shared" si="676"/>
        <v>0</v>
      </c>
      <c r="C1966" s="22" t="b">
        <f t="shared" si="677"/>
        <v>0</v>
      </c>
      <c r="D1966" s="22" t="b">
        <f t="shared" si="678"/>
        <v>0</v>
      </c>
      <c r="E1966" s="22" t="b">
        <f t="shared" si="679"/>
        <v>0</v>
      </c>
      <c r="F1966" s="52" t="b">
        <f t="shared" si="690"/>
        <v>0</v>
      </c>
      <c r="G1966" s="22" t="b">
        <f t="shared" si="696"/>
        <v>0</v>
      </c>
      <c r="H1966" s="22" t="b">
        <f t="shared" si="680"/>
        <v>0</v>
      </c>
      <c r="I1966" s="22" t="b">
        <f t="shared" si="691"/>
        <v>0</v>
      </c>
      <c r="J1966" s="22" t="b">
        <f t="shared" si="681"/>
        <v>0</v>
      </c>
      <c r="K1966" s="3" t="str">
        <f t="shared" si="682"/>
        <v/>
      </c>
      <c r="L1966" s="3" t="str">
        <f t="shared" si="683"/>
        <v/>
      </c>
      <c r="M1966" s="3" t="str">
        <f t="shared" si="684"/>
        <v/>
      </c>
      <c r="N1966" s="54" t="str">
        <f t="shared" si="692"/>
        <v/>
      </c>
      <c r="O1966" s="3" t="str">
        <f t="shared" si="685"/>
        <v/>
      </c>
      <c r="P1966" s="19" t="str">
        <f t="shared" si="686"/>
        <v/>
      </c>
      <c r="Q1966" s="23">
        <f>_xlfn.XLOOKUP(R1966,summary!C1:C37,summary!B1:B37)</f>
        <v>0</v>
      </c>
      <c r="R1966" s="24" t="str">
        <f t="shared" si="687"/>
        <v>죽전1동</v>
      </c>
      <c r="S1966" s="24" t="str">
        <f t="shared" si="693"/>
        <v>죽전32통</v>
      </c>
      <c r="T1966" s="24" t="str">
        <f t="shared" si="694"/>
        <v>(죽전동)</v>
      </c>
      <c r="U1966" s="24" t="str">
        <f t="shared" si="688"/>
        <v>죽전</v>
      </c>
      <c r="V1966" s="25">
        <f t="shared" si="695"/>
        <v>32</v>
      </c>
      <c r="W1966" s="25">
        <f t="shared" si="689"/>
        <v>6</v>
      </c>
      <c r="X1966" s="5"/>
      <c r="Y1966" s="3"/>
      <c r="Z1966" s="3" t="s">
        <v>89</v>
      </c>
      <c r="AA1966" s="3" t="s">
        <v>2063</v>
      </c>
      <c r="AB1966" s="5"/>
      <c r="AC1966" s="5"/>
      <c r="AD1966" s="5"/>
      <c r="AE1966" s="5"/>
      <c r="AF1966" s="5"/>
      <c r="AG1966" s="5"/>
    </row>
    <row r="1967" spans="1:33" ht="15.95" customHeight="1" x14ac:dyDescent="0.3">
      <c r="A1967" s="22" t="b">
        <f t="shared" si="675"/>
        <v>0</v>
      </c>
      <c r="B1967" s="22" t="b">
        <f t="shared" si="676"/>
        <v>0</v>
      </c>
      <c r="C1967" s="22" t="b">
        <f t="shared" si="677"/>
        <v>0</v>
      </c>
      <c r="D1967" s="22" t="b">
        <f t="shared" si="678"/>
        <v>0</v>
      </c>
      <c r="E1967" s="22" t="b">
        <f t="shared" si="679"/>
        <v>0</v>
      </c>
      <c r="F1967" s="52" t="b">
        <f t="shared" si="690"/>
        <v>0</v>
      </c>
      <c r="G1967" s="22" t="b">
        <f t="shared" si="696"/>
        <v>0</v>
      </c>
      <c r="H1967" s="22" t="b">
        <f t="shared" si="680"/>
        <v>0</v>
      </c>
      <c r="I1967" s="22" t="b">
        <f t="shared" si="691"/>
        <v>0</v>
      </c>
      <c r="J1967" s="22" t="b">
        <f t="shared" si="681"/>
        <v>0</v>
      </c>
      <c r="K1967" s="3" t="str">
        <f t="shared" si="682"/>
        <v/>
      </c>
      <c r="L1967" s="3" t="str">
        <f t="shared" si="683"/>
        <v/>
      </c>
      <c r="M1967" s="3" t="str">
        <f t="shared" si="684"/>
        <v/>
      </c>
      <c r="N1967" s="54" t="str">
        <f t="shared" si="692"/>
        <v/>
      </c>
      <c r="O1967" s="3" t="str">
        <f t="shared" si="685"/>
        <v/>
      </c>
      <c r="P1967" s="19" t="str">
        <f t="shared" si="686"/>
        <v/>
      </c>
      <c r="Q1967" s="23">
        <f>_xlfn.XLOOKUP(R1967,summary!C1:C37,summary!B1:B37)</f>
        <v>0</v>
      </c>
      <c r="R1967" s="24" t="str">
        <f t="shared" si="687"/>
        <v>죽전1동</v>
      </c>
      <c r="S1967" s="24" t="str">
        <f t="shared" si="693"/>
        <v>죽전32통</v>
      </c>
      <c r="T1967" s="24" t="str">
        <f t="shared" si="694"/>
        <v>(죽전동)</v>
      </c>
      <c r="U1967" s="24" t="str">
        <f t="shared" si="688"/>
        <v>죽전</v>
      </c>
      <c r="V1967" s="25">
        <f t="shared" si="695"/>
        <v>32</v>
      </c>
      <c r="W1967" s="25">
        <f t="shared" si="689"/>
        <v>7</v>
      </c>
      <c r="X1967" s="5"/>
      <c r="Y1967" s="3"/>
      <c r="Z1967" s="5" t="s">
        <v>91</v>
      </c>
      <c r="AA1967" s="3" t="s">
        <v>2064</v>
      </c>
      <c r="AB1967" s="5"/>
      <c r="AC1967" s="5"/>
      <c r="AD1967" s="5"/>
      <c r="AE1967" s="5"/>
      <c r="AF1967" s="5"/>
      <c r="AG1967" s="5"/>
    </row>
    <row r="1968" spans="1:33" ht="15.95" customHeight="1" x14ac:dyDescent="0.3">
      <c r="A1968" s="22" t="b">
        <f t="shared" si="675"/>
        <v>0</v>
      </c>
      <c r="B1968" s="22" t="b">
        <f t="shared" si="676"/>
        <v>0</v>
      </c>
      <c r="C1968" s="22" t="b">
        <f t="shared" si="677"/>
        <v>0</v>
      </c>
      <c r="D1968" s="22" t="b">
        <f t="shared" si="678"/>
        <v>0</v>
      </c>
      <c r="E1968" s="22" t="b">
        <f t="shared" si="679"/>
        <v>0</v>
      </c>
      <c r="F1968" s="52" t="b">
        <f t="shared" si="690"/>
        <v>0</v>
      </c>
      <c r="G1968" s="22" t="b">
        <f t="shared" si="696"/>
        <v>0</v>
      </c>
      <c r="H1968" s="22" t="b">
        <f t="shared" si="680"/>
        <v>0</v>
      </c>
      <c r="I1968" s="22" t="b">
        <f t="shared" si="691"/>
        <v>0</v>
      </c>
      <c r="J1968" s="22" t="b">
        <f t="shared" si="681"/>
        <v>0</v>
      </c>
      <c r="K1968" s="3" t="str">
        <f t="shared" si="682"/>
        <v/>
      </c>
      <c r="L1968" s="3" t="str">
        <f t="shared" si="683"/>
        <v/>
      </c>
      <c r="M1968" s="3" t="str">
        <f t="shared" si="684"/>
        <v/>
      </c>
      <c r="N1968" s="54" t="str">
        <f t="shared" si="692"/>
        <v/>
      </c>
      <c r="O1968" s="3" t="str">
        <f t="shared" si="685"/>
        <v/>
      </c>
      <c r="P1968" s="19" t="str">
        <f t="shared" si="686"/>
        <v/>
      </c>
      <c r="Q1968" s="23">
        <f>_xlfn.XLOOKUP(R1968,summary!C1:C37,summary!B1:B37)</f>
        <v>0</v>
      </c>
      <c r="R1968" s="24" t="str">
        <f t="shared" si="687"/>
        <v>죽전1동</v>
      </c>
      <c r="S1968" s="24" t="str">
        <f t="shared" si="693"/>
        <v>죽전32통</v>
      </c>
      <c r="T1968" s="24" t="str">
        <f t="shared" si="694"/>
        <v>(죽전동)</v>
      </c>
      <c r="U1968" s="25" t="str">
        <f t="shared" si="688"/>
        <v>죽전</v>
      </c>
      <c r="V1968" s="25">
        <f t="shared" si="695"/>
        <v>32</v>
      </c>
      <c r="W1968" s="25">
        <f t="shared" si="689"/>
        <v>8</v>
      </c>
      <c r="X1968" s="5"/>
      <c r="Y1968" s="5"/>
      <c r="Z1968" s="3" t="s">
        <v>93</v>
      </c>
      <c r="AA1968" s="3" t="s">
        <v>2065</v>
      </c>
      <c r="AB1968" s="5"/>
      <c r="AC1968" s="5"/>
      <c r="AD1968" s="5"/>
      <c r="AE1968" s="5"/>
      <c r="AF1968" s="5"/>
      <c r="AG1968" s="5"/>
    </row>
    <row r="1969" spans="1:33" ht="15.95" customHeight="1" x14ac:dyDescent="0.3">
      <c r="A1969" s="22" t="b">
        <f t="shared" si="675"/>
        <v>0</v>
      </c>
      <c r="B1969" s="22" t="b">
        <f t="shared" si="676"/>
        <v>0</v>
      </c>
      <c r="C1969" s="22" t="b">
        <f t="shared" si="677"/>
        <v>0</v>
      </c>
      <c r="D1969" s="22" t="b">
        <f t="shared" si="678"/>
        <v>0</v>
      </c>
      <c r="E1969" s="22" t="b">
        <f t="shared" si="679"/>
        <v>0</v>
      </c>
      <c r="F1969" s="52" t="b">
        <f t="shared" si="690"/>
        <v>0</v>
      </c>
      <c r="G1969" s="22" t="b">
        <f t="shared" si="696"/>
        <v>0</v>
      </c>
      <c r="H1969" s="22" t="b">
        <f t="shared" si="680"/>
        <v>0</v>
      </c>
      <c r="I1969" s="22" t="b">
        <f t="shared" si="691"/>
        <v>0</v>
      </c>
      <c r="J1969" s="22" t="b">
        <f t="shared" si="681"/>
        <v>0</v>
      </c>
      <c r="K1969" s="3" t="str">
        <f t="shared" si="682"/>
        <v/>
      </c>
      <c r="L1969" s="3" t="str">
        <f t="shared" si="683"/>
        <v/>
      </c>
      <c r="M1969" s="22" t="str">
        <f t="shared" si="684"/>
        <v/>
      </c>
      <c r="N1969" s="54" t="str">
        <f t="shared" si="692"/>
        <v/>
      </c>
      <c r="O1969" s="3" t="str">
        <f t="shared" si="685"/>
        <v/>
      </c>
      <c r="P1969" s="19" t="str">
        <f t="shared" si="686"/>
        <v/>
      </c>
      <c r="Q1969" s="23">
        <f>_xlfn.XLOOKUP(R1969,summary!C1:C37,summary!B1:B37)</f>
        <v>0</v>
      </c>
      <c r="R1969" s="24" t="str">
        <f t="shared" si="687"/>
        <v>죽전1동</v>
      </c>
      <c r="S1969" s="24" t="str">
        <f t="shared" si="693"/>
        <v>죽전32통</v>
      </c>
      <c r="T1969" s="24" t="str">
        <f t="shared" si="694"/>
        <v>(죽전동)</v>
      </c>
      <c r="U1969" s="24" t="str">
        <f t="shared" si="688"/>
        <v>죽전</v>
      </c>
      <c r="V1969" s="25">
        <f t="shared" si="695"/>
        <v>32</v>
      </c>
      <c r="W1969" s="25">
        <f t="shared" si="689"/>
        <v>9</v>
      </c>
      <c r="X1969" s="5"/>
      <c r="Y1969" s="5"/>
      <c r="Z1969" s="3" t="s">
        <v>95</v>
      </c>
      <c r="AA1969" s="3" t="s">
        <v>2066</v>
      </c>
      <c r="AB1969" s="5"/>
      <c r="AC1969" s="5"/>
      <c r="AD1969" s="5"/>
      <c r="AE1969" s="5"/>
      <c r="AF1969" s="5"/>
      <c r="AG1969" s="5"/>
    </row>
    <row r="1970" spans="1:33" ht="15.95" customHeight="1" x14ac:dyDescent="0.3">
      <c r="A1970" s="22" t="b">
        <f t="shared" si="675"/>
        <v>0</v>
      </c>
      <c r="B1970" s="22" t="b">
        <f t="shared" si="676"/>
        <v>0</v>
      </c>
      <c r="C1970" s="22" t="b">
        <f t="shared" si="677"/>
        <v>0</v>
      </c>
      <c r="D1970" s="22" t="b">
        <f t="shared" si="678"/>
        <v>0</v>
      </c>
      <c r="E1970" s="22" t="b">
        <f t="shared" si="679"/>
        <v>0</v>
      </c>
      <c r="F1970" s="52" t="b">
        <f t="shared" si="690"/>
        <v>0</v>
      </c>
      <c r="G1970" s="22" t="b">
        <f t="shared" si="696"/>
        <v>0</v>
      </c>
      <c r="H1970" s="22" t="b">
        <f t="shared" si="680"/>
        <v>0</v>
      </c>
      <c r="I1970" s="22" t="b">
        <f t="shared" si="691"/>
        <v>0</v>
      </c>
      <c r="J1970" s="22" t="b">
        <f t="shared" si="681"/>
        <v>0</v>
      </c>
      <c r="K1970" s="3" t="str">
        <f t="shared" si="682"/>
        <v/>
      </c>
      <c r="L1970" s="3" t="str">
        <f t="shared" si="683"/>
        <v/>
      </c>
      <c r="M1970" s="3" t="str">
        <f t="shared" si="684"/>
        <v/>
      </c>
      <c r="N1970" s="54" t="str">
        <f t="shared" si="692"/>
        <v/>
      </c>
      <c r="O1970" s="3" t="str">
        <f t="shared" si="685"/>
        <v/>
      </c>
      <c r="P1970" s="19" t="str">
        <f t="shared" si="686"/>
        <v/>
      </c>
      <c r="Q1970" s="23">
        <f>_xlfn.XLOOKUP(R1970,summary!C1:C37,summary!B1:B37)</f>
        <v>0</v>
      </c>
      <c r="R1970" s="24" t="str">
        <f t="shared" si="687"/>
        <v>죽전1동</v>
      </c>
      <c r="S1970" s="24" t="str">
        <f t="shared" si="693"/>
        <v>죽전32통</v>
      </c>
      <c r="T1970" s="24" t="str">
        <f t="shared" si="694"/>
        <v>(죽전동)</v>
      </c>
      <c r="U1970" s="24" t="str">
        <f t="shared" si="688"/>
        <v>죽전</v>
      </c>
      <c r="V1970" s="25">
        <f t="shared" si="695"/>
        <v>32</v>
      </c>
      <c r="W1970" s="25">
        <f t="shared" si="689"/>
        <v>10</v>
      </c>
      <c r="X1970" s="5"/>
      <c r="Y1970" s="5"/>
      <c r="Z1970" s="5" t="s">
        <v>97</v>
      </c>
      <c r="AA1970" s="3" t="s">
        <v>2067</v>
      </c>
      <c r="AB1970" s="5"/>
      <c r="AC1970" s="5"/>
      <c r="AD1970" s="5"/>
      <c r="AE1970" s="5"/>
      <c r="AF1970" s="5"/>
      <c r="AG1970" s="5"/>
    </row>
    <row r="1971" spans="1:33" ht="15.95" customHeight="1" x14ac:dyDescent="0.3">
      <c r="A1971" s="22" t="b">
        <f t="shared" si="675"/>
        <v>1</v>
      </c>
      <c r="B1971" s="22" t="b">
        <f t="shared" si="676"/>
        <v>0</v>
      </c>
      <c r="C1971" s="22" t="b">
        <f t="shared" si="677"/>
        <v>0</v>
      </c>
      <c r="D1971" s="22" t="b">
        <f t="shared" si="678"/>
        <v>0</v>
      </c>
      <c r="E1971" s="22" t="b">
        <f t="shared" si="679"/>
        <v>0</v>
      </c>
      <c r="F1971" s="52" t="b">
        <f t="shared" si="690"/>
        <v>0</v>
      </c>
      <c r="G1971" s="22" t="b">
        <f t="shared" si="696"/>
        <v>0</v>
      </c>
      <c r="H1971" s="22" t="b">
        <f t="shared" si="680"/>
        <v>0</v>
      </c>
      <c r="I1971" s="22" t="b">
        <f t="shared" si="691"/>
        <v>0</v>
      </c>
      <c r="J1971" s="22" t="b">
        <f t="shared" si="681"/>
        <v>1</v>
      </c>
      <c r="K1971" s="3" t="str">
        <f t="shared" si="682"/>
        <v>죽전33통</v>
      </c>
      <c r="L1971" s="3" t="str">
        <f t="shared" si="683"/>
        <v>33</v>
      </c>
      <c r="M1971" s="3">
        <f t="shared" si="684"/>
        <v>33</v>
      </c>
      <c r="N1971" s="54" t="str">
        <f t="shared" si="692"/>
        <v>죽전</v>
      </c>
      <c r="O1971" s="3" t="str">
        <f t="shared" si="685"/>
        <v/>
      </c>
      <c r="P1971" s="19" t="str">
        <f t="shared" si="686"/>
        <v/>
      </c>
      <c r="Q1971" s="23">
        <f>_xlfn.XLOOKUP(R1971,summary!C1:C37,summary!B1:B37)</f>
        <v>0</v>
      </c>
      <c r="R1971" s="24" t="str">
        <f t="shared" si="687"/>
        <v>죽전1동</v>
      </c>
      <c r="S1971" s="24" t="str">
        <f t="shared" si="693"/>
        <v>죽전33통</v>
      </c>
      <c r="T1971" s="24" t="str">
        <f t="shared" si="694"/>
        <v>(죽전동)</v>
      </c>
      <c r="U1971" s="24" t="str">
        <f t="shared" si="688"/>
        <v>죽전</v>
      </c>
      <c r="V1971" s="25">
        <f t="shared" si="695"/>
        <v>33</v>
      </c>
      <c r="W1971" s="25">
        <f t="shared" si="689"/>
        <v>1</v>
      </c>
      <c r="X1971" s="5"/>
      <c r="Y1971" s="3" t="s">
        <v>2068</v>
      </c>
      <c r="Z1971" s="3" t="s">
        <v>63</v>
      </c>
      <c r="AA1971" s="3" t="s">
        <v>2069</v>
      </c>
      <c r="AB1971" s="5"/>
      <c r="AC1971" s="5"/>
      <c r="AD1971" s="5"/>
      <c r="AE1971" s="5"/>
      <c r="AF1971" s="5"/>
      <c r="AG1971" s="5"/>
    </row>
    <row r="1972" spans="1:33" ht="15.95" customHeight="1" x14ac:dyDescent="0.3">
      <c r="A1972" s="22" t="b">
        <f t="shared" si="675"/>
        <v>1</v>
      </c>
      <c r="B1972" s="22" t="b">
        <f t="shared" si="676"/>
        <v>1</v>
      </c>
      <c r="C1972" s="22" t="b">
        <f t="shared" si="677"/>
        <v>1</v>
      </c>
      <c r="D1972" s="22" t="b">
        <f t="shared" si="678"/>
        <v>1</v>
      </c>
      <c r="E1972" s="22" t="b">
        <f t="shared" si="679"/>
        <v>1</v>
      </c>
      <c r="F1972" s="52" t="b">
        <f t="shared" si="690"/>
        <v>0</v>
      </c>
      <c r="G1972" s="22" t="b">
        <f t="shared" si="696"/>
        <v>0</v>
      </c>
      <c r="H1972" s="22" t="b">
        <f t="shared" si="680"/>
        <v>0</v>
      </c>
      <c r="I1972" s="22" t="b">
        <f t="shared" si="691"/>
        <v>0</v>
      </c>
      <c r="J1972" s="22" t="b">
        <f t="shared" si="681"/>
        <v>0</v>
      </c>
      <c r="K1972" s="3" t="str">
        <f t="shared" si="682"/>
        <v/>
      </c>
      <c r="L1972" s="3" t="str">
        <f t="shared" si="683"/>
        <v/>
      </c>
      <c r="M1972" s="3" t="str">
        <f t="shared" si="684"/>
        <v/>
      </c>
      <c r="N1972" s="54" t="str">
        <f t="shared" si="692"/>
        <v/>
      </c>
      <c r="O1972" s="3" t="str">
        <f t="shared" si="685"/>
        <v/>
      </c>
      <c r="P1972" s="19" t="str">
        <f t="shared" si="686"/>
        <v>(죽전동)</v>
      </c>
      <c r="Q1972" s="23">
        <f>_xlfn.XLOOKUP(R1972,summary!C1:C37,summary!B1:B37)</f>
        <v>0</v>
      </c>
      <c r="R1972" s="24" t="str">
        <f t="shared" si="687"/>
        <v>죽전1동</v>
      </c>
      <c r="S1972" s="24" t="str">
        <f t="shared" si="693"/>
        <v>죽전33통</v>
      </c>
      <c r="T1972" s="24" t="str">
        <f t="shared" si="694"/>
        <v>(죽전동)</v>
      </c>
      <c r="U1972" s="24" t="str">
        <f t="shared" si="688"/>
        <v>죽전</v>
      </c>
      <c r="V1972" s="25">
        <f t="shared" si="695"/>
        <v>33</v>
      </c>
      <c r="W1972" s="25">
        <f t="shared" si="689"/>
        <v>2</v>
      </c>
      <c r="X1972" s="5"/>
      <c r="Y1972" s="3" t="s">
        <v>1782</v>
      </c>
      <c r="Z1972" s="3" t="s">
        <v>65</v>
      </c>
      <c r="AA1972" s="3" t="s">
        <v>2070</v>
      </c>
      <c r="AB1972" s="5"/>
      <c r="AC1972" s="5"/>
      <c r="AD1972" s="5"/>
      <c r="AE1972" s="5"/>
      <c r="AF1972" s="5"/>
      <c r="AG1972" s="5"/>
    </row>
    <row r="1973" spans="1:33" ht="15.95" customHeight="1" x14ac:dyDescent="0.3">
      <c r="A1973" s="22" t="b">
        <f t="shared" si="675"/>
        <v>0</v>
      </c>
      <c r="B1973" s="22" t="b">
        <f t="shared" si="676"/>
        <v>0</v>
      </c>
      <c r="C1973" s="22" t="b">
        <f t="shared" si="677"/>
        <v>0</v>
      </c>
      <c r="D1973" s="22" t="b">
        <f t="shared" si="678"/>
        <v>0</v>
      </c>
      <c r="E1973" s="22" t="b">
        <f t="shared" si="679"/>
        <v>0</v>
      </c>
      <c r="F1973" s="52" t="b">
        <f t="shared" si="690"/>
        <v>0</v>
      </c>
      <c r="G1973" s="22" t="b">
        <f t="shared" si="696"/>
        <v>0</v>
      </c>
      <c r="H1973" s="22" t="b">
        <f t="shared" si="680"/>
        <v>0</v>
      </c>
      <c r="I1973" s="22" t="b">
        <f t="shared" si="691"/>
        <v>0</v>
      </c>
      <c r="J1973" s="22" t="b">
        <f t="shared" si="681"/>
        <v>0</v>
      </c>
      <c r="K1973" s="3" t="str">
        <f t="shared" si="682"/>
        <v/>
      </c>
      <c r="L1973" s="3" t="str">
        <f t="shared" si="683"/>
        <v/>
      </c>
      <c r="M1973" s="3" t="str">
        <f t="shared" si="684"/>
        <v/>
      </c>
      <c r="N1973" s="54" t="str">
        <f t="shared" si="692"/>
        <v/>
      </c>
      <c r="O1973" s="3" t="str">
        <f t="shared" si="685"/>
        <v/>
      </c>
      <c r="P1973" s="19" t="str">
        <f t="shared" si="686"/>
        <v/>
      </c>
      <c r="Q1973" s="23">
        <f>_xlfn.XLOOKUP(R1973,summary!C1:C37,summary!B1:B37)</f>
        <v>0</v>
      </c>
      <c r="R1973" s="24" t="str">
        <f t="shared" si="687"/>
        <v>죽전1동</v>
      </c>
      <c r="S1973" s="24" t="str">
        <f t="shared" si="693"/>
        <v>죽전33통</v>
      </c>
      <c r="T1973" s="24" t="str">
        <f t="shared" si="694"/>
        <v>(죽전동)</v>
      </c>
      <c r="U1973" s="24" t="str">
        <f t="shared" si="688"/>
        <v>죽전</v>
      </c>
      <c r="V1973" s="25">
        <f t="shared" si="695"/>
        <v>33</v>
      </c>
      <c r="W1973" s="25">
        <f t="shared" si="689"/>
        <v>3</v>
      </c>
      <c r="X1973" s="5"/>
      <c r="Y1973" s="5"/>
      <c r="Z1973" s="3" t="s">
        <v>67</v>
      </c>
      <c r="AA1973" s="3" t="s">
        <v>2071</v>
      </c>
      <c r="AB1973" s="5"/>
      <c r="AC1973" s="5"/>
      <c r="AD1973" s="5"/>
      <c r="AE1973" s="5"/>
      <c r="AF1973" s="5"/>
      <c r="AG1973" s="5"/>
    </row>
    <row r="1974" spans="1:33" ht="15.95" customHeight="1" x14ac:dyDescent="0.3">
      <c r="A1974" s="22" t="b">
        <f t="shared" si="675"/>
        <v>0</v>
      </c>
      <c r="B1974" s="22" t="b">
        <f t="shared" si="676"/>
        <v>0</v>
      </c>
      <c r="C1974" s="22" t="b">
        <f t="shared" si="677"/>
        <v>0</v>
      </c>
      <c r="D1974" s="22" t="b">
        <f t="shared" si="678"/>
        <v>0</v>
      </c>
      <c r="E1974" s="22" t="b">
        <f t="shared" si="679"/>
        <v>0</v>
      </c>
      <c r="F1974" s="52" t="b">
        <f t="shared" si="690"/>
        <v>0</v>
      </c>
      <c r="G1974" s="22" t="b">
        <f t="shared" si="696"/>
        <v>0</v>
      </c>
      <c r="H1974" s="22" t="b">
        <f t="shared" si="680"/>
        <v>0</v>
      </c>
      <c r="I1974" s="22" t="b">
        <f t="shared" si="691"/>
        <v>0</v>
      </c>
      <c r="J1974" s="22" t="b">
        <f t="shared" si="681"/>
        <v>0</v>
      </c>
      <c r="K1974" s="3" t="str">
        <f t="shared" si="682"/>
        <v/>
      </c>
      <c r="L1974" s="3" t="str">
        <f t="shared" si="683"/>
        <v/>
      </c>
      <c r="M1974" s="3" t="str">
        <f t="shared" si="684"/>
        <v/>
      </c>
      <c r="N1974" s="54" t="str">
        <f t="shared" si="692"/>
        <v/>
      </c>
      <c r="O1974" s="3" t="str">
        <f t="shared" si="685"/>
        <v/>
      </c>
      <c r="P1974" s="19" t="str">
        <f t="shared" si="686"/>
        <v/>
      </c>
      <c r="Q1974" s="23">
        <f>_xlfn.XLOOKUP(R1974,summary!C1:C37,summary!B1:B37)</f>
        <v>0</v>
      </c>
      <c r="R1974" s="24" t="str">
        <f t="shared" si="687"/>
        <v>죽전1동</v>
      </c>
      <c r="S1974" s="24" t="str">
        <f t="shared" si="693"/>
        <v>죽전33통</v>
      </c>
      <c r="T1974" s="24" t="str">
        <f t="shared" si="694"/>
        <v>(죽전동)</v>
      </c>
      <c r="U1974" s="24" t="str">
        <f t="shared" si="688"/>
        <v>죽전</v>
      </c>
      <c r="V1974" s="25">
        <f t="shared" si="695"/>
        <v>33</v>
      </c>
      <c r="W1974" s="25">
        <f t="shared" si="689"/>
        <v>4</v>
      </c>
      <c r="X1974" s="5"/>
      <c r="Y1974" s="5"/>
      <c r="Z1974" s="3" t="s">
        <v>73</v>
      </c>
      <c r="AA1974" s="3" t="s">
        <v>2072</v>
      </c>
      <c r="AB1974" s="5"/>
      <c r="AC1974" s="5"/>
      <c r="AD1974" s="5"/>
      <c r="AE1974" s="5"/>
      <c r="AF1974" s="5"/>
      <c r="AG1974" s="5"/>
    </row>
    <row r="1975" spans="1:33" ht="15.95" customHeight="1" x14ac:dyDescent="0.3">
      <c r="A1975" s="22" t="b">
        <f t="shared" si="675"/>
        <v>0</v>
      </c>
      <c r="B1975" s="22" t="b">
        <f t="shared" si="676"/>
        <v>0</v>
      </c>
      <c r="C1975" s="22" t="b">
        <f t="shared" si="677"/>
        <v>0</v>
      </c>
      <c r="D1975" s="22" t="b">
        <f t="shared" si="678"/>
        <v>0</v>
      </c>
      <c r="E1975" s="22" t="b">
        <f t="shared" si="679"/>
        <v>0</v>
      </c>
      <c r="F1975" s="52" t="b">
        <f t="shared" si="690"/>
        <v>0</v>
      </c>
      <c r="G1975" s="22" t="b">
        <f t="shared" si="696"/>
        <v>0</v>
      </c>
      <c r="H1975" s="22" t="b">
        <f t="shared" si="680"/>
        <v>0</v>
      </c>
      <c r="I1975" s="22" t="b">
        <f t="shared" si="691"/>
        <v>0</v>
      </c>
      <c r="J1975" s="22" t="b">
        <f t="shared" si="681"/>
        <v>0</v>
      </c>
      <c r="K1975" s="3" t="str">
        <f t="shared" si="682"/>
        <v/>
      </c>
      <c r="L1975" s="3" t="str">
        <f t="shared" si="683"/>
        <v/>
      </c>
      <c r="M1975" s="3" t="str">
        <f t="shared" si="684"/>
        <v/>
      </c>
      <c r="N1975" s="54" t="str">
        <f t="shared" si="692"/>
        <v/>
      </c>
      <c r="O1975" s="3" t="str">
        <f t="shared" si="685"/>
        <v/>
      </c>
      <c r="P1975" s="19" t="str">
        <f t="shared" si="686"/>
        <v/>
      </c>
      <c r="Q1975" s="23">
        <f>_xlfn.XLOOKUP(R1975,summary!C1:C37,summary!B1:B37)</f>
        <v>0</v>
      </c>
      <c r="R1975" s="24" t="str">
        <f t="shared" si="687"/>
        <v>죽전1동</v>
      </c>
      <c r="S1975" s="24" t="str">
        <f t="shared" si="693"/>
        <v>죽전33통</v>
      </c>
      <c r="T1975" s="24" t="str">
        <f t="shared" si="694"/>
        <v>(죽전동)</v>
      </c>
      <c r="U1975" s="24" t="str">
        <f t="shared" si="688"/>
        <v>죽전</v>
      </c>
      <c r="V1975" s="25">
        <f t="shared" si="695"/>
        <v>33</v>
      </c>
      <c r="W1975" s="25">
        <f t="shared" si="689"/>
        <v>5</v>
      </c>
      <c r="X1975" s="5"/>
      <c r="Y1975" s="5"/>
      <c r="Z1975" s="3" t="s">
        <v>87</v>
      </c>
      <c r="AA1975" s="3" t="s">
        <v>2073</v>
      </c>
      <c r="AB1975" s="5"/>
      <c r="AC1975" s="5"/>
      <c r="AD1975" s="5"/>
      <c r="AE1975" s="5"/>
      <c r="AF1975" s="5"/>
      <c r="AG1975" s="5"/>
    </row>
    <row r="1976" spans="1:33" ht="15.95" customHeight="1" x14ac:dyDescent="0.3">
      <c r="A1976" s="22" t="b">
        <f t="shared" si="675"/>
        <v>0</v>
      </c>
      <c r="B1976" s="22" t="b">
        <f t="shared" si="676"/>
        <v>0</v>
      </c>
      <c r="C1976" s="22" t="b">
        <f t="shared" si="677"/>
        <v>0</v>
      </c>
      <c r="D1976" s="22" t="b">
        <f t="shared" si="678"/>
        <v>0</v>
      </c>
      <c r="E1976" s="22" t="b">
        <f t="shared" si="679"/>
        <v>0</v>
      </c>
      <c r="F1976" s="52" t="b">
        <f t="shared" si="690"/>
        <v>0</v>
      </c>
      <c r="G1976" s="22" t="b">
        <f t="shared" si="696"/>
        <v>0</v>
      </c>
      <c r="H1976" s="22" t="b">
        <f t="shared" si="680"/>
        <v>0</v>
      </c>
      <c r="I1976" s="22" t="b">
        <f t="shared" si="691"/>
        <v>0</v>
      </c>
      <c r="J1976" s="22" t="b">
        <f t="shared" si="681"/>
        <v>0</v>
      </c>
      <c r="K1976" s="3" t="str">
        <f t="shared" si="682"/>
        <v/>
      </c>
      <c r="L1976" s="3" t="str">
        <f t="shared" si="683"/>
        <v/>
      </c>
      <c r="M1976" s="3" t="str">
        <f t="shared" si="684"/>
        <v/>
      </c>
      <c r="N1976" s="54" t="str">
        <f t="shared" si="692"/>
        <v/>
      </c>
      <c r="O1976" s="3" t="str">
        <f t="shared" si="685"/>
        <v/>
      </c>
      <c r="P1976" s="19" t="str">
        <f t="shared" si="686"/>
        <v/>
      </c>
      <c r="Q1976" s="23">
        <f>_xlfn.XLOOKUP(R1976,summary!C1:C37,summary!B1:B37)</f>
        <v>0</v>
      </c>
      <c r="R1976" s="24" t="str">
        <f t="shared" si="687"/>
        <v>죽전1동</v>
      </c>
      <c r="S1976" s="24" t="str">
        <f t="shared" si="693"/>
        <v>죽전33통</v>
      </c>
      <c r="T1976" s="24" t="str">
        <f t="shared" si="694"/>
        <v>(죽전동)</v>
      </c>
      <c r="U1976" s="24" t="str">
        <f t="shared" si="688"/>
        <v>죽전</v>
      </c>
      <c r="V1976" s="25">
        <f t="shared" si="695"/>
        <v>33</v>
      </c>
      <c r="W1976" s="25">
        <f t="shared" si="689"/>
        <v>6</v>
      </c>
      <c r="X1976" s="5"/>
      <c r="Y1976" s="5"/>
      <c r="Z1976" s="3" t="s">
        <v>89</v>
      </c>
      <c r="AA1976" s="3" t="s">
        <v>2074</v>
      </c>
      <c r="AB1976" s="5"/>
      <c r="AC1976" s="5"/>
      <c r="AD1976" s="5"/>
      <c r="AE1976" s="5"/>
      <c r="AF1976" s="5"/>
      <c r="AG1976" s="5"/>
    </row>
    <row r="1977" spans="1:33" ht="15.95" customHeight="1" x14ac:dyDescent="0.3">
      <c r="A1977" s="22" t="b">
        <f t="shared" si="675"/>
        <v>0</v>
      </c>
      <c r="B1977" s="22" t="b">
        <f t="shared" si="676"/>
        <v>0</v>
      </c>
      <c r="C1977" s="22" t="b">
        <f t="shared" si="677"/>
        <v>0</v>
      </c>
      <c r="D1977" s="22" t="b">
        <f t="shared" si="678"/>
        <v>0</v>
      </c>
      <c r="E1977" s="22" t="b">
        <f t="shared" si="679"/>
        <v>0</v>
      </c>
      <c r="F1977" s="52" t="b">
        <f t="shared" si="690"/>
        <v>0</v>
      </c>
      <c r="G1977" s="22" t="b">
        <f t="shared" si="696"/>
        <v>0</v>
      </c>
      <c r="H1977" s="22" t="b">
        <f t="shared" si="680"/>
        <v>0</v>
      </c>
      <c r="I1977" s="22" t="b">
        <f t="shared" si="691"/>
        <v>0</v>
      </c>
      <c r="J1977" s="22" t="b">
        <f t="shared" si="681"/>
        <v>0</v>
      </c>
      <c r="K1977" s="3" t="str">
        <f t="shared" si="682"/>
        <v/>
      </c>
      <c r="L1977" s="3" t="str">
        <f t="shared" si="683"/>
        <v/>
      </c>
      <c r="M1977" s="22" t="str">
        <f t="shared" si="684"/>
        <v/>
      </c>
      <c r="N1977" s="54" t="str">
        <f t="shared" si="692"/>
        <v/>
      </c>
      <c r="O1977" s="3" t="str">
        <f t="shared" si="685"/>
        <v/>
      </c>
      <c r="P1977" s="19" t="str">
        <f t="shared" si="686"/>
        <v/>
      </c>
      <c r="Q1977" s="23">
        <f>_xlfn.XLOOKUP(R1977,summary!C1:C37,summary!B1:B37)</f>
        <v>0</v>
      </c>
      <c r="R1977" s="24" t="str">
        <f t="shared" si="687"/>
        <v>죽전1동</v>
      </c>
      <c r="S1977" s="24" t="str">
        <f t="shared" si="693"/>
        <v>죽전33통</v>
      </c>
      <c r="T1977" s="24" t="str">
        <f t="shared" si="694"/>
        <v>(죽전동)</v>
      </c>
      <c r="U1977" s="24" t="str">
        <f t="shared" si="688"/>
        <v>죽전</v>
      </c>
      <c r="V1977" s="25">
        <f t="shared" si="695"/>
        <v>33</v>
      </c>
      <c r="W1977" s="25">
        <f t="shared" si="689"/>
        <v>7</v>
      </c>
      <c r="X1977" s="5"/>
      <c r="Y1977" s="5"/>
      <c r="Z1977" s="3" t="s">
        <v>91</v>
      </c>
      <c r="AA1977" s="3" t="s">
        <v>2075</v>
      </c>
      <c r="AB1977" s="5"/>
      <c r="AC1977" s="5"/>
      <c r="AD1977" s="5"/>
      <c r="AE1977" s="5"/>
      <c r="AF1977" s="5"/>
      <c r="AG1977" s="5"/>
    </row>
    <row r="1978" spans="1:33" ht="15.95" customHeight="1" x14ac:dyDescent="0.3">
      <c r="A1978" s="22" t="b">
        <f t="shared" si="675"/>
        <v>0</v>
      </c>
      <c r="B1978" s="22" t="b">
        <f t="shared" si="676"/>
        <v>0</v>
      </c>
      <c r="C1978" s="22" t="b">
        <f t="shared" si="677"/>
        <v>0</v>
      </c>
      <c r="D1978" s="22" t="b">
        <f t="shared" si="678"/>
        <v>0</v>
      </c>
      <c r="E1978" s="22" t="b">
        <f t="shared" si="679"/>
        <v>0</v>
      </c>
      <c r="F1978" s="52" t="b">
        <f t="shared" si="690"/>
        <v>0</v>
      </c>
      <c r="G1978" s="22" t="b">
        <f t="shared" si="696"/>
        <v>0</v>
      </c>
      <c r="H1978" s="22" t="b">
        <f t="shared" si="680"/>
        <v>0</v>
      </c>
      <c r="I1978" s="22" t="b">
        <f t="shared" si="691"/>
        <v>0</v>
      </c>
      <c r="J1978" s="22" t="b">
        <f t="shared" si="681"/>
        <v>0</v>
      </c>
      <c r="K1978" s="3" t="str">
        <f t="shared" si="682"/>
        <v/>
      </c>
      <c r="L1978" s="3" t="str">
        <f t="shared" si="683"/>
        <v/>
      </c>
      <c r="M1978" s="3" t="str">
        <f t="shared" si="684"/>
        <v/>
      </c>
      <c r="N1978" s="54" t="str">
        <f t="shared" si="692"/>
        <v/>
      </c>
      <c r="O1978" s="3" t="str">
        <f t="shared" si="685"/>
        <v/>
      </c>
      <c r="P1978" s="19" t="str">
        <f t="shared" si="686"/>
        <v/>
      </c>
      <c r="Q1978" s="23">
        <f>_xlfn.XLOOKUP(R1978,summary!C1:C37,summary!B1:B37)</f>
        <v>0</v>
      </c>
      <c r="R1978" s="24" t="str">
        <f t="shared" si="687"/>
        <v>죽전1동</v>
      </c>
      <c r="S1978" s="24" t="str">
        <f t="shared" si="693"/>
        <v>죽전33통</v>
      </c>
      <c r="T1978" s="24" t="str">
        <f t="shared" si="694"/>
        <v>(죽전동)</v>
      </c>
      <c r="U1978" s="24" t="str">
        <f t="shared" si="688"/>
        <v>죽전</v>
      </c>
      <c r="V1978" s="25">
        <f t="shared" si="695"/>
        <v>33</v>
      </c>
      <c r="W1978" s="25">
        <f t="shared" si="689"/>
        <v>8</v>
      </c>
      <c r="X1978" s="5"/>
      <c r="Y1978" s="5"/>
      <c r="Z1978" s="3" t="s">
        <v>93</v>
      </c>
      <c r="AA1978" s="3" t="s">
        <v>2076</v>
      </c>
      <c r="AB1978" s="5"/>
      <c r="AC1978" s="5"/>
      <c r="AD1978" s="5"/>
      <c r="AE1978" s="5"/>
      <c r="AF1978" s="5"/>
      <c r="AG1978" s="5"/>
    </row>
    <row r="1979" spans="1:33" ht="15.95" customHeight="1" x14ac:dyDescent="0.3">
      <c r="A1979" s="22" t="b">
        <f t="shared" si="675"/>
        <v>1</v>
      </c>
      <c r="B1979" s="22" t="b">
        <f t="shared" si="676"/>
        <v>0</v>
      </c>
      <c r="C1979" s="22" t="b">
        <f t="shared" si="677"/>
        <v>0</v>
      </c>
      <c r="D1979" s="22" t="b">
        <f t="shared" si="678"/>
        <v>0</v>
      </c>
      <c r="E1979" s="22" t="b">
        <f t="shared" si="679"/>
        <v>0</v>
      </c>
      <c r="F1979" s="52" t="b">
        <f t="shared" si="690"/>
        <v>0</v>
      </c>
      <c r="G1979" s="22" t="b">
        <f t="shared" si="696"/>
        <v>0</v>
      </c>
      <c r="H1979" s="22" t="b">
        <f t="shared" si="680"/>
        <v>0</v>
      </c>
      <c r="I1979" s="22" t="b">
        <f t="shared" si="691"/>
        <v>0</v>
      </c>
      <c r="J1979" s="22" t="b">
        <f t="shared" si="681"/>
        <v>1</v>
      </c>
      <c r="K1979" s="3" t="str">
        <f t="shared" si="682"/>
        <v/>
      </c>
      <c r="L1979" s="3" t="str">
        <f t="shared" si="683"/>
        <v/>
      </c>
      <c r="M1979" s="3" t="str">
        <f t="shared" si="684"/>
        <v/>
      </c>
      <c r="N1979" s="54" t="str">
        <f t="shared" si="692"/>
        <v/>
      </c>
      <c r="O1979" s="3" t="str">
        <f t="shared" si="685"/>
        <v/>
      </c>
      <c r="P1979" s="19" t="str">
        <f t="shared" si="686"/>
        <v/>
      </c>
      <c r="Q1979" s="23" t="e">
        <f>_xlfn.XLOOKUP(R1979,summary!C1:C37,summary!B1:B37)</f>
        <v>#N/A</v>
      </c>
      <c r="R1979" s="24" t="str">
        <f t="shared" si="687"/>
        <v>읍 면 동</v>
      </c>
      <c r="S1979" s="24" t="str">
        <f t="shared" si="693"/>
        <v>통 리 명</v>
      </c>
      <c r="T1979" s="24" t="str">
        <f t="shared" si="694"/>
        <v/>
      </c>
      <c r="U1979" s="24" t="str">
        <f t="shared" si="688"/>
        <v/>
      </c>
      <c r="V1979" s="25" t="str">
        <f t="shared" si="695"/>
        <v/>
      </c>
      <c r="W1979" s="25" t="str">
        <f t="shared" si="689"/>
        <v/>
      </c>
      <c r="X1979" s="5" t="s">
        <v>121</v>
      </c>
      <c r="Y1979" s="5" t="s">
        <v>122</v>
      </c>
      <c r="Z1979" s="3" t="s">
        <v>59</v>
      </c>
      <c r="AA1979" s="3" t="s">
        <v>2628</v>
      </c>
      <c r="AB1979" s="5"/>
      <c r="AC1979" s="5"/>
      <c r="AD1979" s="5"/>
      <c r="AE1979" s="5"/>
      <c r="AF1979" s="5"/>
      <c r="AG1979" s="5"/>
    </row>
    <row r="1980" spans="1:33" ht="15.95" customHeight="1" x14ac:dyDescent="0.3">
      <c r="A1980" s="22" t="b">
        <f t="shared" si="675"/>
        <v>1</v>
      </c>
      <c r="B1980" s="22" t="b">
        <f t="shared" si="676"/>
        <v>0</v>
      </c>
      <c r="C1980" s="22" t="b">
        <f t="shared" si="677"/>
        <v>0</v>
      </c>
      <c r="D1980" s="22" t="b">
        <f t="shared" si="678"/>
        <v>0</v>
      </c>
      <c r="E1980" s="22" t="b">
        <f t="shared" si="679"/>
        <v>0</v>
      </c>
      <c r="F1980" s="52" t="b">
        <f t="shared" si="690"/>
        <v>0</v>
      </c>
      <c r="G1980" s="22" t="b">
        <f t="shared" si="696"/>
        <v>0</v>
      </c>
      <c r="H1980" s="22" t="b">
        <f t="shared" si="680"/>
        <v>0</v>
      </c>
      <c r="I1980" s="22" t="b">
        <f t="shared" si="691"/>
        <v>0</v>
      </c>
      <c r="J1980" s="22" t="b">
        <f t="shared" si="681"/>
        <v>1</v>
      </c>
      <c r="K1980" s="3" t="str">
        <f t="shared" si="682"/>
        <v>죽전34통</v>
      </c>
      <c r="L1980" s="3" t="str">
        <f t="shared" si="683"/>
        <v>34</v>
      </c>
      <c r="M1980" s="3">
        <f t="shared" si="684"/>
        <v>34</v>
      </c>
      <c r="N1980" s="54" t="str">
        <f t="shared" si="692"/>
        <v>죽전</v>
      </c>
      <c r="O1980" s="3" t="str">
        <f t="shared" si="685"/>
        <v/>
      </c>
      <c r="P1980" s="19" t="str">
        <f t="shared" si="686"/>
        <v/>
      </c>
      <c r="Q1980" s="23">
        <f>_xlfn.XLOOKUP(R1980,summary!C1:C37,summary!B1:B37)</f>
        <v>0</v>
      </c>
      <c r="R1980" s="24" t="str">
        <f t="shared" si="687"/>
        <v>죽전1동</v>
      </c>
      <c r="S1980" s="24" t="str">
        <f t="shared" si="693"/>
        <v>죽전34통</v>
      </c>
      <c r="T1980" s="24" t="str">
        <f t="shared" si="694"/>
        <v>(죽전동)</v>
      </c>
      <c r="U1980" s="24" t="str">
        <f t="shared" si="688"/>
        <v>죽전</v>
      </c>
      <c r="V1980" s="25">
        <f t="shared" si="695"/>
        <v>34</v>
      </c>
      <c r="W1980" s="25">
        <f t="shared" si="689"/>
        <v>1</v>
      </c>
      <c r="X1980" s="5" t="s">
        <v>30</v>
      </c>
      <c r="Y1980" s="3" t="s">
        <v>2077</v>
      </c>
      <c r="Z1980" s="3" t="s">
        <v>63</v>
      </c>
      <c r="AA1980" s="3" t="s">
        <v>2078</v>
      </c>
      <c r="AB1980" s="5"/>
      <c r="AC1980" s="5"/>
      <c r="AD1980" s="5"/>
      <c r="AE1980" s="5"/>
      <c r="AF1980" s="5"/>
      <c r="AG1980" s="5"/>
    </row>
    <row r="1981" spans="1:33" ht="15.95" customHeight="1" x14ac:dyDescent="0.3">
      <c r="A1981" s="22" t="b">
        <f t="shared" si="675"/>
        <v>1</v>
      </c>
      <c r="B1981" s="22" t="b">
        <f t="shared" si="676"/>
        <v>1</v>
      </c>
      <c r="C1981" s="22" t="b">
        <f t="shared" si="677"/>
        <v>1</v>
      </c>
      <c r="D1981" s="22" t="b">
        <f t="shared" si="678"/>
        <v>1</v>
      </c>
      <c r="E1981" s="22" t="b">
        <f t="shared" si="679"/>
        <v>1</v>
      </c>
      <c r="F1981" s="52" t="b">
        <f t="shared" si="690"/>
        <v>0</v>
      </c>
      <c r="G1981" s="22" t="b">
        <f t="shared" si="696"/>
        <v>0</v>
      </c>
      <c r="H1981" s="22" t="b">
        <f t="shared" si="680"/>
        <v>0</v>
      </c>
      <c r="I1981" s="22" t="b">
        <f t="shared" si="691"/>
        <v>0</v>
      </c>
      <c r="J1981" s="22" t="b">
        <f t="shared" si="681"/>
        <v>0</v>
      </c>
      <c r="K1981" s="3" t="str">
        <f t="shared" si="682"/>
        <v/>
      </c>
      <c r="L1981" s="3" t="str">
        <f t="shared" si="683"/>
        <v/>
      </c>
      <c r="M1981" s="3" t="str">
        <f t="shared" si="684"/>
        <v/>
      </c>
      <c r="N1981" s="54" t="str">
        <f t="shared" si="692"/>
        <v/>
      </c>
      <c r="O1981" s="3" t="str">
        <f t="shared" si="685"/>
        <v/>
      </c>
      <c r="P1981" s="19" t="str">
        <f t="shared" si="686"/>
        <v>(죽전동)</v>
      </c>
      <c r="Q1981" s="23">
        <f>_xlfn.XLOOKUP(R1981,summary!C1:C37,summary!B1:B37)</f>
        <v>0</v>
      </c>
      <c r="R1981" s="24" t="str">
        <f t="shared" si="687"/>
        <v>죽전1동</v>
      </c>
      <c r="S1981" s="24" t="str">
        <f t="shared" si="693"/>
        <v>죽전34통</v>
      </c>
      <c r="T1981" s="24" t="str">
        <f t="shared" si="694"/>
        <v>(죽전동)</v>
      </c>
      <c r="U1981" s="24" t="str">
        <f t="shared" si="688"/>
        <v>죽전</v>
      </c>
      <c r="V1981" s="25">
        <f t="shared" si="695"/>
        <v>34</v>
      </c>
      <c r="W1981" s="25">
        <f t="shared" si="689"/>
        <v>2</v>
      </c>
      <c r="X1981" s="5"/>
      <c r="Y1981" s="3" t="s">
        <v>1782</v>
      </c>
      <c r="Z1981" s="3" t="s">
        <v>65</v>
      </c>
      <c r="AA1981" s="3" t="s">
        <v>2079</v>
      </c>
      <c r="AB1981" s="5"/>
      <c r="AC1981" s="5"/>
      <c r="AD1981" s="5"/>
      <c r="AE1981" s="5"/>
      <c r="AF1981" s="5"/>
      <c r="AG1981" s="5"/>
    </row>
    <row r="1982" spans="1:33" ht="15.95" customHeight="1" x14ac:dyDescent="0.3">
      <c r="A1982" s="22" t="b">
        <f t="shared" si="675"/>
        <v>0</v>
      </c>
      <c r="B1982" s="22" t="b">
        <f t="shared" si="676"/>
        <v>0</v>
      </c>
      <c r="C1982" s="22" t="b">
        <f t="shared" si="677"/>
        <v>0</v>
      </c>
      <c r="D1982" s="22" t="b">
        <f t="shared" si="678"/>
        <v>0</v>
      </c>
      <c r="E1982" s="22" t="b">
        <f t="shared" si="679"/>
        <v>0</v>
      </c>
      <c r="F1982" s="52" t="b">
        <f t="shared" si="690"/>
        <v>0</v>
      </c>
      <c r="G1982" s="22" t="b">
        <f t="shared" si="696"/>
        <v>0</v>
      </c>
      <c r="H1982" s="22" t="b">
        <f t="shared" si="680"/>
        <v>0</v>
      </c>
      <c r="I1982" s="22" t="b">
        <f t="shared" si="691"/>
        <v>0</v>
      </c>
      <c r="J1982" s="22" t="b">
        <f t="shared" si="681"/>
        <v>0</v>
      </c>
      <c r="K1982" s="3" t="str">
        <f t="shared" si="682"/>
        <v/>
      </c>
      <c r="L1982" s="3" t="str">
        <f t="shared" si="683"/>
        <v/>
      </c>
      <c r="M1982" s="22" t="str">
        <f t="shared" si="684"/>
        <v/>
      </c>
      <c r="N1982" s="54" t="str">
        <f t="shared" si="692"/>
        <v/>
      </c>
      <c r="O1982" s="3" t="str">
        <f t="shared" si="685"/>
        <v/>
      </c>
      <c r="P1982" s="19" t="str">
        <f t="shared" si="686"/>
        <v/>
      </c>
      <c r="Q1982" s="23">
        <f>_xlfn.XLOOKUP(R1982,summary!C1:C37,summary!B1:B37)</f>
        <v>0</v>
      </c>
      <c r="R1982" s="24" t="str">
        <f t="shared" si="687"/>
        <v>죽전1동</v>
      </c>
      <c r="S1982" s="24" t="str">
        <f t="shared" si="693"/>
        <v>죽전34통</v>
      </c>
      <c r="T1982" s="24" t="str">
        <f t="shared" si="694"/>
        <v>(죽전동)</v>
      </c>
      <c r="U1982" s="24" t="str">
        <f t="shared" si="688"/>
        <v>죽전</v>
      </c>
      <c r="V1982" s="25">
        <f t="shared" si="695"/>
        <v>34</v>
      </c>
      <c r="W1982" s="25">
        <f t="shared" si="689"/>
        <v>3</v>
      </c>
      <c r="X1982" s="5"/>
      <c r="Y1982" s="5"/>
      <c r="Z1982" s="3" t="s">
        <v>67</v>
      </c>
      <c r="AA1982" s="3" t="s">
        <v>2080</v>
      </c>
      <c r="AB1982" s="5"/>
      <c r="AC1982" s="5"/>
      <c r="AD1982" s="5"/>
      <c r="AE1982" s="5"/>
      <c r="AF1982" s="5"/>
      <c r="AG1982" s="5"/>
    </row>
    <row r="1983" spans="1:33" ht="15.95" customHeight="1" x14ac:dyDescent="0.3">
      <c r="A1983" s="22" t="b">
        <f t="shared" si="675"/>
        <v>0</v>
      </c>
      <c r="B1983" s="22" t="b">
        <f t="shared" si="676"/>
        <v>0</v>
      </c>
      <c r="C1983" s="22" t="b">
        <f t="shared" si="677"/>
        <v>0</v>
      </c>
      <c r="D1983" s="22" t="b">
        <f t="shared" si="678"/>
        <v>0</v>
      </c>
      <c r="E1983" s="22" t="b">
        <f t="shared" si="679"/>
        <v>0</v>
      </c>
      <c r="F1983" s="52" t="b">
        <f t="shared" si="690"/>
        <v>0</v>
      </c>
      <c r="G1983" s="22" t="b">
        <f t="shared" si="696"/>
        <v>0</v>
      </c>
      <c r="H1983" s="22" t="b">
        <f t="shared" si="680"/>
        <v>0</v>
      </c>
      <c r="I1983" s="22" t="b">
        <f t="shared" si="691"/>
        <v>0</v>
      </c>
      <c r="J1983" s="22" t="b">
        <f t="shared" si="681"/>
        <v>0</v>
      </c>
      <c r="K1983" s="3" t="str">
        <f t="shared" si="682"/>
        <v/>
      </c>
      <c r="L1983" s="3" t="str">
        <f t="shared" si="683"/>
        <v/>
      </c>
      <c r="M1983" s="3" t="str">
        <f t="shared" si="684"/>
        <v/>
      </c>
      <c r="N1983" s="54" t="str">
        <f t="shared" si="692"/>
        <v/>
      </c>
      <c r="O1983" s="3" t="str">
        <f t="shared" si="685"/>
        <v/>
      </c>
      <c r="P1983" s="19" t="str">
        <f t="shared" si="686"/>
        <v/>
      </c>
      <c r="Q1983" s="23">
        <f>_xlfn.XLOOKUP(R1983,summary!C1:C37,summary!B1:B37)</f>
        <v>0</v>
      </c>
      <c r="R1983" s="24" t="str">
        <f t="shared" si="687"/>
        <v>죽전1동</v>
      </c>
      <c r="S1983" s="24" t="str">
        <f t="shared" si="693"/>
        <v>죽전34통</v>
      </c>
      <c r="T1983" s="24" t="str">
        <f t="shared" si="694"/>
        <v>(죽전동)</v>
      </c>
      <c r="U1983" s="24" t="str">
        <f t="shared" si="688"/>
        <v>죽전</v>
      </c>
      <c r="V1983" s="25">
        <f t="shared" si="695"/>
        <v>34</v>
      </c>
      <c r="W1983" s="25">
        <f t="shared" si="689"/>
        <v>4</v>
      </c>
      <c r="X1983" s="5"/>
      <c r="Y1983" s="5"/>
      <c r="Z1983" s="3" t="s">
        <v>73</v>
      </c>
      <c r="AA1983" s="3" t="s">
        <v>2081</v>
      </c>
      <c r="AB1983" s="5"/>
      <c r="AC1983" s="5"/>
      <c r="AD1983" s="5"/>
      <c r="AE1983" s="5"/>
      <c r="AF1983" s="5"/>
      <c r="AG1983" s="5"/>
    </row>
    <row r="1984" spans="1:33" ht="15.95" customHeight="1" x14ac:dyDescent="0.3">
      <c r="A1984" s="22" t="b">
        <f t="shared" si="675"/>
        <v>0</v>
      </c>
      <c r="B1984" s="22" t="b">
        <f t="shared" si="676"/>
        <v>0</v>
      </c>
      <c r="C1984" s="22" t="b">
        <f t="shared" si="677"/>
        <v>0</v>
      </c>
      <c r="D1984" s="22" t="b">
        <f t="shared" si="678"/>
        <v>0</v>
      </c>
      <c r="E1984" s="22" t="b">
        <f t="shared" si="679"/>
        <v>0</v>
      </c>
      <c r="F1984" s="52" t="b">
        <f t="shared" si="690"/>
        <v>0</v>
      </c>
      <c r="G1984" s="22" t="b">
        <f t="shared" si="696"/>
        <v>0</v>
      </c>
      <c r="H1984" s="22" t="b">
        <f t="shared" si="680"/>
        <v>0</v>
      </c>
      <c r="I1984" s="22" t="b">
        <f t="shared" si="691"/>
        <v>0</v>
      </c>
      <c r="J1984" s="22" t="b">
        <f t="shared" si="681"/>
        <v>0</v>
      </c>
      <c r="K1984" s="3" t="str">
        <f t="shared" si="682"/>
        <v/>
      </c>
      <c r="L1984" s="3" t="str">
        <f t="shared" si="683"/>
        <v/>
      </c>
      <c r="M1984" s="3" t="str">
        <f t="shared" si="684"/>
        <v/>
      </c>
      <c r="N1984" s="54" t="str">
        <f t="shared" si="692"/>
        <v/>
      </c>
      <c r="O1984" s="3" t="str">
        <f t="shared" si="685"/>
        <v/>
      </c>
      <c r="P1984" s="19" t="str">
        <f t="shared" si="686"/>
        <v/>
      </c>
      <c r="Q1984" s="23">
        <f>_xlfn.XLOOKUP(R1984,summary!C1:C37,summary!B1:B37)</f>
        <v>0</v>
      </c>
      <c r="R1984" s="24" t="str">
        <f t="shared" si="687"/>
        <v>죽전1동</v>
      </c>
      <c r="S1984" s="24" t="str">
        <f t="shared" si="693"/>
        <v>죽전34통</v>
      </c>
      <c r="T1984" s="24" t="str">
        <f t="shared" si="694"/>
        <v>(죽전동)</v>
      </c>
      <c r="U1984" s="24" t="str">
        <f t="shared" si="688"/>
        <v>죽전</v>
      </c>
      <c r="V1984" s="25">
        <f t="shared" si="695"/>
        <v>34</v>
      </c>
      <c r="W1984" s="25">
        <f t="shared" si="689"/>
        <v>5</v>
      </c>
      <c r="X1984" s="5"/>
      <c r="Y1984" s="5"/>
      <c r="Z1984" s="3" t="s">
        <v>87</v>
      </c>
      <c r="AA1984" s="3" t="s">
        <v>2082</v>
      </c>
      <c r="AB1984" s="5"/>
      <c r="AC1984" s="5"/>
      <c r="AD1984" s="5"/>
      <c r="AE1984" s="5"/>
      <c r="AF1984" s="5"/>
      <c r="AG1984" s="5"/>
    </row>
    <row r="1985" spans="1:33" ht="15.95" customHeight="1" x14ac:dyDescent="0.3">
      <c r="A1985" s="22" t="b">
        <f t="shared" si="675"/>
        <v>0</v>
      </c>
      <c r="B1985" s="22" t="b">
        <f t="shared" si="676"/>
        <v>0</v>
      </c>
      <c r="C1985" s="22" t="b">
        <f t="shared" si="677"/>
        <v>0</v>
      </c>
      <c r="D1985" s="22" t="b">
        <f t="shared" si="678"/>
        <v>0</v>
      </c>
      <c r="E1985" s="22" t="b">
        <f t="shared" si="679"/>
        <v>0</v>
      </c>
      <c r="F1985" s="52" t="b">
        <f t="shared" si="690"/>
        <v>0</v>
      </c>
      <c r="G1985" s="22" t="b">
        <f t="shared" si="696"/>
        <v>0</v>
      </c>
      <c r="H1985" s="22" t="b">
        <f t="shared" si="680"/>
        <v>0</v>
      </c>
      <c r="I1985" s="22" t="b">
        <f t="shared" si="691"/>
        <v>0</v>
      </c>
      <c r="J1985" s="22" t="b">
        <f t="shared" si="681"/>
        <v>0</v>
      </c>
      <c r="K1985" s="3" t="str">
        <f t="shared" si="682"/>
        <v/>
      </c>
      <c r="L1985" s="3" t="str">
        <f t="shared" si="683"/>
        <v/>
      </c>
      <c r="M1985" s="3" t="str">
        <f t="shared" si="684"/>
        <v/>
      </c>
      <c r="N1985" s="54" t="str">
        <f t="shared" si="692"/>
        <v/>
      </c>
      <c r="O1985" s="3" t="str">
        <f t="shared" si="685"/>
        <v/>
      </c>
      <c r="P1985" s="19" t="str">
        <f t="shared" si="686"/>
        <v/>
      </c>
      <c r="Q1985" s="23">
        <f>_xlfn.XLOOKUP(R1985,summary!C1:C37,summary!B1:B37)</f>
        <v>0</v>
      </c>
      <c r="R1985" s="24" t="str">
        <f t="shared" si="687"/>
        <v>죽전1동</v>
      </c>
      <c r="S1985" s="24" t="str">
        <f t="shared" si="693"/>
        <v>죽전34통</v>
      </c>
      <c r="T1985" s="24" t="str">
        <f t="shared" si="694"/>
        <v>(죽전동)</v>
      </c>
      <c r="U1985" s="24" t="str">
        <f t="shared" si="688"/>
        <v>죽전</v>
      </c>
      <c r="V1985" s="25">
        <f t="shared" si="695"/>
        <v>34</v>
      </c>
      <c r="W1985" s="25">
        <f t="shared" si="689"/>
        <v>6</v>
      </c>
      <c r="X1985" s="5"/>
      <c r="Y1985" s="5"/>
      <c r="Z1985" s="3" t="s">
        <v>89</v>
      </c>
      <c r="AA1985" s="3" t="s">
        <v>2083</v>
      </c>
      <c r="AB1985" s="5"/>
      <c r="AC1985" s="5"/>
      <c r="AD1985" s="5"/>
      <c r="AE1985" s="5"/>
      <c r="AF1985" s="5"/>
      <c r="AG1985" s="5"/>
    </row>
    <row r="1986" spans="1:33" ht="15.95" customHeight="1" x14ac:dyDescent="0.3">
      <c r="A1986" s="22" t="b">
        <f t="shared" ref="A1986:A2049" si="697">LEN(Y1986)&gt;0</f>
        <v>0</v>
      </c>
      <c r="B1986" s="22" t="b">
        <f t="shared" ref="B1986:B2049" si="698">LEFT(Y1986)="("</f>
        <v>0</v>
      </c>
      <c r="C1986" s="22" t="b">
        <f t="shared" ref="C1986:C2049" si="699">RIGHT(Y1986)=")"</f>
        <v>0</v>
      </c>
      <c r="D1986" s="22" t="b">
        <f t="shared" ref="D1986:D2049" si="700">AND(B1986,C1986)</f>
        <v>0</v>
      </c>
      <c r="E1986" s="22" t="b">
        <f t="shared" ref="E1986:E2049" si="701">OR(B1986,C1986)</f>
        <v>0</v>
      </c>
      <c r="F1986" s="52" t="b">
        <f t="shared" si="690"/>
        <v>0</v>
      </c>
      <c r="G1986" s="22" t="b">
        <f t="shared" si="696"/>
        <v>0</v>
      </c>
      <c r="H1986" s="22" t="b">
        <f t="shared" ref="H1986:H2049" si="702">AND(C1986,$F1986)</f>
        <v>0</v>
      </c>
      <c r="I1986" s="22" t="b">
        <f t="shared" si="691"/>
        <v>0</v>
      </c>
      <c r="J1986" s="22" t="b">
        <f t="shared" ref="J1986:J2049" si="703">AND(A1986,NOT(B1986),NOT(I1986))</f>
        <v>0</v>
      </c>
      <c r="K1986" s="3" t="str">
        <f t="shared" ref="K1986:K2049" si="704">IF(AND(J1986,RIGHT(Y1986)="통"),Y1986,"")</f>
        <v/>
      </c>
      <c r="L1986" s="3" t="str">
        <f t="shared" ref="L1986:L2049" si="705">RIGHT(SUBSTITUTE(K1986,"통",""),2)</f>
        <v/>
      </c>
      <c r="M1986" s="3" t="str">
        <f t="shared" ref="M1986:M2049" si="706">IF(LEN(L1986)=0,"",IF(CODE(L1986)&lt;60,VALUE(L1986),VALUE(RIGHT(L1986))))</f>
        <v/>
      </c>
      <c r="N1986" s="54" t="str">
        <f t="shared" si="692"/>
        <v/>
      </c>
      <c r="O1986" s="3" t="str">
        <f t="shared" ref="O1986:O2049" si="707">IF(I1986,IF(I1987,CONCATENATE(Y1986,O1987),Y1986),"")</f>
        <v/>
      </c>
      <c r="P1986" s="19" t="str">
        <f t="shared" ref="P1986:P2049" si="708">IF(G1986,O1986,IF(D1986,Y1986,""))</f>
        <v/>
      </c>
      <c r="Q1986" s="23">
        <f>_xlfn.XLOOKUP(R1986,summary!C1:C37,summary!B1:B37)</f>
        <v>0</v>
      </c>
      <c r="R1986" s="24" t="str">
        <f t="shared" ref="R1986:R2049" si="709">IF($X1986="",R1985,$X1986)</f>
        <v>죽전1동</v>
      </c>
      <c r="S1986" s="24" t="str">
        <f t="shared" si="693"/>
        <v>죽전34통</v>
      </c>
      <c r="T1986" s="24" t="str">
        <f t="shared" si="694"/>
        <v>(죽전동)</v>
      </c>
      <c r="U1986" s="24" t="str">
        <f t="shared" ref="U1986:U2049" si="710">IF($J1986,N1986,U1985)</f>
        <v>죽전</v>
      </c>
      <c r="V1986" s="25">
        <f t="shared" si="695"/>
        <v>34</v>
      </c>
      <c r="W1986" s="25">
        <f t="shared" ref="W1986:W2049" si="711">IF(ISBLANK(Z1986),"",IF(LEN(TRIM(Z1986))&lt;4,VALUE(SUBSTITUTE(TRIM(Z1986),"반","")),""))</f>
        <v>7</v>
      </c>
      <c r="X1986" s="5"/>
      <c r="Y1986" s="5"/>
      <c r="Z1986" s="3" t="s">
        <v>91</v>
      </c>
      <c r="AA1986" s="3" t="s">
        <v>2084</v>
      </c>
      <c r="AB1986" s="5"/>
      <c r="AC1986" s="5"/>
      <c r="AD1986" s="5"/>
      <c r="AE1986" s="5"/>
      <c r="AF1986" s="5"/>
      <c r="AG1986" s="5"/>
    </row>
    <row r="1987" spans="1:33" ht="15.95" customHeight="1" x14ac:dyDescent="0.3">
      <c r="A1987" s="22" t="b">
        <f t="shared" si="697"/>
        <v>0</v>
      </c>
      <c r="B1987" s="22" t="b">
        <f t="shared" si="698"/>
        <v>0</v>
      </c>
      <c r="C1987" s="22" t="b">
        <f t="shared" si="699"/>
        <v>0</v>
      </c>
      <c r="D1987" s="22" t="b">
        <f t="shared" si="700"/>
        <v>0</v>
      </c>
      <c r="E1987" s="22" t="b">
        <f t="shared" si="701"/>
        <v>0</v>
      </c>
      <c r="F1987" s="52" t="b">
        <f t="shared" ref="F1987:F2050" si="712">_xlfn.XOR(B1987,C1987)</f>
        <v>0</v>
      </c>
      <c r="G1987" s="22" t="b">
        <f t="shared" si="696"/>
        <v>0</v>
      </c>
      <c r="H1987" s="22" t="b">
        <f t="shared" si="702"/>
        <v>0</v>
      </c>
      <c r="I1987" s="22" t="b">
        <f t="shared" ref="I1987:I2050" si="713">IF(G1987,G1987,IF(H1986,FALSE,I1986))</f>
        <v>0</v>
      </c>
      <c r="J1987" s="22" t="b">
        <f t="shared" si="703"/>
        <v>0</v>
      </c>
      <c r="K1987" s="3" t="str">
        <f t="shared" si="704"/>
        <v/>
      </c>
      <c r="L1987" s="3" t="str">
        <f t="shared" si="705"/>
        <v/>
      </c>
      <c r="M1987" s="3" t="str">
        <f t="shared" si="706"/>
        <v/>
      </c>
      <c r="N1987" s="54" t="str">
        <f t="shared" ref="N1987:N2050" si="714">SUBSTITUTE(K1987,_xlfn.CONCAT(M1987,"통"),"")</f>
        <v/>
      </c>
      <c r="O1987" s="3" t="str">
        <f t="shared" si="707"/>
        <v/>
      </c>
      <c r="P1987" s="19" t="str">
        <f t="shared" si="708"/>
        <v/>
      </c>
      <c r="Q1987" s="23">
        <f>_xlfn.XLOOKUP(R1987,summary!C1:C37,summary!B1:B37)</f>
        <v>0</v>
      </c>
      <c r="R1987" s="24" t="str">
        <f t="shared" si="709"/>
        <v>죽전1동</v>
      </c>
      <c r="S1987" s="24" t="str">
        <f t="shared" ref="S1987:S2050" si="715">IF(J1987,Y1987,S1986)</f>
        <v>죽전34통</v>
      </c>
      <c r="T1987" s="24" t="str">
        <f t="shared" ref="T1987:T2050" si="716">IF(J1987,P1988,T1986)</f>
        <v>(죽전동)</v>
      </c>
      <c r="U1987" s="24" t="str">
        <f t="shared" si="710"/>
        <v>죽전</v>
      </c>
      <c r="V1987" s="25">
        <f t="shared" ref="V1987:V2050" si="717">IF(J1987,M1987,V1986)</f>
        <v>34</v>
      </c>
      <c r="W1987" s="25">
        <f t="shared" si="711"/>
        <v>8</v>
      </c>
      <c r="X1987" s="5"/>
      <c r="Y1987" s="5"/>
      <c r="Z1987" s="3" t="s">
        <v>93</v>
      </c>
      <c r="AA1987" s="3" t="s">
        <v>2085</v>
      </c>
      <c r="AB1987" s="5"/>
      <c r="AC1987" s="5"/>
      <c r="AD1987" s="5"/>
      <c r="AE1987" s="5"/>
      <c r="AF1987" s="5"/>
      <c r="AG1987" s="5"/>
    </row>
    <row r="1988" spans="1:33" ht="15.95" customHeight="1" x14ac:dyDescent="0.3">
      <c r="A1988" s="22" t="b">
        <f t="shared" si="697"/>
        <v>0</v>
      </c>
      <c r="B1988" s="22" t="b">
        <f t="shared" si="698"/>
        <v>0</v>
      </c>
      <c r="C1988" s="22" t="b">
        <f t="shared" si="699"/>
        <v>0</v>
      </c>
      <c r="D1988" s="22" t="b">
        <f t="shared" si="700"/>
        <v>0</v>
      </c>
      <c r="E1988" s="22" t="b">
        <f t="shared" si="701"/>
        <v>0</v>
      </c>
      <c r="F1988" s="52" t="b">
        <f t="shared" si="712"/>
        <v>0</v>
      </c>
      <c r="G1988" s="22" t="b">
        <f t="shared" si="696"/>
        <v>0</v>
      </c>
      <c r="H1988" s="22" t="b">
        <f t="shared" si="702"/>
        <v>0</v>
      </c>
      <c r="I1988" s="22" t="b">
        <f t="shared" si="713"/>
        <v>0</v>
      </c>
      <c r="J1988" s="22" t="b">
        <f t="shared" si="703"/>
        <v>0</v>
      </c>
      <c r="K1988" s="3" t="str">
        <f t="shared" si="704"/>
        <v/>
      </c>
      <c r="L1988" s="3" t="str">
        <f t="shared" si="705"/>
        <v/>
      </c>
      <c r="M1988" s="3" t="str">
        <f t="shared" si="706"/>
        <v/>
      </c>
      <c r="N1988" s="54" t="str">
        <f t="shared" si="714"/>
        <v/>
      </c>
      <c r="O1988" s="3" t="str">
        <f t="shared" si="707"/>
        <v/>
      </c>
      <c r="P1988" s="19" t="str">
        <f t="shared" si="708"/>
        <v/>
      </c>
      <c r="Q1988" s="23">
        <f>_xlfn.XLOOKUP(R1988,summary!C1:C37,summary!B1:B37)</f>
        <v>0</v>
      </c>
      <c r="R1988" s="24" t="str">
        <f t="shared" si="709"/>
        <v>죽전1동</v>
      </c>
      <c r="S1988" s="24" t="str">
        <f t="shared" si="715"/>
        <v>죽전34통</v>
      </c>
      <c r="T1988" s="24" t="str">
        <f t="shared" si="716"/>
        <v>(죽전동)</v>
      </c>
      <c r="U1988" s="24" t="str">
        <f t="shared" si="710"/>
        <v>죽전</v>
      </c>
      <c r="V1988" s="25">
        <f t="shared" si="717"/>
        <v>34</v>
      </c>
      <c r="W1988" s="25">
        <f t="shared" si="711"/>
        <v>9</v>
      </c>
      <c r="X1988" s="5"/>
      <c r="Y1988" s="5"/>
      <c r="Z1988" s="3" t="s">
        <v>95</v>
      </c>
      <c r="AA1988" s="3" t="s">
        <v>2086</v>
      </c>
      <c r="AB1988" s="5"/>
      <c r="AC1988" s="5"/>
      <c r="AD1988" s="5"/>
      <c r="AE1988" s="5"/>
      <c r="AF1988" s="5"/>
      <c r="AG1988" s="5"/>
    </row>
    <row r="1989" spans="1:33" ht="15.95" customHeight="1" x14ac:dyDescent="0.3">
      <c r="A1989" s="22" t="b">
        <f t="shared" si="697"/>
        <v>0</v>
      </c>
      <c r="B1989" s="22" t="b">
        <f t="shared" si="698"/>
        <v>0</v>
      </c>
      <c r="C1989" s="22" t="b">
        <f t="shared" si="699"/>
        <v>0</v>
      </c>
      <c r="D1989" s="22" t="b">
        <f t="shared" si="700"/>
        <v>0</v>
      </c>
      <c r="E1989" s="22" t="b">
        <f t="shared" si="701"/>
        <v>0</v>
      </c>
      <c r="F1989" s="52" t="b">
        <f t="shared" si="712"/>
        <v>0</v>
      </c>
      <c r="G1989" s="22" t="b">
        <f t="shared" si="696"/>
        <v>0</v>
      </c>
      <c r="H1989" s="22" t="b">
        <f t="shared" si="702"/>
        <v>0</v>
      </c>
      <c r="I1989" s="22" t="b">
        <f t="shared" si="713"/>
        <v>0</v>
      </c>
      <c r="J1989" s="22" t="b">
        <f t="shared" si="703"/>
        <v>0</v>
      </c>
      <c r="K1989" s="3" t="str">
        <f t="shared" si="704"/>
        <v/>
      </c>
      <c r="L1989" s="3" t="str">
        <f t="shared" si="705"/>
        <v/>
      </c>
      <c r="M1989" s="3" t="str">
        <f t="shared" si="706"/>
        <v/>
      </c>
      <c r="N1989" s="54" t="str">
        <f t="shared" si="714"/>
        <v/>
      </c>
      <c r="O1989" s="3" t="str">
        <f t="shared" si="707"/>
        <v/>
      </c>
      <c r="P1989" s="19" t="str">
        <f t="shared" si="708"/>
        <v/>
      </c>
      <c r="Q1989" s="23">
        <f>_xlfn.XLOOKUP(R1989,summary!C1:C37,summary!B1:B37)</f>
        <v>0</v>
      </c>
      <c r="R1989" s="24" t="str">
        <f t="shared" si="709"/>
        <v>죽전1동</v>
      </c>
      <c r="S1989" s="24" t="str">
        <f t="shared" si="715"/>
        <v>죽전34통</v>
      </c>
      <c r="T1989" s="24" t="str">
        <f t="shared" si="716"/>
        <v>(죽전동)</v>
      </c>
      <c r="U1989" s="24" t="str">
        <f t="shared" si="710"/>
        <v>죽전</v>
      </c>
      <c r="V1989" s="25">
        <f t="shared" si="717"/>
        <v>34</v>
      </c>
      <c r="W1989" s="25">
        <f t="shared" si="711"/>
        <v>10</v>
      </c>
      <c r="X1989" s="5"/>
      <c r="Y1989" s="5"/>
      <c r="Z1989" s="3" t="s">
        <v>97</v>
      </c>
      <c r="AA1989" s="3" t="s">
        <v>2087</v>
      </c>
      <c r="AB1989" s="5"/>
      <c r="AC1989" s="5"/>
      <c r="AD1989" s="5"/>
      <c r="AE1989" s="5"/>
      <c r="AF1989" s="5"/>
      <c r="AG1989" s="5"/>
    </row>
    <row r="1990" spans="1:33" ht="15.95" customHeight="1" x14ac:dyDescent="0.3">
      <c r="A1990" s="22" t="b">
        <f t="shared" si="697"/>
        <v>1</v>
      </c>
      <c r="B1990" s="22" t="b">
        <f t="shared" si="698"/>
        <v>0</v>
      </c>
      <c r="C1990" s="22" t="b">
        <f t="shared" si="699"/>
        <v>0</v>
      </c>
      <c r="D1990" s="22" t="b">
        <f t="shared" si="700"/>
        <v>0</v>
      </c>
      <c r="E1990" s="22" t="b">
        <f t="shared" si="701"/>
        <v>0</v>
      </c>
      <c r="F1990" s="52" t="b">
        <f t="shared" si="712"/>
        <v>0</v>
      </c>
      <c r="G1990" s="22" t="b">
        <f t="shared" si="696"/>
        <v>0</v>
      </c>
      <c r="H1990" s="22" t="b">
        <f t="shared" si="702"/>
        <v>0</v>
      </c>
      <c r="I1990" s="22" t="b">
        <f t="shared" si="713"/>
        <v>0</v>
      </c>
      <c r="J1990" s="22" t="b">
        <f t="shared" si="703"/>
        <v>1</v>
      </c>
      <c r="K1990" s="3" t="str">
        <f t="shared" si="704"/>
        <v>죽전35통</v>
      </c>
      <c r="L1990" s="3" t="str">
        <f t="shared" si="705"/>
        <v>35</v>
      </c>
      <c r="M1990" s="3">
        <f t="shared" si="706"/>
        <v>35</v>
      </c>
      <c r="N1990" s="54" t="str">
        <f t="shared" si="714"/>
        <v>죽전</v>
      </c>
      <c r="O1990" s="3" t="str">
        <f t="shared" si="707"/>
        <v/>
      </c>
      <c r="P1990" s="19" t="str">
        <f t="shared" si="708"/>
        <v/>
      </c>
      <c r="Q1990" s="23">
        <f>_xlfn.XLOOKUP(R1990,summary!C1:C37,summary!B1:B37)</f>
        <v>0</v>
      </c>
      <c r="R1990" s="24" t="str">
        <f t="shared" si="709"/>
        <v>죽전1동</v>
      </c>
      <c r="S1990" s="24" t="str">
        <f t="shared" si="715"/>
        <v>죽전35통</v>
      </c>
      <c r="T1990" s="24" t="str">
        <f t="shared" si="716"/>
        <v>(죽전동)</v>
      </c>
      <c r="U1990" s="24" t="str">
        <f t="shared" si="710"/>
        <v>죽전</v>
      </c>
      <c r="V1990" s="25">
        <f t="shared" si="717"/>
        <v>35</v>
      </c>
      <c r="W1990" s="25">
        <f t="shared" si="711"/>
        <v>1</v>
      </c>
      <c r="X1990" s="5"/>
      <c r="Y1990" s="3" t="s">
        <v>2088</v>
      </c>
      <c r="Z1990" s="3" t="s">
        <v>63</v>
      </c>
      <c r="AA1990" s="3" t="s">
        <v>2089</v>
      </c>
      <c r="AB1990" s="5"/>
      <c r="AC1990" s="5"/>
      <c r="AD1990" s="5"/>
      <c r="AE1990" s="5"/>
      <c r="AF1990" s="5"/>
      <c r="AG1990" s="5"/>
    </row>
    <row r="1991" spans="1:33" ht="15.95" customHeight="1" x14ac:dyDescent="0.3">
      <c r="A1991" s="22" t="b">
        <f t="shared" si="697"/>
        <v>1</v>
      </c>
      <c r="B1991" s="22" t="b">
        <f t="shared" si="698"/>
        <v>1</v>
      </c>
      <c r="C1991" s="22" t="b">
        <f t="shared" si="699"/>
        <v>1</v>
      </c>
      <c r="D1991" s="22" t="b">
        <f t="shared" si="700"/>
        <v>1</v>
      </c>
      <c r="E1991" s="22" t="b">
        <f t="shared" si="701"/>
        <v>1</v>
      </c>
      <c r="F1991" s="52" t="b">
        <f t="shared" si="712"/>
        <v>0</v>
      </c>
      <c r="G1991" s="22" t="b">
        <f t="shared" si="696"/>
        <v>0</v>
      </c>
      <c r="H1991" s="22" t="b">
        <f t="shared" si="702"/>
        <v>0</v>
      </c>
      <c r="I1991" s="22" t="b">
        <f t="shared" si="713"/>
        <v>0</v>
      </c>
      <c r="J1991" s="22" t="b">
        <f t="shared" si="703"/>
        <v>0</v>
      </c>
      <c r="K1991" s="3" t="str">
        <f t="shared" si="704"/>
        <v/>
      </c>
      <c r="L1991" s="3" t="str">
        <f t="shared" si="705"/>
        <v/>
      </c>
      <c r="M1991" s="22" t="str">
        <f t="shared" si="706"/>
        <v/>
      </c>
      <c r="N1991" s="54" t="str">
        <f t="shared" si="714"/>
        <v/>
      </c>
      <c r="O1991" s="3" t="str">
        <f t="shared" si="707"/>
        <v/>
      </c>
      <c r="P1991" s="19" t="str">
        <f t="shared" si="708"/>
        <v>(죽전동)</v>
      </c>
      <c r="Q1991" s="23">
        <f>_xlfn.XLOOKUP(R1991,summary!C1:C37,summary!B1:B37)</f>
        <v>0</v>
      </c>
      <c r="R1991" s="24" t="str">
        <f t="shared" si="709"/>
        <v>죽전1동</v>
      </c>
      <c r="S1991" s="24" t="str">
        <f t="shared" si="715"/>
        <v>죽전35통</v>
      </c>
      <c r="T1991" s="24" t="str">
        <f t="shared" si="716"/>
        <v>(죽전동)</v>
      </c>
      <c r="U1991" s="24" t="str">
        <f t="shared" si="710"/>
        <v>죽전</v>
      </c>
      <c r="V1991" s="25">
        <f t="shared" si="717"/>
        <v>35</v>
      </c>
      <c r="W1991" s="25">
        <f t="shared" si="711"/>
        <v>2</v>
      </c>
      <c r="X1991" s="5"/>
      <c r="Y1991" s="3" t="s">
        <v>1782</v>
      </c>
      <c r="Z1991" s="3" t="s">
        <v>65</v>
      </c>
      <c r="AA1991" s="3" t="s">
        <v>2090</v>
      </c>
      <c r="AB1991" s="5"/>
      <c r="AC1991" s="5"/>
      <c r="AD1991" s="5"/>
      <c r="AE1991" s="5"/>
      <c r="AF1991" s="5"/>
      <c r="AG1991" s="5"/>
    </row>
    <row r="1992" spans="1:33" ht="15.95" customHeight="1" x14ac:dyDescent="0.3">
      <c r="A1992" s="22" t="b">
        <f t="shared" si="697"/>
        <v>0</v>
      </c>
      <c r="B1992" s="22" t="b">
        <f t="shared" si="698"/>
        <v>0</v>
      </c>
      <c r="C1992" s="22" t="b">
        <f t="shared" si="699"/>
        <v>0</v>
      </c>
      <c r="D1992" s="22" t="b">
        <f t="shared" si="700"/>
        <v>0</v>
      </c>
      <c r="E1992" s="22" t="b">
        <f t="shared" si="701"/>
        <v>0</v>
      </c>
      <c r="F1992" s="52" t="b">
        <f t="shared" si="712"/>
        <v>0</v>
      </c>
      <c r="G1992" s="22" t="b">
        <f t="shared" si="696"/>
        <v>0</v>
      </c>
      <c r="H1992" s="22" t="b">
        <f t="shared" si="702"/>
        <v>0</v>
      </c>
      <c r="I1992" s="22" t="b">
        <f t="shared" si="713"/>
        <v>0</v>
      </c>
      <c r="J1992" s="22" t="b">
        <f t="shared" si="703"/>
        <v>0</v>
      </c>
      <c r="K1992" s="3" t="str">
        <f t="shared" si="704"/>
        <v/>
      </c>
      <c r="L1992" s="3" t="str">
        <f t="shared" si="705"/>
        <v/>
      </c>
      <c r="M1992" s="3" t="str">
        <f t="shared" si="706"/>
        <v/>
      </c>
      <c r="N1992" s="54" t="str">
        <f t="shared" si="714"/>
        <v/>
      </c>
      <c r="O1992" s="3" t="str">
        <f t="shared" si="707"/>
        <v/>
      </c>
      <c r="P1992" s="19" t="str">
        <f t="shared" si="708"/>
        <v/>
      </c>
      <c r="Q1992" s="23">
        <f>_xlfn.XLOOKUP(R1992,summary!C1:C37,summary!B1:B37)</f>
        <v>0</v>
      </c>
      <c r="R1992" s="24" t="str">
        <f t="shared" si="709"/>
        <v>죽전1동</v>
      </c>
      <c r="S1992" s="24" t="str">
        <f t="shared" si="715"/>
        <v>죽전35통</v>
      </c>
      <c r="T1992" s="24" t="str">
        <f t="shared" si="716"/>
        <v>(죽전동)</v>
      </c>
      <c r="U1992" s="24" t="str">
        <f t="shared" si="710"/>
        <v>죽전</v>
      </c>
      <c r="V1992" s="25">
        <f t="shared" si="717"/>
        <v>35</v>
      </c>
      <c r="W1992" s="25">
        <f t="shared" si="711"/>
        <v>3</v>
      </c>
      <c r="X1992" s="5"/>
      <c r="Y1992" s="5"/>
      <c r="Z1992" s="3" t="s">
        <v>67</v>
      </c>
      <c r="AA1992" s="3" t="s">
        <v>2091</v>
      </c>
      <c r="AB1992" s="5"/>
      <c r="AC1992" s="5"/>
      <c r="AD1992" s="5"/>
      <c r="AE1992" s="5"/>
      <c r="AF1992" s="5"/>
      <c r="AG1992" s="5"/>
    </row>
    <row r="1993" spans="1:33" ht="15.95" customHeight="1" x14ac:dyDescent="0.3">
      <c r="A1993" s="22" t="b">
        <f t="shared" si="697"/>
        <v>0</v>
      </c>
      <c r="B1993" s="22" t="b">
        <f t="shared" si="698"/>
        <v>0</v>
      </c>
      <c r="C1993" s="22" t="b">
        <f t="shared" si="699"/>
        <v>0</v>
      </c>
      <c r="D1993" s="22" t="b">
        <f t="shared" si="700"/>
        <v>0</v>
      </c>
      <c r="E1993" s="22" t="b">
        <f t="shared" si="701"/>
        <v>0</v>
      </c>
      <c r="F1993" s="52" t="b">
        <f t="shared" si="712"/>
        <v>0</v>
      </c>
      <c r="G1993" s="22" t="b">
        <f t="shared" si="696"/>
        <v>0</v>
      </c>
      <c r="H1993" s="22" t="b">
        <f t="shared" si="702"/>
        <v>0</v>
      </c>
      <c r="I1993" s="22" t="b">
        <f t="shared" si="713"/>
        <v>0</v>
      </c>
      <c r="J1993" s="22" t="b">
        <f t="shared" si="703"/>
        <v>0</v>
      </c>
      <c r="K1993" s="3" t="str">
        <f t="shared" si="704"/>
        <v/>
      </c>
      <c r="L1993" s="3" t="str">
        <f t="shared" si="705"/>
        <v/>
      </c>
      <c r="M1993" s="3" t="str">
        <f t="shared" si="706"/>
        <v/>
      </c>
      <c r="N1993" s="54" t="str">
        <f t="shared" si="714"/>
        <v/>
      </c>
      <c r="O1993" s="3" t="str">
        <f t="shared" si="707"/>
        <v/>
      </c>
      <c r="P1993" s="19" t="str">
        <f t="shared" si="708"/>
        <v/>
      </c>
      <c r="Q1993" s="23">
        <f>_xlfn.XLOOKUP(R1993,summary!C1:C37,summary!B1:B37)</f>
        <v>0</v>
      </c>
      <c r="R1993" s="24" t="str">
        <f t="shared" si="709"/>
        <v>죽전1동</v>
      </c>
      <c r="S1993" s="24" t="str">
        <f t="shared" si="715"/>
        <v>죽전35통</v>
      </c>
      <c r="T1993" s="24" t="str">
        <f t="shared" si="716"/>
        <v>(죽전동)</v>
      </c>
      <c r="U1993" s="24" t="str">
        <f t="shared" si="710"/>
        <v>죽전</v>
      </c>
      <c r="V1993" s="25">
        <f t="shared" si="717"/>
        <v>35</v>
      </c>
      <c r="W1993" s="25">
        <f t="shared" si="711"/>
        <v>4</v>
      </c>
      <c r="X1993" s="5"/>
      <c r="Y1993" s="5"/>
      <c r="Z1993" s="3" t="s">
        <v>73</v>
      </c>
      <c r="AA1993" s="3" t="s">
        <v>2092</v>
      </c>
      <c r="AB1993" s="5"/>
      <c r="AC1993" s="5"/>
      <c r="AD1993" s="5"/>
      <c r="AE1993" s="5"/>
      <c r="AF1993" s="5"/>
      <c r="AG1993" s="5"/>
    </row>
    <row r="1994" spans="1:33" ht="15.95" customHeight="1" x14ac:dyDescent="0.3">
      <c r="A1994" s="22" t="b">
        <f t="shared" si="697"/>
        <v>0</v>
      </c>
      <c r="B1994" s="22" t="b">
        <f t="shared" si="698"/>
        <v>0</v>
      </c>
      <c r="C1994" s="22" t="b">
        <f t="shared" si="699"/>
        <v>0</v>
      </c>
      <c r="D1994" s="22" t="b">
        <f t="shared" si="700"/>
        <v>0</v>
      </c>
      <c r="E1994" s="22" t="b">
        <f t="shared" si="701"/>
        <v>0</v>
      </c>
      <c r="F1994" s="52" t="b">
        <f t="shared" si="712"/>
        <v>0</v>
      </c>
      <c r="G1994" s="22" t="b">
        <f t="shared" si="696"/>
        <v>0</v>
      </c>
      <c r="H1994" s="22" t="b">
        <f t="shared" si="702"/>
        <v>0</v>
      </c>
      <c r="I1994" s="22" t="b">
        <f t="shared" si="713"/>
        <v>0</v>
      </c>
      <c r="J1994" s="22" t="b">
        <f t="shared" si="703"/>
        <v>0</v>
      </c>
      <c r="K1994" s="3" t="str">
        <f t="shared" si="704"/>
        <v/>
      </c>
      <c r="L1994" s="3" t="str">
        <f t="shared" si="705"/>
        <v/>
      </c>
      <c r="M1994" s="3" t="str">
        <f t="shared" si="706"/>
        <v/>
      </c>
      <c r="N1994" s="54" t="str">
        <f t="shared" si="714"/>
        <v/>
      </c>
      <c r="O1994" s="3" t="str">
        <f t="shared" si="707"/>
        <v/>
      </c>
      <c r="P1994" s="19" t="str">
        <f t="shared" si="708"/>
        <v/>
      </c>
      <c r="Q1994" s="23">
        <f>_xlfn.XLOOKUP(R1994,summary!C1:C37,summary!B1:B37)</f>
        <v>0</v>
      </c>
      <c r="R1994" s="24" t="str">
        <f t="shared" si="709"/>
        <v>죽전1동</v>
      </c>
      <c r="S1994" s="24" t="str">
        <f t="shared" si="715"/>
        <v>죽전35통</v>
      </c>
      <c r="T1994" s="24" t="str">
        <f t="shared" si="716"/>
        <v>(죽전동)</v>
      </c>
      <c r="U1994" s="24" t="str">
        <f t="shared" si="710"/>
        <v>죽전</v>
      </c>
      <c r="V1994" s="25">
        <f t="shared" si="717"/>
        <v>35</v>
      </c>
      <c r="W1994" s="25">
        <f t="shared" si="711"/>
        <v>5</v>
      </c>
      <c r="X1994" s="5"/>
      <c r="Y1994" s="5"/>
      <c r="Z1994" s="3" t="s">
        <v>87</v>
      </c>
      <c r="AA1994" s="3" t="s">
        <v>2093</v>
      </c>
      <c r="AB1994" s="5"/>
      <c r="AC1994" s="5"/>
      <c r="AD1994" s="5"/>
      <c r="AE1994" s="5"/>
      <c r="AF1994" s="5"/>
      <c r="AG1994" s="5"/>
    </row>
    <row r="1995" spans="1:33" ht="15.95" customHeight="1" x14ac:dyDescent="0.3">
      <c r="A1995" s="22" t="b">
        <f t="shared" si="697"/>
        <v>0</v>
      </c>
      <c r="B1995" s="22" t="b">
        <f t="shared" si="698"/>
        <v>0</v>
      </c>
      <c r="C1995" s="22" t="b">
        <f t="shared" si="699"/>
        <v>0</v>
      </c>
      <c r="D1995" s="22" t="b">
        <f t="shared" si="700"/>
        <v>0</v>
      </c>
      <c r="E1995" s="22" t="b">
        <f t="shared" si="701"/>
        <v>0</v>
      </c>
      <c r="F1995" s="52" t="b">
        <f t="shared" si="712"/>
        <v>0</v>
      </c>
      <c r="G1995" s="22" t="b">
        <f t="shared" si="696"/>
        <v>0</v>
      </c>
      <c r="H1995" s="22" t="b">
        <f t="shared" si="702"/>
        <v>0</v>
      </c>
      <c r="I1995" s="22" t="b">
        <f t="shared" si="713"/>
        <v>0</v>
      </c>
      <c r="J1995" s="22" t="b">
        <f t="shared" si="703"/>
        <v>0</v>
      </c>
      <c r="K1995" s="3" t="str">
        <f t="shared" si="704"/>
        <v/>
      </c>
      <c r="L1995" s="3" t="str">
        <f t="shared" si="705"/>
        <v/>
      </c>
      <c r="M1995" s="3" t="str">
        <f t="shared" si="706"/>
        <v/>
      </c>
      <c r="N1995" s="54" t="str">
        <f t="shared" si="714"/>
        <v/>
      </c>
      <c r="O1995" s="3" t="str">
        <f t="shared" si="707"/>
        <v/>
      </c>
      <c r="P1995" s="19" t="str">
        <f t="shared" si="708"/>
        <v/>
      </c>
      <c r="Q1995" s="23">
        <f>_xlfn.XLOOKUP(R1995,summary!C1:C37,summary!B1:B37)</f>
        <v>0</v>
      </c>
      <c r="R1995" s="24" t="str">
        <f t="shared" si="709"/>
        <v>죽전1동</v>
      </c>
      <c r="S1995" s="24" t="str">
        <f t="shared" si="715"/>
        <v>죽전35통</v>
      </c>
      <c r="T1995" s="24" t="str">
        <f t="shared" si="716"/>
        <v>(죽전동)</v>
      </c>
      <c r="U1995" s="24" t="str">
        <f t="shared" si="710"/>
        <v>죽전</v>
      </c>
      <c r="V1995" s="25">
        <f t="shared" si="717"/>
        <v>35</v>
      </c>
      <c r="W1995" s="25">
        <f t="shared" si="711"/>
        <v>6</v>
      </c>
      <c r="X1995" s="5"/>
      <c r="Y1995" s="5"/>
      <c r="Z1995" s="3" t="s">
        <v>89</v>
      </c>
      <c r="AA1995" s="3" t="s">
        <v>2094</v>
      </c>
      <c r="AB1995" s="5"/>
      <c r="AC1995" s="5"/>
      <c r="AD1995" s="5"/>
      <c r="AE1995" s="5"/>
      <c r="AF1995" s="5"/>
      <c r="AG1995" s="5"/>
    </row>
    <row r="1996" spans="1:33" ht="15.95" customHeight="1" x14ac:dyDescent="0.3">
      <c r="A1996" s="22" t="b">
        <f t="shared" si="697"/>
        <v>0</v>
      </c>
      <c r="B1996" s="22" t="b">
        <f t="shared" si="698"/>
        <v>0</v>
      </c>
      <c r="C1996" s="22" t="b">
        <f t="shared" si="699"/>
        <v>0</v>
      </c>
      <c r="D1996" s="22" t="b">
        <f t="shared" si="700"/>
        <v>0</v>
      </c>
      <c r="E1996" s="22" t="b">
        <f t="shared" si="701"/>
        <v>0</v>
      </c>
      <c r="F1996" s="52" t="b">
        <f t="shared" si="712"/>
        <v>0</v>
      </c>
      <c r="G1996" s="22" t="b">
        <f t="shared" si="696"/>
        <v>0</v>
      </c>
      <c r="H1996" s="22" t="b">
        <f t="shared" si="702"/>
        <v>0</v>
      </c>
      <c r="I1996" s="22" t="b">
        <f t="shared" si="713"/>
        <v>0</v>
      </c>
      <c r="J1996" s="22" t="b">
        <f t="shared" si="703"/>
        <v>0</v>
      </c>
      <c r="K1996" s="3" t="str">
        <f t="shared" si="704"/>
        <v/>
      </c>
      <c r="L1996" s="3" t="str">
        <f t="shared" si="705"/>
        <v/>
      </c>
      <c r="M1996" s="3" t="str">
        <f t="shared" si="706"/>
        <v/>
      </c>
      <c r="N1996" s="54" t="str">
        <f t="shared" si="714"/>
        <v/>
      </c>
      <c r="O1996" s="3" t="str">
        <f t="shared" si="707"/>
        <v/>
      </c>
      <c r="P1996" s="19" t="str">
        <f t="shared" si="708"/>
        <v/>
      </c>
      <c r="Q1996" s="23">
        <f>_xlfn.XLOOKUP(R1996,summary!C1:C37,summary!B1:B37)</f>
        <v>0</v>
      </c>
      <c r="R1996" s="24" t="str">
        <f t="shared" si="709"/>
        <v>죽전1동</v>
      </c>
      <c r="S1996" s="24" t="str">
        <f t="shared" si="715"/>
        <v>죽전35통</v>
      </c>
      <c r="T1996" s="24" t="str">
        <f t="shared" si="716"/>
        <v>(죽전동)</v>
      </c>
      <c r="U1996" s="24" t="str">
        <f t="shared" si="710"/>
        <v>죽전</v>
      </c>
      <c r="V1996" s="25">
        <f t="shared" si="717"/>
        <v>35</v>
      </c>
      <c r="W1996" s="25">
        <f t="shared" si="711"/>
        <v>7</v>
      </c>
      <c r="X1996" s="5"/>
      <c r="Y1996" s="5"/>
      <c r="Z1996" s="3" t="s">
        <v>91</v>
      </c>
      <c r="AA1996" s="3" t="s">
        <v>2095</v>
      </c>
      <c r="AB1996" s="5"/>
      <c r="AC1996" s="5"/>
      <c r="AD1996" s="5"/>
      <c r="AE1996" s="5"/>
      <c r="AF1996" s="5"/>
      <c r="AG1996" s="5"/>
    </row>
    <row r="1997" spans="1:33" ht="15.95" customHeight="1" x14ac:dyDescent="0.3">
      <c r="A1997" s="22" t="b">
        <f t="shared" si="697"/>
        <v>0</v>
      </c>
      <c r="B1997" s="22" t="b">
        <f t="shared" si="698"/>
        <v>0</v>
      </c>
      <c r="C1997" s="22" t="b">
        <f t="shared" si="699"/>
        <v>0</v>
      </c>
      <c r="D1997" s="22" t="b">
        <f t="shared" si="700"/>
        <v>0</v>
      </c>
      <c r="E1997" s="22" t="b">
        <f t="shared" si="701"/>
        <v>0</v>
      </c>
      <c r="F1997" s="52" t="b">
        <f t="shared" si="712"/>
        <v>0</v>
      </c>
      <c r="G1997" s="22" t="b">
        <f t="shared" si="696"/>
        <v>0</v>
      </c>
      <c r="H1997" s="22" t="b">
        <f t="shared" si="702"/>
        <v>0</v>
      </c>
      <c r="I1997" s="22" t="b">
        <f t="shared" si="713"/>
        <v>0</v>
      </c>
      <c r="J1997" s="22" t="b">
        <f t="shared" si="703"/>
        <v>0</v>
      </c>
      <c r="K1997" s="3" t="str">
        <f t="shared" si="704"/>
        <v/>
      </c>
      <c r="L1997" s="3" t="str">
        <f t="shared" si="705"/>
        <v/>
      </c>
      <c r="M1997" s="3" t="str">
        <f t="shared" si="706"/>
        <v/>
      </c>
      <c r="N1997" s="54" t="str">
        <f t="shared" si="714"/>
        <v/>
      </c>
      <c r="O1997" s="3" t="str">
        <f t="shared" si="707"/>
        <v/>
      </c>
      <c r="P1997" s="19" t="str">
        <f t="shared" si="708"/>
        <v/>
      </c>
      <c r="Q1997" s="23">
        <f>_xlfn.XLOOKUP(R1997,summary!C1:C37,summary!B1:B37)</f>
        <v>0</v>
      </c>
      <c r="R1997" s="24" t="str">
        <f t="shared" si="709"/>
        <v>죽전1동</v>
      </c>
      <c r="S1997" s="24" t="str">
        <f t="shared" si="715"/>
        <v>죽전35통</v>
      </c>
      <c r="T1997" s="24" t="str">
        <f t="shared" si="716"/>
        <v>(죽전동)</v>
      </c>
      <c r="U1997" s="24" t="str">
        <f t="shared" si="710"/>
        <v>죽전</v>
      </c>
      <c r="V1997" s="25">
        <f t="shared" si="717"/>
        <v>35</v>
      </c>
      <c r="W1997" s="25">
        <f t="shared" si="711"/>
        <v>8</v>
      </c>
      <c r="X1997" s="5"/>
      <c r="Y1997" s="5"/>
      <c r="Z1997" s="3" t="s">
        <v>93</v>
      </c>
      <c r="AA1997" s="3" t="s">
        <v>2096</v>
      </c>
      <c r="AB1997" s="5"/>
      <c r="AC1997" s="5"/>
      <c r="AD1997" s="5"/>
      <c r="AE1997" s="5"/>
      <c r="AF1997" s="5"/>
      <c r="AG1997" s="5"/>
    </row>
    <row r="1998" spans="1:33" ht="15.95" customHeight="1" x14ac:dyDescent="0.3">
      <c r="A1998" s="22" t="b">
        <f t="shared" si="697"/>
        <v>0</v>
      </c>
      <c r="B1998" s="22" t="b">
        <f t="shared" si="698"/>
        <v>0</v>
      </c>
      <c r="C1998" s="22" t="b">
        <f t="shared" si="699"/>
        <v>0</v>
      </c>
      <c r="D1998" s="22" t="b">
        <f t="shared" si="700"/>
        <v>0</v>
      </c>
      <c r="E1998" s="22" t="b">
        <f t="shared" si="701"/>
        <v>0</v>
      </c>
      <c r="F1998" s="52" t="b">
        <f t="shared" si="712"/>
        <v>0</v>
      </c>
      <c r="G1998" s="22" t="b">
        <f t="shared" si="696"/>
        <v>0</v>
      </c>
      <c r="H1998" s="22" t="b">
        <f t="shared" si="702"/>
        <v>0</v>
      </c>
      <c r="I1998" s="22" t="b">
        <f t="shared" si="713"/>
        <v>0</v>
      </c>
      <c r="J1998" s="22" t="b">
        <f t="shared" si="703"/>
        <v>0</v>
      </c>
      <c r="K1998" s="3" t="str">
        <f t="shared" si="704"/>
        <v/>
      </c>
      <c r="L1998" s="3" t="str">
        <f t="shared" si="705"/>
        <v/>
      </c>
      <c r="M1998" s="3" t="str">
        <f t="shared" si="706"/>
        <v/>
      </c>
      <c r="N1998" s="54" t="str">
        <f t="shared" si="714"/>
        <v/>
      </c>
      <c r="O1998" s="3" t="str">
        <f t="shared" si="707"/>
        <v/>
      </c>
      <c r="P1998" s="19" t="str">
        <f t="shared" si="708"/>
        <v/>
      </c>
      <c r="Q1998" s="23">
        <f>_xlfn.XLOOKUP(R1998,summary!C1:C37,summary!B1:B37)</f>
        <v>0</v>
      </c>
      <c r="R1998" s="24" t="str">
        <f t="shared" si="709"/>
        <v>죽전1동</v>
      </c>
      <c r="S1998" s="24" t="str">
        <f t="shared" si="715"/>
        <v>죽전35통</v>
      </c>
      <c r="T1998" s="24" t="str">
        <f t="shared" si="716"/>
        <v>(죽전동)</v>
      </c>
      <c r="U1998" s="24" t="str">
        <f t="shared" si="710"/>
        <v>죽전</v>
      </c>
      <c r="V1998" s="25">
        <f t="shared" si="717"/>
        <v>35</v>
      </c>
      <c r="W1998" s="25">
        <f t="shared" si="711"/>
        <v>9</v>
      </c>
      <c r="X1998" s="5"/>
      <c r="Y1998" s="5"/>
      <c r="Z1998" s="5" t="s">
        <v>95</v>
      </c>
      <c r="AA1998" s="3" t="s">
        <v>2097</v>
      </c>
      <c r="AB1998" s="5"/>
      <c r="AC1998" s="5"/>
      <c r="AD1998" s="5"/>
      <c r="AE1998" s="5"/>
      <c r="AF1998" s="5"/>
      <c r="AG1998" s="5"/>
    </row>
    <row r="1999" spans="1:33" ht="15.95" customHeight="1" x14ac:dyDescent="0.3">
      <c r="A1999" s="22" t="b">
        <f t="shared" si="697"/>
        <v>1</v>
      </c>
      <c r="B1999" s="22" t="b">
        <f t="shared" si="698"/>
        <v>0</v>
      </c>
      <c r="C1999" s="22" t="b">
        <f t="shared" si="699"/>
        <v>0</v>
      </c>
      <c r="D1999" s="22" t="b">
        <f t="shared" si="700"/>
        <v>0</v>
      </c>
      <c r="E1999" s="22" t="b">
        <f t="shared" si="701"/>
        <v>0</v>
      </c>
      <c r="F1999" s="52" t="b">
        <f t="shared" si="712"/>
        <v>0</v>
      </c>
      <c r="G1999" s="22" t="b">
        <f t="shared" si="696"/>
        <v>0</v>
      </c>
      <c r="H1999" s="22" t="b">
        <f t="shared" si="702"/>
        <v>0</v>
      </c>
      <c r="I1999" s="22" t="b">
        <f t="shared" si="713"/>
        <v>0</v>
      </c>
      <c r="J1999" s="22" t="b">
        <f t="shared" si="703"/>
        <v>1</v>
      </c>
      <c r="K1999" s="3" t="str">
        <f t="shared" si="704"/>
        <v>죽전36통</v>
      </c>
      <c r="L1999" s="3" t="str">
        <f t="shared" si="705"/>
        <v>36</v>
      </c>
      <c r="M1999" s="3">
        <f t="shared" si="706"/>
        <v>36</v>
      </c>
      <c r="N1999" s="54" t="str">
        <f t="shared" si="714"/>
        <v>죽전</v>
      </c>
      <c r="O1999" s="3" t="str">
        <f t="shared" si="707"/>
        <v/>
      </c>
      <c r="P1999" s="19" t="str">
        <f t="shared" si="708"/>
        <v/>
      </c>
      <c r="Q1999" s="23">
        <f>_xlfn.XLOOKUP(R1999,summary!C1:C37,summary!B1:B37)</f>
        <v>0</v>
      </c>
      <c r="R1999" s="24" t="str">
        <f t="shared" si="709"/>
        <v>죽전1동</v>
      </c>
      <c r="S1999" s="24" t="str">
        <f t="shared" si="715"/>
        <v>죽전36통</v>
      </c>
      <c r="T1999" s="24" t="str">
        <f t="shared" si="716"/>
        <v>(죽전동)</v>
      </c>
      <c r="U1999" s="24" t="str">
        <f t="shared" si="710"/>
        <v>죽전</v>
      </c>
      <c r="V1999" s="25">
        <f t="shared" si="717"/>
        <v>36</v>
      </c>
      <c r="W1999" s="25">
        <f t="shared" si="711"/>
        <v>1</v>
      </c>
      <c r="X1999" s="5"/>
      <c r="Y1999" s="5" t="s">
        <v>2098</v>
      </c>
      <c r="Z1999" s="5" t="s">
        <v>63</v>
      </c>
      <c r="AA1999" s="3" t="s">
        <v>2099</v>
      </c>
      <c r="AB1999" s="5"/>
      <c r="AC1999" s="5"/>
      <c r="AD1999" s="5"/>
      <c r="AE1999" s="5"/>
      <c r="AF1999" s="5"/>
      <c r="AG1999" s="5"/>
    </row>
    <row r="2000" spans="1:33" ht="15.95" customHeight="1" x14ac:dyDescent="0.3">
      <c r="A2000" s="22" t="b">
        <f t="shared" si="697"/>
        <v>1</v>
      </c>
      <c r="B2000" s="22" t="b">
        <f t="shared" si="698"/>
        <v>1</v>
      </c>
      <c r="C2000" s="22" t="b">
        <f t="shared" si="699"/>
        <v>1</v>
      </c>
      <c r="D2000" s="22" t="b">
        <f t="shared" si="700"/>
        <v>1</v>
      </c>
      <c r="E2000" s="22" t="b">
        <f t="shared" si="701"/>
        <v>1</v>
      </c>
      <c r="F2000" s="52" t="b">
        <f t="shared" si="712"/>
        <v>0</v>
      </c>
      <c r="G2000" s="22" t="b">
        <f t="shared" si="696"/>
        <v>0</v>
      </c>
      <c r="H2000" s="22" t="b">
        <f t="shared" si="702"/>
        <v>0</v>
      </c>
      <c r="I2000" s="22" t="b">
        <f t="shared" si="713"/>
        <v>0</v>
      </c>
      <c r="J2000" s="22" t="b">
        <f t="shared" si="703"/>
        <v>0</v>
      </c>
      <c r="K2000" s="3" t="str">
        <f t="shared" si="704"/>
        <v/>
      </c>
      <c r="L2000" s="3" t="str">
        <f t="shared" si="705"/>
        <v/>
      </c>
      <c r="M2000" s="3" t="str">
        <f t="shared" si="706"/>
        <v/>
      </c>
      <c r="N2000" s="54" t="str">
        <f t="shared" si="714"/>
        <v/>
      </c>
      <c r="O2000" s="3" t="str">
        <f t="shared" si="707"/>
        <v/>
      </c>
      <c r="P2000" s="19" t="str">
        <f t="shared" si="708"/>
        <v>(죽전동)</v>
      </c>
      <c r="Q2000" s="23">
        <f>_xlfn.XLOOKUP(R2000,summary!C1:C37,summary!B1:B37)</f>
        <v>0</v>
      </c>
      <c r="R2000" s="24" t="str">
        <f t="shared" si="709"/>
        <v>죽전1동</v>
      </c>
      <c r="S2000" s="24" t="str">
        <f t="shared" si="715"/>
        <v>죽전36통</v>
      </c>
      <c r="T2000" s="24" t="str">
        <f t="shared" si="716"/>
        <v>(죽전동)</v>
      </c>
      <c r="U2000" s="24" t="str">
        <f t="shared" si="710"/>
        <v>죽전</v>
      </c>
      <c r="V2000" s="25">
        <f t="shared" si="717"/>
        <v>36</v>
      </c>
      <c r="W2000" s="25">
        <f t="shared" si="711"/>
        <v>2</v>
      </c>
      <c r="X2000" s="5"/>
      <c r="Y2000" s="5" t="s">
        <v>1782</v>
      </c>
      <c r="Z2000" s="5" t="s">
        <v>65</v>
      </c>
      <c r="AA2000" s="3" t="s">
        <v>2100</v>
      </c>
      <c r="AB2000" s="5"/>
      <c r="AC2000" s="5"/>
      <c r="AD2000" s="5"/>
      <c r="AE2000" s="5"/>
      <c r="AF2000" s="5"/>
      <c r="AG2000" s="5"/>
    </row>
    <row r="2001" spans="1:33" ht="15.95" customHeight="1" x14ac:dyDescent="0.3">
      <c r="A2001" s="22" t="b">
        <f t="shared" si="697"/>
        <v>0</v>
      </c>
      <c r="B2001" s="22" t="b">
        <f t="shared" si="698"/>
        <v>0</v>
      </c>
      <c r="C2001" s="22" t="b">
        <f t="shared" si="699"/>
        <v>0</v>
      </c>
      <c r="D2001" s="22" t="b">
        <f t="shared" si="700"/>
        <v>0</v>
      </c>
      <c r="E2001" s="22" t="b">
        <f t="shared" si="701"/>
        <v>0</v>
      </c>
      <c r="F2001" s="52" t="b">
        <f t="shared" si="712"/>
        <v>0</v>
      </c>
      <c r="G2001" s="22" t="b">
        <f t="shared" si="696"/>
        <v>0</v>
      </c>
      <c r="H2001" s="22" t="b">
        <f t="shared" si="702"/>
        <v>0</v>
      </c>
      <c r="I2001" s="22" t="b">
        <f t="shared" si="713"/>
        <v>0</v>
      </c>
      <c r="J2001" s="22" t="b">
        <f t="shared" si="703"/>
        <v>0</v>
      </c>
      <c r="K2001" s="3" t="str">
        <f t="shared" si="704"/>
        <v/>
      </c>
      <c r="L2001" s="3" t="str">
        <f t="shared" si="705"/>
        <v/>
      </c>
      <c r="M2001" s="22" t="str">
        <f t="shared" si="706"/>
        <v/>
      </c>
      <c r="N2001" s="54" t="str">
        <f t="shared" si="714"/>
        <v/>
      </c>
      <c r="O2001" s="3" t="str">
        <f t="shared" si="707"/>
        <v/>
      </c>
      <c r="P2001" s="19" t="str">
        <f t="shared" si="708"/>
        <v/>
      </c>
      <c r="Q2001" s="23">
        <f>_xlfn.XLOOKUP(R2001,summary!C1:C37,summary!B1:B37)</f>
        <v>0</v>
      </c>
      <c r="R2001" s="24" t="str">
        <f t="shared" si="709"/>
        <v>죽전1동</v>
      </c>
      <c r="S2001" s="24" t="str">
        <f t="shared" si="715"/>
        <v>죽전36통</v>
      </c>
      <c r="T2001" s="24" t="str">
        <f t="shared" si="716"/>
        <v>(죽전동)</v>
      </c>
      <c r="U2001" s="24" t="str">
        <f t="shared" si="710"/>
        <v>죽전</v>
      </c>
      <c r="V2001" s="25">
        <f t="shared" si="717"/>
        <v>36</v>
      </c>
      <c r="W2001" s="25">
        <f t="shared" si="711"/>
        <v>3</v>
      </c>
      <c r="X2001" s="3"/>
      <c r="Y2001" s="3"/>
      <c r="Z2001" s="3" t="s">
        <v>67</v>
      </c>
      <c r="AA2001" s="3" t="s">
        <v>2101</v>
      </c>
      <c r="AB2001" s="5"/>
      <c r="AC2001" s="5"/>
      <c r="AD2001" s="5"/>
      <c r="AE2001" s="5"/>
      <c r="AF2001" s="5"/>
      <c r="AG2001" s="5"/>
    </row>
    <row r="2002" spans="1:33" ht="15.95" customHeight="1" x14ac:dyDescent="0.3">
      <c r="A2002" s="22" t="b">
        <f t="shared" si="697"/>
        <v>0</v>
      </c>
      <c r="B2002" s="22" t="b">
        <f t="shared" si="698"/>
        <v>0</v>
      </c>
      <c r="C2002" s="22" t="b">
        <f t="shared" si="699"/>
        <v>0</v>
      </c>
      <c r="D2002" s="22" t="b">
        <f t="shared" si="700"/>
        <v>0</v>
      </c>
      <c r="E2002" s="22" t="b">
        <f t="shared" si="701"/>
        <v>0</v>
      </c>
      <c r="F2002" s="52" t="b">
        <f t="shared" si="712"/>
        <v>0</v>
      </c>
      <c r="G2002" s="22" t="b">
        <f t="shared" si="696"/>
        <v>0</v>
      </c>
      <c r="H2002" s="22" t="b">
        <f t="shared" si="702"/>
        <v>0</v>
      </c>
      <c r="I2002" s="22" t="b">
        <f t="shared" si="713"/>
        <v>0</v>
      </c>
      <c r="J2002" s="22" t="b">
        <f t="shared" si="703"/>
        <v>0</v>
      </c>
      <c r="K2002" s="3" t="str">
        <f t="shared" si="704"/>
        <v/>
      </c>
      <c r="L2002" s="3" t="str">
        <f t="shared" si="705"/>
        <v/>
      </c>
      <c r="M2002" s="3" t="str">
        <f t="shared" si="706"/>
        <v/>
      </c>
      <c r="N2002" s="54" t="str">
        <f t="shared" si="714"/>
        <v/>
      </c>
      <c r="O2002" s="3" t="str">
        <f t="shared" si="707"/>
        <v/>
      </c>
      <c r="P2002" s="19" t="str">
        <f t="shared" si="708"/>
        <v/>
      </c>
      <c r="Q2002" s="23">
        <f>_xlfn.XLOOKUP(R2002,summary!C1:C37,summary!B1:B37)</f>
        <v>0</v>
      </c>
      <c r="R2002" s="24" t="str">
        <f t="shared" si="709"/>
        <v>죽전1동</v>
      </c>
      <c r="S2002" s="24" t="str">
        <f t="shared" si="715"/>
        <v>죽전36통</v>
      </c>
      <c r="T2002" s="24" t="str">
        <f t="shared" si="716"/>
        <v>(죽전동)</v>
      </c>
      <c r="U2002" s="24" t="str">
        <f t="shared" si="710"/>
        <v>죽전</v>
      </c>
      <c r="V2002" s="25">
        <f t="shared" si="717"/>
        <v>36</v>
      </c>
      <c r="W2002" s="25">
        <f t="shared" si="711"/>
        <v>4</v>
      </c>
      <c r="X2002" s="3"/>
      <c r="Y2002" s="3"/>
      <c r="Z2002" s="3" t="s">
        <v>73</v>
      </c>
      <c r="AA2002" s="3" t="s">
        <v>2102</v>
      </c>
      <c r="AB2002" s="5"/>
      <c r="AC2002" s="5"/>
      <c r="AD2002" s="5"/>
      <c r="AE2002" s="5"/>
      <c r="AF2002" s="5"/>
      <c r="AG2002" s="5"/>
    </row>
    <row r="2003" spans="1:33" ht="15.95" customHeight="1" x14ac:dyDescent="0.3">
      <c r="A2003" s="22" t="b">
        <f t="shared" si="697"/>
        <v>0</v>
      </c>
      <c r="B2003" s="22" t="b">
        <f t="shared" si="698"/>
        <v>0</v>
      </c>
      <c r="C2003" s="22" t="b">
        <f t="shared" si="699"/>
        <v>0</v>
      </c>
      <c r="D2003" s="22" t="b">
        <f t="shared" si="700"/>
        <v>0</v>
      </c>
      <c r="E2003" s="22" t="b">
        <f t="shared" si="701"/>
        <v>0</v>
      </c>
      <c r="F2003" s="52" t="b">
        <f t="shared" si="712"/>
        <v>0</v>
      </c>
      <c r="G2003" s="22" t="b">
        <f t="shared" si="696"/>
        <v>0</v>
      </c>
      <c r="H2003" s="22" t="b">
        <f t="shared" si="702"/>
        <v>0</v>
      </c>
      <c r="I2003" s="22" t="b">
        <f t="shared" si="713"/>
        <v>0</v>
      </c>
      <c r="J2003" s="22" t="b">
        <f t="shared" si="703"/>
        <v>0</v>
      </c>
      <c r="K2003" s="3" t="str">
        <f t="shared" si="704"/>
        <v/>
      </c>
      <c r="L2003" s="3" t="str">
        <f t="shared" si="705"/>
        <v/>
      </c>
      <c r="M2003" s="3" t="str">
        <f t="shared" si="706"/>
        <v/>
      </c>
      <c r="N2003" s="54" t="str">
        <f t="shared" si="714"/>
        <v/>
      </c>
      <c r="O2003" s="3" t="str">
        <f t="shared" si="707"/>
        <v/>
      </c>
      <c r="P2003" s="19" t="str">
        <f t="shared" si="708"/>
        <v/>
      </c>
      <c r="Q2003" s="23">
        <f>_xlfn.XLOOKUP(R2003,summary!C1:C37,summary!B1:B37)</f>
        <v>0</v>
      </c>
      <c r="R2003" s="24" t="str">
        <f t="shared" si="709"/>
        <v>죽전1동</v>
      </c>
      <c r="S2003" s="24" t="str">
        <f t="shared" si="715"/>
        <v>죽전36통</v>
      </c>
      <c r="T2003" s="24" t="str">
        <f t="shared" si="716"/>
        <v>(죽전동)</v>
      </c>
      <c r="U2003" s="24" t="str">
        <f t="shared" si="710"/>
        <v>죽전</v>
      </c>
      <c r="V2003" s="25">
        <f t="shared" si="717"/>
        <v>36</v>
      </c>
      <c r="W2003" s="25">
        <f t="shared" si="711"/>
        <v>5</v>
      </c>
      <c r="X2003" s="5"/>
      <c r="Y2003" s="3"/>
      <c r="Z2003" s="3" t="s">
        <v>87</v>
      </c>
      <c r="AA2003" s="3" t="s">
        <v>2103</v>
      </c>
      <c r="AB2003" s="5"/>
      <c r="AC2003" s="5"/>
      <c r="AD2003" s="5"/>
      <c r="AE2003" s="5"/>
      <c r="AF2003" s="5"/>
      <c r="AG2003" s="5"/>
    </row>
    <row r="2004" spans="1:33" ht="15.95" customHeight="1" x14ac:dyDescent="0.3">
      <c r="A2004" s="22" t="b">
        <f t="shared" si="697"/>
        <v>0</v>
      </c>
      <c r="B2004" s="22" t="b">
        <f t="shared" si="698"/>
        <v>0</v>
      </c>
      <c r="C2004" s="22" t="b">
        <f t="shared" si="699"/>
        <v>0</v>
      </c>
      <c r="D2004" s="22" t="b">
        <f t="shared" si="700"/>
        <v>0</v>
      </c>
      <c r="E2004" s="22" t="b">
        <f t="shared" si="701"/>
        <v>0</v>
      </c>
      <c r="F2004" s="52" t="b">
        <f t="shared" si="712"/>
        <v>0</v>
      </c>
      <c r="G2004" s="22" t="b">
        <f t="shared" si="696"/>
        <v>0</v>
      </c>
      <c r="H2004" s="22" t="b">
        <f t="shared" si="702"/>
        <v>0</v>
      </c>
      <c r="I2004" s="22" t="b">
        <f t="shared" si="713"/>
        <v>0</v>
      </c>
      <c r="J2004" s="22" t="b">
        <f t="shared" si="703"/>
        <v>0</v>
      </c>
      <c r="K2004" s="3" t="str">
        <f t="shared" si="704"/>
        <v/>
      </c>
      <c r="L2004" s="3" t="str">
        <f t="shared" si="705"/>
        <v/>
      </c>
      <c r="M2004" s="3" t="str">
        <f t="shared" si="706"/>
        <v/>
      </c>
      <c r="N2004" s="54" t="str">
        <f t="shared" si="714"/>
        <v/>
      </c>
      <c r="O2004" s="3" t="str">
        <f t="shared" si="707"/>
        <v/>
      </c>
      <c r="P2004" s="19" t="str">
        <f t="shared" si="708"/>
        <v/>
      </c>
      <c r="Q2004" s="23">
        <f>_xlfn.XLOOKUP(R2004,summary!C1:C37,summary!B1:B37)</f>
        <v>0</v>
      </c>
      <c r="R2004" s="24" t="str">
        <f t="shared" si="709"/>
        <v>죽전1동</v>
      </c>
      <c r="S2004" s="24" t="str">
        <f t="shared" si="715"/>
        <v>죽전36통</v>
      </c>
      <c r="T2004" s="24" t="str">
        <f t="shared" si="716"/>
        <v>(죽전동)</v>
      </c>
      <c r="U2004" s="24" t="str">
        <f t="shared" si="710"/>
        <v>죽전</v>
      </c>
      <c r="V2004" s="25">
        <f t="shared" si="717"/>
        <v>36</v>
      </c>
      <c r="W2004" s="25">
        <f t="shared" si="711"/>
        <v>6</v>
      </c>
      <c r="X2004" s="5"/>
      <c r="Y2004" s="5"/>
      <c r="Z2004" s="3" t="s">
        <v>89</v>
      </c>
      <c r="AA2004" s="3" t="s">
        <v>2104</v>
      </c>
      <c r="AB2004" s="5"/>
      <c r="AC2004" s="5"/>
      <c r="AD2004" s="5"/>
      <c r="AE2004" s="5"/>
      <c r="AF2004" s="5"/>
      <c r="AG2004" s="5"/>
    </row>
    <row r="2005" spans="1:33" ht="15.95" customHeight="1" x14ac:dyDescent="0.3">
      <c r="A2005" s="22" t="b">
        <f t="shared" si="697"/>
        <v>0</v>
      </c>
      <c r="B2005" s="22" t="b">
        <f t="shared" si="698"/>
        <v>0</v>
      </c>
      <c r="C2005" s="22" t="b">
        <f t="shared" si="699"/>
        <v>0</v>
      </c>
      <c r="D2005" s="22" t="b">
        <f t="shared" si="700"/>
        <v>0</v>
      </c>
      <c r="E2005" s="22" t="b">
        <f t="shared" si="701"/>
        <v>0</v>
      </c>
      <c r="F2005" s="52" t="b">
        <f t="shared" si="712"/>
        <v>0</v>
      </c>
      <c r="G2005" s="22" t="b">
        <f t="shared" si="696"/>
        <v>0</v>
      </c>
      <c r="H2005" s="22" t="b">
        <f t="shared" si="702"/>
        <v>0</v>
      </c>
      <c r="I2005" s="22" t="b">
        <f t="shared" si="713"/>
        <v>0</v>
      </c>
      <c r="J2005" s="22" t="b">
        <f t="shared" si="703"/>
        <v>0</v>
      </c>
      <c r="K2005" s="3" t="str">
        <f t="shared" si="704"/>
        <v/>
      </c>
      <c r="L2005" s="3" t="str">
        <f t="shared" si="705"/>
        <v/>
      </c>
      <c r="M2005" s="3" t="str">
        <f t="shared" si="706"/>
        <v/>
      </c>
      <c r="N2005" s="54" t="str">
        <f t="shared" si="714"/>
        <v/>
      </c>
      <c r="O2005" s="3" t="str">
        <f t="shared" si="707"/>
        <v/>
      </c>
      <c r="P2005" s="19" t="str">
        <f t="shared" si="708"/>
        <v/>
      </c>
      <c r="Q2005" s="23">
        <f>_xlfn.XLOOKUP(R2005,summary!C1:C37,summary!B1:B37)</f>
        <v>0</v>
      </c>
      <c r="R2005" s="24" t="str">
        <f t="shared" si="709"/>
        <v>죽전1동</v>
      </c>
      <c r="S2005" s="24" t="str">
        <f t="shared" si="715"/>
        <v>죽전36통</v>
      </c>
      <c r="T2005" s="24" t="str">
        <f t="shared" si="716"/>
        <v>(죽전동)</v>
      </c>
      <c r="U2005" s="24" t="str">
        <f t="shared" si="710"/>
        <v>죽전</v>
      </c>
      <c r="V2005" s="25">
        <f t="shared" si="717"/>
        <v>36</v>
      </c>
      <c r="W2005" s="25">
        <f t="shared" si="711"/>
        <v>7</v>
      </c>
      <c r="X2005" s="5"/>
      <c r="Y2005" s="5"/>
      <c r="Z2005" s="3" t="s">
        <v>91</v>
      </c>
      <c r="AA2005" s="3" t="s">
        <v>2105</v>
      </c>
      <c r="AB2005" s="5"/>
      <c r="AC2005" s="5"/>
      <c r="AD2005" s="5"/>
      <c r="AE2005" s="5"/>
      <c r="AF2005" s="5"/>
      <c r="AG2005" s="5"/>
    </row>
    <row r="2006" spans="1:33" ht="15.95" customHeight="1" x14ac:dyDescent="0.3">
      <c r="A2006" s="22" t="b">
        <f t="shared" si="697"/>
        <v>0</v>
      </c>
      <c r="B2006" s="22" t="b">
        <f t="shared" si="698"/>
        <v>0</v>
      </c>
      <c r="C2006" s="22" t="b">
        <f t="shared" si="699"/>
        <v>0</v>
      </c>
      <c r="D2006" s="22" t="b">
        <f t="shared" si="700"/>
        <v>0</v>
      </c>
      <c r="E2006" s="22" t="b">
        <f t="shared" si="701"/>
        <v>0</v>
      </c>
      <c r="F2006" s="52" t="b">
        <f t="shared" si="712"/>
        <v>0</v>
      </c>
      <c r="G2006" s="22" t="b">
        <f t="shared" si="696"/>
        <v>0</v>
      </c>
      <c r="H2006" s="22" t="b">
        <f t="shared" si="702"/>
        <v>0</v>
      </c>
      <c r="I2006" s="22" t="b">
        <f t="shared" si="713"/>
        <v>0</v>
      </c>
      <c r="J2006" s="22" t="b">
        <f t="shared" si="703"/>
        <v>0</v>
      </c>
      <c r="K2006" s="3" t="str">
        <f t="shared" si="704"/>
        <v/>
      </c>
      <c r="L2006" s="3" t="str">
        <f t="shared" si="705"/>
        <v/>
      </c>
      <c r="M2006" s="3" t="str">
        <f t="shared" si="706"/>
        <v/>
      </c>
      <c r="N2006" s="54" t="str">
        <f t="shared" si="714"/>
        <v/>
      </c>
      <c r="O2006" s="3" t="str">
        <f t="shared" si="707"/>
        <v/>
      </c>
      <c r="P2006" s="19" t="str">
        <f t="shared" si="708"/>
        <v/>
      </c>
      <c r="Q2006" s="23">
        <f>_xlfn.XLOOKUP(R2006,summary!C1:C37,summary!B1:B37)</f>
        <v>0</v>
      </c>
      <c r="R2006" s="24" t="str">
        <f t="shared" si="709"/>
        <v>죽전1동</v>
      </c>
      <c r="S2006" s="24" t="str">
        <f t="shared" si="715"/>
        <v>죽전36통</v>
      </c>
      <c r="T2006" s="24" t="str">
        <f t="shared" si="716"/>
        <v>(죽전동)</v>
      </c>
      <c r="U2006" s="24" t="str">
        <f t="shared" si="710"/>
        <v>죽전</v>
      </c>
      <c r="V2006" s="25">
        <f t="shared" si="717"/>
        <v>36</v>
      </c>
      <c r="W2006" s="25">
        <f t="shared" si="711"/>
        <v>8</v>
      </c>
      <c r="X2006" s="5"/>
      <c r="Y2006" s="5"/>
      <c r="Z2006" s="3" t="s">
        <v>93</v>
      </c>
      <c r="AA2006" s="3" t="s">
        <v>2106</v>
      </c>
      <c r="AB2006" s="5"/>
      <c r="AC2006" s="5"/>
      <c r="AD2006" s="5"/>
      <c r="AE2006" s="5"/>
      <c r="AF2006" s="5"/>
      <c r="AG2006" s="5"/>
    </row>
    <row r="2007" spans="1:33" ht="15.95" customHeight="1" x14ac:dyDescent="0.3">
      <c r="A2007" s="22" t="b">
        <f t="shared" si="697"/>
        <v>1</v>
      </c>
      <c r="B2007" s="22" t="b">
        <f t="shared" si="698"/>
        <v>0</v>
      </c>
      <c r="C2007" s="22" t="b">
        <f t="shared" si="699"/>
        <v>0</v>
      </c>
      <c r="D2007" s="22" t="b">
        <f t="shared" si="700"/>
        <v>0</v>
      </c>
      <c r="E2007" s="22" t="b">
        <f t="shared" si="701"/>
        <v>0</v>
      </c>
      <c r="F2007" s="52" t="b">
        <f t="shared" si="712"/>
        <v>0</v>
      </c>
      <c r="G2007" s="22" t="b">
        <f t="shared" si="696"/>
        <v>0</v>
      </c>
      <c r="H2007" s="22" t="b">
        <f t="shared" si="702"/>
        <v>0</v>
      </c>
      <c r="I2007" s="22" t="b">
        <f t="shared" si="713"/>
        <v>0</v>
      </c>
      <c r="J2007" s="22" t="b">
        <f t="shared" si="703"/>
        <v>1</v>
      </c>
      <c r="K2007" s="3" t="str">
        <f t="shared" si="704"/>
        <v>죽전37통</v>
      </c>
      <c r="L2007" s="3" t="str">
        <f t="shared" si="705"/>
        <v>37</v>
      </c>
      <c r="M2007" s="3">
        <f t="shared" si="706"/>
        <v>37</v>
      </c>
      <c r="N2007" s="54" t="str">
        <f t="shared" si="714"/>
        <v>죽전</v>
      </c>
      <c r="O2007" s="3" t="str">
        <f t="shared" si="707"/>
        <v/>
      </c>
      <c r="P2007" s="19" t="str">
        <f t="shared" si="708"/>
        <v/>
      </c>
      <c r="Q2007" s="23">
        <f>_xlfn.XLOOKUP(R2007,summary!C1:C37,summary!B1:B37)</f>
        <v>0</v>
      </c>
      <c r="R2007" s="24" t="str">
        <f t="shared" si="709"/>
        <v>죽전1동</v>
      </c>
      <c r="S2007" s="24" t="str">
        <f t="shared" si="715"/>
        <v>죽전37통</v>
      </c>
      <c r="T2007" s="24" t="str">
        <f t="shared" si="716"/>
        <v>(죽전동)</v>
      </c>
      <c r="U2007" s="24" t="str">
        <f t="shared" si="710"/>
        <v>죽전</v>
      </c>
      <c r="V2007" s="25">
        <f t="shared" si="717"/>
        <v>37</v>
      </c>
      <c r="W2007" s="25">
        <f t="shared" si="711"/>
        <v>1</v>
      </c>
      <c r="X2007" s="5"/>
      <c r="Y2007" s="5" t="s">
        <v>2107</v>
      </c>
      <c r="Z2007" s="3" t="s">
        <v>63</v>
      </c>
      <c r="AA2007" s="3" t="s">
        <v>2108</v>
      </c>
      <c r="AB2007" s="5"/>
      <c r="AC2007" s="5"/>
      <c r="AD2007" s="5"/>
      <c r="AE2007" s="5"/>
      <c r="AF2007" s="5"/>
      <c r="AG2007" s="5"/>
    </row>
    <row r="2008" spans="1:33" ht="15.95" customHeight="1" x14ac:dyDescent="0.3">
      <c r="A2008" s="22" t="b">
        <f t="shared" si="697"/>
        <v>1</v>
      </c>
      <c r="B2008" s="22" t="b">
        <f t="shared" si="698"/>
        <v>1</v>
      </c>
      <c r="C2008" s="22" t="b">
        <f t="shared" si="699"/>
        <v>1</v>
      </c>
      <c r="D2008" s="22" t="b">
        <f t="shared" si="700"/>
        <v>1</v>
      </c>
      <c r="E2008" s="22" t="b">
        <f t="shared" si="701"/>
        <v>1</v>
      </c>
      <c r="F2008" s="52" t="b">
        <f t="shared" si="712"/>
        <v>0</v>
      </c>
      <c r="G2008" s="22" t="b">
        <f t="shared" si="696"/>
        <v>0</v>
      </c>
      <c r="H2008" s="22" t="b">
        <f t="shared" si="702"/>
        <v>0</v>
      </c>
      <c r="I2008" s="22" t="b">
        <f t="shared" si="713"/>
        <v>0</v>
      </c>
      <c r="J2008" s="22" t="b">
        <f t="shared" si="703"/>
        <v>0</v>
      </c>
      <c r="K2008" s="3" t="str">
        <f t="shared" si="704"/>
        <v/>
      </c>
      <c r="L2008" s="3" t="str">
        <f t="shared" si="705"/>
        <v/>
      </c>
      <c r="M2008" s="3" t="str">
        <f t="shared" si="706"/>
        <v/>
      </c>
      <c r="N2008" s="54" t="str">
        <f t="shared" si="714"/>
        <v/>
      </c>
      <c r="O2008" s="3" t="str">
        <f t="shared" si="707"/>
        <v/>
      </c>
      <c r="P2008" s="19" t="str">
        <f t="shared" si="708"/>
        <v>(죽전동)</v>
      </c>
      <c r="Q2008" s="23">
        <f>_xlfn.XLOOKUP(R2008,summary!C1:C37,summary!B1:B37)</f>
        <v>0</v>
      </c>
      <c r="R2008" s="24" t="str">
        <f t="shared" si="709"/>
        <v>죽전1동</v>
      </c>
      <c r="S2008" s="24" t="str">
        <f t="shared" si="715"/>
        <v>죽전37통</v>
      </c>
      <c r="T2008" s="24" t="str">
        <f t="shared" si="716"/>
        <v>(죽전동)</v>
      </c>
      <c r="U2008" s="24" t="str">
        <f t="shared" si="710"/>
        <v>죽전</v>
      </c>
      <c r="V2008" s="25">
        <f t="shared" si="717"/>
        <v>37</v>
      </c>
      <c r="W2008" s="25">
        <f t="shared" si="711"/>
        <v>2</v>
      </c>
      <c r="X2008" s="5"/>
      <c r="Y2008" s="5" t="s">
        <v>1782</v>
      </c>
      <c r="Z2008" s="3" t="s">
        <v>65</v>
      </c>
      <c r="AA2008" s="3" t="s">
        <v>2109</v>
      </c>
      <c r="AB2008" s="5"/>
      <c r="AC2008" s="5"/>
      <c r="AD2008" s="5"/>
      <c r="AE2008" s="5"/>
      <c r="AF2008" s="5"/>
      <c r="AG2008" s="5"/>
    </row>
    <row r="2009" spans="1:33" ht="15.95" customHeight="1" x14ac:dyDescent="0.3">
      <c r="A2009" s="22" t="b">
        <f t="shared" si="697"/>
        <v>0</v>
      </c>
      <c r="B2009" s="22" t="b">
        <f t="shared" si="698"/>
        <v>0</v>
      </c>
      <c r="C2009" s="22" t="b">
        <f t="shared" si="699"/>
        <v>0</v>
      </c>
      <c r="D2009" s="22" t="b">
        <f t="shared" si="700"/>
        <v>0</v>
      </c>
      <c r="E2009" s="22" t="b">
        <f t="shared" si="701"/>
        <v>0</v>
      </c>
      <c r="F2009" s="52" t="b">
        <f t="shared" si="712"/>
        <v>0</v>
      </c>
      <c r="G2009" s="22" t="b">
        <f t="shared" si="696"/>
        <v>0</v>
      </c>
      <c r="H2009" s="22" t="b">
        <f t="shared" si="702"/>
        <v>0</v>
      </c>
      <c r="I2009" s="22" t="b">
        <f t="shared" si="713"/>
        <v>0</v>
      </c>
      <c r="J2009" s="22" t="b">
        <f t="shared" si="703"/>
        <v>0</v>
      </c>
      <c r="K2009" s="3" t="str">
        <f t="shared" si="704"/>
        <v/>
      </c>
      <c r="L2009" s="3" t="str">
        <f t="shared" si="705"/>
        <v/>
      </c>
      <c r="M2009" s="3" t="str">
        <f t="shared" si="706"/>
        <v/>
      </c>
      <c r="N2009" s="54" t="str">
        <f t="shared" si="714"/>
        <v/>
      </c>
      <c r="O2009" s="3" t="str">
        <f t="shared" si="707"/>
        <v/>
      </c>
      <c r="P2009" s="19" t="str">
        <f t="shared" si="708"/>
        <v/>
      </c>
      <c r="Q2009" s="23">
        <f>_xlfn.XLOOKUP(R2009,summary!C1:C37,summary!B1:B37)</f>
        <v>0</v>
      </c>
      <c r="R2009" s="24" t="str">
        <f t="shared" si="709"/>
        <v>죽전1동</v>
      </c>
      <c r="S2009" s="24" t="str">
        <f t="shared" si="715"/>
        <v>죽전37통</v>
      </c>
      <c r="T2009" s="24" t="str">
        <f t="shared" si="716"/>
        <v>(죽전동)</v>
      </c>
      <c r="U2009" s="24" t="str">
        <f t="shared" si="710"/>
        <v>죽전</v>
      </c>
      <c r="V2009" s="25">
        <f t="shared" si="717"/>
        <v>37</v>
      </c>
      <c r="W2009" s="25">
        <f t="shared" si="711"/>
        <v>3</v>
      </c>
      <c r="X2009" s="5"/>
      <c r="Y2009" s="5"/>
      <c r="Z2009" s="3" t="s">
        <v>67</v>
      </c>
      <c r="AA2009" s="3" t="s">
        <v>2110</v>
      </c>
      <c r="AB2009" s="5"/>
      <c r="AC2009" s="5"/>
      <c r="AD2009" s="5"/>
      <c r="AE2009" s="5"/>
      <c r="AF2009" s="5"/>
      <c r="AG2009" s="5"/>
    </row>
    <row r="2010" spans="1:33" ht="15.95" customHeight="1" x14ac:dyDescent="0.3">
      <c r="A2010" s="22" t="b">
        <f t="shared" si="697"/>
        <v>0</v>
      </c>
      <c r="B2010" s="22" t="b">
        <f t="shared" si="698"/>
        <v>0</v>
      </c>
      <c r="C2010" s="22" t="b">
        <f t="shared" si="699"/>
        <v>0</v>
      </c>
      <c r="D2010" s="22" t="b">
        <f t="shared" si="700"/>
        <v>0</v>
      </c>
      <c r="E2010" s="22" t="b">
        <f t="shared" si="701"/>
        <v>0</v>
      </c>
      <c r="F2010" s="52" t="b">
        <f t="shared" si="712"/>
        <v>0</v>
      </c>
      <c r="G2010" s="22" t="b">
        <f t="shared" si="696"/>
        <v>0</v>
      </c>
      <c r="H2010" s="22" t="b">
        <f t="shared" si="702"/>
        <v>0</v>
      </c>
      <c r="I2010" s="22" t="b">
        <f t="shared" si="713"/>
        <v>0</v>
      </c>
      <c r="J2010" s="22" t="b">
        <f t="shared" si="703"/>
        <v>0</v>
      </c>
      <c r="K2010" s="3" t="str">
        <f t="shared" si="704"/>
        <v/>
      </c>
      <c r="L2010" s="3" t="str">
        <f t="shared" si="705"/>
        <v/>
      </c>
      <c r="M2010" s="3" t="str">
        <f t="shared" si="706"/>
        <v/>
      </c>
      <c r="N2010" s="54" t="str">
        <f t="shared" si="714"/>
        <v/>
      </c>
      <c r="O2010" s="3" t="str">
        <f t="shared" si="707"/>
        <v/>
      </c>
      <c r="P2010" s="19" t="str">
        <f t="shared" si="708"/>
        <v/>
      </c>
      <c r="Q2010" s="23">
        <f>_xlfn.XLOOKUP(R2010,summary!C1:C37,summary!B1:B37)</f>
        <v>0</v>
      </c>
      <c r="R2010" s="24" t="str">
        <f t="shared" si="709"/>
        <v>죽전1동</v>
      </c>
      <c r="S2010" s="24" t="str">
        <f t="shared" si="715"/>
        <v>죽전37통</v>
      </c>
      <c r="T2010" s="24" t="str">
        <f t="shared" si="716"/>
        <v>(죽전동)</v>
      </c>
      <c r="U2010" s="24" t="str">
        <f t="shared" si="710"/>
        <v>죽전</v>
      </c>
      <c r="V2010" s="25">
        <f t="shared" si="717"/>
        <v>37</v>
      </c>
      <c r="W2010" s="25">
        <f t="shared" si="711"/>
        <v>4</v>
      </c>
      <c r="X2010" s="5"/>
      <c r="Y2010" s="5"/>
      <c r="Z2010" s="3" t="s">
        <v>73</v>
      </c>
      <c r="AA2010" s="3" t="s">
        <v>2111</v>
      </c>
      <c r="AB2010" s="5"/>
      <c r="AC2010" s="5"/>
      <c r="AD2010" s="5"/>
      <c r="AE2010" s="5"/>
      <c r="AF2010" s="5"/>
      <c r="AG2010" s="5"/>
    </row>
    <row r="2011" spans="1:33" ht="15.95" customHeight="1" x14ac:dyDescent="0.3">
      <c r="A2011" s="22" t="b">
        <f t="shared" si="697"/>
        <v>0</v>
      </c>
      <c r="B2011" s="22" t="b">
        <f t="shared" si="698"/>
        <v>0</v>
      </c>
      <c r="C2011" s="22" t="b">
        <f t="shared" si="699"/>
        <v>0</v>
      </c>
      <c r="D2011" s="22" t="b">
        <f t="shared" si="700"/>
        <v>0</v>
      </c>
      <c r="E2011" s="22" t="b">
        <f t="shared" si="701"/>
        <v>0</v>
      </c>
      <c r="F2011" s="52" t="b">
        <f t="shared" si="712"/>
        <v>0</v>
      </c>
      <c r="G2011" s="22" t="b">
        <f t="shared" si="696"/>
        <v>0</v>
      </c>
      <c r="H2011" s="22" t="b">
        <f t="shared" si="702"/>
        <v>0</v>
      </c>
      <c r="I2011" s="22" t="b">
        <f t="shared" si="713"/>
        <v>0</v>
      </c>
      <c r="J2011" s="22" t="b">
        <f t="shared" si="703"/>
        <v>0</v>
      </c>
      <c r="K2011" s="3" t="str">
        <f t="shared" si="704"/>
        <v/>
      </c>
      <c r="L2011" s="3" t="str">
        <f t="shared" si="705"/>
        <v/>
      </c>
      <c r="M2011" s="3" t="str">
        <f t="shared" si="706"/>
        <v/>
      </c>
      <c r="N2011" s="54" t="str">
        <f t="shared" si="714"/>
        <v/>
      </c>
      <c r="O2011" s="3" t="str">
        <f t="shared" si="707"/>
        <v/>
      </c>
      <c r="P2011" s="19" t="str">
        <f t="shared" si="708"/>
        <v/>
      </c>
      <c r="Q2011" s="23">
        <f>_xlfn.XLOOKUP(R2011,summary!C1:C37,summary!B1:B37)</f>
        <v>0</v>
      </c>
      <c r="R2011" s="24" t="str">
        <f t="shared" si="709"/>
        <v>죽전1동</v>
      </c>
      <c r="S2011" s="24" t="str">
        <f t="shared" si="715"/>
        <v>죽전37통</v>
      </c>
      <c r="T2011" s="24" t="str">
        <f t="shared" si="716"/>
        <v>(죽전동)</v>
      </c>
      <c r="U2011" s="24" t="str">
        <f t="shared" si="710"/>
        <v>죽전</v>
      </c>
      <c r="V2011" s="25">
        <f t="shared" si="717"/>
        <v>37</v>
      </c>
      <c r="W2011" s="25">
        <f t="shared" si="711"/>
        <v>5</v>
      </c>
      <c r="X2011" s="5"/>
      <c r="Y2011" s="5"/>
      <c r="Z2011" s="3" t="s">
        <v>87</v>
      </c>
      <c r="AA2011" s="3" t="s">
        <v>2112</v>
      </c>
      <c r="AB2011" s="5"/>
      <c r="AC2011" s="5"/>
      <c r="AD2011" s="5"/>
      <c r="AE2011" s="5"/>
      <c r="AF2011" s="5"/>
      <c r="AG2011" s="5"/>
    </row>
    <row r="2012" spans="1:33" ht="15.95" customHeight="1" x14ac:dyDescent="0.3">
      <c r="A2012" s="22" t="b">
        <f t="shared" si="697"/>
        <v>0</v>
      </c>
      <c r="B2012" s="22" t="b">
        <f t="shared" si="698"/>
        <v>0</v>
      </c>
      <c r="C2012" s="22" t="b">
        <f t="shared" si="699"/>
        <v>0</v>
      </c>
      <c r="D2012" s="22" t="b">
        <f t="shared" si="700"/>
        <v>0</v>
      </c>
      <c r="E2012" s="22" t="b">
        <f t="shared" si="701"/>
        <v>0</v>
      </c>
      <c r="F2012" s="52" t="b">
        <f t="shared" si="712"/>
        <v>0</v>
      </c>
      <c r="G2012" s="22" t="b">
        <f t="shared" si="696"/>
        <v>0</v>
      </c>
      <c r="H2012" s="22" t="b">
        <f t="shared" si="702"/>
        <v>0</v>
      </c>
      <c r="I2012" s="22" t="b">
        <f t="shared" si="713"/>
        <v>0</v>
      </c>
      <c r="J2012" s="22" t="b">
        <f t="shared" si="703"/>
        <v>0</v>
      </c>
      <c r="K2012" s="3" t="str">
        <f t="shared" si="704"/>
        <v/>
      </c>
      <c r="L2012" s="3" t="str">
        <f t="shared" si="705"/>
        <v/>
      </c>
      <c r="M2012" s="3" t="str">
        <f t="shared" si="706"/>
        <v/>
      </c>
      <c r="N2012" s="54" t="str">
        <f t="shared" si="714"/>
        <v/>
      </c>
      <c r="O2012" s="3" t="str">
        <f t="shared" si="707"/>
        <v/>
      </c>
      <c r="P2012" s="19" t="str">
        <f t="shared" si="708"/>
        <v/>
      </c>
      <c r="Q2012" s="23">
        <f>_xlfn.XLOOKUP(R2012,summary!C1:C37,summary!B1:B37)</f>
        <v>0</v>
      </c>
      <c r="R2012" s="24" t="str">
        <f t="shared" si="709"/>
        <v>죽전1동</v>
      </c>
      <c r="S2012" s="24" t="str">
        <f t="shared" si="715"/>
        <v>죽전37통</v>
      </c>
      <c r="T2012" s="24" t="str">
        <f t="shared" si="716"/>
        <v>(죽전동)</v>
      </c>
      <c r="U2012" s="25" t="str">
        <f t="shared" si="710"/>
        <v>죽전</v>
      </c>
      <c r="V2012" s="25">
        <f t="shared" si="717"/>
        <v>37</v>
      </c>
      <c r="W2012" s="25">
        <f t="shared" si="711"/>
        <v>6</v>
      </c>
      <c r="X2012" s="5"/>
      <c r="Y2012" s="3"/>
      <c r="Z2012" s="3" t="s">
        <v>89</v>
      </c>
      <c r="AA2012" s="3" t="s">
        <v>2113</v>
      </c>
      <c r="AB2012" s="5"/>
      <c r="AC2012" s="5"/>
      <c r="AD2012" s="5"/>
      <c r="AE2012" s="5"/>
      <c r="AF2012" s="5"/>
      <c r="AG2012" s="5"/>
    </row>
    <row r="2013" spans="1:33" ht="15.95" customHeight="1" x14ac:dyDescent="0.3">
      <c r="A2013" s="22" t="b">
        <f t="shared" si="697"/>
        <v>0</v>
      </c>
      <c r="B2013" s="22" t="b">
        <f t="shared" si="698"/>
        <v>0</v>
      </c>
      <c r="C2013" s="22" t="b">
        <f t="shared" si="699"/>
        <v>0</v>
      </c>
      <c r="D2013" s="22" t="b">
        <f t="shared" si="700"/>
        <v>0</v>
      </c>
      <c r="E2013" s="22" t="b">
        <f t="shared" si="701"/>
        <v>0</v>
      </c>
      <c r="F2013" s="52" t="b">
        <f t="shared" si="712"/>
        <v>0</v>
      </c>
      <c r="G2013" s="22" t="b">
        <f t="shared" si="696"/>
        <v>0</v>
      </c>
      <c r="H2013" s="22" t="b">
        <f t="shared" si="702"/>
        <v>0</v>
      </c>
      <c r="I2013" s="22" t="b">
        <f t="shared" si="713"/>
        <v>0</v>
      </c>
      <c r="J2013" s="22" t="b">
        <f t="shared" si="703"/>
        <v>0</v>
      </c>
      <c r="K2013" s="3" t="str">
        <f t="shared" si="704"/>
        <v/>
      </c>
      <c r="L2013" s="3" t="str">
        <f t="shared" si="705"/>
        <v/>
      </c>
      <c r="M2013" s="22" t="str">
        <f t="shared" si="706"/>
        <v/>
      </c>
      <c r="N2013" s="54" t="str">
        <f t="shared" si="714"/>
        <v/>
      </c>
      <c r="O2013" s="3" t="str">
        <f t="shared" si="707"/>
        <v/>
      </c>
      <c r="P2013" s="19" t="str">
        <f t="shared" si="708"/>
        <v/>
      </c>
      <c r="Q2013" s="23">
        <f>_xlfn.XLOOKUP(R2013,summary!C1:C37,summary!B1:B37)</f>
        <v>0</v>
      </c>
      <c r="R2013" s="24" t="str">
        <f t="shared" si="709"/>
        <v>죽전1동</v>
      </c>
      <c r="S2013" s="24" t="str">
        <f t="shared" si="715"/>
        <v>죽전37통</v>
      </c>
      <c r="T2013" s="24" t="str">
        <f t="shared" si="716"/>
        <v>(죽전동)</v>
      </c>
      <c r="U2013" s="24" t="str">
        <f t="shared" si="710"/>
        <v>죽전</v>
      </c>
      <c r="V2013" s="25">
        <f t="shared" si="717"/>
        <v>37</v>
      </c>
      <c r="W2013" s="25">
        <f t="shared" si="711"/>
        <v>7</v>
      </c>
      <c r="X2013" s="5"/>
      <c r="Y2013" s="3"/>
      <c r="Z2013" s="3" t="s">
        <v>91</v>
      </c>
      <c r="AA2013" s="3" t="s">
        <v>2114</v>
      </c>
      <c r="AB2013" s="5"/>
      <c r="AC2013" s="5"/>
      <c r="AD2013" s="5"/>
      <c r="AE2013" s="5"/>
      <c r="AF2013" s="5"/>
      <c r="AG2013" s="5"/>
    </row>
    <row r="2014" spans="1:33" ht="15.95" customHeight="1" x14ac:dyDescent="0.3">
      <c r="A2014" s="22" t="b">
        <f t="shared" si="697"/>
        <v>1</v>
      </c>
      <c r="B2014" s="22" t="b">
        <f t="shared" si="698"/>
        <v>0</v>
      </c>
      <c r="C2014" s="22" t="b">
        <f t="shared" si="699"/>
        <v>0</v>
      </c>
      <c r="D2014" s="22" t="b">
        <f t="shared" si="700"/>
        <v>0</v>
      </c>
      <c r="E2014" s="22" t="b">
        <f t="shared" si="701"/>
        <v>0</v>
      </c>
      <c r="F2014" s="52" t="b">
        <f t="shared" si="712"/>
        <v>0</v>
      </c>
      <c r="G2014" s="22" t="b">
        <f t="shared" ref="G2014:G2077" si="718">AND(B2014,F2014)</f>
        <v>0</v>
      </c>
      <c r="H2014" s="22" t="b">
        <f t="shared" si="702"/>
        <v>0</v>
      </c>
      <c r="I2014" s="22" t="b">
        <f t="shared" si="713"/>
        <v>0</v>
      </c>
      <c r="J2014" s="22" t="b">
        <f t="shared" si="703"/>
        <v>1</v>
      </c>
      <c r="K2014" s="3" t="str">
        <f t="shared" si="704"/>
        <v/>
      </c>
      <c r="L2014" s="3" t="str">
        <f t="shared" si="705"/>
        <v/>
      </c>
      <c r="M2014" s="3" t="str">
        <f t="shared" si="706"/>
        <v/>
      </c>
      <c r="N2014" s="54" t="str">
        <f t="shared" si="714"/>
        <v/>
      </c>
      <c r="O2014" s="3" t="str">
        <f t="shared" si="707"/>
        <v/>
      </c>
      <c r="P2014" s="19" t="str">
        <f t="shared" si="708"/>
        <v/>
      </c>
      <c r="Q2014" s="23" t="e">
        <f>_xlfn.XLOOKUP(R2014,summary!C1:C37,summary!B1:B37)</f>
        <v>#N/A</v>
      </c>
      <c r="R2014" s="24" t="str">
        <f t="shared" si="709"/>
        <v>읍 면 동</v>
      </c>
      <c r="S2014" s="24" t="str">
        <f t="shared" si="715"/>
        <v>통 리 명</v>
      </c>
      <c r="T2014" s="24" t="str">
        <f t="shared" si="716"/>
        <v/>
      </c>
      <c r="U2014" s="24" t="str">
        <f t="shared" si="710"/>
        <v/>
      </c>
      <c r="V2014" s="25" t="str">
        <f t="shared" si="717"/>
        <v/>
      </c>
      <c r="W2014" s="25" t="str">
        <f t="shared" si="711"/>
        <v/>
      </c>
      <c r="X2014" s="5" t="s">
        <v>121</v>
      </c>
      <c r="Y2014" s="5" t="s">
        <v>122</v>
      </c>
      <c r="Z2014" s="3" t="s">
        <v>59</v>
      </c>
      <c r="AA2014" s="3" t="s">
        <v>2628</v>
      </c>
      <c r="AB2014" s="5"/>
      <c r="AC2014" s="5"/>
      <c r="AD2014" s="5"/>
      <c r="AE2014" s="5"/>
      <c r="AF2014" s="5"/>
      <c r="AG2014" s="5"/>
    </row>
    <row r="2015" spans="1:33" ht="15.95" customHeight="1" x14ac:dyDescent="0.3">
      <c r="A2015" s="22" t="b">
        <f t="shared" si="697"/>
        <v>1</v>
      </c>
      <c r="B2015" s="22" t="b">
        <f t="shared" si="698"/>
        <v>0</v>
      </c>
      <c r="C2015" s="22" t="b">
        <f t="shared" si="699"/>
        <v>0</v>
      </c>
      <c r="D2015" s="22" t="b">
        <f t="shared" si="700"/>
        <v>0</v>
      </c>
      <c r="E2015" s="22" t="b">
        <f t="shared" si="701"/>
        <v>0</v>
      </c>
      <c r="F2015" s="52" t="b">
        <f t="shared" si="712"/>
        <v>0</v>
      </c>
      <c r="G2015" s="22" t="b">
        <f t="shared" si="718"/>
        <v>0</v>
      </c>
      <c r="H2015" s="22" t="b">
        <f t="shared" si="702"/>
        <v>0</v>
      </c>
      <c r="I2015" s="22" t="b">
        <f t="shared" si="713"/>
        <v>0</v>
      </c>
      <c r="J2015" s="22" t="b">
        <f t="shared" si="703"/>
        <v>1</v>
      </c>
      <c r="K2015" s="3" t="str">
        <f t="shared" si="704"/>
        <v>죽전38통</v>
      </c>
      <c r="L2015" s="3" t="str">
        <f t="shared" si="705"/>
        <v>38</v>
      </c>
      <c r="M2015" s="3">
        <f t="shared" si="706"/>
        <v>38</v>
      </c>
      <c r="N2015" s="54" t="str">
        <f t="shared" si="714"/>
        <v>죽전</v>
      </c>
      <c r="O2015" s="3" t="str">
        <f t="shared" si="707"/>
        <v/>
      </c>
      <c r="P2015" s="19" t="str">
        <f t="shared" si="708"/>
        <v/>
      </c>
      <c r="Q2015" s="23">
        <f>_xlfn.XLOOKUP(R2015,summary!C1:C37,summary!B1:B37)</f>
        <v>0</v>
      </c>
      <c r="R2015" s="24" t="str">
        <f t="shared" si="709"/>
        <v>죽전1동</v>
      </c>
      <c r="S2015" s="24" t="str">
        <f t="shared" si="715"/>
        <v>죽전38통</v>
      </c>
      <c r="T2015" s="24" t="str">
        <f t="shared" si="716"/>
        <v>(죽전동)</v>
      </c>
      <c r="U2015" s="24" t="str">
        <f t="shared" si="710"/>
        <v>죽전</v>
      </c>
      <c r="V2015" s="25">
        <f t="shared" si="717"/>
        <v>38</v>
      </c>
      <c r="W2015" s="25">
        <f t="shared" si="711"/>
        <v>1</v>
      </c>
      <c r="X2015" s="5" t="s">
        <v>30</v>
      </c>
      <c r="Y2015" s="5" t="s">
        <v>2115</v>
      </c>
      <c r="Z2015" s="3" t="s">
        <v>63</v>
      </c>
      <c r="AA2015" s="3" t="s">
        <v>2116</v>
      </c>
      <c r="AB2015" s="5"/>
      <c r="AC2015" s="5"/>
      <c r="AD2015" s="5"/>
      <c r="AE2015" s="5"/>
      <c r="AF2015" s="5"/>
      <c r="AG2015" s="5"/>
    </row>
    <row r="2016" spans="1:33" ht="15.95" customHeight="1" x14ac:dyDescent="0.3">
      <c r="A2016" s="22" t="b">
        <f t="shared" si="697"/>
        <v>1</v>
      </c>
      <c r="B2016" s="22" t="b">
        <f t="shared" si="698"/>
        <v>1</v>
      </c>
      <c r="C2016" s="22" t="b">
        <f t="shared" si="699"/>
        <v>1</v>
      </c>
      <c r="D2016" s="22" t="b">
        <f t="shared" si="700"/>
        <v>1</v>
      </c>
      <c r="E2016" s="22" t="b">
        <f t="shared" si="701"/>
        <v>1</v>
      </c>
      <c r="F2016" s="52" t="b">
        <f t="shared" si="712"/>
        <v>0</v>
      </c>
      <c r="G2016" s="22" t="b">
        <f t="shared" si="718"/>
        <v>0</v>
      </c>
      <c r="H2016" s="22" t="b">
        <f t="shared" si="702"/>
        <v>0</v>
      </c>
      <c r="I2016" s="22" t="b">
        <f t="shared" si="713"/>
        <v>0</v>
      </c>
      <c r="J2016" s="22" t="b">
        <f t="shared" si="703"/>
        <v>0</v>
      </c>
      <c r="K2016" s="3" t="str">
        <f t="shared" si="704"/>
        <v/>
      </c>
      <c r="L2016" s="3" t="str">
        <f t="shared" si="705"/>
        <v/>
      </c>
      <c r="M2016" s="3" t="str">
        <f t="shared" si="706"/>
        <v/>
      </c>
      <c r="N2016" s="54" t="str">
        <f t="shared" si="714"/>
        <v/>
      </c>
      <c r="O2016" s="3" t="str">
        <f t="shared" si="707"/>
        <v/>
      </c>
      <c r="P2016" s="19" t="str">
        <f t="shared" si="708"/>
        <v>(죽전동)</v>
      </c>
      <c r="Q2016" s="23">
        <f>_xlfn.XLOOKUP(R2016,summary!C1:C37,summary!B1:B37)</f>
        <v>0</v>
      </c>
      <c r="R2016" s="24" t="str">
        <f t="shared" si="709"/>
        <v>죽전1동</v>
      </c>
      <c r="S2016" s="24" t="str">
        <f t="shared" si="715"/>
        <v>죽전38통</v>
      </c>
      <c r="T2016" s="24" t="str">
        <f t="shared" si="716"/>
        <v>(죽전동)</v>
      </c>
      <c r="U2016" s="24" t="str">
        <f t="shared" si="710"/>
        <v>죽전</v>
      </c>
      <c r="V2016" s="25">
        <f t="shared" si="717"/>
        <v>38</v>
      </c>
      <c r="W2016" s="25">
        <f t="shared" si="711"/>
        <v>2</v>
      </c>
      <c r="X2016" s="5"/>
      <c r="Y2016" s="5" t="s">
        <v>1782</v>
      </c>
      <c r="Z2016" s="3" t="s">
        <v>65</v>
      </c>
      <c r="AA2016" s="3" t="s">
        <v>2117</v>
      </c>
      <c r="AB2016" s="5"/>
      <c r="AC2016" s="5"/>
      <c r="AD2016" s="5"/>
      <c r="AE2016" s="5"/>
      <c r="AF2016" s="5"/>
      <c r="AG2016" s="5"/>
    </row>
    <row r="2017" spans="1:33" ht="15.95" customHeight="1" x14ac:dyDescent="0.3">
      <c r="A2017" s="22" t="b">
        <f t="shared" si="697"/>
        <v>0</v>
      </c>
      <c r="B2017" s="22" t="b">
        <f t="shared" si="698"/>
        <v>0</v>
      </c>
      <c r="C2017" s="22" t="b">
        <f t="shared" si="699"/>
        <v>0</v>
      </c>
      <c r="D2017" s="22" t="b">
        <f t="shared" si="700"/>
        <v>0</v>
      </c>
      <c r="E2017" s="22" t="b">
        <f t="shared" si="701"/>
        <v>0</v>
      </c>
      <c r="F2017" s="52" t="b">
        <f t="shared" si="712"/>
        <v>0</v>
      </c>
      <c r="G2017" s="22" t="b">
        <f t="shared" si="718"/>
        <v>0</v>
      </c>
      <c r="H2017" s="22" t="b">
        <f t="shared" si="702"/>
        <v>0</v>
      </c>
      <c r="I2017" s="22" t="b">
        <f t="shared" si="713"/>
        <v>0</v>
      </c>
      <c r="J2017" s="22" t="b">
        <f t="shared" si="703"/>
        <v>0</v>
      </c>
      <c r="K2017" s="3" t="str">
        <f t="shared" si="704"/>
        <v/>
      </c>
      <c r="L2017" s="3" t="str">
        <f t="shared" si="705"/>
        <v/>
      </c>
      <c r="M2017" s="3" t="str">
        <f t="shared" si="706"/>
        <v/>
      </c>
      <c r="N2017" s="54" t="str">
        <f t="shared" si="714"/>
        <v/>
      </c>
      <c r="O2017" s="3" t="str">
        <f t="shared" si="707"/>
        <v/>
      </c>
      <c r="P2017" s="19" t="str">
        <f t="shared" si="708"/>
        <v/>
      </c>
      <c r="Q2017" s="23">
        <f>_xlfn.XLOOKUP(R2017,summary!C1:C37,summary!B1:B37)</f>
        <v>0</v>
      </c>
      <c r="R2017" s="24" t="str">
        <f t="shared" si="709"/>
        <v>죽전1동</v>
      </c>
      <c r="S2017" s="24" t="str">
        <f t="shared" si="715"/>
        <v>죽전38통</v>
      </c>
      <c r="T2017" s="24" t="str">
        <f t="shared" si="716"/>
        <v>(죽전동)</v>
      </c>
      <c r="U2017" s="24" t="str">
        <f t="shared" si="710"/>
        <v>죽전</v>
      </c>
      <c r="V2017" s="25">
        <f t="shared" si="717"/>
        <v>38</v>
      </c>
      <c r="W2017" s="25">
        <f t="shared" si="711"/>
        <v>3</v>
      </c>
      <c r="X2017" s="5"/>
      <c r="Y2017" s="5"/>
      <c r="Z2017" s="3" t="s">
        <v>67</v>
      </c>
      <c r="AA2017" s="3" t="s">
        <v>2118</v>
      </c>
      <c r="AB2017" s="5"/>
      <c r="AC2017" s="5"/>
      <c r="AD2017" s="5"/>
      <c r="AE2017" s="5"/>
      <c r="AF2017" s="5"/>
      <c r="AG2017" s="5"/>
    </row>
    <row r="2018" spans="1:33" ht="15.95" customHeight="1" x14ac:dyDescent="0.3">
      <c r="A2018" s="22" t="b">
        <f t="shared" si="697"/>
        <v>0</v>
      </c>
      <c r="B2018" s="22" t="b">
        <f t="shared" si="698"/>
        <v>0</v>
      </c>
      <c r="C2018" s="22" t="b">
        <f t="shared" si="699"/>
        <v>0</v>
      </c>
      <c r="D2018" s="22" t="b">
        <f t="shared" si="700"/>
        <v>0</v>
      </c>
      <c r="E2018" s="22" t="b">
        <f t="shared" si="701"/>
        <v>0</v>
      </c>
      <c r="F2018" s="52" t="b">
        <f t="shared" si="712"/>
        <v>0</v>
      </c>
      <c r="G2018" s="22" t="b">
        <f t="shared" si="718"/>
        <v>0</v>
      </c>
      <c r="H2018" s="22" t="b">
        <f t="shared" si="702"/>
        <v>0</v>
      </c>
      <c r="I2018" s="22" t="b">
        <f t="shared" si="713"/>
        <v>0</v>
      </c>
      <c r="J2018" s="22" t="b">
        <f t="shared" si="703"/>
        <v>0</v>
      </c>
      <c r="K2018" s="3" t="str">
        <f t="shared" si="704"/>
        <v/>
      </c>
      <c r="L2018" s="3" t="str">
        <f t="shared" si="705"/>
        <v/>
      </c>
      <c r="M2018" s="3" t="str">
        <f t="shared" si="706"/>
        <v/>
      </c>
      <c r="N2018" s="54" t="str">
        <f t="shared" si="714"/>
        <v/>
      </c>
      <c r="O2018" s="3" t="str">
        <f t="shared" si="707"/>
        <v/>
      </c>
      <c r="P2018" s="19" t="str">
        <f t="shared" si="708"/>
        <v/>
      </c>
      <c r="Q2018" s="23">
        <f>_xlfn.XLOOKUP(R2018,summary!C1:C37,summary!B1:B37)</f>
        <v>0</v>
      </c>
      <c r="R2018" s="24" t="str">
        <f t="shared" si="709"/>
        <v>죽전1동</v>
      </c>
      <c r="S2018" s="24" t="str">
        <f t="shared" si="715"/>
        <v>죽전38통</v>
      </c>
      <c r="T2018" s="24" t="str">
        <f t="shared" si="716"/>
        <v>(죽전동)</v>
      </c>
      <c r="U2018" s="24" t="str">
        <f t="shared" si="710"/>
        <v>죽전</v>
      </c>
      <c r="V2018" s="25">
        <f t="shared" si="717"/>
        <v>38</v>
      </c>
      <c r="W2018" s="25">
        <f t="shared" si="711"/>
        <v>4</v>
      </c>
      <c r="X2018" s="5"/>
      <c r="Y2018" s="5"/>
      <c r="Z2018" s="3" t="s">
        <v>73</v>
      </c>
      <c r="AA2018" s="3" t="s">
        <v>2119</v>
      </c>
      <c r="AB2018" s="5"/>
      <c r="AC2018" s="5"/>
      <c r="AD2018" s="5"/>
      <c r="AE2018" s="5"/>
      <c r="AF2018" s="5"/>
      <c r="AG2018" s="5"/>
    </row>
    <row r="2019" spans="1:33" ht="15.95" customHeight="1" x14ac:dyDescent="0.3">
      <c r="A2019" s="22" t="b">
        <f t="shared" si="697"/>
        <v>0</v>
      </c>
      <c r="B2019" s="22" t="b">
        <f t="shared" si="698"/>
        <v>0</v>
      </c>
      <c r="C2019" s="22" t="b">
        <f t="shared" si="699"/>
        <v>0</v>
      </c>
      <c r="D2019" s="22" t="b">
        <f t="shared" si="700"/>
        <v>0</v>
      </c>
      <c r="E2019" s="22" t="b">
        <f t="shared" si="701"/>
        <v>0</v>
      </c>
      <c r="F2019" s="52" t="b">
        <f t="shared" si="712"/>
        <v>0</v>
      </c>
      <c r="G2019" s="22" t="b">
        <f t="shared" si="718"/>
        <v>0</v>
      </c>
      <c r="H2019" s="22" t="b">
        <f t="shared" si="702"/>
        <v>0</v>
      </c>
      <c r="I2019" s="22" t="b">
        <f t="shared" si="713"/>
        <v>0</v>
      </c>
      <c r="J2019" s="22" t="b">
        <f t="shared" si="703"/>
        <v>0</v>
      </c>
      <c r="K2019" s="3" t="str">
        <f t="shared" si="704"/>
        <v/>
      </c>
      <c r="L2019" s="3" t="str">
        <f t="shared" si="705"/>
        <v/>
      </c>
      <c r="M2019" s="3" t="str">
        <f t="shared" si="706"/>
        <v/>
      </c>
      <c r="N2019" s="54" t="str">
        <f t="shared" si="714"/>
        <v/>
      </c>
      <c r="O2019" s="3" t="str">
        <f t="shared" si="707"/>
        <v/>
      </c>
      <c r="P2019" s="19" t="str">
        <f t="shared" si="708"/>
        <v/>
      </c>
      <c r="Q2019" s="23">
        <f>_xlfn.XLOOKUP(R2019,summary!C1:C37,summary!B1:B37)</f>
        <v>0</v>
      </c>
      <c r="R2019" s="24" t="str">
        <f t="shared" si="709"/>
        <v>죽전1동</v>
      </c>
      <c r="S2019" s="24" t="str">
        <f t="shared" si="715"/>
        <v>죽전38통</v>
      </c>
      <c r="T2019" s="24" t="str">
        <f t="shared" si="716"/>
        <v>(죽전동)</v>
      </c>
      <c r="U2019" s="24" t="str">
        <f t="shared" si="710"/>
        <v>죽전</v>
      </c>
      <c r="V2019" s="25">
        <f t="shared" si="717"/>
        <v>38</v>
      </c>
      <c r="W2019" s="25">
        <f t="shared" si="711"/>
        <v>5</v>
      </c>
      <c r="X2019" s="5"/>
      <c r="Y2019" s="5"/>
      <c r="Z2019" s="3" t="s">
        <v>87</v>
      </c>
      <c r="AA2019" s="3" t="s">
        <v>2120</v>
      </c>
      <c r="AB2019" s="5"/>
      <c r="AC2019" s="5"/>
      <c r="AD2019" s="5"/>
      <c r="AE2019" s="5"/>
      <c r="AF2019" s="5"/>
      <c r="AG2019" s="5"/>
    </row>
    <row r="2020" spans="1:33" ht="15.95" customHeight="1" x14ac:dyDescent="0.3">
      <c r="A2020" s="22" t="b">
        <f t="shared" si="697"/>
        <v>0</v>
      </c>
      <c r="B2020" s="22" t="b">
        <f t="shared" si="698"/>
        <v>0</v>
      </c>
      <c r="C2020" s="22" t="b">
        <f t="shared" si="699"/>
        <v>0</v>
      </c>
      <c r="D2020" s="22" t="b">
        <f t="shared" si="700"/>
        <v>0</v>
      </c>
      <c r="E2020" s="22" t="b">
        <f t="shared" si="701"/>
        <v>0</v>
      </c>
      <c r="F2020" s="52" t="b">
        <f t="shared" si="712"/>
        <v>0</v>
      </c>
      <c r="G2020" s="22" t="b">
        <f t="shared" si="718"/>
        <v>0</v>
      </c>
      <c r="H2020" s="22" t="b">
        <f t="shared" si="702"/>
        <v>0</v>
      </c>
      <c r="I2020" s="22" t="b">
        <f t="shared" si="713"/>
        <v>0</v>
      </c>
      <c r="J2020" s="22" t="b">
        <f t="shared" si="703"/>
        <v>0</v>
      </c>
      <c r="K2020" s="3" t="str">
        <f t="shared" si="704"/>
        <v/>
      </c>
      <c r="L2020" s="3" t="str">
        <f t="shared" si="705"/>
        <v/>
      </c>
      <c r="M2020" s="3" t="str">
        <f t="shared" si="706"/>
        <v/>
      </c>
      <c r="N2020" s="54" t="str">
        <f t="shared" si="714"/>
        <v/>
      </c>
      <c r="O2020" s="3" t="str">
        <f t="shared" si="707"/>
        <v/>
      </c>
      <c r="P2020" s="19" t="str">
        <f t="shared" si="708"/>
        <v/>
      </c>
      <c r="Q2020" s="23">
        <f>_xlfn.XLOOKUP(R2020,summary!C1:C37,summary!B1:B37)</f>
        <v>0</v>
      </c>
      <c r="R2020" s="24" t="str">
        <f t="shared" si="709"/>
        <v>죽전1동</v>
      </c>
      <c r="S2020" s="24" t="str">
        <f t="shared" si="715"/>
        <v>죽전38통</v>
      </c>
      <c r="T2020" s="24" t="str">
        <f t="shared" si="716"/>
        <v>(죽전동)</v>
      </c>
      <c r="U2020" s="24" t="str">
        <f t="shared" si="710"/>
        <v>죽전</v>
      </c>
      <c r="V2020" s="25">
        <f t="shared" si="717"/>
        <v>38</v>
      </c>
      <c r="W2020" s="25">
        <f t="shared" si="711"/>
        <v>6</v>
      </c>
      <c r="X2020" s="5"/>
      <c r="Y2020" s="5"/>
      <c r="Z2020" s="3" t="s">
        <v>89</v>
      </c>
      <c r="AA2020" s="3" t="s">
        <v>2121</v>
      </c>
      <c r="AB2020" s="5"/>
      <c r="AC2020" s="5"/>
      <c r="AD2020" s="5"/>
      <c r="AE2020" s="5"/>
      <c r="AF2020" s="5"/>
      <c r="AG2020" s="5"/>
    </row>
    <row r="2021" spans="1:33" ht="15.95" customHeight="1" x14ac:dyDescent="0.3">
      <c r="A2021" s="22" t="b">
        <f t="shared" si="697"/>
        <v>0</v>
      </c>
      <c r="B2021" s="22" t="b">
        <f t="shared" si="698"/>
        <v>0</v>
      </c>
      <c r="C2021" s="22" t="b">
        <f t="shared" si="699"/>
        <v>0</v>
      </c>
      <c r="D2021" s="22" t="b">
        <f t="shared" si="700"/>
        <v>0</v>
      </c>
      <c r="E2021" s="22" t="b">
        <f t="shared" si="701"/>
        <v>0</v>
      </c>
      <c r="F2021" s="52" t="b">
        <f t="shared" si="712"/>
        <v>0</v>
      </c>
      <c r="G2021" s="22" t="b">
        <f t="shared" si="718"/>
        <v>0</v>
      </c>
      <c r="H2021" s="22" t="b">
        <f t="shared" si="702"/>
        <v>0</v>
      </c>
      <c r="I2021" s="22" t="b">
        <f t="shared" si="713"/>
        <v>0</v>
      </c>
      <c r="J2021" s="22" t="b">
        <f t="shared" si="703"/>
        <v>0</v>
      </c>
      <c r="K2021" s="3" t="str">
        <f t="shared" si="704"/>
        <v/>
      </c>
      <c r="L2021" s="3" t="str">
        <f t="shared" si="705"/>
        <v/>
      </c>
      <c r="M2021" s="3" t="str">
        <f t="shared" si="706"/>
        <v/>
      </c>
      <c r="N2021" s="54" t="str">
        <f t="shared" si="714"/>
        <v/>
      </c>
      <c r="O2021" s="3" t="str">
        <f t="shared" si="707"/>
        <v/>
      </c>
      <c r="P2021" s="19" t="str">
        <f t="shared" si="708"/>
        <v/>
      </c>
      <c r="Q2021" s="23">
        <f>_xlfn.XLOOKUP(R2021,summary!C1:C37,summary!B1:B37)</f>
        <v>0</v>
      </c>
      <c r="R2021" s="24" t="str">
        <f t="shared" si="709"/>
        <v>죽전1동</v>
      </c>
      <c r="S2021" s="24" t="str">
        <f t="shared" si="715"/>
        <v>죽전38통</v>
      </c>
      <c r="T2021" s="24" t="str">
        <f t="shared" si="716"/>
        <v>(죽전동)</v>
      </c>
      <c r="U2021" s="24" t="str">
        <f t="shared" si="710"/>
        <v>죽전</v>
      </c>
      <c r="V2021" s="25">
        <f t="shared" si="717"/>
        <v>38</v>
      </c>
      <c r="W2021" s="25">
        <f t="shared" si="711"/>
        <v>7</v>
      </c>
      <c r="X2021" s="5"/>
      <c r="Y2021" s="3"/>
      <c r="Z2021" s="3" t="s">
        <v>91</v>
      </c>
      <c r="AA2021" s="3" t="s">
        <v>2122</v>
      </c>
      <c r="AB2021" s="5"/>
      <c r="AC2021" s="5"/>
      <c r="AD2021" s="5"/>
      <c r="AE2021" s="5"/>
      <c r="AF2021" s="5"/>
      <c r="AG2021" s="5"/>
    </row>
    <row r="2022" spans="1:33" ht="15.95" customHeight="1" x14ac:dyDescent="0.3">
      <c r="A2022" s="22" t="b">
        <f t="shared" si="697"/>
        <v>0</v>
      </c>
      <c r="B2022" s="22" t="b">
        <f t="shared" si="698"/>
        <v>0</v>
      </c>
      <c r="C2022" s="22" t="b">
        <f t="shared" si="699"/>
        <v>0</v>
      </c>
      <c r="D2022" s="22" t="b">
        <f t="shared" si="700"/>
        <v>0</v>
      </c>
      <c r="E2022" s="22" t="b">
        <f t="shared" si="701"/>
        <v>0</v>
      </c>
      <c r="F2022" s="52" t="b">
        <f t="shared" si="712"/>
        <v>0</v>
      </c>
      <c r="G2022" s="22" t="b">
        <f t="shared" si="718"/>
        <v>0</v>
      </c>
      <c r="H2022" s="22" t="b">
        <f t="shared" si="702"/>
        <v>0</v>
      </c>
      <c r="I2022" s="22" t="b">
        <f t="shared" si="713"/>
        <v>0</v>
      </c>
      <c r="J2022" s="22" t="b">
        <f t="shared" si="703"/>
        <v>0</v>
      </c>
      <c r="K2022" s="3" t="str">
        <f t="shared" si="704"/>
        <v/>
      </c>
      <c r="L2022" s="3" t="str">
        <f t="shared" si="705"/>
        <v/>
      </c>
      <c r="M2022" s="3" t="str">
        <f t="shared" si="706"/>
        <v/>
      </c>
      <c r="N2022" s="54" t="str">
        <f t="shared" si="714"/>
        <v/>
      </c>
      <c r="O2022" s="3" t="str">
        <f t="shared" si="707"/>
        <v/>
      </c>
      <c r="P2022" s="19" t="str">
        <f t="shared" si="708"/>
        <v/>
      </c>
      <c r="Q2022" s="23">
        <f>_xlfn.XLOOKUP(R2022,summary!C1:C37,summary!B1:B37)</f>
        <v>0</v>
      </c>
      <c r="R2022" s="24" t="str">
        <f t="shared" si="709"/>
        <v>죽전1동</v>
      </c>
      <c r="S2022" s="24" t="str">
        <f t="shared" si="715"/>
        <v>죽전38통</v>
      </c>
      <c r="T2022" s="24" t="str">
        <f t="shared" si="716"/>
        <v>(죽전동)</v>
      </c>
      <c r="U2022" s="24" t="str">
        <f t="shared" si="710"/>
        <v>죽전</v>
      </c>
      <c r="V2022" s="25">
        <f t="shared" si="717"/>
        <v>38</v>
      </c>
      <c r="W2022" s="25">
        <f t="shared" si="711"/>
        <v>8</v>
      </c>
      <c r="X2022" s="5"/>
      <c r="Y2022" s="3"/>
      <c r="Z2022" s="3" t="s">
        <v>93</v>
      </c>
      <c r="AA2022" s="3" t="s">
        <v>2123</v>
      </c>
      <c r="AB2022" s="5"/>
      <c r="AC2022" s="5"/>
      <c r="AD2022" s="5"/>
      <c r="AE2022" s="5"/>
      <c r="AF2022" s="5"/>
      <c r="AG2022" s="5"/>
    </row>
    <row r="2023" spans="1:33" ht="15.95" customHeight="1" x14ac:dyDescent="0.3">
      <c r="A2023" s="22" t="b">
        <f t="shared" si="697"/>
        <v>1</v>
      </c>
      <c r="B2023" s="22" t="b">
        <f t="shared" si="698"/>
        <v>0</v>
      </c>
      <c r="C2023" s="22" t="b">
        <f t="shared" si="699"/>
        <v>0</v>
      </c>
      <c r="D2023" s="22" t="b">
        <f t="shared" si="700"/>
        <v>0</v>
      </c>
      <c r="E2023" s="22" t="b">
        <f t="shared" si="701"/>
        <v>0</v>
      </c>
      <c r="F2023" s="52" t="b">
        <f t="shared" si="712"/>
        <v>0</v>
      </c>
      <c r="G2023" s="22" t="b">
        <f t="shared" si="718"/>
        <v>0</v>
      </c>
      <c r="H2023" s="22" t="b">
        <f t="shared" si="702"/>
        <v>0</v>
      </c>
      <c r="I2023" s="22" t="b">
        <f t="shared" si="713"/>
        <v>0</v>
      </c>
      <c r="J2023" s="22" t="b">
        <f t="shared" si="703"/>
        <v>1</v>
      </c>
      <c r="K2023" s="3" t="str">
        <f t="shared" si="704"/>
        <v>죽전39통</v>
      </c>
      <c r="L2023" s="3" t="str">
        <f t="shared" si="705"/>
        <v>39</v>
      </c>
      <c r="M2023" s="22">
        <f t="shared" si="706"/>
        <v>39</v>
      </c>
      <c r="N2023" s="54" t="str">
        <f t="shared" si="714"/>
        <v>죽전</v>
      </c>
      <c r="O2023" s="3" t="str">
        <f t="shared" si="707"/>
        <v/>
      </c>
      <c r="P2023" s="19" t="str">
        <f t="shared" si="708"/>
        <v/>
      </c>
      <c r="Q2023" s="23">
        <f>_xlfn.XLOOKUP(R2023,summary!C1:C37,summary!B1:B37)</f>
        <v>0</v>
      </c>
      <c r="R2023" s="24" t="str">
        <f t="shared" si="709"/>
        <v>죽전1동</v>
      </c>
      <c r="S2023" s="24" t="str">
        <f t="shared" si="715"/>
        <v>죽전39통</v>
      </c>
      <c r="T2023" s="24" t="str">
        <f t="shared" si="716"/>
        <v>(죽전동)</v>
      </c>
      <c r="U2023" s="24" t="str">
        <f t="shared" si="710"/>
        <v>죽전</v>
      </c>
      <c r="V2023" s="25">
        <f t="shared" si="717"/>
        <v>39</v>
      </c>
      <c r="W2023" s="25">
        <f t="shared" si="711"/>
        <v>1</v>
      </c>
      <c r="X2023" s="5"/>
      <c r="Y2023" s="5" t="s">
        <v>2124</v>
      </c>
      <c r="Z2023" s="3" t="s">
        <v>63</v>
      </c>
      <c r="AA2023" s="3" t="s">
        <v>2125</v>
      </c>
      <c r="AB2023" s="5"/>
      <c r="AC2023" s="5"/>
      <c r="AD2023" s="5"/>
      <c r="AE2023" s="5"/>
      <c r="AF2023" s="5"/>
      <c r="AG2023" s="5"/>
    </row>
    <row r="2024" spans="1:33" ht="15.95" customHeight="1" x14ac:dyDescent="0.3">
      <c r="A2024" s="22" t="b">
        <f t="shared" si="697"/>
        <v>1</v>
      </c>
      <c r="B2024" s="22" t="b">
        <f t="shared" si="698"/>
        <v>1</v>
      </c>
      <c r="C2024" s="22" t="b">
        <f t="shared" si="699"/>
        <v>1</v>
      </c>
      <c r="D2024" s="22" t="b">
        <f t="shared" si="700"/>
        <v>1</v>
      </c>
      <c r="E2024" s="22" t="b">
        <f t="shared" si="701"/>
        <v>1</v>
      </c>
      <c r="F2024" s="52" t="b">
        <f t="shared" si="712"/>
        <v>0</v>
      </c>
      <c r="G2024" s="22" t="b">
        <f t="shared" si="718"/>
        <v>0</v>
      </c>
      <c r="H2024" s="22" t="b">
        <f t="shared" si="702"/>
        <v>0</v>
      </c>
      <c r="I2024" s="22" t="b">
        <f t="shared" si="713"/>
        <v>0</v>
      </c>
      <c r="J2024" s="22" t="b">
        <f t="shared" si="703"/>
        <v>0</v>
      </c>
      <c r="K2024" s="3" t="str">
        <f t="shared" si="704"/>
        <v/>
      </c>
      <c r="L2024" s="3" t="str">
        <f t="shared" si="705"/>
        <v/>
      </c>
      <c r="M2024" s="3" t="str">
        <f t="shared" si="706"/>
        <v/>
      </c>
      <c r="N2024" s="54" t="str">
        <f t="shared" si="714"/>
        <v/>
      </c>
      <c r="O2024" s="3" t="str">
        <f t="shared" si="707"/>
        <v/>
      </c>
      <c r="P2024" s="19" t="str">
        <f t="shared" si="708"/>
        <v>(죽전동)</v>
      </c>
      <c r="Q2024" s="23">
        <f>_xlfn.XLOOKUP(R2024,summary!C1:C37,summary!B1:B37)</f>
        <v>0</v>
      </c>
      <c r="R2024" s="24" t="str">
        <f t="shared" si="709"/>
        <v>죽전1동</v>
      </c>
      <c r="S2024" s="24" t="str">
        <f t="shared" si="715"/>
        <v>죽전39통</v>
      </c>
      <c r="T2024" s="24" t="str">
        <f t="shared" si="716"/>
        <v>(죽전동)</v>
      </c>
      <c r="U2024" s="24" t="str">
        <f t="shared" si="710"/>
        <v>죽전</v>
      </c>
      <c r="V2024" s="25">
        <f t="shared" si="717"/>
        <v>39</v>
      </c>
      <c r="W2024" s="25">
        <f t="shared" si="711"/>
        <v>2</v>
      </c>
      <c r="X2024" s="5"/>
      <c r="Y2024" s="5" t="s">
        <v>1782</v>
      </c>
      <c r="Z2024" s="3" t="s">
        <v>65</v>
      </c>
      <c r="AA2024" s="3" t="s">
        <v>2126</v>
      </c>
      <c r="AB2024" s="5"/>
      <c r="AC2024" s="5"/>
      <c r="AD2024" s="5"/>
      <c r="AE2024" s="5"/>
      <c r="AF2024" s="5"/>
      <c r="AG2024" s="5"/>
    </row>
    <row r="2025" spans="1:33" ht="15.95" customHeight="1" x14ac:dyDescent="0.3">
      <c r="A2025" s="22" t="b">
        <f t="shared" si="697"/>
        <v>0</v>
      </c>
      <c r="B2025" s="22" t="b">
        <f t="shared" si="698"/>
        <v>0</v>
      </c>
      <c r="C2025" s="22" t="b">
        <f t="shared" si="699"/>
        <v>0</v>
      </c>
      <c r="D2025" s="22" t="b">
        <f t="shared" si="700"/>
        <v>0</v>
      </c>
      <c r="E2025" s="22" t="b">
        <f t="shared" si="701"/>
        <v>0</v>
      </c>
      <c r="F2025" s="52" t="b">
        <f t="shared" si="712"/>
        <v>0</v>
      </c>
      <c r="G2025" s="22" t="b">
        <f t="shared" si="718"/>
        <v>0</v>
      </c>
      <c r="H2025" s="22" t="b">
        <f t="shared" si="702"/>
        <v>0</v>
      </c>
      <c r="I2025" s="22" t="b">
        <f t="shared" si="713"/>
        <v>0</v>
      </c>
      <c r="J2025" s="22" t="b">
        <f t="shared" si="703"/>
        <v>0</v>
      </c>
      <c r="K2025" s="3" t="str">
        <f t="shared" si="704"/>
        <v/>
      </c>
      <c r="L2025" s="3" t="str">
        <f t="shared" si="705"/>
        <v/>
      </c>
      <c r="M2025" s="3" t="str">
        <f t="shared" si="706"/>
        <v/>
      </c>
      <c r="N2025" s="54" t="str">
        <f t="shared" si="714"/>
        <v/>
      </c>
      <c r="O2025" s="3" t="str">
        <f t="shared" si="707"/>
        <v/>
      </c>
      <c r="P2025" s="19" t="str">
        <f t="shared" si="708"/>
        <v/>
      </c>
      <c r="Q2025" s="23">
        <f>_xlfn.XLOOKUP(R2025,summary!C1:C37,summary!B1:B37)</f>
        <v>0</v>
      </c>
      <c r="R2025" s="24" t="str">
        <f t="shared" si="709"/>
        <v>죽전1동</v>
      </c>
      <c r="S2025" s="24" t="str">
        <f t="shared" si="715"/>
        <v>죽전39통</v>
      </c>
      <c r="T2025" s="24" t="str">
        <f t="shared" si="716"/>
        <v>(죽전동)</v>
      </c>
      <c r="U2025" s="24" t="str">
        <f t="shared" si="710"/>
        <v>죽전</v>
      </c>
      <c r="V2025" s="25">
        <f t="shared" si="717"/>
        <v>39</v>
      </c>
      <c r="W2025" s="25">
        <f t="shared" si="711"/>
        <v>3</v>
      </c>
      <c r="X2025" s="5"/>
      <c r="Y2025" s="5"/>
      <c r="Z2025" s="3" t="s">
        <v>67</v>
      </c>
      <c r="AA2025" s="3" t="s">
        <v>2127</v>
      </c>
      <c r="AB2025" s="5"/>
      <c r="AC2025" s="5"/>
      <c r="AD2025" s="5"/>
      <c r="AE2025" s="5"/>
      <c r="AF2025" s="5"/>
      <c r="AG2025" s="5"/>
    </row>
    <row r="2026" spans="1:33" ht="15.95" customHeight="1" x14ac:dyDescent="0.3">
      <c r="A2026" s="22" t="b">
        <f t="shared" si="697"/>
        <v>0</v>
      </c>
      <c r="B2026" s="22" t="b">
        <f t="shared" si="698"/>
        <v>0</v>
      </c>
      <c r="C2026" s="22" t="b">
        <f t="shared" si="699"/>
        <v>0</v>
      </c>
      <c r="D2026" s="22" t="b">
        <f t="shared" si="700"/>
        <v>0</v>
      </c>
      <c r="E2026" s="22" t="b">
        <f t="shared" si="701"/>
        <v>0</v>
      </c>
      <c r="F2026" s="52" t="b">
        <f t="shared" si="712"/>
        <v>0</v>
      </c>
      <c r="G2026" s="22" t="b">
        <f t="shared" si="718"/>
        <v>0</v>
      </c>
      <c r="H2026" s="22" t="b">
        <f t="shared" si="702"/>
        <v>0</v>
      </c>
      <c r="I2026" s="22" t="b">
        <f t="shared" si="713"/>
        <v>0</v>
      </c>
      <c r="J2026" s="22" t="b">
        <f t="shared" si="703"/>
        <v>0</v>
      </c>
      <c r="K2026" s="3" t="str">
        <f t="shared" si="704"/>
        <v/>
      </c>
      <c r="L2026" s="3" t="str">
        <f t="shared" si="705"/>
        <v/>
      </c>
      <c r="M2026" s="3" t="str">
        <f t="shared" si="706"/>
        <v/>
      </c>
      <c r="N2026" s="54" t="str">
        <f t="shared" si="714"/>
        <v/>
      </c>
      <c r="O2026" s="3" t="str">
        <f t="shared" si="707"/>
        <v/>
      </c>
      <c r="P2026" s="19" t="str">
        <f t="shared" si="708"/>
        <v/>
      </c>
      <c r="Q2026" s="23">
        <f>_xlfn.XLOOKUP(R2026,summary!C1:C37,summary!B1:B37)</f>
        <v>0</v>
      </c>
      <c r="R2026" s="24" t="str">
        <f t="shared" si="709"/>
        <v>죽전1동</v>
      </c>
      <c r="S2026" s="24" t="str">
        <f t="shared" si="715"/>
        <v>죽전39통</v>
      </c>
      <c r="T2026" s="24" t="str">
        <f t="shared" si="716"/>
        <v>(죽전동)</v>
      </c>
      <c r="U2026" s="24" t="str">
        <f t="shared" si="710"/>
        <v>죽전</v>
      </c>
      <c r="V2026" s="25">
        <f t="shared" si="717"/>
        <v>39</v>
      </c>
      <c r="W2026" s="25">
        <f t="shared" si="711"/>
        <v>4</v>
      </c>
      <c r="X2026" s="5"/>
      <c r="Y2026" s="5"/>
      <c r="Z2026" s="3" t="s">
        <v>73</v>
      </c>
      <c r="AA2026" s="3" t="s">
        <v>2128</v>
      </c>
      <c r="AB2026" s="5"/>
      <c r="AC2026" s="5"/>
      <c r="AD2026" s="5"/>
      <c r="AE2026" s="5"/>
      <c r="AF2026" s="5"/>
      <c r="AG2026" s="5"/>
    </row>
    <row r="2027" spans="1:33" ht="15.95" customHeight="1" x14ac:dyDescent="0.3">
      <c r="A2027" s="22" t="b">
        <f t="shared" si="697"/>
        <v>0</v>
      </c>
      <c r="B2027" s="22" t="b">
        <f t="shared" si="698"/>
        <v>0</v>
      </c>
      <c r="C2027" s="22" t="b">
        <f t="shared" si="699"/>
        <v>0</v>
      </c>
      <c r="D2027" s="22" t="b">
        <f t="shared" si="700"/>
        <v>0</v>
      </c>
      <c r="E2027" s="22" t="b">
        <f t="shared" si="701"/>
        <v>0</v>
      </c>
      <c r="F2027" s="52" t="b">
        <f t="shared" si="712"/>
        <v>0</v>
      </c>
      <c r="G2027" s="22" t="b">
        <f t="shared" si="718"/>
        <v>0</v>
      </c>
      <c r="H2027" s="22" t="b">
        <f t="shared" si="702"/>
        <v>0</v>
      </c>
      <c r="I2027" s="22" t="b">
        <f t="shared" si="713"/>
        <v>0</v>
      </c>
      <c r="J2027" s="22" t="b">
        <f t="shared" si="703"/>
        <v>0</v>
      </c>
      <c r="K2027" s="3" t="str">
        <f t="shared" si="704"/>
        <v/>
      </c>
      <c r="L2027" s="3" t="str">
        <f t="shared" si="705"/>
        <v/>
      </c>
      <c r="M2027" s="3" t="str">
        <f t="shared" si="706"/>
        <v/>
      </c>
      <c r="N2027" s="54" t="str">
        <f t="shared" si="714"/>
        <v/>
      </c>
      <c r="O2027" s="3" t="str">
        <f t="shared" si="707"/>
        <v/>
      </c>
      <c r="P2027" s="19" t="str">
        <f t="shared" si="708"/>
        <v/>
      </c>
      <c r="Q2027" s="23">
        <f>_xlfn.XLOOKUP(R2027,summary!C1:C37,summary!B1:B37)</f>
        <v>0</v>
      </c>
      <c r="R2027" s="24" t="str">
        <f t="shared" si="709"/>
        <v>죽전1동</v>
      </c>
      <c r="S2027" s="24" t="str">
        <f t="shared" si="715"/>
        <v>죽전39통</v>
      </c>
      <c r="T2027" s="24" t="str">
        <f t="shared" si="716"/>
        <v>(죽전동)</v>
      </c>
      <c r="U2027" s="24" t="str">
        <f t="shared" si="710"/>
        <v>죽전</v>
      </c>
      <c r="V2027" s="25">
        <f t="shared" si="717"/>
        <v>39</v>
      </c>
      <c r="W2027" s="25">
        <f t="shared" si="711"/>
        <v>5</v>
      </c>
      <c r="X2027" s="5"/>
      <c r="Y2027" s="5"/>
      <c r="Z2027" s="3" t="s">
        <v>87</v>
      </c>
      <c r="AA2027" s="3" t="s">
        <v>2129</v>
      </c>
      <c r="AB2027" s="5"/>
      <c r="AC2027" s="5"/>
      <c r="AD2027" s="5"/>
      <c r="AE2027" s="5"/>
      <c r="AF2027" s="5"/>
      <c r="AG2027" s="5"/>
    </row>
    <row r="2028" spans="1:33" ht="15.95" customHeight="1" x14ac:dyDescent="0.3">
      <c r="A2028" s="22" t="b">
        <f t="shared" si="697"/>
        <v>0</v>
      </c>
      <c r="B2028" s="22" t="b">
        <f t="shared" si="698"/>
        <v>0</v>
      </c>
      <c r="C2028" s="22" t="b">
        <f t="shared" si="699"/>
        <v>0</v>
      </c>
      <c r="D2028" s="22" t="b">
        <f t="shared" si="700"/>
        <v>0</v>
      </c>
      <c r="E2028" s="22" t="b">
        <f t="shared" si="701"/>
        <v>0</v>
      </c>
      <c r="F2028" s="52" t="b">
        <f t="shared" si="712"/>
        <v>0</v>
      </c>
      <c r="G2028" s="22" t="b">
        <f t="shared" si="718"/>
        <v>0</v>
      </c>
      <c r="H2028" s="22" t="b">
        <f t="shared" si="702"/>
        <v>0</v>
      </c>
      <c r="I2028" s="22" t="b">
        <f t="shared" si="713"/>
        <v>0</v>
      </c>
      <c r="J2028" s="22" t="b">
        <f t="shared" si="703"/>
        <v>0</v>
      </c>
      <c r="K2028" s="3" t="str">
        <f t="shared" si="704"/>
        <v/>
      </c>
      <c r="L2028" s="3" t="str">
        <f t="shared" si="705"/>
        <v/>
      </c>
      <c r="M2028" s="3" t="str">
        <f t="shared" si="706"/>
        <v/>
      </c>
      <c r="N2028" s="54" t="str">
        <f t="shared" si="714"/>
        <v/>
      </c>
      <c r="O2028" s="3" t="str">
        <f t="shared" si="707"/>
        <v/>
      </c>
      <c r="P2028" s="19" t="str">
        <f t="shared" si="708"/>
        <v/>
      </c>
      <c r="Q2028" s="23">
        <f>_xlfn.XLOOKUP(R2028,summary!C1:C37,summary!B1:B37)</f>
        <v>0</v>
      </c>
      <c r="R2028" s="24" t="str">
        <f t="shared" si="709"/>
        <v>죽전1동</v>
      </c>
      <c r="S2028" s="24" t="str">
        <f t="shared" si="715"/>
        <v>죽전39통</v>
      </c>
      <c r="T2028" s="24" t="str">
        <f t="shared" si="716"/>
        <v>(죽전동)</v>
      </c>
      <c r="U2028" s="24" t="str">
        <f t="shared" si="710"/>
        <v>죽전</v>
      </c>
      <c r="V2028" s="25">
        <f t="shared" si="717"/>
        <v>39</v>
      </c>
      <c r="W2028" s="25">
        <f t="shared" si="711"/>
        <v>6</v>
      </c>
      <c r="X2028" s="5"/>
      <c r="Y2028" s="5"/>
      <c r="Z2028" s="3" t="s">
        <v>89</v>
      </c>
      <c r="AA2028" s="3" t="s">
        <v>2130</v>
      </c>
      <c r="AB2028" s="5"/>
      <c r="AC2028" s="5"/>
      <c r="AD2028" s="5"/>
      <c r="AE2028" s="5"/>
      <c r="AF2028" s="5"/>
      <c r="AG2028" s="5"/>
    </row>
    <row r="2029" spans="1:33" ht="15.95" customHeight="1" x14ac:dyDescent="0.3">
      <c r="A2029" s="22" t="b">
        <f t="shared" si="697"/>
        <v>0</v>
      </c>
      <c r="B2029" s="22" t="b">
        <f t="shared" si="698"/>
        <v>0</v>
      </c>
      <c r="C2029" s="22" t="b">
        <f t="shared" si="699"/>
        <v>0</v>
      </c>
      <c r="D2029" s="22" t="b">
        <f t="shared" si="700"/>
        <v>0</v>
      </c>
      <c r="E2029" s="22" t="b">
        <f t="shared" si="701"/>
        <v>0</v>
      </c>
      <c r="F2029" s="52" t="b">
        <f t="shared" si="712"/>
        <v>0</v>
      </c>
      <c r="G2029" s="22" t="b">
        <f t="shared" si="718"/>
        <v>0</v>
      </c>
      <c r="H2029" s="22" t="b">
        <f t="shared" si="702"/>
        <v>0</v>
      </c>
      <c r="I2029" s="22" t="b">
        <f t="shared" si="713"/>
        <v>0</v>
      </c>
      <c r="J2029" s="22" t="b">
        <f t="shared" si="703"/>
        <v>0</v>
      </c>
      <c r="K2029" s="3" t="str">
        <f t="shared" si="704"/>
        <v/>
      </c>
      <c r="L2029" s="3" t="str">
        <f t="shared" si="705"/>
        <v/>
      </c>
      <c r="M2029" s="3" t="str">
        <f t="shared" si="706"/>
        <v/>
      </c>
      <c r="N2029" s="54" t="str">
        <f t="shared" si="714"/>
        <v/>
      </c>
      <c r="O2029" s="3" t="str">
        <f t="shared" si="707"/>
        <v/>
      </c>
      <c r="P2029" s="19" t="str">
        <f t="shared" si="708"/>
        <v/>
      </c>
      <c r="Q2029" s="23">
        <f>_xlfn.XLOOKUP(R2029,summary!C1:C37,summary!B1:B37)</f>
        <v>0</v>
      </c>
      <c r="R2029" s="24" t="str">
        <f t="shared" si="709"/>
        <v>죽전1동</v>
      </c>
      <c r="S2029" s="24" t="str">
        <f t="shared" si="715"/>
        <v>죽전39통</v>
      </c>
      <c r="T2029" s="24" t="str">
        <f t="shared" si="716"/>
        <v>(죽전동)</v>
      </c>
      <c r="U2029" s="24" t="str">
        <f t="shared" si="710"/>
        <v>죽전</v>
      </c>
      <c r="V2029" s="25">
        <f t="shared" si="717"/>
        <v>39</v>
      </c>
      <c r="W2029" s="25">
        <f t="shared" si="711"/>
        <v>7</v>
      </c>
      <c r="X2029" s="5"/>
      <c r="Y2029" s="3"/>
      <c r="Z2029" s="3" t="s">
        <v>91</v>
      </c>
      <c r="AA2029" s="3" t="s">
        <v>2131</v>
      </c>
      <c r="AB2029" s="5"/>
      <c r="AC2029" s="5"/>
      <c r="AD2029" s="5"/>
      <c r="AE2029" s="5"/>
      <c r="AF2029" s="5"/>
      <c r="AG2029" s="5"/>
    </row>
    <row r="2030" spans="1:33" ht="15.95" customHeight="1" x14ac:dyDescent="0.3">
      <c r="A2030" s="22" t="b">
        <f t="shared" si="697"/>
        <v>0</v>
      </c>
      <c r="B2030" s="22" t="b">
        <f t="shared" si="698"/>
        <v>0</v>
      </c>
      <c r="C2030" s="22" t="b">
        <f t="shared" si="699"/>
        <v>0</v>
      </c>
      <c r="D2030" s="22" t="b">
        <f t="shared" si="700"/>
        <v>0</v>
      </c>
      <c r="E2030" s="22" t="b">
        <f t="shared" si="701"/>
        <v>0</v>
      </c>
      <c r="F2030" s="52" t="b">
        <f t="shared" si="712"/>
        <v>0</v>
      </c>
      <c r="G2030" s="22" t="b">
        <f t="shared" si="718"/>
        <v>0</v>
      </c>
      <c r="H2030" s="22" t="b">
        <f t="shared" si="702"/>
        <v>0</v>
      </c>
      <c r="I2030" s="22" t="b">
        <f t="shared" si="713"/>
        <v>0</v>
      </c>
      <c r="J2030" s="22" t="b">
        <f t="shared" si="703"/>
        <v>0</v>
      </c>
      <c r="K2030" s="3" t="str">
        <f t="shared" si="704"/>
        <v/>
      </c>
      <c r="L2030" s="3" t="str">
        <f t="shared" si="705"/>
        <v/>
      </c>
      <c r="M2030" s="3" t="str">
        <f t="shared" si="706"/>
        <v/>
      </c>
      <c r="N2030" s="54" t="str">
        <f t="shared" si="714"/>
        <v/>
      </c>
      <c r="O2030" s="3" t="str">
        <f t="shared" si="707"/>
        <v/>
      </c>
      <c r="P2030" s="19" t="str">
        <f t="shared" si="708"/>
        <v/>
      </c>
      <c r="Q2030" s="23">
        <f>_xlfn.XLOOKUP(R2030,summary!C1:C37,summary!B1:B37)</f>
        <v>0</v>
      </c>
      <c r="R2030" s="24" t="str">
        <f t="shared" si="709"/>
        <v>죽전1동</v>
      </c>
      <c r="S2030" s="24" t="str">
        <f t="shared" si="715"/>
        <v>죽전39통</v>
      </c>
      <c r="T2030" s="24" t="str">
        <f t="shared" si="716"/>
        <v>(죽전동)</v>
      </c>
      <c r="U2030" s="24" t="str">
        <f t="shared" si="710"/>
        <v>죽전</v>
      </c>
      <c r="V2030" s="25">
        <f t="shared" si="717"/>
        <v>39</v>
      </c>
      <c r="W2030" s="25">
        <f t="shared" si="711"/>
        <v>8</v>
      </c>
      <c r="X2030" s="5"/>
      <c r="Y2030" s="3"/>
      <c r="Z2030" s="3" t="s">
        <v>93</v>
      </c>
      <c r="AA2030" s="3" t="s">
        <v>2132</v>
      </c>
      <c r="AB2030" s="5"/>
      <c r="AC2030" s="5"/>
      <c r="AD2030" s="5"/>
      <c r="AE2030" s="5"/>
      <c r="AF2030" s="5"/>
      <c r="AG2030" s="5"/>
    </row>
    <row r="2031" spans="1:33" ht="15.95" customHeight="1" x14ac:dyDescent="0.3">
      <c r="A2031" s="22" t="b">
        <f t="shared" si="697"/>
        <v>1</v>
      </c>
      <c r="B2031" s="22" t="b">
        <f t="shared" si="698"/>
        <v>0</v>
      </c>
      <c r="C2031" s="22" t="b">
        <f t="shared" si="699"/>
        <v>0</v>
      </c>
      <c r="D2031" s="22" t="b">
        <f t="shared" si="700"/>
        <v>0</v>
      </c>
      <c r="E2031" s="22" t="b">
        <f t="shared" si="701"/>
        <v>0</v>
      </c>
      <c r="F2031" s="52" t="b">
        <f t="shared" si="712"/>
        <v>0</v>
      </c>
      <c r="G2031" s="22" t="b">
        <f t="shared" si="718"/>
        <v>0</v>
      </c>
      <c r="H2031" s="22" t="b">
        <f t="shared" si="702"/>
        <v>0</v>
      </c>
      <c r="I2031" s="22" t="b">
        <f t="shared" si="713"/>
        <v>0</v>
      </c>
      <c r="J2031" s="22" t="b">
        <f t="shared" si="703"/>
        <v>1</v>
      </c>
      <c r="K2031" s="3" t="str">
        <f t="shared" si="704"/>
        <v>죽전40통</v>
      </c>
      <c r="L2031" s="3" t="str">
        <f t="shared" si="705"/>
        <v>40</v>
      </c>
      <c r="M2031" s="3">
        <f t="shared" si="706"/>
        <v>40</v>
      </c>
      <c r="N2031" s="54" t="str">
        <f t="shared" si="714"/>
        <v>죽전</v>
      </c>
      <c r="O2031" s="3" t="str">
        <f t="shared" si="707"/>
        <v/>
      </c>
      <c r="P2031" s="19" t="str">
        <f t="shared" si="708"/>
        <v/>
      </c>
      <c r="Q2031" s="23">
        <f>_xlfn.XLOOKUP(R2031,summary!C1:C37,summary!B1:B37)</f>
        <v>0</v>
      </c>
      <c r="R2031" s="24" t="str">
        <f t="shared" si="709"/>
        <v>죽전1동</v>
      </c>
      <c r="S2031" s="24" t="str">
        <f t="shared" si="715"/>
        <v>죽전40통</v>
      </c>
      <c r="T2031" s="24" t="str">
        <f t="shared" si="716"/>
        <v>(죽전동)</v>
      </c>
      <c r="U2031" s="24" t="str">
        <f t="shared" si="710"/>
        <v>죽전</v>
      </c>
      <c r="V2031" s="25">
        <f t="shared" si="717"/>
        <v>40</v>
      </c>
      <c r="W2031" s="25">
        <f t="shared" si="711"/>
        <v>1</v>
      </c>
      <c r="X2031" s="5"/>
      <c r="Y2031" s="5" t="s">
        <v>2133</v>
      </c>
      <c r="Z2031" s="3" t="s">
        <v>63</v>
      </c>
      <c r="AA2031" s="3" t="s">
        <v>3102</v>
      </c>
      <c r="AB2031" s="5"/>
      <c r="AC2031" s="5"/>
      <c r="AD2031" s="5"/>
      <c r="AE2031" s="5"/>
      <c r="AF2031" s="5"/>
      <c r="AG2031" s="5"/>
    </row>
    <row r="2032" spans="1:33" ht="15.95" customHeight="1" x14ac:dyDescent="0.3">
      <c r="A2032" s="22" t="b">
        <f t="shared" si="697"/>
        <v>1</v>
      </c>
      <c r="B2032" s="22" t="b">
        <f t="shared" si="698"/>
        <v>1</v>
      </c>
      <c r="C2032" s="22" t="b">
        <f t="shared" si="699"/>
        <v>1</v>
      </c>
      <c r="D2032" s="22" t="b">
        <f t="shared" si="700"/>
        <v>1</v>
      </c>
      <c r="E2032" s="22" t="b">
        <f t="shared" si="701"/>
        <v>1</v>
      </c>
      <c r="F2032" s="52" t="b">
        <f t="shared" si="712"/>
        <v>0</v>
      </c>
      <c r="G2032" s="22" t="b">
        <f t="shared" si="718"/>
        <v>0</v>
      </c>
      <c r="H2032" s="22" t="b">
        <f t="shared" si="702"/>
        <v>0</v>
      </c>
      <c r="I2032" s="22" t="b">
        <f t="shared" si="713"/>
        <v>0</v>
      </c>
      <c r="J2032" s="22" t="b">
        <f t="shared" si="703"/>
        <v>0</v>
      </c>
      <c r="K2032" s="3" t="str">
        <f t="shared" si="704"/>
        <v/>
      </c>
      <c r="L2032" s="3" t="str">
        <f t="shared" si="705"/>
        <v/>
      </c>
      <c r="M2032" s="22" t="str">
        <f t="shared" si="706"/>
        <v/>
      </c>
      <c r="N2032" s="54" t="str">
        <f t="shared" si="714"/>
        <v/>
      </c>
      <c r="O2032" s="3" t="str">
        <f t="shared" si="707"/>
        <v/>
      </c>
      <c r="P2032" s="19" t="str">
        <f t="shared" si="708"/>
        <v>(죽전동)</v>
      </c>
      <c r="Q2032" s="23">
        <f>_xlfn.XLOOKUP(R2032,summary!C1:C37,summary!B1:B37)</f>
        <v>0</v>
      </c>
      <c r="R2032" s="24" t="str">
        <f t="shared" si="709"/>
        <v>죽전1동</v>
      </c>
      <c r="S2032" s="24" t="str">
        <f t="shared" si="715"/>
        <v>죽전40통</v>
      </c>
      <c r="T2032" s="24" t="str">
        <f t="shared" si="716"/>
        <v>(죽전동)</v>
      </c>
      <c r="U2032" s="24" t="str">
        <f t="shared" si="710"/>
        <v>죽전</v>
      </c>
      <c r="V2032" s="25">
        <f t="shared" si="717"/>
        <v>40</v>
      </c>
      <c r="W2032" s="25" t="str">
        <f t="shared" si="711"/>
        <v/>
      </c>
      <c r="X2032" s="5"/>
      <c r="Y2032" s="5" t="s">
        <v>1782</v>
      </c>
      <c r="Z2032" s="3"/>
      <c r="AA2032" s="3" t="s">
        <v>3103</v>
      </c>
      <c r="AB2032" s="5"/>
      <c r="AC2032" s="5"/>
      <c r="AD2032" s="5"/>
      <c r="AE2032" s="5"/>
      <c r="AF2032" s="5"/>
      <c r="AG2032" s="5"/>
    </row>
    <row r="2033" spans="1:33" ht="15.95" customHeight="1" x14ac:dyDescent="0.3">
      <c r="A2033" s="22" t="b">
        <f t="shared" si="697"/>
        <v>0</v>
      </c>
      <c r="B2033" s="22" t="b">
        <f t="shared" si="698"/>
        <v>0</v>
      </c>
      <c r="C2033" s="22" t="b">
        <f t="shared" si="699"/>
        <v>0</v>
      </c>
      <c r="D2033" s="22" t="b">
        <f t="shared" si="700"/>
        <v>0</v>
      </c>
      <c r="E2033" s="22" t="b">
        <f t="shared" si="701"/>
        <v>0</v>
      </c>
      <c r="F2033" s="52" t="b">
        <f t="shared" si="712"/>
        <v>0</v>
      </c>
      <c r="G2033" s="22" t="b">
        <f t="shared" si="718"/>
        <v>0</v>
      </c>
      <c r="H2033" s="22" t="b">
        <f t="shared" si="702"/>
        <v>0</v>
      </c>
      <c r="I2033" s="22" t="b">
        <f t="shared" si="713"/>
        <v>0</v>
      </c>
      <c r="J2033" s="22" t="b">
        <f t="shared" si="703"/>
        <v>0</v>
      </c>
      <c r="K2033" s="3" t="str">
        <f t="shared" si="704"/>
        <v/>
      </c>
      <c r="L2033" s="3" t="str">
        <f t="shared" si="705"/>
        <v/>
      </c>
      <c r="M2033" s="3" t="str">
        <f t="shared" si="706"/>
        <v/>
      </c>
      <c r="N2033" s="54" t="str">
        <f t="shared" si="714"/>
        <v/>
      </c>
      <c r="O2033" s="3" t="str">
        <f t="shared" si="707"/>
        <v/>
      </c>
      <c r="P2033" s="19" t="str">
        <f t="shared" si="708"/>
        <v/>
      </c>
      <c r="Q2033" s="23">
        <f>_xlfn.XLOOKUP(R2033,summary!C1:C37,summary!B1:B37)</f>
        <v>0</v>
      </c>
      <c r="R2033" s="24" t="str">
        <f t="shared" si="709"/>
        <v>죽전1동</v>
      </c>
      <c r="S2033" s="24" t="str">
        <f t="shared" si="715"/>
        <v>죽전40통</v>
      </c>
      <c r="T2033" s="24" t="str">
        <f t="shared" si="716"/>
        <v>(죽전동)</v>
      </c>
      <c r="U2033" s="24" t="str">
        <f t="shared" si="710"/>
        <v>죽전</v>
      </c>
      <c r="V2033" s="25">
        <f t="shared" si="717"/>
        <v>40</v>
      </c>
      <c r="W2033" s="25">
        <f t="shared" si="711"/>
        <v>2</v>
      </c>
      <c r="X2033" s="5"/>
      <c r="Y2033" s="5"/>
      <c r="Z2033" s="3" t="s">
        <v>65</v>
      </c>
      <c r="AA2033" s="3" t="s">
        <v>2134</v>
      </c>
      <c r="AB2033" s="5"/>
      <c r="AC2033" s="5"/>
      <c r="AD2033" s="5"/>
      <c r="AE2033" s="5"/>
      <c r="AF2033" s="5"/>
      <c r="AG2033" s="5"/>
    </row>
    <row r="2034" spans="1:33" ht="15.95" customHeight="1" x14ac:dyDescent="0.3">
      <c r="A2034" s="22" t="b">
        <f t="shared" si="697"/>
        <v>0</v>
      </c>
      <c r="B2034" s="22" t="b">
        <f t="shared" si="698"/>
        <v>0</v>
      </c>
      <c r="C2034" s="22" t="b">
        <f t="shared" si="699"/>
        <v>0</v>
      </c>
      <c r="D2034" s="22" t="b">
        <f t="shared" si="700"/>
        <v>0</v>
      </c>
      <c r="E2034" s="22" t="b">
        <f t="shared" si="701"/>
        <v>0</v>
      </c>
      <c r="F2034" s="52" t="b">
        <f t="shared" si="712"/>
        <v>0</v>
      </c>
      <c r="G2034" s="22" t="b">
        <f t="shared" si="718"/>
        <v>0</v>
      </c>
      <c r="H2034" s="22" t="b">
        <f t="shared" si="702"/>
        <v>0</v>
      </c>
      <c r="I2034" s="22" t="b">
        <f t="shared" si="713"/>
        <v>0</v>
      </c>
      <c r="J2034" s="22" t="b">
        <f t="shared" si="703"/>
        <v>0</v>
      </c>
      <c r="K2034" s="3" t="str">
        <f t="shared" si="704"/>
        <v/>
      </c>
      <c r="L2034" s="3" t="str">
        <f t="shared" si="705"/>
        <v/>
      </c>
      <c r="M2034" s="3" t="str">
        <f t="shared" si="706"/>
        <v/>
      </c>
      <c r="N2034" s="54" t="str">
        <f t="shared" si="714"/>
        <v/>
      </c>
      <c r="O2034" s="3" t="str">
        <f t="shared" si="707"/>
        <v/>
      </c>
      <c r="P2034" s="19" t="str">
        <f t="shared" si="708"/>
        <v/>
      </c>
      <c r="Q2034" s="23">
        <f>_xlfn.XLOOKUP(R2034,summary!C1:C37,summary!B1:B37)</f>
        <v>0</v>
      </c>
      <c r="R2034" s="24" t="str">
        <f t="shared" si="709"/>
        <v>죽전1동</v>
      </c>
      <c r="S2034" s="24" t="str">
        <f t="shared" si="715"/>
        <v>죽전40통</v>
      </c>
      <c r="T2034" s="24" t="str">
        <f t="shared" si="716"/>
        <v>(죽전동)</v>
      </c>
      <c r="U2034" s="24" t="str">
        <f t="shared" si="710"/>
        <v>죽전</v>
      </c>
      <c r="V2034" s="25">
        <f t="shared" si="717"/>
        <v>40</v>
      </c>
      <c r="W2034" s="25">
        <f t="shared" si="711"/>
        <v>3</v>
      </c>
      <c r="X2034" s="5"/>
      <c r="Y2034" s="5"/>
      <c r="Z2034" s="3" t="s">
        <v>67</v>
      </c>
      <c r="AA2034" s="3" t="s">
        <v>2135</v>
      </c>
      <c r="AB2034" s="5"/>
      <c r="AC2034" s="5"/>
      <c r="AD2034" s="5"/>
      <c r="AE2034" s="5"/>
      <c r="AF2034" s="5"/>
      <c r="AG2034" s="5"/>
    </row>
    <row r="2035" spans="1:33" ht="15.95" customHeight="1" x14ac:dyDescent="0.3">
      <c r="A2035" s="22" t="b">
        <f t="shared" si="697"/>
        <v>1</v>
      </c>
      <c r="B2035" s="22" t="b">
        <f t="shared" si="698"/>
        <v>0</v>
      </c>
      <c r="C2035" s="22" t="b">
        <f t="shared" si="699"/>
        <v>0</v>
      </c>
      <c r="D2035" s="22" t="b">
        <f t="shared" si="700"/>
        <v>0</v>
      </c>
      <c r="E2035" s="22" t="b">
        <f t="shared" si="701"/>
        <v>0</v>
      </c>
      <c r="F2035" s="52" t="b">
        <f t="shared" si="712"/>
        <v>0</v>
      </c>
      <c r="G2035" s="22" t="b">
        <f t="shared" si="718"/>
        <v>0</v>
      </c>
      <c r="H2035" s="22" t="b">
        <f t="shared" si="702"/>
        <v>0</v>
      </c>
      <c r="I2035" s="22" t="b">
        <f t="shared" si="713"/>
        <v>0</v>
      </c>
      <c r="J2035" s="22" t="b">
        <f t="shared" si="703"/>
        <v>1</v>
      </c>
      <c r="K2035" s="3" t="str">
        <f t="shared" si="704"/>
        <v>죽전41통</v>
      </c>
      <c r="L2035" s="3" t="str">
        <f t="shared" si="705"/>
        <v>41</v>
      </c>
      <c r="M2035" s="3">
        <f t="shared" si="706"/>
        <v>41</v>
      </c>
      <c r="N2035" s="54" t="str">
        <f t="shared" si="714"/>
        <v>죽전</v>
      </c>
      <c r="O2035" s="3" t="str">
        <f t="shared" si="707"/>
        <v/>
      </c>
      <c r="P2035" s="19" t="str">
        <f t="shared" si="708"/>
        <v/>
      </c>
      <c r="Q2035" s="23">
        <f>_xlfn.XLOOKUP(R2035,summary!C1:C37,summary!B1:B37)</f>
        <v>0</v>
      </c>
      <c r="R2035" s="24" t="str">
        <f t="shared" si="709"/>
        <v>죽전1동</v>
      </c>
      <c r="S2035" s="24" t="str">
        <f t="shared" si="715"/>
        <v>죽전41통</v>
      </c>
      <c r="T2035" s="24" t="str">
        <f t="shared" si="716"/>
        <v>(죽전동)</v>
      </c>
      <c r="U2035" s="24" t="str">
        <f t="shared" si="710"/>
        <v>죽전</v>
      </c>
      <c r="V2035" s="25">
        <f t="shared" si="717"/>
        <v>41</v>
      </c>
      <c r="W2035" s="25">
        <f t="shared" si="711"/>
        <v>1</v>
      </c>
      <c r="X2035" s="5"/>
      <c r="Y2035" s="5" t="s">
        <v>2136</v>
      </c>
      <c r="Z2035" s="3" t="s">
        <v>63</v>
      </c>
      <c r="AA2035" s="3" t="s">
        <v>2137</v>
      </c>
      <c r="AB2035" s="5"/>
      <c r="AC2035" s="5"/>
      <c r="AD2035" s="5"/>
      <c r="AE2035" s="5"/>
      <c r="AF2035" s="5"/>
      <c r="AG2035" s="5"/>
    </row>
    <row r="2036" spans="1:33" ht="15.95" customHeight="1" x14ac:dyDescent="0.3">
      <c r="A2036" s="22" t="b">
        <f t="shared" si="697"/>
        <v>1</v>
      </c>
      <c r="B2036" s="22" t="b">
        <f t="shared" si="698"/>
        <v>1</v>
      </c>
      <c r="C2036" s="22" t="b">
        <f t="shared" si="699"/>
        <v>1</v>
      </c>
      <c r="D2036" s="22" t="b">
        <f t="shared" si="700"/>
        <v>1</v>
      </c>
      <c r="E2036" s="22" t="b">
        <f t="shared" si="701"/>
        <v>1</v>
      </c>
      <c r="F2036" s="52" t="b">
        <f t="shared" si="712"/>
        <v>0</v>
      </c>
      <c r="G2036" s="22" t="b">
        <f t="shared" si="718"/>
        <v>0</v>
      </c>
      <c r="H2036" s="22" t="b">
        <f t="shared" si="702"/>
        <v>0</v>
      </c>
      <c r="I2036" s="22" t="b">
        <f t="shared" si="713"/>
        <v>0</v>
      </c>
      <c r="J2036" s="22" t="b">
        <f t="shared" si="703"/>
        <v>0</v>
      </c>
      <c r="K2036" s="3" t="str">
        <f t="shared" si="704"/>
        <v/>
      </c>
      <c r="L2036" s="3" t="str">
        <f t="shared" si="705"/>
        <v/>
      </c>
      <c r="M2036" s="3" t="str">
        <f t="shared" si="706"/>
        <v/>
      </c>
      <c r="N2036" s="54" t="str">
        <f t="shared" si="714"/>
        <v/>
      </c>
      <c r="O2036" s="3" t="str">
        <f t="shared" si="707"/>
        <v/>
      </c>
      <c r="P2036" s="19" t="str">
        <f t="shared" si="708"/>
        <v>(죽전동)</v>
      </c>
      <c r="Q2036" s="23">
        <f>_xlfn.XLOOKUP(R2036,summary!C1:C37,summary!B1:B37)</f>
        <v>0</v>
      </c>
      <c r="R2036" s="24" t="str">
        <f t="shared" si="709"/>
        <v>죽전1동</v>
      </c>
      <c r="S2036" s="24" t="str">
        <f t="shared" si="715"/>
        <v>죽전41통</v>
      </c>
      <c r="T2036" s="24" t="str">
        <f t="shared" si="716"/>
        <v>(죽전동)</v>
      </c>
      <c r="U2036" s="24" t="str">
        <f t="shared" si="710"/>
        <v>죽전</v>
      </c>
      <c r="V2036" s="25">
        <f t="shared" si="717"/>
        <v>41</v>
      </c>
      <c r="W2036" s="25">
        <f t="shared" si="711"/>
        <v>2</v>
      </c>
      <c r="X2036" s="5"/>
      <c r="Y2036" s="5" t="s">
        <v>1782</v>
      </c>
      <c r="Z2036" s="5" t="s">
        <v>65</v>
      </c>
      <c r="AA2036" s="3" t="s">
        <v>2138</v>
      </c>
      <c r="AB2036" s="5"/>
      <c r="AC2036" s="5"/>
      <c r="AD2036" s="5"/>
      <c r="AE2036" s="5"/>
      <c r="AF2036" s="5"/>
      <c r="AG2036" s="5"/>
    </row>
    <row r="2037" spans="1:33" ht="15.95" customHeight="1" x14ac:dyDescent="0.3">
      <c r="A2037" s="22" t="b">
        <f t="shared" si="697"/>
        <v>0</v>
      </c>
      <c r="B2037" s="22" t="b">
        <f t="shared" si="698"/>
        <v>0</v>
      </c>
      <c r="C2037" s="22" t="b">
        <f t="shared" si="699"/>
        <v>0</v>
      </c>
      <c r="D2037" s="22" t="b">
        <f t="shared" si="700"/>
        <v>0</v>
      </c>
      <c r="E2037" s="22" t="b">
        <f t="shared" si="701"/>
        <v>0</v>
      </c>
      <c r="F2037" s="52" t="b">
        <f t="shared" si="712"/>
        <v>0</v>
      </c>
      <c r="G2037" s="22" t="b">
        <f t="shared" si="718"/>
        <v>0</v>
      </c>
      <c r="H2037" s="22" t="b">
        <f t="shared" si="702"/>
        <v>0</v>
      </c>
      <c r="I2037" s="22" t="b">
        <f t="shared" si="713"/>
        <v>0</v>
      </c>
      <c r="J2037" s="22" t="b">
        <f t="shared" si="703"/>
        <v>0</v>
      </c>
      <c r="K2037" s="3" t="str">
        <f t="shared" si="704"/>
        <v/>
      </c>
      <c r="L2037" s="3" t="str">
        <f t="shared" si="705"/>
        <v/>
      </c>
      <c r="M2037" s="3" t="str">
        <f t="shared" si="706"/>
        <v/>
      </c>
      <c r="N2037" s="54" t="str">
        <f t="shared" si="714"/>
        <v/>
      </c>
      <c r="O2037" s="3" t="str">
        <f t="shared" si="707"/>
        <v/>
      </c>
      <c r="P2037" s="19" t="str">
        <f t="shared" si="708"/>
        <v/>
      </c>
      <c r="Q2037" s="23">
        <f>_xlfn.XLOOKUP(R2037,summary!C1:C37,summary!B1:B37)</f>
        <v>0</v>
      </c>
      <c r="R2037" s="24" t="str">
        <f t="shared" si="709"/>
        <v>죽전1동</v>
      </c>
      <c r="S2037" s="24" t="str">
        <f t="shared" si="715"/>
        <v>죽전41통</v>
      </c>
      <c r="T2037" s="24" t="str">
        <f t="shared" si="716"/>
        <v>(죽전동)</v>
      </c>
      <c r="U2037" s="24" t="str">
        <f t="shared" si="710"/>
        <v>죽전</v>
      </c>
      <c r="V2037" s="25">
        <f t="shared" si="717"/>
        <v>41</v>
      </c>
      <c r="W2037" s="25">
        <f t="shared" si="711"/>
        <v>3</v>
      </c>
      <c r="X2037" s="5"/>
      <c r="Y2037" s="5"/>
      <c r="Z2037" s="5" t="s">
        <v>67</v>
      </c>
      <c r="AA2037" s="3" t="s">
        <v>2139</v>
      </c>
      <c r="AB2037" s="5"/>
      <c r="AC2037" s="5"/>
      <c r="AD2037" s="5"/>
      <c r="AE2037" s="5"/>
      <c r="AF2037" s="5"/>
      <c r="AG2037" s="5"/>
    </row>
    <row r="2038" spans="1:33" ht="15.95" customHeight="1" x14ac:dyDescent="0.3">
      <c r="A2038" s="22" t="b">
        <f t="shared" si="697"/>
        <v>0</v>
      </c>
      <c r="B2038" s="22" t="b">
        <f t="shared" si="698"/>
        <v>0</v>
      </c>
      <c r="C2038" s="22" t="b">
        <f t="shared" si="699"/>
        <v>0</v>
      </c>
      <c r="D2038" s="22" t="b">
        <f t="shared" si="700"/>
        <v>0</v>
      </c>
      <c r="E2038" s="22" t="b">
        <f t="shared" si="701"/>
        <v>0</v>
      </c>
      <c r="F2038" s="52" t="b">
        <f t="shared" si="712"/>
        <v>0</v>
      </c>
      <c r="G2038" s="22" t="b">
        <f t="shared" si="718"/>
        <v>0</v>
      </c>
      <c r="H2038" s="22" t="b">
        <f t="shared" si="702"/>
        <v>0</v>
      </c>
      <c r="I2038" s="22" t="b">
        <f t="shared" si="713"/>
        <v>0</v>
      </c>
      <c r="J2038" s="22" t="b">
        <f t="shared" si="703"/>
        <v>0</v>
      </c>
      <c r="K2038" s="3" t="str">
        <f t="shared" si="704"/>
        <v/>
      </c>
      <c r="L2038" s="3" t="str">
        <f t="shared" si="705"/>
        <v/>
      </c>
      <c r="M2038" s="3" t="str">
        <f t="shared" si="706"/>
        <v/>
      </c>
      <c r="N2038" s="54" t="str">
        <f t="shared" si="714"/>
        <v/>
      </c>
      <c r="O2038" s="3" t="str">
        <f t="shared" si="707"/>
        <v/>
      </c>
      <c r="P2038" s="19" t="str">
        <f t="shared" si="708"/>
        <v/>
      </c>
      <c r="Q2038" s="23">
        <f>_xlfn.XLOOKUP(R2038,summary!C1:C37,summary!B1:B37)</f>
        <v>0</v>
      </c>
      <c r="R2038" s="24" t="str">
        <f t="shared" si="709"/>
        <v>죽전1동</v>
      </c>
      <c r="S2038" s="24" t="str">
        <f t="shared" si="715"/>
        <v>죽전41통</v>
      </c>
      <c r="T2038" s="24" t="str">
        <f t="shared" si="716"/>
        <v>(죽전동)</v>
      </c>
      <c r="U2038" s="24" t="str">
        <f t="shared" si="710"/>
        <v>죽전</v>
      </c>
      <c r="V2038" s="25">
        <f t="shared" si="717"/>
        <v>41</v>
      </c>
      <c r="W2038" s="25">
        <f t="shared" si="711"/>
        <v>4</v>
      </c>
      <c r="X2038" s="5"/>
      <c r="Y2038" s="5"/>
      <c r="Z2038" s="5" t="s">
        <v>73</v>
      </c>
      <c r="AA2038" s="3" t="s">
        <v>2140</v>
      </c>
      <c r="AB2038" s="5"/>
      <c r="AC2038" s="5"/>
      <c r="AD2038" s="5"/>
      <c r="AE2038" s="5"/>
      <c r="AF2038" s="5"/>
      <c r="AG2038" s="5"/>
    </row>
    <row r="2039" spans="1:33" ht="15.95" customHeight="1" x14ac:dyDescent="0.3">
      <c r="A2039" s="22" t="b">
        <f t="shared" si="697"/>
        <v>0</v>
      </c>
      <c r="B2039" s="22" t="b">
        <f t="shared" si="698"/>
        <v>0</v>
      </c>
      <c r="C2039" s="22" t="b">
        <f t="shared" si="699"/>
        <v>0</v>
      </c>
      <c r="D2039" s="22" t="b">
        <f t="shared" si="700"/>
        <v>0</v>
      </c>
      <c r="E2039" s="22" t="b">
        <f t="shared" si="701"/>
        <v>0</v>
      </c>
      <c r="F2039" s="52" t="b">
        <f t="shared" si="712"/>
        <v>0</v>
      </c>
      <c r="G2039" s="22" t="b">
        <f t="shared" si="718"/>
        <v>0</v>
      </c>
      <c r="H2039" s="22" t="b">
        <f t="shared" si="702"/>
        <v>0</v>
      </c>
      <c r="I2039" s="22" t="b">
        <f t="shared" si="713"/>
        <v>0</v>
      </c>
      <c r="J2039" s="22" t="b">
        <f t="shared" si="703"/>
        <v>0</v>
      </c>
      <c r="K2039" s="3" t="str">
        <f t="shared" si="704"/>
        <v/>
      </c>
      <c r="L2039" s="3" t="str">
        <f t="shared" si="705"/>
        <v/>
      </c>
      <c r="M2039" s="3" t="str">
        <f t="shared" si="706"/>
        <v/>
      </c>
      <c r="N2039" s="54" t="str">
        <f t="shared" si="714"/>
        <v/>
      </c>
      <c r="O2039" s="3" t="str">
        <f t="shared" si="707"/>
        <v/>
      </c>
      <c r="P2039" s="19" t="str">
        <f t="shared" si="708"/>
        <v/>
      </c>
      <c r="Q2039" s="23">
        <f>_xlfn.XLOOKUP(R2039,summary!C1:C37,summary!B1:B37)</f>
        <v>0</v>
      </c>
      <c r="R2039" s="24" t="str">
        <f t="shared" si="709"/>
        <v>죽전1동</v>
      </c>
      <c r="S2039" s="24" t="str">
        <f t="shared" si="715"/>
        <v>죽전41통</v>
      </c>
      <c r="T2039" s="24" t="str">
        <f t="shared" si="716"/>
        <v>(죽전동)</v>
      </c>
      <c r="U2039" s="24" t="str">
        <f t="shared" si="710"/>
        <v>죽전</v>
      </c>
      <c r="V2039" s="25">
        <f t="shared" si="717"/>
        <v>41</v>
      </c>
      <c r="W2039" s="25">
        <f t="shared" si="711"/>
        <v>5</v>
      </c>
      <c r="X2039" s="3"/>
      <c r="Y2039" s="3"/>
      <c r="Z2039" s="3" t="s">
        <v>87</v>
      </c>
      <c r="AA2039" s="3" t="s">
        <v>2141</v>
      </c>
      <c r="AB2039" s="5"/>
      <c r="AC2039" s="5"/>
      <c r="AD2039" s="5"/>
      <c r="AE2039" s="5"/>
      <c r="AF2039" s="5"/>
      <c r="AG2039" s="5"/>
    </row>
    <row r="2040" spans="1:33" ht="15.95" customHeight="1" x14ac:dyDescent="0.3">
      <c r="A2040" s="22" t="b">
        <f t="shared" si="697"/>
        <v>0</v>
      </c>
      <c r="B2040" s="22" t="b">
        <f t="shared" si="698"/>
        <v>0</v>
      </c>
      <c r="C2040" s="22" t="b">
        <f t="shared" si="699"/>
        <v>0</v>
      </c>
      <c r="D2040" s="22" t="b">
        <f t="shared" si="700"/>
        <v>0</v>
      </c>
      <c r="E2040" s="22" t="b">
        <f t="shared" si="701"/>
        <v>0</v>
      </c>
      <c r="F2040" s="52" t="b">
        <f t="shared" si="712"/>
        <v>0</v>
      </c>
      <c r="G2040" s="22" t="b">
        <f t="shared" si="718"/>
        <v>0</v>
      </c>
      <c r="H2040" s="22" t="b">
        <f t="shared" si="702"/>
        <v>0</v>
      </c>
      <c r="I2040" s="22" t="b">
        <f t="shared" si="713"/>
        <v>0</v>
      </c>
      <c r="J2040" s="22" t="b">
        <f t="shared" si="703"/>
        <v>0</v>
      </c>
      <c r="K2040" s="3" t="str">
        <f t="shared" si="704"/>
        <v/>
      </c>
      <c r="L2040" s="3" t="str">
        <f t="shared" si="705"/>
        <v/>
      </c>
      <c r="M2040" s="22" t="str">
        <f t="shared" si="706"/>
        <v/>
      </c>
      <c r="N2040" s="54" t="str">
        <f t="shared" si="714"/>
        <v/>
      </c>
      <c r="O2040" s="3" t="str">
        <f t="shared" si="707"/>
        <v/>
      </c>
      <c r="P2040" s="19" t="str">
        <f t="shared" si="708"/>
        <v/>
      </c>
      <c r="Q2040" s="23">
        <f>_xlfn.XLOOKUP(R2040,summary!C1:C37,summary!B1:B37)</f>
        <v>0</v>
      </c>
      <c r="R2040" s="24" t="str">
        <f t="shared" si="709"/>
        <v>죽전1동</v>
      </c>
      <c r="S2040" s="24" t="str">
        <f t="shared" si="715"/>
        <v>죽전41통</v>
      </c>
      <c r="T2040" s="24" t="str">
        <f t="shared" si="716"/>
        <v>(죽전동)</v>
      </c>
      <c r="U2040" s="24" t="str">
        <f t="shared" si="710"/>
        <v>죽전</v>
      </c>
      <c r="V2040" s="25">
        <f t="shared" si="717"/>
        <v>41</v>
      </c>
      <c r="W2040" s="25">
        <f t="shared" si="711"/>
        <v>6</v>
      </c>
      <c r="X2040" s="3"/>
      <c r="Y2040" s="3"/>
      <c r="Z2040" s="3" t="s">
        <v>89</v>
      </c>
      <c r="AA2040" s="3" t="s">
        <v>2142</v>
      </c>
      <c r="AB2040" s="5"/>
      <c r="AC2040" s="5"/>
      <c r="AD2040" s="5"/>
      <c r="AE2040" s="5"/>
      <c r="AF2040" s="5"/>
      <c r="AG2040" s="5"/>
    </row>
    <row r="2041" spans="1:33" ht="15.95" customHeight="1" x14ac:dyDescent="0.3">
      <c r="A2041" s="22" t="b">
        <f t="shared" si="697"/>
        <v>1</v>
      </c>
      <c r="B2041" s="22" t="b">
        <f t="shared" si="698"/>
        <v>0</v>
      </c>
      <c r="C2041" s="22" t="b">
        <f t="shared" si="699"/>
        <v>0</v>
      </c>
      <c r="D2041" s="22" t="b">
        <f t="shared" si="700"/>
        <v>0</v>
      </c>
      <c r="E2041" s="22" t="b">
        <f t="shared" si="701"/>
        <v>0</v>
      </c>
      <c r="F2041" s="52" t="b">
        <f t="shared" si="712"/>
        <v>0</v>
      </c>
      <c r="G2041" s="22" t="b">
        <f t="shared" si="718"/>
        <v>0</v>
      </c>
      <c r="H2041" s="22" t="b">
        <f t="shared" si="702"/>
        <v>0</v>
      </c>
      <c r="I2041" s="22" t="b">
        <f t="shared" si="713"/>
        <v>0</v>
      </c>
      <c r="J2041" s="22" t="b">
        <f t="shared" si="703"/>
        <v>1</v>
      </c>
      <c r="K2041" s="3" t="str">
        <f t="shared" si="704"/>
        <v>죽전42통</v>
      </c>
      <c r="L2041" s="3" t="str">
        <f t="shared" si="705"/>
        <v>42</v>
      </c>
      <c r="M2041" s="3">
        <f t="shared" si="706"/>
        <v>42</v>
      </c>
      <c r="N2041" s="54" t="str">
        <f t="shared" si="714"/>
        <v>죽전</v>
      </c>
      <c r="O2041" s="3" t="str">
        <f t="shared" si="707"/>
        <v/>
      </c>
      <c r="P2041" s="19" t="str">
        <f t="shared" si="708"/>
        <v/>
      </c>
      <c r="Q2041" s="23">
        <f>_xlfn.XLOOKUP(R2041,summary!C1:C37,summary!B1:B37)</f>
        <v>0</v>
      </c>
      <c r="R2041" s="24" t="str">
        <f t="shared" si="709"/>
        <v>죽전1동</v>
      </c>
      <c r="S2041" s="24" t="str">
        <f t="shared" si="715"/>
        <v>죽전42통</v>
      </c>
      <c r="T2041" s="24" t="str">
        <f t="shared" si="716"/>
        <v>(죽전동)</v>
      </c>
      <c r="U2041" s="24" t="str">
        <f t="shared" si="710"/>
        <v>죽전</v>
      </c>
      <c r="V2041" s="25">
        <f t="shared" si="717"/>
        <v>42</v>
      </c>
      <c r="W2041" s="25">
        <f t="shared" si="711"/>
        <v>1</v>
      </c>
      <c r="X2041" s="5"/>
      <c r="Y2041" s="3" t="s">
        <v>2143</v>
      </c>
      <c r="Z2041" s="3" t="s">
        <v>63</v>
      </c>
      <c r="AA2041" s="3" t="s">
        <v>2144</v>
      </c>
      <c r="AB2041" s="5"/>
      <c r="AC2041" s="5"/>
      <c r="AD2041" s="5"/>
      <c r="AE2041" s="5"/>
      <c r="AF2041" s="5"/>
      <c r="AG2041" s="5"/>
    </row>
    <row r="2042" spans="1:33" ht="15.95" customHeight="1" x14ac:dyDescent="0.3">
      <c r="A2042" s="22" t="b">
        <f t="shared" si="697"/>
        <v>1</v>
      </c>
      <c r="B2042" s="22" t="b">
        <f t="shared" si="698"/>
        <v>1</v>
      </c>
      <c r="C2042" s="22" t="b">
        <f t="shared" si="699"/>
        <v>1</v>
      </c>
      <c r="D2042" s="22" t="b">
        <f t="shared" si="700"/>
        <v>1</v>
      </c>
      <c r="E2042" s="22" t="b">
        <f t="shared" si="701"/>
        <v>1</v>
      </c>
      <c r="F2042" s="52" t="b">
        <f t="shared" si="712"/>
        <v>0</v>
      </c>
      <c r="G2042" s="22" t="b">
        <f t="shared" si="718"/>
        <v>0</v>
      </c>
      <c r="H2042" s="22" t="b">
        <f t="shared" si="702"/>
        <v>0</v>
      </c>
      <c r="I2042" s="22" t="b">
        <f t="shared" si="713"/>
        <v>0</v>
      </c>
      <c r="J2042" s="22" t="b">
        <f t="shared" si="703"/>
        <v>0</v>
      </c>
      <c r="K2042" s="3" t="str">
        <f t="shared" si="704"/>
        <v/>
      </c>
      <c r="L2042" s="3" t="str">
        <f t="shared" si="705"/>
        <v/>
      </c>
      <c r="M2042" s="3" t="str">
        <f t="shared" si="706"/>
        <v/>
      </c>
      <c r="N2042" s="54" t="str">
        <f t="shared" si="714"/>
        <v/>
      </c>
      <c r="O2042" s="3" t="str">
        <f t="shared" si="707"/>
        <v/>
      </c>
      <c r="P2042" s="19" t="str">
        <f t="shared" si="708"/>
        <v>(죽전동)</v>
      </c>
      <c r="Q2042" s="23">
        <f>_xlfn.XLOOKUP(R2042,summary!C1:C37,summary!B1:B37)</f>
        <v>0</v>
      </c>
      <c r="R2042" s="24" t="str">
        <f t="shared" si="709"/>
        <v>죽전1동</v>
      </c>
      <c r="S2042" s="24" t="str">
        <f t="shared" si="715"/>
        <v>죽전42통</v>
      </c>
      <c r="T2042" s="24" t="str">
        <f t="shared" si="716"/>
        <v>(죽전동)</v>
      </c>
      <c r="U2042" s="24" t="str">
        <f t="shared" si="710"/>
        <v>죽전</v>
      </c>
      <c r="V2042" s="25">
        <f t="shared" si="717"/>
        <v>42</v>
      </c>
      <c r="W2042" s="25">
        <f t="shared" si="711"/>
        <v>2</v>
      </c>
      <c r="X2042" s="5"/>
      <c r="Y2042" s="5" t="s">
        <v>1782</v>
      </c>
      <c r="Z2042" s="3" t="s">
        <v>65</v>
      </c>
      <c r="AA2042" s="3" t="s">
        <v>2145</v>
      </c>
      <c r="AB2042" s="5"/>
      <c r="AC2042" s="5"/>
      <c r="AD2042" s="5"/>
      <c r="AE2042" s="5"/>
      <c r="AF2042" s="5"/>
      <c r="AG2042" s="5"/>
    </row>
    <row r="2043" spans="1:33" ht="15.95" customHeight="1" x14ac:dyDescent="0.3">
      <c r="A2043" s="22" t="b">
        <f t="shared" si="697"/>
        <v>0</v>
      </c>
      <c r="B2043" s="22" t="b">
        <f t="shared" si="698"/>
        <v>0</v>
      </c>
      <c r="C2043" s="22" t="b">
        <f t="shared" si="699"/>
        <v>0</v>
      </c>
      <c r="D2043" s="22" t="b">
        <f t="shared" si="700"/>
        <v>0</v>
      </c>
      <c r="E2043" s="22" t="b">
        <f t="shared" si="701"/>
        <v>0</v>
      </c>
      <c r="F2043" s="52" t="b">
        <f t="shared" si="712"/>
        <v>0</v>
      </c>
      <c r="G2043" s="22" t="b">
        <f t="shared" si="718"/>
        <v>0</v>
      </c>
      <c r="H2043" s="22" t="b">
        <f t="shared" si="702"/>
        <v>0</v>
      </c>
      <c r="I2043" s="22" t="b">
        <f t="shared" si="713"/>
        <v>0</v>
      </c>
      <c r="J2043" s="22" t="b">
        <f t="shared" si="703"/>
        <v>0</v>
      </c>
      <c r="K2043" s="3" t="str">
        <f t="shared" si="704"/>
        <v/>
      </c>
      <c r="L2043" s="3" t="str">
        <f t="shared" si="705"/>
        <v/>
      </c>
      <c r="M2043" s="3" t="str">
        <f t="shared" si="706"/>
        <v/>
      </c>
      <c r="N2043" s="54" t="str">
        <f t="shared" si="714"/>
        <v/>
      </c>
      <c r="O2043" s="3" t="str">
        <f t="shared" si="707"/>
        <v/>
      </c>
      <c r="P2043" s="19" t="str">
        <f t="shared" si="708"/>
        <v/>
      </c>
      <c r="Q2043" s="23">
        <f>_xlfn.XLOOKUP(R2043,summary!C1:C37,summary!B1:B37)</f>
        <v>0</v>
      </c>
      <c r="R2043" s="24" t="str">
        <f t="shared" si="709"/>
        <v>죽전1동</v>
      </c>
      <c r="S2043" s="24" t="str">
        <f t="shared" si="715"/>
        <v>죽전42통</v>
      </c>
      <c r="T2043" s="24" t="str">
        <f t="shared" si="716"/>
        <v>(죽전동)</v>
      </c>
      <c r="U2043" s="24" t="str">
        <f t="shared" si="710"/>
        <v>죽전</v>
      </c>
      <c r="V2043" s="25">
        <f t="shared" si="717"/>
        <v>42</v>
      </c>
      <c r="W2043" s="25">
        <f t="shared" si="711"/>
        <v>3</v>
      </c>
      <c r="X2043" s="5"/>
      <c r="Y2043" s="5"/>
      <c r="Z2043" s="3" t="s">
        <v>67</v>
      </c>
      <c r="AA2043" s="3" t="s">
        <v>2146</v>
      </c>
      <c r="AB2043" s="5"/>
      <c r="AC2043" s="5"/>
      <c r="AD2043" s="5"/>
      <c r="AE2043" s="5"/>
      <c r="AF2043" s="5"/>
      <c r="AG2043" s="5"/>
    </row>
    <row r="2044" spans="1:33" ht="15.95" customHeight="1" x14ac:dyDescent="0.3">
      <c r="A2044" s="22" t="b">
        <f t="shared" si="697"/>
        <v>0</v>
      </c>
      <c r="B2044" s="22" t="b">
        <f t="shared" si="698"/>
        <v>0</v>
      </c>
      <c r="C2044" s="22" t="b">
        <f t="shared" si="699"/>
        <v>0</v>
      </c>
      <c r="D2044" s="22" t="b">
        <f t="shared" si="700"/>
        <v>0</v>
      </c>
      <c r="E2044" s="22" t="b">
        <f t="shared" si="701"/>
        <v>0</v>
      </c>
      <c r="F2044" s="52" t="b">
        <f t="shared" si="712"/>
        <v>0</v>
      </c>
      <c r="G2044" s="22" t="b">
        <f t="shared" si="718"/>
        <v>0</v>
      </c>
      <c r="H2044" s="22" t="b">
        <f t="shared" si="702"/>
        <v>0</v>
      </c>
      <c r="I2044" s="22" t="b">
        <f t="shared" si="713"/>
        <v>0</v>
      </c>
      <c r="J2044" s="22" t="b">
        <f t="shared" si="703"/>
        <v>0</v>
      </c>
      <c r="K2044" s="3" t="str">
        <f t="shared" si="704"/>
        <v/>
      </c>
      <c r="L2044" s="3" t="str">
        <f t="shared" si="705"/>
        <v/>
      </c>
      <c r="M2044" s="3" t="str">
        <f t="shared" si="706"/>
        <v/>
      </c>
      <c r="N2044" s="54" t="str">
        <f t="shared" si="714"/>
        <v/>
      </c>
      <c r="O2044" s="3" t="str">
        <f t="shared" si="707"/>
        <v/>
      </c>
      <c r="P2044" s="19" t="str">
        <f t="shared" si="708"/>
        <v/>
      </c>
      <c r="Q2044" s="23">
        <f>_xlfn.XLOOKUP(R2044,summary!C1:C37,summary!B1:B37)</f>
        <v>0</v>
      </c>
      <c r="R2044" s="24" t="str">
        <f t="shared" si="709"/>
        <v>죽전1동</v>
      </c>
      <c r="S2044" s="24" t="str">
        <f t="shared" si="715"/>
        <v>죽전42통</v>
      </c>
      <c r="T2044" s="24" t="str">
        <f t="shared" si="716"/>
        <v>(죽전동)</v>
      </c>
      <c r="U2044" s="24" t="str">
        <f t="shared" si="710"/>
        <v>죽전</v>
      </c>
      <c r="V2044" s="25">
        <f t="shared" si="717"/>
        <v>42</v>
      </c>
      <c r="W2044" s="25">
        <f t="shared" si="711"/>
        <v>4</v>
      </c>
      <c r="X2044" s="5"/>
      <c r="Y2044" s="5"/>
      <c r="Z2044" s="3" t="s">
        <v>73</v>
      </c>
      <c r="AA2044" s="3" t="s">
        <v>2147</v>
      </c>
      <c r="AB2044" s="5"/>
      <c r="AC2044" s="5"/>
      <c r="AD2044" s="5"/>
      <c r="AE2044" s="5"/>
      <c r="AF2044" s="5"/>
      <c r="AG2044" s="5"/>
    </row>
    <row r="2045" spans="1:33" ht="15.95" customHeight="1" x14ac:dyDescent="0.3">
      <c r="A2045" s="22" t="b">
        <f t="shared" si="697"/>
        <v>0</v>
      </c>
      <c r="B2045" s="22" t="b">
        <f t="shared" si="698"/>
        <v>0</v>
      </c>
      <c r="C2045" s="22" t="b">
        <f t="shared" si="699"/>
        <v>0</v>
      </c>
      <c r="D2045" s="22" t="b">
        <f t="shared" si="700"/>
        <v>0</v>
      </c>
      <c r="E2045" s="22" t="b">
        <f t="shared" si="701"/>
        <v>0</v>
      </c>
      <c r="F2045" s="52" t="b">
        <f t="shared" si="712"/>
        <v>0</v>
      </c>
      <c r="G2045" s="22" t="b">
        <f t="shared" si="718"/>
        <v>0</v>
      </c>
      <c r="H2045" s="22" t="b">
        <f t="shared" si="702"/>
        <v>0</v>
      </c>
      <c r="I2045" s="22" t="b">
        <f t="shared" si="713"/>
        <v>0</v>
      </c>
      <c r="J2045" s="22" t="b">
        <f t="shared" si="703"/>
        <v>0</v>
      </c>
      <c r="K2045" s="3" t="str">
        <f t="shared" si="704"/>
        <v/>
      </c>
      <c r="L2045" s="3" t="str">
        <f t="shared" si="705"/>
        <v/>
      </c>
      <c r="M2045" s="3" t="str">
        <f t="shared" si="706"/>
        <v/>
      </c>
      <c r="N2045" s="54" t="str">
        <f t="shared" si="714"/>
        <v/>
      </c>
      <c r="O2045" s="3" t="str">
        <f t="shared" si="707"/>
        <v/>
      </c>
      <c r="P2045" s="19" t="str">
        <f t="shared" si="708"/>
        <v/>
      </c>
      <c r="Q2045" s="23">
        <f>_xlfn.XLOOKUP(R2045,summary!C1:C37,summary!B1:B37)</f>
        <v>0</v>
      </c>
      <c r="R2045" s="24" t="str">
        <f t="shared" si="709"/>
        <v>죽전1동</v>
      </c>
      <c r="S2045" s="24" t="str">
        <f t="shared" si="715"/>
        <v>죽전42통</v>
      </c>
      <c r="T2045" s="24" t="str">
        <f t="shared" si="716"/>
        <v>(죽전동)</v>
      </c>
      <c r="U2045" s="24" t="str">
        <f t="shared" si="710"/>
        <v>죽전</v>
      </c>
      <c r="V2045" s="25">
        <f t="shared" si="717"/>
        <v>42</v>
      </c>
      <c r="W2045" s="25">
        <f t="shared" si="711"/>
        <v>5</v>
      </c>
      <c r="X2045" s="5"/>
      <c r="Y2045" s="5"/>
      <c r="Z2045" s="3" t="s">
        <v>87</v>
      </c>
      <c r="AA2045" s="3" t="s">
        <v>2148</v>
      </c>
      <c r="AB2045" s="5"/>
      <c r="AC2045" s="5"/>
      <c r="AD2045" s="5"/>
      <c r="AE2045" s="5"/>
      <c r="AF2045" s="5"/>
      <c r="AG2045" s="5"/>
    </row>
    <row r="2046" spans="1:33" ht="15.95" customHeight="1" x14ac:dyDescent="0.3">
      <c r="A2046" s="22" t="b">
        <f t="shared" si="697"/>
        <v>0</v>
      </c>
      <c r="B2046" s="22" t="b">
        <f t="shared" si="698"/>
        <v>0</v>
      </c>
      <c r="C2046" s="22" t="b">
        <f t="shared" si="699"/>
        <v>0</v>
      </c>
      <c r="D2046" s="22" t="b">
        <f t="shared" si="700"/>
        <v>0</v>
      </c>
      <c r="E2046" s="22" t="b">
        <f t="shared" si="701"/>
        <v>0</v>
      </c>
      <c r="F2046" s="52" t="b">
        <f t="shared" si="712"/>
        <v>0</v>
      </c>
      <c r="G2046" s="22" t="b">
        <f t="shared" si="718"/>
        <v>0</v>
      </c>
      <c r="H2046" s="22" t="b">
        <f t="shared" si="702"/>
        <v>0</v>
      </c>
      <c r="I2046" s="22" t="b">
        <f t="shared" si="713"/>
        <v>0</v>
      </c>
      <c r="J2046" s="22" t="b">
        <f t="shared" si="703"/>
        <v>0</v>
      </c>
      <c r="K2046" s="3" t="str">
        <f t="shared" si="704"/>
        <v/>
      </c>
      <c r="L2046" s="3" t="str">
        <f t="shared" si="705"/>
        <v/>
      </c>
      <c r="M2046" s="3" t="str">
        <f t="shared" si="706"/>
        <v/>
      </c>
      <c r="N2046" s="54" t="str">
        <f t="shared" si="714"/>
        <v/>
      </c>
      <c r="O2046" s="3" t="str">
        <f t="shared" si="707"/>
        <v/>
      </c>
      <c r="P2046" s="19" t="str">
        <f t="shared" si="708"/>
        <v/>
      </c>
      <c r="Q2046" s="23">
        <f>_xlfn.XLOOKUP(R2046,summary!C1:C37,summary!B1:B37)</f>
        <v>0</v>
      </c>
      <c r="R2046" s="24" t="str">
        <f t="shared" si="709"/>
        <v>죽전1동</v>
      </c>
      <c r="S2046" s="24" t="str">
        <f t="shared" si="715"/>
        <v>죽전42통</v>
      </c>
      <c r="T2046" s="24" t="str">
        <f t="shared" si="716"/>
        <v>(죽전동)</v>
      </c>
      <c r="U2046" s="24" t="str">
        <f t="shared" si="710"/>
        <v>죽전</v>
      </c>
      <c r="V2046" s="25">
        <f t="shared" si="717"/>
        <v>42</v>
      </c>
      <c r="W2046" s="25">
        <f t="shared" si="711"/>
        <v>6</v>
      </c>
      <c r="X2046" s="5"/>
      <c r="Y2046" s="5"/>
      <c r="Z2046" s="3" t="s">
        <v>89</v>
      </c>
      <c r="AA2046" s="3" t="s">
        <v>2149</v>
      </c>
      <c r="AB2046" s="5"/>
      <c r="AC2046" s="5"/>
      <c r="AD2046" s="5"/>
      <c r="AE2046" s="5"/>
      <c r="AF2046" s="5"/>
      <c r="AG2046" s="5"/>
    </row>
    <row r="2047" spans="1:33" ht="15.95" customHeight="1" x14ac:dyDescent="0.3">
      <c r="A2047" s="22" t="b">
        <f t="shared" si="697"/>
        <v>0</v>
      </c>
      <c r="B2047" s="22" t="b">
        <f t="shared" si="698"/>
        <v>0</v>
      </c>
      <c r="C2047" s="22" t="b">
        <f t="shared" si="699"/>
        <v>0</v>
      </c>
      <c r="D2047" s="22" t="b">
        <f t="shared" si="700"/>
        <v>0</v>
      </c>
      <c r="E2047" s="22" t="b">
        <f t="shared" si="701"/>
        <v>0</v>
      </c>
      <c r="F2047" s="52" t="b">
        <f t="shared" si="712"/>
        <v>0</v>
      </c>
      <c r="G2047" s="22" t="b">
        <f t="shared" si="718"/>
        <v>0</v>
      </c>
      <c r="H2047" s="22" t="b">
        <f t="shared" si="702"/>
        <v>0</v>
      </c>
      <c r="I2047" s="22" t="b">
        <f t="shared" si="713"/>
        <v>0</v>
      </c>
      <c r="J2047" s="22" t="b">
        <f t="shared" si="703"/>
        <v>0</v>
      </c>
      <c r="K2047" s="3" t="str">
        <f t="shared" si="704"/>
        <v/>
      </c>
      <c r="L2047" s="3" t="str">
        <f t="shared" si="705"/>
        <v/>
      </c>
      <c r="M2047" s="3" t="str">
        <f t="shared" si="706"/>
        <v/>
      </c>
      <c r="N2047" s="54" t="str">
        <f t="shared" si="714"/>
        <v/>
      </c>
      <c r="O2047" s="3" t="str">
        <f t="shared" si="707"/>
        <v/>
      </c>
      <c r="P2047" s="19" t="str">
        <f t="shared" si="708"/>
        <v/>
      </c>
      <c r="Q2047" s="23">
        <f>_xlfn.XLOOKUP(R2047,summary!C1:C37,summary!B1:B37)</f>
        <v>0</v>
      </c>
      <c r="R2047" s="24" t="str">
        <f t="shared" si="709"/>
        <v>죽전1동</v>
      </c>
      <c r="S2047" s="24" t="str">
        <f t="shared" si="715"/>
        <v>죽전42통</v>
      </c>
      <c r="T2047" s="24" t="str">
        <f t="shared" si="716"/>
        <v>(죽전동)</v>
      </c>
      <c r="U2047" s="24" t="str">
        <f t="shared" si="710"/>
        <v>죽전</v>
      </c>
      <c r="V2047" s="25">
        <f t="shared" si="717"/>
        <v>42</v>
      </c>
      <c r="W2047" s="25">
        <f t="shared" si="711"/>
        <v>7</v>
      </c>
      <c r="X2047" s="5"/>
      <c r="Y2047" s="5"/>
      <c r="Z2047" s="3" t="s">
        <v>91</v>
      </c>
      <c r="AA2047" s="3" t="s">
        <v>2150</v>
      </c>
      <c r="AB2047" s="5"/>
      <c r="AC2047" s="5"/>
      <c r="AD2047" s="5"/>
      <c r="AE2047" s="5"/>
      <c r="AF2047" s="5"/>
      <c r="AG2047" s="5"/>
    </row>
    <row r="2048" spans="1:33" ht="15.95" customHeight="1" x14ac:dyDescent="0.3">
      <c r="A2048" s="22" t="b">
        <f t="shared" si="697"/>
        <v>1</v>
      </c>
      <c r="B2048" s="22" t="b">
        <f t="shared" si="698"/>
        <v>0</v>
      </c>
      <c r="C2048" s="22" t="b">
        <f t="shared" si="699"/>
        <v>0</v>
      </c>
      <c r="D2048" s="22" t="b">
        <f t="shared" si="700"/>
        <v>0</v>
      </c>
      <c r="E2048" s="22" t="b">
        <f t="shared" si="701"/>
        <v>0</v>
      </c>
      <c r="F2048" s="52" t="b">
        <f t="shared" si="712"/>
        <v>0</v>
      </c>
      <c r="G2048" s="22" t="b">
        <f t="shared" si="718"/>
        <v>0</v>
      </c>
      <c r="H2048" s="22" t="b">
        <f t="shared" si="702"/>
        <v>0</v>
      </c>
      <c r="I2048" s="22" t="b">
        <f t="shared" si="713"/>
        <v>0</v>
      </c>
      <c r="J2048" s="22" t="b">
        <f t="shared" si="703"/>
        <v>1</v>
      </c>
      <c r="K2048" s="3" t="str">
        <f t="shared" si="704"/>
        <v/>
      </c>
      <c r="L2048" s="3" t="str">
        <f t="shared" si="705"/>
        <v/>
      </c>
      <c r="M2048" s="3" t="str">
        <f t="shared" si="706"/>
        <v/>
      </c>
      <c r="N2048" s="54" t="str">
        <f t="shared" si="714"/>
        <v/>
      </c>
      <c r="O2048" s="3" t="str">
        <f t="shared" si="707"/>
        <v/>
      </c>
      <c r="P2048" s="19" t="str">
        <f t="shared" si="708"/>
        <v/>
      </c>
      <c r="Q2048" s="23" t="e">
        <f>_xlfn.XLOOKUP(R2048,summary!C1:C37,summary!B1:B37)</f>
        <v>#N/A</v>
      </c>
      <c r="R2048" s="24" t="str">
        <f t="shared" si="709"/>
        <v>읍 면 동</v>
      </c>
      <c r="S2048" s="24" t="str">
        <f t="shared" si="715"/>
        <v>통 리 명</v>
      </c>
      <c r="T2048" s="24" t="str">
        <f t="shared" si="716"/>
        <v/>
      </c>
      <c r="U2048" s="24" t="str">
        <f t="shared" si="710"/>
        <v/>
      </c>
      <c r="V2048" s="25" t="str">
        <f t="shared" si="717"/>
        <v/>
      </c>
      <c r="W2048" s="25" t="str">
        <f t="shared" si="711"/>
        <v/>
      </c>
      <c r="X2048" s="5" t="s">
        <v>121</v>
      </c>
      <c r="Y2048" s="3" t="s">
        <v>122</v>
      </c>
      <c r="Z2048" s="3" t="s">
        <v>59</v>
      </c>
      <c r="AA2048" s="3" t="s">
        <v>2628</v>
      </c>
      <c r="AB2048" s="5"/>
      <c r="AC2048" s="5"/>
      <c r="AD2048" s="5"/>
      <c r="AE2048" s="5"/>
      <c r="AF2048" s="5"/>
      <c r="AG2048" s="5"/>
    </row>
    <row r="2049" spans="1:33" ht="15.95" customHeight="1" x14ac:dyDescent="0.3">
      <c r="A2049" s="22" t="b">
        <f t="shared" si="697"/>
        <v>1</v>
      </c>
      <c r="B2049" s="22" t="b">
        <f t="shared" si="698"/>
        <v>0</v>
      </c>
      <c r="C2049" s="22" t="b">
        <f t="shared" si="699"/>
        <v>0</v>
      </c>
      <c r="D2049" s="22" t="b">
        <f t="shared" si="700"/>
        <v>0</v>
      </c>
      <c r="E2049" s="22" t="b">
        <f t="shared" si="701"/>
        <v>0</v>
      </c>
      <c r="F2049" s="52" t="b">
        <f t="shared" si="712"/>
        <v>0</v>
      </c>
      <c r="G2049" s="22" t="b">
        <f t="shared" si="718"/>
        <v>0</v>
      </c>
      <c r="H2049" s="22" t="b">
        <f t="shared" si="702"/>
        <v>0</v>
      </c>
      <c r="I2049" s="22" t="b">
        <f t="shared" si="713"/>
        <v>0</v>
      </c>
      <c r="J2049" s="22" t="b">
        <f t="shared" si="703"/>
        <v>1</v>
      </c>
      <c r="K2049" s="3" t="str">
        <f t="shared" si="704"/>
        <v>죽전43통</v>
      </c>
      <c r="L2049" s="3" t="str">
        <f t="shared" si="705"/>
        <v>43</v>
      </c>
      <c r="M2049" s="3">
        <f t="shared" si="706"/>
        <v>43</v>
      </c>
      <c r="N2049" s="54" t="str">
        <f t="shared" si="714"/>
        <v>죽전</v>
      </c>
      <c r="O2049" s="3" t="str">
        <f t="shared" si="707"/>
        <v/>
      </c>
      <c r="P2049" s="19" t="str">
        <f t="shared" si="708"/>
        <v/>
      </c>
      <c r="Q2049" s="23">
        <f>_xlfn.XLOOKUP(R2049,summary!C1:C37,summary!B1:B37)</f>
        <v>0</v>
      </c>
      <c r="R2049" s="24" t="str">
        <f t="shared" si="709"/>
        <v>죽전1동</v>
      </c>
      <c r="S2049" s="24" t="str">
        <f t="shared" si="715"/>
        <v>죽전43통</v>
      </c>
      <c r="T2049" s="24" t="str">
        <f t="shared" si="716"/>
        <v>(죽전동)</v>
      </c>
      <c r="U2049" s="24" t="str">
        <f t="shared" si="710"/>
        <v>죽전</v>
      </c>
      <c r="V2049" s="25">
        <f t="shared" si="717"/>
        <v>43</v>
      </c>
      <c r="W2049" s="25">
        <f t="shared" si="711"/>
        <v>1</v>
      </c>
      <c r="X2049" s="5" t="s">
        <v>30</v>
      </c>
      <c r="Y2049" s="3" t="s">
        <v>2151</v>
      </c>
      <c r="Z2049" s="3" t="s">
        <v>63</v>
      </c>
      <c r="AA2049" s="3" t="s">
        <v>2152</v>
      </c>
      <c r="AB2049" s="5"/>
      <c r="AC2049" s="5"/>
      <c r="AD2049" s="5"/>
      <c r="AE2049" s="5"/>
      <c r="AF2049" s="5"/>
      <c r="AG2049" s="5"/>
    </row>
    <row r="2050" spans="1:33" ht="15.95" customHeight="1" x14ac:dyDescent="0.3">
      <c r="A2050" s="22" t="b">
        <f t="shared" ref="A2050:A2113" si="719">LEN(Y2050)&gt;0</f>
        <v>1</v>
      </c>
      <c r="B2050" s="22" t="b">
        <f t="shared" ref="B2050:B2113" si="720">LEFT(Y2050)="("</f>
        <v>1</v>
      </c>
      <c r="C2050" s="22" t="b">
        <f t="shared" ref="C2050:C2113" si="721">RIGHT(Y2050)=")"</f>
        <v>1</v>
      </c>
      <c r="D2050" s="22" t="b">
        <f t="shared" ref="D2050:D2113" si="722">AND(B2050,C2050)</f>
        <v>1</v>
      </c>
      <c r="E2050" s="22" t="b">
        <f t="shared" ref="E2050:E2113" si="723">OR(B2050,C2050)</f>
        <v>1</v>
      </c>
      <c r="F2050" s="52" t="b">
        <f t="shared" si="712"/>
        <v>0</v>
      </c>
      <c r="G2050" s="22" t="b">
        <f t="shared" si="718"/>
        <v>0</v>
      </c>
      <c r="H2050" s="22" t="b">
        <f t="shared" ref="H2050:H2113" si="724">AND(C2050,$F2050)</f>
        <v>0</v>
      </c>
      <c r="I2050" s="22" t="b">
        <f t="shared" si="713"/>
        <v>0</v>
      </c>
      <c r="J2050" s="22" t="b">
        <f t="shared" ref="J2050:J2113" si="725">AND(A2050,NOT(B2050),NOT(I2050))</f>
        <v>0</v>
      </c>
      <c r="K2050" s="3" t="str">
        <f t="shared" ref="K2050:K2113" si="726">IF(AND(J2050,RIGHT(Y2050)="통"),Y2050,"")</f>
        <v/>
      </c>
      <c r="L2050" s="3" t="str">
        <f t="shared" ref="L2050:L2113" si="727">RIGHT(SUBSTITUTE(K2050,"통",""),2)</f>
        <v/>
      </c>
      <c r="M2050" s="3" t="str">
        <f t="shared" ref="M2050:M2113" si="728">IF(LEN(L2050)=0,"",IF(CODE(L2050)&lt;60,VALUE(L2050),VALUE(RIGHT(L2050))))</f>
        <v/>
      </c>
      <c r="N2050" s="54" t="str">
        <f t="shared" si="714"/>
        <v/>
      </c>
      <c r="O2050" s="3" t="str">
        <f t="shared" ref="O2050:O2113" si="729">IF(I2050,IF(I2051,CONCATENATE(Y2050,O2051),Y2050),"")</f>
        <v/>
      </c>
      <c r="P2050" s="19" t="str">
        <f t="shared" ref="P2050:P2113" si="730">IF(G2050,O2050,IF(D2050,Y2050,""))</f>
        <v>(죽전동)</v>
      </c>
      <c r="Q2050" s="23">
        <f>_xlfn.XLOOKUP(R2050,summary!C1:C37,summary!B1:B37)</f>
        <v>0</v>
      </c>
      <c r="R2050" s="24" t="str">
        <f t="shared" ref="R2050:R2113" si="731">IF($X2050="",R2049,$X2050)</f>
        <v>죽전1동</v>
      </c>
      <c r="S2050" s="24" t="str">
        <f t="shared" si="715"/>
        <v>죽전43통</v>
      </c>
      <c r="T2050" s="24" t="str">
        <f t="shared" si="716"/>
        <v>(죽전동)</v>
      </c>
      <c r="U2050" s="25" t="str">
        <f t="shared" ref="U2050:U2113" si="732">IF($J2050,N2050,U2049)</f>
        <v>죽전</v>
      </c>
      <c r="V2050" s="25">
        <f t="shared" si="717"/>
        <v>43</v>
      </c>
      <c r="W2050" s="25">
        <f t="shared" ref="W2050:W2113" si="733">IF(ISBLANK(Z2050),"",IF(LEN(TRIM(Z2050))&lt;4,VALUE(SUBSTITUTE(TRIM(Z2050),"반","")),""))</f>
        <v>2</v>
      </c>
      <c r="X2050" s="5"/>
      <c r="Y2050" s="5" t="s">
        <v>1782</v>
      </c>
      <c r="Z2050" s="3" t="s">
        <v>65</v>
      </c>
      <c r="AA2050" s="3" t="s">
        <v>2153</v>
      </c>
      <c r="AB2050" s="5"/>
      <c r="AC2050" s="5"/>
      <c r="AD2050" s="5"/>
      <c r="AE2050" s="5"/>
      <c r="AF2050" s="5"/>
      <c r="AG2050" s="5"/>
    </row>
    <row r="2051" spans="1:33" ht="15.95" customHeight="1" x14ac:dyDescent="0.3">
      <c r="A2051" s="22" t="b">
        <f t="shared" si="719"/>
        <v>0</v>
      </c>
      <c r="B2051" s="22" t="b">
        <f t="shared" si="720"/>
        <v>0</v>
      </c>
      <c r="C2051" s="22" t="b">
        <f t="shared" si="721"/>
        <v>0</v>
      </c>
      <c r="D2051" s="22" t="b">
        <f t="shared" si="722"/>
        <v>0</v>
      </c>
      <c r="E2051" s="22" t="b">
        <f t="shared" si="723"/>
        <v>0</v>
      </c>
      <c r="F2051" s="52" t="b">
        <f t="shared" ref="F2051:F2114" si="734">_xlfn.XOR(B2051,C2051)</f>
        <v>0</v>
      </c>
      <c r="G2051" s="22" t="b">
        <f t="shared" si="718"/>
        <v>0</v>
      </c>
      <c r="H2051" s="22" t="b">
        <f t="shared" si="724"/>
        <v>0</v>
      </c>
      <c r="I2051" s="22" t="b">
        <f t="shared" ref="I2051:I2114" si="735">IF(G2051,G2051,IF(H2050,FALSE,I2050))</f>
        <v>0</v>
      </c>
      <c r="J2051" s="22" t="b">
        <f t="shared" si="725"/>
        <v>0</v>
      </c>
      <c r="K2051" s="3" t="str">
        <f t="shared" si="726"/>
        <v/>
      </c>
      <c r="L2051" s="3" t="str">
        <f t="shared" si="727"/>
        <v/>
      </c>
      <c r="M2051" s="22" t="str">
        <f t="shared" si="728"/>
        <v/>
      </c>
      <c r="N2051" s="54" t="str">
        <f t="shared" ref="N2051:N2114" si="736">SUBSTITUTE(K2051,_xlfn.CONCAT(M2051,"통"),"")</f>
        <v/>
      </c>
      <c r="O2051" s="3" t="str">
        <f t="shared" si="729"/>
        <v/>
      </c>
      <c r="P2051" s="19" t="str">
        <f t="shared" si="730"/>
        <v/>
      </c>
      <c r="Q2051" s="23">
        <f>_xlfn.XLOOKUP(R2051,summary!C1:C37,summary!B1:B37)</f>
        <v>0</v>
      </c>
      <c r="R2051" s="24" t="str">
        <f t="shared" si="731"/>
        <v>죽전1동</v>
      </c>
      <c r="S2051" s="24" t="str">
        <f t="shared" ref="S2051:S2114" si="737">IF(J2051,Y2051,S2050)</f>
        <v>죽전43통</v>
      </c>
      <c r="T2051" s="24" t="str">
        <f t="shared" ref="T2051:T2114" si="738">IF(J2051,P2052,T2050)</f>
        <v>(죽전동)</v>
      </c>
      <c r="U2051" s="24" t="str">
        <f t="shared" si="732"/>
        <v>죽전</v>
      </c>
      <c r="V2051" s="25">
        <f t="shared" ref="V2051:V2114" si="739">IF(J2051,M2051,V2050)</f>
        <v>43</v>
      </c>
      <c r="W2051" s="25">
        <f t="shared" si="733"/>
        <v>3</v>
      </c>
      <c r="X2051" s="5"/>
      <c r="Y2051" s="5"/>
      <c r="Z2051" s="3" t="s">
        <v>67</v>
      </c>
      <c r="AA2051" s="3" t="s">
        <v>2154</v>
      </c>
      <c r="AB2051" s="5"/>
      <c r="AC2051" s="5"/>
      <c r="AD2051" s="5"/>
      <c r="AE2051" s="5"/>
      <c r="AF2051" s="5"/>
      <c r="AG2051" s="5"/>
    </row>
    <row r="2052" spans="1:33" ht="15.95" customHeight="1" x14ac:dyDescent="0.3">
      <c r="A2052" s="22" t="b">
        <f t="shared" si="719"/>
        <v>0</v>
      </c>
      <c r="B2052" s="22" t="b">
        <f t="shared" si="720"/>
        <v>0</v>
      </c>
      <c r="C2052" s="22" t="b">
        <f t="shared" si="721"/>
        <v>0</v>
      </c>
      <c r="D2052" s="22" t="b">
        <f t="shared" si="722"/>
        <v>0</v>
      </c>
      <c r="E2052" s="22" t="b">
        <f t="shared" si="723"/>
        <v>0</v>
      </c>
      <c r="F2052" s="52" t="b">
        <f t="shared" si="734"/>
        <v>0</v>
      </c>
      <c r="G2052" s="22" t="b">
        <f t="shared" si="718"/>
        <v>0</v>
      </c>
      <c r="H2052" s="22" t="b">
        <f t="shared" si="724"/>
        <v>0</v>
      </c>
      <c r="I2052" s="22" t="b">
        <f t="shared" si="735"/>
        <v>0</v>
      </c>
      <c r="J2052" s="22" t="b">
        <f t="shared" si="725"/>
        <v>0</v>
      </c>
      <c r="K2052" s="3" t="str">
        <f t="shared" si="726"/>
        <v/>
      </c>
      <c r="L2052" s="3" t="str">
        <f t="shared" si="727"/>
        <v/>
      </c>
      <c r="M2052" s="3" t="str">
        <f t="shared" si="728"/>
        <v/>
      </c>
      <c r="N2052" s="54" t="str">
        <f t="shared" si="736"/>
        <v/>
      </c>
      <c r="O2052" s="3" t="str">
        <f t="shared" si="729"/>
        <v/>
      </c>
      <c r="P2052" s="19" t="str">
        <f t="shared" si="730"/>
        <v/>
      </c>
      <c r="Q2052" s="23">
        <f>_xlfn.XLOOKUP(R2052,summary!C1:C37,summary!B1:B37)</f>
        <v>0</v>
      </c>
      <c r="R2052" s="24" t="str">
        <f t="shared" si="731"/>
        <v>죽전1동</v>
      </c>
      <c r="S2052" s="24" t="str">
        <f t="shared" si="737"/>
        <v>죽전43통</v>
      </c>
      <c r="T2052" s="24" t="str">
        <f t="shared" si="738"/>
        <v>(죽전동)</v>
      </c>
      <c r="U2052" s="24" t="str">
        <f t="shared" si="732"/>
        <v>죽전</v>
      </c>
      <c r="V2052" s="25">
        <f t="shared" si="739"/>
        <v>43</v>
      </c>
      <c r="W2052" s="25">
        <f t="shared" si="733"/>
        <v>4</v>
      </c>
      <c r="X2052" s="5"/>
      <c r="Y2052" s="5"/>
      <c r="Z2052" s="3" t="s">
        <v>73</v>
      </c>
      <c r="AA2052" s="3" t="s">
        <v>2155</v>
      </c>
      <c r="AB2052" s="5"/>
      <c r="AC2052" s="5"/>
      <c r="AD2052" s="5"/>
      <c r="AE2052" s="5"/>
      <c r="AF2052" s="5"/>
      <c r="AG2052" s="5"/>
    </row>
    <row r="2053" spans="1:33" ht="15.95" customHeight="1" x14ac:dyDescent="0.3">
      <c r="A2053" s="22" t="b">
        <f t="shared" si="719"/>
        <v>0</v>
      </c>
      <c r="B2053" s="22" t="b">
        <f t="shared" si="720"/>
        <v>0</v>
      </c>
      <c r="C2053" s="22" t="b">
        <f t="shared" si="721"/>
        <v>0</v>
      </c>
      <c r="D2053" s="22" t="b">
        <f t="shared" si="722"/>
        <v>0</v>
      </c>
      <c r="E2053" s="22" t="b">
        <f t="shared" si="723"/>
        <v>0</v>
      </c>
      <c r="F2053" s="52" t="b">
        <f t="shared" si="734"/>
        <v>0</v>
      </c>
      <c r="G2053" s="22" t="b">
        <f t="shared" si="718"/>
        <v>0</v>
      </c>
      <c r="H2053" s="22" t="b">
        <f t="shared" si="724"/>
        <v>0</v>
      </c>
      <c r="I2053" s="22" t="b">
        <f t="shared" si="735"/>
        <v>0</v>
      </c>
      <c r="J2053" s="22" t="b">
        <f t="shared" si="725"/>
        <v>0</v>
      </c>
      <c r="K2053" s="3" t="str">
        <f t="shared" si="726"/>
        <v/>
      </c>
      <c r="L2053" s="3" t="str">
        <f t="shared" si="727"/>
        <v/>
      </c>
      <c r="M2053" s="3" t="str">
        <f t="shared" si="728"/>
        <v/>
      </c>
      <c r="N2053" s="54" t="str">
        <f t="shared" si="736"/>
        <v/>
      </c>
      <c r="O2053" s="3" t="str">
        <f t="shared" si="729"/>
        <v/>
      </c>
      <c r="P2053" s="19" t="str">
        <f t="shared" si="730"/>
        <v/>
      </c>
      <c r="Q2053" s="23">
        <f>_xlfn.XLOOKUP(R2053,summary!C1:C37,summary!B1:B37)</f>
        <v>0</v>
      </c>
      <c r="R2053" s="24" t="str">
        <f t="shared" si="731"/>
        <v>죽전1동</v>
      </c>
      <c r="S2053" s="24" t="str">
        <f t="shared" si="737"/>
        <v>죽전43통</v>
      </c>
      <c r="T2053" s="24" t="str">
        <f t="shared" si="738"/>
        <v>(죽전동)</v>
      </c>
      <c r="U2053" s="24" t="str">
        <f t="shared" si="732"/>
        <v>죽전</v>
      </c>
      <c r="V2053" s="25">
        <f t="shared" si="739"/>
        <v>43</v>
      </c>
      <c r="W2053" s="25">
        <f t="shared" si="733"/>
        <v>5</v>
      </c>
      <c r="X2053" s="5"/>
      <c r="Y2053" s="5"/>
      <c r="Z2053" s="3" t="s">
        <v>87</v>
      </c>
      <c r="AA2053" s="3" t="s">
        <v>2156</v>
      </c>
      <c r="AB2053" s="5"/>
      <c r="AC2053" s="5"/>
      <c r="AD2053" s="5"/>
      <c r="AE2053" s="5"/>
      <c r="AF2053" s="5"/>
      <c r="AG2053" s="5"/>
    </row>
    <row r="2054" spans="1:33" ht="15.95" customHeight="1" x14ac:dyDescent="0.3">
      <c r="A2054" s="22" t="b">
        <f t="shared" si="719"/>
        <v>1</v>
      </c>
      <c r="B2054" s="22" t="b">
        <f t="shared" si="720"/>
        <v>0</v>
      </c>
      <c r="C2054" s="22" t="b">
        <f t="shared" si="721"/>
        <v>0</v>
      </c>
      <c r="D2054" s="22" t="b">
        <f t="shared" si="722"/>
        <v>0</v>
      </c>
      <c r="E2054" s="22" t="b">
        <f t="shared" si="723"/>
        <v>0</v>
      </c>
      <c r="F2054" s="52" t="b">
        <f t="shared" si="734"/>
        <v>0</v>
      </c>
      <c r="G2054" s="22" t="b">
        <f t="shared" si="718"/>
        <v>0</v>
      </c>
      <c r="H2054" s="22" t="b">
        <f t="shared" si="724"/>
        <v>0</v>
      </c>
      <c r="I2054" s="22" t="b">
        <f t="shared" si="735"/>
        <v>0</v>
      </c>
      <c r="J2054" s="22" t="b">
        <f t="shared" si="725"/>
        <v>1</v>
      </c>
      <c r="K2054" s="3" t="str">
        <f t="shared" si="726"/>
        <v>죽전44통</v>
      </c>
      <c r="L2054" s="3" t="str">
        <f t="shared" si="727"/>
        <v>44</v>
      </c>
      <c r="M2054" s="3">
        <f t="shared" si="728"/>
        <v>44</v>
      </c>
      <c r="N2054" s="54" t="str">
        <f t="shared" si="736"/>
        <v>죽전</v>
      </c>
      <c r="O2054" s="3" t="str">
        <f t="shared" si="729"/>
        <v/>
      </c>
      <c r="P2054" s="19" t="str">
        <f t="shared" si="730"/>
        <v/>
      </c>
      <c r="Q2054" s="23">
        <f>_xlfn.XLOOKUP(R2054,summary!C1:C37,summary!B1:B37)</f>
        <v>0</v>
      </c>
      <c r="R2054" s="24" t="str">
        <f t="shared" si="731"/>
        <v>죽전1동</v>
      </c>
      <c r="S2054" s="24" t="str">
        <f t="shared" si="737"/>
        <v>죽전44통</v>
      </c>
      <c r="T2054" s="24" t="str">
        <f t="shared" si="738"/>
        <v>(죽전동)</v>
      </c>
      <c r="U2054" s="24" t="str">
        <f t="shared" si="732"/>
        <v>죽전</v>
      </c>
      <c r="V2054" s="25">
        <f t="shared" si="739"/>
        <v>44</v>
      </c>
      <c r="W2054" s="25">
        <f t="shared" si="733"/>
        <v>1</v>
      </c>
      <c r="X2054" s="5"/>
      <c r="Y2054" s="5" t="s">
        <v>2157</v>
      </c>
      <c r="Z2054" s="3" t="s">
        <v>63</v>
      </c>
      <c r="AA2054" s="3" t="s">
        <v>2158</v>
      </c>
      <c r="AB2054" s="5"/>
      <c r="AC2054" s="5"/>
      <c r="AD2054" s="5"/>
      <c r="AE2054" s="5"/>
      <c r="AF2054" s="5"/>
      <c r="AG2054" s="5"/>
    </row>
    <row r="2055" spans="1:33" ht="15.95" customHeight="1" x14ac:dyDescent="0.3">
      <c r="A2055" s="22" t="b">
        <f t="shared" si="719"/>
        <v>1</v>
      </c>
      <c r="B2055" s="22" t="b">
        <f t="shared" si="720"/>
        <v>1</v>
      </c>
      <c r="C2055" s="22" t="b">
        <f t="shared" si="721"/>
        <v>1</v>
      </c>
      <c r="D2055" s="22" t="b">
        <f t="shared" si="722"/>
        <v>1</v>
      </c>
      <c r="E2055" s="22" t="b">
        <f t="shared" si="723"/>
        <v>1</v>
      </c>
      <c r="F2055" s="52" t="b">
        <f t="shared" si="734"/>
        <v>0</v>
      </c>
      <c r="G2055" s="22" t="b">
        <f t="shared" si="718"/>
        <v>0</v>
      </c>
      <c r="H2055" s="22" t="b">
        <f t="shared" si="724"/>
        <v>0</v>
      </c>
      <c r="I2055" s="22" t="b">
        <f t="shared" si="735"/>
        <v>0</v>
      </c>
      <c r="J2055" s="22" t="b">
        <f t="shared" si="725"/>
        <v>0</v>
      </c>
      <c r="K2055" s="3" t="str">
        <f t="shared" si="726"/>
        <v/>
      </c>
      <c r="L2055" s="3" t="str">
        <f t="shared" si="727"/>
        <v/>
      </c>
      <c r="M2055" s="3" t="str">
        <f t="shared" si="728"/>
        <v/>
      </c>
      <c r="N2055" s="54" t="str">
        <f t="shared" si="736"/>
        <v/>
      </c>
      <c r="O2055" s="3" t="str">
        <f t="shared" si="729"/>
        <v/>
      </c>
      <c r="P2055" s="19" t="str">
        <f t="shared" si="730"/>
        <v>(죽전동)</v>
      </c>
      <c r="Q2055" s="23">
        <f>_xlfn.XLOOKUP(R2055,summary!C1:C37,summary!B1:B37)</f>
        <v>0</v>
      </c>
      <c r="R2055" s="24" t="str">
        <f t="shared" si="731"/>
        <v>죽전1동</v>
      </c>
      <c r="S2055" s="24" t="str">
        <f t="shared" si="737"/>
        <v>죽전44통</v>
      </c>
      <c r="T2055" s="24" t="str">
        <f t="shared" si="738"/>
        <v>(죽전동)</v>
      </c>
      <c r="U2055" s="24" t="str">
        <f t="shared" si="732"/>
        <v>죽전</v>
      </c>
      <c r="V2055" s="25">
        <f t="shared" si="739"/>
        <v>44</v>
      </c>
      <c r="W2055" s="25">
        <f t="shared" si="733"/>
        <v>2</v>
      </c>
      <c r="X2055" s="5"/>
      <c r="Y2055" s="5" t="s">
        <v>1782</v>
      </c>
      <c r="Z2055" s="3" t="s">
        <v>65</v>
      </c>
      <c r="AA2055" s="3" t="s">
        <v>2159</v>
      </c>
      <c r="AB2055" s="5"/>
      <c r="AC2055" s="5"/>
      <c r="AD2055" s="5"/>
      <c r="AE2055" s="5"/>
      <c r="AF2055" s="5"/>
      <c r="AG2055" s="5"/>
    </row>
    <row r="2056" spans="1:33" ht="15.95" customHeight="1" x14ac:dyDescent="0.3">
      <c r="A2056" s="22" t="b">
        <f t="shared" si="719"/>
        <v>0</v>
      </c>
      <c r="B2056" s="22" t="b">
        <f t="shared" si="720"/>
        <v>0</v>
      </c>
      <c r="C2056" s="22" t="b">
        <f t="shared" si="721"/>
        <v>0</v>
      </c>
      <c r="D2056" s="22" t="b">
        <f t="shared" si="722"/>
        <v>0</v>
      </c>
      <c r="E2056" s="22" t="b">
        <f t="shared" si="723"/>
        <v>0</v>
      </c>
      <c r="F2056" s="52" t="b">
        <f t="shared" si="734"/>
        <v>0</v>
      </c>
      <c r="G2056" s="22" t="b">
        <f t="shared" si="718"/>
        <v>0</v>
      </c>
      <c r="H2056" s="22" t="b">
        <f t="shared" si="724"/>
        <v>0</v>
      </c>
      <c r="I2056" s="22" t="b">
        <f t="shared" si="735"/>
        <v>0</v>
      </c>
      <c r="J2056" s="22" t="b">
        <f t="shared" si="725"/>
        <v>0</v>
      </c>
      <c r="K2056" s="3" t="str">
        <f t="shared" si="726"/>
        <v/>
      </c>
      <c r="L2056" s="3" t="str">
        <f t="shared" si="727"/>
        <v/>
      </c>
      <c r="M2056" s="3" t="str">
        <f t="shared" si="728"/>
        <v/>
      </c>
      <c r="N2056" s="54" t="str">
        <f t="shared" si="736"/>
        <v/>
      </c>
      <c r="O2056" s="3" t="str">
        <f t="shared" si="729"/>
        <v/>
      </c>
      <c r="P2056" s="19" t="str">
        <f t="shared" si="730"/>
        <v/>
      </c>
      <c r="Q2056" s="23">
        <f>_xlfn.XLOOKUP(R2056,summary!C1:C37,summary!B1:B37)</f>
        <v>0</v>
      </c>
      <c r="R2056" s="24" t="str">
        <f t="shared" si="731"/>
        <v>죽전1동</v>
      </c>
      <c r="S2056" s="24" t="str">
        <f t="shared" si="737"/>
        <v>죽전44통</v>
      </c>
      <c r="T2056" s="24" t="str">
        <f t="shared" si="738"/>
        <v>(죽전동)</v>
      </c>
      <c r="U2056" s="24" t="str">
        <f t="shared" si="732"/>
        <v>죽전</v>
      </c>
      <c r="V2056" s="25">
        <f t="shared" si="739"/>
        <v>44</v>
      </c>
      <c r="W2056" s="25">
        <f t="shared" si="733"/>
        <v>3</v>
      </c>
      <c r="X2056" s="5"/>
      <c r="Y2056" s="3"/>
      <c r="Z2056" s="3" t="s">
        <v>67</v>
      </c>
      <c r="AA2056" s="3" t="s">
        <v>2160</v>
      </c>
      <c r="AB2056" s="5"/>
      <c r="AC2056" s="5"/>
      <c r="AD2056" s="5"/>
      <c r="AE2056" s="5"/>
      <c r="AF2056" s="5"/>
      <c r="AG2056" s="5"/>
    </row>
    <row r="2057" spans="1:33" ht="15.95" customHeight="1" x14ac:dyDescent="0.3">
      <c r="A2057" s="22" t="b">
        <f t="shared" si="719"/>
        <v>0</v>
      </c>
      <c r="B2057" s="22" t="b">
        <f t="shared" si="720"/>
        <v>0</v>
      </c>
      <c r="C2057" s="22" t="b">
        <f t="shared" si="721"/>
        <v>0</v>
      </c>
      <c r="D2057" s="22" t="b">
        <f t="shared" si="722"/>
        <v>0</v>
      </c>
      <c r="E2057" s="22" t="b">
        <f t="shared" si="723"/>
        <v>0</v>
      </c>
      <c r="F2057" s="52" t="b">
        <f t="shared" si="734"/>
        <v>0</v>
      </c>
      <c r="G2057" s="22" t="b">
        <f t="shared" si="718"/>
        <v>0</v>
      </c>
      <c r="H2057" s="22" t="b">
        <f t="shared" si="724"/>
        <v>0</v>
      </c>
      <c r="I2057" s="22" t="b">
        <f t="shared" si="735"/>
        <v>0</v>
      </c>
      <c r="J2057" s="22" t="b">
        <f t="shared" si="725"/>
        <v>0</v>
      </c>
      <c r="K2057" s="3" t="str">
        <f t="shared" si="726"/>
        <v/>
      </c>
      <c r="L2057" s="3" t="str">
        <f t="shared" si="727"/>
        <v/>
      </c>
      <c r="M2057" s="3" t="str">
        <f t="shared" si="728"/>
        <v/>
      </c>
      <c r="N2057" s="54" t="str">
        <f t="shared" si="736"/>
        <v/>
      </c>
      <c r="O2057" s="3" t="str">
        <f t="shared" si="729"/>
        <v/>
      </c>
      <c r="P2057" s="19" t="str">
        <f t="shared" si="730"/>
        <v/>
      </c>
      <c r="Q2057" s="23">
        <f>_xlfn.XLOOKUP(R2057,summary!C1:C37,summary!B1:B37)</f>
        <v>0</v>
      </c>
      <c r="R2057" s="24" t="str">
        <f t="shared" si="731"/>
        <v>죽전1동</v>
      </c>
      <c r="S2057" s="24" t="str">
        <f t="shared" si="737"/>
        <v>죽전44통</v>
      </c>
      <c r="T2057" s="24" t="str">
        <f t="shared" si="738"/>
        <v>(죽전동)</v>
      </c>
      <c r="U2057" s="24" t="str">
        <f t="shared" si="732"/>
        <v>죽전</v>
      </c>
      <c r="V2057" s="25">
        <f t="shared" si="739"/>
        <v>44</v>
      </c>
      <c r="W2057" s="25">
        <f t="shared" si="733"/>
        <v>4</v>
      </c>
      <c r="X2057" s="5"/>
      <c r="Y2057" s="3"/>
      <c r="Z2057" s="5" t="s">
        <v>73</v>
      </c>
      <c r="AA2057" s="3" t="s">
        <v>2161</v>
      </c>
      <c r="AB2057" s="5"/>
      <c r="AC2057" s="5"/>
      <c r="AD2057" s="5"/>
      <c r="AE2057" s="5"/>
      <c r="AF2057" s="5"/>
      <c r="AG2057" s="5"/>
    </row>
    <row r="2058" spans="1:33" ht="15.95" customHeight="1" x14ac:dyDescent="0.3">
      <c r="A2058" s="22" t="b">
        <f t="shared" si="719"/>
        <v>0</v>
      </c>
      <c r="B2058" s="22" t="b">
        <f t="shared" si="720"/>
        <v>0</v>
      </c>
      <c r="C2058" s="22" t="b">
        <f t="shared" si="721"/>
        <v>0</v>
      </c>
      <c r="D2058" s="22" t="b">
        <f t="shared" si="722"/>
        <v>0</v>
      </c>
      <c r="E2058" s="22" t="b">
        <f t="shared" si="723"/>
        <v>0</v>
      </c>
      <c r="F2058" s="52" t="b">
        <f t="shared" si="734"/>
        <v>0</v>
      </c>
      <c r="G2058" s="22" t="b">
        <f t="shared" si="718"/>
        <v>0</v>
      </c>
      <c r="H2058" s="22" t="b">
        <f t="shared" si="724"/>
        <v>0</v>
      </c>
      <c r="I2058" s="22" t="b">
        <f t="shared" si="735"/>
        <v>0</v>
      </c>
      <c r="J2058" s="22" t="b">
        <f t="shared" si="725"/>
        <v>0</v>
      </c>
      <c r="K2058" s="3" t="str">
        <f t="shared" si="726"/>
        <v/>
      </c>
      <c r="L2058" s="3" t="str">
        <f t="shared" si="727"/>
        <v/>
      </c>
      <c r="M2058" s="3" t="str">
        <f t="shared" si="728"/>
        <v/>
      </c>
      <c r="N2058" s="54" t="str">
        <f t="shared" si="736"/>
        <v/>
      </c>
      <c r="O2058" s="3" t="str">
        <f t="shared" si="729"/>
        <v/>
      </c>
      <c r="P2058" s="19" t="str">
        <f t="shared" si="730"/>
        <v/>
      </c>
      <c r="Q2058" s="23">
        <f>_xlfn.XLOOKUP(R2058,summary!C1:C37,summary!B1:B37)</f>
        <v>0</v>
      </c>
      <c r="R2058" s="24" t="str">
        <f t="shared" si="731"/>
        <v>죽전1동</v>
      </c>
      <c r="S2058" s="24" t="str">
        <f t="shared" si="737"/>
        <v>죽전44통</v>
      </c>
      <c r="T2058" s="24" t="str">
        <f t="shared" si="738"/>
        <v>(죽전동)</v>
      </c>
      <c r="U2058" s="24" t="str">
        <f t="shared" si="732"/>
        <v>죽전</v>
      </c>
      <c r="V2058" s="25">
        <f t="shared" si="739"/>
        <v>44</v>
      </c>
      <c r="W2058" s="25">
        <f t="shared" si="733"/>
        <v>5</v>
      </c>
      <c r="X2058" s="5"/>
      <c r="Y2058" s="5"/>
      <c r="Z2058" s="3" t="s">
        <v>87</v>
      </c>
      <c r="AA2058" s="3" t="s">
        <v>2162</v>
      </c>
      <c r="AB2058" s="5"/>
      <c r="AC2058" s="5"/>
      <c r="AD2058" s="5"/>
      <c r="AE2058" s="5"/>
      <c r="AF2058" s="5"/>
      <c r="AG2058" s="5"/>
    </row>
    <row r="2059" spans="1:33" ht="15.95" customHeight="1" x14ac:dyDescent="0.3">
      <c r="A2059" s="22" t="b">
        <f t="shared" si="719"/>
        <v>0</v>
      </c>
      <c r="B2059" s="22" t="b">
        <f t="shared" si="720"/>
        <v>0</v>
      </c>
      <c r="C2059" s="22" t="b">
        <f t="shared" si="721"/>
        <v>0</v>
      </c>
      <c r="D2059" s="22" t="b">
        <f t="shared" si="722"/>
        <v>0</v>
      </c>
      <c r="E2059" s="22" t="b">
        <f t="shared" si="723"/>
        <v>0</v>
      </c>
      <c r="F2059" s="52" t="b">
        <f t="shared" si="734"/>
        <v>0</v>
      </c>
      <c r="G2059" s="22" t="b">
        <f t="shared" si="718"/>
        <v>0</v>
      </c>
      <c r="H2059" s="22" t="b">
        <f t="shared" si="724"/>
        <v>0</v>
      </c>
      <c r="I2059" s="22" t="b">
        <f t="shared" si="735"/>
        <v>0</v>
      </c>
      <c r="J2059" s="22" t="b">
        <f t="shared" si="725"/>
        <v>0</v>
      </c>
      <c r="K2059" s="3" t="str">
        <f t="shared" si="726"/>
        <v/>
      </c>
      <c r="L2059" s="3" t="str">
        <f t="shared" si="727"/>
        <v/>
      </c>
      <c r="M2059" s="22" t="str">
        <f t="shared" si="728"/>
        <v/>
      </c>
      <c r="N2059" s="54" t="str">
        <f t="shared" si="736"/>
        <v/>
      </c>
      <c r="O2059" s="3" t="str">
        <f t="shared" si="729"/>
        <v/>
      </c>
      <c r="P2059" s="19" t="str">
        <f t="shared" si="730"/>
        <v/>
      </c>
      <c r="Q2059" s="23">
        <f>_xlfn.XLOOKUP(R2059,summary!C1:C37,summary!B1:B37)</f>
        <v>0</v>
      </c>
      <c r="R2059" s="24" t="str">
        <f t="shared" si="731"/>
        <v>죽전1동</v>
      </c>
      <c r="S2059" s="24" t="str">
        <f t="shared" si="737"/>
        <v>죽전44통</v>
      </c>
      <c r="T2059" s="24" t="str">
        <f t="shared" si="738"/>
        <v>(죽전동)</v>
      </c>
      <c r="U2059" s="24" t="str">
        <f t="shared" si="732"/>
        <v>죽전</v>
      </c>
      <c r="V2059" s="25">
        <f t="shared" si="739"/>
        <v>44</v>
      </c>
      <c r="W2059" s="25">
        <f t="shared" si="733"/>
        <v>6</v>
      </c>
      <c r="X2059" s="5"/>
      <c r="Y2059" s="5"/>
      <c r="Z2059" s="3" t="s">
        <v>89</v>
      </c>
      <c r="AA2059" s="3" t="s">
        <v>2163</v>
      </c>
      <c r="AB2059" s="5"/>
      <c r="AC2059" s="5"/>
      <c r="AD2059" s="5"/>
      <c r="AE2059" s="5"/>
      <c r="AF2059" s="5"/>
      <c r="AG2059" s="5"/>
    </row>
    <row r="2060" spans="1:33" ht="15.95" customHeight="1" x14ac:dyDescent="0.3">
      <c r="A2060" s="22" t="b">
        <f t="shared" si="719"/>
        <v>0</v>
      </c>
      <c r="B2060" s="22" t="b">
        <f t="shared" si="720"/>
        <v>0</v>
      </c>
      <c r="C2060" s="22" t="b">
        <f t="shared" si="721"/>
        <v>0</v>
      </c>
      <c r="D2060" s="22" t="b">
        <f t="shared" si="722"/>
        <v>0</v>
      </c>
      <c r="E2060" s="22" t="b">
        <f t="shared" si="723"/>
        <v>0</v>
      </c>
      <c r="F2060" s="52" t="b">
        <f t="shared" si="734"/>
        <v>0</v>
      </c>
      <c r="G2060" s="22" t="b">
        <f t="shared" si="718"/>
        <v>0</v>
      </c>
      <c r="H2060" s="22" t="b">
        <f t="shared" si="724"/>
        <v>0</v>
      </c>
      <c r="I2060" s="22" t="b">
        <f t="shared" si="735"/>
        <v>0</v>
      </c>
      <c r="J2060" s="22" t="b">
        <f t="shared" si="725"/>
        <v>0</v>
      </c>
      <c r="K2060" s="3" t="str">
        <f t="shared" si="726"/>
        <v/>
      </c>
      <c r="L2060" s="3" t="str">
        <f t="shared" si="727"/>
        <v/>
      </c>
      <c r="M2060" s="3" t="str">
        <f t="shared" si="728"/>
        <v/>
      </c>
      <c r="N2060" s="54" t="str">
        <f t="shared" si="736"/>
        <v/>
      </c>
      <c r="O2060" s="3" t="str">
        <f t="shared" si="729"/>
        <v/>
      </c>
      <c r="P2060" s="19" t="str">
        <f t="shared" si="730"/>
        <v/>
      </c>
      <c r="Q2060" s="23">
        <f>_xlfn.XLOOKUP(R2060,summary!C1:C37,summary!B1:B37)</f>
        <v>0</v>
      </c>
      <c r="R2060" s="24" t="str">
        <f t="shared" si="731"/>
        <v>죽전1동</v>
      </c>
      <c r="S2060" s="24" t="str">
        <f t="shared" si="737"/>
        <v>죽전44통</v>
      </c>
      <c r="T2060" s="24" t="str">
        <f t="shared" si="738"/>
        <v>(죽전동)</v>
      </c>
      <c r="U2060" s="24" t="str">
        <f t="shared" si="732"/>
        <v>죽전</v>
      </c>
      <c r="V2060" s="25">
        <f t="shared" si="739"/>
        <v>44</v>
      </c>
      <c r="W2060" s="25">
        <f t="shared" si="733"/>
        <v>7</v>
      </c>
      <c r="X2060" s="5"/>
      <c r="Y2060" s="3"/>
      <c r="Z2060" s="3" t="s">
        <v>91</v>
      </c>
      <c r="AA2060" s="3" t="s">
        <v>2164</v>
      </c>
      <c r="AB2060" s="5"/>
      <c r="AC2060" s="5"/>
      <c r="AD2060" s="5"/>
      <c r="AE2060" s="5"/>
      <c r="AF2060" s="5"/>
      <c r="AG2060" s="5"/>
    </row>
    <row r="2061" spans="1:33" ht="15.95" customHeight="1" x14ac:dyDescent="0.3">
      <c r="A2061" s="22" t="b">
        <f t="shared" si="719"/>
        <v>0</v>
      </c>
      <c r="B2061" s="22" t="b">
        <f t="shared" si="720"/>
        <v>0</v>
      </c>
      <c r="C2061" s="22" t="b">
        <f t="shared" si="721"/>
        <v>0</v>
      </c>
      <c r="D2061" s="22" t="b">
        <f t="shared" si="722"/>
        <v>0</v>
      </c>
      <c r="E2061" s="22" t="b">
        <f t="shared" si="723"/>
        <v>0</v>
      </c>
      <c r="F2061" s="52" t="b">
        <f t="shared" si="734"/>
        <v>0</v>
      </c>
      <c r="G2061" s="22" t="b">
        <f t="shared" si="718"/>
        <v>0</v>
      </c>
      <c r="H2061" s="22" t="b">
        <f t="shared" si="724"/>
        <v>0</v>
      </c>
      <c r="I2061" s="22" t="b">
        <f t="shared" si="735"/>
        <v>0</v>
      </c>
      <c r="J2061" s="22" t="b">
        <f t="shared" si="725"/>
        <v>0</v>
      </c>
      <c r="K2061" s="3" t="str">
        <f t="shared" si="726"/>
        <v/>
      </c>
      <c r="L2061" s="3" t="str">
        <f t="shared" si="727"/>
        <v/>
      </c>
      <c r="M2061" s="3" t="str">
        <f t="shared" si="728"/>
        <v/>
      </c>
      <c r="N2061" s="54" t="str">
        <f t="shared" si="736"/>
        <v/>
      </c>
      <c r="O2061" s="3" t="str">
        <f t="shared" si="729"/>
        <v/>
      </c>
      <c r="P2061" s="19" t="str">
        <f t="shared" si="730"/>
        <v/>
      </c>
      <c r="Q2061" s="23">
        <f>_xlfn.XLOOKUP(R2061,summary!C1:C37,summary!B1:B37)</f>
        <v>0</v>
      </c>
      <c r="R2061" s="24" t="str">
        <f t="shared" si="731"/>
        <v>죽전1동</v>
      </c>
      <c r="S2061" s="24" t="str">
        <f t="shared" si="737"/>
        <v>죽전44통</v>
      </c>
      <c r="T2061" s="24" t="str">
        <f t="shared" si="738"/>
        <v>(죽전동)</v>
      </c>
      <c r="U2061" s="24" t="str">
        <f t="shared" si="732"/>
        <v>죽전</v>
      </c>
      <c r="V2061" s="25">
        <f t="shared" si="739"/>
        <v>44</v>
      </c>
      <c r="W2061" s="25">
        <f t="shared" si="733"/>
        <v>8</v>
      </c>
      <c r="X2061" s="5"/>
      <c r="Y2061" s="3"/>
      <c r="Z2061" s="3" t="s">
        <v>93</v>
      </c>
      <c r="AA2061" s="3" t="s">
        <v>2165</v>
      </c>
      <c r="AB2061" s="5"/>
      <c r="AC2061" s="5"/>
      <c r="AD2061" s="5"/>
      <c r="AE2061" s="5"/>
      <c r="AF2061" s="5"/>
      <c r="AG2061" s="5"/>
    </row>
    <row r="2062" spans="1:33" ht="15.95" customHeight="1" x14ac:dyDescent="0.3">
      <c r="A2062" s="22" t="b">
        <f t="shared" si="719"/>
        <v>0</v>
      </c>
      <c r="B2062" s="22" t="b">
        <f t="shared" si="720"/>
        <v>0</v>
      </c>
      <c r="C2062" s="22" t="b">
        <f t="shared" si="721"/>
        <v>0</v>
      </c>
      <c r="D2062" s="22" t="b">
        <f t="shared" si="722"/>
        <v>0</v>
      </c>
      <c r="E2062" s="22" t="b">
        <f t="shared" si="723"/>
        <v>0</v>
      </c>
      <c r="F2062" s="52" t="b">
        <f t="shared" si="734"/>
        <v>0</v>
      </c>
      <c r="G2062" s="22" t="b">
        <f t="shared" si="718"/>
        <v>0</v>
      </c>
      <c r="H2062" s="22" t="b">
        <f t="shared" si="724"/>
        <v>0</v>
      </c>
      <c r="I2062" s="22" t="b">
        <f t="shared" si="735"/>
        <v>0</v>
      </c>
      <c r="J2062" s="22" t="b">
        <f t="shared" si="725"/>
        <v>0</v>
      </c>
      <c r="K2062" s="3" t="str">
        <f t="shared" si="726"/>
        <v/>
      </c>
      <c r="L2062" s="3" t="str">
        <f t="shared" si="727"/>
        <v/>
      </c>
      <c r="M2062" s="3" t="str">
        <f t="shared" si="728"/>
        <v/>
      </c>
      <c r="N2062" s="54" t="str">
        <f t="shared" si="736"/>
        <v/>
      </c>
      <c r="O2062" s="3" t="str">
        <f t="shared" si="729"/>
        <v/>
      </c>
      <c r="P2062" s="19" t="str">
        <f t="shared" si="730"/>
        <v/>
      </c>
      <c r="Q2062" s="23">
        <f>_xlfn.XLOOKUP(R2062,summary!C1:C37,summary!B1:B37)</f>
        <v>0</v>
      </c>
      <c r="R2062" s="24" t="str">
        <f t="shared" si="731"/>
        <v>죽전1동</v>
      </c>
      <c r="S2062" s="24" t="str">
        <f t="shared" si="737"/>
        <v>죽전44통</v>
      </c>
      <c r="T2062" s="24" t="str">
        <f t="shared" si="738"/>
        <v>(죽전동)</v>
      </c>
      <c r="U2062" s="24" t="str">
        <f t="shared" si="732"/>
        <v>죽전</v>
      </c>
      <c r="V2062" s="25">
        <f t="shared" si="739"/>
        <v>44</v>
      </c>
      <c r="W2062" s="25">
        <f t="shared" si="733"/>
        <v>9</v>
      </c>
      <c r="X2062" s="5"/>
      <c r="Y2062" s="5"/>
      <c r="Z2062" s="3" t="s">
        <v>95</v>
      </c>
      <c r="AA2062" s="3" t="s">
        <v>2166</v>
      </c>
      <c r="AB2062" s="5"/>
      <c r="AC2062" s="5"/>
      <c r="AD2062" s="5"/>
      <c r="AE2062" s="5"/>
      <c r="AF2062" s="5"/>
      <c r="AG2062" s="5"/>
    </row>
    <row r="2063" spans="1:33" ht="15.95" customHeight="1" x14ac:dyDescent="0.3">
      <c r="A2063" s="22" t="b">
        <f t="shared" si="719"/>
        <v>1</v>
      </c>
      <c r="B2063" s="22" t="b">
        <f t="shared" si="720"/>
        <v>0</v>
      </c>
      <c r="C2063" s="22" t="b">
        <f t="shared" si="721"/>
        <v>0</v>
      </c>
      <c r="D2063" s="22" t="b">
        <f t="shared" si="722"/>
        <v>0</v>
      </c>
      <c r="E2063" s="22" t="b">
        <f t="shared" si="723"/>
        <v>0</v>
      </c>
      <c r="F2063" s="52" t="b">
        <f t="shared" si="734"/>
        <v>0</v>
      </c>
      <c r="G2063" s="22" t="b">
        <f t="shared" si="718"/>
        <v>0</v>
      </c>
      <c r="H2063" s="22" t="b">
        <f t="shared" si="724"/>
        <v>0</v>
      </c>
      <c r="I2063" s="22" t="b">
        <f t="shared" si="735"/>
        <v>0</v>
      </c>
      <c r="J2063" s="22" t="b">
        <f t="shared" si="725"/>
        <v>1</v>
      </c>
      <c r="K2063" s="3" t="str">
        <f t="shared" si="726"/>
        <v>죽전45통</v>
      </c>
      <c r="L2063" s="3" t="str">
        <f t="shared" si="727"/>
        <v>45</v>
      </c>
      <c r="M2063" s="3">
        <f t="shared" si="728"/>
        <v>45</v>
      </c>
      <c r="N2063" s="54" t="str">
        <f t="shared" si="736"/>
        <v>죽전</v>
      </c>
      <c r="O2063" s="3" t="str">
        <f t="shared" si="729"/>
        <v/>
      </c>
      <c r="P2063" s="19" t="str">
        <f t="shared" si="730"/>
        <v/>
      </c>
      <c r="Q2063" s="23">
        <f>_xlfn.XLOOKUP(R2063,summary!C1:C37,summary!B1:B37)</f>
        <v>0</v>
      </c>
      <c r="R2063" s="24" t="str">
        <f t="shared" si="731"/>
        <v>죽전1동</v>
      </c>
      <c r="S2063" s="24" t="str">
        <f t="shared" si="737"/>
        <v>죽전45통</v>
      </c>
      <c r="T2063" s="24" t="str">
        <f t="shared" si="738"/>
        <v>(죽전동)</v>
      </c>
      <c r="U2063" s="24" t="str">
        <f t="shared" si="732"/>
        <v>죽전</v>
      </c>
      <c r="V2063" s="25">
        <f t="shared" si="739"/>
        <v>45</v>
      </c>
      <c r="W2063" s="25">
        <f t="shared" si="733"/>
        <v>1</v>
      </c>
      <c r="X2063" s="5"/>
      <c r="Y2063" s="5" t="s">
        <v>2167</v>
      </c>
      <c r="Z2063" s="3" t="s">
        <v>63</v>
      </c>
      <c r="AA2063" s="3" t="s">
        <v>2168</v>
      </c>
      <c r="AB2063" s="5"/>
      <c r="AC2063" s="5"/>
      <c r="AD2063" s="5"/>
      <c r="AE2063" s="5"/>
      <c r="AF2063" s="5"/>
      <c r="AG2063" s="5"/>
    </row>
    <row r="2064" spans="1:33" ht="15.95" customHeight="1" x14ac:dyDescent="0.3">
      <c r="A2064" s="22" t="b">
        <f t="shared" si="719"/>
        <v>1</v>
      </c>
      <c r="B2064" s="22" t="b">
        <f t="shared" si="720"/>
        <v>1</v>
      </c>
      <c r="C2064" s="22" t="b">
        <f t="shared" si="721"/>
        <v>1</v>
      </c>
      <c r="D2064" s="22" t="b">
        <f t="shared" si="722"/>
        <v>1</v>
      </c>
      <c r="E2064" s="22" t="b">
        <f t="shared" si="723"/>
        <v>1</v>
      </c>
      <c r="F2064" s="52" t="b">
        <f t="shared" si="734"/>
        <v>0</v>
      </c>
      <c r="G2064" s="22" t="b">
        <f t="shared" si="718"/>
        <v>0</v>
      </c>
      <c r="H2064" s="22" t="b">
        <f t="shared" si="724"/>
        <v>0</v>
      </c>
      <c r="I2064" s="22" t="b">
        <f t="shared" si="735"/>
        <v>0</v>
      </c>
      <c r="J2064" s="22" t="b">
        <f t="shared" si="725"/>
        <v>0</v>
      </c>
      <c r="K2064" s="3" t="str">
        <f t="shared" si="726"/>
        <v/>
      </c>
      <c r="L2064" s="3" t="str">
        <f t="shared" si="727"/>
        <v/>
      </c>
      <c r="M2064" s="3" t="str">
        <f t="shared" si="728"/>
        <v/>
      </c>
      <c r="N2064" s="54" t="str">
        <f t="shared" si="736"/>
        <v/>
      </c>
      <c r="O2064" s="3" t="str">
        <f t="shared" si="729"/>
        <v/>
      </c>
      <c r="P2064" s="19" t="str">
        <f t="shared" si="730"/>
        <v>(죽전동)</v>
      </c>
      <c r="Q2064" s="23">
        <f>_xlfn.XLOOKUP(R2064,summary!C1:C37,summary!B1:B37)</f>
        <v>0</v>
      </c>
      <c r="R2064" s="24" t="str">
        <f t="shared" si="731"/>
        <v>죽전1동</v>
      </c>
      <c r="S2064" s="24" t="str">
        <f t="shared" si="737"/>
        <v>죽전45통</v>
      </c>
      <c r="T2064" s="24" t="str">
        <f t="shared" si="738"/>
        <v>(죽전동)</v>
      </c>
      <c r="U2064" s="24" t="str">
        <f t="shared" si="732"/>
        <v>죽전</v>
      </c>
      <c r="V2064" s="25">
        <f t="shared" si="739"/>
        <v>45</v>
      </c>
      <c r="W2064" s="25">
        <f t="shared" si="733"/>
        <v>2</v>
      </c>
      <c r="X2064" s="5"/>
      <c r="Y2064" s="5" t="s">
        <v>1782</v>
      </c>
      <c r="Z2064" s="3" t="s">
        <v>65</v>
      </c>
      <c r="AA2064" s="3" t="s">
        <v>2169</v>
      </c>
      <c r="AB2064" s="5"/>
      <c r="AC2064" s="5"/>
      <c r="AD2064" s="5"/>
      <c r="AE2064" s="5"/>
      <c r="AF2064" s="5"/>
      <c r="AG2064" s="5"/>
    </row>
    <row r="2065" spans="1:33" ht="15.95" customHeight="1" x14ac:dyDescent="0.3">
      <c r="A2065" s="22" t="b">
        <f t="shared" si="719"/>
        <v>0</v>
      </c>
      <c r="B2065" s="22" t="b">
        <f t="shared" si="720"/>
        <v>0</v>
      </c>
      <c r="C2065" s="22" t="b">
        <f t="shared" si="721"/>
        <v>0</v>
      </c>
      <c r="D2065" s="22" t="b">
        <f t="shared" si="722"/>
        <v>0</v>
      </c>
      <c r="E2065" s="22" t="b">
        <f t="shared" si="723"/>
        <v>0</v>
      </c>
      <c r="F2065" s="52" t="b">
        <f t="shared" si="734"/>
        <v>0</v>
      </c>
      <c r="G2065" s="22" t="b">
        <f t="shared" si="718"/>
        <v>0</v>
      </c>
      <c r="H2065" s="22" t="b">
        <f t="shared" si="724"/>
        <v>0</v>
      </c>
      <c r="I2065" s="22" t="b">
        <f t="shared" si="735"/>
        <v>0</v>
      </c>
      <c r="J2065" s="22" t="b">
        <f t="shared" si="725"/>
        <v>0</v>
      </c>
      <c r="K2065" s="3" t="str">
        <f t="shared" si="726"/>
        <v/>
      </c>
      <c r="L2065" s="3" t="str">
        <f t="shared" si="727"/>
        <v/>
      </c>
      <c r="M2065" s="3" t="str">
        <f t="shared" si="728"/>
        <v/>
      </c>
      <c r="N2065" s="54" t="str">
        <f t="shared" si="736"/>
        <v/>
      </c>
      <c r="O2065" s="3" t="str">
        <f t="shared" si="729"/>
        <v/>
      </c>
      <c r="P2065" s="19" t="str">
        <f t="shared" si="730"/>
        <v/>
      </c>
      <c r="Q2065" s="23">
        <f>_xlfn.XLOOKUP(R2065,summary!C1:C37,summary!B1:B37)</f>
        <v>0</v>
      </c>
      <c r="R2065" s="24" t="str">
        <f t="shared" si="731"/>
        <v>죽전1동</v>
      </c>
      <c r="S2065" s="24" t="str">
        <f t="shared" si="737"/>
        <v>죽전45통</v>
      </c>
      <c r="T2065" s="24" t="str">
        <f t="shared" si="738"/>
        <v>(죽전동)</v>
      </c>
      <c r="U2065" s="24" t="str">
        <f t="shared" si="732"/>
        <v>죽전</v>
      </c>
      <c r="V2065" s="25">
        <f t="shared" si="739"/>
        <v>45</v>
      </c>
      <c r="W2065" s="25">
        <f t="shared" si="733"/>
        <v>3</v>
      </c>
      <c r="X2065" s="5"/>
      <c r="Y2065" s="5"/>
      <c r="Z2065" s="3" t="s">
        <v>67</v>
      </c>
      <c r="AA2065" s="3" t="s">
        <v>2170</v>
      </c>
      <c r="AB2065" s="5"/>
      <c r="AC2065" s="5"/>
      <c r="AD2065" s="5"/>
      <c r="AE2065" s="5"/>
      <c r="AF2065" s="5"/>
      <c r="AG2065" s="5"/>
    </row>
    <row r="2066" spans="1:33" ht="15.95" customHeight="1" x14ac:dyDescent="0.3">
      <c r="A2066" s="22" t="b">
        <f t="shared" si="719"/>
        <v>0</v>
      </c>
      <c r="B2066" s="22" t="b">
        <f t="shared" si="720"/>
        <v>0</v>
      </c>
      <c r="C2066" s="22" t="b">
        <f t="shared" si="721"/>
        <v>0</v>
      </c>
      <c r="D2066" s="22" t="b">
        <f t="shared" si="722"/>
        <v>0</v>
      </c>
      <c r="E2066" s="22" t="b">
        <f t="shared" si="723"/>
        <v>0</v>
      </c>
      <c r="F2066" s="52" t="b">
        <f t="shared" si="734"/>
        <v>0</v>
      </c>
      <c r="G2066" s="22" t="b">
        <f t="shared" si="718"/>
        <v>0</v>
      </c>
      <c r="H2066" s="22" t="b">
        <f t="shared" si="724"/>
        <v>0</v>
      </c>
      <c r="I2066" s="22" t="b">
        <f t="shared" si="735"/>
        <v>0</v>
      </c>
      <c r="J2066" s="22" t="b">
        <f t="shared" si="725"/>
        <v>0</v>
      </c>
      <c r="K2066" s="3" t="str">
        <f t="shared" si="726"/>
        <v/>
      </c>
      <c r="L2066" s="3" t="str">
        <f t="shared" si="727"/>
        <v/>
      </c>
      <c r="M2066" s="3" t="str">
        <f t="shared" si="728"/>
        <v/>
      </c>
      <c r="N2066" s="54" t="str">
        <f t="shared" si="736"/>
        <v/>
      </c>
      <c r="O2066" s="3" t="str">
        <f t="shared" si="729"/>
        <v/>
      </c>
      <c r="P2066" s="19" t="str">
        <f t="shared" si="730"/>
        <v/>
      </c>
      <c r="Q2066" s="23">
        <f>_xlfn.XLOOKUP(R2066,summary!C1:C37,summary!B1:B37)</f>
        <v>0</v>
      </c>
      <c r="R2066" s="24" t="str">
        <f t="shared" si="731"/>
        <v>죽전1동</v>
      </c>
      <c r="S2066" s="24" t="str">
        <f t="shared" si="737"/>
        <v>죽전45통</v>
      </c>
      <c r="T2066" s="24" t="str">
        <f t="shared" si="738"/>
        <v>(죽전동)</v>
      </c>
      <c r="U2066" s="24" t="str">
        <f t="shared" si="732"/>
        <v>죽전</v>
      </c>
      <c r="V2066" s="25">
        <f t="shared" si="739"/>
        <v>45</v>
      </c>
      <c r="W2066" s="25">
        <f t="shared" si="733"/>
        <v>4</v>
      </c>
      <c r="X2066" s="5"/>
      <c r="Y2066" s="3"/>
      <c r="Z2066" s="3" t="s">
        <v>73</v>
      </c>
      <c r="AA2066" s="3" t="s">
        <v>2171</v>
      </c>
      <c r="AB2066" s="5"/>
      <c r="AC2066" s="5"/>
      <c r="AD2066" s="5"/>
      <c r="AE2066" s="5"/>
      <c r="AF2066" s="5"/>
      <c r="AG2066" s="5"/>
    </row>
    <row r="2067" spans="1:33" ht="15.95" customHeight="1" x14ac:dyDescent="0.3">
      <c r="A2067" s="22" t="b">
        <f t="shared" si="719"/>
        <v>0</v>
      </c>
      <c r="B2067" s="22" t="b">
        <f t="shared" si="720"/>
        <v>0</v>
      </c>
      <c r="C2067" s="22" t="b">
        <f t="shared" si="721"/>
        <v>0</v>
      </c>
      <c r="D2067" s="22" t="b">
        <f t="shared" si="722"/>
        <v>0</v>
      </c>
      <c r="E2067" s="22" t="b">
        <f t="shared" si="723"/>
        <v>0</v>
      </c>
      <c r="F2067" s="52" t="b">
        <f t="shared" si="734"/>
        <v>0</v>
      </c>
      <c r="G2067" s="22" t="b">
        <f t="shared" si="718"/>
        <v>0</v>
      </c>
      <c r="H2067" s="22" t="b">
        <f t="shared" si="724"/>
        <v>0</v>
      </c>
      <c r="I2067" s="22" t="b">
        <f t="shared" si="735"/>
        <v>0</v>
      </c>
      <c r="J2067" s="22" t="b">
        <f t="shared" si="725"/>
        <v>0</v>
      </c>
      <c r="K2067" s="3" t="str">
        <f t="shared" si="726"/>
        <v/>
      </c>
      <c r="L2067" s="3" t="str">
        <f t="shared" si="727"/>
        <v/>
      </c>
      <c r="M2067" s="22" t="str">
        <f t="shared" si="728"/>
        <v/>
      </c>
      <c r="N2067" s="54" t="str">
        <f t="shared" si="736"/>
        <v/>
      </c>
      <c r="O2067" s="3" t="str">
        <f t="shared" si="729"/>
        <v/>
      </c>
      <c r="P2067" s="19" t="str">
        <f t="shared" si="730"/>
        <v/>
      </c>
      <c r="Q2067" s="23">
        <f>_xlfn.XLOOKUP(R2067,summary!C1:C37,summary!B1:B37)</f>
        <v>0</v>
      </c>
      <c r="R2067" s="24" t="str">
        <f t="shared" si="731"/>
        <v>죽전1동</v>
      </c>
      <c r="S2067" s="24" t="str">
        <f t="shared" si="737"/>
        <v>죽전45통</v>
      </c>
      <c r="T2067" s="24" t="str">
        <f t="shared" si="738"/>
        <v>(죽전동)</v>
      </c>
      <c r="U2067" s="24" t="str">
        <f t="shared" si="732"/>
        <v>죽전</v>
      </c>
      <c r="V2067" s="25">
        <f t="shared" si="739"/>
        <v>45</v>
      </c>
      <c r="W2067" s="25">
        <f t="shared" si="733"/>
        <v>5</v>
      </c>
      <c r="X2067" s="5"/>
      <c r="Y2067" s="3"/>
      <c r="Z2067" s="3" t="s">
        <v>87</v>
      </c>
      <c r="AA2067" s="3" t="s">
        <v>2172</v>
      </c>
      <c r="AB2067" s="5"/>
      <c r="AC2067" s="5"/>
      <c r="AD2067" s="5"/>
      <c r="AE2067" s="5"/>
      <c r="AF2067" s="5"/>
      <c r="AG2067" s="5"/>
    </row>
    <row r="2068" spans="1:33" ht="15.95" customHeight="1" x14ac:dyDescent="0.3">
      <c r="A2068" s="22" t="b">
        <f t="shared" si="719"/>
        <v>0</v>
      </c>
      <c r="B2068" s="22" t="b">
        <f t="shared" si="720"/>
        <v>0</v>
      </c>
      <c r="C2068" s="22" t="b">
        <f t="shared" si="721"/>
        <v>0</v>
      </c>
      <c r="D2068" s="22" t="b">
        <f t="shared" si="722"/>
        <v>0</v>
      </c>
      <c r="E2068" s="22" t="b">
        <f t="shared" si="723"/>
        <v>0</v>
      </c>
      <c r="F2068" s="52" t="b">
        <f t="shared" si="734"/>
        <v>0</v>
      </c>
      <c r="G2068" s="22" t="b">
        <f t="shared" si="718"/>
        <v>0</v>
      </c>
      <c r="H2068" s="22" t="b">
        <f t="shared" si="724"/>
        <v>0</v>
      </c>
      <c r="I2068" s="22" t="b">
        <f t="shared" si="735"/>
        <v>0</v>
      </c>
      <c r="J2068" s="22" t="b">
        <f t="shared" si="725"/>
        <v>0</v>
      </c>
      <c r="K2068" s="3" t="str">
        <f t="shared" si="726"/>
        <v/>
      </c>
      <c r="L2068" s="3" t="str">
        <f t="shared" si="727"/>
        <v/>
      </c>
      <c r="M2068" s="3" t="str">
        <f t="shared" si="728"/>
        <v/>
      </c>
      <c r="N2068" s="54" t="str">
        <f t="shared" si="736"/>
        <v/>
      </c>
      <c r="O2068" s="3" t="str">
        <f t="shared" si="729"/>
        <v/>
      </c>
      <c r="P2068" s="19" t="str">
        <f t="shared" si="730"/>
        <v/>
      </c>
      <c r="Q2068" s="23">
        <f>_xlfn.XLOOKUP(R2068,summary!C1:C37,summary!B1:B37)</f>
        <v>0</v>
      </c>
      <c r="R2068" s="24" t="str">
        <f t="shared" si="731"/>
        <v>죽전1동</v>
      </c>
      <c r="S2068" s="24" t="str">
        <f t="shared" si="737"/>
        <v>죽전45통</v>
      </c>
      <c r="T2068" s="24" t="str">
        <f t="shared" si="738"/>
        <v>(죽전동)</v>
      </c>
      <c r="U2068" s="24" t="str">
        <f t="shared" si="732"/>
        <v>죽전</v>
      </c>
      <c r="V2068" s="25">
        <f t="shared" si="739"/>
        <v>45</v>
      </c>
      <c r="W2068" s="25">
        <f t="shared" si="733"/>
        <v>6</v>
      </c>
      <c r="X2068" s="5"/>
      <c r="Y2068" s="5"/>
      <c r="Z2068" s="3" t="s">
        <v>89</v>
      </c>
      <c r="AA2068" s="3" t="s">
        <v>2173</v>
      </c>
      <c r="AB2068" s="5"/>
      <c r="AC2068" s="5"/>
      <c r="AD2068" s="5"/>
      <c r="AE2068" s="5"/>
      <c r="AF2068" s="5"/>
      <c r="AG2068" s="5"/>
    </row>
    <row r="2069" spans="1:33" ht="15.95" customHeight="1" x14ac:dyDescent="0.3">
      <c r="A2069" s="22" t="b">
        <f t="shared" si="719"/>
        <v>0</v>
      </c>
      <c r="B2069" s="22" t="b">
        <f t="shared" si="720"/>
        <v>0</v>
      </c>
      <c r="C2069" s="22" t="b">
        <f t="shared" si="721"/>
        <v>0</v>
      </c>
      <c r="D2069" s="22" t="b">
        <f t="shared" si="722"/>
        <v>0</v>
      </c>
      <c r="E2069" s="22" t="b">
        <f t="shared" si="723"/>
        <v>0</v>
      </c>
      <c r="F2069" s="52" t="b">
        <f t="shared" si="734"/>
        <v>0</v>
      </c>
      <c r="G2069" s="22" t="b">
        <f t="shared" si="718"/>
        <v>0</v>
      </c>
      <c r="H2069" s="22" t="b">
        <f t="shared" si="724"/>
        <v>0</v>
      </c>
      <c r="I2069" s="22" t="b">
        <f t="shared" si="735"/>
        <v>0</v>
      </c>
      <c r="J2069" s="22" t="b">
        <f t="shared" si="725"/>
        <v>0</v>
      </c>
      <c r="K2069" s="3" t="str">
        <f t="shared" si="726"/>
        <v/>
      </c>
      <c r="L2069" s="3" t="str">
        <f t="shared" si="727"/>
        <v/>
      </c>
      <c r="M2069" s="3" t="str">
        <f t="shared" si="728"/>
        <v/>
      </c>
      <c r="N2069" s="54" t="str">
        <f t="shared" si="736"/>
        <v/>
      </c>
      <c r="O2069" s="3" t="str">
        <f t="shared" si="729"/>
        <v/>
      </c>
      <c r="P2069" s="19" t="str">
        <f t="shared" si="730"/>
        <v/>
      </c>
      <c r="Q2069" s="23">
        <f>_xlfn.XLOOKUP(R2069,summary!C1:C37,summary!B1:B37)</f>
        <v>0</v>
      </c>
      <c r="R2069" s="24" t="str">
        <f t="shared" si="731"/>
        <v>죽전1동</v>
      </c>
      <c r="S2069" s="24" t="str">
        <f t="shared" si="737"/>
        <v>죽전45통</v>
      </c>
      <c r="T2069" s="24" t="str">
        <f t="shared" si="738"/>
        <v>(죽전동)</v>
      </c>
      <c r="U2069" s="24" t="str">
        <f t="shared" si="732"/>
        <v>죽전</v>
      </c>
      <c r="V2069" s="25">
        <f t="shared" si="739"/>
        <v>45</v>
      </c>
      <c r="W2069" s="25">
        <f t="shared" si="733"/>
        <v>7</v>
      </c>
      <c r="X2069" s="5"/>
      <c r="Y2069" s="5"/>
      <c r="Z2069" s="3" t="s">
        <v>91</v>
      </c>
      <c r="AA2069" s="3" t="s">
        <v>2174</v>
      </c>
      <c r="AB2069" s="5"/>
      <c r="AC2069" s="5"/>
      <c r="AD2069" s="5"/>
      <c r="AE2069" s="5"/>
      <c r="AF2069" s="5"/>
      <c r="AG2069" s="5"/>
    </row>
    <row r="2070" spans="1:33" ht="15.95" customHeight="1" x14ac:dyDescent="0.3">
      <c r="A2070" s="22" t="b">
        <f t="shared" si="719"/>
        <v>0</v>
      </c>
      <c r="B2070" s="22" t="b">
        <f t="shared" si="720"/>
        <v>0</v>
      </c>
      <c r="C2070" s="22" t="b">
        <f t="shared" si="721"/>
        <v>0</v>
      </c>
      <c r="D2070" s="22" t="b">
        <f t="shared" si="722"/>
        <v>0</v>
      </c>
      <c r="E2070" s="22" t="b">
        <f t="shared" si="723"/>
        <v>0</v>
      </c>
      <c r="F2070" s="52" t="b">
        <f t="shared" si="734"/>
        <v>0</v>
      </c>
      <c r="G2070" s="22" t="b">
        <f t="shared" si="718"/>
        <v>0</v>
      </c>
      <c r="H2070" s="22" t="b">
        <f t="shared" si="724"/>
        <v>0</v>
      </c>
      <c r="I2070" s="22" t="b">
        <f t="shared" si="735"/>
        <v>0</v>
      </c>
      <c r="J2070" s="22" t="b">
        <f t="shared" si="725"/>
        <v>0</v>
      </c>
      <c r="K2070" s="3" t="str">
        <f t="shared" si="726"/>
        <v/>
      </c>
      <c r="L2070" s="3" t="str">
        <f t="shared" si="727"/>
        <v/>
      </c>
      <c r="M2070" s="3" t="str">
        <f t="shared" si="728"/>
        <v/>
      </c>
      <c r="N2070" s="54" t="str">
        <f t="shared" si="736"/>
        <v/>
      </c>
      <c r="O2070" s="3" t="str">
        <f t="shared" si="729"/>
        <v/>
      </c>
      <c r="P2070" s="19" t="str">
        <f t="shared" si="730"/>
        <v/>
      </c>
      <c r="Q2070" s="23">
        <f>_xlfn.XLOOKUP(R2070,summary!C1:C37,summary!B1:B37)</f>
        <v>0</v>
      </c>
      <c r="R2070" s="24" t="str">
        <f t="shared" si="731"/>
        <v>죽전1동</v>
      </c>
      <c r="S2070" s="24" t="str">
        <f t="shared" si="737"/>
        <v>죽전45통</v>
      </c>
      <c r="T2070" s="24" t="str">
        <f t="shared" si="738"/>
        <v>(죽전동)</v>
      </c>
      <c r="U2070" s="24" t="str">
        <f t="shared" si="732"/>
        <v>죽전</v>
      </c>
      <c r="V2070" s="25">
        <f t="shared" si="739"/>
        <v>45</v>
      </c>
      <c r="W2070" s="25">
        <f t="shared" si="733"/>
        <v>8</v>
      </c>
      <c r="X2070" s="5"/>
      <c r="Y2070" s="5"/>
      <c r="Z2070" s="3" t="s">
        <v>93</v>
      </c>
      <c r="AA2070" s="3" t="s">
        <v>2175</v>
      </c>
      <c r="AB2070" s="5"/>
      <c r="AC2070" s="5"/>
      <c r="AD2070" s="5"/>
      <c r="AE2070" s="5"/>
      <c r="AF2070" s="5"/>
      <c r="AG2070" s="5"/>
    </row>
    <row r="2071" spans="1:33" ht="15.95" customHeight="1" x14ac:dyDescent="0.3">
      <c r="A2071" s="22" t="b">
        <f t="shared" si="719"/>
        <v>0</v>
      </c>
      <c r="B2071" s="22" t="b">
        <f t="shared" si="720"/>
        <v>0</v>
      </c>
      <c r="C2071" s="22" t="b">
        <f t="shared" si="721"/>
        <v>0</v>
      </c>
      <c r="D2071" s="22" t="b">
        <f t="shared" si="722"/>
        <v>0</v>
      </c>
      <c r="E2071" s="22" t="b">
        <f t="shared" si="723"/>
        <v>0</v>
      </c>
      <c r="F2071" s="52" t="b">
        <f t="shared" si="734"/>
        <v>0</v>
      </c>
      <c r="G2071" s="22" t="b">
        <f t="shared" si="718"/>
        <v>0</v>
      </c>
      <c r="H2071" s="22" t="b">
        <f t="shared" si="724"/>
        <v>0</v>
      </c>
      <c r="I2071" s="22" t="b">
        <f t="shared" si="735"/>
        <v>0</v>
      </c>
      <c r="J2071" s="22" t="b">
        <f t="shared" si="725"/>
        <v>0</v>
      </c>
      <c r="K2071" s="3" t="str">
        <f t="shared" si="726"/>
        <v/>
      </c>
      <c r="L2071" s="3" t="str">
        <f t="shared" si="727"/>
        <v/>
      </c>
      <c r="M2071" s="22" t="str">
        <f t="shared" si="728"/>
        <v/>
      </c>
      <c r="N2071" s="54" t="str">
        <f t="shared" si="736"/>
        <v/>
      </c>
      <c r="O2071" s="3" t="str">
        <f t="shared" si="729"/>
        <v/>
      </c>
      <c r="P2071" s="19" t="str">
        <f t="shared" si="730"/>
        <v/>
      </c>
      <c r="Q2071" s="23">
        <f>_xlfn.XLOOKUP(R2071,summary!C1:C37,summary!B1:B37)</f>
        <v>0</v>
      </c>
      <c r="R2071" s="24" t="str">
        <f t="shared" si="731"/>
        <v>죽전1동</v>
      </c>
      <c r="S2071" s="24" t="str">
        <f t="shared" si="737"/>
        <v>죽전45통</v>
      </c>
      <c r="T2071" s="24" t="str">
        <f t="shared" si="738"/>
        <v>(죽전동)</v>
      </c>
      <c r="U2071" s="24" t="str">
        <f t="shared" si="732"/>
        <v>죽전</v>
      </c>
      <c r="V2071" s="25">
        <f t="shared" si="739"/>
        <v>45</v>
      </c>
      <c r="W2071" s="25">
        <f t="shared" si="733"/>
        <v>9</v>
      </c>
      <c r="X2071" s="5"/>
      <c r="Y2071" s="5"/>
      <c r="Z2071" s="3" t="s">
        <v>95</v>
      </c>
      <c r="AA2071" s="3" t="s">
        <v>2176</v>
      </c>
      <c r="AB2071" s="5"/>
      <c r="AC2071" s="5"/>
      <c r="AD2071" s="5"/>
      <c r="AE2071" s="5"/>
      <c r="AF2071" s="5"/>
      <c r="AG2071" s="5"/>
    </row>
    <row r="2072" spans="1:33" ht="15.95" customHeight="1" x14ac:dyDescent="0.3">
      <c r="A2072" s="22" t="b">
        <f t="shared" si="719"/>
        <v>0</v>
      </c>
      <c r="B2072" s="22" t="b">
        <f t="shared" si="720"/>
        <v>0</v>
      </c>
      <c r="C2072" s="22" t="b">
        <f t="shared" si="721"/>
        <v>0</v>
      </c>
      <c r="D2072" s="22" t="b">
        <f t="shared" si="722"/>
        <v>0</v>
      </c>
      <c r="E2072" s="22" t="b">
        <f t="shared" si="723"/>
        <v>0</v>
      </c>
      <c r="F2072" s="52" t="b">
        <f t="shared" si="734"/>
        <v>0</v>
      </c>
      <c r="G2072" s="22" t="b">
        <f t="shared" si="718"/>
        <v>0</v>
      </c>
      <c r="H2072" s="22" t="b">
        <f t="shared" si="724"/>
        <v>0</v>
      </c>
      <c r="I2072" s="22" t="b">
        <f t="shared" si="735"/>
        <v>0</v>
      </c>
      <c r="J2072" s="22" t="b">
        <f t="shared" si="725"/>
        <v>0</v>
      </c>
      <c r="K2072" s="3" t="str">
        <f t="shared" si="726"/>
        <v/>
      </c>
      <c r="L2072" s="3" t="str">
        <f t="shared" si="727"/>
        <v/>
      </c>
      <c r="M2072" s="3" t="str">
        <f t="shared" si="728"/>
        <v/>
      </c>
      <c r="N2072" s="54" t="str">
        <f t="shared" si="736"/>
        <v/>
      </c>
      <c r="O2072" s="3" t="str">
        <f t="shared" si="729"/>
        <v/>
      </c>
      <c r="P2072" s="19" t="str">
        <f t="shared" si="730"/>
        <v/>
      </c>
      <c r="Q2072" s="23">
        <f>_xlfn.XLOOKUP(R2072,summary!C1:C37,summary!B1:B37)</f>
        <v>0</v>
      </c>
      <c r="R2072" s="24" t="str">
        <f t="shared" si="731"/>
        <v>죽전1동</v>
      </c>
      <c r="S2072" s="24" t="str">
        <f t="shared" si="737"/>
        <v>죽전45통</v>
      </c>
      <c r="T2072" s="24" t="str">
        <f t="shared" si="738"/>
        <v>(죽전동)</v>
      </c>
      <c r="U2072" s="24" t="str">
        <f t="shared" si="732"/>
        <v>죽전</v>
      </c>
      <c r="V2072" s="25">
        <f t="shared" si="739"/>
        <v>45</v>
      </c>
      <c r="W2072" s="25">
        <f t="shared" si="733"/>
        <v>10</v>
      </c>
      <c r="X2072" s="5"/>
      <c r="Y2072" s="5"/>
      <c r="Z2072" s="3" t="s">
        <v>97</v>
      </c>
      <c r="AA2072" s="3" t="s">
        <v>2177</v>
      </c>
      <c r="AB2072" s="5"/>
      <c r="AC2072" s="5"/>
      <c r="AD2072" s="5"/>
      <c r="AE2072" s="5"/>
      <c r="AF2072" s="5"/>
      <c r="AG2072" s="5"/>
    </row>
    <row r="2073" spans="1:33" ht="15.95" customHeight="1" x14ac:dyDescent="0.3">
      <c r="A2073" s="22" t="b">
        <f t="shared" si="719"/>
        <v>1</v>
      </c>
      <c r="B2073" s="22" t="b">
        <f t="shared" si="720"/>
        <v>0</v>
      </c>
      <c r="C2073" s="22" t="b">
        <f t="shared" si="721"/>
        <v>0</v>
      </c>
      <c r="D2073" s="22" t="b">
        <f t="shared" si="722"/>
        <v>0</v>
      </c>
      <c r="E2073" s="22" t="b">
        <f t="shared" si="723"/>
        <v>0</v>
      </c>
      <c r="F2073" s="52" t="b">
        <f t="shared" si="734"/>
        <v>0</v>
      </c>
      <c r="G2073" s="22" t="b">
        <f t="shared" si="718"/>
        <v>0</v>
      </c>
      <c r="H2073" s="22" t="b">
        <f t="shared" si="724"/>
        <v>0</v>
      </c>
      <c r="I2073" s="22" t="b">
        <f t="shared" si="735"/>
        <v>0</v>
      </c>
      <c r="J2073" s="22" t="b">
        <f t="shared" si="725"/>
        <v>1</v>
      </c>
      <c r="K2073" s="3" t="str">
        <f t="shared" si="726"/>
        <v>죽전46통</v>
      </c>
      <c r="L2073" s="3" t="str">
        <f t="shared" si="727"/>
        <v>46</v>
      </c>
      <c r="M2073" s="3">
        <f t="shared" si="728"/>
        <v>46</v>
      </c>
      <c r="N2073" s="54" t="str">
        <f t="shared" si="736"/>
        <v>죽전</v>
      </c>
      <c r="O2073" s="3" t="str">
        <f t="shared" si="729"/>
        <v/>
      </c>
      <c r="P2073" s="19" t="str">
        <f t="shared" si="730"/>
        <v/>
      </c>
      <c r="Q2073" s="23">
        <f>_xlfn.XLOOKUP(R2073,summary!C1:C37,summary!B1:B37)</f>
        <v>0</v>
      </c>
      <c r="R2073" s="24" t="str">
        <f t="shared" si="731"/>
        <v>죽전1동</v>
      </c>
      <c r="S2073" s="24" t="str">
        <f t="shared" si="737"/>
        <v>죽전46통</v>
      </c>
      <c r="T2073" s="24" t="str">
        <f t="shared" si="738"/>
        <v>(죽전동)</v>
      </c>
      <c r="U2073" s="24" t="str">
        <f t="shared" si="732"/>
        <v>죽전</v>
      </c>
      <c r="V2073" s="25">
        <f t="shared" si="739"/>
        <v>46</v>
      </c>
      <c r="W2073" s="25">
        <f t="shared" si="733"/>
        <v>1</v>
      </c>
      <c r="X2073" s="5"/>
      <c r="Y2073" s="5" t="s">
        <v>2178</v>
      </c>
      <c r="Z2073" s="5" t="s">
        <v>63</v>
      </c>
      <c r="AA2073" s="3" t="s">
        <v>2179</v>
      </c>
      <c r="AB2073" s="5"/>
      <c r="AC2073" s="5"/>
      <c r="AD2073" s="5"/>
      <c r="AE2073" s="5"/>
      <c r="AF2073" s="5"/>
      <c r="AG2073" s="5"/>
    </row>
    <row r="2074" spans="1:33" ht="15.95" customHeight="1" x14ac:dyDescent="0.3">
      <c r="A2074" s="22" t="b">
        <f t="shared" si="719"/>
        <v>1</v>
      </c>
      <c r="B2074" s="22" t="b">
        <f t="shared" si="720"/>
        <v>1</v>
      </c>
      <c r="C2074" s="22" t="b">
        <f t="shared" si="721"/>
        <v>1</v>
      </c>
      <c r="D2074" s="22" t="b">
        <f t="shared" si="722"/>
        <v>1</v>
      </c>
      <c r="E2074" s="22" t="b">
        <f t="shared" si="723"/>
        <v>1</v>
      </c>
      <c r="F2074" s="52" t="b">
        <f t="shared" si="734"/>
        <v>0</v>
      </c>
      <c r="G2074" s="22" t="b">
        <f t="shared" si="718"/>
        <v>0</v>
      </c>
      <c r="H2074" s="22" t="b">
        <f t="shared" si="724"/>
        <v>0</v>
      </c>
      <c r="I2074" s="22" t="b">
        <f t="shared" si="735"/>
        <v>0</v>
      </c>
      <c r="J2074" s="22" t="b">
        <f t="shared" si="725"/>
        <v>0</v>
      </c>
      <c r="K2074" s="3" t="str">
        <f t="shared" si="726"/>
        <v/>
      </c>
      <c r="L2074" s="3" t="str">
        <f t="shared" si="727"/>
        <v/>
      </c>
      <c r="M2074" s="3" t="str">
        <f t="shared" si="728"/>
        <v/>
      </c>
      <c r="N2074" s="54" t="str">
        <f t="shared" si="736"/>
        <v/>
      </c>
      <c r="O2074" s="3" t="str">
        <f t="shared" si="729"/>
        <v/>
      </c>
      <c r="P2074" s="19" t="str">
        <f t="shared" si="730"/>
        <v>(죽전동)</v>
      </c>
      <c r="Q2074" s="23">
        <f>_xlfn.XLOOKUP(R2074,summary!C1:C37,summary!B1:B37)</f>
        <v>0</v>
      </c>
      <c r="R2074" s="24" t="str">
        <f t="shared" si="731"/>
        <v>죽전1동</v>
      </c>
      <c r="S2074" s="24" t="str">
        <f t="shared" si="737"/>
        <v>죽전46통</v>
      </c>
      <c r="T2074" s="24" t="str">
        <f t="shared" si="738"/>
        <v>(죽전동)</v>
      </c>
      <c r="U2074" s="24" t="str">
        <f t="shared" si="732"/>
        <v>죽전</v>
      </c>
      <c r="V2074" s="25">
        <f t="shared" si="739"/>
        <v>46</v>
      </c>
      <c r="W2074" s="25">
        <f t="shared" si="733"/>
        <v>2</v>
      </c>
      <c r="X2074" s="5"/>
      <c r="Y2074" s="5" t="s">
        <v>1782</v>
      </c>
      <c r="Z2074" s="5" t="s">
        <v>65</v>
      </c>
      <c r="AA2074" s="3" t="s">
        <v>2180</v>
      </c>
      <c r="AB2074" s="5"/>
      <c r="AC2074" s="5"/>
      <c r="AD2074" s="5"/>
      <c r="AE2074" s="5"/>
      <c r="AF2074" s="5"/>
      <c r="AG2074" s="5"/>
    </row>
    <row r="2075" spans="1:33" ht="15.95" customHeight="1" x14ac:dyDescent="0.3">
      <c r="A2075" s="22" t="b">
        <f t="shared" si="719"/>
        <v>0</v>
      </c>
      <c r="B2075" s="22" t="b">
        <f t="shared" si="720"/>
        <v>0</v>
      </c>
      <c r="C2075" s="22" t="b">
        <f t="shared" si="721"/>
        <v>0</v>
      </c>
      <c r="D2075" s="22" t="b">
        <f t="shared" si="722"/>
        <v>0</v>
      </c>
      <c r="E2075" s="22" t="b">
        <f t="shared" si="723"/>
        <v>0</v>
      </c>
      <c r="F2075" s="52" t="b">
        <f t="shared" si="734"/>
        <v>0</v>
      </c>
      <c r="G2075" s="22" t="b">
        <f t="shared" si="718"/>
        <v>0</v>
      </c>
      <c r="H2075" s="22" t="b">
        <f t="shared" si="724"/>
        <v>0</v>
      </c>
      <c r="I2075" s="22" t="b">
        <f t="shared" si="735"/>
        <v>0</v>
      </c>
      <c r="J2075" s="22" t="b">
        <f t="shared" si="725"/>
        <v>0</v>
      </c>
      <c r="K2075" s="3" t="str">
        <f t="shared" si="726"/>
        <v/>
      </c>
      <c r="L2075" s="3" t="str">
        <f t="shared" si="727"/>
        <v/>
      </c>
      <c r="M2075" s="3" t="str">
        <f t="shared" si="728"/>
        <v/>
      </c>
      <c r="N2075" s="54" t="str">
        <f t="shared" si="736"/>
        <v/>
      </c>
      <c r="O2075" s="3" t="str">
        <f t="shared" si="729"/>
        <v/>
      </c>
      <c r="P2075" s="19" t="str">
        <f t="shared" si="730"/>
        <v/>
      </c>
      <c r="Q2075" s="23">
        <f>_xlfn.XLOOKUP(R2075,summary!C1:C37,summary!B1:B37)</f>
        <v>0</v>
      </c>
      <c r="R2075" s="24" t="str">
        <f t="shared" si="731"/>
        <v>죽전1동</v>
      </c>
      <c r="S2075" s="24" t="str">
        <f t="shared" si="737"/>
        <v>죽전46통</v>
      </c>
      <c r="T2075" s="24" t="str">
        <f t="shared" si="738"/>
        <v>(죽전동)</v>
      </c>
      <c r="U2075" s="24" t="str">
        <f t="shared" si="732"/>
        <v>죽전</v>
      </c>
      <c r="V2075" s="25">
        <f t="shared" si="739"/>
        <v>46</v>
      </c>
      <c r="W2075" s="25">
        <f t="shared" si="733"/>
        <v>3</v>
      </c>
      <c r="X2075" s="5"/>
      <c r="Y2075" s="5"/>
      <c r="Z2075" s="5" t="s">
        <v>67</v>
      </c>
      <c r="AA2075" s="3" t="s">
        <v>2181</v>
      </c>
      <c r="AB2075" s="5"/>
      <c r="AC2075" s="5"/>
      <c r="AD2075" s="5"/>
      <c r="AE2075" s="5"/>
      <c r="AF2075" s="5"/>
      <c r="AG2075" s="5"/>
    </row>
    <row r="2076" spans="1:33" ht="15.95" customHeight="1" x14ac:dyDescent="0.3">
      <c r="A2076" s="22" t="b">
        <f t="shared" si="719"/>
        <v>0</v>
      </c>
      <c r="B2076" s="22" t="b">
        <f t="shared" si="720"/>
        <v>0</v>
      </c>
      <c r="C2076" s="22" t="b">
        <f t="shared" si="721"/>
        <v>0</v>
      </c>
      <c r="D2076" s="22" t="b">
        <f t="shared" si="722"/>
        <v>0</v>
      </c>
      <c r="E2076" s="22" t="b">
        <f t="shared" si="723"/>
        <v>0</v>
      </c>
      <c r="F2076" s="52" t="b">
        <f t="shared" si="734"/>
        <v>0</v>
      </c>
      <c r="G2076" s="22" t="b">
        <f t="shared" si="718"/>
        <v>0</v>
      </c>
      <c r="H2076" s="22" t="b">
        <f t="shared" si="724"/>
        <v>0</v>
      </c>
      <c r="I2076" s="22" t="b">
        <f t="shared" si="735"/>
        <v>0</v>
      </c>
      <c r="J2076" s="22" t="b">
        <f t="shared" si="725"/>
        <v>0</v>
      </c>
      <c r="K2076" s="3" t="str">
        <f t="shared" si="726"/>
        <v/>
      </c>
      <c r="L2076" s="3" t="str">
        <f t="shared" si="727"/>
        <v/>
      </c>
      <c r="M2076" s="3" t="str">
        <f t="shared" si="728"/>
        <v/>
      </c>
      <c r="N2076" s="54" t="str">
        <f t="shared" si="736"/>
        <v/>
      </c>
      <c r="O2076" s="3" t="str">
        <f t="shared" si="729"/>
        <v/>
      </c>
      <c r="P2076" s="19" t="str">
        <f t="shared" si="730"/>
        <v/>
      </c>
      <c r="Q2076" s="23">
        <f>_xlfn.XLOOKUP(R2076,summary!C1:C37,summary!B1:B37)</f>
        <v>0</v>
      </c>
      <c r="R2076" s="24" t="str">
        <f t="shared" si="731"/>
        <v>죽전1동</v>
      </c>
      <c r="S2076" s="24" t="str">
        <f t="shared" si="737"/>
        <v>죽전46통</v>
      </c>
      <c r="T2076" s="24" t="str">
        <f t="shared" si="738"/>
        <v>(죽전동)</v>
      </c>
      <c r="U2076" s="24" t="str">
        <f t="shared" si="732"/>
        <v>죽전</v>
      </c>
      <c r="V2076" s="25">
        <f t="shared" si="739"/>
        <v>46</v>
      </c>
      <c r="W2076" s="25">
        <f t="shared" si="733"/>
        <v>4</v>
      </c>
      <c r="X2076" s="3"/>
      <c r="Y2076" s="3"/>
      <c r="Z2076" s="3" t="s">
        <v>73</v>
      </c>
      <c r="AA2076" s="3" t="s">
        <v>2182</v>
      </c>
      <c r="AB2076" s="5"/>
      <c r="AC2076" s="5"/>
      <c r="AD2076" s="5"/>
      <c r="AE2076" s="5"/>
      <c r="AF2076" s="5"/>
      <c r="AG2076" s="5"/>
    </row>
    <row r="2077" spans="1:33" ht="15.95" customHeight="1" x14ac:dyDescent="0.3">
      <c r="A2077" s="22" t="b">
        <f t="shared" si="719"/>
        <v>1</v>
      </c>
      <c r="B2077" s="22" t="b">
        <f t="shared" si="720"/>
        <v>0</v>
      </c>
      <c r="C2077" s="22" t="b">
        <f t="shared" si="721"/>
        <v>0</v>
      </c>
      <c r="D2077" s="22" t="b">
        <f t="shared" si="722"/>
        <v>0</v>
      </c>
      <c r="E2077" s="22" t="b">
        <f t="shared" si="723"/>
        <v>0</v>
      </c>
      <c r="F2077" s="52" t="b">
        <f t="shared" si="734"/>
        <v>0</v>
      </c>
      <c r="G2077" s="22" t="b">
        <f t="shared" si="718"/>
        <v>0</v>
      </c>
      <c r="H2077" s="22" t="b">
        <f t="shared" si="724"/>
        <v>0</v>
      </c>
      <c r="I2077" s="22" t="b">
        <f t="shared" si="735"/>
        <v>0</v>
      </c>
      <c r="J2077" s="22" t="b">
        <f t="shared" si="725"/>
        <v>1</v>
      </c>
      <c r="K2077" s="3" t="str">
        <f t="shared" si="726"/>
        <v>죽전47통</v>
      </c>
      <c r="L2077" s="3" t="str">
        <f t="shared" si="727"/>
        <v>47</v>
      </c>
      <c r="M2077" s="22">
        <f t="shared" si="728"/>
        <v>47</v>
      </c>
      <c r="N2077" s="54" t="str">
        <f t="shared" si="736"/>
        <v>죽전</v>
      </c>
      <c r="O2077" s="3" t="str">
        <f t="shared" si="729"/>
        <v/>
      </c>
      <c r="P2077" s="19" t="str">
        <f t="shared" si="730"/>
        <v/>
      </c>
      <c r="Q2077" s="23">
        <f>_xlfn.XLOOKUP(R2077,summary!C1:C37,summary!B1:B37)</f>
        <v>0</v>
      </c>
      <c r="R2077" s="24" t="str">
        <f t="shared" si="731"/>
        <v>죽전1동</v>
      </c>
      <c r="S2077" s="24" t="str">
        <f t="shared" si="737"/>
        <v>죽전47통</v>
      </c>
      <c r="T2077" s="24" t="str">
        <f t="shared" si="738"/>
        <v>(죽전동)</v>
      </c>
      <c r="U2077" s="24" t="str">
        <f t="shared" si="732"/>
        <v>죽전</v>
      </c>
      <c r="V2077" s="25">
        <f t="shared" si="739"/>
        <v>47</v>
      </c>
      <c r="W2077" s="25">
        <f t="shared" si="733"/>
        <v>1</v>
      </c>
      <c r="X2077" s="3"/>
      <c r="Y2077" s="3" t="s">
        <v>2183</v>
      </c>
      <c r="Z2077" s="3" t="s">
        <v>63</v>
      </c>
      <c r="AA2077" s="3" t="s">
        <v>2184</v>
      </c>
      <c r="AB2077" s="5"/>
      <c r="AC2077" s="5"/>
      <c r="AD2077" s="5"/>
      <c r="AE2077" s="5"/>
      <c r="AF2077" s="5"/>
      <c r="AG2077" s="5"/>
    </row>
    <row r="2078" spans="1:33" ht="15.95" customHeight="1" x14ac:dyDescent="0.3">
      <c r="A2078" s="22" t="b">
        <f t="shared" si="719"/>
        <v>1</v>
      </c>
      <c r="B2078" s="22" t="b">
        <f t="shared" si="720"/>
        <v>1</v>
      </c>
      <c r="C2078" s="22" t="b">
        <f t="shared" si="721"/>
        <v>1</v>
      </c>
      <c r="D2078" s="22" t="b">
        <f t="shared" si="722"/>
        <v>1</v>
      </c>
      <c r="E2078" s="22" t="b">
        <f t="shared" si="723"/>
        <v>1</v>
      </c>
      <c r="F2078" s="52" t="b">
        <f t="shared" si="734"/>
        <v>0</v>
      </c>
      <c r="G2078" s="22" t="b">
        <f t="shared" ref="G2078:G2141" si="740">AND(B2078,F2078)</f>
        <v>0</v>
      </c>
      <c r="H2078" s="22" t="b">
        <f t="shared" si="724"/>
        <v>0</v>
      </c>
      <c r="I2078" s="22" t="b">
        <f t="shared" si="735"/>
        <v>0</v>
      </c>
      <c r="J2078" s="22" t="b">
        <f t="shared" si="725"/>
        <v>0</v>
      </c>
      <c r="K2078" s="3" t="str">
        <f t="shared" si="726"/>
        <v/>
      </c>
      <c r="L2078" s="3" t="str">
        <f t="shared" si="727"/>
        <v/>
      </c>
      <c r="M2078" s="3" t="str">
        <f t="shared" si="728"/>
        <v/>
      </c>
      <c r="N2078" s="54" t="str">
        <f t="shared" si="736"/>
        <v/>
      </c>
      <c r="O2078" s="3" t="str">
        <f t="shared" si="729"/>
        <v/>
      </c>
      <c r="P2078" s="19" t="str">
        <f t="shared" si="730"/>
        <v>(죽전동)</v>
      </c>
      <c r="Q2078" s="23">
        <f>_xlfn.XLOOKUP(R2078,summary!C1:C37,summary!B1:B37)</f>
        <v>0</v>
      </c>
      <c r="R2078" s="24" t="str">
        <f t="shared" si="731"/>
        <v>죽전1동</v>
      </c>
      <c r="S2078" s="24" t="str">
        <f t="shared" si="737"/>
        <v>죽전47통</v>
      </c>
      <c r="T2078" s="24" t="str">
        <f t="shared" si="738"/>
        <v>(죽전동)</v>
      </c>
      <c r="U2078" s="24" t="str">
        <f t="shared" si="732"/>
        <v>죽전</v>
      </c>
      <c r="V2078" s="25">
        <f t="shared" si="739"/>
        <v>47</v>
      </c>
      <c r="W2078" s="25">
        <f t="shared" si="733"/>
        <v>2</v>
      </c>
      <c r="X2078" s="5"/>
      <c r="Y2078" s="3" t="s">
        <v>1782</v>
      </c>
      <c r="Z2078" s="3" t="s">
        <v>65</v>
      </c>
      <c r="AA2078" s="3" t="s">
        <v>2185</v>
      </c>
      <c r="AB2078" s="5"/>
      <c r="AC2078" s="5"/>
      <c r="AD2078" s="5"/>
      <c r="AE2078" s="5"/>
      <c r="AF2078" s="5"/>
      <c r="AG2078" s="5"/>
    </row>
    <row r="2079" spans="1:33" ht="15.95" customHeight="1" x14ac:dyDescent="0.3">
      <c r="A2079" s="22" t="b">
        <f t="shared" si="719"/>
        <v>0</v>
      </c>
      <c r="B2079" s="22" t="b">
        <f t="shared" si="720"/>
        <v>0</v>
      </c>
      <c r="C2079" s="22" t="b">
        <f t="shared" si="721"/>
        <v>0</v>
      </c>
      <c r="D2079" s="22" t="b">
        <f t="shared" si="722"/>
        <v>0</v>
      </c>
      <c r="E2079" s="22" t="b">
        <f t="shared" si="723"/>
        <v>0</v>
      </c>
      <c r="F2079" s="52" t="b">
        <f t="shared" si="734"/>
        <v>0</v>
      </c>
      <c r="G2079" s="22" t="b">
        <f t="shared" si="740"/>
        <v>0</v>
      </c>
      <c r="H2079" s="22" t="b">
        <f t="shared" si="724"/>
        <v>0</v>
      </c>
      <c r="I2079" s="22" t="b">
        <f t="shared" si="735"/>
        <v>0</v>
      </c>
      <c r="J2079" s="22" t="b">
        <f t="shared" si="725"/>
        <v>0</v>
      </c>
      <c r="K2079" s="3" t="str">
        <f t="shared" si="726"/>
        <v/>
      </c>
      <c r="L2079" s="3" t="str">
        <f t="shared" si="727"/>
        <v/>
      </c>
      <c r="M2079" s="3" t="str">
        <f t="shared" si="728"/>
        <v/>
      </c>
      <c r="N2079" s="54" t="str">
        <f t="shared" si="736"/>
        <v/>
      </c>
      <c r="O2079" s="3" t="str">
        <f t="shared" si="729"/>
        <v/>
      </c>
      <c r="P2079" s="19" t="str">
        <f t="shared" si="730"/>
        <v/>
      </c>
      <c r="Q2079" s="23">
        <f>_xlfn.XLOOKUP(R2079,summary!C1:C37,summary!B1:B37)</f>
        <v>0</v>
      </c>
      <c r="R2079" s="24" t="str">
        <f t="shared" si="731"/>
        <v>죽전1동</v>
      </c>
      <c r="S2079" s="24" t="str">
        <f t="shared" si="737"/>
        <v>죽전47통</v>
      </c>
      <c r="T2079" s="24" t="str">
        <f t="shared" si="738"/>
        <v>(죽전동)</v>
      </c>
      <c r="U2079" s="24" t="str">
        <f t="shared" si="732"/>
        <v>죽전</v>
      </c>
      <c r="V2079" s="25">
        <f t="shared" si="739"/>
        <v>47</v>
      </c>
      <c r="W2079" s="25">
        <f t="shared" si="733"/>
        <v>3</v>
      </c>
      <c r="X2079" s="5"/>
      <c r="Y2079" s="5"/>
      <c r="Z2079" s="3" t="s">
        <v>67</v>
      </c>
      <c r="AA2079" s="3" t="s">
        <v>2186</v>
      </c>
      <c r="AB2079" s="5"/>
      <c r="AC2079" s="5"/>
      <c r="AD2079" s="5"/>
      <c r="AE2079" s="5"/>
      <c r="AF2079" s="5"/>
      <c r="AG2079" s="5"/>
    </row>
    <row r="2080" spans="1:33" ht="15.95" customHeight="1" x14ac:dyDescent="0.3">
      <c r="A2080" s="22" t="b">
        <f t="shared" si="719"/>
        <v>0</v>
      </c>
      <c r="B2080" s="22" t="b">
        <f t="shared" si="720"/>
        <v>0</v>
      </c>
      <c r="C2080" s="22" t="b">
        <f t="shared" si="721"/>
        <v>0</v>
      </c>
      <c r="D2080" s="22" t="b">
        <f t="shared" si="722"/>
        <v>0</v>
      </c>
      <c r="E2080" s="22" t="b">
        <f t="shared" si="723"/>
        <v>0</v>
      </c>
      <c r="F2080" s="52" t="b">
        <f t="shared" si="734"/>
        <v>0</v>
      </c>
      <c r="G2080" s="22" t="b">
        <f t="shared" si="740"/>
        <v>0</v>
      </c>
      <c r="H2080" s="22" t="b">
        <f t="shared" si="724"/>
        <v>0</v>
      </c>
      <c r="I2080" s="22" t="b">
        <f t="shared" si="735"/>
        <v>0</v>
      </c>
      <c r="J2080" s="22" t="b">
        <f t="shared" si="725"/>
        <v>0</v>
      </c>
      <c r="K2080" s="3" t="str">
        <f t="shared" si="726"/>
        <v/>
      </c>
      <c r="L2080" s="3" t="str">
        <f t="shared" si="727"/>
        <v/>
      </c>
      <c r="M2080" s="3" t="str">
        <f t="shared" si="728"/>
        <v/>
      </c>
      <c r="N2080" s="54" t="str">
        <f t="shared" si="736"/>
        <v/>
      </c>
      <c r="O2080" s="3" t="str">
        <f t="shared" si="729"/>
        <v/>
      </c>
      <c r="P2080" s="19" t="str">
        <f t="shared" si="730"/>
        <v/>
      </c>
      <c r="Q2080" s="23">
        <f>_xlfn.XLOOKUP(R2080,summary!C1:C37,summary!B1:B37)</f>
        <v>0</v>
      </c>
      <c r="R2080" s="24" t="str">
        <f t="shared" si="731"/>
        <v>죽전1동</v>
      </c>
      <c r="S2080" s="24" t="str">
        <f t="shared" si="737"/>
        <v>죽전47통</v>
      </c>
      <c r="T2080" s="24" t="str">
        <f t="shared" si="738"/>
        <v>(죽전동)</v>
      </c>
      <c r="U2080" s="24" t="str">
        <f t="shared" si="732"/>
        <v>죽전</v>
      </c>
      <c r="V2080" s="25">
        <f t="shared" si="739"/>
        <v>47</v>
      </c>
      <c r="W2080" s="25">
        <f t="shared" si="733"/>
        <v>4</v>
      </c>
      <c r="X2080" s="5"/>
      <c r="Y2080" s="5"/>
      <c r="Z2080" s="3" t="s">
        <v>73</v>
      </c>
      <c r="AA2080" s="3" t="s">
        <v>2187</v>
      </c>
      <c r="AB2080" s="5"/>
      <c r="AC2080" s="5"/>
      <c r="AD2080" s="5"/>
      <c r="AE2080" s="5"/>
      <c r="AF2080" s="5"/>
      <c r="AG2080" s="5"/>
    </row>
    <row r="2081" spans="1:33" ht="15.95" customHeight="1" x14ac:dyDescent="0.3">
      <c r="A2081" s="22" t="b">
        <f t="shared" si="719"/>
        <v>0</v>
      </c>
      <c r="B2081" s="22" t="b">
        <f t="shared" si="720"/>
        <v>0</v>
      </c>
      <c r="C2081" s="22" t="b">
        <f t="shared" si="721"/>
        <v>0</v>
      </c>
      <c r="D2081" s="22" t="b">
        <f t="shared" si="722"/>
        <v>0</v>
      </c>
      <c r="E2081" s="22" t="b">
        <f t="shared" si="723"/>
        <v>0</v>
      </c>
      <c r="F2081" s="52" t="b">
        <f t="shared" si="734"/>
        <v>0</v>
      </c>
      <c r="G2081" s="22" t="b">
        <f t="shared" si="740"/>
        <v>0</v>
      </c>
      <c r="H2081" s="22" t="b">
        <f t="shared" si="724"/>
        <v>0</v>
      </c>
      <c r="I2081" s="22" t="b">
        <f t="shared" si="735"/>
        <v>0</v>
      </c>
      <c r="J2081" s="22" t="b">
        <f t="shared" si="725"/>
        <v>0</v>
      </c>
      <c r="K2081" s="3" t="str">
        <f t="shared" si="726"/>
        <v/>
      </c>
      <c r="L2081" s="3" t="str">
        <f t="shared" si="727"/>
        <v/>
      </c>
      <c r="M2081" s="3" t="str">
        <f t="shared" si="728"/>
        <v/>
      </c>
      <c r="N2081" s="54" t="str">
        <f t="shared" si="736"/>
        <v/>
      </c>
      <c r="O2081" s="3" t="str">
        <f t="shared" si="729"/>
        <v/>
      </c>
      <c r="P2081" s="19" t="str">
        <f t="shared" si="730"/>
        <v/>
      </c>
      <c r="Q2081" s="23">
        <f>_xlfn.XLOOKUP(R2081,summary!C1:C37,summary!B1:B37)</f>
        <v>0</v>
      </c>
      <c r="R2081" s="24" t="str">
        <f t="shared" si="731"/>
        <v>죽전1동</v>
      </c>
      <c r="S2081" s="24" t="str">
        <f t="shared" si="737"/>
        <v>죽전47통</v>
      </c>
      <c r="T2081" s="24" t="str">
        <f t="shared" si="738"/>
        <v>(죽전동)</v>
      </c>
      <c r="U2081" s="24" t="str">
        <f t="shared" si="732"/>
        <v>죽전</v>
      </c>
      <c r="V2081" s="25">
        <f t="shared" si="739"/>
        <v>47</v>
      </c>
      <c r="W2081" s="25">
        <f t="shared" si="733"/>
        <v>5</v>
      </c>
      <c r="X2081" s="5"/>
      <c r="Y2081" s="5"/>
      <c r="Z2081" s="3" t="s">
        <v>87</v>
      </c>
      <c r="AA2081" s="3" t="s">
        <v>2188</v>
      </c>
      <c r="AB2081" s="5"/>
      <c r="AC2081" s="5"/>
      <c r="AD2081" s="5"/>
      <c r="AE2081" s="5"/>
      <c r="AF2081" s="5"/>
      <c r="AG2081" s="5"/>
    </row>
    <row r="2082" spans="1:33" ht="15.95" customHeight="1" x14ac:dyDescent="0.3">
      <c r="A2082" s="22" t="b">
        <f t="shared" si="719"/>
        <v>0</v>
      </c>
      <c r="B2082" s="22" t="b">
        <f t="shared" si="720"/>
        <v>0</v>
      </c>
      <c r="C2082" s="22" t="b">
        <f t="shared" si="721"/>
        <v>0</v>
      </c>
      <c r="D2082" s="22" t="b">
        <f t="shared" si="722"/>
        <v>0</v>
      </c>
      <c r="E2082" s="22" t="b">
        <f t="shared" si="723"/>
        <v>0</v>
      </c>
      <c r="F2082" s="52" t="b">
        <f t="shared" si="734"/>
        <v>0</v>
      </c>
      <c r="G2082" s="22" t="b">
        <f t="shared" si="740"/>
        <v>0</v>
      </c>
      <c r="H2082" s="22" t="b">
        <f t="shared" si="724"/>
        <v>0</v>
      </c>
      <c r="I2082" s="22" t="b">
        <f t="shared" si="735"/>
        <v>0</v>
      </c>
      <c r="J2082" s="22" t="b">
        <f t="shared" si="725"/>
        <v>0</v>
      </c>
      <c r="K2082" s="3" t="str">
        <f t="shared" si="726"/>
        <v/>
      </c>
      <c r="L2082" s="3" t="str">
        <f t="shared" si="727"/>
        <v/>
      </c>
      <c r="M2082" s="3" t="str">
        <f t="shared" si="728"/>
        <v/>
      </c>
      <c r="N2082" s="54" t="str">
        <f t="shared" si="736"/>
        <v/>
      </c>
      <c r="O2082" s="3" t="str">
        <f t="shared" si="729"/>
        <v/>
      </c>
      <c r="P2082" s="19" t="str">
        <f t="shared" si="730"/>
        <v/>
      </c>
      <c r="Q2082" s="23">
        <f>_xlfn.XLOOKUP(R2082,summary!C1:C37,summary!B1:B37)</f>
        <v>0</v>
      </c>
      <c r="R2082" s="24" t="str">
        <f t="shared" si="731"/>
        <v>죽전1동</v>
      </c>
      <c r="S2082" s="24" t="str">
        <f t="shared" si="737"/>
        <v>죽전47통</v>
      </c>
      <c r="T2082" s="24" t="str">
        <f t="shared" si="738"/>
        <v>(죽전동)</v>
      </c>
      <c r="U2082" s="24" t="str">
        <f t="shared" si="732"/>
        <v>죽전</v>
      </c>
      <c r="V2082" s="25">
        <f t="shared" si="739"/>
        <v>47</v>
      </c>
      <c r="W2082" s="25">
        <f t="shared" si="733"/>
        <v>6</v>
      </c>
      <c r="X2082" s="5"/>
      <c r="Y2082" s="3"/>
      <c r="Z2082" s="3" t="s">
        <v>89</v>
      </c>
      <c r="AA2082" s="3" t="s">
        <v>2189</v>
      </c>
      <c r="AB2082" s="5"/>
      <c r="AC2082" s="5"/>
      <c r="AD2082" s="5"/>
      <c r="AE2082" s="5"/>
      <c r="AF2082" s="5"/>
      <c r="AG2082" s="5"/>
    </row>
    <row r="2083" spans="1:33" ht="15.95" customHeight="1" x14ac:dyDescent="0.3">
      <c r="A2083" s="22" t="b">
        <f t="shared" si="719"/>
        <v>0</v>
      </c>
      <c r="B2083" s="22" t="b">
        <f t="shared" si="720"/>
        <v>0</v>
      </c>
      <c r="C2083" s="22" t="b">
        <f t="shared" si="721"/>
        <v>0</v>
      </c>
      <c r="D2083" s="22" t="b">
        <f t="shared" si="722"/>
        <v>0</v>
      </c>
      <c r="E2083" s="22" t="b">
        <f t="shared" si="723"/>
        <v>0</v>
      </c>
      <c r="F2083" s="52" t="b">
        <f t="shared" si="734"/>
        <v>0</v>
      </c>
      <c r="G2083" s="22" t="b">
        <f t="shared" si="740"/>
        <v>0</v>
      </c>
      <c r="H2083" s="22" t="b">
        <f t="shared" si="724"/>
        <v>0</v>
      </c>
      <c r="I2083" s="22" t="b">
        <f t="shared" si="735"/>
        <v>0</v>
      </c>
      <c r="J2083" s="22" t="b">
        <f t="shared" si="725"/>
        <v>0</v>
      </c>
      <c r="K2083" s="3" t="str">
        <f t="shared" si="726"/>
        <v/>
      </c>
      <c r="L2083" s="3" t="str">
        <f t="shared" si="727"/>
        <v/>
      </c>
      <c r="M2083" s="3" t="str">
        <f t="shared" si="728"/>
        <v/>
      </c>
      <c r="N2083" s="54" t="str">
        <f t="shared" si="736"/>
        <v/>
      </c>
      <c r="O2083" s="3" t="str">
        <f t="shared" si="729"/>
        <v/>
      </c>
      <c r="P2083" s="19" t="str">
        <f t="shared" si="730"/>
        <v/>
      </c>
      <c r="Q2083" s="23">
        <f>_xlfn.XLOOKUP(R2083,summary!C1:C37,summary!B1:B37)</f>
        <v>0</v>
      </c>
      <c r="R2083" s="24" t="str">
        <f t="shared" si="731"/>
        <v>죽전1동</v>
      </c>
      <c r="S2083" s="24" t="str">
        <f t="shared" si="737"/>
        <v>죽전47통</v>
      </c>
      <c r="T2083" s="24" t="str">
        <f t="shared" si="738"/>
        <v>(죽전동)</v>
      </c>
      <c r="U2083" s="24" t="str">
        <f t="shared" si="732"/>
        <v>죽전</v>
      </c>
      <c r="V2083" s="25">
        <f t="shared" si="739"/>
        <v>47</v>
      </c>
      <c r="W2083" s="25">
        <f t="shared" si="733"/>
        <v>7</v>
      </c>
      <c r="X2083" s="5"/>
      <c r="Y2083" s="3"/>
      <c r="Z2083" s="3" t="s">
        <v>91</v>
      </c>
      <c r="AA2083" s="3" t="s">
        <v>2190</v>
      </c>
      <c r="AB2083" s="5"/>
      <c r="AC2083" s="5"/>
      <c r="AD2083" s="5"/>
      <c r="AE2083" s="5"/>
      <c r="AF2083" s="5"/>
      <c r="AG2083" s="5"/>
    </row>
    <row r="2084" spans="1:33" ht="15.95" customHeight="1" x14ac:dyDescent="0.3">
      <c r="A2084" s="22" t="b">
        <f t="shared" si="719"/>
        <v>0</v>
      </c>
      <c r="B2084" s="22" t="b">
        <f t="shared" si="720"/>
        <v>0</v>
      </c>
      <c r="C2084" s="22" t="b">
        <f t="shared" si="721"/>
        <v>0</v>
      </c>
      <c r="D2084" s="22" t="b">
        <f t="shared" si="722"/>
        <v>0</v>
      </c>
      <c r="E2084" s="22" t="b">
        <f t="shared" si="723"/>
        <v>0</v>
      </c>
      <c r="F2084" s="52" t="b">
        <f t="shared" si="734"/>
        <v>0</v>
      </c>
      <c r="G2084" s="22" t="b">
        <f t="shared" si="740"/>
        <v>0</v>
      </c>
      <c r="H2084" s="22" t="b">
        <f t="shared" si="724"/>
        <v>0</v>
      </c>
      <c r="I2084" s="22" t="b">
        <f t="shared" si="735"/>
        <v>0</v>
      </c>
      <c r="J2084" s="22" t="b">
        <f t="shared" si="725"/>
        <v>0</v>
      </c>
      <c r="K2084" s="3" t="str">
        <f t="shared" si="726"/>
        <v/>
      </c>
      <c r="L2084" s="3" t="str">
        <f t="shared" si="727"/>
        <v/>
      </c>
      <c r="M2084" s="3" t="str">
        <f t="shared" si="728"/>
        <v/>
      </c>
      <c r="N2084" s="54" t="str">
        <f t="shared" si="736"/>
        <v/>
      </c>
      <c r="O2084" s="3" t="str">
        <f t="shared" si="729"/>
        <v/>
      </c>
      <c r="P2084" s="19" t="str">
        <f t="shared" si="730"/>
        <v/>
      </c>
      <c r="Q2084" s="23">
        <f>_xlfn.XLOOKUP(R2084,summary!C1:C37,summary!B1:B37)</f>
        <v>0</v>
      </c>
      <c r="R2084" s="24" t="str">
        <f t="shared" si="731"/>
        <v>죽전1동</v>
      </c>
      <c r="S2084" s="24" t="str">
        <f t="shared" si="737"/>
        <v>죽전47통</v>
      </c>
      <c r="T2084" s="24" t="str">
        <f t="shared" si="738"/>
        <v>(죽전동)</v>
      </c>
      <c r="U2084" s="24" t="str">
        <f t="shared" si="732"/>
        <v>죽전</v>
      </c>
      <c r="V2084" s="25">
        <f t="shared" si="739"/>
        <v>47</v>
      </c>
      <c r="W2084" s="25">
        <f t="shared" si="733"/>
        <v>8</v>
      </c>
      <c r="X2084" s="5"/>
      <c r="Y2084" s="5"/>
      <c r="Z2084" s="3" t="s">
        <v>93</v>
      </c>
      <c r="AA2084" s="3" t="s">
        <v>2191</v>
      </c>
      <c r="AB2084" s="5"/>
      <c r="AC2084" s="5"/>
      <c r="AD2084" s="5"/>
      <c r="AE2084" s="5"/>
      <c r="AF2084" s="5"/>
      <c r="AG2084" s="5"/>
    </row>
    <row r="2085" spans="1:33" ht="15.95" customHeight="1" x14ac:dyDescent="0.3">
      <c r="A2085" s="22" t="b">
        <f t="shared" si="719"/>
        <v>0</v>
      </c>
      <c r="B2085" s="22" t="b">
        <f t="shared" si="720"/>
        <v>0</v>
      </c>
      <c r="C2085" s="22" t="b">
        <f t="shared" si="721"/>
        <v>0</v>
      </c>
      <c r="D2085" s="22" t="b">
        <f t="shared" si="722"/>
        <v>0</v>
      </c>
      <c r="E2085" s="22" t="b">
        <f t="shared" si="723"/>
        <v>0</v>
      </c>
      <c r="F2085" s="52" t="b">
        <f t="shared" si="734"/>
        <v>0</v>
      </c>
      <c r="G2085" s="22" t="b">
        <f t="shared" si="740"/>
        <v>0</v>
      </c>
      <c r="H2085" s="22" t="b">
        <f t="shared" si="724"/>
        <v>0</v>
      </c>
      <c r="I2085" s="22" t="b">
        <f t="shared" si="735"/>
        <v>0</v>
      </c>
      <c r="J2085" s="22" t="b">
        <f t="shared" si="725"/>
        <v>0</v>
      </c>
      <c r="K2085" s="3" t="str">
        <f t="shared" si="726"/>
        <v/>
      </c>
      <c r="L2085" s="3" t="str">
        <f t="shared" si="727"/>
        <v/>
      </c>
      <c r="M2085" s="3" t="str">
        <f t="shared" si="728"/>
        <v/>
      </c>
      <c r="N2085" s="54" t="str">
        <f t="shared" si="736"/>
        <v/>
      </c>
      <c r="O2085" s="3" t="str">
        <f t="shared" si="729"/>
        <v/>
      </c>
      <c r="P2085" s="19" t="str">
        <f t="shared" si="730"/>
        <v/>
      </c>
      <c r="Q2085" s="23">
        <f>_xlfn.XLOOKUP(R2085,summary!C1:C37,summary!B1:B37)</f>
        <v>0</v>
      </c>
      <c r="R2085" s="24" t="str">
        <f t="shared" si="731"/>
        <v>죽전1동</v>
      </c>
      <c r="S2085" s="24" t="str">
        <f t="shared" si="737"/>
        <v>죽전47통</v>
      </c>
      <c r="T2085" s="24" t="str">
        <f t="shared" si="738"/>
        <v>(죽전동)</v>
      </c>
      <c r="U2085" s="24" t="str">
        <f t="shared" si="732"/>
        <v>죽전</v>
      </c>
      <c r="V2085" s="25">
        <f t="shared" si="739"/>
        <v>47</v>
      </c>
      <c r="W2085" s="25">
        <f t="shared" si="733"/>
        <v>9</v>
      </c>
      <c r="X2085" s="5"/>
      <c r="Y2085" s="5"/>
      <c r="Z2085" s="3" t="s">
        <v>95</v>
      </c>
      <c r="AA2085" s="3" t="s">
        <v>2192</v>
      </c>
      <c r="AB2085" s="5"/>
      <c r="AC2085" s="5"/>
      <c r="AD2085" s="5"/>
      <c r="AE2085" s="5"/>
      <c r="AF2085" s="5"/>
      <c r="AG2085" s="5"/>
    </row>
    <row r="2086" spans="1:33" ht="15.95" customHeight="1" x14ac:dyDescent="0.3">
      <c r="A2086" s="22" t="b">
        <f t="shared" si="719"/>
        <v>1</v>
      </c>
      <c r="B2086" s="22" t="b">
        <f t="shared" si="720"/>
        <v>0</v>
      </c>
      <c r="C2086" s="22" t="b">
        <f t="shared" si="721"/>
        <v>0</v>
      </c>
      <c r="D2086" s="22" t="b">
        <f t="shared" si="722"/>
        <v>0</v>
      </c>
      <c r="E2086" s="22" t="b">
        <f t="shared" si="723"/>
        <v>0</v>
      </c>
      <c r="F2086" s="52" t="b">
        <f t="shared" si="734"/>
        <v>0</v>
      </c>
      <c r="G2086" s="22" t="b">
        <f t="shared" si="740"/>
        <v>0</v>
      </c>
      <c r="H2086" s="22" t="b">
        <f t="shared" si="724"/>
        <v>0</v>
      </c>
      <c r="I2086" s="22" t="b">
        <f t="shared" si="735"/>
        <v>0</v>
      </c>
      <c r="J2086" s="22" t="b">
        <f t="shared" si="725"/>
        <v>1</v>
      </c>
      <c r="K2086" s="3" t="str">
        <f t="shared" si="726"/>
        <v/>
      </c>
      <c r="L2086" s="3" t="str">
        <f t="shared" si="727"/>
        <v/>
      </c>
      <c r="M2086" s="3" t="str">
        <f t="shared" si="728"/>
        <v/>
      </c>
      <c r="N2086" s="54" t="str">
        <f t="shared" si="736"/>
        <v/>
      </c>
      <c r="O2086" s="3" t="str">
        <f t="shared" si="729"/>
        <v/>
      </c>
      <c r="P2086" s="19" t="str">
        <f t="shared" si="730"/>
        <v/>
      </c>
      <c r="Q2086" s="23" t="e">
        <f>_xlfn.XLOOKUP(R2086,summary!C1:C37,summary!B1:B37)</f>
        <v>#N/A</v>
      </c>
      <c r="R2086" s="24" t="str">
        <f t="shared" si="731"/>
        <v>읍 면 동</v>
      </c>
      <c r="S2086" s="24" t="str">
        <f t="shared" si="737"/>
        <v>통 리 명</v>
      </c>
      <c r="T2086" s="24" t="str">
        <f t="shared" si="738"/>
        <v/>
      </c>
      <c r="U2086" s="24" t="str">
        <f t="shared" si="732"/>
        <v/>
      </c>
      <c r="V2086" s="25" t="str">
        <f t="shared" si="739"/>
        <v/>
      </c>
      <c r="W2086" s="25" t="str">
        <f t="shared" si="733"/>
        <v/>
      </c>
      <c r="X2086" s="5" t="s">
        <v>121</v>
      </c>
      <c r="Y2086" s="5" t="s">
        <v>122</v>
      </c>
      <c r="Z2086" s="3" t="s">
        <v>59</v>
      </c>
      <c r="AA2086" s="3" t="s">
        <v>2628</v>
      </c>
      <c r="AB2086" s="5"/>
      <c r="AC2086" s="5"/>
      <c r="AD2086" s="5"/>
      <c r="AE2086" s="5"/>
      <c r="AF2086" s="5"/>
      <c r="AG2086" s="5"/>
    </row>
    <row r="2087" spans="1:33" ht="15.95" customHeight="1" x14ac:dyDescent="0.3">
      <c r="A2087" s="22" t="b">
        <f t="shared" si="719"/>
        <v>1</v>
      </c>
      <c r="B2087" s="22" t="b">
        <f t="shared" si="720"/>
        <v>0</v>
      </c>
      <c r="C2087" s="22" t="b">
        <f t="shared" si="721"/>
        <v>0</v>
      </c>
      <c r="D2087" s="22" t="b">
        <f t="shared" si="722"/>
        <v>0</v>
      </c>
      <c r="E2087" s="22" t="b">
        <f t="shared" si="723"/>
        <v>0</v>
      </c>
      <c r="F2087" s="52" t="b">
        <f t="shared" si="734"/>
        <v>0</v>
      </c>
      <c r="G2087" s="22" t="b">
        <f t="shared" si="740"/>
        <v>0</v>
      </c>
      <c r="H2087" s="22" t="b">
        <f t="shared" si="724"/>
        <v>0</v>
      </c>
      <c r="I2087" s="22" t="b">
        <f t="shared" si="735"/>
        <v>0</v>
      </c>
      <c r="J2087" s="22" t="b">
        <f t="shared" si="725"/>
        <v>1</v>
      </c>
      <c r="K2087" s="3" t="str">
        <f t="shared" si="726"/>
        <v>죽전48통</v>
      </c>
      <c r="L2087" s="3" t="str">
        <f t="shared" si="727"/>
        <v>48</v>
      </c>
      <c r="M2087" s="3">
        <f t="shared" si="728"/>
        <v>48</v>
      </c>
      <c r="N2087" s="54" t="str">
        <f t="shared" si="736"/>
        <v>죽전</v>
      </c>
      <c r="O2087" s="3" t="str">
        <f t="shared" si="729"/>
        <v/>
      </c>
      <c r="P2087" s="19" t="str">
        <f t="shared" si="730"/>
        <v/>
      </c>
      <c r="Q2087" s="23">
        <f>_xlfn.XLOOKUP(R2087,summary!C1:C37,summary!B1:B37)</f>
        <v>0</v>
      </c>
      <c r="R2087" s="24" t="str">
        <f t="shared" si="731"/>
        <v>죽전1동</v>
      </c>
      <c r="S2087" s="24" t="str">
        <f t="shared" si="737"/>
        <v>죽전48통</v>
      </c>
      <c r="T2087" s="24" t="str">
        <f t="shared" si="738"/>
        <v>(죽전동)</v>
      </c>
      <c r="U2087" s="25" t="str">
        <f t="shared" si="732"/>
        <v>죽전</v>
      </c>
      <c r="V2087" s="25">
        <f t="shared" si="739"/>
        <v>48</v>
      </c>
      <c r="W2087" s="25">
        <f t="shared" si="733"/>
        <v>1</v>
      </c>
      <c r="X2087" s="5" t="s">
        <v>30</v>
      </c>
      <c r="Y2087" s="5" t="s">
        <v>2193</v>
      </c>
      <c r="Z2087" s="3" t="s">
        <v>63</v>
      </c>
      <c r="AA2087" s="3" t="s">
        <v>2194</v>
      </c>
      <c r="AB2087" s="5"/>
      <c r="AC2087" s="5"/>
      <c r="AD2087" s="5"/>
      <c r="AE2087" s="5"/>
      <c r="AF2087" s="5"/>
      <c r="AG2087" s="5"/>
    </row>
    <row r="2088" spans="1:33" ht="15.95" customHeight="1" x14ac:dyDescent="0.3">
      <c r="A2088" s="22" t="b">
        <f t="shared" si="719"/>
        <v>1</v>
      </c>
      <c r="B2088" s="22" t="b">
        <f t="shared" si="720"/>
        <v>1</v>
      </c>
      <c r="C2088" s="22" t="b">
        <f t="shared" si="721"/>
        <v>1</v>
      </c>
      <c r="D2088" s="22" t="b">
        <f t="shared" si="722"/>
        <v>1</v>
      </c>
      <c r="E2088" s="22" t="b">
        <f t="shared" si="723"/>
        <v>1</v>
      </c>
      <c r="F2088" s="52" t="b">
        <f t="shared" si="734"/>
        <v>0</v>
      </c>
      <c r="G2088" s="22" t="b">
        <f t="shared" si="740"/>
        <v>0</v>
      </c>
      <c r="H2088" s="22" t="b">
        <f t="shared" si="724"/>
        <v>0</v>
      </c>
      <c r="I2088" s="22" t="b">
        <f t="shared" si="735"/>
        <v>0</v>
      </c>
      <c r="J2088" s="22" t="b">
        <f t="shared" si="725"/>
        <v>0</v>
      </c>
      <c r="K2088" s="3" t="str">
        <f t="shared" si="726"/>
        <v/>
      </c>
      <c r="L2088" s="3" t="str">
        <f t="shared" si="727"/>
        <v/>
      </c>
      <c r="M2088" s="22" t="str">
        <f t="shared" si="728"/>
        <v/>
      </c>
      <c r="N2088" s="54" t="str">
        <f t="shared" si="736"/>
        <v/>
      </c>
      <c r="O2088" s="3" t="str">
        <f t="shared" si="729"/>
        <v/>
      </c>
      <c r="P2088" s="19" t="str">
        <f t="shared" si="730"/>
        <v>(죽전동)</v>
      </c>
      <c r="Q2088" s="23">
        <f>_xlfn.XLOOKUP(R2088,summary!C1:C37,summary!B1:B37)</f>
        <v>0</v>
      </c>
      <c r="R2088" s="24" t="str">
        <f t="shared" si="731"/>
        <v>죽전1동</v>
      </c>
      <c r="S2088" s="24" t="str">
        <f t="shared" si="737"/>
        <v>죽전48통</v>
      </c>
      <c r="T2088" s="24" t="str">
        <f t="shared" si="738"/>
        <v>(죽전동)</v>
      </c>
      <c r="U2088" s="24" t="str">
        <f t="shared" si="732"/>
        <v>죽전</v>
      </c>
      <c r="V2088" s="25">
        <f t="shared" si="739"/>
        <v>48</v>
      </c>
      <c r="W2088" s="25">
        <f t="shared" si="733"/>
        <v>2</v>
      </c>
      <c r="X2088" s="5"/>
      <c r="Y2088" s="5" t="s">
        <v>1782</v>
      </c>
      <c r="Z2088" s="3" t="s">
        <v>65</v>
      </c>
      <c r="AA2088" s="3" t="s">
        <v>2195</v>
      </c>
      <c r="AB2088" s="5"/>
      <c r="AC2088" s="5"/>
      <c r="AD2088" s="5"/>
      <c r="AE2088" s="5"/>
      <c r="AF2088" s="5"/>
      <c r="AG2088" s="5"/>
    </row>
    <row r="2089" spans="1:33" ht="15.95" customHeight="1" x14ac:dyDescent="0.3">
      <c r="A2089" s="22" t="b">
        <f t="shared" si="719"/>
        <v>0</v>
      </c>
      <c r="B2089" s="22" t="b">
        <f t="shared" si="720"/>
        <v>0</v>
      </c>
      <c r="C2089" s="22" t="b">
        <f t="shared" si="721"/>
        <v>0</v>
      </c>
      <c r="D2089" s="22" t="b">
        <f t="shared" si="722"/>
        <v>0</v>
      </c>
      <c r="E2089" s="22" t="b">
        <f t="shared" si="723"/>
        <v>0</v>
      </c>
      <c r="F2089" s="52" t="b">
        <f t="shared" si="734"/>
        <v>0</v>
      </c>
      <c r="G2089" s="22" t="b">
        <f t="shared" si="740"/>
        <v>0</v>
      </c>
      <c r="H2089" s="22" t="b">
        <f t="shared" si="724"/>
        <v>0</v>
      </c>
      <c r="I2089" s="22" t="b">
        <f t="shared" si="735"/>
        <v>0</v>
      </c>
      <c r="J2089" s="22" t="b">
        <f t="shared" si="725"/>
        <v>0</v>
      </c>
      <c r="K2089" s="3" t="str">
        <f t="shared" si="726"/>
        <v/>
      </c>
      <c r="L2089" s="3" t="str">
        <f t="shared" si="727"/>
        <v/>
      </c>
      <c r="M2089" s="3" t="str">
        <f t="shared" si="728"/>
        <v/>
      </c>
      <c r="N2089" s="54" t="str">
        <f t="shared" si="736"/>
        <v/>
      </c>
      <c r="O2089" s="3" t="str">
        <f t="shared" si="729"/>
        <v/>
      </c>
      <c r="P2089" s="19" t="str">
        <f t="shared" si="730"/>
        <v/>
      </c>
      <c r="Q2089" s="23">
        <f>_xlfn.XLOOKUP(R2089,summary!C1:C37,summary!B1:B37)</f>
        <v>0</v>
      </c>
      <c r="R2089" s="24" t="str">
        <f t="shared" si="731"/>
        <v>죽전1동</v>
      </c>
      <c r="S2089" s="24" t="str">
        <f t="shared" si="737"/>
        <v>죽전48통</v>
      </c>
      <c r="T2089" s="24" t="str">
        <f t="shared" si="738"/>
        <v>(죽전동)</v>
      </c>
      <c r="U2089" s="24" t="str">
        <f t="shared" si="732"/>
        <v>죽전</v>
      </c>
      <c r="V2089" s="25">
        <f t="shared" si="739"/>
        <v>48</v>
      </c>
      <c r="W2089" s="25">
        <f t="shared" si="733"/>
        <v>3</v>
      </c>
      <c r="X2089" s="5"/>
      <c r="Y2089" s="5"/>
      <c r="Z2089" s="3" t="s">
        <v>67</v>
      </c>
      <c r="AA2089" s="3" t="s">
        <v>2196</v>
      </c>
      <c r="AB2089" s="5"/>
      <c r="AC2089" s="5"/>
      <c r="AD2089" s="5"/>
      <c r="AE2089" s="5"/>
      <c r="AF2089" s="5"/>
      <c r="AG2089" s="5"/>
    </row>
    <row r="2090" spans="1:33" ht="15.95" customHeight="1" x14ac:dyDescent="0.3">
      <c r="A2090" s="22" t="b">
        <f t="shared" si="719"/>
        <v>0</v>
      </c>
      <c r="B2090" s="22" t="b">
        <f t="shared" si="720"/>
        <v>0</v>
      </c>
      <c r="C2090" s="22" t="b">
        <f t="shared" si="721"/>
        <v>0</v>
      </c>
      <c r="D2090" s="22" t="b">
        <f t="shared" si="722"/>
        <v>0</v>
      </c>
      <c r="E2090" s="22" t="b">
        <f t="shared" si="723"/>
        <v>0</v>
      </c>
      <c r="F2090" s="52" t="b">
        <f t="shared" si="734"/>
        <v>0</v>
      </c>
      <c r="G2090" s="22" t="b">
        <f t="shared" si="740"/>
        <v>0</v>
      </c>
      <c r="H2090" s="22" t="b">
        <f t="shared" si="724"/>
        <v>0</v>
      </c>
      <c r="I2090" s="22" t="b">
        <f t="shared" si="735"/>
        <v>0</v>
      </c>
      <c r="J2090" s="22" t="b">
        <f t="shared" si="725"/>
        <v>0</v>
      </c>
      <c r="K2090" s="3" t="str">
        <f t="shared" si="726"/>
        <v/>
      </c>
      <c r="L2090" s="3" t="str">
        <f t="shared" si="727"/>
        <v/>
      </c>
      <c r="M2090" s="3" t="str">
        <f t="shared" si="728"/>
        <v/>
      </c>
      <c r="N2090" s="54" t="str">
        <f t="shared" si="736"/>
        <v/>
      </c>
      <c r="O2090" s="3" t="str">
        <f t="shared" si="729"/>
        <v/>
      </c>
      <c r="P2090" s="19" t="str">
        <f t="shared" si="730"/>
        <v/>
      </c>
      <c r="Q2090" s="23">
        <f>_xlfn.XLOOKUP(R2090,summary!C1:C37,summary!B1:B37)</f>
        <v>0</v>
      </c>
      <c r="R2090" s="24" t="str">
        <f t="shared" si="731"/>
        <v>죽전1동</v>
      </c>
      <c r="S2090" s="24" t="str">
        <f t="shared" si="737"/>
        <v>죽전48통</v>
      </c>
      <c r="T2090" s="24" t="str">
        <f t="shared" si="738"/>
        <v>(죽전동)</v>
      </c>
      <c r="U2090" s="24" t="str">
        <f t="shared" si="732"/>
        <v>죽전</v>
      </c>
      <c r="V2090" s="25">
        <f t="shared" si="739"/>
        <v>48</v>
      </c>
      <c r="W2090" s="25">
        <f t="shared" si="733"/>
        <v>4</v>
      </c>
      <c r="X2090" s="5"/>
      <c r="Y2090" s="5"/>
      <c r="Z2090" s="3" t="s">
        <v>73</v>
      </c>
      <c r="AA2090" s="3" t="s">
        <v>2197</v>
      </c>
      <c r="AB2090" s="5"/>
      <c r="AC2090" s="5"/>
      <c r="AD2090" s="5"/>
      <c r="AE2090" s="5"/>
      <c r="AF2090" s="5"/>
      <c r="AG2090" s="5"/>
    </row>
    <row r="2091" spans="1:33" ht="15.95" customHeight="1" x14ac:dyDescent="0.3">
      <c r="A2091" s="22" t="b">
        <f t="shared" si="719"/>
        <v>0</v>
      </c>
      <c r="B2091" s="22" t="b">
        <f t="shared" si="720"/>
        <v>0</v>
      </c>
      <c r="C2091" s="22" t="b">
        <f t="shared" si="721"/>
        <v>0</v>
      </c>
      <c r="D2091" s="22" t="b">
        <f t="shared" si="722"/>
        <v>0</v>
      </c>
      <c r="E2091" s="22" t="b">
        <f t="shared" si="723"/>
        <v>0</v>
      </c>
      <c r="F2091" s="52" t="b">
        <f t="shared" si="734"/>
        <v>0</v>
      </c>
      <c r="G2091" s="22" t="b">
        <f t="shared" si="740"/>
        <v>0</v>
      </c>
      <c r="H2091" s="22" t="b">
        <f t="shared" si="724"/>
        <v>0</v>
      </c>
      <c r="I2091" s="22" t="b">
        <f t="shared" si="735"/>
        <v>0</v>
      </c>
      <c r="J2091" s="22" t="b">
        <f t="shared" si="725"/>
        <v>0</v>
      </c>
      <c r="K2091" s="3" t="str">
        <f t="shared" si="726"/>
        <v/>
      </c>
      <c r="L2091" s="3" t="str">
        <f t="shared" si="727"/>
        <v/>
      </c>
      <c r="M2091" s="3" t="str">
        <f t="shared" si="728"/>
        <v/>
      </c>
      <c r="N2091" s="54" t="str">
        <f t="shared" si="736"/>
        <v/>
      </c>
      <c r="O2091" s="3" t="str">
        <f t="shared" si="729"/>
        <v/>
      </c>
      <c r="P2091" s="19" t="str">
        <f t="shared" si="730"/>
        <v/>
      </c>
      <c r="Q2091" s="23">
        <f>_xlfn.XLOOKUP(R2091,summary!C1:C37,summary!B1:B37)</f>
        <v>0</v>
      </c>
      <c r="R2091" s="24" t="str">
        <f t="shared" si="731"/>
        <v>죽전1동</v>
      </c>
      <c r="S2091" s="24" t="str">
        <f t="shared" si="737"/>
        <v>죽전48통</v>
      </c>
      <c r="T2091" s="24" t="str">
        <f t="shared" si="738"/>
        <v>(죽전동)</v>
      </c>
      <c r="U2091" s="24" t="str">
        <f t="shared" si="732"/>
        <v>죽전</v>
      </c>
      <c r="V2091" s="25">
        <f t="shared" si="739"/>
        <v>48</v>
      </c>
      <c r="W2091" s="25">
        <f t="shared" si="733"/>
        <v>5</v>
      </c>
      <c r="X2091" s="5"/>
      <c r="Y2091" s="3"/>
      <c r="Z2091" s="3" t="s">
        <v>87</v>
      </c>
      <c r="AA2091" s="3" t="s">
        <v>2198</v>
      </c>
      <c r="AB2091" s="5"/>
      <c r="AC2091" s="5"/>
      <c r="AD2091" s="5"/>
      <c r="AE2091" s="5"/>
      <c r="AF2091" s="5"/>
      <c r="AG2091" s="5"/>
    </row>
    <row r="2092" spans="1:33" ht="15.95" customHeight="1" x14ac:dyDescent="0.3">
      <c r="A2092" s="22" t="b">
        <f t="shared" si="719"/>
        <v>0</v>
      </c>
      <c r="B2092" s="22" t="b">
        <f t="shared" si="720"/>
        <v>0</v>
      </c>
      <c r="C2092" s="22" t="b">
        <f t="shared" si="721"/>
        <v>0</v>
      </c>
      <c r="D2092" s="22" t="b">
        <f t="shared" si="722"/>
        <v>0</v>
      </c>
      <c r="E2092" s="22" t="b">
        <f t="shared" si="723"/>
        <v>0</v>
      </c>
      <c r="F2092" s="52" t="b">
        <f t="shared" si="734"/>
        <v>0</v>
      </c>
      <c r="G2092" s="22" t="b">
        <f t="shared" si="740"/>
        <v>0</v>
      </c>
      <c r="H2092" s="22" t="b">
        <f t="shared" si="724"/>
        <v>0</v>
      </c>
      <c r="I2092" s="22" t="b">
        <f t="shared" si="735"/>
        <v>0</v>
      </c>
      <c r="J2092" s="22" t="b">
        <f t="shared" si="725"/>
        <v>0</v>
      </c>
      <c r="K2092" s="3" t="str">
        <f t="shared" si="726"/>
        <v/>
      </c>
      <c r="L2092" s="3" t="str">
        <f t="shared" si="727"/>
        <v/>
      </c>
      <c r="M2092" s="3" t="str">
        <f t="shared" si="728"/>
        <v/>
      </c>
      <c r="N2092" s="54" t="str">
        <f t="shared" si="736"/>
        <v/>
      </c>
      <c r="O2092" s="3" t="str">
        <f t="shared" si="729"/>
        <v/>
      </c>
      <c r="P2092" s="19" t="str">
        <f t="shared" si="730"/>
        <v/>
      </c>
      <c r="Q2092" s="23">
        <f>_xlfn.XLOOKUP(R2092,summary!C1:C37,summary!B1:B37)</f>
        <v>0</v>
      </c>
      <c r="R2092" s="24" t="str">
        <f t="shared" si="731"/>
        <v>죽전1동</v>
      </c>
      <c r="S2092" s="24" t="str">
        <f t="shared" si="737"/>
        <v>죽전48통</v>
      </c>
      <c r="T2092" s="24" t="str">
        <f t="shared" si="738"/>
        <v>(죽전동)</v>
      </c>
      <c r="U2092" s="24" t="str">
        <f t="shared" si="732"/>
        <v>죽전</v>
      </c>
      <c r="V2092" s="25">
        <f t="shared" si="739"/>
        <v>48</v>
      </c>
      <c r="W2092" s="25">
        <f t="shared" si="733"/>
        <v>6</v>
      </c>
      <c r="X2092" s="5"/>
      <c r="Y2092" s="3"/>
      <c r="Z2092" s="3" t="s">
        <v>89</v>
      </c>
      <c r="AA2092" s="3" t="s">
        <v>2199</v>
      </c>
      <c r="AB2092" s="5"/>
      <c r="AC2092" s="5"/>
      <c r="AD2092" s="5"/>
      <c r="AE2092" s="5"/>
      <c r="AF2092" s="5"/>
      <c r="AG2092" s="5"/>
    </row>
    <row r="2093" spans="1:33" ht="15.95" customHeight="1" x14ac:dyDescent="0.3">
      <c r="A2093" s="22" t="b">
        <f t="shared" si="719"/>
        <v>0</v>
      </c>
      <c r="B2093" s="22" t="b">
        <f t="shared" si="720"/>
        <v>0</v>
      </c>
      <c r="C2093" s="22" t="b">
        <f t="shared" si="721"/>
        <v>0</v>
      </c>
      <c r="D2093" s="22" t="b">
        <f t="shared" si="722"/>
        <v>0</v>
      </c>
      <c r="E2093" s="22" t="b">
        <f t="shared" si="723"/>
        <v>0</v>
      </c>
      <c r="F2093" s="52" t="b">
        <f t="shared" si="734"/>
        <v>0</v>
      </c>
      <c r="G2093" s="22" t="b">
        <f t="shared" si="740"/>
        <v>0</v>
      </c>
      <c r="H2093" s="22" t="b">
        <f t="shared" si="724"/>
        <v>0</v>
      </c>
      <c r="I2093" s="22" t="b">
        <f t="shared" si="735"/>
        <v>0</v>
      </c>
      <c r="J2093" s="22" t="b">
        <f t="shared" si="725"/>
        <v>0</v>
      </c>
      <c r="K2093" s="3" t="str">
        <f t="shared" si="726"/>
        <v/>
      </c>
      <c r="L2093" s="3" t="str">
        <f t="shared" si="727"/>
        <v/>
      </c>
      <c r="M2093" s="22" t="str">
        <f t="shared" si="728"/>
        <v/>
      </c>
      <c r="N2093" s="54" t="str">
        <f t="shared" si="736"/>
        <v/>
      </c>
      <c r="O2093" s="3" t="str">
        <f t="shared" si="729"/>
        <v/>
      </c>
      <c r="P2093" s="19" t="str">
        <f t="shared" si="730"/>
        <v/>
      </c>
      <c r="Q2093" s="23">
        <f>_xlfn.XLOOKUP(R2093,summary!C1:C37,summary!B1:B37)</f>
        <v>0</v>
      </c>
      <c r="R2093" s="24" t="str">
        <f t="shared" si="731"/>
        <v>죽전1동</v>
      </c>
      <c r="S2093" s="24" t="str">
        <f t="shared" si="737"/>
        <v>죽전48통</v>
      </c>
      <c r="T2093" s="24" t="str">
        <f t="shared" si="738"/>
        <v>(죽전동)</v>
      </c>
      <c r="U2093" s="24" t="str">
        <f t="shared" si="732"/>
        <v>죽전</v>
      </c>
      <c r="V2093" s="25">
        <f t="shared" si="739"/>
        <v>48</v>
      </c>
      <c r="W2093" s="25">
        <f t="shared" si="733"/>
        <v>7</v>
      </c>
      <c r="X2093" s="5"/>
      <c r="Y2093" s="5"/>
      <c r="Z2093" s="3" t="s">
        <v>91</v>
      </c>
      <c r="AA2093" s="3" t="s">
        <v>2200</v>
      </c>
      <c r="AB2093" s="5"/>
      <c r="AC2093" s="5"/>
      <c r="AD2093" s="5"/>
      <c r="AE2093" s="5"/>
      <c r="AF2093" s="5"/>
      <c r="AG2093" s="5"/>
    </row>
    <row r="2094" spans="1:33" ht="15.95" customHeight="1" x14ac:dyDescent="0.3">
      <c r="A2094" s="22" t="b">
        <f t="shared" si="719"/>
        <v>0</v>
      </c>
      <c r="B2094" s="22" t="b">
        <f t="shared" si="720"/>
        <v>0</v>
      </c>
      <c r="C2094" s="22" t="b">
        <f t="shared" si="721"/>
        <v>0</v>
      </c>
      <c r="D2094" s="22" t="b">
        <f t="shared" si="722"/>
        <v>0</v>
      </c>
      <c r="E2094" s="22" t="b">
        <f t="shared" si="723"/>
        <v>0</v>
      </c>
      <c r="F2094" s="52" t="b">
        <f t="shared" si="734"/>
        <v>0</v>
      </c>
      <c r="G2094" s="22" t="b">
        <f t="shared" si="740"/>
        <v>0</v>
      </c>
      <c r="H2094" s="22" t="b">
        <f t="shared" si="724"/>
        <v>0</v>
      </c>
      <c r="I2094" s="22" t="b">
        <f t="shared" si="735"/>
        <v>0</v>
      </c>
      <c r="J2094" s="22" t="b">
        <f t="shared" si="725"/>
        <v>0</v>
      </c>
      <c r="K2094" s="3" t="str">
        <f t="shared" si="726"/>
        <v/>
      </c>
      <c r="L2094" s="3" t="str">
        <f t="shared" si="727"/>
        <v/>
      </c>
      <c r="M2094" s="3" t="str">
        <f t="shared" si="728"/>
        <v/>
      </c>
      <c r="N2094" s="54" t="str">
        <f t="shared" si="736"/>
        <v/>
      </c>
      <c r="O2094" s="3" t="str">
        <f t="shared" si="729"/>
        <v/>
      </c>
      <c r="P2094" s="19" t="str">
        <f t="shared" si="730"/>
        <v/>
      </c>
      <c r="Q2094" s="23">
        <f>_xlfn.XLOOKUP(R2094,summary!C1:C37,summary!B1:B37)</f>
        <v>0</v>
      </c>
      <c r="R2094" s="24" t="str">
        <f t="shared" si="731"/>
        <v>죽전1동</v>
      </c>
      <c r="S2094" s="24" t="str">
        <f t="shared" si="737"/>
        <v>죽전48통</v>
      </c>
      <c r="T2094" s="24" t="str">
        <f t="shared" si="738"/>
        <v>(죽전동)</v>
      </c>
      <c r="U2094" s="24" t="str">
        <f t="shared" si="732"/>
        <v>죽전</v>
      </c>
      <c r="V2094" s="25">
        <f t="shared" si="739"/>
        <v>48</v>
      </c>
      <c r="W2094" s="25">
        <f t="shared" si="733"/>
        <v>8</v>
      </c>
      <c r="X2094" s="5"/>
      <c r="Y2094" s="5"/>
      <c r="Z2094" s="3" t="s">
        <v>93</v>
      </c>
      <c r="AA2094" s="3" t="s">
        <v>2201</v>
      </c>
      <c r="AB2094" s="5"/>
      <c r="AC2094" s="5"/>
      <c r="AD2094" s="5"/>
      <c r="AE2094" s="5"/>
      <c r="AF2094" s="5"/>
      <c r="AG2094" s="5"/>
    </row>
    <row r="2095" spans="1:33" ht="15.95" customHeight="1" x14ac:dyDescent="0.3">
      <c r="A2095" s="22" t="b">
        <f t="shared" si="719"/>
        <v>0</v>
      </c>
      <c r="B2095" s="22" t="b">
        <f t="shared" si="720"/>
        <v>0</v>
      </c>
      <c r="C2095" s="22" t="b">
        <f t="shared" si="721"/>
        <v>0</v>
      </c>
      <c r="D2095" s="22" t="b">
        <f t="shared" si="722"/>
        <v>0</v>
      </c>
      <c r="E2095" s="22" t="b">
        <f t="shared" si="723"/>
        <v>0</v>
      </c>
      <c r="F2095" s="52" t="b">
        <f t="shared" si="734"/>
        <v>0</v>
      </c>
      <c r="G2095" s="22" t="b">
        <f t="shared" si="740"/>
        <v>0</v>
      </c>
      <c r="H2095" s="22" t="b">
        <f t="shared" si="724"/>
        <v>0</v>
      </c>
      <c r="I2095" s="22" t="b">
        <f t="shared" si="735"/>
        <v>0</v>
      </c>
      <c r="J2095" s="22" t="b">
        <f t="shared" si="725"/>
        <v>0</v>
      </c>
      <c r="K2095" s="3" t="str">
        <f t="shared" si="726"/>
        <v/>
      </c>
      <c r="L2095" s="3" t="str">
        <f t="shared" si="727"/>
        <v/>
      </c>
      <c r="M2095" s="3" t="str">
        <f t="shared" si="728"/>
        <v/>
      </c>
      <c r="N2095" s="54" t="str">
        <f t="shared" si="736"/>
        <v/>
      </c>
      <c r="O2095" s="3" t="str">
        <f t="shared" si="729"/>
        <v/>
      </c>
      <c r="P2095" s="19" t="str">
        <f t="shared" si="730"/>
        <v/>
      </c>
      <c r="Q2095" s="23">
        <f>_xlfn.XLOOKUP(R2095,summary!C1:C37,summary!B1:B37)</f>
        <v>0</v>
      </c>
      <c r="R2095" s="24" t="str">
        <f t="shared" si="731"/>
        <v>죽전1동</v>
      </c>
      <c r="S2095" s="24" t="str">
        <f t="shared" si="737"/>
        <v>죽전48통</v>
      </c>
      <c r="T2095" s="24" t="str">
        <f t="shared" si="738"/>
        <v>(죽전동)</v>
      </c>
      <c r="U2095" s="24" t="str">
        <f t="shared" si="732"/>
        <v>죽전</v>
      </c>
      <c r="V2095" s="25">
        <f t="shared" si="739"/>
        <v>48</v>
      </c>
      <c r="W2095" s="25">
        <f t="shared" si="733"/>
        <v>9</v>
      </c>
      <c r="X2095" s="5"/>
      <c r="Y2095" s="5"/>
      <c r="Z2095" s="3" t="s">
        <v>95</v>
      </c>
      <c r="AA2095" s="3" t="s">
        <v>2202</v>
      </c>
      <c r="AB2095" s="5"/>
      <c r="AC2095" s="5"/>
      <c r="AD2095" s="5"/>
      <c r="AE2095" s="5"/>
      <c r="AF2095" s="5"/>
      <c r="AG2095" s="5"/>
    </row>
    <row r="2096" spans="1:33" ht="15.95" customHeight="1" x14ac:dyDescent="0.3">
      <c r="A2096" s="22" t="b">
        <f t="shared" si="719"/>
        <v>0</v>
      </c>
      <c r="B2096" s="22" t="b">
        <f t="shared" si="720"/>
        <v>0</v>
      </c>
      <c r="C2096" s="22" t="b">
        <f t="shared" si="721"/>
        <v>0</v>
      </c>
      <c r="D2096" s="22" t="b">
        <f t="shared" si="722"/>
        <v>0</v>
      </c>
      <c r="E2096" s="22" t="b">
        <f t="shared" si="723"/>
        <v>0</v>
      </c>
      <c r="F2096" s="52" t="b">
        <f t="shared" si="734"/>
        <v>0</v>
      </c>
      <c r="G2096" s="22" t="b">
        <f t="shared" si="740"/>
        <v>0</v>
      </c>
      <c r="H2096" s="22" t="b">
        <f t="shared" si="724"/>
        <v>0</v>
      </c>
      <c r="I2096" s="22" t="b">
        <f t="shared" si="735"/>
        <v>0</v>
      </c>
      <c r="J2096" s="22" t="b">
        <f t="shared" si="725"/>
        <v>0</v>
      </c>
      <c r="K2096" s="3" t="str">
        <f t="shared" si="726"/>
        <v/>
      </c>
      <c r="L2096" s="3" t="str">
        <f t="shared" si="727"/>
        <v/>
      </c>
      <c r="M2096" s="3" t="str">
        <f t="shared" si="728"/>
        <v/>
      </c>
      <c r="N2096" s="54" t="str">
        <f t="shared" si="736"/>
        <v/>
      </c>
      <c r="O2096" s="3" t="str">
        <f t="shared" si="729"/>
        <v/>
      </c>
      <c r="P2096" s="19" t="str">
        <f t="shared" si="730"/>
        <v/>
      </c>
      <c r="Q2096" s="23">
        <f>_xlfn.XLOOKUP(R2096,summary!C1:C37,summary!B1:B37)</f>
        <v>0</v>
      </c>
      <c r="R2096" s="24" t="str">
        <f t="shared" si="731"/>
        <v>죽전1동</v>
      </c>
      <c r="S2096" s="24" t="str">
        <f t="shared" si="737"/>
        <v>죽전48통</v>
      </c>
      <c r="T2096" s="24" t="str">
        <f t="shared" si="738"/>
        <v>(죽전동)</v>
      </c>
      <c r="U2096" s="24" t="str">
        <f t="shared" si="732"/>
        <v>죽전</v>
      </c>
      <c r="V2096" s="25">
        <f t="shared" si="739"/>
        <v>48</v>
      </c>
      <c r="W2096" s="25">
        <f t="shared" si="733"/>
        <v>10</v>
      </c>
      <c r="X2096" s="5"/>
      <c r="Y2096" s="5"/>
      <c r="Z2096" s="3" t="s">
        <v>97</v>
      </c>
      <c r="AA2096" s="3" t="s">
        <v>2203</v>
      </c>
      <c r="AB2096" s="5"/>
      <c r="AC2096" s="5"/>
      <c r="AD2096" s="5"/>
      <c r="AE2096" s="5"/>
      <c r="AF2096" s="5"/>
      <c r="AG2096" s="5"/>
    </row>
    <row r="2097" spans="1:33" ht="15.95" customHeight="1" x14ac:dyDescent="0.3">
      <c r="A2097" s="22" t="b">
        <f t="shared" si="719"/>
        <v>1</v>
      </c>
      <c r="B2097" s="22" t="b">
        <f t="shared" si="720"/>
        <v>0</v>
      </c>
      <c r="C2097" s="22" t="b">
        <f t="shared" si="721"/>
        <v>0</v>
      </c>
      <c r="D2097" s="22" t="b">
        <f t="shared" si="722"/>
        <v>0</v>
      </c>
      <c r="E2097" s="22" t="b">
        <f t="shared" si="723"/>
        <v>0</v>
      </c>
      <c r="F2097" s="52" t="b">
        <f t="shared" si="734"/>
        <v>0</v>
      </c>
      <c r="G2097" s="22" t="b">
        <f t="shared" si="740"/>
        <v>0</v>
      </c>
      <c r="H2097" s="22" t="b">
        <f t="shared" si="724"/>
        <v>0</v>
      </c>
      <c r="I2097" s="22" t="b">
        <f t="shared" si="735"/>
        <v>0</v>
      </c>
      <c r="J2097" s="22" t="b">
        <f t="shared" si="725"/>
        <v>1</v>
      </c>
      <c r="K2097" s="3" t="str">
        <f t="shared" si="726"/>
        <v>죽전49통</v>
      </c>
      <c r="L2097" s="3" t="str">
        <f t="shared" si="727"/>
        <v>49</v>
      </c>
      <c r="M2097" s="3">
        <f t="shared" si="728"/>
        <v>49</v>
      </c>
      <c r="N2097" s="54" t="str">
        <f t="shared" si="736"/>
        <v>죽전</v>
      </c>
      <c r="O2097" s="3" t="str">
        <f t="shared" si="729"/>
        <v/>
      </c>
      <c r="P2097" s="19" t="str">
        <f t="shared" si="730"/>
        <v/>
      </c>
      <c r="Q2097" s="23">
        <f>_xlfn.XLOOKUP(R2097,summary!C1:C37,summary!B1:B37)</f>
        <v>0</v>
      </c>
      <c r="R2097" s="24" t="str">
        <f t="shared" si="731"/>
        <v>죽전1동</v>
      </c>
      <c r="S2097" s="24" t="str">
        <f t="shared" si="737"/>
        <v>죽전49통</v>
      </c>
      <c r="T2097" s="24" t="str">
        <f t="shared" si="738"/>
        <v>(죽전동)</v>
      </c>
      <c r="U2097" s="24" t="str">
        <f t="shared" si="732"/>
        <v>죽전</v>
      </c>
      <c r="V2097" s="25">
        <f t="shared" si="739"/>
        <v>49</v>
      </c>
      <c r="W2097" s="25">
        <f t="shared" si="733"/>
        <v>1</v>
      </c>
      <c r="X2097" s="5"/>
      <c r="Y2097" s="5" t="s">
        <v>2204</v>
      </c>
      <c r="Z2097" s="3" t="s">
        <v>63</v>
      </c>
      <c r="AA2097" s="3" t="s">
        <v>2205</v>
      </c>
      <c r="AB2097" s="5"/>
      <c r="AC2097" s="5"/>
      <c r="AD2097" s="5"/>
      <c r="AE2097" s="5"/>
      <c r="AF2097" s="5"/>
      <c r="AG2097" s="5"/>
    </row>
    <row r="2098" spans="1:33" ht="15.95" customHeight="1" x14ac:dyDescent="0.3">
      <c r="A2098" s="22" t="b">
        <f t="shared" si="719"/>
        <v>1</v>
      </c>
      <c r="B2098" s="22" t="b">
        <f t="shared" si="720"/>
        <v>1</v>
      </c>
      <c r="C2098" s="22" t="b">
        <f t="shared" si="721"/>
        <v>1</v>
      </c>
      <c r="D2098" s="22" t="b">
        <f t="shared" si="722"/>
        <v>1</v>
      </c>
      <c r="E2098" s="22" t="b">
        <f t="shared" si="723"/>
        <v>1</v>
      </c>
      <c r="F2098" s="52" t="b">
        <f t="shared" si="734"/>
        <v>0</v>
      </c>
      <c r="G2098" s="22" t="b">
        <f t="shared" si="740"/>
        <v>0</v>
      </c>
      <c r="H2098" s="22" t="b">
        <f t="shared" si="724"/>
        <v>0</v>
      </c>
      <c r="I2098" s="22" t="b">
        <f t="shared" si="735"/>
        <v>0</v>
      </c>
      <c r="J2098" s="22" t="b">
        <f t="shared" si="725"/>
        <v>0</v>
      </c>
      <c r="K2098" s="3" t="str">
        <f t="shared" si="726"/>
        <v/>
      </c>
      <c r="L2098" s="3" t="str">
        <f t="shared" si="727"/>
        <v/>
      </c>
      <c r="M2098" s="3" t="str">
        <f t="shared" si="728"/>
        <v/>
      </c>
      <c r="N2098" s="54" t="str">
        <f t="shared" si="736"/>
        <v/>
      </c>
      <c r="O2098" s="3" t="str">
        <f t="shared" si="729"/>
        <v/>
      </c>
      <c r="P2098" s="19" t="str">
        <f t="shared" si="730"/>
        <v>(죽전동)</v>
      </c>
      <c r="Q2098" s="23">
        <f>_xlfn.XLOOKUP(R2098,summary!C1:C37,summary!B1:B37)</f>
        <v>0</v>
      </c>
      <c r="R2098" s="24" t="str">
        <f t="shared" si="731"/>
        <v>죽전1동</v>
      </c>
      <c r="S2098" s="24" t="str">
        <f t="shared" si="737"/>
        <v>죽전49통</v>
      </c>
      <c r="T2098" s="24" t="str">
        <f t="shared" si="738"/>
        <v>(죽전동)</v>
      </c>
      <c r="U2098" s="24" t="str">
        <f t="shared" si="732"/>
        <v>죽전</v>
      </c>
      <c r="V2098" s="25">
        <f t="shared" si="739"/>
        <v>49</v>
      </c>
      <c r="W2098" s="25">
        <f t="shared" si="733"/>
        <v>2</v>
      </c>
      <c r="X2098" s="5"/>
      <c r="Y2098" s="5" t="s">
        <v>1782</v>
      </c>
      <c r="Z2098" s="3" t="s">
        <v>65</v>
      </c>
      <c r="AA2098" s="3" t="s">
        <v>2206</v>
      </c>
      <c r="AB2098" s="5"/>
      <c r="AC2098" s="5"/>
      <c r="AD2098" s="5"/>
      <c r="AE2098" s="5"/>
      <c r="AF2098" s="5"/>
      <c r="AG2098" s="5"/>
    </row>
    <row r="2099" spans="1:33" ht="15.95" customHeight="1" x14ac:dyDescent="0.3">
      <c r="A2099" s="22" t="b">
        <f t="shared" si="719"/>
        <v>0</v>
      </c>
      <c r="B2099" s="22" t="b">
        <f t="shared" si="720"/>
        <v>0</v>
      </c>
      <c r="C2099" s="22" t="b">
        <f t="shared" si="721"/>
        <v>0</v>
      </c>
      <c r="D2099" s="22" t="b">
        <f t="shared" si="722"/>
        <v>0</v>
      </c>
      <c r="E2099" s="22" t="b">
        <f t="shared" si="723"/>
        <v>0</v>
      </c>
      <c r="F2099" s="52" t="b">
        <f t="shared" si="734"/>
        <v>0</v>
      </c>
      <c r="G2099" s="22" t="b">
        <f t="shared" si="740"/>
        <v>0</v>
      </c>
      <c r="H2099" s="22" t="b">
        <f t="shared" si="724"/>
        <v>0</v>
      </c>
      <c r="I2099" s="22" t="b">
        <f t="shared" si="735"/>
        <v>0</v>
      </c>
      <c r="J2099" s="22" t="b">
        <f t="shared" si="725"/>
        <v>0</v>
      </c>
      <c r="K2099" s="3" t="str">
        <f t="shared" si="726"/>
        <v/>
      </c>
      <c r="L2099" s="3" t="str">
        <f t="shared" si="727"/>
        <v/>
      </c>
      <c r="M2099" s="3" t="str">
        <f t="shared" si="728"/>
        <v/>
      </c>
      <c r="N2099" s="54" t="str">
        <f t="shared" si="736"/>
        <v/>
      </c>
      <c r="O2099" s="3" t="str">
        <f t="shared" si="729"/>
        <v/>
      </c>
      <c r="P2099" s="19" t="str">
        <f t="shared" si="730"/>
        <v/>
      </c>
      <c r="Q2099" s="23">
        <f>_xlfn.XLOOKUP(R2099,summary!C1:C37,summary!B1:B37)</f>
        <v>0</v>
      </c>
      <c r="R2099" s="24" t="str">
        <f t="shared" si="731"/>
        <v>죽전1동</v>
      </c>
      <c r="S2099" s="24" t="str">
        <f t="shared" si="737"/>
        <v>죽전49통</v>
      </c>
      <c r="T2099" s="24" t="str">
        <f t="shared" si="738"/>
        <v>(죽전동)</v>
      </c>
      <c r="U2099" s="24" t="str">
        <f t="shared" si="732"/>
        <v>죽전</v>
      </c>
      <c r="V2099" s="25">
        <f t="shared" si="739"/>
        <v>49</v>
      </c>
      <c r="W2099" s="25">
        <f t="shared" si="733"/>
        <v>3</v>
      </c>
      <c r="X2099" s="5"/>
      <c r="Y2099" s="5"/>
      <c r="Z2099" s="3" t="s">
        <v>67</v>
      </c>
      <c r="AA2099" s="3" t="s">
        <v>2207</v>
      </c>
      <c r="AB2099" s="5"/>
      <c r="AC2099" s="5"/>
      <c r="AD2099" s="5"/>
      <c r="AE2099" s="5"/>
      <c r="AF2099" s="5"/>
      <c r="AG2099" s="5"/>
    </row>
    <row r="2100" spans="1:33" ht="15.95" customHeight="1" x14ac:dyDescent="0.3">
      <c r="A2100" s="22" t="b">
        <f t="shared" si="719"/>
        <v>0</v>
      </c>
      <c r="B2100" s="22" t="b">
        <f t="shared" si="720"/>
        <v>0</v>
      </c>
      <c r="C2100" s="22" t="b">
        <f t="shared" si="721"/>
        <v>0</v>
      </c>
      <c r="D2100" s="22" t="b">
        <f t="shared" si="722"/>
        <v>0</v>
      </c>
      <c r="E2100" s="22" t="b">
        <f t="shared" si="723"/>
        <v>0</v>
      </c>
      <c r="F2100" s="52" t="b">
        <f t="shared" si="734"/>
        <v>0</v>
      </c>
      <c r="G2100" s="22" t="b">
        <f t="shared" si="740"/>
        <v>0</v>
      </c>
      <c r="H2100" s="22" t="b">
        <f t="shared" si="724"/>
        <v>0</v>
      </c>
      <c r="I2100" s="22" t="b">
        <f t="shared" si="735"/>
        <v>0</v>
      </c>
      <c r="J2100" s="22" t="b">
        <f t="shared" si="725"/>
        <v>0</v>
      </c>
      <c r="K2100" s="3" t="str">
        <f t="shared" si="726"/>
        <v/>
      </c>
      <c r="L2100" s="3" t="str">
        <f t="shared" si="727"/>
        <v/>
      </c>
      <c r="M2100" s="3" t="str">
        <f t="shared" si="728"/>
        <v/>
      </c>
      <c r="N2100" s="54" t="str">
        <f t="shared" si="736"/>
        <v/>
      </c>
      <c r="O2100" s="3" t="str">
        <f t="shared" si="729"/>
        <v/>
      </c>
      <c r="P2100" s="19" t="str">
        <f t="shared" si="730"/>
        <v/>
      </c>
      <c r="Q2100" s="23">
        <f>_xlfn.XLOOKUP(R2100,summary!C1:C37,summary!B1:B37)</f>
        <v>0</v>
      </c>
      <c r="R2100" s="24" t="str">
        <f t="shared" si="731"/>
        <v>죽전1동</v>
      </c>
      <c r="S2100" s="24" t="str">
        <f t="shared" si="737"/>
        <v>죽전49통</v>
      </c>
      <c r="T2100" s="24" t="str">
        <f t="shared" si="738"/>
        <v>(죽전동)</v>
      </c>
      <c r="U2100" s="24" t="str">
        <f t="shared" si="732"/>
        <v>죽전</v>
      </c>
      <c r="V2100" s="25">
        <f t="shared" si="739"/>
        <v>49</v>
      </c>
      <c r="W2100" s="25">
        <f t="shared" si="733"/>
        <v>4</v>
      </c>
      <c r="X2100" s="5"/>
      <c r="Y2100" s="5"/>
      <c r="Z2100" s="3" t="s">
        <v>73</v>
      </c>
      <c r="AA2100" s="3" t="s">
        <v>2208</v>
      </c>
      <c r="AB2100" s="5"/>
      <c r="AC2100" s="5"/>
      <c r="AD2100" s="5"/>
      <c r="AE2100" s="5"/>
      <c r="AF2100" s="5"/>
      <c r="AG2100" s="5"/>
    </row>
    <row r="2101" spans="1:33" ht="15.95" customHeight="1" x14ac:dyDescent="0.3">
      <c r="A2101" s="22" t="b">
        <f t="shared" si="719"/>
        <v>0</v>
      </c>
      <c r="B2101" s="22" t="b">
        <f t="shared" si="720"/>
        <v>0</v>
      </c>
      <c r="C2101" s="22" t="b">
        <f t="shared" si="721"/>
        <v>0</v>
      </c>
      <c r="D2101" s="22" t="b">
        <f t="shared" si="722"/>
        <v>0</v>
      </c>
      <c r="E2101" s="22" t="b">
        <f t="shared" si="723"/>
        <v>0</v>
      </c>
      <c r="F2101" s="52" t="b">
        <f t="shared" si="734"/>
        <v>0</v>
      </c>
      <c r="G2101" s="22" t="b">
        <f t="shared" si="740"/>
        <v>0</v>
      </c>
      <c r="H2101" s="22" t="b">
        <f t="shared" si="724"/>
        <v>0</v>
      </c>
      <c r="I2101" s="22" t="b">
        <f t="shared" si="735"/>
        <v>0</v>
      </c>
      <c r="J2101" s="22" t="b">
        <f t="shared" si="725"/>
        <v>0</v>
      </c>
      <c r="K2101" s="3" t="str">
        <f t="shared" si="726"/>
        <v/>
      </c>
      <c r="L2101" s="3" t="str">
        <f t="shared" si="727"/>
        <v/>
      </c>
      <c r="M2101" s="3" t="str">
        <f t="shared" si="728"/>
        <v/>
      </c>
      <c r="N2101" s="54" t="str">
        <f t="shared" si="736"/>
        <v/>
      </c>
      <c r="O2101" s="3" t="str">
        <f t="shared" si="729"/>
        <v/>
      </c>
      <c r="P2101" s="19" t="str">
        <f t="shared" si="730"/>
        <v/>
      </c>
      <c r="Q2101" s="23">
        <f>_xlfn.XLOOKUP(R2101,summary!C1:C37,summary!B1:B37)</f>
        <v>0</v>
      </c>
      <c r="R2101" s="24" t="str">
        <f t="shared" si="731"/>
        <v>죽전1동</v>
      </c>
      <c r="S2101" s="24" t="str">
        <f t="shared" si="737"/>
        <v>죽전49통</v>
      </c>
      <c r="T2101" s="24" t="str">
        <f t="shared" si="738"/>
        <v>(죽전동)</v>
      </c>
      <c r="U2101" s="24" t="str">
        <f t="shared" si="732"/>
        <v>죽전</v>
      </c>
      <c r="V2101" s="25">
        <f t="shared" si="739"/>
        <v>49</v>
      </c>
      <c r="W2101" s="25">
        <f t="shared" si="733"/>
        <v>5</v>
      </c>
      <c r="X2101" s="5"/>
      <c r="Y2101" s="3"/>
      <c r="Z2101" s="3" t="s">
        <v>87</v>
      </c>
      <c r="AA2101" s="3" t="s">
        <v>2209</v>
      </c>
      <c r="AB2101" s="5"/>
      <c r="AC2101" s="5"/>
      <c r="AD2101" s="5"/>
      <c r="AE2101" s="5"/>
      <c r="AF2101" s="5"/>
      <c r="AG2101" s="5"/>
    </row>
    <row r="2102" spans="1:33" ht="15.95" customHeight="1" x14ac:dyDescent="0.3">
      <c r="A2102" s="22" t="b">
        <f t="shared" si="719"/>
        <v>0</v>
      </c>
      <c r="B2102" s="22" t="b">
        <f t="shared" si="720"/>
        <v>0</v>
      </c>
      <c r="C2102" s="22" t="b">
        <f t="shared" si="721"/>
        <v>0</v>
      </c>
      <c r="D2102" s="22" t="b">
        <f t="shared" si="722"/>
        <v>0</v>
      </c>
      <c r="E2102" s="22" t="b">
        <f t="shared" si="723"/>
        <v>0</v>
      </c>
      <c r="F2102" s="52" t="b">
        <f t="shared" si="734"/>
        <v>0</v>
      </c>
      <c r="G2102" s="22" t="b">
        <f t="shared" si="740"/>
        <v>0</v>
      </c>
      <c r="H2102" s="22" t="b">
        <f t="shared" si="724"/>
        <v>0</v>
      </c>
      <c r="I2102" s="22" t="b">
        <f t="shared" si="735"/>
        <v>0</v>
      </c>
      <c r="J2102" s="22" t="b">
        <f t="shared" si="725"/>
        <v>0</v>
      </c>
      <c r="K2102" s="3" t="str">
        <f t="shared" si="726"/>
        <v/>
      </c>
      <c r="L2102" s="3" t="str">
        <f t="shared" si="727"/>
        <v/>
      </c>
      <c r="M2102" s="22" t="str">
        <f t="shared" si="728"/>
        <v/>
      </c>
      <c r="N2102" s="54" t="str">
        <f t="shared" si="736"/>
        <v/>
      </c>
      <c r="O2102" s="3" t="str">
        <f t="shared" si="729"/>
        <v/>
      </c>
      <c r="P2102" s="19" t="str">
        <f t="shared" si="730"/>
        <v/>
      </c>
      <c r="Q2102" s="23">
        <f>_xlfn.XLOOKUP(R2102,summary!C1:C37,summary!B1:B37)</f>
        <v>0</v>
      </c>
      <c r="R2102" s="24" t="str">
        <f t="shared" si="731"/>
        <v>죽전1동</v>
      </c>
      <c r="S2102" s="24" t="str">
        <f t="shared" si="737"/>
        <v>죽전49통</v>
      </c>
      <c r="T2102" s="24" t="str">
        <f t="shared" si="738"/>
        <v>(죽전동)</v>
      </c>
      <c r="U2102" s="24" t="str">
        <f t="shared" si="732"/>
        <v>죽전</v>
      </c>
      <c r="V2102" s="25">
        <f t="shared" si="739"/>
        <v>49</v>
      </c>
      <c r="W2102" s="25">
        <f t="shared" si="733"/>
        <v>6</v>
      </c>
      <c r="X2102" s="5"/>
      <c r="Y2102" s="3"/>
      <c r="Z2102" s="3" t="s">
        <v>89</v>
      </c>
      <c r="AA2102" s="3" t="s">
        <v>2210</v>
      </c>
      <c r="AB2102" s="5"/>
      <c r="AC2102" s="5"/>
      <c r="AD2102" s="5"/>
      <c r="AE2102" s="5"/>
      <c r="AF2102" s="5"/>
      <c r="AG2102" s="5"/>
    </row>
    <row r="2103" spans="1:33" ht="15.95" customHeight="1" x14ac:dyDescent="0.3">
      <c r="A2103" s="22" t="b">
        <f t="shared" si="719"/>
        <v>0</v>
      </c>
      <c r="B2103" s="22" t="b">
        <f t="shared" si="720"/>
        <v>0</v>
      </c>
      <c r="C2103" s="22" t="b">
        <f t="shared" si="721"/>
        <v>0</v>
      </c>
      <c r="D2103" s="22" t="b">
        <f t="shared" si="722"/>
        <v>0</v>
      </c>
      <c r="E2103" s="22" t="b">
        <f t="shared" si="723"/>
        <v>0</v>
      </c>
      <c r="F2103" s="52" t="b">
        <f t="shared" si="734"/>
        <v>0</v>
      </c>
      <c r="G2103" s="22" t="b">
        <f t="shared" si="740"/>
        <v>0</v>
      </c>
      <c r="H2103" s="22" t="b">
        <f t="shared" si="724"/>
        <v>0</v>
      </c>
      <c r="I2103" s="22" t="b">
        <f t="shared" si="735"/>
        <v>0</v>
      </c>
      <c r="J2103" s="22" t="b">
        <f t="shared" si="725"/>
        <v>0</v>
      </c>
      <c r="K2103" s="3" t="str">
        <f t="shared" si="726"/>
        <v/>
      </c>
      <c r="L2103" s="3" t="str">
        <f t="shared" si="727"/>
        <v/>
      </c>
      <c r="M2103" s="3" t="str">
        <f t="shared" si="728"/>
        <v/>
      </c>
      <c r="N2103" s="54" t="str">
        <f t="shared" si="736"/>
        <v/>
      </c>
      <c r="O2103" s="3" t="str">
        <f t="shared" si="729"/>
        <v/>
      </c>
      <c r="P2103" s="19" t="str">
        <f t="shared" si="730"/>
        <v/>
      </c>
      <c r="Q2103" s="23">
        <f>_xlfn.XLOOKUP(R2103,summary!C1:C37,summary!B1:B37)</f>
        <v>0</v>
      </c>
      <c r="R2103" s="24" t="str">
        <f t="shared" si="731"/>
        <v>죽전1동</v>
      </c>
      <c r="S2103" s="24" t="str">
        <f t="shared" si="737"/>
        <v>죽전49통</v>
      </c>
      <c r="T2103" s="24" t="str">
        <f t="shared" si="738"/>
        <v>(죽전동)</v>
      </c>
      <c r="U2103" s="24" t="str">
        <f t="shared" si="732"/>
        <v>죽전</v>
      </c>
      <c r="V2103" s="25">
        <f t="shared" si="739"/>
        <v>49</v>
      </c>
      <c r="W2103" s="25">
        <f t="shared" si="733"/>
        <v>7</v>
      </c>
      <c r="X2103" s="5"/>
      <c r="Y2103" s="5"/>
      <c r="Z2103" s="3" t="s">
        <v>91</v>
      </c>
      <c r="AA2103" s="3" t="s">
        <v>2211</v>
      </c>
      <c r="AB2103" s="5"/>
      <c r="AC2103" s="5"/>
      <c r="AD2103" s="5"/>
      <c r="AE2103" s="5"/>
      <c r="AF2103" s="5"/>
      <c r="AG2103" s="5"/>
    </row>
    <row r="2104" spans="1:33" ht="15.95" customHeight="1" x14ac:dyDescent="0.3">
      <c r="A2104" s="22" t="b">
        <f t="shared" si="719"/>
        <v>1</v>
      </c>
      <c r="B2104" s="22" t="b">
        <f t="shared" si="720"/>
        <v>0</v>
      </c>
      <c r="C2104" s="22" t="b">
        <f t="shared" si="721"/>
        <v>0</v>
      </c>
      <c r="D2104" s="22" t="b">
        <f t="shared" si="722"/>
        <v>0</v>
      </c>
      <c r="E2104" s="22" t="b">
        <f t="shared" si="723"/>
        <v>0</v>
      </c>
      <c r="F2104" s="52" t="b">
        <f t="shared" si="734"/>
        <v>0</v>
      </c>
      <c r="G2104" s="22" t="b">
        <f t="shared" si="740"/>
        <v>0</v>
      </c>
      <c r="H2104" s="22" t="b">
        <f t="shared" si="724"/>
        <v>0</v>
      </c>
      <c r="I2104" s="22" t="b">
        <f t="shared" si="735"/>
        <v>0</v>
      </c>
      <c r="J2104" s="22" t="b">
        <f t="shared" si="725"/>
        <v>1</v>
      </c>
      <c r="K2104" s="3" t="str">
        <f t="shared" si="726"/>
        <v>죽전50통</v>
      </c>
      <c r="L2104" s="3" t="str">
        <f t="shared" si="727"/>
        <v>50</v>
      </c>
      <c r="M2104" s="3">
        <f t="shared" si="728"/>
        <v>50</v>
      </c>
      <c r="N2104" s="54" t="str">
        <f t="shared" si="736"/>
        <v>죽전</v>
      </c>
      <c r="O2104" s="3" t="str">
        <f t="shared" si="729"/>
        <v/>
      </c>
      <c r="P2104" s="19" t="str">
        <f t="shared" si="730"/>
        <v/>
      </c>
      <c r="Q2104" s="23">
        <f>_xlfn.XLOOKUP(R2104,summary!C1:C37,summary!B1:B37)</f>
        <v>0</v>
      </c>
      <c r="R2104" s="24" t="str">
        <f t="shared" si="731"/>
        <v>죽전1동</v>
      </c>
      <c r="S2104" s="24" t="str">
        <f t="shared" si="737"/>
        <v>죽전50통</v>
      </c>
      <c r="T2104" s="24" t="str">
        <f t="shared" si="738"/>
        <v>(죽전동)</v>
      </c>
      <c r="U2104" s="24" t="str">
        <f t="shared" si="732"/>
        <v>죽전</v>
      </c>
      <c r="V2104" s="25">
        <f t="shared" si="739"/>
        <v>50</v>
      </c>
      <c r="W2104" s="25">
        <f t="shared" si="733"/>
        <v>1</v>
      </c>
      <c r="X2104" s="5"/>
      <c r="Y2104" s="5" t="s">
        <v>2212</v>
      </c>
      <c r="Z2104" s="3" t="s">
        <v>63</v>
      </c>
      <c r="AA2104" s="3" t="s">
        <v>2213</v>
      </c>
      <c r="AB2104" s="5"/>
      <c r="AC2104" s="5"/>
      <c r="AD2104" s="5"/>
      <c r="AE2104" s="5"/>
      <c r="AF2104" s="5"/>
      <c r="AG2104" s="5"/>
    </row>
    <row r="2105" spans="1:33" ht="15.95" customHeight="1" x14ac:dyDescent="0.3">
      <c r="A2105" s="22" t="b">
        <f t="shared" si="719"/>
        <v>1</v>
      </c>
      <c r="B2105" s="22" t="b">
        <f t="shared" si="720"/>
        <v>1</v>
      </c>
      <c r="C2105" s="22" t="b">
        <f t="shared" si="721"/>
        <v>1</v>
      </c>
      <c r="D2105" s="22" t="b">
        <f t="shared" si="722"/>
        <v>1</v>
      </c>
      <c r="E2105" s="22" t="b">
        <f t="shared" si="723"/>
        <v>1</v>
      </c>
      <c r="F2105" s="52" t="b">
        <f t="shared" si="734"/>
        <v>0</v>
      </c>
      <c r="G2105" s="22" t="b">
        <f t="shared" si="740"/>
        <v>0</v>
      </c>
      <c r="H2105" s="22" t="b">
        <f t="shared" si="724"/>
        <v>0</v>
      </c>
      <c r="I2105" s="22" t="b">
        <f t="shared" si="735"/>
        <v>0</v>
      </c>
      <c r="J2105" s="22" t="b">
        <f t="shared" si="725"/>
        <v>0</v>
      </c>
      <c r="K2105" s="3" t="str">
        <f t="shared" si="726"/>
        <v/>
      </c>
      <c r="L2105" s="3" t="str">
        <f t="shared" si="727"/>
        <v/>
      </c>
      <c r="M2105" s="3" t="str">
        <f t="shared" si="728"/>
        <v/>
      </c>
      <c r="N2105" s="54" t="str">
        <f t="shared" si="736"/>
        <v/>
      </c>
      <c r="O2105" s="3" t="str">
        <f t="shared" si="729"/>
        <v/>
      </c>
      <c r="P2105" s="19" t="str">
        <f t="shared" si="730"/>
        <v>(죽전동)</v>
      </c>
      <c r="Q2105" s="23">
        <f>_xlfn.XLOOKUP(R2105,summary!C1:C37,summary!B1:B37)</f>
        <v>0</v>
      </c>
      <c r="R2105" s="24" t="str">
        <f t="shared" si="731"/>
        <v>죽전1동</v>
      </c>
      <c r="S2105" s="24" t="str">
        <f t="shared" si="737"/>
        <v>죽전50통</v>
      </c>
      <c r="T2105" s="24" t="str">
        <f t="shared" si="738"/>
        <v>(죽전동)</v>
      </c>
      <c r="U2105" s="24" t="str">
        <f t="shared" si="732"/>
        <v>죽전</v>
      </c>
      <c r="V2105" s="25">
        <f t="shared" si="739"/>
        <v>50</v>
      </c>
      <c r="W2105" s="25">
        <f t="shared" si="733"/>
        <v>2</v>
      </c>
      <c r="X2105" s="5"/>
      <c r="Y2105" s="3" t="s">
        <v>1782</v>
      </c>
      <c r="Z2105" s="3" t="s">
        <v>65</v>
      </c>
      <c r="AA2105" s="3" t="s">
        <v>2214</v>
      </c>
      <c r="AB2105" s="5"/>
      <c r="AC2105" s="5"/>
      <c r="AD2105" s="5"/>
      <c r="AE2105" s="5"/>
      <c r="AF2105" s="5"/>
      <c r="AG2105" s="5"/>
    </row>
    <row r="2106" spans="1:33" ht="15.95" customHeight="1" x14ac:dyDescent="0.3">
      <c r="A2106" s="22" t="b">
        <f t="shared" si="719"/>
        <v>0</v>
      </c>
      <c r="B2106" s="22" t="b">
        <f t="shared" si="720"/>
        <v>0</v>
      </c>
      <c r="C2106" s="22" t="b">
        <f t="shared" si="721"/>
        <v>0</v>
      </c>
      <c r="D2106" s="22" t="b">
        <f t="shared" si="722"/>
        <v>0</v>
      </c>
      <c r="E2106" s="22" t="b">
        <f t="shared" si="723"/>
        <v>0</v>
      </c>
      <c r="F2106" s="52" t="b">
        <f t="shared" si="734"/>
        <v>0</v>
      </c>
      <c r="G2106" s="22" t="b">
        <f t="shared" si="740"/>
        <v>0</v>
      </c>
      <c r="H2106" s="22" t="b">
        <f t="shared" si="724"/>
        <v>0</v>
      </c>
      <c r="I2106" s="22" t="b">
        <f t="shared" si="735"/>
        <v>0</v>
      </c>
      <c r="J2106" s="22" t="b">
        <f t="shared" si="725"/>
        <v>0</v>
      </c>
      <c r="K2106" s="3" t="str">
        <f t="shared" si="726"/>
        <v/>
      </c>
      <c r="L2106" s="3" t="str">
        <f t="shared" si="727"/>
        <v/>
      </c>
      <c r="M2106" s="3" t="str">
        <f t="shared" si="728"/>
        <v/>
      </c>
      <c r="N2106" s="54" t="str">
        <f t="shared" si="736"/>
        <v/>
      </c>
      <c r="O2106" s="3" t="str">
        <f t="shared" si="729"/>
        <v/>
      </c>
      <c r="P2106" s="19" t="str">
        <f t="shared" si="730"/>
        <v/>
      </c>
      <c r="Q2106" s="23">
        <f>_xlfn.XLOOKUP(R2106,summary!C1:C37,summary!B1:B37)</f>
        <v>0</v>
      </c>
      <c r="R2106" s="24" t="str">
        <f t="shared" si="731"/>
        <v>죽전1동</v>
      </c>
      <c r="S2106" s="24" t="str">
        <f t="shared" si="737"/>
        <v>죽전50통</v>
      </c>
      <c r="T2106" s="24" t="str">
        <f t="shared" si="738"/>
        <v>(죽전동)</v>
      </c>
      <c r="U2106" s="24" t="str">
        <f t="shared" si="732"/>
        <v>죽전</v>
      </c>
      <c r="V2106" s="25">
        <f t="shared" si="739"/>
        <v>50</v>
      </c>
      <c r="W2106" s="25">
        <f t="shared" si="733"/>
        <v>3</v>
      </c>
      <c r="X2106" s="5"/>
      <c r="Y2106" s="3"/>
      <c r="Z2106" s="3" t="s">
        <v>67</v>
      </c>
      <c r="AA2106" s="3" t="s">
        <v>2215</v>
      </c>
      <c r="AB2106" s="5"/>
      <c r="AC2106" s="5"/>
      <c r="AD2106" s="5"/>
      <c r="AE2106" s="5"/>
      <c r="AF2106" s="5"/>
      <c r="AG2106" s="5"/>
    </row>
    <row r="2107" spans="1:33" ht="15.95" customHeight="1" x14ac:dyDescent="0.3">
      <c r="A2107" s="22" t="b">
        <f t="shared" si="719"/>
        <v>0</v>
      </c>
      <c r="B2107" s="22" t="b">
        <f t="shared" si="720"/>
        <v>0</v>
      </c>
      <c r="C2107" s="22" t="b">
        <f t="shared" si="721"/>
        <v>0</v>
      </c>
      <c r="D2107" s="22" t="b">
        <f t="shared" si="722"/>
        <v>0</v>
      </c>
      <c r="E2107" s="22" t="b">
        <f t="shared" si="723"/>
        <v>0</v>
      </c>
      <c r="F2107" s="52" t="b">
        <f t="shared" si="734"/>
        <v>0</v>
      </c>
      <c r="G2107" s="22" t="b">
        <f t="shared" si="740"/>
        <v>0</v>
      </c>
      <c r="H2107" s="22" t="b">
        <f t="shared" si="724"/>
        <v>0</v>
      </c>
      <c r="I2107" s="22" t="b">
        <f t="shared" si="735"/>
        <v>0</v>
      </c>
      <c r="J2107" s="22" t="b">
        <f t="shared" si="725"/>
        <v>0</v>
      </c>
      <c r="K2107" s="3" t="str">
        <f t="shared" si="726"/>
        <v/>
      </c>
      <c r="L2107" s="3" t="str">
        <f t="shared" si="727"/>
        <v/>
      </c>
      <c r="M2107" s="3" t="str">
        <f t="shared" si="728"/>
        <v/>
      </c>
      <c r="N2107" s="54" t="str">
        <f t="shared" si="736"/>
        <v/>
      </c>
      <c r="O2107" s="3" t="str">
        <f t="shared" si="729"/>
        <v/>
      </c>
      <c r="P2107" s="19" t="str">
        <f t="shared" si="730"/>
        <v/>
      </c>
      <c r="Q2107" s="23">
        <f>_xlfn.XLOOKUP(R2107,summary!C1:C37,summary!B1:B37)</f>
        <v>0</v>
      </c>
      <c r="R2107" s="24" t="str">
        <f t="shared" si="731"/>
        <v>죽전1동</v>
      </c>
      <c r="S2107" s="24" t="str">
        <f t="shared" si="737"/>
        <v>죽전50통</v>
      </c>
      <c r="T2107" s="24" t="str">
        <f t="shared" si="738"/>
        <v>(죽전동)</v>
      </c>
      <c r="U2107" s="24" t="str">
        <f t="shared" si="732"/>
        <v>죽전</v>
      </c>
      <c r="V2107" s="25">
        <f t="shared" si="739"/>
        <v>50</v>
      </c>
      <c r="W2107" s="25">
        <f t="shared" si="733"/>
        <v>4</v>
      </c>
      <c r="X2107" s="5"/>
      <c r="Y2107" s="5"/>
      <c r="Z2107" s="3" t="s">
        <v>73</v>
      </c>
      <c r="AA2107" s="3" t="s">
        <v>2216</v>
      </c>
      <c r="AB2107" s="5"/>
      <c r="AC2107" s="5"/>
      <c r="AD2107" s="5"/>
      <c r="AE2107" s="5"/>
      <c r="AF2107" s="5"/>
      <c r="AG2107" s="5"/>
    </row>
    <row r="2108" spans="1:33" ht="15.95" customHeight="1" x14ac:dyDescent="0.3">
      <c r="A2108" s="22" t="b">
        <f t="shared" si="719"/>
        <v>0</v>
      </c>
      <c r="B2108" s="22" t="b">
        <f t="shared" si="720"/>
        <v>0</v>
      </c>
      <c r="C2108" s="22" t="b">
        <f t="shared" si="721"/>
        <v>0</v>
      </c>
      <c r="D2108" s="22" t="b">
        <f t="shared" si="722"/>
        <v>0</v>
      </c>
      <c r="E2108" s="22" t="b">
        <f t="shared" si="723"/>
        <v>0</v>
      </c>
      <c r="F2108" s="52" t="b">
        <f t="shared" si="734"/>
        <v>0</v>
      </c>
      <c r="G2108" s="22" t="b">
        <f t="shared" si="740"/>
        <v>0</v>
      </c>
      <c r="H2108" s="22" t="b">
        <f t="shared" si="724"/>
        <v>0</v>
      </c>
      <c r="I2108" s="22" t="b">
        <f t="shared" si="735"/>
        <v>0</v>
      </c>
      <c r="J2108" s="22" t="b">
        <f t="shared" si="725"/>
        <v>0</v>
      </c>
      <c r="K2108" s="3" t="str">
        <f t="shared" si="726"/>
        <v/>
      </c>
      <c r="L2108" s="3" t="str">
        <f t="shared" si="727"/>
        <v/>
      </c>
      <c r="M2108" s="3" t="str">
        <f t="shared" si="728"/>
        <v/>
      </c>
      <c r="N2108" s="54" t="str">
        <f t="shared" si="736"/>
        <v/>
      </c>
      <c r="O2108" s="3" t="str">
        <f t="shared" si="729"/>
        <v/>
      </c>
      <c r="P2108" s="19" t="str">
        <f t="shared" si="730"/>
        <v/>
      </c>
      <c r="Q2108" s="23">
        <f>_xlfn.XLOOKUP(R2108,summary!C1:C37,summary!B1:B37)</f>
        <v>0</v>
      </c>
      <c r="R2108" s="24" t="str">
        <f t="shared" si="731"/>
        <v>죽전1동</v>
      </c>
      <c r="S2108" s="24" t="str">
        <f t="shared" si="737"/>
        <v>죽전50통</v>
      </c>
      <c r="T2108" s="24" t="str">
        <f t="shared" si="738"/>
        <v>(죽전동)</v>
      </c>
      <c r="U2108" s="24" t="str">
        <f t="shared" si="732"/>
        <v>죽전</v>
      </c>
      <c r="V2108" s="25">
        <f t="shared" si="739"/>
        <v>50</v>
      </c>
      <c r="W2108" s="25">
        <f t="shared" si="733"/>
        <v>5</v>
      </c>
      <c r="X2108" s="5"/>
      <c r="Y2108" s="5"/>
      <c r="Z2108" s="3" t="s">
        <v>87</v>
      </c>
      <c r="AA2108" s="3" t="s">
        <v>2217</v>
      </c>
      <c r="AB2108" s="5"/>
      <c r="AC2108" s="5"/>
      <c r="AD2108" s="5"/>
      <c r="AE2108" s="5"/>
      <c r="AF2108" s="5"/>
      <c r="AG2108" s="5"/>
    </row>
    <row r="2109" spans="1:33" ht="15.95" customHeight="1" x14ac:dyDescent="0.3">
      <c r="A2109" s="22" t="b">
        <f t="shared" si="719"/>
        <v>0</v>
      </c>
      <c r="B2109" s="22" t="b">
        <f t="shared" si="720"/>
        <v>0</v>
      </c>
      <c r="C2109" s="22" t="b">
        <f t="shared" si="721"/>
        <v>0</v>
      </c>
      <c r="D2109" s="22" t="b">
        <f t="shared" si="722"/>
        <v>0</v>
      </c>
      <c r="E2109" s="22" t="b">
        <f t="shared" si="723"/>
        <v>0</v>
      </c>
      <c r="F2109" s="52" t="b">
        <f t="shared" si="734"/>
        <v>0</v>
      </c>
      <c r="G2109" s="22" t="b">
        <f t="shared" si="740"/>
        <v>0</v>
      </c>
      <c r="H2109" s="22" t="b">
        <f t="shared" si="724"/>
        <v>0</v>
      </c>
      <c r="I2109" s="22" t="b">
        <f t="shared" si="735"/>
        <v>0</v>
      </c>
      <c r="J2109" s="22" t="b">
        <f t="shared" si="725"/>
        <v>0</v>
      </c>
      <c r="K2109" s="3" t="str">
        <f t="shared" si="726"/>
        <v/>
      </c>
      <c r="L2109" s="3" t="str">
        <f t="shared" si="727"/>
        <v/>
      </c>
      <c r="M2109" s="3" t="str">
        <f t="shared" si="728"/>
        <v/>
      </c>
      <c r="N2109" s="54" t="str">
        <f t="shared" si="736"/>
        <v/>
      </c>
      <c r="O2109" s="3" t="str">
        <f t="shared" si="729"/>
        <v/>
      </c>
      <c r="P2109" s="19" t="str">
        <f t="shared" si="730"/>
        <v/>
      </c>
      <c r="Q2109" s="23">
        <f>_xlfn.XLOOKUP(R2109,summary!C1:C37,summary!B1:B37)</f>
        <v>0</v>
      </c>
      <c r="R2109" s="24" t="str">
        <f t="shared" si="731"/>
        <v>죽전1동</v>
      </c>
      <c r="S2109" s="24" t="str">
        <f t="shared" si="737"/>
        <v>죽전50통</v>
      </c>
      <c r="T2109" s="24" t="str">
        <f t="shared" si="738"/>
        <v>(죽전동)</v>
      </c>
      <c r="U2109" s="24" t="str">
        <f t="shared" si="732"/>
        <v>죽전</v>
      </c>
      <c r="V2109" s="25">
        <f t="shared" si="739"/>
        <v>50</v>
      </c>
      <c r="W2109" s="25">
        <f t="shared" si="733"/>
        <v>6</v>
      </c>
      <c r="X2109" s="5"/>
      <c r="Y2109" s="5"/>
      <c r="Z2109" s="3" t="s">
        <v>89</v>
      </c>
      <c r="AA2109" s="3" t="s">
        <v>2218</v>
      </c>
      <c r="AB2109" s="5"/>
      <c r="AC2109" s="5"/>
      <c r="AD2109" s="5"/>
      <c r="AE2109" s="5"/>
      <c r="AF2109" s="5"/>
      <c r="AG2109" s="5"/>
    </row>
    <row r="2110" spans="1:33" ht="15.95" customHeight="1" x14ac:dyDescent="0.3">
      <c r="A2110" s="22" t="b">
        <f t="shared" si="719"/>
        <v>1</v>
      </c>
      <c r="B2110" s="22" t="b">
        <f t="shared" si="720"/>
        <v>0</v>
      </c>
      <c r="C2110" s="22" t="b">
        <f t="shared" si="721"/>
        <v>0</v>
      </c>
      <c r="D2110" s="22" t="b">
        <f t="shared" si="722"/>
        <v>0</v>
      </c>
      <c r="E2110" s="22" t="b">
        <f t="shared" si="723"/>
        <v>0</v>
      </c>
      <c r="F2110" s="52" t="b">
        <f t="shared" si="734"/>
        <v>0</v>
      </c>
      <c r="G2110" s="22" t="b">
        <f t="shared" si="740"/>
        <v>0</v>
      </c>
      <c r="H2110" s="22" t="b">
        <f t="shared" si="724"/>
        <v>0</v>
      </c>
      <c r="I2110" s="22" t="b">
        <f t="shared" si="735"/>
        <v>0</v>
      </c>
      <c r="J2110" s="22" t="b">
        <f t="shared" si="725"/>
        <v>1</v>
      </c>
      <c r="K2110" s="3" t="str">
        <f t="shared" si="726"/>
        <v>죽전51통</v>
      </c>
      <c r="L2110" s="3" t="str">
        <f t="shared" si="727"/>
        <v>51</v>
      </c>
      <c r="M2110" s="3">
        <f t="shared" si="728"/>
        <v>51</v>
      </c>
      <c r="N2110" s="54" t="str">
        <f t="shared" si="736"/>
        <v>죽전</v>
      </c>
      <c r="O2110" s="3" t="str">
        <f t="shared" si="729"/>
        <v/>
      </c>
      <c r="P2110" s="19" t="str">
        <f t="shared" si="730"/>
        <v/>
      </c>
      <c r="Q2110" s="23">
        <f>_xlfn.XLOOKUP(R2110,summary!C1:C37,summary!B1:B37)</f>
        <v>0</v>
      </c>
      <c r="R2110" s="24" t="str">
        <f t="shared" si="731"/>
        <v>죽전1동</v>
      </c>
      <c r="S2110" s="24" t="str">
        <f t="shared" si="737"/>
        <v>죽전51통</v>
      </c>
      <c r="T2110" s="24" t="str">
        <f t="shared" si="738"/>
        <v>(죽전동)</v>
      </c>
      <c r="U2110" s="24" t="str">
        <f t="shared" si="732"/>
        <v>죽전</v>
      </c>
      <c r="V2110" s="25">
        <f t="shared" si="739"/>
        <v>51</v>
      </c>
      <c r="W2110" s="25">
        <f t="shared" si="733"/>
        <v>1</v>
      </c>
      <c r="X2110" s="5"/>
      <c r="Y2110" s="5" t="s">
        <v>2219</v>
      </c>
      <c r="Z2110" s="3" t="s">
        <v>63</v>
      </c>
      <c r="AA2110" s="3" t="s">
        <v>2220</v>
      </c>
      <c r="AB2110" s="5"/>
      <c r="AC2110" s="5"/>
      <c r="AD2110" s="5"/>
      <c r="AE2110" s="5"/>
      <c r="AF2110" s="5"/>
      <c r="AG2110" s="5"/>
    </row>
    <row r="2111" spans="1:33" ht="15.95" customHeight="1" x14ac:dyDescent="0.3">
      <c r="A2111" s="22" t="b">
        <f t="shared" si="719"/>
        <v>1</v>
      </c>
      <c r="B2111" s="22" t="b">
        <f t="shared" si="720"/>
        <v>1</v>
      </c>
      <c r="C2111" s="22" t="b">
        <f t="shared" si="721"/>
        <v>1</v>
      </c>
      <c r="D2111" s="22" t="b">
        <f t="shared" si="722"/>
        <v>1</v>
      </c>
      <c r="E2111" s="22" t="b">
        <f t="shared" si="723"/>
        <v>1</v>
      </c>
      <c r="F2111" s="52" t="b">
        <f t="shared" si="734"/>
        <v>0</v>
      </c>
      <c r="G2111" s="22" t="b">
        <f t="shared" si="740"/>
        <v>0</v>
      </c>
      <c r="H2111" s="22" t="b">
        <f t="shared" si="724"/>
        <v>0</v>
      </c>
      <c r="I2111" s="22" t="b">
        <f t="shared" si="735"/>
        <v>0</v>
      </c>
      <c r="J2111" s="22" t="b">
        <f t="shared" si="725"/>
        <v>0</v>
      </c>
      <c r="K2111" s="3" t="str">
        <f t="shared" si="726"/>
        <v/>
      </c>
      <c r="L2111" s="3" t="str">
        <f t="shared" si="727"/>
        <v/>
      </c>
      <c r="M2111" s="3" t="str">
        <f t="shared" si="728"/>
        <v/>
      </c>
      <c r="N2111" s="54" t="str">
        <f t="shared" si="736"/>
        <v/>
      </c>
      <c r="O2111" s="3" t="str">
        <f t="shared" si="729"/>
        <v/>
      </c>
      <c r="P2111" s="19" t="str">
        <f t="shared" si="730"/>
        <v>(죽전동)</v>
      </c>
      <c r="Q2111" s="23">
        <f>_xlfn.XLOOKUP(R2111,summary!C1:C37,summary!B1:B37)</f>
        <v>0</v>
      </c>
      <c r="R2111" s="24" t="str">
        <f t="shared" si="731"/>
        <v>죽전1동</v>
      </c>
      <c r="S2111" s="24" t="str">
        <f t="shared" si="737"/>
        <v>죽전51통</v>
      </c>
      <c r="T2111" s="24" t="str">
        <f t="shared" si="738"/>
        <v>(죽전동)</v>
      </c>
      <c r="U2111" s="24" t="str">
        <f t="shared" si="732"/>
        <v>죽전</v>
      </c>
      <c r="V2111" s="25">
        <f t="shared" si="739"/>
        <v>51</v>
      </c>
      <c r="W2111" s="25">
        <f t="shared" si="733"/>
        <v>2</v>
      </c>
      <c r="X2111" s="5"/>
      <c r="Y2111" s="5" t="s">
        <v>1782</v>
      </c>
      <c r="Z2111" s="3" t="s">
        <v>65</v>
      </c>
      <c r="AA2111" s="3" t="s">
        <v>2221</v>
      </c>
      <c r="AB2111" s="5"/>
      <c r="AC2111" s="5"/>
      <c r="AD2111" s="5"/>
      <c r="AE2111" s="5"/>
      <c r="AF2111" s="5"/>
      <c r="AG2111" s="5"/>
    </row>
    <row r="2112" spans="1:33" ht="15.95" customHeight="1" x14ac:dyDescent="0.3">
      <c r="A2112" s="22" t="b">
        <f t="shared" si="719"/>
        <v>0</v>
      </c>
      <c r="B2112" s="22" t="b">
        <f t="shared" si="720"/>
        <v>0</v>
      </c>
      <c r="C2112" s="22" t="b">
        <f t="shared" si="721"/>
        <v>0</v>
      </c>
      <c r="D2112" s="22" t="b">
        <f t="shared" si="722"/>
        <v>0</v>
      </c>
      <c r="E2112" s="22" t="b">
        <f t="shared" si="723"/>
        <v>0</v>
      </c>
      <c r="F2112" s="52" t="b">
        <f t="shared" si="734"/>
        <v>0</v>
      </c>
      <c r="G2112" s="22" t="b">
        <f t="shared" si="740"/>
        <v>0</v>
      </c>
      <c r="H2112" s="22" t="b">
        <f t="shared" si="724"/>
        <v>0</v>
      </c>
      <c r="I2112" s="22" t="b">
        <f t="shared" si="735"/>
        <v>0</v>
      </c>
      <c r="J2112" s="22" t="b">
        <f t="shared" si="725"/>
        <v>0</v>
      </c>
      <c r="K2112" s="3" t="str">
        <f t="shared" si="726"/>
        <v/>
      </c>
      <c r="L2112" s="3" t="str">
        <f t="shared" si="727"/>
        <v/>
      </c>
      <c r="M2112" s="22" t="str">
        <f t="shared" si="728"/>
        <v/>
      </c>
      <c r="N2112" s="54" t="str">
        <f t="shared" si="736"/>
        <v/>
      </c>
      <c r="O2112" s="3" t="str">
        <f t="shared" si="729"/>
        <v/>
      </c>
      <c r="P2112" s="19" t="str">
        <f t="shared" si="730"/>
        <v/>
      </c>
      <c r="Q2112" s="23">
        <f>_xlfn.XLOOKUP(R2112,summary!C1:C37,summary!B1:B37)</f>
        <v>0</v>
      </c>
      <c r="R2112" s="24" t="str">
        <f t="shared" si="731"/>
        <v>죽전1동</v>
      </c>
      <c r="S2112" s="24" t="str">
        <f t="shared" si="737"/>
        <v>죽전51통</v>
      </c>
      <c r="T2112" s="24" t="str">
        <f t="shared" si="738"/>
        <v>(죽전동)</v>
      </c>
      <c r="U2112" s="24" t="str">
        <f t="shared" si="732"/>
        <v>죽전</v>
      </c>
      <c r="V2112" s="25">
        <f t="shared" si="739"/>
        <v>51</v>
      </c>
      <c r="W2112" s="25">
        <f t="shared" si="733"/>
        <v>3</v>
      </c>
      <c r="X2112" s="5"/>
      <c r="Y2112" s="5"/>
      <c r="Z2112" s="3" t="s">
        <v>67</v>
      </c>
      <c r="AA2112" s="3" t="s">
        <v>2222</v>
      </c>
      <c r="AB2112" s="5"/>
      <c r="AC2112" s="5"/>
      <c r="AD2112" s="5"/>
      <c r="AE2112" s="5"/>
      <c r="AF2112" s="5"/>
      <c r="AG2112" s="5"/>
    </row>
    <row r="2113" spans="1:33" ht="15.95" customHeight="1" x14ac:dyDescent="0.3">
      <c r="A2113" s="22" t="b">
        <f t="shared" si="719"/>
        <v>0</v>
      </c>
      <c r="B2113" s="22" t="b">
        <f t="shared" si="720"/>
        <v>0</v>
      </c>
      <c r="C2113" s="22" t="b">
        <f t="shared" si="721"/>
        <v>0</v>
      </c>
      <c r="D2113" s="22" t="b">
        <f t="shared" si="722"/>
        <v>0</v>
      </c>
      <c r="E2113" s="22" t="b">
        <f t="shared" si="723"/>
        <v>0</v>
      </c>
      <c r="F2113" s="52" t="b">
        <f t="shared" si="734"/>
        <v>0</v>
      </c>
      <c r="G2113" s="22" t="b">
        <f t="shared" si="740"/>
        <v>0</v>
      </c>
      <c r="H2113" s="22" t="b">
        <f t="shared" si="724"/>
        <v>0</v>
      </c>
      <c r="I2113" s="22" t="b">
        <f t="shared" si="735"/>
        <v>0</v>
      </c>
      <c r="J2113" s="22" t="b">
        <f t="shared" si="725"/>
        <v>0</v>
      </c>
      <c r="K2113" s="3" t="str">
        <f t="shared" si="726"/>
        <v/>
      </c>
      <c r="L2113" s="3" t="str">
        <f t="shared" si="727"/>
        <v/>
      </c>
      <c r="M2113" s="3" t="str">
        <f t="shared" si="728"/>
        <v/>
      </c>
      <c r="N2113" s="54" t="str">
        <f t="shared" si="736"/>
        <v/>
      </c>
      <c r="O2113" s="3" t="str">
        <f t="shared" si="729"/>
        <v/>
      </c>
      <c r="P2113" s="19" t="str">
        <f t="shared" si="730"/>
        <v/>
      </c>
      <c r="Q2113" s="23">
        <f>_xlfn.XLOOKUP(R2113,summary!C1:C37,summary!B1:B37)</f>
        <v>0</v>
      </c>
      <c r="R2113" s="24" t="str">
        <f t="shared" si="731"/>
        <v>죽전1동</v>
      </c>
      <c r="S2113" s="24" t="str">
        <f t="shared" si="737"/>
        <v>죽전51통</v>
      </c>
      <c r="T2113" s="24" t="str">
        <f t="shared" si="738"/>
        <v>(죽전동)</v>
      </c>
      <c r="U2113" s="24" t="str">
        <f t="shared" si="732"/>
        <v>죽전</v>
      </c>
      <c r="V2113" s="25">
        <f t="shared" si="739"/>
        <v>51</v>
      </c>
      <c r="W2113" s="25">
        <f t="shared" si="733"/>
        <v>4</v>
      </c>
      <c r="X2113" s="5"/>
      <c r="Y2113" s="5"/>
      <c r="Z2113" s="3" t="s">
        <v>73</v>
      </c>
      <c r="AA2113" s="3" t="s">
        <v>2223</v>
      </c>
      <c r="AB2113" s="5"/>
      <c r="AC2113" s="5"/>
      <c r="AD2113" s="5"/>
      <c r="AE2113" s="5"/>
      <c r="AF2113" s="5"/>
      <c r="AG2113" s="5"/>
    </row>
    <row r="2114" spans="1:33" ht="15.95" customHeight="1" x14ac:dyDescent="0.3">
      <c r="A2114" s="22" t="b">
        <f t="shared" ref="A2114:A2177" si="741">LEN(Y2114)&gt;0</f>
        <v>0</v>
      </c>
      <c r="B2114" s="22" t="b">
        <f t="shared" ref="B2114:B2177" si="742">LEFT(Y2114)="("</f>
        <v>0</v>
      </c>
      <c r="C2114" s="22" t="b">
        <f t="shared" ref="C2114:C2177" si="743">RIGHT(Y2114)=")"</f>
        <v>0</v>
      </c>
      <c r="D2114" s="22" t="b">
        <f t="shared" ref="D2114:D2177" si="744">AND(B2114,C2114)</f>
        <v>0</v>
      </c>
      <c r="E2114" s="22" t="b">
        <f t="shared" ref="E2114:E2177" si="745">OR(B2114,C2114)</f>
        <v>0</v>
      </c>
      <c r="F2114" s="52" t="b">
        <f t="shared" si="734"/>
        <v>0</v>
      </c>
      <c r="G2114" s="22" t="b">
        <f t="shared" si="740"/>
        <v>0</v>
      </c>
      <c r="H2114" s="22" t="b">
        <f t="shared" ref="H2114:H2177" si="746">AND(C2114,$F2114)</f>
        <v>0</v>
      </c>
      <c r="I2114" s="22" t="b">
        <f t="shared" si="735"/>
        <v>0</v>
      </c>
      <c r="J2114" s="22" t="b">
        <f t="shared" ref="J2114:J2177" si="747">AND(A2114,NOT(B2114),NOT(I2114))</f>
        <v>0</v>
      </c>
      <c r="K2114" s="3" t="str">
        <f t="shared" ref="K2114:K2177" si="748">IF(AND(J2114,RIGHT(Y2114)="통"),Y2114,"")</f>
        <v/>
      </c>
      <c r="L2114" s="3" t="str">
        <f t="shared" ref="L2114:L2177" si="749">RIGHT(SUBSTITUTE(K2114,"통",""),2)</f>
        <v/>
      </c>
      <c r="M2114" s="3" t="str">
        <f t="shared" ref="M2114:M2177" si="750">IF(LEN(L2114)=0,"",IF(CODE(L2114)&lt;60,VALUE(L2114),VALUE(RIGHT(L2114))))</f>
        <v/>
      </c>
      <c r="N2114" s="54" t="str">
        <f t="shared" si="736"/>
        <v/>
      </c>
      <c r="O2114" s="3" t="str">
        <f t="shared" ref="O2114:O2177" si="751">IF(I2114,IF(I2115,CONCATENATE(Y2114,O2115),Y2114),"")</f>
        <v/>
      </c>
      <c r="P2114" s="19" t="str">
        <f t="shared" ref="P2114:P2177" si="752">IF(G2114,O2114,IF(D2114,Y2114,""))</f>
        <v/>
      </c>
      <c r="Q2114" s="23">
        <f>_xlfn.XLOOKUP(R2114,summary!C1:C37,summary!B1:B37)</f>
        <v>0</v>
      </c>
      <c r="R2114" s="24" t="str">
        <f t="shared" ref="R2114:R2177" si="753">IF($X2114="",R2113,$X2114)</f>
        <v>죽전1동</v>
      </c>
      <c r="S2114" s="24" t="str">
        <f t="shared" si="737"/>
        <v>죽전51통</v>
      </c>
      <c r="T2114" s="24" t="str">
        <f t="shared" si="738"/>
        <v>(죽전동)</v>
      </c>
      <c r="U2114" s="24" t="str">
        <f t="shared" ref="U2114:U2177" si="754">IF($J2114,N2114,U2113)</f>
        <v>죽전</v>
      </c>
      <c r="V2114" s="25">
        <f t="shared" si="739"/>
        <v>51</v>
      </c>
      <c r="W2114" s="25">
        <f t="shared" ref="W2114:W2177" si="755">IF(ISBLANK(Z2114),"",IF(LEN(TRIM(Z2114))&lt;4,VALUE(SUBSTITUTE(TRIM(Z2114),"반","")),""))</f>
        <v>5</v>
      </c>
      <c r="X2114" s="5"/>
      <c r="Y2114" s="5"/>
      <c r="Z2114" s="5" t="s">
        <v>87</v>
      </c>
      <c r="AA2114" s="3" t="s">
        <v>2224</v>
      </c>
      <c r="AB2114" s="5"/>
      <c r="AC2114" s="5"/>
      <c r="AD2114" s="5"/>
      <c r="AE2114" s="5"/>
      <c r="AF2114" s="5"/>
      <c r="AG2114" s="5"/>
    </row>
    <row r="2115" spans="1:33" ht="15.95" customHeight="1" x14ac:dyDescent="0.3">
      <c r="A2115" s="22" t="b">
        <f t="shared" si="741"/>
        <v>0</v>
      </c>
      <c r="B2115" s="22" t="b">
        <f t="shared" si="742"/>
        <v>0</v>
      </c>
      <c r="C2115" s="22" t="b">
        <f t="shared" si="743"/>
        <v>0</v>
      </c>
      <c r="D2115" s="22" t="b">
        <f t="shared" si="744"/>
        <v>0</v>
      </c>
      <c r="E2115" s="22" t="b">
        <f t="shared" si="745"/>
        <v>0</v>
      </c>
      <c r="F2115" s="52" t="b">
        <f t="shared" ref="F2115:F2178" si="756">_xlfn.XOR(B2115,C2115)</f>
        <v>0</v>
      </c>
      <c r="G2115" s="22" t="b">
        <f t="shared" si="740"/>
        <v>0</v>
      </c>
      <c r="H2115" s="22" t="b">
        <f t="shared" si="746"/>
        <v>0</v>
      </c>
      <c r="I2115" s="22" t="b">
        <f t="shared" ref="I2115:I2178" si="757">IF(G2115,G2115,IF(H2114,FALSE,I2114))</f>
        <v>0</v>
      </c>
      <c r="J2115" s="22" t="b">
        <f t="shared" si="747"/>
        <v>0</v>
      </c>
      <c r="K2115" s="3" t="str">
        <f t="shared" si="748"/>
        <v/>
      </c>
      <c r="L2115" s="3" t="str">
        <f t="shared" si="749"/>
        <v/>
      </c>
      <c r="M2115" s="3" t="str">
        <f t="shared" si="750"/>
        <v/>
      </c>
      <c r="N2115" s="54" t="str">
        <f t="shared" ref="N2115:N2178" si="758">SUBSTITUTE(K2115,_xlfn.CONCAT(M2115,"통"),"")</f>
        <v/>
      </c>
      <c r="O2115" s="3" t="str">
        <f t="shared" si="751"/>
        <v/>
      </c>
      <c r="P2115" s="19" t="str">
        <f t="shared" si="752"/>
        <v/>
      </c>
      <c r="Q2115" s="23">
        <f>_xlfn.XLOOKUP(R2115,summary!C1:C37,summary!B1:B37)</f>
        <v>0</v>
      </c>
      <c r="R2115" s="24" t="str">
        <f t="shared" si="753"/>
        <v>죽전1동</v>
      </c>
      <c r="S2115" s="24" t="str">
        <f t="shared" ref="S2115:S2178" si="759">IF(J2115,Y2115,S2114)</f>
        <v>죽전51통</v>
      </c>
      <c r="T2115" s="24" t="str">
        <f t="shared" ref="T2115:T2178" si="760">IF(J2115,P2116,T2114)</f>
        <v>(죽전동)</v>
      </c>
      <c r="U2115" s="24" t="str">
        <f t="shared" si="754"/>
        <v>죽전</v>
      </c>
      <c r="V2115" s="25">
        <f t="shared" ref="V2115:V2178" si="761">IF(J2115,M2115,V2114)</f>
        <v>51</v>
      </c>
      <c r="W2115" s="25">
        <f t="shared" si="755"/>
        <v>6</v>
      </c>
      <c r="X2115" s="5"/>
      <c r="Y2115" s="5"/>
      <c r="Z2115" s="5" t="s">
        <v>89</v>
      </c>
      <c r="AA2115" s="3" t="s">
        <v>2225</v>
      </c>
      <c r="AB2115" s="5"/>
      <c r="AC2115" s="5"/>
      <c r="AD2115" s="5"/>
      <c r="AE2115" s="5"/>
      <c r="AF2115" s="5"/>
      <c r="AG2115" s="5"/>
    </row>
    <row r="2116" spans="1:33" ht="15.95" customHeight="1" x14ac:dyDescent="0.3">
      <c r="A2116" s="22" t="b">
        <f t="shared" si="741"/>
        <v>1</v>
      </c>
      <c r="B2116" s="22" t="b">
        <f t="shared" si="742"/>
        <v>0</v>
      </c>
      <c r="C2116" s="22" t="b">
        <f t="shared" si="743"/>
        <v>0</v>
      </c>
      <c r="D2116" s="22" t="b">
        <f t="shared" si="744"/>
        <v>0</v>
      </c>
      <c r="E2116" s="22" t="b">
        <f t="shared" si="745"/>
        <v>0</v>
      </c>
      <c r="F2116" s="52" t="b">
        <f t="shared" si="756"/>
        <v>0</v>
      </c>
      <c r="G2116" s="22" t="b">
        <f t="shared" si="740"/>
        <v>0</v>
      </c>
      <c r="H2116" s="22" t="b">
        <f t="shared" si="746"/>
        <v>0</v>
      </c>
      <c r="I2116" s="22" t="b">
        <f t="shared" si="757"/>
        <v>0</v>
      </c>
      <c r="J2116" s="22" t="b">
        <f t="shared" si="747"/>
        <v>1</v>
      </c>
      <c r="K2116" s="3" t="str">
        <f t="shared" si="748"/>
        <v>죽전52통</v>
      </c>
      <c r="L2116" s="3" t="str">
        <f t="shared" si="749"/>
        <v>52</v>
      </c>
      <c r="M2116" s="22">
        <f t="shared" si="750"/>
        <v>52</v>
      </c>
      <c r="N2116" s="54" t="str">
        <f t="shared" si="758"/>
        <v>죽전</v>
      </c>
      <c r="O2116" s="3" t="str">
        <f t="shared" si="751"/>
        <v/>
      </c>
      <c r="P2116" s="19" t="str">
        <f t="shared" si="752"/>
        <v/>
      </c>
      <c r="Q2116" s="23">
        <f>_xlfn.XLOOKUP(R2116,summary!C1:C37,summary!B1:B37)</f>
        <v>0</v>
      </c>
      <c r="R2116" s="24" t="str">
        <f t="shared" si="753"/>
        <v>죽전1동</v>
      </c>
      <c r="S2116" s="24" t="str">
        <f t="shared" si="759"/>
        <v>죽전52통</v>
      </c>
      <c r="T2116" s="24" t="str">
        <f t="shared" si="760"/>
        <v>(죽전동)</v>
      </c>
      <c r="U2116" s="24" t="str">
        <f t="shared" si="754"/>
        <v>죽전</v>
      </c>
      <c r="V2116" s="25">
        <f t="shared" si="761"/>
        <v>52</v>
      </c>
      <c r="W2116" s="25">
        <f t="shared" si="755"/>
        <v>1</v>
      </c>
      <c r="X2116" s="5"/>
      <c r="Y2116" s="5" t="s">
        <v>2226</v>
      </c>
      <c r="Z2116" s="5" t="s">
        <v>63</v>
      </c>
      <c r="AA2116" s="3" t="s">
        <v>2227</v>
      </c>
      <c r="AB2116" s="5"/>
      <c r="AC2116" s="5"/>
      <c r="AD2116" s="5"/>
      <c r="AE2116" s="5"/>
      <c r="AF2116" s="5"/>
      <c r="AG2116" s="5"/>
    </row>
    <row r="2117" spans="1:33" ht="15.95" customHeight="1" x14ac:dyDescent="0.3">
      <c r="A2117" s="22" t="b">
        <f t="shared" si="741"/>
        <v>1</v>
      </c>
      <c r="B2117" s="22" t="b">
        <f t="shared" si="742"/>
        <v>1</v>
      </c>
      <c r="C2117" s="22" t="b">
        <f t="shared" si="743"/>
        <v>1</v>
      </c>
      <c r="D2117" s="22" t="b">
        <f t="shared" si="744"/>
        <v>1</v>
      </c>
      <c r="E2117" s="22" t="b">
        <f t="shared" si="745"/>
        <v>1</v>
      </c>
      <c r="F2117" s="52" t="b">
        <f t="shared" si="756"/>
        <v>0</v>
      </c>
      <c r="G2117" s="22" t="b">
        <f t="shared" si="740"/>
        <v>0</v>
      </c>
      <c r="H2117" s="22" t="b">
        <f t="shared" si="746"/>
        <v>0</v>
      </c>
      <c r="I2117" s="22" t="b">
        <f t="shared" si="757"/>
        <v>0</v>
      </c>
      <c r="J2117" s="22" t="b">
        <f t="shared" si="747"/>
        <v>0</v>
      </c>
      <c r="K2117" s="3" t="str">
        <f t="shared" si="748"/>
        <v/>
      </c>
      <c r="L2117" s="3" t="str">
        <f t="shared" si="749"/>
        <v/>
      </c>
      <c r="M2117" s="3" t="str">
        <f t="shared" si="750"/>
        <v/>
      </c>
      <c r="N2117" s="54" t="str">
        <f t="shared" si="758"/>
        <v/>
      </c>
      <c r="O2117" s="3" t="str">
        <f t="shared" si="751"/>
        <v/>
      </c>
      <c r="P2117" s="19" t="str">
        <f t="shared" si="752"/>
        <v>(죽전동)</v>
      </c>
      <c r="Q2117" s="23">
        <f>_xlfn.XLOOKUP(R2117,summary!C1:C37,summary!B1:B37)</f>
        <v>0</v>
      </c>
      <c r="R2117" s="24" t="str">
        <f t="shared" si="753"/>
        <v>죽전1동</v>
      </c>
      <c r="S2117" s="24" t="str">
        <f t="shared" si="759"/>
        <v>죽전52통</v>
      </c>
      <c r="T2117" s="24" t="str">
        <f t="shared" si="760"/>
        <v>(죽전동)</v>
      </c>
      <c r="U2117" s="24" t="str">
        <f t="shared" si="754"/>
        <v>죽전</v>
      </c>
      <c r="V2117" s="25">
        <f t="shared" si="761"/>
        <v>52</v>
      </c>
      <c r="W2117" s="25">
        <f t="shared" si="755"/>
        <v>2</v>
      </c>
      <c r="X2117" s="3"/>
      <c r="Y2117" s="3" t="s">
        <v>1782</v>
      </c>
      <c r="Z2117" s="3" t="s">
        <v>65</v>
      </c>
      <c r="AA2117" s="3" t="s">
        <v>2228</v>
      </c>
      <c r="AB2117" s="5"/>
      <c r="AC2117" s="5"/>
      <c r="AD2117" s="5"/>
      <c r="AE2117" s="5"/>
      <c r="AF2117" s="5"/>
      <c r="AG2117" s="5"/>
    </row>
    <row r="2118" spans="1:33" ht="15.95" customHeight="1" x14ac:dyDescent="0.3">
      <c r="A2118" s="22" t="b">
        <f t="shared" si="741"/>
        <v>0</v>
      </c>
      <c r="B2118" s="22" t="b">
        <f t="shared" si="742"/>
        <v>0</v>
      </c>
      <c r="C2118" s="22" t="b">
        <f t="shared" si="743"/>
        <v>0</v>
      </c>
      <c r="D2118" s="22" t="b">
        <f t="shared" si="744"/>
        <v>0</v>
      </c>
      <c r="E2118" s="22" t="b">
        <f t="shared" si="745"/>
        <v>0</v>
      </c>
      <c r="F2118" s="52" t="b">
        <f t="shared" si="756"/>
        <v>0</v>
      </c>
      <c r="G2118" s="22" t="b">
        <f t="shared" si="740"/>
        <v>0</v>
      </c>
      <c r="H2118" s="22" t="b">
        <f t="shared" si="746"/>
        <v>0</v>
      </c>
      <c r="I2118" s="22" t="b">
        <f t="shared" si="757"/>
        <v>0</v>
      </c>
      <c r="J2118" s="22" t="b">
        <f t="shared" si="747"/>
        <v>0</v>
      </c>
      <c r="K2118" s="3" t="str">
        <f t="shared" si="748"/>
        <v/>
      </c>
      <c r="L2118" s="3" t="str">
        <f t="shared" si="749"/>
        <v/>
      </c>
      <c r="M2118" s="3" t="str">
        <f t="shared" si="750"/>
        <v/>
      </c>
      <c r="N2118" s="54" t="str">
        <f t="shared" si="758"/>
        <v/>
      </c>
      <c r="O2118" s="3" t="str">
        <f t="shared" si="751"/>
        <v/>
      </c>
      <c r="P2118" s="19" t="str">
        <f t="shared" si="752"/>
        <v/>
      </c>
      <c r="Q2118" s="23">
        <f>_xlfn.XLOOKUP(R2118,summary!C1:C37,summary!B1:B37)</f>
        <v>0</v>
      </c>
      <c r="R2118" s="24" t="str">
        <f t="shared" si="753"/>
        <v>죽전1동</v>
      </c>
      <c r="S2118" s="24" t="str">
        <f t="shared" si="759"/>
        <v>죽전52통</v>
      </c>
      <c r="T2118" s="24" t="str">
        <f t="shared" si="760"/>
        <v>(죽전동)</v>
      </c>
      <c r="U2118" s="24" t="str">
        <f t="shared" si="754"/>
        <v>죽전</v>
      </c>
      <c r="V2118" s="25">
        <f t="shared" si="761"/>
        <v>52</v>
      </c>
      <c r="W2118" s="25">
        <f t="shared" si="755"/>
        <v>3</v>
      </c>
      <c r="X2118" s="3"/>
      <c r="Y2118" s="3"/>
      <c r="Z2118" s="3" t="s">
        <v>67</v>
      </c>
      <c r="AA2118" s="3" t="s">
        <v>2229</v>
      </c>
      <c r="AB2118" s="5"/>
      <c r="AC2118" s="5"/>
      <c r="AD2118" s="5"/>
      <c r="AE2118" s="5"/>
      <c r="AF2118" s="5"/>
      <c r="AG2118" s="5"/>
    </row>
    <row r="2119" spans="1:33" ht="15.95" customHeight="1" x14ac:dyDescent="0.3">
      <c r="A2119" s="22" t="b">
        <f t="shared" si="741"/>
        <v>0</v>
      </c>
      <c r="B2119" s="22" t="b">
        <f t="shared" si="742"/>
        <v>0</v>
      </c>
      <c r="C2119" s="22" t="b">
        <f t="shared" si="743"/>
        <v>0</v>
      </c>
      <c r="D2119" s="22" t="b">
        <f t="shared" si="744"/>
        <v>0</v>
      </c>
      <c r="E2119" s="22" t="b">
        <f t="shared" si="745"/>
        <v>0</v>
      </c>
      <c r="F2119" s="52" t="b">
        <f t="shared" si="756"/>
        <v>0</v>
      </c>
      <c r="G2119" s="22" t="b">
        <f t="shared" si="740"/>
        <v>0</v>
      </c>
      <c r="H2119" s="22" t="b">
        <f t="shared" si="746"/>
        <v>0</v>
      </c>
      <c r="I2119" s="22" t="b">
        <f t="shared" si="757"/>
        <v>0</v>
      </c>
      <c r="J2119" s="22" t="b">
        <f t="shared" si="747"/>
        <v>0</v>
      </c>
      <c r="K2119" s="3" t="str">
        <f t="shared" si="748"/>
        <v/>
      </c>
      <c r="L2119" s="3" t="str">
        <f t="shared" si="749"/>
        <v/>
      </c>
      <c r="M2119" s="3" t="str">
        <f t="shared" si="750"/>
        <v/>
      </c>
      <c r="N2119" s="54" t="str">
        <f t="shared" si="758"/>
        <v/>
      </c>
      <c r="O2119" s="3" t="str">
        <f t="shared" si="751"/>
        <v/>
      </c>
      <c r="P2119" s="19" t="str">
        <f t="shared" si="752"/>
        <v/>
      </c>
      <c r="Q2119" s="23">
        <f>_xlfn.XLOOKUP(R2119,summary!C1:C37,summary!B1:B37)</f>
        <v>0</v>
      </c>
      <c r="R2119" s="24" t="str">
        <f t="shared" si="753"/>
        <v>죽전1동</v>
      </c>
      <c r="S2119" s="24" t="str">
        <f t="shared" si="759"/>
        <v>죽전52통</v>
      </c>
      <c r="T2119" s="24" t="str">
        <f t="shared" si="760"/>
        <v>(죽전동)</v>
      </c>
      <c r="U2119" s="24" t="str">
        <f t="shared" si="754"/>
        <v>죽전</v>
      </c>
      <c r="V2119" s="25">
        <f t="shared" si="761"/>
        <v>52</v>
      </c>
      <c r="W2119" s="25">
        <f t="shared" si="755"/>
        <v>4</v>
      </c>
      <c r="X2119" s="5"/>
      <c r="Y2119" s="3"/>
      <c r="Z2119" s="3" t="s">
        <v>73</v>
      </c>
      <c r="AA2119" s="3" t="s">
        <v>2230</v>
      </c>
      <c r="AB2119" s="5"/>
      <c r="AC2119" s="5"/>
      <c r="AD2119" s="5"/>
      <c r="AE2119" s="5"/>
      <c r="AF2119" s="5"/>
      <c r="AG2119" s="5"/>
    </row>
    <row r="2120" spans="1:33" ht="15.95" customHeight="1" x14ac:dyDescent="0.3">
      <c r="A2120" s="22" t="b">
        <f t="shared" si="741"/>
        <v>0</v>
      </c>
      <c r="B2120" s="22" t="b">
        <f t="shared" si="742"/>
        <v>0</v>
      </c>
      <c r="C2120" s="22" t="b">
        <f t="shared" si="743"/>
        <v>0</v>
      </c>
      <c r="D2120" s="22" t="b">
        <f t="shared" si="744"/>
        <v>0</v>
      </c>
      <c r="E2120" s="22" t="b">
        <f t="shared" si="745"/>
        <v>0</v>
      </c>
      <c r="F2120" s="52" t="b">
        <f t="shared" si="756"/>
        <v>0</v>
      </c>
      <c r="G2120" s="22" t="b">
        <f t="shared" si="740"/>
        <v>0</v>
      </c>
      <c r="H2120" s="22" t="b">
        <f t="shared" si="746"/>
        <v>0</v>
      </c>
      <c r="I2120" s="22" t="b">
        <f t="shared" si="757"/>
        <v>0</v>
      </c>
      <c r="J2120" s="22" t="b">
        <f t="shared" si="747"/>
        <v>0</v>
      </c>
      <c r="K2120" s="3" t="str">
        <f t="shared" si="748"/>
        <v/>
      </c>
      <c r="L2120" s="3" t="str">
        <f t="shared" si="749"/>
        <v/>
      </c>
      <c r="M2120" s="3" t="str">
        <f t="shared" si="750"/>
        <v/>
      </c>
      <c r="N2120" s="54" t="str">
        <f t="shared" si="758"/>
        <v/>
      </c>
      <c r="O2120" s="3" t="str">
        <f t="shared" si="751"/>
        <v/>
      </c>
      <c r="P2120" s="19" t="str">
        <f t="shared" si="752"/>
        <v/>
      </c>
      <c r="Q2120" s="23">
        <f>_xlfn.XLOOKUP(R2120,summary!C1:C37,summary!B1:B37)</f>
        <v>0</v>
      </c>
      <c r="R2120" s="24" t="str">
        <f t="shared" si="753"/>
        <v>죽전1동</v>
      </c>
      <c r="S2120" s="24" t="str">
        <f t="shared" si="759"/>
        <v>죽전52통</v>
      </c>
      <c r="T2120" s="24" t="str">
        <f t="shared" si="760"/>
        <v>(죽전동)</v>
      </c>
      <c r="U2120" s="24" t="str">
        <f t="shared" si="754"/>
        <v>죽전</v>
      </c>
      <c r="V2120" s="25">
        <f t="shared" si="761"/>
        <v>52</v>
      </c>
      <c r="W2120" s="25">
        <f t="shared" si="755"/>
        <v>5</v>
      </c>
      <c r="X2120" s="5"/>
      <c r="Y2120" s="5"/>
      <c r="Z2120" s="3" t="s">
        <v>87</v>
      </c>
      <c r="AA2120" s="3" t="s">
        <v>2231</v>
      </c>
      <c r="AB2120" s="5"/>
      <c r="AC2120" s="5"/>
      <c r="AD2120" s="5"/>
      <c r="AE2120" s="5"/>
      <c r="AF2120" s="5"/>
      <c r="AG2120" s="5"/>
    </row>
    <row r="2121" spans="1:33" ht="15.95" customHeight="1" x14ac:dyDescent="0.3">
      <c r="A2121" s="22" t="b">
        <f t="shared" si="741"/>
        <v>1</v>
      </c>
      <c r="B2121" s="22" t="b">
        <f t="shared" si="742"/>
        <v>0</v>
      </c>
      <c r="C2121" s="22" t="b">
        <f t="shared" si="743"/>
        <v>0</v>
      </c>
      <c r="D2121" s="22" t="b">
        <f t="shared" si="744"/>
        <v>0</v>
      </c>
      <c r="E2121" s="22" t="b">
        <f t="shared" si="745"/>
        <v>0</v>
      </c>
      <c r="F2121" s="52" t="b">
        <f t="shared" si="756"/>
        <v>0</v>
      </c>
      <c r="G2121" s="22" t="b">
        <f t="shared" si="740"/>
        <v>0</v>
      </c>
      <c r="H2121" s="22" t="b">
        <f t="shared" si="746"/>
        <v>0</v>
      </c>
      <c r="I2121" s="22" t="b">
        <f t="shared" si="757"/>
        <v>0</v>
      </c>
      <c r="J2121" s="22" t="b">
        <f t="shared" si="747"/>
        <v>1</v>
      </c>
      <c r="K2121" s="3" t="str">
        <f t="shared" si="748"/>
        <v/>
      </c>
      <c r="L2121" s="3" t="str">
        <f t="shared" si="749"/>
        <v/>
      </c>
      <c r="M2121" s="3" t="str">
        <f t="shared" si="750"/>
        <v/>
      </c>
      <c r="N2121" s="54" t="str">
        <f t="shared" si="758"/>
        <v/>
      </c>
      <c r="O2121" s="3" t="str">
        <f t="shared" si="751"/>
        <v/>
      </c>
      <c r="P2121" s="19" t="str">
        <f t="shared" si="752"/>
        <v/>
      </c>
      <c r="Q2121" s="23" t="e">
        <f>_xlfn.XLOOKUP(R2121,summary!C1:C37,summary!B1:B37)</f>
        <v>#N/A</v>
      </c>
      <c r="R2121" s="24" t="str">
        <f t="shared" si="753"/>
        <v>읍 면 동</v>
      </c>
      <c r="S2121" s="24" t="str">
        <f t="shared" si="759"/>
        <v>통 리 명</v>
      </c>
      <c r="T2121" s="24" t="str">
        <f t="shared" si="760"/>
        <v/>
      </c>
      <c r="U2121" s="24" t="str">
        <f t="shared" si="754"/>
        <v/>
      </c>
      <c r="V2121" s="25" t="str">
        <f t="shared" si="761"/>
        <v/>
      </c>
      <c r="W2121" s="25" t="str">
        <f t="shared" si="755"/>
        <v/>
      </c>
      <c r="X2121" s="5" t="s">
        <v>121</v>
      </c>
      <c r="Y2121" s="5" t="s">
        <v>122</v>
      </c>
      <c r="Z2121" s="3" t="s">
        <v>59</v>
      </c>
      <c r="AA2121" s="3" t="s">
        <v>2628</v>
      </c>
      <c r="AB2121" s="5"/>
      <c r="AC2121" s="5"/>
      <c r="AD2121" s="5"/>
      <c r="AE2121" s="5"/>
      <c r="AF2121" s="5"/>
      <c r="AG2121" s="5"/>
    </row>
    <row r="2122" spans="1:33" ht="15.95" customHeight="1" x14ac:dyDescent="0.3">
      <c r="A2122" s="22" t="b">
        <f t="shared" si="741"/>
        <v>1</v>
      </c>
      <c r="B2122" s="22" t="b">
        <f t="shared" si="742"/>
        <v>0</v>
      </c>
      <c r="C2122" s="22" t="b">
        <f t="shared" si="743"/>
        <v>0</v>
      </c>
      <c r="D2122" s="22" t="b">
        <f t="shared" si="744"/>
        <v>0</v>
      </c>
      <c r="E2122" s="22" t="b">
        <f t="shared" si="745"/>
        <v>0</v>
      </c>
      <c r="F2122" s="52" t="b">
        <f t="shared" si="756"/>
        <v>0</v>
      </c>
      <c r="G2122" s="22" t="b">
        <f t="shared" si="740"/>
        <v>0</v>
      </c>
      <c r="H2122" s="22" t="b">
        <f t="shared" si="746"/>
        <v>0</v>
      </c>
      <c r="I2122" s="22" t="b">
        <f t="shared" si="757"/>
        <v>0</v>
      </c>
      <c r="J2122" s="22" t="b">
        <f t="shared" si="747"/>
        <v>1</v>
      </c>
      <c r="K2122" s="3" t="str">
        <f t="shared" si="748"/>
        <v>죽전53통</v>
      </c>
      <c r="L2122" s="3" t="str">
        <f t="shared" si="749"/>
        <v>53</v>
      </c>
      <c r="M2122" s="3">
        <f t="shared" si="750"/>
        <v>53</v>
      </c>
      <c r="N2122" s="54" t="str">
        <f t="shared" si="758"/>
        <v>죽전</v>
      </c>
      <c r="O2122" s="3" t="str">
        <f t="shared" si="751"/>
        <v/>
      </c>
      <c r="P2122" s="19" t="str">
        <f t="shared" si="752"/>
        <v/>
      </c>
      <c r="Q2122" s="23">
        <f>_xlfn.XLOOKUP(R2122,summary!C1:C37,summary!B1:B37)</f>
        <v>0</v>
      </c>
      <c r="R2122" s="24" t="str">
        <f t="shared" si="753"/>
        <v>죽전1동</v>
      </c>
      <c r="S2122" s="24" t="str">
        <f t="shared" si="759"/>
        <v>죽전53통</v>
      </c>
      <c r="T2122" s="24" t="str">
        <f t="shared" si="760"/>
        <v>(죽전동)</v>
      </c>
      <c r="U2122" s="24" t="str">
        <f t="shared" si="754"/>
        <v>죽전</v>
      </c>
      <c r="V2122" s="25">
        <f t="shared" si="761"/>
        <v>53</v>
      </c>
      <c r="W2122" s="25">
        <f t="shared" si="755"/>
        <v>1</v>
      </c>
      <c r="X2122" s="5" t="s">
        <v>30</v>
      </c>
      <c r="Y2122" s="5" t="s">
        <v>2232</v>
      </c>
      <c r="Z2122" s="3" t="s">
        <v>63</v>
      </c>
      <c r="AA2122" s="3" t="s">
        <v>2233</v>
      </c>
      <c r="AB2122" s="5"/>
      <c r="AC2122" s="5"/>
      <c r="AD2122" s="5"/>
      <c r="AE2122" s="5"/>
      <c r="AF2122" s="5"/>
      <c r="AG2122" s="5"/>
    </row>
    <row r="2123" spans="1:33" ht="15.95" customHeight="1" x14ac:dyDescent="0.3">
      <c r="A2123" s="22" t="b">
        <f t="shared" si="741"/>
        <v>1</v>
      </c>
      <c r="B2123" s="22" t="b">
        <f t="shared" si="742"/>
        <v>1</v>
      </c>
      <c r="C2123" s="22" t="b">
        <f t="shared" si="743"/>
        <v>1</v>
      </c>
      <c r="D2123" s="22" t="b">
        <f t="shared" si="744"/>
        <v>1</v>
      </c>
      <c r="E2123" s="22" t="b">
        <f t="shared" si="745"/>
        <v>1</v>
      </c>
      <c r="F2123" s="52" t="b">
        <f t="shared" si="756"/>
        <v>0</v>
      </c>
      <c r="G2123" s="22" t="b">
        <f t="shared" si="740"/>
        <v>0</v>
      </c>
      <c r="H2123" s="22" t="b">
        <f t="shared" si="746"/>
        <v>0</v>
      </c>
      <c r="I2123" s="22" t="b">
        <f t="shared" si="757"/>
        <v>0</v>
      </c>
      <c r="J2123" s="22" t="b">
        <f t="shared" si="747"/>
        <v>0</v>
      </c>
      <c r="K2123" s="3" t="str">
        <f t="shared" si="748"/>
        <v/>
      </c>
      <c r="L2123" s="3" t="str">
        <f t="shared" si="749"/>
        <v/>
      </c>
      <c r="M2123" s="3" t="str">
        <f t="shared" si="750"/>
        <v/>
      </c>
      <c r="N2123" s="54" t="str">
        <f t="shared" si="758"/>
        <v/>
      </c>
      <c r="O2123" s="3" t="str">
        <f t="shared" si="751"/>
        <v/>
      </c>
      <c r="P2123" s="19" t="str">
        <f t="shared" si="752"/>
        <v>(죽전동)</v>
      </c>
      <c r="Q2123" s="23">
        <f>_xlfn.XLOOKUP(R2123,summary!C1:C37,summary!B1:B37)</f>
        <v>0</v>
      </c>
      <c r="R2123" s="24" t="str">
        <f t="shared" si="753"/>
        <v>죽전1동</v>
      </c>
      <c r="S2123" s="24" t="str">
        <f t="shared" si="759"/>
        <v>죽전53통</v>
      </c>
      <c r="T2123" s="24" t="str">
        <f t="shared" si="760"/>
        <v>(죽전동)</v>
      </c>
      <c r="U2123" s="24" t="str">
        <f t="shared" si="754"/>
        <v>죽전</v>
      </c>
      <c r="V2123" s="25">
        <f t="shared" si="761"/>
        <v>53</v>
      </c>
      <c r="W2123" s="25">
        <f t="shared" si="755"/>
        <v>2</v>
      </c>
      <c r="X2123" s="5"/>
      <c r="Y2123" s="5" t="s">
        <v>1782</v>
      </c>
      <c r="Z2123" s="3" t="s">
        <v>65</v>
      </c>
      <c r="AA2123" s="3" t="s">
        <v>2234</v>
      </c>
      <c r="AB2123" s="5"/>
      <c r="AC2123" s="5"/>
      <c r="AD2123" s="5"/>
      <c r="AE2123" s="5"/>
      <c r="AF2123" s="5"/>
      <c r="AG2123" s="5"/>
    </row>
    <row r="2124" spans="1:33" ht="15.95" customHeight="1" x14ac:dyDescent="0.3">
      <c r="A2124" s="22" t="b">
        <f t="shared" si="741"/>
        <v>0</v>
      </c>
      <c r="B2124" s="22" t="b">
        <f t="shared" si="742"/>
        <v>0</v>
      </c>
      <c r="C2124" s="22" t="b">
        <f t="shared" si="743"/>
        <v>0</v>
      </c>
      <c r="D2124" s="22" t="b">
        <f t="shared" si="744"/>
        <v>0</v>
      </c>
      <c r="E2124" s="22" t="b">
        <f t="shared" si="745"/>
        <v>0</v>
      </c>
      <c r="F2124" s="52" t="b">
        <f t="shared" si="756"/>
        <v>0</v>
      </c>
      <c r="G2124" s="22" t="b">
        <f t="shared" si="740"/>
        <v>0</v>
      </c>
      <c r="H2124" s="22" t="b">
        <f t="shared" si="746"/>
        <v>0</v>
      </c>
      <c r="I2124" s="22" t="b">
        <f t="shared" si="757"/>
        <v>0</v>
      </c>
      <c r="J2124" s="22" t="b">
        <f t="shared" si="747"/>
        <v>0</v>
      </c>
      <c r="K2124" s="3" t="str">
        <f t="shared" si="748"/>
        <v/>
      </c>
      <c r="L2124" s="3" t="str">
        <f t="shared" si="749"/>
        <v/>
      </c>
      <c r="M2124" s="3" t="str">
        <f t="shared" si="750"/>
        <v/>
      </c>
      <c r="N2124" s="54" t="str">
        <f t="shared" si="758"/>
        <v/>
      </c>
      <c r="O2124" s="3" t="str">
        <f t="shared" si="751"/>
        <v/>
      </c>
      <c r="P2124" s="19" t="str">
        <f t="shared" si="752"/>
        <v/>
      </c>
      <c r="Q2124" s="23">
        <f>_xlfn.XLOOKUP(R2124,summary!C1:C37,summary!B1:B37)</f>
        <v>0</v>
      </c>
      <c r="R2124" s="24" t="str">
        <f t="shared" si="753"/>
        <v>죽전1동</v>
      </c>
      <c r="S2124" s="24" t="str">
        <f t="shared" si="759"/>
        <v>죽전53통</v>
      </c>
      <c r="T2124" s="24" t="str">
        <f t="shared" si="760"/>
        <v>(죽전동)</v>
      </c>
      <c r="U2124" s="24" t="str">
        <f t="shared" si="754"/>
        <v>죽전</v>
      </c>
      <c r="V2124" s="25">
        <f t="shared" si="761"/>
        <v>53</v>
      </c>
      <c r="W2124" s="25">
        <f t="shared" si="755"/>
        <v>3</v>
      </c>
      <c r="X2124" s="5"/>
      <c r="Y2124" s="5"/>
      <c r="Z2124" s="3" t="s">
        <v>67</v>
      </c>
      <c r="AA2124" s="3" t="s">
        <v>2235</v>
      </c>
      <c r="AB2124" s="5"/>
      <c r="AC2124" s="5"/>
      <c r="AD2124" s="5"/>
      <c r="AE2124" s="5"/>
      <c r="AF2124" s="5"/>
      <c r="AG2124" s="5"/>
    </row>
    <row r="2125" spans="1:33" ht="15.95" customHeight="1" x14ac:dyDescent="0.3">
      <c r="A2125" s="22" t="b">
        <f t="shared" si="741"/>
        <v>0</v>
      </c>
      <c r="B2125" s="22" t="b">
        <f t="shared" si="742"/>
        <v>0</v>
      </c>
      <c r="C2125" s="22" t="b">
        <f t="shared" si="743"/>
        <v>0</v>
      </c>
      <c r="D2125" s="22" t="b">
        <f t="shared" si="744"/>
        <v>0</v>
      </c>
      <c r="E2125" s="22" t="b">
        <f t="shared" si="745"/>
        <v>0</v>
      </c>
      <c r="F2125" s="52" t="b">
        <f t="shared" si="756"/>
        <v>0</v>
      </c>
      <c r="G2125" s="22" t="b">
        <f t="shared" si="740"/>
        <v>0</v>
      </c>
      <c r="H2125" s="22" t="b">
        <f t="shared" si="746"/>
        <v>0</v>
      </c>
      <c r="I2125" s="22" t="b">
        <f t="shared" si="757"/>
        <v>0</v>
      </c>
      <c r="J2125" s="22" t="b">
        <f t="shared" si="747"/>
        <v>0</v>
      </c>
      <c r="K2125" s="3" t="str">
        <f t="shared" si="748"/>
        <v/>
      </c>
      <c r="L2125" s="3" t="str">
        <f t="shared" si="749"/>
        <v/>
      </c>
      <c r="M2125" s="3" t="str">
        <f t="shared" si="750"/>
        <v/>
      </c>
      <c r="N2125" s="54" t="str">
        <f t="shared" si="758"/>
        <v/>
      </c>
      <c r="O2125" s="3" t="str">
        <f t="shared" si="751"/>
        <v/>
      </c>
      <c r="P2125" s="19" t="str">
        <f t="shared" si="752"/>
        <v/>
      </c>
      <c r="Q2125" s="23">
        <f>_xlfn.XLOOKUP(R2125,summary!C1:C37,summary!B1:B37)</f>
        <v>0</v>
      </c>
      <c r="R2125" s="24" t="str">
        <f t="shared" si="753"/>
        <v>죽전1동</v>
      </c>
      <c r="S2125" s="24" t="str">
        <f t="shared" si="759"/>
        <v>죽전53통</v>
      </c>
      <c r="T2125" s="24" t="str">
        <f t="shared" si="760"/>
        <v>(죽전동)</v>
      </c>
      <c r="U2125" s="24" t="str">
        <f t="shared" si="754"/>
        <v>죽전</v>
      </c>
      <c r="V2125" s="25">
        <f t="shared" si="761"/>
        <v>53</v>
      </c>
      <c r="W2125" s="25">
        <f t="shared" si="755"/>
        <v>4</v>
      </c>
      <c r="X2125" s="5"/>
      <c r="Y2125" s="5"/>
      <c r="Z2125" s="3" t="s">
        <v>73</v>
      </c>
      <c r="AA2125" s="3" t="s">
        <v>2236</v>
      </c>
      <c r="AB2125" s="5"/>
      <c r="AC2125" s="5"/>
      <c r="AD2125" s="5"/>
      <c r="AE2125" s="5"/>
      <c r="AF2125" s="5"/>
      <c r="AG2125" s="5"/>
    </row>
    <row r="2126" spans="1:33" ht="15.95" customHeight="1" x14ac:dyDescent="0.3">
      <c r="A2126" s="22" t="b">
        <f t="shared" si="741"/>
        <v>0</v>
      </c>
      <c r="B2126" s="22" t="b">
        <f t="shared" si="742"/>
        <v>0</v>
      </c>
      <c r="C2126" s="22" t="b">
        <f t="shared" si="743"/>
        <v>0</v>
      </c>
      <c r="D2126" s="22" t="b">
        <f t="shared" si="744"/>
        <v>0</v>
      </c>
      <c r="E2126" s="22" t="b">
        <f t="shared" si="745"/>
        <v>0</v>
      </c>
      <c r="F2126" s="52" t="b">
        <f t="shared" si="756"/>
        <v>0</v>
      </c>
      <c r="G2126" s="22" t="b">
        <f t="shared" si="740"/>
        <v>0</v>
      </c>
      <c r="H2126" s="22" t="b">
        <f t="shared" si="746"/>
        <v>0</v>
      </c>
      <c r="I2126" s="22" t="b">
        <f t="shared" si="757"/>
        <v>0</v>
      </c>
      <c r="J2126" s="22" t="b">
        <f t="shared" si="747"/>
        <v>0</v>
      </c>
      <c r="K2126" s="3" t="str">
        <f t="shared" si="748"/>
        <v/>
      </c>
      <c r="L2126" s="3" t="str">
        <f t="shared" si="749"/>
        <v/>
      </c>
      <c r="M2126" s="3" t="str">
        <f t="shared" si="750"/>
        <v/>
      </c>
      <c r="N2126" s="54" t="str">
        <f t="shared" si="758"/>
        <v/>
      </c>
      <c r="O2126" s="3" t="str">
        <f t="shared" si="751"/>
        <v/>
      </c>
      <c r="P2126" s="19" t="str">
        <f t="shared" si="752"/>
        <v/>
      </c>
      <c r="Q2126" s="23">
        <f>_xlfn.XLOOKUP(R2126,summary!C1:C37,summary!B1:B37)</f>
        <v>0</v>
      </c>
      <c r="R2126" s="24" t="str">
        <f t="shared" si="753"/>
        <v>죽전1동</v>
      </c>
      <c r="S2126" s="24" t="str">
        <f t="shared" si="759"/>
        <v>죽전53통</v>
      </c>
      <c r="T2126" s="24" t="str">
        <f t="shared" si="760"/>
        <v>(죽전동)</v>
      </c>
      <c r="U2126" s="24" t="str">
        <f t="shared" si="754"/>
        <v>죽전</v>
      </c>
      <c r="V2126" s="25">
        <f t="shared" si="761"/>
        <v>53</v>
      </c>
      <c r="W2126" s="25">
        <f t="shared" si="755"/>
        <v>5</v>
      </c>
      <c r="X2126" s="5"/>
      <c r="Y2126" s="5"/>
      <c r="Z2126" s="3" t="s">
        <v>87</v>
      </c>
      <c r="AA2126" s="3" t="s">
        <v>2237</v>
      </c>
      <c r="AB2126" s="5"/>
      <c r="AC2126" s="5"/>
      <c r="AD2126" s="5"/>
      <c r="AE2126" s="5"/>
      <c r="AF2126" s="5"/>
      <c r="AG2126" s="5"/>
    </row>
    <row r="2127" spans="1:33" ht="15.95" customHeight="1" x14ac:dyDescent="0.3">
      <c r="A2127" s="22" t="b">
        <f t="shared" si="741"/>
        <v>0</v>
      </c>
      <c r="B2127" s="22" t="b">
        <f t="shared" si="742"/>
        <v>0</v>
      </c>
      <c r="C2127" s="22" t="b">
        <f t="shared" si="743"/>
        <v>0</v>
      </c>
      <c r="D2127" s="22" t="b">
        <f t="shared" si="744"/>
        <v>0</v>
      </c>
      <c r="E2127" s="22" t="b">
        <f t="shared" si="745"/>
        <v>0</v>
      </c>
      <c r="F2127" s="52" t="b">
        <f t="shared" si="756"/>
        <v>0</v>
      </c>
      <c r="G2127" s="22" t="b">
        <f t="shared" si="740"/>
        <v>0</v>
      </c>
      <c r="H2127" s="22" t="b">
        <f t="shared" si="746"/>
        <v>0</v>
      </c>
      <c r="I2127" s="22" t="b">
        <f t="shared" si="757"/>
        <v>0</v>
      </c>
      <c r="J2127" s="22" t="b">
        <f t="shared" si="747"/>
        <v>0</v>
      </c>
      <c r="K2127" s="3" t="str">
        <f t="shared" si="748"/>
        <v/>
      </c>
      <c r="L2127" s="3" t="str">
        <f t="shared" si="749"/>
        <v/>
      </c>
      <c r="M2127" s="3" t="str">
        <f t="shared" si="750"/>
        <v/>
      </c>
      <c r="N2127" s="54" t="str">
        <f t="shared" si="758"/>
        <v/>
      </c>
      <c r="O2127" s="3" t="str">
        <f t="shared" si="751"/>
        <v/>
      </c>
      <c r="P2127" s="19" t="str">
        <f t="shared" si="752"/>
        <v/>
      </c>
      <c r="Q2127" s="23">
        <f>_xlfn.XLOOKUP(R2127,summary!C1:C37,summary!B1:B37)</f>
        <v>0</v>
      </c>
      <c r="R2127" s="24" t="str">
        <f t="shared" si="753"/>
        <v>죽전1동</v>
      </c>
      <c r="S2127" s="24" t="str">
        <f t="shared" si="759"/>
        <v>죽전53통</v>
      </c>
      <c r="T2127" s="24" t="str">
        <f t="shared" si="760"/>
        <v>(죽전동)</v>
      </c>
      <c r="U2127" s="24" t="str">
        <f t="shared" si="754"/>
        <v>죽전</v>
      </c>
      <c r="V2127" s="25">
        <f t="shared" si="761"/>
        <v>53</v>
      </c>
      <c r="W2127" s="25">
        <f t="shared" si="755"/>
        <v>6</v>
      </c>
      <c r="X2127" s="5"/>
      <c r="Y2127" s="5"/>
      <c r="Z2127" s="3" t="s">
        <v>89</v>
      </c>
      <c r="AA2127" s="3" t="s">
        <v>2238</v>
      </c>
      <c r="AB2127" s="5"/>
      <c r="AC2127" s="5"/>
      <c r="AD2127" s="5"/>
      <c r="AE2127" s="5"/>
      <c r="AF2127" s="5"/>
      <c r="AG2127" s="5"/>
    </row>
    <row r="2128" spans="1:33" ht="15.95" customHeight="1" x14ac:dyDescent="0.3">
      <c r="A2128" s="22" t="b">
        <f t="shared" si="741"/>
        <v>0</v>
      </c>
      <c r="B2128" s="22" t="b">
        <f t="shared" si="742"/>
        <v>0</v>
      </c>
      <c r="C2128" s="22" t="b">
        <f t="shared" si="743"/>
        <v>0</v>
      </c>
      <c r="D2128" s="22" t="b">
        <f t="shared" si="744"/>
        <v>0</v>
      </c>
      <c r="E2128" s="22" t="b">
        <f t="shared" si="745"/>
        <v>0</v>
      </c>
      <c r="F2128" s="52" t="b">
        <f t="shared" si="756"/>
        <v>0</v>
      </c>
      <c r="G2128" s="22" t="b">
        <f t="shared" si="740"/>
        <v>0</v>
      </c>
      <c r="H2128" s="22" t="b">
        <f t="shared" si="746"/>
        <v>0</v>
      </c>
      <c r="I2128" s="22" t="b">
        <f t="shared" si="757"/>
        <v>0</v>
      </c>
      <c r="J2128" s="22" t="b">
        <f t="shared" si="747"/>
        <v>0</v>
      </c>
      <c r="K2128" s="3" t="str">
        <f t="shared" si="748"/>
        <v/>
      </c>
      <c r="L2128" s="3" t="str">
        <f t="shared" si="749"/>
        <v/>
      </c>
      <c r="M2128" s="3" t="str">
        <f t="shared" si="750"/>
        <v/>
      </c>
      <c r="N2128" s="54" t="str">
        <f t="shared" si="758"/>
        <v/>
      </c>
      <c r="O2128" s="3" t="str">
        <f t="shared" si="751"/>
        <v/>
      </c>
      <c r="P2128" s="19" t="str">
        <f t="shared" si="752"/>
        <v/>
      </c>
      <c r="Q2128" s="23">
        <f>_xlfn.XLOOKUP(R2128,summary!C1:C37,summary!B1:B37)</f>
        <v>0</v>
      </c>
      <c r="R2128" s="24" t="str">
        <f t="shared" si="753"/>
        <v>죽전1동</v>
      </c>
      <c r="S2128" s="24" t="str">
        <f t="shared" si="759"/>
        <v>죽전53통</v>
      </c>
      <c r="T2128" s="24" t="str">
        <f t="shared" si="760"/>
        <v>(죽전동)</v>
      </c>
      <c r="U2128" s="25" t="str">
        <f t="shared" si="754"/>
        <v>죽전</v>
      </c>
      <c r="V2128" s="25">
        <f t="shared" si="761"/>
        <v>53</v>
      </c>
      <c r="W2128" s="25">
        <f t="shared" si="755"/>
        <v>7</v>
      </c>
      <c r="X2128" s="5"/>
      <c r="Y2128" s="3"/>
      <c r="Z2128" s="3" t="s">
        <v>91</v>
      </c>
      <c r="AA2128" s="3" t="s">
        <v>2239</v>
      </c>
      <c r="AB2128" s="5"/>
      <c r="AC2128" s="5"/>
      <c r="AD2128" s="5"/>
      <c r="AE2128" s="5"/>
      <c r="AF2128" s="5"/>
      <c r="AG2128" s="5"/>
    </row>
    <row r="2129" spans="1:33" ht="15.95" customHeight="1" x14ac:dyDescent="0.3">
      <c r="A2129" s="22" t="b">
        <f t="shared" si="741"/>
        <v>0</v>
      </c>
      <c r="B2129" s="22" t="b">
        <f t="shared" si="742"/>
        <v>0</v>
      </c>
      <c r="C2129" s="22" t="b">
        <f t="shared" si="743"/>
        <v>0</v>
      </c>
      <c r="D2129" s="22" t="b">
        <f t="shared" si="744"/>
        <v>0</v>
      </c>
      <c r="E2129" s="22" t="b">
        <f t="shared" si="745"/>
        <v>0</v>
      </c>
      <c r="F2129" s="52" t="b">
        <f t="shared" si="756"/>
        <v>0</v>
      </c>
      <c r="G2129" s="22" t="b">
        <f t="shared" si="740"/>
        <v>0</v>
      </c>
      <c r="H2129" s="22" t="b">
        <f t="shared" si="746"/>
        <v>0</v>
      </c>
      <c r="I2129" s="22" t="b">
        <f t="shared" si="757"/>
        <v>0</v>
      </c>
      <c r="J2129" s="22" t="b">
        <f t="shared" si="747"/>
        <v>0</v>
      </c>
      <c r="K2129" s="3" t="str">
        <f t="shared" si="748"/>
        <v/>
      </c>
      <c r="L2129" s="3" t="str">
        <f t="shared" si="749"/>
        <v/>
      </c>
      <c r="M2129" s="22" t="str">
        <f t="shared" si="750"/>
        <v/>
      </c>
      <c r="N2129" s="54" t="str">
        <f t="shared" si="758"/>
        <v/>
      </c>
      <c r="O2129" s="3" t="str">
        <f t="shared" si="751"/>
        <v/>
      </c>
      <c r="P2129" s="19" t="str">
        <f t="shared" si="752"/>
        <v/>
      </c>
      <c r="Q2129" s="23">
        <f>_xlfn.XLOOKUP(R2129,summary!C1:C37,summary!B1:B37)</f>
        <v>0</v>
      </c>
      <c r="R2129" s="24" t="str">
        <f t="shared" si="753"/>
        <v>죽전1동</v>
      </c>
      <c r="S2129" s="24" t="str">
        <f t="shared" si="759"/>
        <v>죽전53통</v>
      </c>
      <c r="T2129" s="24" t="str">
        <f t="shared" si="760"/>
        <v>(죽전동)</v>
      </c>
      <c r="U2129" s="24" t="str">
        <f t="shared" si="754"/>
        <v>죽전</v>
      </c>
      <c r="V2129" s="25">
        <f t="shared" si="761"/>
        <v>53</v>
      </c>
      <c r="W2129" s="25">
        <f t="shared" si="755"/>
        <v>8</v>
      </c>
      <c r="X2129" s="5"/>
      <c r="Y2129" s="3"/>
      <c r="Z2129" s="3" t="s">
        <v>93</v>
      </c>
      <c r="AA2129" s="3" t="s">
        <v>2240</v>
      </c>
      <c r="AB2129" s="5"/>
      <c r="AC2129" s="5"/>
      <c r="AD2129" s="5"/>
      <c r="AE2129" s="5"/>
      <c r="AF2129" s="5"/>
      <c r="AG2129" s="5"/>
    </row>
    <row r="2130" spans="1:33" ht="15.95" customHeight="1" x14ac:dyDescent="0.3">
      <c r="A2130" s="22" t="b">
        <f t="shared" si="741"/>
        <v>1</v>
      </c>
      <c r="B2130" s="22" t="b">
        <f t="shared" si="742"/>
        <v>0</v>
      </c>
      <c r="C2130" s="22" t="b">
        <f t="shared" si="743"/>
        <v>0</v>
      </c>
      <c r="D2130" s="22" t="b">
        <f t="shared" si="744"/>
        <v>0</v>
      </c>
      <c r="E2130" s="22" t="b">
        <f t="shared" si="745"/>
        <v>0</v>
      </c>
      <c r="F2130" s="52" t="b">
        <f t="shared" si="756"/>
        <v>0</v>
      </c>
      <c r="G2130" s="22" t="b">
        <f t="shared" si="740"/>
        <v>0</v>
      </c>
      <c r="H2130" s="22" t="b">
        <f t="shared" si="746"/>
        <v>0</v>
      </c>
      <c r="I2130" s="22" t="b">
        <f t="shared" si="757"/>
        <v>0</v>
      </c>
      <c r="J2130" s="22" t="b">
        <f t="shared" si="747"/>
        <v>1</v>
      </c>
      <c r="K2130" s="3" t="str">
        <f t="shared" si="748"/>
        <v>죽전54통</v>
      </c>
      <c r="L2130" s="3" t="str">
        <f t="shared" si="749"/>
        <v>54</v>
      </c>
      <c r="M2130" s="3">
        <f t="shared" si="750"/>
        <v>54</v>
      </c>
      <c r="N2130" s="54" t="str">
        <f t="shared" si="758"/>
        <v>죽전</v>
      </c>
      <c r="O2130" s="3" t="str">
        <f t="shared" si="751"/>
        <v/>
      </c>
      <c r="P2130" s="19" t="str">
        <f t="shared" si="752"/>
        <v/>
      </c>
      <c r="Q2130" s="23">
        <f>_xlfn.XLOOKUP(R2130,summary!C1:C37,summary!B1:B37)</f>
        <v>0</v>
      </c>
      <c r="R2130" s="24" t="str">
        <f t="shared" si="753"/>
        <v>죽전1동</v>
      </c>
      <c r="S2130" s="24" t="str">
        <f t="shared" si="759"/>
        <v>죽전54통</v>
      </c>
      <c r="T2130" s="24" t="str">
        <f t="shared" si="760"/>
        <v>(죽전동)</v>
      </c>
      <c r="U2130" s="24" t="str">
        <f t="shared" si="754"/>
        <v>죽전</v>
      </c>
      <c r="V2130" s="25">
        <f t="shared" si="761"/>
        <v>54</v>
      </c>
      <c r="W2130" s="25">
        <f t="shared" si="755"/>
        <v>1</v>
      </c>
      <c r="X2130" s="5"/>
      <c r="Y2130" s="5" t="s">
        <v>2241</v>
      </c>
      <c r="Z2130" s="3" t="s">
        <v>63</v>
      </c>
      <c r="AA2130" s="3" t="s">
        <v>2242</v>
      </c>
      <c r="AB2130" s="5"/>
      <c r="AC2130" s="5"/>
      <c r="AD2130" s="5"/>
      <c r="AE2130" s="5"/>
      <c r="AF2130" s="5"/>
      <c r="AG2130" s="5"/>
    </row>
    <row r="2131" spans="1:33" ht="15.95" customHeight="1" x14ac:dyDescent="0.3">
      <c r="A2131" s="22" t="b">
        <f t="shared" si="741"/>
        <v>1</v>
      </c>
      <c r="B2131" s="22" t="b">
        <f t="shared" si="742"/>
        <v>1</v>
      </c>
      <c r="C2131" s="22" t="b">
        <f t="shared" si="743"/>
        <v>1</v>
      </c>
      <c r="D2131" s="22" t="b">
        <f t="shared" si="744"/>
        <v>1</v>
      </c>
      <c r="E2131" s="22" t="b">
        <f t="shared" si="745"/>
        <v>1</v>
      </c>
      <c r="F2131" s="52" t="b">
        <f t="shared" si="756"/>
        <v>0</v>
      </c>
      <c r="G2131" s="22" t="b">
        <f t="shared" si="740"/>
        <v>0</v>
      </c>
      <c r="H2131" s="22" t="b">
        <f t="shared" si="746"/>
        <v>0</v>
      </c>
      <c r="I2131" s="22" t="b">
        <f t="shared" si="757"/>
        <v>0</v>
      </c>
      <c r="J2131" s="22" t="b">
        <f t="shared" si="747"/>
        <v>0</v>
      </c>
      <c r="K2131" s="3" t="str">
        <f t="shared" si="748"/>
        <v/>
      </c>
      <c r="L2131" s="3" t="str">
        <f t="shared" si="749"/>
        <v/>
      </c>
      <c r="M2131" s="3" t="str">
        <f t="shared" si="750"/>
        <v/>
      </c>
      <c r="N2131" s="54" t="str">
        <f t="shared" si="758"/>
        <v/>
      </c>
      <c r="O2131" s="3" t="str">
        <f t="shared" si="751"/>
        <v/>
      </c>
      <c r="P2131" s="19" t="str">
        <f t="shared" si="752"/>
        <v>(죽전동)</v>
      </c>
      <c r="Q2131" s="23">
        <f>_xlfn.XLOOKUP(R2131,summary!C1:C37,summary!B1:B37)</f>
        <v>0</v>
      </c>
      <c r="R2131" s="24" t="str">
        <f t="shared" si="753"/>
        <v>죽전1동</v>
      </c>
      <c r="S2131" s="24" t="str">
        <f t="shared" si="759"/>
        <v>죽전54통</v>
      </c>
      <c r="T2131" s="24" t="str">
        <f t="shared" si="760"/>
        <v>(죽전동)</v>
      </c>
      <c r="U2131" s="24" t="str">
        <f t="shared" si="754"/>
        <v>죽전</v>
      </c>
      <c r="V2131" s="25">
        <f t="shared" si="761"/>
        <v>54</v>
      </c>
      <c r="W2131" s="25">
        <f t="shared" si="755"/>
        <v>2</v>
      </c>
      <c r="X2131" s="5"/>
      <c r="Y2131" s="5" t="s">
        <v>1782</v>
      </c>
      <c r="Z2131" s="3" t="s">
        <v>65</v>
      </c>
      <c r="AA2131" s="3" t="s">
        <v>2243</v>
      </c>
      <c r="AB2131" s="5"/>
      <c r="AC2131" s="5"/>
      <c r="AD2131" s="5"/>
      <c r="AE2131" s="5"/>
      <c r="AF2131" s="5"/>
      <c r="AG2131" s="5"/>
    </row>
    <row r="2132" spans="1:33" ht="15.95" customHeight="1" x14ac:dyDescent="0.3">
      <c r="A2132" s="22" t="b">
        <f t="shared" si="741"/>
        <v>0</v>
      </c>
      <c r="B2132" s="22" t="b">
        <f t="shared" si="742"/>
        <v>0</v>
      </c>
      <c r="C2132" s="22" t="b">
        <f t="shared" si="743"/>
        <v>0</v>
      </c>
      <c r="D2132" s="22" t="b">
        <f t="shared" si="744"/>
        <v>0</v>
      </c>
      <c r="E2132" s="22" t="b">
        <f t="shared" si="745"/>
        <v>0</v>
      </c>
      <c r="F2132" s="52" t="b">
        <f t="shared" si="756"/>
        <v>0</v>
      </c>
      <c r="G2132" s="22" t="b">
        <f t="shared" si="740"/>
        <v>0</v>
      </c>
      <c r="H2132" s="22" t="b">
        <f t="shared" si="746"/>
        <v>0</v>
      </c>
      <c r="I2132" s="22" t="b">
        <f t="shared" si="757"/>
        <v>0</v>
      </c>
      <c r="J2132" s="22" t="b">
        <f t="shared" si="747"/>
        <v>0</v>
      </c>
      <c r="K2132" s="3" t="str">
        <f t="shared" si="748"/>
        <v/>
      </c>
      <c r="L2132" s="3" t="str">
        <f t="shared" si="749"/>
        <v/>
      </c>
      <c r="M2132" s="3" t="str">
        <f t="shared" si="750"/>
        <v/>
      </c>
      <c r="N2132" s="54" t="str">
        <f t="shared" si="758"/>
        <v/>
      </c>
      <c r="O2132" s="3" t="str">
        <f t="shared" si="751"/>
        <v/>
      </c>
      <c r="P2132" s="19" t="str">
        <f t="shared" si="752"/>
        <v/>
      </c>
      <c r="Q2132" s="23">
        <f>_xlfn.XLOOKUP(R2132,summary!C1:C37,summary!B1:B37)</f>
        <v>0</v>
      </c>
      <c r="R2132" s="24" t="str">
        <f t="shared" si="753"/>
        <v>죽전1동</v>
      </c>
      <c r="S2132" s="24" t="str">
        <f t="shared" si="759"/>
        <v>죽전54통</v>
      </c>
      <c r="T2132" s="24" t="str">
        <f t="shared" si="760"/>
        <v>(죽전동)</v>
      </c>
      <c r="U2132" s="24" t="str">
        <f t="shared" si="754"/>
        <v>죽전</v>
      </c>
      <c r="V2132" s="25">
        <f t="shared" si="761"/>
        <v>54</v>
      </c>
      <c r="W2132" s="25">
        <f t="shared" si="755"/>
        <v>3</v>
      </c>
      <c r="X2132" s="5"/>
      <c r="Y2132" s="5"/>
      <c r="Z2132" s="3" t="s">
        <v>67</v>
      </c>
      <c r="AA2132" s="3" t="s">
        <v>2244</v>
      </c>
      <c r="AB2132" s="5"/>
      <c r="AC2132" s="5"/>
      <c r="AD2132" s="5"/>
      <c r="AE2132" s="5"/>
      <c r="AF2132" s="5"/>
      <c r="AG2132" s="5"/>
    </row>
    <row r="2133" spans="1:33" ht="15.95" customHeight="1" x14ac:dyDescent="0.3">
      <c r="A2133" s="22" t="b">
        <f t="shared" si="741"/>
        <v>0</v>
      </c>
      <c r="B2133" s="22" t="b">
        <f t="shared" si="742"/>
        <v>0</v>
      </c>
      <c r="C2133" s="22" t="b">
        <f t="shared" si="743"/>
        <v>0</v>
      </c>
      <c r="D2133" s="22" t="b">
        <f t="shared" si="744"/>
        <v>0</v>
      </c>
      <c r="E2133" s="22" t="b">
        <f t="shared" si="745"/>
        <v>0</v>
      </c>
      <c r="F2133" s="52" t="b">
        <f t="shared" si="756"/>
        <v>0</v>
      </c>
      <c r="G2133" s="22" t="b">
        <f t="shared" si="740"/>
        <v>0</v>
      </c>
      <c r="H2133" s="22" t="b">
        <f t="shared" si="746"/>
        <v>0</v>
      </c>
      <c r="I2133" s="22" t="b">
        <f t="shared" si="757"/>
        <v>0</v>
      </c>
      <c r="J2133" s="22" t="b">
        <f t="shared" si="747"/>
        <v>0</v>
      </c>
      <c r="K2133" s="3" t="str">
        <f t="shared" si="748"/>
        <v/>
      </c>
      <c r="L2133" s="3" t="str">
        <f t="shared" si="749"/>
        <v/>
      </c>
      <c r="M2133" s="3" t="str">
        <f t="shared" si="750"/>
        <v/>
      </c>
      <c r="N2133" s="54" t="str">
        <f t="shared" si="758"/>
        <v/>
      </c>
      <c r="O2133" s="3" t="str">
        <f t="shared" si="751"/>
        <v/>
      </c>
      <c r="P2133" s="19" t="str">
        <f t="shared" si="752"/>
        <v/>
      </c>
      <c r="Q2133" s="23">
        <f>_xlfn.XLOOKUP(R2133,summary!C1:C37,summary!B1:B37)</f>
        <v>0</v>
      </c>
      <c r="R2133" s="24" t="str">
        <f t="shared" si="753"/>
        <v>죽전1동</v>
      </c>
      <c r="S2133" s="24" t="str">
        <f t="shared" si="759"/>
        <v>죽전54통</v>
      </c>
      <c r="T2133" s="24" t="str">
        <f t="shared" si="760"/>
        <v>(죽전동)</v>
      </c>
      <c r="U2133" s="24" t="str">
        <f t="shared" si="754"/>
        <v>죽전</v>
      </c>
      <c r="V2133" s="25">
        <f t="shared" si="761"/>
        <v>54</v>
      </c>
      <c r="W2133" s="25">
        <f t="shared" si="755"/>
        <v>4</v>
      </c>
      <c r="X2133" s="5"/>
      <c r="Y2133" s="5"/>
      <c r="Z2133" s="3" t="s">
        <v>73</v>
      </c>
      <c r="AA2133" s="3" t="s">
        <v>2245</v>
      </c>
      <c r="AB2133" s="5"/>
      <c r="AC2133" s="5"/>
      <c r="AD2133" s="5"/>
      <c r="AE2133" s="5"/>
      <c r="AF2133" s="5"/>
      <c r="AG2133" s="5"/>
    </row>
    <row r="2134" spans="1:33" ht="15.95" customHeight="1" x14ac:dyDescent="0.3">
      <c r="A2134" s="22" t="b">
        <f t="shared" si="741"/>
        <v>0</v>
      </c>
      <c r="B2134" s="22" t="b">
        <f t="shared" si="742"/>
        <v>0</v>
      </c>
      <c r="C2134" s="22" t="b">
        <f t="shared" si="743"/>
        <v>0</v>
      </c>
      <c r="D2134" s="22" t="b">
        <f t="shared" si="744"/>
        <v>0</v>
      </c>
      <c r="E2134" s="22" t="b">
        <f t="shared" si="745"/>
        <v>0</v>
      </c>
      <c r="F2134" s="52" t="b">
        <f t="shared" si="756"/>
        <v>0</v>
      </c>
      <c r="G2134" s="22" t="b">
        <f t="shared" si="740"/>
        <v>0</v>
      </c>
      <c r="H2134" s="22" t="b">
        <f t="shared" si="746"/>
        <v>0</v>
      </c>
      <c r="I2134" s="22" t="b">
        <f t="shared" si="757"/>
        <v>0</v>
      </c>
      <c r="J2134" s="22" t="b">
        <f t="shared" si="747"/>
        <v>0</v>
      </c>
      <c r="K2134" s="3" t="str">
        <f t="shared" si="748"/>
        <v/>
      </c>
      <c r="L2134" s="3" t="str">
        <f t="shared" si="749"/>
        <v/>
      </c>
      <c r="M2134" s="3" t="str">
        <f t="shared" si="750"/>
        <v/>
      </c>
      <c r="N2134" s="54" t="str">
        <f t="shared" si="758"/>
        <v/>
      </c>
      <c r="O2134" s="3" t="str">
        <f t="shared" si="751"/>
        <v/>
      </c>
      <c r="P2134" s="19" t="str">
        <f t="shared" si="752"/>
        <v/>
      </c>
      <c r="Q2134" s="23">
        <f>_xlfn.XLOOKUP(R2134,summary!C1:C37,summary!B1:B37)</f>
        <v>0</v>
      </c>
      <c r="R2134" s="24" t="str">
        <f t="shared" si="753"/>
        <v>죽전1동</v>
      </c>
      <c r="S2134" s="24" t="str">
        <f t="shared" si="759"/>
        <v>죽전54통</v>
      </c>
      <c r="T2134" s="24" t="str">
        <f t="shared" si="760"/>
        <v>(죽전동)</v>
      </c>
      <c r="U2134" s="24" t="str">
        <f t="shared" si="754"/>
        <v>죽전</v>
      </c>
      <c r="V2134" s="25">
        <f t="shared" si="761"/>
        <v>54</v>
      </c>
      <c r="W2134" s="25">
        <f t="shared" si="755"/>
        <v>5</v>
      </c>
      <c r="X2134" s="5"/>
      <c r="Y2134" s="5"/>
      <c r="Z2134" s="3" t="s">
        <v>87</v>
      </c>
      <c r="AA2134" s="3" t="s">
        <v>2246</v>
      </c>
      <c r="AB2134" s="5"/>
      <c r="AC2134" s="5"/>
      <c r="AD2134" s="5"/>
      <c r="AE2134" s="5"/>
      <c r="AF2134" s="5"/>
      <c r="AG2134" s="5"/>
    </row>
    <row r="2135" spans="1:33" ht="15.95" customHeight="1" x14ac:dyDescent="0.3">
      <c r="A2135" s="22" t="b">
        <f t="shared" si="741"/>
        <v>0</v>
      </c>
      <c r="B2135" s="22" t="b">
        <f t="shared" si="742"/>
        <v>0</v>
      </c>
      <c r="C2135" s="22" t="b">
        <f t="shared" si="743"/>
        <v>0</v>
      </c>
      <c r="D2135" s="22" t="b">
        <f t="shared" si="744"/>
        <v>0</v>
      </c>
      <c r="E2135" s="22" t="b">
        <f t="shared" si="745"/>
        <v>0</v>
      </c>
      <c r="F2135" s="52" t="b">
        <f t="shared" si="756"/>
        <v>0</v>
      </c>
      <c r="G2135" s="22" t="b">
        <f t="shared" si="740"/>
        <v>0</v>
      </c>
      <c r="H2135" s="22" t="b">
        <f t="shared" si="746"/>
        <v>0</v>
      </c>
      <c r="I2135" s="22" t="b">
        <f t="shared" si="757"/>
        <v>0</v>
      </c>
      <c r="J2135" s="22" t="b">
        <f t="shared" si="747"/>
        <v>0</v>
      </c>
      <c r="K2135" s="3" t="str">
        <f t="shared" si="748"/>
        <v/>
      </c>
      <c r="L2135" s="3" t="str">
        <f t="shared" si="749"/>
        <v/>
      </c>
      <c r="M2135" s="3" t="str">
        <f t="shared" si="750"/>
        <v/>
      </c>
      <c r="N2135" s="54" t="str">
        <f t="shared" si="758"/>
        <v/>
      </c>
      <c r="O2135" s="3" t="str">
        <f t="shared" si="751"/>
        <v/>
      </c>
      <c r="P2135" s="19" t="str">
        <f t="shared" si="752"/>
        <v/>
      </c>
      <c r="Q2135" s="23">
        <f>_xlfn.XLOOKUP(R2135,summary!C1:C37,summary!B1:B37)</f>
        <v>0</v>
      </c>
      <c r="R2135" s="24" t="str">
        <f t="shared" si="753"/>
        <v>죽전1동</v>
      </c>
      <c r="S2135" s="24" t="str">
        <f t="shared" si="759"/>
        <v>죽전54통</v>
      </c>
      <c r="T2135" s="24" t="str">
        <f t="shared" si="760"/>
        <v>(죽전동)</v>
      </c>
      <c r="U2135" s="24" t="str">
        <f t="shared" si="754"/>
        <v>죽전</v>
      </c>
      <c r="V2135" s="25">
        <f t="shared" si="761"/>
        <v>54</v>
      </c>
      <c r="W2135" s="25">
        <f t="shared" si="755"/>
        <v>6</v>
      </c>
      <c r="X2135" s="5"/>
      <c r="Y2135" s="3"/>
      <c r="Z2135" s="3" t="s">
        <v>89</v>
      </c>
      <c r="AA2135" s="3" t="s">
        <v>2247</v>
      </c>
      <c r="AB2135" s="5"/>
      <c r="AC2135" s="5"/>
      <c r="AD2135" s="5"/>
      <c r="AE2135" s="5"/>
      <c r="AF2135" s="5"/>
      <c r="AG2135" s="5"/>
    </row>
    <row r="2136" spans="1:33" ht="15.95" customHeight="1" x14ac:dyDescent="0.3">
      <c r="A2136" s="22" t="b">
        <f t="shared" si="741"/>
        <v>0</v>
      </c>
      <c r="B2136" s="22" t="b">
        <f t="shared" si="742"/>
        <v>0</v>
      </c>
      <c r="C2136" s="22" t="b">
        <f t="shared" si="743"/>
        <v>0</v>
      </c>
      <c r="D2136" s="22" t="b">
        <f t="shared" si="744"/>
        <v>0</v>
      </c>
      <c r="E2136" s="22" t="b">
        <f t="shared" si="745"/>
        <v>0</v>
      </c>
      <c r="F2136" s="52" t="b">
        <f t="shared" si="756"/>
        <v>0</v>
      </c>
      <c r="G2136" s="22" t="b">
        <f t="shared" si="740"/>
        <v>0</v>
      </c>
      <c r="H2136" s="22" t="b">
        <f t="shared" si="746"/>
        <v>0</v>
      </c>
      <c r="I2136" s="22" t="b">
        <f t="shared" si="757"/>
        <v>0</v>
      </c>
      <c r="J2136" s="22" t="b">
        <f t="shared" si="747"/>
        <v>0</v>
      </c>
      <c r="K2136" s="3" t="str">
        <f t="shared" si="748"/>
        <v/>
      </c>
      <c r="L2136" s="3" t="str">
        <f t="shared" si="749"/>
        <v/>
      </c>
      <c r="M2136" s="3" t="str">
        <f t="shared" si="750"/>
        <v/>
      </c>
      <c r="N2136" s="54" t="str">
        <f t="shared" si="758"/>
        <v/>
      </c>
      <c r="O2136" s="3" t="str">
        <f t="shared" si="751"/>
        <v/>
      </c>
      <c r="P2136" s="19" t="str">
        <f t="shared" si="752"/>
        <v/>
      </c>
      <c r="Q2136" s="23">
        <f>_xlfn.XLOOKUP(R2136,summary!C1:C37,summary!B1:B37)</f>
        <v>0</v>
      </c>
      <c r="R2136" s="24" t="str">
        <f t="shared" si="753"/>
        <v>죽전1동</v>
      </c>
      <c r="S2136" s="24" t="str">
        <f t="shared" si="759"/>
        <v>죽전54통</v>
      </c>
      <c r="T2136" s="24" t="str">
        <f t="shared" si="760"/>
        <v>(죽전동)</v>
      </c>
      <c r="U2136" s="24" t="str">
        <f t="shared" si="754"/>
        <v>죽전</v>
      </c>
      <c r="V2136" s="25">
        <f t="shared" si="761"/>
        <v>54</v>
      </c>
      <c r="W2136" s="25">
        <f t="shared" si="755"/>
        <v>7</v>
      </c>
      <c r="X2136" s="5"/>
      <c r="Y2136" s="3"/>
      <c r="Z2136" s="3" t="s">
        <v>91</v>
      </c>
      <c r="AA2136" s="3" t="s">
        <v>2248</v>
      </c>
      <c r="AB2136" s="5"/>
      <c r="AC2136" s="5"/>
      <c r="AD2136" s="5"/>
      <c r="AE2136" s="5"/>
      <c r="AF2136" s="5"/>
      <c r="AG2136" s="5"/>
    </row>
    <row r="2137" spans="1:33" ht="15.95" customHeight="1" x14ac:dyDescent="0.3">
      <c r="A2137" s="22" t="b">
        <f t="shared" si="741"/>
        <v>1</v>
      </c>
      <c r="B2137" s="22" t="b">
        <f t="shared" si="742"/>
        <v>0</v>
      </c>
      <c r="C2137" s="22" t="b">
        <f t="shared" si="743"/>
        <v>0</v>
      </c>
      <c r="D2137" s="22" t="b">
        <f t="shared" si="744"/>
        <v>0</v>
      </c>
      <c r="E2137" s="22" t="b">
        <f t="shared" si="745"/>
        <v>0</v>
      </c>
      <c r="F2137" s="52" t="b">
        <f t="shared" si="756"/>
        <v>0</v>
      </c>
      <c r="G2137" s="22" t="b">
        <f t="shared" si="740"/>
        <v>0</v>
      </c>
      <c r="H2137" s="22" t="b">
        <f t="shared" si="746"/>
        <v>0</v>
      </c>
      <c r="I2137" s="22" t="b">
        <f t="shared" si="757"/>
        <v>0</v>
      </c>
      <c r="J2137" s="22" t="b">
        <f t="shared" si="747"/>
        <v>1</v>
      </c>
      <c r="K2137" s="3" t="str">
        <f t="shared" si="748"/>
        <v>죽전55통</v>
      </c>
      <c r="L2137" s="3" t="str">
        <f t="shared" si="749"/>
        <v>55</v>
      </c>
      <c r="M2137" s="3">
        <f t="shared" si="750"/>
        <v>55</v>
      </c>
      <c r="N2137" s="54" t="str">
        <f t="shared" si="758"/>
        <v>죽전</v>
      </c>
      <c r="O2137" s="3" t="str">
        <f t="shared" si="751"/>
        <v/>
      </c>
      <c r="P2137" s="19" t="str">
        <f t="shared" si="752"/>
        <v/>
      </c>
      <c r="Q2137" s="23">
        <f>_xlfn.XLOOKUP(R2137,summary!C1:C37,summary!B1:B37)</f>
        <v>0</v>
      </c>
      <c r="R2137" s="24" t="str">
        <f t="shared" si="753"/>
        <v>죽전1동</v>
      </c>
      <c r="S2137" s="24" t="str">
        <f t="shared" si="759"/>
        <v>죽전55통</v>
      </c>
      <c r="T2137" s="24" t="str">
        <f t="shared" si="760"/>
        <v>(죽전동)</v>
      </c>
      <c r="U2137" s="24" t="str">
        <f t="shared" si="754"/>
        <v>죽전</v>
      </c>
      <c r="V2137" s="25">
        <f t="shared" si="761"/>
        <v>55</v>
      </c>
      <c r="W2137" s="25">
        <f t="shared" si="755"/>
        <v>1</v>
      </c>
      <c r="X2137" s="5"/>
      <c r="Y2137" s="5" t="s">
        <v>2249</v>
      </c>
      <c r="Z2137" s="3" t="s">
        <v>63</v>
      </c>
      <c r="AA2137" s="3" t="s">
        <v>2250</v>
      </c>
      <c r="AB2137" s="5"/>
      <c r="AC2137" s="5"/>
      <c r="AD2137" s="5"/>
      <c r="AE2137" s="5"/>
      <c r="AF2137" s="5"/>
      <c r="AG2137" s="5"/>
    </row>
    <row r="2138" spans="1:33" ht="15.95" customHeight="1" x14ac:dyDescent="0.3">
      <c r="A2138" s="22" t="b">
        <f t="shared" si="741"/>
        <v>1</v>
      </c>
      <c r="B2138" s="22" t="b">
        <f t="shared" si="742"/>
        <v>1</v>
      </c>
      <c r="C2138" s="22" t="b">
        <f t="shared" si="743"/>
        <v>1</v>
      </c>
      <c r="D2138" s="22" t="b">
        <f t="shared" si="744"/>
        <v>1</v>
      </c>
      <c r="E2138" s="22" t="b">
        <f t="shared" si="745"/>
        <v>1</v>
      </c>
      <c r="F2138" s="52" t="b">
        <f t="shared" si="756"/>
        <v>0</v>
      </c>
      <c r="G2138" s="22" t="b">
        <f t="shared" si="740"/>
        <v>0</v>
      </c>
      <c r="H2138" s="22" t="b">
        <f t="shared" si="746"/>
        <v>0</v>
      </c>
      <c r="I2138" s="22" t="b">
        <f t="shared" si="757"/>
        <v>0</v>
      </c>
      <c r="J2138" s="22" t="b">
        <f t="shared" si="747"/>
        <v>0</v>
      </c>
      <c r="K2138" s="3" t="str">
        <f t="shared" si="748"/>
        <v/>
      </c>
      <c r="L2138" s="3" t="str">
        <f t="shared" si="749"/>
        <v/>
      </c>
      <c r="M2138" s="3" t="str">
        <f t="shared" si="750"/>
        <v/>
      </c>
      <c r="N2138" s="54" t="str">
        <f t="shared" si="758"/>
        <v/>
      </c>
      <c r="O2138" s="3" t="str">
        <f t="shared" si="751"/>
        <v/>
      </c>
      <c r="P2138" s="19" t="str">
        <f t="shared" si="752"/>
        <v>(죽전동)</v>
      </c>
      <c r="Q2138" s="23">
        <f>_xlfn.XLOOKUP(R2138,summary!C1:C37,summary!B1:B37)</f>
        <v>0</v>
      </c>
      <c r="R2138" s="24" t="str">
        <f t="shared" si="753"/>
        <v>죽전1동</v>
      </c>
      <c r="S2138" s="24" t="str">
        <f t="shared" si="759"/>
        <v>죽전55통</v>
      </c>
      <c r="T2138" s="24" t="str">
        <f t="shared" si="760"/>
        <v>(죽전동)</v>
      </c>
      <c r="U2138" s="24" t="str">
        <f t="shared" si="754"/>
        <v>죽전</v>
      </c>
      <c r="V2138" s="25">
        <f t="shared" si="761"/>
        <v>55</v>
      </c>
      <c r="W2138" s="25">
        <f t="shared" si="755"/>
        <v>2</v>
      </c>
      <c r="X2138" s="5"/>
      <c r="Y2138" s="5" t="s">
        <v>1782</v>
      </c>
      <c r="Z2138" s="3" t="s">
        <v>65</v>
      </c>
      <c r="AA2138" s="3" t="s">
        <v>2251</v>
      </c>
      <c r="AB2138" s="5"/>
      <c r="AC2138" s="5"/>
      <c r="AD2138" s="5"/>
      <c r="AE2138" s="5"/>
      <c r="AF2138" s="5"/>
      <c r="AG2138" s="5"/>
    </row>
    <row r="2139" spans="1:33" ht="15.95" customHeight="1" x14ac:dyDescent="0.3">
      <c r="A2139" s="22" t="b">
        <f t="shared" si="741"/>
        <v>0</v>
      </c>
      <c r="B2139" s="22" t="b">
        <f t="shared" si="742"/>
        <v>0</v>
      </c>
      <c r="C2139" s="22" t="b">
        <f t="shared" si="743"/>
        <v>0</v>
      </c>
      <c r="D2139" s="22" t="b">
        <f t="shared" si="744"/>
        <v>0</v>
      </c>
      <c r="E2139" s="22" t="b">
        <f t="shared" si="745"/>
        <v>0</v>
      </c>
      <c r="F2139" s="52" t="b">
        <f t="shared" si="756"/>
        <v>0</v>
      </c>
      <c r="G2139" s="22" t="b">
        <f t="shared" si="740"/>
        <v>0</v>
      </c>
      <c r="H2139" s="22" t="b">
        <f t="shared" si="746"/>
        <v>0</v>
      </c>
      <c r="I2139" s="22" t="b">
        <f t="shared" si="757"/>
        <v>0</v>
      </c>
      <c r="J2139" s="22" t="b">
        <f t="shared" si="747"/>
        <v>0</v>
      </c>
      <c r="K2139" s="3" t="str">
        <f t="shared" si="748"/>
        <v/>
      </c>
      <c r="L2139" s="3" t="str">
        <f t="shared" si="749"/>
        <v/>
      </c>
      <c r="M2139" s="22" t="str">
        <f t="shared" si="750"/>
        <v/>
      </c>
      <c r="N2139" s="54" t="str">
        <f t="shared" si="758"/>
        <v/>
      </c>
      <c r="O2139" s="3" t="str">
        <f t="shared" si="751"/>
        <v/>
      </c>
      <c r="P2139" s="19" t="str">
        <f t="shared" si="752"/>
        <v/>
      </c>
      <c r="Q2139" s="23">
        <f>_xlfn.XLOOKUP(R2139,summary!C1:C37,summary!B1:B37)</f>
        <v>0</v>
      </c>
      <c r="R2139" s="24" t="str">
        <f t="shared" si="753"/>
        <v>죽전1동</v>
      </c>
      <c r="S2139" s="24" t="str">
        <f t="shared" si="759"/>
        <v>죽전55통</v>
      </c>
      <c r="T2139" s="24" t="str">
        <f t="shared" si="760"/>
        <v>(죽전동)</v>
      </c>
      <c r="U2139" s="24" t="str">
        <f t="shared" si="754"/>
        <v>죽전</v>
      </c>
      <c r="V2139" s="25">
        <f t="shared" si="761"/>
        <v>55</v>
      </c>
      <c r="W2139" s="25">
        <f t="shared" si="755"/>
        <v>3</v>
      </c>
      <c r="X2139" s="5"/>
      <c r="Y2139" s="5"/>
      <c r="Z2139" s="3" t="s">
        <v>67</v>
      </c>
      <c r="AA2139" s="3" t="s">
        <v>2252</v>
      </c>
      <c r="AB2139" s="5"/>
      <c r="AC2139" s="5"/>
      <c r="AD2139" s="5"/>
      <c r="AE2139" s="5"/>
      <c r="AF2139" s="5"/>
      <c r="AG2139" s="5"/>
    </row>
    <row r="2140" spans="1:33" ht="15.95" customHeight="1" x14ac:dyDescent="0.3">
      <c r="A2140" s="22" t="b">
        <f t="shared" si="741"/>
        <v>0</v>
      </c>
      <c r="B2140" s="22" t="b">
        <f t="shared" si="742"/>
        <v>0</v>
      </c>
      <c r="C2140" s="22" t="b">
        <f t="shared" si="743"/>
        <v>0</v>
      </c>
      <c r="D2140" s="22" t="b">
        <f t="shared" si="744"/>
        <v>0</v>
      </c>
      <c r="E2140" s="22" t="b">
        <f t="shared" si="745"/>
        <v>0</v>
      </c>
      <c r="F2140" s="52" t="b">
        <f t="shared" si="756"/>
        <v>0</v>
      </c>
      <c r="G2140" s="22" t="b">
        <f t="shared" si="740"/>
        <v>0</v>
      </c>
      <c r="H2140" s="22" t="b">
        <f t="shared" si="746"/>
        <v>0</v>
      </c>
      <c r="I2140" s="22" t="b">
        <f t="shared" si="757"/>
        <v>0</v>
      </c>
      <c r="J2140" s="22" t="b">
        <f t="shared" si="747"/>
        <v>0</v>
      </c>
      <c r="K2140" s="3" t="str">
        <f t="shared" si="748"/>
        <v/>
      </c>
      <c r="L2140" s="3" t="str">
        <f t="shared" si="749"/>
        <v/>
      </c>
      <c r="M2140" s="3" t="str">
        <f t="shared" si="750"/>
        <v/>
      </c>
      <c r="N2140" s="54" t="str">
        <f t="shared" si="758"/>
        <v/>
      </c>
      <c r="O2140" s="3" t="str">
        <f t="shared" si="751"/>
        <v/>
      </c>
      <c r="P2140" s="19" t="str">
        <f t="shared" si="752"/>
        <v/>
      </c>
      <c r="Q2140" s="23">
        <f>_xlfn.XLOOKUP(R2140,summary!C1:C37,summary!B1:B37)</f>
        <v>0</v>
      </c>
      <c r="R2140" s="24" t="str">
        <f t="shared" si="753"/>
        <v>죽전1동</v>
      </c>
      <c r="S2140" s="24" t="str">
        <f t="shared" si="759"/>
        <v>죽전55통</v>
      </c>
      <c r="T2140" s="24" t="str">
        <f t="shared" si="760"/>
        <v>(죽전동)</v>
      </c>
      <c r="U2140" s="24" t="str">
        <f t="shared" si="754"/>
        <v>죽전</v>
      </c>
      <c r="V2140" s="25">
        <f t="shared" si="761"/>
        <v>55</v>
      </c>
      <c r="W2140" s="25">
        <f t="shared" si="755"/>
        <v>4</v>
      </c>
      <c r="X2140" s="5"/>
      <c r="Y2140" s="5"/>
      <c r="Z2140" s="3" t="s">
        <v>73</v>
      </c>
      <c r="AA2140" s="3" t="s">
        <v>2253</v>
      </c>
      <c r="AB2140" s="5"/>
      <c r="AC2140" s="5"/>
      <c r="AD2140" s="5"/>
      <c r="AE2140" s="5"/>
      <c r="AF2140" s="5"/>
      <c r="AG2140" s="5"/>
    </row>
    <row r="2141" spans="1:33" ht="15.95" customHeight="1" x14ac:dyDescent="0.3">
      <c r="A2141" s="22" t="b">
        <f t="shared" si="741"/>
        <v>0</v>
      </c>
      <c r="B2141" s="22" t="b">
        <f t="shared" si="742"/>
        <v>0</v>
      </c>
      <c r="C2141" s="22" t="b">
        <f t="shared" si="743"/>
        <v>0</v>
      </c>
      <c r="D2141" s="22" t="b">
        <f t="shared" si="744"/>
        <v>0</v>
      </c>
      <c r="E2141" s="22" t="b">
        <f t="shared" si="745"/>
        <v>0</v>
      </c>
      <c r="F2141" s="52" t="b">
        <f t="shared" si="756"/>
        <v>0</v>
      </c>
      <c r="G2141" s="22" t="b">
        <f t="shared" si="740"/>
        <v>0</v>
      </c>
      <c r="H2141" s="22" t="b">
        <f t="shared" si="746"/>
        <v>0</v>
      </c>
      <c r="I2141" s="22" t="b">
        <f t="shared" si="757"/>
        <v>0</v>
      </c>
      <c r="J2141" s="22" t="b">
        <f t="shared" si="747"/>
        <v>0</v>
      </c>
      <c r="K2141" s="3" t="str">
        <f t="shared" si="748"/>
        <v/>
      </c>
      <c r="L2141" s="3" t="str">
        <f t="shared" si="749"/>
        <v/>
      </c>
      <c r="M2141" s="3" t="str">
        <f t="shared" si="750"/>
        <v/>
      </c>
      <c r="N2141" s="54" t="str">
        <f t="shared" si="758"/>
        <v/>
      </c>
      <c r="O2141" s="3" t="str">
        <f t="shared" si="751"/>
        <v/>
      </c>
      <c r="P2141" s="19" t="str">
        <f t="shared" si="752"/>
        <v/>
      </c>
      <c r="Q2141" s="23">
        <f>_xlfn.XLOOKUP(R2141,summary!C1:C37,summary!B1:B37)</f>
        <v>0</v>
      </c>
      <c r="R2141" s="24" t="str">
        <f t="shared" si="753"/>
        <v>죽전1동</v>
      </c>
      <c r="S2141" s="24" t="str">
        <f t="shared" si="759"/>
        <v>죽전55통</v>
      </c>
      <c r="T2141" s="24" t="str">
        <f t="shared" si="760"/>
        <v>(죽전동)</v>
      </c>
      <c r="U2141" s="24" t="str">
        <f t="shared" si="754"/>
        <v>죽전</v>
      </c>
      <c r="V2141" s="25">
        <f t="shared" si="761"/>
        <v>55</v>
      </c>
      <c r="W2141" s="25">
        <f t="shared" si="755"/>
        <v>5</v>
      </c>
      <c r="X2141" s="5"/>
      <c r="Y2141" s="3"/>
      <c r="Z2141" s="3" t="s">
        <v>87</v>
      </c>
      <c r="AA2141" s="3" t="s">
        <v>2254</v>
      </c>
      <c r="AB2141" s="5"/>
      <c r="AC2141" s="5"/>
      <c r="AD2141" s="5"/>
      <c r="AE2141" s="5"/>
      <c r="AF2141" s="5"/>
      <c r="AG2141" s="5"/>
    </row>
    <row r="2142" spans="1:33" ht="15.95" customHeight="1" x14ac:dyDescent="0.3">
      <c r="A2142" s="22" t="b">
        <f t="shared" si="741"/>
        <v>0</v>
      </c>
      <c r="B2142" s="22" t="b">
        <f t="shared" si="742"/>
        <v>0</v>
      </c>
      <c r="C2142" s="22" t="b">
        <f t="shared" si="743"/>
        <v>0</v>
      </c>
      <c r="D2142" s="22" t="b">
        <f t="shared" si="744"/>
        <v>0</v>
      </c>
      <c r="E2142" s="22" t="b">
        <f t="shared" si="745"/>
        <v>0</v>
      </c>
      <c r="F2142" s="52" t="b">
        <f t="shared" si="756"/>
        <v>0</v>
      </c>
      <c r="G2142" s="22" t="b">
        <f t="shared" ref="G2142:G2205" si="762">AND(B2142,F2142)</f>
        <v>0</v>
      </c>
      <c r="H2142" s="22" t="b">
        <f t="shared" si="746"/>
        <v>0</v>
      </c>
      <c r="I2142" s="22" t="b">
        <f t="shared" si="757"/>
        <v>0</v>
      </c>
      <c r="J2142" s="22" t="b">
        <f t="shared" si="747"/>
        <v>0</v>
      </c>
      <c r="K2142" s="3" t="str">
        <f t="shared" si="748"/>
        <v/>
      </c>
      <c r="L2142" s="3" t="str">
        <f t="shared" si="749"/>
        <v/>
      </c>
      <c r="M2142" s="3" t="str">
        <f t="shared" si="750"/>
        <v/>
      </c>
      <c r="N2142" s="54" t="str">
        <f t="shared" si="758"/>
        <v/>
      </c>
      <c r="O2142" s="3" t="str">
        <f t="shared" si="751"/>
        <v/>
      </c>
      <c r="P2142" s="19" t="str">
        <f t="shared" si="752"/>
        <v/>
      </c>
      <c r="Q2142" s="23">
        <f>_xlfn.XLOOKUP(R2142,summary!C1:C37,summary!B1:B37)</f>
        <v>0</v>
      </c>
      <c r="R2142" s="24" t="str">
        <f t="shared" si="753"/>
        <v>죽전1동</v>
      </c>
      <c r="S2142" s="24" t="str">
        <f t="shared" si="759"/>
        <v>죽전55통</v>
      </c>
      <c r="T2142" s="24" t="str">
        <f t="shared" si="760"/>
        <v>(죽전동)</v>
      </c>
      <c r="U2142" s="24" t="str">
        <f t="shared" si="754"/>
        <v>죽전</v>
      </c>
      <c r="V2142" s="25">
        <f t="shared" si="761"/>
        <v>55</v>
      </c>
      <c r="W2142" s="25">
        <f t="shared" si="755"/>
        <v>6</v>
      </c>
      <c r="X2142" s="5"/>
      <c r="Y2142" s="3"/>
      <c r="Z2142" s="3" t="s">
        <v>89</v>
      </c>
      <c r="AA2142" s="3" t="s">
        <v>2255</v>
      </c>
      <c r="AB2142" s="5"/>
      <c r="AC2142" s="5"/>
      <c r="AD2142" s="5"/>
      <c r="AE2142" s="5"/>
      <c r="AF2142" s="5"/>
      <c r="AG2142" s="5"/>
    </row>
    <row r="2143" spans="1:33" ht="15.95" customHeight="1" x14ac:dyDescent="0.3">
      <c r="A2143" s="22" t="b">
        <f t="shared" si="741"/>
        <v>1</v>
      </c>
      <c r="B2143" s="22" t="b">
        <f t="shared" si="742"/>
        <v>0</v>
      </c>
      <c r="C2143" s="22" t="b">
        <f t="shared" si="743"/>
        <v>0</v>
      </c>
      <c r="D2143" s="22" t="b">
        <f t="shared" si="744"/>
        <v>0</v>
      </c>
      <c r="E2143" s="22" t="b">
        <f t="shared" si="745"/>
        <v>0</v>
      </c>
      <c r="F2143" s="52" t="b">
        <f t="shared" si="756"/>
        <v>0</v>
      </c>
      <c r="G2143" s="22" t="b">
        <f t="shared" si="762"/>
        <v>0</v>
      </c>
      <c r="H2143" s="22" t="b">
        <f t="shared" si="746"/>
        <v>0</v>
      </c>
      <c r="I2143" s="22" t="b">
        <f t="shared" si="757"/>
        <v>0</v>
      </c>
      <c r="J2143" s="22" t="b">
        <f t="shared" si="747"/>
        <v>1</v>
      </c>
      <c r="K2143" s="3" t="str">
        <f t="shared" si="748"/>
        <v>죽전56통</v>
      </c>
      <c r="L2143" s="3" t="str">
        <f t="shared" si="749"/>
        <v>56</v>
      </c>
      <c r="M2143" s="3">
        <f t="shared" si="750"/>
        <v>56</v>
      </c>
      <c r="N2143" s="54" t="str">
        <f t="shared" si="758"/>
        <v>죽전</v>
      </c>
      <c r="O2143" s="3" t="str">
        <f t="shared" si="751"/>
        <v/>
      </c>
      <c r="P2143" s="19" t="str">
        <f t="shared" si="752"/>
        <v/>
      </c>
      <c r="Q2143" s="23">
        <f>_xlfn.XLOOKUP(R2143,summary!C1:C37,summary!B1:B37)</f>
        <v>0</v>
      </c>
      <c r="R2143" s="24" t="str">
        <f t="shared" si="753"/>
        <v>죽전1동</v>
      </c>
      <c r="S2143" s="24" t="str">
        <f t="shared" si="759"/>
        <v>죽전56통</v>
      </c>
      <c r="T2143" s="24" t="str">
        <f t="shared" si="760"/>
        <v>(죽전동)</v>
      </c>
      <c r="U2143" s="24" t="str">
        <f t="shared" si="754"/>
        <v>죽전</v>
      </c>
      <c r="V2143" s="25">
        <f t="shared" si="761"/>
        <v>56</v>
      </c>
      <c r="W2143" s="25">
        <f t="shared" si="755"/>
        <v>1</v>
      </c>
      <c r="X2143" s="5"/>
      <c r="Y2143" s="5" t="s">
        <v>2256</v>
      </c>
      <c r="Z2143" s="3" t="s">
        <v>63</v>
      </c>
      <c r="AA2143" s="3" t="s">
        <v>2257</v>
      </c>
      <c r="AB2143" s="5"/>
      <c r="AC2143" s="5"/>
      <c r="AD2143" s="5"/>
      <c r="AE2143" s="5"/>
      <c r="AF2143" s="5"/>
      <c r="AG2143" s="5"/>
    </row>
    <row r="2144" spans="1:33" ht="15.95" customHeight="1" x14ac:dyDescent="0.3">
      <c r="A2144" s="22" t="b">
        <f t="shared" si="741"/>
        <v>1</v>
      </c>
      <c r="B2144" s="22" t="b">
        <f t="shared" si="742"/>
        <v>1</v>
      </c>
      <c r="C2144" s="22" t="b">
        <f t="shared" si="743"/>
        <v>1</v>
      </c>
      <c r="D2144" s="22" t="b">
        <f t="shared" si="744"/>
        <v>1</v>
      </c>
      <c r="E2144" s="22" t="b">
        <f t="shared" si="745"/>
        <v>1</v>
      </c>
      <c r="F2144" s="52" t="b">
        <f t="shared" si="756"/>
        <v>0</v>
      </c>
      <c r="G2144" s="22" t="b">
        <f t="shared" si="762"/>
        <v>0</v>
      </c>
      <c r="H2144" s="22" t="b">
        <f t="shared" si="746"/>
        <v>0</v>
      </c>
      <c r="I2144" s="22" t="b">
        <f t="shared" si="757"/>
        <v>0</v>
      </c>
      <c r="J2144" s="22" t="b">
        <f t="shared" si="747"/>
        <v>0</v>
      </c>
      <c r="K2144" s="3" t="str">
        <f t="shared" si="748"/>
        <v/>
      </c>
      <c r="L2144" s="3" t="str">
        <f t="shared" si="749"/>
        <v/>
      </c>
      <c r="M2144" s="3" t="str">
        <f t="shared" si="750"/>
        <v/>
      </c>
      <c r="N2144" s="54" t="str">
        <f t="shared" si="758"/>
        <v/>
      </c>
      <c r="O2144" s="3" t="str">
        <f t="shared" si="751"/>
        <v/>
      </c>
      <c r="P2144" s="19" t="str">
        <f t="shared" si="752"/>
        <v>(죽전동)</v>
      </c>
      <c r="Q2144" s="23">
        <f>_xlfn.XLOOKUP(R2144,summary!C1:C37,summary!B1:B37)</f>
        <v>0</v>
      </c>
      <c r="R2144" s="24" t="str">
        <f t="shared" si="753"/>
        <v>죽전1동</v>
      </c>
      <c r="S2144" s="24" t="str">
        <f t="shared" si="759"/>
        <v>죽전56통</v>
      </c>
      <c r="T2144" s="24" t="str">
        <f t="shared" si="760"/>
        <v>(죽전동)</v>
      </c>
      <c r="U2144" s="24" t="str">
        <f t="shared" si="754"/>
        <v>죽전</v>
      </c>
      <c r="V2144" s="25">
        <f t="shared" si="761"/>
        <v>56</v>
      </c>
      <c r="W2144" s="25">
        <f t="shared" si="755"/>
        <v>2</v>
      </c>
      <c r="X2144" s="5"/>
      <c r="Y2144" s="5" t="s">
        <v>1782</v>
      </c>
      <c r="Z2144" s="3" t="s">
        <v>65</v>
      </c>
      <c r="AA2144" s="3" t="s">
        <v>2258</v>
      </c>
      <c r="AB2144" s="5"/>
      <c r="AC2144" s="5"/>
      <c r="AD2144" s="5"/>
      <c r="AE2144" s="5"/>
      <c r="AF2144" s="5"/>
      <c r="AG2144" s="5"/>
    </row>
    <row r="2145" spans="1:33" ht="15.95" customHeight="1" x14ac:dyDescent="0.3">
      <c r="A2145" s="22" t="b">
        <f t="shared" si="741"/>
        <v>0</v>
      </c>
      <c r="B2145" s="22" t="b">
        <f t="shared" si="742"/>
        <v>0</v>
      </c>
      <c r="C2145" s="22" t="b">
        <f t="shared" si="743"/>
        <v>0</v>
      </c>
      <c r="D2145" s="22" t="b">
        <f t="shared" si="744"/>
        <v>0</v>
      </c>
      <c r="E2145" s="22" t="b">
        <f t="shared" si="745"/>
        <v>0</v>
      </c>
      <c r="F2145" s="52" t="b">
        <f t="shared" si="756"/>
        <v>0</v>
      </c>
      <c r="G2145" s="22" t="b">
        <f t="shared" si="762"/>
        <v>0</v>
      </c>
      <c r="H2145" s="22" t="b">
        <f t="shared" si="746"/>
        <v>0</v>
      </c>
      <c r="I2145" s="22" t="b">
        <f t="shared" si="757"/>
        <v>0</v>
      </c>
      <c r="J2145" s="22" t="b">
        <f t="shared" si="747"/>
        <v>0</v>
      </c>
      <c r="K2145" s="3" t="str">
        <f t="shared" si="748"/>
        <v/>
      </c>
      <c r="L2145" s="3" t="str">
        <f t="shared" si="749"/>
        <v/>
      </c>
      <c r="M2145" s="3" t="str">
        <f t="shared" si="750"/>
        <v/>
      </c>
      <c r="N2145" s="54" t="str">
        <f t="shared" si="758"/>
        <v/>
      </c>
      <c r="O2145" s="3" t="str">
        <f t="shared" si="751"/>
        <v/>
      </c>
      <c r="P2145" s="19" t="str">
        <f t="shared" si="752"/>
        <v/>
      </c>
      <c r="Q2145" s="23">
        <f>_xlfn.XLOOKUP(R2145,summary!C1:C37,summary!B1:B37)</f>
        <v>0</v>
      </c>
      <c r="R2145" s="24" t="str">
        <f t="shared" si="753"/>
        <v>죽전1동</v>
      </c>
      <c r="S2145" s="24" t="str">
        <f t="shared" si="759"/>
        <v>죽전56통</v>
      </c>
      <c r="T2145" s="24" t="str">
        <f t="shared" si="760"/>
        <v>(죽전동)</v>
      </c>
      <c r="U2145" s="24" t="str">
        <f t="shared" si="754"/>
        <v>죽전</v>
      </c>
      <c r="V2145" s="25">
        <f t="shared" si="761"/>
        <v>56</v>
      </c>
      <c r="W2145" s="25">
        <f t="shared" si="755"/>
        <v>3</v>
      </c>
      <c r="X2145" s="5"/>
      <c r="Y2145" s="5"/>
      <c r="Z2145" s="3" t="s">
        <v>67</v>
      </c>
      <c r="AA2145" s="3" t="s">
        <v>2259</v>
      </c>
      <c r="AB2145" s="5"/>
      <c r="AC2145" s="5"/>
      <c r="AD2145" s="5"/>
      <c r="AE2145" s="5"/>
      <c r="AF2145" s="5"/>
      <c r="AG2145" s="5"/>
    </row>
    <row r="2146" spans="1:33" ht="15.95" customHeight="1" x14ac:dyDescent="0.3">
      <c r="A2146" s="22" t="b">
        <f t="shared" si="741"/>
        <v>0</v>
      </c>
      <c r="B2146" s="22" t="b">
        <f t="shared" si="742"/>
        <v>0</v>
      </c>
      <c r="C2146" s="22" t="b">
        <f t="shared" si="743"/>
        <v>0</v>
      </c>
      <c r="D2146" s="22" t="b">
        <f t="shared" si="744"/>
        <v>0</v>
      </c>
      <c r="E2146" s="22" t="b">
        <f t="shared" si="745"/>
        <v>0</v>
      </c>
      <c r="F2146" s="52" t="b">
        <f t="shared" si="756"/>
        <v>0</v>
      </c>
      <c r="G2146" s="22" t="b">
        <f t="shared" si="762"/>
        <v>0</v>
      </c>
      <c r="H2146" s="22" t="b">
        <f t="shared" si="746"/>
        <v>0</v>
      </c>
      <c r="I2146" s="22" t="b">
        <f t="shared" si="757"/>
        <v>0</v>
      </c>
      <c r="J2146" s="22" t="b">
        <f t="shared" si="747"/>
        <v>0</v>
      </c>
      <c r="K2146" s="3" t="str">
        <f t="shared" si="748"/>
        <v/>
      </c>
      <c r="L2146" s="3" t="str">
        <f t="shared" si="749"/>
        <v/>
      </c>
      <c r="M2146" s="22" t="str">
        <f t="shared" si="750"/>
        <v/>
      </c>
      <c r="N2146" s="54" t="str">
        <f t="shared" si="758"/>
        <v/>
      </c>
      <c r="O2146" s="3" t="str">
        <f t="shared" si="751"/>
        <v/>
      </c>
      <c r="P2146" s="19" t="str">
        <f t="shared" si="752"/>
        <v/>
      </c>
      <c r="Q2146" s="23">
        <f>_xlfn.XLOOKUP(R2146,summary!C1:C37,summary!B1:B37)</f>
        <v>0</v>
      </c>
      <c r="R2146" s="24" t="str">
        <f t="shared" si="753"/>
        <v>죽전1동</v>
      </c>
      <c r="S2146" s="24" t="str">
        <f t="shared" si="759"/>
        <v>죽전56통</v>
      </c>
      <c r="T2146" s="24" t="str">
        <f t="shared" si="760"/>
        <v>(죽전동)</v>
      </c>
      <c r="U2146" s="24" t="str">
        <f t="shared" si="754"/>
        <v>죽전</v>
      </c>
      <c r="V2146" s="25">
        <f t="shared" si="761"/>
        <v>56</v>
      </c>
      <c r="W2146" s="25">
        <f t="shared" si="755"/>
        <v>4</v>
      </c>
      <c r="X2146" s="5"/>
      <c r="Y2146" s="5"/>
      <c r="Z2146" s="3" t="s">
        <v>73</v>
      </c>
      <c r="AA2146" s="3" t="s">
        <v>2260</v>
      </c>
      <c r="AB2146" s="5"/>
      <c r="AC2146" s="5"/>
      <c r="AD2146" s="5"/>
      <c r="AE2146" s="5"/>
      <c r="AF2146" s="5"/>
      <c r="AG2146" s="5"/>
    </row>
    <row r="2147" spans="1:33" ht="15.95" customHeight="1" x14ac:dyDescent="0.3">
      <c r="A2147" s="22" t="b">
        <f t="shared" si="741"/>
        <v>0</v>
      </c>
      <c r="B2147" s="22" t="b">
        <f t="shared" si="742"/>
        <v>0</v>
      </c>
      <c r="C2147" s="22" t="b">
        <f t="shared" si="743"/>
        <v>0</v>
      </c>
      <c r="D2147" s="22" t="b">
        <f t="shared" si="744"/>
        <v>0</v>
      </c>
      <c r="E2147" s="22" t="b">
        <f t="shared" si="745"/>
        <v>0</v>
      </c>
      <c r="F2147" s="52" t="b">
        <f t="shared" si="756"/>
        <v>0</v>
      </c>
      <c r="G2147" s="22" t="b">
        <f t="shared" si="762"/>
        <v>0</v>
      </c>
      <c r="H2147" s="22" t="b">
        <f t="shared" si="746"/>
        <v>0</v>
      </c>
      <c r="I2147" s="22" t="b">
        <f t="shared" si="757"/>
        <v>0</v>
      </c>
      <c r="J2147" s="22" t="b">
        <f t="shared" si="747"/>
        <v>0</v>
      </c>
      <c r="K2147" s="3" t="str">
        <f t="shared" si="748"/>
        <v/>
      </c>
      <c r="L2147" s="3" t="str">
        <f t="shared" si="749"/>
        <v/>
      </c>
      <c r="M2147" s="3" t="str">
        <f t="shared" si="750"/>
        <v/>
      </c>
      <c r="N2147" s="54" t="str">
        <f t="shared" si="758"/>
        <v/>
      </c>
      <c r="O2147" s="3" t="str">
        <f t="shared" si="751"/>
        <v/>
      </c>
      <c r="P2147" s="19" t="str">
        <f t="shared" si="752"/>
        <v/>
      </c>
      <c r="Q2147" s="23">
        <f>_xlfn.XLOOKUP(R2147,summary!C1:C37,summary!B1:B37)</f>
        <v>0</v>
      </c>
      <c r="R2147" s="24" t="str">
        <f t="shared" si="753"/>
        <v>죽전1동</v>
      </c>
      <c r="S2147" s="24" t="str">
        <f t="shared" si="759"/>
        <v>죽전56통</v>
      </c>
      <c r="T2147" s="24" t="str">
        <f t="shared" si="760"/>
        <v>(죽전동)</v>
      </c>
      <c r="U2147" s="24" t="str">
        <f t="shared" si="754"/>
        <v>죽전</v>
      </c>
      <c r="V2147" s="25">
        <f t="shared" si="761"/>
        <v>56</v>
      </c>
      <c r="W2147" s="25">
        <f t="shared" si="755"/>
        <v>5</v>
      </c>
      <c r="X2147" s="5"/>
      <c r="Y2147" s="3"/>
      <c r="Z2147" s="3" t="s">
        <v>87</v>
      </c>
      <c r="AA2147" s="3" t="s">
        <v>2261</v>
      </c>
      <c r="AB2147" s="5"/>
      <c r="AC2147" s="5"/>
      <c r="AD2147" s="5"/>
      <c r="AE2147" s="5"/>
      <c r="AF2147" s="5"/>
      <c r="AG2147" s="5"/>
    </row>
    <row r="2148" spans="1:33" ht="15.95" customHeight="1" x14ac:dyDescent="0.3">
      <c r="A2148" s="22" t="b">
        <f t="shared" si="741"/>
        <v>0</v>
      </c>
      <c r="B2148" s="22" t="b">
        <f t="shared" si="742"/>
        <v>0</v>
      </c>
      <c r="C2148" s="22" t="b">
        <f t="shared" si="743"/>
        <v>0</v>
      </c>
      <c r="D2148" s="22" t="b">
        <f t="shared" si="744"/>
        <v>0</v>
      </c>
      <c r="E2148" s="22" t="b">
        <f t="shared" si="745"/>
        <v>0</v>
      </c>
      <c r="F2148" s="52" t="b">
        <f t="shared" si="756"/>
        <v>0</v>
      </c>
      <c r="G2148" s="22" t="b">
        <f t="shared" si="762"/>
        <v>0</v>
      </c>
      <c r="H2148" s="22" t="b">
        <f t="shared" si="746"/>
        <v>0</v>
      </c>
      <c r="I2148" s="22" t="b">
        <f t="shared" si="757"/>
        <v>0</v>
      </c>
      <c r="J2148" s="22" t="b">
        <f t="shared" si="747"/>
        <v>0</v>
      </c>
      <c r="K2148" s="3" t="str">
        <f t="shared" si="748"/>
        <v/>
      </c>
      <c r="L2148" s="3" t="str">
        <f t="shared" si="749"/>
        <v/>
      </c>
      <c r="M2148" s="3" t="str">
        <f t="shared" si="750"/>
        <v/>
      </c>
      <c r="N2148" s="54" t="str">
        <f t="shared" si="758"/>
        <v/>
      </c>
      <c r="O2148" s="3" t="str">
        <f t="shared" si="751"/>
        <v/>
      </c>
      <c r="P2148" s="19" t="str">
        <f t="shared" si="752"/>
        <v/>
      </c>
      <c r="Q2148" s="23">
        <f>_xlfn.XLOOKUP(R2148,summary!C1:C37,summary!B1:B37)</f>
        <v>0</v>
      </c>
      <c r="R2148" s="24" t="str">
        <f t="shared" si="753"/>
        <v>죽전1동</v>
      </c>
      <c r="S2148" s="24" t="str">
        <f t="shared" si="759"/>
        <v>죽전56통</v>
      </c>
      <c r="T2148" s="24" t="str">
        <f t="shared" si="760"/>
        <v>(죽전동)</v>
      </c>
      <c r="U2148" s="24" t="str">
        <f t="shared" si="754"/>
        <v>죽전</v>
      </c>
      <c r="V2148" s="25">
        <f t="shared" si="761"/>
        <v>56</v>
      </c>
      <c r="W2148" s="25">
        <f t="shared" si="755"/>
        <v>6</v>
      </c>
      <c r="X2148" s="5"/>
      <c r="Y2148" s="3"/>
      <c r="Z2148" s="3" t="s">
        <v>89</v>
      </c>
      <c r="AA2148" s="3" t="s">
        <v>2262</v>
      </c>
      <c r="AB2148" s="5"/>
      <c r="AC2148" s="5"/>
      <c r="AD2148" s="5"/>
      <c r="AE2148" s="5"/>
      <c r="AF2148" s="5"/>
      <c r="AG2148" s="5"/>
    </row>
    <row r="2149" spans="1:33" ht="15.95" customHeight="1" x14ac:dyDescent="0.3">
      <c r="A2149" s="22" t="b">
        <f t="shared" si="741"/>
        <v>0</v>
      </c>
      <c r="B2149" s="22" t="b">
        <f t="shared" si="742"/>
        <v>0</v>
      </c>
      <c r="C2149" s="22" t="b">
        <f t="shared" si="743"/>
        <v>0</v>
      </c>
      <c r="D2149" s="22" t="b">
        <f t="shared" si="744"/>
        <v>0</v>
      </c>
      <c r="E2149" s="22" t="b">
        <f t="shared" si="745"/>
        <v>0</v>
      </c>
      <c r="F2149" s="52" t="b">
        <f t="shared" si="756"/>
        <v>0</v>
      </c>
      <c r="G2149" s="22" t="b">
        <f t="shared" si="762"/>
        <v>0</v>
      </c>
      <c r="H2149" s="22" t="b">
        <f t="shared" si="746"/>
        <v>0</v>
      </c>
      <c r="I2149" s="22" t="b">
        <f t="shared" si="757"/>
        <v>0</v>
      </c>
      <c r="J2149" s="22" t="b">
        <f t="shared" si="747"/>
        <v>0</v>
      </c>
      <c r="K2149" s="3" t="str">
        <f t="shared" si="748"/>
        <v/>
      </c>
      <c r="L2149" s="3" t="str">
        <f t="shared" si="749"/>
        <v/>
      </c>
      <c r="M2149" s="3" t="str">
        <f t="shared" si="750"/>
        <v/>
      </c>
      <c r="N2149" s="54" t="str">
        <f t="shared" si="758"/>
        <v/>
      </c>
      <c r="O2149" s="3" t="str">
        <f t="shared" si="751"/>
        <v/>
      </c>
      <c r="P2149" s="19" t="str">
        <f t="shared" si="752"/>
        <v/>
      </c>
      <c r="Q2149" s="23">
        <f>_xlfn.XLOOKUP(R2149,summary!C1:C37,summary!B1:B37)</f>
        <v>0</v>
      </c>
      <c r="R2149" s="24" t="str">
        <f t="shared" si="753"/>
        <v>죽전1동</v>
      </c>
      <c r="S2149" s="24" t="str">
        <f t="shared" si="759"/>
        <v>죽전56통</v>
      </c>
      <c r="T2149" s="24" t="str">
        <f t="shared" si="760"/>
        <v>(죽전동)</v>
      </c>
      <c r="U2149" s="24" t="str">
        <f t="shared" si="754"/>
        <v>죽전</v>
      </c>
      <c r="V2149" s="25">
        <f t="shared" si="761"/>
        <v>56</v>
      </c>
      <c r="W2149" s="25">
        <f t="shared" si="755"/>
        <v>7</v>
      </c>
      <c r="X2149" s="5"/>
      <c r="Y2149" s="5"/>
      <c r="Z2149" s="3" t="s">
        <v>91</v>
      </c>
      <c r="AA2149" s="3" t="s">
        <v>2263</v>
      </c>
      <c r="AB2149" s="5"/>
      <c r="AC2149" s="5"/>
      <c r="AD2149" s="5"/>
      <c r="AE2149" s="5"/>
      <c r="AF2149" s="5"/>
      <c r="AG2149" s="5"/>
    </row>
    <row r="2150" spans="1:33" ht="15.95" customHeight="1" x14ac:dyDescent="0.3">
      <c r="A2150" s="22" t="b">
        <f t="shared" si="741"/>
        <v>0</v>
      </c>
      <c r="B2150" s="22" t="b">
        <f t="shared" si="742"/>
        <v>0</v>
      </c>
      <c r="C2150" s="22" t="b">
        <f t="shared" si="743"/>
        <v>0</v>
      </c>
      <c r="D2150" s="22" t="b">
        <f t="shared" si="744"/>
        <v>0</v>
      </c>
      <c r="E2150" s="22" t="b">
        <f t="shared" si="745"/>
        <v>0</v>
      </c>
      <c r="F2150" s="52" t="b">
        <f t="shared" si="756"/>
        <v>0</v>
      </c>
      <c r="G2150" s="22" t="b">
        <f t="shared" si="762"/>
        <v>0</v>
      </c>
      <c r="H2150" s="22" t="b">
        <f t="shared" si="746"/>
        <v>0</v>
      </c>
      <c r="I2150" s="22" t="b">
        <f t="shared" si="757"/>
        <v>0</v>
      </c>
      <c r="J2150" s="22" t="b">
        <f t="shared" si="747"/>
        <v>0</v>
      </c>
      <c r="K2150" s="3" t="str">
        <f t="shared" si="748"/>
        <v/>
      </c>
      <c r="L2150" s="3" t="str">
        <f t="shared" si="749"/>
        <v/>
      </c>
      <c r="M2150" s="3" t="str">
        <f t="shared" si="750"/>
        <v/>
      </c>
      <c r="N2150" s="54" t="str">
        <f t="shared" si="758"/>
        <v/>
      </c>
      <c r="O2150" s="3" t="str">
        <f t="shared" si="751"/>
        <v/>
      </c>
      <c r="P2150" s="19" t="str">
        <f t="shared" si="752"/>
        <v/>
      </c>
      <c r="Q2150" s="23">
        <f>_xlfn.XLOOKUP(R2150,summary!C1:C37,summary!B1:B37)</f>
        <v>0</v>
      </c>
      <c r="R2150" s="24" t="str">
        <f t="shared" si="753"/>
        <v>죽전1동</v>
      </c>
      <c r="S2150" s="24" t="str">
        <f t="shared" si="759"/>
        <v>죽전56통</v>
      </c>
      <c r="T2150" s="24" t="str">
        <f t="shared" si="760"/>
        <v>(죽전동)</v>
      </c>
      <c r="U2150" s="24" t="str">
        <f t="shared" si="754"/>
        <v>죽전</v>
      </c>
      <c r="V2150" s="25">
        <f t="shared" si="761"/>
        <v>56</v>
      </c>
      <c r="W2150" s="25">
        <f t="shared" si="755"/>
        <v>8</v>
      </c>
      <c r="X2150" s="5"/>
      <c r="Y2150" s="5"/>
      <c r="Z2150" s="3" t="s">
        <v>93</v>
      </c>
      <c r="AA2150" s="3" t="s">
        <v>2264</v>
      </c>
      <c r="AB2150" s="5"/>
      <c r="AC2150" s="5"/>
      <c r="AD2150" s="5"/>
      <c r="AE2150" s="5"/>
      <c r="AF2150" s="5"/>
      <c r="AG2150" s="5"/>
    </row>
    <row r="2151" spans="1:33" ht="15.95" customHeight="1" x14ac:dyDescent="0.3">
      <c r="A2151" s="22" t="b">
        <f t="shared" si="741"/>
        <v>0</v>
      </c>
      <c r="B2151" s="22" t="b">
        <f t="shared" si="742"/>
        <v>0</v>
      </c>
      <c r="C2151" s="22" t="b">
        <f t="shared" si="743"/>
        <v>0</v>
      </c>
      <c r="D2151" s="22" t="b">
        <f t="shared" si="744"/>
        <v>0</v>
      </c>
      <c r="E2151" s="22" t="b">
        <f t="shared" si="745"/>
        <v>0</v>
      </c>
      <c r="F2151" s="52" t="b">
        <f t="shared" si="756"/>
        <v>0</v>
      </c>
      <c r="G2151" s="22" t="b">
        <f t="shared" si="762"/>
        <v>0</v>
      </c>
      <c r="H2151" s="22" t="b">
        <f t="shared" si="746"/>
        <v>0</v>
      </c>
      <c r="I2151" s="22" t="b">
        <f t="shared" si="757"/>
        <v>0</v>
      </c>
      <c r="J2151" s="22" t="b">
        <f t="shared" si="747"/>
        <v>0</v>
      </c>
      <c r="K2151" s="3" t="str">
        <f t="shared" si="748"/>
        <v/>
      </c>
      <c r="L2151" s="3" t="str">
        <f t="shared" si="749"/>
        <v/>
      </c>
      <c r="M2151" s="3" t="str">
        <f t="shared" si="750"/>
        <v/>
      </c>
      <c r="N2151" s="54" t="str">
        <f t="shared" si="758"/>
        <v/>
      </c>
      <c r="O2151" s="3" t="str">
        <f t="shared" si="751"/>
        <v/>
      </c>
      <c r="P2151" s="19" t="str">
        <f t="shared" si="752"/>
        <v/>
      </c>
      <c r="Q2151" s="23">
        <f>_xlfn.XLOOKUP(R2151,summary!C1:C37,summary!B1:B37)</f>
        <v>0</v>
      </c>
      <c r="R2151" s="24" t="str">
        <f t="shared" si="753"/>
        <v>죽전1동</v>
      </c>
      <c r="S2151" s="24" t="str">
        <f t="shared" si="759"/>
        <v>죽전56통</v>
      </c>
      <c r="T2151" s="24" t="str">
        <f t="shared" si="760"/>
        <v>(죽전동)</v>
      </c>
      <c r="U2151" s="24" t="str">
        <f t="shared" si="754"/>
        <v>죽전</v>
      </c>
      <c r="V2151" s="25">
        <f t="shared" si="761"/>
        <v>56</v>
      </c>
      <c r="W2151" s="25">
        <f t="shared" si="755"/>
        <v>9</v>
      </c>
      <c r="X2151" s="5"/>
      <c r="Y2151" s="5"/>
      <c r="Z2151" s="3" t="s">
        <v>95</v>
      </c>
      <c r="AA2151" s="3" t="s">
        <v>2265</v>
      </c>
      <c r="AB2151" s="5"/>
      <c r="AC2151" s="5"/>
      <c r="AD2151" s="5"/>
      <c r="AE2151" s="5"/>
      <c r="AF2151" s="5"/>
      <c r="AG2151" s="5"/>
    </row>
    <row r="2152" spans="1:33" ht="15.95" customHeight="1" x14ac:dyDescent="0.3">
      <c r="A2152" s="22" t="b">
        <f t="shared" si="741"/>
        <v>1</v>
      </c>
      <c r="B2152" s="22" t="b">
        <f t="shared" si="742"/>
        <v>0</v>
      </c>
      <c r="C2152" s="22" t="b">
        <f t="shared" si="743"/>
        <v>0</v>
      </c>
      <c r="D2152" s="22" t="b">
        <f t="shared" si="744"/>
        <v>0</v>
      </c>
      <c r="E2152" s="22" t="b">
        <f t="shared" si="745"/>
        <v>0</v>
      </c>
      <c r="F2152" s="52" t="b">
        <f t="shared" si="756"/>
        <v>0</v>
      </c>
      <c r="G2152" s="22" t="b">
        <f t="shared" si="762"/>
        <v>0</v>
      </c>
      <c r="H2152" s="22" t="b">
        <f t="shared" si="746"/>
        <v>0</v>
      </c>
      <c r="I2152" s="22" t="b">
        <f t="shared" si="757"/>
        <v>0</v>
      </c>
      <c r="J2152" s="22" t="b">
        <f t="shared" si="747"/>
        <v>1</v>
      </c>
      <c r="K2152" s="3" t="str">
        <f t="shared" si="748"/>
        <v>죽전57통</v>
      </c>
      <c r="L2152" s="3" t="str">
        <f t="shared" si="749"/>
        <v>57</v>
      </c>
      <c r="M2152" s="22">
        <f t="shared" si="750"/>
        <v>57</v>
      </c>
      <c r="N2152" s="54" t="str">
        <f t="shared" si="758"/>
        <v>죽전</v>
      </c>
      <c r="O2152" s="3" t="str">
        <f t="shared" si="751"/>
        <v/>
      </c>
      <c r="P2152" s="19" t="str">
        <f t="shared" si="752"/>
        <v/>
      </c>
      <c r="Q2152" s="23">
        <f>_xlfn.XLOOKUP(R2152,summary!C1:C37,summary!B1:B37)</f>
        <v>0</v>
      </c>
      <c r="R2152" s="24" t="str">
        <f t="shared" si="753"/>
        <v>죽전1동</v>
      </c>
      <c r="S2152" s="24" t="str">
        <f t="shared" si="759"/>
        <v>죽전57통</v>
      </c>
      <c r="T2152" s="24" t="str">
        <f t="shared" si="760"/>
        <v>(죽전동)</v>
      </c>
      <c r="U2152" s="24" t="str">
        <f t="shared" si="754"/>
        <v>죽전</v>
      </c>
      <c r="V2152" s="25">
        <f t="shared" si="761"/>
        <v>57</v>
      </c>
      <c r="W2152" s="25">
        <f t="shared" si="755"/>
        <v>1</v>
      </c>
      <c r="X2152" s="5"/>
      <c r="Y2152" s="5" t="s">
        <v>2266</v>
      </c>
      <c r="Z2152" s="5" t="s">
        <v>63</v>
      </c>
      <c r="AA2152" s="3" t="s">
        <v>2267</v>
      </c>
      <c r="AB2152" s="5"/>
      <c r="AC2152" s="5"/>
      <c r="AD2152" s="5"/>
      <c r="AE2152" s="5"/>
      <c r="AF2152" s="5"/>
      <c r="AG2152" s="5"/>
    </row>
    <row r="2153" spans="1:33" ht="15.95" customHeight="1" x14ac:dyDescent="0.3">
      <c r="A2153" s="22" t="b">
        <f t="shared" si="741"/>
        <v>1</v>
      </c>
      <c r="B2153" s="22" t="b">
        <f t="shared" si="742"/>
        <v>1</v>
      </c>
      <c r="C2153" s="22" t="b">
        <f t="shared" si="743"/>
        <v>1</v>
      </c>
      <c r="D2153" s="22" t="b">
        <f t="shared" si="744"/>
        <v>1</v>
      </c>
      <c r="E2153" s="22" t="b">
        <f t="shared" si="745"/>
        <v>1</v>
      </c>
      <c r="F2153" s="52" t="b">
        <f t="shared" si="756"/>
        <v>0</v>
      </c>
      <c r="G2153" s="22" t="b">
        <f t="shared" si="762"/>
        <v>0</v>
      </c>
      <c r="H2153" s="22" t="b">
        <f t="shared" si="746"/>
        <v>0</v>
      </c>
      <c r="I2153" s="22" t="b">
        <f t="shared" si="757"/>
        <v>0</v>
      </c>
      <c r="J2153" s="22" t="b">
        <f t="shared" si="747"/>
        <v>0</v>
      </c>
      <c r="K2153" s="3" t="str">
        <f t="shared" si="748"/>
        <v/>
      </c>
      <c r="L2153" s="3" t="str">
        <f t="shared" si="749"/>
        <v/>
      </c>
      <c r="M2153" s="3" t="str">
        <f t="shared" si="750"/>
        <v/>
      </c>
      <c r="N2153" s="54" t="str">
        <f t="shared" si="758"/>
        <v/>
      </c>
      <c r="O2153" s="3" t="str">
        <f t="shared" si="751"/>
        <v/>
      </c>
      <c r="P2153" s="19" t="str">
        <f t="shared" si="752"/>
        <v>(죽전동)</v>
      </c>
      <c r="Q2153" s="23">
        <f>_xlfn.XLOOKUP(R2153,summary!C1:C37,summary!B1:B37)</f>
        <v>0</v>
      </c>
      <c r="R2153" s="24" t="str">
        <f t="shared" si="753"/>
        <v>죽전1동</v>
      </c>
      <c r="S2153" s="24" t="str">
        <f t="shared" si="759"/>
        <v>죽전57통</v>
      </c>
      <c r="T2153" s="24" t="str">
        <f t="shared" si="760"/>
        <v>(죽전동)</v>
      </c>
      <c r="U2153" s="24" t="str">
        <f t="shared" si="754"/>
        <v>죽전</v>
      </c>
      <c r="V2153" s="25">
        <f t="shared" si="761"/>
        <v>57</v>
      </c>
      <c r="W2153" s="25">
        <f t="shared" si="755"/>
        <v>2</v>
      </c>
      <c r="X2153" s="5"/>
      <c r="Y2153" s="5" t="s">
        <v>1782</v>
      </c>
      <c r="Z2153" s="5" t="s">
        <v>65</v>
      </c>
      <c r="AA2153" s="3" t="s">
        <v>2268</v>
      </c>
      <c r="AB2153" s="5"/>
      <c r="AC2153" s="5"/>
      <c r="AD2153" s="5"/>
      <c r="AE2153" s="5"/>
      <c r="AF2153" s="5"/>
      <c r="AG2153" s="5"/>
    </row>
    <row r="2154" spans="1:33" ht="15.95" customHeight="1" x14ac:dyDescent="0.3">
      <c r="A2154" s="22" t="b">
        <f t="shared" si="741"/>
        <v>0</v>
      </c>
      <c r="B2154" s="22" t="b">
        <f t="shared" si="742"/>
        <v>0</v>
      </c>
      <c r="C2154" s="22" t="b">
        <f t="shared" si="743"/>
        <v>0</v>
      </c>
      <c r="D2154" s="22" t="b">
        <f t="shared" si="744"/>
        <v>0</v>
      </c>
      <c r="E2154" s="22" t="b">
        <f t="shared" si="745"/>
        <v>0</v>
      </c>
      <c r="F2154" s="52" t="b">
        <f t="shared" si="756"/>
        <v>0</v>
      </c>
      <c r="G2154" s="22" t="b">
        <f t="shared" si="762"/>
        <v>0</v>
      </c>
      <c r="H2154" s="22" t="b">
        <f t="shared" si="746"/>
        <v>0</v>
      </c>
      <c r="I2154" s="22" t="b">
        <f t="shared" si="757"/>
        <v>0</v>
      </c>
      <c r="J2154" s="22" t="b">
        <f t="shared" si="747"/>
        <v>0</v>
      </c>
      <c r="K2154" s="3" t="str">
        <f t="shared" si="748"/>
        <v/>
      </c>
      <c r="L2154" s="3" t="str">
        <f t="shared" si="749"/>
        <v/>
      </c>
      <c r="M2154" s="3" t="str">
        <f t="shared" si="750"/>
        <v/>
      </c>
      <c r="N2154" s="54" t="str">
        <f t="shared" si="758"/>
        <v/>
      </c>
      <c r="O2154" s="3" t="str">
        <f t="shared" si="751"/>
        <v/>
      </c>
      <c r="P2154" s="19" t="str">
        <f t="shared" si="752"/>
        <v/>
      </c>
      <c r="Q2154" s="23">
        <f>_xlfn.XLOOKUP(R2154,summary!C1:C37,summary!B1:B37)</f>
        <v>0</v>
      </c>
      <c r="R2154" s="24" t="str">
        <f t="shared" si="753"/>
        <v>죽전1동</v>
      </c>
      <c r="S2154" s="24" t="str">
        <f t="shared" si="759"/>
        <v>죽전57통</v>
      </c>
      <c r="T2154" s="24" t="str">
        <f t="shared" si="760"/>
        <v>(죽전동)</v>
      </c>
      <c r="U2154" s="24" t="str">
        <f t="shared" si="754"/>
        <v>죽전</v>
      </c>
      <c r="V2154" s="25">
        <f t="shared" si="761"/>
        <v>57</v>
      </c>
      <c r="W2154" s="25">
        <f t="shared" si="755"/>
        <v>3</v>
      </c>
      <c r="X2154" s="5"/>
      <c r="Y2154" s="5"/>
      <c r="Z2154" s="5" t="s">
        <v>67</v>
      </c>
      <c r="AA2154" s="3" t="s">
        <v>2269</v>
      </c>
      <c r="AB2154" s="5"/>
      <c r="AC2154" s="5"/>
      <c r="AD2154" s="5"/>
      <c r="AE2154" s="5"/>
      <c r="AF2154" s="5"/>
      <c r="AG2154" s="5"/>
    </row>
    <row r="2155" spans="1:33" ht="15.95" customHeight="1" x14ac:dyDescent="0.3">
      <c r="A2155" s="22" t="b">
        <f t="shared" si="741"/>
        <v>0</v>
      </c>
      <c r="B2155" s="22" t="b">
        <f t="shared" si="742"/>
        <v>0</v>
      </c>
      <c r="C2155" s="22" t="b">
        <f t="shared" si="743"/>
        <v>0</v>
      </c>
      <c r="D2155" s="22" t="b">
        <f t="shared" si="744"/>
        <v>0</v>
      </c>
      <c r="E2155" s="22" t="b">
        <f t="shared" si="745"/>
        <v>0</v>
      </c>
      <c r="F2155" s="52" t="b">
        <f t="shared" si="756"/>
        <v>0</v>
      </c>
      <c r="G2155" s="22" t="b">
        <f t="shared" si="762"/>
        <v>0</v>
      </c>
      <c r="H2155" s="22" t="b">
        <f t="shared" si="746"/>
        <v>0</v>
      </c>
      <c r="I2155" s="22" t="b">
        <f t="shared" si="757"/>
        <v>0</v>
      </c>
      <c r="J2155" s="22" t="b">
        <f t="shared" si="747"/>
        <v>0</v>
      </c>
      <c r="K2155" s="3" t="str">
        <f t="shared" si="748"/>
        <v/>
      </c>
      <c r="L2155" s="3" t="str">
        <f t="shared" si="749"/>
        <v/>
      </c>
      <c r="M2155" s="3" t="str">
        <f t="shared" si="750"/>
        <v/>
      </c>
      <c r="N2155" s="54" t="str">
        <f t="shared" si="758"/>
        <v/>
      </c>
      <c r="O2155" s="3" t="str">
        <f t="shared" si="751"/>
        <v/>
      </c>
      <c r="P2155" s="19" t="str">
        <f t="shared" si="752"/>
        <v/>
      </c>
      <c r="Q2155" s="23">
        <f>_xlfn.XLOOKUP(R2155,summary!C1:C37,summary!B1:B37)</f>
        <v>0</v>
      </c>
      <c r="R2155" s="24" t="str">
        <f t="shared" si="753"/>
        <v>죽전1동</v>
      </c>
      <c r="S2155" s="24" t="str">
        <f t="shared" si="759"/>
        <v>죽전57통</v>
      </c>
      <c r="T2155" s="24" t="str">
        <f t="shared" si="760"/>
        <v>(죽전동)</v>
      </c>
      <c r="U2155" s="24" t="str">
        <f t="shared" si="754"/>
        <v>죽전</v>
      </c>
      <c r="V2155" s="25">
        <f t="shared" si="761"/>
        <v>57</v>
      </c>
      <c r="W2155" s="25">
        <f t="shared" si="755"/>
        <v>4</v>
      </c>
      <c r="X2155" s="3"/>
      <c r="Y2155" s="3"/>
      <c r="Z2155" s="3" t="s">
        <v>73</v>
      </c>
      <c r="AA2155" s="3" t="s">
        <v>2270</v>
      </c>
      <c r="AB2155" s="5"/>
      <c r="AC2155" s="5"/>
      <c r="AD2155" s="5"/>
      <c r="AE2155" s="5"/>
      <c r="AF2155" s="5"/>
      <c r="AG2155" s="5"/>
    </row>
    <row r="2156" spans="1:33" ht="15.95" customHeight="1" x14ac:dyDescent="0.3">
      <c r="A2156" s="22" t="b">
        <f t="shared" si="741"/>
        <v>1</v>
      </c>
      <c r="B2156" s="22" t="b">
        <f t="shared" si="742"/>
        <v>0</v>
      </c>
      <c r="C2156" s="22" t="b">
        <f t="shared" si="743"/>
        <v>0</v>
      </c>
      <c r="D2156" s="22" t="b">
        <f t="shared" si="744"/>
        <v>0</v>
      </c>
      <c r="E2156" s="22" t="b">
        <f t="shared" si="745"/>
        <v>0</v>
      </c>
      <c r="F2156" s="52" t="b">
        <f t="shared" si="756"/>
        <v>0</v>
      </c>
      <c r="G2156" s="22" t="b">
        <f t="shared" si="762"/>
        <v>0</v>
      </c>
      <c r="H2156" s="22" t="b">
        <f t="shared" si="746"/>
        <v>0</v>
      </c>
      <c r="I2156" s="22" t="b">
        <f t="shared" si="757"/>
        <v>0</v>
      </c>
      <c r="J2156" s="22" t="b">
        <f t="shared" si="747"/>
        <v>1</v>
      </c>
      <c r="K2156" s="3" t="str">
        <f t="shared" si="748"/>
        <v>죽전58통</v>
      </c>
      <c r="L2156" s="3" t="str">
        <f t="shared" si="749"/>
        <v>58</v>
      </c>
      <c r="M2156" s="3">
        <f t="shared" si="750"/>
        <v>58</v>
      </c>
      <c r="N2156" s="54" t="str">
        <f t="shared" si="758"/>
        <v>죽전</v>
      </c>
      <c r="O2156" s="3" t="str">
        <f t="shared" si="751"/>
        <v/>
      </c>
      <c r="P2156" s="19" t="str">
        <f t="shared" si="752"/>
        <v/>
      </c>
      <c r="Q2156" s="23">
        <f>_xlfn.XLOOKUP(R2156,summary!C1:C37,summary!B1:B37)</f>
        <v>0</v>
      </c>
      <c r="R2156" s="24" t="str">
        <f t="shared" si="753"/>
        <v>죽전1동</v>
      </c>
      <c r="S2156" s="24" t="str">
        <f t="shared" si="759"/>
        <v>죽전58통</v>
      </c>
      <c r="T2156" s="24" t="str">
        <f t="shared" si="760"/>
        <v>(죽전동)</v>
      </c>
      <c r="U2156" s="24" t="str">
        <f t="shared" si="754"/>
        <v>죽전</v>
      </c>
      <c r="V2156" s="25">
        <f t="shared" si="761"/>
        <v>58</v>
      </c>
      <c r="W2156" s="25">
        <f t="shared" si="755"/>
        <v>1</v>
      </c>
      <c r="X2156" s="3"/>
      <c r="Y2156" s="3" t="s">
        <v>2271</v>
      </c>
      <c r="Z2156" s="3" t="s">
        <v>63</v>
      </c>
      <c r="AA2156" s="3" t="s">
        <v>2272</v>
      </c>
      <c r="AB2156" s="5"/>
      <c r="AC2156" s="5"/>
      <c r="AD2156" s="5"/>
      <c r="AE2156" s="5"/>
      <c r="AF2156" s="5"/>
      <c r="AG2156" s="5"/>
    </row>
    <row r="2157" spans="1:33" ht="15.95" customHeight="1" x14ac:dyDescent="0.3">
      <c r="A2157" s="22" t="b">
        <f t="shared" si="741"/>
        <v>1</v>
      </c>
      <c r="B2157" s="22" t="b">
        <f t="shared" si="742"/>
        <v>1</v>
      </c>
      <c r="C2157" s="22" t="b">
        <f t="shared" si="743"/>
        <v>1</v>
      </c>
      <c r="D2157" s="22" t="b">
        <f t="shared" si="744"/>
        <v>1</v>
      </c>
      <c r="E2157" s="22" t="b">
        <f t="shared" si="745"/>
        <v>1</v>
      </c>
      <c r="F2157" s="52" t="b">
        <f t="shared" si="756"/>
        <v>0</v>
      </c>
      <c r="G2157" s="22" t="b">
        <f t="shared" si="762"/>
        <v>0</v>
      </c>
      <c r="H2157" s="22" t="b">
        <f t="shared" si="746"/>
        <v>0</v>
      </c>
      <c r="I2157" s="22" t="b">
        <f t="shared" si="757"/>
        <v>0</v>
      </c>
      <c r="J2157" s="22" t="b">
        <f t="shared" si="747"/>
        <v>0</v>
      </c>
      <c r="K2157" s="3" t="str">
        <f t="shared" si="748"/>
        <v/>
      </c>
      <c r="L2157" s="3" t="str">
        <f t="shared" si="749"/>
        <v/>
      </c>
      <c r="M2157" s="3" t="str">
        <f t="shared" si="750"/>
        <v/>
      </c>
      <c r="N2157" s="54" t="str">
        <f t="shared" si="758"/>
        <v/>
      </c>
      <c r="O2157" s="3" t="str">
        <f t="shared" si="751"/>
        <v/>
      </c>
      <c r="P2157" s="19" t="str">
        <f t="shared" si="752"/>
        <v>(죽전동)</v>
      </c>
      <c r="Q2157" s="23">
        <f>_xlfn.XLOOKUP(R2157,summary!C1:C37,summary!B1:B37)</f>
        <v>0</v>
      </c>
      <c r="R2157" s="24" t="str">
        <f t="shared" si="753"/>
        <v>죽전1동</v>
      </c>
      <c r="S2157" s="24" t="str">
        <f t="shared" si="759"/>
        <v>죽전58통</v>
      </c>
      <c r="T2157" s="24" t="str">
        <f t="shared" si="760"/>
        <v>(죽전동)</v>
      </c>
      <c r="U2157" s="24" t="str">
        <f t="shared" si="754"/>
        <v>죽전</v>
      </c>
      <c r="V2157" s="25">
        <f t="shared" si="761"/>
        <v>58</v>
      </c>
      <c r="W2157" s="25">
        <f t="shared" si="755"/>
        <v>2</v>
      </c>
      <c r="X2157" s="5"/>
      <c r="Y2157" s="3" t="s">
        <v>1782</v>
      </c>
      <c r="Z2157" s="3" t="s">
        <v>65</v>
      </c>
      <c r="AA2157" s="3" t="s">
        <v>2273</v>
      </c>
      <c r="AB2157" s="5"/>
      <c r="AC2157" s="5"/>
      <c r="AD2157" s="5"/>
      <c r="AE2157" s="5"/>
      <c r="AF2157" s="5"/>
      <c r="AG2157" s="5"/>
    </row>
    <row r="2158" spans="1:33" ht="15.95" customHeight="1" x14ac:dyDescent="0.3">
      <c r="A2158" s="22" t="b">
        <f t="shared" si="741"/>
        <v>0</v>
      </c>
      <c r="B2158" s="22" t="b">
        <f t="shared" si="742"/>
        <v>0</v>
      </c>
      <c r="C2158" s="22" t="b">
        <f t="shared" si="743"/>
        <v>0</v>
      </c>
      <c r="D2158" s="22" t="b">
        <f t="shared" si="744"/>
        <v>0</v>
      </c>
      <c r="E2158" s="22" t="b">
        <f t="shared" si="745"/>
        <v>0</v>
      </c>
      <c r="F2158" s="52" t="b">
        <f t="shared" si="756"/>
        <v>0</v>
      </c>
      <c r="G2158" s="22" t="b">
        <f t="shared" si="762"/>
        <v>0</v>
      </c>
      <c r="H2158" s="22" t="b">
        <f t="shared" si="746"/>
        <v>0</v>
      </c>
      <c r="I2158" s="22" t="b">
        <f t="shared" si="757"/>
        <v>0</v>
      </c>
      <c r="J2158" s="22" t="b">
        <f t="shared" si="747"/>
        <v>0</v>
      </c>
      <c r="K2158" s="3" t="str">
        <f t="shared" si="748"/>
        <v/>
      </c>
      <c r="L2158" s="3" t="str">
        <f t="shared" si="749"/>
        <v/>
      </c>
      <c r="M2158" s="22" t="str">
        <f t="shared" si="750"/>
        <v/>
      </c>
      <c r="N2158" s="54" t="str">
        <f t="shared" si="758"/>
        <v/>
      </c>
      <c r="O2158" s="3" t="str">
        <f t="shared" si="751"/>
        <v/>
      </c>
      <c r="P2158" s="19" t="str">
        <f t="shared" si="752"/>
        <v/>
      </c>
      <c r="Q2158" s="23">
        <f>_xlfn.XLOOKUP(R2158,summary!C1:C37,summary!B1:B37)</f>
        <v>0</v>
      </c>
      <c r="R2158" s="24" t="str">
        <f t="shared" si="753"/>
        <v>죽전1동</v>
      </c>
      <c r="S2158" s="24" t="str">
        <f t="shared" si="759"/>
        <v>죽전58통</v>
      </c>
      <c r="T2158" s="24" t="str">
        <f t="shared" si="760"/>
        <v>(죽전동)</v>
      </c>
      <c r="U2158" s="24" t="str">
        <f t="shared" si="754"/>
        <v>죽전</v>
      </c>
      <c r="V2158" s="25">
        <f t="shared" si="761"/>
        <v>58</v>
      </c>
      <c r="W2158" s="25">
        <f t="shared" si="755"/>
        <v>3</v>
      </c>
      <c r="X2158" s="5"/>
      <c r="Y2158" s="5"/>
      <c r="Z2158" s="3" t="s">
        <v>67</v>
      </c>
      <c r="AA2158" s="3" t="s">
        <v>2274</v>
      </c>
      <c r="AB2158" s="5"/>
      <c r="AC2158" s="5"/>
      <c r="AD2158" s="5"/>
      <c r="AE2158" s="5"/>
      <c r="AF2158" s="5"/>
      <c r="AG2158" s="5"/>
    </row>
    <row r="2159" spans="1:33" ht="15.95" customHeight="1" x14ac:dyDescent="0.3">
      <c r="A2159" s="22" t="b">
        <f t="shared" si="741"/>
        <v>0</v>
      </c>
      <c r="B2159" s="22" t="b">
        <f t="shared" si="742"/>
        <v>0</v>
      </c>
      <c r="C2159" s="22" t="b">
        <f t="shared" si="743"/>
        <v>0</v>
      </c>
      <c r="D2159" s="22" t="b">
        <f t="shared" si="744"/>
        <v>0</v>
      </c>
      <c r="E2159" s="22" t="b">
        <f t="shared" si="745"/>
        <v>0</v>
      </c>
      <c r="F2159" s="52" t="b">
        <f t="shared" si="756"/>
        <v>0</v>
      </c>
      <c r="G2159" s="22" t="b">
        <f t="shared" si="762"/>
        <v>0</v>
      </c>
      <c r="H2159" s="22" t="b">
        <f t="shared" si="746"/>
        <v>0</v>
      </c>
      <c r="I2159" s="22" t="b">
        <f t="shared" si="757"/>
        <v>0</v>
      </c>
      <c r="J2159" s="22" t="b">
        <f t="shared" si="747"/>
        <v>0</v>
      </c>
      <c r="K2159" s="3" t="str">
        <f t="shared" si="748"/>
        <v/>
      </c>
      <c r="L2159" s="3" t="str">
        <f t="shared" si="749"/>
        <v/>
      </c>
      <c r="M2159" s="3" t="str">
        <f t="shared" si="750"/>
        <v/>
      </c>
      <c r="N2159" s="54" t="str">
        <f t="shared" si="758"/>
        <v/>
      </c>
      <c r="O2159" s="3" t="str">
        <f t="shared" si="751"/>
        <v/>
      </c>
      <c r="P2159" s="19" t="str">
        <f t="shared" si="752"/>
        <v/>
      </c>
      <c r="Q2159" s="23">
        <f>_xlfn.XLOOKUP(R2159,summary!C1:C37,summary!B1:B37)</f>
        <v>0</v>
      </c>
      <c r="R2159" s="24" t="str">
        <f t="shared" si="753"/>
        <v>죽전1동</v>
      </c>
      <c r="S2159" s="24" t="str">
        <f t="shared" si="759"/>
        <v>죽전58통</v>
      </c>
      <c r="T2159" s="24" t="str">
        <f t="shared" si="760"/>
        <v>(죽전동)</v>
      </c>
      <c r="U2159" s="24" t="str">
        <f t="shared" si="754"/>
        <v>죽전</v>
      </c>
      <c r="V2159" s="25">
        <f t="shared" si="761"/>
        <v>58</v>
      </c>
      <c r="W2159" s="25">
        <f t="shared" si="755"/>
        <v>4</v>
      </c>
      <c r="X2159" s="5"/>
      <c r="Y2159" s="5"/>
      <c r="Z2159" s="3" t="s">
        <v>73</v>
      </c>
      <c r="AA2159" s="3" t="s">
        <v>2275</v>
      </c>
      <c r="AB2159" s="5"/>
      <c r="AC2159" s="5"/>
      <c r="AD2159" s="5"/>
      <c r="AE2159" s="5"/>
      <c r="AF2159" s="5"/>
      <c r="AG2159" s="5"/>
    </row>
    <row r="2160" spans="1:33" ht="15.95" customHeight="1" x14ac:dyDescent="0.3">
      <c r="A2160" s="22" t="b">
        <f t="shared" si="741"/>
        <v>1</v>
      </c>
      <c r="B2160" s="22" t="b">
        <f t="shared" si="742"/>
        <v>0</v>
      </c>
      <c r="C2160" s="22" t="b">
        <f t="shared" si="743"/>
        <v>0</v>
      </c>
      <c r="D2160" s="22" t="b">
        <f t="shared" si="744"/>
        <v>0</v>
      </c>
      <c r="E2160" s="22" t="b">
        <f t="shared" si="745"/>
        <v>0</v>
      </c>
      <c r="F2160" s="52" t="b">
        <f t="shared" si="756"/>
        <v>0</v>
      </c>
      <c r="G2160" s="22" t="b">
        <f t="shared" si="762"/>
        <v>0</v>
      </c>
      <c r="H2160" s="22" t="b">
        <f t="shared" si="746"/>
        <v>0</v>
      </c>
      <c r="I2160" s="22" t="b">
        <f t="shared" si="757"/>
        <v>0</v>
      </c>
      <c r="J2160" s="22" t="b">
        <f t="shared" si="747"/>
        <v>1</v>
      </c>
      <c r="K2160" s="3" t="str">
        <f t="shared" si="748"/>
        <v/>
      </c>
      <c r="L2160" s="3" t="str">
        <f t="shared" si="749"/>
        <v/>
      </c>
      <c r="M2160" s="3" t="str">
        <f t="shared" si="750"/>
        <v/>
      </c>
      <c r="N2160" s="54" t="str">
        <f t="shared" si="758"/>
        <v/>
      </c>
      <c r="O2160" s="3" t="str">
        <f t="shared" si="751"/>
        <v/>
      </c>
      <c r="P2160" s="19" t="str">
        <f t="shared" si="752"/>
        <v/>
      </c>
      <c r="Q2160" s="23" t="e">
        <f>_xlfn.XLOOKUP(R2160,summary!C1:C37,summary!B1:B37)</f>
        <v>#N/A</v>
      </c>
      <c r="R2160" s="24" t="str">
        <f t="shared" si="753"/>
        <v>읍 면 동</v>
      </c>
      <c r="S2160" s="24" t="str">
        <f t="shared" si="759"/>
        <v>통 리 명</v>
      </c>
      <c r="T2160" s="24" t="str">
        <f t="shared" si="760"/>
        <v/>
      </c>
      <c r="U2160" s="24" t="str">
        <f t="shared" si="754"/>
        <v/>
      </c>
      <c r="V2160" s="25" t="str">
        <f t="shared" si="761"/>
        <v/>
      </c>
      <c r="W2160" s="25" t="str">
        <f t="shared" si="755"/>
        <v/>
      </c>
      <c r="X2160" s="5" t="s">
        <v>121</v>
      </c>
      <c r="Y2160" s="5" t="s">
        <v>122</v>
      </c>
      <c r="Z2160" s="3" t="s">
        <v>59</v>
      </c>
      <c r="AA2160" s="3" t="s">
        <v>2628</v>
      </c>
      <c r="AB2160" s="5"/>
      <c r="AC2160" s="5"/>
      <c r="AD2160" s="5"/>
      <c r="AE2160" s="5"/>
      <c r="AF2160" s="5"/>
      <c r="AG2160" s="5"/>
    </row>
    <row r="2161" spans="1:33" ht="15.95" customHeight="1" x14ac:dyDescent="0.3">
      <c r="A2161" s="22" t="b">
        <f t="shared" si="741"/>
        <v>1</v>
      </c>
      <c r="B2161" s="22" t="b">
        <f t="shared" si="742"/>
        <v>0</v>
      </c>
      <c r="C2161" s="22" t="b">
        <f t="shared" si="743"/>
        <v>0</v>
      </c>
      <c r="D2161" s="22" t="b">
        <f t="shared" si="744"/>
        <v>0</v>
      </c>
      <c r="E2161" s="22" t="b">
        <f t="shared" si="745"/>
        <v>0</v>
      </c>
      <c r="F2161" s="52" t="b">
        <f t="shared" si="756"/>
        <v>0</v>
      </c>
      <c r="G2161" s="22" t="b">
        <f t="shared" si="762"/>
        <v>0</v>
      </c>
      <c r="H2161" s="22" t="b">
        <f t="shared" si="746"/>
        <v>0</v>
      </c>
      <c r="I2161" s="22" t="b">
        <f t="shared" si="757"/>
        <v>0</v>
      </c>
      <c r="J2161" s="22" t="b">
        <f t="shared" si="747"/>
        <v>1</v>
      </c>
      <c r="K2161" s="3" t="str">
        <f t="shared" si="748"/>
        <v>죽전58통</v>
      </c>
      <c r="L2161" s="3" t="str">
        <f t="shared" si="749"/>
        <v>58</v>
      </c>
      <c r="M2161" s="3">
        <f t="shared" si="750"/>
        <v>58</v>
      </c>
      <c r="N2161" s="54" t="str">
        <f t="shared" si="758"/>
        <v>죽전</v>
      </c>
      <c r="O2161" s="3" t="str">
        <f t="shared" si="751"/>
        <v/>
      </c>
      <c r="P2161" s="19" t="str">
        <f t="shared" si="752"/>
        <v/>
      </c>
      <c r="Q2161" s="23">
        <f>_xlfn.XLOOKUP(R2161,summary!C1:C37,summary!B1:B37)</f>
        <v>0</v>
      </c>
      <c r="R2161" s="24" t="str">
        <f t="shared" si="753"/>
        <v>죽전1동</v>
      </c>
      <c r="S2161" s="24" t="str">
        <f t="shared" si="759"/>
        <v>죽전58통</v>
      </c>
      <c r="T2161" s="24" t="str">
        <f t="shared" si="760"/>
        <v>(죽전동)</v>
      </c>
      <c r="U2161" s="24" t="str">
        <f t="shared" si="754"/>
        <v>죽전</v>
      </c>
      <c r="V2161" s="25">
        <f t="shared" si="761"/>
        <v>58</v>
      </c>
      <c r="W2161" s="25">
        <f t="shared" si="755"/>
        <v>5</v>
      </c>
      <c r="X2161" s="5" t="s">
        <v>30</v>
      </c>
      <c r="Y2161" s="5" t="s">
        <v>2271</v>
      </c>
      <c r="Z2161" s="3" t="s">
        <v>87</v>
      </c>
      <c r="AA2161" s="3" t="s">
        <v>2276</v>
      </c>
      <c r="AB2161" s="5"/>
      <c r="AC2161" s="5"/>
      <c r="AD2161" s="5"/>
      <c r="AE2161" s="5"/>
      <c r="AF2161" s="5"/>
      <c r="AG2161" s="5"/>
    </row>
    <row r="2162" spans="1:33" ht="15.95" customHeight="1" x14ac:dyDescent="0.3">
      <c r="A2162" s="22" t="b">
        <f t="shared" si="741"/>
        <v>1</v>
      </c>
      <c r="B2162" s="22" t="b">
        <f t="shared" si="742"/>
        <v>1</v>
      </c>
      <c r="C2162" s="22" t="b">
        <f t="shared" si="743"/>
        <v>1</v>
      </c>
      <c r="D2162" s="22" t="b">
        <f t="shared" si="744"/>
        <v>1</v>
      </c>
      <c r="E2162" s="22" t="b">
        <f t="shared" si="745"/>
        <v>1</v>
      </c>
      <c r="F2162" s="52" t="b">
        <f t="shared" si="756"/>
        <v>0</v>
      </c>
      <c r="G2162" s="22" t="b">
        <f t="shared" si="762"/>
        <v>0</v>
      </c>
      <c r="H2162" s="22" t="b">
        <f t="shared" si="746"/>
        <v>0</v>
      </c>
      <c r="I2162" s="22" t="b">
        <f t="shared" si="757"/>
        <v>0</v>
      </c>
      <c r="J2162" s="22" t="b">
        <f t="shared" si="747"/>
        <v>0</v>
      </c>
      <c r="K2162" s="3" t="str">
        <f t="shared" si="748"/>
        <v/>
      </c>
      <c r="L2162" s="3" t="str">
        <f t="shared" si="749"/>
        <v/>
      </c>
      <c r="M2162" s="3" t="str">
        <f t="shared" si="750"/>
        <v/>
      </c>
      <c r="N2162" s="54" t="str">
        <f t="shared" si="758"/>
        <v/>
      </c>
      <c r="O2162" s="3" t="str">
        <f t="shared" si="751"/>
        <v/>
      </c>
      <c r="P2162" s="19" t="str">
        <f t="shared" si="752"/>
        <v>(죽전동)</v>
      </c>
      <c r="Q2162" s="23">
        <f>_xlfn.XLOOKUP(R2162,summary!C1:C37,summary!B1:B37)</f>
        <v>0</v>
      </c>
      <c r="R2162" s="24" t="str">
        <f t="shared" si="753"/>
        <v>죽전1동</v>
      </c>
      <c r="S2162" s="24" t="str">
        <f t="shared" si="759"/>
        <v>죽전58통</v>
      </c>
      <c r="T2162" s="24" t="str">
        <f t="shared" si="760"/>
        <v>(죽전동)</v>
      </c>
      <c r="U2162" s="24" t="str">
        <f t="shared" si="754"/>
        <v>죽전</v>
      </c>
      <c r="V2162" s="25">
        <f t="shared" si="761"/>
        <v>58</v>
      </c>
      <c r="W2162" s="25">
        <f t="shared" si="755"/>
        <v>6</v>
      </c>
      <c r="X2162" s="5"/>
      <c r="Y2162" s="5" t="s">
        <v>1782</v>
      </c>
      <c r="Z2162" s="3" t="s">
        <v>89</v>
      </c>
      <c r="AA2162" s="3" t="s">
        <v>2277</v>
      </c>
      <c r="AB2162" s="5"/>
      <c r="AC2162" s="5"/>
      <c r="AD2162" s="5"/>
      <c r="AE2162" s="5"/>
      <c r="AF2162" s="5"/>
      <c r="AG2162" s="5"/>
    </row>
    <row r="2163" spans="1:33" ht="15.95" customHeight="1" x14ac:dyDescent="0.3">
      <c r="A2163" s="22" t="b">
        <f t="shared" si="741"/>
        <v>0</v>
      </c>
      <c r="B2163" s="22" t="b">
        <f t="shared" si="742"/>
        <v>0</v>
      </c>
      <c r="C2163" s="22" t="b">
        <f t="shared" si="743"/>
        <v>0</v>
      </c>
      <c r="D2163" s="22" t="b">
        <f t="shared" si="744"/>
        <v>0</v>
      </c>
      <c r="E2163" s="22" t="b">
        <f t="shared" si="745"/>
        <v>0</v>
      </c>
      <c r="F2163" s="52" t="b">
        <f t="shared" si="756"/>
        <v>0</v>
      </c>
      <c r="G2163" s="22" t="b">
        <f t="shared" si="762"/>
        <v>0</v>
      </c>
      <c r="H2163" s="22" t="b">
        <f t="shared" si="746"/>
        <v>0</v>
      </c>
      <c r="I2163" s="22" t="b">
        <f t="shared" si="757"/>
        <v>0</v>
      </c>
      <c r="J2163" s="22" t="b">
        <f t="shared" si="747"/>
        <v>0</v>
      </c>
      <c r="K2163" s="3" t="str">
        <f t="shared" si="748"/>
        <v/>
      </c>
      <c r="L2163" s="3" t="str">
        <f t="shared" si="749"/>
        <v/>
      </c>
      <c r="M2163" s="3" t="str">
        <f t="shared" si="750"/>
        <v/>
      </c>
      <c r="N2163" s="54" t="str">
        <f t="shared" si="758"/>
        <v/>
      </c>
      <c r="O2163" s="3" t="str">
        <f t="shared" si="751"/>
        <v/>
      </c>
      <c r="P2163" s="19" t="str">
        <f t="shared" si="752"/>
        <v/>
      </c>
      <c r="Q2163" s="23">
        <f>_xlfn.XLOOKUP(R2163,summary!C1:C37,summary!B1:B37)</f>
        <v>0</v>
      </c>
      <c r="R2163" s="24" t="str">
        <f t="shared" si="753"/>
        <v>죽전1동</v>
      </c>
      <c r="S2163" s="24" t="str">
        <f t="shared" si="759"/>
        <v>죽전58통</v>
      </c>
      <c r="T2163" s="24" t="str">
        <f t="shared" si="760"/>
        <v>(죽전동)</v>
      </c>
      <c r="U2163" s="24" t="str">
        <f t="shared" si="754"/>
        <v>죽전</v>
      </c>
      <c r="V2163" s="25">
        <f t="shared" si="761"/>
        <v>58</v>
      </c>
      <c r="W2163" s="25">
        <f t="shared" si="755"/>
        <v>7</v>
      </c>
      <c r="X2163" s="5"/>
      <c r="Y2163" s="5"/>
      <c r="Z2163" s="3" t="s">
        <v>91</v>
      </c>
      <c r="AA2163" s="3" t="s">
        <v>2278</v>
      </c>
      <c r="AB2163" s="5"/>
      <c r="AC2163" s="5"/>
      <c r="AD2163" s="5"/>
      <c r="AE2163" s="5"/>
      <c r="AF2163" s="5"/>
      <c r="AG2163" s="5"/>
    </row>
    <row r="2164" spans="1:33" ht="15.95" customHeight="1" x14ac:dyDescent="0.3">
      <c r="A2164" s="22" t="b">
        <f t="shared" si="741"/>
        <v>0</v>
      </c>
      <c r="B2164" s="22" t="b">
        <f t="shared" si="742"/>
        <v>0</v>
      </c>
      <c r="C2164" s="22" t="b">
        <f t="shared" si="743"/>
        <v>0</v>
      </c>
      <c r="D2164" s="22" t="b">
        <f t="shared" si="744"/>
        <v>0</v>
      </c>
      <c r="E2164" s="22" t="b">
        <f t="shared" si="745"/>
        <v>0</v>
      </c>
      <c r="F2164" s="52" t="b">
        <f t="shared" si="756"/>
        <v>0</v>
      </c>
      <c r="G2164" s="22" t="b">
        <f t="shared" si="762"/>
        <v>0</v>
      </c>
      <c r="H2164" s="22" t="b">
        <f t="shared" si="746"/>
        <v>0</v>
      </c>
      <c r="I2164" s="22" t="b">
        <f t="shared" si="757"/>
        <v>0</v>
      </c>
      <c r="J2164" s="22" t="b">
        <f t="shared" si="747"/>
        <v>0</v>
      </c>
      <c r="K2164" s="3" t="str">
        <f t="shared" si="748"/>
        <v/>
      </c>
      <c r="L2164" s="3" t="str">
        <f t="shared" si="749"/>
        <v/>
      </c>
      <c r="M2164" s="3" t="str">
        <f t="shared" si="750"/>
        <v/>
      </c>
      <c r="N2164" s="54" t="str">
        <f t="shared" si="758"/>
        <v/>
      </c>
      <c r="O2164" s="3" t="str">
        <f t="shared" si="751"/>
        <v/>
      </c>
      <c r="P2164" s="19" t="str">
        <f t="shared" si="752"/>
        <v/>
      </c>
      <c r="Q2164" s="23">
        <f>_xlfn.XLOOKUP(R2164,summary!C1:C37,summary!B1:B37)</f>
        <v>0</v>
      </c>
      <c r="R2164" s="24" t="str">
        <f t="shared" si="753"/>
        <v>죽전1동</v>
      </c>
      <c r="S2164" s="24" t="str">
        <f t="shared" si="759"/>
        <v>죽전58통</v>
      </c>
      <c r="T2164" s="24" t="str">
        <f t="shared" si="760"/>
        <v>(죽전동)</v>
      </c>
      <c r="U2164" s="24" t="str">
        <f t="shared" si="754"/>
        <v>죽전</v>
      </c>
      <c r="V2164" s="25">
        <f t="shared" si="761"/>
        <v>58</v>
      </c>
      <c r="W2164" s="25">
        <f t="shared" si="755"/>
        <v>8</v>
      </c>
      <c r="X2164" s="5"/>
      <c r="Y2164" s="3"/>
      <c r="Z2164" s="3" t="s">
        <v>93</v>
      </c>
      <c r="AA2164" s="3" t="s">
        <v>2279</v>
      </c>
      <c r="AB2164" s="5"/>
      <c r="AC2164" s="5"/>
      <c r="AD2164" s="5"/>
      <c r="AE2164" s="5"/>
      <c r="AF2164" s="5"/>
      <c r="AG2164" s="5"/>
    </row>
    <row r="2165" spans="1:33" ht="15.95" customHeight="1" x14ac:dyDescent="0.3">
      <c r="A2165" s="22" t="b">
        <f t="shared" si="741"/>
        <v>0</v>
      </c>
      <c r="B2165" s="22" t="b">
        <f t="shared" si="742"/>
        <v>0</v>
      </c>
      <c r="C2165" s="22" t="b">
        <f t="shared" si="743"/>
        <v>0</v>
      </c>
      <c r="D2165" s="22" t="b">
        <f t="shared" si="744"/>
        <v>0</v>
      </c>
      <c r="E2165" s="22" t="b">
        <f t="shared" si="745"/>
        <v>0</v>
      </c>
      <c r="F2165" s="52" t="b">
        <f t="shared" si="756"/>
        <v>0</v>
      </c>
      <c r="G2165" s="22" t="b">
        <f t="shared" si="762"/>
        <v>0</v>
      </c>
      <c r="H2165" s="22" t="b">
        <f t="shared" si="746"/>
        <v>0</v>
      </c>
      <c r="I2165" s="22" t="b">
        <f t="shared" si="757"/>
        <v>0</v>
      </c>
      <c r="J2165" s="22" t="b">
        <f t="shared" si="747"/>
        <v>0</v>
      </c>
      <c r="K2165" s="3" t="str">
        <f t="shared" si="748"/>
        <v/>
      </c>
      <c r="L2165" s="3" t="str">
        <f t="shared" si="749"/>
        <v/>
      </c>
      <c r="M2165" s="3" t="str">
        <f t="shared" si="750"/>
        <v/>
      </c>
      <c r="N2165" s="54" t="str">
        <f t="shared" si="758"/>
        <v/>
      </c>
      <c r="O2165" s="3" t="str">
        <f t="shared" si="751"/>
        <v/>
      </c>
      <c r="P2165" s="19" t="str">
        <f t="shared" si="752"/>
        <v/>
      </c>
      <c r="Q2165" s="23">
        <f>_xlfn.XLOOKUP(R2165,summary!C1:C37,summary!B1:B37)</f>
        <v>0</v>
      </c>
      <c r="R2165" s="24" t="str">
        <f t="shared" si="753"/>
        <v>죽전1동</v>
      </c>
      <c r="S2165" s="24" t="str">
        <f t="shared" si="759"/>
        <v>죽전58통</v>
      </c>
      <c r="T2165" s="24" t="str">
        <f t="shared" si="760"/>
        <v>(죽전동)</v>
      </c>
      <c r="U2165" s="24" t="str">
        <f t="shared" si="754"/>
        <v>죽전</v>
      </c>
      <c r="V2165" s="25">
        <f t="shared" si="761"/>
        <v>58</v>
      </c>
      <c r="W2165" s="25">
        <f t="shared" si="755"/>
        <v>9</v>
      </c>
      <c r="X2165" s="5"/>
      <c r="Y2165" s="3"/>
      <c r="Z2165" s="3" t="s">
        <v>95</v>
      </c>
      <c r="AA2165" s="3" t="s">
        <v>2280</v>
      </c>
      <c r="AB2165" s="5"/>
      <c r="AC2165" s="5"/>
      <c r="AD2165" s="5"/>
      <c r="AE2165" s="5"/>
      <c r="AF2165" s="5"/>
      <c r="AG2165" s="5"/>
    </row>
    <row r="2166" spans="1:33" ht="15.95" customHeight="1" x14ac:dyDescent="0.3">
      <c r="A2166" s="22" t="b">
        <f t="shared" si="741"/>
        <v>0</v>
      </c>
      <c r="B2166" s="22" t="b">
        <f t="shared" si="742"/>
        <v>0</v>
      </c>
      <c r="C2166" s="22" t="b">
        <f t="shared" si="743"/>
        <v>0</v>
      </c>
      <c r="D2166" s="22" t="b">
        <f t="shared" si="744"/>
        <v>0</v>
      </c>
      <c r="E2166" s="22" t="b">
        <f t="shared" si="745"/>
        <v>0</v>
      </c>
      <c r="F2166" s="52" t="b">
        <f t="shared" si="756"/>
        <v>0</v>
      </c>
      <c r="G2166" s="22" t="b">
        <f t="shared" si="762"/>
        <v>0</v>
      </c>
      <c r="H2166" s="22" t="b">
        <f t="shared" si="746"/>
        <v>0</v>
      </c>
      <c r="I2166" s="22" t="b">
        <f t="shared" si="757"/>
        <v>0</v>
      </c>
      <c r="J2166" s="22" t="b">
        <f t="shared" si="747"/>
        <v>0</v>
      </c>
      <c r="K2166" s="3" t="str">
        <f t="shared" si="748"/>
        <v/>
      </c>
      <c r="L2166" s="3" t="str">
        <f t="shared" si="749"/>
        <v/>
      </c>
      <c r="M2166" s="3" t="str">
        <f t="shared" si="750"/>
        <v/>
      </c>
      <c r="N2166" s="54" t="str">
        <f t="shared" si="758"/>
        <v/>
      </c>
      <c r="O2166" s="3" t="str">
        <f t="shared" si="751"/>
        <v/>
      </c>
      <c r="P2166" s="19" t="str">
        <f t="shared" si="752"/>
        <v/>
      </c>
      <c r="Q2166" s="23">
        <f>_xlfn.XLOOKUP(R2166,summary!C1:C37,summary!B1:B37)</f>
        <v>0</v>
      </c>
      <c r="R2166" s="24" t="str">
        <f t="shared" si="753"/>
        <v>죽전1동</v>
      </c>
      <c r="S2166" s="24" t="str">
        <f t="shared" si="759"/>
        <v>죽전58통</v>
      </c>
      <c r="T2166" s="24" t="str">
        <f t="shared" si="760"/>
        <v>(죽전동)</v>
      </c>
      <c r="U2166" s="25" t="str">
        <f t="shared" si="754"/>
        <v>죽전</v>
      </c>
      <c r="V2166" s="25">
        <f t="shared" si="761"/>
        <v>58</v>
      </c>
      <c r="W2166" s="25">
        <f t="shared" si="755"/>
        <v>10</v>
      </c>
      <c r="X2166" s="5"/>
      <c r="Y2166" s="5"/>
      <c r="Z2166" s="3" t="s">
        <v>97</v>
      </c>
      <c r="AA2166" s="3" t="s">
        <v>2281</v>
      </c>
      <c r="AB2166" s="5"/>
      <c r="AC2166" s="5"/>
      <c r="AD2166" s="5"/>
      <c r="AE2166" s="5"/>
      <c r="AF2166" s="5"/>
      <c r="AG2166" s="5"/>
    </row>
    <row r="2167" spans="1:33" ht="15.95" customHeight="1" x14ac:dyDescent="0.3">
      <c r="A2167" s="22" t="b">
        <f t="shared" si="741"/>
        <v>0</v>
      </c>
      <c r="B2167" s="22" t="b">
        <f t="shared" si="742"/>
        <v>0</v>
      </c>
      <c r="C2167" s="22" t="b">
        <f t="shared" si="743"/>
        <v>0</v>
      </c>
      <c r="D2167" s="22" t="b">
        <f t="shared" si="744"/>
        <v>0</v>
      </c>
      <c r="E2167" s="22" t="b">
        <f t="shared" si="745"/>
        <v>0</v>
      </c>
      <c r="F2167" s="52" t="b">
        <f t="shared" si="756"/>
        <v>0</v>
      </c>
      <c r="G2167" s="22" t="b">
        <f t="shared" si="762"/>
        <v>0</v>
      </c>
      <c r="H2167" s="22" t="b">
        <f t="shared" si="746"/>
        <v>0</v>
      </c>
      <c r="I2167" s="22" t="b">
        <f t="shared" si="757"/>
        <v>0</v>
      </c>
      <c r="J2167" s="22" t="b">
        <f t="shared" si="747"/>
        <v>0</v>
      </c>
      <c r="K2167" s="3" t="str">
        <f t="shared" si="748"/>
        <v/>
      </c>
      <c r="L2167" s="3" t="str">
        <f t="shared" si="749"/>
        <v/>
      </c>
      <c r="M2167" s="22" t="str">
        <f t="shared" si="750"/>
        <v/>
      </c>
      <c r="N2167" s="54" t="str">
        <f t="shared" si="758"/>
        <v/>
      </c>
      <c r="O2167" s="3" t="str">
        <f t="shared" si="751"/>
        <v/>
      </c>
      <c r="P2167" s="19" t="str">
        <f t="shared" si="752"/>
        <v/>
      </c>
      <c r="Q2167" s="23">
        <f>_xlfn.XLOOKUP(R2167,summary!C1:C37,summary!B1:B37)</f>
        <v>0</v>
      </c>
      <c r="R2167" s="24" t="str">
        <f t="shared" si="753"/>
        <v>죽전1동</v>
      </c>
      <c r="S2167" s="24" t="str">
        <f t="shared" si="759"/>
        <v>죽전58통</v>
      </c>
      <c r="T2167" s="24" t="str">
        <f t="shared" si="760"/>
        <v>(죽전동)</v>
      </c>
      <c r="U2167" s="24" t="str">
        <f t="shared" si="754"/>
        <v>죽전</v>
      </c>
      <c r="V2167" s="25">
        <f t="shared" si="761"/>
        <v>58</v>
      </c>
      <c r="W2167" s="25">
        <f t="shared" si="755"/>
        <v>11</v>
      </c>
      <c r="X2167" s="5"/>
      <c r="Y2167" s="5"/>
      <c r="Z2167" s="3" t="s">
        <v>99</v>
      </c>
      <c r="AA2167" s="3" t="s">
        <v>2282</v>
      </c>
      <c r="AB2167" s="5"/>
      <c r="AC2167" s="5"/>
      <c r="AD2167" s="5"/>
      <c r="AE2167" s="5"/>
      <c r="AF2167" s="5"/>
      <c r="AG2167" s="5"/>
    </row>
    <row r="2168" spans="1:33" ht="15.95" customHeight="1" x14ac:dyDescent="0.3">
      <c r="A2168" s="22" t="b">
        <f t="shared" si="741"/>
        <v>0</v>
      </c>
      <c r="B2168" s="22" t="b">
        <f t="shared" si="742"/>
        <v>0</v>
      </c>
      <c r="C2168" s="22" t="b">
        <f t="shared" si="743"/>
        <v>0</v>
      </c>
      <c r="D2168" s="22" t="b">
        <f t="shared" si="744"/>
        <v>0</v>
      </c>
      <c r="E2168" s="22" t="b">
        <f t="shared" si="745"/>
        <v>0</v>
      </c>
      <c r="F2168" s="52" t="b">
        <f t="shared" si="756"/>
        <v>0</v>
      </c>
      <c r="G2168" s="22" t="b">
        <f t="shared" si="762"/>
        <v>0</v>
      </c>
      <c r="H2168" s="22" t="b">
        <f t="shared" si="746"/>
        <v>0</v>
      </c>
      <c r="I2168" s="22" t="b">
        <f t="shared" si="757"/>
        <v>0</v>
      </c>
      <c r="J2168" s="22" t="b">
        <f t="shared" si="747"/>
        <v>0</v>
      </c>
      <c r="K2168" s="3" t="str">
        <f t="shared" si="748"/>
        <v/>
      </c>
      <c r="L2168" s="3" t="str">
        <f t="shared" si="749"/>
        <v/>
      </c>
      <c r="M2168" s="3" t="str">
        <f t="shared" si="750"/>
        <v/>
      </c>
      <c r="N2168" s="54" t="str">
        <f t="shared" si="758"/>
        <v/>
      </c>
      <c r="O2168" s="3" t="str">
        <f t="shared" si="751"/>
        <v/>
      </c>
      <c r="P2168" s="19" t="str">
        <f t="shared" si="752"/>
        <v/>
      </c>
      <c r="Q2168" s="23">
        <f>_xlfn.XLOOKUP(R2168,summary!C1:C37,summary!B1:B37)</f>
        <v>0</v>
      </c>
      <c r="R2168" s="24" t="str">
        <f t="shared" si="753"/>
        <v>죽전1동</v>
      </c>
      <c r="S2168" s="24" t="str">
        <f t="shared" si="759"/>
        <v>죽전58통</v>
      </c>
      <c r="T2168" s="24" t="str">
        <f t="shared" si="760"/>
        <v>(죽전동)</v>
      </c>
      <c r="U2168" s="24" t="str">
        <f t="shared" si="754"/>
        <v>죽전</v>
      </c>
      <c r="V2168" s="25">
        <f t="shared" si="761"/>
        <v>58</v>
      </c>
      <c r="W2168" s="25">
        <f t="shared" si="755"/>
        <v>12</v>
      </c>
      <c r="X2168" s="5"/>
      <c r="Y2168" s="5"/>
      <c r="Z2168" s="3" t="s">
        <v>101</v>
      </c>
      <c r="AA2168" s="3" t="s">
        <v>2283</v>
      </c>
      <c r="AB2168" s="5"/>
      <c r="AC2168" s="5"/>
      <c r="AD2168" s="5"/>
      <c r="AE2168" s="5"/>
      <c r="AF2168" s="5"/>
      <c r="AG2168" s="5"/>
    </row>
    <row r="2169" spans="1:33" ht="15.95" customHeight="1" x14ac:dyDescent="0.3">
      <c r="A2169" s="22" t="b">
        <f t="shared" si="741"/>
        <v>1</v>
      </c>
      <c r="B2169" s="22" t="b">
        <f t="shared" si="742"/>
        <v>0</v>
      </c>
      <c r="C2169" s="22" t="b">
        <f t="shared" si="743"/>
        <v>0</v>
      </c>
      <c r="D2169" s="22" t="b">
        <f t="shared" si="744"/>
        <v>0</v>
      </c>
      <c r="E2169" s="22" t="b">
        <f t="shared" si="745"/>
        <v>0</v>
      </c>
      <c r="F2169" s="52" t="b">
        <f t="shared" si="756"/>
        <v>0</v>
      </c>
      <c r="G2169" s="22" t="b">
        <f t="shared" si="762"/>
        <v>0</v>
      </c>
      <c r="H2169" s="22" t="b">
        <f t="shared" si="746"/>
        <v>0</v>
      </c>
      <c r="I2169" s="22" t="b">
        <f t="shared" si="757"/>
        <v>0</v>
      </c>
      <c r="J2169" s="22" t="b">
        <f t="shared" si="747"/>
        <v>1</v>
      </c>
      <c r="K2169" s="3" t="str">
        <f t="shared" si="748"/>
        <v>죽전59통</v>
      </c>
      <c r="L2169" s="3" t="str">
        <f t="shared" si="749"/>
        <v>59</v>
      </c>
      <c r="M2169" s="3">
        <f t="shared" si="750"/>
        <v>59</v>
      </c>
      <c r="N2169" s="54" t="str">
        <f t="shared" si="758"/>
        <v>죽전</v>
      </c>
      <c r="O2169" s="3" t="str">
        <f t="shared" si="751"/>
        <v/>
      </c>
      <c r="P2169" s="19" t="str">
        <f t="shared" si="752"/>
        <v/>
      </c>
      <c r="Q2169" s="23">
        <f>_xlfn.XLOOKUP(R2169,summary!C1:C37,summary!B1:B37)</f>
        <v>0</v>
      </c>
      <c r="R2169" s="24" t="str">
        <f t="shared" si="753"/>
        <v>죽전1동</v>
      </c>
      <c r="S2169" s="24" t="str">
        <f t="shared" si="759"/>
        <v>죽전59통</v>
      </c>
      <c r="T2169" s="24" t="str">
        <f t="shared" si="760"/>
        <v>(죽전동)</v>
      </c>
      <c r="U2169" s="24" t="str">
        <f t="shared" si="754"/>
        <v>죽전</v>
      </c>
      <c r="V2169" s="25">
        <f t="shared" si="761"/>
        <v>59</v>
      </c>
      <c r="W2169" s="25">
        <f t="shared" si="755"/>
        <v>1</v>
      </c>
      <c r="X2169" s="5"/>
      <c r="Y2169" s="5" t="s">
        <v>2284</v>
      </c>
      <c r="Z2169" s="3" t="s">
        <v>63</v>
      </c>
      <c r="AA2169" s="3" t="s">
        <v>2285</v>
      </c>
      <c r="AB2169" s="5"/>
      <c r="AC2169" s="5"/>
      <c r="AD2169" s="5"/>
      <c r="AE2169" s="5"/>
      <c r="AF2169" s="5"/>
      <c r="AG2169" s="5"/>
    </row>
    <row r="2170" spans="1:33" ht="15.95" customHeight="1" x14ac:dyDescent="0.3">
      <c r="A2170" s="22" t="b">
        <f t="shared" si="741"/>
        <v>1</v>
      </c>
      <c r="B2170" s="22" t="b">
        <f t="shared" si="742"/>
        <v>1</v>
      </c>
      <c r="C2170" s="22" t="b">
        <f t="shared" si="743"/>
        <v>1</v>
      </c>
      <c r="D2170" s="22" t="b">
        <f t="shared" si="744"/>
        <v>1</v>
      </c>
      <c r="E2170" s="22" t="b">
        <f t="shared" si="745"/>
        <v>1</v>
      </c>
      <c r="F2170" s="52" t="b">
        <f t="shared" si="756"/>
        <v>0</v>
      </c>
      <c r="G2170" s="22" t="b">
        <f t="shared" si="762"/>
        <v>0</v>
      </c>
      <c r="H2170" s="22" t="b">
        <f t="shared" si="746"/>
        <v>0</v>
      </c>
      <c r="I2170" s="22" t="b">
        <f t="shared" si="757"/>
        <v>0</v>
      </c>
      <c r="J2170" s="22" t="b">
        <f t="shared" si="747"/>
        <v>0</v>
      </c>
      <c r="K2170" s="3" t="str">
        <f t="shared" si="748"/>
        <v/>
      </c>
      <c r="L2170" s="3" t="str">
        <f t="shared" si="749"/>
        <v/>
      </c>
      <c r="M2170" s="3" t="str">
        <f t="shared" si="750"/>
        <v/>
      </c>
      <c r="N2170" s="54" t="str">
        <f t="shared" si="758"/>
        <v/>
      </c>
      <c r="O2170" s="3" t="str">
        <f t="shared" si="751"/>
        <v/>
      </c>
      <c r="P2170" s="19" t="str">
        <f t="shared" si="752"/>
        <v>(죽전동)</v>
      </c>
      <c r="Q2170" s="23">
        <f>_xlfn.XLOOKUP(R2170,summary!C1:C37,summary!B1:B37)</f>
        <v>0</v>
      </c>
      <c r="R2170" s="24" t="str">
        <f t="shared" si="753"/>
        <v>죽전1동</v>
      </c>
      <c r="S2170" s="24" t="str">
        <f t="shared" si="759"/>
        <v>죽전59통</v>
      </c>
      <c r="T2170" s="24" t="str">
        <f t="shared" si="760"/>
        <v>(죽전동)</v>
      </c>
      <c r="U2170" s="24" t="str">
        <f t="shared" si="754"/>
        <v>죽전</v>
      </c>
      <c r="V2170" s="25">
        <f t="shared" si="761"/>
        <v>59</v>
      </c>
      <c r="W2170" s="25">
        <f t="shared" si="755"/>
        <v>2</v>
      </c>
      <c r="X2170" s="5"/>
      <c r="Y2170" s="5" t="s">
        <v>1782</v>
      </c>
      <c r="Z2170" s="3" t="s">
        <v>65</v>
      </c>
      <c r="AA2170" s="3" t="s">
        <v>2286</v>
      </c>
      <c r="AB2170" s="5"/>
      <c r="AC2170" s="5"/>
      <c r="AD2170" s="5"/>
      <c r="AE2170" s="5"/>
      <c r="AF2170" s="5"/>
      <c r="AG2170" s="5"/>
    </row>
    <row r="2171" spans="1:33" ht="15.95" customHeight="1" x14ac:dyDescent="0.3">
      <c r="A2171" s="22" t="b">
        <f t="shared" si="741"/>
        <v>0</v>
      </c>
      <c r="B2171" s="22" t="b">
        <f t="shared" si="742"/>
        <v>0</v>
      </c>
      <c r="C2171" s="22" t="b">
        <f t="shared" si="743"/>
        <v>0</v>
      </c>
      <c r="D2171" s="22" t="b">
        <f t="shared" si="744"/>
        <v>0</v>
      </c>
      <c r="E2171" s="22" t="b">
        <f t="shared" si="745"/>
        <v>0</v>
      </c>
      <c r="F2171" s="52" t="b">
        <f t="shared" si="756"/>
        <v>0</v>
      </c>
      <c r="G2171" s="22" t="b">
        <f t="shared" si="762"/>
        <v>0</v>
      </c>
      <c r="H2171" s="22" t="b">
        <f t="shared" si="746"/>
        <v>0</v>
      </c>
      <c r="I2171" s="22" t="b">
        <f t="shared" si="757"/>
        <v>0</v>
      </c>
      <c r="J2171" s="22" t="b">
        <f t="shared" si="747"/>
        <v>0</v>
      </c>
      <c r="K2171" s="3" t="str">
        <f t="shared" si="748"/>
        <v/>
      </c>
      <c r="L2171" s="3" t="str">
        <f t="shared" si="749"/>
        <v/>
      </c>
      <c r="M2171" s="3" t="str">
        <f t="shared" si="750"/>
        <v/>
      </c>
      <c r="N2171" s="54" t="str">
        <f t="shared" si="758"/>
        <v/>
      </c>
      <c r="O2171" s="3" t="str">
        <f t="shared" si="751"/>
        <v/>
      </c>
      <c r="P2171" s="19" t="str">
        <f t="shared" si="752"/>
        <v/>
      </c>
      <c r="Q2171" s="23">
        <f>_xlfn.XLOOKUP(R2171,summary!C1:C37,summary!B1:B37)</f>
        <v>0</v>
      </c>
      <c r="R2171" s="24" t="str">
        <f t="shared" si="753"/>
        <v>죽전1동</v>
      </c>
      <c r="S2171" s="24" t="str">
        <f t="shared" si="759"/>
        <v>죽전59통</v>
      </c>
      <c r="T2171" s="24" t="str">
        <f t="shared" si="760"/>
        <v>(죽전동)</v>
      </c>
      <c r="U2171" s="24" t="str">
        <f t="shared" si="754"/>
        <v>죽전</v>
      </c>
      <c r="V2171" s="25">
        <f t="shared" si="761"/>
        <v>59</v>
      </c>
      <c r="W2171" s="25">
        <f t="shared" si="755"/>
        <v>3</v>
      </c>
      <c r="X2171" s="5"/>
      <c r="Y2171" s="3"/>
      <c r="Z2171" s="3" t="s">
        <v>67</v>
      </c>
      <c r="AA2171" s="3" t="s">
        <v>2287</v>
      </c>
      <c r="AB2171" s="5"/>
      <c r="AC2171" s="5"/>
      <c r="AD2171" s="5"/>
      <c r="AE2171" s="5"/>
      <c r="AF2171" s="5"/>
      <c r="AG2171" s="5"/>
    </row>
    <row r="2172" spans="1:33" ht="15.95" customHeight="1" x14ac:dyDescent="0.3">
      <c r="A2172" s="22" t="b">
        <f t="shared" si="741"/>
        <v>0</v>
      </c>
      <c r="B2172" s="22" t="b">
        <f t="shared" si="742"/>
        <v>0</v>
      </c>
      <c r="C2172" s="22" t="b">
        <f t="shared" si="743"/>
        <v>0</v>
      </c>
      <c r="D2172" s="22" t="b">
        <f t="shared" si="744"/>
        <v>0</v>
      </c>
      <c r="E2172" s="22" t="b">
        <f t="shared" si="745"/>
        <v>0</v>
      </c>
      <c r="F2172" s="52" t="b">
        <f t="shared" si="756"/>
        <v>0</v>
      </c>
      <c r="G2172" s="22" t="b">
        <f t="shared" si="762"/>
        <v>0</v>
      </c>
      <c r="H2172" s="22" t="b">
        <f t="shared" si="746"/>
        <v>0</v>
      </c>
      <c r="I2172" s="22" t="b">
        <f t="shared" si="757"/>
        <v>0</v>
      </c>
      <c r="J2172" s="22" t="b">
        <f t="shared" si="747"/>
        <v>0</v>
      </c>
      <c r="K2172" s="3" t="str">
        <f t="shared" si="748"/>
        <v/>
      </c>
      <c r="L2172" s="3" t="str">
        <f t="shared" si="749"/>
        <v/>
      </c>
      <c r="M2172" s="3" t="str">
        <f t="shared" si="750"/>
        <v/>
      </c>
      <c r="N2172" s="54" t="str">
        <f t="shared" si="758"/>
        <v/>
      </c>
      <c r="O2172" s="3" t="str">
        <f t="shared" si="751"/>
        <v/>
      </c>
      <c r="P2172" s="19" t="str">
        <f t="shared" si="752"/>
        <v/>
      </c>
      <c r="Q2172" s="23">
        <f>_xlfn.XLOOKUP(R2172,summary!C1:C37,summary!B1:B37)</f>
        <v>0</v>
      </c>
      <c r="R2172" s="24" t="str">
        <f t="shared" si="753"/>
        <v>죽전1동</v>
      </c>
      <c r="S2172" s="24" t="str">
        <f t="shared" si="759"/>
        <v>죽전59통</v>
      </c>
      <c r="T2172" s="24" t="str">
        <f t="shared" si="760"/>
        <v>(죽전동)</v>
      </c>
      <c r="U2172" s="24" t="str">
        <f t="shared" si="754"/>
        <v>죽전</v>
      </c>
      <c r="V2172" s="25">
        <f t="shared" si="761"/>
        <v>59</v>
      </c>
      <c r="W2172" s="25">
        <f t="shared" si="755"/>
        <v>4</v>
      </c>
      <c r="X2172" s="5"/>
      <c r="Y2172" s="3"/>
      <c r="Z2172" s="3" t="s">
        <v>73</v>
      </c>
      <c r="AA2172" s="3" t="s">
        <v>2288</v>
      </c>
      <c r="AB2172" s="5"/>
      <c r="AC2172" s="5"/>
      <c r="AD2172" s="5"/>
      <c r="AE2172" s="5"/>
      <c r="AF2172" s="5"/>
      <c r="AG2172" s="5"/>
    </row>
    <row r="2173" spans="1:33" ht="15.95" customHeight="1" x14ac:dyDescent="0.3">
      <c r="A2173" s="22" t="b">
        <f t="shared" si="741"/>
        <v>0</v>
      </c>
      <c r="B2173" s="22" t="b">
        <f t="shared" si="742"/>
        <v>0</v>
      </c>
      <c r="C2173" s="22" t="b">
        <f t="shared" si="743"/>
        <v>0</v>
      </c>
      <c r="D2173" s="22" t="b">
        <f t="shared" si="744"/>
        <v>0</v>
      </c>
      <c r="E2173" s="22" t="b">
        <f t="shared" si="745"/>
        <v>0</v>
      </c>
      <c r="F2173" s="52" t="b">
        <f t="shared" si="756"/>
        <v>0</v>
      </c>
      <c r="G2173" s="22" t="b">
        <f t="shared" si="762"/>
        <v>0</v>
      </c>
      <c r="H2173" s="22" t="b">
        <f t="shared" si="746"/>
        <v>0</v>
      </c>
      <c r="I2173" s="22" t="b">
        <f t="shared" si="757"/>
        <v>0</v>
      </c>
      <c r="J2173" s="22" t="b">
        <f t="shared" si="747"/>
        <v>0</v>
      </c>
      <c r="K2173" s="3" t="str">
        <f t="shared" si="748"/>
        <v/>
      </c>
      <c r="L2173" s="3" t="str">
        <f t="shared" si="749"/>
        <v/>
      </c>
      <c r="M2173" s="3" t="str">
        <f t="shared" si="750"/>
        <v/>
      </c>
      <c r="N2173" s="54" t="str">
        <f t="shared" si="758"/>
        <v/>
      </c>
      <c r="O2173" s="3" t="str">
        <f t="shared" si="751"/>
        <v/>
      </c>
      <c r="P2173" s="19" t="str">
        <f t="shared" si="752"/>
        <v/>
      </c>
      <c r="Q2173" s="23">
        <f>_xlfn.XLOOKUP(R2173,summary!C1:C37,summary!B1:B37)</f>
        <v>0</v>
      </c>
      <c r="R2173" s="24" t="str">
        <f t="shared" si="753"/>
        <v>죽전1동</v>
      </c>
      <c r="S2173" s="24" t="str">
        <f t="shared" si="759"/>
        <v>죽전59통</v>
      </c>
      <c r="T2173" s="24" t="str">
        <f t="shared" si="760"/>
        <v>(죽전동)</v>
      </c>
      <c r="U2173" s="24" t="str">
        <f t="shared" si="754"/>
        <v>죽전</v>
      </c>
      <c r="V2173" s="25">
        <f t="shared" si="761"/>
        <v>59</v>
      </c>
      <c r="W2173" s="25">
        <f t="shared" si="755"/>
        <v>5</v>
      </c>
      <c r="X2173" s="5"/>
      <c r="Y2173" s="5"/>
      <c r="Z2173" s="3" t="s">
        <v>87</v>
      </c>
      <c r="AA2173" s="3" t="s">
        <v>2289</v>
      </c>
      <c r="AB2173" s="5"/>
      <c r="AC2173" s="5"/>
      <c r="AD2173" s="5"/>
      <c r="AE2173" s="5"/>
      <c r="AF2173" s="5"/>
      <c r="AG2173" s="5"/>
    </row>
    <row r="2174" spans="1:33" ht="15.95" customHeight="1" x14ac:dyDescent="0.3">
      <c r="A2174" s="22" t="b">
        <f t="shared" si="741"/>
        <v>0</v>
      </c>
      <c r="B2174" s="22" t="b">
        <f t="shared" si="742"/>
        <v>0</v>
      </c>
      <c r="C2174" s="22" t="b">
        <f t="shared" si="743"/>
        <v>0</v>
      </c>
      <c r="D2174" s="22" t="b">
        <f t="shared" si="744"/>
        <v>0</v>
      </c>
      <c r="E2174" s="22" t="b">
        <f t="shared" si="745"/>
        <v>0</v>
      </c>
      <c r="F2174" s="52" t="b">
        <f t="shared" si="756"/>
        <v>0</v>
      </c>
      <c r="G2174" s="22" t="b">
        <f t="shared" si="762"/>
        <v>0</v>
      </c>
      <c r="H2174" s="22" t="b">
        <f t="shared" si="746"/>
        <v>0</v>
      </c>
      <c r="I2174" s="22" t="b">
        <f t="shared" si="757"/>
        <v>0</v>
      </c>
      <c r="J2174" s="22" t="b">
        <f t="shared" si="747"/>
        <v>0</v>
      </c>
      <c r="K2174" s="3" t="str">
        <f t="shared" si="748"/>
        <v/>
      </c>
      <c r="L2174" s="3" t="str">
        <f t="shared" si="749"/>
        <v/>
      </c>
      <c r="M2174" s="3" t="str">
        <f t="shared" si="750"/>
        <v/>
      </c>
      <c r="N2174" s="54" t="str">
        <f t="shared" si="758"/>
        <v/>
      </c>
      <c r="O2174" s="3" t="str">
        <f t="shared" si="751"/>
        <v/>
      </c>
      <c r="P2174" s="19" t="str">
        <f t="shared" si="752"/>
        <v/>
      </c>
      <c r="Q2174" s="23">
        <f>_xlfn.XLOOKUP(R2174,summary!C1:C37,summary!B1:B37)</f>
        <v>0</v>
      </c>
      <c r="R2174" s="24" t="str">
        <f t="shared" si="753"/>
        <v>죽전1동</v>
      </c>
      <c r="S2174" s="24" t="str">
        <f t="shared" si="759"/>
        <v>죽전59통</v>
      </c>
      <c r="T2174" s="24" t="str">
        <f t="shared" si="760"/>
        <v>(죽전동)</v>
      </c>
      <c r="U2174" s="24" t="str">
        <f t="shared" si="754"/>
        <v>죽전</v>
      </c>
      <c r="V2174" s="25">
        <f t="shared" si="761"/>
        <v>59</v>
      </c>
      <c r="W2174" s="25">
        <f t="shared" si="755"/>
        <v>6</v>
      </c>
      <c r="X2174" s="5"/>
      <c r="Y2174" s="5"/>
      <c r="Z2174" s="3" t="s">
        <v>89</v>
      </c>
      <c r="AA2174" s="3" t="s">
        <v>2290</v>
      </c>
      <c r="AB2174" s="5"/>
      <c r="AC2174" s="5"/>
      <c r="AD2174" s="5"/>
      <c r="AE2174" s="5"/>
      <c r="AF2174" s="5"/>
      <c r="AG2174" s="5"/>
    </row>
    <row r="2175" spans="1:33" ht="15.95" customHeight="1" x14ac:dyDescent="0.3">
      <c r="A2175" s="22" t="b">
        <f t="shared" si="741"/>
        <v>0</v>
      </c>
      <c r="B2175" s="22" t="b">
        <f t="shared" si="742"/>
        <v>0</v>
      </c>
      <c r="C2175" s="22" t="b">
        <f t="shared" si="743"/>
        <v>0</v>
      </c>
      <c r="D2175" s="22" t="b">
        <f t="shared" si="744"/>
        <v>0</v>
      </c>
      <c r="E2175" s="22" t="b">
        <f t="shared" si="745"/>
        <v>0</v>
      </c>
      <c r="F2175" s="52" t="b">
        <f t="shared" si="756"/>
        <v>0</v>
      </c>
      <c r="G2175" s="22" t="b">
        <f t="shared" si="762"/>
        <v>0</v>
      </c>
      <c r="H2175" s="22" t="b">
        <f t="shared" si="746"/>
        <v>0</v>
      </c>
      <c r="I2175" s="22" t="b">
        <f t="shared" si="757"/>
        <v>0</v>
      </c>
      <c r="J2175" s="22" t="b">
        <f t="shared" si="747"/>
        <v>0</v>
      </c>
      <c r="K2175" s="3" t="str">
        <f t="shared" si="748"/>
        <v/>
      </c>
      <c r="L2175" s="3" t="str">
        <f t="shared" si="749"/>
        <v/>
      </c>
      <c r="M2175" s="22" t="str">
        <f t="shared" si="750"/>
        <v/>
      </c>
      <c r="N2175" s="54" t="str">
        <f t="shared" si="758"/>
        <v/>
      </c>
      <c r="O2175" s="3" t="str">
        <f t="shared" si="751"/>
        <v/>
      </c>
      <c r="P2175" s="19" t="str">
        <f t="shared" si="752"/>
        <v/>
      </c>
      <c r="Q2175" s="23">
        <f>_xlfn.XLOOKUP(R2175,summary!C1:C37,summary!B1:B37)</f>
        <v>0</v>
      </c>
      <c r="R2175" s="24" t="str">
        <f t="shared" si="753"/>
        <v>죽전1동</v>
      </c>
      <c r="S2175" s="24" t="str">
        <f t="shared" si="759"/>
        <v>죽전59통</v>
      </c>
      <c r="T2175" s="24" t="str">
        <f t="shared" si="760"/>
        <v>(죽전동)</v>
      </c>
      <c r="U2175" s="24" t="str">
        <f t="shared" si="754"/>
        <v>죽전</v>
      </c>
      <c r="V2175" s="25">
        <f t="shared" si="761"/>
        <v>59</v>
      </c>
      <c r="W2175" s="25">
        <f t="shared" si="755"/>
        <v>7</v>
      </c>
      <c r="X2175" s="5"/>
      <c r="Y2175" s="5"/>
      <c r="Z2175" s="3" t="s">
        <v>91</v>
      </c>
      <c r="AA2175" s="3" t="s">
        <v>2291</v>
      </c>
      <c r="AB2175" s="5"/>
      <c r="AC2175" s="5"/>
      <c r="AD2175" s="5"/>
      <c r="AE2175" s="5"/>
      <c r="AF2175" s="5"/>
      <c r="AG2175" s="5"/>
    </row>
    <row r="2176" spans="1:33" ht="15.95" customHeight="1" x14ac:dyDescent="0.3">
      <c r="A2176" s="22" t="b">
        <f t="shared" si="741"/>
        <v>0</v>
      </c>
      <c r="B2176" s="22" t="b">
        <f t="shared" si="742"/>
        <v>0</v>
      </c>
      <c r="C2176" s="22" t="b">
        <f t="shared" si="743"/>
        <v>0</v>
      </c>
      <c r="D2176" s="22" t="b">
        <f t="shared" si="744"/>
        <v>0</v>
      </c>
      <c r="E2176" s="22" t="b">
        <f t="shared" si="745"/>
        <v>0</v>
      </c>
      <c r="F2176" s="52" t="b">
        <f t="shared" si="756"/>
        <v>0</v>
      </c>
      <c r="G2176" s="22" t="b">
        <f t="shared" si="762"/>
        <v>0</v>
      </c>
      <c r="H2176" s="22" t="b">
        <f t="shared" si="746"/>
        <v>0</v>
      </c>
      <c r="I2176" s="22" t="b">
        <f t="shared" si="757"/>
        <v>0</v>
      </c>
      <c r="J2176" s="22" t="b">
        <f t="shared" si="747"/>
        <v>0</v>
      </c>
      <c r="K2176" s="3" t="str">
        <f t="shared" si="748"/>
        <v/>
      </c>
      <c r="L2176" s="3" t="str">
        <f t="shared" si="749"/>
        <v/>
      </c>
      <c r="M2176" s="3" t="str">
        <f t="shared" si="750"/>
        <v/>
      </c>
      <c r="N2176" s="54" t="str">
        <f t="shared" si="758"/>
        <v/>
      </c>
      <c r="O2176" s="3" t="str">
        <f t="shared" si="751"/>
        <v/>
      </c>
      <c r="P2176" s="19" t="str">
        <f t="shared" si="752"/>
        <v/>
      </c>
      <c r="Q2176" s="23">
        <f>_xlfn.XLOOKUP(R2176,summary!C1:C37,summary!B1:B37)</f>
        <v>0</v>
      </c>
      <c r="R2176" s="24" t="str">
        <f t="shared" si="753"/>
        <v>죽전1동</v>
      </c>
      <c r="S2176" s="24" t="str">
        <f t="shared" si="759"/>
        <v>죽전59통</v>
      </c>
      <c r="T2176" s="24" t="str">
        <f t="shared" si="760"/>
        <v>(죽전동)</v>
      </c>
      <c r="U2176" s="24" t="str">
        <f t="shared" si="754"/>
        <v>죽전</v>
      </c>
      <c r="V2176" s="25">
        <f t="shared" si="761"/>
        <v>59</v>
      </c>
      <c r="W2176" s="25">
        <f t="shared" si="755"/>
        <v>8</v>
      </c>
      <c r="X2176" s="5"/>
      <c r="Y2176" s="5"/>
      <c r="Z2176" s="3" t="s">
        <v>93</v>
      </c>
      <c r="AA2176" s="3" t="s">
        <v>2292</v>
      </c>
      <c r="AB2176" s="5"/>
      <c r="AC2176" s="5"/>
      <c r="AD2176" s="5"/>
      <c r="AE2176" s="5"/>
      <c r="AF2176" s="5"/>
      <c r="AG2176" s="5"/>
    </row>
    <row r="2177" spans="1:33" ht="15.95" customHeight="1" x14ac:dyDescent="0.3">
      <c r="A2177" s="22" t="b">
        <f t="shared" si="741"/>
        <v>1</v>
      </c>
      <c r="B2177" s="22" t="b">
        <f t="shared" si="742"/>
        <v>0</v>
      </c>
      <c r="C2177" s="22" t="b">
        <f t="shared" si="743"/>
        <v>0</v>
      </c>
      <c r="D2177" s="22" t="b">
        <f t="shared" si="744"/>
        <v>0</v>
      </c>
      <c r="E2177" s="22" t="b">
        <f t="shared" si="745"/>
        <v>0</v>
      </c>
      <c r="F2177" s="52" t="b">
        <f t="shared" si="756"/>
        <v>0</v>
      </c>
      <c r="G2177" s="22" t="b">
        <f t="shared" si="762"/>
        <v>0</v>
      </c>
      <c r="H2177" s="22" t="b">
        <f t="shared" si="746"/>
        <v>0</v>
      </c>
      <c r="I2177" s="22" t="b">
        <f t="shared" si="757"/>
        <v>0</v>
      </c>
      <c r="J2177" s="22" t="b">
        <f t="shared" si="747"/>
        <v>1</v>
      </c>
      <c r="K2177" s="3" t="str">
        <f t="shared" si="748"/>
        <v>죽전60통</v>
      </c>
      <c r="L2177" s="3" t="str">
        <f t="shared" si="749"/>
        <v>60</v>
      </c>
      <c r="M2177" s="3">
        <f t="shared" si="750"/>
        <v>60</v>
      </c>
      <c r="N2177" s="54" t="str">
        <f t="shared" si="758"/>
        <v>죽전</v>
      </c>
      <c r="O2177" s="3" t="str">
        <f t="shared" si="751"/>
        <v/>
      </c>
      <c r="P2177" s="19" t="str">
        <f t="shared" si="752"/>
        <v/>
      </c>
      <c r="Q2177" s="23">
        <f>_xlfn.XLOOKUP(R2177,summary!C1:C37,summary!B1:B37)</f>
        <v>0</v>
      </c>
      <c r="R2177" s="24" t="str">
        <f t="shared" si="753"/>
        <v>죽전1동</v>
      </c>
      <c r="S2177" s="24" t="str">
        <f t="shared" si="759"/>
        <v>죽전60통</v>
      </c>
      <c r="T2177" s="24" t="str">
        <f t="shared" si="760"/>
        <v>(죽전동)</v>
      </c>
      <c r="U2177" s="24" t="str">
        <f t="shared" si="754"/>
        <v>죽전</v>
      </c>
      <c r="V2177" s="25">
        <f t="shared" si="761"/>
        <v>60</v>
      </c>
      <c r="W2177" s="25">
        <f t="shared" si="755"/>
        <v>1</v>
      </c>
      <c r="X2177" s="5"/>
      <c r="Y2177" s="3" t="s">
        <v>2293</v>
      </c>
      <c r="Z2177" s="3" t="s">
        <v>63</v>
      </c>
      <c r="AA2177" s="3" t="s">
        <v>2294</v>
      </c>
      <c r="AB2177" s="5"/>
      <c r="AC2177" s="5"/>
      <c r="AD2177" s="5"/>
      <c r="AE2177" s="5"/>
      <c r="AF2177" s="5"/>
      <c r="AG2177" s="5"/>
    </row>
    <row r="2178" spans="1:33" ht="15.95" customHeight="1" x14ac:dyDescent="0.3">
      <c r="A2178" s="22" t="b">
        <f t="shared" ref="A2178:A2241" si="763">LEN(Y2178)&gt;0</f>
        <v>1</v>
      </c>
      <c r="B2178" s="22" t="b">
        <f t="shared" ref="B2178:B2241" si="764">LEFT(Y2178)="("</f>
        <v>1</v>
      </c>
      <c r="C2178" s="22" t="b">
        <f t="shared" ref="C2178:C2241" si="765">RIGHT(Y2178)=")"</f>
        <v>1</v>
      </c>
      <c r="D2178" s="22" t="b">
        <f t="shared" ref="D2178:D2241" si="766">AND(B2178,C2178)</f>
        <v>1</v>
      </c>
      <c r="E2178" s="22" t="b">
        <f t="shared" ref="E2178:E2241" si="767">OR(B2178,C2178)</f>
        <v>1</v>
      </c>
      <c r="F2178" s="52" t="b">
        <f t="shared" si="756"/>
        <v>0</v>
      </c>
      <c r="G2178" s="22" t="b">
        <f t="shared" si="762"/>
        <v>0</v>
      </c>
      <c r="H2178" s="22" t="b">
        <f t="shared" ref="H2178:H2241" si="768">AND(C2178,$F2178)</f>
        <v>0</v>
      </c>
      <c r="I2178" s="22" t="b">
        <f t="shared" si="757"/>
        <v>0</v>
      </c>
      <c r="J2178" s="22" t="b">
        <f t="shared" ref="J2178:J2241" si="769">AND(A2178,NOT(B2178),NOT(I2178))</f>
        <v>0</v>
      </c>
      <c r="K2178" s="3" t="str">
        <f t="shared" ref="K2178:K2241" si="770">IF(AND(J2178,RIGHT(Y2178)="통"),Y2178,"")</f>
        <v/>
      </c>
      <c r="L2178" s="3" t="str">
        <f t="shared" ref="L2178:L2241" si="771">RIGHT(SUBSTITUTE(K2178,"통",""),2)</f>
        <v/>
      </c>
      <c r="M2178" s="3" t="str">
        <f t="shared" ref="M2178:M2241" si="772">IF(LEN(L2178)=0,"",IF(CODE(L2178)&lt;60,VALUE(L2178),VALUE(RIGHT(L2178))))</f>
        <v/>
      </c>
      <c r="N2178" s="54" t="str">
        <f t="shared" si="758"/>
        <v/>
      </c>
      <c r="O2178" s="3" t="str">
        <f t="shared" ref="O2178:O2241" si="773">IF(I2178,IF(I2179,CONCATENATE(Y2178,O2179),Y2178),"")</f>
        <v/>
      </c>
      <c r="P2178" s="19" t="str">
        <f t="shared" ref="P2178:P2241" si="774">IF(G2178,O2178,IF(D2178,Y2178,""))</f>
        <v>(죽전동)</v>
      </c>
      <c r="Q2178" s="23">
        <f>_xlfn.XLOOKUP(R2178,summary!C1:C37,summary!B1:B37)</f>
        <v>0</v>
      </c>
      <c r="R2178" s="24" t="str">
        <f t="shared" ref="R2178:R2241" si="775">IF($X2178="",R2177,$X2178)</f>
        <v>죽전1동</v>
      </c>
      <c r="S2178" s="24" t="str">
        <f t="shared" si="759"/>
        <v>죽전60통</v>
      </c>
      <c r="T2178" s="24" t="str">
        <f t="shared" si="760"/>
        <v>(죽전동)</v>
      </c>
      <c r="U2178" s="24" t="str">
        <f t="shared" ref="U2178:U2241" si="776">IF($J2178,N2178,U2177)</f>
        <v>죽전</v>
      </c>
      <c r="V2178" s="25">
        <f t="shared" si="761"/>
        <v>60</v>
      </c>
      <c r="W2178" s="25">
        <f t="shared" ref="W2178:W2241" si="777">IF(ISBLANK(Z2178),"",IF(LEN(TRIM(Z2178))&lt;4,VALUE(SUBSTITUTE(TRIM(Z2178),"반","")),""))</f>
        <v>2</v>
      </c>
      <c r="X2178" s="5"/>
      <c r="Y2178" s="3" t="s">
        <v>1782</v>
      </c>
      <c r="Z2178" s="3" t="s">
        <v>65</v>
      </c>
      <c r="AA2178" s="3" t="s">
        <v>2295</v>
      </c>
      <c r="AB2178" s="5"/>
      <c r="AC2178" s="5"/>
      <c r="AD2178" s="5"/>
      <c r="AE2178" s="5"/>
      <c r="AF2178" s="5"/>
      <c r="AG2178" s="5"/>
    </row>
    <row r="2179" spans="1:33" ht="15.95" customHeight="1" x14ac:dyDescent="0.3">
      <c r="A2179" s="22" t="b">
        <f t="shared" si="763"/>
        <v>0</v>
      </c>
      <c r="B2179" s="22" t="b">
        <f t="shared" si="764"/>
        <v>0</v>
      </c>
      <c r="C2179" s="22" t="b">
        <f t="shared" si="765"/>
        <v>0</v>
      </c>
      <c r="D2179" s="22" t="b">
        <f t="shared" si="766"/>
        <v>0</v>
      </c>
      <c r="E2179" s="22" t="b">
        <f t="shared" si="767"/>
        <v>0</v>
      </c>
      <c r="F2179" s="52" t="b">
        <f t="shared" ref="F2179:F2242" si="778">_xlfn.XOR(B2179,C2179)</f>
        <v>0</v>
      </c>
      <c r="G2179" s="22" t="b">
        <f t="shared" si="762"/>
        <v>0</v>
      </c>
      <c r="H2179" s="22" t="b">
        <f t="shared" si="768"/>
        <v>0</v>
      </c>
      <c r="I2179" s="22" t="b">
        <f t="shared" ref="I2179:I2242" si="779">IF(G2179,G2179,IF(H2178,FALSE,I2178))</f>
        <v>0</v>
      </c>
      <c r="J2179" s="22" t="b">
        <f t="shared" si="769"/>
        <v>0</v>
      </c>
      <c r="K2179" s="3" t="str">
        <f t="shared" si="770"/>
        <v/>
      </c>
      <c r="L2179" s="3" t="str">
        <f t="shared" si="771"/>
        <v/>
      </c>
      <c r="M2179" s="3" t="str">
        <f t="shared" si="772"/>
        <v/>
      </c>
      <c r="N2179" s="54" t="str">
        <f t="shared" ref="N2179:N2242" si="780">SUBSTITUTE(K2179,_xlfn.CONCAT(M2179,"통"),"")</f>
        <v/>
      </c>
      <c r="O2179" s="3" t="str">
        <f t="shared" si="773"/>
        <v/>
      </c>
      <c r="P2179" s="19" t="str">
        <f t="shared" si="774"/>
        <v/>
      </c>
      <c r="Q2179" s="23">
        <f>_xlfn.XLOOKUP(R2179,summary!C1:C37,summary!B1:B37)</f>
        <v>0</v>
      </c>
      <c r="R2179" s="24" t="str">
        <f t="shared" si="775"/>
        <v>죽전1동</v>
      </c>
      <c r="S2179" s="24" t="str">
        <f t="shared" ref="S2179:S2242" si="781">IF(J2179,Y2179,S2178)</f>
        <v>죽전60통</v>
      </c>
      <c r="T2179" s="24" t="str">
        <f t="shared" ref="T2179:T2242" si="782">IF(J2179,P2180,T2178)</f>
        <v>(죽전동)</v>
      </c>
      <c r="U2179" s="24" t="str">
        <f t="shared" si="776"/>
        <v>죽전</v>
      </c>
      <c r="V2179" s="25">
        <f t="shared" ref="V2179:V2242" si="783">IF(J2179,M2179,V2178)</f>
        <v>60</v>
      </c>
      <c r="W2179" s="25">
        <f t="shared" si="777"/>
        <v>3</v>
      </c>
      <c r="X2179" s="5"/>
      <c r="Y2179" s="5"/>
      <c r="Z2179" s="3" t="s">
        <v>67</v>
      </c>
      <c r="AA2179" s="3" t="s">
        <v>2296</v>
      </c>
      <c r="AB2179" s="5"/>
      <c r="AC2179" s="5"/>
      <c r="AD2179" s="5"/>
      <c r="AE2179" s="5"/>
      <c r="AF2179" s="5"/>
      <c r="AG2179" s="5"/>
    </row>
    <row r="2180" spans="1:33" ht="15.95" customHeight="1" x14ac:dyDescent="0.3">
      <c r="A2180" s="22" t="b">
        <f t="shared" si="763"/>
        <v>0</v>
      </c>
      <c r="B2180" s="22" t="b">
        <f t="shared" si="764"/>
        <v>0</v>
      </c>
      <c r="C2180" s="22" t="b">
        <f t="shared" si="765"/>
        <v>0</v>
      </c>
      <c r="D2180" s="22" t="b">
        <f t="shared" si="766"/>
        <v>0</v>
      </c>
      <c r="E2180" s="22" t="b">
        <f t="shared" si="767"/>
        <v>0</v>
      </c>
      <c r="F2180" s="52" t="b">
        <f t="shared" si="778"/>
        <v>0</v>
      </c>
      <c r="G2180" s="22" t="b">
        <f t="shared" si="762"/>
        <v>0</v>
      </c>
      <c r="H2180" s="22" t="b">
        <f t="shared" si="768"/>
        <v>0</v>
      </c>
      <c r="I2180" s="22" t="b">
        <f t="shared" si="779"/>
        <v>0</v>
      </c>
      <c r="J2180" s="22" t="b">
        <f t="shared" si="769"/>
        <v>0</v>
      </c>
      <c r="K2180" s="3" t="str">
        <f t="shared" si="770"/>
        <v/>
      </c>
      <c r="L2180" s="3" t="str">
        <f t="shared" si="771"/>
        <v/>
      </c>
      <c r="M2180" s="3" t="str">
        <f t="shared" si="772"/>
        <v/>
      </c>
      <c r="N2180" s="54" t="str">
        <f t="shared" si="780"/>
        <v/>
      </c>
      <c r="O2180" s="3" t="str">
        <f t="shared" si="773"/>
        <v/>
      </c>
      <c r="P2180" s="19" t="str">
        <f t="shared" si="774"/>
        <v/>
      </c>
      <c r="Q2180" s="23">
        <f>_xlfn.XLOOKUP(R2180,summary!C1:C37,summary!B1:B37)</f>
        <v>0</v>
      </c>
      <c r="R2180" s="24" t="str">
        <f t="shared" si="775"/>
        <v>죽전1동</v>
      </c>
      <c r="S2180" s="24" t="str">
        <f t="shared" si="781"/>
        <v>죽전60통</v>
      </c>
      <c r="T2180" s="24" t="str">
        <f t="shared" si="782"/>
        <v>(죽전동)</v>
      </c>
      <c r="U2180" s="24" t="str">
        <f t="shared" si="776"/>
        <v>죽전</v>
      </c>
      <c r="V2180" s="25">
        <f t="shared" si="783"/>
        <v>60</v>
      </c>
      <c r="W2180" s="25">
        <f t="shared" si="777"/>
        <v>4</v>
      </c>
      <c r="X2180" s="5"/>
      <c r="Y2180" s="5"/>
      <c r="Z2180" s="3" t="s">
        <v>73</v>
      </c>
      <c r="AA2180" s="3" t="s">
        <v>2297</v>
      </c>
      <c r="AB2180" s="5"/>
      <c r="AC2180" s="5"/>
      <c r="AD2180" s="5"/>
      <c r="AE2180" s="5"/>
      <c r="AF2180" s="5"/>
      <c r="AG2180" s="5"/>
    </row>
    <row r="2181" spans="1:33" ht="15.95" customHeight="1" x14ac:dyDescent="0.3">
      <c r="A2181" s="22" t="b">
        <f t="shared" si="763"/>
        <v>0</v>
      </c>
      <c r="B2181" s="22" t="b">
        <f t="shared" si="764"/>
        <v>0</v>
      </c>
      <c r="C2181" s="22" t="b">
        <f t="shared" si="765"/>
        <v>0</v>
      </c>
      <c r="D2181" s="22" t="b">
        <f t="shared" si="766"/>
        <v>0</v>
      </c>
      <c r="E2181" s="22" t="b">
        <f t="shared" si="767"/>
        <v>0</v>
      </c>
      <c r="F2181" s="52" t="b">
        <f t="shared" si="778"/>
        <v>0</v>
      </c>
      <c r="G2181" s="22" t="b">
        <f t="shared" si="762"/>
        <v>0</v>
      </c>
      <c r="H2181" s="22" t="b">
        <f t="shared" si="768"/>
        <v>0</v>
      </c>
      <c r="I2181" s="22" t="b">
        <f t="shared" si="779"/>
        <v>0</v>
      </c>
      <c r="J2181" s="22" t="b">
        <f t="shared" si="769"/>
        <v>0</v>
      </c>
      <c r="K2181" s="3" t="str">
        <f t="shared" si="770"/>
        <v/>
      </c>
      <c r="L2181" s="3" t="str">
        <f t="shared" si="771"/>
        <v/>
      </c>
      <c r="M2181" s="3" t="str">
        <f t="shared" si="772"/>
        <v/>
      </c>
      <c r="N2181" s="54" t="str">
        <f t="shared" si="780"/>
        <v/>
      </c>
      <c r="O2181" s="3" t="str">
        <f t="shared" si="773"/>
        <v/>
      </c>
      <c r="P2181" s="19" t="str">
        <f t="shared" si="774"/>
        <v/>
      </c>
      <c r="Q2181" s="23">
        <f>_xlfn.XLOOKUP(R2181,summary!C1:C37,summary!B1:B37)</f>
        <v>0</v>
      </c>
      <c r="R2181" s="24" t="str">
        <f t="shared" si="775"/>
        <v>죽전1동</v>
      </c>
      <c r="S2181" s="24" t="str">
        <f t="shared" si="781"/>
        <v>죽전60통</v>
      </c>
      <c r="T2181" s="24" t="str">
        <f t="shared" si="782"/>
        <v>(죽전동)</v>
      </c>
      <c r="U2181" s="24" t="str">
        <f t="shared" si="776"/>
        <v>죽전</v>
      </c>
      <c r="V2181" s="25">
        <f t="shared" si="783"/>
        <v>60</v>
      </c>
      <c r="W2181" s="25">
        <f t="shared" si="777"/>
        <v>5</v>
      </c>
      <c r="X2181" s="5"/>
      <c r="Y2181" s="5"/>
      <c r="Z2181" s="3" t="s">
        <v>87</v>
      </c>
      <c r="AA2181" s="3" t="s">
        <v>2298</v>
      </c>
      <c r="AB2181" s="5"/>
      <c r="AC2181" s="5"/>
      <c r="AD2181" s="5"/>
      <c r="AE2181" s="5"/>
      <c r="AF2181" s="5"/>
      <c r="AG2181" s="5"/>
    </row>
    <row r="2182" spans="1:33" ht="15.95" customHeight="1" x14ac:dyDescent="0.3">
      <c r="A2182" s="22" t="b">
        <f t="shared" si="763"/>
        <v>0</v>
      </c>
      <c r="B2182" s="22" t="b">
        <f t="shared" si="764"/>
        <v>0</v>
      </c>
      <c r="C2182" s="22" t="b">
        <f t="shared" si="765"/>
        <v>0</v>
      </c>
      <c r="D2182" s="22" t="b">
        <f t="shared" si="766"/>
        <v>0</v>
      </c>
      <c r="E2182" s="22" t="b">
        <f t="shared" si="767"/>
        <v>0</v>
      </c>
      <c r="F2182" s="52" t="b">
        <f t="shared" si="778"/>
        <v>0</v>
      </c>
      <c r="G2182" s="22" t="b">
        <f t="shared" si="762"/>
        <v>0</v>
      </c>
      <c r="H2182" s="22" t="b">
        <f t="shared" si="768"/>
        <v>0</v>
      </c>
      <c r="I2182" s="22" t="b">
        <f t="shared" si="779"/>
        <v>0</v>
      </c>
      <c r="J2182" s="22" t="b">
        <f t="shared" si="769"/>
        <v>0</v>
      </c>
      <c r="K2182" s="3" t="str">
        <f t="shared" si="770"/>
        <v/>
      </c>
      <c r="L2182" s="3" t="str">
        <f t="shared" si="771"/>
        <v/>
      </c>
      <c r="M2182" s="22" t="str">
        <f t="shared" si="772"/>
        <v/>
      </c>
      <c r="N2182" s="54" t="str">
        <f t="shared" si="780"/>
        <v/>
      </c>
      <c r="O2182" s="3" t="str">
        <f t="shared" si="773"/>
        <v/>
      </c>
      <c r="P2182" s="19" t="str">
        <f t="shared" si="774"/>
        <v/>
      </c>
      <c r="Q2182" s="23">
        <f>_xlfn.XLOOKUP(R2182,summary!C1:C37,summary!B1:B37)</f>
        <v>0</v>
      </c>
      <c r="R2182" s="24" t="str">
        <f t="shared" si="775"/>
        <v>죽전1동</v>
      </c>
      <c r="S2182" s="24" t="str">
        <f t="shared" si="781"/>
        <v>죽전60통</v>
      </c>
      <c r="T2182" s="24" t="str">
        <f t="shared" si="782"/>
        <v>(죽전동)</v>
      </c>
      <c r="U2182" s="24" t="str">
        <f t="shared" si="776"/>
        <v>죽전</v>
      </c>
      <c r="V2182" s="25">
        <f t="shared" si="783"/>
        <v>60</v>
      </c>
      <c r="W2182" s="25">
        <f t="shared" si="777"/>
        <v>6</v>
      </c>
      <c r="X2182" s="5"/>
      <c r="Y2182" s="5"/>
      <c r="Z2182" s="3" t="s">
        <v>89</v>
      </c>
      <c r="AA2182" s="3" t="s">
        <v>2299</v>
      </c>
      <c r="AB2182" s="5"/>
      <c r="AC2182" s="5"/>
      <c r="AD2182" s="5"/>
      <c r="AE2182" s="5"/>
      <c r="AF2182" s="5"/>
      <c r="AG2182" s="5"/>
    </row>
    <row r="2183" spans="1:33" ht="15.95" customHeight="1" x14ac:dyDescent="0.3">
      <c r="A2183" s="22" t="b">
        <f t="shared" si="763"/>
        <v>0</v>
      </c>
      <c r="B2183" s="22" t="b">
        <f t="shared" si="764"/>
        <v>0</v>
      </c>
      <c r="C2183" s="22" t="b">
        <f t="shared" si="765"/>
        <v>0</v>
      </c>
      <c r="D2183" s="22" t="b">
        <f t="shared" si="766"/>
        <v>0</v>
      </c>
      <c r="E2183" s="22" t="b">
        <f t="shared" si="767"/>
        <v>0</v>
      </c>
      <c r="F2183" s="52" t="b">
        <f t="shared" si="778"/>
        <v>0</v>
      </c>
      <c r="G2183" s="22" t="b">
        <f t="shared" si="762"/>
        <v>0</v>
      </c>
      <c r="H2183" s="22" t="b">
        <f t="shared" si="768"/>
        <v>0</v>
      </c>
      <c r="I2183" s="22" t="b">
        <f t="shared" si="779"/>
        <v>0</v>
      </c>
      <c r="J2183" s="22" t="b">
        <f t="shared" si="769"/>
        <v>0</v>
      </c>
      <c r="K2183" s="3" t="str">
        <f t="shared" si="770"/>
        <v/>
      </c>
      <c r="L2183" s="3" t="str">
        <f t="shared" si="771"/>
        <v/>
      </c>
      <c r="M2183" s="3" t="str">
        <f t="shared" si="772"/>
        <v/>
      </c>
      <c r="N2183" s="54" t="str">
        <f t="shared" si="780"/>
        <v/>
      </c>
      <c r="O2183" s="3" t="str">
        <f t="shared" si="773"/>
        <v/>
      </c>
      <c r="P2183" s="19" t="str">
        <f t="shared" si="774"/>
        <v/>
      </c>
      <c r="Q2183" s="23">
        <f>_xlfn.XLOOKUP(R2183,summary!C1:C37,summary!B1:B37)</f>
        <v>0</v>
      </c>
      <c r="R2183" s="24" t="str">
        <f t="shared" si="775"/>
        <v>죽전1동</v>
      </c>
      <c r="S2183" s="24" t="str">
        <f t="shared" si="781"/>
        <v>죽전60통</v>
      </c>
      <c r="T2183" s="24" t="str">
        <f t="shared" si="782"/>
        <v>(죽전동)</v>
      </c>
      <c r="U2183" s="24" t="str">
        <f t="shared" si="776"/>
        <v>죽전</v>
      </c>
      <c r="V2183" s="25">
        <f t="shared" si="783"/>
        <v>60</v>
      </c>
      <c r="W2183" s="25">
        <f t="shared" si="777"/>
        <v>7</v>
      </c>
      <c r="X2183" s="5"/>
      <c r="Y2183" s="5"/>
      <c r="Z2183" s="3" t="s">
        <v>91</v>
      </c>
      <c r="AA2183" s="3" t="s">
        <v>2300</v>
      </c>
      <c r="AB2183" s="5"/>
      <c r="AC2183" s="5"/>
      <c r="AD2183" s="5"/>
      <c r="AE2183" s="5"/>
      <c r="AF2183" s="5"/>
      <c r="AG2183" s="5"/>
    </row>
    <row r="2184" spans="1:33" ht="15.95" customHeight="1" x14ac:dyDescent="0.3">
      <c r="A2184" s="22" t="b">
        <f t="shared" si="763"/>
        <v>0</v>
      </c>
      <c r="B2184" s="22" t="b">
        <f t="shared" si="764"/>
        <v>0</v>
      </c>
      <c r="C2184" s="22" t="b">
        <f t="shared" si="765"/>
        <v>0</v>
      </c>
      <c r="D2184" s="22" t="b">
        <f t="shared" si="766"/>
        <v>0</v>
      </c>
      <c r="E2184" s="22" t="b">
        <f t="shared" si="767"/>
        <v>0</v>
      </c>
      <c r="F2184" s="52" t="b">
        <f t="shared" si="778"/>
        <v>0</v>
      </c>
      <c r="G2184" s="22" t="b">
        <f t="shared" si="762"/>
        <v>0</v>
      </c>
      <c r="H2184" s="22" t="b">
        <f t="shared" si="768"/>
        <v>0</v>
      </c>
      <c r="I2184" s="22" t="b">
        <f t="shared" si="779"/>
        <v>0</v>
      </c>
      <c r="J2184" s="22" t="b">
        <f t="shared" si="769"/>
        <v>0</v>
      </c>
      <c r="K2184" s="3" t="str">
        <f t="shared" si="770"/>
        <v/>
      </c>
      <c r="L2184" s="3" t="str">
        <f t="shared" si="771"/>
        <v/>
      </c>
      <c r="M2184" s="3" t="str">
        <f t="shared" si="772"/>
        <v/>
      </c>
      <c r="N2184" s="54" t="str">
        <f t="shared" si="780"/>
        <v/>
      </c>
      <c r="O2184" s="3" t="str">
        <f t="shared" si="773"/>
        <v/>
      </c>
      <c r="P2184" s="19" t="str">
        <f t="shared" si="774"/>
        <v/>
      </c>
      <c r="Q2184" s="23">
        <f>_xlfn.XLOOKUP(R2184,summary!C1:C37,summary!B1:B37)</f>
        <v>0</v>
      </c>
      <c r="R2184" s="24" t="str">
        <f t="shared" si="775"/>
        <v>죽전1동</v>
      </c>
      <c r="S2184" s="24" t="str">
        <f t="shared" si="781"/>
        <v>죽전60통</v>
      </c>
      <c r="T2184" s="24" t="str">
        <f t="shared" si="782"/>
        <v>(죽전동)</v>
      </c>
      <c r="U2184" s="24" t="str">
        <f t="shared" si="776"/>
        <v>죽전</v>
      </c>
      <c r="V2184" s="25">
        <f t="shared" si="783"/>
        <v>60</v>
      </c>
      <c r="W2184" s="25">
        <f t="shared" si="777"/>
        <v>8</v>
      </c>
      <c r="X2184" s="5"/>
      <c r="Y2184" s="5"/>
      <c r="Z2184" s="3" t="s">
        <v>93</v>
      </c>
      <c r="AA2184" s="3" t="s">
        <v>2301</v>
      </c>
      <c r="AB2184" s="5"/>
      <c r="AC2184" s="5"/>
      <c r="AD2184" s="5"/>
      <c r="AE2184" s="5"/>
      <c r="AF2184" s="5"/>
      <c r="AG2184" s="5"/>
    </row>
    <row r="2185" spans="1:33" ht="15.95" customHeight="1" x14ac:dyDescent="0.3">
      <c r="A2185" s="22" t="b">
        <f t="shared" si="763"/>
        <v>1</v>
      </c>
      <c r="B2185" s="22" t="b">
        <f t="shared" si="764"/>
        <v>0</v>
      </c>
      <c r="C2185" s="22" t="b">
        <f t="shared" si="765"/>
        <v>0</v>
      </c>
      <c r="D2185" s="22" t="b">
        <f t="shared" si="766"/>
        <v>0</v>
      </c>
      <c r="E2185" s="22" t="b">
        <f t="shared" si="767"/>
        <v>0</v>
      </c>
      <c r="F2185" s="52" t="b">
        <f t="shared" si="778"/>
        <v>0</v>
      </c>
      <c r="G2185" s="22" t="b">
        <f t="shared" si="762"/>
        <v>0</v>
      </c>
      <c r="H2185" s="22" t="b">
        <f t="shared" si="768"/>
        <v>0</v>
      </c>
      <c r="I2185" s="22" t="b">
        <f t="shared" si="779"/>
        <v>0</v>
      </c>
      <c r="J2185" s="22" t="b">
        <f t="shared" si="769"/>
        <v>1</v>
      </c>
      <c r="K2185" s="3" t="str">
        <f t="shared" si="770"/>
        <v>죽전61통</v>
      </c>
      <c r="L2185" s="3" t="str">
        <f t="shared" si="771"/>
        <v>61</v>
      </c>
      <c r="M2185" s="3">
        <f t="shared" si="772"/>
        <v>61</v>
      </c>
      <c r="N2185" s="54" t="str">
        <f t="shared" si="780"/>
        <v>죽전</v>
      </c>
      <c r="O2185" s="3" t="str">
        <f t="shared" si="773"/>
        <v/>
      </c>
      <c r="P2185" s="19" t="str">
        <f t="shared" si="774"/>
        <v/>
      </c>
      <c r="Q2185" s="23">
        <f>_xlfn.XLOOKUP(R2185,summary!C1:C37,summary!B1:B37)</f>
        <v>0</v>
      </c>
      <c r="R2185" s="24" t="str">
        <f t="shared" si="775"/>
        <v>죽전1동</v>
      </c>
      <c r="S2185" s="24" t="str">
        <f t="shared" si="781"/>
        <v>죽전61통</v>
      </c>
      <c r="T2185" s="24" t="str">
        <f t="shared" si="782"/>
        <v>(죽전동)</v>
      </c>
      <c r="U2185" s="24" t="str">
        <f t="shared" si="776"/>
        <v>죽전</v>
      </c>
      <c r="V2185" s="25">
        <f t="shared" si="783"/>
        <v>61</v>
      </c>
      <c r="W2185" s="25">
        <f t="shared" si="777"/>
        <v>1</v>
      </c>
      <c r="X2185" s="5"/>
      <c r="Y2185" s="5" t="s">
        <v>2302</v>
      </c>
      <c r="Z2185" s="3" t="s">
        <v>63</v>
      </c>
      <c r="AA2185" s="3" t="s">
        <v>2303</v>
      </c>
      <c r="AB2185" s="5"/>
      <c r="AC2185" s="5"/>
      <c r="AD2185" s="5"/>
      <c r="AE2185" s="5"/>
      <c r="AF2185" s="5"/>
      <c r="AG2185" s="5"/>
    </row>
    <row r="2186" spans="1:33" ht="15.95" customHeight="1" x14ac:dyDescent="0.3">
      <c r="A2186" s="22" t="b">
        <f t="shared" si="763"/>
        <v>1</v>
      </c>
      <c r="B2186" s="22" t="b">
        <f t="shared" si="764"/>
        <v>1</v>
      </c>
      <c r="C2186" s="22" t="b">
        <f t="shared" si="765"/>
        <v>1</v>
      </c>
      <c r="D2186" s="22" t="b">
        <f t="shared" si="766"/>
        <v>1</v>
      </c>
      <c r="E2186" s="22" t="b">
        <f t="shared" si="767"/>
        <v>1</v>
      </c>
      <c r="F2186" s="52" t="b">
        <f t="shared" si="778"/>
        <v>0</v>
      </c>
      <c r="G2186" s="22" t="b">
        <f t="shared" si="762"/>
        <v>0</v>
      </c>
      <c r="H2186" s="22" t="b">
        <f t="shared" si="768"/>
        <v>0</v>
      </c>
      <c r="I2186" s="22" t="b">
        <f t="shared" si="779"/>
        <v>0</v>
      </c>
      <c r="J2186" s="22" t="b">
        <f t="shared" si="769"/>
        <v>0</v>
      </c>
      <c r="K2186" s="3" t="str">
        <f t="shared" si="770"/>
        <v/>
      </c>
      <c r="L2186" s="3" t="str">
        <f t="shared" si="771"/>
        <v/>
      </c>
      <c r="M2186" s="3" t="str">
        <f t="shared" si="772"/>
        <v/>
      </c>
      <c r="N2186" s="54" t="str">
        <f t="shared" si="780"/>
        <v/>
      </c>
      <c r="O2186" s="3" t="str">
        <f t="shared" si="773"/>
        <v/>
      </c>
      <c r="P2186" s="19" t="str">
        <f t="shared" si="774"/>
        <v>(죽전동)</v>
      </c>
      <c r="Q2186" s="23">
        <f>_xlfn.XLOOKUP(R2186,summary!C1:C37,summary!B1:B37)</f>
        <v>0</v>
      </c>
      <c r="R2186" s="24" t="str">
        <f t="shared" si="775"/>
        <v>죽전1동</v>
      </c>
      <c r="S2186" s="24" t="str">
        <f t="shared" si="781"/>
        <v>죽전61통</v>
      </c>
      <c r="T2186" s="24" t="str">
        <f t="shared" si="782"/>
        <v>(죽전동)</v>
      </c>
      <c r="U2186" s="24" t="str">
        <f t="shared" si="776"/>
        <v>죽전</v>
      </c>
      <c r="V2186" s="25">
        <f t="shared" si="783"/>
        <v>61</v>
      </c>
      <c r="W2186" s="25">
        <f t="shared" si="777"/>
        <v>2</v>
      </c>
      <c r="X2186" s="5"/>
      <c r="Y2186" s="3" t="s">
        <v>1782</v>
      </c>
      <c r="Z2186" s="3" t="s">
        <v>65</v>
      </c>
      <c r="AA2186" s="3" t="s">
        <v>2304</v>
      </c>
      <c r="AB2186" s="5"/>
      <c r="AC2186" s="5"/>
      <c r="AD2186" s="5"/>
      <c r="AE2186" s="5"/>
      <c r="AF2186" s="5"/>
      <c r="AG2186" s="5"/>
    </row>
    <row r="2187" spans="1:33" ht="15.95" customHeight="1" x14ac:dyDescent="0.3">
      <c r="A2187" s="22" t="b">
        <f t="shared" si="763"/>
        <v>0</v>
      </c>
      <c r="B2187" s="22" t="b">
        <f t="shared" si="764"/>
        <v>0</v>
      </c>
      <c r="C2187" s="22" t="b">
        <f t="shared" si="765"/>
        <v>0</v>
      </c>
      <c r="D2187" s="22" t="b">
        <f t="shared" si="766"/>
        <v>0</v>
      </c>
      <c r="E2187" s="22" t="b">
        <f t="shared" si="767"/>
        <v>0</v>
      </c>
      <c r="F2187" s="52" t="b">
        <f t="shared" si="778"/>
        <v>0</v>
      </c>
      <c r="G2187" s="22" t="b">
        <f t="shared" si="762"/>
        <v>0</v>
      </c>
      <c r="H2187" s="22" t="b">
        <f t="shared" si="768"/>
        <v>0</v>
      </c>
      <c r="I2187" s="22" t="b">
        <f t="shared" si="779"/>
        <v>0</v>
      </c>
      <c r="J2187" s="22" t="b">
        <f t="shared" si="769"/>
        <v>0</v>
      </c>
      <c r="K2187" s="3" t="str">
        <f t="shared" si="770"/>
        <v/>
      </c>
      <c r="L2187" s="3" t="str">
        <f t="shared" si="771"/>
        <v/>
      </c>
      <c r="M2187" s="3" t="str">
        <f t="shared" si="772"/>
        <v/>
      </c>
      <c r="N2187" s="54" t="str">
        <f t="shared" si="780"/>
        <v/>
      </c>
      <c r="O2187" s="3" t="str">
        <f t="shared" si="773"/>
        <v/>
      </c>
      <c r="P2187" s="19" t="str">
        <f t="shared" si="774"/>
        <v/>
      </c>
      <c r="Q2187" s="23">
        <f>_xlfn.XLOOKUP(R2187,summary!C1:C37,summary!B1:B37)</f>
        <v>0</v>
      </c>
      <c r="R2187" s="24" t="str">
        <f t="shared" si="775"/>
        <v>죽전1동</v>
      </c>
      <c r="S2187" s="24" t="str">
        <f t="shared" si="781"/>
        <v>죽전61통</v>
      </c>
      <c r="T2187" s="24" t="str">
        <f t="shared" si="782"/>
        <v>(죽전동)</v>
      </c>
      <c r="U2187" s="24" t="str">
        <f t="shared" si="776"/>
        <v>죽전</v>
      </c>
      <c r="V2187" s="25">
        <f t="shared" si="783"/>
        <v>61</v>
      </c>
      <c r="W2187" s="25">
        <f t="shared" si="777"/>
        <v>3</v>
      </c>
      <c r="X2187" s="5"/>
      <c r="Y2187" s="3"/>
      <c r="Z2187" s="3" t="s">
        <v>67</v>
      </c>
      <c r="AA2187" s="3" t="s">
        <v>2305</v>
      </c>
      <c r="AB2187" s="5"/>
      <c r="AC2187" s="5"/>
      <c r="AD2187" s="5"/>
      <c r="AE2187" s="5"/>
      <c r="AF2187" s="5"/>
      <c r="AG2187" s="5"/>
    </row>
    <row r="2188" spans="1:33" ht="15.95" customHeight="1" x14ac:dyDescent="0.3">
      <c r="A2188" s="22" t="b">
        <f t="shared" si="763"/>
        <v>0</v>
      </c>
      <c r="B2188" s="22" t="b">
        <f t="shared" si="764"/>
        <v>0</v>
      </c>
      <c r="C2188" s="22" t="b">
        <f t="shared" si="765"/>
        <v>0</v>
      </c>
      <c r="D2188" s="22" t="b">
        <f t="shared" si="766"/>
        <v>0</v>
      </c>
      <c r="E2188" s="22" t="b">
        <f t="shared" si="767"/>
        <v>0</v>
      </c>
      <c r="F2188" s="52" t="b">
        <f t="shared" si="778"/>
        <v>0</v>
      </c>
      <c r="G2188" s="22" t="b">
        <f t="shared" si="762"/>
        <v>0</v>
      </c>
      <c r="H2188" s="22" t="b">
        <f t="shared" si="768"/>
        <v>0</v>
      </c>
      <c r="I2188" s="22" t="b">
        <f t="shared" si="779"/>
        <v>0</v>
      </c>
      <c r="J2188" s="22" t="b">
        <f t="shared" si="769"/>
        <v>0</v>
      </c>
      <c r="K2188" s="3" t="str">
        <f t="shared" si="770"/>
        <v/>
      </c>
      <c r="L2188" s="3" t="str">
        <f t="shared" si="771"/>
        <v/>
      </c>
      <c r="M2188" s="22" t="str">
        <f t="shared" si="772"/>
        <v/>
      </c>
      <c r="N2188" s="54" t="str">
        <f t="shared" si="780"/>
        <v/>
      </c>
      <c r="O2188" s="3" t="str">
        <f t="shared" si="773"/>
        <v/>
      </c>
      <c r="P2188" s="19" t="str">
        <f t="shared" si="774"/>
        <v/>
      </c>
      <c r="Q2188" s="23">
        <f>_xlfn.XLOOKUP(R2188,summary!C1:C37,summary!B1:B37)</f>
        <v>0</v>
      </c>
      <c r="R2188" s="24" t="str">
        <f t="shared" si="775"/>
        <v>죽전1동</v>
      </c>
      <c r="S2188" s="24" t="str">
        <f t="shared" si="781"/>
        <v>죽전61통</v>
      </c>
      <c r="T2188" s="24" t="str">
        <f t="shared" si="782"/>
        <v>(죽전동)</v>
      </c>
      <c r="U2188" s="24" t="str">
        <f t="shared" si="776"/>
        <v>죽전</v>
      </c>
      <c r="V2188" s="25">
        <f t="shared" si="783"/>
        <v>61</v>
      </c>
      <c r="W2188" s="25">
        <f t="shared" si="777"/>
        <v>4</v>
      </c>
      <c r="X2188" s="5"/>
      <c r="Y2188" s="5"/>
      <c r="Z2188" s="3" t="s">
        <v>73</v>
      </c>
      <c r="AA2188" s="3" t="s">
        <v>2306</v>
      </c>
      <c r="AB2188" s="5"/>
      <c r="AC2188" s="5"/>
      <c r="AD2188" s="5"/>
      <c r="AE2188" s="5"/>
      <c r="AF2188" s="5"/>
      <c r="AG2188" s="5"/>
    </row>
    <row r="2189" spans="1:33" ht="15.95" customHeight="1" x14ac:dyDescent="0.3">
      <c r="A2189" s="22" t="b">
        <f t="shared" si="763"/>
        <v>0</v>
      </c>
      <c r="B2189" s="22" t="b">
        <f t="shared" si="764"/>
        <v>0</v>
      </c>
      <c r="C2189" s="22" t="b">
        <f t="shared" si="765"/>
        <v>0</v>
      </c>
      <c r="D2189" s="22" t="b">
        <f t="shared" si="766"/>
        <v>0</v>
      </c>
      <c r="E2189" s="22" t="b">
        <f t="shared" si="767"/>
        <v>0</v>
      </c>
      <c r="F2189" s="52" t="b">
        <f t="shared" si="778"/>
        <v>0</v>
      </c>
      <c r="G2189" s="22" t="b">
        <f t="shared" si="762"/>
        <v>0</v>
      </c>
      <c r="H2189" s="22" t="b">
        <f t="shared" si="768"/>
        <v>0</v>
      </c>
      <c r="I2189" s="22" t="b">
        <f t="shared" si="779"/>
        <v>0</v>
      </c>
      <c r="J2189" s="22" t="b">
        <f t="shared" si="769"/>
        <v>0</v>
      </c>
      <c r="K2189" s="3" t="str">
        <f t="shared" si="770"/>
        <v/>
      </c>
      <c r="L2189" s="3" t="str">
        <f t="shared" si="771"/>
        <v/>
      </c>
      <c r="M2189" s="3" t="str">
        <f t="shared" si="772"/>
        <v/>
      </c>
      <c r="N2189" s="54" t="str">
        <f t="shared" si="780"/>
        <v/>
      </c>
      <c r="O2189" s="3" t="str">
        <f t="shared" si="773"/>
        <v/>
      </c>
      <c r="P2189" s="19" t="str">
        <f t="shared" si="774"/>
        <v/>
      </c>
      <c r="Q2189" s="23">
        <f>_xlfn.XLOOKUP(R2189,summary!C1:C37,summary!B1:B37)</f>
        <v>0</v>
      </c>
      <c r="R2189" s="24" t="str">
        <f t="shared" si="775"/>
        <v>죽전1동</v>
      </c>
      <c r="S2189" s="24" t="str">
        <f t="shared" si="781"/>
        <v>죽전61통</v>
      </c>
      <c r="T2189" s="24" t="str">
        <f t="shared" si="782"/>
        <v>(죽전동)</v>
      </c>
      <c r="U2189" s="24" t="str">
        <f t="shared" si="776"/>
        <v>죽전</v>
      </c>
      <c r="V2189" s="25">
        <f t="shared" si="783"/>
        <v>61</v>
      </c>
      <c r="W2189" s="25">
        <f t="shared" si="777"/>
        <v>5</v>
      </c>
      <c r="X2189" s="5"/>
      <c r="Y2189" s="5"/>
      <c r="Z2189" s="3" t="s">
        <v>87</v>
      </c>
      <c r="AA2189" s="3" t="s">
        <v>2307</v>
      </c>
      <c r="AB2189" s="5"/>
      <c r="AC2189" s="5"/>
      <c r="AD2189" s="5"/>
      <c r="AE2189" s="5"/>
      <c r="AF2189" s="5"/>
      <c r="AG2189" s="5"/>
    </row>
    <row r="2190" spans="1:33" ht="15.95" customHeight="1" x14ac:dyDescent="0.3">
      <c r="A2190" s="22" t="b">
        <f t="shared" si="763"/>
        <v>0</v>
      </c>
      <c r="B2190" s="22" t="b">
        <f t="shared" si="764"/>
        <v>0</v>
      </c>
      <c r="C2190" s="22" t="b">
        <f t="shared" si="765"/>
        <v>0</v>
      </c>
      <c r="D2190" s="22" t="b">
        <f t="shared" si="766"/>
        <v>0</v>
      </c>
      <c r="E2190" s="22" t="b">
        <f t="shared" si="767"/>
        <v>0</v>
      </c>
      <c r="F2190" s="52" t="b">
        <f t="shared" si="778"/>
        <v>0</v>
      </c>
      <c r="G2190" s="22" t="b">
        <f t="shared" si="762"/>
        <v>0</v>
      </c>
      <c r="H2190" s="22" t="b">
        <f t="shared" si="768"/>
        <v>0</v>
      </c>
      <c r="I2190" s="22" t="b">
        <f t="shared" si="779"/>
        <v>0</v>
      </c>
      <c r="J2190" s="22" t="b">
        <f t="shared" si="769"/>
        <v>0</v>
      </c>
      <c r="K2190" s="3" t="str">
        <f t="shared" si="770"/>
        <v/>
      </c>
      <c r="L2190" s="3" t="str">
        <f t="shared" si="771"/>
        <v/>
      </c>
      <c r="M2190" s="3" t="str">
        <f t="shared" si="772"/>
        <v/>
      </c>
      <c r="N2190" s="54" t="str">
        <f t="shared" si="780"/>
        <v/>
      </c>
      <c r="O2190" s="3" t="str">
        <f t="shared" si="773"/>
        <v/>
      </c>
      <c r="P2190" s="19" t="str">
        <f t="shared" si="774"/>
        <v/>
      </c>
      <c r="Q2190" s="23">
        <f>_xlfn.XLOOKUP(R2190,summary!C1:C37,summary!B1:B37)</f>
        <v>0</v>
      </c>
      <c r="R2190" s="24" t="str">
        <f t="shared" si="775"/>
        <v>죽전1동</v>
      </c>
      <c r="S2190" s="24" t="str">
        <f t="shared" si="781"/>
        <v>죽전61통</v>
      </c>
      <c r="T2190" s="24" t="str">
        <f t="shared" si="782"/>
        <v>(죽전동)</v>
      </c>
      <c r="U2190" s="24" t="str">
        <f t="shared" si="776"/>
        <v>죽전</v>
      </c>
      <c r="V2190" s="25">
        <f t="shared" si="783"/>
        <v>61</v>
      </c>
      <c r="W2190" s="25">
        <f t="shared" si="777"/>
        <v>6</v>
      </c>
      <c r="X2190" s="5"/>
      <c r="Y2190" s="3"/>
      <c r="Z2190" s="3" t="s">
        <v>89</v>
      </c>
      <c r="AA2190" s="3" t="s">
        <v>2308</v>
      </c>
      <c r="AB2190" s="5"/>
      <c r="AC2190" s="5"/>
      <c r="AD2190" s="5"/>
      <c r="AE2190" s="5"/>
      <c r="AF2190" s="5"/>
      <c r="AG2190" s="5"/>
    </row>
    <row r="2191" spans="1:33" ht="15.95" customHeight="1" x14ac:dyDescent="0.3">
      <c r="A2191" s="22" t="b">
        <f t="shared" si="763"/>
        <v>0</v>
      </c>
      <c r="B2191" s="22" t="b">
        <f t="shared" si="764"/>
        <v>0</v>
      </c>
      <c r="C2191" s="22" t="b">
        <f t="shared" si="765"/>
        <v>0</v>
      </c>
      <c r="D2191" s="22" t="b">
        <f t="shared" si="766"/>
        <v>0</v>
      </c>
      <c r="E2191" s="22" t="b">
        <f t="shared" si="767"/>
        <v>0</v>
      </c>
      <c r="F2191" s="52" t="b">
        <f t="shared" si="778"/>
        <v>0</v>
      </c>
      <c r="G2191" s="22" t="b">
        <f t="shared" si="762"/>
        <v>0</v>
      </c>
      <c r="H2191" s="22" t="b">
        <f t="shared" si="768"/>
        <v>0</v>
      </c>
      <c r="I2191" s="22" t="b">
        <f t="shared" si="779"/>
        <v>0</v>
      </c>
      <c r="J2191" s="22" t="b">
        <f t="shared" si="769"/>
        <v>0</v>
      </c>
      <c r="K2191" s="3" t="str">
        <f t="shared" si="770"/>
        <v/>
      </c>
      <c r="L2191" s="3" t="str">
        <f t="shared" si="771"/>
        <v/>
      </c>
      <c r="M2191" s="3" t="str">
        <f t="shared" si="772"/>
        <v/>
      </c>
      <c r="N2191" s="54" t="str">
        <f t="shared" si="780"/>
        <v/>
      </c>
      <c r="O2191" s="3" t="str">
        <f t="shared" si="773"/>
        <v/>
      </c>
      <c r="P2191" s="19" t="str">
        <f t="shared" si="774"/>
        <v/>
      </c>
      <c r="Q2191" s="23">
        <f>_xlfn.XLOOKUP(R2191,summary!C1:C37,summary!B1:B37)</f>
        <v>0</v>
      </c>
      <c r="R2191" s="24" t="str">
        <f t="shared" si="775"/>
        <v>죽전1동</v>
      </c>
      <c r="S2191" s="24" t="str">
        <f t="shared" si="781"/>
        <v>죽전61통</v>
      </c>
      <c r="T2191" s="24" t="str">
        <f t="shared" si="782"/>
        <v>(죽전동)</v>
      </c>
      <c r="U2191" s="24" t="str">
        <f t="shared" si="776"/>
        <v>죽전</v>
      </c>
      <c r="V2191" s="25">
        <f t="shared" si="783"/>
        <v>61</v>
      </c>
      <c r="W2191" s="25">
        <f t="shared" si="777"/>
        <v>7</v>
      </c>
      <c r="X2191" s="5"/>
      <c r="Y2191" s="3"/>
      <c r="Z2191" s="3" t="s">
        <v>91</v>
      </c>
      <c r="AA2191" s="3" t="s">
        <v>2309</v>
      </c>
      <c r="AB2191" s="5"/>
      <c r="AC2191" s="5"/>
      <c r="AD2191" s="5"/>
      <c r="AE2191" s="5"/>
      <c r="AF2191" s="5"/>
      <c r="AG2191" s="5"/>
    </row>
    <row r="2192" spans="1:33" ht="15.95" customHeight="1" x14ac:dyDescent="0.3">
      <c r="A2192" s="22" t="b">
        <f t="shared" si="763"/>
        <v>0</v>
      </c>
      <c r="B2192" s="22" t="b">
        <f t="shared" si="764"/>
        <v>0</v>
      </c>
      <c r="C2192" s="22" t="b">
        <f t="shared" si="765"/>
        <v>0</v>
      </c>
      <c r="D2192" s="22" t="b">
        <f t="shared" si="766"/>
        <v>0</v>
      </c>
      <c r="E2192" s="22" t="b">
        <f t="shared" si="767"/>
        <v>0</v>
      </c>
      <c r="F2192" s="52" t="b">
        <f t="shared" si="778"/>
        <v>0</v>
      </c>
      <c r="G2192" s="22" t="b">
        <f t="shared" si="762"/>
        <v>0</v>
      </c>
      <c r="H2192" s="22" t="b">
        <f t="shared" si="768"/>
        <v>0</v>
      </c>
      <c r="I2192" s="22" t="b">
        <f t="shared" si="779"/>
        <v>0</v>
      </c>
      <c r="J2192" s="22" t="b">
        <f t="shared" si="769"/>
        <v>0</v>
      </c>
      <c r="K2192" s="3" t="str">
        <f t="shared" si="770"/>
        <v/>
      </c>
      <c r="L2192" s="3" t="str">
        <f t="shared" si="771"/>
        <v/>
      </c>
      <c r="M2192" s="3" t="str">
        <f t="shared" si="772"/>
        <v/>
      </c>
      <c r="N2192" s="54" t="str">
        <f t="shared" si="780"/>
        <v/>
      </c>
      <c r="O2192" s="3" t="str">
        <f t="shared" si="773"/>
        <v/>
      </c>
      <c r="P2192" s="19" t="str">
        <f t="shared" si="774"/>
        <v/>
      </c>
      <c r="Q2192" s="23">
        <f>_xlfn.XLOOKUP(R2192,summary!C1:C37,summary!B1:B37)</f>
        <v>0</v>
      </c>
      <c r="R2192" s="24" t="str">
        <f t="shared" si="775"/>
        <v>죽전1동</v>
      </c>
      <c r="S2192" s="24" t="str">
        <f t="shared" si="781"/>
        <v>죽전61통</v>
      </c>
      <c r="T2192" s="24" t="str">
        <f t="shared" si="782"/>
        <v>(죽전동)</v>
      </c>
      <c r="U2192" s="24" t="str">
        <f t="shared" si="776"/>
        <v>죽전</v>
      </c>
      <c r="V2192" s="25">
        <f t="shared" si="783"/>
        <v>61</v>
      </c>
      <c r="W2192" s="25">
        <f t="shared" si="777"/>
        <v>8</v>
      </c>
      <c r="X2192" s="5"/>
      <c r="Y2192" s="5"/>
      <c r="Z2192" s="3" t="s">
        <v>93</v>
      </c>
      <c r="AA2192" s="3" t="s">
        <v>2310</v>
      </c>
      <c r="AB2192" s="5"/>
      <c r="AC2192" s="5"/>
      <c r="AD2192" s="5"/>
      <c r="AE2192" s="5"/>
      <c r="AF2192" s="5"/>
      <c r="AG2192" s="5"/>
    </row>
    <row r="2193" spans="1:33" ht="15.95" customHeight="1" x14ac:dyDescent="0.3">
      <c r="A2193" s="22" t="b">
        <f t="shared" si="763"/>
        <v>1</v>
      </c>
      <c r="B2193" s="22" t="b">
        <f t="shared" si="764"/>
        <v>0</v>
      </c>
      <c r="C2193" s="22" t="b">
        <f t="shared" si="765"/>
        <v>0</v>
      </c>
      <c r="D2193" s="22" t="b">
        <f t="shared" si="766"/>
        <v>0</v>
      </c>
      <c r="E2193" s="22" t="b">
        <f t="shared" si="767"/>
        <v>0</v>
      </c>
      <c r="F2193" s="52" t="b">
        <f t="shared" si="778"/>
        <v>0</v>
      </c>
      <c r="G2193" s="22" t="b">
        <f t="shared" si="762"/>
        <v>0</v>
      </c>
      <c r="H2193" s="22" t="b">
        <f t="shared" si="768"/>
        <v>0</v>
      </c>
      <c r="I2193" s="22" t="b">
        <f t="shared" si="779"/>
        <v>0</v>
      </c>
      <c r="J2193" s="22" t="b">
        <f t="shared" si="769"/>
        <v>1</v>
      </c>
      <c r="K2193" s="3" t="str">
        <f t="shared" si="770"/>
        <v>죽전62통</v>
      </c>
      <c r="L2193" s="3" t="str">
        <f t="shared" si="771"/>
        <v>62</v>
      </c>
      <c r="M2193" s="3">
        <f t="shared" si="772"/>
        <v>62</v>
      </c>
      <c r="N2193" s="54" t="str">
        <f t="shared" si="780"/>
        <v>죽전</v>
      </c>
      <c r="O2193" s="3" t="str">
        <f t="shared" si="773"/>
        <v/>
      </c>
      <c r="P2193" s="19" t="str">
        <f t="shared" si="774"/>
        <v/>
      </c>
      <c r="Q2193" s="23">
        <f>_xlfn.XLOOKUP(R2193,summary!C1:C37,summary!B1:B37)</f>
        <v>0</v>
      </c>
      <c r="R2193" s="24" t="str">
        <f t="shared" si="775"/>
        <v>죽전1동</v>
      </c>
      <c r="S2193" s="24" t="str">
        <f t="shared" si="781"/>
        <v>죽전62통</v>
      </c>
      <c r="T2193" s="24" t="str">
        <f t="shared" si="782"/>
        <v>(죽전동)</v>
      </c>
      <c r="U2193" s="24" t="str">
        <f t="shared" si="776"/>
        <v>죽전</v>
      </c>
      <c r="V2193" s="25">
        <f t="shared" si="783"/>
        <v>62</v>
      </c>
      <c r="W2193" s="25">
        <f t="shared" si="777"/>
        <v>1</v>
      </c>
      <c r="X2193" s="5"/>
      <c r="Y2193" s="5" t="s">
        <v>2311</v>
      </c>
      <c r="Z2193" s="3" t="s">
        <v>63</v>
      </c>
      <c r="AA2193" s="3" t="s">
        <v>2312</v>
      </c>
      <c r="AB2193" s="5"/>
      <c r="AC2193" s="5"/>
      <c r="AD2193" s="5"/>
      <c r="AE2193" s="5"/>
      <c r="AF2193" s="5"/>
      <c r="AG2193" s="5"/>
    </row>
    <row r="2194" spans="1:33" ht="15.95" customHeight="1" x14ac:dyDescent="0.3">
      <c r="A2194" s="22" t="b">
        <f t="shared" si="763"/>
        <v>1</v>
      </c>
      <c r="B2194" s="22" t="b">
        <f t="shared" si="764"/>
        <v>1</v>
      </c>
      <c r="C2194" s="22" t="b">
        <f t="shared" si="765"/>
        <v>1</v>
      </c>
      <c r="D2194" s="22" t="b">
        <f t="shared" si="766"/>
        <v>1</v>
      </c>
      <c r="E2194" s="22" t="b">
        <f t="shared" si="767"/>
        <v>1</v>
      </c>
      <c r="F2194" s="52" t="b">
        <f t="shared" si="778"/>
        <v>0</v>
      </c>
      <c r="G2194" s="22" t="b">
        <f t="shared" si="762"/>
        <v>0</v>
      </c>
      <c r="H2194" s="22" t="b">
        <f t="shared" si="768"/>
        <v>0</v>
      </c>
      <c r="I2194" s="22" t="b">
        <f t="shared" si="779"/>
        <v>0</v>
      </c>
      <c r="J2194" s="22" t="b">
        <f t="shared" si="769"/>
        <v>0</v>
      </c>
      <c r="K2194" s="3" t="str">
        <f t="shared" si="770"/>
        <v/>
      </c>
      <c r="L2194" s="3" t="str">
        <f t="shared" si="771"/>
        <v/>
      </c>
      <c r="M2194" s="3" t="str">
        <f t="shared" si="772"/>
        <v/>
      </c>
      <c r="N2194" s="54" t="str">
        <f t="shared" si="780"/>
        <v/>
      </c>
      <c r="O2194" s="3" t="str">
        <f t="shared" si="773"/>
        <v/>
      </c>
      <c r="P2194" s="19" t="str">
        <f t="shared" si="774"/>
        <v>(죽전동)</v>
      </c>
      <c r="Q2194" s="23">
        <f>_xlfn.XLOOKUP(R2194,summary!C1:C37,summary!B1:B37)</f>
        <v>0</v>
      </c>
      <c r="R2194" s="24" t="str">
        <f t="shared" si="775"/>
        <v>죽전1동</v>
      </c>
      <c r="S2194" s="24" t="str">
        <f t="shared" si="781"/>
        <v>죽전62통</v>
      </c>
      <c r="T2194" s="24" t="str">
        <f t="shared" si="782"/>
        <v>(죽전동)</v>
      </c>
      <c r="U2194" s="24" t="str">
        <f t="shared" si="776"/>
        <v>죽전</v>
      </c>
      <c r="V2194" s="25">
        <f t="shared" si="783"/>
        <v>62</v>
      </c>
      <c r="W2194" s="25">
        <f t="shared" si="777"/>
        <v>2</v>
      </c>
      <c r="X2194" s="5"/>
      <c r="Y2194" s="5" t="s">
        <v>1782</v>
      </c>
      <c r="Z2194" s="5" t="s">
        <v>65</v>
      </c>
      <c r="AA2194" s="3" t="s">
        <v>2313</v>
      </c>
      <c r="AB2194" s="5"/>
      <c r="AC2194" s="5"/>
      <c r="AD2194" s="5"/>
      <c r="AE2194" s="5"/>
      <c r="AF2194" s="5"/>
      <c r="AG2194" s="5"/>
    </row>
    <row r="2195" spans="1:33" ht="15.95" customHeight="1" x14ac:dyDescent="0.3">
      <c r="A2195" s="22" t="b">
        <f t="shared" si="763"/>
        <v>0</v>
      </c>
      <c r="B2195" s="22" t="b">
        <f t="shared" si="764"/>
        <v>0</v>
      </c>
      <c r="C2195" s="22" t="b">
        <f t="shared" si="765"/>
        <v>0</v>
      </c>
      <c r="D2195" s="22" t="b">
        <f t="shared" si="766"/>
        <v>0</v>
      </c>
      <c r="E2195" s="22" t="b">
        <f t="shared" si="767"/>
        <v>0</v>
      </c>
      <c r="F2195" s="52" t="b">
        <f t="shared" si="778"/>
        <v>0</v>
      </c>
      <c r="G2195" s="22" t="b">
        <f t="shared" si="762"/>
        <v>0</v>
      </c>
      <c r="H2195" s="22" t="b">
        <f t="shared" si="768"/>
        <v>0</v>
      </c>
      <c r="I2195" s="22" t="b">
        <f t="shared" si="779"/>
        <v>0</v>
      </c>
      <c r="J2195" s="22" t="b">
        <f t="shared" si="769"/>
        <v>0</v>
      </c>
      <c r="K2195" s="3" t="str">
        <f t="shared" si="770"/>
        <v/>
      </c>
      <c r="L2195" s="3" t="str">
        <f t="shared" si="771"/>
        <v/>
      </c>
      <c r="M2195" s="3" t="str">
        <f t="shared" si="772"/>
        <v/>
      </c>
      <c r="N2195" s="54" t="str">
        <f t="shared" si="780"/>
        <v/>
      </c>
      <c r="O2195" s="3" t="str">
        <f t="shared" si="773"/>
        <v/>
      </c>
      <c r="P2195" s="19" t="str">
        <f t="shared" si="774"/>
        <v/>
      </c>
      <c r="Q2195" s="23">
        <f>_xlfn.XLOOKUP(R2195,summary!C1:C37,summary!B1:B37)</f>
        <v>0</v>
      </c>
      <c r="R2195" s="24" t="str">
        <f t="shared" si="775"/>
        <v>죽전1동</v>
      </c>
      <c r="S2195" s="24" t="str">
        <f t="shared" si="781"/>
        <v>죽전62통</v>
      </c>
      <c r="T2195" s="24" t="str">
        <f t="shared" si="782"/>
        <v>(죽전동)</v>
      </c>
      <c r="U2195" s="24" t="str">
        <f t="shared" si="776"/>
        <v>죽전</v>
      </c>
      <c r="V2195" s="25">
        <f t="shared" si="783"/>
        <v>62</v>
      </c>
      <c r="W2195" s="25">
        <f t="shared" si="777"/>
        <v>3</v>
      </c>
      <c r="X2195" s="5"/>
      <c r="Y2195" s="5"/>
      <c r="Z2195" s="5" t="s">
        <v>67</v>
      </c>
      <c r="AA2195" s="3" t="s">
        <v>2314</v>
      </c>
      <c r="AB2195" s="5"/>
      <c r="AC2195" s="5"/>
      <c r="AD2195" s="5"/>
      <c r="AE2195" s="5"/>
      <c r="AF2195" s="5"/>
      <c r="AG2195" s="5"/>
    </row>
    <row r="2196" spans="1:33" ht="15.95" customHeight="1" x14ac:dyDescent="0.3">
      <c r="A2196" s="22" t="b">
        <f t="shared" si="763"/>
        <v>0</v>
      </c>
      <c r="B2196" s="22" t="b">
        <f t="shared" si="764"/>
        <v>0</v>
      </c>
      <c r="C2196" s="22" t="b">
        <f t="shared" si="765"/>
        <v>0</v>
      </c>
      <c r="D2196" s="22" t="b">
        <f t="shared" si="766"/>
        <v>0</v>
      </c>
      <c r="E2196" s="22" t="b">
        <f t="shared" si="767"/>
        <v>0</v>
      </c>
      <c r="F2196" s="52" t="b">
        <f t="shared" si="778"/>
        <v>0</v>
      </c>
      <c r="G2196" s="22" t="b">
        <f t="shared" si="762"/>
        <v>0</v>
      </c>
      <c r="H2196" s="22" t="b">
        <f t="shared" si="768"/>
        <v>0</v>
      </c>
      <c r="I2196" s="22" t="b">
        <f t="shared" si="779"/>
        <v>0</v>
      </c>
      <c r="J2196" s="22" t="b">
        <f t="shared" si="769"/>
        <v>0</v>
      </c>
      <c r="K2196" s="3" t="str">
        <f t="shared" si="770"/>
        <v/>
      </c>
      <c r="L2196" s="3" t="str">
        <f t="shared" si="771"/>
        <v/>
      </c>
      <c r="M2196" s="3" t="str">
        <f t="shared" si="772"/>
        <v/>
      </c>
      <c r="N2196" s="54" t="str">
        <f t="shared" si="780"/>
        <v/>
      </c>
      <c r="O2196" s="3" t="str">
        <f t="shared" si="773"/>
        <v/>
      </c>
      <c r="P2196" s="19" t="str">
        <f t="shared" si="774"/>
        <v/>
      </c>
      <c r="Q2196" s="23">
        <f>_xlfn.XLOOKUP(R2196,summary!C1:C37,summary!B1:B37)</f>
        <v>0</v>
      </c>
      <c r="R2196" s="24" t="str">
        <f t="shared" si="775"/>
        <v>죽전1동</v>
      </c>
      <c r="S2196" s="24" t="str">
        <f t="shared" si="781"/>
        <v>죽전62통</v>
      </c>
      <c r="T2196" s="24" t="str">
        <f t="shared" si="782"/>
        <v>(죽전동)</v>
      </c>
      <c r="U2196" s="24" t="str">
        <f t="shared" si="776"/>
        <v>죽전</v>
      </c>
      <c r="V2196" s="25">
        <f t="shared" si="783"/>
        <v>62</v>
      </c>
      <c r="W2196" s="25">
        <f t="shared" si="777"/>
        <v>4</v>
      </c>
      <c r="X2196" s="5"/>
      <c r="Y2196" s="5"/>
      <c r="Z2196" s="5" t="s">
        <v>73</v>
      </c>
      <c r="AA2196" s="3" t="s">
        <v>2315</v>
      </c>
      <c r="AB2196" s="5"/>
      <c r="AC2196" s="5"/>
      <c r="AD2196" s="5"/>
      <c r="AE2196" s="5"/>
      <c r="AF2196" s="5"/>
      <c r="AG2196" s="5"/>
    </row>
    <row r="2197" spans="1:33" ht="15.95" customHeight="1" x14ac:dyDescent="0.3">
      <c r="A2197" s="22" t="b">
        <f t="shared" si="763"/>
        <v>1</v>
      </c>
      <c r="B2197" s="22" t="b">
        <f t="shared" si="764"/>
        <v>0</v>
      </c>
      <c r="C2197" s="22" t="b">
        <f t="shared" si="765"/>
        <v>0</v>
      </c>
      <c r="D2197" s="22" t="b">
        <f t="shared" si="766"/>
        <v>0</v>
      </c>
      <c r="E2197" s="22" t="b">
        <f t="shared" si="767"/>
        <v>0</v>
      </c>
      <c r="F2197" s="52" t="b">
        <f t="shared" si="778"/>
        <v>0</v>
      </c>
      <c r="G2197" s="22" t="b">
        <f t="shared" si="762"/>
        <v>0</v>
      </c>
      <c r="H2197" s="22" t="b">
        <f t="shared" si="768"/>
        <v>0</v>
      </c>
      <c r="I2197" s="22" t="b">
        <f t="shared" si="779"/>
        <v>0</v>
      </c>
      <c r="J2197" s="22" t="b">
        <f t="shared" si="769"/>
        <v>1</v>
      </c>
      <c r="K2197" s="3" t="str">
        <f t="shared" si="770"/>
        <v/>
      </c>
      <c r="L2197" s="3" t="str">
        <f t="shared" si="771"/>
        <v/>
      </c>
      <c r="M2197" s="22" t="str">
        <f t="shared" si="772"/>
        <v/>
      </c>
      <c r="N2197" s="54" t="str">
        <f t="shared" si="780"/>
        <v/>
      </c>
      <c r="O2197" s="3" t="str">
        <f t="shared" si="773"/>
        <v/>
      </c>
      <c r="P2197" s="19" t="str">
        <f t="shared" si="774"/>
        <v/>
      </c>
      <c r="Q2197" s="23" t="e">
        <f>_xlfn.XLOOKUP(R2197,summary!C1:C37,summary!B1:B37)</f>
        <v>#N/A</v>
      </c>
      <c r="R2197" s="24" t="str">
        <f t="shared" si="775"/>
        <v>읍 면 동</v>
      </c>
      <c r="S2197" s="24" t="str">
        <f t="shared" si="781"/>
        <v>통 리 명</v>
      </c>
      <c r="T2197" s="24" t="str">
        <f t="shared" si="782"/>
        <v/>
      </c>
      <c r="U2197" s="24" t="str">
        <f t="shared" si="776"/>
        <v/>
      </c>
      <c r="V2197" s="25" t="str">
        <f t="shared" si="783"/>
        <v/>
      </c>
      <c r="W2197" s="25" t="str">
        <f t="shared" si="777"/>
        <v/>
      </c>
      <c r="X2197" s="3" t="s">
        <v>121</v>
      </c>
      <c r="Y2197" s="19" t="s">
        <v>122</v>
      </c>
      <c r="Z2197" s="3" t="s">
        <v>59</v>
      </c>
      <c r="AA2197" s="19" t="s">
        <v>2628</v>
      </c>
      <c r="AB2197" s="5"/>
      <c r="AC2197" s="5"/>
      <c r="AD2197" s="5"/>
      <c r="AE2197" s="5"/>
      <c r="AF2197" s="5"/>
      <c r="AG2197" s="5"/>
    </row>
    <row r="2198" spans="1:33" ht="15.95" customHeight="1" x14ac:dyDescent="0.3">
      <c r="A2198" s="22" t="b">
        <f t="shared" si="763"/>
        <v>1</v>
      </c>
      <c r="B2198" s="22" t="b">
        <f t="shared" si="764"/>
        <v>0</v>
      </c>
      <c r="C2198" s="22" t="b">
        <f t="shared" si="765"/>
        <v>0</v>
      </c>
      <c r="D2198" s="22" t="b">
        <f t="shared" si="766"/>
        <v>0</v>
      </c>
      <c r="E2198" s="22" t="b">
        <f t="shared" si="767"/>
        <v>0</v>
      </c>
      <c r="F2198" s="52" t="b">
        <f t="shared" si="778"/>
        <v>0</v>
      </c>
      <c r="G2198" s="22" t="b">
        <f t="shared" si="762"/>
        <v>0</v>
      </c>
      <c r="H2198" s="22" t="b">
        <f t="shared" si="768"/>
        <v>0</v>
      </c>
      <c r="I2198" s="22" t="b">
        <f t="shared" si="779"/>
        <v>0</v>
      </c>
      <c r="J2198" s="22" t="b">
        <f t="shared" si="769"/>
        <v>1</v>
      </c>
      <c r="K2198" s="3" t="str">
        <f t="shared" si="770"/>
        <v>죽전62통</v>
      </c>
      <c r="L2198" s="3" t="str">
        <f t="shared" si="771"/>
        <v>62</v>
      </c>
      <c r="M2198" s="3">
        <f t="shared" si="772"/>
        <v>62</v>
      </c>
      <c r="N2198" s="54" t="str">
        <f t="shared" si="780"/>
        <v>죽전</v>
      </c>
      <c r="O2198" s="3" t="str">
        <f t="shared" si="773"/>
        <v/>
      </c>
      <c r="P2198" s="19" t="str">
        <f t="shared" si="774"/>
        <v/>
      </c>
      <c r="Q2198" s="23">
        <f>_xlfn.XLOOKUP(R2198,summary!C1:C37,summary!B1:B37)</f>
        <v>0</v>
      </c>
      <c r="R2198" s="24" t="str">
        <f t="shared" si="775"/>
        <v>죽전1동</v>
      </c>
      <c r="S2198" s="24" t="str">
        <f t="shared" si="781"/>
        <v>죽전62통</v>
      </c>
      <c r="T2198" s="24" t="str">
        <f t="shared" si="782"/>
        <v>(죽전동)</v>
      </c>
      <c r="U2198" s="24" t="str">
        <f t="shared" si="776"/>
        <v>죽전</v>
      </c>
      <c r="V2198" s="25">
        <f t="shared" si="783"/>
        <v>62</v>
      </c>
      <c r="W2198" s="25">
        <f t="shared" si="777"/>
        <v>5</v>
      </c>
      <c r="X2198" s="19" t="s">
        <v>30</v>
      </c>
      <c r="Y2198" s="3" t="s">
        <v>2311</v>
      </c>
      <c r="Z2198" s="19" t="s">
        <v>87</v>
      </c>
      <c r="AA2198" s="62" t="s">
        <v>2316</v>
      </c>
      <c r="AB2198" s="5"/>
      <c r="AC2198" s="5"/>
      <c r="AD2198" s="5"/>
      <c r="AE2198" s="5"/>
      <c r="AF2198" s="5"/>
      <c r="AG2198" s="5"/>
    </row>
    <row r="2199" spans="1:33" ht="15.95" customHeight="1" x14ac:dyDescent="0.3">
      <c r="A2199" s="22" t="b">
        <f t="shared" si="763"/>
        <v>1</v>
      </c>
      <c r="B2199" s="22" t="b">
        <f t="shared" si="764"/>
        <v>1</v>
      </c>
      <c r="C2199" s="22" t="b">
        <f t="shared" si="765"/>
        <v>1</v>
      </c>
      <c r="D2199" s="22" t="b">
        <f t="shared" si="766"/>
        <v>1</v>
      </c>
      <c r="E2199" s="22" t="b">
        <f t="shared" si="767"/>
        <v>1</v>
      </c>
      <c r="F2199" s="52" t="b">
        <f t="shared" si="778"/>
        <v>0</v>
      </c>
      <c r="G2199" s="22" t="b">
        <f t="shared" si="762"/>
        <v>0</v>
      </c>
      <c r="H2199" s="22" t="b">
        <f t="shared" si="768"/>
        <v>0</v>
      </c>
      <c r="I2199" s="22" t="b">
        <f t="shared" si="779"/>
        <v>0</v>
      </c>
      <c r="J2199" s="22" t="b">
        <f t="shared" si="769"/>
        <v>0</v>
      </c>
      <c r="K2199" s="3" t="str">
        <f t="shared" si="770"/>
        <v/>
      </c>
      <c r="L2199" s="3" t="str">
        <f t="shared" si="771"/>
        <v/>
      </c>
      <c r="M2199" s="3" t="str">
        <f t="shared" si="772"/>
        <v/>
      </c>
      <c r="N2199" s="54" t="str">
        <f t="shared" si="780"/>
        <v/>
      </c>
      <c r="O2199" s="3" t="str">
        <f t="shared" si="773"/>
        <v/>
      </c>
      <c r="P2199" s="19" t="str">
        <f t="shared" si="774"/>
        <v>(죽전동)</v>
      </c>
      <c r="Q2199" s="23">
        <f>_xlfn.XLOOKUP(R2199,summary!C1:C37,summary!B1:B37)</f>
        <v>0</v>
      </c>
      <c r="R2199" s="24" t="str">
        <f t="shared" si="775"/>
        <v>죽전1동</v>
      </c>
      <c r="S2199" s="24" t="str">
        <f t="shared" si="781"/>
        <v>죽전62통</v>
      </c>
      <c r="T2199" s="24" t="str">
        <f t="shared" si="782"/>
        <v>(죽전동)</v>
      </c>
      <c r="U2199" s="24" t="str">
        <f t="shared" si="776"/>
        <v>죽전</v>
      </c>
      <c r="V2199" s="25">
        <f t="shared" si="783"/>
        <v>62</v>
      </c>
      <c r="W2199" s="25">
        <f t="shared" si="777"/>
        <v>6</v>
      </c>
      <c r="X2199" s="26"/>
      <c r="Y2199" s="3" t="s">
        <v>1782</v>
      </c>
      <c r="Z2199" s="19" t="s">
        <v>89</v>
      </c>
      <c r="AA2199" s="62" t="s">
        <v>2317</v>
      </c>
      <c r="AB2199" s="5"/>
      <c r="AC2199" s="5"/>
      <c r="AD2199" s="5"/>
      <c r="AE2199" s="5"/>
      <c r="AF2199" s="5"/>
      <c r="AG2199" s="5"/>
    </row>
    <row r="2200" spans="1:33" ht="15.95" customHeight="1" x14ac:dyDescent="0.3">
      <c r="A2200" s="22" t="b">
        <f t="shared" si="763"/>
        <v>0</v>
      </c>
      <c r="B2200" s="22" t="b">
        <f t="shared" si="764"/>
        <v>0</v>
      </c>
      <c r="C2200" s="22" t="b">
        <f t="shared" si="765"/>
        <v>0</v>
      </c>
      <c r="D2200" s="22" t="b">
        <f t="shared" si="766"/>
        <v>0</v>
      </c>
      <c r="E2200" s="22" t="b">
        <f t="shared" si="767"/>
        <v>0</v>
      </c>
      <c r="F2200" s="52" t="b">
        <f t="shared" si="778"/>
        <v>0</v>
      </c>
      <c r="G2200" s="22" t="b">
        <f t="shared" si="762"/>
        <v>0</v>
      </c>
      <c r="H2200" s="22" t="b">
        <f t="shared" si="768"/>
        <v>0</v>
      </c>
      <c r="I2200" s="22" t="b">
        <f t="shared" si="779"/>
        <v>0</v>
      </c>
      <c r="J2200" s="22" t="b">
        <f t="shared" si="769"/>
        <v>0</v>
      </c>
      <c r="K2200" s="3" t="str">
        <f t="shared" si="770"/>
        <v/>
      </c>
      <c r="L2200" s="3" t="str">
        <f t="shared" si="771"/>
        <v/>
      </c>
      <c r="M2200" s="3" t="str">
        <f t="shared" si="772"/>
        <v/>
      </c>
      <c r="N2200" s="54" t="str">
        <f t="shared" si="780"/>
        <v/>
      </c>
      <c r="O2200" s="3" t="str">
        <f t="shared" si="773"/>
        <v/>
      </c>
      <c r="P2200" s="19" t="str">
        <f t="shared" si="774"/>
        <v/>
      </c>
      <c r="Q2200" s="23">
        <f>_xlfn.XLOOKUP(R2200,summary!C1:C37,summary!B1:B37)</f>
        <v>0</v>
      </c>
      <c r="R2200" s="24" t="str">
        <f t="shared" si="775"/>
        <v>죽전1동</v>
      </c>
      <c r="S2200" s="24" t="str">
        <f t="shared" si="781"/>
        <v>죽전62통</v>
      </c>
      <c r="T2200" s="24" t="str">
        <f t="shared" si="782"/>
        <v>(죽전동)</v>
      </c>
      <c r="U2200" s="24" t="str">
        <f t="shared" si="776"/>
        <v>죽전</v>
      </c>
      <c r="V2200" s="25">
        <f t="shared" si="783"/>
        <v>62</v>
      </c>
      <c r="W2200" s="25">
        <f t="shared" si="777"/>
        <v>7</v>
      </c>
      <c r="X2200" s="26"/>
      <c r="Y2200" s="3"/>
      <c r="Z2200" s="19" t="s">
        <v>91</v>
      </c>
      <c r="AA2200" s="62" t="s">
        <v>2318</v>
      </c>
      <c r="AB2200" s="5"/>
      <c r="AC2200" s="5"/>
      <c r="AD2200" s="5"/>
      <c r="AE2200" s="5"/>
      <c r="AF2200" s="5"/>
      <c r="AG2200" s="5"/>
    </row>
    <row r="2201" spans="1:33" ht="15.95" customHeight="1" x14ac:dyDescent="0.3">
      <c r="A2201" s="22" t="b">
        <f t="shared" si="763"/>
        <v>0</v>
      </c>
      <c r="B2201" s="22" t="b">
        <f t="shared" si="764"/>
        <v>0</v>
      </c>
      <c r="C2201" s="22" t="b">
        <f t="shared" si="765"/>
        <v>0</v>
      </c>
      <c r="D2201" s="22" t="b">
        <f t="shared" si="766"/>
        <v>0</v>
      </c>
      <c r="E2201" s="22" t="b">
        <f t="shared" si="767"/>
        <v>0</v>
      </c>
      <c r="F2201" s="52" t="b">
        <f t="shared" si="778"/>
        <v>0</v>
      </c>
      <c r="G2201" s="22" t="b">
        <f t="shared" si="762"/>
        <v>0</v>
      </c>
      <c r="H2201" s="22" t="b">
        <f t="shared" si="768"/>
        <v>0</v>
      </c>
      <c r="I2201" s="22" t="b">
        <f t="shared" si="779"/>
        <v>0</v>
      </c>
      <c r="J2201" s="22" t="b">
        <f t="shared" si="769"/>
        <v>0</v>
      </c>
      <c r="K2201" s="3" t="str">
        <f t="shared" si="770"/>
        <v/>
      </c>
      <c r="L2201" s="3" t="str">
        <f t="shared" si="771"/>
        <v/>
      </c>
      <c r="M2201" s="22" t="str">
        <f t="shared" si="772"/>
        <v/>
      </c>
      <c r="N2201" s="54" t="str">
        <f t="shared" si="780"/>
        <v/>
      </c>
      <c r="O2201" s="3" t="str">
        <f t="shared" si="773"/>
        <v/>
      </c>
      <c r="P2201" s="19" t="str">
        <f t="shared" si="774"/>
        <v/>
      </c>
      <c r="Q2201" s="23">
        <f>_xlfn.XLOOKUP(R2201,summary!C1:C37,summary!B1:B37)</f>
        <v>0</v>
      </c>
      <c r="R2201" s="24" t="str">
        <f t="shared" si="775"/>
        <v>죽전1동</v>
      </c>
      <c r="S2201" s="24" t="str">
        <f t="shared" si="781"/>
        <v>죽전62통</v>
      </c>
      <c r="T2201" s="24" t="str">
        <f t="shared" si="782"/>
        <v>(죽전동)</v>
      </c>
      <c r="U2201" s="24" t="str">
        <f t="shared" si="776"/>
        <v>죽전</v>
      </c>
      <c r="V2201" s="25">
        <f t="shared" si="783"/>
        <v>62</v>
      </c>
      <c r="W2201" s="25">
        <f t="shared" si="777"/>
        <v>8</v>
      </c>
      <c r="X2201" s="26"/>
      <c r="Y2201" s="3"/>
      <c r="Z2201" s="19" t="s">
        <v>93</v>
      </c>
      <c r="AA2201" s="62" t="s">
        <v>2319</v>
      </c>
      <c r="AB2201" s="5"/>
      <c r="AC2201" s="5"/>
      <c r="AD2201" s="5"/>
      <c r="AE2201" s="5"/>
      <c r="AF2201" s="5"/>
      <c r="AG2201" s="5"/>
    </row>
    <row r="2202" spans="1:33" ht="15.95" customHeight="1" x14ac:dyDescent="0.3">
      <c r="A2202" s="22" t="b">
        <f t="shared" si="763"/>
        <v>0</v>
      </c>
      <c r="B2202" s="22" t="b">
        <f t="shared" si="764"/>
        <v>0</v>
      </c>
      <c r="C2202" s="22" t="b">
        <f t="shared" si="765"/>
        <v>0</v>
      </c>
      <c r="D2202" s="22" t="b">
        <f t="shared" si="766"/>
        <v>0</v>
      </c>
      <c r="E2202" s="22" t="b">
        <f t="shared" si="767"/>
        <v>0</v>
      </c>
      <c r="F2202" s="52" t="b">
        <f t="shared" si="778"/>
        <v>0</v>
      </c>
      <c r="G2202" s="22" t="b">
        <f t="shared" si="762"/>
        <v>0</v>
      </c>
      <c r="H2202" s="22" t="b">
        <f t="shared" si="768"/>
        <v>0</v>
      </c>
      <c r="I2202" s="22" t="b">
        <f t="shared" si="779"/>
        <v>0</v>
      </c>
      <c r="J2202" s="22" t="b">
        <f t="shared" si="769"/>
        <v>0</v>
      </c>
      <c r="K2202" s="3" t="str">
        <f t="shared" si="770"/>
        <v/>
      </c>
      <c r="L2202" s="3" t="str">
        <f t="shared" si="771"/>
        <v/>
      </c>
      <c r="M2202" s="3" t="str">
        <f t="shared" si="772"/>
        <v/>
      </c>
      <c r="N2202" s="54" t="str">
        <f t="shared" si="780"/>
        <v/>
      </c>
      <c r="O2202" s="3" t="str">
        <f t="shared" si="773"/>
        <v/>
      </c>
      <c r="P2202" s="19" t="str">
        <f t="shared" si="774"/>
        <v/>
      </c>
      <c r="Q2202" s="23">
        <f>_xlfn.XLOOKUP(R2202,summary!C1:C37,summary!B1:B37)</f>
        <v>0</v>
      </c>
      <c r="R2202" s="24" t="str">
        <f t="shared" si="775"/>
        <v>죽전1동</v>
      </c>
      <c r="S2202" s="24" t="str">
        <f t="shared" si="781"/>
        <v>죽전62통</v>
      </c>
      <c r="T2202" s="24" t="str">
        <f t="shared" si="782"/>
        <v>(죽전동)</v>
      </c>
      <c r="U2202" s="24" t="str">
        <f t="shared" si="776"/>
        <v>죽전</v>
      </c>
      <c r="V2202" s="25">
        <f t="shared" si="783"/>
        <v>62</v>
      </c>
      <c r="W2202" s="25">
        <f t="shared" si="777"/>
        <v>9</v>
      </c>
      <c r="X2202" s="26"/>
      <c r="Y2202" s="3"/>
      <c r="Z2202" s="19" t="s">
        <v>95</v>
      </c>
      <c r="AA2202" s="62" t="s">
        <v>2320</v>
      </c>
      <c r="AB2202" s="5"/>
      <c r="AC2202" s="5"/>
      <c r="AD2202" s="5"/>
      <c r="AE2202" s="5"/>
      <c r="AF2202" s="5"/>
      <c r="AG2202" s="5"/>
    </row>
    <row r="2203" spans="1:33" ht="15.95" customHeight="1" x14ac:dyDescent="0.3">
      <c r="A2203" s="22" t="b">
        <f t="shared" si="763"/>
        <v>0</v>
      </c>
      <c r="B2203" s="22" t="b">
        <f t="shared" si="764"/>
        <v>0</v>
      </c>
      <c r="C2203" s="22" t="b">
        <f t="shared" si="765"/>
        <v>0</v>
      </c>
      <c r="D2203" s="22" t="b">
        <f t="shared" si="766"/>
        <v>0</v>
      </c>
      <c r="E2203" s="22" t="b">
        <f t="shared" si="767"/>
        <v>0</v>
      </c>
      <c r="F2203" s="52" t="b">
        <f t="shared" si="778"/>
        <v>0</v>
      </c>
      <c r="G2203" s="22" t="b">
        <f t="shared" si="762"/>
        <v>0</v>
      </c>
      <c r="H2203" s="22" t="b">
        <f t="shared" si="768"/>
        <v>0</v>
      </c>
      <c r="I2203" s="22" t="b">
        <f t="shared" si="779"/>
        <v>0</v>
      </c>
      <c r="J2203" s="22" t="b">
        <f t="shared" si="769"/>
        <v>0</v>
      </c>
      <c r="K2203" s="3" t="str">
        <f t="shared" si="770"/>
        <v/>
      </c>
      <c r="L2203" s="3" t="str">
        <f t="shared" si="771"/>
        <v/>
      </c>
      <c r="M2203" s="3" t="str">
        <f t="shared" si="772"/>
        <v/>
      </c>
      <c r="N2203" s="54" t="str">
        <f t="shared" si="780"/>
        <v/>
      </c>
      <c r="O2203" s="3" t="str">
        <f t="shared" si="773"/>
        <v/>
      </c>
      <c r="P2203" s="19" t="str">
        <f t="shared" si="774"/>
        <v/>
      </c>
      <c r="Q2203" s="23">
        <f>_xlfn.XLOOKUP(R2203,summary!C1:C37,summary!B1:B37)</f>
        <v>0</v>
      </c>
      <c r="R2203" s="24" t="str">
        <f t="shared" si="775"/>
        <v>죽전1동</v>
      </c>
      <c r="S2203" s="24" t="str">
        <f t="shared" si="781"/>
        <v>죽전62통</v>
      </c>
      <c r="T2203" s="24" t="str">
        <f t="shared" si="782"/>
        <v>(죽전동)</v>
      </c>
      <c r="U2203" s="24" t="str">
        <f t="shared" si="776"/>
        <v>죽전</v>
      </c>
      <c r="V2203" s="25">
        <f t="shared" si="783"/>
        <v>62</v>
      </c>
      <c r="W2203" s="25">
        <f t="shared" si="777"/>
        <v>10</v>
      </c>
      <c r="X2203" s="26"/>
      <c r="Y2203" s="3"/>
      <c r="Z2203" s="19" t="s">
        <v>97</v>
      </c>
      <c r="AA2203" s="62" t="s">
        <v>2321</v>
      </c>
      <c r="AB2203" s="5"/>
      <c r="AC2203" s="5"/>
      <c r="AD2203" s="5"/>
      <c r="AE2203" s="5"/>
      <c r="AF2203" s="5"/>
      <c r="AG2203" s="5"/>
    </row>
    <row r="2204" spans="1:33" ht="15.95" customHeight="1" x14ac:dyDescent="0.3">
      <c r="A2204" s="22" t="b">
        <f t="shared" si="763"/>
        <v>1</v>
      </c>
      <c r="B2204" s="22" t="b">
        <f t="shared" si="764"/>
        <v>0</v>
      </c>
      <c r="C2204" s="22" t="b">
        <f t="shared" si="765"/>
        <v>0</v>
      </c>
      <c r="D2204" s="22" t="b">
        <f t="shared" si="766"/>
        <v>0</v>
      </c>
      <c r="E2204" s="22" t="b">
        <f t="shared" si="767"/>
        <v>0</v>
      </c>
      <c r="F2204" s="52" t="b">
        <f t="shared" si="778"/>
        <v>0</v>
      </c>
      <c r="G2204" s="22" t="b">
        <f t="shared" si="762"/>
        <v>0</v>
      </c>
      <c r="H2204" s="22" t="b">
        <f t="shared" si="768"/>
        <v>0</v>
      </c>
      <c r="I2204" s="22" t="b">
        <f t="shared" si="779"/>
        <v>0</v>
      </c>
      <c r="J2204" s="22" t="b">
        <f t="shared" si="769"/>
        <v>1</v>
      </c>
      <c r="K2204" s="3" t="str">
        <f t="shared" si="770"/>
        <v>죽전63통</v>
      </c>
      <c r="L2204" s="3" t="str">
        <f t="shared" si="771"/>
        <v>63</v>
      </c>
      <c r="M2204" s="3">
        <f t="shared" si="772"/>
        <v>63</v>
      </c>
      <c r="N2204" s="54" t="str">
        <f t="shared" si="780"/>
        <v>죽전</v>
      </c>
      <c r="O2204" s="3" t="str">
        <f t="shared" si="773"/>
        <v/>
      </c>
      <c r="P2204" s="19" t="str">
        <f t="shared" si="774"/>
        <v/>
      </c>
      <c r="Q2204" s="23">
        <f>_xlfn.XLOOKUP(R2204,summary!C1:C37,summary!B1:B37)</f>
        <v>0</v>
      </c>
      <c r="R2204" s="24" t="str">
        <f t="shared" si="775"/>
        <v>죽전1동</v>
      </c>
      <c r="S2204" s="24" t="str">
        <f t="shared" si="781"/>
        <v>죽전63통</v>
      </c>
      <c r="T2204" s="24" t="str">
        <f t="shared" si="782"/>
        <v>(죽전동)</v>
      </c>
      <c r="U2204" s="24" t="str">
        <f t="shared" si="776"/>
        <v>죽전</v>
      </c>
      <c r="V2204" s="25">
        <f t="shared" si="783"/>
        <v>63</v>
      </c>
      <c r="W2204" s="25">
        <f t="shared" si="777"/>
        <v>1</v>
      </c>
      <c r="X2204" s="26"/>
      <c r="Y2204" s="3" t="s">
        <v>2322</v>
      </c>
      <c r="Z2204" s="19" t="s">
        <v>63</v>
      </c>
      <c r="AA2204" s="62" t="s">
        <v>3104</v>
      </c>
      <c r="AB2204" s="5"/>
      <c r="AC2204" s="5"/>
      <c r="AD2204" s="5"/>
      <c r="AE2204" s="5"/>
      <c r="AF2204" s="5"/>
      <c r="AG2204" s="5"/>
    </row>
    <row r="2205" spans="1:33" ht="15.95" customHeight="1" x14ac:dyDescent="0.3">
      <c r="A2205" s="22" t="b">
        <f t="shared" si="763"/>
        <v>1</v>
      </c>
      <c r="B2205" s="22" t="b">
        <f t="shared" si="764"/>
        <v>1</v>
      </c>
      <c r="C2205" s="22" t="b">
        <f t="shared" si="765"/>
        <v>1</v>
      </c>
      <c r="D2205" s="22" t="b">
        <f t="shared" si="766"/>
        <v>1</v>
      </c>
      <c r="E2205" s="22" t="b">
        <f t="shared" si="767"/>
        <v>1</v>
      </c>
      <c r="F2205" s="52" t="b">
        <f t="shared" si="778"/>
        <v>0</v>
      </c>
      <c r="G2205" s="22" t="b">
        <f t="shared" si="762"/>
        <v>0</v>
      </c>
      <c r="H2205" s="22" t="b">
        <f t="shared" si="768"/>
        <v>0</v>
      </c>
      <c r="I2205" s="22" t="b">
        <f t="shared" si="779"/>
        <v>0</v>
      </c>
      <c r="J2205" s="22" t="b">
        <f t="shared" si="769"/>
        <v>0</v>
      </c>
      <c r="K2205" s="3" t="str">
        <f t="shared" si="770"/>
        <v/>
      </c>
      <c r="L2205" s="3" t="str">
        <f t="shared" si="771"/>
        <v/>
      </c>
      <c r="M2205" s="3" t="str">
        <f t="shared" si="772"/>
        <v/>
      </c>
      <c r="N2205" s="54" t="str">
        <f t="shared" si="780"/>
        <v/>
      </c>
      <c r="O2205" s="3" t="str">
        <f t="shared" si="773"/>
        <v/>
      </c>
      <c r="P2205" s="19" t="str">
        <f t="shared" si="774"/>
        <v>(죽전동)</v>
      </c>
      <c r="Q2205" s="23">
        <f>_xlfn.XLOOKUP(R2205,summary!C1:C37,summary!B1:B37)</f>
        <v>0</v>
      </c>
      <c r="R2205" s="24" t="str">
        <f t="shared" si="775"/>
        <v>죽전1동</v>
      </c>
      <c r="S2205" s="24" t="str">
        <f t="shared" si="781"/>
        <v>죽전63통</v>
      </c>
      <c r="T2205" s="24" t="str">
        <f t="shared" si="782"/>
        <v>(죽전동)</v>
      </c>
      <c r="U2205" s="24" t="str">
        <f t="shared" si="776"/>
        <v>죽전</v>
      </c>
      <c r="V2205" s="25">
        <f t="shared" si="783"/>
        <v>63</v>
      </c>
      <c r="W2205" s="25" t="str">
        <f t="shared" si="777"/>
        <v/>
      </c>
      <c r="X2205" s="5"/>
      <c r="Y2205" s="3" t="s">
        <v>1782</v>
      </c>
      <c r="Z2205" s="19"/>
      <c r="AA2205" s="62" t="s">
        <v>3105</v>
      </c>
      <c r="AB2205" s="5"/>
      <c r="AC2205" s="5"/>
      <c r="AD2205" s="5"/>
      <c r="AE2205" s="5"/>
      <c r="AF2205" s="5"/>
      <c r="AG2205" s="5"/>
    </row>
    <row r="2206" spans="1:33" ht="15.95" customHeight="1" x14ac:dyDescent="0.3">
      <c r="A2206" s="22" t="b">
        <f t="shared" si="763"/>
        <v>0</v>
      </c>
      <c r="B2206" s="22" t="b">
        <f t="shared" si="764"/>
        <v>0</v>
      </c>
      <c r="C2206" s="22" t="b">
        <f t="shared" si="765"/>
        <v>0</v>
      </c>
      <c r="D2206" s="22" t="b">
        <f t="shared" si="766"/>
        <v>0</v>
      </c>
      <c r="E2206" s="22" t="b">
        <f t="shared" si="767"/>
        <v>0</v>
      </c>
      <c r="F2206" s="52" t="b">
        <f t="shared" si="778"/>
        <v>0</v>
      </c>
      <c r="G2206" s="22" t="b">
        <f t="shared" ref="G2206:G2269" si="784">AND(B2206,F2206)</f>
        <v>0</v>
      </c>
      <c r="H2206" s="22" t="b">
        <f t="shared" si="768"/>
        <v>0</v>
      </c>
      <c r="I2206" s="22" t="b">
        <f t="shared" si="779"/>
        <v>0</v>
      </c>
      <c r="J2206" s="22" t="b">
        <f t="shared" si="769"/>
        <v>0</v>
      </c>
      <c r="K2206" s="3" t="str">
        <f t="shared" si="770"/>
        <v/>
      </c>
      <c r="L2206" s="3" t="str">
        <f t="shared" si="771"/>
        <v/>
      </c>
      <c r="M2206" s="3" t="str">
        <f t="shared" si="772"/>
        <v/>
      </c>
      <c r="N2206" s="54" t="str">
        <f t="shared" si="780"/>
        <v/>
      </c>
      <c r="O2206" s="3" t="str">
        <f t="shared" si="773"/>
        <v/>
      </c>
      <c r="P2206" s="19" t="str">
        <f t="shared" si="774"/>
        <v/>
      </c>
      <c r="Q2206" s="23">
        <f>_xlfn.XLOOKUP(R2206,summary!C1:C37,summary!B1:B37)</f>
        <v>0</v>
      </c>
      <c r="R2206" s="24" t="str">
        <f t="shared" si="775"/>
        <v>죽전1동</v>
      </c>
      <c r="S2206" s="24" t="str">
        <f t="shared" si="781"/>
        <v>죽전63통</v>
      </c>
      <c r="T2206" s="24" t="str">
        <f t="shared" si="782"/>
        <v>(죽전동)</v>
      </c>
      <c r="U2206" s="24" t="str">
        <f t="shared" si="776"/>
        <v>죽전</v>
      </c>
      <c r="V2206" s="25">
        <f t="shared" si="783"/>
        <v>63</v>
      </c>
      <c r="W2206" s="25">
        <f t="shared" si="777"/>
        <v>2</v>
      </c>
      <c r="X2206" s="26"/>
      <c r="Y2206" s="3"/>
      <c r="Z2206" s="19" t="s">
        <v>65</v>
      </c>
      <c r="AA2206" s="62" t="s">
        <v>3106</v>
      </c>
      <c r="AB2206" s="5"/>
      <c r="AC2206" s="5"/>
      <c r="AD2206" s="5"/>
      <c r="AE2206" s="5"/>
      <c r="AF2206" s="5"/>
      <c r="AG2206" s="5"/>
    </row>
    <row r="2207" spans="1:33" ht="15.95" customHeight="1" x14ac:dyDescent="0.3">
      <c r="A2207" s="22" t="b">
        <f t="shared" si="763"/>
        <v>0</v>
      </c>
      <c r="B2207" s="22" t="b">
        <f t="shared" si="764"/>
        <v>0</v>
      </c>
      <c r="C2207" s="22" t="b">
        <f t="shared" si="765"/>
        <v>0</v>
      </c>
      <c r="D2207" s="22" t="b">
        <f t="shared" si="766"/>
        <v>0</v>
      </c>
      <c r="E2207" s="22" t="b">
        <f t="shared" si="767"/>
        <v>0</v>
      </c>
      <c r="F2207" s="52" t="b">
        <f t="shared" si="778"/>
        <v>0</v>
      </c>
      <c r="G2207" s="22" t="b">
        <f t="shared" si="784"/>
        <v>0</v>
      </c>
      <c r="H2207" s="22" t="b">
        <f t="shared" si="768"/>
        <v>0</v>
      </c>
      <c r="I2207" s="22" t="b">
        <f t="shared" si="779"/>
        <v>0</v>
      </c>
      <c r="J2207" s="22" t="b">
        <f t="shared" si="769"/>
        <v>0</v>
      </c>
      <c r="K2207" s="3" t="str">
        <f t="shared" si="770"/>
        <v/>
      </c>
      <c r="L2207" s="3" t="str">
        <f t="shared" si="771"/>
        <v/>
      </c>
      <c r="M2207" s="3" t="str">
        <f t="shared" si="772"/>
        <v/>
      </c>
      <c r="N2207" s="54" t="str">
        <f t="shared" si="780"/>
        <v/>
      </c>
      <c r="O2207" s="3" t="str">
        <f t="shared" si="773"/>
        <v/>
      </c>
      <c r="P2207" s="19" t="str">
        <f t="shared" si="774"/>
        <v/>
      </c>
      <c r="Q2207" s="23">
        <f>_xlfn.XLOOKUP(R2207,summary!C1:C37,summary!B1:B37)</f>
        <v>0</v>
      </c>
      <c r="R2207" s="24" t="str">
        <f t="shared" si="775"/>
        <v>죽전1동</v>
      </c>
      <c r="S2207" s="24" t="str">
        <f t="shared" si="781"/>
        <v>죽전63통</v>
      </c>
      <c r="T2207" s="24" t="str">
        <f t="shared" si="782"/>
        <v>(죽전동)</v>
      </c>
      <c r="U2207" s="24" t="str">
        <f t="shared" si="776"/>
        <v>죽전</v>
      </c>
      <c r="V2207" s="25">
        <f t="shared" si="783"/>
        <v>63</v>
      </c>
      <c r="W2207" s="25">
        <f t="shared" si="777"/>
        <v>3</v>
      </c>
      <c r="X2207" s="26"/>
      <c r="Y2207" s="3"/>
      <c r="Z2207" s="19" t="s">
        <v>67</v>
      </c>
      <c r="AA2207" s="62" t="s">
        <v>3107</v>
      </c>
      <c r="AB2207" s="5"/>
      <c r="AC2207" s="5"/>
      <c r="AD2207" s="5"/>
      <c r="AE2207" s="5"/>
      <c r="AF2207" s="5"/>
      <c r="AG2207" s="5"/>
    </row>
    <row r="2208" spans="1:33" ht="15.95" customHeight="1" x14ac:dyDescent="0.3">
      <c r="A2208" s="22" t="b">
        <f t="shared" si="763"/>
        <v>0</v>
      </c>
      <c r="B2208" s="22" t="b">
        <f t="shared" si="764"/>
        <v>0</v>
      </c>
      <c r="C2208" s="22" t="b">
        <f t="shared" si="765"/>
        <v>0</v>
      </c>
      <c r="D2208" s="22" t="b">
        <f t="shared" si="766"/>
        <v>0</v>
      </c>
      <c r="E2208" s="22" t="b">
        <f t="shared" si="767"/>
        <v>0</v>
      </c>
      <c r="F2208" s="52" t="b">
        <f t="shared" si="778"/>
        <v>0</v>
      </c>
      <c r="G2208" s="22" t="b">
        <f t="shared" si="784"/>
        <v>0</v>
      </c>
      <c r="H2208" s="22" t="b">
        <f t="shared" si="768"/>
        <v>0</v>
      </c>
      <c r="I2208" s="22" t="b">
        <f t="shared" si="779"/>
        <v>0</v>
      </c>
      <c r="J2208" s="22" t="b">
        <f t="shared" si="769"/>
        <v>0</v>
      </c>
      <c r="K2208" s="3" t="str">
        <f t="shared" si="770"/>
        <v/>
      </c>
      <c r="L2208" s="3" t="str">
        <f t="shared" si="771"/>
        <v/>
      </c>
      <c r="M2208" s="3" t="str">
        <f t="shared" si="772"/>
        <v/>
      </c>
      <c r="N2208" s="54" t="str">
        <f t="shared" si="780"/>
        <v/>
      </c>
      <c r="O2208" s="3" t="str">
        <f t="shared" si="773"/>
        <v/>
      </c>
      <c r="P2208" s="19" t="str">
        <f t="shared" si="774"/>
        <v/>
      </c>
      <c r="Q2208" s="23">
        <f>_xlfn.XLOOKUP(R2208,summary!C1:C37,summary!B1:B37)</f>
        <v>0</v>
      </c>
      <c r="R2208" s="24" t="str">
        <f t="shared" si="775"/>
        <v>죽전1동</v>
      </c>
      <c r="S2208" s="24" t="str">
        <f t="shared" si="781"/>
        <v>죽전63통</v>
      </c>
      <c r="T2208" s="24" t="str">
        <f t="shared" si="782"/>
        <v>(죽전동)</v>
      </c>
      <c r="U2208" s="25" t="str">
        <f t="shared" si="776"/>
        <v>죽전</v>
      </c>
      <c r="V2208" s="25">
        <f t="shared" si="783"/>
        <v>63</v>
      </c>
      <c r="W2208" s="25">
        <f t="shared" si="777"/>
        <v>4</v>
      </c>
      <c r="X2208" s="26"/>
      <c r="Y2208" s="3"/>
      <c r="Z2208" s="19" t="s">
        <v>73</v>
      </c>
      <c r="AA2208" s="62" t="s">
        <v>3108</v>
      </c>
      <c r="AB2208" s="5"/>
      <c r="AC2208" s="5"/>
      <c r="AD2208" s="5"/>
      <c r="AE2208" s="5"/>
      <c r="AF2208" s="5"/>
      <c r="AG2208" s="5"/>
    </row>
    <row r="2209" spans="1:33" ht="15.95" customHeight="1" x14ac:dyDescent="0.3">
      <c r="A2209" s="22" t="b">
        <f t="shared" si="763"/>
        <v>1</v>
      </c>
      <c r="B2209" s="22" t="b">
        <f t="shared" si="764"/>
        <v>0</v>
      </c>
      <c r="C2209" s="22" t="b">
        <f t="shared" si="765"/>
        <v>0</v>
      </c>
      <c r="D2209" s="22" t="b">
        <f t="shared" si="766"/>
        <v>0</v>
      </c>
      <c r="E2209" s="22" t="b">
        <f t="shared" si="767"/>
        <v>0</v>
      </c>
      <c r="F2209" s="52" t="b">
        <f t="shared" si="778"/>
        <v>0</v>
      </c>
      <c r="G2209" s="22" t="b">
        <f t="shared" si="784"/>
        <v>0</v>
      </c>
      <c r="H2209" s="22" t="b">
        <f t="shared" si="768"/>
        <v>0</v>
      </c>
      <c r="I2209" s="22" t="b">
        <f t="shared" si="779"/>
        <v>0</v>
      </c>
      <c r="J2209" s="22" t="b">
        <f t="shared" si="769"/>
        <v>1</v>
      </c>
      <c r="K2209" s="3" t="str">
        <f t="shared" si="770"/>
        <v>죽전64통</v>
      </c>
      <c r="L2209" s="3" t="str">
        <f t="shared" si="771"/>
        <v>64</v>
      </c>
      <c r="M2209" s="22">
        <f t="shared" si="772"/>
        <v>64</v>
      </c>
      <c r="N2209" s="54" t="str">
        <f t="shared" si="780"/>
        <v>죽전</v>
      </c>
      <c r="O2209" s="3" t="str">
        <f t="shared" si="773"/>
        <v/>
      </c>
      <c r="P2209" s="19" t="str">
        <f t="shared" si="774"/>
        <v/>
      </c>
      <c r="Q2209" s="23">
        <f>_xlfn.XLOOKUP(R2209,summary!C1:C37,summary!B1:B37)</f>
        <v>0</v>
      </c>
      <c r="R2209" s="24" t="str">
        <f t="shared" si="775"/>
        <v>죽전1동</v>
      </c>
      <c r="S2209" s="24" t="str">
        <f t="shared" si="781"/>
        <v>죽전64통</v>
      </c>
      <c r="T2209" s="24" t="str">
        <f t="shared" si="782"/>
        <v>(죽전동)</v>
      </c>
      <c r="U2209" s="24" t="str">
        <f t="shared" si="776"/>
        <v>죽전</v>
      </c>
      <c r="V2209" s="25">
        <f t="shared" si="783"/>
        <v>64</v>
      </c>
      <c r="W2209" s="25">
        <f t="shared" si="777"/>
        <v>1</v>
      </c>
      <c r="X2209" s="26"/>
      <c r="Y2209" s="3" t="s">
        <v>2323</v>
      </c>
      <c r="Z2209" s="19" t="s">
        <v>63</v>
      </c>
      <c r="AA2209" s="62" t="s">
        <v>2324</v>
      </c>
      <c r="AB2209" s="5"/>
      <c r="AC2209" s="5"/>
      <c r="AD2209" s="5"/>
      <c r="AE2209" s="5"/>
      <c r="AF2209" s="5"/>
      <c r="AG2209" s="5"/>
    </row>
    <row r="2210" spans="1:33" ht="15.95" customHeight="1" x14ac:dyDescent="0.3">
      <c r="A2210" s="22" t="b">
        <f t="shared" si="763"/>
        <v>1</v>
      </c>
      <c r="B2210" s="22" t="b">
        <f t="shared" si="764"/>
        <v>1</v>
      </c>
      <c r="C2210" s="22" t="b">
        <f t="shared" si="765"/>
        <v>1</v>
      </c>
      <c r="D2210" s="22" t="b">
        <f t="shared" si="766"/>
        <v>1</v>
      </c>
      <c r="E2210" s="22" t="b">
        <f t="shared" si="767"/>
        <v>1</v>
      </c>
      <c r="F2210" s="52" t="b">
        <f t="shared" si="778"/>
        <v>0</v>
      </c>
      <c r="G2210" s="22" t="b">
        <f t="shared" si="784"/>
        <v>0</v>
      </c>
      <c r="H2210" s="22" t="b">
        <f t="shared" si="768"/>
        <v>0</v>
      </c>
      <c r="I2210" s="22" t="b">
        <f t="shared" si="779"/>
        <v>0</v>
      </c>
      <c r="J2210" s="22" t="b">
        <f t="shared" si="769"/>
        <v>0</v>
      </c>
      <c r="K2210" s="3" t="str">
        <f t="shared" si="770"/>
        <v/>
      </c>
      <c r="L2210" s="3" t="str">
        <f t="shared" si="771"/>
        <v/>
      </c>
      <c r="M2210" s="3" t="str">
        <f t="shared" si="772"/>
        <v/>
      </c>
      <c r="N2210" s="54" t="str">
        <f t="shared" si="780"/>
        <v/>
      </c>
      <c r="O2210" s="3" t="str">
        <f t="shared" si="773"/>
        <v/>
      </c>
      <c r="P2210" s="19" t="str">
        <f t="shared" si="774"/>
        <v>(죽전동)</v>
      </c>
      <c r="Q2210" s="23">
        <f>_xlfn.XLOOKUP(R2210,summary!C1:C37,summary!B1:B37)</f>
        <v>0</v>
      </c>
      <c r="R2210" s="24" t="str">
        <f t="shared" si="775"/>
        <v>죽전1동</v>
      </c>
      <c r="S2210" s="24" t="str">
        <f t="shared" si="781"/>
        <v>죽전64통</v>
      </c>
      <c r="T2210" s="24" t="str">
        <f t="shared" si="782"/>
        <v>(죽전동)</v>
      </c>
      <c r="U2210" s="24" t="str">
        <f t="shared" si="776"/>
        <v>죽전</v>
      </c>
      <c r="V2210" s="25">
        <f t="shared" si="783"/>
        <v>64</v>
      </c>
      <c r="W2210" s="25">
        <f t="shared" si="777"/>
        <v>2</v>
      </c>
      <c r="X2210" s="26"/>
      <c r="Y2210" s="3" t="s">
        <v>1782</v>
      </c>
      <c r="Z2210" s="19" t="s">
        <v>65</v>
      </c>
      <c r="AA2210" s="62" t="s">
        <v>2325</v>
      </c>
      <c r="AB2210" s="5"/>
      <c r="AC2210" s="5"/>
      <c r="AD2210" s="5"/>
      <c r="AE2210" s="5"/>
      <c r="AF2210" s="5"/>
      <c r="AG2210" s="5"/>
    </row>
    <row r="2211" spans="1:33" ht="15.95" customHeight="1" x14ac:dyDescent="0.3">
      <c r="A2211" s="22" t="b">
        <f t="shared" si="763"/>
        <v>0</v>
      </c>
      <c r="B2211" s="22" t="b">
        <f t="shared" si="764"/>
        <v>0</v>
      </c>
      <c r="C2211" s="22" t="b">
        <f t="shared" si="765"/>
        <v>0</v>
      </c>
      <c r="D2211" s="22" t="b">
        <f t="shared" si="766"/>
        <v>0</v>
      </c>
      <c r="E2211" s="22" t="b">
        <f t="shared" si="767"/>
        <v>0</v>
      </c>
      <c r="F2211" s="52" t="b">
        <f t="shared" si="778"/>
        <v>0</v>
      </c>
      <c r="G2211" s="22" t="b">
        <f t="shared" si="784"/>
        <v>0</v>
      </c>
      <c r="H2211" s="22" t="b">
        <f t="shared" si="768"/>
        <v>0</v>
      </c>
      <c r="I2211" s="22" t="b">
        <f t="shared" si="779"/>
        <v>0</v>
      </c>
      <c r="J2211" s="22" t="b">
        <f t="shared" si="769"/>
        <v>0</v>
      </c>
      <c r="K2211" s="3" t="str">
        <f t="shared" si="770"/>
        <v/>
      </c>
      <c r="L2211" s="3" t="str">
        <f t="shared" si="771"/>
        <v/>
      </c>
      <c r="M2211" s="3" t="str">
        <f t="shared" si="772"/>
        <v/>
      </c>
      <c r="N2211" s="54" t="str">
        <f t="shared" si="780"/>
        <v/>
      </c>
      <c r="O2211" s="3" t="str">
        <f t="shared" si="773"/>
        <v/>
      </c>
      <c r="P2211" s="19" t="str">
        <f t="shared" si="774"/>
        <v/>
      </c>
      <c r="Q2211" s="23">
        <f>_xlfn.XLOOKUP(R2211,summary!C1:C37,summary!B1:B37)</f>
        <v>0</v>
      </c>
      <c r="R2211" s="24" t="str">
        <f t="shared" si="775"/>
        <v>죽전1동</v>
      </c>
      <c r="S2211" s="24" t="str">
        <f t="shared" si="781"/>
        <v>죽전64통</v>
      </c>
      <c r="T2211" s="24" t="str">
        <f t="shared" si="782"/>
        <v>(죽전동)</v>
      </c>
      <c r="U2211" s="24" t="str">
        <f t="shared" si="776"/>
        <v>죽전</v>
      </c>
      <c r="V2211" s="25">
        <f t="shared" si="783"/>
        <v>64</v>
      </c>
      <c r="W2211" s="25">
        <f t="shared" si="777"/>
        <v>3</v>
      </c>
      <c r="X2211" s="26"/>
      <c r="Y2211" s="3"/>
      <c r="Z2211" s="19" t="s">
        <v>67</v>
      </c>
      <c r="AA2211" s="62" t="s">
        <v>2326</v>
      </c>
      <c r="AB2211" s="5"/>
      <c r="AC2211" s="5"/>
      <c r="AD2211" s="5"/>
      <c r="AE2211" s="5"/>
      <c r="AF2211" s="5"/>
      <c r="AG2211" s="5"/>
    </row>
    <row r="2212" spans="1:33" ht="15.95" customHeight="1" x14ac:dyDescent="0.3">
      <c r="A2212" s="22" t="b">
        <f t="shared" si="763"/>
        <v>0</v>
      </c>
      <c r="B2212" s="22" t="b">
        <f t="shared" si="764"/>
        <v>0</v>
      </c>
      <c r="C2212" s="22" t="b">
        <f t="shared" si="765"/>
        <v>0</v>
      </c>
      <c r="D2212" s="22" t="b">
        <f t="shared" si="766"/>
        <v>0</v>
      </c>
      <c r="E2212" s="22" t="b">
        <f t="shared" si="767"/>
        <v>0</v>
      </c>
      <c r="F2212" s="52" t="b">
        <f t="shared" si="778"/>
        <v>0</v>
      </c>
      <c r="G2212" s="22" t="b">
        <f t="shared" si="784"/>
        <v>0</v>
      </c>
      <c r="H2212" s="22" t="b">
        <f t="shared" si="768"/>
        <v>0</v>
      </c>
      <c r="I2212" s="22" t="b">
        <f t="shared" si="779"/>
        <v>0</v>
      </c>
      <c r="J2212" s="22" t="b">
        <f t="shared" si="769"/>
        <v>0</v>
      </c>
      <c r="K2212" s="3" t="str">
        <f t="shared" si="770"/>
        <v/>
      </c>
      <c r="L2212" s="3" t="str">
        <f t="shared" si="771"/>
        <v/>
      </c>
      <c r="M2212" s="3" t="str">
        <f t="shared" si="772"/>
        <v/>
      </c>
      <c r="N2212" s="54" t="str">
        <f t="shared" si="780"/>
        <v/>
      </c>
      <c r="O2212" s="3" t="str">
        <f t="shared" si="773"/>
        <v/>
      </c>
      <c r="P2212" s="19" t="str">
        <f t="shared" si="774"/>
        <v/>
      </c>
      <c r="Q2212" s="23">
        <f>_xlfn.XLOOKUP(R2212,summary!C1:C37,summary!B1:B37)</f>
        <v>0</v>
      </c>
      <c r="R2212" s="24" t="str">
        <f t="shared" si="775"/>
        <v>죽전1동</v>
      </c>
      <c r="S2212" s="24" t="str">
        <f t="shared" si="781"/>
        <v>죽전64통</v>
      </c>
      <c r="T2212" s="24" t="str">
        <f t="shared" si="782"/>
        <v>(죽전동)</v>
      </c>
      <c r="U2212" s="24" t="str">
        <f t="shared" si="776"/>
        <v>죽전</v>
      </c>
      <c r="V2212" s="25">
        <f t="shared" si="783"/>
        <v>64</v>
      </c>
      <c r="W2212" s="25">
        <f t="shared" si="777"/>
        <v>4</v>
      </c>
      <c r="X2212" s="26"/>
      <c r="Y2212" s="3"/>
      <c r="Z2212" s="19" t="s">
        <v>73</v>
      </c>
      <c r="AA2212" s="62" t="s">
        <v>2327</v>
      </c>
      <c r="AB2212" s="5"/>
      <c r="AC2212" s="5"/>
      <c r="AD2212" s="5"/>
      <c r="AE2212" s="5"/>
      <c r="AF2212" s="5"/>
      <c r="AG2212" s="5"/>
    </row>
    <row r="2213" spans="1:33" ht="15.95" customHeight="1" x14ac:dyDescent="0.3">
      <c r="A2213" s="22" t="b">
        <f t="shared" si="763"/>
        <v>0</v>
      </c>
      <c r="B2213" s="22" t="b">
        <f t="shared" si="764"/>
        <v>0</v>
      </c>
      <c r="C2213" s="22" t="b">
        <f t="shared" si="765"/>
        <v>0</v>
      </c>
      <c r="D2213" s="22" t="b">
        <f t="shared" si="766"/>
        <v>0</v>
      </c>
      <c r="E2213" s="22" t="b">
        <f t="shared" si="767"/>
        <v>0</v>
      </c>
      <c r="F2213" s="52" t="b">
        <f t="shared" si="778"/>
        <v>0</v>
      </c>
      <c r="G2213" s="22" t="b">
        <f t="shared" si="784"/>
        <v>0</v>
      </c>
      <c r="H2213" s="22" t="b">
        <f t="shared" si="768"/>
        <v>0</v>
      </c>
      <c r="I2213" s="22" t="b">
        <f t="shared" si="779"/>
        <v>0</v>
      </c>
      <c r="J2213" s="22" t="b">
        <f t="shared" si="769"/>
        <v>0</v>
      </c>
      <c r="K2213" s="3" t="str">
        <f t="shared" si="770"/>
        <v/>
      </c>
      <c r="L2213" s="3" t="str">
        <f t="shared" si="771"/>
        <v/>
      </c>
      <c r="M2213" s="3" t="str">
        <f t="shared" si="772"/>
        <v/>
      </c>
      <c r="N2213" s="54" t="str">
        <f t="shared" si="780"/>
        <v/>
      </c>
      <c r="O2213" s="3" t="str">
        <f t="shared" si="773"/>
        <v/>
      </c>
      <c r="P2213" s="19" t="str">
        <f t="shared" si="774"/>
        <v/>
      </c>
      <c r="Q2213" s="23">
        <f>_xlfn.XLOOKUP(R2213,summary!C1:C37,summary!B1:B37)</f>
        <v>0</v>
      </c>
      <c r="R2213" s="24" t="str">
        <f t="shared" si="775"/>
        <v>죽전1동</v>
      </c>
      <c r="S2213" s="24" t="str">
        <f t="shared" si="781"/>
        <v>죽전64통</v>
      </c>
      <c r="T2213" s="24" t="str">
        <f t="shared" si="782"/>
        <v>(죽전동)</v>
      </c>
      <c r="U2213" s="24" t="str">
        <f t="shared" si="776"/>
        <v>죽전</v>
      </c>
      <c r="V2213" s="25">
        <f t="shared" si="783"/>
        <v>64</v>
      </c>
      <c r="W2213" s="25">
        <f t="shared" si="777"/>
        <v>5</v>
      </c>
      <c r="X2213" s="26"/>
      <c r="Y2213" s="3"/>
      <c r="Z2213" s="19" t="s">
        <v>87</v>
      </c>
      <c r="AA2213" s="62" t="s">
        <v>2328</v>
      </c>
      <c r="AB2213" s="5"/>
      <c r="AC2213" s="5"/>
      <c r="AD2213" s="5"/>
      <c r="AE2213" s="5"/>
      <c r="AF2213" s="5"/>
      <c r="AG2213" s="5"/>
    </row>
    <row r="2214" spans="1:33" ht="15.95" customHeight="1" x14ac:dyDescent="0.3">
      <c r="A2214" s="22" t="b">
        <f t="shared" si="763"/>
        <v>0</v>
      </c>
      <c r="B2214" s="22" t="b">
        <f t="shared" si="764"/>
        <v>0</v>
      </c>
      <c r="C2214" s="22" t="b">
        <f t="shared" si="765"/>
        <v>0</v>
      </c>
      <c r="D2214" s="22" t="b">
        <f t="shared" si="766"/>
        <v>0</v>
      </c>
      <c r="E2214" s="22" t="b">
        <f t="shared" si="767"/>
        <v>0</v>
      </c>
      <c r="F2214" s="52" t="b">
        <f t="shared" si="778"/>
        <v>0</v>
      </c>
      <c r="G2214" s="22" t="b">
        <f t="shared" si="784"/>
        <v>0</v>
      </c>
      <c r="H2214" s="22" t="b">
        <f t="shared" si="768"/>
        <v>0</v>
      </c>
      <c r="I2214" s="22" t="b">
        <f t="shared" si="779"/>
        <v>0</v>
      </c>
      <c r="J2214" s="22" t="b">
        <f t="shared" si="769"/>
        <v>0</v>
      </c>
      <c r="K2214" s="3" t="str">
        <f t="shared" si="770"/>
        <v/>
      </c>
      <c r="L2214" s="3" t="str">
        <f t="shared" si="771"/>
        <v/>
      </c>
      <c r="M2214" s="3" t="str">
        <f t="shared" si="772"/>
        <v/>
      </c>
      <c r="N2214" s="54" t="str">
        <f t="shared" si="780"/>
        <v/>
      </c>
      <c r="O2214" s="3" t="str">
        <f t="shared" si="773"/>
        <v/>
      </c>
      <c r="P2214" s="19" t="str">
        <f t="shared" si="774"/>
        <v/>
      </c>
      <c r="Q2214" s="23">
        <f>_xlfn.XLOOKUP(R2214,summary!C1:C37,summary!B1:B37)</f>
        <v>0</v>
      </c>
      <c r="R2214" s="24" t="str">
        <f t="shared" si="775"/>
        <v>죽전1동</v>
      </c>
      <c r="S2214" s="24" t="str">
        <f t="shared" si="781"/>
        <v>죽전64통</v>
      </c>
      <c r="T2214" s="24" t="str">
        <f t="shared" si="782"/>
        <v>(죽전동)</v>
      </c>
      <c r="U2214" s="24" t="str">
        <f t="shared" si="776"/>
        <v>죽전</v>
      </c>
      <c r="V2214" s="25">
        <f t="shared" si="783"/>
        <v>64</v>
      </c>
      <c r="W2214" s="25">
        <f t="shared" si="777"/>
        <v>6</v>
      </c>
      <c r="X2214" s="26"/>
      <c r="Y2214" s="3"/>
      <c r="Z2214" s="19" t="s">
        <v>89</v>
      </c>
      <c r="AA2214" s="62" t="s">
        <v>2329</v>
      </c>
      <c r="AB2214" s="5"/>
      <c r="AC2214" s="5"/>
      <c r="AD2214" s="5"/>
      <c r="AE2214" s="5"/>
      <c r="AF2214" s="5"/>
      <c r="AG2214" s="5"/>
    </row>
    <row r="2215" spans="1:33" ht="15.95" customHeight="1" x14ac:dyDescent="0.3">
      <c r="A2215" s="22" t="b">
        <f t="shared" si="763"/>
        <v>0</v>
      </c>
      <c r="B2215" s="22" t="b">
        <f t="shared" si="764"/>
        <v>0</v>
      </c>
      <c r="C2215" s="22" t="b">
        <f t="shared" si="765"/>
        <v>0</v>
      </c>
      <c r="D2215" s="22" t="b">
        <f t="shared" si="766"/>
        <v>0</v>
      </c>
      <c r="E2215" s="22" t="b">
        <f t="shared" si="767"/>
        <v>0</v>
      </c>
      <c r="F2215" s="52" t="b">
        <f t="shared" si="778"/>
        <v>0</v>
      </c>
      <c r="G2215" s="22" t="b">
        <f t="shared" si="784"/>
        <v>0</v>
      </c>
      <c r="H2215" s="22" t="b">
        <f t="shared" si="768"/>
        <v>0</v>
      </c>
      <c r="I2215" s="22" t="b">
        <f t="shared" si="779"/>
        <v>0</v>
      </c>
      <c r="J2215" s="22" t="b">
        <f t="shared" si="769"/>
        <v>0</v>
      </c>
      <c r="K2215" s="3" t="str">
        <f t="shared" si="770"/>
        <v/>
      </c>
      <c r="L2215" s="3" t="str">
        <f t="shared" si="771"/>
        <v/>
      </c>
      <c r="M2215" s="3" t="str">
        <f t="shared" si="772"/>
        <v/>
      </c>
      <c r="N2215" s="54" t="str">
        <f t="shared" si="780"/>
        <v/>
      </c>
      <c r="O2215" s="3" t="str">
        <f t="shared" si="773"/>
        <v/>
      </c>
      <c r="P2215" s="19" t="str">
        <f t="shared" si="774"/>
        <v/>
      </c>
      <c r="Q2215" s="23">
        <f>_xlfn.XLOOKUP(R2215,summary!C1:C37,summary!B1:B37)</f>
        <v>0</v>
      </c>
      <c r="R2215" s="24" t="str">
        <f t="shared" si="775"/>
        <v>죽전1동</v>
      </c>
      <c r="S2215" s="24" t="str">
        <f t="shared" si="781"/>
        <v>죽전64통</v>
      </c>
      <c r="T2215" s="24" t="str">
        <f t="shared" si="782"/>
        <v>(죽전동)</v>
      </c>
      <c r="U2215" s="24" t="str">
        <f t="shared" si="776"/>
        <v>죽전</v>
      </c>
      <c r="V2215" s="25">
        <f t="shared" si="783"/>
        <v>64</v>
      </c>
      <c r="W2215" s="25">
        <f t="shared" si="777"/>
        <v>7</v>
      </c>
      <c r="X2215" s="26"/>
      <c r="Y2215" s="3"/>
      <c r="Z2215" s="19" t="s">
        <v>91</v>
      </c>
      <c r="AA2215" s="62" t="s">
        <v>2330</v>
      </c>
      <c r="AB2215" s="5"/>
      <c r="AC2215" s="5"/>
      <c r="AD2215" s="5"/>
      <c r="AE2215" s="5"/>
      <c r="AF2215" s="5"/>
      <c r="AG2215" s="5"/>
    </row>
    <row r="2216" spans="1:33" ht="15.95" customHeight="1" x14ac:dyDescent="0.3">
      <c r="A2216" s="22" t="b">
        <f t="shared" si="763"/>
        <v>0</v>
      </c>
      <c r="B2216" s="22" t="b">
        <f t="shared" si="764"/>
        <v>0</v>
      </c>
      <c r="C2216" s="22" t="b">
        <f t="shared" si="765"/>
        <v>0</v>
      </c>
      <c r="D2216" s="22" t="b">
        <f t="shared" si="766"/>
        <v>0</v>
      </c>
      <c r="E2216" s="22" t="b">
        <f t="shared" si="767"/>
        <v>0</v>
      </c>
      <c r="F2216" s="52" t="b">
        <f t="shared" si="778"/>
        <v>0</v>
      </c>
      <c r="G2216" s="22" t="b">
        <f t="shared" si="784"/>
        <v>0</v>
      </c>
      <c r="H2216" s="22" t="b">
        <f t="shared" si="768"/>
        <v>0</v>
      </c>
      <c r="I2216" s="22" t="b">
        <f t="shared" si="779"/>
        <v>0</v>
      </c>
      <c r="J2216" s="22" t="b">
        <f t="shared" si="769"/>
        <v>0</v>
      </c>
      <c r="K2216" s="3" t="str">
        <f t="shared" si="770"/>
        <v/>
      </c>
      <c r="L2216" s="3" t="str">
        <f t="shared" si="771"/>
        <v/>
      </c>
      <c r="M2216" s="3" t="str">
        <f t="shared" si="772"/>
        <v/>
      </c>
      <c r="N2216" s="54" t="str">
        <f t="shared" si="780"/>
        <v/>
      </c>
      <c r="O2216" s="3" t="str">
        <f t="shared" si="773"/>
        <v/>
      </c>
      <c r="P2216" s="19" t="str">
        <f t="shared" si="774"/>
        <v/>
      </c>
      <c r="Q2216" s="23">
        <f>_xlfn.XLOOKUP(R2216,summary!C1:C37,summary!B1:B37)</f>
        <v>0</v>
      </c>
      <c r="R2216" s="24" t="str">
        <f t="shared" si="775"/>
        <v>죽전1동</v>
      </c>
      <c r="S2216" s="24" t="str">
        <f t="shared" si="781"/>
        <v>죽전64통</v>
      </c>
      <c r="T2216" s="24" t="str">
        <f t="shared" si="782"/>
        <v>(죽전동)</v>
      </c>
      <c r="U2216" s="24" t="str">
        <f t="shared" si="776"/>
        <v>죽전</v>
      </c>
      <c r="V2216" s="25">
        <f t="shared" si="783"/>
        <v>64</v>
      </c>
      <c r="W2216" s="25">
        <f t="shared" si="777"/>
        <v>8</v>
      </c>
      <c r="X2216" s="26"/>
      <c r="Y2216" s="3"/>
      <c r="Z2216" s="19" t="s">
        <v>93</v>
      </c>
      <c r="AA2216" s="62" t="s">
        <v>2331</v>
      </c>
      <c r="AB2216" s="5"/>
      <c r="AC2216" s="5"/>
      <c r="AD2216" s="5"/>
      <c r="AE2216" s="5"/>
      <c r="AF2216" s="5"/>
      <c r="AG2216" s="5"/>
    </row>
    <row r="2217" spans="1:33" ht="15.95" customHeight="1" x14ac:dyDescent="0.3">
      <c r="A2217" s="22" t="b">
        <f t="shared" si="763"/>
        <v>0</v>
      </c>
      <c r="B2217" s="22" t="b">
        <f t="shared" si="764"/>
        <v>0</v>
      </c>
      <c r="C2217" s="22" t="b">
        <f t="shared" si="765"/>
        <v>0</v>
      </c>
      <c r="D2217" s="22" t="b">
        <f t="shared" si="766"/>
        <v>0</v>
      </c>
      <c r="E2217" s="22" t="b">
        <f t="shared" si="767"/>
        <v>0</v>
      </c>
      <c r="F2217" s="52" t="b">
        <f t="shared" si="778"/>
        <v>0</v>
      </c>
      <c r="G2217" s="22" t="b">
        <f t="shared" si="784"/>
        <v>0</v>
      </c>
      <c r="H2217" s="22" t="b">
        <f t="shared" si="768"/>
        <v>0</v>
      </c>
      <c r="I2217" s="22" t="b">
        <f t="shared" si="779"/>
        <v>0</v>
      </c>
      <c r="J2217" s="22" t="b">
        <f t="shared" si="769"/>
        <v>0</v>
      </c>
      <c r="K2217" s="3" t="str">
        <f t="shared" si="770"/>
        <v/>
      </c>
      <c r="L2217" s="3" t="str">
        <f t="shared" si="771"/>
        <v/>
      </c>
      <c r="M2217" s="22" t="str">
        <f t="shared" si="772"/>
        <v/>
      </c>
      <c r="N2217" s="54" t="str">
        <f t="shared" si="780"/>
        <v/>
      </c>
      <c r="O2217" s="3" t="str">
        <f t="shared" si="773"/>
        <v/>
      </c>
      <c r="P2217" s="19" t="str">
        <f t="shared" si="774"/>
        <v/>
      </c>
      <c r="Q2217" s="23">
        <f>_xlfn.XLOOKUP(R2217,summary!C1:C37,summary!B1:B37)</f>
        <v>0</v>
      </c>
      <c r="R2217" s="24" t="str">
        <f t="shared" si="775"/>
        <v>죽전1동</v>
      </c>
      <c r="S2217" s="24" t="str">
        <f t="shared" si="781"/>
        <v>죽전64통</v>
      </c>
      <c r="T2217" s="24" t="str">
        <f t="shared" si="782"/>
        <v>(죽전동)</v>
      </c>
      <c r="U2217" s="24" t="str">
        <f t="shared" si="776"/>
        <v>죽전</v>
      </c>
      <c r="V2217" s="25">
        <f t="shared" si="783"/>
        <v>64</v>
      </c>
      <c r="W2217" s="25">
        <f t="shared" si="777"/>
        <v>9</v>
      </c>
      <c r="X2217" s="26"/>
      <c r="Y2217" s="3"/>
      <c r="Z2217" s="19" t="s">
        <v>95</v>
      </c>
      <c r="AA2217" s="62" t="s">
        <v>2332</v>
      </c>
      <c r="AB2217" s="5"/>
      <c r="AC2217" s="5"/>
      <c r="AD2217" s="5"/>
      <c r="AE2217" s="5"/>
      <c r="AF2217" s="5"/>
      <c r="AG2217" s="5"/>
    </row>
    <row r="2218" spans="1:33" ht="15.95" customHeight="1" x14ac:dyDescent="0.3">
      <c r="A2218" s="22" t="b">
        <f t="shared" si="763"/>
        <v>1</v>
      </c>
      <c r="B2218" s="22" t="b">
        <f t="shared" si="764"/>
        <v>0</v>
      </c>
      <c r="C2218" s="22" t="b">
        <f t="shared" si="765"/>
        <v>0</v>
      </c>
      <c r="D2218" s="22" t="b">
        <f t="shared" si="766"/>
        <v>0</v>
      </c>
      <c r="E2218" s="22" t="b">
        <f t="shared" si="767"/>
        <v>0</v>
      </c>
      <c r="F2218" s="52" t="b">
        <f t="shared" si="778"/>
        <v>0</v>
      </c>
      <c r="G2218" s="22" t="b">
        <f t="shared" si="784"/>
        <v>0</v>
      </c>
      <c r="H2218" s="22" t="b">
        <f t="shared" si="768"/>
        <v>0</v>
      </c>
      <c r="I2218" s="22" t="b">
        <f t="shared" si="779"/>
        <v>0</v>
      </c>
      <c r="J2218" s="22" t="b">
        <f t="shared" si="769"/>
        <v>1</v>
      </c>
      <c r="K2218" s="3" t="str">
        <f t="shared" si="770"/>
        <v>죽전65통</v>
      </c>
      <c r="L2218" s="3" t="str">
        <f t="shared" si="771"/>
        <v>65</v>
      </c>
      <c r="M2218" s="3">
        <f t="shared" si="772"/>
        <v>65</v>
      </c>
      <c r="N2218" s="54" t="str">
        <f t="shared" si="780"/>
        <v>죽전</v>
      </c>
      <c r="O2218" s="3" t="str">
        <f t="shared" si="773"/>
        <v/>
      </c>
      <c r="P2218" s="19" t="str">
        <f t="shared" si="774"/>
        <v/>
      </c>
      <c r="Q2218" s="23">
        <f>_xlfn.XLOOKUP(R2218,summary!C1:C37,summary!B1:B37)</f>
        <v>0</v>
      </c>
      <c r="R2218" s="24" t="str">
        <f t="shared" si="775"/>
        <v>죽전1동</v>
      </c>
      <c r="S2218" s="24" t="str">
        <f t="shared" si="781"/>
        <v>죽전65통</v>
      </c>
      <c r="T2218" s="24" t="str">
        <f t="shared" si="782"/>
        <v>(죽전동)</v>
      </c>
      <c r="U2218" s="24" t="str">
        <f t="shared" si="776"/>
        <v>죽전</v>
      </c>
      <c r="V2218" s="25">
        <f t="shared" si="783"/>
        <v>65</v>
      </c>
      <c r="W2218" s="25">
        <f t="shared" si="777"/>
        <v>1</v>
      </c>
      <c r="X2218" s="26"/>
      <c r="Y2218" s="3" t="s">
        <v>2333</v>
      </c>
      <c r="Z2218" s="19" t="s">
        <v>63</v>
      </c>
      <c r="AA2218" s="62" t="s">
        <v>2334</v>
      </c>
      <c r="AB2218" s="5"/>
      <c r="AC2218" s="5"/>
      <c r="AD2218" s="5"/>
      <c r="AE2218" s="5"/>
      <c r="AF2218" s="5"/>
      <c r="AG2218" s="5"/>
    </row>
    <row r="2219" spans="1:33" ht="15.95" customHeight="1" x14ac:dyDescent="0.3">
      <c r="A2219" s="22" t="b">
        <f t="shared" si="763"/>
        <v>1</v>
      </c>
      <c r="B2219" s="22" t="b">
        <f t="shared" si="764"/>
        <v>1</v>
      </c>
      <c r="C2219" s="22" t="b">
        <f t="shared" si="765"/>
        <v>1</v>
      </c>
      <c r="D2219" s="22" t="b">
        <f t="shared" si="766"/>
        <v>1</v>
      </c>
      <c r="E2219" s="22" t="b">
        <f t="shared" si="767"/>
        <v>1</v>
      </c>
      <c r="F2219" s="52" t="b">
        <f t="shared" si="778"/>
        <v>0</v>
      </c>
      <c r="G2219" s="22" t="b">
        <f t="shared" si="784"/>
        <v>0</v>
      </c>
      <c r="H2219" s="22" t="b">
        <f t="shared" si="768"/>
        <v>0</v>
      </c>
      <c r="I2219" s="22" t="b">
        <f t="shared" si="779"/>
        <v>0</v>
      </c>
      <c r="J2219" s="22" t="b">
        <f t="shared" si="769"/>
        <v>0</v>
      </c>
      <c r="K2219" s="3" t="str">
        <f t="shared" si="770"/>
        <v/>
      </c>
      <c r="L2219" s="3" t="str">
        <f t="shared" si="771"/>
        <v/>
      </c>
      <c r="M2219" s="3" t="str">
        <f t="shared" si="772"/>
        <v/>
      </c>
      <c r="N2219" s="54" t="str">
        <f t="shared" si="780"/>
        <v/>
      </c>
      <c r="O2219" s="3" t="str">
        <f t="shared" si="773"/>
        <v/>
      </c>
      <c r="P2219" s="19" t="str">
        <f t="shared" si="774"/>
        <v>(죽전동)</v>
      </c>
      <c r="Q2219" s="23">
        <f>_xlfn.XLOOKUP(R2219,summary!C1:C37,summary!B1:B37)</f>
        <v>0</v>
      </c>
      <c r="R2219" s="24" t="str">
        <f t="shared" si="775"/>
        <v>죽전1동</v>
      </c>
      <c r="S2219" s="24" t="str">
        <f t="shared" si="781"/>
        <v>죽전65통</v>
      </c>
      <c r="T2219" s="24" t="str">
        <f t="shared" si="782"/>
        <v>(죽전동)</v>
      </c>
      <c r="U2219" s="24" t="str">
        <f t="shared" si="776"/>
        <v>죽전</v>
      </c>
      <c r="V2219" s="25">
        <f t="shared" si="783"/>
        <v>65</v>
      </c>
      <c r="W2219" s="25">
        <f t="shared" si="777"/>
        <v>2</v>
      </c>
      <c r="X2219" s="26"/>
      <c r="Y2219" s="3" t="s">
        <v>1782</v>
      </c>
      <c r="Z2219" s="19" t="s">
        <v>65</v>
      </c>
      <c r="AA2219" s="62" t="s">
        <v>2335</v>
      </c>
      <c r="AB2219" s="5"/>
      <c r="AC2219" s="5"/>
      <c r="AD2219" s="5"/>
      <c r="AE2219" s="5"/>
      <c r="AF2219" s="5"/>
      <c r="AG2219" s="5"/>
    </row>
    <row r="2220" spans="1:33" ht="15.95" customHeight="1" x14ac:dyDescent="0.3">
      <c r="A2220" s="22" t="b">
        <f t="shared" si="763"/>
        <v>1</v>
      </c>
      <c r="B2220" s="22" t="b">
        <f t="shared" si="764"/>
        <v>0</v>
      </c>
      <c r="C2220" s="22" t="b">
        <f t="shared" si="765"/>
        <v>0</v>
      </c>
      <c r="D2220" s="22" t="b">
        <f t="shared" si="766"/>
        <v>0</v>
      </c>
      <c r="E2220" s="22" t="b">
        <f t="shared" si="767"/>
        <v>0</v>
      </c>
      <c r="F2220" s="52" t="b">
        <f t="shared" si="778"/>
        <v>0</v>
      </c>
      <c r="G2220" s="22" t="b">
        <f t="shared" si="784"/>
        <v>0</v>
      </c>
      <c r="H2220" s="22" t="b">
        <f t="shared" si="768"/>
        <v>0</v>
      </c>
      <c r="I2220" s="22" t="b">
        <f t="shared" si="779"/>
        <v>0</v>
      </c>
      <c r="J2220" s="22" t="b">
        <f t="shared" si="769"/>
        <v>1</v>
      </c>
      <c r="K2220" s="3" t="str">
        <f t="shared" si="770"/>
        <v>죽전66통</v>
      </c>
      <c r="L2220" s="3" t="str">
        <f t="shared" si="771"/>
        <v>66</v>
      </c>
      <c r="M2220" s="3">
        <f t="shared" si="772"/>
        <v>66</v>
      </c>
      <c r="N2220" s="54" t="str">
        <f t="shared" si="780"/>
        <v>죽전</v>
      </c>
      <c r="O2220" s="3" t="str">
        <f t="shared" si="773"/>
        <v/>
      </c>
      <c r="P2220" s="19" t="str">
        <f t="shared" si="774"/>
        <v/>
      </c>
      <c r="Q2220" s="23">
        <f>_xlfn.XLOOKUP(R2220,summary!C1:C37,summary!B1:B37)</f>
        <v>0</v>
      </c>
      <c r="R2220" s="24" t="str">
        <f t="shared" si="775"/>
        <v>죽전1동</v>
      </c>
      <c r="S2220" s="24" t="str">
        <f t="shared" si="781"/>
        <v>죽전66통</v>
      </c>
      <c r="T2220" s="24" t="str">
        <f t="shared" si="782"/>
        <v>(죽전동)</v>
      </c>
      <c r="U2220" s="24" t="str">
        <f t="shared" si="776"/>
        <v>죽전</v>
      </c>
      <c r="V2220" s="25">
        <f t="shared" si="783"/>
        <v>66</v>
      </c>
      <c r="W2220" s="25">
        <f t="shared" si="777"/>
        <v>1</v>
      </c>
      <c r="X2220" s="26"/>
      <c r="Y2220" s="3" t="s">
        <v>2336</v>
      </c>
      <c r="Z2220" s="19" t="s">
        <v>63</v>
      </c>
      <c r="AA2220" s="62" t="s">
        <v>2337</v>
      </c>
      <c r="AB2220" s="5"/>
      <c r="AC2220" s="5"/>
      <c r="AD2220" s="5"/>
      <c r="AE2220" s="5"/>
      <c r="AF2220" s="5"/>
      <c r="AG2220" s="5"/>
    </row>
    <row r="2221" spans="1:33" ht="15.95" customHeight="1" x14ac:dyDescent="0.3">
      <c r="A2221" s="22" t="b">
        <f t="shared" si="763"/>
        <v>1</v>
      </c>
      <c r="B2221" s="22" t="b">
        <f t="shared" si="764"/>
        <v>1</v>
      </c>
      <c r="C2221" s="22" t="b">
        <f t="shared" si="765"/>
        <v>1</v>
      </c>
      <c r="D2221" s="22" t="b">
        <f t="shared" si="766"/>
        <v>1</v>
      </c>
      <c r="E2221" s="22" t="b">
        <f t="shared" si="767"/>
        <v>1</v>
      </c>
      <c r="F2221" s="52" t="b">
        <f t="shared" si="778"/>
        <v>0</v>
      </c>
      <c r="G2221" s="22" t="b">
        <f t="shared" si="784"/>
        <v>0</v>
      </c>
      <c r="H2221" s="22" t="b">
        <f t="shared" si="768"/>
        <v>0</v>
      </c>
      <c r="I2221" s="22" t="b">
        <f t="shared" si="779"/>
        <v>0</v>
      </c>
      <c r="J2221" s="22" t="b">
        <f t="shared" si="769"/>
        <v>0</v>
      </c>
      <c r="K2221" s="3" t="str">
        <f t="shared" si="770"/>
        <v/>
      </c>
      <c r="L2221" s="3" t="str">
        <f t="shared" si="771"/>
        <v/>
      </c>
      <c r="M2221" s="3" t="str">
        <f t="shared" si="772"/>
        <v/>
      </c>
      <c r="N2221" s="54" t="str">
        <f t="shared" si="780"/>
        <v/>
      </c>
      <c r="O2221" s="3" t="str">
        <f t="shared" si="773"/>
        <v/>
      </c>
      <c r="P2221" s="19" t="str">
        <f t="shared" si="774"/>
        <v>(죽전동)</v>
      </c>
      <c r="Q2221" s="23">
        <f>_xlfn.XLOOKUP(R2221,summary!C1:C37,summary!B1:B37)</f>
        <v>0</v>
      </c>
      <c r="R2221" s="24" t="str">
        <f t="shared" si="775"/>
        <v>죽전1동</v>
      </c>
      <c r="S2221" s="24" t="str">
        <f t="shared" si="781"/>
        <v>죽전66통</v>
      </c>
      <c r="T2221" s="24" t="str">
        <f t="shared" si="782"/>
        <v>(죽전동)</v>
      </c>
      <c r="U2221" s="24" t="str">
        <f t="shared" si="776"/>
        <v>죽전</v>
      </c>
      <c r="V2221" s="25">
        <f t="shared" si="783"/>
        <v>66</v>
      </c>
      <c r="W2221" s="25">
        <f t="shared" si="777"/>
        <v>2</v>
      </c>
      <c r="X2221" s="26"/>
      <c r="Y2221" s="3" t="s">
        <v>1782</v>
      </c>
      <c r="Z2221" s="19" t="s">
        <v>65</v>
      </c>
      <c r="AA2221" s="62" t="s">
        <v>2338</v>
      </c>
      <c r="AB2221" s="5"/>
      <c r="AC2221" s="5"/>
      <c r="AD2221" s="5"/>
      <c r="AE2221" s="5"/>
      <c r="AF2221" s="5"/>
      <c r="AG2221" s="5"/>
    </row>
    <row r="2222" spans="1:33" ht="15.95" customHeight="1" x14ac:dyDescent="0.3">
      <c r="A2222" s="22" t="b">
        <f t="shared" si="763"/>
        <v>0</v>
      </c>
      <c r="B2222" s="22" t="b">
        <f t="shared" si="764"/>
        <v>0</v>
      </c>
      <c r="C2222" s="22" t="b">
        <f t="shared" si="765"/>
        <v>0</v>
      </c>
      <c r="D2222" s="22" t="b">
        <f t="shared" si="766"/>
        <v>0</v>
      </c>
      <c r="E2222" s="22" t="b">
        <f t="shared" si="767"/>
        <v>0</v>
      </c>
      <c r="F2222" s="52" t="b">
        <f t="shared" si="778"/>
        <v>0</v>
      </c>
      <c r="G2222" s="22" t="b">
        <f t="shared" si="784"/>
        <v>0</v>
      </c>
      <c r="H2222" s="22" t="b">
        <f t="shared" si="768"/>
        <v>0</v>
      </c>
      <c r="I2222" s="22" t="b">
        <f t="shared" si="779"/>
        <v>0</v>
      </c>
      <c r="J2222" s="22" t="b">
        <f t="shared" si="769"/>
        <v>0</v>
      </c>
      <c r="K2222" s="3" t="str">
        <f t="shared" si="770"/>
        <v/>
      </c>
      <c r="L2222" s="3" t="str">
        <f t="shared" si="771"/>
        <v/>
      </c>
      <c r="M2222" s="3" t="str">
        <f t="shared" si="772"/>
        <v/>
      </c>
      <c r="N2222" s="54" t="str">
        <f t="shared" si="780"/>
        <v/>
      </c>
      <c r="O2222" s="3" t="str">
        <f t="shared" si="773"/>
        <v/>
      </c>
      <c r="P2222" s="19" t="str">
        <f t="shared" si="774"/>
        <v/>
      </c>
      <c r="Q2222" s="23">
        <f>_xlfn.XLOOKUP(R2222,summary!C1:C37,summary!B1:B37)</f>
        <v>0</v>
      </c>
      <c r="R2222" s="24" t="str">
        <f t="shared" si="775"/>
        <v>죽전1동</v>
      </c>
      <c r="S2222" s="24" t="str">
        <f t="shared" si="781"/>
        <v>죽전66통</v>
      </c>
      <c r="T2222" s="24" t="str">
        <f t="shared" si="782"/>
        <v>(죽전동)</v>
      </c>
      <c r="U2222" s="24" t="str">
        <f t="shared" si="776"/>
        <v>죽전</v>
      </c>
      <c r="V2222" s="25">
        <f t="shared" si="783"/>
        <v>66</v>
      </c>
      <c r="W2222" s="25">
        <f t="shared" si="777"/>
        <v>3</v>
      </c>
      <c r="X2222" s="26"/>
      <c r="Y2222" s="3"/>
      <c r="Z2222" s="19" t="s">
        <v>67</v>
      </c>
      <c r="AA2222" s="62" t="s">
        <v>2339</v>
      </c>
      <c r="AB2222" s="5"/>
      <c r="AC2222" s="5"/>
      <c r="AD2222" s="5"/>
      <c r="AE2222" s="5"/>
      <c r="AF2222" s="5"/>
      <c r="AG2222" s="5"/>
    </row>
    <row r="2223" spans="1:33" ht="15.95" customHeight="1" x14ac:dyDescent="0.3">
      <c r="A2223" s="22" t="b">
        <f t="shared" si="763"/>
        <v>1</v>
      </c>
      <c r="B2223" s="22" t="b">
        <f t="shared" si="764"/>
        <v>0</v>
      </c>
      <c r="C2223" s="22" t="b">
        <f t="shared" si="765"/>
        <v>0</v>
      </c>
      <c r="D2223" s="22" t="b">
        <f t="shared" si="766"/>
        <v>0</v>
      </c>
      <c r="E2223" s="22" t="b">
        <f t="shared" si="767"/>
        <v>0</v>
      </c>
      <c r="F2223" s="52" t="b">
        <f t="shared" si="778"/>
        <v>0</v>
      </c>
      <c r="G2223" s="22" t="b">
        <f t="shared" si="784"/>
        <v>0</v>
      </c>
      <c r="H2223" s="22" t="b">
        <f t="shared" si="768"/>
        <v>0</v>
      </c>
      <c r="I2223" s="22" t="b">
        <f t="shared" si="779"/>
        <v>0</v>
      </c>
      <c r="J2223" s="22" t="b">
        <f t="shared" si="769"/>
        <v>1</v>
      </c>
      <c r="K2223" s="3" t="str">
        <f t="shared" si="770"/>
        <v>죽전67통</v>
      </c>
      <c r="L2223" s="3" t="str">
        <f t="shared" si="771"/>
        <v>67</v>
      </c>
      <c r="M2223" s="3">
        <f t="shared" si="772"/>
        <v>67</v>
      </c>
      <c r="N2223" s="54" t="str">
        <f t="shared" si="780"/>
        <v>죽전</v>
      </c>
      <c r="O2223" s="3" t="str">
        <f t="shared" si="773"/>
        <v/>
      </c>
      <c r="P2223" s="19" t="str">
        <f t="shared" si="774"/>
        <v/>
      </c>
      <c r="Q2223" s="23">
        <f>_xlfn.XLOOKUP(R2223,summary!C1:C37,summary!B1:B37)</f>
        <v>0</v>
      </c>
      <c r="R2223" s="24" t="str">
        <f t="shared" si="775"/>
        <v>죽전1동</v>
      </c>
      <c r="S2223" s="24" t="str">
        <f t="shared" si="781"/>
        <v>죽전67통</v>
      </c>
      <c r="T2223" s="24" t="str">
        <f t="shared" si="782"/>
        <v>(죽전동)</v>
      </c>
      <c r="U2223" s="24" t="str">
        <f t="shared" si="776"/>
        <v>죽전</v>
      </c>
      <c r="V2223" s="25">
        <f t="shared" si="783"/>
        <v>67</v>
      </c>
      <c r="W2223" s="25">
        <f t="shared" si="777"/>
        <v>1</v>
      </c>
      <c r="X2223" s="26"/>
      <c r="Y2223" s="3" t="s">
        <v>2340</v>
      </c>
      <c r="Z2223" s="19" t="s">
        <v>63</v>
      </c>
      <c r="AA2223" s="62" t="s">
        <v>2341</v>
      </c>
      <c r="AB2223" s="5"/>
      <c r="AC2223" s="5"/>
      <c r="AD2223" s="5"/>
      <c r="AE2223" s="5"/>
      <c r="AF2223" s="5"/>
      <c r="AG2223" s="5"/>
    </row>
    <row r="2224" spans="1:33" ht="15.95" customHeight="1" x14ac:dyDescent="0.3">
      <c r="A2224" s="22" t="b">
        <f t="shared" si="763"/>
        <v>1</v>
      </c>
      <c r="B2224" s="22" t="b">
        <f t="shared" si="764"/>
        <v>1</v>
      </c>
      <c r="C2224" s="22" t="b">
        <f t="shared" si="765"/>
        <v>1</v>
      </c>
      <c r="D2224" s="22" t="b">
        <f t="shared" si="766"/>
        <v>1</v>
      </c>
      <c r="E2224" s="22" t="b">
        <f t="shared" si="767"/>
        <v>1</v>
      </c>
      <c r="F2224" s="52" t="b">
        <f t="shared" si="778"/>
        <v>0</v>
      </c>
      <c r="G2224" s="22" t="b">
        <f t="shared" si="784"/>
        <v>0</v>
      </c>
      <c r="H2224" s="22" t="b">
        <f t="shared" si="768"/>
        <v>0</v>
      </c>
      <c r="I2224" s="22" t="b">
        <f t="shared" si="779"/>
        <v>0</v>
      </c>
      <c r="J2224" s="22" t="b">
        <f t="shared" si="769"/>
        <v>0</v>
      </c>
      <c r="K2224" s="3" t="str">
        <f t="shared" si="770"/>
        <v/>
      </c>
      <c r="L2224" s="3" t="str">
        <f t="shared" si="771"/>
        <v/>
      </c>
      <c r="M2224" s="3" t="str">
        <f t="shared" si="772"/>
        <v/>
      </c>
      <c r="N2224" s="54" t="str">
        <f t="shared" si="780"/>
        <v/>
      </c>
      <c r="O2224" s="3" t="str">
        <f t="shared" si="773"/>
        <v/>
      </c>
      <c r="P2224" s="19" t="str">
        <f t="shared" si="774"/>
        <v>(죽전동)</v>
      </c>
      <c r="Q2224" s="23">
        <f>_xlfn.XLOOKUP(R2224,summary!C1:C37,summary!B1:B37)</f>
        <v>0</v>
      </c>
      <c r="R2224" s="24" t="str">
        <f t="shared" si="775"/>
        <v>죽전1동</v>
      </c>
      <c r="S2224" s="24" t="str">
        <f t="shared" si="781"/>
        <v>죽전67통</v>
      </c>
      <c r="T2224" s="24" t="str">
        <f t="shared" si="782"/>
        <v>(죽전동)</v>
      </c>
      <c r="U2224" s="24" t="str">
        <f t="shared" si="776"/>
        <v>죽전</v>
      </c>
      <c r="V2224" s="25">
        <f t="shared" si="783"/>
        <v>67</v>
      </c>
      <c r="W2224" s="25">
        <f t="shared" si="777"/>
        <v>2</v>
      </c>
      <c r="X2224" s="26"/>
      <c r="Y2224" s="3" t="s">
        <v>1782</v>
      </c>
      <c r="Z2224" s="19" t="s">
        <v>65</v>
      </c>
      <c r="AA2224" s="62" t="s">
        <v>2342</v>
      </c>
      <c r="AB2224" s="5"/>
      <c r="AC2224" s="5"/>
      <c r="AD2224" s="5"/>
      <c r="AE2224" s="5"/>
      <c r="AF2224" s="5"/>
      <c r="AG2224" s="5"/>
    </row>
    <row r="2225" spans="1:33" ht="15.95" customHeight="1" x14ac:dyDescent="0.3">
      <c r="A2225" s="22" t="b">
        <f t="shared" si="763"/>
        <v>0</v>
      </c>
      <c r="B2225" s="22" t="b">
        <f t="shared" si="764"/>
        <v>0</v>
      </c>
      <c r="C2225" s="22" t="b">
        <f t="shared" si="765"/>
        <v>0</v>
      </c>
      <c r="D2225" s="22" t="b">
        <f t="shared" si="766"/>
        <v>0</v>
      </c>
      <c r="E2225" s="22" t="b">
        <f t="shared" si="767"/>
        <v>0</v>
      </c>
      <c r="F2225" s="52" t="b">
        <f t="shared" si="778"/>
        <v>0</v>
      </c>
      <c r="G2225" s="22" t="b">
        <f t="shared" si="784"/>
        <v>0</v>
      </c>
      <c r="H2225" s="22" t="b">
        <f t="shared" si="768"/>
        <v>0</v>
      </c>
      <c r="I2225" s="22" t="b">
        <f t="shared" si="779"/>
        <v>0</v>
      </c>
      <c r="J2225" s="22" t="b">
        <f t="shared" si="769"/>
        <v>0</v>
      </c>
      <c r="K2225" s="3" t="str">
        <f t="shared" si="770"/>
        <v/>
      </c>
      <c r="L2225" s="3" t="str">
        <f t="shared" si="771"/>
        <v/>
      </c>
      <c r="M2225" s="22" t="str">
        <f t="shared" si="772"/>
        <v/>
      </c>
      <c r="N2225" s="54" t="str">
        <f t="shared" si="780"/>
        <v/>
      </c>
      <c r="O2225" s="3" t="str">
        <f t="shared" si="773"/>
        <v/>
      </c>
      <c r="P2225" s="19" t="str">
        <f t="shared" si="774"/>
        <v/>
      </c>
      <c r="Q2225" s="23">
        <f>_xlfn.XLOOKUP(R2225,summary!C1:C37,summary!B1:B37)</f>
        <v>0</v>
      </c>
      <c r="R2225" s="24" t="str">
        <f t="shared" si="775"/>
        <v>죽전1동</v>
      </c>
      <c r="S2225" s="24" t="str">
        <f t="shared" si="781"/>
        <v>죽전67통</v>
      </c>
      <c r="T2225" s="24" t="str">
        <f t="shared" si="782"/>
        <v>(죽전동)</v>
      </c>
      <c r="U2225" s="24" t="str">
        <f t="shared" si="776"/>
        <v>죽전</v>
      </c>
      <c r="V2225" s="25">
        <f t="shared" si="783"/>
        <v>67</v>
      </c>
      <c r="W2225" s="25">
        <f t="shared" si="777"/>
        <v>3</v>
      </c>
      <c r="X2225" s="26"/>
      <c r="Y2225" s="3"/>
      <c r="Z2225" s="19" t="s">
        <v>67</v>
      </c>
      <c r="AA2225" s="62" t="s">
        <v>2343</v>
      </c>
      <c r="AB2225" s="5"/>
      <c r="AC2225" s="5"/>
      <c r="AD2225" s="5"/>
      <c r="AE2225" s="5"/>
      <c r="AF2225" s="5"/>
      <c r="AG2225" s="5"/>
    </row>
    <row r="2226" spans="1:33" ht="15.95" customHeight="1" x14ac:dyDescent="0.3">
      <c r="A2226" s="22" t="b">
        <f t="shared" si="763"/>
        <v>0</v>
      </c>
      <c r="B2226" s="22" t="b">
        <f t="shared" si="764"/>
        <v>0</v>
      </c>
      <c r="C2226" s="22" t="b">
        <f t="shared" si="765"/>
        <v>0</v>
      </c>
      <c r="D2226" s="22" t="b">
        <f t="shared" si="766"/>
        <v>0</v>
      </c>
      <c r="E2226" s="22" t="b">
        <f t="shared" si="767"/>
        <v>0</v>
      </c>
      <c r="F2226" s="52" t="b">
        <f t="shared" si="778"/>
        <v>0</v>
      </c>
      <c r="G2226" s="22" t="b">
        <f t="shared" si="784"/>
        <v>0</v>
      </c>
      <c r="H2226" s="22" t="b">
        <f t="shared" si="768"/>
        <v>0</v>
      </c>
      <c r="I2226" s="22" t="b">
        <f t="shared" si="779"/>
        <v>0</v>
      </c>
      <c r="J2226" s="22" t="b">
        <f t="shared" si="769"/>
        <v>0</v>
      </c>
      <c r="K2226" s="3" t="str">
        <f t="shared" si="770"/>
        <v/>
      </c>
      <c r="L2226" s="3" t="str">
        <f t="shared" si="771"/>
        <v/>
      </c>
      <c r="M2226" s="3" t="str">
        <f t="shared" si="772"/>
        <v/>
      </c>
      <c r="N2226" s="54" t="str">
        <f t="shared" si="780"/>
        <v/>
      </c>
      <c r="O2226" s="3" t="str">
        <f t="shared" si="773"/>
        <v/>
      </c>
      <c r="P2226" s="19" t="str">
        <f t="shared" si="774"/>
        <v/>
      </c>
      <c r="Q2226" s="23">
        <f>_xlfn.XLOOKUP(R2226,summary!C1:C37,summary!B1:B37)</f>
        <v>0</v>
      </c>
      <c r="R2226" s="24" t="str">
        <f t="shared" si="775"/>
        <v>죽전1동</v>
      </c>
      <c r="S2226" s="24" t="str">
        <f t="shared" si="781"/>
        <v>죽전67통</v>
      </c>
      <c r="T2226" s="24" t="str">
        <f t="shared" si="782"/>
        <v>(죽전동)</v>
      </c>
      <c r="U2226" s="24" t="str">
        <f t="shared" si="776"/>
        <v>죽전</v>
      </c>
      <c r="V2226" s="25">
        <f t="shared" si="783"/>
        <v>67</v>
      </c>
      <c r="W2226" s="25">
        <f t="shared" si="777"/>
        <v>4</v>
      </c>
      <c r="X2226" s="26"/>
      <c r="Y2226" s="3"/>
      <c r="Z2226" s="19" t="s">
        <v>73</v>
      </c>
      <c r="AA2226" s="62" t="s">
        <v>2344</v>
      </c>
      <c r="AB2226" s="5"/>
      <c r="AC2226" s="5"/>
      <c r="AD2226" s="5"/>
      <c r="AE2226" s="5"/>
      <c r="AF2226" s="5"/>
      <c r="AG2226" s="5"/>
    </row>
    <row r="2227" spans="1:33" ht="15.95" customHeight="1" x14ac:dyDescent="0.3">
      <c r="A2227" s="22" t="b">
        <f t="shared" si="763"/>
        <v>0</v>
      </c>
      <c r="B2227" s="22" t="b">
        <f t="shared" si="764"/>
        <v>0</v>
      </c>
      <c r="C2227" s="22" t="b">
        <f t="shared" si="765"/>
        <v>0</v>
      </c>
      <c r="D2227" s="22" t="b">
        <f t="shared" si="766"/>
        <v>0</v>
      </c>
      <c r="E2227" s="22" t="b">
        <f t="shared" si="767"/>
        <v>0</v>
      </c>
      <c r="F2227" s="52" t="b">
        <f t="shared" si="778"/>
        <v>0</v>
      </c>
      <c r="G2227" s="22" t="b">
        <f t="shared" si="784"/>
        <v>0</v>
      </c>
      <c r="H2227" s="22" t="b">
        <f t="shared" si="768"/>
        <v>0</v>
      </c>
      <c r="I2227" s="22" t="b">
        <f t="shared" si="779"/>
        <v>0</v>
      </c>
      <c r="J2227" s="22" t="b">
        <f t="shared" si="769"/>
        <v>0</v>
      </c>
      <c r="K2227" s="3" t="str">
        <f t="shared" si="770"/>
        <v/>
      </c>
      <c r="L2227" s="3" t="str">
        <f t="shared" si="771"/>
        <v/>
      </c>
      <c r="M2227" s="3" t="str">
        <f t="shared" si="772"/>
        <v/>
      </c>
      <c r="N2227" s="54" t="str">
        <f t="shared" si="780"/>
        <v/>
      </c>
      <c r="O2227" s="3" t="str">
        <f t="shared" si="773"/>
        <v/>
      </c>
      <c r="P2227" s="19" t="str">
        <f t="shared" si="774"/>
        <v/>
      </c>
      <c r="Q2227" s="23">
        <f>_xlfn.XLOOKUP(R2227,summary!C1:C37,summary!B1:B37)</f>
        <v>0</v>
      </c>
      <c r="R2227" s="24" t="str">
        <f t="shared" si="775"/>
        <v>죽전1동</v>
      </c>
      <c r="S2227" s="24" t="str">
        <f t="shared" si="781"/>
        <v>죽전67통</v>
      </c>
      <c r="T2227" s="24" t="str">
        <f t="shared" si="782"/>
        <v>(죽전동)</v>
      </c>
      <c r="U2227" s="24" t="str">
        <f t="shared" si="776"/>
        <v>죽전</v>
      </c>
      <c r="V2227" s="25">
        <f t="shared" si="783"/>
        <v>67</v>
      </c>
      <c r="W2227" s="25">
        <f t="shared" si="777"/>
        <v>5</v>
      </c>
      <c r="X2227" s="26"/>
      <c r="Y2227" s="3"/>
      <c r="Z2227" s="19" t="s">
        <v>87</v>
      </c>
      <c r="AA2227" s="62" t="s">
        <v>2345</v>
      </c>
      <c r="AB2227" s="5"/>
      <c r="AC2227" s="5"/>
      <c r="AD2227" s="5"/>
      <c r="AE2227" s="5"/>
      <c r="AF2227" s="5"/>
      <c r="AG2227" s="5"/>
    </row>
    <row r="2228" spans="1:33" ht="15.95" customHeight="1" x14ac:dyDescent="0.3">
      <c r="A2228" s="22" t="b">
        <f t="shared" si="763"/>
        <v>0</v>
      </c>
      <c r="B2228" s="22" t="b">
        <f t="shared" si="764"/>
        <v>0</v>
      </c>
      <c r="C2228" s="22" t="b">
        <f t="shared" si="765"/>
        <v>0</v>
      </c>
      <c r="D2228" s="22" t="b">
        <f t="shared" si="766"/>
        <v>0</v>
      </c>
      <c r="E2228" s="22" t="b">
        <f t="shared" si="767"/>
        <v>0</v>
      </c>
      <c r="F2228" s="52" t="b">
        <f t="shared" si="778"/>
        <v>0</v>
      </c>
      <c r="G2228" s="22" t="b">
        <f t="shared" si="784"/>
        <v>0</v>
      </c>
      <c r="H2228" s="22" t="b">
        <f t="shared" si="768"/>
        <v>0</v>
      </c>
      <c r="I2228" s="22" t="b">
        <f t="shared" si="779"/>
        <v>0</v>
      </c>
      <c r="J2228" s="22" t="b">
        <f t="shared" si="769"/>
        <v>0</v>
      </c>
      <c r="K2228" s="3" t="str">
        <f t="shared" si="770"/>
        <v/>
      </c>
      <c r="L2228" s="3" t="str">
        <f t="shared" si="771"/>
        <v/>
      </c>
      <c r="M2228" s="3" t="str">
        <f t="shared" si="772"/>
        <v/>
      </c>
      <c r="N2228" s="54" t="str">
        <f t="shared" si="780"/>
        <v/>
      </c>
      <c r="O2228" s="3" t="str">
        <f t="shared" si="773"/>
        <v/>
      </c>
      <c r="P2228" s="19" t="str">
        <f t="shared" si="774"/>
        <v/>
      </c>
      <c r="Q2228" s="23">
        <f>_xlfn.XLOOKUP(R2228,summary!C1:C37,summary!B1:B37)</f>
        <v>0</v>
      </c>
      <c r="R2228" s="24" t="str">
        <f t="shared" si="775"/>
        <v>죽전1동</v>
      </c>
      <c r="S2228" s="24" t="str">
        <f t="shared" si="781"/>
        <v>죽전67통</v>
      </c>
      <c r="T2228" s="24" t="str">
        <f t="shared" si="782"/>
        <v>(죽전동)</v>
      </c>
      <c r="U2228" s="24" t="str">
        <f t="shared" si="776"/>
        <v>죽전</v>
      </c>
      <c r="V2228" s="25">
        <f t="shared" si="783"/>
        <v>67</v>
      </c>
      <c r="W2228" s="25">
        <f t="shared" si="777"/>
        <v>6</v>
      </c>
      <c r="X2228" s="26"/>
      <c r="Y2228" s="3"/>
      <c r="Z2228" s="19" t="s">
        <v>89</v>
      </c>
      <c r="AA2228" s="62" t="s">
        <v>2346</v>
      </c>
      <c r="AB2228" s="5"/>
      <c r="AC2228" s="5"/>
      <c r="AD2228" s="5"/>
      <c r="AE2228" s="5"/>
      <c r="AF2228" s="5"/>
      <c r="AG2228" s="5"/>
    </row>
    <row r="2229" spans="1:33" ht="15.95" customHeight="1" x14ac:dyDescent="0.3">
      <c r="A2229" s="22" t="b">
        <f t="shared" si="763"/>
        <v>0</v>
      </c>
      <c r="B2229" s="22" t="b">
        <f t="shared" si="764"/>
        <v>0</v>
      </c>
      <c r="C2229" s="22" t="b">
        <f t="shared" si="765"/>
        <v>0</v>
      </c>
      <c r="D2229" s="22" t="b">
        <f t="shared" si="766"/>
        <v>0</v>
      </c>
      <c r="E2229" s="22" t="b">
        <f t="shared" si="767"/>
        <v>0</v>
      </c>
      <c r="F2229" s="52" t="b">
        <f t="shared" si="778"/>
        <v>0</v>
      </c>
      <c r="G2229" s="22" t="b">
        <f t="shared" si="784"/>
        <v>0</v>
      </c>
      <c r="H2229" s="22" t="b">
        <f t="shared" si="768"/>
        <v>0</v>
      </c>
      <c r="I2229" s="22" t="b">
        <f t="shared" si="779"/>
        <v>0</v>
      </c>
      <c r="J2229" s="22" t="b">
        <f t="shared" si="769"/>
        <v>0</v>
      </c>
      <c r="K2229" s="3" t="str">
        <f t="shared" si="770"/>
        <v/>
      </c>
      <c r="L2229" s="3" t="str">
        <f t="shared" si="771"/>
        <v/>
      </c>
      <c r="M2229" s="3" t="str">
        <f t="shared" si="772"/>
        <v/>
      </c>
      <c r="N2229" s="54" t="str">
        <f t="shared" si="780"/>
        <v/>
      </c>
      <c r="O2229" s="3" t="str">
        <f t="shared" si="773"/>
        <v/>
      </c>
      <c r="P2229" s="19" t="str">
        <f t="shared" si="774"/>
        <v/>
      </c>
      <c r="Q2229" s="23">
        <f>_xlfn.XLOOKUP(R2229,summary!C1:C37,summary!B1:B37)</f>
        <v>0</v>
      </c>
      <c r="R2229" s="24" t="str">
        <f t="shared" si="775"/>
        <v>죽전1동</v>
      </c>
      <c r="S2229" s="24" t="str">
        <f t="shared" si="781"/>
        <v>죽전67통</v>
      </c>
      <c r="T2229" s="24" t="str">
        <f t="shared" si="782"/>
        <v>(죽전동)</v>
      </c>
      <c r="U2229" s="24" t="str">
        <f t="shared" si="776"/>
        <v>죽전</v>
      </c>
      <c r="V2229" s="25">
        <f t="shared" si="783"/>
        <v>67</v>
      </c>
      <c r="W2229" s="25">
        <f t="shared" si="777"/>
        <v>7</v>
      </c>
      <c r="X2229" s="26"/>
      <c r="Y2229" s="3"/>
      <c r="Z2229" s="19" t="s">
        <v>91</v>
      </c>
      <c r="AA2229" s="62" t="s">
        <v>2347</v>
      </c>
      <c r="AB2229" s="5"/>
      <c r="AC2229" s="5"/>
      <c r="AD2229" s="5"/>
      <c r="AE2229" s="5"/>
      <c r="AF2229" s="5"/>
      <c r="AG2229" s="5"/>
    </row>
    <row r="2230" spans="1:33" ht="15.95" customHeight="1" x14ac:dyDescent="0.3">
      <c r="A2230" s="22" t="b">
        <f t="shared" si="763"/>
        <v>1</v>
      </c>
      <c r="B2230" s="22" t="b">
        <f t="shared" si="764"/>
        <v>0</v>
      </c>
      <c r="C2230" s="22" t="b">
        <f t="shared" si="765"/>
        <v>0</v>
      </c>
      <c r="D2230" s="22" t="b">
        <f t="shared" si="766"/>
        <v>0</v>
      </c>
      <c r="E2230" s="22" t="b">
        <f t="shared" si="767"/>
        <v>0</v>
      </c>
      <c r="F2230" s="52" t="b">
        <f t="shared" si="778"/>
        <v>0</v>
      </c>
      <c r="G2230" s="22" t="b">
        <f t="shared" si="784"/>
        <v>0</v>
      </c>
      <c r="H2230" s="22" t="b">
        <f t="shared" si="768"/>
        <v>0</v>
      </c>
      <c r="I2230" s="22" t="b">
        <f t="shared" si="779"/>
        <v>0</v>
      </c>
      <c r="J2230" s="22" t="b">
        <f t="shared" si="769"/>
        <v>1</v>
      </c>
      <c r="K2230" s="3" t="str">
        <f t="shared" si="770"/>
        <v/>
      </c>
      <c r="L2230" s="3" t="str">
        <f t="shared" si="771"/>
        <v/>
      </c>
      <c r="M2230" s="3" t="str">
        <f t="shared" si="772"/>
        <v/>
      </c>
      <c r="N2230" s="54" t="str">
        <f t="shared" si="780"/>
        <v/>
      </c>
      <c r="O2230" s="3" t="str">
        <f t="shared" si="773"/>
        <v/>
      </c>
      <c r="P2230" s="19" t="str">
        <f t="shared" si="774"/>
        <v/>
      </c>
      <c r="Q2230" s="23" t="e">
        <f>_xlfn.XLOOKUP(R2230,summary!C1:C37,summary!B1:B37)</f>
        <v>#N/A</v>
      </c>
      <c r="R2230" s="24" t="str">
        <f t="shared" si="775"/>
        <v>읍 면 동</v>
      </c>
      <c r="S2230" s="24" t="str">
        <f t="shared" si="781"/>
        <v>통 리 명</v>
      </c>
      <c r="T2230" s="24" t="str">
        <f t="shared" si="782"/>
        <v/>
      </c>
      <c r="U2230" s="24" t="str">
        <f t="shared" si="776"/>
        <v/>
      </c>
      <c r="V2230" s="25" t="str">
        <f t="shared" si="783"/>
        <v/>
      </c>
      <c r="W2230" s="25" t="str">
        <f t="shared" si="777"/>
        <v/>
      </c>
      <c r="X2230" s="5" t="s">
        <v>121</v>
      </c>
      <c r="Y2230" s="5" t="s">
        <v>122</v>
      </c>
      <c r="Z2230" s="5" t="s">
        <v>59</v>
      </c>
      <c r="AA2230" s="3" t="s">
        <v>2628</v>
      </c>
      <c r="AB2230" s="5"/>
      <c r="AC2230" s="5"/>
      <c r="AD2230" s="5"/>
      <c r="AE2230" s="5"/>
      <c r="AF2230" s="5"/>
      <c r="AG2230" s="5"/>
    </row>
    <row r="2231" spans="1:33" ht="15.95" customHeight="1" x14ac:dyDescent="0.3">
      <c r="A2231" s="22" t="b">
        <f t="shared" si="763"/>
        <v>1</v>
      </c>
      <c r="B2231" s="22" t="b">
        <f t="shared" si="764"/>
        <v>0</v>
      </c>
      <c r="C2231" s="22" t="b">
        <f t="shared" si="765"/>
        <v>0</v>
      </c>
      <c r="D2231" s="22" t="b">
        <f t="shared" si="766"/>
        <v>0</v>
      </c>
      <c r="E2231" s="22" t="b">
        <f t="shared" si="767"/>
        <v>0</v>
      </c>
      <c r="F2231" s="52" t="b">
        <f t="shared" si="778"/>
        <v>0</v>
      </c>
      <c r="G2231" s="22" t="b">
        <f t="shared" si="784"/>
        <v>0</v>
      </c>
      <c r="H2231" s="22" t="b">
        <f t="shared" si="768"/>
        <v>0</v>
      </c>
      <c r="I2231" s="22" t="b">
        <f t="shared" si="779"/>
        <v>0</v>
      </c>
      <c r="J2231" s="22" t="b">
        <f t="shared" si="769"/>
        <v>1</v>
      </c>
      <c r="K2231" s="3" t="str">
        <f t="shared" si="770"/>
        <v>죽전1통</v>
      </c>
      <c r="L2231" s="3" t="str">
        <f t="shared" si="771"/>
        <v>전1</v>
      </c>
      <c r="M2231" s="3">
        <f t="shared" si="772"/>
        <v>1</v>
      </c>
      <c r="N2231" s="54" t="str">
        <f t="shared" si="780"/>
        <v>죽전</v>
      </c>
      <c r="O2231" s="3" t="str">
        <f t="shared" si="773"/>
        <v/>
      </c>
      <c r="P2231" s="19" t="str">
        <f t="shared" si="774"/>
        <v/>
      </c>
      <c r="Q2231" s="23">
        <f>_xlfn.XLOOKUP(R2231,summary!C1:C37,summary!B1:B37)</f>
        <v>0</v>
      </c>
      <c r="R2231" s="24" t="str">
        <f t="shared" si="775"/>
        <v>죽전2동</v>
      </c>
      <c r="S2231" s="24" t="str">
        <f t="shared" si="781"/>
        <v>죽전1통</v>
      </c>
      <c r="T2231" s="24" t="str">
        <f t="shared" si="782"/>
        <v>(죽전동, 갓골)</v>
      </c>
      <c r="U2231" s="24" t="str">
        <f t="shared" si="776"/>
        <v>죽전</v>
      </c>
      <c r="V2231" s="25">
        <f t="shared" si="783"/>
        <v>1</v>
      </c>
      <c r="W2231" s="25">
        <f t="shared" si="777"/>
        <v>1</v>
      </c>
      <c r="X2231" s="3" t="s">
        <v>31</v>
      </c>
      <c r="Y2231" s="3" t="s">
        <v>1781</v>
      </c>
      <c r="Z2231" s="3" t="s">
        <v>63</v>
      </c>
      <c r="AA2231" s="3" t="s">
        <v>2695</v>
      </c>
      <c r="AB2231" s="5"/>
      <c r="AC2231" s="5"/>
      <c r="AD2231" s="5"/>
      <c r="AE2231" s="5"/>
      <c r="AF2231" s="5"/>
      <c r="AG2231" s="5"/>
    </row>
    <row r="2232" spans="1:33" ht="15.95" customHeight="1" x14ac:dyDescent="0.3">
      <c r="A2232" s="22" t="b">
        <f t="shared" si="763"/>
        <v>1</v>
      </c>
      <c r="B2232" s="22" t="b">
        <f t="shared" si="764"/>
        <v>1</v>
      </c>
      <c r="C2232" s="22" t="b">
        <f t="shared" si="765"/>
        <v>1</v>
      </c>
      <c r="D2232" s="22" t="b">
        <f t="shared" si="766"/>
        <v>1</v>
      </c>
      <c r="E2232" s="22" t="b">
        <f t="shared" si="767"/>
        <v>1</v>
      </c>
      <c r="F2232" s="52" t="b">
        <f t="shared" si="778"/>
        <v>0</v>
      </c>
      <c r="G2232" s="22" t="b">
        <f t="shared" si="784"/>
        <v>0</v>
      </c>
      <c r="H2232" s="22" t="b">
        <f t="shared" si="768"/>
        <v>0</v>
      </c>
      <c r="I2232" s="22" t="b">
        <f t="shared" si="779"/>
        <v>0</v>
      </c>
      <c r="J2232" s="22" t="b">
        <f t="shared" si="769"/>
        <v>0</v>
      </c>
      <c r="K2232" s="3" t="str">
        <f t="shared" si="770"/>
        <v/>
      </c>
      <c r="L2232" s="3" t="str">
        <f t="shared" si="771"/>
        <v/>
      </c>
      <c r="M2232" s="3" t="str">
        <f t="shared" si="772"/>
        <v/>
      </c>
      <c r="N2232" s="54" t="str">
        <f t="shared" si="780"/>
        <v/>
      </c>
      <c r="O2232" s="3" t="str">
        <f t="shared" si="773"/>
        <v/>
      </c>
      <c r="P2232" s="19" t="str">
        <f t="shared" si="774"/>
        <v>(죽전동, 갓골)</v>
      </c>
      <c r="Q2232" s="23">
        <f>_xlfn.XLOOKUP(R2232,summary!C1:C37,summary!B1:B37)</f>
        <v>0</v>
      </c>
      <c r="R2232" s="24" t="str">
        <f t="shared" si="775"/>
        <v>죽전2동</v>
      </c>
      <c r="S2232" s="24" t="str">
        <f t="shared" si="781"/>
        <v>죽전1통</v>
      </c>
      <c r="T2232" s="24" t="str">
        <f t="shared" si="782"/>
        <v>(죽전동, 갓골)</v>
      </c>
      <c r="U2232" s="24" t="str">
        <f t="shared" si="776"/>
        <v>죽전</v>
      </c>
      <c r="V2232" s="25">
        <f t="shared" si="783"/>
        <v>1</v>
      </c>
      <c r="W2232" s="25" t="str">
        <f t="shared" si="777"/>
        <v/>
      </c>
      <c r="X2232" s="3"/>
      <c r="Y2232" s="3" t="s">
        <v>2696</v>
      </c>
      <c r="Z2232" s="3"/>
      <c r="AA2232" s="3" t="s">
        <v>2697</v>
      </c>
      <c r="AB2232" s="5"/>
      <c r="AC2232" s="5"/>
      <c r="AD2232" s="5"/>
      <c r="AE2232" s="5"/>
      <c r="AF2232" s="5"/>
      <c r="AG2232" s="5"/>
    </row>
    <row r="2233" spans="1:33" ht="15.95" customHeight="1" x14ac:dyDescent="0.3">
      <c r="A2233" s="22" t="b">
        <f t="shared" si="763"/>
        <v>0</v>
      </c>
      <c r="B2233" s="22" t="b">
        <f t="shared" si="764"/>
        <v>0</v>
      </c>
      <c r="C2233" s="22" t="b">
        <f t="shared" si="765"/>
        <v>0</v>
      </c>
      <c r="D2233" s="22" t="b">
        <f t="shared" si="766"/>
        <v>0</v>
      </c>
      <c r="E2233" s="22" t="b">
        <f t="shared" si="767"/>
        <v>0</v>
      </c>
      <c r="F2233" s="52" t="b">
        <f t="shared" si="778"/>
        <v>0</v>
      </c>
      <c r="G2233" s="22" t="b">
        <f t="shared" si="784"/>
        <v>0</v>
      </c>
      <c r="H2233" s="22" t="b">
        <f t="shared" si="768"/>
        <v>0</v>
      </c>
      <c r="I2233" s="22" t="b">
        <f t="shared" si="779"/>
        <v>0</v>
      </c>
      <c r="J2233" s="22" t="b">
        <f t="shared" si="769"/>
        <v>0</v>
      </c>
      <c r="K2233" s="3" t="str">
        <f t="shared" si="770"/>
        <v/>
      </c>
      <c r="L2233" s="3" t="str">
        <f t="shared" si="771"/>
        <v/>
      </c>
      <c r="M2233" s="22" t="str">
        <f t="shared" si="772"/>
        <v/>
      </c>
      <c r="N2233" s="54" t="str">
        <f t="shared" si="780"/>
        <v/>
      </c>
      <c r="O2233" s="3" t="str">
        <f t="shared" si="773"/>
        <v/>
      </c>
      <c r="P2233" s="19" t="str">
        <f t="shared" si="774"/>
        <v/>
      </c>
      <c r="Q2233" s="23">
        <f>_xlfn.XLOOKUP(R2233,summary!C1:C37,summary!B1:B37)</f>
        <v>0</v>
      </c>
      <c r="R2233" s="24" t="str">
        <f t="shared" si="775"/>
        <v>죽전2동</v>
      </c>
      <c r="S2233" s="24" t="str">
        <f t="shared" si="781"/>
        <v>죽전1통</v>
      </c>
      <c r="T2233" s="24" t="str">
        <f t="shared" si="782"/>
        <v>(죽전동, 갓골)</v>
      </c>
      <c r="U2233" s="24" t="str">
        <f t="shared" si="776"/>
        <v>죽전</v>
      </c>
      <c r="V2233" s="25">
        <f t="shared" si="783"/>
        <v>1</v>
      </c>
      <c r="W2233" s="25" t="str">
        <f t="shared" si="777"/>
        <v/>
      </c>
      <c r="X2233" s="5"/>
      <c r="Y2233" s="3"/>
      <c r="Z2233" s="5"/>
      <c r="AA2233" s="3" t="s">
        <v>2698</v>
      </c>
      <c r="AB2233" s="5"/>
      <c r="AC2233" s="5"/>
      <c r="AD2233" s="5"/>
      <c r="AE2233" s="5"/>
      <c r="AF2233" s="5"/>
      <c r="AG2233" s="5"/>
    </row>
    <row r="2234" spans="1:33" ht="15.95" customHeight="1" x14ac:dyDescent="0.3">
      <c r="A2234" s="22" t="b">
        <f t="shared" si="763"/>
        <v>0</v>
      </c>
      <c r="B2234" s="22" t="b">
        <f t="shared" si="764"/>
        <v>0</v>
      </c>
      <c r="C2234" s="22" t="b">
        <f t="shared" si="765"/>
        <v>0</v>
      </c>
      <c r="D2234" s="22" t="b">
        <f t="shared" si="766"/>
        <v>0</v>
      </c>
      <c r="E2234" s="22" t="b">
        <f t="shared" si="767"/>
        <v>0</v>
      </c>
      <c r="F2234" s="52" t="b">
        <f t="shared" si="778"/>
        <v>0</v>
      </c>
      <c r="G2234" s="22" t="b">
        <f t="shared" si="784"/>
        <v>0</v>
      </c>
      <c r="H2234" s="22" t="b">
        <f t="shared" si="768"/>
        <v>0</v>
      </c>
      <c r="I2234" s="22" t="b">
        <f t="shared" si="779"/>
        <v>0</v>
      </c>
      <c r="J2234" s="22" t="b">
        <f t="shared" si="769"/>
        <v>0</v>
      </c>
      <c r="K2234" s="3" t="str">
        <f t="shared" si="770"/>
        <v/>
      </c>
      <c r="L2234" s="3" t="str">
        <f t="shared" si="771"/>
        <v/>
      </c>
      <c r="M2234" s="3" t="str">
        <f t="shared" si="772"/>
        <v/>
      </c>
      <c r="N2234" s="54" t="str">
        <f t="shared" si="780"/>
        <v/>
      </c>
      <c r="O2234" s="3" t="str">
        <f t="shared" si="773"/>
        <v/>
      </c>
      <c r="P2234" s="19" t="str">
        <f t="shared" si="774"/>
        <v/>
      </c>
      <c r="Q2234" s="23">
        <f>_xlfn.XLOOKUP(R2234,summary!C1:C37,summary!B1:B37)</f>
        <v>0</v>
      </c>
      <c r="R2234" s="24" t="str">
        <f t="shared" si="775"/>
        <v>죽전2동</v>
      </c>
      <c r="S2234" s="24" t="str">
        <f t="shared" si="781"/>
        <v>죽전1통</v>
      </c>
      <c r="T2234" s="24" t="str">
        <f t="shared" si="782"/>
        <v>(죽전동, 갓골)</v>
      </c>
      <c r="U2234" s="24" t="str">
        <f t="shared" si="776"/>
        <v>죽전</v>
      </c>
      <c r="V2234" s="25">
        <f t="shared" si="783"/>
        <v>1</v>
      </c>
      <c r="W2234" s="25" t="str">
        <f t="shared" si="777"/>
        <v/>
      </c>
      <c r="X2234" s="5"/>
      <c r="Y2234" s="5"/>
      <c r="Z2234" s="5"/>
      <c r="AA2234" s="3" t="s">
        <v>2699</v>
      </c>
      <c r="AB2234" s="5"/>
      <c r="AC2234" s="5"/>
      <c r="AD2234" s="5"/>
      <c r="AE2234" s="5"/>
      <c r="AF2234" s="5"/>
      <c r="AG2234" s="5"/>
    </row>
    <row r="2235" spans="1:33" ht="15.95" customHeight="1" x14ac:dyDescent="0.3">
      <c r="A2235" s="22" t="b">
        <f t="shared" si="763"/>
        <v>0</v>
      </c>
      <c r="B2235" s="22" t="b">
        <f t="shared" si="764"/>
        <v>0</v>
      </c>
      <c r="C2235" s="22" t="b">
        <f t="shared" si="765"/>
        <v>0</v>
      </c>
      <c r="D2235" s="22" t="b">
        <f t="shared" si="766"/>
        <v>0</v>
      </c>
      <c r="E2235" s="22" t="b">
        <f t="shared" si="767"/>
        <v>0</v>
      </c>
      <c r="F2235" s="52" t="b">
        <f t="shared" si="778"/>
        <v>0</v>
      </c>
      <c r="G2235" s="22" t="b">
        <f t="shared" si="784"/>
        <v>0</v>
      </c>
      <c r="H2235" s="22" t="b">
        <f t="shared" si="768"/>
        <v>0</v>
      </c>
      <c r="I2235" s="22" t="b">
        <f t="shared" si="779"/>
        <v>0</v>
      </c>
      <c r="J2235" s="22" t="b">
        <f t="shared" si="769"/>
        <v>0</v>
      </c>
      <c r="K2235" s="3" t="str">
        <f t="shared" si="770"/>
        <v/>
      </c>
      <c r="L2235" s="3" t="str">
        <f t="shared" si="771"/>
        <v/>
      </c>
      <c r="M2235" s="3" t="str">
        <f t="shared" si="772"/>
        <v/>
      </c>
      <c r="N2235" s="54" t="str">
        <f t="shared" si="780"/>
        <v/>
      </c>
      <c r="O2235" s="3" t="str">
        <f t="shared" si="773"/>
        <v/>
      </c>
      <c r="P2235" s="19" t="str">
        <f t="shared" si="774"/>
        <v/>
      </c>
      <c r="Q2235" s="23">
        <f>_xlfn.XLOOKUP(R2235,summary!C1:C37,summary!B1:B37)</f>
        <v>0</v>
      </c>
      <c r="R2235" s="24" t="str">
        <f t="shared" si="775"/>
        <v>죽전2동</v>
      </c>
      <c r="S2235" s="24" t="str">
        <f t="shared" si="781"/>
        <v>죽전1통</v>
      </c>
      <c r="T2235" s="24" t="str">
        <f t="shared" si="782"/>
        <v>(죽전동, 갓골)</v>
      </c>
      <c r="U2235" s="24" t="str">
        <f t="shared" si="776"/>
        <v>죽전</v>
      </c>
      <c r="V2235" s="25">
        <f t="shared" si="783"/>
        <v>1</v>
      </c>
      <c r="W2235" s="25">
        <f t="shared" si="777"/>
        <v>2</v>
      </c>
      <c r="X2235" s="5"/>
      <c r="Y2235" s="5"/>
      <c r="Z2235" s="5" t="s">
        <v>65</v>
      </c>
      <c r="AA2235" s="3" t="s">
        <v>2700</v>
      </c>
      <c r="AB2235" s="5"/>
      <c r="AC2235" s="5"/>
      <c r="AD2235" s="5"/>
      <c r="AE2235" s="5"/>
      <c r="AF2235" s="5"/>
      <c r="AG2235" s="5"/>
    </row>
    <row r="2236" spans="1:33" ht="15.95" customHeight="1" x14ac:dyDescent="0.3">
      <c r="A2236" s="22" t="b">
        <f t="shared" si="763"/>
        <v>0</v>
      </c>
      <c r="B2236" s="22" t="b">
        <f t="shared" si="764"/>
        <v>0</v>
      </c>
      <c r="C2236" s="22" t="b">
        <f t="shared" si="765"/>
        <v>0</v>
      </c>
      <c r="D2236" s="22" t="b">
        <f t="shared" si="766"/>
        <v>0</v>
      </c>
      <c r="E2236" s="22" t="b">
        <f t="shared" si="767"/>
        <v>0</v>
      </c>
      <c r="F2236" s="52" t="b">
        <f t="shared" si="778"/>
        <v>0</v>
      </c>
      <c r="G2236" s="22" t="b">
        <f t="shared" si="784"/>
        <v>0</v>
      </c>
      <c r="H2236" s="22" t="b">
        <f t="shared" si="768"/>
        <v>0</v>
      </c>
      <c r="I2236" s="22" t="b">
        <f t="shared" si="779"/>
        <v>0</v>
      </c>
      <c r="J2236" s="22" t="b">
        <f t="shared" si="769"/>
        <v>0</v>
      </c>
      <c r="K2236" s="3" t="str">
        <f t="shared" si="770"/>
        <v/>
      </c>
      <c r="L2236" s="3" t="str">
        <f t="shared" si="771"/>
        <v/>
      </c>
      <c r="M2236" s="3" t="str">
        <f t="shared" si="772"/>
        <v/>
      </c>
      <c r="N2236" s="54" t="str">
        <f t="shared" si="780"/>
        <v/>
      </c>
      <c r="O2236" s="3" t="str">
        <f t="shared" si="773"/>
        <v/>
      </c>
      <c r="P2236" s="19" t="str">
        <f t="shared" si="774"/>
        <v/>
      </c>
      <c r="Q2236" s="23">
        <f>_xlfn.XLOOKUP(R2236,summary!C1:C37,summary!B1:B37)</f>
        <v>0</v>
      </c>
      <c r="R2236" s="24" t="str">
        <f t="shared" si="775"/>
        <v>죽전2동</v>
      </c>
      <c r="S2236" s="24" t="str">
        <f t="shared" si="781"/>
        <v>죽전1통</v>
      </c>
      <c r="T2236" s="24" t="str">
        <f t="shared" si="782"/>
        <v>(죽전동, 갓골)</v>
      </c>
      <c r="U2236" s="24" t="str">
        <f t="shared" si="776"/>
        <v>죽전</v>
      </c>
      <c r="V2236" s="25">
        <f t="shared" si="783"/>
        <v>1</v>
      </c>
      <c r="W2236" s="25" t="str">
        <f t="shared" si="777"/>
        <v/>
      </c>
      <c r="X2236" s="5"/>
      <c r="Y2236" s="5"/>
      <c r="Z2236" s="3"/>
      <c r="AA2236" s="3"/>
      <c r="AB2236" s="5"/>
      <c r="AC2236" s="5"/>
      <c r="AD2236" s="5"/>
      <c r="AE2236" s="5"/>
      <c r="AF2236" s="5"/>
      <c r="AG2236" s="5"/>
    </row>
    <row r="2237" spans="1:33" ht="15.95" customHeight="1" x14ac:dyDescent="0.3">
      <c r="A2237" s="22" t="b">
        <f t="shared" si="763"/>
        <v>0</v>
      </c>
      <c r="B2237" s="22" t="b">
        <f t="shared" si="764"/>
        <v>0</v>
      </c>
      <c r="C2237" s="22" t="b">
        <f t="shared" si="765"/>
        <v>0</v>
      </c>
      <c r="D2237" s="22" t="b">
        <f t="shared" si="766"/>
        <v>0</v>
      </c>
      <c r="E2237" s="22" t="b">
        <f t="shared" si="767"/>
        <v>0</v>
      </c>
      <c r="F2237" s="52" t="b">
        <f t="shared" si="778"/>
        <v>0</v>
      </c>
      <c r="G2237" s="22" t="b">
        <f t="shared" si="784"/>
        <v>0</v>
      </c>
      <c r="H2237" s="22" t="b">
        <f t="shared" si="768"/>
        <v>0</v>
      </c>
      <c r="I2237" s="22" t="b">
        <f t="shared" si="779"/>
        <v>0</v>
      </c>
      <c r="J2237" s="22" t="b">
        <f t="shared" si="769"/>
        <v>0</v>
      </c>
      <c r="K2237" s="3" t="str">
        <f t="shared" si="770"/>
        <v/>
      </c>
      <c r="L2237" s="3" t="str">
        <f t="shared" si="771"/>
        <v/>
      </c>
      <c r="M2237" s="3" t="str">
        <f t="shared" si="772"/>
        <v/>
      </c>
      <c r="N2237" s="54" t="str">
        <f t="shared" si="780"/>
        <v/>
      </c>
      <c r="O2237" s="3" t="str">
        <f t="shared" si="773"/>
        <v/>
      </c>
      <c r="P2237" s="19" t="str">
        <f t="shared" si="774"/>
        <v/>
      </c>
      <c r="Q2237" s="23">
        <f>_xlfn.XLOOKUP(R2237,summary!C1:C37,summary!B1:B37)</f>
        <v>0</v>
      </c>
      <c r="R2237" s="24" t="str">
        <f t="shared" si="775"/>
        <v>죽전2동</v>
      </c>
      <c r="S2237" s="24" t="str">
        <f t="shared" si="781"/>
        <v>죽전1통</v>
      </c>
      <c r="T2237" s="24" t="str">
        <f t="shared" si="782"/>
        <v>(죽전동, 갓골)</v>
      </c>
      <c r="U2237" s="24" t="str">
        <f t="shared" si="776"/>
        <v>죽전</v>
      </c>
      <c r="V2237" s="25">
        <f t="shared" si="783"/>
        <v>1</v>
      </c>
      <c r="W2237" s="25">
        <f t="shared" si="777"/>
        <v>3</v>
      </c>
      <c r="X2237" s="5"/>
      <c r="Y2237" s="5"/>
      <c r="Z2237" s="5" t="s">
        <v>67</v>
      </c>
      <c r="AA2237" s="3" t="s">
        <v>2701</v>
      </c>
      <c r="AB2237" s="5"/>
      <c r="AC2237" s="5"/>
      <c r="AD2237" s="5"/>
      <c r="AE2237" s="5"/>
      <c r="AF2237" s="5"/>
      <c r="AG2237" s="5"/>
    </row>
    <row r="2238" spans="1:33" ht="15.95" customHeight="1" x14ac:dyDescent="0.3">
      <c r="A2238" s="22" t="b">
        <f t="shared" si="763"/>
        <v>0</v>
      </c>
      <c r="B2238" s="22" t="b">
        <f t="shared" si="764"/>
        <v>0</v>
      </c>
      <c r="C2238" s="22" t="b">
        <f t="shared" si="765"/>
        <v>0</v>
      </c>
      <c r="D2238" s="22" t="b">
        <f t="shared" si="766"/>
        <v>0</v>
      </c>
      <c r="E2238" s="22" t="b">
        <f t="shared" si="767"/>
        <v>0</v>
      </c>
      <c r="F2238" s="52" t="b">
        <f t="shared" si="778"/>
        <v>0</v>
      </c>
      <c r="G2238" s="22" t="b">
        <f t="shared" si="784"/>
        <v>0</v>
      </c>
      <c r="H2238" s="22" t="b">
        <f t="shared" si="768"/>
        <v>0</v>
      </c>
      <c r="I2238" s="22" t="b">
        <f t="shared" si="779"/>
        <v>0</v>
      </c>
      <c r="J2238" s="22" t="b">
        <f t="shared" si="769"/>
        <v>0</v>
      </c>
      <c r="K2238" s="3" t="str">
        <f t="shared" si="770"/>
        <v/>
      </c>
      <c r="L2238" s="3" t="str">
        <f t="shared" si="771"/>
        <v/>
      </c>
      <c r="M2238" s="3" t="str">
        <f t="shared" si="772"/>
        <v/>
      </c>
      <c r="N2238" s="54" t="str">
        <f t="shared" si="780"/>
        <v/>
      </c>
      <c r="O2238" s="3" t="str">
        <f t="shared" si="773"/>
        <v/>
      </c>
      <c r="P2238" s="19" t="str">
        <f t="shared" si="774"/>
        <v/>
      </c>
      <c r="Q2238" s="23">
        <f>_xlfn.XLOOKUP(R2238,summary!C1:C37,summary!B1:B37)</f>
        <v>0</v>
      </c>
      <c r="R2238" s="24" t="str">
        <f t="shared" si="775"/>
        <v>죽전2동</v>
      </c>
      <c r="S2238" s="24" t="str">
        <f t="shared" si="781"/>
        <v>죽전1통</v>
      </c>
      <c r="T2238" s="24" t="str">
        <f t="shared" si="782"/>
        <v>(죽전동, 갓골)</v>
      </c>
      <c r="U2238" s="24" t="str">
        <f t="shared" si="776"/>
        <v>죽전</v>
      </c>
      <c r="V2238" s="25">
        <f t="shared" si="783"/>
        <v>1</v>
      </c>
      <c r="W2238" s="25">
        <f t="shared" si="777"/>
        <v>4</v>
      </c>
      <c r="X2238" s="40"/>
      <c r="Y2238" s="5"/>
      <c r="Z2238" s="3" t="s">
        <v>73</v>
      </c>
      <c r="AA2238" s="3" t="s">
        <v>2702</v>
      </c>
      <c r="AB2238" s="5"/>
      <c r="AC2238" s="5"/>
      <c r="AD2238" s="5"/>
      <c r="AE2238" s="5"/>
      <c r="AF2238" s="5"/>
      <c r="AG2238" s="5"/>
    </row>
    <row r="2239" spans="1:33" ht="15.95" customHeight="1" x14ac:dyDescent="0.3">
      <c r="A2239" s="22" t="b">
        <f t="shared" si="763"/>
        <v>0</v>
      </c>
      <c r="B2239" s="22" t="b">
        <f t="shared" si="764"/>
        <v>0</v>
      </c>
      <c r="C2239" s="22" t="b">
        <f t="shared" si="765"/>
        <v>0</v>
      </c>
      <c r="D2239" s="22" t="b">
        <f t="shared" si="766"/>
        <v>0</v>
      </c>
      <c r="E2239" s="22" t="b">
        <f t="shared" si="767"/>
        <v>0</v>
      </c>
      <c r="F2239" s="52" t="b">
        <f t="shared" si="778"/>
        <v>0</v>
      </c>
      <c r="G2239" s="22" t="b">
        <f t="shared" si="784"/>
        <v>0</v>
      </c>
      <c r="H2239" s="22" t="b">
        <f t="shared" si="768"/>
        <v>0</v>
      </c>
      <c r="I2239" s="22" t="b">
        <f t="shared" si="779"/>
        <v>0</v>
      </c>
      <c r="J2239" s="22" t="b">
        <f t="shared" si="769"/>
        <v>0</v>
      </c>
      <c r="K2239" s="3" t="str">
        <f t="shared" si="770"/>
        <v/>
      </c>
      <c r="L2239" s="3" t="str">
        <f t="shared" si="771"/>
        <v/>
      </c>
      <c r="M2239" s="3" t="str">
        <f t="shared" si="772"/>
        <v/>
      </c>
      <c r="N2239" s="54" t="str">
        <f t="shared" si="780"/>
        <v/>
      </c>
      <c r="O2239" s="3" t="str">
        <f t="shared" si="773"/>
        <v/>
      </c>
      <c r="P2239" s="19" t="str">
        <f t="shared" si="774"/>
        <v/>
      </c>
      <c r="Q2239" s="23">
        <f>_xlfn.XLOOKUP(R2239,summary!C1:C37,summary!B1:B37)</f>
        <v>0</v>
      </c>
      <c r="R2239" s="24" t="str">
        <f t="shared" si="775"/>
        <v>죽전2동</v>
      </c>
      <c r="S2239" s="24" t="str">
        <f t="shared" si="781"/>
        <v>죽전1통</v>
      </c>
      <c r="T2239" s="24" t="str">
        <f t="shared" si="782"/>
        <v>(죽전동, 갓골)</v>
      </c>
      <c r="U2239" s="24" t="str">
        <f t="shared" si="776"/>
        <v>죽전</v>
      </c>
      <c r="V2239" s="25">
        <f t="shared" si="783"/>
        <v>1</v>
      </c>
      <c r="W2239" s="25">
        <f t="shared" si="777"/>
        <v>5</v>
      </c>
      <c r="X2239" s="41"/>
      <c r="Y2239" s="5"/>
      <c r="Z2239" s="3" t="s">
        <v>87</v>
      </c>
      <c r="AA2239" s="3" t="s">
        <v>2703</v>
      </c>
      <c r="AB2239" s="5"/>
      <c r="AC2239" s="5"/>
      <c r="AD2239" s="5"/>
      <c r="AE2239" s="5"/>
      <c r="AF2239" s="5"/>
      <c r="AG2239" s="5"/>
    </row>
    <row r="2240" spans="1:33" ht="15.95" customHeight="1" x14ac:dyDescent="0.3">
      <c r="A2240" s="22" t="b">
        <f t="shared" si="763"/>
        <v>0</v>
      </c>
      <c r="B2240" s="22" t="b">
        <f t="shared" si="764"/>
        <v>0</v>
      </c>
      <c r="C2240" s="22" t="b">
        <f t="shared" si="765"/>
        <v>0</v>
      </c>
      <c r="D2240" s="22" t="b">
        <f t="shared" si="766"/>
        <v>0</v>
      </c>
      <c r="E2240" s="22" t="b">
        <f t="shared" si="767"/>
        <v>0</v>
      </c>
      <c r="F2240" s="52" t="b">
        <f t="shared" si="778"/>
        <v>0</v>
      </c>
      <c r="G2240" s="22" t="b">
        <f t="shared" si="784"/>
        <v>0</v>
      </c>
      <c r="H2240" s="22" t="b">
        <f t="shared" si="768"/>
        <v>0</v>
      </c>
      <c r="I2240" s="22" t="b">
        <f t="shared" si="779"/>
        <v>0</v>
      </c>
      <c r="J2240" s="22" t="b">
        <f t="shared" si="769"/>
        <v>0</v>
      </c>
      <c r="K2240" s="3" t="str">
        <f t="shared" si="770"/>
        <v/>
      </c>
      <c r="L2240" s="3" t="str">
        <f t="shared" si="771"/>
        <v/>
      </c>
      <c r="M2240" s="3" t="str">
        <f t="shared" si="772"/>
        <v/>
      </c>
      <c r="N2240" s="54" t="str">
        <f t="shared" si="780"/>
        <v/>
      </c>
      <c r="O2240" s="3" t="str">
        <f t="shared" si="773"/>
        <v/>
      </c>
      <c r="P2240" s="19" t="str">
        <f t="shared" si="774"/>
        <v/>
      </c>
      <c r="Q2240" s="23">
        <f>_xlfn.XLOOKUP(R2240,summary!C1:C37,summary!B1:B37)</f>
        <v>0</v>
      </c>
      <c r="R2240" s="24" t="str">
        <f t="shared" si="775"/>
        <v>죽전2동</v>
      </c>
      <c r="S2240" s="24" t="str">
        <f t="shared" si="781"/>
        <v>죽전1통</v>
      </c>
      <c r="T2240" s="24" t="str">
        <f t="shared" si="782"/>
        <v>(죽전동, 갓골)</v>
      </c>
      <c r="U2240" s="24" t="str">
        <f t="shared" si="776"/>
        <v>죽전</v>
      </c>
      <c r="V2240" s="25">
        <f t="shared" si="783"/>
        <v>1</v>
      </c>
      <c r="W2240" s="25">
        <f t="shared" si="777"/>
        <v>6</v>
      </c>
      <c r="X2240" s="42"/>
      <c r="Y2240" s="5"/>
      <c r="Z2240" s="3" t="s">
        <v>89</v>
      </c>
      <c r="AA2240" s="3" t="s">
        <v>2704</v>
      </c>
      <c r="AB2240" s="5"/>
      <c r="AC2240" s="5"/>
      <c r="AD2240" s="5"/>
      <c r="AE2240" s="5"/>
      <c r="AF2240" s="5"/>
      <c r="AG2240" s="5"/>
    </row>
    <row r="2241" spans="1:33" ht="15.95" customHeight="1" x14ac:dyDescent="0.3">
      <c r="A2241" s="22" t="b">
        <f t="shared" si="763"/>
        <v>1</v>
      </c>
      <c r="B2241" s="22" t="b">
        <f t="shared" si="764"/>
        <v>0</v>
      </c>
      <c r="C2241" s="22" t="b">
        <f t="shared" si="765"/>
        <v>0</v>
      </c>
      <c r="D2241" s="22" t="b">
        <f t="shared" si="766"/>
        <v>0</v>
      </c>
      <c r="E2241" s="22" t="b">
        <f t="shared" si="767"/>
        <v>0</v>
      </c>
      <c r="F2241" s="52" t="b">
        <f t="shared" si="778"/>
        <v>0</v>
      </c>
      <c r="G2241" s="22" t="b">
        <f t="shared" si="784"/>
        <v>0</v>
      </c>
      <c r="H2241" s="22" t="b">
        <f t="shared" si="768"/>
        <v>0</v>
      </c>
      <c r="I2241" s="22" t="b">
        <f t="shared" si="779"/>
        <v>0</v>
      </c>
      <c r="J2241" s="22" t="b">
        <f t="shared" si="769"/>
        <v>1</v>
      </c>
      <c r="K2241" s="3" t="str">
        <f t="shared" si="770"/>
        <v>죽전2통</v>
      </c>
      <c r="L2241" s="3" t="str">
        <f t="shared" si="771"/>
        <v>전2</v>
      </c>
      <c r="M2241" s="22">
        <f t="shared" si="772"/>
        <v>2</v>
      </c>
      <c r="N2241" s="54" t="str">
        <f t="shared" si="780"/>
        <v>죽전</v>
      </c>
      <c r="O2241" s="3" t="str">
        <f t="shared" si="773"/>
        <v/>
      </c>
      <c r="P2241" s="19" t="str">
        <f t="shared" si="774"/>
        <v/>
      </c>
      <c r="Q2241" s="23">
        <f>_xlfn.XLOOKUP(R2241,summary!C1:C37,summary!B1:B37)</f>
        <v>0</v>
      </c>
      <c r="R2241" s="24" t="str">
        <f t="shared" si="775"/>
        <v>죽전2동</v>
      </c>
      <c r="S2241" s="24" t="str">
        <f t="shared" si="781"/>
        <v>죽전2통</v>
      </c>
      <c r="T2241" s="24" t="str">
        <f t="shared" si="782"/>
        <v>(죽전동, 솔레뉴타운및 월드빌)</v>
      </c>
      <c r="U2241" s="24" t="str">
        <f t="shared" si="776"/>
        <v>죽전</v>
      </c>
      <c r="V2241" s="25">
        <f t="shared" si="783"/>
        <v>2</v>
      </c>
      <c r="W2241" s="25">
        <f t="shared" si="777"/>
        <v>1</v>
      </c>
      <c r="X2241" s="5"/>
      <c r="Y2241" s="5" t="s">
        <v>1786</v>
      </c>
      <c r="Z2241" s="3" t="s">
        <v>63</v>
      </c>
      <c r="AA2241" s="3" t="s">
        <v>2705</v>
      </c>
      <c r="AB2241" s="5"/>
      <c r="AC2241" s="5"/>
      <c r="AD2241" s="5"/>
      <c r="AE2241" s="5"/>
      <c r="AF2241" s="5"/>
      <c r="AG2241" s="5"/>
    </row>
    <row r="2242" spans="1:33" ht="15.95" customHeight="1" x14ac:dyDescent="0.3">
      <c r="A2242" s="22" t="b">
        <f t="shared" ref="A2242:A2305" si="785">LEN(Y2242)&gt;0</f>
        <v>1</v>
      </c>
      <c r="B2242" s="22" t="b">
        <f t="shared" ref="B2242:B2305" si="786">LEFT(Y2242)="("</f>
        <v>1</v>
      </c>
      <c r="C2242" s="22" t="b">
        <f t="shared" ref="C2242:C2305" si="787">RIGHT(Y2242)=")"</f>
        <v>0</v>
      </c>
      <c r="D2242" s="22" t="b">
        <f t="shared" ref="D2242:D2305" si="788">AND(B2242,C2242)</f>
        <v>0</v>
      </c>
      <c r="E2242" s="22" t="b">
        <f t="shared" ref="E2242:E2305" si="789">OR(B2242,C2242)</f>
        <v>1</v>
      </c>
      <c r="F2242" s="52" t="b">
        <f t="shared" si="778"/>
        <v>1</v>
      </c>
      <c r="G2242" s="22" t="b">
        <f t="shared" si="784"/>
        <v>1</v>
      </c>
      <c r="H2242" s="22" t="b">
        <f t="shared" ref="H2242:H2305" si="790">AND(C2242,$F2242)</f>
        <v>0</v>
      </c>
      <c r="I2242" s="22" t="b">
        <f t="shared" si="779"/>
        <v>1</v>
      </c>
      <c r="J2242" s="22" t="b">
        <f t="shared" ref="J2242:J2305" si="791">AND(A2242,NOT(B2242),NOT(I2242))</f>
        <v>0</v>
      </c>
      <c r="K2242" s="3" t="str">
        <f t="shared" ref="K2242:K2305" si="792">IF(AND(J2242,RIGHT(Y2242)="통"),Y2242,"")</f>
        <v/>
      </c>
      <c r="L2242" s="3" t="str">
        <f t="shared" ref="L2242:L2305" si="793">RIGHT(SUBSTITUTE(K2242,"통",""),2)</f>
        <v/>
      </c>
      <c r="M2242" s="3" t="str">
        <f t="shared" ref="M2242:M2305" si="794">IF(LEN(L2242)=0,"",IF(CODE(L2242)&lt;60,VALUE(L2242),VALUE(RIGHT(L2242))))</f>
        <v/>
      </c>
      <c r="N2242" s="54" t="str">
        <f t="shared" si="780"/>
        <v/>
      </c>
      <c r="O2242" s="3" t="str">
        <f t="shared" ref="O2242:O2305" si="795">IF(I2242,IF(I2243,CONCATENATE(Y2242,O2243),Y2242),"")</f>
        <v>(죽전동, 솔레뉴타운및 월드빌)</v>
      </c>
      <c r="P2242" s="19" t="str">
        <f t="shared" ref="P2242:P2305" si="796">IF(G2242,O2242,IF(D2242,Y2242,""))</f>
        <v>(죽전동, 솔레뉴타운및 월드빌)</v>
      </c>
      <c r="Q2242" s="23">
        <f>_xlfn.XLOOKUP(R2242,summary!C1:C37,summary!B1:B37)</f>
        <v>0</v>
      </c>
      <c r="R2242" s="24" t="str">
        <f t="shared" ref="R2242:R2305" si="797">IF($X2242="",R2241,$X2242)</f>
        <v>죽전2동</v>
      </c>
      <c r="S2242" s="24" t="str">
        <f t="shared" si="781"/>
        <v>죽전2통</v>
      </c>
      <c r="T2242" s="24" t="str">
        <f t="shared" si="782"/>
        <v>(죽전동, 솔레뉴타운및 월드빌)</v>
      </c>
      <c r="U2242" s="24" t="str">
        <f t="shared" ref="U2242:U2305" si="798">IF($J2242,N2242,U2241)</f>
        <v>죽전</v>
      </c>
      <c r="V2242" s="25">
        <f t="shared" si="783"/>
        <v>2</v>
      </c>
      <c r="W2242" s="25" t="str">
        <f t="shared" ref="W2242:W2305" si="799">IF(ISBLANK(Z2242),"",IF(LEN(TRIM(Z2242))&lt;4,VALUE(SUBSTITUTE(TRIM(Z2242),"반","")),""))</f>
        <v/>
      </c>
      <c r="X2242" s="5"/>
      <c r="Y2242" s="3" t="s">
        <v>2706</v>
      </c>
      <c r="Z2242" s="3"/>
      <c r="AA2242" s="3" t="s">
        <v>2707</v>
      </c>
      <c r="AB2242" s="5"/>
      <c r="AC2242" s="5"/>
      <c r="AD2242" s="5"/>
      <c r="AE2242" s="5"/>
      <c r="AF2242" s="5"/>
      <c r="AG2242" s="5"/>
    </row>
    <row r="2243" spans="1:33" ht="15.95" customHeight="1" x14ac:dyDescent="0.3">
      <c r="A2243" s="22" t="b">
        <f t="shared" si="785"/>
        <v>1</v>
      </c>
      <c r="B2243" s="22" t="b">
        <f t="shared" si="786"/>
        <v>0</v>
      </c>
      <c r="C2243" s="22" t="b">
        <f t="shared" si="787"/>
        <v>0</v>
      </c>
      <c r="D2243" s="22" t="b">
        <f t="shared" si="788"/>
        <v>0</v>
      </c>
      <c r="E2243" s="22" t="b">
        <f t="shared" si="789"/>
        <v>0</v>
      </c>
      <c r="F2243" s="52" t="b">
        <f t="shared" ref="F2243:F2306" si="800">_xlfn.XOR(B2243,C2243)</f>
        <v>0</v>
      </c>
      <c r="G2243" s="22" t="b">
        <f t="shared" si="784"/>
        <v>0</v>
      </c>
      <c r="H2243" s="22" t="b">
        <f t="shared" si="790"/>
        <v>0</v>
      </c>
      <c r="I2243" s="22" t="b">
        <f t="shared" ref="I2243:I2306" si="801">IF(G2243,G2243,IF(H2242,FALSE,I2242))</f>
        <v>1</v>
      </c>
      <c r="J2243" s="22" t="b">
        <f t="shared" si="791"/>
        <v>0</v>
      </c>
      <c r="K2243" s="3" t="str">
        <f t="shared" si="792"/>
        <v/>
      </c>
      <c r="L2243" s="3" t="str">
        <f t="shared" si="793"/>
        <v/>
      </c>
      <c r="M2243" s="3" t="str">
        <f t="shared" si="794"/>
        <v/>
      </c>
      <c r="N2243" s="54" t="str">
        <f t="shared" ref="N2243:N2306" si="802">SUBSTITUTE(K2243,_xlfn.CONCAT(M2243,"통"),"")</f>
        <v/>
      </c>
      <c r="O2243" s="3" t="str">
        <f t="shared" si="795"/>
        <v>솔레뉴타운및 월드빌)</v>
      </c>
      <c r="P2243" s="19" t="str">
        <f t="shared" si="796"/>
        <v/>
      </c>
      <c r="Q2243" s="23">
        <f>_xlfn.XLOOKUP(R2243,summary!C1:C37,summary!B1:B37)</f>
        <v>0</v>
      </c>
      <c r="R2243" s="24" t="str">
        <f t="shared" si="797"/>
        <v>죽전2동</v>
      </c>
      <c r="S2243" s="24" t="str">
        <f t="shared" ref="S2243:S2306" si="803">IF(J2243,Y2243,S2242)</f>
        <v>죽전2통</v>
      </c>
      <c r="T2243" s="24" t="str">
        <f t="shared" ref="T2243:T2306" si="804">IF(J2243,P2244,T2242)</f>
        <v>(죽전동, 솔레뉴타운및 월드빌)</v>
      </c>
      <c r="U2243" s="24" t="str">
        <f t="shared" si="798"/>
        <v>죽전</v>
      </c>
      <c r="V2243" s="25">
        <f t="shared" ref="V2243:V2306" si="805">IF(J2243,M2243,V2242)</f>
        <v>2</v>
      </c>
      <c r="W2243" s="25" t="str">
        <f t="shared" si="799"/>
        <v/>
      </c>
      <c r="X2243" s="5"/>
      <c r="Y2243" s="3" t="s">
        <v>2708</v>
      </c>
      <c r="Z2243" s="5"/>
      <c r="AA2243" s="3" t="s">
        <v>3109</v>
      </c>
      <c r="AB2243" s="5"/>
      <c r="AC2243" s="5"/>
      <c r="AD2243" s="5"/>
      <c r="AE2243" s="5"/>
      <c r="AF2243" s="5"/>
      <c r="AG2243" s="5"/>
    </row>
    <row r="2244" spans="1:33" ht="15.95" customHeight="1" x14ac:dyDescent="0.3">
      <c r="A2244" s="22" t="b">
        <f t="shared" si="785"/>
        <v>1</v>
      </c>
      <c r="B2244" s="22" t="b">
        <f t="shared" si="786"/>
        <v>0</v>
      </c>
      <c r="C2244" s="22" t="b">
        <f t="shared" si="787"/>
        <v>1</v>
      </c>
      <c r="D2244" s="22" t="b">
        <f t="shared" si="788"/>
        <v>0</v>
      </c>
      <c r="E2244" s="22" t="b">
        <f t="shared" si="789"/>
        <v>1</v>
      </c>
      <c r="F2244" s="52" t="b">
        <f t="shared" si="800"/>
        <v>1</v>
      </c>
      <c r="G2244" s="22" t="b">
        <f t="shared" si="784"/>
        <v>0</v>
      </c>
      <c r="H2244" s="22" t="b">
        <f t="shared" si="790"/>
        <v>1</v>
      </c>
      <c r="I2244" s="22" t="b">
        <f t="shared" si="801"/>
        <v>1</v>
      </c>
      <c r="J2244" s="22" t="b">
        <f t="shared" si="791"/>
        <v>0</v>
      </c>
      <c r="K2244" s="3" t="str">
        <f t="shared" si="792"/>
        <v/>
      </c>
      <c r="L2244" s="3" t="str">
        <f t="shared" si="793"/>
        <v/>
      </c>
      <c r="M2244" s="3" t="str">
        <f t="shared" si="794"/>
        <v/>
      </c>
      <c r="N2244" s="54" t="str">
        <f t="shared" si="802"/>
        <v/>
      </c>
      <c r="O2244" s="3" t="str">
        <f t="shared" si="795"/>
        <v>및 월드빌)</v>
      </c>
      <c r="P2244" s="19" t="str">
        <f t="shared" si="796"/>
        <v/>
      </c>
      <c r="Q2244" s="23">
        <f>_xlfn.XLOOKUP(R2244,summary!C1:C37,summary!B1:B37)</f>
        <v>0</v>
      </c>
      <c r="R2244" s="24" t="str">
        <f t="shared" si="797"/>
        <v>죽전2동</v>
      </c>
      <c r="S2244" s="24" t="str">
        <f t="shared" si="803"/>
        <v>죽전2통</v>
      </c>
      <c r="T2244" s="24" t="str">
        <f t="shared" si="804"/>
        <v>(죽전동, 솔레뉴타운및 월드빌)</v>
      </c>
      <c r="U2244" s="24" t="str">
        <f t="shared" si="798"/>
        <v>죽전</v>
      </c>
      <c r="V2244" s="25">
        <f t="shared" si="805"/>
        <v>2</v>
      </c>
      <c r="W2244" s="25">
        <f t="shared" si="799"/>
        <v>2</v>
      </c>
      <c r="X2244" s="5"/>
      <c r="Y2244" s="3" t="s">
        <v>2709</v>
      </c>
      <c r="Z2244" s="5" t="s">
        <v>65</v>
      </c>
      <c r="AA2244" s="3" t="s">
        <v>2710</v>
      </c>
      <c r="AB2244" s="5"/>
      <c r="AC2244" s="5"/>
      <c r="AD2244" s="5"/>
      <c r="AE2244" s="5"/>
      <c r="AF2244" s="5"/>
      <c r="AG2244" s="5"/>
    </row>
    <row r="2245" spans="1:33" ht="15.95" customHeight="1" x14ac:dyDescent="0.3">
      <c r="A2245" s="22" t="b">
        <f t="shared" si="785"/>
        <v>0</v>
      </c>
      <c r="B2245" s="22" t="b">
        <f t="shared" si="786"/>
        <v>0</v>
      </c>
      <c r="C2245" s="22" t="b">
        <f t="shared" si="787"/>
        <v>0</v>
      </c>
      <c r="D2245" s="22" t="b">
        <f t="shared" si="788"/>
        <v>0</v>
      </c>
      <c r="E2245" s="22" t="b">
        <f t="shared" si="789"/>
        <v>0</v>
      </c>
      <c r="F2245" s="52" t="b">
        <f t="shared" si="800"/>
        <v>0</v>
      </c>
      <c r="G2245" s="22" t="b">
        <f t="shared" si="784"/>
        <v>0</v>
      </c>
      <c r="H2245" s="22" t="b">
        <f t="shared" si="790"/>
        <v>0</v>
      </c>
      <c r="I2245" s="22" t="b">
        <f t="shared" si="801"/>
        <v>0</v>
      </c>
      <c r="J2245" s="22" t="b">
        <f t="shared" si="791"/>
        <v>0</v>
      </c>
      <c r="K2245" s="3" t="str">
        <f t="shared" si="792"/>
        <v/>
      </c>
      <c r="L2245" s="3" t="str">
        <f t="shared" si="793"/>
        <v/>
      </c>
      <c r="M2245" s="3" t="str">
        <f t="shared" si="794"/>
        <v/>
      </c>
      <c r="N2245" s="54" t="str">
        <f t="shared" si="802"/>
        <v/>
      </c>
      <c r="O2245" s="3" t="str">
        <f t="shared" si="795"/>
        <v/>
      </c>
      <c r="P2245" s="19" t="str">
        <f t="shared" si="796"/>
        <v/>
      </c>
      <c r="Q2245" s="23">
        <f>_xlfn.XLOOKUP(R2245,summary!C1:C37,summary!B1:B37)</f>
        <v>0</v>
      </c>
      <c r="R2245" s="24" t="str">
        <f t="shared" si="797"/>
        <v>죽전2동</v>
      </c>
      <c r="S2245" s="24" t="str">
        <f t="shared" si="803"/>
        <v>죽전2통</v>
      </c>
      <c r="T2245" s="24" t="str">
        <f t="shared" si="804"/>
        <v>(죽전동, 솔레뉴타운및 월드빌)</v>
      </c>
      <c r="U2245" s="24" t="str">
        <f t="shared" si="798"/>
        <v>죽전</v>
      </c>
      <c r="V2245" s="25">
        <f t="shared" si="805"/>
        <v>2</v>
      </c>
      <c r="W2245" s="25" t="str">
        <f t="shared" si="799"/>
        <v/>
      </c>
      <c r="X2245" s="5"/>
      <c r="Y2245" s="3"/>
      <c r="Z2245" s="3"/>
      <c r="AA2245" s="3" t="s">
        <v>2711</v>
      </c>
      <c r="AB2245" s="5"/>
      <c r="AC2245" s="5"/>
      <c r="AD2245" s="5"/>
      <c r="AE2245" s="5"/>
      <c r="AF2245" s="5"/>
      <c r="AG2245" s="5"/>
    </row>
    <row r="2246" spans="1:33" ht="15.95" customHeight="1" x14ac:dyDescent="0.3">
      <c r="A2246" s="22" t="b">
        <f t="shared" si="785"/>
        <v>0</v>
      </c>
      <c r="B2246" s="22" t="b">
        <f t="shared" si="786"/>
        <v>0</v>
      </c>
      <c r="C2246" s="22" t="b">
        <f t="shared" si="787"/>
        <v>0</v>
      </c>
      <c r="D2246" s="22" t="b">
        <f t="shared" si="788"/>
        <v>0</v>
      </c>
      <c r="E2246" s="22" t="b">
        <f t="shared" si="789"/>
        <v>0</v>
      </c>
      <c r="F2246" s="52" t="b">
        <f t="shared" si="800"/>
        <v>0</v>
      </c>
      <c r="G2246" s="22" t="b">
        <f t="shared" si="784"/>
        <v>0</v>
      </c>
      <c r="H2246" s="22" t="b">
        <f t="shared" si="790"/>
        <v>0</v>
      </c>
      <c r="I2246" s="22" t="b">
        <f t="shared" si="801"/>
        <v>0</v>
      </c>
      <c r="J2246" s="22" t="b">
        <f t="shared" si="791"/>
        <v>0</v>
      </c>
      <c r="K2246" s="3" t="str">
        <f t="shared" si="792"/>
        <v/>
      </c>
      <c r="L2246" s="3" t="str">
        <f t="shared" si="793"/>
        <v/>
      </c>
      <c r="M2246" s="3" t="str">
        <f t="shared" si="794"/>
        <v/>
      </c>
      <c r="N2246" s="54" t="str">
        <f t="shared" si="802"/>
        <v/>
      </c>
      <c r="O2246" s="3" t="str">
        <f t="shared" si="795"/>
        <v/>
      </c>
      <c r="P2246" s="19" t="str">
        <f t="shared" si="796"/>
        <v/>
      </c>
      <c r="Q2246" s="23">
        <f>_xlfn.XLOOKUP(R2246,summary!C1:C37,summary!B1:B37)</f>
        <v>0</v>
      </c>
      <c r="R2246" s="24" t="str">
        <f t="shared" si="797"/>
        <v>죽전2동</v>
      </c>
      <c r="S2246" s="24" t="str">
        <f t="shared" si="803"/>
        <v>죽전2통</v>
      </c>
      <c r="T2246" s="24" t="str">
        <f t="shared" si="804"/>
        <v>(죽전동, 솔레뉴타운및 월드빌)</v>
      </c>
      <c r="U2246" s="24" t="str">
        <f t="shared" si="798"/>
        <v>죽전</v>
      </c>
      <c r="V2246" s="25">
        <f t="shared" si="805"/>
        <v>2</v>
      </c>
      <c r="W2246" s="25" t="str">
        <f t="shared" si="799"/>
        <v/>
      </c>
      <c r="X2246" s="5"/>
      <c r="Y2246" s="5"/>
      <c r="Z2246" s="5"/>
      <c r="AA2246" s="3" t="s">
        <v>2712</v>
      </c>
      <c r="AB2246" s="5"/>
      <c r="AC2246" s="5"/>
      <c r="AD2246" s="5"/>
      <c r="AE2246" s="5"/>
      <c r="AF2246" s="5"/>
      <c r="AG2246" s="5"/>
    </row>
    <row r="2247" spans="1:33" ht="15.95" customHeight="1" x14ac:dyDescent="0.3">
      <c r="A2247" s="22" t="b">
        <f t="shared" si="785"/>
        <v>0</v>
      </c>
      <c r="B2247" s="22" t="b">
        <f t="shared" si="786"/>
        <v>0</v>
      </c>
      <c r="C2247" s="22" t="b">
        <f t="shared" si="787"/>
        <v>0</v>
      </c>
      <c r="D2247" s="22" t="b">
        <f t="shared" si="788"/>
        <v>0</v>
      </c>
      <c r="E2247" s="22" t="b">
        <f t="shared" si="789"/>
        <v>0</v>
      </c>
      <c r="F2247" s="52" t="b">
        <f t="shared" si="800"/>
        <v>0</v>
      </c>
      <c r="G2247" s="22" t="b">
        <f t="shared" si="784"/>
        <v>0</v>
      </c>
      <c r="H2247" s="22" t="b">
        <f t="shared" si="790"/>
        <v>0</v>
      </c>
      <c r="I2247" s="22" t="b">
        <f t="shared" si="801"/>
        <v>0</v>
      </c>
      <c r="J2247" s="22" t="b">
        <f t="shared" si="791"/>
        <v>0</v>
      </c>
      <c r="K2247" s="3" t="str">
        <f t="shared" si="792"/>
        <v/>
      </c>
      <c r="L2247" s="3" t="str">
        <f t="shared" si="793"/>
        <v/>
      </c>
      <c r="M2247" s="3" t="str">
        <f t="shared" si="794"/>
        <v/>
      </c>
      <c r="N2247" s="54" t="str">
        <f t="shared" si="802"/>
        <v/>
      </c>
      <c r="O2247" s="3" t="str">
        <f t="shared" si="795"/>
        <v/>
      </c>
      <c r="P2247" s="19" t="str">
        <f t="shared" si="796"/>
        <v/>
      </c>
      <c r="Q2247" s="23">
        <f>_xlfn.XLOOKUP(R2247,summary!C1:C37,summary!B1:B37)</f>
        <v>0</v>
      </c>
      <c r="R2247" s="24" t="str">
        <f t="shared" si="797"/>
        <v>죽전2동</v>
      </c>
      <c r="S2247" s="24" t="str">
        <f t="shared" si="803"/>
        <v>죽전2통</v>
      </c>
      <c r="T2247" s="24" t="str">
        <f t="shared" si="804"/>
        <v>(죽전동, 솔레뉴타운및 월드빌)</v>
      </c>
      <c r="U2247" s="24" t="str">
        <f t="shared" si="798"/>
        <v>죽전</v>
      </c>
      <c r="V2247" s="25">
        <f t="shared" si="805"/>
        <v>2</v>
      </c>
      <c r="W2247" s="25">
        <f t="shared" si="799"/>
        <v>3</v>
      </c>
      <c r="X2247" s="5"/>
      <c r="Y2247" s="5"/>
      <c r="Z2247" s="5" t="s">
        <v>67</v>
      </c>
      <c r="AA2247" s="3" t="s">
        <v>2713</v>
      </c>
      <c r="AB2247" s="5"/>
      <c r="AC2247" s="5"/>
      <c r="AD2247" s="5"/>
      <c r="AE2247" s="5"/>
      <c r="AF2247" s="5"/>
      <c r="AG2247" s="5"/>
    </row>
    <row r="2248" spans="1:33" ht="15.95" customHeight="1" x14ac:dyDescent="0.3">
      <c r="A2248" s="22" t="b">
        <f t="shared" si="785"/>
        <v>0</v>
      </c>
      <c r="B2248" s="22" t="b">
        <f t="shared" si="786"/>
        <v>0</v>
      </c>
      <c r="C2248" s="22" t="b">
        <f t="shared" si="787"/>
        <v>0</v>
      </c>
      <c r="D2248" s="22" t="b">
        <f t="shared" si="788"/>
        <v>0</v>
      </c>
      <c r="E2248" s="22" t="b">
        <f t="shared" si="789"/>
        <v>0</v>
      </c>
      <c r="F2248" s="52" t="b">
        <f t="shared" si="800"/>
        <v>0</v>
      </c>
      <c r="G2248" s="22" t="b">
        <f t="shared" si="784"/>
        <v>0</v>
      </c>
      <c r="H2248" s="22" t="b">
        <f t="shared" si="790"/>
        <v>0</v>
      </c>
      <c r="I2248" s="22" t="b">
        <f t="shared" si="801"/>
        <v>0</v>
      </c>
      <c r="J2248" s="22" t="b">
        <f t="shared" si="791"/>
        <v>0</v>
      </c>
      <c r="K2248" s="3" t="str">
        <f t="shared" si="792"/>
        <v/>
      </c>
      <c r="L2248" s="3" t="str">
        <f t="shared" si="793"/>
        <v/>
      </c>
      <c r="M2248" s="3" t="str">
        <f t="shared" si="794"/>
        <v/>
      </c>
      <c r="N2248" s="54" t="str">
        <f t="shared" si="802"/>
        <v/>
      </c>
      <c r="O2248" s="3" t="str">
        <f t="shared" si="795"/>
        <v/>
      </c>
      <c r="P2248" s="19" t="str">
        <f t="shared" si="796"/>
        <v/>
      </c>
      <c r="Q2248" s="23">
        <f>_xlfn.XLOOKUP(R2248,summary!C1:C37,summary!B1:B37)</f>
        <v>0</v>
      </c>
      <c r="R2248" s="24" t="str">
        <f t="shared" si="797"/>
        <v>죽전2동</v>
      </c>
      <c r="S2248" s="24" t="str">
        <f t="shared" si="803"/>
        <v>죽전2통</v>
      </c>
      <c r="T2248" s="24" t="str">
        <f t="shared" si="804"/>
        <v>(죽전동, 솔레뉴타운및 월드빌)</v>
      </c>
      <c r="U2248" s="25" t="str">
        <f t="shared" si="798"/>
        <v>죽전</v>
      </c>
      <c r="V2248" s="25">
        <f t="shared" si="805"/>
        <v>2</v>
      </c>
      <c r="W2248" s="25">
        <f t="shared" si="799"/>
        <v>4</v>
      </c>
      <c r="X2248" s="5"/>
      <c r="Y2248" s="5"/>
      <c r="Z2248" s="3" t="s">
        <v>73</v>
      </c>
      <c r="AA2248" s="3" t="s">
        <v>2714</v>
      </c>
      <c r="AB2248" s="5"/>
      <c r="AC2248" s="5"/>
      <c r="AD2248" s="5"/>
      <c r="AE2248" s="5"/>
      <c r="AF2248" s="5"/>
      <c r="AG2248" s="5"/>
    </row>
    <row r="2249" spans="1:33" ht="15.95" customHeight="1" x14ac:dyDescent="0.3">
      <c r="A2249" s="22" t="b">
        <f t="shared" si="785"/>
        <v>1</v>
      </c>
      <c r="B2249" s="22" t="b">
        <f t="shared" si="786"/>
        <v>0</v>
      </c>
      <c r="C2249" s="22" t="b">
        <f t="shared" si="787"/>
        <v>0</v>
      </c>
      <c r="D2249" s="22" t="b">
        <f t="shared" si="788"/>
        <v>0</v>
      </c>
      <c r="E2249" s="22" t="b">
        <f t="shared" si="789"/>
        <v>0</v>
      </c>
      <c r="F2249" s="52" t="b">
        <f t="shared" si="800"/>
        <v>0</v>
      </c>
      <c r="G2249" s="22" t="b">
        <f t="shared" si="784"/>
        <v>0</v>
      </c>
      <c r="H2249" s="22" t="b">
        <f t="shared" si="790"/>
        <v>0</v>
      </c>
      <c r="I2249" s="22" t="b">
        <f t="shared" si="801"/>
        <v>0</v>
      </c>
      <c r="J2249" s="22" t="b">
        <f t="shared" si="791"/>
        <v>1</v>
      </c>
      <c r="K2249" s="3" t="str">
        <f t="shared" si="792"/>
        <v>죽전3통</v>
      </c>
      <c r="L2249" s="3" t="str">
        <f t="shared" si="793"/>
        <v>전3</v>
      </c>
      <c r="M2249" s="22">
        <f t="shared" si="794"/>
        <v>3</v>
      </c>
      <c r="N2249" s="54" t="str">
        <f t="shared" si="802"/>
        <v>죽전</v>
      </c>
      <c r="O2249" s="3" t="str">
        <f t="shared" si="795"/>
        <v/>
      </c>
      <c r="P2249" s="19" t="str">
        <f t="shared" si="796"/>
        <v/>
      </c>
      <c r="Q2249" s="23">
        <f>_xlfn.XLOOKUP(R2249,summary!C1:C37,summary!B1:B37)</f>
        <v>0</v>
      </c>
      <c r="R2249" s="24" t="str">
        <f t="shared" si="797"/>
        <v>죽전2동</v>
      </c>
      <c r="S2249" s="24" t="str">
        <f t="shared" si="803"/>
        <v>죽전3통</v>
      </c>
      <c r="T2249" s="24" t="str">
        <f t="shared" si="804"/>
        <v>(죽전동, 창죽마을벽산첼시빌아파트)</v>
      </c>
      <c r="U2249" s="24" t="str">
        <f t="shared" si="798"/>
        <v>죽전</v>
      </c>
      <c r="V2249" s="25">
        <f t="shared" si="805"/>
        <v>3</v>
      </c>
      <c r="W2249" s="25">
        <f t="shared" si="799"/>
        <v>1</v>
      </c>
      <c r="X2249" s="5"/>
      <c r="Y2249" s="5" t="s">
        <v>1790</v>
      </c>
      <c r="Z2249" s="3" t="s">
        <v>63</v>
      </c>
      <c r="AA2249" s="3" t="s">
        <v>2715</v>
      </c>
      <c r="AB2249" s="5"/>
      <c r="AC2249" s="5"/>
      <c r="AD2249" s="5"/>
      <c r="AE2249" s="5"/>
      <c r="AF2249" s="5"/>
      <c r="AG2249" s="5"/>
    </row>
    <row r="2250" spans="1:33" ht="15.95" customHeight="1" x14ac:dyDescent="0.3">
      <c r="A2250" s="22" t="b">
        <f t="shared" si="785"/>
        <v>1</v>
      </c>
      <c r="B2250" s="22" t="b">
        <f t="shared" si="786"/>
        <v>1</v>
      </c>
      <c r="C2250" s="22" t="b">
        <f t="shared" si="787"/>
        <v>0</v>
      </c>
      <c r="D2250" s="22" t="b">
        <f t="shared" si="788"/>
        <v>0</v>
      </c>
      <c r="E2250" s="22" t="b">
        <f t="shared" si="789"/>
        <v>1</v>
      </c>
      <c r="F2250" s="52" t="b">
        <f t="shared" si="800"/>
        <v>1</v>
      </c>
      <c r="G2250" s="22" t="b">
        <f t="shared" si="784"/>
        <v>1</v>
      </c>
      <c r="H2250" s="22" t="b">
        <f t="shared" si="790"/>
        <v>0</v>
      </c>
      <c r="I2250" s="22" t="b">
        <f t="shared" si="801"/>
        <v>1</v>
      </c>
      <c r="J2250" s="22" t="b">
        <f t="shared" si="791"/>
        <v>0</v>
      </c>
      <c r="K2250" s="3" t="str">
        <f t="shared" si="792"/>
        <v/>
      </c>
      <c r="L2250" s="3" t="str">
        <f t="shared" si="793"/>
        <v/>
      </c>
      <c r="M2250" s="3" t="str">
        <f t="shared" si="794"/>
        <v/>
      </c>
      <c r="N2250" s="54" t="str">
        <f t="shared" si="802"/>
        <v/>
      </c>
      <c r="O2250" s="3" t="str">
        <f t="shared" si="795"/>
        <v>(죽전동, 창죽마을벽산첼시빌아파트)</v>
      </c>
      <c r="P2250" s="19" t="str">
        <f t="shared" si="796"/>
        <v>(죽전동, 창죽마을벽산첼시빌아파트)</v>
      </c>
      <c r="Q2250" s="23">
        <f>_xlfn.XLOOKUP(R2250,summary!C1:C37,summary!B1:B37)</f>
        <v>0</v>
      </c>
      <c r="R2250" s="24" t="str">
        <f t="shared" si="797"/>
        <v>죽전2동</v>
      </c>
      <c r="S2250" s="24" t="str">
        <f t="shared" si="803"/>
        <v>죽전3통</v>
      </c>
      <c r="T2250" s="24" t="str">
        <f t="shared" si="804"/>
        <v>(죽전동, 창죽마을벽산첼시빌아파트)</v>
      </c>
      <c r="U2250" s="24" t="str">
        <f t="shared" si="798"/>
        <v>죽전</v>
      </c>
      <c r="V2250" s="25">
        <f t="shared" si="805"/>
        <v>3</v>
      </c>
      <c r="W2250" s="25">
        <f t="shared" si="799"/>
        <v>2</v>
      </c>
      <c r="X2250" s="5"/>
      <c r="Y2250" s="9" t="s">
        <v>2706</v>
      </c>
      <c r="Z2250" s="3" t="s">
        <v>65</v>
      </c>
      <c r="AA2250" s="3" t="s">
        <v>2716</v>
      </c>
      <c r="AB2250" s="5"/>
      <c r="AC2250" s="5"/>
      <c r="AD2250" s="5"/>
      <c r="AE2250" s="5"/>
      <c r="AF2250" s="5"/>
      <c r="AG2250" s="5"/>
    </row>
    <row r="2251" spans="1:33" ht="15.95" customHeight="1" x14ac:dyDescent="0.3">
      <c r="A2251" s="22" t="b">
        <f t="shared" si="785"/>
        <v>1</v>
      </c>
      <c r="B2251" s="22" t="b">
        <f t="shared" si="786"/>
        <v>0</v>
      </c>
      <c r="C2251" s="22" t="b">
        <f t="shared" si="787"/>
        <v>0</v>
      </c>
      <c r="D2251" s="22" t="b">
        <f t="shared" si="788"/>
        <v>0</v>
      </c>
      <c r="E2251" s="22" t="b">
        <f t="shared" si="789"/>
        <v>0</v>
      </c>
      <c r="F2251" s="52" t="b">
        <f t="shared" si="800"/>
        <v>0</v>
      </c>
      <c r="G2251" s="22" t="b">
        <f t="shared" si="784"/>
        <v>0</v>
      </c>
      <c r="H2251" s="22" t="b">
        <f t="shared" si="790"/>
        <v>0</v>
      </c>
      <c r="I2251" s="22" t="b">
        <f t="shared" si="801"/>
        <v>1</v>
      </c>
      <c r="J2251" s="22" t="b">
        <f t="shared" si="791"/>
        <v>0</v>
      </c>
      <c r="K2251" s="3" t="str">
        <f t="shared" si="792"/>
        <v/>
      </c>
      <c r="L2251" s="3" t="str">
        <f t="shared" si="793"/>
        <v/>
      </c>
      <c r="M2251" s="3" t="str">
        <f t="shared" si="794"/>
        <v/>
      </c>
      <c r="N2251" s="54" t="str">
        <f t="shared" si="802"/>
        <v/>
      </c>
      <c r="O2251" s="3" t="str">
        <f t="shared" si="795"/>
        <v>창죽마을벽산첼시빌아파트)</v>
      </c>
      <c r="P2251" s="19" t="str">
        <f t="shared" si="796"/>
        <v/>
      </c>
      <c r="Q2251" s="23">
        <f>_xlfn.XLOOKUP(R2251,summary!C1:C37,summary!B1:B37)</f>
        <v>0</v>
      </c>
      <c r="R2251" s="24" t="str">
        <f t="shared" si="797"/>
        <v>죽전2동</v>
      </c>
      <c r="S2251" s="24" t="str">
        <f t="shared" si="803"/>
        <v>죽전3통</v>
      </c>
      <c r="T2251" s="24" t="str">
        <f t="shared" si="804"/>
        <v>(죽전동, 창죽마을벽산첼시빌아파트)</v>
      </c>
      <c r="U2251" s="24" t="str">
        <f t="shared" si="798"/>
        <v>죽전</v>
      </c>
      <c r="V2251" s="25">
        <f t="shared" si="805"/>
        <v>3</v>
      </c>
      <c r="W2251" s="25">
        <f t="shared" si="799"/>
        <v>3</v>
      </c>
      <c r="X2251" s="5"/>
      <c r="Y2251" s="44" t="s">
        <v>2717</v>
      </c>
      <c r="Z2251" s="3" t="s">
        <v>67</v>
      </c>
      <c r="AA2251" s="3" t="s">
        <v>2718</v>
      </c>
      <c r="AB2251" s="5"/>
      <c r="AC2251" s="5"/>
      <c r="AD2251" s="5"/>
      <c r="AE2251" s="5"/>
      <c r="AF2251" s="5"/>
      <c r="AG2251" s="5"/>
    </row>
    <row r="2252" spans="1:33" ht="15.95" customHeight="1" x14ac:dyDescent="0.3">
      <c r="A2252" s="22" t="b">
        <f t="shared" si="785"/>
        <v>1</v>
      </c>
      <c r="B2252" s="22" t="b">
        <f t="shared" si="786"/>
        <v>0</v>
      </c>
      <c r="C2252" s="22" t="b">
        <f t="shared" si="787"/>
        <v>1</v>
      </c>
      <c r="D2252" s="22" t="b">
        <f t="shared" si="788"/>
        <v>0</v>
      </c>
      <c r="E2252" s="22" t="b">
        <f t="shared" si="789"/>
        <v>1</v>
      </c>
      <c r="F2252" s="52" t="b">
        <f t="shared" si="800"/>
        <v>1</v>
      </c>
      <c r="G2252" s="22" t="b">
        <f t="shared" si="784"/>
        <v>0</v>
      </c>
      <c r="H2252" s="22" t="b">
        <f t="shared" si="790"/>
        <v>1</v>
      </c>
      <c r="I2252" s="22" t="b">
        <f t="shared" si="801"/>
        <v>1</v>
      </c>
      <c r="J2252" s="22" t="b">
        <f t="shared" si="791"/>
        <v>0</v>
      </c>
      <c r="K2252" s="3" t="str">
        <f t="shared" si="792"/>
        <v/>
      </c>
      <c r="L2252" s="3" t="str">
        <f t="shared" si="793"/>
        <v/>
      </c>
      <c r="M2252" s="3" t="str">
        <f t="shared" si="794"/>
        <v/>
      </c>
      <c r="N2252" s="54" t="str">
        <f t="shared" si="802"/>
        <v/>
      </c>
      <c r="O2252" s="3" t="str">
        <f t="shared" si="795"/>
        <v>첼시빌아파트)</v>
      </c>
      <c r="P2252" s="19" t="str">
        <f t="shared" si="796"/>
        <v/>
      </c>
      <c r="Q2252" s="23">
        <f>_xlfn.XLOOKUP(R2252,summary!C1:C37,summary!B1:B37)</f>
        <v>0</v>
      </c>
      <c r="R2252" s="24" t="str">
        <f t="shared" si="797"/>
        <v>죽전2동</v>
      </c>
      <c r="S2252" s="24" t="str">
        <f t="shared" si="803"/>
        <v>죽전3통</v>
      </c>
      <c r="T2252" s="24" t="str">
        <f t="shared" si="804"/>
        <v>(죽전동, 창죽마을벽산첼시빌아파트)</v>
      </c>
      <c r="U2252" s="24" t="str">
        <f t="shared" si="798"/>
        <v>죽전</v>
      </c>
      <c r="V2252" s="25">
        <f t="shared" si="805"/>
        <v>3</v>
      </c>
      <c r="W2252" s="25">
        <f t="shared" si="799"/>
        <v>4</v>
      </c>
      <c r="X2252" s="5"/>
      <c r="Y2252" s="16" t="s">
        <v>2719</v>
      </c>
      <c r="Z2252" s="3" t="s">
        <v>73</v>
      </c>
      <c r="AA2252" s="3" t="s">
        <v>2720</v>
      </c>
      <c r="AB2252" s="5"/>
      <c r="AC2252" s="5"/>
      <c r="AD2252" s="5"/>
      <c r="AE2252" s="5"/>
      <c r="AF2252" s="5"/>
      <c r="AG2252" s="5"/>
    </row>
    <row r="2253" spans="1:33" ht="15.95" customHeight="1" x14ac:dyDescent="0.3">
      <c r="A2253" s="22" t="b">
        <f t="shared" si="785"/>
        <v>0</v>
      </c>
      <c r="B2253" s="22" t="b">
        <f t="shared" si="786"/>
        <v>0</v>
      </c>
      <c r="C2253" s="22" t="b">
        <f t="shared" si="787"/>
        <v>0</v>
      </c>
      <c r="D2253" s="22" t="b">
        <f t="shared" si="788"/>
        <v>0</v>
      </c>
      <c r="E2253" s="22" t="b">
        <f t="shared" si="789"/>
        <v>0</v>
      </c>
      <c r="F2253" s="52" t="b">
        <f t="shared" si="800"/>
        <v>0</v>
      </c>
      <c r="G2253" s="22" t="b">
        <f t="shared" si="784"/>
        <v>0</v>
      </c>
      <c r="H2253" s="22" t="b">
        <f t="shared" si="790"/>
        <v>0</v>
      </c>
      <c r="I2253" s="22" t="b">
        <f t="shared" si="801"/>
        <v>0</v>
      </c>
      <c r="J2253" s="22" t="b">
        <f t="shared" si="791"/>
        <v>0</v>
      </c>
      <c r="K2253" s="3" t="str">
        <f t="shared" si="792"/>
        <v/>
      </c>
      <c r="L2253" s="3" t="str">
        <f t="shared" si="793"/>
        <v/>
      </c>
      <c r="M2253" s="3" t="str">
        <f t="shared" si="794"/>
        <v/>
      </c>
      <c r="N2253" s="54" t="str">
        <f t="shared" si="802"/>
        <v/>
      </c>
      <c r="O2253" s="3" t="str">
        <f t="shared" si="795"/>
        <v/>
      </c>
      <c r="P2253" s="19" t="str">
        <f t="shared" si="796"/>
        <v/>
      </c>
      <c r="Q2253" s="23">
        <f>_xlfn.XLOOKUP(R2253,summary!C1:C37,summary!B1:B37)</f>
        <v>0</v>
      </c>
      <c r="R2253" s="24" t="str">
        <f t="shared" si="797"/>
        <v>죽전2동</v>
      </c>
      <c r="S2253" s="24" t="str">
        <f t="shared" si="803"/>
        <v>죽전3통</v>
      </c>
      <c r="T2253" s="24" t="str">
        <f t="shared" si="804"/>
        <v>(죽전동, 창죽마을벽산첼시빌아파트)</v>
      </c>
      <c r="U2253" s="24" t="str">
        <f t="shared" si="798"/>
        <v>죽전</v>
      </c>
      <c r="V2253" s="25">
        <f t="shared" si="805"/>
        <v>3</v>
      </c>
      <c r="W2253" s="25">
        <f t="shared" si="799"/>
        <v>5</v>
      </c>
      <c r="X2253" s="5"/>
      <c r="Y2253" s="3"/>
      <c r="Z2253" s="3" t="s">
        <v>87</v>
      </c>
      <c r="AA2253" s="3" t="s">
        <v>2721</v>
      </c>
      <c r="AB2253" s="5"/>
      <c r="AC2253" s="5"/>
      <c r="AD2253" s="5"/>
      <c r="AE2253" s="5"/>
      <c r="AF2253" s="5"/>
      <c r="AG2253" s="5"/>
    </row>
    <row r="2254" spans="1:33" ht="15.95" customHeight="1" x14ac:dyDescent="0.3">
      <c r="A2254" s="22" t="b">
        <f t="shared" si="785"/>
        <v>1</v>
      </c>
      <c r="B2254" s="22" t="b">
        <f t="shared" si="786"/>
        <v>0</v>
      </c>
      <c r="C2254" s="22" t="b">
        <f t="shared" si="787"/>
        <v>0</v>
      </c>
      <c r="D2254" s="22" t="b">
        <f t="shared" si="788"/>
        <v>0</v>
      </c>
      <c r="E2254" s="22" t="b">
        <f t="shared" si="789"/>
        <v>0</v>
      </c>
      <c r="F2254" s="52" t="b">
        <f t="shared" si="800"/>
        <v>0</v>
      </c>
      <c r="G2254" s="22" t="b">
        <f t="shared" si="784"/>
        <v>0</v>
      </c>
      <c r="H2254" s="22" t="b">
        <f t="shared" si="790"/>
        <v>0</v>
      </c>
      <c r="I2254" s="22" t="b">
        <f t="shared" si="801"/>
        <v>0</v>
      </c>
      <c r="J2254" s="22" t="b">
        <f t="shared" si="791"/>
        <v>1</v>
      </c>
      <c r="K2254" s="3" t="str">
        <f t="shared" si="792"/>
        <v>죽전4통</v>
      </c>
      <c r="L2254" s="3" t="str">
        <f t="shared" si="793"/>
        <v>전4</v>
      </c>
      <c r="M2254" s="3">
        <f t="shared" si="794"/>
        <v>4</v>
      </c>
      <c r="N2254" s="54" t="str">
        <f t="shared" si="802"/>
        <v>죽전</v>
      </c>
      <c r="O2254" s="3" t="str">
        <f t="shared" si="795"/>
        <v/>
      </c>
      <c r="P2254" s="19" t="str">
        <f t="shared" si="796"/>
        <v/>
      </c>
      <c r="Q2254" s="23">
        <f>_xlfn.XLOOKUP(R2254,summary!C1:C37,summary!B1:B37)</f>
        <v>0</v>
      </c>
      <c r="R2254" s="24" t="str">
        <f t="shared" si="797"/>
        <v>죽전2동</v>
      </c>
      <c r="S2254" s="24" t="str">
        <f t="shared" si="803"/>
        <v>죽전4통</v>
      </c>
      <c r="T2254" s="24" t="str">
        <f t="shared" si="804"/>
        <v>(죽전동, 벽산타운1단지)</v>
      </c>
      <c r="U2254" s="24" t="str">
        <f t="shared" si="798"/>
        <v>죽전</v>
      </c>
      <c r="V2254" s="25">
        <f t="shared" si="805"/>
        <v>4</v>
      </c>
      <c r="W2254" s="25">
        <f t="shared" si="799"/>
        <v>1</v>
      </c>
      <c r="X2254" s="5"/>
      <c r="Y2254" s="5" t="s">
        <v>1798</v>
      </c>
      <c r="Z2254" s="3" t="s">
        <v>63</v>
      </c>
      <c r="AA2254" s="3" t="s">
        <v>2722</v>
      </c>
      <c r="AB2254" s="5"/>
      <c r="AC2254" s="5"/>
      <c r="AD2254" s="5"/>
      <c r="AE2254" s="5"/>
      <c r="AF2254" s="5"/>
      <c r="AG2254" s="5"/>
    </row>
    <row r="2255" spans="1:33" ht="15.95" customHeight="1" x14ac:dyDescent="0.3">
      <c r="A2255" s="22" t="b">
        <f t="shared" si="785"/>
        <v>1</v>
      </c>
      <c r="B2255" s="22" t="b">
        <f t="shared" si="786"/>
        <v>1</v>
      </c>
      <c r="C2255" s="22" t="b">
        <f t="shared" si="787"/>
        <v>0</v>
      </c>
      <c r="D2255" s="22" t="b">
        <f t="shared" si="788"/>
        <v>0</v>
      </c>
      <c r="E2255" s="22" t="b">
        <f t="shared" si="789"/>
        <v>1</v>
      </c>
      <c r="F2255" s="52" t="b">
        <f t="shared" si="800"/>
        <v>1</v>
      </c>
      <c r="G2255" s="22" t="b">
        <f t="shared" si="784"/>
        <v>1</v>
      </c>
      <c r="H2255" s="22" t="b">
        <f t="shared" si="790"/>
        <v>0</v>
      </c>
      <c r="I2255" s="22" t="b">
        <f t="shared" si="801"/>
        <v>1</v>
      </c>
      <c r="J2255" s="22" t="b">
        <f t="shared" si="791"/>
        <v>0</v>
      </c>
      <c r="K2255" s="3" t="str">
        <f t="shared" si="792"/>
        <v/>
      </c>
      <c r="L2255" s="3" t="str">
        <f t="shared" si="793"/>
        <v/>
      </c>
      <c r="M2255" s="22" t="str">
        <f t="shared" si="794"/>
        <v/>
      </c>
      <c r="N2255" s="54" t="str">
        <f t="shared" si="802"/>
        <v/>
      </c>
      <c r="O2255" s="3" t="str">
        <f t="shared" si="795"/>
        <v>(죽전동, 벽산타운1단지)</v>
      </c>
      <c r="P2255" s="19" t="str">
        <f t="shared" si="796"/>
        <v>(죽전동, 벽산타운1단지)</v>
      </c>
      <c r="Q2255" s="23">
        <f>_xlfn.XLOOKUP(R2255,summary!C1:C37,summary!B1:B37)</f>
        <v>0</v>
      </c>
      <c r="R2255" s="24" t="str">
        <f t="shared" si="797"/>
        <v>죽전2동</v>
      </c>
      <c r="S2255" s="24" t="str">
        <f t="shared" si="803"/>
        <v>죽전4통</v>
      </c>
      <c r="T2255" s="24" t="str">
        <f t="shared" si="804"/>
        <v>(죽전동, 벽산타운1단지)</v>
      </c>
      <c r="U2255" s="24" t="str">
        <f t="shared" si="798"/>
        <v>죽전</v>
      </c>
      <c r="V2255" s="25">
        <f t="shared" si="805"/>
        <v>4</v>
      </c>
      <c r="W2255" s="25">
        <f t="shared" si="799"/>
        <v>2</v>
      </c>
      <c r="X2255" s="5"/>
      <c r="Y2255" s="3" t="s">
        <v>2706</v>
      </c>
      <c r="Z2255" s="3" t="s">
        <v>65</v>
      </c>
      <c r="AA2255" s="3" t="s">
        <v>2723</v>
      </c>
      <c r="AB2255" s="5"/>
      <c r="AC2255" s="5"/>
      <c r="AD2255" s="5"/>
      <c r="AE2255" s="5"/>
      <c r="AF2255" s="5"/>
      <c r="AG2255" s="5"/>
    </row>
    <row r="2256" spans="1:33" ht="15.95" customHeight="1" x14ac:dyDescent="0.3">
      <c r="A2256" s="22" t="b">
        <f t="shared" si="785"/>
        <v>1</v>
      </c>
      <c r="B2256" s="22" t="b">
        <f t="shared" si="786"/>
        <v>0</v>
      </c>
      <c r="C2256" s="22" t="b">
        <f t="shared" si="787"/>
        <v>0</v>
      </c>
      <c r="D2256" s="22" t="b">
        <f t="shared" si="788"/>
        <v>0</v>
      </c>
      <c r="E2256" s="22" t="b">
        <f t="shared" si="789"/>
        <v>0</v>
      </c>
      <c r="F2256" s="52" t="b">
        <f t="shared" si="800"/>
        <v>0</v>
      </c>
      <c r="G2256" s="22" t="b">
        <f t="shared" si="784"/>
        <v>0</v>
      </c>
      <c r="H2256" s="22" t="b">
        <f t="shared" si="790"/>
        <v>0</v>
      </c>
      <c r="I2256" s="22" t="b">
        <f t="shared" si="801"/>
        <v>1</v>
      </c>
      <c r="J2256" s="22" t="b">
        <f t="shared" si="791"/>
        <v>0</v>
      </c>
      <c r="K2256" s="3" t="str">
        <f t="shared" si="792"/>
        <v/>
      </c>
      <c r="L2256" s="3" t="str">
        <f t="shared" si="793"/>
        <v/>
      </c>
      <c r="M2256" s="3" t="str">
        <f t="shared" si="794"/>
        <v/>
      </c>
      <c r="N2256" s="54" t="str">
        <f t="shared" si="802"/>
        <v/>
      </c>
      <c r="O2256" s="3" t="str">
        <f t="shared" si="795"/>
        <v>벽산타운1단지)</v>
      </c>
      <c r="P2256" s="19" t="str">
        <f t="shared" si="796"/>
        <v/>
      </c>
      <c r="Q2256" s="23">
        <f>_xlfn.XLOOKUP(R2256,summary!C1:C37,summary!B1:B37)</f>
        <v>0</v>
      </c>
      <c r="R2256" s="24" t="str">
        <f t="shared" si="797"/>
        <v>죽전2동</v>
      </c>
      <c r="S2256" s="24" t="str">
        <f t="shared" si="803"/>
        <v>죽전4통</v>
      </c>
      <c r="T2256" s="24" t="str">
        <f t="shared" si="804"/>
        <v>(죽전동, 벽산타운1단지)</v>
      </c>
      <c r="U2256" s="24" t="str">
        <f t="shared" si="798"/>
        <v>죽전</v>
      </c>
      <c r="V2256" s="25">
        <f t="shared" si="805"/>
        <v>4</v>
      </c>
      <c r="W2256" s="25">
        <f t="shared" si="799"/>
        <v>3</v>
      </c>
      <c r="X2256" s="5"/>
      <c r="Y2256" s="3" t="s">
        <v>2724</v>
      </c>
      <c r="Z2256" s="3" t="s">
        <v>67</v>
      </c>
      <c r="AA2256" s="3" t="s">
        <v>2725</v>
      </c>
      <c r="AB2256" s="5"/>
      <c r="AC2256" s="5"/>
      <c r="AD2256" s="5"/>
      <c r="AE2256" s="5"/>
      <c r="AF2256" s="5"/>
      <c r="AG2256" s="5"/>
    </row>
    <row r="2257" spans="1:33" ht="15.95" customHeight="1" x14ac:dyDescent="0.3">
      <c r="A2257" s="22" t="b">
        <f t="shared" si="785"/>
        <v>1</v>
      </c>
      <c r="B2257" s="22" t="b">
        <f t="shared" si="786"/>
        <v>0</v>
      </c>
      <c r="C2257" s="22" t="b">
        <f t="shared" si="787"/>
        <v>1</v>
      </c>
      <c r="D2257" s="22" t="b">
        <f t="shared" si="788"/>
        <v>0</v>
      </c>
      <c r="E2257" s="22" t="b">
        <f t="shared" si="789"/>
        <v>1</v>
      </c>
      <c r="F2257" s="52" t="b">
        <f t="shared" si="800"/>
        <v>1</v>
      </c>
      <c r="G2257" s="22" t="b">
        <f t="shared" si="784"/>
        <v>0</v>
      </c>
      <c r="H2257" s="22" t="b">
        <f t="shared" si="790"/>
        <v>1</v>
      </c>
      <c r="I2257" s="22" t="b">
        <f t="shared" si="801"/>
        <v>1</v>
      </c>
      <c r="J2257" s="22" t="b">
        <f t="shared" si="791"/>
        <v>0</v>
      </c>
      <c r="K2257" s="3" t="str">
        <f t="shared" si="792"/>
        <v/>
      </c>
      <c r="L2257" s="3" t="str">
        <f t="shared" si="793"/>
        <v/>
      </c>
      <c r="M2257" s="3" t="str">
        <f t="shared" si="794"/>
        <v/>
      </c>
      <c r="N2257" s="54" t="str">
        <f t="shared" si="802"/>
        <v/>
      </c>
      <c r="O2257" s="3" t="str">
        <f t="shared" si="795"/>
        <v>1단지)</v>
      </c>
      <c r="P2257" s="19" t="str">
        <f t="shared" si="796"/>
        <v/>
      </c>
      <c r="Q2257" s="23">
        <f>_xlfn.XLOOKUP(R2257,summary!C1:C37,summary!B1:B37)</f>
        <v>0</v>
      </c>
      <c r="R2257" s="24" t="str">
        <f t="shared" si="797"/>
        <v>죽전2동</v>
      </c>
      <c r="S2257" s="24" t="str">
        <f t="shared" si="803"/>
        <v>죽전4통</v>
      </c>
      <c r="T2257" s="24" t="str">
        <f t="shared" si="804"/>
        <v>(죽전동, 벽산타운1단지)</v>
      </c>
      <c r="U2257" s="24" t="str">
        <f t="shared" si="798"/>
        <v>죽전</v>
      </c>
      <c r="V2257" s="25">
        <f t="shared" si="805"/>
        <v>4</v>
      </c>
      <c r="W2257" s="25">
        <f t="shared" si="799"/>
        <v>4</v>
      </c>
      <c r="X2257" s="5"/>
      <c r="Y2257" s="3" t="s">
        <v>1639</v>
      </c>
      <c r="Z2257" s="3" t="s">
        <v>73</v>
      </c>
      <c r="AA2257" s="3" t="s">
        <v>2726</v>
      </c>
      <c r="AB2257" s="5"/>
      <c r="AC2257" s="5"/>
      <c r="AD2257" s="5"/>
      <c r="AE2257" s="5"/>
      <c r="AF2257" s="5"/>
      <c r="AG2257" s="5"/>
    </row>
    <row r="2258" spans="1:33" ht="15.95" customHeight="1" x14ac:dyDescent="0.3">
      <c r="A2258" s="22" t="b">
        <f t="shared" si="785"/>
        <v>0</v>
      </c>
      <c r="B2258" s="22" t="b">
        <f t="shared" si="786"/>
        <v>0</v>
      </c>
      <c r="C2258" s="22" t="b">
        <f t="shared" si="787"/>
        <v>0</v>
      </c>
      <c r="D2258" s="22" t="b">
        <f t="shared" si="788"/>
        <v>0</v>
      </c>
      <c r="E2258" s="22" t="b">
        <f t="shared" si="789"/>
        <v>0</v>
      </c>
      <c r="F2258" s="52" t="b">
        <f t="shared" si="800"/>
        <v>0</v>
      </c>
      <c r="G2258" s="22" t="b">
        <f t="shared" si="784"/>
        <v>0</v>
      </c>
      <c r="H2258" s="22" t="b">
        <f t="shared" si="790"/>
        <v>0</v>
      </c>
      <c r="I2258" s="22" t="b">
        <f t="shared" si="801"/>
        <v>0</v>
      </c>
      <c r="J2258" s="22" t="b">
        <f t="shared" si="791"/>
        <v>0</v>
      </c>
      <c r="K2258" s="3" t="str">
        <f t="shared" si="792"/>
        <v/>
      </c>
      <c r="L2258" s="3" t="str">
        <f t="shared" si="793"/>
        <v/>
      </c>
      <c r="M2258" s="3" t="str">
        <f t="shared" si="794"/>
        <v/>
      </c>
      <c r="N2258" s="54" t="str">
        <f t="shared" si="802"/>
        <v/>
      </c>
      <c r="O2258" s="3" t="str">
        <f t="shared" si="795"/>
        <v/>
      </c>
      <c r="P2258" s="19" t="str">
        <f t="shared" si="796"/>
        <v/>
      </c>
      <c r="Q2258" s="23">
        <f>_xlfn.XLOOKUP(R2258,summary!C1:C37,summary!B1:B37)</f>
        <v>0</v>
      </c>
      <c r="R2258" s="24" t="str">
        <f t="shared" si="797"/>
        <v>죽전2동</v>
      </c>
      <c r="S2258" s="24" t="str">
        <f t="shared" si="803"/>
        <v>죽전4통</v>
      </c>
      <c r="T2258" s="24" t="str">
        <f t="shared" si="804"/>
        <v>(죽전동, 벽산타운1단지)</v>
      </c>
      <c r="U2258" s="24" t="str">
        <f t="shared" si="798"/>
        <v>죽전</v>
      </c>
      <c r="V2258" s="25">
        <f t="shared" si="805"/>
        <v>4</v>
      </c>
      <c r="W2258" s="25">
        <f t="shared" si="799"/>
        <v>5</v>
      </c>
      <c r="X2258" s="5"/>
      <c r="Y2258" s="3"/>
      <c r="Z2258" s="3" t="s">
        <v>87</v>
      </c>
      <c r="AA2258" s="3" t="s">
        <v>2727</v>
      </c>
      <c r="AB2258" s="5"/>
      <c r="AC2258" s="5"/>
      <c r="AD2258" s="5"/>
      <c r="AE2258" s="5"/>
      <c r="AF2258" s="5"/>
      <c r="AG2258" s="5"/>
    </row>
    <row r="2259" spans="1:33" ht="15.95" customHeight="1" x14ac:dyDescent="0.3">
      <c r="A2259" s="22" t="b">
        <f t="shared" si="785"/>
        <v>0</v>
      </c>
      <c r="B2259" s="22" t="b">
        <f t="shared" si="786"/>
        <v>0</v>
      </c>
      <c r="C2259" s="22" t="b">
        <f t="shared" si="787"/>
        <v>0</v>
      </c>
      <c r="D2259" s="22" t="b">
        <f t="shared" si="788"/>
        <v>0</v>
      </c>
      <c r="E2259" s="22" t="b">
        <f t="shared" si="789"/>
        <v>0</v>
      </c>
      <c r="F2259" s="52" t="b">
        <f t="shared" si="800"/>
        <v>0</v>
      </c>
      <c r="G2259" s="22" t="b">
        <f t="shared" si="784"/>
        <v>0</v>
      </c>
      <c r="H2259" s="22" t="b">
        <f t="shared" si="790"/>
        <v>0</v>
      </c>
      <c r="I2259" s="22" t="b">
        <f t="shared" si="801"/>
        <v>0</v>
      </c>
      <c r="J2259" s="22" t="b">
        <f t="shared" si="791"/>
        <v>0</v>
      </c>
      <c r="K2259" s="3" t="str">
        <f t="shared" si="792"/>
        <v/>
      </c>
      <c r="L2259" s="3" t="str">
        <f t="shared" si="793"/>
        <v/>
      </c>
      <c r="M2259" s="22" t="str">
        <f t="shared" si="794"/>
        <v/>
      </c>
      <c r="N2259" s="54" t="str">
        <f t="shared" si="802"/>
        <v/>
      </c>
      <c r="O2259" s="3" t="str">
        <f t="shared" si="795"/>
        <v/>
      </c>
      <c r="P2259" s="19" t="str">
        <f t="shared" si="796"/>
        <v/>
      </c>
      <c r="Q2259" s="23">
        <f>_xlfn.XLOOKUP(R2259,summary!C1:C37,summary!B1:B37)</f>
        <v>0</v>
      </c>
      <c r="R2259" s="24" t="str">
        <f t="shared" si="797"/>
        <v>죽전2동</v>
      </c>
      <c r="S2259" s="24" t="str">
        <f t="shared" si="803"/>
        <v>죽전4통</v>
      </c>
      <c r="T2259" s="24" t="str">
        <f t="shared" si="804"/>
        <v>(죽전동, 벽산타운1단지)</v>
      </c>
      <c r="U2259" s="24" t="str">
        <f t="shared" si="798"/>
        <v>죽전</v>
      </c>
      <c r="V2259" s="25">
        <f t="shared" si="805"/>
        <v>4</v>
      </c>
      <c r="W2259" s="25">
        <f t="shared" si="799"/>
        <v>6</v>
      </c>
      <c r="X2259" s="5"/>
      <c r="Y2259" s="5"/>
      <c r="Z2259" s="3" t="s">
        <v>89</v>
      </c>
      <c r="AA2259" s="3" t="s">
        <v>2728</v>
      </c>
      <c r="AB2259" s="5"/>
      <c r="AC2259" s="5"/>
      <c r="AD2259" s="5"/>
      <c r="AE2259" s="5"/>
      <c r="AF2259" s="5"/>
      <c r="AG2259" s="5"/>
    </row>
    <row r="2260" spans="1:33" ht="15.95" customHeight="1" x14ac:dyDescent="0.3">
      <c r="A2260" s="22" t="b">
        <f t="shared" si="785"/>
        <v>0</v>
      </c>
      <c r="B2260" s="22" t="b">
        <f t="shared" si="786"/>
        <v>0</v>
      </c>
      <c r="C2260" s="22" t="b">
        <f t="shared" si="787"/>
        <v>0</v>
      </c>
      <c r="D2260" s="22" t="b">
        <f t="shared" si="788"/>
        <v>0</v>
      </c>
      <c r="E2260" s="22" t="b">
        <f t="shared" si="789"/>
        <v>0</v>
      </c>
      <c r="F2260" s="52" t="b">
        <f t="shared" si="800"/>
        <v>0</v>
      </c>
      <c r="G2260" s="22" t="b">
        <f t="shared" si="784"/>
        <v>0</v>
      </c>
      <c r="H2260" s="22" t="b">
        <f t="shared" si="790"/>
        <v>0</v>
      </c>
      <c r="I2260" s="22" t="b">
        <f t="shared" si="801"/>
        <v>0</v>
      </c>
      <c r="J2260" s="22" t="b">
        <f t="shared" si="791"/>
        <v>0</v>
      </c>
      <c r="K2260" s="3" t="str">
        <f t="shared" si="792"/>
        <v/>
      </c>
      <c r="L2260" s="3" t="str">
        <f t="shared" si="793"/>
        <v/>
      </c>
      <c r="M2260" s="3" t="str">
        <f t="shared" si="794"/>
        <v/>
      </c>
      <c r="N2260" s="54" t="str">
        <f t="shared" si="802"/>
        <v/>
      </c>
      <c r="O2260" s="3" t="str">
        <f t="shared" si="795"/>
        <v/>
      </c>
      <c r="P2260" s="19" t="str">
        <f t="shared" si="796"/>
        <v/>
      </c>
      <c r="Q2260" s="23">
        <f>_xlfn.XLOOKUP(R2260,summary!C1:C37,summary!B1:B37)</f>
        <v>0</v>
      </c>
      <c r="R2260" s="24" t="str">
        <f t="shared" si="797"/>
        <v>죽전2동</v>
      </c>
      <c r="S2260" s="24" t="str">
        <f t="shared" si="803"/>
        <v>죽전4통</v>
      </c>
      <c r="T2260" s="24" t="str">
        <f t="shared" si="804"/>
        <v>(죽전동, 벽산타운1단지)</v>
      </c>
      <c r="U2260" s="24" t="str">
        <f t="shared" si="798"/>
        <v>죽전</v>
      </c>
      <c r="V2260" s="25">
        <f t="shared" si="805"/>
        <v>4</v>
      </c>
      <c r="W2260" s="25">
        <f t="shared" si="799"/>
        <v>7</v>
      </c>
      <c r="X2260" s="5"/>
      <c r="Y2260" s="5"/>
      <c r="Z2260" s="3" t="s">
        <v>91</v>
      </c>
      <c r="AA2260" s="3" t="s">
        <v>2729</v>
      </c>
      <c r="AB2260" s="5"/>
      <c r="AC2260" s="5"/>
      <c r="AD2260" s="5"/>
      <c r="AE2260" s="5"/>
      <c r="AF2260" s="5"/>
      <c r="AG2260" s="5"/>
    </row>
    <row r="2261" spans="1:33" ht="15.95" customHeight="1" x14ac:dyDescent="0.3">
      <c r="A2261" s="22" t="b">
        <f t="shared" si="785"/>
        <v>0</v>
      </c>
      <c r="B2261" s="22" t="b">
        <f t="shared" si="786"/>
        <v>0</v>
      </c>
      <c r="C2261" s="22" t="b">
        <f t="shared" si="787"/>
        <v>0</v>
      </c>
      <c r="D2261" s="22" t="b">
        <f t="shared" si="788"/>
        <v>0</v>
      </c>
      <c r="E2261" s="22" t="b">
        <f t="shared" si="789"/>
        <v>0</v>
      </c>
      <c r="F2261" s="52" t="b">
        <f t="shared" si="800"/>
        <v>0</v>
      </c>
      <c r="G2261" s="22" t="b">
        <f t="shared" si="784"/>
        <v>0</v>
      </c>
      <c r="H2261" s="22" t="b">
        <f t="shared" si="790"/>
        <v>0</v>
      </c>
      <c r="I2261" s="22" t="b">
        <f t="shared" si="801"/>
        <v>0</v>
      </c>
      <c r="J2261" s="22" t="b">
        <f t="shared" si="791"/>
        <v>0</v>
      </c>
      <c r="K2261" s="3" t="str">
        <f t="shared" si="792"/>
        <v/>
      </c>
      <c r="L2261" s="3" t="str">
        <f t="shared" si="793"/>
        <v/>
      </c>
      <c r="M2261" s="3" t="str">
        <f t="shared" si="794"/>
        <v/>
      </c>
      <c r="N2261" s="54" t="str">
        <f t="shared" si="802"/>
        <v/>
      </c>
      <c r="O2261" s="3" t="str">
        <f t="shared" si="795"/>
        <v/>
      </c>
      <c r="P2261" s="19" t="str">
        <f t="shared" si="796"/>
        <v/>
      </c>
      <c r="Q2261" s="23">
        <f>_xlfn.XLOOKUP(R2261,summary!C1:C37,summary!B1:B37)</f>
        <v>0</v>
      </c>
      <c r="R2261" s="24" t="str">
        <f t="shared" si="797"/>
        <v>죽전2동</v>
      </c>
      <c r="S2261" s="24" t="str">
        <f t="shared" si="803"/>
        <v>죽전4통</v>
      </c>
      <c r="T2261" s="24" t="str">
        <f t="shared" si="804"/>
        <v>(죽전동, 벽산타운1단지)</v>
      </c>
      <c r="U2261" s="24" t="str">
        <f t="shared" si="798"/>
        <v>죽전</v>
      </c>
      <c r="V2261" s="25">
        <f t="shared" si="805"/>
        <v>4</v>
      </c>
      <c r="W2261" s="25">
        <f t="shared" si="799"/>
        <v>8</v>
      </c>
      <c r="X2261" s="5"/>
      <c r="Y2261" s="5"/>
      <c r="Z2261" s="3" t="s">
        <v>93</v>
      </c>
      <c r="AA2261" s="3" t="s">
        <v>2730</v>
      </c>
      <c r="AB2261" s="5"/>
      <c r="AC2261" s="5"/>
      <c r="AD2261" s="5"/>
      <c r="AE2261" s="5"/>
      <c r="AF2261" s="5"/>
      <c r="AG2261" s="5"/>
    </row>
    <row r="2262" spans="1:33" ht="15.95" customHeight="1" x14ac:dyDescent="0.3">
      <c r="A2262" s="22" t="b">
        <f t="shared" si="785"/>
        <v>0</v>
      </c>
      <c r="B2262" s="22" t="b">
        <f t="shared" si="786"/>
        <v>0</v>
      </c>
      <c r="C2262" s="22" t="b">
        <f t="shared" si="787"/>
        <v>0</v>
      </c>
      <c r="D2262" s="22" t="b">
        <f t="shared" si="788"/>
        <v>0</v>
      </c>
      <c r="E2262" s="22" t="b">
        <f t="shared" si="789"/>
        <v>0</v>
      </c>
      <c r="F2262" s="52" t="b">
        <f t="shared" si="800"/>
        <v>0</v>
      </c>
      <c r="G2262" s="22" t="b">
        <f t="shared" si="784"/>
        <v>0</v>
      </c>
      <c r="H2262" s="22" t="b">
        <f t="shared" si="790"/>
        <v>0</v>
      </c>
      <c r="I2262" s="22" t="b">
        <f t="shared" si="801"/>
        <v>0</v>
      </c>
      <c r="J2262" s="22" t="b">
        <f t="shared" si="791"/>
        <v>0</v>
      </c>
      <c r="K2262" s="3" t="str">
        <f t="shared" si="792"/>
        <v/>
      </c>
      <c r="L2262" s="3" t="str">
        <f t="shared" si="793"/>
        <v/>
      </c>
      <c r="M2262" s="3" t="str">
        <f t="shared" si="794"/>
        <v/>
      </c>
      <c r="N2262" s="54" t="str">
        <f t="shared" si="802"/>
        <v/>
      </c>
      <c r="O2262" s="3" t="str">
        <f t="shared" si="795"/>
        <v/>
      </c>
      <c r="P2262" s="19" t="str">
        <f t="shared" si="796"/>
        <v/>
      </c>
      <c r="Q2262" s="23">
        <f>_xlfn.XLOOKUP(R2262,summary!C1:C37,summary!B1:B37)</f>
        <v>0</v>
      </c>
      <c r="R2262" s="24" t="str">
        <f t="shared" si="797"/>
        <v>죽전2동</v>
      </c>
      <c r="S2262" s="24" t="str">
        <f t="shared" si="803"/>
        <v>죽전4통</v>
      </c>
      <c r="T2262" s="24" t="str">
        <f t="shared" si="804"/>
        <v>(죽전동, 벽산타운1단지)</v>
      </c>
      <c r="U2262" s="24" t="str">
        <f t="shared" si="798"/>
        <v>죽전</v>
      </c>
      <c r="V2262" s="25">
        <f t="shared" si="805"/>
        <v>4</v>
      </c>
      <c r="W2262" s="25">
        <f t="shared" si="799"/>
        <v>9</v>
      </c>
      <c r="X2262" s="5"/>
      <c r="Y2262" s="5"/>
      <c r="Z2262" s="3" t="s">
        <v>95</v>
      </c>
      <c r="AA2262" s="3" t="s">
        <v>2731</v>
      </c>
      <c r="AB2262" s="5"/>
      <c r="AC2262" s="5"/>
      <c r="AD2262" s="5"/>
      <c r="AE2262" s="5"/>
      <c r="AF2262" s="5"/>
      <c r="AG2262" s="5"/>
    </row>
    <row r="2263" spans="1:33" ht="15.95" customHeight="1" x14ac:dyDescent="0.3">
      <c r="A2263" s="22" t="b">
        <f t="shared" si="785"/>
        <v>0</v>
      </c>
      <c r="B2263" s="22" t="b">
        <f t="shared" si="786"/>
        <v>0</v>
      </c>
      <c r="C2263" s="22" t="b">
        <f t="shared" si="787"/>
        <v>0</v>
      </c>
      <c r="D2263" s="22" t="b">
        <f t="shared" si="788"/>
        <v>0</v>
      </c>
      <c r="E2263" s="22" t="b">
        <f t="shared" si="789"/>
        <v>0</v>
      </c>
      <c r="F2263" s="52" t="b">
        <f t="shared" si="800"/>
        <v>0</v>
      </c>
      <c r="G2263" s="22" t="b">
        <f t="shared" si="784"/>
        <v>0</v>
      </c>
      <c r="H2263" s="22" t="b">
        <f t="shared" si="790"/>
        <v>0</v>
      </c>
      <c r="I2263" s="22" t="b">
        <f t="shared" si="801"/>
        <v>0</v>
      </c>
      <c r="J2263" s="22" t="b">
        <f t="shared" si="791"/>
        <v>0</v>
      </c>
      <c r="K2263" s="3" t="str">
        <f t="shared" si="792"/>
        <v/>
      </c>
      <c r="L2263" s="3" t="str">
        <f t="shared" si="793"/>
        <v/>
      </c>
      <c r="M2263" s="3" t="str">
        <f t="shared" si="794"/>
        <v/>
      </c>
      <c r="N2263" s="54" t="str">
        <f t="shared" si="802"/>
        <v/>
      </c>
      <c r="O2263" s="3" t="str">
        <f t="shared" si="795"/>
        <v/>
      </c>
      <c r="P2263" s="19" t="str">
        <f t="shared" si="796"/>
        <v/>
      </c>
      <c r="Q2263" s="23">
        <f>_xlfn.XLOOKUP(R2263,summary!C1:C37,summary!B1:B37)</f>
        <v>0</v>
      </c>
      <c r="R2263" s="24" t="str">
        <f t="shared" si="797"/>
        <v>죽전2동</v>
      </c>
      <c r="S2263" s="24" t="str">
        <f t="shared" si="803"/>
        <v>죽전4통</v>
      </c>
      <c r="T2263" s="24" t="str">
        <f t="shared" si="804"/>
        <v>(죽전동, 벽산타운1단지)</v>
      </c>
      <c r="U2263" s="24" t="str">
        <f t="shared" si="798"/>
        <v>죽전</v>
      </c>
      <c r="V2263" s="25">
        <f t="shared" si="805"/>
        <v>4</v>
      </c>
      <c r="W2263" s="25">
        <f t="shared" si="799"/>
        <v>10</v>
      </c>
      <c r="X2263" s="5"/>
      <c r="Y2263" s="5"/>
      <c r="Z2263" s="3" t="s">
        <v>97</v>
      </c>
      <c r="AA2263" s="3" t="s">
        <v>2732</v>
      </c>
      <c r="AB2263" s="5"/>
      <c r="AC2263" s="5"/>
      <c r="AD2263" s="5"/>
      <c r="AE2263" s="5"/>
      <c r="AF2263" s="5"/>
      <c r="AG2263" s="5"/>
    </row>
    <row r="2264" spans="1:33" ht="15.95" customHeight="1" x14ac:dyDescent="0.3">
      <c r="A2264" s="22" t="b">
        <f t="shared" si="785"/>
        <v>0</v>
      </c>
      <c r="B2264" s="22" t="b">
        <f t="shared" si="786"/>
        <v>0</v>
      </c>
      <c r="C2264" s="22" t="b">
        <f t="shared" si="787"/>
        <v>0</v>
      </c>
      <c r="D2264" s="22" t="b">
        <f t="shared" si="788"/>
        <v>0</v>
      </c>
      <c r="E2264" s="22" t="b">
        <f t="shared" si="789"/>
        <v>0</v>
      </c>
      <c r="F2264" s="52" t="b">
        <f t="shared" si="800"/>
        <v>0</v>
      </c>
      <c r="G2264" s="22" t="b">
        <f t="shared" si="784"/>
        <v>0</v>
      </c>
      <c r="H2264" s="22" t="b">
        <f t="shared" si="790"/>
        <v>0</v>
      </c>
      <c r="I2264" s="22" t="b">
        <f t="shared" si="801"/>
        <v>0</v>
      </c>
      <c r="J2264" s="22" t="b">
        <f t="shared" si="791"/>
        <v>0</v>
      </c>
      <c r="K2264" s="3" t="str">
        <f t="shared" si="792"/>
        <v/>
      </c>
      <c r="L2264" s="3" t="str">
        <f t="shared" si="793"/>
        <v/>
      </c>
      <c r="M2264" s="3" t="str">
        <f t="shared" si="794"/>
        <v/>
      </c>
      <c r="N2264" s="54" t="str">
        <f t="shared" si="802"/>
        <v/>
      </c>
      <c r="O2264" s="3" t="str">
        <f t="shared" si="795"/>
        <v/>
      </c>
      <c r="P2264" s="19" t="str">
        <f t="shared" si="796"/>
        <v/>
      </c>
      <c r="Q2264" s="23">
        <f>_xlfn.XLOOKUP(R2264,summary!C1:C37,summary!B1:B37)</f>
        <v>0</v>
      </c>
      <c r="R2264" s="24" t="str">
        <f t="shared" si="797"/>
        <v>죽전2동</v>
      </c>
      <c r="S2264" s="24" t="str">
        <f t="shared" si="803"/>
        <v>죽전4통</v>
      </c>
      <c r="T2264" s="24" t="str">
        <f t="shared" si="804"/>
        <v>(죽전동, 벽산타운1단지)</v>
      </c>
      <c r="U2264" s="24" t="str">
        <f t="shared" si="798"/>
        <v>죽전</v>
      </c>
      <c r="V2264" s="25">
        <f t="shared" si="805"/>
        <v>4</v>
      </c>
      <c r="W2264" s="25">
        <f t="shared" si="799"/>
        <v>11</v>
      </c>
      <c r="X2264" s="5"/>
      <c r="Y2264" s="5"/>
      <c r="Z2264" s="3" t="s">
        <v>99</v>
      </c>
      <c r="AA2264" s="3" t="s">
        <v>2733</v>
      </c>
      <c r="AB2264" s="5"/>
      <c r="AC2264" s="5"/>
      <c r="AD2264" s="5"/>
      <c r="AE2264" s="5"/>
      <c r="AF2264" s="5"/>
      <c r="AG2264" s="5"/>
    </row>
    <row r="2265" spans="1:33" ht="15.95" customHeight="1" x14ac:dyDescent="0.3">
      <c r="A2265" s="22" t="b">
        <f t="shared" si="785"/>
        <v>0</v>
      </c>
      <c r="B2265" s="22" t="b">
        <f t="shared" si="786"/>
        <v>0</v>
      </c>
      <c r="C2265" s="22" t="b">
        <f t="shared" si="787"/>
        <v>0</v>
      </c>
      <c r="D2265" s="22" t="b">
        <f t="shared" si="788"/>
        <v>0</v>
      </c>
      <c r="E2265" s="22" t="b">
        <f t="shared" si="789"/>
        <v>0</v>
      </c>
      <c r="F2265" s="52" t="b">
        <f t="shared" si="800"/>
        <v>0</v>
      </c>
      <c r="G2265" s="22" t="b">
        <f t="shared" si="784"/>
        <v>0</v>
      </c>
      <c r="H2265" s="22" t="b">
        <f t="shared" si="790"/>
        <v>0</v>
      </c>
      <c r="I2265" s="22" t="b">
        <f t="shared" si="801"/>
        <v>0</v>
      </c>
      <c r="J2265" s="22" t="b">
        <f t="shared" si="791"/>
        <v>0</v>
      </c>
      <c r="K2265" s="3" t="str">
        <f t="shared" si="792"/>
        <v/>
      </c>
      <c r="L2265" s="3" t="str">
        <f t="shared" si="793"/>
        <v/>
      </c>
      <c r="M2265" s="3" t="str">
        <f t="shared" si="794"/>
        <v/>
      </c>
      <c r="N2265" s="54" t="str">
        <f t="shared" si="802"/>
        <v/>
      </c>
      <c r="O2265" s="3" t="str">
        <f t="shared" si="795"/>
        <v/>
      </c>
      <c r="P2265" s="19" t="str">
        <f t="shared" si="796"/>
        <v/>
      </c>
      <c r="Q2265" s="23">
        <f>_xlfn.XLOOKUP(R2265,summary!C1:C37,summary!B1:B37)</f>
        <v>0</v>
      </c>
      <c r="R2265" s="24" t="str">
        <f t="shared" si="797"/>
        <v>죽전2동</v>
      </c>
      <c r="S2265" s="24" t="str">
        <f t="shared" si="803"/>
        <v>죽전4통</v>
      </c>
      <c r="T2265" s="24" t="str">
        <f t="shared" si="804"/>
        <v>(죽전동, 벽산타운1단지)</v>
      </c>
      <c r="U2265" s="24" t="str">
        <f t="shared" si="798"/>
        <v>죽전</v>
      </c>
      <c r="V2265" s="25">
        <f t="shared" si="805"/>
        <v>4</v>
      </c>
      <c r="W2265" s="25">
        <f t="shared" si="799"/>
        <v>12</v>
      </c>
      <c r="X2265" s="5"/>
      <c r="Y2265" s="5"/>
      <c r="Z2265" s="3" t="s">
        <v>101</v>
      </c>
      <c r="AA2265" s="3" t="s">
        <v>2734</v>
      </c>
      <c r="AB2265" s="5"/>
      <c r="AC2265" s="5"/>
      <c r="AD2265" s="5"/>
      <c r="AE2265" s="5"/>
      <c r="AF2265" s="5"/>
      <c r="AG2265" s="5"/>
    </row>
    <row r="2266" spans="1:33" ht="15.95" customHeight="1" x14ac:dyDescent="0.3">
      <c r="A2266" s="22" t="b">
        <f t="shared" si="785"/>
        <v>0</v>
      </c>
      <c r="B2266" s="22" t="b">
        <f t="shared" si="786"/>
        <v>0</v>
      </c>
      <c r="C2266" s="22" t="b">
        <f t="shared" si="787"/>
        <v>0</v>
      </c>
      <c r="D2266" s="22" t="b">
        <f t="shared" si="788"/>
        <v>0</v>
      </c>
      <c r="E2266" s="22" t="b">
        <f t="shared" si="789"/>
        <v>0</v>
      </c>
      <c r="F2266" s="52" t="b">
        <f t="shared" si="800"/>
        <v>0</v>
      </c>
      <c r="G2266" s="22" t="b">
        <f t="shared" si="784"/>
        <v>0</v>
      </c>
      <c r="H2266" s="22" t="b">
        <f t="shared" si="790"/>
        <v>0</v>
      </c>
      <c r="I2266" s="22" t="b">
        <f t="shared" si="801"/>
        <v>0</v>
      </c>
      <c r="J2266" s="22" t="b">
        <f t="shared" si="791"/>
        <v>0</v>
      </c>
      <c r="K2266" s="3" t="str">
        <f t="shared" si="792"/>
        <v/>
      </c>
      <c r="L2266" s="3" t="str">
        <f t="shared" si="793"/>
        <v/>
      </c>
      <c r="M2266" s="3" t="str">
        <f t="shared" si="794"/>
        <v/>
      </c>
      <c r="N2266" s="54" t="str">
        <f t="shared" si="802"/>
        <v/>
      </c>
      <c r="O2266" s="3" t="str">
        <f t="shared" si="795"/>
        <v/>
      </c>
      <c r="P2266" s="19" t="str">
        <f t="shared" si="796"/>
        <v/>
      </c>
      <c r="Q2266" s="23">
        <f>_xlfn.XLOOKUP(R2266,summary!C1:C37,summary!B1:B37)</f>
        <v>0</v>
      </c>
      <c r="R2266" s="24" t="str">
        <f t="shared" si="797"/>
        <v>죽전2동</v>
      </c>
      <c r="S2266" s="24" t="str">
        <f t="shared" si="803"/>
        <v>죽전4통</v>
      </c>
      <c r="T2266" s="24" t="str">
        <f t="shared" si="804"/>
        <v>(죽전동, 벽산타운1단지)</v>
      </c>
      <c r="U2266" s="24" t="str">
        <f t="shared" si="798"/>
        <v>죽전</v>
      </c>
      <c r="V2266" s="25">
        <f t="shared" si="805"/>
        <v>4</v>
      </c>
      <c r="W2266" s="25">
        <f t="shared" si="799"/>
        <v>13</v>
      </c>
      <c r="X2266" s="5"/>
      <c r="Y2266" s="5"/>
      <c r="Z2266" s="3" t="s">
        <v>117</v>
      </c>
      <c r="AA2266" s="3" t="s">
        <v>2735</v>
      </c>
      <c r="AB2266" s="5"/>
      <c r="AC2266" s="5"/>
      <c r="AD2266" s="5"/>
      <c r="AE2266" s="5"/>
      <c r="AF2266" s="5"/>
      <c r="AG2266" s="5"/>
    </row>
    <row r="2267" spans="1:33" ht="15.95" customHeight="1" x14ac:dyDescent="0.3">
      <c r="A2267" s="22" t="b">
        <f t="shared" si="785"/>
        <v>0</v>
      </c>
      <c r="B2267" s="22" t="b">
        <f t="shared" si="786"/>
        <v>0</v>
      </c>
      <c r="C2267" s="22" t="b">
        <f t="shared" si="787"/>
        <v>0</v>
      </c>
      <c r="D2267" s="22" t="b">
        <f t="shared" si="788"/>
        <v>0</v>
      </c>
      <c r="E2267" s="22" t="b">
        <f t="shared" si="789"/>
        <v>0</v>
      </c>
      <c r="F2267" s="52" t="b">
        <f t="shared" si="800"/>
        <v>0</v>
      </c>
      <c r="G2267" s="22" t="b">
        <f t="shared" si="784"/>
        <v>0</v>
      </c>
      <c r="H2267" s="22" t="b">
        <f t="shared" si="790"/>
        <v>0</v>
      </c>
      <c r="I2267" s="22" t="b">
        <f t="shared" si="801"/>
        <v>0</v>
      </c>
      <c r="J2267" s="22" t="b">
        <f t="shared" si="791"/>
        <v>0</v>
      </c>
      <c r="K2267" s="3" t="str">
        <f t="shared" si="792"/>
        <v/>
      </c>
      <c r="L2267" s="3" t="str">
        <f t="shared" si="793"/>
        <v/>
      </c>
      <c r="M2267" s="3" t="str">
        <f t="shared" si="794"/>
        <v/>
      </c>
      <c r="N2267" s="54" t="str">
        <f t="shared" si="802"/>
        <v/>
      </c>
      <c r="O2267" s="3" t="str">
        <f t="shared" si="795"/>
        <v/>
      </c>
      <c r="P2267" s="19" t="str">
        <f t="shared" si="796"/>
        <v/>
      </c>
      <c r="Q2267" s="23">
        <f>_xlfn.XLOOKUP(R2267,summary!C1:C37,summary!B1:B37)</f>
        <v>0</v>
      </c>
      <c r="R2267" s="24" t="str">
        <f t="shared" si="797"/>
        <v>죽전2동</v>
      </c>
      <c r="S2267" s="24" t="str">
        <f t="shared" si="803"/>
        <v>죽전4통</v>
      </c>
      <c r="T2267" s="24" t="str">
        <f t="shared" si="804"/>
        <v>(죽전동, 벽산타운1단지)</v>
      </c>
      <c r="U2267" s="24" t="str">
        <f t="shared" si="798"/>
        <v>죽전</v>
      </c>
      <c r="V2267" s="25">
        <f t="shared" si="805"/>
        <v>4</v>
      </c>
      <c r="W2267" s="25">
        <f t="shared" si="799"/>
        <v>14</v>
      </c>
      <c r="X2267" s="5"/>
      <c r="Y2267" s="5"/>
      <c r="Z2267" s="3" t="s">
        <v>119</v>
      </c>
      <c r="AA2267" s="3" t="s">
        <v>2736</v>
      </c>
      <c r="AB2267" s="5"/>
      <c r="AC2267" s="5"/>
      <c r="AD2267" s="5"/>
      <c r="AE2267" s="5"/>
      <c r="AF2267" s="5"/>
      <c r="AG2267" s="5"/>
    </row>
    <row r="2268" spans="1:33" ht="15.95" customHeight="1" x14ac:dyDescent="0.3">
      <c r="A2268" s="22" t="b">
        <f t="shared" si="785"/>
        <v>0</v>
      </c>
      <c r="B2268" s="22" t="b">
        <f t="shared" si="786"/>
        <v>0</v>
      </c>
      <c r="C2268" s="22" t="b">
        <f t="shared" si="787"/>
        <v>0</v>
      </c>
      <c r="D2268" s="22" t="b">
        <f t="shared" si="788"/>
        <v>0</v>
      </c>
      <c r="E2268" s="22" t="b">
        <f t="shared" si="789"/>
        <v>0</v>
      </c>
      <c r="F2268" s="52" t="b">
        <f t="shared" si="800"/>
        <v>0</v>
      </c>
      <c r="G2268" s="22" t="b">
        <f t="shared" si="784"/>
        <v>0</v>
      </c>
      <c r="H2268" s="22" t="b">
        <f t="shared" si="790"/>
        <v>0</v>
      </c>
      <c r="I2268" s="22" t="b">
        <f t="shared" si="801"/>
        <v>0</v>
      </c>
      <c r="J2268" s="22" t="b">
        <f t="shared" si="791"/>
        <v>0</v>
      </c>
      <c r="K2268" s="3" t="str">
        <f t="shared" si="792"/>
        <v/>
      </c>
      <c r="L2268" s="3" t="str">
        <f t="shared" si="793"/>
        <v/>
      </c>
      <c r="M2268" s="22" t="str">
        <f t="shared" si="794"/>
        <v/>
      </c>
      <c r="N2268" s="54" t="str">
        <f t="shared" si="802"/>
        <v/>
      </c>
      <c r="O2268" s="3" t="str">
        <f t="shared" si="795"/>
        <v/>
      </c>
      <c r="P2268" s="19" t="str">
        <f t="shared" si="796"/>
        <v/>
      </c>
      <c r="Q2268" s="23">
        <f>_xlfn.XLOOKUP(R2268,summary!C1:C37,summary!B1:B37)</f>
        <v>0</v>
      </c>
      <c r="R2268" s="24" t="str">
        <f t="shared" si="797"/>
        <v>죽전2동</v>
      </c>
      <c r="S2268" s="24" t="str">
        <f t="shared" si="803"/>
        <v>죽전4통</v>
      </c>
      <c r="T2268" s="24" t="str">
        <f t="shared" si="804"/>
        <v>(죽전동, 벽산타운1단지)</v>
      </c>
      <c r="U2268" s="24" t="str">
        <f t="shared" si="798"/>
        <v>죽전</v>
      </c>
      <c r="V2268" s="25">
        <f t="shared" si="805"/>
        <v>4</v>
      </c>
      <c r="W2268" s="25">
        <f t="shared" si="799"/>
        <v>15</v>
      </c>
      <c r="X2268" s="5"/>
      <c r="Y2268" s="5"/>
      <c r="Z2268" s="3" t="s">
        <v>279</v>
      </c>
      <c r="AA2268" s="3" t="s">
        <v>2737</v>
      </c>
      <c r="AB2268" s="5"/>
      <c r="AC2268" s="5"/>
      <c r="AD2268" s="5"/>
      <c r="AE2268" s="5"/>
      <c r="AF2268" s="5"/>
      <c r="AG2268" s="5"/>
    </row>
    <row r="2269" spans="1:33" ht="15.95" customHeight="1" x14ac:dyDescent="0.3">
      <c r="A2269" s="22" t="b">
        <f t="shared" si="785"/>
        <v>0</v>
      </c>
      <c r="B2269" s="22" t="b">
        <f t="shared" si="786"/>
        <v>0</v>
      </c>
      <c r="C2269" s="22" t="b">
        <f t="shared" si="787"/>
        <v>0</v>
      </c>
      <c r="D2269" s="22" t="b">
        <f t="shared" si="788"/>
        <v>0</v>
      </c>
      <c r="E2269" s="22" t="b">
        <f t="shared" si="789"/>
        <v>0</v>
      </c>
      <c r="F2269" s="52" t="b">
        <f t="shared" si="800"/>
        <v>0</v>
      </c>
      <c r="G2269" s="22" t="b">
        <f t="shared" si="784"/>
        <v>0</v>
      </c>
      <c r="H2269" s="22" t="b">
        <f t="shared" si="790"/>
        <v>0</v>
      </c>
      <c r="I2269" s="22" t="b">
        <f t="shared" si="801"/>
        <v>0</v>
      </c>
      <c r="J2269" s="22" t="b">
        <f t="shared" si="791"/>
        <v>0</v>
      </c>
      <c r="K2269" s="3" t="str">
        <f t="shared" si="792"/>
        <v/>
      </c>
      <c r="L2269" s="3" t="str">
        <f t="shared" si="793"/>
        <v/>
      </c>
      <c r="M2269" s="3" t="str">
        <f t="shared" si="794"/>
        <v/>
      </c>
      <c r="N2269" s="54" t="str">
        <f t="shared" si="802"/>
        <v/>
      </c>
      <c r="O2269" s="3" t="str">
        <f t="shared" si="795"/>
        <v/>
      </c>
      <c r="P2269" s="19" t="str">
        <f t="shared" si="796"/>
        <v/>
      </c>
      <c r="Q2269" s="23">
        <f>_xlfn.XLOOKUP(R2269,summary!C1:C37,summary!B1:B37)</f>
        <v>0</v>
      </c>
      <c r="R2269" s="24" t="str">
        <f t="shared" si="797"/>
        <v>죽전2동</v>
      </c>
      <c r="S2269" s="24" t="str">
        <f t="shared" si="803"/>
        <v>죽전4통</v>
      </c>
      <c r="T2269" s="24" t="str">
        <f t="shared" si="804"/>
        <v>(죽전동, 벽산타운1단지)</v>
      </c>
      <c r="U2269" s="24" t="str">
        <f t="shared" si="798"/>
        <v>죽전</v>
      </c>
      <c r="V2269" s="25">
        <f t="shared" si="805"/>
        <v>4</v>
      </c>
      <c r="W2269" s="25">
        <f t="shared" si="799"/>
        <v>16</v>
      </c>
      <c r="X2269" s="5"/>
      <c r="Y2269" s="5"/>
      <c r="Z2269" s="3" t="s">
        <v>321</v>
      </c>
      <c r="AA2269" s="3" t="s">
        <v>2738</v>
      </c>
      <c r="AB2269" s="5"/>
      <c r="AC2269" s="5"/>
      <c r="AD2269" s="5"/>
      <c r="AE2269" s="5"/>
      <c r="AF2269" s="5"/>
      <c r="AG2269" s="5"/>
    </row>
    <row r="2270" spans="1:33" ht="15.95" customHeight="1" x14ac:dyDescent="0.3">
      <c r="A2270" s="22" t="b">
        <f t="shared" si="785"/>
        <v>0</v>
      </c>
      <c r="B2270" s="22" t="b">
        <f t="shared" si="786"/>
        <v>0</v>
      </c>
      <c r="C2270" s="22" t="b">
        <f t="shared" si="787"/>
        <v>0</v>
      </c>
      <c r="D2270" s="22" t="b">
        <f t="shared" si="788"/>
        <v>0</v>
      </c>
      <c r="E2270" s="22" t="b">
        <f t="shared" si="789"/>
        <v>0</v>
      </c>
      <c r="F2270" s="52" t="b">
        <f t="shared" si="800"/>
        <v>0</v>
      </c>
      <c r="G2270" s="22" t="b">
        <f t="shared" ref="G2270:G2333" si="806">AND(B2270,F2270)</f>
        <v>0</v>
      </c>
      <c r="H2270" s="22" t="b">
        <f t="shared" si="790"/>
        <v>0</v>
      </c>
      <c r="I2270" s="22" t="b">
        <f t="shared" si="801"/>
        <v>0</v>
      </c>
      <c r="J2270" s="22" t="b">
        <f t="shared" si="791"/>
        <v>0</v>
      </c>
      <c r="K2270" s="3" t="str">
        <f t="shared" si="792"/>
        <v/>
      </c>
      <c r="L2270" s="3" t="str">
        <f t="shared" si="793"/>
        <v/>
      </c>
      <c r="M2270" s="22" t="str">
        <f t="shared" si="794"/>
        <v/>
      </c>
      <c r="N2270" s="54" t="str">
        <f t="shared" si="802"/>
        <v/>
      </c>
      <c r="O2270" s="3" t="str">
        <f t="shared" si="795"/>
        <v/>
      </c>
      <c r="P2270" s="19" t="str">
        <f t="shared" si="796"/>
        <v/>
      </c>
      <c r="Q2270" s="23">
        <f>_xlfn.XLOOKUP(R2270,summary!C1:C37,summary!B1:B37)</f>
        <v>0</v>
      </c>
      <c r="R2270" s="24" t="str">
        <f t="shared" si="797"/>
        <v>죽전2동</v>
      </c>
      <c r="S2270" s="24" t="str">
        <f t="shared" si="803"/>
        <v>죽전4통</v>
      </c>
      <c r="T2270" s="24" t="str">
        <f t="shared" si="804"/>
        <v>(죽전동, 벽산타운1단지)</v>
      </c>
      <c r="U2270" s="24" t="str">
        <f t="shared" si="798"/>
        <v>죽전</v>
      </c>
      <c r="V2270" s="25">
        <f t="shared" si="805"/>
        <v>4</v>
      </c>
      <c r="W2270" s="25">
        <f t="shared" si="799"/>
        <v>17</v>
      </c>
      <c r="X2270" s="5"/>
      <c r="Y2270" s="5"/>
      <c r="Z2270" s="3" t="s">
        <v>380</v>
      </c>
      <c r="AA2270" s="3" t="s">
        <v>2739</v>
      </c>
      <c r="AB2270" s="5"/>
      <c r="AC2270" s="5"/>
      <c r="AD2270" s="5"/>
      <c r="AE2270" s="5"/>
      <c r="AF2270" s="5"/>
      <c r="AG2270" s="5"/>
    </row>
    <row r="2271" spans="1:33" ht="15.95" customHeight="1" x14ac:dyDescent="0.3">
      <c r="A2271" s="22" t="b">
        <f t="shared" si="785"/>
        <v>1</v>
      </c>
      <c r="B2271" s="22" t="b">
        <f t="shared" si="786"/>
        <v>0</v>
      </c>
      <c r="C2271" s="22" t="b">
        <f t="shared" si="787"/>
        <v>0</v>
      </c>
      <c r="D2271" s="22" t="b">
        <f t="shared" si="788"/>
        <v>0</v>
      </c>
      <c r="E2271" s="22" t="b">
        <f t="shared" si="789"/>
        <v>0</v>
      </c>
      <c r="F2271" s="52" t="b">
        <f t="shared" si="800"/>
        <v>0</v>
      </c>
      <c r="G2271" s="22" t="b">
        <f t="shared" si="806"/>
        <v>0</v>
      </c>
      <c r="H2271" s="22" t="b">
        <f t="shared" si="790"/>
        <v>0</v>
      </c>
      <c r="I2271" s="22" t="b">
        <f t="shared" si="801"/>
        <v>0</v>
      </c>
      <c r="J2271" s="22" t="b">
        <f t="shared" si="791"/>
        <v>1</v>
      </c>
      <c r="K2271" s="3" t="str">
        <f t="shared" si="792"/>
        <v/>
      </c>
      <c r="L2271" s="3" t="str">
        <f t="shared" si="793"/>
        <v/>
      </c>
      <c r="M2271" s="3" t="str">
        <f t="shared" si="794"/>
        <v/>
      </c>
      <c r="N2271" s="54" t="str">
        <f t="shared" si="802"/>
        <v/>
      </c>
      <c r="O2271" s="3" t="str">
        <f t="shared" si="795"/>
        <v/>
      </c>
      <c r="P2271" s="19" t="str">
        <f t="shared" si="796"/>
        <v/>
      </c>
      <c r="Q2271" s="23" t="e">
        <f>_xlfn.XLOOKUP(R2271,summary!C1:C37,summary!B1:B37)</f>
        <v>#N/A</v>
      </c>
      <c r="R2271" s="24" t="str">
        <f t="shared" si="797"/>
        <v>읍 면 동</v>
      </c>
      <c r="S2271" s="24" t="str">
        <f t="shared" si="803"/>
        <v>통 리 명</v>
      </c>
      <c r="T2271" s="24" t="str">
        <f t="shared" si="804"/>
        <v/>
      </c>
      <c r="U2271" s="24" t="str">
        <f t="shared" si="798"/>
        <v/>
      </c>
      <c r="V2271" s="25" t="str">
        <f t="shared" si="805"/>
        <v/>
      </c>
      <c r="W2271" s="25" t="str">
        <f t="shared" si="799"/>
        <v/>
      </c>
      <c r="X2271" s="5" t="s">
        <v>121</v>
      </c>
      <c r="Y2271" s="26" t="s">
        <v>122</v>
      </c>
      <c r="Z2271" s="3" t="s">
        <v>59</v>
      </c>
      <c r="AA2271" s="19" t="s">
        <v>2628</v>
      </c>
      <c r="AB2271" s="5"/>
      <c r="AC2271" s="5"/>
      <c r="AD2271" s="5"/>
      <c r="AE2271" s="5"/>
      <c r="AF2271" s="5"/>
      <c r="AG2271" s="5"/>
    </row>
    <row r="2272" spans="1:33" ht="15.95" customHeight="1" x14ac:dyDescent="0.3">
      <c r="A2272" s="22" t="b">
        <f t="shared" si="785"/>
        <v>1</v>
      </c>
      <c r="B2272" s="22" t="b">
        <f t="shared" si="786"/>
        <v>0</v>
      </c>
      <c r="C2272" s="22" t="b">
        <f t="shared" si="787"/>
        <v>0</v>
      </c>
      <c r="D2272" s="22" t="b">
        <f t="shared" si="788"/>
        <v>0</v>
      </c>
      <c r="E2272" s="22" t="b">
        <f t="shared" si="789"/>
        <v>0</v>
      </c>
      <c r="F2272" s="52" t="b">
        <f t="shared" si="800"/>
        <v>0</v>
      </c>
      <c r="G2272" s="22" t="b">
        <f t="shared" si="806"/>
        <v>0</v>
      </c>
      <c r="H2272" s="22" t="b">
        <f t="shared" si="790"/>
        <v>0</v>
      </c>
      <c r="I2272" s="22" t="b">
        <f t="shared" si="801"/>
        <v>0</v>
      </c>
      <c r="J2272" s="22" t="b">
        <f t="shared" si="791"/>
        <v>1</v>
      </c>
      <c r="K2272" s="3" t="str">
        <f t="shared" si="792"/>
        <v>죽전5통</v>
      </c>
      <c r="L2272" s="3" t="str">
        <f t="shared" si="793"/>
        <v>전5</v>
      </c>
      <c r="M2272" s="3">
        <f t="shared" si="794"/>
        <v>5</v>
      </c>
      <c r="N2272" s="54" t="str">
        <f t="shared" si="802"/>
        <v>죽전</v>
      </c>
      <c r="O2272" s="3" t="str">
        <f t="shared" si="795"/>
        <v/>
      </c>
      <c r="P2272" s="19" t="str">
        <f t="shared" si="796"/>
        <v/>
      </c>
      <c r="Q2272" s="23">
        <f>_xlfn.XLOOKUP(R2272,summary!C1:C37,summary!B1:B37)</f>
        <v>0</v>
      </c>
      <c r="R2272" s="24" t="str">
        <f t="shared" si="797"/>
        <v>죽전2동</v>
      </c>
      <c r="S2272" s="24" t="str">
        <f t="shared" si="803"/>
        <v>죽전5통</v>
      </c>
      <c r="T2272" s="24" t="str">
        <f t="shared" si="804"/>
        <v>(죽전동, 용인수지벽산타운2단지)</v>
      </c>
      <c r="U2272" s="24" t="str">
        <f t="shared" si="798"/>
        <v>죽전</v>
      </c>
      <c r="V2272" s="25">
        <f t="shared" si="805"/>
        <v>5</v>
      </c>
      <c r="W2272" s="25">
        <f t="shared" si="799"/>
        <v>1</v>
      </c>
      <c r="X2272" s="26" t="s">
        <v>31</v>
      </c>
      <c r="Y2272" s="5" t="s">
        <v>1805</v>
      </c>
      <c r="Z2272" s="26" t="s">
        <v>63</v>
      </c>
      <c r="AA2272" s="62" t="s">
        <v>2740</v>
      </c>
      <c r="AB2272" s="5"/>
      <c r="AC2272" s="5"/>
      <c r="AD2272" s="5"/>
      <c r="AE2272" s="5"/>
      <c r="AF2272" s="5"/>
      <c r="AG2272" s="5"/>
    </row>
    <row r="2273" spans="1:33" ht="15.95" customHeight="1" x14ac:dyDescent="0.3">
      <c r="A2273" s="22" t="b">
        <f t="shared" si="785"/>
        <v>1</v>
      </c>
      <c r="B2273" s="22" t="b">
        <f t="shared" si="786"/>
        <v>1</v>
      </c>
      <c r="C2273" s="22" t="b">
        <f t="shared" si="787"/>
        <v>0</v>
      </c>
      <c r="D2273" s="22" t="b">
        <f t="shared" si="788"/>
        <v>0</v>
      </c>
      <c r="E2273" s="22" t="b">
        <f t="shared" si="789"/>
        <v>1</v>
      </c>
      <c r="F2273" s="52" t="b">
        <f t="shared" si="800"/>
        <v>1</v>
      </c>
      <c r="G2273" s="22" t="b">
        <f t="shared" si="806"/>
        <v>1</v>
      </c>
      <c r="H2273" s="22" t="b">
        <f t="shared" si="790"/>
        <v>0</v>
      </c>
      <c r="I2273" s="22" t="b">
        <f t="shared" si="801"/>
        <v>1</v>
      </c>
      <c r="J2273" s="22" t="b">
        <f t="shared" si="791"/>
        <v>0</v>
      </c>
      <c r="K2273" s="3" t="str">
        <f t="shared" si="792"/>
        <v/>
      </c>
      <c r="L2273" s="3" t="str">
        <f t="shared" si="793"/>
        <v/>
      </c>
      <c r="M2273" s="22" t="str">
        <f t="shared" si="794"/>
        <v/>
      </c>
      <c r="N2273" s="54" t="str">
        <f t="shared" si="802"/>
        <v/>
      </c>
      <c r="O2273" s="3" t="str">
        <f t="shared" si="795"/>
        <v>(죽전동, 용인수지벽산타운2단지)</v>
      </c>
      <c r="P2273" s="19" t="str">
        <f t="shared" si="796"/>
        <v>(죽전동, 용인수지벽산타운2단지)</v>
      </c>
      <c r="Q2273" s="23">
        <f>_xlfn.XLOOKUP(R2273,summary!C1:C37,summary!B1:B37)</f>
        <v>0</v>
      </c>
      <c r="R2273" s="24" t="str">
        <f t="shared" si="797"/>
        <v>죽전2동</v>
      </c>
      <c r="S2273" s="24" t="str">
        <f t="shared" si="803"/>
        <v>죽전5통</v>
      </c>
      <c r="T2273" s="24" t="str">
        <f t="shared" si="804"/>
        <v>(죽전동, 용인수지벽산타운2단지)</v>
      </c>
      <c r="U2273" s="24" t="str">
        <f t="shared" si="798"/>
        <v>죽전</v>
      </c>
      <c r="V2273" s="25">
        <f t="shared" si="805"/>
        <v>5</v>
      </c>
      <c r="W2273" s="25">
        <f t="shared" si="799"/>
        <v>2</v>
      </c>
      <c r="X2273" s="26"/>
      <c r="Y2273" s="5" t="s">
        <v>2706</v>
      </c>
      <c r="Z2273" s="26" t="s">
        <v>65</v>
      </c>
      <c r="AA2273" s="62" t="s">
        <v>2741</v>
      </c>
      <c r="AB2273" s="5"/>
      <c r="AC2273" s="5"/>
      <c r="AD2273" s="5"/>
      <c r="AE2273" s="5"/>
      <c r="AF2273" s="5"/>
      <c r="AG2273" s="5"/>
    </row>
    <row r="2274" spans="1:33" ht="15.95" customHeight="1" x14ac:dyDescent="0.3">
      <c r="A2274" s="22" t="b">
        <f t="shared" si="785"/>
        <v>1</v>
      </c>
      <c r="B2274" s="22" t="b">
        <f t="shared" si="786"/>
        <v>0</v>
      </c>
      <c r="C2274" s="22" t="b">
        <f t="shared" si="787"/>
        <v>0</v>
      </c>
      <c r="D2274" s="22" t="b">
        <f t="shared" si="788"/>
        <v>0</v>
      </c>
      <c r="E2274" s="22" t="b">
        <f t="shared" si="789"/>
        <v>0</v>
      </c>
      <c r="F2274" s="52" t="b">
        <f t="shared" si="800"/>
        <v>0</v>
      </c>
      <c r="G2274" s="22" t="b">
        <f t="shared" si="806"/>
        <v>0</v>
      </c>
      <c r="H2274" s="22" t="b">
        <f t="shared" si="790"/>
        <v>0</v>
      </c>
      <c r="I2274" s="22" t="b">
        <f t="shared" si="801"/>
        <v>1</v>
      </c>
      <c r="J2274" s="22" t="b">
        <f t="shared" si="791"/>
        <v>0</v>
      </c>
      <c r="K2274" s="3" t="str">
        <f t="shared" si="792"/>
        <v/>
      </c>
      <c r="L2274" s="3" t="str">
        <f t="shared" si="793"/>
        <v/>
      </c>
      <c r="M2274" s="3" t="str">
        <f t="shared" si="794"/>
        <v/>
      </c>
      <c r="N2274" s="54" t="str">
        <f t="shared" si="802"/>
        <v/>
      </c>
      <c r="O2274" s="3" t="str">
        <f t="shared" si="795"/>
        <v>용인수지벽산타운2단지)</v>
      </c>
      <c r="P2274" s="19" t="str">
        <f t="shared" si="796"/>
        <v/>
      </c>
      <c r="Q2274" s="23">
        <f>_xlfn.XLOOKUP(R2274,summary!C1:C37,summary!B1:B37)</f>
        <v>0</v>
      </c>
      <c r="R2274" s="24" t="str">
        <f t="shared" si="797"/>
        <v>죽전2동</v>
      </c>
      <c r="S2274" s="24" t="str">
        <f t="shared" si="803"/>
        <v>죽전5통</v>
      </c>
      <c r="T2274" s="24" t="str">
        <f t="shared" si="804"/>
        <v>(죽전동, 용인수지벽산타운2단지)</v>
      </c>
      <c r="U2274" s="24" t="str">
        <f t="shared" si="798"/>
        <v>죽전</v>
      </c>
      <c r="V2274" s="25">
        <f t="shared" si="805"/>
        <v>5</v>
      </c>
      <c r="W2274" s="25">
        <f t="shared" si="799"/>
        <v>3</v>
      </c>
      <c r="X2274" s="26"/>
      <c r="Y2274" s="5" t="s">
        <v>2742</v>
      </c>
      <c r="Z2274" s="26" t="s">
        <v>67</v>
      </c>
      <c r="AA2274" s="62" t="s">
        <v>2743</v>
      </c>
      <c r="AB2274" s="5"/>
      <c r="AC2274" s="5"/>
      <c r="AD2274" s="5"/>
      <c r="AE2274" s="5"/>
      <c r="AF2274" s="5"/>
      <c r="AG2274" s="5"/>
    </row>
    <row r="2275" spans="1:33" ht="15.95" customHeight="1" x14ac:dyDescent="0.3">
      <c r="A2275" s="22" t="b">
        <f t="shared" si="785"/>
        <v>1</v>
      </c>
      <c r="B2275" s="22" t="b">
        <f t="shared" si="786"/>
        <v>0</v>
      </c>
      <c r="C2275" s="22" t="b">
        <f t="shared" si="787"/>
        <v>0</v>
      </c>
      <c r="D2275" s="22" t="b">
        <f t="shared" si="788"/>
        <v>0</v>
      </c>
      <c r="E2275" s="22" t="b">
        <f t="shared" si="789"/>
        <v>0</v>
      </c>
      <c r="F2275" s="52" t="b">
        <f t="shared" si="800"/>
        <v>0</v>
      </c>
      <c r="G2275" s="22" t="b">
        <f t="shared" si="806"/>
        <v>0</v>
      </c>
      <c r="H2275" s="22" t="b">
        <f t="shared" si="790"/>
        <v>0</v>
      </c>
      <c r="I2275" s="22" t="b">
        <f t="shared" si="801"/>
        <v>1</v>
      </c>
      <c r="J2275" s="22" t="b">
        <f t="shared" si="791"/>
        <v>0</v>
      </c>
      <c r="K2275" s="3" t="str">
        <f t="shared" si="792"/>
        <v/>
      </c>
      <c r="L2275" s="3" t="str">
        <f t="shared" si="793"/>
        <v/>
      </c>
      <c r="M2275" s="3" t="str">
        <f t="shared" si="794"/>
        <v/>
      </c>
      <c r="N2275" s="54" t="str">
        <f t="shared" si="802"/>
        <v/>
      </c>
      <c r="O2275" s="3" t="str">
        <f t="shared" si="795"/>
        <v>벽산타운2단지)</v>
      </c>
      <c r="P2275" s="19" t="str">
        <f t="shared" si="796"/>
        <v/>
      </c>
      <c r="Q2275" s="23">
        <f>_xlfn.XLOOKUP(R2275,summary!C1:C37,summary!B1:B37)</f>
        <v>0</v>
      </c>
      <c r="R2275" s="24" t="str">
        <f t="shared" si="797"/>
        <v>죽전2동</v>
      </c>
      <c r="S2275" s="24" t="str">
        <f t="shared" si="803"/>
        <v>죽전5통</v>
      </c>
      <c r="T2275" s="24" t="str">
        <f t="shared" si="804"/>
        <v>(죽전동, 용인수지벽산타운2단지)</v>
      </c>
      <c r="U2275" s="24" t="str">
        <f t="shared" si="798"/>
        <v>죽전</v>
      </c>
      <c r="V2275" s="25">
        <f t="shared" si="805"/>
        <v>5</v>
      </c>
      <c r="W2275" s="25">
        <f t="shared" si="799"/>
        <v>4</v>
      </c>
      <c r="X2275" s="19"/>
      <c r="Y2275" s="3" t="s">
        <v>2724</v>
      </c>
      <c r="Z2275" s="19" t="s">
        <v>73</v>
      </c>
      <c r="AA2275" s="62" t="s">
        <v>2744</v>
      </c>
      <c r="AB2275" s="5"/>
      <c r="AC2275" s="5"/>
      <c r="AD2275" s="5"/>
      <c r="AE2275" s="5"/>
      <c r="AF2275" s="5"/>
      <c r="AG2275" s="5"/>
    </row>
    <row r="2276" spans="1:33" ht="15.95" customHeight="1" x14ac:dyDescent="0.3">
      <c r="A2276" s="22" t="b">
        <f t="shared" si="785"/>
        <v>1</v>
      </c>
      <c r="B2276" s="22" t="b">
        <f t="shared" si="786"/>
        <v>0</v>
      </c>
      <c r="C2276" s="22" t="b">
        <f t="shared" si="787"/>
        <v>1</v>
      </c>
      <c r="D2276" s="22" t="b">
        <f t="shared" si="788"/>
        <v>0</v>
      </c>
      <c r="E2276" s="22" t="b">
        <f t="shared" si="789"/>
        <v>1</v>
      </c>
      <c r="F2276" s="52" t="b">
        <f t="shared" si="800"/>
        <v>1</v>
      </c>
      <c r="G2276" s="22" t="b">
        <f t="shared" si="806"/>
        <v>0</v>
      </c>
      <c r="H2276" s="22" t="b">
        <f t="shared" si="790"/>
        <v>1</v>
      </c>
      <c r="I2276" s="22" t="b">
        <f t="shared" si="801"/>
        <v>1</v>
      </c>
      <c r="J2276" s="22" t="b">
        <f t="shared" si="791"/>
        <v>0</v>
      </c>
      <c r="K2276" s="3" t="str">
        <f t="shared" si="792"/>
        <v/>
      </c>
      <c r="L2276" s="3" t="str">
        <f t="shared" si="793"/>
        <v/>
      </c>
      <c r="M2276" s="3" t="str">
        <f t="shared" si="794"/>
        <v/>
      </c>
      <c r="N2276" s="54" t="str">
        <f t="shared" si="802"/>
        <v/>
      </c>
      <c r="O2276" s="3" t="str">
        <f t="shared" si="795"/>
        <v>2단지)</v>
      </c>
      <c r="P2276" s="19" t="str">
        <f t="shared" si="796"/>
        <v/>
      </c>
      <c r="Q2276" s="23">
        <f>_xlfn.XLOOKUP(R2276,summary!C1:C37,summary!B1:B37)</f>
        <v>0</v>
      </c>
      <c r="R2276" s="24" t="str">
        <f t="shared" si="797"/>
        <v>죽전2동</v>
      </c>
      <c r="S2276" s="24" t="str">
        <f t="shared" si="803"/>
        <v>죽전5통</v>
      </c>
      <c r="T2276" s="24" t="str">
        <f t="shared" si="804"/>
        <v>(죽전동, 용인수지벽산타운2단지)</v>
      </c>
      <c r="U2276" s="24" t="str">
        <f t="shared" si="798"/>
        <v>죽전</v>
      </c>
      <c r="V2276" s="25">
        <f t="shared" si="805"/>
        <v>5</v>
      </c>
      <c r="W2276" s="25">
        <f t="shared" si="799"/>
        <v>5</v>
      </c>
      <c r="X2276" s="19"/>
      <c r="Y2276" s="3" t="s">
        <v>1665</v>
      </c>
      <c r="Z2276" s="19" t="s">
        <v>87</v>
      </c>
      <c r="AA2276" s="62" t="s">
        <v>2745</v>
      </c>
      <c r="AB2276" s="5"/>
      <c r="AC2276" s="5"/>
      <c r="AD2276" s="5"/>
      <c r="AE2276" s="5"/>
      <c r="AF2276" s="5"/>
      <c r="AG2276" s="5"/>
    </row>
    <row r="2277" spans="1:33" ht="15.95" customHeight="1" x14ac:dyDescent="0.3">
      <c r="A2277" s="22" t="b">
        <f t="shared" si="785"/>
        <v>0</v>
      </c>
      <c r="B2277" s="22" t="b">
        <f t="shared" si="786"/>
        <v>0</v>
      </c>
      <c r="C2277" s="22" t="b">
        <f t="shared" si="787"/>
        <v>0</v>
      </c>
      <c r="D2277" s="22" t="b">
        <f t="shared" si="788"/>
        <v>0</v>
      </c>
      <c r="E2277" s="22" t="b">
        <f t="shared" si="789"/>
        <v>0</v>
      </c>
      <c r="F2277" s="52" t="b">
        <f t="shared" si="800"/>
        <v>0</v>
      </c>
      <c r="G2277" s="22" t="b">
        <f t="shared" si="806"/>
        <v>0</v>
      </c>
      <c r="H2277" s="22" t="b">
        <f t="shared" si="790"/>
        <v>0</v>
      </c>
      <c r="I2277" s="22" t="b">
        <f t="shared" si="801"/>
        <v>0</v>
      </c>
      <c r="J2277" s="22" t="b">
        <f t="shared" si="791"/>
        <v>0</v>
      </c>
      <c r="K2277" s="3" t="str">
        <f t="shared" si="792"/>
        <v/>
      </c>
      <c r="L2277" s="3" t="str">
        <f t="shared" si="793"/>
        <v/>
      </c>
      <c r="M2277" s="3" t="str">
        <f t="shared" si="794"/>
        <v/>
      </c>
      <c r="N2277" s="54" t="str">
        <f t="shared" si="802"/>
        <v/>
      </c>
      <c r="O2277" s="3" t="str">
        <f t="shared" si="795"/>
        <v/>
      </c>
      <c r="P2277" s="19" t="str">
        <f t="shared" si="796"/>
        <v/>
      </c>
      <c r="Q2277" s="23">
        <f>_xlfn.XLOOKUP(R2277,summary!C1:C37,summary!B1:B37)</f>
        <v>0</v>
      </c>
      <c r="R2277" s="24" t="str">
        <f t="shared" si="797"/>
        <v>죽전2동</v>
      </c>
      <c r="S2277" s="24" t="str">
        <f t="shared" si="803"/>
        <v>죽전5통</v>
      </c>
      <c r="T2277" s="24" t="str">
        <f t="shared" si="804"/>
        <v>(죽전동, 용인수지벽산타운2단지)</v>
      </c>
      <c r="U2277" s="24" t="str">
        <f t="shared" si="798"/>
        <v>죽전</v>
      </c>
      <c r="V2277" s="25">
        <f t="shared" si="805"/>
        <v>5</v>
      </c>
      <c r="W2277" s="25">
        <f t="shared" si="799"/>
        <v>6</v>
      </c>
      <c r="X2277" s="26"/>
      <c r="Y2277" s="3"/>
      <c r="Z2277" s="19" t="s">
        <v>89</v>
      </c>
      <c r="AA2277" s="62" t="s">
        <v>2746</v>
      </c>
      <c r="AB2277" s="5"/>
      <c r="AC2277" s="5"/>
      <c r="AD2277" s="5"/>
      <c r="AE2277" s="5"/>
      <c r="AF2277" s="5"/>
      <c r="AG2277" s="5"/>
    </row>
    <row r="2278" spans="1:33" ht="15.95" customHeight="1" x14ac:dyDescent="0.3">
      <c r="A2278" s="22" t="b">
        <f t="shared" si="785"/>
        <v>0</v>
      </c>
      <c r="B2278" s="22" t="b">
        <f t="shared" si="786"/>
        <v>0</v>
      </c>
      <c r="C2278" s="22" t="b">
        <f t="shared" si="787"/>
        <v>0</v>
      </c>
      <c r="D2278" s="22" t="b">
        <f t="shared" si="788"/>
        <v>0</v>
      </c>
      <c r="E2278" s="22" t="b">
        <f t="shared" si="789"/>
        <v>0</v>
      </c>
      <c r="F2278" s="52" t="b">
        <f t="shared" si="800"/>
        <v>0</v>
      </c>
      <c r="G2278" s="22" t="b">
        <f t="shared" si="806"/>
        <v>0</v>
      </c>
      <c r="H2278" s="22" t="b">
        <f t="shared" si="790"/>
        <v>0</v>
      </c>
      <c r="I2278" s="22" t="b">
        <f t="shared" si="801"/>
        <v>0</v>
      </c>
      <c r="J2278" s="22" t="b">
        <f t="shared" si="791"/>
        <v>0</v>
      </c>
      <c r="K2278" s="3" t="str">
        <f t="shared" si="792"/>
        <v/>
      </c>
      <c r="L2278" s="3" t="str">
        <f t="shared" si="793"/>
        <v/>
      </c>
      <c r="M2278" s="3" t="str">
        <f t="shared" si="794"/>
        <v/>
      </c>
      <c r="N2278" s="54" t="str">
        <f t="shared" si="802"/>
        <v/>
      </c>
      <c r="O2278" s="3" t="str">
        <f t="shared" si="795"/>
        <v/>
      </c>
      <c r="P2278" s="19" t="str">
        <f t="shared" si="796"/>
        <v/>
      </c>
      <c r="Q2278" s="23">
        <f>_xlfn.XLOOKUP(R2278,summary!C1:C37,summary!B1:B37)</f>
        <v>0</v>
      </c>
      <c r="R2278" s="24" t="str">
        <f t="shared" si="797"/>
        <v>죽전2동</v>
      </c>
      <c r="S2278" s="24" t="str">
        <f t="shared" si="803"/>
        <v>죽전5통</v>
      </c>
      <c r="T2278" s="24" t="str">
        <f t="shared" si="804"/>
        <v>(죽전동, 용인수지벽산타운2단지)</v>
      </c>
      <c r="U2278" s="24" t="str">
        <f t="shared" si="798"/>
        <v>죽전</v>
      </c>
      <c r="V2278" s="25">
        <f t="shared" si="805"/>
        <v>5</v>
      </c>
      <c r="W2278" s="25">
        <f t="shared" si="799"/>
        <v>7</v>
      </c>
      <c r="X2278" s="26"/>
      <c r="Y2278" s="3"/>
      <c r="Z2278" s="19" t="s">
        <v>91</v>
      </c>
      <c r="AA2278" s="62" t="s">
        <v>2747</v>
      </c>
      <c r="AB2278" s="5"/>
      <c r="AC2278" s="5"/>
      <c r="AD2278" s="5"/>
      <c r="AE2278" s="5"/>
      <c r="AF2278" s="5"/>
      <c r="AG2278" s="5"/>
    </row>
    <row r="2279" spans="1:33" ht="15.95" customHeight="1" x14ac:dyDescent="0.3">
      <c r="A2279" s="22" t="b">
        <f t="shared" si="785"/>
        <v>0</v>
      </c>
      <c r="B2279" s="22" t="b">
        <f t="shared" si="786"/>
        <v>0</v>
      </c>
      <c r="C2279" s="22" t="b">
        <f t="shared" si="787"/>
        <v>0</v>
      </c>
      <c r="D2279" s="22" t="b">
        <f t="shared" si="788"/>
        <v>0</v>
      </c>
      <c r="E2279" s="22" t="b">
        <f t="shared" si="789"/>
        <v>0</v>
      </c>
      <c r="F2279" s="52" t="b">
        <f t="shared" si="800"/>
        <v>0</v>
      </c>
      <c r="G2279" s="22" t="b">
        <f t="shared" si="806"/>
        <v>0</v>
      </c>
      <c r="H2279" s="22" t="b">
        <f t="shared" si="790"/>
        <v>0</v>
      </c>
      <c r="I2279" s="22" t="b">
        <f t="shared" si="801"/>
        <v>0</v>
      </c>
      <c r="J2279" s="22" t="b">
        <f t="shared" si="791"/>
        <v>0</v>
      </c>
      <c r="K2279" s="3" t="str">
        <f t="shared" si="792"/>
        <v/>
      </c>
      <c r="L2279" s="3" t="str">
        <f t="shared" si="793"/>
        <v/>
      </c>
      <c r="M2279" s="3" t="str">
        <f t="shared" si="794"/>
        <v/>
      </c>
      <c r="N2279" s="54" t="str">
        <f t="shared" si="802"/>
        <v/>
      </c>
      <c r="O2279" s="3" t="str">
        <f t="shared" si="795"/>
        <v/>
      </c>
      <c r="P2279" s="19" t="str">
        <f t="shared" si="796"/>
        <v/>
      </c>
      <c r="Q2279" s="23">
        <f>_xlfn.XLOOKUP(R2279,summary!C1:C37,summary!B1:B37)</f>
        <v>0</v>
      </c>
      <c r="R2279" s="24" t="str">
        <f t="shared" si="797"/>
        <v>죽전2동</v>
      </c>
      <c r="S2279" s="24" t="str">
        <f t="shared" si="803"/>
        <v>죽전5통</v>
      </c>
      <c r="T2279" s="24" t="str">
        <f t="shared" si="804"/>
        <v>(죽전동, 용인수지벽산타운2단지)</v>
      </c>
      <c r="U2279" s="24" t="str">
        <f t="shared" si="798"/>
        <v>죽전</v>
      </c>
      <c r="V2279" s="25">
        <f t="shared" si="805"/>
        <v>5</v>
      </c>
      <c r="W2279" s="25">
        <f t="shared" si="799"/>
        <v>8</v>
      </c>
      <c r="X2279" s="26"/>
      <c r="Y2279" s="3"/>
      <c r="Z2279" s="19" t="s">
        <v>93</v>
      </c>
      <c r="AA2279" s="62" t="s">
        <v>2748</v>
      </c>
      <c r="AB2279" s="5"/>
      <c r="AC2279" s="5"/>
      <c r="AD2279" s="5"/>
      <c r="AE2279" s="5"/>
      <c r="AF2279" s="5"/>
      <c r="AG2279" s="5"/>
    </row>
    <row r="2280" spans="1:33" ht="15.95" customHeight="1" x14ac:dyDescent="0.3">
      <c r="A2280" s="22" t="b">
        <f t="shared" si="785"/>
        <v>0</v>
      </c>
      <c r="B2280" s="22" t="b">
        <f t="shared" si="786"/>
        <v>0</v>
      </c>
      <c r="C2280" s="22" t="b">
        <f t="shared" si="787"/>
        <v>0</v>
      </c>
      <c r="D2280" s="22" t="b">
        <f t="shared" si="788"/>
        <v>0</v>
      </c>
      <c r="E2280" s="22" t="b">
        <f t="shared" si="789"/>
        <v>0</v>
      </c>
      <c r="F2280" s="52" t="b">
        <f t="shared" si="800"/>
        <v>0</v>
      </c>
      <c r="G2280" s="22" t="b">
        <f t="shared" si="806"/>
        <v>0</v>
      </c>
      <c r="H2280" s="22" t="b">
        <f t="shared" si="790"/>
        <v>0</v>
      </c>
      <c r="I2280" s="22" t="b">
        <f t="shared" si="801"/>
        <v>0</v>
      </c>
      <c r="J2280" s="22" t="b">
        <f t="shared" si="791"/>
        <v>0</v>
      </c>
      <c r="K2280" s="3" t="str">
        <f t="shared" si="792"/>
        <v/>
      </c>
      <c r="L2280" s="3" t="str">
        <f t="shared" si="793"/>
        <v/>
      </c>
      <c r="M2280" s="22" t="str">
        <f t="shared" si="794"/>
        <v/>
      </c>
      <c r="N2280" s="54" t="str">
        <f t="shared" si="802"/>
        <v/>
      </c>
      <c r="O2280" s="3" t="str">
        <f t="shared" si="795"/>
        <v/>
      </c>
      <c r="P2280" s="19" t="str">
        <f t="shared" si="796"/>
        <v/>
      </c>
      <c r="Q2280" s="23">
        <f>_xlfn.XLOOKUP(R2280,summary!C1:C37,summary!B1:B37)</f>
        <v>0</v>
      </c>
      <c r="R2280" s="24" t="str">
        <f t="shared" si="797"/>
        <v>죽전2동</v>
      </c>
      <c r="S2280" s="24" t="str">
        <f t="shared" si="803"/>
        <v>죽전5통</v>
      </c>
      <c r="T2280" s="24" t="str">
        <f t="shared" si="804"/>
        <v>(죽전동, 용인수지벽산타운2단지)</v>
      </c>
      <c r="U2280" s="24" t="str">
        <f t="shared" si="798"/>
        <v>죽전</v>
      </c>
      <c r="V2280" s="25">
        <f t="shared" si="805"/>
        <v>5</v>
      </c>
      <c r="W2280" s="25">
        <f t="shared" si="799"/>
        <v>9</v>
      </c>
      <c r="X2280" s="26"/>
      <c r="Y2280" s="3"/>
      <c r="Z2280" s="19" t="s">
        <v>95</v>
      </c>
      <c r="AA2280" s="62" t="s">
        <v>2749</v>
      </c>
      <c r="AB2280" s="5"/>
      <c r="AC2280" s="5"/>
      <c r="AD2280" s="5"/>
      <c r="AE2280" s="5"/>
      <c r="AF2280" s="5"/>
      <c r="AG2280" s="5"/>
    </row>
    <row r="2281" spans="1:33" ht="15.95" customHeight="1" x14ac:dyDescent="0.3">
      <c r="A2281" s="22" t="b">
        <f t="shared" si="785"/>
        <v>0</v>
      </c>
      <c r="B2281" s="22" t="b">
        <f t="shared" si="786"/>
        <v>0</v>
      </c>
      <c r="C2281" s="22" t="b">
        <f t="shared" si="787"/>
        <v>0</v>
      </c>
      <c r="D2281" s="22" t="b">
        <f t="shared" si="788"/>
        <v>0</v>
      </c>
      <c r="E2281" s="22" t="b">
        <f t="shared" si="789"/>
        <v>0</v>
      </c>
      <c r="F2281" s="52" t="b">
        <f t="shared" si="800"/>
        <v>0</v>
      </c>
      <c r="G2281" s="22" t="b">
        <f t="shared" si="806"/>
        <v>0</v>
      </c>
      <c r="H2281" s="22" t="b">
        <f t="shared" si="790"/>
        <v>0</v>
      </c>
      <c r="I2281" s="22" t="b">
        <f t="shared" si="801"/>
        <v>0</v>
      </c>
      <c r="J2281" s="22" t="b">
        <f t="shared" si="791"/>
        <v>0</v>
      </c>
      <c r="K2281" s="3" t="str">
        <f t="shared" si="792"/>
        <v/>
      </c>
      <c r="L2281" s="3" t="str">
        <f t="shared" si="793"/>
        <v/>
      </c>
      <c r="M2281" s="3" t="str">
        <f t="shared" si="794"/>
        <v/>
      </c>
      <c r="N2281" s="54" t="str">
        <f t="shared" si="802"/>
        <v/>
      </c>
      <c r="O2281" s="3" t="str">
        <f t="shared" si="795"/>
        <v/>
      </c>
      <c r="P2281" s="19" t="str">
        <f t="shared" si="796"/>
        <v/>
      </c>
      <c r="Q2281" s="23">
        <f>_xlfn.XLOOKUP(R2281,summary!C1:C37,summary!B1:B37)</f>
        <v>0</v>
      </c>
      <c r="R2281" s="24" t="str">
        <f t="shared" si="797"/>
        <v>죽전2동</v>
      </c>
      <c r="S2281" s="24" t="str">
        <f t="shared" si="803"/>
        <v>죽전5통</v>
      </c>
      <c r="T2281" s="24" t="str">
        <f t="shared" si="804"/>
        <v>(죽전동, 용인수지벽산타운2단지)</v>
      </c>
      <c r="U2281" s="24" t="str">
        <f t="shared" si="798"/>
        <v>죽전</v>
      </c>
      <c r="V2281" s="25">
        <f t="shared" si="805"/>
        <v>5</v>
      </c>
      <c r="W2281" s="25">
        <f t="shared" si="799"/>
        <v>10</v>
      </c>
      <c r="X2281" s="26"/>
      <c r="Y2281" s="3"/>
      <c r="Z2281" s="19" t="s">
        <v>97</v>
      </c>
      <c r="AA2281" s="62" t="s">
        <v>2750</v>
      </c>
      <c r="AB2281" s="5"/>
      <c r="AC2281" s="5"/>
      <c r="AD2281" s="5"/>
      <c r="AE2281" s="5"/>
      <c r="AF2281" s="5"/>
      <c r="AG2281" s="5"/>
    </row>
    <row r="2282" spans="1:33" ht="15.95" customHeight="1" x14ac:dyDescent="0.3">
      <c r="A2282" s="22" t="b">
        <f t="shared" si="785"/>
        <v>0</v>
      </c>
      <c r="B2282" s="22" t="b">
        <f t="shared" si="786"/>
        <v>0</v>
      </c>
      <c r="C2282" s="22" t="b">
        <f t="shared" si="787"/>
        <v>0</v>
      </c>
      <c r="D2282" s="22" t="b">
        <f t="shared" si="788"/>
        <v>0</v>
      </c>
      <c r="E2282" s="22" t="b">
        <f t="shared" si="789"/>
        <v>0</v>
      </c>
      <c r="F2282" s="52" t="b">
        <f t="shared" si="800"/>
        <v>0</v>
      </c>
      <c r="G2282" s="22" t="b">
        <f t="shared" si="806"/>
        <v>0</v>
      </c>
      <c r="H2282" s="22" t="b">
        <f t="shared" si="790"/>
        <v>0</v>
      </c>
      <c r="I2282" s="22" t="b">
        <f t="shared" si="801"/>
        <v>0</v>
      </c>
      <c r="J2282" s="22" t="b">
        <f t="shared" si="791"/>
        <v>0</v>
      </c>
      <c r="K2282" s="3" t="str">
        <f t="shared" si="792"/>
        <v/>
      </c>
      <c r="L2282" s="3" t="str">
        <f t="shared" si="793"/>
        <v/>
      </c>
      <c r="M2282" s="3" t="str">
        <f t="shared" si="794"/>
        <v/>
      </c>
      <c r="N2282" s="54" t="str">
        <f t="shared" si="802"/>
        <v/>
      </c>
      <c r="O2282" s="3" t="str">
        <f t="shared" si="795"/>
        <v/>
      </c>
      <c r="P2282" s="19" t="str">
        <f t="shared" si="796"/>
        <v/>
      </c>
      <c r="Q2282" s="23">
        <f>_xlfn.XLOOKUP(R2282,summary!C1:C37,summary!B1:B37)</f>
        <v>0</v>
      </c>
      <c r="R2282" s="24" t="str">
        <f t="shared" si="797"/>
        <v>죽전2동</v>
      </c>
      <c r="S2282" s="24" t="str">
        <f t="shared" si="803"/>
        <v>죽전5통</v>
      </c>
      <c r="T2282" s="24" t="str">
        <f t="shared" si="804"/>
        <v>(죽전동, 용인수지벽산타운2단지)</v>
      </c>
      <c r="U2282" s="24" t="str">
        <f t="shared" si="798"/>
        <v>죽전</v>
      </c>
      <c r="V2282" s="25">
        <f t="shared" si="805"/>
        <v>5</v>
      </c>
      <c r="W2282" s="25">
        <f t="shared" si="799"/>
        <v>11</v>
      </c>
      <c r="X2282" s="26"/>
      <c r="Y2282" s="3"/>
      <c r="Z2282" s="19" t="s">
        <v>99</v>
      </c>
      <c r="AA2282" s="62" t="s">
        <v>2888</v>
      </c>
      <c r="AB2282" s="5"/>
      <c r="AC2282" s="5"/>
      <c r="AD2282" s="5"/>
      <c r="AE2282" s="5"/>
      <c r="AF2282" s="5"/>
      <c r="AG2282" s="5"/>
    </row>
    <row r="2283" spans="1:33" ht="15.95" customHeight="1" x14ac:dyDescent="0.3">
      <c r="A2283" s="22" t="b">
        <f t="shared" si="785"/>
        <v>0</v>
      </c>
      <c r="B2283" s="22" t="b">
        <f t="shared" si="786"/>
        <v>0</v>
      </c>
      <c r="C2283" s="22" t="b">
        <f t="shared" si="787"/>
        <v>0</v>
      </c>
      <c r="D2283" s="22" t="b">
        <f t="shared" si="788"/>
        <v>0</v>
      </c>
      <c r="E2283" s="22" t="b">
        <f t="shared" si="789"/>
        <v>0</v>
      </c>
      <c r="F2283" s="52" t="b">
        <f t="shared" si="800"/>
        <v>0</v>
      </c>
      <c r="G2283" s="22" t="b">
        <f t="shared" si="806"/>
        <v>0</v>
      </c>
      <c r="H2283" s="22" t="b">
        <f t="shared" si="790"/>
        <v>0</v>
      </c>
      <c r="I2283" s="22" t="b">
        <f t="shared" si="801"/>
        <v>0</v>
      </c>
      <c r="J2283" s="22" t="b">
        <f t="shared" si="791"/>
        <v>0</v>
      </c>
      <c r="K2283" s="3" t="str">
        <f t="shared" si="792"/>
        <v/>
      </c>
      <c r="L2283" s="3" t="str">
        <f t="shared" si="793"/>
        <v/>
      </c>
      <c r="M2283" s="3" t="str">
        <f t="shared" si="794"/>
        <v/>
      </c>
      <c r="N2283" s="54" t="str">
        <f t="shared" si="802"/>
        <v/>
      </c>
      <c r="O2283" s="3" t="str">
        <f t="shared" si="795"/>
        <v/>
      </c>
      <c r="P2283" s="19" t="str">
        <f t="shared" si="796"/>
        <v/>
      </c>
      <c r="Q2283" s="23">
        <f>_xlfn.XLOOKUP(R2283,summary!C1:C37,summary!B1:B37)</f>
        <v>0</v>
      </c>
      <c r="R2283" s="24" t="str">
        <f t="shared" si="797"/>
        <v>죽전2동</v>
      </c>
      <c r="S2283" s="24" t="str">
        <f t="shared" si="803"/>
        <v>죽전5통</v>
      </c>
      <c r="T2283" s="24" t="str">
        <f t="shared" si="804"/>
        <v>(죽전동, 용인수지벽산타운2단지)</v>
      </c>
      <c r="U2283" s="24" t="str">
        <f t="shared" si="798"/>
        <v>죽전</v>
      </c>
      <c r="V2283" s="25">
        <f t="shared" si="805"/>
        <v>5</v>
      </c>
      <c r="W2283" s="25">
        <f t="shared" si="799"/>
        <v>12</v>
      </c>
      <c r="X2283" s="26"/>
      <c r="Y2283" s="3"/>
      <c r="Z2283" s="19" t="s">
        <v>101</v>
      </c>
      <c r="AA2283" s="62" t="s">
        <v>2889</v>
      </c>
      <c r="AB2283" s="5"/>
      <c r="AC2283" s="5"/>
      <c r="AD2283" s="5"/>
      <c r="AE2283" s="5"/>
      <c r="AF2283" s="5"/>
      <c r="AG2283" s="5"/>
    </row>
    <row r="2284" spans="1:33" ht="15.95" customHeight="1" x14ac:dyDescent="0.3">
      <c r="A2284" s="22" t="b">
        <f t="shared" si="785"/>
        <v>0</v>
      </c>
      <c r="B2284" s="22" t="b">
        <f t="shared" si="786"/>
        <v>0</v>
      </c>
      <c r="C2284" s="22" t="b">
        <f t="shared" si="787"/>
        <v>0</v>
      </c>
      <c r="D2284" s="22" t="b">
        <f t="shared" si="788"/>
        <v>0</v>
      </c>
      <c r="E2284" s="22" t="b">
        <f t="shared" si="789"/>
        <v>0</v>
      </c>
      <c r="F2284" s="52" t="b">
        <f t="shared" si="800"/>
        <v>0</v>
      </c>
      <c r="G2284" s="22" t="b">
        <f t="shared" si="806"/>
        <v>0</v>
      </c>
      <c r="H2284" s="22" t="b">
        <f t="shared" si="790"/>
        <v>0</v>
      </c>
      <c r="I2284" s="22" t="b">
        <f t="shared" si="801"/>
        <v>0</v>
      </c>
      <c r="J2284" s="22" t="b">
        <f t="shared" si="791"/>
        <v>0</v>
      </c>
      <c r="K2284" s="3" t="str">
        <f t="shared" si="792"/>
        <v/>
      </c>
      <c r="L2284" s="3" t="str">
        <f t="shared" si="793"/>
        <v/>
      </c>
      <c r="M2284" s="3" t="str">
        <f t="shared" si="794"/>
        <v/>
      </c>
      <c r="N2284" s="54" t="str">
        <f t="shared" si="802"/>
        <v/>
      </c>
      <c r="O2284" s="3" t="str">
        <f t="shared" si="795"/>
        <v/>
      </c>
      <c r="P2284" s="19" t="str">
        <f t="shared" si="796"/>
        <v/>
      </c>
      <c r="Q2284" s="23">
        <f>_xlfn.XLOOKUP(R2284,summary!C1:C37,summary!B1:B37)</f>
        <v>0</v>
      </c>
      <c r="R2284" s="24" t="str">
        <f t="shared" si="797"/>
        <v>죽전2동</v>
      </c>
      <c r="S2284" s="24" t="str">
        <f t="shared" si="803"/>
        <v>죽전5통</v>
      </c>
      <c r="T2284" s="24" t="str">
        <f t="shared" si="804"/>
        <v>(죽전동, 용인수지벽산타운2단지)</v>
      </c>
      <c r="U2284" s="24" t="str">
        <f t="shared" si="798"/>
        <v>죽전</v>
      </c>
      <c r="V2284" s="25">
        <f t="shared" si="805"/>
        <v>5</v>
      </c>
      <c r="W2284" s="25">
        <f t="shared" si="799"/>
        <v>13</v>
      </c>
      <c r="X2284" s="26"/>
      <c r="Y2284" s="3"/>
      <c r="Z2284" s="19" t="s">
        <v>117</v>
      </c>
      <c r="AA2284" s="62" t="s">
        <v>2890</v>
      </c>
      <c r="AB2284" s="5"/>
      <c r="AC2284" s="5"/>
      <c r="AD2284" s="5"/>
      <c r="AE2284" s="5"/>
      <c r="AF2284" s="5"/>
      <c r="AG2284" s="5"/>
    </row>
    <row r="2285" spans="1:33" ht="15.95" customHeight="1" x14ac:dyDescent="0.3">
      <c r="A2285" s="22" t="b">
        <f t="shared" si="785"/>
        <v>0</v>
      </c>
      <c r="B2285" s="22" t="b">
        <f t="shared" si="786"/>
        <v>0</v>
      </c>
      <c r="C2285" s="22" t="b">
        <f t="shared" si="787"/>
        <v>0</v>
      </c>
      <c r="D2285" s="22" t="b">
        <f t="shared" si="788"/>
        <v>0</v>
      </c>
      <c r="E2285" s="22" t="b">
        <f t="shared" si="789"/>
        <v>0</v>
      </c>
      <c r="F2285" s="52" t="b">
        <f t="shared" si="800"/>
        <v>0</v>
      </c>
      <c r="G2285" s="22" t="b">
        <f t="shared" si="806"/>
        <v>0</v>
      </c>
      <c r="H2285" s="22" t="b">
        <f t="shared" si="790"/>
        <v>0</v>
      </c>
      <c r="I2285" s="22" t="b">
        <f t="shared" si="801"/>
        <v>0</v>
      </c>
      <c r="J2285" s="22" t="b">
        <f t="shared" si="791"/>
        <v>0</v>
      </c>
      <c r="K2285" s="3" t="str">
        <f t="shared" si="792"/>
        <v/>
      </c>
      <c r="L2285" s="3" t="str">
        <f t="shared" si="793"/>
        <v/>
      </c>
      <c r="M2285" s="3" t="str">
        <f t="shared" si="794"/>
        <v/>
      </c>
      <c r="N2285" s="54" t="str">
        <f t="shared" si="802"/>
        <v/>
      </c>
      <c r="O2285" s="3" t="str">
        <f t="shared" si="795"/>
        <v/>
      </c>
      <c r="P2285" s="19" t="str">
        <f t="shared" si="796"/>
        <v/>
      </c>
      <c r="Q2285" s="23">
        <f>_xlfn.XLOOKUP(R2285,summary!C1:C37,summary!B1:B37)</f>
        <v>0</v>
      </c>
      <c r="R2285" s="24" t="str">
        <f t="shared" si="797"/>
        <v>죽전2동</v>
      </c>
      <c r="S2285" s="24" t="str">
        <f t="shared" si="803"/>
        <v>죽전5통</v>
      </c>
      <c r="T2285" s="24" t="str">
        <f t="shared" si="804"/>
        <v>(죽전동, 용인수지벽산타운2단지)</v>
      </c>
      <c r="U2285" s="25" t="str">
        <f t="shared" si="798"/>
        <v>죽전</v>
      </c>
      <c r="V2285" s="25">
        <f t="shared" si="805"/>
        <v>5</v>
      </c>
      <c r="W2285" s="25">
        <f t="shared" si="799"/>
        <v>14</v>
      </c>
      <c r="X2285" s="26"/>
      <c r="Y2285" s="3"/>
      <c r="Z2285" s="19" t="s">
        <v>119</v>
      </c>
      <c r="AA2285" s="62" t="s">
        <v>2891</v>
      </c>
      <c r="AB2285" s="5"/>
      <c r="AC2285" s="5"/>
      <c r="AD2285" s="5"/>
      <c r="AE2285" s="5"/>
      <c r="AF2285" s="5"/>
      <c r="AG2285" s="5"/>
    </row>
    <row r="2286" spans="1:33" ht="15.95" customHeight="1" x14ac:dyDescent="0.3">
      <c r="A2286" s="22" t="b">
        <f t="shared" si="785"/>
        <v>0</v>
      </c>
      <c r="B2286" s="22" t="b">
        <f t="shared" si="786"/>
        <v>0</v>
      </c>
      <c r="C2286" s="22" t="b">
        <f t="shared" si="787"/>
        <v>0</v>
      </c>
      <c r="D2286" s="22" t="b">
        <f t="shared" si="788"/>
        <v>0</v>
      </c>
      <c r="E2286" s="22" t="b">
        <f t="shared" si="789"/>
        <v>0</v>
      </c>
      <c r="F2286" s="52" t="b">
        <f t="shared" si="800"/>
        <v>0</v>
      </c>
      <c r="G2286" s="22" t="b">
        <f t="shared" si="806"/>
        <v>0</v>
      </c>
      <c r="H2286" s="22" t="b">
        <f t="shared" si="790"/>
        <v>0</v>
      </c>
      <c r="I2286" s="22" t="b">
        <f t="shared" si="801"/>
        <v>0</v>
      </c>
      <c r="J2286" s="22" t="b">
        <f t="shared" si="791"/>
        <v>0</v>
      </c>
      <c r="K2286" s="3" t="str">
        <f t="shared" si="792"/>
        <v/>
      </c>
      <c r="L2286" s="3" t="str">
        <f t="shared" si="793"/>
        <v/>
      </c>
      <c r="M2286" s="22" t="str">
        <f t="shared" si="794"/>
        <v/>
      </c>
      <c r="N2286" s="54" t="str">
        <f t="shared" si="802"/>
        <v/>
      </c>
      <c r="O2286" s="3" t="str">
        <f t="shared" si="795"/>
        <v/>
      </c>
      <c r="P2286" s="19" t="str">
        <f t="shared" si="796"/>
        <v/>
      </c>
      <c r="Q2286" s="23">
        <f>_xlfn.XLOOKUP(R2286,summary!C1:C37,summary!B1:B37)</f>
        <v>0</v>
      </c>
      <c r="R2286" s="24" t="str">
        <f t="shared" si="797"/>
        <v>죽전2동</v>
      </c>
      <c r="S2286" s="24" t="str">
        <f t="shared" si="803"/>
        <v>죽전5통</v>
      </c>
      <c r="T2286" s="24" t="str">
        <f t="shared" si="804"/>
        <v>(죽전동, 용인수지벽산타운2단지)</v>
      </c>
      <c r="U2286" s="24" t="str">
        <f t="shared" si="798"/>
        <v>죽전</v>
      </c>
      <c r="V2286" s="25">
        <f t="shared" si="805"/>
        <v>5</v>
      </c>
      <c r="W2286" s="25">
        <f t="shared" si="799"/>
        <v>15</v>
      </c>
      <c r="X2286" s="26"/>
      <c r="Y2286" s="3"/>
      <c r="Z2286" s="19" t="s">
        <v>279</v>
      </c>
      <c r="AA2286" s="62" t="s">
        <v>2892</v>
      </c>
      <c r="AB2286" s="5"/>
      <c r="AC2286" s="5"/>
      <c r="AD2286" s="5"/>
      <c r="AE2286" s="5"/>
      <c r="AF2286" s="5"/>
      <c r="AG2286" s="5"/>
    </row>
    <row r="2287" spans="1:33" ht="15.95" customHeight="1" x14ac:dyDescent="0.3">
      <c r="A2287" s="22" t="b">
        <f t="shared" si="785"/>
        <v>0</v>
      </c>
      <c r="B2287" s="22" t="b">
        <f t="shared" si="786"/>
        <v>0</v>
      </c>
      <c r="C2287" s="22" t="b">
        <f t="shared" si="787"/>
        <v>0</v>
      </c>
      <c r="D2287" s="22" t="b">
        <f t="shared" si="788"/>
        <v>0</v>
      </c>
      <c r="E2287" s="22" t="b">
        <f t="shared" si="789"/>
        <v>0</v>
      </c>
      <c r="F2287" s="52" t="b">
        <f t="shared" si="800"/>
        <v>0</v>
      </c>
      <c r="G2287" s="22" t="b">
        <f t="shared" si="806"/>
        <v>0</v>
      </c>
      <c r="H2287" s="22" t="b">
        <f t="shared" si="790"/>
        <v>0</v>
      </c>
      <c r="I2287" s="22" t="b">
        <f t="shared" si="801"/>
        <v>0</v>
      </c>
      <c r="J2287" s="22" t="b">
        <f t="shared" si="791"/>
        <v>0</v>
      </c>
      <c r="K2287" s="3" t="str">
        <f t="shared" si="792"/>
        <v/>
      </c>
      <c r="L2287" s="3" t="str">
        <f t="shared" si="793"/>
        <v/>
      </c>
      <c r="M2287" s="3" t="str">
        <f t="shared" si="794"/>
        <v/>
      </c>
      <c r="N2287" s="54" t="str">
        <f t="shared" si="802"/>
        <v/>
      </c>
      <c r="O2287" s="3" t="str">
        <f t="shared" si="795"/>
        <v/>
      </c>
      <c r="P2287" s="19" t="str">
        <f t="shared" si="796"/>
        <v/>
      </c>
      <c r="Q2287" s="23">
        <f>_xlfn.XLOOKUP(R2287,summary!C1:C37,summary!B1:B37)</f>
        <v>0</v>
      </c>
      <c r="R2287" s="24" t="str">
        <f t="shared" si="797"/>
        <v>죽전2동</v>
      </c>
      <c r="S2287" s="24" t="str">
        <f t="shared" si="803"/>
        <v>죽전5통</v>
      </c>
      <c r="T2287" s="24" t="str">
        <f t="shared" si="804"/>
        <v>(죽전동, 용인수지벽산타운2단지)</v>
      </c>
      <c r="U2287" s="24" t="str">
        <f t="shared" si="798"/>
        <v>죽전</v>
      </c>
      <c r="V2287" s="25">
        <f t="shared" si="805"/>
        <v>5</v>
      </c>
      <c r="W2287" s="25">
        <f t="shared" si="799"/>
        <v>16</v>
      </c>
      <c r="X2287" s="26"/>
      <c r="Y2287" s="3"/>
      <c r="Z2287" s="19" t="s">
        <v>321</v>
      </c>
      <c r="AA2287" s="62" t="s">
        <v>2893</v>
      </c>
      <c r="AB2287" s="5"/>
      <c r="AC2287" s="5"/>
      <c r="AD2287" s="5"/>
      <c r="AE2287" s="5"/>
      <c r="AF2287" s="5"/>
      <c r="AG2287" s="5"/>
    </row>
    <row r="2288" spans="1:33" ht="15.95" customHeight="1" x14ac:dyDescent="0.3">
      <c r="A2288" s="22" t="b">
        <f t="shared" si="785"/>
        <v>0</v>
      </c>
      <c r="B2288" s="22" t="b">
        <f t="shared" si="786"/>
        <v>0</v>
      </c>
      <c r="C2288" s="22" t="b">
        <f t="shared" si="787"/>
        <v>0</v>
      </c>
      <c r="D2288" s="22" t="b">
        <f t="shared" si="788"/>
        <v>0</v>
      </c>
      <c r="E2288" s="22" t="b">
        <f t="shared" si="789"/>
        <v>0</v>
      </c>
      <c r="F2288" s="52" t="b">
        <f t="shared" si="800"/>
        <v>0</v>
      </c>
      <c r="G2288" s="22" t="b">
        <f t="shared" si="806"/>
        <v>0</v>
      </c>
      <c r="H2288" s="22" t="b">
        <f t="shared" si="790"/>
        <v>0</v>
      </c>
      <c r="I2288" s="22" t="b">
        <f t="shared" si="801"/>
        <v>0</v>
      </c>
      <c r="J2288" s="22" t="b">
        <f t="shared" si="791"/>
        <v>0</v>
      </c>
      <c r="K2288" s="3" t="str">
        <f t="shared" si="792"/>
        <v/>
      </c>
      <c r="L2288" s="3" t="str">
        <f t="shared" si="793"/>
        <v/>
      </c>
      <c r="M2288" s="3" t="str">
        <f t="shared" si="794"/>
        <v/>
      </c>
      <c r="N2288" s="54" t="str">
        <f t="shared" si="802"/>
        <v/>
      </c>
      <c r="O2288" s="3" t="str">
        <f t="shared" si="795"/>
        <v/>
      </c>
      <c r="P2288" s="19" t="str">
        <f t="shared" si="796"/>
        <v/>
      </c>
      <c r="Q2288" s="23">
        <f>_xlfn.XLOOKUP(R2288,summary!C1:C37,summary!B1:B37)</f>
        <v>0</v>
      </c>
      <c r="R2288" s="24" t="str">
        <f t="shared" si="797"/>
        <v>죽전2동</v>
      </c>
      <c r="S2288" s="24" t="str">
        <f t="shared" si="803"/>
        <v>죽전5통</v>
      </c>
      <c r="T2288" s="24" t="str">
        <f t="shared" si="804"/>
        <v>(죽전동, 용인수지벽산타운2단지)</v>
      </c>
      <c r="U2288" s="24" t="str">
        <f t="shared" si="798"/>
        <v>죽전</v>
      </c>
      <c r="V2288" s="25">
        <f t="shared" si="805"/>
        <v>5</v>
      </c>
      <c r="W2288" s="25">
        <f t="shared" si="799"/>
        <v>17</v>
      </c>
      <c r="X2288" s="26"/>
      <c r="Y2288" s="3"/>
      <c r="Z2288" s="19" t="s">
        <v>3110</v>
      </c>
      <c r="AA2288" s="62" t="s">
        <v>2894</v>
      </c>
      <c r="AB2288" s="5"/>
      <c r="AC2288" s="5"/>
      <c r="AD2288" s="5"/>
      <c r="AE2288" s="5"/>
      <c r="AF2288" s="5"/>
      <c r="AG2288" s="5"/>
    </row>
    <row r="2289" spans="1:33" ht="15.95" customHeight="1" x14ac:dyDescent="0.3">
      <c r="A2289" s="22" t="b">
        <f t="shared" si="785"/>
        <v>0</v>
      </c>
      <c r="B2289" s="22" t="b">
        <f t="shared" si="786"/>
        <v>0</v>
      </c>
      <c r="C2289" s="22" t="b">
        <f t="shared" si="787"/>
        <v>0</v>
      </c>
      <c r="D2289" s="22" t="b">
        <f t="shared" si="788"/>
        <v>0</v>
      </c>
      <c r="E2289" s="22" t="b">
        <f t="shared" si="789"/>
        <v>0</v>
      </c>
      <c r="F2289" s="52" t="b">
        <f t="shared" si="800"/>
        <v>0</v>
      </c>
      <c r="G2289" s="22" t="b">
        <f t="shared" si="806"/>
        <v>0</v>
      </c>
      <c r="H2289" s="22" t="b">
        <f t="shared" si="790"/>
        <v>0</v>
      </c>
      <c r="I2289" s="22" t="b">
        <f t="shared" si="801"/>
        <v>0</v>
      </c>
      <c r="J2289" s="22" t="b">
        <f t="shared" si="791"/>
        <v>0</v>
      </c>
      <c r="K2289" s="3" t="str">
        <f t="shared" si="792"/>
        <v/>
      </c>
      <c r="L2289" s="3" t="str">
        <f t="shared" si="793"/>
        <v/>
      </c>
      <c r="M2289" s="3" t="str">
        <f t="shared" si="794"/>
        <v/>
      </c>
      <c r="N2289" s="54" t="str">
        <f t="shared" si="802"/>
        <v/>
      </c>
      <c r="O2289" s="3" t="str">
        <f t="shared" si="795"/>
        <v/>
      </c>
      <c r="P2289" s="19" t="str">
        <f t="shared" si="796"/>
        <v/>
      </c>
      <c r="Q2289" s="23">
        <f>_xlfn.XLOOKUP(R2289,summary!C1:C37,summary!B1:B37)</f>
        <v>0</v>
      </c>
      <c r="R2289" s="24" t="str">
        <f t="shared" si="797"/>
        <v>죽전2동</v>
      </c>
      <c r="S2289" s="24" t="str">
        <f t="shared" si="803"/>
        <v>죽전5통</v>
      </c>
      <c r="T2289" s="24" t="str">
        <f t="shared" si="804"/>
        <v>(죽전동, 용인수지벽산타운2단지)</v>
      </c>
      <c r="U2289" s="24" t="str">
        <f t="shared" si="798"/>
        <v>죽전</v>
      </c>
      <c r="V2289" s="25">
        <f t="shared" si="805"/>
        <v>5</v>
      </c>
      <c r="W2289" s="25">
        <f t="shared" si="799"/>
        <v>18</v>
      </c>
      <c r="X2289" s="26"/>
      <c r="Y2289" s="3"/>
      <c r="Z2289" s="19" t="s">
        <v>382</v>
      </c>
      <c r="AA2289" s="62" t="s">
        <v>2895</v>
      </c>
      <c r="AB2289" s="5"/>
      <c r="AC2289" s="5"/>
      <c r="AD2289" s="5"/>
      <c r="AE2289" s="5"/>
      <c r="AF2289" s="5"/>
      <c r="AG2289" s="5"/>
    </row>
    <row r="2290" spans="1:33" ht="15.95" customHeight="1" x14ac:dyDescent="0.3">
      <c r="A2290" s="22" t="b">
        <f t="shared" si="785"/>
        <v>0</v>
      </c>
      <c r="B2290" s="22" t="b">
        <f t="shared" si="786"/>
        <v>0</v>
      </c>
      <c r="C2290" s="22" t="b">
        <f t="shared" si="787"/>
        <v>0</v>
      </c>
      <c r="D2290" s="22" t="b">
        <f t="shared" si="788"/>
        <v>0</v>
      </c>
      <c r="E2290" s="22" t="b">
        <f t="shared" si="789"/>
        <v>0</v>
      </c>
      <c r="F2290" s="52" t="b">
        <f t="shared" si="800"/>
        <v>0</v>
      </c>
      <c r="G2290" s="22" t="b">
        <f t="shared" si="806"/>
        <v>0</v>
      </c>
      <c r="H2290" s="22" t="b">
        <f t="shared" si="790"/>
        <v>0</v>
      </c>
      <c r="I2290" s="22" t="b">
        <f t="shared" si="801"/>
        <v>0</v>
      </c>
      <c r="J2290" s="22" t="b">
        <f t="shared" si="791"/>
        <v>0</v>
      </c>
      <c r="K2290" s="3" t="str">
        <f t="shared" si="792"/>
        <v/>
      </c>
      <c r="L2290" s="3" t="str">
        <f t="shared" si="793"/>
        <v/>
      </c>
      <c r="M2290" s="3" t="str">
        <f t="shared" si="794"/>
        <v/>
      </c>
      <c r="N2290" s="54" t="str">
        <f t="shared" si="802"/>
        <v/>
      </c>
      <c r="O2290" s="3" t="str">
        <f t="shared" si="795"/>
        <v/>
      </c>
      <c r="P2290" s="19" t="str">
        <f t="shared" si="796"/>
        <v/>
      </c>
      <c r="Q2290" s="23">
        <f>_xlfn.XLOOKUP(R2290,summary!C1:C37,summary!B1:B37)</f>
        <v>0</v>
      </c>
      <c r="R2290" s="24" t="str">
        <f t="shared" si="797"/>
        <v>죽전2동</v>
      </c>
      <c r="S2290" s="24" t="str">
        <f t="shared" si="803"/>
        <v>죽전5통</v>
      </c>
      <c r="T2290" s="24" t="str">
        <f t="shared" si="804"/>
        <v>(죽전동, 용인수지벽산타운2단지)</v>
      </c>
      <c r="U2290" s="24" t="str">
        <f t="shared" si="798"/>
        <v>죽전</v>
      </c>
      <c r="V2290" s="25">
        <f t="shared" si="805"/>
        <v>5</v>
      </c>
      <c r="W2290" s="25">
        <f t="shared" si="799"/>
        <v>19</v>
      </c>
      <c r="X2290" s="26"/>
      <c r="Y2290" s="3"/>
      <c r="Z2290" s="19" t="s">
        <v>403</v>
      </c>
      <c r="AA2290" s="62" t="s">
        <v>2896</v>
      </c>
      <c r="AB2290" s="5"/>
      <c r="AC2290" s="5"/>
      <c r="AD2290" s="5"/>
      <c r="AE2290" s="5"/>
      <c r="AF2290" s="5"/>
      <c r="AG2290" s="5"/>
    </row>
    <row r="2291" spans="1:33" ht="15.95" customHeight="1" x14ac:dyDescent="0.3">
      <c r="A2291" s="22" t="b">
        <f t="shared" si="785"/>
        <v>1</v>
      </c>
      <c r="B2291" s="22" t="b">
        <f t="shared" si="786"/>
        <v>0</v>
      </c>
      <c r="C2291" s="22" t="b">
        <f t="shared" si="787"/>
        <v>0</v>
      </c>
      <c r="D2291" s="22" t="b">
        <f t="shared" si="788"/>
        <v>0</v>
      </c>
      <c r="E2291" s="22" t="b">
        <f t="shared" si="789"/>
        <v>0</v>
      </c>
      <c r="F2291" s="52" t="b">
        <f t="shared" si="800"/>
        <v>0</v>
      </c>
      <c r="G2291" s="22" t="b">
        <f t="shared" si="806"/>
        <v>0</v>
      </c>
      <c r="H2291" s="22" t="b">
        <f t="shared" si="790"/>
        <v>0</v>
      </c>
      <c r="I2291" s="22" t="b">
        <f t="shared" si="801"/>
        <v>0</v>
      </c>
      <c r="J2291" s="22" t="b">
        <f t="shared" si="791"/>
        <v>1</v>
      </c>
      <c r="K2291" s="3" t="str">
        <f t="shared" si="792"/>
        <v>죽전6통</v>
      </c>
      <c r="L2291" s="3" t="str">
        <f t="shared" si="793"/>
        <v>전6</v>
      </c>
      <c r="M2291" s="22">
        <f t="shared" si="794"/>
        <v>6</v>
      </c>
      <c r="N2291" s="54" t="str">
        <f t="shared" si="802"/>
        <v>죽전</v>
      </c>
      <c r="O2291" s="3" t="str">
        <f t="shared" si="795"/>
        <v/>
      </c>
      <c r="P2291" s="19" t="str">
        <f t="shared" si="796"/>
        <v/>
      </c>
      <c r="Q2291" s="23">
        <f>_xlfn.XLOOKUP(R2291,summary!C1:C37,summary!B1:B37)</f>
        <v>0</v>
      </c>
      <c r="R2291" s="24" t="str">
        <f t="shared" si="797"/>
        <v>죽전2동</v>
      </c>
      <c r="S2291" s="24" t="str">
        <f t="shared" si="803"/>
        <v>죽전6통</v>
      </c>
      <c r="T2291" s="24" t="str">
        <f t="shared" si="804"/>
        <v>(죽전동, 벽산타운3단지)</v>
      </c>
      <c r="U2291" s="24" t="str">
        <f t="shared" si="798"/>
        <v>죽전</v>
      </c>
      <c r="V2291" s="25">
        <f t="shared" si="805"/>
        <v>6</v>
      </c>
      <c r="W2291" s="25">
        <f t="shared" si="799"/>
        <v>1</v>
      </c>
      <c r="X2291" s="26"/>
      <c r="Y2291" s="3" t="s">
        <v>1818</v>
      </c>
      <c r="Z2291" s="19" t="s">
        <v>63</v>
      </c>
      <c r="AA2291" s="62" t="s">
        <v>2751</v>
      </c>
      <c r="AB2291" s="5"/>
      <c r="AC2291" s="5"/>
      <c r="AD2291" s="5"/>
      <c r="AE2291" s="5"/>
      <c r="AF2291" s="5"/>
      <c r="AG2291" s="5"/>
    </row>
    <row r="2292" spans="1:33" ht="15.95" customHeight="1" x14ac:dyDescent="0.3">
      <c r="A2292" s="22" t="b">
        <f t="shared" si="785"/>
        <v>1</v>
      </c>
      <c r="B2292" s="22" t="b">
        <f t="shared" si="786"/>
        <v>1</v>
      </c>
      <c r="C2292" s="22" t="b">
        <f t="shared" si="787"/>
        <v>0</v>
      </c>
      <c r="D2292" s="22" t="b">
        <f t="shared" si="788"/>
        <v>0</v>
      </c>
      <c r="E2292" s="22" t="b">
        <f t="shared" si="789"/>
        <v>1</v>
      </c>
      <c r="F2292" s="52" t="b">
        <f t="shared" si="800"/>
        <v>1</v>
      </c>
      <c r="G2292" s="22" t="b">
        <f t="shared" si="806"/>
        <v>1</v>
      </c>
      <c r="H2292" s="22" t="b">
        <f t="shared" si="790"/>
        <v>0</v>
      </c>
      <c r="I2292" s="22" t="b">
        <f t="shared" si="801"/>
        <v>1</v>
      </c>
      <c r="J2292" s="22" t="b">
        <f t="shared" si="791"/>
        <v>0</v>
      </c>
      <c r="K2292" s="3" t="str">
        <f t="shared" si="792"/>
        <v/>
      </c>
      <c r="L2292" s="3" t="str">
        <f t="shared" si="793"/>
        <v/>
      </c>
      <c r="M2292" s="3" t="str">
        <f t="shared" si="794"/>
        <v/>
      </c>
      <c r="N2292" s="54" t="str">
        <f t="shared" si="802"/>
        <v/>
      </c>
      <c r="O2292" s="3" t="str">
        <f t="shared" si="795"/>
        <v>(죽전동, 벽산타운3단지)</v>
      </c>
      <c r="P2292" s="19" t="str">
        <f t="shared" si="796"/>
        <v>(죽전동, 벽산타운3단지)</v>
      </c>
      <c r="Q2292" s="23">
        <f>_xlfn.XLOOKUP(R2292,summary!C1:C37,summary!B1:B37)</f>
        <v>0</v>
      </c>
      <c r="R2292" s="24" t="str">
        <f t="shared" si="797"/>
        <v>죽전2동</v>
      </c>
      <c r="S2292" s="24" t="str">
        <f t="shared" si="803"/>
        <v>죽전6통</v>
      </c>
      <c r="T2292" s="24" t="str">
        <f t="shared" si="804"/>
        <v>(죽전동, 벽산타운3단지)</v>
      </c>
      <c r="U2292" s="24" t="str">
        <f t="shared" si="798"/>
        <v>죽전</v>
      </c>
      <c r="V2292" s="25">
        <f t="shared" si="805"/>
        <v>6</v>
      </c>
      <c r="W2292" s="25">
        <f t="shared" si="799"/>
        <v>2</v>
      </c>
      <c r="X2292" s="26"/>
      <c r="Y2292" s="3" t="s">
        <v>2706</v>
      </c>
      <c r="Z2292" s="19" t="s">
        <v>65</v>
      </c>
      <c r="AA2292" s="62" t="s">
        <v>2752</v>
      </c>
      <c r="AB2292" s="5"/>
      <c r="AC2292" s="5"/>
      <c r="AD2292" s="5"/>
      <c r="AE2292" s="5"/>
      <c r="AF2292" s="5"/>
      <c r="AG2292" s="5"/>
    </row>
    <row r="2293" spans="1:33" ht="15.95" customHeight="1" x14ac:dyDescent="0.3">
      <c r="A2293" s="22" t="b">
        <f t="shared" si="785"/>
        <v>1</v>
      </c>
      <c r="B2293" s="22" t="b">
        <f t="shared" si="786"/>
        <v>0</v>
      </c>
      <c r="C2293" s="22" t="b">
        <f t="shared" si="787"/>
        <v>0</v>
      </c>
      <c r="D2293" s="22" t="b">
        <f t="shared" si="788"/>
        <v>0</v>
      </c>
      <c r="E2293" s="22" t="b">
        <f t="shared" si="789"/>
        <v>0</v>
      </c>
      <c r="F2293" s="52" t="b">
        <f t="shared" si="800"/>
        <v>0</v>
      </c>
      <c r="G2293" s="22" t="b">
        <f t="shared" si="806"/>
        <v>0</v>
      </c>
      <c r="H2293" s="22" t="b">
        <f t="shared" si="790"/>
        <v>0</v>
      </c>
      <c r="I2293" s="22" t="b">
        <f t="shared" si="801"/>
        <v>1</v>
      </c>
      <c r="J2293" s="22" t="b">
        <f t="shared" si="791"/>
        <v>0</v>
      </c>
      <c r="K2293" s="3" t="str">
        <f t="shared" si="792"/>
        <v/>
      </c>
      <c r="L2293" s="3" t="str">
        <f t="shared" si="793"/>
        <v/>
      </c>
      <c r="M2293" s="3" t="str">
        <f t="shared" si="794"/>
        <v/>
      </c>
      <c r="N2293" s="54" t="str">
        <f t="shared" si="802"/>
        <v/>
      </c>
      <c r="O2293" s="3" t="str">
        <f t="shared" si="795"/>
        <v>벽산타운3단지)</v>
      </c>
      <c r="P2293" s="19" t="str">
        <f t="shared" si="796"/>
        <v/>
      </c>
      <c r="Q2293" s="23">
        <f>_xlfn.XLOOKUP(R2293,summary!C1:C37,summary!B1:B37)</f>
        <v>0</v>
      </c>
      <c r="R2293" s="24" t="str">
        <f t="shared" si="797"/>
        <v>죽전2동</v>
      </c>
      <c r="S2293" s="24" t="str">
        <f t="shared" si="803"/>
        <v>죽전6통</v>
      </c>
      <c r="T2293" s="24" t="str">
        <f t="shared" si="804"/>
        <v>(죽전동, 벽산타운3단지)</v>
      </c>
      <c r="U2293" s="24" t="str">
        <f t="shared" si="798"/>
        <v>죽전</v>
      </c>
      <c r="V2293" s="25">
        <f t="shared" si="805"/>
        <v>6</v>
      </c>
      <c r="W2293" s="25">
        <f t="shared" si="799"/>
        <v>3</v>
      </c>
      <c r="X2293" s="26"/>
      <c r="Y2293" s="3" t="s">
        <v>2724</v>
      </c>
      <c r="Z2293" s="19" t="s">
        <v>67</v>
      </c>
      <c r="AA2293" s="62" t="s">
        <v>2753</v>
      </c>
      <c r="AB2293" s="5"/>
      <c r="AC2293" s="5"/>
      <c r="AD2293" s="5"/>
      <c r="AE2293" s="5"/>
      <c r="AF2293" s="5"/>
      <c r="AG2293" s="5"/>
    </row>
    <row r="2294" spans="1:33" ht="15.95" customHeight="1" x14ac:dyDescent="0.3">
      <c r="A2294" s="22" t="b">
        <f t="shared" si="785"/>
        <v>1</v>
      </c>
      <c r="B2294" s="22" t="b">
        <f t="shared" si="786"/>
        <v>0</v>
      </c>
      <c r="C2294" s="22" t="b">
        <f t="shared" si="787"/>
        <v>1</v>
      </c>
      <c r="D2294" s="22" t="b">
        <f t="shared" si="788"/>
        <v>0</v>
      </c>
      <c r="E2294" s="22" t="b">
        <f t="shared" si="789"/>
        <v>1</v>
      </c>
      <c r="F2294" s="52" t="b">
        <f t="shared" si="800"/>
        <v>1</v>
      </c>
      <c r="G2294" s="22" t="b">
        <f t="shared" si="806"/>
        <v>0</v>
      </c>
      <c r="H2294" s="22" t="b">
        <f t="shared" si="790"/>
        <v>1</v>
      </c>
      <c r="I2294" s="22" t="b">
        <f t="shared" si="801"/>
        <v>1</v>
      </c>
      <c r="J2294" s="22" t="b">
        <f t="shared" si="791"/>
        <v>0</v>
      </c>
      <c r="K2294" s="3" t="str">
        <f t="shared" si="792"/>
        <v/>
      </c>
      <c r="L2294" s="3" t="str">
        <f t="shared" si="793"/>
        <v/>
      </c>
      <c r="M2294" s="3" t="str">
        <f t="shared" si="794"/>
        <v/>
      </c>
      <c r="N2294" s="54" t="str">
        <f t="shared" si="802"/>
        <v/>
      </c>
      <c r="O2294" s="3" t="str">
        <f t="shared" si="795"/>
        <v>3단지)</v>
      </c>
      <c r="P2294" s="19" t="str">
        <f t="shared" si="796"/>
        <v/>
      </c>
      <c r="Q2294" s="23">
        <f>_xlfn.XLOOKUP(R2294,summary!C1:C37,summary!B1:B37)</f>
        <v>0</v>
      </c>
      <c r="R2294" s="24" t="str">
        <f t="shared" si="797"/>
        <v>죽전2동</v>
      </c>
      <c r="S2294" s="24" t="str">
        <f t="shared" si="803"/>
        <v>죽전6통</v>
      </c>
      <c r="T2294" s="24" t="str">
        <f t="shared" si="804"/>
        <v>(죽전동, 벽산타운3단지)</v>
      </c>
      <c r="U2294" s="24" t="str">
        <f t="shared" si="798"/>
        <v>죽전</v>
      </c>
      <c r="V2294" s="25">
        <f t="shared" si="805"/>
        <v>6</v>
      </c>
      <c r="W2294" s="25">
        <f t="shared" si="799"/>
        <v>4</v>
      </c>
      <c r="X2294" s="26"/>
      <c r="Y2294" s="3" t="s">
        <v>2693</v>
      </c>
      <c r="Z2294" s="19" t="s">
        <v>73</v>
      </c>
      <c r="AA2294" s="62" t="s">
        <v>2754</v>
      </c>
      <c r="AB2294" s="5"/>
      <c r="AC2294" s="5"/>
      <c r="AD2294" s="5"/>
      <c r="AE2294" s="5"/>
      <c r="AF2294" s="5"/>
      <c r="AG2294" s="5"/>
    </row>
    <row r="2295" spans="1:33" ht="15.95" customHeight="1" x14ac:dyDescent="0.3">
      <c r="A2295" s="22" t="b">
        <f t="shared" si="785"/>
        <v>0</v>
      </c>
      <c r="B2295" s="22" t="b">
        <f t="shared" si="786"/>
        <v>0</v>
      </c>
      <c r="C2295" s="22" t="b">
        <f t="shared" si="787"/>
        <v>0</v>
      </c>
      <c r="D2295" s="22" t="b">
        <f t="shared" si="788"/>
        <v>0</v>
      </c>
      <c r="E2295" s="22" t="b">
        <f t="shared" si="789"/>
        <v>0</v>
      </c>
      <c r="F2295" s="52" t="b">
        <f t="shared" si="800"/>
        <v>0</v>
      </c>
      <c r="G2295" s="22" t="b">
        <f t="shared" si="806"/>
        <v>0</v>
      </c>
      <c r="H2295" s="22" t="b">
        <f t="shared" si="790"/>
        <v>0</v>
      </c>
      <c r="I2295" s="22" t="b">
        <f t="shared" si="801"/>
        <v>0</v>
      </c>
      <c r="J2295" s="22" t="b">
        <f t="shared" si="791"/>
        <v>0</v>
      </c>
      <c r="K2295" s="3" t="str">
        <f t="shared" si="792"/>
        <v/>
      </c>
      <c r="L2295" s="3" t="str">
        <f t="shared" si="793"/>
        <v/>
      </c>
      <c r="M2295" s="3" t="str">
        <f t="shared" si="794"/>
        <v/>
      </c>
      <c r="N2295" s="54" t="str">
        <f t="shared" si="802"/>
        <v/>
      </c>
      <c r="O2295" s="3" t="str">
        <f t="shared" si="795"/>
        <v/>
      </c>
      <c r="P2295" s="19" t="str">
        <f t="shared" si="796"/>
        <v/>
      </c>
      <c r="Q2295" s="23">
        <f>_xlfn.XLOOKUP(R2295,summary!C1:C37,summary!B1:B37)</f>
        <v>0</v>
      </c>
      <c r="R2295" s="24" t="str">
        <f t="shared" si="797"/>
        <v>죽전2동</v>
      </c>
      <c r="S2295" s="24" t="str">
        <f t="shared" si="803"/>
        <v>죽전6통</v>
      </c>
      <c r="T2295" s="24" t="str">
        <f t="shared" si="804"/>
        <v>(죽전동, 벽산타운3단지)</v>
      </c>
      <c r="U2295" s="24" t="str">
        <f t="shared" si="798"/>
        <v>죽전</v>
      </c>
      <c r="V2295" s="25">
        <f t="shared" si="805"/>
        <v>6</v>
      </c>
      <c r="W2295" s="25">
        <f t="shared" si="799"/>
        <v>5</v>
      </c>
      <c r="X2295" s="26"/>
      <c r="Y2295" s="3"/>
      <c r="Z2295" s="19" t="s">
        <v>87</v>
      </c>
      <c r="AA2295" s="62" t="s">
        <v>2755</v>
      </c>
      <c r="AB2295" s="5"/>
      <c r="AC2295" s="5"/>
      <c r="AD2295" s="5"/>
      <c r="AE2295" s="5"/>
      <c r="AF2295" s="5"/>
      <c r="AG2295" s="5"/>
    </row>
    <row r="2296" spans="1:33" ht="15.95" customHeight="1" x14ac:dyDescent="0.3">
      <c r="A2296" s="22" t="b">
        <f t="shared" si="785"/>
        <v>0</v>
      </c>
      <c r="B2296" s="22" t="b">
        <f t="shared" si="786"/>
        <v>0</v>
      </c>
      <c r="C2296" s="22" t="b">
        <f t="shared" si="787"/>
        <v>0</v>
      </c>
      <c r="D2296" s="22" t="b">
        <f t="shared" si="788"/>
        <v>0</v>
      </c>
      <c r="E2296" s="22" t="b">
        <f t="shared" si="789"/>
        <v>0</v>
      </c>
      <c r="F2296" s="52" t="b">
        <f t="shared" si="800"/>
        <v>0</v>
      </c>
      <c r="G2296" s="22" t="b">
        <f t="shared" si="806"/>
        <v>0</v>
      </c>
      <c r="H2296" s="22" t="b">
        <f t="shared" si="790"/>
        <v>0</v>
      </c>
      <c r="I2296" s="22" t="b">
        <f t="shared" si="801"/>
        <v>0</v>
      </c>
      <c r="J2296" s="22" t="b">
        <f t="shared" si="791"/>
        <v>0</v>
      </c>
      <c r="K2296" s="3" t="str">
        <f t="shared" si="792"/>
        <v/>
      </c>
      <c r="L2296" s="3" t="str">
        <f t="shared" si="793"/>
        <v/>
      </c>
      <c r="M2296" s="3" t="str">
        <f t="shared" si="794"/>
        <v/>
      </c>
      <c r="N2296" s="54" t="str">
        <f t="shared" si="802"/>
        <v/>
      </c>
      <c r="O2296" s="3" t="str">
        <f t="shared" si="795"/>
        <v/>
      </c>
      <c r="P2296" s="19" t="str">
        <f t="shared" si="796"/>
        <v/>
      </c>
      <c r="Q2296" s="23">
        <f>_xlfn.XLOOKUP(R2296,summary!C1:C37,summary!B1:B37)</f>
        <v>0</v>
      </c>
      <c r="R2296" s="24" t="str">
        <f t="shared" si="797"/>
        <v>죽전2동</v>
      </c>
      <c r="S2296" s="24" t="str">
        <f t="shared" si="803"/>
        <v>죽전6통</v>
      </c>
      <c r="T2296" s="24" t="str">
        <f t="shared" si="804"/>
        <v>(죽전동, 벽산타운3단지)</v>
      </c>
      <c r="U2296" s="24" t="str">
        <f t="shared" si="798"/>
        <v>죽전</v>
      </c>
      <c r="V2296" s="25">
        <f t="shared" si="805"/>
        <v>6</v>
      </c>
      <c r="W2296" s="25">
        <f t="shared" si="799"/>
        <v>6</v>
      </c>
      <c r="X2296" s="26"/>
      <c r="Y2296" s="3"/>
      <c r="Z2296" s="19" t="s">
        <v>89</v>
      </c>
      <c r="AA2296" s="62" t="s">
        <v>2756</v>
      </c>
      <c r="AB2296" s="5"/>
      <c r="AC2296" s="5"/>
      <c r="AD2296" s="5"/>
      <c r="AE2296" s="5"/>
      <c r="AF2296" s="5"/>
      <c r="AG2296" s="5"/>
    </row>
    <row r="2297" spans="1:33" ht="15.95" customHeight="1" x14ac:dyDescent="0.3">
      <c r="A2297" s="22" t="b">
        <f t="shared" si="785"/>
        <v>0</v>
      </c>
      <c r="B2297" s="22" t="b">
        <f t="shared" si="786"/>
        <v>0</v>
      </c>
      <c r="C2297" s="22" t="b">
        <f t="shared" si="787"/>
        <v>0</v>
      </c>
      <c r="D2297" s="22" t="b">
        <f t="shared" si="788"/>
        <v>0</v>
      </c>
      <c r="E2297" s="22" t="b">
        <f t="shared" si="789"/>
        <v>0</v>
      </c>
      <c r="F2297" s="52" t="b">
        <f t="shared" si="800"/>
        <v>0</v>
      </c>
      <c r="G2297" s="22" t="b">
        <f t="shared" si="806"/>
        <v>0</v>
      </c>
      <c r="H2297" s="22" t="b">
        <f t="shared" si="790"/>
        <v>0</v>
      </c>
      <c r="I2297" s="22" t="b">
        <f t="shared" si="801"/>
        <v>0</v>
      </c>
      <c r="J2297" s="22" t="b">
        <f t="shared" si="791"/>
        <v>0</v>
      </c>
      <c r="K2297" s="3" t="str">
        <f t="shared" si="792"/>
        <v/>
      </c>
      <c r="L2297" s="3" t="str">
        <f t="shared" si="793"/>
        <v/>
      </c>
      <c r="M2297" s="3" t="str">
        <f t="shared" si="794"/>
        <v/>
      </c>
      <c r="N2297" s="54" t="str">
        <f t="shared" si="802"/>
        <v/>
      </c>
      <c r="O2297" s="3" t="str">
        <f t="shared" si="795"/>
        <v/>
      </c>
      <c r="P2297" s="19" t="str">
        <f t="shared" si="796"/>
        <v/>
      </c>
      <c r="Q2297" s="23">
        <f>_xlfn.XLOOKUP(R2297,summary!C1:C37,summary!B1:B37)</f>
        <v>0</v>
      </c>
      <c r="R2297" s="24" t="str">
        <f t="shared" si="797"/>
        <v>죽전2동</v>
      </c>
      <c r="S2297" s="24" t="str">
        <f t="shared" si="803"/>
        <v>죽전6통</v>
      </c>
      <c r="T2297" s="24" t="str">
        <f t="shared" si="804"/>
        <v>(죽전동, 벽산타운3단지)</v>
      </c>
      <c r="U2297" s="24" t="str">
        <f t="shared" si="798"/>
        <v>죽전</v>
      </c>
      <c r="V2297" s="25">
        <f t="shared" si="805"/>
        <v>6</v>
      </c>
      <c r="W2297" s="25">
        <f t="shared" si="799"/>
        <v>7</v>
      </c>
      <c r="X2297" s="26"/>
      <c r="Y2297" s="3"/>
      <c r="Z2297" s="19" t="s">
        <v>91</v>
      </c>
      <c r="AA2297" s="62" t="s">
        <v>2757</v>
      </c>
      <c r="AB2297" s="5"/>
      <c r="AC2297" s="5"/>
      <c r="AD2297" s="5"/>
      <c r="AE2297" s="5"/>
      <c r="AF2297" s="5"/>
      <c r="AG2297" s="5"/>
    </row>
    <row r="2298" spans="1:33" ht="15.95" customHeight="1" x14ac:dyDescent="0.3">
      <c r="A2298" s="22" t="b">
        <f t="shared" si="785"/>
        <v>0</v>
      </c>
      <c r="B2298" s="22" t="b">
        <f t="shared" si="786"/>
        <v>0</v>
      </c>
      <c r="C2298" s="22" t="b">
        <f t="shared" si="787"/>
        <v>0</v>
      </c>
      <c r="D2298" s="22" t="b">
        <f t="shared" si="788"/>
        <v>0</v>
      </c>
      <c r="E2298" s="22" t="b">
        <f t="shared" si="789"/>
        <v>0</v>
      </c>
      <c r="F2298" s="52" t="b">
        <f t="shared" si="800"/>
        <v>0</v>
      </c>
      <c r="G2298" s="22" t="b">
        <f t="shared" si="806"/>
        <v>0</v>
      </c>
      <c r="H2298" s="22" t="b">
        <f t="shared" si="790"/>
        <v>0</v>
      </c>
      <c r="I2298" s="22" t="b">
        <f t="shared" si="801"/>
        <v>0</v>
      </c>
      <c r="J2298" s="22" t="b">
        <f t="shared" si="791"/>
        <v>0</v>
      </c>
      <c r="K2298" s="3" t="str">
        <f t="shared" si="792"/>
        <v/>
      </c>
      <c r="L2298" s="3" t="str">
        <f t="shared" si="793"/>
        <v/>
      </c>
      <c r="M2298" s="3" t="str">
        <f t="shared" si="794"/>
        <v/>
      </c>
      <c r="N2298" s="54" t="str">
        <f t="shared" si="802"/>
        <v/>
      </c>
      <c r="O2298" s="3" t="str">
        <f t="shared" si="795"/>
        <v/>
      </c>
      <c r="P2298" s="19" t="str">
        <f t="shared" si="796"/>
        <v/>
      </c>
      <c r="Q2298" s="23">
        <f>_xlfn.XLOOKUP(R2298,summary!C1:C37,summary!B1:B37)</f>
        <v>0</v>
      </c>
      <c r="R2298" s="24" t="str">
        <f t="shared" si="797"/>
        <v>죽전2동</v>
      </c>
      <c r="S2298" s="24" t="str">
        <f t="shared" si="803"/>
        <v>죽전6통</v>
      </c>
      <c r="T2298" s="24" t="str">
        <f t="shared" si="804"/>
        <v>(죽전동, 벽산타운3단지)</v>
      </c>
      <c r="U2298" s="24" t="str">
        <f t="shared" si="798"/>
        <v>죽전</v>
      </c>
      <c r="V2298" s="25">
        <f t="shared" si="805"/>
        <v>6</v>
      </c>
      <c r="W2298" s="25">
        <f t="shared" si="799"/>
        <v>8</v>
      </c>
      <c r="X2298" s="26"/>
      <c r="Y2298" s="3"/>
      <c r="Z2298" s="19" t="s">
        <v>93</v>
      </c>
      <c r="AA2298" s="62" t="s">
        <v>2758</v>
      </c>
      <c r="AB2298" s="5"/>
      <c r="AC2298" s="5"/>
      <c r="AD2298" s="5"/>
      <c r="AE2298" s="5"/>
      <c r="AF2298" s="5"/>
      <c r="AG2298" s="5"/>
    </row>
    <row r="2299" spans="1:33" ht="15.95" customHeight="1" x14ac:dyDescent="0.3">
      <c r="A2299" s="22" t="b">
        <f t="shared" si="785"/>
        <v>0</v>
      </c>
      <c r="B2299" s="22" t="b">
        <f t="shared" si="786"/>
        <v>0</v>
      </c>
      <c r="C2299" s="22" t="b">
        <f t="shared" si="787"/>
        <v>0</v>
      </c>
      <c r="D2299" s="22" t="b">
        <f t="shared" si="788"/>
        <v>0</v>
      </c>
      <c r="E2299" s="22" t="b">
        <f t="shared" si="789"/>
        <v>0</v>
      </c>
      <c r="F2299" s="52" t="b">
        <f t="shared" si="800"/>
        <v>0</v>
      </c>
      <c r="G2299" s="22" t="b">
        <f t="shared" si="806"/>
        <v>0</v>
      </c>
      <c r="H2299" s="22" t="b">
        <f t="shared" si="790"/>
        <v>0</v>
      </c>
      <c r="I2299" s="22" t="b">
        <f t="shared" si="801"/>
        <v>0</v>
      </c>
      <c r="J2299" s="22" t="b">
        <f t="shared" si="791"/>
        <v>0</v>
      </c>
      <c r="K2299" s="3" t="str">
        <f t="shared" si="792"/>
        <v/>
      </c>
      <c r="L2299" s="3" t="str">
        <f t="shared" si="793"/>
        <v/>
      </c>
      <c r="M2299" s="3" t="str">
        <f t="shared" si="794"/>
        <v/>
      </c>
      <c r="N2299" s="54" t="str">
        <f t="shared" si="802"/>
        <v/>
      </c>
      <c r="O2299" s="3" t="str">
        <f t="shared" si="795"/>
        <v/>
      </c>
      <c r="P2299" s="19" t="str">
        <f t="shared" si="796"/>
        <v/>
      </c>
      <c r="Q2299" s="23">
        <f>_xlfn.XLOOKUP(R2299,summary!C1:C37,summary!B1:B37)</f>
        <v>0</v>
      </c>
      <c r="R2299" s="24" t="str">
        <f t="shared" si="797"/>
        <v>죽전2동</v>
      </c>
      <c r="S2299" s="24" t="str">
        <f t="shared" si="803"/>
        <v>죽전6통</v>
      </c>
      <c r="T2299" s="24" t="str">
        <f t="shared" si="804"/>
        <v>(죽전동, 벽산타운3단지)</v>
      </c>
      <c r="U2299" s="24" t="str">
        <f t="shared" si="798"/>
        <v>죽전</v>
      </c>
      <c r="V2299" s="25">
        <f t="shared" si="805"/>
        <v>6</v>
      </c>
      <c r="W2299" s="25">
        <f t="shared" si="799"/>
        <v>9</v>
      </c>
      <c r="X2299" s="26"/>
      <c r="Y2299" s="3"/>
      <c r="Z2299" s="19" t="s">
        <v>95</v>
      </c>
      <c r="AA2299" s="62" t="s">
        <v>2759</v>
      </c>
      <c r="AB2299" s="5"/>
      <c r="AC2299" s="5"/>
      <c r="AD2299" s="5"/>
      <c r="AE2299" s="5"/>
      <c r="AF2299" s="5"/>
      <c r="AG2299" s="5"/>
    </row>
    <row r="2300" spans="1:33" ht="15.95" customHeight="1" x14ac:dyDescent="0.3">
      <c r="A2300" s="22" t="b">
        <f t="shared" si="785"/>
        <v>0</v>
      </c>
      <c r="B2300" s="22" t="b">
        <f t="shared" si="786"/>
        <v>0</v>
      </c>
      <c r="C2300" s="22" t="b">
        <f t="shared" si="787"/>
        <v>0</v>
      </c>
      <c r="D2300" s="22" t="b">
        <f t="shared" si="788"/>
        <v>0</v>
      </c>
      <c r="E2300" s="22" t="b">
        <f t="shared" si="789"/>
        <v>0</v>
      </c>
      <c r="F2300" s="52" t="b">
        <f t="shared" si="800"/>
        <v>0</v>
      </c>
      <c r="G2300" s="22" t="b">
        <f t="shared" si="806"/>
        <v>0</v>
      </c>
      <c r="H2300" s="22" t="b">
        <f t="shared" si="790"/>
        <v>0</v>
      </c>
      <c r="I2300" s="22" t="b">
        <f t="shared" si="801"/>
        <v>0</v>
      </c>
      <c r="J2300" s="22" t="b">
        <f t="shared" si="791"/>
        <v>0</v>
      </c>
      <c r="K2300" s="3" t="str">
        <f t="shared" si="792"/>
        <v/>
      </c>
      <c r="L2300" s="3" t="str">
        <f t="shared" si="793"/>
        <v/>
      </c>
      <c r="M2300" s="3" t="str">
        <f t="shared" si="794"/>
        <v/>
      </c>
      <c r="N2300" s="54" t="str">
        <f t="shared" si="802"/>
        <v/>
      </c>
      <c r="O2300" s="3" t="str">
        <f t="shared" si="795"/>
        <v/>
      </c>
      <c r="P2300" s="19" t="str">
        <f t="shared" si="796"/>
        <v/>
      </c>
      <c r="Q2300" s="23">
        <f>_xlfn.XLOOKUP(R2300,summary!C1:C37,summary!B1:B37)</f>
        <v>0</v>
      </c>
      <c r="R2300" s="24" t="str">
        <f t="shared" si="797"/>
        <v>죽전2동</v>
      </c>
      <c r="S2300" s="24" t="str">
        <f t="shared" si="803"/>
        <v>죽전6통</v>
      </c>
      <c r="T2300" s="24" t="str">
        <f t="shared" si="804"/>
        <v>(죽전동, 벽산타운3단지)</v>
      </c>
      <c r="U2300" s="24" t="str">
        <f t="shared" si="798"/>
        <v>죽전</v>
      </c>
      <c r="V2300" s="25">
        <f t="shared" si="805"/>
        <v>6</v>
      </c>
      <c r="W2300" s="25">
        <f t="shared" si="799"/>
        <v>10</v>
      </c>
      <c r="X2300" s="26"/>
      <c r="Y2300" s="3"/>
      <c r="Z2300" s="19" t="s">
        <v>97</v>
      </c>
      <c r="AA2300" s="62" t="s">
        <v>2760</v>
      </c>
      <c r="AB2300" s="5"/>
      <c r="AC2300" s="5"/>
      <c r="AD2300" s="5"/>
      <c r="AE2300" s="5"/>
      <c r="AF2300" s="5"/>
      <c r="AG2300" s="5"/>
    </row>
    <row r="2301" spans="1:33" ht="15.95" customHeight="1" x14ac:dyDescent="0.3">
      <c r="A2301" s="22" t="b">
        <f t="shared" si="785"/>
        <v>0</v>
      </c>
      <c r="B2301" s="22" t="b">
        <f t="shared" si="786"/>
        <v>0</v>
      </c>
      <c r="C2301" s="22" t="b">
        <f t="shared" si="787"/>
        <v>0</v>
      </c>
      <c r="D2301" s="22" t="b">
        <f t="shared" si="788"/>
        <v>0</v>
      </c>
      <c r="E2301" s="22" t="b">
        <f t="shared" si="789"/>
        <v>0</v>
      </c>
      <c r="F2301" s="52" t="b">
        <f t="shared" si="800"/>
        <v>0</v>
      </c>
      <c r="G2301" s="22" t="b">
        <f t="shared" si="806"/>
        <v>0</v>
      </c>
      <c r="H2301" s="22" t="b">
        <f t="shared" si="790"/>
        <v>0</v>
      </c>
      <c r="I2301" s="22" t="b">
        <f t="shared" si="801"/>
        <v>0</v>
      </c>
      <c r="J2301" s="22" t="b">
        <f t="shared" si="791"/>
        <v>0</v>
      </c>
      <c r="K2301" s="3" t="str">
        <f t="shared" si="792"/>
        <v/>
      </c>
      <c r="L2301" s="3" t="str">
        <f t="shared" si="793"/>
        <v/>
      </c>
      <c r="M2301" s="22" t="str">
        <f t="shared" si="794"/>
        <v/>
      </c>
      <c r="N2301" s="54" t="str">
        <f t="shared" si="802"/>
        <v/>
      </c>
      <c r="O2301" s="3" t="str">
        <f t="shared" si="795"/>
        <v/>
      </c>
      <c r="P2301" s="19" t="str">
        <f t="shared" si="796"/>
        <v/>
      </c>
      <c r="Q2301" s="23">
        <f>_xlfn.XLOOKUP(R2301,summary!C1:C37,summary!B1:B37)</f>
        <v>0</v>
      </c>
      <c r="R2301" s="24" t="str">
        <f t="shared" si="797"/>
        <v>죽전2동</v>
      </c>
      <c r="S2301" s="24" t="str">
        <f t="shared" si="803"/>
        <v>죽전6통</v>
      </c>
      <c r="T2301" s="24" t="str">
        <f t="shared" si="804"/>
        <v>(죽전동, 벽산타운3단지)</v>
      </c>
      <c r="U2301" s="24" t="str">
        <f t="shared" si="798"/>
        <v>죽전</v>
      </c>
      <c r="V2301" s="25">
        <f t="shared" si="805"/>
        <v>6</v>
      </c>
      <c r="W2301" s="25">
        <f t="shared" si="799"/>
        <v>11</v>
      </c>
      <c r="X2301" s="26"/>
      <c r="Y2301" s="3"/>
      <c r="Z2301" s="19" t="s">
        <v>99</v>
      </c>
      <c r="AA2301" s="62" t="s">
        <v>2761</v>
      </c>
      <c r="AB2301" s="5"/>
      <c r="AC2301" s="5"/>
      <c r="AD2301" s="5"/>
      <c r="AE2301" s="5"/>
      <c r="AF2301" s="5"/>
      <c r="AG2301" s="5"/>
    </row>
    <row r="2302" spans="1:33" ht="15.95" customHeight="1" x14ac:dyDescent="0.3">
      <c r="A2302" s="22" t="b">
        <f t="shared" si="785"/>
        <v>0</v>
      </c>
      <c r="B2302" s="22" t="b">
        <f t="shared" si="786"/>
        <v>0</v>
      </c>
      <c r="C2302" s="22" t="b">
        <f t="shared" si="787"/>
        <v>0</v>
      </c>
      <c r="D2302" s="22" t="b">
        <f t="shared" si="788"/>
        <v>0</v>
      </c>
      <c r="E2302" s="22" t="b">
        <f t="shared" si="789"/>
        <v>0</v>
      </c>
      <c r="F2302" s="52" t="b">
        <f t="shared" si="800"/>
        <v>0</v>
      </c>
      <c r="G2302" s="22" t="b">
        <f t="shared" si="806"/>
        <v>0</v>
      </c>
      <c r="H2302" s="22" t="b">
        <f t="shared" si="790"/>
        <v>0</v>
      </c>
      <c r="I2302" s="22" t="b">
        <f t="shared" si="801"/>
        <v>0</v>
      </c>
      <c r="J2302" s="22" t="b">
        <f t="shared" si="791"/>
        <v>0</v>
      </c>
      <c r="K2302" s="3" t="str">
        <f t="shared" si="792"/>
        <v/>
      </c>
      <c r="L2302" s="3" t="str">
        <f t="shared" si="793"/>
        <v/>
      </c>
      <c r="M2302" s="3" t="str">
        <f t="shared" si="794"/>
        <v/>
      </c>
      <c r="N2302" s="54" t="str">
        <f t="shared" si="802"/>
        <v/>
      </c>
      <c r="O2302" s="3" t="str">
        <f t="shared" si="795"/>
        <v/>
      </c>
      <c r="P2302" s="19" t="str">
        <f t="shared" si="796"/>
        <v/>
      </c>
      <c r="Q2302" s="23">
        <f>_xlfn.XLOOKUP(R2302,summary!C1:C37,summary!B1:B37)</f>
        <v>0</v>
      </c>
      <c r="R2302" s="24" t="str">
        <f t="shared" si="797"/>
        <v>죽전2동</v>
      </c>
      <c r="S2302" s="24" t="str">
        <f t="shared" si="803"/>
        <v>죽전6통</v>
      </c>
      <c r="T2302" s="24" t="str">
        <f t="shared" si="804"/>
        <v>(죽전동, 벽산타운3단지)</v>
      </c>
      <c r="U2302" s="24" t="str">
        <f t="shared" si="798"/>
        <v>죽전</v>
      </c>
      <c r="V2302" s="25">
        <f t="shared" si="805"/>
        <v>6</v>
      </c>
      <c r="W2302" s="25">
        <f t="shared" si="799"/>
        <v>12</v>
      </c>
      <c r="X2302" s="26"/>
      <c r="Y2302" s="3"/>
      <c r="Z2302" s="19" t="s">
        <v>101</v>
      </c>
      <c r="AA2302" s="62" t="s">
        <v>2762</v>
      </c>
      <c r="AB2302" s="5"/>
      <c r="AC2302" s="5"/>
      <c r="AD2302" s="5"/>
      <c r="AE2302" s="5"/>
      <c r="AF2302" s="5"/>
      <c r="AG2302" s="5"/>
    </row>
    <row r="2303" spans="1:33" ht="15.95" customHeight="1" x14ac:dyDescent="0.3">
      <c r="A2303" s="22" t="b">
        <f t="shared" si="785"/>
        <v>0</v>
      </c>
      <c r="B2303" s="22" t="b">
        <f t="shared" si="786"/>
        <v>0</v>
      </c>
      <c r="C2303" s="22" t="b">
        <f t="shared" si="787"/>
        <v>0</v>
      </c>
      <c r="D2303" s="22" t="b">
        <f t="shared" si="788"/>
        <v>0</v>
      </c>
      <c r="E2303" s="22" t="b">
        <f t="shared" si="789"/>
        <v>0</v>
      </c>
      <c r="F2303" s="52" t="b">
        <f t="shared" si="800"/>
        <v>0</v>
      </c>
      <c r="G2303" s="22" t="b">
        <f t="shared" si="806"/>
        <v>0</v>
      </c>
      <c r="H2303" s="22" t="b">
        <f t="shared" si="790"/>
        <v>0</v>
      </c>
      <c r="I2303" s="22" t="b">
        <f t="shared" si="801"/>
        <v>0</v>
      </c>
      <c r="J2303" s="22" t="b">
        <f t="shared" si="791"/>
        <v>0</v>
      </c>
      <c r="K2303" s="3" t="str">
        <f t="shared" si="792"/>
        <v/>
      </c>
      <c r="L2303" s="3" t="str">
        <f t="shared" si="793"/>
        <v/>
      </c>
      <c r="M2303" s="3" t="str">
        <f t="shared" si="794"/>
        <v/>
      </c>
      <c r="N2303" s="54" t="str">
        <f t="shared" si="802"/>
        <v/>
      </c>
      <c r="O2303" s="3" t="str">
        <f t="shared" si="795"/>
        <v/>
      </c>
      <c r="P2303" s="19" t="str">
        <f t="shared" si="796"/>
        <v/>
      </c>
      <c r="Q2303" s="23">
        <f>_xlfn.XLOOKUP(R2303,summary!C1:C37,summary!B1:B37)</f>
        <v>0</v>
      </c>
      <c r="R2303" s="24" t="str">
        <f t="shared" si="797"/>
        <v>죽전2동</v>
      </c>
      <c r="S2303" s="24" t="str">
        <f t="shared" si="803"/>
        <v>죽전6통</v>
      </c>
      <c r="T2303" s="24" t="str">
        <f t="shared" si="804"/>
        <v>(죽전동, 벽산타운3단지)</v>
      </c>
      <c r="U2303" s="24" t="str">
        <f t="shared" si="798"/>
        <v>죽전</v>
      </c>
      <c r="V2303" s="25">
        <f t="shared" si="805"/>
        <v>6</v>
      </c>
      <c r="W2303" s="25">
        <f t="shared" si="799"/>
        <v>13</v>
      </c>
      <c r="X2303" s="26"/>
      <c r="Y2303" s="3"/>
      <c r="Z2303" s="19" t="s">
        <v>117</v>
      </c>
      <c r="AA2303" s="62" t="s">
        <v>2763</v>
      </c>
      <c r="AB2303" s="5"/>
      <c r="AC2303" s="5"/>
      <c r="AD2303" s="5"/>
      <c r="AE2303" s="5"/>
      <c r="AF2303" s="5"/>
      <c r="AG2303" s="5"/>
    </row>
    <row r="2304" spans="1:33" ht="15.95" customHeight="1" x14ac:dyDescent="0.3">
      <c r="A2304" s="22" t="b">
        <f t="shared" si="785"/>
        <v>0</v>
      </c>
      <c r="B2304" s="22" t="b">
        <f t="shared" si="786"/>
        <v>0</v>
      </c>
      <c r="C2304" s="22" t="b">
        <f t="shared" si="787"/>
        <v>0</v>
      </c>
      <c r="D2304" s="22" t="b">
        <f t="shared" si="788"/>
        <v>0</v>
      </c>
      <c r="E2304" s="22" t="b">
        <f t="shared" si="789"/>
        <v>0</v>
      </c>
      <c r="F2304" s="52" t="b">
        <f t="shared" si="800"/>
        <v>0</v>
      </c>
      <c r="G2304" s="22" t="b">
        <f t="shared" si="806"/>
        <v>0</v>
      </c>
      <c r="H2304" s="22" t="b">
        <f t="shared" si="790"/>
        <v>0</v>
      </c>
      <c r="I2304" s="22" t="b">
        <f t="shared" si="801"/>
        <v>0</v>
      </c>
      <c r="J2304" s="22" t="b">
        <f t="shared" si="791"/>
        <v>0</v>
      </c>
      <c r="K2304" s="3" t="str">
        <f t="shared" si="792"/>
        <v/>
      </c>
      <c r="L2304" s="3" t="str">
        <f t="shared" si="793"/>
        <v/>
      </c>
      <c r="M2304" s="3" t="str">
        <f t="shared" si="794"/>
        <v/>
      </c>
      <c r="N2304" s="54" t="str">
        <f t="shared" si="802"/>
        <v/>
      </c>
      <c r="O2304" s="3" t="str">
        <f t="shared" si="795"/>
        <v/>
      </c>
      <c r="P2304" s="19" t="str">
        <f t="shared" si="796"/>
        <v/>
      </c>
      <c r="Q2304" s="23">
        <f>_xlfn.XLOOKUP(R2304,summary!C1:C37,summary!B1:B37)</f>
        <v>0</v>
      </c>
      <c r="R2304" s="24" t="str">
        <f t="shared" si="797"/>
        <v>죽전2동</v>
      </c>
      <c r="S2304" s="24" t="str">
        <f t="shared" si="803"/>
        <v>죽전6통</v>
      </c>
      <c r="T2304" s="24" t="str">
        <f t="shared" si="804"/>
        <v>(죽전동, 벽산타운3단지)</v>
      </c>
      <c r="U2304" s="24" t="str">
        <f t="shared" si="798"/>
        <v>죽전</v>
      </c>
      <c r="V2304" s="25">
        <f t="shared" si="805"/>
        <v>6</v>
      </c>
      <c r="W2304" s="25">
        <f t="shared" si="799"/>
        <v>14</v>
      </c>
      <c r="X2304" s="26"/>
      <c r="Y2304" s="3"/>
      <c r="Z2304" s="19" t="s">
        <v>119</v>
      </c>
      <c r="AA2304" s="62" t="s">
        <v>2764</v>
      </c>
      <c r="AB2304" s="5"/>
      <c r="AC2304" s="5"/>
      <c r="AD2304" s="5"/>
      <c r="AE2304" s="5"/>
      <c r="AF2304" s="5"/>
      <c r="AG2304" s="5"/>
    </row>
    <row r="2305" spans="1:33" ht="15.95" customHeight="1" x14ac:dyDescent="0.3">
      <c r="A2305" s="22" t="b">
        <f t="shared" si="785"/>
        <v>0</v>
      </c>
      <c r="B2305" s="22" t="b">
        <f t="shared" si="786"/>
        <v>0</v>
      </c>
      <c r="C2305" s="22" t="b">
        <f t="shared" si="787"/>
        <v>0</v>
      </c>
      <c r="D2305" s="22" t="b">
        <f t="shared" si="788"/>
        <v>0</v>
      </c>
      <c r="E2305" s="22" t="b">
        <f t="shared" si="789"/>
        <v>0</v>
      </c>
      <c r="F2305" s="52" t="b">
        <f t="shared" si="800"/>
        <v>0</v>
      </c>
      <c r="G2305" s="22" t="b">
        <f t="shared" si="806"/>
        <v>0</v>
      </c>
      <c r="H2305" s="22" t="b">
        <f t="shared" si="790"/>
        <v>0</v>
      </c>
      <c r="I2305" s="22" t="b">
        <f t="shared" si="801"/>
        <v>0</v>
      </c>
      <c r="J2305" s="22" t="b">
        <f t="shared" si="791"/>
        <v>0</v>
      </c>
      <c r="K2305" s="3" t="str">
        <f t="shared" si="792"/>
        <v/>
      </c>
      <c r="L2305" s="3" t="str">
        <f t="shared" si="793"/>
        <v/>
      </c>
      <c r="M2305" s="3" t="str">
        <f t="shared" si="794"/>
        <v/>
      </c>
      <c r="N2305" s="54" t="str">
        <f t="shared" si="802"/>
        <v/>
      </c>
      <c r="O2305" s="3" t="str">
        <f t="shared" si="795"/>
        <v/>
      </c>
      <c r="P2305" s="19" t="str">
        <f t="shared" si="796"/>
        <v/>
      </c>
      <c r="Q2305" s="23">
        <f>_xlfn.XLOOKUP(R2305,summary!C1:C37,summary!B1:B37)</f>
        <v>0</v>
      </c>
      <c r="R2305" s="24" t="str">
        <f t="shared" si="797"/>
        <v>죽전2동</v>
      </c>
      <c r="S2305" s="24" t="str">
        <f t="shared" si="803"/>
        <v>죽전6통</v>
      </c>
      <c r="T2305" s="24" t="str">
        <f t="shared" si="804"/>
        <v>(죽전동, 벽산타운3단지)</v>
      </c>
      <c r="U2305" s="24" t="str">
        <f t="shared" si="798"/>
        <v>죽전</v>
      </c>
      <c r="V2305" s="25">
        <f t="shared" si="805"/>
        <v>6</v>
      </c>
      <c r="W2305" s="25">
        <f t="shared" si="799"/>
        <v>15</v>
      </c>
      <c r="X2305" s="26"/>
      <c r="Y2305" s="3"/>
      <c r="Z2305" s="19" t="s">
        <v>279</v>
      </c>
      <c r="AA2305" s="62" t="s">
        <v>2765</v>
      </c>
      <c r="AB2305" s="5"/>
      <c r="AC2305" s="5"/>
      <c r="AD2305" s="5"/>
      <c r="AE2305" s="5"/>
      <c r="AF2305" s="5"/>
      <c r="AG2305" s="5"/>
    </row>
    <row r="2306" spans="1:33" ht="15.95" customHeight="1" x14ac:dyDescent="0.3">
      <c r="A2306" s="22" t="b">
        <f t="shared" ref="A2306:A2369" si="807">LEN(Y2306)&gt;0</f>
        <v>0</v>
      </c>
      <c r="B2306" s="22" t="b">
        <f t="shared" ref="B2306:B2369" si="808">LEFT(Y2306)="("</f>
        <v>0</v>
      </c>
      <c r="C2306" s="22" t="b">
        <f t="shared" ref="C2306:C2369" si="809">RIGHT(Y2306)=")"</f>
        <v>0</v>
      </c>
      <c r="D2306" s="22" t="b">
        <f t="shared" ref="D2306:D2369" si="810">AND(B2306,C2306)</f>
        <v>0</v>
      </c>
      <c r="E2306" s="22" t="b">
        <f t="shared" ref="E2306:E2369" si="811">OR(B2306,C2306)</f>
        <v>0</v>
      </c>
      <c r="F2306" s="52" t="b">
        <f t="shared" si="800"/>
        <v>0</v>
      </c>
      <c r="G2306" s="22" t="b">
        <f t="shared" si="806"/>
        <v>0</v>
      </c>
      <c r="H2306" s="22" t="b">
        <f t="shared" ref="H2306:H2369" si="812">AND(C2306,$F2306)</f>
        <v>0</v>
      </c>
      <c r="I2306" s="22" t="b">
        <f t="shared" si="801"/>
        <v>0</v>
      </c>
      <c r="J2306" s="22" t="b">
        <f t="shared" ref="J2306:J2369" si="813">AND(A2306,NOT(B2306),NOT(I2306))</f>
        <v>0</v>
      </c>
      <c r="K2306" s="3" t="str">
        <f t="shared" ref="K2306:K2369" si="814">IF(AND(J2306,RIGHT(Y2306)="통"),Y2306,"")</f>
        <v/>
      </c>
      <c r="L2306" s="3" t="str">
        <f t="shared" ref="L2306:L2369" si="815">RIGHT(SUBSTITUTE(K2306,"통",""),2)</f>
        <v/>
      </c>
      <c r="M2306" s="3" t="str">
        <f t="shared" ref="M2306:M2369" si="816">IF(LEN(L2306)=0,"",IF(CODE(L2306)&lt;60,VALUE(L2306),VALUE(RIGHT(L2306))))</f>
        <v/>
      </c>
      <c r="N2306" s="54" t="str">
        <f t="shared" si="802"/>
        <v/>
      </c>
      <c r="O2306" s="3" t="str">
        <f t="shared" ref="O2306:O2369" si="817">IF(I2306,IF(I2307,CONCATENATE(Y2306,O2307),Y2306),"")</f>
        <v/>
      </c>
      <c r="P2306" s="19" t="str">
        <f t="shared" ref="P2306:P2369" si="818">IF(G2306,O2306,IF(D2306,Y2306,""))</f>
        <v/>
      </c>
      <c r="Q2306" s="23">
        <f>_xlfn.XLOOKUP(R2306,summary!C1:C37,summary!B1:B37)</f>
        <v>0</v>
      </c>
      <c r="R2306" s="24" t="str">
        <f t="shared" ref="R2306:R2369" si="819">IF($X2306="",R2305,$X2306)</f>
        <v>죽전2동</v>
      </c>
      <c r="S2306" s="24" t="str">
        <f t="shared" si="803"/>
        <v>죽전6통</v>
      </c>
      <c r="T2306" s="24" t="str">
        <f t="shared" si="804"/>
        <v>(죽전동, 벽산타운3단지)</v>
      </c>
      <c r="U2306" s="24" t="str">
        <f t="shared" ref="U2306:U2369" si="820">IF($J2306,N2306,U2305)</f>
        <v>죽전</v>
      </c>
      <c r="V2306" s="25">
        <f t="shared" si="805"/>
        <v>6</v>
      </c>
      <c r="W2306" s="25">
        <f t="shared" ref="W2306:W2369" si="821">IF(ISBLANK(Z2306),"",IF(LEN(TRIM(Z2306))&lt;4,VALUE(SUBSTITUTE(TRIM(Z2306),"반","")),""))</f>
        <v>16</v>
      </c>
      <c r="X2306" s="26"/>
      <c r="Y2306" s="3"/>
      <c r="Z2306" s="19" t="s">
        <v>321</v>
      </c>
      <c r="AA2306" s="62" t="s">
        <v>2766</v>
      </c>
      <c r="AB2306" s="5"/>
      <c r="AC2306" s="5"/>
      <c r="AD2306" s="5"/>
      <c r="AE2306" s="5"/>
      <c r="AF2306" s="5"/>
      <c r="AG2306" s="5"/>
    </row>
    <row r="2307" spans="1:33" ht="15.95" customHeight="1" x14ac:dyDescent="0.3">
      <c r="A2307" s="22" t="b">
        <f t="shared" si="807"/>
        <v>1</v>
      </c>
      <c r="B2307" s="22" t="b">
        <f t="shared" si="808"/>
        <v>0</v>
      </c>
      <c r="C2307" s="22" t="b">
        <f t="shared" si="809"/>
        <v>0</v>
      </c>
      <c r="D2307" s="22" t="b">
        <f t="shared" si="810"/>
        <v>0</v>
      </c>
      <c r="E2307" s="22" t="b">
        <f t="shared" si="811"/>
        <v>0</v>
      </c>
      <c r="F2307" s="52" t="b">
        <f t="shared" ref="F2307:F2370" si="822">_xlfn.XOR(B2307,C2307)</f>
        <v>0</v>
      </c>
      <c r="G2307" s="22" t="b">
        <f t="shared" si="806"/>
        <v>0</v>
      </c>
      <c r="H2307" s="22" t="b">
        <f t="shared" si="812"/>
        <v>0</v>
      </c>
      <c r="I2307" s="22" t="b">
        <f t="shared" ref="I2307:I2370" si="823">IF(G2307,G2307,IF(H2306,FALSE,I2306))</f>
        <v>0</v>
      </c>
      <c r="J2307" s="22" t="b">
        <f t="shared" si="813"/>
        <v>1</v>
      </c>
      <c r="K2307" s="3" t="str">
        <f t="shared" si="814"/>
        <v>죽전7통</v>
      </c>
      <c r="L2307" s="3" t="str">
        <f t="shared" si="815"/>
        <v>전7</v>
      </c>
      <c r="M2307" s="22">
        <f t="shared" si="816"/>
        <v>7</v>
      </c>
      <c r="N2307" s="54" t="str">
        <f t="shared" ref="N2307:N2370" si="824">SUBSTITUTE(K2307,_xlfn.CONCAT(M2307,"통"),"")</f>
        <v>죽전</v>
      </c>
      <c r="O2307" s="3" t="str">
        <f t="shared" si="817"/>
        <v/>
      </c>
      <c r="P2307" s="19" t="str">
        <f t="shared" si="818"/>
        <v/>
      </c>
      <c r="Q2307" s="23">
        <f>_xlfn.XLOOKUP(R2307,summary!C1:C37,summary!B1:B37)</f>
        <v>0</v>
      </c>
      <c r="R2307" s="24" t="str">
        <f t="shared" si="819"/>
        <v>죽전2동</v>
      </c>
      <c r="S2307" s="24" t="str">
        <f t="shared" ref="S2307:S2370" si="825">IF(J2307,Y2307,S2306)</f>
        <v>죽전7통</v>
      </c>
      <c r="T2307" s="24" t="str">
        <f t="shared" ref="T2307:T2370" si="826">IF(J2307,P2308,T2306)</f>
        <v>(죽전동, 벽산타운4단지아파트)</v>
      </c>
      <c r="U2307" s="24" t="str">
        <f t="shared" si="820"/>
        <v>죽전</v>
      </c>
      <c r="V2307" s="25">
        <f t="shared" ref="V2307:V2370" si="827">IF(J2307,M2307,V2306)</f>
        <v>7</v>
      </c>
      <c r="W2307" s="25">
        <f t="shared" si="821"/>
        <v>1</v>
      </c>
      <c r="X2307" s="26"/>
      <c r="Y2307" s="3" t="s">
        <v>1829</v>
      </c>
      <c r="Z2307" s="19" t="s">
        <v>63</v>
      </c>
      <c r="AA2307" s="62" t="s">
        <v>2767</v>
      </c>
      <c r="AB2307" s="5"/>
      <c r="AC2307" s="5"/>
      <c r="AD2307" s="5"/>
      <c r="AE2307" s="5"/>
      <c r="AF2307" s="5"/>
      <c r="AG2307" s="5"/>
    </row>
    <row r="2308" spans="1:33" ht="15.95" customHeight="1" x14ac:dyDescent="0.3">
      <c r="A2308" s="22" t="b">
        <f t="shared" si="807"/>
        <v>1</v>
      </c>
      <c r="B2308" s="22" t="b">
        <f t="shared" si="808"/>
        <v>1</v>
      </c>
      <c r="C2308" s="22" t="b">
        <f t="shared" si="809"/>
        <v>0</v>
      </c>
      <c r="D2308" s="22" t="b">
        <f t="shared" si="810"/>
        <v>0</v>
      </c>
      <c r="E2308" s="22" t="b">
        <f t="shared" si="811"/>
        <v>1</v>
      </c>
      <c r="F2308" s="52" t="b">
        <f t="shared" si="822"/>
        <v>1</v>
      </c>
      <c r="G2308" s="22" t="b">
        <f t="shared" si="806"/>
        <v>1</v>
      </c>
      <c r="H2308" s="22" t="b">
        <f t="shared" si="812"/>
        <v>0</v>
      </c>
      <c r="I2308" s="22" t="b">
        <f t="shared" si="823"/>
        <v>1</v>
      </c>
      <c r="J2308" s="22" t="b">
        <f t="shared" si="813"/>
        <v>0</v>
      </c>
      <c r="K2308" s="3" t="str">
        <f t="shared" si="814"/>
        <v/>
      </c>
      <c r="L2308" s="3" t="str">
        <f t="shared" si="815"/>
        <v/>
      </c>
      <c r="M2308" s="3" t="str">
        <f t="shared" si="816"/>
        <v/>
      </c>
      <c r="N2308" s="54" t="str">
        <f t="shared" si="824"/>
        <v/>
      </c>
      <c r="O2308" s="3" t="str">
        <f t="shared" si="817"/>
        <v>(죽전동, 벽산타운4단지아파트)</v>
      </c>
      <c r="P2308" s="19" t="str">
        <f t="shared" si="818"/>
        <v>(죽전동, 벽산타운4단지아파트)</v>
      </c>
      <c r="Q2308" s="23">
        <f>_xlfn.XLOOKUP(R2308,summary!C1:C37,summary!B1:B37)</f>
        <v>0</v>
      </c>
      <c r="R2308" s="24" t="str">
        <f t="shared" si="819"/>
        <v>죽전2동</v>
      </c>
      <c r="S2308" s="24" t="str">
        <f t="shared" si="825"/>
        <v>죽전7통</v>
      </c>
      <c r="T2308" s="24" t="str">
        <f t="shared" si="826"/>
        <v>(죽전동, 벽산타운4단지아파트)</v>
      </c>
      <c r="U2308" s="24" t="str">
        <f t="shared" si="820"/>
        <v>죽전</v>
      </c>
      <c r="V2308" s="25">
        <f t="shared" si="827"/>
        <v>7</v>
      </c>
      <c r="W2308" s="25">
        <f t="shared" si="821"/>
        <v>2</v>
      </c>
      <c r="X2308" s="26"/>
      <c r="Y2308" s="5" t="s">
        <v>2706</v>
      </c>
      <c r="Z2308" s="26" t="s">
        <v>65</v>
      </c>
      <c r="AA2308" s="62" t="s">
        <v>2768</v>
      </c>
      <c r="AB2308" s="5"/>
      <c r="AC2308" s="5"/>
      <c r="AD2308" s="5"/>
      <c r="AE2308" s="5"/>
      <c r="AF2308" s="5"/>
      <c r="AG2308" s="5"/>
    </row>
    <row r="2309" spans="1:33" ht="15.95" customHeight="1" x14ac:dyDescent="0.3">
      <c r="A2309" s="22" t="b">
        <f t="shared" si="807"/>
        <v>1</v>
      </c>
      <c r="B2309" s="22" t="b">
        <f t="shared" si="808"/>
        <v>0</v>
      </c>
      <c r="C2309" s="22" t="b">
        <f t="shared" si="809"/>
        <v>0</v>
      </c>
      <c r="D2309" s="22" t="b">
        <f t="shared" si="810"/>
        <v>0</v>
      </c>
      <c r="E2309" s="22" t="b">
        <f t="shared" si="811"/>
        <v>0</v>
      </c>
      <c r="F2309" s="52" t="b">
        <f t="shared" si="822"/>
        <v>0</v>
      </c>
      <c r="G2309" s="22" t="b">
        <f t="shared" si="806"/>
        <v>0</v>
      </c>
      <c r="H2309" s="22" t="b">
        <f t="shared" si="812"/>
        <v>0</v>
      </c>
      <c r="I2309" s="22" t="b">
        <f t="shared" si="823"/>
        <v>1</v>
      </c>
      <c r="J2309" s="22" t="b">
        <f t="shared" si="813"/>
        <v>0</v>
      </c>
      <c r="K2309" s="3" t="str">
        <f t="shared" si="814"/>
        <v/>
      </c>
      <c r="L2309" s="3" t="str">
        <f t="shared" si="815"/>
        <v/>
      </c>
      <c r="M2309" s="3" t="str">
        <f t="shared" si="816"/>
        <v/>
      </c>
      <c r="N2309" s="54" t="str">
        <f t="shared" si="824"/>
        <v/>
      </c>
      <c r="O2309" s="3" t="str">
        <f t="shared" si="817"/>
        <v>벽산타운4단지아파트)</v>
      </c>
      <c r="P2309" s="19" t="str">
        <f t="shared" si="818"/>
        <v/>
      </c>
      <c r="Q2309" s="23">
        <f>_xlfn.XLOOKUP(R2309,summary!C1:C37,summary!B1:B37)</f>
        <v>0</v>
      </c>
      <c r="R2309" s="24" t="str">
        <f t="shared" si="819"/>
        <v>죽전2동</v>
      </c>
      <c r="S2309" s="24" t="str">
        <f t="shared" si="825"/>
        <v>죽전7통</v>
      </c>
      <c r="T2309" s="24" t="str">
        <f t="shared" si="826"/>
        <v>(죽전동, 벽산타운4단지아파트)</v>
      </c>
      <c r="U2309" s="24" t="str">
        <f t="shared" si="820"/>
        <v>죽전</v>
      </c>
      <c r="V2309" s="25">
        <f t="shared" si="827"/>
        <v>7</v>
      </c>
      <c r="W2309" s="25">
        <f t="shared" si="821"/>
        <v>3</v>
      </c>
      <c r="X2309" s="26"/>
      <c r="Y2309" s="5" t="s">
        <v>2724</v>
      </c>
      <c r="Z2309" s="26" t="s">
        <v>67</v>
      </c>
      <c r="AA2309" s="62" t="s">
        <v>2769</v>
      </c>
      <c r="AB2309" s="5"/>
      <c r="AC2309" s="5"/>
      <c r="AD2309" s="5"/>
      <c r="AE2309" s="5"/>
      <c r="AF2309" s="5"/>
      <c r="AG2309" s="5"/>
    </row>
    <row r="2310" spans="1:33" ht="15.95" customHeight="1" x14ac:dyDescent="0.3">
      <c r="A2310" s="22" t="b">
        <f t="shared" si="807"/>
        <v>1</v>
      </c>
      <c r="B2310" s="22" t="b">
        <f t="shared" si="808"/>
        <v>0</v>
      </c>
      <c r="C2310" s="22" t="b">
        <f t="shared" si="809"/>
        <v>0</v>
      </c>
      <c r="D2310" s="22" t="b">
        <f t="shared" si="810"/>
        <v>0</v>
      </c>
      <c r="E2310" s="22" t="b">
        <f t="shared" si="811"/>
        <v>0</v>
      </c>
      <c r="F2310" s="52" t="b">
        <f t="shared" si="822"/>
        <v>0</v>
      </c>
      <c r="G2310" s="22" t="b">
        <f t="shared" si="806"/>
        <v>0</v>
      </c>
      <c r="H2310" s="22" t="b">
        <f t="shared" si="812"/>
        <v>0</v>
      </c>
      <c r="I2310" s="22" t="b">
        <f t="shared" si="823"/>
        <v>1</v>
      </c>
      <c r="J2310" s="22" t="b">
        <f t="shared" si="813"/>
        <v>0</v>
      </c>
      <c r="K2310" s="3" t="str">
        <f t="shared" si="814"/>
        <v/>
      </c>
      <c r="L2310" s="3" t="str">
        <f t="shared" si="815"/>
        <v/>
      </c>
      <c r="M2310" s="3" t="str">
        <f t="shared" si="816"/>
        <v/>
      </c>
      <c r="N2310" s="54" t="str">
        <f t="shared" si="824"/>
        <v/>
      </c>
      <c r="O2310" s="3" t="str">
        <f t="shared" si="817"/>
        <v>4단지아파트)</v>
      </c>
      <c r="P2310" s="19" t="str">
        <f t="shared" si="818"/>
        <v/>
      </c>
      <c r="Q2310" s="23">
        <f>_xlfn.XLOOKUP(R2310,summary!C1:C37,summary!B1:B37)</f>
        <v>0</v>
      </c>
      <c r="R2310" s="24" t="str">
        <f t="shared" si="819"/>
        <v>죽전2동</v>
      </c>
      <c r="S2310" s="24" t="str">
        <f t="shared" si="825"/>
        <v>죽전7통</v>
      </c>
      <c r="T2310" s="24" t="str">
        <f t="shared" si="826"/>
        <v>(죽전동, 벽산타운4단지아파트)</v>
      </c>
      <c r="U2310" s="24" t="str">
        <f t="shared" si="820"/>
        <v>죽전</v>
      </c>
      <c r="V2310" s="25">
        <f t="shared" si="827"/>
        <v>7</v>
      </c>
      <c r="W2310" s="25">
        <f t="shared" si="821"/>
        <v>4</v>
      </c>
      <c r="X2310" s="26"/>
      <c r="Y2310" s="5" t="s">
        <v>2770</v>
      </c>
      <c r="Z2310" s="26" t="s">
        <v>73</v>
      </c>
      <c r="AA2310" s="62" t="s">
        <v>2771</v>
      </c>
      <c r="AB2310" s="5"/>
      <c r="AC2310" s="5"/>
      <c r="AD2310" s="5"/>
      <c r="AE2310" s="5"/>
      <c r="AF2310" s="5"/>
      <c r="AG2310" s="5"/>
    </row>
    <row r="2311" spans="1:33" ht="15.95" customHeight="1" x14ac:dyDescent="0.3">
      <c r="A2311" s="22" t="b">
        <f t="shared" si="807"/>
        <v>1</v>
      </c>
      <c r="B2311" s="22" t="b">
        <f t="shared" si="808"/>
        <v>0</v>
      </c>
      <c r="C2311" s="22" t="b">
        <f t="shared" si="809"/>
        <v>1</v>
      </c>
      <c r="D2311" s="22" t="b">
        <f t="shared" si="810"/>
        <v>0</v>
      </c>
      <c r="E2311" s="22" t="b">
        <f t="shared" si="811"/>
        <v>1</v>
      </c>
      <c r="F2311" s="52" t="b">
        <f t="shared" si="822"/>
        <v>1</v>
      </c>
      <c r="G2311" s="22" t="b">
        <f t="shared" si="806"/>
        <v>0</v>
      </c>
      <c r="H2311" s="22" t="b">
        <f t="shared" si="812"/>
        <v>1</v>
      </c>
      <c r="I2311" s="22" t="b">
        <f t="shared" si="823"/>
        <v>1</v>
      </c>
      <c r="J2311" s="22" t="b">
        <f t="shared" si="813"/>
        <v>0</v>
      </c>
      <c r="K2311" s="3" t="str">
        <f t="shared" si="814"/>
        <v/>
      </c>
      <c r="L2311" s="3" t="str">
        <f t="shared" si="815"/>
        <v/>
      </c>
      <c r="M2311" s="3" t="str">
        <f t="shared" si="816"/>
        <v/>
      </c>
      <c r="N2311" s="54" t="str">
        <f t="shared" si="824"/>
        <v/>
      </c>
      <c r="O2311" s="3" t="str">
        <f t="shared" si="817"/>
        <v>아파트)</v>
      </c>
      <c r="P2311" s="19" t="str">
        <f t="shared" si="818"/>
        <v/>
      </c>
      <c r="Q2311" s="23">
        <f>_xlfn.XLOOKUP(R2311,summary!C1:C37,summary!B1:B37)</f>
        <v>0</v>
      </c>
      <c r="R2311" s="24" t="str">
        <f t="shared" si="819"/>
        <v>죽전2동</v>
      </c>
      <c r="S2311" s="24" t="str">
        <f t="shared" si="825"/>
        <v>죽전7통</v>
      </c>
      <c r="T2311" s="24" t="str">
        <f t="shared" si="826"/>
        <v>(죽전동, 벽산타운4단지아파트)</v>
      </c>
      <c r="U2311" s="24" t="str">
        <f t="shared" si="820"/>
        <v>죽전</v>
      </c>
      <c r="V2311" s="25">
        <f t="shared" si="827"/>
        <v>7</v>
      </c>
      <c r="W2311" s="25">
        <f t="shared" si="821"/>
        <v>5</v>
      </c>
      <c r="X2311" s="19"/>
      <c r="Y2311" s="3" t="s">
        <v>144</v>
      </c>
      <c r="Z2311" s="19" t="s">
        <v>87</v>
      </c>
      <c r="AA2311" s="62" t="s">
        <v>2772</v>
      </c>
      <c r="AB2311" s="5"/>
      <c r="AC2311" s="5"/>
      <c r="AD2311" s="5"/>
      <c r="AE2311" s="5"/>
      <c r="AF2311" s="5"/>
      <c r="AG2311" s="5"/>
    </row>
    <row r="2312" spans="1:33" ht="15.95" customHeight="1" x14ac:dyDescent="0.3">
      <c r="A2312" s="22" t="b">
        <f t="shared" si="807"/>
        <v>0</v>
      </c>
      <c r="B2312" s="22" t="b">
        <f t="shared" si="808"/>
        <v>0</v>
      </c>
      <c r="C2312" s="22" t="b">
        <f t="shared" si="809"/>
        <v>0</v>
      </c>
      <c r="D2312" s="22" t="b">
        <f t="shared" si="810"/>
        <v>0</v>
      </c>
      <c r="E2312" s="22" t="b">
        <f t="shared" si="811"/>
        <v>0</v>
      </c>
      <c r="F2312" s="52" t="b">
        <f t="shared" si="822"/>
        <v>0</v>
      </c>
      <c r="G2312" s="22" t="b">
        <f t="shared" si="806"/>
        <v>0</v>
      </c>
      <c r="H2312" s="22" t="b">
        <f t="shared" si="812"/>
        <v>0</v>
      </c>
      <c r="I2312" s="22" t="b">
        <f t="shared" si="823"/>
        <v>0</v>
      </c>
      <c r="J2312" s="22" t="b">
        <f t="shared" si="813"/>
        <v>0</v>
      </c>
      <c r="K2312" s="3" t="str">
        <f t="shared" si="814"/>
        <v/>
      </c>
      <c r="L2312" s="3" t="str">
        <f t="shared" si="815"/>
        <v/>
      </c>
      <c r="M2312" s="3" t="str">
        <f t="shared" si="816"/>
        <v/>
      </c>
      <c r="N2312" s="54" t="str">
        <f t="shared" si="824"/>
        <v/>
      </c>
      <c r="O2312" s="3" t="str">
        <f t="shared" si="817"/>
        <v/>
      </c>
      <c r="P2312" s="19" t="str">
        <f t="shared" si="818"/>
        <v/>
      </c>
      <c r="Q2312" s="23">
        <f>_xlfn.XLOOKUP(R2312,summary!C1:C37,summary!B1:B37)</f>
        <v>0</v>
      </c>
      <c r="R2312" s="24" t="str">
        <f t="shared" si="819"/>
        <v>죽전2동</v>
      </c>
      <c r="S2312" s="24" t="str">
        <f t="shared" si="825"/>
        <v>죽전7통</v>
      </c>
      <c r="T2312" s="24" t="str">
        <f t="shared" si="826"/>
        <v>(죽전동, 벽산타운4단지아파트)</v>
      </c>
      <c r="U2312" s="24" t="str">
        <f t="shared" si="820"/>
        <v>죽전</v>
      </c>
      <c r="V2312" s="25">
        <f t="shared" si="827"/>
        <v>7</v>
      </c>
      <c r="W2312" s="25">
        <f t="shared" si="821"/>
        <v>6</v>
      </c>
      <c r="X2312" s="19"/>
      <c r="Y2312" s="3"/>
      <c r="Z2312" s="19" t="s">
        <v>89</v>
      </c>
      <c r="AA2312" s="62" t="s">
        <v>2773</v>
      </c>
      <c r="AB2312" s="5"/>
      <c r="AC2312" s="5"/>
      <c r="AD2312" s="5"/>
      <c r="AE2312" s="5"/>
      <c r="AF2312" s="5"/>
      <c r="AG2312" s="5"/>
    </row>
    <row r="2313" spans="1:33" ht="15.95" customHeight="1" x14ac:dyDescent="0.3">
      <c r="A2313" s="22" t="b">
        <f t="shared" si="807"/>
        <v>1</v>
      </c>
      <c r="B2313" s="22" t="b">
        <f t="shared" si="808"/>
        <v>0</v>
      </c>
      <c r="C2313" s="22" t="b">
        <f t="shared" si="809"/>
        <v>0</v>
      </c>
      <c r="D2313" s="22" t="b">
        <f t="shared" si="810"/>
        <v>0</v>
      </c>
      <c r="E2313" s="22" t="b">
        <f t="shared" si="811"/>
        <v>0</v>
      </c>
      <c r="F2313" s="52" t="b">
        <f t="shared" si="822"/>
        <v>0</v>
      </c>
      <c r="G2313" s="22" t="b">
        <f t="shared" si="806"/>
        <v>0</v>
      </c>
      <c r="H2313" s="22" t="b">
        <f t="shared" si="812"/>
        <v>0</v>
      </c>
      <c r="I2313" s="22" t="b">
        <f t="shared" si="823"/>
        <v>0</v>
      </c>
      <c r="J2313" s="22" t="b">
        <f t="shared" si="813"/>
        <v>1</v>
      </c>
      <c r="K2313" s="3" t="str">
        <f t="shared" si="814"/>
        <v/>
      </c>
      <c r="L2313" s="3" t="str">
        <f t="shared" si="815"/>
        <v/>
      </c>
      <c r="M2313" s="3" t="str">
        <f t="shared" si="816"/>
        <v/>
      </c>
      <c r="N2313" s="54" t="str">
        <f t="shared" si="824"/>
        <v/>
      </c>
      <c r="O2313" s="3" t="str">
        <f t="shared" si="817"/>
        <v/>
      </c>
      <c r="P2313" s="19" t="str">
        <f t="shared" si="818"/>
        <v/>
      </c>
      <c r="Q2313" s="23" t="e">
        <f>_xlfn.XLOOKUP(R2313,summary!C1:C37,summary!B1:B37)</f>
        <v>#N/A</v>
      </c>
      <c r="R2313" s="24" t="str">
        <f t="shared" si="819"/>
        <v>읍 면 동</v>
      </c>
      <c r="S2313" s="24" t="str">
        <f t="shared" si="825"/>
        <v>통 리 명</v>
      </c>
      <c r="T2313" s="24" t="str">
        <f t="shared" si="826"/>
        <v/>
      </c>
      <c r="U2313" s="24" t="str">
        <f t="shared" si="820"/>
        <v/>
      </c>
      <c r="V2313" s="25" t="str">
        <f t="shared" si="827"/>
        <v/>
      </c>
      <c r="W2313" s="25" t="str">
        <f t="shared" si="821"/>
        <v/>
      </c>
      <c r="X2313" s="5" t="s">
        <v>121</v>
      </c>
      <c r="Y2313" s="19" t="s">
        <v>122</v>
      </c>
      <c r="Z2313" s="3" t="s">
        <v>59</v>
      </c>
      <c r="AA2313" s="19" t="s">
        <v>2628</v>
      </c>
      <c r="AB2313" s="5"/>
      <c r="AC2313" s="5"/>
      <c r="AD2313" s="5"/>
      <c r="AE2313" s="5"/>
      <c r="AF2313" s="5"/>
      <c r="AG2313" s="5"/>
    </row>
    <row r="2314" spans="1:33" ht="15.95" customHeight="1" x14ac:dyDescent="0.3">
      <c r="A2314" s="22" t="b">
        <f t="shared" si="807"/>
        <v>1</v>
      </c>
      <c r="B2314" s="22" t="b">
        <f t="shared" si="808"/>
        <v>0</v>
      </c>
      <c r="C2314" s="22" t="b">
        <f t="shared" si="809"/>
        <v>0</v>
      </c>
      <c r="D2314" s="22" t="b">
        <f t="shared" si="810"/>
        <v>0</v>
      </c>
      <c r="E2314" s="22" t="b">
        <f t="shared" si="811"/>
        <v>0</v>
      </c>
      <c r="F2314" s="52" t="b">
        <f t="shared" si="822"/>
        <v>0</v>
      </c>
      <c r="G2314" s="22" t="b">
        <f t="shared" si="806"/>
        <v>0</v>
      </c>
      <c r="H2314" s="22" t="b">
        <f t="shared" si="812"/>
        <v>0</v>
      </c>
      <c r="I2314" s="22" t="b">
        <f t="shared" si="823"/>
        <v>0</v>
      </c>
      <c r="J2314" s="22" t="b">
        <f t="shared" si="813"/>
        <v>1</v>
      </c>
      <c r="K2314" s="3" t="str">
        <f t="shared" si="814"/>
        <v>죽전7통</v>
      </c>
      <c r="L2314" s="3" t="str">
        <f t="shared" si="815"/>
        <v>전7</v>
      </c>
      <c r="M2314" s="22">
        <f t="shared" si="816"/>
        <v>7</v>
      </c>
      <c r="N2314" s="54" t="str">
        <f t="shared" si="824"/>
        <v>죽전</v>
      </c>
      <c r="O2314" s="3" t="str">
        <f t="shared" si="817"/>
        <v/>
      </c>
      <c r="P2314" s="19" t="str">
        <f t="shared" si="818"/>
        <v/>
      </c>
      <c r="Q2314" s="23">
        <f>_xlfn.XLOOKUP(R2314,summary!C1:C37,summary!B1:B37)</f>
        <v>0</v>
      </c>
      <c r="R2314" s="24" t="str">
        <f t="shared" si="819"/>
        <v>죽전2동</v>
      </c>
      <c r="S2314" s="24" t="str">
        <f t="shared" si="825"/>
        <v>죽전7통</v>
      </c>
      <c r="T2314" s="24" t="str">
        <f t="shared" si="826"/>
        <v>(죽전동, 벽산타운4단지아파트)</v>
      </c>
      <c r="U2314" s="24" t="str">
        <f t="shared" si="820"/>
        <v>죽전</v>
      </c>
      <c r="V2314" s="25">
        <f t="shared" si="827"/>
        <v>7</v>
      </c>
      <c r="W2314" s="25">
        <f t="shared" si="821"/>
        <v>7</v>
      </c>
      <c r="X2314" s="26" t="s">
        <v>31</v>
      </c>
      <c r="Y2314" s="3" t="s">
        <v>1829</v>
      </c>
      <c r="Z2314" s="19" t="s">
        <v>91</v>
      </c>
      <c r="AA2314" s="62" t="s">
        <v>2774</v>
      </c>
      <c r="AB2314" s="5"/>
      <c r="AC2314" s="5"/>
      <c r="AD2314" s="5"/>
      <c r="AE2314" s="5"/>
      <c r="AF2314" s="5"/>
      <c r="AG2314" s="5"/>
    </row>
    <row r="2315" spans="1:33" ht="15.95" customHeight="1" x14ac:dyDescent="0.3">
      <c r="A2315" s="22" t="b">
        <f t="shared" si="807"/>
        <v>1</v>
      </c>
      <c r="B2315" s="22" t="b">
        <f t="shared" si="808"/>
        <v>1</v>
      </c>
      <c r="C2315" s="22" t="b">
        <f t="shared" si="809"/>
        <v>0</v>
      </c>
      <c r="D2315" s="22" t="b">
        <f t="shared" si="810"/>
        <v>0</v>
      </c>
      <c r="E2315" s="22" t="b">
        <f t="shared" si="811"/>
        <v>1</v>
      </c>
      <c r="F2315" s="52" t="b">
        <f t="shared" si="822"/>
        <v>1</v>
      </c>
      <c r="G2315" s="22" t="b">
        <f t="shared" si="806"/>
        <v>1</v>
      </c>
      <c r="H2315" s="22" t="b">
        <f t="shared" si="812"/>
        <v>0</v>
      </c>
      <c r="I2315" s="22" t="b">
        <f t="shared" si="823"/>
        <v>1</v>
      </c>
      <c r="J2315" s="22" t="b">
        <f t="shared" si="813"/>
        <v>0</v>
      </c>
      <c r="K2315" s="3" t="str">
        <f t="shared" si="814"/>
        <v/>
      </c>
      <c r="L2315" s="3" t="str">
        <f t="shared" si="815"/>
        <v/>
      </c>
      <c r="M2315" s="3" t="str">
        <f t="shared" si="816"/>
        <v/>
      </c>
      <c r="N2315" s="54" t="str">
        <f t="shared" si="824"/>
        <v/>
      </c>
      <c r="O2315" s="3" t="str">
        <f t="shared" si="817"/>
        <v>(죽전동, 벽산타운4단지아파트)</v>
      </c>
      <c r="P2315" s="19" t="str">
        <f t="shared" si="818"/>
        <v>(죽전동, 벽산타운4단지아파트)</v>
      </c>
      <c r="Q2315" s="23">
        <f>_xlfn.XLOOKUP(R2315,summary!C1:C37,summary!B1:B37)</f>
        <v>0</v>
      </c>
      <c r="R2315" s="24" t="str">
        <f t="shared" si="819"/>
        <v>죽전2동</v>
      </c>
      <c r="S2315" s="24" t="str">
        <f t="shared" si="825"/>
        <v>죽전7통</v>
      </c>
      <c r="T2315" s="24" t="str">
        <f t="shared" si="826"/>
        <v>(죽전동, 벽산타운4단지아파트)</v>
      </c>
      <c r="U2315" s="24" t="str">
        <f t="shared" si="820"/>
        <v>죽전</v>
      </c>
      <c r="V2315" s="25">
        <f t="shared" si="827"/>
        <v>7</v>
      </c>
      <c r="W2315" s="25">
        <f t="shared" si="821"/>
        <v>8</v>
      </c>
      <c r="X2315" s="26"/>
      <c r="Y2315" s="3" t="s">
        <v>2706</v>
      </c>
      <c r="Z2315" s="19" t="s">
        <v>93</v>
      </c>
      <c r="AA2315" s="62" t="s">
        <v>2775</v>
      </c>
      <c r="AB2315" s="5"/>
      <c r="AC2315" s="5"/>
      <c r="AD2315" s="5"/>
      <c r="AE2315" s="5"/>
      <c r="AF2315" s="5"/>
      <c r="AG2315" s="5"/>
    </row>
    <row r="2316" spans="1:33" ht="15.95" customHeight="1" x14ac:dyDescent="0.3">
      <c r="A2316" s="22" t="b">
        <f t="shared" si="807"/>
        <v>1</v>
      </c>
      <c r="B2316" s="22" t="b">
        <f t="shared" si="808"/>
        <v>0</v>
      </c>
      <c r="C2316" s="22" t="b">
        <f t="shared" si="809"/>
        <v>0</v>
      </c>
      <c r="D2316" s="22" t="b">
        <f t="shared" si="810"/>
        <v>0</v>
      </c>
      <c r="E2316" s="22" t="b">
        <f t="shared" si="811"/>
        <v>0</v>
      </c>
      <c r="F2316" s="52" t="b">
        <f t="shared" si="822"/>
        <v>0</v>
      </c>
      <c r="G2316" s="22" t="b">
        <f t="shared" si="806"/>
        <v>0</v>
      </c>
      <c r="H2316" s="22" t="b">
        <f t="shared" si="812"/>
        <v>0</v>
      </c>
      <c r="I2316" s="22" t="b">
        <f t="shared" si="823"/>
        <v>1</v>
      </c>
      <c r="J2316" s="22" t="b">
        <f t="shared" si="813"/>
        <v>0</v>
      </c>
      <c r="K2316" s="3" t="str">
        <f t="shared" si="814"/>
        <v/>
      </c>
      <c r="L2316" s="3" t="str">
        <f t="shared" si="815"/>
        <v/>
      </c>
      <c r="M2316" s="3" t="str">
        <f t="shared" si="816"/>
        <v/>
      </c>
      <c r="N2316" s="54" t="str">
        <f t="shared" si="824"/>
        <v/>
      </c>
      <c r="O2316" s="3" t="str">
        <f t="shared" si="817"/>
        <v>벽산타운4단지아파트)</v>
      </c>
      <c r="P2316" s="19" t="str">
        <f t="shared" si="818"/>
        <v/>
      </c>
      <c r="Q2316" s="23">
        <f>_xlfn.XLOOKUP(R2316,summary!C1:C37,summary!B1:B37)</f>
        <v>0</v>
      </c>
      <c r="R2316" s="24" t="str">
        <f t="shared" si="819"/>
        <v>죽전2동</v>
      </c>
      <c r="S2316" s="24" t="str">
        <f t="shared" si="825"/>
        <v>죽전7통</v>
      </c>
      <c r="T2316" s="24" t="str">
        <f t="shared" si="826"/>
        <v>(죽전동, 벽산타운4단지아파트)</v>
      </c>
      <c r="U2316" s="24" t="str">
        <f t="shared" si="820"/>
        <v>죽전</v>
      </c>
      <c r="V2316" s="25">
        <f t="shared" si="827"/>
        <v>7</v>
      </c>
      <c r="W2316" s="25">
        <f t="shared" si="821"/>
        <v>9</v>
      </c>
      <c r="X2316" s="26"/>
      <c r="Y2316" s="3" t="s">
        <v>2724</v>
      </c>
      <c r="Z2316" s="19" t="s">
        <v>95</v>
      </c>
      <c r="AA2316" s="62" t="s">
        <v>2776</v>
      </c>
      <c r="AB2316" s="5"/>
      <c r="AC2316" s="5"/>
      <c r="AD2316" s="5"/>
      <c r="AE2316" s="5"/>
      <c r="AF2316" s="5"/>
      <c r="AG2316" s="5"/>
    </row>
    <row r="2317" spans="1:33" ht="15.95" customHeight="1" x14ac:dyDescent="0.3">
      <c r="A2317" s="22" t="b">
        <f t="shared" si="807"/>
        <v>1</v>
      </c>
      <c r="B2317" s="22" t="b">
        <f t="shared" si="808"/>
        <v>0</v>
      </c>
      <c r="C2317" s="22" t="b">
        <f t="shared" si="809"/>
        <v>0</v>
      </c>
      <c r="D2317" s="22" t="b">
        <f t="shared" si="810"/>
        <v>0</v>
      </c>
      <c r="E2317" s="22" t="b">
        <f t="shared" si="811"/>
        <v>0</v>
      </c>
      <c r="F2317" s="52" t="b">
        <f t="shared" si="822"/>
        <v>0</v>
      </c>
      <c r="G2317" s="22" t="b">
        <f t="shared" si="806"/>
        <v>0</v>
      </c>
      <c r="H2317" s="22" t="b">
        <f t="shared" si="812"/>
        <v>0</v>
      </c>
      <c r="I2317" s="22" t="b">
        <f t="shared" si="823"/>
        <v>1</v>
      </c>
      <c r="J2317" s="22" t="b">
        <f t="shared" si="813"/>
        <v>0</v>
      </c>
      <c r="K2317" s="3" t="str">
        <f t="shared" si="814"/>
        <v/>
      </c>
      <c r="L2317" s="3" t="str">
        <f t="shared" si="815"/>
        <v/>
      </c>
      <c r="M2317" s="3" t="str">
        <f t="shared" si="816"/>
        <v/>
      </c>
      <c r="N2317" s="54" t="str">
        <f t="shared" si="824"/>
        <v/>
      </c>
      <c r="O2317" s="3" t="str">
        <f t="shared" si="817"/>
        <v>4단지아파트)</v>
      </c>
      <c r="P2317" s="19" t="str">
        <f t="shared" si="818"/>
        <v/>
      </c>
      <c r="Q2317" s="23">
        <f>_xlfn.XLOOKUP(R2317,summary!C1:C37,summary!B1:B37)</f>
        <v>0</v>
      </c>
      <c r="R2317" s="24" t="str">
        <f t="shared" si="819"/>
        <v>죽전2동</v>
      </c>
      <c r="S2317" s="24" t="str">
        <f t="shared" si="825"/>
        <v>죽전7통</v>
      </c>
      <c r="T2317" s="24" t="str">
        <f t="shared" si="826"/>
        <v>(죽전동, 벽산타운4단지아파트)</v>
      </c>
      <c r="U2317" s="24" t="str">
        <f t="shared" si="820"/>
        <v>죽전</v>
      </c>
      <c r="V2317" s="25">
        <f t="shared" si="827"/>
        <v>7</v>
      </c>
      <c r="W2317" s="25">
        <f t="shared" si="821"/>
        <v>10</v>
      </c>
      <c r="X2317" s="26"/>
      <c r="Y2317" s="3" t="s">
        <v>2770</v>
      </c>
      <c r="Z2317" s="19" t="s">
        <v>97</v>
      </c>
      <c r="AA2317" s="62" t="s">
        <v>2777</v>
      </c>
      <c r="AB2317" s="5"/>
      <c r="AC2317" s="5"/>
      <c r="AD2317" s="5"/>
      <c r="AE2317" s="5"/>
      <c r="AF2317" s="5"/>
      <c r="AG2317" s="5"/>
    </row>
    <row r="2318" spans="1:33" ht="15.95" customHeight="1" x14ac:dyDescent="0.3">
      <c r="A2318" s="22" t="b">
        <f t="shared" si="807"/>
        <v>1</v>
      </c>
      <c r="B2318" s="22" t="b">
        <f t="shared" si="808"/>
        <v>0</v>
      </c>
      <c r="C2318" s="22" t="b">
        <f t="shared" si="809"/>
        <v>1</v>
      </c>
      <c r="D2318" s="22" t="b">
        <f t="shared" si="810"/>
        <v>0</v>
      </c>
      <c r="E2318" s="22" t="b">
        <f t="shared" si="811"/>
        <v>1</v>
      </c>
      <c r="F2318" s="52" t="b">
        <f t="shared" si="822"/>
        <v>1</v>
      </c>
      <c r="G2318" s="22" t="b">
        <f t="shared" si="806"/>
        <v>0</v>
      </c>
      <c r="H2318" s="22" t="b">
        <f t="shared" si="812"/>
        <v>1</v>
      </c>
      <c r="I2318" s="22" t="b">
        <f t="shared" si="823"/>
        <v>1</v>
      </c>
      <c r="J2318" s="22" t="b">
        <f t="shared" si="813"/>
        <v>0</v>
      </c>
      <c r="K2318" s="3" t="str">
        <f t="shared" si="814"/>
        <v/>
      </c>
      <c r="L2318" s="3" t="str">
        <f t="shared" si="815"/>
        <v/>
      </c>
      <c r="M2318" s="3" t="str">
        <f t="shared" si="816"/>
        <v/>
      </c>
      <c r="N2318" s="54" t="str">
        <f t="shared" si="824"/>
        <v/>
      </c>
      <c r="O2318" s="3" t="str">
        <f t="shared" si="817"/>
        <v>아파트)</v>
      </c>
      <c r="P2318" s="19" t="str">
        <f t="shared" si="818"/>
        <v/>
      </c>
      <c r="Q2318" s="23">
        <f>_xlfn.XLOOKUP(R2318,summary!C1:C37,summary!B1:B37)</f>
        <v>0</v>
      </c>
      <c r="R2318" s="24" t="str">
        <f t="shared" si="819"/>
        <v>죽전2동</v>
      </c>
      <c r="S2318" s="24" t="str">
        <f t="shared" si="825"/>
        <v>죽전7통</v>
      </c>
      <c r="T2318" s="24" t="str">
        <f t="shared" si="826"/>
        <v>(죽전동, 벽산타운4단지아파트)</v>
      </c>
      <c r="U2318" s="24" t="str">
        <f t="shared" si="820"/>
        <v>죽전</v>
      </c>
      <c r="V2318" s="25">
        <f t="shared" si="827"/>
        <v>7</v>
      </c>
      <c r="W2318" s="25">
        <f t="shared" si="821"/>
        <v>11</v>
      </c>
      <c r="X2318" s="26"/>
      <c r="Y2318" s="3" t="s">
        <v>144</v>
      </c>
      <c r="Z2318" s="19" t="s">
        <v>99</v>
      </c>
      <c r="AA2318" s="62" t="s">
        <v>2778</v>
      </c>
      <c r="AB2318" s="5"/>
      <c r="AC2318" s="5"/>
      <c r="AD2318" s="5"/>
      <c r="AE2318" s="5"/>
      <c r="AF2318" s="5"/>
      <c r="AG2318" s="5"/>
    </row>
    <row r="2319" spans="1:33" ht="15.95" customHeight="1" x14ac:dyDescent="0.3">
      <c r="A2319" s="22" t="b">
        <f t="shared" si="807"/>
        <v>0</v>
      </c>
      <c r="B2319" s="22" t="b">
        <f t="shared" si="808"/>
        <v>0</v>
      </c>
      <c r="C2319" s="22" t="b">
        <f t="shared" si="809"/>
        <v>0</v>
      </c>
      <c r="D2319" s="22" t="b">
        <f t="shared" si="810"/>
        <v>0</v>
      </c>
      <c r="E2319" s="22" t="b">
        <f t="shared" si="811"/>
        <v>0</v>
      </c>
      <c r="F2319" s="52" t="b">
        <f t="shared" si="822"/>
        <v>0</v>
      </c>
      <c r="G2319" s="22" t="b">
        <f t="shared" si="806"/>
        <v>0</v>
      </c>
      <c r="H2319" s="22" t="b">
        <f t="shared" si="812"/>
        <v>0</v>
      </c>
      <c r="I2319" s="22" t="b">
        <f t="shared" si="823"/>
        <v>0</v>
      </c>
      <c r="J2319" s="22" t="b">
        <f t="shared" si="813"/>
        <v>0</v>
      </c>
      <c r="K2319" s="3" t="str">
        <f t="shared" si="814"/>
        <v/>
      </c>
      <c r="L2319" s="3" t="str">
        <f t="shared" si="815"/>
        <v/>
      </c>
      <c r="M2319" s="3" t="str">
        <f t="shared" si="816"/>
        <v/>
      </c>
      <c r="N2319" s="54" t="str">
        <f t="shared" si="824"/>
        <v/>
      </c>
      <c r="O2319" s="3" t="str">
        <f t="shared" si="817"/>
        <v/>
      </c>
      <c r="P2319" s="19" t="str">
        <f t="shared" si="818"/>
        <v/>
      </c>
      <c r="Q2319" s="23">
        <f>_xlfn.XLOOKUP(R2319,summary!C1:C37,summary!B1:B37)</f>
        <v>0</v>
      </c>
      <c r="R2319" s="24" t="str">
        <f t="shared" si="819"/>
        <v>죽전2동</v>
      </c>
      <c r="S2319" s="24" t="str">
        <f t="shared" si="825"/>
        <v>죽전7통</v>
      </c>
      <c r="T2319" s="24" t="str">
        <f t="shared" si="826"/>
        <v>(죽전동, 벽산타운4단지아파트)</v>
      </c>
      <c r="U2319" s="24" t="str">
        <f t="shared" si="820"/>
        <v>죽전</v>
      </c>
      <c r="V2319" s="25">
        <f t="shared" si="827"/>
        <v>7</v>
      </c>
      <c r="W2319" s="25">
        <f t="shared" si="821"/>
        <v>12</v>
      </c>
      <c r="X2319" s="26"/>
      <c r="Y2319" s="3"/>
      <c r="Z2319" s="19" t="s">
        <v>101</v>
      </c>
      <c r="AA2319" s="62" t="s">
        <v>2779</v>
      </c>
      <c r="AB2319" s="5"/>
      <c r="AC2319" s="5"/>
      <c r="AD2319" s="5"/>
      <c r="AE2319" s="5"/>
      <c r="AF2319" s="5"/>
      <c r="AG2319" s="5"/>
    </row>
    <row r="2320" spans="1:33" ht="15.95" customHeight="1" x14ac:dyDescent="0.3">
      <c r="A2320" s="22" t="b">
        <f t="shared" si="807"/>
        <v>0</v>
      </c>
      <c r="B2320" s="22" t="b">
        <f t="shared" si="808"/>
        <v>0</v>
      </c>
      <c r="C2320" s="22" t="b">
        <f t="shared" si="809"/>
        <v>0</v>
      </c>
      <c r="D2320" s="22" t="b">
        <f t="shared" si="810"/>
        <v>0</v>
      </c>
      <c r="E2320" s="22" t="b">
        <f t="shared" si="811"/>
        <v>0</v>
      </c>
      <c r="F2320" s="52" t="b">
        <f t="shared" si="822"/>
        <v>0</v>
      </c>
      <c r="G2320" s="22" t="b">
        <f t="shared" si="806"/>
        <v>0</v>
      </c>
      <c r="H2320" s="22" t="b">
        <f t="shared" si="812"/>
        <v>0</v>
      </c>
      <c r="I2320" s="22" t="b">
        <f t="shared" si="823"/>
        <v>0</v>
      </c>
      <c r="J2320" s="22" t="b">
        <f t="shared" si="813"/>
        <v>0</v>
      </c>
      <c r="K2320" s="3" t="str">
        <f t="shared" si="814"/>
        <v/>
      </c>
      <c r="L2320" s="3" t="str">
        <f t="shared" si="815"/>
        <v/>
      </c>
      <c r="M2320" s="3" t="str">
        <f t="shared" si="816"/>
        <v/>
      </c>
      <c r="N2320" s="54" t="str">
        <f t="shared" si="824"/>
        <v/>
      </c>
      <c r="O2320" s="3" t="str">
        <f t="shared" si="817"/>
        <v/>
      </c>
      <c r="P2320" s="19" t="str">
        <f t="shared" si="818"/>
        <v/>
      </c>
      <c r="Q2320" s="23">
        <f>_xlfn.XLOOKUP(R2320,summary!C1:C37,summary!B1:B37)</f>
        <v>0</v>
      </c>
      <c r="R2320" s="24" t="str">
        <f t="shared" si="819"/>
        <v>죽전2동</v>
      </c>
      <c r="S2320" s="24" t="str">
        <f t="shared" si="825"/>
        <v>죽전7통</v>
      </c>
      <c r="T2320" s="24" t="str">
        <f t="shared" si="826"/>
        <v>(죽전동, 벽산타운4단지아파트)</v>
      </c>
      <c r="U2320" s="24" t="str">
        <f t="shared" si="820"/>
        <v>죽전</v>
      </c>
      <c r="V2320" s="25">
        <f t="shared" si="827"/>
        <v>7</v>
      </c>
      <c r="W2320" s="25">
        <f t="shared" si="821"/>
        <v>13</v>
      </c>
      <c r="X2320" s="26"/>
      <c r="Y2320" s="3"/>
      <c r="Z2320" s="19" t="s">
        <v>117</v>
      </c>
      <c r="AA2320" s="62" t="s">
        <v>2780</v>
      </c>
      <c r="AB2320" s="5"/>
      <c r="AC2320" s="5"/>
      <c r="AD2320" s="5"/>
      <c r="AE2320" s="5"/>
      <c r="AF2320" s="5"/>
      <c r="AG2320" s="5"/>
    </row>
    <row r="2321" spans="1:33" ht="15.95" customHeight="1" x14ac:dyDescent="0.3">
      <c r="A2321" s="22" t="b">
        <f t="shared" si="807"/>
        <v>0</v>
      </c>
      <c r="B2321" s="22" t="b">
        <f t="shared" si="808"/>
        <v>0</v>
      </c>
      <c r="C2321" s="22" t="b">
        <f t="shared" si="809"/>
        <v>0</v>
      </c>
      <c r="D2321" s="22" t="b">
        <f t="shared" si="810"/>
        <v>0</v>
      </c>
      <c r="E2321" s="22" t="b">
        <f t="shared" si="811"/>
        <v>0</v>
      </c>
      <c r="F2321" s="52" t="b">
        <f t="shared" si="822"/>
        <v>0</v>
      </c>
      <c r="G2321" s="22" t="b">
        <f t="shared" si="806"/>
        <v>0</v>
      </c>
      <c r="H2321" s="22" t="b">
        <f t="shared" si="812"/>
        <v>0</v>
      </c>
      <c r="I2321" s="22" t="b">
        <f t="shared" si="823"/>
        <v>0</v>
      </c>
      <c r="J2321" s="22" t="b">
        <f t="shared" si="813"/>
        <v>0</v>
      </c>
      <c r="K2321" s="3" t="str">
        <f t="shared" si="814"/>
        <v/>
      </c>
      <c r="L2321" s="3" t="str">
        <f t="shared" si="815"/>
        <v/>
      </c>
      <c r="M2321" s="3" t="str">
        <f t="shared" si="816"/>
        <v/>
      </c>
      <c r="N2321" s="54" t="str">
        <f t="shared" si="824"/>
        <v/>
      </c>
      <c r="O2321" s="3" t="str">
        <f t="shared" si="817"/>
        <v/>
      </c>
      <c r="P2321" s="19" t="str">
        <f t="shared" si="818"/>
        <v/>
      </c>
      <c r="Q2321" s="23">
        <f>_xlfn.XLOOKUP(R2321,summary!C1:C37,summary!B1:B37)</f>
        <v>0</v>
      </c>
      <c r="R2321" s="24" t="str">
        <f t="shared" si="819"/>
        <v>죽전2동</v>
      </c>
      <c r="S2321" s="24" t="str">
        <f t="shared" si="825"/>
        <v>죽전7통</v>
      </c>
      <c r="T2321" s="24" t="str">
        <f t="shared" si="826"/>
        <v>(죽전동, 벽산타운4단지아파트)</v>
      </c>
      <c r="U2321" s="24" t="str">
        <f t="shared" si="820"/>
        <v>죽전</v>
      </c>
      <c r="V2321" s="25">
        <f t="shared" si="827"/>
        <v>7</v>
      </c>
      <c r="W2321" s="25">
        <f t="shared" si="821"/>
        <v>14</v>
      </c>
      <c r="X2321" s="26"/>
      <c r="Y2321" s="3"/>
      <c r="Z2321" s="19" t="s">
        <v>119</v>
      </c>
      <c r="AA2321" s="62" t="s">
        <v>2781</v>
      </c>
      <c r="AB2321" s="5"/>
      <c r="AC2321" s="5"/>
      <c r="AD2321" s="5"/>
      <c r="AE2321" s="5"/>
      <c r="AF2321" s="5"/>
      <c r="AG2321" s="5"/>
    </row>
    <row r="2322" spans="1:33" ht="15.95" customHeight="1" x14ac:dyDescent="0.3">
      <c r="A2322" s="22" t="b">
        <f t="shared" si="807"/>
        <v>0</v>
      </c>
      <c r="B2322" s="22" t="b">
        <f t="shared" si="808"/>
        <v>0</v>
      </c>
      <c r="C2322" s="22" t="b">
        <f t="shared" si="809"/>
        <v>0</v>
      </c>
      <c r="D2322" s="22" t="b">
        <f t="shared" si="810"/>
        <v>0</v>
      </c>
      <c r="E2322" s="22" t="b">
        <f t="shared" si="811"/>
        <v>0</v>
      </c>
      <c r="F2322" s="52" t="b">
        <f t="shared" si="822"/>
        <v>0</v>
      </c>
      <c r="G2322" s="22" t="b">
        <f t="shared" si="806"/>
        <v>0</v>
      </c>
      <c r="H2322" s="22" t="b">
        <f t="shared" si="812"/>
        <v>0</v>
      </c>
      <c r="I2322" s="22" t="b">
        <f t="shared" si="823"/>
        <v>0</v>
      </c>
      <c r="J2322" s="22" t="b">
        <f t="shared" si="813"/>
        <v>0</v>
      </c>
      <c r="K2322" s="3" t="str">
        <f t="shared" si="814"/>
        <v/>
      </c>
      <c r="L2322" s="3" t="str">
        <f t="shared" si="815"/>
        <v/>
      </c>
      <c r="M2322" s="3" t="str">
        <f t="shared" si="816"/>
        <v/>
      </c>
      <c r="N2322" s="54" t="str">
        <f t="shared" si="824"/>
        <v/>
      </c>
      <c r="O2322" s="3" t="str">
        <f t="shared" si="817"/>
        <v/>
      </c>
      <c r="P2322" s="19" t="str">
        <f t="shared" si="818"/>
        <v/>
      </c>
      <c r="Q2322" s="23">
        <f>_xlfn.XLOOKUP(R2322,summary!C1:C37,summary!B1:B37)</f>
        <v>0</v>
      </c>
      <c r="R2322" s="24" t="str">
        <f t="shared" si="819"/>
        <v>죽전2동</v>
      </c>
      <c r="S2322" s="24" t="str">
        <f t="shared" si="825"/>
        <v>죽전7통</v>
      </c>
      <c r="T2322" s="24" t="str">
        <f t="shared" si="826"/>
        <v>(죽전동, 벽산타운4단지아파트)</v>
      </c>
      <c r="U2322" s="24" t="str">
        <f t="shared" si="820"/>
        <v>죽전</v>
      </c>
      <c r="V2322" s="25">
        <f t="shared" si="827"/>
        <v>7</v>
      </c>
      <c r="W2322" s="25">
        <f t="shared" si="821"/>
        <v>15</v>
      </c>
      <c r="X2322" s="26"/>
      <c r="Y2322" s="3"/>
      <c r="Z2322" s="19" t="s">
        <v>279</v>
      </c>
      <c r="AA2322" s="62" t="s">
        <v>2782</v>
      </c>
      <c r="AB2322" s="5"/>
      <c r="AC2322" s="5"/>
      <c r="AD2322" s="5"/>
      <c r="AE2322" s="5"/>
      <c r="AF2322" s="5"/>
      <c r="AG2322" s="5"/>
    </row>
    <row r="2323" spans="1:33" ht="15.95" customHeight="1" x14ac:dyDescent="0.3">
      <c r="A2323" s="22" t="b">
        <f t="shared" si="807"/>
        <v>1</v>
      </c>
      <c r="B2323" s="22" t="b">
        <f t="shared" si="808"/>
        <v>0</v>
      </c>
      <c r="C2323" s="22" t="b">
        <f t="shared" si="809"/>
        <v>0</v>
      </c>
      <c r="D2323" s="22" t="b">
        <f t="shared" si="810"/>
        <v>0</v>
      </c>
      <c r="E2323" s="22" t="b">
        <f t="shared" si="811"/>
        <v>0</v>
      </c>
      <c r="F2323" s="52" t="b">
        <f t="shared" si="822"/>
        <v>0</v>
      </c>
      <c r="G2323" s="22" t="b">
        <f t="shared" si="806"/>
        <v>0</v>
      </c>
      <c r="H2323" s="22" t="b">
        <f t="shared" si="812"/>
        <v>0</v>
      </c>
      <c r="I2323" s="22" t="b">
        <f t="shared" si="823"/>
        <v>0</v>
      </c>
      <c r="J2323" s="22" t="b">
        <f t="shared" si="813"/>
        <v>1</v>
      </c>
      <c r="K2323" s="3" t="str">
        <f t="shared" si="814"/>
        <v>죽전8통</v>
      </c>
      <c r="L2323" s="3" t="str">
        <f t="shared" si="815"/>
        <v>전8</v>
      </c>
      <c r="M2323" s="22">
        <f t="shared" si="816"/>
        <v>8</v>
      </c>
      <c r="N2323" s="54" t="str">
        <f t="shared" si="824"/>
        <v>죽전</v>
      </c>
      <c r="O2323" s="3" t="str">
        <f t="shared" si="817"/>
        <v/>
      </c>
      <c r="P2323" s="19" t="str">
        <f t="shared" si="818"/>
        <v/>
      </c>
      <c r="Q2323" s="23">
        <f>_xlfn.XLOOKUP(R2323,summary!C1:C37,summary!B1:B37)</f>
        <v>0</v>
      </c>
      <c r="R2323" s="24" t="str">
        <f t="shared" si="819"/>
        <v>죽전2동</v>
      </c>
      <c r="S2323" s="24" t="str">
        <f t="shared" si="825"/>
        <v>죽전8통</v>
      </c>
      <c r="T2323" s="24" t="str">
        <f t="shared" si="826"/>
        <v>(죽전동, 죽전아이뷰)</v>
      </c>
      <c r="U2323" s="24" t="str">
        <f t="shared" si="820"/>
        <v>죽전</v>
      </c>
      <c r="V2323" s="25">
        <f t="shared" si="827"/>
        <v>8</v>
      </c>
      <c r="W2323" s="25">
        <f t="shared" si="821"/>
        <v>1</v>
      </c>
      <c r="X2323" s="26"/>
      <c r="Y2323" s="3" t="s">
        <v>1832</v>
      </c>
      <c r="Z2323" s="19" t="s">
        <v>63</v>
      </c>
      <c r="AA2323" s="62" t="s">
        <v>2783</v>
      </c>
      <c r="AB2323" s="5"/>
      <c r="AC2323" s="5"/>
      <c r="AD2323" s="5"/>
      <c r="AE2323" s="5"/>
      <c r="AF2323" s="5"/>
      <c r="AG2323" s="5"/>
    </row>
    <row r="2324" spans="1:33" ht="15.95" customHeight="1" x14ac:dyDescent="0.3">
      <c r="A2324" s="22" t="b">
        <f t="shared" si="807"/>
        <v>1</v>
      </c>
      <c r="B2324" s="22" t="b">
        <f t="shared" si="808"/>
        <v>1</v>
      </c>
      <c r="C2324" s="22" t="b">
        <f t="shared" si="809"/>
        <v>0</v>
      </c>
      <c r="D2324" s="22" t="b">
        <f t="shared" si="810"/>
        <v>0</v>
      </c>
      <c r="E2324" s="22" t="b">
        <f t="shared" si="811"/>
        <v>1</v>
      </c>
      <c r="F2324" s="52" t="b">
        <f t="shared" si="822"/>
        <v>1</v>
      </c>
      <c r="G2324" s="22" t="b">
        <f t="shared" si="806"/>
        <v>1</v>
      </c>
      <c r="H2324" s="22" t="b">
        <f t="shared" si="812"/>
        <v>0</v>
      </c>
      <c r="I2324" s="22" t="b">
        <f t="shared" si="823"/>
        <v>1</v>
      </c>
      <c r="J2324" s="22" t="b">
        <f t="shared" si="813"/>
        <v>0</v>
      </c>
      <c r="K2324" s="3" t="str">
        <f t="shared" si="814"/>
        <v/>
      </c>
      <c r="L2324" s="3" t="str">
        <f t="shared" si="815"/>
        <v/>
      </c>
      <c r="M2324" s="3" t="str">
        <f t="shared" si="816"/>
        <v/>
      </c>
      <c r="N2324" s="54" t="str">
        <f t="shared" si="824"/>
        <v/>
      </c>
      <c r="O2324" s="3" t="str">
        <f t="shared" si="817"/>
        <v>(죽전동, 죽전아이뷰)</v>
      </c>
      <c r="P2324" s="19" t="str">
        <f t="shared" si="818"/>
        <v>(죽전동, 죽전아이뷰)</v>
      </c>
      <c r="Q2324" s="23">
        <f>_xlfn.XLOOKUP(R2324,summary!C1:C37,summary!B1:B37)</f>
        <v>0</v>
      </c>
      <c r="R2324" s="24" t="str">
        <f t="shared" si="819"/>
        <v>죽전2동</v>
      </c>
      <c r="S2324" s="24" t="str">
        <f t="shared" si="825"/>
        <v>죽전8통</v>
      </c>
      <c r="T2324" s="24" t="str">
        <f t="shared" si="826"/>
        <v>(죽전동, 죽전아이뷰)</v>
      </c>
      <c r="U2324" s="24" t="str">
        <f t="shared" si="820"/>
        <v>죽전</v>
      </c>
      <c r="V2324" s="25">
        <f t="shared" si="827"/>
        <v>8</v>
      </c>
      <c r="W2324" s="25">
        <f t="shared" si="821"/>
        <v>2</v>
      </c>
      <c r="X2324" s="26"/>
      <c r="Y2324" s="3" t="s">
        <v>2706</v>
      </c>
      <c r="Z2324" s="19" t="s">
        <v>65</v>
      </c>
      <c r="AA2324" s="62" t="s">
        <v>2784</v>
      </c>
      <c r="AB2324" s="5"/>
      <c r="AC2324" s="5"/>
      <c r="AD2324" s="5"/>
      <c r="AE2324" s="5"/>
      <c r="AF2324" s="5"/>
      <c r="AG2324" s="5"/>
    </row>
    <row r="2325" spans="1:33" ht="15.95" customHeight="1" x14ac:dyDescent="0.3">
      <c r="A2325" s="22" t="b">
        <f t="shared" si="807"/>
        <v>1</v>
      </c>
      <c r="B2325" s="22" t="b">
        <f t="shared" si="808"/>
        <v>0</v>
      </c>
      <c r="C2325" s="22" t="b">
        <f t="shared" si="809"/>
        <v>1</v>
      </c>
      <c r="D2325" s="22" t="b">
        <f t="shared" si="810"/>
        <v>0</v>
      </c>
      <c r="E2325" s="22" t="b">
        <f t="shared" si="811"/>
        <v>1</v>
      </c>
      <c r="F2325" s="52" t="b">
        <f t="shared" si="822"/>
        <v>1</v>
      </c>
      <c r="G2325" s="22" t="b">
        <f t="shared" si="806"/>
        <v>0</v>
      </c>
      <c r="H2325" s="22" t="b">
        <f t="shared" si="812"/>
        <v>1</v>
      </c>
      <c r="I2325" s="22" t="b">
        <f t="shared" si="823"/>
        <v>1</v>
      </c>
      <c r="J2325" s="22" t="b">
        <f t="shared" si="813"/>
        <v>0</v>
      </c>
      <c r="K2325" s="3" t="str">
        <f t="shared" si="814"/>
        <v/>
      </c>
      <c r="L2325" s="3" t="str">
        <f t="shared" si="815"/>
        <v/>
      </c>
      <c r="M2325" s="3" t="str">
        <f t="shared" si="816"/>
        <v/>
      </c>
      <c r="N2325" s="54" t="str">
        <f t="shared" si="824"/>
        <v/>
      </c>
      <c r="O2325" s="3" t="str">
        <f t="shared" si="817"/>
        <v>죽전아이뷰)</v>
      </c>
      <c r="P2325" s="19" t="str">
        <f t="shared" si="818"/>
        <v/>
      </c>
      <c r="Q2325" s="23">
        <f>_xlfn.XLOOKUP(R2325,summary!C1:C37,summary!B1:B37)</f>
        <v>0</v>
      </c>
      <c r="R2325" s="24" t="str">
        <f t="shared" si="819"/>
        <v>죽전2동</v>
      </c>
      <c r="S2325" s="24" t="str">
        <f t="shared" si="825"/>
        <v>죽전8통</v>
      </c>
      <c r="T2325" s="24" t="str">
        <f t="shared" si="826"/>
        <v>(죽전동, 죽전아이뷰)</v>
      </c>
      <c r="U2325" s="24" t="str">
        <f t="shared" si="820"/>
        <v>죽전</v>
      </c>
      <c r="V2325" s="25">
        <f t="shared" si="827"/>
        <v>8</v>
      </c>
      <c r="W2325" s="25">
        <f t="shared" si="821"/>
        <v>3</v>
      </c>
      <c r="X2325" s="26"/>
      <c r="Y2325" s="3" t="s">
        <v>2785</v>
      </c>
      <c r="Z2325" s="19" t="s">
        <v>67</v>
      </c>
      <c r="AA2325" s="62" t="s">
        <v>2786</v>
      </c>
      <c r="AB2325" s="5"/>
      <c r="AC2325" s="5"/>
      <c r="AD2325" s="5"/>
      <c r="AE2325" s="5"/>
      <c r="AF2325" s="5"/>
      <c r="AG2325" s="5"/>
    </row>
    <row r="2326" spans="1:33" ht="15.95" customHeight="1" x14ac:dyDescent="0.3">
      <c r="A2326" s="22" t="b">
        <f t="shared" si="807"/>
        <v>0</v>
      </c>
      <c r="B2326" s="22" t="b">
        <f t="shared" si="808"/>
        <v>0</v>
      </c>
      <c r="C2326" s="22" t="b">
        <f t="shared" si="809"/>
        <v>0</v>
      </c>
      <c r="D2326" s="22" t="b">
        <f t="shared" si="810"/>
        <v>0</v>
      </c>
      <c r="E2326" s="22" t="b">
        <f t="shared" si="811"/>
        <v>0</v>
      </c>
      <c r="F2326" s="52" t="b">
        <f t="shared" si="822"/>
        <v>0</v>
      </c>
      <c r="G2326" s="22" t="b">
        <f t="shared" si="806"/>
        <v>0</v>
      </c>
      <c r="H2326" s="22" t="b">
        <f t="shared" si="812"/>
        <v>0</v>
      </c>
      <c r="I2326" s="22" t="b">
        <f t="shared" si="823"/>
        <v>0</v>
      </c>
      <c r="J2326" s="22" t="b">
        <f t="shared" si="813"/>
        <v>0</v>
      </c>
      <c r="K2326" s="3" t="str">
        <f t="shared" si="814"/>
        <v/>
      </c>
      <c r="L2326" s="3" t="str">
        <f t="shared" si="815"/>
        <v/>
      </c>
      <c r="M2326" s="3" t="str">
        <f t="shared" si="816"/>
        <v/>
      </c>
      <c r="N2326" s="54" t="str">
        <f t="shared" si="824"/>
        <v/>
      </c>
      <c r="O2326" s="3" t="str">
        <f t="shared" si="817"/>
        <v/>
      </c>
      <c r="P2326" s="19" t="str">
        <f t="shared" si="818"/>
        <v/>
      </c>
      <c r="Q2326" s="23">
        <f>_xlfn.XLOOKUP(R2326,summary!C1:C37,summary!B1:B37)</f>
        <v>0</v>
      </c>
      <c r="R2326" s="24" t="str">
        <f t="shared" si="819"/>
        <v>죽전2동</v>
      </c>
      <c r="S2326" s="24" t="str">
        <f t="shared" si="825"/>
        <v>죽전8통</v>
      </c>
      <c r="T2326" s="24" t="str">
        <f t="shared" si="826"/>
        <v>(죽전동, 죽전아이뷰)</v>
      </c>
      <c r="U2326" s="24" t="str">
        <f t="shared" si="820"/>
        <v>죽전</v>
      </c>
      <c r="V2326" s="25">
        <f t="shared" si="827"/>
        <v>8</v>
      </c>
      <c r="W2326" s="25">
        <f t="shared" si="821"/>
        <v>4</v>
      </c>
      <c r="X2326" s="26"/>
      <c r="Y2326" s="3"/>
      <c r="Z2326" s="19" t="s">
        <v>73</v>
      </c>
      <c r="AA2326" s="62" t="s">
        <v>2787</v>
      </c>
      <c r="AB2326" s="5"/>
      <c r="AC2326" s="5"/>
      <c r="AD2326" s="5"/>
      <c r="AE2326" s="5"/>
      <c r="AF2326" s="5"/>
      <c r="AG2326" s="5"/>
    </row>
    <row r="2327" spans="1:33" ht="15.95" customHeight="1" x14ac:dyDescent="0.3">
      <c r="A2327" s="22" t="b">
        <f t="shared" si="807"/>
        <v>0</v>
      </c>
      <c r="B2327" s="22" t="b">
        <f t="shared" si="808"/>
        <v>0</v>
      </c>
      <c r="C2327" s="22" t="b">
        <f t="shared" si="809"/>
        <v>0</v>
      </c>
      <c r="D2327" s="22" t="b">
        <f t="shared" si="810"/>
        <v>0</v>
      </c>
      <c r="E2327" s="22" t="b">
        <f t="shared" si="811"/>
        <v>0</v>
      </c>
      <c r="F2327" s="52" t="b">
        <f t="shared" si="822"/>
        <v>0</v>
      </c>
      <c r="G2327" s="22" t="b">
        <f t="shared" si="806"/>
        <v>0</v>
      </c>
      <c r="H2327" s="22" t="b">
        <f t="shared" si="812"/>
        <v>0</v>
      </c>
      <c r="I2327" s="22" t="b">
        <f t="shared" si="823"/>
        <v>0</v>
      </c>
      <c r="J2327" s="22" t="b">
        <f t="shared" si="813"/>
        <v>0</v>
      </c>
      <c r="K2327" s="3" t="str">
        <f t="shared" si="814"/>
        <v/>
      </c>
      <c r="L2327" s="3" t="str">
        <f t="shared" si="815"/>
        <v/>
      </c>
      <c r="M2327" s="3" t="str">
        <f t="shared" si="816"/>
        <v/>
      </c>
      <c r="N2327" s="54" t="str">
        <f t="shared" si="824"/>
        <v/>
      </c>
      <c r="O2327" s="3" t="str">
        <f t="shared" si="817"/>
        <v/>
      </c>
      <c r="P2327" s="19" t="str">
        <f t="shared" si="818"/>
        <v/>
      </c>
      <c r="Q2327" s="23">
        <f>_xlfn.XLOOKUP(R2327,summary!C1:C37,summary!B1:B37)</f>
        <v>0</v>
      </c>
      <c r="R2327" s="24" t="str">
        <f t="shared" si="819"/>
        <v>죽전2동</v>
      </c>
      <c r="S2327" s="24" t="str">
        <f t="shared" si="825"/>
        <v>죽전8통</v>
      </c>
      <c r="T2327" s="24" t="str">
        <f t="shared" si="826"/>
        <v>(죽전동, 죽전아이뷰)</v>
      </c>
      <c r="U2327" s="25" t="str">
        <f t="shared" si="820"/>
        <v>죽전</v>
      </c>
      <c r="V2327" s="25">
        <f t="shared" si="827"/>
        <v>8</v>
      </c>
      <c r="W2327" s="25">
        <f t="shared" si="821"/>
        <v>5</v>
      </c>
      <c r="X2327" s="26"/>
      <c r="Y2327" s="3"/>
      <c r="Z2327" s="19" t="s">
        <v>87</v>
      </c>
      <c r="AA2327" s="62" t="s">
        <v>2788</v>
      </c>
      <c r="AB2327" s="5"/>
      <c r="AC2327" s="5"/>
      <c r="AD2327" s="5"/>
      <c r="AE2327" s="5"/>
      <c r="AF2327" s="5"/>
      <c r="AG2327" s="5"/>
    </row>
    <row r="2328" spans="1:33" ht="15.95" customHeight="1" x14ac:dyDescent="0.3">
      <c r="A2328" s="22" t="b">
        <f t="shared" si="807"/>
        <v>0</v>
      </c>
      <c r="B2328" s="22" t="b">
        <f t="shared" si="808"/>
        <v>0</v>
      </c>
      <c r="C2328" s="22" t="b">
        <f t="shared" si="809"/>
        <v>0</v>
      </c>
      <c r="D2328" s="22" t="b">
        <f t="shared" si="810"/>
        <v>0</v>
      </c>
      <c r="E2328" s="22" t="b">
        <f t="shared" si="811"/>
        <v>0</v>
      </c>
      <c r="F2328" s="52" t="b">
        <f t="shared" si="822"/>
        <v>0</v>
      </c>
      <c r="G2328" s="22" t="b">
        <f t="shared" si="806"/>
        <v>0</v>
      </c>
      <c r="H2328" s="22" t="b">
        <f t="shared" si="812"/>
        <v>0</v>
      </c>
      <c r="I2328" s="22" t="b">
        <f t="shared" si="823"/>
        <v>0</v>
      </c>
      <c r="J2328" s="22" t="b">
        <f t="shared" si="813"/>
        <v>0</v>
      </c>
      <c r="K2328" s="3" t="str">
        <f t="shared" si="814"/>
        <v/>
      </c>
      <c r="L2328" s="3" t="str">
        <f t="shared" si="815"/>
        <v/>
      </c>
      <c r="M2328" s="22" t="str">
        <f t="shared" si="816"/>
        <v/>
      </c>
      <c r="N2328" s="54" t="str">
        <f t="shared" si="824"/>
        <v/>
      </c>
      <c r="O2328" s="3" t="str">
        <f t="shared" si="817"/>
        <v/>
      </c>
      <c r="P2328" s="19" t="str">
        <f t="shared" si="818"/>
        <v/>
      </c>
      <c r="Q2328" s="23">
        <f>_xlfn.XLOOKUP(R2328,summary!C1:C37,summary!B1:B37)</f>
        <v>0</v>
      </c>
      <c r="R2328" s="24" t="str">
        <f t="shared" si="819"/>
        <v>죽전2동</v>
      </c>
      <c r="S2328" s="24" t="str">
        <f t="shared" si="825"/>
        <v>죽전8통</v>
      </c>
      <c r="T2328" s="24" t="str">
        <f t="shared" si="826"/>
        <v>(죽전동, 죽전아이뷰)</v>
      </c>
      <c r="U2328" s="24" t="str">
        <f t="shared" si="820"/>
        <v>죽전</v>
      </c>
      <c r="V2328" s="25">
        <f t="shared" si="827"/>
        <v>8</v>
      </c>
      <c r="W2328" s="25">
        <f t="shared" si="821"/>
        <v>6</v>
      </c>
      <c r="X2328" s="26"/>
      <c r="Y2328" s="3"/>
      <c r="Z2328" s="19" t="s">
        <v>89</v>
      </c>
      <c r="AA2328" s="62" t="s">
        <v>2789</v>
      </c>
      <c r="AB2328" s="5"/>
      <c r="AC2328" s="5"/>
      <c r="AD2328" s="5"/>
      <c r="AE2328" s="5"/>
      <c r="AF2328" s="5"/>
      <c r="AG2328" s="5"/>
    </row>
    <row r="2329" spans="1:33" ht="15.95" customHeight="1" x14ac:dyDescent="0.3">
      <c r="A2329" s="22" t="b">
        <f t="shared" si="807"/>
        <v>0</v>
      </c>
      <c r="B2329" s="22" t="b">
        <f t="shared" si="808"/>
        <v>0</v>
      </c>
      <c r="C2329" s="22" t="b">
        <f t="shared" si="809"/>
        <v>0</v>
      </c>
      <c r="D2329" s="22" t="b">
        <f t="shared" si="810"/>
        <v>0</v>
      </c>
      <c r="E2329" s="22" t="b">
        <f t="shared" si="811"/>
        <v>0</v>
      </c>
      <c r="F2329" s="52" t="b">
        <f t="shared" si="822"/>
        <v>0</v>
      </c>
      <c r="G2329" s="22" t="b">
        <f t="shared" si="806"/>
        <v>0</v>
      </c>
      <c r="H2329" s="22" t="b">
        <f t="shared" si="812"/>
        <v>0</v>
      </c>
      <c r="I2329" s="22" t="b">
        <f t="shared" si="823"/>
        <v>0</v>
      </c>
      <c r="J2329" s="22" t="b">
        <f t="shared" si="813"/>
        <v>0</v>
      </c>
      <c r="K2329" s="3" t="str">
        <f t="shared" si="814"/>
        <v/>
      </c>
      <c r="L2329" s="3" t="str">
        <f t="shared" si="815"/>
        <v/>
      </c>
      <c r="M2329" s="3" t="str">
        <f t="shared" si="816"/>
        <v/>
      </c>
      <c r="N2329" s="54" t="str">
        <f t="shared" si="824"/>
        <v/>
      </c>
      <c r="O2329" s="3" t="str">
        <f t="shared" si="817"/>
        <v/>
      </c>
      <c r="P2329" s="19" t="str">
        <f t="shared" si="818"/>
        <v/>
      </c>
      <c r="Q2329" s="23">
        <f>_xlfn.XLOOKUP(R2329,summary!C1:C37,summary!B1:B37)</f>
        <v>0</v>
      </c>
      <c r="R2329" s="24" t="str">
        <f t="shared" si="819"/>
        <v>죽전2동</v>
      </c>
      <c r="S2329" s="24" t="str">
        <f t="shared" si="825"/>
        <v>죽전8통</v>
      </c>
      <c r="T2329" s="24" t="str">
        <f t="shared" si="826"/>
        <v>(죽전동, 죽전아이뷰)</v>
      </c>
      <c r="U2329" s="24" t="str">
        <f t="shared" si="820"/>
        <v>죽전</v>
      </c>
      <c r="V2329" s="25">
        <f t="shared" si="827"/>
        <v>8</v>
      </c>
      <c r="W2329" s="25">
        <f t="shared" si="821"/>
        <v>7</v>
      </c>
      <c r="X2329" s="26"/>
      <c r="Y2329" s="3"/>
      <c r="Z2329" s="19" t="s">
        <v>91</v>
      </c>
      <c r="AA2329" s="62" t="s">
        <v>2790</v>
      </c>
      <c r="AB2329" s="5"/>
      <c r="AC2329" s="5"/>
      <c r="AD2329" s="5"/>
      <c r="AE2329" s="5"/>
      <c r="AF2329" s="5"/>
      <c r="AG2329" s="5"/>
    </row>
    <row r="2330" spans="1:33" ht="15.95" customHeight="1" x14ac:dyDescent="0.3">
      <c r="A2330" s="22" t="b">
        <f t="shared" si="807"/>
        <v>0</v>
      </c>
      <c r="B2330" s="22" t="b">
        <f t="shared" si="808"/>
        <v>0</v>
      </c>
      <c r="C2330" s="22" t="b">
        <f t="shared" si="809"/>
        <v>0</v>
      </c>
      <c r="D2330" s="22" t="b">
        <f t="shared" si="810"/>
        <v>0</v>
      </c>
      <c r="E2330" s="22" t="b">
        <f t="shared" si="811"/>
        <v>0</v>
      </c>
      <c r="F2330" s="52" t="b">
        <f t="shared" si="822"/>
        <v>0</v>
      </c>
      <c r="G2330" s="22" t="b">
        <f t="shared" si="806"/>
        <v>0</v>
      </c>
      <c r="H2330" s="22" t="b">
        <f t="shared" si="812"/>
        <v>0</v>
      </c>
      <c r="I2330" s="22" t="b">
        <f t="shared" si="823"/>
        <v>0</v>
      </c>
      <c r="J2330" s="22" t="b">
        <f t="shared" si="813"/>
        <v>0</v>
      </c>
      <c r="K2330" s="3" t="str">
        <f t="shared" si="814"/>
        <v/>
      </c>
      <c r="L2330" s="3" t="str">
        <f t="shared" si="815"/>
        <v/>
      </c>
      <c r="M2330" s="3" t="str">
        <f t="shared" si="816"/>
        <v/>
      </c>
      <c r="N2330" s="54" t="str">
        <f t="shared" si="824"/>
        <v/>
      </c>
      <c r="O2330" s="3" t="str">
        <f t="shared" si="817"/>
        <v/>
      </c>
      <c r="P2330" s="19" t="str">
        <f t="shared" si="818"/>
        <v/>
      </c>
      <c r="Q2330" s="23">
        <f>_xlfn.XLOOKUP(R2330,summary!C1:C37,summary!B1:B37)</f>
        <v>0</v>
      </c>
      <c r="R2330" s="24" t="str">
        <f t="shared" si="819"/>
        <v>죽전2동</v>
      </c>
      <c r="S2330" s="24" t="str">
        <f t="shared" si="825"/>
        <v>죽전8통</v>
      </c>
      <c r="T2330" s="24" t="str">
        <f t="shared" si="826"/>
        <v>(죽전동, 죽전아이뷰)</v>
      </c>
      <c r="U2330" s="24" t="str">
        <f t="shared" si="820"/>
        <v>죽전</v>
      </c>
      <c r="V2330" s="25">
        <f t="shared" si="827"/>
        <v>8</v>
      </c>
      <c r="W2330" s="25">
        <f t="shared" si="821"/>
        <v>8</v>
      </c>
      <c r="X2330" s="26"/>
      <c r="Y2330" s="3"/>
      <c r="Z2330" s="19" t="s">
        <v>93</v>
      </c>
      <c r="AA2330" s="62" t="s">
        <v>2791</v>
      </c>
      <c r="AB2330" s="5"/>
      <c r="AC2330" s="5"/>
      <c r="AD2330" s="5"/>
      <c r="AE2330" s="5"/>
      <c r="AF2330" s="5"/>
      <c r="AG2330" s="5"/>
    </row>
    <row r="2331" spans="1:33" ht="15.95" customHeight="1" x14ac:dyDescent="0.3">
      <c r="A2331" s="22" t="b">
        <f t="shared" si="807"/>
        <v>0</v>
      </c>
      <c r="B2331" s="22" t="b">
        <f t="shared" si="808"/>
        <v>0</v>
      </c>
      <c r="C2331" s="22" t="b">
        <f t="shared" si="809"/>
        <v>0</v>
      </c>
      <c r="D2331" s="22" t="b">
        <f t="shared" si="810"/>
        <v>0</v>
      </c>
      <c r="E2331" s="22" t="b">
        <f t="shared" si="811"/>
        <v>0</v>
      </c>
      <c r="F2331" s="52" t="b">
        <f t="shared" si="822"/>
        <v>0</v>
      </c>
      <c r="G2331" s="22" t="b">
        <f t="shared" si="806"/>
        <v>0</v>
      </c>
      <c r="H2331" s="22" t="b">
        <f t="shared" si="812"/>
        <v>0</v>
      </c>
      <c r="I2331" s="22" t="b">
        <f t="shared" si="823"/>
        <v>0</v>
      </c>
      <c r="J2331" s="22" t="b">
        <f t="shared" si="813"/>
        <v>0</v>
      </c>
      <c r="K2331" s="3" t="str">
        <f t="shared" si="814"/>
        <v/>
      </c>
      <c r="L2331" s="3" t="str">
        <f t="shared" si="815"/>
        <v/>
      </c>
      <c r="M2331" s="3" t="str">
        <f t="shared" si="816"/>
        <v/>
      </c>
      <c r="N2331" s="54" t="str">
        <f t="shared" si="824"/>
        <v/>
      </c>
      <c r="O2331" s="3" t="str">
        <f t="shared" si="817"/>
        <v/>
      </c>
      <c r="P2331" s="19" t="str">
        <f t="shared" si="818"/>
        <v/>
      </c>
      <c r="Q2331" s="23">
        <f>_xlfn.XLOOKUP(R2331,summary!C1:C37,summary!B1:B37)</f>
        <v>0</v>
      </c>
      <c r="R2331" s="24" t="str">
        <f t="shared" si="819"/>
        <v>죽전2동</v>
      </c>
      <c r="S2331" s="24" t="str">
        <f t="shared" si="825"/>
        <v>죽전8통</v>
      </c>
      <c r="T2331" s="24" t="str">
        <f t="shared" si="826"/>
        <v>(죽전동, 죽전아이뷰)</v>
      </c>
      <c r="U2331" s="24" t="str">
        <f t="shared" si="820"/>
        <v>죽전</v>
      </c>
      <c r="V2331" s="25">
        <f t="shared" si="827"/>
        <v>8</v>
      </c>
      <c r="W2331" s="25">
        <f t="shared" si="821"/>
        <v>9</v>
      </c>
      <c r="X2331" s="26"/>
      <c r="Y2331" s="3"/>
      <c r="Z2331" s="19" t="s">
        <v>95</v>
      </c>
      <c r="AA2331" s="62" t="s">
        <v>2792</v>
      </c>
      <c r="AB2331" s="5"/>
      <c r="AC2331" s="5"/>
      <c r="AD2331" s="5"/>
      <c r="AE2331" s="5"/>
      <c r="AF2331" s="5"/>
      <c r="AG2331" s="5"/>
    </row>
    <row r="2332" spans="1:33" ht="15.95" customHeight="1" x14ac:dyDescent="0.3">
      <c r="A2332" s="22" t="b">
        <f t="shared" si="807"/>
        <v>0</v>
      </c>
      <c r="B2332" s="22" t="b">
        <f t="shared" si="808"/>
        <v>0</v>
      </c>
      <c r="C2332" s="22" t="b">
        <f t="shared" si="809"/>
        <v>0</v>
      </c>
      <c r="D2332" s="22" t="b">
        <f t="shared" si="810"/>
        <v>0</v>
      </c>
      <c r="E2332" s="22" t="b">
        <f t="shared" si="811"/>
        <v>0</v>
      </c>
      <c r="F2332" s="52" t="b">
        <f t="shared" si="822"/>
        <v>0</v>
      </c>
      <c r="G2332" s="22" t="b">
        <f t="shared" si="806"/>
        <v>0</v>
      </c>
      <c r="H2332" s="22" t="b">
        <f t="shared" si="812"/>
        <v>0</v>
      </c>
      <c r="I2332" s="22" t="b">
        <f t="shared" si="823"/>
        <v>0</v>
      </c>
      <c r="J2332" s="22" t="b">
        <f t="shared" si="813"/>
        <v>0</v>
      </c>
      <c r="K2332" s="3" t="str">
        <f t="shared" si="814"/>
        <v/>
      </c>
      <c r="L2332" s="3" t="str">
        <f t="shared" si="815"/>
        <v/>
      </c>
      <c r="M2332" s="3" t="str">
        <f t="shared" si="816"/>
        <v/>
      </c>
      <c r="N2332" s="54" t="str">
        <f t="shared" si="824"/>
        <v/>
      </c>
      <c r="O2332" s="3" t="str">
        <f t="shared" si="817"/>
        <v/>
      </c>
      <c r="P2332" s="19" t="str">
        <f t="shared" si="818"/>
        <v/>
      </c>
      <c r="Q2332" s="23">
        <f>_xlfn.XLOOKUP(R2332,summary!C1:C37,summary!B1:B37)</f>
        <v>0</v>
      </c>
      <c r="R2332" s="24" t="str">
        <f t="shared" si="819"/>
        <v>죽전2동</v>
      </c>
      <c r="S2332" s="24" t="str">
        <f t="shared" si="825"/>
        <v>죽전8통</v>
      </c>
      <c r="T2332" s="24" t="str">
        <f t="shared" si="826"/>
        <v>(죽전동, 죽전아이뷰)</v>
      </c>
      <c r="U2332" s="24" t="str">
        <f t="shared" si="820"/>
        <v>죽전</v>
      </c>
      <c r="V2332" s="25">
        <f t="shared" si="827"/>
        <v>8</v>
      </c>
      <c r="W2332" s="25">
        <f t="shared" si="821"/>
        <v>10</v>
      </c>
      <c r="X2332" s="26"/>
      <c r="Y2332" s="3"/>
      <c r="Z2332" s="19" t="s">
        <v>97</v>
      </c>
      <c r="AA2332" s="62" t="s">
        <v>2793</v>
      </c>
      <c r="AB2332" s="5"/>
      <c r="AC2332" s="5"/>
      <c r="AD2332" s="5"/>
      <c r="AE2332" s="5"/>
      <c r="AF2332" s="5"/>
      <c r="AG2332" s="5"/>
    </row>
    <row r="2333" spans="1:33" ht="15.95" customHeight="1" x14ac:dyDescent="0.3">
      <c r="A2333" s="22" t="b">
        <f t="shared" si="807"/>
        <v>0</v>
      </c>
      <c r="B2333" s="22" t="b">
        <f t="shared" si="808"/>
        <v>0</v>
      </c>
      <c r="C2333" s="22" t="b">
        <f t="shared" si="809"/>
        <v>0</v>
      </c>
      <c r="D2333" s="22" t="b">
        <f t="shared" si="810"/>
        <v>0</v>
      </c>
      <c r="E2333" s="22" t="b">
        <f t="shared" si="811"/>
        <v>0</v>
      </c>
      <c r="F2333" s="52" t="b">
        <f t="shared" si="822"/>
        <v>0</v>
      </c>
      <c r="G2333" s="22" t="b">
        <f t="shared" si="806"/>
        <v>0</v>
      </c>
      <c r="H2333" s="22" t="b">
        <f t="shared" si="812"/>
        <v>0</v>
      </c>
      <c r="I2333" s="22" t="b">
        <f t="shared" si="823"/>
        <v>0</v>
      </c>
      <c r="J2333" s="22" t="b">
        <f t="shared" si="813"/>
        <v>0</v>
      </c>
      <c r="K2333" s="3" t="str">
        <f t="shared" si="814"/>
        <v/>
      </c>
      <c r="L2333" s="3" t="str">
        <f t="shared" si="815"/>
        <v/>
      </c>
      <c r="M2333" s="3" t="str">
        <f t="shared" si="816"/>
        <v/>
      </c>
      <c r="N2333" s="54" t="str">
        <f t="shared" si="824"/>
        <v/>
      </c>
      <c r="O2333" s="3" t="str">
        <f t="shared" si="817"/>
        <v/>
      </c>
      <c r="P2333" s="19" t="str">
        <f t="shared" si="818"/>
        <v/>
      </c>
      <c r="Q2333" s="23">
        <f>_xlfn.XLOOKUP(R2333,summary!C1:C37,summary!B1:B37)</f>
        <v>0</v>
      </c>
      <c r="R2333" s="24" t="str">
        <f t="shared" si="819"/>
        <v>죽전2동</v>
      </c>
      <c r="S2333" s="24" t="str">
        <f t="shared" si="825"/>
        <v>죽전8통</v>
      </c>
      <c r="T2333" s="24" t="str">
        <f t="shared" si="826"/>
        <v>(죽전동, 죽전아이뷰)</v>
      </c>
      <c r="U2333" s="24" t="str">
        <f t="shared" si="820"/>
        <v>죽전</v>
      </c>
      <c r="V2333" s="25">
        <f t="shared" si="827"/>
        <v>8</v>
      </c>
      <c r="W2333" s="25">
        <f t="shared" si="821"/>
        <v>11</v>
      </c>
      <c r="X2333" s="26"/>
      <c r="Y2333" s="3"/>
      <c r="Z2333" s="19" t="s">
        <v>99</v>
      </c>
      <c r="AA2333" s="62" t="s">
        <v>2794</v>
      </c>
      <c r="AB2333" s="5"/>
      <c r="AC2333" s="5"/>
      <c r="AD2333" s="5"/>
      <c r="AE2333" s="5"/>
      <c r="AF2333" s="5"/>
      <c r="AG2333" s="5"/>
    </row>
    <row r="2334" spans="1:33" ht="15.95" customHeight="1" x14ac:dyDescent="0.3">
      <c r="A2334" s="22" t="b">
        <f t="shared" si="807"/>
        <v>1</v>
      </c>
      <c r="B2334" s="22" t="b">
        <f t="shared" si="808"/>
        <v>0</v>
      </c>
      <c r="C2334" s="22" t="b">
        <f t="shared" si="809"/>
        <v>0</v>
      </c>
      <c r="D2334" s="22" t="b">
        <f t="shared" si="810"/>
        <v>0</v>
      </c>
      <c r="E2334" s="22" t="b">
        <f t="shared" si="811"/>
        <v>0</v>
      </c>
      <c r="F2334" s="52" t="b">
        <f t="shared" si="822"/>
        <v>0</v>
      </c>
      <c r="G2334" s="22" t="b">
        <f t="shared" ref="G2334:G2397" si="828">AND(B2334,F2334)</f>
        <v>0</v>
      </c>
      <c r="H2334" s="22" t="b">
        <f t="shared" si="812"/>
        <v>0</v>
      </c>
      <c r="I2334" s="22" t="b">
        <f t="shared" si="823"/>
        <v>0</v>
      </c>
      <c r="J2334" s="22" t="b">
        <f t="shared" si="813"/>
        <v>1</v>
      </c>
      <c r="K2334" s="3" t="str">
        <f t="shared" si="814"/>
        <v>죽전9통</v>
      </c>
      <c r="L2334" s="3" t="str">
        <f t="shared" si="815"/>
        <v>전9</v>
      </c>
      <c r="M2334" s="22">
        <f t="shared" si="816"/>
        <v>9</v>
      </c>
      <c r="N2334" s="54" t="str">
        <f t="shared" si="824"/>
        <v>죽전</v>
      </c>
      <c r="O2334" s="3" t="str">
        <f t="shared" si="817"/>
        <v/>
      </c>
      <c r="P2334" s="19" t="str">
        <f t="shared" si="818"/>
        <v/>
      </c>
      <c r="Q2334" s="23">
        <f>_xlfn.XLOOKUP(R2334,summary!C1:C37,summary!B1:B37)</f>
        <v>0</v>
      </c>
      <c r="R2334" s="24" t="str">
        <f t="shared" si="819"/>
        <v>죽전2동</v>
      </c>
      <c r="S2334" s="24" t="str">
        <f t="shared" si="825"/>
        <v>죽전9통</v>
      </c>
      <c r="T2334" s="24" t="str">
        <f t="shared" si="826"/>
        <v>(죽전동, 동성아파트)</v>
      </c>
      <c r="U2334" s="24" t="str">
        <f t="shared" si="820"/>
        <v>죽전</v>
      </c>
      <c r="V2334" s="25">
        <f t="shared" si="827"/>
        <v>9</v>
      </c>
      <c r="W2334" s="25">
        <f t="shared" si="821"/>
        <v>1</v>
      </c>
      <c r="X2334" s="26"/>
      <c r="Y2334" s="3" t="s">
        <v>1843</v>
      </c>
      <c r="Z2334" s="19" t="s">
        <v>63</v>
      </c>
      <c r="AA2334" s="62" t="s">
        <v>2795</v>
      </c>
      <c r="AB2334" s="5"/>
      <c r="AC2334" s="5"/>
      <c r="AD2334" s="5"/>
      <c r="AE2334" s="5"/>
      <c r="AF2334" s="5"/>
      <c r="AG2334" s="5"/>
    </row>
    <row r="2335" spans="1:33" ht="15.95" customHeight="1" x14ac:dyDescent="0.3">
      <c r="A2335" s="22" t="b">
        <f t="shared" si="807"/>
        <v>1</v>
      </c>
      <c r="B2335" s="22" t="b">
        <f t="shared" si="808"/>
        <v>1</v>
      </c>
      <c r="C2335" s="22" t="b">
        <f t="shared" si="809"/>
        <v>0</v>
      </c>
      <c r="D2335" s="22" t="b">
        <f t="shared" si="810"/>
        <v>0</v>
      </c>
      <c r="E2335" s="22" t="b">
        <f t="shared" si="811"/>
        <v>1</v>
      </c>
      <c r="F2335" s="52" t="b">
        <f t="shared" si="822"/>
        <v>1</v>
      </c>
      <c r="G2335" s="22" t="b">
        <f t="shared" si="828"/>
        <v>1</v>
      </c>
      <c r="H2335" s="22" t="b">
        <f t="shared" si="812"/>
        <v>0</v>
      </c>
      <c r="I2335" s="22" t="b">
        <f t="shared" si="823"/>
        <v>1</v>
      </c>
      <c r="J2335" s="22" t="b">
        <f t="shared" si="813"/>
        <v>0</v>
      </c>
      <c r="K2335" s="3" t="str">
        <f t="shared" si="814"/>
        <v/>
      </c>
      <c r="L2335" s="3" t="str">
        <f t="shared" si="815"/>
        <v/>
      </c>
      <c r="M2335" s="3" t="str">
        <f t="shared" si="816"/>
        <v/>
      </c>
      <c r="N2335" s="54" t="str">
        <f t="shared" si="824"/>
        <v/>
      </c>
      <c r="O2335" s="3" t="str">
        <f t="shared" si="817"/>
        <v>(죽전동, 동성아파트)</v>
      </c>
      <c r="P2335" s="19" t="str">
        <f t="shared" si="818"/>
        <v>(죽전동, 동성아파트)</v>
      </c>
      <c r="Q2335" s="23">
        <f>_xlfn.XLOOKUP(R2335,summary!C1:C37,summary!B1:B37)</f>
        <v>0</v>
      </c>
      <c r="R2335" s="24" t="str">
        <f t="shared" si="819"/>
        <v>죽전2동</v>
      </c>
      <c r="S2335" s="24" t="str">
        <f t="shared" si="825"/>
        <v>죽전9통</v>
      </c>
      <c r="T2335" s="24" t="str">
        <f t="shared" si="826"/>
        <v>(죽전동, 동성아파트)</v>
      </c>
      <c r="U2335" s="24" t="str">
        <f t="shared" si="820"/>
        <v>죽전</v>
      </c>
      <c r="V2335" s="25">
        <f t="shared" si="827"/>
        <v>9</v>
      </c>
      <c r="W2335" s="25">
        <f t="shared" si="821"/>
        <v>2</v>
      </c>
      <c r="X2335" s="26"/>
      <c r="Y2335" s="3" t="s">
        <v>2706</v>
      </c>
      <c r="Z2335" s="19" t="s">
        <v>65</v>
      </c>
      <c r="AA2335" s="62" t="s">
        <v>2796</v>
      </c>
      <c r="AB2335" s="5"/>
      <c r="AC2335" s="5"/>
      <c r="AD2335" s="5"/>
      <c r="AE2335" s="5"/>
      <c r="AF2335" s="5"/>
      <c r="AG2335" s="5"/>
    </row>
    <row r="2336" spans="1:33" ht="15.95" customHeight="1" x14ac:dyDescent="0.3">
      <c r="A2336" s="22" t="b">
        <f t="shared" si="807"/>
        <v>1</v>
      </c>
      <c r="B2336" s="22" t="b">
        <f t="shared" si="808"/>
        <v>0</v>
      </c>
      <c r="C2336" s="22" t="b">
        <f t="shared" si="809"/>
        <v>1</v>
      </c>
      <c r="D2336" s="22" t="b">
        <f t="shared" si="810"/>
        <v>0</v>
      </c>
      <c r="E2336" s="22" t="b">
        <f t="shared" si="811"/>
        <v>1</v>
      </c>
      <c r="F2336" s="52" t="b">
        <f t="shared" si="822"/>
        <v>1</v>
      </c>
      <c r="G2336" s="22" t="b">
        <f t="shared" si="828"/>
        <v>0</v>
      </c>
      <c r="H2336" s="22" t="b">
        <f t="shared" si="812"/>
        <v>1</v>
      </c>
      <c r="I2336" s="22" t="b">
        <f t="shared" si="823"/>
        <v>1</v>
      </c>
      <c r="J2336" s="22" t="b">
        <f t="shared" si="813"/>
        <v>0</v>
      </c>
      <c r="K2336" s="3" t="str">
        <f t="shared" si="814"/>
        <v/>
      </c>
      <c r="L2336" s="3" t="str">
        <f t="shared" si="815"/>
        <v/>
      </c>
      <c r="M2336" s="3" t="str">
        <f t="shared" si="816"/>
        <v/>
      </c>
      <c r="N2336" s="54" t="str">
        <f t="shared" si="824"/>
        <v/>
      </c>
      <c r="O2336" s="3" t="str">
        <f t="shared" si="817"/>
        <v>동성아파트)</v>
      </c>
      <c r="P2336" s="19" t="str">
        <f t="shared" si="818"/>
        <v/>
      </c>
      <c r="Q2336" s="23">
        <f>_xlfn.XLOOKUP(R2336,summary!C1:C37,summary!B1:B37)</f>
        <v>0</v>
      </c>
      <c r="R2336" s="24" t="str">
        <f t="shared" si="819"/>
        <v>죽전2동</v>
      </c>
      <c r="S2336" s="24" t="str">
        <f t="shared" si="825"/>
        <v>죽전9통</v>
      </c>
      <c r="T2336" s="24" t="str">
        <f t="shared" si="826"/>
        <v>(죽전동, 동성아파트)</v>
      </c>
      <c r="U2336" s="24" t="str">
        <f t="shared" si="820"/>
        <v>죽전</v>
      </c>
      <c r="V2336" s="25">
        <f t="shared" si="827"/>
        <v>9</v>
      </c>
      <c r="W2336" s="25">
        <f t="shared" si="821"/>
        <v>3</v>
      </c>
      <c r="X2336" s="26"/>
      <c r="Y2336" s="3" t="s">
        <v>2797</v>
      </c>
      <c r="Z2336" s="19" t="s">
        <v>67</v>
      </c>
      <c r="AA2336" s="62" t="s">
        <v>2798</v>
      </c>
      <c r="AB2336" s="5"/>
      <c r="AC2336" s="5"/>
      <c r="AD2336" s="5"/>
      <c r="AE2336" s="5"/>
      <c r="AF2336" s="5"/>
      <c r="AG2336" s="5"/>
    </row>
    <row r="2337" spans="1:33" ht="15.95" customHeight="1" x14ac:dyDescent="0.3">
      <c r="A2337" s="22" t="b">
        <f t="shared" si="807"/>
        <v>0</v>
      </c>
      <c r="B2337" s="22" t="b">
        <f t="shared" si="808"/>
        <v>0</v>
      </c>
      <c r="C2337" s="22" t="b">
        <f t="shared" si="809"/>
        <v>0</v>
      </c>
      <c r="D2337" s="22" t="b">
        <f t="shared" si="810"/>
        <v>0</v>
      </c>
      <c r="E2337" s="22" t="b">
        <f t="shared" si="811"/>
        <v>0</v>
      </c>
      <c r="F2337" s="52" t="b">
        <f t="shared" si="822"/>
        <v>0</v>
      </c>
      <c r="G2337" s="22" t="b">
        <f t="shared" si="828"/>
        <v>0</v>
      </c>
      <c r="H2337" s="22" t="b">
        <f t="shared" si="812"/>
        <v>0</v>
      </c>
      <c r="I2337" s="22" t="b">
        <f t="shared" si="823"/>
        <v>0</v>
      </c>
      <c r="J2337" s="22" t="b">
        <f t="shared" si="813"/>
        <v>0</v>
      </c>
      <c r="K2337" s="3" t="str">
        <f t="shared" si="814"/>
        <v/>
      </c>
      <c r="L2337" s="3" t="str">
        <f t="shared" si="815"/>
        <v/>
      </c>
      <c r="M2337" s="3" t="str">
        <f t="shared" si="816"/>
        <v/>
      </c>
      <c r="N2337" s="54" t="str">
        <f t="shared" si="824"/>
        <v/>
      </c>
      <c r="O2337" s="3" t="str">
        <f t="shared" si="817"/>
        <v/>
      </c>
      <c r="P2337" s="19" t="str">
        <f t="shared" si="818"/>
        <v/>
      </c>
      <c r="Q2337" s="23">
        <f>_xlfn.XLOOKUP(R2337,summary!C1:C37,summary!B1:B37)</f>
        <v>0</v>
      </c>
      <c r="R2337" s="24" t="str">
        <f t="shared" si="819"/>
        <v>죽전2동</v>
      </c>
      <c r="S2337" s="24" t="str">
        <f t="shared" si="825"/>
        <v>죽전9통</v>
      </c>
      <c r="T2337" s="24" t="str">
        <f t="shared" si="826"/>
        <v>(죽전동, 동성아파트)</v>
      </c>
      <c r="U2337" s="24" t="str">
        <f t="shared" si="820"/>
        <v>죽전</v>
      </c>
      <c r="V2337" s="25">
        <f t="shared" si="827"/>
        <v>9</v>
      </c>
      <c r="W2337" s="25">
        <f t="shared" si="821"/>
        <v>4</v>
      </c>
      <c r="X2337" s="26"/>
      <c r="Y2337" s="3"/>
      <c r="Z2337" s="19" t="s">
        <v>73</v>
      </c>
      <c r="AA2337" s="62" t="s">
        <v>2799</v>
      </c>
      <c r="AB2337" s="5"/>
      <c r="AC2337" s="5"/>
      <c r="AD2337" s="5"/>
      <c r="AE2337" s="5"/>
      <c r="AF2337" s="5"/>
      <c r="AG2337" s="5"/>
    </row>
    <row r="2338" spans="1:33" ht="15.95" customHeight="1" x14ac:dyDescent="0.3">
      <c r="A2338" s="22" t="b">
        <f t="shared" si="807"/>
        <v>0</v>
      </c>
      <c r="B2338" s="22" t="b">
        <f t="shared" si="808"/>
        <v>0</v>
      </c>
      <c r="C2338" s="22" t="b">
        <f t="shared" si="809"/>
        <v>0</v>
      </c>
      <c r="D2338" s="22" t="b">
        <f t="shared" si="810"/>
        <v>0</v>
      </c>
      <c r="E2338" s="22" t="b">
        <f t="shared" si="811"/>
        <v>0</v>
      </c>
      <c r="F2338" s="52" t="b">
        <f t="shared" si="822"/>
        <v>0</v>
      </c>
      <c r="G2338" s="22" t="b">
        <f t="shared" si="828"/>
        <v>0</v>
      </c>
      <c r="H2338" s="22" t="b">
        <f t="shared" si="812"/>
        <v>0</v>
      </c>
      <c r="I2338" s="22" t="b">
        <f t="shared" si="823"/>
        <v>0</v>
      </c>
      <c r="J2338" s="22" t="b">
        <f t="shared" si="813"/>
        <v>0</v>
      </c>
      <c r="K2338" s="3" t="str">
        <f t="shared" si="814"/>
        <v/>
      </c>
      <c r="L2338" s="3" t="str">
        <f t="shared" si="815"/>
        <v/>
      </c>
      <c r="M2338" s="3" t="str">
        <f t="shared" si="816"/>
        <v/>
      </c>
      <c r="N2338" s="54" t="str">
        <f t="shared" si="824"/>
        <v/>
      </c>
      <c r="O2338" s="3" t="str">
        <f t="shared" si="817"/>
        <v/>
      </c>
      <c r="P2338" s="19" t="str">
        <f t="shared" si="818"/>
        <v/>
      </c>
      <c r="Q2338" s="23">
        <f>_xlfn.XLOOKUP(R2338,summary!C1:C37,summary!B1:B37)</f>
        <v>0</v>
      </c>
      <c r="R2338" s="24" t="str">
        <f t="shared" si="819"/>
        <v>죽전2동</v>
      </c>
      <c r="S2338" s="24" t="str">
        <f t="shared" si="825"/>
        <v>죽전9통</v>
      </c>
      <c r="T2338" s="24" t="str">
        <f t="shared" si="826"/>
        <v>(죽전동, 동성아파트)</v>
      </c>
      <c r="U2338" s="24" t="str">
        <f t="shared" si="820"/>
        <v>죽전</v>
      </c>
      <c r="V2338" s="25">
        <f t="shared" si="827"/>
        <v>9</v>
      </c>
      <c r="W2338" s="25">
        <f t="shared" si="821"/>
        <v>5</v>
      </c>
      <c r="X2338" s="26"/>
      <c r="Y2338" s="3"/>
      <c r="Z2338" s="19" t="s">
        <v>87</v>
      </c>
      <c r="AA2338" s="62" t="s">
        <v>2800</v>
      </c>
      <c r="AB2338" s="5"/>
      <c r="AC2338" s="5"/>
      <c r="AD2338" s="5"/>
      <c r="AE2338" s="5"/>
      <c r="AF2338" s="5"/>
      <c r="AG2338" s="5"/>
    </row>
    <row r="2339" spans="1:33" ht="15.95" customHeight="1" x14ac:dyDescent="0.3">
      <c r="A2339" s="22" t="b">
        <f t="shared" si="807"/>
        <v>0</v>
      </c>
      <c r="B2339" s="22" t="b">
        <f t="shared" si="808"/>
        <v>0</v>
      </c>
      <c r="C2339" s="22" t="b">
        <f t="shared" si="809"/>
        <v>0</v>
      </c>
      <c r="D2339" s="22" t="b">
        <f t="shared" si="810"/>
        <v>0</v>
      </c>
      <c r="E2339" s="22" t="b">
        <f t="shared" si="811"/>
        <v>0</v>
      </c>
      <c r="F2339" s="52" t="b">
        <f t="shared" si="822"/>
        <v>0</v>
      </c>
      <c r="G2339" s="22" t="b">
        <f t="shared" si="828"/>
        <v>0</v>
      </c>
      <c r="H2339" s="22" t="b">
        <f t="shared" si="812"/>
        <v>0</v>
      </c>
      <c r="I2339" s="22" t="b">
        <f t="shared" si="823"/>
        <v>0</v>
      </c>
      <c r="J2339" s="22" t="b">
        <f t="shared" si="813"/>
        <v>0</v>
      </c>
      <c r="K2339" s="3" t="str">
        <f t="shared" si="814"/>
        <v/>
      </c>
      <c r="L2339" s="3" t="str">
        <f t="shared" si="815"/>
        <v/>
      </c>
      <c r="M2339" s="3" t="str">
        <f t="shared" si="816"/>
        <v/>
      </c>
      <c r="N2339" s="54" t="str">
        <f t="shared" si="824"/>
        <v/>
      </c>
      <c r="O2339" s="3" t="str">
        <f t="shared" si="817"/>
        <v/>
      </c>
      <c r="P2339" s="19" t="str">
        <f t="shared" si="818"/>
        <v/>
      </c>
      <c r="Q2339" s="23">
        <f>_xlfn.XLOOKUP(R2339,summary!C1:C37,summary!B1:B37)</f>
        <v>0</v>
      </c>
      <c r="R2339" s="24" t="str">
        <f t="shared" si="819"/>
        <v>죽전2동</v>
      </c>
      <c r="S2339" s="24" t="str">
        <f t="shared" si="825"/>
        <v>죽전9통</v>
      </c>
      <c r="T2339" s="24" t="str">
        <f t="shared" si="826"/>
        <v>(죽전동, 동성아파트)</v>
      </c>
      <c r="U2339" s="24" t="str">
        <f t="shared" si="820"/>
        <v>죽전</v>
      </c>
      <c r="V2339" s="25">
        <f t="shared" si="827"/>
        <v>9</v>
      </c>
      <c r="W2339" s="25">
        <f t="shared" si="821"/>
        <v>6</v>
      </c>
      <c r="X2339" s="26"/>
      <c r="Y2339" s="3"/>
      <c r="Z2339" s="19" t="s">
        <v>89</v>
      </c>
      <c r="AA2339" s="62" t="s">
        <v>2801</v>
      </c>
      <c r="AB2339" s="5"/>
      <c r="AC2339" s="5"/>
      <c r="AD2339" s="5"/>
      <c r="AE2339" s="5"/>
      <c r="AF2339" s="5"/>
      <c r="AG2339" s="5"/>
    </row>
    <row r="2340" spans="1:33" ht="15.95" customHeight="1" x14ac:dyDescent="0.3">
      <c r="A2340" s="22" t="b">
        <f t="shared" si="807"/>
        <v>0</v>
      </c>
      <c r="B2340" s="22" t="b">
        <f t="shared" si="808"/>
        <v>0</v>
      </c>
      <c r="C2340" s="22" t="b">
        <f t="shared" si="809"/>
        <v>0</v>
      </c>
      <c r="D2340" s="22" t="b">
        <f t="shared" si="810"/>
        <v>0</v>
      </c>
      <c r="E2340" s="22" t="b">
        <f t="shared" si="811"/>
        <v>0</v>
      </c>
      <c r="F2340" s="52" t="b">
        <f t="shared" si="822"/>
        <v>0</v>
      </c>
      <c r="G2340" s="22" t="b">
        <f t="shared" si="828"/>
        <v>0</v>
      </c>
      <c r="H2340" s="22" t="b">
        <f t="shared" si="812"/>
        <v>0</v>
      </c>
      <c r="I2340" s="22" t="b">
        <f t="shared" si="823"/>
        <v>0</v>
      </c>
      <c r="J2340" s="22" t="b">
        <f t="shared" si="813"/>
        <v>0</v>
      </c>
      <c r="K2340" s="3" t="str">
        <f t="shared" si="814"/>
        <v/>
      </c>
      <c r="L2340" s="3" t="str">
        <f t="shared" si="815"/>
        <v/>
      </c>
      <c r="M2340" s="3" t="str">
        <f t="shared" si="816"/>
        <v/>
      </c>
      <c r="N2340" s="54" t="str">
        <f t="shared" si="824"/>
        <v/>
      </c>
      <c r="O2340" s="3" t="str">
        <f t="shared" si="817"/>
        <v/>
      </c>
      <c r="P2340" s="19" t="str">
        <f t="shared" si="818"/>
        <v/>
      </c>
      <c r="Q2340" s="23">
        <f>_xlfn.XLOOKUP(R2340,summary!C1:C37,summary!B1:B37)</f>
        <v>0</v>
      </c>
      <c r="R2340" s="24" t="str">
        <f t="shared" si="819"/>
        <v>죽전2동</v>
      </c>
      <c r="S2340" s="24" t="str">
        <f t="shared" si="825"/>
        <v>죽전9통</v>
      </c>
      <c r="T2340" s="24" t="str">
        <f t="shared" si="826"/>
        <v>(죽전동, 동성아파트)</v>
      </c>
      <c r="U2340" s="24" t="str">
        <f t="shared" si="820"/>
        <v>죽전</v>
      </c>
      <c r="V2340" s="25">
        <f t="shared" si="827"/>
        <v>9</v>
      </c>
      <c r="W2340" s="25">
        <f t="shared" si="821"/>
        <v>7</v>
      </c>
      <c r="X2340" s="26"/>
      <c r="Y2340" s="3"/>
      <c r="Z2340" s="19" t="s">
        <v>91</v>
      </c>
      <c r="AA2340" s="62" t="s">
        <v>2802</v>
      </c>
      <c r="AB2340" s="5"/>
      <c r="AC2340" s="5"/>
      <c r="AD2340" s="5"/>
      <c r="AE2340" s="5"/>
      <c r="AF2340" s="5"/>
      <c r="AG2340" s="5"/>
    </row>
    <row r="2341" spans="1:33" ht="15.95" customHeight="1" x14ac:dyDescent="0.3">
      <c r="A2341" s="22" t="b">
        <f t="shared" si="807"/>
        <v>0</v>
      </c>
      <c r="B2341" s="22" t="b">
        <f t="shared" si="808"/>
        <v>0</v>
      </c>
      <c r="C2341" s="22" t="b">
        <f t="shared" si="809"/>
        <v>0</v>
      </c>
      <c r="D2341" s="22" t="b">
        <f t="shared" si="810"/>
        <v>0</v>
      </c>
      <c r="E2341" s="22" t="b">
        <f t="shared" si="811"/>
        <v>0</v>
      </c>
      <c r="F2341" s="52" t="b">
        <f t="shared" si="822"/>
        <v>0</v>
      </c>
      <c r="G2341" s="22" t="b">
        <f t="shared" si="828"/>
        <v>0</v>
      </c>
      <c r="H2341" s="22" t="b">
        <f t="shared" si="812"/>
        <v>0</v>
      </c>
      <c r="I2341" s="22" t="b">
        <f t="shared" si="823"/>
        <v>0</v>
      </c>
      <c r="J2341" s="22" t="b">
        <f t="shared" si="813"/>
        <v>0</v>
      </c>
      <c r="K2341" s="3" t="str">
        <f t="shared" si="814"/>
        <v/>
      </c>
      <c r="L2341" s="3" t="str">
        <f t="shared" si="815"/>
        <v/>
      </c>
      <c r="M2341" s="3" t="str">
        <f t="shared" si="816"/>
        <v/>
      </c>
      <c r="N2341" s="54" t="str">
        <f t="shared" si="824"/>
        <v/>
      </c>
      <c r="O2341" s="3" t="str">
        <f t="shared" si="817"/>
        <v/>
      </c>
      <c r="P2341" s="19" t="str">
        <f t="shared" si="818"/>
        <v/>
      </c>
      <c r="Q2341" s="23">
        <f>_xlfn.XLOOKUP(R2341,summary!C1:C37,summary!B1:B37)</f>
        <v>0</v>
      </c>
      <c r="R2341" s="24" t="str">
        <f t="shared" si="819"/>
        <v>죽전2동</v>
      </c>
      <c r="S2341" s="24" t="str">
        <f t="shared" si="825"/>
        <v>죽전9통</v>
      </c>
      <c r="T2341" s="24" t="str">
        <f t="shared" si="826"/>
        <v>(죽전동, 동성아파트)</v>
      </c>
      <c r="U2341" s="24" t="str">
        <f t="shared" si="820"/>
        <v>죽전</v>
      </c>
      <c r="V2341" s="25">
        <f t="shared" si="827"/>
        <v>9</v>
      </c>
      <c r="W2341" s="25">
        <f t="shared" si="821"/>
        <v>8</v>
      </c>
      <c r="X2341" s="26"/>
      <c r="Y2341" s="3"/>
      <c r="Z2341" s="19" t="s">
        <v>93</v>
      </c>
      <c r="AA2341" s="62" t="s">
        <v>2803</v>
      </c>
      <c r="AB2341" s="5"/>
      <c r="AC2341" s="5"/>
      <c r="AD2341" s="5"/>
      <c r="AE2341" s="5"/>
      <c r="AF2341" s="5"/>
      <c r="AG2341" s="5"/>
    </row>
    <row r="2342" spans="1:33" ht="15.95" customHeight="1" x14ac:dyDescent="0.3">
      <c r="A2342" s="22" t="b">
        <f t="shared" si="807"/>
        <v>0</v>
      </c>
      <c r="B2342" s="22" t="b">
        <f t="shared" si="808"/>
        <v>0</v>
      </c>
      <c r="C2342" s="22" t="b">
        <f t="shared" si="809"/>
        <v>0</v>
      </c>
      <c r="D2342" s="22" t="b">
        <f t="shared" si="810"/>
        <v>0</v>
      </c>
      <c r="E2342" s="22" t="b">
        <f t="shared" si="811"/>
        <v>0</v>
      </c>
      <c r="F2342" s="52" t="b">
        <f t="shared" si="822"/>
        <v>0</v>
      </c>
      <c r="G2342" s="22" t="b">
        <f t="shared" si="828"/>
        <v>0</v>
      </c>
      <c r="H2342" s="22" t="b">
        <f t="shared" si="812"/>
        <v>0</v>
      </c>
      <c r="I2342" s="22" t="b">
        <f t="shared" si="823"/>
        <v>0</v>
      </c>
      <c r="J2342" s="22" t="b">
        <f t="shared" si="813"/>
        <v>0</v>
      </c>
      <c r="K2342" s="3" t="str">
        <f t="shared" si="814"/>
        <v/>
      </c>
      <c r="L2342" s="3" t="str">
        <f t="shared" si="815"/>
        <v/>
      </c>
      <c r="M2342" s="3" t="str">
        <f t="shared" si="816"/>
        <v/>
      </c>
      <c r="N2342" s="54" t="str">
        <f t="shared" si="824"/>
        <v/>
      </c>
      <c r="O2342" s="3" t="str">
        <f t="shared" si="817"/>
        <v/>
      </c>
      <c r="P2342" s="19" t="str">
        <f t="shared" si="818"/>
        <v/>
      </c>
      <c r="Q2342" s="23">
        <f>_xlfn.XLOOKUP(R2342,summary!C1:C37,summary!B1:B37)</f>
        <v>0</v>
      </c>
      <c r="R2342" s="24" t="str">
        <f t="shared" si="819"/>
        <v>죽전2동</v>
      </c>
      <c r="S2342" s="24" t="str">
        <f t="shared" si="825"/>
        <v>죽전9통</v>
      </c>
      <c r="T2342" s="24" t="str">
        <f t="shared" si="826"/>
        <v>(죽전동, 동성아파트)</v>
      </c>
      <c r="U2342" s="24" t="str">
        <f t="shared" si="820"/>
        <v>죽전</v>
      </c>
      <c r="V2342" s="25">
        <f t="shared" si="827"/>
        <v>9</v>
      </c>
      <c r="W2342" s="25">
        <f t="shared" si="821"/>
        <v>9</v>
      </c>
      <c r="X2342" s="26"/>
      <c r="Y2342" s="3"/>
      <c r="Z2342" s="19" t="s">
        <v>95</v>
      </c>
      <c r="AA2342" s="62" t="s">
        <v>3111</v>
      </c>
      <c r="AB2342" s="5"/>
      <c r="AC2342" s="5"/>
      <c r="AD2342" s="5"/>
      <c r="AE2342" s="5"/>
      <c r="AF2342" s="5"/>
      <c r="AG2342" s="5"/>
    </row>
    <row r="2343" spans="1:33" ht="15.95" customHeight="1" x14ac:dyDescent="0.3">
      <c r="A2343" s="22" t="b">
        <f t="shared" si="807"/>
        <v>0</v>
      </c>
      <c r="B2343" s="22" t="b">
        <f t="shared" si="808"/>
        <v>0</v>
      </c>
      <c r="C2343" s="22" t="b">
        <f t="shared" si="809"/>
        <v>0</v>
      </c>
      <c r="D2343" s="22" t="b">
        <f t="shared" si="810"/>
        <v>0</v>
      </c>
      <c r="E2343" s="22" t="b">
        <f t="shared" si="811"/>
        <v>0</v>
      </c>
      <c r="F2343" s="52" t="b">
        <f t="shared" si="822"/>
        <v>0</v>
      </c>
      <c r="G2343" s="22" t="b">
        <f t="shared" si="828"/>
        <v>0</v>
      </c>
      <c r="H2343" s="22" t="b">
        <f t="shared" si="812"/>
        <v>0</v>
      </c>
      <c r="I2343" s="22" t="b">
        <f t="shared" si="823"/>
        <v>0</v>
      </c>
      <c r="J2343" s="22" t="b">
        <f t="shared" si="813"/>
        <v>0</v>
      </c>
      <c r="K2343" s="3" t="str">
        <f t="shared" si="814"/>
        <v/>
      </c>
      <c r="L2343" s="3" t="str">
        <f t="shared" si="815"/>
        <v/>
      </c>
      <c r="M2343" s="3" t="str">
        <f t="shared" si="816"/>
        <v/>
      </c>
      <c r="N2343" s="54" t="str">
        <f t="shared" si="824"/>
        <v/>
      </c>
      <c r="O2343" s="3" t="str">
        <f t="shared" si="817"/>
        <v/>
      </c>
      <c r="P2343" s="19" t="str">
        <f t="shared" si="818"/>
        <v/>
      </c>
      <c r="Q2343" s="23">
        <f>_xlfn.XLOOKUP(R2343,summary!C1:C37,summary!B1:B37)</f>
        <v>0</v>
      </c>
      <c r="R2343" s="24" t="str">
        <f t="shared" si="819"/>
        <v>죽전2동</v>
      </c>
      <c r="S2343" s="24" t="str">
        <f t="shared" si="825"/>
        <v>죽전9통</v>
      </c>
      <c r="T2343" s="24" t="str">
        <f t="shared" si="826"/>
        <v>(죽전동, 동성아파트)</v>
      </c>
      <c r="U2343" s="24" t="str">
        <f t="shared" si="820"/>
        <v>죽전</v>
      </c>
      <c r="V2343" s="25">
        <f t="shared" si="827"/>
        <v>9</v>
      </c>
      <c r="W2343" s="25">
        <f t="shared" si="821"/>
        <v>10</v>
      </c>
      <c r="X2343" s="26"/>
      <c r="Y2343" s="3"/>
      <c r="Z2343" s="19" t="s">
        <v>97</v>
      </c>
      <c r="AA2343" s="62" t="s">
        <v>3112</v>
      </c>
      <c r="AB2343" s="5"/>
      <c r="AC2343" s="5"/>
      <c r="AD2343" s="5"/>
      <c r="AE2343" s="5"/>
      <c r="AF2343" s="5"/>
      <c r="AG2343" s="5"/>
    </row>
    <row r="2344" spans="1:33" ht="15.95" customHeight="1" x14ac:dyDescent="0.3">
      <c r="A2344" s="22" t="b">
        <f t="shared" si="807"/>
        <v>0</v>
      </c>
      <c r="B2344" s="22" t="b">
        <f t="shared" si="808"/>
        <v>0</v>
      </c>
      <c r="C2344" s="22" t="b">
        <f t="shared" si="809"/>
        <v>0</v>
      </c>
      <c r="D2344" s="22" t="b">
        <f t="shared" si="810"/>
        <v>0</v>
      </c>
      <c r="E2344" s="22" t="b">
        <f t="shared" si="811"/>
        <v>0</v>
      </c>
      <c r="F2344" s="52" t="b">
        <f t="shared" si="822"/>
        <v>0</v>
      </c>
      <c r="G2344" s="22" t="b">
        <f t="shared" si="828"/>
        <v>0</v>
      </c>
      <c r="H2344" s="22" t="b">
        <f t="shared" si="812"/>
        <v>0</v>
      </c>
      <c r="I2344" s="22" t="b">
        <f t="shared" si="823"/>
        <v>0</v>
      </c>
      <c r="J2344" s="22" t="b">
        <f t="shared" si="813"/>
        <v>0</v>
      </c>
      <c r="K2344" s="3" t="str">
        <f t="shared" si="814"/>
        <v/>
      </c>
      <c r="L2344" s="3" t="str">
        <f t="shared" si="815"/>
        <v/>
      </c>
      <c r="M2344" s="3" t="str">
        <f t="shared" si="816"/>
        <v/>
      </c>
      <c r="N2344" s="54" t="str">
        <f t="shared" si="824"/>
        <v/>
      </c>
      <c r="O2344" s="3" t="str">
        <f t="shared" si="817"/>
        <v/>
      </c>
      <c r="P2344" s="19" t="str">
        <f t="shared" si="818"/>
        <v/>
      </c>
      <c r="Q2344" s="23">
        <f>_xlfn.XLOOKUP(R2344,summary!C1:C37,summary!B1:B37)</f>
        <v>0</v>
      </c>
      <c r="R2344" s="24" t="str">
        <f t="shared" si="819"/>
        <v>죽전2동</v>
      </c>
      <c r="S2344" s="24" t="str">
        <f t="shared" si="825"/>
        <v>죽전9통</v>
      </c>
      <c r="T2344" s="24" t="str">
        <f t="shared" si="826"/>
        <v>(죽전동, 동성아파트)</v>
      </c>
      <c r="U2344" s="24" t="str">
        <f t="shared" si="820"/>
        <v>죽전</v>
      </c>
      <c r="V2344" s="25">
        <f t="shared" si="827"/>
        <v>9</v>
      </c>
      <c r="W2344" s="25">
        <f t="shared" si="821"/>
        <v>11</v>
      </c>
      <c r="X2344" s="26"/>
      <c r="Y2344" s="3"/>
      <c r="Z2344" s="19" t="s">
        <v>99</v>
      </c>
      <c r="AA2344" s="62" t="s">
        <v>3113</v>
      </c>
      <c r="AB2344" s="5"/>
      <c r="AC2344" s="5"/>
      <c r="AD2344" s="5"/>
      <c r="AE2344" s="5"/>
      <c r="AF2344" s="5"/>
      <c r="AG2344" s="5"/>
    </row>
    <row r="2345" spans="1:33" ht="15.95" customHeight="1" x14ac:dyDescent="0.3">
      <c r="A2345" s="22" t="b">
        <f t="shared" si="807"/>
        <v>0</v>
      </c>
      <c r="B2345" s="22" t="b">
        <f t="shared" si="808"/>
        <v>0</v>
      </c>
      <c r="C2345" s="22" t="b">
        <f t="shared" si="809"/>
        <v>0</v>
      </c>
      <c r="D2345" s="22" t="b">
        <f t="shared" si="810"/>
        <v>0</v>
      </c>
      <c r="E2345" s="22" t="b">
        <f t="shared" si="811"/>
        <v>0</v>
      </c>
      <c r="F2345" s="52" t="b">
        <f t="shared" si="822"/>
        <v>0</v>
      </c>
      <c r="G2345" s="22" t="b">
        <f t="shared" si="828"/>
        <v>0</v>
      </c>
      <c r="H2345" s="22" t="b">
        <f t="shared" si="812"/>
        <v>0</v>
      </c>
      <c r="I2345" s="22" t="b">
        <f t="shared" si="823"/>
        <v>0</v>
      </c>
      <c r="J2345" s="22" t="b">
        <f t="shared" si="813"/>
        <v>0</v>
      </c>
      <c r="K2345" s="3" t="str">
        <f t="shared" si="814"/>
        <v/>
      </c>
      <c r="L2345" s="3" t="str">
        <f t="shared" si="815"/>
        <v/>
      </c>
      <c r="M2345" s="22" t="str">
        <f t="shared" si="816"/>
        <v/>
      </c>
      <c r="N2345" s="54" t="str">
        <f t="shared" si="824"/>
        <v/>
      </c>
      <c r="O2345" s="3" t="str">
        <f t="shared" si="817"/>
        <v/>
      </c>
      <c r="P2345" s="19" t="str">
        <f t="shared" si="818"/>
        <v/>
      </c>
      <c r="Q2345" s="23">
        <f>_xlfn.XLOOKUP(R2345,summary!C1:C37,summary!B1:B37)</f>
        <v>0</v>
      </c>
      <c r="R2345" s="24" t="str">
        <f t="shared" si="819"/>
        <v>죽전2동</v>
      </c>
      <c r="S2345" s="24" t="str">
        <f t="shared" si="825"/>
        <v>죽전9통</v>
      </c>
      <c r="T2345" s="24" t="str">
        <f t="shared" si="826"/>
        <v>(죽전동, 동성아파트)</v>
      </c>
      <c r="U2345" s="24" t="str">
        <f t="shared" si="820"/>
        <v>죽전</v>
      </c>
      <c r="V2345" s="25">
        <f t="shared" si="827"/>
        <v>9</v>
      </c>
      <c r="W2345" s="25">
        <f t="shared" si="821"/>
        <v>12</v>
      </c>
      <c r="X2345" s="26"/>
      <c r="Y2345" s="3"/>
      <c r="Z2345" s="19" t="s">
        <v>101</v>
      </c>
      <c r="AA2345" s="62" t="s">
        <v>3114</v>
      </c>
      <c r="AB2345" s="5"/>
      <c r="AC2345" s="5"/>
      <c r="AD2345" s="5"/>
      <c r="AE2345" s="5"/>
      <c r="AF2345" s="5"/>
      <c r="AG2345" s="5"/>
    </row>
    <row r="2346" spans="1:33" ht="15.95" customHeight="1" x14ac:dyDescent="0.3">
      <c r="A2346" s="22" t="b">
        <f t="shared" si="807"/>
        <v>0</v>
      </c>
      <c r="B2346" s="22" t="b">
        <f t="shared" si="808"/>
        <v>0</v>
      </c>
      <c r="C2346" s="22" t="b">
        <f t="shared" si="809"/>
        <v>0</v>
      </c>
      <c r="D2346" s="22" t="b">
        <f t="shared" si="810"/>
        <v>0</v>
      </c>
      <c r="E2346" s="22" t="b">
        <f t="shared" si="811"/>
        <v>0</v>
      </c>
      <c r="F2346" s="52" t="b">
        <f t="shared" si="822"/>
        <v>0</v>
      </c>
      <c r="G2346" s="22" t="b">
        <f t="shared" si="828"/>
        <v>0</v>
      </c>
      <c r="H2346" s="22" t="b">
        <f t="shared" si="812"/>
        <v>0</v>
      </c>
      <c r="I2346" s="22" t="b">
        <f t="shared" si="823"/>
        <v>0</v>
      </c>
      <c r="J2346" s="22" t="b">
        <f t="shared" si="813"/>
        <v>0</v>
      </c>
      <c r="K2346" s="3" t="str">
        <f t="shared" si="814"/>
        <v/>
      </c>
      <c r="L2346" s="3" t="str">
        <f t="shared" si="815"/>
        <v/>
      </c>
      <c r="M2346" s="3" t="str">
        <f t="shared" si="816"/>
        <v/>
      </c>
      <c r="N2346" s="54" t="str">
        <f t="shared" si="824"/>
        <v/>
      </c>
      <c r="O2346" s="3" t="str">
        <f t="shared" si="817"/>
        <v/>
      </c>
      <c r="P2346" s="19" t="str">
        <f t="shared" si="818"/>
        <v/>
      </c>
      <c r="Q2346" s="23">
        <f>_xlfn.XLOOKUP(R2346,summary!C1:C37,summary!B1:B37)</f>
        <v>0</v>
      </c>
      <c r="R2346" s="24" t="str">
        <f t="shared" si="819"/>
        <v>죽전2동</v>
      </c>
      <c r="S2346" s="24" t="str">
        <f t="shared" si="825"/>
        <v>죽전9통</v>
      </c>
      <c r="T2346" s="24" t="str">
        <f t="shared" si="826"/>
        <v>(죽전동, 동성아파트)</v>
      </c>
      <c r="U2346" s="24" t="str">
        <f t="shared" si="820"/>
        <v>죽전</v>
      </c>
      <c r="V2346" s="25">
        <f t="shared" si="827"/>
        <v>9</v>
      </c>
      <c r="W2346" s="25">
        <f t="shared" si="821"/>
        <v>13</v>
      </c>
      <c r="X2346" s="26"/>
      <c r="Y2346" s="3"/>
      <c r="Z2346" s="19" t="s">
        <v>117</v>
      </c>
      <c r="AA2346" s="62" t="s">
        <v>3115</v>
      </c>
      <c r="AB2346" s="5"/>
      <c r="AC2346" s="5"/>
      <c r="AD2346" s="5"/>
      <c r="AE2346" s="5"/>
      <c r="AF2346" s="5"/>
      <c r="AG2346" s="5"/>
    </row>
    <row r="2347" spans="1:33" ht="15.95" customHeight="1" x14ac:dyDescent="0.3">
      <c r="A2347" s="22" t="b">
        <f t="shared" si="807"/>
        <v>0</v>
      </c>
      <c r="B2347" s="22" t="b">
        <f t="shared" si="808"/>
        <v>0</v>
      </c>
      <c r="C2347" s="22" t="b">
        <f t="shared" si="809"/>
        <v>0</v>
      </c>
      <c r="D2347" s="22" t="b">
        <f t="shared" si="810"/>
        <v>0</v>
      </c>
      <c r="E2347" s="22" t="b">
        <f t="shared" si="811"/>
        <v>0</v>
      </c>
      <c r="F2347" s="52" t="b">
        <f t="shared" si="822"/>
        <v>0</v>
      </c>
      <c r="G2347" s="22" t="b">
        <f t="shared" si="828"/>
        <v>0</v>
      </c>
      <c r="H2347" s="22" t="b">
        <f t="shared" si="812"/>
        <v>0</v>
      </c>
      <c r="I2347" s="22" t="b">
        <f t="shared" si="823"/>
        <v>0</v>
      </c>
      <c r="J2347" s="22" t="b">
        <f t="shared" si="813"/>
        <v>0</v>
      </c>
      <c r="K2347" s="3" t="str">
        <f t="shared" si="814"/>
        <v/>
      </c>
      <c r="L2347" s="3" t="str">
        <f t="shared" si="815"/>
        <v/>
      </c>
      <c r="M2347" s="3" t="str">
        <f t="shared" si="816"/>
        <v/>
      </c>
      <c r="N2347" s="54" t="str">
        <f t="shared" si="824"/>
        <v/>
      </c>
      <c r="O2347" s="3" t="str">
        <f t="shared" si="817"/>
        <v/>
      </c>
      <c r="P2347" s="19" t="str">
        <f t="shared" si="818"/>
        <v/>
      </c>
      <c r="Q2347" s="23">
        <f>_xlfn.XLOOKUP(R2347,summary!C1:C37,summary!B1:B37)</f>
        <v>0</v>
      </c>
      <c r="R2347" s="24" t="str">
        <f t="shared" si="819"/>
        <v>죽전2동</v>
      </c>
      <c r="S2347" s="24" t="str">
        <f t="shared" si="825"/>
        <v>죽전9통</v>
      </c>
      <c r="T2347" s="24" t="str">
        <f t="shared" si="826"/>
        <v>(죽전동, 동성아파트)</v>
      </c>
      <c r="U2347" s="24" t="str">
        <f t="shared" si="820"/>
        <v>죽전</v>
      </c>
      <c r="V2347" s="25">
        <f t="shared" si="827"/>
        <v>9</v>
      </c>
      <c r="W2347" s="25">
        <f t="shared" si="821"/>
        <v>14</v>
      </c>
      <c r="X2347" s="26"/>
      <c r="Y2347" s="3"/>
      <c r="Z2347" s="19" t="s">
        <v>119</v>
      </c>
      <c r="AA2347" s="62" t="s">
        <v>3116</v>
      </c>
      <c r="AB2347" s="5"/>
      <c r="AC2347" s="5"/>
      <c r="AD2347" s="5"/>
      <c r="AE2347" s="5"/>
      <c r="AF2347" s="5"/>
      <c r="AG2347" s="5"/>
    </row>
    <row r="2348" spans="1:33" ht="15.95" customHeight="1" x14ac:dyDescent="0.3">
      <c r="A2348" s="22" t="b">
        <f t="shared" si="807"/>
        <v>0</v>
      </c>
      <c r="B2348" s="22" t="b">
        <f t="shared" si="808"/>
        <v>0</v>
      </c>
      <c r="C2348" s="22" t="b">
        <f t="shared" si="809"/>
        <v>0</v>
      </c>
      <c r="D2348" s="22" t="b">
        <f t="shared" si="810"/>
        <v>0</v>
      </c>
      <c r="E2348" s="22" t="b">
        <f t="shared" si="811"/>
        <v>0</v>
      </c>
      <c r="F2348" s="52" t="b">
        <f t="shared" si="822"/>
        <v>0</v>
      </c>
      <c r="G2348" s="22" t="b">
        <f t="shared" si="828"/>
        <v>0</v>
      </c>
      <c r="H2348" s="22" t="b">
        <f t="shared" si="812"/>
        <v>0</v>
      </c>
      <c r="I2348" s="22" t="b">
        <f t="shared" si="823"/>
        <v>0</v>
      </c>
      <c r="J2348" s="22" t="b">
        <f t="shared" si="813"/>
        <v>0</v>
      </c>
      <c r="K2348" s="3" t="str">
        <f t="shared" si="814"/>
        <v/>
      </c>
      <c r="L2348" s="3" t="str">
        <f t="shared" si="815"/>
        <v/>
      </c>
      <c r="M2348" s="3" t="str">
        <f t="shared" si="816"/>
        <v/>
      </c>
      <c r="N2348" s="54" t="str">
        <f t="shared" si="824"/>
        <v/>
      </c>
      <c r="O2348" s="3" t="str">
        <f t="shared" si="817"/>
        <v/>
      </c>
      <c r="P2348" s="19" t="str">
        <f t="shared" si="818"/>
        <v/>
      </c>
      <c r="Q2348" s="23">
        <f>_xlfn.XLOOKUP(R2348,summary!C1:C37,summary!B1:B37)</f>
        <v>0</v>
      </c>
      <c r="R2348" s="24" t="str">
        <f t="shared" si="819"/>
        <v>죽전2동</v>
      </c>
      <c r="S2348" s="24" t="str">
        <f t="shared" si="825"/>
        <v>죽전9통</v>
      </c>
      <c r="T2348" s="24" t="str">
        <f t="shared" si="826"/>
        <v>(죽전동, 동성아파트)</v>
      </c>
      <c r="U2348" s="24" t="str">
        <f t="shared" si="820"/>
        <v>죽전</v>
      </c>
      <c r="V2348" s="25">
        <f t="shared" si="827"/>
        <v>9</v>
      </c>
      <c r="W2348" s="25">
        <f t="shared" si="821"/>
        <v>15</v>
      </c>
      <c r="X2348" s="26"/>
      <c r="Y2348" s="3"/>
      <c r="Z2348" s="19" t="s">
        <v>279</v>
      </c>
      <c r="AA2348" s="62" t="s">
        <v>3117</v>
      </c>
      <c r="AB2348" s="5"/>
      <c r="AC2348" s="5"/>
      <c r="AD2348" s="5"/>
      <c r="AE2348" s="5"/>
      <c r="AF2348" s="5"/>
      <c r="AG2348" s="5"/>
    </row>
    <row r="2349" spans="1:33" ht="15.95" customHeight="1" x14ac:dyDescent="0.3">
      <c r="A2349" s="22" t="b">
        <f t="shared" si="807"/>
        <v>0</v>
      </c>
      <c r="B2349" s="22" t="b">
        <f t="shared" si="808"/>
        <v>0</v>
      </c>
      <c r="C2349" s="22" t="b">
        <f t="shared" si="809"/>
        <v>0</v>
      </c>
      <c r="D2349" s="22" t="b">
        <f t="shared" si="810"/>
        <v>0</v>
      </c>
      <c r="E2349" s="22" t="b">
        <f t="shared" si="811"/>
        <v>0</v>
      </c>
      <c r="F2349" s="52" t="b">
        <f t="shared" si="822"/>
        <v>0</v>
      </c>
      <c r="G2349" s="22" t="b">
        <f t="shared" si="828"/>
        <v>0</v>
      </c>
      <c r="H2349" s="22" t="b">
        <f t="shared" si="812"/>
        <v>0</v>
      </c>
      <c r="I2349" s="22" t="b">
        <f t="shared" si="823"/>
        <v>0</v>
      </c>
      <c r="J2349" s="22" t="b">
        <f t="shared" si="813"/>
        <v>0</v>
      </c>
      <c r="K2349" s="3" t="str">
        <f t="shared" si="814"/>
        <v/>
      </c>
      <c r="L2349" s="3" t="str">
        <f t="shared" si="815"/>
        <v/>
      </c>
      <c r="M2349" s="3" t="str">
        <f t="shared" si="816"/>
        <v/>
      </c>
      <c r="N2349" s="54" t="str">
        <f t="shared" si="824"/>
        <v/>
      </c>
      <c r="O2349" s="3" t="str">
        <f t="shared" si="817"/>
        <v/>
      </c>
      <c r="P2349" s="19" t="str">
        <f t="shared" si="818"/>
        <v/>
      </c>
      <c r="Q2349" s="23">
        <f>_xlfn.XLOOKUP(R2349,summary!C1:C37,summary!B1:B37)</f>
        <v>0</v>
      </c>
      <c r="R2349" s="24" t="str">
        <f t="shared" si="819"/>
        <v>죽전2동</v>
      </c>
      <c r="S2349" s="24" t="str">
        <f t="shared" si="825"/>
        <v>죽전9통</v>
      </c>
      <c r="T2349" s="24" t="str">
        <f t="shared" si="826"/>
        <v>(죽전동, 동성아파트)</v>
      </c>
      <c r="U2349" s="24" t="str">
        <f t="shared" si="820"/>
        <v>죽전</v>
      </c>
      <c r="V2349" s="25">
        <f t="shared" si="827"/>
        <v>9</v>
      </c>
      <c r="W2349" s="25">
        <f t="shared" si="821"/>
        <v>16</v>
      </c>
      <c r="X2349" s="26"/>
      <c r="Y2349" s="3"/>
      <c r="Z2349" s="19" t="s">
        <v>321</v>
      </c>
      <c r="AA2349" s="62" t="s">
        <v>3118</v>
      </c>
      <c r="AB2349" s="5"/>
      <c r="AC2349" s="5"/>
      <c r="AD2349" s="5"/>
      <c r="AE2349" s="5"/>
      <c r="AF2349" s="5"/>
      <c r="AG2349" s="5"/>
    </row>
    <row r="2350" spans="1:33" ht="15.95" customHeight="1" x14ac:dyDescent="0.3">
      <c r="A2350" s="22" t="b">
        <f t="shared" si="807"/>
        <v>0</v>
      </c>
      <c r="B2350" s="22" t="b">
        <f t="shared" si="808"/>
        <v>0</v>
      </c>
      <c r="C2350" s="22" t="b">
        <f t="shared" si="809"/>
        <v>0</v>
      </c>
      <c r="D2350" s="22" t="b">
        <f t="shared" si="810"/>
        <v>0</v>
      </c>
      <c r="E2350" s="22" t="b">
        <f t="shared" si="811"/>
        <v>0</v>
      </c>
      <c r="F2350" s="52" t="b">
        <f t="shared" si="822"/>
        <v>0</v>
      </c>
      <c r="G2350" s="22" t="b">
        <f t="shared" si="828"/>
        <v>0</v>
      </c>
      <c r="H2350" s="22" t="b">
        <f t="shared" si="812"/>
        <v>0</v>
      </c>
      <c r="I2350" s="22" t="b">
        <f t="shared" si="823"/>
        <v>0</v>
      </c>
      <c r="J2350" s="22" t="b">
        <f t="shared" si="813"/>
        <v>0</v>
      </c>
      <c r="K2350" s="3" t="str">
        <f t="shared" si="814"/>
        <v/>
      </c>
      <c r="L2350" s="3" t="str">
        <f t="shared" si="815"/>
        <v/>
      </c>
      <c r="M2350" s="3" t="str">
        <f t="shared" si="816"/>
        <v/>
      </c>
      <c r="N2350" s="54" t="str">
        <f t="shared" si="824"/>
        <v/>
      </c>
      <c r="O2350" s="3" t="str">
        <f t="shared" si="817"/>
        <v/>
      </c>
      <c r="P2350" s="19" t="str">
        <f t="shared" si="818"/>
        <v/>
      </c>
      <c r="Q2350" s="23">
        <f>_xlfn.XLOOKUP(R2350,summary!C1:C37,summary!B1:B37)</f>
        <v>0</v>
      </c>
      <c r="R2350" s="24" t="str">
        <f t="shared" si="819"/>
        <v>죽전2동</v>
      </c>
      <c r="S2350" s="24" t="str">
        <f t="shared" si="825"/>
        <v>죽전9통</v>
      </c>
      <c r="T2350" s="24" t="str">
        <f t="shared" si="826"/>
        <v>(죽전동, 동성아파트)</v>
      </c>
      <c r="U2350" s="24" t="str">
        <f t="shared" si="820"/>
        <v>죽전</v>
      </c>
      <c r="V2350" s="25">
        <f t="shared" si="827"/>
        <v>9</v>
      </c>
      <c r="W2350" s="25">
        <f t="shared" si="821"/>
        <v>17</v>
      </c>
      <c r="X2350" s="26"/>
      <c r="Y2350" s="3"/>
      <c r="Z2350" s="19" t="s">
        <v>380</v>
      </c>
      <c r="AA2350" s="62" t="s">
        <v>3119</v>
      </c>
      <c r="AB2350" s="5"/>
      <c r="AC2350" s="5"/>
      <c r="AD2350" s="5"/>
      <c r="AE2350" s="5"/>
      <c r="AF2350" s="5"/>
      <c r="AG2350" s="5"/>
    </row>
    <row r="2351" spans="1:33" ht="15.95" customHeight="1" x14ac:dyDescent="0.3">
      <c r="A2351" s="22" t="b">
        <f t="shared" si="807"/>
        <v>0</v>
      </c>
      <c r="B2351" s="22" t="b">
        <f t="shared" si="808"/>
        <v>0</v>
      </c>
      <c r="C2351" s="22" t="b">
        <f t="shared" si="809"/>
        <v>0</v>
      </c>
      <c r="D2351" s="22" t="b">
        <f t="shared" si="810"/>
        <v>0</v>
      </c>
      <c r="E2351" s="22" t="b">
        <f t="shared" si="811"/>
        <v>0</v>
      </c>
      <c r="F2351" s="52" t="b">
        <f t="shared" si="822"/>
        <v>0</v>
      </c>
      <c r="G2351" s="22" t="b">
        <f t="shared" si="828"/>
        <v>0</v>
      </c>
      <c r="H2351" s="22" t="b">
        <f t="shared" si="812"/>
        <v>0</v>
      </c>
      <c r="I2351" s="22" t="b">
        <f t="shared" si="823"/>
        <v>0</v>
      </c>
      <c r="J2351" s="22" t="b">
        <f t="shared" si="813"/>
        <v>0</v>
      </c>
      <c r="K2351" s="3" t="str">
        <f t="shared" si="814"/>
        <v/>
      </c>
      <c r="L2351" s="3" t="str">
        <f t="shared" si="815"/>
        <v/>
      </c>
      <c r="M2351" s="3" t="str">
        <f t="shared" si="816"/>
        <v/>
      </c>
      <c r="N2351" s="54" t="str">
        <f t="shared" si="824"/>
        <v/>
      </c>
      <c r="O2351" s="3" t="str">
        <f t="shared" si="817"/>
        <v/>
      </c>
      <c r="P2351" s="19" t="str">
        <f t="shared" si="818"/>
        <v/>
      </c>
      <c r="Q2351" s="23">
        <f>_xlfn.XLOOKUP(R2351,summary!C1:C37,summary!B1:B37)</f>
        <v>0</v>
      </c>
      <c r="R2351" s="24" t="str">
        <f t="shared" si="819"/>
        <v>죽전2동</v>
      </c>
      <c r="S2351" s="24" t="str">
        <f t="shared" si="825"/>
        <v>죽전9통</v>
      </c>
      <c r="T2351" s="24" t="str">
        <f t="shared" si="826"/>
        <v>(죽전동, 동성아파트)</v>
      </c>
      <c r="U2351" s="24" t="str">
        <f t="shared" si="820"/>
        <v>죽전</v>
      </c>
      <c r="V2351" s="25">
        <f t="shared" si="827"/>
        <v>9</v>
      </c>
      <c r="W2351" s="25">
        <f t="shared" si="821"/>
        <v>18</v>
      </c>
      <c r="X2351" s="26"/>
      <c r="Y2351" s="5"/>
      <c r="Z2351" s="26" t="s">
        <v>382</v>
      </c>
      <c r="AA2351" s="62" t="s">
        <v>3120</v>
      </c>
      <c r="AB2351" s="5"/>
      <c r="AC2351" s="5"/>
      <c r="AD2351" s="5"/>
      <c r="AE2351" s="5"/>
      <c r="AF2351" s="5"/>
      <c r="AG2351" s="5"/>
    </row>
    <row r="2352" spans="1:33" ht="15.95" customHeight="1" x14ac:dyDescent="0.3">
      <c r="A2352" s="22" t="b">
        <f t="shared" si="807"/>
        <v>0</v>
      </c>
      <c r="B2352" s="22" t="b">
        <f t="shared" si="808"/>
        <v>0</v>
      </c>
      <c r="C2352" s="22" t="b">
        <f t="shared" si="809"/>
        <v>0</v>
      </c>
      <c r="D2352" s="22" t="b">
        <f t="shared" si="810"/>
        <v>0</v>
      </c>
      <c r="E2352" s="22" t="b">
        <f t="shared" si="811"/>
        <v>0</v>
      </c>
      <c r="F2352" s="52" t="b">
        <f t="shared" si="822"/>
        <v>0</v>
      </c>
      <c r="G2352" s="22" t="b">
        <f t="shared" si="828"/>
        <v>0</v>
      </c>
      <c r="H2352" s="22" t="b">
        <f t="shared" si="812"/>
        <v>0</v>
      </c>
      <c r="I2352" s="22" t="b">
        <f t="shared" si="823"/>
        <v>0</v>
      </c>
      <c r="J2352" s="22" t="b">
        <f t="shared" si="813"/>
        <v>0</v>
      </c>
      <c r="K2352" s="3" t="str">
        <f t="shared" si="814"/>
        <v/>
      </c>
      <c r="L2352" s="3" t="str">
        <f t="shared" si="815"/>
        <v/>
      </c>
      <c r="M2352" s="22" t="str">
        <f t="shared" si="816"/>
        <v/>
      </c>
      <c r="N2352" s="54" t="str">
        <f t="shared" si="824"/>
        <v/>
      </c>
      <c r="O2352" s="3" t="str">
        <f t="shared" si="817"/>
        <v/>
      </c>
      <c r="P2352" s="19" t="str">
        <f t="shared" si="818"/>
        <v/>
      </c>
      <c r="Q2352" s="23">
        <f>_xlfn.XLOOKUP(R2352,summary!C1:C37,summary!B1:B37)</f>
        <v>0</v>
      </c>
      <c r="R2352" s="24" t="str">
        <f t="shared" si="819"/>
        <v>죽전2동</v>
      </c>
      <c r="S2352" s="24" t="str">
        <f t="shared" si="825"/>
        <v>죽전9통</v>
      </c>
      <c r="T2352" s="24" t="str">
        <f t="shared" si="826"/>
        <v>(죽전동, 동성아파트)</v>
      </c>
      <c r="U2352" s="24" t="str">
        <f t="shared" si="820"/>
        <v>죽전</v>
      </c>
      <c r="V2352" s="25">
        <f t="shared" si="827"/>
        <v>9</v>
      </c>
      <c r="W2352" s="25">
        <f t="shared" si="821"/>
        <v>19</v>
      </c>
      <c r="X2352" s="26"/>
      <c r="Y2352" s="5"/>
      <c r="Z2352" s="26" t="s">
        <v>403</v>
      </c>
      <c r="AA2352" s="62" t="s">
        <v>3121</v>
      </c>
      <c r="AB2352" s="5"/>
      <c r="AC2352" s="5"/>
      <c r="AD2352" s="5"/>
      <c r="AE2352" s="5"/>
      <c r="AF2352" s="5"/>
      <c r="AG2352" s="5"/>
    </row>
    <row r="2353" spans="1:33" ht="15.95" customHeight="1" x14ac:dyDescent="0.3">
      <c r="A2353" s="22" t="b">
        <f t="shared" si="807"/>
        <v>1</v>
      </c>
      <c r="B2353" s="22" t="b">
        <f t="shared" si="808"/>
        <v>0</v>
      </c>
      <c r="C2353" s="22" t="b">
        <f t="shared" si="809"/>
        <v>0</v>
      </c>
      <c r="D2353" s="22" t="b">
        <f t="shared" si="810"/>
        <v>0</v>
      </c>
      <c r="E2353" s="22" t="b">
        <f t="shared" si="811"/>
        <v>0</v>
      </c>
      <c r="F2353" s="52" t="b">
        <f t="shared" si="822"/>
        <v>0</v>
      </c>
      <c r="G2353" s="22" t="b">
        <f t="shared" si="828"/>
        <v>0</v>
      </c>
      <c r="H2353" s="22" t="b">
        <f t="shared" si="812"/>
        <v>0</v>
      </c>
      <c r="I2353" s="22" t="b">
        <f t="shared" si="823"/>
        <v>0</v>
      </c>
      <c r="J2353" s="22" t="b">
        <f t="shared" si="813"/>
        <v>1</v>
      </c>
      <c r="K2353" s="3" t="str">
        <f t="shared" si="814"/>
        <v/>
      </c>
      <c r="L2353" s="3" t="str">
        <f t="shared" si="815"/>
        <v/>
      </c>
      <c r="M2353" s="3" t="str">
        <f t="shared" si="816"/>
        <v/>
      </c>
      <c r="N2353" s="54" t="str">
        <f t="shared" si="824"/>
        <v/>
      </c>
      <c r="O2353" s="3" t="str">
        <f t="shared" si="817"/>
        <v/>
      </c>
      <c r="P2353" s="19" t="str">
        <f t="shared" si="818"/>
        <v/>
      </c>
      <c r="Q2353" s="23" t="e">
        <f>_xlfn.XLOOKUP(R2353,summary!C1:C37,summary!B1:B37)</f>
        <v>#N/A</v>
      </c>
      <c r="R2353" s="24" t="str">
        <f t="shared" si="819"/>
        <v>읍 면 동</v>
      </c>
      <c r="S2353" s="24" t="str">
        <f t="shared" si="825"/>
        <v>통 리 명</v>
      </c>
      <c r="T2353" s="24" t="str">
        <f t="shared" si="826"/>
        <v/>
      </c>
      <c r="U2353" s="24" t="str">
        <f t="shared" si="820"/>
        <v/>
      </c>
      <c r="V2353" s="25" t="str">
        <f t="shared" si="827"/>
        <v/>
      </c>
      <c r="W2353" s="25" t="str">
        <f t="shared" si="821"/>
        <v/>
      </c>
      <c r="X2353" s="5" t="s">
        <v>121</v>
      </c>
      <c r="Y2353" s="26" t="s">
        <v>122</v>
      </c>
      <c r="Z2353" s="5" t="s">
        <v>59</v>
      </c>
      <c r="AA2353" s="19" t="s">
        <v>2628</v>
      </c>
      <c r="AB2353" s="5"/>
      <c r="AC2353" s="5"/>
      <c r="AD2353" s="5"/>
      <c r="AE2353" s="5"/>
      <c r="AF2353" s="5"/>
      <c r="AG2353" s="5"/>
    </row>
    <row r="2354" spans="1:33" ht="15.95" customHeight="1" x14ac:dyDescent="0.3">
      <c r="A2354" s="22" t="b">
        <f t="shared" si="807"/>
        <v>1</v>
      </c>
      <c r="B2354" s="22" t="b">
        <f t="shared" si="808"/>
        <v>0</v>
      </c>
      <c r="C2354" s="22" t="b">
        <f t="shared" si="809"/>
        <v>0</v>
      </c>
      <c r="D2354" s="22" t="b">
        <f t="shared" si="810"/>
        <v>0</v>
      </c>
      <c r="E2354" s="22" t="b">
        <f t="shared" si="811"/>
        <v>0</v>
      </c>
      <c r="F2354" s="52" t="b">
        <f t="shared" si="822"/>
        <v>0</v>
      </c>
      <c r="G2354" s="22" t="b">
        <f t="shared" si="828"/>
        <v>0</v>
      </c>
      <c r="H2354" s="22" t="b">
        <f t="shared" si="812"/>
        <v>0</v>
      </c>
      <c r="I2354" s="22" t="b">
        <f t="shared" si="823"/>
        <v>0</v>
      </c>
      <c r="J2354" s="22" t="b">
        <f t="shared" si="813"/>
        <v>1</v>
      </c>
      <c r="K2354" s="3" t="str">
        <f t="shared" si="814"/>
        <v>죽전10통</v>
      </c>
      <c r="L2354" s="3" t="str">
        <f t="shared" si="815"/>
        <v>10</v>
      </c>
      <c r="M2354" s="3">
        <f t="shared" si="816"/>
        <v>10</v>
      </c>
      <c r="N2354" s="54" t="str">
        <f t="shared" si="824"/>
        <v>죽전</v>
      </c>
      <c r="O2354" s="3" t="str">
        <f t="shared" si="817"/>
        <v/>
      </c>
      <c r="P2354" s="19" t="str">
        <f t="shared" si="818"/>
        <v/>
      </c>
      <c r="Q2354" s="23">
        <f>_xlfn.XLOOKUP(R2354,summary!C1:C37,summary!B1:B37)</f>
        <v>0</v>
      </c>
      <c r="R2354" s="24" t="str">
        <f t="shared" si="819"/>
        <v>죽전2동</v>
      </c>
      <c r="S2354" s="24" t="str">
        <f t="shared" si="825"/>
        <v>죽전10통</v>
      </c>
      <c r="T2354" s="24" t="str">
        <f t="shared" si="826"/>
        <v>(죽전동, 현암마을동성2차아파트)</v>
      </c>
      <c r="U2354" s="24" t="str">
        <f t="shared" si="820"/>
        <v>죽전</v>
      </c>
      <c r="V2354" s="25">
        <f t="shared" si="827"/>
        <v>10</v>
      </c>
      <c r="W2354" s="25">
        <f t="shared" si="821"/>
        <v>1</v>
      </c>
      <c r="X2354" s="19" t="s">
        <v>31</v>
      </c>
      <c r="Y2354" s="3" t="s">
        <v>1852</v>
      </c>
      <c r="Z2354" s="19" t="s">
        <v>63</v>
      </c>
      <c r="AA2354" s="62" t="s">
        <v>2804</v>
      </c>
      <c r="AB2354" s="5"/>
      <c r="AC2354" s="5"/>
      <c r="AD2354" s="5"/>
      <c r="AE2354" s="5"/>
      <c r="AF2354" s="5"/>
      <c r="AG2354" s="5"/>
    </row>
    <row r="2355" spans="1:33" ht="15.95" customHeight="1" x14ac:dyDescent="0.3">
      <c r="A2355" s="22" t="b">
        <f t="shared" si="807"/>
        <v>1</v>
      </c>
      <c r="B2355" s="22" t="b">
        <f t="shared" si="808"/>
        <v>1</v>
      </c>
      <c r="C2355" s="22" t="b">
        <f t="shared" si="809"/>
        <v>0</v>
      </c>
      <c r="D2355" s="22" t="b">
        <f t="shared" si="810"/>
        <v>0</v>
      </c>
      <c r="E2355" s="22" t="b">
        <f t="shared" si="811"/>
        <v>1</v>
      </c>
      <c r="F2355" s="52" t="b">
        <f t="shared" si="822"/>
        <v>1</v>
      </c>
      <c r="G2355" s="22" t="b">
        <f t="shared" si="828"/>
        <v>1</v>
      </c>
      <c r="H2355" s="22" t="b">
        <f t="shared" si="812"/>
        <v>0</v>
      </c>
      <c r="I2355" s="22" t="b">
        <f t="shared" si="823"/>
        <v>1</v>
      </c>
      <c r="J2355" s="22" t="b">
        <f t="shared" si="813"/>
        <v>0</v>
      </c>
      <c r="K2355" s="3" t="str">
        <f t="shared" si="814"/>
        <v/>
      </c>
      <c r="L2355" s="3" t="str">
        <f t="shared" si="815"/>
        <v/>
      </c>
      <c r="M2355" s="3" t="str">
        <f t="shared" si="816"/>
        <v/>
      </c>
      <c r="N2355" s="54" t="str">
        <f t="shared" si="824"/>
        <v/>
      </c>
      <c r="O2355" s="3" t="str">
        <f t="shared" si="817"/>
        <v>(죽전동, 현암마을동성2차아파트)</v>
      </c>
      <c r="P2355" s="19" t="str">
        <f t="shared" si="818"/>
        <v>(죽전동, 현암마을동성2차아파트)</v>
      </c>
      <c r="Q2355" s="23">
        <f>_xlfn.XLOOKUP(R2355,summary!C1:C37,summary!B1:B37)</f>
        <v>0</v>
      </c>
      <c r="R2355" s="24" t="str">
        <f t="shared" si="819"/>
        <v>죽전2동</v>
      </c>
      <c r="S2355" s="24" t="str">
        <f t="shared" si="825"/>
        <v>죽전10통</v>
      </c>
      <c r="T2355" s="24" t="str">
        <f t="shared" si="826"/>
        <v>(죽전동, 현암마을동성2차아파트)</v>
      </c>
      <c r="U2355" s="24" t="str">
        <f t="shared" si="820"/>
        <v>죽전</v>
      </c>
      <c r="V2355" s="25">
        <f t="shared" si="827"/>
        <v>10</v>
      </c>
      <c r="W2355" s="25">
        <f t="shared" si="821"/>
        <v>2</v>
      </c>
      <c r="X2355" s="19"/>
      <c r="Y2355" s="3" t="s">
        <v>2706</v>
      </c>
      <c r="Z2355" s="19" t="s">
        <v>65</v>
      </c>
      <c r="AA2355" s="62" t="s">
        <v>2805</v>
      </c>
      <c r="AB2355" s="5"/>
      <c r="AC2355" s="5"/>
      <c r="AD2355" s="5"/>
      <c r="AE2355" s="5"/>
      <c r="AF2355" s="5"/>
      <c r="AG2355" s="5"/>
    </row>
    <row r="2356" spans="1:33" ht="15.95" customHeight="1" x14ac:dyDescent="0.3">
      <c r="A2356" s="22" t="b">
        <f t="shared" si="807"/>
        <v>1</v>
      </c>
      <c r="B2356" s="22" t="b">
        <f t="shared" si="808"/>
        <v>0</v>
      </c>
      <c r="C2356" s="22" t="b">
        <f t="shared" si="809"/>
        <v>0</v>
      </c>
      <c r="D2356" s="22" t="b">
        <f t="shared" si="810"/>
        <v>0</v>
      </c>
      <c r="E2356" s="22" t="b">
        <f t="shared" si="811"/>
        <v>0</v>
      </c>
      <c r="F2356" s="52" t="b">
        <f t="shared" si="822"/>
        <v>0</v>
      </c>
      <c r="G2356" s="22" t="b">
        <f t="shared" si="828"/>
        <v>0</v>
      </c>
      <c r="H2356" s="22" t="b">
        <f t="shared" si="812"/>
        <v>0</v>
      </c>
      <c r="I2356" s="22" t="b">
        <f t="shared" si="823"/>
        <v>1</v>
      </c>
      <c r="J2356" s="22" t="b">
        <f t="shared" si="813"/>
        <v>0</v>
      </c>
      <c r="K2356" s="3" t="str">
        <f t="shared" si="814"/>
        <v/>
      </c>
      <c r="L2356" s="3" t="str">
        <f t="shared" si="815"/>
        <v/>
      </c>
      <c r="M2356" s="3" t="str">
        <f t="shared" si="816"/>
        <v/>
      </c>
      <c r="N2356" s="54" t="str">
        <f t="shared" si="824"/>
        <v/>
      </c>
      <c r="O2356" s="3" t="str">
        <f t="shared" si="817"/>
        <v>현암마을동성2차아파트)</v>
      </c>
      <c r="P2356" s="19" t="str">
        <f t="shared" si="818"/>
        <v/>
      </c>
      <c r="Q2356" s="23">
        <f>_xlfn.XLOOKUP(R2356,summary!C1:C37,summary!B1:B37)</f>
        <v>0</v>
      </c>
      <c r="R2356" s="24" t="str">
        <f t="shared" si="819"/>
        <v>죽전2동</v>
      </c>
      <c r="S2356" s="24" t="str">
        <f t="shared" si="825"/>
        <v>죽전10통</v>
      </c>
      <c r="T2356" s="24" t="str">
        <f t="shared" si="826"/>
        <v>(죽전동, 현암마을동성2차아파트)</v>
      </c>
      <c r="U2356" s="24" t="str">
        <f t="shared" si="820"/>
        <v>죽전</v>
      </c>
      <c r="V2356" s="25">
        <f t="shared" si="827"/>
        <v>10</v>
      </c>
      <c r="W2356" s="25">
        <f t="shared" si="821"/>
        <v>3</v>
      </c>
      <c r="X2356" s="26"/>
      <c r="Y2356" s="3" t="s">
        <v>2806</v>
      </c>
      <c r="Z2356" s="19" t="s">
        <v>67</v>
      </c>
      <c r="AA2356" s="62" t="s">
        <v>2807</v>
      </c>
      <c r="AB2356" s="5"/>
      <c r="AC2356" s="5"/>
      <c r="AD2356" s="5"/>
      <c r="AE2356" s="5"/>
      <c r="AF2356" s="5"/>
      <c r="AG2356" s="5"/>
    </row>
    <row r="2357" spans="1:33" ht="15.95" customHeight="1" x14ac:dyDescent="0.3">
      <c r="A2357" s="22" t="b">
        <f t="shared" si="807"/>
        <v>1</v>
      </c>
      <c r="B2357" s="22" t="b">
        <f t="shared" si="808"/>
        <v>0</v>
      </c>
      <c r="C2357" s="22" t="b">
        <f t="shared" si="809"/>
        <v>0</v>
      </c>
      <c r="D2357" s="22" t="b">
        <f t="shared" si="810"/>
        <v>0</v>
      </c>
      <c r="E2357" s="22" t="b">
        <f t="shared" si="811"/>
        <v>0</v>
      </c>
      <c r="F2357" s="52" t="b">
        <f t="shared" si="822"/>
        <v>0</v>
      </c>
      <c r="G2357" s="22" t="b">
        <f t="shared" si="828"/>
        <v>0</v>
      </c>
      <c r="H2357" s="22" t="b">
        <f t="shared" si="812"/>
        <v>0</v>
      </c>
      <c r="I2357" s="22" t="b">
        <f t="shared" si="823"/>
        <v>1</v>
      </c>
      <c r="J2357" s="22" t="b">
        <f t="shared" si="813"/>
        <v>0</v>
      </c>
      <c r="K2357" s="3" t="str">
        <f t="shared" si="814"/>
        <v/>
      </c>
      <c r="L2357" s="3" t="str">
        <f t="shared" si="815"/>
        <v/>
      </c>
      <c r="M2357" s="3" t="str">
        <f t="shared" si="816"/>
        <v/>
      </c>
      <c r="N2357" s="54" t="str">
        <f t="shared" si="824"/>
        <v/>
      </c>
      <c r="O2357" s="3" t="str">
        <f t="shared" si="817"/>
        <v>동성2차아파트)</v>
      </c>
      <c r="P2357" s="19" t="str">
        <f t="shared" si="818"/>
        <v/>
      </c>
      <c r="Q2357" s="23">
        <f>_xlfn.XLOOKUP(R2357,summary!C1:C37,summary!B1:B37)</f>
        <v>0</v>
      </c>
      <c r="R2357" s="24" t="str">
        <f t="shared" si="819"/>
        <v>죽전2동</v>
      </c>
      <c r="S2357" s="24" t="str">
        <f t="shared" si="825"/>
        <v>죽전10통</v>
      </c>
      <c r="T2357" s="24" t="str">
        <f t="shared" si="826"/>
        <v>(죽전동, 현암마을동성2차아파트)</v>
      </c>
      <c r="U2357" s="24" t="str">
        <f t="shared" si="820"/>
        <v>죽전</v>
      </c>
      <c r="V2357" s="25">
        <f t="shared" si="827"/>
        <v>10</v>
      </c>
      <c r="W2357" s="25">
        <f t="shared" si="821"/>
        <v>4</v>
      </c>
      <c r="X2357" s="26"/>
      <c r="Y2357" s="3" t="s">
        <v>2808</v>
      </c>
      <c r="Z2357" s="19" t="s">
        <v>73</v>
      </c>
      <c r="AA2357" s="62" t="s">
        <v>2809</v>
      </c>
      <c r="AB2357" s="5"/>
      <c r="AC2357" s="5"/>
      <c r="AD2357" s="5"/>
      <c r="AE2357" s="5"/>
      <c r="AF2357" s="5"/>
      <c r="AG2357" s="5"/>
    </row>
    <row r="2358" spans="1:33" ht="15.95" customHeight="1" x14ac:dyDescent="0.3">
      <c r="A2358" s="22" t="b">
        <f t="shared" si="807"/>
        <v>1</v>
      </c>
      <c r="B2358" s="22" t="b">
        <f t="shared" si="808"/>
        <v>0</v>
      </c>
      <c r="C2358" s="22" t="b">
        <f t="shared" si="809"/>
        <v>1</v>
      </c>
      <c r="D2358" s="22" t="b">
        <f t="shared" si="810"/>
        <v>0</v>
      </c>
      <c r="E2358" s="22" t="b">
        <f t="shared" si="811"/>
        <v>1</v>
      </c>
      <c r="F2358" s="52" t="b">
        <f t="shared" si="822"/>
        <v>1</v>
      </c>
      <c r="G2358" s="22" t="b">
        <f t="shared" si="828"/>
        <v>0</v>
      </c>
      <c r="H2358" s="22" t="b">
        <f t="shared" si="812"/>
        <v>1</v>
      </c>
      <c r="I2358" s="22" t="b">
        <f t="shared" si="823"/>
        <v>1</v>
      </c>
      <c r="J2358" s="22" t="b">
        <f t="shared" si="813"/>
        <v>0</v>
      </c>
      <c r="K2358" s="3" t="str">
        <f t="shared" si="814"/>
        <v/>
      </c>
      <c r="L2358" s="3" t="str">
        <f t="shared" si="815"/>
        <v/>
      </c>
      <c r="M2358" s="3" t="str">
        <f t="shared" si="816"/>
        <v/>
      </c>
      <c r="N2358" s="54" t="str">
        <f t="shared" si="824"/>
        <v/>
      </c>
      <c r="O2358" s="3" t="str">
        <f t="shared" si="817"/>
        <v>아파트)</v>
      </c>
      <c r="P2358" s="19" t="str">
        <f t="shared" si="818"/>
        <v/>
      </c>
      <c r="Q2358" s="23">
        <f>_xlfn.XLOOKUP(R2358,summary!C1:C37,summary!B1:B37)</f>
        <v>0</v>
      </c>
      <c r="R2358" s="24" t="str">
        <f t="shared" si="819"/>
        <v>죽전2동</v>
      </c>
      <c r="S2358" s="24" t="str">
        <f t="shared" si="825"/>
        <v>죽전10통</v>
      </c>
      <c r="T2358" s="24" t="str">
        <f t="shared" si="826"/>
        <v>(죽전동, 현암마을동성2차아파트)</v>
      </c>
      <c r="U2358" s="24" t="str">
        <f t="shared" si="820"/>
        <v>죽전</v>
      </c>
      <c r="V2358" s="25">
        <f t="shared" si="827"/>
        <v>10</v>
      </c>
      <c r="W2358" s="25">
        <f t="shared" si="821"/>
        <v>5</v>
      </c>
      <c r="X2358" s="26"/>
      <c r="Y2358" s="3" t="s">
        <v>144</v>
      </c>
      <c r="Z2358" s="19" t="s">
        <v>87</v>
      </c>
      <c r="AA2358" s="62" t="s">
        <v>2810</v>
      </c>
      <c r="AB2358" s="5"/>
      <c r="AC2358" s="5"/>
      <c r="AD2358" s="5"/>
      <c r="AE2358" s="5"/>
      <c r="AF2358" s="5"/>
      <c r="AG2358" s="5"/>
    </row>
    <row r="2359" spans="1:33" ht="15.95" customHeight="1" x14ac:dyDescent="0.3">
      <c r="A2359" s="22" t="b">
        <f t="shared" si="807"/>
        <v>0</v>
      </c>
      <c r="B2359" s="22" t="b">
        <f t="shared" si="808"/>
        <v>0</v>
      </c>
      <c r="C2359" s="22" t="b">
        <f t="shared" si="809"/>
        <v>0</v>
      </c>
      <c r="D2359" s="22" t="b">
        <f t="shared" si="810"/>
        <v>0</v>
      </c>
      <c r="E2359" s="22" t="b">
        <f t="shared" si="811"/>
        <v>0</v>
      </c>
      <c r="F2359" s="52" t="b">
        <f t="shared" si="822"/>
        <v>0</v>
      </c>
      <c r="G2359" s="22" t="b">
        <f t="shared" si="828"/>
        <v>0</v>
      </c>
      <c r="H2359" s="22" t="b">
        <f t="shared" si="812"/>
        <v>0</v>
      </c>
      <c r="I2359" s="22" t="b">
        <f t="shared" si="823"/>
        <v>0</v>
      </c>
      <c r="J2359" s="22" t="b">
        <f t="shared" si="813"/>
        <v>0</v>
      </c>
      <c r="K2359" s="3" t="str">
        <f t="shared" si="814"/>
        <v/>
      </c>
      <c r="L2359" s="3" t="str">
        <f t="shared" si="815"/>
        <v/>
      </c>
      <c r="M2359" s="3" t="str">
        <f t="shared" si="816"/>
        <v/>
      </c>
      <c r="N2359" s="54" t="str">
        <f t="shared" si="824"/>
        <v/>
      </c>
      <c r="O2359" s="3" t="str">
        <f t="shared" si="817"/>
        <v/>
      </c>
      <c r="P2359" s="19" t="str">
        <f t="shared" si="818"/>
        <v/>
      </c>
      <c r="Q2359" s="23">
        <f>_xlfn.XLOOKUP(R2359,summary!C1:C37,summary!B1:B37)</f>
        <v>0</v>
      </c>
      <c r="R2359" s="24" t="str">
        <f t="shared" si="819"/>
        <v>죽전2동</v>
      </c>
      <c r="S2359" s="24" t="str">
        <f t="shared" si="825"/>
        <v>죽전10통</v>
      </c>
      <c r="T2359" s="24" t="str">
        <f t="shared" si="826"/>
        <v>(죽전동, 현암마을동성2차아파트)</v>
      </c>
      <c r="U2359" s="24" t="str">
        <f t="shared" si="820"/>
        <v>죽전</v>
      </c>
      <c r="V2359" s="25">
        <f t="shared" si="827"/>
        <v>10</v>
      </c>
      <c r="W2359" s="25">
        <f t="shared" si="821"/>
        <v>6</v>
      </c>
      <c r="X2359" s="26"/>
      <c r="Y2359" s="3"/>
      <c r="Z2359" s="19" t="s">
        <v>89</v>
      </c>
      <c r="AA2359" s="62" t="s">
        <v>2811</v>
      </c>
      <c r="AB2359" s="5"/>
      <c r="AC2359" s="5"/>
      <c r="AD2359" s="5"/>
      <c r="AE2359" s="5"/>
      <c r="AF2359" s="5"/>
      <c r="AG2359" s="5"/>
    </row>
    <row r="2360" spans="1:33" ht="15.95" customHeight="1" x14ac:dyDescent="0.3">
      <c r="A2360" s="22" t="b">
        <f t="shared" si="807"/>
        <v>0</v>
      </c>
      <c r="B2360" s="22" t="b">
        <f t="shared" si="808"/>
        <v>0</v>
      </c>
      <c r="C2360" s="22" t="b">
        <f t="shared" si="809"/>
        <v>0</v>
      </c>
      <c r="D2360" s="22" t="b">
        <f t="shared" si="810"/>
        <v>0</v>
      </c>
      <c r="E2360" s="22" t="b">
        <f t="shared" si="811"/>
        <v>0</v>
      </c>
      <c r="F2360" s="52" t="b">
        <f t="shared" si="822"/>
        <v>0</v>
      </c>
      <c r="G2360" s="22" t="b">
        <f t="shared" si="828"/>
        <v>0</v>
      </c>
      <c r="H2360" s="22" t="b">
        <f t="shared" si="812"/>
        <v>0</v>
      </c>
      <c r="I2360" s="22" t="b">
        <f t="shared" si="823"/>
        <v>0</v>
      </c>
      <c r="J2360" s="22" t="b">
        <f t="shared" si="813"/>
        <v>0</v>
      </c>
      <c r="K2360" s="3" t="str">
        <f t="shared" si="814"/>
        <v/>
      </c>
      <c r="L2360" s="3" t="str">
        <f t="shared" si="815"/>
        <v/>
      </c>
      <c r="M2360" s="22" t="str">
        <f t="shared" si="816"/>
        <v/>
      </c>
      <c r="N2360" s="54" t="str">
        <f t="shared" si="824"/>
        <v/>
      </c>
      <c r="O2360" s="3" t="str">
        <f t="shared" si="817"/>
        <v/>
      </c>
      <c r="P2360" s="19" t="str">
        <f t="shared" si="818"/>
        <v/>
      </c>
      <c r="Q2360" s="23">
        <f>_xlfn.XLOOKUP(R2360,summary!C1:C37,summary!B1:B37)</f>
        <v>0</v>
      </c>
      <c r="R2360" s="24" t="str">
        <f t="shared" si="819"/>
        <v>죽전2동</v>
      </c>
      <c r="S2360" s="24" t="str">
        <f t="shared" si="825"/>
        <v>죽전10통</v>
      </c>
      <c r="T2360" s="24" t="str">
        <f t="shared" si="826"/>
        <v>(죽전동, 현암마을동성2차아파트)</v>
      </c>
      <c r="U2360" s="24" t="str">
        <f t="shared" si="820"/>
        <v>죽전</v>
      </c>
      <c r="V2360" s="25">
        <f t="shared" si="827"/>
        <v>10</v>
      </c>
      <c r="W2360" s="25">
        <f t="shared" si="821"/>
        <v>7</v>
      </c>
      <c r="X2360" s="26"/>
      <c r="Y2360" s="3"/>
      <c r="Z2360" s="19" t="s">
        <v>91</v>
      </c>
      <c r="AA2360" s="62" t="s">
        <v>2812</v>
      </c>
      <c r="AB2360" s="5"/>
      <c r="AC2360" s="5"/>
      <c r="AD2360" s="5"/>
      <c r="AE2360" s="5"/>
      <c r="AF2360" s="5"/>
      <c r="AG2360" s="5"/>
    </row>
    <row r="2361" spans="1:33" ht="15.95" customHeight="1" x14ac:dyDescent="0.3">
      <c r="A2361" s="22" t="b">
        <f t="shared" si="807"/>
        <v>0</v>
      </c>
      <c r="B2361" s="22" t="b">
        <f t="shared" si="808"/>
        <v>0</v>
      </c>
      <c r="C2361" s="22" t="b">
        <f t="shared" si="809"/>
        <v>0</v>
      </c>
      <c r="D2361" s="22" t="b">
        <f t="shared" si="810"/>
        <v>0</v>
      </c>
      <c r="E2361" s="22" t="b">
        <f t="shared" si="811"/>
        <v>0</v>
      </c>
      <c r="F2361" s="52" t="b">
        <f t="shared" si="822"/>
        <v>0</v>
      </c>
      <c r="G2361" s="22" t="b">
        <f t="shared" si="828"/>
        <v>0</v>
      </c>
      <c r="H2361" s="22" t="b">
        <f t="shared" si="812"/>
        <v>0</v>
      </c>
      <c r="I2361" s="22" t="b">
        <f t="shared" si="823"/>
        <v>0</v>
      </c>
      <c r="J2361" s="22" t="b">
        <f t="shared" si="813"/>
        <v>0</v>
      </c>
      <c r="K2361" s="3" t="str">
        <f t="shared" si="814"/>
        <v/>
      </c>
      <c r="L2361" s="3" t="str">
        <f t="shared" si="815"/>
        <v/>
      </c>
      <c r="M2361" s="3" t="str">
        <f t="shared" si="816"/>
        <v/>
      </c>
      <c r="N2361" s="54" t="str">
        <f t="shared" si="824"/>
        <v/>
      </c>
      <c r="O2361" s="3" t="str">
        <f t="shared" si="817"/>
        <v/>
      </c>
      <c r="P2361" s="19" t="str">
        <f t="shared" si="818"/>
        <v/>
      </c>
      <c r="Q2361" s="23">
        <f>_xlfn.XLOOKUP(R2361,summary!C1:C37,summary!B1:B37)</f>
        <v>0</v>
      </c>
      <c r="R2361" s="24" t="str">
        <f t="shared" si="819"/>
        <v>죽전2동</v>
      </c>
      <c r="S2361" s="24" t="str">
        <f t="shared" si="825"/>
        <v>죽전10통</v>
      </c>
      <c r="T2361" s="24" t="str">
        <f t="shared" si="826"/>
        <v>(죽전동, 현암마을동성2차아파트)</v>
      </c>
      <c r="U2361" s="24" t="str">
        <f t="shared" si="820"/>
        <v>죽전</v>
      </c>
      <c r="V2361" s="25">
        <f t="shared" si="827"/>
        <v>10</v>
      </c>
      <c r="W2361" s="25">
        <f t="shared" si="821"/>
        <v>8</v>
      </c>
      <c r="X2361" s="26"/>
      <c r="Y2361" s="3"/>
      <c r="Z2361" s="19" t="s">
        <v>93</v>
      </c>
      <c r="AA2361" s="62" t="s">
        <v>2813</v>
      </c>
      <c r="AB2361" s="5"/>
      <c r="AC2361" s="5"/>
      <c r="AD2361" s="5"/>
      <c r="AE2361" s="5"/>
      <c r="AF2361" s="5"/>
      <c r="AG2361" s="5"/>
    </row>
    <row r="2362" spans="1:33" ht="15.95" customHeight="1" x14ac:dyDescent="0.3">
      <c r="A2362" s="22" t="b">
        <f t="shared" si="807"/>
        <v>0</v>
      </c>
      <c r="B2362" s="22" t="b">
        <f t="shared" si="808"/>
        <v>0</v>
      </c>
      <c r="C2362" s="22" t="b">
        <f t="shared" si="809"/>
        <v>0</v>
      </c>
      <c r="D2362" s="22" t="b">
        <f t="shared" si="810"/>
        <v>0</v>
      </c>
      <c r="E2362" s="22" t="b">
        <f t="shared" si="811"/>
        <v>0</v>
      </c>
      <c r="F2362" s="52" t="b">
        <f t="shared" si="822"/>
        <v>0</v>
      </c>
      <c r="G2362" s="22" t="b">
        <f t="shared" si="828"/>
        <v>0</v>
      </c>
      <c r="H2362" s="22" t="b">
        <f t="shared" si="812"/>
        <v>0</v>
      </c>
      <c r="I2362" s="22" t="b">
        <f t="shared" si="823"/>
        <v>0</v>
      </c>
      <c r="J2362" s="22" t="b">
        <f t="shared" si="813"/>
        <v>0</v>
      </c>
      <c r="K2362" s="3" t="str">
        <f t="shared" si="814"/>
        <v/>
      </c>
      <c r="L2362" s="3" t="str">
        <f t="shared" si="815"/>
        <v/>
      </c>
      <c r="M2362" s="3" t="str">
        <f t="shared" si="816"/>
        <v/>
      </c>
      <c r="N2362" s="54" t="str">
        <f t="shared" si="824"/>
        <v/>
      </c>
      <c r="O2362" s="3" t="str">
        <f t="shared" si="817"/>
        <v/>
      </c>
      <c r="P2362" s="19" t="str">
        <f t="shared" si="818"/>
        <v/>
      </c>
      <c r="Q2362" s="23">
        <f>_xlfn.XLOOKUP(R2362,summary!C1:C37,summary!B1:B37)</f>
        <v>0</v>
      </c>
      <c r="R2362" s="24" t="str">
        <f t="shared" si="819"/>
        <v>죽전2동</v>
      </c>
      <c r="S2362" s="24" t="str">
        <f t="shared" si="825"/>
        <v>죽전10통</v>
      </c>
      <c r="T2362" s="24" t="str">
        <f t="shared" si="826"/>
        <v>(죽전동, 현암마을동성2차아파트)</v>
      </c>
      <c r="U2362" s="24" t="str">
        <f t="shared" si="820"/>
        <v>죽전</v>
      </c>
      <c r="V2362" s="25">
        <f t="shared" si="827"/>
        <v>10</v>
      </c>
      <c r="W2362" s="25">
        <f t="shared" si="821"/>
        <v>9</v>
      </c>
      <c r="X2362" s="26"/>
      <c r="Y2362" s="3"/>
      <c r="Z2362" s="19" t="s">
        <v>95</v>
      </c>
      <c r="AA2362" s="62" t="s">
        <v>2814</v>
      </c>
      <c r="AB2362" s="5"/>
      <c r="AC2362" s="5"/>
      <c r="AD2362" s="5"/>
      <c r="AE2362" s="5"/>
      <c r="AF2362" s="5"/>
      <c r="AG2362" s="5"/>
    </row>
    <row r="2363" spans="1:33" ht="15.95" customHeight="1" x14ac:dyDescent="0.3">
      <c r="A2363" s="22" t="b">
        <f t="shared" si="807"/>
        <v>0</v>
      </c>
      <c r="B2363" s="22" t="b">
        <f t="shared" si="808"/>
        <v>0</v>
      </c>
      <c r="C2363" s="22" t="b">
        <f t="shared" si="809"/>
        <v>0</v>
      </c>
      <c r="D2363" s="22" t="b">
        <f t="shared" si="810"/>
        <v>0</v>
      </c>
      <c r="E2363" s="22" t="b">
        <f t="shared" si="811"/>
        <v>0</v>
      </c>
      <c r="F2363" s="52" t="b">
        <f t="shared" si="822"/>
        <v>0</v>
      </c>
      <c r="G2363" s="22" t="b">
        <f t="shared" si="828"/>
        <v>0</v>
      </c>
      <c r="H2363" s="22" t="b">
        <f t="shared" si="812"/>
        <v>0</v>
      </c>
      <c r="I2363" s="22" t="b">
        <f t="shared" si="823"/>
        <v>0</v>
      </c>
      <c r="J2363" s="22" t="b">
        <f t="shared" si="813"/>
        <v>0</v>
      </c>
      <c r="K2363" s="3" t="str">
        <f t="shared" si="814"/>
        <v/>
      </c>
      <c r="L2363" s="3" t="str">
        <f t="shared" si="815"/>
        <v/>
      </c>
      <c r="M2363" s="3" t="str">
        <f t="shared" si="816"/>
        <v/>
      </c>
      <c r="N2363" s="54" t="str">
        <f t="shared" si="824"/>
        <v/>
      </c>
      <c r="O2363" s="3" t="str">
        <f t="shared" si="817"/>
        <v/>
      </c>
      <c r="P2363" s="19" t="str">
        <f t="shared" si="818"/>
        <v/>
      </c>
      <c r="Q2363" s="23">
        <f>_xlfn.XLOOKUP(R2363,summary!C1:C37,summary!B1:B37)</f>
        <v>0</v>
      </c>
      <c r="R2363" s="24" t="str">
        <f t="shared" si="819"/>
        <v>죽전2동</v>
      </c>
      <c r="S2363" s="24" t="str">
        <f t="shared" si="825"/>
        <v>죽전10통</v>
      </c>
      <c r="T2363" s="24" t="str">
        <f t="shared" si="826"/>
        <v>(죽전동, 현암마을동성2차아파트)</v>
      </c>
      <c r="U2363" s="24" t="str">
        <f t="shared" si="820"/>
        <v>죽전</v>
      </c>
      <c r="V2363" s="25">
        <f t="shared" si="827"/>
        <v>10</v>
      </c>
      <c r="W2363" s="25">
        <f t="shared" si="821"/>
        <v>10</v>
      </c>
      <c r="X2363" s="26"/>
      <c r="Y2363" s="3"/>
      <c r="Z2363" s="19" t="s">
        <v>97</v>
      </c>
      <c r="AA2363" s="62" t="s">
        <v>2815</v>
      </c>
      <c r="AB2363" s="5"/>
      <c r="AC2363" s="5"/>
      <c r="AD2363" s="5"/>
      <c r="AE2363" s="5"/>
      <c r="AF2363" s="5"/>
      <c r="AG2363" s="5"/>
    </row>
    <row r="2364" spans="1:33" ht="15.95" customHeight="1" x14ac:dyDescent="0.3">
      <c r="A2364" s="22" t="b">
        <f t="shared" si="807"/>
        <v>0</v>
      </c>
      <c r="B2364" s="22" t="b">
        <f t="shared" si="808"/>
        <v>0</v>
      </c>
      <c r="C2364" s="22" t="b">
        <f t="shared" si="809"/>
        <v>0</v>
      </c>
      <c r="D2364" s="22" t="b">
        <f t="shared" si="810"/>
        <v>0</v>
      </c>
      <c r="E2364" s="22" t="b">
        <f t="shared" si="811"/>
        <v>0</v>
      </c>
      <c r="F2364" s="52" t="b">
        <f t="shared" si="822"/>
        <v>0</v>
      </c>
      <c r="G2364" s="22" t="b">
        <f t="shared" si="828"/>
        <v>0</v>
      </c>
      <c r="H2364" s="22" t="b">
        <f t="shared" si="812"/>
        <v>0</v>
      </c>
      <c r="I2364" s="22" t="b">
        <f t="shared" si="823"/>
        <v>0</v>
      </c>
      <c r="J2364" s="22" t="b">
        <f t="shared" si="813"/>
        <v>0</v>
      </c>
      <c r="K2364" s="3" t="str">
        <f t="shared" si="814"/>
        <v/>
      </c>
      <c r="L2364" s="3" t="str">
        <f t="shared" si="815"/>
        <v/>
      </c>
      <c r="M2364" s="3" t="str">
        <f t="shared" si="816"/>
        <v/>
      </c>
      <c r="N2364" s="54" t="str">
        <f t="shared" si="824"/>
        <v/>
      </c>
      <c r="O2364" s="3" t="str">
        <f t="shared" si="817"/>
        <v/>
      </c>
      <c r="P2364" s="19" t="str">
        <f t="shared" si="818"/>
        <v/>
      </c>
      <c r="Q2364" s="23">
        <f>_xlfn.XLOOKUP(R2364,summary!C1:C37,summary!B1:B37)</f>
        <v>0</v>
      </c>
      <c r="R2364" s="24" t="str">
        <f t="shared" si="819"/>
        <v>죽전2동</v>
      </c>
      <c r="S2364" s="24" t="str">
        <f t="shared" si="825"/>
        <v>죽전10통</v>
      </c>
      <c r="T2364" s="24" t="str">
        <f t="shared" si="826"/>
        <v>(죽전동, 현암마을동성2차아파트)</v>
      </c>
      <c r="U2364" s="24" t="str">
        <f t="shared" si="820"/>
        <v>죽전</v>
      </c>
      <c r="V2364" s="25">
        <f t="shared" si="827"/>
        <v>10</v>
      </c>
      <c r="W2364" s="25">
        <f t="shared" si="821"/>
        <v>11</v>
      </c>
      <c r="X2364" s="26"/>
      <c r="Y2364" s="3"/>
      <c r="Z2364" s="19" t="s">
        <v>99</v>
      </c>
      <c r="AA2364" s="62" t="s">
        <v>2816</v>
      </c>
      <c r="AB2364" s="5"/>
      <c r="AC2364" s="5"/>
      <c r="AD2364" s="5"/>
      <c r="AE2364" s="5"/>
      <c r="AF2364" s="5"/>
      <c r="AG2364" s="5"/>
    </row>
    <row r="2365" spans="1:33" ht="15.95" customHeight="1" x14ac:dyDescent="0.3">
      <c r="A2365" s="22" t="b">
        <f t="shared" si="807"/>
        <v>1</v>
      </c>
      <c r="B2365" s="22" t="b">
        <f t="shared" si="808"/>
        <v>0</v>
      </c>
      <c r="C2365" s="22" t="b">
        <f t="shared" si="809"/>
        <v>0</v>
      </c>
      <c r="D2365" s="22" t="b">
        <f t="shared" si="810"/>
        <v>0</v>
      </c>
      <c r="E2365" s="22" t="b">
        <f t="shared" si="811"/>
        <v>0</v>
      </c>
      <c r="F2365" s="52" t="b">
        <f t="shared" si="822"/>
        <v>0</v>
      </c>
      <c r="G2365" s="22" t="b">
        <f t="shared" si="828"/>
        <v>0</v>
      </c>
      <c r="H2365" s="22" t="b">
        <f t="shared" si="812"/>
        <v>0</v>
      </c>
      <c r="I2365" s="22" t="b">
        <f t="shared" si="823"/>
        <v>0</v>
      </c>
      <c r="J2365" s="22" t="b">
        <f t="shared" si="813"/>
        <v>1</v>
      </c>
      <c r="K2365" s="3" t="str">
        <f t="shared" si="814"/>
        <v>죽전11통</v>
      </c>
      <c r="L2365" s="3" t="str">
        <f t="shared" si="815"/>
        <v>11</v>
      </c>
      <c r="M2365" s="3">
        <f t="shared" si="816"/>
        <v>11</v>
      </c>
      <c r="N2365" s="54" t="str">
        <f t="shared" si="824"/>
        <v>죽전</v>
      </c>
      <c r="O2365" s="3" t="str">
        <f t="shared" si="817"/>
        <v/>
      </c>
      <c r="P2365" s="19" t="str">
        <f t="shared" si="818"/>
        <v/>
      </c>
      <c r="Q2365" s="23">
        <f>_xlfn.XLOOKUP(R2365,summary!C1:C37,summary!B1:B37)</f>
        <v>0</v>
      </c>
      <c r="R2365" s="24" t="str">
        <f t="shared" si="819"/>
        <v>죽전2동</v>
      </c>
      <c r="S2365" s="24" t="str">
        <f t="shared" si="825"/>
        <v>죽전11통</v>
      </c>
      <c r="T2365" s="24" t="str">
        <f t="shared" si="826"/>
        <v>(죽전동, 한솔노블빌리지)</v>
      </c>
      <c r="U2365" s="24" t="str">
        <f t="shared" si="820"/>
        <v>죽전</v>
      </c>
      <c r="V2365" s="25">
        <f t="shared" si="827"/>
        <v>11</v>
      </c>
      <c r="W2365" s="25">
        <f t="shared" si="821"/>
        <v>1</v>
      </c>
      <c r="X2365" s="26"/>
      <c r="Y2365" s="3" t="s">
        <v>1861</v>
      </c>
      <c r="Z2365" s="19" t="s">
        <v>63</v>
      </c>
      <c r="AA2365" s="62" t="s">
        <v>3123</v>
      </c>
      <c r="AB2365" s="5"/>
      <c r="AC2365" s="5"/>
      <c r="AD2365" s="5"/>
      <c r="AE2365" s="5"/>
      <c r="AF2365" s="5"/>
      <c r="AG2365" s="5"/>
    </row>
    <row r="2366" spans="1:33" ht="15.95" customHeight="1" x14ac:dyDescent="0.3">
      <c r="A2366" s="22" t="b">
        <f t="shared" si="807"/>
        <v>1</v>
      </c>
      <c r="B2366" s="22" t="b">
        <f t="shared" si="808"/>
        <v>1</v>
      </c>
      <c r="C2366" s="22" t="b">
        <f t="shared" si="809"/>
        <v>0</v>
      </c>
      <c r="D2366" s="22" t="b">
        <f t="shared" si="810"/>
        <v>0</v>
      </c>
      <c r="E2366" s="22" t="b">
        <f t="shared" si="811"/>
        <v>1</v>
      </c>
      <c r="F2366" s="52" t="b">
        <f t="shared" si="822"/>
        <v>1</v>
      </c>
      <c r="G2366" s="22" t="b">
        <f t="shared" si="828"/>
        <v>1</v>
      </c>
      <c r="H2366" s="22" t="b">
        <f t="shared" si="812"/>
        <v>0</v>
      </c>
      <c r="I2366" s="22" t="b">
        <f t="shared" si="823"/>
        <v>1</v>
      </c>
      <c r="J2366" s="22" t="b">
        <f t="shared" si="813"/>
        <v>0</v>
      </c>
      <c r="K2366" s="3" t="str">
        <f t="shared" si="814"/>
        <v/>
      </c>
      <c r="L2366" s="3" t="str">
        <f t="shared" si="815"/>
        <v/>
      </c>
      <c r="M2366" s="3" t="str">
        <f t="shared" si="816"/>
        <v/>
      </c>
      <c r="N2366" s="54" t="str">
        <f t="shared" si="824"/>
        <v/>
      </c>
      <c r="O2366" s="3" t="str">
        <f t="shared" si="817"/>
        <v>(죽전동, 한솔노블빌리지)</v>
      </c>
      <c r="P2366" s="19" t="str">
        <f t="shared" si="818"/>
        <v>(죽전동, 한솔노블빌리지)</v>
      </c>
      <c r="Q2366" s="23">
        <f>_xlfn.XLOOKUP(R2366,summary!C1:C37,summary!B1:B37)</f>
        <v>0</v>
      </c>
      <c r="R2366" s="24" t="str">
        <f t="shared" si="819"/>
        <v>죽전2동</v>
      </c>
      <c r="S2366" s="24" t="str">
        <f t="shared" si="825"/>
        <v>죽전11통</v>
      </c>
      <c r="T2366" s="24" t="str">
        <f t="shared" si="826"/>
        <v>(죽전동, 한솔노블빌리지)</v>
      </c>
      <c r="U2366" s="25" t="str">
        <f t="shared" si="820"/>
        <v>죽전</v>
      </c>
      <c r="V2366" s="25">
        <f t="shared" si="827"/>
        <v>11</v>
      </c>
      <c r="W2366" s="25">
        <f t="shared" si="821"/>
        <v>2</v>
      </c>
      <c r="X2366" s="50"/>
      <c r="Y2366" s="3" t="s">
        <v>2706</v>
      </c>
      <c r="Z2366" s="19" t="s">
        <v>65</v>
      </c>
      <c r="AA2366" s="62" t="s">
        <v>2817</v>
      </c>
      <c r="AB2366" s="5"/>
      <c r="AC2366" s="5"/>
      <c r="AD2366" s="5"/>
      <c r="AE2366" s="5"/>
      <c r="AF2366" s="5"/>
      <c r="AG2366" s="5"/>
    </row>
    <row r="2367" spans="1:33" ht="15.95" customHeight="1" x14ac:dyDescent="0.3">
      <c r="A2367" s="22" t="b">
        <f t="shared" si="807"/>
        <v>1</v>
      </c>
      <c r="B2367" s="22" t="b">
        <f t="shared" si="808"/>
        <v>0</v>
      </c>
      <c r="C2367" s="22" t="b">
        <f t="shared" si="809"/>
        <v>0</v>
      </c>
      <c r="D2367" s="22" t="b">
        <f t="shared" si="810"/>
        <v>0</v>
      </c>
      <c r="E2367" s="22" t="b">
        <f t="shared" si="811"/>
        <v>0</v>
      </c>
      <c r="F2367" s="52" t="b">
        <f t="shared" si="822"/>
        <v>0</v>
      </c>
      <c r="G2367" s="22" t="b">
        <f t="shared" si="828"/>
        <v>0</v>
      </c>
      <c r="H2367" s="22" t="b">
        <f t="shared" si="812"/>
        <v>0</v>
      </c>
      <c r="I2367" s="22" t="b">
        <f t="shared" si="823"/>
        <v>1</v>
      </c>
      <c r="J2367" s="22" t="b">
        <f t="shared" si="813"/>
        <v>0</v>
      </c>
      <c r="K2367" s="3" t="str">
        <f t="shared" si="814"/>
        <v/>
      </c>
      <c r="L2367" s="3" t="str">
        <f t="shared" si="815"/>
        <v/>
      </c>
      <c r="M2367" s="22" t="str">
        <f t="shared" si="816"/>
        <v/>
      </c>
      <c r="N2367" s="54" t="str">
        <f t="shared" si="824"/>
        <v/>
      </c>
      <c r="O2367" s="3" t="str">
        <f t="shared" si="817"/>
        <v>한솔노블빌리지)</v>
      </c>
      <c r="P2367" s="19" t="str">
        <f t="shared" si="818"/>
        <v/>
      </c>
      <c r="Q2367" s="23">
        <f>_xlfn.XLOOKUP(R2367,summary!C1:C37,summary!B1:B37)</f>
        <v>0</v>
      </c>
      <c r="R2367" s="24" t="str">
        <f t="shared" si="819"/>
        <v>죽전2동</v>
      </c>
      <c r="S2367" s="24" t="str">
        <f t="shared" si="825"/>
        <v>죽전11통</v>
      </c>
      <c r="T2367" s="24" t="str">
        <f t="shared" si="826"/>
        <v>(죽전동, 한솔노블빌리지)</v>
      </c>
      <c r="U2367" s="24" t="str">
        <f t="shared" si="820"/>
        <v>죽전</v>
      </c>
      <c r="V2367" s="25">
        <f t="shared" si="827"/>
        <v>11</v>
      </c>
      <c r="W2367" s="25">
        <f t="shared" si="821"/>
        <v>3</v>
      </c>
      <c r="X2367" s="51"/>
      <c r="Y2367" s="3" t="s">
        <v>2818</v>
      </c>
      <c r="Z2367" s="19" t="s">
        <v>67</v>
      </c>
      <c r="AA2367" s="62" t="s">
        <v>2819</v>
      </c>
      <c r="AB2367" s="5"/>
      <c r="AC2367" s="5"/>
      <c r="AD2367" s="5"/>
      <c r="AE2367" s="5"/>
      <c r="AF2367" s="5"/>
      <c r="AG2367" s="5"/>
    </row>
    <row r="2368" spans="1:33" ht="15.95" customHeight="1" x14ac:dyDescent="0.3">
      <c r="A2368" s="22" t="b">
        <f t="shared" si="807"/>
        <v>1</v>
      </c>
      <c r="B2368" s="22" t="b">
        <f t="shared" si="808"/>
        <v>0</v>
      </c>
      <c r="C2368" s="22" t="b">
        <f t="shared" si="809"/>
        <v>1</v>
      </c>
      <c r="D2368" s="22" t="b">
        <f t="shared" si="810"/>
        <v>0</v>
      </c>
      <c r="E2368" s="22" t="b">
        <f t="shared" si="811"/>
        <v>1</v>
      </c>
      <c r="F2368" s="52" t="b">
        <f t="shared" si="822"/>
        <v>1</v>
      </c>
      <c r="G2368" s="22" t="b">
        <f t="shared" si="828"/>
        <v>0</v>
      </c>
      <c r="H2368" s="22" t="b">
        <f t="shared" si="812"/>
        <v>1</v>
      </c>
      <c r="I2368" s="22" t="b">
        <f t="shared" si="823"/>
        <v>1</v>
      </c>
      <c r="J2368" s="22" t="b">
        <f t="shared" si="813"/>
        <v>0</v>
      </c>
      <c r="K2368" s="3" t="str">
        <f t="shared" si="814"/>
        <v/>
      </c>
      <c r="L2368" s="3" t="str">
        <f t="shared" si="815"/>
        <v/>
      </c>
      <c r="M2368" s="3" t="str">
        <f t="shared" si="816"/>
        <v/>
      </c>
      <c r="N2368" s="54" t="str">
        <f t="shared" si="824"/>
        <v/>
      </c>
      <c r="O2368" s="3" t="str">
        <f t="shared" si="817"/>
        <v>빌리지)</v>
      </c>
      <c r="P2368" s="19" t="str">
        <f t="shared" si="818"/>
        <v/>
      </c>
      <c r="Q2368" s="23">
        <f>_xlfn.XLOOKUP(R2368,summary!C1:C37,summary!B1:B37)</f>
        <v>0</v>
      </c>
      <c r="R2368" s="24" t="str">
        <f t="shared" si="819"/>
        <v>죽전2동</v>
      </c>
      <c r="S2368" s="24" t="str">
        <f t="shared" si="825"/>
        <v>죽전11통</v>
      </c>
      <c r="T2368" s="24" t="str">
        <f t="shared" si="826"/>
        <v>(죽전동, 한솔노블빌리지)</v>
      </c>
      <c r="U2368" s="24" t="str">
        <f t="shared" si="820"/>
        <v>죽전</v>
      </c>
      <c r="V2368" s="25">
        <f t="shared" si="827"/>
        <v>11</v>
      </c>
      <c r="W2368" s="25">
        <f t="shared" si="821"/>
        <v>4</v>
      </c>
      <c r="X2368" s="50"/>
      <c r="Y2368" s="3" t="s">
        <v>2820</v>
      </c>
      <c r="Z2368" s="19" t="s">
        <v>73</v>
      </c>
      <c r="AA2368" s="62" t="s">
        <v>3124</v>
      </c>
      <c r="AB2368" s="5"/>
      <c r="AC2368" s="5"/>
      <c r="AD2368" s="5"/>
      <c r="AE2368" s="5"/>
      <c r="AF2368" s="5"/>
      <c r="AG2368" s="5"/>
    </row>
    <row r="2369" spans="1:33" ht="15.95" customHeight="1" x14ac:dyDescent="0.3">
      <c r="A2369" s="22" t="b">
        <f t="shared" si="807"/>
        <v>0</v>
      </c>
      <c r="B2369" s="22" t="b">
        <f t="shared" si="808"/>
        <v>0</v>
      </c>
      <c r="C2369" s="22" t="b">
        <f t="shared" si="809"/>
        <v>0</v>
      </c>
      <c r="D2369" s="22" t="b">
        <f t="shared" si="810"/>
        <v>0</v>
      </c>
      <c r="E2369" s="22" t="b">
        <f t="shared" si="811"/>
        <v>0</v>
      </c>
      <c r="F2369" s="52" t="b">
        <f t="shared" si="822"/>
        <v>0</v>
      </c>
      <c r="G2369" s="22" t="b">
        <f t="shared" si="828"/>
        <v>0</v>
      </c>
      <c r="H2369" s="22" t="b">
        <f t="shared" si="812"/>
        <v>0</v>
      </c>
      <c r="I2369" s="22" t="b">
        <f t="shared" si="823"/>
        <v>0</v>
      </c>
      <c r="J2369" s="22" t="b">
        <f t="shared" si="813"/>
        <v>0</v>
      </c>
      <c r="K2369" s="3" t="str">
        <f t="shared" si="814"/>
        <v/>
      </c>
      <c r="L2369" s="3" t="str">
        <f t="shared" si="815"/>
        <v/>
      </c>
      <c r="M2369" s="3" t="str">
        <f t="shared" si="816"/>
        <v/>
      </c>
      <c r="N2369" s="54" t="str">
        <f t="shared" si="824"/>
        <v/>
      </c>
      <c r="O2369" s="3" t="str">
        <f t="shared" si="817"/>
        <v/>
      </c>
      <c r="P2369" s="19" t="str">
        <f t="shared" si="818"/>
        <v/>
      </c>
      <c r="Q2369" s="23">
        <f>_xlfn.XLOOKUP(R2369,summary!C1:C37,summary!B1:B37)</f>
        <v>0</v>
      </c>
      <c r="R2369" s="24" t="str">
        <f t="shared" si="819"/>
        <v>죽전2동</v>
      </c>
      <c r="S2369" s="24" t="str">
        <f t="shared" si="825"/>
        <v>죽전11통</v>
      </c>
      <c r="T2369" s="24" t="str">
        <f t="shared" si="826"/>
        <v>(죽전동, 한솔노블빌리지)</v>
      </c>
      <c r="U2369" s="24" t="str">
        <f t="shared" si="820"/>
        <v>죽전</v>
      </c>
      <c r="V2369" s="25">
        <f t="shared" si="827"/>
        <v>11</v>
      </c>
      <c r="W2369" s="25">
        <f t="shared" si="821"/>
        <v>5</v>
      </c>
      <c r="X2369" s="51"/>
      <c r="Y2369" s="3"/>
      <c r="Z2369" s="19" t="s">
        <v>87</v>
      </c>
      <c r="AA2369" s="62" t="s">
        <v>3125</v>
      </c>
      <c r="AB2369" s="5"/>
      <c r="AC2369" s="5"/>
      <c r="AD2369" s="5"/>
      <c r="AE2369" s="5"/>
      <c r="AF2369" s="5"/>
      <c r="AG2369" s="5"/>
    </row>
    <row r="2370" spans="1:33" ht="15.95" customHeight="1" x14ac:dyDescent="0.3">
      <c r="A2370" s="22" t="b">
        <f t="shared" ref="A2370:A2433" si="829">LEN(Y2370)&gt;0</f>
        <v>0</v>
      </c>
      <c r="B2370" s="22" t="b">
        <f t="shared" ref="B2370:B2433" si="830">LEFT(Y2370)="("</f>
        <v>0</v>
      </c>
      <c r="C2370" s="22" t="b">
        <f t="shared" ref="C2370:C2433" si="831">RIGHT(Y2370)=")"</f>
        <v>0</v>
      </c>
      <c r="D2370" s="22" t="b">
        <f t="shared" ref="D2370:D2433" si="832">AND(B2370,C2370)</f>
        <v>0</v>
      </c>
      <c r="E2370" s="22" t="b">
        <f t="shared" ref="E2370:E2433" si="833">OR(B2370,C2370)</f>
        <v>0</v>
      </c>
      <c r="F2370" s="52" t="b">
        <f t="shared" si="822"/>
        <v>0</v>
      </c>
      <c r="G2370" s="22" t="b">
        <f t="shared" si="828"/>
        <v>0</v>
      </c>
      <c r="H2370" s="22" t="b">
        <f t="shared" ref="H2370:H2433" si="834">AND(C2370,$F2370)</f>
        <v>0</v>
      </c>
      <c r="I2370" s="22" t="b">
        <f t="shared" si="823"/>
        <v>0</v>
      </c>
      <c r="J2370" s="22" t="b">
        <f t="shared" ref="J2370:J2433" si="835">AND(A2370,NOT(B2370),NOT(I2370))</f>
        <v>0</v>
      </c>
      <c r="K2370" s="3" t="str">
        <f t="shared" ref="K2370:K2433" si="836">IF(AND(J2370,RIGHT(Y2370)="통"),Y2370,"")</f>
        <v/>
      </c>
      <c r="L2370" s="3" t="str">
        <f t="shared" ref="L2370:L2433" si="837">RIGHT(SUBSTITUTE(K2370,"통",""),2)</f>
        <v/>
      </c>
      <c r="M2370" s="3" t="str">
        <f t="shared" ref="M2370:M2433" si="838">IF(LEN(L2370)=0,"",IF(CODE(L2370)&lt;60,VALUE(L2370),VALUE(RIGHT(L2370))))</f>
        <v/>
      </c>
      <c r="N2370" s="54" t="str">
        <f t="shared" si="824"/>
        <v/>
      </c>
      <c r="O2370" s="3" t="str">
        <f t="shared" ref="O2370:O2433" si="839">IF(I2370,IF(I2371,CONCATENATE(Y2370,O2371),Y2370),"")</f>
        <v/>
      </c>
      <c r="P2370" s="19" t="str">
        <f t="shared" ref="P2370:P2433" si="840">IF(G2370,O2370,IF(D2370,Y2370,""))</f>
        <v/>
      </c>
      <c r="Q2370" s="23">
        <f>_xlfn.XLOOKUP(R2370,summary!C1:C37,summary!B1:B37)</f>
        <v>0</v>
      </c>
      <c r="R2370" s="24" t="str">
        <f t="shared" ref="R2370:R2433" si="841">IF($X2370="",R2369,$X2370)</f>
        <v>죽전2동</v>
      </c>
      <c r="S2370" s="24" t="str">
        <f t="shared" si="825"/>
        <v>죽전11통</v>
      </c>
      <c r="T2370" s="24" t="str">
        <f t="shared" si="826"/>
        <v>(죽전동, 한솔노블빌리지)</v>
      </c>
      <c r="U2370" s="24" t="str">
        <f t="shared" ref="U2370:U2433" si="842">IF($J2370,N2370,U2369)</f>
        <v>죽전</v>
      </c>
      <c r="V2370" s="25">
        <f t="shared" si="827"/>
        <v>11</v>
      </c>
      <c r="W2370" s="25">
        <f t="shared" ref="W2370:W2433" si="843">IF(ISBLANK(Z2370),"",IF(LEN(TRIM(Z2370))&lt;4,VALUE(SUBSTITUTE(TRIM(Z2370),"반","")),""))</f>
        <v>6</v>
      </c>
      <c r="X2370" s="50"/>
      <c r="Y2370" s="3"/>
      <c r="Z2370" s="19" t="s">
        <v>89</v>
      </c>
      <c r="AA2370" s="62" t="s">
        <v>3126</v>
      </c>
      <c r="AB2370" s="5"/>
      <c r="AC2370" s="5"/>
      <c r="AD2370" s="5"/>
      <c r="AE2370" s="5"/>
      <c r="AF2370" s="5"/>
      <c r="AG2370" s="5"/>
    </row>
    <row r="2371" spans="1:33" ht="15.95" customHeight="1" x14ac:dyDescent="0.3">
      <c r="A2371" s="22" t="b">
        <f t="shared" si="829"/>
        <v>0</v>
      </c>
      <c r="B2371" s="22" t="b">
        <f t="shared" si="830"/>
        <v>0</v>
      </c>
      <c r="C2371" s="22" t="b">
        <f t="shared" si="831"/>
        <v>0</v>
      </c>
      <c r="D2371" s="22" t="b">
        <f t="shared" si="832"/>
        <v>0</v>
      </c>
      <c r="E2371" s="22" t="b">
        <f t="shared" si="833"/>
        <v>0</v>
      </c>
      <c r="F2371" s="52" t="b">
        <f t="shared" ref="F2371:F2434" si="844">_xlfn.XOR(B2371,C2371)</f>
        <v>0</v>
      </c>
      <c r="G2371" s="22" t="b">
        <f t="shared" si="828"/>
        <v>0</v>
      </c>
      <c r="H2371" s="22" t="b">
        <f t="shared" si="834"/>
        <v>0</v>
      </c>
      <c r="I2371" s="22" t="b">
        <f t="shared" ref="I2371:I2434" si="845">IF(G2371,G2371,IF(H2370,FALSE,I2370))</f>
        <v>0</v>
      </c>
      <c r="J2371" s="22" t="b">
        <f t="shared" si="835"/>
        <v>0</v>
      </c>
      <c r="K2371" s="3" t="str">
        <f t="shared" si="836"/>
        <v/>
      </c>
      <c r="L2371" s="3" t="str">
        <f t="shared" si="837"/>
        <v/>
      </c>
      <c r="M2371" s="22" t="str">
        <f t="shared" si="838"/>
        <v/>
      </c>
      <c r="N2371" s="54" t="str">
        <f t="shared" ref="N2371:N2434" si="846">SUBSTITUTE(K2371,_xlfn.CONCAT(M2371,"통"),"")</f>
        <v/>
      </c>
      <c r="O2371" s="3" t="str">
        <f t="shared" si="839"/>
        <v/>
      </c>
      <c r="P2371" s="19" t="str">
        <f t="shared" si="840"/>
        <v/>
      </c>
      <c r="Q2371" s="23">
        <f>_xlfn.XLOOKUP(R2371,summary!C1:C37,summary!B1:B37)</f>
        <v>0</v>
      </c>
      <c r="R2371" s="24" t="str">
        <f t="shared" si="841"/>
        <v>죽전2동</v>
      </c>
      <c r="S2371" s="24" t="str">
        <f t="shared" ref="S2371:S2434" si="847">IF(J2371,Y2371,S2370)</f>
        <v>죽전11통</v>
      </c>
      <c r="T2371" s="24" t="str">
        <f t="shared" ref="T2371:T2434" si="848">IF(J2371,P2372,T2370)</f>
        <v>(죽전동, 한솔노블빌리지)</v>
      </c>
      <c r="U2371" s="24" t="str">
        <f t="shared" si="842"/>
        <v>죽전</v>
      </c>
      <c r="V2371" s="25">
        <f t="shared" ref="V2371:V2434" si="849">IF(J2371,M2371,V2370)</f>
        <v>11</v>
      </c>
      <c r="W2371" s="25">
        <f t="shared" si="843"/>
        <v>7</v>
      </c>
      <c r="X2371" s="51"/>
      <c r="Y2371" s="3"/>
      <c r="Z2371" s="19" t="s">
        <v>91</v>
      </c>
      <c r="AA2371" s="62" t="s">
        <v>2821</v>
      </c>
      <c r="AB2371" s="5"/>
      <c r="AC2371" s="5"/>
      <c r="AD2371" s="5"/>
      <c r="AE2371" s="5"/>
      <c r="AF2371" s="5"/>
      <c r="AG2371" s="5"/>
    </row>
    <row r="2372" spans="1:33" ht="15.95" customHeight="1" x14ac:dyDescent="0.3">
      <c r="A2372" s="22" t="b">
        <f t="shared" si="829"/>
        <v>0</v>
      </c>
      <c r="B2372" s="22" t="b">
        <f t="shared" si="830"/>
        <v>0</v>
      </c>
      <c r="C2372" s="22" t="b">
        <f t="shared" si="831"/>
        <v>0</v>
      </c>
      <c r="D2372" s="22" t="b">
        <f t="shared" si="832"/>
        <v>0</v>
      </c>
      <c r="E2372" s="22" t="b">
        <f t="shared" si="833"/>
        <v>0</v>
      </c>
      <c r="F2372" s="52" t="b">
        <f t="shared" si="844"/>
        <v>0</v>
      </c>
      <c r="G2372" s="22" t="b">
        <f t="shared" si="828"/>
        <v>0</v>
      </c>
      <c r="H2372" s="22" t="b">
        <f t="shared" si="834"/>
        <v>0</v>
      </c>
      <c r="I2372" s="22" t="b">
        <f t="shared" si="845"/>
        <v>0</v>
      </c>
      <c r="J2372" s="22" t="b">
        <f t="shared" si="835"/>
        <v>0</v>
      </c>
      <c r="K2372" s="3" t="str">
        <f t="shared" si="836"/>
        <v/>
      </c>
      <c r="L2372" s="3" t="str">
        <f t="shared" si="837"/>
        <v/>
      </c>
      <c r="M2372" s="3" t="str">
        <f t="shared" si="838"/>
        <v/>
      </c>
      <c r="N2372" s="54" t="str">
        <f t="shared" si="846"/>
        <v/>
      </c>
      <c r="O2372" s="3" t="str">
        <f t="shared" si="839"/>
        <v/>
      </c>
      <c r="P2372" s="19" t="str">
        <f t="shared" si="840"/>
        <v/>
      </c>
      <c r="Q2372" s="23">
        <f>_xlfn.XLOOKUP(R2372,summary!C1:C37,summary!B1:B37)</f>
        <v>0</v>
      </c>
      <c r="R2372" s="24" t="str">
        <f t="shared" si="841"/>
        <v>죽전2동</v>
      </c>
      <c r="S2372" s="24" t="str">
        <f t="shared" si="847"/>
        <v>죽전11통</v>
      </c>
      <c r="T2372" s="24" t="str">
        <f t="shared" si="848"/>
        <v>(죽전동, 한솔노블빌리지)</v>
      </c>
      <c r="U2372" s="24" t="str">
        <f t="shared" si="842"/>
        <v>죽전</v>
      </c>
      <c r="V2372" s="25">
        <f t="shared" si="849"/>
        <v>11</v>
      </c>
      <c r="W2372" s="25">
        <f t="shared" si="843"/>
        <v>8</v>
      </c>
      <c r="X2372" s="50"/>
      <c r="Y2372" s="3"/>
      <c r="Z2372" s="19" t="s">
        <v>93</v>
      </c>
      <c r="AA2372" s="62" t="s">
        <v>3127</v>
      </c>
      <c r="AB2372" s="5"/>
      <c r="AC2372" s="5"/>
      <c r="AD2372" s="5"/>
      <c r="AE2372" s="5"/>
      <c r="AF2372" s="5"/>
      <c r="AG2372" s="5"/>
    </row>
    <row r="2373" spans="1:33" ht="15.95" customHeight="1" x14ac:dyDescent="0.3">
      <c r="A2373" s="22" t="b">
        <f t="shared" si="829"/>
        <v>0</v>
      </c>
      <c r="B2373" s="22" t="b">
        <f t="shared" si="830"/>
        <v>0</v>
      </c>
      <c r="C2373" s="22" t="b">
        <f t="shared" si="831"/>
        <v>0</v>
      </c>
      <c r="D2373" s="22" t="b">
        <f t="shared" si="832"/>
        <v>0</v>
      </c>
      <c r="E2373" s="22" t="b">
        <f t="shared" si="833"/>
        <v>0</v>
      </c>
      <c r="F2373" s="52" t="b">
        <f t="shared" si="844"/>
        <v>0</v>
      </c>
      <c r="G2373" s="22" t="b">
        <f t="shared" si="828"/>
        <v>0</v>
      </c>
      <c r="H2373" s="22" t="b">
        <f t="shared" si="834"/>
        <v>0</v>
      </c>
      <c r="I2373" s="22" t="b">
        <f t="shared" si="845"/>
        <v>0</v>
      </c>
      <c r="J2373" s="22" t="b">
        <f t="shared" si="835"/>
        <v>0</v>
      </c>
      <c r="K2373" s="3" t="str">
        <f t="shared" si="836"/>
        <v/>
      </c>
      <c r="L2373" s="3" t="str">
        <f t="shared" si="837"/>
        <v/>
      </c>
      <c r="M2373" s="3" t="str">
        <f t="shared" si="838"/>
        <v/>
      </c>
      <c r="N2373" s="54" t="str">
        <f t="shared" si="846"/>
        <v/>
      </c>
      <c r="O2373" s="3" t="str">
        <f t="shared" si="839"/>
        <v/>
      </c>
      <c r="P2373" s="19" t="str">
        <f t="shared" si="840"/>
        <v/>
      </c>
      <c r="Q2373" s="23">
        <f>_xlfn.XLOOKUP(R2373,summary!C1:C37,summary!B1:B37)</f>
        <v>0</v>
      </c>
      <c r="R2373" s="24" t="str">
        <f t="shared" si="841"/>
        <v>죽전2동</v>
      </c>
      <c r="S2373" s="24" t="str">
        <f t="shared" si="847"/>
        <v>죽전11통</v>
      </c>
      <c r="T2373" s="24" t="str">
        <f t="shared" si="848"/>
        <v>(죽전동, 한솔노블빌리지)</v>
      </c>
      <c r="U2373" s="24" t="str">
        <f t="shared" si="842"/>
        <v>죽전</v>
      </c>
      <c r="V2373" s="25">
        <f t="shared" si="849"/>
        <v>11</v>
      </c>
      <c r="W2373" s="25">
        <f t="shared" si="843"/>
        <v>9</v>
      </c>
      <c r="X2373" s="51"/>
      <c r="Y2373" s="3"/>
      <c r="Z2373" s="19" t="s">
        <v>95</v>
      </c>
      <c r="AA2373" s="62" t="s">
        <v>3128</v>
      </c>
      <c r="AB2373" s="5"/>
      <c r="AC2373" s="5"/>
      <c r="AD2373" s="5"/>
      <c r="AE2373" s="5"/>
      <c r="AF2373" s="5"/>
      <c r="AG2373" s="5"/>
    </row>
    <row r="2374" spans="1:33" ht="15.95" customHeight="1" x14ac:dyDescent="0.3">
      <c r="A2374" s="22" t="b">
        <f t="shared" si="829"/>
        <v>0</v>
      </c>
      <c r="B2374" s="22" t="b">
        <f t="shared" si="830"/>
        <v>0</v>
      </c>
      <c r="C2374" s="22" t="b">
        <f t="shared" si="831"/>
        <v>0</v>
      </c>
      <c r="D2374" s="22" t="b">
        <f t="shared" si="832"/>
        <v>0</v>
      </c>
      <c r="E2374" s="22" t="b">
        <f t="shared" si="833"/>
        <v>0</v>
      </c>
      <c r="F2374" s="52" t="b">
        <f t="shared" si="844"/>
        <v>0</v>
      </c>
      <c r="G2374" s="22" t="b">
        <f t="shared" si="828"/>
        <v>0</v>
      </c>
      <c r="H2374" s="22" t="b">
        <f t="shared" si="834"/>
        <v>0</v>
      </c>
      <c r="I2374" s="22" t="b">
        <f t="shared" si="845"/>
        <v>0</v>
      </c>
      <c r="J2374" s="22" t="b">
        <f t="shared" si="835"/>
        <v>0</v>
      </c>
      <c r="K2374" s="3" t="str">
        <f t="shared" si="836"/>
        <v/>
      </c>
      <c r="L2374" s="3" t="str">
        <f t="shared" si="837"/>
        <v/>
      </c>
      <c r="M2374" s="3" t="str">
        <f t="shared" si="838"/>
        <v/>
      </c>
      <c r="N2374" s="54" t="str">
        <f t="shared" si="846"/>
        <v/>
      </c>
      <c r="O2374" s="3" t="str">
        <f t="shared" si="839"/>
        <v/>
      </c>
      <c r="P2374" s="19" t="str">
        <f t="shared" si="840"/>
        <v/>
      </c>
      <c r="Q2374" s="23">
        <f>_xlfn.XLOOKUP(R2374,summary!C1:C37,summary!B1:B37)</f>
        <v>0</v>
      </c>
      <c r="R2374" s="24" t="str">
        <f t="shared" si="841"/>
        <v>죽전2동</v>
      </c>
      <c r="S2374" s="24" t="str">
        <f t="shared" si="847"/>
        <v>죽전11통</v>
      </c>
      <c r="T2374" s="24" t="str">
        <f t="shared" si="848"/>
        <v>(죽전동, 한솔노블빌리지)</v>
      </c>
      <c r="U2374" s="24" t="str">
        <f t="shared" si="842"/>
        <v>죽전</v>
      </c>
      <c r="V2374" s="25">
        <f t="shared" si="849"/>
        <v>11</v>
      </c>
      <c r="W2374" s="25">
        <f t="shared" si="843"/>
        <v>10</v>
      </c>
      <c r="X2374" s="50"/>
      <c r="Y2374" s="3"/>
      <c r="Z2374" s="19" t="s">
        <v>97</v>
      </c>
      <c r="AA2374" s="62" t="s">
        <v>3129</v>
      </c>
      <c r="AB2374" s="5"/>
      <c r="AC2374" s="5"/>
      <c r="AD2374" s="5"/>
      <c r="AE2374" s="5"/>
      <c r="AF2374" s="5"/>
      <c r="AG2374" s="5"/>
    </row>
    <row r="2375" spans="1:33" ht="15.95" customHeight="1" x14ac:dyDescent="0.3">
      <c r="A2375" s="22" t="b">
        <f t="shared" si="829"/>
        <v>0</v>
      </c>
      <c r="B2375" s="22" t="b">
        <f t="shared" si="830"/>
        <v>0</v>
      </c>
      <c r="C2375" s="22" t="b">
        <f t="shared" si="831"/>
        <v>0</v>
      </c>
      <c r="D2375" s="22" t="b">
        <f t="shared" si="832"/>
        <v>0</v>
      </c>
      <c r="E2375" s="22" t="b">
        <f t="shared" si="833"/>
        <v>0</v>
      </c>
      <c r="F2375" s="52" t="b">
        <f t="shared" si="844"/>
        <v>0</v>
      </c>
      <c r="G2375" s="22" t="b">
        <f t="shared" si="828"/>
        <v>0</v>
      </c>
      <c r="H2375" s="22" t="b">
        <f t="shared" si="834"/>
        <v>0</v>
      </c>
      <c r="I2375" s="22" t="b">
        <f t="shared" si="845"/>
        <v>0</v>
      </c>
      <c r="J2375" s="22" t="b">
        <f t="shared" si="835"/>
        <v>0</v>
      </c>
      <c r="K2375" s="3" t="str">
        <f t="shared" si="836"/>
        <v/>
      </c>
      <c r="L2375" s="3" t="str">
        <f t="shared" si="837"/>
        <v/>
      </c>
      <c r="M2375" s="3" t="str">
        <f t="shared" si="838"/>
        <v/>
      </c>
      <c r="N2375" s="54" t="str">
        <f t="shared" si="846"/>
        <v/>
      </c>
      <c r="O2375" s="3" t="str">
        <f t="shared" si="839"/>
        <v/>
      </c>
      <c r="P2375" s="19" t="str">
        <f t="shared" si="840"/>
        <v/>
      </c>
      <c r="Q2375" s="23">
        <f>_xlfn.XLOOKUP(R2375,summary!C1:C37,summary!B1:B37)</f>
        <v>0</v>
      </c>
      <c r="R2375" s="24" t="str">
        <f t="shared" si="841"/>
        <v>죽전2동</v>
      </c>
      <c r="S2375" s="24" t="str">
        <f t="shared" si="847"/>
        <v>죽전11통</v>
      </c>
      <c r="T2375" s="24" t="str">
        <f t="shared" si="848"/>
        <v>(죽전동, 한솔노블빌리지)</v>
      </c>
      <c r="U2375" s="24" t="str">
        <f t="shared" si="842"/>
        <v>죽전</v>
      </c>
      <c r="V2375" s="25">
        <f t="shared" si="849"/>
        <v>11</v>
      </c>
      <c r="W2375" s="25">
        <f t="shared" si="843"/>
        <v>11</v>
      </c>
      <c r="X2375" s="51"/>
      <c r="Y2375" s="3"/>
      <c r="Z2375" s="19" t="s">
        <v>99</v>
      </c>
      <c r="AA2375" s="62" t="s">
        <v>3130</v>
      </c>
      <c r="AB2375" s="5"/>
      <c r="AC2375" s="5"/>
      <c r="AD2375" s="5"/>
      <c r="AE2375" s="5"/>
      <c r="AF2375" s="5"/>
      <c r="AG2375" s="5"/>
    </row>
    <row r="2376" spans="1:33" ht="15.95" customHeight="1" x14ac:dyDescent="0.3">
      <c r="A2376" s="22" t="b">
        <f t="shared" si="829"/>
        <v>0</v>
      </c>
      <c r="B2376" s="22" t="b">
        <f t="shared" si="830"/>
        <v>0</v>
      </c>
      <c r="C2376" s="22" t="b">
        <f t="shared" si="831"/>
        <v>0</v>
      </c>
      <c r="D2376" s="22" t="b">
        <f t="shared" si="832"/>
        <v>0</v>
      </c>
      <c r="E2376" s="22" t="b">
        <f t="shared" si="833"/>
        <v>0</v>
      </c>
      <c r="F2376" s="52" t="b">
        <f t="shared" si="844"/>
        <v>0</v>
      </c>
      <c r="G2376" s="22" t="b">
        <f t="shared" si="828"/>
        <v>0</v>
      </c>
      <c r="H2376" s="22" t="b">
        <f t="shared" si="834"/>
        <v>0</v>
      </c>
      <c r="I2376" s="22" t="b">
        <f t="shared" si="845"/>
        <v>0</v>
      </c>
      <c r="J2376" s="22" t="b">
        <f t="shared" si="835"/>
        <v>0</v>
      </c>
      <c r="K2376" s="3" t="str">
        <f t="shared" si="836"/>
        <v/>
      </c>
      <c r="L2376" s="3" t="str">
        <f t="shared" si="837"/>
        <v/>
      </c>
      <c r="M2376" s="3" t="str">
        <f t="shared" si="838"/>
        <v/>
      </c>
      <c r="N2376" s="54" t="str">
        <f t="shared" si="846"/>
        <v/>
      </c>
      <c r="O2376" s="3" t="str">
        <f t="shared" si="839"/>
        <v/>
      </c>
      <c r="P2376" s="19" t="str">
        <f t="shared" si="840"/>
        <v/>
      </c>
      <c r="Q2376" s="23">
        <f>_xlfn.XLOOKUP(R2376,summary!C1:C37,summary!B1:B37)</f>
        <v>0</v>
      </c>
      <c r="R2376" s="24" t="str">
        <f t="shared" si="841"/>
        <v>죽전2동</v>
      </c>
      <c r="S2376" s="24" t="str">
        <f t="shared" si="847"/>
        <v>죽전11통</v>
      </c>
      <c r="T2376" s="24" t="str">
        <f t="shared" si="848"/>
        <v>(죽전동, 한솔노블빌리지)</v>
      </c>
      <c r="U2376" s="24" t="str">
        <f t="shared" si="842"/>
        <v>죽전</v>
      </c>
      <c r="V2376" s="25">
        <f t="shared" si="849"/>
        <v>11</v>
      </c>
      <c r="W2376" s="25">
        <f t="shared" si="843"/>
        <v>12</v>
      </c>
      <c r="X2376" s="50"/>
      <c r="Y2376" s="5"/>
      <c r="Z2376" s="26" t="s">
        <v>101</v>
      </c>
      <c r="AA2376" s="62" t="s">
        <v>3131</v>
      </c>
      <c r="AB2376" s="5"/>
      <c r="AC2376" s="5"/>
      <c r="AD2376" s="5"/>
      <c r="AE2376" s="5"/>
      <c r="AF2376" s="5"/>
      <c r="AG2376" s="5"/>
    </row>
    <row r="2377" spans="1:33" ht="15.95" customHeight="1" x14ac:dyDescent="0.3">
      <c r="A2377" s="22" t="b">
        <f t="shared" si="829"/>
        <v>0</v>
      </c>
      <c r="B2377" s="22" t="b">
        <f t="shared" si="830"/>
        <v>0</v>
      </c>
      <c r="C2377" s="22" t="b">
        <f t="shared" si="831"/>
        <v>0</v>
      </c>
      <c r="D2377" s="22" t="b">
        <f t="shared" si="832"/>
        <v>0</v>
      </c>
      <c r="E2377" s="22" t="b">
        <f t="shared" si="833"/>
        <v>0</v>
      </c>
      <c r="F2377" s="52" t="b">
        <f t="shared" si="844"/>
        <v>0</v>
      </c>
      <c r="G2377" s="22" t="b">
        <f t="shared" si="828"/>
        <v>0</v>
      </c>
      <c r="H2377" s="22" t="b">
        <f t="shared" si="834"/>
        <v>0</v>
      </c>
      <c r="I2377" s="22" t="b">
        <f t="shared" si="845"/>
        <v>0</v>
      </c>
      <c r="J2377" s="22" t="b">
        <f t="shared" si="835"/>
        <v>0</v>
      </c>
      <c r="K2377" s="3" t="str">
        <f t="shared" si="836"/>
        <v/>
      </c>
      <c r="L2377" s="3" t="str">
        <f t="shared" si="837"/>
        <v/>
      </c>
      <c r="M2377" s="3" t="str">
        <f t="shared" si="838"/>
        <v/>
      </c>
      <c r="N2377" s="54" t="str">
        <f t="shared" si="846"/>
        <v/>
      </c>
      <c r="O2377" s="3" t="str">
        <f t="shared" si="839"/>
        <v/>
      </c>
      <c r="P2377" s="19" t="str">
        <f t="shared" si="840"/>
        <v/>
      </c>
      <c r="Q2377" s="23">
        <f>_xlfn.XLOOKUP(R2377,summary!C1:C37,summary!B1:B37)</f>
        <v>0</v>
      </c>
      <c r="R2377" s="24" t="str">
        <f t="shared" si="841"/>
        <v>죽전2동</v>
      </c>
      <c r="S2377" s="24" t="str">
        <f t="shared" si="847"/>
        <v>죽전11통</v>
      </c>
      <c r="T2377" s="24" t="str">
        <f t="shared" si="848"/>
        <v>(죽전동, 한솔노블빌리지)</v>
      </c>
      <c r="U2377" s="24" t="str">
        <f t="shared" si="842"/>
        <v>죽전</v>
      </c>
      <c r="V2377" s="25">
        <f t="shared" si="849"/>
        <v>11</v>
      </c>
      <c r="W2377" s="25">
        <f t="shared" si="843"/>
        <v>13</v>
      </c>
      <c r="X2377" s="51"/>
      <c r="Y2377" s="3"/>
      <c r="Z2377" s="19" t="s">
        <v>117</v>
      </c>
      <c r="AA2377" s="62" t="s">
        <v>2822</v>
      </c>
      <c r="AB2377" s="5"/>
      <c r="AC2377" s="5"/>
      <c r="AD2377" s="5"/>
      <c r="AE2377" s="5"/>
      <c r="AF2377" s="5"/>
      <c r="AG2377" s="5"/>
    </row>
    <row r="2378" spans="1:33" ht="15.95" customHeight="1" x14ac:dyDescent="0.3">
      <c r="A2378" s="22" t="b">
        <f t="shared" si="829"/>
        <v>0</v>
      </c>
      <c r="B2378" s="22" t="b">
        <f t="shared" si="830"/>
        <v>0</v>
      </c>
      <c r="C2378" s="22" t="b">
        <f t="shared" si="831"/>
        <v>0</v>
      </c>
      <c r="D2378" s="22" t="b">
        <f t="shared" si="832"/>
        <v>0</v>
      </c>
      <c r="E2378" s="22" t="b">
        <f t="shared" si="833"/>
        <v>0</v>
      </c>
      <c r="F2378" s="52" t="b">
        <f t="shared" si="844"/>
        <v>0</v>
      </c>
      <c r="G2378" s="22" t="b">
        <f t="shared" si="828"/>
        <v>0</v>
      </c>
      <c r="H2378" s="22" t="b">
        <f t="shared" si="834"/>
        <v>0</v>
      </c>
      <c r="I2378" s="22" t="b">
        <f t="shared" si="845"/>
        <v>0</v>
      </c>
      <c r="J2378" s="22" t="b">
        <f t="shared" si="835"/>
        <v>0</v>
      </c>
      <c r="K2378" s="3" t="str">
        <f t="shared" si="836"/>
        <v/>
      </c>
      <c r="L2378" s="3" t="str">
        <f t="shared" si="837"/>
        <v/>
      </c>
      <c r="M2378" s="3" t="str">
        <f t="shared" si="838"/>
        <v/>
      </c>
      <c r="N2378" s="54" t="str">
        <f t="shared" si="846"/>
        <v/>
      </c>
      <c r="O2378" s="3" t="str">
        <f t="shared" si="839"/>
        <v/>
      </c>
      <c r="P2378" s="19" t="str">
        <f t="shared" si="840"/>
        <v/>
      </c>
      <c r="Q2378" s="23">
        <f>_xlfn.XLOOKUP(R2378,summary!C1:C37,summary!B1:B37)</f>
        <v>0</v>
      </c>
      <c r="R2378" s="24" t="str">
        <f t="shared" si="841"/>
        <v>죽전2동</v>
      </c>
      <c r="S2378" s="24" t="str">
        <f t="shared" si="847"/>
        <v>죽전11통</v>
      </c>
      <c r="T2378" s="24" t="str">
        <f t="shared" si="848"/>
        <v>(죽전동, 한솔노블빌리지)</v>
      </c>
      <c r="U2378" s="24" t="str">
        <f t="shared" si="842"/>
        <v>죽전</v>
      </c>
      <c r="V2378" s="25">
        <f t="shared" si="849"/>
        <v>11</v>
      </c>
      <c r="W2378" s="25">
        <f t="shared" si="843"/>
        <v>14</v>
      </c>
      <c r="X2378" s="50"/>
      <c r="Y2378" s="3"/>
      <c r="Z2378" s="19" t="s">
        <v>119</v>
      </c>
      <c r="AA2378" s="62" t="s">
        <v>2823</v>
      </c>
      <c r="AB2378" s="5"/>
      <c r="AC2378" s="5"/>
      <c r="AD2378" s="5"/>
      <c r="AE2378" s="5"/>
      <c r="AF2378" s="5"/>
      <c r="AG2378" s="5"/>
    </row>
    <row r="2379" spans="1:33" ht="15.95" customHeight="1" x14ac:dyDescent="0.3">
      <c r="A2379" s="22" t="b">
        <f t="shared" si="829"/>
        <v>0</v>
      </c>
      <c r="B2379" s="22" t="b">
        <f t="shared" si="830"/>
        <v>0</v>
      </c>
      <c r="C2379" s="22" t="b">
        <f t="shared" si="831"/>
        <v>0</v>
      </c>
      <c r="D2379" s="22" t="b">
        <f t="shared" si="832"/>
        <v>0</v>
      </c>
      <c r="E2379" s="22" t="b">
        <f t="shared" si="833"/>
        <v>0</v>
      </c>
      <c r="F2379" s="52" t="b">
        <f t="shared" si="844"/>
        <v>0</v>
      </c>
      <c r="G2379" s="22" t="b">
        <f t="shared" si="828"/>
        <v>0</v>
      </c>
      <c r="H2379" s="22" t="b">
        <f t="shared" si="834"/>
        <v>0</v>
      </c>
      <c r="I2379" s="22" t="b">
        <f t="shared" si="845"/>
        <v>0</v>
      </c>
      <c r="J2379" s="22" t="b">
        <f t="shared" si="835"/>
        <v>0</v>
      </c>
      <c r="K2379" s="3" t="str">
        <f t="shared" si="836"/>
        <v/>
      </c>
      <c r="L2379" s="3" t="str">
        <f t="shared" si="837"/>
        <v/>
      </c>
      <c r="M2379" s="3" t="str">
        <f t="shared" si="838"/>
        <v/>
      </c>
      <c r="N2379" s="54" t="str">
        <f t="shared" si="846"/>
        <v/>
      </c>
      <c r="O2379" s="3" t="str">
        <f t="shared" si="839"/>
        <v/>
      </c>
      <c r="P2379" s="19" t="str">
        <f t="shared" si="840"/>
        <v/>
      </c>
      <c r="Q2379" s="23">
        <f>_xlfn.XLOOKUP(R2379,summary!C1:C37,summary!B1:B37)</f>
        <v>0</v>
      </c>
      <c r="R2379" s="24" t="str">
        <f t="shared" si="841"/>
        <v>죽전2동</v>
      </c>
      <c r="S2379" s="24" t="str">
        <f t="shared" si="847"/>
        <v>죽전11통</v>
      </c>
      <c r="T2379" s="24" t="str">
        <f t="shared" si="848"/>
        <v>(죽전동, 한솔노블빌리지)</v>
      </c>
      <c r="U2379" s="24" t="str">
        <f t="shared" si="842"/>
        <v>죽전</v>
      </c>
      <c r="V2379" s="25">
        <f t="shared" si="849"/>
        <v>11</v>
      </c>
      <c r="W2379" s="25">
        <f t="shared" si="843"/>
        <v>15</v>
      </c>
      <c r="X2379" s="51"/>
      <c r="Y2379" s="5"/>
      <c r="Z2379" s="19" t="s">
        <v>279</v>
      </c>
      <c r="AA2379" s="62" t="s">
        <v>2824</v>
      </c>
      <c r="AB2379" s="5"/>
      <c r="AC2379" s="5"/>
      <c r="AD2379" s="5"/>
      <c r="AE2379" s="5"/>
      <c r="AF2379" s="5"/>
      <c r="AG2379" s="5"/>
    </row>
    <row r="2380" spans="1:33" ht="15.95" customHeight="1" x14ac:dyDescent="0.3">
      <c r="A2380" s="22" t="b">
        <f t="shared" si="829"/>
        <v>0</v>
      </c>
      <c r="B2380" s="22" t="b">
        <f t="shared" si="830"/>
        <v>0</v>
      </c>
      <c r="C2380" s="22" t="b">
        <f t="shared" si="831"/>
        <v>0</v>
      </c>
      <c r="D2380" s="22" t="b">
        <f t="shared" si="832"/>
        <v>0</v>
      </c>
      <c r="E2380" s="22" t="b">
        <f t="shared" si="833"/>
        <v>0</v>
      </c>
      <c r="F2380" s="52" t="b">
        <f t="shared" si="844"/>
        <v>0</v>
      </c>
      <c r="G2380" s="22" t="b">
        <f t="shared" si="828"/>
        <v>0</v>
      </c>
      <c r="H2380" s="22" t="b">
        <f t="shared" si="834"/>
        <v>0</v>
      </c>
      <c r="I2380" s="22" t="b">
        <f t="shared" si="845"/>
        <v>0</v>
      </c>
      <c r="J2380" s="22" t="b">
        <f t="shared" si="835"/>
        <v>0</v>
      </c>
      <c r="K2380" s="3" t="str">
        <f t="shared" si="836"/>
        <v/>
      </c>
      <c r="L2380" s="3" t="str">
        <f t="shared" si="837"/>
        <v/>
      </c>
      <c r="M2380" s="3" t="str">
        <f t="shared" si="838"/>
        <v/>
      </c>
      <c r="N2380" s="54" t="str">
        <f t="shared" si="846"/>
        <v/>
      </c>
      <c r="O2380" s="3" t="str">
        <f t="shared" si="839"/>
        <v/>
      </c>
      <c r="P2380" s="19" t="str">
        <f t="shared" si="840"/>
        <v/>
      </c>
      <c r="Q2380" s="23">
        <f>_xlfn.XLOOKUP(R2380,summary!C1:C37,summary!B1:B37)</f>
        <v>0</v>
      </c>
      <c r="R2380" s="24" t="str">
        <f t="shared" si="841"/>
        <v>죽전2동</v>
      </c>
      <c r="S2380" s="24" t="str">
        <f t="shared" si="847"/>
        <v>죽전11통</v>
      </c>
      <c r="T2380" s="24" t="str">
        <f t="shared" si="848"/>
        <v>(죽전동, 한솔노블빌리지)</v>
      </c>
      <c r="U2380" s="24" t="str">
        <f t="shared" si="842"/>
        <v>죽전</v>
      </c>
      <c r="V2380" s="25">
        <f t="shared" si="849"/>
        <v>11</v>
      </c>
      <c r="W2380" s="25">
        <f t="shared" si="843"/>
        <v>16</v>
      </c>
      <c r="X2380" s="26"/>
      <c r="Y2380" s="3"/>
      <c r="Z2380" s="19" t="s">
        <v>321</v>
      </c>
      <c r="AA2380" s="62" t="s">
        <v>2825</v>
      </c>
      <c r="AB2380" s="5"/>
      <c r="AC2380" s="5"/>
      <c r="AD2380" s="5"/>
      <c r="AE2380" s="5"/>
      <c r="AF2380" s="5"/>
      <c r="AG2380" s="5"/>
    </row>
    <row r="2381" spans="1:33" ht="15.95" customHeight="1" x14ac:dyDescent="0.3">
      <c r="A2381" s="22" t="b">
        <f t="shared" si="829"/>
        <v>1</v>
      </c>
      <c r="B2381" s="22" t="b">
        <f t="shared" si="830"/>
        <v>0</v>
      </c>
      <c r="C2381" s="22" t="b">
        <f t="shared" si="831"/>
        <v>0</v>
      </c>
      <c r="D2381" s="22" t="b">
        <f t="shared" si="832"/>
        <v>0</v>
      </c>
      <c r="E2381" s="22" t="b">
        <f t="shared" si="833"/>
        <v>0</v>
      </c>
      <c r="F2381" s="52" t="b">
        <f t="shared" si="844"/>
        <v>0</v>
      </c>
      <c r="G2381" s="22" t="b">
        <f t="shared" si="828"/>
        <v>0</v>
      </c>
      <c r="H2381" s="22" t="b">
        <f t="shared" si="834"/>
        <v>0</v>
      </c>
      <c r="I2381" s="22" t="b">
        <f t="shared" si="845"/>
        <v>0</v>
      </c>
      <c r="J2381" s="22" t="b">
        <f t="shared" si="835"/>
        <v>1</v>
      </c>
      <c r="K2381" s="3" t="str">
        <f t="shared" si="836"/>
        <v>죽전12통</v>
      </c>
      <c r="L2381" s="3" t="str">
        <f t="shared" si="837"/>
        <v>12</v>
      </c>
      <c r="M2381" s="22">
        <f t="shared" si="838"/>
        <v>12</v>
      </c>
      <c r="N2381" s="54" t="str">
        <f t="shared" si="846"/>
        <v>죽전</v>
      </c>
      <c r="O2381" s="3" t="str">
        <f t="shared" si="839"/>
        <v/>
      </c>
      <c r="P2381" s="19" t="str">
        <f t="shared" si="840"/>
        <v/>
      </c>
      <c r="Q2381" s="23">
        <f>_xlfn.XLOOKUP(R2381,summary!C1:C37,summary!B1:B37)</f>
        <v>0</v>
      </c>
      <c r="R2381" s="24" t="str">
        <f t="shared" si="841"/>
        <v>죽전2동</v>
      </c>
      <c r="S2381" s="24" t="str">
        <f t="shared" si="847"/>
        <v>죽전12통</v>
      </c>
      <c r="T2381" s="24" t="str">
        <f t="shared" si="848"/>
        <v>(죽전동, 현암마을대우넷씨빌)</v>
      </c>
      <c r="U2381" s="24" t="str">
        <f t="shared" si="842"/>
        <v>죽전</v>
      </c>
      <c r="V2381" s="25">
        <f t="shared" si="849"/>
        <v>12</v>
      </c>
      <c r="W2381" s="25">
        <f t="shared" si="843"/>
        <v>1</v>
      </c>
      <c r="X2381" s="26"/>
      <c r="Y2381" s="3" t="s">
        <v>1865</v>
      </c>
      <c r="Z2381" s="19" t="s">
        <v>63</v>
      </c>
      <c r="AA2381" s="62" t="s">
        <v>2826</v>
      </c>
      <c r="AB2381" s="5"/>
      <c r="AC2381" s="5"/>
      <c r="AD2381" s="5"/>
      <c r="AE2381" s="5"/>
      <c r="AF2381" s="5"/>
      <c r="AG2381" s="5"/>
    </row>
    <row r="2382" spans="1:33" ht="15.95" customHeight="1" x14ac:dyDescent="0.3">
      <c r="A2382" s="22" t="b">
        <f t="shared" si="829"/>
        <v>1</v>
      </c>
      <c r="B2382" s="22" t="b">
        <f t="shared" si="830"/>
        <v>1</v>
      </c>
      <c r="C2382" s="22" t="b">
        <f t="shared" si="831"/>
        <v>0</v>
      </c>
      <c r="D2382" s="22" t="b">
        <f t="shared" si="832"/>
        <v>0</v>
      </c>
      <c r="E2382" s="22" t="b">
        <f t="shared" si="833"/>
        <v>1</v>
      </c>
      <c r="F2382" s="52" t="b">
        <f t="shared" si="844"/>
        <v>1</v>
      </c>
      <c r="G2382" s="22" t="b">
        <f t="shared" si="828"/>
        <v>1</v>
      </c>
      <c r="H2382" s="22" t="b">
        <f t="shared" si="834"/>
        <v>0</v>
      </c>
      <c r="I2382" s="22" t="b">
        <f t="shared" si="845"/>
        <v>1</v>
      </c>
      <c r="J2382" s="22" t="b">
        <f t="shared" si="835"/>
        <v>0</v>
      </c>
      <c r="K2382" s="3" t="str">
        <f t="shared" si="836"/>
        <v/>
      </c>
      <c r="L2382" s="3" t="str">
        <f t="shared" si="837"/>
        <v/>
      </c>
      <c r="M2382" s="3" t="str">
        <f t="shared" si="838"/>
        <v/>
      </c>
      <c r="N2382" s="54" t="str">
        <f t="shared" si="846"/>
        <v/>
      </c>
      <c r="O2382" s="3" t="str">
        <f t="shared" si="839"/>
        <v>(죽전동, 현암마을대우넷씨빌)</v>
      </c>
      <c r="P2382" s="19" t="str">
        <f t="shared" si="840"/>
        <v>(죽전동, 현암마을대우넷씨빌)</v>
      </c>
      <c r="Q2382" s="23">
        <f>_xlfn.XLOOKUP(R2382,summary!C1:C37,summary!B1:B37)</f>
        <v>0</v>
      </c>
      <c r="R2382" s="24" t="str">
        <f t="shared" si="841"/>
        <v>죽전2동</v>
      </c>
      <c r="S2382" s="24" t="str">
        <f t="shared" si="847"/>
        <v>죽전12통</v>
      </c>
      <c r="T2382" s="24" t="str">
        <f t="shared" si="848"/>
        <v>(죽전동, 현암마을대우넷씨빌)</v>
      </c>
      <c r="U2382" s="24" t="str">
        <f t="shared" si="842"/>
        <v>죽전</v>
      </c>
      <c r="V2382" s="25">
        <f t="shared" si="849"/>
        <v>12</v>
      </c>
      <c r="W2382" s="25">
        <f t="shared" si="843"/>
        <v>2</v>
      </c>
      <c r="X2382" s="26"/>
      <c r="Y2382" s="3" t="s">
        <v>2706</v>
      </c>
      <c r="Z2382" s="19" t="s">
        <v>65</v>
      </c>
      <c r="AA2382" s="62" t="s">
        <v>2827</v>
      </c>
      <c r="AB2382" s="5"/>
      <c r="AC2382" s="5"/>
      <c r="AD2382" s="5"/>
      <c r="AE2382" s="5"/>
      <c r="AF2382" s="5"/>
      <c r="AG2382" s="5"/>
    </row>
    <row r="2383" spans="1:33" ht="15.95" customHeight="1" x14ac:dyDescent="0.3">
      <c r="A2383" s="22" t="b">
        <f t="shared" si="829"/>
        <v>1</v>
      </c>
      <c r="B2383" s="22" t="b">
        <f t="shared" si="830"/>
        <v>0</v>
      </c>
      <c r="C2383" s="22" t="b">
        <f t="shared" si="831"/>
        <v>0</v>
      </c>
      <c r="D2383" s="22" t="b">
        <f t="shared" si="832"/>
        <v>0</v>
      </c>
      <c r="E2383" s="22" t="b">
        <f t="shared" si="833"/>
        <v>0</v>
      </c>
      <c r="F2383" s="52" t="b">
        <f t="shared" si="844"/>
        <v>0</v>
      </c>
      <c r="G2383" s="22" t="b">
        <f t="shared" si="828"/>
        <v>0</v>
      </c>
      <c r="H2383" s="22" t="b">
        <f t="shared" si="834"/>
        <v>0</v>
      </c>
      <c r="I2383" s="22" t="b">
        <f t="shared" si="845"/>
        <v>1</v>
      </c>
      <c r="J2383" s="22" t="b">
        <f t="shared" si="835"/>
        <v>0</v>
      </c>
      <c r="K2383" s="3" t="str">
        <f t="shared" si="836"/>
        <v/>
      </c>
      <c r="L2383" s="3" t="str">
        <f t="shared" si="837"/>
        <v/>
      </c>
      <c r="M2383" s="3" t="str">
        <f t="shared" si="838"/>
        <v/>
      </c>
      <c r="N2383" s="54" t="str">
        <f t="shared" si="846"/>
        <v/>
      </c>
      <c r="O2383" s="3" t="str">
        <f t="shared" si="839"/>
        <v>현암마을대우넷씨빌)</v>
      </c>
      <c r="P2383" s="19" t="str">
        <f t="shared" si="840"/>
        <v/>
      </c>
      <c r="Q2383" s="23">
        <f>_xlfn.XLOOKUP(R2383,summary!C1:C37,summary!B1:B37)</f>
        <v>0</v>
      </c>
      <c r="R2383" s="24" t="str">
        <f t="shared" si="841"/>
        <v>죽전2동</v>
      </c>
      <c r="S2383" s="24" t="str">
        <f t="shared" si="847"/>
        <v>죽전12통</v>
      </c>
      <c r="T2383" s="24" t="str">
        <f t="shared" si="848"/>
        <v>(죽전동, 현암마을대우넷씨빌)</v>
      </c>
      <c r="U2383" s="24" t="str">
        <f t="shared" si="842"/>
        <v>죽전</v>
      </c>
      <c r="V2383" s="25">
        <f t="shared" si="849"/>
        <v>12</v>
      </c>
      <c r="W2383" s="25">
        <f t="shared" si="843"/>
        <v>3</v>
      </c>
      <c r="X2383" s="26"/>
      <c r="Y2383" s="3" t="s">
        <v>2806</v>
      </c>
      <c r="Z2383" s="19" t="s">
        <v>67</v>
      </c>
      <c r="AA2383" s="62" t="s">
        <v>2828</v>
      </c>
      <c r="AB2383" s="5"/>
      <c r="AC2383" s="5"/>
      <c r="AD2383" s="5"/>
      <c r="AE2383" s="5"/>
      <c r="AF2383" s="5"/>
      <c r="AG2383" s="5"/>
    </row>
    <row r="2384" spans="1:33" ht="15.95" customHeight="1" x14ac:dyDescent="0.3">
      <c r="A2384" s="22" t="b">
        <f t="shared" si="829"/>
        <v>1</v>
      </c>
      <c r="B2384" s="22" t="b">
        <f t="shared" si="830"/>
        <v>0</v>
      </c>
      <c r="C2384" s="22" t="b">
        <f t="shared" si="831"/>
        <v>1</v>
      </c>
      <c r="D2384" s="22" t="b">
        <f t="shared" si="832"/>
        <v>0</v>
      </c>
      <c r="E2384" s="22" t="b">
        <f t="shared" si="833"/>
        <v>1</v>
      </c>
      <c r="F2384" s="52" t="b">
        <f t="shared" si="844"/>
        <v>1</v>
      </c>
      <c r="G2384" s="22" t="b">
        <f t="shared" si="828"/>
        <v>0</v>
      </c>
      <c r="H2384" s="22" t="b">
        <f t="shared" si="834"/>
        <v>1</v>
      </c>
      <c r="I2384" s="22" t="b">
        <f t="shared" si="845"/>
        <v>1</v>
      </c>
      <c r="J2384" s="22" t="b">
        <f t="shared" si="835"/>
        <v>0</v>
      </c>
      <c r="K2384" s="3" t="str">
        <f t="shared" si="836"/>
        <v/>
      </c>
      <c r="L2384" s="3" t="str">
        <f t="shared" si="837"/>
        <v/>
      </c>
      <c r="M2384" s="3" t="str">
        <f t="shared" si="838"/>
        <v/>
      </c>
      <c r="N2384" s="54" t="str">
        <f t="shared" si="846"/>
        <v/>
      </c>
      <c r="O2384" s="3" t="str">
        <f t="shared" si="839"/>
        <v>대우넷씨빌)</v>
      </c>
      <c r="P2384" s="19" t="str">
        <f t="shared" si="840"/>
        <v/>
      </c>
      <c r="Q2384" s="23">
        <f>_xlfn.XLOOKUP(R2384,summary!C1:C37,summary!B1:B37)</f>
        <v>0</v>
      </c>
      <c r="R2384" s="24" t="str">
        <f t="shared" si="841"/>
        <v>죽전2동</v>
      </c>
      <c r="S2384" s="24" t="str">
        <f t="shared" si="847"/>
        <v>죽전12통</v>
      </c>
      <c r="T2384" s="24" t="str">
        <f t="shared" si="848"/>
        <v>(죽전동, 현암마을대우넷씨빌)</v>
      </c>
      <c r="U2384" s="24" t="str">
        <f t="shared" si="842"/>
        <v>죽전</v>
      </c>
      <c r="V2384" s="25">
        <f t="shared" si="849"/>
        <v>12</v>
      </c>
      <c r="W2384" s="25">
        <f t="shared" si="843"/>
        <v>4</v>
      </c>
      <c r="X2384" s="26"/>
      <c r="Y2384" s="3" t="s">
        <v>2829</v>
      </c>
      <c r="Z2384" s="19" t="s">
        <v>73</v>
      </c>
      <c r="AA2384" s="62" t="s">
        <v>2830</v>
      </c>
      <c r="AB2384" s="5"/>
      <c r="AC2384" s="5"/>
      <c r="AD2384" s="5"/>
      <c r="AE2384" s="5"/>
      <c r="AF2384" s="5"/>
      <c r="AG2384" s="5"/>
    </row>
    <row r="2385" spans="1:33" ht="15.95" customHeight="1" x14ac:dyDescent="0.3">
      <c r="A2385" s="22" t="b">
        <f t="shared" si="829"/>
        <v>1</v>
      </c>
      <c r="B2385" s="22" t="b">
        <f t="shared" si="830"/>
        <v>0</v>
      </c>
      <c r="C2385" s="22" t="b">
        <f t="shared" si="831"/>
        <v>0</v>
      </c>
      <c r="D2385" s="22" t="b">
        <f t="shared" si="832"/>
        <v>0</v>
      </c>
      <c r="E2385" s="22" t="b">
        <f t="shared" si="833"/>
        <v>0</v>
      </c>
      <c r="F2385" s="52" t="b">
        <f t="shared" si="844"/>
        <v>0</v>
      </c>
      <c r="G2385" s="22" t="b">
        <f t="shared" si="828"/>
        <v>0</v>
      </c>
      <c r="H2385" s="22" t="b">
        <f t="shared" si="834"/>
        <v>0</v>
      </c>
      <c r="I2385" s="22" t="b">
        <f t="shared" si="845"/>
        <v>0</v>
      </c>
      <c r="J2385" s="22" t="b">
        <f t="shared" si="835"/>
        <v>1</v>
      </c>
      <c r="K2385" s="3" t="str">
        <f t="shared" si="836"/>
        <v>죽전13통</v>
      </c>
      <c r="L2385" s="3" t="str">
        <f t="shared" si="837"/>
        <v>13</v>
      </c>
      <c r="M2385" s="3">
        <f t="shared" si="838"/>
        <v>13</v>
      </c>
      <c r="N2385" s="54" t="str">
        <f t="shared" si="846"/>
        <v>죽전</v>
      </c>
      <c r="O2385" s="3" t="str">
        <f t="shared" si="839"/>
        <v/>
      </c>
      <c r="P2385" s="19" t="str">
        <f t="shared" si="840"/>
        <v/>
      </c>
      <c r="Q2385" s="23">
        <f>_xlfn.XLOOKUP(R2385,summary!C1:C37,summary!B1:B37)</f>
        <v>0</v>
      </c>
      <c r="R2385" s="24" t="str">
        <f t="shared" si="841"/>
        <v>죽전2동</v>
      </c>
      <c r="S2385" s="24" t="str">
        <f t="shared" si="847"/>
        <v>죽전13통</v>
      </c>
      <c r="T2385" s="24" t="str">
        <f t="shared" si="848"/>
        <v>(죽전동, 감바위)</v>
      </c>
      <c r="U2385" s="24" t="str">
        <f t="shared" si="842"/>
        <v>죽전</v>
      </c>
      <c r="V2385" s="25">
        <f t="shared" si="849"/>
        <v>13</v>
      </c>
      <c r="W2385" s="25">
        <f t="shared" si="843"/>
        <v>1</v>
      </c>
      <c r="X2385" s="26"/>
      <c r="Y2385" s="5" t="s">
        <v>1877</v>
      </c>
      <c r="Z2385" s="19" t="s">
        <v>63</v>
      </c>
      <c r="AA2385" s="62" t="s">
        <v>2831</v>
      </c>
      <c r="AB2385" s="5"/>
      <c r="AC2385" s="5"/>
      <c r="AD2385" s="5"/>
      <c r="AE2385" s="5"/>
      <c r="AF2385" s="5"/>
      <c r="AG2385" s="5"/>
    </row>
    <row r="2386" spans="1:33" ht="15.95" customHeight="1" x14ac:dyDescent="0.3">
      <c r="A2386" s="22" t="b">
        <f t="shared" si="829"/>
        <v>1</v>
      </c>
      <c r="B2386" s="22" t="b">
        <f t="shared" si="830"/>
        <v>1</v>
      </c>
      <c r="C2386" s="22" t="b">
        <f t="shared" si="831"/>
        <v>0</v>
      </c>
      <c r="D2386" s="22" t="b">
        <f t="shared" si="832"/>
        <v>0</v>
      </c>
      <c r="E2386" s="22" t="b">
        <f t="shared" si="833"/>
        <v>1</v>
      </c>
      <c r="F2386" s="52" t="b">
        <f t="shared" si="844"/>
        <v>1</v>
      </c>
      <c r="G2386" s="22" t="b">
        <f t="shared" si="828"/>
        <v>1</v>
      </c>
      <c r="H2386" s="22" t="b">
        <f t="shared" si="834"/>
        <v>0</v>
      </c>
      <c r="I2386" s="22" t="b">
        <f t="shared" si="845"/>
        <v>1</v>
      </c>
      <c r="J2386" s="22" t="b">
        <f t="shared" si="835"/>
        <v>0</v>
      </c>
      <c r="K2386" s="3" t="str">
        <f t="shared" si="836"/>
        <v/>
      </c>
      <c r="L2386" s="3" t="str">
        <f t="shared" si="837"/>
        <v/>
      </c>
      <c r="M2386" s="3" t="str">
        <f t="shared" si="838"/>
        <v/>
      </c>
      <c r="N2386" s="54" t="str">
        <f t="shared" si="846"/>
        <v/>
      </c>
      <c r="O2386" s="3" t="str">
        <f t="shared" si="839"/>
        <v>(죽전동, 감바위)</v>
      </c>
      <c r="P2386" s="19" t="str">
        <f t="shared" si="840"/>
        <v>(죽전동, 감바위)</v>
      </c>
      <c r="Q2386" s="23">
        <f>_xlfn.XLOOKUP(R2386,summary!C1:C37,summary!B1:B37)</f>
        <v>0</v>
      </c>
      <c r="R2386" s="24" t="str">
        <f t="shared" si="841"/>
        <v>죽전2동</v>
      </c>
      <c r="S2386" s="24" t="str">
        <f t="shared" si="847"/>
        <v>죽전13통</v>
      </c>
      <c r="T2386" s="24" t="str">
        <f t="shared" si="848"/>
        <v>(죽전동, 감바위)</v>
      </c>
      <c r="U2386" s="24" t="str">
        <f t="shared" si="842"/>
        <v>죽전</v>
      </c>
      <c r="V2386" s="25">
        <f t="shared" si="849"/>
        <v>13</v>
      </c>
      <c r="W2386" s="25" t="str">
        <f t="shared" si="843"/>
        <v/>
      </c>
      <c r="X2386" s="5"/>
      <c r="Y2386" s="3" t="s">
        <v>2706</v>
      </c>
      <c r="Z2386" s="19"/>
      <c r="AA2386" s="13"/>
      <c r="AB2386" s="5"/>
      <c r="AC2386" s="5"/>
      <c r="AD2386" s="5"/>
      <c r="AE2386" s="5"/>
      <c r="AF2386" s="5"/>
      <c r="AG2386" s="5"/>
    </row>
    <row r="2387" spans="1:33" ht="15.95" customHeight="1" x14ac:dyDescent="0.3">
      <c r="A2387" s="22" t="b">
        <f t="shared" si="829"/>
        <v>1</v>
      </c>
      <c r="B2387" s="22" t="b">
        <f t="shared" si="830"/>
        <v>0</v>
      </c>
      <c r="C2387" s="22" t="b">
        <f t="shared" si="831"/>
        <v>1</v>
      </c>
      <c r="D2387" s="22" t="b">
        <f t="shared" si="832"/>
        <v>0</v>
      </c>
      <c r="E2387" s="22" t="b">
        <f t="shared" si="833"/>
        <v>1</v>
      </c>
      <c r="F2387" s="52" t="b">
        <f t="shared" si="844"/>
        <v>1</v>
      </c>
      <c r="G2387" s="22" t="b">
        <f t="shared" si="828"/>
        <v>0</v>
      </c>
      <c r="H2387" s="22" t="b">
        <f t="shared" si="834"/>
        <v>1</v>
      </c>
      <c r="I2387" s="22" t="b">
        <f t="shared" si="845"/>
        <v>1</v>
      </c>
      <c r="J2387" s="22" t="b">
        <f t="shared" si="835"/>
        <v>0</v>
      </c>
      <c r="K2387" s="3" t="str">
        <f t="shared" si="836"/>
        <v/>
      </c>
      <c r="L2387" s="3" t="str">
        <f t="shared" si="837"/>
        <v/>
      </c>
      <c r="M2387" s="3" t="str">
        <f t="shared" si="838"/>
        <v/>
      </c>
      <c r="N2387" s="54" t="str">
        <f t="shared" si="846"/>
        <v/>
      </c>
      <c r="O2387" s="3" t="str">
        <f t="shared" si="839"/>
        <v>감바위)</v>
      </c>
      <c r="P2387" s="19" t="str">
        <f t="shared" si="840"/>
        <v/>
      </c>
      <c r="Q2387" s="23">
        <f>_xlfn.XLOOKUP(R2387,summary!C1:C37,summary!B1:B37)</f>
        <v>0</v>
      </c>
      <c r="R2387" s="24" t="str">
        <f t="shared" si="841"/>
        <v>죽전2동</v>
      </c>
      <c r="S2387" s="24" t="str">
        <f t="shared" si="847"/>
        <v>죽전13통</v>
      </c>
      <c r="T2387" s="24" t="str">
        <f t="shared" si="848"/>
        <v>(죽전동, 감바위)</v>
      </c>
      <c r="U2387" s="24" t="str">
        <f t="shared" si="842"/>
        <v>죽전</v>
      </c>
      <c r="V2387" s="25">
        <f t="shared" si="849"/>
        <v>13</v>
      </c>
      <c r="W2387" s="25">
        <f t="shared" si="843"/>
        <v>2</v>
      </c>
      <c r="X2387" s="26"/>
      <c r="Y2387" s="3" t="s">
        <v>2832</v>
      </c>
      <c r="Z2387" s="19" t="s">
        <v>65</v>
      </c>
      <c r="AA2387" s="62" t="s">
        <v>2833</v>
      </c>
      <c r="AB2387" s="5"/>
      <c r="AC2387" s="5"/>
      <c r="AD2387" s="5"/>
      <c r="AE2387" s="5"/>
      <c r="AF2387" s="5"/>
      <c r="AG2387" s="5"/>
    </row>
    <row r="2388" spans="1:33" ht="15.95" customHeight="1" x14ac:dyDescent="0.3">
      <c r="A2388" s="22" t="b">
        <f t="shared" si="829"/>
        <v>0</v>
      </c>
      <c r="B2388" s="22" t="b">
        <f t="shared" si="830"/>
        <v>0</v>
      </c>
      <c r="C2388" s="22" t="b">
        <f t="shared" si="831"/>
        <v>0</v>
      </c>
      <c r="D2388" s="22" t="b">
        <f t="shared" si="832"/>
        <v>0</v>
      </c>
      <c r="E2388" s="22" t="b">
        <f t="shared" si="833"/>
        <v>0</v>
      </c>
      <c r="F2388" s="52" t="b">
        <f t="shared" si="844"/>
        <v>0</v>
      </c>
      <c r="G2388" s="22" t="b">
        <f t="shared" si="828"/>
        <v>0</v>
      </c>
      <c r="H2388" s="22" t="b">
        <f t="shared" si="834"/>
        <v>0</v>
      </c>
      <c r="I2388" s="22" t="b">
        <f t="shared" si="845"/>
        <v>0</v>
      </c>
      <c r="J2388" s="22" t="b">
        <f t="shared" si="835"/>
        <v>0</v>
      </c>
      <c r="K2388" s="3" t="str">
        <f t="shared" si="836"/>
        <v/>
      </c>
      <c r="L2388" s="3" t="str">
        <f t="shared" si="837"/>
        <v/>
      </c>
      <c r="M2388" s="3" t="str">
        <f t="shared" si="838"/>
        <v/>
      </c>
      <c r="N2388" s="54" t="str">
        <f t="shared" si="846"/>
        <v/>
      </c>
      <c r="O2388" s="3" t="str">
        <f t="shared" si="839"/>
        <v/>
      </c>
      <c r="P2388" s="19" t="str">
        <f t="shared" si="840"/>
        <v/>
      </c>
      <c r="Q2388" s="23">
        <f>_xlfn.XLOOKUP(R2388,summary!C1:C37,summary!B1:B37)</f>
        <v>0</v>
      </c>
      <c r="R2388" s="24" t="str">
        <f t="shared" si="841"/>
        <v>죽전2동</v>
      </c>
      <c r="S2388" s="24" t="str">
        <f t="shared" si="847"/>
        <v>죽전13통</v>
      </c>
      <c r="T2388" s="24" t="str">
        <f t="shared" si="848"/>
        <v>(죽전동, 감바위)</v>
      </c>
      <c r="U2388" s="24" t="str">
        <f t="shared" si="842"/>
        <v>죽전</v>
      </c>
      <c r="V2388" s="25">
        <f t="shared" si="849"/>
        <v>13</v>
      </c>
      <c r="W2388" s="25">
        <f t="shared" si="843"/>
        <v>3</v>
      </c>
      <c r="X2388" s="26"/>
      <c r="Y2388" s="3"/>
      <c r="Z2388" s="19" t="s">
        <v>67</v>
      </c>
      <c r="AA2388" s="62" t="s">
        <v>2834</v>
      </c>
      <c r="AB2388" s="5"/>
      <c r="AC2388" s="5"/>
      <c r="AD2388" s="5"/>
      <c r="AE2388" s="5"/>
      <c r="AF2388" s="5"/>
      <c r="AG2388" s="5"/>
    </row>
    <row r="2389" spans="1:33" ht="15.95" customHeight="1" x14ac:dyDescent="0.3">
      <c r="A2389" s="22" t="b">
        <f t="shared" si="829"/>
        <v>0</v>
      </c>
      <c r="B2389" s="22" t="b">
        <f t="shared" si="830"/>
        <v>0</v>
      </c>
      <c r="C2389" s="22" t="b">
        <f t="shared" si="831"/>
        <v>0</v>
      </c>
      <c r="D2389" s="22" t="b">
        <f t="shared" si="832"/>
        <v>0</v>
      </c>
      <c r="E2389" s="22" t="b">
        <f t="shared" si="833"/>
        <v>0</v>
      </c>
      <c r="F2389" s="52" t="b">
        <f t="shared" si="844"/>
        <v>0</v>
      </c>
      <c r="G2389" s="22" t="b">
        <f t="shared" si="828"/>
        <v>0</v>
      </c>
      <c r="H2389" s="22" t="b">
        <f t="shared" si="834"/>
        <v>0</v>
      </c>
      <c r="I2389" s="22" t="b">
        <f t="shared" si="845"/>
        <v>0</v>
      </c>
      <c r="J2389" s="22" t="b">
        <f t="shared" si="835"/>
        <v>0</v>
      </c>
      <c r="K2389" s="3" t="str">
        <f t="shared" si="836"/>
        <v/>
      </c>
      <c r="L2389" s="3" t="str">
        <f t="shared" si="837"/>
        <v/>
      </c>
      <c r="M2389" s="3" t="str">
        <f t="shared" si="838"/>
        <v/>
      </c>
      <c r="N2389" s="54" t="str">
        <f t="shared" si="846"/>
        <v/>
      </c>
      <c r="O2389" s="3" t="str">
        <f t="shared" si="839"/>
        <v/>
      </c>
      <c r="P2389" s="19" t="str">
        <f t="shared" si="840"/>
        <v/>
      </c>
      <c r="Q2389" s="23">
        <f>_xlfn.XLOOKUP(R2389,summary!C1:C37,summary!B1:B37)</f>
        <v>0</v>
      </c>
      <c r="R2389" s="24" t="str">
        <f t="shared" si="841"/>
        <v>죽전2동</v>
      </c>
      <c r="S2389" s="24" t="str">
        <f t="shared" si="847"/>
        <v>죽전13통</v>
      </c>
      <c r="T2389" s="24" t="str">
        <f t="shared" si="848"/>
        <v>(죽전동, 감바위)</v>
      </c>
      <c r="U2389" s="24" t="str">
        <f t="shared" si="842"/>
        <v>죽전</v>
      </c>
      <c r="V2389" s="25">
        <f t="shared" si="849"/>
        <v>13</v>
      </c>
      <c r="W2389" s="25" t="str">
        <f t="shared" si="843"/>
        <v/>
      </c>
      <c r="X2389" s="5"/>
      <c r="Y2389" s="3"/>
      <c r="Z2389" s="19"/>
      <c r="AA2389" s="62" t="s">
        <v>3122</v>
      </c>
      <c r="AB2389" s="5"/>
      <c r="AC2389" s="5"/>
      <c r="AD2389" s="5"/>
      <c r="AE2389" s="5"/>
      <c r="AF2389" s="5"/>
      <c r="AG2389" s="5"/>
    </row>
    <row r="2390" spans="1:33" ht="15.95" customHeight="1" x14ac:dyDescent="0.3">
      <c r="A2390" s="22" t="b">
        <f t="shared" si="829"/>
        <v>0</v>
      </c>
      <c r="B2390" s="22" t="b">
        <f t="shared" si="830"/>
        <v>0</v>
      </c>
      <c r="C2390" s="22" t="b">
        <f t="shared" si="831"/>
        <v>0</v>
      </c>
      <c r="D2390" s="22" t="b">
        <f t="shared" si="832"/>
        <v>0</v>
      </c>
      <c r="E2390" s="22" t="b">
        <f t="shared" si="833"/>
        <v>0</v>
      </c>
      <c r="F2390" s="52" t="b">
        <f t="shared" si="844"/>
        <v>0</v>
      </c>
      <c r="G2390" s="22" t="b">
        <f t="shared" si="828"/>
        <v>0</v>
      </c>
      <c r="H2390" s="22" t="b">
        <f t="shared" si="834"/>
        <v>0</v>
      </c>
      <c r="I2390" s="22" t="b">
        <f t="shared" si="845"/>
        <v>0</v>
      </c>
      <c r="J2390" s="22" t="b">
        <f t="shared" si="835"/>
        <v>0</v>
      </c>
      <c r="K2390" s="3" t="str">
        <f t="shared" si="836"/>
        <v/>
      </c>
      <c r="L2390" s="3" t="str">
        <f t="shared" si="837"/>
        <v/>
      </c>
      <c r="M2390" s="22" t="str">
        <f t="shared" si="838"/>
        <v/>
      </c>
      <c r="N2390" s="54" t="str">
        <f t="shared" si="846"/>
        <v/>
      </c>
      <c r="O2390" s="3" t="str">
        <f t="shared" si="839"/>
        <v/>
      </c>
      <c r="P2390" s="19" t="str">
        <f t="shared" si="840"/>
        <v/>
      </c>
      <c r="Q2390" s="23">
        <f>_xlfn.XLOOKUP(R2390,summary!C1:C37,summary!B1:B37)</f>
        <v>0</v>
      </c>
      <c r="R2390" s="24" t="str">
        <f t="shared" si="841"/>
        <v>죽전2동</v>
      </c>
      <c r="S2390" s="24" t="str">
        <f t="shared" si="847"/>
        <v>죽전13통</v>
      </c>
      <c r="T2390" s="24" t="str">
        <f t="shared" si="848"/>
        <v>(죽전동, 감바위)</v>
      </c>
      <c r="U2390" s="24" t="str">
        <f t="shared" si="842"/>
        <v>죽전</v>
      </c>
      <c r="V2390" s="25">
        <f t="shared" si="849"/>
        <v>13</v>
      </c>
      <c r="W2390" s="25">
        <f t="shared" si="843"/>
        <v>4</v>
      </c>
      <c r="X2390" s="26"/>
      <c r="Y2390" s="3"/>
      <c r="Z2390" s="19" t="s">
        <v>73</v>
      </c>
      <c r="AA2390" s="62" t="s">
        <v>2835</v>
      </c>
      <c r="AB2390" s="5"/>
      <c r="AC2390" s="5"/>
      <c r="AD2390" s="5"/>
      <c r="AE2390" s="5"/>
      <c r="AF2390" s="5"/>
      <c r="AG2390" s="5"/>
    </row>
    <row r="2391" spans="1:33" ht="15.95" customHeight="1" x14ac:dyDescent="0.3">
      <c r="A2391" s="22" t="b">
        <f t="shared" si="829"/>
        <v>1</v>
      </c>
      <c r="B2391" s="22" t="b">
        <f t="shared" si="830"/>
        <v>0</v>
      </c>
      <c r="C2391" s="22" t="b">
        <f t="shared" si="831"/>
        <v>0</v>
      </c>
      <c r="D2391" s="22" t="b">
        <f t="shared" si="832"/>
        <v>0</v>
      </c>
      <c r="E2391" s="22" t="b">
        <f t="shared" si="833"/>
        <v>0</v>
      </c>
      <c r="F2391" s="52" t="b">
        <f t="shared" si="844"/>
        <v>0</v>
      </c>
      <c r="G2391" s="22" t="b">
        <f t="shared" si="828"/>
        <v>0</v>
      </c>
      <c r="H2391" s="22" t="b">
        <f t="shared" si="834"/>
        <v>0</v>
      </c>
      <c r="I2391" s="22" t="b">
        <f t="shared" si="845"/>
        <v>0</v>
      </c>
      <c r="J2391" s="22" t="b">
        <f t="shared" si="835"/>
        <v>1</v>
      </c>
      <c r="K2391" s="3" t="str">
        <f t="shared" si="836"/>
        <v>죽전14통</v>
      </c>
      <c r="L2391" s="3" t="str">
        <f t="shared" si="837"/>
        <v>14</v>
      </c>
      <c r="M2391" s="3">
        <f t="shared" si="838"/>
        <v>14</v>
      </c>
      <c r="N2391" s="54" t="str">
        <f t="shared" si="846"/>
        <v>죽전</v>
      </c>
      <c r="O2391" s="3" t="str">
        <f t="shared" si="839"/>
        <v/>
      </c>
      <c r="P2391" s="19" t="str">
        <f t="shared" si="840"/>
        <v/>
      </c>
      <c r="Q2391" s="23">
        <f>_xlfn.XLOOKUP(R2391,summary!C1:C37,summary!B1:B37)</f>
        <v>0</v>
      </c>
      <c r="R2391" s="24" t="str">
        <f t="shared" si="841"/>
        <v>죽전2동</v>
      </c>
      <c r="S2391" s="24" t="str">
        <f t="shared" si="847"/>
        <v>죽전14통</v>
      </c>
      <c r="T2391" s="24" t="str">
        <f t="shared" si="848"/>
        <v>(죽전동, 이지뷰,백조빌,주원빌)</v>
      </c>
      <c r="U2391" s="24" t="str">
        <f t="shared" si="842"/>
        <v>죽전</v>
      </c>
      <c r="V2391" s="25">
        <f t="shared" si="849"/>
        <v>14</v>
      </c>
      <c r="W2391" s="25">
        <f t="shared" si="843"/>
        <v>1</v>
      </c>
      <c r="X2391" s="26"/>
      <c r="Y2391" s="3" t="s">
        <v>1890</v>
      </c>
      <c r="Z2391" s="19" t="s">
        <v>63</v>
      </c>
      <c r="AA2391" s="62" t="s">
        <v>2836</v>
      </c>
      <c r="AB2391" s="5"/>
      <c r="AC2391" s="5"/>
      <c r="AD2391" s="5"/>
      <c r="AE2391" s="5"/>
      <c r="AF2391" s="5"/>
      <c r="AG2391" s="5"/>
    </row>
    <row r="2392" spans="1:33" ht="15.95" customHeight="1" x14ac:dyDescent="0.3">
      <c r="A2392" s="22" t="b">
        <f t="shared" si="829"/>
        <v>1</v>
      </c>
      <c r="B2392" s="22" t="b">
        <f t="shared" si="830"/>
        <v>1</v>
      </c>
      <c r="C2392" s="22" t="b">
        <f t="shared" si="831"/>
        <v>0</v>
      </c>
      <c r="D2392" s="22" t="b">
        <f t="shared" si="832"/>
        <v>0</v>
      </c>
      <c r="E2392" s="22" t="b">
        <f t="shared" si="833"/>
        <v>1</v>
      </c>
      <c r="F2392" s="52" t="b">
        <f t="shared" si="844"/>
        <v>1</v>
      </c>
      <c r="G2392" s="22" t="b">
        <f t="shared" si="828"/>
        <v>1</v>
      </c>
      <c r="H2392" s="22" t="b">
        <f t="shared" si="834"/>
        <v>0</v>
      </c>
      <c r="I2392" s="22" t="b">
        <f t="shared" si="845"/>
        <v>1</v>
      </c>
      <c r="J2392" s="22" t="b">
        <f t="shared" si="835"/>
        <v>0</v>
      </c>
      <c r="K2392" s="3" t="str">
        <f t="shared" si="836"/>
        <v/>
      </c>
      <c r="L2392" s="3" t="str">
        <f t="shared" si="837"/>
        <v/>
      </c>
      <c r="M2392" s="3" t="str">
        <f t="shared" si="838"/>
        <v/>
      </c>
      <c r="N2392" s="54" t="str">
        <f t="shared" si="846"/>
        <v/>
      </c>
      <c r="O2392" s="3" t="str">
        <f t="shared" si="839"/>
        <v>(죽전동, 이지뷰,백조빌,주원빌)</v>
      </c>
      <c r="P2392" s="19" t="str">
        <f t="shared" si="840"/>
        <v>(죽전동, 이지뷰,백조빌,주원빌)</v>
      </c>
      <c r="Q2392" s="23">
        <f>_xlfn.XLOOKUP(R2392,summary!C1:C37,summary!B1:B37)</f>
        <v>0</v>
      </c>
      <c r="R2392" s="24" t="str">
        <f t="shared" si="841"/>
        <v>죽전2동</v>
      </c>
      <c r="S2392" s="24" t="str">
        <f t="shared" si="847"/>
        <v>죽전14통</v>
      </c>
      <c r="T2392" s="24" t="str">
        <f t="shared" si="848"/>
        <v>(죽전동, 이지뷰,백조빌,주원빌)</v>
      </c>
      <c r="U2392" s="24" t="str">
        <f t="shared" si="842"/>
        <v>죽전</v>
      </c>
      <c r="V2392" s="25">
        <f t="shared" si="849"/>
        <v>14</v>
      </c>
      <c r="W2392" s="25">
        <f t="shared" si="843"/>
        <v>2</v>
      </c>
      <c r="X2392" s="26"/>
      <c r="Y2392" s="3" t="s">
        <v>2706</v>
      </c>
      <c r="Z2392" s="19" t="s">
        <v>65</v>
      </c>
      <c r="AA2392" s="62" t="s">
        <v>2837</v>
      </c>
      <c r="AB2392" s="5"/>
      <c r="AC2392" s="5"/>
      <c r="AD2392" s="5"/>
      <c r="AE2392" s="5"/>
      <c r="AF2392" s="5"/>
      <c r="AG2392" s="5"/>
    </row>
    <row r="2393" spans="1:33" ht="15.95" customHeight="1" x14ac:dyDescent="0.3">
      <c r="A2393" s="22" t="b">
        <f t="shared" si="829"/>
        <v>1</v>
      </c>
      <c r="B2393" s="22" t="b">
        <f t="shared" si="830"/>
        <v>0</v>
      </c>
      <c r="C2393" s="22" t="b">
        <f t="shared" si="831"/>
        <v>0</v>
      </c>
      <c r="D2393" s="22" t="b">
        <f t="shared" si="832"/>
        <v>0</v>
      </c>
      <c r="E2393" s="22" t="b">
        <f t="shared" si="833"/>
        <v>0</v>
      </c>
      <c r="F2393" s="52" t="b">
        <f t="shared" si="844"/>
        <v>0</v>
      </c>
      <c r="G2393" s="22" t="b">
        <f t="shared" si="828"/>
        <v>0</v>
      </c>
      <c r="H2393" s="22" t="b">
        <f t="shared" si="834"/>
        <v>0</v>
      </c>
      <c r="I2393" s="22" t="b">
        <f t="shared" si="845"/>
        <v>1</v>
      </c>
      <c r="J2393" s="22" t="b">
        <f t="shared" si="835"/>
        <v>0</v>
      </c>
      <c r="K2393" s="3" t="str">
        <f t="shared" si="836"/>
        <v/>
      </c>
      <c r="L2393" s="3" t="str">
        <f t="shared" si="837"/>
        <v/>
      </c>
      <c r="M2393" s="3" t="str">
        <f t="shared" si="838"/>
        <v/>
      </c>
      <c r="N2393" s="54" t="str">
        <f t="shared" si="846"/>
        <v/>
      </c>
      <c r="O2393" s="3" t="str">
        <f t="shared" si="839"/>
        <v>이지뷰,백조빌,주원빌)</v>
      </c>
      <c r="P2393" s="19" t="str">
        <f t="shared" si="840"/>
        <v/>
      </c>
      <c r="Q2393" s="23">
        <f>_xlfn.XLOOKUP(R2393,summary!C1:C37,summary!B1:B37)</f>
        <v>0</v>
      </c>
      <c r="R2393" s="24" t="str">
        <f t="shared" si="841"/>
        <v>죽전2동</v>
      </c>
      <c r="S2393" s="24" t="str">
        <f t="shared" si="847"/>
        <v>죽전14통</v>
      </c>
      <c r="T2393" s="24" t="str">
        <f t="shared" si="848"/>
        <v>(죽전동, 이지뷰,백조빌,주원빌)</v>
      </c>
      <c r="U2393" s="24" t="str">
        <f t="shared" si="842"/>
        <v>죽전</v>
      </c>
      <c r="V2393" s="25">
        <f t="shared" si="849"/>
        <v>14</v>
      </c>
      <c r="W2393" s="25">
        <f t="shared" si="843"/>
        <v>3</v>
      </c>
      <c r="X2393" s="26"/>
      <c r="Y2393" s="3" t="s">
        <v>2838</v>
      </c>
      <c r="Z2393" s="19" t="s">
        <v>67</v>
      </c>
      <c r="AA2393" s="62" t="s">
        <v>2839</v>
      </c>
      <c r="AB2393" s="5"/>
      <c r="AC2393" s="5"/>
      <c r="AD2393" s="5"/>
      <c r="AE2393" s="5"/>
      <c r="AF2393" s="5"/>
      <c r="AG2393" s="5"/>
    </row>
    <row r="2394" spans="1:33" ht="15.95" customHeight="1" x14ac:dyDescent="0.3">
      <c r="A2394" s="22" t="b">
        <f t="shared" si="829"/>
        <v>1</v>
      </c>
      <c r="B2394" s="22" t="b">
        <f t="shared" si="830"/>
        <v>0</v>
      </c>
      <c r="C2394" s="22" t="b">
        <f t="shared" si="831"/>
        <v>0</v>
      </c>
      <c r="D2394" s="22" t="b">
        <f t="shared" si="832"/>
        <v>0</v>
      </c>
      <c r="E2394" s="22" t="b">
        <f t="shared" si="833"/>
        <v>0</v>
      </c>
      <c r="F2394" s="52" t="b">
        <f t="shared" si="844"/>
        <v>0</v>
      </c>
      <c r="G2394" s="22" t="b">
        <f t="shared" si="828"/>
        <v>0</v>
      </c>
      <c r="H2394" s="22" t="b">
        <f t="shared" si="834"/>
        <v>0</v>
      </c>
      <c r="I2394" s="22" t="b">
        <f t="shared" si="845"/>
        <v>1</v>
      </c>
      <c r="J2394" s="22" t="b">
        <f t="shared" si="835"/>
        <v>0</v>
      </c>
      <c r="K2394" s="3" t="str">
        <f t="shared" si="836"/>
        <v/>
      </c>
      <c r="L2394" s="3" t="str">
        <f t="shared" si="837"/>
        <v/>
      </c>
      <c r="M2394" s="3" t="str">
        <f t="shared" si="838"/>
        <v/>
      </c>
      <c r="N2394" s="54" t="str">
        <f t="shared" si="846"/>
        <v/>
      </c>
      <c r="O2394" s="3" t="str">
        <f t="shared" si="839"/>
        <v>백조빌,주원빌)</v>
      </c>
      <c r="P2394" s="19" t="str">
        <f t="shared" si="840"/>
        <v/>
      </c>
      <c r="Q2394" s="23">
        <f>_xlfn.XLOOKUP(R2394,summary!C1:C37,summary!B1:B37)</f>
        <v>0</v>
      </c>
      <c r="R2394" s="24" t="str">
        <f t="shared" si="841"/>
        <v>죽전2동</v>
      </c>
      <c r="S2394" s="24" t="str">
        <f t="shared" si="847"/>
        <v>죽전14통</v>
      </c>
      <c r="T2394" s="24" t="str">
        <f t="shared" si="848"/>
        <v>(죽전동, 이지뷰,백조빌,주원빌)</v>
      </c>
      <c r="U2394" s="24" t="str">
        <f t="shared" si="842"/>
        <v>죽전</v>
      </c>
      <c r="V2394" s="25">
        <f t="shared" si="849"/>
        <v>14</v>
      </c>
      <c r="W2394" s="25">
        <f t="shared" si="843"/>
        <v>4</v>
      </c>
      <c r="X2394" s="26"/>
      <c r="Y2394" s="3" t="s">
        <v>2840</v>
      </c>
      <c r="Z2394" s="19" t="s">
        <v>73</v>
      </c>
      <c r="AA2394" s="62" t="s">
        <v>2841</v>
      </c>
      <c r="AB2394" s="5"/>
      <c r="AC2394" s="5"/>
      <c r="AD2394" s="5"/>
      <c r="AE2394" s="5"/>
      <c r="AF2394" s="5"/>
      <c r="AG2394" s="5"/>
    </row>
    <row r="2395" spans="1:33" ht="15.95" customHeight="1" x14ac:dyDescent="0.3">
      <c r="A2395" s="22" t="b">
        <f t="shared" si="829"/>
        <v>1</v>
      </c>
      <c r="B2395" s="22" t="b">
        <f t="shared" si="830"/>
        <v>0</v>
      </c>
      <c r="C2395" s="22" t="b">
        <f t="shared" si="831"/>
        <v>1</v>
      </c>
      <c r="D2395" s="22" t="b">
        <f t="shared" si="832"/>
        <v>0</v>
      </c>
      <c r="E2395" s="22" t="b">
        <f t="shared" si="833"/>
        <v>1</v>
      </c>
      <c r="F2395" s="52" t="b">
        <f t="shared" si="844"/>
        <v>1</v>
      </c>
      <c r="G2395" s="22" t="b">
        <f t="shared" si="828"/>
        <v>0</v>
      </c>
      <c r="H2395" s="22" t="b">
        <f t="shared" si="834"/>
        <v>1</v>
      </c>
      <c r="I2395" s="22" t="b">
        <f t="shared" si="845"/>
        <v>1</v>
      </c>
      <c r="J2395" s="22" t="b">
        <f t="shared" si="835"/>
        <v>0</v>
      </c>
      <c r="K2395" s="3" t="str">
        <f t="shared" si="836"/>
        <v/>
      </c>
      <c r="L2395" s="3" t="str">
        <f t="shared" si="837"/>
        <v/>
      </c>
      <c r="M2395" s="3" t="str">
        <f t="shared" si="838"/>
        <v/>
      </c>
      <c r="N2395" s="54" t="str">
        <f t="shared" si="846"/>
        <v/>
      </c>
      <c r="O2395" s="3" t="str">
        <f t="shared" si="839"/>
        <v>주원빌)</v>
      </c>
      <c r="P2395" s="19" t="str">
        <f t="shared" si="840"/>
        <v/>
      </c>
      <c r="Q2395" s="23">
        <f>_xlfn.XLOOKUP(R2395,summary!C1:C37,summary!B1:B37)</f>
        <v>0</v>
      </c>
      <c r="R2395" s="24" t="str">
        <f t="shared" si="841"/>
        <v>죽전2동</v>
      </c>
      <c r="S2395" s="24" t="str">
        <f t="shared" si="847"/>
        <v>죽전14통</v>
      </c>
      <c r="T2395" s="24" t="str">
        <f t="shared" si="848"/>
        <v>(죽전동, 이지뷰,백조빌,주원빌)</v>
      </c>
      <c r="U2395" s="24" t="str">
        <f t="shared" si="842"/>
        <v>죽전</v>
      </c>
      <c r="V2395" s="25">
        <f t="shared" si="849"/>
        <v>14</v>
      </c>
      <c r="W2395" s="25" t="str">
        <f t="shared" si="843"/>
        <v/>
      </c>
      <c r="X2395" s="5"/>
      <c r="Y2395" s="3" t="s">
        <v>2842</v>
      </c>
      <c r="Z2395" s="19"/>
      <c r="AA2395" s="62" t="s">
        <v>2843</v>
      </c>
      <c r="AB2395" s="5"/>
      <c r="AC2395" s="5"/>
      <c r="AD2395" s="5"/>
      <c r="AE2395" s="5"/>
      <c r="AF2395" s="5"/>
      <c r="AG2395" s="5"/>
    </row>
    <row r="2396" spans="1:33" ht="15.95" customHeight="1" x14ac:dyDescent="0.3">
      <c r="A2396" s="22" t="b">
        <f t="shared" si="829"/>
        <v>1</v>
      </c>
      <c r="B2396" s="22" t="b">
        <f t="shared" si="830"/>
        <v>0</v>
      </c>
      <c r="C2396" s="22" t="b">
        <f t="shared" si="831"/>
        <v>0</v>
      </c>
      <c r="D2396" s="22" t="b">
        <f t="shared" si="832"/>
        <v>0</v>
      </c>
      <c r="E2396" s="22" t="b">
        <f t="shared" si="833"/>
        <v>0</v>
      </c>
      <c r="F2396" s="52" t="b">
        <f t="shared" si="844"/>
        <v>0</v>
      </c>
      <c r="G2396" s="22" t="b">
        <f t="shared" si="828"/>
        <v>0</v>
      </c>
      <c r="H2396" s="22" t="b">
        <f t="shared" si="834"/>
        <v>0</v>
      </c>
      <c r="I2396" s="22" t="b">
        <f t="shared" si="845"/>
        <v>0</v>
      </c>
      <c r="J2396" s="22" t="b">
        <f t="shared" si="835"/>
        <v>1</v>
      </c>
      <c r="K2396" s="3" t="str">
        <f t="shared" si="836"/>
        <v/>
      </c>
      <c r="L2396" s="3" t="str">
        <f t="shared" si="837"/>
        <v/>
      </c>
      <c r="M2396" s="3" t="str">
        <f t="shared" si="838"/>
        <v/>
      </c>
      <c r="N2396" s="54" t="str">
        <f t="shared" si="846"/>
        <v/>
      </c>
      <c r="O2396" s="3" t="str">
        <f t="shared" si="839"/>
        <v/>
      </c>
      <c r="P2396" s="19" t="str">
        <f t="shared" si="840"/>
        <v/>
      </c>
      <c r="Q2396" s="23" t="e">
        <f>_xlfn.XLOOKUP(R2396,summary!C1:C37,summary!B1:B37)</f>
        <v>#N/A</v>
      </c>
      <c r="R2396" s="24" t="str">
        <f t="shared" si="841"/>
        <v>읍 면 동</v>
      </c>
      <c r="S2396" s="24" t="str">
        <f t="shared" si="847"/>
        <v>통 리 명</v>
      </c>
      <c r="T2396" s="24" t="str">
        <f t="shared" si="848"/>
        <v/>
      </c>
      <c r="U2396" s="24" t="str">
        <f t="shared" si="842"/>
        <v/>
      </c>
      <c r="V2396" s="25" t="str">
        <f t="shared" si="849"/>
        <v/>
      </c>
      <c r="W2396" s="25" t="str">
        <f t="shared" si="843"/>
        <v/>
      </c>
      <c r="X2396" s="5" t="s">
        <v>121</v>
      </c>
      <c r="Y2396" s="26" t="s">
        <v>122</v>
      </c>
      <c r="Z2396" s="3" t="s">
        <v>59</v>
      </c>
      <c r="AA2396" s="19" t="s">
        <v>2628</v>
      </c>
      <c r="AB2396" s="5"/>
      <c r="AC2396" s="5"/>
      <c r="AD2396" s="5"/>
      <c r="AE2396" s="5"/>
      <c r="AF2396" s="5"/>
      <c r="AG2396" s="5"/>
    </row>
    <row r="2397" spans="1:33" ht="15.95" customHeight="1" x14ac:dyDescent="0.3">
      <c r="A2397" s="22" t="b">
        <f t="shared" si="829"/>
        <v>1</v>
      </c>
      <c r="B2397" s="22" t="b">
        <f t="shared" si="830"/>
        <v>0</v>
      </c>
      <c r="C2397" s="22" t="b">
        <f t="shared" si="831"/>
        <v>0</v>
      </c>
      <c r="D2397" s="22" t="b">
        <f t="shared" si="832"/>
        <v>0</v>
      </c>
      <c r="E2397" s="22" t="b">
        <f t="shared" si="833"/>
        <v>0</v>
      </c>
      <c r="F2397" s="52" t="b">
        <f t="shared" si="844"/>
        <v>0</v>
      </c>
      <c r="G2397" s="22" t="b">
        <f t="shared" si="828"/>
        <v>0</v>
      </c>
      <c r="H2397" s="22" t="b">
        <f t="shared" si="834"/>
        <v>0</v>
      </c>
      <c r="I2397" s="22" t="b">
        <f t="shared" si="845"/>
        <v>0</v>
      </c>
      <c r="J2397" s="22" t="b">
        <f t="shared" si="835"/>
        <v>1</v>
      </c>
      <c r="K2397" s="3" t="str">
        <f t="shared" si="836"/>
        <v>죽전15통</v>
      </c>
      <c r="L2397" s="3" t="str">
        <f t="shared" si="837"/>
        <v>15</v>
      </c>
      <c r="M2397" s="3">
        <f t="shared" si="838"/>
        <v>15</v>
      </c>
      <c r="N2397" s="54" t="str">
        <f t="shared" si="846"/>
        <v>죽전</v>
      </c>
      <c r="O2397" s="3" t="str">
        <f t="shared" si="839"/>
        <v/>
      </c>
      <c r="P2397" s="19" t="str">
        <f t="shared" si="840"/>
        <v/>
      </c>
      <c r="Q2397" s="23">
        <f>_xlfn.XLOOKUP(R2397,summary!C1:C37,summary!B1:B37)</f>
        <v>0</v>
      </c>
      <c r="R2397" s="24" t="str">
        <f t="shared" si="841"/>
        <v>죽전2동</v>
      </c>
      <c r="S2397" s="24" t="str">
        <f t="shared" si="847"/>
        <v>죽전15통</v>
      </c>
      <c r="T2397" s="24" t="str">
        <f t="shared" si="848"/>
        <v>(죽전동, 현암마을동성2차아파트)</v>
      </c>
      <c r="U2397" s="24" t="str">
        <f t="shared" si="842"/>
        <v>죽전</v>
      </c>
      <c r="V2397" s="25">
        <f t="shared" si="849"/>
        <v>15</v>
      </c>
      <c r="W2397" s="25">
        <f t="shared" si="843"/>
        <v>1</v>
      </c>
      <c r="X2397" s="26" t="s">
        <v>31</v>
      </c>
      <c r="Y2397" s="3" t="s">
        <v>1900</v>
      </c>
      <c r="Z2397" s="19" t="s">
        <v>63</v>
      </c>
      <c r="AA2397" s="62" t="s">
        <v>2844</v>
      </c>
      <c r="AB2397" s="5"/>
      <c r="AC2397" s="5"/>
      <c r="AD2397" s="5"/>
      <c r="AE2397" s="5"/>
      <c r="AF2397" s="5"/>
      <c r="AG2397" s="5"/>
    </row>
    <row r="2398" spans="1:33" ht="15.95" customHeight="1" x14ac:dyDescent="0.3">
      <c r="A2398" s="22" t="b">
        <f t="shared" si="829"/>
        <v>1</v>
      </c>
      <c r="B2398" s="22" t="b">
        <f t="shared" si="830"/>
        <v>1</v>
      </c>
      <c r="C2398" s="22" t="b">
        <f t="shared" si="831"/>
        <v>0</v>
      </c>
      <c r="D2398" s="22" t="b">
        <f t="shared" si="832"/>
        <v>0</v>
      </c>
      <c r="E2398" s="22" t="b">
        <f t="shared" si="833"/>
        <v>1</v>
      </c>
      <c r="F2398" s="52" t="b">
        <f t="shared" si="844"/>
        <v>1</v>
      </c>
      <c r="G2398" s="22" t="b">
        <f t="shared" ref="G2398:G2461" si="850">AND(B2398,F2398)</f>
        <v>1</v>
      </c>
      <c r="H2398" s="22" t="b">
        <f t="shared" si="834"/>
        <v>0</v>
      </c>
      <c r="I2398" s="22" t="b">
        <f t="shared" si="845"/>
        <v>1</v>
      </c>
      <c r="J2398" s="22" t="b">
        <f t="shared" si="835"/>
        <v>0</v>
      </c>
      <c r="K2398" s="3" t="str">
        <f t="shared" si="836"/>
        <v/>
      </c>
      <c r="L2398" s="3" t="str">
        <f t="shared" si="837"/>
        <v/>
      </c>
      <c r="M2398" s="3" t="str">
        <f t="shared" si="838"/>
        <v/>
      </c>
      <c r="N2398" s="54" t="str">
        <f t="shared" si="846"/>
        <v/>
      </c>
      <c r="O2398" s="3" t="str">
        <f t="shared" si="839"/>
        <v>(죽전동, 현암마을동성2차아파트)</v>
      </c>
      <c r="P2398" s="19" t="str">
        <f t="shared" si="840"/>
        <v>(죽전동, 현암마을동성2차아파트)</v>
      </c>
      <c r="Q2398" s="23">
        <f>_xlfn.XLOOKUP(R2398,summary!C1:C37,summary!B1:B37)</f>
        <v>0</v>
      </c>
      <c r="R2398" s="24" t="str">
        <f t="shared" si="841"/>
        <v>죽전2동</v>
      </c>
      <c r="S2398" s="24" t="str">
        <f t="shared" si="847"/>
        <v>죽전15통</v>
      </c>
      <c r="T2398" s="24" t="str">
        <f t="shared" si="848"/>
        <v>(죽전동, 현암마을동성2차아파트)</v>
      </c>
      <c r="U2398" s="24" t="str">
        <f t="shared" si="842"/>
        <v>죽전</v>
      </c>
      <c r="V2398" s="25">
        <f t="shared" si="849"/>
        <v>15</v>
      </c>
      <c r="W2398" s="25">
        <f t="shared" si="843"/>
        <v>2</v>
      </c>
      <c r="X2398" s="26"/>
      <c r="Y2398" s="3" t="s">
        <v>2706</v>
      </c>
      <c r="Z2398" s="19" t="s">
        <v>65</v>
      </c>
      <c r="AA2398" s="62" t="s">
        <v>2845</v>
      </c>
      <c r="AB2398" s="5"/>
      <c r="AC2398" s="5"/>
      <c r="AD2398" s="5"/>
      <c r="AE2398" s="5"/>
      <c r="AF2398" s="5"/>
      <c r="AG2398" s="5"/>
    </row>
    <row r="2399" spans="1:33" ht="15.95" customHeight="1" x14ac:dyDescent="0.3">
      <c r="A2399" s="22" t="b">
        <f t="shared" si="829"/>
        <v>1</v>
      </c>
      <c r="B2399" s="22" t="b">
        <f t="shared" si="830"/>
        <v>0</v>
      </c>
      <c r="C2399" s="22" t="b">
        <f t="shared" si="831"/>
        <v>0</v>
      </c>
      <c r="D2399" s="22" t="b">
        <f t="shared" si="832"/>
        <v>0</v>
      </c>
      <c r="E2399" s="22" t="b">
        <f t="shared" si="833"/>
        <v>0</v>
      </c>
      <c r="F2399" s="52" t="b">
        <f t="shared" si="844"/>
        <v>0</v>
      </c>
      <c r="G2399" s="22" t="b">
        <f t="shared" si="850"/>
        <v>0</v>
      </c>
      <c r="H2399" s="22" t="b">
        <f t="shared" si="834"/>
        <v>0</v>
      </c>
      <c r="I2399" s="22" t="b">
        <f t="shared" si="845"/>
        <v>1</v>
      </c>
      <c r="J2399" s="22" t="b">
        <f t="shared" si="835"/>
        <v>0</v>
      </c>
      <c r="K2399" s="3" t="str">
        <f t="shared" si="836"/>
        <v/>
      </c>
      <c r="L2399" s="3" t="str">
        <f t="shared" si="837"/>
        <v/>
      </c>
      <c r="M2399" s="3" t="str">
        <f t="shared" si="838"/>
        <v/>
      </c>
      <c r="N2399" s="54" t="str">
        <f t="shared" si="846"/>
        <v/>
      </c>
      <c r="O2399" s="3" t="str">
        <f t="shared" si="839"/>
        <v>현암마을동성2차아파트)</v>
      </c>
      <c r="P2399" s="19" t="str">
        <f t="shared" si="840"/>
        <v/>
      </c>
      <c r="Q2399" s="23">
        <f>_xlfn.XLOOKUP(R2399,summary!C1:C37,summary!B1:B37)</f>
        <v>0</v>
      </c>
      <c r="R2399" s="24" t="str">
        <f t="shared" si="841"/>
        <v>죽전2동</v>
      </c>
      <c r="S2399" s="24" t="str">
        <f t="shared" si="847"/>
        <v>죽전15통</v>
      </c>
      <c r="T2399" s="24" t="str">
        <f t="shared" si="848"/>
        <v>(죽전동, 현암마을동성2차아파트)</v>
      </c>
      <c r="U2399" s="24" t="str">
        <f t="shared" si="842"/>
        <v>죽전</v>
      </c>
      <c r="V2399" s="25">
        <f t="shared" si="849"/>
        <v>15</v>
      </c>
      <c r="W2399" s="25">
        <f t="shared" si="843"/>
        <v>3</v>
      </c>
      <c r="X2399" s="26"/>
      <c r="Y2399" s="5" t="s">
        <v>2806</v>
      </c>
      <c r="Z2399" s="26" t="s">
        <v>67</v>
      </c>
      <c r="AA2399" s="62" t="s">
        <v>2846</v>
      </c>
      <c r="AB2399" s="5"/>
      <c r="AC2399" s="5"/>
      <c r="AD2399" s="5"/>
      <c r="AE2399" s="5"/>
      <c r="AF2399" s="5"/>
      <c r="AG2399" s="5"/>
    </row>
    <row r="2400" spans="1:33" ht="15.95" customHeight="1" x14ac:dyDescent="0.3">
      <c r="A2400" s="22" t="b">
        <f t="shared" si="829"/>
        <v>1</v>
      </c>
      <c r="B2400" s="22" t="b">
        <f t="shared" si="830"/>
        <v>0</v>
      </c>
      <c r="C2400" s="22" t="b">
        <f t="shared" si="831"/>
        <v>0</v>
      </c>
      <c r="D2400" s="22" t="b">
        <f t="shared" si="832"/>
        <v>0</v>
      </c>
      <c r="E2400" s="22" t="b">
        <f t="shared" si="833"/>
        <v>0</v>
      </c>
      <c r="F2400" s="52" t="b">
        <f t="shared" si="844"/>
        <v>0</v>
      </c>
      <c r="G2400" s="22" t="b">
        <f t="shared" si="850"/>
        <v>0</v>
      </c>
      <c r="H2400" s="22" t="b">
        <f t="shared" si="834"/>
        <v>0</v>
      </c>
      <c r="I2400" s="22" t="b">
        <f t="shared" si="845"/>
        <v>1</v>
      </c>
      <c r="J2400" s="22" t="b">
        <f t="shared" si="835"/>
        <v>0</v>
      </c>
      <c r="K2400" s="3" t="str">
        <f t="shared" si="836"/>
        <v/>
      </c>
      <c r="L2400" s="3" t="str">
        <f t="shared" si="837"/>
        <v/>
      </c>
      <c r="M2400" s="3" t="str">
        <f t="shared" si="838"/>
        <v/>
      </c>
      <c r="N2400" s="54" t="str">
        <f t="shared" si="846"/>
        <v/>
      </c>
      <c r="O2400" s="3" t="str">
        <f t="shared" si="839"/>
        <v>동성2차아파트)</v>
      </c>
      <c r="P2400" s="19" t="str">
        <f t="shared" si="840"/>
        <v/>
      </c>
      <c r="Q2400" s="23">
        <f>_xlfn.XLOOKUP(R2400,summary!C1:C37,summary!B1:B37)</f>
        <v>0</v>
      </c>
      <c r="R2400" s="24" t="str">
        <f t="shared" si="841"/>
        <v>죽전2동</v>
      </c>
      <c r="S2400" s="24" t="str">
        <f t="shared" si="847"/>
        <v>죽전15통</v>
      </c>
      <c r="T2400" s="24" t="str">
        <f t="shared" si="848"/>
        <v>(죽전동, 현암마을동성2차아파트)</v>
      </c>
      <c r="U2400" s="24" t="str">
        <f t="shared" si="842"/>
        <v>죽전</v>
      </c>
      <c r="V2400" s="25">
        <f t="shared" si="849"/>
        <v>15</v>
      </c>
      <c r="W2400" s="25">
        <f t="shared" si="843"/>
        <v>4</v>
      </c>
      <c r="X2400" s="26"/>
      <c r="Y2400" s="5" t="s">
        <v>2808</v>
      </c>
      <c r="Z2400" s="26" t="s">
        <v>73</v>
      </c>
      <c r="AA2400" s="62" t="s">
        <v>2847</v>
      </c>
      <c r="AB2400" s="5"/>
      <c r="AC2400" s="5"/>
      <c r="AD2400" s="5"/>
      <c r="AE2400" s="5"/>
      <c r="AF2400" s="5"/>
      <c r="AG2400" s="5"/>
    </row>
    <row r="2401" spans="1:33" ht="15.95" customHeight="1" x14ac:dyDescent="0.3">
      <c r="A2401" s="22" t="b">
        <f t="shared" si="829"/>
        <v>1</v>
      </c>
      <c r="B2401" s="22" t="b">
        <f t="shared" si="830"/>
        <v>0</v>
      </c>
      <c r="C2401" s="22" t="b">
        <f t="shared" si="831"/>
        <v>1</v>
      </c>
      <c r="D2401" s="22" t="b">
        <f t="shared" si="832"/>
        <v>0</v>
      </c>
      <c r="E2401" s="22" t="b">
        <f t="shared" si="833"/>
        <v>1</v>
      </c>
      <c r="F2401" s="52" t="b">
        <f t="shared" si="844"/>
        <v>1</v>
      </c>
      <c r="G2401" s="22" t="b">
        <f t="shared" si="850"/>
        <v>0</v>
      </c>
      <c r="H2401" s="22" t="b">
        <f t="shared" si="834"/>
        <v>1</v>
      </c>
      <c r="I2401" s="22" t="b">
        <f t="shared" si="845"/>
        <v>1</v>
      </c>
      <c r="J2401" s="22" t="b">
        <f t="shared" si="835"/>
        <v>0</v>
      </c>
      <c r="K2401" s="3" t="str">
        <f t="shared" si="836"/>
        <v/>
      </c>
      <c r="L2401" s="3" t="str">
        <f t="shared" si="837"/>
        <v/>
      </c>
      <c r="M2401" s="3" t="str">
        <f t="shared" si="838"/>
        <v/>
      </c>
      <c r="N2401" s="54" t="str">
        <f t="shared" si="846"/>
        <v/>
      </c>
      <c r="O2401" s="3" t="str">
        <f t="shared" si="839"/>
        <v>아파트)</v>
      </c>
      <c r="P2401" s="19" t="str">
        <f t="shared" si="840"/>
        <v/>
      </c>
      <c r="Q2401" s="23">
        <f>_xlfn.XLOOKUP(R2401,summary!C1:C37,summary!B1:B37)</f>
        <v>0</v>
      </c>
      <c r="R2401" s="24" t="str">
        <f t="shared" si="841"/>
        <v>죽전2동</v>
      </c>
      <c r="S2401" s="24" t="str">
        <f t="shared" si="847"/>
        <v>죽전15통</v>
      </c>
      <c r="T2401" s="24" t="str">
        <f t="shared" si="848"/>
        <v>(죽전동, 현암마을동성2차아파트)</v>
      </c>
      <c r="U2401" s="24" t="str">
        <f t="shared" si="842"/>
        <v>죽전</v>
      </c>
      <c r="V2401" s="25">
        <f t="shared" si="849"/>
        <v>15</v>
      </c>
      <c r="W2401" s="25">
        <f t="shared" si="843"/>
        <v>5</v>
      </c>
      <c r="X2401" s="26"/>
      <c r="Y2401" s="5" t="s">
        <v>144</v>
      </c>
      <c r="Z2401" s="26" t="s">
        <v>87</v>
      </c>
      <c r="AA2401" s="62" t="s">
        <v>2848</v>
      </c>
      <c r="AB2401" s="5"/>
      <c r="AC2401" s="5"/>
      <c r="AD2401" s="5"/>
      <c r="AE2401" s="5"/>
      <c r="AF2401" s="22">
        <f>LEN(TRIM(Z2401))</f>
        <v>2</v>
      </c>
      <c r="AG2401" s="3" t="s">
        <v>101</v>
      </c>
    </row>
    <row r="2402" spans="1:33" ht="15.95" customHeight="1" x14ac:dyDescent="0.3">
      <c r="A2402" s="22" t="b">
        <f t="shared" si="829"/>
        <v>0</v>
      </c>
      <c r="B2402" s="22" t="b">
        <f t="shared" si="830"/>
        <v>0</v>
      </c>
      <c r="C2402" s="22" t="b">
        <f t="shared" si="831"/>
        <v>0</v>
      </c>
      <c r="D2402" s="22" t="b">
        <f t="shared" si="832"/>
        <v>0</v>
      </c>
      <c r="E2402" s="22" t="b">
        <f t="shared" si="833"/>
        <v>0</v>
      </c>
      <c r="F2402" s="52" t="b">
        <f t="shared" si="844"/>
        <v>0</v>
      </c>
      <c r="G2402" s="22" t="b">
        <f t="shared" si="850"/>
        <v>0</v>
      </c>
      <c r="H2402" s="22" t="b">
        <f t="shared" si="834"/>
        <v>0</v>
      </c>
      <c r="I2402" s="22" t="b">
        <f t="shared" si="845"/>
        <v>0</v>
      </c>
      <c r="J2402" s="22" t="b">
        <f t="shared" si="835"/>
        <v>0</v>
      </c>
      <c r="K2402" s="3" t="str">
        <f t="shared" si="836"/>
        <v/>
      </c>
      <c r="L2402" s="3" t="str">
        <f t="shared" si="837"/>
        <v/>
      </c>
      <c r="M2402" s="3" t="str">
        <f t="shared" si="838"/>
        <v/>
      </c>
      <c r="N2402" s="54" t="str">
        <f t="shared" si="846"/>
        <v/>
      </c>
      <c r="O2402" s="3" t="str">
        <f t="shared" si="839"/>
        <v/>
      </c>
      <c r="P2402" s="19" t="str">
        <f t="shared" si="840"/>
        <v/>
      </c>
      <c r="Q2402" s="23">
        <f>_xlfn.XLOOKUP(R2402,summary!C1:C37,summary!B1:B37)</f>
        <v>0</v>
      </c>
      <c r="R2402" s="24" t="str">
        <f t="shared" si="841"/>
        <v>죽전2동</v>
      </c>
      <c r="S2402" s="24" t="str">
        <f t="shared" si="847"/>
        <v>죽전15통</v>
      </c>
      <c r="T2402" s="24" t="str">
        <f t="shared" si="848"/>
        <v>(죽전동, 현암마을동성2차아파트)</v>
      </c>
      <c r="U2402" s="24" t="str">
        <f t="shared" si="842"/>
        <v>죽전</v>
      </c>
      <c r="V2402" s="25">
        <f t="shared" si="849"/>
        <v>15</v>
      </c>
      <c r="W2402" s="25">
        <f t="shared" si="843"/>
        <v>6</v>
      </c>
      <c r="X2402" s="19"/>
      <c r="Y2402" s="3"/>
      <c r="Z2402" s="19" t="s">
        <v>89</v>
      </c>
      <c r="AA2402" s="62" t="s">
        <v>2849</v>
      </c>
      <c r="AB2402" s="5"/>
      <c r="AC2402" s="5"/>
      <c r="AD2402" s="5"/>
      <c r="AE2402" s="5"/>
      <c r="AF2402" s="22">
        <f>LEN(Z2402)</f>
        <v>2</v>
      </c>
      <c r="AG2402" s="5"/>
    </row>
    <row r="2403" spans="1:33" ht="15.95" customHeight="1" x14ac:dyDescent="0.3">
      <c r="A2403" s="22" t="b">
        <f t="shared" si="829"/>
        <v>0</v>
      </c>
      <c r="B2403" s="22" t="b">
        <f t="shared" si="830"/>
        <v>0</v>
      </c>
      <c r="C2403" s="22" t="b">
        <f t="shared" si="831"/>
        <v>0</v>
      </c>
      <c r="D2403" s="22" t="b">
        <f t="shared" si="832"/>
        <v>0</v>
      </c>
      <c r="E2403" s="22" t="b">
        <f t="shared" si="833"/>
        <v>0</v>
      </c>
      <c r="F2403" s="52" t="b">
        <f t="shared" si="844"/>
        <v>0</v>
      </c>
      <c r="G2403" s="22" t="b">
        <f t="shared" si="850"/>
        <v>0</v>
      </c>
      <c r="H2403" s="22" t="b">
        <f t="shared" si="834"/>
        <v>0</v>
      </c>
      <c r="I2403" s="22" t="b">
        <f t="shared" si="845"/>
        <v>0</v>
      </c>
      <c r="J2403" s="22" t="b">
        <f t="shared" si="835"/>
        <v>0</v>
      </c>
      <c r="K2403" s="3" t="str">
        <f t="shared" si="836"/>
        <v/>
      </c>
      <c r="L2403" s="3" t="str">
        <f t="shared" si="837"/>
        <v/>
      </c>
      <c r="M2403" s="3" t="str">
        <f t="shared" si="838"/>
        <v/>
      </c>
      <c r="N2403" s="54" t="str">
        <f t="shared" si="846"/>
        <v/>
      </c>
      <c r="O2403" s="3" t="str">
        <f t="shared" si="839"/>
        <v/>
      </c>
      <c r="P2403" s="19" t="str">
        <f t="shared" si="840"/>
        <v/>
      </c>
      <c r="Q2403" s="23">
        <f>_xlfn.XLOOKUP(R2403,summary!C1:C37,summary!B1:B37)</f>
        <v>0</v>
      </c>
      <c r="R2403" s="24" t="str">
        <f t="shared" si="841"/>
        <v>죽전2동</v>
      </c>
      <c r="S2403" s="24" t="str">
        <f t="shared" si="847"/>
        <v>죽전15통</v>
      </c>
      <c r="T2403" s="24" t="str">
        <f t="shared" si="848"/>
        <v>(죽전동, 현암마을동성2차아파트)</v>
      </c>
      <c r="U2403" s="24" t="str">
        <f t="shared" si="842"/>
        <v>죽전</v>
      </c>
      <c r="V2403" s="25">
        <f t="shared" si="849"/>
        <v>15</v>
      </c>
      <c r="W2403" s="25">
        <f t="shared" si="843"/>
        <v>7</v>
      </c>
      <c r="X2403" s="19"/>
      <c r="Y2403" s="3"/>
      <c r="Z2403" s="19" t="s">
        <v>91</v>
      </c>
      <c r="AA2403" s="62" t="s">
        <v>2850</v>
      </c>
      <c r="AB2403" s="5"/>
      <c r="AC2403" s="5"/>
      <c r="AD2403" s="5"/>
      <c r="AE2403" s="5"/>
      <c r="AF2403" s="5"/>
      <c r="AG2403" s="5"/>
    </row>
    <row r="2404" spans="1:33" ht="15.95" customHeight="1" x14ac:dyDescent="0.3">
      <c r="A2404" s="22" t="b">
        <f t="shared" si="829"/>
        <v>0</v>
      </c>
      <c r="B2404" s="22" t="b">
        <f t="shared" si="830"/>
        <v>0</v>
      </c>
      <c r="C2404" s="22" t="b">
        <f t="shared" si="831"/>
        <v>0</v>
      </c>
      <c r="D2404" s="22" t="b">
        <f t="shared" si="832"/>
        <v>0</v>
      </c>
      <c r="E2404" s="22" t="b">
        <f t="shared" si="833"/>
        <v>0</v>
      </c>
      <c r="F2404" s="52" t="b">
        <f t="shared" si="844"/>
        <v>0</v>
      </c>
      <c r="G2404" s="22" t="b">
        <f t="shared" si="850"/>
        <v>0</v>
      </c>
      <c r="H2404" s="22" t="b">
        <f t="shared" si="834"/>
        <v>0</v>
      </c>
      <c r="I2404" s="22" t="b">
        <f t="shared" si="845"/>
        <v>0</v>
      </c>
      <c r="J2404" s="22" t="b">
        <f t="shared" si="835"/>
        <v>0</v>
      </c>
      <c r="K2404" s="3" t="str">
        <f t="shared" si="836"/>
        <v/>
      </c>
      <c r="L2404" s="3" t="str">
        <f t="shared" si="837"/>
        <v/>
      </c>
      <c r="M2404" s="3" t="str">
        <f t="shared" si="838"/>
        <v/>
      </c>
      <c r="N2404" s="54" t="str">
        <f t="shared" si="846"/>
        <v/>
      </c>
      <c r="O2404" s="3" t="str">
        <f t="shared" si="839"/>
        <v/>
      </c>
      <c r="P2404" s="19" t="str">
        <f t="shared" si="840"/>
        <v/>
      </c>
      <c r="Q2404" s="23">
        <f>_xlfn.XLOOKUP(R2404,summary!C1:C37,summary!B1:B37)</f>
        <v>0</v>
      </c>
      <c r="R2404" s="24" t="str">
        <f t="shared" si="841"/>
        <v>죽전2동</v>
      </c>
      <c r="S2404" s="24" t="str">
        <f t="shared" si="847"/>
        <v>죽전15통</v>
      </c>
      <c r="T2404" s="24" t="str">
        <f t="shared" si="848"/>
        <v>(죽전동, 현암마을동성2차아파트)</v>
      </c>
      <c r="U2404" s="24" t="str">
        <f t="shared" si="842"/>
        <v>죽전</v>
      </c>
      <c r="V2404" s="25">
        <f t="shared" si="849"/>
        <v>15</v>
      </c>
      <c r="W2404" s="25">
        <f t="shared" si="843"/>
        <v>8</v>
      </c>
      <c r="X2404" s="26"/>
      <c r="Y2404" s="3"/>
      <c r="Z2404" s="19" t="s">
        <v>93</v>
      </c>
      <c r="AA2404" s="62" t="s">
        <v>2851</v>
      </c>
      <c r="AB2404" s="5"/>
      <c r="AC2404" s="5"/>
      <c r="AD2404" s="5"/>
      <c r="AE2404" s="5"/>
      <c r="AF2404" s="5"/>
      <c r="AG2404" s="5"/>
    </row>
    <row r="2405" spans="1:33" ht="15.95" customHeight="1" x14ac:dyDescent="0.3">
      <c r="A2405" s="22" t="b">
        <f t="shared" si="829"/>
        <v>0</v>
      </c>
      <c r="B2405" s="22" t="b">
        <f t="shared" si="830"/>
        <v>0</v>
      </c>
      <c r="C2405" s="22" t="b">
        <f t="shared" si="831"/>
        <v>0</v>
      </c>
      <c r="D2405" s="22" t="b">
        <f t="shared" si="832"/>
        <v>0</v>
      </c>
      <c r="E2405" s="22" t="b">
        <f t="shared" si="833"/>
        <v>0</v>
      </c>
      <c r="F2405" s="52" t="b">
        <f t="shared" si="844"/>
        <v>0</v>
      </c>
      <c r="G2405" s="22" t="b">
        <f t="shared" si="850"/>
        <v>0</v>
      </c>
      <c r="H2405" s="22" t="b">
        <f t="shared" si="834"/>
        <v>0</v>
      </c>
      <c r="I2405" s="22" t="b">
        <f t="shared" si="845"/>
        <v>0</v>
      </c>
      <c r="J2405" s="22" t="b">
        <f t="shared" si="835"/>
        <v>0</v>
      </c>
      <c r="K2405" s="3" t="str">
        <f t="shared" si="836"/>
        <v/>
      </c>
      <c r="L2405" s="3" t="str">
        <f t="shared" si="837"/>
        <v/>
      </c>
      <c r="M2405" s="3" t="str">
        <f t="shared" si="838"/>
        <v/>
      </c>
      <c r="N2405" s="54" t="str">
        <f t="shared" si="846"/>
        <v/>
      </c>
      <c r="O2405" s="3" t="str">
        <f t="shared" si="839"/>
        <v/>
      </c>
      <c r="P2405" s="19" t="str">
        <f t="shared" si="840"/>
        <v/>
      </c>
      <c r="Q2405" s="23">
        <f>_xlfn.XLOOKUP(R2405,summary!C1:C37,summary!B1:B37)</f>
        <v>0</v>
      </c>
      <c r="R2405" s="24" t="str">
        <f t="shared" si="841"/>
        <v>죽전2동</v>
      </c>
      <c r="S2405" s="24" t="str">
        <f t="shared" si="847"/>
        <v>죽전15통</v>
      </c>
      <c r="T2405" s="24" t="str">
        <f t="shared" si="848"/>
        <v>(죽전동, 현암마을동성2차아파트)</v>
      </c>
      <c r="U2405" s="24" t="str">
        <f t="shared" si="842"/>
        <v>죽전</v>
      </c>
      <c r="V2405" s="25">
        <f t="shared" si="849"/>
        <v>15</v>
      </c>
      <c r="W2405" s="25">
        <f t="shared" si="843"/>
        <v>9</v>
      </c>
      <c r="X2405" s="26"/>
      <c r="Y2405" s="3"/>
      <c r="Z2405" s="19" t="s">
        <v>95</v>
      </c>
      <c r="AA2405" s="62" t="s">
        <v>2852</v>
      </c>
      <c r="AB2405" s="5"/>
      <c r="AC2405" s="5"/>
      <c r="AD2405" s="5"/>
      <c r="AE2405" s="5"/>
      <c r="AF2405" s="5"/>
      <c r="AG2405" s="5"/>
    </row>
    <row r="2406" spans="1:33" ht="15.95" customHeight="1" x14ac:dyDescent="0.3">
      <c r="A2406" s="22" t="b">
        <f t="shared" si="829"/>
        <v>0</v>
      </c>
      <c r="B2406" s="22" t="b">
        <f t="shared" si="830"/>
        <v>0</v>
      </c>
      <c r="C2406" s="22" t="b">
        <f t="shared" si="831"/>
        <v>0</v>
      </c>
      <c r="D2406" s="22" t="b">
        <f t="shared" si="832"/>
        <v>0</v>
      </c>
      <c r="E2406" s="22" t="b">
        <f t="shared" si="833"/>
        <v>0</v>
      </c>
      <c r="F2406" s="52" t="b">
        <f t="shared" si="844"/>
        <v>0</v>
      </c>
      <c r="G2406" s="22" t="b">
        <f t="shared" si="850"/>
        <v>0</v>
      </c>
      <c r="H2406" s="22" t="b">
        <f t="shared" si="834"/>
        <v>0</v>
      </c>
      <c r="I2406" s="22" t="b">
        <f t="shared" si="845"/>
        <v>0</v>
      </c>
      <c r="J2406" s="22" t="b">
        <f t="shared" si="835"/>
        <v>0</v>
      </c>
      <c r="K2406" s="3" t="str">
        <f t="shared" si="836"/>
        <v/>
      </c>
      <c r="L2406" s="3" t="str">
        <f t="shared" si="837"/>
        <v/>
      </c>
      <c r="M2406" s="3" t="str">
        <f t="shared" si="838"/>
        <v/>
      </c>
      <c r="N2406" s="54" t="str">
        <f t="shared" si="846"/>
        <v/>
      </c>
      <c r="O2406" s="3" t="str">
        <f t="shared" si="839"/>
        <v/>
      </c>
      <c r="P2406" s="19" t="str">
        <f t="shared" si="840"/>
        <v/>
      </c>
      <c r="Q2406" s="23">
        <f>_xlfn.XLOOKUP(R2406,summary!C1:C37,summary!B1:B37)</f>
        <v>0</v>
      </c>
      <c r="R2406" s="24" t="str">
        <f t="shared" si="841"/>
        <v>죽전2동</v>
      </c>
      <c r="S2406" s="24" t="str">
        <f t="shared" si="847"/>
        <v>죽전15통</v>
      </c>
      <c r="T2406" s="24" t="str">
        <f t="shared" si="848"/>
        <v>(죽전동, 현암마을동성2차아파트)</v>
      </c>
      <c r="U2406" s="25" t="str">
        <f t="shared" si="842"/>
        <v>죽전</v>
      </c>
      <c r="V2406" s="25">
        <f t="shared" si="849"/>
        <v>15</v>
      </c>
      <c r="W2406" s="25">
        <f t="shared" si="843"/>
        <v>10</v>
      </c>
      <c r="X2406" s="26"/>
      <c r="Y2406" s="3"/>
      <c r="Z2406" s="19" t="s">
        <v>97</v>
      </c>
      <c r="AA2406" s="62" t="s">
        <v>2853</v>
      </c>
      <c r="AB2406" s="5"/>
      <c r="AC2406" s="5"/>
      <c r="AD2406" s="5"/>
      <c r="AE2406" s="5"/>
      <c r="AF2406" s="5"/>
      <c r="AG2406" s="5"/>
    </row>
    <row r="2407" spans="1:33" ht="15.95" customHeight="1" x14ac:dyDescent="0.3">
      <c r="A2407" s="22" t="b">
        <f t="shared" si="829"/>
        <v>0</v>
      </c>
      <c r="B2407" s="22" t="b">
        <f t="shared" si="830"/>
        <v>0</v>
      </c>
      <c r="C2407" s="22" t="b">
        <f t="shared" si="831"/>
        <v>0</v>
      </c>
      <c r="D2407" s="22" t="b">
        <f t="shared" si="832"/>
        <v>0</v>
      </c>
      <c r="E2407" s="22" t="b">
        <f t="shared" si="833"/>
        <v>0</v>
      </c>
      <c r="F2407" s="52" t="b">
        <f t="shared" si="844"/>
        <v>0</v>
      </c>
      <c r="G2407" s="22" t="b">
        <f t="shared" si="850"/>
        <v>0</v>
      </c>
      <c r="H2407" s="22" t="b">
        <f t="shared" si="834"/>
        <v>0</v>
      </c>
      <c r="I2407" s="22" t="b">
        <f t="shared" si="845"/>
        <v>0</v>
      </c>
      <c r="J2407" s="22" t="b">
        <f t="shared" si="835"/>
        <v>0</v>
      </c>
      <c r="K2407" s="3" t="str">
        <f t="shared" si="836"/>
        <v/>
      </c>
      <c r="L2407" s="3" t="str">
        <f t="shared" si="837"/>
        <v/>
      </c>
      <c r="M2407" s="22" t="str">
        <f t="shared" si="838"/>
        <v/>
      </c>
      <c r="N2407" s="54" t="str">
        <f t="shared" si="846"/>
        <v/>
      </c>
      <c r="O2407" s="3" t="str">
        <f t="shared" si="839"/>
        <v/>
      </c>
      <c r="P2407" s="19" t="str">
        <f t="shared" si="840"/>
        <v/>
      </c>
      <c r="Q2407" s="23">
        <f>_xlfn.XLOOKUP(R2407,summary!C1:C37,summary!B1:B37)</f>
        <v>0</v>
      </c>
      <c r="R2407" s="24" t="str">
        <f t="shared" si="841"/>
        <v>죽전2동</v>
      </c>
      <c r="S2407" s="24" t="str">
        <f t="shared" si="847"/>
        <v>죽전15통</v>
      </c>
      <c r="T2407" s="24" t="str">
        <f t="shared" si="848"/>
        <v>(죽전동, 현암마을동성2차아파트)</v>
      </c>
      <c r="U2407" s="24" t="str">
        <f t="shared" si="842"/>
        <v>죽전</v>
      </c>
      <c r="V2407" s="25">
        <f t="shared" si="849"/>
        <v>15</v>
      </c>
      <c r="W2407" s="25">
        <f t="shared" si="843"/>
        <v>11</v>
      </c>
      <c r="X2407" s="26"/>
      <c r="Y2407" s="3"/>
      <c r="Z2407" s="19" t="s">
        <v>99</v>
      </c>
      <c r="AA2407" s="62" t="s">
        <v>2854</v>
      </c>
      <c r="AB2407" s="5"/>
      <c r="AC2407" s="5"/>
      <c r="AD2407" s="5"/>
      <c r="AE2407" s="5"/>
      <c r="AF2407" s="5"/>
      <c r="AG2407" s="5"/>
    </row>
    <row r="2408" spans="1:33" ht="15.95" customHeight="1" x14ac:dyDescent="0.3">
      <c r="A2408" s="22" t="b">
        <f t="shared" si="829"/>
        <v>0</v>
      </c>
      <c r="B2408" s="22" t="b">
        <f t="shared" si="830"/>
        <v>0</v>
      </c>
      <c r="C2408" s="22" t="b">
        <f t="shared" si="831"/>
        <v>0</v>
      </c>
      <c r="D2408" s="22" t="b">
        <f t="shared" si="832"/>
        <v>0</v>
      </c>
      <c r="E2408" s="22" t="b">
        <f t="shared" si="833"/>
        <v>0</v>
      </c>
      <c r="F2408" s="52" t="b">
        <f t="shared" si="844"/>
        <v>0</v>
      </c>
      <c r="G2408" s="22" t="b">
        <f t="shared" si="850"/>
        <v>0</v>
      </c>
      <c r="H2408" s="22" t="b">
        <f t="shared" si="834"/>
        <v>0</v>
      </c>
      <c r="I2408" s="22" t="b">
        <f t="shared" si="845"/>
        <v>0</v>
      </c>
      <c r="J2408" s="22" t="b">
        <f t="shared" si="835"/>
        <v>0</v>
      </c>
      <c r="K2408" s="3" t="str">
        <f t="shared" si="836"/>
        <v/>
      </c>
      <c r="L2408" s="3" t="str">
        <f t="shared" si="837"/>
        <v/>
      </c>
      <c r="M2408" s="3" t="str">
        <f t="shared" si="838"/>
        <v/>
      </c>
      <c r="N2408" s="54" t="str">
        <f t="shared" si="846"/>
        <v/>
      </c>
      <c r="O2408" s="3" t="str">
        <f t="shared" si="839"/>
        <v/>
      </c>
      <c r="P2408" s="19" t="str">
        <f t="shared" si="840"/>
        <v/>
      </c>
      <c r="Q2408" s="23">
        <f>_xlfn.XLOOKUP(R2408,summary!C1:C37,summary!B1:B37)</f>
        <v>0</v>
      </c>
      <c r="R2408" s="24" t="str">
        <f t="shared" si="841"/>
        <v>죽전2동</v>
      </c>
      <c r="S2408" s="24" t="str">
        <f t="shared" si="847"/>
        <v>죽전15통</v>
      </c>
      <c r="T2408" s="24" t="str">
        <f t="shared" si="848"/>
        <v>(죽전동, 현암마을동성2차아파트)</v>
      </c>
      <c r="U2408" s="24" t="str">
        <f t="shared" si="842"/>
        <v>죽전</v>
      </c>
      <c r="V2408" s="25">
        <f t="shared" si="849"/>
        <v>15</v>
      </c>
      <c r="W2408" s="25">
        <f t="shared" si="843"/>
        <v>12</v>
      </c>
      <c r="X2408" s="26"/>
      <c r="Y2408" s="3"/>
      <c r="Z2408" s="19" t="s">
        <v>101</v>
      </c>
      <c r="AA2408" s="62" t="s">
        <v>2855</v>
      </c>
      <c r="AB2408" s="5"/>
      <c r="AC2408" s="5"/>
      <c r="AD2408" s="5"/>
      <c r="AE2408" s="5"/>
      <c r="AF2408" s="5"/>
      <c r="AG2408" s="5"/>
    </row>
    <row r="2409" spans="1:33" ht="15.95" customHeight="1" x14ac:dyDescent="0.3">
      <c r="A2409" s="22" t="b">
        <f t="shared" si="829"/>
        <v>0</v>
      </c>
      <c r="B2409" s="22" t="b">
        <f t="shared" si="830"/>
        <v>0</v>
      </c>
      <c r="C2409" s="22" t="b">
        <f t="shared" si="831"/>
        <v>0</v>
      </c>
      <c r="D2409" s="22" t="b">
        <f t="shared" si="832"/>
        <v>0</v>
      </c>
      <c r="E2409" s="22" t="b">
        <f t="shared" si="833"/>
        <v>0</v>
      </c>
      <c r="F2409" s="52" t="b">
        <f t="shared" si="844"/>
        <v>0</v>
      </c>
      <c r="G2409" s="22" t="b">
        <f t="shared" si="850"/>
        <v>0</v>
      </c>
      <c r="H2409" s="22" t="b">
        <f t="shared" si="834"/>
        <v>0</v>
      </c>
      <c r="I2409" s="22" t="b">
        <f t="shared" si="845"/>
        <v>0</v>
      </c>
      <c r="J2409" s="22" t="b">
        <f t="shared" si="835"/>
        <v>0</v>
      </c>
      <c r="K2409" s="3" t="str">
        <f t="shared" si="836"/>
        <v/>
      </c>
      <c r="L2409" s="3" t="str">
        <f t="shared" si="837"/>
        <v/>
      </c>
      <c r="M2409" s="3" t="str">
        <f t="shared" si="838"/>
        <v/>
      </c>
      <c r="N2409" s="54" t="str">
        <f t="shared" si="846"/>
        <v/>
      </c>
      <c r="O2409" s="3" t="str">
        <f t="shared" si="839"/>
        <v/>
      </c>
      <c r="P2409" s="19" t="str">
        <f t="shared" si="840"/>
        <v/>
      </c>
      <c r="Q2409" s="23">
        <f>_xlfn.XLOOKUP(R2409,summary!C1:C37,summary!B1:B37)</f>
        <v>0</v>
      </c>
      <c r="R2409" s="24" t="str">
        <f t="shared" si="841"/>
        <v>죽전2동</v>
      </c>
      <c r="S2409" s="24" t="str">
        <f t="shared" si="847"/>
        <v>죽전15통</v>
      </c>
      <c r="T2409" s="24" t="str">
        <f t="shared" si="848"/>
        <v>(죽전동, 현암마을동성2차아파트)</v>
      </c>
      <c r="U2409" s="24" t="str">
        <f t="shared" si="842"/>
        <v>죽전</v>
      </c>
      <c r="V2409" s="25">
        <f t="shared" si="849"/>
        <v>15</v>
      </c>
      <c r="W2409" s="25">
        <f t="shared" si="843"/>
        <v>13</v>
      </c>
      <c r="X2409" s="26"/>
      <c r="Y2409" s="3"/>
      <c r="Z2409" s="19" t="s">
        <v>2856</v>
      </c>
      <c r="AA2409" s="62" t="s">
        <v>2857</v>
      </c>
      <c r="AB2409" s="5"/>
      <c r="AC2409" s="5"/>
      <c r="AD2409" s="5"/>
      <c r="AE2409" s="5"/>
      <c r="AF2409" s="5"/>
      <c r="AG2409" s="5"/>
    </row>
    <row r="2410" spans="1:33" ht="15.95" customHeight="1" x14ac:dyDescent="0.3">
      <c r="A2410" s="22" t="b">
        <f t="shared" si="829"/>
        <v>1</v>
      </c>
      <c r="B2410" s="22" t="b">
        <f t="shared" si="830"/>
        <v>0</v>
      </c>
      <c r="C2410" s="22" t="b">
        <f t="shared" si="831"/>
        <v>0</v>
      </c>
      <c r="D2410" s="22" t="b">
        <f t="shared" si="832"/>
        <v>0</v>
      </c>
      <c r="E2410" s="22" t="b">
        <f t="shared" si="833"/>
        <v>0</v>
      </c>
      <c r="F2410" s="52" t="b">
        <f t="shared" si="844"/>
        <v>0</v>
      </c>
      <c r="G2410" s="22" t="b">
        <f t="shared" si="850"/>
        <v>0</v>
      </c>
      <c r="H2410" s="22" t="b">
        <f t="shared" si="834"/>
        <v>0</v>
      </c>
      <c r="I2410" s="22" t="b">
        <f t="shared" si="845"/>
        <v>0</v>
      </c>
      <c r="J2410" s="22" t="b">
        <f t="shared" si="835"/>
        <v>1</v>
      </c>
      <c r="K2410" s="3" t="str">
        <f t="shared" si="836"/>
        <v>죽전16통</v>
      </c>
      <c r="L2410" s="3" t="str">
        <f t="shared" si="837"/>
        <v>16</v>
      </c>
      <c r="M2410" s="3">
        <f t="shared" si="838"/>
        <v>16</v>
      </c>
      <c r="N2410" s="54" t="str">
        <f t="shared" si="846"/>
        <v>죽전</v>
      </c>
      <c r="O2410" s="3" t="str">
        <f t="shared" si="839"/>
        <v/>
      </c>
      <c r="P2410" s="19" t="str">
        <f t="shared" si="840"/>
        <v/>
      </c>
      <c r="Q2410" s="23">
        <f>_xlfn.XLOOKUP(R2410,summary!C1:C37,summary!B1:B37)</f>
        <v>0</v>
      </c>
      <c r="R2410" s="24" t="str">
        <f t="shared" si="841"/>
        <v>죽전2동</v>
      </c>
      <c r="S2410" s="24" t="str">
        <f t="shared" si="847"/>
        <v>죽전16통</v>
      </c>
      <c r="T2410" s="24" t="str">
        <f t="shared" si="848"/>
        <v>(죽전동, 인현마을현대홈타운1단지)</v>
      </c>
      <c r="U2410" s="24" t="str">
        <f t="shared" si="842"/>
        <v>죽전</v>
      </c>
      <c r="V2410" s="25">
        <f t="shared" si="849"/>
        <v>16</v>
      </c>
      <c r="W2410" s="25">
        <f t="shared" si="843"/>
        <v>1</v>
      </c>
      <c r="X2410" s="26"/>
      <c r="Y2410" s="3" t="s">
        <v>1906</v>
      </c>
      <c r="Z2410" s="19" t="s">
        <v>63</v>
      </c>
      <c r="AA2410" s="62" t="s">
        <v>2858</v>
      </c>
      <c r="AB2410" s="5"/>
      <c r="AC2410" s="5"/>
      <c r="AD2410" s="5"/>
      <c r="AE2410" s="5"/>
      <c r="AF2410" s="5"/>
      <c r="AG2410" s="5"/>
    </row>
    <row r="2411" spans="1:33" ht="15.95" customHeight="1" x14ac:dyDescent="0.3">
      <c r="A2411" s="22" t="b">
        <f t="shared" si="829"/>
        <v>1</v>
      </c>
      <c r="B2411" s="22" t="b">
        <f t="shared" si="830"/>
        <v>1</v>
      </c>
      <c r="C2411" s="22" t="b">
        <f t="shared" si="831"/>
        <v>0</v>
      </c>
      <c r="D2411" s="22" t="b">
        <f t="shared" si="832"/>
        <v>0</v>
      </c>
      <c r="E2411" s="22" t="b">
        <f t="shared" si="833"/>
        <v>1</v>
      </c>
      <c r="F2411" s="52" t="b">
        <f t="shared" si="844"/>
        <v>1</v>
      </c>
      <c r="G2411" s="22" t="b">
        <f t="shared" si="850"/>
        <v>1</v>
      </c>
      <c r="H2411" s="22" t="b">
        <f t="shared" si="834"/>
        <v>0</v>
      </c>
      <c r="I2411" s="22" t="b">
        <f t="shared" si="845"/>
        <v>1</v>
      </c>
      <c r="J2411" s="22" t="b">
        <f t="shared" si="835"/>
        <v>0</v>
      </c>
      <c r="K2411" s="3" t="str">
        <f t="shared" si="836"/>
        <v/>
      </c>
      <c r="L2411" s="3" t="str">
        <f t="shared" si="837"/>
        <v/>
      </c>
      <c r="M2411" s="3" t="str">
        <f t="shared" si="838"/>
        <v/>
      </c>
      <c r="N2411" s="54" t="str">
        <f t="shared" si="846"/>
        <v/>
      </c>
      <c r="O2411" s="3" t="str">
        <f t="shared" si="839"/>
        <v>(죽전동, 인현마을현대홈타운1단지)</v>
      </c>
      <c r="P2411" s="19" t="str">
        <f t="shared" si="840"/>
        <v>(죽전동, 인현마을현대홈타운1단지)</v>
      </c>
      <c r="Q2411" s="23">
        <f>_xlfn.XLOOKUP(R2411,summary!C1:C37,summary!B1:B37)</f>
        <v>0</v>
      </c>
      <c r="R2411" s="24" t="str">
        <f t="shared" si="841"/>
        <v>죽전2동</v>
      </c>
      <c r="S2411" s="24" t="str">
        <f t="shared" si="847"/>
        <v>죽전16통</v>
      </c>
      <c r="T2411" s="24" t="str">
        <f t="shared" si="848"/>
        <v>(죽전동, 인현마을현대홈타운1단지)</v>
      </c>
      <c r="U2411" s="24" t="str">
        <f t="shared" si="842"/>
        <v>죽전</v>
      </c>
      <c r="V2411" s="25">
        <f t="shared" si="849"/>
        <v>16</v>
      </c>
      <c r="W2411" s="25">
        <f t="shared" si="843"/>
        <v>2</v>
      </c>
      <c r="X2411" s="26"/>
      <c r="Y2411" s="3" t="s">
        <v>2706</v>
      </c>
      <c r="Z2411" s="19" t="s">
        <v>65</v>
      </c>
      <c r="AA2411" s="62" t="s">
        <v>2859</v>
      </c>
      <c r="AB2411" s="5"/>
      <c r="AC2411" s="5"/>
      <c r="AD2411" s="5"/>
      <c r="AE2411" s="5"/>
      <c r="AF2411" s="5"/>
      <c r="AG2411" s="5"/>
    </row>
    <row r="2412" spans="1:33" ht="15.95" customHeight="1" x14ac:dyDescent="0.3">
      <c r="A2412" s="22" t="b">
        <f t="shared" si="829"/>
        <v>1</v>
      </c>
      <c r="B2412" s="22" t="b">
        <f t="shared" si="830"/>
        <v>0</v>
      </c>
      <c r="C2412" s="22" t="b">
        <f t="shared" si="831"/>
        <v>0</v>
      </c>
      <c r="D2412" s="22" t="b">
        <f t="shared" si="832"/>
        <v>0</v>
      </c>
      <c r="E2412" s="22" t="b">
        <f t="shared" si="833"/>
        <v>0</v>
      </c>
      <c r="F2412" s="52" t="b">
        <f t="shared" si="844"/>
        <v>0</v>
      </c>
      <c r="G2412" s="22" t="b">
        <f t="shared" si="850"/>
        <v>0</v>
      </c>
      <c r="H2412" s="22" t="b">
        <f t="shared" si="834"/>
        <v>0</v>
      </c>
      <c r="I2412" s="22" t="b">
        <f t="shared" si="845"/>
        <v>1</v>
      </c>
      <c r="J2412" s="22" t="b">
        <f t="shared" si="835"/>
        <v>0</v>
      </c>
      <c r="K2412" s="3" t="str">
        <f t="shared" si="836"/>
        <v/>
      </c>
      <c r="L2412" s="3" t="str">
        <f t="shared" si="837"/>
        <v/>
      </c>
      <c r="M2412" s="3" t="str">
        <f t="shared" si="838"/>
        <v/>
      </c>
      <c r="N2412" s="54" t="str">
        <f t="shared" si="846"/>
        <v/>
      </c>
      <c r="O2412" s="3" t="str">
        <f t="shared" si="839"/>
        <v>인현마을현대홈타운1단지)</v>
      </c>
      <c r="P2412" s="19" t="str">
        <f t="shared" si="840"/>
        <v/>
      </c>
      <c r="Q2412" s="23">
        <f>_xlfn.XLOOKUP(R2412,summary!C1:C37,summary!B1:B37)</f>
        <v>0</v>
      </c>
      <c r="R2412" s="24" t="str">
        <f t="shared" si="841"/>
        <v>죽전2동</v>
      </c>
      <c r="S2412" s="24" t="str">
        <f t="shared" si="847"/>
        <v>죽전16통</v>
      </c>
      <c r="T2412" s="24" t="str">
        <f t="shared" si="848"/>
        <v>(죽전동, 인현마을현대홈타운1단지)</v>
      </c>
      <c r="U2412" s="24" t="str">
        <f t="shared" si="842"/>
        <v>죽전</v>
      </c>
      <c r="V2412" s="25">
        <f t="shared" si="849"/>
        <v>16</v>
      </c>
      <c r="W2412" s="25">
        <f t="shared" si="843"/>
        <v>3</v>
      </c>
      <c r="X2412" s="26"/>
      <c r="Y2412" s="3" t="s">
        <v>2860</v>
      </c>
      <c r="Z2412" s="19" t="s">
        <v>67</v>
      </c>
      <c r="AA2412" s="62" t="s">
        <v>2861</v>
      </c>
      <c r="AB2412" s="5"/>
      <c r="AC2412" s="5"/>
      <c r="AD2412" s="5"/>
      <c r="AE2412" s="5"/>
      <c r="AF2412" s="5"/>
      <c r="AG2412" s="5"/>
    </row>
    <row r="2413" spans="1:33" ht="15.95" customHeight="1" x14ac:dyDescent="0.3">
      <c r="A2413" s="22" t="b">
        <f t="shared" si="829"/>
        <v>1</v>
      </c>
      <c r="B2413" s="22" t="b">
        <f t="shared" si="830"/>
        <v>0</v>
      </c>
      <c r="C2413" s="22" t="b">
        <f t="shared" si="831"/>
        <v>0</v>
      </c>
      <c r="D2413" s="22" t="b">
        <f t="shared" si="832"/>
        <v>0</v>
      </c>
      <c r="E2413" s="22" t="b">
        <f t="shared" si="833"/>
        <v>0</v>
      </c>
      <c r="F2413" s="52" t="b">
        <f t="shared" si="844"/>
        <v>0</v>
      </c>
      <c r="G2413" s="22" t="b">
        <f t="shared" si="850"/>
        <v>0</v>
      </c>
      <c r="H2413" s="22" t="b">
        <f t="shared" si="834"/>
        <v>0</v>
      </c>
      <c r="I2413" s="22" t="b">
        <f t="shared" si="845"/>
        <v>1</v>
      </c>
      <c r="J2413" s="22" t="b">
        <f t="shared" si="835"/>
        <v>0</v>
      </c>
      <c r="K2413" s="3" t="str">
        <f t="shared" si="836"/>
        <v/>
      </c>
      <c r="L2413" s="3" t="str">
        <f t="shared" si="837"/>
        <v/>
      </c>
      <c r="M2413" s="3" t="str">
        <f t="shared" si="838"/>
        <v/>
      </c>
      <c r="N2413" s="54" t="str">
        <f t="shared" si="846"/>
        <v/>
      </c>
      <c r="O2413" s="3" t="str">
        <f t="shared" si="839"/>
        <v>현대홈타운1단지)</v>
      </c>
      <c r="P2413" s="19" t="str">
        <f t="shared" si="840"/>
        <v/>
      </c>
      <c r="Q2413" s="23">
        <f>_xlfn.XLOOKUP(R2413,summary!C1:C37,summary!B1:B37)</f>
        <v>0</v>
      </c>
      <c r="R2413" s="24" t="str">
        <f t="shared" si="841"/>
        <v>죽전2동</v>
      </c>
      <c r="S2413" s="24" t="str">
        <f t="shared" si="847"/>
        <v>죽전16통</v>
      </c>
      <c r="T2413" s="24" t="str">
        <f t="shared" si="848"/>
        <v>(죽전동, 인현마을현대홈타운1단지)</v>
      </c>
      <c r="U2413" s="24" t="str">
        <f t="shared" si="842"/>
        <v>죽전</v>
      </c>
      <c r="V2413" s="25">
        <f t="shared" si="849"/>
        <v>16</v>
      </c>
      <c r="W2413" s="25">
        <f t="shared" si="843"/>
        <v>4</v>
      </c>
      <c r="X2413" s="26"/>
      <c r="Y2413" s="3" t="s">
        <v>2862</v>
      </c>
      <c r="Z2413" s="19" t="s">
        <v>73</v>
      </c>
      <c r="AA2413" s="62" t="s">
        <v>2863</v>
      </c>
      <c r="AB2413" s="5"/>
      <c r="AC2413" s="5"/>
      <c r="AD2413" s="5"/>
      <c r="AE2413" s="5"/>
      <c r="AF2413" s="5"/>
      <c r="AG2413" s="5"/>
    </row>
    <row r="2414" spans="1:33" ht="15.95" customHeight="1" x14ac:dyDescent="0.3">
      <c r="A2414" s="22" t="b">
        <f t="shared" si="829"/>
        <v>1</v>
      </c>
      <c r="B2414" s="22" t="b">
        <f t="shared" si="830"/>
        <v>0</v>
      </c>
      <c r="C2414" s="22" t="b">
        <f t="shared" si="831"/>
        <v>1</v>
      </c>
      <c r="D2414" s="22" t="b">
        <f t="shared" si="832"/>
        <v>0</v>
      </c>
      <c r="E2414" s="22" t="b">
        <f t="shared" si="833"/>
        <v>1</v>
      </c>
      <c r="F2414" s="52" t="b">
        <f t="shared" si="844"/>
        <v>1</v>
      </c>
      <c r="G2414" s="22" t="b">
        <f t="shared" si="850"/>
        <v>0</v>
      </c>
      <c r="H2414" s="22" t="b">
        <f t="shared" si="834"/>
        <v>1</v>
      </c>
      <c r="I2414" s="22" t="b">
        <f t="shared" si="845"/>
        <v>1</v>
      </c>
      <c r="J2414" s="22" t="b">
        <f t="shared" si="835"/>
        <v>0</v>
      </c>
      <c r="K2414" s="3" t="str">
        <f t="shared" si="836"/>
        <v/>
      </c>
      <c r="L2414" s="3" t="str">
        <f t="shared" si="837"/>
        <v/>
      </c>
      <c r="M2414" s="3" t="str">
        <f t="shared" si="838"/>
        <v/>
      </c>
      <c r="N2414" s="54" t="str">
        <f t="shared" si="846"/>
        <v/>
      </c>
      <c r="O2414" s="3" t="str">
        <f t="shared" si="839"/>
        <v>1단지)</v>
      </c>
      <c r="P2414" s="19" t="str">
        <f t="shared" si="840"/>
        <v/>
      </c>
      <c r="Q2414" s="23">
        <f>_xlfn.XLOOKUP(R2414,summary!C1:C37,summary!B1:B37)</f>
        <v>0</v>
      </c>
      <c r="R2414" s="24" t="str">
        <f t="shared" si="841"/>
        <v>죽전2동</v>
      </c>
      <c r="S2414" s="24" t="str">
        <f t="shared" si="847"/>
        <v>죽전16통</v>
      </c>
      <c r="T2414" s="24" t="str">
        <f t="shared" si="848"/>
        <v>(죽전동, 인현마을현대홈타운1단지)</v>
      </c>
      <c r="U2414" s="24" t="str">
        <f t="shared" si="842"/>
        <v>죽전</v>
      </c>
      <c r="V2414" s="25">
        <f t="shared" si="849"/>
        <v>16</v>
      </c>
      <c r="W2414" s="25">
        <f t="shared" si="843"/>
        <v>5</v>
      </c>
      <c r="X2414" s="26"/>
      <c r="Y2414" s="3" t="s">
        <v>1639</v>
      </c>
      <c r="Z2414" s="19" t="s">
        <v>87</v>
      </c>
      <c r="AA2414" s="62" t="s">
        <v>2864</v>
      </c>
      <c r="AB2414" s="5"/>
      <c r="AC2414" s="5"/>
      <c r="AD2414" s="5"/>
      <c r="AE2414" s="5"/>
      <c r="AF2414" s="5"/>
      <c r="AG2414" s="5"/>
    </row>
    <row r="2415" spans="1:33" ht="15.95" customHeight="1" x14ac:dyDescent="0.3">
      <c r="A2415" s="22" t="b">
        <f t="shared" si="829"/>
        <v>1</v>
      </c>
      <c r="B2415" s="22" t="b">
        <f t="shared" si="830"/>
        <v>0</v>
      </c>
      <c r="C2415" s="22" t="b">
        <f t="shared" si="831"/>
        <v>0</v>
      </c>
      <c r="D2415" s="22" t="b">
        <f t="shared" si="832"/>
        <v>0</v>
      </c>
      <c r="E2415" s="22" t="b">
        <f t="shared" si="833"/>
        <v>0</v>
      </c>
      <c r="F2415" s="52" t="b">
        <f t="shared" si="844"/>
        <v>0</v>
      </c>
      <c r="G2415" s="22" t="b">
        <f t="shared" si="850"/>
        <v>0</v>
      </c>
      <c r="H2415" s="22" t="b">
        <f t="shared" si="834"/>
        <v>0</v>
      </c>
      <c r="I2415" s="22" t="b">
        <f t="shared" si="845"/>
        <v>0</v>
      </c>
      <c r="J2415" s="22" t="b">
        <f t="shared" si="835"/>
        <v>1</v>
      </c>
      <c r="K2415" s="3" t="str">
        <f t="shared" si="836"/>
        <v>죽전17통</v>
      </c>
      <c r="L2415" s="3" t="str">
        <f t="shared" si="837"/>
        <v>17</v>
      </c>
      <c r="M2415" s="22">
        <f t="shared" si="838"/>
        <v>17</v>
      </c>
      <c r="N2415" s="54" t="str">
        <f t="shared" si="846"/>
        <v>죽전</v>
      </c>
      <c r="O2415" s="3" t="str">
        <f t="shared" si="839"/>
        <v/>
      </c>
      <c r="P2415" s="19" t="str">
        <f t="shared" si="840"/>
        <v/>
      </c>
      <c r="Q2415" s="23">
        <f>_xlfn.XLOOKUP(R2415,summary!C1:C37,summary!B1:B37)</f>
        <v>0</v>
      </c>
      <c r="R2415" s="24" t="str">
        <f t="shared" si="841"/>
        <v>죽전2동</v>
      </c>
      <c r="S2415" s="24" t="str">
        <f t="shared" si="847"/>
        <v>죽전17통</v>
      </c>
      <c r="T2415" s="24" t="str">
        <f t="shared" si="848"/>
        <v>(죽전동, 인현마을현대홈타운2단지)</v>
      </c>
      <c r="U2415" s="24" t="str">
        <f t="shared" si="842"/>
        <v>죽전</v>
      </c>
      <c r="V2415" s="25">
        <f t="shared" si="849"/>
        <v>17</v>
      </c>
      <c r="W2415" s="25">
        <f t="shared" si="843"/>
        <v>1</v>
      </c>
      <c r="X2415" s="26"/>
      <c r="Y2415" s="3" t="s">
        <v>1916</v>
      </c>
      <c r="Z2415" s="19" t="s">
        <v>63</v>
      </c>
      <c r="AA2415" s="62" t="s">
        <v>3132</v>
      </c>
      <c r="AB2415" s="5"/>
      <c r="AC2415" s="5"/>
      <c r="AD2415" s="5"/>
      <c r="AE2415" s="5"/>
      <c r="AF2415" s="5"/>
      <c r="AG2415" s="5"/>
    </row>
    <row r="2416" spans="1:33" ht="15.95" customHeight="1" x14ac:dyDescent="0.3">
      <c r="A2416" s="22" t="b">
        <f t="shared" si="829"/>
        <v>1</v>
      </c>
      <c r="B2416" s="22" t="b">
        <f t="shared" si="830"/>
        <v>1</v>
      </c>
      <c r="C2416" s="22" t="b">
        <f t="shared" si="831"/>
        <v>0</v>
      </c>
      <c r="D2416" s="22" t="b">
        <f t="shared" si="832"/>
        <v>0</v>
      </c>
      <c r="E2416" s="22" t="b">
        <f t="shared" si="833"/>
        <v>1</v>
      </c>
      <c r="F2416" s="52" t="b">
        <f t="shared" si="844"/>
        <v>1</v>
      </c>
      <c r="G2416" s="22" t="b">
        <f t="shared" si="850"/>
        <v>1</v>
      </c>
      <c r="H2416" s="22" t="b">
        <f t="shared" si="834"/>
        <v>0</v>
      </c>
      <c r="I2416" s="22" t="b">
        <f t="shared" si="845"/>
        <v>1</v>
      </c>
      <c r="J2416" s="22" t="b">
        <f t="shared" si="835"/>
        <v>0</v>
      </c>
      <c r="K2416" s="3" t="str">
        <f t="shared" si="836"/>
        <v/>
      </c>
      <c r="L2416" s="3" t="str">
        <f t="shared" si="837"/>
        <v/>
      </c>
      <c r="M2416" s="3" t="str">
        <f t="shared" si="838"/>
        <v/>
      </c>
      <c r="N2416" s="54" t="str">
        <f t="shared" si="846"/>
        <v/>
      </c>
      <c r="O2416" s="3" t="str">
        <f t="shared" si="839"/>
        <v>(죽전동, 인현마을현대홈타운2단지)</v>
      </c>
      <c r="P2416" s="19" t="str">
        <f t="shared" si="840"/>
        <v>(죽전동, 인현마을현대홈타운2단지)</v>
      </c>
      <c r="Q2416" s="23">
        <f>_xlfn.XLOOKUP(R2416,summary!C1:C37,summary!B1:B37)</f>
        <v>0</v>
      </c>
      <c r="R2416" s="24" t="str">
        <f t="shared" si="841"/>
        <v>죽전2동</v>
      </c>
      <c r="S2416" s="24" t="str">
        <f t="shared" si="847"/>
        <v>죽전17통</v>
      </c>
      <c r="T2416" s="24" t="str">
        <f t="shared" si="848"/>
        <v>(죽전동, 인현마을현대홈타운2단지)</v>
      </c>
      <c r="U2416" s="24" t="str">
        <f t="shared" si="842"/>
        <v>죽전</v>
      </c>
      <c r="V2416" s="25">
        <f t="shared" si="849"/>
        <v>17</v>
      </c>
      <c r="W2416" s="25">
        <f t="shared" si="843"/>
        <v>2</v>
      </c>
      <c r="X2416" s="26"/>
      <c r="Y2416" s="3" t="s">
        <v>2706</v>
      </c>
      <c r="Z2416" s="19" t="s">
        <v>65</v>
      </c>
      <c r="AA2416" s="62" t="s">
        <v>2865</v>
      </c>
      <c r="AB2416" s="5"/>
      <c r="AC2416" s="5"/>
      <c r="AD2416" s="5"/>
      <c r="AE2416" s="5"/>
      <c r="AF2416" s="5"/>
      <c r="AG2416" s="5"/>
    </row>
    <row r="2417" spans="1:33" ht="15.95" customHeight="1" x14ac:dyDescent="0.3">
      <c r="A2417" s="22" t="b">
        <f t="shared" si="829"/>
        <v>1</v>
      </c>
      <c r="B2417" s="22" t="b">
        <f t="shared" si="830"/>
        <v>0</v>
      </c>
      <c r="C2417" s="22" t="b">
        <f t="shared" si="831"/>
        <v>0</v>
      </c>
      <c r="D2417" s="22" t="b">
        <f t="shared" si="832"/>
        <v>0</v>
      </c>
      <c r="E2417" s="22" t="b">
        <f t="shared" si="833"/>
        <v>0</v>
      </c>
      <c r="F2417" s="52" t="b">
        <f t="shared" si="844"/>
        <v>0</v>
      </c>
      <c r="G2417" s="22" t="b">
        <f t="shared" si="850"/>
        <v>0</v>
      </c>
      <c r="H2417" s="22" t="b">
        <f t="shared" si="834"/>
        <v>0</v>
      </c>
      <c r="I2417" s="22" t="b">
        <f t="shared" si="845"/>
        <v>1</v>
      </c>
      <c r="J2417" s="22" t="b">
        <f t="shared" si="835"/>
        <v>0</v>
      </c>
      <c r="K2417" s="3" t="str">
        <f t="shared" si="836"/>
        <v/>
      </c>
      <c r="L2417" s="3" t="str">
        <f t="shared" si="837"/>
        <v/>
      </c>
      <c r="M2417" s="3" t="str">
        <f t="shared" si="838"/>
        <v/>
      </c>
      <c r="N2417" s="54" t="str">
        <f t="shared" si="846"/>
        <v/>
      </c>
      <c r="O2417" s="3" t="str">
        <f t="shared" si="839"/>
        <v>인현마을현대홈타운2단지)</v>
      </c>
      <c r="P2417" s="19" t="str">
        <f t="shared" si="840"/>
        <v/>
      </c>
      <c r="Q2417" s="23">
        <f>_xlfn.XLOOKUP(R2417,summary!C1:C37,summary!B1:B37)</f>
        <v>0</v>
      </c>
      <c r="R2417" s="24" t="str">
        <f t="shared" si="841"/>
        <v>죽전2동</v>
      </c>
      <c r="S2417" s="24" t="str">
        <f t="shared" si="847"/>
        <v>죽전17통</v>
      </c>
      <c r="T2417" s="24" t="str">
        <f t="shared" si="848"/>
        <v>(죽전동, 인현마을현대홈타운2단지)</v>
      </c>
      <c r="U2417" s="24" t="str">
        <f t="shared" si="842"/>
        <v>죽전</v>
      </c>
      <c r="V2417" s="25">
        <f t="shared" si="849"/>
        <v>17</v>
      </c>
      <c r="W2417" s="25">
        <f t="shared" si="843"/>
        <v>3</v>
      </c>
      <c r="X2417" s="26"/>
      <c r="Y2417" s="3" t="s">
        <v>2860</v>
      </c>
      <c r="Z2417" s="19" t="s">
        <v>67</v>
      </c>
      <c r="AA2417" s="62" t="s">
        <v>2866</v>
      </c>
      <c r="AB2417" s="5"/>
      <c r="AC2417" s="5"/>
      <c r="AD2417" s="5"/>
      <c r="AE2417" s="5"/>
      <c r="AF2417" s="5"/>
      <c r="AG2417" s="5"/>
    </row>
    <row r="2418" spans="1:33" ht="15.95" customHeight="1" x14ac:dyDescent="0.3">
      <c r="A2418" s="22" t="b">
        <f t="shared" si="829"/>
        <v>1</v>
      </c>
      <c r="B2418" s="22" t="b">
        <f t="shared" si="830"/>
        <v>0</v>
      </c>
      <c r="C2418" s="22" t="b">
        <f t="shared" si="831"/>
        <v>0</v>
      </c>
      <c r="D2418" s="22" t="b">
        <f t="shared" si="832"/>
        <v>0</v>
      </c>
      <c r="E2418" s="22" t="b">
        <f t="shared" si="833"/>
        <v>0</v>
      </c>
      <c r="F2418" s="52" t="b">
        <f t="shared" si="844"/>
        <v>0</v>
      </c>
      <c r="G2418" s="22" t="b">
        <f t="shared" si="850"/>
        <v>0</v>
      </c>
      <c r="H2418" s="22" t="b">
        <f t="shared" si="834"/>
        <v>0</v>
      </c>
      <c r="I2418" s="22" t="b">
        <f t="shared" si="845"/>
        <v>1</v>
      </c>
      <c r="J2418" s="22" t="b">
        <f t="shared" si="835"/>
        <v>0</v>
      </c>
      <c r="K2418" s="3" t="str">
        <f t="shared" si="836"/>
        <v/>
      </c>
      <c r="L2418" s="3" t="str">
        <f t="shared" si="837"/>
        <v/>
      </c>
      <c r="M2418" s="3" t="str">
        <f t="shared" si="838"/>
        <v/>
      </c>
      <c r="N2418" s="54" t="str">
        <f t="shared" si="846"/>
        <v/>
      </c>
      <c r="O2418" s="3" t="str">
        <f t="shared" si="839"/>
        <v>현대홈타운2단지)</v>
      </c>
      <c r="P2418" s="19" t="str">
        <f t="shared" si="840"/>
        <v/>
      </c>
      <c r="Q2418" s="23">
        <f>_xlfn.XLOOKUP(R2418,summary!C1:C37,summary!B1:B37)</f>
        <v>0</v>
      </c>
      <c r="R2418" s="24" t="str">
        <f t="shared" si="841"/>
        <v>죽전2동</v>
      </c>
      <c r="S2418" s="24" t="str">
        <f t="shared" si="847"/>
        <v>죽전17통</v>
      </c>
      <c r="T2418" s="24" t="str">
        <f t="shared" si="848"/>
        <v>(죽전동, 인현마을현대홈타운2단지)</v>
      </c>
      <c r="U2418" s="24" t="str">
        <f t="shared" si="842"/>
        <v>죽전</v>
      </c>
      <c r="V2418" s="25">
        <f t="shared" si="849"/>
        <v>17</v>
      </c>
      <c r="W2418" s="25">
        <f t="shared" si="843"/>
        <v>4</v>
      </c>
      <c r="X2418" s="26"/>
      <c r="Y2418" s="3" t="s">
        <v>2862</v>
      </c>
      <c r="Z2418" s="19" t="s">
        <v>73</v>
      </c>
      <c r="AA2418" s="62" t="s">
        <v>2867</v>
      </c>
      <c r="AB2418" s="5"/>
      <c r="AC2418" s="5"/>
      <c r="AD2418" s="5"/>
      <c r="AE2418" s="5"/>
      <c r="AF2418" s="5"/>
      <c r="AG2418" s="5"/>
    </row>
    <row r="2419" spans="1:33" ht="15.95" customHeight="1" x14ac:dyDescent="0.3">
      <c r="A2419" s="22" t="b">
        <f t="shared" si="829"/>
        <v>1</v>
      </c>
      <c r="B2419" s="22" t="b">
        <f t="shared" si="830"/>
        <v>0</v>
      </c>
      <c r="C2419" s="22" t="b">
        <f t="shared" si="831"/>
        <v>1</v>
      </c>
      <c r="D2419" s="22" t="b">
        <f t="shared" si="832"/>
        <v>0</v>
      </c>
      <c r="E2419" s="22" t="b">
        <f t="shared" si="833"/>
        <v>1</v>
      </c>
      <c r="F2419" s="52" t="b">
        <f t="shared" si="844"/>
        <v>1</v>
      </c>
      <c r="G2419" s="22" t="b">
        <f t="shared" si="850"/>
        <v>0</v>
      </c>
      <c r="H2419" s="22" t="b">
        <f t="shared" si="834"/>
        <v>1</v>
      </c>
      <c r="I2419" s="22" t="b">
        <f t="shared" si="845"/>
        <v>1</v>
      </c>
      <c r="J2419" s="22" t="b">
        <f t="shared" si="835"/>
        <v>0</v>
      </c>
      <c r="K2419" s="3" t="str">
        <f t="shared" si="836"/>
        <v/>
      </c>
      <c r="L2419" s="3" t="str">
        <f t="shared" si="837"/>
        <v/>
      </c>
      <c r="M2419" s="3" t="str">
        <f t="shared" si="838"/>
        <v/>
      </c>
      <c r="N2419" s="54" t="str">
        <f t="shared" si="846"/>
        <v/>
      </c>
      <c r="O2419" s="3" t="str">
        <f t="shared" si="839"/>
        <v>2단지)</v>
      </c>
      <c r="P2419" s="19" t="str">
        <f t="shared" si="840"/>
        <v/>
      </c>
      <c r="Q2419" s="23">
        <f>_xlfn.XLOOKUP(R2419,summary!C1:C37,summary!B1:B37)</f>
        <v>0</v>
      </c>
      <c r="R2419" s="24" t="str">
        <f t="shared" si="841"/>
        <v>죽전2동</v>
      </c>
      <c r="S2419" s="24" t="str">
        <f t="shared" si="847"/>
        <v>죽전17통</v>
      </c>
      <c r="T2419" s="24" t="str">
        <f t="shared" si="848"/>
        <v>(죽전동, 인현마을현대홈타운2단지)</v>
      </c>
      <c r="U2419" s="24" t="str">
        <f t="shared" si="842"/>
        <v>죽전</v>
      </c>
      <c r="V2419" s="25">
        <f t="shared" si="849"/>
        <v>17</v>
      </c>
      <c r="W2419" s="25">
        <f t="shared" si="843"/>
        <v>5</v>
      </c>
      <c r="X2419" s="26"/>
      <c r="Y2419" s="3" t="s">
        <v>1665</v>
      </c>
      <c r="Z2419" s="19" t="s">
        <v>87</v>
      </c>
      <c r="AA2419" s="62" t="s">
        <v>2868</v>
      </c>
      <c r="AB2419" s="5"/>
      <c r="AC2419" s="5"/>
      <c r="AD2419" s="5"/>
      <c r="AE2419" s="5"/>
      <c r="AF2419" s="5"/>
      <c r="AG2419" s="5"/>
    </row>
    <row r="2420" spans="1:33" ht="15.95" customHeight="1" x14ac:dyDescent="0.3">
      <c r="A2420" s="22" t="b">
        <f t="shared" si="829"/>
        <v>0</v>
      </c>
      <c r="B2420" s="22" t="b">
        <f t="shared" si="830"/>
        <v>0</v>
      </c>
      <c r="C2420" s="22" t="b">
        <f t="shared" si="831"/>
        <v>0</v>
      </c>
      <c r="D2420" s="22" t="b">
        <f t="shared" si="832"/>
        <v>0</v>
      </c>
      <c r="E2420" s="22" t="b">
        <f t="shared" si="833"/>
        <v>0</v>
      </c>
      <c r="F2420" s="52" t="b">
        <f t="shared" si="844"/>
        <v>0</v>
      </c>
      <c r="G2420" s="22" t="b">
        <f t="shared" si="850"/>
        <v>0</v>
      </c>
      <c r="H2420" s="22" t="b">
        <f t="shared" si="834"/>
        <v>0</v>
      </c>
      <c r="I2420" s="22" t="b">
        <f t="shared" si="845"/>
        <v>0</v>
      </c>
      <c r="J2420" s="22" t="b">
        <f t="shared" si="835"/>
        <v>0</v>
      </c>
      <c r="K2420" s="3" t="str">
        <f t="shared" si="836"/>
        <v/>
      </c>
      <c r="L2420" s="3" t="str">
        <f t="shared" si="837"/>
        <v/>
      </c>
      <c r="M2420" s="3" t="str">
        <f t="shared" si="838"/>
        <v/>
      </c>
      <c r="N2420" s="54" t="str">
        <f t="shared" si="846"/>
        <v/>
      </c>
      <c r="O2420" s="3" t="str">
        <f t="shared" si="839"/>
        <v/>
      </c>
      <c r="P2420" s="19" t="str">
        <f t="shared" si="840"/>
        <v/>
      </c>
      <c r="Q2420" s="23">
        <f>_xlfn.XLOOKUP(R2420,summary!C1:C37,summary!B1:B37)</f>
        <v>0</v>
      </c>
      <c r="R2420" s="24" t="str">
        <f t="shared" si="841"/>
        <v>죽전2동</v>
      </c>
      <c r="S2420" s="24" t="str">
        <f t="shared" si="847"/>
        <v>죽전17통</v>
      </c>
      <c r="T2420" s="24" t="str">
        <f t="shared" si="848"/>
        <v>(죽전동, 인현마을현대홈타운2단지)</v>
      </c>
      <c r="U2420" s="24" t="str">
        <f t="shared" si="842"/>
        <v>죽전</v>
      </c>
      <c r="V2420" s="25">
        <f t="shared" si="849"/>
        <v>17</v>
      </c>
      <c r="W2420" s="25">
        <f t="shared" si="843"/>
        <v>6</v>
      </c>
      <c r="X2420" s="26"/>
      <c r="Y2420" s="3"/>
      <c r="Z2420" s="19" t="s">
        <v>89</v>
      </c>
      <c r="AA2420" s="62" t="s">
        <v>2869</v>
      </c>
      <c r="AB2420" s="5"/>
      <c r="AC2420" s="5"/>
      <c r="AD2420" s="5"/>
      <c r="AE2420" s="5"/>
      <c r="AF2420" s="5"/>
      <c r="AG2420" s="5"/>
    </row>
    <row r="2421" spans="1:33" ht="15.95" customHeight="1" x14ac:dyDescent="0.3">
      <c r="A2421" s="22" t="b">
        <f t="shared" si="829"/>
        <v>1</v>
      </c>
      <c r="B2421" s="22" t="b">
        <f t="shared" si="830"/>
        <v>0</v>
      </c>
      <c r="C2421" s="22" t="b">
        <f t="shared" si="831"/>
        <v>0</v>
      </c>
      <c r="D2421" s="22" t="b">
        <f t="shared" si="832"/>
        <v>0</v>
      </c>
      <c r="E2421" s="22" t="b">
        <f t="shared" si="833"/>
        <v>0</v>
      </c>
      <c r="F2421" s="52" t="b">
        <f t="shared" si="844"/>
        <v>0</v>
      </c>
      <c r="G2421" s="22" t="b">
        <f t="shared" si="850"/>
        <v>0</v>
      </c>
      <c r="H2421" s="22" t="b">
        <f t="shared" si="834"/>
        <v>0</v>
      </c>
      <c r="I2421" s="22" t="b">
        <f t="shared" si="845"/>
        <v>0</v>
      </c>
      <c r="J2421" s="22" t="b">
        <f t="shared" si="835"/>
        <v>1</v>
      </c>
      <c r="K2421" s="3" t="str">
        <f t="shared" si="836"/>
        <v>죽전18통</v>
      </c>
      <c r="L2421" s="3" t="str">
        <f t="shared" si="837"/>
        <v>18</v>
      </c>
      <c r="M2421" s="3">
        <f t="shared" si="838"/>
        <v>18</v>
      </c>
      <c r="N2421" s="54" t="str">
        <f t="shared" si="846"/>
        <v>죽전</v>
      </c>
      <c r="O2421" s="3" t="str">
        <f t="shared" si="839"/>
        <v/>
      </c>
      <c r="P2421" s="19" t="str">
        <f t="shared" si="840"/>
        <v/>
      </c>
      <c r="Q2421" s="23">
        <f>_xlfn.XLOOKUP(R2421,summary!C1:C37,summary!B1:B37)</f>
        <v>0</v>
      </c>
      <c r="R2421" s="24" t="str">
        <f t="shared" si="841"/>
        <v>죽전2동</v>
      </c>
      <c r="S2421" s="24" t="str">
        <f t="shared" si="847"/>
        <v>죽전18통</v>
      </c>
      <c r="T2421" s="24" t="str">
        <f t="shared" si="848"/>
        <v>(죽전동, 현인마을이편한세상2차)</v>
      </c>
      <c r="U2421" s="24" t="str">
        <f t="shared" si="842"/>
        <v>죽전</v>
      </c>
      <c r="V2421" s="25">
        <f t="shared" si="849"/>
        <v>18</v>
      </c>
      <c r="W2421" s="25">
        <f t="shared" si="843"/>
        <v>1</v>
      </c>
      <c r="X2421" s="26"/>
      <c r="Y2421" s="3" t="s">
        <v>1927</v>
      </c>
      <c r="Z2421" s="19" t="s">
        <v>63</v>
      </c>
      <c r="AA2421" s="62" t="s">
        <v>2870</v>
      </c>
      <c r="AB2421" s="5"/>
      <c r="AC2421" s="5"/>
      <c r="AD2421" s="5"/>
      <c r="AE2421" s="5"/>
      <c r="AF2421" s="5"/>
      <c r="AG2421" s="5"/>
    </row>
    <row r="2422" spans="1:33" ht="15.95" customHeight="1" x14ac:dyDescent="0.3">
      <c r="A2422" s="22" t="b">
        <f t="shared" si="829"/>
        <v>1</v>
      </c>
      <c r="B2422" s="22" t="b">
        <f t="shared" si="830"/>
        <v>1</v>
      </c>
      <c r="C2422" s="22" t="b">
        <f t="shared" si="831"/>
        <v>0</v>
      </c>
      <c r="D2422" s="22" t="b">
        <f t="shared" si="832"/>
        <v>0</v>
      </c>
      <c r="E2422" s="22" t="b">
        <f t="shared" si="833"/>
        <v>1</v>
      </c>
      <c r="F2422" s="52" t="b">
        <f t="shared" si="844"/>
        <v>1</v>
      </c>
      <c r="G2422" s="22" t="b">
        <f t="shared" si="850"/>
        <v>1</v>
      </c>
      <c r="H2422" s="22" t="b">
        <f t="shared" si="834"/>
        <v>0</v>
      </c>
      <c r="I2422" s="22" t="b">
        <f t="shared" si="845"/>
        <v>1</v>
      </c>
      <c r="J2422" s="22" t="b">
        <f t="shared" si="835"/>
        <v>0</v>
      </c>
      <c r="K2422" s="3" t="str">
        <f t="shared" si="836"/>
        <v/>
      </c>
      <c r="L2422" s="3" t="str">
        <f t="shared" si="837"/>
        <v/>
      </c>
      <c r="M2422" s="22" t="str">
        <f t="shared" si="838"/>
        <v/>
      </c>
      <c r="N2422" s="54" t="str">
        <f t="shared" si="846"/>
        <v/>
      </c>
      <c r="O2422" s="3" t="str">
        <f t="shared" si="839"/>
        <v>(죽전동, 현인마을이편한세상2차)</v>
      </c>
      <c r="P2422" s="19" t="str">
        <f t="shared" si="840"/>
        <v>(죽전동, 현인마을이편한세상2차)</v>
      </c>
      <c r="Q2422" s="23">
        <f>_xlfn.XLOOKUP(R2422,summary!C1:C37,summary!B1:B37)</f>
        <v>0</v>
      </c>
      <c r="R2422" s="24" t="str">
        <f t="shared" si="841"/>
        <v>죽전2동</v>
      </c>
      <c r="S2422" s="24" t="str">
        <f t="shared" si="847"/>
        <v>죽전18통</v>
      </c>
      <c r="T2422" s="24" t="str">
        <f t="shared" si="848"/>
        <v>(죽전동, 현인마을이편한세상2차)</v>
      </c>
      <c r="U2422" s="24" t="str">
        <f t="shared" si="842"/>
        <v>죽전</v>
      </c>
      <c r="V2422" s="25">
        <f t="shared" si="849"/>
        <v>18</v>
      </c>
      <c r="W2422" s="25">
        <f t="shared" si="843"/>
        <v>2</v>
      </c>
      <c r="X2422" s="26"/>
      <c r="Y2422" s="3" t="s">
        <v>2706</v>
      </c>
      <c r="Z2422" s="19" t="s">
        <v>65</v>
      </c>
      <c r="AA2422" s="62" t="s">
        <v>2871</v>
      </c>
      <c r="AB2422" s="5"/>
      <c r="AC2422" s="5"/>
      <c r="AD2422" s="5"/>
      <c r="AE2422" s="5"/>
      <c r="AF2422" s="5"/>
      <c r="AG2422" s="5"/>
    </row>
    <row r="2423" spans="1:33" ht="15.95" customHeight="1" x14ac:dyDescent="0.3">
      <c r="A2423" s="22" t="b">
        <f t="shared" si="829"/>
        <v>1</v>
      </c>
      <c r="B2423" s="22" t="b">
        <f t="shared" si="830"/>
        <v>0</v>
      </c>
      <c r="C2423" s="22" t="b">
        <f t="shared" si="831"/>
        <v>0</v>
      </c>
      <c r="D2423" s="22" t="b">
        <f t="shared" si="832"/>
        <v>0</v>
      </c>
      <c r="E2423" s="22" t="b">
        <f t="shared" si="833"/>
        <v>0</v>
      </c>
      <c r="F2423" s="52" t="b">
        <f t="shared" si="844"/>
        <v>0</v>
      </c>
      <c r="G2423" s="22" t="b">
        <f t="shared" si="850"/>
        <v>0</v>
      </c>
      <c r="H2423" s="22" t="b">
        <f t="shared" si="834"/>
        <v>0</v>
      </c>
      <c r="I2423" s="22" t="b">
        <f t="shared" si="845"/>
        <v>1</v>
      </c>
      <c r="J2423" s="22" t="b">
        <f t="shared" si="835"/>
        <v>0</v>
      </c>
      <c r="K2423" s="3" t="str">
        <f t="shared" si="836"/>
        <v/>
      </c>
      <c r="L2423" s="3" t="str">
        <f t="shared" si="837"/>
        <v/>
      </c>
      <c r="M2423" s="3" t="str">
        <f t="shared" si="838"/>
        <v/>
      </c>
      <c r="N2423" s="54" t="str">
        <f t="shared" si="846"/>
        <v/>
      </c>
      <c r="O2423" s="3" t="str">
        <f t="shared" si="839"/>
        <v>현인마을이편한세상2차)</v>
      </c>
      <c r="P2423" s="19" t="str">
        <f t="shared" si="840"/>
        <v/>
      </c>
      <c r="Q2423" s="23">
        <f>_xlfn.XLOOKUP(R2423,summary!C1:C37,summary!B1:B37)</f>
        <v>0</v>
      </c>
      <c r="R2423" s="24" t="str">
        <f t="shared" si="841"/>
        <v>죽전2동</v>
      </c>
      <c r="S2423" s="24" t="str">
        <f t="shared" si="847"/>
        <v>죽전18통</v>
      </c>
      <c r="T2423" s="24" t="str">
        <f t="shared" si="848"/>
        <v>(죽전동, 현인마을이편한세상2차)</v>
      </c>
      <c r="U2423" s="24" t="str">
        <f t="shared" si="842"/>
        <v>죽전</v>
      </c>
      <c r="V2423" s="25">
        <f t="shared" si="849"/>
        <v>18</v>
      </c>
      <c r="W2423" s="25">
        <f t="shared" si="843"/>
        <v>3</v>
      </c>
      <c r="X2423" s="26"/>
      <c r="Y2423" s="3" t="s">
        <v>2872</v>
      </c>
      <c r="Z2423" s="19" t="s">
        <v>67</v>
      </c>
      <c r="AA2423" s="62" t="s">
        <v>2873</v>
      </c>
      <c r="AB2423" s="5"/>
      <c r="AC2423" s="5"/>
      <c r="AD2423" s="5"/>
      <c r="AE2423" s="5"/>
      <c r="AF2423" s="5"/>
      <c r="AG2423" s="5"/>
    </row>
    <row r="2424" spans="1:33" ht="15.95" customHeight="1" x14ac:dyDescent="0.3">
      <c r="A2424" s="22" t="b">
        <f t="shared" si="829"/>
        <v>1</v>
      </c>
      <c r="B2424" s="22" t="b">
        <f t="shared" si="830"/>
        <v>0</v>
      </c>
      <c r="C2424" s="22" t="b">
        <f t="shared" si="831"/>
        <v>0</v>
      </c>
      <c r="D2424" s="22" t="b">
        <f t="shared" si="832"/>
        <v>0</v>
      </c>
      <c r="E2424" s="22" t="b">
        <f t="shared" si="833"/>
        <v>0</v>
      </c>
      <c r="F2424" s="52" t="b">
        <f t="shared" si="844"/>
        <v>0</v>
      </c>
      <c r="G2424" s="22" t="b">
        <f t="shared" si="850"/>
        <v>0</v>
      </c>
      <c r="H2424" s="22" t="b">
        <f t="shared" si="834"/>
        <v>0</v>
      </c>
      <c r="I2424" s="22" t="b">
        <f t="shared" si="845"/>
        <v>1</v>
      </c>
      <c r="J2424" s="22" t="b">
        <f t="shared" si="835"/>
        <v>0</v>
      </c>
      <c r="K2424" s="3" t="str">
        <f t="shared" si="836"/>
        <v/>
      </c>
      <c r="L2424" s="3" t="str">
        <f t="shared" si="837"/>
        <v/>
      </c>
      <c r="M2424" s="3" t="str">
        <f t="shared" si="838"/>
        <v/>
      </c>
      <c r="N2424" s="54" t="str">
        <f t="shared" si="846"/>
        <v/>
      </c>
      <c r="O2424" s="3" t="str">
        <f t="shared" si="839"/>
        <v>이편한세상2차)</v>
      </c>
      <c r="P2424" s="19" t="str">
        <f t="shared" si="840"/>
        <v/>
      </c>
      <c r="Q2424" s="23">
        <f>_xlfn.XLOOKUP(R2424,summary!C1:C37,summary!B1:B37)</f>
        <v>0</v>
      </c>
      <c r="R2424" s="24" t="str">
        <f t="shared" si="841"/>
        <v>죽전2동</v>
      </c>
      <c r="S2424" s="24" t="str">
        <f t="shared" si="847"/>
        <v>죽전18통</v>
      </c>
      <c r="T2424" s="24" t="str">
        <f t="shared" si="848"/>
        <v>(죽전동, 현인마을이편한세상2차)</v>
      </c>
      <c r="U2424" s="24" t="str">
        <f t="shared" si="842"/>
        <v>죽전</v>
      </c>
      <c r="V2424" s="25">
        <f t="shared" si="849"/>
        <v>18</v>
      </c>
      <c r="W2424" s="25">
        <f t="shared" si="843"/>
        <v>4</v>
      </c>
      <c r="X2424" s="26"/>
      <c r="Y2424" s="3" t="s">
        <v>2694</v>
      </c>
      <c r="Z2424" s="19" t="s">
        <v>73</v>
      </c>
      <c r="AA2424" s="62" t="s">
        <v>2874</v>
      </c>
      <c r="AB2424" s="5"/>
      <c r="AC2424" s="5"/>
      <c r="AD2424" s="5"/>
      <c r="AE2424" s="5"/>
      <c r="AF2424" s="5"/>
      <c r="AG2424" s="5"/>
    </row>
    <row r="2425" spans="1:33" ht="15.95" customHeight="1" x14ac:dyDescent="0.3">
      <c r="A2425" s="22" t="b">
        <f t="shared" si="829"/>
        <v>1</v>
      </c>
      <c r="B2425" s="22" t="b">
        <f t="shared" si="830"/>
        <v>0</v>
      </c>
      <c r="C2425" s="22" t="b">
        <f t="shared" si="831"/>
        <v>1</v>
      </c>
      <c r="D2425" s="22" t="b">
        <f t="shared" si="832"/>
        <v>0</v>
      </c>
      <c r="E2425" s="22" t="b">
        <f t="shared" si="833"/>
        <v>1</v>
      </c>
      <c r="F2425" s="52" t="b">
        <f t="shared" si="844"/>
        <v>1</v>
      </c>
      <c r="G2425" s="22" t="b">
        <f t="shared" si="850"/>
        <v>0</v>
      </c>
      <c r="H2425" s="22" t="b">
        <f t="shared" si="834"/>
        <v>1</v>
      </c>
      <c r="I2425" s="22" t="b">
        <f t="shared" si="845"/>
        <v>1</v>
      </c>
      <c r="J2425" s="22" t="b">
        <f t="shared" si="835"/>
        <v>0</v>
      </c>
      <c r="K2425" s="3" t="str">
        <f t="shared" si="836"/>
        <v/>
      </c>
      <c r="L2425" s="3" t="str">
        <f t="shared" si="837"/>
        <v/>
      </c>
      <c r="M2425" s="3" t="str">
        <f t="shared" si="838"/>
        <v/>
      </c>
      <c r="N2425" s="54" t="str">
        <f t="shared" si="846"/>
        <v/>
      </c>
      <c r="O2425" s="3" t="str">
        <f t="shared" si="839"/>
        <v>2차)</v>
      </c>
      <c r="P2425" s="19" t="str">
        <f t="shared" si="840"/>
        <v/>
      </c>
      <c r="Q2425" s="23">
        <f>_xlfn.XLOOKUP(R2425,summary!C1:C37,summary!B1:B37)</f>
        <v>0</v>
      </c>
      <c r="R2425" s="24" t="str">
        <f t="shared" si="841"/>
        <v>죽전2동</v>
      </c>
      <c r="S2425" s="24" t="str">
        <f t="shared" si="847"/>
        <v>죽전18통</v>
      </c>
      <c r="T2425" s="24" t="str">
        <f t="shared" si="848"/>
        <v>(죽전동, 현인마을이편한세상2차)</v>
      </c>
      <c r="U2425" s="24" t="str">
        <f t="shared" si="842"/>
        <v>죽전</v>
      </c>
      <c r="V2425" s="25">
        <f t="shared" si="849"/>
        <v>18</v>
      </c>
      <c r="W2425" s="25">
        <f t="shared" si="843"/>
        <v>5</v>
      </c>
      <c r="X2425" s="26"/>
      <c r="Y2425" s="3" t="s">
        <v>2629</v>
      </c>
      <c r="Z2425" s="19" t="s">
        <v>87</v>
      </c>
      <c r="AA2425" s="62" t="s">
        <v>2875</v>
      </c>
      <c r="AB2425" s="5"/>
      <c r="AC2425" s="5"/>
      <c r="AD2425" s="5"/>
      <c r="AE2425" s="5"/>
      <c r="AF2425" s="5"/>
      <c r="AG2425" s="5"/>
    </row>
    <row r="2426" spans="1:33" ht="15.95" customHeight="1" x14ac:dyDescent="0.3">
      <c r="A2426" s="22" t="b">
        <f t="shared" si="829"/>
        <v>0</v>
      </c>
      <c r="B2426" s="22" t="b">
        <f t="shared" si="830"/>
        <v>0</v>
      </c>
      <c r="C2426" s="22" t="b">
        <f t="shared" si="831"/>
        <v>0</v>
      </c>
      <c r="D2426" s="22" t="b">
        <f t="shared" si="832"/>
        <v>0</v>
      </c>
      <c r="E2426" s="22" t="b">
        <f t="shared" si="833"/>
        <v>0</v>
      </c>
      <c r="F2426" s="52" t="b">
        <f t="shared" si="844"/>
        <v>0</v>
      </c>
      <c r="G2426" s="22" t="b">
        <f t="shared" si="850"/>
        <v>0</v>
      </c>
      <c r="H2426" s="22" t="b">
        <f t="shared" si="834"/>
        <v>0</v>
      </c>
      <c r="I2426" s="22" t="b">
        <f t="shared" si="845"/>
        <v>0</v>
      </c>
      <c r="J2426" s="22" t="b">
        <f t="shared" si="835"/>
        <v>0</v>
      </c>
      <c r="K2426" s="3" t="str">
        <f t="shared" si="836"/>
        <v/>
      </c>
      <c r="L2426" s="3" t="str">
        <f t="shared" si="837"/>
        <v/>
      </c>
      <c r="M2426" s="3" t="str">
        <f t="shared" si="838"/>
        <v/>
      </c>
      <c r="N2426" s="54" t="str">
        <f t="shared" si="846"/>
        <v/>
      </c>
      <c r="O2426" s="3" t="str">
        <f t="shared" si="839"/>
        <v/>
      </c>
      <c r="P2426" s="19" t="str">
        <f t="shared" si="840"/>
        <v/>
      </c>
      <c r="Q2426" s="23">
        <f>_xlfn.XLOOKUP(R2426,summary!C1:C37,summary!B1:B37)</f>
        <v>0</v>
      </c>
      <c r="R2426" s="24" t="str">
        <f t="shared" si="841"/>
        <v>죽전2동</v>
      </c>
      <c r="S2426" s="24" t="str">
        <f t="shared" si="847"/>
        <v>죽전18통</v>
      </c>
      <c r="T2426" s="24" t="str">
        <f t="shared" si="848"/>
        <v>(죽전동, 현인마을이편한세상2차)</v>
      </c>
      <c r="U2426" s="24" t="str">
        <f t="shared" si="842"/>
        <v>죽전</v>
      </c>
      <c r="V2426" s="25">
        <f t="shared" si="849"/>
        <v>18</v>
      </c>
      <c r="W2426" s="25">
        <f t="shared" si="843"/>
        <v>6</v>
      </c>
      <c r="X2426" s="26"/>
      <c r="Y2426" s="3"/>
      <c r="Z2426" s="19" t="s">
        <v>89</v>
      </c>
      <c r="AA2426" s="62" t="s">
        <v>2876</v>
      </c>
      <c r="AB2426" s="5"/>
      <c r="AC2426" s="5"/>
      <c r="AD2426" s="5"/>
      <c r="AE2426" s="5"/>
      <c r="AF2426" s="5"/>
      <c r="AG2426" s="5"/>
    </row>
    <row r="2427" spans="1:33" ht="15.95" customHeight="1" x14ac:dyDescent="0.3">
      <c r="A2427" s="22" t="b">
        <f t="shared" si="829"/>
        <v>0</v>
      </c>
      <c r="B2427" s="22" t="b">
        <f t="shared" si="830"/>
        <v>0</v>
      </c>
      <c r="C2427" s="22" t="b">
        <f t="shared" si="831"/>
        <v>0</v>
      </c>
      <c r="D2427" s="22" t="b">
        <f t="shared" si="832"/>
        <v>0</v>
      </c>
      <c r="E2427" s="22" t="b">
        <f t="shared" si="833"/>
        <v>0</v>
      </c>
      <c r="F2427" s="52" t="b">
        <f t="shared" si="844"/>
        <v>0</v>
      </c>
      <c r="G2427" s="22" t="b">
        <f t="shared" si="850"/>
        <v>0</v>
      </c>
      <c r="H2427" s="22" t="b">
        <f t="shared" si="834"/>
        <v>0</v>
      </c>
      <c r="I2427" s="22" t="b">
        <f t="shared" si="845"/>
        <v>0</v>
      </c>
      <c r="J2427" s="22" t="b">
        <f t="shared" si="835"/>
        <v>0</v>
      </c>
      <c r="K2427" s="3" t="str">
        <f t="shared" si="836"/>
        <v/>
      </c>
      <c r="L2427" s="3" t="str">
        <f t="shared" si="837"/>
        <v/>
      </c>
      <c r="M2427" s="3" t="str">
        <f t="shared" si="838"/>
        <v/>
      </c>
      <c r="N2427" s="54" t="str">
        <f t="shared" si="846"/>
        <v/>
      </c>
      <c r="O2427" s="3" t="str">
        <f t="shared" si="839"/>
        <v/>
      </c>
      <c r="P2427" s="19" t="str">
        <f t="shared" si="840"/>
        <v/>
      </c>
      <c r="Q2427" s="23">
        <f>_xlfn.XLOOKUP(R2427,summary!C1:C37,summary!B1:B37)</f>
        <v>0</v>
      </c>
      <c r="R2427" s="24" t="str">
        <f t="shared" si="841"/>
        <v>죽전2동</v>
      </c>
      <c r="S2427" s="24" t="str">
        <f t="shared" si="847"/>
        <v>죽전18통</v>
      </c>
      <c r="T2427" s="24" t="str">
        <f t="shared" si="848"/>
        <v>(죽전동, 현인마을이편한세상2차)</v>
      </c>
      <c r="U2427" s="24" t="str">
        <f t="shared" si="842"/>
        <v>죽전</v>
      </c>
      <c r="V2427" s="25">
        <f t="shared" si="849"/>
        <v>18</v>
      </c>
      <c r="W2427" s="25">
        <f t="shared" si="843"/>
        <v>7</v>
      </c>
      <c r="X2427" s="26"/>
      <c r="Y2427" s="3"/>
      <c r="Z2427" s="19" t="s">
        <v>91</v>
      </c>
      <c r="AA2427" s="62" t="s">
        <v>2877</v>
      </c>
      <c r="AB2427" s="5"/>
      <c r="AC2427" s="5"/>
      <c r="AD2427" s="5"/>
      <c r="AE2427" s="5"/>
      <c r="AF2427" s="5"/>
      <c r="AG2427" s="5"/>
    </row>
    <row r="2428" spans="1:33" ht="15.95" customHeight="1" x14ac:dyDescent="0.3">
      <c r="A2428" s="22" t="b">
        <f t="shared" si="829"/>
        <v>1</v>
      </c>
      <c r="B2428" s="22" t="b">
        <f t="shared" si="830"/>
        <v>0</v>
      </c>
      <c r="C2428" s="22" t="b">
        <f t="shared" si="831"/>
        <v>0</v>
      </c>
      <c r="D2428" s="22" t="b">
        <f t="shared" si="832"/>
        <v>0</v>
      </c>
      <c r="E2428" s="22" t="b">
        <f t="shared" si="833"/>
        <v>0</v>
      </c>
      <c r="F2428" s="52" t="b">
        <f t="shared" si="844"/>
        <v>0</v>
      </c>
      <c r="G2428" s="22" t="b">
        <f t="shared" si="850"/>
        <v>0</v>
      </c>
      <c r="H2428" s="22" t="b">
        <f t="shared" si="834"/>
        <v>0</v>
      </c>
      <c r="I2428" s="22" t="b">
        <f t="shared" si="845"/>
        <v>0</v>
      </c>
      <c r="J2428" s="22" t="b">
        <f t="shared" si="835"/>
        <v>1</v>
      </c>
      <c r="K2428" s="3" t="str">
        <f t="shared" si="836"/>
        <v>죽전19통</v>
      </c>
      <c r="L2428" s="3" t="str">
        <f t="shared" si="837"/>
        <v>19</v>
      </c>
      <c r="M2428" s="3">
        <f t="shared" si="838"/>
        <v>19</v>
      </c>
      <c r="N2428" s="54" t="str">
        <f t="shared" si="846"/>
        <v>죽전</v>
      </c>
      <c r="O2428" s="3" t="str">
        <f t="shared" si="839"/>
        <v/>
      </c>
      <c r="P2428" s="19" t="str">
        <f t="shared" si="840"/>
        <v/>
      </c>
      <c r="Q2428" s="23">
        <f>_xlfn.XLOOKUP(R2428,summary!C1:C37,summary!B1:B37)</f>
        <v>0</v>
      </c>
      <c r="R2428" s="24" t="str">
        <f t="shared" si="841"/>
        <v>죽전2동</v>
      </c>
      <c r="S2428" s="24" t="str">
        <f t="shared" si="847"/>
        <v>죽전19통</v>
      </c>
      <c r="T2428" s="24" t="str">
        <f t="shared" si="848"/>
        <v>(죽전동, 현인마을이편한세상3차)</v>
      </c>
      <c r="U2428" s="24" t="str">
        <f t="shared" si="842"/>
        <v>죽전</v>
      </c>
      <c r="V2428" s="25">
        <f t="shared" si="849"/>
        <v>19</v>
      </c>
      <c r="W2428" s="25">
        <f t="shared" si="843"/>
        <v>1</v>
      </c>
      <c r="X2428" s="26"/>
      <c r="Y2428" s="3" t="s">
        <v>1939</v>
      </c>
      <c r="Z2428" s="19" t="s">
        <v>63</v>
      </c>
      <c r="AA2428" s="62" t="s">
        <v>2878</v>
      </c>
      <c r="AB2428" s="5"/>
      <c r="AC2428" s="5"/>
      <c r="AD2428" s="5"/>
      <c r="AE2428" s="5"/>
      <c r="AF2428" s="5"/>
      <c r="AG2428" s="5"/>
    </row>
    <row r="2429" spans="1:33" ht="15.95" customHeight="1" x14ac:dyDescent="0.3">
      <c r="A2429" s="22" t="b">
        <f t="shared" si="829"/>
        <v>1</v>
      </c>
      <c r="B2429" s="22" t="b">
        <f t="shared" si="830"/>
        <v>1</v>
      </c>
      <c r="C2429" s="22" t="b">
        <f t="shared" si="831"/>
        <v>0</v>
      </c>
      <c r="D2429" s="22" t="b">
        <f t="shared" si="832"/>
        <v>0</v>
      </c>
      <c r="E2429" s="22" t="b">
        <f t="shared" si="833"/>
        <v>1</v>
      </c>
      <c r="F2429" s="52" t="b">
        <f t="shared" si="844"/>
        <v>1</v>
      </c>
      <c r="G2429" s="22" t="b">
        <f t="shared" si="850"/>
        <v>1</v>
      </c>
      <c r="H2429" s="22" t="b">
        <f t="shared" si="834"/>
        <v>0</v>
      </c>
      <c r="I2429" s="22" t="b">
        <f t="shared" si="845"/>
        <v>1</v>
      </c>
      <c r="J2429" s="22" t="b">
        <f t="shared" si="835"/>
        <v>0</v>
      </c>
      <c r="K2429" s="3" t="str">
        <f t="shared" si="836"/>
        <v/>
      </c>
      <c r="L2429" s="3" t="str">
        <f t="shared" si="837"/>
        <v/>
      </c>
      <c r="M2429" s="3" t="str">
        <f t="shared" si="838"/>
        <v/>
      </c>
      <c r="N2429" s="54" t="str">
        <f t="shared" si="846"/>
        <v/>
      </c>
      <c r="O2429" s="3" t="str">
        <f t="shared" si="839"/>
        <v>(죽전동, 현인마을이편한세상3차)</v>
      </c>
      <c r="P2429" s="19" t="str">
        <f t="shared" si="840"/>
        <v>(죽전동, 현인마을이편한세상3차)</v>
      </c>
      <c r="Q2429" s="23">
        <f>_xlfn.XLOOKUP(R2429,summary!C1:C37,summary!B1:B37)</f>
        <v>0</v>
      </c>
      <c r="R2429" s="24" t="str">
        <f t="shared" si="841"/>
        <v>죽전2동</v>
      </c>
      <c r="S2429" s="24" t="str">
        <f t="shared" si="847"/>
        <v>죽전19통</v>
      </c>
      <c r="T2429" s="24" t="str">
        <f t="shared" si="848"/>
        <v>(죽전동, 현인마을이편한세상3차)</v>
      </c>
      <c r="U2429" s="24" t="str">
        <f t="shared" si="842"/>
        <v>죽전</v>
      </c>
      <c r="V2429" s="25">
        <f t="shared" si="849"/>
        <v>19</v>
      </c>
      <c r="W2429" s="25">
        <f t="shared" si="843"/>
        <v>2</v>
      </c>
      <c r="X2429" s="26"/>
      <c r="Y2429" s="3" t="s">
        <v>2706</v>
      </c>
      <c r="Z2429" s="19" t="s">
        <v>65</v>
      </c>
      <c r="AA2429" s="62" t="s">
        <v>2879</v>
      </c>
      <c r="AB2429" s="5"/>
      <c r="AC2429" s="5"/>
      <c r="AD2429" s="5"/>
      <c r="AE2429" s="5"/>
      <c r="AF2429" s="5"/>
      <c r="AG2429" s="5"/>
    </row>
    <row r="2430" spans="1:33" ht="15.95" customHeight="1" x14ac:dyDescent="0.3">
      <c r="A2430" s="22" t="b">
        <f t="shared" si="829"/>
        <v>1</v>
      </c>
      <c r="B2430" s="22" t="b">
        <f t="shared" si="830"/>
        <v>0</v>
      </c>
      <c r="C2430" s="22" t="b">
        <f t="shared" si="831"/>
        <v>0</v>
      </c>
      <c r="D2430" s="22" t="b">
        <f t="shared" si="832"/>
        <v>0</v>
      </c>
      <c r="E2430" s="22" t="b">
        <f t="shared" si="833"/>
        <v>0</v>
      </c>
      <c r="F2430" s="52" t="b">
        <f t="shared" si="844"/>
        <v>0</v>
      </c>
      <c r="G2430" s="22" t="b">
        <f t="shared" si="850"/>
        <v>0</v>
      </c>
      <c r="H2430" s="22" t="b">
        <f t="shared" si="834"/>
        <v>0</v>
      </c>
      <c r="I2430" s="22" t="b">
        <f t="shared" si="845"/>
        <v>1</v>
      </c>
      <c r="J2430" s="22" t="b">
        <f t="shared" si="835"/>
        <v>0</v>
      </c>
      <c r="K2430" s="3" t="str">
        <f t="shared" si="836"/>
        <v/>
      </c>
      <c r="L2430" s="3" t="str">
        <f t="shared" si="837"/>
        <v/>
      </c>
      <c r="M2430" s="3" t="str">
        <f t="shared" si="838"/>
        <v/>
      </c>
      <c r="N2430" s="54" t="str">
        <f t="shared" si="846"/>
        <v/>
      </c>
      <c r="O2430" s="3" t="str">
        <f t="shared" si="839"/>
        <v>현인마을이편한세상3차)</v>
      </c>
      <c r="P2430" s="19" t="str">
        <f t="shared" si="840"/>
        <v/>
      </c>
      <c r="Q2430" s="23">
        <f>_xlfn.XLOOKUP(R2430,summary!C1:C37,summary!B1:B37)</f>
        <v>0</v>
      </c>
      <c r="R2430" s="24" t="str">
        <f t="shared" si="841"/>
        <v>죽전2동</v>
      </c>
      <c r="S2430" s="24" t="str">
        <f t="shared" si="847"/>
        <v>죽전19통</v>
      </c>
      <c r="T2430" s="24" t="str">
        <f t="shared" si="848"/>
        <v>(죽전동, 현인마을이편한세상3차)</v>
      </c>
      <c r="U2430" s="24" t="str">
        <f t="shared" si="842"/>
        <v>죽전</v>
      </c>
      <c r="V2430" s="25">
        <f t="shared" si="849"/>
        <v>19</v>
      </c>
      <c r="W2430" s="25">
        <f t="shared" si="843"/>
        <v>3</v>
      </c>
      <c r="X2430" s="26"/>
      <c r="Y2430" s="5" t="s">
        <v>2872</v>
      </c>
      <c r="Z2430" s="26" t="s">
        <v>67</v>
      </c>
      <c r="AA2430" s="62" t="s">
        <v>2880</v>
      </c>
      <c r="AB2430" s="5"/>
      <c r="AC2430" s="5"/>
      <c r="AD2430" s="5"/>
      <c r="AE2430" s="5"/>
      <c r="AF2430" s="5"/>
      <c r="AG2430" s="5"/>
    </row>
    <row r="2431" spans="1:33" ht="15.95" customHeight="1" x14ac:dyDescent="0.3">
      <c r="A2431" s="22" t="b">
        <f t="shared" si="829"/>
        <v>1</v>
      </c>
      <c r="B2431" s="22" t="b">
        <f t="shared" si="830"/>
        <v>0</v>
      </c>
      <c r="C2431" s="22" t="b">
        <f t="shared" si="831"/>
        <v>0</v>
      </c>
      <c r="D2431" s="22" t="b">
        <f t="shared" si="832"/>
        <v>0</v>
      </c>
      <c r="E2431" s="22" t="b">
        <f t="shared" si="833"/>
        <v>0</v>
      </c>
      <c r="F2431" s="52" t="b">
        <f t="shared" si="844"/>
        <v>0</v>
      </c>
      <c r="G2431" s="22" t="b">
        <f t="shared" si="850"/>
        <v>0</v>
      </c>
      <c r="H2431" s="22" t="b">
        <f t="shared" si="834"/>
        <v>0</v>
      </c>
      <c r="I2431" s="22" t="b">
        <f t="shared" si="845"/>
        <v>1</v>
      </c>
      <c r="J2431" s="22" t="b">
        <f t="shared" si="835"/>
        <v>0</v>
      </c>
      <c r="K2431" s="3" t="str">
        <f t="shared" si="836"/>
        <v/>
      </c>
      <c r="L2431" s="3" t="str">
        <f t="shared" si="837"/>
        <v/>
      </c>
      <c r="M2431" s="3" t="str">
        <f t="shared" si="838"/>
        <v/>
      </c>
      <c r="N2431" s="54" t="str">
        <f t="shared" si="846"/>
        <v/>
      </c>
      <c r="O2431" s="3" t="str">
        <f t="shared" si="839"/>
        <v>이편한세상3차)</v>
      </c>
      <c r="P2431" s="19" t="str">
        <f t="shared" si="840"/>
        <v/>
      </c>
      <c r="Q2431" s="23">
        <f>_xlfn.XLOOKUP(R2431,summary!C1:C37,summary!B1:B37)</f>
        <v>0</v>
      </c>
      <c r="R2431" s="24" t="str">
        <f t="shared" si="841"/>
        <v>죽전2동</v>
      </c>
      <c r="S2431" s="24" t="str">
        <f t="shared" si="847"/>
        <v>죽전19통</v>
      </c>
      <c r="T2431" s="24" t="str">
        <f t="shared" si="848"/>
        <v>(죽전동, 현인마을이편한세상3차)</v>
      </c>
      <c r="U2431" s="24" t="str">
        <f t="shared" si="842"/>
        <v>죽전</v>
      </c>
      <c r="V2431" s="25">
        <f t="shared" si="849"/>
        <v>19</v>
      </c>
      <c r="W2431" s="25">
        <f t="shared" si="843"/>
        <v>4</v>
      </c>
      <c r="X2431" s="26"/>
      <c r="Y2431" s="5" t="s">
        <v>2694</v>
      </c>
      <c r="Z2431" s="26" t="s">
        <v>73</v>
      </c>
      <c r="AA2431" s="62" t="s">
        <v>2881</v>
      </c>
      <c r="AB2431" s="5"/>
      <c r="AC2431" s="5"/>
      <c r="AD2431" s="5"/>
      <c r="AE2431" s="5"/>
      <c r="AF2431" s="5"/>
      <c r="AG2431" s="5"/>
    </row>
    <row r="2432" spans="1:33" ht="15.95" customHeight="1" x14ac:dyDescent="0.3">
      <c r="A2432" s="22" t="b">
        <f t="shared" si="829"/>
        <v>1</v>
      </c>
      <c r="B2432" s="22" t="b">
        <f t="shared" si="830"/>
        <v>0</v>
      </c>
      <c r="C2432" s="22" t="b">
        <f t="shared" si="831"/>
        <v>1</v>
      </c>
      <c r="D2432" s="22" t="b">
        <f t="shared" si="832"/>
        <v>0</v>
      </c>
      <c r="E2432" s="22" t="b">
        <f t="shared" si="833"/>
        <v>1</v>
      </c>
      <c r="F2432" s="52" t="b">
        <f t="shared" si="844"/>
        <v>1</v>
      </c>
      <c r="G2432" s="22" t="b">
        <f t="shared" si="850"/>
        <v>0</v>
      </c>
      <c r="H2432" s="22" t="b">
        <f t="shared" si="834"/>
        <v>1</v>
      </c>
      <c r="I2432" s="22" t="b">
        <f t="shared" si="845"/>
        <v>1</v>
      </c>
      <c r="J2432" s="22" t="b">
        <f t="shared" si="835"/>
        <v>0</v>
      </c>
      <c r="K2432" s="3" t="str">
        <f t="shared" si="836"/>
        <v/>
      </c>
      <c r="L2432" s="3" t="str">
        <f t="shared" si="837"/>
        <v/>
      </c>
      <c r="M2432" s="3" t="str">
        <f t="shared" si="838"/>
        <v/>
      </c>
      <c r="N2432" s="54" t="str">
        <f t="shared" si="846"/>
        <v/>
      </c>
      <c r="O2432" s="3" t="str">
        <f t="shared" si="839"/>
        <v>3차)</v>
      </c>
      <c r="P2432" s="19" t="str">
        <f t="shared" si="840"/>
        <v/>
      </c>
      <c r="Q2432" s="23">
        <f>_xlfn.XLOOKUP(R2432,summary!C1:C37,summary!B1:B37)</f>
        <v>0</v>
      </c>
      <c r="R2432" s="24" t="str">
        <f t="shared" si="841"/>
        <v>죽전2동</v>
      </c>
      <c r="S2432" s="24" t="str">
        <f t="shared" si="847"/>
        <v>죽전19통</v>
      </c>
      <c r="T2432" s="24" t="str">
        <f t="shared" si="848"/>
        <v>(죽전동, 현인마을이편한세상3차)</v>
      </c>
      <c r="U2432" s="24" t="str">
        <f t="shared" si="842"/>
        <v>죽전</v>
      </c>
      <c r="V2432" s="25">
        <f t="shared" si="849"/>
        <v>19</v>
      </c>
      <c r="W2432" s="25">
        <f t="shared" si="843"/>
        <v>5</v>
      </c>
      <c r="X2432" s="26"/>
      <c r="Y2432" s="5" t="s">
        <v>2882</v>
      </c>
      <c r="Z2432" s="26" t="s">
        <v>87</v>
      </c>
      <c r="AA2432" s="62" t="s">
        <v>2883</v>
      </c>
      <c r="AB2432" s="5"/>
      <c r="AC2432" s="5"/>
      <c r="AD2432" s="5"/>
      <c r="AE2432" s="5"/>
      <c r="AF2432" s="5"/>
      <c r="AG2432" s="5"/>
    </row>
    <row r="2433" spans="1:33" ht="15.95" customHeight="1" x14ac:dyDescent="0.3">
      <c r="A2433" s="22" t="b">
        <f t="shared" si="829"/>
        <v>0</v>
      </c>
      <c r="B2433" s="22" t="b">
        <f t="shared" si="830"/>
        <v>0</v>
      </c>
      <c r="C2433" s="22" t="b">
        <f t="shared" si="831"/>
        <v>0</v>
      </c>
      <c r="D2433" s="22" t="b">
        <f t="shared" si="832"/>
        <v>0</v>
      </c>
      <c r="E2433" s="22" t="b">
        <f t="shared" si="833"/>
        <v>0</v>
      </c>
      <c r="F2433" s="52" t="b">
        <f t="shared" si="844"/>
        <v>0</v>
      </c>
      <c r="G2433" s="22" t="b">
        <f t="shared" si="850"/>
        <v>0</v>
      </c>
      <c r="H2433" s="22" t="b">
        <f t="shared" si="834"/>
        <v>0</v>
      </c>
      <c r="I2433" s="22" t="b">
        <f t="shared" si="845"/>
        <v>0</v>
      </c>
      <c r="J2433" s="22" t="b">
        <f t="shared" si="835"/>
        <v>0</v>
      </c>
      <c r="K2433" s="3" t="str">
        <f t="shared" si="836"/>
        <v/>
      </c>
      <c r="L2433" s="3" t="str">
        <f t="shared" si="837"/>
        <v/>
      </c>
      <c r="M2433" s="22" t="str">
        <f t="shared" si="838"/>
        <v/>
      </c>
      <c r="N2433" s="54" t="str">
        <f t="shared" si="846"/>
        <v/>
      </c>
      <c r="O2433" s="3" t="str">
        <f t="shared" si="839"/>
        <v/>
      </c>
      <c r="P2433" s="19" t="str">
        <f t="shared" si="840"/>
        <v/>
      </c>
      <c r="Q2433" s="23">
        <f>_xlfn.XLOOKUP(R2433,summary!C1:C37,summary!B1:B37)</f>
        <v>0</v>
      </c>
      <c r="R2433" s="24" t="str">
        <f t="shared" si="841"/>
        <v>죽전2동</v>
      </c>
      <c r="S2433" s="24" t="str">
        <f t="shared" si="847"/>
        <v>죽전19통</v>
      </c>
      <c r="T2433" s="24" t="str">
        <f t="shared" si="848"/>
        <v>(죽전동, 현인마을이편한세상3차)</v>
      </c>
      <c r="U2433" s="24" t="str">
        <f t="shared" si="842"/>
        <v>죽전</v>
      </c>
      <c r="V2433" s="25">
        <f t="shared" si="849"/>
        <v>19</v>
      </c>
      <c r="W2433" s="25">
        <f t="shared" si="843"/>
        <v>6</v>
      </c>
      <c r="X2433" s="19"/>
      <c r="Y2433" s="3"/>
      <c r="Z2433" s="19" t="s">
        <v>89</v>
      </c>
      <c r="AA2433" s="62" t="s">
        <v>2884</v>
      </c>
      <c r="AB2433" s="5"/>
      <c r="AC2433" s="5"/>
      <c r="AD2433" s="5"/>
      <c r="AE2433" s="5"/>
      <c r="AF2433" s="5"/>
      <c r="AG2433" s="5"/>
    </row>
    <row r="2434" spans="1:33" ht="15.95" customHeight="1" x14ac:dyDescent="0.3">
      <c r="A2434" s="22" t="b">
        <f t="shared" ref="A2434:A2497" si="851">LEN(Y2434)&gt;0</f>
        <v>0</v>
      </c>
      <c r="B2434" s="22" t="b">
        <f t="shared" ref="B2434:B2497" si="852">LEFT(Y2434)="("</f>
        <v>0</v>
      </c>
      <c r="C2434" s="22" t="b">
        <f t="shared" ref="C2434:C2497" si="853">RIGHT(Y2434)=")"</f>
        <v>0</v>
      </c>
      <c r="D2434" s="22" t="b">
        <f t="shared" ref="D2434:D2497" si="854">AND(B2434,C2434)</f>
        <v>0</v>
      </c>
      <c r="E2434" s="22" t="b">
        <f t="shared" ref="E2434:E2497" si="855">OR(B2434,C2434)</f>
        <v>0</v>
      </c>
      <c r="F2434" s="52" t="b">
        <f t="shared" si="844"/>
        <v>0</v>
      </c>
      <c r="G2434" s="22" t="b">
        <f t="shared" si="850"/>
        <v>0</v>
      </c>
      <c r="H2434" s="22" t="b">
        <f t="shared" ref="H2434:H2497" si="856">AND(C2434,$F2434)</f>
        <v>0</v>
      </c>
      <c r="I2434" s="22" t="b">
        <f t="shared" si="845"/>
        <v>0</v>
      </c>
      <c r="J2434" s="22" t="b">
        <f t="shared" ref="J2434:J2497" si="857">AND(A2434,NOT(B2434),NOT(I2434))</f>
        <v>0</v>
      </c>
      <c r="K2434" s="3" t="str">
        <f t="shared" ref="K2434:K2497" si="858">IF(AND(J2434,RIGHT(Y2434)="통"),Y2434,"")</f>
        <v/>
      </c>
      <c r="L2434" s="3" t="str">
        <f t="shared" ref="L2434:L2497" si="859">RIGHT(SUBSTITUTE(K2434,"통",""),2)</f>
        <v/>
      </c>
      <c r="M2434" s="3" t="str">
        <f t="shared" ref="M2434:M2497" si="860">IF(LEN(L2434)=0,"",IF(CODE(L2434)&lt;60,VALUE(L2434),VALUE(RIGHT(L2434))))</f>
        <v/>
      </c>
      <c r="N2434" s="54" t="str">
        <f t="shared" si="846"/>
        <v/>
      </c>
      <c r="O2434" s="3" t="str">
        <f t="shared" ref="O2434:O2497" si="861">IF(I2434,IF(I2435,CONCATENATE(Y2434,O2435),Y2434),"")</f>
        <v/>
      </c>
      <c r="P2434" s="19" t="str">
        <f t="shared" ref="P2434:P2497" si="862">IF(G2434,O2434,IF(D2434,Y2434,""))</f>
        <v/>
      </c>
      <c r="Q2434" s="23">
        <f>_xlfn.XLOOKUP(R2434,summary!C1:C37,summary!B1:B37)</f>
        <v>0</v>
      </c>
      <c r="R2434" s="24" t="str">
        <f t="shared" ref="R2434:R2497" si="863">IF($X2434="",R2433,$X2434)</f>
        <v>죽전2동</v>
      </c>
      <c r="S2434" s="24" t="str">
        <f t="shared" si="847"/>
        <v>죽전19통</v>
      </c>
      <c r="T2434" s="24" t="str">
        <f t="shared" si="848"/>
        <v>(죽전동, 현인마을이편한세상3차)</v>
      </c>
      <c r="U2434" s="24" t="str">
        <f t="shared" ref="U2434:U2497" si="864">IF($J2434,N2434,U2433)</f>
        <v>죽전</v>
      </c>
      <c r="V2434" s="25">
        <f t="shared" si="849"/>
        <v>19</v>
      </c>
      <c r="W2434" s="25">
        <f t="shared" ref="W2434:W2497" si="865">IF(ISBLANK(Z2434),"",IF(LEN(TRIM(Z2434))&lt;4,VALUE(SUBSTITUTE(TRIM(Z2434),"반","")),""))</f>
        <v>7</v>
      </c>
      <c r="X2434" s="19"/>
      <c r="Y2434" s="3"/>
      <c r="Z2434" s="19" t="s">
        <v>91</v>
      </c>
      <c r="AA2434" s="62" t="s">
        <v>2885</v>
      </c>
      <c r="AB2434" s="5"/>
      <c r="AC2434" s="5"/>
      <c r="AD2434" s="5"/>
      <c r="AE2434" s="5"/>
      <c r="AF2434" s="5"/>
      <c r="AG2434" s="5"/>
    </row>
    <row r="2435" spans="1:33" ht="15.95" customHeight="1" x14ac:dyDescent="0.3">
      <c r="A2435" s="22" t="b">
        <f t="shared" si="851"/>
        <v>0</v>
      </c>
      <c r="B2435" s="22" t="b">
        <f t="shared" si="852"/>
        <v>0</v>
      </c>
      <c r="C2435" s="22" t="b">
        <f t="shared" si="853"/>
        <v>0</v>
      </c>
      <c r="D2435" s="22" t="b">
        <f t="shared" si="854"/>
        <v>0</v>
      </c>
      <c r="E2435" s="22" t="b">
        <f t="shared" si="855"/>
        <v>0</v>
      </c>
      <c r="F2435" s="52" t="b">
        <f t="shared" ref="F2435:F2498" si="866">_xlfn.XOR(B2435,C2435)</f>
        <v>0</v>
      </c>
      <c r="G2435" s="22" t="b">
        <f t="shared" si="850"/>
        <v>0</v>
      </c>
      <c r="H2435" s="22" t="b">
        <f t="shared" si="856"/>
        <v>0</v>
      </c>
      <c r="I2435" s="22" t="b">
        <f t="shared" ref="I2435:I2498" si="867">IF(G2435,G2435,IF(H2434,FALSE,I2434))</f>
        <v>0</v>
      </c>
      <c r="J2435" s="22" t="b">
        <f t="shared" si="857"/>
        <v>0</v>
      </c>
      <c r="K2435" s="3" t="str">
        <f t="shared" si="858"/>
        <v/>
      </c>
      <c r="L2435" s="3" t="str">
        <f t="shared" si="859"/>
        <v/>
      </c>
      <c r="M2435" s="3" t="str">
        <f t="shared" si="860"/>
        <v/>
      </c>
      <c r="N2435" s="54" t="str">
        <f t="shared" ref="N2435:N2498" si="868">SUBSTITUTE(K2435,_xlfn.CONCAT(M2435,"통"),"")</f>
        <v/>
      </c>
      <c r="O2435" s="3" t="str">
        <f t="shared" si="861"/>
        <v/>
      </c>
      <c r="P2435" s="19" t="str">
        <f t="shared" si="862"/>
        <v/>
      </c>
      <c r="Q2435" s="23">
        <f>_xlfn.XLOOKUP(R2435,summary!C1:C37,summary!B1:B37)</f>
        <v>0</v>
      </c>
      <c r="R2435" s="24" t="str">
        <f t="shared" si="863"/>
        <v>죽전2동</v>
      </c>
      <c r="S2435" s="24" t="str">
        <f t="shared" ref="S2435:S2498" si="869">IF(J2435,Y2435,S2434)</f>
        <v>죽전19통</v>
      </c>
      <c r="T2435" s="24" t="str">
        <f t="shared" ref="T2435:T2498" si="870">IF(J2435,P2436,T2434)</f>
        <v>(죽전동, 현인마을이편한세상3차)</v>
      </c>
      <c r="U2435" s="24" t="str">
        <f t="shared" si="864"/>
        <v>죽전</v>
      </c>
      <c r="V2435" s="25">
        <f t="shared" ref="V2435:V2498" si="871">IF(J2435,M2435,V2434)</f>
        <v>19</v>
      </c>
      <c r="W2435" s="25">
        <f t="shared" si="865"/>
        <v>8</v>
      </c>
      <c r="X2435" s="26"/>
      <c r="Y2435" s="3"/>
      <c r="Z2435" s="19" t="s">
        <v>93</v>
      </c>
      <c r="AA2435" s="62" t="s">
        <v>2886</v>
      </c>
      <c r="AB2435" s="5"/>
      <c r="AC2435" s="5"/>
      <c r="AD2435" s="5"/>
      <c r="AE2435" s="5"/>
      <c r="AF2435" s="5"/>
      <c r="AG2435" s="5"/>
    </row>
    <row r="2436" spans="1:33" ht="15.95" customHeight="1" x14ac:dyDescent="0.3">
      <c r="A2436" s="22" t="b">
        <f t="shared" si="851"/>
        <v>0</v>
      </c>
      <c r="B2436" s="22" t="b">
        <f t="shared" si="852"/>
        <v>0</v>
      </c>
      <c r="C2436" s="22" t="b">
        <f t="shared" si="853"/>
        <v>0</v>
      </c>
      <c r="D2436" s="22" t="b">
        <f t="shared" si="854"/>
        <v>0</v>
      </c>
      <c r="E2436" s="22" t="b">
        <f t="shared" si="855"/>
        <v>0</v>
      </c>
      <c r="F2436" s="52" t="b">
        <f t="shared" si="866"/>
        <v>0</v>
      </c>
      <c r="G2436" s="22" t="b">
        <f t="shared" si="850"/>
        <v>0</v>
      </c>
      <c r="H2436" s="22" t="b">
        <f t="shared" si="856"/>
        <v>0</v>
      </c>
      <c r="I2436" s="22" t="b">
        <f t="shared" si="867"/>
        <v>0</v>
      </c>
      <c r="J2436" s="22" t="b">
        <f t="shared" si="857"/>
        <v>0</v>
      </c>
      <c r="K2436" s="3" t="str">
        <f t="shared" si="858"/>
        <v/>
      </c>
      <c r="L2436" s="3" t="str">
        <f t="shared" si="859"/>
        <v/>
      </c>
      <c r="M2436" s="3" t="str">
        <f t="shared" si="860"/>
        <v/>
      </c>
      <c r="N2436" s="54" t="str">
        <f t="shared" si="868"/>
        <v/>
      </c>
      <c r="O2436" s="3" t="str">
        <f t="shared" si="861"/>
        <v/>
      </c>
      <c r="P2436" s="19" t="str">
        <f t="shared" si="862"/>
        <v/>
      </c>
      <c r="Q2436" s="23">
        <f>_xlfn.XLOOKUP(R2436,summary!C1:C37,summary!B1:B37)</f>
        <v>0</v>
      </c>
      <c r="R2436" s="24" t="str">
        <f t="shared" si="863"/>
        <v>죽전2동</v>
      </c>
      <c r="S2436" s="24" t="str">
        <f t="shared" si="869"/>
        <v>죽전19통</v>
      </c>
      <c r="T2436" s="24" t="str">
        <f t="shared" si="870"/>
        <v>(죽전동, 현인마을이편한세상3차)</v>
      </c>
      <c r="U2436" s="24" t="str">
        <f t="shared" si="864"/>
        <v>죽전</v>
      </c>
      <c r="V2436" s="25">
        <f t="shared" si="871"/>
        <v>19</v>
      </c>
      <c r="W2436" s="25">
        <f t="shared" si="865"/>
        <v>9</v>
      </c>
      <c r="X2436" s="26"/>
      <c r="Y2436" s="3"/>
      <c r="Z2436" s="19" t="s">
        <v>95</v>
      </c>
      <c r="AA2436" s="62" t="s">
        <v>2887</v>
      </c>
      <c r="AB2436" s="5"/>
      <c r="AC2436" s="5"/>
      <c r="AD2436" s="5"/>
      <c r="AE2436" s="5"/>
      <c r="AF2436" s="5"/>
      <c r="AG2436" s="5"/>
    </row>
    <row r="2437" spans="1:33" ht="15.95" customHeight="1" x14ac:dyDescent="0.3">
      <c r="A2437" s="22" t="b">
        <f t="shared" si="851"/>
        <v>1</v>
      </c>
      <c r="B2437" s="22" t="b">
        <f t="shared" si="852"/>
        <v>0</v>
      </c>
      <c r="C2437" s="22" t="b">
        <f t="shared" si="853"/>
        <v>0</v>
      </c>
      <c r="D2437" s="22" t="b">
        <f t="shared" si="854"/>
        <v>0</v>
      </c>
      <c r="E2437" s="22" t="b">
        <f t="shared" si="855"/>
        <v>0</v>
      </c>
      <c r="F2437" s="52" t="b">
        <f t="shared" si="866"/>
        <v>0</v>
      </c>
      <c r="G2437" s="22" t="b">
        <f t="shared" si="850"/>
        <v>0</v>
      </c>
      <c r="H2437" s="22" t="b">
        <f t="shared" si="856"/>
        <v>0</v>
      </c>
      <c r="I2437" s="22" t="b">
        <f t="shared" si="867"/>
        <v>0</v>
      </c>
      <c r="J2437" s="22" t="b">
        <f t="shared" si="857"/>
        <v>1</v>
      </c>
      <c r="K2437" s="3" t="str">
        <f t="shared" si="858"/>
        <v/>
      </c>
      <c r="L2437" s="3" t="str">
        <f t="shared" si="859"/>
        <v/>
      </c>
      <c r="M2437" s="3" t="str">
        <f t="shared" si="860"/>
        <v/>
      </c>
      <c r="N2437" s="54" t="str">
        <f t="shared" si="868"/>
        <v/>
      </c>
      <c r="O2437" s="3" t="str">
        <f t="shared" si="861"/>
        <v/>
      </c>
      <c r="P2437" s="19" t="str">
        <f t="shared" si="862"/>
        <v/>
      </c>
      <c r="Q2437" s="23" t="e">
        <f>_xlfn.XLOOKUP(R2437,summary!C1:C37,summary!B1:B37)</f>
        <v>#N/A</v>
      </c>
      <c r="R2437" s="24" t="str">
        <f t="shared" si="863"/>
        <v>읍 면 동</v>
      </c>
      <c r="S2437" s="24" t="str">
        <f t="shared" si="869"/>
        <v>통 리 명</v>
      </c>
      <c r="T2437" s="24" t="str">
        <f t="shared" si="870"/>
        <v/>
      </c>
      <c r="U2437" s="24" t="str">
        <f t="shared" si="864"/>
        <v/>
      </c>
      <c r="V2437" s="25" t="str">
        <f t="shared" si="871"/>
        <v/>
      </c>
      <c r="W2437" s="25" t="str">
        <f t="shared" si="865"/>
        <v/>
      </c>
      <c r="X2437" s="5" t="s">
        <v>121</v>
      </c>
      <c r="Y2437" s="5" t="s">
        <v>122</v>
      </c>
      <c r="Z2437" s="5" t="s">
        <v>59</v>
      </c>
      <c r="AA2437" s="3" t="s">
        <v>2628</v>
      </c>
      <c r="AB2437" s="5"/>
      <c r="AC2437" s="5"/>
      <c r="AD2437" s="5"/>
      <c r="AE2437" s="5"/>
      <c r="AF2437" s="5"/>
      <c r="AG2437" s="5"/>
    </row>
    <row r="2438" spans="1:33" ht="15.95" customHeight="1" x14ac:dyDescent="0.3">
      <c r="A2438" s="22" t="b">
        <f t="shared" si="851"/>
        <v>1</v>
      </c>
      <c r="B2438" s="22" t="b">
        <f t="shared" si="852"/>
        <v>0</v>
      </c>
      <c r="C2438" s="22" t="b">
        <f t="shared" si="853"/>
        <v>0</v>
      </c>
      <c r="D2438" s="22" t="b">
        <f t="shared" si="854"/>
        <v>0</v>
      </c>
      <c r="E2438" s="22" t="b">
        <f t="shared" si="855"/>
        <v>0</v>
      </c>
      <c r="F2438" s="52" t="b">
        <f t="shared" si="866"/>
        <v>0</v>
      </c>
      <c r="G2438" s="22" t="b">
        <f t="shared" si="850"/>
        <v>0</v>
      </c>
      <c r="H2438" s="22" t="b">
        <f t="shared" si="856"/>
        <v>0</v>
      </c>
      <c r="I2438" s="22" t="b">
        <f t="shared" si="867"/>
        <v>0</v>
      </c>
      <c r="J2438" s="22" t="b">
        <f t="shared" si="857"/>
        <v>1</v>
      </c>
      <c r="K2438" s="3" t="str">
        <f t="shared" si="858"/>
        <v>상현1통</v>
      </c>
      <c r="L2438" s="3" t="str">
        <f t="shared" si="859"/>
        <v>현1</v>
      </c>
      <c r="M2438" s="3">
        <f t="shared" si="860"/>
        <v>1</v>
      </c>
      <c r="N2438" s="54" t="str">
        <f t="shared" si="868"/>
        <v>상현</v>
      </c>
      <c r="O2438" s="3" t="str">
        <f t="shared" si="861"/>
        <v/>
      </c>
      <c r="P2438" s="19" t="str">
        <f t="shared" si="862"/>
        <v/>
      </c>
      <c r="Q2438" s="23">
        <f>_xlfn.XLOOKUP(R2438,summary!C1:C37,summary!B1:B37)</f>
        <v>0</v>
      </c>
      <c r="R2438" s="24" t="str">
        <f t="shared" si="863"/>
        <v>상현2동</v>
      </c>
      <c r="S2438" s="24" t="str">
        <f t="shared" si="869"/>
        <v>상현1통</v>
      </c>
      <c r="T2438" s="24" t="str">
        <f t="shared" si="870"/>
        <v>(상현동)</v>
      </c>
      <c r="U2438" s="24" t="str">
        <f t="shared" si="864"/>
        <v>상현</v>
      </c>
      <c r="V2438" s="25">
        <f t="shared" si="871"/>
        <v>1</v>
      </c>
      <c r="W2438" s="25">
        <f t="shared" si="865"/>
        <v>1</v>
      </c>
      <c r="X2438" s="3" t="s">
        <v>34</v>
      </c>
      <c r="Y2438" s="3" t="s">
        <v>2348</v>
      </c>
      <c r="Z2438" s="3" t="s">
        <v>63</v>
      </c>
      <c r="AA2438" s="3" t="s">
        <v>2350</v>
      </c>
      <c r="AB2438" s="5"/>
      <c r="AC2438" s="5"/>
      <c r="AD2438" s="5"/>
      <c r="AE2438" s="5"/>
      <c r="AF2438" s="5"/>
      <c r="AG2438" s="5"/>
    </row>
    <row r="2439" spans="1:33" ht="15.95" customHeight="1" x14ac:dyDescent="0.3">
      <c r="A2439" s="22" t="b">
        <f t="shared" si="851"/>
        <v>1</v>
      </c>
      <c r="B2439" s="22" t="b">
        <f t="shared" si="852"/>
        <v>1</v>
      </c>
      <c r="C2439" s="22" t="b">
        <f t="shared" si="853"/>
        <v>1</v>
      </c>
      <c r="D2439" s="22" t="b">
        <f t="shared" si="854"/>
        <v>1</v>
      </c>
      <c r="E2439" s="22" t="b">
        <f t="shared" si="855"/>
        <v>1</v>
      </c>
      <c r="F2439" s="52" t="b">
        <f t="shared" si="866"/>
        <v>0</v>
      </c>
      <c r="G2439" s="22" t="b">
        <f t="shared" si="850"/>
        <v>0</v>
      </c>
      <c r="H2439" s="22" t="b">
        <f t="shared" si="856"/>
        <v>0</v>
      </c>
      <c r="I2439" s="22" t="b">
        <f t="shared" si="867"/>
        <v>0</v>
      </c>
      <c r="J2439" s="22" t="b">
        <f t="shared" si="857"/>
        <v>0</v>
      </c>
      <c r="K2439" s="3" t="str">
        <f t="shared" si="858"/>
        <v/>
      </c>
      <c r="L2439" s="3" t="str">
        <f t="shared" si="859"/>
        <v/>
      </c>
      <c r="M2439" s="3" t="str">
        <f t="shared" si="860"/>
        <v/>
      </c>
      <c r="N2439" s="54" t="str">
        <f t="shared" si="868"/>
        <v/>
      </c>
      <c r="O2439" s="3" t="str">
        <f t="shared" si="861"/>
        <v/>
      </c>
      <c r="P2439" s="19" t="str">
        <f t="shared" si="862"/>
        <v>(상현동)</v>
      </c>
      <c r="Q2439" s="23">
        <f>_xlfn.XLOOKUP(R2439,summary!C1:C37,summary!B1:B37)</f>
        <v>0</v>
      </c>
      <c r="R2439" s="24" t="str">
        <f t="shared" si="863"/>
        <v>상현2동</v>
      </c>
      <c r="S2439" s="24" t="str">
        <f t="shared" si="869"/>
        <v>상현1통</v>
      </c>
      <c r="T2439" s="24" t="str">
        <f t="shared" si="870"/>
        <v>(상현동)</v>
      </c>
      <c r="U2439" s="24" t="str">
        <f t="shared" si="864"/>
        <v>상현</v>
      </c>
      <c r="V2439" s="25">
        <f t="shared" si="871"/>
        <v>1</v>
      </c>
      <c r="W2439" s="25" t="str">
        <f t="shared" si="865"/>
        <v/>
      </c>
      <c r="X2439" s="3"/>
      <c r="Y2439" s="3" t="s">
        <v>2349</v>
      </c>
      <c r="Z2439" s="3"/>
      <c r="AA2439" s="3"/>
      <c r="AB2439" s="5"/>
      <c r="AC2439" s="5"/>
      <c r="AD2439" s="5"/>
      <c r="AE2439" s="5"/>
      <c r="AF2439" s="5"/>
      <c r="AG2439" s="5"/>
    </row>
    <row r="2440" spans="1:33" ht="15.95" customHeight="1" x14ac:dyDescent="0.3">
      <c r="A2440" s="22" t="b">
        <f t="shared" si="851"/>
        <v>1</v>
      </c>
      <c r="B2440" s="22" t="b">
        <f t="shared" si="852"/>
        <v>0</v>
      </c>
      <c r="C2440" s="22" t="b">
        <f t="shared" si="853"/>
        <v>0</v>
      </c>
      <c r="D2440" s="22" t="b">
        <f t="shared" si="854"/>
        <v>0</v>
      </c>
      <c r="E2440" s="22" t="b">
        <f t="shared" si="855"/>
        <v>0</v>
      </c>
      <c r="F2440" s="52" t="b">
        <f t="shared" si="866"/>
        <v>0</v>
      </c>
      <c r="G2440" s="22" t="b">
        <f t="shared" si="850"/>
        <v>0</v>
      </c>
      <c r="H2440" s="22" t="b">
        <f t="shared" si="856"/>
        <v>0</v>
      </c>
      <c r="I2440" s="22" t="b">
        <f t="shared" si="867"/>
        <v>0</v>
      </c>
      <c r="J2440" s="22" t="b">
        <f t="shared" si="857"/>
        <v>1</v>
      </c>
      <c r="K2440" s="3" t="str">
        <f t="shared" si="858"/>
        <v>상현2통</v>
      </c>
      <c r="L2440" s="3" t="str">
        <f t="shared" si="859"/>
        <v>현2</v>
      </c>
      <c r="M2440" s="22">
        <f t="shared" si="860"/>
        <v>2</v>
      </c>
      <c r="N2440" s="54" t="str">
        <f t="shared" si="868"/>
        <v>상현</v>
      </c>
      <c r="O2440" s="3" t="str">
        <f t="shared" si="861"/>
        <v/>
      </c>
      <c r="P2440" s="19" t="str">
        <f t="shared" si="862"/>
        <v/>
      </c>
      <c r="Q2440" s="23">
        <f>_xlfn.XLOOKUP(R2440,summary!C1:C37,summary!B1:B37)</f>
        <v>0</v>
      </c>
      <c r="R2440" s="24" t="str">
        <f t="shared" si="863"/>
        <v>상현2동</v>
      </c>
      <c r="S2440" s="24" t="str">
        <f t="shared" si="869"/>
        <v>상현2통</v>
      </c>
      <c r="T2440" s="24" t="str">
        <f t="shared" si="870"/>
        <v>(상현동, 현대성우3차)</v>
      </c>
      <c r="U2440" s="24" t="str">
        <f t="shared" si="864"/>
        <v>상현</v>
      </c>
      <c r="V2440" s="25">
        <f t="shared" si="871"/>
        <v>2</v>
      </c>
      <c r="W2440" s="25">
        <f t="shared" si="865"/>
        <v>1</v>
      </c>
      <c r="X2440" s="5"/>
      <c r="Y2440" s="3" t="s">
        <v>2351</v>
      </c>
      <c r="Z2440" s="3" t="s">
        <v>63</v>
      </c>
      <c r="AA2440" s="3" t="s">
        <v>2352</v>
      </c>
      <c r="AB2440" s="5"/>
      <c r="AC2440" s="5"/>
      <c r="AD2440" s="5"/>
      <c r="AE2440" s="5"/>
      <c r="AF2440" s="5"/>
      <c r="AG2440" s="5"/>
    </row>
    <row r="2441" spans="1:33" ht="15.95" customHeight="1" x14ac:dyDescent="0.3">
      <c r="A2441" s="22" t="b">
        <f t="shared" si="851"/>
        <v>1</v>
      </c>
      <c r="B2441" s="22" t="b">
        <f t="shared" si="852"/>
        <v>1</v>
      </c>
      <c r="C2441" s="22" t="b">
        <f t="shared" si="853"/>
        <v>0</v>
      </c>
      <c r="D2441" s="22" t="b">
        <f t="shared" si="854"/>
        <v>0</v>
      </c>
      <c r="E2441" s="22" t="b">
        <f t="shared" si="855"/>
        <v>1</v>
      </c>
      <c r="F2441" s="52" t="b">
        <f t="shared" si="866"/>
        <v>1</v>
      </c>
      <c r="G2441" s="22" t="b">
        <f t="shared" si="850"/>
        <v>1</v>
      </c>
      <c r="H2441" s="22" t="b">
        <f t="shared" si="856"/>
        <v>0</v>
      </c>
      <c r="I2441" s="22" t="b">
        <f t="shared" si="867"/>
        <v>1</v>
      </c>
      <c r="J2441" s="22" t="b">
        <f t="shared" si="857"/>
        <v>0</v>
      </c>
      <c r="K2441" s="3" t="str">
        <f t="shared" si="858"/>
        <v/>
      </c>
      <c r="L2441" s="3" t="str">
        <f t="shared" si="859"/>
        <v/>
      </c>
      <c r="M2441" s="3" t="str">
        <f t="shared" si="860"/>
        <v/>
      </c>
      <c r="N2441" s="54" t="str">
        <f t="shared" si="868"/>
        <v/>
      </c>
      <c r="O2441" s="3" t="str">
        <f t="shared" si="861"/>
        <v>(상현동, 현대성우3차)</v>
      </c>
      <c r="P2441" s="19" t="str">
        <f t="shared" si="862"/>
        <v>(상현동, 현대성우3차)</v>
      </c>
      <c r="Q2441" s="23">
        <f>_xlfn.XLOOKUP(R2441,summary!C1:C37,summary!B1:B37)</f>
        <v>0</v>
      </c>
      <c r="R2441" s="24" t="str">
        <f t="shared" si="863"/>
        <v>상현2동</v>
      </c>
      <c r="S2441" s="24" t="str">
        <f t="shared" si="869"/>
        <v>상현2통</v>
      </c>
      <c r="T2441" s="24" t="str">
        <f t="shared" si="870"/>
        <v>(상현동, 현대성우3차)</v>
      </c>
      <c r="U2441" s="24" t="str">
        <f t="shared" si="864"/>
        <v>상현</v>
      </c>
      <c r="V2441" s="25">
        <f t="shared" si="871"/>
        <v>2</v>
      </c>
      <c r="W2441" s="25">
        <f t="shared" si="865"/>
        <v>2</v>
      </c>
      <c r="X2441" s="5"/>
      <c r="Y2441" s="5" t="s">
        <v>2353</v>
      </c>
      <c r="Z2441" s="3" t="s">
        <v>65</v>
      </c>
      <c r="AA2441" s="3" t="s">
        <v>2354</v>
      </c>
      <c r="AB2441" s="5"/>
      <c r="AC2441" s="5"/>
      <c r="AD2441" s="5"/>
      <c r="AE2441" s="5"/>
      <c r="AF2441" s="5"/>
      <c r="AG2441" s="5"/>
    </row>
    <row r="2442" spans="1:33" ht="15.95" customHeight="1" x14ac:dyDescent="0.3">
      <c r="A2442" s="22" t="b">
        <f t="shared" si="851"/>
        <v>1</v>
      </c>
      <c r="B2442" s="22" t="b">
        <f t="shared" si="852"/>
        <v>0</v>
      </c>
      <c r="C2442" s="22" t="b">
        <f t="shared" si="853"/>
        <v>1</v>
      </c>
      <c r="D2442" s="22" t="b">
        <f t="shared" si="854"/>
        <v>0</v>
      </c>
      <c r="E2442" s="22" t="b">
        <f t="shared" si="855"/>
        <v>1</v>
      </c>
      <c r="F2442" s="52" t="b">
        <f t="shared" si="866"/>
        <v>1</v>
      </c>
      <c r="G2442" s="22" t="b">
        <f t="shared" si="850"/>
        <v>0</v>
      </c>
      <c r="H2442" s="22" t="b">
        <f t="shared" si="856"/>
        <v>1</v>
      </c>
      <c r="I2442" s="22" t="b">
        <f t="shared" si="867"/>
        <v>1</v>
      </c>
      <c r="J2442" s="22" t="b">
        <f t="shared" si="857"/>
        <v>0</v>
      </c>
      <c r="K2442" s="3" t="str">
        <f t="shared" si="858"/>
        <v/>
      </c>
      <c r="L2442" s="3" t="str">
        <f t="shared" si="859"/>
        <v/>
      </c>
      <c r="M2442" s="3" t="str">
        <f t="shared" si="860"/>
        <v/>
      </c>
      <c r="N2442" s="54" t="str">
        <f t="shared" si="868"/>
        <v/>
      </c>
      <c r="O2442" s="3" t="str">
        <f t="shared" si="861"/>
        <v>현대성우3차)</v>
      </c>
      <c r="P2442" s="19" t="str">
        <f t="shared" si="862"/>
        <v/>
      </c>
      <c r="Q2442" s="23">
        <f>_xlfn.XLOOKUP(R2442,summary!C1:C37,summary!B1:B37)</f>
        <v>0</v>
      </c>
      <c r="R2442" s="24" t="str">
        <f t="shared" si="863"/>
        <v>상현2동</v>
      </c>
      <c r="S2442" s="24" t="str">
        <f t="shared" si="869"/>
        <v>상현2통</v>
      </c>
      <c r="T2442" s="24" t="str">
        <f t="shared" si="870"/>
        <v>(상현동, 현대성우3차)</v>
      </c>
      <c r="U2442" s="24" t="str">
        <f t="shared" si="864"/>
        <v>상현</v>
      </c>
      <c r="V2442" s="25">
        <f t="shared" si="871"/>
        <v>2</v>
      </c>
      <c r="W2442" s="25">
        <f t="shared" si="865"/>
        <v>3</v>
      </c>
      <c r="X2442" s="5"/>
      <c r="Y2442" s="5" t="s">
        <v>2355</v>
      </c>
      <c r="Z2442" s="3" t="s">
        <v>67</v>
      </c>
      <c r="AA2442" s="3" t="s">
        <v>2356</v>
      </c>
      <c r="AB2442" s="5"/>
      <c r="AC2442" s="5"/>
      <c r="AD2442" s="5"/>
      <c r="AE2442" s="5"/>
      <c r="AF2442" s="5"/>
      <c r="AG2442" s="5"/>
    </row>
    <row r="2443" spans="1:33" ht="15.95" customHeight="1" x14ac:dyDescent="0.3">
      <c r="A2443" s="22" t="b">
        <f t="shared" si="851"/>
        <v>0</v>
      </c>
      <c r="B2443" s="22" t="b">
        <f t="shared" si="852"/>
        <v>0</v>
      </c>
      <c r="C2443" s="22" t="b">
        <f t="shared" si="853"/>
        <v>0</v>
      </c>
      <c r="D2443" s="22" t="b">
        <f t="shared" si="854"/>
        <v>0</v>
      </c>
      <c r="E2443" s="22" t="b">
        <f t="shared" si="855"/>
        <v>0</v>
      </c>
      <c r="F2443" s="52" t="b">
        <f t="shared" si="866"/>
        <v>0</v>
      </c>
      <c r="G2443" s="22" t="b">
        <f t="shared" si="850"/>
        <v>0</v>
      </c>
      <c r="H2443" s="22" t="b">
        <f t="shared" si="856"/>
        <v>0</v>
      </c>
      <c r="I2443" s="22" t="b">
        <f t="shared" si="867"/>
        <v>0</v>
      </c>
      <c r="J2443" s="22" t="b">
        <f t="shared" si="857"/>
        <v>0</v>
      </c>
      <c r="K2443" s="3" t="str">
        <f t="shared" si="858"/>
        <v/>
      </c>
      <c r="L2443" s="3" t="str">
        <f t="shared" si="859"/>
        <v/>
      </c>
      <c r="M2443" s="3" t="str">
        <f t="shared" si="860"/>
        <v/>
      </c>
      <c r="N2443" s="54" t="str">
        <f t="shared" si="868"/>
        <v/>
      </c>
      <c r="O2443" s="3" t="str">
        <f t="shared" si="861"/>
        <v/>
      </c>
      <c r="P2443" s="19" t="str">
        <f t="shared" si="862"/>
        <v/>
      </c>
      <c r="Q2443" s="23">
        <f>_xlfn.XLOOKUP(R2443,summary!C1:C37,summary!B1:B37)</f>
        <v>0</v>
      </c>
      <c r="R2443" s="24" t="str">
        <f t="shared" si="863"/>
        <v>상현2동</v>
      </c>
      <c r="S2443" s="24" t="str">
        <f t="shared" si="869"/>
        <v>상현2통</v>
      </c>
      <c r="T2443" s="24" t="str">
        <f t="shared" si="870"/>
        <v>(상현동, 현대성우3차)</v>
      </c>
      <c r="U2443" s="24" t="str">
        <f t="shared" si="864"/>
        <v>상현</v>
      </c>
      <c r="V2443" s="25">
        <f t="shared" si="871"/>
        <v>2</v>
      </c>
      <c r="W2443" s="25">
        <f t="shared" si="865"/>
        <v>4</v>
      </c>
      <c r="X2443" s="5"/>
      <c r="Y2443" s="5"/>
      <c r="Z2443" s="3" t="s">
        <v>73</v>
      </c>
      <c r="AA2443" s="3" t="s">
        <v>2357</v>
      </c>
      <c r="AB2443" s="5"/>
      <c r="AC2443" s="5"/>
      <c r="AD2443" s="5"/>
      <c r="AE2443" s="5"/>
      <c r="AF2443" s="5"/>
      <c r="AG2443" s="5"/>
    </row>
    <row r="2444" spans="1:33" ht="15.95" customHeight="1" x14ac:dyDescent="0.3">
      <c r="A2444" s="22" t="b">
        <f t="shared" si="851"/>
        <v>0</v>
      </c>
      <c r="B2444" s="22" t="b">
        <f t="shared" si="852"/>
        <v>0</v>
      </c>
      <c r="C2444" s="22" t="b">
        <f t="shared" si="853"/>
        <v>0</v>
      </c>
      <c r="D2444" s="22" t="b">
        <f t="shared" si="854"/>
        <v>0</v>
      </c>
      <c r="E2444" s="22" t="b">
        <f t="shared" si="855"/>
        <v>0</v>
      </c>
      <c r="F2444" s="52" t="b">
        <f t="shared" si="866"/>
        <v>0</v>
      </c>
      <c r="G2444" s="22" t="b">
        <f t="shared" si="850"/>
        <v>0</v>
      </c>
      <c r="H2444" s="22" t="b">
        <f t="shared" si="856"/>
        <v>0</v>
      </c>
      <c r="I2444" s="22" t="b">
        <f t="shared" si="867"/>
        <v>0</v>
      </c>
      <c r="J2444" s="22" t="b">
        <f t="shared" si="857"/>
        <v>0</v>
      </c>
      <c r="K2444" s="3" t="str">
        <f t="shared" si="858"/>
        <v/>
      </c>
      <c r="L2444" s="3" t="str">
        <f t="shared" si="859"/>
        <v/>
      </c>
      <c r="M2444" s="3" t="str">
        <f t="shared" si="860"/>
        <v/>
      </c>
      <c r="N2444" s="54" t="str">
        <f t="shared" si="868"/>
        <v/>
      </c>
      <c r="O2444" s="3" t="str">
        <f t="shared" si="861"/>
        <v/>
      </c>
      <c r="P2444" s="19" t="str">
        <f t="shared" si="862"/>
        <v/>
      </c>
      <c r="Q2444" s="23">
        <f>_xlfn.XLOOKUP(R2444,summary!C1:C37,summary!B1:B37)</f>
        <v>0</v>
      </c>
      <c r="R2444" s="24" t="str">
        <f t="shared" si="863"/>
        <v>상현2동</v>
      </c>
      <c r="S2444" s="24" t="str">
        <f t="shared" si="869"/>
        <v>상현2통</v>
      </c>
      <c r="T2444" s="24" t="str">
        <f t="shared" si="870"/>
        <v>(상현동, 현대성우3차)</v>
      </c>
      <c r="U2444" s="25" t="str">
        <f t="shared" si="864"/>
        <v>상현</v>
      </c>
      <c r="V2444" s="25">
        <f t="shared" si="871"/>
        <v>2</v>
      </c>
      <c r="W2444" s="25">
        <f t="shared" si="865"/>
        <v>5</v>
      </c>
      <c r="X2444" s="5"/>
      <c r="Y2444" s="3"/>
      <c r="Z2444" s="3" t="s">
        <v>87</v>
      </c>
      <c r="AA2444" s="3" t="s">
        <v>2358</v>
      </c>
      <c r="AB2444" s="5"/>
      <c r="AC2444" s="5"/>
      <c r="AD2444" s="5"/>
      <c r="AE2444" s="5"/>
      <c r="AF2444" s="5"/>
      <c r="AG2444" s="5"/>
    </row>
    <row r="2445" spans="1:33" ht="15.95" customHeight="1" x14ac:dyDescent="0.3">
      <c r="A2445" s="22" t="b">
        <f t="shared" si="851"/>
        <v>0</v>
      </c>
      <c r="B2445" s="22" t="b">
        <f t="shared" si="852"/>
        <v>0</v>
      </c>
      <c r="C2445" s="22" t="b">
        <f t="shared" si="853"/>
        <v>0</v>
      </c>
      <c r="D2445" s="22" t="b">
        <f t="shared" si="854"/>
        <v>0</v>
      </c>
      <c r="E2445" s="22" t="b">
        <f t="shared" si="855"/>
        <v>0</v>
      </c>
      <c r="F2445" s="52" t="b">
        <f t="shared" si="866"/>
        <v>0</v>
      </c>
      <c r="G2445" s="22" t="b">
        <f t="shared" si="850"/>
        <v>0</v>
      </c>
      <c r="H2445" s="22" t="b">
        <f t="shared" si="856"/>
        <v>0</v>
      </c>
      <c r="I2445" s="22" t="b">
        <f t="shared" si="867"/>
        <v>0</v>
      </c>
      <c r="J2445" s="22" t="b">
        <f t="shared" si="857"/>
        <v>0</v>
      </c>
      <c r="K2445" s="3" t="str">
        <f t="shared" si="858"/>
        <v/>
      </c>
      <c r="L2445" s="3" t="str">
        <f t="shared" si="859"/>
        <v/>
      </c>
      <c r="M2445" s="22" t="str">
        <f t="shared" si="860"/>
        <v/>
      </c>
      <c r="N2445" s="54" t="str">
        <f t="shared" si="868"/>
        <v/>
      </c>
      <c r="O2445" s="3" t="str">
        <f t="shared" si="861"/>
        <v/>
      </c>
      <c r="P2445" s="19" t="str">
        <f t="shared" si="862"/>
        <v/>
      </c>
      <c r="Q2445" s="23">
        <f>_xlfn.XLOOKUP(R2445,summary!C1:C37,summary!B1:B37)</f>
        <v>0</v>
      </c>
      <c r="R2445" s="24" t="str">
        <f t="shared" si="863"/>
        <v>상현2동</v>
      </c>
      <c r="S2445" s="24" t="str">
        <f t="shared" si="869"/>
        <v>상현2통</v>
      </c>
      <c r="T2445" s="24" t="str">
        <f t="shared" si="870"/>
        <v>(상현동, 현대성우3차)</v>
      </c>
      <c r="U2445" s="24" t="str">
        <f t="shared" si="864"/>
        <v>상현</v>
      </c>
      <c r="V2445" s="25">
        <f t="shared" si="871"/>
        <v>2</v>
      </c>
      <c r="W2445" s="25">
        <f t="shared" si="865"/>
        <v>6</v>
      </c>
      <c r="X2445" s="5"/>
      <c r="Y2445" s="3"/>
      <c r="Z2445" s="3" t="s">
        <v>89</v>
      </c>
      <c r="AA2445" s="3" t="s">
        <v>2359</v>
      </c>
      <c r="AB2445" s="5"/>
      <c r="AC2445" s="5"/>
      <c r="AD2445" s="5"/>
      <c r="AE2445" s="5"/>
      <c r="AF2445" s="5"/>
      <c r="AG2445" s="5"/>
    </row>
    <row r="2446" spans="1:33" ht="15.95" customHeight="1" x14ac:dyDescent="0.3">
      <c r="A2446" s="22" t="b">
        <f t="shared" si="851"/>
        <v>0</v>
      </c>
      <c r="B2446" s="22" t="b">
        <f t="shared" si="852"/>
        <v>0</v>
      </c>
      <c r="C2446" s="22" t="b">
        <f t="shared" si="853"/>
        <v>0</v>
      </c>
      <c r="D2446" s="22" t="b">
        <f t="shared" si="854"/>
        <v>0</v>
      </c>
      <c r="E2446" s="22" t="b">
        <f t="shared" si="855"/>
        <v>0</v>
      </c>
      <c r="F2446" s="52" t="b">
        <f t="shared" si="866"/>
        <v>0</v>
      </c>
      <c r="G2446" s="22" t="b">
        <f t="shared" si="850"/>
        <v>0</v>
      </c>
      <c r="H2446" s="22" t="b">
        <f t="shared" si="856"/>
        <v>0</v>
      </c>
      <c r="I2446" s="22" t="b">
        <f t="shared" si="867"/>
        <v>0</v>
      </c>
      <c r="J2446" s="22" t="b">
        <f t="shared" si="857"/>
        <v>0</v>
      </c>
      <c r="K2446" s="3" t="str">
        <f t="shared" si="858"/>
        <v/>
      </c>
      <c r="L2446" s="3" t="str">
        <f t="shared" si="859"/>
        <v/>
      </c>
      <c r="M2446" s="3" t="str">
        <f t="shared" si="860"/>
        <v/>
      </c>
      <c r="N2446" s="54" t="str">
        <f t="shared" si="868"/>
        <v/>
      </c>
      <c r="O2446" s="3" t="str">
        <f t="shared" si="861"/>
        <v/>
      </c>
      <c r="P2446" s="19" t="str">
        <f t="shared" si="862"/>
        <v/>
      </c>
      <c r="Q2446" s="23">
        <f>_xlfn.XLOOKUP(R2446,summary!C1:C37,summary!B1:B37)</f>
        <v>0</v>
      </c>
      <c r="R2446" s="24" t="str">
        <f t="shared" si="863"/>
        <v>상현2동</v>
      </c>
      <c r="S2446" s="24" t="str">
        <f t="shared" si="869"/>
        <v>상현2통</v>
      </c>
      <c r="T2446" s="24" t="str">
        <f t="shared" si="870"/>
        <v>(상현동, 현대성우3차)</v>
      </c>
      <c r="U2446" s="24" t="str">
        <f t="shared" si="864"/>
        <v>상현</v>
      </c>
      <c r="V2446" s="25">
        <f t="shared" si="871"/>
        <v>2</v>
      </c>
      <c r="W2446" s="25">
        <f t="shared" si="865"/>
        <v>7</v>
      </c>
      <c r="X2446" s="5"/>
      <c r="Y2446" s="3"/>
      <c r="Z2446" s="3" t="s">
        <v>91</v>
      </c>
      <c r="AA2446" s="3" t="s">
        <v>2360</v>
      </c>
      <c r="AB2446" s="5"/>
      <c r="AC2446" s="5"/>
      <c r="AD2446" s="5"/>
      <c r="AE2446" s="5"/>
      <c r="AF2446" s="5"/>
      <c r="AG2446" s="5"/>
    </row>
    <row r="2447" spans="1:33" ht="15.95" customHeight="1" x14ac:dyDescent="0.3">
      <c r="A2447" s="22" t="b">
        <f t="shared" si="851"/>
        <v>0</v>
      </c>
      <c r="B2447" s="22" t="b">
        <f t="shared" si="852"/>
        <v>0</v>
      </c>
      <c r="C2447" s="22" t="b">
        <f t="shared" si="853"/>
        <v>0</v>
      </c>
      <c r="D2447" s="22" t="b">
        <f t="shared" si="854"/>
        <v>0</v>
      </c>
      <c r="E2447" s="22" t="b">
        <f t="shared" si="855"/>
        <v>0</v>
      </c>
      <c r="F2447" s="52" t="b">
        <f t="shared" si="866"/>
        <v>0</v>
      </c>
      <c r="G2447" s="22" t="b">
        <f t="shared" si="850"/>
        <v>0</v>
      </c>
      <c r="H2447" s="22" t="b">
        <f t="shared" si="856"/>
        <v>0</v>
      </c>
      <c r="I2447" s="22" t="b">
        <f t="shared" si="867"/>
        <v>0</v>
      </c>
      <c r="J2447" s="22" t="b">
        <f t="shared" si="857"/>
        <v>0</v>
      </c>
      <c r="K2447" s="3" t="str">
        <f t="shared" si="858"/>
        <v/>
      </c>
      <c r="L2447" s="3" t="str">
        <f t="shared" si="859"/>
        <v/>
      </c>
      <c r="M2447" s="3" t="str">
        <f t="shared" si="860"/>
        <v/>
      </c>
      <c r="N2447" s="54" t="str">
        <f t="shared" si="868"/>
        <v/>
      </c>
      <c r="O2447" s="3" t="str">
        <f t="shared" si="861"/>
        <v/>
      </c>
      <c r="P2447" s="19" t="str">
        <f t="shared" si="862"/>
        <v/>
      </c>
      <c r="Q2447" s="23">
        <f>_xlfn.XLOOKUP(R2447,summary!C1:C37,summary!B1:B37)</f>
        <v>0</v>
      </c>
      <c r="R2447" s="24" t="str">
        <f t="shared" si="863"/>
        <v>상현2동</v>
      </c>
      <c r="S2447" s="24" t="str">
        <f t="shared" si="869"/>
        <v>상현2통</v>
      </c>
      <c r="T2447" s="24" t="str">
        <f t="shared" si="870"/>
        <v>(상현동, 현대성우3차)</v>
      </c>
      <c r="U2447" s="24" t="str">
        <f t="shared" si="864"/>
        <v>상현</v>
      </c>
      <c r="V2447" s="25">
        <f t="shared" si="871"/>
        <v>2</v>
      </c>
      <c r="W2447" s="25">
        <f t="shared" si="865"/>
        <v>8</v>
      </c>
      <c r="X2447" s="5"/>
      <c r="Y2447" s="5"/>
      <c r="Z2447" s="3" t="s">
        <v>93</v>
      </c>
      <c r="AA2447" s="3" t="s">
        <v>2361</v>
      </c>
      <c r="AB2447" s="5"/>
      <c r="AC2447" s="5"/>
      <c r="AD2447" s="5"/>
      <c r="AE2447" s="5"/>
      <c r="AF2447" s="5"/>
      <c r="AG2447" s="5"/>
    </row>
    <row r="2448" spans="1:33" ht="15.95" customHeight="1" x14ac:dyDescent="0.3">
      <c r="A2448" s="22" t="b">
        <f t="shared" si="851"/>
        <v>0</v>
      </c>
      <c r="B2448" s="22" t="b">
        <f t="shared" si="852"/>
        <v>0</v>
      </c>
      <c r="C2448" s="22" t="b">
        <f t="shared" si="853"/>
        <v>0</v>
      </c>
      <c r="D2448" s="22" t="b">
        <f t="shared" si="854"/>
        <v>0</v>
      </c>
      <c r="E2448" s="22" t="b">
        <f t="shared" si="855"/>
        <v>0</v>
      </c>
      <c r="F2448" s="52" t="b">
        <f t="shared" si="866"/>
        <v>0</v>
      </c>
      <c r="G2448" s="22" t="b">
        <f t="shared" si="850"/>
        <v>0</v>
      </c>
      <c r="H2448" s="22" t="b">
        <f t="shared" si="856"/>
        <v>0</v>
      </c>
      <c r="I2448" s="22" t="b">
        <f t="shared" si="867"/>
        <v>0</v>
      </c>
      <c r="J2448" s="22" t="b">
        <f t="shared" si="857"/>
        <v>0</v>
      </c>
      <c r="K2448" s="3" t="str">
        <f t="shared" si="858"/>
        <v/>
      </c>
      <c r="L2448" s="3" t="str">
        <f t="shared" si="859"/>
        <v/>
      </c>
      <c r="M2448" s="3" t="str">
        <f t="shared" si="860"/>
        <v/>
      </c>
      <c r="N2448" s="54" t="str">
        <f t="shared" si="868"/>
        <v/>
      </c>
      <c r="O2448" s="3" t="str">
        <f t="shared" si="861"/>
        <v/>
      </c>
      <c r="P2448" s="19" t="str">
        <f t="shared" si="862"/>
        <v/>
      </c>
      <c r="Q2448" s="23">
        <f>_xlfn.XLOOKUP(R2448,summary!C1:C37,summary!B1:B37)</f>
        <v>0</v>
      </c>
      <c r="R2448" s="24" t="str">
        <f t="shared" si="863"/>
        <v>상현2동</v>
      </c>
      <c r="S2448" s="24" t="str">
        <f t="shared" si="869"/>
        <v>상현2통</v>
      </c>
      <c r="T2448" s="24" t="str">
        <f t="shared" si="870"/>
        <v>(상현동, 현대성우3차)</v>
      </c>
      <c r="U2448" s="24" t="str">
        <f t="shared" si="864"/>
        <v>상현</v>
      </c>
      <c r="V2448" s="25">
        <f t="shared" si="871"/>
        <v>2</v>
      </c>
      <c r="W2448" s="25">
        <f t="shared" si="865"/>
        <v>9</v>
      </c>
      <c r="X2448" s="5"/>
      <c r="Y2448" s="5"/>
      <c r="Z2448" s="3" t="s">
        <v>95</v>
      </c>
      <c r="AA2448" s="3" t="s">
        <v>2362</v>
      </c>
      <c r="AB2448" s="5"/>
      <c r="AC2448" s="5"/>
      <c r="AD2448" s="5"/>
      <c r="AE2448" s="5"/>
      <c r="AF2448" s="5"/>
      <c r="AG2448" s="5"/>
    </row>
    <row r="2449" spans="1:33" ht="15.95" customHeight="1" x14ac:dyDescent="0.3">
      <c r="A2449" s="22" t="b">
        <f t="shared" si="851"/>
        <v>0</v>
      </c>
      <c r="B2449" s="22" t="b">
        <f t="shared" si="852"/>
        <v>0</v>
      </c>
      <c r="C2449" s="22" t="b">
        <f t="shared" si="853"/>
        <v>0</v>
      </c>
      <c r="D2449" s="22" t="b">
        <f t="shared" si="854"/>
        <v>0</v>
      </c>
      <c r="E2449" s="22" t="b">
        <f t="shared" si="855"/>
        <v>0</v>
      </c>
      <c r="F2449" s="52" t="b">
        <f t="shared" si="866"/>
        <v>0</v>
      </c>
      <c r="G2449" s="22" t="b">
        <f t="shared" si="850"/>
        <v>0</v>
      </c>
      <c r="H2449" s="22" t="b">
        <f t="shared" si="856"/>
        <v>0</v>
      </c>
      <c r="I2449" s="22" t="b">
        <f t="shared" si="867"/>
        <v>0</v>
      </c>
      <c r="J2449" s="22" t="b">
        <f t="shared" si="857"/>
        <v>0</v>
      </c>
      <c r="K2449" s="3" t="str">
        <f t="shared" si="858"/>
        <v/>
      </c>
      <c r="L2449" s="3" t="str">
        <f t="shared" si="859"/>
        <v/>
      </c>
      <c r="M2449" s="3" t="str">
        <f t="shared" si="860"/>
        <v/>
      </c>
      <c r="N2449" s="54" t="str">
        <f t="shared" si="868"/>
        <v/>
      </c>
      <c r="O2449" s="3" t="str">
        <f t="shared" si="861"/>
        <v/>
      </c>
      <c r="P2449" s="19" t="str">
        <f t="shared" si="862"/>
        <v/>
      </c>
      <c r="Q2449" s="23">
        <f>_xlfn.XLOOKUP(R2449,summary!C1:C37,summary!B1:B37)</f>
        <v>0</v>
      </c>
      <c r="R2449" s="24" t="str">
        <f t="shared" si="863"/>
        <v>상현2동</v>
      </c>
      <c r="S2449" s="24" t="str">
        <f t="shared" si="869"/>
        <v>상현2통</v>
      </c>
      <c r="T2449" s="24" t="str">
        <f t="shared" si="870"/>
        <v>(상현동, 현대성우3차)</v>
      </c>
      <c r="U2449" s="24" t="str">
        <f t="shared" si="864"/>
        <v>상현</v>
      </c>
      <c r="V2449" s="25">
        <f t="shared" si="871"/>
        <v>2</v>
      </c>
      <c r="W2449" s="25">
        <f t="shared" si="865"/>
        <v>10</v>
      </c>
      <c r="X2449" s="5"/>
      <c r="Y2449" s="5"/>
      <c r="Z2449" s="3" t="s">
        <v>97</v>
      </c>
      <c r="AA2449" s="3" t="s">
        <v>2363</v>
      </c>
      <c r="AB2449" s="5"/>
      <c r="AC2449" s="5"/>
      <c r="AD2449" s="5"/>
      <c r="AE2449" s="5"/>
      <c r="AF2449" s="5"/>
      <c r="AG2449" s="5"/>
    </row>
    <row r="2450" spans="1:33" ht="15.95" customHeight="1" x14ac:dyDescent="0.3">
      <c r="A2450" s="22" t="b">
        <f t="shared" si="851"/>
        <v>1</v>
      </c>
      <c r="B2450" s="22" t="b">
        <f t="shared" si="852"/>
        <v>0</v>
      </c>
      <c r="C2450" s="22" t="b">
        <f t="shared" si="853"/>
        <v>0</v>
      </c>
      <c r="D2450" s="22" t="b">
        <f t="shared" si="854"/>
        <v>0</v>
      </c>
      <c r="E2450" s="22" t="b">
        <f t="shared" si="855"/>
        <v>0</v>
      </c>
      <c r="F2450" s="52" t="b">
        <f t="shared" si="866"/>
        <v>0</v>
      </c>
      <c r="G2450" s="22" t="b">
        <f t="shared" si="850"/>
        <v>0</v>
      </c>
      <c r="H2450" s="22" t="b">
        <f t="shared" si="856"/>
        <v>0</v>
      </c>
      <c r="I2450" s="22" t="b">
        <f t="shared" si="867"/>
        <v>0</v>
      </c>
      <c r="J2450" s="22" t="b">
        <f t="shared" si="857"/>
        <v>1</v>
      </c>
      <c r="K2450" s="3" t="str">
        <f t="shared" si="858"/>
        <v>상현3통</v>
      </c>
      <c r="L2450" s="3" t="str">
        <f t="shared" si="859"/>
        <v>현3</v>
      </c>
      <c r="M2450" s="22">
        <f t="shared" si="860"/>
        <v>3</v>
      </c>
      <c r="N2450" s="54" t="str">
        <f t="shared" si="868"/>
        <v>상현</v>
      </c>
      <c r="O2450" s="3" t="str">
        <f t="shared" si="861"/>
        <v/>
      </c>
      <c r="P2450" s="19" t="str">
        <f t="shared" si="862"/>
        <v/>
      </c>
      <c r="Q2450" s="23">
        <f>_xlfn.XLOOKUP(R2450,summary!C1:C37,summary!B1:B37)</f>
        <v>0</v>
      </c>
      <c r="R2450" s="24" t="str">
        <f t="shared" si="863"/>
        <v>상현2동</v>
      </c>
      <c r="S2450" s="24" t="str">
        <f t="shared" si="869"/>
        <v>상현3통</v>
      </c>
      <c r="T2450" s="24" t="str">
        <f t="shared" si="870"/>
        <v>(상현동, 현대성우)</v>
      </c>
      <c r="U2450" s="24" t="str">
        <f t="shared" si="864"/>
        <v>상현</v>
      </c>
      <c r="V2450" s="25">
        <f t="shared" si="871"/>
        <v>3</v>
      </c>
      <c r="W2450" s="25">
        <f t="shared" si="865"/>
        <v>1</v>
      </c>
      <c r="X2450" s="5"/>
      <c r="Y2450" s="5" t="s">
        <v>2364</v>
      </c>
      <c r="Z2450" s="3" t="s">
        <v>63</v>
      </c>
      <c r="AA2450" s="3" t="s">
        <v>2365</v>
      </c>
      <c r="AB2450" s="5"/>
      <c r="AC2450" s="5"/>
      <c r="AD2450" s="5"/>
      <c r="AE2450" s="5"/>
      <c r="AF2450" s="5"/>
      <c r="AG2450" s="5"/>
    </row>
    <row r="2451" spans="1:33" ht="15.95" customHeight="1" x14ac:dyDescent="0.3">
      <c r="A2451" s="22" t="b">
        <f t="shared" si="851"/>
        <v>1</v>
      </c>
      <c r="B2451" s="22" t="b">
        <f t="shared" si="852"/>
        <v>1</v>
      </c>
      <c r="C2451" s="22" t="b">
        <f t="shared" si="853"/>
        <v>0</v>
      </c>
      <c r="D2451" s="22" t="b">
        <f t="shared" si="854"/>
        <v>0</v>
      </c>
      <c r="E2451" s="22" t="b">
        <f t="shared" si="855"/>
        <v>1</v>
      </c>
      <c r="F2451" s="52" t="b">
        <f t="shared" si="866"/>
        <v>1</v>
      </c>
      <c r="G2451" s="22" t="b">
        <f t="shared" si="850"/>
        <v>1</v>
      </c>
      <c r="H2451" s="22" t="b">
        <f t="shared" si="856"/>
        <v>0</v>
      </c>
      <c r="I2451" s="22" t="b">
        <f t="shared" si="867"/>
        <v>1</v>
      </c>
      <c r="J2451" s="22" t="b">
        <f t="shared" si="857"/>
        <v>0</v>
      </c>
      <c r="K2451" s="3" t="str">
        <f t="shared" si="858"/>
        <v/>
      </c>
      <c r="L2451" s="3" t="str">
        <f t="shared" si="859"/>
        <v/>
      </c>
      <c r="M2451" s="3" t="str">
        <f t="shared" si="860"/>
        <v/>
      </c>
      <c r="N2451" s="54" t="str">
        <f t="shared" si="868"/>
        <v/>
      </c>
      <c r="O2451" s="3" t="str">
        <f t="shared" si="861"/>
        <v>(상현동, 현대성우)</v>
      </c>
      <c r="P2451" s="19" t="str">
        <f t="shared" si="862"/>
        <v>(상현동, 현대성우)</v>
      </c>
      <c r="Q2451" s="23">
        <f>_xlfn.XLOOKUP(R2451,summary!C1:C37,summary!B1:B37)</f>
        <v>0</v>
      </c>
      <c r="R2451" s="24" t="str">
        <f t="shared" si="863"/>
        <v>상현2동</v>
      </c>
      <c r="S2451" s="24" t="str">
        <f t="shared" si="869"/>
        <v>상현3통</v>
      </c>
      <c r="T2451" s="24" t="str">
        <f t="shared" si="870"/>
        <v>(상현동, 현대성우)</v>
      </c>
      <c r="U2451" s="24" t="str">
        <f t="shared" si="864"/>
        <v>상현</v>
      </c>
      <c r="V2451" s="25">
        <f t="shared" si="871"/>
        <v>3</v>
      </c>
      <c r="W2451" s="25">
        <f t="shared" si="865"/>
        <v>2</v>
      </c>
      <c r="X2451" s="5"/>
      <c r="Y2451" s="5" t="s">
        <v>2353</v>
      </c>
      <c r="Z2451" s="3" t="s">
        <v>65</v>
      </c>
      <c r="AA2451" s="3" t="s">
        <v>2366</v>
      </c>
      <c r="AB2451" s="5"/>
      <c r="AC2451" s="5"/>
      <c r="AD2451" s="5"/>
      <c r="AE2451" s="5"/>
      <c r="AF2451" s="5"/>
      <c r="AG2451" s="5"/>
    </row>
    <row r="2452" spans="1:33" ht="15.95" customHeight="1" x14ac:dyDescent="0.3">
      <c r="A2452" s="22" t="b">
        <f t="shared" si="851"/>
        <v>1</v>
      </c>
      <c r="B2452" s="22" t="b">
        <f t="shared" si="852"/>
        <v>0</v>
      </c>
      <c r="C2452" s="22" t="b">
        <f t="shared" si="853"/>
        <v>1</v>
      </c>
      <c r="D2452" s="22" t="b">
        <f t="shared" si="854"/>
        <v>0</v>
      </c>
      <c r="E2452" s="22" t="b">
        <f t="shared" si="855"/>
        <v>1</v>
      </c>
      <c r="F2452" s="52" t="b">
        <f t="shared" si="866"/>
        <v>1</v>
      </c>
      <c r="G2452" s="22" t="b">
        <f t="shared" si="850"/>
        <v>0</v>
      </c>
      <c r="H2452" s="22" t="b">
        <f t="shared" si="856"/>
        <v>1</v>
      </c>
      <c r="I2452" s="22" t="b">
        <f t="shared" si="867"/>
        <v>1</v>
      </c>
      <c r="J2452" s="22" t="b">
        <f t="shared" si="857"/>
        <v>0</v>
      </c>
      <c r="K2452" s="3" t="str">
        <f t="shared" si="858"/>
        <v/>
      </c>
      <c r="L2452" s="3" t="str">
        <f t="shared" si="859"/>
        <v/>
      </c>
      <c r="M2452" s="3" t="str">
        <f t="shared" si="860"/>
        <v/>
      </c>
      <c r="N2452" s="54" t="str">
        <f t="shared" si="868"/>
        <v/>
      </c>
      <c r="O2452" s="3" t="str">
        <f t="shared" si="861"/>
        <v>현대성우)</v>
      </c>
      <c r="P2452" s="19" t="str">
        <f t="shared" si="862"/>
        <v/>
      </c>
      <c r="Q2452" s="23">
        <f>_xlfn.XLOOKUP(R2452,summary!C1:C37,summary!B1:B37)</f>
        <v>0</v>
      </c>
      <c r="R2452" s="24" t="str">
        <f t="shared" si="863"/>
        <v>상현2동</v>
      </c>
      <c r="S2452" s="24" t="str">
        <f t="shared" si="869"/>
        <v>상현3통</v>
      </c>
      <c r="T2452" s="24" t="str">
        <f t="shared" si="870"/>
        <v>(상현동, 현대성우)</v>
      </c>
      <c r="U2452" s="24" t="str">
        <f t="shared" si="864"/>
        <v>상현</v>
      </c>
      <c r="V2452" s="25">
        <f t="shared" si="871"/>
        <v>3</v>
      </c>
      <c r="W2452" s="25">
        <f t="shared" si="865"/>
        <v>3</v>
      </c>
      <c r="X2452" s="5"/>
      <c r="Y2452" s="5" t="s">
        <v>2367</v>
      </c>
      <c r="Z2452" s="3" t="s">
        <v>67</v>
      </c>
      <c r="AA2452" s="3" t="s">
        <v>2368</v>
      </c>
      <c r="AB2452" s="5"/>
      <c r="AC2452" s="5"/>
      <c r="AD2452" s="5"/>
      <c r="AE2452" s="5"/>
      <c r="AF2452" s="5"/>
      <c r="AG2452" s="5"/>
    </row>
    <row r="2453" spans="1:33" ht="15.95" customHeight="1" x14ac:dyDescent="0.3">
      <c r="A2453" s="22" t="b">
        <f t="shared" si="851"/>
        <v>0</v>
      </c>
      <c r="B2453" s="22" t="b">
        <f t="shared" si="852"/>
        <v>0</v>
      </c>
      <c r="C2453" s="22" t="b">
        <f t="shared" si="853"/>
        <v>0</v>
      </c>
      <c r="D2453" s="22" t="b">
        <f t="shared" si="854"/>
        <v>0</v>
      </c>
      <c r="E2453" s="22" t="b">
        <f t="shared" si="855"/>
        <v>0</v>
      </c>
      <c r="F2453" s="52" t="b">
        <f t="shared" si="866"/>
        <v>0</v>
      </c>
      <c r="G2453" s="22" t="b">
        <f t="shared" si="850"/>
        <v>0</v>
      </c>
      <c r="H2453" s="22" t="b">
        <f t="shared" si="856"/>
        <v>0</v>
      </c>
      <c r="I2453" s="22" t="b">
        <f t="shared" si="867"/>
        <v>0</v>
      </c>
      <c r="J2453" s="22" t="b">
        <f t="shared" si="857"/>
        <v>0</v>
      </c>
      <c r="K2453" s="3" t="str">
        <f t="shared" si="858"/>
        <v/>
      </c>
      <c r="L2453" s="3" t="str">
        <f t="shared" si="859"/>
        <v/>
      </c>
      <c r="M2453" s="3" t="str">
        <f t="shared" si="860"/>
        <v/>
      </c>
      <c r="N2453" s="54" t="str">
        <f t="shared" si="868"/>
        <v/>
      </c>
      <c r="O2453" s="3" t="str">
        <f t="shared" si="861"/>
        <v/>
      </c>
      <c r="P2453" s="19" t="str">
        <f t="shared" si="862"/>
        <v/>
      </c>
      <c r="Q2453" s="23">
        <f>_xlfn.XLOOKUP(R2453,summary!C1:C37,summary!B1:B37)</f>
        <v>0</v>
      </c>
      <c r="R2453" s="24" t="str">
        <f t="shared" si="863"/>
        <v>상현2동</v>
      </c>
      <c r="S2453" s="24" t="str">
        <f t="shared" si="869"/>
        <v>상현3통</v>
      </c>
      <c r="T2453" s="24" t="str">
        <f t="shared" si="870"/>
        <v>(상현동, 현대성우)</v>
      </c>
      <c r="U2453" s="24" t="str">
        <f t="shared" si="864"/>
        <v>상현</v>
      </c>
      <c r="V2453" s="25">
        <f t="shared" si="871"/>
        <v>3</v>
      </c>
      <c r="W2453" s="25">
        <f t="shared" si="865"/>
        <v>4</v>
      </c>
      <c r="X2453" s="5"/>
      <c r="Y2453" s="5"/>
      <c r="Z2453" s="3" t="s">
        <v>73</v>
      </c>
      <c r="AA2453" s="3" t="s">
        <v>2369</v>
      </c>
      <c r="AB2453" s="5"/>
      <c r="AC2453" s="5"/>
      <c r="AD2453" s="5"/>
      <c r="AE2453" s="5"/>
      <c r="AF2453" s="5"/>
      <c r="AG2453" s="5"/>
    </row>
    <row r="2454" spans="1:33" ht="15.95" customHeight="1" x14ac:dyDescent="0.3">
      <c r="A2454" s="22" t="b">
        <f t="shared" si="851"/>
        <v>0</v>
      </c>
      <c r="B2454" s="22" t="b">
        <f t="shared" si="852"/>
        <v>0</v>
      </c>
      <c r="C2454" s="22" t="b">
        <f t="shared" si="853"/>
        <v>0</v>
      </c>
      <c r="D2454" s="22" t="b">
        <f t="shared" si="854"/>
        <v>0</v>
      </c>
      <c r="E2454" s="22" t="b">
        <f t="shared" si="855"/>
        <v>0</v>
      </c>
      <c r="F2454" s="52" t="b">
        <f t="shared" si="866"/>
        <v>0</v>
      </c>
      <c r="G2454" s="22" t="b">
        <f t="shared" si="850"/>
        <v>0</v>
      </c>
      <c r="H2454" s="22" t="b">
        <f t="shared" si="856"/>
        <v>0</v>
      </c>
      <c r="I2454" s="22" t="b">
        <f t="shared" si="867"/>
        <v>0</v>
      </c>
      <c r="J2454" s="22" t="b">
        <f t="shared" si="857"/>
        <v>0</v>
      </c>
      <c r="K2454" s="3" t="str">
        <f t="shared" si="858"/>
        <v/>
      </c>
      <c r="L2454" s="3" t="str">
        <f t="shared" si="859"/>
        <v/>
      </c>
      <c r="M2454" s="3" t="str">
        <f t="shared" si="860"/>
        <v/>
      </c>
      <c r="N2454" s="54" t="str">
        <f t="shared" si="868"/>
        <v/>
      </c>
      <c r="O2454" s="3" t="str">
        <f t="shared" si="861"/>
        <v/>
      </c>
      <c r="P2454" s="19" t="str">
        <f t="shared" si="862"/>
        <v/>
      </c>
      <c r="Q2454" s="23">
        <f>_xlfn.XLOOKUP(R2454,summary!C1:C37,summary!B1:B37)</f>
        <v>0</v>
      </c>
      <c r="R2454" s="24" t="str">
        <f t="shared" si="863"/>
        <v>상현2동</v>
      </c>
      <c r="S2454" s="24" t="str">
        <f t="shared" si="869"/>
        <v>상현3통</v>
      </c>
      <c r="T2454" s="24" t="str">
        <f t="shared" si="870"/>
        <v>(상현동, 현대성우)</v>
      </c>
      <c r="U2454" s="24" t="str">
        <f t="shared" si="864"/>
        <v>상현</v>
      </c>
      <c r="V2454" s="25">
        <f t="shared" si="871"/>
        <v>3</v>
      </c>
      <c r="W2454" s="25">
        <f t="shared" si="865"/>
        <v>5</v>
      </c>
      <c r="X2454" s="5"/>
      <c r="Y2454" s="3"/>
      <c r="Z2454" s="3" t="s">
        <v>87</v>
      </c>
      <c r="AA2454" s="3" t="s">
        <v>2370</v>
      </c>
      <c r="AB2454" s="5"/>
      <c r="AC2454" s="5"/>
      <c r="AD2454" s="5"/>
      <c r="AE2454" s="5"/>
      <c r="AF2454" s="5"/>
      <c r="AG2454" s="5"/>
    </row>
    <row r="2455" spans="1:33" ht="15.95" customHeight="1" x14ac:dyDescent="0.3">
      <c r="A2455" s="22" t="b">
        <f t="shared" si="851"/>
        <v>0</v>
      </c>
      <c r="B2455" s="22" t="b">
        <f t="shared" si="852"/>
        <v>0</v>
      </c>
      <c r="C2455" s="22" t="b">
        <f t="shared" si="853"/>
        <v>0</v>
      </c>
      <c r="D2455" s="22" t="b">
        <f t="shared" si="854"/>
        <v>0</v>
      </c>
      <c r="E2455" s="22" t="b">
        <f t="shared" si="855"/>
        <v>0</v>
      </c>
      <c r="F2455" s="52" t="b">
        <f t="shared" si="866"/>
        <v>0</v>
      </c>
      <c r="G2455" s="22" t="b">
        <f t="shared" si="850"/>
        <v>0</v>
      </c>
      <c r="H2455" s="22" t="b">
        <f t="shared" si="856"/>
        <v>0</v>
      </c>
      <c r="I2455" s="22" t="b">
        <f t="shared" si="867"/>
        <v>0</v>
      </c>
      <c r="J2455" s="22" t="b">
        <f t="shared" si="857"/>
        <v>0</v>
      </c>
      <c r="K2455" s="3" t="str">
        <f t="shared" si="858"/>
        <v/>
      </c>
      <c r="L2455" s="3" t="str">
        <f t="shared" si="859"/>
        <v/>
      </c>
      <c r="M2455" s="3" t="str">
        <f t="shared" si="860"/>
        <v/>
      </c>
      <c r="N2455" s="54" t="str">
        <f t="shared" si="868"/>
        <v/>
      </c>
      <c r="O2455" s="3" t="str">
        <f t="shared" si="861"/>
        <v/>
      </c>
      <c r="P2455" s="19" t="str">
        <f t="shared" si="862"/>
        <v/>
      </c>
      <c r="Q2455" s="23">
        <f>_xlfn.XLOOKUP(R2455,summary!C1:C37,summary!B1:B37)</f>
        <v>0</v>
      </c>
      <c r="R2455" s="24" t="str">
        <f t="shared" si="863"/>
        <v>상현2동</v>
      </c>
      <c r="S2455" s="24" t="str">
        <f t="shared" si="869"/>
        <v>상현3통</v>
      </c>
      <c r="T2455" s="24" t="str">
        <f t="shared" si="870"/>
        <v>(상현동, 현대성우)</v>
      </c>
      <c r="U2455" s="24" t="str">
        <f t="shared" si="864"/>
        <v>상현</v>
      </c>
      <c r="V2455" s="25">
        <f t="shared" si="871"/>
        <v>3</v>
      </c>
      <c r="W2455" s="25">
        <f t="shared" si="865"/>
        <v>6</v>
      </c>
      <c r="X2455" s="5"/>
      <c r="Y2455" s="3"/>
      <c r="Z2455" s="3" t="s">
        <v>89</v>
      </c>
      <c r="AA2455" s="3" t="s">
        <v>2371</v>
      </c>
      <c r="AB2455" s="5"/>
      <c r="AC2455" s="5"/>
      <c r="AD2455" s="5"/>
      <c r="AE2455" s="5"/>
      <c r="AF2455" s="5"/>
      <c r="AG2455" s="5"/>
    </row>
    <row r="2456" spans="1:33" ht="15.95" customHeight="1" x14ac:dyDescent="0.3">
      <c r="A2456" s="22" t="b">
        <f t="shared" si="851"/>
        <v>1</v>
      </c>
      <c r="B2456" s="22" t="b">
        <f t="shared" si="852"/>
        <v>0</v>
      </c>
      <c r="C2456" s="22" t="b">
        <f t="shared" si="853"/>
        <v>0</v>
      </c>
      <c r="D2456" s="22" t="b">
        <f t="shared" si="854"/>
        <v>0</v>
      </c>
      <c r="E2456" s="22" t="b">
        <f t="shared" si="855"/>
        <v>0</v>
      </c>
      <c r="F2456" s="52" t="b">
        <f t="shared" si="866"/>
        <v>0</v>
      </c>
      <c r="G2456" s="22" t="b">
        <f t="shared" si="850"/>
        <v>0</v>
      </c>
      <c r="H2456" s="22" t="b">
        <f t="shared" si="856"/>
        <v>0</v>
      </c>
      <c r="I2456" s="22" t="b">
        <f t="shared" si="867"/>
        <v>0</v>
      </c>
      <c r="J2456" s="22" t="b">
        <f t="shared" si="857"/>
        <v>1</v>
      </c>
      <c r="K2456" s="3" t="str">
        <f t="shared" si="858"/>
        <v>상현4통</v>
      </c>
      <c r="L2456" s="3" t="str">
        <f t="shared" si="859"/>
        <v>현4</v>
      </c>
      <c r="M2456" s="3">
        <f t="shared" si="860"/>
        <v>4</v>
      </c>
      <c r="N2456" s="54" t="str">
        <f t="shared" si="868"/>
        <v>상현</v>
      </c>
      <c r="O2456" s="3" t="str">
        <f t="shared" si="861"/>
        <v/>
      </c>
      <c r="P2456" s="19" t="str">
        <f t="shared" si="862"/>
        <v/>
      </c>
      <c r="Q2456" s="23">
        <f>_xlfn.XLOOKUP(R2456,summary!C1:C37,summary!B1:B37)</f>
        <v>0</v>
      </c>
      <c r="R2456" s="24" t="str">
        <f t="shared" si="863"/>
        <v>상현2동</v>
      </c>
      <c r="S2456" s="24" t="str">
        <f t="shared" si="869"/>
        <v>상현4통</v>
      </c>
      <c r="T2456" s="24" t="str">
        <f t="shared" si="870"/>
        <v>(상현동, 현대성우)</v>
      </c>
      <c r="U2456" s="24" t="str">
        <f t="shared" si="864"/>
        <v>상현</v>
      </c>
      <c r="V2456" s="25">
        <f t="shared" si="871"/>
        <v>4</v>
      </c>
      <c r="W2456" s="25">
        <f t="shared" si="865"/>
        <v>1</v>
      </c>
      <c r="X2456" s="5"/>
      <c r="Y2456" s="3" t="s">
        <v>2372</v>
      </c>
      <c r="Z2456" s="3" t="s">
        <v>63</v>
      </c>
      <c r="AA2456" s="3" t="s">
        <v>2373</v>
      </c>
      <c r="AB2456" s="5"/>
      <c r="AC2456" s="5"/>
      <c r="AD2456" s="5"/>
      <c r="AE2456" s="5"/>
      <c r="AF2456" s="5"/>
      <c r="AG2456" s="5"/>
    </row>
    <row r="2457" spans="1:33" ht="15.95" customHeight="1" x14ac:dyDescent="0.3">
      <c r="A2457" s="22" t="b">
        <f t="shared" si="851"/>
        <v>1</v>
      </c>
      <c r="B2457" s="22" t="b">
        <f t="shared" si="852"/>
        <v>1</v>
      </c>
      <c r="C2457" s="22" t="b">
        <f t="shared" si="853"/>
        <v>0</v>
      </c>
      <c r="D2457" s="22" t="b">
        <f t="shared" si="854"/>
        <v>0</v>
      </c>
      <c r="E2457" s="22" t="b">
        <f t="shared" si="855"/>
        <v>1</v>
      </c>
      <c r="F2457" s="52" t="b">
        <f t="shared" si="866"/>
        <v>1</v>
      </c>
      <c r="G2457" s="22" t="b">
        <f t="shared" si="850"/>
        <v>1</v>
      </c>
      <c r="H2457" s="22" t="b">
        <f t="shared" si="856"/>
        <v>0</v>
      </c>
      <c r="I2457" s="22" t="b">
        <f t="shared" si="867"/>
        <v>1</v>
      </c>
      <c r="J2457" s="22" t="b">
        <f t="shared" si="857"/>
        <v>0</v>
      </c>
      <c r="K2457" s="3" t="str">
        <f t="shared" si="858"/>
        <v/>
      </c>
      <c r="L2457" s="3" t="str">
        <f t="shared" si="859"/>
        <v/>
      </c>
      <c r="M2457" s="3" t="str">
        <f t="shared" si="860"/>
        <v/>
      </c>
      <c r="N2457" s="54" t="str">
        <f t="shared" si="868"/>
        <v/>
      </c>
      <c r="O2457" s="3" t="str">
        <f t="shared" si="861"/>
        <v>(상현동, 현대성우)</v>
      </c>
      <c r="P2457" s="19" t="str">
        <f t="shared" si="862"/>
        <v>(상현동, 현대성우)</v>
      </c>
      <c r="Q2457" s="23">
        <f>_xlfn.XLOOKUP(R2457,summary!C1:C37,summary!B1:B37)</f>
        <v>0</v>
      </c>
      <c r="R2457" s="24" t="str">
        <f t="shared" si="863"/>
        <v>상현2동</v>
      </c>
      <c r="S2457" s="24" t="str">
        <f t="shared" si="869"/>
        <v>상현4통</v>
      </c>
      <c r="T2457" s="24" t="str">
        <f t="shared" si="870"/>
        <v>(상현동, 현대성우)</v>
      </c>
      <c r="U2457" s="24" t="str">
        <f t="shared" si="864"/>
        <v>상현</v>
      </c>
      <c r="V2457" s="25">
        <f t="shared" si="871"/>
        <v>4</v>
      </c>
      <c r="W2457" s="25">
        <f t="shared" si="865"/>
        <v>2</v>
      </c>
      <c r="X2457" s="5"/>
      <c r="Y2457" s="5" t="s">
        <v>2353</v>
      </c>
      <c r="Z2457" s="3" t="s">
        <v>65</v>
      </c>
      <c r="AA2457" s="3" t="s">
        <v>2374</v>
      </c>
      <c r="AB2457" s="5"/>
      <c r="AC2457" s="5"/>
      <c r="AD2457" s="5"/>
      <c r="AE2457" s="5"/>
      <c r="AF2457" s="5"/>
      <c r="AG2457" s="5"/>
    </row>
    <row r="2458" spans="1:33" ht="15.95" customHeight="1" x14ac:dyDescent="0.3">
      <c r="A2458" s="22" t="b">
        <f t="shared" si="851"/>
        <v>1</v>
      </c>
      <c r="B2458" s="22" t="b">
        <f t="shared" si="852"/>
        <v>0</v>
      </c>
      <c r="C2458" s="22" t="b">
        <f t="shared" si="853"/>
        <v>1</v>
      </c>
      <c r="D2458" s="22" t="b">
        <f t="shared" si="854"/>
        <v>0</v>
      </c>
      <c r="E2458" s="22" t="b">
        <f t="shared" si="855"/>
        <v>1</v>
      </c>
      <c r="F2458" s="52" t="b">
        <f t="shared" si="866"/>
        <v>1</v>
      </c>
      <c r="G2458" s="22" t="b">
        <f t="shared" si="850"/>
        <v>0</v>
      </c>
      <c r="H2458" s="22" t="b">
        <f t="shared" si="856"/>
        <v>1</v>
      </c>
      <c r="I2458" s="22" t="b">
        <f t="shared" si="867"/>
        <v>1</v>
      </c>
      <c r="J2458" s="22" t="b">
        <f t="shared" si="857"/>
        <v>0</v>
      </c>
      <c r="K2458" s="3" t="str">
        <f t="shared" si="858"/>
        <v/>
      </c>
      <c r="L2458" s="3" t="str">
        <f t="shared" si="859"/>
        <v/>
      </c>
      <c r="M2458" s="3" t="str">
        <f t="shared" si="860"/>
        <v/>
      </c>
      <c r="N2458" s="54" t="str">
        <f t="shared" si="868"/>
        <v/>
      </c>
      <c r="O2458" s="3" t="str">
        <f t="shared" si="861"/>
        <v>현대성우)</v>
      </c>
      <c r="P2458" s="19" t="str">
        <f t="shared" si="862"/>
        <v/>
      </c>
      <c r="Q2458" s="23">
        <f>_xlfn.XLOOKUP(R2458,summary!C1:C37,summary!B1:B37)</f>
        <v>0</v>
      </c>
      <c r="R2458" s="24" t="str">
        <f t="shared" si="863"/>
        <v>상현2동</v>
      </c>
      <c r="S2458" s="24" t="str">
        <f t="shared" si="869"/>
        <v>상현4통</v>
      </c>
      <c r="T2458" s="24" t="str">
        <f t="shared" si="870"/>
        <v>(상현동, 현대성우)</v>
      </c>
      <c r="U2458" s="24" t="str">
        <f t="shared" si="864"/>
        <v>상현</v>
      </c>
      <c r="V2458" s="25">
        <f t="shared" si="871"/>
        <v>4</v>
      </c>
      <c r="W2458" s="25">
        <f t="shared" si="865"/>
        <v>3</v>
      </c>
      <c r="X2458" s="5"/>
      <c r="Y2458" s="5" t="s">
        <v>2367</v>
      </c>
      <c r="Z2458" s="3" t="s">
        <v>67</v>
      </c>
      <c r="AA2458" s="3" t="s">
        <v>2375</v>
      </c>
      <c r="AB2458" s="5"/>
      <c r="AC2458" s="5"/>
      <c r="AD2458" s="5"/>
      <c r="AE2458" s="5"/>
      <c r="AF2458" s="5"/>
      <c r="AG2458" s="5"/>
    </row>
    <row r="2459" spans="1:33" ht="15.95" customHeight="1" x14ac:dyDescent="0.3">
      <c r="A2459" s="22" t="b">
        <f t="shared" si="851"/>
        <v>0</v>
      </c>
      <c r="B2459" s="22" t="b">
        <f t="shared" si="852"/>
        <v>0</v>
      </c>
      <c r="C2459" s="22" t="b">
        <f t="shared" si="853"/>
        <v>0</v>
      </c>
      <c r="D2459" s="22" t="b">
        <f t="shared" si="854"/>
        <v>0</v>
      </c>
      <c r="E2459" s="22" t="b">
        <f t="shared" si="855"/>
        <v>0</v>
      </c>
      <c r="F2459" s="52" t="b">
        <f t="shared" si="866"/>
        <v>0</v>
      </c>
      <c r="G2459" s="22" t="b">
        <f t="shared" si="850"/>
        <v>0</v>
      </c>
      <c r="H2459" s="22" t="b">
        <f t="shared" si="856"/>
        <v>0</v>
      </c>
      <c r="I2459" s="22" t="b">
        <f t="shared" si="867"/>
        <v>0</v>
      </c>
      <c r="J2459" s="22" t="b">
        <f t="shared" si="857"/>
        <v>0</v>
      </c>
      <c r="K2459" s="3" t="str">
        <f t="shared" si="858"/>
        <v/>
      </c>
      <c r="L2459" s="3" t="str">
        <f t="shared" si="859"/>
        <v/>
      </c>
      <c r="M2459" s="22" t="str">
        <f t="shared" si="860"/>
        <v/>
      </c>
      <c r="N2459" s="54" t="str">
        <f t="shared" si="868"/>
        <v/>
      </c>
      <c r="O2459" s="3" t="str">
        <f t="shared" si="861"/>
        <v/>
      </c>
      <c r="P2459" s="19" t="str">
        <f t="shared" si="862"/>
        <v/>
      </c>
      <c r="Q2459" s="23">
        <f>_xlfn.XLOOKUP(R2459,summary!C1:C37,summary!B1:B37)</f>
        <v>0</v>
      </c>
      <c r="R2459" s="24" t="str">
        <f t="shared" si="863"/>
        <v>상현2동</v>
      </c>
      <c r="S2459" s="24" t="str">
        <f t="shared" si="869"/>
        <v>상현4통</v>
      </c>
      <c r="T2459" s="24" t="str">
        <f t="shared" si="870"/>
        <v>(상현동, 현대성우)</v>
      </c>
      <c r="U2459" s="24" t="str">
        <f t="shared" si="864"/>
        <v>상현</v>
      </c>
      <c r="V2459" s="25">
        <f t="shared" si="871"/>
        <v>4</v>
      </c>
      <c r="W2459" s="25">
        <f t="shared" si="865"/>
        <v>4</v>
      </c>
      <c r="X2459" s="5"/>
      <c r="Y2459" s="5"/>
      <c r="Z2459" s="3" t="s">
        <v>73</v>
      </c>
      <c r="AA2459" s="3" t="s">
        <v>2376</v>
      </c>
      <c r="AB2459" s="5"/>
      <c r="AC2459" s="5"/>
      <c r="AD2459" s="5"/>
      <c r="AE2459" s="5"/>
      <c r="AF2459" s="5"/>
      <c r="AG2459" s="5"/>
    </row>
    <row r="2460" spans="1:33" ht="15.95" customHeight="1" x14ac:dyDescent="0.3">
      <c r="A2460" s="22" t="b">
        <f t="shared" si="851"/>
        <v>0</v>
      </c>
      <c r="B2460" s="22" t="b">
        <f t="shared" si="852"/>
        <v>0</v>
      </c>
      <c r="C2460" s="22" t="b">
        <f t="shared" si="853"/>
        <v>0</v>
      </c>
      <c r="D2460" s="22" t="b">
        <f t="shared" si="854"/>
        <v>0</v>
      </c>
      <c r="E2460" s="22" t="b">
        <f t="shared" si="855"/>
        <v>0</v>
      </c>
      <c r="F2460" s="52" t="b">
        <f t="shared" si="866"/>
        <v>0</v>
      </c>
      <c r="G2460" s="22" t="b">
        <f t="shared" si="850"/>
        <v>0</v>
      </c>
      <c r="H2460" s="22" t="b">
        <f t="shared" si="856"/>
        <v>0</v>
      </c>
      <c r="I2460" s="22" t="b">
        <f t="shared" si="867"/>
        <v>0</v>
      </c>
      <c r="J2460" s="22" t="b">
        <f t="shared" si="857"/>
        <v>0</v>
      </c>
      <c r="K2460" s="3" t="str">
        <f t="shared" si="858"/>
        <v/>
      </c>
      <c r="L2460" s="3" t="str">
        <f t="shared" si="859"/>
        <v/>
      </c>
      <c r="M2460" s="3" t="str">
        <f t="shared" si="860"/>
        <v/>
      </c>
      <c r="N2460" s="54" t="str">
        <f t="shared" si="868"/>
        <v/>
      </c>
      <c r="O2460" s="3" t="str">
        <f t="shared" si="861"/>
        <v/>
      </c>
      <c r="P2460" s="19" t="str">
        <f t="shared" si="862"/>
        <v/>
      </c>
      <c r="Q2460" s="23">
        <f>_xlfn.XLOOKUP(R2460,summary!C1:C37,summary!B1:B37)</f>
        <v>0</v>
      </c>
      <c r="R2460" s="24" t="str">
        <f t="shared" si="863"/>
        <v>상현2동</v>
      </c>
      <c r="S2460" s="24" t="str">
        <f t="shared" si="869"/>
        <v>상현4통</v>
      </c>
      <c r="T2460" s="24" t="str">
        <f t="shared" si="870"/>
        <v>(상현동, 현대성우)</v>
      </c>
      <c r="U2460" s="24" t="str">
        <f t="shared" si="864"/>
        <v>상현</v>
      </c>
      <c r="V2460" s="25">
        <f t="shared" si="871"/>
        <v>4</v>
      </c>
      <c r="W2460" s="25">
        <f t="shared" si="865"/>
        <v>5</v>
      </c>
      <c r="X2460" s="5"/>
      <c r="Y2460" s="3"/>
      <c r="Z2460" s="3" t="s">
        <v>87</v>
      </c>
      <c r="AA2460" s="3" t="s">
        <v>2377</v>
      </c>
      <c r="AB2460" s="5"/>
      <c r="AC2460" s="5"/>
      <c r="AD2460" s="5"/>
      <c r="AE2460" s="5"/>
      <c r="AF2460" s="5"/>
      <c r="AG2460" s="5"/>
    </row>
    <row r="2461" spans="1:33" ht="15.95" customHeight="1" x14ac:dyDescent="0.3">
      <c r="A2461" s="22" t="b">
        <f t="shared" si="851"/>
        <v>0</v>
      </c>
      <c r="B2461" s="22" t="b">
        <f t="shared" si="852"/>
        <v>0</v>
      </c>
      <c r="C2461" s="22" t="b">
        <f t="shared" si="853"/>
        <v>0</v>
      </c>
      <c r="D2461" s="22" t="b">
        <f t="shared" si="854"/>
        <v>0</v>
      </c>
      <c r="E2461" s="22" t="b">
        <f t="shared" si="855"/>
        <v>0</v>
      </c>
      <c r="F2461" s="52" t="b">
        <f t="shared" si="866"/>
        <v>0</v>
      </c>
      <c r="G2461" s="22" t="b">
        <f t="shared" si="850"/>
        <v>0</v>
      </c>
      <c r="H2461" s="22" t="b">
        <f t="shared" si="856"/>
        <v>0</v>
      </c>
      <c r="I2461" s="22" t="b">
        <f t="shared" si="867"/>
        <v>0</v>
      </c>
      <c r="J2461" s="22" t="b">
        <f t="shared" si="857"/>
        <v>0</v>
      </c>
      <c r="K2461" s="3" t="str">
        <f t="shared" si="858"/>
        <v/>
      </c>
      <c r="L2461" s="3" t="str">
        <f t="shared" si="859"/>
        <v/>
      </c>
      <c r="M2461" s="3" t="str">
        <f t="shared" si="860"/>
        <v/>
      </c>
      <c r="N2461" s="54" t="str">
        <f t="shared" si="868"/>
        <v/>
      </c>
      <c r="O2461" s="3" t="str">
        <f t="shared" si="861"/>
        <v/>
      </c>
      <c r="P2461" s="19" t="str">
        <f t="shared" si="862"/>
        <v/>
      </c>
      <c r="Q2461" s="23">
        <f>_xlfn.XLOOKUP(R2461,summary!C1:C37,summary!B1:B37)</f>
        <v>0</v>
      </c>
      <c r="R2461" s="24" t="str">
        <f t="shared" si="863"/>
        <v>상현2동</v>
      </c>
      <c r="S2461" s="24" t="str">
        <f t="shared" si="869"/>
        <v>상현4통</v>
      </c>
      <c r="T2461" s="24" t="str">
        <f t="shared" si="870"/>
        <v>(상현동, 현대성우)</v>
      </c>
      <c r="U2461" s="24" t="str">
        <f t="shared" si="864"/>
        <v>상현</v>
      </c>
      <c r="V2461" s="25">
        <f t="shared" si="871"/>
        <v>4</v>
      </c>
      <c r="W2461" s="25">
        <f t="shared" si="865"/>
        <v>6</v>
      </c>
      <c r="X2461" s="5"/>
      <c r="Y2461" s="3"/>
      <c r="Z2461" s="3" t="s">
        <v>89</v>
      </c>
      <c r="AA2461" s="3" t="s">
        <v>2378</v>
      </c>
      <c r="AB2461" s="5"/>
      <c r="AC2461" s="5"/>
      <c r="AD2461" s="5"/>
      <c r="AE2461" s="5"/>
      <c r="AF2461" s="5"/>
      <c r="AG2461" s="5"/>
    </row>
    <row r="2462" spans="1:33" ht="15.95" customHeight="1" x14ac:dyDescent="0.3">
      <c r="A2462" s="22" t="b">
        <f t="shared" si="851"/>
        <v>0</v>
      </c>
      <c r="B2462" s="22" t="b">
        <f t="shared" si="852"/>
        <v>0</v>
      </c>
      <c r="C2462" s="22" t="b">
        <f t="shared" si="853"/>
        <v>0</v>
      </c>
      <c r="D2462" s="22" t="b">
        <f t="shared" si="854"/>
        <v>0</v>
      </c>
      <c r="E2462" s="22" t="b">
        <f t="shared" si="855"/>
        <v>0</v>
      </c>
      <c r="F2462" s="52" t="b">
        <f t="shared" si="866"/>
        <v>0</v>
      </c>
      <c r="G2462" s="22" t="b">
        <f t="shared" ref="G2462:G2525" si="872">AND(B2462,F2462)</f>
        <v>0</v>
      </c>
      <c r="H2462" s="22" t="b">
        <f t="shared" si="856"/>
        <v>0</v>
      </c>
      <c r="I2462" s="22" t="b">
        <f t="shared" si="867"/>
        <v>0</v>
      </c>
      <c r="J2462" s="22" t="b">
        <f t="shared" si="857"/>
        <v>0</v>
      </c>
      <c r="K2462" s="3" t="str">
        <f t="shared" si="858"/>
        <v/>
      </c>
      <c r="L2462" s="3" t="str">
        <f t="shared" si="859"/>
        <v/>
      </c>
      <c r="M2462" s="3" t="str">
        <f t="shared" si="860"/>
        <v/>
      </c>
      <c r="N2462" s="54" t="str">
        <f t="shared" si="868"/>
        <v/>
      </c>
      <c r="O2462" s="3" t="str">
        <f t="shared" si="861"/>
        <v/>
      </c>
      <c r="P2462" s="19" t="str">
        <f t="shared" si="862"/>
        <v/>
      </c>
      <c r="Q2462" s="23">
        <f>_xlfn.XLOOKUP(R2462,summary!C1:C37,summary!B1:B37)</f>
        <v>0</v>
      </c>
      <c r="R2462" s="24" t="str">
        <f t="shared" si="863"/>
        <v>상현2동</v>
      </c>
      <c r="S2462" s="24" t="str">
        <f t="shared" si="869"/>
        <v>상현4통</v>
      </c>
      <c r="T2462" s="24" t="str">
        <f t="shared" si="870"/>
        <v>(상현동, 현대성우)</v>
      </c>
      <c r="U2462" s="24" t="str">
        <f t="shared" si="864"/>
        <v>상현</v>
      </c>
      <c r="V2462" s="25">
        <f t="shared" si="871"/>
        <v>4</v>
      </c>
      <c r="W2462" s="25">
        <f t="shared" si="865"/>
        <v>7</v>
      </c>
      <c r="X2462" s="5"/>
      <c r="Y2462" s="3"/>
      <c r="Z2462" s="3" t="s">
        <v>91</v>
      </c>
      <c r="AA2462" s="3" t="s">
        <v>2379</v>
      </c>
      <c r="AB2462" s="5"/>
      <c r="AC2462" s="5"/>
      <c r="AD2462" s="5"/>
      <c r="AE2462" s="5"/>
      <c r="AF2462" s="5"/>
      <c r="AG2462" s="5"/>
    </row>
    <row r="2463" spans="1:33" ht="15.95" customHeight="1" x14ac:dyDescent="0.3">
      <c r="A2463" s="22" t="b">
        <f t="shared" si="851"/>
        <v>1</v>
      </c>
      <c r="B2463" s="22" t="b">
        <f t="shared" si="852"/>
        <v>0</v>
      </c>
      <c r="C2463" s="22" t="b">
        <f t="shared" si="853"/>
        <v>0</v>
      </c>
      <c r="D2463" s="22" t="b">
        <f t="shared" si="854"/>
        <v>0</v>
      </c>
      <c r="E2463" s="22" t="b">
        <f t="shared" si="855"/>
        <v>0</v>
      </c>
      <c r="F2463" s="52" t="b">
        <f t="shared" si="866"/>
        <v>0</v>
      </c>
      <c r="G2463" s="22" t="b">
        <f t="shared" si="872"/>
        <v>0</v>
      </c>
      <c r="H2463" s="22" t="b">
        <f t="shared" si="856"/>
        <v>0</v>
      </c>
      <c r="I2463" s="22" t="b">
        <f t="shared" si="867"/>
        <v>0</v>
      </c>
      <c r="J2463" s="22" t="b">
        <f t="shared" si="857"/>
        <v>1</v>
      </c>
      <c r="K2463" s="3" t="str">
        <f t="shared" si="858"/>
        <v>상현5통</v>
      </c>
      <c r="L2463" s="3" t="str">
        <f t="shared" si="859"/>
        <v>현5</v>
      </c>
      <c r="M2463" s="3">
        <f t="shared" si="860"/>
        <v>5</v>
      </c>
      <c r="N2463" s="54" t="str">
        <f t="shared" si="868"/>
        <v>상현</v>
      </c>
      <c r="O2463" s="3" t="str">
        <f t="shared" si="861"/>
        <v/>
      </c>
      <c r="P2463" s="19" t="str">
        <f t="shared" si="862"/>
        <v/>
      </c>
      <c r="Q2463" s="23">
        <f>_xlfn.XLOOKUP(R2463,summary!C1:C37,summary!B1:B37)</f>
        <v>0</v>
      </c>
      <c r="R2463" s="24" t="str">
        <f t="shared" si="863"/>
        <v>상현2동</v>
      </c>
      <c r="S2463" s="24" t="str">
        <f t="shared" si="869"/>
        <v>상현5통</v>
      </c>
      <c r="T2463" s="24" t="str">
        <f t="shared" si="870"/>
        <v>(상현동, 엘지자이)</v>
      </c>
      <c r="U2463" s="24" t="str">
        <f t="shared" si="864"/>
        <v>상현</v>
      </c>
      <c r="V2463" s="25">
        <f t="shared" si="871"/>
        <v>5</v>
      </c>
      <c r="W2463" s="25">
        <f t="shared" si="865"/>
        <v>1</v>
      </c>
      <c r="X2463" s="5"/>
      <c r="Y2463" s="5" t="s">
        <v>2380</v>
      </c>
      <c r="Z2463" s="3" t="s">
        <v>63</v>
      </c>
      <c r="AA2463" s="3" t="s">
        <v>2381</v>
      </c>
      <c r="AB2463" s="5"/>
      <c r="AC2463" s="5"/>
      <c r="AD2463" s="5"/>
      <c r="AE2463" s="5"/>
      <c r="AF2463" s="5"/>
      <c r="AG2463" s="5"/>
    </row>
    <row r="2464" spans="1:33" ht="15.95" customHeight="1" x14ac:dyDescent="0.3">
      <c r="A2464" s="22" t="b">
        <f t="shared" si="851"/>
        <v>1</v>
      </c>
      <c r="B2464" s="22" t="b">
        <f t="shared" si="852"/>
        <v>1</v>
      </c>
      <c r="C2464" s="22" t="b">
        <f t="shared" si="853"/>
        <v>0</v>
      </c>
      <c r="D2464" s="22" t="b">
        <f t="shared" si="854"/>
        <v>0</v>
      </c>
      <c r="E2464" s="22" t="b">
        <f t="shared" si="855"/>
        <v>1</v>
      </c>
      <c r="F2464" s="52" t="b">
        <f t="shared" si="866"/>
        <v>1</v>
      </c>
      <c r="G2464" s="22" t="b">
        <f t="shared" si="872"/>
        <v>1</v>
      </c>
      <c r="H2464" s="22" t="b">
        <f t="shared" si="856"/>
        <v>0</v>
      </c>
      <c r="I2464" s="22" t="b">
        <f t="shared" si="867"/>
        <v>1</v>
      </c>
      <c r="J2464" s="22" t="b">
        <f t="shared" si="857"/>
        <v>0</v>
      </c>
      <c r="K2464" s="3" t="str">
        <f t="shared" si="858"/>
        <v/>
      </c>
      <c r="L2464" s="3" t="str">
        <f t="shared" si="859"/>
        <v/>
      </c>
      <c r="M2464" s="3" t="str">
        <f t="shared" si="860"/>
        <v/>
      </c>
      <c r="N2464" s="54" t="str">
        <f t="shared" si="868"/>
        <v/>
      </c>
      <c r="O2464" s="3" t="str">
        <f t="shared" si="861"/>
        <v>(상현동, 엘지자이)</v>
      </c>
      <c r="P2464" s="19" t="str">
        <f t="shared" si="862"/>
        <v>(상현동, 엘지자이)</v>
      </c>
      <c r="Q2464" s="23">
        <f>_xlfn.XLOOKUP(R2464,summary!C1:C37,summary!B1:B37)</f>
        <v>0</v>
      </c>
      <c r="R2464" s="24" t="str">
        <f t="shared" si="863"/>
        <v>상현2동</v>
      </c>
      <c r="S2464" s="24" t="str">
        <f t="shared" si="869"/>
        <v>상현5통</v>
      </c>
      <c r="T2464" s="24" t="str">
        <f t="shared" si="870"/>
        <v>(상현동, 엘지자이)</v>
      </c>
      <c r="U2464" s="24" t="str">
        <f t="shared" si="864"/>
        <v>상현</v>
      </c>
      <c r="V2464" s="25">
        <f t="shared" si="871"/>
        <v>5</v>
      </c>
      <c r="W2464" s="25">
        <f t="shared" si="865"/>
        <v>2</v>
      </c>
      <c r="X2464" s="5"/>
      <c r="Y2464" s="5" t="s">
        <v>2353</v>
      </c>
      <c r="Z2464" s="3" t="s">
        <v>65</v>
      </c>
      <c r="AA2464" s="3" t="s">
        <v>2382</v>
      </c>
      <c r="AB2464" s="5"/>
      <c r="AC2464" s="5"/>
      <c r="AD2464" s="5"/>
      <c r="AE2464" s="5"/>
      <c r="AF2464" s="5"/>
      <c r="AG2464" s="5"/>
    </row>
    <row r="2465" spans="1:33" ht="15.95" customHeight="1" x14ac:dyDescent="0.3">
      <c r="A2465" s="22" t="b">
        <f t="shared" si="851"/>
        <v>1</v>
      </c>
      <c r="B2465" s="22" t="b">
        <f t="shared" si="852"/>
        <v>0</v>
      </c>
      <c r="C2465" s="22" t="b">
        <f t="shared" si="853"/>
        <v>1</v>
      </c>
      <c r="D2465" s="22" t="b">
        <f t="shared" si="854"/>
        <v>0</v>
      </c>
      <c r="E2465" s="22" t="b">
        <f t="shared" si="855"/>
        <v>1</v>
      </c>
      <c r="F2465" s="52" t="b">
        <f t="shared" si="866"/>
        <v>1</v>
      </c>
      <c r="G2465" s="22" t="b">
        <f t="shared" si="872"/>
        <v>0</v>
      </c>
      <c r="H2465" s="22" t="b">
        <f t="shared" si="856"/>
        <v>1</v>
      </c>
      <c r="I2465" s="22" t="b">
        <f t="shared" si="867"/>
        <v>1</v>
      </c>
      <c r="J2465" s="22" t="b">
        <f t="shared" si="857"/>
        <v>0</v>
      </c>
      <c r="K2465" s="3" t="str">
        <f t="shared" si="858"/>
        <v/>
      </c>
      <c r="L2465" s="3" t="str">
        <f t="shared" si="859"/>
        <v/>
      </c>
      <c r="M2465" s="3" t="str">
        <f t="shared" si="860"/>
        <v/>
      </c>
      <c r="N2465" s="54" t="str">
        <f t="shared" si="868"/>
        <v/>
      </c>
      <c r="O2465" s="3" t="str">
        <f t="shared" si="861"/>
        <v>엘지자이)</v>
      </c>
      <c r="P2465" s="19" t="str">
        <f t="shared" si="862"/>
        <v/>
      </c>
      <c r="Q2465" s="23">
        <f>_xlfn.XLOOKUP(R2465,summary!C1:C37,summary!B1:B37)</f>
        <v>0</v>
      </c>
      <c r="R2465" s="24" t="str">
        <f t="shared" si="863"/>
        <v>상현2동</v>
      </c>
      <c r="S2465" s="24" t="str">
        <f t="shared" si="869"/>
        <v>상현5통</v>
      </c>
      <c r="T2465" s="24" t="str">
        <f t="shared" si="870"/>
        <v>(상현동, 엘지자이)</v>
      </c>
      <c r="U2465" s="24" t="str">
        <f t="shared" si="864"/>
        <v>상현</v>
      </c>
      <c r="V2465" s="25">
        <f t="shared" si="871"/>
        <v>5</v>
      </c>
      <c r="W2465" s="25">
        <f t="shared" si="865"/>
        <v>3</v>
      </c>
      <c r="X2465" s="5"/>
      <c r="Y2465" s="5" t="s">
        <v>1576</v>
      </c>
      <c r="Z2465" s="3" t="s">
        <v>67</v>
      </c>
      <c r="AA2465" s="3" t="s">
        <v>2383</v>
      </c>
      <c r="AB2465" s="5"/>
      <c r="AC2465" s="5"/>
      <c r="AD2465" s="5"/>
      <c r="AE2465" s="5"/>
      <c r="AF2465" s="5"/>
      <c r="AG2465" s="5"/>
    </row>
    <row r="2466" spans="1:33" ht="15.95" customHeight="1" x14ac:dyDescent="0.3">
      <c r="A2466" s="22" t="b">
        <f t="shared" si="851"/>
        <v>0</v>
      </c>
      <c r="B2466" s="22" t="b">
        <f t="shared" si="852"/>
        <v>0</v>
      </c>
      <c r="C2466" s="22" t="b">
        <f t="shared" si="853"/>
        <v>0</v>
      </c>
      <c r="D2466" s="22" t="b">
        <f t="shared" si="854"/>
        <v>0</v>
      </c>
      <c r="E2466" s="22" t="b">
        <f t="shared" si="855"/>
        <v>0</v>
      </c>
      <c r="F2466" s="52" t="b">
        <f t="shared" si="866"/>
        <v>0</v>
      </c>
      <c r="G2466" s="22" t="b">
        <f t="shared" si="872"/>
        <v>0</v>
      </c>
      <c r="H2466" s="22" t="b">
        <f t="shared" si="856"/>
        <v>0</v>
      </c>
      <c r="I2466" s="22" t="b">
        <f t="shared" si="867"/>
        <v>0</v>
      </c>
      <c r="J2466" s="22" t="b">
        <f t="shared" si="857"/>
        <v>0</v>
      </c>
      <c r="K2466" s="3" t="str">
        <f t="shared" si="858"/>
        <v/>
      </c>
      <c r="L2466" s="3" t="str">
        <f t="shared" si="859"/>
        <v/>
      </c>
      <c r="M2466" s="3" t="str">
        <f t="shared" si="860"/>
        <v/>
      </c>
      <c r="N2466" s="54" t="str">
        <f t="shared" si="868"/>
        <v/>
      </c>
      <c r="O2466" s="3" t="str">
        <f t="shared" si="861"/>
        <v/>
      </c>
      <c r="P2466" s="19" t="str">
        <f t="shared" si="862"/>
        <v/>
      </c>
      <c r="Q2466" s="23">
        <f>_xlfn.XLOOKUP(R2466,summary!C1:C37,summary!B1:B37)</f>
        <v>0</v>
      </c>
      <c r="R2466" s="24" t="str">
        <f t="shared" si="863"/>
        <v>상현2동</v>
      </c>
      <c r="S2466" s="24" t="str">
        <f t="shared" si="869"/>
        <v>상현5통</v>
      </c>
      <c r="T2466" s="24" t="str">
        <f t="shared" si="870"/>
        <v>(상현동, 엘지자이)</v>
      </c>
      <c r="U2466" s="24" t="str">
        <f t="shared" si="864"/>
        <v>상현</v>
      </c>
      <c r="V2466" s="25">
        <f t="shared" si="871"/>
        <v>5</v>
      </c>
      <c r="W2466" s="25">
        <f t="shared" si="865"/>
        <v>4</v>
      </c>
      <c r="X2466" s="5"/>
      <c r="Y2466" s="5"/>
      <c r="Z2466" s="3" t="s">
        <v>73</v>
      </c>
      <c r="AA2466" s="3" t="s">
        <v>2384</v>
      </c>
      <c r="AB2466" s="5"/>
      <c r="AC2466" s="5"/>
      <c r="AD2466" s="5"/>
      <c r="AE2466" s="5"/>
      <c r="AF2466" s="5"/>
      <c r="AG2466" s="5"/>
    </row>
    <row r="2467" spans="1:33" ht="15.95" customHeight="1" x14ac:dyDescent="0.3">
      <c r="A2467" s="22" t="b">
        <f t="shared" si="851"/>
        <v>0</v>
      </c>
      <c r="B2467" s="22" t="b">
        <f t="shared" si="852"/>
        <v>0</v>
      </c>
      <c r="C2467" s="22" t="b">
        <f t="shared" si="853"/>
        <v>0</v>
      </c>
      <c r="D2467" s="22" t="b">
        <f t="shared" si="854"/>
        <v>0</v>
      </c>
      <c r="E2467" s="22" t="b">
        <f t="shared" si="855"/>
        <v>0</v>
      </c>
      <c r="F2467" s="52" t="b">
        <f t="shared" si="866"/>
        <v>0</v>
      </c>
      <c r="G2467" s="22" t="b">
        <f t="shared" si="872"/>
        <v>0</v>
      </c>
      <c r="H2467" s="22" t="b">
        <f t="shared" si="856"/>
        <v>0</v>
      </c>
      <c r="I2467" s="22" t="b">
        <f t="shared" si="867"/>
        <v>0</v>
      </c>
      <c r="J2467" s="22" t="b">
        <f t="shared" si="857"/>
        <v>0</v>
      </c>
      <c r="K2467" s="3" t="str">
        <f t="shared" si="858"/>
        <v/>
      </c>
      <c r="L2467" s="3" t="str">
        <f t="shared" si="859"/>
        <v/>
      </c>
      <c r="M2467" s="22" t="str">
        <f t="shared" si="860"/>
        <v/>
      </c>
      <c r="N2467" s="54" t="str">
        <f t="shared" si="868"/>
        <v/>
      </c>
      <c r="O2467" s="3" t="str">
        <f t="shared" si="861"/>
        <v/>
      </c>
      <c r="P2467" s="19" t="str">
        <f t="shared" si="862"/>
        <v/>
      </c>
      <c r="Q2467" s="23">
        <f>_xlfn.XLOOKUP(R2467,summary!C1:C37,summary!B1:B37)</f>
        <v>0</v>
      </c>
      <c r="R2467" s="24" t="str">
        <f t="shared" si="863"/>
        <v>상현2동</v>
      </c>
      <c r="S2467" s="24" t="str">
        <f t="shared" si="869"/>
        <v>상현5통</v>
      </c>
      <c r="T2467" s="24" t="str">
        <f t="shared" si="870"/>
        <v>(상현동, 엘지자이)</v>
      </c>
      <c r="U2467" s="24" t="str">
        <f t="shared" si="864"/>
        <v>상현</v>
      </c>
      <c r="V2467" s="25">
        <f t="shared" si="871"/>
        <v>5</v>
      </c>
      <c r="W2467" s="25">
        <f t="shared" si="865"/>
        <v>5</v>
      </c>
      <c r="X2467" s="5"/>
      <c r="Y2467" s="3"/>
      <c r="Z2467" s="3" t="s">
        <v>87</v>
      </c>
      <c r="AA2467" s="3" t="s">
        <v>2385</v>
      </c>
      <c r="AB2467" s="5"/>
      <c r="AC2467" s="5"/>
      <c r="AD2467" s="5"/>
      <c r="AE2467" s="5"/>
      <c r="AF2467" s="5"/>
      <c r="AG2467" s="5"/>
    </row>
    <row r="2468" spans="1:33" ht="15.95" customHeight="1" x14ac:dyDescent="0.3">
      <c r="A2468" s="22" t="b">
        <f t="shared" si="851"/>
        <v>0</v>
      </c>
      <c r="B2468" s="22" t="b">
        <f t="shared" si="852"/>
        <v>0</v>
      </c>
      <c r="C2468" s="22" t="b">
        <f t="shared" si="853"/>
        <v>0</v>
      </c>
      <c r="D2468" s="22" t="b">
        <f t="shared" si="854"/>
        <v>0</v>
      </c>
      <c r="E2468" s="22" t="b">
        <f t="shared" si="855"/>
        <v>0</v>
      </c>
      <c r="F2468" s="52" t="b">
        <f t="shared" si="866"/>
        <v>0</v>
      </c>
      <c r="G2468" s="22" t="b">
        <f t="shared" si="872"/>
        <v>0</v>
      </c>
      <c r="H2468" s="22" t="b">
        <f t="shared" si="856"/>
        <v>0</v>
      </c>
      <c r="I2468" s="22" t="b">
        <f t="shared" si="867"/>
        <v>0</v>
      </c>
      <c r="J2468" s="22" t="b">
        <f t="shared" si="857"/>
        <v>0</v>
      </c>
      <c r="K2468" s="3" t="str">
        <f t="shared" si="858"/>
        <v/>
      </c>
      <c r="L2468" s="3" t="str">
        <f t="shared" si="859"/>
        <v/>
      </c>
      <c r="M2468" s="3" t="str">
        <f t="shared" si="860"/>
        <v/>
      </c>
      <c r="N2468" s="54" t="str">
        <f t="shared" si="868"/>
        <v/>
      </c>
      <c r="O2468" s="3" t="str">
        <f t="shared" si="861"/>
        <v/>
      </c>
      <c r="P2468" s="19" t="str">
        <f t="shared" si="862"/>
        <v/>
      </c>
      <c r="Q2468" s="23">
        <f>_xlfn.XLOOKUP(R2468,summary!C1:C37,summary!B1:B37)</f>
        <v>0</v>
      </c>
      <c r="R2468" s="24" t="str">
        <f t="shared" si="863"/>
        <v>상현2동</v>
      </c>
      <c r="S2468" s="24" t="str">
        <f t="shared" si="869"/>
        <v>상현5통</v>
      </c>
      <c r="T2468" s="24" t="str">
        <f t="shared" si="870"/>
        <v>(상현동, 엘지자이)</v>
      </c>
      <c r="U2468" s="24" t="str">
        <f t="shared" si="864"/>
        <v>상현</v>
      </c>
      <c r="V2468" s="25">
        <f t="shared" si="871"/>
        <v>5</v>
      </c>
      <c r="W2468" s="25">
        <f t="shared" si="865"/>
        <v>6</v>
      </c>
      <c r="X2468" s="5"/>
      <c r="Y2468" s="3"/>
      <c r="Z2468" s="3" t="s">
        <v>89</v>
      </c>
      <c r="AA2468" s="3" t="s">
        <v>2386</v>
      </c>
      <c r="AB2468" s="5"/>
      <c r="AC2468" s="5"/>
      <c r="AD2468" s="5"/>
      <c r="AE2468" s="5"/>
      <c r="AF2468" s="5"/>
      <c r="AG2468" s="5"/>
    </row>
    <row r="2469" spans="1:33" ht="15.95" customHeight="1" x14ac:dyDescent="0.3">
      <c r="A2469" s="22" t="b">
        <f t="shared" si="851"/>
        <v>0</v>
      </c>
      <c r="B2469" s="22" t="b">
        <f t="shared" si="852"/>
        <v>0</v>
      </c>
      <c r="C2469" s="22" t="b">
        <f t="shared" si="853"/>
        <v>0</v>
      </c>
      <c r="D2469" s="22" t="b">
        <f t="shared" si="854"/>
        <v>0</v>
      </c>
      <c r="E2469" s="22" t="b">
        <f t="shared" si="855"/>
        <v>0</v>
      </c>
      <c r="F2469" s="52" t="b">
        <f t="shared" si="866"/>
        <v>0</v>
      </c>
      <c r="G2469" s="22" t="b">
        <f t="shared" si="872"/>
        <v>0</v>
      </c>
      <c r="H2469" s="22" t="b">
        <f t="shared" si="856"/>
        <v>0</v>
      </c>
      <c r="I2469" s="22" t="b">
        <f t="shared" si="867"/>
        <v>0</v>
      </c>
      <c r="J2469" s="22" t="b">
        <f t="shared" si="857"/>
        <v>0</v>
      </c>
      <c r="K2469" s="3" t="str">
        <f t="shared" si="858"/>
        <v/>
      </c>
      <c r="L2469" s="3" t="str">
        <f t="shared" si="859"/>
        <v/>
      </c>
      <c r="M2469" s="3" t="str">
        <f t="shared" si="860"/>
        <v/>
      </c>
      <c r="N2469" s="54" t="str">
        <f t="shared" si="868"/>
        <v/>
      </c>
      <c r="O2469" s="3" t="str">
        <f t="shared" si="861"/>
        <v/>
      </c>
      <c r="P2469" s="19" t="str">
        <f t="shared" si="862"/>
        <v/>
      </c>
      <c r="Q2469" s="23">
        <f>_xlfn.XLOOKUP(R2469,summary!C1:C37,summary!B1:B37)</f>
        <v>0</v>
      </c>
      <c r="R2469" s="24" t="str">
        <f t="shared" si="863"/>
        <v>상현2동</v>
      </c>
      <c r="S2469" s="24" t="str">
        <f t="shared" si="869"/>
        <v>상현5통</v>
      </c>
      <c r="T2469" s="24" t="str">
        <f t="shared" si="870"/>
        <v>(상현동, 엘지자이)</v>
      </c>
      <c r="U2469" s="24" t="str">
        <f t="shared" si="864"/>
        <v>상현</v>
      </c>
      <c r="V2469" s="25">
        <f t="shared" si="871"/>
        <v>5</v>
      </c>
      <c r="W2469" s="25">
        <f t="shared" si="865"/>
        <v>7</v>
      </c>
      <c r="X2469" s="5"/>
      <c r="Y2469" s="3"/>
      <c r="Z2469" s="3" t="s">
        <v>91</v>
      </c>
      <c r="AA2469" s="3" t="s">
        <v>2387</v>
      </c>
      <c r="AB2469" s="5"/>
      <c r="AC2469" s="5"/>
      <c r="AD2469" s="5"/>
      <c r="AE2469" s="5"/>
      <c r="AF2469" s="5"/>
      <c r="AG2469" s="5"/>
    </row>
    <row r="2470" spans="1:33" ht="15.95" customHeight="1" x14ac:dyDescent="0.3">
      <c r="A2470" s="22" t="b">
        <f t="shared" si="851"/>
        <v>0</v>
      </c>
      <c r="B2470" s="22" t="b">
        <f t="shared" si="852"/>
        <v>0</v>
      </c>
      <c r="C2470" s="22" t="b">
        <f t="shared" si="853"/>
        <v>0</v>
      </c>
      <c r="D2470" s="22" t="b">
        <f t="shared" si="854"/>
        <v>0</v>
      </c>
      <c r="E2470" s="22" t="b">
        <f t="shared" si="855"/>
        <v>0</v>
      </c>
      <c r="F2470" s="52" t="b">
        <f t="shared" si="866"/>
        <v>0</v>
      </c>
      <c r="G2470" s="22" t="b">
        <f t="shared" si="872"/>
        <v>0</v>
      </c>
      <c r="H2470" s="22" t="b">
        <f t="shared" si="856"/>
        <v>0</v>
      </c>
      <c r="I2470" s="22" t="b">
        <f t="shared" si="867"/>
        <v>0</v>
      </c>
      <c r="J2470" s="22" t="b">
        <f t="shared" si="857"/>
        <v>0</v>
      </c>
      <c r="K2470" s="3" t="str">
        <f t="shared" si="858"/>
        <v/>
      </c>
      <c r="L2470" s="3" t="str">
        <f t="shared" si="859"/>
        <v/>
      </c>
      <c r="M2470" s="3" t="str">
        <f t="shared" si="860"/>
        <v/>
      </c>
      <c r="N2470" s="54" t="str">
        <f t="shared" si="868"/>
        <v/>
      </c>
      <c r="O2470" s="3" t="str">
        <f t="shared" si="861"/>
        <v/>
      </c>
      <c r="P2470" s="19" t="str">
        <f t="shared" si="862"/>
        <v/>
      </c>
      <c r="Q2470" s="23">
        <f>_xlfn.XLOOKUP(R2470,summary!C1:C37,summary!B1:B37)</f>
        <v>0</v>
      </c>
      <c r="R2470" s="24" t="str">
        <f t="shared" si="863"/>
        <v>상현2동</v>
      </c>
      <c r="S2470" s="24" t="str">
        <f t="shared" si="869"/>
        <v>상현5통</v>
      </c>
      <c r="T2470" s="24" t="str">
        <f t="shared" si="870"/>
        <v>(상현동, 엘지자이)</v>
      </c>
      <c r="U2470" s="24" t="str">
        <f t="shared" si="864"/>
        <v>상현</v>
      </c>
      <c r="V2470" s="25">
        <f t="shared" si="871"/>
        <v>5</v>
      </c>
      <c r="W2470" s="25">
        <f t="shared" si="865"/>
        <v>8</v>
      </c>
      <c r="X2470" s="5"/>
      <c r="Y2470" s="5"/>
      <c r="Z2470" s="3" t="s">
        <v>93</v>
      </c>
      <c r="AA2470" s="3" t="s">
        <v>2388</v>
      </c>
      <c r="AB2470" s="5"/>
      <c r="AC2470" s="5"/>
      <c r="AD2470" s="5"/>
      <c r="AE2470" s="5"/>
      <c r="AF2470" s="5"/>
      <c r="AG2470" s="5"/>
    </row>
    <row r="2471" spans="1:33" ht="15.95" customHeight="1" x14ac:dyDescent="0.3">
      <c r="A2471" s="22" t="b">
        <f t="shared" si="851"/>
        <v>0</v>
      </c>
      <c r="B2471" s="22" t="b">
        <f t="shared" si="852"/>
        <v>0</v>
      </c>
      <c r="C2471" s="22" t="b">
        <f t="shared" si="853"/>
        <v>0</v>
      </c>
      <c r="D2471" s="22" t="b">
        <f t="shared" si="854"/>
        <v>0</v>
      </c>
      <c r="E2471" s="22" t="b">
        <f t="shared" si="855"/>
        <v>0</v>
      </c>
      <c r="F2471" s="52" t="b">
        <f t="shared" si="866"/>
        <v>0</v>
      </c>
      <c r="G2471" s="22" t="b">
        <f t="shared" si="872"/>
        <v>0</v>
      </c>
      <c r="H2471" s="22" t="b">
        <f t="shared" si="856"/>
        <v>0</v>
      </c>
      <c r="I2471" s="22" t="b">
        <f t="shared" si="867"/>
        <v>0</v>
      </c>
      <c r="J2471" s="22" t="b">
        <f t="shared" si="857"/>
        <v>0</v>
      </c>
      <c r="K2471" s="3" t="str">
        <f t="shared" si="858"/>
        <v/>
      </c>
      <c r="L2471" s="3" t="str">
        <f t="shared" si="859"/>
        <v/>
      </c>
      <c r="M2471" s="3" t="str">
        <f t="shared" si="860"/>
        <v/>
      </c>
      <c r="N2471" s="54" t="str">
        <f t="shared" si="868"/>
        <v/>
      </c>
      <c r="O2471" s="3" t="str">
        <f t="shared" si="861"/>
        <v/>
      </c>
      <c r="P2471" s="19" t="str">
        <f t="shared" si="862"/>
        <v/>
      </c>
      <c r="Q2471" s="23">
        <f>_xlfn.XLOOKUP(R2471,summary!C1:C37,summary!B1:B37)</f>
        <v>0</v>
      </c>
      <c r="R2471" s="24" t="str">
        <f t="shared" si="863"/>
        <v>상현2동</v>
      </c>
      <c r="S2471" s="24" t="str">
        <f t="shared" si="869"/>
        <v>상현5통</v>
      </c>
      <c r="T2471" s="24" t="str">
        <f t="shared" si="870"/>
        <v>(상현동, 엘지자이)</v>
      </c>
      <c r="U2471" s="24" t="str">
        <f t="shared" si="864"/>
        <v>상현</v>
      </c>
      <c r="V2471" s="25">
        <f t="shared" si="871"/>
        <v>5</v>
      </c>
      <c r="W2471" s="25">
        <f t="shared" si="865"/>
        <v>9</v>
      </c>
      <c r="X2471" s="5"/>
      <c r="Y2471" s="5"/>
      <c r="Z2471" s="3" t="s">
        <v>95</v>
      </c>
      <c r="AA2471" s="3" t="s">
        <v>2389</v>
      </c>
      <c r="AB2471" s="5"/>
      <c r="AC2471" s="5"/>
      <c r="AD2471" s="5"/>
      <c r="AE2471" s="5"/>
      <c r="AF2471" s="5"/>
      <c r="AG2471" s="5"/>
    </row>
    <row r="2472" spans="1:33" ht="15.95" customHeight="1" x14ac:dyDescent="0.3">
      <c r="A2472" s="22" t="b">
        <f t="shared" si="851"/>
        <v>1</v>
      </c>
      <c r="B2472" s="22" t="b">
        <f t="shared" si="852"/>
        <v>0</v>
      </c>
      <c r="C2472" s="22" t="b">
        <f t="shared" si="853"/>
        <v>0</v>
      </c>
      <c r="D2472" s="22" t="b">
        <f t="shared" si="854"/>
        <v>0</v>
      </c>
      <c r="E2472" s="22" t="b">
        <f t="shared" si="855"/>
        <v>0</v>
      </c>
      <c r="F2472" s="52" t="b">
        <f t="shared" si="866"/>
        <v>0</v>
      </c>
      <c r="G2472" s="22" t="b">
        <f t="shared" si="872"/>
        <v>0</v>
      </c>
      <c r="H2472" s="22" t="b">
        <f t="shared" si="856"/>
        <v>0</v>
      </c>
      <c r="I2472" s="22" t="b">
        <f t="shared" si="867"/>
        <v>0</v>
      </c>
      <c r="J2472" s="22" t="b">
        <f t="shared" si="857"/>
        <v>1</v>
      </c>
      <c r="K2472" s="3" t="str">
        <f t="shared" si="858"/>
        <v>상현6통</v>
      </c>
      <c r="L2472" s="3" t="str">
        <f t="shared" si="859"/>
        <v>현6</v>
      </c>
      <c r="M2472" s="3">
        <f t="shared" si="860"/>
        <v>6</v>
      </c>
      <c r="N2472" s="54" t="str">
        <f t="shared" si="868"/>
        <v>상현</v>
      </c>
      <c r="O2472" s="3" t="str">
        <f t="shared" si="861"/>
        <v/>
      </c>
      <c r="P2472" s="19" t="str">
        <f t="shared" si="862"/>
        <v/>
      </c>
      <c r="Q2472" s="23">
        <f>_xlfn.XLOOKUP(R2472,summary!C1:C37,summary!B1:B37)</f>
        <v>0</v>
      </c>
      <c r="R2472" s="24" t="str">
        <f t="shared" si="863"/>
        <v>상현2동</v>
      </c>
      <c r="S2472" s="24" t="str">
        <f t="shared" si="869"/>
        <v>상현6통</v>
      </c>
      <c r="T2472" s="24" t="str">
        <f t="shared" si="870"/>
        <v>(상현동, 엘지자이)</v>
      </c>
      <c r="U2472" s="24" t="str">
        <f t="shared" si="864"/>
        <v>상현</v>
      </c>
      <c r="V2472" s="25">
        <f t="shared" si="871"/>
        <v>6</v>
      </c>
      <c r="W2472" s="25">
        <f t="shared" si="865"/>
        <v>1</v>
      </c>
      <c r="X2472" s="5"/>
      <c r="Y2472" s="5" t="s">
        <v>2390</v>
      </c>
      <c r="Z2472" s="3" t="s">
        <v>63</v>
      </c>
      <c r="AA2472" s="3" t="s">
        <v>2391</v>
      </c>
      <c r="AB2472" s="5"/>
      <c r="AC2472" s="5"/>
      <c r="AD2472" s="5"/>
      <c r="AE2472" s="5"/>
      <c r="AF2472" s="5"/>
      <c r="AG2472" s="5"/>
    </row>
    <row r="2473" spans="1:33" ht="15.95" customHeight="1" x14ac:dyDescent="0.3">
      <c r="A2473" s="22" t="b">
        <f t="shared" si="851"/>
        <v>1</v>
      </c>
      <c r="B2473" s="22" t="b">
        <f t="shared" si="852"/>
        <v>1</v>
      </c>
      <c r="C2473" s="22" t="b">
        <f t="shared" si="853"/>
        <v>0</v>
      </c>
      <c r="D2473" s="22" t="b">
        <f t="shared" si="854"/>
        <v>0</v>
      </c>
      <c r="E2473" s="22" t="b">
        <f t="shared" si="855"/>
        <v>1</v>
      </c>
      <c r="F2473" s="52" t="b">
        <f t="shared" si="866"/>
        <v>1</v>
      </c>
      <c r="G2473" s="22" t="b">
        <f t="shared" si="872"/>
        <v>1</v>
      </c>
      <c r="H2473" s="22" t="b">
        <f t="shared" si="856"/>
        <v>0</v>
      </c>
      <c r="I2473" s="22" t="b">
        <f t="shared" si="867"/>
        <v>1</v>
      </c>
      <c r="J2473" s="22" t="b">
        <f t="shared" si="857"/>
        <v>0</v>
      </c>
      <c r="K2473" s="3" t="str">
        <f t="shared" si="858"/>
        <v/>
      </c>
      <c r="L2473" s="3" t="str">
        <f t="shared" si="859"/>
        <v/>
      </c>
      <c r="M2473" s="3" t="str">
        <f t="shared" si="860"/>
        <v/>
      </c>
      <c r="N2473" s="54" t="str">
        <f t="shared" si="868"/>
        <v/>
      </c>
      <c r="O2473" s="3" t="str">
        <f t="shared" si="861"/>
        <v>(상현동, 엘지자이)</v>
      </c>
      <c r="P2473" s="19" t="str">
        <f t="shared" si="862"/>
        <v>(상현동, 엘지자이)</v>
      </c>
      <c r="Q2473" s="23">
        <f>_xlfn.XLOOKUP(R2473,summary!C1:C37,summary!B1:B37)</f>
        <v>0</v>
      </c>
      <c r="R2473" s="24" t="str">
        <f t="shared" si="863"/>
        <v>상현2동</v>
      </c>
      <c r="S2473" s="24" t="str">
        <f t="shared" si="869"/>
        <v>상현6통</v>
      </c>
      <c r="T2473" s="24" t="str">
        <f t="shared" si="870"/>
        <v>(상현동, 엘지자이)</v>
      </c>
      <c r="U2473" s="24" t="str">
        <f t="shared" si="864"/>
        <v>상현</v>
      </c>
      <c r="V2473" s="25">
        <f t="shared" si="871"/>
        <v>6</v>
      </c>
      <c r="W2473" s="25">
        <f t="shared" si="865"/>
        <v>2</v>
      </c>
      <c r="X2473" s="5"/>
      <c r="Y2473" s="5" t="s">
        <v>2353</v>
      </c>
      <c r="Z2473" s="3" t="s">
        <v>65</v>
      </c>
      <c r="AA2473" s="3" t="s">
        <v>2392</v>
      </c>
      <c r="AB2473" s="5"/>
      <c r="AC2473" s="5"/>
      <c r="AD2473" s="5"/>
      <c r="AE2473" s="5"/>
      <c r="AF2473" s="5"/>
      <c r="AG2473" s="5"/>
    </row>
    <row r="2474" spans="1:33" ht="15.95" customHeight="1" x14ac:dyDescent="0.3">
      <c r="A2474" s="22" t="b">
        <f t="shared" si="851"/>
        <v>1</v>
      </c>
      <c r="B2474" s="22" t="b">
        <f t="shared" si="852"/>
        <v>0</v>
      </c>
      <c r="C2474" s="22" t="b">
        <f t="shared" si="853"/>
        <v>1</v>
      </c>
      <c r="D2474" s="22" t="b">
        <f t="shared" si="854"/>
        <v>0</v>
      </c>
      <c r="E2474" s="22" t="b">
        <f t="shared" si="855"/>
        <v>1</v>
      </c>
      <c r="F2474" s="52" t="b">
        <f t="shared" si="866"/>
        <v>1</v>
      </c>
      <c r="G2474" s="22" t="b">
        <f t="shared" si="872"/>
        <v>0</v>
      </c>
      <c r="H2474" s="22" t="b">
        <f t="shared" si="856"/>
        <v>1</v>
      </c>
      <c r="I2474" s="22" t="b">
        <f t="shared" si="867"/>
        <v>1</v>
      </c>
      <c r="J2474" s="22" t="b">
        <f t="shared" si="857"/>
        <v>0</v>
      </c>
      <c r="K2474" s="3" t="str">
        <f t="shared" si="858"/>
        <v/>
      </c>
      <c r="L2474" s="3" t="str">
        <f t="shared" si="859"/>
        <v/>
      </c>
      <c r="M2474" s="3" t="str">
        <f t="shared" si="860"/>
        <v/>
      </c>
      <c r="N2474" s="54" t="str">
        <f t="shared" si="868"/>
        <v/>
      </c>
      <c r="O2474" s="3" t="str">
        <f t="shared" si="861"/>
        <v>엘지자이)</v>
      </c>
      <c r="P2474" s="19" t="str">
        <f t="shared" si="862"/>
        <v/>
      </c>
      <c r="Q2474" s="23">
        <f>_xlfn.XLOOKUP(R2474,summary!C1:C37,summary!B1:B37)</f>
        <v>0</v>
      </c>
      <c r="R2474" s="24" t="str">
        <f t="shared" si="863"/>
        <v>상현2동</v>
      </c>
      <c r="S2474" s="24" t="str">
        <f t="shared" si="869"/>
        <v>상현6통</v>
      </c>
      <c r="T2474" s="24" t="str">
        <f t="shared" si="870"/>
        <v>(상현동, 엘지자이)</v>
      </c>
      <c r="U2474" s="24" t="str">
        <f t="shared" si="864"/>
        <v>상현</v>
      </c>
      <c r="V2474" s="25">
        <f t="shared" si="871"/>
        <v>6</v>
      </c>
      <c r="W2474" s="25">
        <f t="shared" si="865"/>
        <v>3</v>
      </c>
      <c r="X2474" s="5"/>
      <c r="Y2474" s="5" t="s">
        <v>1576</v>
      </c>
      <c r="Z2474" s="3" t="s">
        <v>67</v>
      </c>
      <c r="AA2474" s="3" t="s">
        <v>2393</v>
      </c>
      <c r="AB2474" s="5"/>
      <c r="AC2474" s="5"/>
      <c r="AD2474" s="5"/>
      <c r="AE2474" s="5"/>
      <c r="AF2474" s="5"/>
      <c r="AG2474" s="5"/>
    </row>
    <row r="2475" spans="1:33" ht="15.95" customHeight="1" x14ac:dyDescent="0.3">
      <c r="A2475" s="22" t="b">
        <f t="shared" si="851"/>
        <v>1</v>
      </c>
      <c r="B2475" s="22" t="b">
        <f t="shared" si="852"/>
        <v>0</v>
      </c>
      <c r="C2475" s="22" t="b">
        <f t="shared" si="853"/>
        <v>0</v>
      </c>
      <c r="D2475" s="22" t="b">
        <f t="shared" si="854"/>
        <v>0</v>
      </c>
      <c r="E2475" s="22" t="b">
        <f t="shared" si="855"/>
        <v>0</v>
      </c>
      <c r="F2475" s="52" t="b">
        <f t="shared" si="866"/>
        <v>0</v>
      </c>
      <c r="G2475" s="22" t="b">
        <f t="shared" si="872"/>
        <v>0</v>
      </c>
      <c r="H2475" s="22" t="b">
        <f t="shared" si="856"/>
        <v>0</v>
      </c>
      <c r="I2475" s="22" t="b">
        <f t="shared" si="867"/>
        <v>0</v>
      </c>
      <c r="J2475" s="22" t="b">
        <f t="shared" si="857"/>
        <v>1</v>
      </c>
      <c r="K2475" s="3" t="str">
        <f t="shared" si="858"/>
        <v/>
      </c>
      <c r="L2475" s="3" t="str">
        <f t="shared" si="859"/>
        <v/>
      </c>
      <c r="M2475" s="22" t="str">
        <f t="shared" si="860"/>
        <v/>
      </c>
      <c r="N2475" s="54" t="str">
        <f t="shared" si="868"/>
        <v/>
      </c>
      <c r="O2475" s="3" t="str">
        <f t="shared" si="861"/>
        <v/>
      </c>
      <c r="P2475" s="19" t="str">
        <f t="shared" si="862"/>
        <v/>
      </c>
      <c r="Q2475" s="23" t="e">
        <f>_xlfn.XLOOKUP(R2475,summary!C1:C37,summary!B1:B37)</f>
        <v>#N/A</v>
      </c>
      <c r="R2475" s="24" t="str">
        <f t="shared" si="863"/>
        <v>읍 면 동</v>
      </c>
      <c r="S2475" s="24" t="str">
        <f t="shared" si="869"/>
        <v>통 리 명</v>
      </c>
      <c r="T2475" s="24" t="str">
        <f t="shared" si="870"/>
        <v/>
      </c>
      <c r="U2475" s="24" t="str">
        <f t="shared" si="864"/>
        <v/>
      </c>
      <c r="V2475" s="25" t="str">
        <f t="shared" si="871"/>
        <v/>
      </c>
      <c r="W2475" s="25" t="str">
        <f t="shared" si="865"/>
        <v/>
      </c>
      <c r="X2475" s="5" t="s">
        <v>121</v>
      </c>
      <c r="Y2475" s="5" t="s">
        <v>122</v>
      </c>
      <c r="Z2475" s="3" t="s">
        <v>59</v>
      </c>
      <c r="AA2475" s="3" t="s">
        <v>2628</v>
      </c>
      <c r="AB2475" s="5"/>
      <c r="AC2475" s="5"/>
      <c r="AD2475" s="5"/>
      <c r="AE2475" s="5"/>
      <c r="AF2475" s="5"/>
      <c r="AG2475" s="5"/>
    </row>
    <row r="2476" spans="1:33" ht="15.95" customHeight="1" x14ac:dyDescent="0.3">
      <c r="A2476" s="22" t="b">
        <f t="shared" si="851"/>
        <v>1</v>
      </c>
      <c r="B2476" s="22" t="b">
        <f t="shared" si="852"/>
        <v>0</v>
      </c>
      <c r="C2476" s="22" t="b">
        <f t="shared" si="853"/>
        <v>0</v>
      </c>
      <c r="D2476" s="22" t="b">
        <f t="shared" si="854"/>
        <v>0</v>
      </c>
      <c r="E2476" s="22" t="b">
        <f t="shared" si="855"/>
        <v>0</v>
      </c>
      <c r="F2476" s="52" t="b">
        <f t="shared" si="866"/>
        <v>0</v>
      </c>
      <c r="G2476" s="22" t="b">
        <f t="shared" si="872"/>
        <v>0</v>
      </c>
      <c r="H2476" s="22" t="b">
        <f t="shared" si="856"/>
        <v>0</v>
      </c>
      <c r="I2476" s="22" t="b">
        <f t="shared" si="867"/>
        <v>0</v>
      </c>
      <c r="J2476" s="22" t="b">
        <f t="shared" si="857"/>
        <v>1</v>
      </c>
      <c r="K2476" s="3" t="str">
        <f t="shared" si="858"/>
        <v>상현6통</v>
      </c>
      <c r="L2476" s="3" t="str">
        <f t="shared" si="859"/>
        <v>현6</v>
      </c>
      <c r="M2476" s="3">
        <f t="shared" si="860"/>
        <v>6</v>
      </c>
      <c r="N2476" s="54" t="str">
        <f t="shared" si="868"/>
        <v>상현</v>
      </c>
      <c r="O2476" s="3" t="str">
        <f t="shared" si="861"/>
        <v/>
      </c>
      <c r="P2476" s="19" t="str">
        <f t="shared" si="862"/>
        <v/>
      </c>
      <c r="Q2476" s="23">
        <f>_xlfn.XLOOKUP(R2476,summary!C1:C37,summary!B1:B37)</f>
        <v>0</v>
      </c>
      <c r="R2476" s="24" t="str">
        <f t="shared" si="863"/>
        <v>상현2동</v>
      </c>
      <c r="S2476" s="24" t="str">
        <f t="shared" si="869"/>
        <v>상현6통</v>
      </c>
      <c r="T2476" s="24" t="str">
        <f t="shared" si="870"/>
        <v>(상현동, 엘지자이)</v>
      </c>
      <c r="U2476" s="24" t="str">
        <f t="shared" si="864"/>
        <v>상현</v>
      </c>
      <c r="V2476" s="25">
        <f t="shared" si="871"/>
        <v>6</v>
      </c>
      <c r="W2476" s="25">
        <f t="shared" si="865"/>
        <v>4</v>
      </c>
      <c r="X2476" s="5" t="s">
        <v>34</v>
      </c>
      <c r="Y2476" s="3" t="s">
        <v>2390</v>
      </c>
      <c r="Z2476" s="3" t="s">
        <v>73</v>
      </c>
      <c r="AA2476" s="3" t="s">
        <v>2394</v>
      </c>
      <c r="AB2476" s="5"/>
      <c r="AC2476" s="5"/>
      <c r="AD2476" s="5"/>
      <c r="AE2476" s="5"/>
      <c r="AF2476" s="5"/>
      <c r="AG2476" s="5"/>
    </row>
    <row r="2477" spans="1:33" ht="15.95" customHeight="1" x14ac:dyDescent="0.3">
      <c r="A2477" s="22" t="b">
        <f t="shared" si="851"/>
        <v>1</v>
      </c>
      <c r="B2477" s="22" t="b">
        <f t="shared" si="852"/>
        <v>1</v>
      </c>
      <c r="C2477" s="22" t="b">
        <f t="shared" si="853"/>
        <v>0</v>
      </c>
      <c r="D2477" s="22" t="b">
        <f t="shared" si="854"/>
        <v>0</v>
      </c>
      <c r="E2477" s="22" t="b">
        <f t="shared" si="855"/>
        <v>1</v>
      </c>
      <c r="F2477" s="52" t="b">
        <f t="shared" si="866"/>
        <v>1</v>
      </c>
      <c r="G2477" s="22" t="b">
        <f t="shared" si="872"/>
        <v>1</v>
      </c>
      <c r="H2477" s="22" t="b">
        <f t="shared" si="856"/>
        <v>0</v>
      </c>
      <c r="I2477" s="22" t="b">
        <f t="shared" si="867"/>
        <v>1</v>
      </c>
      <c r="J2477" s="22" t="b">
        <f t="shared" si="857"/>
        <v>0</v>
      </c>
      <c r="K2477" s="3" t="str">
        <f t="shared" si="858"/>
        <v/>
      </c>
      <c r="L2477" s="3" t="str">
        <f t="shared" si="859"/>
        <v/>
      </c>
      <c r="M2477" s="3" t="str">
        <f t="shared" si="860"/>
        <v/>
      </c>
      <c r="N2477" s="54" t="str">
        <f t="shared" si="868"/>
        <v/>
      </c>
      <c r="O2477" s="3" t="str">
        <f t="shared" si="861"/>
        <v>(상현동, 엘지자이)</v>
      </c>
      <c r="P2477" s="19" t="str">
        <f t="shared" si="862"/>
        <v>(상현동, 엘지자이)</v>
      </c>
      <c r="Q2477" s="23">
        <f>_xlfn.XLOOKUP(R2477,summary!C1:C37,summary!B1:B37)</f>
        <v>0</v>
      </c>
      <c r="R2477" s="24" t="str">
        <f t="shared" si="863"/>
        <v>상현2동</v>
      </c>
      <c r="S2477" s="24" t="str">
        <f t="shared" si="869"/>
        <v>상현6통</v>
      </c>
      <c r="T2477" s="24" t="str">
        <f t="shared" si="870"/>
        <v>(상현동, 엘지자이)</v>
      </c>
      <c r="U2477" s="24" t="str">
        <f t="shared" si="864"/>
        <v>상현</v>
      </c>
      <c r="V2477" s="25">
        <f t="shared" si="871"/>
        <v>6</v>
      </c>
      <c r="W2477" s="25">
        <f t="shared" si="865"/>
        <v>5</v>
      </c>
      <c r="X2477" s="5"/>
      <c r="Y2477" s="3" t="s">
        <v>2353</v>
      </c>
      <c r="Z2477" s="3" t="s">
        <v>87</v>
      </c>
      <c r="AA2477" s="3" t="s">
        <v>2395</v>
      </c>
      <c r="AB2477" s="5"/>
      <c r="AC2477" s="5"/>
      <c r="AD2477" s="5"/>
      <c r="AE2477" s="5"/>
      <c r="AF2477" s="5"/>
      <c r="AG2477" s="5"/>
    </row>
    <row r="2478" spans="1:33" ht="15.95" customHeight="1" x14ac:dyDescent="0.3">
      <c r="A2478" s="22" t="b">
        <f t="shared" si="851"/>
        <v>1</v>
      </c>
      <c r="B2478" s="22" t="b">
        <f t="shared" si="852"/>
        <v>0</v>
      </c>
      <c r="C2478" s="22" t="b">
        <f t="shared" si="853"/>
        <v>1</v>
      </c>
      <c r="D2478" s="22" t="b">
        <f t="shared" si="854"/>
        <v>0</v>
      </c>
      <c r="E2478" s="22" t="b">
        <f t="shared" si="855"/>
        <v>1</v>
      </c>
      <c r="F2478" s="52" t="b">
        <f t="shared" si="866"/>
        <v>1</v>
      </c>
      <c r="G2478" s="22" t="b">
        <f t="shared" si="872"/>
        <v>0</v>
      </c>
      <c r="H2478" s="22" t="b">
        <f t="shared" si="856"/>
        <v>1</v>
      </c>
      <c r="I2478" s="22" t="b">
        <f t="shared" si="867"/>
        <v>1</v>
      </c>
      <c r="J2478" s="22" t="b">
        <f t="shared" si="857"/>
        <v>0</v>
      </c>
      <c r="K2478" s="3" t="str">
        <f t="shared" si="858"/>
        <v/>
      </c>
      <c r="L2478" s="3" t="str">
        <f t="shared" si="859"/>
        <v/>
      </c>
      <c r="M2478" s="3" t="str">
        <f t="shared" si="860"/>
        <v/>
      </c>
      <c r="N2478" s="54" t="str">
        <f t="shared" si="868"/>
        <v/>
      </c>
      <c r="O2478" s="3" t="str">
        <f t="shared" si="861"/>
        <v>엘지자이)</v>
      </c>
      <c r="P2478" s="19" t="str">
        <f t="shared" si="862"/>
        <v/>
      </c>
      <c r="Q2478" s="23">
        <f>_xlfn.XLOOKUP(R2478,summary!C1:C37,summary!B1:B37)</f>
        <v>0</v>
      </c>
      <c r="R2478" s="24" t="str">
        <f t="shared" si="863"/>
        <v>상현2동</v>
      </c>
      <c r="S2478" s="24" t="str">
        <f t="shared" si="869"/>
        <v>상현6통</v>
      </c>
      <c r="T2478" s="24" t="str">
        <f t="shared" si="870"/>
        <v>(상현동, 엘지자이)</v>
      </c>
      <c r="U2478" s="24" t="str">
        <f t="shared" si="864"/>
        <v>상현</v>
      </c>
      <c r="V2478" s="25">
        <f t="shared" si="871"/>
        <v>6</v>
      </c>
      <c r="W2478" s="25">
        <f t="shared" si="865"/>
        <v>6</v>
      </c>
      <c r="X2478" s="5"/>
      <c r="Y2478" s="3" t="s">
        <v>1576</v>
      </c>
      <c r="Z2478" s="3" t="s">
        <v>89</v>
      </c>
      <c r="AA2478" s="3" t="s">
        <v>2396</v>
      </c>
      <c r="AB2478" s="5"/>
      <c r="AC2478" s="5"/>
      <c r="AD2478" s="5"/>
      <c r="AE2478" s="5"/>
      <c r="AF2478" s="5"/>
      <c r="AG2478" s="5"/>
    </row>
    <row r="2479" spans="1:33" ht="15.95" customHeight="1" x14ac:dyDescent="0.3">
      <c r="A2479" s="22" t="b">
        <f t="shared" si="851"/>
        <v>0</v>
      </c>
      <c r="B2479" s="22" t="b">
        <f t="shared" si="852"/>
        <v>0</v>
      </c>
      <c r="C2479" s="22" t="b">
        <f t="shared" si="853"/>
        <v>0</v>
      </c>
      <c r="D2479" s="22" t="b">
        <f t="shared" si="854"/>
        <v>0</v>
      </c>
      <c r="E2479" s="22" t="b">
        <f t="shared" si="855"/>
        <v>0</v>
      </c>
      <c r="F2479" s="52" t="b">
        <f t="shared" si="866"/>
        <v>0</v>
      </c>
      <c r="G2479" s="22" t="b">
        <f t="shared" si="872"/>
        <v>0</v>
      </c>
      <c r="H2479" s="22" t="b">
        <f t="shared" si="856"/>
        <v>0</v>
      </c>
      <c r="I2479" s="22" t="b">
        <f t="shared" si="867"/>
        <v>0</v>
      </c>
      <c r="J2479" s="22" t="b">
        <f t="shared" si="857"/>
        <v>0</v>
      </c>
      <c r="K2479" s="3" t="str">
        <f t="shared" si="858"/>
        <v/>
      </c>
      <c r="L2479" s="3" t="str">
        <f t="shared" si="859"/>
        <v/>
      </c>
      <c r="M2479" s="3" t="str">
        <f t="shared" si="860"/>
        <v/>
      </c>
      <c r="N2479" s="54" t="str">
        <f t="shared" si="868"/>
        <v/>
      </c>
      <c r="O2479" s="3" t="str">
        <f t="shared" si="861"/>
        <v/>
      </c>
      <c r="P2479" s="19" t="str">
        <f t="shared" si="862"/>
        <v/>
      </c>
      <c r="Q2479" s="23">
        <f>_xlfn.XLOOKUP(R2479,summary!C1:C37,summary!B1:B37)</f>
        <v>0</v>
      </c>
      <c r="R2479" s="24" t="str">
        <f t="shared" si="863"/>
        <v>상현2동</v>
      </c>
      <c r="S2479" s="24" t="str">
        <f t="shared" si="869"/>
        <v>상현6통</v>
      </c>
      <c r="T2479" s="24" t="str">
        <f t="shared" si="870"/>
        <v>(상현동, 엘지자이)</v>
      </c>
      <c r="U2479" s="24" t="str">
        <f t="shared" si="864"/>
        <v>상현</v>
      </c>
      <c r="V2479" s="25">
        <f t="shared" si="871"/>
        <v>6</v>
      </c>
      <c r="W2479" s="25">
        <f t="shared" si="865"/>
        <v>7</v>
      </c>
      <c r="X2479" s="5"/>
      <c r="Y2479" s="5"/>
      <c r="Z2479" s="5" t="s">
        <v>91</v>
      </c>
      <c r="AA2479" s="3" t="s">
        <v>2397</v>
      </c>
      <c r="AB2479" s="5"/>
      <c r="AC2479" s="5"/>
      <c r="AD2479" s="5"/>
      <c r="AE2479" s="5"/>
      <c r="AF2479" s="5"/>
      <c r="AG2479" s="5"/>
    </row>
    <row r="2480" spans="1:33" ht="15.95" customHeight="1" x14ac:dyDescent="0.3">
      <c r="A2480" s="22" t="b">
        <f t="shared" si="851"/>
        <v>0</v>
      </c>
      <c r="B2480" s="22" t="b">
        <f t="shared" si="852"/>
        <v>0</v>
      </c>
      <c r="C2480" s="22" t="b">
        <f t="shared" si="853"/>
        <v>0</v>
      </c>
      <c r="D2480" s="22" t="b">
        <f t="shared" si="854"/>
        <v>0</v>
      </c>
      <c r="E2480" s="22" t="b">
        <f t="shared" si="855"/>
        <v>0</v>
      </c>
      <c r="F2480" s="52" t="b">
        <f t="shared" si="866"/>
        <v>0</v>
      </c>
      <c r="G2480" s="22" t="b">
        <f t="shared" si="872"/>
        <v>0</v>
      </c>
      <c r="H2480" s="22" t="b">
        <f t="shared" si="856"/>
        <v>0</v>
      </c>
      <c r="I2480" s="22" t="b">
        <f t="shared" si="867"/>
        <v>0</v>
      </c>
      <c r="J2480" s="22" t="b">
        <f t="shared" si="857"/>
        <v>0</v>
      </c>
      <c r="K2480" s="3" t="str">
        <f t="shared" si="858"/>
        <v/>
      </c>
      <c r="L2480" s="3" t="str">
        <f t="shared" si="859"/>
        <v/>
      </c>
      <c r="M2480" s="3" t="str">
        <f t="shared" si="860"/>
        <v/>
      </c>
      <c r="N2480" s="54" t="str">
        <f t="shared" si="868"/>
        <v/>
      </c>
      <c r="O2480" s="3" t="str">
        <f t="shared" si="861"/>
        <v/>
      </c>
      <c r="P2480" s="19" t="str">
        <f t="shared" si="862"/>
        <v/>
      </c>
      <c r="Q2480" s="23">
        <f>_xlfn.XLOOKUP(R2480,summary!C1:C37,summary!B1:B37)</f>
        <v>0</v>
      </c>
      <c r="R2480" s="24" t="str">
        <f t="shared" si="863"/>
        <v>상현2동</v>
      </c>
      <c r="S2480" s="24" t="str">
        <f t="shared" si="869"/>
        <v>상현6통</v>
      </c>
      <c r="T2480" s="24" t="str">
        <f t="shared" si="870"/>
        <v>(상현동, 엘지자이)</v>
      </c>
      <c r="U2480" s="24" t="str">
        <f t="shared" si="864"/>
        <v>상현</v>
      </c>
      <c r="V2480" s="25">
        <f t="shared" si="871"/>
        <v>6</v>
      </c>
      <c r="W2480" s="25">
        <f t="shared" si="865"/>
        <v>8</v>
      </c>
      <c r="X2480" s="3"/>
      <c r="Y2480" s="3"/>
      <c r="Z2480" s="3" t="s">
        <v>93</v>
      </c>
      <c r="AA2480" s="3" t="s">
        <v>2398</v>
      </c>
      <c r="AB2480" s="5"/>
      <c r="AC2480" s="5"/>
      <c r="AD2480" s="5"/>
      <c r="AE2480" s="5"/>
      <c r="AF2480" s="5"/>
      <c r="AG2480" s="5"/>
    </row>
    <row r="2481" spans="1:33" ht="15.95" customHeight="1" x14ac:dyDescent="0.3">
      <c r="A2481" s="22" t="b">
        <f t="shared" si="851"/>
        <v>0</v>
      </c>
      <c r="B2481" s="22" t="b">
        <f t="shared" si="852"/>
        <v>0</v>
      </c>
      <c r="C2481" s="22" t="b">
        <f t="shared" si="853"/>
        <v>0</v>
      </c>
      <c r="D2481" s="22" t="b">
        <f t="shared" si="854"/>
        <v>0</v>
      </c>
      <c r="E2481" s="22" t="b">
        <f t="shared" si="855"/>
        <v>0</v>
      </c>
      <c r="F2481" s="52" t="b">
        <f t="shared" si="866"/>
        <v>0</v>
      </c>
      <c r="G2481" s="22" t="b">
        <f t="shared" si="872"/>
        <v>0</v>
      </c>
      <c r="H2481" s="22" t="b">
        <f t="shared" si="856"/>
        <v>0</v>
      </c>
      <c r="I2481" s="22" t="b">
        <f t="shared" si="867"/>
        <v>0</v>
      </c>
      <c r="J2481" s="22" t="b">
        <f t="shared" si="857"/>
        <v>0</v>
      </c>
      <c r="K2481" s="3" t="str">
        <f t="shared" si="858"/>
        <v/>
      </c>
      <c r="L2481" s="3" t="str">
        <f t="shared" si="859"/>
        <v/>
      </c>
      <c r="M2481" s="3" t="str">
        <f t="shared" si="860"/>
        <v/>
      </c>
      <c r="N2481" s="54" t="str">
        <f t="shared" si="868"/>
        <v/>
      </c>
      <c r="O2481" s="3" t="str">
        <f t="shared" si="861"/>
        <v/>
      </c>
      <c r="P2481" s="19" t="str">
        <f t="shared" si="862"/>
        <v/>
      </c>
      <c r="Q2481" s="23">
        <f>_xlfn.XLOOKUP(R2481,summary!C1:C37,summary!B1:B37)</f>
        <v>0</v>
      </c>
      <c r="R2481" s="24" t="str">
        <f t="shared" si="863"/>
        <v>상현2동</v>
      </c>
      <c r="S2481" s="24" t="str">
        <f t="shared" si="869"/>
        <v>상현6통</v>
      </c>
      <c r="T2481" s="24" t="str">
        <f t="shared" si="870"/>
        <v>(상현동, 엘지자이)</v>
      </c>
      <c r="U2481" s="24" t="str">
        <f t="shared" si="864"/>
        <v>상현</v>
      </c>
      <c r="V2481" s="25">
        <f t="shared" si="871"/>
        <v>6</v>
      </c>
      <c r="W2481" s="25">
        <f t="shared" si="865"/>
        <v>9</v>
      </c>
      <c r="X2481" s="3"/>
      <c r="Y2481" s="3"/>
      <c r="Z2481" s="3" t="s">
        <v>95</v>
      </c>
      <c r="AA2481" s="3" t="s">
        <v>2399</v>
      </c>
      <c r="AB2481" s="5"/>
      <c r="AC2481" s="5"/>
      <c r="AD2481" s="5"/>
      <c r="AE2481" s="5"/>
      <c r="AF2481" s="5"/>
      <c r="AG2481" s="5"/>
    </row>
    <row r="2482" spans="1:33" ht="15.95" customHeight="1" x14ac:dyDescent="0.3">
      <c r="A2482" s="22" t="b">
        <f t="shared" si="851"/>
        <v>1</v>
      </c>
      <c r="B2482" s="22" t="b">
        <f t="shared" si="852"/>
        <v>0</v>
      </c>
      <c r="C2482" s="22" t="b">
        <f t="shared" si="853"/>
        <v>0</v>
      </c>
      <c r="D2482" s="22" t="b">
        <f t="shared" si="854"/>
        <v>0</v>
      </c>
      <c r="E2482" s="22" t="b">
        <f t="shared" si="855"/>
        <v>0</v>
      </c>
      <c r="F2482" s="52" t="b">
        <f t="shared" si="866"/>
        <v>0</v>
      </c>
      <c r="G2482" s="22" t="b">
        <f t="shared" si="872"/>
        <v>0</v>
      </c>
      <c r="H2482" s="22" t="b">
        <f t="shared" si="856"/>
        <v>0</v>
      </c>
      <c r="I2482" s="22" t="b">
        <f t="shared" si="867"/>
        <v>0</v>
      </c>
      <c r="J2482" s="22" t="b">
        <f t="shared" si="857"/>
        <v>1</v>
      </c>
      <c r="K2482" s="3" t="str">
        <f t="shared" si="858"/>
        <v>상현7통</v>
      </c>
      <c r="L2482" s="3" t="str">
        <f t="shared" si="859"/>
        <v>현7</v>
      </c>
      <c r="M2482" s="3">
        <f t="shared" si="860"/>
        <v>7</v>
      </c>
      <c r="N2482" s="54" t="str">
        <f t="shared" si="868"/>
        <v>상현</v>
      </c>
      <c r="O2482" s="3" t="str">
        <f t="shared" si="861"/>
        <v/>
      </c>
      <c r="P2482" s="19" t="str">
        <f t="shared" si="862"/>
        <v/>
      </c>
      <c r="Q2482" s="23">
        <f>_xlfn.XLOOKUP(R2482,summary!C1:C37,summary!B1:B37)</f>
        <v>0</v>
      </c>
      <c r="R2482" s="24" t="str">
        <f t="shared" si="863"/>
        <v>상현2동</v>
      </c>
      <c r="S2482" s="24" t="str">
        <f t="shared" si="869"/>
        <v>상현7통</v>
      </c>
      <c r="T2482" s="24" t="str">
        <f t="shared" si="870"/>
        <v>(상현동, 엘지자이)</v>
      </c>
      <c r="U2482" s="25" t="str">
        <f t="shared" si="864"/>
        <v>상현</v>
      </c>
      <c r="V2482" s="25">
        <f t="shared" si="871"/>
        <v>7</v>
      </c>
      <c r="W2482" s="25">
        <f t="shared" si="865"/>
        <v>1</v>
      </c>
      <c r="X2482" s="5"/>
      <c r="Y2482" s="3" t="s">
        <v>2400</v>
      </c>
      <c r="Z2482" s="3" t="s">
        <v>63</v>
      </c>
      <c r="AA2482" s="3" t="s">
        <v>2401</v>
      </c>
      <c r="AB2482" s="5"/>
      <c r="AC2482" s="5"/>
      <c r="AD2482" s="5"/>
      <c r="AE2482" s="5"/>
      <c r="AF2482" s="5"/>
      <c r="AG2482" s="5"/>
    </row>
    <row r="2483" spans="1:33" ht="15.95" customHeight="1" x14ac:dyDescent="0.3">
      <c r="A2483" s="22" t="b">
        <f t="shared" si="851"/>
        <v>1</v>
      </c>
      <c r="B2483" s="22" t="b">
        <f t="shared" si="852"/>
        <v>1</v>
      </c>
      <c r="C2483" s="22" t="b">
        <f t="shared" si="853"/>
        <v>0</v>
      </c>
      <c r="D2483" s="22" t="b">
        <f t="shared" si="854"/>
        <v>0</v>
      </c>
      <c r="E2483" s="22" t="b">
        <f t="shared" si="855"/>
        <v>1</v>
      </c>
      <c r="F2483" s="52" t="b">
        <f t="shared" si="866"/>
        <v>1</v>
      </c>
      <c r="G2483" s="22" t="b">
        <f t="shared" si="872"/>
        <v>1</v>
      </c>
      <c r="H2483" s="22" t="b">
        <f t="shared" si="856"/>
        <v>0</v>
      </c>
      <c r="I2483" s="22" t="b">
        <f t="shared" si="867"/>
        <v>1</v>
      </c>
      <c r="J2483" s="22" t="b">
        <f t="shared" si="857"/>
        <v>0</v>
      </c>
      <c r="K2483" s="3" t="str">
        <f t="shared" si="858"/>
        <v/>
      </c>
      <c r="L2483" s="3" t="str">
        <f t="shared" si="859"/>
        <v/>
      </c>
      <c r="M2483" s="22" t="str">
        <f t="shared" si="860"/>
        <v/>
      </c>
      <c r="N2483" s="54" t="str">
        <f t="shared" si="868"/>
        <v/>
      </c>
      <c r="O2483" s="3" t="str">
        <f t="shared" si="861"/>
        <v>(상현동, 엘지자이)</v>
      </c>
      <c r="P2483" s="19" t="str">
        <f t="shared" si="862"/>
        <v>(상현동, 엘지자이)</v>
      </c>
      <c r="Q2483" s="23">
        <f>_xlfn.XLOOKUP(R2483,summary!C1:C37,summary!B1:B37)</f>
        <v>0</v>
      </c>
      <c r="R2483" s="24" t="str">
        <f t="shared" si="863"/>
        <v>상현2동</v>
      </c>
      <c r="S2483" s="24" t="str">
        <f t="shared" si="869"/>
        <v>상현7통</v>
      </c>
      <c r="T2483" s="24" t="str">
        <f t="shared" si="870"/>
        <v>(상현동, 엘지자이)</v>
      </c>
      <c r="U2483" s="24" t="str">
        <f t="shared" si="864"/>
        <v>상현</v>
      </c>
      <c r="V2483" s="25">
        <f t="shared" si="871"/>
        <v>7</v>
      </c>
      <c r="W2483" s="25">
        <f t="shared" si="865"/>
        <v>2</v>
      </c>
      <c r="X2483" s="5"/>
      <c r="Y2483" s="3" t="s">
        <v>2353</v>
      </c>
      <c r="Z2483" s="3" t="s">
        <v>65</v>
      </c>
      <c r="AA2483" s="3" t="s">
        <v>2402</v>
      </c>
      <c r="AB2483" s="5"/>
      <c r="AC2483" s="5"/>
      <c r="AD2483" s="5"/>
      <c r="AE2483" s="5"/>
      <c r="AF2483" s="5"/>
      <c r="AG2483" s="5"/>
    </row>
    <row r="2484" spans="1:33" ht="15.95" customHeight="1" x14ac:dyDescent="0.3">
      <c r="A2484" s="22" t="b">
        <f t="shared" si="851"/>
        <v>1</v>
      </c>
      <c r="B2484" s="22" t="b">
        <f t="shared" si="852"/>
        <v>0</v>
      </c>
      <c r="C2484" s="22" t="b">
        <f t="shared" si="853"/>
        <v>1</v>
      </c>
      <c r="D2484" s="22" t="b">
        <f t="shared" si="854"/>
        <v>0</v>
      </c>
      <c r="E2484" s="22" t="b">
        <f t="shared" si="855"/>
        <v>1</v>
      </c>
      <c r="F2484" s="52" t="b">
        <f t="shared" si="866"/>
        <v>1</v>
      </c>
      <c r="G2484" s="22" t="b">
        <f t="shared" si="872"/>
        <v>0</v>
      </c>
      <c r="H2484" s="22" t="b">
        <f t="shared" si="856"/>
        <v>1</v>
      </c>
      <c r="I2484" s="22" t="b">
        <f t="shared" si="867"/>
        <v>1</v>
      </c>
      <c r="J2484" s="22" t="b">
        <f t="shared" si="857"/>
        <v>0</v>
      </c>
      <c r="K2484" s="3" t="str">
        <f t="shared" si="858"/>
        <v/>
      </c>
      <c r="L2484" s="3" t="str">
        <f t="shared" si="859"/>
        <v/>
      </c>
      <c r="M2484" s="3" t="str">
        <f t="shared" si="860"/>
        <v/>
      </c>
      <c r="N2484" s="54" t="str">
        <f t="shared" si="868"/>
        <v/>
      </c>
      <c r="O2484" s="3" t="str">
        <f t="shared" si="861"/>
        <v>엘지자이)</v>
      </c>
      <c r="P2484" s="19" t="str">
        <f t="shared" si="862"/>
        <v/>
      </c>
      <c r="Q2484" s="23">
        <f>_xlfn.XLOOKUP(R2484,summary!C1:C37,summary!B1:B37)</f>
        <v>0</v>
      </c>
      <c r="R2484" s="24" t="str">
        <f t="shared" si="863"/>
        <v>상현2동</v>
      </c>
      <c r="S2484" s="24" t="str">
        <f t="shared" si="869"/>
        <v>상현7통</v>
      </c>
      <c r="T2484" s="24" t="str">
        <f t="shared" si="870"/>
        <v>(상현동, 엘지자이)</v>
      </c>
      <c r="U2484" s="24" t="str">
        <f t="shared" si="864"/>
        <v>상현</v>
      </c>
      <c r="V2484" s="25">
        <f t="shared" si="871"/>
        <v>7</v>
      </c>
      <c r="W2484" s="25">
        <f t="shared" si="865"/>
        <v>3</v>
      </c>
      <c r="X2484" s="5"/>
      <c r="Y2484" s="5" t="s">
        <v>1576</v>
      </c>
      <c r="Z2484" s="3" t="s">
        <v>67</v>
      </c>
      <c r="AA2484" s="3" t="s">
        <v>2403</v>
      </c>
      <c r="AB2484" s="5"/>
      <c r="AC2484" s="5"/>
      <c r="AD2484" s="5"/>
      <c r="AE2484" s="5"/>
      <c r="AF2484" s="5"/>
      <c r="AG2484" s="5"/>
    </row>
    <row r="2485" spans="1:33" ht="15.95" customHeight="1" x14ac:dyDescent="0.3">
      <c r="A2485" s="22" t="b">
        <f t="shared" si="851"/>
        <v>0</v>
      </c>
      <c r="B2485" s="22" t="b">
        <f t="shared" si="852"/>
        <v>0</v>
      </c>
      <c r="C2485" s="22" t="b">
        <f t="shared" si="853"/>
        <v>0</v>
      </c>
      <c r="D2485" s="22" t="b">
        <f t="shared" si="854"/>
        <v>0</v>
      </c>
      <c r="E2485" s="22" t="b">
        <f t="shared" si="855"/>
        <v>0</v>
      </c>
      <c r="F2485" s="52" t="b">
        <f t="shared" si="866"/>
        <v>0</v>
      </c>
      <c r="G2485" s="22" t="b">
        <f t="shared" si="872"/>
        <v>0</v>
      </c>
      <c r="H2485" s="22" t="b">
        <f t="shared" si="856"/>
        <v>0</v>
      </c>
      <c r="I2485" s="22" t="b">
        <f t="shared" si="867"/>
        <v>0</v>
      </c>
      <c r="J2485" s="22" t="b">
        <f t="shared" si="857"/>
        <v>0</v>
      </c>
      <c r="K2485" s="3" t="str">
        <f t="shared" si="858"/>
        <v/>
      </c>
      <c r="L2485" s="3" t="str">
        <f t="shared" si="859"/>
        <v/>
      </c>
      <c r="M2485" s="3" t="str">
        <f t="shared" si="860"/>
        <v/>
      </c>
      <c r="N2485" s="54" t="str">
        <f t="shared" si="868"/>
        <v/>
      </c>
      <c r="O2485" s="3" t="str">
        <f t="shared" si="861"/>
        <v/>
      </c>
      <c r="P2485" s="19" t="str">
        <f t="shared" si="862"/>
        <v/>
      </c>
      <c r="Q2485" s="23">
        <f>_xlfn.XLOOKUP(R2485,summary!C1:C37,summary!B1:B37)</f>
        <v>0</v>
      </c>
      <c r="R2485" s="24" t="str">
        <f t="shared" si="863"/>
        <v>상현2동</v>
      </c>
      <c r="S2485" s="24" t="str">
        <f t="shared" si="869"/>
        <v>상현7통</v>
      </c>
      <c r="T2485" s="24" t="str">
        <f t="shared" si="870"/>
        <v>(상현동, 엘지자이)</v>
      </c>
      <c r="U2485" s="24" t="str">
        <f t="shared" si="864"/>
        <v>상현</v>
      </c>
      <c r="V2485" s="25">
        <f t="shared" si="871"/>
        <v>7</v>
      </c>
      <c r="W2485" s="25">
        <f t="shared" si="865"/>
        <v>4</v>
      </c>
      <c r="X2485" s="5"/>
      <c r="Y2485" s="5"/>
      <c r="Z2485" s="3" t="s">
        <v>73</v>
      </c>
      <c r="AA2485" s="3" t="s">
        <v>2404</v>
      </c>
      <c r="AB2485" s="5"/>
      <c r="AC2485" s="5"/>
      <c r="AD2485" s="5"/>
      <c r="AE2485" s="5"/>
      <c r="AF2485" s="5"/>
      <c r="AG2485" s="5"/>
    </row>
    <row r="2486" spans="1:33" ht="15.95" customHeight="1" x14ac:dyDescent="0.3">
      <c r="A2486" s="22" t="b">
        <f t="shared" si="851"/>
        <v>0</v>
      </c>
      <c r="B2486" s="22" t="b">
        <f t="shared" si="852"/>
        <v>0</v>
      </c>
      <c r="C2486" s="22" t="b">
        <f t="shared" si="853"/>
        <v>0</v>
      </c>
      <c r="D2486" s="22" t="b">
        <f t="shared" si="854"/>
        <v>0</v>
      </c>
      <c r="E2486" s="22" t="b">
        <f t="shared" si="855"/>
        <v>0</v>
      </c>
      <c r="F2486" s="52" t="b">
        <f t="shared" si="866"/>
        <v>0</v>
      </c>
      <c r="G2486" s="22" t="b">
        <f t="shared" si="872"/>
        <v>0</v>
      </c>
      <c r="H2486" s="22" t="b">
        <f t="shared" si="856"/>
        <v>0</v>
      </c>
      <c r="I2486" s="22" t="b">
        <f t="shared" si="867"/>
        <v>0</v>
      </c>
      <c r="J2486" s="22" t="b">
        <f t="shared" si="857"/>
        <v>0</v>
      </c>
      <c r="K2486" s="3" t="str">
        <f t="shared" si="858"/>
        <v/>
      </c>
      <c r="L2486" s="3" t="str">
        <f t="shared" si="859"/>
        <v/>
      </c>
      <c r="M2486" s="3" t="str">
        <f t="shared" si="860"/>
        <v/>
      </c>
      <c r="N2486" s="54" t="str">
        <f t="shared" si="868"/>
        <v/>
      </c>
      <c r="O2486" s="3" t="str">
        <f t="shared" si="861"/>
        <v/>
      </c>
      <c r="P2486" s="19" t="str">
        <f t="shared" si="862"/>
        <v/>
      </c>
      <c r="Q2486" s="23">
        <f>_xlfn.XLOOKUP(R2486,summary!C1:C37,summary!B1:B37)</f>
        <v>0</v>
      </c>
      <c r="R2486" s="24" t="str">
        <f t="shared" si="863"/>
        <v>상현2동</v>
      </c>
      <c r="S2486" s="24" t="str">
        <f t="shared" si="869"/>
        <v>상현7통</v>
      </c>
      <c r="T2486" s="24" t="str">
        <f t="shared" si="870"/>
        <v>(상현동, 엘지자이)</v>
      </c>
      <c r="U2486" s="24" t="str">
        <f t="shared" si="864"/>
        <v>상현</v>
      </c>
      <c r="V2486" s="25">
        <f t="shared" si="871"/>
        <v>7</v>
      </c>
      <c r="W2486" s="25">
        <f t="shared" si="865"/>
        <v>5</v>
      </c>
      <c r="X2486" s="5"/>
      <c r="Y2486" s="5"/>
      <c r="Z2486" s="3" t="s">
        <v>87</v>
      </c>
      <c r="AA2486" s="3" t="s">
        <v>2405</v>
      </c>
      <c r="AB2486" s="5"/>
      <c r="AC2486" s="5"/>
      <c r="AD2486" s="5"/>
      <c r="AE2486" s="5"/>
      <c r="AF2486" s="5"/>
      <c r="AG2486" s="5"/>
    </row>
    <row r="2487" spans="1:33" ht="15.95" customHeight="1" x14ac:dyDescent="0.3">
      <c r="A2487" s="22" t="b">
        <f t="shared" si="851"/>
        <v>0</v>
      </c>
      <c r="B2487" s="22" t="b">
        <f t="shared" si="852"/>
        <v>0</v>
      </c>
      <c r="C2487" s="22" t="b">
        <f t="shared" si="853"/>
        <v>0</v>
      </c>
      <c r="D2487" s="22" t="b">
        <f t="shared" si="854"/>
        <v>0</v>
      </c>
      <c r="E2487" s="22" t="b">
        <f t="shared" si="855"/>
        <v>0</v>
      </c>
      <c r="F2487" s="52" t="b">
        <f t="shared" si="866"/>
        <v>0</v>
      </c>
      <c r="G2487" s="22" t="b">
        <f t="shared" si="872"/>
        <v>0</v>
      </c>
      <c r="H2487" s="22" t="b">
        <f t="shared" si="856"/>
        <v>0</v>
      </c>
      <c r="I2487" s="22" t="b">
        <f t="shared" si="867"/>
        <v>0</v>
      </c>
      <c r="J2487" s="22" t="b">
        <f t="shared" si="857"/>
        <v>0</v>
      </c>
      <c r="K2487" s="3" t="str">
        <f t="shared" si="858"/>
        <v/>
      </c>
      <c r="L2487" s="3" t="str">
        <f t="shared" si="859"/>
        <v/>
      </c>
      <c r="M2487" s="3" t="str">
        <f t="shared" si="860"/>
        <v/>
      </c>
      <c r="N2487" s="54" t="str">
        <f t="shared" si="868"/>
        <v/>
      </c>
      <c r="O2487" s="3" t="str">
        <f t="shared" si="861"/>
        <v/>
      </c>
      <c r="P2487" s="19" t="str">
        <f t="shared" si="862"/>
        <v/>
      </c>
      <c r="Q2487" s="23">
        <f>_xlfn.XLOOKUP(R2487,summary!C1:C37,summary!B1:B37)</f>
        <v>0</v>
      </c>
      <c r="R2487" s="24" t="str">
        <f t="shared" si="863"/>
        <v>상현2동</v>
      </c>
      <c r="S2487" s="24" t="str">
        <f t="shared" si="869"/>
        <v>상현7통</v>
      </c>
      <c r="T2487" s="24" t="str">
        <f t="shared" si="870"/>
        <v>(상현동, 엘지자이)</v>
      </c>
      <c r="U2487" s="24" t="str">
        <f t="shared" si="864"/>
        <v>상현</v>
      </c>
      <c r="V2487" s="25">
        <f t="shared" si="871"/>
        <v>7</v>
      </c>
      <c r="W2487" s="25">
        <f t="shared" si="865"/>
        <v>6</v>
      </c>
      <c r="X2487" s="5"/>
      <c r="Y2487" s="3"/>
      <c r="Z2487" s="3" t="s">
        <v>89</v>
      </c>
      <c r="AA2487" s="3" t="s">
        <v>2406</v>
      </c>
      <c r="AB2487" s="5"/>
      <c r="AC2487" s="5"/>
      <c r="AD2487" s="5"/>
      <c r="AE2487" s="5"/>
      <c r="AF2487" s="5"/>
      <c r="AG2487" s="5"/>
    </row>
    <row r="2488" spans="1:33" ht="15.95" customHeight="1" x14ac:dyDescent="0.3">
      <c r="A2488" s="22" t="b">
        <f t="shared" si="851"/>
        <v>0</v>
      </c>
      <c r="B2488" s="22" t="b">
        <f t="shared" si="852"/>
        <v>0</v>
      </c>
      <c r="C2488" s="22" t="b">
        <f t="shared" si="853"/>
        <v>0</v>
      </c>
      <c r="D2488" s="22" t="b">
        <f t="shared" si="854"/>
        <v>0</v>
      </c>
      <c r="E2488" s="22" t="b">
        <f t="shared" si="855"/>
        <v>0</v>
      </c>
      <c r="F2488" s="52" t="b">
        <f t="shared" si="866"/>
        <v>0</v>
      </c>
      <c r="G2488" s="22" t="b">
        <f t="shared" si="872"/>
        <v>0</v>
      </c>
      <c r="H2488" s="22" t="b">
        <f t="shared" si="856"/>
        <v>0</v>
      </c>
      <c r="I2488" s="22" t="b">
        <f t="shared" si="867"/>
        <v>0</v>
      </c>
      <c r="J2488" s="22" t="b">
        <f t="shared" si="857"/>
        <v>0</v>
      </c>
      <c r="K2488" s="3" t="str">
        <f t="shared" si="858"/>
        <v/>
      </c>
      <c r="L2488" s="3" t="str">
        <f t="shared" si="859"/>
        <v/>
      </c>
      <c r="M2488" s="3" t="str">
        <f t="shared" si="860"/>
        <v/>
      </c>
      <c r="N2488" s="54" t="str">
        <f t="shared" si="868"/>
        <v/>
      </c>
      <c r="O2488" s="3" t="str">
        <f t="shared" si="861"/>
        <v/>
      </c>
      <c r="P2488" s="19" t="str">
        <f t="shared" si="862"/>
        <v/>
      </c>
      <c r="Q2488" s="23">
        <f>_xlfn.XLOOKUP(R2488,summary!C1:C37,summary!B1:B37)</f>
        <v>0</v>
      </c>
      <c r="R2488" s="24" t="str">
        <f t="shared" si="863"/>
        <v>상현2동</v>
      </c>
      <c r="S2488" s="24" t="str">
        <f t="shared" si="869"/>
        <v>상현7통</v>
      </c>
      <c r="T2488" s="24" t="str">
        <f t="shared" si="870"/>
        <v>(상현동, 엘지자이)</v>
      </c>
      <c r="U2488" s="24" t="str">
        <f t="shared" si="864"/>
        <v>상현</v>
      </c>
      <c r="V2488" s="25">
        <f t="shared" si="871"/>
        <v>7</v>
      </c>
      <c r="W2488" s="25">
        <f t="shared" si="865"/>
        <v>7</v>
      </c>
      <c r="X2488" s="5"/>
      <c r="Y2488" s="3"/>
      <c r="Z2488" s="3" t="s">
        <v>91</v>
      </c>
      <c r="AA2488" s="3" t="s">
        <v>2407</v>
      </c>
      <c r="AB2488" s="5"/>
      <c r="AC2488" s="5"/>
      <c r="AD2488" s="5"/>
      <c r="AE2488" s="5"/>
      <c r="AF2488" s="5"/>
      <c r="AG2488" s="5"/>
    </row>
    <row r="2489" spans="1:33" ht="15.95" customHeight="1" x14ac:dyDescent="0.3">
      <c r="A2489" s="22" t="b">
        <f t="shared" si="851"/>
        <v>0</v>
      </c>
      <c r="B2489" s="22" t="b">
        <f t="shared" si="852"/>
        <v>0</v>
      </c>
      <c r="C2489" s="22" t="b">
        <f t="shared" si="853"/>
        <v>0</v>
      </c>
      <c r="D2489" s="22" t="b">
        <f t="shared" si="854"/>
        <v>0</v>
      </c>
      <c r="E2489" s="22" t="b">
        <f t="shared" si="855"/>
        <v>0</v>
      </c>
      <c r="F2489" s="52" t="b">
        <f t="shared" si="866"/>
        <v>0</v>
      </c>
      <c r="G2489" s="22" t="b">
        <f t="shared" si="872"/>
        <v>0</v>
      </c>
      <c r="H2489" s="22" t="b">
        <f t="shared" si="856"/>
        <v>0</v>
      </c>
      <c r="I2489" s="22" t="b">
        <f t="shared" si="867"/>
        <v>0</v>
      </c>
      <c r="J2489" s="22" t="b">
        <f t="shared" si="857"/>
        <v>0</v>
      </c>
      <c r="K2489" s="3" t="str">
        <f t="shared" si="858"/>
        <v/>
      </c>
      <c r="L2489" s="3" t="str">
        <f t="shared" si="859"/>
        <v/>
      </c>
      <c r="M2489" s="3" t="str">
        <f t="shared" si="860"/>
        <v/>
      </c>
      <c r="N2489" s="54" t="str">
        <f t="shared" si="868"/>
        <v/>
      </c>
      <c r="O2489" s="3" t="str">
        <f t="shared" si="861"/>
        <v/>
      </c>
      <c r="P2489" s="19" t="str">
        <f t="shared" si="862"/>
        <v/>
      </c>
      <c r="Q2489" s="23">
        <f>_xlfn.XLOOKUP(R2489,summary!C1:C37,summary!B1:B37)</f>
        <v>0</v>
      </c>
      <c r="R2489" s="24" t="str">
        <f t="shared" si="863"/>
        <v>상현2동</v>
      </c>
      <c r="S2489" s="24" t="str">
        <f t="shared" si="869"/>
        <v>상현7통</v>
      </c>
      <c r="T2489" s="24" t="str">
        <f t="shared" si="870"/>
        <v>(상현동, 엘지자이)</v>
      </c>
      <c r="U2489" s="24" t="str">
        <f t="shared" si="864"/>
        <v>상현</v>
      </c>
      <c r="V2489" s="25">
        <f t="shared" si="871"/>
        <v>7</v>
      </c>
      <c r="W2489" s="25">
        <f t="shared" si="865"/>
        <v>8</v>
      </c>
      <c r="X2489" s="5"/>
      <c r="Y2489" s="3"/>
      <c r="Z2489" s="3" t="s">
        <v>93</v>
      </c>
      <c r="AA2489" s="3" t="s">
        <v>2408</v>
      </c>
      <c r="AB2489" s="5"/>
      <c r="AC2489" s="5"/>
      <c r="AD2489" s="5"/>
      <c r="AE2489" s="5"/>
      <c r="AF2489" s="5"/>
      <c r="AG2489" s="5"/>
    </row>
    <row r="2490" spans="1:33" ht="15.95" customHeight="1" x14ac:dyDescent="0.3">
      <c r="A2490" s="22" t="b">
        <f t="shared" si="851"/>
        <v>0</v>
      </c>
      <c r="B2490" s="22" t="b">
        <f t="shared" si="852"/>
        <v>0</v>
      </c>
      <c r="C2490" s="22" t="b">
        <f t="shared" si="853"/>
        <v>0</v>
      </c>
      <c r="D2490" s="22" t="b">
        <f t="shared" si="854"/>
        <v>0</v>
      </c>
      <c r="E2490" s="22" t="b">
        <f t="shared" si="855"/>
        <v>0</v>
      </c>
      <c r="F2490" s="52" t="b">
        <f t="shared" si="866"/>
        <v>0</v>
      </c>
      <c r="G2490" s="22" t="b">
        <f t="shared" si="872"/>
        <v>0</v>
      </c>
      <c r="H2490" s="22" t="b">
        <f t="shared" si="856"/>
        <v>0</v>
      </c>
      <c r="I2490" s="22" t="b">
        <f t="shared" si="867"/>
        <v>0</v>
      </c>
      <c r="J2490" s="22" t="b">
        <f t="shared" si="857"/>
        <v>0</v>
      </c>
      <c r="K2490" s="3" t="str">
        <f t="shared" si="858"/>
        <v/>
      </c>
      <c r="L2490" s="3" t="str">
        <f t="shared" si="859"/>
        <v/>
      </c>
      <c r="M2490" s="3" t="str">
        <f t="shared" si="860"/>
        <v/>
      </c>
      <c r="N2490" s="54" t="str">
        <f t="shared" si="868"/>
        <v/>
      </c>
      <c r="O2490" s="3" t="str">
        <f t="shared" si="861"/>
        <v/>
      </c>
      <c r="P2490" s="19" t="str">
        <f t="shared" si="862"/>
        <v/>
      </c>
      <c r="Q2490" s="23">
        <f>_xlfn.XLOOKUP(R2490,summary!C1:C37,summary!B1:B37)</f>
        <v>0</v>
      </c>
      <c r="R2490" s="24" t="str">
        <f t="shared" si="863"/>
        <v>상현2동</v>
      </c>
      <c r="S2490" s="24" t="str">
        <f t="shared" si="869"/>
        <v>상현7통</v>
      </c>
      <c r="T2490" s="24" t="str">
        <f t="shared" si="870"/>
        <v>(상현동, 엘지자이)</v>
      </c>
      <c r="U2490" s="24" t="str">
        <f t="shared" si="864"/>
        <v>상현</v>
      </c>
      <c r="V2490" s="25">
        <f t="shared" si="871"/>
        <v>7</v>
      </c>
      <c r="W2490" s="25">
        <f t="shared" si="865"/>
        <v>9</v>
      </c>
      <c r="X2490" s="5"/>
      <c r="Y2490" s="5"/>
      <c r="Z2490" s="3" t="s">
        <v>95</v>
      </c>
      <c r="AA2490" s="3" t="s">
        <v>2409</v>
      </c>
      <c r="AB2490" s="5"/>
      <c r="AC2490" s="5"/>
      <c r="AD2490" s="5"/>
      <c r="AE2490" s="5"/>
      <c r="AF2490" s="5"/>
      <c r="AG2490" s="5"/>
    </row>
    <row r="2491" spans="1:33" ht="15.95" customHeight="1" x14ac:dyDescent="0.3">
      <c r="A2491" s="22" t="b">
        <f t="shared" si="851"/>
        <v>0</v>
      </c>
      <c r="B2491" s="22" t="b">
        <f t="shared" si="852"/>
        <v>0</v>
      </c>
      <c r="C2491" s="22" t="b">
        <f t="shared" si="853"/>
        <v>0</v>
      </c>
      <c r="D2491" s="22" t="b">
        <f t="shared" si="854"/>
        <v>0</v>
      </c>
      <c r="E2491" s="22" t="b">
        <f t="shared" si="855"/>
        <v>0</v>
      </c>
      <c r="F2491" s="52" t="b">
        <f t="shared" si="866"/>
        <v>0</v>
      </c>
      <c r="G2491" s="22" t="b">
        <f t="shared" si="872"/>
        <v>0</v>
      </c>
      <c r="H2491" s="22" t="b">
        <f t="shared" si="856"/>
        <v>0</v>
      </c>
      <c r="I2491" s="22" t="b">
        <f t="shared" si="867"/>
        <v>0</v>
      </c>
      <c r="J2491" s="22" t="b">
        <f t="shared" si="857"/>
        <v>0</v>
      </c>
      <c r="K2491" s="3" t="str">
        <f t="shared" si="858"/>
        <v/>
      </c>
      <c r="L2491" s="3" t="str">
        <f t="shared" si="859"/>
        <v/>
      </c>
      <c r="M2491" s="3" t="str">
        <f t="shared" si="860"/>
        <v/>
      </c>
      <c r="N2491" s="54" t="str">
        <f t="shared" si="868"/>
        <v/>
      </c>
      <c r="O2491" s="3" t="str">
        <f t="shared" si="861"/>
        <v/>
      </c>
      <c r="P2491" s="19" t="str">
        <f t="shared" si="862"/>
        <v/>
      </c>
      <c r="Q2491" s="23">
        <f>_xlfn.XLOOKUP(R2491,summary!C1:C37,summary!B1:B37)</f>
        <v>0</v>
      </c>
      <c r="R2491" s="24" t="str">
        <f t="shared" si="863"/>
        <v>상현2동</v>
      </c>
      <c r="S2491" s="24" t="str">
        <f t="shared" si="869"/>
        <v>상현7통</v>
      </c>
      <c r="T2491" s="24" t="str">
        <f t="shared" si="870"/>
        <v>(상현동, 엘지자이)</v>
      </c>
      <c r="U2491" s="24" t="str">
        <f t="shared" si="864"/>
        <v>상현</v>
      </c>
      <c r="V2491" s="25">
        <f t="shared" si="871"/>
        <v>7</v>
      </c>
      <c r="W2491" s="25">
        <f t="shared" si="865"/>
        <v>10</v>
      </c>
      <c r="X2491" s="5"/>
      <c r="Y2491" s="5"/>
      <c r="Z2491" s="3" t="s">
        <v>97</v>
      </c>
      <c r="AA2491" s="3" t="s">
        <v>2410</v>
      </c>
      <c r="AB2491" s="5"/>
      <c r="AC2491" s="5"/>
      <c r="AD2491" s="5"/>
      <c r="AE2491" s="5"/>
      <c r="AF2491" s="5"/>
      <c r="AG2491" s="5"/>
    </row>
    <row r="2492" spans="1:33" ht="15.95" customHeight="1" x14ac:dyDescent="0.3">
      <c r="A2492" s="22" t="b">
        <f t="shared" si="851"/>
        <v>0</v>
      </c>
      <c r="B2492" s="22" t="b">
        <f t="shared" si="852"/>
        <v>0</v>
      </c>
      <c r="C2492" s="22" t="b">
        <f t="shared" si="853"/>
        <v>0</v>
      </c>
      <c r="D2492" s="22" t="b">
        <f t="shared" si="854"/>
        <v>0</v>
      </c>
      <c r="E2492" s="22" t="b">
        <f t="shared" si="855"/>
        <v>0</v>
      </c>
      <c r="F2492" s="52" t="b">
        <f t="shared" si="866"/>
        <v>0</v>
      </c>
      <c r="G2492" s="22" t="b">
        <f t="shared" si="872"/>
        <v>0</v>
      </c>
      <c r="H2492" s="22" t="b">
        <f t="shared" si="856"/>
        <v>0</v>
      </c>
      <c r="I2492" s="22" t="b">
        <f t="shared" si="867"/>
        <v>0</v>
      </c>
      <c r="J2492" s="22" t="b">
        <f t="shared" si="857"/>
        <v>0</v>
      </c>
      <c r="K2492" s="3" t="str">
        <f t="shared" si="858"/>
        <v/>
      </c>
      <c r="L2492" s="3" t="str">
        <f t="shared" si="859"/>
        <v/>
      </c>
      <c r="M2492" s="22" t="str">
        <f t="shared" si="860"/>
        <v/>
      </c>
      <c r="N2492" s="54" t="str">
        <f t="shared" si="868"/>
        <v/>
      </c>
      <c r="O2492" s="3" t="str">
        <f t="shared" si="861"/>
        <v/>
      </c>
      <c r="P2492" s="19" t="str">
        <f t="shared" si="862"/>
        <v/>
      </c>
      <c r="Q2492" s="23">
        <f>_xlfn.XLOOKUP(R2492,summary!C1:C37,summary!B1:B37)</f>
        <v>0</v>
      </c>
      <c r="R2492" s="24" t="str">
        <f t="shared" si="863"/>
        <v>상현2동</v>
      </c>
      <c r="S2492" s="24" t="str">
        <f t="shared" si="869"/>
        <v>상현7통</v>
      </c>
      <c r="T2492" s="24" t="str">
        <f t="shared" si="870"/>
        <v>(상현동, 엘지자이)</v>
      </c>
      <c r="U2492" s="24" t="str">
        <f t="shared" si="864"/>
        <v>상현</v>
      </c>
      <c r="V2492" s="25">
        <f t="shared" si="871"/>
        <v>7</v>
      </c>
      <c r="W2492" s="25">
        <f t="shared" si="865"/>
        <v>11</v>
      </c>
      <c r="X2492" s="5"/>
      <c r="Y2492" s="5"/>
      <c r="Z2492" s="3" t="s">
        <v>99</v>
      </c>
      <c r="AA2492" s="3" t="s">
        <v>2411</v>
      </c>
      <c r="AB2492" s="5"/>
      <c r="AC2492" s="5"/>
      <c r="AD2492" s="5"/>
      <c r="AE2492" s="5"/>
      <c r="AF2492" s="5"/>
      <c r="AG2492" s="5"/>
    </row>
    <row r="2493" spans="1:33" ht="15.95" customHeight="1" x14ac:dyDescent="0.3">
      <c r="A2493" s="22" t="b">
        <f t="shared" si="851"/>
        <v>1</v>
      </c>
      <c r="B2493" s="22" t="b">
        <f t="shared" si="852"/>
        <v>0</v>
      </c>
      <c r="C2493" s="22" t="b">
        <f t="shared" si="853"/>
        <v>0</v>
      </c>
      <c r="D2493" s="22" t="b">
        <f t="shared" si="854"/>
        <v>0</v>
      </c>
      <c r="E2493" s="22" t="b">
        <f t="shared" si="855"/>
        <v>0</v>
      </c>
      <c r="F2493" s="52" t="b">
        <f t="shared" si="866"/>
        <v>0</v>
      </c>
      <c r="G2493" s="22" t="b">
        <f t="shared" si="872"/>
        <v>0</v>
      </c>
      <c r="H2493" s="22" t="b">
        <f t="shared" si="856"/>
        <v>0</v>
      </c>
      <c r="I2493" s="22" t="b">
        <f t="shared" si="867"/>
        <v>0</v>
      </c>
      <c r="J2493" s="22" t="b">
        <f t="shared" si="857"/>
        <v>1</v>
      </c>
      <c r="K2493" s="3" t="str">
        <f t="shared" si="858"/>
        <v>상현8통</v>
      </c>
      <c r="L2493" s="3" t="str">
        <f t="shared" si="859"/>
        <v>현8</v>
      </c>
      <c r="M2493" s="3">
        <f t="shared" si="860"/>
        <v>8</v>
      </c>
      <c r="N2493" s="54" t="str">
        <f t="shared" si="868"/>
        <v>상현</v>
      </c>
      <c r="O2493" s="3" t="str">
        <f t="shared" si="861"/>
        <v/>
      </c>
      <c r="P2493" s="19" t="str">
        <f t="shared" si="862"/>
        <v/>
      </c>
      <c r="Q2493" s="23">
        <f>_xlfn.XLOOKUP(R2493,summary!C1:C37,summary!B1:B37)</f>
        <v>0</v>
      </c>
      <c r="R2493" s="24" t="str">
        <f t="shared" si="863"/>
        <v>상현2동</v>
      </c>
      <c r="S2493" s="24" t="str">
        <f t="shared" si="869"/>
        <v>상현8통</v>
      </c>
      <c r="T2493" s="24" t="str">
        <f t="shared" si="870"/>
        <v>(상현동, 두산아파트)</v>
      </c>
      <c r="U2493" s="24" t="str">
        <f t="shared" si="864"/>
        <v>상현</v>
      </c>
      <c r="V2493" s="25">
        <f t="shared" si="871"/>
        <v>8</v>
      </c>
      <c r="W2493" s="25">
        <f t="shared" si="865"/>
        <v>1</v>
      </c>
      <c r="X2493" s="5"/>
      <c r="Y2493" s="5" t="s">
        <v>2412</v>
      </c>
      <c r="Z2493" s="3" t="s">
        <v>63</v>
      </c>
      <c r="AA2493" s="3" t="s">
        <v>2413</v>
      </c>
      <c r="AB2493" s="5"/>
      <c r="AC2493" s="5"/>
      <c r="AD2493" s="5"/>
      <c r="AE2493" s="5"/>
      <c r="AF2493" s="5"/>
      <c r="AG2493" s="5"/>
    </row>
    <row r="2494" spans="1:33" ht="15.95" customHeight="1" x14ac:dyDescent="0.3">
      <c r="A2494" s="22" t="b">
        <f t="shared" si="851"/>
        <v>1</v>
      </c>
      <c r="B2494" s="22" t="b">
        <f t="shared" si="852"/>
        <v>1</v>
      </c>
      <c r="C2494" s="22" t="b">
        <f t="shared" si="853"/>
        <v>0</v>
      </c>
      <c r="D2494" s="22" t="b">
        <f t="shared" si="854"/>
        <v>0</v>
      </c>
      <c r="E2494" s="22" t="b">
        <f t="shared" si="855"/>
        <v>1</v>
      </c>
      <c r="F2494" s="52" t="b">
        <f t="shared" si="866"/>
        <v>1</v>
      </c>
      <c r="G2494" s="22" t="b">
        <f t="shared" si="872"/>
        <v>1</v>
      </c>
      <c r="H2494" s="22" t="b">
        <f t="shared" si="856"/>
        <v>0</v>
      </c>
      <c r="I2494" s="22" t="b">
        <f t="shared" si="867"/>
        <v>1</v>
      </c>
      <c r="J2494" s="22" t="b">
        <f t="shared" si="857"/>
        <v>0</v>
      </c>
      <c r="K2494" s="3" t="str">
        <f t="shared" si="858"/>
        <v/>
      </c>
      <c r="L2494" s="3" t="str">
        <f t="shared" si="859"/>
        <v/>
      </c>
      <c r="M2494" s="3" t="str">
        <f t="shared" si="860"/>
        <v/>
      </c>
      <c r="N2494" s="54" t="str">
        <f t="shared" si="868"/>
        <v/>
      </c>
      <c r="O2494" s="3" t="str">
        <f t="shared" si="861"/>
        <v>(상현동, 두산아파트)</v>
      </c>
      <c r="P2494" s="19" t="str">
        <f t="shared" si="862"/>
        <v>(상현동, 두산아파트)</v>
      </c>
      <c r="Q2494" s="23">
        <f>_xlfn.XLOOKUP(R2494,summary!C1:C37,summary!B1:B37)</f>
        <v>0</v>
      </c>
      <c r="R2494" s="24" t="str">
        <f t="shared" si="863"/>
        <v>상현2동</v>
      </c>
      <c r="S2494" s="24" t="str">
        <f t="shared" si="869"/>
        <v>상현8통</v>
      </c>
      <c r="T2494" s="24" t="str">
        <f t="shared" si="870"/>
        <v>(상현동, 두산아파트)</v>
      </c>
      <c r="U2494" s="24" t="str">
        <f t="shared" si="864"/>
        <v>상현</v>
      </c>
      <c r="V2494" s="25">
        <f t="shared" si="871"/>
        <v>8</v>
      </c>
      <c r="W2494" s="25">
        <f t="shared" si="865"/>
        <v>2</v>
      </c>
      <c r="X2494" s="5"/>
      <c r="Y2494" s="5" t="s">
        <v>2353</v>
      </c>
      <c r="Z2494" s="3" t="s">
        <v>65</v>
      </c>
      <c r="AA2494" s="3" t="s">
        <v>2414</v>
      </c>
      <c r="AB2494" s="5"/>
      <c r="AC2494" s="5"/>
      <c r="AD2494" s="5"/>
      <c r="AE2494" s="5"/>
      <c r="AF2494" s="5"/>
      <c r="AG2494" s="5"/>
    </row>
    <row r="2495" spans="1:33" ht="15.95" customHeight="1" x14ac:dyDescent="0.3">
      <c r="A2495" s="22" t="b">
        <f t="shared" si="851"/>
        <v>1</v>
      </c>
      <c r="B2495" s="22" t="b">
        <f t="shared" si="852"/>
        <v>0</v>
      </c>
      <c r="C2495" s="22" t="b">
        <f t="shared" si="853"/>
        <v>1</v>
      </c>
      <c r="D2495" s="22" t="b">
        <f t="shared" si="854"/>
        <v>0</v>
      </c>
      <c r="E2495" s="22" t="b">
        <f t="shared" si="855"/>
        <v>1</v>
      </c>
      <c r="F2495" s="52" t="b">
        <f t="shared" si="866"/>
        <v>1</v>
      </c>
      <c r="G2495" s="22" t="b">
        <f t="shared" si="872"/>
        <v>0</v>
      </c>
      <c r="H2495" s="22" t="b">
        <f t="shared" si="856"/>
        <v>1</v>
      </c>
      <c r="I2495" s="22" t="b">
        <f t="shared" si="867"/>
        <v>1</v>
      </c>
      <c r="J2495" s="22" t="b">
        <f t="shared" si="857"/>
        <v>0</v>
      </c>
      <c r="K2495" s="3" t="str">
        <f t="shared" si="858"/>
        <v/>
      </c>
      <c r="L2495" s="3" t="str">
        <f t="shared" si="859"/>
        <v/>
      </c>
      <c r="M2495" s="3" t="str">
        <f t="shared" si="860"/>
        <v/>
      </c>
      <c r="N2495" s="54" t="str">
        <f t="shared" si="868"/>
        <v/>
      </c>
      <c r="O2495" s="3" t="str">
        <f t="shared" si="861"/>
        <v>두산아파트)</v>
      </c>
      <c r="P2495" s="19" t="str">
        <f t="shared" si="862"/>
        <v/>
      </c>
      <c r="Q2495" s="23">
        <f>_xlfn.XLOOKUP(R2495,summary!C1:C37,summary!B1:B37)</f>
        <v>0</v>
      </c>
      <c r="R2495" s="24" t="str">
        <f t="shared" si="863"/>
        <v>상현2동</v>
      </c>
      <c r="S2495" s="24" t="str">
        <f t="shared" si="869"/>
        <v>상현8통</v>
      </c>
      <c r="T2495" s="24" t="str">
        <f t="shared" si="870"/>
        <v>(상현동, 두산아파트)</v>
      </c>
      <c r="U2495" s="24" t="str">
        <f t="shared" si="864"/>
        <v>상현</v>
      </c>
      <c r="V2495" s="25">
        <f t="shared" si="871"/>
        <v>8</v>
      </c>
      <c r="W2495" s="25">
        <f t="shared" si="865"/>
        <v>3</v>
      </c>
      <c r="X2495" s="5"/>
      <c r="Y2495" s="5" t="s">
        <v>2415</v>
      </c>
      <c r="Z2495" s="3" t="s">
        <v>67</v>
      </c>
      <c r="AA2495" s="3" t="s">
        <v>2416</v>
      </c>
      <c r="AB2495" s="5"/>
      <c r="AC2495" s="5"/>
      <c r="AD2495" s="5"/>
      <c r="AE2495" s="5"/>
      <c r="AF2495" s="5"/>
      <c r="AG2495" s="5"/>
    </row>
    <row r="2496" spans="1:33" ht="15.95" customHeight="1" x14ac:dyDescent="0.3">
      <c r="A2496" s="22" t="b">
        <f t="shared" si="851"/>
        <v>0</v>
      </c>
      <c r="B2496" s="22" t="b">
        <f t="shared" si="852"/>
        <v>0</v>
      </c>
      <c r="C2496" s="22" t="b">
        <f t="shared" si="853"/>
        <v>0</v>
      </c>
      <c r="D2496" s="22" t="b">
        <f t="shared" si="854"/>
        <v>0</v>
      </c>
      <c r="E2496" s="22" t="b">
        <f t="shared" si="855"/>
        <v>0</v>
      </c>
      <c r="F2496" s="52" t="b">
        <f t="shared" si="866"/>
        <v>0</v>
      </c>
      <c r="G2496" s="22" t="b">
        <f t="shared" si="872"/>
        <v>0</v>
      </c>
      <c r="H2496" s="22" t="b">
        <f t="shared" si="856"/>
        <v>0</v>
      </c>
      <c r="I2496" s="22" t="b">
        <f t="shared" si="867"/>
        <v>0</v>
      </c>
      <c r="J2496" s="22" t="b">
        <f t="shared" si="857"/>
        <v>0</v>
      </c>
      <c r="K2496" s="3" t="str">
        <f t="shared" si="858"/>
        <v/>
      </c>
      <c r="L2496" s="3" t="str">
        <f t="shared" si="859"/>
        <v/>
      </c>
      <c r="M2496" s="3" t="str">
        <f t="shared" si="860"/>
        <v/>
      </c>
      <c r="N2496" s="54" t="str">
        <f t="shared" si="868"/>
        <v/>
      </c>
      <c r="O2496" s="3" t="str">
        <f t="shared" si="861"/>
        <v/>
      </c>
      <c r="P2496" s="19" t="str">
        <f t="shared" si="862"/>
        <v/>
      </c>
      <c r="Q2496" s="23">
        <f>_xlfn.XLOOKUP(R2496,summary!C1:C37,summary!B1:B37)</f>
        <v>0</v>
      </c>
      <c r="R2496" s="24" t="str">
        <f t="shared" si="863"/>
        <v>상현2동</v>
      </c>
      <c r="S2496" s="24" t="str">
        <f t="shared" si="869"/>
        <v>상현8통</v>
      </c>
      <c r="T2496" s="24" t="str">
        <f t="shared" si="870"/>
        <v>(상현동, 두산아파트)</v>
      </c>
      <c r="U2496" s="24" t="str">
        <f t="shared" si="864"/>
        <v>상현</v>
      </c>
      <c r="V2496" s="25">
        <f t="shared" si="871"/>
        <v>8</v>
      </c>
      <c r="W2496" s="25">
        <f t="shared" si="865"/>
        <v>4</v>
      </c>
      <c r="X2496" s="5"/>
      <c r="Y2496" s="5"/>
      <c r="Z2496" s="3" t="s">
        <v>73</v>
      </c>
      <c r="AA2496" s="3" t="s">
        <v>2417</v>
      </c>
      <c r="AB2496" s="5"/>
      <c r="AC2496" s="5"/>
      <c r="AD2496" s="5"/>
      <c r="AE2496" s="5"/>
      <c r="AF2496" s="5"/>
      <c r="AG2496" s="5"/>
    </row>
    <row r="2497" spans="1:33" ht="15.95" customHeight="1" x14ac:dyDescent="0.3">
      <c r="A2497" s="22" t="b">
        <f t="shared" si="851"/>
        <v>0</v>
      </c>
      <c r="B2497" s="22" t="b">
        <f t="shared" si="852"/>
        <v>0</v>
      </c>
      <c r="C2497" s="22" t="b">
        <f t="shared" si="853"/>
        <v>0</v>
      </c>
      <c r="D2497" s="22" t="b">
        <f t="shared" si="854"/>
        <v>0</v>
      </c>
      <c r="E2497" s="22" t="b">
        <f t="shared" si="855"/>
        <v>0</v>
      </c>
      <c r="F2497" s="52" t="b">
        <f t="shared" si="866"/>
        <v>0</v>
      </c>
      <c r="G2497" s="22" t="b">
        <f t="shared" si="872"/>
        <v>0</v>
      </c>
      <c r="H2497" s="22" t="b">
        <f t="shared" si="856"/>
        <v>0</v>
      </c>
      <c r="I2497" s="22" t="b">
        <f t="shared" si="867"/>
        <v>0</v>
      </c>
      <c r="J2497" s="22" t="b">
        <f t="shared" si="857"/>
        <v>0</v>
      </c>
      <c r="K2497" s="3" t="str">
        <f t="shared" si="858"/>
        <v/>
      </c>
      <c r="L2497" s="3" t="str">
        <f t="shared" si="859"/>
        <v/>
      </c>
      <c r="M2497" s="3" t="str">
        <f t="shared" si="860"/>
        <v/>
      </c>
      <c r="N2497" s="54" t="str">
        <f t="shared" si="868"/>
        <v/>
      </c>
      <c r="O2497" s="3" t="str">
        <f t="shared" si="861"/>
        <v/>
      </c>
      <c r="P2497" s="19" t="str">
        <f t="shared" si="862"/>
        <v/>
      </c>
      <c r="Q2497" s="23">
        <f>_xlfn.XLOOKUP(R2497,summary!C1:C37,summary!B1:B37)</f>
        <v>0</v>
      </c>
      <c r="R2497" s="24" t="str">
        <f t="shared" si="863"/>
        <v>상현2동</v>
      </c>
      <c r="S2497" s="24" t="str">
        <f t="shared" si="869"/>
        <v>상현8통</v>
      </c>
      <c r="T2497" s="24" t="str">
        <f t="shared" si="870"/>
        <v>(상현동, 두산아파트)</v>
      </c>
      <c r="U2497" s="24" t="str">
        <f t="shared" si="864"/>
        <v>상현</v>
      </c>
      <c r="V2497" s="25">
        <f t="shared" si="871"/>
        <v>8</v>
      </c>
      <c r="W2497" s="25">
        <f t="shared" si="865"/>
        <v>5</v>
      </c>
      <c r="X2497" s="5"/>
      <c r="Y2497" s="5"/>
      <c r="Z2497" s="3" t="s">
        <v>87</v>
      </c>
      <c r="AA2497" s="3" t="s">
        <v>2418</v>
      </c>
      <c r="AB2497" s="5"/>
      <c r="AC2497" s="5"/>
      <c r="AD2497" s="5"/>
      <c r="AE2497" s="5"/>
      <c r="AF2497" s="5"/>
      <c r="AG2497" s="5"/>
    </row>
    <row r="2498" spans="1:33" ht="15.95" customHeight="1" x14ac:dyDescent="0.3">
      <c r="A2498" s="22" t="b">
        <f t="shared" ref="A2498:A2561" si="873">LEN(Y2498)&gt;0</f>
        <v>0</v>
      </c>
      <c r="B2498" s="22" t="b">
        <f t="shared" ref="B2498:B2561" si="874">LEFT(Y2498)="("</f>
        <v>0</v>
      </c>
      <c r="C2498" s="22" t="b">
        <f t="shared" ref="C2498:C2561" si="875">RIGHT(Y2498)=")"</f>
        <v>0</v>
      </c>
      <c r="D2498" s="22" t="b">
        <f t="shared" ref="D2498:D2561" si="876">AND(B2498,C2498)</f>
        <v>0</v>
      </c>
      <c r="E2498" s="22" t="b">
        <f t="shared" ref="E2498:E2561" si="877">OR(B2498,C2498)</f>
        <v>0</v>
      </c>
      <c r="F2498" s="52" t="b">
        <f t="shared" si="866"/>
        <v>0</v>
      </c>
      <c r="G2498" s="22" t="b">
        <f t="shared" si="872"/>
        <v>0</v>
      </c>
      <c r="H2498" s="22" t="b">
        <f t="shared" ref="H2498:H2561" si="878">AND(C2498,$F2498)</f>
        <v>0</v>
      </c>
      <c r="I2498" s="22" t="b">
        <f t="shared" si="867"/>
        <v>0</v>
      </c>
      <c r="J2498" s="22" t="b">
        <f t="shared" ref="J2498:J2561" si="879">AND(A2498,NOT(B2498),NOT(I2498))</f>
        <v>0</v>
      </c>
      <c r="K2498" s="3" t="str">
        <f t="shared" ref="K2498:K2561" si="880">IF(AND(J2498,RIGHT(Y2498)="통"),Y2498,"")</f>
        <v/>
      </c>
      <c r="L2498" s="3" t="str">
        <f t="shared" ref="L2498:L2561" si="881">RIGHT(SUBSTITUTE(K2498,"통",""),2)</f>
        <v/>
      </c>
      <c r="M2498" s="3" t="str">
        <f t="shared" ref="M2498:M2561" si="882">IF(LEN(L2498)=0,"",IF(CODE(L2498)&lt;60,VALUE(L2498),VALUE(RIGHT(L2498))))</f>
        <v/>
      </c>
      <c r="N2498" s="54" t="str">
        <f t="shared" si="868"/>
        <v/>
      </c>
      <c r="O2498" s="3" t="str">
        <f t="shared" ref="O2498:O2561" si="883">IF(I2498,IF(I2499,CONCATENATE(Y2498,O2499),Y2498),"")</f>
        <v/>
      </c>
      <c r="P2498" s="19" t="str">
        <f t="shared" ref="P2498:P2561" si="884">IF(G2498,O2498,IF(D2498,Y2498,""))</f>
        <v/>
      </c>
      <c r="Q2498" s="23">
        <f>_xlfn.XLOOKUP(R2498,summary!C1:C37,summary!B1:B37)</f>
        <v>0</v>
      </c>
      <c r="R2498" s="24" t="str">
        <f t="shared" ref="R2498:R2561" si="885">IF($X2498="",R2497,$X2498)</f>
        <v>상현2동</v>
      </c>
      <c r="S2498" s="24" t="str">
        <f t="shared" si="869"/>
        <v>상현8통</v>
      </c>
      <c r="T2498" s="24" t="str">
        <f t="shared" si="870"/>
        <v>(상현동, 두산아파트)</v>
      </c>
      <c r="U2498" s="24" t="str">
        <f t="shared" ref="U2498:U2561" si="886">IF($J2498,N2498,U2497)</f>
        <v>상현</v>
      </c>
      <c r="V2498" s="25">
        <f t="shared" si="871"/>
        <v>8</v>
      </c>
      <c r="W2498" s="25">
        <f t="shared" ref="W2498:W2561" si="887">IF(ISBLANK(Z2498),"",IF(LEN(TRIM(Z2498))&lt;4,VALUE(SUBSTITUTE(TRIM(Z2498),"반","")),""))</f>
        <v>6</v>
      </c>
      <c r="X2498" s="5"/>
      <c r="Y2498" s="3"/>
      <c r="Z2498" s="3" t="s">
        <v>89</v>
      </c>
      <c r="AA2498" s="3" t="s">
        <v>2419</v>
      </c>
      <c r="AB2498" s="5"/>
      <c r="AC2498" s="5"/>
      <c r="AD2498" s="5"/>
      <c r="AE2498" s="5"/>
      <c r="AF2498" s="5"/>
      <c r="AG2498" s="5"/>
    </row>
    <row r="2499" spans="1:33" ht="15.95" customHeight="1" x14ac:dyDescent="0.3">
      <c r="A2499" s="22" t="b">
        <f t="shared" si="873"/>
        <v>0</v>
      </c>
      <c r="B2499" s="22" t="b">
        <f t="shared" si="874"/>
        <v>0</v>
      </c>
      <c r="C2499" s="22" t="b">
        <f t="shared" si="875"/>
        <v>0</v>
      </c>
      <c r="D2499" s="22" t="b">
        <f t="shared" si="876"/>
        <v>0</v>
      </c>
      <c r="E2499" s="22" t="b">
        <f t="shared" si="877"/>
        <v>0</v>
      </c>
      <c r="F2499" s="52" t="b">
        <f t="shared" ref="F2499:F2562" si="888">_xlfn.XOR(B2499,C2499)</f>
        <v>0</v>
      </c>
      <c r="G2499" s="22" t="b">
        <f t="shared" si="872"/>
        <v>0</v>
      </c>
      <c r="H2499" s="22" t="b">
        <f t="shared" si="878"/>
        <v>0</v>
      </c>
      <c r="I2499" s="22" t="b">
        <f t="shared" ref="I2499:I2562" si="889">IF(G2499,G2499,IF(H2498,FALSE,I2498))</f>
        <v>0</v>
      </c>
      <c r="J2499" s="22" t="b">
        <f t="shared" si="879"/>
        <v>0</v>
      </c>
      <c r="K2499" s="3" t="str">
        <f t="shared" si="880"/>
        <v/>
      </c>
      <c r="L2499" s="3" t="str">
        <f t="shared" si="881"/>
        <v/>
      </c>
      <c r="M2499" s="3" t="str">
        <f t="shared" si="882"/>
        <v/>
      </c>
      <c r="N2499" s="54" t="str">
        <f t="shared" ref="N2499:N2562" si="890">SUBSTITUTE(K2499,_xlfn.CONCAT(M2499,"통"),"")</f>
        <v/>
      </c>
      <c r="O2499" s="3" t="str">
        <f t="shared" si="883"/>
        <v/>
      </c>
      <c r="P2499" s="19" t="str">
        <f t="shared" si="884"/>
        <v/>
      </c>
      <c r="Q2499" s="23">
        <f>_xlfn.XLOOKUP(R2499,summary!C1:C37,summary!B1:B37)</f>
        <v>0</v>
      </c>
      <c r="R2499" s="24" t="str">
        <f t="shared" si="885"/>
        <v>상현2동</v>
      </c>
      <c r="S2499" s="24" t="str">
        <f t="shared" ref="S2499:S2562" si="891">IF(J2499,Y2499,S2498)</f>
        <v>상현8통</v>
      </c>
      <c r="T2499" s="24" t="str">
        <f t="shared" ref="T2499:T2562" si="892">IF(J2499,P2500,T2498)</f>
        <v>(상현동, 두산아파트)</v>
      </c>
      <c r="U2499" s="24" t="str">
        <f t="shared" si="886"/>
        <v>상현</v>
      </c>
      <c r="V2499" s="25">
        <f t="shared" ref="V2499:V2562" si="893">IF(J2499,M2499,V2498)</f>
        <v>8</v>
      </c>
      <c r="W2499" s="25">
        <f t="shared" si="887"/>
        <v>7</v>
      </c>
      <c r="X2499" s="5"/>
      <c r="Y2499" s="3"/>
      <c r="Z2499" s="3" t="s">
        <v>91</v>
      </c>
      <c r="AA2499" s="3" t="s">
        <v>2420</v>
      </c>
      <c r="AB2499" s="5"/>
      <c r="AC2499" s="5"/>
      <c r="AD2499" s="5"/>
      <c r="AE2499" s="5"/>
      <c r="AF2499" s="5"/>
      <c r="AG2499" s="5"/>
    </row>
    <row r="2500" spans="1:33" ht="15.95" customHeight="1" x14ac:dyDescent="0.3">
      <c r="A2500" s="22" t="b">
        <f t="shared" si="873"/>
        <v>1</v>
      </c>
      <c r="B2500" s="22" t="b">
        <f t="shared" si="874"/>
        <v>0</v>
      </c>
      <c r="C2500" s="22" t="b">
        <f t="shared" si="875"/>
        <v>0</v>
      </c>
      <c r="D2500" s="22" t="b">
        <f t="shared" si="876"/>
        <v>0</v>
      </c>
      <c r="E2500" s="22" t="b">
        <f t="shared" si="877"/>
        <v>0</v>
      </c>
      <c r="F2500" s="52" t="b">
        <f t="shared" si="888"/>
        <v>0</v>
      </c>
      <c r="G2500" s="22" t="b">
        <f t="shared" si="872"/>
        <v>0</v>
      </c>
      <c r="H2500" s="22" t="b">
        <f t="shared" si="878"/>
        <v>0</v>
      </c>
      <c r="I2500" s="22" t="b">
        <f t="shared" si="889"/>
        <v>0</v>
      </c>
      <c r="J2500" s="22" t="b">
        <f t="shared" si="879"/>
        <v>1</v>
      </c>
      <c r="K2500" s="3" t="str">
        <f t="shared" si="880"/>
        <v>상현9통</v>
      </c>
      <c r="L2500" s="3" t="str">
        <f t="shared" si="881"/>
        <v>현9</v>
      </c>
      <c r="M2500" s="3">
        <f t="shared" si="882"/>
        <v>9</v>
      </c>
      <c r="N2500" s="54" t="str">
        <f t="shared" si="890"/>
        <v>상현</v>
      </c>
      <c r="O2500" s="3" t="str">
        <f t="shared" si="883"/>
        <v/>
      </c>
      <c r="P2500" s="19" t="str">
        <f t="shared" si="884"/>
        <v/>
      </c>
      <c r="Q2500" s="23">
        <f>_xlfn.XLOOKUP(R2500,summary!C1:C37,summary!B1:B37)</f>
        <v>0</v>
      </c>
      <c r="R2500" s="24" t="str">
        <f t="shared" si="885"/>
        <v>상현2동</v>
      </c>
      <c r="S2500" s="24" t="str">
        <f t="shared" si="891"/>
        <v>상현9통</v>
      </c>
      <c r="T2500" s="24" t="str">
        <f t="shared" si="892"/>
        <v>(상현동, 두산아파트)</v>
      </c>
      <c r="U2500" s="24" t="str">
        <f t="shared" si="886"/>
        <v>상현</v>
      </c>
      <c r="V2500" s="25">
        <f t="shared" si="893"/>
        <v>9</v>
      </c>
      <c r="W2500" s="25">
        <f t="shared" si="887"/>
        <v>1</v>
      </c>
      <c r="X2500" s="5"/>
      <c r="Y2500" s="3" t="s">
        <v>2421</v>
      </c>
      <c r="Z2500" s="3" t="s">
        <v>63</v>
      </c>
      <c r="AA2500" s="3" t="s">
        <v>2422</v>
      </c>
      <c r="AB2500" s="5"/>
      <c r="AC2500" s="5"/>
      <c r="AD2500" s="5"/>
      <c r="AE2500" s="5"/>
      <c r="AF2500" s="5"/>
      <c r="AG2500" s="5"/>
    </row>
    <row r="2501" spans="1:33" ht="15.95" customHeight="1" x14ac:dyDescent="0.3">
      <c r="A2501" s="22" t="b">
        <f t="shared" si="873"/>
        <v>1</v>
      </c>
      <c r="B2501" s="22" t="b">
        <f t="shared" si="874"/>
        <v>1</v>
      </c>
      <c r="C2501" s="22" t="b">
        <f t="shared" si="875"/>
        <v>0</v>
      </c>
      <c r="D2501" s="22" t="b">
        <f t="shared" si="876"/>
        <v>0</v>
      </c>
      <c r="E2501" s="22" t="b">
        <f t="shared" si="877"/>
        <v>1</v>
      </c>
      <c r="F2501" s="52" t="b">
        <f t="shared" si="888"/>
        <v>1</v>
      </c>
      <c r="G2501" s="22" t="b">
        <f t="shared" si="872"/>
        <v>1</v>
      </c>
      <c r="H2501" s="22" t="b">
        <f t="shared" si="878"/>
        <v>0</v>
      </c>
      <c r="I2501" s="22" t="b">
        <f t="shared" si="889"/>
        <v>1</v>
      </c>
      <c r="J2501" s="22" t="b">
        <f t="shared" si="879"/>
        <v>0</v>
      </c>
      <c r="K2501" s="3" t="str">
        <f t="shared" si="880"/>
        <v/>
      </c>
      <c r="L2501" s="3" t="str">
        <f t="shared" si="881"/>
        <v/>
      </c>
      <c r="M2501" s="22" t="str">
        <f t="shared" si="882"/>
        <v/>
      </c>
      <c r="N2501" s="54" t="str">
        <f t="shared" si="890"/>
        <v/>
      </c>
      <c r="O2501" s="3" t="str">
        <f t="shared" si="883"/>
        <v>(상현동, 두산아파트)</v>
      </c>
      <c r="P2501" s="19" t="str">
        <f t="shared" si="884"/>
        <v>(상현동, 두산아파트)</v>
      </c>
      <c r="Q2501" s="23">
        <f>_xlfn.XLOOKUP(R2501,summary!C1:C37,summary!B1:B37)</f>
        <v>0</v>
      </c>
      <c r="R2501" s="24" t="str">
        <f t="shared" si="885"/>
        <v>상현2동</v>
      </c>
      <c r="S2501" s="24" t="str">
        <f t="shared" si="891"/>
        <v>상현9통</v>
      </c>
      <c r="T2501" s="24" t="str">
        <f t="shared" si="892"/>
        <v>(상현동, 두산아파트)</v>
      </c>
      <c r="U2501" s="24" t="str">
        <f t="shared" si="886"/>
        <v>상현</v>
      </c>
      <c r="V2501" s="25">
        <f t="shared" si="893"/>
        <v>9</v>
      </c>
      <c r="W2501" s="25">
        <f t="shared" si="887"/>
        <v>2</v>
      </c>
      <c r="X2501" s="5"/>
      <c r="Y2501" s="5" t="s">
        <v>2353</v>
      </c>
      <c r="Z2501" s="3" t="s">
        <v>65</v>
      </c>
      <c r="AA2501" s="3" t="s">
        <v>2423</v>
      </c>
      <c r="AB2501" s="5"/>
      <c r="AC2501" s="5"/>
      <c r="AD2501" s="5"/>
      <c r="AE2501" s="5"/>
      <c r="AF2501" s="5"/>
      <c r="AG2501" s="5"/>
    </row>
    <row r="2502" spans="1:33" ht="15.95" customHeight="1" x14ac:dyDescent="0.3">
      <c r="A2502" s="22" t="b">
        <f t="shared" si="873"/>
        <v>1</v>
      </c>
      <c r="B2502" s="22" t="b">
        <f t="shared" si="874"/>
        <v>0</v>
      </c>
      <c r="C2502" s="22" t="b">
        <f t="shared" si="875"/>
        <v>1</v>
      </c>
      <c r="D2502" s="22" t="b">
        <f t="shared" si="876"/>
        <v>0</v>
      </c>
      <c r="E2502" s="22" t="b">
        <f t="shared" si="877"/>
        <v>1</v>
      </c>
      <c r="F2502" s="52" t="b">
        <f t="shared" si="888"/>
        <v>1</v>
      </c>
      <c r="G2502" s="22" t="b">
        <f t="shared" si="872"/>
        <v>0</v>
      </c>
      <c r="H2502" s="22" t="b">
        <f t="shared" si="878"/>
        <v>1</v>
      </c>
      <c r="I2502" s="22" t="b">
        <f t="shared" si="889"/>
        <v>1</v>
      </c>
      <c r="J2502" s="22" t="b">
        <f t="shared" si="879"/>
        <v>0</v>
      </c>
      <c r="K2502" s="3" t="str">
        <f t="shared" si="880"/>
        <v/>
      </c>
      <c r="L2502" s="3" t="str">
        <f t="shared" si="881"/>
        <v/>
      </c>
      <c r="M2502" s="3" t="str">
        <f t="shared" si="882"/>
        <v/>
      </c>
      <c r="N2502" s="54" t="str">
        <f t="shared" si="890"/>
        <v/>
      </c>
      <c r="O2502" s="3" t="str">
        <f t="shared" si="883"/>
        <v>두산아파트)</v>
      </c>
      <c r="P2502" s="19" t="str">
        <f t="shared" si="884"/>
        <v/>
      </c>
      <c r="Q2502" s="23">
        <f>_xlfn.XLOOKUP(R2502,summary!C1:C37,summary!B1:B37)</f>
        <v>0</v>
      </c>
      <c r="R2502" s="24" t="str">
        <f t="shared" si="885"/>
        <v>상현2동</v>
      </c>
      <c r="S2502" s="24" t="str">
        <f t="shared" si="891"/>
        <v>상현9통</v>
      </c>
      <c r="T2502" s="24" t="str">
        <f t="shared" si="892"/>
        <v>(상현동, 두산아파트)</v>
      </c>
      <c r="U2502" s="24" t="str">
        <f t="shared" si="886"/>
        <v>상현</v>
      </c>
      <c r="V2502" s="25">
        <f t="shared" si="893"/>
        <v>9</v>
      </c>
      <c r="W2502" s="25">
        <f t="shared" si="887"/>
        <v>3</v>
      </c>
      <c r="X2502" s="5"/>
      <c r="Y2502" s="5" t="s">
        <v>2415</v>
      </c>
      <c r="Z2502" s="3" t="s">
        <v>67</v>
      </c>
      <c r="AA2502" s="3" t="s">
        <v>2424</v>
      </c>
      <c r="AB2502" s="5"/>
      <c r="AC2502" s="5"/>
      <c r="AD2502" s="5"/>
      <c r="AE2502" s="5"/>
      <c r="AF2502" s="5"/>
      <c r="AG2502" s="5"/>
    </row>
    <row r="2503" spans="1:33" ht="15.95" customHeight="1" x14ac:dyDescent="0.3">
      <c r="A2503" s="22" t="b">
        <f t="shared" si="873"/>
        <v>0</v>
      </c>
      <c r="B2503" s="22" t="b">
        <f t="shared" si="874"/>
        <v>0</v>
      </c>
      <c r="C2503" s="22" t="b">
        <f t="shared" si="875"/>
        <v>0</v>
      </c>
      <c r="D2503" s="22" t="b">
        <f t="shared" si="876"/>
        <v>0</v>
      </c>
      <c r="E2503" s="22" t="b">
        <f t="shared" si="877"/>
        <v>0</v>
      </c>
      <c r="F2503" s="52" t="b">
        <f t="shared" si="888"/>
        <v>0</v>
      </c>
      <c r="G2503" s="22" t="b">
        <f t="shared" si="872"/>
        <v>0</v>
      </c>
      <c r="H2503" s="22" t="b">
        <f t="shared" si="878"/>
        <v>0</v>
      </c>
      <c r="I2503" s="22" t="b">
        <f t="shared" si="889"/>
        <v>0</v>
      </c>
      <c r="J2503" s="22" t="b">
        <f t="shared" si="879"/>
        <v>0</v>
      </c>
      <c r="K2503" s="3" t="str">
        <f t="shared" si="880"/>
        <v/>
      </c>
      <c r="L2503" s="3" t="str">
        <f t="shared" si="881"/>
        <v/>
      </c>
      <c r="M2503" s="3" t="str">
        <f t="shared" si="882"/>
        <v/>
      </c>
      <c r="N2503" s="54" t="str">
        <f t="shared" si="890"/>
        <v/>
      </c>
      <c r="O2503" s="3" t="str">
        <f t="shared" si="883"/>
        <v/>
      </c>
      <c r="P2503" s="19" t="str">
        <f t="shared" si="884"/>
        <v/>
      </c>
      <c r="Q2503" s="23">
        <f>_xlfn.XLOOKUP(R2503,summary!C1:C37,summary!B1:B37)</f>
        <v>0</v>
      </c>
      <c r="R2503" s="24" t="str">
        <f t="shared" si="885"/>
        <v>상현2동</v>
      </c>
      <c r="S2503" s="24" t="str">
        <f t="shared" si="891"/>
        <v>상현9통</v>
      </c>
      <c r="T2503" s="24" t="str">
        <f t="shared" si="892"/>
        <v>(상현동, 두산아파트)</v>
      </c>
      <c r="U2503" s="24" t="str">
        <f t="shared" si="886"/>
        <v>상현</v>
      </c>
      <c r="V2503" s="25">
        <f t="shared" si="893"/>
        <v>9</v>
      </c>
      <c r="W2503" s="25">
        <f t="shared" si="887"/>
        <v>4</v>
      </c>
      <c r="X2503" s="5"/>
      <c r="Y2503" s="5"/>
      <c r="Z2503" s="3" t="s">
        <v>73</v>
      </c>
      <c r="AA2503" s="3" t="s">
        <v>2425</v>
      </c>
      <c r="AB2503" s="5"/>
      <c r="AC2503" s="5"/>
      <c r="AD2503" s="5"/>
      <c r="AE2503" s="5"/>
      <c r="AF2503" s="5"/>
      <c r="AG2503" s="5"/>
    </row>
    <row r="2504" spans="1:33" ht="15.95" customHeight="1" x14ac:dyDescent="0.3">
      <c r="A2504" s="22" t="b">
        <f t="shared" si="873"/>
        <v>0</v>
      </c>
      <c r="B2504" s="22" t="b">
        <f t="shared" si="874"/>
        <v>0</v>
      </c>
      <c r="C2504" s="22" t="b">
        <f t="shared" si="875"/>
        <v>0</v>
      </c>
      <c r="D2504" s="22" t="b">
        <f t="shared" si="876"/>
        <v>0</v>
      </c>
      <c r="E2504" s="22" t="b">
        <f t="shared" si="877"/>
        <v>0</v>
      </c>
      <c r="F2504" s="52" t="b">
        <f t="shared" si="888"/>
        <v>0</v>
      </c>
      <c r="G2504" s="22" t="b">
        <f t="shared" si="872"/>
        <v>0</v>
      </c>
      <c r="H2504" s="22" t="b">
        <f t="shared" si="878"/>
        <v>0</v>
      </c>
      <c r="I2504" s="22" t="b">
        <f t="shared" si="889"/>
        <v>0</v>
      </c>
      <c r="J2504" s="22" t="b">
        <f t="shared" si="879"/>
        <v>0</v>
      </c>
      <c r="K2504" s="3" t="str">
        <f t="shared" si="880"/>
        <v/>
      </c>
      <c r="L2504" s="3" t="str">
        <f t="shared" si="881"/>
        <v/>
      </c>
      <c r="M2504" s="3" t="str">
        <f t="shared" si="882"/>
        <v/>
      </c>
      <c r="N2504" s="54" t="str">
        <f t="shared" si="890"/>
        <v/>
      </c>
      <c r="O2504" s="3" t="str">
        <f t="shared" si="883"/>
        <v/>
      </c>
      <c r="P2504" s="19" t="str">
        <f t="shared" si="884"/>
        <v/>
      </c>
      <c r="Q2504" s="23">
        <f>_xlfn.XLOOKUP(R2504,summary!C1:C37,summary!B1:B37)</f>
        <v>0</v>
      </c>
      <c r="R2504" s="24" t="str">
        <f t="shared" si="885"/>
        <v>상현2동</v>
      </c>
      <c r="S2504" s="24" t="str">
        <f t="shared" si="891"/>
        <v>상현9통</v>
      </c>
      <c r="T2504" s="24" t="str">
        <f t="shared" si="892"/>
        <v>(상현동, 두산아파트)</v>
      </c>
      <c r="U2504" s="24" t="str">
        <f t="shared" si="886"/>
        <v>상현</v>
      </c>
      <c r="V2504" s="25">
        <f t="shared" si="893"/>
        <v>9</v>
      </c>
      <c r="W2504" s="25">
        <f t="shared" si="887"/>
        <v>5</v>
      </c>
      <c r="X2504" s="5"/>
      <c r="Y2504" s="5"/>
      <c r="Z2504" s="3" t="s">
        <v>87</v>
      </c>
      <c r="AA2504" s="3" t="s">
        <v>2426</v>
      </c>
      <c r="AB2504" s="5"/>
      <c r="AC2504" s="5"/>
      <c r="AD2504" s="5"/>
      <c r="AE2504" s="5"/>
      <c r="AF2504" s="5"/>
      <c r="AG2504" s="5"/>
    </row>
    <row r="2505" spans="1:33" ht="15.95" customHeight="1" x14ac:dyDescent="0.3">
      <c r="A2505" s="22" t="b">
        <f t="shared" si="873"/>
        <v>0</v>
      </c>
      <c r="B2505" s="22" t="b">
        <f t="shared" si="874"/>
        <v>0</v>
      </c>
      <c r="C2505" s="22" t="b">
        <f t="shared" si="875"/>
        <v>0</v>
      </c>
      <c r="D2505" s="22" t="b">
        <f t="shared" si="876"/>
        <v>0</v>
      </c>
      <c r="E2505" s="22" t="b">
        <f t="shared" si="877"/>
        <v>0</v>
      </c>
      <c r="F2505" s="52" t="b">
        <f t="shared" si="888"/>
        <v>0</v>
      </c>
      <c r="G2505" s="22" t="b">
        <f t="shared" si="872"/>
        <v>0</v>
      </c>
      <c r="H2505" s="22" t="b">
        <f t="shared" si="878"/>
        <v>0</v>
      </c>
      <c r="I2505" s="22" t="b">
        <f t="shared" si="889"/>
        <v>0</v>
      </c>
      <c r="J2505" s="22" t="b">
        <f t="shared" si="879"/>
        <v>0</v>
      </c>
      <c r="K2505" s="3" t="str">
        <f t="shared" si="880"/>
        <v/>
      </c>
      <c r="L2505" s="3" t="str">
        <f t="shared" si="881"/>
        <v/>
      </c>
      <c r="M2505" s="3" t="str">
        <f t="shared" si="882"/>
        <v/>
      </c>
      <c r="N2505" s="54" t="str">
        <f t="shared" si="890"/>
        <v/>
      </c>
      <c r="O2505" s="3" t="str">
        <f t="shared" si="883"/>
        <v/>
      </c>
      <c r="P2505" s="19" t="str">
        <f t="shared" si="884"/>
        <v/>
      </c>
      <c r="Q2505" s="23">
        <f>_xlfn.XLOOKUP(R2505,summary!C1:C37,summary!B1:B37)</f>
        <v>0</v>
      </c>
      <c r="R2505" s="24" t="str">
        <f t="shared" si="885"/>
        <v>상현2동</v>
      </c>
      <c r="S2505" s="24" t="str">
        <f t="shared" si="891"/>
        <v>상현9통</v>
      </c>
      <c r="T2505" s="24" t="str">
        <f t="shared" si="892"/>
        <v>(상현동, 두산아파트)</v>
      </c>
      <c r="U2505" s="24" t="str">
        <f t="shared" si="886"/>
        <v>상현</v>
      </c>
      <c r="V2505" s="25">
        <f t="shared" si="893"/>
        <v>9</v>
      </c>
      <c r="W2505" s="25">
        <f t="shared" si="887"/>
        <v>6</v>
      </c>
      <c r="X2505" s="5"/>
      <c r="Y2505" s="3"/>
      <c r="Z2505" s="3" t="s">
        <v>89</v>
      </c>
      <c r="AA2505" s="3" t="s">
        <v>2427</v>
      </c>
      <c r="AB2505" s="5"/>
      <c r="AC2505" s="5"/>
      <c r="AD2505" s="5"/>
      <c r="AE2505" s="5"/>
      <c r="AF2505" s="5"/>
      <c r="AG2505" s="5"/>
    </row>
    <row r="2506" spans="1:33" ht="15.95" customHeight="1" x14ac:dyDescent="0.3">
      <c r="A2506" s="22" t="b">
        <f t="shared" si="873"/>
        <v>0</v>
      </c>
      <c r="B2506" s="22" t="b">
        <f t="shared" si="874"/>
        <v>0</v>
      </c>
      <c r="C2506" s="22" t="b">
        <f t="shared" si="875"/>
        <v>0</v>
      </c>
      <c r="D2506" s="22" t="b">
        <f t="shared" si="876"/>
        <v>0</v>
      </c>
      <c r="E2506" s="22" t="b">
        <f t="shared" si="877"/>
        <v>0</v>
      </c>
      <c r="F2506" s="52" t="b">
        <f t="shared" si="888"/>
        <v>0</v>
      </c>
      <c r="G2506" s="22" t="b">
        <f t="shared" si="872"/>
        <v>0</v>
      </c>
      <c r="H2506" s="22" t="b">
        <f t="shared" si="878"/>
        <v>0</v>
      </c>
      <c r="I2506" s="22" t="b">
        <f t="shared" si="889"/>
        <v>0</v>
      </c>
      <c r="J2506" s="22" t="b">
        <f t="shared" si="879"/>
        <v>0</v>
      </c>
      <c r="K2506" s="3" t="str">
        <f t="shared" si="880"/>
        <v/>
      </c>
      <c r="L2506" s="3" t="str">
        <f t="shared" si="881"/>
        <v/>
      </c>
      <c r="M2506" s="3" t="str">
        <f t="shared" si="882"/>
        <v/>
      </c>
      <c r="N2506" s="54" t="str">
        <f t="shared" si="890"/>
        <v/>
      </c>
      <c r="O2506" s="3" t="str">
        <f t="shared" si="883"/>
        <v/>
      </c>
      <c r="P2506" s="19" t="str">
        <f t="shared" si="884"/>
        <v/>
      </c>
      <c r="Q2506" s="23">
        <f>_xlfn.XLOOKUP(R2506,summary!C1:C37,summary!B1:B37)</f>
        <v>0</v>
      </c>
      <c r="R2506" s="24" t="str">
        <f t="shared" si="885"/>
        <v>상현2동</v>
      </c>
      <c r="S2506" s="24" t="str">
        <f t="shared" si="891"/>
        <v>상현9통</v>
      </c>
      <c r="T2506" s="24" t="str">
        <f t="shared" si="892"/>
        <v>(상현동, 두산아파트)</v>
      </c>
      <c r="U2506" s="24" t="str">
        <f t="shared" si="886"/>
        <v>상현</v>
      </c>
      <c r="V2506" s="25">
        <f t="shared" si="893"/>
        <v>9</v>
      </c>
      <c r="W2506" s="25">
        <f t="shared" si="887"/>
        <v>7</v>
      </c>
      <c r="X2506" s="5"/>
      <c r="Y2506" s="3"/>
      <c r="Z2506" s="3" t="s">
        <v>91</v>
      </c>
      <c r="AA2506" s="3" t="s">
        <v>2428</v>
      </c>
      <c r="AB2506" s="5"/>
      <c r="AC2506" s="5"/>
      <c r="AD2506" s="5"/>
      <c r="AE2506" s="5"/>
      <c r="AF2506" s="5"/>
      <c r="AG2506" s="5"/>
    </row>
    <row r="2507" spans="1:33" ht="15.95" customHeight="1" x14ac:dyDescent="0.3">
      <c r="A2507" s="22" t="b">
        <f t="shared" si="873"/>
        <v>0</v>
      </c>
      <c r="B2507" s="22" t="b">
        <f t="shared" si="874"/>
        <v>0</v>
      </c>
      <c r="C2507" s="22" t="b">
        <f t="shared" si="875"/>
        <v>0</v>
      </c>
      <c r="D2507" s="22" t="b">
        <f t="shared" si="876"/>
        <v>0</v>
      </c>
      <c r="E2507" s="22" t="b">
        <f t="shared" si="877"/>
        <v>0</v>
      </c>
      <c r="F2507" s="52" t="b">
        <f t="shared" si="888"/>
        <v>0</v>
      </c>
      <c r="G2507" s="22" t="b">
        <f t="shared" si="872"/>
        <v>0</v>
      </c>
      <c r="H2507" s="22" t="b">
        <f t="shared" si="878"/>
        <v>0</v>
      </c>
      <c r="I2507" s="22" t="b">
        <f t="shared" si="889"/>
        <v>0</v>
      </c>
      <c r="J2507" s="22" t="b">
        <f t="shared" si="879"/>
        <v>0</v>
      </c>
      <c r="K2507" s="3" t="str">
        <f t="shared" si="880"/>
        <v/>
      </c>
      <c r="L2507" s="3" t="str">
        <f t="shared" si="881"/>
        <v/>
      </c>
      <c r="M2507" s="3" t="str">
        <f t="shared" si="882"/>
        <v/>
      </c>
      <c r="N2507" s="54" t="str">
        <f t="shared" si="890"/>
        <v/>
      </c>
      <c r="O2507" s="3" t="str">
        <f t="shared" si="883"/>
        <v/>
      </c>
      <c r="P2507" s="19" t="str">
        <f t="shared" si="884"/>
        <v/>
      </c>
      <c r="Q2507" s="23">
        <f>_xlfn.XLOOKUP(R2507,summary!C1:C37,summary!B1:B37)</f>
        <v>0</v>
      </c>
      <c r="R2507" s="24" t="str">
        <f t="shared" si="885"/>
        <v>상현2동</v>
      </c>
      <c r="S2507" s="24" t="str">
        <f t="shared" si="891"/>
        <v>상현9통</v>
      </c>
      <c r="T2507" s="24" t="str">
        <f t="shared" si="892"/>
        <v>(상현동, 두산아파트)</v>
      </c>
      <c r="U2507" s="24" t="str">
        <f t="shared" si="886"/>
        <v>상현</v>
      </c>
      <c r="V2507" s="25">
        <f t="shared" si="893"/>
        <v>9</v>
      </c>
      <c r="W2507" s="25">
        <f t="shared" si="887"/>
        <v>8</v>
      </c>
      <c r="X2507" s="5"/>
      <c r="Y2507" s="3"/>
      <c r="Z2507" s="3" t="s">
        <v>93</v>
      </c>
      <c r="AA2507" s="3" t="s">
        <v>2429</v>
      </c>
      <c r="AB2507" s="5"/>
      <c r="AC2507" s="5"/>
      <c r="AD2507" s="5"/>
      <c r="AE2507" s="5"/>
      <c r="AF2507" s="5"/>
      <c r="AG2507" s="5"/>
    </row>
    <row r="2508" spans="1:33" ht="15.95" customHeight="1" x14ac:dyDescent="0.3">
      <c r="A2508" s="22" t="b">
        <f t="shared" si="873"/>
        <v>1</v>
      </c>
      <c r="B2508" s="22" t="b">
        <f t="shared" si="874"/>
        <v>0</v>
      </c>
      <c r="C2508" s="22" t="b">
        <f t="shared" si="875"/>
        <v>0</v>
      </c>
      <c r="D2508" s="22" t="b">
        <f t="shared" si="876"/>
        <v>0</v>
      </c>
      <c r="E2508" s="22" t="b">
        <f t="shared" si="877"/>
        <v>0</v>
      </c>
      <c r="F2508" s="52" t="b">
        <f t="shared" si="888"/>
        <v>0</v>
      </c>
      <c r="G2508" s="22" t="b">
        <f t="shared" si="872"/>
        <v>0</v>
      </c>
      <c r="H2508" s="22" t="b">
        <f t="shared" si="878"/>
        <v>0</v>
      </c>
      <c r="I2508" s="22" t="b">
        <f t="shared" si="889"/>
        <v>0</v>
      </c>
      <c r="J2508" s="22" t="b">
        <f t="shared" si="879"/>
        <v>1</v>
      </c>
      <c r="K2508" s="3" t="str">
        <f t="shared" si="880"/>
        <v>상현10통</v>
      </c>
      <c r="L2508" s="3" t="str">
        <f t="shared" si="881"/>
        <v>10</v>
      </c>
      <c r="M2508" s="3">
        <f t="shared" si="882"/>
        <v>10</v>
      </c>
      <c r="N2508" s="54" t="str">
        <f t="shared" si="890"/>
        <v>상현</v>
      </c>
      <c r="O2508" s="3" t="str">
        <f t="shared" si="883"/>
        <v/>
      </c>
      <c r="P2508" s="19" t="str">
        <f t="shared" si="884"/>
        <v/>
      </c>
      <c r="Q2508" s="23">
        <f>_xlfn.XLOOKUP(R2508,summary!C1:C37,summary!B1:B37)</f>
        <v>0</v>
      </c>
      <c r="R2508" s="24" t="str">
        <f t="shared" si="885"/>
        <v>상현2동</v>
      </c>
      <c r="S2508" s="24" t="str">
        <f t="shared" si="891"/>
        <v>상현10통</v>
      </c>
      <c r="T2508" s="24" t="str">
        <f t="shared" si="892"/>
        <v>(상현동, 쌍용아파트)</v>
      </c>
      <c r="U2508" s="24" t="str">
        <f t="shared" si="886"/>
        <v>상현</v>
      </c>
      <c r="V2508" s="25">
        <f t="shared" si="893"/>
        <v>10</v>
      </c>
      <c r="W2508" s="25">
        <f t="shared" si="887"/>
        <v>1</v>
      </c>
      <c r="X2508" s="5"/>
      <c r="Y2508" s="5" t="s">
        <v>2430</v>
      </c>
      <c r="Z2508" s="3" t="s">
        <v>63</v>
      </c>
      <c r="AA2508" s="3" t="s">
        <v>2431</v>
      </c>
      <c r="AB2508" s="5"/>
      <c r="AC2508" s="5"/>
      <c r="AD2508" s="5"/>
      <c r="AE2508" s="5"/>
      <c r="AF2508" s="5"/>
      <c r="AG2508" s="5"/>
    </row>
    <row r="2509" spans="1:33" ht="15.95" customHeight="1" x14ac:dyDescent="0.3">
      <c r="A2509" s="22" t="b">
        <f t="shared" si="873"/>
        <v>1</v>
      </c>
      <c r="B2509" s="22" t="b">
        <f t="shared" si="874"/>
        <v>1</v>
      </c>
      <c r="C2509" s="22" t="b">
        <f t="shared" si="875"/>
        <v>0</v>
      </c>
      <c r="D2509" s="22" t="b">
        <f t="shared" si="876"/>
        <v>0</v>
      </c>
      <c r="E2509" s="22" t="b">
        <f t="shared" si="877"/>
        <v>1</v>
      </c>
      <c r="F2509" s="52" t="b">
        <f t="shared" si="888"/>
        <v>1</v>
      </c>
      <c r="G2509" s="22" t="b">
        <f t="shared" si="872"/>
        <v>1</v>
      </c>
      <c r="H2509" s="22" t="b">
        <f t="shared" si="878"/>
        <v>0</v>
      </c>
      <c r="I2509" s="22" t="b">
        <f t="shared" si="889"/>
        <v>1</v>
      </c>
      <c r="J2509" s="22" t="b">
        <f t="shared" si="879"/>
        <v>0</v>
      </c>
      <c r="K2509" s="3" t="str">
        <f t="shared" si="880"/>
        <v/>
      </c>
      <c r="L2509" s="3" t="str">
        <f t="shared" si="881"/>
        <v/>
      </c>
      <c r="M2509" s="22" t="str">
        <f t="shared" si="882"/>
        <v/>
      </c>
      <c r="N2509" s="54" t="str">
        <f t="shared" si="890"/>
        <v/>
      </c>
      <c r="O2509" s="3" t="str">
        <f t="shared" si="883"/>
        <v>(상현동, 쌍용아파트)</v>
      </c>
      <c r="P2509" s="19" t="str">
        <f t="shared" si="884"/>
        <v>(상현동, 쌍용아파트)</v>
      </c>
      <c r="Q2509" s="23">
        <f>_xlfn.XLOOKUP(R2509,summary!C1:C37,summary!B1:B37)</f>
        <v>0</v>
      </c>
      <c r="R2509" s="24" t="str">
        <f t="shared" si="885"/>
        <v>상현2동</v>
      </c>
      <c r="S2509" s="24" t="str">
        <f t="shared" si="891"/>
        <v>상현10통</v>
      </c>
      <c r="T2509" s="24" t="str">
        <f t="shared" si="892"/>
        <v>(상현동, 쌍용아파트)</v>
      </c>
      <c r="U2509" s="24" t="str">
        <f t="shared" si="886"/>
        <v>상현</v>
      </c>
      <c r="V2509" s="25">
        <f t="shared" si="893"/>
        <v>10</v>
      </c>
      <c r="W2509" s="25">
        <f t="shared" si="887"/>
        <v>2</v>
      </c>
      <c r="X2509" s="5"/>
      <c r="Y2509" s="5" t="s">
        <v>2353</v>
      </c>
      <c r="Z2509" s="3" t="s">
        <v>65</v>
      </c>
      <c r="AA2509" s="3" t="s">
        <v>2432</v>
      </c>
      <c r="AB2509" s="5"/>
      <c r="AC2509" s="5"/>
      <c r="AD2509" s="5"/>
      <c r="AE2509" s="5"/>
      <c r="AF2509" s="5"/>
      <c r="AG2509" s="5"/>
    </row>
    <row r="2510" spans="1:33" ht="15.95" customHeight="1" x14ac:dyDescent="0.3">
      <c r="A2510" s="22" t="b">
        <f t="shared" si="873"/>
        <v>1</v>
      </c>
      <c r="B2510" s="22" t="b">
        <f t="shared" si="874"/>
        <v>0</v>
      </c>
      <c r="C2510" s="22" t="b">
        <f t="shared" si="875"/>
        <v>1</v>
      </c>
      <c r="D2510" s="22" t="b">
        <f t="shared" si="876"/>
        <v>0</v>
      </c>
      <c r="E2510" s="22" t="b">
        <f t="shared" si="877"/>
        <v>1</v>
      </c>
      <c r="F2510" s="52" t="b">
        <f t="shared" si="888"/>
        <v>1</v>
      </c>
      <c r="G2510" s="22" t="b">
        <f t="shared" si="872"/>
        <v>0</v>
      </c>
      <c r="H2510" s="22" t="b">
        <f t="shared" si="878"/>
        <v>1</v>
      </c>
      <c r="I2510" s="22" t="b">
        <f t="shared" si="889"/>
        <v>1</v>
      </c>
      <c r="J2510" s="22" t="b">
        <f t="shared" si="879"/>
        <v>0</v>
      </c>
      <c r="K2510" s="3" t="str">
        <f t="shared" si="880"/>
        <v/>
      </c>
      <c r="L2510" s="3" t="str">
        <f t="shared" si="881"/>
        <v/>
      </c>
      <c r="M2510" s="3" t="str">
        <f t="shared" si="882"/>
        <v/>
      </c>
      <c r="N2510" s="54" t="str">
        <f t="shared" si="890"/>
        <v/>
      </c>
      <c r="O2510" s="3" t="str">
        <f t="shared" si="883"/>
        <v>쌍용아파트)</v>
      </c>
      <c r="P2510" s="19" t="str">
        <f t="shared" si="884"/>
        <v/>
      </c>
      <c r="Q2510" s="23">
        <f>_xlfn.XLOOKUP(R2510,summary!C1:C37,summary!B1:B37)</f>
        <v>0</v>
      </c>
      <c r="R2510" s="24" t="str">
        <f t="shared" si="885"/>
        <v>상현2동</v>
      </c>
      <c r="S2510" s="24" t="str">
        <f t="shared" si="891"/>
        <v>상현10통</v>
      </c>
      <c r="T2510" s="24" t="str">
        <f t="shared" si="892"/>
        <v>(상현동, 쌍용아파트)</v>
      </c>
      <c r="U2510" s="24" t="str">
        <f t="shared" si="886"/>
        <v>상현</v>
      </c>
      <c r="V2510" s="25">
        <f t="shared" si="893"/>
        <v>10</v>
      </c>
      <c r="W2510" s="25">
        <f t="shared" si="887"/>
        <v>3</v>
      </c>
      <c r="X2510" s="5"/>
      <c r="Y2510" s="5" t="s">
        <v>696</v>
      </c>
      <c r="Z2510" s="3" t="s">
        <v>67</v>
      </c>
      <c r="AA2510" s="3" t="s">
        <v>2433</v>
      </c>
      <c r="AB2510" s="5"/>
      <c r="AC2510" s="5"/>
      <c r="AD2510" s="5"/>
      <c r="AE2510" s="5"/>
      <c r="AF2510" s="5"/>
      <c r="AG2510" s="5"/>
    </row>
    <row r="2511" spans="1:33" ht="15.95" customHeight="1" x14ac:dyDescent="0.3">
      <c r="A2511" s="22" t="b">
        <f t="shared" si="873"/>
        <v>0</v>
      </c>
      <c r="B2511" s="22" t="b">
        <f t="shared" si="874"/>
        <v>0</v>
      </c>
      <c r="C2511" s="22" t="b">
        <f t="shared" si="875"/>
        <v>0</v>
      </c>
      <c r="D2511" s="22" t="b">
        <f t="shared" si="876"/>
        <v>0</v>
      </c>
      <c r="E2511" s="22" t="b">
        <f t="shared" si="877"/>
        <v>0</v>
      </c>
      <c r="F2511" s="52" t="b">
        <f t="shared" si="888"/>
        <v>0</v>
      </c>
      <c r="G2511" s="22" t="b">
        <f t="shared" si="872"/>
        <v>0</v>
      </c>
      <c r="H2511" s="22" t="b">
        <f t="shared" si="878"/>
        <v>0</v>
      </c>
      <c r="I2511" s="22" t="b">
        <f t="shared" si="889"/>
        <v>0</v>
      </c>
      <c r="J2511" s="22" t="b">
        <f t="shared" si="879"/>
        <v>0</v>
      </c>
      <c r="K2511" s="3" t="str">
        <f t="shared" si="880"/>
        <v/>
      </c>
      <c r="L2511" s="3" t="str">
        <f t="shared" si="881"/>
        <v/>
      </c>
      <c r="M2511" s="3" t="str">
        <f t="shared" si="882"/>
        <v/>
      </c>
      <c r="N2511" s="54" t="str">
        <f t="shared" si="890"/>
        <v/>
      </c>
      <c r="O2511" s="3" t="str">
        <f t="shared" si="883"/>
        <v/>
      </c>
      <c r="P2511" s="19" t="str">
        <f t="shared" si="884"/>
        <v/>
      </c>
      <c r="Q2511" s="23">
        <f>_xlfn.XLOOKUP(R2511,summary!C1:C37,summary!B1:B37)</f>
        <v>0</v>
      </c>
      <c r="R2511" s="24" t="str">
        <f t="shared" si="885"/>
        <v>상현2동</v>
      </c>
      <c r="S2511" s="24" t="str">
        <f t="shared" si="891"/>
        <v>상현10통</v>
      </c>
      <c r="T2511" s="24" t="str">
        <f t="shared" si="892"/>
        <v>(상현동, 쌍용아파트)</v>
      </c>
      <c r="U2511" s="24" t="str">
        <f t="shared" si="886"/>
        <v>상현</v>
      </c>
      <c r="V2511" s="25">
        <f t="shared" si="893"/>
        <v>10</v>
      </c>
      <c r="W2511" s="25">
        <f t="shared" si="887"/>
        <v>4</v>
      </c>
      <c r="X2511" s="5"/>
      <c r="Y2511" s="5"/>
      <c r="Z2511" s="3" t="s">
        <v>73</v>
      </c>
      <c r="AA2511" s="3" t="s">
        <v>2434</v>
      </c>
      <c r="AB2511" s="5"/>
      <c r="AC2511" s="5"/>
      <c r="AD2511" s="5"/>
      <c r="AE2511" s="5"/>
      <c r="AF2511" s="5"/>
      <c r="AG2511" s="5"/>
    </row>
    <row r="2512" spans="1:33" ht="15.95" customHeight="1" x14ac:dyDescent="0.3">
      <c r="A2512" s="22" t="b">
        <f t="shared" si="873"/>
        <v>0</v>
      </c>
      <c r="B2512" s="22" t="b">
        <f t="shared" si="874"/>
        <v>0</v>
      </c>
      <c r="C2512" s="22" t="b">
        <f t="shared" si="875"/>
        <v>0</v>
      </c>
      <c r="D2512" s="22" t="b">
        <f t="shared" si="876"/>
        <v>0</v>
      </c>
      <c r="E2512" s="22" t="b">
        <f t="shared" si="877"/>
        <v>0</v>
      </c>
      <c r="F2512" s="52" t="b">
        <f t="shared" si="888"/>
        <v>0</v>
      </c>
      <c r="G2512" s="22" t="b">
        <f t="shared" si="872"/>
        <v>0</v>
      </c>
      <c r="H2512" s="22" t="b">
        <f t="shared" si="878"/>
        <v>0</v>
      </c>
      <c r="I2512" s="22" t="b">
        <f t="shared" si="889"/>
        <v>0</v>
      </c>
      <c r="J2512" s="22" t="b">
        <f t="shared" si="879"/>
        <v>0</v>
      </c>
      <c r="K2512" s="3" t="str">
        <f t="shared" si="880"/>
        <v/>
      </c>
      <c r="L2512" s="3" t="str">
        <f t="shared" si="881"/>
        <v/>
      </c>
      <c r="M2512" s="3" t="str">
        <f t="shared" si="882"/>
        <v/>
      </c>
      <c r="N2512" s="54" t="str">
        <f t="shared" si="890"/>
        <v/>
      </c>
      <c r="O2512" s="3" t="str">
        <f t="shared" si="883"/>
        <v/>
      </c>
      <c r="P2512" s="19" t="str">
        <f t="shared" si="884"/>
        <v/>
      </c>
      <c r="Q2512" s="23">
        <f>_xlfn.XLOOKUP(R2512,summary!C1:C37,summary!B1:B37)</f>
        <v>0</v>
      </c>
      <c r="R2512" s="24" t="str">
        <f t="shared" si="885"/>
        <v>상현2동</v>
      </c>
      <c r="S2512" s="24" t="str">
        <f t="shared" si="891"/>
        <v>상현10통</v>
      </c>
      <c r="T2512" s="24" t="str">
        <f t="shared" si="892"/>
        <v>(상현동, 쌍용아파트)</v>
      </c>
      <c r="U2512" s="24" t="str">
        <f t="shared" si="886"/>
        <v>상현</v>
      </c>
      <c r="V2512" s="25">
        <f t="shared" si="893"/>
        <v>10</v>
      </c>
      <c r="W2512" s="25">
        <f t="shared" si="887"/>
        <v>5</v>
      </c>
      <c r="X2512" s="5"/>
      <c r="Y2512" s="5"/>
      <c r="Z2512" s="3" t="s">
        <v>87</v>
      </c>
      <c r="AA2512" s="3" t="s">
        <v>2435</v>
      </c>
      <c r="AB2512" s="5"/>
      <c r="AC2512" s="5"/>
      <c r="AD2512" s="5"/>
      <c r="AE2512" s="5"/>
      <c r="AF2512" s="5"/>
      <c r="AG2512" s="5"/>
    </row>
    <row r="2513" spans="1:33" ht="15.95" customHeight="1" x14ac:dyDescent="0.3">
      <c r="A2513" s="22" t="b">
        <f t="shared" si="873"/>
        <v>1</v>
      </c>
      <c r="B2513" s="22" t="b">
        <f t="shared" si="874"/>
        <v>0</v>
      </c>
      <c r="C2513" s="22" t="b">
        <f t="shared" si="875"/>
        <v>0</v>
      </c>
      <c r="D2513" s="22" t="b">
        <f t="shared" si="876"/>
        <v>0</v>
      </c>
      <c r="E2513" s="22" t="b">
        <f t="shared" si="877"/>
        <v>0</v>
      </c>
      <c r="F2513" s="52" t="b">
        <f t="shared" si="888"/>
        <v>0</v>
      </c>
      <c r="G2513" s="22" t="b">
        <f t="shared" si="872"/>
        <v>0</v>
      </c>
      <c r="H2513" s="22" t="b">
        <f t="shared" si="878"/>
        <v>0</v>
      </c>
      <c r="I2513" s="22" t="b">
        <f t="shared" si="889"/>
        <v>0</v>
      </c>
      <c r="J2513" s="22" t="b">
        <f t="shared" si="879"/>
        <v>1</v>
      </c>
      <c r="K2513" s="3" t="str">
        <f t="shared" si="880"/>
        <v/>
      </c>
      <c r="L2513" s="3" t="str">
        <f t="shared" si="881"/>
        <v/>
      </c>
      <c r="M2513" s="3" t="str">
        <f t="shared" si="882"/>
        <v/>
      </c>
      <c r="N2513" s="54" t="str">
        <f t="shared" si="890"/>
        <v/>
      </c>
      <c r="O2513" s="3" t="str">
        <f t="shared" si="883"/>
        <v/>
      </c>
      <c r="P2513" s="19" t="str">
        <f t="shared" si="884"/>
        <v/>
      </c>
      <c r="Q2513" s="23" t="e">
        <f>_xlfn.XLOOKUP(R2513,summary!C1:C37,summary!B1:B37)</f>
        <v>#N/A</v>
      </c>
      <c r="R2513" s="24" t="str">
        <f t="shared" si="885"/>
        <v>읍 면 동</v>
      </c>
      <c r="S2513" s="24" t="str">
        <f t="shared" si="891"/>
        <v>통 리 명</v>
      </c>
      <c r="T2513" s="24" t="str">
        <f t="shared" si="892"/>
        <v/>
      </c>
      <c r="U2513" s="24" t="str">
        <f t="shared" si="886"/>
        <v/>
      </c>
      <c r="V2513" s="25" t="str">
        <f t="shared" si="893"/>
        <v/>
      </c>
      <c r="W2513" s="25" t="str">
        <f t="shared" si="887"/>
        <v/>
      </c>
      <c r="X2513" s="5" t="s">
        <v>121</v>
      </c>
      <c r="Y2513" s="3" t="s">
        <v>122</v>
      </c>
      <c r="Z2513" s="3" t="s">
        <v>59</v>
      </c>
      <c r="AA2513" s="3" t="s">
        <v>2628</v>
      </c>
      <c r="AB2513" s="5"/>
      <c r="AC2513" s="5"/>
      <c r="AD2513" s="5"/>
      <c r="AE2513" s="5"/>
      <c r="AF2513" s="5"/>
      <c r="AG2513" s="5"/>
    </row>
    <row r="2514" spans="1:33" ht="15.95" customHeight="1" x14ac:dyDescent="0.3">
      <c r="A2514" s="22" t="b">
        <f t="shared" si="873"/>
        <v>1</v>
      </c>
      <c r="B2514" s="22" t="b">
        <f t="shared" si="874"/>
        <v>0</v>
      </c>
      <c r="C2514" s="22" t="b">
        <f t="shared" si="875"/>
        <v>0</v>
      </c>
      <c r="D2514" s="22" t="b">
        <f t="shared" si="876"/>
        <v>0</v>
      </c>
      <c r="E2514" s="22" t="b">
        <f t="shared" si="877"/>
        <v>0</v>
      </c>
      <c r="F2514" s="52" t="b">
        <f t="shared" si="888"/>
        <v>0</v>
      </c>
      <c r="G2514" s="22" t="b">
        <f t="shared" si="872"/>
        <v>0</v>
      </c>
      <c r="H2514" s="22" t="b">
        <f t="shared" si="878"/>
        <v>0</v>
      </c>
      <c r="I2514" s="22" t="b">
        <f t="shared" si="889"/>
        <v>0</v>
      </c>
      <c r="J2514" s="22" t="b">
        <f t="shared" si="879"/>
        <v>1</v>
      </c>
      <c r="K2514" s="3" t="str">
        <f t="shared" si="880"/>
        <v>상현10통</v>
      </c>
      <c r="L2514" s="3" t="str">
        <f t="shared" si="881"/>
        <v>10</v>
      </c>
      <c r="M2514" s="3">
        <f t="shared" si="882"/>
        <v>10</v>
      </c>
      <c r="N2514" s="54" t="str">
        <f t="shared" si="890"/>
        <v>상현</v>
      </c>
      <c r="O2514" s="3" t="str">
        <f t="shared" si="883"/>
        <v/>
      </c>
      <c r="P2514" s="19" t="str">
        <f t="shared" si="884"/>
        <v/>
      </c>
      <c r="Q2514" s="23">
        <f>_xlfn.XLOOKUP(R2514,summary!C1:C37,summary!B1:B37)</f>
        <v>0</v>
      </c>
      <c r="R2514" s="24" t="str">
        <f t="shared" si="885"/>
        <v>상현2동</v>
      </c>
      <c r="S2514" s="24" t="str">
        <f t="shared" si="891"/>
        <v>상현10통</v>
      </c>
      <c r="T2514" s="24" t="str">
        <f t="shared" si="892"/>
        <v>(상현동, 쌍용아파트)</v>
      </c>
      <c r="U2514" s="24" t="str">
        <f t="shared" si="886"/>
        <v>상현</v>
      </c>
      <c r="V2514" s="25">
        <f t="shared" si="893"/>
        <v>10</v>
      </c>
      <c r="W2514" s="25">
        <f t="shared" si="887"/>
        <v>6</v>
      </c>
      <c r="X2514" s="5" t="s">
        <v>34</v>
      </c>
      <c r="Y2514" s="3" t="s">
        <v>2430</v>
      </c>
      <c r="Z2514" s="3" t="s">
        <v>89</v>
      </c>
      <c r="AA2514" s="3" t="s">
        <v>2436</v>
      </c>
      <c r="AB2514" s="5"/>
      <c r="AC2514" s="5"/>
      <c r="AD2514" s="5"/>
      <c r="AE2514" s="5"/>
      <c r="AF2514" s="5"/>
      <c r="AG2514" s="5"/>
    </row>
    <row r="2515" spans="1:33" ht="15.95" customHeight="1" x14ac:dyDescent="0.3">
      <c r="A2515" s="22" t="b">
        <f t="shared" si="873"/>
        <v>1</v>
      </c>
      <c r="B2515" s="22" t="b">
        <f t="shared" si="874"/>
        <v>1</v>
      </c>
      <c r="C2515" s="22" t="b">
        <f t="shared" si="875"/>
        <v>0</v>
      </c>
      <c r="D2515" s="22" t="b">
        <f t="shared" si="876"/>
        <v>0</v>
      </c>
      <c r="E2515" s="22" t="b">
        <f t="shared" si="877"/>
        <v>1</v>
      </c>
      <c r="F2515" s="52" t="b">
        <f t="shared" si="888"/>
        <v>1</v>
      </c>
      <c r="G2515" s="22" t="b">
        <f t="shared" si="872"/>
        <v>1</v>
      </c>
      <c r="H2515" s="22" t="b">
        <f t="shared" si="878"/>
        <v>0</v>
      </c>
      <c r="I2515" s="22" t="b">
        <f t="shared" si="889"/>
        <v>1</v>
      </c>
      <c r="J2515" s="22" t="b">
        <f t="shared" si="879"/>
        <v>0</v>
      </c>
      <c r="K2515" s="3" t="str">
        <f t="shared" si="880"/>
        <v/>
      </c>
      <c r="L2515" s="3" t="str">
        <f t="shared" si="881"/>
        <v/>
      </c>
      <c r="M2515" s="3" t="str">
        <f t="shared" si="882"/>
        <v/>
      </c>
      <c r="N2515" s="54" t="str">
        <f t="shared" si="890"/>
        <v/>
      </c>
      <c r="O2515" s="3" t="str">
        <f t="shared" si="883"/>
        <v>(상현동, 쌍용아파트)</v>
      </c>
      <c r="P2515" s="19" t="str">
        <f t="shared" si="884"/>
        <v>(상현동, 쌍용아파트)</v>
      </c>
      <c r="Q2515" s="23">
        <f>_xlfn.XLOOKUP(R2515,summary!C1:C37,summary!B1:B37)</f>
        <v>0</v>
      </c>
      <c r="R2515" s="24" t="str">
        <f t="shared" si="885"/>
        <v>상현2동</v>
      </c>
      <c r="S2515" s="24" t="str">
        <f t="shared" si="891"/>
        <v>상현10통</v>
      </c>
      <c r="T2515" s="24" t="str">
        <f t="shared" si="892"/>
        <v>(상현동, 쌍용아파트)</v>
      </c>
      <c r="U2515" s="24" t="str">
        <f t="shared" si="886"/>
        <v>상현</v>
      </c>
      <c r="V2515" s="25">
        <f t="shared" si="893"/>
        <v>10</v>
      </c>
      <c r="W2515" s="25">
        <f t="shared" si="887"/>
        <v>7</v>
      </c>
      <c r="X2515" s="5"/>
      <c r="Y2515" s="3" t="s">
        <v>2353</v>
      </c>
      <c r="Z2515" s="3" t="s">
        <v>91</v>
      </c>
      <c r="AA2515" s="3" t="s">
        <v>2437</v>
      </c>
      <c r="AB2515" s="5"/>
      <c r="AC2515" s="5"/>
      <c r="AD2515" s="5"/>
      <c r="AE2515" s="5"/>
      <c r="AF2515" s="5"/>
      <c r="AG2515" s="5"/>
    </row>
    <row r="2516" spans="1:33" ht="15.95" customHeight="1" x14ac:dyDescent="0.3">
      <c r="A2516" s="22" t="b">
        <f t="shared" si="873"/>
        <v>1</v>
      </c>
      <c r="B2516" s="22" t="b">
        <f t="shared" si="874"/>
        <v>0</v>
      </c>
      <c r="C2516" s="22" t="b">
        <f t="shared" si="875"/>
        <v>1</v>
      </c>
      <c r="D2516" s="22" t="b">
        <f t="shared" si="876"/>
        <v>0</v>
      </c>
      <c r="E2516" s="22" t="b">
        <f t="shared" si="877"/>
        <v>1</v>
      </c>
      <c r="F2516" s="52" t="b">
        <f t="shared" si="888"/>
        <v>1</v>
      </c>
      <c r="G2516" s="22" t="b">
        <f t="shared" si="872"/>
        <v>0</v>
      </c>
      <c r="H2516" s="22" t="b">
        <f t="shared" si="878"/>
        <v>1</v>
      </c>
      <c r="I2516" s="22" t="b">
        <f t="shared" si="889"/>
        <v>1</v>
      </c>
      <c r="J2516" s="22" t="b">
        <f t="shared" si="879"/>
        <v>0</v>
      </c>
      <c r="K2516" s="3" t="str">
        <f t="shared" si="880"/>
        <v/>
      </c>
      <c r="L2516" s="3" t="str">
        <f t="shared" si="881"/>
        <v/>
      </c>
      <c r="M2516" s="3" t="str">
        <f t="shared" si="882"/>
        <v/>
      </c>
      <c r="N2516" s="54" t="str">
        <f t="shared" si="890"/>
        <v/>
      </c>
      <c r="O2516" s="3" t="str">
        <f t="shared" si="883"/>
        <v>쌍용아파트)</v>
      </c>
      <c r="P2516" s="19" t="str">
        <f t="shared" si="884"/>
        <v/>
      </c>
      <c r="Q2516" s="23">
        <f>_xlfn.XLOOKUP(R2516,summary!C1:C37,summary!B1:B37)</f>
        <v>0</v>
      </c>
      <c r="R2516" s="24" t="str">
        <f t="shared" si="885"/>
        <v>상현2동</v>
      </c>
      <c r="S2516" s="24" t="str">
        <f t="shared" si="891"/>
        <v>상현10통</v>
      </c>
      <c r="T2516" s="24" t="str">
        <f t="shared" si="892"/>
        <v>(상현동, 쌍용아파트)</v>
      </c>
      <c r="U2516" s="24" t="str">
        <f t="shared" si="886"/>
        <v>상현</v>
      </c>
      <c r="V2516" s="25">
        <f t="shared" si="893"/>
        <v>10</v>
      </c>
      <c r="W2516" s="25">
        <f t="shared" si="887"/>
        <v>8</v>
      </c>
      <c r="X2516" s="5"/>
      <c r="Y2516" s="5" t="s">
        <v>696</v>
      </c>
      <c r="Z2516" s="3" t="s">
        <v>93</v>
      </c>
      <c r="AA2516" s="3" t="s">
        <v>2438</v>
      </c>
      <c r="AB2516" s="5"/>
      <c r="AC2516" s="5"/>
      <c r="AD2516" s="5"/>
      <c r="AE2516" s="5"/>
      <c r="AF2516" s="5"/>
      <c r="AG2516" s="5"/>
    </row>
    <row r="2517" spans="1:33" ht="15.95" customHeight="1" x14ac:dyDescent="0.3">
      <c r="A2517" s="22" t="b">
        <f t="shared" si="873"/>
        <v>0</v>
      </c>
      <c r="B2517" s="22" t="b">
        <f t="shared" si="874"/>
        <v>0</v>
      </c>
      <c r="C2517" s="22" t="b">
        <f t="shared" si="875"/>
        <v>0</v>
      </c>
      <c r="D2517" s="22" t="b">
        <f t="shared" si="876"/>
        <v>0</v>
      </c>
      <c r="E2517" s="22" t="b">
        <f t="shared" si="877"/>
        <v>0</v>
      </c>
      <c r="F2517" s="52" t="b">
        <f t="shared" si="888"/>
        <v>0</v>
      </c>
      <c r="G2517" s="22" t="b">
        <f t="shared" si="872"/>
        <v>0</v>
      </c>
      <c r="H2517" s="22" t="b">
        <f t="shared" si="878"/>
        <v>0</v>
      </c>
      <c r="I2517" s="22" t="b">
        <f t="shared" si="889"/>
        <v>0</v>
      </c>
      <c r="J2517" s="22" t="b">
        <f t="shared" si="879"/>
        <v>0</v>
      </c>
      <c r="K2517" s="3" t="str">
        <f t="shared" si="880"/>
        <v/>
      </c>
      <c r="L2517" s="3" t="str">
        <f t="shared" si="881"/>
        <v/>
      </c>
      <c r="M2517" s="3" t="str">
        <f t="shared" si="882"/>
        <v/>
      </c>
      <c r="N2517" s="54" t="str">
        <f t="shared" si="890"/>
        <v/>
      </c>
      <c r="O2517" s="3" t="str">
        <f t="shared" si="883"/>
        <v/>
      </c>
      <c r="P2517" s="19" t="str">
        <f t="shared" si="884"/>
        <v/>
      </c>
      <c r="Q2517" s="23">
        <f>_xlfn.XLOOKUP(R2517,summary!C1:C37,summary!B1:B37)</f>
        <v>0</v>
      </c>
      <c r="R2517" s="24" t="str">
        <f t="shared" si="885"/>
        <v>상현2동</v>
      </c>
      <c r="S2517" s="24" t="str">
        <f t="shared" si="891"/>
        <v>상현10통</v>
      </c>
      <c r="T2517" s="24" t="str">
        <f t="shared" si="892"/>
        <v>(상현동, 쌍용아파트)</v>
      </c>
      <c r="U2517" s="24" t="str">
        <f t="shared" si="886"/>
        <v>상현</v>
      </c>
      <c r="V2517" s="25">
        <f t="shared" si="893"/>
        <v>10</v>
      </c>
      <c r="W2517" s="25">
        <f t="shared" si="887"/>
        <v>9</v>
      </c>
      <c r="X2517" s="5"/>
      <c r="Y2517" s="5"/>
      <c r="Z2517" s="3" t="s">
        <v>95</v>
      </c>
      <c r="AA2517" s="3" t="s">
        <v>2439</v>
      </c>
      <c r="AB2517" s="5"/>
      <c r="AC2517" s="5"/>
      <c r="AD2517" s="5"/>
      <c r="AE2517" s="5"/>
      <c r="AF2517" s="5"/>
      <c r="AG2517" s="5"/>
    </row>
    <row r="2518" spans="1:33" ht="15.95" customHeight="1" x14ac:dyDescent="0.3">
      <c r="A2518" s="22" t="b">
        <f t="shared" si="873"/>
        <v>1</v>
      </c>
      <c r="B2518" s="22" t="b">
        <f t="shared" si="874"/>
        <v>0</v>
      </c>
      <c r="C2518" s="22" t="b">
        <f t="shared" si="875"/>
        <v>0</v>
      </c>
      <c r="D2518" s="22" t="b">
        <f t="shared" si="876"/>
        <v>0</v>
      </c>
      <c r="E2518" s="22" t="b">
        <f t="shared" si="877"/>
        <v>0</v>
      </c>
      <c r="F2518" s="52" t="b">
        <f t="shared" si="888"/>
        <v>0</v>
      </c>
      <c r="G2518" s="22" t="b">
        <f t="shared" si="872"/>
        <v>0</v>
      </c>
      <c r="H2518" s="22" t="b">
        <f t="shared" si="878"/>
        <v>0</v>
      </c>
      <c r="I2518" s="22" t="b">
        <f t="shared" si="889"/>
        <v>0</v>
      </c>
      <c r="J2518" s="22" t="b">
        <f t="shared" si="879"/>
        <v>1</v>
      </c>
      <c r="K2518" s="3" t="str">
        <f t="shared" si="880"/>
        <v>상현11통</v>
      </c>
      <c r="L2518" s="3" t="str">
        <f t="shared" si="881"/>
        <v>11</v>
      </c>
      <c r="M2518" s="3">
        <f t="shared" si="882"/>
        <v>11</v>
      </c>
      <c r="N2518" s="54" t="str">
        <f t="shared" si="890"/>
        <v>상현</v>
      </c>
      <c r="O2518" s="3" t="str">
        <f t="shared" si="883"/>
        <v/>
      </c>
      <c r="P2518" s="19" t="str">
        <f t="shared" si="884"/>
        <v/>
      </c>
      <c r="Q2518" s="23">
        <f>_xlfn.XLOOKUP(R2518,summary!C1:C37,summary!B1:B37)</f>
        <v>0</v>
      </c>
      <c r="R2518" s="24" t="str">
        <f t="shared" si="885"/>
        <v>상현2동</v>
      </c>
      <c r="S2518" s="24" t="str">
        <f t="shared" si="891"/>
        <v>상현11통</v>
      </c>
      <c r="T2518" s="24" t="str">
        <f t="shared" si="892"/>
        <v>(상현동, 쌍용아파트)</v>
      </c>
      <c r="U2518" s="25" t="str">
        <f t="shared" si="886"/>
        <v>상현</v>
      </c>
      <c r="V2518" s="25">
        <f t="shared" si="893"/>
        <v>11</v>
      </c>
      <c r="W2518" s="25">
        <f t="shared" si="887"/>
        <v>1</v>
      </c>
      <c r="X2518" s="5"/>
      <c r="Y2518" s="5" t="s">
        <v>2440</v>
      </c>
      <c r="Z2518" s="5" t="s">
        <v>63</v>
      </c>
      <c r="AA2518" s="3" t="s">
        <v>2441</v>
      </c>
      <c r="AB2518" s="5"/>
      <c r="AC2518" s="5"/>
      <c r="AD2518" s="5"/>
      <c r="AE2518" s="5"/>
      <c r="AF2518" s="5"/>
      <c r="AG2518" s="5"/>
    </row>
    <row r="2519" spans="1:33" ht="15.95" customHeight="1" x14ac:dyDescent="0.3">
      <c r="A2519" s="22" t="b">
        <f t="shared" si="873"/>
        <v>1</v>
      </c>
      <c r="B2519" s="22" t="b">
        <f t="shared" si="874"/>
        <v>1</v>
      </c>
      <c r="C2519" s="22" t="b">
        <f t="shared" si="875"/>
        <v>0</v>
      </c>
      <c r="D2519" s="22" t="b">
        <f t="shared" si="876"/>
        <v>0</v>
      </c>
      <c r="E2519" s="22" t="b">
        <f t="shared" si="877"/>
        <v>1</v>
      </c>
      <c r="F2519" s="52" t="b">
        <f t="shared" si="888"/>
        <v>1</v>
      </c>
      <c r="G2519" s="22" t="b">
        <f t="shared" si="872"/>
        <v>1</v>
      </c>
      <c r="H2519" s="22" t="b">
        <f t="shared" si="878"/>
        <v>0</v>
      </c>
      <c r="I2519" s="22" t="b">
        <f t="shared" si="889"/>
        <v>1</v>
      </c>
      <c r="J2519" s="22" t="b">
        <f t="shared" si="879"/>
        <v>0</v>
      </c>
      <c r="K2519" s="3" t="str">
        <f t="shared" si="880"/>
        <v/>
      </c>
      <c r="L2519" s="3" t="str">
        <f t="shared" si="881"/>
        <v/>
      </c>
      <c r="M2519" s="22" t="str">
        <f t="shared" si="882"/>
        <v/>
      </c>
      <c r="N2519" s="54" t="str">
        <f t="shared" si="890"/>
        <v/>
      </c>
      <c r="O2519" s="3" t="str">
        <f t="shared" si="883"/>
        <v>(상현동, 쌍용아파트)</v>
      </c>
      <c r="P2519" s="19" t="str">
        <f t="shared" si="884"/>
        <v>(상현동, 쌍용아파트)</v>
      </c>
      <c r="Q2519" s="23">
        <f>_xlfn.XLOOKUP(R2519,summary!C1:C37,summary!B1:B37)</f>
        <v>0</v>
      </c>
      <c r="R2519" s="24" t="str">
        <f t="shared" si="885"/>
        <v>상현2동</v>
      </c>
      <c r="S2519" s="24" t="str">
        <f t="shared" si="891"/>
        <v>상현11통</v>
      </c>
      <c r="T2519" s="24" t="str">
        <f t="shared" si="892"/>
        <v>(상현동, 쌍용아파트)</v>
      </c>
      <c r="U2519" s="24" t="str">
        <f t="shared" si="886"/>
        <v>상현</v>
      </c>
      <c r="V2519" s="25">
        <f t="shared" si="893"/>
        <v>11</v>
      </c>
      <c r="W2519" s="25">
        <f t="shared" si="887"/>
        <v>2</v>
      </c>
      <c r="X2519" s="3"/>
      <c r="Y2519" s="3" t="s">
        <v>2353</v>
      </c>
      <c r="Z2519" s="3" t="s">
        <v>65</v>
      </c>
      <c r="AA2519" s="3" t="s">
        <v>2442</v>
      </c>
      <c r="AB2519" s="5"/>
      <c r="AC2519" s="5"/>
      <c r="AD2519" s="5"/>
      <c r="AE2519" s="5"/>
      <c r="AF2519" s="5"/>
      <c r="AG2519" s="5"/>
    </row>
    <row r="2520" spans="1:33" ht="15.95" customHeight="1" x14ac:dyDescent="0.3">
      <c r="A2520" s="22" t="b">
        <f t="shared" si="873"/>
        <v>1</v>
      </c>
      <c r="B2520" s="22" t="b">
        <f t="shared" si="874"/>
        <v>0</v>
      </c>
      <c r="C2520" s="22" t="b">
        <f t="shared" si="875"/>
        <v>1</v>
      </c>
      <c r="D2520" s="22" t="b">
        <f t="shared" si="876"/>
        <v>0</v>
      </c>
      <c r="E2520" s="22" t="b">
        <f t="shared" si="877"/>
        <v>1</v>
      </c>
      <c r="F2520" s="52" t="b">
        <f t="shared" si="888"/>
        <v>1</v>
      </c>
      <c r="G2520" s="22" t="b">
        <f t="shared" si="872"/>
        <v>0</v>
      </c>
      <c r="H2520" s="22" t="b">
        <f t="shared" si="878"/>
        <v>1</v>
      </c>
      <c r="I2520" s="22" t="b">
        <f t="shared" si="889"/>
        <v>1</v>
      </c>
      <c r="J2520" s="22" t="b">
        <f t="shared" si="879"/>
        <v>0</v>
      </c>
      <c r="K2520" s="3" t="str">
        <f t="shared" si="880"/>
        <v/>
      </c>
      <c r="L2520" s="3" t="str">
        <f t="shared" si="881"/>
        <v/>
      </c>
      <c r="M2520" s="3" t="str">
        <f t="shared" si="882"/>
        <v/>
      </c>
      <c r="N2520" s="54" t="str">
        <f t="shared" si="890"/>
        <v/>
      </c>
      <c r="O2520" s="3" t="str">
        <f t="shared" si="883"/>
        <v>쌍용아파트)</v>
      </c>
      <c r="P2520" s="19" t="str">
        <f t="shared" si="884"/>
        <v/>
      </c>
      <c r="Q2520" s="23">
        <f>_xlfn.XLOOKUP(R2520,summary!C1:C37,summary!B1:B37)</f>
        <v>0</v>
      </c>
      <c r="R2520" s="24" t="str">
        <f t="shared" si="885"/>
        <v>상현2동</v>
      </c>
      <c r="S2520" s="24" t="str">
        <f t="shared" si="891"/>
        <v>상현11통</v>
      </c>
      <c r="T2520" s="24" t="str">
        <f t="shared" si="892"/>
        <v>(상현동, 쌍용아파트)</v>
      </c>
      <c r="U2520" s="24" t="str">
        <f t="shared" si="886"/>
        <v>상현</v>
      </c>
      <c r="V2520" s="25">
        <f t="shared" si="893"/>
        <v>11</v>
      </c>
      <c r="W2520" s="25">
        <f t="shared" si="887"/>
        <v>3</v>
      </c>
      <c r="X2520" s="3"/>
      <c r="Y2520" s="3" t="s">
        <v>696</v>
      </c>
      <c r="Z2520" s="3" t="s">
        <v>67</v>
      </c>
      <c r="AA2520" s="3" t="s">
        <v>2443</v>
      </c>
      <c r="AB2520" s="5"/>
      <c r="AC2520" s="5"/>
      <c r="AD2520" s="5"/>
      <c r="AE2520" s="5"/>
      <c r="AF2520" s="5"/>
      <c r="AG2520" s="5"/>
    </row>
    <row r="2521" spans="1:33" ht="15.95" customHeight="1" x14ac:dyDescent="0.3">
      <c r="A2521" s="22" t="b">
        <f t="shared" si="873"/>
        <v>0</v>
      </c>
      <c r="B2521" s="22" t="b">
        <f t="shared" si="874"/>
        <v>0</v>
      </c>
      <c r="C2521" s="22" t="b">
        <f t="shared" si="875"/>
        <v>0</v>
      </c>
      <c r="D2521" s="22" t="b">
        <f t="shared" si="876"/>
        <v>0</v>
      </c>
      <c r="E2521" s="22" t="b">
        <f t="shared" si="877"/>
        <v>0</v>
      </c>
      <c r="F2521" s="52" t="b">
        <f t="shared" si="888"/>
        <v>0</v>
      </c>
      <c r="G2521" s="22" t="b">
        <f t="shared" si="872"/>
        <v>0</v>
      </c>
      <c r="H2521" s="22" t="b">
        <f t="shared" si="878"/>
        <v>0</v>
      </c>
      <c r="I2521" s="22" t="b">
        <f t="shared" si="889"/>
        <v>0</v>
      </c>
      <c r="J2521" s="22" t="b">
        <f t="shared" si="879"/>
        <v>0</v>
      </c>
      <c r="K2521" s="3" t="str">
        <f t="shared" si="880"/>
        <v/>
      </c>
      <c r="L2521" s="3" t="str">
        <f t="shared" si="881"/>
        <v/>
      </c>
      <c r="M2521" s="3" t="str">
        <f t="shared" si="882"/>
        <v/>
      </c>
      <c r="N2521" s="54" t="str">
        <f t="shared" si="890"/>
        <v/>
      </c>
      <c r="O2521" s="3" t="str">
        <f t="shared" si="883"/>
        <v/>
      </c>
      <c r="P2521" s="19" t="str">
        <f t="shared" si="884"/>
        <v/>
      </c>
      <c r="Q2521" s="23">
        <f>_xlfn.XLOOKUP(R2521,summary!C1:C37,summary!B1:B37)</f>
        <v>0</v>
      </c>
      <c r="R2521" s="24" t="str">
        <f t="shared" si="885"/>
        <v>상현2동</v>
      </c>
      <c r="S2521" s="24" t="str">
        <f t="shared" si="891"/>
        <v>상현11통</v>
      </c>
      <c r="T2521" s="24" t="str">
        <f t="shared" si="892"/>
        <v>(상현동, 쌍용아파트)</v>
      </c>
      <c r="U2521" s="24" t="str">
        <f t="shared" si="886"/>
        <v>상현</v>
      </c>
      <c r="V2521" s="25">
        <f t="shared" si="893"/>
        <v>11</v>
      </c>
      <c r="W2521" s="25">
        <f t="shared" si="887"/>
        <v>4</v>
      </c>
      <c r="X2521" s="5"/>
      <c r="Y2521" s="3"/>
      <c r="Z2521" s="3" t="s">
        <v>73</v>
      </c>
      <c r="AA2521" s="3" t="s">
        <v>2444</v>
      </c>
      <c r="AB2521" s="5"/>
      <c r="AC2521" s="5"/>
      <c r="AD2521" s="5"/>
      <c r="AE2521" s="5"/>
      <c r="AF2521" s="5"/>
      <c r="AG2521" s="5"/>
    </row>
    <row r="2522" spans="1:33" ht="15.95" customHeight="1" x14ac:dyDescent="0.3">
      <c r="A2522" s="22" t="b">
        <f t="shared" si="873"/>
        <v>0</v>
      </c>
      <c r="B2522" s="22" t="b">
        <f t="shared" si="874"/>
        <v>0</v>
      </c>
      <c r="C2522" s="22" t="b">
        <f t="shared" si="875"/>
        <v>0</v>
      </c>
      <c r="D2522" s="22" t="b">
        <f t="shared" si="876"/>
        <v>0</v>
      </c>
      <c r="E2522" s="22" t="b">
        <f t="shared" si="877"/>
        <v>0</v>
      </c>
      <c r="F2522" s="52" t="b">
        <f t="shared" si="888"/>
        <v>0</v>
      </c>
      <c r="G2522" s="22" t="b">
        <f t="shared" si="872"/>
        <v>0</v>
      </c>
      <c r="H2522" s="22" t="b">
        <f t="shared" si="878"/>
        <v>0</v>
      </c>
      <c r="I2522" s="22" t="b">
        <f t="shared" si="889"/>
        <v>0</v>
      </c>
      <c r="J2522" s="22" t="b">
        <f t="shared" si="879"/>
        <v>0</v>
      </c>
      <c r="K2522" s="3" t="str">
        <f t="shared" si="880"/>
        <v/>
      </c>
      <c r="L2522" s="3" t="str">
        <f t="shared" si="881"/>
        <v/>
      </c>
      <c r="M2522" s="3" t="str">
        <f t="shared" si="882"/>
        <v/>
      </c>
      <c r="N2522" s="54" t="str">
        <f t="shared" si="890"/>
        <v/>
      </c>
      <c r="O2522" s="3" t="str">
        <f t="shared" si="883"/>
        <v/>
      </c>
      <c r="P2522" s="19" t="str">
        <f t="shared" si="884"/>
        <v/>
      </c>
      <c r="Q2522" s="23">
        <f>_xlfn.XLOOKUP(R2522,summary!C1:C37,summary!B1:B37)</f>
        <v>0</v>
      </c>
      <c r="R2522" s="24" t="str">
        <f t="shared" si="885"/>
        <v>상현2동</v>
      </c>
      <c r="S2522" s="24" t="str">
        <f t="shared" si="891"/>
        <v>상현11통</v>
      </c>
      <c r="T2522" s="24" t="str">
        <f t="shared" si="892"/>
        <v>(상현동, 쌍용아파트)</v>
      </c>
      <c r="U2522" s="24" t="str">
        <f t="shared" si="886"/>
        <v>상현</v>
      </c>
      <c r="V2522" s="25">
        <f t="shared" si="893"/>
        <v>11</v>
      </c>
      <c r="W2522" s="25">
        <f t="shared" si="887"/>
        <v>5</v>
      </c>
      <c r="X2522" s="5"/>
      <c r="Y2522" s="3"/>
      <c r="Z2522" s="3" t="s">
        <v>87</v>
      </c>
      <c r="AA2522" s="3" t="s">
        <v>2445</v>
      </c>
      <c r="AB2522" s="5"/>
      <c r="AC2522" s="5"/>
      <c r="AD2522" s="5"/>
      <c r="AE2522" s="5"/>
      <c r="AF2522" s="5"/>
      <c r="AG2522" s="5"/>
    </row>
    <row r="2523" spans="1:33" ht="15.95" customHeight="1" x14ac:dyDescent="0.3">
      <c r="A2523" s="22" t="b">
        <f t="shared" si="873"/>
        <v>0</v>
      </c>
      <c r="B2523" s="22" t="b">
        <f t="shared" si="874"/>
        <v>0</v>
      </c>
      <c r="C2523" s="22" t="b">
        <f t="shared" si="875"/>
        <v>0</v>
      </c>
      <c r="D2523" s="22" t="b">
        <f t="shared" si="876"/>
        <v>0</v>
      </c>
      <c r="E2523" s="22" t="b">
        <f t="shared" si="877"/>
        <v>0</v>
      </c>
      <c r="F2523" s="52" t="b">
        <f t="shared" si="888"/>
        <v>0</v>
      </c>
      <c r="G2523" s="22" t="b">
        <f t="shared" si="872"/>
        <v>0</v>
      </c>
      <c r="H2523" s="22" t="b">
        <f t="shared" si="878"/>
        <v>0</v>
      </c>
      <c r="I2523" s="22" t="b">
        <f t="shared" si="889"/>
        <v>0</v>
      </c>
      <c r="J2523" s="22" t="b">
        <f t="shared" si="879"/>
        <v>0</v>
      </c>
      <c r="K2523" s="3" t="str">
        <f t="shared" si="880"/>
        <v/>
      </c>
      <c r="L2523" s="3" t="str">
        <f t="shared" si="881"/>
        <v/>
      </c>
      <c r="M2523" s="3" t="str">
        <f t="shared" si="882"/>
        <v/>
      </c>
      <c r="N2523" s="54" t="str">
        <f t="shared" si="890"/>
        <v/>
      </c>
      <c r="O2523" s="3" t="str">
        <f t="shared" si="883"/>
        <v/>
      </c>
      <c r="P2523" s="19" t="str">
        <f t="shared" si="884"/>
        <v/>
      </c>
      <c r="Q2523" s="23">
        <f>_xlfn.XLOOKUP(R2523,summary!C1:C37,summary!B1:B37)</f>
        <v>0</v>
      </c>
      <c r="R2523" s="24" t="str">
        <f t="shared" si="885"/>
        <v>상현2동</v>
      </c>
      <c r="S2523" s="24" t="str">
        <f t="shared" si="891"/>
        <v>상현11통</v>
      </c>
      <c r="T2523" s="24" t="str">
        <f t="shared" si="892"/>
        <v>(상현동, 쌍용아파트)</v>
      </c>
      <c r="U2523" s="24" t="str">
        <f t="shared" si="886"/>
        <v>상현</v>
      </c>
      <c r="V2523" s="25">
        <f t="shared" si="893"/>
        <v>11</v>
      </c>
      <c r="W2523" s="25">
        <f t="shared" si="887"/>
        <v>6</v>
      </c>
      <c r="X2523" s="5"/>
      <c r="Y2523" s="5"/>
      <c r="Z2523" s="3" t="s">
        <v>89</v>
      </c>
      <c r="AA2523" s="3" t="s">
        <v>2446</v>
      </c>
      <c r="AB2523" s="5"/>
      <c r="AC2523" s="5"/>
      <c r="AD2523" s="5"/>
      <c r="AE2523" s="5"/>
      <c r="AF2523" s="5"/>
      <c r="AG2523" s="5"/>
    </row>
    <row r="2524" spans="1:33" ht="15.95" customHeight="1" x14ac:dyDescent="0.3">
      <c r="A2524" s="22" t="b">
        <f t="shared" si="873"/>
        <v>0</v>
      </c>
      <c r="B2524" s="22" t="b">
        <f t="shared" si="874"/>
        <v>0</v>
      </c>
      <c r="C2524" s="22" t="b">
        <f t="shared" si="875"/>
        <v>0</v>
      </c>
      <c r="D2524" s="22" t="b">
        <f t="shared" si="876"/>
        <v>0</v>
      </c>
      <c r="E2524" s="22" t="b">
        <f t="shared" si="877"/>
        <v>0</v>
      </c>
      <c r="F2524" s="52" t="b">
        <f t="shared" si="888"/>
        <v>0</v>
      </c>
      <c r="G2524" s="22" t="b">
        <f t="shared" si="872"/>
        <v>0</v>
      </c>
      <c r="H2524" s="22" t="b">
        <f t="shared" si="878"/>
        <v>0</v>
      </c>
      <c r="I2524" s="22" t="b">
        <f t="shared" si="889"/>
        <v>0</v>
      </c>
      <c r="J2524" s="22" t="b">
        <f t="shared" si="879"/>
        <v>0</v>
      </c>
      <c r="K2524" s="3" t="str">
        <f t="shared" si="880"/>
        <v/>
      </c>
      <c r="L2524" s="3" t="str">
        <f t="shared" si="881"/>
        <v/>
      </c>
      <c r="M2524" s="3" t="str">
        <f t="shared" si="882"/>
        <v/>
      </c>
      <c r="N2524" s="54" t="str">
        <f t="shared" si="890"/>
        <v/>
      </c>
      <c r="O2524" s="3" t="str">
        <f t="shared" si="883"/>
        <v/>
      </c>
      <c r="P2524" s="19" t="str">
        <f t="shared" si="884"/>
        <v/>
      </c>
      <c r="Q2524" s="23">
        <f>_xlfn.XLOOKUP(R2524,summary!C1:C37,summary!B1:B37)</f>
        <v>0</v>
      </c>
      <c r="R2524" s="24" t="str">
        <f t="shared" si="885"/>
        <v>상현2동</v>
      </c>
      <c r="S2524" s="24" t="str">
        <f t="shared" si="891"/>
        <v>상현11통</v>
      </c>
      <c r="T2524" s="24" t="str">
        <f t="shared" si="892"/>
        <v>(상현동, 쌍용아파트)</v>
      </c>
      <c r="U2524" s="24" t="str">
        <f t="shared" si="886"/>
        <v>상현</v>
      </c>
      <c r="V2524" s="25">
        <f t="shared" si="893"/>
        <v>11</v>
      </c>
      <c r="W2524" s="25">
        <f t="shared" si="887"/>
        <v>7</v>
      </c>
      <c r="X2524" s="5"/>
      <c r="Y2524" s="3"/>
      <c r="Z2524" s="3" t="s">
        <v>91</v>
      </c>
      <c r="AA2524" s="3" t="s">
        <v>2447</v>
      </c>
      <c r="AB2524" s="5"/>
      <c r="AC2524" s="5"/>
      <c r="AD2524" s="5"/>
      <c r="AE2524" s="5"/>
      <c r="AF2524" s="5"/>
      <c r="AG2524" s="5"/>
    </row>
    <row r="2525" spans="1:33" ht="15.95" customHeight="1" x14ac:dyDescent="0.3">
      <c r="A2525" s="22" t="b">
        <f t="shared" si="873"/>
        <v>0</v>
      </c>
      <c r="B2525" s="22" t="b">
        <f t="shared" si="874"/>
        <v>0</v>
      </c>
      <c r="C2525" s="22" t="b">
        <f t="shared" si="875"/>
        <v>0</v>
      </c>
      <c r="D2525" s="22" t="b">
        <f t="shared" si="876"/>
        <v>0</v>
      </c>
      <c r="E2525" s="22" t="b">
        <f t="shared" si="877"/>
        <v>0</v>
      </c>
      <c r="F2525" s="52" t="b">
        <f t="shared" si="888"/>
        <v>0</v>
      </c>
      <c r="G2525" s="22" t="b">
        <f t="shared" si="872"/>
        <v>0</v>
      </c>
      <c r="H2525" s="22" t="b">
        <f t="shared" si="878"/>
        <v>0</v>
      </c>
      <c r="I2525" s="22" t="b">
        <f t="shared" si="889"/>
        <v>0</v>
      </c>
      <c r="J2525" s="22" t="b">
        <f t="shared" si="879"/>
        <v>0</v>
      </c>
      <c r="K2525" s="3" t="str">
        <f t="shared" si="880"/>
        <v/>
      </c>
      <c r="L2525" s="3" t="str">
        <f t="shared" si="881"/>
        <v/>
      </c>
      <c r="M2525" s="3" t="str">
        <f t="shared" si="882"/>
        <v/>
      </c>
      <c r="N2525" s="54" t="str">
        <f t="shared" si="890"/>
        <v/>
      </c>
      <c r="O2525" s="3" t="str">
        <f t="shared" si="883"/>
        <v/>
      </c>
      <c r="P2525" s="19" t="str">
        <f t="shared" si="884"/>
        <v/>
      </c>
      <c r="Q2525" s="23">
        <f>_xlfn.XLOOKUP(R2525,summary!C1:C37,summary!B1:B37)</f>
        <v>0</v>
      </c>
      <c r="R2525" s="24" t="str">
        <f t="shared" si="885"/>
        <v>상현2동</v>
      </c>
      <c r="S2525" s="24" t="str">
        <f t="shared" si="891"/>
        <v>상현11통</v>
      </c>
      <c r="T2525" s="24" t="str">
        <f t="shared" si="892"/>
        <v>(상현동, 쌍용아파트)</v>
      </c>
      <c r="U2525" s="24" t="str">
        <f t="shared" si="886"/>
        <v>상현</v>
      </c>
      <c r="V2525" s="25">
        <f t="shared" si="893"/>
        <v>11</v>
      </c>
      <c r="W2525" s="25">
        <f t="shared" si="887"/>
        <v>8</v>
      </c>
      <c r="X2525" s="5"/>
      <c r="Y2525" s="3"/>
      <c r="Z2525" s="3" t="s">
        <v>93</v>
      </c>
      <c r="AA2525" s="3" t="s">
        <v>2448</v>
      </c>
      <c r="AB2525" s="5"/>
      <c r="AC2525" s="5"/>
      <c r="AD2525" s="5"/>
      <c r="AE2525" s="5"/>
      <c r="AF2525" s="5"/>
      <c r="AG2525" s="5"/>
    </row>
    <row r="2526" spans="1:33" ht="15.95" customHeight="1" x14ac:dyDescent="0.3">
      <c r="A2526" s="22" t="b">
        <f t="shared" si="873"/>
        <v>0</v>
      </c>
      <c r="B2526" s="22" t="b">
        <f t="shared" si="874"/>
        <v>0</v>
      </c>
      <c r="C2526" s="22" t="b">
        <f t="shared" si="875"/>
        <v>0</v>
      </c>
      <c r="D2526" s="22" t="b">
        <f t="shared" si="876"/>
        <v>0</v>
      </c>
      <c r="E2526" s="22" t="b">
        <f t="shared" si="877"/>
        <v>0</v>
      </c>
      <c r="F2526" s="52" t="b">
        <f t="shared" si="888"/>
        <v>0</v>
      </c>
      <c r="G2526" s="22" t="b">
        <f t="shared" ref="G2526:G2589" si="894">AND(B2526,F2526)</f>
        <v>0</v>
      </c>
      <c r="H2526" s="22" t="b">
        <f t="shared" si="878"/>
        <v>0</v>
      </c>
      <c r="I2526" s="22" t="b">
        <f t="shared" si="889"/>
        <v>0</v>
      </c>
      <c r="J2526" s="22" t="b">
        <f t="shared" si="879"/>
        <v>0</v>
      </c>
      <c r="K2526" s="3" t="str">
        <f t="shared" si="880"/>
        <v/>
      </c>
      <c r="L2526" s="3" t="str">
        <f t="shared" si="881"/>
        <v/>
      </c>
      <c r="M2526" s="3" t="str">
        <f t="shared" si="882"/>
        <v/>
      </c>
      <c r="N2526" s="54" t="str">
        <f t="shared" si="890"/>
        <v/>
      </c>
      <c r="O2526" s="3" t="str">
        <f t="shared" si="883"/>
        <v/>
      </c>
      <c r="P2526" s="19" t="str">
        <f t="shared" si="884"/>
        <v/>
      </c>
      <c r="Q2526" s="23">
        <f>_xlfn.XLOOKUP(R2526,summary!C1:C37,summary!B1:B37)</f>
        <v>0</v>
      </c>
      <c r="R2526" s="24" t="str">
        <f t="shared" si="885"/>
        <v>상현2동</v>
      </c>
      <c r="S2526" s="24" t="str">
        <f t="shared" si="891"/>
        <v>상현11통</v>
      </c>
      <c r="T2526" s="24" t="str">
        <f t="shared" si="892"/>
        <v>(상현동, 쌍용아파트)</v>
      </c>
      <c r="U2526" s="24" t="str">
        <f t="shared" si="886"/>
        <v>상현</v>
      </c>
      <c r="V2526" s="25">
        <f t="shared" si="893"/>
        <v>11</v>
      </c>
      <c r="W2526" s="25">
        <f t="shared" si="887"/>
        <v>9</v>
      </c>
      <c r="X2526" s="5"/>
      <c r="Y2526" s="3"/>
      <c r="Z2526" s="3" t="s">
        <v>95</v>
      </c>
      <c r="AA2526" s="3" t="s">
        <v>2449</v>
      </c>
      <c r="AB2526" s="5"/>
      <c r="AC2526" s="5"/>
      <c r="AD2526" s="5"/>
      <c r="AE2526" s="5"/>
      <c r="AF2526" s="5"/>
      <c r="AG2526" s="5"/>
    </row>
    <row r="2527" spans="1:33" ht="15.95" customHeight="1" x14ac:dyDescent="0.3">
      <c r="A2527" s="22" t="b">
        <f t="shared" si="873"/>
        <v>0</v>
      </c>
      <c r="B2527" s="22" t="b">
        <f t="shared" si="874"/>
        <v>0</v>
      </c>
      <c r="C2527" s="22" t="b">
        <f t="shared" si="875"/>
        <v>0</v>
      </c>
      <c r="D2527" s="22" t="b">
        <f t="shared" si="876"/>
        <v>0</v>
      </c>
      <c r="E2527" s="22" t="b">
        <f t="shared" si="877"/>
        <v>0</v>
      </c>
      <c r="F2527" s="52" t="b">
        <f t="shared" si="888"/>
        <v>0</v>
      </c>
      <c r="G2527" s="22" t="b">
        <f t="shared" si="894"/>
        <v>0</v>
      </c>
      <c r="H2527" s="22" t="b">
        <f t="shared" si="878"/>
        <v>0</v>
      </c>
      <c r="I2527" s="22" t="b">
        <f t="shared" si="889"/>
        <v>0</v>
      </c>
      <c r="J2527" s="22" t="b">
        <f t="shared" si="879"/>
        <v>0</v>
      </c>
      <c r="K2527" s="3" t="str">
        <f t="shared" si="880"/>
        <v/>
      </c>
      <c r="L2527" s="3" t="str">
        <f t="shared" si="881"/>
        <v/>
      </c>
      <c r="M2527" s="22" t="str">
        <f t="shared" si="882"/>
        <v/>
      </c>
      <c r="N2527" s="54" t="str">
        <f t="shared" si="890"/>
        <v/>
      </c>
      <c r="O2527" s="3" t="str">
        <f t="shared" si="883"/>
        <v/>
      </c>
      <c r="P2527" s="19" t="str">
        <f t="shared" si="884"/>
        <v/>
      </c>
      <c r="Q2527" s="23">
        <f>_xlfn.XLOOKUP(R2527,summary!C1:C37,summary!B1:B37)</f>
        <v>0</v>
      </c>
      <c r="R2527" s="24" t="str">
        <f t="shared" si="885"/>
        <v>상현2동</v>
      </c>
      <c r="S2527" s="24" t="str">
        <f t="shared" si="891"/>
        <v>상현11통</v>
      </c>
      <c r="T2527" s="24" t="str">
        <f t="shared" si="892"/>
        <v>(상현동, 쌍용아파트)</v>
      </c>
      <c r="U2527" s="24" t="str">
        <f t="shared" si="886"/>
        <v>상현</v>
      </c>
      <c r="V2527" s="25">
        <f t="shared" si="893"/>
        <v>11</v>
      </c>
      <c r="W2527" s="25">
        <f t="shared" si="887"/>
        <v>10</v>
      </c>
      <c r="X2527" s="5"/>
      <c r="Y2527" s="5"/>
      <c r="Z2527" s="3" t="s">
        <v>97</v>
      </c>
      <c r="AA2527" s="3" t="s">
        <v>2450</v>
      </c>
      <c r="AB2527" s="5"/>
      <c r="AC2527" s="5"/>
      <c r="AD2527" s="5"/>
      <c r="AE2527" s="5"/>
      <c r="AF2527" s="5"/>
      <c r="AG2527" s="5"/>
    </row>
    <row r="2528" spans="1:33" ht="15.95" customHeight="1" x14ac:dyDescent="0.3">
      <c r="A2528" s="22" t="b">
        <f t="shared" si="873"/>
        <v>1</v>
      </c>
      <c r="B2528" s="22" t="b">
        <f t="shared" si="874"/>
        <v>0</v>
      </c>
      <c r="C2528" s="22" t="b">
        <f t="shared" si="875"/>
        <v>0</v>
      </c>
      <c r="D2528" s="22" t="b">
        <f t="shared" si="876"/>
        <v>0</v>
      </c>
      <c r="E2528" s="22" t="b">
        <f t="shared" si="877"/>
        <v>0</v>
      </c>
      <c r="F2528" s="52" t="b">
        <f t="shared" si="888"/>
        <v>0</v>
      </c>
      <c r="G2528" s="22" t="b">
        <f t="shared" si="894"/>
        <v>0</v>
      </c>
      <c r="H2528" s="22" t="b">
        <f t="shared" si="878"/>
        <v>0</v>
      </c>
      <c r="I2528" s="22" t="b">
        <f t="shared" si="889"/>
        <v>0</v>
      </c>
      <c r="J2528" s="22" t="b">
        <f t="shared" si="879"/>
        <v>1</v>
      </c>
      <c r="K2528" s="3" t="str">
        <f t="shared" si="880"/>
        <v>상현12통</v>
      </c>
      <c r="L2528" s="3" t="str">
        <f t="shared" si="881"/>
        <v>12</v>
      </c>
      <c r="M2528" s="3">
        <f t="shared" si="882"/>
        <v>12</v>
      </c>
      <c r="N2528" s="54" t="str">
        <f t="shared" si="890"/>
        <v>상현</v>
      </c>
      <c r="O2528" s="3" t="str">
        <f t="shared" si="883"/>
        <v/>
      </c>
      <c r="P2528" s="19" t="str">
        <f t="shared" si="884"/>
        <v/>
      </c>
      <c r="Q2528" s="23">
        <f>_xlfn.XLOOKUP(R2528,summary!C1:C37,summary!B1:B37)</f>
        <v>0</v>
      </c>
      <c r="R2528" s="24" t="str">
        <f t="shared" si="885"/>
        <v>상현2동</v>
      </c>
      <c r="S2528" s="24" t="str">
        <f t="shared" si="891"/>
        <v>상현12통</v>
      </c>
      <c r="T2528" s="24" t="str">
        <f t="shared" si="892"/>
        <v>(상현동, 쌍용아파트)</v>
      </c>
      <c r="U2528" s="24" t="str">
        <f t="shared" si="886"/>
        <v>상현</v>
      </c>
      <c r="V2528" s="25">
        <f t="shared" si="893"/>
        <v>12</v>
      </c>
      <c r="W2528" s="25">
        <f t="shared" si="887"/>
        <v>1</v>
      </c>
      <c r="X2528" s="5"/>
      <c r="Y2528" s="5" t="s">
        <v>2451</v>
      </c>
      <c r="Z2528" s="3" t="s">
        <v>63</v>
      </c>
      <c r="AA2528" s="3" t="s">
        <v>2452</v>
      </c>
      <c r="AB2528" s="5"/>
      <c r="AC2528" s="5"/>
      <c r="AD2528" s="5"/>
      <c r="AE2528" s="5"/>
      <c r="AF2528" s="5"/>
      <c r="AG2528" s="5"/>
    </row>
    <row r="2529" spans="1:33" ht="15.95" customHeight="1" x14ac:dyDescent="0.3">
      <c r="A2529" s="22" t="b">
        <f t="shared" si="873"/>
        <v>1</v>
      </c>
      <c r="B2529" s="22" t="b">
        <f t="shared" si="874"/>
        <v>1</v>
      </c>
      <c r="C2529" s="22" t="b">
        <f t="shared" si="875"/>
        <v>0</v>
      </c>
      <c r="D2529" s="22" t="b">
        <f t="shared" si="876"/>
        <v>0</v>
      </c>
      <c r="E2529" s="22" t="b">
        <f t="shared" si="877"/>
        <v>1</v>
      </c>
      <c r="F2529" s="52" t="b">
        <f t="shared" si="888"/>
        <v>1</v>
      </c>
      <c r="G2529" s="22" t="b">
        <f t="shared" si="894"/>
        <v>1</v>
      </c>
      <c r="H2529" s="22" t="b">
        <f t="shared" si="878"/>
        <v>0</v>
      </c>
      <c r="I2529" s="22" t="b">
        <f t="shared" si="889"/>
        <v>1</v>
      </c>
      <c r="J2529" s="22" t="b">
        <f t="shared" si="879"/>
        <v>0</v>
      </c>
      <c r="K2529" s="3" t="str">
        <f t="shared" si="880"/>
        <v/>
      </c>
      <c r="L2529" s="3" t="str">
        <f t="shared" si="881"/>
        <v/>
      </c>
      <c r="M2529" s="3" t="str">
        <f t="shared" si="882"/>
        <v/>
      </c>
      <c r="N2529" s="54" t="str">
        <f t="shared" si="890"/>
        <v/>
      </c>
      <c r="O2529" s="3" t="str">
        <f t="shared" si="883"/>
        <v>(상현동, 쌍용아파트)</v>
      </c>
      <c r="P2529" s="19" t="str">
        <f t="shared" si="884"/>
        <v>(상현동, 쌍용아파트)</v>
      </c>
      <c r="Q2529" s="23">
        <f>_xlfn.XLOOKUP(R2529,summary!C1:C37,summary!B1:B37)</f>
        <v>0</v>
      </c>
      <c r="R2529" s="24" t="str">
        <f t="shared" si="885"/>
        <v>상현2동</v>
      </c>
      <c r="S2529" s="24" t="str">
        <f t="shared" si="891"/>
        <v>상현12통</v>
      </c>
      <c r="T2529" s="24" t="str">
        <f t="shared" si="892"/>
        <v>(상현동, 쌍용아파트)</v>
      </c>
      <c r="U2529" s="24" t="str">
        <f t="shared" si="886"/>
        <v>상현</v>
      </c>
      <c r="V2529" s="25">
        <f t="shared" si="893"/>
        <v>12</v>
      </c>
      <c r="W2529" s="25">
        <f t="shared" si="887"/>
        <v>2</v>
      </c>
      <c r="X2529" s="5"/>
      <c r="Y2529" s="5" t="s">
        <v>2353</v>
      </c>
      <c r="Z2529" s="3" t="s">
        <v>65</v>
      </c>
      <c r="AA2529" s="3" t="s">
        <v>2453</v>
      </c>
      <c r="AB2529" s="5"/>
      <c r="AC2529" s="5"/>
      <c r="AD2529" s="5"/>
      <c r="AE2529" s="5"/>
      <c r="AF2529" s="5"/>
      <c r="AG2529" s="5"/>
    </row>
    <row r="2530" spans="1:33" ht="15.95" customHeight="1" x14ac:dyDescent="0.3">
      <c r="A2530" s="22" t="b">
        <f t="shared" si="873"/>
        <v>1</v>
      </c>
      <c r="B2530" s="22" t="b">
        <f t="shared" si="874"/>
        <v>0</v>
      </c>
      <c r="C2530" s="22" t="b">
        <f t="shared" si="875"/>
        <v>1</v>
      </c>
      <c r="D2530" s="22" t="b">
        <f t="shared" si="876"/>
        <v>0</v>
      </c>
      <c r="E2530" s="22" t="b">
        <f t="shared" si="877"/>
        <v>1</v>
      </c>
      <c r="F2530" s="52" t="b">
        <f t="shared" si="888"/>
        <v>1</v>
      </c>
      <c r="G2530" s="22" t="b">
        <f t="shared" si="894"/>
        <v>0</v>
      </c>
      <c r="H2530" s="22" t="b">
        <f t="shared" si="878"/>
        <v>1</v>
      </c>
      <c r="I2530" s="22" t="b">
        <f t="shared" si="889"/>
        <v>1</v>
      </c>
      <c r="J2530" s="22" t="b">
        <f t="shared" si="879"/>
        <v>0</v>
      </c>
      <c r="K2530" s="3" t="str">
        <f t="shared" si="880"/>
        <v/>
      </c>
      <c r="L2530" s="3" t="str">
        <f t="shared" si="881"/>
        <v/>
      </c>
      <c r="M2530" s="3" t="str">
        <f t="shared" si="882"/>
        <v/>
      </c>
      <c r="N2530" s="54" t="str">
        <f t="shared" si="890"/>
        <v/>
      </c>
      <c r="O2530" s="3" t="str">
        <f t="shared" si="883"/>
        <v>쌍용아파트)</v>
      </c>
      <c r="P2530" s="19" t="str">
        <f t="shared" si="884"/>
        <v/>
      </c>
      <c r="Q2530" s="23">
        <f>_xlfn.XLOOKUP(R2530,summary!C1:C37,summary!B1:B37)</f>
        <v>0</v>
      </c>
      <c r="R2530" s="24" t="str">
        <f t="shared" si="885"/>
        <v>상현2동</v>
      </c>
      <c r="S2530" s="24" t="str">
        <f t="shared" si="891"/>
        <v>상현12통</v>
      </c>
      <c r="T2530" s="24" t="str">
        <f t="shared" si="892"/>
        <v>(상현동, 쌍용아파트)</v>
      </c>
      <c r="U2530" s="24" t="str">
        <f t="shared" si="886"/>
        <v>상현</v>
      </c>
      <c r="V2530" s="25">
        <f t="shared" si="893"/>
        <v>12</v>
      </c>
      <c r="W2530" s="25">
        <f t="shared" si="887"/>
        <v>3</v>
      </c>
      <c r="X2530" s="5"/>
      <c r="Y2530" s="5" t="s">
        <v>696</v>
      </c>
      <c r="Z2530" s="3" t="s">
        <v>67</v>
      </c>
      <c r="AA2530" s="3" t="s">
        <v>2454</v>
      </c>
      <c r="AB2530" s="5"/>
      <c r="AC2530" s="5"/>
      <c r="AD2530" s="5"/>
      <c r="AE2530" s="5"/>
      <c r="AF2530" s="5"/>
      <c r="AG2530" s="5"/>
    </row>
    <row r="2531" spans="1:33" ht="15.95" customHeight="1" x14ac:dyDescent="0.3">
      <c r="A2531" s="22" t="b">
        <f t="shared" si="873"/>
        <v>0</v>
      </c>
      <c r="B2531" s="22" t="b">
        <f t="shared" si="874"/>
        <v>0</v>
      </c>
      <c r="C2531" s="22" t="b">
        <f t="shared" si="875"/>
        <v>0</v>
      </c>
      <c r="D2531" s="22" t="b">
        <f t="shared" si="876"/>
        <v>0</v>
      </c>
      <c r="E2531" s="22" t="b">
        <f t="shared" si="877"/>
        <v>0</v>
      </c>
      <c r="F2531" s="52" t="b">
        <f t="shared" si="888"/>
        <v>0</v>
      </c>
      <c r="G2531" s="22" t="b">
        <f t="shared" si="894"/>
        <v>0</v>
      </c>
      <c r="H2531" s="22" t="b">
        <f t="shared" si="878"/>
        <v>0</v>
      </c>
      <c r="I2531" s="22" t="b">
        <f t="shared" si="889"/>
        <v>0</v>
      </c>
      <c r="J2531" s="22" t="b">
        <f t="shared" si="879"/>
        <v>0</v>
      </c>
      <c r="K2531" s="3" t="str">
        <f t="shared" si="880"/>
        <v/>
      </c>
      <c r="L2531" s="3" t="str">
        <f t="shared" si="881"/>
        <v/>
      </c>
      <c r="M2531" s="3" t="str">
        <f t="shared" si="882"/>
        <v/>
      </c>
      <c r="N2531" s="54" t="str">
        <f t="shared" si="890"/>
        <v/>
      </c>
      <c r="O2531" s="3" t="str">
        <f t="shared" si="883"/>
        <v/>
      </c>
      <c r="P2531" s="19" t="str">
        <f t="shared" si="884"/>
        <v/>
      </c>
      <c r="Q2531" s="23">
        <f>_xlfn.XLOOKUP(R2531,summary!C1:C37,summary!B1:B37)</f>
        <v>0</v>
      </c>
      <c r="R2531" s="24" t="str">
        <f t="shared" si="885"/>
        <v>상현2동</v>
      </c>
      <c r="S2531" s="24" t="str">
        <f t="shared" si="891"/>
        <v>상현12통</v>
      </c>
      <c r="T2531" s="24" t="str">
        <f t="shared" si="892"/>
        <v>(상현동, 쌍용아파트)</v>
      </c>
      <c r="U2531" s="24" t="str">
        <f t="shared" si="886"/>
        <v>상현</v>
      </c>
      <c r="V2531" s="25">
        <f t="shared" si="893"/>
        <v>12</v>
      </c>
      <c r="W2531" s="25">
        <f t="shared" si="887"/>
        <v>4</v>
      </c>
      <c r="X2531" s="5"/>
      <c r="Y2531" s="5"/>
      <c r="Z2531" s="3" t="s">
        <v>73</v>
      </c>
      <c r="AA2531" s="3" t="s">
        <v>2455</v>
      </c>
      <c r="AB2531" s="5"/>
      <c r="AC2531" s="5"/>
      <c r="AD2531" s="5"/>
      <c r="AE2531" s="5"/>
      <c r="AF2531" s="5"/>
      <c r="AG2531" s="5"/>
    </row>
    <row r="2532" spans="1:33" ht="15.95" customHeight="1" x14ac:dyDescent="0.3">
      <c r="A2532" s="22" t="b">
        <f t="shared" si="873"/>
        <v>0</v>
      </c>
      <c r="B2532" s="22" t="b">
        <f t="shared" si="874"/>
        <v>0</v>
      </c>
      <c r="C2532" s="22" t="b">
        <f t="shared" si="875"/>
        <v>0</v>
      </c>
      <c r="D2532" s="22" t="b">
        <f t="shared" si="876"/>
        <v>0</v>
      </c>
      <c r="E2532" s="22" t="b">
        <f t="shared" si="877"/>
        <v>0</v>
      </c>
      <c r="F2532" s="52" t="b">
        <f t="shared" si="888"/>
        <v>0</v>
      </c>
      <c r="G2532" s="22" t="b">
        <f t="shared" si="894"/>
        <v>0</v>
      </c>
      <c r="H2532" s="22" t="b">
        <f t="shared" si="878"/>
        <v>0</v>
      </c>
      <c r="I2532" s="22" t="b">
        <f t="shared" si="889"/>
        <v>0</v>
      </c>
      <c r="J2532" s="22" t="b">
        <f t="shared" si="879"/>
        <v>0</v>
      </c>
      <c r="K2532" s="3" t="str">
        <f t="shared" si="880"/>
        <v/>
      </c>
      <c r="L2532" s="3" t="str">
        <f t="shared" si="881"/>
        <v/>
      </c>
      <c r="M2532" s="3" t="str">
        <f t="shared" si="882"/>
        <v/>
      </c>
      <c r="N2532" s="54" t="str">
        <f t="shared" si="890"/>
        <v/>
      </c>
      <c r="O2532" s="3" t="str">
        <f t="shared" si="883"/>
        <v/>
      </c>
      <c r="P2532" s="19" t="str">
        <f t="shared" si="884"/>
        <v/>
      </c>
      <c r="Q2532" s="23">
        <f>_xlfn.XLOOKUP(R2532,summary!C1:C37,summary!B1:B37)</f>
        <v>0</v>
      </c>
      <c r="R2532" s="24" t="str">
        <f t="shared" si="885"/>
        <v>상현2동</v>
      </c>
      <c r="S2532" s="24" t="str">
        <f t="shared" si="891"/>
        <v>상현12통</v>
      </c>
      <c r="T2532" s="24" t="str">
        <f t="shared" si="892"/>
        <v>(상현동, 쌍용아파트)</v>
      </c>
      <c r="U2532" s="24" t="str">
        <f t="shared" si="886"/>
        <v>상현</v>
      </c>
      <c r="V2532" s="25">
        <f t="shared" si="893"/>
        <v>12</v>
      </c>
      <c r="W2532" s="25">
        <f t="shared" si="887"/>
        <v>5</v>
      </c>
      <c r="X2532" s="5"/>
      <c r="Y2532" s="5"/>
      <c r="Z2532" s="3" t="s">
        <v>87</v>
      </c>
      <c r="AA2532" s="3" t="s">
        <v>2456</v>
      </c>
      <c r="AB2532" s="5"/>
      <c r="AC2532" s="5"/>
      <c r="AD2532" s="5"/>
      <c r="AE2532" s="5"/>
      <c r="AF2532" s="5"/>
      <c r="AG2532" s="5"/>
    </row>
    <row r="2533" spans="1:33" ht="15.95" customHeight="1" x14ac:dyDescent="0.3">
      <c r="A2533" s="22" t="b">
        <f t="shared" si="873"/>
        <v>0</v>
      </c>
      <c r="B2533" s="22" t="b">
        <f t="shared" si="874"/>
        <v>0</v>
      </c>
      <c r="C2533" s="22" t="b">
        <f t="shared" si="875"/>
        <v>0</v>
      </c>
      <c r="D2533" s="22" t="b">
        <f t="shared" si="876"/>
        <v>0</v>
      </c>
      <c r="E2533" s="22" t="b">
        <f t="shared" si="877"/>
        <v>0</v>
      </c>
      <c r="F2533" s="52" t="b">
        <f t="shared" si="888"/>
        <v>0</v>
      </c>
      <c r="G2533" s="22" t="b">
        <f t="shared" si="894"/>
        <v>0</v>
      </c>
      <c r="H2533" s="22" t="b">
        <f t="shared" si="878"/>
        <v>0</v>
      </c>
      <c r="I2533" s="22" t="b">
        <f t="shared" si="889"/>
        <v>0</v>
      </c>
      <c r="J2533" s="22" t="b">
        <f t="shared" si="879"/>
        <v>0</v>
      </c>
      <c r="K2533" s="3" t="str">
        <f t="shared" si="880"/>
        <v/>
      </c>
      <c r="L2533" s="3" t="str">
        <f t="shared" si="881"/>
        <v/>
      </c>
      <c r="M2533" s="3" t="str">
        <f t="shared" si="882"/>
        <v/>
      </c>
      <c r="N2533" s="54" t="str">
        <f t="shared" si="890"/>
        <v/>
      </c>
      <c r="O2533" s="3" t="str">
        <f t="shared" si="883"/>
        <v/>
      </c>
      <c r="P2533" s="19" t="str">
        <f t="shared" si="884"/>
        <v/>
      </c>
      <c r="Q2533" s="23">
        <f>_xlfn.XLOOKUP(R2533,summary!C1:C37,summary!B1:B37)</f>
        <v>0</v>
      </c>
      <c r="R2533" s="24" t="str">
        <f t="shared" si="885"/>
        <v>상현2동</v>
      </c>
      <c r="S2533" s="24" t="str">
        <f t="shared" si="891"/>
        <v>상현12통</v>
      </c>
      <c r="T2533" s="24" t="str">
        <f t="shared" si="892"/>
        <v>(상현동, 쌍용아파트)</v>
      </c>
      <c r="U2533" s="24" t="str">
        <f t="shared" si="886"/>
        <v>상현</v>
      </c>
      <c r="V2533" s="25">
        <f t="shared" si="893"/>
        <v>12</v>
      </c>
      <c r="W2533" s="25">
        <f t="shared" si="887"/>
        <v>6</v>
      </c>
      <c r="X2533" s="5"/>
      <c r="Y2533" s="5"/>
      <c r="Z2533" s="3" t="s">
        <v>89</v>
      </c>
      <c r="AA2533" s="3" t="s">
        <v>2457</v>
      </c>
      <c r="AB2533" s="5"/>
      <c r="AC2533" s="5"/>
      <c r="AD2533" s="5"/>
      <c r="AE2533" s="5"/>
      <c r="AF2533" s="5"/>
      <c r="AG2533" s="5"/>
    </row>
    <row r="2534" spans="1:33" ht="15.95" customHeight="1" x14ac:dyDescent="0.3">
      <c r="A2534" s="22" t="b">
        <f t="shared" si="873"/>
        <v>0</v>
      </c>
      <c r="B2534" s="22" t="b">
        <f t="shared" si="874"/>
        <v>0</v>
      </c>
      <c r="C2534" s="22" t="b">
        <f t="shared" si="875"/>
        <v>0</v>
      </c>
      <c r="D2534" s="22" t="b">
        <f t="shared" si="876"/>
        <v>0</v>
      </c>
      <c r="E2534" s="22" t="b">
        <f t="shared" si="877"/>
        <v>0</v>
      </c>
      <c r="F2534" s="52" t="b">
        <f t="shared" si="888"/>
        <v>0</v>
      </c>
      <c r="G2534" s="22" t="b">
        <f t="shared" si="894"/>
        <v>0</v>
      </c>
      <c r="H2534" s="22" t="b">
        <f t="shared" si="878"/>
        <v>0</v>
      </c>
      <c r="I2534" s="22" t="b">
        <f t="shared" si="889"/>
        <v>0</v>
      </c>
      <c r="J2534" s="22" t="b">
        <f t="shared" si="879"/>
        <v>0</v>
      </c>
      <c r="K2534" s="3" t="str">
        <f t="shared" si="880"/>
        <v/>
      </c>
      <c r="L2534" s="3" t="str">
        <f t="shared" si="881"/>
        <v/>
      </c>
      <c r="M2534" s="3" t="str">
        <f t="shared" si="882"/>
        <v/>
      </c>
      <c r="N2534" s="54" t="str">
        <f t="shared" si="890"/>
        <v/>
      </c>
      <c r="O2534" s="3" t="str">
        <f t="shared" si="883"/>
        <v/>
      </c>
      <c r="P2534" s="19" t="str">
        <f t="shared" si="884"/>
        <v/>
      </c>
      <c r="Q2534" s="23">
        <f>_xlfn.XLOOKUP(R2534,summary!C1:C37,summary!B1:B37)</f>
        <v>0</v>
      </c>
      <c r="R2534" s="24" t="str">
        <f t="shared" si="885"/>
        <v>상현2동</v>
      </c>
      <c r="S2534" s="24" t="str">
        <f t="shared" si="891"/>
        <v>상현12통</v>
      </c>
      <c r="T2534" s="24" t="str">
        <f t="shared" si="892"/>
        <v>(상현동, 쌍용아파트)</v>
      </c>
      <c r="U2534" s="24" t="str">
        <f t="shared" si="886"/>
        <v>상현</v>
      </c>
      <c r="V2534" s="25">
        <f t="shared" si="893"/>
        <v>12</v>
      </c>
      <c r="W2534" s="25">
        <f t="shared" si="887"/>
        <v>7</v>
      </c>
      <c r="X2534" s="5"/>
      <c r="Y2534" s="3"/>
      <c r="Z2534" s="3" t="s">
        <v>91</v>
      </c>
      <c r="AA2534" s="3" t="s">
        <v>2458</v>
      </c>
      <c r="AB2534" s="5"/>
      <c r="AC2534" s="5"/>
      <c r="AD2534" s="5"/>
      <c r="AE2534" s="5"/>
      <c r="AF2534" s="5"/>
      <c r="AG2534" s="5"/>
    </row>
    <row r="2535" spans="1:33" ht="15.95" customHeight="1" x14ac:dyDescent="0.3">
      <c r="A2535" s="22" t="b">
        <f t="shared" si="873"/>
        <v>0</v>
      </c>
      <c r="B2535" s="22" t="b">
        <f t="shared" si="874"/>
        <v>0</v>
      </c>
      <c r="C2535" s="22" t="b">
        <f t="shared" si="875"/>
        <v>0</v>
      </c>
      <c r="D2535" s="22" t="b">
        <f t="shared" si="876"/>
        <v>0</v>
      </c>
      <c r="E2535" s="22" t="b">
        <f t="shared" si="877"/>
        <v>0</v>
      </c>
      <c r="F2535" s="52" t="b">
        <f t="shared" si="888"/>
        <v>0</v>
      </c>
      <c r="G2535" s="22" t="b">
        <f t="shared" si="894"/>
        <v>0</v>
      </c>
      <c r="H2535" s="22" t="b">
        <f t="shared" si="878"/>
        <v>0</v>
      </c>
      <c r="I2535" s="22" t="b">
        <f t="shared" si="889"/>
        <v>0</v>
      </c>
      <c r="J2535" s="22" t="b">
        <f t="shared" si="879"/>
        <v>0</v>
      </c>
      <c r="K2535" s="3" t="str">
        <f t="shared" si="880"/>
        <v/>
      </c>
      <c r="L2535" s="3" t="str">
        <f t="shared" si="881"/>
        <v/>
      </c>
      <c r="M2535" s="3" t="str">
        <f t="shared" si="882"/>
        <v/>
      </c>
      <c r="N2535" s="54" t="str">
        <f t="shared" si="890"/>
        <v/>
      </c>
      <c r="O2535" s="3" t="str">
        <f t="shared" si="883"/>
        <v/>
      </c>
      <c r="P2535" s="19" t="str">
        <f t="shared" si="884"/>
        <v/>
      </c>
      <c r="Q2535" s="23">
        <f>_xlfn.XLOOKUP(R2535,summary!C1:C37,summary!B1:B37)</f>
        <v>0</v>
      </c>
      <c r="R2535" s="24" t="str">
        <f t="shared" si="885"/>
        <v>상현2동</v>
      </c>
      <c r="S2535" s="24" t="str">
        <f t="shared" si="891"/>
        <v>상현12통</v>
      </c>
      <c r="T2535" s="24" t="str">
        <f t="shared" si="892"/>
        <v>(상현동, 쌍용아파트)</v>
      </c>
      <c r="U2535" s="24" t="str">
        <f t="shared" si="886"/>
        <v>상현</v>
      </c>
      <c r="V2535" s="25">
        <f t="shared" si="893"/>
        <v>12</v>
      </c>
      <c r="W2535" s="25">
        <f t="shared" si="887"/>
        <v>8</v>
      </c>
      <c r="X2535" s="5"/>
      <c r="Y2535" s="3"/>
      <c r="Z2535" s="3" t="s">
        <v>93</v>
      </c>
      <c r="AA2535" s="3" t="s">
        <v>2459</v>
      </c>
      <c r="AB2535" s="5"/>
      <c r="AC2535" s="5"/>
      <c r="AD2535" s="5"/>
      <c r="AE2535" s="5"/>
      <c r="AF2535" s="5"/>
      <c r="AG2535" s="5"/>
    </row>
    <row r="2536" spans="1:33" ht="15.95" customHeight="1" x14ac:dyDescent="0.3">
      <c r="A2536" s="22" t="b">
        <f t="shared" si="873"/>
        <v>0</v>
      </c>
      <c r="B2536" s="22" t="b">
        <f t="shared" si="874"/>
        <v>0</v>
      </c>
      <c r="C2536" s="22" t="b">
        <f t="shared" si="875"/>
        <v>0</v>
      </c>
      <c r="D2536" s="22" t="b">
        <f t="shared" si="876"/>
        <v>0</v>
      </c>
      <c r="E2536" s="22" t="b">
        <f t="shared" si="877"/>
        <v>0</v>
      </c>
      <c r="F2536" s="52" t="b">
        <f t="shared" si="888"/>
        <v>0</v>
      </c>
      <c r="G2536" s="22" t="b">
        <f t="shared" si="894"/>
        <v>0</v>
      </c>
      <c r="H2536" s="22" t="b">
        <f t="shared" si="878"/>
        <v>0</v>
      </c>
      <c r="I2536" s="22" t="b">
        <f t="shared" si="889"/>
        <v>0</v>
      </c>
      <c r="J2536" s="22" t="b">
        <f t="shared" si="879"/>
        <v>0</v>
      </c>
      <c r="K2536" s="3" t="str">
        <f t="shared" si="880"/>
        <v/>
      </c>
      <c r="L2536" s="3" t="str">
        <f t="shared" si="881"/>
        <v/>
      </c>
      <c r="M2536" s="22" t="str">
        <f t="shared" si="882"/>
        <v/>
      </c>
      <c r="N2536" s="54" t="str">
        <f t="shared" si="890"/>
        <v/>
      </c>
      <c r="O2536" s="3" t="str">
        <f t="shared" si="883"/>
        <v/>
      </c>
      <c r="P2536" s="19" t="str">
        <f t="shared" si="884"/>
        <v/>
      </c>
      <c r="Q2536" s="23">
        <f>_xlfn.XLOOKUP(R2536,summary!C1:C37,summary!B1:B37)</f>
        <v>0</v>
      </c>
      <c r="R2536" s="24" t="str">
        <f t="shared" si="885"/>
        <v>상현2동</v>
      </c>
      <c r="S2536" s="24" t="str">
        <f t="shared" si="891"/>
        <v>상현12통</v>
      </c>
      <c r="T2536" s="24" t="str">
        <f t="shared" si="892"/>
        <v>(상현동, 쌍용아파트)</v>
      </c>
      <c r="U2536" s="24" t="str">
        <f t="shared" si="886"/>
        <v>상현</v>
      </c>
      <c r="V2536" s="25">
        <f t="shared" si="893"/>
        <v>12</v>
      </c>
      <c r="W2536" s="25">
        <f t="shared" si="887"/>
        <v>9</v>
      </c>
      <c r="X2536" s="5"/>
      <c r="Y2536" s="3"/>
      <c r="Z2536" s="3" t="s">
        <v>95</v>
      </c>
      <c r="AA2536" s="3" t="s">
        <v>2460</v>
      </c>
      <c r="AB2536" s="5"/>
      <c r="AC2536" s="5"/>
      <c r="AD2536" s="5"/>
      <c r="AE2536" s="5"/>
      <c r="AF2536" s="5"/>
      <c r="AG2536" s="5"/>
    </row>
    <row r="2537" spans="1:33" ht="15.95" customHeight="1" x14ac:dyDescent="0.3">
      <c r="A2537" s="22" t="b">
        <f t="shared" si="873"/>
        <v>1</v>
      </c>
      <c r="B2537" s="22" t="b">
        <f t="shared" si="874"/>
        <v>0</v>
      </c>
      <c r="C2537" s="22" t="b">
        <f t="shared" si="875"/>
        <v>0</v>
      </c>
      <c r="D2537" s="22" t="b">
        <f t="shared" si="876"/>
        <v>0</v>
      </c>
      <c r="E2537" s="22" t="b">
        <f t="shared" si="877"/>
        <v>0</v>
      </c>
      <c r="F2537" s="52" t="b">
        <f t="shared" si="888"/>
        <v>0</v>
      </c>
      <c r="G2537" s="22" t="b">
        <f t="shared" si="894"/>
        <v>0</v>
      </c>
      <c r="H2537" s="22" t="b">
        <f t="shared" si="878"/>
        <v>0</v>
      </c>
      <c r="I2537" s="22" t="b">
        <f t="shared" si="889"/>
        <v>0</v>
      </c>
      <c r="J2537" s="22" t="b">
        <f t="shared" si="879"/>
        <v>1</v>
      </c>
      <c r="K2537" s="3" t="str">
        <f t="shared" si="880"/>
        <v>상현13통</v>
      </c>
      <c r="L2537" s="3" t="str">
        <f t="shared" si="881"/>
        <v>13</v>
      </c>
      <c r="M2537" s="3">
        <f t="shared" si="882"/>
        <v>13</v>
      </c>
      <c r="N2537" s="54" t="str">
        <f t="shared" si="890"/>
        <v>상현</v>
      </c>
      <c r="O2537" s="3" t="str">
        <f t="shared" si="883"/>
        <v/>
      </c>
      <c r="P2537" s="19" t="str">
        <f t="shared" si="884"/>
        <v/>
      </c>
      <c r="Q2537" s="23">
        <f>_xlfn.XLOOKUP(R2537,summary!C1:C37,summary!B1:B37)</f>
        <v>0</v>
      </c>
      <c r="R2537" s="24" t="str">
        <f t="shared" si="885"/>
        <v>상현2동</v>
      </c>
      <c r="S2537" s="24" t="str">
        <f t="shared" si="891"/>
        <v>상현13통</v>
      </c>
      <c r="T2537" s="24" t="str">
        <f t="shared" si="892"/>
        <v>(상현동, 수지3차쌍용)</v>
      </c>
      <c r="U2537" s="24" t="str">
        <f t="shared" si="886"/>
        <v>상현</v>
      </c>
      <c r="V2537" s="25">
        <f t="shared" si="893"/>
        <v>13</v>
      </c>
      <c r="W2537" s="25">
        <f t="shared" si="887"/>
        <v>1</v>
      </c>
      <c r="X2537" s="5"/>
      <c r="Y2537" s="5" t="s">
        <v>2461</v>
      </c>
      <c r="Z2537" s="3" t="s">
        <v>63</v>
      </c>
      <c r="AA2537" s="3" t="s">
        <v>2462</v>
      </c>
      <c r="AB2537" s="5"/>
      <c r="AC2537" s="5"/>
      <c r="AD2537" s="5"/>
      <c r="AE2537" s="5"/>
      <c r="AF2537" s="5"/>
      <c r="AG2537" s="5"/>
    </row>
    <row r="2538" spans="1:33" ht="15.95" customHeight="1" x14ac:dyDescent="0.3">
      <c r="A2538" s="22" t="b">
        <f t="shared" si="873"/>
        <v>1</v>
      </c>
      <c r="B2538" s="22" t="b">
        <f t="shared" si="874"/>
        <v>1</v>
      </c>
      <c r="C2538" s="22" t="b">
        <f t="shared" si="875"/>
        <v>0</v>
      </c>
      <c r="D2538" s="22" t="b">
        <f t="shared" si="876"/>
        <v>0</v>
      </c>
      <c r="E2538" s="22" t="b">
        <f t="shared" si="877"/>
        <v>1</v>
      </c>
      <c r="F2538" s="52" t="b">
        <f t="shared" si="888"/>
        <v>1</v>
      </c>
      <c r="G2538" s="22" t="b">
        <f t="shared" si="894"/>
        <v>1</v>
      </c>
      <c r="H2538" s="22" t="b">
        <f t="shared" si="878"/>
        <v>0</v>
      </c>
      <c r="I2538" s="22" t="b">
        <f t="shared" si="889"/>
        <v>1</v>
      </c>
      <c r="J2538" s="22" t="b">
        <f t="shared" si="879"/>
        <v>0</v>
      </c>
      <c r="K2538" s="3" t="str">
        <f t="shared" si="880"/>
        <v/>
      </c>
      <c r="L2538" s="3" t="str">
        <f t="shared" si="881"/>
        <v/>
      </c>
      <c r="M2538" s="3" t="str">
        <f t="shared" si="882"/>
        <v/>
      </c>
      <c r="N2538" s="54" t="str">
        <f t="shared" si="890"/>
        <v/>
      </c>
      <c r="O2538" s="3" t="str">
        <f t="shared" si="883"/>
        <v>(상현동, 수지3차쌍용)</v>
      </c>
      <c r="P2538" s="19" t="str">
        <f t="shared" si="884"/>
        <v>(상현동, 수지3차쌍용)</v>
      </c>
      <c r="Q2538" s="23">
        <f>_xlfn.XLOOKUP(R2538,summary!C1:C37,summary!B1:B37)</f>
        <v>0</v>
      </c>
      <c r="R2538" s="24" t="str">
        <f t="shared" si="885"/>
        <v>상현2동</v>
      </c>
      <c r="S2538" s="24" t="str">
        <f t="shared" si="891"/>
        <v>상현13통</v>
      </c>
      <c r="T2538" s="24" t="str">
        <f t="shared" si="892"/>
        <v>(상현동, 수지3차쌍용)</v>
      </c>
      <c r="U2538" s="24" t="str">
        <f t="shared" si="886"/>
        <v>상현</v>
      </c>
      <c r="V2538" s="25">
        <f t="shared" si="893"/>
        <v>13</v>
      </c>
      <c r="W2538" s="25">
        <f t="shared" si="887"/>
        <v>2</v>
      </c>
      <c r="X2538" s="5"/>
      <c r="Y2538" s="5" t="s">
        <v>2353</v>
      </c>
      <c r="Z2538" s="3" t="s">
        <v>65</v>
      </c>
      <c r="AA2538" s="3" t="s">
        <v>2463</v>
      </c>
      <c r="AB2538" s="5"/>
      <c r="AC2538" s="5"/>
      <c r="AD2538" s="5"/>
      <c r="AE2538" s="5"/>
      <c r="AF2538" s="5"/>
      <c r="AG2538" s="5"/>
    </row>
    <row r="2539" spans="1:33" ht="15.95" customHeight="1" x14ac:dyDescent="0.3">
      <c r="A2539" s="22" t="b">
        <f t="shared" si="873"/>
        <v>1</v>
      </c>
      <c r="B2539" s="22" t="b">
        <f t="shared" si="874"/>
        <v>0</v>
      </c>
      <c r="C2539" s="22" t="b">
        <f t="shared" si="875"/>
        <v>1</v>
      </c>
      <c r="D2539" s="22" t="b">
        <f t="shared" si="876"/>
        <v>0</v>
      </c>
      <c r="E2539" s="22" t="b">
        <f t="shared" si="877"/>
        <v>1</v>
      </c>
      <c r="F2539" s="52" t="b">
        <f t="shared" si="888"/>
        <v>1</v>
      </c>
      <c r="G2539" s="22" t="b">
        <f t="shared" si="894"/>
        <v>0</v>
      </c>
      <c r="H2539" s="22" t="b">
        <f t="shared" si="878"/>
        <v>1</v>
      </c>
      <c r="I2539" s="22" t="b">
        <f t="shared" si="889"/>
        <v>1</v>
      </c>
      <c r="J2539" s="22" t="b">
        <f t="shared" si="879"/>
        <v>0</v>
      </c>
      <c r="K2539" s="3" t="str">
        <f t="shared" si="880"/>
        <v/>
      </c>
      <c r="L2539" s="3" t="str">
        <f t="shared" si="881"/>
        <v/>
      </c>
      <c r="M2539" s="3" t="str">
        <f t="shared" si="882"/>
        <v/>
      </c>
      <c r="N2539" s="54" t="str">
        <f t="shared" si="890"/>
        <v/>
      </c>
      <c r="O2539" s="3" t="str">
        <f t="shared" si="883"/>
        <v>수지3차쌍용)</v>
      </c>
      <c r="P2539" s="19" t="str">
        <f t="shared" si="884"/>
        <v/>
      </c>
      <c r="Q2539" s="23">
        <f>_xlfn.XLOOKUP(R2539,summary!C1:C37,summary!B1:B37)</f>
        <v>0</v>
      </c>
      <c r="R2539" s="24" t="str">
        <f t="shared" si="885"/>
        <v>상현2동</v>
      </c>
      <c r="S2539" s="24" t="str">
        <f t="shared" si="891"/>
        <v>상현13통</v>
      </c>
      <c r="T2539" s="24" t="str">
        <f t="shared" si="892"/>
        <v>(상현동, 수지3차쌍용)</v>
      </c>
      <c r="U2539" s="24" t="str">
        <f t="shared" si="886"/>
        <v>상현</v>
      </c>
      <c r="V2539" s="25">
        <f t="shared" si="893"/>
        <v>13</v>
      </c>
      <c r="W2539" s="25">
        <f t="shared" si="887"/>
        <v>3</v>
      </c>
      <c r="X2539" s="5"/>
      <c r="Y2539" s="5" t="s">
        <v>2464</v>
      </c>
      <c r="Z2539" s="3" t="s">
        <v>67</v>
      </c>
      <c r="AA2539" s="3" t="s">
        <v>2465</v>
      </c>
      <c r="AB2539" s="5"/>
      <c r="AC2539" s="5"/>
      <c r="AD2539" s="5"/>
      <c r="AE2539" s="5"/>
      <c r="AF2539" s="5"/>
      <c r="AG2539" s="5"/>
    </row>
    <row r="2540" spans="1:33" ht="15.95" customHeight="1" x14ac:dyDescent="0.3">
      <c r="A2540" s="22" t="b">
        <f t="shared" si="873"/>
        <v>0</v>
      </c>
      <c r="B2540" s="22" t="b">
        <f t="shared" si="874"/>
        <v>0</v>
      </c>
      <c r="C2540" s="22" t="b">
        <f t="shared" si="875"/>
        <v>0</v>
      </c>
      <c r="D2540" s="22" t="b">
        <f t="shared" si="876"/>
        <v>0</v>
      </c>
      <c r="E2540" s="22" t="b">
        <f t="shared" si="877"/>
        <v>0</v>
      </c>
      <c r="F2540" s="52" t="b">
        <f t="shared" si="888"/>
        <v>0</v>
      </c>
      <c r="G2540" s="22" t="b">
        <f t="shared" si="894"/>
        <v>0</v>
      </c>
      <c r="H2540" s="22" t="b">
        <f t="shared" si="878"/>
        <v>0</v>
      </c>
      <c r="I2540" s="22" t="b">
        <f t="shared" si="889"/>
        <v>0</v>
      </c>
      <c r="J2540" s="22" t="b">
        <f t="shared" si="879"/>
        <v>0</v>
      </c>
      <c r="K2540" s="3" t="str">
        <f t="shared" si="880"/>
        <v/>
      </c>
      <c r="L2540" s="3" t="str">
        <f t="shared" si="881"/>
        <v/>
      </c>
      <c r="M2540" s="3" t="str">
        <f t="shared" si="882"/>
        <v/>
      </c>
      <c r="N2540" s="54" t="str">
        <f t="shared" si="890"/>
        <v/>
      </c>
      <c r="O2540" s="3" t="str">
        <f t="shared" si="883"/>
        <v/>
      </c>
      <c r="P2540" s="19" t="str">
        <f t="shared" si="884"/>
        <v/>
      </c>
      <c r="Q2540" s="23">
        <f>_xlfn.XLOOKUP(R2540,summary!C1:C37,summary!B1:B37)</f>
        <v>0</v>
      </c>
      <c r="R2540" s="24" t="str">
        <f t="shared" si="885"/>
        <v>상현2동</v>
      </c>
      <c r="S2540" s="24" t="str">
        <f t="shared" si="891"/>
        <v>상현13통</v>
      </c>
      <c r="T2540" s="24" t="str">
        <f t="shared" si="892"/>
        <v>(상현동, 수지3차쌍용)</v>
      </c>
      <c r="U2540" s="24" t="str">
        <f t="shared" si="886"/>
        <v>상현</v>
      </c>
      <c r="V2540" s="25">
        <f t="shared" si="893"/>
        <v>13</v>
      </c>
      <c r="W2540" s="25">
        <f t="shared" si="887"/>
        <v>4</v>
      </c>
      <c r="X2540" s="5"/>
      <c r="Y2540" s="5"/>
      <c r="Z2540" s="3" t="s">
        <v>73</v>
      </c>
      <c r="AA2540" s="3" t="s">
        <v>2466</v>
      </c>
      <c r="AB2540" s="5"/>
      <c r="AC2540" s="5"/>
      <c r="AD2540" s="5"/>
      <c r="AE2540" s="5"/>
      <c r="AF2540" s="5"/>
      <c r="AG2540" s="5"/>
    </row>
    <row r="2541" spans="1:33" ht="15.95" customHeight="1" x14ac:dyDescent="0.3">
      <c r="A2541" s="22" t="b">
        <f t="shared" si="873"/>
        <v>0</v>
      </c>
      <c r="B2541" s="22" t="b">
        <f t="shared" si="874"/>
        <v>0</v>
      </c>
      <c r="C2541" s="22" t="b">
        <f t="shared" si="875"/>
        <v>0</v>
      </c>
      <c r="D2541" s="22" t="b">
        <f t="shared" si="876"/>
        <v>0</v>
      </c>
      <c r="E2541" s="22" t="b">
        <f t="shared" si="877"/>
        <v>0</v>
      </c>
      <c r="F2541" s="52" t="b">
        <f t="shared" si="888"/>
        <v>0</v>
      </c>
      <c r="G2541" s="22" t="b">
        <f t="shared" si="894"/>
        <v>0</v>
      </c>
      <c r="H2541" s="22" t="b">
        <f t="shared" si="878"/>
        <v>0</v>
      </c>
      <c r="I2541" s="22" t="b">
        <f t="shared" si="889"/>
        <v>0</v>
      </c>
      <c r="J2541" s="22" t="b">
        <f t="shared" si="879"/>
        <v>0</v>
      </c>
      <c r="K2541" s="3" t="str">
        <f t="shared" si="880"/>
        <v/>
      </c>
      <c r="L2541" s="3" t="str">
        <f t="shared" si="881"/>
        <v/>
      </c>
      <c r="M2541" s="3" t="str">
        <f t="shared" si="882"/>
        <v/>
      </c>
      <c r="N2541" s="54" t="str">
        <f t="shared" si="890"/>
        <v/>
      </c>
      <c r="O2541" s="3" t="str">
        <f t="shared" si="883"/>
        <v/>
      </c>
      <c r="P2541" s="19" t="str">
        <f t="shared" si="884"/>
        <v/>
      </c>
      <c r="Q2541" s="23">
        <f>_xlfn.XLOOKUP(R2541,summary!C1:C37,summary!B1:B37)</f>
        <v>0</v>
      </c>
      <c r="R2541" s="24" t="str">
        <f t="shared" si="885"/>
        <v>상현2동</v>
      </c>
      <c r="S2541" s="24" t="str">
        <f t="shared" si="891"/>
        <v>상현13통</v>
      </c>
      <c r="T2541" s="24" t="str">
        <f t="shared" si="892"/>
        <v>(상현동, 수지3차쌍용)</v>
      </c>
      <c r="U2541" s="24" t="str">
        <f t="shared" si="886"/>
        <v>상현</v>
      </c>
      <c r="V2541" s="25">
        <f t="shared" si="893"/>
        <v>13</v>
      </c>
      <c r="W2541" s="25">
        <f t="shared" si="887"/>
        <v>5</v>
      </c>
      <c r="X2541" s="5"/>
      <c r="Y2541" s="5"/>
      <c r="Z2541" s="3" t="s">
        <v>87</v>
      </c>
      <c r="AA2541" s="3" t="s">
        <v>2467</v>
      </c>
      <c r="AB2541" s="5"/>
      <c r="AC2541" s="5"/>
      <c r="AD2541" s="5"/>
      <c r="AE2541" s="5"/>
      <c r="AF2541" s="5"/>
      <c r="AG2541" s="5"/>
    </row>
    <row r="2542" spans="1:33" ht="15.95" customHeight="1" x14ac:dyDescent="0.3">
      <c r="A2542" s="22" t="b">
        <f t="shared" si="873"/>
        <v>0</v>
      </c>
      <c r="B2542" s="22" t="b">
        <f t="shared" si="874"/>
        <v>0</v>
      </c>
      <c r="C2542" s="22" t="b">
        <f t="shared" si="875"/>
        <v>0</v>
      </c>
      <c r="D2542" s="22" t="b">
        <f t="shared" si="876"/>
        <v>0</v>
      </c>
      <c r="E2542" s="22" t="b">
        <f t="shared" si="877"/>
        <v>0</v>
      </c>
      <c r="F2542" s="52" t="b">
        <f t="shared" si="888"/>
        <v>0</v>
      </c>
      <c r="G2542" s="22" t="b">
        <f t="shared" si="894"/>
        <v>0</v>
      </c>
      <c r="H2542" s="22" t="b">
        <f t="shared" si="878"/>
        <v>0</v>
      </c>
      <c r="I2542" s="22" t="b">
        <f t="shared" si="889"/>
        <v>0</v>
      </c>
      <c r="J2542" s="22" t="b">
        <f t="shared" si="879"/>
        <v>0</v>
      </c>
      <c r="K2542" s="3" t="str">
        <f t="shared" si="880"/>
        <v/>
      </c>
      <c r="L2542" s="3" t="str">
        <f t="shared" si="881"/>
        <v/>
      </c>
      <c r="M2542" s="3" t="str">
        <f t="shared" si="882"/>
        <v/>
      </c>
      <c r="N2542" s="54" t="str">
        <f t="shared" si="890"/>
        <v/>
      </c>
      <c r="O2542" s="3" t="str">
        <f t="shared" si="883"/>
        <v/>
      </c>
      <c r="P2542" s="19" t="str">
        <f t="shared" si="884"/>
        <v/>
      </c>
      <c r="Q2542" s="23">
        <f>_xlfn.XLOOKUP(R2542,summary!C1:C37,summary!B1:B37)</f>
        <v>0</v>
      </c>
      <c r="R2542" s="24" t="str">
        <f t="shared" si="885"/>
        <v>상현2동</v>
      </c>
      <c r="S2542" s="24" t="str">
        <f t="shared" si="891"/>
        <v>상현13통</v>
      </c>
      <c r="T2542" s="24" t="str">
        <f t="shared" si="892"/>
        <v>(상현동, 수지3차쌍용)</v>
      </c>
      <c r="U2542" s="24" t="str">
        <f t="shared" si="886"/>
        <v>상현</v>
      </c>
      <c r="V2542" s="25">
        <f t="shared" si="893"/>
        <v>13</v>
      </c>
      <c r="W2542" s="25">
        <f t="shared" si="887"/>
        <v>6</v>
      </c>
      <c r="X2542" s="5"/>
      <c r="Y2542" s="5"/>
      <c r="Z2542" s="3" t="s">
        <v>89</v>
      </c>
      <c r="AA2542" s="3" t="s">
        <v>2468</v>
      </c>
      <c r="AB2542" s="5"/>
      <c r="AC2542" s="5"/>
      <c r="AD2542" s="5"/>
      <c r="AE2542" s="5"/>
      <c r="AF2542" s="5"/>
      <c r="AG2542" s="5"/>
    </row>
    <row r="2543" spans="1:33" ht="15.95" customHeight="1" x14ac:dyDescent="0.3">
      <c r="A2543" s="22" t="b">
        <f t="shared" si="873"/>
        <v>0</v>
      </c>
      <c r="B2543" s="22" t="b">
        <f t="shared" si="874"/>
        <v>0</v>
      </c>
      <c r="C2543" s="22" t="b">
        <f t="shared" si="875"/>
        <v>0</v>
      </c>
      <c r="D2543" s="22" t="b">
        <f t="shared" si="876"/>
        <v>0</v>
      </c>
      <c r="E2543" s="22" t="b">
        <f t="shared" si="877"/>
        <v>0</v>
      </c>
      <c r="F2543" s="52" t="b">
        <f t="shared" si="888"/>
        <v>0</v>
      </c>
      <c r="G2543" s="22" t="b">
        <f t="shared" si="894"/>
        <v>0</v>
      </c>
      <c r="H2543" s="22" t="b">
        <f t="shared" si="878"/>
        <v>0</v>
      </c>
      <c r="I2543" s="22" t="b">
        <f t="shared" si="889"/>
        <v>0</v>
      </c>
      <c r="J2543" s="22" t="b">
        <f t="shared" si="879"/>
        <v>0</v>
      </c>
      <c r="K2543" s="3" t="str">
        <f t="shared" si="880"/>
        <v/>
      </c>
      <c r="L2543" s="3" t="str">
        <f t="shared" si="881"/>
        <v/>
      </c>
      <c r="M2543" s="3" t="str">
        <f t="shared" si="882"/>
        <v/>
      </c>
      <c r="N2543" s="54" t="str">
        <f t="shared" si="890"/>
        <v/>
      </c>
      <c r="O2543" s="3" t="str">
        <f t="shared" si="883"/>
        <v/>
      </c>
      <c r="P2543" s="19" t="str">
        <f t="shared" si="884"/>
        <v/>
      </c>
      <c r="Q2543" s="23">
        <f>_xlfn.XLOOKUP(R2543,summary!C1:C37,summary!B1:B37)</f>
        <v>0</v>
      </c>
      <c r="R2543" s="24" t="str">
        <f t="shared" si="885"/>
        <v>상현2동</v>
      </c>
      <c r="S2543" s="24" t="str">
        <f t="shared" si="891"/>
        <v>상현13통</v>
      </c>
      <c r="T2543" s="24" t="str">
        <f t="shared" si="892"/>
        <v>(상현동, 수지3차쌍용)</v>
      </c>
      <c r="U2543" s="24" t="str">
        <f t="shared" si="886"/>
        <v>상현</v>
      </c>
      <c r="V2543" s="25">
        <f t="shared" si="893"/>
        <v>13</v>
      </c>
      <c r="W2543" s="25">
        <f t="shared" si="887"/>
        <v>7</v>
      </c>
      <c r="X2543" s="5"/>
      <c r="Y2543" s="3"/>
      <c r="Z2543" s="3" t="s">
        <v>91</v>
      </c>
      <c r="AA2543" s="3" t="s">
        <v>2469</v>
      </c>
      <c r="AB2543" s="5"/>
      <c r="AC2543" s="5"/>
      <c r="AD2543" s="5"/>
      <c r="AE2543" s="5"/>
      <c r="AF2543" s="5"/>
      <c r="AG2543" s="5"/>
    </row>
    <row r="2544" spans="1:33" ht="15.95" customHeight="1" x14ac:dyDescent="0.3">
      <c r="A2544" s="22" t="b">
        <f t="shared" si="873"/>
        <v>0</v>
      </c>
      <c r="B2544" s="22" t="b">
        <f t="shared" si="874"/>
        <v>0</v>
      </c>
      <c r="C2544" s="22" t="b">
        <f t="shared" si="875"/>
        <v>0</v>
      </c>
      <c r="D2544" s="22" t="b">
        <f t="shared" si="876"/>
        <v>0</v>
      </c>
      <c r="E2544" s="22" t="b">
        <f t="shared" si="877"/>
        <v>0</v>
      </c>
      <c r="F2544" s="52" t="b">
        <f t="shared" si="888"/>
        <v>0</v>
      </c>
      <c r="G2544" s="22" t="b">
        <f t="shared" si="894"/>
        <v>0</v>
      </c>
      <c r="H2544" s="22" t="b">
        <f t="shared" si="878"/>
        <v>0</v>
      </c>
      <c r="I2544" s="22" t="b">
        <f t="shared" si="889"/>
        <v>0</v>
      </c>
      <c r="J2544" s="22" t="b">
        <f t="shared" si="879"/>
        <v>0</v>
      </c>
      <c r="K2544" s="3" t="str">
        <f t="shared" si="880"/>
        <v/>
      </c>
      <c r="L2544" s="3" t="str">
        <f t="shared" si="881"/>
        <v/>
      </c>
      <c r="M2544" s="22" t="str">
        <f t="shared" si="882"/>
        <v/>
      </c>
      <c r="N2544" s="54" t="str">
        <f t="shared" si="890"/>
        <v/>
      </c>
      <c r="O2544" s="3" t="str">
        <f t="shared" si="883"/>
        <v/>
      </c>
      <c r="P2544" s="19" t="str">
        <f t="shared" si="884"/>
        <v/>
      </c>
      <c r="Q2544" s="23">
        <f>_xlfn.XLOOKUP(R2544,summary!C1:C37,summary!B1:B37)</f>
        <v>0</v>
      </c>
      <c r="R2544" s="24" t="str">
        <f t="shared" si="885"/>
        <v>상현2동</v>
      </c>
      <c r="S2544" s="24" t="str">
        <f t="shared" si="891"/>
        <v>상현13통</v>
      </c>
      <c r="T2544" s="24" t="str">
        <f t="shared" si="892"/>
        <v>(상현동, 수지3차쌍용)</v>
      </c>
      <c r="U2544" s="24" t="str">
        <f t="shared" si="886"/>
        <v>상현</v>
      </c>
      <c r="V2544" s="25">
        <f t="shared" si="893"/>
        <v>13</v>
      </c>
      <c r="W2544" s="25">
        <f t="shared" si="887"/>
        <v>8</v>
      </c>
      <c r="X2544" s="5"/>
      <c r="Y2544" s="3"/>
      <c r="Z2544" s="3" t="s">
        <v>93</v>
      </c>
      <c r="AA2544" s="3" t="s">
        <v>2470</v>
      </c>
      <c r="AB2544" s="5"/>
      <c r="AC2544" s="5"/>
      <c r="AD2544" s="5"/>
      <c r="AE2544" s="5"/>
      <c r="AF2544" s="5"/>
      <c r="AG2544" s="5"/>
    </row>
    <row r="2545" spans="1:33" ht="15.95" customHeight="1" x14ac:dyDescent="0.3">
      <c r="A2545" s="22" t="b">
        <f t="shared" si="873"/>
        <v>0</v>
      </c>
      <c r="B2545" s="22" t="b">
        <f t="shared" si="874"/>
        <v>0</v>
      </c>
      <c r="C2545" s="22" t="b">
        <f t="shared" si="875"/>
        <v>0</v>
      </c>
      <c r="D2545" s="22" t="b">
        <f t="shared" si="876"/>
        <v>0</v>
      </c>
      <c r="E2545" s="22" t="b">
        <f t="shared" si="877"/>
        <v>0</v>
      </c>
      <c r="F2545" s="52" t="b">
        <f t="shared" si="888"/>
        <v>0</v>
      </c>
      <c r="G2545" s="22" t="b">
        <f t="shared" si="894"/>
        <v>0</v>
      </c>
      <c r="H2545" s="22" t="b">
        <f t="shared" si="878"/>
        <v>0</v>
      </c>
      <c r="I2545" s="22" t="b">
        <f t="shared" si="889"/>
        <v>0</v>
      </c>
      <c r="J2545" s="22" t="b">
        <f t="shared" si="879"/>
        <v>0</v>
      </c>
      <c r="K2545" s="3" t="str">
        <f t="shared" si="880"/>
        <v/>
      </c>
      <c r="L2545" s="3" t="str">
        <f t="shared" si="881"/>
        <v/>
      </c>
      <c r="M2545" s="3" t="str">
        <f t="shared" si="882"/>
        <v/>
      </c>
      <c r="N2545" s="54" t="str">
        <f t="shared" si="890"/>
        <v/>
      </c>
      <c r="O2545" s="3" t="str">
        <f t="shared" si="883"/>
        <v/>
      </c>
      <c r="P2545" s="19" t="str">
        <f t="shared" si="884"/>
        <v/>
      </c>
      <c r="Q2545" s="23">
        <f>_xlfn.XLOOKUP(R2545,summary!C1:C37,summary!B1:B37)</f>
        <v>0</v>
      </c>
      <c r="R2545" s="24" t="str">
        <f t="shared" si="885"/>
        <v>상현2동</v>
      </c>
      <c r="S2545" s="24" t="str">
        <f t="shared" si="891"/>
        <v>상현13통</v>
      </c>
      <c r="T2545" s="24" t="str">
        <f t="shared" si="892"/>
        <v>(상현동, 수지3차쌍용)</v>
      </c>
      <c r="U2545" s="24" t="str">
        <f t="shared" si="886"/>
        <v>상현</v>
      </c>
      <c r="V2545" s="25">
        <f t="shared" si="893"/>
        <v>13</v>
      </c>
      <c r="W2545" s="25">
        <f t="shared" si="887"/>
        <v>9</v>
      </c>
      <c r="X2545" s="5"/>
      <c r="Y2545" s="3"/>
      <c r="Z2545" s="3" t="s">
        <v>95</v>
      </c>
      <c r="AA2545" s="3" t="s">
        <v>2471</v>
      </c>
      <c r="AB2545" s="5"/>
      <c r="AC2545" s="5"/>
      <c r="AD2545" s="5"/>
      <c r="AE2545" s="5"/>
      <c r="AF2545" s="5"/>
      <c r="AG2545" s="5"/>
    </row>
    <row r="2546" spans="1:33" ht="15.95" customHeight="1" x14ac:dyDescent="0.3">
      <c r="A2546" s="22" t="b">
        <f t="shared" si="873"/>
        <v>0</v>
      </c>
      <c r="B2546" s="22" t="b">
        <f t="shared" si="874"/>
        <v>0</v>
      </c>
      <c r="C2546" s="22" t="b">
        <f t="shared" si="875"/>
        <v>0</v>
      </c>
      <c r="D2546" s="22" t="b">
        <f t="shared" si="876"/>
        <v>0</v>
      </c>
      <c r="E2546" s="22" t="b">
        <f t="shared" si="877"/>
        <v>0</v>
      </c>
      <c r="F2546" s="52" t="b">
        <f t="shared" si="888"/>
        <v>0</v>
      </c>
      <c r="G2546" s="22" t="b">
        <f t="shared" si="894"/>
        <v>0</v>
      </c>
      <c r="H2546" s="22" t="b">
        <f t="shared" si="878"/>
        <v>0</v>
      </c>
      <c r="I2546" s="22" t="b">
        <f t="shared" si="889"/>
        <v>0</v>
      </c>
      <c r="J2546" s="22" t="b">
        <f t="shared" si="879"/>
        <v>0</v>
      </c>
      <c r="K2546" s="3" t="str">
        <f t="shared" si="880"/>
        <v/>
      </c>
      <c r="L2546" s="3" t="str">
        <f t="shared" si="881"/>
        <v/>
      </c>
      <c r="M2546" s="3" t="str">
        <f t="shared" si="882"/>
        <v/>
      </c>
      <c r="N2546" s="54" t="str">
        <f t="shared" si="890"/>
        <v/>
      </c>
      <c r="O2546" s="3" t="str">
        <f t="shared" si="883"/>
        <v/>
      </c>
      <c r="P2546" s="19" t="str">
        <f t="shared" si="884"/>
        <v/>
      </c>
      <c r="Q2546" s="23">
        <f>_xlfn.XLOOKUP(R2546,summary!C1:C37,summary!B1:B37)</f>
        <v>0</v>
      </c>
      <c r="R2546" s="24" t="str">
        <f t="shared" si="885"/>
        <v>상현2동</v>
      </c>
      <c r="S2546" s="24" t="str">
        <f t="shared" si="891"/>
        <v>상현13통</v>
      </c>
      <c r="T2546" s="24" t="str">
        <f t="shared" si="892"/>
        <v>(상현동, 수지3차쌍용)</v>
      </c>
      <c r="U2546" s="24" t="str">
        <f t="shared" si="886"/>
        <v>상현</v>
      </c>
      <c r="V2546" s="25">
        <f t="shared" si="893"/>
        <v>13</v>
      </c>
      <c r="W2546" s="25">
        <f t="shared" si="887"/>
        <v>10</v>
      </c>
      <c r="X2546" s="5"/>
      <c r="Y2546" s="5"/>
      <c r="Z2546" s="3" t="s">
        <v>97</v>
      </c>
      <c r="AA2546" s="3" t="s">
        <v>2472</v>
      </c>
      <c r="AB2546" s="5"/>
      <c r="AC2546" s="5"/>
      <c r="AD2546" s="5"/>
      <c r="AE2546" s="5"/>
      <c r="AF2546" s="5"/>
      <c r="AG2546" s="5"/>
    </row>
    <row r="2547" spans="1:33" ht="15.95" customHeight="1" x14ac:dyDescent="0.3">
      <c r="A2547" s="22" t="b">
        <f t="shared" si="873"/>
        <v>0</v>
      </c>
      <c r="B2547" s="22" t="b">
        <f t="shared" si="874"/>
        <v>0</v>
      </c>
      <c r="C2547" s="22" t="b">
        <f t="shared" si="875"/>
        <v>0</v>
      </c>
      <c r="D2547" s="22" t="b">
        <f t="shared" si="876"/>
        <v>0</v>
      </c>
      <c r="E2547" s="22" t="b">
        <f t="shared" si="877"/>
        <v>0</v>
      </c>
      <c r="F2547" s="52" t="b">
        <f t="shared" si="888"/>
        <v>0</v>
      </c>
      <c r="G2547" s="22" t="b">
        <f t="shared" si="894"/>
        <v>0</v>
      </c>
      <c r="H2547" s="22" t="b">
        <f t="shared" si="878"/>
        <v>0</v>
      </c>
      <c r="I2547" s="22" t="b">
        <f t="shared" si="889"/>
        <v>0</v>
      </c>
      <c r="J2547" s="22" t="b">
        <f t="shared" si="879"/>
        <v>0</v>
      </c>
      <c r="K2547" s="3" t="str">
        <f t="shared" si="880"/>
        <v/>
      </c>
      <c r="L2547" s="3" t="str">
        <f t="shared" si="881"/>
        <v/>
      </c>
      <c r="M2547" s="3" t="str">
        <f t="shared" si="882"/>
        <v/>
      </c>
      <c r="N2547" s="54" t="str">
        <f t="shared" si="890"/>
        <v/>
      </c>
      <c r="O2547" s="3" t="str">
        <f t="shared" si="883"/>
        <v/>
      </c>
      <c r="P2547" s="19" t="str">
        <f t="shared" si="884"/>
        <v/>
      </c>
      <c r="Q2547" s="23">
        <f>_xlfn.XLOOKUP(R2547,summary!C1:C37,summary!B1:B37)</f>
        <v>0</v>
      </c>
      <c r="R2547" s="24" t="str">
        <f t="shared" si="885"/>
        <v>상현2동</v>
      </c>
      <c r="S2547" s="24" t="str">
        <f t="shared" si="891"/>
        <v>상현13통</v>
      </c>
      <c r="T2547" s="24" t="str">
        <f t="shared" si="892"/>
        <v>(상현동, 수지3차쌍용)</v>
      </c>
      <c r="U2547" s="24" t="str">
        <f t="shared" si="886"/>
        <v>상현</v>
      </c>
      <c r="V2547" s="25">
        <f t="shared" si="893"/>
        <v>13</v>
      </c>
      <c r="W2547" s="25">
        <f t="shared" si="887"/>
        <v>11</v>
      </c>
      <c r="X2547" s="5"/>
      <c r="Y2547" s="5"/>
      <c r="Z2547" s="3" t="s">
        <v>99</v>
      </c>
      <c r="AA2547" s="3" t="s">
        <v>2473</v>
      </c>
      <c r="AB2547" s="5"/>
      <c r="AC2547" s="5"/>
      <c r="AD2547" s="5"/>
      <c r="AE2547" s="5"/>
      <c r="AF2547" s="5"/>
      <c r="AG2547" s="5"/>
    </row>
    <row r="2548" spans="1:33" ht="15.95" customHeight="1" x14ac:dyDescent="0.3">
      <c r="A2548" s="22" t="b">
        <f t="shared" si="873"/>
        <v>0</v>
      </c>
      <c r="B2548" s="22" t="b">
        <f t="shared" si="874"/>
        <v>0</v>
      </c>
      <c r="C2548" s="22" t="b">
        <f t="shared" si="875"/>
        <v>0</v>
      </c>
      <c r="D2548" s="22" t="b">
        <f t="shared" si="876"/>
        <v>0</v>
      </c>
      <c r="E2548" s="22" t="b">
        <f t="shared" si="877"/>
        <v>0</v>
      </c>
      <c r="F2548" s="52" t="b">
        <f t="shared" si="888"/>
        <v>0</v>
      </c>
      <c r="G2548" s="22" t="b">
        <f t="shared" si="894"/>
        <v>0</v>
      </c>
      <c r="H2548" s="22" t="b">
        <f t="shared" si="878"/>
        <v>0</v>
      </c>
      <c r="I2548" s="22" t="b">
        <f t="shared" si="889"/>
        <v>0</v>
      </c>
      <c r="J2548" s="22" t="b">
        <f t="shared" si="879"/>
        <v>0</v>
      </c>
      <c r="K2548" s="3" t="str">
        <f t="shared" si="880"/>
        <v/>
      </c>
      <c r="L2548" s="3" t="str">
        <f t="shared" si="881"/>
        <v/>
      </c>
      <c r="M2548" s="3" t="str">
        <f t="shared" si="882"/>
        <v/>
      </c>
      <c r="N2548" s="54" t="str">
        <f t="shared" si="890"/>
        <v/>
      </c>
      <c r="O2548" s="3" t="str">
        <f t="shared" si="883"/>
        <v/>
      </c>
      <c r="P2548" s="19" t="str">
        <f t="shared" si="884"/>
        <v/>
      </c>
      <c r="Q2548" s="23">
        <f>_xlfn.XLOOKUP(R2548,summary!C1:C37,summary!B1:B37)</f>
        <v>0</v>
      </c>
      <c r="R2548" s="24" t="str">
        <f t="shared" si="885"/>
        <v>상현2동</v>
      </c>
      <c r="S2548" s="24" t="str">
        <f t="shared" si="891"/>
        <v>상현13통</v>
      </c>
      <c r="T2548" s="24" t="str">
        <f t="shared" si="892"/>
        <v>(상현동, 수지3차쌍용)</v>
      </c>
      <c r="U2548" s="24" t="str">
        <f t="shared" si="886"/>
        <v>상현</v>
      </c>
      <c r="V2548" s="25">
        <f t="shared" si="893"/>
        <v>13</v>
      </c>
      <c r="W2548" s="25">
        <f t="shared" si="887"/>
        <v>12</v>
      </c>
      <c r="X2548" s="5"/>
      <c r="Y2548" s="5"/>
      <c r="Z2548" s="3" t="s">
        <v>2474</v>
      </c>
      <c r="AA2548" s="3" t="s">
        <v>2475</v>
      </c>
      <c r="AB2548" s="5"/>
      <c r="AC2548" s="5"/>
      <c r="AD2548" s="5"/>
      <c r="AE2548" s="5"/>
      <c r="AF2548" s="5"/>
      <c r="AG2548" s="5"/>
    </row>
    <row r="2549" spans="1:33" ht="15.95" customHeight="1" x14ac:dyDescent="0.3">
      <c r="A2549" s="22" t="b">
        <f t="shared" si="873"/>
        <v>0</v>
      </c>
      <c r="B2549" s="22" t="b">
        <f t="shared" si="874"/>
        <v>0</v>
      </c>
      <c r="C2549" s="22" t="b">
        <f t="shared" si="875"/>
        <v>0</v>
      </c>
      <c r="D2549" s="22" t="b">
        <f t="shared" si="876"/>
        <v>0</v>
      </c>
      <c r="E2549" s="22" t="b">
        <f t="shared" si="877"/>
        <v>0</v>
      </c>
      <c r="F2549" s="52" t="b">
        <f t="shared" si="888"/>
        <v>0</v>
      </c>
      <c r="G2549" s="22" t="b">
        <f t="shared" si="894"/>
        <v>0</v>
      </c>
      <c r="H2549" s="22" t="b">
        <f t="shared" si="878"/>
        <v>0</v>
      </c>
      <c r="I2549" s="22" t="b">
        <f t="shared" si="889"/>
        <v>0</v>
      </c>
      <c r="J2549" s="22" t="b">
        <f t="shared" si="879"/>
        <v>0</v>
      </c>
      <c r="K2549" s="3" t="str">
        <f t="shared" si="880"/>
        <v/>
      </c>
      <c r="L2549" s="3" t="str">
        <f t="shared" si="881"/>
        <v/>
      </c>
      <c r="M2549" s="3" t="str">
        <f t="shared" si="882"/>
        <v/>
      </c>
      <c r="N2549" s="54" t="str">
        <f t="shared" si="890"/>
        <v/>
      </c>
      <c r="O2549" s="3" t="str">
        <f t="shared" si="883"/>
        <v/>
      </c>
      <c r="P2549" s="19" t="str">
        <f t="shared" si="884"/>
        <v/>
      </c>
      <c r="Q2549" s="23">
        <f>_xlfn.XLOOKUP(R2549,summary!C1:C37,summary!B1:B37)</f>
        <v>0</v>
      </c>
      <c r="R2549" s="24" t="str">
        <f t="shared" si="885"/>
        <v>상현2동</v>
      </c>
      <c r="S2549" s="24" t="str">
        <f t="shared" si="891"/>
        <v>상현13통</v>
      </c>
      <c r="T2549" s="24" t="str">
        <f t="shared" si="892"/>
        <v>(상현동, 수지3차쌍용)</v>
      </c>
      <c r="U2549" s="24" t="str">
        <f t="shared" si="886"/>
        <v>상현</v>
      </c>
      <c r="V2549" s="25">
        <f t="shared" si="893"/>
        <v>13</v>
      </c>
      <c r="W2549" s="25">
        <f t="shared" si="887"/>
        <v>13</v>
      </c>
      <c r="X2549" s="5"/>
      <c r="Y2549" s="5"/>
      <c r="Z2549" s="3" t="s">
        <v>117</v>
      </c>
      <c r="AA2549" s="3" t="s">
        <v>2476</v>
      </c>
      <c r="AB2549" s="5"/>
      <c r="AC2549" s="5"/>
      <c r="AD2549" s="5"/>
      <c r="AE2549" s="5"/>
      <c r="AF2549" s="5"/>
      <c r="AG2549" s="5"/>
    </row>
    <row r="2550" spans="1:33" ht="15.95" customHeight="1" x14ac:dyDescent="0.3">
      <c r="A2550" s="22" t="b">
        <f t="shared" si="873"/>
        <v>0</v>
      </c>
      <c r="B2550" s="22" t="b">
        <f t="shared" si="874"/>
        <v>0</v>
      </c>
      <c r="C2550" s="22" t="b">
        <f t="shared" si="875"/>
        <v>0</v>
      </c>
      <c r="D2550" s="22" t="b">
        <f t="shared" si="876"/>
        <v>0</v>
      </c>
      <c r="E2550" s="22" t="b">
        <f t="shared" si="877"/>
        <v>0</v>
      </c>
      <c r="F2550" s="52" t="b">
        <f t="shared" si="888"/>
        <v>0</v>
      </c>
      <c r="G2550" s="22" t="b">
        <f t="shared" si="894"/>
        <v>0</v>
      </c>
      <c r="H2550" s="22" t="b">
        <f t="shared" si="878"/>
        <v>0</v>
      </c>
      <c r="I2550" s="22" t="b">
        <f t="shared" si="889"/>
        <v>0</v>
      </c>
      <c r="J2550" s="22" t="b">
        <f t="shared" si="879"/>
        <v>0</v>
      </c>
      <c r="K2550" s="3" t="str">
        <f t="shared" si="880"/>
        <v/>
      </c>
      <c r="L2550" s="3" t="str">
        <f t="shared" si="881"/>
        <v/>
      </c>
      <c r="M2550" s="3" t="str">
        <f t="shared" si="882"/>
        <v/>
      </c>
      <c r="N2550" s="54" t="str">
        <f t="shared" si="890"/>
        <v/>
      </c>
      <c r="O2550" s="3" t="str">
        <f t="shared" si="883"/>
        <v/>
      </c>
      <c r="P2550" s="19" t="str">
        <f t="shared" si="884"/>
        <v/>
      </c>
      <c r="Q2550" s="23">
        <f>_xlfn.XLOOKUP(R2550,summary!C1:C37,summary!B1:B37)</f>
        <v>0</v>
      </c>
      <c r="R2550" s="24" t="str">
        <f t="shared" si="885"/>
        <v>상현2동</v>
      </c>
      <c r="S2550" s="24" t="str">
        <f t="shared" si="891"/>
        <v>상현13통</v>
      </c>
      <c r="T2550" s="24" t="str">
        <f t="shared" si="892"/>
        <v>(상현동, 수지3차쌍용)</v>
      </c>
      <c r="U2550" s="24" t="str">
        <f t="shared" si="886"/>
        <v>상현</v>
      </c>
      <c r="V2550" s="25">
        <f t="shared" si="893"/>
        <v>13</v>
      </c>
      <c r="W2550" s="25">
        <f t="shared" si="887"/>
        <v>14</v>
      </c>
      <c r="X2550" s="5"/>
      <c r="Y2550" s="5"/>
      <c r="Z2550" s="3" t="s">
        <v>119</v>
      </c>
      <c r="AA2550" s="3" t="s">
        <v>2477</v>
      </c>
      <c r="AB2550" s="5"/>
      <c r="AC2550" s="5"/>
      <c r="AD2550" s="5"/>
      <c r="AE2550" s="5"/>
      <c r="AF2550" s="5"/>
      <c r="AG2550" s="5"/>
    </row>
    <row r="2551" spans="1:33" ht="15.95" customHeight="1" x14ac:dyDescent="0.3">
      <c r="A2551" s="22" t="b">
        <f t="shared" si="873"/>
        <v>0</v>
      </c>
      <c r="B2551" s="22" t="b">
        <f t="shared" si="874"/>
        <v>0</v>
      </c>
      <c r="C2551" s="22" t="b">
        <f t="shared" si="875"/>
        <v>0</v>
      </c>
      <c r="D2551" s="22" t="b">
        <f t="shared" si="876"/>
        <v>0</v>
      </c>
      <c r="E2551" s="22" t="b">
        <f t="shared" si="877"/>
        <v>0</v>
      </c>
      <c r="F2551" s="52" t="b">
        <f t="shared" si="888"/>
        <v>0</v>
      </c>
      <c r="G2551" s="22" t="b">
        <f t="shared" si="894"/>
        <v>0</v>
      </c>
      <c r="H2551" s="22" t="b">
        <f t="shared" si="878"/>
        <v>0</v>
      </c>
      <c r="I2551" s="22" t="b">
        <f t="shared" si="889"/>
        <v>0</v>
      </c>
      <c r="J2551" s="22" t="b">
        <f t="shared" si="879"/>
        <v>0</v>
      </c>
      <c r="K2551" s="3" t="str">
        <f t="shared" si="880"/>
        <v/>
      </c>
      <c r="L2551" s="3" t="str">
        <f t="shared" si="881"/>
        <v/>
      </c>
      <c r="M2551" s="3" t="str">
        <f t="shared" si="882"/>
        <v/>
      </c>
      <c r="N2551" s="54" t="str">
        <f t="shared" si="890"/>
        <v/>
      </c>
      <c r="O2551" s="3" t="str">
        <f t="shared" si="883"/>
        <v/>
      </c>
      <c r="P2551" s="19" t="str">
        <f t="shared" si="884"/>
        <v/>
      </c>
      <c r="Q2551" s="23">
        <f>_xlfn.XLOOKUP(R2551,summary!C1:C37,summary!B1:B37)</f>
        <v>0</v>
      </c>
      <c r="R2551" s="24" t="str">
        <f t="shared" si="885"/>
        <v>상현2동</v>
      </c>
      <c r="S2551" s="24" t="str">
        <f t="shared" si="891"/>
        <v>상현13통</v>
      </c>
      <c r="T2551" s="24" t="str">
        <f t="shared" si="892"/>
        <v>(상현동, 수지3차쌍용)</v>
      </c>
      <c r="U2551" s="24" t="str">
        <f t="shared" si="886"/>
        <v>상현</v>
      </c>
      <c r="V2551" s="25">
        <f t="shared" si="893"/>
        <v>13</v>
      </c>
      <c r="W2551" s="25">
        <f t="shared" si="887"/>
        <v>15</v>
      </c>
      <c r="X2551" s="5"/>
      <c r="Y2551" s="5"/>
      <c r="Z2551" s="3" t="s">
        <v>279</v>
      </c>
      <c r="AA2551" s="3" t="s">
        <v>2478</v>
      </c>
      <c r="AB2551" s="5"/>
      <c r="AC2551" s="5"/>
      <c r="AD2551" s="5"/>
      <c r="AE2551" s="5"/>
      <c r="AF2551" s="5"/>
      <c r="AG2551" s="5"/>
    </row>
    <row r="2552" spans="1:33" ht="15.95" customHeight="1" x14ac:dyDescent="0.3">
      <c r="A2552" s="22" t="b">
        <f t="shared" si="873"/>
        <v>1</v>
      </c>
      <c r="B2552" s="22" t="b">
        <f t="shared" si="874"/>
        <v>0</v>
      </c>
      <c r="C2552" s="22" t="b">
        <f t="shared" si="875"/>
        <v>0</v>
      </c>
      <c r="D2552" s="22" t="b">
        <f t="shared" si="876"/>
        <v>0</v>
      </c>
      <c r="E2552" s="22" t="b">
        <f t="shared" si="877"/>
        <v>0</v>
      </c>
      <c r="F2552" s="52" t="b">
        <f t="shared" si="888"/>
        <v>0</v>
      </c>
      <c r="G2552" s="22" t="b">
        <f t="shared" si="894"/>
        <v>0</v>
      </c>
      <c r="H2552" s="22" t="b">
        <f t="shared" si="878"/>
        <v>0</v>
      </c>
      <c r="I2552" s="22" t="b">
        <f t="shared" si="889"/>
        <v>0</v>
      </c>
      <c r="J2552" s="22" t="b">
        <f t="shared" si="879"/>
        <v>1</v>
      </c>
      <c r="K2552" s="3" t="str">
        <f t="shared" si="880"/>
        <v/>
      </c>
      <c r="L2552" s="3" t="str">
        <f t="shared" si="881"/>
        <v/>
      </c>
      <c r="M2552" s="3" t="str">
        <f t="shared" si="882"/>
        <v/>
      </c>
      <c r="N2552" s="54" t="str">
        <f t="shared" si="890"/>
        <v/>
      </c>
      <c r="O2552" s="3" t="str">
        <f t="shared" si="883"/>
        <v/>
      </c>
      <c r="P2552" s="19" t="str">
        <f t="shared" si="884"/>
        <v/>
      </c>
      <c r="Q2552" s="23" t="e">
        <f>_xlfn.XLOOKUP(R2552,summary!C1:C37,summary!B1:B37)</f>
        <v>#N/A</v>
      </c>
      <c r="R2552" s="24" t="str">
        <f t="shared" si="885"/>
        <v>읍 면 동</v>
      </c>
      <c r="S2552" s="24" t="str">
        <f t="shared" si="891"/>
        <v>통 리 명</v>
      </c>
      <c r="T2552" s="24" t="str">
        <f t="shared" si="892"/>
        <v/>
      </c>
      <c r="U2552" s="24" t="str">
        <f t="shared" si="886"/>
        <v/>
      </c>
      <c r="V2552" s="25" t="str">
        <f t="shared" si="893"/>
        <v/>
      </c>
      <c r="W2552" s="25" t="str">
        <f t="shared" si="887"/>
        <v/>
      </c>
      <c r="X2552" s="5" t="s">
        <v>121</v>
      </c>
      <c r="Y2552" s="5" t="s">
        <v>122</v>
      </c>
      <c r="Z2552" s="3" t="s">
        <v>59</v>
      </c>
      <c r="AA2552" s="3" t="s">
        <v>2628</v>
      </c>
      <c r="AB2552" s="5"/>
      <c r="AC2552" s="5"/>
      <c r="AD2552" s="5"/>
      <c r="AE2552" s="5"/>
      <c r="AF2552" s="5"/>
      <c r="AG2552" s="5"/>
    </row>
    <row r="2553" spans="1:33" ht="15.95" customHeight="1" x14ac:dyDescent="0.3">
      <c r="A2553" s="22" t="b">
        <f t="shared" si="873"/>
        <v>1</v>
      </c>
      <c r="B2553" s="22" t="b">
        <f t="shared" si="874"/>
        <v>0</v>
      </c>
      <c r="C2553" s="22" t="b">
        <f t="shared" si="875"/>
        <v>0</v>
      </c>
      <c r="D2553" s="22" t="b">
        <f t="shared" si="876"/>
        <v>0</v>
      </c>
      <c r="E2553" s="22" t="b">
        <f t="shared" si="877"/>
        <v>0</v>
      </c>
      <c r="F2553" s="52" t="b">
        <f t="shared" si="888"/>
        <v>0</v>
      </c>
      <c r="G2553" s="22" t="b">
        <f t="shared" si="894"/>
        <v>0</v>
      </c>
      <c r="H2553" s="22" t="b">
        <f t="shared" si="878"/>
        <v>0</v>
      </c>
      <c r="I2553" s="22" t="b">
        <f t="shared" si="889"/>
        <v>0</v>
      </c>
      <c r="J2553" s="22" t="b">
        <f t="shared" si="879"/>
        <v>1</v>
      </c>
      <c r="K2553" s="3" t="str">
        <f t="shared" si="880"/>
        <v>상현14통</v>
      </c>
      <c r="L2553" s="3" t="str">
        <f t="shared" si="881"/>
        <v>14</v>
      </c>
      <c r="M2553" s="3">
        <f t="shared" si="882"/>
        <v>14</v>
      </c>
      <c r="N2553" s="54" t="str">
        <f t="shared" si="890"/>
        <v>상현</v>
      </c>
      <c r="O2553" s="3" t="str">
        <f t="shared" si="883"/>
        <v/>
      </c>
      <c r="P2553" s="19" t="str">
        <f t="shared" si="884"/>
        <v/>
      </c>
      <c r="Q2553" s="23">
        <f>_xlfn.XLOOKUP(R2553,summary!C1:C37,summary!B1:B37)</f>
        <v>0</v>
      </c>
      <c r="R2553" s="24" t="str">
        <f t="shared" si="885"/>
        <v>상현2동</v>
      </c>
      <c r="S2553" s="24" t="str">
        <f t="shared" si="891"/>
        <v>상현14통</v>
      </c>
      <c r="T2553" s="24" t="str">
        <f t="shared" si="892"/>
        <v>(상현동, 현대7차아파트)</v>
      </c>
      <c r="U2553" s="24" t="str">
        <f t="shared" si="886"/>
        <v>상현</v>
      </c>
      <c r="V2553" s="25">
        <f t="shared" si="893"/>
        <v>14</v>
      </c>
      <c r="W2553" s="25">
        <f t="shared" si="887"/>
        <v>1</v>
      </c>
      <c r="X2553" s="5" t="s">
        <v>34</v>
      </c>
      <c r="Y2553" s="5" t="s">
        <v>2479</v>
      </c>
      <c r="Z2553" s="3" t="s">
        <v>63</v>
      </c>
      <c r="AA2553" s="3" t="s">
        <v>2480</v>
      </c>
      <c r="AB2553" s="5"/>
      <c r="AC2553" s="5"/>
      <c r="AD2553" s="5"/>
      <c r="AE2553" s="5"/>
      <c r="AF2553" s="5"/>
      <c r="AG2553" s="5"/>
    </row>
    <row r="2554" spans="1:33" ht="15.95" customHeight="1" x14ac:dyDescent="0.3">
      <c r="A2554" s="22" t="b">
        <f t="shared" si="873"/>
        <v>1</v>
      </c>
      <c r="B2554" s="22" t="b">
        <f t="shared" si="874"/>
        <v>1</v>
      </c>
      <c r="C2554" s="22" t="b">
        <f t="shared" si="875"/>
        <v>0</v>
      </c>
      <c r="D2554" s="22" t="b">
        <f t="shared" si="876"/>
        <v>0</v>
      </c>
      <c r="E2554" s="22" t="b">
        <f t="shared" si="877"/>
        <v>1</v>
      </c>
      <c r="F2554" s="52" t="b">
        <f t="shared" si="888"/>
        <v>1</v>
      </c>
      <c r="G2554" s="22" t="b">
        <f t="shared" si="894"/>
        <v>1</v>
      </c>
      <c r="H2554" s="22" t="b">
        <f t="shared" si="878"/>
        <v>0</v>
      </c>
      <c r="I2554" s="22" t="b">
        <f t="shared" si="889"/>
        <v>1</v>
      </c>
      <c r="J2554" s="22" t="b">
        <f t="shared" si="879"/>
        <v>0</v>
      </c>
      <c r="K2554" s="3" t="str">
        <f t="shared" si="880"/>
        <v/>
      </c>
      <c r="L2554" s="3" t="str">
        <f t="shared" si="881"/>
        <v/>
      </c>
      <c r="M2554" s="3" t="str">
        <f t="shared" si="882"/>
        <v/>
      </c>
      <c r="N2554" s="54" t="str">
        <f t="shared" si="890"/>
        <v/>
      </c>
      <c r="O2554" s="3" t="str">
        <f t="shared" si="883"/>
        <v>(상현동, 현대7차아파트)</v>
      </c>
      <c r="P2554" s="19" t="str">
        <f t="shared" si="884"/>
        <v>(상현동, 현대7차아파트)</v>
      </c>
      <c r="Q2554" s="23">
        <f>_xlfn.XLOOKUP(R2554,summary!C1:C37,summary!B1:B37)</f>
        <v>0</v>
      </c>
      <c r="R2554" s="24" t="str">
        <f t="shared" si="885"/>
        <v>상현2동</v>
      </c>
      <c r="S2554" s="24" t="str">
        <f t="shared" si="891"/>
        <v>상현14통</v>
      </c>
      <c r="T2554" s="24" t="str">
        <f t="shared" si="892"/>
        <v>(상현동, 현대7차아파트)</v>
      </c>
      <c r="U2554" s="25" t="str">
        <f t="shared" si="886"/>
        <v>상현</v>
      </c>
      <c r="V2554" s="25">
        <f t="shared" si="893"/>
        <v>14</v>
      </c>
      <c r="W2554" s="25">
        <f t="shared" si="887"/>
        <v>2</v>
      </c>
      <c r="X2554" s="5"/>
      <c r="Y2554" s="5" t="s">
        <v>2353</v>
      </c>
      <c r="Z2554" s="3" t="s">
        <v>65</v>
      </c>
      <c r="AA2554" s="3" t="s">
        <v>2481</v>
      </c>
      <c r="AB2554" s="5"/>
      <c r="AC2554" s="5"/>
      <c r="AD2554" s="5"/>
      <c r="AE2554" s="5"/>
      <c r="AF2554" s="5"/>
      <c r="AG2554" s="5"/>
    </row>
    <row r="2555" spans="1:33" ht="15.95" customHeight="1" x14ac:dyDescent="0.3">
      <c r="A2555" s="22" t="b">
        <f t="shared" si="873"/>
        <v>1</v>
      </c>
      <c r="B2555" s="22" t="b">
        <f t="shared" si="874"/>
        <v>0</v>
      </c>
      <c r="C2555" s="22" t="b">
        <f t="shared" si="875"/>
        <v>1</v>
      </c>
      <c r="D2555" s="22" t="b">
        <f t="shared" si="876"/>
        <v>0</v>
      </c>
      <c r="E2555" s="22" t="b">
        <f t="shared" si="877"/>
        <v>1</v>
      </c>
      <c r="F2555" s="52" t="b">
        <f t="shared" si="888"/>
        <v>1</v>
      </c>
      <c r="G2555" s="22" t="b">
        <f t="shared" si="894"/>
        <v>0</v>
      </c>
      <c r="H2555" s="22" t="b">
        <f t="shared" si="878"/>
        <v>1</v>
      </c>
      <c r="I2555" s="22" t="b">
        <f t="shared" si="889"/>
        <v>1</v>
      </c>
      <c r="J2555" s="22" t="b">
        <f t="shared" si="879"/>
        <v>0</v>
      </c>
      <c r="K2555" s="3" t="str">
        <f t="shared" si="880"/>
        <v/>
      </c>
      <c r="L2555" s="3" t="str">
        <f t="shared" si="881"/>
        <v/>
      </c>
      <c r="M2555" s="22" t="str">
        <f t="shared" si="882"/>
        <v/>
      </c>
      <c r="N2555" s="54" t="str">
        <f t="shared" si="890"/>
        <v/>
      </c>
      <c r="O2555" s="3" t="str">
        <f t="shared" si="883"/>
        <v>현대7차아파트)</v>
      </c>
      <c r="P2555" s="19" t="str">
        <f t="shared" si="884"/>
        <v/>
      </c>
      <c r="Q2555" s="23">
        <f>_xlfn.XLOOKUP(R2555,summary!C1:C37,summary!B1:B37)</f>
        <v>0</v>
      </c>
      <c r="R2555" s="24" t="str">
        <f t="shared" si="885"/>
        <v>상현2동</v>
      </c>
      <c r="S2555" s="24" t="str">
        <f t="shared" si="891"/>
        <v>상현14통</v>
      </c>
      <c r="T2555" s="24" t="str">
        <f t="shared" si="892"/>
        <v>(상현동, 현대7차아파트)</v>
      </c>
      <c r="U2555" s="24" t="str">
        <f t="shared" si="886"/>
        <v>상현</v>
      </c>
      <c r="V2555" s="25">
        <f t="shared" si="893"/>
        <v>14</v>
      </c>
      <c r="W2555" s="25">
        <f t="shared" si="887"/>
        <v>3</v>
      </c>
      <c r="X2555" s="5"/>
      <c r="Y2555" s="5" t="s">
        <v>2482</v>
      </c>
      <c r="Z2555" s="3" t="s">
        <v>67</v>
      </c>
      <c r="AA2555" s="3" t="s">
        <v>2483</v>
      </c>
      <c r="AB2555" s="5"/>
      <c r="AC2555" s="5"/>
      <c r="AD2555" s="5"/>
      <c r="AE2555" s="5"/>
      <c r="AF2555" s="5"/>
      <c r="AG2555" s="5"/>
    </row>
    <row r="2556" spans="1:33" ht="15.95" customHeight="1" x14ac:dyDescent="0.3">
      <c r="A2556" s="22" t="b">
        <f t="shared" si="873"/>
        <v>0</v>
      </c>
      <c r="B2556" s="22" t="b">
        <f t="shared" si="874"/>
        <v>0</v>
      </c>
      <c r="C2556" s="22" t="b">
        <f t="shared" si="875"/>
        <v>0</v>
      </c>
      <c r="D2556" s="22" t="b">
        <f t="shared" si="876"/>
        <v>0</v>
      </c>
      <c r="E2556" s="22" t="b">
        <f t="shared" si="877"/>
        <v>0</v>
      </c>
      <c r="F2556" s="52" t="b">
        <f t="shared" si="888"/>
        <v>0</v>
      </c>
      <c r="G2556" s="22" t="b">
        <f t="shared" si="894"/>
        <v>0</v>
      </c>
      <c r="H2556" s="22" t="b">
        <f t="shared" si="878"/>
        <v>0</v>
      </c>
      <c r="I2556" s="22" t="b">
        <f t="shared" si="889"/>
        <v>0</v>
      </c>
      <c r="J2556" s="22" t="b">
        <f t="shared" si="879"/>
        <v>0</v>
      </c>
      <c r="K2556" s="3" t="str">
        <f t="shared" si="880"/>
        <v/>
      </c>
      <c r="L2556" s="3" t="str">
        <f t="shared" si="881"/>
        <v/>
      </c>
      <c r="M2556" s="3" t="str">
        <f t="shared" si="882"/>
        <v/>
      </c>
      <c r="N2556" s="54" t="str">
        <f t="shared" si="890"/>
        <v/>
      </c>
      <c r="O2556" s="3" t="str">
        <f t="shared" si="883"/>
        <v/>
      </c>
      <c r="P2556" s="19" t="str">
        <f t="shared" si="884"/>
        <v/>
      </c>
      <c r="Q2556" s="23">
        <f>_xlfn.XLOOKUP(R2556,summary!C1:C37,summary!B1:B37)</f>
        <v>0</v>
      </c>
      <c r="R2556" s="24" t="str">
        <f t="shared" si="885"/>
        <v>상현2동</v>
      </c>
      <c r="S2556" s="24" t="str">
        <f t="shared" si="891"/>
        <v>상현14통</v>
      </c>
      <c r="T2556" s="24" t="str">
        <f t="shared" si="892"/>
        <v>(상현동, 현대7차아파트)</v>
      </c>
      <c r="U2556" s="24" t="str">
        <f t="shared" si="886"/>
        <v>상현</v>
      </c>
      <c r="V2556" s="25">
        <f t="shared" si="893"/>
        <v>14</v>
      </c>
      <c r="W2556" s="25">
        <f t="shared" si="887"/>
        <v>4</v>
      </c>
      <c r="X2556" s="5"/>
      <c r="Y2556" s="5"/>
      <c r="Z2556" s="3" t="s">
        <v>73</v>
      </c>
      <c r="AA2556" s="3" t="s">
        <v>2484</v>
      </c>
      <c r="AB2556" s="5"/>
      <c r="AC2556" s="5"/>
      <c r="AD2556" s="5"/>
      <c r="AE2556" s="5"/>
      <c r="AF2556" s="5"/>
      <c r="AG2556" s="5"/>
    </row>
    <row r="2557" spans="1:33" ht="15.95" customHeight="1" x14ac:dyDescent="0.3">
      <c r="A2557" s="22" t="b">
        <f t="shared" si="873"/>
        <v>0</v>
      </c>
      <c r="B2557" s="22" t="b">
        <f t="shared" si="874"/>
        <v>0</v>
      </c>
      <c r="C2557" s="22" t="b">
        <f t="shared" si="875"/>
        <v>0</v>
      </c>
      <c r="D2557" s="22" t="b">
        <f t="shared" si="876"/>
        <v>0</v>
      </c>
      <c r="E2557" s="22" t="b">
        <f t="shared" si="877"/>
        <v>0</v>
      </c>
      <c r="F2557" s="52" t="b">
        <f t="shared" si="888"/>
        <v>0</v>
      </c>
      <c r="G2557" s="22" t="b">
        <f t="shared" si="894"/>
        <v>0</v>
      </c>
      <c r="H2557" s="22" t="b">
        <f t="shared" si="878"/>
        <v>0</v>
      </c>
      <c r="I2557" s="22" t="b">
        <f t="shared" si="889"/>
        <v>0</v>
      </c>
      <c r="J2557" s="22" t="b">
        <f t="shared" si="879"/>
        <v>0</v>
      </c>
      <c r="K2557" s="3" t="str">
        <f t="shared" si="880"/>
        <v/>
      </c>
      <c r="L2557" s="3" t="str">
        <f t="shared" si="881"/>
        <v/>
      </c>
      <c r="M2557" s="3" t="str">
        <f t="shared" si="882"/>
        <v/>
      </c>
      <c r="N2557" s="54" t="str">
        <f t="shared" si="890"/>
        <v/>
      </c>
      <c r="O2557" s="3" t="str">
        <f t="shared" si="883"/>
        <v/>
      </c>
      <c r="P2557" s="19" t="str">
        <f t="shared" si="884"/>
        <v/>
      </c>
      <c r="Q2557" s="23">
        <f>_xlfn.XLOOKUP(R2557,summary!C1:C37,summary!B1:B37)</f>
        <v>0</v>
      </c>
      <c r="R2557" s="24" t="str">
        <f t="shared" si="885"/>
        <v>상현2동</v>
      </c>
      <c r="S2557" s="24" t="str">
        <f t="shared" si="891"/>
        <v>상현14통</v>
      </c>
      <c r="T2557" s="24" t="str">
        <f t="shared" si="892"/>
        <v>(상현동, 현대7차아파트)</v>
      </c>
      <c r="U2557" s="24" t="str">
        <f t="shared" si="886"/>
        <v>상현</v>
      </c>
      <c r="V2557" s="25">
        <f t="shared" si="893"/>
        <v>14</v>
      </c>
      <c r="W2557" s="25">
        <f t="shared" si="887"/>
        <v>5</v>
      </c>
      <c r="X2557" s="5"/>
      <c r="Y2557" s="5"/>
      <c r="Z2557" s="3" t="s">
        <v>87</v>
      </c>
      <c r="AA2557" s="3" t="s">
        <v>2485</v>
      </c>
      <c r="AB2557" s="5"/>
      <c r="AC2557" s="5"/>
      <c r="AD2557" s="5"/>
      <c r="AE2557" s="5"/>
      <c r="AF2557" s="5"/>
      <c r="AG2557" s="5"/>
    </row>
    <row r="2558" spans="1:33" ht="15.95" customHeight="1" x14ac:dyDescent="0.3">
      <c r="A2558" s="22" t="b">
        <f t="shared" si="873"/>
        <v>0</v>
      </c>
      <c r="B2558" s="22" t="b">
        <f t="shared" si="874"/>
        <v>0</v>
      </c>
      <c r="C2558" s="22" t="b">
        <f t="shared" si="875"/>
        <v>0</v>
      </c>
      <c r="D2558" s="22" t="b">
        <f t="shared" si="876"/>
        <v>0</v>
      </c>
      <c r="E2558" s="22" t="b">
        <f t="shared" si="877"/>
        <v>0</v>
      </c>
      <c r="F2558" s="52" t="b">
        <f t="shared" si="888"/>
        <v>0</v>
      </c>
      <c r="G2558" s="22" t="b">
        <f t="shared" si="894"/>
        <v>0</v>
      </c>
      <c r="H2558" s="22" t="b">
        <f t="shared" si="878"/>
        <v>0</v>
      </c>
      <c r="I2558" s="22" t="b">
        <f t="shared" si="889"/>
        <v>0</v>
      </c>
      <c r="J2558" s="22" t="b">
        <f t="shared" si="879"/>
        <v>0</v>
      </c>
      <c r="K2558" s="3" t="str">
        <f t="shared" si="880"/>
        <v/>
      </c>
      <c r="L2558" s="3" t="str">
        <f t="shared" si="881"/>
        <v/>
      </c>
      <c r="M2558" s="3" t="str">
        <f t="shared" si="882"/>
        <v/>
      </c>
      <c r="N2558" s="54" t="str">
        <f t="shared" si="890"/>
        <v/>
      </c>
      <c r="O2558" s="3" t="str">
        <f t="shared" si="883"/>
        <v/>
      </c>
      <c r="P2558" s="19" t="str">
        <f t="shared" si="884"/>
        <v/>
      </c>
      <c r="Q2558" s="23">
        <f>_xlfn.XLOOKUP(R2558,summary!C1:C37,summary!B1:B37)</f>
        <v>0</v>
      </c>
      <c r="R2558" s="24" t="str">
        <f t="shared" si="885"/>
        <v>상현2동</v>
      </c>
      <c r="S2558" s="24" t="str">
        <f t="shared" si="891"/>
        <v>상현14통</v>
      </c>
      <c r="T2558" s="24" t="str">
        <f t="shared" si="892"/>
        <v>(상현동, 현대7차아파트)</v>
      </c>
      <c r="U2558" s="24" t="str">
        <f t="shared" si="886"/>
        <v>상현</v>
      </c>
      <c r="V2558" s="25">
        <f t="shared" si="893"/>
        <v>14</v>
      </c>
      <c r="W2558" s="25">
        <f t="shared" si="887"/>
        <v>6</v>
      </c>
      <c r="X2558" s="5"/>
      <c r="Y2558" s="5"/>
      <c r="Z2558" s="5" t="s">
        <v>89</v>
      </c>
      <c r="AA2558" s="3" t="s">
        <v>2486</v>
      </c>
      <c r="AB2558" s="5"/>
      <c r="AC2558" s="5"/>
      <c r="AD2558" s="5"/>
      <c r="AE2558" s="5"/>
      <c r="AF2558" s="5"/>
      <c r="AG2558" s="5"/>
    </row>
    <row r="2559" spans="1:33" ht="15.95" customHeight="1" x14ac:dyDescent="0.3">
      <c r="A2559" s="22" t="b">
        <f t="shared" si="873"/>
        <v>0</v>
      </c>
      <c r="B2559" s="22" t="b">
        <f t="shared" si="874"/>
        <v>0</v>
      </c>
      <c r="C2559" s="22" t="b">
        <f t="shared" si="875"/>
        <v>0</v>
      </c>
      <c r="D2559" s="22" t="b">
        <f t="shared" si="876"/>
        <v>0</v>
      </c>
      <c r="E2559" s="22" t="b">
        <f t="shared" si="877"/>
        <v>0</v>
      </c>
      <c r="F2559" s="52" t="b">
        <f t="shared" si="888"/>
        <v>0</v>
      </c>
      <c r="G2559" s="22" t="b">
        <f t="shared" si="894"/>
        <v>0</v>
      </c>
      <c r="H2559" s="22" t="b">
        <f t="shared" si="878"/>
        <v>0</v>
      </c>
      <c r="I2559" s="22" t="b">
        <f t="shared" si="889"/>
        <v>0</v>
      </c>
      <c r="J2559" s="22" t="b">
        <f t="shared" si="879"/>
        <v>0</v>
      </c>
      <c r="K2559" s="3" t="str">
        <f t="shared" si="880"/>
        <v/>
      </c>
      <c r="L2559" s="3" t="str">
        <f t="shared" si="881"/>
        <v/>
      </c>
      <c r="M2559" s="3" t="str">
        <f t="shared" si="882"/>
        <v/>
      </c>
      <c r="N2559" s="54" t="str">
        <f t="shared" si="890"/>
        <v/>
      </c>
      <c r="O2559" s="3" t="str">
        <f t="shared" si="883"/>
        <v/>
      </c>
      <c r="P2559" s="19" t="str">
        <f t="shared" si="884"/>
        <v/>
      </c>
      <c r="Q2559" s="23">
        <f>_xlfn.XLOOKUP(R2559,summary!C1:C37,summary!B1:B37)</f>
        <v>0</v>
      </c>
      <c r="R2559" s="24" t="str">
        <f t="shared" si="885"/>
        <v>상현2동</v>
      </c>
      <c r="S2559" s="24" t="str">
        <f t="shared" si="891"/>
        <v>상현14통</v>
      </c>
      <c r="T2559" s="24" t="str">
        <f t="shared" si="892"/>
        <v>(상현동, 현대7차아파트)</v>
      </c>
      <c r="U2559" s="24" t="str">
        <f t="shared" si="886"/>
        <v>상현</v>
      </c>
      <c r="V2559" s="25">
        <f t="shared" si="893"/>
        <v>14</v>
      </c>
      <c r="W2559" s="25">
        <f t="shared" si="887"/>
        <v>7</v>
      </c>
      <c r="X2559" s="3"/>
      <c r="Y2559" s="3"/>
      <c r="Z2559" s="3" t="s">
        <v>91</v>
      </c>
      <c r="AA2559" s="3" t="s">
        <v>2487</v>
      </c>
      <c r="AB2559" s="5"/>
      <c r="AC2559" s="5"/>
      <c r="AD2559" s="5"/>
      <c r="AE2559" s="5"/>
      <c r="AF2559" s="5"/>
      <c r="AG2559" s="5"/>
    </row>
    <row r="2560" spans="1:33" ht="15.95" customHeight="1" x14ac:dyDescent="0.3">
      <c r="A2560" s="22" t="b">
        <f t="shared" si="873"/>
        <v>0</v>
      </c>
      <c r="B2560" s="22" t="b">
        <f t="shared" si="874"/>
        <v>0</v>
      </c>
      <c r="C2560" s="22" t="b">
        <f t="shared" si="875"/>
        <v>0</v>
      </c>
      <c r="D2560" s="22" t="b">
        <f t="shared" si="876"/>
        <v>0</v>
      </c>
      <c r="E2560" s="22" t="b">
        <f t="shared" si="877"/>
        <v>0</v>
      </c>
      <c r="F2560" s="52" t="b">
        <f t="shared" si="888"/>
        <v>0</v>
      </c>
      <c r="G2560" s="22" t="b">
        <f t="shared" si="894"/>
        <v>0</v>
      </c>
      <c r="H2560" s="22" t="b">
        <f t="shared" si="878"/>
        <v>0</v>
      </c>
      <c r="I2560" s="22" t="b">
        <f t="shared" si="889"/>
        <v>0</v>
      </c>
      <c r="J2560" s="22" t="b">
        <f t="shared" si="879"/>
        <v>0</v>
      </c>
      <c r="K2560" s="3" t="str">
        <f t="shared" si="880"/>
        <v/>
      </c>
      <c r="L2560" s="3" t="str">
        <f t="shared" si="881"/>
        <v/>
      </c>
      <c r="M2560" s="3" t="str">
        <f t="shared" si="882"/>
        <v/>
      </c>
      <c r="N2560" s="54" t="str">
        <f t="shared" si="890"/>
        <v/>
      </c>
      <c r="O2560" s="3" t="str">
        <f t="shared" si="883"/>
        <v/>
      </c>
      <c r="P2560" s="19" t="str">
        <f t="shared" si="884"/>
        <v/>
      </c>
      <c r="Q2560" s="23">
        <f>_xlfn.XLOOKUP(R2560,summary!C1:C37,summary!B1:B37)</f>
        <v>0</v>
      </c>
      <c r="R2560" s="24" t="str">
        <f t="shared" si="885"/>
        <v>상현2동</v>
      </c>
      <c r="S2560" s="24" t="str">
        <f t="shared" si="891"/>
        <v>상현14통</v>
      </c>
      <c r="T2560" s="24" t="str">
        <f t="shared" si="892"/>
        <v>(상현동, 현대7차아파트)</v>
      </c>
      <c r="U2560" s="24" t="str">
        <f t="shared" si="886"/>
        <v>상현</v>
      </c>
      <c r="V2560" s="25">
        <f t="shared" si="893"/>
        <v>14</v>
      </c>
      <c r="W2560" s="25">
        <f t="shared" si="887"/>
        <v>8</v>
      </c>
      <c r="X2560" s="3"/>
      <c r="Y2560" s="3"/>
      <c r="Z2560" s="3" t="s">
        <v>93</v>
      </c>
      <c r="AA2560" s="3" t="s">
        <v>2488</v>
      </c>
      <c r="AB2560" s="5"/>
      <c r="AC2560" s="5"/>
      <c r="AD2560" s="5"/>
      <c r="AE2560" s="5"/>
      <c r="AF2560" s="5"/>
      <c r="AG2560" s="5"/>
    </row>
    <row r="2561" spans="1:33" ht="15.95" customHeight="1" x14ac:dyDescent="0.3">
      <c r="A2561" s="22" t="b">
        <f t="shared" si="873"/>
        <v>1</v>
      </c>
      <c r="B2561" s="22" t="b">
        <f t="shared" si="874"/>
        <v>0</v>
      </c>
      <c r="C2561" s="22" t="b">
        <f t="shared" si="875"/>
        <v>0</v>
      </c>
      <c r="D2561" s="22" t="b">
        <f t="shared" si="876"/>
        <v>0</v>
      </c>
      <c r="E2561" s="22" t="b">
        <f t="shared" si="877"/>
        <v>0</v>
      </c>
      <c r="F2561" s="52" t="b">
        <f t="shared" si="888"/>
        <v>0</v>
      </c>
      <c r="G2561" s="22" t="b">
        <f t="shared" si="894"/>
        <v>0</v>
      </c>
      <c r="H2561" s="22" t="b">
        <f t="shared" si="878"/>
        <v>0</v>
      </c>
      <c r="I2561" s="22" t="b">
        <f t="shared" si="889"/>
        <v>0</v>
      </c>
      <c r="J2561" s="22" t="b">
        <f t="shared" si="879"/>
        <v>1</v>
      </c>
      <c r="K2561" s="3" t="str">
        <f t="shared" si="880"/>
        <v>상현15통</v>
      </c>
      <c r="L2561" s="3" t="str">
        <f t="shared" si="881"/>
        <v>15</v>
      </c>
      <c r="M2561" s="3">
        <f t="shared" si="882"/>
        <v>15</v>
      </c>
      <c r="N2561" s="54" t="str">
        <f t="shared" si="890"/>
        <v>상현</v>
      </c>
      <c r="O2561" s="3" t="str">
        <f t="shared" si="883"/>
        <v/>
      </c>
      <c r="P2561" s="19" t="str">
        <f t="shared" si="884"/>
        <v/>
      </c>
      <c r="Q2561" s="23">
        <f>_xlfn.XLOOKUP(R2561,summary!C1:C37,summary!B1:B37)</f>
        <v>0</v>
      </c>
      <c r="R2561" s="24" t="str">
        <f t="shared" si="885"/>
        <v>상현2동</v>
      </c>
      <c r="S2561" s="24" t="str">
        <f t="shared" si="891"/>
        <v>상현15통</v>
      </c>
      <c r="T2561" s="24" t="str">
        <f t="shared" si="892"/>
        <v>(상현동, 현대7차아파트)</v>
      </c>
      <c r="U2561" s="24" t="str">
        <f t="shared" si="886"/>
        <v>상현</v>
      </c>
      <c r="V2561" s="25">
        <f t="shared" si="893"/>
        <v>15</v>
      </c>
      <c r="W2561" s="25">
        <f t="shared" si="887"/>
        <v>1</v>
      </c>
      <c r="X2561" s="5"/>
      <c r="Y2561" s="3" t="s">
        <v>2489</v>
      </c>
      <c r="Z2561" s="3" t="s">
        <v>63</v>
      </c>
      <c r="AA2561" s="3" t="s">
        <v>2490</v>
      </c>
      <c r="AB2561" s="5"/>
      <c r="AC2561" s="5"/>
      <c r="AD2561" s="5"/>
      <c r="AE2561" s="5"/>
      <c r="AF2561" s="5"/>
      <c r="AG2561" s="5"/>
    </row>
    <row r="2562" spans="1:33" ht="15.95" customHeight="1" x14ac:dyDescent="0.3">
      <c r="A2562" s="22" t="b">
        <f t="shared" ref="A2562:A2613" si="895">LEN(Y2562)&gt;0</f>
        <v>1</v>
      </c>
      <c r="B2562" s="22" t="b">
        <f t="shared" ref="B2562:B2613" si="896">LEFT(Y2562)="("</f>
        <v>1</v>
      </c>
      <c r="C2562" s="22" t="b">
        <f t="shared" ref="C2562:C2613" si="897">RIGHT(Y2562)=")"</f>
        <v>0</v>
      </c>
      <c r="D2562" s="22" t="b">
        <f t="shared" ref="D2562:D2613" si="898">AND(B2562,C2562)</f>
        <v>0</v>
      </c>
      <c r="E2562" s="22" t="b">
        <f t="shared" ref="E2562:E2613" si="899">OR(B2562,C2562)</f>
        <v>1</v>
      </c>
      <c r="F2562" s="52" t="b">
        <f t="shared" si="888"/>
        <v>1</v>
      </c>
      <c r="G2562" s="22" t="b">
        <f t="shared" si="894"/>
        <v>1</v>
      </c>
      <c r="H2562" s="22" t="b">
        <f t="shared" ref="H2562:H2613" si="900">AND(C2562,$F2562)</f>
        <v>0</v>
      </c>
      <c r="I2562" s="22" t="b">
        <f t="shared" si="889"/>
        <v>1</v>
      </c>
      <c r="J2562" s="22" t="b">
        <f t="shared" ref="J2562:J2613" si="901">AND(A2562,NOT(B2562),NOT(I2562))</f>
        <v>0</v>
      </c>
      <c r="K2562" s="3" t="str">
        <f t="shared" ref="K2562:K2613" si="902">IF(AND(J2562,RIGHT(Y2562)="통"),Y2562,"")</f>
        <v/>
      </c>
      <c r="L2562" s="3" t="str">
        <f t="shared" ref="L2562:L2613" si="903">RIGHT(SUBSTITUTE(K2562,"통",""),2)</f>
        <v/>
      </c>
      <c r="M2562" s="3" t="str">
        <f t="shared" ref="M2562:M2613" si="904">IF(LEN(L2562)=0,"",IF(CODE(L2562)&lt;60,VALUE(L2562),VALUE(RIGHT(L2562))))</f>
        <v/>
      </c>
      <c r="N2562" s="54" t="str">
        <f t="shared" si="890"/>
        <v/>
      </c>
      <c r="O2562" s="3" t="str">
        <f t="shared" ref="O2562:O2613" si="905">IF(I2562,IF(I2563,CONCATENATE(Y2562,O2563),Y2562),"")</f>
        <v>(상현동, 현대7차아파트)</v>
      </c>
      <c r="P2562" s="19" t="str">
        <f t="shared" ref="P2562:P2613" si="906">IF(G2562,O2562,IF(D2562,Y2562,""))</f>
        <v>(상현동, 현대7차아파트)</v>
      </c>
      <c r="Q2562" s="23">
        <f>_xlfn.XLOOKUP(R2562,summary!C1:C37,summary!B1:B37)</f>
        <v>0</v>
      </c>
      <c r="R2562" s="24" t="str">
        <f t="shared" ref="R2562:R2625" si="907">IF($X2562="",R2561,$X2562)</f>
        <v>상현2동</v>
      </c>
      <c r="S2562" s="24" t="str">
        <f t="shared" si="891"/>
        <v>상현15통</v>
      </c>
      <c r="T2562" s="24" t="str">
        <f t="shared" si="892"/>
        <v>(상현동, 현대7차아파트)</v>
      </c>
      <c r="U2562" s="24" t="str">
        <f t="shared" ref="U2562:U2613" si="908">IF($J2562,N2562,U2561)</f>
        <v>상현</v>
      </c>
      <c r="V2562" s="25">
        <f t="shared" si="893"/>
        <v>15</v>
      </c>
      <c r="W2562" s="25">
        <f t="shared" ref="W2562:W2613" si="909">IF(ISBLANK(Z2562),"",IF(LEN(TRIM(Z2562))&lt;4,VALUE(SUBSTITUTE(TRIM(Z2562),"반","")),""))</f>
        <v>2</v>
      </c>
      <c r="X2562" s="5"/>
      <c r="Y2562" s="3" t="s">
        <v>2353</v>
      </c>
      <c r="Z2562" s="3" t="s">
        <v>65</v>
      </c>
      <c r="AA2562" s="3" t="s">
        <v>2491</v>
      </c>
      <c r="AB2562" s="5"/>
      <c r="AC2562" s="5"/>
      <c r="AD2562" s="5"/>
      <c r="AE2562" s="5"/>
      <c r="AF2562" s="5"/>
      <c r="AG2562" s="5"/>
    </row>
    <row r="2563" spans="1:33" ht="15.95" customHeight="1" x14ac:dyDescent="0.3">
      <c r="A2563" s="22" t="b">
        <f t="shared" si="895"/>
        <v>1</v>
      </c>
      <c r="B2563" s="22" t="b">
        <f t="shared" si="896"/>
        <v>0</v>
      </c>
      <c r="C2563" s="22" t="b">
        <f t="shared" si="897"/>
        <v>1</v>
      </c>
      <c r="D2563" s="22" t="b">
        <f t="shared" si="898"/>
        <v>0</v>
      </c>
      <c r="E2563" s="22" t="b">
        <f t="shared" si="899"/>
        <v>1</v>
      </c>
      <c r="F2563" s="52" t="b">
        <f t="shared" ref="F2563:F2613" si="910">_xlfn.XOR(B2563,C2563)</f>
        <v>1</v>
      </c>
      <c r="G2563" s="22" t="b">
        <f t="shared" si="894"/>
        <v>0</v>
      </c>
      <c r="H2563" s="22" t="b">
        <f t="shared" si="900"/>
        <v>1</v>
      </c>
      <c r="I2563" s="22" t="b">
        <f t="shared" ref="I2563:I2613" si="911">IF(G2563,G2563,IF(H2562,FALSE,I2562))</f>
        <v>1</v>
      </c>
      <c r="J2563" s="22" t="b">
        <f t="shared" si="901"/>
        <v>0</v>
      </c>
      <c r="K2563" s="3" t="str">
        <f t="shared" si="902"/>
        <v/>
      </c>
      <c r="L2563" s="3" t="str">
        <f t="shared" si="903"/>
        <v/>
      </c>
      <c r="M2563" s="3" t="str">
        <f t="shared" si="904"/>
        <v/>
      </c>
      <c r="N2563" s="54" t="str">
        <f t="shared" ref="N2563:N2613" si="912">SUBSTITUTE(K2563,_xlfn.CONCAT(M2563,"통"),"")</f>
        <v/>
      </c>
      <c r="O2563" s="3" t="str">
        <f t="shared" si="905"/>
        <v>현대7차아파트)</v>
      </c>
      <c r="P2563" s="19" t="str">
        <f t="shared" si="906"/>
        <v/>
      </c>
      <c r="Q2563" s="23">
        <f>_xlfn.XLOOKUP(R2563,summary!C1:C37,summary!B1:B37)</f>
        <v>0</v>
      </c>
      <c r="R2563" s="24" t="str">
        <f t="shared" si="907"/>
        <v>상현2동</v>
      </c>
      <c r="S2563" s="24" t="str">
        <f t="shared" ref="S2563:S2613" si="913">IF(J2563,Y2563,S2562)</f>
        <v>상현15통</v>
      </c>
      <c r="T2563" s="24" t="str">
        <f t="shared" ref="T2563:T2613" si="914">IF(J2563,P2564,T2562)</f>
        <v>(상현동, 현대7차아파트)</v>
      </c>
      <c r="U2563" s="24" t="str">
        <f t="shared" si="908"/>
        <v>상현</v>
      </c>
      <c r="V2563" s="25">
        <f t="shared" ref="V2563:V2613" si="915">IF(J2563,M2563,V2562)</f>
        <v>15</v>
      </c>
      <c r="W2563" s="25">
        <f t="shared" si="909"/>
        <v>3</v>
      </c>
      <c r="X2563" s="5"/>
      <c r="Y2563" s="5" t="s">
        <v>2482</v>
      </c>
      <c r="Z2563" s="3" t="s">
        <v>67</v>
      </c>
      <c r="AA2563" s="3" t="s">
        <v>2492</v>
      </c>
      <c r="AB2563" s="5"/>
      <c r="AC2563" s="5"/>
      <c r="AD2563" s="5"/>
      <c r="AE2563" s="5"/>
      <c r="AF2563" s="5"/>
      <c r="AG2563" s="5"/>
    </row>
    <row r="2564" spans="1:33" ht="15.95" customHeight="1" x14ac:dyDescent="0.3">
      <c r="A2564" s="22" t="b">
        <f t="shared" si="895"/>
        <v>0</v>
      </c>
      <c r="B2564" s="22" t="b">
        <f t="shared" si="896"/>
        <v>0</v>
      </c>
      <c r="C2564" s="22" t="b">
        <f t="shared" si="897"/>
        <v>0</v>
      </c>
      <c r="D2564" s="22" t="b">
        <f t="shared" si="898"/>
        <v>0</v>
      </c>
      <c r="E2564" s="22" t="b">
        <f t="shared" si="899"/>
        <v>0</v>
      </c>
      <c r="F2564" s="52" t="b">
        <f t="shared" si="910"/>
        <v>0</v>
      </c>
      <c r="G2564" s="22" t="b">
        <f t="shared" si="894"/>
        <v>0</v>
      </c>
      <c r="H2564" s="22" t="b">
        <f t="shared" si="900"/>
        <v>0</v>
      </c>
      <c r="I2564" s="22" t="b">
        <f t="shared" si="911"/>
        <v>0</v>
      </c>
      <c r="J2564" s="22" t="b">
        <f t="shared" si="901"/>
        <v>0</v>
      </c>
      <c r="K2564" s="3" t="str">
        <f t="shared" si="902"/>
        <v/>
      </c>
      <c r="L2564" s="3" t="str">
        <f t="shared" si="903"/>
        <v/>
      </c>
      <c r="M2564" s="3" t="str">
        <f t="shared" si="904"/>
        <v/>
      </c>
      <c r="N2564" s="54" t="str">
        <f t="shared" si="912"/>
        <v/>
      </c>
      <c r="O2564" s="3" t="str">
        <f t="shared" si="905"/>
        <v/>
      </c>
      <c r="P2564" s="19" t="str">
        <f t="shared" si="906"/>
        <v/>
      </c>
      <c r="Q2564" s="23">
        <f>_xlfn.XLOOKUP(R2564,summary!C1:C37,summary!B1:B37)</f>
        <v>0</v>
      </c>
      <c r="R2564" s="24" t="str">
        <f t="shared" si="907"/>
        <v>상현2동</v>
      </c>
      <c r="S2564" s="24" t="str">
        <f t="shared" si="913"/>
        <v>상현15통</v>
      </c>
      <c r="T2564" s="24" t="str">
        <f t="shared" si="914"/>
        <v>(상현동, 현대7차아파트)</v>
      </c>
      <c r="U2564" s="24" t="str">
        <f t="shared" si="908"/>
        <v>상현</v>
      </c>
      <c r="V2564" s="25">
        <f t="shared" si="915"/>
        <v>15</v>
      </c>
      <c r="W2564" s="25">
        <f t="shared" si="909"/>
        <v>4</v>
      </c>
      <c r="X2564" s="5"/>
      <c r="Y2564" s="5"/>
      <c r="Z2564" s="3" t="s">
        <v>73</v>
      </c>
      <c r="AA2564" s="3" t="s">
        <v>2493</v>
      </c>
      <c r="AB2564" s="5"/>
      <c r="AC2564" s="5"/>
      <c r="AD2564" s="5"/>
      <c r="AE2564" s="5"/>
      <c r="AF2564" s="5"/>
      <c r="AG2564" s="5"/>
    </row>
    <row r="2565" spans="1:33" ht="15.95" customHeight="1" x14ac:dyDescent="0.3">
      <c r="A2565" s="22" t="b">
        <f t="shared" si="895"/>
        <v>0</v>
      </c>
      <c r="B2565" s="22" t="b">
        <f t="shared" si="896"/>
        <v>0</v>
      </c>
      <c r="C2565" s="22" t="b">
        <f t="shared" si="897"/>
        <v>0</v>
      </c>
      <c r="D2565" s="22" t="b">
        <f t="shared" si="898"/>
        <v>0</v>
      </c>
      <c r="E2565" s="22" t="b">
        <f t="shared" si="899"/>
        <v>0</v>
      </c>
      <c r="F2565" s="52" t="b">
        <f t="shared" si="910"/>
        <v>0</v>
      </c>
      <c r="G2565" s="22" t="b">
        <f t="shared" si="894"/>
        <v>0</v>
      </c>
      <c r="H2565" s="22" t="b">
        <f t="shared" si="900"/>
        <v>0</v>
      </c>
      <c r="I2565" s="22" t="b">
        <f t="shared" si="911"/>
        <v>0</v>
      </c>
      <c r="J2565" s="22" t="b">
        <f t="shared" si="901"/>
        <v>0</v>
      </c>
      <c r="K2565" s="3" t="str">
        <f t="shared" si="902"/>
        <v/>
      </c>
      <c r="L2565" s="3" t="str">
        <f t="shared" si="903"/>
        <v/>
      </c>
      <c r="M2565" s="22" t="str">
        <f t="shared" si="904"/>
        <v/>
      </c>
      <c r="N2565" s="54" t="str">
        <f t="shared" si="912"/>
        <v/>
      </c>
      <c r="O2565" s="3" t="str">
        <f t="shared" si="905"/>
        <v/>
      </c>
      <c r="P2565" s="19" t="str">
        <f t="shared" si="906"/>
        <v/>
      </c>
      <c r="Q2565" s="23">
        <f>_xlfn.XLOOKUP(R2565,summary!C1:C37,summary!B1:B37)</f>
        <v>0</v>
      </c>
      <c r="R2565" s="24" t="str">
        <f t="shared" si="907"/>
        <v>상현2동</v>
      </c>
      <c r="S2565" s="24" t="str">
        <f t="shared" si="913"/>
        <v>상현15통</v>
      </c>
      <c r="T2565" s="24" t="str">
        <f t="shared" si="914"/>
        <v>(상현동, 현대7차아파트)</v>
      </c>
      <c r="U2565" s="24" t="str">
        <f t="shared" si="908"/>
        <v>상현</v>
      </c>
      <c r="V2565" s="25">
        <f t="shared" si="915"/>
        <v>15</v>
      </c>
      <c r="W2565" s="25">
        <f t="shared" si="909"/>
        <v>5</v>
      </c>
      <c r="X2565" s="5"/>
      <c r="Y2565" s="5"/>
      <c r="Z2565" s="3" t="s">
        <v>87</v>
      </c>
      <c r="AA2565" s="3" t="s">
        <v>2494</v>
      </c>
      <c r="AB2565" s="5"/>
      <c r="AC2565" s="5"/>
      <c r="AD2565" s="5"/>
      <c r="AE2565" s="5"/>
      <c r="AF2565" s="5"/>
      <c r="AG2565" s="5"/>
    </row>
    <row r="2566" spans="1:33" ht="15.95" customHeight="1" x14ac:dyDescent="0.3">
      <c r="A2566" s="22" t="b">
        <f t="shared" si="895"/>
        <v>0</v>
      </c>
      <c r="B2566" s="22" t="b">
        <f t="shared" si="896"/>
        <v>0</v>
      </c>
      <c r="C2566" s="22" t="b">
        <f t="shared" si="897"/>
        <v>0</v>
      </c>
      <c r="D2566" s="22" t="b">
        <f t="shared" si="898"/>
        <v>0</v>
      </c>
      <c r="E2566" s="22" t="b">
        <f t="shared" si="899"/>
        <v>0</v>
      </c>
      <c r="F2566" s="52" t="b">
        <f t="shared" si="910"/>
        <v>0</v>
      </c>
      <c r="G2566" s="22" t="b">
        <f t="shared" si="894"/>
        <v>0</v>
      </c>
      <c r="H2566" s="22" t="b">
        <f t="shared" si="900"/>
        <v>0</v>
      </c>
      <c r="I2566" s="22" t="b">
        <f t="shared" si="911"/>
        <v>0</v>
      </c>
      <c r="J2566" s="22" t="b">
        <f t="shared" si="901"/>
        <v>0</v>
      </c>
      <c r="K2566" s="3" t="str">
        <f t="shared" si="902"/>
        <v/>
      </c>
      <c r="L2566" s="3" t="str">
        <f t="shared" si="903"/>
        <v/>
      </c>
      <c r="M2566" s="3" t="str">
        <f t="shared" si="904"/>
        <v/>
      </c>
      <c r="N2566" s="54" t="str">
        <f t="shared" si="912"/>
        <v/>
      </c>
      <c r="O2566" s="3" t="str">
        <f t="shared" si="905"/>
        <v/>
      </c>
      <c r="P2566" s="19" t="str">
        <f t="shared" si="906"/>
        <v/>
      </c>
      <c r="Q2566" s="23">
        <f>_xlfn.XLOOKUP(R2566,summary!C1:C37,summary!B1:B37)</f>
        <v>0</v>
      </c>
      <c r="R2566" s="24" t="str">
        <f t="shared" si="907"/>
        <v>상현2동</v>
      </c>
      <c r="S2566" s="24" t="str">
        <f t="shared" si="913"/>
        <v>상현15통</v>
      </c>
      <c r="T2566" s="24" t="str">
        <f t="shared" si="914"/>
        <v>(상현동, 현대7차아파트)</v>
      </c>
      <c r="U2566" s="24" t="str">
        <f t="shared" si="908"/>
        <v>상현</v>
      </c>
      <c r="V2566" s="25">
        <f t="shared" si="915"/>
        <v>15</v>
      </c>
      <c r="W2566" s="25">
        <f t="shared" si="909"/>
        <v>6</v>
      </c>
      <c r="X2566" s="5"/>
      <c r="Y2566" s="5"/>
      <c r="Z2566" s="3" t="s">
        <v>89</v>
      </c>
      <c r="AA2566" s="3" t="s">
        <v>2495</v>
      </c>
      <c r="AB2566" s="5"/>
      <c r="AC2566" s="5"/>
      <c r="AD2566" s="5"/>
      <c r="AE2566" s="5"/>
      <c r="AF2566" s="5"/>
      <c r="AG2566" s="5"/>
    </row>
    <row r="2567" spans="1:33" ht="15.95" customHeight="1" x14ac:dyDescent="0.3">
      <c r="A2567" s="22" t="b">
        <f t="shared" si="895"/>
        <v>0</v>
      </c>
      <c r="B2567" s="22" t="b">
        <f t="shared" si="896"/>
        <v>0</v>
      </c>
      <c r="C2567" s="22" t="b">
        <f t="shared" si="897"/>
        <v>0</v>
      </c>
      <c r="D2567" s="22" t="b">
        <f t="shared" si="898"/>
        <v>0</v>
      </c>
      <c r="E2567" s="22" t="b">
        <f t="shared" si="899"/>
        <v>0</v>
      </c>
      <c r="F2567" s="52" t="b">
        <f t="shared" si="910"/>
        <v>0</v>
      </c>
      <c r="G2567" s="22" t="b">
        <f t="shared" si="894"/>
        <v>0</v>
      </c>
      <c r="H2567" s="22" t="b">
        <f t="shared" si="900"/>
        <v>0</v>
      </c>
      <c r="I2567" s="22" t="b">
        <f t="shared" si="911"/>
        <v>0</v>
      </c>
      <c r="J2567" s="22" t="b">
        <f t="shared" si="901"/>
        <v>0</v>
      </c>
      <c r="K2567" s="3" t="str">
        <f t="shared" si="902"/>
        <v/>
      </c>
      <c r="L2567" s="3" t="str">
        <f t="shared" si="903"/>
        <v/>
      </c>
      <c r="M2567" s="22" t="str">
        <f t="shared" si="904"/>
        <v/>
      </c>
      <c r="N2567" s="54" t="str">
        <f t="shared" si="912"/>
        <v/>
      </c>
      <c r="O2567" s="3" t="str">
        <f t="shared" si="905"/>
        <v/>
      </c>
      <c r="P2567" s="19" t="str">
        <f t="shared" si="906"/>
        <v/>
      </c>
      <c r="Q2567" s="23">
        <f>_xlfn.XLOOKUP(R2567,summary!C1:C37,summary!B1:B37)</f>
        <v>0</v>
      </c>
      <c r="R2567" s="24" t="str">
        <f t="shared" si="907"/>
        <v>상현2동</v>
      </c>
      <c r="S2567" s="24" t="str">
        <f t="shared" si="913"/>
        <v>상현15통</v>
      </c>
      <c r="T2567" s="24" t="str">
        <f t="shared" si="914"/>
        <v>(상현동, 현대7차아파트)</v>
      </c>
      <c r="U2567" s="24" t="str">
        <f t="shared" si="908"/>
        <v>상현</v>
      </c>
      <c r="V2567" s="25">
        <f t="shared" si="915"/>
        <v>15</v>
      </c>
      <c r="W2567" s="25">
        <f t="shared" si="909"/>
        <v>7</v>
      </c>
      <c r="X2567" s="5"/>
      <c r="Y2567" s="5"/>
      <c r="Z2567" s="3" t="s">
        <v>91</v>
      </c>
      <c r="AA2567" s="3" t="s">
        <v>2496</v>
      </c>
      <c r="AB2567" s="5"/>
      <c r="AC2567" s="5"/>
      <c r="AD2567" s="5"/>
      <c r="AE2567" s="5"/>
      <c r="AF2567" s="5"/>
      <c r="AG2567" s="5"/>
    </row>
    <row r="2568" spans="1:33" ht="15.95" customHeight="1" x14ac:dyDescent="0.3">
      <c r="A2568" s="22" t="b">
        <f t="shared" si="895"/>
        <v>1</v>
      </c>
      <c r="B2568" s="22" t="b">
        <f t="shared" si="896"/>
        <v>0</v>
      </c>
      <c r="C2568" s="22" t="b">
        <f t="shared" si="897"/>
        <v>0</v>
      </c>
      <c r="D2568" s="22" t="b">
        <f t="shared" si="898"/>
        <v>0</v>
      </c>
      <c r="E2568" s="22" t="b">
        <f t="shared" si="899"/>
        <v>0</v>
      </c>
      <c r="F2568" s="52" t="b">
        <f t="shared" si="910"/>
        <v>0</v>
      </c>
      <c r="G2568" s="22" t="b">
        <f t="shared" si="894"/>
        <v>0</v>
      </c>
      <c r="H2568" s="22" t="b">
        <f t="shared" si="900"/>
        <v>0</v>
      </c>
      <c r="I2568" s="22" t="b">
        <f t="shared" si="911"/>
        <v>0</v>
      </c>
      <c r="J2568" s="22" t="b">
        <f t="shared" si="901"/>
        <v>1</v>
      </c>
      <c r="K2568" s="3" t="str">
        <f t="shared" si="902"/>
        <v>상현16통</v>
      </c>
      <c r="L2568" s="3" t="str">
        <f t="shared" si="903"/>
        <v>16</v>
      </c>
      <c r="M2568" s="3">
        <f t="shared" si="904"/>
        <v>16</v>
      </c>
      <c r="N2568" s="54" t="str">
        <f t="shared" si="912"/>
        <v>상현</v>
      </c>
      <c r="O2568" s="3" t="str">
        <f t="shared" si="905"/>
        <v/>
      </c>
      <c r="P2568" s="19" t="str">
        <f t="shared" si="906"/>
        <v/>
      </c>
      <c r="Q2568" s="23">
        <f>_xlfn.XLOOKUP(R2568,summary!C1:C37,summary!B1:B37)</f>
        <v>0</v>
      </c>
      <c r="R2568" s="24" t="str">
        <f t="shared" si="907"/>
        <v>상현2동</v>
      </c>
      <c r="S2568" s="24" t="str">
        <f t="shared" si="913"/>
        <v>상현16통</v>
      </c>
      <c r="T2568" s="24" t="str">
        <f t="shared" si="914"/>
        <v>(상현동, 현대6차아파트)</v>
      </c>
      <c r="U2568" s="24" t="str">
        <f t="shared" si="908"/>
        <v>상현</v>
      </c>
      <c r="V2568" s="25">
        <f t="shared" si="915"/>
        <v>16</v>
      </c>
      <c r="W2568" s="25">
        <f t="shared" si="909"/>
        <v>1</v>
      </c>
      <c r="X2568" s="5"/>
      <c r="Y2568" s="3" t="s">
        <v>2497</v>
      </c>
      <c r="Z2568" s="3" t="s">
        <v>63</v>
      </c>
      <c r="AA2568" s="3" t="s">
        <v>2498</v>
      </c>
      <c r="AB2568" s="5"/>
      <c r="AC2568" s="5"/>
      <c r="AD2568" s="5"/>
      <c r="AE2568" s="5"/>
      <c r="AF2568" s="5"/>
      <c r="AG2568" s="5"/>
    </row>
    <row r="2569" spans="1:33" ht="15.95" customHeight="1" x14ac:dyDescent="0.3">
      <c r="A2569" s="22" t="b">
        <f t="shared" si="895"/>
        <v>1</v>
      </c>
      <c r="B2569" s="22" t="b">
        <f t="shared" si="896"/>
        <v>1</v>
      </c>
      <c r="C2569" s="22" t="b">
        <f t="shared" si="897"/>
        <v>0</v>
      </c>
      <c r="D2569" s="22" t="b">
        <f t="shared" si="898"/>
        <v>0</v>
      </c>
      <c r="E2569" s="22" t="b">
        <f t="shared" si="899"/>
        <v>1</v>
      </c>
      <c r="F2569" s="52" t="b">
        <f t="shared" si="910"/>
        <v>1</v>
      </c>
      <c r="G2569" s="22" t="b">
        <f t="shared" si="894"/>
        <v>1</v>
      </c>
      <c r="H2569" s="22" t="b">
        <f t="shared" si="900"/>
        <v>0</v>
      </c>
      <c r="I2569" s="22" t="b">
        <f t="shared" si="911"/>
        <v>1</v>
      </c>
      <c r="J2569" s="22" t="b">
        <f t="shared" si="901"/>
        <v>0</v>
      </c>
      <c r="K2569" s="3" t="str">
        <f t="shared" si="902"/>
        <v/>
      </c>
      <c r="L2569" s="3" t="str">
        <f t="shared" si="903"/>
        <v/>
      </c>
      <c r="M2569" s="3" t="str">
        <f t="shared" si="904"/>
        <v/>
      </c>
      <c r="N2569" s="54" t="str">
        <f t="shared" si="912"/>
        <v/>
      </c>
      <c r="O2569" s="3" t="str">
        <f t="shared" si="905"/>
        <v>(상현동, 현대6차아파트)</v>
      </c>
      <c r="P2569" s="19" t="str">
        <f t="shared" si="906"/>
        <v>(상현동, 현대6차아파트)</v>
      </c>
      <c r="Q2569" s="23">
        <f>_xlfn.XLOOKUP(R2569,summary!C1:C37,summary!B1:B37)</f>
        <v>0</v>
      </c>
      <c r="R2569" s="24" t="str">
        <f t="shared" si="907"/>
        <v>상현2동</v>
      </c>
      <c r="S2569" s="24" t="str">
        <f t="shared" si="913"/>
        <v>상현16통</v>
      </c>
      <c r="T2569" s="24" t="str">
        <f t="shared" si="914"/>
        <v>(상현동, 현대6차아파트)</v>
      </c>
      <c r="U2569" s="24" t="str">
        <f t="shared" si="908"/>
        <v>상현</v>
      </c>
      <c r="V2569" s="25">
        <f t="shared" si="915"/>
        <v>16</v>
      </c>
      <c r="W2569" s="25">
        <f t="shared" si="909"/>
        <v>2</v>
      </c>
      <c r="X2569" s="5"/>
      <c r="Y2569" s="3" t="s">
        <v>2353</v>
      </c>
      <c r="Z2569" s="3" t="s">
        <v>65</v>
      </c>
      <c r="AA2569" s="3" t="s">
        <v>2499</v>
      </c>
      <c r="AB2569" s="5"/>
      <c r="AC2569" s="5"/>
      <c r="AD2569" s="5"/>
      <c r="AE2569" s="5"/>
      <c r="AF2569" s="5"/>
      <c r="AG2569" s="5"/>
    </row>
    <row r="2570" spans="1:33" ht="15.95" customHeight="1" x14ac:dyDescent="0.3">
      <c r="A2570" s="22" t="b">
        <f t="shared" si="895"/>
        <v>1</v>
      </c>
      <c r="B2570" s="22" t="b">
        <f t="shared" si="896"/>
        <v>0</v>
      </c>
      <c r="C2570" s="22" t="b">
        <f t="shared" si="897"/>
        <v>1</v>
      </c>
      <c r="D2570" s="22" t="b">
        <f t="shared" si="898"/>
        <v>0</v>
      </c>
      <c r="E2570" s="22" t="b">
        <f t="shared" si="899"/>
        <v>1</v>
      </c>
      <c r="F2570" s="52" t="b">
        <f t="shared" si="910"/>
        <v>1</v>
      </c>
      <c r="G2570" s="22" t="b">
        <f t="shared" si="894"/>
        <v>0</v>
      </c>
      <c r="H2570" s="22" t="b">
        <f t="shared" si="900"/>
        <v>1</v>
      </c>
      <c r="I2570" s="22" t="b">
        <f t="shared" si="911"/>
        <v>1</v>
      </c>
      <c r="J2570" s="22" t="b">
        <f t="shared" si="901"/>
        <v>0</v>
      </c>
      <c r="K2570" s="3" t="str">
        <f t="shared" si="902"/>
        <v/>
      </c>
      <c r="L2570" s="3" t="str">
        <f t="shared" si="903"/>
        <v/>
      </c>
      <c r="M2570" s="3" t="str">
        <f t="shared" si="904"/>
        <v/>
      </c>
      <c r="N2570" s="54" t="str">
        <f t="shared" si="912"/>
        <v/>
      </c>
      <c r="O2570" s="3" t="str">
        <f t="shared" si="905"/>
        <v>현대6차아파트)</v>
      </c>
      <c r="P2570" s="19" t="str">
        <f t="shared" si="906"/>
        <v/>
      </c>
      <c r="Q2570" s="23">
        <f>_xlfn.XLOOKUP(R2570,summary!C1:C37,summary!B1:B37)</f>
        <v>0</v>
      </c>
      <c r="R2570" s="24" t="str">
        <f t="shared" si="907"/>
        <v>상현2동</v>
      </c>
      <c r="S2570" s="24" t="str">
        <f t="shared" si="913"/>
        <v>상현16통</v>
      </c>
      <c r="T2570" s="24" t="str">
        <f t="shared" si="914"/>
        <v>(상현동, 현대6차아파트)</v>
      </c>
      <c r="U2570" s="24" t="str">
        <f t="shared" si="908"/>
        <v>상현</v>
      </c>
      <c r="V2570" s="25">
        <f t="shared" si="915"/>
        <v>16</v>
      </c>
      <c r="W2570" s="25">
        <f t="shared" si="909"/>
        <v>3</v>
      </c>
      <c r="X2570" s="40"/>
      <c r="Y2570" s="3" t="s">
        <v>2500</v>
      </c>
      <c r="Z2570" s="3" t="s">
        <v>67</v>
      </c>
      <c r="AA2570" s="3" t="s">
        <v>2501</v>
      </c>
      <c r="AB2570" s="5"/>
      <c r="AC2570" s="5"/>
      <c r="AD2570" s="5"/>
      <c r="AE2570" s="5"/>
      <c r="AF2570" s="5"/>
      <c r="AG2570" s="5"/>
    </row>
    <row r="2571" spans="1:33" ht="15.95" customHeight="1" x14ac:dyDescent="0.3">
      <c r="A2571" s="22" t="b">
        <f t="shared" si="895"/>
        <v>0</v>
      </c>
      <c r="B2571" s="22" t="b">
        <f t="shared" si="896"/>
        <v>0</v>
      </c>
      <c r="C2571" s="22" t="b">
        <f t="shared" si="897"/>
        <v>0</v>
      </c>
      <c r="D2571" s="22" t="b">
        <f t="shared" si="898"/>
        <v>0</v>
      </c>
      <c r="E2571" s="22" t="b">
        <f t="shared" si="899"/>
        <v>0</v>
      </c>
      <c r="F2571" s="52" t="b">
        <f t="shared" si="910"/>
        <v>0</v>
      </c>
      <c r="G2571" s="22" t="b">
        <f t="shared" si="894"/>
        <v>0</v>
      </c>
      <c r="H2571" s="22" t="b">
        <f t="shared" si="900"/>
        <v>0</v>
      </c>
      <c r="I2571" s="22" t="b">
        <f t="shared" si="911"/>
        <v>0</v>
      </c>
      <c r="J2571" s="22" t="b">
        <f t="shared" si="901"/>
        <v>0</v>
      </c>
      <c r="K2571" s="3" t="str">
        <f t="shared" si="902"/>
        <v/>
      </c>
      <c r="L2571" s="3" t="str">
        <f t="shared" si="903"/>
        <v/>
      </c>
      <c r="M2571" s="3" t="str">
        <f t="shared" si="904"/>
        <v/>
      </c>
      <c r="N2571" s="54" t="str">
        <f t="shared" si="912"/>
        <v/>
      </c>
      <c r="O2571" s="3" t="str">
        <f t="shared" si="905"/>
        <v/>
      </c>
      <c r="P2571" s="19" t="str">
        <f t="shared" si="906"/>
        <v/>
      </c>
      <c r="Q2571" s="23">
        <f>_xlfn.XLOOKUP(R2571,summary!C1:C37,summary!B1:B37)</f>
        <v>0</v>
      </c>
      <c r="R2571" s="24" t="str">
        <f t="shared" si="907"/>
        <v>상현2동</v>
      </c>
      <c r="S2571" s="24" t="str">
        <f t="shared" si="913"/>
        <v>상현16통</v>
      </c>
      <c r="T2571" s="24" t="str">
        <f t="shared" si="914"/>
        <v>(상현동, 현대6차아파트)</v>
      </c>
      <c r="U2571" s="24" t="str">
        <f t="shared" si="908"/>
        <v>상현</v>
      </c>
      <c r="V2571" s="25">
        <f t="shared" si="915"/>
        <v>16</v>
      </c>
      <c r="W2571" s="25">
        <f t="shared" si="909"/>
        <v>4</v>
      </c>
      <c r="X2571" s="42"/>
      <c r="Y2571" s="5"/>
      <c r="Z2571" s="3" t="s">
        <v>73</v>
      </c>
      <c r="AA2571" s="3" t="s">
        <v>2502</v>
      </c>
      <c r="AB2571" s="5"/>
      <c r="AC2571" s="5"/>
      <c r="AD2571" s="5"/>
      <c r="AE2571" s="5"/>
      <c r="AF2571" s="5"/>
      <c r="AG2571" s="5"/>
    </row>
    <row r="2572" spans="1:33" ht="15.95" customHeight="1" x14ac:dyDescent="0.3">
      <c r="A2572" s="22" t="b">
        <f t="shared" si="895"/>
        <v>0</v>
      </c>
      <c r="B2572" s="22" t="b">
        <f t="shared" si="896"/>
        <v>0</v>
      </c>
      <c r="C2572" s="22" t="b">
        <f t="shared" si="897"/>
        <v>0</v>
      </c>
      <c r="D2572" s="22" t="b">
        <f t="shared" si="898"/>
        <v>0</v>
      </c>
      <c r="E2572" s="22" t="b">
        <f t="shared" si="899"/>
        <v>0</v>
      </c>
      <c r="F2572" s="52" t="b">
        <f t="shared" si="910"/>
        <v>0</v>
      </c>
      <c r="G2572" s="22" t="b">
        <f t="shared" si="894"/>
        <v>0</v>
      </c>
      <c r="H2572" s="22" t="b">
        <f t="shared" si="900"/>
        <v>0</v>
      </c>
      <c r="I2572" s="22" t="b">
        <f t="shared" si="911"/>
        <v>0</v>
      </c>
      <c r="J2572" s="22" t="b">
        <f t="shared" si="901"/>
        <v>0</v>
      </c>
      <c r="K2572" s="3" t="str">
        <f t="shared" si="902"/>
        <v/>
      </c>
      <c r="L2572" s="3" t="str">
        <f t="shared" si="903"/>
        <v/>
      </c>
      <c r="M2572" s="3" t="str">
        <f t="shared" si="904"/>
        <v/>
      </c>
      <c r="N2572" s="54" t="str">
        <f t="shared" si="912"/>
        <v/>
      </c>
      <c r="O2572" s="3" t="str">
        <f t="shared" si="905"/>
        <v/>
      </c>
      <c r="P2572" s="19" t="str">
        <f t="shared" si="906"/>
        <v/>
      </c>
      <c r="Q2572" s="23">
        <f>_xlfn.XLOOKUP(R2572,summary!C1:C37,summary!B1:B37)</f>
        <v>0</v>
      </c>
      <c r="R2572" s="24" t="str">
        <f t="shared" si="907"/>
        <v>상현2동</v>
      </c>
      <c r="S2572" s="24" t="str">
        <f t="shared" si="913"/>
        <v>상현16통</v>
      </c>
      <c r="T2572" s="24" t="str">
        <f t="shared" si="914"/>
        <v>(상현동, 현대6차아파트)</v>
      </c>
      <c r="U2572" s="24" t="str">
        <f t="shared" si="908"/>
        <v>상현</v>
      </c>
      <c r="V2572" s="25">
        <f t="shared" si="915"/>
        <v>16</v>
      </c>
      <c r="W2572" s="25">
        <f t="shared" si="909"/>
        <v>5</v>
      </c>
      <c r="X2572" s="5"/>
      <c r="Y2572" s="5"/>
      <c r="Z2572" s="3" t="s">
        <v>87</v>
      </c>
      <c r="AA2572" s="3" t="s">
        <v>2503</v>
      </c>
      <c r="AB2572" s="5"/>
      <c r="AC2572" s="5"/>
      <c r="AD2572" s="5"/>
      <c r="AE2572" s="5"/>
      <c r="AF2572" s="5"/>
      <c r="AG2572" s="5"/>
    </row>
    <row r="2573" spans="1:33" ht="15.95" customHeight="1" x14ac:dyDescent="0.3">
      <c r="A2573" s="22" t="b">
        <f t="shared" si="895"/>
        <v>0</v>
      </c>
      <c r="B2573" s="22" t="b">
        <f t="shared" si="896"/>
        <v>0</v>
      </c>
      <c r="C2573" s="22" t="b">
        <f t="shared" si="897"/>
        <v>0</v>
      </c>
      <c r="D2573" s="22" t="b">
        <f t="shared" si="898"/>
        <v>0</v>
      </c>
      <c r="E2573" s="22" t="b">
        <f t="shared" si="899"/>
        <v>0</v>
      </c>
      <c r="F2573" s="52" t="b">
        <f t="shared" si="910"/>
        <v>0</v>
      </c>
      <c r="G2573" s="22" t="b">
        <f t="shared" si="894"/>
        <v>0</v>
      </c>
      <c r="H2573" s="22" t="b">
        <f t="shared" si="900"/>
        <v>0</v>
      </c>
      <c r="I2573" s="22" t="b">
        <f t="shared" si="911"/>
        <v>0</v>
      </c>
      <c r="J2573" s="22" t="b">
        <f t="shared" si="901"/>
        <v>0</v>
      </c>
      <c r="K2573" s="3" t="str">
        <f t="shared" si="902"/>
        <v/>
      </c>
      <c r="L2573" s="3" t="str">
        <f t="shared" si="903"/>
        <v/>
      </c>
      <c r="M2573" s="22" t="str">
        <f t="shared" si="904"/>
        <v/>
      </c>
      <c r="N2573" s="54" t="str">
        <f t="shared" si="912"/>
        <v/>
      </c>
      <c r="O2573" s="3" t="str">
        <f t="shared" si="905"/>
        <v/>
      </c>
      <c r="P2573" s="19" t="str">
        <f t="shared" si="906"/>
        <v/>
      </c>
      <c r="Q2573" s="23">
        <f>_xlfn.XLOOKUP(R2573,summary!C1:C37,summary!B1:B37)</f>
        <v>0</v>
      </c>
      <c r="R2573" s="24" t="str">
        <f t="shared" si="907"/>
        <v>상현2동</v>
      </c>
      <c r="S2573" s="24" t="str">
        <f t="shared" si="913"/>
        <v>상현16통</v>
      </c>
      <c r="T2573" s="24" t="str">
        <f t="shared" si="914"/>
        <v>(상현동, 현대6차아파트)</v>
      </c>
      <c r="U2573" s="24" t="str">
        <f t="shared" si="908"/>
        <v>상현</v>
      </c>
      <c r="V2573" s="25">
        <f t="shared" si="915"/>
        <v>16</v>
      </c>
      <c r="W2573" s="25">
        <f t="shared" si="909"/>
        <v>6</v>
      </c>
      <c r="X2573" s="5"/>
      <c r="Y2573" s="5"/>
      <c r="Z2573" s="3" t="s">
        <v>89</v>
      </c>
      <c r="AA2573" s="3" t="s">
        <v>2504</v>
      </c>
      <c r="AB2573" s="5"/>
      <c r="AC2573" s="5"/>
      <c r="AD2573" s="5"/>
      <c r="AE2573" s="5"/>
      <c r="AF2573" s="5"/>
      <c r="AG2573" s="5"/>
    </row>
    <row r="2574" spans="1:33" ht="15.95" customHeight="1" x14ac:dyDescent="0.3">
      <c r="A2574" s="22" t="b">
        <f t="shared" si="895"/>
        <v>0</v>
      </c>
      <c r="B2574" s="22" t="b">
        <f t="shared" si="896"/>
        <v>0</v>
      </c>
      <c r="C2574" s="22" t="b">
        <f t="shared" si="897"/>
        <v>0</v>
      </c>
      <c r="D2574" s="22" t="b">
        <f t="shared" si="898"/>
        <v>0</v>
      </c>
      <c r="E2574" s="22" t="b">
        <f t="shared" si="899"/>
        <v>0</v>
      </c>
      <c r="F2574" s="52" t="b">
        <f t="shared" si="910"/>
        <v>0</v>
      </c>
      <c r="G2574" s="22" t="b">
        <f t="shared" si="894"/>
        <v>0</v>
      </c>
      <c r="H2574" s="22" t="b">
        <f t="shared" si="900"/>
        <v>0</v>
      </c>
      <c r="I2574" s="22" t="b">
        <f t="shared" si="911"/>
        <v>0</v>
      </c>
      <c r="J2574" s="22" t="b">
        <f t="shared" si="901"/>
        <v>0</v>
      </c>
      <c r="K2574" s="3" t="str">
        <f t="shared" si="902"/>
        <v/>
      </c>
      <c r="L2574" s="3" t="str">
        <f t="shared" si="903"/>
        <v/>
      </c>
      <c r="M2574" s="3" t="str">
        <f t="shared" si="904"/>
        <v/>
      </c>
      <c r="N2574" s="54" t="str">
        <f t="shared" si="912"/>
        <v/>
      </c>
      <c r="O2574" s="3" t="str">
        <f t="shared" si="905"/>
        <v/>
      </c>
      <c r="P2574" s="19" t="str">
        <f t="shared" si="906"/>
        <v/>
      </c>
      <c r="Q2574" s="23">
        <f>_xlfn.XLOOKUP(R2574,summary!C1:C37,summary!B1:B37)</f>
        <v>0</v>
      </c>
      <c r="R2574" s="24" t="str">
        <f t="shared" si="907"/>
        <v>상현2동</v>
      </c>
      <c r="S2574" s="24" t="str">
        <f t="shared" si="913"/>
        <v>상현16통</v>
      </c>
      <c r="T2574" s="24" t="str">
        <f t="shared" si="914"/>
        <v>(상현동, 현대6차아파트)</v>
      </c>
      <c r="U2574" s="24" t="str">
        <f t="shared" si="908"/>
        <v>상현</v>
      </c>
      <c r="V2574" s="25">
        <f t="shared" si="915"/>
        <v>16</v>
      </c>
      <c r="W2574" s="25">
        <f t="shared" si="909"/>
        <v>7</v>
      </c>
      <c r="X2574" s="5"/>
      <c r="Y2574" s="5"/>
      <c r="Z2574" s="3" t="s">
        <v>91</v>
      </c>
      <c r="AA2574" s="3" t="s">
        <v>2505</v>
      </c>
      <c r="AB2574" s="5"/>
      <c r="AC2574" s="5"/>
      <c r="AD2574" s="5"/>
      <c r="AE2574" s="5"/>
      <c r="AF2574" s="5"/>
      <c r="AG2574" s="5"/>
    </row>
    <row r="2575" spans="1:33" ht="15.95" customHeight="1" x14ac:dyDescent="0.3">
      <c r="A2575" s="22" t="b">
        <f t="shared" si="895"/>
        <v>0</v>
      </c>
      <c r="B2575" s="22" t="b">
        <f t="shared" si="896"/>
        <v>0</v>
      </c>
      <c r="C2575" s="22" t="b">
        <f t="shared" si="897"/>
        <v>0</v>
      </c>
      <c r="D2575" s="22" t="b">
        <f t="shared" si="898"/>
        <v>0</v>
      </c>
      <c r="E2575" s="22" t="b">
        <f t="shared" si="899"/>
        <v>0</v>
      </c>
      <c r="F2575" s="52" t="b">
        <f t="shared" si="910"/>
        <v>0</v>
      </c>
      <c r="G2575" s="22" t="b">
        <f t="shared" si="894"/>
        <v>0</v>
      </c>
      <c r="H2575" s="22" t="b">
        <f t="shared" si="900"/>
        <v>0</v>
      </c>
      <c r="I2575" s="22" t="b">
        <f t="shared" si="911"/>
        <v>0</v>
      </c>
      <c r="J2575" s="22" t="b">
        <f t="shared" si="901"/>
        <v>0</v>
      </c>
      <c r="K2575" s="3" t="str">
        <f t="shared" si="902"/>
        <v/>
      </c>
      <c r="L2575" s="3" t="str">
        <f t="shared" si="903"/>
        <v/>
      </c>
      <c r="M2575" s="3" t="str">
        <f t="shared" si="904"/>
        <v/>
      </c>
      <c r="N2575" s="54" t="str">
        <f t="shared" si="912"/>
        <v/>
      </c>
      <c r="O2575" s="3" t="str">
        <f t="shared" si="905"/>
        <v/>
      </c>
      <c r="P2575" s="19" t="str">
        <f t="shared" si="906"/>
        <v/>
      </c>
      <c r="Q2575" s="23">
        <f>_xlfn.XLOOKUP(R2575,summary!C1:C37,summary!B1:B37)</f>
        <v>0</v>
      </c>
      <c r="R2575" s="24" t="str">
        <f t="shared" si="907"/>
        <v>상현2동</v>
      </c>
      <c r="S2575" s="24" t="str">
        <f t="shared" si="913"/>
        <v>상현16통</v>
      </c>
      <c r="T2575" s="24" t="str">
        <f t="shared" si="914"/>
        <v>(상현동, 현대6차아파트)</v>
      </c>
      <c r="U2575" s="24" t="str">
        <f t="shared" si="908"/>
        <v>상현</v>
      </c>
      <c r="V2575" s="25">
        <f t="shared" si="915"/>
        <v>16</v>
      </c>
      <c r="W2575" s="25">
        <f t="shared" si="909"/>
        <v>8</v>
      </c>
      <c r="X2575" s="5"/>
      <c r="Y2575" s="3"/>
      <c r="Z2575" s="3" t="s">
        <v>93</v>
      </c>
      <c r="AA2575" s="3" t="s">
        <v>2506</v>
      </c>
      <c r="AB2575" s="5"/>
      <c r="AC2575" s="5"/>
      <c r="AD2575" s="5"/>
      <c r="AE2575" s="5"/>
      <c r="AF2575" s="5"/>
      <c r="AG2575" s="5"/>
    </row>
    <row r="2576" spans="1:33" ht="15.95" customHeight="1" x14ac:dyDescent="0.3">
      <c r="A2576" s="22" t="b">
        <f t="shared" si="895"/>
        <v>0</v>
      </c>
      <c r="B2576" s="22" t="b">
        <f t="shared" si="896"/>
        <v>0</v>
      </c>
      <c r="C2576" s="22" t="b">
        <f t="shared" si="897"/>
        <v>0</v>
      </c>
      <c r="D2576" s="22" t="b">
        <f t="shared" si="898"/>
        <v>0</v>
      </c>
      <c r="E2576" s="22" t="b">
        <f t="shared" si="899"/>
        <v>0</v>
      </c>
      <c r="F2576" s="52" t="b">
        <f t="shared" si="910"/>
        <v>0</v>
      </c>
      <c r="G2576" s="22" t="b">
        <f t="shared" si="894"/>
        <v>0</v>
      </c>
      <c r="H2576" s="22" t="b">
        <f t="shared" si="900"/>
        <v>0</v>
      </c>
      <c r="I2576" s="22" t="b">
        <f t="shared" si="911"/>
        <v>0</v>
      </c>
      <c r="J2576" s="22" t="b">
        <f t="shared" si="901"/>
        <v>0</v>
      </c>
      <c r="K2576" s="3" t="str">
        <f t="shared" si="902"/>
        <v/>
      </c>
      <c r="L2576" s="3" t="str">
        <f t="shared" si="903"/>
        <v/>
      </c>
      <c r="M2576" s="3" t="str">
        <f t="shared" si="904"/>
        <v/>
      </c>
      <c r="N2576" s="54" t="str">
        <f t="shared" si="912"/>
        <v/>
      </c>
      <c r="O2576" s="3" t="str">
        <f t="shared" si="905"/>
        <v/>
      </c>
      <c r="P2576" s="19" t="str">
        <f t="shared" si="906"/>
        <v/>
      </c>
      <c r="Q2576" s="23">
        <f>_xlfn.XLOOKUP(R2576,summary!C1:C37,summary!B1:B37)</f>
        <v>0</v>
      </c>
      <c r="R2576" s="24" t="str">
        <f t="shared" si="907"/>
        <v>상현2동</v>
      </c>
      <c r="S2576" s="24" t="str">
        <f t="shared" si="913"/>
        <v>상현16통</v>
      </c>
      <c r="T2576" s="24" t="str">
        <f t="shared" si="914"/>
        <v>(상현동, 현대6차아파트)</v>
      </c>
      <c r="U2576" s="24" t="str">
        <f t="shared" si="908"/>
        <v>상현</v>
      </c>
      <c r="V2576" s="25">
        <f t="shared" si="915"/>
        <v>16</v>
      </c>
      <c r="W2576" s="25">
        <f t="shared" si="909"/>
        <v>9</v>
      </c>
      <c r="X2576" s="5"/>
      <c r="Y2576" s="3"/>
      <c r="Z2576" s="3" t="s">
        <v>2507</v>
      </c>
      <c r="AA2576" s="3" t="s">
        <v>2508</v>
      </c>
      <c r="AB2576" s="5"/>
      <c r="AC2576" s="5"/>
      <c r="AD2576" s="5"/>
      <c r="AE2576" s="5"/>
      <c r="AF2576" s="5"/>
      <c r="AG2576" s="5"/>
    </row>
    <row r="2577" spans="1:33" ht="15.95" customHeight="1" x14ac:dyDescent="0.3">
      <c r="A2577" s="22" t="b">
        <f t="shared" si="895"/>
        <v>0</v>
      </c>
      <c r="B2577" s="22" t="b">
        <f t="shared" si="896"/>
        <v>0</v>
      </c>
      <c r="C2577" s="22" t="b">
        <f t="shared" si="897"/>
        <v>0</v>
      </c>
      <c r="D2577" s="22" t="b">
        <f t="shared" si="898"/>
        <v>0</v>
      </c>
      <c r="E2577" s="22" t="b">
        <f t="shared" si="899"/>
        <v>0</v>
      </c>
      <c r="F2577" s="52" t="b">
        <f t="shared" si="910"/>
        <v>0</v>
      </c>
      <c r="G2577" s="22" t="b">
        <f t="shared" si="894"/>
        <v>0</v>
      </c>
      <c r="H2577" s="22" t="b">
        <f t="shared" si="900"/>
        <v>0</v>
      </c>
      <c r="I2577" s="22" t="b">
        <f t="shared" si="911"/>
        <v>0</v>
      </c>
      <c r="J2577" s="22" t="b">
        <f t="shared" si="901"/>
        <v>0</v>
      </c>
      <c r="K2577" s="3" t="str">
        <f t="shared" si="902"/>
        <v/>
      </c>
      <c r="L2577" s="3" t="str">
        <f t="shared" si="903"/>
        <v/>
      </c>
      <c r="M2577" s="3" t="str">
        <f t="shared" si="904"/>
        <v/>
      </c>
      <c r="N2577" s="54" t="str">
        <f t="shared" si="912"/>
        <v/>
      </c>
      <c r="O2577" s="3" t="str">
        <f t="shared" si="905"/>
        <v/>
      </c>
      <c r="P2577" s="19" t="str">
        <f t="shared" si="906"/>
        <v/>
      </c>
      <c r="Q2577" s="23">
        <f>_xlfn.XLOOKUP(R2577,summary!C1:C37,summary!B1:B37)</f>
        <v>0</v>
      </c>
      <c r="R2577" s="24" t="str">
        <f t="shared" si="907"/>
        <v>상현2동</v>
      </c>
      <c r="S2577" s="24" t="str">
        <f t="shared" si="913"/>
        <v>상현16통</v>
      </c>
      <c r="T2577" s="24" t="str">
        <f t="shared" si="914"/>
        <v>(상현동, 현대6차아파트)</v>
      </c>
      <c r="U2577" s="24" t="str">
        <f t="shared" si="908"/>
        <v>상현</v>
      </c>
      <c r="V2577" s="25">
        <f t="shared" si="915"/>
        <v>16</v>
      </c>
      <c r="W2577" s="25">
        <f t="shared" si="909"/>
        <v>10</v>
      </c>
      <c r="X2577" s="5"/>
      <c r="Y2577" s="3"/>
      <c r="Z2577" s="3" t="s">
        <v>97</v>
      </c>
      <c r="AA2577" s="3" t="s">
        <v>2509</v>
      </c>
      <c r="AB2577" s="5"/>
      <c r="AC2577" s="5"/>
      <c r="AD2577" s="5"/>
      <c r="AE2577" s="5"/>
      <c r="AF2577" s="5"/>
      <c r="AG2577" s="5"/>
    </row>
    <row r="2578" spans="1:33" ht="15.95" customHeight="1" x14ac:dyDescent="0.3">
      <c r="A2578" s="22" t="b">
        <f t="shared" si="895"/>
        <v>0</v>
      </c>
      <c r="B2578" s="22" t="b">
        <f t="shared" si="896"/>
        <v>0</v>
      </c>
      <c r="C2578" s="22" t="b">
        <f t="shared" si="897"/>
        <v>0</v>
      </c>
      <c r="D2578" s="22" t="b">
        <f t="shared" si="898"/>
        <v>0</v>
      </c>
      <c r="E2578" s="22" t="b">
        <f t="shared" si="899"/>
        <v>0</v>
      </c>
      <c r="F2578" s="52" t="b">
        <f t="shared" si="910"/>
        <v>0</v>
      </c>
      <c r="G2578" s="22" t="b">
        <f t="shared" si="894"/>
        <v>0</v>
      </c>
      <c r="H2578" s="22" t="b">
        <f t="shared" si="900"/>
        <v>0</v>
      </c>
      <c r="I2578" s="22" t="b">
        <f t="shared" si="911"/>
        <v>0</v>
      </c>
      <c r="J2578" s="22" t="b">
        <f t="shared" si="901"/>
        <v>0</v>
      </c>
      <c r="K2578" s="3" t="str">
        <f t="shared" si="902"/>
        <v/>
      </c>
      <c r="L2578" s="3" t="str">
        <f t="shared" si="903"/>
        <v/>
      </c>
      <c r="M2578" s="3" t="str">
        <f t="shared" si="904"/>
        <v/>
      </c>
      <c r="N2578" s="54" t="str">
        <f t="shared" si="912"/>
        <v/>
      </c>
      <c r="O2578" s="3" t="str">
        <f t="shared" si="905"/>
        <v/>
      </c>
      <c r="P2578" s="19" t="str">
        <f t="shared" si="906"/>
        <v/>
      </c>
      <c r="Q2578" s="23">
        <f>_xlfn.XLOOKUP(R2578,summary!C1:C37,summary!B1:B37)</f>
        <v>0</v>
      </c>
      <c r="R2578" s="24" t="str">
        <f t="shared" si="907"/>
        <v>상현2동</v>
      </c>
      <c r="S2578" s="24" t="str">
        <f t="shared" si="913"/>
        <v>상현16통</v>
      </c>
      <c r="T2578" s="24" t="str">
        <f t="shared" si="914"/>
        <v>(상현동, 현대6차아파트)</v>
      </c>
      <c r="U2578" s="24" t="str">
        <f t="shared" si="908"/>
        <v>상현</v>
      </c>
      <c r="V2578" s="25">
        <f t="shared" si="915"/>
        <v>16</v>
      </c>
      <c r="W2578" s="25">
        <f t="shared" si="909"/>
        <v>11</v>
      </c>
      <c r="X2578" s="5"/>
      <c r="Y2578" s="5"/>
      <c r="Z2578" s="3" t="s">
        <v>99</v>
      </c>
      <c r="AA2578" s="3" t="s">
        <v>2510</v>
      </c>
      <c r="AB2578" s="5"/>
      <c r="AC2578" s="5"/>
      <c r="AD2578" s="5"/>
      <c r="AE2578" s="5"/>
      <c r="AF2578" s="5"/>
      <c r="AG2578" s="5"/>
    </row>
    <row r="2579" spans="1:33" ht="15.95" customHeight="1" x14ac:dyDescent="0.3">
      <c r="A2579" s="22" t="b">
        <f t="shared" si="895"/>
        <v>1</v>
      </c>
      <c r="B2579" s="22" t="b">
        <f t="shared" si="896"/>
        <v>0</v>
      </c>
      <c r="C2579" s="22" t="b">
        <f t="shared" si="897"/>
        <v>0</v>
      </c>
      <c r="D2579" s="22" t="b">
        <f t="shared" si="898"/>
        <v>0</v>
      </c>
      <c r="E2579" s="22" t="b">
        <f t="shared" si="899"/>
        <v>0</v>
      </c>
      <c r="F2579" s="52" t="b">
        <f t="shared" si="910"/>
        <v>0</v>
      </c>
      <c r="G2579" s="22" t="b">
        <f t="shared" si="894"/>
        <v>0</v>
      </c>
      <c r="H2579" s="22" t="b">
        <f t="shared" si="900"/>
        <v>0</v>
      </c>
      <c r="I2579" s="22" t="b">
        <f t="shared" si="911"/>
        <v>0</v>
      </c>
      <c r="J2579" s="22" t="b">
        <f t="shared" si="901"/>
        <v>1</v>
      </c>
      <c r="K2579" s="3" t="str">
        <f t="shared" si="902"/>
        <v>상현17통</v>
      </c>
      <c r="L2579" s="3" t="str">
        <f t="shared" si="903"/>
        <v>17</v>
      </c>
      <c r="M2579" s="22">
        <f t="shared" si="904"/>
        <v>17</v>
      </c>
      <c r="N2579" s="54" t="str">
        <f t="shared" si="912"/>
        <v>상현</v>
      </c>
      <c r="O2579" s="3" t="str">
        <f t="shared" si="905"/>
        <v/>
      </c>
      <c r="P2579" s="19" t="str">
        <f t="shared" si="906"/>
        <v/>
      </c>
      <c r="Q2579" s="23">
        <f>_xlfn.XLOOKUP(R2579,summary!C1:C37,summary!B1:B37)</f>
        <v>0</v>
      </c>
      <c r="R2579" s="24" t="str">
        <f t="shared" si="907"/>
        <v>상현2동</v>
      </c>
      <c r="S2579" s="24" t="str">
        <f t="shared" si="913"/>
        <v>상현17통</v>
      </c>
      <c r="T2579" s="24" t="str">
        <f t="shared" si="914"/>
        <v>(상현동, 성원5차)</v>
      </c>
      <c r="U2579" s="24" t="str">
        <f t="shared" si="908"/>
        <v>상현</v>
      </c>
      <c r="V2579" s="25">
        <f t="shared" si="915"/>
        <v>17</v>
      </c>
      <c r="W2579" s="25">
        <f t="shared" si="909"/>
        <v>1</v>
      </c>
      <c r="X2579" s="5"/>
      <c r="Y2579" s="5" t="s">
        <v>2511</v>
      </c>
      <c r="Z2579" s="3" t="s">
        <v>63</v>
      </c>
      <c r="AA2579" s="3" t="s">
        <v>2512</v>
      </c>
      <c r="AB2579" s="5"/>
      <c r="AC2579" s="5"/>
      <c r="AD2579" s="5"/>
      <c r="AE2579" s="5"/>
      <c r="AF2579" s="5"/>
      <c r="AG2579" s="5"/>
    </row>
    <row r="2580" spans="1:33" ht="15.95" customHeight="1" x14ac:dyDescent="0.3">
      <c r="A2580" s="22" t="b">
        <f t="shared" si="895"/>
        <v>1</v>
      </c>
      <c r="B2580" s="22" t="b">
        <f t="shared" si="896"/>
        <v>1</v>
      </c>
      <c r="C2580" s="22" t="b">
        <f t="shared" si="897"/>
        <v>0</v>
      </c>
      <c r="D2580" s="22" t="b">
        <f t="shared" si="898"/>
        <v>0</v>
      </c>
      <c r="E2580" s="22" t="b">
        <f t="shared" si="899"/>
        <v>1</v>
      </c>
      <c r="F2580" s="52" t="b">
        <f t="shared" si="910"/>
        <v>1</v>
      </c>
      <c r="G2580" s="22" t="b">
        <f t="shared" si="894"/>
        <v>1</v>
      </c>
      <c r="H2580" s="22" t="b">
        <f t="shared" si="900"/>
        <v>0</v>
      </c>
      <c r="I2580" s="22" t="b">
        <f t="shared" si="911"/>
        <v>1</v>
      </c>
      <c r="J2580" s="22" t="b">
        <f t="shared" si="901"/>
        <v>0</v>
      </c>
      <c r="K2580" s="3" t="str">
        <f t="shared" si="902"/>
        <v/>
      </c>
      <c r="L2580" s="3" t="str">
        <f t="shared" si="903"/>
        <v/>
      </c>
      <c r="M2580" s="3" t="str">
        <f t="shared" si="904"/>
        <v/>
      </c>
      <c r="N2580" s="54" t="str">
        <f t="shared" si="912"/>
        <v/>
      </c>
      <c r="O2580" s="3" t="str">
        <f t="shared" si="905"/>
        <v>(상현동, 성원5차)</v>
      </c>
      <c r="P2580" s="19" t="str">
        <f t="shared" si="906"/>
        <v>(상현동, 성원5차)</v>
      </c>
      <c r="Q2580" s="23">
        <f>_xlfn.XLOOKUP(R2580,summary!C1:C37,summary!B1:B37)</f>
        <v>0</v>
      </c>
      <c r="R2580" s="24" t="str">
        <f t="shared" si="907"/>
        <v>상현2동</v>
      </c>
      <c r="S2580" s="24" t="str">
        <f t="shared" si="913"/>
        <v>상현17통</v>
      </c>
      <c r="T2580" s="24" t="str">
        <f t="shared" si="914"/>
        <v>(상현동, 성원5차)</v>
      </c>
      <c r="U2580" s="24" t="str">
        <f t="shared" si="908"/>
        <v>상현</v>
      </c>
      <c r="V2580" s="25">
        <f t="shared" si="915"/>
        <v>17</v>
      </c>
      <c r="W2580" s="25">
        <f t="shared" si="909"/>
        <v>2</v>
      </c>
      <c r="X2580" s="5"/>
      <c r="Y2580" s="5" t="s">
        <v>2353</v>
      </c>
      <c r="Z2580" s="3" t="s">
        <v>65</v>
      </c>
      <c r="AA2580" s="3" t="s">
        <v>2513</v>
      </c>
      <c r="AB2580" s="5"/>
      <c r="AC2580" s="5"/>
      <c r="AD2580" s="5"/>
      <c r="AE2580" s="5"/>
      <c r="AF2580" s="5"/>
      <c r="AG2580" s="5"/>
    </row>
    <row r="2581" spans="1:33" ht="15.95" customHeight="1" x14ac:dyDescent="0.3">
      <c r="A2581" s="22" t="b">
        <f t="shared" si="895"/>
        <v>1</v>
      </c>
      <c r="B2581" s="22" t="b">
        <f t="shared" si="896"/>
        <v>0</v>
      </c>
      <c r="C2581" s="22" t="b">
        <f t="shared" si="897"/>
        <v>1</v>
      </c>
      <c r="D2581" s="22" t="b">
        <f t="shared" si="898"/>
        <v>0</v>
      </c>
      <c r="E2581" s="22" t="b">
        <f t="shared" si="899"/>
        <v>1</v>
      </c>
      <c r="F2581" s="52" t="b">
        <f t="shared" si="910"/>
        <v>1</v>
      </c>
      <c r="G2581" s="22" t="b">
        <f t="shared" si="894"/>
        <v>0</v>
      </c>
      <c r="H2581" s="22" t="b">
        <f t="shared" si="900"/>
        <v>1</v>
      </c>
      <c r="I2581" s="22" t="b">
        <f t="shared" si="911"/>
        <v>1</v>
      </c>
      <c r="J2581" s="22" t="b">
        <f t="shared" si="901"/>
        <v>0</v>
      </c>
      <c r="K2581" s="3" t="str">
        <f t="shared" si="902"/>
        <v/>
      </c>
      <c r="L2581" s="3" t="str">
        <f t="shared" si="903"/>
        <v/>
      </c>
      <c r="M2581" s="3" t="str">
        <f t="shared" si="904"/>
        <v/>
      </c>
      <c r="N2581" s="54" t="str">
        <f t="shared" si="912"/>
        <v/>
      </c>
      <c r="O2581" s="3" t="str">
        <f t="shared" si="905"/>
        <v>성원5차)</v>
      </c>
      <c r="P2581" s="19" t="str">
        <f t="shared" si="906"/>
        <v/>
      </c>
      <c r="Q2581" s="23">
        <f>_xlfn.XLOOKUP(R2581,summary!C1:C37,summary!B1:B37)</f>
        <v>0</v>
      </c>
      <c r="R2581" s="24" t="str">
        <f t="shared" si="907"/>
        <v>상현2동</v>
      </c>
      <c r="S2581" s="24" t="str">
        <f t="shared" si="913"/>
        <v>상현17통</v>
      </c>
      <c r="T2581" s="24" t="str">
        <f t="shared" si="914"/>
        <v>(상현동, 성원5차)</v>
      </c>
      <c r="U2581" s="24" t="str">
        <f t="shared" si="908"/>
        <v>상현</v>
      </c>
      <c r="V2581" s="25">
        <f t="shared" si="915"/>
        <v>17</v>
      </c>
      <c r="W2581" s="25">
        <f t="shared" si="909"/>
        <v>3</v>
      </c>
      <c r="X2581" s="5"/>
      <c r="Y2581" s="5" t="s">
        <v>2514</v>
      </c>
      <c r="Z2581" s="3" t="s">
        <v>67</v>
      </c>
      <c r="AA2581" s="3" t="s">
        <v>2515</v>
      </c>
      <c r="AB2581" s="5"/>
      <c r="AC2581" s="5"/>
      <c r="AD2581" s="5"/>
      <c r="AE2581" s="5"/>
      <c r="AF2581" s="5"/>
      <c r="AG2581" s="5"/>
    </row>
    <row r="2582" spans="1:33" ht="15.95" customHeight="1" x14ac:dyDescent="0.3">
      <c r="A2582" s="22" t="b">
        <f t="shared" si="895"/>
        <v>0</v>
      </c>
      <c r="B2582" s="22" t="b">
        <f t="shared" si="896"/>
        <v>0</v>
      </c>
      <c r="C2582" s="22" t="b">
        <f t="shared" si="897"/>
        <v>0</v>
      </c>
      <c r="D2582" s="22" t="b">
        <f t="shared" si="898"/>
        <v>0</v>
      </c>
      <c r="E2582" s="22" t="b">
        <f t="shared" si="899"/>
        <v>0</v>
      </c>
      <c r="F2582" s="52" t="b">
        <f t="shared" si="910"/>
        <v>0</v>
      </c>
      <c r="G2582" s="22" t="b">
        <f t="shared" si="894"/>
        <v>0</v>
      </c>
      <c r="H2582" s="22" t="b">
        <f t="shared" si="900"/>
        <v>0</v>
      </c>
      <c r="I2582" s="22" t="b">
        <f t="shared" si="911"/>
        <v>0</v>
      </c>
      <c r="J2582" s="22" t="b">
        <f t="shared" si="901"/>
        <v>0</v>
      </c>
      <c r="K2582" s="3" t="str">
        <f t="shared" si="902"/>
        <v/>
      </c>
      <c r="L2582" s="3" t="str">
        <f t="shared" si="903"/>
        <v/>
      </c>
      <c r="M2582" s="3" t="str">
        <f t="shared" si="904"/>
        <v/>
      </c>
      <c r="N2582" s="54" t="str">
        <f t="shared" si="912"/>
        <v/>
      </c>
      <c r="O2582" s="3" t="str">
        <f t="shared" si="905"/>
        <v/>
      </c>
      <c r="P2582" s="19" t="str">
        <f t="shared" si="906"/>
        <v/>
      </c>
      <c r="Q2582" s="23">
        <f>_xlfn.XLOOKUP(R2582,summary!C1:C37,summary!B1:B37)</f>
        <v>0</v>
      </c>
      <c r="R2582" s="24" t="str">
        <f t="shared" si="907"/>
        <v>상현2동</v>
      </c>
      <c r="S2582" s="24" t="str">
        <f t="shared" si="913"/>
        <v>상현17통</v>
      </c>
      <c r="T2582" s="24" t="str">
        <f t="shared" si="914"/>
        <v>(상현동, 성원5차)</v>
      </c>
      <c r="U2582" s="24" t="str">
        <f t="shared" si="908"/>
        <v>상현</v>
      </c>
      <c r="V2582" s="25">
        <f t="shared" si="915"/>
        <v>17</v>
      </c>
      <c r="W2582" s="25">
        <f t="shared" si="909"/>
        <v>4</v>
      </c>
      <c r="X2582" s="5"/>
      <c r="Y2582" s="5"/>
      <c r="Z2582" s="3" t="s">
        <v>73</v>
      </c>
      <c r="AA2582" s="3" t="s">
        <v>2516</v>
      </c>
      <c r="AB2582" s="5"/>
      <c r="AC2582" s="5"/>
      <c r="AD2582" s="5"/>
      <c r="AE2582" s="5"/>
      <c r="AF2582" s="5"/>
      <c r="AG2582" s="5"/>
    </row>
    <row r="2583" spans="1:33" ht="15.95" customHeight="1" x14ac:dyDescent="0.3">
      <c r="A2583" s="22" t="b">
        <f t="shared" si="895"/>
        <v>0</v>
      </c>
      <c r="B2583" s="22" t="b">
        <f t="shared" si="896"/>
        <v>0</v>
      </c>
      <c r="C2583" s="22" t="b">
        <f t="shared" si="897"/>
        <v>0</v>
      </c>
      <c r="D2583" s="22" t="b">
        <f t="shared" si="898"/>
        <v>0</v>
      </c>
      <c r="E2583" s="22" t="b">
        <f t="shared" si="899"/>
        <v>0</v>
      </c>
      <c r="F2583" s="52" t="b">
        <f t="shared" si="910"/>
        <v>0</v>
      </c>
      <c r="G2583" s="22" t="b">
        <f t="shared" si="894"/>
        <v>0</v>
      </c>
      <c r="H2583" s="22" t="b">
        <f t="shared" si="900"/>
        <v>0</v>
      </c>
      <c r="I2583" s="22" t="b">
        <f t="shared" si="911"/>
        <v>0</v>
      </c>
      <c r="J2583" s="22" t="b">
        <f t="shared" si="901"/>
        <v>0</v>
      </c>
      <c r="K2583" s="3" t="str">
        <f t="shared" si="902"/>
        <v/>
      </c>
      <c r="L2583" s="3" t="str">
        <f t="shared" si="903"/>
        <v/>
      </c>
      <c r="M2583" s="3" t="str">
        <f t="shared" si="904"/>
        <v/>
      </c>
      <c r="N2583" s="54" t="str">
        <f t="shared" si="912"/>
        <v/>
      </c>
      <c r="O2583" s="3" t="str">
        <f t="shared" si="905"/>
        <v/>
      </c>
      <c r="P2583" s="19" t="str">
        <f t="shared" si="906"/>
        <v/>
      </c>
      <c r="Q2583" s="23">
        <f>_xlfn.XLOOKUP(R2583,summary!C1:C37,summary!B1:B37)</f>
        <v>0</v>
      </c>
      <c r="R2583" s="24" t="str">
        <f t="shared" si="907"/>
        <v>상현2동</v>
      </c>
      <c r="S2583" s="24" t="str">
        <f t="shared" si="913"/>
        <v>상현17통</v>
      </c>
      <c r="T2583" s="24" t="str">
        <f t="shared" si="914"/>
        <v>(상현동, 성원5차)</v>
      </c>
      <c r="U2583" s="24" t="str">
        <f t="shared" si="908"/>
        <v>상현</v>
      </c>
      <c r="V2583" s="25">
        <f t="shared" si="915"/>
        <v>17</v>
      </c>
      <c r="W2583" s="25">
        <f t="shared" si="909"/>
        <v>5</v>
      </c>
      <c r="X2583" s="5"/>
      <c r="Y2583" s="5"/>
      <c r="Z2583" s="3" t="s">
        <v>87</v>
      </c>
      <c r="AA2583" s="3" t="s">
        <v>2517</v>
      </c>
      <c r="AB2583" s="5"/>
      <c r="AC2583" s="5"/>
      <c r="AD2583" s="5"/>
      <c r="AE2583" s="5"/>
      <c r="AF2583" s="5"/>
      <c r="AG2583" s="5"/>
    </row>
    <row r="2584" spans="1:33" ht="15.95" customHeight="1" x14ac:dyDescent="0.3">
      <c r="A2584" s="22" t="b">
        <f t="shared" si="895"/>
        <v>0</v>
      </c>
      <c r="B2584" s="22" t="b">
        <f t="shared" si="896"/>
        <v>0</v>
      </c>
      <c r="C2584" s="22" t="b">
        <f t="shared" si="897"/>
        <v>0</v>
      </c>
      <c r="D2584" s="22" t="b">
        <f t="shared" si="898"/>
        <v>0</v>
      </c>
      <c r="E2584" s="22" t="b">
        <f t="shared" si="899"/>
        <v>0</v>
      </c>
      <c r="F2584" s="52" t="b">
        <f t="shared" si="910"/>
        <v>0</v>
      </c>
      <c r="G2584" s="22" t="b">
        <f t="shared" si="894"/>
        <v>0</v>
      </c>
      <c r="H2584" s="22" t="b">
        <f t="shared" si="900"/>
        <v>0</v>
      </c>
      <c r="I2584" s="22" t="b">
        <f t="shared" si="911"/>
        <v>0</v>
      </c>
      <c r="J2584" s="22" t="b">
        <f t="shared" si="901"/>
        <v>0</v>
      </c>
      <c r="K2584" s="3" t="str">
        <f t="shared" si="902"/>
        <v/>
      </c>
      <c r="L2584" s="3" t="str">
        <f t="shared" si="903"/>
        <v/>
      </c>
      <c r="M2584" s="3" t="str">
        <f t="shared" si="904"/>
        <v/>
      </c>
      <c r="N2584" s="54" t="str">
        <f t="shared" si="912"/>
        <v/>
      </c>
      <c r="O2584" s="3" t="str">
        <f t="shared" si="905"/>
        <v/>
      </c>
      <c r="P2584" s="19" t="str">
        <f t="shared" si="906"/>
        <v/>
      </c>
      <c r="Q2584" s="23">
        <f>_xlfn.XLOOKUP(R2584,summary!C1:C37,summary!B1:B37)</f>
        <v>0</v>
      </c>
      <c r="R2584" s="24" t="str">
        <f t="shared" si="907"/>
        <v>상현2동</v>
      </c>
      <c r="S2584" s="24" t="str">
        <f t="shared" si="913"/>
        <v>상현17통</v>
      </c>
      <c r="T2584" s="24" t="str">
        <f t="shared" si="914"/>
        <v>(상현동, 성원5차)</v>
      </c>
      <c r="U2584" s="24" t="str">
        <f t="shared" si="908"/>
        <v>상현</v>
      </c>
      <c r="V2584" s="25">
        <f t="shared" si="915"/>
        <v>17</v>
      </c>
      <c r="W2584" s="25">
        <f t="shared" si="909"/>
        <v>6</v>
      </c>
      <c r="X2584" s="5"/>
      <c r="Y2584" s="5"/>
      <c r="Z2584" s="3" t="s">
        <v>89</v>
      </c>
      <c r="AA2584" s="3" t="s">
        <v>2518</v>
      </c>
      <c r="AB2584" s="5"/>
      <c r="AC2584" s="5"/>
      <c r="AD2584" s="5"/>
      <c r="AE2584" s="5"/>
      <c r="AF2584" s="5"/>
      <c r="AG2584" s="5"/>
    </row>
    <row r="2585" spans="1:33" ht="15.95" customHeight="1" x14ac:dyDescent="0.3">
      <c r="A2585" s="22" t="b">
        <f t="shared" si="895"/>
        <v>0</v>
      </c>
      <c r="B2585" s="22" t="b">
        <f t="shared" si="896"/>
        <v>0</v>
      </c>
      <c r="C2585" s="22" t="b">
        <f t="shared" si="897"/>
        <v>0</v>
      </c>
      <c r="D2585" s="22" t="b">
        <f t="shared" si="898"/>
        <v>0</v>
      </c>
      <c r="E2585" s="22" t="b">
        <f t="shared" si="899"/>
        <v>0</v>
      </c>
      <c r="F2585" s="52" t="b">
        <f t="shared" si="910"/>
        <v>0</v>
      </c>
      <c r="G2585" s="22" t="b">
        <f t="shared" si="894"/>
        <v>0</v>
      </c>
      <c r="H2585" s="22" t="b">
        <f t="shared" si="900"/>
        <v>0</v>
      </c>
      <c r="I2585" s="22" t="b">
        <f t="shared" si="911"/>
        <v>0</v>
      </c>
      <c r="J2585" s="22" t="b">
        <f t="shared" si="901"/>
        <v>0</v>
      </c>
      <c r="K2585" s="3" t="str">
        <f t="shared" si="902"/>
        <v/>
      </c>
      <c r="L2585" s="3" t="str">
        <f t="shared" si="903"/>
        <v/>
      </c>
      <c r="M2585" s="3" t="str">
        <f t="shared" si="904"/>
        <v/>
      </c>
      <c r="N2585" s="54" t="str">
        <f t="shared" si="912"/>
        <v/>
      </c>
      <c r="O2585" s="3" t="str">
        <f t="shared" si="905"/>
        <v/>
      </c>
      <c r="P2585" s="19" t="str">
        <f t="shared" si="906"/>
        <v/>
      </c>
      <c r="Q2585" s="23">
        <f>_xlfn.XLOOKUP(R2585,summary!C1:C37,summary!B1:B37)</f>
        <v>0</v>
      </c>
      <c r="R2585" s="24" t="str">
        <f t="shared" si="907"/>
        <v>상현2동</v>
      </c>
      <c r="S2585" s="24" t="str">
        <f t="shared" si="913"/>
        <v>상현17통</v>
      </c>
      <c r="T2585" s="24" t="str">
        <f t="shared" si="914"/>
        <v>(상현동, 성원5차)</v>
      </c>
      <c r="U2585" s="24" t="str">
        <f t="shared" si="908"/>
        <v>상현</v>
      </c>
      <c r="V2585" s="25">
        <f t="shared" si="915"/>
        <v>17</v>
      </c>
      <c r="W2585" s="25">
        <f t="shared" si="909"/>
        <v>7</v>
      </c>
      <c r="X2585" s="5"/>
      <c r="Y2585" s="5"/>
      <c r="Z2585" s="3" t="s">
        <v>91</v>
      </c>
      <c r="AA2585" s="3" t="s">
        <v>2519</v>
      </c>
      <c r="AB2585" s="5"/>
      <c r="AC2585" s="5"/>
      <c r="AD2585" s="5"/>
      <c r="AE2585" s="5"/>
      <c r="AF2585" s="5"/>
      <c r="AG2585" s="5"/>
    </row>
    <row r="2586" spans="1:33" ht="15.95" customHeight="1" x14ac:dyDescent="0.3">
      <c r="A2586" s="22" t="b">
        <f t="shared" si="895"/>
        <v>1</v>
      </c>
      <c r="B2586" s="22" t="b">
        <f t="shared" si="896"/>
        <v>0</v>
      </c>
      <c r="C2586" s="22" t="b">
        <f t="shared" si="897"/>
        <v>0</v>
      </c>
      <c r="D2586" s="22" t="b">
        <f t="shared" si="898"/>
        <v>0</v>
      </c>
      <c r="E2586" s="22" t="b">
        <f t="shared" si="899"/>
        <v>0</v>
      </c>
      <c r="F2586" s="52" t="b">
        <f t="shared" si="910"/>
        <v>0</v>
      </c>
      <c r="G2586" s="22" t="b">
        <f t="shared" si="894"/>
        <v>0</v>
      </c>
      <c r="H2586" s="22" t="b">
        <f t="shared" si="900"/>
        <v>0</v>
      </c>
      <c r="I2586" s="22" t="b">
        <f t="shared" si="911"/>
        <v>0</v>
      </c>
      <c r="J2586" s="22" t="b">
        <f t="shared" si="901"/>
        <v>1</v>
      </c>
      <c r="K2586" s="3" t="str">
        <f t="shared" si="902"/>
        <v>상현18통</v>
      </c>
      <c r="L2586" s="3" t="str">
        <f t="shared" si="903"/>
        <v>18</v>
      </c>
      <c r="M2586" s="3">
        <f t="shared" si="904"/>
        <v>18</v>
      </c>
      <c r="N2586" s="54" t="str">
        <f t="shared" si="912"/>
        <v>상현</v>
      </c>
      <c r="O2586" s="3" t="str">
        <f t="shared" si="905"/>
        <v/>
      </c>
      <c r="P2586" s="19" t="str">
        <f t="shared" si="906"/>
        <v/>
      </c>
      <c r="Q2586" s="23">
        <f>_xlfn.XLOOKUP(R2586,summary!C1:C37,summary!B1:B37)</f>
        <v>0</v>
      </c>
      <c r="R2586" s="24" t="str">
        <f t="shared" si="907"/>
        <v>상현2동</v>
      </c>
      <c r="S2586" s="24" t="str">
        <f t="shared" si="913"/>
        <v>상현18통</v>
      </c>
      <c r="T2586" s="24" t="str">
        <f t="shared" si="914"/>
        <v>(상현동, 성원5차)</v>
      </c>
      <c r="U2586" s="24" t="str">
        <f t="shared" si="908"/>
        <v>상현</v>
      </c>
      <c r="V2586" s="25">
        <f t="shared" si="915"/>
        <v>18</v>
      </c>
      <c r="W2586" s="25">
        <f t="shared" si="909"/>
        <v>1</v>
      </c>
      <c r="X2586" s="5"/>
      <c r="Y2586" s="3" t="s">
        <v>2520</v>
      </c>
      <c r="Z2586" s="3" t="s">
        <v>63</v>
      </c>
      <c r="AA2586" s="3" t="s">
        <v>2521</v>
      </c>
      <c r="AB2586" s="5"/>
      <c r="AC2586" s="5"/>
      <c r="AD2586" s="5"/>
      <c r="AE2586" s="5"/>
      <c r="AF2586" s="5"/>
      <c r="AG2586" s="5"/>
    </row>
    <row r="2587" spans="1:33" ht="15.95" customHeight="1" x14ac:dyDescent="0.3">
      <c r="A2587" s="22" t="b">
        <f t="shared" si="895"/>
        <v>1</v>
      </c>
      <c r="B2587" s="22" t="b">
        <f t="shared" si="896"/>
        <v>1</v>
      </c>
      <c r="C2587" s="22" t="b">
        <f t="shared" si="897"/>
        <v>0</v>
      </c>
      <c r="D2587" s="22" t="b">
        <f t="shared" si="898"/>
        <v>0</v>
      </c>
      <c r="E2587" s="22" t="b">
        <f t="shared" si="899"/>
        <v>1</v>
      </c>
      <c r="F2587" s="52" t="b">
        <f t="shared" si="910"/>
        <v>1</v>
      </c>
      <c r="G2587" s="22" t="b">
        <f t="shared" si="894"/>
        <v>1</v>
      </c>
      <c r="H2587" s="22" t="b">
        <f t="shared" si="900"/>
        <v>0</v>
      </c>
      <c r="I2587" s="22" t="b">
        <f t="shared" si="911"/>
        <v>1</v>
      </c>
      <c r="J2587" s="22" t="b">
        <f t="shared" si="901"/>
        <v>0</v>
      </c>
      <c r="K2587" s="3" t="str">
        <f t="shared" si="902"/>
        <v/>
      </c>
      <c r="L2587" s="3" t="str">
        <f t="shared" si="903"/>
        <v/>
      </c>
      <c r="M2587" s="3" t="str">
        <f t="shared" si="904"/>
        <v/>
      </c>
      <c r="N2587" s="54" t="str">
        <f t="shared" si="912"/>
        <v/>
      </c>
      <c r="O2587" s="3" t="str">
        <f t="shared" si="905"/>
        <v>(상현동, 성원5차)</v>
      </c>
      <c r="P2587" s="19" t="str">
        <f t="shared" si="906"/>
        <v>(상현동, 성원5차)</v>
      </c>
      <c r="Q2587" s="23">
        <f>_xlfn.XLOOKUP(R2587,summary!C1:C37,summary!B1:B37)</f>
        <v>0</v>
      </c>
      <c r="R2587" s="24" t="str">
        <f t="shared" si="907"/>
        <v>상현2동</v>
      </c>
      <c r="S2587" s="24" t="str">
        <f t="shared" si="913"/>
        <v>상현18통</v>
      </c>
      <c r="T2587" s="24" t="str">
        <f t="shared" si="914"/>
        <v>(상현동, 성원5차)</v>
      </c>
      <c r="U2587" s="24" t="str">
        <f t="shared" si="908"/>
        <v>상현</v>
      </c>
      <c r="V2587" s="25">
        <f t="shared" si="915"/>
        <v>18</v>
      </c>
      <c r="W2587" s="25">
        <f t="shared" si="909"/>
        <v>2</v>
      </c>
      <c r="X2587" s="5"/>
      <c r="Y2587" s="3" t="s">
        <v>2353</v>
      </c>
      <c r="Z2587" s="3" t="s">
        <v>65</v>
      </c>
      <c r="AA2587" s="3" t="s">
        <v>2522</v>
      </c>
      <c r="AB2587" s="5"/>
      <c r="AC2587" s="5"/>
      <c r="AD2587" s="5"/>
      <c r="AE2587" s="5"/>
      <c r="AF2587" s="5"/>
      <c r="AG2587" s="5"/>
    </row>
    <row r="2588" spans="1:33" ht="15.95" customHeight="1" x14ac:dyDescent="0.3">
      <c r="A2588" s="22" t="b">
        <f t="shared" si="895"/>
        <v>1</v>
      </c>
      <c r="B2588" s="22" t="b">
        <f t="shared" si="896"/>
        <v>0</v>
      </c>
      <c r="C2588" s="22" t="b">
        <f t="shared" si="897"/>
        <v>1</v>
      </c>
      <c r="D2588" s="22" t="b">
        <f t="shared" si="898"/>
        <v>0</v>
      </c>
      <c r="E2588" s="22" t="b">
        <f t="shared" si="899"/>
        <v>1</v>
      </c>
      <c r="F2588" s="52" t="b">
        <f t="shared" si="910"/>
        <v>1</v>
      </c>
      <c r="G2588" s="22" t="b">
        <f t="shared" si="894"/>
        <v>0</v>
      </c>
      <c r="H2588" s="22" t="b">
        <f t="shared" si="900"/>
        <v>1</v>
      </c>
      <c r="I2588" s="22" t="b">
        <f t="shared" si="911"/>
        <v>1</v>
      </c>
      <c r="J2588" s="22" t="b">
        <f t="shared" si="901"/>
        <v>0</v>
      </c>
      <c r="K2588" s="3" t="str">
        <f t="shared" si="902"/>
        <v/>
      </c>
      <c r="L2588" s="3" t="str">
        <f t="shared" si="903"/>
        <v/>
      </c>
      <c r="M2588" s="3" t="str">
        <f t="shared" si="904"/>
        <v/>
      </c>
      <c r="N2588" s="54" t="str">
        <f t="shared" si="912"/>
        <v/>
      </c>
      <c r="O2588" s="3" t="str">
        <f t="shared" si="905"/>
        <v>성원5차)</v>
      </c>
      <c r="P2588" s="19" t="str">
        <f t="shared" si="906"/>
        <v/>
      </c>
      <c r="Q2588" s="23">
        <f>_xlfn.XLOOKUP(R2588,summary!C1:C37,summary!B1:B37)</f>
        <v>0</v>
      </c>
      <c r="R2588" s="24" t="str">
        <f t="shared" si="907"/>
        <v>상현2동</v>
      </c>
      <c r="S2588" s="24" t="str">
        <f t="shared" si="913"/>
        <v>상현18통</v>
      </c>
      <c r="T2588" s="24" t="str">
        <f t="shared" si="914"/>
        <v>(상현동, 성원5차)</v>
      </c>
      <c r="U2588" s="24" t="str">
        <f t="shared" si="908"/>
        <v>상현</v>
      </c>
      <c r="V2588" s="25">
        <f t="shared" si="915"/>
        <v>18</v>
      </c>
      <c r="W2588" s="25">
        <f t="shared" si="909"/>
        <v>3</v>
      </c>
      <c r="X2588" s="5"/>
      <c r="Y2588" s="3" t="s">
        <v>2514</v>
      </c>
      <c r="Z2588" s="3" t="s">
        <v>67</v>
      </c>
      <c r="AA2588" s="3" t="s">
        <v>2523</v>
      </c>
      <c r="AB2588" s="5"/>
      <c r="AC2588" s="5"/>
      <c r="AD2588" s="5"/>
      <c r="AE2588" s="5"/>
      <c r="AF2588" s="5"/>
      <c r="AG2588" s="5"/>
    </row>
    <row r="2589" spans="1:33" ht="15.95" customHeight="1" x14ac:dyDescent="0.3">
      <c r="A2589" s="22" t="b">
        <f t="shared" si="895"/>
        <v>1</v>
      </c>
      <c r="B2589" s="22" t="b">
        <f t="shared" si="896"/>
        <v>0</v>
      </c>
      <c r="C2589" s="22" t="b">
        <f t="shared" si="897"/>
        <v>0</v>
      </c>
      <c r="D2589" s="22" t="b">
        <f t="shared" si="898"/>
        <v>0</v>
      </c>
      <c r="E2589" s="22" t="b">
        <f t="shared" si="899"/>
        <v>0</v>
      </c>
      <c r="F2589" s="52" t="b">
        <f t="shared" si="910"/>
        <v>0</v>
      </c>
      <c r="G2589" s="22" t="b">
        <f t="shared" si="894"/>
        <v>0</v>
      </c>
      <c r="H2589" s="22" t="b">
        <f t="shared" si="900"/>
        <v>0</v>
      </c>
      <c r="I2589" s="22" t="b">
        <f t="shared" si="911"/>
        <v>0</v>
      </c>
      <c r="J2589" s="22" t="b">
        <f t="shared" si="901"/>
        <v>1</v>
      </c>
      <c r="K2589" s="3" t="str">
        <f t="shared" si="902"/>
        <v/>
      </c>
      <c r="L2589" s="3" t="str">
        <f t="shared" si="903"/>
        <v/>
      </c>
      <c r="M2589" s="3" t="str">
        <f t="shared" si="904"/>
        <v/>
      </c>
      <c r="N2589" s="54" t="str">
        <f t="shared" si="912"/>
        <v/>
      </c>
      <c r="O2589" s="3" t="str">
        <f t="shared" si="905"/>
        <v/>
      </c>
      <c r="P2589" s="19" t="str">
        <f t="shared" si="906"/>
        <v/>
      </c>
      <c r="Q2589" s="23" t="e">
        <f>_xlfn.XLOOKUP(R2589,summary!C1:C37,summary!B1:B37)</f>
        <v>#N/A</v>
      </c>
      <c r="R2589" s="24" t="str">
        <f t="shared" si="907"/>
        <v>읍 면 동</v>
      </c>
      <c r="S2589" s="24" t="str">
        <f t="shared" si="913"/>
        <v>통 리 명</v>
      </c>
      <c r="T2589" s="24" t="str">
        <f t="shared" si="914"/>
        <v/>
      </c>
      <c r="U2589" s="24" t="str">
        <f t="shared" si="908"/>
        <v/>
      </c>
      <c r="V2589" s="25" t="str">
        <f t="shared" si="915"/>
        <v/>
      </c>
      <c r="W2589" s="25" t="str">
        <f t="shared" si="909"/>
        <v/>
      </c>
      <c r="X2589" s="5" t="s">
        <v>121</v>
      </c>
      <c r="Y2589" s="5" t="s">
        <v>122</v>
      </c>
      <c r="Z2589" s="3" t="s">
        <v>59</v>
      </c>
      <c r="AA2589" s="3" t="s">
        <v>2628</v>
      </c>
      <c r="AB2589" s="5"/>
      <c r="AC2589" s="5"/>
      <c r="AD2589" s="5"/>
      <c r="AE2589" s="5"/>
      <c r="AF2589" s="5"/>
      <c r="AG2589" s="5"/>
    </row>
    <row r="2590" spans="1:33" ht="15.95" customHeight="1" x14ac:dyDescent="0.3">
      <c r="A2590" s="22" t="b">
        <f t="shared" si="895"/>
        <v>1</v>
      </c>
      <c r="B2590" s="22" t="b">
        <f t="shared" si="896"/>
        <v>0</v>
      </c>
      <c r="C2590" s="22" t="b">
        <f t="shared" si="897"/>
        <v>0</v>
      </c>
      <c r="D2590" s="22" t="b">
        <f t="shared" si="898"/>
        <v>0</v>
      </c>
      <c r="E2590" s="22" t="b">
        <f t="shared" si="899"/>
        <v>0</v>
      </c>
      <c r="F2590" s="52" t="b">
        <f t="shared" si="910"/>
        <v>0</v>
      </c>
      <c r="G2590" s="22" t="b">
        <f t="shared" ref="G2590:G2613" si="916">AND(B2590,F2590)</f>
        <v>0</v>
      </c>
      <c r="H2590" s="22" t="b">
        <f t="shared" si="900"/>
        <v>0</v>
      </c>
      <c r="I2590" s="22" t="b">
        <f t="shared" si="911"/>
        <v>0</v>
      </c>
      <c r="J2590" s="22" t="b">
        <f t="shared" si="901"/>
        <v>1</v>
      </c>
      <c r="K2590" s="3" t="str">
        <f t="shared" si="902"/>
        <v>상현18통</v>
      </c>
      <c r="L2590" s="3" t="str">
        <f t="shared" si="903"/>
        <v>18</v>
      </c>
      <c r="M2590" s="3">
        <f t="shared" si="904"/>
        <v>18</v>
      </c>
      <c r="N2590" s="54" t="str">
        <f t="shared" si="912"/>
        <v>상현</v>
      </c>
      <c r="O2590" s="3" t="str">
        <f t="shared" si="905"/>
        <v/>
      </c>
      <c r="P2590" s="19" t="str">
        <f t="shared" si="906"/>
        <v/>
      </c>
      <c r="Q2590" s="23">
        <f>_xlfn.XLOOKUP(R2590,summary!C1:C37,summary!B1:B37)</f>
        <v>0</v>
      </c>
      <c r="R2590" s="24" t="str">
        <f t="shared" si="907"/>
        <v>상현2동</v>
      </c>
      <c r="S2590" s="24" t="str">
        <f t="shared" si="913"/>
        <v>상현18통</v>
      </c>
      <c r="T2590" s="24" t="str">
        <f t="shared" si="914"/>
        <v>(상현동, 성원5차)</v>
      </c>
      <c r="U2590" s="24" t="str">
        <f t="shared" si="908"/>
        <v>상현</v>
      </c>
      <c r="V2590" s="25">
        <f t="shared" si="915"/>
        <v>18</v>
      </c>
      <c r="W2590" s="25">
        <f t="shared" si="909"/>
        <v>4</v>
      </c>
      <c r="X2590" s="5" t="s">
        <v>34</v>
      </c>
      <c r="Y2590" s="5" t="s">
        <v>2520</v>
      </c>
      <c r="Z2590" s="3" t="s">
        <v>73</v>
      </c>
      <c r="AA2590" s="3" t="s">
        <v>2524</v>
      </c>
      <c r="AB2590" s="5"/>
      <c r="AC2590" s="5"/>
      <c r="AD2590" s="5"/>
      <c r="AE2590" s="5"/>
      <c r="AF2590" s="5"/>
      <c r="AG2590" s="5"/>
    </row>
    <row r="2591" spans="1:33" ht="15.95" customHeight="1" x14ac:dyDescent="0.3">
      <c r="A2591" s="22" t="b">
        <f t="shared" si="895"/>
        <v>1</v>
      </c>
      <c r="B2591" s="22" t="b">
        <f t="shared" si="896"/>
        <v>1</v>
      </c>
      <c r="C2591" s="22" t="b">
        <f t="shared" si="897"/>
        <v>0</v>
      </c>
      <c r="D2591" s="22" t="b">
        <f t="shared" si="898"/>
        <v>0</v>
      </c>
      <c r="E2591" s="22" t="b">
        <f t="shared" si="899"/>
        <v>1</v>
      </c>
      <c r="F2591" s="52" t="b">
        <f t="shared" si="910"/>
        <v>1</v>
      </c>
      <c r="G2591" s="22" t="b">
        <f t="shared" si="916"/>
        <v>1</v>
      </c>
      <c r="H2591" s="22" t="b">
        <f t="shared" si="900"/>
        <v>0</v>
      </c>
      <c r="I2591" s="22" t="b">
        <f t="shared" si="911"/>
        <v>1</v>
      </c>
      <c r="J2591" s="22" t="b">
        <f t="shared" si="901"/>
        <v>0</v>
      </c>
      <c r="K2591" s="3" t="str">
        <f t="shared" si="902"/>
        <v/>
      </c>
      <c r="L2591" s="3" t="str">
        <f t="shared" si="903"/>
        <v/>
      </c>
      <c r="M2591" s="3" t="str">
        <f t="shared" si="904"/>
        <v/>
      </c>
      <c r="N2591" s="54" t="str">
        <f t="shared" si="912"/>
        <v/>
      </c>
      <c r="O2591" s="3" t="str">
        <f t="shared" si="905"/>
        <v>(상현동, 성원5차)</v>
      </c>
      <c r="P2591" s="19" t="str">
        <f t="shared" si="906"/>
        <v>(상현동, 성원5차)</v>
      </c>
      <c r="Q2591" s="23">
        <f>_xlfn.XLOOKUP(R2591,summary!C1:C37,summary!B1:B37)</f>
        <v>0</v>
      </c>
      <c r="R2591" s="24" t="str">
        <f t="shared" si="907"/>
        <v>상현2동</v>
      </c>
      <c r="S2591" s="24" t="str">
        <f t="shared" si="913"/>
        <v>상현18통</v>
      </c>
      <c r="T2591" s="24" t="str">
        <f t="shared" si="914"/>
        <v>(상현동, 성원5차)</v>
      </c>
      <c r="U2591" s="24" t="str">
        <f t="shared" si="908"/>
        <v>상현</v>
      </c>
      <c r="V2591" s="25">
        <f t="shared" si="915"/>
        <v>18</v>
      </c>
      <c r="W2591" s="25">
        <f t="shared" si="909"/>
        <v>5</v>
      </c>
      <c r="X2591" s="5"/>
      <c r="Y2591" s="5" t="s">
        <v>2353</v>
      </c>
      <c r="Z2591" s="3" t="s">
        <v>87</v>
      </c>
      <c r="AA2591" s="3" t="s">
        <v>2525</v>
      </c>
      <c r="AB2591" s="5"/>
      <c r="AC2591" s="5"/>
      <c r="AD2591" s="5"/>
      <c r="AE2591" s="5"/>
      <c r="AF2591" s="5"/>
      <c r="AG2591" s="5"/>
    </row>
    <row r="2592" spans="1:33" ht="15.95" customHeight="1" x14ac:dyDescent="0.3">
      <c r="A2592" s="22" t="b">
        <f t="shared" si="895"/>
        <v>1</v>
      </c>
      <c r="B2592" s="22" t="b">
        <f t="shared" si="896"/>
        <v>0</v>
      </c>
      <c r="C2592" s="22" t="b">
        <f t="shared" si="897"/>
        <v>1</v>
      </c>
      <c r="D2592" s="22" t="b">
        <f t="shared" si="898"/>
        <v>0</v>
      </c>
      <c r="E2592" s="22" t="b">
        <f t="shared" si="899"/>
        <v>1</v>
      </c>
      <c r="F2592" s="52" t="b">
        <f t="shared" si="910"/>
        <v>1</v>
      </c>
      <c r="G2592" s="22" t="b">
        <f t="shared" si="916"/>
        <v>0</v>
      </c>
      <c r="H2592" s="22" t="b">
        <f t="shared" si="900"/>
        <v>1</v>
      </c>
      <c r="I2592" s="22" t="b">
        <f t="shared" si="911"/>
        <v>1</v>
      </c>
      <c r="J2592" s="22" t="b">
        <f t="shared" si="901"/>
        <v>0</v>
      </c>
      <c r="K2592" s="3" t="str">
        <f t="shared" si="902"/>
        <v/>
      </c>
      <c r="L2592" s="3" t="str">
        <f t="shared" si="903"/>
        <v/>
      </c>
      <c r="M2592" s="3" t="str">
        <f t="shared" si="904"/>
        <v/>
      </c>
      <c r="N2592" s="54" t="str">
        <f t="shared" si="912"/>
        <v/>
      </c>
      <c r="O2592" s="3" t="str">
        <f t="shared" si="905"/>
        <v>성원5차)</v>
      </c>
      <c r="P2592" s="19" t="str">
        <f t="shared" si="906"/>
        <v/>
      </c>
      <c r="Q2592" s="23">
        <f>_xlfn.XLOOKUP(R2592,summary!C1:C37,summary!B1:B37)</f>
        <v>0</v>
      </c>
      <c r="R2592" s="24" t="str">
        <f t="shared" si="907"/>
        <v>상현2동</v>
      </c>
      <c r="S2592" s="24" t="str">
        <f t="shared" si="913"/>
        <v>상현18통</v>
      </c>
      <c r="T2592" s="24" t="str">
        <f t="shared" si="914"/>
        <v>(상현동, 성원5차)</v>
      </c>
      <c r="U2592" s="24" t="str">
        <f t="shared" si="908"/>
        <v>상현</v>
      </c>
      <c r="V2592" s="25">
        <f t="shared" si="915"/>
        <v>18</v>
      </c>
      <c r="W2592" s="25">
        <f t="shared" si="909"/>
        <v>6</v>
      </c>
      <c r="X2592" s="5"/>
      <c r="Y2592" s="5" t="s">
        <v>2514</v>
      </c>
      <c r="Z2592" s="3" t="s">
        <v>89</v>
      </c>
      <c r="AA2592" s="3" t="s">
        <v>2526</v>
      </c>
      <c r="AB2592" s="5"/>
      <c r="AC2592" s="5"/>
      <c r="AD2592" s="5"/>
      <c r="AE2592" s="5"/>
      <c r="AF2592" s="5"/>
      <c r="AG2592" s="5"/>
    </row>
    <row r="2593" spans="1:33" ht="15.95" customHeight="1" x14ac:dyDescent="0.3">
      <c r="A2593" s="22" t="b">
        <f t="shared" si="895"/>
        <v>0</v>
      </c>
      <c r="B2593" s="22" t="b">
        <f t="shared" si="896"/>
        <v>0</v>
      </c>
      <c r="C2593" s="22" t="b">
        <f t="shared" si="897"/>
        <v>0</v>
      </c>
      <c r="D2593" s="22" t="b">
        <f t="shared" si="898"/>
        <v>0</v>
      </c>
      <c r="E2593" s="22" t="b">
        <f t="shared" si="899"/>
        <v>0</v>
      </c>
      <c r="F2593" s="52" t="b">
        <f t="shared" si="910"/>
        <v>0</v>
      </c>
      <c r="G2593" s="22" t="b">
        <f t="shared" si="916"/>
        <v>0</v>
      </c>
      <c r="H2593" s="22" t="b">
        <f t="shared" si="900"/>
        <v>0</v>
      </c>
      <c r="I2593" s="22" t="b">
        <f t="shared" si="911"/>
        <v>0</v>
      </c>
      <c r="J2593" s="22" t="b">
        <f t="shared" si="901"/>
        <v>0</v>
      </c>
      <c r="K2593" s="3" t="str">
        <f t="shared" si="902"/>
        <v/>
      </c>
      <c r="L2593" s="3" t="str">
        <f t="shared" si="903"/>
        <v/>
      </c>
      <c r="M2593" s="3" t="str">
        <f t="shared" si="904"/>
        <v/>
      </c>
      <c r="N2593" s="54" t="str">
        <f t="shared" si="912"/>
        <v/>
      </c>
      <c r="O2593" s="3" t="str">
        <f t="shared" si="905"/>
        <v/>
      </c>
      <c r="P2593" s="19" t="str">
        <f t="shared" si="906"/>
        <v/>
      </c>
      <c r="Q2593" s="23">
        <f>_xlfn.XLOOKUP(R2593,summary!C1:C37,summary!B1:B37)</f>
        <v>0</v>
      </c>
      <c r="R2593" s="24" t="str">
        <f t="shared" si="907"/>
        <v>상현2동</v>
      </c>
      <c r="S2593" s="24" t="str">
        <f t="shared" si="913"/>
        <v>상현18통</v>
      </c>
      <c r="T2593" s="24" t="str">
        <f t="shared" si="914"/>
        <v>(상현동, 성원5차)</v>
      </c>
      <c r="U2593" s="24" t="str">
        <f t="shared" si="908"/>
        <v>상현</v>
      </c>
      <c r="V2593" s="25">
        <f t="shared" si="915"/>
        <v>18</v>
      </c>
      <c r="W2593" s="25">
        <f t="shared" si="909"/>
        <v>7</v>
      </c>
      <c r="X2593" s="5"/>
      <c r="Y2593" s="3"/>
      <c r="Z2593" s="3" t="s">
        <v>91</v>
      </c>
      <c r="AA2593" s="3" t="s">
        <v>2527</v>
      </c>
      <c r="AB2593" s="5"/>
      <c r="AC2593" s="5"/>
      <c r="AD2593" s="5"/>
      <c r="AE2593" s="5"/>
      <c r="AF2593" s="5"/>
      <c r="AG2593" s="5"/>
    </row>
    <row r="2594" spans="1:33" ht="15.95" customHeight="1" x14ac:dyDescent="0.3">
      <c r="A2594" s="22" t="b">
        <f t="shared" si="895"/>
        <v>0</v>
      </c>
      <c r="B2594" s="22" t="b">
        <f t="shared" si="896"/>
        <v>0</v>
      </c>
      <c r="C2594" s="22" t="b">
        <f t="shared" si="897"/>
        <v>0</v>
      </c>
      <c r="D2594" s="22" t="b">
        <f t="shared" si="898"/>
        <v>0</v>
      </c>
      <c r="E2594" s="22" t="b">
        <f t="shared" si="899"/>
        <v>0</v>
      </c>
      <c r="F2594" s="52" t="b">
        <f t="shared" si="910"/>
        <v>0</v>
      </c>
      <c r="G2594" s="22" t="b">
        <f t="shared" si="916"/>
        <v>0</v>
      </c>
      <c r="H2594" s="22" t="b">
        <f t="shared" si="900"/>
        <v>0</v>
      </c>
      <c r="I2594" s="22" t="b">
        <f t="shared" si="911"/>
        <v>0</v>
      </c>
      <c r="J2594" s="22" t="b">
        <f t="shared" si="901"/>
        <v>0</v>
      </c>
      <c r="K2594" s="3" t="str">
        <f t="shared" si="902"/>
        <v/>
      </c>
      <c r="L2594" s="3" t="str">
        <f t="shared" si="903"/>
        <v/>
      </c>
      <c r="M2594" s="3" t="str">
        <f t="shared" si="904"/>
        <v/>
      </c>
      <c r="N2594" s="54" t="str">
        <f t="shared" si="912"/>
        <v/>
      </c>
      <c r="O2594" s="3" t="str">
        <f t="shared" si="905"/>
        <v/>
      </c>
      <c r="P2594" s="19" t="str">
        <f t="shared" si="906"/>
        <v/>
      </c>
      <c r="Q2594" s="23">
        <f>_xlfn.XLOOKUP(R2594,summary!C1:C37,summary!B1:B37)</f>
        <v>0</v>
      </c>
      <c r="R2594" s="24" t="str">
        <f t="shared" si="907"/>
        <v>상현2동</v>
      </c>
      <c r="S2594" s="24" t="str">
        <f t="shared" si="913"/>
        <v>상현18통</v>
      </c>
      <c r="T2594" s="24" t="str">
        <f t="shared" si="914"/>
        <v>(상현동, 성원5차)</v>
      </c>
      <c r="U2594" s="24" t="str">
        <f t="shared" si="908"/>
        <v>상현</v>
      </c>
      <c r="V2594" s="25">
        <f t="shared" si="915"/>
        <v>18</v>
      </c>
      <c r="W2594" s="25">
        <f t="shared" si="909"/>
        <v>8</v>
      </c>
      <c r="X2594" s="5"/>
      <c r="Y2594" s="3"/>
      <c r="Z2594" s="3" t="s">
        <v>93</v>
      </c>
      <c r="AA2594" s="3" t="s">
        <v>2528</v>
      </c>
      <c r="AB2594" s="5"/>
      <c r="AC2594" s="5"/>
      <c r="AD2594" s="5"/>
      <c r="AE2594" s="5"/>
      <c r="AF2594" s="5"/>
      <c r="AG2594" s="5"/>
    </row>
    <row r="2595" spans="1:33" ht="15.95" customHeight="1" x14ac:dyDescent="0.3">
      <c r="A2595" s="22" t="b">
        <f t="shared" si="895"/>
        <v>1</v>
      </c>
      <c r="B2595" s="22" t="b">
        <f t="shared" si="896"/>
        <v>0</v>
      </c>
      <c r="C2595" s="22" t="b">
        <f t="shared" si="897"/>
        <v>0</v>
      </c>
      <c r="D2595" s="22" t="b">
        <f t="shared" si="898"/>
        <v>0</v>
      </c>
      <c r="E2595" s="22" t="b">
        <f t="shared" si="899"/>
        <v>0</v>
      </c>
      <c r="F2595" s="52" t="b">
        <f t="shared" si="910"/>
        <v>0</v>
      </c>
      <c r="G2595" s="22" t="b">
        <f t="shared" si="916"/>
        <v>0</v>
      </c>
      <c r="H2595" s="22" t="b">
        <f t="shared" si="900"/>
        <v>0</v>
      </c>
      <c r="I2595" s="22" t="b">
        <f t="shared" si="911"/>
        <v>0</v>
      </c>
      <c r="J2595" s="22" t="b">
        <f t="shared" si="901"/>
        <v>1</v>
      </c>
      <c r="K2595" s="3" t="str">
        <f t="shared" si="902"/>
        <v>상현19통</v>
      </c>
      <c r="L2595" s="3" t="str">
        <f t="shared" si="903"/>
        <v>19</v>
      </c>
      <c r="M2595" s="3">
        <f t="shared" si="904"/>
        <v>19</v>
      </c>
      <c r="N2595" s="54" t="str">
        <f t="shared" si="912"/>
        <v>상현</v>
      </c>
      <c r="O2595" s="3" t="str">
        <f t="shared" si="905"/>
        <v/>
      </c>
      <c r="P2595" s="19" t="str">
        <f t="shared" si="906"/>
        <v/>
      </c>
      <c r="Q2595" s="23">
        <f>_xlfn.XLOOKUP(R2595,summary!C1:C37,summary!B1:B37)</f>
        <v>0</v>
      </c>
      <c r="R2595" s="24" t="str">
        <f t="shared" si="907"/>
        <v>상현2동</v>
      </c>
      <c r="S2595" s="24" t="str">
        <f t="shared" si="913"/>
        <v>상현19통</v>
      </c>
      <c r="T2595" s="24" t="str">
        <f t="shared" si="914"/>
        <v>(상현동, 롯데낙천대)</v>
      </c>
      <c r="U2595" s="24" t="str">
        <f t="shared" si="908"/>
        <v>상현</v>
      </c>
      <c r="V2595" s="25">
        <f t="shared" si="915"/>
        <v>19</v>
      </c>
      <c r="W2595" s="25">
        <f t="shared" si="909"/>
        <v>1</v>
      </c>
      <c r="X2595" s="5"/>
      <c r="Y2595" s="3" t="s">
        <v>2529</v>
      </c>
      <c r="Z2595" s="3" t="s">
        <v>63</v>
      </c>
      <c r="AA2595" s="3" t="s">
        <v>3133</v>
      </c>
      <c r="AB2595" s="5"/>
      <c r="AC2595" s="5"/>
      <c r="AD2595" s="5"/>
      <c r="AE2595" s="5"/>
      <c r="AF2595" s="5"/>
      <c r="AG2595" s="5"/>
    </row>
    <row r="2596" spans="1:33" ht="15.95" customHeight="1" x14ac:dyDescent="0.3">
      <c r="A2596" s="22" t="b">
        <f t="shared" si="895"/>
        <v>1</v>
      </c>
      <c r="B2596" s="22" t="b">
        <f t="shared" si="896"/>
        <v>1</v>
      </c>
      <c r="C2596" s="22" t="b">
        <f t="shared" si="897"/>
        <v>0</v>
      </c>
      <c r="D2596" s="22" t="b">
        <f t="shared" si="898"/>
        <v>0</v>
      </c>
      <c r="E2596" s="22" t="b">
        <f t="shared" si="899"/>
        <v>1</v>
      </c>
      <c r="F2596" s="52" t="b">
        <f t="shared" si="910"/>
        <v>1</v>
      </c>
      <c r="G2596" s="22" t="b">
        <f t="shared" si="916"/>
        <v>1</v>
      </c>
      <c r="H2596" s="22" t="b">
        <f t="shared" si="900"/>
        <v>0</v>
      </c>
      <c r="I2596" s="22" t="b">
        <f t="shared" si="911"/>
        <v>1</v>
      </c>
      <c r="J2596" s="22" t="b">
        <f t="shared" si="901"/>
        <v>0</v>
      </c>
      <c r="K2596" s="3" t="str">
        <f t="shared" si="902"/>
        <v/>
      </c>
      <c r="L2596" s="3" t="str">
        <f t="shared" si="903"/>
        <v/>
      </c>
      <c r="M2596" s="3" t="str">
        <f t="shared" si="904"/>
        <v/>
      </c>
      <c r="N2596" s="54" t="str">
        <f t="shared" si="912"/>
        <v/>
      </c>
      <c r="O2596" s="3" t="str">
        <f t="shared" si="905"/>
        <v>(상현동, 롯데낙천대)</v>
      </c>
      <c r="P2596" s="19" t="str">
        <f t="shared" si="906"/>
        <v>(상현동, 롯데낙천대)</v>
      </c>
      <c r="Q2596" s="23">
        <f>_xlfn.XLOOKUP(R2596,summary!C1:C37,summary!B1:B37)</f>
        <v>0</v>
      </c>
      <c r="R2596" s="24" t="str">
        <f t="shared" si="907"/>
        <v>상현2동</v>
      </c>
      <c r="S2596" s="24" t="str">
        <f t="shared" si="913"/>
        <v>상현19통</v>
      </c>
      <c r="T2596" s="24" t="str">
        <f t="shared" si="914"/>
        <v>(상현동, 롯데낙천대)</v>
      </c>
      <c r="U2596" s="24" t="str">
        <f t="shared" si="908"/>
        <v>상현</v>
      </c>
      <c r="V2596" s="25">
        <f t="shared" si="915"/>
        <v>19</v>
      </c>
      <c r="W2596" s="25">
        <f t="shared" si="909"/>
        <v>2</v>
      </c>
      <c r="X2596" s="5"/>
      <c r="Y2596" s="5" t="s">
        <v>2353</v>
      </c>
      <c r="Z2596" s="5" t="s">
        <v>65</v>
      </c>
      <c r="AA2596" s="3" t="s">
        <v>3134</v>
      </c>
      <c r="AB2596" s="5"/>
      <c r="AC2596" s="5"/>
      <c r="AD2596" s="5"/>
      <c r="AE2596" s="5"/>
      <c r="AF2596" s="5"/>
      <c r="AG2596" s="5"/>
    </row>
    <row r="2597" spans="1:33" ht="15.95" customHeight="1" x14ac:dyDescent="0.3">
      <c r="A2597" s="22" t="b">
        <f t="shared" si="895"/>
        <v>1</v>
      </c>
      <c r="B2597" s="22" t="b">
        <f t="shared" si="896"/>
        <v>0</v>
      </c>
      <c r="C2597" s="22" t="b">
        <f t="shared" si="897"/>
        <v>1</v>
      </c>
      <c r="D2597" s="22" t="b">
        <f t="shared" si="898"/>
        <v>0</v>
      </c>
      <c r="E2597" s="22" t="b">
        <f t="shared" si="899"/>
        <v>1</v>
      </c>
      <c r="F2597" s="52" t="b">
        <f t="shared" si="910"/>
        <v>1</v>
      </c>
      <c r="G2597" s="22" t="b">
        <f t="shared" si="916"/>
        <v>0</v>
      </c>
      <c r="H2597" s="22" t="b">
        <f t="shared" si="900"/>
        <v>1</v>
      </c>
      <c r="I2597" s="22" t="b">
        <f t="shared" si="911"/>
        <v>1</v>
      </c>
      <c r="J2597" s="22" t="b">
        <f t="shared" si="901"/>
        <v>0</v>
      </c>
      <c r="K2597" s="3" t="str">
        <f t="shared" si="902"/>
        <v/>
      </c>
      <c r="L2597" s="3" t="str">
        <f t="shared" si="903"/>
        <v/>
      </c>
      <c r="M2597" s="3" t="str">
        <f t="shared" si="904"/>
        <v/>
      </c>
      <c r="N2597" s="54" t="str">
        <f t="shared" si="912"/>
        <v/>
      </c>
      <c r="O2597" s="3" t="str">
        <f t="shared" si="905"/>
        <v>롯데낙천대)</v>
      </c>
      <c r="P2597" s="19" t="str">
        <f t="shared" si="906"/>
        <v/>
      </c>
      <c r="Q2597" s="23">
        <f>_xlfn.XLOOKUP(R2597,summary!C1:C37,summary!B1:B37)</f>
        <v>0</v>
      </c>
      <c r="R2597" s="24" t="str">
        <f t="shared" si="907"/>
        <v>상현2동</v>
      </c>
      <c r="S2597" s="24" t="str">
        <f t="shared" si="913"/>
        <v>상현19통</v>
      </c>
      <c r="T2597" s="24" t="str">
        <f t="shared" si="914"/>
        <v>(상현동, 롯데낙천대)</v>
      </c>
      <c r="U2597" s="24" t="str">
        <f t="shared" si="908"/>
        <v>상현</v>
      </c>
      <c r="V2597" s="25">
        <f t="shared" si="915"/>
        <v>19</v>
      </c>
      <c r="W2597" s="25">
        <f t="shared" si="909"/>
        <v>3</v>
      </c>
      <c r="X2597" s="3"/>
      <c r="Y2597" s="3" t="s">
        <v>3135</v>
      </c>
      <c r="Z2597" s="3" t="s">
        <v>67</v>
      </c>
      <c r="AA2597" s="3" t="s">
        <v>3136</v>
      </c>
      <c r="AB2597" s="5"/>
      <c r="AC2597" s="5"/>
      <c r="AD2597" s="5"/>
      <c r="AE2597" s="5"/>
      <c r="AF2597" s="5"/>
      <c r="AG2597" s="5"/>
    </row>
    <row r="2598" spans="1:33" ht="15.95" customHeight="1" x14ac:dyDescent="0.3">
      <c r="A2598" s="22" t="b">
        <f t="shared" si="895"/>
        <v>0</v>
      </c>
      <c r="B2598" s="22" t="b">
        <f t="shared" si="896"/>
        <v>0</v>
      </c>
      <c r="C2598" s="22" t="b">
        <f t="shared" si="897"/>
        <v>0</v>
      </c>
      <c r="D2598" s="22" t="b">
        <f t="shared" si="898"/>
        <v>0</v>
      </c>
      <c r="E2598" s="22" t="b">
        <f t="shared" si="899"/>
        <v>0</v>
      </c>
      <c r="F2598" s="52" t="b">
        <f t="shared" si="910"/>
        <v>0</v>
      </c>
      <c r="G2598" s="22" t="b">
        <f t="shared" si="916"/>
        <v>0</v>
      </c>
      <c r="H2598" s="22" t="b">
        <f t="shared" si="900"/>
        <v>0</v>
      </c>
      <c r="I2598" s="22" t="b">
        <f t="shared" si="911"/>
        <v>0</v>
      </c>
      <c r="J2598" s="22" t="b">
        <f t="shared" si="901"/>
        <v>0</v>
      </c>
      <c r="K2598" s="3" t="str">
        <f t="shared" si="902"/>
        <v/>
      </c>
      <c r="L2598" s="3" t="str">
        <f t="shared" si="903"/>
        <v/>
      </c>
      <c r="M2598" s="3" t="str">
        <f t="shared" si="904"/>
        <v/>
      </c>
      <c r="N2598" s="54" t="str">
        <f t="shared" si="912"/>
        <v/>
      </c>
      <c r="O2598" s="3" t="str">
        <f t="shared" si="905"/>
        <v/>
      </c>
      <c r="P2598" s="19" t="str">
        <f t="shared" si="906"/>
        <v/>
      </c>
      <c r="Q2598" s="23">
        <f>_xlfn.XLOOKUP(R2598,summary!C1:C37,summary!B1:B37)</f>
        <v>0</v>
      </c>
      <c r="R2598" s="24" t="str">
        <f t="shared" si="907"/>
        <v>상현2동</v>
      </c>
      <c r="S2598" s="24" t="str">
        <f t="shared" si="913"/>
        <v>상현19통</v>
      </c>
      <c r="T2598" s="24" t="str">
        <f t="shared" si="914"/>
        <v>(상현동, 롯데낙천대)</v>
      </c>
      <c r="U2598" s="24" t="str">
        <f t="shared" si="908"/>
        <v>상현</v>
      </c>
      <c r="V2598" s="25">
        <f t="shared" si="915"/>
        <v>19</v>
      </c>
      <c r="W2598" s="25">
        <f t="shared" si="909"/>
        <v>4</v>
      </c>
      <c r="X2598" s="3"/>
      <c r="Y2598" s="3"/>
      <c r="Z2598" s="3" t="s">
        <v>73</v>
      </c>
      <c r="AA2598" s="3" t="s">
        <v>3137</v>
      </c>
      <c r="AB2598" s="5"/>
      <c r="AC2598" s="5"/>
      <c r="AD2598" s="5"/>
      <c r="AE2598" s="5"/>
      <c r="AF2598" s="5"/>
      <c r="AG2598" s="5"/>
    </row>
    <row r="2599" spans="1:33" ht="15.95" customHeight="1" x14ac:dyDescent="0.3">
      <c r="A2599" s="22" t="b">
        <f t="shared" si="895"/>
        <v>0</v>
      </c>
      <c r="B2599" s="22" t="b">
        <f t="shared" si="896"/>
        <v>0</v>
      </c>
      <c r="C2599" s="22" t="b">
        <f t="shared" si="897"/>
        <v>0</v>
      </c>
      <c r="D2599" s="22" t="b">
        <f t="shared" si="898"/>
        <v>0</v>
      </c>
      <c r="E2599" s="22" t="b">
        <f t="shared" si="899"/>
        <v>0</v>
      </c>
      <c r="F2599" s="52" t="b">
        <f t="shared" si="910"/>
        <v>0</v>
      </c>
      <c r="G2599" s="22" t="b">
        <f t="shared" si="916"/>
        <v>0</v>
      </c>
      <c r="H2599" s="22" t="b">
        <f t="shared" si="900"/>
        <v>0</v>
      </c>
      <c r="I2599" s="22" t="b">
        <f t="shared" si="911"/>
        <v>0</v>
      </c>
      <c r="J2599" s="22" t="b">
        <f t="shared" si="901"/>
        <v>0</v>
      </c>
      <c r="K2599" s="3" t="str">
        <f t="shared" si="902"/>
        <v/>
      </c>
      <c r="L2599" s="3" t="str">
        <f t="shared" si="903"/>
        <v/>
      </c>
      <c r="M2599" s="3" t="str">
        <f t="shared" si="904"/>
        <v/>
      </c>
      <c r="N2599" s="54" t="str">
        <f t="shared" si="912"/>
        <v/>
      </c>
      <c r="O2599" s="3" t="str">
        <f t="shared" si="905"/>
        <v/>
      </c>
      <c r="P2599" s="19" t="str">
        <f t="shared" si="906"/>
        <v/>
      </c>
      <c r="Q2599" s="23">
        <f>_xlfn.XLOOKUP(R2599,summary!C1:C37,summary!B1:B37)</f>
        <v>0</v>
      </c>
      <c r="R2599" s="24" t="str">
        <f t="shared" si="907"/>
        <v>상현2동</v>
      </c>
      <c r="S2599" s="24" t="str">
        <f t="shared" si="913"/>
        <v>상현19통</v>
      </c>
      <c r="T2599" s="24" t="str">
        <f t="shared" si="914"/>
        <v>(상현동, 롯데낙천대)</v>
      </c>
      <c r="U2599" s="24" t="str">
        <f t="shared" si="908"/>
        <v>상현</v>
      </c>
      <c r="V2599" s="25">
        <f t="shared" si="915"/>
        <v>19</v>
      </c>
      <c r="W2599" s="25">
        <f t="shared" si="909"/>
        <v>5</v>
      </c>
      <c r="X2599" s="5"/>
      <c r="Y2599" s="3"/>
      <c r="Z2599" s="3" t="s">
        <v>87</v>
      </c>
      <c r="AA2599" s="3" t="s">
        <v>3138</v>
      </c>
      <c r="AB2599" s="5"/>
      <c r="AC2599" s="5"/>
      <c r="AD2599" s="5"/>
      <c r="AE2599" s="5"/>
      <c r="AF2599" s="5"/>
      <c r="AG2599" s="5"/>
    </row>
    <row r="2600" spans="1:33" ht="15.95" customHeight="1" x14ac:dyDescent="0.3">
      <c r="A2600" s="22" t="b">
        <f t="shared" si="895"/>
        <v>0</v>
      </c>
      <c r="B2600" s="22" t="b">
        <f t="shared" si="896"/>
        <v>0</v>
      </c>
      <c r="C2600" s="22" t="b">
        <f t="shared" si="897"/>
        <v>0</v>
      </c>
      <c r="D2600" s="22" t="b">
        <f t="shared" si="898"/>
        <v>0</v>
      </c>
      <c r="E2600" s="22" t="b">
        <f t="shared" si="899"/>
        <v>0</v>
      </c>
      <c r="F2600" s="52" t="b">
        <f t="shared" si="910"/>
        <v>0</v>
      </c>
      <c r="G2600" s="22" t="b">
        <f t="shared" si="916"/>
        <v>0</v>
      </c>
      <c r="H2600" s="22" t="b">
        <f t="shared" si="900"/>
        <v>0</v>
      </c>
      <c r="I2600" s="22" t="b">
        <f t="shared" si="911"/>
        <v>0</v>
      </c>
      <c r="J2600" s="22" t="b">
        <f t="shared" si="901"/>
        <v>0</v>
      </c>
      <c r="K2600" s="3" t="str">
        <f t="shared" si="902"/>
        <v/>
      </c>
      <c r="L2600" s="3" t="str">
        <f t="shared" si="903"/>
        <v/>
      </c>
      <c r="M2600" s="3" t="str">
        <f t="shared" si="904"/>
        <v/>
      </c>
      <c r="N2600" s="54" t="str">
        <f t="shared" si="912"/>
        <v/>
      </c>
      <c r="O2600" s="3" t="str">
        <f t="shared" si="905"/>
        <v/>
      </c>
      <c r="P2600" s="19" t="str">
        <f t="shared" si="906"/>
        <v/>
      </c>
      <c r="Q2600" s="23">
        <f>_xlfn.XLOOKUP(R2600,summary!C1:C37,summary!B1:B37)</f>
        <v>0</v>
      </c>
      <c r="R2600" s="24" t="str">
        <f t="shared" si="907"/>
        <v>상현2동</v>
      </c>
      <c r="S2600" s="24" t="str">
        <f t="shared" si="913"/>
        <v>상현19통</v>
      </c>
      <c r="T2600" s="24" t="str">
        <f t="shared" si="914"/>
        <v>(상현동, 롯데낙천대)</v>
      </c>
      <c r="U2600" s="24" t="str">
        <f t="shared" si="908"/>
        <v>상현</v>
      </c>
      <c r="V2600" s="25">
        <f t="shared" si="915"/>
        <v>19</v>
      </c>
      <c r="W2600" s="25">
        <f t="shared" si="909"/>
        <v>6</v>
      </c>
      <c r="X2600" s="5"/>
      <c r="Y2600" s="3"/>
      <c r="Z2600" s="3" t="s">
        <v>89</v>
      </c>
      <c r="AA2600" s="3" t="s">
        <v>3139</v>
      </c>
      <c r="AB2600" s="5"/>
      <c r="AC2600" s="5"/>
      <c r="AD2600" s="5"/>
      <c r="AE2600" s="5"/>
      <c r="AF2600" s="5"/>
      <c r="AG2600" s="5"/>
    </row>
    <row r="2601" spans="1:33" ht="15.95" customHeight="1" x14ac:dyDescent="0.3">
      <c r="A2601" s="22" t="b">
        <f t="shared" si="895"/>
        <v>0</v>
      </c>
      <c r="B2601" s="22" t="b">
        <f t="shared" si="896"/>
        <v>0</v>
      </c>
      <c r="C2601" s="22" t="b">
        <f t="shared" si="897"/>
        <v>0</v>
      </c>
      <c r="D2601" s="22" t="b">
        <f t="shared" si="898"/>
        <v>0</v>
      </c>
      <c r="E2601" s="22" t="b">
        <f t="shared" si="899"/>
        <v>0</v>
      </c>
      <c r="F2601" s="52" t="b">
        <f t="shared" si="910"/>
        <v>0</v>
      </c>
      <c r="G2601" s="22" t="b">
        <f t="shared" si="916"/>
        <v>0</v>
      </c>
      <c r="H2601" s="22" t="b">
        <f t="shared" si="900"/>
        <v>0</v>
      </c>
      <c r="I2601" s="22" t="b">
        <f t="shared" si="911"/>
        <v>0</v>
      </c>
      <c r="J2601" s="22" t="b">
        <f t="shared" si="901"/>
        <v>0</v>
      </c>
      <c r="K2601" s="3" t="str">
        <f t="shared" si="902"/>
        <v/>
      </c>
      <c r="L2601" s="3" t="str">
        <f t="shared" si="903"/>
        <v/>
      </c>
      <c r="M2601" s="3" t="str">
        <f t="shared" si="904"/>
        <v/>
      </c>
      <c r="N2601" s="54" t="str">
        <f t="shared" si="912"/>
        <v/>
      </c>
      <c r="O2601" s="3" t="str">
        <f t="shared" si="905"/>
        <v/>
      </c>
      <c r="P2601" s="19" t="str">
        <f t="shared" si="906"/>
        <v/>
      </c>
      <c r="Q2601" s="23">
        <f>_xlfn.XLOOKUP(R2601,summary!C1:C37,summary!B1:B37)</f>
        <v>0</v>
      </c>
      <c r="R2601" s="24" t="str">
        <f t="shared" si="907"/>
        <v>상현2동</v>
      </c>
      <c r="S2601" s="24" t="str">
        <f t="shared" si="913"/>
        <v>상현19통</v>
      </c>
      <c r="T2601" s="24" t="str">
        <f t="shared" si="914"/>
        <v>(상현동, 롯데낙천대)</v>
      </c>
      <c r="U2601" s="24" t="str">
        <f t="shared" si="908"/>
        <v>상현</v>
      </c>
      <c r="V2601" s="25">
        <f t="shared" si="915"/>
        <v>19</v>
      </c>
      <c r="W2601" s="25">
        <f t="shared" si="909"/>
        <v>7</v>
      </c>
      <c r="X2601" s="5"/>
      <c r="Y2601" s="5"/>
      <c r="Z2601" s="3" t="s">
        <v>91</v>
      </c>
      <c r="AA2601" s="3" t="s">
        <v>3140</v>
      </c>
      <c r="AB2601" s="5"/>
      <c r="AC2601" s="5"/>
      <c r="AD2601" s="5"/>
      <c r="AE2601" s="5"/>
      <c r="AF2601" s="5"/>
      <c r="AG2601" s="5"/>
    </row>
    <row r="2602" spans="1:33" ht="15.95" customHeight="1" x14ac:dyDescent="0.3">
      <c r="A2602" s="22" t="b">
        <f t="shared" si="895"/>
        <v>0</v>
      </c>
      <c r="B2602" s="22" t="b">
        <f t="shared" si="896"/>
        <v>0</v>
      </c>
      <c r="C2602" s="22" t="b">
        <f t="shared" si="897"/>
        <v>0</v>
      </c>
      <c r="D2602" s="22" t="b">
        <f t="shared" si="898"/>
        <v>0</v>
      </c>
      <c r="E2602" s="22" t="b">
        <f t="shared" si="899"/>
        <v>0</v>
      </c>
      <c r="F2602" s="52" t="b">
        <f t="shared" si="910"/>
        <v>0</v>
      </c>
      <c r="G2602" s="22" t="b">
        <f t="shared" si="916"/>
        <v>0</v>
      </c>
      <c r="H2602" s="22" t="b">
        <f t="shared" si="900"/>
        <v>0</v>
      </c>
      <c r="I2602" s="22" t="b">
        <f t="shared" si="911"/>
        <v>0</v>
      </c>
      <c r="J2602" s="22" t="b">
        <f t="shared" si="901"/>
        <v>0</v>
      </c>
      <c r="K2602" s="3" t="str">
        <f t="shared" si="902"/>
        <v/>
      </c>
      <c r="L2602" s="3" t="str">
        <f t="shared" si="903"/>
        <v/>
      </c>
      <c r="M2602" s="3" t="str">
        <f t="shared" si="904"/>
        <v/>
      </c>
      <c r="N2602" s="54" t="str">
        <f t="shared" si="912"/>
        <v/>
      </c>
      <c r="O2602" s="3" t="str">
        <f t="shared" si="905"/>
        <v/>
      </c>
      <c r="P2602" s="19" t="str">
        <f t="shared" si="906"/>
        <v/>
      </c>
      <c r="Q2602" s="23">
        <f>_xlfn.XLOOKUP(R2602,summary!C1:C37,summary!B1:B37)</f>
        <v>0</v>
      </c>
      <c r="R2602" s="24" t="str">
        <f t="shared" si="907"/>
        <v>상현2동</v>
      </c>
      <c r="S2602" s="24" t="str">
        <f t="shared" si="913"/>
        <v>상현19통</v>
      </c>
      <c r="T2602" s="24" t="str">
        <f t="shared" si="914"/>
        <v>(상현동, 롯데낙천대)</v>
      </c>
      <c r="U2602" s="24" t="str">
        <f t="shared" si="908"/>
        <v>상현</v>
      </c>
      <c r="V2602" s="25">
        <f t="shared" si="915"/>
        <v>19</v>
      </c>
      <c r="W2602" s="25">
        <f t="shared" si="909"/>
        <v>8</v>
      </c>
      <c r="X2602" s="5"/>
      <c r="Y2602" s="5"/>
      <c r="Z2602" s="3" t="s">
        <v>93</v>
      </c>
      <c r="AA2602" s="3" t="s">
        <v>3141</v>
      </c>
      <c r="AB2602" s="5"/>
      <c r="AC2602" s="5"/>
      <c r="AD2602" s="5"/>
      <c r="AE2602" s="5"/>
      <c r="AF2602" s="5"/>
      <c r="AG2602" s="5"/>
    </row>
    <row r="2603" spans="1:33" ht="15.95" customHeight="1" x14ac:dyDescent="0.3">
      <c r="A2603" s="22" t="b">
        <f t="shared" si="895"/>
        <v>0</v>
      </c>
      <c r="B2603" s="22" t="b">
        <f t="shared" si="896"/>
        <v>0</v>
      </c>
      <c r="C2603" s="22" t="b">
        <f t="shared" si="897"/>
        <v>0</v>
      </c>
      <c r="D2603" s="22" t="b">
        <f t="shared" si="898"/>
        <v>0</v>
      </c>
      <c r="E2603" s="22" t="b">
        <f t="shared" si="899"/>
        <v>0</v>
      </c>
      <c r="F2603" s="52" t="b">
        <f t="shared" si="910"/>
        <v>0</v>
      </c>
      <c r="G2603" s="22" t="b">
        <f t="shared" si="916"/>
        <v>0</v>
      </c>
      <c r="H2603" s="22" t="b">
        <f t="shared" si="900"/>
        <v>0</v>
      </c>
      <c r="I2603" s="22" t="b">
        <f t="shared" si="911"/>
        <v>0</v>
      </c>
      <c r="J2603" s="22" t="b">
        <f t="shared" si="901"/>
        <v>0</v>
      </c>
      <c r="K2603" s="3" t="str">
        <f t="shared" si="902"/>
        <v/>
      </c>
      <c r="L2603" s="3" t="str">
        <f t="shared" si="903"/>
        <v/>
      </c>
      <c r="M2603" s="3" t="str">
        <f t="shared" si="904"/>
        <v/>
      </c>
      <c r="N2603" s="54" t="str">
        <f t="shared" si="912"/>
        <v/>
      </c>
      <c r="O2603" s="3" t="str">
        <f t="shared" si="905"/>
        <v/>
      </c>
      <c r="P2603" s="19" t="str">
        <f t="shared" si="906"/>
        <v/>
      </c>
      <c r="Q2603" s="23">
        <f>_xlfn.XLOOKUP(R2603,summary!C1:C37,summary!B1:B37)</f>
        <v>0</v>
      </c>
      <c r="R2603" s="24" t="str">
        <f t="shared" si="907"/>
        <v>상현2동</v>
      </c>
      <c r="S2603" s="24" t="str">
        <f t="shared" si="913"/>
        <v>상현19통</v>
      </c>
      <c r="T2603" s="24" t="str">
        <f t="shared" si="914"/>
        <v>(상현동, 롯데낙천대)</v>
      </c>
      <c r="U2603" s="24" t="str">
        <f t="shared" si="908"/>
        <v>상현</v>
      </c>
      <c r="V2603" s="25">
        <f t="shared" si="915"/>
        <v>19</v>
      </c>
      <c r="W2603" s="25">
        <f t="shared" si="909"/>
        <v>9</v>
      </c>
      <c r="X2603" s="5"/>
      <c r="Y2603" s="3"/>
      <c r="Z2603" s="3" t="s">
        <v>95</v>
      </c>
      <c r="AA2603" s="3" t="s">
        <v>3142</v>
      </c>
      <c r="AB2603" s="5"/>
      <c r="AC2603" s="5"/>
      <c r="AD2603" s="5"/>
      <c r="AE2603" s="5"/>
      <c r="AF2603" s="5"/>
      <c r="AG2603" s="5"/>
    </row>
    <row r="2604" spans="1:33" ht="15.95" customHeight="1" x14ac:dyDescent="0.3">
      <c r="A2604" s="22" t="b">
        <f t="shared" si="895"/>
        <v>1</v>
      </c>
      <c r="B2604" s="22" t="b">
        <f t="shared" si="896"/>
        <v>0</v>
      </c>
      <c r="C2604" s="22" t="b">
        <f t="shared" si="897"/>
        <v>0</v>
      </c>
      <c r="D2604" s="22" t="b">
        <f t="shared" si="898"/>
        <v>0</v>
      </c>
      <c r="E2604" s="22" t="b">
        <f t="shared" si="899"/>
        <v>0</v>
      </c>
      <c r="F2604" s="52" t="b">
        <f t="shared" si="910"/>
        <v>0</v>
      </c>
      <c r="G2604" s="22" t="b">
        <f t="shared" si="916"/>
        <v>0</v>
      </c>
      <c r="H2604" s="22" t="b">
        <f t="shared" si="900"/>
        <v>0</v>
      </c>
      <c r="I2604" s="22" t="b">
        <f t="shared" si="911"/>
        <v>0</v>
      </c>
      <c r="J2604" s="22" t="b">
        <f t="shared" si="901"/>
        <v>1</v>
      </c>
      <c r="K2604" s="3" t="str">
        <f t="shared" si="902"/>
        <v>상현20통</v>
      </c>
      <c r="L2604" s="3" t="str">
        <f t="shared" si="903"/>
        <v>20</v>
      </c>
      <c r="M2604" s="3">
        <f t="shared" si="904"/>
        <v>20</v>
      </c>
      <c r="N2604" s="54" t="str">
        <f t="shared" si="912"/>
        <v>상현</v>
      </c>
      <c r="O2604" s="3" t="str">
        <f t="shared" si="905"/>
        <v/>
      </c>
      <c r="P2604" s="19" t="str">
        <f t="shared" si="906"/>
        <v/>
      </c>
      <c r="Q2604" s="23">
        <f>_xlfn.XLOOKUP(R2604,summary!C1:C37,summary!B1:B37)</f>
        <v>0</v>
      </c>
      <c r="R2604" s="24" t="str">
        <f t="shared" si="907"/>
        <v>상현2동</v>
      </c>
      <c r="S2604" s="24" t="str">
        <f t="shared" si="913"/>
        <v>상현20통</v>
      </c>
      <c r="T2604" s="24" t="str">
        <f t="shared" si="914"/>
        <v>(상현동, 롯데낙천대)</v>
      </c>
      <c r="U2604" s="24" t="str">
        <f t="shared" si="908"/>
        <v>상현</v>
      </c>
      <c r="V2604" s="25">
        <f t="shared" si="915"/>
        <v>20</v>
      </c>
      <c r="W2604" s="25">
        <f t="shared" si="909"/>
        <v>1</v>
      </c>
      <c r="X2604" s="5"/>
      <c r="Y2604" s="3" t="s">
        <v>2530</v>
      </c>
      <c r="Z2604" s="3" t="s">
        <v>63</v>
      </c>
      <c r="AA2604" s="3" t="s">
        <v>3143</v>
      </c>
      <c r="AB2604" s="5"/>
      <c r="AC2604" s="5"/>
      <c r="AD2604" s="5"/>
      <c r="AE2604" s="5"/>
      <c r="AF2604" s="5"/>
      <c r="AG2604" s="5"/>
    </row>
    <row r="2605" spans="1:33" ht="15.95" customHeight="1" x14ac:dyDescent="0.3">
      <c r="A2605" s="22" t="b">
        <f t="shared" si="895"/>
        <v>1</v>
      </c>
      <c r="B2605" s="22" t="b">
        <f t="shared" si="896"/>
        <v>1</v>
      </c>
      <c r="C2605" s="22" t="b">
        <f t="shared" si="897"/>
        <v>0</v>
      </c>
      <c r="D2605" s="22" t="b">
        <f t="shared" si="898"/>
        <v>0</v>
      </c>
      <c r="E2605" s="22" t="b">
        <f t="shared" si="899"/>
        <v>1</v>
      </c>
      <c r="F2605" s="52" t="b">
        <f t="shared" si="910"/>
        <v>1</v>
      </c>
      <c r="G2605" s="22" t="b">
        <f t="shared" si="916"/>
        <v>1</v>
      </c>
      <c r="H2605" s="22" t="b">
        <f t="shared" si="900"/>
        <v>0</v>
      </c>
      <c r="I2605" s="22" t="b">
        <f t="shared" si="911"/>
        <v>1</v>
      </c>
      <c r="J2605" s="22" t="b">
        <f t="shared" si="901"/>
        <v>0</v>
      </c>
      <c r="K2605" s="3" t="str">
        <f t="shared" si="902"/>
        <v/>
      </c>
      <c r="L2605" s="3" t="str">
        <f t="shared" si="903"/>
        <v/>
      </c>
      <c r="M2605" s="3" t="str">
        <f t="shared" si="904"/>
        <v/>
      </c>
      <c r="N2605" s="54" t="str">
        <f t="shared" si="912"/>
        <v/>
      </c>
      <c r="O2605" s="3" t="str">
        <f t="shared" si="905"/>
        <v>(상현동, 롯데낙천대)</v>
      </c>
      <c r="P2605" s="19" t="str">
        <f t="shared" si="906"/>
        <v>(상현동, 롯데낙천대)</v>
      </c>
      <c r="Q2605" s="23">
        <f>_xlfn.XLOOKUP(R2605,summary!C1:C37,summary!B1:B37)</f>
        <v>0</v>
      </c>
      <c r="R2605" s="24" t="str">
        <f t="shared" si="907"/>
        <v>상현2동</v>
      </c>
      <c r="S2605" s="24" t="str">
        <f t="shared" si="913"/>
        <v>상현20통</v>
      </c>
      <c r="T2605" s="24" t="str">
        <f t="shared" si="914"/>
        <v>(상현동, 롯데낙천대)</v>
      </c>
      <c r="U2605" s="24" t="str">
        <f t="shared" si="908"/>
        <v>상현</v>
      </c>
      <c r="V2605" s="25">
        <f t="shared" si="915"/>
        <v>20</v>
      </c>
      <c r="W2605" s="25">
        <f t="shared" si="909"/>
        <v>2</v>
      </c>
      <c r="X2605" s="5"/>
      <c r="Y2605" s="3" t="s">
        <v>2353</v>
      </c>
      <c r="Z2605" s="3" t="s">
        <v>65</v>
      </c>
      <c r="AA2605" s="3" t="s">
        <v>3144</v>
      </c>
      <c r="AB2605" s="5"/>
      <c r="AC2605" s="5"/>
      <c r="AD2605" s="5"/>
      <c r="AE2605" s="5"/>
      <c r="AF2605" s="5"/>
      <c r="AG2605" s="5"/>
    </row>
    <row r="2606" spans="1:33" ht="15.95" customHeight="1" x14ac:dyDescent="0.3">
      <c r="A2606" s="22" t="b">
        <f t="shared" si="895"/>
        <v>1</v>
      </c>
      <c r="B2606" s="22" t="b">
        <f t="shared" si="896"/>
        <v>0</v>
      </c>
      <c r="C2606" s="22" t="b">
        <f t="shared" si="897"/>
        <v>1</v>
      </c>
      <c r="D2606" s="22" t="b">
        <f t="shared" si="898"/>
        <v>0</v>
      </c>
      <c r="E2606" s="22" t="b">
        <f t="shared" si="899"/>
        <v>1</v>
      </c>
      <c r="F2606" s="52" t="b">
        <f t="shared" si="910"/>
        <v>1</v>
      </c>
      <c r="G2606" s="22" t="b">
        <f t="shared" si="916"/>
        <v>0</v>
      </c>
      <c r="H2606" s="22" t="b">
        <f t="shared" si="900"/>
        <v>1</v>
      </c>
      <c r="I2606" s="22" t="b">
        <f t="shared" si="911"/>
        <v>1</v>
      </c>
      <c r="J2606" s="22" t="b">
        <f t="shared" si="901"/>
        <v>0</v>
      </c>
      <c r="K2606" s="3" t="str">
        <f t="shared" si="902"/>
        <v/>
      </c>
      <c r="L2606" s="3" t="str">
        <f t="shared" si="903"/>
        <v/>
      </c>
      <c r="M2606" s="3" t="str">
        <f t="shared" si="904"/>
        <v/>
      </c>
      <c r="N2606" s="54" t="str">
        <f t="shared" si="912"/>
        <v/>
      </c>
      <c r="O2606" s="3" t="str">
        <f t="shared" si="905"/>
        <v>롯데낙천대)</v>
      </c>
      <c r="P2606" s="19" t="str">
        <f t="shared" si="906"/>
        <v/>
      </c>
      <c r="Q2606" s="23">
        <f>_xlfn.XLOOKUP(R2606,summary!C1:C37,summary!B1:B37)</f>
        <v>0</v>
      </c>
      <c r="R2606" s="24" t="str">
        <f t="shared" si="907"/>
        <v>상현2동</v>
      </c>
      <c r="S2606" s="24" t="str">
        <f t="shared" si="913"/>
        <v>상현20통</v>
      </c>
      <c r="T2606" s="24" t="str">
        <f t="shared" si="914"/>
        <v>(상현동, 롯데낙천대)</v>
      </c>
      <c r="U2606" s="24" t="str">
        <f t="shared" si="908"/>
        <v>상현</v>
      </c>
      <c r="V2606" s="25">
        <f t="shared" si="915"/>
        <v>20</v>
      </c>
      <c r="W2606" s="25">
        <f t="shared" si="909"/>
        <v>3</v>
      </c>
      <c r="X2606" s="5"/>
      <c r="Y2606" s="3" t="s">
        <v>3135</v>
      </c>
      <c r="Z2606" s="3" t="s">
        <v>67</v>
      </c>
      <c r="AA2606" s="3" t="s">
        <v>3145</v>
      </c>
      <c r="AB2606" s="5"/>
      <c r="AC2606" s="5"/>
      <c r="AD2606" s="5"/>
      <c r="AE2606" s="5"/>
      <c r="AF2606" s="5"/>
      <c r="AG2606" s="5"/>
    </row>
    <row r="2607" spans="1:33" ht="15.95" customHeight="1" x14ac:dyDescent="0.3">
      <c r="A2607" s="22" t="b">
        <f t="shared" si="895"/>
        <v>0</v>
      </c>
      <c r="B2607" s="22" t="b">
        <f t="shared" si="896"/>
        <v>0</v>
      </c>
      <c r="C2607" s="22" t="b">
        <f t="shared" si="897"/>
        <v>0</v>
      </c>
      <c r="D2607" s="22" t="b">
        <f t="shared" si="898"/>
        <v>0</v>
      </c>
      <c r="E2607" s="22" t="b">
        <f t="shared" si="899"/>
        <v>0</v>
      </c>
      <c r="F2607" s="52" t="b">
        <f t="shared" si="910"/>
        <v>0</v>
      </c>
      <c r="G2607" s="22" t="b">
        <f t="shared" si="916"/>
        <v>0</v>
      </c>
      <c r="H2607" s="22" t="b">
        <f t="shared" si="900"/>
        <v>0</v>
      </c>
      <c r="I2607" s="22" t="b">
        <f t="shared" si="911"/>
        <v>0</v>
      </c>
      <c r="J2607" s="22" t="b">
        <f t="shared" si="901"/>
        <v>0</v>
      </c>
      <c r="K2607" s="3" t="str">
        <f t="shared" si="902"/>
        <v/>
      </c>
      <c r="L2607" s="3" t="str">
        <f t="shared" si="903"/>
        <v/>
      </c>
      <c r="M2607" s="3" t="str">
        <f t="shared" si="904"/>
        <v/>
      </c>
      <c r="N2607" s="54" t="str">
        <f t="shared" si="912"/>
        <v/>
      </c>
      <c r="O2607" s="3" t="str">
        <f t="shared" si="905"/>
        <v/>
      </c>
      <c r="P2607" s="19" t="str">
        <f t="shared" si="906"/>
        <v/>
      </c>
      <c r="Q2607" s="23">
        <f>_xlfn.XLOOKUP(R2607,summary!C1:C37,summary!B1:B37)</f>
        <v>0</v>
      </c>
      <c r="R2607" s="24" t="str">
        <f t="shared" si="907"/>
        <v>상현2동</v>
      </c>
      <c r="S2607" s="24" t="str">
        <f t="shared" si="913"/>
        <v>상현20통</v>
      </c>
      <c r="T2607" s="24" t="str">
        <f t="shared" si="914"/>
        <v>(상현동, 롯데낙천대)</v>
      </c>
      <c r="U2607" s="24" t="str">
        <f t="shared" si="908"/>
        <v>상현</v>
      </c>
      <c r="V2607" s="25">
        <f t="shared" si="915"/>
        <v>20</v>
      </c>
      <c r="W2607" s="25">
        <f t="shared" si="909"/>
        <v>4</v>
      </c>
      <c r="X2607" s="5"/>
      <c r="Y2607" s="5"/>
      <c r="Z2607" s="3" t="s">
        <v>73</v>
      </c>
      <c r="AA2607" s="3" t="s">
        <v>3146</v>
      </c>
      <c r="AB2607" s="5"/>
      <c r="AC2607" s="5"/>
      <c r="AD2607" s="5"/>
      <c r="AE2607" s="5"/>
      <c r="AF2607" s="5"/>
      <c r="AG2607" s="5"/>
    </row>
    <row r="2608" spans="1:33" ht="15.95" customHeight="1" x14ac:dyDescent="0.3">
      <c r="A2608" s="22" t="b">
        <f t="shared" si="895"/>
        <v>0</v>
      </c>
      <c r="B2608" s="22" t="b">
        <f t="shared" si="896"/>
        <v>0</v>
      </c>
      <c r="C2608" s="22" t="b">
        <f t="shared" si="897"/>
        <v>0</v>
      </c>
      <c r="D2608" s="22" t="b">
        <f t="shared" si="898"/>
        <v>0</v>
      </c>
      <c r="E2608" s="22" t="b">
        <f t="shared" si="899"/>
        <v>0</v>
      </c>
      <c r="F2608" s="52" t="b">
        <f t="shared" si="910"/>
        <v>0</v>
      </c>
      <c r="G2608" s="22" t="b">
        <f t="shared" si="916"/>
        <v>0</v>
      </c>
      <c r="H2608" s="22" t="b">
        <f t="shared" si="900"/>
        <v>0</v>
      </c>
      <c r="I2608" s="22" t="b">
        <f t="shared" si="911"/>
        <v>0</v>
      </c>
      <c r="J2608" s="22" t="b">
        <f t="shared" si="901"/>
        <v>0</v>
      </c>
      <c r="K2608" s="3" t="str">
        <f t="shared" si="902"/>
        <v/>
      </c>
      <c r="L2608" s="3" t="str">
        <f t="shared" si="903"/>
        <v/>
      </c>
      <c r="M2608" s="3" t="str">
        <f t="shared" si="904"/>
        <v/>
      </c>
      <c r="N2608" s="54" t="str">
        <f t="shared" si="912"/>
        <v/>
      </c>
      <c r="O2608" s="3" t="str">
        <f t="shared" si="905"/>
        <v/>
      </c>
      <c r="P2608" s="19" t="str">
        <f t="shared" si="906"/>
        <v/>
      </c>
      <c r="Q2608" s="23">
        <f>_xlfn.XLOOKUP(R2608,summary!C1:C37,summary!B1:B37)</f>
        <v>0</v>
      </c>
      <c r="R2608" s="24" t="str">
        <f t="shared" si="907"/>
        <v>상현2동</v>
      </c>
      <c r="S2608" s="24" t="str">
        <f t="shared" si="913"/>
        <v>상현20통</v>
      </c>
      <c r="T2608" s="24" t="str">
        <f t="shared" si="914"/>
        <v>(상현동, 롯데낙천대)</v>
      </c>
      <c r="U2608" s="24" t="str">
        <f t="shared" si="908"/>
        <v>상현</v>
      </c>
      <c r="V2608" s="25">
        <f t="shared" si="915"/>
        <v>20</v>
      </c>
      <c r="W2608" s="25">
        <f t="shared" si="909"/>
        <v>5</v>
      </c>
      <c r="X2608" s="5"/>
      <c r="Y2608" s="5"/>
      <c r="Z2608" s="3" t="s">
        <v>87</v>
      </c>
      <c r="AA2608" s="3" t="s">
        <v>3147</v>
      </c>
      <c r="AB2608" s="5"/>
      <c r="AC2608" s="5"/>
      <c r="AD2608" s="5"/>
      <c r="AE2608" s="5"/>
      <c r="AF2608" s="5"/>
      <c r="AG2608" s="5"/>
    </row>
    <row r="2609" spans="1:33" ht="15.95" customHeight="1" x14ac:dyDescent="0.3">
      <c r="A2609" s="22" t="b">
        <f t="shared" si="895"/>
        <v>0</v>
      </c>
      <c r="B2609" s="22" t="b">
        <f t="shared" si="896"/>
        <v>0</v>
      </c>
      <c r="C2609" s="22" t="b">
        <f t="shared" si="897"/>
        <v>0</v>
      </c>
      <c r="D2609" s="22" t="b">
        <f t="shared" si="898"/>
        <v>0</v>
      </c>
      <c r="E2609" s="22" t="b">
        <f t="shared" si="899"/>
        <v>0</v>
      </c>
      <c r="F2609" s="52" t="b">
        <f t="shared" si="910"/>
        <v>0</v>
      </c>
      <c r="G2609" s="22" t="b">
        <f t="shared" si="916"/>
        <v>0</v>
      </c>
      <c r="H2609" s="22" t="b">
        <f t="shared" si="900"/>
        <v>0</v>
      </c>
      <c r="I2609" s="22" t="b">
        <f t="shared" si="911"/>
        <v>0</v>
      </c>
      <c r="J2609" s="22" t="b">
        <f t="shared" si="901"/>
        <v>0</v>
      </c>
      <c r="K2609" s="3" t="str">
        <f t="shared" si="902"/>
        <v/>
      </c>
      <c r="L2609" s="3" t="str">
        <f t="shared" si="903"/>
        <v/>
      </c>
      <c r="M2609" s="3" t="str">
        <f t="shared" si="904"/>
        <v/>
      </c>
      <c r="N2609" s="54" t="str">
        <f t="shared" si="912"/>
        <v/>
      </c>
      <c r="O2609" s="3" t="str">
        <f t="shared" si="905"/>
        <v/>
      </c>
      <c r="P2609" s="19" t="str">
        <f t="shared" si="906"/>
        <v/>
      </c>
      <c r="Q2609" s="23">
        <f>_xlfn.XLOOKUP(R2609,summary!C1:C37,summary!B1:B37)</f>
        <v>0</v>
      </c>
      <c r="R2609" s="24" t="str">
        <f t="shared" si="907"/>
        <v>상현2동</v>
      </c>
      <c r="S2609" s="24" t="str">
        <f t="shared" si="913"/>
        <v>상현20통</v>
      </c>
      <c r="T2609" s="24" t="str">
        <f t="shared" si="914"/>
        <v>(상현동, 롯데낙천대)</v>
      </c>
      <c r="U2609" s="24" t="str">
        <f t="shared" si="908"/>
        <v>상현</v>
      </c>
      <c r="V2609" s="25">
        <f t="shared" si="915"/>
        <v>20</v>
      </c>
      <c r="W2609" s="25">
        <f t="shared" si="909"/>
        <v>6</v>
      </c>
      <c r="X2609" s="5"/>
      <c r="Y2609" s="5"/>
      <c r="Z2609" s="3" t="s">
        <v>89</v>
      </c>
      <c r="AA2609" s="3" t="s">
        <v>3148</v>
      </c>
      <c r="AB2609" s="5"/>
      <c r="AC2609" s="5"/>
      <c r="AD2609" s="5"/>
      <c r="AE2609" s="5"/>
      <c r="AF2609" s="5"/>
      <c r="AG2609" s="5"/>
    </row>
    <row r="2610" spans="1:33" ht="15.95" customHeight="1" x14ac:dyDescent="0.3">
      <c r="A2610" s="22" t="b">
        <f t="shared" si="895"/>
        <v>0</v>
      </c>
      <c r="B2610" s="22" t="b">
        <f t="shared" si="896"/>
        <v>0</v>
      </c>
      <c r="C2610" s="22" t="b">
        <f t="shared" si="897"/>
        <v>0</v>
      </c>
      <c r="D2610" s="22" t="b">
        <f t="shared" si="898"/>
        <v>0</v>
      </c>
      <c r="E2610" s="22" t="b">
        <f t="shared" si="899"/>
        <v>0</v>
      </c>
      <c r="F2610" s="52" t="b">
        <f t="shared" si="910"/>
        <v>0</v>
      </c>
      <c r="G2610" s="22" t="b">
        <f t="shared" si="916"/>
        <v>0</v>
      </c>
      <c r="H2610" s="22" t="b">
        <f t="shared" si="900"/>
        <v>0</v>
      </c>
      <c r="I2610" s="22" t="b">
        <f t="shared" si="911"/>
        <v>0</v>
      </c>
      <c r="J2610" s="22" t="b">
        <f t="shared" si="901"/>
        <v>0</v>
      </c>
      <c r="K2610" s="3" t="str">
        <f t="shared" si="902"/>
        <v/>
      </c>
      <c r="L2610" s="3" t="str">
        <f t="shared" si="903"/>
        <v/>
      </c>
      <c r="M2610" s="3" t="str">
        <f t="shared" si="904"/>
        <v/>
      </c>
      <c r="N2610" s="54" t="str">
        <f t="shared" si="912"/>
        <v/>
      </c>
      <c r="O2610" s="3" t="str">
        <f t="shared" si="905"/>
        <v/>
      </c>
      <c r="P2610" s="19" t="str">
        <f t="shared" si="906"/>
        <v/>
      </c>
      <c r="Q2610" s="23">
        <f>_xlfn.XLOOKUP(R2610,summary!C1:C37,summary!B1:B37)</f>
        <v>0</v>
      </c>
      <c r="R2610" s="24" t="str">
        <f t="shared" si="907"/>
        <v>상현2동</v>
      </c>
      <c r="S2610" s="24" t="str">
        <f t="shared" si="913"/>
        <v>상현20통</v>
      </c>
      <c r="T2610" s="24" t="str">
        <f t="shared" si="914"/>
        <v>(상현동, 롯데낙천대)</v>
      </c>
      <c r="U2610" s="24" t="str">
        <f t="shared" si="908"/>
        <v>상현</v>
      </c>
      <c r="V2610" s="25">
        <f t="shared" si="915"/>
        <v>20</v>
      </c>
      <c r="W2610" s="25">
        <f t="shared" si="909"/>
        <v>7</v>
      </c>
      <c r="X2610" s="5"/>
      <c r="Y2610" s="5"/>
      <c r="Z2610" s="3" t="s">
        <v>91</v>
      </c>
      <c r="AA2610" s="3" t="s">
        <v>3149</v>
      </c>
      <c r="AB2610" s="5"/>
      <c r="AC2610" s="5"/>
      <c r="AD2610" s="5"/>
      <c r="AE2610" s="5"/>
      <c r="AF2610" s="5"/>
      <c r="AG2610" s="5"/>
    </row>
    <row r="2611" spans="1:33" ht="15.95" customHeight="1" x14ac:dyDescent="0.3">
      <c r="A2611" s="22" t="b">
        <f t="shared" si="895"/>
        <v>0</v>
      </c>
      <c r="B2611" s="22" t="b">
        <f t="shared" si="896"/>
        <v>0</v>
      </c>
      <c r="C2611" s="22" t="b">
        <f t="shared" si="897"/>
        <v>0</v>
      </c>
      <c r="D2611" s="22" t="b">
        <f t="shared" si="898"/>
        <v>0</v>
      </c>
      <c r="E2611" s="22" t="b">
        <f t="shared" si="899"/>
        <v>0</v>
      </c>
      <c r="F2611" s="52" t="b">
        <f t="shared" si="910"/>
        <v>0</v>
      </c>
      <c r="G2611" s="22" t="b">
        <f t="shared" si="916"/>
        <v>0</v>
      </c>
      <c r="H2611" s="22" t="b">
        <f t="shared" si="900"/>
        <v>0</v>
      </c>
      <c r="I2611" s="22" t="b">
        <f t="shared" si="911"/>
        <v>0</v>
      </c>
      <c r="J2611" s="22" t="b">
        <f t="shared" si="901"/>
        <v>0</v>
      </c>
      <c r="K2611" s="3" t="str">
        <f t="shared" si="902"/>
        <v/>
      </c>
      <c r="L2611" s="3" t="str">
        <f t="shared" si="903"/>
        <v/>
      </c>
      <c r="M2611" s="3" t="str">
        <f t="shared" si="904"/>
        <v/>
      </c>
      <c r="N2611" s="54" t="str">
        <f t="shared" si="912"/>
        <v/>
      </c>
      <c r="O2611" s="3" t="str">
        <f t="shared" si="905"/>
        <v/>
      </c>
      <c r="P2611" s="19" t="str">
        <f t="shared" si="906"/>
        <v/>
      </c>
      <c r="Q2611" s="23">
        <f>_xlfn.XLOOKUP(R2611,summary!C1:C37,summary!B1:B37)</f>
        <v>0</v>
      </c>
      <c r="R2611" s="24" t="str">
        <f t="shared" si="907"/>
        <v>상현2동</v>
      </c>
      <c r="S2611" s="24" t="str">
        <f t="shared" si="913"/>
        <v>상현20통</v>
      </c>
      <c r="T2611" s="24" t="str">
        <f t="shared" si="914"/>
        <v>(상현동, 롯데낙천대)</v>
      </c>
      <c r="U2611" s="24" t="str">
        <f t="shared" si="908"/>
        <v>상현</v>
      </c>
      <c r="V2611" s="25">
        <f t="shared" si="915"/>
        <v>20</v>
      </c>
      <c r="W2611" s="25">
        <f t="shared" si="909"/>
        <v>8</v>
      </c>
      <c r="X2611" s="5"/>
      <c r="Y2611" s="5"/>
      <c r="Z2611" s="3" t="s">
        <v>93</v>
      </c>
      <c r="AA2611" s="3" t="s">
        <v>3150</v>
      </c>
      <c r="AB2611" s="5"/>
      <c r="AC2611" s="5"/>
      <c r="AD2611" s="5"/>
      <c r="AE2611" s="5"/>
      <c r="AF2611" s="5"/>
      <c r="AG2611" s="5"/>
    </row>
    <row r="2612" spans="1:33" ht="15.95" customHeight="1" x14ac:dyDescent="0.3">
      <c r="A2612" s="22" t="b">
        <f t="shared" si="895"/>
        <v>1</v>
      </c>
      <c r="B2612" s="22" t="b">
        <f t="shared" si="896"/>
        <v>0</v>
      </c>
      <c r="C2612" s="22" t="b">
        <f t="shared" si="897"/>
        <v>0</v>
      </c>
      <c r="D2612" s="22" t="b">
        <f t="shared" si="898"/>
        <v>0</v>
      </c>
      <c r="E2612" s="22" t="b">
        <f t="shared" si="899"/>
        <v>0</v>
      </c>
      <c r="F2612" s="52" t="b">
        <f t="shared" si="910"/>
        <v>0</v>
      </c>
      <c r="G2612" s="22" t="b">
        <f t="shared" si="916"/>
        <v>0</v>
      </c>
      <c r="H2612" s="22" t="b">
        <f t="shared" si="900"/>
        <v>0</v>
      </c>
      <c r="I2612" s="22" t="b">
        <f t="shared" si="911"/>
        <v>0</v>
      </c>
      <c r="J2612" s="22" t="b">
        <f t="shared" si="901"/>
        <v>1</v>
      </c>
      <c r="K2612" s="3" t="str">
        <f t="shared" si="902"/>
        <v>상현21통</v>
      </c>
      <c r="L2612" s="3" t="str">
        <f t="shared" si="903"/>
        <v>21</v>
      </c>
      <c r="M2612" s="3">
        <f t="shared" si="904"/>
        <v>21</v>
      </c>
      <c r="N2612" s="54" t="str">
        <f t="shared" si="912"/>
        <v>상현</v>
      </c>
      <c r="O2612" s="3" t="str">
        <f t="shared" si="905"/>
        <v/>
      </c>
      <c r="P2612" s="19" t="str">
        <f t="shared" si="906"/>
        <v/>
      </c>
      <c r="Q2612" s="23">
        <f>_xlfn.XLOOKUP(R2612,summary!C1:C37,summary!B1:B37)</f>
        <v>0</v>
      </c>
      <c r="R2612" s="24" t="str">
        <f t="shared" si="907"/>
        <v>상현2동</v>
      </c>
      <c r="S2612" s="24" t="str">
        <f t="shared" si="913"/>
        <v>상현21통</v>
      </c>
      <c r="T2612" s="24" t="str">
        <f t="shared" si="914"/>
        <v>(상현동, 롯데낙천대)</v>
      </c>
      <c r="U2612" s="24" t="str">
        <f t="shared" si="908"/>
        <v>상현</v>
      </c>
      <c r="V2612" s="25">
        <f t="shared" si="915"/>
        <v>21</v>
      </c>
      <c r="W2612" s="25">
        <f t="shared" si="909"/>
        <v>1</v>
      </c>
      <c r="X2612" s="5"/>
      <c r="Y2612" s="3" t="s">
        <v>2531</v>
      </c>
      <c r="Z2612" s="3" t="s">
        <v>63</v>
      </c>
      <c r="AA2612" s="3" t="s">
        <v>3151</v>
      </c>
      <c r="AB2612" s="5"/>
      <c r="AC2612" s="5"/>
      <c r="AD2612" s="5"/>
      <c r="AE2612" s="5"/>
      <c r="AF2612" s="5"/>
      <c r="AG2612" s="5"/>
    </row>
    <row r="2613" spans="1:33" ht="15.95" customHeight="1" x14ac:dyDescent="0.3">
      <c r="A2613" s="22" t="b">
        <f t="shared" si="895"/>
        <v>1</v>
      </c>
      <c r="B2613" s="22" t="b">
        <f t="shared" si="896"/>
        <v>1</v>
      </c>
      <c r="C2613" s="22" t="b">
        <f t="shared" si="897"/>
        <v>0</v>
      </c>
      <c r="D2613" s="22" t="b">
        <f t="shared" si="898"/>
        <v>0</v>
      </c>
      <c r="E2613" s="22" t="b">
        <f t="shared" si="899"/>
        <v>1</v>
      </c>
      <c r="F2613" s="52" t="b">
        <f t="shared" si="910"/>
        <v>1</v>
      </c>
      <c r="G2613" s="22" t="b">
        <f t="shared" si="916"/>
        <v>1</v>
      </c>
      <c r="H2613" s="22" t="b">
        <f t="shared" si="900"/>
        <v>0</v>
      </c>
      <c r="I2613" s="22" t="b">
        <f t="shared" si="911"/>
        <v>1</v>
      </c>
      <c r="J2613" s="22" t="b">
        <f t="shared" si="901"/>
        <v>0</v>
      </c>
      <c r="K2613" s="3" t="str">
        <f t="shared" si="902"/>
        <v/>
      </c>
      <c r="L2613" s="3" t="str">
        <f t="shared" si="903"/>
        <v/>
      </c>
      <c r="M2613" s="3" t="str">
        <f t="shared" si="904"/>
        <v/>
      </c>
      <c r="N2613" s="54" t="str">
        <f t="shared" si="912"/>
        <v/>
      </c>
      <c r="O2613" s="3" t="str">
        <f t="shared" si="905"/>
        <v>(상현동, 롯데낙천대)</v>
      </c>
      <c r="P2613" s="19" t="str">
        <f t="shared" si="906"/>
        <v>(상현동, 롯데낙천대)</v>
      </c>
      <c r="Q2613" s="23">
        <f>_xlfn.XLOOKUP(R2613,summary!C1:C37,summary!B1:B37)</f>
        <v>0</v>
      </c>
      <c r="R2613" s="24" t="str">
        <f t="shared" si="907"/>
        <v>상현2동</v>
      </c>
      <c r="S2613" s="24" t="str">
        <f t="shared" si="913"/>
        <v>상현21통</v>
      </c>
      <c r="T2613" s="24" t="str">
        <f t="shared" si="914"/>
        <v>(상현동, 롯데낙천대)</v>
      </c>
      <c r="U2613" s="24" t="str">
        <f t="shared" si="908"/>
        <v>상현</v>
      </c>
      <c r="V2613" s="25">
        <f t="shared" si="915"/>
        <v>21</v>
      </c>
      <c r="W2613" s="25">
        <f t="shared" si="909"/>
        <v>2</v>
      </c>
      <c r="X2613" s="5"/>
      <c r="Y2613" s="3" t="s">
        <v>2353</v>
      </c>
      <c r="Z2613" s="3" t="s">
        <v>65</v>
      </c>
      <c r="AA2613" s="3" t="s">
        <v>3152</v>
      </c>
      <c r="AB2613" s="5"/>
      <c r="AC2613" s="5"/>
      <c r="AD2613" s="5"/>
      <c r="AE2613" s="5"/>
      <c r="AF2613" s="5"/>
      <c r="AG2613" s="5"/>
    </row>
    <row r="2614" spans="1:33" ht="15.95" customHeight="1" x14ac:dyDescent="0.3">
      <c r="A2614" s="22" t="b">
        <f t="shared" ref="A2614:A2677" si="917">LEN(Y2614)&gt;0</f>
        <v>1</v>
      </c>
      <c r="B2614" s="22" t="b">
        <f t="shared" ref="B2614:B2677" si="918">LEFT(Y2614)="("</f>
        <v>0</v>
      </c>
      <c r="C2614" s="22" t="b">
        <f t="shared" ref="C2614:C2677" si="919">RIGHT(Y2614)=")"</f>
        <v>1</v>
      </c>
      <c r="D2614" s="22" t="b">
        <f t="shared" ref="D2614:D2677" si="920">AND(B2614,C2614)</f>
        <v>0</v>
      </c>
      <c r="E2614" s="22" t="b">
        <f t="shared" ref="E2614:E2677" si="921">OR(B2614,C2614)</f>
        <v>1</v>
      </c>
      <c r="F2614" s="52" t="b">
        <f t="shared" ref="F2614:F2677" si="922">_xlfn.XOR(B2614,C2614)</f>
        <v>1</v>
      </c>
      <c r="G2614" s="22" t="b">
        <f t="shared" ref="G2614:G2677" si="923">AND(B2614,F2614)</f>
        <v>0</v>
      </c>
      <c r="H2614" s="22" t="b">
        <f t="shared" ref="H2614:H2677" si="924">AND(C2614,$F2614)</f>
        <v>1</v>
      </c>
      <c r="I2614" s="22" t="b">
        <f t="shared" ref="I2614:I2677" si="925">IF(G2614,G2614,IF(H2613,FALSE,I2613))</f>
        <v>1</v>
      </c>
      <c r="J2614" s="22" t="b">
        <f t="shared" ref="J2614:J2677" si="926">AND(A2614,NOT(B2614),NOT(I2614))</f>
        <v>0</v>
      </c>
      <c r="K2614" s="3" t="str">
        <f t="shared" ref="K2614:K2677" si="927">IF(AND(J2614,RIGHT(Y2614)="통"),Y2614,"")</f>
        <v/>
      </c>
      <c r="L2614" s="3" t="str">
        <f t="shared" ref="L2614:L2677" si="928">RIGHT(SUBSTITUTE(K2614,"통",""),2)</f>
        <v/>
      </c>
      <c r="M2614" s="3" t="str">
        <f t="shared" ref="M2614:M2677" si="929">IF(LEN(L2614)=0,"",IF(CODE(L2614)&lt;60,VALUE(L2614),VALUE(RIGHT(L2614))))</f>
        <v/>
      </c>
      <c r="N2614" s="54" t="str">
        <f t="shared" ref="N2614:N2677" si="930">SUBSTITUTE(K2614,_xlfn.CONCAT(M2614,"통"),"")</f>
        <v/>
      </c>
      <c r="O2614" s="3" t="str">
        <f t="shared" ref="O2614:O2677" si="931">IF(I2614,IF(I2615,CONCATENATE(Y2614,O2615),Y2614),"")</f>
        <v>롯데낙천대)</v>
      </c>
      <c r="P2614" s="19" t="str">
        <f t="shared" ref="P2614:P2677" si="932">IF(G2614,O2614,IF(D2614,Y2614,""))</f>
        <v/>
      </c>
      <c r="Q2614" s="23">
        <f>_xlfn.XLOOKUP(R2614,summary!C2:C38,summary!B2:B38)</f>
        <v>0</v>
      </c>
      <c r="R2614" s="24" t="str">
        <f t="shared" si="907"/>
        <v>상현2동</v>
      </c>
      <c r="S2614" s="24" t="str">
        <f t="shared" ref="S2614:S2677" si="933">IF(J2614,Y2614,S2613)</f>
        <v>상현21통</v>
      </c>
      <c r="T2614" s="24" t="str">
        <f t="shared" ref="T2614:T2677" si="934">IF(J2614,P2615,T2613)</f>
        <v>(상현동, 롯데낙천대)</v>
      </c>
      <c r="U2614" s="24" t="str">
        <f t="shared" ref="U2614:U2677" si="935">IF($J2614,N2614,U2613)</f>
        <v>상현</v>
      </c>
      <c r="V2614" s="25">
        <f t="shared" ref="V2614:V2677" si="936">IF(J2614,M2614,V2613)</f>
        <v>21</v>
      </c>
      <c r="W2614" s="25">
        <f t="shared" ref="W2614:W2677" si="937">IF(ISBLANK(Z2614),"",IF(LEN(TRIM(Z2614))&lt;4,VALUE(SUBSTITUTE(TRIM(Z2614),"반","")),""))</f>
        <v>3</v>
      </c>
      <c r="X2614" s="5"/>
      <c r="Y2614" s="3" t="s">
        <v>3135</v>
      </c>
      <c r="Z2614" s="3" t="s">
        <v>67</v>
      </c>
      <c r="AA2614" s="3" t="s">
        <v>3153</v>
      </c>
      <c r="AB2614" s="5"/>
      <c r="AC2614" s="5"/>
      <c r="AD2614" s="5"/>
      <c r="AE2614" s="5"/>
      <c r="AF2614" s="5"/>
      <c r="AG2614" s="5"/>
    </row>
    <row r="2615" spans="1:33" ht="16.5" customHeight="1" x14ac:dyDescent="0.3">
      <c r="A2615" s="22" t="b">
        <f t="shared" si="917"/>
        <v>0</v>
      </c>
      <c r="B2615" s="22" t="b">
        <f t="shared" si="918"/>
        <v>0</v>
      </c>
      <c r="C2615" s="22" t="b">
        <f t="shared" si="919"/>
        <v>0</v>
      </c>
      <c r="D2615" s="22" t="b">
        <f t="shared" si="920"/>
        <v>0</v>
      </c>
      <c r="E2615" s="22" t="b">
        <f t="shared" si="921"/>
        <v>0</v>
      </c>
      <c r="F2615" s="52" t="b">
        <f t="shared" si="922"/>
        <v>0</v>
      </c>
      <c r="G2615" s="22" t="b">
        <f t="shared" si="923"/>
        <v>0</v>
      </c>
      <c r="H2615" s="22" t="b">
        <f t="shared" si="924"/>
        <v>0</v>
      </c>
      <c r="I2615" s="22" t="b">
        <f t="shared" si="925"/>
        <v>0</v>
      </c>
      <c r="J2615" s="22" t="b">
        <f t="shared" si="926"/>
        <v>0</v>
      </c>
      <c r="K2615" s="3" t="str">
        <f t="shared" si="927"/>
        <v/>
      </c>
      <c r="L2615" s="3" t="str">
        <f t="shared" si="928"/>
        <v/>
      </c>
      <c r="M2615" s="3" t="str">
        <f t="shared" si="929"/>
        <v/>
      </c>
      <c r="N2615" s="54" t="str">
        <f t="shared" si="930"/>
        <v/>
      </c>
      <c r="O2615" s="3" t="str">
        <f t="shared" si="931"/>
        <v/>
      </c>
      <c r="P2615" s="19" t="str">
        <f t="shared" si="932"/>
        <v/>
      </c>
      <c r="Q2615" s="23">
        <f>_xlfn.XLOOKUP(R2615,summary!C3:C39,summary!B3:B39)</f>
        <v>0</v>
      </c>
      <c r="R2615" s="24" t="str">
        <f t="shared" si="907"/>
        <v>상현2동</v>
      </c>
      <c r="S2615" s="24" t="str">
        <f t="shared" si="933"/>
        <v>상현21통</v>
      </c>
      <c r="T2615" s="24" t="str">
        <f t="shared" si="934"/>
        <v>(상현동, 롯데낙천대)</v>
      </c>
      <c r="U2615" s="24" t="str">
        <f t="shared" si="935"/>
        <v>상현</v>
      </c>
      <c r="V2615" s="25">
        <f t="shared" si="936"/>
        <v>21</v>
      </c>
      <c r="W2615" s="25">
        <f t="shared" si="937"/>
        <v>4</v>
      </c>
      <c r="X2615" s="5"/>
      <c r="Y2615" s="3"/>
      <c r="Z2615" s="3" t="s">
        <v>73</v>
      </c>
      <c r="AA2615" s="3" t="s">
        <v>3154</v>
      </c>
    </row>
    <row r="2616" spans="1:33" ht="16.5" customHeight="1" x14ac:dyDescent="0.3">
      <c r="A2616" s="22" t="b">
        <f t="shared" si="917"/>
        <v>0</v>
      </c>
      <c r="B2616" s="22" t="b">
        <f t="shared" si="918"/>
        <v>0</v>
      </c>
      <c r="C2616" s="22" t="b">
        <f t="shared" si="919"/>
        <v>0</v>
      </c>
      <c r="D2616" s="22" t="b">
        <f t="shared" si="920"/>
        <v>0</v>
      </c>
      <c r="E2616" s="22" t="b">
        <f t="shared" si="921"/>
        <v>0</v>
      </c>
      <c r="F2616" s="52" t="b">
        <f t="shared" si="922"/>
        <v>0</v>
      </c>
      <c r="G2616" s="22" t="b">
        <f t="shared" si="923"/>
        <v>0</v>
      </c>
      <c r="H2616" s="22" t="b">
        <f t="shared" si="924"/>
        <v>0</v>
      </c>
      <c r="I2616" s="22" t="b">
        <f t="shared" si="925"/>
        <v>0</v>
      </c>
      <c r="J2616" s="22" t="b">
        <f t="shared" si="926"/>
        <v>0</v>
      </c>
      <c r="K2616" s="3" t="str">
        <f t="shared" si="927"/>
        <v/>
      </c>
      <c r="L2616" s="3" t="str">
        <f t="shared" si="928"/>
        <v/>
      </c>
      <c r="M2616" s="3" t="str">
        <f t="shared" si="929"/>
        <v/>
      </c>
      <c r="N2616" s="54" t="str">
        <f t="shared" si="930"/>
        <v/>
      </c>
      <c r="O2616" s="3" t="str">
        <f t="shared" si="931"/>
        <v/>
      </c>
      <c r="P2616" s="19" t="str">
        <f t="shared" si="932"/>
        <v/>
      </c>
      <c r="Q2616" s="23">
        <f>_xlfn.XLOOKUP(R2616,summary!C4:C40,summary!B4:B40)</f>
        <v>0</v>
      </c>
      <c r="R2616" s="24" t="str">
        <f t="shared" si="907"/>
        <v>상현2동</v>
      </c>
      <c r="S2616" s="24" t="str">
        <f t="shared" si="933"/>
        <v>상현21통</v>
      </c>
      <c r="T2616" s="24" t="str">
        <f t="shared" si="934"/>
        <v>(상현동, 롯데낙천대)</v>
      </c>
      <c r="U2616" s="24" t="str">
        <f t="shared" si="935"/>
        <v>상현</v>
      </c>
      <c r="V2616" s="25">
        <f t="shared" si="936"/>
        <v>21</v>
      </c>
      <c r="W2616" s="25">
        <f t="shared" si="937"/>
        <v>5</v>
      </c>
      <c r="X2616" s="5"/>
      <c r="Y2616" s="5"/>
      <c r="Z2616" s="3" t="s">
        <v>87</v>
      </c>
      <c r="AA2616" s="3" t="s">
        <v>3155</v>
      </c>
    </row>
    <row r="2617" spans="1:33" ht="16.5" customHeight="1" x14ac:dyDescent="0.3">
      <c r="A2617" s="22" t="b">
        <f t="shared" si="917"/>
        <v>0</v>
      </c>
      <c r="B2617" s="22" t="b">
        <f t="shared" si="918"/>
        <v>0</v>
      </c>
      <c r="C2617" s="22" t="b">
        <f t="shared" si="919"/>
        <v>0</v>
      </c>
      <c r="D2617" s="22" t="b">
        <f t="shared" si="920"/>
        <v>0</v>
      </c>
      <c r="E2617" s="22" t="b">
        <f t="shared" si="921"/>
        <v>0</v>
      </c>
      <c r="F2617" s="52" t="b">
        <f t="shared" si="922"/>
        <v>0</v>
      </c>
      <c r="G2617" s="22" t="b">
        <f t="shared" si="923"/>
        <v>0</v>
      </c>
      <c r="H2617" s="22" t="b">
        <f t="shared" si="924"/>
        <v>0</v>
      </c>
      <c r="I2617" s="22" t="b">
        <f t="shared" si="925"/>
        <v>0</v>
      </c>
      <c r="J2617" s="22" t="b">
        <f t="shared" si="926"/>
        <v>0</v>
      </c>
      <c r="K2617" s="3" t="str">
        <f t="shared" si="927"/>
        <v/>
      </c>
      <c r="L2617" s="3" t="str">
        <f t="shared" si="928"/>
        <v/>
      </c>
      <c r="M2617" s="3" t="str">
        <f t="shared" si="929"/>
        <v/>
      </c>
      <c r="N2617" s="54" t="str">
        <f t="shared" si="930"/>
        <v/>
      </c>
      <c r="O2617" s="3" t="str">
        <f t="shared" si="931"/>
        <v/>
      </c>
      <c r="P2617" s="19" t="str">
        <f t="shared" si="932"/>
        <v/>
      </c>
      <c r="Q2617" s="23">
        <f>_xlfn.XLOOKUP(R2617,summary!C5:C41,summary!B5:B41)</f>
        <v>0</v>
      </c>
      <c r="R2617" s="24" t="str">
        <f t="shared" si="907"/>
        <v>상현2동</v>
      </c>
      <c r="S2617" s="24" t="str">
        <f t="shared" si="933"/>
        <v>상현21통</v>
      </c>
      <c r="T2617" s="24" t="str">
        <f t="shared" si="934"/>
        <v>(상현동, 롯데낙천대)</v>
      </c>
      <c r="U2617" s="24" t="str">
        <f t="shared" si="935"/>
        <v>상현</v>
      </c>
      <c r="V2617" s="25">
        <f t="shared" si="936"/>
        <v>21</v>
      </c>
      <c r="W2617" s="25">
        <f t="shared" si="937"/>
        <v>6</v>
      </c>
      <c r="X2617" s="5"/>
      <c r="Y2617" s="5"/>
      <c r="Z2617" s="3" t="s">
        <v>89</v>
      </c>
      <c r="AA2617" s="3" t="s">
        <v>3156</v>
      </c>
    </row>
    <row r="2618" spans="1:33" ht="16.5" customHeight="1" x14ac:dyDescent="0.3">
      <c r="A2618" s="22" t="b">
        <f t="shared" si="917"/>
        <v>0</v>
      </c>
      <c r="B2618" s="22" t="b">
        <f t="shared" si="918"/>
        <v>0</v>
      </c>
      <c r="C2618" s="22" t="b">
        <f t="shared" si="919"/>
        <v>0</v>
      </c>
      <c r="D2618" s="22" t="b">
        <f t="shared" si="920"/>
        <v>0</v>
      </c>
      <c r="E2618" s="22" t="b">
        <f t="shared" si="921"/>
        <v>0</v>
      </c>
      <c r="F2618" s="52" t="b">
        <f t="shared" si="922"/>
        <v>0</v>
      </c>
      <c r="G2618" s="22" t="b">
        <f t="shared" si="923"/>
        <v>0</v>
      </c>
      <c r="H2618" s="22" t="b">
        <f t="shared" si="924"/>
        <v>0</v>
      </c>
      <c r="I2618" s="22" t="b">
        <f t="shared" si="925"/>
        <v>0</v>
      </c>
      <c r="J2618" s="22" t="b">
        <f t="shared" si="926"/>
        <v>0</v>
      </c>
      <c r="K2618" s="3" t="str">
        <f t="shared" si="927"/>
        <v/>
      </c>
      <c r="L2618" s="3" t="str">
        <f t="shared" si="928"/>
        <v/>
      </c>
      <c r="M2618" s="3" t="str">
        <f t="shared" si="929"/>
        <v/>
      </c>
      <c r="N2618" s="54" t="str">
        <f t="shared" si="930"/>
        <v/>
      </c>
      <c r="O2618" s="3" t="str">
        <f t="shared" si="931"/>
        <v/>
      </c>
      <c r="P2618" s="19" t="str">
        <f t="shared" si="932"/>
        <v/>
      </c>
      <c r="Q2618" s="23">
        <f>_xlfn.XLOOKUP(R2618,summary!C6:C42,summary!B6:B42)</f>
        <v>0</v>
      </c>
      <c r="R2618" s="24" t="str">
        <f t="shared" si="907"/>
        <v>상현2동</v>
      </c>
      <c r="S2618" s="24" t="str">
        <f t="shared" si="933"/>
        <v>상현21통</v>
      </c>
      <c r="T2618" s="24" t="str">
        <f t="shared" si="934"/>
        <v>(상현동, 롯데낙천대)</v>
      </c>
      <c r="U2618" s="24" t="str">
        <f t="shared" si="935"/>
        <v>상현</v>
      </c>
      <c r="V2618" s="25">
        <f t="shared" si="936"/>
        <v>21</v>
      </c>
      <c r="W2618" s="25">
        <f t="shared" si="937"/>
        <v>7</v>
      </c>
      <c r="X2618" s="5"/>
      <c r="Y2618" s="5"/>
      <c r="Z2618" s="3" t="s">
        <v>91</v>
      </c>
      <c r="AA2618" s="3" t="s">
        <v>3157</v>
      </c>
    </row>
    <row r="2619" spans="1:33" ht="16.5" customHeight="1" x14ac:dyDescent="0.3">
      <c r="A2619" s="22" t="b">
        <f t="shared" si="917"/>
        <v>0</v>
      </c>
      <c r="B2619" s="22" t="b">
        <f t="shared" si="918"/>
        <v>0</v>
      </c>
      <c r="C2619" s="22" t="b">
        <f t="shared" si="919"/>
        <v>0</v>
      </c>
      <c r="D2619" s="22" t="b">
        <f t="shared" si="920"/>
        <v>0</v>
      </c>
      <c r="E2619" s="22" t="b">
        <f t="shared" si="921"/>
        <v>0</v>
      </c>
      <c r="F2619" s="52" t="b">
        <f t="shared" si="922"/>
        <v>0</v>
      </c>
      <c r="G2619" s="22" t="b">
        <f t="shared" si="923"/>
        <v>0</v>
      </c>
      <c r="H2619" s="22" t="b">
        <f t="shared" si="924"/>
        <v>0</v>
      </c>
      <c r="I2619" s="22" t="b">
        <f t="shared" si="925"/>
        <v>0</v>
      </c>
      <c r="J2619" s="22" t="b">
        <f t="shared" si="926"/>
        <v>0</v>
      </c>
      <c r="K2619" s="3" t="str">
        <f t="shared" si="927"/>
        <v/>
      </c>
      <c r="L2619" s="3" t="str">
        <f t="shared" si="928"/>
        <v/>
      </c>
      <c r="M2619" s="3" t="str">
        <f t="shared" si="929"/>
        <v/>
      </c>
      <c r="N2619" s="54" t="str">
        <f t="shared" si="930"/>
        <v/>
      </c>
      <c r="O2619" s="3" t="str">
        <f t="shared" si="931"/>
        <v/>
      </c>
      <c r="P2619" s="19" t="str">
        <f t="shared" si="932"/>
        <v/>
      </c>
      <c r="Q2619" s="23">
        <f>_xlfn.XLOOKUP(R2619,summary!C7:C43,summary!B7:B43)</f>
        <v>0</v>
      </c>
      <c r="R2619" s="24" t="str">
        <f t="shared" si="907"/>
        <v>상현2동</v>
      </c>
      <c r="S2619" s="24" t="str">
        <f t="shared" si="933"/>
        <v>상현21통</v>
      </c>
      <c r="T2619" s="24" t="str">
        <f t="shared" si="934"/>
        <v>(상현동, 롯데낙천대)</v>
      </c>
      <c r="U2619" s="24" t="str">
        <f t="shared" si="935"/>
        <v>상현</v>
      </c>
      <c r="V2619" s="25">
        <f t="shared" si="936"/>
        <v>21</v>
      </c>
      <c r="W2619" s="25">
        <f t="shared" si="937"/>
        <v>8</v>
      </c>
      <c r="X2619" s="5"/>
      <c r="Y2619" s="5"/>
      <c r="Z2619" s="3" t="s">
        <v>93</v>
      </c>
      <c r="AA2619" s="3" t="s">
        <v>3158</v>
      </c>
    </row>
    <row r="2620" spans="1:33" ht="16.5" customHeight="1" x14ac:dyDescent="0.3">
      <c r="A2620" s="22" t="b">
        <f t="shared" si="917"/>
        <v>1</v>
      </c>
      <c r="B2620" s="22" t="b">
        <f t="shared" si="918"/>
        <v>0</v>
      </c>
      <c r="C2620" s="22" t="b">
        <f t="shared" si="919"/>
        <v>0</v>
      </c>
      <c r="D2620" s="22" t="b">
        <f t="shared" si="920"/>
        <v>0</v>
      </c>
      <c r="E2620" s="22" t="b">
        <f t="shared" si="921"/>
        <v>0</v>
      </c>
      <c r="F2620" s="52" t="b">
        <f t="shared" si="922"/>
        <v>0</v>
      </c>
      <c r="G2620" s="22" t="b">
        <f t="shared" si="923"/>
        <v>0</v>
      </c>
      <c r="H2620" s="22" t="b">
        <f t="shared" si="924"/>
        <v>0</v>
      </c>
      <c r="I2620" s="22" t="b">
        <f t="shared" si="925"/>
        <v>0</v>
      </c>
      <c r="J2620" s="22" t="b">
        <f t="shared" si="926"/>
        <v>1</v>
      </c>
      <c r="K2620" s="3" t="str">
        <f t="shared" si="927"/>
        <v>상현22통</v>
      </c>
      <c r="L2620" s="3" t="str">
        <f t="shared" si="928"/>
        <v>22</v>
      </c>
      <c r="M2620" s="3">
        <f t="shared" si="929"/>
        <v>22</v>
      </c>
      <c r="N2620" s="54" t="str">
        <f t="shared" si="930"/>
        <v>상현</v>
      </c>
      <c r="O2620" s="3" t="str">
        <f t="shared" si="931"/>
        <v/>
      </c>
      <c r="P2620" s="19" t="str">
        <f t="shared" si="932"/>
        <v/>
      </c>
      <c r="Q2620" s="23">
        <f>_xlfn.XLOOKUP(R2620,summary!C8:C44,summary!B8:B44)</f>
        <v>0</v>
      </c>
      <c r="R2620" s="24" t="str">
        <f t="shared" si="907"/>
        <v>상현2동</v>
      </c>
      <c r="S2620" s="24" t="str">
        <f t="shared" si="933"/>
        <v>상현22통</v>
      </c>
      <c r="T2620" s="24" t="str">
        <f t="shared" si="934"/>
        <v>(상현동)</v>
      </c>
      <c r="U2620" s="24" t="str">
        <f t="shared" si="935"/>
        <v>상현</v>
      </c>
      <c r="V2620" s="25">
        <f t="shared" si="936"/>
        <v>22</v>
      </c>
      <c r="W2620" s="25">
        <f t="shared" si="937"/>
        <v>1</v>
      </c>
      <c r="X2620" s="5"/>
      <c r="Y2620" s="3" t="s">
        <v>2532</v>
      </c>
      <c r="Z2620" s="3" t="s">
        <v>63</v>
      </c>
      <c r="AA2620" s="3" t="s">
        <v>3159</v>
      </c>
    </row>
    <row r="2621" spans="1:33" ht="16.5" customHeight="1" x14ac:dyDescent="0.3">
      <c r="A2621" s="22" t="b">
        <f t="shared" si="917"/>
        <v>1</v>
      </c>
      <c r="B2621" s="22" t="b">
        <f t="shared" si="918"/>
        <v>1</v>
      </c>
      <c r="C2621" s="22" t="b">
        <f t="shared" si="919"/>
        <v>1</v>
      </c>
      <c r="D2621" s="22" t="b">
        <f t="shared" si="920"/>
        <v>1</v>
      </c>
      <c r="E2621" s="22" t="b">
        <f t="shared" si="921"/>
        <v>1</v>
      </c>
      <c r="F2621" s="52" t="b">
        <f t="shared" si="922"/>
        <v>0</v>
      </c>
      <c r="G2621" s="22" t="b">
        <f t="shared" si="923"/>
        <v>0</v>
      </c>
      <c r="H2621" s="22" t="b">
        <f t="shared" si="924"/>
        <v>0</v>
      </c>
      <c r="I2621" s="22" t="b">
        <f t="shared" si="925"/>
        <v>0</v>
      </c>
      <c r="J2621" s="22" t="b">
        <f t="shared" si="926"/>
        <v>0</v>
      </c>
      <c r="K2621" s="3" t="str">
        <f t="shared" si="927"/>
        <v/>
      </c>
      <c r="L2621" s="3" t="str">
        <f t="shared" si="928"/>
        <v/>
      </c>
      <c r="M2621" s="3" t="str">
        <f t="shared" si="929"/>
        <v/>
      </c>
      <c r="N2621" s="54" t="str">
        <f t="shared" si="930"/>
        <v/>
      </c>
      <c r="O2621" s="3" t="str">
        <f t="shared" si="931"/>
        <v/>
      </c>
      <c r="P2621" s="19" t="str">
        <f t="shared" si="932"/>
        <v>(상현동)</v>
      </c>
      <c r="Q2621" s="23">
        <f>_xlfn.XLOOKUP(R2621,summary!C9:C45,summary!B9:B45)</f>
        <v>0</v>
      </c>
      <c r="R2621" s="24" t="str">
        <f t="shared" si="907"/>
        <v>상현2동</v>
      </c>
      <c r="S2621" s="24" t="str">
        <f t="shared" si="933"/>
        <v>상현22통</v>
      </c>
      <c r="T2621" s="24" t="str">
        <f t="shared" si="934"/>
        <v>(상현동)</v>
      </c>
      <c r="U2621" s="24" t="str">
        <f t="shared" si="935"/>
        <v>상현</v>
      </c>
      <c r="V2621" s="25">
        <f t="shared" si="936"/>
        <v>22</v>
      </c>
      <c r="W2621" s="25">
        <f t="shared" si="937"/>
        <v>2</v>
      </c>
      <c r="X2621" s="5"/>
      <c r="Y2621" s="3" t="s">
        <v>2349</v>
      </c>
      <c r="Z2621" s="3" t="s">
        <v>65</v>
      </c>
      <c r="AA2621" s="3" t="s">
        <v>3160</v>
      </c>
    </row>
    <row r="2622" spans="1:33" ht="16.5" customHeight="1" x14ac:dyDescent="0.3">
      <c r="A2622" s="22" t="b">
        <f t="shared" si="917"/>
        <v>0</v>
      </c>
      <c r="B2622" s="22" t="b">
        <f t="shared" si="918"/>
        <v>0</v>
      </c>
      <c r="C2622" s="22" t="b">
        <f t="shared" si="919"/>
        <v>0</v>
      </c>
      <c r="D2622" s="22" t="b">
        <f t="shared" si="920"/>
        <v>0</v>
      </c>
      <c r="E2622" s="22" t="b">
        <f t="shared" si="921"/>
        <v>0</v>
      </c>
      <c r="F2622" s="52" t="b">
        <f t="shared" si="922"/>
        <v>0</v>
      </c>
      <c r="G2622" s="22" t="b">
        <f t="shared" si="923"/>
        <v>0</v>
      </c>
      <c r="H2622" s="22" t="b">
        <f t="shared" si="924"/>
        <v>0</v>
      </c>
      <c r="I2622" s="22" t="b">
        <f t="shared" si="925"/>
        <v>0</v>
      </c>
      <c r="J2622" s="22" t="b">
        <f t="shared" si="926"/>
        <v>0</v>
      </c>
      <c r="K2622" s="3" t="str">
        <f t="shared" si="927"/>
        <v/>
      </c>
      <c r="L2622" s="3" t="str">
        <f t="shared" si="928"/>
        <v/>
      </c>
      <c r="M2622" s="3" t="str">
        <f t="shared" si="929"/>
        <v/>
      </c>
      <c r="N2622" s="54" t="str">
        <f t="shared" si="930"/>
        <v/>
      </c>
      <c r="O2622" s="3" t="str">
        <f t="shared" si="931"/>
        <v/>
      </c>
      <c r="P2622" s="19" t="str">
        <f t="shared" si="932"/>
        <v/>
      </c>
      <c r="Q2622" s="23">
        <f>_xlfn.XLOOKUP(R2622,summary!C10:C46,summary!B10:B46)</f>
        <v>0</v>
      </c>
      <c r="R2622" s="24" t="str">
        <f t="shared" si="907"/>
        <v>상현2동</v>
      </c>
      <c r="S2622" s="24" t="str">
        <f t="shared" si="933"/>
        <v>상현22통</v>
      </c>
      <c r="T2622" s="24" t="str">
        <f t="shared" si="934"/>
        <v>(상현동)</v>
      </c>
      <c r="U2622" s="24" t="str">
        <f t="shared" si="935"/>
        <v>상현</v>
      </c>
      <c r="V2622" s="25">
        <f t="shared" si="936"/>
        <v>22</v>
      </c>
      <c r="W2622" s="25">
        <f t="shared" si="937"/>
        <v>3</v>
      </c>
      <c r="X2622" s="5"/>
      <c r="Y2622" s="3"/>
      <c r="Z2622" s="3" t="s">
        <v>67</v>
      </c>
      <c r="AA2622" s="3" t="s">
        <v>2533</v>
      </c>
    </row>
    <row r="2623" spans="1:33" ht="16.5" customHeight="1" x14ac:dyDescent="0.3">
      <c r="A2623" s="22" t="b">
        <f t="shared" si="917"/>
        <v>0</v>
      </c>
      <c r="B2623" s="22" t="b">
        <f t="shared" si="918"/>
        <v>0</v>
      </c>
      <c r="C2623" s="22" t="b">
        <f t="shared" si="919"/>
        <v>0</v>
      </c>
      <c r="D2623" s="22" t="b">
        <f t="shared" si="920"/>
        <v>0</v>
      </c>
      <c r="E2623" s="22" t="b">
        <f t="shared" si="921"/>
        <v>0</v>
      </c>
      <c r="F2623" s="52" t="b">
        <f t="shared" si="922"/>
        <v>0</v>
      </c>
      <c r="G2623" s="22" t="b">
        <f t="shared" si="923"/>
        <v>0</v>
      </c>
      <c r="H2623" s="22" t="b">
        <f t="shared" si="924"/>
        <v>0</v>
      </c>
      <c r="I2623" s="22" t="b">
        <f t="shared" si="925"/>
        <v>0</v>
      </c>
      <c r="J2623" s="22" t="b">
        <f t="shared" si="926"/>
        <v>0</v>
      </c>
      <c r="K2623" s="3" t="str">
        <f t="shared" si="927"/>
        <v/>
      </c>
      <c r="L2623" s="3" t="str">
        <f t="shared" si="928"/>
        <v/>
      </c>
      <c r="M2623" s="3" t="str">
        <f t="shared" si="929"/>
        <v/>
      </c>
      <c r="N2623" s="54" t="str">
        <f t="shared" si="930"/>
        <v/>
      </c>
      <c r="O2623" s="3" t="str">
        <f t="shared" si="931"/>
        <v/>
      </c>
      <c r="P2623" s="19" t="str">
        <f t="shared" si="932"/>
        <v/>
      </c>
      <c r="Q2623" s="23">
        <f>_xlfn.XLOOKUP(R2623,summary!C11:C47,summary!B11:B47)</f>
        <v>0</v>
      </c>
      <c r="R2623" s="24" t="str">
        <f t="shared" si="907"/>
        <v>상현2동</v>
      </c>
      <c r="S2623" s="24" t="str">
        <f t="shared" si="933"/>
        <v>상현22통</v>
      </c>
      <c r="T2623" s="24" t="str">
        <f t="shared" si="934"/>
        <v>(상현동)</v>
      </c>
      <c r="U2623" s="24" t="str">
        <f t="shared" si="935"/>
        <v>상현</v>
      </c>
      <c r="V2623" s="25">
        <f t="shared" si="936"/>
        <v>22</v>
      </c>
      <c r="W2623" s="25">
        <f t="shared" si="937"/>
        <v>4</v>
      </c>
      <c r="X2623" s="5"/>
      <c r="Y2623" s="3"/>
      <c r="Z2623" s="3" t="s">
        <v>73</v>
      </c>
      <c r="AA2623" s="3" t="s">
        <v>3161</v>
      </c>
    </row>
    <row r="2624" spans="1:33" ht="16.5" customHeight="1" x14ac:dyDescent="0.3">
      <c r="A2624" s="22" t="b">
        <f t="shared" si="917"/>
        <v>0</v>
      </c>
      <c r="B2624" s="22" t="b">
        <f t="shared" si="918"/>
        <v>0</v>
      </c>
      <c r="C2624" s="22" t="b">
        <f t="shared" si="919"/>
        <v>0</v>
      </c>
      <c r="D2624" s="22" t="b">
        <f t="shared" si="920"/>
        <v>0</v>
      </c>
      <c r="E2624" s="22" t="b">
        <f t="shared" si="921"/>
        <v>0</v>
      </c>
      <c r="F2624" s="52" t="b">
        <f t="shared" si="922"/>
        <v>0</v>
      </c>
      <c r="G2624" s="22" t="b">
        <f t="shared" si="923"/>
        <v>0</v>
      </c>
      <c r="H2624" s="22" t="b">
        <f t="shared" si="924"/>
        <v>0</v>
      </c>
      <c r="I2624" s="22" t="b">
        <f t="shared" si="925"/>
        <v>0</v>
      </c>
      <c r="J2624" s="22" t="b">
        <f t="shared" si="926"/>
        <v>0</v>
      </c>
      <c r="K2624" s="3" t="str">
        <f t="shared" si="927"/>
        <v/>
      </c>
      <c r="L2624" s="3" t="str">
        <f t="shared" si="928"/>
        <v/>
      </c>
      <c r="M2624" s="3" t="str">
        <f t="shared" si="929"/>
        <v/>
      </c>
      <c r="N2624" s="54" t="str">
        <f t="shared" si="930"/>
        <v/>
      </c>
      <c r="O2624" s="3" t="str">
        <f t="shared" si="931"/>
        <v/>
      </c>
      <c r="P2624" s="19" t="str">
        <f t="shared" si="932"/>
        <v/>
      </c>
      <c r="Q2624" s="23">
        <f>_xlfn.XLOOKUP(R2624,summary!C12:C48,summary!B12:B48)</f>
        <v>0</v>
      </c>
      <c r="R2624" s="24" t="str">
        <f t="shared" si="907"/>
        <v>상현2동</v>
      </c>
      <c r="S2624" s="24" t="str">
        <f t="shared" si="933"/>
        <v>상현22통</v>
      </c>
      <c r="T2624" s="24" t="str">
        <f t="shared" si="934"/>
        <v>(상현동)</v>
      </c>
      <c r="U2624" s="24" t="str">
        <f t="shared" si="935"/>
        <v>상현</v>
      </c>
      <c r="V2624" s="25">
        <f t="shared" si="936"/>
        <v>22</v>
      </c>
      <c r="W2624" s="25">
        <f t="shared" si="937"/>
        <v>5</v>
      </c>
      <c r="X2624" s="5"/>
      <c r="Y2624" s="5"/>
      <c r="Z2624" s="3" t="s">
        <v>87</v>
      </c>
      <c r="AA2624" s="3" t="s">
        <v>3162</v>
      </c>
    </row>
    <row r="2625" spans="1:27" ht="16.5" customHeight="1" x14ac:dyDescent="0.3">
      <c r="A2625" s="22" t="b">
        <f t="shared" si="917"/>
        <v>0</v>
      </c>
      <c r="B2625" s="22" t="b">
        <f t="shared" si="918"/>
        <v>0</v>
      </c>
      <c r="C2625" s="22" t="b">
        <f t="shared" si="919"/>
        <v>0</v>
      </c>
      <c r="D2625" s="22" t="b">
        <f t="shared" si="920"/>
        <v>0</v>
      </c>
      <c r="E2625" s="22" t="b">
        <f t="shared" si="921"/>
        <v>0</v>
      </c>
      <c r="F2625" s="52" t="b">
        <f t="shared" si="922"/>
        <v>0</v>
      </c>
      <c r="G2625" s="22" t="b">
        <f t="shared" si="923"/>
        <v>0</v>
      </c>
      <c r="H2625" s="22" t="b">
        <f t="shared" si="924"/>
        <v>0</v>
      </c>
      <c r="I2625" s="22" t="b">
        <f t="shared" si="925"/>
        <v>0</v>
      </c>
      <c r="J2625" s="22" t="b">
        <f t="shared" si="926"/>
        <v>0</v>
      </c>
      <c r="K2625" s="3" t="str">
        <f t="shared" si="927"/>
        <v/>
      </c>
      <c r="L2625" s="3" t="str">
        <f t="shared" si="928"/>
        <v/>
      </c>
      <c r="M2625" s="3" t="str">
        <f t="shared" si="929"/>
        <v/>
      </c>
      <c r="N2625" s="54" t="str">
        <f t="shared" si="930"/>
        <v/>
      </c>
      <c r="O2625" s="3" t="str">
        <f t="shared" si="931"/>
        <v/>
      </c>
      <c r="P2625" s="19" t="str">
        <f t="shared" si="932"/>
        <v/>
      </c>
      <c r="Q2625" s="23">
        <f>_xlfn.XLOOKUP(R2625,summary!C13:C49,summary!B13:B49)</f>
        <v>0</v>
      </c>
      <c r="R2625" s="24" t="str">
        <f t="shared" si="907"/>
        <v>상현2동</v>
      </c>
      <c r="S2625" s="24" t="str">
        <f t="shared" si="933"/>
        <v>상현22통</v>
      </c>
      <c r="T2625" s="24" t="str">
        <f t="shared" si="934"/>
        <v>(상현동)</v>
      </c>
      <c r="U2625" s="24" t="str">
        <f t="shared" si="935"/>
        <v>상현</v>
      </c>
      <c r="V2625" s="25">
        <f t="shared" si="936"/>
        <v>22</v>
      </c>
      <c r="W2625" s="25">
        <f t="shared" si="937"/>
        <v>6</v>
      </c>
      <c r="X2625" s="5"/>
      <c r="Y2625" s="5"/>
      <c r="Z2625" s="3" t="s">
        <v>89</v>
      </c>
      <c r="AA2625" s="3" t="s">
        <v>2534</v>
      </c>
    </row>
    <row r="2626" spans="1:27" ht="16.5" customHeight="1" x14ac:dyDescent="0.3">
      <c r="A2626" s="22" t="b">
        <f t="shared" si="917"/>
        <v>1</v>
      </c>
      <c r="B2626" s="22" t="b">
        <f t="shared" si="918"/>
        <v>0</v>
      </c>
      <c r="C2626" s="22" t="b">
        <f t="shared" si="919"/>
        <v>0</v>
      </c>
      <c r="D2626" s="22" t="b">
        <f t="shared" si="920"/>
        <v>0</v>
      </c>
      <c r="E2626" s="22" t="b">
        <f t="shared" si="921"/>
        <v>0</v>
      </c>
      <c r="F2626" s="52" t="b">
        <f t="shared" si="922"/>
        <v>0</v>
      </c>
      <c r="G2626" s="22" t="b">
        <f t="shared" si="923"/>
        <v>0</v>
      </c>
      <c r="H2626" s="22" t="b">
        <f t="shared" si="924"/>
        <v>0</v>
      </c>
      <c r="I2626" s="22" t="b">
        <f t="shared" si="925"/>
        <v>0</v>
      </c>
      <c r="J2626" s="22" t="b">
        <f t="shared" si="926"/>
        <v>1</v>
      </c>
      <c r="K2626" s="3" t="str">
        <f t="shared" si="927"/>
        <v/>
      </c>
      <c r="L2626" s="3" t="str">
        <f t="shared" si="928"/>
        <v/>
      </c>
      <c r="M2626" s="3" t="str">
        <f t="shared" si="929"/>
        <v/>
      </c>
      <c r="N2626" s="54" t="str">
        <f t="shared" si="930"/>
        <v/>
      </c>
      <c r="O2626" s="3" t="str">
        <f t="shared" si="931"/>
        <v/>
      </c>
      <c r="P2626" s="19" t="str">
        <f t="shared" si="932"/>
        <v/>
      </c>
      <c r="Q2626" s="23" t="e">
        <f>_xlfn.XLOOKUP(R2626,summary!C14:C50,summary!B14:B50)</f>
        <v>#N/A</v>
      </c>
      <c r="R2626" s="24" t="str">
        <f t="shared" ref="R2626:R2689" si="938">IF($X2626="",R2625,$X2626)</f>
        <v>읍 면 동</v>
      </c>
      <c r="S2626" s="24" t="str">
        <f t="shared" si="933"/>
        <v>통 리 명</v>
      </c>
      <c r="T2626" s="24" t="str">
        <f t="shared" si="934"/>
        <v/>
      </c>
      <c r="U2626" s="24" t="str">
        <f t="shared" si="935"/>
        <v/>
      </c>
      <c r="V2626" s="25" t="str">
        <f t="shared" si="936"/>
        <v/>
      </c>
      <c r="W2626" s="25" t="str">
        <f t="shared" si="937"/>
        <v/>
      </c>
      <c r="X2626" s="5" t="s">
        <v>121</v>
      </c>
      <c r="Y2626" s="5" t="s">
        <v>122</v>
      </c>
      <c r="Z2626" s="3" t="s">
        <v>59</v>
      </c>
      <c r="AA2626" s="3" t="s">
        <v>2628</v>
      </c>
    </row>
    <row r="2627" spans="1:27" ht="16.5" customHeight="1" x14ac:dyDescent="0.3">
      <c r="A2627" s="22" t="b">
        <f t="shared" si="917"/>
        <v>1</v>
      </c>
      <c r="B2627" s="22" t="b">
        <f t="shared" si="918"/>
        <v>0</v>
      </c>
      <c r="C2627" s="22" t="b">
        <f t="shared" si="919"/>
        <v>0</v>
      </c>
      <c r="D2627" s="22" t="b">
        <f t="shared" si="920"/>
        <v>0</v>
      </c>
      <c r="E2627" s="22" t="b">
        <f t="shared" si="921"/>
        <v>0</v>
      </c>
      <c r="F2627" s="52" t="b">
        <f t="shared" si="922"/>
        <v>0</v>
      </c>
      <c r="G2627" s="22" t="b">
        <f t="shared" si="923"/>
        <v>0</v>
      </c>
      <c r="H2627" s="22" t="b">
        <f t="shared" si="924"/>
        <v>0</v>
      </c>
      <c r="I2627" s="22" t="b">
        <f t="shared" si="925"/>
        <v>0</v>
      </c>
      <c r="J2627" s="22" t="b">
        <f t="shared" si="926"/>
        <v>1</v>
      </c>
      <c r="K2627" s="3" t="str">
        <f t="shared" si="927"/>
        <v>상현23통</v>
      </c>
      <c r="L2627" s="3" t="str">
        <f t="shared" si="928"/>
        <v>23</v>
      </c>
      <c r="M2627" s="3">
        <f t="shared" si="929"/>
        <v>23</v>
      </c>
      <c r="N2627" s="54" t="str">
        <f t="shared" si="930"/>
        <v>상현</v>
      </c>
      <c r="O2627" s="3" t="str">
        <f t="shared" si="931"/>
        <v/>
      </c>
      <c r="P2627" s="19" t="str">
        <f t="shared" si="932"/>
        <v/>
      </c>
      <c r="Q2627" s="23">
        <f>_xlfn.XLOOKUP(R2627,summary!C15:C51,summary!B15:B51)</f>
        <v>0</v>
      </c>
      <c r="R2627" s="24" t="str">
        <f t="shared" si="938"/>
        <v>상현2동</v>
      </c>
      <c r="S2627" s="24" t="str">
        <f t="shared" si="933"/>
        <v>상현23통</v>
      </c>
      <c r="T2627" s="24" t="str">
        <f t="shared" si="934"/>
        <v>(상현동, 동보2차)</v>
      </c>
      <c r="U2627" s="24" t="str">
        <f t="shared" si="935"/>
        <v>상현</v>
      </c>
      <c r="V2627" s="25">
        <f t="shared" si="936"/>
        <v>23</v>
      </c>
      <c r="W2627" s="25">
        <f t="shared" si="937"/>
        <v>1</v>
      </c>
      <c r="X2627" s="5" t="s">
        <v>34</v>
      </c>
      <c r="Y2627" s="5" t="s">
        <v>2535</v>
      </c>
      <c r="Z2627" s="3" t="s">
        <v>63</v>
      </c>
      <c r="AA2627" s="3" t="s">
        <v>2536</v>
      </c>
    </row>
    <row r="2628" spans="1:27" ht="16.5" customHeight="1" x14ac:dyDescent="0.3">
      <c r="A2628" s="22" t="b">
        <f t="shared" si="917"/>
        <v>1</v>
      </c>
      <c r="B2628" s="22" t="b">
        <f t="shared" si="918"/>
        <v>1</v>
      </c>
      <c r="C2628" s="22" t="b">
        <f t="shared" si="919"/>
        <v>0</v>
      </c>
      <c r="D2628" s="22" t="b">
        <f t="shared" si="920"/>
        <v>0</v>
      </c>
      <c r="E2628" s="22" t="b">
        <f t="shared" si="921"/>
        <v>1</v>
      </c>
      <c r="F2628" s="52" t="b">
        <f t="shared" si="922"/>
        <v>1</v>
      </c>
      <c r="G2628" s="22" t="b">
        <f t="shared" si="923"/>
        <v>1</v>
      </c>
      <c r="H2628" s="22" t="b">
        <f t="shared" si="924"/>
        <v>0</v>
      </c>
      <c r="I2628" s="22" t="b">
        <f t="shared" si="925"/>
        <v>1</v>
      </c>
      <c r="J2628" s="22" t="b">
        <f t="shared" si="926"/>
        <v>0</v>
      </c>
      <c r="K2628" s="3" t="str">
        <f t="shared" si="927"/>
        <v/>
      </c>
      <c r="L2628" s="3" t="str">
        <f t="shared" si="928"/>
        <v/>
      </c>
      <c r="M2628" s="3" t="str">
        <f t="shared" si="929"/>
        <v/>
      </c>
      <c r="N2628" s="54" t="str">
        <f t="shared" si="930"/>
        <v/>
      </c>
      <c r="O2628" s="3" t="str">
        <f t="shared" si="931"/>
        <v>(상현동, 동보2차)</v>
      </c>
      <c r="P2628" s="19" t="str">
        <f t="shared" si="932"/>
        <v>(상현동, 동보2차)</v>
      </c>
      <c r="Q2628" s="23">
        <f>_xlfn.XLOOKUP(R2628,summary!C16:C52,summary!B16:B52)</f>
        <v>0</v>
      </c>
      <c r="R2628" s="24" t="str">
        <f t="shared" si="938"/>
        <v>상현2동</v>
      </c>
      <c r="S2628" s="24" t="str">
        <f t="shared" si="933"/>
        <v>상현23통</v>
      </c>
      <c r="T2628" s="24" t="str">
        <f t="shared" si="934"/>
        <v>(상현동, 동보2차)</v>
      </c>
      <c r="U2628" s="24" t="str">
        <f t="shared" si="935"/>
        <v>상현</v>
      </c>
      <c r="V2628" s="25">
        <f t="shared" si="936"/>
        <v>23</v>
      </c>
      <c r="W2628" s="25">
        <f t="shared" si="937"/>
        <v>2</v>
      </c>
      <c r="X2628" s="5"/>
      <c r="Y2628" s="3" t="s">
        <v>2353</v>
      </c>
      <c r="Z2628" s="3" t="s">
        <v>65</v>
      </c>
      <c r="AA2628" s="3" t="s">
        <v>2537</v>
      </c>
    </row>
    <row r="2629" spans="1:27" ht="16.5" customHeight="1" x14ac:dyDescent="0.3">
      <c r="A2629" s="22" t="b">
        <f t="shared" si="917"/>
        <v>1</v>
      </c>
      <c r="B2629" s="22" t="b">
        <f t="shared" si="918"/>
        <v>0</v>
      </c>
      <c r="C2629" s="22" t="b">
        <f t="shared" si="919"/>
        <v>1</v>
      </c>
      <c r="D2629" s="22" t="b">
        <f t="shared" si="920"/>
        <v>0</v>
      </c>
      <c r="E2629" s="22" t="b">
        <f t="shared" si="921"/>
        <v>1</v>
      </c>
      <c r="F2629" s="52" t="b">
        <f t="shared" si="922"/>
        <v>1</v>
      </c>
      <c r="G2629" s="22" t="b">
        <f t="shared" si="923"/>
        <v>0</v>
      </c>
      <c r="H2629" s="22" t="b">
        <f t="shared" si="924"/>
        <v>1</v>
      </c>
      <c r="I2629" s="22" t="b">
        <f t="shared" si="925"/>
        <v>1</v>
      </c>
      <c r="J2629" s="22" t="b">
        <f t="shared" si="926"/>
        <v>0</v>
      </c>
      <c r="K2629" s="3" t="str">
        <f t="shared" si="927"/>
        <v/>
      </c>
      <c r="L2629" s="3" t="str">
        <f t="shared" si="928"/>
        <v/>
      </c>
      <c r="M2629" s="3" t="str">
        <f t="shared" si="929"/>
        <v/>
      </c>
      <c r="N2629" s="54" t="str">
        <f t="shared" si="930"/>
        <v/>
      </c>
      <c r="O2629" s="3" t="str">
        <f t="shared" si="931"/>
        <v>동보2차)</v>
      </c>
      <c r="P2629" s="19" t="str">
        <f t="shared" si="932"/>
        <v/>
      </c>
      <c r="Q2629" s="23">
        <f>_xlfn.XLOOKUP(R2629,summary!C17:C53,summary!B17:B53)</f>
        <v>0</v>
      </c>
      <c r="R2629" s="24" t="str">
        <f t="shared" si="938"/>
        <v>상현2동</v>
      </c>
      <c r="S2629" s="24" t="str">
        <f t="shared" si="933"/>
        <v>상현23통</v>
      </c>
      <c r="T2629" s="24" t="str">
        <f t="shared" si="934"/>
        <v>(상현동, 동보2차)</v>
      </c>
      <c r="U2629" s="24" t="str">
        <f t="shared" si="935"/>
        <v>상현</v>
      </c>
      <c r="V2629" s="25">
        <f t="shared" si="936"/>
        <v>23</v>
      </c>
      <c r="W2629" s="25">
        <f t="shared" si="937"/>
        <v>3</v>
      </c>
      <c r="X2629" s="5"/>
      <c r="Y2629" s="3" t="s">
        <v>2538</v>
      </c>
      <c r="Z2629" s="3" t="s">
        <v>67</v>
      </c>
      <c r="AA2629" s="3" t="s">
        <v>2539</v>
      </c>
    </row>
    <row r="2630" spans="1:27" ht="16.5" customHeight="1" x14ac:dyDescent="0.3">
      <c r="A2630" s="22" t="b">
        <f t="shared" si="917"/>
        <v>0</v>
      </c>
      <c r="B2630" s="22" t="b">
        <f t="shared" si="918"/>
        <v>0</v>
      </c>
      <c r="C2630" s="22" t="b">
        <f t="shared" si="919"/>
        <v>0</v>
      </c>
      <c r="D2630" s="22" t="b">
        <f t="shared" si="920"/>
        <v>0</v>
      </c>
      <c r="E2630" s="22" t="b">
        <f t="shared" si="921"/>
        <v>0</v>
      </c>
      <c r="F2630" s="52" t="b">
        <f t="shared" si="922"/>
        <v>0</v>
      </c>
      <c r="G2630" s="22" t="b">
        <f t="shared" si="923"/>
        <v>0</v>
      </c>
      <c r="H2630" s="22" t="b">
        <f t="shared" si="924"/>
        <v>0</v>
      </c>
      <c r="I2630" s="22" t="b">
        <f t="shared" si="925"/>
        <v>0</v>
      </c>
      <c r="J2630" s="22" t="b">
        <f t="shared" si="926"/>
        <v>0</v>
      </c>
      <c r="K2630" s="3" t="str">
        <f t="shared" si="927"/>
        <v/>
      </c>
      <c r="L2630" s="3" t="str">
        <f t="shared" si="928"/>
        <v/>
      </c>
      <c r="M2630" s="3" t="str">
        <f t="shared" si="929"/>
        <v/>
      </c>
      <c r="N2630" s="54" t="str">
        <f t="shared" si="930"/>
        <v/>
      </c>
      <c r="O2630" s="3" t="str">
        <f t="shared" si="931"/>
        <v/>
      </c>
      <c r="P2630" s="19" t="str">
        <f t="shared" si="932"/>
        <v/>
      </c>
      <c r="Q2630" s="23">
        <f>_xlfn.XLOOKUP(R2630,summary!C18:C54,summary!B18:B54)</f>
        <v>0</v>
      </c>
      <c r="R2630" s="24" t="str">
        <f t="shared" si="938"/>
        <v>상현2동</v>
      </c>
      <c r="S2630" s="24" t="str">
        <f t="shared" si="933"/>
        <v>상현23통</v>
      </c>
      <c r="T2630" s="24" t="str">
        <f t="shared" si="934"/>
        <v>(상현동, 동보2차)</v>
      </c>
      <c r="U2630" s="24" t="str">
        <f t="shared" si="935"/>
        <v>상현</v>
      </c>
      <c r="V2630" s="25">
        <f t="shared" si="936"/>
        <v>23</v>
      </c>
      <c r="W2630" s="25">
        <f t="shared" si="937"/>
        <v>4</v>
      </c>
      <c r="X2630" s="5"/>
      <c r="Y2630" s="5"/>
      <c r="Z2630" s="3" t="s">
        <v>73</v>
      </c>
      <c r="AA2630" s="3" t="s">
        <v>2540</v>
      </c>
    </row>
    <row r="2631" spans="1:27" ht="16.5" customHeight="1" x14ac:dyDescent="0.3">
      <c r="A2631" s="22" t="b">
        <f t="shared" si="917"/>
        <v>0</v>
      </c>
      <c r="B2631" s="22" t="b">
        <f t="shared" si="918"/>
        <v>0</v>
      </c>
      <c r="C2631" s="22" t="b">
        <f t="shared" si="919"/>
        <v>0</v>
      </c>
      <c r="D2631" s="22" t="b">
        <f t="shared" si="920"/>
        <v>0</v>
      </c>
      <c r="E2631" s="22" t="b">
        <f t="shared" si="921"/>
        <v>0</v>
      </c>
      <c r="F2631" s="52" t="b">
        <f t="shared" si="922"/>
        <v>0</v>
      </c>
      <c r="G2631" s="22" t="b">
        <f t="shared" si="923"/>
        <v>0</v>
      </c>
      <c r="H2631" s="22" t="b">
        <f t="shared" si="924"/>
        <v>0</v>
      </c>
      <c r="I2631" s="22" t="b">
        <f t="shared" si="925"/>
        <v>0</v>
      </c>
      <c r="J2631" s="22" t="b">
        <f t="shared" si="926"/>
        <v>0</v>
      </c>
      <c r="K2631" s="3" t="str">
        <f t="shared" si="927"/>
        <v/>
      </c>
      <c r="L2631" s="3" t="str">
        <f t="shared" si="928"/>
        <v/>
      </c>
      <c r="M2631" s="3" t="str">
        <f t="shared" si="929"/>
        <v/>
      </c>
      <c r="N2631" s="54" t="str">
        <f t="shared" si="930"/>
        <v/>
      </c>
      <c r="O2631" s="3" t="str">
        <f t="shared" si="931"/>
        <v/>
      </c>
      <c r="P2631" s="19" t="str">
        <f t="shared" si="932"/>
        <v/>
      </c>
      <c r="Q2631" s="23">
        <f>_xlfn.XLOOKUP(R2631,summary!C19:C55,summary!B19:B55)</f>
        <v>0</v>
      </c>
      <c r="R2631" s="24" t="str">
        <f t="shared" si="938"/>
        <v>상현2동</v>
      </c>
      <c r="S2631" s="24" t="str">
        <f t="shared" si="933"/>
        <v>상현23통</v>
      </c>
      <c r="T2631" s="24" t="str">
        <f t="shared" si="934"/>
        <v>(상현동, 동보2차)</v>
      </c>
      <c r="U2631" s="24" t="str">
        <f t="shared" si="935"/>
        <v>상현</v>
      </c>
      <c r="V2631" s="25">
        <f t="shared" si="936"/>
        <v>23</v>
      </c>
      <c r="W2631" s="25">
        <f t="shared" si="937"/>
        <v>5</v>
      </c>
      <c r="X2631" s="5"/>
      <c r="Y2631" s="5"/>
      <c r="Z2631" s="3" t="s">
        <v>87</v>
      </c>
      <c r="AA2631" s="3" t="s">
        <v>2541</v>
      </c>
    </row>
    <row r="2632" spans="1:27" ht="16.5" customHeight="1" x14ac:dyDescent="0.3">
      <c r="A2632" s="22" t="b">
        <f t="shared" si="917"/>
        <v>0</v>
      </c>
      <c r="B2632" s="22" t="b">
        <f t="shared" si="918"/>
        <v>0</v>
      </c>
      <c r="C2632" s="22" t="b">
        <f t="shared" si="919"/>
        <v>0</v>
      </c>
      <c r="D2632" s="22" t="b">
        <f t="shared" si="920"/>
        <v>0</v>
      </c>
      <c r="E2632" s="22" t="b">
        <f t="shared" si="921"/>
        <v>0</v>
      </c>
      <c r="F2632" s="52" t="b">
        <f t="shared" si="922"/>
        <v>0</v>
      </c>
      <c r="G2632" s="22" t="b">
        <f t="shared" si="923"/>
        <v>0</v>
      </c>
      <c r="H2632" s="22" t="b">
        <f t="shared" si="924"/>
        <v>0</v>
      </c>
      <c r="I2632" s="22" t="b">
        <f t="shared" si="925"/>
        <v>0</v>
      </c>
      <c r="J2632" s="22" t="b">
        <f t="shared" si="926"/>
        <v>0</v>
      </c>
      <c r="K2632" s="3" t="str">
        <f t="shared" si="927"/>
        <v/>
      </c>
      <c r="L2632" s="3" t="str">
        <f t="shared" si="928"/>
        <v/>
      </c>
      <c r="M2632" s="3" t="str">
        <f t="shared" si="929"/>
        <v/>
      </c>
      <c r="N2632" s="54" t="str">
        <f t="shared" si="930"/>
        <v/>
      </c>
      <c r="O2632" s="3" t="str">
        <f t="shared" si="931"/>
        <v/>
      </c>
      <c r="P2632" s="19" t="str">
        <f t="shared" si="932"/>
        <v/>
      </c>
      <c r="Q2632" s="23">
        <f>_xlfn.XLOOKUP(R2632,summary!C20:C56,summary!B20:B56)</f>
        <v>0</v>
      </c>
      <c r="R2632" s="24" t="str">
        <f t="shared" si="938"/>
        <v>상현2동</v>
      </c>
      <c r="S2632" s="24" t="str">
        <f t="shared" si="933"/>
        <v>상현23통</v>
      </c>
      <c r="T2632" s="24" t="str">
        <f t="shared" si="934"/>
        <v>(상현동, 동보2차)</v>
      </c>
      <c r="U2632" s="24" t="str">
        <f t="shared" si="935"/>
        <v>상현</v>
      </c>
      <c r="V2632" s="25">
        <f t="shared" si="936"/>
        <v>23</v>
      </c>
      <c r="W2632" s="25">
        <f t="shared" si="937"/>
        <v>6</v>
      </c>
      <c r="X2632" s="5"/>
      <c r="Y2632" s="5"/>
      <c r="Z2632" s="3" t="s">
        <v>89</v>
      </c>
      <c r="AA2632" s="3" t="s">
        <v>2542</v>
      </c>
    </row>
    <row r="2633" spans="1:27" ht="16.5" customHeight="1" x14ac:dyDescent="0.3">
      <c r="A2633" s="22" t="b">
        <f t="shared" si="917"/>
        <v>0</v>
      </c>
      <c r="B2633" s="22" t="b">
        <f t="shared" si="918"/>
        <v>0</v>
      </c>
      <c r="C2633" s="22" t="b">
        <f t="shared" si="919"/>
        <v>0</v>
      </c>
      <c r="D2633" s="22" t="b">
        <f t="shared" si="920"/>
        <v>0</v>
      </c>
      <c r="E2633" s="22" t="b">
        <f t="shared" si="921"/>
        <v>0</v>
      </c>
      <c r="F2633" s="52" t="b">
        <f t="shared" si="922"/>
        <v>0</v>
      </c>
      <c r="G2633" s="22" t="b">
        <f t="shared" si="923"/>
        <v>0</v>
      </c>
      <c r="H2633" s="22" t="b">
        <f t="shared" si="924"/>
        <v>0</v>
      </c>
      <c r="I2633" s="22" t="b">
        <f t="shared" si="925"/>
        <v>0</v>
      </c>
      <c r="J2633" s="22" t="b">
        <f t="shared" si="926"/>
        <v>0</v>
      </c>
      <c r="K2633" s="3" t="str">
        <f t="shared" si="927"/>
        <v/>
      </c>
      <c r="L2633" s="3" t="str">
        <f t="shared" si="928"/>
        <v/>
      </c>
      <c r="M2633" s="3" t="str">
        <f t="shared" si="929"/>
        <v/>
      </c>
      <c r="N2633" s="54" t="str">
        <f t="shared" si="930"/>
        <v/>
      </c>
      <c r="O2633" s="3" t="str">
        <f t="shared" si="931"/>
        <v/>
      </c>
      <c r="P2633" s="19" t="str">
        <f t="shared" si="932"/>
        <v/>
      </c>
      <c r="Q2633" s="23">
        <f>_xlfn.XLOOKUP(R2633,summary!C21:C57,summary!B21:B57)</f>
        <v>0</v>
      </c>
      <c r="R2633" s="24" t="str">
        <f t="shared" si="938"/>
        <v>상현2동</v>
      </c>
      <c r="S2633" s="24" t="str">
        <f t="shared" si="933"/>
        <v>상현23통</v>
      </c>
      <c r="T2633" s="24" t="str">
        <f t="shared" si="934"/>
        <v>(상현동, 동보2차)</v>
      </c>
      <c r="U2633" s="24" t="str">
        <f t="shared" si="935"/>
        <v>상현</v>
      </c>
      <c r="V2633" s="25">
        <f t="shared" si="936"/>
        <v>23</v>
      </c>
      <c r="W2633" s="25">
        <f t="shared" si="937"/>
        <v>7</v>
      </c>
      <c r="X2633" s="5"/>
      <c r="Y2633" s="5"/>
      <c r="Z2633" s="3" t="s">
        <v>91</v>
      </c>
      <c r="AA2633" s="3" t="s">
        <v>2543</v>
      </c>
    </row>
    <row r="2634" spans="1:27" ht="16.5" customHeight="1" x14ac:dyDescent="0.3">
      <c r="A2634" s="22" t="b">
        <f t="shared" si="917"/>
        <v>0</v>
      </c>
      <c r="B2634" s="22" t="b">
        <f t="shared" si="918"/>
        <v>0</v>
      </c>
      <c r="C2634" s="22" t="b">
        <f t="shared" si="919"/>
        <v>0</v>
      </c>
      <c r="D2634" s="22" t="b">
        <f t="shared" si="920"/>
        <v>0</v>
      </c>
      <c r="E2634" s="22" t="b">
        <f t="shared" si="921"/>
        <v>0</v>
      </c>
      <c r="F2634" s="52" t="b">
        <f t="shared" si="922"/>
        <v>0</v>
      </c>
      <c r="G2634" s="22" t="b">
        <f t="shared" si="923"/>
        <v>0</v>
      </c>
      <c r="H2634" s="22" t="b">
        <f t="shared" si="924"/>
        <v>0</v>
      </c>
      <c r="I2634" s="22" t="b">
        <f t="shared" si="925"/>
        <v>0</v>
      </c>
      <c r="J2634" s="22" t="b">
        <f t="shared" si="926"/>
        <v>0</v>
      </c>
      <c r="K2634" s="3" t="str">
        <f t="shared" si="927"/>
        <v/>
      </c>
      <c r="L2634" s="3" t="str">
        <f t="shared" si="928"/>
        <v/>
      </c>
      <c r="M2634" s="3" t="str">
        <f t="shared" si="929"/>
        <v/>
      </c>
      <c r="N2634" s="54" t="str">
        <f t="shared" si="930"/>
        <v/>
      </c>
      <c r="O2634" s="3" t="str">
        <f t="shared" si="931"/>
        <v/>
      </c>
      <c r="P2634" s="19" t="str">
        <f t="shared" si="932"/>
        <v/>
      </c>
      <c r="Q2634" s="23">
        <f>_xlfn.XLOOKUP(R2634,summary!C22:C58,summary!B22:B58)</f>
        <v>0</v>
      </c>
      <c r="R2634" s="24" t="str">
        <f t="shared" si="938"/>
        <v>상현2동</v>
      </c>
      <c r="S2634" s="24" t="str">
        <f t="shared" si="933"/>
        <v>상현23통</v>
      </c>
      <c r="T2634" s="24" t="str">
        <f t="shared" si="934"/>
        <v>(상현동, 동보2차)</v>
      </c>
      <c r="U2634" s="24" t="str">
        <f t="shared" si="935"/>
        <v>상현</v>
      </c>
      <c r="V2634" s="25">
        <f t="shared" si="936"/>
        <v>23</v>
      </c>
      <c r="W2634" s="25">
        <f t="shared" si="937"/>
        <v>8</v>
      </c>
      <c r="X2634" s="5"/>
      <c r="Y2634" s="5"/>
      <c r="Z2634" s="5" t="s">
        <v>93</v>
      </c>
      <c r="AA2634" s="3" t="s">
        <v>2544</v>
      </c>
    </row>
    <row r="2635" spans="1:27" ht="16.5" customHeight="1" x14ac:dyDescent="0.3">
      <c r="A2635" s="22" t="b">
        <f t="shared" si="917"/>
        <v>0</v>
      </c>
      <c r="B2635" s="22" t="b">
        <f t="shared" si="918"/>
        <v>0</v>
      </c>
      <c r="C2635" s="22" t="b">
        <f t="shared" si="919"/>
        <v>0</v>
      </c>
      <c r="D2635" s="22" t="b">
        <f t="shared" si="920"/>
        <v>0</v>
      </c>
      <c r="E2635" s="22" t="b">
        <f t="shared" si="921"/>
        <v>0</v>
      </c>
      <c r="F2635" s="52" t="b">
        <f t="shared" si="922"/>
        <v>0</v>
      </c>
      <c r="G2635" s="22" t="b">
        <f t="shared" si="923"/>
        <v>0</v>
      </c>
      <c r="H2635" s="22" t="b">
        <f t="shared" si="924"/>
        <v>0</v>
      </c>
      <c r="I2635" s="22" t="b">
        <f t="shared" si="925"/>
        <v>0</v>
      </c>
      <c r="J2635" s="22" t="b">
        <f t="shared" si="926"/>
        <v>0</v>
      </c>
      <c r="K2635" s="3" t="str">
        <f t="shared" si="927"/>
        <v/>
      </c>
      <c r="L2635" s="3" t="str">
        <f t="shared" si="928"/>
        <v/>
      </c>
      <c r="M2635" s="3" t="str">
        <f t="shared" si="929"/>
        <v/>
      </c>
      <c r="N2635" s="54" t="str">
        <f t="shared" si="930"/>
        <v/>
      </c>
      <c r="O2635" s="3" t="str">
        <f t="shared" si="931"/>
        <v/>
      </c>
      <c r="P2635" s="19" t="str">
        <f t="shared" si="932"/>
        <v/>
      </c>
      <c r="Q2635" s="23">
        <f>_xlfn.XLOOKUP(R2635,summary!C23:C59,summary!B23:B59)</f>
        <v>0</v>
      </c>
      <c r="R2635" s="24" t="str">
        <f t="shared" si="938"/>
        <v>상현2동</v>
      </c>
      <c r="S2635" s="24" t="str">
        <f t="shared" si="933"/>
        <v>상현23통</v>
      </c>
      <c r="T2635" s="24" t="str">
        <f t="shared" si="934"/>
        <v>(상현동, 동보2차)</v>
      </c>
      <c r="U2635" s="24" t="str">
        <f t="shared" si="935"/>
        <v>상현</v>
      </c>
      <c r="V2635" s="25">
        <f t="shared" si="936"/>
        <v>23</v>
      </c>
      <c r="W2635" s="25">
        <f t="shared" si="937"/>
        <v>9</v>
      </c>
      <c r="X2635" s="3"/>
      <c r="Y2635" s="3"/>
      <c r="Z2635" s="3" t="s">
        <v>95</v>
      </c>
      <c r="AA2635" s="3" t="s">
        <v>2545</v>
      </c>
    </row>
    <row r="2636" spans="1:27" ht="16.5" customHeight="1" x14ac:dyDescent="0.3">
      <c r="A2636" s="22" t="b">
        <f t="shared" si="917"/>
        <v>1</v>
      </c>
      <c r="B2636" s="22" t="b">
        <f t="shared" si="918"/>
        <v>0</v>
      </c>
      <c r="C2636" s="22" t="b">
        <f t="shared" si="919"/>
        <v>0</v>
      </c>
      <c r="D2636" s="22" t="b">
        <f t="shared" si="920"/>
        <v>0</v>
      </c>
      <c r="E2636" s="22" t="b">
        <f t="shared" si="921"/>
        <v>0</v>
      </c>
      <c r="F2636" s="52" t="b">
        <f t="shared" si="922"/>
        <v>0</v>
      </c>
      <c r="G2636" s="22" t="b">
        <f t="shared" si="923"/>
        <v>0</v>
      </c>
      <c r="H2636" s="22" t="b">
        <f t="shared" si="924"/>
        <v>0</v>
      </c>
      <c r="I2636" s="22" t="b">
        <f t="shared" si="925"/>
        <v>0</v>
      </c>
      <c r="J2636" s="22" t="b">
        <f t="shared" si="926"/>
        <v>1</v>
      </c>
      <c r="K2636" s="3" t="str">
        <f t="shared" si="927"/>
        <v>상현24통</v>
      </c>
      <c r="L2636" s="3" t="str">
        <f t="shared" si="928"/>
        <v>24</v>
      </c>
      <c r="M2636" s="3">
        <f t="shared" si="929"/>
        <v>24</v>
      </c>
      <c r="N2636" s="54" t="str">
        <f t="shared" si="930"/>
        <v>상현</v>
      </c>
      <c r="O2636" s="3" t="str">
        <f t="shared" si="931"/>
        <v/>
      </c>
      <c r="P2636" s="19" t="str">
        <f t="shared" si="932"/>
        <v/>
      </c>
      <c r="Q2636" s="23">
        <f>_xlfn.XLOOKUP(R2636,summary!C24:C60,summary!B24:B60)</f>
        <v>0</v>
      </c>
      <c r="R2636" s="24" t="str">
        <f t="shared" si="938"/>
        <v>상현2동</v>
      </c>
      <c r="S2636" s="24" t="str">
        <f t="shared" si="933"/>
        <v>상현24통</v>
      </c>
      <c r="T2636" s="24" t="str">
        <f t="shared" si="934"/>
        <v>(상현동, 동보2차)</v>
      </c>
      <c r="U2636" s="24" t="str">
        <f t="shared" si="935"/>
        <v>상현</v>
      </c>
      <c r="V2636" s="25">
        <f t="shared" si="936"/>
        <v>24</v>
      </c>
      <c r="W2636" s="25">
        <f t="shared" si="937"/>
        <v>1</v>
      </c>
      <c r="X2636" s="3"/>
      <c r="Y2636" s="3" t="s">
        <v>2546</v>
      </c>
      <c r="Z2636" s="3" t="s">
        <v>63</v>
      </c>
      <c r="AA2636" s="3" t="s">
        <v>2547</v>
      </c>
    </row>
    <row r="2637" spans="1:27" ht="16.5" customHeight="1" x14ac:dyDescent="0.3">
      <c r="A2637" s="22" t="b">
        <f t="shared" si="917"/>
        <v>1</v>
      </c>
      <c r="B2637" s="22" t="b">
        <f t="shared" si="918"/>
        <v>1</v>
      </c>
      <c r="C2637" s="22" t="b">
        <f t="shared" si="919"/>
        <v>0</v>
      </c>
      <c r="D2637" s="22" t="b">
        <f t="shared" si="920"/>
        <v>0</v>
      </c>
      <c r="E2637" s="22" t="b">
        <f t="shared" si="921"/>
        <v>1</v>
      </c>
      <c r="F2637" s="52" t="b">
        <f t="shared" si="922"/>
        <v>1</v>
      </c>
      <c r="G2637" s="22" t="b">
        <f t="shared" si="923"/>
        <v>1</v>
      </c>
      <c r="H2637" s="22" t="b">
        <f t="shared" si="924"/>
        <v>0</v>
      </c>
      <c r="I2637" s="22" t="b">
        <f t="shared" si="925"/>
        <v>1</v>
      </c>
      <c r="J2637" s="22" t="b">
        <f t="shared" si="926"/>
        <v>0</v>
      </c>
      <c r="K2637" s="3" t="str">
        <f t="shared" si="927"/>
        <v/>
      </c>
      <c r="L2637" s="3" t="str">
        <f t="shared" si="928"/>
        <v/>
      </c>
      <c r="M2637" s="3" t="str">
        <f t="shared" si="929"/>
        <v/>
      </c>
      <c r="N2637" s="54" t="str">
        <f t="shared" si="930"/>
        <v/>
      </c>
      <c r="O2637" s="3" t="str">
        <f t="shared" si="931"/>
        <v>(상현동, 동보2차)</v>
      </c>
      <c r="P2637" s="19" t="str">
        <f t="shared" si="932"/>
        <v>(상현동, 동보2차)</v>
      </c>
      <c r="Q2637" s="23">
        <f>_xlfn.XLOOKUP(R2637,summary!C25:C61,summary!B25:B61)</f>
        <v>0</v>
      </c>
      <c r="R2637" s="24" t="str">
        <f t="shared" si="938"/>
        <v>상현2동</v>
      </c>
      <c r="S2637" s="24" t="str">
        <f t="shared" si="933"/>
        <v>상현24통</v>
      </c>
      <c r="T2637" s="24" t="str">
        <f t="shared" si="934"/>
        <v>(상현동, 동보2차)</v>
      </c>
      <c r="U2637" s="24" t="str">
        <f t="shared" si="935"/>
        <v>상현</v>
      </c>
      <c r="V2637" s="25">
        <f t="shared" si="936"/>
        <v>24</v>
      </c>
      <c r="W2637" s="25">
        <f t="shared" si="937"/>
        <v>2</v>
      </c>
      <c r="X2637" s="5"/>
      <c r="Y2637" s="3" t="s">
        <v>2353</v>
      </c>
      <c r="Z2637" s="3" t="s">
        <v>65</v>
      </c>
      <c r="AA2637" s="3" t="s">
        <v>2548</v>
      </c>
    </row>
    <row r="2638" spans="1:27" ht="16.5" customHeight="1" x14ac:dyDescent="0.3">
      <c r="A2638" s="22" t="b">
        <f t="shared" si="917"/>
        <v>1</v>
      </c>
      <c r="B2638" s="22" t="b">
        <f t="shared" si="918"/>
        <v>0</v>
      </c>
      <c r="C2638" s="22" t="b">
        <f t="shared" si="919"/>
        <v>1</v>
      </c>
      <c r="D2638" s="22" t="b">
        <f t="shared" si="920"/>
        <v>0</v>
      </c>
      <c r="E2638" s="22" t="b">
        <f t="shared" si="921"/>
        <v>1</v>
      </c>
      <c r="F2638" s="52" t="b">
        <f t="shared" si="922"/>
        <v>1</v>
      </c>
      <c r="G2638" s="22" t="b">
        <f t="shared" si="923"/>
        <v>0</v>
      </c>
      <c r="H2638" s="22" t="b">
        <f t="shared" si="924"/>
        <v>1</v>
      </c>
      <c r="I2638" s="22" t="b">
        <f t="shared" si="925"/>
        <v>1</v>
      </c>
      <c r="J2638" s="22" t="b">
        <f t="shared" si="926"/>
        <v>0</v>
      </c>
      <c r="K2638" s="3" t="str">
        <f t="shared" si="927"/>
        <v/>
      </c>
      <c r="L2638" s="3" t="str">
        <f t="shared" si="928"/>
        <v/>
      </c>
      <c r="M2638" s="3" t="str">
        <f t="shared" si="929"/>
        <v/>
      </c>
      <c r="N2638" s="54" t="str">
        <f t="shared" si="930"/>
        <v/>
      </c>
      <c r="O2638" s="3" t="str">
        <f t="shared" si="931"/>
        <v>동보2차)</v>
      </c>
      <c r="P2638" s="19" t="str">
        <f t="shared" si="932"/>
        <v/>
      </c>
      <c r="Q2638" s="23">
        <f>_xlfn.XLOOKUP(R2638,summary!C26:C62,summary!B26:B62)</f>
        <v>0</v>
      </c>
      <c r="R2638" s="24" t="str">
        <f t="shared" si="938"/>
        <v>상현2동</v>
      </c>
      <c r="S2638" s="24" t="str">
        <f t="shared" si="933"/>
        <v>상현24통</v>
      </c>
      <c r="T2638" s="24" t="str">
        <f t="shared" si="934"/>
        <v>(상현동, 동보2차)</v>
      </c>
      <c r="U2638" s="24" t="str">
        <f t="shared" si="935"/>
        <v>상현</v>
      </c>
      <c r="V2638" s="25">
        <f t="shared" si="936"/>
        <v>24</v>
      </c>
      <c r="W2638" s="25">
        <f t="shared" si="937"/>
        <v>3</v>
      </c>
      <c r="X2638" s="5"/>
      <c r="Y2638" s="3" t="s">
        <v>2538</v>
      </c>
      <c r="Z2638" s="3" t="s">
        <v>67</v>
      </c>
      <c r="AA2638" s="3" t="s">
        <v>2549</v>
      </c>
    </row>
    <row r="2639" spans="1:27" ht="16.5" customHeight="1" x14ac:dyDescent="0.3">
      <c r="A2639" s="22" t="b">
        <f t="shared" si="917"/>
        <v>0</v>
      </c>
      <c r="B2639" s="22" t="b">
        <f t="shared" si="918"/>
        <v>0</v>
      </c>
      <c r="C2639" s="22" t="b">
        <f t="shared" si="919"/>
        <v>0</v>
      </c>
      <c r="D2639" s="22" t="b">
        <f t="shared" si="920"/>
        <v>0</v>
      </c>
      <c r="E2639" s="22" t="b">
        <f t="shared" si="921"/>
        <v>0</v>
      </c>
      <c r="F2639" s="52" t="b">
        <f t="shared" si="922"/>
        <v>0</v>
      </c>
      <c r="G2639" s="22" t="b">
        <f t="shared" si="923"/>
        <v>0</v>
      </c>
      <c r="H2639" s="22" t="b">
        <f t="shared" si="924"/>
        <v>0</v>
      </c>
      <c r="I2639" s="22" t="b">
        <f t="shared" si="925"/>
        <v>0</v>
      </c>
      <c r="J2639" s="22" t="b">
        <f t="shared" si="926"/>
        <v>0</v>
      </c>
      <c r="K2639" s="3" t="str">
        <f t="shared" si="927"/>
        <v/>
      </c>
      <c r="L2639" s="3" t="str">
        <f t="shared" si="928"/>
        <v/>
      </c>
      <c r="M2639" s="3" t="str">
        <f t="shared" si="929"/>
        <v/>
      </c>
      <c r="N2639" s="54" t="str">
        <f t="shared" si="930"/>
        <v/>
      </c>
      <c r="O2639" s="3" t="str">
        <f t="shared" si="931"/>
        <v/>
      </c>
      <c r="P2639" s="19" t="str">
        <f t="shared" si="932"/>
        <v/>
      </c>
      <c r="Q2639" s="23">
        <f>_xlfn.XLOOKUP(R2639,summary!C27:C63,summary!B27:B63)</f>
        <v>0</v>
      </c>
      <c r="R2639" s="24" t="str">
        <f t="shared" si="938"/>
        <v>상현2동</v>
      </c>
      <c r="S2639" s="24" t="str">
        <f t="shared" si="933"/>
        <v>상현24통</v>
      </c>
      <c r="T2639" s="24" t="str">
        <f t="shared" si="934"/>
        <v>(상현동, 동보2차)</v>
      </c>
      <c r="U2639" s="24" t="str">
        <f t="shared" si="935"/>
        <v>상현</v>
      </c>
      <c r="V2639" s="25">
        <f t="shared" si="936"/>
        <v>24</v>
      </c>
      <c r="W2639" s="25">
        <f t="shared" si="937"/>
        <v>4</v>
      </c>
      <c r="X2639" s="5"/>
      <c r="Y2639" s="5"/>
      <c r="Z2639" s="3" t="s">
        <v>73</v>
      </c>
      <c r="AA2639" s="3" t="s">
        <v>2550</v>
      </c>
    </row>
    <row r="2640" spans="1:27" ht="16.5" customHeight="1" x14ac:dyDescent="0.3">
      <c r="A2640" s="22" t="b">
        <f t="shared" si="917"/>
        <v>0</v>
      </c>
      <c r="B2640" s="22" t="b">
        <f t="shared" si="918"/>
        <v>0</v>
      </c>
      <c r="C2640" s="22" t="b">
        <f t="shared" si="919"/>
        <v>0</v>
      </c>
      <c r="D2640" s="22" t="b">
        <f t="shared" si="920"/>
        <v>0</v>
      </c>
      <c r="E2640" s="22" t="b">
        <f t="shared" si="921"/>
        <v>0</v>
      </c>
      <c r="F2640" s="52" t="b">
        <f t="shared" si="922"/>
        <v>0</v>
      </c>
      <c r="G2640" s="22" t="b">
        <f t="shared" si="923"/>
        <v>0</v>
      </c>
      <c r="H2640" s="22" t="b">
        <f t="shared" si="924"/>
        <v>0</v>
      </c>
      <c r="I2640" s="22" t="b">
        <f t="shared" si="925"/>
        <v>0</v>
      </c>
      <c r="J2640" s="22" t="b">
        <f t="shared" si="926"/>
        <v>0</v>
      </c>
      <c r="K2640" s="3" t="str">
        <f t="shared" si="927"/>
        <v/>
      </c>
      <c r="L2640" s="3" t="str">
        <f t="shared" si="928"/>
        <v/>
      </c>
      <c r="M2640" s="3" t="str">
        <f t="shared" si="929"/>
        <v/>
      </c>
      <c r="N2640" s="54" t="str">
        <f t="shared" si="930"/>
        <v/>
      </c>
      <c r="O2640" s="3" t="str">
        <f t="shared" si="931"/>
        <v/>
      </c>
      <c r="P2640" s="19" t="str">
        <f t="shared" si="932"/>
        <v/>
      </c>
      <c r="Q2640" s="23">
        <f>_xlfn.XLOOKUP(R2640,summary!C28:C64,summary!B28:B64)</f>
        <v>0</v>
      </c>
      <c r="R2640" s="24" t="str">
        <f t="shared" si="938"/>
        <v>상현2동</v>
      </c>
      <c r="S2640" s="24" t="str">
        <f t="shared" si="933"/>
        <v>상현24통</v>
      </c>
      <c r="T2640" s="24" t="str">
        <f t="shared" si="934"/>
        <v>(상현동, 동보2차)</v>
      </c>
      <c r="U2640" s="24" t="str">
        <f t="shared" si="935"/>
        <v>상현</v>
      </c>
      <c r="V2640" s="25">
        <f t="shared" si="936"/>
        <v>24</v>
      </c>
      <c r="W2640" s="25">
        <f t="shared" si="937"/>
        <v>5</v>
      </c>
      <c r="X2640" s="5"/>
      <c r="Y2640" s="5"/>
      <c r="Z2640" s="3" t="s">
        <v>87</v>
      </c>
      <c r="AA2640" s="3" t="s">
        <v>2551</v>
      </c>
    </row>
    <row r="2641" spans="1:27" ht="16.5" customHeight="1" x14ac:dyDescent="0.3">
      <c r="A2641" s="22" t="b">
        <f t="shared" si="917"/>
        <v>0</v>
      </c>
      <c r="B2641" s="22" t="b">
        <f t="shared" si="918"/>
        <v>0</v>
      </c>
      <c r="C2641" s="22" t="b">
        <f t="shared" si="919"/>
        <v>0</v>
      </c>
      <c r="D2641" s="22" t="b">
        <f t="shared" si="920"/>
        <v>0</v>
      </c>
      <c r="E2641" s="22" t="b">
        <f t="shared" si="921"/>
        <v>0</v>
      </c>
      <c r="F2641" s="52" t="b">
        <f t="shared" si="922"/>
        <v>0</v>
      </c>
      <c r="G2641" s="22" t="b">
        <f t="shared" si="923"/>
        <v>0</v>
      </c>
      <c r="H2641" s="22" t="b">
        <f t="shared" si="924"/>
        <v>0</v>
      </c>
      <c r="I2641" s="22" t="b">
        <f t="shared" si="925"/>
        <v>0</v>
      </c>
      <c r="J2641" s="22" t="b">
        <f t="shared" si="926"/>
        <v>0</v>
      </c>
      <c r="K2641" s="3" t="str">
        <f t="shared" si="927"/>
        <v/>
      </c>
      <c r="L2641" s="3" t="str">
        <f t="shared" si="928"/>
        <v/>
      </c>
      <c r="M2641" s="3" t="str">
        <f t="shared" si="929"/>
        <v/>
      </c>
      <c r="N2641" s="54" t="str">
        <f t="shared" si="930"/>
        <v/>
      </c>
      <c r="O2641" s="3" t="str">
        <f t="shared" si="931"/>
        <v/>
      </c>
      <c r="P2641" s="19" t="str">
        <f t="shared" si="932"/>
        <v/>
      </c>
      <c r="Q2641" s="23">
        <f>_xlfn.XLOOKUP(R2641,summary!C29:C65,summary!B29:B65)</f>
        <v>0</v>
      </c>
      <c r="R2641" s="24" t="str">
        <f t="shared" si="938"/>
        <v>상현2동</v>
      </c>
      <c r="S2641" s="24" t="str">
        <f t="shared" si="933"/>
        <v>상현24통</v>
      </c>
      <c r="T2641" s="24" t="str">
        <f t="shared" si="934"/>
        <v>(상현동, 동보2차)</v>
      </c>
      <c r="U2641" s="24" t="str">
        <f t="shared" si="935"/>
        <v>상현</v>
      </c>
      <c r="V2641" s="25">
        <f t="shared" si="936"/>
        <v>24</v>
      </c>
      <c r="W2641" s="25">
        <f t="shared" si="937"/>
        <v>6</v>
      </c>
      <c r="X2641" s="5"/>
      <c r="Y2641" s="5"/>
      <c r="Z2641" s="3" t="s">
        <v>89</v>
      </c>
      <c r="AA2641" s="3" t="s">
        <v>2552</v>
      </c>
    </row>
    <row r="2642" spans="1:27" ht="16.5" customHeight="1" x14ac:dyDescent="0.3">
      <c r="A2642" s="22" t="b">
        <f t="shared" si="917"/>
        <v>0</v>
      </c>
      <c r="B2642" s="22" t="b">
        <f t="shared" si="918"/>
        <v>0</v>
      </c>
      <c r="C2642" s="22" t="b">
        <f t="shared" si="919"/>
        <v>0</v>
      </c>
      <c r="D2642" s="22" t="b">
        <f t="shared" si="920"/>
        <v>0</v>
      </c>
      <c r="E2642" s="22" t="b">
        <f t="shared" si="921"/>
        <v>0</v>
      </c>
      <c r="F2642" s="52" t="b">
        <f t="shared" si="922"/>
        <v>0</v>
      </c>
      <c r="G2642" s="22" t="b">
        <f t="shared" si="923"/>
        <v>0</v>
      </c>
      <c r="H2642" s="22" t="b">
        <f t="shared" si="924"/>
        <v>0</v>
      </c>
      <c r="I2642" s="22" t="b">
        <f t="shared" si="925"/>
        <v>0</v>
      </c>
      <c r="J2642" s="22" t="b">
        <f t="shared" si="926"/>
        <v>0</v>
      </c>
      <c r="K2642" s="3" t="str">
        <f t="shared" si="927"/>
        <v/>
      </c>
      <c r="L2642" s="3" t="str">
        <f t="shared" si="928"/>
        <v/>
      </c>
      <c r="M2642" s="3" t="str">
        <f t="shared" si="929"/>
        <v/>
      </c>
      <c r="N2642" s="54" t="str">
        <f t="shared" si="930"/>
        <v/>
      </c>
      <c r="O2642" s="3" t="str">
        <f t="shared" si="931"/>
        <v/>
      </c>
      <c r="P2642" s="19" t="str">
        <f t="shared" si="932"/>
        <v/>
      </c>
      <c r="Q2642" s="23">
        <f>_xlfn.XLOOKUP(R2642,summary!C30:C66,summary!B30:B66)</f>
        <v>0</v>
      </c>
      <c r="R2642" s="24" t="str">
        <f t="shared" si="938"/>
        <v>상현2동</v>
      </c>
      <c r="S2642" s="24" t="str">
        <f t="shared" si="933"/>
        <v>상현24통</v>
      </c>
      <c r="T2642" s="24" t="str">
        <f t="shared" si="934"/>
        <v>(상현동, 동보2차)</v>
      </c>
      <c r="U2642" s="24" t="str">
        <f t="shared" si="935"/>
        <v>상현</v>
      </c>
      <c r="V2642" s="25">
        <f t="shared" si="936"/>
        <v>24</v>
      </c>
      <c r="W2642" s="25">
        <f t="shared" si="937"/>
        <v>7</v>
      </c>
      <c r="X2642" s="5"/>
      <c r="Y2642" s="5"/>
      <c r="Z2642" s="3" t="s">
        <v>91</v>
      </c>
      <c r="AA2642" s="3" t="s">
        <v>2553</v>
      </c>
    </row>
    <row r="2643" spans="1:27" ht="16.5" customHeight="1" x14ac:dyDescent="0.3">
      <c r="A2643" s="22" t="b">
        <f t="shared" si="917"/>
        <v>0</v>
      </c>
      <c r="B2643" s="22" t="b">
        <f t="shared" si="918"/>
        <v>0</v>
      </c>
      <c r="C2643" s="22" t="b">
        <f t="shared" si="919"/>
        <v>0</v>
      </c>
      <c r="D2643" s="22" t="b">
        <f t="shared" si="920"/>
        <v>0</v>
      </c>
      <c r="E2643" s="22" t="b">
        <f t="shared" si="921"/>
        <v>0</v>
      </c>
      <c r="F2643" s="52" t="b">
        <f t="shared" si="922"/>
        <v>0</v>
      </c>
      <c r="G2643" s="22" t="b">
        <f t="shared" si="923"/>
        <v>0</v>
      </c>
      <c r="H2643" s="22" t="b">
        <f t="shared" si="924"/>
        <v>0</v>
      </c>
      <c r="I2643" s="22" t="b">
        <f t="shared" si="925"/>
        <v>0</v>
      </c>
      <c r="J2643" s="22" t="b">
        <f t="shared" si="926"/>
        <v>0</v>
      </c>
      <c r="K2643" s="3" t="str">
        <f t="shared" si="927"/>
        <v/>
      </c>
      <c r="L2643" s="3" t="str">
        <f t="shared" si="928"/>
        <v/>
      </c>
      <c r="M2643" s="3" t="str">
        <f t="shared" si="929"/>
        <v/>
      </c>
      <c r="N2643" s="54" t="str">
        <f t="shared" si="930"/>
        <v/>
      </c>
      <c r="O2643" s="3" t="str">
        <f t="shared" si="931"/>
        <v/>
      </c>
      <c r="P2643" s="19" t="str">
        <f t="shared" si="932"/>
        <v/>
      </c>
      <c r="Q2643" s="23">
        <f>_xlfn.XLOOKUP(R2643,summary!C31:C67,summary!B31:B67)</f>
        <v>0</v>
      </c>
      <c r="R2643" s="24" t="str">
        <f t="shared" si="938"/>
        <v>상현2동</v>
      </c>
      <c r="S2643" s="24" t="str">
        <f t="shared" si="933"/>
        <v>상현24통</v>
      </c>
      <c r="T2643" s="24" t="str">
        <f t="shared" si="934"/>
        <v>(상현동, 동보2차)</v>
      </c>
      <c r="U2643" s="24" t="str">
        <f t="shared" si="935"/>
        <v>상현</v>
      </c>
      <c r="V2643" s="25">
        <f t="shared" si="936"/>
        <v>24</v>
      </c>
      <c r="W2643" s="25">
        <f t="shared" si="937"/>
        <v>8</v>
      </c>
      <c r="X2643" s="5"/>
      <c r="Y2643" s="5"/>
      <c r="Z2643" s="3" t="s">
        <v>93</v>
      </c>
      <c r="AA2643" s="3" t="s">
        <v>2554</v>
      </c>
    </row>
    <row r="2644" spans="1:27" ht="16.5" customHeight="1" x14ac:dyDescent="0.3">
      <c r="A2644" s="22" t="b">
        <f t="shared" si="917"/>
        <v>0</v>
      </c>
      <c r="B2644" s="22" t="b">
        <f t="shared" si="918"/>
        <v>0</v>
      </c>
      <c r="C2644" s="22" t="b">
        <f t="shared" si="919"/>
        <v>0</v>
      </c>
      <c r="D2644" s="22" t="b">
        <f t="shared" si="920"/>
        <v>0</v>
      </c>
      <c r="E2644" s="22" t="b">
        <f t="shared" si="921"/>
        <v>0</v>
      </c>
      <c r="F2644" s="52" t="b">
        <f t="shared" si="922"/>
        <v>0</v>
      </c>
      <c r="G2644" s="22" t="b">
        <f t="shared" si="923"/>
        <v>0</v>
      </c>
      <c r="H2644" s="22" t="b">
        <f t="shared" si="924"/>
        <v>0</v>
      </c>
      <c r="I2644" s="22" t="b">
        <f t="shared" si="925"/>
        <v>0</v>
      </c>
      <c r="J2644" s="22" t="b">
        <f t="shared" si="926"/>
        <v>0</v>
      </c>
      <c r="K2644" s="3" t="str">
        <f t="shared" si="927"/>
        <v/>
      </c>
      <c r="L2644" s="3" t="str">
        <f t="shared" si="928"/>
        <v/>
      </c>
      <c r="M2644" s="3" t="str">
        <f t="shared" si="929"/>
        <v/>
      </c>
      <c r="N2644" s="54" t="str">
        <f t="shared" si="930"/>
        <v/>
      </c>
      <c r="O2644" s="3" t="str">
        <f t="shared" si="931"/>
        <v/>
      </c>
      <c r="P2644" s="19" t="str">
        <f t="shared" si="932"/>
        <v/>
      </c>
      <c r="Q2644" s="23">
        <f>_xlfn.XLOOKUP(R2644,summary!C32:C68,summary!B32:B68)</f>
        <v>0</v>
      </c>
      <c r="R2644" s="24" t="str">
        <f t="shared" si="938"/>
        <v>상현2동</v>
      </c>
      <c r="S2644" s="24" t="str">
        <f t="shared" si="933"/>
        <v>상현24통</v>
      </c>
      <c r="T2644" s="24" t="str">
        <f t="shared" si="934"/>
        <v>(상현동, 동보2차)</v>
      </c>
      <c r="U2644" s="24" t="str">
        <f t="shared" si="935"/>
        <v>상현</v>
      </c>
      <c r="V2644" s="25">
        <f t="shared" si="936"/>
        <v>24</v>
      </c>
      <c r="W2644" s="25">
        <f t="shared" si="937"/>
        <v>9</v>
      </c>
      <c r="X2644" s="5"/>
      <c r="Y2644" s="5"/>
      <c r="Z2644" s="3" t="s">
        <v>95</v>
      </c>
      <c r="AA2644" s="3" t="s">
        <v>2555</v>
      </c>
    </row>
    <row r="2645" spans="1:27" ht="16.5" customHeight="1" x14ac:dyDescent="0.3">
      <c r="A2645" s="22" t="b">
        <f t="shared" si="917"/>
        <v>1</v>
      </c>
      <c r="B2645" s="22" t="b">
        <f t="shared" si="918"/>
        <v>0</v>
      </c>
      <c r="C2645" s="22" t="b">
        <f t="shared" si="919"/>
        <v>0</v>
      </c>
      <c r="D2645" s="22" t="b">
        <f t="shared" si="920"/>
        <v>0</v>
      </c>
      <c r="E2645" s="22" t="b">
        <f t="shared" si="921"/>
        <v>0</v>
      </c>
      <c r="F2645" s="52" t="b">
        <f t="shared" si="922"/>
        <v>0</v>
      </c>
      <c r="G2645" s="22" t="b">
        <f t="shared" si="923"/>
        <v>0</v>
      </c>
      <c r="H2645" s="22" t="b">
        <f t="shared" si="924"/>
        <v>0</v>
      </c>
      <c r="I2645" s="22" t="b">
        <f t="shared" si="925"/>
        <v>0</v>
      </c>
      <c r="J2645" s="22" t="b">
        <f t="shared" si="926"/>
        <v>1</v>
      </c>
      <c r="K2645" s="3" t="str">
        <f t="shared" si="927"/>
        <v>상현25통</v>
      </c>
      <c r="L2645" s="3" t="str">
        <f t="shared" si="928"/>
        <v>25</v>
      </c>
      <c r="M2645" s="3">
        <f t="shared" si="929"/>
        <v>25</v>
      </c>
      <c r="N2645" s="54" t="str">
        <f t="shared" si="930"/>
        <v>상현</v>
      </c>
      <c r="O2645" s="3" t="str">
        <f t="shared" si="931"/>
        <v/>
      </c>
      <c r="P2645" s="19" t="str">
        <f t="shared" si="932"/>
        <v/>
      </c>
      <c r="Q2645" s="23">
        <f>_xlfn.XLOOKUP(R2645,summary!C33:C69,summary!B33:B69)</f>
        <v>0</v>
      </c>
      <c r="R2645" s="24" t="str">
        <f t="shared" si="938"/>
        <v>상현2동</v>
      </c>
      <c r="S2645" s="24" t="str">
        <f t="shared" si="933"/>
        <v>상현25통</v>
      </c>
      <c r="T2645" s="24" t="str">
        <f t="shared" si="934"/>
        <v>(상현동, 현대3차아파트)</v>
      </c>
      <c r="U2645" s="24" t="str">
        <f t="shared" si="935"/>
        <v>상현</v>
      </c>
      <c r="V2645" s="25">
        <f t="shared" si="936"/>
        <v>25</v>
      </c>
      <c r="W2645" s="25">
        <f t="shared" si="937"/>
        <v>1</v>
      </c>
      <c r="X2645" s="5"/>
      <c r="Y2645" s="3" t="s">
        <v>2556</v>
      </c>
      <c r="Z2645" s="3" t="s">
        <v>63</v>
      </c>
      <c r="AA2645" s="3" t="s">
        <v>2557</v>
      </c>
    </row>
    <row r="2646" spans="1:27" ht="16.5" customHeight="1" x14ac:dyDescent="0.3">
      <c r="A2646" s="22" t="b">
        <f t="shared" si="917"/>
        <v>1</v>
      </c>
      <c r="B2646" s="22" t="b">
        <f t="shared" si="918"/>
        <v>1</v>
      </c>
      <c r="C2646" s="22" t="b">
        <f t="shared" si="919"/>
        <v>0</v>
      </c>
      <c r="D2646" s="22" t="b">
        <f t="shared" si="920"/>
        <v>0</v>
      </c>
      <c r="E2646" s="22" t="b">
        <f t="shared" si="921"/>
        <v>1</v>
      </c>
      <c r="F2646" s="52" t="b">
        <f t="shared" si="922"/>
        <v>1</v>
      </c>
      <c r="G2646" s="22" t="b">
        <f t="shared" si="923"/>
        <v>1</v>
      </c>
      <c r="H2646" s="22" t="b">
        <f t="shared" si="924"/>
        <v>0</v>
      </c>
      <c r="I2646" s="22" t="b">
        <f t="shared" si="925"/>
        <v>1</v>
      </c>
      <c r="J2646" s="22" t="b">
        <f t="shared" si="926"/>
        <v>0</v>
      </c>
      <c r="K2646" s="3" t="str">
        <f t="shared" si="927"/>
        <v/>
      </c>
      <c r="L2646" s="3" t="str">
        <f t="shared" si="928"/>
        <v/>
      </c>
      <c r="M2646" s="3" t="str">
        <f t="shared" si="929"/>
        <v/>
      </c>
      <c r="N2646" s="54" t="str">
        <f t="shared" si="930"/>
        <v/>
      </c>
      <c r="O2646" s="3" t="str">
        <f t="shared" si="931"/>
        <v>(상현동, 현대3차아파트)</v>
      </c>
      <c r="P2646" s="19" t="str">
        <f t="shared" si="932"/>
        <v>(상현동, 현대3차아파트)</v>
      </c>
      <c r="Q2646" s="23">
        <f>_xlfn.XLOOKUP(R2646,summary!C34:C70,summary!B34:B70)</f>
        <v>0</v>
      </c>
      <c r="R2646" s="24" t="str">
        <f t="shared" si="938"/>
        <v>상현2동</v>
      </c>
      <c r="S2646" s="24" t="str">
        <f t="shared" si="933"/>
        <v>상현25통</v>
      </c>
      <c r="T2646" s="24" t="str">
        <f t="shared" si="934"/>
        <v>(상현동, 현대3차아파트)</v>
      </c>
      <c r="U2646" s="24" t="str">
        <f t="shared" si="935"/>
        <v>상현</v>
      </c>
      <c r="V2646" s="25">
        <f t="shared" si="936"/>
        <v>25</v>
      </c>
      <c r="W2646" s="25">
        <f t="shared" si="937"/>
        <v>2</v>
      </c>
      <c r="X2646" s="5"/>
      <c r="Y2646" s="3" t="s">
        <v>2353</v>
      </c>
      <c r="Z2646" s="3" t="s">
        <v>65</v>
      </c>
      <c r="AA2646" s="3" t="s">
        <v>2558</v>
      </c>
    </row>
    <row r="2647" spans="1:27" ht="16.5" customHeight="1" x14ac:dyDescent="0.3">
      <c r="A2647" s="22" t="b">
        <f t="shared" si="917"/>
        <v>1</v>
      </c>
      <c r="B2647" s="22" t="b">
        <f t="shared" si="918"/>
        <v>0</v>
      </c>
      <c r="C2647" s="22" t="b">
        <f t="shared" si="919"/>
        <v>1</v>
      </c>
      <c r="D2647" s="22" t="b">
        <f t="shared" si="920"/>
        <v>0</v>
      </c>
      <c r="E2647" s="22" t="b">
        <f t="shared" si="921"/>
        <v>1</v>
      </c>
      <c r="F2647" s="52" t="b">
        <f t="shared" si="922"/>
        <v>1</v>
      </c>
      <c r="G2647" s="22" t="b">
        <f t="shared" si="923"/>
        <v>0</v>
      </c>
      <c r="H2647" s="22" t="b">
        <f t="shared" si="924"/>
        <v>1</v>
      </c>
      <c r="I2647" s="22" t="b">
        <f t="shared" si="925"/>
        <v>1</v>
      </c>
      <c r="J2647" s="22" t="b">
        <f t="shared" si="926"/>
        <v>0</v>
      </c>
      <c r="K2647" s="3" t="str">
        <f t="shared" si="927"/>
        <v/>
      </c>
      <c r="L2647" s="3" t="str">
        <f t="shared" si="928"/>
        <v/>
      </c>
      <c r="M2647" s="3" t="str">
        <f t="shared" si="929"/>
        <v/>
      </c>
      <c r="N2647" s="54" t="str">
        <f t="shared" si="930"/>
        <v/>
      </c>
      <c r="O2647" s="3" t="str">
        <f t="shared" si="931"/>
        <v>현대3차아파트)</v>
      </c>
      <c r="P2647" s="19" t="str">
        <f t="shared" si="932"/>
        <v/>
      </c>
      <c r="Q2647" s="23">
        <f>_xlfn.XLOOKUP(R2647,summary!C35:C71,summary!B35:B71)</f>
        <v>0</v>
      </c>
      <c r="R2647" s="24" t="str">
        <f t="shared" si="938"/>
        <v>상현2동</v>
      </c>
      <c r="S2647" s="24" t="str">
        <f t="shared" si="933"/>
        <v>상현25통</v>
      </c>
      <c r="T2647" s="24" t="str">
        <f t="shared" si="934"/>
        <v>(상현동, 현대3차아파트)</v>
      </c>
      <c r="U2647" s="24" t="str">
        <f t="shared" si="935"/>
        <v>상현</v>
      </c>
      <c r="V2647" s="25">
        <f t="shared" si="936"/>
        <v>25</v>
      </c>
      <c r="W2647" s="25">
        <f t="shared" si="937"/>
        <v>3</v>
      </c>
      <c r="X2647" s="5"/>
      <c r="Y2647" s="3" t="s">
        <v>2559</v>
      </c>
      <c r="Z2647" s="3" t="s">
        <v>67</v>
      </c>
      <c r="AA2647" s="3" t="s">
        <v>2560</v>
      </c>
    </row>
    <row r="2648" spans="1:27" ht="16.5" customHeight="1" x14ac:dyDescent="0.3">
      <c r="A2648" s="22" t="b">
        <f t="shared" si="917"/>
        <v>0</v>
      </c>
      <c r="B2648" s="22" t="b">
        <f t="shared" si="918"/>
        <v>0</v>
      </c>
      <c r="C2648" s="22" t="b">
        <f t="shared" si="919"/>
        <v>0</v>
      </c>
      <c r="D2648" s="22" t="b">
        <f t="shared" si="920"/>
        <v>0</v>
      </c>
      <c r="E2648" s="22" t="b">
        <f t="shared" si="921"/>
        <v>0</v>
      </c>
      <c r="F2648" s="52" t="b">
        <f t="shared" si="922"/>
        <v>0</v>
      </c>
      <c r="G2648" s="22" t="b">
        <f t="shared" si="923"/>
        <v>0</v>
      </c>
      <c r="H2648" s="22" t="b">
        <f t="shared" si="924"/>
        <v>0</v>
      </c>
      <c r="I2648" s="22" t="b">
        <f t="shared" si="925"/>
        <v>0</v>
      </c>
      <c r="J2648" s="22" t="b">
        <f t="shared" si="926"/>
        <v>0</v>
      </c>
      <c r="K2648" s="3" t="str">
        <f t="shared" si="927"/>
        <v/>
      </c>
      <c r="L2648" s="3" t="str">
        <f t="shared" si="928"/>
        <v/>
      </c>
      <c r="M2648" s="3" t="str">
        <f t="shared" si="929"/>
        <v/>
      </c>
      <c r="N2648" s="54" t="str">
        <f t="shared" si="930"/>
        <v/>
      </c>
      <c r="O2648" s="3" t="str">
        <f t="shared" si="931"/>
        <v/>
      </c>
      <c r="P2648" s="19" t="str">
        <f t="shared" si="932"/>
        <v/>
      </c>
      <c r="Q2648" s="23">
        <f>_xlfn.XLOOKUP(R2648,summary!C36:C72,summary!B36:B72)</f>
        <v>0</v>
      </c>
      <c r="R2648" s="24" t="str">
        <f t="shared" si="938"/>
        <v>상현2동</v>
      </c>
      <c r="S2648" s="24" t="str">
        <f t="shared" si="933"/>
        <v>상현25통</v>
      </c>
      <c r="T2648" s="24" t="str">
        <f t="shared" si="934"/>
        <v>(상현동, 현대3차아파트)</v>
      </c>
      <c r="U2648" s="24" t="str">
        <f t="shared" si="935"/>
        <v>상현</v>
      </c>
      <c r="V2648" s="25">
        <f t="shared" si="936"/>
        <v>25</v>
      </c>
      <c r="W2648" s="25">
        <f t="shared" si="937"/>
        <v>4</v>
      </c>
      <c r="X2648" s="5"/>
      <c r="Y2648" s="5"/>
      <c r="Z2648" s="3" t="s">
        <v>73</v>
      </c>
      <c r="AA2648" s="3" t="s">
        <v>2561</v>
      </c>
    </row>
    <row r="2649" spans="1:27" ht="16.5" customHeight="1" x14ac:dyDescent="0.3">
      <c r="A2649" s="22" t="b">
        <f t="shared" si="917"/>
        <v>0</v>
      </c>
      <c r="B2649" s="22" t="b">
        <f t="shared" si="918"/>
        <v>0</v>
      </c>
      <c r="C2649" s="22" t="b">
        <f t="shared" si="919"/>
        <v>0</v>
      </c>
      <c r="D2649" s="22" t="b">
        <f t="shared" si="920"/>
        <v>0</v>
      </c>
      <c r="E2649" s="22" t="b">
        <f t="shared" si="921"/>
        <v>0</v>
      </c>
      <c r="F2649" s="52" t="b">
        <f t="shared" si="922"/>
        <v>0</v>
      </c>
      <c r="G2649" s="22" t="b">
        <f t="shared" si="923"/>
        <v>0</v>
      </c>
      <c r="H2649" s="22" t="b">
        <f t="shared" si="924"/>
        <v>0</v>
      </c>
      <c r="I2649" s="22" t="b">
        <f t="shared" si="925"/>
        <v>0</v>
      </c>
      <c r="J2649" s="22" t="b">
        <f t="shared" si="926"/>
        <v>0</v>
      </c>
      <c r="K2649" s="3" t="str">
        <f t="shared" si="927"/>
        <v/>
      </c>
      <c r="L2649" s="3" t="str">
        <f t="shared" si="928"/>
        <v/>
      </c>
      <c r="M2649" s="3" t="str">
        <f t="shared" si="929"/>
        <v/>
      </c>
      <c r="N2649" s="54" t="str">
        <f t="shared" si="930"/>
        <v/>
      </c>
      <c r="O2649" s="3" t="str">
        <f t="shared" si="931"/>
        <v/>
      </c>
      <c r="P2649" s="19" t="str">
        <f t="shared" si="932"/>
        <v/>
      </c>
      <c r="Q2649" s="23" t="e">
        <f>_xlfn.XLOOKUP(R2649,summary!C37:C73,summary!B37:B73)</f>
        <v>#N/A</v>
      </c>
      <c r="R2649" s="24" t="str">
        <f t="shared" si="938"/>
        <v>상현2동</v>
      </c>
      <c r="S2649" s="24" t="str">
        <f t="shared" si="933"/>
        <v>상현25통</v>
      </c>
      <c r="T2649" s="24" t="str">
        <f t="shared" si="934"/>
        <v>(상현동, 현대3차아파트)</v>
      </c>
      <c r="U2649" s="24" t="str">
        <f t="shared" si="935"/>
        <v>상현</v>
      </c>
      <c r="V2649" s="25">
        <f t="shared" si="936"/>
        <v>25</v>
      </c>
      <c r="W2649" s="25">
        <f t="shared" si="937"/>
        <v>5</v>
      </c>
      <c r="X2649" s="5"/>
      <c r="Y2649" s="5"/>
      <c r="Z2649" s="3" t="s">
        <v>87</v>
      </c>
      <c r="AA2649" s="3" t="s">
        <v>2562</v>
      </c>
    </row>
    <row r="2650" spans="1:27" ht="16.5" customHeight="1" x14ac:dyDescent="0.3">
      <c r="A2650" s="22" t="b">
        <f t="shared" si="917"/>
        <v>0</v>
      </c>
      <c r="B2650" s="22" t="b">
        <f t="shared" si="918"/>
        <v>0</v>
      </c>
      <c r="C2650" s="22" t="b">
        <f t="shared" si="919"/>
        <v>0</v>
      </c>
      <c r="D2650" s="22" t="b">
        <f t="shared" si="920"/>
        <v>0</v>
      </c>
      <c r="E2650" s="22" t="b">
        <f t="shared" si="921"/>
        <v>0</v>
      </c>
      <c r="F2650" s="52" t="b">
        <f t="shared" si="922"/>
        <v>0</v>
      </c>
      <c r="G2650" s="22" t="b">
        <f t="shared" si="923"/>
        <v>0</v>
      </c>
      <c r="H2650" s="22" t="b">
        <f t="shared" si="924"/>
        <v>0</v>
      </c>
      <c r="I2650" s="22" t="b">
        <f t="shared" si="925"/>
        <v>0</v>
      </c>
      <c r="J2650" s="22" t="b">
        <f t="shared" si="926"/>
        <v>0</v>
      </c>
      <c r="K2650" s="3" t="str">
        <f t="shared" si="927"/>
        <v/>
      </c>
      <c r="L2650" s="3" t="str">
        <f t="shared" si="928"/>
        <v/>
      </c>
      <c r="M2650" s="3" t="str">
        <f t="shared" si="929"/>
        <v/>
      </c>
      <c r="N2650" s="54" t="str">
        <f t="shared" si="930"/>
        <v/>
      </c>
      <c r="O2650" s="3" t="str">
        <f t="shared" si="931"/>
        <v/>
      </c>
      <c r="P2650" s="19" t="str">
        <f t="shared" si="932"/>
        <v/>
      </c>
      <c r="Q2650" s="23" t="e">
        <f>_xlfn.XLOOKUP(R2650,summary!C38:C74,summary!B38:B74)</f>
        <v>#N/A</v>
      </c>
      <c r="R2650" s="24" t="str">
        <f t="shared" si="938"/>
        <v>상현2동</v>
      </c>
      <c r="S2650" s="24" t="str">
        <f t="shared" si="933"/>
        <v>상현25통</v>
      </c>
      <c r="T2650" s="24" t="str">
        <f t="shared" si="934"/>
        <v>(상현동, 현대3차아파트)</v>
      </c>
      <c r="U2650" s="24" t="str">
        <f t="shared" si="935"/>
        <v>상현</v>
      </c>
      <c r="V2650" s="25">
        <f t="shared" si="936"/>
        <v>25</v>
      </c>
      <c r="W2650" s="25">
        <f t="shared" si="937"/>
        <v>6</v>
      </c>
      <c r="X2650" s="5"/>
      <c r="Y2650" s="5"/>
      <c r="Z2650" s="3" t="s">
        <v>89</v>
      </c>
      <c r="AA2650" s="3" t="s">
        <v>2563</v>
      </c>
    </row>
    <row r="2651" spans="1:27" ht="16.5" customHeight="1" x14ac:dyDescent="0.3">
      <c r="A2651" s="22" t="b">
        <f t="shared" si="917"/>
        <v>0</v>
      </c>
      <c r="B2651" s="22" t="b">
        <f t="shared" si="918"/>
        <v>0</v>
      </c>
      <c r="C2651" s="22" t="b">
        <f t="shared" si="919"/>
        <v>0</v>
      </c>
      <c r="D2651" s="22" t="b">
        <f t="shared" si="920"/>
        <v>0</v>
      </c>
      <c r="E2651" s="22" t="b">
        <f t="shared" si="921"/>
        <v>0</v>
      </c>
      <c r="F2651" s="52" t="b">
        <f t="shared" si="922"/>
        <v>0</v>
      </c>
      <c r="G2651" s="22" t="b">
        <f t="shared" si="923"/>
        <v>0</v>
      </c>
      <c r="H2651" s="22" t="b">
        <f t="shared" si="924"/>
        <v>0</v>
      </c>
      <c r="I2651" s="22" t="b">
        <f t="shared" si="925"/>
        <v>0</v>
      </c>
      <c r="J2651" s="22" t="b">
        <f t="shared" si="926"/>
        <v>0</v>
      </c>
      <c r="K2651" s="3" t="str">
        <f t="shared" si="927"/>
        <v/>
      </c>
      <c r="L2651" s="3" t="str">
        <f t="shared" si="928"/>
        <v/>
      </c>
      <c r="M2651" s="3" t="str">
        <f t="shared" si="929"/>
        <v/>
      </c>
      <c r="N2651" s="54" t="str">
        <f t="shared" si="930"/>
        <v/>
      </c>
      <c r="O2651" s="3" t="str">
        <f t="shared" si="931"/>
        <v/>
      </c>
      <c r="P2651" s="19" t="str">
        <f t="shared" si="932"/>
        <v/>
      </c>
      <c r="Q2651" s="23" t="e">
        <f>_xlfn.XLOOKUP(R2651,summary!C39:C75,summary!B39:B75)</f>
        <v>#N/A</v>
      </c>
      <c r="R2651" s="24" t="str">
        <f t="shared" si="938"/>
        <v>상현2동</v>
      </c>
      <c r="S2651" s="24" t="str">
        <f t="shared" si="933"/>
        <v>상현25통</v>
      </c>
      <c r="T2651" s="24" t="str">
        <f t="shared" si="934"/>
        <v>(상현동, 현대3차아파트)</v>
      </c>
      <c r="U2651" s="24" t="str">
        <f t="shared" si="935"/>
        <v>상현</v>
      </c>
      <c r="V2651" s="25">
        <f t="shared" si="936"/>
        <v>25</v>
      </c>
      <c r="W2651" s="25">
        <f t="shared" si="937"/>
        <v>7</v>
      </c>
      <c r="X2651" s="5"/>
      <c r="Y2651" s="5"/>
      <c r="Z2651" s="3" t="s">
        <v>91</v>
      </c>
      <c r="AA2651" s="3" t="s">
        <v>2564</v>
      </c>
    </row>
    <row r="2652" spans="1:27" ht="16.5" customHeight="1" x14ac:dyDescent="0.3">
      <c r="A2652" s="22" t="b">
        <f t="shared" si="917"/>
        <v>0</v>
      </c>
      <c r="B2652" s="22" t="b">
        <f t="shared" si="918"/>
        <v>0</v>
      </c>
      <c r="C2652" s="22" t="b">
        <f t="shared" si="919"/>
        <v>0</v>
      </c>
      <c r="D2652" s="22" t="b">
        <f t="shared" si="920"/>
        <v>0</v>
      </c>
      <c r="E2652" s="22" t="b">
        <f t="shared" si="921"/>
        <v>0</v>
      </c>
      <c r="F2652" s="52" t="b">
        <f t="shared" si="922"/>
        <v>0</v>
      </c>
      <c r="G2652" s="22" t="b">
        <f t="shared" si="923"/>
        <v>0</v>
      </c>
      <c r="H2652" s="22" t="b">
        <f t="shared" si="924"/>
        <v>0</v>
      </c>
      <c r="I2652" s="22" t="b">
        <f t="shared" si="925"/>
        <v>0</v>
      </c>
      <c r="J2652" s="22" t="b">
        <f t="shared" si="926"/>
        <v>0</v>
      </c>
      <c r="K2652" s="3" t="str">
        <f t="shared" si="927"/>
        <v/>
      </c>
      <c r="L2652" s="3" t="str">
        <f t="shared" si="928"/>
        <v/>
      </c>
      <c r="M2652" s="3" t="str">
        <f t="shared" si="929"/>
        <v/>
      </c>
      <c r="N2652" s="54" t="str">
        <f t="shared" si="930"/>
        <v/>
      </c>
      <c r="O2652" s="3" t="str">
        <f t="shared" si="931"/>
        <v/>
      </c>
      <c r="P2652" s="19" t="str">
        <f t="shared" si="932"/>
        <v/>
      </c>
      <c r="Q2652" s="23" t="e">
        <f>_xlfn.XLOOKUP(R2652,summary!C40:C76,summary!B40:B76)</f>
        <v>#N/A</v>
      </c>
      <c r="R2652" s="24" t="str">
        <f t="shared" si="938"/>
        <v>상현2동</v>
      </c>
      <c r="S2652" s="24" t="str">
        <f t="shared" si="933"/>
        <v>상현25통</v>
      </c>
      <c r="T2652" s="24" t="str">
        <f t="shared" si="934"/>
        <v>(상현동, 현대3차아파트)</v>
      </c>
      <c r="U2652" s="24" t="str">
        <f t="shared" si="935"/>
        <v>상현</v>
      </c>
      <c r="V2652" s="25">
        <f t="shared" si="936"/>
        <v>25</v>
      </c>
      <c r="W2652" s="25">
        <f t="shared" si="937"/>
        <v>8</v>
      </c>
      <c r="X2652" s="5"/>
      <c r="Y2652" s="5"/>
      <c r="Z2652" s="3" t="s">
        <v>93</v>
      </c>
      <c r="AA2652" s="3" t="s">
        <v>2565</v>
      </c>
    </row>
    <row r="2653" spans="1:27" ht="16.5" customHeight="1" x14ac:dyDescent="0.3">
      <c r="A2653" s="22" t="b">
        <f t="shared" si="917"/>
        <v>1</v>
      </c>
      <c r="B2653" s="22" t="b">
        <f t="shared" si="918"/>
        <v>0</v>
      </c>
      <c r="C2653" s="22" t="b">
        <f t="shared" si="919"/>
        <v>0</v>
      </c>
      <c r="D2653" s="22" t="b">
        <f t="shared" si="920"/>
        <v>0</v>
      </c>
      <c r="E2653" s="22" t="b">
        <f t="shared" si="921"/>
        <v>0</v>
      </c>
      <c r="F2653" s="52" t="b">
        <f t="shared" si="922"/>
        <v>0</v>
      </c>
      <c r="G2653" s="22" t="b">
        <f t="shared" si="923"/>
        <v>0</v>
      </c>
      <c r="H2653" s="22" t="b">
        <f t="shared" si="924"/>
        <v>0</v>
      </c>
      <c r="I2653" s="22" t="b">
        <f t="shared" si="925"/>
        <v>0</v>
      </c>
      <c r="J2653" s="22" t="b">
        <f t="shared" si="926"/>
        <v>1</v>
      </c>
      <c r="K2653" s="3" t="str">
        <f t="shared" si="927"/>
        <v>상현26통</v>
      </c>
      <c r="L2653" s="3" t="str">
        <f t="shared" si="928"/>
        <v>26</v>
      </c>
      <c r="M2653" s="3">
        <f t="shared" si="929"/>
        <v>26</v>
      </c>
      <c r="N2653" s="54" t="str">
        <f t="shared" si="930"/>
        <v>상현</v>
      </c>
      <c r="O2653" s="3" t="str">
        <f t="shared" si="931"/>
        <v/>
      </c>
      <c r="P2653" s="19" t="str">
        <f t="shared" si="932"/>
        <v/>
      </c>
      <c r="Q2653" s="23" t="e">
        <f>_xlfn.XLOOKUP(R2653,summary!C41:C77,summary!B41:B77)</f>
        <v>#N/A</v>
      </c>
      <c r="R2653" s="24" t="str">
        <f t="shared" si="938"/>
        <v>상현2동</v>
      </c>
      <c r="S2653" s="24" t="str">
        <f t="shared" si="933"/>
        <v>상현26통</v>
      </c>
      <c r="T2653" s="24" t="str">
        <f t="shared" si="934"/>
        <v>(상현동, 현대3차아파트)</v>
      </c>
      <c r="U2653" s="24" t="str">
        <f t="shared" si="935"/>
        <v>상현</v>
      </c>
      <c r="V2653" s="25">
        <f t="shared" si="936"/>
        <v>26</v>
      </c>
      <c r="W2653" s="25">
        <f t="shared" si="937"/>
        <v>1</v>
      </c>
      <c r="X2653" s="5"/>
      <c r="Y2653" s="5" t="s">
        <v>2566</v>
      </c>
      <c r="Z2653" s="3" t="s">
        <v>63</v>
      </c>
      <c r="AA2653" s="3" t="s">
        <v>2567</v>
      </c>
    </row>
    <row r="2654" spans="1:27" ht="16.5" customHeight="1" x14ac:dyDescent="0.3">
      <c r="A2654" s="22" t="b">
        <f t="shared" si="917"/>
        <v>1</v>
      </c>
      <c r="B2654" s="22" t="b">
        <f t="shared" si="918"/>
        <v>1</v>
      </c>
      <c r="C2654" s="22" t="b">
        <f t="shared" si="919"/>
        <v>0</v>
      </c>
      <c r="D2654" s="22" t="b">
        <f t="shared" si="920"/>
        <v>0</v>
      </c>
      <c r="E2654" s="22" t="b">
        <f t="shared" si="921"/>
        <v>1</v>
      </c>
      <c r="F2654" s="52" t="b">
        <f t="shared" si="922"/>
        <v>1</v>
      </c>
      <c r="G2654" s="22" t="b">
        <f t="shared" si="923"/>
        <v>1</v>
      </c>
      <c r="H2654" s="22" t="b">
        <f t="shared" si="924"/>
        <v>0</v>
      </c>
      <c r="I2654" s="22" t="b">
        <f t="shared" si="925"/>
        <v>1</v>
      </c>
      <c r="J2654" s="22" t="b">
        <f t="shared" si="926"/>
        <v>0</v>
      </c>
      <c r="K2654" s="3" t="str">
        <f t="shared" si="927"/>
        <v/>
      </c>
      <c r="L2654" s="3" t="str">
        <f t="shared" si="928"/>
        <v/>
      </c>
      <c r="M2654" s="3" t="str">
        <f t="shared" si="929"/>
        <v/>
      </c>
      <c r="N2654" s="54" t="str">
        <f t="shared" si="930"/>
        <v/>
      </c>
      <c r="O2654" s="3" t="str">
        <f t="shared" si="931"/>
        <v>(상현동, 현대3차아파트)</v>
      </c>
      <c r="P2654" s="19" t="str">
        <f t="shared" si="932"/>
        <v>(상현동, 현대3차아파트)</v>
      </c>
      <c r="Q2654" s="23" t="e">
        <f>_xlfn.XLOOKUP(R2654,summary!C42:C78,summary!B42:B78)</f>
        <v>#N/A</v>
      </c>
      <c r="R2654" s="24" t="str">
        <f t="shared" si="938"/>
        <v>상현2동</v>
      </c>
      <c r="S2654" s="24" t="str">
        <f t="shared" si="933"/>
        <v>상현26통</v>
      </c>
      <c r="T2654" s="24" t="str">
        <f t="shared" si="934"/>
        <v>(상현동, 현대3차아파트)</v>
      </c>
      <c r="U2654" s="24" t="str">
        <f t="shared" si="935"/>
        <v>상현</v>
      </c>
      <c r="V2654" s="25">
        <f t="shared" si="936"/>
        <v>26</v>
      </c>
      <c r="W2654" s="25">
        <f t="shared" si="937"/>
        <v>2</v>
      </c>
      <c r="X2654" s="5"/>
      <c r="Y2654" s="3" t="s">
        <v>2353</v>
      </c>
      <c r="Z2654" s="3" t="s">
        <v>65</v>
      </c>
      <c r="AA2654" s="3" t="s">
        <v>2568</v>
      </c>
    </row>
    <row r="2655" spans="1:27" ht="16.5" customHeight="1" x14ac:dyDescent="0.3">
      <c r="A2655" s="22" t="b">
        <f t="shared" si="917"/>
        <v>1</v>
      </c>
      <c r="B2655" s="22" t="b">
        <f t="shared" si="918"/>
        <v>0</v>
      </c>
      <c r="C2655" s="22" t="b">
        <f t="shared" si="919"/>
        <v>1</v>
      </c>
      <c r="D2655" s="22" t="b">
        <f t="shared" si="920"/>
        <v>0</v>
      </c>
      <c r="E2655" s="22" t="b">
        <f t="shared" si="921"/>
        <v>1</v>
      </c>
      <c r="F2655" s="52" t="b">
        <f t="shared" si="922"/>
        <v>1</v>
      </c>
      <c r="G2655" s="22" t="b">
        <f t="shared" si="923"/>
        <v>0</v>
      </c>
      <c r="H2655" s="22" t="b">
        <f t="shared" si="924"/>
        <v>1</v>
      </c>
      <c r="I2655" s="22" t="b">
        <f t="shared" si="925"/>
        <v>1</v>
      </c>
      <c r="J2655" s="22" t="b">
        <f t="shared" si="926"/>
        <v>0</v>
      </c>
      <c r="K2655" s="3" t="str">
        <f t="shared" si="927"/>
        <v/>
      </c>
      <c r="L2655" s="3" t="str">
        <f t="shared" si="928"/>
        <v/>
      </c>
      <c r="M2655" s="3" t="str">
        <f t="shared" si="929"/>
        <v/>
      </c>
      <c r="N2655" s="54" t="str">
        <f t="shared" si="930"/>
        <v/>
      </c>
      <c r="O2655" s="3" t="str">
        <f t="shared" si="931"/>
        <v>현대3차아파트)</v>
      </c>
      <c r="P2655" s="19" t="str">
        <f t="shared" si="932"/>
        <v/>
      </c>
      <c r="Q2655" s="23" t="e">
        <f>_xlfn.XLOOKUP(R2655,summary!C43:C79,summary!B43:B79)</f>
        <v>#N/A</v>
      </c>
      <c r="R2655" s="24" t="str">
        <f t="shared" si="938"/>
        <v>상현2동</v>
      </c>
      <c r="S2655" s="24" t="str">
        <f t="shared" si="933"/>
        <v>상현26통</v>
      </c>
      <c r="T2655" s="24" t="str">
        <f t="shared" si="934"/>
        <v>(상현동, 현대3차아파트)</v>
      </c>
      <c r="U2655" s="24" t="str">
        <f t="shared" si="935"/>
        <v>상현</v>
      </c>
      <c r="V2655" s="25">
        <f t="shared" si="936"/>
        <v>26</v>
      </c>
      <c r="W2655" s="25">
        <f t="shared" si="937"/>
        <v>3</v>
      </c>
      <c r="X2655" s="5"/>
      <c r="Y2655" s="3" t="s">
        <v>2559</v>
      </c>
      <c r="Z2655" s="3" t="s">
        <v>67</v>
      </c>
      <c r="AA2655" s="3" t="s">
        <v>2569</v>
      </c>
    </row>
    <row r="2656" spans="1:27" ht="16.5" customHeight="1" x14ac:dyDescent="0.3">
      <c r="A2656" s="22" t="b">
        <f t="shared" si="917"/>
        <v>0</v>
      </c>
      <c r="B2656" s="22" t="b">
        <f t="shared" si="918"/>
        <v>0</v>
      </c>
      <c r="C2656" s="22" t="b">
        <f t="shared" si="919"/>
        <v>0</v>
      </c>
      <c r="D2656" s="22" t="b">
        <f t="shared" si="920"/>
        <v>0</v>
      </c>
      <c r="E2656" s="22" t="b">
        <f t="shared" si="921"/>
        <v>0</v>
      </c>
      <c r="F2656" s="52" t="b">
        <f t="shared" si="922"/>
        <v>0</v>
      </c>
      <c r="G2656" s="22" t="b">
        <f t="shared" si="923"/>
        <v>0</v>
      </c>
      <c r="H2656" s="22" t="b">
        <f t="shared" si="924"/>
        <v>0</v>
      </c>
      <c r="I2656" s="22" t="b">
        <f t="shared" si="925"/>
        <v>0</v>
      </c>
      <c r="J2656" s="22" t="b">
        <f t="shared" si="926"/>
        <v>0</v>
      </c>
      <c r="K2656" s="3" t="str">
        <f t="shared" si="927"/>
        <v/>
      </c>
      <c r="L2656" s="3" t="str">
        <f t="shared" si="928"/>
        <v/>
      </c>
      <c r="M2656" s="3" t="str">
        <f t="shared" si="929"/>
        <v/>
      </c>
      <c r="N2656" s="54" t="str">
        <f t="shared" si="930"/>
        <v/>
      </c>
      <c r="O2656" s="3" t="str">
        <f t="shared" si="931"/>
        <v/>
      </c>
      <c r="P2656" s="19" t="str">
        <f t="shared" si="932"/>
        <v/>
      </c>
      <c r="Q2656" s="23" t="e">
        <f>_xlfn.XLOOKUP(R2656,summary!C44:C80,summary!B44:B80)</f>
        <v>#N/A</v>
      </c>
      <c r="R2656" s="24" t="str">
        <f t="shared" si="938"/>
        <v>상현2동</v>
      </c>
      <c r="S2656" s="24" t="str">
        <f t="shared" si="933"/>
        <v>상현26통</v>
      </c>
      <c r="T2656" s="24" t="str">
        <f t="shared" si="934"/>
        <v>(상현동, 현대3차아파트)</v>
      </c>
      <c r="U2656" s="24" t="str">
        <f t="shared" si="935"/>
        <v>상현</v>
      </c>
      <c r="V2656" s="25">
        <f t="shared" si="936"/>
        <v>26</v>
      </c>
      <c r="W2656" s="25">
        <f t="shared" si="937"/>
        <v>4</v>
      </c>
      <c r="X2656" s="5"/>
      <c r="Y2656" s="3"/>
      <c r="Z2656" s="3" t="s">
        <v>73</v>
      </c>
      <c r="AA2656" s="3" t="s">
        <v>2570</v>
      </c>
    </row>
    <row r="2657" spans="1:27" ht="16.5" customHeight="1" x14ac:dyDescent="0.3">
      <c r="A2657" s="22" t="b">
        <f t="shared" si="917"/>
        <v>0</v>
      </c>
      <c r="B2657" s="22" t="b">
        <f t="shared" si="918"/>
        <v>0</v>
      </c>
      <c r="C2657" s="22" t="b">
        <f t="shared" si="919"/>
        <v>0</v>
      </c>
      <c r="D2657" s="22" t="b">
        <f t="shared" si="920"/>
        <v>0</v>
      </c>
      <c r="E2657" s="22" t="b">
        <f t="shared" si="921"/>
        <v>0</v>
      </c>
      <c r="F2657" s="52" t="b">
        <f t="shared" si="922"/>
        <v>0</v>
      </c>
      <c r="G2657" s="22" t="b">
        <f t="shared" si="923"/>
        <v>0</v>
      </c>
      <c r="H2657" s="22" t="b">
        <f t="shared" si="924"/>
        <v>0</v>
      </c>
      <c r="I2657" s="22" t="b">
        <f t="shared" si="925"/>
        <v>0</v>
      </c>
      <c r="J2657" s="22" t="b">
        <f t="shared" si="926"/>
        <v>0</v>
      </c>
      <c r="K2657" s="3" t="str">
        <f t="shared" si="927"/>
        <v/>
      </c>
      <c r="L2657" s="3" t="str">
        <f t="shared" si="928"/>
        <v/>
      </c>
      <c r="M2657" s="3" t="str">
        <f t="shared" si="929"/>
        <v/>
      </c>
      <c r="N2657" s="54" t="str">
        <f t="shared" si="930"/>
        <v/>
      </c>
      <c r="O2657" s="3" t="str">
        <f t="shared" si="931"/>
        <v/>
      </c>
      <c r="P2657" s="19" t="str">
        <f t="shared" si="932"/>
        <v/>
      </c>
      <c r="Q2657" s="23" t="e">
        <f>_xlfn.XLOOKUP(R2657,summary!C45:C81,summary!B45:B81)</f>
        <v>#N/A</v>
      </c>
      <c r="R2657" s="24" t="str">
        <f t="shared" si="938"/>
        <v>상현2동</v>
      </c>
      <c r="S2657" s="24" t="str">
        <f t="shared" si="933"/>
        <v>상현26통</v>
      </c>
      <c r="T2657" s="24" t="str">
        <f t="shared" si="934"/>
        <v>(상현동, 현대3차아파트)</v>
      </c>
      <c r="U2657" s="24" t="str">
        <f t="shared" si="935"/>
        <v>상현</v>
      </c>
      <c r="V2657" s="25">
        <f t="shared" si="936"/>
        <v>26</v>
      </c>
      <c r="W2657" s="25">
        <f t="shared" si="937"/>
        <v>5</v>
      </c>
      <c r="X2657" s="5"/>
      <c r="Y2657" s="5"/>
      <c r="Z2657" s="3" t="s">
        <v>87</v>
      </c>
      <c r="AA2657" s="3" t="s">
        <v>2571</v>
      </c>
    </row>
    <row r="2658" spans="1:27" ht="16.5" customHeight="1" x14ac:dyDescent="0.3">
      <c r="A2658" s="22" t="b">
        <f t="shared" si="917"/>
        <v>0</v>
      </c>
      <c r="B2658" s="22" t="b">
        <f t="shared" si="918"/>
        <v>0</v>
      </c>
      <c r="C2658" s="22" t="b">
        <f t="shared" si="919"/>
        <v>0</v>
      </c>
      <c r="D2658" s="22" t="b">
        <f t="shared" si="920"/>
        <v>0</v>
      </c>
      <c r="E2658" s="22" t="b">
        <f t="shared" si="921"/>
        <v>0</v>
      </c>
      <c r="F2658" s="52" t="b">
        <f t="shared" si="922"/>
        <v>0</v>
      </c>
      <c r="G2658" s="22" t="b">
        <f t="shared" si="923"/>
        <v>0</v>
      </c>
      <c r="H2658" s="22" t="b">
        <f t="shared" si="924"/>
        <v>0</v>
      </c>
      <c r="I2658" s="22" t="b">
        <f t="shared" si="925"/>
        <v>0</v>
      </c>
      <c r="J2658" s="22" t="b">
        <f t="shared" si="926"/>
        <v>0</v>
      </c>
      <c r="K2658" s="3" t="str">
        <f t="shared" si="927"/>
        <v/>
      </c>
      <c r="L2658" s="3" t="str">
        <f t="shared" si="928"/>
        <v/>
      </c>
      <c r="M2658" s="3" t="str">
        <f t="shared" si="929"/>
        <v/>
      </c>
      <c r="N2658" s="54" t="str">
        <f t="shared" si="930"/>
        <v/>
      </c>
      <c r="O2658" s="3" t="str">
        <f t="shared" si="931"/>
        <v/>
      </c>
      <c r="P2658" s="19" t="str">
        <f t="shared" si="932"/>
        <v/>
      </c>
      <c r="Q2658" s="23" t="e">
        <f>_xlfn.XLOOKUP(R2658,summary!C46:C82,summary!B46:B82)</f>
        <v>#N/A</v>
      </c>
      <c r="R2658" s="24" t="str">
        <f t="shared" si="938"/>
        <v>상현2동</v>
      </c>
      <c r="S2658" s="24" t="str">
        <f t="shared" si="933"/>
        <v>상현26통</v>
      </c>
      <c r="T2658" s="24" t="str">
        <f t="shared" si="934"/>
        <v>(상현동, 현대3차아파트)</v>
      </c>
      <c r="U2658" s="24" t="str">
        <f t="shared" si="935"/>
        <v>상현</v>
      </c>
      <c r="V2658" s="25">
        <f t="shared" si="936"/>
        <v>26</v>
      </c>
      <c r="W2658" s="25">
        <f t="shared" si="937"/>
        <v>6</v>
      </c>
      <c r="X2658" s="5"/>
      <c r="Y2658" s="5"/>
      <c r="Z2658" s="3" t="s">
        <v>89</v>
      </c>
      <c r="AA2658" s="3" t="s">
        <v>2572</v>
      </c>
    </row>
    <row r="2659" spans="1:27" ht="16.5" customHeight="1" x14ac:dyDescent="0.3">
      <c r="A2659" s="22" t="b">
        <f t="shared" si="917"/>
        <v>0</v>
      </c>
      <c r="B2659" s="22" t="b">
        <f t="shared" si="918"/>
        <v>0</v>
      </c>
      <c r="C2659" s="22" t="b">
        <f t="shared" si="919"/>
        <v>0</v>
      </c>
      <c r="D2659" s="22" t="b">
        <f t="shared" si="920"/>
        <v>0</v>
      </c>
      <c r="E2659" s="22" t="b">
        <f t="shared" si="921"/>
        <v>0</v>
      </c>
      <c r="F2659" s="52" t="b">
        <f t="shared" si="922"/>
        <v>0</v>
      </c>
      <c r="G2659" s="22" t="b">
        <f t="shared" si="923"/>
        <v>0</v>
      </c>
      <c r="H2659" s="22" t="b">
        <f t="shared" si="924"/>
        <v>0</v>
      </c>
      <c r="I2659" s="22" t="b">
        <f t="shared" si="925"/>
        <v>0</v>
      </c>
      <c r="J2659" s="22" t="b">
        <f t="shared" si="926"/>
        <v>0</v>
      </c>
      <c r="K2659" s="3" t="str">
        <f t="shared" si="927"/>
        <v/>
      </c>
      <c r="L2659" s="3" t="str">
        <f t="shared" si="928"/>
        <v/>
      </c>
      <c r="M2659" s="3" t="str">
        <f t="shared" si="929"/>
        <v/>
      </c>
      <c r="N2659" s="54" t="str">
        <f t="shared" si="930"/>
        <v/>
      </c>
      <c r="O2659" s="3" t="str">
        <f t="shared" si="931"/>
        <v/>
      </c>
      <c r="P2659" s="19" t="str">
        <f t="shared" si="932"/>
        <v/>
      </c>
      <c r="Q2659" s="23" t="e">
        <f>_xlfn.XLOOKUP(R2659,summary!C47:C83,summary!B47:B83)</f>
        <v>#N/A</v>
      </c>
      <c r="R2659" s="24" t="str">
        <f t="shared" si="938"/>
        <v>상현2동</v>
      </c>
      <c r="S2659" s="24" t="str">
        <f t="shared" si="933"/>
        <v>상현26통</v>
      </c>
      <c r="T2659" s="24" t="str">
        <f t="shared" si="934"/>
        <v>(상현동, 현대3차아파트)</v>
      </c>
      <c r="U2659" s="24" t="str">
        <f t="shared" si="935"/>
        <v>상현</v>
      </c>
      <c r="V2659" s="25">
        <f t="shared" si="936"/>
        <v>26</v>
      </c>
      <c r="W2659" s="25">
        <f t="shared" si="937"/>
        <v>7</v>
      </c>
      <c r="X2659" s="5"/>
      <c r="Y2659" s="5"/>
      <c r="Z2659" s="3" t="s">
        <v>91</v>
      </c>
      <c r="AA2659" s="3" t="s">
        <v>2573</v>
      </c>
    </row>
    <row r="2660" spans="1:27" ht="16.5" customHeight="1" x14ac:dyDescent="0.3">
      <c r="A2660" s="22" t="b">
        <f t="shared" si="917"/>
        <v>0</v>
      </c>
      <c r="B2660" s="22" t="b">
        <f t="shared" si="918"/>
        <v>0</v>
      </c>
      <c r="C2660" s="22" t="b">
        <f t="shared" si="919"/>
        <v>0</v>
      </c>
      <c r="D2660" s="22" t="b">
        <f t="shared" si="920"/>
        <v>0</v>
      </c>
      <c r="E2660" s="22" t="b">
        <f t="shared" si="921"/>
        <v>0</v>
      </c>
      <c r="F2660" s="52" t="b">
        <f t="shared" si="922"/>
        <v>0</v>
      </c>
      <c r="G2660" s="22" t="b">
        <f t="shared" si="923"/>
        <v>0</v>
      </c>
      <c r="H2660" s="22" t="b">
        <f t="shared" si="924"/>
        <v>0</v>
      </c>
      <c r="I2660" s="22" t="b">
        <f t="shared" si="925"/>
        <v>0</v>
      </c>
      <c r="J2660" s="22" t="b">
        <f t="shared" si="926"/>
        <v>0</v>
      </c>
      <c r="K2660" s="3" t="str">
        <f t="shared" si="927"/>
        <v/>
      </c>
      <c r="L2660" s="3" t="str">
        <f t="shared" si="928"/>
        <v/>
      </c>
      <c r="M2660" s="3" t="str">
        <f t="shared" si="929"/>
        <v/>
      </c>
      <c r="N2660" s="54" t="str">
        <f t="shared" si="930"/>
        <v/>
      </c>
      <c r="O2660" s="3" t="str">
        <f t="shared" si="931"/>
        <v/>
      </c>
      <c r="P2660" s="19" t="str">
        <f t="shared" si="932"/>
        <v/>
      </c>
      <c r="Q2660" s="23" t="e">
        <f>_xlfn.XLOOKUP(R2660,summary!C48:C84,summary!B48:B84)</f>
        <v>#N/A</v>
      </c>
      <c r="R2660" s="24" t="str">
        <f t="shared" si="938"/>
        <v>상현2동</v>
      </c>
      <c r="S2660" s="24" t="str">
        <f t="shared" si="933"/>
        <v>상현26통</v>
      </c>
      <c r="T2660" s="24" t="str">
        <f t="shared" si="934"/>
        <v>(상현동, 현대3차아파트)</v>
      </c>
      <c r="U2660" s="24" t="str">
        <f t="shared" si="935"/>
        <v>상현</v>
      </c>
      <c r="V2660" s="25">
        <f t="shared" si="936"/>
        <v>26</v>
      </c>
      <c r="W2660" s="25">
        <f t="shared" si="937"/>
        <v>8</v>
      </c>
      <c r="X2660" s="5"/>
      <c r="Y2660" s="5"/>
      <c r="Z2660" s="3" t="s">
        <v>93</v>
      </c>
      <c r="AA2660" s="3" t="s">
        <v>2574</v>
      </c>
    </row>
    <row r="2661" spans="1:27" ht="16.5" customHeight="1" x14ac:dyDescent="0.3">
      <c r="A2661" s="22" t="b">
        <f t="shared" si="917"/>
        <v>1</v>
      </c>
      <c r="B2661" s="22" t="b">
        <f t="shared" si="918"/>
        <v>0</v>
      </c>
      <c r="C2661" s="22" t="b">
        <f t="shared" si="919"/>
        <v>0</v>
      </c>
      <c r="D2661" s="22" t="b">
        <f t="shared" si="920"/>
        <v>0</v>
      </c>
      <c r="E2661" s="22" t="b">
        <f t="shared" si="921"/>
        <v>0</v>
      </c>
      <c r="F2661" s="52" t="b">
        <f t="shared" si="922"/>
        <v>0</v>
      </c>
      <c r="G2661" s="22" t="b">
        <f t="shared" si="923"/>
        <v>0</v>
      </c>
      <c r="H2661" s="22" t="b">
        <f t="shared" si="924"/>
        <v>0</v>
      </c>
      <c r="I2661" s="22" t="b">
        <f t="shared" si="925"/>
        <v>0</v>
      </c>
      <c r="J2661" s="22" t="b">
        <f t="shared" si="926"/>
        <v>1</v>
      </c>
      <c r="K2661" s="3" t="str">
        <f t="shared" si="927"/>
        <v/>
      </c>
      <c r="L2661" s="3" t="str">
        <f t="shared" si="928"/>
        <v/>
      </c>
      <c r="M2661" s="3" t="str">
        <f t="shared" si="929"/>
        <v/>
      </c>
      <c r="N2661" s="54" t="str">
        <f t="shared" si="930"/>
        <v/>
      </c>
      <c r="O2661" s="3" t="str">
        <f t="shared" si="931"/>
        <v/>
      </c>
      <c r="P2661" s="19" t="str">
        <f t="shared" si="932"/>
        <v/>
      </c>
      <c r="Q2661" s="23" t="e">
        <f>_xlfn.XLOOKUP(R2661,summary!C49:C85,summary!B49:B85)</f>
        <v>#N/A</v>
      </c>
      <c r="R2661" s="24" t="str">
        <f t="shared" si="938"/>
        <v>읍 면 동</v>
      </c>
      <c r="S2661" s="24" t="str">
        <f t="shared" si="933"/>
        <v>통 리 명</v>
      </c>
      <c r="T2661" s="24" t="str">
        <f t="shared" si="934"/>
        <v/>
      </c>
      <c r="U2661" s="24" t="str">
        <f t="shared" si="935"/>
        <v/>
      </c>
      <c r="V2661" s="25" t="str">
        <f t="shared" si="936"/>
        <v/>
      </c>
      <c r="W2661" s="25" t="str">
        <f t="shared" si="937"/>
        <v/>
      </c>
      <c r="X2661" s="5" t="s">
        <v>121</v>
      </c>
      <c r="Y2661" s="5" t="s">
        <v>122</v>
      </c>
      <c r="Z2661" s="3" t="s">
        <v>59</v>
      </c>
      <c r="AA2661" s="3" t="s">
        <v>2628</v>
      </c>
    </row>
    <row r="2662" spans="1:27" ht="16.5" customHeight="1" x14ac:dyDescent="0.3">
      <c r="A2662" s="22" t="b">
        <f t="shared" si="917"/>
        <v>1</v>
      </c>
      <c r="B2662" s="22" t="b">
        <f t="shared" si="918"/>
        <v>0</v>
      </c>
      <c r="C2662" s="22" t="b">
        <f t="shared" si="919"/>
        <v>0</v>
      </c>
      <c r="D2662" s="22" t="b">
        <f t="shared" si="920"/>
        <v>0</v>
      </c>
      <c r="E2662" s="22" t="b">
        <f t="shared" si="921"/>
        <v>0</v>
      </c>
      <c r="F2662" s="52" t="b">
        <f t="shared" si="922"/>
        <v>0</v>
      </c>
      <c r="G2662" s="22" t="b">
        <f t="shared" si="923"/>
        <v>0</v>
      </c>
      <c r="H2662" s="22" t="b">
        <f t="shared" si="924"/>
        <v>0</v>
      </c>
      <c r="I2662" s="22" t="b">
        <f t="shared" si="925"/>
        <v>0</v>
      </c>
      <c r="J2662" s="22" t="b">
        <f t="shared" si="926"/>
        <v>1</v>
      </c>
      <c r="K2662" s="3" t="str">
        <f t="shared" si="927"/>
        <v>상현27통</v>
      </c>
      <c r="L2662" s="3" t="str">
        <f t="shared" si="928"/>
        <v>27</v>
      </c>
      <c r="M2662" s="3">
        <f t="shared" si="929"/>
        <v>27</v>
      </c>
      <c r="N2662" s="54" t="str">
        <f t="shared" si="930"/>
        <v>상현</v>
      </c>
      <c r="O2662" s="3" t="str">
        <f t="shared" si="931"/>
        <v/>
      </c>
      <c r="P2662" s="19" t="str">
        <f t="shared" si="932"/>
        <v/>
      </c>
      <c r="Q2662" s="23" t="e">
        <f>_xlfn.XLOOKUP(R2662,summary!C50:C86,summary!B50:B86)</f>
        <v>#N/A</v>
      </c>
      <c r="R2662" s="24" t="str">
        <f t="shared" si="938"/>
        <v>상현2동</v>
      </c>
      <c r="S2662" s="24" t="str">
        <f t="shared" si="933"/>
        <v>상현27통</v>
      </c>
      <c r="T2662" s="24" t="str">
        <f t="shared" si="934"/>
        <v>(상현동, 성원아파트)</v>
      </c>
      <c r="U2662" s="24" t="str">
        <f t="shared" si="935"/>
        <v>상현</v>
      </c>
      <c r="V2662" s="25">
        <f t="shared" si="936"/>
        <v>27</v>
      </c>
      <c r="W2662" s="25">
        <f t="shared" si="937"/>
        <v>1</v>
      </c>
      <c r="X2662" s="40" t="s">
        <v>34</v>
      </c>
      <c r="Y2662" s="3" t="s">
        <v>2575</v>
      </c>
      <c r="Z2662" s="3" t="s">
        <v>63</v>
      </c>
      <c r="AA2662" s="3" t="s">
        <v>2576</v>
      </c>
    </row>
    <row r="2663" spans="1:27" ht="16.5" customHeight="1" x14ac:dyDescent="0.3">
      <c r="A2663" s="22" t="b">
        <f t="shared" si="917"/>
        <v>1</v>
      </c>
      <c r="B2663" s="22" t="b">
        <f t="shared" si="918"/>
        <v>1</v>
      </c>
      <c r="C2663" s="22" t="b">
        <f t="shared" si="919"/>
        <v>0</v>
      </c>
      <c r="D2663" s="22" t="b">
        <f t="shared" si="920"/>
        <v>0</v>
      </c>
      <c r="E2663" s="22" t="b">
        <f t="shared" si="921"/>
        <v>1</v>
      </c>
      <c r="F2663" s="52" t="b">
        <f t="shared" si="922"/>
        <v>1</v>
      </c>
      <c r="G2663" s="22" t="b">
        <f t="shared" si="923"/>
        <v>1</v>
      </c>
      <c r="H2663" s="22" t="b">
        <f t="shared" si="924"/>
        <v>0</v>
      </c>
      <c r="I2663" s="22" t="b">
        <f t="shared" si="925"/>
        <v>1</v>
      </c>
      <c r="J2663" s="22" t="b">
        <f t="shared" si="926"/>
        <v>0</v>
      </c>
      <c r="K2663" s="3" t="str">
        <f t="shared" si="927"/>
        <v/>
      </c>
      <c r="L2663" s="3" t="str">
        <f t="shared" si="928"/>
        <v/>
      </c>
      <c r="M2663" s="3" t="str">
        <f t="shared" si="929"/>
        <v/>
      </c>
      <c r="N2663" s="54" t="str">
        <f t="shared" si="930"/>
        <v/>
      </c>
      <c r="O2663" s="3" t="str">
        <f t="shared" si="931"/>
        <v>(상현동, 성원아파트)</v>
      </c>
      <c r="P2663" s="19" t="str">
        <f t="shared" si="932"/>
        <v>(상현동, 성원아파트)</v>
      </c>
      <c r="Q2663" s="23" t="e">
        <f>_xlfn.XLOOKUP(R2663,summary!C51:C87,summary!B51:B87)</f>
        <v>#N/A</v>
      </c>
      <c r="R2663" s="24" t="str">
        <f t="shared" si="938"/>
        <v>상현2동</v>
      </c>
      <c r="S2663" s="24" t="str">
        <f t="shared" si="933"/>
        <v>상현27통</v>
      </c>
      <c r="T2663" s="24" t="str">
        <f t="shared" si="934"/>
        <v>(상현동, 성원아파트)</v>
      </c>
      <c r="U2663" s="24" t="str">
        <f t="shared" si="935"/>
        <v>상현</v>
      </c>
      <c r="V2663" s="25">
        <f t="shared" si="936"/>
        <v>27</v>
      </c>
      <c r="W2663" s="25">
        <f t="shared" si="937"/>
        <v>2</v>
      </c>
      <c r="X2663" s="41"/>
      <c r="Y2663" s="5" t="s">
        <v>2353</v>
      </c>
      <c r="Z2663" s="3" t="s">
        <v>65</v>
      </c>
      <c r="AA2663" s="3" t="s">
        <v>2577</v>
      </c>
    </row>
    <row r="2664" spans="1:27" ht="16.5" customHeight="1" x14ac:dyDescent="0.3">
      <c r="A2664" s="22" t="b">
        <f t="shared" si="917"/>
        <v>1</v>
      </c>
      <c r="B2664" s="22" t="b">
        <f t="shared" si="918"/>
        <v>0</v>
      </c>
      <c r="C2664" s="22" t="b">
        <f t="shared" si="919"/>
        <v>1</v>
      </c>
      <c r="D2664" s="22" t="b">
        <f t="shared" si="920"/>
        <v>0</v>
      </c>
      <c r="E2664" s="22" t="b">
        <f t="shared" si="921"/>
        <v>1</v>
      </c>
      <c r="F2664" s="52" t="b">
        <f t="shared" si="922"/>
        <v>1</v>
      </c>
      <c r="G2664" s="22" t="b">
        <f t="shared" si="923"/>
        <v>0</v>
      </c>
      <c r="H2664" s="22" t="b">
        <f t="shared" si="924"/>
        <v>1</v>
      </c>
      <c r="I2664" s="22" t="b">
        <f t="shared" si="925"/>
        <v>1</v>
      </c>
      <c r="J2664" s="22" t="b">
        <f t="shared" si="926"/>
        <v>0</v>
      </c>
      <c r="K2664" s="3" t="str">
        <f t="shared" si="927"/>
        <v/>
      </c>
      <c r="L2664" s="3" t="str">
        <f t="shared" si="928"/>
        <v/>
      </c>
      <c r="M2664" s="3" t="str">
        <f t="shared" si="929"/>
        <v/>
      </c>
      <c r="N2664" s="54" t="str">
        <f t="shared" si="930"/>
        <v/>
      </c>
      <c r="O2664" s="3" t="str">
        <f t="shared" si="931"/>
        <v>성원아파트)</v>
      </c>
      <c r="P2664" s="19" t="str">
        <f t="shared" si="932"/>
        <v/>
      </c>
      <c r="Q2664" s="23" t="e">
        <f>_xlfn.XLOOKUP(R2664,summary!C52:C88,summary!B52:B88)</f>
        <v>#N/A</v>
      </c>
      <c r="R2664" s="24" t="str">
        <f t="shared" si="938"/>
        <v>상현2동</v>
      </c>
      <c r="S2664" s="24" t="str">
        <f t="shared" si="933"/>
        <v>상현27통</v>
      </c>
      <c r="T2664" s="24" t="str">
        <f t="shared" si="934"/>
        <v>(상현동, 성원아파트)</v>
      </c>
      <c r="U2664" s="24" t="str">
        <f t="shared" si="935"/>
        <v>상현</v>
      </c>
      <c r="V2664" s="25">
        <f t="shared" si="936"/>
        <v>27</v>
      </c>
      <c r="W2664" s="25">
        <f t="shared" si="937"/>
        <v>3</v>
      </c>
      <c r="X2664" s="41"/>
      <c r="Y2664" s="5" t="s">
        <v>1428</v>
      </c>
      <c r="Z2664" s="3" t="s">
        <v>67</v>
      </c>
      <c r="AA2664" s="3" t="s">
        <v>2578</v>
      </c>
    </row>
    <row r="2665" spans="1:27" ht="16.5" customHeight="1" x14ac:dyDescent="0.3">
      <c r="A2665" s="22" t="b">
        <f t="shared" si="917"/>
        <v>0</v>
      </c>
      <c r="B2665" s="22" t="b">
        <f t="shared" si="918"/>
        <v>0</v>
      </c>
      <c r="C2665" s="22" t="b">
        <f t="shared" si="919"/>
        <v>0</v>
      </c>
      <c r="D2665" s="22" t="b">
        <f t="shared" si="920"/>
        <v>0</v>
      </c>
      <c r="E2665" s="22" t="b">
        <f t="shared" si="921"/>
        <v>0</v>
      </c>
      <c r="F2665" s="52" t="b">
        <f t="shared" si="922"/>
        <v>0</v>
      </c>
      <c r="G2665" s="22" t="b">
        <f t="shared" si="923"/>
        <v>0</v>
      </c>
      <c r="H2665" s="22" t="b">
        <f t="shared" si="924"/>
        <v>0</v>
      </c>
      <c r="I2665" s="22" t="b">
        <f t="shared" si="925"/>
        <v>0</v>
      </c>
      <c r="J2665" s="22" t="b">
        <f t="shared" si="926"/>
        <v>0</v>
      </c>
      <c r="K2665" s="3" t="str">
        <f t="shared" si="927"/>
        <v/>
      </c>
      <c r="L2665" s="3" t="str">
        <f t="shared" si="928"/>
        <v/>
      </c>
      <c r="M2665" s="3" t="str">
        <f t="shared" si="929"/>
        <v/>
      </c>
      <c r="N2665" s="54" t="str">
        <f t="shared" si="930"/>
        <v/>
      </c>
      <c r="O2665" s="3" t="str">
        <f t="shared" si="931"/>
        <v/>
      </c>
      <c r="P2665" s="19" t="str">
        <f t="shared" si="932"/>
        <v/>
      </c>
      <c r="Q2665" s="23" t="e">
        <f>_xlfn.XLOOKUP(R2665,summary!C53:C89,summary!B53:B89)</f>
        <v>#N/A</v>
      </c>
      <c r="R2665" s="24" t="str">
        <f t="shared" si="938"/>
        <v>상현2동</v>
      </c>
      <c r="S2665" s="24" t="str">
        <f t="shared" si="933"/>
        <v>상현27통</v>
      </c>
      <c r="T2665" s="24" t="str">
        <f t="shared" si="934"/>
        <v>(상현동, 성원아파트)</v>
      </c>
      <c r="U2665" s="24" t="str">
        <f t="shared" si="935"/>
        <v>상현</v>
      </c>
      <c r="V2665" s="25">
        <f t="shared" si="936"/>
        <v>27</v>
      </c>
      <c r="W2665" s="25">
        <f t="shared" si="937"/>
        <v>4</v>
      </c>
      <c r="X2665" s="41"/>
      <c r="Y2665" s="5"/>
      <c r="Z2665" s="3" t="s">
        <v>73</v>
      </c>
      <c r="AA2665" s="3" t="s">
        <v>2579</v>
      </c>
    </row>
    <row r="2666" spans="1:27" ht="16.5" customHeight="1" x14ac:dyDescent="0.3">
      <c r="A2666" s="22" t="b">
        <f t="shared" si="917"/>
        <v>0</v>
      </c>
      <c r="B2666" s="22" t="b">
        <f t="shared" si="918"/>
        <v>0</v>
      </c>
      <c r="C2666" s="22" t="b">
        <f t="shared" si="919"/>
        <v>0</v>
      </c>
      <c r="D2666" s="22" t="b">
        <f t="shared" si="920"/>
        <v>0</v>
      </c>
      <c r="E2666" s="22" t="b">
        <f t="shared" si="921"/>
        <v>0</v>
      </c>
      <c r="F2666" s="52" t="b">
        <f t="shared" si="922"/>
        <v>0</v>
      </c>
      <c r="G2666" s="22" t="b">
        <f t="shared" si="923"/>
        <v>0</v>
      </c>
      <c r="H2666" s="22" t="b">
        <f t="shared" si="924"/>
        <v>0</v>
      </c>
      <c r="I2666" s="22" t="b">
        <f t="shared" si="925"/>
        <v>0</v>
      </c>
      <c r="J2666" s="22" t="b">
        <f t="shared" si="926"/>
        <v>0</v>
      </c>
      <c r="K2666" s="3" t="str">
        <f t="shared" si="927"/>
        <v/>
      </c>
      <c r="L2666" s="3" t="str">
        <f t="shared" si="928"/>
        <v/>
      </c>
      <c r="M2666" s="3" t="str">
        <f t="shared" si="929"/>
        <v/>
      </c>
      <c r="N2666" s="54" t="str">
        <f t="shared" si="930"/>
        <v/>
      </c>
      <c r="O2666" s="3" t="str">
        <f t="shared" si="931"/>
        <v/>
      </c>
      <c r="P2666" s="19" t="str">
        <f t="shared" si="932"/>
        <v/>
      </c>
      <c r="Q2666" s="23" t="e">
        <f>_xlfn.XLOOKUP(R2666,summary!C54:C90,summary!B54:B90)</f>
        <v>#N/A</v>
      </c>
      <c r="R2666" s="24" t="str">
        <f t="shared" si="938"/>
        <v>상현2동</v>
      </c>
      <c r="S2666" s="24" t="str">
        <f t="shared" si="933"/>
        <v>상현27통</v>
      </c>
      <c r="T2666" s="24" t="str">
        <f t="shared" si="934"/>
        <v>(상현동, 성원아파트)</v>
      </c>
      <c r="U2666" s="24" t="str">
        <f t="shared" si="935"/>
        <v>상현</v>
      </c>
      <c r="V2666" s="25">
        <f t="shared" si="936"/>
        <v>27</v>
      </c>
      <c r="W2666" s="25">
        <f t="shared" si="937"/>
        <v>5</v>
      </c>
      <c r="X2666" s="41"/>
      <c r="Y2666" s="5"/>
      <c r="Z2666" s="3" t="s">
        <v>87</v>
      </c>
      <c r="AA2666" s="3" t="s">
        <v>2580</v>
      </c>
    </row>
    <row r="2667" spans="1:27" ht="16.5" customHeight="1" x14ac:dyDescent="0.3">
      <c r="A2667" s="22" t="b">
        <f t="shared" si="917"/>
        <v>0</v>
      </c>
      <c r="B2667" s="22" t="b">
        <f t="shared" si="918"/>
        <v>0</v>
      </c>
      <c r="C2667" s="22" t="b">
        <f t="shared" si="919"/>
        <v>0</v>
      </c>
      <c r="D2667" s="22" t="b">
        <f t="shared" si="920"/>
        <v>0</v>
      </c>
      <c r="E2667" s="22" t="b">
        <f t="shared" si="921"/>
        <v>0</v>
      </c>
      <c r="F2667" s="52" t="b">
        <f t="shared" si="922"/>
        <v>0</v>
      </c>
      <c r="G2667" s="22" t="b">
        <f t="shared" si="923"/>
        <v>0</v>
      </c>
      <c r="H2667" s="22" t="b">
        <f t="shared" si="924"/>
        <v>0</v>
      </c>
      <c r="I2667" s="22" t="b">
        <f t="shared" si="925"/>
        <v>0</v>
      </c>
      <c r="J2667" s="22" t="b">
        <f t="shared" si="926"/>
        <v>0</v>
      </c>
      <c r="K2667" s="3" t="str">
        <f t="shared" si="927"/>
        <v/>
      </c>
      <c r="L2667" s="3" t="str">
        <f t="shared" si="928"/>
        <v/>
      </c>
      <c r="M2667" s="3" t="str">
        <f t="shared" si="929"/>
        <v/>
      </c>
      <c r="N2667" s="54" t="str">
        <f t="shared" si="930"/>
        <v/>
      </c>
      <c r="O2667" s="3" t="str">
        <f t="shared" si="931"/>
        <v/>
      </c>
      <c r="P2667" s="19" t="str">
        <f t="shared" si="932"/>
        <v/>
      </c>
      <c r="Q2667" s="23" t="e">
        <f>_xlfn.XLOOKUP(R2667,summary!C55:C91,summary!B55:B91)</f>
        <v>#N/A</v>
      </c>
      <c r="R2667" s="24" t="str">
        <f t="shared" si="938"/>
        <v>상현2동</v>
      </c>
      <c r="S2667" s="24" t="str">
        <f t="shared" si="933"/>
        <v>상현27통</v>
      </c>
      <c r="T2667" s="24" t="str">
        <f t="shared" si="934"/>
        <v>(상현동, 성원아파트)</v>
      </c>
      <c r="U2667" s="24" t="str">
        <f t="shared" si="935"/>
        <v>상현</v>
      </c>
      <c r="V2667" s="25">
        <f t="shared" si="936"/>
        <v>27</v>
      </c>
      <c r="W2667" s="25">
        <f t="shared" si="937"/>
        <v>6</v>
      </c>
      <c r="X2667" s="41"/>
      <c r="Y2667" s="3"/>
      <c r="Z2667" s="3" t="s">
        <v>89</v>
      </c>
      <c r="AA2667" s="3" t="s">
        <v>2581</v>
      </c>
    </row>
    <row r="2668" spans="1:27" ht="16.5" customHeight="1" x14ac:dyDescent="0.3">
      <c r="A2668" s="22" t="b">
        <f t="shared" si="917"/>
        <v>0</v>
      </c>
      <c r="B2668" s="22" t="b">
        <f t="shared" si="918"/>
        <v>0</v>
      </c>
      <c r="C2668" s="22" t="b">
        <f t="shared" si="919"/>
        <v>0</v>
      </c>
      <c r="D2668" s="22" t="b">
        <f t="shared" si="920"/>
        <v>0</v>
      </c>
      <c r="E2668" s="22" t="b">
        <f t="shared" si="921"/>
        <v>0</v>
      </c>
      <c r="F2668" s="52" t="b">
        <f t="shared" si="922"/>
        <v>0</v>
      </c>
      <c r="G2668" s="22" t="b">
        <f t="shared" si="923"/>
        <v>0</v>
      </c>
      <c r="H2668" s="22" t="b">
        <f t="shared" si="924"/>
        <v>0</v>
      </c>
      <c r="I2668" s="22" t="b">
        <f t="shared" si="925"/>
        <v>0</v>
      </c>
      <c r="J2668" s="22" t="b">
        <f t="shared" si="926"/>
        <v>0</v>
      </c>
      <c r="K2668" s="3" t="str">
        <f t="shared" si="927"/>
        <v/>
      </c>
      <c r="L2668" s="3" t="str">
        <f t="shared" si="928"/>
        <v/>
      </c>
      <c r="M2668" s="3" t="str">
        <f t="shared" si="929"/>
        <v/>
      </c>
      <c r="N2668" s="54" t="str">
        <f t="shared" si="930"/>
        <v/>
      </c>
      <c r="O2668" s="3" t="str">
        <f t="shared" si="931"/>
        <v/>
      </c>
      <c r="P2668" s="19" t="str">
        <f t="shared" si="932"/>
        <v/>
      </c>
      <c r="Q2668" s="23" t="e">
        <f>_xlfn.XLOOKUP(R2668,summary!C56:C92,summary!B56:B92)</f>
        <v>#N/A</v>
      </c>
      <c r="R2668" s="24" t="str">
        <f t="shared" si="938"/>
        <v>상현2동</v>
      </c>
      <c r="S2668" s="24" t="str">
        <f t="shared" si="933"/>
        <v>상현27통</v>
      </c>
      <c r="T2668" s="24" t="str">
        <f t="shared" si="934"/>
        <v>(상현동, 성원아파트)</v>
      </c>
      <c r="U2668" s="24" t="str">
        <f t="shared" si="935"/>
        <v>상현</v>
      </c>
      <c r="V2668" s="25">
        <f t="shared" si="936"/>
        <v>27</v>
      </c>
      <c r="W2668" s="25">
        <f t="shared" si="937"/>
        <v>7</v>
      </c>
      <c r="X2668" s="41"/>
      <c r="Y2668" s="3"/>
      <c r="Z2668" s="3" t="s">
        <v>91</v>
      </c>
      <c r="AA2668" s="3" t="s">
        <v>2582</v>
      </c>
    </row>
    <row r="2669" spans="1:27" ht="16.5" customHeight="1" x14ac:dyDescent="0.3">
      <c r="A2669" s="22" t="b">
        <f t="shared" si="917"/>
        <v>0</v>
      </c>
      <c r="B2669" s="22" t="b">
        <f t="shared" si="918"/>
        <v>0</v>
      </c>
      <c r="C2669" s="22" t="b">
        <f t="shared" si="919"/>
        <v>0</v>
      </c>
      <c r="D2669" s="22" t="b">
        <f t="shared" si="920"/>
        <v>0</v>
      </c>
      <c r="E2669" s="22" t="b">
        <f t="shared" si="921"/>
        <v>0</v>
      </c>
      <c r="F2669" s="52" t="b">
        <f t="shared" si="922"/>
        <v>0</v>
      </c>
      <c r="G2669" s="22" t="b">
        <f t="shared" si="923"/>
        <v>0</v>
      </c>
      <c r="H2669" s="22" t="b">
        <f t="shared" si="924"/>
        <v>0</v>
      </c>
      <c r="I2669" s="22" t="b">
        <f t="shared" si="925"/>
        <v>0</v>
      </c>
      <c r="J2669" s="22" t="b">
        <f t="shared" si="926"/>
        <v>0</v>
      </c>
      <c r="K2669" s="3" t="str">
        <f t="shared" si="927"/>
        <v/>
      </c>
      <c r="L2669" s="3" t="str">
        <f t="shared" si="928"/>
        <v/>
      </c>
      <c r="M2669" s="3" t="str">
        <f t="shared" si="929"/>
        <v/>
      </c>
      <c r="N2669" s="54" t="str">
        <f t="shared" si="930"/>
        <v/>
      </c>
      <c r="O2669" s="3" t="str">
        <f t="shared" si="931"/>
        <v/>
      </c>
      <c r="P2669" s="19" t="str">
        <f t="shared" si="932"/>
        <v/>
      </c>
      <c r="Q2669" s="23" t="e">
        <f>_xlfn.XLOOKUP(R2669,summary!C57:C93,summary!B57:B93)</f>
        <v>#N/A</v>
      </c>
      <c r="R2669" s="24" t="str">
        <f t="shared" si="938"/>
        <v>상현2동</v>
      </c>
      <c r="S2669" s="24" t="str">
        <f t="shared" si="933"/>
        <v>상현27통</v>
      </c>
      <c r="T2669" s="24" t="str">
        <f t="shared" si="934"/>
        <v>(상현동, 성원아파트)</v>
      </c>
      <c r="U2669" s="24" t="str">
        <f t="shared" si="935"/>
        <v>상현</v>
      </c>
      <c r="V2669" s="25">
        <f t="shared" si="936"/>
        <v>27</v>
      </c>
      <c r="W2669" s="25">
        <f t="shared" si="937"/>
        <v>8</v>
      </c>
      <c r="X2669" s="41"/>
      <c r="Y2669" s="3"/>
      <c r="Z2669" s="3" t="s">
        <v>93</v>
      </c>
      <c r="AA2669" s="3" t="s">
        <v>2583</v>
      </c>
    </row>
    <row r="2670" spans="1:27" ht="16.5" customHeight="1" x14ac:dyDescent="0.3">
      <c r="A2670" s="22" t="b">
        <f t="shared" si="917"/>
        <v>1</v>
      </c>
      <c r="B2670" s="22" t="b">
        <f t="shared" si="918"/>
        <v>0</v>
      </c>
      <c r="C2670" s="22" t="b">
        <f t="shared" si="919"/>
        <v>0</v>
      </c>
      <c r="D2670" s="22" t="b">
        <f t="shared" si="920"/>
        <v>0</v>
      </c>
      <c r="E2670" s="22" t="b">
        <f t="shared" si="921"/>
        <v>0</v>
      </c>
      <c r="F2670" s="52" t="b">
        <f t="shared" si="922"/>
        <v>0</v>
      </c>
      <c r="G2670" s="22" t="b">
        <f t="shared" si="923"/>
        <v>0</v>
      </c>
      <c r="H2670" s="22" t="b">
        <f t="shared" si="924"/>
        <v>0</v>
      </c>
      <c r="I2670" s="22" t="b">
        <f t="shared" si="925"/>
        <v>0</v>
      </c>
      <c r="J2670" s="22" t="b">
        <f t="shared" si="926"/>
        <v>1</v>
      </c>
      <c r="K2670" s="3" t="str">
        <f t="shared" si="927"/>
        <v>상현28통</v>
      </c>
      <c r="L2670" s="3" t="str">
        <f t="shared" si="928"/>
        <v>28</v>
      </c>
      <c r="M2670" s="3">
        <f t="shared" si="929"/>
        <v>28</v>
      </c>
      <c r="N2670" s="54" t="str">
        <f t="shared" si="930"/>
        <v>상현</v>
      </c>
      <c r="O2670" s="3" t="str">
        <f t="shared" si="931"/>
        <v/>
      </c>
      <c r="P2670" s="19" t="str">
        <f t="shared" si="932"/>
        <v/>
      </c>
      <c r="Q2670" s="23" t="e">
        <f>_xlfn.XLOOKUP(R2670,summary!C58:C94,summary!B58:B94)</f>
        <v>#N/A</v>
      </c>
      <c r="R2670" s="24" t="str">
        <f t="shared" si="938"/>
        <v>상현2동</v>
      </c>
      <c r="S2670" s="24" t="str">
        <f t="shared" si="933"/>
        <v>상현28통</v>
      </c>
      <c r="T2670" s="24" t="str">
        <f t="shared" si="934"/>
        <v>(상현동, 성원아파트)</v>
      </c>
      <c r="U2670" s="24" t="str">
        <f t="shared" si="935"/>
        <v>상현</v>
      </c>
      <c r="V2670" s="25">
        <f t="shared" si="936"/>
        <v>28</v>
      </c>
      <c r="W2670" s="25">
        <f t="shared" si="937"/>
        <v>1</v>
      </c>
      <c r="X2670" s="41"/>
      <c r="Y2670" s="5" t="s">
        <v>2584</v>
      </c>
      <c r="Z2670" s="3" t="s">
        <v>63</v>
      </c>
      <c r="AA2670" s="3" t="s">
        <v>2585</v>
      </c>
    </row>
    <row r="2671" spans="1:27" ht="16.5" customHeight="1" x14ac:dyDescent="0.3">
      <c r="A2671" s="22" t="b">
        <f t="shared" si="917"/>
        <v>1</v>
      </c>
      <c r="B2671" s="22" t="b">
        <f t="shared" si="918"/>
        <v>1</v>
      </c>
      <c r="C2671" s="22" t="b">
        <f t="shared" si="919"/>
        <v>0</v>
      </c>
      <c r="D2671" s="22" t="b">
        <f t="shared" si="920"/>
        <v>0</v>
      </c>
      <c r="E2671" s="22" t="b">
        <f t="shared" si="921"/>
        <v>1</v>
      </c>
      <c r="F2671" s="52" t="b">
        <f t="shared" si="922"/>
        <v>1</v>
      </c>
      <c r="G2671" s="22" t="b">
        <f t="shared" si="923"/>
        <v>1</v>
      </c>
      <c r="H2671" s="22" t="b">
        <f t="shared" si="924"/>
        <v>0</v>
      </c>
      <c r="I2671" s="22" t="b">
        <f t="shared" si="925"/>
        <v>1</v>
      </c>
      <c r="J2671" s="22" t="b">
        <f t="shared" si="926"/>
        <v>0</v>
      </c>
      <c r="K2671" s="3" t="str">
        <f t="shared" si="927"/>
        <v/>
      </c>
      <c r="L2671" s="3" t="str">
        <f t="shared" si="928"/>
        <v/>
      </c>
      <c r="M2671" s="3" t="str">
        <f t="shared" si="929"/>
        <v/>
      </c>
      <c r="N2671" s="54" t="str">
        <f t="shared" si="930"/>
        <v/>
      </c>
      <c r="O2671" s="3" t="str">
        <f t="shared" si="931"/>
        <v>(상현동, 성원아파트)</v>
      </c>
      <c r="P2671" s="19" t="str">
        <f t="shared" si="932"/>
        <v>(상현동, 성원아파트)</v>
      </c>
      <c r="Q2671" s="23" t="e">
        <f>_xlfn.XLOOKUP(R2671,summary!C59:C95,summary!B59:B95)</f>
        <v>#N/A</v>
      </c>
      <c r="R2671" s="24" t="str">
        <f t="shared" si="938"/>
        <v>상현2동</v>
      </c>
      <c r="S2671" s="24" t="str">
        <f t="shared" si="933"/>
        <v>상현28통</v>
      </c>
      <c r="T2671" s="24" t="str">
        <f t="shared" si="934"/>
        <v>(상현동, 성원아파트)</v>
      </c>
      <c r="U2671" s="24" t="str">
        <f t="shared" si="935"/>
        <v>상현</v>
      </c>
      <c r="V2671" s="25">
        <f t="shared" si="936"/>
        <v>28</v>
      </c>
      <c r="W2671" s="25">
        <f t="shared" si="937"/>
        <v>2</v>
      </c>
      <c r="X2671" s="41"/>
      <c r="Y2671" s="5" t="s">
        <v>2353</v>
      </c>
      <c r="Z2671" s="3" t="s">
        <v>65</v>
      </c>
      <c r="AA2671" s="3" t="s">
        <v>2586</v>
      </c>
    </row>
    <row r="2672" spans="1:27" ht="16.5" customHeight="1" x14ac:dyDescent="0.3">
      <c r="A2672" s="22" t="b">
        <f t="shared" si="917"/>
        <v>1</v>
      </c>
      <c r="B2672" s="22" t="b">
        <f t="shared" si="918"/>
        <v>0</v>
      </c>
      <c r="C2672" s="22" t="b">
        <f t="shared" si="919"/>
        <v>1</v>
      </c>
      <c r="D2672" s="22" t="b">
        <f t="shared" si="920"/>
        <v>0</v>
      </c>
      <c r="E2672" s="22" t="b">
        <f t="shared" si="921"/>
        <v>1</v>
      </c>
      <c r="F2672" s="52" t="b">
        <f t="shared" si="922"/>
        <v>1</v>
      </c>
      <c r="G2672" s="22" t="b">
        <f t="shared" si="923"/>
        <v>0</v>
      </c>
      <c r="H2672" s="22" t="b">
        <f t="shared" si="924"/>
        <v>1</v>
      </c>
      <c r="I2672" s="22" t="b">
        <f t="shared" si="925"/>
        <v>1</v>
      </c>
      <c r="J2672" s="22" t="b">
        <f t="shared" si="926"/>
        <v>0</v>
      </c>
      <c r="K2672" s="3" t="str">
        <f t="shared" si="927"/>
        <v/>
      </c>
      <c r="L2672" s="3" t="str">
        <f t="shared" si="928"/>
        <v/>
      </c>
      <c r="M2672" s="3" t="str">
        <f t="shared" si="929"/>
        <v/>
      </c>
      <c r="N2672" s="54" t="str">
        <f t="shared" si="930"/>
        <v/>
      </c>
      <c r="O2672" s="3" t="str">
        <f t="shared" si="931"/>
        <v>성원아파트)</v>
      </c>
      <c r="P2672" s="19" t="str">
        <f t="shared" si="932"/>
        <v/>
      </c>
      <c r="Q2672" s="23" t="e">
        <f>_xlfn.XLOOKUP(R2672,summary!C60:C96,summary!B60:B96)</f>
        <v>#N/A</v>
      </c>
      <c r="R2672" s="24" t="str">
        <f t="shared" si="938"/>
        <v>상현2동</v>
      </c>
      <c r="S2672" s="24" t="str">
        <f t="shared" si="933"/>
        <v>상현28통</v>
      </c>
      <c r="T2672" s="24" t="str">
        <f t="shared" si="934"/>
        <v>(상현동, 성원아파트)</v>
      </c>
      <c r="U2672" s="24" t="str">
        <f t="shared" si="935"/>
        <v>상현</v>
      </c>
      <c r="V2672" s="25">
        <f t="shared" si="936"/>
        <v>28</v>
      </c>
      <c r="W2672" s="25">
        <f t="shared" si="937"/>
        <v>3</v>
      </c>
      <c r="X2672" s="41"/>
      <c r="Y2672" s="5" t="s">
        <v>1428</v>
      </c>
      <c r="Z2672" s="3" t="s">
        <v>67</v>
      </c>
      <c r="AA2672" s="3" t="s">
        <v>2587</v>
      </c>
    </row>
    <row r="2673" spans="1:27" ht="16.5" customHeight="1" x14ac:dyDescent="0.3">
      <c r="A2673" s="22" t="b">
        <f t="shared" si="917"/>
        <v>0</v>
      </c>
      <c r="B2673" s="22" t="b">
        <f t="shared" si="918"/>
        <v>0</v>
      </c>
      <c r="C2673" s="22" t="b">
        <f t="shared" si="919"/>
        <v>0</v>
      </c>
      <c r="D2673" s="22" t="b">
        <f t="shared" si="920"/>
        <v>0</v>
      </c>
      <c r="E2673" s="22" t="b">
        <f t="shared" si="921"/>
        <v>0</v>
      </c>
      <c r="F2673" s="52" t="b">
        <f t="shared" si="922"/>
        <v>0</v>
      </c>
      <c r="G2673" s="22" t="b">
        <f t="shared" si="923"/>
        <v>0</v>
      </c>
      <c r="H2673" s="22" t="b">
        <f t="shared" si="924"/>
        <v>0</v>
      </c>
      <c r="I2673" s="22" t="b">
        <f t="shared" si="925"/>
        <v>0</v>
      </c>
      <c r="J2673" s="22" t="b">
        <f t="shared" si="926"/>
        <v>0</v>
      </c>
      <c r="K2673" s="3" t="str">
        <f t="shared" si="927"/>
        <v/>
      </c>
      <c r="L2673" s="3" t="str">
        <f t="shared" si="928"/>
        <v/>
      </c>
      <c r="M2673" s="3" t="str">
        <f t="shared" si="929"/>
        <v/>
      </c>
      <c r="N2673" s="54" t="str">
        <f t="shared" si="930"/>
        <v/>
      </c>
      <c r="O2673" s="3" t="str">
        <f t="shared" si="931"/>
        <v/>
      </c>
      <c r="P2673" s="19" t="str">
        <f t="shared" si="932"/>
        <v/>
      </c>
      <c r="Q2673" s="23" t="e">
        <f>_xlfn.XLOOKUP(R2673,summary!C61:C97,summary!B61:B97)</f>
        <v>#N/A</v>
      </c>
      <c r="R2673" s="24" t="str">
        <f t="shared" si="938"/>
        <v>상현2동</v>
      </c>
      <c r="S2673" s="24" t="str">
        <f t="shared" si="933"/>
        <v>상현28통</v>
      </c>
      <c r="T2673" s="24" t="str">
        <f t="shared" si="934"/>
        <v>(상현동, 성원아파트)</v>
      </c>
      <c r="U2673" s="24" t="str">
        <f t="shared" si="935"/>
        <v>상현</v>
      </c>
      <c r="V2673" s="25">
        <f t="shared" si="936"/>
        <v>28</v>
      </c>
      <c r="W2673" s="25">
        <f t="shared" si="937"/>
        <v>4</v>
      </c>
      <c r="X2673" s="41"/>
      <c r="Y2673" s="5"/>
      <c r="Z2673" s="3" t="s">
        <v>73</v>
      </c>
      <c r="AA2673" s="3" t="s">
        <v>2588</v>
      </c>
    </row>
    <row r="2674" spans="1:27" ht="16.5" customHeight="1" x14ac:dyDescent="0.3">
      <c r="A2674" s="22" t="b">
        <f t="shared" si="917"/>
        <v>0</v>
      </c>
      <c r="B2674" s="22" t="b">
        <f t="shared" si="918"/>
        <v>0</v>
      </c>
      <c r="C2674" s="22" t="b">
        <f t="shared" si="919"/>
        <v>0</v>
      </c>
      <c r="D2674" s="22" t="b">
        <f t="shared" si="920"/>
        <v>0</v>
      </c>
      <c r="E2674" s="22" t="b">
        <f t="shared" si="921"/>
        <v>0</v>
      </c>
      <c r="F2674" s="52" t="b">
        <f t="shared" si="922"/>
        <v>0</v>
      </c>
      <c r="G2674" s="22" t="b">
        <f t="shared" si="923"/>
        <v>0</v>
      </c>
      <c r="H2674" s="22" t="b">
        <f t="shared" si="924"/>
        <v>0</v>
      </c>
      <c r="I2674" s="22" t="b">
        <f t="shared" si="925"/>
        <v>0</v>
      </c>
      <c r="J2674" s="22" t="b">
        <f t="shared" si="926"/>
        <v>0</v>
      </c>
      <c r="K2674" s="3" t="str">
        <f t="shared" si="927"/>
        <v/>
      </c>
      <c r="L2674" s="3" t="str">
        <f t="shared" si="928"/>
        <v/>
      </c>
      <c r="M2674" s="3" t="str">
        <f t="shared" si="929"/>
        <v/>
      </c>
      <c r="N2674" s="54" t="str">
        <f t="shared" si="930"/>
        <v/>
      </c>
      <c r="O2674" s="3" t="str">
        <f t="shared" si="931"/>
        <v/>
      </c>
      <c r="P2674" s="19" t="str">
        <f t="shared" si="932"/>
        <v/>
      </c>
      <c r="Q2674" s="23" t="e">
        <f>_xlfn.XLOOKUP(R2674,summary!C62:C98,summary!B62:B98)</f>
        <v>#N/A</v>
      </c>
      <c r="R2674" s="24" t="str">
        <f t="shared" si="938"/>
        <v>상현2동</v>
      </c>
      <c r="S2674" s="24" t="str">
        <f t="shared" si="933"/>
        <v>상현28통</v>
      </c>
      <c r="T2674" s="24" t="str">
        <f t="shared" si="934"/>
        <v>(상현동, 성원아파트)</v>
      </c>
      <c r="U2674" s="24" t="str">
        <f t="shared" si="935"/>
        <v>상현</v>
      </c>
      <c r="V2674" s="25">
        <f t="shared" si="936"/>
        <v>28</v>
      </c>
      <c r="W2674" s="25">
        <f t="shared" si="937"/>
        <v>5</v>
      </c>
      <c r="X2674" s="41"/>
      <c r="Y2674" s="5"/>
      <c r="Z2674" s="3" t="s">
        <v>87</v>
      </c>
      <c r="AA2674" s="3" t="s">
        <v>2589</v>
      </c>
    </row>
    <row r="2675" spans="1:27" ht="16.5" customHeight="1" x14ac:dyDescent="0.3">
      <c r="A2675" s="22" t="b">
        <f t="shared" si="917"/>
        <v>0</v>
      </c>
      <c r="B2675" s="22" t="b">
        <f t="shared" si="918"/>
        <v>0</v>
      </c>
      <c r="C2675" s="22" t="b">
        <f t="shared" si="919"/>
        <v>0</v>
      </c>
      <c r="D2675" s="22" t="b">
        <f t="shared" si="920"/>
        <v>0</v>
      </c>
      <c r="E2675" s="22" t="b">
        <f t="shared" si="921"/>
        <v>0</v>
      </c>
      <c r="F2675" s="52" t="b">
        <f t="shared" si="922"/>
        <v>0</v>
      </c>
      <c r="G2675" s="22" t="b">
        <f t="shared" si="923"/>
        <v>0</v>
      </c>
      <c r="H2675" s="22" t="b">
        <f t="shared" si="924"/>
        <v>0</v>
      </c>
      <c r="I2675" s="22" t="b">
        <f t="shared" si="925"/>
        <v>0</v>
      </c>
      <c r="J2675" s="22" t="b">
        <f t="shared" si="926"/>
        <v>0</v>
      </c>
      <c r="K2675" s="3" t="str">
        <f t="shared" si="927"/>
        <v/>
      </c>
      <c r="L2675" s="3" t="str">
        <f t="shared" si="928"/>
        <v/>
      </c>
      <c r="M2675" s="3" t="str">
        <f t="shared" si="929"/>
        <v/>
      </c>
      <c r="N2675" s="54" t="str">
        <f t="shared" si="930"/>
        <v/>
      </c>
      <c r="O2675" s="3" t="str">
        <f t="shared" si="931"/>
        <v/>
      </c>
      <c r="P2675" s="19" t="str">
        <f t="shared" si="932"/>
        <v/>
      </c>
      <c r="Q2675" s="23" t="e">
        <f>_xlfn.XLOOKUP(R2675,summary!C63:C99,summary!B63:B99)</f>
        <v>#N/A</v>
      </c>
      <c r="R2675" s="24" t="str">
        <f t="shared" si="938"/>
        <v>상현2동</v>
      </c>
      <c r="S2675" s="24" t="str">
        <f t="shared" si="933"/>
        <v>상현28통</v>
      </c>
      <c r="T2675" s="24" t="str">
        <f t="shared" si="934"/>
        <v>(상현동, 성원아파트)</v>
      </c>
      <c r="U2675" s="24" t="str">
        <f t="shared" si="935"/>
        <v>상현</v>
      </c>
      <c r="V2675" s="25">
        <f t="shared" si="936"/>
        <v>28</v>
      </c>
      <c r="W2675" s="25">
        <f t="shared" si="937"/>
        <v>6</v>
      </c>
      <c r="X2675" s="41"/>
      <c r="Y2675" s="5"/>
      <c r="Z2675" s="3" t="s">
        <v>89</v>
      </c>
      <c r="AA2675" s="3" t="s">
        <v>2590</v>
      </c>
    </row>
    <row r="2676" spans="1:27" ht="16.5" customHeight="1" x14ac:dyDescent="0.3">
      <c r="A2676" s="22" t="b">
        <f t="shared" si="917"/>
        <v>0</v>
      </c>
      <c r="B2676" s="22" t="b">
        <f t="shared" si="918"/>
        <v>0</v>
      </c>
      <c r="C2676" s="22" t="b">
        <f t="shared" si="919"/>
        <v>0</v>
      </c>
      <c r="D2676" s="22" t="b">
        <f t="shared" si="920"/>
        <v>0</v>
      </c>
      <c r="E2676" s="22" t="b">
        <f t="shared" si="921"/>
        <v>0</v>
      </c>
      <c r="F2676" s="52" t="b">
        <f t="shared" si="922"/>
        <v>0</v>
      </c>
      <c r="G2676" s="22" t="b">
        <f t="shared" si="923"/>
        <v>0</v>
      </c>
      <c r="H2676" s="22" t="b">
        <f t="shared" si="924"/>
        <v>0</v>
      </c>
      <c r="I2676" s="22" t="b">
        <f t="shared" si="925"/>
        <v>0</v>
      </c>
      <c r="J2676" s="22" t="b">
        <f t="shared" si="926"/>
        <v>0</v>
      </c>
      <c r="K2676" s="3" t="str">
        <f t="shared" si="927"/>
        <v/>
      </c>
      <c r="L2676" s="3" t="str">
        <f t="shared" si="928"/>
        <v/>
      </c>
      <c r="M2676" s="3" t="str">
        <f t="shared" si="929"/>
        <v/>
      </c>
      <c r="N2676" s="54" t="str">
        <f t="shared" si="930"/>
        <v/>
      </c>
      <c r="O2676" s="3" t="str">
        <f t="shared" si="931"/>
        <v/>
      </c>
      <c r="P2676" s="19" t="str">
        <f t="shared" si="932"/>
        <v/>
      </c>
      <c r="Q2676" s="23" t="e">
        <f>_xlfn.XLOOKUP(R2676,summary!C64:C100,summary!B64:B100)</f>
        <v>#N/A</v>
      </c>
      <c r="R2676" s="24" t="str">
        <f t="shared" si="938"/>
        <v>상현2동</v>
      </c>
      <c r="S2676" s="24" t="str">
        <f t="shared" si="933"/>
        <v>상현28통</v>
      </c>
      <c r="T2676" s="24" t="str">
        <f t="shared" si="934"/>
        <v>(상현동, 성원아파트)</v>
      </c>
      <c r="U2676" s="24" t="str">
        <f t="shared" si="935"/>
        <v>상현</v>
      </c>
      <c r="V2676" s="25">
        <f t="shared" si="936"/>
        <v>28</v>
      </c>
      <c r="W2676" s="25">
        <f t="shared" si="937"/>
        <v>7</v>
      </c>
      <c r="X2676" s="41"/>
      <c r="Y2676" s="3"/>
      <c r="Z2676" s="3" t="s">
        <v>91</v>
      </c>
      <c r="AA2676" s="3" t="s">
        <v>2591</v>
      </c>
    </row>
    <row r="2677" spans="1:27" ht="16.5" customHeight="1" x14ac:dyDescent="0.3">
      <c r="A2677" s="22" t="b">
        <f t="shared" si="917"/>
        <v>0</v>
      </c>
      <c r="B2677" s="22" t="b">
        <f t="shared" si="918"/>
        <v>0</v>
      </c>
      <c r="C2677" s="22" t="b">
        <f t="shared" si="919"/>
        <v>0</v>
      </c>
      <c r="D2677" s="22" t="b">
        <f t="shared" si="920"/>
        <v>0</v>
      </c>
      <c r="E2677" s="22" t="b">
        <f t="shared" si="921"/>
        <v>0</v>
      </c>
      <c r="F2677" s="52" t="b">
        <f t="shared" si="922"/>
        <v>0</v>
      </c>
      <c r="G2677" s="22" t="b">
        <f t="shared" si="923"/>
        <v>0</v>
      </c>
      <c r="H2677" s="22" t="b">
        <f t="shared" si="924"/>
        <v>0</v>
      </c>
      <c r="I2677" s="22" t="b">
        <f t="shared" si="925"/>
        <v>0</v>
      </c>
      <c r="J2677" s="22" t="b">
        <f t="shared" si="926"/>
        <v>0</v>
      </c>
      <c r="K2677" s="3" t="str">
        <f t="shared" si="927"/>
        <v/>
      </c>
      <c r="L2677" s="3" t="str">
        <f t="shared" si="928"/>
        <v/>
      </c>
      <c r="M2677" s="3" t="str">
        <f t="shared" si="929"/>
        <v/>
      </c>
      <c r="N2677" s="54" t="str">
        <f t="shared" si="930"/>
        <v/>
      </c>
      <c r="O2677" s="3" t="str">
        <f t="shared" si="931"/>
        <v/>
      </c>
      <c r="P2677" s="19" t="str">
        <f t="shared" si="932"/>
        <v/>
      </c>
      <c r="Q2677" s="23" t="e">
        <f>_xlfn.XLOOKUP(R2677,summary!C65:C101,summary!B65:B101)</f>
        <v>#N/A</v>
      </c>
      <c r="R2677" s="24" t="str">
        <f t="shared" si="938"/>
        <v>상현2동</v>
      </c>
      <c r="S2677" s="24" t="str">
        <f t="shared" si="933"/>
        <v>상현28통</v>
      </c>
      <c r="T2677" s="24" t="str">
        <f t="shared" si="934"/>
        <v>(상현동, 성원아파트)</v>
      </c>
      <c r="U2677" s="24" t="str">
        <f t="shared" si="935"/>
        <v>상현</v>
      </c>
      <c r="V2677" s="25">
        <f t="shared" si="936"/>
        <v>28</v>
      </c>
      <c r="W2677" s="25">
        <f t="shared" si="937"/>
        <v>8</v>
      </c>
      <c r="X2677" s="41"/>
      <c r="Y2677" s="9"/>
      <c r="Z2677" s="3" t="s">
        <v>93</v>
      </c>
      <c r="AA2677" s="3" t="s">
        <v>2592</v>
      </c>
    </row>
    <row r="2678" spans="1:27" ht="16.5" customHeight="1" x14ac:dyDescent="0.3">
      <c r="A2678" s="22" t="b">
        <f t="shared" ref="A2678:A2708" si="939">LEN(Y2678)&gt;0</f>
        <v>0</v>
      </c>
      <c r="B2678" s="22" t="b">
        <f t="shared" ref="B2678:B2708" si="940">LEFT(Y2678)="("</f>
        <v>0</v>
      </c>
      <c r="C2678" s="22" t="b">
        <f t="shared" ref="C2678:C2708" si="941">RIGHT(Y2678)=")"</f>
        <v>0</v>
      </c>
      <c r="D2678" s="22" t="b">
        <f t="shared" ref="D2678:D2708" si="942">AND(B2678,C2678)</f>
        <v>0</v>
      </c>
      <c r="E2678" s="22" t="b">
        <f t="shared" ref="E2678:E2708" si="943">OR(B2678,C2678)</f>
        <v>0</v>
      </c>
      <c r="F2678" s="52" t="b">
        <f t="shared" ref="F2678:F2708" si="944">_xlfn.XOR(B2678,C2678)</f>
        <v>0</v>
      </c>
      <c r="G2678" s="22" t="b">
        <f t="shared" ref="G2678:G2708" si="945">AND(B2678,F2678)</f>
        <v>0</v>
      </c>
      <c r="H2678" s="22" t="b">
        <f t="shared" ref="H2678:H2708" si="946">AND(C2678,$F2678)</f>
        <v>0</v>
      </c>
      <c r="I2678" s="22" t="b">
        <f t="shared" ref="I2678:I2708" si="947">IF(G2678,G2678,IF(H2677,FALSE,I2677))</f>
        <v>0</v>
      </c>
      <c r="J2678" s="22" t="b">
        <f t="shared" ref="J2678:J2708" si="948">AND(A2678,NOT(B2678),NOT(I2678))</f>
        <v>0</v>
      </c>
      <c r="K2678" s="3" t="str">
        <f t="shared" ref="K2678:K2708" si="949">IF(AND(J2678,RIGHT(Y2678)="통"),Y2678,"")</f>
        <v/>
      </c>
      <c r="L2678" s="3" t="str">
        <f t="shared" ref="L2678:L2708" si="950">RIGHT(SUBSTITUTE(K2678,"통",""),2)</f>
        <v/>
      </c>
      <c r="M2678" s="3" t="str">
        <f t="shared" ref="M2678:M2708" si="951">IF(LEN(L2678)=0,"",IF(CODE(L2678)&lt;60,VALUE(L2678),VALUE(RIGHT(L2678))))</f>
        <v/>
      </c>
      <c r="N2678" s="54" t="str">
        <f t="shared" ref="N2678:N2708" si="952">SUBSTITUTE(K2678,_xlfn.CONCAT(M2678,"통"),"")</f>
        <v/>
      </c>
      <c r="O2678" s="3" t="str">
        <f t="shared" ref="O2678:O2708" si="953">IF(I2678,IF(I2679,CONCATENATE(Y2678,O2679),Y2678),"")</f>
        <v/>
      </c>
      <c r="P2678" s="19" t="str">
        <f t="shared" ref="P2678:P2708" si="954">IF(G2678,O2678,IF(D2678,Y2678,""))</f>
        <v/>
      </c>
      <c r="Q2678" s="23" t="e">
        <f>_xlfn.XLOOKUP(R2678,summary!C66:C102,summary!B66:B102)</f>
        <v>#N/A</v>
      </c>
      <c r="R2678" s="24" t="str">
        <f t="shared" si="938"/>
        <v>상현2동</v>
      </c>
      <c r="S2678" s="24" t="str">
        <f t="shared" ref="S2678:S2708" si="955">IF(J2678,Y2678,S2677)</f>
        <v>상현28통</v>
      </c>
      <c r="T2678" s="24" t="str">
        <f t="shared" ref="T2678:T2708" si="956">IF(J2678,P2679,T2677)</f>
        <v>(상현동, 성원아파트)</v>
      </c>
      <c r="U2678" s="24" t="str">
        <f t="shared" ref="U2678:U2708" si="957">IF($J2678,N2678,U2677)</f>
        <v>상현</v>
      </c>
      <c r="V2678" s="25">
        <f t="shared" ref="V2678:V2708" si="958">IF(J2678,M2678,V2677)</f>
        <v>28</v>
      </c>
      <c r="W2678" s="25">
        <f t="shared" ref="W2678:W2708" si="959">IF(ISBLANK(Z2678),"",IF(LEN(TRIM(Z2678))&lt;4,VALUE(SUBSTITUTE(TRIM(Z2678),"반","")),""))</f>
        <v>9</v>
      </c>
      <c r="X2678" s="41"/>
      <c r="Y2678" s="16"/>
      <c r="Z2678" s="3" t="s">
        <v>95</v>
      </c>
      <c r="AA2678" s="3" t="s">
        <v>2593</v>
      </c>
    </row>
    <row r="2679" spans="1:27" ht="16.5" customHeight="1" x14ac:dyDescent="0.3">
      <c r="A2679" s="22" t="b">
        <f t="shared" si="939"/>
        <v>1</v>
      </c>
      <c r="B2679" s="22" t="b">
        <f t="shared" si="940"/>
        <v>0</v>
      </c>
      <c r="C2679" s="22" t="b">
        <f t="shared" si="941"/>
        <v>0</v>
      </c>
      <c r="D2679" s="22" t="b">
        <f t="shared" si="942"/>
        <v>0</v>
      </c>
      <c r="E2679" s="22" t="b">
        <f t="shared" si="943"/>
        <v>0</v>
      </c>
      <c r="F2679" s="52" t="b">
        <f t="shared" si="944"/>
        <v>0</v>
      </c>
      <c r="G2679" s="22" t="b">
        <f t="shared" si="945"/>
        <v>0</v>
      </c>
      <c r="H2679" s="22" t="b">
        <f t="shared" si="946"/>
        <v>0</v>
      </c>
      <c r="I2679" s="22" t="b">
        <f t="shared" si="947"/>
        <v>0</v>
      </c>
      <c r="J2679" s="22" t="b">
        <f t="shared" si="948"/>
        <v>1</v>
      </c>
      <c r="K2679" s="3" t="str">
        <f t="shared" si="949"/>
        <v>상현29통</v>
      </c>
      <c r="L2679" s="3" t="str">
        <f t="shared" si="950"/>
        <v>29</v>
      </c>
      <c r="M2679" s="3">
        <f t="shared" si="951"/>
        <v>29</v>
      </c>
      <c r="N2679" s="54" t="str">
        <f t="shared" si="952"/>
        <v>상현</v>
      </c>
      <c r="O2679" s="3" t="str">
        <f t="shared" si="953"/>
        <v/>
      </c>
      <c r="P2679" s="19" t="str">
        <f t="shared" si="954"/>
        <v/>
      </c>
      <c r="Q2679" s="23" t="e">
        <f>_xlfn.XLOOKUP(R2679,summary!C67:C103,summary!B67:B103)</f>
        <v>#N/A</v>
      </c>
      <c r="R2679" s="24" t="str">
        <f t="shared" si="938"/>
        <v>상현2동</v>
      </c>
      <c r="S2679" s="24" t="str">
        <f t="shared" si="955"/>
        <v>상현29통</v>
      </c>
      <c r="T2679" s="24" t="str">
        <f t="shared" si="956"/>
        <v>(상현동, 성원아파트)</v>
      </c>
      <c r="U2679" s="24" t="str">
        <f t="shared" si="957"/>
        <v>상현</v>
      </c>
      <c r="V2679" s="25">
        <f t="shared" si="958"/>
        <v>29</v>
      </c>
      <c r="W2679" s="25">
        <f t="shared" si="959"/>
        <v>1</v>
      </c>
      <c r="X2679" s="41"/>
      <c r="Y2679" s="5" t="s">
        <v>2594</v>
      </c>
      <c r="Z2679" s="3" t="s">
        <v>63</v>
      </c>
      <c r="AA2679" s="3" t="s">
        <v>2595</v>
      </c>
    </row>
    <row r="2680" spans="1:27" ht="16.5" customHeight="1" x14ac:dyDescent="0.3">
      <c r="A2680" s="22" t="b">
        <f t="shared" si="939"/>
        <v>1</v>
      </c>
      <c r="B2680" s="22" t="b">
        <f t="shared" si="940"/>
        <v>1</v>
      </c>
      <c r="C2680" s="22" t="b">
        <f t="shared" si="941"/>
        <v>0</v>
      </c>
      <c r="D2680" s="22" t="b">
        <f t="shared" si="942"/>
        <v>0</v>
      </c>
      <c r="E2680" s="22" t="b">
        <f t="shared" si="943"/>
        <v>1</v>
      </c>
      <c r="F2680" s="52" t="b">
        <f t="shared" si="944"/>
        <v>1</v>
      </c>
      <c r="G2680" s="22" t="b">
        <f t="shared" si="945"/>
        <v>1</v>
      </c>
      <c r="H2680" s="22" t="b">
        <f t="shared" si="946"/>
        <v>0</v>
      </c>
      <c r="I2680" s="22" t="b">
        <f t="shared" si="947"/>
        <v>1</v>
      </c>
      <c r="J2680" s="22" t="b">
        <f t="shared" si="948"/>
        <v>0</v>
      </c>
      <c r="K2680" s="3" t="str">
        <f t="shared" si="949"/>
        <v/>
      </c>
      <c r="L2680" s="3" t="str">
        <f t="shared" si="950"/>
        <v/>
      </c>
      <c r="M2680" s="3" t="str">
        <f t="shared" si="951"/>
        <v/>
      </c>
      <c r="N2680" s="54" t="str">
        <f t="shared" si="952"/>
        <v/>
      </c>
      <c r="O2680" s="3" t="str">
        <f t="shared" si="953"/>
        <v>(상현동, 성원아파트)</v>
      </c>
      <c r="P2680" s="19" t="str">
        <f t="shared" si="954"/>
        <v>(상현동, 성원아파트)</v>
      </c>
      <c r="Q2680" s="23" t="e">
        <f>_xlfn.XLOOKUP(R2680,summary!C68:C104,summary!B68:B104)</f>
        <v>#N/A</v>
      </c>
      <c r="R2680" s="24" t="str">
        <f t="shared" si="938"/>
        <v>상현2동</v>
      </c>
      <c r="S2680" s="24" t="str">
        <f t="shared" si="955"/>
        <v>상현29통</v>
      </c>
      <c r="T2680" s="24" t="str">
        <f t="shared" si="956"/>
        <v>(상현동, 성원아파트)</v>
      </c>
      <c r="U2680" s="24" t="str">
        <f t="shared" si="957"/>
        <v>상현</v>
      </c>
      <c r="V2680" s="25">
        <f t="shared" si="958"/>
        <v>29</v>
      </c>
      <c r="W2680" s="25">
        <f t="shared" si="959"/>
        <v>2</v>
      </c>
      <c r="X2680" s="41"/>
      <c r="Y2680" s="5" t="s">
        <v>2353</v>
      </c>
      <c r="Z2680" s="3" t="s">
        <v>65</v>
      </c>
      <c r="AA2680" s="3" t="s">
        <v>2596</v>
      </c>
    </row>
    <row r="2681" spans="1:27" ht="16.5" customHeight="1" x14ac:dyDescent="0.3">
      <c r="A2681" s="22" t="b">
        <f t="shared" si="939"/>
        <v>1</v>
      </c>
      <c r="B2681" s="22" t="b">
        <f t="shared" si="940"/>
        <v>0</v>
      </c>
      <c r="C2681" s="22" t="b">
        <f t="shared" si="941"/>
        <v>1</v>
      </c>
      <c r="D2681" s="22" t="b">
        <f t="shared" si="942"/>
        <v>0</v>
      </c>
      <c r="E2681" s="22" t="b">
        <f t="shared" si="943"/>
        <v>1</v>
      </c>
      <c r="F2681" s="52" t="b">
        <f t="shared" si="944"/>
        <v>1</v>
      </c>
      <c r="G2681" s="22" t="b">
        <f t="shared" si="945"/>
        <v>0</v>
      </c>
      <c r="H2681" s="22" t="b">
        <f t="shared" si="946"/>
        <v>1</v>
      </c>
      <c r="I2681" s="22" t="b">
        <f t="shared" si="947"/>
        <v>1</v>
      </c>
      <c r="J2681" s="22" t="b">
        <f t="shared" si="948"/>
        <v>0</v>
      </c>
      <c r="K2681" s="3" t="str">
        <f t="shared" si="949"/>
        <v/>
      </c>
      <c r="L2681" s="3" t="str">
        <f t="shared" si="950"/>
        <v/>
      </c>
      <c r="M2681" s="3" t="str">
        <f t="shared" si="951"/>
        <v/>
      </c>
      <c r="N2681" s="54" t="str">
        <f t="shared" si="952"/>
        <v/>
      </c>
      <c r="O2681" s="3" t="str">
        <f t="shared" si="953"/>
        <v>성원아파트)</v>
      </c>
      <c r="P2681" s="19" t="str">
        <f t="shared" si="954"/>
        <v/>
      </c>
      <c r="Q2681" s="23" t="e">
        <f>_xlfn.XLOOKUP(R2681,summary!C69:C105,summary!B69:B105)</f>
        <v>#N/A</v>
      </c>
      <c r="R2681" s="24" t="str">
        <f t="shared" si="938"/>
        <v>상현2동</v>
      </c>
      <c r="S2681" s="24" t="str">
        <f t="shared" si="955"/>
        <v>상현29통</v>
      </c>
      <c r="T2681" s="24" t="str">
        <f t="shared" si="956"/>
        <v>(상현동, 성원아파트)</v>
      </c>
      <c r="U2681" s="24" t="str">
        <f t="shared" si="957"/>
        <v>상현</v>
      </c>
      <c r="V2681" s="25">
        <f t="shared" si="958"/>
        <v>29</v>
      </c>
      <c r="W2681" s="25">
        <f t="shared" si="959"/>
        <v>3</v>
      </c>
      <c r="X2681" s="41"/>
      <c r="Y2681" s="5" t="s">
        <v>1428</v>
      </c>
      <c r="Z2681" s="3" t="s">
        <v>67</v>
      </c>
      <c r="AA2681" s="3" t="s">
        <v>2597</v>
      </c>
    </row>
    <row r="2682" spans="1:27" ht="16.5" customHeight="1" x14ac:dyDescent="0.3">
      <c r="A2682" s="22" t="b">
        <f t="shared" si="939"/>
        <v>0</v>
      </c>
      <c r="B2682" s="22" t="b">
        <f t="shared" si="940"/>
        <v>0</v>
      </c>
      <c r="C2682" s="22" t="b">
        <f t="shared" si="941"/>
        <v>0</v>
      </c>
      <c r="D2682" s="22" t="b">
        <f t="shared" si="942"/>
        <v>0</v>
      </c>
      <c r="E2682" s="22" t="b">
        <f t="shared" si="943"/>
        <v>0</v>
      </c>
      <c r="F2682" s="52" t="b">
        <f t="shared" si="944"/>
        <v>0</v>
      </c>
      <c r="G2682" s="22" t="b">
        <f t="shared" si="945"/>
        <v>0</v>
      </c>
      <c r="H2682" s="22" t="b">
        <f t="shared" si="946"/>
        <v>0</v>
      </c>
      <c r="I2682" s="22" t="b">
        <f t="shared" si="947"/>
        <v>0</v>
      </c>
      <c r="J2682" s="22" t="b">
        <f t="shared" si="948"/>
        <v>0</v>
      </c>
      <c r="K2682" s="3" t="str">
        <f t="shared" si="949"/>
        <v/>
      </c>
      <c r="L2682" s="3" t="str">
        <f t="shared" si="950"/>
        <v/>
      </c>
      <c r="M2682" s="3" t="str">
        <f t="shared" si="951"/>
        <v/>
      </c>
      <c r="N2682" s="54" t="str">
        <f t="shared" si="952"/>
        <v/>
      </c>
      <c r="O2682" s="3" t="str">
        <f t="shared" si="953"/>
        <v/>
      </c>
      <c r="P2682" s="19" t="str">
        <f t="shared" si="954"/>
        <v/>
      </c>
      <c r="Q2682" s="23" t="e">
        <f>_xlfn.XLOOKUP(R2682,summary!C70:C106,summary!B70:B106)</f>
        <v>#N/A</v>
      </c>
      <c r="R2682" s="24" t="str">
        <f t="shared" si="938"/>
        <v>상현2동</v>
      </c>
      <c r="S2682" s="24" t="str">
        <f t="shared" si="955"/>
        <v>상현29통</v>
      </c>
      <c r="T2682" s="24" t="str">
        <f t="shared" si="956"/>
        <v>(상현동, 성원아파트)</v>
      </c>
      <c r="U2682" s="24" t="str">
        <f t="shared" si="957"/>
        <v>상현</v>
      </c>
      <c r="V2682" s="25">
        <f t="shared" si="958"/>
        <v>29</v>
      </c>
      <c r="W2682" s="25">
        <f t="shared" si="959"/>
        <v>4</v>
      </c>
      <c r="X2682" s="41"/>
      <c r="Y2682" s="5"/>
      <c r="Z2682" s="3" t="s">
        <v>73</v>
      </c>
      <c r="AA2682" s="3" t="s">
        <v>2598</v>
      </c>
    </row>
    <row r="2683" spans="1:27" ht="16.5" customHeight="1" x14ac:dyDescent="0.3">
      <c r="A2683" s="22" t="b">
        <f t="shared" si="939"/>
        <v>0</v>
      </c>
      <c r="B2683" s="22" t="b">
        <f t="shared" si="940"/>
        <v>0</v>
      </c>
      <c r="C2683" s="22" t="b">
        <f t="shared" si="941"/>
        <v>0</v>
      </c>
      <c r="D2683" s="22" t="b">
        <f t="shared" si="942"/>
        <v>0</v>
      </c>
      <c r="E2683" s="22" t="b">
        <f t="shared" si="943"/>
        <v>0</v>
      </c>
      <c r="F2683" s="52" t="b">
        <f t="shared" si="944"/>
        <v>0</v>
      </c>
      <c r="G2683" s="22" t="b">
        <f t="shared" si="945"/>
        <v>0</v>
      </c>
      <c r="H2683" s="22" t="b">
        <f t="shared" si="946"/>
        <v>0</v>
      </c>
      <c r="I2683" s="22" t="b">
        <f t="shared" si="947"/>
        <v>0</v>
      </c>
      <c r="J2683" s="22" t="b">
        <f t="shared" si="948"/>
        <v>0</v>
      </c>
      <c r="K2683" s="3" t="str">
        <f t="shared" si="949"/>
        <v/>
      </c>
      <c r="L2683" s="3" t="str">
        <f t="shared" si="950"/>
        <v/>
      </c>
      <c r="M2683" s="3" t="str">
        <f t="shared" si="951"/>
        <v/>
      </c>
      <c r="N2683" s="54" t="str">
        <f t="shared" si="952"/>
        <v/>
      </c>
      <c r="O2683" s="3" t="str">
        <f t="shared" si="953"/>
        <v/>
      </c>
      <c r="P2683" s="19" t="str">
        <f t="shared" si="954"/>
        <v/>
      </c>
      <c r="Q2683" s="23" t="e">
        <f>_xlfn.XLOOKUP(R2683,summary!C71:C107,summary!B71:B107)</f>
        <v>#N/A</v>
      </c>
      <c r="R2683" s="24" t="str">
        <f t="shared" si="938"/>
        <v>상현2동</v>
      </c>
      <c r="S2683" s="24" t="str">
        <f t="shared" si="955"/>
        <v>상현29통</v>
      </c>
      <c r="T2683" s="24" t="str">
        <f t="shared" si="956"/>
        <v>(상현동, 성원아파트)</v>
      </c>
      <c r="U2683" s="24" t="str">
        <f t="shared" si="957"/>
        <v>상현</v>
      </c>
      <c r="V2683" s="25">
        <f t="shared" si="958"/>
        <v>29</v>
      </c>
      <c r="W2683" s="25">
        <f t="shared" si="959"/>
        <v>5</v>
      </c>
      <c r="X2683" s="41"/>
      <c r="Y2683" s="5"/>
      <c r="Z2683" s="3" t="s">
        <v>87</v>
      </c>
      <c r="AA2683" s="3" t="s">
        <v>2599</v>
      </c>
    </row>
    <row r="2684" spans="1:27" ht="16.5" customHeight="1" x14ac:dyDescent="0.3">
      <c r="A2684" s="22" t="b">
        <f t="shared" si="939"/>
        <v>0</v>
      </c>
      <c r="B2684" s="22" t="b">
        <f t="shared" si="940"/>
        <v>0</v>
      </c>
      <c r="C2684" s="22" t="b">
        <f t="shared" si="941"/>
        <v>0</v>
      </c>
      <c r="D2684" s="22" t="b">
        <f t="shared" si="942"/>
        <v>0</v>
      </c>
      <c r="E2684" s="22" t="b">
        <f t="shared" si="943"/>
        <v>0</v>
      </c>
      <c r="F2684" s="52" t="b">
        <f t="shared" si="944"/>
        <v>0</v>
      </c>
      <c r="G2684" s="22" t="b">
        <f t="shared" si="945"/>
        <v>0</v>
      </c>
      <c r="H2684" s="22" t="b">
        <f t="shared" si="946"/>
        <v>0</v>
      </c>
      <c r="I2684" s="22" t="b">
        <f t="shared" si="947"/>
        <v>0</v>
      </c>
      <c r="J2684" s="22" t="b">
        <f t="shared" si="948"/>
        <v>0</v>
      </c>
      <c r="K2684" s="3" t="str">
        <f t="shared" si="949"/>
        <v/>
      </c>
      <c r="L2684" s="3" t="str">
        <f t="shared" si="950"/>
        <v/>
      </c>
      <c r="M2684" s="3" t="str">
        <f t="shared" si="951"/>
        <v/>
      </c>
      <c r="N2684" s="54" t="str">
        <f t="shared" si="952"/>
        <v/>
      </c>
      <c r="O2684" s="3" t="str">
        <f t="shared" si="953"/>
        <v/>
      </c>
      <c r="P2684" s="19" t="str">
        <f t="shared" si="954"/>
        <v/>
      </c>
      <c r="Q2684" s="23" t="e">
        <f>_xlfn.XLOOKUP(R2684,summary!C72:C108,summary!B72:B108)</f>
        <v>#N/A</v>
      </c>
      <c r="R2684" s="24" t="str">
        <f t="shared" si="938"/>
        <v>상현2동</v>
      </c>
      <c r="S2684" s="24" t="str">
        <f t="shared" si="955"/>
        <v>상현29통</v>
      </c>
      <c r="T2684" s="24" t="str">
        <f t="shared" si="956"/>
        <v>(상현동, 성원아파트)</v>
      </c>
      <c r="U2684" s="24" t="str">
        <f t="shared" si="957"/>
        <v>상현</v>
      </c>
      <c r="V2684" s="25">
        <f t="shared" si="958"/>
        <v>29</v>
      </c>
      <c r="W2684" s="25">
        <f t="shared" si="959"/>
        <v>6</v>
      </c>
      <c r="X2684" s="41"/>
      <c r="Y2684" s="3"/>
      <c r="Z2684" s="3" t="s">
        <v>89</v>
      </c>
      <c r="AA2684" s="3" t="s">
        <v>2600</v>
      </c>
    </row>
    <row r="2685" spans="1:27" ht="16.5" customHeight="1" x14ac:dyDescent="0.3">
      <c r="A2685" s="22" t="b">
        <f t="shared" si="939"/>
        <v>0</v>
      </c>
      <c r="B2685" s="22" t="b">
        <f t="shared" si="940"/>
        <v>0</v>
      </c>
      <c r="C2685" s="22" t="b">
        <f t="shared" si="941"/>
        <v>0</v>
      </c>
      <c r="D2685" s="22" t="b">
        <f t="shared" si="942"/>
        <v>0</v>
      </c>
      <c r="E2685" s="22" t="b">
        <f t="shared" si="943"/>
        <v>0</v>
      </c>
      <c r="F2685" s="52" t="b">
        <f t="shared" si="944"/>
        <v>0</v>
      </c>
      <c r="G2685" s="22" t="b">
        <f t="shared" si="945"/>
        <v>0</v>
      </c>
      <c r="H2685" s="22" t="b">
        <f t="shared" si="946"/>
        <v>0</v>
      </c>
      <c r="I2685" s="22" t="b">
        <f t="shared" si="947"/>
        <v>0</v>
      </c>
      <c r="J2685" s="22" t="b">
        <f t="shared" si="948"/>
        <v>0</v>
      </c>
      <c r="K2685" s="3" t="str">
        <f t="shared" si="949"/>
        <v/>
      </c>
      <c r="L2685" s="3" t="str">
        <f t="shared" si="950"/>
        <v/>
      </c>
      <c r="M2685" s="3" t="str">
        <f t="shared" si="951"/>
        <v/>
      </c>
      <c r="N2685" s="54" t="str">
        <f t="shared" si="952"/>
        <v/>
      </c>
      <c r="O2685" s="3" t="str">
        <f t="shared" si="953"/>
        <v/>
      </c>
      <c r="P2685" s="19" t="str">
        <f t="shared" si="954"/>
        <v/>
      </c>
      <c r="Q2685" s="23" t="e">
        <f>_xlfn.XLOOKUP(R2685,summary!C73:C109,summary!B73:B109)</f>
        <v>#N/A</v>
      </c>
      <c r="R2685" s="24" t="str">
        <f t="shared" si="938"/>
        <v>상현2동</v>
      </c>
      <c r="S2685" s="24" t="str">
        <f t="shared" si="955"/>
        <v>상현29통</v>
      </c>
      <c r="T2685" s="24" t="str">
        <f t="shared" si="956"/>
        <v>(상현동, 성원아파트)</v>
      </c>
      <c r="U2685" s="24" t="str">
        <f t="shared" si="957"/>
        <v>상현</v>
      </c>
      <c r="V2685" s="25">
        <f t="shared" si="958"/>
        <v>29</v>
      </c>
      <c r="W2685" s="25">
        <f t="shared" si="959"/>
        <v>7</v>
      </c>
      <c r="X2685" s="41"/>
      <c r="Y2685" s="3"/>
      <c r="Z2685" s="3" t="s">
        <v>91</v>
      </c>
      <c r="AA2685" s="3" t="s">
        <v>2601</v>
      </c>
    </row>
    <row r="2686" spans="1:27" ht="16.5" customHeight="1" x14ac:dyDescent="0.3">
      <c r="A2686" s="22" t="b">
        <f t="shared" si="939"/>
        <v>0</v>
      </c>
      <c r="B2686" s="22" t="b">
        <f t="shared" si="940"/>
        <v>0</v>
      </c>
      <c r="C2686" s="22" t="b">
        <f t="shared" si="941"/>
        <v>0</v>
      </c>
      <c r="D2686" s="22" t="b">
        <f t="shared" si="942"/>
        <v>0</v>
      </c>
      <c r="E2686" s="22" t="b">
        <f t="shared" si="943"/>
        <v>0</v>
      </c>
      <c r="F2686" s="52" t="b">
        <f t="shared" si="944"/>
        <v>0</v>
      </c>
      <c r="G2686" s="22" t="b">
        <f t="shared" si="945"/>
        <v>0</v>
      </c>
      <c r="H2686" s="22" t="b">
        <f t="shared" si="946"/>
        <v>0</v>
      </c>
      <c r="I2686" s="22" t="b">
        <f t="shared" si="947"/>
        <v>0</v>
      </c>
      <c r="J2686" s="22" t="b">
        <f t="shared" si="948"/>
        <v>0</v>
      </c>
      <c r="K2686" s="3" t="str">
        <f t="shared" si="949"/>
        <v/>
      </c>
      <c r="L2686" s="3" t="str">
        <f t="shared" si="950"/>
        <v/>
      </c>
      <c r="M2686" s="3" t="str">
        <f t="shared" si="951"/>
        <v/>
      </c>
      <c r="N2686" s="54" t="str">
        <f t="shared" si="952"/>
        <v/>
      </c>
      <c r="O2686" s="3" t="str">
        <f t="shared" si="953"/>
        <v/>
      </c>
      <c r="P2686" s="19" t="str">
        <f t="shared" si="954"/>
        <v/>
      </c>
      <c r="Q2686" s="23" t="e">
        <f>_xlfn.XLOOKUP(R2686,summary!C74:C110,summary!B74:B110)</f>
        <v>#N/A</v>
      </c>
      <c r="R2686" s="24" t="str">
        <f t="shared" si="938"/>
        <v>상현2동</v>
      </c>
      <c r="S2686" s="24" t="str">
        <f t="shared" si="955"/>
        <v>상현29통</v>
      </c>
      <c r="T2686" s="24" t="str">
        <f t="shared" si="956"/>
        <v>(상현동, 성원아파트)</v>
      </c>
      <c r="U2686" s="24" t="str">
        <f t="shared" si="957"/>
        <v>상현</v>
      </c>
      <c r="V2686" s="25">
        <f t="shared" si="958"/>
        <v>29</v>
      </c>
      <c r="W2686" s="25">
        <f t="shared" si="959"/>
        <v>8</v>
      </c>
      <c r="X2686" s="42"/>
      <c r="Y2686" s="3"/>
      <c r="Z2686" s="3" t="s">
        <v>93</v>
      </c>
      <c r="AA2686" s="3" t="s">
        <v>2602</v>
      </c>
    </row>
    <row r="2687" spans="1:27" ht="16.5" customHeight="1" x14ac:dyDescent="0.3">
      <c r="A2687" s="22" t="b">
        <f t="shared" si="939"/>
        <v>1</v>
      </c>
      <c r="B2687" s="22" t="b">
        <f t="shared" si="940"/>
        <v>0</v>
      </c>
      <c r="C2687" s="22" t="b">
        <f t="shared" si="941"/>
        <v>0</v>
      </c>
      <c r="D2687" s="22" t="b">
        <f t="shared" si="942"/>
        <v>0</v>
      </c>
      <c r="E2687" s="22" t="b">
        <f t="shared" si="943"/>
        <v>0</v>
      </c>
      <c r="F2687" s="52" t="b">
        <f t="shared" si="944"/>
        <v>0</v>
      </c>
      <c r="G2687" s="22" t="b">
        <f t="shared" si="945"/>
        <v>0</v>
      </c>
      <c r="H2687" s="22" t="b">
        <f t="shared" si="946"/>
        <v>0</v>
      </c>
      <c r="I2687" s="22" t="b">
        <f t="shared" si="947"/>
        <v>0</v>
      </c>
      <c r="J2687" s="22" t="b">
        <f t="shared" si="948"/>
        <v>1</v>
      </c>
      <c r="K2687" s="3" t="str">
        <f t="shared" si="949"/>
        <v/>
      </c>
      <c r="L2687" s="3" t="str">
        <f t="shared" si="950"/>
        <v/>
      </c>
      <c r="M2687" s="3" t="str">
        <f t="shared" si="951"/>
        <v/>
      </c>
      <c r="N2687" s="54" t="str">
        <f t="shared" si="952"/>
        <v/>
      </c>
      <c r="O2687" s="3" t="str">
        <f t="shared" si="953"/>
        <v/>
      </c>
      <c r="P2687" s="19" t="str">
        <f t="shared" si="954"/>
        <v/>
      </c>
      <c r="Q2687" s="23" t="e">
        <f>_xlfn.XLOOKUP(R2687,summary!C75:C111,summary!B75:B111)</f>
        <v>#N/A</v>
      </c>
      <c r="R2687" s="24" t="str">
        <f t="shared" si="938"/>
        <v>읍 면 동</v>
      </c>
      <c r="S2687" s="24" t="str">
        <f t="shared" si="955"/>
        <v>통 리 명</v>
      </c>
      <c r="T2687" s="24" t="str">
        <f t="shared" si="956"/>
        <v/>
      </c>
      <c r="U2687" s="24" t="str">
        <f t="shared" si="957"/>
        <v/>
      </c>
      <c r="V2687" s="25" t="str">
        <f t="shared" si="958"/>
        <v/>
      </c>
      <c r="W2687" s="25" t="str">
        <f t="shared" si="959"/>
        <v/>
      </c>
      <c r="X2687" s="5" t="s">
        <v>121</v>
      </c>
      <c r="Y2687" s="5" t="s">
        <v>122</v>
      </c>
      <c r="Z2687" s="3" t="s">
        <v>59</v>
      </c>
      <c r="AA2687" s="3" t="s">
        <v>2628</v>
      </c>
    </row>
    <row r="2688" spans="1:27" ht="16.5" customHeight="1" x14ac:dyDescent="0.3">
      <c r="A2688" s="22" t="b">
        <f t="shared" si="939"/>
        <v>1</v>
      </c>
      <c r="B2688" s="22" t="b">
        <f t="shared" si="940"/>
        <v>0</v>
      </c>
      <c r="C2688" s="22" t="b">
        <f t="shared" si="941"/>
        <v>0</v>
      </c>
      <c r="D2688" s="22" t="b">
        <f t="shared" si="942"/>
        <v>0</v>
      </c>
      <c r="E2688" s="22" t="b">
        <f t="shared" si="943"/>
        <v>0</v>
      </c>
      <c r="F2688" s="52" t="b">
        <f t="shared" si="944"/>
        <v>0</v>
      </c>
      <c r="G2688" s="22" t="b">
        <f t="shared" si="945"/>
        <v>0</v>
      </c>
      <c r="H2688" s="22" t="b">
        <f t="shared" si="946"/>
        <v>0</v>
      </c>
      <c r="I2688" s="22" t="b">
        <f t="shared" si="947"/>
        <v>0</v>
      </c>
      <c r="J2688" s="22" t="b">
        <f t="shared" si="948"/>
        <v>1</v>
      </c>
      <c r="K2688" s="3" t="str">
        <f t="shared" si="949"/>
        <v>상현30통</v>
      </c>
      <c r="L2688" s="3" t="str">
        <f t="shared" si="950"/>
        <v>30</v>
      </c>
      <c r="M2688" s="3">
        <f t="shared" si="951"/>
        <v>30</v>
      </c>
      <c r="N2688" s="54" t="str">
        <f t="shared" si="952"/>
        <v>상현</v>
      </c>
      <c r="O2688" s="3" t="str">
        <f t="shared" si="953"/>
        <v/>
      </c>
      <c r="P2688" s="19" t="str">
        <f t="shared" si="954"/>
        <v/>
      </c>
      <c r="Q2688" s="23" t="e">
        <f>_xlfn.XLOOKUP(R2688,summary!C76:C112,summary!B76:B112)</f>
        <v>#N/A</v>
      </c>
      <c r="R2688" s="24" t="str">
        <f t="shared" si="938"/>
        <v>상현2동</v>
      </c>
      <c r="S2688" s="24" t="str">
        <f t="shared" si="955"/>
        <v>상현30통</v>
      </c>
      <c r="T2688" s="24" t="str">
        <f t="shared" si="956"/>
        <v>(상현동, 성원아파트)</v>
      </c>
      <c r="U2688" s="24" t="str">
        <f t="shared" si="957"/>
        <v>상현</v>
      </c>
      <c r="V2688" s="25">
        <f t="shared" si="958"/>
        <v>30</v>
      </c>
      <c r="W2688" s="25">
        <f t="shared" si="959"/>
        <v>1</v>
      </c>
      <c r="X2688" s="40" t="s">
        <v>34</v>
      </c>
      <c r="Y2688" s="5" t="s">
        <v>2603</v>
      </c>
      <c r="Z2688" s="3" t="s">
        <v>63</v>
      </c>
      <c r="AA2688" s="3" t="s">
        <v>2604</v>
      </c>
    </row>
    <row r="2689" spans="1:27" ht="16.5" customHeight="1" x14ac:dyDescent="0.3">
      <c r="A2689" s="22" t="b">
        <f t="shared" si="939"/>
        <v>1</v>
      </c>
      <c r="B2689" s="22" t="b">
        <f t="shared" si="940"/>
        <v>1</v>
      </c>
      <c r="C2689" s="22" t="b">
        <f t="shared" si="941"/>
        <v>0</v>
      </c>
      <c r="D2689" s="22" t="b">
        <f t="shared" si="942"/>
        <v>0</v>
      </c>
      <c r="E2689" s="22" t="b">
        <f t="shared" si="943"/>
        <v>1</v>
      </c>
      <c r="F2689" s="52" t="b">
        <f t="shared" si="944"/>
        <v>1</v>
      </c>
      <c r="G2689" s="22" t="b">
        <f t="shared" si="945"/>
        <v>1</v>
      </c>
      <c r="H2689" s="22" t="b">
        <f t="shared" si="946"/>
        <v>0</v>
      </c>
      <c r="I2689" s="22" t="b">
        <f t="shared" si="947"/>
        <v>1</v>
      </c>
      <c r="J2689" s="22" t="b">
        <f t="shared" si="948"/>
        <v>0</v>
      </c>
      <c r="K2689" s="3" t="str">
        <f t="shared" si="949"/>
        <v/>
      </c>
      <c r="L2689" s="3" t="str">
        <f t="shared" si="950"/>
        <v/>
      </c>
      <c r="M2689" s="3" t="str">
        <f t="shared" si="951"/>
        <v/>
      </c>
      <c r="N2689" s="54" t="str">
        <f t="shared" si="952"/>
        <v/>
      </c>
      <c r="O2689" s="3" t="str">
        <f t="shared" si="953"/>
        <v>(상현동, 성원아파트)</v>
      </c>
      <c r="P2689" s="19" t="str">
        <f t="shared" si="954"/>
        <v>(상현동, 성원아파트)</v>
      </c>
      <c r="Q2689" s="23" t="e">
        <f>_xlfn.XLOOKUP(R2689,summary!C77:C113,summary!B77:B113)</f>
        <v>#N/A</v>
      </c>
      <c r="R2689" s="24" t="str">
        <f t="shared" si="938"/>
        <v>상현2동</v>
      </c>
      <c r="S2689" s="24" t="str">
        <f t="shared" si="955"/>
        <v>상현30통</v>
      </c>
      <c r="T2689" s="24" t="str">
        <f t="shared" si="956"/>
        <v>(상현동, 성원아파트)</v>
      </c>
      <c r="U2689" s="24" t="str">
        <f t="shared" si="957"/>
        <v>상현</v>
      </c>
      <c r="V2689" s="25">
        <f t="shared" si="958"/>
        <v>30</v>
      </c>
      <c r="W2689" s="25">
        <f t="shared" si="959"/>
        <v>2</v>
      </c>
      <c r="X2689" s="41"/>
      <c r="Y2689" s="3" t="s">
        <v>2353</v>
      </c>
      <c r="Z2689" s="3" t="s">
        <v>65</v>
      </c>
      <c r="AA2689" s="3" t="s">
        <v>2605</v>
      </c>
    </row>
    <row r="2690" spans="1:27" ht="16.5" customHeight="1" x14ac:dyDescent="0.3">
      <c r="A2690" s="22" t="b">
        <f t="shared" si="939"/>
        <v>1</v>
      </c>
      <c r="B2690" s="22" t="b">
        <f t="shared" si="940"/>
        <v>0</v>
      </c>
      <c r="C2690" s="22" t="b">
        <f t="shared" si="941"/>
        <v>1</v>
      </c>
      <c r="D2690" s="22" t="b">
        <f t="shared" si="942"/>
        <v>0</v>
      </c>
      <c r="E2690" s="22" t="b">
        <f t="shared" si="943"/>
        <v>1</v>
      </c>
      <c r="F2690" s="52" t="b">
        <f t="shared" si="944"/>
        <v>1</v>
      </c>
      <c r="G2690" s="22" t="b">
        <f t="shared" si="945"/>
        <v>0</v>
      </c>
      <c r="H2690" s="22" t="b">
        <f t="shared" si="946"/>
        <v>1</v>
      </c>
      <c r="I2690" s="22" t="b">
        <f t="shared" si="947"/>
        <v>1</v>
      </c>
      <c r="J2690" s="22" t="b">
        <f t="shared" si="948"/>
        <v>0</v>
      </c>
      <c r="K2690" s="3" t="str">
        <f t="shared" si="949"/>
        <v/>
      </c>
      <c r="L2690" s="3" t="str">
        <f t="shared" si="950"/>
        <v/>
      </c>
      <c r="M2690" s="3" t="str">
        <f t="shared" si="951"/>
        <v/>
      </c>
      <c r="N2690" s="54" t="str">
        <f t="shared" si="952"/>
        <v/>
      </c>
      <c r="O2690" s="3" t="str">
        <f t="shared" si="953"/>
        <v>성원아파트)</v>
      </c>
      <c r="P2690" s="19" t="str">
        <f t="shared" si="954"/>
        <v/>
      </c>
      <c r="Q2690" s="23" t="e">
        <f>_xlfn.XLOOKUP(R2690,summary!C78:C114,summary!B78:B114)</f>
        <v>#N/A</v>
      </c>
      <c r="R2690" s="24" t="str">
        <f t="shared" ref="R2690:R2753" si="960">IF($X2690="",R2689,$X2690)</f>
        <v>상현2동</v>
      </c>
      <c r="S2690" s="24" t="str">
        <f t="shared" si="955"/>
        <v>상현30통</v>
      </c>
      <c r="T2690" s="24" t="str">
        <f t="shared" si="956"/>
        <v>(상현동, 성원아파트)</v>
      </c>
      <c r="U2690" s="24" t="str">
        <f t="shared" si="957"/>
        <v>상현</v>
      </c>
      <c r="V2690" s="25">
        <f t="shared" si="958"/>
        <v>30</v>
      </c>
      <c r="W2690" s="25">
        <f t="shared" si="959"/>
        <v>3</v>
      </c>
      <c r="X2690" s="41"/>
      <c r="Y2690" s="3" t="s">
        <v>1428</v>
      </c>
      <c r="Z2690" s="3" t="s">
        <v>67</v>
      </c>
      <c r="AA2690" s="3" t="s">
        <v>2606</v>
      </c>
    </row>
    <row r="2691" spans="1:27" ht="16.5" customHeight="1" x14ac:dyDescent="0.3">
      <c r="A2691" s="22" t="b">
        <f t="shared" si="939"/>
        <v>0</v>
      </c>
      <c r="B2691" s="22" t="b">
        <f t="shared" si="940"/>
        <v>0</v>
      </c>
      <c r="C2691" s="22" t="b">
        <f t="shared" si="941"/>
        <v>0</v>
      </c>
      <c r="D2691" s="22" t="b">
        <f t="shared" si="942"/>
        <v>0</v>
      </c>
      <c r="E2691" s="22" t="b">
        <f t="shared" si="943"/>
        <v>0</v>
      </c>
      <c r="F2691" s="52" t="b">
        <f t="shared" si="944"/>
        <v>0</v>
      </c>
      <c r="G2691" s="22" t="b">
        <f t="shared" si="945"/>
        <v>0</v>
      </c>
      <c r="H2691" s="22" t="b">
        <f t="shared" si="946"/>
        <v>0</v>
      </c>
      <c r="I2691" s="22" t="b">
        <f t="shared" si="947"/>
        <v>0</v>
      </c>
      <c r="J2691" s="22" t="b">
        <f t="shared" si="948"/>
        <v>0</v>
      </c>
      <c r="K2691" s="3" t="str">
        <f t="shared" si="949"/>
        <v/>
      </c>
      <c r="L2691" s="3" t="str">
        <f t="shared" si="950"/>
        <v/>
      </c>
      <c r="M2691" s="3" t="str">
        <f t="shared" si="951"/>
        <v/>
      </c>
      <c r="N2691" s="54" t="str">
        <f t="shared" si="952"/>
        <v/>
      </c>
      <c r="O2691" s="3" t="str">
        <f t="shared" si="953"/>
        <v/>
      </c>
      <c r="P2691" s="19" t="str">
        <f t="shared" si="954"/>
        <v/>
      </c>
      <c r="Q2691" s="23" t="e">
        <f>_xlfn.XLOOKUP(R2691,summary!C79:C115,summary!B79:B115)</f>
        <v>#N/A</v>
      </c>
      <c r="R2691" s="24" t="str">
        <f t="shared" si="960"/>
        <v>상현2동</v>
      </c>
      <c r="S2691" s="24" t="str">
        <f t="shared" si="955"/>
        <v>상현30통</v>
      </c>
      <c r="T2691" s="24" t="str">
        <f t="shared" si="956"/>
        <v>(상현동, 성원아파트)</v>
      </c>
      <c r="U2691" s="24" t="str">
        <f t="shared" si="957"/>
        <v>상현</v>
      </c>
      <c r="V2691" s="25">
        <f t="shared" si="958"/>
        <v>30</v>
      </c>
      <c r="W2691" s="25">
        <f t="shared" si="959"/>
        <v>4</v>
      </c>
      <c r="X2691" s="41"/>
      <c r="Y2691" s="3"/>
      <c r="Z2691" s="3" t="s">
        <v>73</v>
      </c>
      <c r="AA2691" s="3" t="s">
        <v>2607</v>
      </c>
    </row>
    <row r="2692" spans="1:27" ht="16.5" customHeight="1" x14ac:dyDescent="0.3">
      <c r="A2692" s="22" t="b">
        <f t="shared" si="939"/>
        <v>0</v>
      </c>
      <c r="B2692" s="22" t="b">
        <f t="shared" si="940"/>
        <v>0</v>
      </c>
      <c r="C2692" s="22" t="b">
        <f t="shared" si="941"/>
        <v>0</v>
      </c>
      <c r="D2692" s="22" t="b">
        <f t="shared" si="942"/>
        <v>0</v>
      </c>
      <c r="E2692" s="22" t="b">
        <f t="shared" si="943"/>
        <v>0</v>
      </c>
      <c r="F2692" s="52" t="b">
        <f t="shared" si="944"/>
        <v>0</v>
      </c>
      <c r="G2692" s="22" t="b">
        <f t="shared" si="945"/>
        <v>0</v>
      </c>
      <c r="H2692" s="22" t="b">
        <f t="shared" si="946"/>
        <v>0</v>
      </c>
      <c r="I2692" s="22" t="b">
        <f t="shared" si="947"/>
        <v>0</v>
      </c>
      <c r="J2692" s="22" t="b">
        <f t="shared" si="948"/>
        <v>0</v>
      </c>
      <c r="K2692" s="3" t="str">
        <f t="shared" si="949"/>
        <v/>
      </c>
      <c r="L2692" s="3" t="str">
        <f t="shared" si="950"/>
        <v/>
      </c>
      <c r="M2692" s="3" t="str">
        <f t="shared" si="951"/>
        <v/>
      </c>
      <c r="N2692" s="54" t="str">
        <f t="shared" si="952"/>
        <v/>
      </c>
      <c r="O2692" s="3" t="str">
        <f t="shared" si="953"/>
        <v/>
      </c>
      <c r="P2692" s="19" t="str">
        <f t="shared" si="954"/>
        <v/>
      </c>
      <c r="Q2692" s="23" t="e">
        <f>_xlfn.XLOOKUP(R2692,summary!C80:C116,summary!B80:B116)</f>
        <v>#N/A</v>
      </c>
      <c r="R2692" s="24" t="str">
        <f t="shared" si="960"/>
        <v>상현2동</v>
      </c>
      <c r="S2692" s="24" t="str">
        <f t="shared" si="955"/>
        <v>상현30통</v>
      </c>
      <c r="T2692" s="24" t="str">
        <f t="shared" si="956"/>
        <v>(상현동, 성원아파트)</v>
      </c>
      <c r="U2692" s="24" t="str">
        <f t="shared" si="957"/>
        <v>상현</v>
      </c>
      <c r="V2692" s="25">
        <f t="shared" si="958"/>
        <v>30</v>
      </c>
      <c r="W2692" s="25">
        <f t="shared" si="959"/>
        <v>5</v>
      </c>
      <c r="X2692" s="41"/>
      <c r="Y2692" s="3"/>
      <c r="Z2692" s="3" t="s">
        <v>87</v>
      </c>
      <c r="AA2692" s="3" t="s">
        <v>2608</v>
      </c>
    </row>
    <row r="2693" spans="1:27" ht="16.5" customHeight="1" x14ac:dyDescent="0.3">
      <c r="A2693" s="22" t="b">
        <f t="shared" si="939"/>
        <v>0</v>
      </c>
      <c r="B2693" s="22" t="b">
        <f t="shared" si="940"/>
        <v>0</v>
      </c>
      <c r="C2693" s="22" t="b">
        <f t="shared" si="941"/>
        <v>0</v>
      </c>
      <c r="D2693" s="22" t="b">
        <f t="shared" si="942"/>
        <v>0</v>
      </c>
      <c r="E2693" s="22" t="b">
        <f t="shared" si="943"/>
        <v>0</v>
      </c>
      <c r="F2693" s="52" t="b">
        <f t="shared" si="944"/>
        <v>0</v>
      </c>
      <c r="G2693" s="22" t="b">
        <f t="shared" si="945"/>
        <v>0</v>
      </c>
      <c r="H2693" s="22" t="b">
        <f t="shared" si="946"/>
        <v>0</v>
      </c>
      <c r="I2693" s="22" t="b">
        <f t="shared" si="947"/>
        <v>0</v>
      </c>
      <c r="J2693" s="22" t="b">
        <f t="shared" si="948"/>
        <v>0</v>
      </c>
      <c r="K2693" s="3" t="str">
        <f t="shared" si="949"/>
        <v/>
      </c>
      <c r="L2693" s="3" t="str">
        <f t="shared" si="950"/>
        <v/>
      </c>
      <c r="M2693" s="3" t="str">
        <f t="shared" si="951"/>
        <v/>
      </c>
      <c r="N2693" s="54" t="str">
        <f t="shared" si="952"/>
        <v/>
      </c>
      <c r="O2693" s="3" t="str">
        <f t="shared" si="953"/>
        <v/>
      </c>
      <c r="P2693" s="19" t="str">
        <f t="shared" si="954"/>
        <v/>
      </c>
      <c r="Q2693" s="23" t="e">
        <f>_xlfn.XLOOKUP(R2693,summary!C81:C117,summary!B81:B117)</f>
        <v>#N/A</v>
      </c>
      <c r="R2693" s="24" t="str">
        <f t="shared" si="960"/>
        <v>상현2동</v>
      </c>
      <c r="S2693" s="24" t="str">
        <f t="shared" si="955"/>
        <v>상현30통</v>
      </c>
      <c r="T2693" s="24" t="str">
        <f t="shared" si="956"/>
        <v>(상현동, 성원아파트)</v>
      </c>
      <c r="U2693" s="24" t="str">
        <f t="shared" si="957"/>
        <v>상현</v>
      </c>
      <c r="V2693" s="25">
        <f t="shared" si="958"/>
        <v>30</v>
      </c>
      <c r="W2693" s="25">
        <f t="shared" si="959"/>
        <v>6</v>
      </c>
      <c r="X2693" s="41"/>
      <c r="Y2693" s="3"/>
      <c r="Z2693" s="3" t="s">
        <v>89</v>
      </c>
      <c r="AA2693" s="3" t="s">
        <v>2609</v>
      </c>
    </row>
    <row r="2694" spans="1:27" ht="16.5" customHeight="1" x14ac:dyDescent="0.3">
      <c r="A2694" s="22" t="b">
        <f t="shared" si="939"/>
        <v>0</v>
      </c>
      <c r="B2694" s="22" t="b">
        <f t="shared" si="940"/>
        <v>0</v>
      </c>
      <c r="C2694" s="22" t="b">
        <f t="shared" si="941"/>
        <v>0</v>
      </c>
      <c r="D2694" s="22" t="b">
        <f t="shared" si="942"/>
        <v>0</v>
      </c>
      <c r="E2694" s="22" t="b">
        <f t="shared" si="943"/>
        <v>0</v>
      </c>
      <c r="F2694" s="52" t="b">
        <f t="shared" si="944"/>
        <v>0</v>
      </c>
      <c r="G2694" s="22" t="b">
        <f t="shared" si="945"/>
        <v>0</v>
      </c>
      <c r="H2694" s="22" t="b">
        <f t="shared" si="946"/>
        <v>0</v>
      </c>
      <c r="I2694" s="22" t="b">
        <f t="shared" si="947"/>
        <v>0</v>
      </c>
      <c r="J2694" s="22" t="b">
        <f t="shared" si="948"/>
        <v>0</v>
      </c>
      <c r="K2694" s="3" t="str">
        <f t="shared" si="949"/>
        <v/>
      </c>
      <c r="L2694" s="3" t="str">
        <f t="shared" si="950"/>
        <v/>
      </c>
      <c r="M2694" s="3" t="str">
        <f t="shared" si="951"/>
        <v/>
      </c>
      <c r="N2694" s="54" t="str">
        <f t="shared" si="952"/>
        <v/>
      </c>
      <c r="O2694" s="3" t="str">
        <f t="shared" si="953"/>
        <v/>
      </c>
      <c r="P2694" s="19" t="str">
        <f t="shared" si="954"/>
        <v/>
      </c>
      <c r="Q2694" s="23" t="e">
        <f>_xlfn.XLOOKUP(R2694,summary!C82:C118,summary!B82:B118)</f>
        <v>#N/A</v>
      </c>
      <c r="R2694" s="24" t="str">
        <f t="shared" si="960"/>
        <v>상현2동</v>
      </c>
      <c r="S2694" s="24" t="str">
        <f t="shared" si="955"/>
        <v>상현30통</v>
      </c>
      <c r="T2694" s="24" t="str">
        <f t="shared" si="956"/>
        <v>(상현동, 성원아파트)</v>
      </c>
      <c r="U2694" s="24" t="str">
        <f t="shared" si="957"/>
        <v>상현</v>
      </c>
      <c r="V2694" s="25">
        <f t="shared" si="958"/>
        <v>30</v>
      </c>
      <c r="W2694" s="25">
        <f t="shared" si="959"/>
        <v>7</v>
      </c>
      <c r="X2694" s="41"/>
      <c r="Y2694" s="5"/>
      <c r="Z2694" s="3" t="s">
        <v>91</v>
      </c>
      <c r="AA2694" s="3" t="s">
        <v>2610</v>
      </c>
    </row>
    <row r="2695" spans="1:27" ht="16.5" customHeight="1" x14ac:dyDescent="0.3">
      <c r="A2695" s="22" t="b">
        <f t="shared" si="939"/>
        <v>0</v>
      </c>
      <c r="B2695" s="22" t="b">
        <f t="shared" si="940"/>
        <v>0</v>
      </c>
      <c r="C2695" s="22" t="b">
        <f t="shared" si="941"/>
        <v>0</v>
      </c>
      <c r="D2695" s="22" t="b">
        <f t="shared" si="942"/>
        <v>0</v>
      </c>
      <c r="E2695" s="22" t="b">
        <f t="shared" si="943"/>
        <v>0</v>
      </c>
      <c r="F2695" s="52" t="b">
        <f t="shared" si="944"/>
        <v>0</v>
      </c>
      <c r="G2695" s="22" t="b">
        <f t="shared" si="945"/>
        <v>0</v>
      </c>
      <c r="H2695" s="22" t="b">
        <f t="shared" si="946"/>
        <v>0</v>
      </c>
      <c r="I2695" s="22" t="b">
        <f t="shared" si="947"/>
        <v>0</v>
      </c>
      <c r="J2695" s="22" t="b">
        <f t="shared" si="948"/>
        <v>0</v>
      </c>
      <c r="K2695" s="3" t="str">
        <f t="shared" si="949"/>
        <v/>
      </c>
      <c r="L2695" s="3" t="str">
        <f t="shared" si="950"/>
        <v/>
      </c>
      <c r="M2695" s="3" t="str">
        <f t="shared" si="951"/>
        <v/>
      </c>
      <c r="N2695" s="54" t="str">
        <f t="shared" si="952"/>
        <v/>
      </c>
      <c r="O2695" s="3" t="str">
        <f t="shared" si="953"/>
        <v/>
      </c>
      <c r="P2695" s="19" t="str">
        <f t="shared" si="954"/>
        <v/>
      </c>
      <c r="Q2695" s="23" t="e">
        <f>_xlfn.XLOOKUP(R2695,summary!C83:C119,summary!B83:B119)</f>
        <v>#N/A</v>
      </c>
      <c r="R2695" s="24" t="str">
        <f t="shared" si="960"/>
        <v>상현2동</v>
      </c>
      <c r="S2695" s="24" t="str">
        <f t="shared" si="955"/>
        <v>상현30통</v>
      </c>
      <c r="T2695" s="24" t="str">
        <f t="shared" si="956"/>
        <v>(상현동, 성원아파트)</v>
      </c>
      <c r="U2695" s="24" t="str">
        <f t="shared" si="957"/>
        <v>상현</v>
      </c>
      <c r="V2695" s="25">
        <f t="shared" si="958"/>
        <v>30</v>
      </c>
      <c r="W2695" s="25">
        <f t="shared" si="959"/>
        <v>8</v>
      </c>
      <c r="X2695" s="41"/>
      <c r="Y2695" s="5"/>
      <c r="Z2695" s="3" t="s">
        <v>93</v>
      </c>
      <c r="AA2695" s="3" t="s">
        <v>2611</v>
      </c>
    </row>
    <row r="2696" spans="1:27" ht="16.5" customHeight="1" x14ac:dyDescent="0.3">
      <c r="A2696" s="22" t="b">
        <f t="shared" si="939"/>
        <v>0</v>
      </c>
      <c r="B2696" s="22" t="b">
        <f t="shared" si="940"/>
        <v>0</v>
      </c>
      <c r="C2696" s="22" t="b">
        <f t="shared" si="941"/>
        <v>0</v>
      </c>
      <c r="D2696" s="22" t="b">
        <f t="shared" si="942"/>
        <v>0</v>
      </c>
      <c r="E2696" s="22" t="b">
        <f t="shared" si="943"/>
        <v>0</v>
      </c>
      <c r="F2696" s="52" t="b">
        <f t="shared" si="944"/>
        <v>0</v>
      </c>
      <c r="G2696" s="22" t="b">
        <f t="shared" si="945"/>
        <v>0</v>
      </c>
      <c r="H2696" s="22" t="b">
        <f t="shared" si="946"/>
        <v>0</v>
      </c>
      <c r="I2696" s="22" t="b">
        <f t="shared" si="947"/>
        <v>0</v>
      </c>
      <c r="J2696" s="22" t="b">
        <f t="shared" si="948"/>
        <v>0</v>
      </c>
      <c r="K2696" s="3" t="str">
        <f t="shared" si="949"/>
        <v/>
      </c>
      <c r="L2696" s="3" t="str">
        <f t="shared" si="950"/>
        <v/>
      </c>
      <c r="M2696" s="3" t="str">
        <f t="shared" si="951"/>
        <v/>
      </c>
      <c r="N2696" s="54" t="str">
        <f t="shared" si="952"/>
        <v/>
      </c>
      <c r="O2696" s="3" t="str">
        <f t="shared" si="953"/>
        <v/>
      </c>
      <c r="P2696" s="19" t="str">
        <f t="shared" si="954"/>
        <v/>
      </c>
      <c r="Q2696" s="23" t="e">
        <f>_xlfn.XLOOKUP(R2696,summary!C84:C120,summary!B84:B120)</f>
        <v>#N/A</v>
      </c>
      <c r="R2696" s="24" t="str">
        <f t="shared" si="960"/>
        <v>상현2동</v>
      </c>
      <c r="S2696" s="24" t="str">
        <f t="shared" si="955"/>
        <v>상현30통</v>
      </c>
      <c r="T2696" s="24" t="str">
        <f t="shared" si="956"/>
        <v>(상현동, 성원아파트)</v>
      </c>
      <c r="U2696" s="24" t="str">
        <f t="shared" si="957"/>
        <v>상현</v>
      </c>
      <c r="V2696" s="25">
        <f t="shared" si="958"/>
        <v>30</v>
      </c>
      <c r="W2696" s="25">
        <f t="shared" si="959"/>
        <v>9</v>
      </c>
      <c r="X2696" s="41"/>
      <c r="Y2696" s="3"/>
      <c r="Z2696" s="3" t="s">
        <v>95</v>
      </c>
      <c r="AA2696" s="3" t="s">
        <v>2612</v>
      </c>
    </row>
    <row r="2697" spans="1:27" ht="16.5" customHeight="1" x14ac:dyDescent="0.3">
      <c r="A2697" s="22" t="b">
        <f t="shared" si="939"/>
        <v>1</v>
      </c>
      <c r="B2697" s="22" t="b">
        <f t="shared" si="940"/>
        <v>0</v>
      </c>
      <c r="C2697" s="22" t="b">
        <f t="shared" si="941"/>
        <v>0</v>
      </c>
      <c r="D2697" s="22" t="b">
        <f t="shared" si="942"/>
        <v>0</v>
      </c>
      <c r="E2697" s="22" t="b">
        <f t="shared" si="943"/>
        <v>0</v>
      </c>
      <c r="F2697" s="52" t="b">
        <f t="shared" si="944"/>
        <v>0</v>
      </c>
      <c r="G2697" s="22" t="b">
        <f t="shared" si="945"/>
        <v>0</v>
      </c>
      <c r="H2697" s="22" t="b">
        <f t="shared" si="946"/>
        <v>0</v>
      </c>
      <c r="I2697" s="22" t="b">
        <f t="shared" si="947"/>
        <v>0</v>
      </c>
      <c r="J2697" s="22" t="b">
        <f t="shared" si="948"/>
        <v>1</v>
      </c>
      <c r="K2697" s="3" t="str">
        <f t="shared" si="949"/>
        <v>상현31통</v>
      </c>
      <c r="L2697" s="3" t="str">
        <f t="shared" si="950"/>
        <v>31</v>
      </c>
      <c r="M2697" s="3">
        <f t="shared" si="951"/>
        <v>31</v>
      </c>
      <c r="N2697" s="54" t="str">
        <f t="shared" si="952"/>
        <v>상현</v>
      </c>
      <c r="O2697" s="3" t="str">
        <f t="shared" si="953"/>
        <v/>
      </c>
      <c r="P2697" s="19" t="str">
        <f t="shared" si="954"/>
        <v/>
      </c>
      <c r="Q2697" s="23" t="e">
        <f>_xlfn.XLOOKUP(R2697,summary!C85:C121,summary!B85:B121)</f>
        <v>#N/A</v>
      </c>
      <c r="R2697" s="24" t="str">
        <f t="shared" si="960"/>
        <v>상현2동</v>
      </c>
      <c r="S2697" s="24" t="str">
        <f t="shared" si="955"/>
        <v>상현31통</v>
      </c>
      <c r="T2697" s="24" t="str">
        <f t="shared" si="956"/>
        <v>(상현동, 성원아파트)</v>
      </c>
      <c r="U2697" s="24" t="str">
        <f t="shared" si="957"/>
        <v>상현</v>
      </c>
      <c r="V2697" s="25">
        <f t="shared" si="958"/>
        <v>31</v>
      </c>
      <c r="W2697" s="25">
        <f t="shared" si="959"/>
        <v>1</v>
      </c>
      <c r="X2697" s="41"/>
      <c r="Y2697" s="3" t="s">
        <v>2613</v>
      </c>
      <c r="Z2697" s="3" t="s">
        <v>63</v>
      </c>
      <c r="AA2697" s="3" t="s">
        <v>2614</v>
      </c>
    </row>
    <row r="2698" spans="1:27" ht="16.5" customHeight="1" x14ac:dyDescent="0.3">
      <c r="A2698" s="22" t="b">
        <f t="shared" si="939"/>
        <v>1</v>
      </c>
      <c r="B2698" s="22" t="b">
        <f t="shared" si="940"/>
        <v>1</v>
      </c>
      <c r="C2698" s="22" t="b">
        <f t="shared" si="941"/>
        <v>0</v>
      </c>
      <c r="D2698" s="22" t="b">
        <f t="shared" si="942"/>
        <v>0</v>
      </c>
      <c r="E2698" s="22" t="b">
        <f t="shared" si="943"/>
        <v>1</v>
      </c>
      <c r="F2698" s="52" t="b">
        <f t="shared" si="944"/>
        <v>1</v>
      </c>
      <c r="G2698" s="22" t="b">
        <f t="shared" si="945"/>
        <v>1</v>
      </c>
      <c r="H2698" s="22" t="b">
        <f t="shared" si="946"/>
        <v>0</v>
      </c>
      <c r="I2698" s="22" t="b">
        <f t="shared" si="947"/>
        <v>1</v>
      </c>
      <c r="J2698" s="22" t="b">
        <f t="shared" si="948"/>
        <v>0</v>
      </c>
      <c r="K2698" s="3" t="str">
        <f t="shared" si="949"/>
        <v/>
      </c>
      <c r="L2698" s="3" t="str">
        <f t="shared" si="950"/>
        <v/>
      </c>
      <c r="M2698" s="3" t="str">
        <f t="shared" si="951"/>
        <v/>
      </c>
      <c r="N2698" s="54" t="str">
        <f t="shared" si="952"/>
        <v/>
      </c>
      <c r="O2698" s="3" t="str">
        <f t="shared" si="953"/>
        <v>(상현동, 성원아파트)</v>
      </c>
      <c r="P2698" s="19" t="str">
        <f t="shared" si="954"/>
        <v>(상현동, 성원아파트)</v>
      </c>
      <c r="Q2698" s="23" t="e">
        <f>_xlfn.XLOOKUP(R2698,summary!C86:C122,summary!B86:B122)</f>
        <v>#N/A</v>
      </c>
      <c r="R2698" s="24" t="str">
        <f t="shared" si="960"/>
        <v>상현2동</v>
      </c>
      <c r="S2698" s="24" t="str">
        <f t="shared" si="955"/>
        <v>상현31통</v>
      </c>
      <c r="T2698" s="24" t="str">
        <f t="shared" si="956"/>
        <v>(상현동, 성원아파트)</v>
      </c>
      <c r="U2698" s="24" t="str">
        <f t="shared" si="957"/>
        <v>상현</v>
      </c>
      <c r="V2698" s="25">
        <f t="shared" si="958"/>
        <v>31</v>
      </c>
      <c r="W2698" s="25">
        <f t="shared" si="959"/>
        <v>2</v>
      </c>
      <c r="X2698" s="41"/>
      <c r="Y2698" s="3" t="s">
        <v>2353</v>
      </c>
      <c r="Z2698" s="3" t="s">
        <v>65</v>
      </c>
      <c r="AA2698" s="3" t="s">
        <v>2615</v>
      </c>
    </row>
    <row r="2699" spans="1:27" ht="16.5" customHeight="1" x14ac:dyDescent="0.3">
      <c r="A2699" s="22" t="b">
        <f t="shared" si="939"/>
        <v>1</v>
      </c>
      <c r="B2699" s="22" t="b">
        <f t="shared" si="940"/>
        <v>0</v>
      </c>
      <c r="C2699" s="22" t="b">
        <f t="shared" si="941"/>
        <v>1</v>
      </c>
      <c r="D2699" s="22" t="b">
        <f t="shared" si="942"/>
        <v>0</v>
      </c>
      <c r="E2699" s="22" t="b">
        <f t="shared" si="943"/>
        <v>1</v>
      </c>
      <c r="F2699" s="52" t="b">
        <f t="shared" si="944"/>
        <v>1</v>
      </c>
      <c r="G2699" s="22" t="b">
        <f t="shared" si="945"/>
        <v>0</v>
      </c>
      <c r="H2699" s="22" t="b">
        <f t="shared" si="946"/>
        <v>1</v>
      </c>
      <c r="I2699" s="22" t="b">
        <f t="shared" si="947"/>
        <v>1</v>
      </c>
      <c r="J2699" s="22" t="b">
        <f t="shared" si="948"/>
        <v>0</v>
      </c>
      <c r="K2699" s="3" t="str">
        <f t="shared" si="949"/>
        <v/>
      </c>
      <c r="L2699" s="3" t="str">
        <f t="shared" si="950"/>
        <v/>
      </c>
      <c r="M2699" s="3" t="str">
        <f t="shared" si="951"/>
        <v/>
      </c>
      <c r="N2699" s="54" t="str">
        <f t="shared" si="952"/>
        <v/>
      </c>
      <c r="O2699" s="3" t="str">
        <f t="shared" si="953"/>
        <v>성원아파트)</v>
      </c>
      <c r="P2699" s="19" t="str">
        <f t="shared" si="954"/>
        <v/>
      </c>
      <c r="Q2699" s="23" t="e">
        <f>_xlfn.XLOOKUP(R2699,summary!C87:C123,summary!B87:B123)</f>
        <v>#N/A</v>
      </c>
      <c r="R2699" s="24" t="str">
        <f t="shared" si="960"/>
        <v>상현2동</v>
      </c>
      <c r="S2699" s="24" t="str">
        <f t="shared" si="955"/>
        <v>상현31통</v>
      </c>
      <c r="T2699" s="24" t="str">
        <f t="shared" si="956"/>
        <v>(상현동, 성원아파트)</v>
      </c>
      <c r="U2699" s="24" t="str">
        <f t="shared" si="957"/>
        <v>상현</v>
      </c>
      <c r="V2699" s="25">
        <f t="shared" si="958"/>
        <v>31</v>
      </c>
      <c r="W2699" s="25">
        <f t="shared" si="959"/>
        <v>3</v>
      </c>
      <c r="X2699" s="41"/>
      <c r="Y2699" s="5" t="s">
        <v>1428</v>
      </c>
      <c r="Z2699" s="3" t="s">
        <v>67</v>
      </c>
      <c r="AA2699" s="3" t="s">
        <v>2616</v>
      </c>
    </row>
    <row r="2700" spans="1:27" ht="16.5" customHeight="1" x14ac:dyDescent="0.3">
      <c r="A2700" s="22" t="b">
        <f t="shared" si="939"/>
        <v>0</v>
      </c>
      <c r="B2700" s="22" t="b">
        <f t="shared" si="940"/>
        <v>0</v>
      </c>
      <c r="C2700" s="22" t="b">
        <f t="shared" si="941"/>
        <v>0</v>
      </c>
      <c r="D2700" s="22" t="b">
        <f t="shared" si="942"/>
        <v>0</v>
      </c>
      <c r="E2700" s="22" t="b">
        <f t="shared" si="943"/>
        <v>0</v>
      </c>
      <c r="F2700" s="52" t="b">
        <f t="shared" si="944"/>
        <v>0</v>
      </c>
      <c r="G2700" s="22" t="b">
        <f t="shared" si="945"/>
        <v>0</v>
      </c>
      <c r="H2700" s="22" t="b">
        <f t="shared" si="946"/>
        <v>0</v>
      </c>
      <c r="I2700" s="22" t="b">
        <f t="shared" si="947"/>
        <v>0</v>
      </c>
      <c r="J2700" s="22" t="b">
        <f t="shared" si="948"/>
        <v>0</v>
      </c>
      <c r="K2700" s="3" t="str">
        <f t="shared" si="949"/>
        <v/>
      </c>
      <c r="L2700" s="3" t="str">
        <f t="shared" si="950"/>
        <v/>
      </c>
      <c r="M2700" s="3" t="str">
        <f t="shared" si="951"/>
        <v/>
      </c>
      <c r="N2700" s="54" t="str">
        <f t="shared" si="952"/>
        <v/>
      </c>
      <c r="O2700" s="3" t="str">
        <f t="shared" si="953"/>
        <v/>
      </c>
      <c r="P2700" s="19" t="str">
        <f t="shared" si="954"/>
        <v/>
      </c>
      <c r="Q2700" s="23" t="e">
        <f>_xlfn.XLOOKUP(R2700,summary!C88:C124,summary!B88:B124)</f>
        <v>#N/A</v>
      </c>
      <c r="R2700" s="24" t="str">
        <f t="shared" si="960"/>
        <v>상현2동</v>
      </c>
      <c r="S2700" s="24" t="str">
        <f t="shared" si="955"/>
        <v>상현31통</v>
      </c>
      <c r="T2700" s="24" t="str">
        <f t="shared" si="956"/>
        <v>(상현동, 성원아파트)</v>
      </c>
      <c r="U2700" s="24" t="str">
        <f t="shared" si="957"/>
        <v>상현</v>
      </c>
      <c r="V2700" s="25">
        <f t="shared" si="958"/>
        <v>31</v>
      </c>
      <c r="W2700" s="25">
        <f t="shared" si="959"/>
        <v>4</v>
      </c>
      <c r="X2700" s="41"/>
      <c r="Y2700" s="5"/>
      <c r="Z2700" s="3" t="s">
        <v>73</v>
      </c>
      <c r="AA2700" s="3" t="s">
        <v>2617</v>
      </c>
    </row>
    <row r="2701" spans="1:27" ht="16.5" customHeight="1" x14ac:dyDescent="0.3">
      <c r="A2701" s="22" t="b">
        <f t="shared" si="939"/>
        <v>0</v>
      </c>
      <c r="B2701" s="22" t="b">
        <f t="shared" si="940"/>
        <v>0</v>
      </c>
      <c r="C2701" s="22" t="b">
        <f t="shared" si="941"/>
        <v>0</v>
      </c>
      <c r="D2701" s="22" t="b">
        <f t="shared" si="942"/>
        <v>0</v>
      </c>
      <c r="E2701" s="22" t="b">
        <f t="shared" si="943"/>
        <v>0</v>
      </c>
      <c r="F2701" s="52" t="b">
        <f t="shared" si="944"/>
        <v>0</v>
      </c>
      <c r="G2701" s="22" t="b">
        <f t="shared" si="945"/>
        <v>0</v>
      </c>
      <c r="H2701" s="22" t="b">
        <f t="shared" si="946"/>
        <v>0</v>
      </c>
      <c r="I2701" s="22" t="b">
        <f t="shared" si="947"/>
        <v>0</v>
      </c>
      <c r="J2701" s="22" t="b">
        <f t="shared" si="948"/>
        <v>0</v>
      </c>
      <c r="K2701" s="3" t="str">
        <f t="shared" si="949"/>
        <v/>
      </c>
      <c r="L2701" s="3" t="str">
        <f t="shared" si="950"/>
        <v/>
      </c>
      <c r="M2701" s="3" t="str">
        <f t="shared" si="951"/>
        <v/>
      </c>
      <c r="N2701" s="54" t="str">
        <f t="shared" si="952"/>
        <v/>
      </c>
      <c r="O2701" s="3" t="str">
        <f t="shared" si="953"/>
        <v/>
      </c>
      <c r="P2701" s="19" t="str">
        <f t="shared" si="954"/>
        <v/>
      </c>
      <c r="Q2701" s="23" t="e">
        <f>_xlfn.XLOOKUP(R2701,summary!C89:C125,summary!B89:B125)</f>
        <v>#N/A</v>
      </c>
      <c r="R2701" s="24" t="str">
        <f t="shared" si="960"/>
        <v>상현2동</v>
      </c>
      <c r="S2701" s="24" t="str">
        <f t="shared" si="955"/>
        <v>상현31통</v>
      </c>
      <c r="T2701" s="24" t="str">
        <f t="shared" si="956"/>
        <v>(상현동, 성원아파트)</v>
      </c>
      <c r="U2701" s="24" t="str">
        <f t="shared" si="957"/>
        <v>상현</v>
      </c>
      <c r="V2701" s="25">
        <f t="shared" si="958"/>
        <v>31</v>
      </c>
      <c r="W2701" s="25">
        <f t="shared" si="959"/>
        <v>5</v>
      </c>
      <c r="X2701" s="41"/>
      <c r="Y2701" s="5"/>
      <c r="Z2701" s="3" t="s">
        <v>87</v>
      </c>
      <c r="AA2701" s="3" t="s">
        <v>2618</v>
      </c>
    </row>
    <row r="2702" spans="1:27" ht="16.5" customHeight="1" x14ac:dyDescent="0.3">
      <c r="A2702" s="22" t="b">
        <f t="shared" si="939"/>
        <v>0</v>
      </c>
      <c r="B2702" s="22" t="b">
        <f t="shared" si="940"/>
        <v>0</v>
      </c>
      <c r="C2702" s="22" t="b">
        <f t="shared" si="941"/>
        <v>0</v>
      </c>
      <c r="D2702" s="22" t="b">
        <f t="shared" si="942"/>
        <v>0</v>
      </c>
      <c r="E2702" s="22" t="b">
        <f t="shared" si="943"/>
        <v>0</v>
      </c>
      <c r="F2702" s="52" t="b">
        <f t="shared" si="944"/>
        <v>0</v>
      </c>
      <c r="G2702" s="22" t="b">
        <f t="shared" si="945"/>
        <v>0</v>
      </c>
      <c r="H2702" s="22" t="b">
        <f t="shared" si="946"/>
        <v>0</v>
      </c>
      <c r="I2702" s="22" t="b">
        <f t="shared" si="947"/>
        <v>0</v>
      </c>
      <c r="J2702" s="22" t="b">
        <f t="shared" si="948"/>
        <v>0</v>
      </c>
      <c r="K2702" s="3" t="str">
        <f t="shared" si="949"/>
        <v/>
      </c>
      <c r="L2702" s="3" t="str">
        <f t="shared" si="950"/>
        <v/>
      </c>
      <c r="M2702" s="3" t="str">
        <f t="shared" si="951"/>
        <v/>
      </c>
      <c r="N2702" s="54" t="str">
        <f t="shared" si="952"/>
        <v/>
      </c>
      <c r="O2702" s="3" t="str">
        <f t="shared" si="953"/>
        <v/>
      </c>
      <c r="P2702" s="19" t="str">
        <f t="shared" si="954"/>
        <v/>
      </c>
      <c r="Q2702" s="23" t="e">
        <f>_xlfn.XLOOKUP(R2702,summary!C90:C126,summary!B90:B126)</f>
        <v>#N/A</v>
      </c>
      <c r="R2702" s="24" t="str">
        <f t="shared" si="960"/>
        <v>상현2동</v>
      </c>
      <c r="S2702" s="24" t="str">
        <f t="shared" si="955"/>
        <v>상현31통</v>
      </c>
      <c r="T2702" s="24" t="str">
        <f t="shared" si="956"/>
        <v>(상현동, 성원아파트)</v>
      </c>
      <c r="U2702" s="24" t="str">
        <f t="shared" si="957"/>
        <v>상현</v>
      </c>
      <c r="V2702" s="25">
        <f t="shared" si="958"/>
        <v>31</v>
      </c>
      <c r="W2702" s="25">
        <f t="shared" si="959"/>
        <v>6</v>
      </c>
      <c r="X2702" s="41"/>
      <c r="Y2702" s="3"/>
      <c r="Z2702" s="3" t="s">
        <v>89</v>
      </c>
      <c r="AA2702" s="3" t="s">
        <v>2619</v>
      </c>
    </row>
    <row r="2703" spans="1:27" ht="16.5" customHeight="1" x14ac:dyDescent="0.3">
      <c r="A2703" s="22" t="b">
        <f t="shared" si="939"/>
        <v>0</v>
      </c>
      <c r="B2703" s="22" t="b">
        <f t="shared" si="940"/>
        <v>0</v>
      </c>
      <c r="C2703" s="22" t="b">
        <f t="shared" si="941"/>
        <v>0</v>
      </c>
      <c r="D2703" s="22" t="b">
        <f t="shared" si="942"/>
        <v>0</v>
      </c>
      <c r="E2703" s="22" t="b">
        <f t="shared" si="943"/>
        <v>0</v>
      </c>
      <c r="F2703" s="52" t="b">
        <f t="shared" si="944"/>
        <v>0</v>
      </c>
      <c r="G2703" s="22" t="b">
        <f t="shared" si="945"/>
        <v>0</v>
      </c>
      <c r="H2703" s="22" t="b">
        <f t="shared" si="946"/>
        <v>0</v>
      </c>
      <c r="I2703" s="22" t="b">
        <f t="shared" si="947"/>
        <v>0</v>
      </c>
      <c r="J2703" s="22" t="b">
        <f t="shared" si="948"/>
        <v>0</v>
      </c>
      <c r="K2703" s="3" t="str">
        <f t="shared" si="949"/>
        <v/>
      </c>
      <c r="L2703" s="3" t="str">
        <f t="shared" si="950"/>
        <v/>
      </c>
      <c r="M2703" s="3" t="str">
        <f t="shared" si="951"/>
        <v/>
      </c>
      <c r="N2703" s="54" t="str">
        <f t="shared" si="952"/>
        <v/>
      </c>
      <c r="O2703" s="3" t="str">
        <f t="shared" si="953"/>
        <v/>
      </c>
      <c r="P2703" s="19" t="str">
        <f t="shared" si="954"/>
        <v/>
      </c>
      <c r="Q2703" s="23" t="e">
        <f>_xlfn.XLOOKUP(R2703,summary!C91:C127,summary!B91:B127)</f>
        <v>#N/A</v>
      </c>
      <c r="R2703" s="24" t="str">
        <f t="shared" si="960"/>
        <v>상현2동</v>
      </c>
      <c r="S2703" s="24" t="str">
        <f t="shared" si="955"/>
        <v>상현31통</v>
      </c>
      <c r="T2703" s="24" t="str">
        <f t="shared" si="956"/>
        <v>(상현동, 성원아파트)</v>
      </c>
      <c r="U2703" s="24" t="str">
        <f t="shared" si="957"/>
        <v>상현</v>
      </c>
      <c r="V2703" s="25">
        <f t="shared" si="958"/>
        <v>31</v>
      </c>
      <c r="W2703" s="25">
        <f t="shared" si="959"/>
        <v>7</v>
      </c>
      <c r="X2703" s="41"/>
      <c r="Y2703" s="3"/>
      <c r="Z2703" s="3" t="s">
        <v>91</v>
      </c>
      <c r="AA2703" s="3" t="s">
        <v>2620</v>
      </c>
    </row>
    <row r="2704" spans="1:27" ht="16.5" customHeight="1" x14ac:dyDescent="0.3">
      <c r="A2704" s="22" t="b">
        <f t="shared" si="939"/>
        <v>0</v>
      </c>
      <c r="B2704" s="22" t="b">
        <f t="shared" si="940"/>
        <v>0</v>
      </c>
      <c r="C2704" s="22" t="b">
        <f t="shared" si="941"/>
        <v>0</v>
      </c>
      <c r="D2704" s="22" t="b">
        <f t="shared" si="942"/>
        <v>0</v>
      </c>
      <c r="E2704" s="22" t="b">
        <f t="shared" si="943"/>
        <v>0</v>
      </c>
      <c r="F2704" s="52" t="b">
        <f t="shared" si="944"/>
        <v>0</v>
      </c>
      <c r="G2704" s="22" t="b">
        <f t="shared" si="945"/>
        <v>0</v>
      </c>
      <c r="H2704" s="22" t="b">
        <f t="shared" si="946"/>
        <v>0</v>
      </c>
      <c r="I2704" s="22" t="b">
        <f t="shared" si="947"/>
        <v>0</v>
      </c>
      <c r="J2704" s="22" t="b">
        <f t="shared" si="948"/>
        <v>0</v>
      </c>
      <c r="K2704" s="3" t="str">
        <f t="shared" si="949"/>
        <v/>
      </c>
      <c r="L2704" s="3" t="str">
        <f t="shared" si="950"/>
        <v/>
      </c>
      <c r="M2704" s="3" t="str">
        <f t="shared" si="951"/>
        <v/>
      </c>
      <c r="N2704" s="54" t="str">
        <f t="shared" si="952"/>
        <v/>
      </c>
      <c r="O2704" s="3" t="str">
        <f t="shared" si="953"/>
        <v/>
      </c>
      <c r="P2704" s="19" t="str">
        <f t="shared" si="954"/>
        <v/>
      </c>
      <c r="Q2704" s="23" t="e">
        <f>_xlfn.XLOOKUP(R2704,summary!C92:C128,summary!B92:B128)</f>
        <v>#N/A</v>
      </c>
      <c r="R2704" s="24" t="str">
        <f t="shared" si="960"/>
        <v>상현2동</v>
      </c>
      <c r="S2704" s="24" t="str">
        <f t="shared" si="955"/>
        <v>상현31통</v>
      </c>
      <c r="T2704" s="24" t="str">
        <f t="shared" si="956"/>
        <v>(상현동, 성원아파트)</v>
      </c>
      <c r="U2704" s="24" t="str">
        <f t="shared" si="957"/>
        <v>상현</v>
      </c>
      <c r="V2704" s="25">
        <f t="shared" si="958"/>
        <v>31</v>
      </c>
      <c r="W2704" s="25">
        <f t="shared" si="959"/>
        <v>8</v>
      </c>
      <c r="X2704" s="41"/>
      <c r="Y2704" s="3"/>
      <c r="Z2704" s="3" t="s">
        <v>93</v>
      </c>
      <c r="AA2704" s="3" t="s">
        <v>2621</v>
      </c>
    </row>
    <row r="2705" spans="1:27" ht="16.5" customHeight="1" x14ac:dyDescent="0.3">
      <c r="A2705" s="22" t="b">
        <f t="shared" si="939"/>
        <v>0</v>
      </c>
      <c r="B2705" s="22" t="b">
        <f t="shared" si="940"/>
        <v>0</v>
      </c>
      <c r="C2705" s="22" t="b">
        <f t="shared" si="941"/>
        <v>0</v>
      </c>
      <c r="D2705" s="22" t="b">
        <f t="shared" si="942"/>
        <v>0</v>
      </c>
      <c r="E2705" s="22" t="b">
        <f t="shared" si="943"/>
        <v>0</v>
      </c>
      <c r="F2705" s="52" t="b">
        <f t="shared" si="944"/>
        <v>0</v>
      </c>
      <c r="G2705" s="22" t="b">
        <f t="shared" si="945"/>
        <v>0</v>
      </c>
      <c r="H2705" s="22" t="b">
        <f t="shared" si="946"/>
        <v>0</v>
      </c>
      <c r="I2705" s="22" t="b">
        <f t="shared" si="947"/>
        <v>0</v>
      </c>
      <c r="J2705" s="22" t="b">
        <f t="shared" si="948"/>
        <v>0</v>
      </c>
      <c r="K2705" s="3" t="str">
        <f t="shared" si="949"/>
        <v/>
      </c>
      <c r="L2705" s="3" t="str">
        <f t="shared" si="950"/>
        <v/>
      </c>
      <c r="M2705" s="3" t="str">
        <f t="shared" si="951"/>
        <v/>
      </c>
      <c r="N2705" s="54" t="str">
        <f t="shared" si="952"/>
        <v/>
      </c>
      <c r="O2705" s="3" t="str">
        <f t="shared" si="953"/>
        <v/>
      </c>
      <c r="P2705" s="19" t="str">
        <f t="shared" si="954"/>
        <v/>
      </c>
      <c r="Q2705" s="23" t="e">
        <f>_xlfn.XLOOKUP(R2705,summary!C93:C129,summary!B93:B129)</f>
        <v>#N/A</v>
      </c>
      <c r="R2705" s="24" t="str">
        <f t="shared" si="960"/>
        <v>상현2동</v>
      </c>
      <c r="S2705" s="24" t="str">
        <f t="shared" si="955"/>
        <v>상현31통</v>
      </c>
      <c r="T2705" s="24" t="str">
        <f t="shared" si="956"/>
        <v>(상현동, 성원아파트)</v>
      </c>
      <c r="U2705" s="24" t="str">
        <f t="shared" si="957"/>
        <v>상현</v>
      </c>
      <c r="V2705" s="25">
        <f t="shared" si="958"/>
        <v>31</v>
      </c>
      <c r="W2705" s="25">
        <f t="shared" si="959"/>
        <v>9</v>
      </c>
      <c r="X2705" s="41"/>
      <c r="Y2705" s="3"/>
      <c r="Z2705" s="3" t="s">
        <v>95</v>
      </c>
      <c r="AA2705" s="3" t="s">
        <v>2622</v>
      </c>
    </row>
    <row r="2706" spans="1:27" ht="16.5" customHeight="1" x14ac:dyDescent="0.3">
      <c r="A2706" s="22" t="b">
        <f t="shared" si="939"/>
        <v>0</v>
      </c>
      <c r="B2706" s="22" t="b">
        <f t="shared" si="940"/>
        <v>0</v>
      </c>
      <c r="C2706" s="22" t="b">
        <f t="shared" si="941"/>
        <v>0</v>
      </c>
      <c r="D2706" s="22" t="b">
        <f t="shared" si="942"/>
        <v>0</v>
      </c>
      <c r="E2706" s="22" t="b">
        <f t="shared" si="943"/>
        <v>0</v>
      </c>
      <c r="F2706" s="52" t="b">
        <f t="shared" si="944"/>
        <v>0</v>
      </c>
      <c r="G2706" s="22" t="b">
        <f t="shared" si="945"/>
        <v>0</v>
      </c>
      <c r="H2706" s="22" t="b">
        <f t="shared" si="946"/>
        <v>0</v>
      </c>
      <c r="I2706" s="22" t="b">
        <f t="shared" si="947"/>
        <v>0</v>
      </c>
      <c r="J2706" s="22" t="b">
        <f t="shared" si="948"/>
        <v>0</v>
      </c>
      <c r="K2706" s="3" t="str">
        <f t="shared" si="949"/>
        <v/>
      </c>
      <c r="L2706" s="3" t="str">
        <f t="shared" si="950"/>
        <v/>
      </c>
      <c r="M2706" s="3" t="str">
        <f t="shared" si="951"/>
        <v/>
      </c>
      <c r="N2706" s="54" t="str">
        <f t="shared" si="952"/>
        <v/>
      </c>
      <c r="O2706" s="3" t="str">
        <f t="shared" si="953"/>
        <v/>
      </c>
      <c r="P2706" s="19" t="str">
        <f t="shared" si="954"/>
        <v/>
      </c>
      <c r="Q2706" s="23" t="e">
        <f>_xlfn.XLOOKUP(R2706,summary!C94:C130,summary!B94:B130)</f>
        <v>#N/A</v>
      </c>
      <c r="R2706" s="24" t="str">
        <f t="shared" si="960"/>
        <v>상현2동</v>
      </c>
      <c r="S2706" s="24" t="str">
        <f t="shared" si="955"/>
        <v>상현31통</v>
      </c>
      <c r="T2706" s="24" t="str">
        <f t="shared" si="956"/>
        <v>(상현동, 성원아파트)</v>
      </c>
      <c r="U2706" s="24" t="str">
        <f t="shared" si="957"/>
        <v>상현</v>
      </c>
      <c r="V2706" s="25">
        <f t="shared" si="958"/>
        <v>31</v>
      </c>
      <c r="W2706" s="25">
        <f t="shared" si="959"/>
        <v>10</v>
      </c>
      <c r="X2706" s="41"/>
      <c r="Y2706" s="5"/>
      <c r="Z2706" s="3" t="s">
        <v>2623</v>
      </c>
      <c r="AA2706" s="36" t="s">
        <v>7504</v>
      </c>
    </row>
    <row r="2707" spans="1:27" ht="16.5" customHeight="1" x14ac:dyDescent="0.3">
      <c r="A2707" s="22" t="b">
        <f t="shared" si="939"/>
        <v>1</v>
      </c>
      <c r="B2707" s="22" t="b">
        <f t="shared" si="940"/>
        <v>0</v>
      </c>
      <c r="C2707" s="22" t="b">
        <f t="shared" si="941"/>
        <v>0</v>
      </c>
      <c r="D2707" s="22" t="b">
        <f t="shared" si="942"/>
        <v>0</v>
      </c>
      <c r="E2707" s="22" t="b">
        <f t="shared" si="943"/>
        <v>0</v>
      </c>
      <c r="F2707" s="52" t="b">
        <f t="shared" si="944"/>
        <v>0</v>
      </c>
      <c r="G2707" s="22" t="b">
        <f t="shared" si="945"/>
        <v>0</v>
      </c>
      <c r="H2707" s="22" t="b">
        <f t="shared" si="946"/>
        <v>0</v>
      </c>
      <c r="I2707" s="22" t="b">
        <f t="shared" si="947"/>
        <v>0</v>
      </c>
      <c r="J2707" s="22" t="b">
        <f t="shared" si="948"/>
        <v>1</v>
      </c>
      <c r="K2707" s="3" t="str">
        <f t="shared" si="949"/>
        <v>상현32통</v>
      </c>
      <c r="L2707" s="3" t="str">
        <f t="shared" si="950"/>
        <v>32</v>
      </c>
      <c r="M2707" s="3">
        <f t="shared" si="951"/>
        <v>32</v>
      </c>
      <c r="N2707" s="54" t="str">
        <f t="shared" si="952"/>
        <v>상현</v>
      </c>
      <c r="O2707" s="3" t="str">
        <f t="shared" si="953"/>
        <v/>
      </c>
      <c r="P2707" s="19" t="str">
        <f t="shared" si="954"/>
        <v/>
      </c>
      <c r="Q2707" s="23" t="e">
        <f>_xlfn.XLOOKUP(R2707,summary!C95:C131,summary!B95:B131)</f>
        <v>#N/A</v>
      </c>
      <c r="R2707" s="24" t="str">
        <f t="shared" si="960"/>
        <v>상현2동</v>
      </c>
      <c r="S2707" s="24" t="str">
        <f t="shared" si="955"/>
        <v>상현32통</v>
      </c>
      <c r="T2707" s="24" t="str">
        <f t="shared" si="956"/>
        <v>(상현동)</v>
      </c>
      <c r="U2707" s="24" t="str">
        <f t="shared" si="957"/>
        <v>상현</v>
      </c>
      <c r="V2707" s="25">
        <f t="shared" si="958"/>
        <v>32</v>
      </c>
      <c r="W2707" s="25">
        <f t="shared" si="959"/>
        <v>1</v>
      </c>
      <c r="X2707" s="41"/>
      <c r="Y2707" s="5" t="s">
        <v>2625</v>
      </c>
      <c r="Z2707" s="3" t="s">
        <v>63</v>
      </c>
      <c r="AA2707" s="3" t="s">
        <v>2626</v>
      </c>
    </row>
    <row r="2708" spans="1:27" ht="16.5" customHeight="1" x14ac:dyDescent="0.3">
      <c r="A2708" s="22" t="b">
        <f t="shared" si="939"/>
        <v>1</v>
      </c>
      <c r="B2708" s="22" t="b">
        <f t="shared" si="940"/>
        <v>1</v>
      </c>
      <c r="C2708" s="22" t="b">
        <f t="shared" si="941"/>
        <v>1</v>
      </c>
      <c r="D2708" s="22" t="b">
        <f t="shared" si="942"/>
        <v>1</v>
      </c>
      <c r="E2708" s="22" t="b">
        <f t="shared" si="943"/>
        <v>1</v>
      </c>
      <c r="F2708" s="52" t="b">
        <f t="shared" si="944"/>
        <v>0</v>
      </c>
      <c r="G2708" s="22" t="b">
        <f t="shared" si="945"/>
        <v>0</v>
      </c>
      <c r="H2708" s="22" t="b">
        <f t="shared" si="946"/>
        <v>0</v>
      </c>
      <c r="I2708" s="22" t="b">
        <f t="shared" si="947"/>
        <v>0</v>
      </c>
      <c r="J2708" s="22" t="b">
        <f t="shared" si="948"/>
        <v>0</v>
      </c>
      <c r="K2708" s="3" t="str">
        <f t="shared" si="949"/>
        <v/>
      </c>
      <c r="L2708" s="3" t="str">
        <f t="shared" si="950"/>
        <v/>
      </c>
      <c r="M2708" s="3" t="str">
        <f t="shared" si="951"/>
        <v/>
      </c>
      <c r="N2708" s="54" t="str">
        <f t="shared" si="952"/>
        <v/>
      </c>
      <c r="O2708" s="3" t="str">
        <f t="shared" si="953"/>
        <v/>
      </c>
      <c r="P2708" s="19" t="str">
        <f t="shared" si="954"/>
        <v>(상현동)</v>
      </c>
      <c r="Q2708" s="23" t="e">
        <f>_xlfn.XLOOKUP(R2708,summary!C96:C132,summary!B96:B132)</f>
        <v>#N/A</v>
      </c>
      <c r="R2708" s="24" t="str">
        <f t="shared" si="960"/>
        <v>상현2동</v>
      </c>
      <c r="S2708" s="24" t="str">
        <f t="shared" si="955"/>
        <v>상현32통</v>
      </c>
      <c r="T2708" s="24" t="str">
        <f t="shared" si="956"/>
        <v>(상현동)</v>
      </c>
      <c r="U2708" s="24" t="str">
        <f t="shared" si="957"/>
        <v>상현</v>
      </c>
      <c r="V2708" s="25">
        <f t="shared" si="958"/>
        <v>32</v>
      </c>
      <c r="W2708" s="25">
        <f t="shared" si="959"/>
        <v>2</v>
      </c>
      <c r="X2708" s="42"/>
      <c r="Y2708" s="5" t="s">
        <v>2349</v>
      </c>
      <c r="Z2708" s="3" t="s">
        <v>65</v>
      </c>
      <c r="AA2708" s="3" t="s">
        <v>2627</v>
      </c>
    </row>
    <row r="2709" spans="1:27" ht="16.5" customHeight="1" x14ac:dyDescent="0.3">
      <c r="A2709" s="22" t="b">
        <f t="shared" ref="A2709:A2772" si="961">LEN(Y2709)&gt;0</f>
        <v>1</v>
      </c>
      <c r="B2709" s="22" t="b">
        <f t="shared" ref="B2709:B2772" si="962">LEFT(Y2709)="("</f>
        <v>0</v>
      </c>
      <c r="C2709" s="22" t="b">
        <f t="shared" ref="C2709:C2772" si="963">RIGHT(Y2709)=")"</f>
        <v>0</v>
      </c>
      <c r="D2709" s="22" t="b">
        <f t="shared" ref="D2709:D2772" si="964">AND(B2709,C2709)</f>
        <v>0</v>
      </c>
      <c r="E2709" s="22" t="b">
        <f t="shared" ref="E2709:E2772" si="965">OR(B2709,C2709)</f>
        <v>0</v>
      </c>
      <c r="F2709" s="52" t="b">
        <f t="shared" ref="F2709:F2772" si="966">_xlfn.XOR(B2709,C2709)</f>
        <v>0</v>
      </c>
      <c r="G2709" s="22" t="b">
        <f t="shared" ref="G2709:G2772" si="967">AND(B2709,F2709)</f>
        <v>0</v>
      </c>
      <c r="H2709" s="22" t="b">
        <f t="shared" ref="H2709:H2772" si="968">AND(C2709,$F2709)</f>
        <v>0</v>
      </c>
      <c r="I2709" s="22" t="b">
        <f t="shared" ref="I2709:I2772" si="969">IF(G2709,G2709,IF(H2708,FALSE,I2708))</f>
        <v>0</v>
      </c>
      <c r="J2709" s="22" t="b">
        <f t="shared" ref="J2709:J2772" si="970">AND(A2709,NOT(B2709),NOT(I2709))</f>
        <v>1</v>
      </c>
      <c r="K2709" s="3" t="str">
        <f t="shared" ref="K2709:K2772" si="971">IF(AND(J2709,RIGHT(Y2709)="통"),Y2709,"")</f>
        <v/>
      </c>
      <c r="L2709" s="3" t="str">
        <f t="shared" ref="L2709:L2772" si="972">RIGHT(SUBSTITUTE(K2709,"통",""),2)</f>
        <v/>
      </c>
      <c r="M2709" s="3" t="str">
        <f t="shared" ref="M2709:M2772" si="973">IF(LEN(L2709)=0,"",IF(CODE(L2709)&lt;60,VALUE(L2709),VALUE(RIGHT(L2709))))</f>
        <v/>
      </c>
      <c r="N2709" s="54" t="str">
        <f t="shared" ref="N2709:N2772" si="974">SUBSTITUTE(K2709,_xlfn.CONCAT(M2709,"통"),"")</f>
        <v/>
      </c>
      <c r="O2709" s="3" t="str">
        <f t="shared" ref="O2709:O2772" si="975">IF(I2709,IF(I2710,CONCATENATE(Y2709,O2710),Y2709),"")</f>
        <v/>
      </c>
      <c r="P2709" s="19" t="str">
        <f t="shared" ref="P2709:P2772" si="976">IF(G2709,O2709,IF(D2709,Y2709,""))</f>
        <v/>
      </c>
      <c r="Q2709" s="23" t="e">
        <f>_xlfn.XLOOKUP(R2709,summary!C97:C133,summary!B97:B133)</f>
        <v>#N/A</v>
      </c>
      <c r="R2709" s="24" t="str">
        <f t="shared" si="960"/>
        <v>읍 면 동</v>
      </c>
      <c r="S2709" s="24" t="str">
        <f t="shared" ref="S2709:S2772" si="977">IF(J2709,Y2709,S2708)</f>
        <v>통 리 명</v>
      </c>
      <c r="T2709" s="24" t="str">
        <f t="shared" ref="T2709:T2772" si="978">IF(J2709,P2710,T2708)</f>
        <v/>
      </c>
      <c r="U2709" s="24" t="str">
        <f t="shared" ref="U2709:U2772" si="979">IF($J2709,N2709,U2708)</f>
        <v/>
      </c>
      <c r="V2709" s="25" t="str">
        <f t="shared" ref="V2709:V2772" si="980">IF(J2709,M2709,V2708)</f>
        <v/>
      </c>
      <c r="W2709" s="25" t="str">
        <f t="shared" ref="W2709:W2772" si="981">IF(ISBLANK(Z2709),"",IF(LEN(TRIM(Z2709))&lt;4,VALUE(SUBSTITUTE(TRIM(Z2709),"반","")),""))</f>
        <v/>
      </c>
      <c r="X2709" s="59" t="s">
        <v>121</v>
      </c>
      <c r="Y2709" s="59" t="s">
        <v>122</v>
      </c>
      <c r="Z2709" s="59" t="s">
        <v>59</v>
      </c>
      <c r="AA2709" s="63" t="s">
        <v>2628</v>
      </c>
    </row>
    <row r="2710" spans="1:27" ht="16.5" customHeight="1" x14ac:dyDescent="0.3">
      <c r="A2710" s="22" t="b">
        <f t="shared" si="961"/>
        <v>1</v>
      </c>
      <c r="B2710" s="22" t="b">
        <f t="shared" si="962"/>
        <v>0</v>
      </c>
      <c r="C2710" s="22" t="b">
        <f t="shared" si="963"/>
        <v>0</v>
      </c>
      <c r="D2710" s="22" t="b">
        <f t="shared" si="964"/>
        <v>0</v>
      </c>
      <c r="E2710" s="22" t="b">
        <f t="shared" si="965"/>
        <v>0</v>
      </c>
      <c r="F2710" s="52" t="b">
        <f t="shared" si="966"/>
        <v>0</v>
      </c>
      <c r="G2710" s="22" t="b">
        <f t="shared" si="967"/>
        <v>0</v>
      </c>
      <c r="H2710" s="22" t="b">
        <f t="shared" si="968"/>
        <v>0</v>
      </c>
      <c r="I2710" s="22" t="b">
        <f t="shared" si="969"/>
        <v>0</v>
      </c>
      <c r="J2710" s="22" t="b">
        <f t="shared" si="970"/>
        <v>1</v>
      </c>
      <c r="K2710" s="3" t="str">
        <f t="shared" si="971"/>
        <v>신갈1통</v>
      </c>
      <c r="L2710" s="3" t="str">
        <f t="shared" si="972"/>
        <v>갈1</v>
      </c>
      <c r="M2710" s="3">
        <f t="shared" si="973"/>
        <v>1</v>
      </c>
      <c r="N2710" s="54" t="str">
        <f t="shared" si="974"/>
        <v>신갈</v>
      </c>
      <c r="O2710" s="3" t="str">
        <f t="shared" si="975"/>
        <v/>
      </c>
      <c r="P2710" s="19" t="str">
        <f t="shared" si="976"/>
        <v/>
      </c>
      <c r="Q2710" s="23" t="e">
        <f>_xlfn.XLOOKUP(R2710,summary!C98:C134,summary!B98:B134)</f>
        <v>#N/A</v>
      </c>
      <c r="R2710" s="24" t="str">
        <f t="shared" si="960"/>
        <v>신갈동</v>
      </c>
      <c r="S2710" s="24" t="str">
        <f t="shared" si="977"/>
        <v>신갈1통</v>
      </c>
      <c r="T2710" s="24" t="str">
        <f t="shared" si="978"/>
        <v>(신갈동, 갈천)</v>
      </c>
      <c r="U2710" s="24" t="str">
        <f t="shared" si="979"/>
        <v>신갈</v>
      </c>
      <c r="V2710" s="25">
        <f t="shared" si="980"/>
        <v>1</v>
      </c>
      <c r="W2710" s="25">
        <f t="shared" si="981"/>
        <v>1</v>
      </c>
      <c r="X2710" s="59" t="s">
        <v>17</v>
      </c>
      <c r="Y2710" s="59" t="s">
        <v>3164</v>
      </c>
      <c r="Z2710" s="59" t="s">
        <v>63</v>
      </c>
      <c r="AA2710" s="63" t="s">
        <v>3165</v>
      </c>
    </row>
    <row r="2711" spans="1:27" ht="16.5" customHeight="1" x14ac:dyDescent="0.3">
      <c r="A2711" s="22" t="b">
        <f t="shared" si="961"/>
        <v>1</v>
      </c>
      <c r="B2711" s="22" t="b">
        <f t="shared" si="962"/>
        <v>1</v>
      </c>
      <c r="C2711" s="22" t="b">
        <f t="shared" si="963"/>
        <v>1</v>
      </c>
      <c r="D2711" s="22" t="b">
        <f t="shared" si="964"/>
        <v>1</v>
      </c>
      <c r="E2711" s="22" t="b">
        <f t="shared" si="965"/>
        <v>1</v>
      </c>
      <c r="F2711" s="52" t="b">
        <f t="shared" si="966"/>
        <v>0</v>
      </c>
      <c r="G2711" s="22" t="b">
        <f t="shared" si="967"/>
        <v>0</v>
      </c>
      <c r="H2711" s="22" t="b">
        <f t="shared" si="968"/>
        <v>0</v>
      </c>
      <c r="I2711" s="22" t="b">
        <f t="shared" si="969"/>
        <v>0</v>
      </c>
      <c r="J2711" s="22" t="b">
        <f t="shared" si="970"/>
        <v>0</v>
      </c>
      <c r="K2711" s="3" t="str">
        <f t="shared" si="971"/>
        <v/>
      </c>
      <c r="L2711" s="3" t="str">
        <f t="shared" si="972"/>
        <v/>
      </c>
      <c r="M2711" s="3" t="str">
        <f t="shared" si="973"/>
        <v/>
      </c>
      <c r="N2711" s="54" t="str">
        <f t="shared" si="974"/>
        <v/>
      </c>
      <c r="O2711" s="3" t="str">
        <f t="shared" si="975"/>
        <v/>
      </c>
      <c r="P2711" s="19" t="str">
        <f t="shared" si="976"/>
        <v>(신갈동, 갈천)</v>
      </c>
      <c r="Q2711" s="23" t="e">
        <f>_xlfn.XLOOKUP(R2711,summary!C99:C135,summary!B99:B135)</f>
        <v>#N/A</v>
      </c>
      <c r="R2711" s="24" t="str">
        <f t="shared" si="960"/>
        <v>신갈동</v>
      </c>
      <c r="S2711" s="24" t="str">
        <f t="shared" si="977"/>
        <v>신갈1통</v>
      </c>
      <c r="T2711" s="24" t="str">
        <f t="shared" si="978"/>
        <v>(신갈동, 갈천)</v>
      </c>
      <c r="U2711" s="24" t="str">
        <f t="shared" si="979"/>
        <v>신갈</v>
      </c>
      <c r="V2711" s="25">
        <f t="shared" si="980"/>
        <v>1</v>
      </c>
      <c r="W2711" s="25">
        <f t="shared" si="981"/>
        <v>2</v>
      </c>
      <c r="X2711" s="59"/>
      <c r="Y2711" s="59" t="s">
        <v>3166</v>
      </c>
      <c r="Z2711" s="59" t="s">
        <v>65</v>
      </c>
      <c r="AA2711" s="63" t="s">
        <v>3167</v>
      </c>
    </row>
    <row r="2712" spans="1:27" ht="16.5" customHeight="1" x14ac:dyDescent="0.3">
      <c r="A2712" s="22" t="b">
        <f t="shared" si="961"/>
        <v>0</v>
      </c>
      <c r="B2712" s="22" t="b">
        <f t="shared" si="962"/>
        <v>0</v>
      </c>
      <c r="C2712" s="22" t="b">
        <f t="shared" si="963"/>
        <v>0</v>
      </c>
      <c r="D2712" s="22" t="b">
        <f t="shared" si="964"/>
        <v>0</v>
      </c>
      <c r="E2712" s="22" t="b">
        <f t="shared" si="965"/>
        <v>0</v>
      </c>
      <c r="F2712" s="52" t="b">
        <f t="shared" si="966"/>
        <v>0</v>
      </c>
      <c r="G2712" s="22" t="b">
        <f t="shared" si="967"/>
        <v>0</v>
      </c>
      <c r="H2712" s="22" t="b">
        <f t="shared" si="968"/>
        <v>0</v>
      </c>
      <c r="I2712" s="22" t="b">
        <f t="shared" si="969"/>
        <v>0</v>
      </c>
      <c r="J2712" s="22" t="b">
        <f t="shared" si="970"/>
        <v>0</v>
      </c>
      <c r="K2712" s="3" t="str">
        <f t="shared" si="971"/>
        <v/>
      </c>
      <c r="L2712" s="3" t="str">
        <f t="shared" si="972"/>
        <v/>
      </c>
      <c r="M2712" s="3" t="str">
        <f t="shared" si="973"/>
        <v/>
      </c>
      <c r="N2712" s="54" t="str">
        <f t="shared" si="974"/>
        <v/>
      </c>
      <c r="O2712" s="3" t="str">
        <f t="shared" si="975"/>
        <v/>
      </c>
      <c r="P2712" s="19" t="str">
        <f t="shared" si="976"/>
        <v/>
      </c>
      <c r="Q2712" s="23" t="e">
        <f>_xlfn.XLOOKUP(R2712,summary!C100:C136,summary!B100:B136)</f>
        <v>#N/A</v>
      </c>
      <c r="R2712" s="24" t="str">
        <f t="shared" si="960"/>
        <v>신갈동</v>
      </c>
      <c r="S2712" s="24" t="str">
        <f t="shared" si="977"/>
        <v>신갈1통</v>
      </c>
      <c r="T2712" s="24" t="str">
        <f t="shared" si="978"/>
        <v>(신갈동, 갈천)</v>
      </c>
      <c r="U2712" s="24" t="str">
        <f t="shared" si="979"/>
        <v>신갈</v>
      </c>
      <c r="V2712" s="25">
        <f t="shared" si="980"/>
        <v>1</v>
      </c>
      <c r="W2712" s="25">
        <f t="shared" si="981"/>
        <v>3</v>
      </c>
      <c r="X2712" s="59"/>
      <c r="Y2712" s="59"/>
      <c r="Z2712" s="59" t="s">
        <v>67</v>
      </c>
      <c r="AA2712" s="63" t="s">
        <v>3168</v>
      </c>
    </row>
    <row r="2713" spans="1:27" ht="16.5" customHeight="1" x14ac:dyDescent="0.3">
      <c r="A2713" s="22" t="b">
        <f t="shared" si="961"/>
        <v>0</v>
      </c>
      <c r="B2713" s="22" t="b">
        <f t="shared" si="962"/>
        <v>0</v>
      </c>
      <c r="C2713" s="22" t="b">
        <f t="shared" si="963"/>
        <v>0</v>
      </c>
      <c r="D2713" s="22" t="b">
        <f t="shared" si="964"/>
        <v>0</v>
      </c>
      <c r="E2713" s="22" t="b">
        <f t="shared" si="965"/>
        <v>0</v>
      </c>
      <c r="F2713" s="52" t="b">
        <f t="shared" si="966"/>
        <v>0</v>
      </c>
      <c r="G2713" s="22" t="b">
        <f t="shared" si="967"/>
        <v>0</v>
      </c>
      <c r="H2713" s="22" t="b">
        <f t="shared" si="968"/>
        <v>0</v>
      </c>
      <c r="I2713" s="22" t="b">
        <f t="shared" si="969"/>
        <v>0</v>
      </c>
      <c r="J2713" s="22" t="b">
        <f t="shared" si="970"/>
        <v>0</v>
      </c>
      <c r="K2713" s="3" t="str">
        <f t="shared" si="971"/>
        <v/>
      </c>
      <c r="L2713" s="3" t="str">
        <f t="shared" si="972"/>
        <v/>
      </c>
      <c r="M2713" s="3" t="str">
        <f t="shared" si="973"/>
        <v/>
      </c>
      <c r="N2713" s="54" t="str">
        <f t="shared" si="974"/>
        <v/>
      </c>
      <c r="O2713" s="3" t="str">
        <f t="shared" si="975"/>
        <v/>
      </c>
      <c r="P2713" s="19" t="str">
        <f t="shared" si="976"/>
        <v/>
      </c>
      <c r="Q2713" s="23" t="e">
        <f>_xlfn.XLOOKUP(R2713,summary!C101:C137,summary!B101:B137)</f>
        <v>#N/A</v>
      </c>
      <c r="R2713" s="24" t="str">
        <f t="shared" si="960"/>
        <v>신갈동</v>
      </c>
      <c r="S2713" s="24" t="str">
        <f t="shared" si="977"/>
        <v>신갈1통</v>
      </c>
      <c r="T2713" s="24" t="str">
        <f t="shared" si="978"/>
        <v>(신갈동, 갈천)</v>
      </c>
      <c r="U2713" s="24" t="str">
        <f t="shared" si="979"/>
        <v>신갈</v>
      </c>
      <c r="V2713" s="25">
        <f t="shared" si="980"/>
        <v>1</v>
      </c>
      <c r="W2713" s="25">
        <f t="shared" si="981"/>
        <v>4</v>
      </c>
      <c r="X2713" s="59"/>
      <c r="Y2713" s="59"/>
      <c r="Z2713" s="59" t="s">
        <v>73</v>
      </c>
      <c r="AA2713" s="63" t="s">
        <v>3169</v>
      </c>
    </row>
    <row r="2714" spans="1:27" ht="16.5" customHeight="1" x14ac:dyDescent="0.3">
      <c r="A2714" s="22" t="b">
        <f t="shared" si="961"/>
        <v>0</v>
      </c>
      <c r="B2714" s="22" t="b">
        <f t="shared" si="962"/>
        <v>0</v>
      </c>
      <c r="C2714" s="22" t="b">
        <f t="shared" si="963"/>
        <v>0</v>
      </c>
      <c r="D2714" s="22" t="b">
        <f t="shared" si="964"/>
        <v>0</v>
      </c>
      <c r="E2714" s="22" t="b">
        <f t="shared" si="965"/>
        <v>0</v>
      </c>
      <c r="F2714" s="52" t="b">
        <f t="shared" si="966"/>
        <v>0</v>
      </c>
      <c r="G2714" s="22" t="b">
        <f t="shared" si="967"/>
        <v>0</v>
      </c>
      <c r="H2714" s="22" t="b">
        <f t="shared" si="968"/>
        <v>0</v>
      </c>
      <c r="I2714" s="22" t="b">
        <f t="shared" si="969"/>
        <v>0</v>
      </c>
      <c r="J2714" s="22" t="b">
        <f t="shared" si="970"/>
        <v>0</v>
      </c>
      <c r="K2714" s="3" t="str">
        <f t="shared" si="971"/>
        <v/>
      </c>
      <c r="L2714" s="3" t="str">
        <f t="shared" si="972"/>
        <v/>
      </c>
      <c r="M2714" s="3" t="str">
        <f t="shared" si="973"/>
        <v/>
      </c>
      <c r="N2714" s="54" t="str">
        <f t="shared" si="974"/>
        <v/>
      </c>
      <c r="O2714" s="3" t="str">
        <f t="shared" si="975"/>
        <v/>
      </c>
      <c r="P2714" s="19" t="str">
        <f t="shared" si="976"/>
        <v/>
      </c>
      <c r="Q2714" s="23" t="e">
        <f>_xlfn.XLOOKUP(R2714,summary!C102:C138,summary!B102:B138)</f>
        <v>#N/A</v>
      </c>
      <c r="R2714" s="24" t="str">
        <f t="shared" si="960"/>
        <v>신갈동</v>
      </c>
      <c r="S2714" s="24" t="str">
        <f t="shared" si="977"/>
        <v>신갈1통</v>
      </c>
      <c r="T2714" s="24" t="str">
        <f t="shared" si="978"/>
        <v>(신갈동, 갈천)</v>
      </c>
      <c r="U2714" s="24" t="str">
        <f t="shared" si="979"/>
        <v>신갈</v>
      </c>
      <c r="V2714" s="25">
        <f t="shared" si="980"/>
        <v>1</v>
      </c>
      <c r="W2714" s="25">
        <f t="shared" si="981"/>
        <v>5</v>
      </c>
      <c r="X2714" s="59"/>
      <c r="Y2714" s="59"/>
      <c r="Z2714" s="59" t="s">
        <v>87</v>
      </c>
      <c r="AA2714" s="63" t="s">
        <v>3170</v>
      </c>
    </row>
    <row r="2715" spans="1:27" ht="16.5" customHeight="1" x14ac:dyDescent="0.3">
      <c r="A2715" s="22" t="b">
        <f t="shared" si="961"/>
        <v>0</v>
      </c>
      <c r="B2715" s="22" t="b">
        <f t="shared" si="962"/>
        <v>0</v>
      </c>
      <c r="C2715" s="22" t="b">
        <f t="shared" si="963"/>
        <v>0</v>
      </c>
      <c r="D2715" s="22" t="b">
        <f t="shared" si="964"/>
        <v>0</v>
      </c>
      <c r="E2715" s="22" t="b">
        <f t="shared" si="965"/>
        <v>0</v>
      </c>
      <c r="F2715" s="52" t="b">
        <f t="shared" si="966"/>
        <v>0</v>
      </c>
      <c r="G2715" s="22" t="b">
        <f t="shared" si="967"/>
        <v>0</v>
      </c>
      <c r="H2715" s="22" t="b">
        <f t="shared" si="968"/>
        <v>0</v>
      </c>
      <c r="I2715" s="22" t="b">
        <f t="shared" si="969"/>
        <v>0</v>
      </c>
      <c r="J2715" s="22" t="b">
        <f t="shared" si="970"/>
        <v>0</v>
      </c>
      <c r="K2715" s="3" t="str">
        <f t="shared" si="971"/>
        <v/>
      </c>
      <c r="L2715" s="3" t="str">
        <f t="shared" si="972"/>
        <v/>
      </c>
      <c r="M2715" s="3" t="str">
        <f t="shared" si="973"/>
        <v/>
      </c>
      <c r="N2715" s="54" t="str">
        <f t="shared" si="974"/>
        <v/>
      </c>
      <c r="O2715" s="3" t="str">
        <f t="shared" si="975"/>
        <v/>
      </c>
      <c r="P2715" s="19" t="str">
        <f t="shared" si="976"/>
        <v/>
      </c>
      <c r="Q2715" s="23" t="e">
        <f>_xlfn.XLOOKUP(R2715,summary!C103:C139,summary!B103:B139)</f>
        <v>#N/A</v>
      </c>
      <c r="R2715" s="24" t="str">
        <f t="shared" si="960"/>
        <v>신갈동</v>
      </c>
      <c r="S2715" s="24" t="str">
        <f t="shared" si="977"/>
        <v>신갈1통</v>
      </c>
      <c r="T2715" s="24" t="str">
        <f t="shared" si="978"/>
        <v>(신갈동, 갈천)</v>
      </c>
      <c r="U2715" s="24" t="str">
        <f t="shared" si="979"/>
        <v>신갈</v>
      </c>
      <c r="V2715" s="25">
        <f t="shared" si="980"/>
        <v>1</v>
      </c>
      <c r="W2715" s="25">
        <f t="shared" si="981"/>
        <v>6</v>
      </c>
      <c r="X2715" s="59"/>
      <c r="Y2715" s="59"/>
      <c r="Z2715" s="59" t="s">
        <v>89</v>
      </c>
      <c r="AA2715" s="63" t="s">
        <v>3171</v>
      </c>
    </row>
    <row r="2716" spans="1:27" ht="16.5" customHeight="1" x14ac:dyDescent="0.3">
      <c r="A2716" s="22" t="b">
        <f t="shared" si="961"/>
        <v>0</v>
      </c>
      <c r="B2716" s="22" t="b">
        <f t="shared" si="962"/>
        <v>0</v>
      </c>
      <c r="C2716" s="22" t="b">
        <f t="shared" si="963"/>
        <v>0</v>
      </c>
      <c r="D2716" s="22" t="b">
        <f t="shared" si="964"/>
        <v>0</v>
      </c>
      <c r="E2716" s="22" t="b">
        <f t="shared" si="965"/>
        <v>0</v>
      </c>
      <c r="F2716" s="52" t="b">
        <f t="shared" si="966"/>
        <v>0</v>
      </c>
      <c r="G2716" s="22" t="b">
        <f t="shared" si="967"/>
        <v>0</v>
      </c>
      <c r="H2716" s="22" t="b">
        <f t="shared" si="968"/>
        <v>0</v>
      </c>
      <c r="I2716" s="22" t="b">
        <f t="shared" si="969"/>
        <v>0</v>
      </c>
      <c r="J2716" s="22" t="b">
        <f t="shared" si="970"/>
        <v>0</v>
      </c>
      <c r="K2716" s="3" t="str">
        <f t="shared" si="971"/>
        <v/>
      </c>
      <c r="L2716" s="3" t="str">
        <f t="shared" si="972"/>
        <v/>
      </c>
      <c r="M2716" s="3" t="str">
        <f t="shared" si="973"/>
        <v/>
      </c>
      <c r="N2716" s="54" t="str">
        <f t="shared" si="974"/>
        <v/>
      </c>
      <c r="O2716" s="3" t="str">
        <f t="shared" si="975"/>
        <v/>
      </c>
      <c r="P2716" s="19" t="str">
        <f t="shared" si="976"/>
        <v/>
      </c>
      <c r="Q2716" s="23" t="e">
        <f>_xlfn.XLOOKUP(R2716,summary!C104:C140,summary!B104:B140)</f>
        <v>#N/A</v>
      </c>
      <c r="R2716" s="24" t="str">
        <f t="shared" si="960"/>
        <v>신갈동</v>
      </c>
      <c r="S2716" s="24" t="str">
        <f t="shared" si="977"/>
        <v>신갈1통</v>
      </c>
      <c r="T2716" s="24" t="str">
        <f t="shared" si="978"/>
        <v>(신갈동, 갈천)</v>
      </c>
      <c r="U2716" s="24" t="str">
        <f t="shared" si="979"/>
        <v>신갈</v>
      </c>
      <c r="V2716" s="25">
        <f t="shared" si="980"/>
        <v>1</v>
      </c>
      <c r="W2716" s="25">
        <f t="shared" si="981"/>
        <v>7</v>
      </c>
      <c r="X2716" s="59"/>
      <c r="Y2716" s="59"/>
      <c r="Z2716" s="59" t="s">
        <v>91</v>
      </c>
      <c r="AA2716" s="63" t="s">
        <v>3172</v>
      </c>
    </row>
    <row r="2717" spans="1:27" ht="16.5" customHeight="1" x14ac:dyDescent="0.3">
      <c r="A2717" s="22" t="b">
        <f t="shared" si="961"/>
        <v>0</v>
      </c>
      <c r="B2717" s="22" t="b">
        <f t="shared" si="962"/>
        <v>0</v>
      </c>
      <c r="C2717" s="22" t="b">
        <f t="shared" si="963"/>
        <v>0</v>
      </c>
      <c r="D2717" s="22" t="b">
        <f t="shared" si="964"/>
        <v>0</v>
      </c>
      <c r="E2717" s="22" t="b">
        <f t="shared" si="965"/>
        <v>0</v>
      </c>
      <c r="F2717" s="52" t="b">
        <f t="shared" si="966"/>
        <v>0</v>
      </c>
      <c r="G2717" s="22" t="b">
        <f t="shared" si="967"/>
        <v>0</v>
      </c>
      <c r="H2717" s="22" t="b">
        <f t="shared" si="968"/>
        <v>0</v>
      </c>
      <c r="I2717" s="22" t="b">
        <f t="shared" si="969"/>
        <v>0</v>
      </c>
      <c r="J2717" s="22" t="b">
        <f t="shared" si="970"/>
        <v>0</v>
      </c>
      <c r="K2717" s="3" t="str">
        <f t="shared" si="971"/>
        <v/>
      </c>
      <c r="L2717" s="3" t="str">
        <f t="shared" si="972"/>
        <v/>
      </c>
      <c r="M2717" s="3" t="str">
        <f t="shared" si="973"/>
        <v/>
      </c>
      <c r="N2717" s="54" t="str">
        <f t="shared" si="974"/>
        <v/>
      </c>
      <c r="O2717" s="3" t="str">
        <f t="shared" si="975"/>
        <v/>
      </c>
      <c r="P2717" s="19" t="str">
        <f t="shared" si="976"/>
        <v/>
      </c>
      <c r="Q2717" s="23" t="e">
        <f>_xlfn.XLOOKUP(R2717,summary!C105:C141,summary!B105:B141)</f>
        <v>#N/A</v>
      </c>
      <c r="R2717" s="24" t="str">
        <f t="shared" si="960"/>
        <v>신갈동</v>
      </c>
      <c r="S2717" s="24" t="str">
        <f t="shared" si="977"/>
        <v>신갈1통</v>
      </c>
      <c r="T2717" s="24" t="str">
        <f t="shared" si="978"/>
        <v>(신갈동, 갈천)</v>
      </c>
      <c r="U2717" s="24" t="str">
        <f t="shared" si="979"/>
        <v>신갈</v>
      </c>
      <c r="V2717" s="25">
        <f t="shared" si="980"/>
        <v>1</v>
      </c>
      <c r="W2717" s="25">
        <f t="shared" si="981"/>
        <v>8</v>
      </c>
      <c r="X2717" s="59"/>
      <c r="Y2717" s="59"/>
      <c r="Z2717" s="59" t="s">
        <v>93</v>
      </c>
      <c r="AA2717" s="63" t="s">
        <v>3173</v>
      </c>
    </row>
    <row r="2718" spans="1:27" ht="16.5" customHeight="1" x14ac:dyDescent="0.3">
      <c r="A2718" s="22" t="b">
        <f t="shared" si="961"/>
        <v>1</v>
      </c>
      <c r="B2718" s="22" t="b">
        <f t="shared" si="962"/>
        <v>0</v>
      </c>
      <c r="C2718" s="22" t="b">
        <f t="shared" si="963"/>
        <v>0</v>
      </c>
      <c r="D2718" s="22" t="b">
        <f t="shared" si="964"/>
        <v>0</v>
      </c>
      <c r="E2718" s="22" t="b">
        <f t="shared" si="965"/>
        <v>0</v>
      </c>
      <c r="F2718" s="52" t="b">
        <f t="shared" si="966"/>
        <v>0</v>
      </c>
      <c r="G2718" s="22" t="b">
        <f t="shared" si="967"/>
        <v>0</v>
      </c>
      <c r="H2718" s="22" t="b">
        <f t="shared" si="968"/>
        <v>0</v>
      </c>
      <c r="I2718" s="22" t="b">
        <f t="shared" si="969"/>
        <v>0</v>
      </c>
      <c r="J2718" s="22" t="b">
        <f t="shared" si="970"/>
        <v>1</v>
      </c>
      <c r="K2718" s="3" t="str">
        <f t="shared" si="971"/>
        <v>신갈2통</v>
      </c>
      <c r="L2718" s="3" t="str">
        <f t="shared" si="972"/>
        <v>갈2</v>
      </c>
      <c r="M2718" s="3">
        <f t="shared" si="973"/>
        <v>2</v>
      </c>
      <c r="N2718" s="54" t="str">
        <f t="shared" si="974"/>
        <v>신갈</v>
      </c>
      <c r="O2718" s="3" t="str">
        <f t="shared" si="975"/>
        <v/>
      </c>
      <c r="P2718" s="19" t="str">
        <f t="shared" si="976"/>
        <v/>
      </c>
      <c r="Q2718" s="23" t="e">
        <f>_xlfn.XLOOKUP(R2718,summary!C106:C142,summary!B106:B142)</f>
        <v>#N/A</v>
      </c>
      <c r="R2718" s="24" t="str">
        <f t="shared" si="960"/>
        <v>신갈동</v>
      </c>
      <c r="S2718" s="24" t="str">
        <f t="shared" si="977"/>
        <v>신갈2통</v>
      </c>
      <c r="T2718" s="24" t="str">
        <f t="shared" si="978"/>
        <v>(신갈동, 원기)</v>
      </c>
      <c r="U2718" s="24" t="str">
        <f t="shared" si="979"/>
        <v>신갈</v>
      </c>
      <c r="V2718" s="25">
        <f t="shared" si="980"/>
        <v>2</v>
      </c>
      <c r="W2718" s="25">
        <f t="shared" si="981"/>
        <v>1</v>
      </c>
      <c r="X2718" s="59"/>
      <c r="Y2718" s="59" t="s">
        <v>3174</v>
      </c>
      <c r="Z2718" s="59" t="s">
        <v>63</v>
      </c>
      <c r="AA2718" s="63" t="s">
        <v>3175</v>
      </c>
    </row>
    <row r="2719" spans="1:27" ht="16.5" customHeight="1" x14ac:dyDescent="0.3">
      <c r="A2719" s="22" t="b">
        <f t="shared" si="961"/>
        <v>1</v>
      </c>
      <c r="B2719" s="22" t="b">
        <f t="shared" si="962"/>
        <v>1</v>
      </c>
      <c r="C2719" s="22" t="b">
        <f t="shared" si="963"/>
        <v>1</v>
      </c>
      <c r="D2719" s="22" t="b">
        <f t="shared" si="964"/>
        <v>1</v>
      </c>
      <c r="E2719" s="22" t="b">
        <f t="shared" si="965"/>
        <v>1</v>
      </c>
      <c r="F2719" s="52" t="b">
        <f t="shared" si="966"/>
        <v>0</v>
      </c>
      <c r="G2719" s="22" t="b">
        <f t="shared" si="967"/>
        <v>0</v>
      </c>
      <c r="H2719" s="22" t="b">
        <f t="shared" si="968"/>
        <v>0</v>
      </c>
      <c r="I2719" s="22" t="b">
        <f t="shared" si="969"/>
        <v>0</v>
      </c>
      <c r="J2719" s="22" t="b">
        <f t="shared" si="970"/>
        <v>0</v>
      </c>
      <c r="K2719" s="3" t="str">
        <f t="shared" si="971"/>
        <v/>
      </c>
      <c r="L2719" s="3" t="str">
        <f t="shared" si="972"/>
        <v/>
      </c>
      <c r="M2719" s="3" t="str">
        <f t="shared" si="973"/>
        <v/>
      </c>
      <c r="N2719" s="54" t="str">
        <f t="shared" si="974"/>
        <v/>
      </c>
      <c r="O2719" s="3" t="str">
        <f t="shared" si="975"/>
        <v/>
      </c>
      <c r="P2719" s="19" t="str">
        <f t="shared" si="976"/>
        <v>(신갈동, 원기)</v>
      </c>
      <c r="Q2719" s="23" t="e">
        <f>_xlfn.XLOOKUP(R2719,summary!C107:C143,summary!B107:B143)</f>
        <v>#N/A</v>
      </c>
      <c r="R2719" s="24" t="str">
        <f t="shared" si="960"/>
        <v>신갈동</v>
      </c>
      <c r="S2719" s="24" t="str">
        <f t="shared" si="977"/>
        <v>신갈2통</v>
      </c>
      <c r="T2719" s="24" t="str">
        <f t="shared" si="978"/>
        <v>(신갈동, 원기)</v>
      </c>
      <c r="U2719" s="24" t="str">
        <f t="shared" si="979"/>
        <v>신갈</v>
      </c>
      <c r="V2719" s="25">
        <f t="shared" si="980"/>
        <v>2</v>
      </c>
      <c r="W2719" s="25">
        <f t="shared" si="981"/>
        <v>2</v>
      </c>
      <c r="X2719" s="59"/>
      <c r="Y2719" s="59" t="s">
        <v>3176</v>
      </c>
      <c r="Z2719" s="59" t="s">
        <v>65</v>
      </c>
      <c r="AA2719" s="63" t="s">
        <v>3177</v>
      </c>
    </row>
    <row r="2720" spans="1:27" ht="16.5" customHeight="1" x14ac:dyDescent="0.3">
      <c r="A2720" s="22" t="b">
        <f t="shared" si="961"/>
        <v>0</v>
      </c>
      <c r="B2720" s="22" t="b">
        <f t="shared" si="962"/>
        <v>0</v>
      </c>
      <c r="C2720" s="22" t="b">
        <f t="shared" si="963"/>
        <v>0</v>
      </c>
      <c r="D2720" s="22" t="b">
        <f t="shared" si="964"/>
        <v>0</v>
      </c>
      <c r="E2720" s="22" t="b">
        <f t="shared" si="965"/>
        <v>0</v>
      </c>
      <c r="F2720" s="52" t="b">
        <f t="shared" si="966"/>
        <v>0</v>
      </c>
      <c r="G2720" s="22" t="b">
        <f t="shared" si="967"/>
        <v>0</v>
      </c>
      <c r="H2720" s="22" t="b">
        <f t="shared" si="968"/>
        <v>0</v>
      </c>
      <c r="I2720" s="22" t="b">
        <f t="shared" si="969"/>
        <v>0</v>
      </c>
      <c r="J2720" s="22" t="b">
        <f t="shared" si="970"/>
        <v>0</v>
      </c>
      <c r="K2720" s="3" t="str">
        <f t="shared" si="971"/>
        <v/>
      </c>
      <c r="L2720" s="3" t="str">
        <f t="shared" si="972"/>
        <v/>
      </c>
      <c r="M2720" s="3" t="str">
        <f t="shared" si="973"/>
        <v/>
      </c>
      <c r="N2720" s="54" t="str">
        <f t="shared" si="974"/>
        <v/>
      </c>
      <c r="O2720" s="3" t="str">
        <f t="shared" si="975"/>
        <v/>
      </c>
      <c r="P2720" s="19" t="str">
        <f t="shared" si="976"/>
        <v/>
      </c>
      <c r="Q2720" s="23" t="e">
        <f>_xlfn.XLOOKUP(R2720,summary!C108:C144,summary!B108:B144)</f>
        <v>#N/A</v>
      </c>
      <c r="R2720" s="24" t="str">
        <f t="shared" si="960"/>
        <v>신갈동</v>
      </c>
      <c r="S2720" s="24" t="str">
        <f t="shared" si="977"/>
        <v>신갈2통</v>
      </c>
      <c r="T2720" s="24" t="str">
        <f t="shared" si="978"/>
        <v>(신갈동, 원기)</v>
      </c>
      <c r="U2720" s="24" t="str">
        <f t="shared" si="979"/>
        <v>신갈</v>
      </c>
      <c r="V2720" s="25">
        <f t="shared" si="980"/>
        <v>2</v>
      </c>
      <c r="W2720" s="25">
        <f t="shared" si="981"/>
        <v>3</v>
      </c>
      <c r="X2720" s="59"/>
      <c r="Y2720" s="59"/>
      <c r="Z2720" s="59" t="s">
        <v>67</v>
      </c>
      <c r="AA2720" s="63" t="s">
        <v>3178</v>
      </c>
    </row>
    <row r="2721" spans="1:27" ht="16.5" customHeight="1" x14ac:dyDescent="0.3">
      <c r="A2721" s="22" t="b">
        <f t="shared" si="961"/>
        <v>0</v>
      </c>
      <c r="B2721" s="22" t="b">
        <f t="shared" si="962"/>
        <v>0</v>
      </c>
      <c r="C2721" s="22" t="b">
        <f t="shared" si="963"/>
        <v>0</v>
      </c>
      <c r="D2721" s="22" t="b">
        <f t="shared" si="964"/>
        <v>0</v>
      </c>
      <c r="E2721" s="22" t="b">
        <f t="shared" si="965"/>
        <v>0</v>
      </c>
      <c r="F2721" s="52" t="b">
        <f t="shared" si="966"/>
        <v>0</v>
      </c>
      <c r="G2721" s="22" t="b">
        <f t="shared" si="967"/>
        <v>0</v>
      </c>
      <c r="H2721" s="22" t="b">
        <f t="shared" si="968"/>
        <v>0</v>
      </c>
      <c r="I2721" s="22" t="b">
        <f t="shared" si="969"/>
        <v>0</v>
      </c>
      <c r="J2721" s="22" t="b">
        <f t="shared" si="970"/>
        <v>0</v>
      </c>
      <c r="K2721" s="3" t="str">
        <f t="shared" si="971"/>
        <v/>
      </c>
      <c r="L2721" s="3" t="str">
        <f t="shared" si="972"/>
        <v/>
      </c>
      <c r="M2721" s="3" t="str">
        <f t="shared" si="973"/>
        <v/>
      </c>
      <c r="N2721" s="54" t="str">
        <f t="shared" si="974"/>
        <v/>
      </c>
      <c r="O2721" s="3" t="str">
        <f t="shared" si="975"/>
        <v/>
      </c>
      <c r="P2721" s="19" t="str">
        <f t="shared" si="976"/>
        <v/>
      </c>
      <c r="Q2721" s="23" t="e">
        <f>_xlfn.XLOOKUP(R2721,summary!C109:C145,summary!B109:B145)</f>
        <v>#N/A</v>
      </c>
      <c r="R2721" s="24" t="str">
        <f t="shared" si="960"/>
        <v>신갈동</v>
      </c>
      <c r="S2721" s="24" t="str">
        <f t="shared" si="977"/>
        <v>신갈2통</v>
      </c>
      <c r="T2721" s="24" t="str">
        <f t="shared" si="978"/>
        <v>(신갈동, 원기)</v>
      </c>
      <c r="U2721" s="24" t="str">
        <f t="shared" si="979"/>
        <v>신갈</v>
      </c>
      <c r="V2721" s="25">
        <f t="shared" si="980"/>
        <v>2</v>
      </c>
      <c r="W2721" s="25">
        <f t="shared" si="981"/>
        <v>4</v>
      </c>
      <c r="X2721" s="59"/>
      <c r="Y2721" s="59"/>
      <c r="Z2721" s="59" t="s">
        <v>73</v>
      </c>
      <c r="AA2721" s="63" t="s">
        <v>3179</v>
      </c>
    </row>
    <row r="2722" spans="1:27" ht="16.5" customHeight="1" x14ac:dyDescent="0.3">
      <c r="A2722" s="22" t="b">
        <f t="shared" si="961"/>
        <v>1</v>
      </c>
      <c r="B2722" s="22" t="b">
        <f t="shared" si="962"/>
        <v>0</v>
      </c>
      <c r="C2722" s="22" t="b">
        <f t="shared" si="963"/>
        <v>0</v>
      </c>
      <c r="D2722" s="22" t="b">
        <f t="shared" si="964"/>
        <v>0</v>
      </c>
      <c r="E2722" s="22" t="b">
        <f t="shared" si="965"/>
        <v>0</v>
      </c>
      <c r="F2722" s="52" t="b">
        <f t="shared" si="966"/>
        <v>0</v>
      </c>
      <c r="G2722" s="22" t="b">
        <f t="shared" si="967"/>
        <v>0</v>
      </c>
      <c r="H2722" s="22" t="b">
        <f t="shared" si="968"/>
        <v>0</v>
      </c>
      <c r="I2722" s="22" t="b">
        <f t="shared" si="969"/>
        <v>0</v>
      </c>
      <c r="J2722" s="22" t="b">
        <f t="shared" si="970"/>
        <v>1</v>
      </c>
      <c r="K2722" s="3" t="str">
        <f t="shared" si="971"/>
        <v>신갈3통</v>
      </c>
      <c r="L2722" s="3" t="str">
        <f t="shared" si="972"/>
        <v>갈3</v>
      </c>
      <c r="M2722" s="3">
        <f t="shared" si="973"/>
        <v>3</v>
      </c>
      <c r="N2722" s="54" t="str">
        <f t="shared" si="974"/>
        <v>신갈</v>
      </c>
      <c r="O2722" s="3" t="str">
        <f t="shared" si="975"/>
        <v/>
      </c>
      <c r="P2722" s="19" t="str">
        <f t="shared" si="976"/>
        <v/>
      </c>
      <c r="Q2722" s="23" t="e">
        <f>_xlfn.XLOOKUP(R2722,summary!C110:C146,summary!B110:B146)</f>
        <v>#N/A</v>
      </c>
      <c r="R2722" s="24" t="str">
        <f t="shared" si="960"/>
        <v>신갈동</v>
      </c>
      <c r="S2722" s="24" t="str">
        <f t="shared" si="977"/>
        <v>신갈3통</v>
      </c>
      <c r="T2722" s="24" t="str">
        <f t="shared" si="978"/>
        <v>(신갈동, 신원기)</v>
      </c>
      <c r="U2722" s="24" t="str">
        <f t="shared" si="979"/>
        <v>신갈</v>
      </c>
      <c r="V2722" s="25">
        <f t="shared" si="980"/>
        <v>3</v>
      </c>
      <c r="W2722" s="25">
        <f t="shared" si="981"/>
        <v>1</v>
      </c>
      <c r="X2722" s="59"/>
      <c r="Y2722" s="59" t="s">
        <v>3180</v>
      </c>
      <c r="Z2722" s="59" t="s">
        <v>63</v>
      </c>
      <c r="AA2722" s="63" t="s">
        <v>3181</v>
      </c>
    </row>
    <row r="2723" spans="1:27" ht="16.5" customHeight="1" x14ac:dyDescent="0.3">
      <c r="A2723" s="22" t="b">
        <f t="shared" si="961"/>
        <v>1</v>
      </c>
      <c r="B2723" s="22" t="b">
        <f t="shared" si="962"/>
        <v>1</v>
      </c>
      <c r="C2723" s="22" t="b">
        <f t="shared" si="963"/>
        <v>1</v>
      </c>
      <c r="D2723" s="22" t="b">
        <f t="shared" si="964"/>
        <v>1</v>
      </c>
      <c r="E2723" s="22" t="b">
        <f t="shared" si="965"/>
        <v>1</v>
      </c>
      <c r="F2723" s="52" t="b">
        <f t="shared" si="966"/>
        <v>0</v>
      </c>
      <c r="G2723" s="22" t="b">
        <f t="shared" si="967"/>
        <v>0</v>
      </c>
      <c r="H2723" s="22" t="b">
        <f t="shared" si="968"/>
        <v>0</v>
      </c>
      <c r="I2723" s="22" t="b">
        <f t="shared" si="969"/>
        <v>0</v>
      </c>
      <c r="J2723" s="22" t="b">
        <f t="shared" si="970"/>
        <v>0</v>
      </c>
      <c r="K2723" s="3" t="str">
        <f t="shared" si="971"/>
        <v/>
      </c>
      <c r="L2723" s="3" t="str">
        <f t="shared" si="972"/>
        <v/>
      </c>
      <c r="M2723" s="3" t="str">
        <f t="shared" si="973"/>
        <v/>
      </c>
      <c r="N2723" s="54" t="str">
        <f t="shared" si="974"/>
        <v/>
      </c>
      <c r="O2723" s="3" t="str">
        <f t="shared" si="975"/>
        <v/>
      </c>
      <c r="P2723" s="19" t="str">
        <f t="shared" si="976"/>
        <v>(신갈동, 신원기)</v>
      </c>
      <c r="Q2723" s="23" t="e">
        <f>_xlfn.XLOOKUP(R2723,summary!C111:C147,summary!B111:B147)</f>
        <v>#N/A</v>
      </c>
      <c r="R2723" s="24" t="str">
        <f t="shared" si="960"/>
        <v>신갈동</v>
      </c>
      <c r="S2723" s="24" t="str">
        <f t="shared" si="977"/>
        <v>신갈3통</v>
      </c>
      <c r="T2723" s="24" t="str">
        <f t="shared" si="978"/>
        <v>(신갈동, 신원기)</v>
      </c>
      <c r="U2723" s="24" t="str">
        <f t="shared" si="979"/>
        <v>신갈</v>
      </c>
      <c r="V2723" s="25">
        <f t="shared" si="980"/>
        <v>3</v>
      </c>
      <c r="W2723" s="25">
        <f t="shared" si="981"/>
        <v>2</v>
      </c>
      <c r="X2723" s="59"/>
      <c r="Y2723" s="59" t="s">
        <v>3182</v>
      </c>
      <c r="Z2723" s="59" t="s">
        <v>65</v>
      </c>
      <c r="AA2723" s="63" t="s">
        <v>3183</v>
      </c>
    </row>
    <row r="2724" spans="1:27" ht="16.5" customHeight="1" x14ac:dyDescent="0.3">
      <c r="A2724" s="22" t="b">
        <f t="shared" si="961"/>
        <v>0</v>
      </c>
      <c r="B2724" s="22" t="b">
        <f t="shared" si="962"/>
        <v>0</v>
      </c>
      <c r="C2724" s="22" t="b">
        <f t="shared" si="963"/>
        <v>0</v>
      </c>
      <c r="D2724" s="22" t="b">
        <f t="shared" si="964"/>
        <v>0</v>
      </c>
      <c r="E2724" s="22" t="b">
        <f t="shared" si="965"/>
        <v>0</v>
      </c>
      <c r="F2724" s="52" t="b">
        <f t="shared" si="966"/>
        <v>0</v>
      </c>
      <c r="G2724" s="22" t="b">
        <f t="shared" si="967"/>
        <v>0</v>
      </c>
      <c r="H2724" s="22" t="b">
        <f t="shared" si="968"/>
        <v>0</v>
      </c>
      <c r="I2724" s="22" t="b">
        <f t="shared" si="969"/>
        <v>0</v>
      </c>
      <c r="J2724" s="22" t="b">
        <f t="shared" si="970"/>
        <v>0</v>
      </c>
      <c r="K2724" s="3" t="str">
        <f t="shared" si="971"/>
        <v/>
      </c>
      <c r="L2724" s="3" t="str">
        <f t="shared" si="972"/>
        <v/>
      </c>
      <c r="M2724" s="3" t="str">
        <f t="shared" si="973"/>
        <v/>
      </c>
      <c r="N2724" s="54" t="str">
        <f t="shared" si="974"/>
        <v/>
      </c>
      <c r="O2724" s="3" t="str">
        <f t="shared" si="975"/>
        <v/>
      </c>
      <c r="P2724" s="19" t="str">
        <f t="shared" si="976"/>
        <v/>
      </c>
      <c r="Q2724" s="23" t="e">
        <f>_xlfn.XLOOKUP(R2724,summary!C112:C148,summary!B112:B148)</f>
        <v>#N/A</v>
      </c>
      <c r="R2724" s="24" t="str">
        <f t="shared" si="960"/>
        <v>신갈동</v>
      </c>
      <c r="S2724" s="24" t="str">
        <f t="shared" si="977"/>
        <v>신갈3통</v>
      </c>
      <c r="T2724" s="24" t="str">
        <f t="shared" si="978"/>
        <v>(신갈동, 신원기)</v>
      </c>
      <c r="U2724" s="24" t="str">
        <f t="shared" si="979"/>
        <v>신갈</v>
      </c>
      <c r="V2724" s="25">
        <f t="shared" si="980"/>
        <v>3</v>
      </c>
      <c r="W2724" s="25">
        <f t="shared" si="981"/>
        <v>3</v>
      </c>
      <c r="X2724" s="59"/>
      <c r="Y2724" s="59"/>
      <c r="Z2724" s="59" t="s">
        <v>67</v>
      </c>
      <c r="AA2724" s="63" t="s">
        <v>3184</v>
      </c>
    </row>
    <row r="2725" spans="1:27" ht="16.5" customHeight="1" x14ac:dyDescent="0.3">
      <c r="A2725" s="22" t="b">
        <f t="shared" si="961"/>
        <v>0</v>
      </c>
      <c r="B2725" s="22" t="b">
        <f t="shared" si="962"/>
        <v>0</v>
      </c>
      <c r="C2725" s="22" t="b">
        <f t="shared" si="963"/>
        <v>0</v>
      </c>
      <c r="D2725" s="22" t="b">
        <f t="shared" si="964"/>
        <v>0</v>
      </c>
      <c r="E2725" s="22" t="b">
        <f t="shared" si="965"/>
        <v>0</v>
      </c>
      <c r="F2725" s="52" t="b">
        <f t="shared" si="966"/>
        <v>0</v>
      </c>
      <c r="G2725" s="22" t="b">
        <f t="shared" si="967"/>
        <v>0</v>
      </c>
      <c r="H2725" s="22" t="b">
        <f t="shared" si="968"/>
        <v>0</v>
      </c>
      <c r="I2725" s="22" t="b">
        <f t="shared" si="969"/>
        <v>0</v>
      </c>
      <c r="J2725" s="22" t="b">
        <f t="shared" si="970"/>
        <v>0</v>
      </c>
      <c r="K2725" s="3" t="str">
        <f t="shared" si="971"/>
        <v/>
      </c>
      <c r="L2725" s="3" t="str">
        <f t="shared" si="972"/>
        <v/>
      </c>
      <c r="M2725" s="3" t="str">
        <f t="shared" si="973"/>
        <v/>
      </c>
      <c r="N2725" s="54" t="str">
        <f t="shared" si="974"/>
        <v/>
      </c>
      <c r="O2725" s="3" t="str">
        <f t="shared" si="975"/>
        <v/>
      </c>
      <c r="P2725" s="19" t="str">
        <f t="shared" si="976"/>
        <v/>
      </c>
      <c r="Q2725" s="23" t="e">
        <f>_xlfn.XLOOKUP(R2725,summary!C113:C149,summary!B113:B149)</f>
        <v>#N/A</v>
      </c>
      <c r="R2725" s="24" t="str">
        <f t="shared" si="960"/>
        <v>신갈동</v>
      </c>
      <c r="S2725" s="24" t="str">
        <f t="shared" si="977"/>
        <v>신갈3통</v>
      </c>
      <c r="T2725" s="24" t="str">
        <f t="shared" si="978"/>
        <v>(신갈동, 신원기)</v>
      </c>
      <c r="U2725" s="24" t="str">
        <f t="shared" si="979"/>
        <v>신갈</v>
      </c>
      <c r="V2725" s="25">
        <f t="shared" si="980"/>
        <v>3</v>
      </c>
      <c r="W2725" s="25">
        <f t="shared" si="981"/>
        <v>4</v>
      </c>
      <c r="X2725" s="59"/>
      <c r="Y2725" s="59"/>
      <c r="Z2725" s="59" t="s">
        <v>73</v>
      </c>
      <c r="AA2725" s="63" t="s">
        <v>3185</v>
      </c>
    </row>
    <row r="2726" spans="1:27" ht="16.5" customHeight="1" x14ac:dyDescent="0.3">
      <c r="A2726" s="22" t="b">
        <f t="shared" si="961"/>
        <v>0</v>
      </c>
      <c r="B2726" s="22" t="b">
        <f t="shared" si="962"/>
        <v>0</v>
      </c>
      <c r="C2726" s="22" t="b">
        <f t="shared" si="963"/>
        <v>0</v>
      </c>
      <c r="D2726" s="22" t="b">
        <f t="shared" si="964"/>
        <v>0</v>
      </c>
      <c r="E2726" s="22" t="b">
        <f t="shared" si="965"/>
        <v>0</v>
      </c>
      <c r="F2726" s="52" t="b">
        <f t="shared" si="966"/>
        <v>0</v>
      </c>
      <c r="G2726" s="22" t="b">
        <f t="shared" si="967"/>
        <v>0</v>
      </c>
      <c r="H2726" s="22" t="b">
        <f t="shared" si="968"/>
        <v>0</v>
      </c>
      <c r="I2726" s="22" t="b">
        <f t="shared" si="969"/>
        <v>0</v>
      </c>
      <c r="J2726" s="22" t="b">
        <f t="shared" si="970"/>
        <v>0</v>
      </c>
      <c r="K2726" s="3" t="str">
        <f t="shared" si="971"/>
        <v/>
      </c>
      <c r="L2726" s="3" t="str">
        <f t="shared" si="972"/>
        <v/>
      </c>
      <c r="M2726" s="3" t="str">
        <f t="shared" si="973"/>
        <v/>
      </c>
      <c r="N2726" s="54" t="str">
        <f t="shared" si="974"/>
        <v/>
      </c>
      <c r="O2726" s="3" t="str">
        <f t="shared" si="975"/>
        <v/>
      </c>
      <c r="P2726" s="19" t="str">
        <f t="shared" si="976"/>
        <v/>
      </c>
      <c r="Q2726" s="23" t="e">
        <f>_xlfn.XLOOKUP(R2726,summary!C114:C150,summary!B114:B150)</f>
        <v>#N/A</v>
      </c>
      <c r="R2726" s="24" t="str">
        <f t="shared" si="960"/>
        <v>신갈동</v>
      </c>
      <c r="S2726" s="24" t="str">
        <f t="shared" si="977"/>
        <v>신갈3통</v>
      </c>
      <c r="T2726" s="24" t="str">
        <f t="shared" si="978"/>
        <v>(신갈동, 신원기)</v>
      </c>
      <c r="U2726" s="24" t="str">
        <f t="shared" si="979"/>
        <v>신갈</v>
      </c>
      <c r="V2726" s="25">
        <f t="shared" si="980"/>
        <v>3</v>
      </c>
      <c r="W2726" s="25">
        <f t="shared" si="981"/>
        <v>5</v>
      </c>
      <c r="X2726" s="59"/>
      <c r="Y2726" s="59"/>
      <c r="Z2726" s="59" t="s">
        <v>87</v>
      </c>
      <c r="AA2726" s="63" t="s">
        <v>3186</v>
      </c>
    </row>
    <row r="2727" spans="1:27" ht="16.5" customHeight="1" x14ac:dyDescent="0.3">
      <c r="A2727" s="22" t="b">
        <f t="shared" si="961"/>
        <v>0</v>
      </c>
      <c r="B2727" s="22" t="b">
        <f t="shared" si="962"/>
        <v>0</v>
      </c>
      <c r="C2727" s="22" t="b">
        <f t="shared" si="963"/>
        <v>0</v>
      </c>
      <c r="D2727" s="22" t="b">
        <f t="shared" si="964"/>
        <v>0</v>
      </c>
      <c r="E2727" s="22" t="b">
        <f t="shared" si="965"/>
        <v>0</v>
      </c>
      <c r="F2727" s="52" t="b">
        <f t="shared" si="966"/>
        <v>0</v>
      </c>
      <c r="G2727" s="22" t="b">
        <f t="shared" si="967"/>
        <v>0</v>
      </c>
      <c r="H2727" s="22" t="b">
        <f t="shared" si="968"/>
        <v>0</v>
      </c>
      <c r="I2727" s="22" t="b">
        <f t="shared" si="969"/>
        <v>0</v>
      </c>
      <c r="J2727" s="22" t="b">
        <f t="shared" si="970"/>
        <v>0</v>
      </c>
      <c r="K2727" s="3" t="str">
        <f t="shared" si="971"/>
        <v/>
      </c>
      <c r="L2727" s="3" t="str">
        <f t="shared" si="972"/>
        <v/>
      </c>
      <c r="M2727" s="3" t="str">
        <f t="shared" si="973"/>
        <v/>
      </c>
      <c r="N2727" s="54" t="str">
        <f t="shared" si="974"/>
        <v/>
      </c>
      <c r="O2727" s="3" t="str">
        <f t="shared" si="975"/>
        <v/>
      </c>
      <c r="P2727" s="19" t="str">
        <f t="shared" si="976"/>
        <v/>
      </c>
      <c r="Q2727" s="23" t="e">
        <f>_xlfn.XLOOKUP(R2727,summary!C115:C151,summary!B115:B151)</f>
        <v>#N/A</v>
      </c>
      <c r="R2727" s="24" t="str">
        <f t="shared" si="960"/>
        <v>신갈동</v>
      </c>
      <c r="S2727" s="24" t="str">
        <f t="shared" si="977"/>
        <v>신갈3통</v>
      </c>
      <c r="T2727" s="24" t="str">
        <f t="shared" si="978"/>
        <v>(신갈동, 신원기)</v>
      </c>
      <c r="U2727" s="24" t="str">
        <f t="shared" si="979"/>
        <v>신갈</v>
      </c>
      <c r="V2727" s="25">
        <f t="shared" si="980"/>
        <v>3</v>
      </c>
      <c r="W2727" s="25">
        <f t="shared" si="981"/>
        <v>6</v>
      </c>
      <c r="X2727" s="59"/>
      <c r="Y2727" s="59"/>
      <c r="Z2727" s="59" t="s">
        <v>89</v>
      </c>
      <c r="AA2727" s="63" t="s">
        <v>3187</v>
      </c>
    </row>
    <row r="2728" spans="1:27" ht="16.5" customHeight="1" x14ac:dyDescent="0.3">
      <c r="A2728" s="22" t="b">
        <f t="shared" si="961"/>
        <v>1</v>
      </c>
      <c r="B2728" s="22" t="b">
        <f t="shared" si="962"/>
        <v>0</v>
      </c>
      <c r="C2728" s="22" t="b">
        <f t="shared" si="963"/>
        <v>0</v>
      </c>
      <c r="D2728" s="22" t="b">
        <f t="shared" si="964"/>
        <v>0</v>
      </c>
      <c r="E2728" s="22" t="b">
        <f t="shared" si="965"/>
        <v>0</v>
      </c>
      <c r="F2728" s="52" t="b">
        <f t="shared" si="966"/>
        <v>0</v>
      </c>
      <c r="G2728" s="22" t="b">
        <f t="shared" si="967"/>
        <v>0</v>
      </c>
      <c r="H2728" s="22" t="b">
        <f t="shared" si="968"/>
        <v>0</v>
      </c>
      <c r="I2728" s="22" t="b">
        <f t="shared" si="969"/>
        <v>0</v>
      </c>
      <c r="J2728" s="22" t="b">
        <f t="shared" si="970"/>
        <v>1</v>
      </c>
      <c r="K2728" s="3" t="str">
        <f t="shared" si="971"/>
        <v>신갈4통</v>
      </c>
      <c r="L2728" s="3" t="str">
        <f t="shared" si="972"/>
        <v>갈4</v>
      </c>
      <c r="M2728" s="3">
        <f t="shared" si="973"/>
        <v>4</v>
      </c>
      <c r="N2728" s="54" t="str">
        <f t="shared" si="974"/>
        <v>신갈</v>
      </c>
      <c r="O2728" s="3" t="str">
        <f t="shared" si="975"/>
        <v/>
      </c>
      <c r="P2728" s="19" t="str">
        <f t="shared" si="976"/>
        <v/>
      </c>
      <c r="Q2728" s="23" t="e">
        <f>_xlfn.XLOOKUP(R2728,summary!C116:C152,summary!B116:B152)</f>
        <v>#N/A</v>
      </c>
      <c r="R2728" s="24" t="str">
        <f t="shared" si="960"/>
        <v>신갈동</v>
      </c>
      <c r="S2728" s="24" t="str">
        <f t="shared" si="977"/>
        <v>신갈4통</v>
      </c>
      <c r="T2728" s="24" t="str">
        <f t="shared" si="978"/>
        <v>(신갈동, 상미)</v>
      </c>
      <c r="U2728" s="24" t="str">
        <f t="shared" si="979"/>
        <v>신갈</v>
      </c>
      <c r="V2728" s="25">
        <f t="shared" si="980"/>
        <v>4</v>
      </c>
      <c r="W2728" s="25">
        <f t="shared" si="981"/>
        <v>1</v>
      </c>
      <c r="X2728" s="59"/>
      <c r="Y2728" s="59" t="s">
        <v>3188</v>
      </c>
      <c r="Z2728" s="59" t="s">
        <v>63</v>
      </c>
      <c r="AA2728" s="63" t="s">
        <v>3189</v>
      </c>
    </row>
    <row r="2729" spans="1:27" ht="16.5" customHeight="1" x14ac:dyDescent="0.3">
      <c r="A2729" s="22" t="b">
        <f t="shared" si="961"/>
        <v>1</v>
      </c>
      <c r="B2729" s="22" t="b">
        <f t="shared" si="962"/>
        <v>1</v>
      </c>
      <c r="C2729" s="22" t="b">
        <f t="shared" si="963"/>
        <v>1</v>
      </c>
      <c r="D2729" s="22" t="b">
        <f t="shared" si="964"/>
        <v>1</v>
      </c>
      <c r="E2729" s="22" t="b">
        <f t="shared" si="965"/>
        <v>1</v>
      </c>
      <c r="F2729" s="52" t="b">
        <f t="shared" si="966"/>
        <v>0</v>
      </c>
      <c r="G2729" s="22" t="b">
        <f t="shared" si="967"/>
        <v>0</v>
      </c>
      <c r="H2729" s="22" t="b">
        <f t="shared" si="968"/>
        <v>0</v>
      </c>
      <c r="I2729" s="22" t="b">
        <f t="shared" si="969"/>
        <v>0</v>
      </c>
      <c r="J2729" s="22" t="b">
        <f t="shared" si="970"/>
        <v>0</v>
      </c>
      <c r="K2729" s="3" t="str">
        <f t="shared" si="971"/>
        <v/>
      </c>
      <c r="L2729" s="3" t="str">
        <f t="shared" si="972"/>
        <v/>
      </c>
      <c r="M2729" s="3" t="str">
        <f t="shared" si="973"/>
        <v/>
      </c>
      <c r="N2729" s="54" t="str">
        <f t="shared" si="974"/>
        <v/>
      </c>
      <c r="O2729" s="3" t="str">
        <f t="shared" si="975"/>
        <v/>
      </c>
      <c r="P2729" s="19" t="str">
        <f t="shared" si="976"/>
        <v>(신갈동, 상미)</v>
      </c>
      <c r="Q2729" s="23" t="e">
        <f>_xlfn.XLOOKUP(R2729,summary!C117:C153,summary!B117:B153)</f>
        <v>#N/A</v>
      </c>
      <c r="R2729" s="24" t="str">
        <f t="shared" si="960"/>
        <v>신갈동</v>
      </c>
      <c r="S2729" s="24" t="str">
        <f t="shared" si="977"/>
        <v>신갈4통</v>
      </c>
      <c r="T2729" s="24" t="str">
        <f t="shared" si="978"/>
        <v>(신갈동, 상미)</v>
      </c>
      <c r="U2729" s="24" t="str">
        <f t="shared" si="979"/>
        <v>신갈</v>
      </c>
      <c r="V2729" s="25">
        <f t="shared" si="980"/>
        <v>4</v>
      </c>
      <c r="W2729" s="25">
        <f t="shared" si="981"/>
        <v>2</v>
      </c>
      <c r="X2729" s="59"/>
      <c r="Y2729" s="59" t="s">
        <v>3190</v>
      </c>
      <c r="Z2729" s="59" t="s">
        <v>65</v>
      </c>
      <c r="AA2729" s="63" t="s">
        <v>3191</v>
      </c>
    </row>
    <row r="2730" spans="1:27" ht="16.5" customHeight="1" x14ac:dyDescent="0.3">
      <c r="A2730" s="22" t="b">
        <f t="shared" si="961"/>
        <v>1</v>
      </c>
      <c r="B2730" s="22" t="b">
        <f t="shared" si="962"/>
        <v>0</v>
      </c>
      <c r="C2730" s="22" t="b">
        <f t="shared" si="963"/>
        <v>0</v>
      </c>
      <c r="D2730" s="22" t="b">
        <f t="shared" si="964"/>
        <v>0</v>
      </c>
      <c r="E2730" s="22" t="b">
        <f t="shared" si="965"/>
        <v>0</v>
      </c>
      <c r="F2730" s="52" t="b">
        <f t="shared" si="966"/>
        <v>0</v>
      </c>
      <c r="G2730" s="22" t="b">
        <f t="shared" si="967"/>
        <v>0</v>
      </c>
      <c r="H2730" s="22" t="b">
        <f t="shared" si="968"/>
        <v>0</v>
      </c>
      <c r="I2730" s="22" t="b">
        <f t="shared" si="969"/>
        <v>0</v>
      </c>
      <c r="J2730" s="22" t="b">
        <f t="shared" si="970"/>
        <v>1</v>
      </c>
      <c r="K2730" s="3" t="str">
        <f t="shared" si="971"/>
        <v>신갈5통</v>
      </c>
      <c r="L2730" s="3" t="str">
        <f t="shared" si="972"/>
        <v>갈5</v>
      </c>
      <c r="M2730" s="3">
        <f t="shared" si="973"/>
        <v>5</v>
      </c>
      <c r="N2730" s="54" t="str">
        <f t="shared" si="974"/>
        <v>신갈</v>
      </c>
      <c r="O2730" s="3" t="str">
        <f t="shared" si="975"/>
        <v/>
      </c>
      <c r="P2730" s="19" t="str">
        <f t="shared" si="976"/>
        <v/>
      </c>
      <c r="Q2730" s="23" t="e">
        <f>_xlfn.XLOOKUP(R2730,summary!C118:C154,summary!B118:B154)</f>
        <v>#N/A</v>
      </c>
      <c r="R2730" s="24" t="str">
        <f t="shared" si="960"/>
        <v>신갈동</v>
      </c>
      <c r="S2730" s="24" t="str">
        <f t="shared" si="977"/>
        <v>신갈5통</v>
      </c>
      <c r="T2730" s="24" t="str">
        <f t="shared" si="978"/>
        <v>(신갈동, 상미)</v>
      </c>
      <c r="U2730" s="24" t="str">
        <f t="shared" si="979"/>
        <v>신갈</v>
      </c>
      <c r="V2730" s="25">
        <f t="shared" si="980"/>
        <v>5</v>
      </c>
      <c r="W2730" s="25">
        <f t="shared" si="981"/>
        <v>1</v>
      </c>
      <c r="X2730" s="59"/>
      <c r="Y2730" s="59" t="s">
        <v>3192</v>
      </c>
      <c r="Z2730" s="59" t="s">
        <v>63</v>
      </c>
      <c r="AA2730" s="63" t="s">
        <v>3193</v>
      </c>
    </row>
    <row r="2731" spans="1:27" ht="16.5" customHeight="1" x14ac:dyDescent="0.3">
      <c r="A2731" s="22" t="b">
        <f t="shared" si="961"/>
        <v>1</v>
      </c>
      <c r="B2731" s="22" t="b">
        <f t="shared" si="962"/>
        <v>1</v>
      </c>
      <c r="C2731" s="22" t="b">
        <f t="shared" si="963"/>
        <v>1</v>
      </c>
      <c r="D2731" s="22" t="b">
        <f t="shared" si="964"/>
        <v>1</v>
      </c>
      <c r="E2731" s="22" t="b">
        <f t="shared" si="965"/>
        <v>1</v>
      </c>
      <c r="F2731" s="52" t="b">
        <f t="shared" si="966"/>
        <v>0</v>
      </c>
      <c r="G2731" s="22" t="b">
        <f t="shared" si="967"/>
        <v>0</v>
      </c>
      <c r="H2731" s="22" t="b">
        <f t="shared" si="968"/>
        <v>0</v>
      </c>
      <c r="I2731" s="22" t="b">
        <f t="shared" si="969"/>
        <v>0</v>
      </c>
      <c r="J2731" s="22" t="b">
        <f t="shared" si="970"/>
        <v>0</v>
      </c>
      <c r="K2731" s="3" t="str">
        <f t="shared" si="971"/>
        <v/>
      </c>
      <c r="L2731" s="3" t="str">
        <f t="shared" si="972"/>
        <v/>
      </c>
      <c r="M2731" s="3" t="str">
        <f t="shared" si="973"/>
        <v/>
      </c>
      <c r="N2731" s="54" t="str">
        <f t="shared" si="974"/>
        <v/>
      </c>
      <c r="O2731" s="3" t="str">
        <f t="shared" si="975"/>
        <v/>
      </c>
      <c r="P2731" s="19" t="str">
        <f t="shared" si="976"/>
        <v>(신갈동, 상미)</v>
      </c>
      <c r="Q2731" s="23" t="e">
        <f>_xlfn.XLOOKUP(R2731,summary!C119:C155,summary!B119:B155)</f>
        <v>#N/A</v>
      </c>
      <c r="R2731" s="24" t="str">
        <f t="shared" si="960"/>
        <v>신갈동</v>
      </c>
      <c r="S2731" s="24" t="str">
        <f t="shared" si="977"/>
        <v>신갈5통</v>
      </c>
      <c r="T2731" s="24" t="str">
        <f t="shared" si="978"/>
        <v>(신갈동, 상미)</v>
      </c>
      <c r="U2731" s="24" t="str">
        <f t="shared" si="979"/>
        <v>신갈</v>
      </c>
      <c r="V2731" s="25">
        <f t="shared" si="980"/>
        <v>5</v>
      </c>
      <c r="W2731" s="25">
        <f t="shared" si="981"/>
        <v>2</v>
      </c>
      <c r="X2731" s="59"/>
      <c r="Y2731" s="59" t="s">
        <v>3190</v>
      </c>
      <c r="Z2731" s="59" t="s">
        <v>65</v>
      </c>
      <c r="AA2731" s="63" t="s">
        <v>3194</v>
      </c>
    </row>
    <row r="2732" spans="1:27" ht="16.5" customHeight="1" x14ac:dyDescent="0.3">
      <c r="A2732" s="22" t="b">
        <f t="shared" si="961"/>
        <v>0</v>
      </c>
      <c r="B2732" s="22" t="b">
        <f t="shared" si="962"/>
        <v>0</v>
      </c>
      <c r="C2732" s="22" t="b">
        <f t="shared" si="963"/>
        <v>0</v>
      </c>
      <c r="D2732" s="22" t="b">
        <f t="shared" si="964"/>
        <v>0</v>
      </c>
      <c r="E2732" s="22" t="b">
        <f t="shared" si="965"/>
        <v>0</v>
      </c>
      <c r="F2732" s="52" t="b">
        <f t="shared" si="966"/>
        <v>0</v>
      </c>
      <c r="G2732" s="22" t="b">
        <f t="shared" si="967"/>
        <v>0</v>
      </c>
      <c r="H2732" s="22" t="b">
        <f t="shared" si="968"/>
        <v>0</v>
      </c>
      <c r="I2732" s="22" t="b">
        <f t="shared" si="969"/>
        <v>0</v>
      </c>
      <c r="J2732" s="22" t="b">
        <f t="shared" si="970"/>
        <v>0</v>
      </c>
      <c r="K2732" s="3" t="str">
        <f t="shared" si="971"/>
        <v/>
      </c>
      <c r="L2732" s="3" t="str">
        <f t="shared" si="972"/>
        <v/>
      </c>
      <c r="M2732" s="3" t="str">
        <f t="shared" si="973"/>
        <v/>
      </c>
      <c r="N2732" s="54" t="str">
        <f t="shared" si="974"/>
        <v/>
      </c>
      <c r="O2732" s="3" t="str">
        <f t="shared" si="975"/>
        <v/>
      </c>
      <c r="P2732" s="19" t="str">
        <f t="shared" si="976"/>
        <v/>
      </c>
      <c r="Q2732" s="23" t="e">
        <f>_xlfn.XLOOKUP(R2732,summary!C120:C156,summary!B120:B156)</f>
        <v>#N/A</v>
      </c>
      <c r="R2732" s="24" t="str">
        <f t="shared" si="960"/>
        <v>신갈동</v>
      </c>
      <c r="S2732" s="24" t="str">
        <f t="shared" si="977"/>
        <v>신갈5통</v>
      </c>
      <c r="T2732" s="24" t="str">
        <f t="shared" si="978"/>
        <v>(신갈동, 상미)</v>
      </c>
      <c r="U2732" s="24" t="str">
        <f t="shared" si="979"/>
        <v>신갈</v>
      </c>
      <c r="V2732" s="25">
        <f t="shared" si="980"/>
        <v>5</v>
      </c>
      <c r="W2732" s="25">
        <f t="shared" si="981"/>
        <v>3</v>
      </c>
      <c r="X2732" s="59"/>
      <c r="Y2732" s="59"/>
      <c r="Z2732" s="59" t="s">
        <v>67</v>
      </c>
      <c r="AA2732" s="63" t="s">
        <v>3195</v>
      </c>
    </row>
    <row r="2733" spans="1:27" ht="16.5" customHeight="1" x14ac:dyDescent="0.3">
      <c r="A2733" s="22" t="b">
        <f t="shared" si="961"/>
        <v>1</v>
      </c>
      <c r="B2733" s="22" t="b">
        <f t="shared" si="962"/>
        <v>0</v>
      </c>
      <c r="C2733" s="22" t="b">
        <f t="shared" si="963"/>
        <v>0</v>
      </c>
      <c r="D2733" s="22" t="b">
        <f t="shared" si="964"/>
        <v>0</v>
      </c>
      <c r="E2733" s="22" t="b">
        <f t="shared" si="965"/>
        <v>0</v>
      </c>
      <c r="F2733" s="52" t="b">
        <f t="shared" si="966"/>
        <v>0</v>
      </c>
      <c r="G2733" s="22" t="b">
        <f t="shared" si="967"/>
        <v>0</v>
      </c>
      <c r="H2733" s="22" t="b">
        <f t="shared" si="968"/>
        <v>0</v>
      </c>
      <c r="I2733" s="22" t="b">
        <f t="shared" si="969"/>
        <v>0</v>
      </c>
      <c r="J2733" s="22" t="b">
        <f t="shared" si="970"/>
        <v>1</v>
      </c>
      <c r="K2733" s="3" t="str">
        <f t="shared" si="971"/>
        <v>신갈6통</v>
      </c>
      <c r="L2733" s="3" t="str">
        <f t="shared" si="972"/>
        <v>갈6</v>
      </c>
      <c r="M2733" s="3">
        <f t="shared" si="973"/>
        <v>6</v>
      </c>
      <c r="N2733" s="54" t="str">
        <f t="shared" si="974"/>
        <v>신갈</v>
      </c>
      <c r="O2733" s="3" t="str">
        <f t="shared" si="975"/>
        <v/>
      </c>
      <c r="P2733" s="19" t="str">
        <f t="shared" si="976"/>
        <v/>
      </c>
      <c r="Q2733" s="23" t="e">
        <f>_xlfn.XLOOKUP(R2733,summary!C121:C157,summary!B121:B157)</f>
        <v>#N/A</v>
      </c>
      <c r="R2733" s="24" t="str">
        <f t="shared" si="960"/>
        <v>신갈동</v>
      </c>
      <c r="S2733" s="24" t="str">
        <f t="shared" si="977"/>
        <v>신갈6통</v>
      </c>
      <c r="T2733" s="24" t="str">
        <f t="shared" si="978"/>
        <v>(신갈동, 신역동)</v>
      </c>
      <c r="U2733" s="24" t="str">
        <f t="shared" si="979"/>
        <v>신갈</v>
      </c>
      <c r="V2733" s="25">
        <f t="shared" si="980"/>
        <v>6</v>
      </c>
      <c r="W2733" s="25">
        <f t="shared" si="981"/>
        <v>1</v>
      </c>
      <c r="X2733" s="59"/>
      <c r="Y2733" s="59" t="s">
        <v>3196</v>
      </c>
      <c r="Z2733" s="59" t="s">
        <v>63</v>
      </c>
      <c r="AA2733" s="63" t="s">
        <v>3197</v>
      </c>
    </row>
    <row r="2734" spans="1:27" ht="16.5" customHeight="1" x14ac:dyDescent="0.3">
      <c r="A2734" s="22" t="b">
        <f t="shared" si="961"/>
        <v>1</v>
      </c>
      <c r="B2734" s="22" t="b">
        <f t="shared" si="962"/>
        <v>1</v>
      </c>
      <c r="C2734" s="22" t="b">
        <f t="shared" si="963"/>
        <v>1</v>
      </c>
      <c r="D2734" s="22" t="b">
        <f t="shared" si="964"/>
        <v>1</v>
      </c>
      <c r="E2734" s="22" t="b">
        <f t="shared" si="965"/>
        <v>1</v>
      </c>
      <c r="F2734" s="52" t="b">
        <f t="shared" si="966"/>
        <v>0</v>
      </c>
      <c r="G2734" s="22" t="b">
        <f t="shared" si="967"/>
        <v>0</v>
      </c>
      <c r="H2734" s="22" t="b">
        <f t="shared" si="968"/>
        <v>0</v>
      </c>
      <c r="I2734" s="22" t="b">
        <f t="shared" si="969"/>
        <v>0</v>
      </c>
      <c r="J2734" s="22" t="b">
        <f t="shared" si="970"/>
        <v>0</v>
      </c>
      <c r="K2734" s="3" t="str">
        <f t="shared" si="971"/>
        <v/>
      </c>
      <c r="L2734" s="3" t="str">
        <f t="shared" si="972"/>
        <v/>
      </c>
      <c r="M2734" s="3" t="str">
        <f t="shared" si="973"/>
        <v/>
      </c>
      <c r="N2734" s="54" t="str">
        <f t="shared" si="974"/>
        <v/>
      </c>
      <c r="O2734" s="3" t="str">
        <f t="shared" si="975"/>
        <v/>
      </c>
      <c r="P2734" s="19" t="str">
        <f t="shared" si="976"/>
        <v>(신갈동, 신역동)</v>
      </c>
      <c r="Q2734" s="23" t="e">
        <f>_xlfn.XLOOKUP(R2734,summary!C122:C158,summary!B122:B158)</f>
        <v>#N/A</v>
      </c>
      <c r="R2734" s="24" t="str">
        <f t="shared" si="960"/>
        <v>신갈동</v>
      </c>
      <c r="S2734" s="24" t="str">
        <f t="shared" si="977"/>
        <v>신갈6통</v>
      </c>
      <c r="T2734" s="24" t="str">
        <f t="shared" si="978"/>
        <v>(신갈동, 신역동)</v>
      </c>
      <c r="U2734" s="24" t="str">
        <f t="shared" si="979"/>
        <v>신갈</v>
      </c>
      <c r="V2734" s="25">
        <f t="shared" si="980"/>
        <v>6</v>
      </c>
      <c r="W2734" s="25">
        <f t="shared" si="981"/>
        <v>2</v>
      </c>
      <c r="X2734" s="59"/>
      <c r="Y2734" s="59" t="s">
        <v>3198</v>
      </c>
      <c r="Z2734" s="59" t="s">
        <v>65</v>
      </c>
      <c r="AA2734" s="63" t="s">
        <v>3199</v>
      </c>
    </row>
    <row r="2735" spans="1:27" ht="16.5" customHeight="1" x14ac:dyDescent="0.3">
      <c r="A2735" s="22" t="b">
        <f t="shared" si="961"/>
        <v>0</v>
      </c>
      <c r="B2735" s="22" t="b">
        <f t="shared" si="962"/>
        <v>0</v>
      </c>
      <c r="C2735" s="22" t="b">
        <f t="shared" si="963"/>
        <v>0</v>
      </c>
      <c r="D2735" s="22" t="b">
        <f t="shared" si="964"/>
        <v>0</v>
      </c>
      <c r="E2735" s="22" t="b">
        <f t="shared" si="965"/>
        <v>0</v>
      </c>
      <c r="F2735" s="52" t="b">
        <f t="shared" si="966"/>
        <v>0</v>
      </c>
      <c r="G2735" s="22" t="b">
        <f t="shared" si="967"/>
        <v>0</v>
      </c>
      <c r="H2735" s="22" t="b">
        <f t="shared" si="968"/>
        <v>0</v>
      </c>
      <c r="I2735" s="22" t="b">
        <f t="shared" si="969"/>
        <v>0</v>
      </c>
      <c r="J2735" s="22" t="b">
        <f t="shared" si="970"/>
        <v>0</v>
      </c>
      <c r="K2735" s="3" t="str">
        <f t="shared" si="971"/>
        <v/>
      </c>
      <c r="L2735" s="3" t="str">
        <f t="shared" si="972"/>
        <v/>
      </c>
      <c r="M2735" s="3" t="str">
        <f t="shared" si="973"/>
        <v/>
      </c>
      <c r="N2735" s="54" t="str">
        <f t="shared" si="974"/>
        <v/>
      </c>
      <c r="O2735" s="3" t="str">
        <f t="shared" si="975"/>
        <v/>
      </c>
      <c r="P2735" s="19" t="str">
        <f t="shared" si="976"/>
        <v/>
      </c>
      <c r="Q2735" s="23" t="e">
        <f>_xlfn.XLOOKUP(R2735,summary!C123:C159,summary!B123:B159)</f>
        <v>#N/A</v>
      </c>
      <c r="R2735" s="24" t="str">
        <f t="shared" si="960"/>
        <v>신갈동</v>
      </c>
      <c r="S2735" s="24" t="str">
        <f t="shared" si="977"/>
        <v>신갈6통</v>
      </c>
      <c r="T2735" s="24" t="str">
        <f t="shared" si="978"/>
        <v>(신갈동, 신역동)</v>
      </c>
      <c r="U2735" s="24" t="str">
        <f t="shared" si="979"/>
        <v>신갈</v>
      </c>
      <c r="V2735" s="25">
        <f t="shared" si="980"/>
        <v>6</v>
      </c>
      <c r="W2735" s="25">
        <f t="shared" si="981"/>
        <v>3</v>
      </c>
      <c r="X2735" s="59"/>
      <c r="Y2735" s="59"/>
      <c r="Z2735" s="59" t="s">
        <v>67</v>
      </c>
      <c r="AA2735" s="63" t="s">
        <v>3200</v>
      </c>
    </row>
    <row r="2736" spans="1:27" ht="16.5" customHeight="1" x14ac:dyDescent="0.3">
      <c r="A2736" s="22" t="b">
        <f t="shared" si="961"/>
        <v>1</v>
      </c>
      <c r="B2736" s="22" t="b">
        <f t="shared" si="962"/>
        <v>0</v>
      </c>
      <c r="C2736" s="22" t="b">
        <f t="shared" si="963"/>
        <v>0</v>
      </c>
      <c r="D2736" s="22" t="b">
        <f t="shared" si="964"/>
        <v>0</v>
      </c>
      <c r="E2736" s="22" t="b">
        <f t="shared" si="965"/>
        <v>0</v>
      </c>
      <c r="F2736" s="52" t="b">
        <f t="shared" si="966"/>
        <v>0</v>
      </c>
      <c r="G2736" s="22" t="b">
        <f t="shared" si="967"/>
        <v>0</v>
      </c>
      <c r="H2736" s="22" t="b">
        <f t="shared" si="968"/>
        <v>0</v>
      </c>
      <c r="I2736" s="22" t="b">
        <f t="shared" si="969"/>
        <v>0</v>
      </c>
      <c r="J2736" s="22" t="b">
        <f t="shared" si="970"/>
        <v>1</v>
      </c>
      <c r="K2736" s="3" t="str">
        <f t="shared" si="971"/>
        <v/>
      </c>
      <c r="L2736" s="3" t="str">
        <f t="shared" si="972"/>
        <v/>
      </c>
      <c r="M2736" s="3" t="str">
        <f t="shared" si="973"/>
        <v/>
      </c>
      <c r="N2736" s="54" t="str">
        <f t="shared" si="974"/>
        <v/>
      </c>
      <c r="O2736" s="3" t="str">
        <f t="shared" si="975"/>
        <v/>
      </c>
      <c r="P2736" s="19" t="str">
        <f t="shared" si="976"/>
        <v/>
      </c>
      <c r="Q2736" s="23" t="e">
        <f>_xlfn.XLOOKUP(R2736,summary!C124:C160,summary!B124:B160)</f>
        <v>#N/A</v>
      </c>
      <c r="R2736" s="24" t="str">
        <f t="shared" si="960"/>
        <v>읍 면 동</v>
      </c>
      <c r="S2736" s="24" t="str">
        <f t="shared" si="977"/>
        <v>통 리 명</v>
      </c>
      <c r="T2736" s="24" t="str">
        <f t="shared" si="978"/>
        <v/>
      </c>
      <c r="U2736" s="24" t="str">
        <f t="shared" si="979"/>
        <v/>
      </c>
      <c r="V2736" s="25" t="str">
        <f t="shared" si="980"/>
        <v/>
      </c>
      <c r="W2736" s="25" t="str">
        <f t="shared" si="981"/>
        <v/>
      </c>
      <c r="X2736" s="59" t="s">
        <v>121</v>
      </c>
      <c r="Y2736" s="59" t="s">
        <v>122</v>
      </c>
      <c r="Z2736" s="59" t="s">
        <v>59</v>
      </c>
      <c r="AA2736" s="63" t="s">
        <v>2628</v>
      </c>
    </row>
    <row r="2737" spans="1:27" ht="16.5" customHeight="1" x14ac:dyDescent="0.3">
      <c r="A2737" s="22" t="b">
        <f t="shared" si="961"/>
        <v>1</v>
      </c>
      <c r="B2737" s="22" t="b">
        <f t="shared" si="962"/>
        <v>0</v>
      </c>
      <c r="C2737" s="22" t="b">
        <f t="shared" si="963"/>
        <v>0</v>
      </c>
      <c r="D2737" s="22" t="b">
        <f t="shared" si="964"/>
        <v>0</v>
      </c>
      <c r="E2737" s="22" t="b">
        <f t="shared" si="965"/>
        <v>0</v>
      </c>
      <c r="F2737" s="52" t="b">
        <f t="shared" si="966"/>
        <v>0</v>
      </c>
      <c r="G2737" s="22" t="b">
        <f t="shared" si="967"/>
        <v>0</v>
      </c>
      <c r="H2737" s="22" t="b">
        <f t="shared" si="968"/>
        <v>0</v>
      </c>
      <c r="I2737" s="22" t="b">
        <f t="shared" si="969"/>
        <v>0</v>
      </c>
      <c r="J2737" s="22" t="b">
        <f t="shared" si="970"/>
        <v>1</v>
      </c>
      <c r="K2737" s="3" t="str">
        <f t="shared" si="971"/>
        <v>신갈7통</v>
      </c>
      <c r="L2737" s="3" t="str">
        <f t="shared" si="972"/>
        <v>갈7</v>
      </c>
      <c r="M2737" s="3">
        <f t="shared" si="973"/>
        <v>7</v>
      </c>
      <c r="N2737" s="54" t="str">
        <f t="shared" si="974"/>
        <v>신갈</v>
      </c>
      <c r="O2737" s="3" t="str">
        <f t="shared" si="975"/>
        <v/>
      </c>
      <c r="P2737" s="19" t="str">
        <f t="shared" si="976"/>
        <v/>
      </c>
      <c r="Q2737" s="23" t="e">
        <f>_xlfn.XLOOKUP(R2737,summary!C125:C161,summary!B125:B161)</f>
        <v>#N/A</v>
      </c>
      <c r="R2737" s="24" t="str">
        <f t="shared" si="960"/>
        <v>신갈동</v>
      </c>
      <c r="S2737" s="24" t="str">
        <f t="shared" si="977"/>
        <v>신갈7통</v>
      </c>
      <c r="T2737" s="24" t="str">
        <f t="shared" si="978"/>
        <v>(신갈동, 신전원)</v>
      </c>
      <c r="U2737" s="24" t="str">
        <f t="shared" si="979"/>
        <v>신갈</v>
      </c>
      <c r="V2737" s="25">
        <f t="shared" si="980"/>
        <v>7</v>
      </c>
      <c r="W2737" s="25">
        <f t="shared" si="981"/>
        <v>1</v>
      </c>
      <c r="X2737" s="59" t="s">
        <v>17</v>
      </c>
      <c r="Y2737" s="59" t="s">
        <v>3201</v>
      </c>
      <c r="Z2737" s="59" t="s">
        <v>63</v>
      </c>
      <c r="AA2737" s="63" t="s">
        <v>3202</v>
      </c>
    </row>
    <row r="2738" spans="1:27" ht="16.5" customHeight="1" x14ac:dyDescent="0.3">
      <c r="A2738" s="22" t="b">
        <f t="shared" si="961"/>
        <v>1</v>
      </c>
      <c r="B2738" s="22" t="b">
        <f t="shared" si="962"/>
        <v>1</v>
      </c>
      <c r="C2738" s="22" t="b">
        <f t="shared" si="963"/>
        <v>1</v>
      </c>
      <c r="D2738" s="22" t="b">
        <f t="shared" si="964"/>
        <v>1</v>
      </c>
      <c r="E2738" s="22" t="b">
        <f t="shared" si="965"/>
        <v>1</v>
      </c>
      <c r="F2738" s="52" t="b">
        <f t="shared" si="966"/>
        <v>0</v>
      </c>
      <c r="G2738" s="22" t="b">
        <f t="shared" si="967"/>
        <v>0</v>
      </c>
      <c r="H2738" s="22" t="b">
        <f t="shared" si="968"/>
        <v>0</v>
      </c>
      <c r="I2738" s="22" t="b">
        <f t="shared" si="969"/>
        <v>0</v>
      </c>
      <c r="J2738" s="22" t="b">
        <f t="shared" si="970"/>
        <v>0</v>
      </c>
      <c r="K2738" s="3" t="str">
        <f t="shared" si="971"/>
        <v/>
      </c>
      <c r="L2738" s="3" t="str">
        <f t="shared" si="972"/>
        <v/>
      </c>
      <c r="M2738" s="3" t="str">
        <f t="shared" si="973"/>
        <v/>
      </c>
      <c r="N2738" s="54" t="str">
        <f t="shared" si="974"/>
        <v/>
      </c>
      <c r="O2738" s="3" t="str">
        <f t="shared" si="975"/>
        <v/>
      </c>
      <c r="P2738" s="19" t="str">
        <f t="shared" si="976"/>
        <v>(신갈동, 신전원)</v>
      </c>
      <c r="Q2738" s="23" t="e">
        <f>_xlfn.XLOOKUP(R2738,summary!C126:C162,summary!B126:B162)</f>
        <v>#N/A</v>
      </c>
      <c r="R2738" s="24" t="str">
        <f t="shared" si="960"/>
        <v>신갈동</v>
      </c>
      <c r="S2738" s="24" t="str">
        <f t="shared" si="977"/>
        <v>신갈7통</v>
      </c>
      <c r="T2738" s="24" t="str">
        <f t="shared" si="978"/>
        <v>(신갈동, 신전원)</v>
      </c>
      <c r="U2738" s="24" t="str">
        <f t="shared" si="979"/>
        <v>신갈</v>
      </c>
      <c r="V2738" s="25">
        <f t="shared" si="980"/>
        <v>7</v>
      </c>
      <c r="W2738" s="25">
        <f t="shared" si="981"/>
        <v>2</v>
      </c>
      <c r="X2738" s="59"/>
      <c r="Y2738" s="59" t="s">
        <v>3203</v>
      </c>
      <c r="Z2738" s="59" t="s">
        <v>65</v>
      </c>
      <c r="AA2738" s="63" t="s">
        <v>3204</v>
      </c>
    </row>
    <row r="2739" spans="1:27" ht="16.5" customHeight="1" x14ac:dyDescent="0.3">
      <c r="A2739" s="22" t="b">
        <f t="shared" si="961"/>
        <v>0</v>
      </c>
      <c r="B2739" s="22" t="b">
        <f t="shared" si="962"/>
        <v>0</v>
      </c>
      <c r="C2739" s="22" t="b">
        <f t="shared" si="963"/>
        <v>0</v>
      </c>
      <c r="D2739" s="22" t="b">
        <f t="shared" si="964"/>
        <v>0</v>
      </c>
      <c r="E2739" s="22" t="b">
        <f t="shared" si="965"/>
        <v>0</v>
      </c>
      <c r="F2739" s="52" t="b">
        <f t="shared" si="966"/>
        <v>0</v>
      </c>
      <c r="G2739" s="22" t="b">
        <f t="shared" si="967"/>
        <v>0</v>
      </c>
      <c r="H2739" s="22" t="b">
        <f t="shared" si="968"/>
        <v>0</v>
      </c>
      <c r="I2739" s="22" t="b">
        <f t="shared" si="969"/>
        <v>0</v>
      </c>
      <c r="J2739" s="22" t="b">
        <f t="shared" si="970"/>
        <v>0</v>
      </c>
      <c r="K2739" s="3" t="str">
        <f t="shared" si="971"/>
        <v/>
      </c>
      <c r="L2739" s="3" t="str">
        <f t="shared" si="972"/>
        <v/>
      </c>
      <c r="M2739" s="3" t="str">
        <f t="shared" si="973"/>
        <v/>
      </c>
      <c r="N2739" s="54" t="str">
        <f t="shared" si="974"/>
        <v/>
      </c>
      <c r="O2739" s="3" t="str">
        <f t="shared" si="975"/>
        <v/>
      </c>
      <c r="P2739" s="19" t="str">
        <f t="shared" si="976"/>
        <v/>
      </c>
      <c r="Q2739" s="23" t="e">
        <f>_xlfn.XLOOKUP(R2739,summary!C127:C163,summary!B127:B163)</f>
        <v>#N/A</v>
      </c>
      <c r="R2739" s="24" t="str">
        <f t="shared" si="960"/>
        <v>신갈동</v>
      </c>
      <c r="S2739" s="24" t="str">
        <f t="shared" si="977"/>
        <v>신갈7통</v>
      </c>
      <c r="T2739" s="24" t="str">
        <f t="shared" si="978"/>
        <v>(신갈동, 신전원)</v>
      </c>
      <c r="U2739" s="24" t="str">
        <f t="shared" si="979"/>
        <v>신갈</v>
      </c>
      <c r="V2739" s="25">
        <f t="shared" si="980"/>
        <v>7</v>
      </c>
      <c r="W2739" s="25">
        <f t="shared" si="981"/>
        <v>3</v>
      </c>
      <c r="X2739" s="59"/>
      <c r="Y2739" s="59"/>
      <c r="Z2739" s="59" t="s">
        <v>67</v>
      </c>
      <c r="AA2739" s="63" t="s">
        <v>3205</v>
      </c>
    </row>
    <row r="2740" spans="1:27" ht="16.5" customHeight="1" x14ac:dyDescent="0.3">
      <c r="A2740" s="22" t="b">
        <f t="shared" si="961"/>
        <v>0</v>
      </c>
      <c r="B2740" s="22" t="b">
        <f t="shared" si="962"/>
        <v>0</v>
      </c>
      <c r="C2740" s="22" t="b">
        <f t="shared" si="963"/>
        <v>0</v>
      </c>
      <c r="D2740" s="22" t="b">
        <f t="shared" si="964"/>
        <v>0</v>
      </c>
      <c r="E2740" s="22" t="b">
        <f t="shared" si="965"/>
        <v>0</v>
      </c>
      <c r="F2740" s="52" t="b">
        <f t="shared" si="966"/>
        <v>0</v>
      </c>
      <c r="G2740" s="22" t="b">
        <f t="shared" si="967"/>
        <v>0</v>
      </c>
      <c r="H2740" s="22" t="b">
        <f t="shared" si="968"/>
        <v>0</v>
      </c>
      <c r="I2740" s="22" t="b">
        <f t="shared" si="969"/>
        <v>0</v>
      </c>
      <c r="J2740" s="22" t="b">
        <f t="shared" si="970"/>
        <v>0</v>
      </c>
      <c r="K2740" s="3" t="str">
        <f t="shared" si="971"/>
        <v/>
      </c>
      <c r="L2740" s="3" t="str">
        <f t="shared" si="972"/>
        <v/>
      </c>
      <c r="M2740" s="3" t="str">
        <f t="shared" si="973"/>
        <v/>
      </c>
      <c r="N2740" s="54" t="str">
        <f t="shared" si="974"/>
        <v/>
      </c>
      <c r="O2740" s="3" t="str">
        <f t="shared" si="975"/>
        <v/>
      </c>
      <c r="P2740" s="19" t="str">
        <f t="shared" si="976"/>
        <v/>
      </c>
      <c r="Q2740" s="23" t="e">
        <f>_xlfn.XLOOKUP(R2740,summary!C128:C164,summary!B128:B164)</f>
        <v>#N/A</v>
      </c>
      <c r="R2740" s="24" t="str">
        <f t="shared" si="960"/>
        <v>신갈동</v>
      </c>
      <c r="S2740" s="24" t="str">
        <f t="shared" si="977"/>
        <v>신갈7통</v>
      </c>
      <c r="T2740" s="24" t="str">
        <f t="shared" si="978"/>
        <v>(신갈동, 신전원)</v>
      </c>
      <c r="U2740" s="24" t="str">
        <f t="shared" si="979"/>
        <v>신갈</v>
      </c>
      <c r="V2740" s="25">
        <f t="shared" si="980"/>
        <v>7</v>
      </c>
      <c r="W2740" s="25">
        <f t="shared" si="981"/>
        <v>4</v>
      </c>
      <c r="X2740" s="59"/>
      <c r="Y2740" s="59"/>
      <c r="Z2740" s="59" t="s">
        <v>73</v>
      </c>
      <c r="AA2740" s="63" t="s">
        <v>3206</v>
      </c>
    </row>
    <row r="2741" spans="1:27" ht="16.5" customHeight="1" x14ac:dyDescent="0.3">
      <c r="A2741" s="22" t="b">
        <f t="shared" si="961"/>
        <v>0</v>
      </c>
      <c r="B2741" s="22" t="b">
        <f t="shared" si="962"/>
        <v>0</v>
      </c>
      <c r="C2741" s="22" t="b">
        <f t="shared" si="963"/>
        <v>0</v>
      </c>
      <c r="D2741" s="22" t="b">
        <f t="shared" si="964"/>
        <v>0</v>
      </c>
      <c r="E2741" s="22" t="b">
        <f t="shared" si="965"/>
        <v>0</v>
      </c>
      <c r="F2741" s="52" t="b">
        <f t="shared" si="966"/>
        <v>0</v>
      </c>
      <c r="G2741" s="22" t="b">
        <f t="shared" si="967"/>
        <v>0</v>
      </c>
      <c r="H2741" s="22" t="b">
        <f t="shared" si="968"/>
        <v>0</v>
      </c>
      <c r="I2741" s="22" t="b">
        <f t="shared" si="969"/>
        <v>0</v>
      </c>
      <c r="J2741" s="22" t="b">
        <f t="shared" si="970"/>
        <v>0</v>
      </c>
      <c r="K2741" s="3" t="str">
        <f t="shared" si="971"/>
        <v/>
      </c>
      <c r="L2741" s="3" t="str">
        <f t="shared" si="972"/>
        <v/>
      </c>
      <c r="M2741" s="3" t="str">
        <f t="shared" si="973"/>
        <v/>
      </c>
      <c r="N2741" s="54" t="str">
        <f t="shared" si="974"/>
        <v/>
      </c>
      <c r="O2741" s="3" t="str">
        <f t="shared" si="975"/>
        <v/>
      </c>
      <c r="P2741" s="19" t="str">
        <f t="shared" si="976"/>
        <v/>
      </c>
      <c r="Q2741" s="23" t="e">
        <f>_xlfn.XLOOKUP(R2741,summary!C129:C165,summary!B129:B165)</f>
        <v>#N/A</v>
      </c>
      <c r="R2741" s="24" t="str">
        <f t="shared" si="960"/>
        <v>신갈동</v>
      </c>
      <c r="S2741" s="24" t="str">
        <f t="shared" si="977"/>
        <v>신갈7통</v>
      </c>
      <c r="T2741" s="24" t="str">
        <f t="shared" si="978"/>
        <v>(신갈동, 신전원)</v>
      </c>
      <c r="U2741" s="24" t="str">
        <f t="shared" si="979"/>
        <v>신갈</v>
      </c>
      <c r="V2741" s="25">
        <f t="shared" si="980"/>
        <v>7</v>
      </c>
      <c r="W2741" s="25">
        <f t="shared" si="981"/>
        <v>5</v>
      </c>
      <c r="X2741" s="59"/>
      <c r="Y2741" s="59"/>
      <c r="Z2741" s="59" t="s">
        <v>87</v>
      </c>
      <c r="AA2741" s="63" t="s">
        <v>3207</v>
      </c>
    </row>
    <row r="2742" spans="1:27" ht="16.5" customHeight="1" x14ac:dyDescent="0.3">
      <c r="A2742" s="22" t="b">
        <f t="shared" si="961"/>
        <v>1</v>
      </c>
      <c r="B2742" s="22" t="b">
        <f t="shared" si="962"/>
        <v>0</v>
      </c>
      <c r="C2742" s="22" t="b">
        <f t="shared" si="963"/>
        <v>0</v>
      </c>
      <c r="D2742" s="22" t="b">
        <f t="shared" si="964"/>
        <v>0</v>
      </c>
      <c r="E2742" s="22" t="b">
        <f t="shared" si="965"/>
        <v>0</v>
      </c>
      <c r="F2742" s="52" t="b">
        <f t="shared" si="966"/>
        <v>0</v>
      </c>
      <c r="G2742" s="22" t="b">
        <f t="shared" si="967"/>
        <v>0</v>
      </c>
      <c r="H2742" s="22" t="b">
        <f t="shared" si="968"/>
        <v>0</v>
      </c>
      <c r="I2742" s="22" t="b">
        <f t="shared" si="969"/>
        <v>0</v>
      </c>
      <c r="J2742" s="22" t="b">
        <f t="shared" si="970"/>
        <v>1</v>
      </c>
      <c r="K2742" s="3" t="str">
        <f t="shared" si="971"/>
        <v>신갈8통</v>
      </c>
      <c r="L2742" s="3" t="str">
        <f t="shared" si="972"/>
        <v>갈8</v>
      </c>
      <c r="M2742" s="3">
        <f t="shared" si="973"/>
        <v>8</v>
      </c>
      <c r="N2742" s="54" t="str">
        <f t="shared" si="974"/>
        <v>신갈</v>
      </c>
      <c r="O2742" s="3" t="str">
        <f t="shared" si="975"/>
        <v/>
      </c>
      <c r="P2742" s="19" t="str">
        <f t="shared" si="976"/>
        <v/>
      </c>
      <c r="Q2742" s="23" t="e">
        <f>_xlfn.XLOOKUP(R2742,summary!C130:C166,summary!B130:B166)</f>
        <v>#N/A</v>
      </c>
      <c r="R2742" s="24" t="str">
        <f t="shared" si="960"/>
        <v>신갈동</v>
      </c>
      <c r="S2742" s="24" t="str">
        <f t="shared" si="977"/>
        <v>신갈8통</v>
      </c>
      <c r="T2742" s="24" t="str">
        <f t="shared" si="978"/>
        <v>(신갈동, 원기)</v>
      </c>
      <c r="U2742" s="24" t="str">
        <f t="shared" si="979"/>
        <v>신갈</v>
      </c>
      <c r="V2742" s="25">
        <f t="shared" si="980"/>
        <v>8</v>
      </c>
      <c r="W2742" s="25">
        <f t="shared" si="981"/>
        <v>1</v>
      </c>
      <c r="X2742" s="59"/>
      <c r="Y2742" s="59" t="s">
        <v>3208</v>
      </c>
      <c r="Z2742" s="59" t="s">
        <v>63</v>
      </c>
      <c r="AA2742" s="63" t="s">
        <v>3209</v>
      </c>
    </row>
    <row r="2743" spans="1:27" ht="16.5" customHeight="1" x14ac:dyDescent="0.3">
      <c r="A2743" s="22" t="b">
        <f t="shared" si="961"/>
        <v>1</v>
      </c>
      <c r="B2743" s="22" t="b">
        <f t="shared" si="962"/>
        <v>1</v>
      </c>
      <c r="C2743" s="22" t="b">
        <f t="shared" si="963"/>
        <v>1</v>
      </c>
      <c r="D2743" s="22" t="b">
        <f t="shared" si="964"/>
        <v>1</v>
      </c>
      <c r="E2743" s="22" t="b">
        <f t="shared" si="965"/>
        <v>1</v>
      </c>
      <c r="F2743" s="52" t="b">
        <f t="shared" si="966"/>
        <v>0</v>
      </c>
      <c r="G2743" s="22" t="b">
        <f t="shared" si="967"/>
        <v>0</v>
      </c>
      <c r="H2743" s="22" t="b">
        <f t="shared" si="968"/>
        <v>0</v>
      </c>
      <c r="I2743" s="22" t="b">
        <f t="shared" si="969"/>
        <v>0</v>
      </c>
      <c r="J2743" s="22" t="b">
        <f t="shared" si="970"/>
        <v>0</v>
      </c>
      <c r="K2743" s="3" t="str">
        <f t="shared" si="971"/>
        <v/>
      </c>
      <c r="L2743" s="3" t="str">
        <f t="shared" si="972"/>
        <v/>
      </c>
      <c r="M2743" s="3" t="str">
        <f t="shared" si="973"/>
        <v/>
      </c>
      <c r="N2743" s="54" t="str">
        <f t="shared" si="974"/>
        <v/>
      </c>
      <c r="O2743" s="3" t="str">
        <f t="shared" si="975"/>
        <v/>
      </c>
      <c r="P2743" s="19" t="str">
        <f t="shared" si="976"/>
        <v>(신갈동, 원기)</v>
      </c>
      <c r="Q2743" s="23" t="e">
        <f>_xlfn.XLOOKUP(R2743,summary!C131:C167,summary!B131:B167)</f>
        <v>#N/A</v>
      </c>
      <c r="R2743" s="24" t="str">
        <f t="shared" si="960"/>
        <v>신갈동</v>
      </c>
      <c r="S2743" s="24" t="str">
        <f t="shared" si="977"/>
        <v>신갈8통</v>
      </c>
      <c r="T2743" s="24" t="str">
        <f t="shared" si="978"/>
        <v>(신갈동, 원기)</v>
      </c>
      <c r="U2743" s="24" t="str">
        <f t="shared" si="979"/>
        <v>신갈</v>
      </c>
      <c r="V2743" s="25">
        <f t="shared" si="980"/>
        <v>8</v>
      </c>
      <c r="W2743" s="25">
        <f t="shared" si="981"/>
        <v>2</v>
      </c>
      <c r="X2743" s="59"/>
      <c r="Y2743" s="59" t="s">
        <v>3176</v>
      </c>
      <c r="Z2743" s="59" t="s">
        <v>65</v>
      </c>
      <c r="AA2743" s="63" t="s">
        <v>3210</v>
      </c>
    </row>
    <row r="2744" spans="1:27" ht="16.5" customHeight="1" x14ac:dyDescent="0.3">
      <c r="A2744" s="22" t="b">
        <f t="shared" si="961"/>
        <v>1</v>
      </c>
      <c r="B2744" s="22" t="b">
        <f t="shared" si="962"/>
        <v>0</v>
      </c>
      <c r="C2744" s="22" t="b">
        <f t="shared" si="963"/>
        <v>0</v>
      </c>
      <c r="D2744" s="22" t="b">
        <f t="shared" si="964"/>
        <v>0</v>
      </c>
      <c r="E2744" s="22" t="b">
        <f t="shared" si="965"/>
        <v>0</v>
      </c>
      <c r="F2744" s="52" t="b">
        <f t="shared" si="966"/>
        <v>0</v>
      </c>
      <c r="G2744" s="22" t="b">
        <f t="shared" si="967"/>
        <v>0</v>
      </c>
      <c r="H2744" s="22" t="b">
        <f t="shared" si="968"/>
        <v>0</v>
      </c>
      <c r="I2744" s="22" t="b">
        <f t="shared" si="969"/>
        <v>0</v>
      </c>
      <c r="J2744" s="22" t="b">
        <f t="shared" si="970"/>
        <v>1</v>
      </c>
      <c r="K2744" s="3" t="str">
        <f t="shared" si="971"/>
        <v>신갈9통</v>
      </c>
      <c r="L2744" s="3" t="str">
        <f t="shared" si="972"/>
        <v>갈9</v>
      </c>
      <c r="M2744" s="3">
        <f t="shared" si="973"/>
        <v>9</v>
      </c>
      <c r="N2744" s="54" t="str">
        <f t="shared" si="974"/>
        <v>신갈</v>
      </c>
      <c r="O2744" s="3" t="str">
        <f t="shared" si="975"/>
        <v/>
      </c>
      <c r="P2744" s="19" t="str">
        <f t="shared" si="976"/>
        <v/>
      </c>
      <c r="Q2744" s="23" t="e">
        <f>_xlfn.XLOOKUP(R2744,summary!C132:C168,summary!B132:B168)</f>
        <v>#N/A</v>
      </c>
      <c r="R2744" s="24" t="str">
        <f t="shared" si="960"/>
        <v>신갈동</v>
      </c>
      <c r="S2744" s="24" t="str">
        <f t="shared" si="977"/>
        <v>신갈9통</v>
      </c>
      <c r="T2744" s="24" t="str">
        <f t="shared" si="978"/>
        <v>(신갈동, 상미)</v>
      </c>
      <c r="U2744" s="24" t="str">
        <f t="shared" si="979"/>
        <v>신갈</v>
      </c>
      <c r="V2744" s="25">
        <f t="shared" si="980"/>
        <v>9</v>
      </c>
      <c r="W2744" s="25">
        <f t="shared" si="981"/>
        <v>1</v>
      </c>
      <c r="X2744" s="59"/>
      <c r="Y2744" s="59" t="s">
        <v>3211</v>
      </c>
      <c r="Z2744" s="59" t="s">
        <v>63</v>
      </c>
      <c r="AA2744" s="63" t="s">
        <v>3212</v>
      </c>
    </row>
    <row r="2745" spans="1:27" ht="16.5" customHeight="1" x14ac:dyDescent="0.3">
      <c r="A2745" s="22" t="b">
        <f t="shared" si="961"/>
        <v>1</v>
      </c>
      <c r="B2745" s="22" t="b">
        <f t="shared" si="962"/>
        <v>1</v>
      </c>
      <c r="C2745" s="22" t="b">
        <f t="shared" si="963"/>
        <v>1</v>
      </c>
      <c r="D2745" s="22" t="b">
        <f t="shared" si="964"/>
        <v>1</v>
      </c>
      <c r="E2745" s="22" t="b">
        <f t="shared" si="965"/>
        <v>1</v>
      </c>
      <c r="F2745" s="52" t="b">
        <f t="shared" si="966"/>
        <v>0</v>
      </c>
      <c r="G2745" s="22" t="b">
        <f t="shared" si="967"/>
        <v>0</v>
      </c>
      <c r="H2745" s="22" t="b">
        <f t="shared" si="968"/>
        <v>0</v>
      </c>
      <c r="I2745" s="22" t="b">
        <f t="shared" si="969"/>
        <v>0</v>
      </c>
      <c r="J2745" s="22" t="b">
        <f t="shared" si="970"/>
        <v>0</v>
      </c>
      <c r="K2745" s="3" t="str">
        <f t="shared" si="971"/>
        <v/>
      </c>
      <c r="L2745" s="3" t="str">
        <f t="shared" si="972"/>
        <v/>
      </c>
      <c r="M2745" s="3" t="str">
        <f t="shared" si="973"/>
        <v/>
      </c>
      <c r="N2745" s="54" t="str">
        <f t="shared" si="974"/>
        <v/>
      </c>
      <c r="O2745" s="3" t="str">
        <f t="shared" si="975"/>
        <v/>
      </c>
      <c r="P2745" s="19" t="str">
        <f t="shared" si="976"/>
        <v>(신갈동, 상미)</v>
      </c>
      <c r="Q2745" s="23" t="e">
        <f>_xlfn.XLOOKUP(R2745,summary!C133:C169,summary!B133:B169)</f>
        <v>#N/A</v>
      </c>
      <c r="R2745" s="24" t="str">
        <f t="shared" si="960"/>
        <v>신갈동</v>
      </c>
      <c r="S2745" s="24" t="str">
        <f t="shared" si="977"/>
        <v>신갈9통</v>
      </c>
      <c r="T2745" s="24" t="str">
        <f t="shared" si="978"/>
        <v>(신갈동, 상미)</v>
      </c>
      <c r="U2745" s="24" t="str">
        <f t="shared" si="979"/>
        <v>신갈</v>
      </c>
      <c r="V2745" s="25">
        <f t="shared" si="980"/>
        <v>9</v>
      </c>
      <c r="W2745" s="25">
        <f t="shared" si="981"/>
        <v>2</v>
      </c>
      <c r="X2745" s="59"/>
      <c r="Y2745" s="59" t="s">
        <v>3190</v>
      </c>
      <c r="Z2745" s="59" t="s">
        <v>65</v>
      </c>
      <c r="AA2745" s="63" t="s">
        <v>3213</v>
      </c>
    </row>
    <row r="2746" spans="1:27" ht="16.5" customHeight="1" x14ac:dyDescent="0.3">
      <c r="A2746" s="22" t="b">
        <f t="shared" si="961"/>
        <v>0</v>
      </c>
      <c r="B2746" s="22" t="b">
        <f t="shared" si="962"/>
        <v>0</v>
      </c>
      <c r="C2746" s="22" t="b">
        <f t="shared" si="963"/>
        <v>0</v>
      </c>
      <c r="D2746" s="22" t="b">
        <f t="shared" si="964"/>
        <v>0</v>
      </c>
      <c r="E2746" s="22" t="b">
        <f t="shared" si="965"/>
        <v>0</v>
      </c>
      <c r="F2746" s="52" t="b">
        <f t="shared" si="966"/>
        <v>0</v>
      </c>
      <c r="G2746" s="22" t="b">
        <f t="shared" si="967"/>
        <v>0</v>
      </c>
      <c r="H2746" s="22" t="b">
        <f t="shared" si="968"/>
        <v>0</v>
      </c>
      <c r="I2746" s="22" t="b">
        <f t="shared" si="969"/>
        <v>0</v>
      </c>
      <c r="J2746" s="22" t="b">
        <f t="shared" si="970"/>
        <v>0</v>
      </c>
      <c r="K2746" s="3" t="str">
        <f t="shared" si="971"/>
        <v/>
      </c>
      <c r="L2746" s="3" t="str">
        <f t="shared" si="972"/>
        <v/>
      </c>
      <c r="M2746" s="3" t="str">
        <f t="shared" si="973"/>
        <v/>
      </c>
      <c r="N2746" s="54" t="str">
        <f t="shared" si="974"/>
        <v/>
      </c>
      <c r="O2746" s="3" t="str">
        <f t="shared" si="975"/>
        <v/>
      </c>
      <c r="P2746" s="19" t="str">
        <f t="shared" si="976"/>
        <v/>
      </c>
      <c r="Q2746" s="23" t="e">
        <f>_xlfn.XLOOKUP(R2746,summary!C134:C170,summary!B134:B170)</f>
        <v>#N/A</v>
      </c>
      <c r="R2746" s="24" t="str">
        <f t="shared" si="960"/>
        <v>신갈동</v>
      </c>
      <c r="S2746" s="24" t="str">
        <f t="shared" si="977"/>
        <v>신갈9통</v>
      </c>
      <c r="T2746" s="24" t="str">
        <f t="shared" si="978"/>
        <v>(신갈동, 상미)</v>
      </c>
      <c r="U2746" s="24" t="str">
        <f t="shared" si="979"/>
        <v>신갈</v>
      </c>
      <c r="V2746" s="25">
        <f t="shared" si="980"/>
        <v>9</v>
      </c>
      <c r="W2746" s="25">
        <f t="shared" si="981"/>
        <v>3</v>
      </c>
      <c r="X2746" s="59"/>
      <c r="Y2746" s="59"/>
      <c r="Z2746" s="59" t="s">
        <v>67</v>
      </c>
      <c r="AA2746" s="63" t="s">
        <v>3214</v>
      </c>
    </row>
    <row r="2747" spans="1:27" ht="16.5" customHeight="1" x14ac:dyDescent="0.3">
      <c r="A2747" s="22" t="b">
        <f t="shared" si="961"/>
        <v>0</v>
      </c>
      <c r="B2747" s="22" t="b">
        <f t="shared" si="962"/>
        <v>0</v>
      </c>
      <c r="C2747" s="22" t="b">
        <f t="shared" si="963"/>
        <v>0</v>
      </c>
      <c r="D2747" s="22" t="b">
        <f t="shared" si="964"/>
        <v>0</v>
      </c>
      <c r="E2747" s="22" t="b">
        <f t="shared" si="965"/>
        <v>0</v>
      </c>
      <c r="F2747" s="52" t="b">
        <f t="shared" si="966"/>
        <v>0</v>
      </c>
      <c r="G2747" s="22" t="b">
        <f t="shared" si="967"/>
        <v>0</v>
      </c>
      <c r="H2747" s="22" t="b">
        <f t="shared" si="968"/>
        <v>0</v>
      </c>
      <c r="I2747" s="22" t="b">
        <f t="shared" si="969"/>
        <v>0</v>
      </c>
      <c r="J2747" s="22" t="b">
        <f t="shared" si="970"/>
        <v>0</v>
      </c>
      <c r="K2747" s="3" t="str">
        <f t="shared" si="971"/>
        <v/>
      </c>
      <c r="L2747" s="3" t="str">
        <f t="shared" si="972"/>
        <v/>
      </c>
      <c r="M2747" s="3" t="str">
        <f t="shared" si="973"/>
        <v/>
      </c>
      <c r="N2747" s="54" t="str">
        <f t="shared" si="974"/>
        <v/>
      </c>
      <c r="O2747" s="3" t="str">
        <f t="shared" si="975"/>
        <v/>
      </c>
      <c r="P2747" s="19" t="str">
        <f t="shared" si="976"/>
        <v/>
      </c>
      <c r="Q2747" s="23" t="e">
        <f>_xlfn.XLOOKUP(R2747,summary!C135:C171,summary!B135:B171)</f>
        <v>#N/A</v>
      </c>
      <c r="R2747" s="24" t="str">
        <f t="shared" si="960"/>
        <v>신갈동</v>
      </c>
      <c r="S2747" s="24" t="str">
        <f t="shared" si="977"/>
        <v>신갈9통</v>
      </c>
      <c r="T2747" s="24" t="str">
        <f t="shared" si="978"/>
        <v>(신갈동, 상미)</v>
      </c>
      <c r="U2747" s="24" t="str">
        <f t="shared" si="979"/>
        <v>신갈</v>
      </c>
      <c r="V2747" s="25">
        <f t="shared" si="980"/>
        <v>9</v>
      </c>
      <c r="W2747" s="25">
        <f t="shared" si="981"/>
        <v>4</v>
      </c>
      <c r="X2747" s="59"/>
      <c r="Y2747" s="59"/>
      <c r="Z2747" s="59" t="s">
        <v>73</v>
      </c>
      <c r="AA2747" s="63" t="s">
        <v>3215</v>
      </c>
    </row>
    <row r="2748" spans="1:27" ht="16.5" customHeight="1" x14ac:dyDescent="0.3">
      <c r="A2748" s="22" t="b">
        <f t="shared" si="961"/>
        <v>0</v>
      </c>
      <c r="B2748" s="22" t="b">
        <f t="shared" si="962"/>
        <v>0</v>
      </c>
      <c r="C2748" s="22" t="b">
        <f t="shared" si="963"/>
        <v>0</v>
      </c>
      <c r="D2748" s="22" t="b">
        <f t="shared" si="964"/>
        <v>0</v>
      </c>
      <c r="E2748" s="22" t="b">
        <f t="shared" si="965"/>
        <v>0</v>
      </c>
      <c r="F2748" s="52" t="b">
        <f t="shared" si="966"/>
        <v>0</v>
      </c>
      <c r="G2748" s="22" t="b">
        <f t="shared" si="967"/>
        <v>0</v>
      </c>
      <c r="H2748" s="22" t="b">
        <f t="shared" si="968"/>
        <v>0</v>
      </c>
      <c r="I2748" s="22" t="b">
        <f t="shared" si="969"/>
        <v>0</v>
      </c>
      <c r="J2748" s="22" t="b">
        <f t="shared" si="970"/>
        <v>0</v>
      </c>
      <c r="K2748" s="3" t="str">
        <f t="shared" si="971"/>
        <v/>
      </c>
      <c r="L2748" s="3" t="str">
        <f t="shared" si="972"/>
        <v/>
      </c>
      <c r="M2748" s="3" t="str">
        <f t="shared" si="973"/>
        <v/>
      </c>
      <c r="N2748" s="54" t="str">
        <f t="shared" si="974"/>
        <v/>
      </c>
      <c r="O2748" s="3" t="str">
        <f t="shared" si="975"/>
        <v/>
      </c>
      <c r="P2748" s="19" t="str">
        <f t="shared" si="976"/>
        <v/>
      </c>
      <c r="Q2748" s="23" t="e">
        <f>_xlfn.XLOOKUP(R2748,summary!C136:C172,summary!B136:B172)</f>
        <v>#N/A</v>
      </c>
      <c r="R2748" s="24" t="str">
        <f t="shared" si="960"/>
        <v>신갈동</v>
      </c>
      <c r="S2748" s="24" t="str">
        <f t="shared" si="977"/>
        <v>신갈9통</v>
      </c>
      <c r="T2748" s="24" t="str">
        <f t="shared" si="978"/>
        <v>(신갈동, 상미)</v>
      </c>
      <c r="U2748" s="24" t="str">
        <f t="shared" si="979"/>
        <v>신갈</v>
      </c>
      <c r="V2748" s="25">
        <f t="shared" si="980"/>
        <v>9</v>
      </c>
      <c r="W2748" s="25" t="str">
        <f t="shared" si="981"/>
        <v/>
      </c>
      <c r="X2748" s="59"/>
      <c r="Y2748" s="59"/>
      <c r="Z2748" s="59"/>
      <c r="AA2748" s="63"/>
    </row>
    <row r="2749" spans="1:27" ht="16.5" customHeight="1" x14ac:dyDescent="0.3">
      <c r="A2749" s="22" t="b">
        <f t="shared" si="961"/>
        <v>1</v>
      </c>
      <c r="B2749" s="22" t="b">
        <f t="shared" si="962"/>
        <v>0</v>
      </c>
      <c r="C2749" s="22" t="b">
        <f t="shared" si="963"/>
        <v>0</v>
      </c>
      <c r="D2749" s="22" t="b">
        <f t="shared" si="964"/>
        <v>0</v>
      </c>
      <c r="E2749" s="22" t="b">
        <f t="shared" si="965"/>
        <v>0</v>
      </c>
      <c r="F2749" s="52" t="b">
        <f t="shared" si="966"/>
        <v>0</v>
      </c>
      <c r="G2749" s="22" t="b">
        <f t="shared" si="967"/>
        <v>0</v>
      </c>
      <c r="H2749" s="22" t="b">
        <f t="shared" si="968"/>
        <v>0</v>
      </c>
      <c r="I2749" s="22" t="b">
        <f t="shared" si="969"/>
        <v>0</v>
      </c>
      <c r="J2749" s="22" t="b">
        <f t="shared" si="970"/>
        <v>1</v>
      </c>
      <c r="K2749" s="3" t="str">
        <f t="shared" si="971"/>
        <v>신갈10통</v>
      </c>
      <c r="L2749" s="3" t="str">
        <f t="shared" si="972"/>
        <v>10</v>
      </c>
      <c r="M2749" s="3">
        <f t="shared" si="973"/>
        <v>10</v>
      </c>
      <c r="N2749" s="54" t="str">
        <f t="shared" si="974"/>
        <v>신갈</v>
      </c>
      <c r="O2749" s="3" t="str">
        <f t="shared" si="975"/>
        <v/>
      </c>
      <c r="P2749" s="19" t="str">
        <f t="shared" si="976"/>
        <v/>
      </c>
      <c r="Q2749" s="23" t="e">
        <f>_xlfn.XLOOKUP(R2749,summary!C137:C173,summary!B137:B173)</f>
        <v>#N/A</v>
      </c>
      <c r="R2749" s="24" t="str">
        <f t="shared" si="960"/>
        <v>신갈동</v>
      </c>
      <c r="S2749" s="24" t="str">
        <f t="shared" si="977"/>
        <v>신갈10통</v>
      </c>
      <c r="T2749" s="24" t="str">
        <f t="shared" si="978"/>
        <v>(신갈동)</v>
      </c>
      <c r="U2749" s="24" t="str">
        <f t="shared" si="979"/>
        <v>신갈</v>
      </c>
      <c r="V2749" s="25">
        <f t="shared" si="980"/>
        <v>10</v>
      </c>
      <c r="W2749" s="25">
        <f t="shared" si="981"/>
        <v>1</v>
      </c>
      <c r="X2749" s="59"/>
      <c r="Y2749" s="59" t="s">
        <v>3216</v>
      </c>
      <c r="Z2749" s="59" t="s">
        <v>63</v>
      </c>
      <c r="AA2749" s="63" t="s">
        <v>3217</v>
      </c>
    </row>
    <row r="2750" spans="1:27" ht="16.5" customHeight="1" x14ac:dyDescent="0.3">
      <c r="A2750" s="22" t="b">
        <f t="shared" si="961"/>
        <v>1</v>
      </c>
      <c r="B2750" s="22" t="b">
        <f t="shared" si="962"/>
        <v>1</v>
      </c>
      <c r="C2750" s="22" t="b">
        <f t="shared" si="963"/>
        <v>1</v>
      </c>
      <c r="D2750" s="22" t="b">
        <f t="shared" si="964"/>
        <v>1</v>
      </c>
      <c r="E2750" s="22" t="b">
        <f t="shared" si="965"/>
        <v>1</v>
      </c>
      <c r="F2750" s="52" t="b">
        <f t="shared" si="966"/>
        <v>0</v>
      </c>
      <c r="G2750" s="22" t="b">
        <f t="shared" si="967"/>
        <v>0</v>
      </c>
      <c r="H2750" s="22" t="b">
        <f t="shared" si="968"/>
        <v>0</v>
      </c>
      <c r="I2750" s="22" t="b">
        <f t="shared" si="969"/>
        <v>0</v>
      </c>
      <c r="J2750" s="22" t="b">
        <f t="shared" si="970"/>
        <v>0</v>
      </c>
      <c r="K2750" s="3" t="str">
        <f t="shared" si="971"/>
        <v/>
      </c>
      <c r="L2750" s="3" t="str">
        <f t="shared" si="972"/>
        <v/>
      </c>
      <c r="M2750" s="3" t="str">
        <f t="shared" si="973"/>
        <v/>
      </c>
      <c r="N2750" s="54" t="str">
        <f t="shared" si="974"/>
        <v/>
      </c>
      <c r="O2750" s="3" t="str">
        <f t="shared" si="975"/>
        <v/>
      </c>
      <c r="P2750" s="19" t="str">
        <f t="shared" si="976"/>
        <v>(신갈동)</v>
      </c>
      <c r="Q2750" s="23" t="e">
        <f>_xlfn.XLOOKUP(R2750,summary!C138:C174,summary!B138:B174)</f>
        <v>#N/A</v>
      </c>
      <c r="R2750" s="24" t="str">
        <f t="shared" si="960"/>
        <v>신갈동</v>
      </c>
      <c r="S2750" s="24" t="str">
        <f t="shared" si="977"/>
        <v>신갈10통</v>
      </c>
      <c r="T2750" s="24" t="str">
        <f t="shared" si="978"/>
        <v>(신갈동)</v>
      </c>
      <c r="U2750" s="24" t="str">
        <f t="shared" si="979"/>
        <v>신갈</v>
      </c>
      <c r="V2750" s="25">
        <f t="shared" si="980"/>
        <v>10</v>
      </c>
      <c r="W2750" s="25">
        <f t="shared" si="981"/>
        <v>2</v>
      </c>
      <c r="X2750" s="59"/>
      <c r="Y2750" s="59" t="s">
        <v>3218</v>
      </c>
      <c r="Z2750" s="59" t="s">
        <v>65</v>
      </c>
      <c r="AA2750" s="63" t="s">
        <v>3219</v>
      </c>
    </row>
    <row r="2751" spans="1:27" ht="16.5" customHeight="1" x14ac:dyDescent="0.3">
      <c r="A2751" s="22" t="b">
        <f t="shared" si="961"/>
        <v>0</v>
      </c>
      <c r="B2751" s="22" t="b">
        <f t="shared" si="962"/>
        <v>0</v>
      </c>
      <c r="C2751" s="22" t="b">
        <f t="shared" si="963"/>
        <v>0</v>
      </c>
      <c r="D2751" s="22" t="b">
        <f t="shared" si="964"/>
        <v>0</v>
      </c>
      <c r="E2751" s="22" t="b">
        <f t="shared" si="965"/>
        <v>0</v>
      </c>
      <c r="F2751" s="52" t="b">
        <f t="shared" si="966"/>
        <v>0</v>
      </c>
      <c r="G2751" s="22" t="b">
        <f t="shared" si="967"/>
        <v>0</v>
      </c>
      <c r="H2751" s="22" t="b">
        <f t="shared" si="968"/>
        <v>0</v>
      </c>
      <c r="I2751" s="22" t="b">
        <f t="shared" si="969"/>
        <v>0</v>
      </c>
      <c r="J2751" s="22" t="b">
        <f t="shared" si="970"/>
        <v>0</v>
      </c>
      <c r="K2751" s="3" t="str">
        <f t="shared" si="971"/>
        <v/>
      </c>
      <c r="L2751" s="3" t="str">
        <f t="shared" si="972"/>
        <v/>
      </c>
      <c r="M2751" s="3" t="str">
        <f t="shared" si="973"/>
        <v/>
      </c>
      <c r="N2751" s="54" t="str">
        <f t="shared" si="974"/>
        <v/>
      </c>
      <c r="O2751" s="3" t="str">
        <f t="shared" si="975"/>
        <v/>
      </c>
      <c r="P2751" s="19" t="str">
        <f t="shared" si="976"/>
        <v/>
      </c>
      <c r="Q2751" s="23" t="e">
        <f>_xlfn.XLOOKUP(R2751,summary!C139:C175,summary!B139:B175)</f>
        <v>#N/A</v>
      </c>
      <c r="R2751" s="24" t="str">
        <f t="shared" si="960"/>
        <v>신갈동</v>
      </c>
      <c r="S2751" s="24" t="str">
        <f t="shared" si="977"/>
        <v>신갈10통</v>
      </c>
      <c r="T2751" s="24" t="str">
        <f t="shared" si="978"/>
        <v>(신갈동)</v>
      </c>
      <c r="U2751" s="24" t="str">
        <f t="shared" si="979"/>
        <v>신갈</v>
      </c>
      <c r="V2751" s="25">
        <f t="shared" si="980"/>
        <v>10</v>
      </c>
      <c r="W2751" s="25">
        <f t="shared" si="981"/>
        <v>3</v>
      </c>
      <c r="X2751" s="59"/>
      <c r="Y2751" s="59"/>
      <c r="Z2751" s="59" t="s">
        <v>67</v>
      </c>
      <c r="AA2751" s="63" t="s">
        <v>3220</v>
      </c>
    </row>
    <row r="2752" spans="1:27" ht="16.5" customHeight="1" x14ac:dyDescent="0.3">
      <c r="A2752" s="22" t="b">
        <f t="shared" si="961"/>
        <v>0</v>
      </c>
      <c r="B2752" s="22" t="b">
        <f t="shared" si="962"/>
        <v>0</v>
      </c>
      <c r="C2752" s="22" t="b">
        <f t="shared" si="963"/>
        <v>0</v>
      </c>
      <c r="D2752" s="22" t="b">
        <f t="shared" si="964"/>
        <v>0</v>
      </c>
      <c r="E2752" s="22" t="b">
        <f t="shared" si="965"/>
        <v>0</v>
      </c>
      <c r="F2752" s="52" t="b">
        <f t="shared" si="966"/>
        <v>0</v>
      </c>
      <c r="G2752" s="22" t="b">
        <f t="shared" si="967"/>
        <v>0</v>
      </c>
      <c r="H2752" s="22" t="b">
        <f t="shared" si="968"/>
        <v>0</v>
      </c>
      <c r="I2752" s="22" t="b">
        <f t="shared" si="969"/>
        <v>0</v>
      </c>
      <c r="J2752" s="22" t="b">
        <f t="shared" si="970"/>
        <v>0</v>
      </c>
      <c r="K2752" s="3" t="str">
        <f t="shared" si="971"/>
        <v/>
      </c>
      <c r="L2752" s="3" t="str">
        <f t="shared" si="972"/>
        <v/>
      </c>
      <c r="M2752" s="3" t="str">
        <f t="shared" si="973"/>
        <v/>
      </c>
      <c r="N2752" s="54" t="str">
        <f t="shared" si="974"/>
        <v/>
      </c>
      <c r="O2752" s="3" t="str">
        <f t="shared" si="975"/>
        <v/>
      </c>
      <c r="P2752" s="19" t="str">
        <f t="shared" si="976"/>
        <v/>
      </c>
      <c r="Q2752" s="23" t="e">
        <f>_xlfn.XLOOKUP(R2752,summary!C140:C176,summary!B140:B176)</f>
        <v>#N/A</v>
      </c>
      <c r="R2752" s="24" t="str">
        <f t="shared" si="960"/>
        <v>신갈동</v>
      </c>
      <c r="S2752" s="24" t="str">
        <f t="shared" si="977"/>
        <v>신갈10통</v>
      </c>
      <c r="T2752" s="24" t="str">
        <f t="shared" si="978"/>
        <v>(신갈동)</v>
      </c>
      <c r="U2752" s="24" t="str">
        <f t="shared" si="979"/>
        <v>신갈</v>
      </c>
      <c r="V2752" s="25">
        <f t="shared" si="980"/>
        <v>10</v>
      </c>
      <c r="W2752" s="25">
        <f t="shared" si="981"/>
        <v>4</v>
      </c>
      <c r="X2752" s="59"/>
      <c r="Y2752" s="59"/>
      <c r="Z2752" s="59" t="s">
        <v>73</v>
      </c>
      <c r="AA2752" s="63" t="s">
        <v>3221</v>
      </c>
    </row>
    <row r="2753" spans="1:27" ht="16.5" customHeight="1" x14ac:dyDescent="0.3">
      <c r="A2753" s="22" t="b">
        <f t="shared" si="961"/>
        <v>0</v>
      </c>
      <c r="B2753" s="22" t="b">
        <f t="shared" si="962"/>
        <v>0</v>
      </c>
      <c r="C2753" s="22" t="b">
        <f t="shared" si="963"/>
        <v>0</v>
      </c>
      <c r="D2753" s="22" t="b">
        <f t="shared" si="964"/>
        <v>0</v>
      </c>
      <c r="E2753" s="22" t="b">
        <f t="shared" si="965"/>
        <v>0</v>
      </c>
      <c r="F2753" s="52" t="b">
        <f t="shared" si="966"/>
        <v>0</v>
      </c>
      <c r="G2753" s="22" t="b">
        <f t="shared" si="967"/>
        <v>0</v>
      </c>
      <c r="H2753" s="22" t="b">
        <f t="shared" si="968"/>
        <v>0</v>
      </c>
      <c r="I2753" s="22" t="b">
        <f t="shared" si="969"/>
        <v>0</v>
      </c>
      <c r="J2753" s="22" t="b">
        <f t="shared" si="970"/>
        <v>0</v>
      </c>
      <c r="K2753" s="3" t="str">
        <f t="shared" si="971"/>
        <v/>
      </c>
      <c r="L2753" s="3" t="str">
        <f t="shared" si="972"/>
        <v/>
      </c>
      <c r="M2753" s="3" t="str">
        <f t="shared" si="973"/>
        <v/>
      </c>
      <c r="N2753" s="54" t="str">
        <f t="shared" si="974"/>
        <v/>
      </c>
      <c r="O2753" s="3" t="str">
        <f t="shared" si="975"/>
        <v/>
      </c>
      <c r="P2753" s="19" t="str">
        <f t="shared" si="976"/>
        <v/>
      </c>
      <c r="Q2753" s="23" t="e">
        <f>_xlfn.XLOOKUP(R2753,summary!C141:C177,summary!B141:B177)</f>
        <v>#N/A</v>
      </c>
      <c r="R2753" s="24" t="str">
        <f t="shared" si="960"/>
        <v>신갈동</v>
      </c>
      <c r="S2753" s="24" t="str">
        <f t="shared" si="977"/>
        <v>신갈10통</v>
      </c>
      <c r="T2753" s="24" t="str">
        <f t="shared" si="978"/>
        <v>(신갈동)</v>
      </c>
      <c r="U2753" s="24" t="str">
        <f t="shared" si="979"/>
        <v>신갈</v>
      </c>
      <c r="V2753" s="25">
        <f t="shared" si="980"/>
        <v>10</v>
      </c>
      <c r="W2753" s="25">
        <f t="shared" si="981"/>
        <v>5</v>
      </c>
      <c r="X2753" s="59"/>
      <c r="Y2753" s="59"/>
      <c r="Z2753" s="59" t="s">
        <v>87</v>
      </c>
      <c r="AA2753" s="63" t="s">
        <v>3222</v>
      </c>
    </row>
    <row r="2754" spans="1:27" ht="16.5" customHeight="1" x14ac:dyDescent="0.3">
      <c r="A2754" s="22" t="b">
        <f t="shared" si="961"/>
        <v>0</v>
      </c>
      <c r="B2754" s="22" t="b">
        <f t="shared" si="962"/>
        <v>0</v>
      </c>
      <c r="C2754" s="22" t="b">
        <f t="shared" si="963"/>
        <v>0</v>
      </c>
      <c r="D2754" s="22" t="b">
        <f t="shared" si="964"/>
        <v>0</v>
      </c>
      <c r="E2754" s="22" t="b">
        <f t="shared" si="965"/>
        <v>0</v>
      </c>
      <c r="F2754" s="52" t="b">
        <f t="shared" si="966"/>
        <v>0</v>
      </c>
      <c r="G2754" s="22" t="b">
        <f t="shared" si="967"/>
        <v>0</v>
      </c>
      <c r="H2754" s="22" t="b">
        <f t="shared" si="968"/>
        <v>0</v>
      </c>
      <c r="I2754" s="22" t="b">
        <f t="shared" si="969"/>
        <v>0</v>
      </c>
      <c r="J2754" s="22" t="b">
        <f t="shared" si="970"/>
        <v>0</v>
      </c>
      <c r="K2754" s="3" t="str">
        <f t="shared" si="971"/>
        <v/>
      </c>
      <c r="L2754" s="3" t="str">
        <f t="shared" si="972"/>
        <v/>
      </c>
      <c r="M2754" s="3" t="str">
        <f t="shared" si="973"/>
        <v/>
      </c>
      <c r="N2754" s="54" t="str">
        <f t="shared" si="974"/>
        <v/>
      </c>
      <c r="O2754" s="3" t="str">
        <f t="shared" si="975"/>
        <v/>
      </c>
      <c r="P2754" s="19" t="str">
        <f t="shared" si="976"/>
        <v/>
      </c>
      <c r="Q2754" s="23" t="e">
        <f>_xlfn.XLOOKUP(R2754,summary!C142:C178,summary!B142:B178)</f>
        <v>#N/A</v>
      </c>
      <c r="R2754" s="24" t="str">
        <f t="shared" ref="R2754:R2817" si="982">IF($X2754="",R2753,$X2754)</f>
        <v>신갈동</v>
      </c>
      <c r="S2754" s="24" t="str">
        <f t="shared" si="977"/>
        <v>신갈10통</v>
      </c>
      <c r="T2754" s="24" t="str">
        <f t="shared" si="978"/>
        <v>(신갈동)</v>
      </c>
      <c r="U2754" s="24" t="str">
        <f t="shared" si="979"/>
        <v>신갈</v>
      </c>
      <c r="V2754" s="25">
        <f t="shared" si="980"/>
        <v>10</v>
      </c>
      <c r="W2754" s="25">
        <f t="shared" si="981"/>
        <v>6</v>
      </c>
      <c r="X2754" s="59"/>
      <c r="Y2754" s="59"/>
      <c r="Z2754" s="59" t="s">
        <v>89</v>
      </c>
      <c r="AA2754" s="63" t="s">
        <v>3223</v>
      </c>
    </row>
    <row r="2755" spans="1:27" ht="16.5" customHeight="1" x14ac:dyDescent="0.3">
      <c r="A2755" s="22" t="b">
        <f t="shared" si="961"/>
        <v>0</v>
      </c>
      <c r="B2755" s="22" t="b">
        <f t="shared" si="962"/>
        <v>0</v>
      </c>
      <c r="C2755" s="22" t="b">
        <f t="shared" si="963"/>
        <v>0</v>
      </c>
      <c r="D2755" s="22" t="b">
        <f t="shared" si="964"/>
        <v>0</v>
      </c>
      <c r="E2755" s="22" t="b">
        <f t="shared" si="965"/>
        <v>0</v>
      </c>
      <c r="F2755" s="52" t="b">
        <f t="shared" si="966"/>
        <v>0</v>
      </c>
      <c r="G2755" s="22" t="b">
        <f t="shared" si="967"/>
        <v>0</v>
      </c>
      <c r="H2755" s="22" t="b">
        <f t="shared" si="968"/>
        <v>0</v>
      </c>
      <c r="I2755" s="22" t="b">
        <f t="shared" si="969"/>
        <v>0</v>
      </c>
      <c r="J2755" s="22" t="b">
        <f t="shared" si="970"/>
        <v>0</v>
      </c>
      <c r="K2755" s="3" t="str">
        <f t="shared" si="971"/>
        <v/>
      </c>
      <c r="L2755" s="3" t="str">
        <f t="shared" si="972"/>
        <v/>
      </c>
      <c r="M2755" s="3" t="str">
        <f t="shared" si="973"/>
        <v/>
      </c>
      <c r="N2755" s="54" t="str">
        <f t="shared" si="974"/>
        <v/>
      </c>
      <c r="O2755" s="3" t="str">
        <f t="shared" si="975"/>
        <v/>
      </c>
      <c r="P2755" s="19" t="str">
        <f t="shared" si="976"/>
        <v/>
      </c>
      <c r="Q2755" s="23" t="e">
        <f>_xlfn.XLOOKUP(R2755,summary!C143:C179,summary!B143:B179)</f>
        <v>#N/A</v>
      </c>
      <c r="R2755" s="24" t="str">
        <f t="shared" si="982"/>
        <v>신갈동</v>
      </c>
      <c r="S2755" s="24" t="str">
        <f t="shared" si="977"/>
        <v>신갈10통</v>
      </c>
      <c r="T2755" s="24" t="str">
        <f t="shared" si="978"/>
        <v>(신갈동)</v>
      </c>
      <c r="U2755" s="24" t="str">
        <f t="shared" si="979"/>
        <v>신갈</v>
      </c>
      <c r="V2755" s="25">
        <f t="shared" si="980"/>
        <v>10</v>
      </c>
      <c r="W2755" s="25">
        <f t="shared" si="981"/>
        <v>7</v>
      </c>
      <c r="X2755" s="59"/>
      <c r="Y2755" s="59"/>
      <c r="Z2755" s="59" t="s">
        <v>91</v>
      </c>
      <c r="AA2755" s="63" t="s">
        <v>3224</v>
      </c>
    </row>
    <row r="2756" spans="1:27" ht="16.5" customHeight="1" x14ac:dyDescent="0.3">
      <c r="A2756" s="22" t="b">
        <f t="shared" si="961"/>
        <v>0</v>
      </c>
      <c r="B2756" s="22" t="b">
        <f t="shared" si="962"/>
        <v>0</v>
      </c>
      <c r="C2756" s="22" t="b">
        <f t="shared" si="963"/>
        <v>0</v>
      </c>
      <c r="D2756" s="22" t="b">
        <f t="shared" si="964"/>
        <v>0</v>
      </c>
      <c r="E2756" s="22" t="b">
        <f t="shared" si="965"/>
        <v>0</v>
      </c>
      <c r="F2756" s="52" t="b">
        <f t="shared" si="966"/>
        <v>0</v>
      </c>
      <c r="G2756" s="22" t="b">
        <f t="shared" si="967"/>
        <v>0</v>
      </c>
      <c r="H2756" s="22" t="b">
        <f t="shared" si="968"/>
        <v>0</v>
      </c>
      <c r="I2756" s="22" t="b">
        <f t="shared" si="969"/>
        <v>0</v>
      </c>
      <c r="J2756" s="22" t="b">
        <f t="shared" si="970"/>
        <v>0</v>
      </c>
      <c r="K2756" s="3" t="str">
        <f t="shared" si="971"/>
        <v/>
      </c>
      <c r="L2756" s="3" t="str">
        <f t="shared" si="972"/>
        <v/>
      </c>
      <c r="M2756" s="3" t="str">
        <f t="shared" si="973"/>
        <v/>
      </c>
      <c r="N2756" s="54" t="str">
        <f t="shared" si="974"/>
        <v/>
      </c>
      <c r="O2756" s="3" t="str">
        <f t="shared" si="975"/>
        <v/>
      </c>
      <c r="P2756" s="19" t="str">
        <f t="shared" si="976"/>
        <v/>
      </c>
      <c r="Q2756" s="23" t="e">
        <f>_xlfn.XLOOKUP(R2756,summary!C144:C180,summary!B144:B180)</f>
        <v>#N/A</v>
      </c>
      <c r="R2756" s="24" t="str">
        <f t="shared" si="982"/>
        <v>신갈동</v>
      </c>
      <c r="S2756" s="24" t="str">
        <f t="shared" si="977"/>
        <v>신갈10통</v>
      </c>
      <c r="T2756" s="24" t="str">
        <f t="shared" si="978"/>
        <v>(신갈동)</v>
      </c>
      <c r="U2756" s="24" t="str">
        <f t="shared" si="979"/>
        <v>신갈</v>
      </c>
      <c r="V2756" s="25">
        <f t="shared" si="980"/>
        <v>10</v>
      </c>
      <c r="W2756" s="25">
        <f t="shared" si="981"/>
        <v>8</v>
      </c>
      <c r="X2756" s="59"/>
      <c r="Y2756" s="59"/>
      <c r="Z2756" s="59" t="s">
        <v>93</v>
      </c>
      <c r="AA2756" s="63" t="s">
        <v>3225</v>
      </c>
    </row>
    <row r="2757" spans="1:27" ht="16.5" customHeight="1" x14ac:dyDescent="0.3">
      <c r="A2757" s="22" t="b">
        <f t="shared" si="961"/>
        <v>0</v>
      </c>
      <c r="B2757" s="22" t="b">
        <f t="shared" si="962"/>
        <v>0</v>
      </c>
      <c r="C2757" s="22" t="b">
        <f t="shared" si="963"/>
        <v>0</v>
      </c>
      <c r="D2757" s="22" t="b">
        <f t="shared" si="964"/>
        <v>0</v>
      </c>
      <c r="E2757" s="22" t="b">
        <f t="shared" si="965"/>
        <v>0</v>
      </c>
      <c r="F2757" s="52" t="b">
        <f t="shared" si="966"/>
        <v>0</v>
      </c>
      <c r="G2757" s="22" t="b">
        <f t="shared" si="967"/>
        <v>0</v>
      </c>
      <c r="H2757" s="22" t="b">
        <f t="shared" si="968"/>
        <v>0</v>
      </c>
      <c r="I2757" s="22" t="b">
        <f t="shared" si="969"/>
        <v>0</v>
      </c>
      <c r="J2757" s="22" t="b">
        <f t="shared" si="970"/>
        <v>0</v>
      </c>
      <c r="K2757" s="3" t="str">
        <f t="shared" si="971"/>
        <v/>
      </c>
      <c r="L2757" s="3" t="str">
        <f t="shared" si="972"/>
        <v/>
      </c>
      <c r="M2757" s="3" t="str">
        <f t="shared" si="973"/>
        <v/>
      </c>
      <c r="N2757" s="54" t="str">
        <f t="shared" si="974"/>
        <v/>
      </c>
      <c r="O2757" s="3" t="str">
        <f t="shared" si="975"/>
        <v/>
      </c>
      <c r="P2757" s="19" t="str">
        <f t="shared" si="976"/>
        <v/>
      </c>
      <c r="Q2757" s="23" t="e">
        <f>_xlfn.XLOOKUP(R2757,summary!C145:C181,summary!B145:B181)</f>
        <v>#N/A</v>
      </c>
      <c r="R2757" s="24" t="str">
        <f t="shared" si="982"/>
        <v>신갈동</v>
      </c>
      <c r="S2757" s="24" t="str">
        <f t="shared" si="977"/>
        <v>신갈10통</v>
      </c>
      <c r="T2757" s="24" t="str">
        <f t="shared" si="978"/>
        <v>(신갈동)</v>
      </c>
      <c r="U2757" s="24" t="str">
        <f t="shared" si="979"/>
        <v>신갈</v>
      </c>
      <c r="V2757" s="25">
        <f t="shared" si="980"/>
        <v>10</v>
      </c>
      <c r="W2757" s="25">
        <f t="shared" si="981"/>
        <v>9</v>
      </c>
      <c r="X2757" s="59"/>
      <c r="Y2757" s="59"/>
      <c r="Z2757" s="59" t="s">
        <v>95</v>
      </c>
      <c r="AA2757" s="63" t="s">
        <v>3226</v>
      </c>
    </row>
    <row r="2758" spans="1:27" ht="16.5" customHeight="1" x14ac:dyDescent="0.3">
      <c r="A2758" s="22" t="b">
        <f t="shared" si="961"/>
        <v>0</v>
      </c>
      <c r="B2758" s="22" t="b">
        <f t="shared" si="962"/>
        <v>0</v>
      </c>
      <c r="C2758" s="22" t="b">
        <f t="shared" si="963"/>
        <v>0</v>
      </c>
      <c r="D2758" s="22" t="b">
        <f t="shared" si="964"/>
        <v>0</v>
      </c>
      <c r="E2758" s="22" t="b">
        <f t="shared" si="965"/>
        <v>0</v>
      </c>
      <c r="F2758" s="52" t="b">
        <f t="shared" si="966"/>
        <v>0</v>
      </c>
      <c r="G2758" s="22" t="b">
        <f t="shared" si="967"/>
        <v>0</v>
      </c>
      <c r="H2758" s="22" t="b">
        <f t="shared" si="968"/>
        <v>0</v>
      </c>
      <c r="I2758" s="22" t="b">
        <f t="shared" si="969"/>
        <v>0</v>
      </c>
      <c r="J2758" s="22" t="b">
        <f t="shared" si="970"/>
        <v>0</v>
      </c>
      <c r="K2758" s="3" t="str">
        <f t="shared" si="971"/>
        <v/>
      </c>
      <c r="L2758" s="3" t="str">
        <f t="shared" si="972"/>
        <v/>
      </c>
      <c r="M2758" s="3" t="str">
        <f t="shared" si="973"/>
        <v/>
      </c>
      <c r="N2758" s="54" t="str">
        <f t="shared" si="974"/>
        <v/>
      </c>
      <c r="O2758" s="3" t="str">
        <f t="shared" si="975"/>
        <v/>
      </c>
      <c r="P2758" s="19" t="str">
        <f t="shared" si="976"/>
        <v/>
      </c>
      <c r="Q2758" s="23" t="e">
        <f>_xlfn.XLOOKUP(R2758,summary!C146:C182,summary!B146:B182)</f>
        <v>#N/A</v>
      </c>
      <c r="R2758" s="24" t="str">
        <f t="shared" si="982"/>
        <v>신갈동</v>
      </c>
      <c r="S2758" s="24" t="str">
        <f t="shared" si="977"/>
        <v>신갈10통</v>
      </c>
      <c r="T2758" s="24" t="str">
        <f t="shared" si="978"/>
        <v>(신갈동)</v>
      </c>
      <c r="U2758" s="24" t="str">
        <f t="shared" si="979"/>
        <v>신갈</v>
      </c>
      <c r="V2758" s="25">
        <f t="shared" si="980"/>
        <v>10</v>
      </c>
      <c r="W2758" s="25">
        <f t="shared" si="981"/>
        <v>10</v>
      </c>
      <c r="X2758" s="59"/>
      <c r="Y2758" s="59"/>
      <c r="Z2758" s="59" t="s">
        <v>97</v>
      </c>
      <c r="AA2758" s="63" t="s">
        <v>3227</v>
      </c>
    </row>
    <row r="2759" spans="1:27" ht="16.5" customHeight="1" x14ac:dyDescent="0.3">
      <c r="A2759" s="22" t="b">
        <f t="shared" si="961"/>
        <v>0</v>
      </c>
      <c r="B2759" s="22" t="b">
        <f t="shared" si="962"/>
        <v>0</v>
      </c>
      <c r="C2759" s="22" t="b">
        <f t="shared" si="963"/>
        <v>0</v>
      </c>
      <c r="D2759" s="22" t="b">
        <f t="shared" si="964"/>
        <v>0</v>
      </c>
      <c r="E2759" s="22" t="b">
        <f t="shared" si="965"/>
        <v>0</v>
      </c>
      <c r="F2759" s="52" t="b">
        <f t="shared" si="966"/>
        <v>0</v>
      </c>
      <c r="G2759" s="22" t="b">
        <f t="shared" si="967"/>
        <v>0</v>
      </c>
      <c r="H2759" s="22" t="b">
        <f t="shared" si="968"/>
        <v>0</v>
      </c>
      <c r="I2759" s="22" t="b">
        <f t="shared" si="969"/>
        <v>0</v>
      </c>
      <c r="J2759" s="22" t="b">
        <f t="shared" si="970"/>
        <v>0</v>
      </c>
      <c r="K2759" s="3" t="str">
        <f t="shared" si="971"/>
        <v/>
      </c>
      <c r="L2759" s="3" t="str">
        <f t="shared" si="972"/>
        <v/>
      </c>
      <c r="M2759" s="3" t="str">
        <f t="shared" si="973"/>
        <v/>
      </c>
      <c r="N2759" s="54" t="str">
        <f t="shared" si="974"/>
        <v/>
      </c>
      <c r="O2759" s="3" t="str">
        <f t="shared" si="975"/>
        <v/>
      </c>
      <c r="P2759" s="19" t="str">
        <f t="shared" si="976"/>
        <v/>
      </c>
      <c r="Q2759" s="23" t="e">
        <f>_xlfn.XLOOKUP(R2759,summary!C147:C183,summary!B147:B183)</f>
        <v>#N/A</v>
      </c>
      <c r="R2759" s="24" t="str">
        <f t="shared" si="982"/>
        <v>신갈동</v>
      </c>
      <c r="S2759" s="24" t="str">
        <f t="shared" si="977"/>
        <v>신갈10통</v>
      </c>
      <c r="T2759" s="24" t="str">
        <f t="shared" si="978"/>
        <v>(신갈동)</v>
      </c>
      <c r="U2759" s="24" t="str">
        <f t="shared" si="979"/>
        <v>신갈</v>
      </c>
      <c r="V2759" s="25">
        <f t="shared" si="980"/>
        <v>10</v>
      </c>
      <c r="W2759" s="25">
        <f t="shared" si="981"/>
        <v>11</v>
      </c>
      <c r="X2759" s="59"/>
      <c r="Y2759" s="59"/>
      <c r="Z2759" s="59" t="s">
        <v>99</v>
      </c>
      <c r="AA2759" s="63" t="s">
        <v>3228</v>
      </c>
    </row>
    <row r="2760" spans="1:27" ht="16.5" customHeight="1" x14ac:dyDescent="0.3">
      <c r="A2760" s="22" t="b">
        <f t="shared" si="961"/>
        <v>0</v>
      </c>
      <c r="B2760" s="22" t="b">
        <f t="shared" si="962"/>
        <v>0</v>
      </c>
      <c r="C2760" s="22" t="b">
        <f t="shared" si="963"/>
        <v>0</v>
      </c>
      <c r="D2760" s="22" t="b">
        <f t="shared" si="964"/>
        <v>0</v>
      </c>
      <c r="E2760" s="22" t="b">
        <f t="shared" si="965"/>
        <v>0</v>
      </c>
      <c r="F2760" s="52" t="b">
        <f t="shared" si="966"/>
        <v>0</v>
      </c>
      <c r="G2760" s="22" t="b">
        <f t="shared" si="967"/>
        <v>0</v>
      </c>
      <c r="H2760" s="22" t="b">
        <f t="shared" si="968"/>
        <v>0</v>
      </c>
      <c r="I2760" s="22" t="b">
        <f t="shared" si="969"/>
        <v>0</v>
      </c>
      <c r="J2760" s="22" t="b">
        <f t="shared" si="970"/>
        <v>0</v>
      </c>
      <c r="K2760" s="3" t="str">
        <f t="shared" si="971"/>
        <v/>
      </c>
      <c r="L2760" s="3" t="str">
        <f t="shared" si="972"/>
        <v/>
      </c>
      <c r="M2760" s="3" t="str">
        <f t="shared" si="973"/>
        <v/>
      </c>
      <c r="N2760" s="54" t="str">
        <f t="shared" si="974"/>
        <v/>
      </c>
      <c r="O2760" s="3" t="str">
        <f t="shared" si="975"/>
        <v/>
      </c>
      <c r="P2760" s="19" t="str">
        <f t="shared" si="976"/>
        <v/>
      </c>
      <c r="Q2760" s="23" t="e">
        <f>_xlfn.XLOOKUP(R2760,summary!C148:C184,summary!B148:B184)</f>
        <v>#N/A</v>
      </c>
      <c r="R2760" s="24" t="str">
        <f t="shared" si="982"/>
        <v>신갈동</v>
      </c>
      <c r="S2760" s="24" t="str">
        <f t="shared" si="977"/>
        <v>신갈10통</v>
      </c>
      <c r="T2760" s="24" t="str">
        <f t="shared" si="978"/>
        <v>(신갈동)</v>
      </c>
      <c r="U2760" s="24" t="str">
        <f t="shared" si="979"/>
        <v>신갈</v>
      </c>
      <c r="V2760" s="25">
        <f t="shared" si="980"/>
        <v>10</v>
      </c>
      <c r="W2760" s="25">
        <f t="shared" si="981"/>
        <v>12</v>
      </c>
      <c r="X2760" s="59"/>
      <c r="Y2760" s="59"/>
      <c r="Z2760" s="59" t="s">
        <v>101</v>
      </c>
      <c r="AA2760" s="63" t="s">
        <v>3229</v>
      </c>
    </row>
    <row r="2761" spans="1:27" ht="16.5" customHeight="1" x14ac:dyDescent="0.3">
      <c r="A2761" s="22" t="b">
        <f t="shared" si="961"/>
        <v>0</v>
      </c>
      <c r="B2761" s="22" t="b">
        <f t="shared" si="962"/>
        <v>0</v>
      </c>
      <c r="C2761" s="22" t="b">
        <f t="shared" si="963"/>
        <v>0</v>
      </c>
      <c r="D2761" s="22" t="b">
        <f t="shared" si="964"/>
        <v>0</v>
      </c>
      <c r="E2761" s="22" t="b">
        <f t="shared" si="965"/>
        <v>0</v>
      </c>
      <c r="F2761" s="52" t="b">
        <f t="shared" si="966"/>
        <v>0</v>
      </c>
      <c r="G2761" s="22" t="b">
        <f t="shared" si="967"/>
        <v>0</v>
      </c>
      <c r="H2761" s="22" t="b">
        <f t="shared" si="968"/>
        <v>0</v>
      </c>
      <c r="I2761" s="22" t="b">
        <f t="shared" si="969"/>
        <v>0</v>
      </c>
      <c r="J2761" s="22" t="b">
        <f t="shared" si="970"/>
        <v>0</v>
      </c>
      <c r="K2761" s="3" t="str">
        <f t="shared" si="971"/>
        <v/>
      </c>
      <c r="L2761" s="3" t="str">
        <f t="shared" si="972"/>
        <v/>
      </c>
      <c r="M2761" s="3" t="str">
        <f t="shared" si="973"/>
        <v/>
      </c>
      <c r="N2761" s="54" t="str">
        <f t="shared" si="974"/>
        <v/>
      </c>
      <c r="O2761" s="3" t="str">
        <f t="shared" si="975"/>
        <v/>
      </c>
      <c r="P2761" s="19" t="str">
        <f t="shared" si="976"/>
        <v/>
      </c>
      <c r="Q2761" s="23" t="e">
        <f>_xlfn.XLOOKUP(R2761,summary!C149:C185,summary!B149:B185)</f>
        <v>#N/A</v>
      </c>
      <c r="R2761" s="24" t="str">
        <f t="shared" si="982"/>
        <v>신갈동</v>
      </c>
      <c r="S2761" s="24" t="str">
        <f t="shared" si="977"/>
        <v>신갈10통</v>
      </c>
      <c r="T2761" s="24" t="str">
        <f t="shared" si="978"/>
        <v>(신갈동)</v>
      </c>
      <c r="U2761" s="24" t="str">
        <f t="shared" si="979"/>
        <v>신갈</v>
      </c>
      <c r="V2761" s="25">
        <f t="shared" si="980"/>
        <v>10</v>
      </c>
      <c r="W2761" s="25">
        <f t="shared" si="981"/>
        <v>13</v>
      </c>
      <c r="X2761" s="59"/>
      <c r="Y2761" s="59"/>
      <c r="Z2761" s="59" t="s">
        <v>117</v>
      </c>
      <c r="AA2761" s="63" t="s">
        <v>3230</v>
      </c>
    </row>
    <row r="2762" spans="1:27" ht="16.5" customHeight="1" x14ac:dyDescent="0.3">
      <c r="A2762" s="22" t="b">
        <f t="shared" si="961"/>
        <v>1</v>
      </c>
      <c r="B2762" s="22" t="b">
        <f t="shared" si="962"/>
        <v>0</v>
      </c>
      <c r="C2762" s="22" t="b">
        <f t="shared" si="963"/>
        <v>0</v>
      </c>
      <c r="D2762" s="22" t="b">
        <f t="shared" si="964"/>
        <v>0</v>
      </c>
      <c r="E2762" s="22" t="b">
        <f t="shared" si="965"/>
        <v>0</v>
      </c>
      <c r="F2762" s="52" t="b">
        <f t="shared" si="966"/>
        <v>0</v>
      </c>
      <c r="G2762" s="22" t="b">
        <f t="shared" si="967"/>
        <v>0</v>
      </c>
      <c r="H2762" s="22" t="b">
        <f t="shared" si="968"/>
        <v>0</v>
      </c>
      <c r="I2762" s="22" t="b">
        <f t="shared" si="969"/>
        <v>0</v>
      </c>
      <c r="J2762" s="22" t="b">
        <f t="shared" si="970"/>
        <v>1</v>
      </c>
      <c r="K2762" s="3" t="str">
        <f t="shared" si="971"/>
        <v>신갈11통</v>
      </c>
      <c r="L2762" s="3" t="str">
        <f t="shared" si="972"/>
        <v>11</v>
      </c>
      <c r="M2762" s="3">
        <f t="shared" si="973"/>
        <v>11</v>
      </c>
      <c r="N2762" s="54" t="str">
        <f t="shared" si="974"/>
        <v>신갈</v>
      </c>
      <c r="O2762" s="3" t="str">
        <f t="shared" si="975"/>
        <v/>
      </c>
      <c r="P2762" s="19" t="str">
        <f t="shared" si="976"/>
        <v/>
      </c>
      <c r="Q2762" s="23" t="e">
        <f>_xlfn.XLOOKUP(R2762,summary!C150:C186,summary!B150:B186)</f>
        <v>#N/A</v>
      </c>
      <c r="R2762" s="24" t="str">
        <f t="shared" si="982"/>
        <v>신갈동</v>
      </c>
      <c r="S2762" s="24" t="str">
        <f t="shared" si="977"/>
        <v>신갈11통</v>
      </c>
      <c r="T2762" s="24" t="str">
        <f t="shared" si="978"/>
        <v>(신갈동, 전원)</v>
      </c>
      <c r="U2762" s="24" t="str">
        <f t="shared" si="979"/>
        <v>신갈</v>
      </c>
      <c r="V2762" s="25">
        <f t="shared" si="980"/>
        <v>11</v>
      </c>
      <c r="W2762" s="25">
        <f t="shared" si="981"/>
        <v>1</v>
      </c>
      <c r="X2762" s="59"/>
      <c r="Y2762" s="59" t="s">
        <v>3231</v>
      </c>
      <c r="Z2762" s="59" t="s">
        <v>63</v>
      </c>
      <c r="AA2762" s="63" t="s">
        <v>3232</v>
      </c>
    </row>
    <row r="2763" spans="1:27" ht="16.5" customHeight="1" x14ac:dyDescent="0.3">
      <c r="A2763" s="22" t="b">
        <f t="shared" si="961"/>
        <v>1</v>
      </c>
      <c r="B2763" s="22" t="b">
        <f t="shared" si="962"/>
        <v>1</v>
      </c>
      <c r="C2763" s="22" t="b">
        <f t="shared" si="963"/>
        <v>1</v>
      </c>
      <c r="D2763" s="22" t="b">
        <f t="shared" si="964"/>
        <v>1</v>
      </c>
      <c r="E2763" s="22" t="b">
        <f t="shared" si="965"/>
        <v>1</v>
      </c>
      <c r="F2763" s="52" t="b">
        <f t="shared" si="966"/>
        <v>0</v>
      </c>
      <c r="G2763" s="22" t="b">
        <f t="shared" si="967"/>
        <v>0</v>
      </c>
      <c r="H2763" s="22" t="b">
        <f t="shared" si="968"/>
        <v>0</v>
      </c>
      <c r="I2763" s="22" t="b">
        <f t="shared" si="969"/>
        <v>0</v>
      </c>
      <c r="J2763" s="22" t="b">
        <f t="shared" si="970"/>
        <v>0</v>
      </c>
      <c r="K2763" s="3" t="str">
        <f t="shared" si="971"/>
        <v/>
      </c>
      <c r="L2763" s="3" t="str">
        <f t="shared" si="972"/>
        <v/>
      </c>
      <c r="M2763" s="3" t="str">
        <f t="shared" si="973"/>
        <v/>
      </c>
      <c r="N2763" s="54" t="str">
        <f t="shared" si="974"/>
        <v/>
      </c>
      <c r="O2763" s="3" t="str">
        <f t="shared" si="975"/>
        <v/>
      </c>
      <c r="P2763" s="19" t="str">
        <f t="shared" si="976"/>
        <v>(신갈동, 전원)</v>
      </c>
      <c r="Q2763" s="23" t="e">
        <f>_xlfn.XLOOKUP(R2763,summary!C151:C187,summary!B151:B187)</f>
        <v>#N/A</v>
      </c>
      <c r="R2763" s="24" t="str">
        <f t="shared" si="982"/>
        <v>신갈동</v>
      </c>
      <c r="S2763" s="24" t="str">
        <f t="shared" si="977"/>
        <v>신갈11통</v>
      </c>
      <c r="T2763" s="24" t="str">
        <f t="shared" si="978"/>
        <v>(신갈동, 전원)</v>
      </c>
      <c r="U2763" s="24" t="str">
        <f t="shared" si="979"/>
        <v>신갈</v>
      </c>
      <c r="V2763" s="25">
        <f t="shared" si="980"/>
        <v>11</v>
      </c>
      <c r="W2763" s="25">
        <f t="shared" si="981"/>
        <v>2</v>
      </c>
      <c r="X2763" s="59"/>
      <c r="Y2763" s="59" t="s">
        <v>3233</v>
      </c>
      <c r="Z2763" s="59" t="s">
        <v>65</v>
      </c>
      <c r="AA2763" s="63" t="s">
        <v>3234</v>
      </c>
    </row>
    <row r="2764" spans="1:27" ht="16.5" customHeight="1" x14ac:dyDescent="0.3">
      <c r="A2764" s="22" t="b">
        <f t="shared" si="961"/>
        <v>0</v>
      </c>
      <c r="B2764" s="22" t="b">
        <f t="shared" si="962"/>
        <v>0</v>
      </c>
      <c r="C2764" s="22" t="b">
        <f t="shared" si="963"/>
        <v>0</v>
      </c>
      <c r="D2764" s="22" t="b">
        <f t="shared" si="964"/>
        <v>0</v>
      </c>
      <c r="E2764" s="22" t="b">
        <f t="shared" si="965"/>
        <v>0</v>
      </c>
      <c r="F2764" s="52" t="b">
        <f t="shared" si="966"/>
        <v>0</v>
      </c>
      <c r="G2764" s="22" t="b">
        <f t="shared" si="967"/>
        <v>0</v>
      </c>
      <c r="H2764" s="22" t="b">
        <f t="shared" si="968"/>
        <v>0</v>
      </c>
      <c r="I2764" s="22" t="b">
        <f t="shared" si="969"/>
        <v>0</v>
      </c>
      <c r="J2764" s="22" t="b">
        <f t="shared" si="970"/>
        <v>0</v>
      </c>
      <c r="K2764" s="3" t="str">
        <f t="shared" si="971"/>
        <v/>
      </c>
      <c r="L2764" s="3" t="str">
        <f t="shared" si="972"/>
        <v/>
      </c>
      <c r="M2764" s="3" t="str">
        <f t="shared" si="973"/>
        <v/>
      </c>
      <c r="N2764" s="54" t="str">
        <f t="shared" si="974"/>
        <v/>
      </c>
      <c r="O2764" s="3" t="str">
        <f t="shared" si="975"/>
        <v/>
      </c>
      <c r="P2764" s="19" t="str">
        <f t="shared" si="976"/>
        <v/>
      </c>
      <c r="Q2764" s="23" t="e">
        <f>_xlfn.XLOOKUP(R2764,summary!C152:C188,summary!B152:B188)</f>
        <v>#N/A</v>
      </c>
      <c r="R2764" s="24" t="str">
        <f t="shared" si="982"/>
        <v>신갈동</v>
      </c>
      <c r="S2764" s="24" t="str">
        <f t="shared" si="977"/>
        <v>신갈11통</v>
      </c>
      <c r="T2764" s="24" t="str">
        <f t="shared" si="978"/>
        <v>(신갈동, 전원)</v>
      </c>
      <c r="U2764" s="24" t="str">
        <f t="shared" si="979"/>
        <v>신갈</v>
      </c>
      <c r="V2764" s="25">
        <f t="shared" si="980"/>
        <v>11</v>
      </c>
      <c r="W2764" s="25">
        <f t="shared" si="981"/>
        <v>3</v>
      </c>
      <c r="X2764" s="59"/>
      <c r="Y2764" s="59"/>
      <c r="Z2764" s="59" t="s">
        <v>67</v>
      </c>
      <c r="AA2764" s="63" t="s">
        <v>3235</v>
      </c>
    </row>
    <row r="2765" spans="1:27" ht="16.5" customHeight="1" x14ac:dyDescent="0.3">
      <c r="A2765" s="22" t="b">
        <f t="shared" si="961"/>
        <v>0</v>
      </c>
      <c r="B2765" s="22" t="b">
        <f t="shared" si="962"/>
        <v>0</v>
      </c>
      <c r="C2765" s="22" t="b">
        <f t="shared" si="963"/>
        <v>0</v>
      </c>
      <c r="D2765" s="22" t="b">
        <f t="shared" si="964"/>
        <v>0</v>
      </c>
      <c r="E2765" s="22" t="b">
        <f t="shared" si="965"/>
        <v>0</v>
      </c>
      <c r="F2765" s="52" t="b">
        <f t="shared" si="966"/>
        <v>0</v>
      </c>
      <c r="G2765" s="22" t="b">
        <f t="shared" si="967"/>
        <v>0</v>
      </c>
      <c r="H2765" s="22" t="b">
        <f t="shared" si="968"/>
        <v>0</v>
      </c>
      <c r="I2765" s="22" t="b">
        <f t="shared" si="969"/>
        <v>0</v>
      </c>
      <c r="J2765" s="22" t="b">
        <f t="shared" si="970"/>
        <v>0</v>
      </c>
      <c r="K2765" s="3" t="str">
        <f t="shared" si="971"/>
        <v/>
      </c>
      <c r="L2765" s="3" t="str">
        <f t="shared" si="972"/>
        <v/>
      </c>
      <c r="M2765" s="3" t="str">
        <f t="shared" si="973"/>
        <v/>
      </c>
      <c r="N2765" s="54" t="str">
        <f t="shared" si="974"/>
        <v/>
      </c>
      <c r="O2765" s="3" t="str">
        <f t="shared" si="975"/>
        <v/>
      </c>
      <c r="P2765" s="19" t="str">
        <f t="shared" si="976"/>
        <v/>
      </c>
      <c r="Q2765" s="23" t="e">
        <f>_xlfn.XLOOKUP(R2765,summary!C153:C189,summary!B153:B189)</f>
        <v>#N/A</v>
      </c>
      <c r="R2765" s="24" t="str">
        <f t="shared" si="982"/>
        <v>신갈동</v>
      </c>
      <c r="S2765" s="24" t="str">
        <f t="shared" si="977"/>
        <v>신갈11통</v>
      </c>
      <c r="T2765" s="24" t="str">
        <f t="shared" si="978"/>
        <v>(신갈동, 전원)</v>
      </c>
      <c r="U2765" s="24" t="str">
        <f t="shared" si="979"/>
        <v>신갈</v>
      </c>
      <c r="V2765" s="25">
        <f t="shared" si="980"/>
        <v>11</v>
      </c>
      <c r="W2765" s="25">
        <f t="shared" si="981"/>
        <v>4</v>
      </c>
      <c r="X2765" s="59"/>
      <c r="Y2765" s="59"/>
      <c r="Z2765" s="59" t="s">
        <v>73</v>
      </c>
      <c r="AA2765" s="63" t="s">
        <v>3236</v>
      </c>
    </row>
    <row r="2766" spans="1:27" ht="16.5" customHeight="1" x14ac:dyDescent="0.3">
      <c r="A2766" s="22" t="b">
        <f t="shared" si="961"/>
        <v>1</v>
      </c>
      <c r="B2766" s="22" t="b">
        <f t="shared" si="962"/>
        <v>0</v>
      </c>
      <c r="C2766" s="22" t="b">
        <f t="shared" si="963"/>
        <v>0</v>
      </c>
      <c r="D2766" s="22" t="b">
        <f t="shared" si="964"/>
        <v>0</v>
      </c>
      <c r="E2766" s="22" t="b">
        <f t="shared" si="965"/>
        <v>0</v>
      </c>
      <c r="F2766" s="52" t="b">
        <f t="shared" si="966"/>
        <v>0</v>
      </c>
      <c r="G2766" s="22" t="b">
        <f t="shared" si="967"/>
        <v>0</v>
      </c>
      <c r="H2766" s="22" t="b">
        <f t="shared" si="968"/>
        <v>0</v>
      </c>
      <c r="I2766" s="22" t="b">
        <f t="shared" si="969"/>
        <v>0</v>
      </c>
      <c r="J2766" s="22" t="b">
        <f t="shared" si="970"/>
        <v>1</v>
      </c>
      <c r="K2766" s="3" t="str">
        <f t="shared" si="971"/>
        <v>신갈12통</v>
      </c>
      <c r="L2766" s="3" t="str">
        <f t="shared" si="972"/>
        <v>12</v>
      </c>
      <c r="M2766" s="3">
        <f t="shared" si="973"/>
        <v>12</v>
      </c>
      <c r="N2766" s="54" t="str">
        <f t="shared" si="974"/>
        <v>신갈</v>
      </c>
      <c r="O2766" s="3" t="str">
        <f t="shared" si="975"/>
        <v/>
      </c>
      <c r="P2766" s="19" t="str">
        <f t="shared" si="976"/>
        <v/>
      </c>
      <c r="Q2766" s="23" t="e">
        <f>_xlfn.XLOOKUP(R2766,summary!C154:C190,summary!B154:B190)</f>
        <v>#N/A</v>
      </c>
      <c r="R2766" s="24" t="str">
        <f t="shared" si="982"/>
        <v>신갈동</v>
      </c>
      <c r="S2766" s="24" t="str">
        <f t="shared" si="977"/>
        <v>신갈12통</v>
      </c>
      <c r="T2766" s="24" t="str">
        <f t="shared" si="978"/>
        <v>(신갈동)</v>
      </c>
      <c r="U2766" s="24" t="str">
        <f t="shared" si="979"/>
        <v>신갈</v>
      </c>
      <c r="V2766" s="25">
        <f t="shared" si="980"/>
        <v>12</v>
      </c>
      <c r="W2766" s="25">
        <f t="shared" si="981"/>
        <v>1</v>
      </c>
      <c r="X2766" s="59"/>
      <c r="Y2766" s="59" t="s">
        <v>3237</v>
      </c>
      <c r="Z2766" s="59" t="s">
        <v>63</v>
      </c>
      <c r="AA2766" s="63" t="s">
        <v>3238</v>
      </c>
    </row>
    <row r="2767" spans="1:27" ht="16.5" customHeight="1" x14ac:dyDescent="0.3">
      <c r="A2767" s="22" t="b">
        <f t="shared" si="961"/>
        <v>1</v>
      </c>
      <c r="B2767" s="22" t="b">
        <f t="shared" si="962"/>
        <v>1</v>
      </c>
      <c r="C2767" s="22" t="b">
        <f t="shared" si="963"/>
        <v>1</v>
      </c>
      <c r="D2767" s="22" t="b">
        <f t="shared" si="964"/>
        <v>1</v>
      </c>
      <c r="E2767" s="22" t="b">
        <f t="shared" si="965"/>
        <v>1</v>
      </c>
      <c r="F2767" s="52" t="b">
        <f t="shared" si="966"/>
        <v>0</v>
      </c>
      <c r="G2767" s="22" t="b">
        <f t="shared" si="967"/>
        <v>0</v>
      </c>
      <c r="H2767" s="22" t="b">
        <f t="shared" si="968"/>
        <v>0</v>
      </c>
      <c r="I2767" s="22" t="b">
        <f t="shared" si="969"/>
        <v>0</v>
      </c>
      <c r="J2767" s="22" t="b">
        <f t="shared" si="970"/>
        <v>0</v>
      </c>
      <c r="K2767" s="3" t="str">
        <f t="shared" si="971"/>
        <v/>
      </c>
      <c r="L2767" s="3" t="str">
        <f t="shared" si="972"/>
        <v/>
      </c>
      <c r="M2767" s="3" t="str">
        <f t="shared" si="973"/>
        <v/>
      </c>
      <c r="N2767" s="54" t="str">
        <f t="shared" si="974"/>
        <v/>
      </c>
      <c r="O2767" s="3" t="str">
        <f t="shared" si="975"/>
        <v/>
      </c>
      <c r="P2767" s="19" t="str">
        <f t="shared" si="976"/>
        <v>(신갈동)</v>
      </c>
      <c r="Q2767" s="23" t="e">
        <f>_xlfn.XLOOKUP(R2767,summary!C155:C191,summary!B155:B191)</f>
        <v>#N/A</v>
      </c>
      <c r="R2767" s="24" t="str">
        <f t="shared" si="982"/>
        <v>신갈동</v>
      </c>
      <c r="S2767" s="24" t="str">
        <f t="shared" si="977"/>
        <v>신갈12통</v>
      </c>
      <c r="T2767" s="24" t="str">
        <f t="shared" si="978"/>
        <v>(신갈동)</v>
      </c>
      <c r="U2767" s="24" t="str">
        <f t="shared" si="979"/>
        <v>신갈</v>
      </c>
      <c r="V2767" s="25">
        <f t="shared" si="980"/>
        <v>12</v>
      </c>
      <c r="W2767" s="25">
        <f t="shared" si="981"/>
        <v>2</v>
      </c>
      <c r="X2767" s="59"/>
      <c r="Y2767" s="59" t="s">
        <v>3218</v>
      </c>
      <c r="Z2767" s="59" t="s">
        <v>65</v>
      </c>
      <c r="AA2767" s="63" t="s">
        <v>3239</v>
      </c>
    </row>
    <row r="2768" spans="1:27" ht="16.5" customHeight="1" x14ac:dyDescent="0.3">
      <c r="A2768" s="22" t="b">
        <f t="shared" si="961"/>
        <v>0</v>
      </c>
      <c r="B2768" s="22" t="b">
        <f t="shared" si="962"/>
        <v>0</v>
      </c>
      <c r="C2768" s="22" t="b">
        <f t="shared" si="963"/>
        <v>0</v>
      </c>
      <c r="D2768" s="22" t="b">
        <f t="shared" si="964"/>
        <v>0</v>
      </c>
      <c r="E2768" s="22" t="b">
        <f t="shared" si="965"/>
        <v>0</v>
      </c>
      <c r="F2768" s="52" t="b">
        <f t="shared" si="966"/>
        <v>0</v>
      </c>
      <c r="G2768" s="22" t="b">
        <f t="shared" si="967"/>
        <v>0</v>
      </c>
      <c r="H2768" s="22" t="b">
        <f t="shared" si="968"/>
        <v>0</v>
      </c>
      <c r="I2768" s="22" t="b">
        <f t="shared" si="969"/>
        <v>0</v>
      </c>
      <c r="J2768" s="22" t="b">
        <f t="shared" si="970"/>
        <v>0</v>
      </c>
      <c r="K2768" s="3" t="str">
        <f t="shared" si="971"/>
        <v/>
      </c>
      <c r="L2768" s="3" t="str">
        <f t="shared" si="972"/>
        <v/>
      </c>
      <c r="M2768" s="3" t="str">
        <f t="shared" si="973"/>
        <v/>
      </c>
      <c r="N2768" s="54" t="str">
        <f t="shared" si="974"/>
        <v/>
      </c>
      <c r="O2768" s="3" t="str">
        <f t="shared" si="975"/>
        <v/>
      </c>
      <c r="P2768" s="19" t="str">
        <f t="shared" si="976"/>
        <v/>
      </c>
      <c r="Q2768" s="23" t="e">
        <f>_xlfn.XLOOKUP(R2768,summary!C156:C192,summary!B156:B192)</f>
        <v>#N/A</v>
      </c>
      <c r="R2768" s="24" t="str">
        <f t="shared" si="982"/>
        <v>신갈동</v>
      </c>
      <c r="S2768" s="24" t="str">
        <f t="shared" si="977"/>
        <v>신갈12통</v>
      </c>
      <c r="T2768" s="24" t="str">
        <f t="shared" si="978"/>
        <v>(신갈동)</v>
      </c>
      <c r="U2768" s="24" t="str">
        <f t="shared" si="979"/>
        <v>신갈</v>
      </c>
      <c r="V2768" s="25">
        <f t="shared" si="980"/>
        <v>12</v>
      </c>
      <c r="W2768" s="25">
        <f t="shared" si="981"/>
        <v>3</v>
      </c>
      <c r="X2768" s="59"/>
      <c r="Y2768" s="59"/>
      <c r="Z2768" s="59" t="s">
        <v>67</v>
      </c>
      <c r="AA2768" s="63" t="s">
        <v>3240</v>
      </c>
    </row>
    <row r="2769" spans="1:27" ht="16.5" customHeight="1" x14ac:dyDescent="0.3">
      <c r="A2769" s="22" t="b">
        <f t="shared" si="961"/>
        <v>0</v>
      </c>
      <c r="B2769" s="22" t="b">
        <f t="shared" si="962"/>
        <v>0</v>
      </c>
      <c r="C2769" s="22" t="b">
        <f t="shared" si="963"/>
        <v>0</v>
      </c>
      <c r="D2769" s="22" t="b">
        <f t="shared" si="964"/>
        <v>0</v>
      </c>
      <c r="E2769" s="22" t="b">
        <f t="shared" si="965"/>
        <v>0</v>
      </c>
      <c r="F2769" s="52" t="b">
        <f t="shared" si="966"/>
        <v>0</v>
      </c>
      <c r="G2769" s="22" t="b">
        <f t="shared" si="967"/>
        <v>0</v>
      </c>
      <c r="H2769" s="22" t="b">
        <f t="shared" si="968"/>
        <v>0</v>
      </c>
      <c r="I2769" s="22" t="b">
        <f t="shared" si="969"/>
        <v>0</v>
      </c>
      <c r="J2769" s="22" t="b">
        <f t="shared" si="970"/>
        <v>0</v>
      </c>
      <c r="K2769" s="3" t="str">
        <f t="shared" si="971"/>
        <v/>
      </c>
      <c r="L2769" s="3" t="str">
        <f t="shared" si="972"/>
        <v/>
      </c>
      <c r="M2769" s="3" t="str">
        <f t="shared" si="973"/>
        <v/>
      </c>
      <c r="N2769" s="54" t="str">
        <f t="shared" si="974"/>
        <v/>
      </c>
      <c r="O2769" s="3" t="str">
        <f t="shared" si="975"/>
        <v/>
      </c>
      <c r="P2769" s="19" t="str">
        <f t="shared" si="976"/>
        <v/>
      </c>
      <c r="Q2769" s="23" t="e">
        <f>_xlfn.XLOOKUP(R2769,summary!C157:C193,summary!B157:B193)</f>
        <v>#N/A</v>
      </c>
      <c r="R2769" s="24" t="str">
        <f t="shared" si="982"/>
        <v>신갈동</v>
      </c>
      <c r="S2769" s="24" t="str">
        <f t="shared" si="977"/>
        <v>신갈12통</v>
      </c>
      <c r="T2769" s="24" t="str">
        <f t="shared" si="978"/>
        <v>(신갈동)</v>
      </c>
      <c r="U2769" s="24" t="str">
        <f t="shared" si="979"/>
        <v>신갈</v>
      </c>
      <c r="V2769" s="25">
        <f t="shared" si="980"/>
        <v>12</v>
      </c>
      <c r="W2769" s="25">
        <f t="shared" si="981"/>
        <v>4</v>
      </c>
      <c r="X2769" s="59"/>
      <c r="Y2769" s="59"/>
      <c r="Z2769" s="59" t="s">
        <v>73</v>
      </c>
      <c r="AA2769" s="63" t="s">
        <v>3241</v>
      </c>
    </row>
    <row r="2770" spans="1:27" ht="16.5" customHeight="1" x14ac:dyDescent="0.3">
      <c r="A2770" s="22" t="b">
        <f t="shared" si="961"/>
        <v>1</v>
      </c>
      <c r="B2770" s="22" t="b">
        <f t="shared" si="962"/>
        <v>0</v>
      </c>
      <c r="C2770" s="22" t="b">
        <f t="shared" si="963"/>
        <v>0</v>
      </c>
      <c r="D2770" s="22" t="b">
        <f t="shared" si="964"/>
        <v>0</v>
      </c>
      <c r="E2770" s="22" t="b">
        <f t="shared" si="965"/>
        <v>0</v>
      </c>
      <c r="F2770" s="52" t="b">
        <f t="shared" si="966"/>
        <v>0</v>
      </c>
      <c r="G2770" s="22" t="b">
        <f t="shared" si="967"/>
        <v>0</v>
      </c>
      <c r="H2770" s="22" t="b">
        <f t="shared" si="968"/>
        <v>0</v>
      </c>
      <c r="I2770" s="22" t="b">
        <f t="shared" si="969"/>
        <v>0</v>
      </c>
      <c r="J2770" s="22" t="b">
        <f t="shared" si="970"/>
        <v>1</v>
      </c>
      <c r="K2770" s="3" t="str">
        <f t="shared" si="971"/>
        <v/>
      </c>
      <c r="L2770" s="3" t="str">
        <f t="shared" si="972"/>
        <v/>
      </c>
      <c r="M2770" s="3" t="str">
        <f t="shared" si="973"/>
        <v/>
      </c>
      <c r="N2770" s="54" t="str">
        <f t="shared" si="974"/>
        <v/>
      </c>
      <c r="O2770" s="3" t="str">
        <f t="shared" si="975"/>
        <v/>
      </c>
      <c r="P2770" s="19" t="str">
        <f t="shared" si="976"/>
        <v/>
      </c>
      <c r="Q2770" s="23" t="e">
        <f>_xlfn.XLOOKUP(R2770,summary!C158:C194,summary!B158:B194)</f>
        <v>#N/A</v>
      </c>
      <c r="R2770" s="24" t="str">
        <f t="shared" si="982"/>
        <v>읍 면 동</v>
      </c>
      <c r="S2770" s="24" t="str">
        <f t="shared" si="977"/>
        <v>통 리 명</v>
      </c>
      <c r="T2770" s="24" t="str">
        <f t="shared" si="978"/>
        <v/>
      </c>
      <c r="U2770" s="24" t="str">
        <f t="shared" si="979"/>
        <v/>
      </c>
      <c r="V2770" s="25" t="str">
        <f t="shared" si="980"/>
        <v/>
      </c>
      <c r="W2770" s="25" t="str">
        <f t="shared" si="981"/>
        <v/>
      </c>
      <c r="X2770" s="59" t="s">
        <v>121</v>
      </c>
      <c r="Y2770" s="59" t="s">
        <v>122</v>
      </c>
      <c r="Z2770" s="59" t="s">
        <v>59</v>
      </c>
      <c r="AA2770" s="63" t="s">
        <v>2628</v>
      </c>
    </row>
    <row r="2771" spans="1:27" ht="16.5" customHeight="1" x14ac:dyDescent="0.3">
      <c r="A2771" s="22" t="b">
        <f t="shared" si="961"/>
        <v>1</v>
      </c>
      <c r="B2771" s="22" t="b">
        <f t="shared" si="962"/>
        <v>0</v>
      </c>
      <c r="C2771" s="22" t="b">
        <f t="shared" si="963"/>
        <v>0</v>
      </c>
      <c r="D2771" s="22" t="b">
        <f t="shared" si="964"/>
        <v>0</v>
      </c>
      <c r="E2771" s="22" t="b">
        <f t="shared" si="965"/>
        <v>0</v>
      </c>
      <c r="F2771" s="52" t="b">
        <f t="shared" si="966"/>
        <v>0</v>
      </c>
      <c r="G2771" s="22" t="b">
        <f t="shared" si="967"/>
        <v>0</v>
      </c>
      <c r="H2771" s="22" t="b">
        <f t="shared" si="968"/>
        <v>0</v>
      </c>
      <c r="I2771" s="22" t="b">
        <f t="shared" si="969"/>
        <v>0</v>
      </c>
      <c r="J2771" s="22" t="b">
        <f t="shared" si="970"/>
        <v>1</v>
      </c>
      <c r="K2771" s="3" t="str">
        <f t="shared" si="971"/>
        <v>신갈12통</v>
      </c>
      <c r="L2771" s="3" t="str">
        <f t="shared" si="972"/>
        <v>12</v>
      </c>
      <c r="M2771" s="3">
        <f t="shared" si="973"/>
        <v>12</v>
      </c>
      <c r="N2771" s="54" t="str">
        <f t="shared" si="974"/>
        <v>신갈</v>
      </c>
      <c r="O2771" s="3" t="str">
        <f t="shared" si="975"/>
        <v/>
      </c>
      <c r="P2771" s="19" t="str">
        <f t="shared" si="976"/>
        <v/>
      </c>
      <c r="Q2771" s="23" t="e">
        <f>_xlfn.XLOOKUP(R2771,summary!C159:C195,summary!B159:B195)</f>
        <v>#N/A</v>
      </c>
      <c r="R2771" s="24" t="str">
        <f t="shared" si="982"/>
        <v>신갈동</v>
      </c>
      <c r="S2771" s="24" t="str">
        <f t="shared" si="977"/>
        <v>신갈12통</v>
      </c>
      <c r="T2771" s="24" t="str">
        <f t="shared" si="978"/>
        <v>(신갈동)</v>
      </c>
      <c r="U2771" s="24" t="str">
        <f t="shared" si="979"/>
        <v>신갈</v>
      </c>
      <c r="V2771" s="25">
        <f t="shared" si="980"/>
        <v>12</v>
      </c>
      <c r="W2771" s="25">
        <f t="shared" si="981"/>
        <v>5</v>
      </c>
      <c r="X2771" s="59" t="s">
        <v>17</v>
      </c>
      <c r="Y2771" s="59" t="s">
        <v>3237</v>
      </c>
      <c r="Z2771" s="59" t="s">
        <v>87</v>
      </c>
      <c r="AA2771" s="63" t="s">
        <v>3242</v>
      </c>
    </row>
    <row r="2772" spans="1:27" ht="16.5" customHeight="1" x14ac:dyDescent="0.3">
      <c r="A2772" s="22" t="b">
        <f t="shared" si="961"/>
        <v>1</v>
      </c>
      <c r="B2772" s="22" t="b">
        <f t="shared" si="962"/>
        <v>1</v>
      </c>
      <c r="C2772" s="22" t="b">
        <f t="shared" si="963"/>
        <v>1</v>
      </c>
      <c r="D2772" s="22" t="b">
        <f t="shared" si="964"/>
        <v>1</v>
      </c>
      <c r="E2772" s="22" t="b">
        <f t="shared" si="965"/>
        <v>1</v>
      </c>
      <c r="F2772" s="52" t="b">
        <f t="shared" si="966"/>
        <v>0</v>
      </c>
      <c r="G2772" s="22" t="b">
        <f t="shared" si="967"/>
        <v>0</v>
      </c>
      <c r="H2772" s="22" t="b">
        <f t="shared" si="968"/>
        <v>0</v>
      </c>
      <c r="I2772" s="22" t="b">
        <f t="shared" si="969"/>
        <v>0</v>
      </c>
      <c r="J2772" s="22" t="b">
        <f t="shared" si="970"/>
        <v>0</v>
      </c>
      <c r="K2772" s="3" t="str">
        <f t="shared" si="971"/>
        <v/>
      </c>
      <c r="L2772" s="3" t="str">
        <f t="shared" si="972"/>
        <v/>
      </c>
      <c r="M2772" s="3" t="str">
        <f t="shared" si="973"/>
        <v/>
      </c>
      <c r="N2772" s="54" t="str">
        <f t="shared" si="974"/>
        <v/>
      </c>
      <c r="O2772" s="3" t="str">
        <f t="shared" si="975"/>
        <v/>
      </c>
      <c r="P2772" s="19" t="str">
        <f t="shared" si="976"/>
        <v>(신갈동)</v>
      </c>
      <c r="Q2772" s="23" t="e">
        <f>_xlfn.XLOOKUP(R2772,summary!C160:C196,summary!B160:B196)</f>
        <v>#N/A</v>
      </c>
      <c r="R2772" s="24" t="str">
        <f t="shared" si="982"/>
        <v>신갈동</v>
      </c>
      <c r="S2772" s="24" t="str">
        <f t="shared" si="977"/>
        <v>신갈12통</v>
      </c>
      <c r="T2772" s="24" t="str">
        <f t="shared" si="978"/>
        <v>(신갈동)</v>
      </c>
      <c r="U2772" s="24" t="str">
        <f t="shared" si="979"/>
        <v>신갈</v>
      </c>
      <c r="V2772" s="25">
        <f t="shared" si="980"/>
        <v>12</v>
      </c>
      <c r="W2772" s="25">
        <f t="shared" si="981"/>
        <v>6</v>
      </c>
      <c r="X2772" s="59"/>
      <c r="Y2772" s="59" t="s">
        <v>3218</v>
      </c>
      <c r="Z2772" s="59" t="s">
        <v>89</v>
      </c>
      <c r="AA2772" s="63" t="s">
        <v>3243</v>
      </c>
    </row>
    <row r="2773" spans="1:27" ht="16.5" customHeight="1" x14ac:dyDescent="0.3">
      <c r="A2773" s="22" t="b">
        <f t="shared" ref="A2773:A2836" si="983">LEN(Y2773)&gt;0</f>
        <v>0</v>
      </c>
      <c r="B2773" s="22" t="b">
        <f t="shared" ref="B2773:B2836" si="984">LEFT(Y2773)="("</f>
        <v>0</v>
      </c>
      <c r="C2773" s="22" t="b">
        <f t="shared" ref="C2773:C2836" si="985">RIGHT(Y2773)=")"</f>
        <v>0</v>
      </c>
      <c r="D2773" s="22" t="b">
        <f t="shared" ref="D2773:D2836" si="986">AND(B2773,C2773)</f>
        <v>0</v>
      </c>
      <c r="E2773" s="22" t="b">
        <f t="shared" ref="E2773:E2836" si="987">OR(B2773,C2773)</f>
        <v>0</v>
      </c>
      <c r="F2773" s="52" t="b">
        <f t="shared" ref="F2773:F2836" si="988">_xlfn.XOR(B2773,C2773)</f>
        <v>0</v>
      </c>
      <c r="G2773" s="22" t="b">
        <f t="shared" ref="G2773:G2836" si="989">AND(B2773,F2773)</f>
        <v>0</v>
      </c>
      <c r="H2773" s="22" t="b">
        <f t="shared" ref="H2773:H2836" si="990">AND(C2773,$F2773)</f>
        <v>0</v>
      </c>
      <c r="I2773" s="22" t="b">
        <f t="shared" ref="I2773:I2836" si="991">IF(G2773,G2773,IF(H2772,FALSE,I2772))</f>
        <v>0</v>
      </c>
      <c r="J2773" s="22" t="b">
        <f t="shared" ref="J2773:J2836" si="992">AND(A2773,NOT(B2773),NOT(I2773))</f>
        <v>0</v>
      </c>
      <c r="K2773" s="3" t="str">
        <f t="shared" ref="K2773:K2836" si="993">IF(AND(J2773,RIGHT(Y2773)="통"),Y2773,"")</f>
        <v/>
      </c>
      <c r="L2773" s="3" t="str">
        <f t="shared" ref="L2773:L2836" si="994">RIGHT(SUBSTITUTE(K2773,"통",""),2)</f>
        <v/>
      </c>
      <c r="M2773" s="3" t="str">
        <f t="shared" ref="M2773:M2836" si="995">IF(LEN(L2773)=0,"",IF(CODE(L2773)&lt;60,VALUE(L2773),VALUE(RIGHT(L2773))))</f>
        <v/>
      </c>
      <c r="N2773" s="54" t="str">
        <f t="shared" ref="N2773:N2836" si="996">SUBSTITUTE(K2773,_xlfn.CONCAT(M2773,"통"),"")</f>
        <v/>
      </c>
      <c r="O2773" s="3" t="str">
        <f t="shared" ref="O2773:O2836" si="997">IF(I2773,IF(I2774,CONCATENATE(Y2773,O2774),Y2773),"")</f>
        <v/>
      </c>
      <c r="P2773" s="19" t="str">
        <f t="shared" ref="P2773:P2836" si="998">IF(G2773,O2773,IF(D2773,Y2773,""))</f>
        <v/>
      </c>
      <c r="Q2773" s="23" t="e">
        <f>_xlfn.XLOOKUP(R2773,summary!C161:C197,summary!B161:B197)</f>
        <v>#N/A</v>
      </c>
      <c r="R2773" s="24" t="str">
        <f t="shared" si="982"/>
        <v>신갈동</v>
      </c>
      <c r="S2773" s="24" t="str">
        <f t="shared" ref="S2773:S2836" si="999">IF(J2773,Y2773,S2772)</f>
        <v>신갈12통</v>
      </c>
      <c r="T2773" s="24" t="str">
        <f t="shared" ref="T2773:T2836" si="1000">IF(J2773,P2774,T2772)</f>
        <v>(신갈동)</v>
      </c>
      <c r="U2773" s="24" t="str">
        <f t="shared" ref="U2773:U2836" si="1001">IF($J2773,N2773,U2772)</f>
        <v>신갈</v>
      </c>
      <c r="V2773" s="25">
        <f t="shared" ref="V2773:V2836" si="1002">IF(J2773,M2773,V2772)</f>
        <v>12</v>
      </c>
      <c r="W2773" s="25">
        <f t="shared" ref="W2773:W2836" si="1003">IF(ISBLANK(Z2773),"",IF(LEN(TRIM(Z2773))&lt;4,VALUE(SUBSTITUTE(TRIM(Z2773),"반","")),""))</f>
        <v>7</v>
      </c>
      <c r="X2773" s="59"/>
      <c r="Y2773" s="59"/>
      <c r="Z2773" s="59" t="s">
        <v>91</v>
      </c>
      <c r="AA2773" s="63" t="s">
        <v>3244</v>
      </c>
    </row>
    <row r="2774" spans="1:27" ht="16.5" customHeight="1" x14ac:dyDescent="0.3">
      <c r="A2774" s="22" t="b">
        <f t="shared" si="983"/>
        <v>0</v>
      </c>
      <c r="B2774" s="22" t="b">
        <f t="shared" si="984"/>
        <v>0</v>
      </c>
      <c r="C2774" s="22" t="b">
        <f t="shared" si="985"/>
        <v>0</v>
      </c>
      <c r="D2774" s="22" t="b">
        <f t="shared" si="986"/>
        <v>0</v>
      </c>
      <c r="E2774" s="22" t="b">
        <f t="shared" si="987"/>
        <v>0</v>
      </c>
      <c r="F2774" s="52" t="b">
        <f t="shared" si="988"/>
        <v>0</v>
      </c>
      <c r="G2774" s="22" t="b">
        <f t="shared" si="989"/>
        <v>0</v>
      </c>
      <c r="H2774" s="22" t="b">
        <f t="shared" si="990"/>
        <v>0</v>
      </c>
      <c r="I2774" s="22" t="b">
        <f t="shared" si="991"/>
        <v>0</v>
      </c>
      <c r="J2774" s="22" t="b">
        <f t="shared" si="992"/>
        <v>0</v>
      </c>
      <c r="K2774" s="3" t="str">
        <f t="shared" si="993"/>
        <v/>
      </c>
      <c r="L2774" s="3" t="str">
        <f t="shared" si="994"/>
        <v/>
      </c>
      <c r="M2774" s="3" t="str">
        <f t="shared" si="995"/>
        <v/>
      </c>
      <c r="N2774" s="54" t="str">
        <f t="shared" si="996"/>
        <v/>
      </c>
      <c r="O2774" s="3" t="str">
        <f t="shared" si="997"/>
        <v/>
      </c>
      <c r="P2774" s="19" t="str">
        <f t="shared" si="998"/>
        <v/>
      </c>
      <c r="Q2774" s="23" t="e">
        <f>_xlfn.XLOOKUP(R2774,summary!C162:C198,summary!B162:B198)</f>
        <v>#N/A</v>
      </c>
      <c r="R2774" s="24" t="str">
        <f t="shared" si="982"/>
        <v>신갈동</v>
      </c>
      <c r="S2774" s="24" t="str">
        <f t="shared" si="999"/>
        <v>신갈12통</v>
      </c>
      <c r="T2774" s="24" t="str">
        <f t="shared" si="1000"/>
        <v>(신갈동)</v>
      </c>
      <c r="U2774" s="24" t="str">
        <f t="shared" si="1001"/>
        <v>신갈</v>
      </c>
      <c r="V2774" s="25">
        <f t="shared" si="1002"/>
        <v>12</v>
      </c>
      <c r="W2774" s="25">
        <f t="shared" si="1003"/>
        <v>8</v>
      </c>
      <c r="X2774" s="59"/>
      <c r="Y2774" s="59"/>
      <c r="Z2774" s="59" t="s">
        <v>93</v>
      </c>
      <c r="AA2774" s="63" t="s">
        <v>3245</v>
      </c>
    </row>
    <row r="2775" spans="1:27" ht="16.5" customHeight="1" x14ac:dyDescent="0.3">
      <c r="A2775" s="22" t="b">
        <f t="shared" si="983"/>
        <v>1</v>
      </c>
      <c r="B2775" s="22" t="b">
        <f t="shared" si="984"/>
        <v>0</v>
      </c>
      <c r="C2775" s="22" t="b">
        <f t="shared" si="985"/>
        <v>0</v>
      </c>
      <c r="D2775" s="22" t="b">
        <f t="shared" si="986"/>
        <v>0</v>
      </c>
      <c r="E2775" s="22" t="b">
        <f t="shared" si="987"/>
        <v>0</v>
      </c>
      <c r="F2775" s="52" t="b">
        <f t="shared" si="988"/>
        <v>0</v>
      </c>
      <c r="G2775" s="22" t="b">
        <f t="shared" si="989"/>
        <v>0</v>
      </c>
      <c r="H2775" s="22" t="b">
        <f t="shared" si="990"/>
        <v>0</v>
      </c>
      <c r="I2775" s="22" t="b">
        <f t="shared" si="991"/>
        <v>0</v>
      </c>
      <c r="J2775" s="22" t="b">
        <f t="shared" si="992"/>
        <v>1</v>
      </c>
      <c r="K2775" s="3" t="str">
        <f t="shared" si="993"/>
        <v>신갈13통</v>
      </c>
      <c r="L2775" s="3" t="str">
        <f t="shared" si="994"/>
        <v>13</v>
      </c>
      <c r="M2775" s="3">
        <f t="shared" si="995"/>
        <v>13</v>
      </c>
      <c r="N2775" s="54" t="str">
        <f t="shared" si="996"/>
        <v>신갈</v>
      </c>
      <c r="O2775" s="3" t="str">
        <f t="shared" si="997"/>
        <v/>
      </c>
      <c r="P2775" s="19" t="str">
        <f t="shared" si="998"/>
        <v/>
      </c>
      <c r="Q2775" s="23" t="e">
        <f>_xlfn.XLOOKUP(R2775,summary!C163:C199,summary!B163:B199)</f>
        <v>#N/A</v>
      </c>
      <c r="R2775" s="24" t="str">
        <f t="shared" si="982"/>
        <v>신갈동</v>
      </c>
      <c r="S2775" s="24" t="str">
        <f t="shared" si="999"/>
        <v>신갈13통</v>
      </c>
      <c r="T2775" s="24" t="str">
        <f t="shared" si="1000"/>
        <v>(신갈동, 원기)</v>
      </c>
      <c r="U2775" s="24" t="str">
        <f t="shared" si="1001"/>
        <v>신갈</v>
      </c>
      <c r="V2775" s="25">
        <f t="shared" si="1002"/>
        <v>13</v>
      </c>
      <c r="W2775" s="25">
        <f t="shared" si="1003"/>
        <v>1</v>
      </c>
      <c r="X2775" s="59"/>
      <c r="Y2775" s="59" t="s">
        <v>3246</v>
      </c>
      <c r="Z2775" s="59" t="s">
        <v>63</v>
      </c>
      <c r="AA2775" s="63" t="s">
        <v>3247</v>
      </c>
    </row>
    <row r="2776" spans="1:27" ht="16.5" customHeight="1" x14ac:dyDescent="0.3">
      <c r="A2776" s="22" t="b">
        <f t="shared" si="983"/>
        <v>1</v>
      </c>
      <c r="B2776" s="22" t="b">
        <f t="shared" si="984"/>
        <v>1</v>
      </c>
      <c r="C2776" s="22" t="b">
        <f t="shared" si="985"/>
        <v>1</v>
      </c>
      <c r="D2776" s="22" t="b">
        <f t="shared" si="986"/>
        <v>1</v>
      </c>
      <c r="E2776" s="22" t="b">
        <f t="shared" si="987"/>
        <v>1</v>
      </c>
      <c r="F2776" s="52" t="b">
        <f t="shared" si="988"/>
        <v>0</v>
      </c>
      <c r="G2776" s="22" t="b">
        <f t="shared" si="989"/>
        <v>0</v>
      </c>
      <c r="H2776" s="22" t="b">
        <f t="shared" si="990"/>
        <v>0</v>
      </c>
      <c r="I2776" s="22" t="b">
        <f t="shared" si="991"/>
        <v>0</v>
      </c>
      <c r="J2776" s="22" t="b">
        <f t="shared" si="992"/>
        <v>0</v>
      </c>
      <c r="K2776" s="3" t="str">
        <f t="shared" si="993"/>
        <v/>
      </c>
      <c r="L2776" s="3" t="str">
        <f t="shared" si="994"/>
        <v/>
      </c>
      <c r="M2776" s="3" t="str">
        <f t="shared" si="995"/>
        <v/>
      </c>
      <c r="N2776" s="54" t="str">
        <f t="shared" si="996"/>
        <v/>
      </c>
      <c r="O2776" s="3" t="str">
        <f t="shared" si="997"/>
        <v/>
      </c>
      <c r="P2776" s="19" t="str">
        <f t="shared" si="998"/>
        <v>(신갈동, 원기)</v>
      </c>
      <c r="Q2776" s="23" t="e">
        <f>_xlfn.XLOOKUP(R2776,summary!C164:C200,summary!B164:B200)</f>
        <v>#N/A</v>
      </c>
      <c r="R2776" s="24" t="str">
        <f t="shared" si="982"/>
        <v>신갈동</v>
      </c>
      <c r="S2776" s="24" t="str">
        <f t="shared" si="999"/>
        <v>신갈13통</v>
      </c>
      <c r="T2776" s="24" t="str">
        <f t="shared" si="1000"/>
        <v>(신갈동, 원기)</v>
      </c>
      <c r="U2776" s="24" t="str">
        <f t="shared" si="1001"/>
        <v>신갈</v>
      </c>
      <c r="V2776" s="25">
        <f t="shared" si="1002"/>
        <v>13</v>
      </c>
      <c r="W2776" s="25">
        <f t="shared" si="1003"/>
        <v>2</v>
      </c>
      <c r="X2776" s="59"/>
      <c r="Y2776" s="59" t="s">
        <v>3176</v>
      </c>
      <c r="Z2776" s="59" t="s">
        <v>65</v>
      </c>
      <c r="AA2776" s="63" t="s">
        <v>3248</v>
      </c>
    </row>
    <row r="2777" spans="1:27" ht="16.5" customHeight="1" x14ac:dyDescent="0.3">
      <c r="A2777" s="22" t="b">
        <f t="shared" si="983"/>
        <v>1</v>
      </c>
      <c r="B2777" s="22" t="b">
        <f t="shared" si="984"/>
        <v>0</v>
      </c>
      <c r="C2777" s="22" t="b">
        <f t="shared" si="985"/>
        <v>0</v>
      </c>
      <c r="D2777" s="22" t="b">
        <f t="shared" si="986"/>
        <v>0</v>
      </c>
      <c r="E2777" s="22" t="b">
        <f t="shared" si="987"/>
        <v>0</v>
      </c>
      <c r="F2777" s="52" t="b">
        <f t="shared" si="988"/>
        <v>0</v>
      </c>
      <c r="G2777" s="22" t="b">
        <f t="shared" si="989"/>
        <v>0</v>
      </c>
      <c r="H2777" s="22" t="b">
        <f t="shared" si="990"/>
        <v>0</v>
      </c>
      <c r="I2777" s="22" t="b">
        <f t="shared" si="991"/>
        <v>0</v>
      </c>
      <c r="J2777" s="22" t="b">
        <f t="shared" si="992"/>
        <v>1</v>
      </c>
      <c r="K2777" s="3" t="str">
        <f t="shared" si="993"/>
        <v>신갈14통</v>
      </c>
      <c r="L2777" s="3" t="str">
        <f t="shared" si="994"/>
        <v>14</v>
      </c>
      <c r="M2777" s="3">
        <f t="shared" si="995"/>
        <v>14</v>
      </c>
      <c r="N2777" s="54" t="str">
        <f t="shared" si="996"/>
        <v>신갈</v>
      </c>
      <c r="O2777" s="3" t="str">
        <f t="shared" si="997"/>
        <v/>
      </c>
      <c r="P2777" s="19" t="str">
        <f t="shared" si="998"/>
        <v/>
      </c>
      <c r="Q2777" s="23" t="e">
        <f>_xlfn.XLOOKUP(R2777,summary!C165:C201,summary!B165:B201)</f>
        <v>#N/A</v>
      </c>
      <c r="R2777" s="24" t="str">
        <f t="shared" si="982"/>
        <v>신갈동</v>
      </c>
      <c r="S2777" s="24" t="str">
        <f t="shared" si="999"/>
        <v>신갈14통</v>
      </c>
      <c r="T2777" s="24" t="str">
        <f t="shared" si="1000"/>
        <v>(신갈동)</v>
      </c>
      <c r="U2777" s="24" t="str">
        <f t="shared" si="1001"/>
        <v>신갈</v>
      </c>
      <c r="V2777" s="25">
        <f t="shared" si="1002"/>
        <v>14</v>
      </c>
      <c r="W2777" s="25">
        <f t="shared" si="1003"/>
        <v>1</v>
      </c>
      <c r="X2777" s="59"/>
      <c r="Y2777" s="59" t="s">
        <v>3249</v>
      </c>
      <c r="Z2777" s="59" t="s">
        <v>63</v>
      </c>
      <c r="AA2777" s="63" t="s">
        <v>3250</v>
      </c>
    </row>
    <row r="2778" spans="1:27" ht="16.5" customHeight="1" x14ac:dyDescent="0.3">
      <c r="A2778" s="22" t="b">
        <f t="shared" si="983"/>
        <v>1</v>
      </c>
      <c r="B2778" s="22" t="b">
        <f t="shared" si="984"/>
        <v>1</v>
      </c>
      <c r="C2778" s="22" t="b">
        <f t="shared" si="985"/>
        <v>1</v>
      </c>
      <c r="D2778" s="22" t="b">
        <f t="shared" si="986"/>
        <v>1</v>
      </c>
      <c r="E2778" s="22" t="b">
        <f t="shared" si="987"/>
        <v>1</v>
      </c>
      <c r="F2778" s="52" t="b">
        <f t="shared" si="988"/>
        <v>0</v>
      </c>
      <c r="G2778" s="22" t="b">
        <f t="shared" si="989"/>
        <v>0</v>
      </c>
      <c r="H2778" s="22" t="b">
        <f t="shared" si="990"/>
        <v>0</v>
      </c>
      <c r="I2778" s="22" t="b">
        <f t="shared" si="991"/>
        <v>0</v>
      </c>
      <c r="J2778" s="22" t="b">
        <f t="shared" si="992"/>
        <v>0</v>
      </c>
      <c r="K2778" s="3" t="str">
        <f t="shared" si="993"/>
        <v/>
      </c>
      <c r="L2778" s="3" t="str">
        <f t="shared" si="994"/>
        <v/>
      </c>
      <c r="M2778" s="3" t="str">
        <f t="shared" si="995"/>
        <v/>
      </c>
      <c r="N2778" s="54" t="str">
        <f t="shared" si="996"/>
        <v/>
      </c>
      <c r="O2778" s="3" t="str">
        <f t="shared" si="997"/>
        <v/>
      </c>
      <c r="P2778" s="19" t="str">
        <f t="shared" si="998"/>
        <v>(신갈동)</v>
      </c>
      <c r="Q2778" s="23" t="e">
        <f>_xlfn.XLOOKUP(R2778,summary!C166:C202,summary!B166:B202)</f>
        <v>#N/A</v>
      </c>
      <c r="R2778" s="24" t="str">
        <f t="shared" si="982"/>
        <v>신갈동</v>
      </c>
      <c r="S2778" s="24" t="str">
        <f t="shared" si="999"/>
        <v>신갈14통</v>
      </c>
      <c r="T2778" s="24" t="str">
        <f t="shared" si="1000"/>
        <v>(신갈동)</v>
      </c>
      <c r="U2778" s="24" t="str">
        <f t="shared" si="1001"/>
        <v>신갈</v>
      </c>
      <c r="V2778" s="25">
        <f t="shared" si="1002"/>
        <v>14</v>
      </c>
      <c r="W2778" s="25">
        <f t="shared" si="1003"/>
        <v>2</v>
      </c>
      <c r="X2778" s="59"/>
      <c r="Y2778" s="59" t="s">
        <v>3218</v>
      </c>
      <c r="Z2778" s="59" t="s">
        <v>65</v>
      </c>
      <c r="AA2778" s="63" t="s">
        <v>3251</v>
      </c>
    </row>
    <row r="2779" spans="1:27" ht="16.5" customHeight="1" x14ac:dyDescent="0.3">
      <c r="A2779" s="22" t="b">
        <f t="shared" si="983"/>
        <v>1</v>
      </c>
      <c r="B2779" s="22" t="b">
        <f t="shared" si="984"/>
        <v>0</v>
      </c>
      <c r="C2779" s="22" t="b">
        <f t="shared" si="985"/>
        <v>0</v>
      </c>
      <c r="D2779" s="22" t="b">
        <f t="shared" si="986"/>
        <v>0</v>
      </c>
      <c r="E2779" s="22" t="b">
        <f t="shared" si="987"/>
        <v>0</v>
      </c>
      <c r="F2779" s="52" t="b">
        <f t="shared" si="988"/>
        <v>0</v>
      </c>
      <c r="G2779" s="22" t="b">
        <f t="shared" si="989"/>
        <v>0</v>
      </c>
      <c r="H2779" s="22" t="b">
        <f t="shared" si="990"/>
        <v>0</v>
      </c>
      <c r="I2779" s="22" t="b">
        <f t="shared" si="991"/>
        <v>0</v>
      </c>
      <c r="J2779" s="22" t="b">
        <f t="shared" si="992"/>
        <v>1</v>
      </c>
      <c r="K2779" s="3" t="str">
        <f t="shared" si="993"/>
        <v>신갈15통</v>
      </c>
      <c r="L2779" s="3" t="str">
        <f t="shared" si="994"/>
        <v>15</v>
      </c>
      <c r="M2779" s="3">
        <f t="shared" si="995"/>
        <v>15</v>
      </c>
      <c r="N2779" s="54" t="str">
        <f t="shared" si="996"/>
        <v>신갈</v>
      </c>
      <c r="O2779" s="3" t="str">
        <f t="shared" si="997"/>
        <v/>
      </c>
      <c r="P2779" s="19" t="str">
        <f t="shared" si="998"/>
        <v/>
      </c>
      <c r="Q2779" s="23" t="e">
        <f>_xlfn.XLOOKUP(R2779,summary!C167:C203,summary!B167:B203)</f>
        <v>#N/A</v>
      </c>
      <c r="R2779" s="24" t="str">
        <f t="shared" si="982"/>
        <v>신갈동</v>
      </c>
      <c r="S2779" s="24" t="str">
        <f t="shared" si="999"/>
        <v>신갈15통</v>
      </c>
      <c r="T2779" s="24" t="str">
        <f t="shared" si="1000"/>
        <v>(신갈동)</v>
      </c>
      <c r="U2779" s="24" t="str">
        <f t="shared" si="1001"/>
        <v>신갈</v>
      </c>
      <c r="V2779" s="25">
        <f t="shared" si="1002"/>
        <v>15</v>
      </c>
      <c r="W2779" s="25">
        <f t="shared" si="1003"/>
        <v>1</v>
      </c>
      <c r="X2779" s="59"/>
      <c r="Y2779" s="59" t="s">
        <v>3252</v>
      </c>
      <c r="Z2779" s="59" t="s">
        <v>63</v>
      </c>
      <c r="AA2779" s="63" t="s">
        <v>3253</v>
      </c>
    </row>
    <row r="2780" spans="1:27" ht="16.5" customHeight="1" x14ac:dyDescent="0.3">
      <c r="A2780" s="22" t="b">
        <f t="shared" si="983"/>
        <v>1</v>
      </c>
      <c r="B2780" s="22" t="b">
        <f t="shared" si="984"/>
        <v>1</v>
      </c>
      <c r="C2780" s="22" t="b">
        <f t="shared" si="985"/>
        <v>1</v>
      </c>
      <c r="D2780" s="22" t="b">
        <f t="shared" si="986"/>
        <v>1</v>
      </c>
      <c r="E2780" s="22" t="b">
        <f t="shared" si="987"/>
        <v>1</v>
      </c>
      <c r="F2780" s="52" t="b">
        <f t="shared" si="988"/>
        <v>0</v>
      </c>
      <c r="G2780" s="22" t="b">
        <f t="shared" si="989"/>
        <v>0</v>
      </c>
      <c r="H2780" s="22" t="b">
        <f t="shared" si="990"/>
        <v>0</v>
      </c>
      <c r="I2780" s="22" t="b">
        <f t="shared" si="991"/>
        <v>0</v>
      </c>
      <c r="J2780" s="22" t="b">
        <f t="shared" si="992"/>
        <v>0</v>
      </c>
      <c r="K2780" s="3" t="str">
        <f t="shared" si="993"/>
        <v/>
      </c>
      <c r="L2780" s="3" t="str">
        <f t="shared" si="994"/>
        <v/>
      </c>
      <c r="M2780" s="3" t="str">
        <f t="shared" si="995"/>
        <v/>
      </c>
      <c r="N2780" s="54" t="str">
        <f t="shared" si="996"/>
        <v/>
      </c>
      <c r="O2780" s="3" t="str">
        <f t="shared" si="997"/>
        <v/>
      </c>
      <c r="P2780" s="19" t="str">
        <f t="shared" si="998"/>
        <v>(신갈동)</v>
      </c>
      <c r="Q2780" s="23" t="e">
        <f>_xlfn.XLOOKUP(R2780,summary!C168:C204,summary!B168:B204)</f>
        <v>#N/A</v>
      </c>
      <c r="R2780" s="24" t="str">
        <f t="shared" si="982"/>
        <v>신갈동</v>
      </c>
      <c r="S2780" s="24" t="str">
        <f t="shared" si="999"/>
        <v>신갈15통</v>
      </c>
      <c r="T2780" s="24" t="str">
        <f t="shared" si="1000"/>
        <v>(신갈동)</v>
      </c>
      <c r="U2780" s="24" t="str">
        <f t="shared" si="1001"/>
        <v>신갈</v>
      </c>
      <c r="V2780" s="25">
        <f t="shared" si="1002"/>
        <v>15</v>
      </c>
      <c r="W2780" s="25">
        <f t="shared" si="1003"/>
        <v>2</v>
      </c>
      <c r="X2780" s="59"/>
      <c r="Y2780" s="59" t="s">
        <v>3218</v>
      </c>
      <c r="Z2780" s="59" t="s">
        <v>65</v>
      </c>
      <c r="AA2780" s="63" t="s">
        <v>3254</v>
      </c>
    </row>
    <row r="2781" spans="1:27" ht="16.5" customHeight="1" x14ac:dyDescent="0.3">
      <c r="A2781" s="22" t="b">
        <f t="shared" si="983"/>
        <v>0</v>
      </c>
      <c r="B2781" s="22" t="b">
        <f t="shared" si="984"/>
        <v>0</v>
      </c>
      <c r="C2781" s="22" t="b">
        <f t="shared" si="985"/>
        <v>0</v>
      </c>
      <c r="D2781" s="22" t="b">
        <f t="shared" si="986"/>
        <v>0</v>
      </c>
      <c r="E2781" s="22" t="b">
        <f t="shared" si="987"/>
        <v>0</v>
      </c>
      <c r="F2781" s="52" t="b">
        <f t="shared" si="988"/>
        <v>0</v>
      </c>
      <c r="G2781" s="22" t="b">
        <f t="shared" si="989"/>
        <v>0</v>
      </c>
      <c r="H2781" s="22" t="b">
        <f t="shared" si="990"/>
        <v>0</v>
      </c>
      <c r="I2781" s="22" t="b">
        <f t="shared" si="991"/>
        <v>0</v>
      </c>
      <c r="J2781" s="22" t="b">
        <f t="shared" si="992"/>
        <v>0</v>
      </c>
      <c r="K2781" s="3" t="str">
        <f t="shared" si="993"/>
        <v/>
      </c>
      <c r="L2781" s="3" t="str">
        <f t="shared" si="994"/>
        <v/>
      </c>
      <c r="M2781" s="3" t="str">
        <f t="shared" si="995"/>
        <v/>
      </c>
      <c r="N2781" s="54" t="str">
        <f t="shared" si="996"/>
        <v/>
      </c>
      <c r="O2781" s="3" t="str">
        <f t="shared" si="997"/>
        <v/>
      </c>
      <c r="P2781" s="19" t="str">
        <f t="shared" si="998"/>
        <v/>
      </c>
      <c r="Q2781" s="23" t="e">
        <f>_xlfn.XLOOKUP(R2781,summary!C169:C205,summary!B169:B205)</f>
        <v>#N/A</v>
      </c>
      <c r="R2781" s="24" t="str">
        <f t="shared" si="982"/>
        <v>신갈동</v>
      </c>
      <c r="S2781" s="24" t="str">
        <f t="shared" si="999"/>
        <v>신갈15통</v>
      </c>
      <c r="T2781" s="24" t="str">
        <f t="shared" si="1000"/>
        <v>(신갈동)</v>
      </c>
      <c r="U2781" s="24" t="str">
        <f t="shared" si="1001"/>
        <v>신갈</v>
      </c>
      <c r="V2781" s="25">
        <f t="shared" si="1002"/>
        <v>15</v>
      </c>
      <c r="W2781" s="25">
        <f t="shared" si="1003"/>
        <v>3</v>
      </c>
      <c r="X2781" s="59"/>
      <c r="Y2781" s="59"/>
      <c r="Z2781" s="59" t="s">
        <v>67</v>
      </c>
      <c r="AA2781" s="63" t="s">
        <v>3255</v>
      </c>
    </row>
    <row r="2782" spans="1:27" ht="16.5" customHeight="1" x14ac:dyDescent="0.3">
      <c r="A2782" s="22" t="b">
        <f t="shared" si="983"/>
        <v>0</v>
      </c>
      <c r="B2782" s="22" t="b">
        <f t="shared" si="984"/>
        <v>0</v>
      </c>
      <c r="C2782" s="22" t="b">
        <f t="shared" si="985"/>
        <v>0</v>
      </c>
      <c r="D2782" s="22" t="b">
        <f t="shared" si="986"/>
        <v>0</v>
      </c>
      <c r="E2782" s="22" t="b">
        <f t="shared" si="987"/>
        <v>0</v>
      </c>
      <c r="F2782" s="52" t="b">
        <f t="shared" si="988"/>
        <v>0</v>
      </c>
      <c r="G2782" s="22" t="b">
        <f t="shared" si="989"/>
        <v>0</v>
      </c>
      <c r="H2782" s="22" t="b">
        <f t="shared" si="990"/>
        <v>0</v>
      </c>
      <c r="I2782" s="22" t="b">
        <f t="shared" si="991"/>
        <v>0</v>
      </c>
      <c r="J2782" s="22" t="b">
        <f t="shared" si="992"/>
        <v>0</v>
      </c>
      <c r="K2782" s="3" t="str">
        <f t="shared" si="993"/>
        <v/>
      </c>
      <c r="L2782" s="3" t="str">
        <f t="shared" si="994"/>
        <v/>
      </c>
      <c r="M2782" s="3" t="str">
        <f t="shared" si="995"/>
        <v/>
      </c>
      <c r="N2782" s="54" t="str">
        <f t="shared" si="996"/>
        <v/>
      </c>
      <c r="O2782" s="3" t="str">
        <f t="shared" si="997"/>
        <v/>
      </c>
      <c r="P2782" s="19" t="str">
        <f t="shared" si="998"/>
        <v/>
      </c>
      <c r="Q2782" s="23" t="e">
        <f>_xlfn.XLOOKUP(R2782,summary!C170:C206,summary!B170:B206)</f>
        <v>#N/A</v>
      </c>
      <c r="R2782" s="24" t="str">
        <f t="shared" si="982"/>
        <v>신갈동</v>
      </c>
      <c r="S2782" s="24" t="str">
        <f t="shared" si="999"/>
        <v>신갈15통</v>
      </c>
      <c r="T2782" s="24" t="str">
        <f t="shared" si="1000"/>
        <v>(신갈동)</v>
      </c>
      <c r="U2782" s="24" t="str">
        <f t="shared" si="1001"/>
        <v>신갈</v>
      </c>
      <c r="V2782" s="25">
        <f t="shared" si="1002"/>
        <v>15</v>
      </c>
      <c r="W2782" s="25">
        <f t="shared" si="1003"/>
        <v>4</v>
      </c>
      <c r="X2782" s="59"/>
      <c r="Y2782" s="59"/>
      <c r="Z2782" s="59" t="s">
        <v>73</v>
      </c>
      <c r="AA2782" s="63" t="s">
        <v>3256</v>
      </c>
    </row>
    <row r="2783" spans="1:27" ht="16.5" customHeight="1" x14ac:dyDescent="0.3">
      <c r="A2783" s="22" t="b">
        <f t="shared" si="983"/>
        <v>0</v>
      </c>
      <c r="B2783" s="22" t="b">
        <f t="shared" si="984"/>
        <v>0</v>
      </c>
      <c r="C2783" s="22" t="b">
        <f t="shared" si="985"/>
        <v>0</v>
      </c>
      <c r="D2783" s="22" t="b">
        <f t="shared" si="986"/>
        <v>0</v>
      </c>
      <c r="E2783" s="22" t="b">
        <f t="shared" si="987"/>
        <v>0</v>
      </c>
      <c r="F2783" s="52" t="b">
        <f t="shared" si="988"/>
        <v>0</v>
      </c>
      <c r="G2783" s="22" t="b">
        <f t="shared" si="989"/>
        <v>0</v>
      </c>
      <c r="H2783" s="22" t="b">
        <f t="shared" si="990"/>
        <v>0</v>
      </c>
      <c r="I2783" s="22" t="b">
        <f t="shared" si="991"/>
        <v>0</v>
      </c>
      <c r="J2783" s="22" t="b">
        <f t="shared" si="992"/>
        <v>0</v>
      </c>
      <c r="K2783" s="3" t="str">
        <f t="shared" si="993"/>
        <v/>
      </c>
      <c r="L2783" s="3" t="str">
        <f t="shared" si="994"/>
        <v/>
      </c>
      <c r="M2783" s="3" t="str">
        <f t="shared" si="995"/>
        <v/>
      </c>
      <c r="N2783" s="54" t="str">
        <f t="shared" si="996"/>
        <v/>
      </c>
      <c r="O2783" s="3" t="str">
        <f t="shared" si="997"/>
        <v/>
      </c>
      <c r="P2783" s="19" t="str">
        <f t="shared" si="998"/>
        <v/>
      </c>
      <c r="Q2783" s="23" t="e">
        <f>_xlfn.XLOOKUP(R2783,summary!C171:C207,summary!B171:B207)</f>
        <v>#N/A</v>
      </c>
      <c r="R2783" s="24" t="str">
        <f t="shared" si="982"/>
        <v>신갈동</v>
      </c>
      <c r="S2783" s="24" t="str">
        <f t="shared" si="999"/>
        <v>신갈15통</v>
      </c>
      <c r="T2783" s="24" t="str">
        <f t="shared" si="1000"/>
        <v>(신갈동)</v>
      </c>
      <c r="U2783" s="24" t="str">
        <f t="shared" si="1001"/>
        <v>신갈</v>
      </c>
      <c r="V2783" s="25">
        <f t="shared" si="1002"/>
        <v>15</v>
      </c>
      <c r="W2783" s="25">
        <f t="shared" si="1003"/>
        <v>5</v>
      </c>
      <c r="X2783" s="59"/>
      <c r="Y2783" s="59"/>
      <c r="Z2783" s="59" t="s">
        <v>87</v>
      </c>
      <c r="AA2783" s="63" t="s">
        <v>3257</v>
      </c>
    </row>
    <row r="2784" spans="1:27" ht="16.5" customHeight="1" x14ac:dyDescent="0.3">
      <c r="A2784" s="22" t="b">
        <f t="shared" si="983"/>
        <v>1</v>
      </c>
      <c r="B2784" s="22" t="b">
        <f t="shared" si="984"/>
        <v>0</v>
      </c>
      <c r="C2784" s="22" t="b">
        <f t="shared" si="985"/>
        <v>0</v>
      </c>
      <c r="D2784" s="22" t="b">
        <f t="shared" si="986"/>
        <v>0</v>
      </c>
      <c r="E2784" s="22" t="b">
        <f t="shared" si="987"/>
        <v>0</v>
      </c>
      <c r="F2784" s="52" t="b">
        <f t="shared" si="988"/>
        <v>0</v>
      </c>
      <c r="G2784" s="22" t="b">
        <f t="shared" si="989"/>
        <v>0</v>
      </c>
      <c r="H2784" s="22" t="b">
        <f t="shared" si="990"/>
        <v>0</v>
      </c>
      <c r="I2784" s="22" t="b">
        <f t="shared" si="991"/>
        <v>0</v>
      </c>
      <c r="J2784" s="22" t="b">
        <f t="shared" si="992"/>
        <v>1</v>
      </c>
      <c r="K2784" s="3" t="str">
        <f t="shared" si="993"/>
        <v>신갈16통</v>
      </c>
      <c r="L2784" s="3" t="str">
        <f t="shared" si="994"/>
        <v>16</v>
      </c>
      <c r="M2784" s="3">
        <f t="shared" si="995"/>
        <v>16</v>
      </c>
      <c r="N2784" s="54" t="str">
        <f t="shared" si="996"/>
        <v>신갈</v>
      </c>
      <c r="O2784" s="3" t="str">
        <f t="shared" si="997"/>
        <v/>
      </c>
      <c r="P2784" s="19" t="str">
        <f t="shared" si="998"/>
        <v/>
      </c>
      <c r="Q2784" s="23" t="e">
        <f>_xlfn.XLOOKUP(R2784,summary!C172:C208,summary!B172:B208)</f>
        <v>#N/A</v>
      </c>
      <c r="R2784" s="24" t="str">
        <f t="shared" si="982"/>
        <v>신갈동</v>
      </c>
      <c r="S2784" s="24" t="str">
        <f t="shared" si="999"/>
        <v>신갈16통</v>
      </c>
      <c r="T2784" s="24" t="str">
        <f t="shared" si="1000"/>
        <v>(신갈동)</v>
      </c>
      <c r="U2784" s="24" t="str">
        <f t="shared" si="1001"/>
        <v>신갈</v>
      </c>
      <c r="V2784" s="25">
        <f t="shared" si="1002"/>
        <v>16</v>
      </c>
      <c r="W2784" s="25">
        <f t="shared" si="1003"/>
        <v>1</v>
      </c>
      <c r="X2784" s="59"/>
      <c r="Y2784" s="59" t="s">
        <v>3258</v>
      </c>
      <c r="Z2784" s="59" t="s">
        <v>63</v>
      </c>
      <c r="AA2784" s="63" t="s">
        <v>3259</v>
      </c>
    </row>
    <row r="2785" spans="1:27" ht="16.5" customHeight="1" x14ac:dyDescent="0.3">
      <c r="A2785" s="22" t="b">
        <f t="shared" si="983"/>
        <v>1</v>
      </c>
      <c r="B2785" s="22" t="b">
        <f t="shared" si="984"/>
        <v>1</v>
      </c>
      <c r="C2785" s="22" t="b">
        <f t="shared" si="985"/>
        <v>1</v>
      </c>
      <c r="D2785" s="22" t="b">
        <f t="shared" si="986"/>
        <v>1</v>
      </c>
      <c r="E2785" s="22" t="b">
        <f t="shared" si="987"/>
        <v>1</v>
      </c>
      <c r="F2785" s="52" t="b">
        <f t="shared" si="988"/>
        <v>0</v>
      </c>
      <c r="G2785" s="22" t="b">
        <f t="shared" si="989"/>
        <v>0</v>
      </c>
      <c r="H2785" s="22" t="b">
        <f t="shared" si="990"/>
        <v>0</v>
      </c>
      <c r="I2785" s="22" t="b">
        <f t="shared" si="991"/>
        <v>0</v>
      </c>
      <c r="J2785" s="22" t="b">
        <f t="shared" si="992"/>
        <v>0</v>
      </c>
      <c r="K2785" s="3" t="str">
        <f t="shared" si="993"/>
        <v/>
      </c>
      <c r="L2785" s="3" t="str">
        <f t="shared" si="994"/>
        <v/>
      </c>
      <c r="M2785" s="3" t="str">
        <f t="shared" si="995"/>
        <v/>
      </c>
      <c r="N2785" s="54" t="str">
        <f t="shared" si="996"/>
        <v/>
      </c>
      <c r="O2785" s="3" t="str">
        <f t="shared" si="997"/>
        <v/>
      </c>
      <c r="P2785" s="19" t="str">
        <f t="shared" si="998"/>
        <v>(신갈동)</v>
      </c>
      <c r="Q2785" s="23" t="e">
        <f>_xlfn.XLOOKUP(R2785,summary!C173:C209,summary!B173:B209)</f>
        <v>#N/A</v>
      </c>
      <c r="R2785" s="24" t="str">
        <f t="shared" si="982"/>
        <v>신갈동</v>
      </c>
      <c r="S2785" s="24" t="str">
        <f t="shared" si="999"/>
        <v>신갈16통</v>
      </c>
      <c r="T2785" s="24" t="str">
        <f t="shared" si="1000"/>
        <v>(신갈동)</v>
      </c>
      <c r="U2785" s="24" t="str">
        <f t="shared" si="1001"/>
        <v>신갈</v>
      </c>
      <c r="V2785" s="25">
        <f t="shared" si="1002"/>
        <v>16</v>
      </c>
      <c r="W2785" s="25">
        <f t="shared" si="1003"/>
        <v>2</v>
      </c>
      <c r="X2785" s="59"/>
      <c r="Y2785" s="59" t="s">
        <v>3218</v>
      </c>
      <c r="Z2785" s="59" t="s">
        <v>65</v>
      </c>
      <c r="AA2785" s="63" t="s">
        <v>3260</v>
      </c>
    </row>
    <row r="2786" spans="1:27" ht="16.5" customHeight="1" x14ac:dyDescent="0.3">
      <c r="A2786" s="22" t="b">
        <f t="shared" si="983"/>
        <v>0</v>
      </c>
      <c r="B2786" s="22" t="b">
        <f t="shared" si="984"/>
        <v>0</v>
      </c>
      <c r="C2786" s="22" t="b">
        <f t="shared" si="985"/>
        <v>0</v>
      </c>
      <c r="D2786" s="22" t="b">
        <f t="shared" si="986"/>
        <v>0</v>
      </c>
      <c r="E2786" s="22" t="b">
        <f t="shared" si="987"/>
        <v>0</v>
      </c>
      <c r="F2786" s="52" t="b">
        <f t="shared" si="988"/>
        <v>0</v>
      </c>
      <c r="G2786" s="22" t="b">
        <f t="shared" si="989"/>
        <v>0</v>
      </c>
      <c r="H2786" s="22" t="b">
        <f t="shared" si="990"/>
        <v>0</v>
      </c>
      <c r="I2786" s="22" t="b">
        <f t="shared" si="991"/>
        <v>0</v>
      </c>
      <c r="J2786" s="22" t="b">
        <f t="shared" si="992"/>
        <v>0</v>
      </c>
      <c r="K2786" s="3" t="str">
        <f t="shared" si="993"/>
        <v/>
      </c>
      <c r="L2786" s="3" t="str">
        <f t="shared" si="994"/>
        <v/>
      </c>
      <c r="M2786" s="3" t="str">
        <f t="shared" si="995"/>
        <v/>
      </c>
      <c r="N2786" s="54" t="str">
        <f t="shared" si="996"/>
        <v/>
      </c>
      <c r="O2786" s="3" t="str">
        <f t="shared" si="997"/>
        <v/>
      </c>
      <c r="P2786" s="19" t="str">
        <f t="shared" si="998"/>
        <v/>
      </c>
      <c r="Q2786" s="23" t="e">
        <f>_xlfn.XLOOKUP(R2786,summary!C174:C210,summary!B174:B210)</f>
        <v>#N/A</v>
      </c>
      <c r="R2786" s="24" t="str">
        <f t="shared" si="982"/>
        <v>신갈동</v>
      </c>
      <c r="S2786" s="24" t="str">
        <f t="shared" si="999"/>
        <v>신갈16통</v>
      </c>
      <c r="T2786" s="24" t="str">
        <f t="shared" si="1000"/>
        <v>(신갈동)</v>
      </c>
      <c r="U2786" s="24" t="str">
        <f t="shared" si="1001"/>
        <v>신갈</v>
      </c>
      <c r="V2786" s="25">
        <f t="shared" si="1002"/>
        <v>16</v>
      </c>
      <c r="W2786" s="25">
        <f t="shared" si="1003"/>
        <v>3</v>
      </c>
      <c r="X2786" s="59"/>
      <c r="Y2786" s="59"/>
      <c r="Z2786" s="59" t="s">
        <v>67</v>
      </c>
      <c r="AA2786" s="63" t="s">
        <v>3261</v>
      </c>
    </row>
    <row r="2787" spans="1:27" ht="16.5" customHeight="1" x14ac:dyDescent="0.3">
      <c r="A2787" s="22" t="b">
        <f t="shared" si="983"/>
        <v>0</v>
      </c>
      <c r="B2787" s="22" t="b">
        <f t="shared" si="984"/>
        <v>0</v>
      </c>
      <c r="C2787" s="22" t="b">
        <f t="shared" si="985"/>
        <v>0</v>
      </c>
      <c r="D2787" s="22" t="b">
        <f t="shared" si="986"/>
        <v>0</v>
      </c>
      <c r="E2787" s="22" t="b">
        <f t="shared" si="987"/>
        <v>0</v>
      </c>
      <c r="F2787" s="52" t="b">
        <f t="shared" si="988"/>
        <v>0</v>
      </c>
      <c r="G2787" s="22" t="b">
        <f t="shared" si="989"/>
        <v>0</v>
      </c>
      <c r="H2787" s="22" t="b">
        <f t="shared" si="990"/>
        <v>0</v>
      </c>
      <c r="I2787" s="22" t="b">
        <f t="shared" si="991"/>
        <v>0</v>
      </c>
      <c r="J2787" s="22" t="b">
        <f t="shared" si="992"/>
        <v>0</v>
      </c>
      <c r="K2787" s="3" t="str">
        <f t="shared" si="993"/>
        <v/>
      </c>
      <c r="L2787" s="3" t="str">
        <f t="shared" si="994"/>
        <v/>
      </c>
      <c r="M2787" s="3" t="str">
        <f t="shared" si="995"/>
        <v/>
      </c>
      <c r="N2787" s="54" t="str">
        <f t="shared" si="996"/>
        <v/>
      </c>
      <c r="O2787" s="3" t="str">
        <f t="shared" si="997"/>
        <v/>
      </c>
      <c r="P2787" s="19" t="str">
        <f t="shared" si="998"/>
        <v/>
      </c>
      <c r="Q2787" s="23" t="e">
        <f>_xlfn.XLOOKUP(R2787,summary!C175:C211,summary!B175:B211)</f>
        <v>#N/A</v>
      </c>
      <c r="R2787" s="24" t="str">
        <f t="shared" si="982"/>
        <v>신갈동</v>
      </c>
      <c r="S2787" s="24" t="str">
        <f t="shared" si="999"/>
        <v>신갈16통</v>
      </c>
      <c r="T2787" s="24" t="str">
        <f t="shared" si="1000"/>
        <v>(신갈동)</v>
      </c>
      <c r="U2787" s="24" t="str">
        <f t="shared" si="1001"/>
        <v>신갈</v>
      </c>
      <c r="V2787" s="25">
        <f t="shared" si="1002"/>
        <v>16</v>
      </c>
      <c r="W2787" s="25">
        <f t="shared" si="1003"/>
        <v>4</v>
      </c>
      <c r="X2787" s="59"/>
      <c r="Y2787" s="59"/>
      <c r="Z2787" s="59" t="s">
        <v>73</v>
      </c>
      <c r="AA2787" s="63" t="s">
        <v>3262</v>
      </c>
    </row>
    <row r="2788" spans="1:27" ht="16.5" customHeight="1" x14ac:dyDescent="0.3">
      <c r="A2788" s="22" t="b">
        <f t="shared" si="983"/>
        <v>0</v>
      </c>
      <c r="B2788" s="22" t="b">
        <f t="shared" si="984"/>
        <v>0</v>
      </c>
      <c r="C2788" s="22" t="b">
        <f t="shared" si="985"/>
        <v>0</v>
      </c>
      <c r="D2788" s="22" t="b">
        <f t="shared" si="986"/>
        <v>0</v>
      </c>
      <c r="E2788" s="22" t="b">
        <f t="shared" si="987"/>
        <v>0</v>
      </c>
      <c r="F2788" s="52" t="b">
        <f t="shared" si="988"/>
        <v>0</v>
      </c>
      <c r="G2788" s="22" t="b">
        <f t="shared" si="989"/>
        <v>0</v>
      </c>
      <c r="H2788" s="22" t="b">
        <f t="shared" si="990"/>
        <v>0</v>
      </c>
      <c r="I2788" s="22" t="b">
        <f t="shared" si="991"/>
        <v>0</v>
      </c>
      <c r="J2788" s="22" t="b">
        <f t="shared" si="992"/>
        <v>0</v>
      </c>
      <c r="K2788" s="3" t="str">
        <f t="shared" si="993"/>
        <v/>
      </c>
      <c r="L2788" s="3" t="str">
        <f t="shared" si="994"/>
        <v/>
      </c>
      <c r="M2788" s="3" t="str">
        <f t="shared" si="995"/>
        <v/>
      </c>
      <c r="N2788" s="54" t="str">
        <f t="shared" si="996"/>
        <v/>
      </c>
      <c r="O2788" s="3" t="str">
        <f t="shared" si="997"/>
        <v/>
      </c>
      <c r="P2788" s="19" t="str">
        <f t="shared" si="998"/>
        <v/>
      </c>
      <c r="Q2788" s="23" t="e">
        <f>_xlfn.XLOOKUP(R2788,summary!C176:C212,summary!B176:B212)</f>
        <v>#N/A</v>
      </c>
      <c r="R2788" s="24" t="str">
        <f t="shared" si="982"/>
        <v>신갈동</v>
      </c>
      <c r="S2788" s="24" t="str">
        <f t="shared" si="999"/>
        <v>신갈16통</v>
      </c>
      <c r="T2788" s="24" t="str">
        <f t="shared" si="1000"/>
        <v>(신갈동)</v>
      </c>
      <c r="U2788" s="24" t="str">
        <f t="shared" si="1001"/>
        <v>신갈</v>
      </c>
      <c r="V2788" s="25">
        <f t="shared" si="1002"/>
        <v>16</v>
      </c>
      <c r="W2788" s="25">
        <f t="shared" si="1003"/>
        <v>5</v>
      </c>
      <c r="X2788" s="59"/>
      <c r="Y2788" s="59"/>
      <c r="Z2788" s="59" t="s">
        <v>87</v>
      </c>
      <c r="AA2788" s="63" t="s">
        <v>3263</v>
      </c>
    </row>
    <row r="2789" spans="1:27" ht="16.5" customHeight="1" x14ac:dyDescent="0.3">
      <c r="A2789" s="22" t="b">
        <f t="shared" si="983"/>
        <v>0</v>
      </c>
      <c r="B2789" s="22" t="b">
        <f t="shared" si="984"/>
        <v>0</v>
      </c>
      <c r="C2789" s="22" t="b">
        <f t="shared" si="985"/>
        <v>0</v>
      </c>
      <c r="D2789" s="22" t="b">
        <f t="shared" si="986"/>
        <v>0</v>
      </c>
      <c r="E2789" s="22" t="b">
        <f t="shared" si="987"/>
        <v>0</v>
      </c>
      <c r="F2789" s="52" t="b">
        <f t="shared" si="988"/>
        <v>0</v>
      </c>
      <c r="G2789" s="22" t="b">
        <f t="shared" si="989"/>
        <v>0</v>
      </c>
      <c r="H2789" s="22" t="b">
        <f t="shared" si="990"/>
        <v>0</v>
      </c>
      <c r="I2789" s="22" t="b">
        <f t="shared" si="991"/>
        <v>0</v>
      </c>
      <c r="J2789" s="22" t="b">
        <f t="shared" si="992"/>
        <v>0</v>
      </c>
      <c r="K2789" s="3" t="str">
        <f t="shared" si="993"/>
        <v/>
      </c>
      <c r="L2789" s="3" t="str">
        <f t="shared" si="994"/>
        <v/>
      </c>
      <c r="M2789" s="3" t="str">
        <f t="shared" si="995"/>
        <v/>
      </c>
      <c r="N2789" s="54" t="str">
        <f t="shared" si="996"/>
        <v/>
      </c>
      <c r="O2789" s="3" t="str">
        <f t="shared" si="997"/>
        <v/>
      </c>
      <c r="P2789" s="19" t="str">
        <f t="shared" si="998"/>
        <v/>
      </c>
      <c r="Q2789" s="23" t="e">
        <f>_xlfn.XLOOKUP(R2789,summary!C177:C213,summary!B177:B213)</f>
        <v>#N/A</v>
      </c>
      <c r="R2789" s="24" t="str">
        <f t="shared" si="982"/>
        <v>신갈동</v>
      </c>
      <c r="S2789" s="24" t="str">
        <f t="shared" si="999"/>
        <v>신갈16통</v>
      </c>
      <c r="T2789" s="24" t="str">
        <f t="shared" si="1000"/>
        <v>(신갈동)</v>
      </c>
      <c r="U2789" s="24" t="str">
        <f t="shared" si="1001"/>
        <v>신갈</v>
      </c>
      <c r="V2789" s="25">
        <f t="shared" si="1002"/>
        <v>16</v>
      </c>
      <c r="W2789" s="25">
        <f t="shared" si="1003"/>
        <v>6</v>
      </c>
      <c r="X2789" s="59"/>
      <c r="Y2789" s="59"/>
      <c r="Z2789" s="59" t="s">
        <v>89</v>
      </c>
      <c r="AA2789" s="63" t="s">
        <v>3264</v>
      </c>
    </row>
    <row r="2790" spans="1:27" ht="16.5" customHeight="1" x14ac:dyDescent="0.3">
      <c r="A2790" s="22" t="b">
        <f t="shared" si="983"/>
        <v>1</v>
      </c>
      <c r="B2790" s="22" t="b">
        <f t="shared" si="984"/>
        <v>0</v>
      </c>
      <c r="C2790" s="22" t="b">
        <f t="shared" si="985"/>
        <v>0</v>
      </c>
      <c r="D2790" s="22" t="b">
        <f t="shared" si="986"/>
        <v>0</v>
      </c>
      <c r="E2790" s="22" t="b">
        <f t="shared" si="987"/>
        <v>0</v>
      </c>
      <c r="F2790" s="52" t="b">
        <f t="shared" si="988"/>
        <v>0</v>
      </c>
      <c r="G2790" s="22" t="b">
        <f t="shared" si="989"/>
        <v>0</v>
      </c>
      <c r="H2790" s="22" t="b">
        <f t="shared" si="990"/>
        <v>0</v>
      </c>
      <c r="I2790" s="22" t="b">
        <f t="shared" si="991"/>
        <v>0</v>
      </c>
      <c r="J2790" s="22" t="b">
        <f t="shared" si="992"/>
        <v>1</v>
      </c>
      <c r="K2790" s="3" t="str">
        <f t="shared" si="993"/>
        <v>신갈17통</v>
      </c>
      <c r="L2790" s="3" t="str">
        <f t="shared" si="994"/>
        <v>17</v>
      </c>
      <c r="M2790" s="3">
        <f t="shared" si="995"/>
        <v>17</v>
      </c>
      <c r="N2790" s="54" t="str">
        <f t="shared" si="996"/>
        <v>신갈</v>
      </c>
      <c r="O2790" s="3" t="str">
        <f t="shared" si="997"/>
        <v/>
      </c>
      <c r="P2790" s="19" t="str">
        <f t="shared" si="998"/>
        <v/>
      </c>
      <c r="Q2790" s="23" t="e">
        <f>_xlfn.XLOOKUP(R2790,summary!C178:C214,summary!B178:B214)</f>
        <v>#N/A</v>
      </c>
      <c r="R2790" s="24" t="str">
        <f t="shared" si="982"/>
        <v>신갈동</v>
      </c>
      <c r="S2790" s="24" t="str">
        <f t="shared" si="999"/>
        <v>신갈17통</v>
      </c>
      <c r="T2790" s="24" t="str">
        <f t="shared" si="1000"/>
        <v>(신갈동)</v>
      </c>
      <c r="U2790" s="24" t="str">
        <f t="shared" si="1001"/>
        <v>신갈</v>
      </c>
      <c r="V2790" s="25">
        <f t="shared" si="1002"/>
        <v>17</v>
      </c>
      <c r="W2790" s="25">
        <f t="shared" si="1003"/>
        <v>1</v>
      </c>
      <c r="X2790" s="59"/>
      <c r="Y2790" s="59" t="s">
        <v>3265</v>
      </c>
      <c r="Z2790" s="59" t="s">
        <v>63</v>
      </c>
      <c r="AA2790" s="63" t="s">
        <v>3266</v>
      </c>
    </row>
    <row r="2791" spans="1:27" ht="16.5" customHeight="1" x14ac:dyDescent="0.3">
      <c r="A2791" s="22" t="b">
        <f t="shared" si="983"/>
        <v>1</v>
      </c>
      <c r="B2791" s="22" t="b">
        <f t="shared" si="984"/>
        <v>1</v>
      </c>
      <c r="C2791" s="22" t="b">
        <f t="shared" si="985"/>
        <v>1</v>
      </c>
      <c r="D2791" s="22" t="b">
        <f t="shared" si="986"/>
        <v>1</v>
      </c>
      <c r="E2791" s="22" t="b">
        <f t="shared" si="987"/>
        <v>1</v>
      </c>
      <c r="F2791" s="52" t="b">
        <f t="shared" si="988"/>
        <v>0</v>
      </c>
      <c r="G2791" s="22" t="b">
        <f t="shared" si="989"/>
        <v>0</v>
      </c>
      <c r="H2791" s="22" t="b">
        <f t="shared" si="990"/>
        <v>0</v>
      </c>
      <c r="I2791" s="22" t="b">
        <f t="shared" si="991"/>
        <v>0</v>
      </c>
      <c r="J2791" s="22" t="b">
        <f t="shared" si="992"/>
        <v>0</v>
      </c>
      <c r="K2791" s="3" t="str">
        <f t="shared" si="993"/>
        <v/>
      </c>
      <c r="L2791" s="3" t="str">
        <f t="shared" si="994"/>
        <v/>
      </c>
      <c r="M2791" s="3" t="str">
        <f t="shared" si="995"/>
        <v/>
      </c>
      <c r="N2791" s="54" t="str">
        <f t="shared" si="996"/>
        <v/>
      </c>
      <c r="O2791" s="3" t="str">
        <f t="shared" si="997"/>
        <v/>
      </c>
      <c r="P2791" s="19" t="str">
        <f t="shared" si="998"/>
        <v>(신갈동)</v>
      </c>
      <c r="Q2791" s="23" t="e">
        <f>_xlfn.XLOOKUP(R2791,summary!C179:C215,summary!B179:B215)</f>
        <v>#N/A</v>
      </c>
      <c r="R2791" s="24" t="str">
        <f t="shared" si="982"/>
        <v>신갈동</v>
      </c>
      <c r="S2791" s="24" t="str">
        <f t="shared" si="999"/>
        <v>신갈17통</v>
      </c>
      <c r="T2791" s="24" t="str">
        <f t="shared" si="1000"/>
        <v>(신갈동)</v>
      </c>
      <c r="U2791" s="24" t="str">
        <f t="shared" si="1001"/>
        <v>신갈</v>
      </c>
      <c r="V2791" s="25">
        <f t="shared" si="1002"/>
        <v>17</v>
      </c>
      <c r="W2791" s="25">
        <f t="shared" si="1003"/>
        <v>2</v>
      </c>
      <c r="X2791" s="59"/>
      <c r="Y2791" s="59" t="s">
        <v>3218</v>
      </c>
      <c r="Z2791" s="59" t="s">
        <v>65</v>
      </c>
      <c r="AA2791" s="63" t="s">
        <v>3267</v>
      </c>
    </row>
    <row r="2792" spans="1:27" ht="16.5" customHeight="1" x14ac:dyDescent="0.3">
      <c r="A2792" s="22" t="b">
        <f t="shared" si="983"/>
        <v>0</v>
      </c>
      <c r="B2792" s="22" t="b">
        <f t="shared" si="984"/>
        <v>0</v>
      </c>
      <c r="C2792" s="22" t="b">
        <f t="shared" si="985"/>
        <v>0</v>
      </c>
      <c r="D2792" s="22" t="b">
        <f t="shared" si="986"/>
        <v>0</v>
      </c>
      <c r="E2792" s="22" t="b">
        <f t="shared" si="987"/>
        <v>0</v>
      </c>
      <c r="F2792" s="52" t="b">
        <f t="shared" si="988"/>
        <v>0</v>
      </c>
      <c r="G2792" s="22" t="b">
        <f t="shared" si="989"/>
        <v>0</v>
      </c>
      <c r="H2792" s="22" t="b">
        <f t="shared" si="990"/>
        <v>0</v>
      </c>
      <c r="I2792" s="22" t="b">
        <f t="shared" si="991"/>
        <v>0</v>
      </c>
      <c r="J2792" s="22" t="b">
        <f t="shared" si="992"/>
        <v>0</v>
      </c>
      <c r="K2792" s="3" t="str">
        <f t="shared" si="993"/>
        <v/>
      </c>
      <c r="L2792" s="3" t="str">
        <f t="shared" si="994"/>
        <v/>
      </c>
      <c r="M2792" s="3" t="str">
        <f t="shared" si="995"/>
        <v/>
      </c>
      <c r="N2792" s="54" t="str">
        <f t="shared" si="996"/>
        <v/>
      </c>
      <c r="O2792" s="3" t="str">
        <f t="shared" si="997"/>
        <v/>
      </c>
      <c r="P2792" s="19" t="str">
        <f t="shared" si="998"/>
        <v/>
      </c>
      <c r="Q2792" s="23" t="e">
        <f>_xlfn.XLOOKUP(R2792,summary!C180:C216,summary!B180:B216)</f>
        <v>#N/A</v>
      </c>
      <c r="R2792" s="24" t="str">
        <f t="shared" si="982"/>
        <v>신갈동</v>
      </c>
      <c r="S2792" s="24" t="str">
        <f t="shared" si="999"/>
        <v>신갈17통</v>
      </c>
      <c r="T2792" s="24" t="str">
        <f t="shared" si="1000"/>
        <v>(신갈동)</v>
      </c>
      <c r="U2792" s="24" t="str">
        <f t="shared" si="1001"/>
        <v>신갈</v>
      </c>
      <c r="V2792" s="25">
        <f t="shared" si="1002"/>
        <v>17</v>
      </c>
      <c r="W2792" s="25">
        <f t="shared" si="1003"/>
        <v>3</v>
      </c>
      <c r="X2792" s="59"/>
      <c r="Y2792" s="59"/>
      <c r="Z2792" s="59" t="s">
        <v>67</v>
      </c>
      <c r="AA2792" s="63" t="s">
        <v>3268</v>
      </c>
    </row>
    <row r="2793" spans="1:27" ht="16.5" customHeight="1" x14ac:dyDescent="0.3">
      <c r="A2793" s="22" t="b">
        <f t="shared" si="983"/>
        <v>0</v>
      </c>
      <c r="B2793" s="22" t="b">
        <f t="shared" si="984"/>
        <v>0</v>
      </c>
      <c r="C2793" s="22" t="b">
        <f t="shared" si="985"/>
        <v>0</v>
      </c>
      <c r="D2793" s="22" t="b">
        <f t="shared" si="986"/>
        <v>0</v>
      </c>
      <c r="E2793" s="22" t="b">
        <f t="shared" si="987"/>
        <v>0</v>
      </c>
      <c r="F2793" s="52" t="b">
        <f t="shared" si="988"/>
        <v>0</v>
      </c>
      <c r="G2793" s="22" t="b">
        <f t="shared" si="989"/>
        <v>0</v>
      </c>
      <c r="H2793" s="22" t="b">
        <f t="shared" si="990"/>
        <v>0</v>
      </c>
      <c r="I2793" s="22" t="b">
        <f t="shared" si="991"/>
        <v>0</v>
      </c>
      <c r="J2793" s="22" t="b">
        <f t="shared" si="992"/>
        <v>0</v>
      </c>
      <c r="K2793" s="3" t="str">
        <f t="shared" si="993"/>
        <v/>
      </c>
      <c r="L2793" s="3" t="str">
        <f t="shared" si="994"/>
        <v/>
      </c>
      <c r="M2793" s="3" t="str">
        <f t="shared" si="995"/>
        <v/>
      </c>
      <c r="N2793" s="54" t="str">
        <f t="shared" si="996"/>
        <v/>
      </c>
      <c r="O2793" s="3" t="str">
        <f t="shared" si="997"/>
        <v/>
      </c>
      <c r="P2793" s="19" t="str">
        <f t="shared" si="998"/>
        <v/>
      </c>
      <c r="Q2793" s="23" t="e">
        <f>_xlfn.XLOOKUP(R2793,summary!C181:C217,summary!B181:B217)</f>
        <v>#N/A</v>
      </c>
      <c r="R2793" s="24" t="str">
        <f t="shared" si="982"/>
        <v>신갈동</v>
      </c>
      <c r="S2793" s="24" t="str">
        <f t="shared" si="999"/>
        <v>신갈17통</v>
      </c>
      <c r="T2793" s="24" t="str">
        <f t="shared" si="1000"/>
        <v>(신갈동)</v>
      </c>
      <c r="U2793" s="24" t="str">
        <f t="shared" si="1001"/>
        <v>신갈</v>
      </c>
      <c r="V2793" s="25">
        <f t="shared" si="1002"/>
        <v>17</v>
      </c>
      <c r="W2793" s="25">
        <f t="shared" si="1003"/>
        <v>4</v>
      </c>
      <c r="X2793" s="59"/>
      <c r="Y2793" s="59"/>
      <c r="Z2793" s="59" t="s">
        <v>73</v>
      </c>
      <c r="AA2793" s="63" t="s">
        <v>3269</v>
      </c>
    </row>
    <row r="2794" spans="1:27" ht="16.5" customHeight="1" x14ac:dyDescent="0.3">
      <c r="A2794" s="22" t="b">
        <f t="shared" si="983"/>
        <v>1</v>
      </c>
      <c r="B2794" s="22" t="b">
        <f t="shared" si="984"/>
        <v>0</v>
      </c>
      <c r="C2794" s="22" t="b">
        <f t="shared" si="985"/>
        <v>0</v>
      </c>
      <c r="D2794" s="22" t="b">
        <f t="shared" si="986"/>
        <v>0</v>
      </c>
      <c r="E2794" s="22" t="b">
        <f t="shared" si="987"/>
        <v>0</v>
      </c>
      <c r="F2794" s="52" t="b">
        <f t="shared" si="988"/>
        <v>0</v>
      </c>
      <c r="G2794" s="22" t="b">
        <f t="shared" si="989"/>
        <v>0</v>
      </c>
      <c r="H2794" s="22" t="b">
        <f t="shared" si="990"/>
        <v>0</v>
      </c>
      <c r="I2794" s="22" t="b">
        <f t="shared" si="991"/>
        <v>0</v>
      </c>
      <c r="J2794" s="22" t="b">
        <f t="shared" si="992"/>
        <v>1</v>
      </c>
      <c r="K2794" s="3" t="str">
        <f t="shared" si="993"/>
        <v>신갈18통</v>
      </c>
      <c r="L2794" s="3" t="str">
        <f t="shared" si="994"/>
        <v>18</v>
      </c>
      <c r="M2794" s="3">
        <f t="shared" si="995"/>
        <v>18</v>
      </c>
      <c r="N2794" s="54" t="str">
        <f t="shared" si="996"/>
        <v>신갈</v>
      </c>
      <c r="O2794" s="3" t="str">
        <f t="shared" si="997"/>
        <v/>
      </c>
      <c r="P2794" s="19" t="str">
        <f t="shared" si="998"/>
        <v/>
      </c>
      <c r="Q2794" s="23" t="e">
        <f>_xlfn.XLOOKUP(R2794,summary!C182:C218,summary!B182:B218)</f>
        <v>#N/A</v>
      </c>
      <c r="R2794" s="24" t="str">
        <f t="shared" si="982"/>
        <v>신갈동</v>
      </c>
      <c r="S2794" s="24" t="str">
        <f t="shared" si="999"/>
        <v>신갈18통</v>
      </c>
      <c r="T2794" s="24" t="str">
        <f t="shared" si="1000"/>
        <v>(신갈동)</v>
      </c>
      <c r="U2794" s="24" t="str">
        <f t="shared" si="1001"/>
        <v>신갈</v>
      </c>
      <c r="V2794" s="25">
        <f t="shared" si="1002"/>
        <v>18</v>
      </c>
      <c r="W2794" s="25">
        <f t="shared" si="1003"/>
        <v>1</v>
      </c>
      <c r="X2794" s="59"/>
      <c r="Y2794" s="59" t="s">
        <v>3270</v>
      </c>
      <c r="Z2794" s="59" t="s">
        <v>63</v>
      </c>
      <c r="AA2794" s="63" t="s">
        <v>3271</v>
      </c>
    </row>
    <row r="2795" spans="1:27" ht="16.5" customHeight="1" x14ac:dyDescent="0.3">
      <c r="A2795" s="22" t="b">
        <f t="shared" si="983"/>
        <v>1</v>
      </c>
      <c r="B2795" s="22" t="b">
        <f t="shared" si="984"/>
        <v>1</v>
      </c>
      <c r="C2795" s="22" t="b">
        <f t="shared" si="985"/>
        <v>1</v>
      </c>
      <c r="D2795" s="22" t="b">
        <f t="shared" si="986"/>
        <v>1</v>
      </c>
      <c r="E2795" s="22" t="b">
        <f t="shared" si="987"/>
        <v>1</v>
      </c>
      <c r="F2795" s="52" t="b">
        <f t="shared" si="988"/>
        <v>0</v>
      </c>
      <c r="G2795" s="22" t="b">
        <f t="shared" si="989"/>
        <v>0</v>
      </c>
      <c r="H2795" s="22" t="b">
        <f t="shared" si="990"/>
        <v>0</v>
      </c>
      <c r="I2795" s="22" t="b">
        <f t="shared" si="991"/>
        <v>0</v>
      </c>
      <c r="J2795" s="22" t="b">
        <f t="shared" si="992"/>
        <v>0</v>
      </c>
      <c r="K2795" s="3" t="str">
        <f t="shared" si="993"/>
        <v/>
      </c>
      <c r="L2795" s="3" t="str">
        <f t="shared" si="994"/>
        <v/>
      </c>
      <c r="M2795" s="3" t="str">
        <f t="shared" si="995"/>
        <v/>
      </c>
      <c r="N2795" s="54" t="str">
        <f t="shared" si="996"/>
        <v/>
      </c>
      <c r="O2795" s="3" t="str">
        <f t="shared" si="997"/>
        <v/>
      </c>
      <c r="P2795" s="19" t="str">
        <f t="shared" si="998"/>
        <v>(신갈동)</v>
      </c>
      <c r="Q2795" s="23" t="e">
        <f>_xlfn.XLOOKUP(R2795,summary!C183:C219,summary!B183:B219)</f>
        <v>#N/A</v>
      </c>
      <c r="R2795" s="24" t="str">
        <f t="shared" si="982"/>
        <v>신갈동</v>
      </c>
      <c r="S2795" s="24" t="str">
        <f t="shared" si="999"/>
        <v>신갈18통</v>
      </c>
      <c r="T2795" s="24" t="str">
        <f t="shared" si="1000"/>
        <v>(신갈동)</v>
      </c>
      <c r="U2795" s="24" t="str">
        <f t="shared" si="1001"/>
        <v>신갈</v>
      </c>
      <c r="V2795" s="25">
        <f t="shared" si="1002"/>
        <v>18</v>
      </c>
      <c r="W2795" s="25">
        <f t="shared" si="1003"/>
        <v>2</v>
      </c>
      <c r="X2795" s="59"/>
      <c r="Y2795" s="59" t="s">
        <v>3218</v>
      </c>
      <c r="Z2795" s="59" t="s">
        <v>65</v>
      </c>
      <c r="AA2795" s="63" t="s">
        <v>3272</v>
      </c>
    </row>
    <row r="2796" spans="1:27" ht="16.5" customHeight="1" x14ac:dyDescent="0.3">
      <c r="A2796" s="22" t="b">
        <f t="shared" si="983"/>
        <v>0</v>
      </c>
      <c r="B2796" s="22" t="b">
        <f t="shared" si="984"/>
        <v>0</v>
      </c>
      <c r="C2796" s="22" t="b">
        <f t="shared" si="985"/>
        <v>0</v>
      </c>
      <c r="D2796" s="22" t="b">
        <f t="shared" si="986"/>
        <v>0</v>
      </c>
      <c r="E2796" s="22" t="b">
        <f t="shared" si="987"/>
        <v>0</v>
      </c>
      <c r="F2796" s="52" t="b">
        <f t="shared" si="988"/>
        <v>0</v>
      </c>
      <c r="G2796" s="22" t="b">
        <f t="shared" si="989"/>
        <v>0</v>
      </c>
      <c r="H2796" s="22" t="b">
        <f t="shared" si="990"/>
        <v>0</v>
      </c>
      <c r="I2796" s="22" t="b">
        <f t="shared" si="991"/>
        <v>0</v>
      </c>
      <c r="J2796" s="22" t="b">
        <f t="shared" si="992"/>
        <v>0</v>
      </c>
      <c r="K2796" s="3" t="str">
        <f t="shared" si="993"/>
        <v/>
      </c>
      <c r="L2796" s="3" t="str">
        <f t="shared" si="994"/>
        <v/>
      </c>
      <c r="M2796" s="3" t="str">
        <f t="shared" si="995"/>
        <v/>
      </c>
      <c r="N2796" s="54" t="str">
        <f t="shared" si="996"/>
        <v/>
      </c>
      <c r="O2796" s="3" t="str">
        <f t="shared" si="997"/>
        <v/>
      </c>
      <c r="P2796" s="19" t="str">
        <f t="shared" si="998"/>
        <v/>
      </c>
      <c r="Q2796" s="23" t="e">
        <f>_xlfn.XLOOKUP(R2796,summary!C184:C220,summary!B184:B220)</f>
        <v>#N/A</v>
      </c>
      <c r="R2796" s="24" t="str">
        <f t="shared" si="982"/>
        <v>신갈동</v>
      </c>
      <c r="S2796" s="24" t="str">
        <f t="shared" si="999"/>
        <v>신갈18통</v>
      </c>
      <c r="T2796" s="24" t="str">
        <f t="shared" si="1000"/>
        <v>(신갈동)</v>
      </c>
      <c r="U2796" s="24" t="str">
        <f t="shared" si="1001"/>
        <v>신갈</v>
      </c>
      <c r="V2796" s="25">
        <f t="shared" si="1002"/>
        <v>18</v>
      </c>
      <c r="W2796" s="25">
        <f t="shared" si="1003"/>
        <v>3</v>
      </c>
      <c r="X2796" s="59"/>
      <c r="Y2796" s="59"/>
      <c r="Z2796" s="59" t="s">
        <v>67</v>
      </c>
      <c r="AA2796" s="63" t="s">
        <v>3273</v>
      </c>
    </row>
    <row r="2797" spans="1:27" ht="16.5" customHeight="1" x14ac:dyDescent="0.3">
      <c r="A2797" s="22" t="b">
        <f t="shared" si="983"/>
        <v>0</v>
      </c>
      <c r="B2797" s="22" t="b">
        <f t="shared" si="984"/>
        <v>0</v>
      </c>
      <c r="C2797" s="22" t="b">
        <f t="shared" si="985"/>
        <v>0</v>
      </c>
      <c r="D2797" s="22" t="b">
        <f t="shared" si="986"/>
        <v>0</v>
      </c>
      <c r="E2797" s="22" t="b">
        <f t="shared" si="987"/>
        <v>0</v>
      </c>
      <c r="F2797" s="52" t="b">
        <f t="shared" si="988"/>
        <v>0</v>
      </c>
      <c r="G2797" s="22" t="b">
        <f t="shared" si="989"/>
        <v>0</v>
      </c>
      <c r="H2797" s="22" t="b">
        <f t="shared" si="990"/>
        <v>0</v>
      </c>
      <c r="I2797" s="22" t="b">
        <f t="shared" si="991"/>
        <v>0</v>
      </c>
      <c r="J2797" s="22" t="b">
        <f t="shared" si="992"/>
        <v>0</v>
      </c>
      <c r="K2797" s="3" t="str">
        <f t="shared" si="993"/>
        <v/>
      </c>
      <c r="L2797" s="3" t="str">
        <f t="shared" si="994"/>
        <v/>
      </c>
      <c r="M2797" s="3" t="str">
        <f t="shared" si="995"/>
        <v/>
      </c>
      <c r="N2797" s="54" t="str">
        <f t="shared" si="996"/>
        <v/>
      </c>
      <c r="O2797" s="3" t="str">
        <f t="shared" si="997"/>
        <v/>
      </c>
      <c r="P2797" s="19" t="str">
        <f t="shared" si="998"/>
        <v/>
      </c>
      <c r="Q2797" s="23" t="e">
        <f>_xlfn.XLOOKUP(R2797,summary!C185:C221,summary!B185:B221)</f>
        <v>#N/A</v>
      </c>
      <c r="R2797" s="24" t="str">
        <f t="shared" si="982"/>
        <v>신갈동</v>
      </c>
      <c r="S2797" s="24" t="str">
        <f t="shared" si="999"/>
        <v>신갈18통</v>
      </c>
      <c r="T2797" s="24" t="str">
        <f t="shared" si="1000"/>
        <v>(신갈동)</v>
      </c>
      <c r="U2797" s="24" t="str">
        <f t="shared" si="1001"/>
        <v>신갈</v>
      </c>
      <c r="V2797" s="25">
        <f t="shared" si="1002"/>
        <v>18</v>
      </c>
      <c r="W2797" s="25">
        <f t="shared" si="1003"/>
        <v>4</v>
      </c>
      <c r="X2797" s="59"/>
      <c r="Y2797" s="59"/>
      <c r="Z2797" s="59" t="s">
        <v>73</v>
      </c>
      <c r="AA2797" s="63" t="s">
        <v>3274</v>
      </c>
    </row>
    <row r="2798" spans="1:27" ht="16.5" customHeight="1" x14ac:dyDescent="0.3">
      <c r="A2798" s="22" t="b">
        <f t="shared" si="983"/>
        <v>0</v>
      </c>
      <c r="B2798" s="22" t="b">
        <f t="shared" si="984"/>
        <v>0</v>
      </c>
      <c r="C2798" s="22" t="b">
        <f t="shared" si="985"/>
        <v>0</v>
      </c>
      <c r="D2798" s="22" t="b">
        <f t="shared" si="986"/>
        <v>0</v>
      </c>
      <c r="E2798" s="22" t="b">
        <f t="shared" si="987"/>
        <v>0</v>
      </c>
      <c r="F2798" s="52" t="b">
        <f t="shared" si="988"/>
        <v>0</v>
      </c>
      <c r="G2798" s="22" t="b">
        <f t="shared" si="989"/>
        <v>0</v>
      </c>
      <c r="H2798" s="22" t="b">
        <f t="shared" si="990"/>
        <v>0</v>
      </c>
      <c r="I2798" s="22" t="b">
        <f t="shared" si="991"/>
        <v>0</v>
      </c>
      <c r="J2798" s="22" t="b">
        <f t="shared" si="992"/>
        <v>0</v>
      </c>
      <c r="K2798" s="3" t="str">
        <f t="shared" si="993"/>
        <v/>
      </c>
      <c r="L2798" s="3" t="str">
        <f t="shared" si="994"/>
        <v/>
      </c>
      <c r="M2798" s="3" t="str">
        <f t="shared" si="995"/>
        <v/>
      </c>
      <c r="N2798" s="54" t="str">
        <f t="shared" si="996"/>
        <v/>
      </c>
      <c r="O2798" s="3" t="str">
        <f t="shared" si="997"/>
        <v/>
      </c>
      <c r="P2798" s="19" t="str">
        <f t="shared" si="998"/>
        <v/>
      </c>
      <c r="Q2798" s="23" t="e">
        <f>_xlfn.XLOOKUP(R2798,summary!C186:C222,summary!B186:B222)</f>
        <v>#N/A</v>
      </c>
      <c r="R2798" s="24" t="str">
        <f t="shared" si="982"/>
        <v>신갈동</v>
      </c>
      <c r="S2798" s="24" t="str">
        <f t="shared" si="999"/>
        <v>신갈18통</v>
      </c>
      <c r="T2798" s="24" t="str">
        <f t="shared" si="1000"/>
        <v>(신갈동)</v>
      </c>
      <c r="U2798" s="24" t="str">
        <f t="shared" si="1001"/>
        <v>신갈</v>
      </c>
      <c r="V2798" s="25">
        <f t="shared" si="1002"/>
        <v>18</v>
      </c>
      <c r="W2798" s="25">
        <f t="shared" si="1003"/>
        <v>5</v>
      </c>
      <c r="X2798" s="59"/>
      <c r="Y2798" s="59"/>
      <c r="Z2798" s="59" t="s">
        <v>87</v>
      </c>
      <c r="AA2798" s="63" t="s">
        <v>3275</v>
      </c>
    </row>
    <row r="2799" spans="1:27" ht="16.5" customHeight="1" x14ac:dyDescent="0.3">
      <c r="A2799" s="22" t="b">
        <f t="shared" si="983"/>
        <v>0</v>
      </c>
      <c r="B2799" s="22" t="b">
        <f t="shared" si="984"/>
        <v>0</v>
      </c>
      <c r="C2799" s="22" t="b">
        <f t="shared" si="985"/>
        <v>0</v>
      </c>
      <c r="D2799" s="22" t="b">
        <f t="shared" si="986"/>
        <v>0</v>
      </c>
      <c r="E2799" s="22" t="b">
        <f t="shared" si="987"/>
        <v>0</v>
      </c>
      <c r="F2799" s="52" t="b">
        <f t="shared" si="988"/>
        <v>0</v>
      </c>
      <c r="G2799" s="22" t="b">
        <f t="shared" si="989"/>
        <v>0</v>
      </c>
      <c r="H2799" s="22" t="b">
        <f t="shared" si="990"/>
        <v>0</v>
      </c>
      <c r="I2799" s="22" t="b">
        <f t="shared" si="991"/>
        <v>0</v>
      </c>
      <c r="J2799" s="22" t="b">
        <f t="shared" si="992"/>
        <v>0</v>
      </c>
      <c r="K2799" s="3" t="str">
        <f t="shared" si="993"/>
        <v/>
      </c>
      <c r="L2799" s="3" t="str">
        <f t="shared" si="994"/>
        <v/>
      </c>
      <c r="M2799" s="3" t="str">
        <f t="shared" si="995"/>
        <v/>
      </c>
      <c r="N2799" s="54" t="str">
        <f t="shared" si="996"/>
        <v/>
      </c>
      <c r="O2799" s="3" t="str">
        <f t="shared" si="997"/>
        <v/>
      </c>
      <c r="P2799" s="19" t="str">
        <f t="shared" si="998"/>
        <v/>
      </c>
      <c r="Q2799" s="23" t="e">
        <f>_xlfn.XLOOKUP(R2799,summary!C187:C223,summary!B187:B223)</f>
        <v>#N/A</v>
      </c>
      <c r="R2799" s="24" t="str">
        <f t="shared" si="982"/>
        <v>신갈동</v>
      </c>
      <c r="S2799" s="24" t="str">
        <f t="shared" si="999"/>
        <v>신갈18통</v>
      </c>
      <c r="T2799" s="24" t="str">
        <f t="shared" si="1000"/>
        <v>(신갈동)</v>
      </c>
      <c r="U2799" s="24" t="str">
        <f t="shared" si="1001"/>
        <v>신갈</v>
      </c>
      <c r="V2799" s="25">
        <f t="shared" si="1002"/>
        <v>18</v>
      </c>
      <c r="W2799" s="25">
        <f t="shared" si="1003"/>
        <v>6</v>
      </c>
      <c r="X2799" s="59"/>
      <c r="Y2799" s="59"/>
      <c r="Z2799" s="59" t="s">
        <v>89</v>
      </c>
      <c r="AA2799" s="63" t="s">
        <v>3276</v>
      </c>
    </row>
    <row r="2800" spans="1:27" ht="16.5" customHeight="1" x14ac:dyDescent="0.3">
      <c r="A2800" s="22" t="b">
        <f t="shared" si="983"/>
        <v>0</v>
      </c>
      <c r="B2800" s="22" t="b">
        <f t="shared" si="984"/>
        <v>0</v>
      </c>
      <c r="C2800" s="22" t="b">
        <f t="shared" si="985"/>
        <v>0</v>
      </c>
      <c r="D2800" s="22" t="b">
        <f t="shared" si="986"/>
        <v>0</v>
      </c>
      <c r="E2800" s="22" t="b">
        <f t="shared" si="987"/>
        <v>0</v>
      </c>
      <c r="F2800" s="52" t="b">
        <f t="shared" si="988"/>
        <v>0</v>
      </c>
      <c r="G2800" s="22" t="b">
        <f t="shared" si="989"/>
        <v>0</v>
      </c>
      <c r="H2800" s="22" t="b">
        <f t="shared" si="990"/>
        <v>0</v>
      </c>
      <c r="I2800" s="22" t="b">
        <f t="shared" si="991"/>
        <v>0</v>
      </c>
      <c r="J2800" s="22" t="b">
        <f t="shared" si="992"/>
        <v>0</v>
      </c>
      <c r="K2800" s="3" t="str">
        <f t="shared" si="993"/>
        <v/>
      </c>
      <c r="L2800" s="3" t="str">
        <f t="shared" si="994"/>
        <v/>
      </c>
      <c r="M2800" s="3" t="str">
        <f t="shared" si="995"/>
        <v/>
      </c>
      <c r="N2800" s="54" t="str">
        <f t="shared" si="996"/>
        <v/>
      </c>
      <c r="O2800" s="3" t="str">
        <f t="shared" si="997"/>
        <v/>
      </c>
      <c r="P2800" s="19" t="str">
        <f t="shared" si="998"/>
        <v/>
      </c>
      <c r="Q2800" s="23" t="e">
        <f>_xlfn.XLOOKUP(R2800,summary!C188:C224,summary!B188:B224)</f>
        <v>#N/A</v>
      </c>
      <c r="R2800" s="24" t="str">
        <f t="shared" si="982"/>
        <v>신갈동</v>
      </c>
      <c r="S2800" s="24" t="str">
        <f t="shared" si="999"/>
        <v>신갈18통</v>
      </c>
      <c r="T2800" s="24" t="str">
        <f t="shared" si="1000"/>
        <v>(신갈동)</v>
      </c>
      <c r="U2800" s="24" t="str">
        <f t="shared" si="1001"/>
        <v>신갈</v>
      </c>
      <c r="V2800" s="25">
        <f t="shared" si="1002"/>
        <v>18</v>
      </c>
      <c r="W2800" s="25">
        <f t="shared" si="1003"/>
        <v>7</v>
      </c>
      <c r="X2800" s="59"/>
      <c r="Y2800" s="59"/>
      <c r="Z2800" s="59" t="s">
        <v>91</v>
      </c>
      <c r="AA2800" s="63" t="s">
        <v>3277</v>
      </c>
    </row>
    <row r="2801" spans="1:27" ht="16.5" customHeight="1" x14ac:dyDescent="0.3">
      <c r="A2801" s="22" t="b">
        <f t="shared" si="983"/>
        <v>0</v>
      </c>
      <c r="B2801" s="22" t="b">
        <f t="shared" si="984"/>
        <v>0</v>
      </c>
      <c r="C2801" s="22" t="b">
        <f t="shared" si="985"/>
        <v>0</v>
      </c>
      <c r="D2801" s="22" t="b">
        <f t="shared" si="986"/>
        <v>0</v>
      </c>
      <c r="E2801" s="22" t="b">
        <f t="shared" si="987"/>
        <v>0</v>
      </c>
      <c r="F2801" s="52" t="b">
        <f t="shared" si="988"/>
        <v>0</v>
      </c>
      <c r="G2801" s="22" t="b">
        <f t="shared" si="989"/>
        <v>0</v>
      </c>
      <c r="H2801" s="22" t="b">
        <f t="shared" si="990"/>
        <v>0</v>
      </c>
      <c r="I2801" s="22" t="b">
        <f t="shared" si="991"/>
        <v>0</v>
      </c>
      <c r="J2801" s="22" t="b">
        <f t="shared" si="992"/>
        <v>0</v>
      </c>
      <c r="K2801" s="3" t="str">
        <f t="shared" si="993"/>
        <v/>
      </c>
      <c r="L2801" s="3" t="str">
        <f t="shared" si="994"/>
        <v/>
      </c>
      <c r="M2801" s="3" t="str">
        <f t="shared" si="995"/>
        <v/>
      </c>
      <c r="N2801" s="54" t="str">
        <f t="shared" si="996"/>
        <v/>
      </c>
      <c r="O2801" s="3" t="str">
        <f t="shared" si="997"/>
        <v/>
      </c>
      <c r="P2801" s="19" t="str">
        <f t="shared" si="998"/>
        <v/>
      </c>
      <c r="Q2801" s="23" t="e">
        <f>_xlfn.XLOOKUP(R2801,summary!C189:C225,summary!B189:B225)</f>
        <v>#N/A</v>
      </c>
      <c r="R2801" s="24" t="str">
        <f t="shared" si="982"/>
        <v>신갈동</v>
      </c>
      <c r="S2801" s="24" t="str">
        <f t="shared" si="999"/>
        <v>신갈18통</v>
      </c>
      <c r="T2801" s="24" t="str">
        <f t="shared" si="1000"/>
        <v>(신갈동)</v>
      </c>
      <c r="U2801" s="24" t="str">
        <f t="shared" si="1001"/>
        <v>신갈</v>
      </c>
      <c r="V2801" s="25">
        <f t="shared" si="1002"/>
        <v>18</v>
      </c>
      <c r="W2801" s="25">
        <f t="shared" si="1003"/>
        <v>8</v>
      </c>
      <c r="X2801" s="59"/>
      <c r="Y2801" s="59"/>
      <c r="Z2801" s="59" t="s">
        <v>93</v>
      </c>
      <c r="AA2801" s="63" t="s">
        <v>3278</v>
      </c>
    </row>
    <row r="2802" spans="1:27" ht="16.5" customHeight="1" x14ac:dyDescent="0.3">
      <c r="A2802" s="22" t="b">
        <f t="shared" si="983"/>
        <v>0</v>
      </c>
      <c r="B2802" s="22" t="b">
        <f t="shared" si="984"/>
        <v>0</v>
      </c>
      <c r="C2802" s="22" t="b">
        <f t="shared" si="985"/>
        <v>0</v>
      </c>
      <c r="D2802" s="22" t="b">
        <f t="shared" si="986"/>
        <v>0</v>
      </c>
      <c r="E2802" s="22" t="b">
        <f t="shared" si="987"/>
        <v>0</v>
      </c>
      <c r="F2802" s="52" t="b">
        <f t="shared" si="988"/>
        <v>0</v>
      </c>
      <c r="G2802" s="22" t="b">
        <f t="shared" si="989"/>
        <v>0</v>
      </c>
      <c r="H2802" s="22" t="b">
        <f t="shared" si="990"/>
        <v>0</v>
      </c>
      <c r="I2802" s="22" t="b">
        <f t="shared" si="991"/>
        <v>0</v>
      </c>
      <c r="J2802" s="22" t="b">
        <f t="shared" si="992"/>
        <v>0</v>
      </c>
      <c r="K2802" s="3" t="str">
        <f t="shared" si="993"/>
        <v/>
      </c>
      <c r="L2802" s="3" t="str">
        <f t="shared" si="994"/>
        <v/>
      </c>
      <c r="M2802" s="3" t="str">
        <f t="shared" si="995"/>
        <v/>
      </c>
      <c r="N2802" s="54" t="str">
        <f t="shared" si="996"/>
        <v/>
      </c>
      <c r="O2802" s="3" t="str">
        <f t="shared" si="997"/>
        <v/>
      </c>
      <c r="P2802" s="19" t="str">
        <f t="shared" si="998"/>
        <v/>
      </c>
      <c r="Q2802" s="23" t="e">
        <f>_xlfn.XLOOKUP(R2802,summary!C190:C226,summary!B190:B226)</f>
        <v>#N/A</v>
      </c>
      <c r="R2802" s="24" t="str">
        <f t="shared" si="982"/>
        <v>신갈동</v>
      </c>
      <c r="S2802" s="24" t="str">
        <f t="shared" si="999"/>
        <v>신갈18통</v>
      </c>
      <c r="T2802" s="24" t="str">
        <f t="shared" si="1000"/>
        <v>(신갈동)</v>
      </c>
      <c r="U2802" s="24" t="str">
        <f t="shared" si="1001"/>
        <v>신갈</v>
      </c>
      <c r="V2802" s="25">
        <f t="shared" si="1002"/>
        <v>18</v>
      </c>
      <c r="W2802" s="25">
        <f t="shared" si="1003"/>
        <v>9</v>
      </c>
      <c r="X2802" s="59"/>
      <c r="Y2802" s="59"/>
      <c r="Z2802" s="59" t="s">
        <v>95</v>
      </c>
      <c r="AA2802" s="63" t="s">
        <v>3279</v>
      </c>
    </row>
    <row r="2803" spans="1:27" ht="16.5" customHeight="1" x14ac:dyDescent="0.3">
      <c r="A2803" s="22" t="b">
        <f t="shared" si="983"/>
        <v>1</v>
      </c>
      <c r="B2803" s="22" t="b">
        <f t="shared" si="984"/>
        <v>0</v>
      </c>
      <c r="C2803" s="22" t="b">
        <f t="shared" si="985"/>
        <v>0</v>
      </c>
      <c r="D2803" s="22" t="b">
        <f t="shared" si="986"/>
        <v>0</v>
      </c>
      <c r="E2803" s="22" t="b">
        <f t="shared" si="987"/>
        <v>0</v>
      </c>
      <c r="F2803" s="52" t="b">
        <f t="shared" si="988"/>
        <v>0</v>
      </c>
      <c r="G2803" s="22" t="b">
        <f t="shared" si="989"/>
        <v>0</v>
      </c>
      <c r="H2803" s="22" t="b">
        <f t="shared" si="990"/>
        <v>0</v>
      </c>
      <c r="I2803" s="22" t="b">
        <f t="shared" si="991"/>
        <v>0</v>
      </c>
      <c r="J2803" s="22" t="b">
        <f t="shared" si="992"/>
        <v>1</v>
      </c>
      <c r="K2803" s="3" t="str">
        <f t="shared" si="993"/>
        <v/>
      </c>
      <c r="L2803" s="3" t="str">
        <f t="shared" si="994"/>
        <v/>
      </c>
      <c r="M2803" s="3" t="str">
        <f t="shared" si="995"/>
        <v/>
      </c>
      <c r="N2803" s="54" t="str">
        <f t="shared" si="996"/>
        <v/>
      </c>
      <c r="O2803" s="3" t="str">
        <f t="shared" si="997"/>
        <v/>
      </c>
      <c r="P2803" s="19" t="str">
        <f t="shared" si="998"/>
        <v/>
      </c>
      <c r="Q2803" s="23" t="e">
        <f>_xlfn.XLOOKUP(R2803,summary!C191:C227,summary!B191:B227)</f>
        <v>#N/A</v>
      </c>
      <c r="R2803" s="24" t="str">
        <f t="shared" si="982"/>
        <v>읍 면 동</v>
      </c>
      <c r="S2803" s="24" t="str">
        <f t="shared" si="999"/>
        <v>통 리 명</v>
      </c>
      <c r="T2803" s="24" t="str">
        <f t="shared" si="1000"/>
        <v/>
      </c>
      <c r="U2803" s="24" t="str">
        <f t="shared" si="1001"/>
        <v/>
      </c>
      <c r="V2803" s="25" t="str">
        <f t="shared" si="1002"/>
        <v/>
      </c>
      <c r="W2803" s="25" t="str">
        <f t="shared" si="1003"/>
        <v/>
      </c>
      <c r="X2803" s="59" t="s">
        <v>121</v>
      </c>
      <c r="Y2803" s="59" t="s">
        <v>122</v>
      </c>
      <c r="Z2803" s="59" t="s">
        <v>59</v>
      </c>
      <c r="AA2803" s="63" t="s">
        <v>2628</v>
      </c>
    </row>
    <row r="2804" spans="1:27" ht="16.5" customHeight="1" x14ac:dyDescent="0.3">
      <c r="A2804" s="22" t="b">
        <f t="shared" si="983"/>
        <v>1</v>
      </c>
      <c r="B2804" s="22" t="b">
        <f t="shared" si="984"/>
        <v>0</v>
      </c>
      <c r="C2804" s="22" t="b">
        <f t="shared" si="985"/>
        <v>0</v>
      </c>
      <c r="D2804" s="22" t="b">
        <f t="shared" si="986"/>
        <v>0</v>
      </c>
      <c r="E2804" s="22" t="b">
        <f t="shared" si="987"/>
        <v>0</v>
      </c>
      <c r="F2804" s="52" t="b">
        <f t="shared" si="988"/>
        <v>0</v>
      </c>
      <c r="G2804" s="22" t="b">
        <f t="shared" si="989"/>
        <v>0</v>
      </c>
      <c r="H2804" s="22" t="b">
        <f t="shared" si="990"/>
        <v>0</v>
      </c>
      <c r="I2804" s="22" t="b">
        <f t="shared" si="991"/>
        <v>0</v>
      </c>
      <c r="J2804" s="22" t="b">
        <f t="shared" si="992"/>
        <v>1</v>
      </c>
      <c r="K2804" s="3" t="str">
        <f t="shared" si="993"/>
        <v>신갈19통</v>
      </c>
      <c r="L2804" s="3" t="str">
        <f t="shared" si="994"/>
        <v>19</v>
      </c>
      <c r="M2804" s="3">
        <f t="shared" si="995"/>
        <v>19</v>
      </c>
      <c r="N2804" s="54" t="str">
        <f t="shared" si="996"/>
        <v>신갈</v>
      </c>
      <c r="O2804" s="3" t="str">
        <f t="shared" si="997"/>
        <v/>
      </c>
      <c r="P2804" s="19" t="str">
        <f t="shared" si="998"/>
        <v/>
      </c>
      <c r="Q2804" s="23" t="e">
        <f>_xlfn.XLOOKUP(R2804,summary!C192:C228,summary!B192:B228)</f>
        <v>#N/A</v>
      </c>
      <c r="R2804" s="24" t="str">
        <f t="shared" si="982"/>
        <v>신갈동</v>
      </c>
      <c r="S2804" s="24" t="str">
        <f t="shared" si="999"/>
        <v>신갈19통</v>
      </c>
      <c r="T2804" s="24" t="str">
        <f t="shared" si="1000"/>
        <v>(신갈동)</v>
      </c>
      <c r="U2804" s="24" t="str">
        <f t="shared" si="1001"/>
        <v>신갈</v>
      </c>
      <c r="V2804" s="25">
        <f t="shared" si="1002"/>
        <v>19</v>
      </c>
      <c r="W2804" s="25">
        <f t="shared" si="1003"/>
        <v>1</v>
      </c>
      <c r="X2804" s="59" t="s">
        <v>17</v>
      </c>
      <c r="Y2804" s="59" t="s">
        <v>3280</v>
      </c>
      <c r="Z2804" s="59" t="s">
        <v>63</v>
      </c>
      <c r="AA2804" s="63" t="s">
        <v>3281</v>
      </c>
    </row>
    <row r="2805" spans="1:27" ht="16.5" customHeight="1" x14ac:dyDescent="0.3">
      <c r="A2805" s="22" t="b">
        <f t="shared" si="983"/>
        <v>1</v>
      </c>
      <c r="B2805" s="22" t="b">
        <f t="shared" si="984"/>
        <v>1</v>
      </c>
      <c r="C2805" s="22" t="b">
        <f t="shared" si="985"/>
        <v>1</v>
      </c>
      <c r="D2805" s="22" t="b">
        <f t="shared" si="986"/>
        <v>1</v>
      </c>
      <c r="E2805" s="22" t="b">
        <f t="shared" si="987"/>
        <v>1</v>
      </c>
      <c r="F2805" s="52" t="b">
        <f t="shared" si="988"/>
        <v>0</v>
      </c>
      <c r="G2805" s="22" t="b">
        <f t="shared" si="989"/>
        <v>0</v>
      </c>
      <c r="H2805" s="22" t="b">
        <f t="shared" si="990"/>
        <v>0</v>
      </c>
      <c r="I2805" s="22" t="b">
        <f t="shared" si="991"/>
        <v>0</v>
      </c>
      <c r="J2805" s="22" t="b">
        <f t="shared" si="992"/>
        <v>0</v>
      </c>
      <c r="K2805" s="3" t="str">
        <f t="shared" si="993"/>
        <v/>
      </c>
      <c r="L2805" s="3" t="str">
        <f t="shared" si="994"/>
        <v/>
      </c>
      <c r="M2805" s="3" t="str">
        <f t="shared" si="995"/>
        <v/>
      </c>
      <c r="N2805" s="54" t="str">
        <f t="shared" si="996"/>
        <v/>
      </c>
      <c r="O2805" s="3" t="str">
        <f t="shared" si="997"/>
        <v/>
      </c>
      <c r="P2805" s="19" t="str">
        <f t="shared" si="998"/>
        <v>(신갈동)</v>
      </c>
      <c r="Q2805" s="23" t="e">
        <f>_xlfn.XLOOKUP(R2805,summary!C193:C229,summary!B193:B229)</f>
        <v>#N/A</v>
      </c>
      <c r="R2805" s="24" t="str">
        <f t="shared" si="982"/>
        <v>신갈동</v>
      </c>
      <c r="S2805" s="24" t="str">
        <f t="shared" si="999"/>
        <v>신갈19통</v>
      </c>
      <c r="T2805" s="24" t="str">
        <f t="shared" si="1000"/>
        <v>(신갈동)</v>
      </c>
      <c r="U2805" s="24" t="str">
        <f t="shared" si="1001"/>
        <v>신갈</v>
      </c>
      <c r="V2805" s="25">
        <f t="shared" si="1002"/>
        <v>19</v>
      </c>
      <c r="W2805" s="25">
        <f t="shared" si="1003"/>
        <v>2</v>
      </c>
      <c r="X2805" s="59"/>
      <c r="Y2805" s="59" t="s">
        <v>3218</v>
      </c>
      <c r="Z2805" s="59" t="s">
        <v>65</v>
      </c>
      <c r="AA2805" s="63" t="s">
        <v>3282</v>
      </c>
    </row>
    <row r="2806" spans="1:27" ht="16.5" customHeight="1" x14ac:dyDescent="0.3">
      <c r="A2806" s="22" t="b">
        <f t="shared" si="983"/>
        <v>0</v>
      </c>
      <c r="B2806" s="22" t="b">
        <f t="shared" si="984"/>
        <v>0</v>
      </c>
      <c r="C2806" s="22" t="b">
        <f t="shared" si="985"/>
        <v>0</v>
      </c>
      <c r="D2806" s="22" t="b">
        <f t="shared" si="986"/>
        <v>0</v>
      </c>
      <c r="E2806" s="22" t="b">
        <f t="shared" si="987"/>
        <v>0</v>
      </c>
      <c r="F2806" s="52" t="b">
        <f t="shared" si="988"/>
        <v>0</v>
      </c>
      <c r="G2806" s="22" t="b">
        <f t="shared" si="989"/>
        <v>0</v>
      </c>
      <c r="H2806" s="22" t="b">
        <f t="shared" si="990"/>
        <v>0</v>
      </c>
      <c r="I2806" s="22" t="b">
        <f t="shared" si="991"/>
        <v>0</v>
      </c>
      <c r="J2806" s="22" t="b">
        <f t="shared" si="992"/>
        <v>0</v>
      </c>
      <c r="K2806" s="3" t="str">
        <f t="shared" si="993"/>
        <v/>
      </c>
      <c r="L2806" s="3" t="str">
        <f t="shared" si="994"/>
        <v/>
      </c>
      <c r="M2806" s="3" t="str">
        <f t="shared" si="995"/>
        <v/>
      </c>
      <c r="N2806" s="54" t="str">
        <f t="shared" si="996"/>
        <v/>
      </c>
      <c r="O2806" s="3" t="str">
        <f t="shared" si="997"/>
        <v/>
      </c>
      <c r="P2806" s="19" t="str">
        <f t="shared" si="998"/>
        <v/>
      </c>
      <c r="Q2806" s="23" t="e">
        <f>_xlfn.XLOOKUP(R2806,summary!C194:C230,summary!B194:B230)</f>
        <v>#N/A</v>
      </c>
      <c r="R2806" s="24" t="str">
        <f t="shared" si="982"/>
        <v>신갈동</v>
      </c>
      <c r="S2806" s="24" t="str">
        <f t="shared" si="999"/>
        <v>신갈19통</v>
      </c>
      <c r="T2806" s="24" t="str">
        <f t="shared" si="1000"/>
        <v>(신갈동)</v>
      </c>
      <c r="U2806" s="24" t="str">
        <f t="shared" si="1001"/>
        <v>신갈</v>
      </c>
      <c r="V2806" s="25">
        <f t="shared" si="1002"/>
        <v>19</v>
      </c>
      <c r="W2806" s="25">
        <f t="shared" si="1003"/>
        <v>3</v>
      </c>
      <c r="X2806" s="59"/>
      <c r="Y2806" s="59"/>
      <c r="Z2806" s="59" t="s">
        <v>67</v>
      </c>
      <c r="AA2806" s="63" t="s">
        <v>3283</v>
      </c>
    </row>
    <row r="2807" spans="1:27" ht="16.5" customHeight="1" x14ac:dyDescent="0.3">
      <c r="A2807" s="22" t="b">
        <f t="shared" si="983"/>
        <v>0</v>
      </c>
      <c r="B2807" s="22" t="b">
        <f t="shared" si="984"/>
        <v>0</v>
      </c>
      <c r="C2807" s="22" t="b">
        <f t="shared" si="985"/>
        <v>0</v>
      </c>
      <c r="D2807" s="22" t="b">
        <f t="shared" si="986"/>
        <v>0</v>
      </c>
      <c r="E2807" s="22" t="b">
        <f t="shared" si="987"/>
        <v>0</v>
      </c>
      <c r="F2807" s="52" t="b">
        <f t="shared" si="988"/>
        <v>0</v>
      </c>
      <c r="G2807" s="22" t="b">
        <f t="shared" si="989"/>
        <v>0</v>
      </c>
      <c r="H2807" s="22" t="b">
        <f t="shared" si="990"/>
        <v>0</v>
      </c>
      <c r="I2807" s="22" t="b">
        <f t="shared" si="991"/>
        <v>0</v>
      </c>
      <c r="J2807" s="22" t="b">
        <f t="shared" si="992"/>
        <v>0</v>
      </c>
      <c r="K2807" s="3" t="str">
        <f t="shared" si="993"/>
        <v/>
      </c>
      <c r="L2807" s="3" t="str">
        <f t="shared" si="994"/>
        <v/>
      </c>
      <c r="M2807" s="3" t="str">
        <f t="shared" si="995"/>
        <v/>
      </c>
      <c r="N2807" s="54" t="str">
        <f t="shared" si="996"/>
        <v/>
      </c>
      <c r="O2807" s="3" t="str">
        <f t="shared" si="997"/>
        <v/>
      </c>
      <c r="P2807" s="19" t="str">
        <f t="shared" si="998"/>
        <v/>
      </c>
      <c r="Q2807" s="23" t="e">
        <f>_xlfn.XLOOKUP(R2807,summary!C195:C231,summary!B195:B231)</f>
        <v>#N/A</v>
      </c>
      <c r="R2807" s="24" t="str">
        <f t="shared" si="982"/>
        <v>신갈동</v>
      </c>
      <c r="S2807" s="24" t="str">
        <f t="shared" si="999"/>
        <v>신갈19통</v>
      </c>
      <c r="T2807" s="24" t="str">
        <f t="shared" si="1000"/>
        <v>(신갈동)</v>
      </c>
      <c r="U2807" s="24" t="str">
        <f t="shared" si="1001"/>
        <v>신갈</v>
      </c>
      <c r="V2807" s="25">
        <f t="shared" si="1002"/>
        <v>19</v>
      </c>
      <c r="W2807" s="25">
        <f t="shared" si="1003"/>
        <v>4</v>
      </c>
      <c r="X2807" s="59"/>
      <c r="Y2807" s="59"/>
      <c r="Z2807" s="59" t="s">
        <v>73</v>
      </c>
      <c r="AA2807" s="63" t="s">
        <v>3284</v>
      </c>
    </row>
    <row r="2808" spans="1:27" ht="16.5" customHeight="1" x14ac:dyDescent="0.3">
      <c r="A2808" s="22" t="b">
        <f t="shared" si="983"/>
        <v>0</v>
      </c>
      <c r="B2808" s="22" t="b">
        <f t="shared" si="984"/>
        <v>0</v>
      </c>
      <c r="C2808" s="22" t="b">
        <f t="shared" si="985"/>
        <v>0</v>
      </c>
      <c r="D2808" s="22" t="b">
        <f t="shared" si="986"/>
        <v>0</v>
      </c>
      <c r="E2808" s="22" t="b">
        <f t="shared" si="987"/>
        <v>0</v>
      </c>
      <c r="F2808" s="52" t="b">
        <f t="shared" si="988"/>
        <v>0</v>
      </c>
      <c r="G2808" s="22" t="b">
        <f t="shared" si="989"/>
        <v>0</v>
      </c>
      <c r="H2808" s="22" t="b">
        <f t="shared" si="990"/>
        <v>0</v>
      </c>
      <c r="I2808" s="22" t="b">
        <f t="shared" si="991"/>
        <v>0</v>
      </c>
      <c r="J2808" s="22" t="b">
        <f t="shared" si="992"/>
        <v>0</v>
      </c>
      <c r="K2808" s="3" t="str">
        <f t="shared" si="993"/>
        <v/>
      </c>
      <c r="L2808" s="3" t="str">
        <f t="shared" si="994"/>
        <v/>
      </c>
      <c r="M2808" s="3" t="str">
        <f t="shared" si="995"/>
        <v/>
      </c>
      <c r="N2808" s="54" t="str">
        <f t="shared" si="996"/>
        <v/>
      </c>
      <c r="O2808" s="3" t="str">
        <f t="shared" si="997"/>
        <v/>
      </c>
      <c r="P2808" s="19" t="str">
        <f t="shared" si="998"/>
        <v/>
      </c>
      <c r="Q2808" s="23" t="e">
        <f>_xlfn.XLOOKUP(R2808,summary!C196:C232,summary!B196:B232)</f>
        <v>#N/A</v>
      </c>
      <c r="R2808" s="24" t="str">
        <f t="shared" si="982"/>
        <v>신갈동</v>
      </c>
      <c r="S2808" s="24" t="str">
        <f t="shared" si="999"/>
        <v>신갈19통</v>
      </c>
      <c r="T2808" s="24" t="str">
        <f t="shared" si="1000"/>
        <v>(신갈동)</v>
      </c>
      <c r="U2808" s="24" t="str">
        <f t="shared" si="1001"/>
        <v>신갈</v>
      </c>
      <c r="V2808" s="25">
        <f t="shared" si="1002"/>
        <v>19</v>
      </c>
      <c r="W2808" s="25">
        <f t="shared" si="1003"/>
        <v>5</v>
      </c>
      <c r="X2808" s="59"/>
      <c r="Y2808" s="59"/>
      <c r="Z2808" s="59" t="s">
        <v>87</v>
      </c>
      <c r="AA2808" s="63" t="s">
        <v>3285</v>
      </c>
    </row>
    <row r="2809" spans="1:27" ht="16.5" customHeight="1" x14ac:dyDescent="0.3">
      <c r="A2809" s="22" t="b">
        <f t="shared" si="983"/>
        <v>0</v>
      </c>
      <c r="B2809" s="22" t="b">
        <f t="shared" si="984"/>
        <v>0</v>
      </c>
      <c r="C2809" s="22" t="b">
        <f t="shared" si="985"/>
        <v>0</v>
      </c>
      <c r="D2809" s="22" t="b">
        <f t="shared" si="986"/>
        <v>0</v>
      </c>
      <c r="E2809" s="22" t="b">
        <f t="shared" si="987"/>
        <v>0</v>
      </c>
      <c r="F2809" s="52" t="b">
        <f t="shared" si="988"/>
        <v>0</v>
      </c>
      <c r="G2809" s="22" t="b">
        <f t="shared" si="989"/>
        <v>0</v>
      </c>
      <c r="H2809" s="22" t="b">
        <f t="shared" si="990"/>
        <v>0</v>
      </c>
      <c r="I2809" s="22" t="b">
        <f t="shared" si="991"/>
        <v>0</v>
      </c>
      <c r="J2809" s="22" t="b">
        <f t="shared" si="992"/>
        <v>0</v>
      </c>
      <c r="K2809" s="3" t="str">
        <f t="shared" si="993"/>
        <v/>
      </c>
      <c r="L2809" s="3" t="str">
        <f t="shared" si="994"/>
        <v/>
      </c>
      <c r="M2809" s="3" t="str">
        <f t="shared" si="995"/>
        <v/>
      </c>
      <c r="N2809" s="54" t="str">
        <f t="shared" si="996"/>
        <v/>
      </c>
      <c r="O2809" s="3" t="str">
        <f t="shared" si="997"/>
        <v/>
      </c>
      <c r="P2809" s="19" t="str">
        <f t="shared" si="998"/>
        <v/>
      </c>
      <c r="Q2809" s="23" t="e">
        <f>_xlfn.XLOOKUP(R2809,summary!C197:C233,summary!B197:B233)</f>
        <v>#N/A</v>
      </c>
      <c r="R2809" s="24" t="str">
        <f t="shared" si="982"/>
        <v>신갈동</v>
      </c>
      <c r="S2809" s="24" t="str">
        <f t="shared" si="999"/>
        <v>신갈19통</v>
      </c>
      <c r="T2809" s="24" t="str">
        <f t="shared" si="1000"/>
        <v>(신갈동)</v>
      </c>
      <c r="U2809" s="24" t="str">
        <f t="shared" si="1001"/>
        <v>신갈</v>
      </c>
      <c r="V2809" s="25">
        <f t="shared" si="1002"/>
        <v>19</v>
      </c>
      <c r="W2809" s="25">
        <f t="shared" si="1003"/>
        <v>6</v>
      </c>
      <c r="X2809" s="59"/>
      <c r="Y2809" s="59"/>
      <c r="Z2809" s="59" t="s">
        <v>89</v>
      </c>
      <c r="AA2809" s="63" t="s">
        <v>3286</v>
      </c>
    </row>
    <row r="2810" spans="1:27" ht="16.5" customHeight="1" x14ac:dyDescent="0.3">
      <c r="A2810" s="22" t="b">
        <f t="shared" si="983"/>
        <v>0</v>
      </c>
      <c r="B2810" s="22" t="b">
        <f t="shared" si="984"/>
        <v>0</v>
      </c>
      <c r="C2810" s="22" t="b">
        <f t="shared" si="985"/>
        <v>0</v>
      </c>
      <c r="D2810" s="22" t="b">
        <f t="shared" si="986"/>
        <v>0</v>
      </c>
      <c r="E2810" s="22" t="b">
        <f t="shared" si="987"/>
        <v>0</v>
      </c>
      <c r="F2810" s="52" t="b">
        <f t="shared" si="988"/>
        <v>0</v>
      </c>
      <c r="G2810" s="22" t="b">
        <f t="shared" si="989"/>
        <v>0</v>
      </c>
      <c r="H2810" s="22" t="b">
        <f t="shared" si="990"/>
        <v>0</v>
      </c>
      <c r="I2810" s="22" t="b">
        <f t="shared" si="991"/>
        <v>0</v>
      </c>
      <c r="J2810" s="22" t="b">
        <f t="shared" si="992"/>
        <v>0</v>
      </c>
      <c r="K2810" s="3" t="str">
        <f t="shared" si="993"/>
        <v/>
      </c>
      <c r="L2810" s="3" t="str">
        <f t="shared" si="994"/>
        <v/>
      </c>
      <c r="M2810" s="3" t="str">
        <f t="shared" si="995"/>
        <v/>
      </c>
      <c r="N2810" s="54" t="str">
        <f t="shared" si="996"/>
        <v/>
      </c>
      <c r="O2810" s="3" t="str">
        <f t="shared" si="997"/>
        <v/>
      </c>
      <c r="P2810" s="19" t="str">
        <f t="shared" si="998"/>
        <v/>
      </c>
      <c r="Q2810" s="23" t="e">
        <f>_xlfn.XLOOKUP(R2810,summary!C198:C234,summary!B198:B234)</f>
        <v>#N/A</v>
      </c>
      <c r="R2810" s="24" t="str">
        <f t="shared" si="982"/>
        <v>신갈동</v>
      </c>
      <c r="S2810" s="24" t="str">
        <f t="shared" si="999"/>
        <v>신갈19통</v>
      </c>
      <c r="T2810" s="24" t="str">
        <f t="shared" si="1000"/>
        <v>(신갈동)</v>
      </c>
      <c r="U2810" s="24" t="str">
        <f t="shared" si="1001"/>
        <v>신갈</v>
      </c>
      <c r="V2810" s="25">
        <f t="shared" si="1002"/>
        <v>19</v>
      </c>
      <c r="W2810" s="25">
        <f t="shared" si="1003"/>
        <v>7</v>
      </c>
      <c r="X2810" s="59"/>
      <c r="Y2810" s="59"/>
      <c r="Z2810" s="59" t="s">
        <v>91</v>
      </c>
      <c r="AA2810" s="63" t="s">
        <v>3287</v>
      </c>
    </row>
    <row r="2811" spans="1:27" ht="16.5" customHeight="1" x14ac:dyDescent="0.3">
      <c r="A2811" s="22" t="b">
        <f t="shared" si="983"/>
        <v>0</v>
      </c>
      <c r="B2811" s="22" t="b">
        <f t="shared" si="984"/>
        <v>0</v>
      </c>
      <c r="C2811" s="22" t="b">
        <f t="shared" si="985"/>
        <v>0</v>
      </c>
      <c r="D2811" s="22" t="b">
        <f t="shared" si="986"/>
        <v>0</v>
      </c>
      <c r="E2811" s="22" t="b">
        <f t="shared" si="987"/>
        <v>0</v>
      </c>
      <c r="F2811" s="52" t="b">
        <f t="shared" si="988"/>
        <v>0</v>
      </c>
      <c r="G2811" s="22" t="b">
        <f t="shared" si="989"/>
        <v>0</v>
      </c>
      <c r="H2811" s="22" t="b">
        <f t="shared" si="990"/>
        <v>0</v>
      </c>
      <c r="I2811" s="22" t="b">
        <f t="shared" si="991"/>
        <v>0</v>
      </c>
      <c r="J2811" s="22" t="b">
        <f t="shared" si="992"/>
        <v>0</v>
      </c>
      <c r="K2811" s="3" t="str">
        <f t="shared" si="993"/>
        <v/>
      </c>
      <c r="L2811" s="3" t="str">
        <f t="shared" si="994"/>
        <v/>
      </c>
      <c r="M2811" s="3" t="str">
        <f t="shared" si="995"/>
        <v/>
      </c>
      <c r="N2811" s="54" t="str">
        <f t="shared" si="996"/>
        <v/>
      </c>
      <c r="O2811" s="3" t="str">
        <f t="shared" si="997"/>
        <v/>
      </c>
      <c r="P2811" s="19" t="str">
        <f t="shared" si="998"/>
        <v/>
      </c>
      <c r="Q2811" s="23" t="e">
        <f>_xlfn.XLOOKUP(R2811,summary!C199:C235,summary!B199:B235)</f>
        <v>#N/A</v>
      </c>
      <c r="R2811" s="24" t="str">
        <f t="shared" si="982"/>
        <v>신갈동</v>
      </c>
      <c r="S2811" s="24" t="str">
        <f t="shared" si="999"/>
        <v>신갈19통</v>
      </c>
      <c r="T2811" s="24" t="str">
        <f t="shared" si="1000"/>
        <v>(신갈동)</v>
      </c>
      <c r="U2811" s="24" t="str">
        <f t="shared" si="1001"/>
        <v>신갈</v>
      </c>
      <c r="V2811" s="25">
        <f t="shared" si="1002"/>
        <v>19</v>
      </c>
      <c r="W2811" s="25">
        <f t="shared" si="1003"/>
        <v>8</v>
      </c>
      <c r="X2811" s="59"/>
      <c r="Y2811" s="59"/>
      <c r="Z2811" s="59" t="s">
        <v>93</v>
      </c>
      <c r="AA2811" s="63" t="s">
        <v>3288</v>
      </c>
    </row>
    <row r="2812" spans="1:27" ht="16.5" customHeight="1" x14ac:dyDescent="0.3">
      <c r="A2812" s="22" t="b">
        <f t="shared" si="983"/>
        <v>0</v>
      </c>
      <c r="B2812" s="22" t="b">
        <f t="shared" si="984"/>
        <v>0</v>
      </c>
      <c r="C2812" s="22" t="b">
        <f t="shared" si="985"/>
        <v>0</v>
      </c>
      <c r="D2812" s="22" t="b">
        <f t="shared" si="986"/>
        <v>0</v>
      </c>
      <c r="E2812" s="22" t="b">
        <f t="shared" si="987"/>
        <v>0</v>
      </c>
      <c r="F2812" s="52" t="b">
        <f t="shared" si="988"/>
        <v>0</v>
      </c>
      <c r="G2812" s="22" t="b">
        <f t="shared" si="989"/>
        <v>0</v>
      </c>
      <c r="H2812" s="22" t="b">
        <f t="shared" si="990"/>
        <v>0</v>
      </c>
      <c r="I2812" s="22" t="b">
        <f t="shared" si="991"/>
        <v>0</v>
      </c>
      <c r="J2812" s="22" t="b">
        <f t="shared" si="992"/>
        <v>0</v>
      </c>
      <c r="K2812" s="3" t="str">
        <f t="shared" si="993"/>
        <v/>
      </c>
      <c r="L2812" s="3" t="str">
        <f t="shared" si="994"/>
        <v/>
      </c>
      <c r="M2812" s="3" t="str">
        <f t="shared" si="995"/>
        <v/>
      </c>
      <c r="N2812" s="54" t="str">
        <f t="shared" si="996"/>
        <v/>
      </c>
      <c r="O2812" s="3" t="str">
        <f t="shared" si="997"/>
        <v/>
      </c>
      <c r="P2812" s="19" t="str">
        <f t="shared" si="998"/>
        <v/>
      </c>
      <c r="Q2812" s="23" t="e">
        <f>_xlfn.XLOOKUP(R2812,summary!C200:C236,summary!B200:B236)</f>
        <v>#N/A</v>
      </c>
      <c r="R2812" s="24" t="str">
        <f t="shared" si="982"/>
        <v>신갈동</v>
      </c>
      <c r="S2812" s="24" t="str">
        <f t="shared" si="999"/>
        <v>신갈19통</v>
      </c>
      <c r="T2812" s="24" t="str">
        <f t="shared" si="1000"/>
        <v>(신갈동)</v>
      </c>
      <c r="U2812" s="24" t="str">
        <f t="shared" si="1001"/>
        <v>신갈</v>
      </c>
      <c r="V2812" s="25">
        <f t="shared" si="1002"/>
        <v>19</v>
      </c>
      <c r="W2812" s="25">
        <f t="shared" si="1003"/>
        <v>9</v>
      </c>
      <c r="X2812" s="59"/>
      <c r="Y2812" s="59"/>
      <c r="Z2812" s="59" t="s">
        <v>95</v>
      </c>
      <c r="AA2812" s="63" t="s">
        <v>3289</v>
      </c>
    </row>
    <row r="2813" spans="1:27" ht="16.5" customHeight="1" x14ac:dyDescent="0.3">
      <c r="A2813" s="22" t="b">
        <f t="shared" si="983"/>
        <v>0</v>
      </c>
      <c r="B2813" s="22" t="b">
        <f t="shared" si="984"/>
        <v>0</v>
      </c>
      <c r="C2813" s="22" t="b">
        <f t="shared" si="985"/>
        <v>0</v>
      </c>
      <c r="D2813" s="22" t="b">
        <f t="shared" si="986"/>
        <v>0</v>
      </c>
      <c r="E2813" s="22" t="b">
        <f t="shared" si="987"/>
        <v>0</v>
      </c>
      <c r="F2813" s="52" t="b">
        <f t="shared" si="988"/>
        <v>0</v>
      </c>
      <c r="G2813" s="22" t="b">
        <f t="shared" si="989"/>
        <v>0</v>
      </c>
      <c r="H2813" s="22" t="b">
        <f t="shared" si="990"/>
        <v>0</v>
      </c>
      <c r="I2813" s="22" t="b">
        <f t="shared" si="991"/>
        <v>0</v>
      </c>
      <c r="J2813" s="22" t="b">
        <f t="shared" si="992"/>
        <v>0</v>
      </c>
      <c r="K2813" s="3" t="str">
        <f t="shared" si="993"/>
        <v/>
      </c>
      <c r="L2813" s="3" t="str">
        <f t="shared" si="994"/>
        <v/>
      </c>
      <c r="M2813" s="3" t="str">
        <f t="shared" si="995"/>
        <v/>
      </c>
      <c r="N2813" s="54" t="str">
        <f t="shared" si="996"/>
        <v/>
      </c>
      <c r="O2813" s="3" t="str">
        <f t="shared" si="997"/>
        <v/>
      </c>
      <c r="P2813" s="19" t="str">
        <f t="shared" si="998"/>
        <v/>
      </c>
      <c r="Q2813" s="23" t="e">
        <f>_xlfn.XLOOKUP(R2813,summary!C201:C237,summary!B201:B237)</f>
        <v>#N/A</v>
      </c>
      <c r="R2813" s="24" t="str">
        <f t="shared" si="982"/>
        <v>신갈동</v>
      </c>
      <c r="S2813" s="24" t="str">
        <f t="shared" si="999"/>
        <v>신갈19통</v>
      </c>
      <c r="T2813" s="24" t="str">
        <f t="shared" si="1000"/>
        <v>(신갈동)</v>
      </c>
      <c r="U2813" s="24" t="str">
        <f t="shared" si="1001"/>
        <v>신갈</v>
      </c>
      <c r="V2813" s="25">
        <f t="shared" si="1002"/>
        <v>19</v>
      </c>
      <c r="W2813" s="25">
        <f t="shared" si="1003"/>
        <v>10</v>
      </c>
      <c r="X2813" s="59"/>
      <c r="Y2813" s="59"/>
      <c r="Z2813" s="59" t="s">
        <v>97</v>
      </c>
      <c r="AA2813" s="63" t="s">
        <v>3290</v>
      </c>
    </row>
    <row r="2814" spans="1:27" ht="16.5" customHeight="1" x14ac:dyDescent="0.3">
      <c r="A2814" s="22" t="b">
        <f t="shared" si="983"/>
        <v>0</v>
      </c>
      <c r="B2814" s="22" t="b">
        <f t="shared" si="984"/>
        <v>0</v>
      </c>
      <c r="C2814" s="22" t="b">
        <f t="shared" si="985"/>
        <v>0</v>
      </c>
      <c r="D2814" s="22" t="b">
        <f t="shared" si="986"/>
        <v>0</v>
      </c>
      <c r="E2814" s="22" t="b">
        <f t="shared" si="987"/>
        <v>0</v>
      </c>
      <c r="F2814" s="52" t="b">
        <f t="shared" si="988"/>
        <v>0</v>
      </c>
      <c r="G2814" s="22" t="b">
        <f t="shared" si="989"/>
        <v>0</v>
      </c>
      <c r="H2814" s="22" t="b">
        <f t="shared" si="990"/>
        <v>0</v>
      </c>
      <c r="I2814" s="22" t="b">
        <f t="shared" si="991"/>
        <v>0</v>
      </c>
      <c r="J2814" s="22" t="b">
        <f t="shared" si="992"/>
        <v>0</v>
      </c>
      <c r="K2814" s="3" t="str">
        <f t="shared" si="993"/>
        <v/>
      </c>
      <c r="L2814" s="3" t="str">
        <f t="shared" si="994"/>
        <v/>
      </c>
      <c r="M2814" s="3" t="str">
        <f t="shared" si="995"/>
        <v/>
      </c>
      <c r="N2814" s="54" t="str">
        <f t="shared" si="996"/>
        <v/>
      </c>
      <c r="O2814" s="3" t="str">
        <f t="shared" si="997"/>
        <v/>
      </c>
      <c r="P2814" s="19" t="str">
        <f t="shared" si="998"/>
        <v/>
      </c>
      <c r="Q2814" s="23" t="e">
        <f>_xlfn.XLOOKUP(R2814,summary!C202:C238,summary!B202:B238)</f>
        <v>#N/A</v>
      </c>
      <c r="R2814" s="24" t="str">
        <f t="shared" si="982"/>
        <v>신갈동</v>
      </c>
      <c r="S2814" s="24" t="str">
        <f t="shared" si="999"/>
        <v>신갈19통</v>
      </c>
      <c r="T2814" s="24" t="str">
        <f t="shared" si="1000"/>
        <v>(신갈동)</v>
      </c>
      <c r="U2814" s="24" t="str">
        <f t="shared" si="1001"/>
        <v>신갈</v>
      </c>
      <c r="V2814" s="25">
        <f t="shared" si="1002"/>
        <v>19</v>
      </c>
      <c r="W2814" s="25">
        <f t="shared" si="1003"/>
        <v>11</v>
      </c>
      <c r="X2814" s="59"/>
      <c r="Y2814" s="59"/>
      <c r="Z2814" s="59" t="s">
        <v>99</v>
      </c>
      <c r="AA2814" s="63" t="s">
        <v>3291</v>
      </c>
    </row>
    <row r="2815" spans="1:27" ht="16.5" customHeight="1" x14ac:dyDescent="0.3">
      <c r="A2815" s="22" t="b">
        <f t="shared" si="983"/>
        <v>1</v>
      </c>
      <c r="B2815" s="22" t="b">
        <f t="shared" si="984"/>
        <v>0</v>
      </c>
      <c r="C2815" s="22" t="b">
        <f t="shared" si="985"/>
        <v>0</v>
      </c>
      <c r="D2815" s="22" t="b">
        <f t="shared" si="986"/>
        <v>0</v>
      </c>
      <c r="E2815" s="22" t="b">
        <f t="shared" si="987"/>
        <v>0</v>
      </c>
      <c r="F2815" s="52" t="b">
        <f t="shared" si="988"/>
        <v>0</v>
      </c>
      <c r="G2815" s="22" t="b">
        <f t="shared" si="989"/>
        <v>0</v>
      </c>
      <c r="H2815" s="22" t="b">
        <f t="shared" si="990"/>
        <v>0</v>
      </c>
      <c r="I2815" s="22" t="b">
        <f t="shared" si="991"/>
        <v>0</v>
      </c>
      <c r="J2815" s="22" t="b">
        <f t="shared" si="992"/>
        <v>1</v>
      </c>
      <c r="K2815" s="3" t="str">
        <f t="shared" si="993"/>
        <v>신갈20통</v>
      </c>
      <c r="L2815" s="3" t="str">
        <f t="shared" si="994"/>
        <v>20</v>
      </c>
      <c r="M2815" s="3">
        <f t="shared" si="995"/>
        <v>20</v>
      </c>
      <c r="N2815" s="54" t="str">
        <f t="shared" si="996"/>
        <v>신갈</v>
      </c>
      <c r="O2815" s="3" t="str">
        <f t="shared" si="997"/>
        <v/>
      </c>
      <c r="P2815" s="19" t="str">
        <f t="shared" si="998"/>
        <v/>
      </c>
      <c r="Q2815" s="23" t="e">
        <f>_xlfn.XLOOKUP(R2815,summary!C203:C239,summary!B203:B239)</f>
        <v>#N/A</v>
      </c>
      <c r="R2815" s="24" t="str">
        <f t="shared" si="982"/>
        <v>신갈동</v>
      </c>
      <c r="S2815" s="24" t="str">
        <f t="shared" si="999"/>
        <v>신갈20통</v>
      </c>
      <c r="T2815" s="24" t="str">
        <f t="shared" si="1000"/>
        <v>(신갈동)</v>
      </c>
      <c r="U2815" s="24" t="str">
        <f t="shared" si="1001"/>
        <v>신갈</v>
      </c>
      <c r="V2815" s="25">
        <f t="shared" si="1002"/>
        <v>20</v>
      </c>
      <c r="W2815" s="25">
        <f t="shared" si="1003"/>
        <v>1</v>
      </c>
      <c r="X2815" s="59"/>
      <c r="Y2815" s="59" t="s">
        <v>3292</v>
      </c>
      <c r="Z2815" s="59" t="s">
        <v>63</v>
      </c>
      <c r="AA2815" s="63" t="s">
        <v>3293</v>
      </c>
    </row>
    <row r="2816" spans="1:27" ht="16.5" customHeight="1" x14ac:dyDescent="0.3">
      <c r="A2816" s="22" t="b">
        <f t="shared" si="983"/>
        <v>1</v>
      </c>
      <c r="B2816" s="22" t="b">
        <f t="shared" si="984"/>
        <v>1</v>
      </c>
      <c r="C2816" s="22" t="b">
        <f t="shared" si="985"/>
        <v>1</v>
      </c>
      <c r="D2816" s="22" t="b">
        <f t="shared" si="986"/>
        <v>1</v>
      </c>
      <c r="E2816" s="22" t="b">
        <f t="shared" si="987"/>
        <v>1</v>
      </c>
      <c r="F2816" s="52" t="b">
        <f t="shared" si="988"/>
        <v>0</v>
      </c>
      <c r="G2816" s="22" t="b">
        <f t="shared" si="989"/>
        <v>0</v>
      </c>
      <c r="H2816" s="22" t="b">
        <f t="shared" si="990"/>
        <v>0</v>
      </c>
      <c r="I2816" s="22" t="b">
        <f t="shared" si="991"/>
        <v>0</v>
      </c>
      <c r="J2816" s="22" t="b">
        <f t="shared" si="992"/>
        <v>0</v>
      </c>
      <c r="K2816" s="3" t="str">
        <f t="shared" si="993"/>
        <v/>
      </c>
      <c r="L2816" s="3" t="str">
        <f t="shared" si="994"/>
        <v/>
      </c>
      <c r="M2816" s="3" t="str">
        <f t="shared" si="995"/>
        <v/>
      </c>
      <c r="N2816" s="54" t="str">
        <f t="shared" si="996"/>
        <v/>
      </c>
      <c r="O2816" s="3" t="str">
        <f t="shared" si="997"/>
        <v/>
      </c>
      <c r="P2816" s="19" t="str">
        <f t="shared" si="998"/>
        <v>(신갈동)</v>
      </c>
      <c r="Q2816" s="23" t="e">
        <f>_xlfn.XLOOKUP(R2816,summary!C204:C240,summary!B204:B240)</f>
        <v>#N/A</v>
      </c>
      <c r="R2816" s="24" t="str">
        <f t="shared" si="982"/>
        <v>신갈동</v>
      </c>
      <c r="S2816" s="24" t="str">
        <f t="shared" si="999"/>
        <v>신갈20통</v>
      </c>
      <c r="T2816" s="24" t="str">
        <f t="shared" si="1000"/>
        <v>(신갈동)</v>
      </c>
      <c r="U2816" s="24" t="str">
        <f t="shared" si="1001"/>
        <v>신갈</v>
      </c>
      <c r="V2816" s="25">
        <f t="shared" si="1002"/>
        <v>20</v>
      </c>
      <c r="W2816" s="25">
        <f t="shared" si="1003"/>
        <v>2</v>
      </c>
      <c r="X2816" s="59"/>
      <c r="Y2816" s="59" t="s">
        <v>3218</v>
      </c>
      <c r="Z2816" s="59" t="s">
        <v>65</v>
      </c>
      <c r="AA2816" s="63" t="s">
        <v>3294</v>
      </c>
    </row>
    <row r="2817" spans="1:27" ht="16.5" customHeight="1" x14ac:dyDescent="0.3">
      <c r="A2817" s="22" t="b">
        <f t="shared" si="983"/>
        <v>1</v>
      </c>
      <c r="B2817" s="22" t="b">
        <f t="shared" si="984"/>
        <v>0</v>
      </c>
      <c r="C2817" s="22" t="b">
        <f t="shared" si="985"/>
        <v>0</v>
      </c>
      <c r="D2817" s="22" t="b">
        <f t="shared" si="986"/>
        <v>0</v>
      </c>
      <c r="E2817" s="22" t="b">
        <f t="shared" si="987"/>
        <v>0</v>
      </c>
      <c r="F2817" s="52" t="b">
        <f t="shared" si="988"/>
        <v>0</v>
      </c>
      <c r="G2817" s="22" t="b">
        <f t="shared" si="989"/>
        <v>0</v>
      </c>
      <c r="H2817" s="22" t="b">
        <f t="shared" si="990"/>
        <v>0</v>
      </c>
      <c r="I2817" s="22" t="b">
        <f t="shared" si="991"/>
        <v>0</v>
      </c>
      <c r="J2817" s="22" t="b">
        <f t="shared" si="992"/>
        <v>1</v>
      </c>
      <c r="K2817" s="3" t="str">
        <f t="shared" si="993"/>
        <v>신갈21통</v>
      </c>
      <c r="L2817" s="3" t="str">
        <f t="shared" si="994"/>
        <v>21</v>
      </c>
      <c r="M2817" s="3">
        <f t="shared" si="995"/>
        <v>21</v>
      </c>
      <c r="N2817" s="54" t="str">
        <f t="shared" si="996"/>
        <v>신갈</v>
      </c>
      <c r="O2817" s="3" t="str">
        <f t="shared" si="997"/>
        <v/>
      </c>
      <c r="P2817" s="19" t="str">
        <f t="shared" si="998"/>
        <v/>
      </c>
      <c r="Q2817" s="23" t="e">
        <f>_xlfn.XLOOKUP(R2817,summary!C205:C241,summary!B205:B241)</f>
        <v>#N/A</v>
      </c>
      <c r="R2817" s="24" t="str">
        <f t="shared" si="982"/>
        <v>신갈동</v>
      </c>
      <c r="S2817" s="24" t="str">
        <f t="shared" si="999"/>
        <v>신갈21통</v>
      </c>
      <c r="T2817" s="24" t="str">
        <f t="shared" si="1000"/>
        <v>(신갈동)</v>
      </c>
      <c r="U2817" s="24" t="str">
        <f t="shared" si="1001"/>
        <v>신갈</v>
      </c>
      <c r="V2817" s="25">
        <f t="shared" si="1002"/>
        <v>21</v>
      </c>
      <c r="W2817" s="25">
        <f t="shared" si="1003"/>
        <v>1</v>
      </c>
      <c r="X2817" s="59"/>
      <c r="Y2817" s="59" t="s">
        <v>3295</v>
      </c>
      <c r="Z2817" s="59" t="s">
        <v>63</v>
      </c>
      <c r="AA2817" s="63" t="s">
        <v>3296</v>
      </c>
    </row>
    <row r="2818" spans="1:27" ht="16.5" customHeight="1" x14ac:dyDescent="0.3">
      <c r="A2818" s="22" t="b">
        <f t="shared" si="983"/>
        <v>1</v>
      </c>
      <c r="B2818" s="22" t="b">
        <f t="shared" si="984"/>
        <v>1</v>
      </c>
      <c r="C2818" s="22" t="b">
        <f t="shared" si="985"/>
        <v>1</v>
      </c>
      <c r="D2818" s="22" t="b">
        <f t="shared" si="986"/>
        <v>1</v>
      </c>
      <c r="E2818" s="22" t="b">
        <f t="shared" si="987"/>
        <v>1</v>
      </c>
      <c r="F2818" s="52" t="b">
        <f t="shared" si="988"/>
        <v>0</v>
      </c>
      <c r="G2818" s="22" t="b">
        <f t="shared" si="989"/>
        <v>0</v>
      </c>
      <c r="H2818" s="22" t="b">
        <f t="shared" si="990"/>
        <v>0</v>
      </c>
      <c r="I2818" s="22" t="b">
        <f t="shared" si="991"/>
        <v>0</v>
      </c>
      <c r="J2818" s="22" t="b">
        <f t="shared" si="992"/>
        <v>0</v>
      </c>
      <c r="K2818" s="3" t="str">
        <f t="shared" si="993"/>
        <v/>
      </c>
      <c r="L2818" s="3" t="str">
        <f t="shared" si="994"/>
        <v/>
      </c>
      <c r="M2818" s="3" t="str">
        <f t="shared" si="995"/>
        <v/>
      </c>
      <c r="N2818" s="54" t="str">
        <f t="shared" si="996"/>
        <v/>
      </c>
      <c r="O2818" s="3" t="str">
        <f t="shared" si="997"/>
        <v/>
      </c>
      <c r="P2818" s="19" t="str">
        <f t="shared" si="998"/>
        <v>(신갈동)</v>
      </c>
      <c r="Q2818" s="23" t="e">
        <f>_xlfn.XLOOKUP(R2818,summary!C206:C242,summary!B206:B242)</f>
        <v>#N/A</v>
      </c>
      <c r="R2818" s="24" t="str">
        <f t="shared" ref="R2818:R2881" si="1004">IF($X2818="",R2817,$X2818)</f>
        <v>신갈동</v>
      </c>
      <c r="S2818" s="24" t="str">
        <f t="shared" si="999"/>
        <v>신갈21통</v>
      </c>
      <c r="T2818" s="24" t="str">
        <f t="shared" si="1000"/>
        <v>(신갈동)</v>
      </c>
      <c r="U2818" s="24" t="str">
        <f t="shared" si="1001"/>
        <v>신갈</v>
      </c>
      <c r="V2818" s="25">
        <f t="shared" si="1002"/>
        <v>21</v>
      </c>
      <c r="W2818" s="25">
        <f t="shared" si="1003"/>
        <v>2</v>
      </c>
      <c r="X2818" s="59"/>
      <c r="Y2818" s="59" t="s">
        <v>3218</v>
      </c>
      <c r="Z2818" s="59" t="s">
        <v>65</v>
      </c>
      <c r="AA2818" s="63" t="s">
        <v>3297</v>
      </c>
    </row>
    <row r="2819" spans="1:27" ht="16.5" customHeight="1" x14ac:dyDescent="0.3">
      <c r="A2819" s="22" t="b">
        <f t="shared" si="983"/>
        <v>0</v>
      </c>
      <c r="B2819" s="22" t="b">
        <f t="shared" si="984"/>
        <v>0</v>
      </c>
      <c r="C2819" s="22" t="b">
        <f t="shared" si="985"/>
        <v>0</v>
      </c>
      <c r="D2819" s="22" t="b">
        <f t="shared" si="986"/>
        <v>0</v>
      </c>
      <c r="E2819" s="22" t="b">
        <f t="shared" si="987"/>
        <v>0</v>
      </c>
      <c r="F2819" s="52" t="b">
        <f t="shared" si="988"/>
        <v>0</v>
      </c>
      <c r="G2819" s="22" t="b">
        <f t="shared" si="989"/>
        <v>0</v>
      </c>
      <c r="H2819" s="22" t="b">
        <f t="shared" si="990"/>
        <v>0</v>
      </c>
      <c r="I2819" s="22" t="b">
        <f t="shared" si="991"/>
        <v>0</v>
      </c>
      <c r="J2819" s="22" t="b">
        <f t="shared" si="992"/>
        <v>0</v>
      </c>
      <c r="K2819" s="3" t="str">
        <f t="shared" si="993"/>
        <v/>
      </c>
      <c r="L2819" s="3" t="str">
        <f t="shared" si="994"/>
        <v/>
      </c>
      <c r="M2819" s="3" t="str">
        <f t="shared" si="995"/>
        <v/>
      </c>
      <c r="N2819" s="54" t="str">
        <f t="shared" si="996"/>
        <v/>
      </c>
      <c r="O2819" s="3" t="str">
        <f t="shared" si="997"/>
        <v/>
      </c>
      <c r="P2819" s="19" t="str">
        <f t="shared" si="998"/>
        <v/>
      </c>
      <c r="Q2819" s="23" t="e">
        <f>_xlfn.XLOOKUP(R2819,summary!C207:C243,summary!B207:B243)</f>
        <v>#N/A</v>
      </c>
      <c r="R2819" s="24" t="str">
        <f t="shared" si="1004"/>
        <v>신갈동</v>
      </c>
      <c r="S2819" s="24" t="str">
        <f t="shared" si="999"/>
        <v>신갈21통</v>
      </c>
      <c r="T2819" s="24" t="str">
        <f t="shared" si="1000"/>
        <v>(신갈동)</v>
      </c>
      <c r="U2819" s="24" t="str">
        <f t="shared" si="1001"/>
        <v>신갈</v>
      </c>
      <c r="V2819" s="25">
        <f t="shared" si="1002"/>
        <v>21</v>
      </c>
      <c r="W2819" s="25">
        <f t="shared" si="1003"/>
        <v>3</v>
      </c>
      <c r="X2819" s="59"/>
      <c r="Y2819" s="59"/>
      <c r="Z2819" s="59" t="s">
        <v>67</v>
      </c>
      <c r="AA2819" s="63" t="s">
        <v>3298</v>
      </c>
    </row>
    <row r="2820" spans="1:27" ht="16.5" customHeight="1" x14ac:dyDescent="0.3">
      <c r="A2820" s="22" t="b">
        <f t="shared" si="983"/>
        <v>0</v>
      </c>
      <c r="B2820" s="22" t="b">
        <f t="shared" si="984"/>
        <v>0</v>
      </c>
      <c r="C2820" s="22" t="b">
        <f t="shared" si="985"/>
        <v>0</v>
      </c>
      <c r="D2820" s="22" t="b">
        <f t="shared" si="986"/>
        <v>0</v>
      </c>
      <c r="E2820" s="22" t="b">
        <f t="shared" si="987"/>
        <v>0</v>
      </c>
      <c r="F2820" s="52" t="b">
        <f t="shared" si="988"/>
        <v>0</v>
      </c>
      <c r="G2820" s="22" t="b">
        <f t="shared" si="989"/>
        <v>0</v>
      </c>
      <c r="H2820" s="22" t="b">
        <f t="shared" si="990"/>
        <v>0</v>
      </c>
      <c r="I2820" s="22" t="b">
        <f t="shared" si="991"/>
        <v>0</v>
      </c>
      <c r="J2820" s="22" t="b">
        <f t="shared" si="992"/>
        <v>0</v>
      </c>
      <c r="K2820" s="3" t="str">
        <f t="shared" si="993"/>
        <v/>
      </c>
      <c r="L2820" s="3" t="str">
        <f t="shared" si="994"/>
        <v/>
      </c>
      <c r="M2820" s="3" t="str">
        <f t="shared" si="995"/>
        <v/>
      </c>
      <c r="N2820" s="54" t="str">
        <f t="shared" si="996"/>
        <v/>
      </c>
      <c r="O2820" s="3" t="str">
        <f t="shared" si="997"/>
        <v/>
      </c>
      <c r="P2820" s="19" t="str">
        <f t="shared" si="998"/>
        <v/>
      </c>
      <c r="Q2820" s="23" t="e">
        <f>_xlfn.XLOOKUP(R2820,summary!C208:C244,summary!B208:B244)</f>
        <v>#N/A</v>
      </c>
      <c r="R2820" s="24" t="str">
        <f t="shared" si="1004"/>
        <v>신갈동</v>
      </c>
      <c r="S2820" s="24" t="str">
        <f t="shared" si="999"/>
        <v>신갈21통</v>
      </c>
      <c r="T2820" s="24" t="str">
        <f t="shared" si="1000"/>
        <v>(신갈동)</v>
      </c>
      <c r="U2820" s="24" t="str">
        <f t="shared" si="1001"/>
        <v>신갈</v>
      </c>
      <c r="V2820" s="25">
        <f t="shared" si="1002"/>
        <v>21</v>
      </c>
      <c r="W2820" s="25">
        <f t="shared" si="1003"/>
        <v>4</v>
      </c>
      <c r="X2820" s="59"/>
      <c r="Y2820" s="59"/>
      <c r="Z2820" s="59" t="s">
        <v>73</v>
      </c>
      <c r="AA2820" s="63" t="s">
        <v>3299</v>
      </c>
    </row>
    <row r="2821" spans="1:27" ht="16.5" customHeight="1" x14ac:dyDescent="0.3">
      <c r="A2821" s="22" t="b">
        <f t="shared" si="983"/>
        <v>0</v>
      </c>
      <c r="B2821" s="22" t="b">
        <f t="shared" si="984"/>
        <v>0</v>
      </c>
      <c r="C2821" s="22" t="b">
        <f t="shared" si="985"/>
        <v>0</v>
      </c>
      <c r="D2821" s="22" t="b">
        <f t="shared" si="986"/>
        <v>0</v>
      </c>
      <c r="E2821" s="22" t="b">
        <f t="shared" si="987"/>
        <v>0</v>
      </c>
      <c r="F2821" s="52" t="b">
        <f t="shared" si="988"/>
        <v>0</v>
      </c>
      <c r="G2821" s="22" t="b">
        <f t="shared" si="989"/>
        <v>0</v>
      </c>
      <c r="H2821" s="22" t="b">
        <f t="shared" si="990"/>
        <v>0</v>
      </c>
      <c r="I2821" s="22" t="b">
        <f t="shared" si="991"/>
        <v>0</v>
      </c>
      <c r="J2821" s="22" t="b">
        <f t="shared" si="992"/>
        <v>0</v>
      </c>
      <c r="K2821" s="3" t="str">
        <f t="shared" si="993"/>
        <v/>
      </c>
      <c r="L2821" s="3" t="str">
        <f t="shared" si="994"/>
        <v/>
      </c>
      <c r="M2821" s="3" t="str">
        <f t="shared" si="995"/>
        <v/>
      </c>
      <c r="N2821" s="54" t="str">
        <f t="shared" si="996"/>
        <v/>
      </c>
      <c r="O2821" s="3" t="str">
        <f t="shared" si="997"/>
        <v/>
      </c>
      <c r="P2821" s="19" t="str">
        <f t="shared" si="998"/>
        <v/>
      </c>
      <c r="Q2821" s="23" t="e">
        <f>_xlfn.XLOOKUP(R2821,summary!C209:C245,summary!B209:B245)</f>
        <v>#N/A</v>
      </c>
      <c r="R2821" s="24" t="str">
        <f t="shared" si="1004"/>
        <v>신갈동</v>
      </c>
      <c r="S2821" s="24" t="str">
        <f t="shared" si="999"/>
        <v>신갈21통</v>
      </c>
      <c r="T2821" s="24" t="str">
        <f t="shared" si="1000"/>
        <v>(신갈동)</v>
      </c>
      <c r="U2821" s="24" t="str">
        <f t="shared" si="1001"/>
        <v>신갈</v>
      </c>
      <c r="V2821" s="25">
        <f t="shared" si="1002"/>
        <v>21</v>
      </c>
      <c r="W2821" s="25">
        <f t="shared" si="1003"/>
        <v>5</v>
      </c>
      <c r="X2821" s="59"/>
      <c r="Y2821" s="59"/>
      <c r="Z2821" s="59" t="s">
        <v>87</v>
      </c>
      <c r="AA2821" s="63" t="s">
        <v>3300</v>
      </c>
    </row>
    <row r="2822" spans="1:27" ht="16.5" customHeight="1" x14ac:dyDescent="0.3">
      <c r="A2822" s="22" t="b">
        <f t="shared" si="983"/>
        <v>0</v>
      </c>
      <c r="B2822" s="22" t="b">
        <f t="shared" si="984"/>
        <v>0</v>
      </c>
      <c r="C2822" s="22" t="b">
        <f t="shared" si="985"/>
        <v>0</v>
      </c>
      <c r="D2822" s="22" t="b">
        <f t="shared" si="986"/>
        <v>0</v>
      </c>
      <c r="E2822" s="22" t="b">
        <f t="shared" si="987"/>
        <v>0</v>
      </c>
      <c r="F2822" s="52" t="b">
        <f t="shared" si="988"/>
        <v>0</v>
      </c>
      <c r="G2822" s="22" t="b">
        <f t="shared" si="989"/>
        <v>0</v>
      </c>
      <c r="H2822" s="22" t="b">
        <f t="shared" si="990"/>
        <v>0</v>
      </c>
      <c r="I2822" s="22" t="b">
        <f t="shared" si="991"/>
        <v>0</v>
      </c>
      <c r="J2822" s="22" t="b">
        <f t="shared" si="992"/>
        <v>0</v>
      </c>
      <c r="K2822" s="3" t="str">
        <f t="shared" si="993"/>
        <v/>
      </c>
      <c r="L2822" s="3" t="str">
        <f t="shared" si="994"/>
        <v/>
      </c>
      <c r="M2822" s="3" t="str">
        <f t="shared" si="995"/>
        <v/>
      </c>
      <c r="N2822" s="54" t="str">
        <f t="shared" si="996"/>
        <v/>
      </c>
      <c r="O2822" s="3" t="str">
        <f t="shared" si="997"/>
        <v/>
      </c>
      <c r="P2822" s="19" t="str">
        <f t="shared" si="998"/>
        <v/>
      </c>
      <c r="Q2822" s="23" t="e">
        <f>_xlfn.XLOOKUP(R2822,summary!C210:C246,summary!B210:B246)</f>
        <v>#N/A</v>
      </c>
      <c r="R2822" s="24" t="str">
        <f t="shared" si="1004"/>
        <v>신갈동</v>
      </c>
      <c r="S2822" s="24" t="str">
        <f t="shared" si="999"/>
        <v>신갈21통</v>
      </c>
      <c r="T2822" s="24" t="str">
        <f t="shared" si="1000"/>
        <v>(신갈동)</v>
      </c>
      <c r="U2822" s="24" t="str">
        <f t="shared" si="1001"/>
        <v>신갈</v>
      </c>
      <c r="V2822" s="25">
        <f t="shared" si="1002"/>
        <v>21</v>
      </c>
      <c r="W2822" s="25">
        <f t="shared" si="1003"/>
        <v>6</v>
      </c>
      <c r="X2822" s="59"/>
      <c r="Y2822" s="59"/>
      <c r="Z2822" s="59" t="s">
        <v>89</v>
      </c>
      <c r="AA2822" s="63" t="s">
        <v>3301</v>
      </c>
    </row>
    <row r="2823" spans="1:27" ht="16.5" customHeight="1" x14ac:dyDescent="0.3">
      <c r="A2823" s="22" t="b">
        <f t="shared" si="983"/>
        <v>0</v>
      </c>
      <c r="B2823" s="22" t="b">
        <f t="shared" si="984"/>
        <v>0</v>
      </c>
      <c r="C2823" s="22" t="b">
        <f t="shared" si="985"/>
        <v>0</v>
      </c>
      <c r="D2823" s="22" t="b">
        <f t="shared" si="986"/>
        <v>0</v>
      </c>
      <c r="E2823" s="22" t="b">
        <f t="shared" si="987"/>
        <v>0</v>
      </c>
      <c r="F2823" s="52" t="b">
        <f t="shared" si="988"/>
        <v>0</v>
      </c>
      <c r="G2823" s="22" t="b">
        <f t="shared" si="989"/>
        <v>0</v>
      </c>
      <c r="H2823" s="22" t="b">
        <f t="shared" si="990"/>
        <v>0</v>
      </c>
      <c r="I2823" s="22" t="b">
        <f t="shared" si="991"/>
        <v>0</v>
      </c>
      <c r="J2823" s="22" t="b">
        <f t="shared" si="992"/>
        <v>0</v>
      </c>
      <c r="K2823" s="3" t="str">
        <f t="shared" si="993"/>
        <v/>
      </c>
      <c r="L2823" s="3" t="str">
        <f t="shared" si="994"/>
        <v/>
      </c>
      <c r="M2823" s="3" t="str">
        <f t="shared" si="995"/>
        <v/>
      </c>
      <c r="N2823" s="54" t="str">
        <f t="shared" si="996"/>
        <v/>
      </c>
      <c r="O2823" s="3" t="str">
        <f t="shared" si="997"/>
        <v/>
      </c>
      <c r="P2823" s="19" t="str">
        <f t="shared" si="998"/>
        <v/>
      </c>
      <c r="Q2823" s="23" t="e">
        <f>_xlfn.XLOOKUP(R2823,summary!C211:C247,summary!B211:B247)</f>
        <v>#N/A</v>
      </c>
      <c r="R2823" s="24" t="str">
        <f t="shared" si="1004"/>
        <v>신갈동</v>
      </c>
      <c r="S2823" s="24" t="str">
        <f t="shared" si="999"/>
        <v>신갈21통</v>
      </c>
      <c r="T2823" s="24" t="str">
        <f t="shared" si="1000"/>
        <v>(신갈동)</v>
      </c>
      <c r="U2823" s="24" t="str">
        <f t="shared" si="1001"/>
        <v>신갈</v>
      </c>
      <c r="V2823" s="25">
        <f t="shared" si="1002"/>
        <v>21</v>
      </c>
      <c r="W2823" s="25">
        <f t="shared" si="1003"/>
        <v>7</v>
      </c>
      <c r="X2823" s="59"/>
      <c r="Y2823" s="59"/>
      <c r="Z2823" s="59" t="s">
        <v>91</v>
      </c>
      <c r="AA2823" s="63" t="s">
        <v>3302</v>
      </c>
    </row>
    <row r="2824" spans="1:27" ht="16.5" customHeight="1" x14ac:dyDescent="0.3">
      <c r="A2824" s="22" t="b">
        <f t="shared" si="983"/>
        <v>1</v>
      </c>
      <c r="B2824" s="22" t="b">
        <f t="shared" si="984"/>
        <v>0</v>
      </c>
      <c r="C2824" s="22" t="b">
        <f t="shared" si="985"/>
        <v>0</v>
      </c>
      <c r="D2824" s="22" t="b">
        <f t="shared" si="986"/>
        <v>0</v>
      </c>
      <c r="E2824" s="22" t="b">
        <f t="shared" si="987"/>
        <v>0</v>
      </c>
      <c r="F2824" s="52" t="b">
        <f t="shared" si="988"/>
        <v>0</v>
      </c>
      <c r="G2824" s="22" t="b">
        <f t="shared" si="989"/>
        <v>0</v>
      </c>
      <c r="H2824" s="22" t="b">
        <f t="shared" si="990"/>
        <v>0</v>
      </c>
      <c r="I2824" s="22" t="b">
        <f t="shared" si="991"/>
        <v>0</v>
      </c>
      <c r="J2824" s="22" t="b">
        <f t="shared" si="992"/>
        <v>1</v>
      </c>
      <c r="K2824" s="3" t="str">
        <f t="shared" si="993"/>
        <v>신갈22통</v>
      </c>
      <c r="L2824" s="3" t="str">
        <f t="shared" si="994"/>
        <v>22</v>
      </c>
      <c r="M2824" s="3">
        <f t="shared" si="995"/>
        <v>22</v>
      </c>
      <c r="N2824" s="54" t="str">
        <f t="shared" si="996"/>
        <v>신갈</v>
      </c>
      <c r="O2824" s="3" t="str">
        <f t="shared" si="997"/>
        <v/>
      </c>
      <c r="P2824" s="19" t="str">
        <f t="shared" si="998"/>
        <v/>
      </c>
      <c r="Q2824" s="23" t="e">
        <f>_xlfn.XLOOKUP(R2824,summary!C212:C248,summary!B212:B248)</f>
        <v>#N/A</v>
      </c>
      <c r="R2824" s="24" t="str">
        <f t="shared" si="1004"/>
        <v>신갈동</v>
      </c>
      <c r="S2824" s="24" t="str">
        <f t="shared" si="999"/>
        <v>신갈22통</v>
      </c>
      <c r="T2824" s="24" t="str">
        <f t="shared" si="1000"/>
        <v>(신갈동)</v>
      </c>
      <c r="U2824" s="24" t="str">
        <f t="shared" si="1001"/>
        <v>신갈</v>
      </c>
      <c r="V2824" s="25">
        <f t="shared" si="1002"/>
        <v>22</v>
      </c>
      <c r="W2824" s="25">
        <f t="shared" si="1003"/>
        <v>1</v>
      </c>
      <c r="X2824" s="59"/>
      <c r="Y2824" s="59" t="s">
        <v>3303</v>
      </c>
      <c r="Z2824" s="59" t="s">
        <v>63</v>
      </c>
      <c r="AA2824" s="63" t="s">
        <v>3304</v>
      </c>
    </row>
    <row r="2825" spans="1:27" ht="16.5" customHeight="1" x14ac:dyDescent="0.3">
      <c r="A2825" s="22" t="b">
        <f t="shared" si="983"/>
        <v>1</v>
      </c>
      <c r="B2825" s="22" t="b">
        <f t="shared" si="984"/>
        <v>1</v>
      </c>
      <c r="C2825" s="22" t="b">
        <f t="shared" si="985"/>
        <v>1</v>
      </c>
      <c r="D2825" s="22" t="b">
        <f t="shared" si="986"/>
        <v>1</v>
      </c>
      <c r="E2825" s="22" t="b">
        <f t="shared" si="987"/>
        <v>1</v>
      </c>
      <c r="F2825" s="52" t="b">
        <f t="shared" si="988"/>
        <v>0</v>
      </c>
      <c r="G2825" s="22" t="b">
        <f t="shared" si="989"/>
        <v>0</v>
      </c>
      <c r="H2825" s="22" t="b">
        <f t="shared" si="990"/>
        <v>0</v>
      </c>
      <c r="I2825" s="22" t="b">
        <f t="shared" si="991"/>
        <v>0</v>
      </c>
      <c r="J2825" s="22" t="b">
        <f t="shared" si="992"/>
        <v>0</v>
      </c>
      <c r="K2825" s="3" t="str">
        <f t="shared" si="993"/>
        <v/>
      </c>
      <c r="L2825" s="3" t="str">
        <f t="shared" si="994"/>
        <v/>
      </c>
      <c r="M2825" s="3" t="str">
        <f t="shared" si="995"/>
        <v/>
      </c>
      <c r="N2825" s="54" t="str">
        <f t="shared" si="996"/>
        <v/>
      </c>
      <c r="O2825" s="3" t="str">
        <f t="shared" si="997"/>
        <v/>
      </c>
      <c r="P2825" s="19" t="str">
        <f t="shared" si="998"/>
        <v>(신갈동)</v>
      </c>
      <c r="Q2825" s="23" t="e">
        <f>_xlfn.XLOOKUP(R2825,summary!C213:C249,summary!B213:B249)</f>
        <v>#N/A</v>
      </c>
      <c r="R2825" s="24" t="str">
        <f t="shared" si="1004"/>
        <v>신갈동</v>
      </c>
      <c r="S2825" s="24" t="str">
        <f t="shared" si="999"/>
        <v>신갈22통</v>
      </c>
      <c r="T2825" s="24" t="str">
        <f t="shared" si="1000"/>
        <v>(신갈동)</v>
      </c>
      <c r="U2825" s="24" t="str">
        <f t="shared" si="1001"/>
        <v>신갈</v>
      </c>
      <c r="V2825" s="25">
        <f t="shared" si="1002"/>
        <v>22</v>
      </c>
      <c r="W2825" s="25">
        <f t="shared" si="1003"/>
        <v>2</v>
      </c>
      <c r="X2825" s="59"/>
      <c r="Y2825" s="59" t="s">
        <v>3218</v>
      </c>
      <c r="Z2825" s="59" t="s">
        <v>65</v>
      </c>
      <c r="AA2825" s="63" t="s">
        <v>3305</v>
      </c>
    </row>
    <row r="2826" spans="1:27" ht="16.5" customHeight="1" x14ac:dyDescent="0.3">
      <c r="A2826" s="22" t="b">
        <f t="shared" si="983"/>
        <v>0</v>
      </c>
      <c r="B2826" s="22" t="b">
        <f t="shared" si="984"/>
        <v>0</v>
      </c>
      <c r="C2826" s="22" t="b">
        <f t="shared" si="985"/>
        <v>0</v>
      </c>
      <c r="D2826" s="22" t="b">
        <f t="shared" si="986"/>
        <v>0</v>
      </c>
      <c r="E2826" s="22" t="b">
        <f t="shared" si="987"/>
        <v>0</v>
      </c>
      <c r="F2826" s="52" t="b">
        <f t="shared" si="988"/>
        <v>0</v>
      </c>
      <c r="G2826" s="22" t="b">
        <f t="shared" si="989"/>
        <v>0</v>
      </c>
      <c r="H2826" s="22" t="b">
        <f t="shared" si="990"/>
        <v>0</v>
      </c>
      <c r="I2826" s="22" t="b">
        <f t="shared" si="991"/>
        <v>0</v>
      </c>
      <c r="J2826" s="22" t="b">
        <f t="shared" si="992"/>
        <v>0</v>
      </c>
      <c r="K2826" s="3" t="str">
        <f t="shared" si="993"/>
        <v/>
      </c>
      <c r="L2826" s="3" t="str">
        <f t="shared" si="994"/>
        <v/>
      </c>
      <c r="M2826" s="3" t="str">
        <f t="shared" si="995"/>
        <v/>
      </c>
      <c r="N2826" s="54" t="str">
        <f t="shared" si="996"/>
        <v/>
      </c>
      <c r="O2826" s="3" t="str">
        <f t="shared" si="997"/>
        <v/>
      </c>
      <c r="P2826" s="19" t="str">
        <f t="shared" si="998"/>
        <v/>
      </c>
      <c r="Q2826" s="23" t="e">
        <f>_xlfn.XLOOKUP(R2826,summary!C214:C250,summary!B214:B250)</f>
        <v>#N/A</v>
      </c>
      <c r="R2826" s="24" t="str">
        <f t="shared" si="1004"/>
        <v>신갈동</v>
      </c>
      <c r="S2826" s="24" t="str">
        <f t="shared" si="999"/>
        <v>신갈22통</v>
      </c>
      <c r="T2826" s="24" t="str">
        <f t="shared" si="1000"/>
        <v>(신갈동)</v>
      </c>
      <c r="U2826" s="24" t="str">
        <f t="shared" si="1001"/>
        <v>신갈</v>
      </c>
      <c r="V2826" s="25">
        <f t="shared" si="1002"/>
        <v>22</v>
      </c>
      <c r="W2826" s="25">
        <f t="shared" si="1003"/>
        <v>3</v>
      </c>
      <c r="X2826" s="59"/>
      <c r="Y2826" s="59"/>
      <c r="Z2826" s="59" t="s">
        <v>67</v>
      </c>
      <c r="AA2826" s="63" t="s">
        <v>3306</v>
      </c>
    </row>
    <row r="2827" spans="1:27" ht="16.5" customHeight="1" x14ac:dyDescent="0.3">
      <c r="A2827" s="22" t="b">
        <f t="shared" si="983"/>
        <v>0</v>
      </c>
      <c r="B2827" s="22" t="b">
        <f t="shared" si="984"/>
        <v>0</v>
      </c>
      <c r="C2827" s="22" t="b">
        <f t="shared" si="985"/>
        <v>0</v>
      </c>
      <c r="D2827" s="22" t="b">
        <f t="shared" si="986"/>
        <v>0</v>
      </c>
      <c r="E2827" s="22" t="b">
        <f t="shared" si="987"/>
        <v>0</v>
      </c>
      <c r="F2827" s="52" t="b">
        <f t="shared" si="988"/>
        <v>0</v>
      </c>
      <c r="G2827" s="22" t="b">
        <f t="shared" si="989"/>
        <v>0</v>
      </c>
      <c r="H2827" s="22" t="b">
        <f t="shared" si="990"/>
        <v>0</v>
      </c>
      <c r="I2827" s="22" t="b">
        <f t="shared" si="991"/>
        <v>0</v>
      </c>
      <c r="J2827" s="22" t="b">
        <f t="shared" si="992"/>
        <v>0</v>
      </c>
      <c r="K2827" s="3" t="str">
        <f t="shared" si="993"/>
        <v/>
      </c>
      <c r="L2827" s="3" t="str">
        <f t="shared" si="994"/>
        <v/>
      </c>
      <c r="M2827" s="3" t="str">
        <f t="shared" si="995"/>
        <v/>
      </c>
      <c r="N2827" s="54" t="str">
        <f t="shared" si="996"/>
        <v/>
      </c>
      <c r="O2827" s="3" t="str">
        <f t="shared" si="997"/>
        <v/>
      </c>
      <c r="P2827" s="19" t="str">
        <f t="shared" si="998"/>
        <v/>
      </c>
      <c r="Q2827" s="23" t="e">
        <f>_xlfn.XLOOKUP(R2827,summary!C215:C251,summary!B215:B251)</f>
        <v>#N/A</v>
      </c>
      <c r="R2827" s="24" t="str">
        <f t="shared" si="1004"/>
        <v>신갈동</v>
      </c>
      <c r="S2827" s="24" t="str">
        <f t="shared" si="999"/>
        <v>신갈22통</v>
      </c>
      <c r="T2827" s="24" t="str">
        <f t="shared" si="1000"/>
        <v>(신갈동)</v>
      </c>
      <c r="U2827" s="24" t="str">
        <f t="shared" si="1001"/>
        <v>신갈</v>
      </c>
      <c r="V2827" s="25">
        <f t="shared" si="1002"/>
        <v>22</v>
      </c>
      <c r="W2827" s="25">
        <f t="shared" si="1003"/>
        <v>4</v>
      </c>
      <c r="X2827" s="59"/>
      <c r="Y2827" s="59"/>
      <c r="Z2827" s="59" t="s">
        <v>73</v>
      </c>
      <c r="AA2827" s="63" t="s">
        <v>3307</v>
      </c>
    </row>
    <row r="2828" spans="1:27" ht="16.5" customHeight="1" x14ac:dyDescent="0.3">
      <c r="A2828" s="22" t="b">
        <f t="shared" si="983"/>
        <v>0</v>
      </c>
      <c r="B2828" s="22" t="b">
        <f t="shared" si="984"/>
        <v>0</v>
      </c>
      <c r="C2828" s="22" t="b">
        <f t="shared" si="985"/>
        <v>0</v>
      </c>
      <c r="D2828" s="22" t="b">
        <f t="shared" si="986"/>
        <v>0</v>
      </c>
      <c r="E2828" s="22" t="b">
        <f t="shared" si="987"/>
        <v>0</v>
      </c>
      <c r="F2828" s="52" t="b">
        <f t="shared" si="988"/>
        <v>0</v>
      </c>
      <c r="G2828" s="22" t="b">
        <f t="shared" si="989"/>
        <v>0</v>
      </c>
      <c r="H2828" s="22" t="b">
        <f t="shared" si="990"/>
        <v>0</v>
      </c>
      <c r="I2828" s="22" t="b">
        <f t="shared" si="991"/>
        <v>0</v>
      </c>
      <c r="J2828" s="22" t="b">
        <f t="shared" si="992"/>
        <v>0</v>
      </c>
      <c r="K2828" s="3" t="str">
        <f t="shared" si="993"/>
        <v/>
      </c>
      <c r="L2828" s="3" t="str">
        <f t="shared" si="994"/>
        <v/>
      </c>
      <c r="M2828" s="3" t="str">
        <f t="shared" si="995"/>
        <v/>
      </c>
      <c r="N2828" s="54" t="str">
        <f t="shared" si="996"/>
        <v/>
      </c>
      <c r="O2828" s="3" t="str">
        <f t="shared" si="997"/>
        <v/>
      </c>
      <c r="P2828" s="19" t="str">
        <f t="shared" si="998"/>
        <v/>
      </c>
      <c r="Q2828" s="23" t="e">
        <f>_xlfn.XLOOKUP(R2828,summary!C216:C252,summary!B216:B252)</f>
        <v>#N/A</v>
      </c>
      <c r="R2828" s="24" t="str">
        <f t="shared" si="1004"/>
        <v>신갈동</v>
      </c>
      <c r="S2828" s="24" t="str">
        <f t="shared" si="999"/>
        <v>신갈22통</v>
      </c>
      <c r="T2828" s="24" t="str">
        <f t="shared" si="1000"/>
        <v>(신갈동)</v>
      </c>
      <c r="U2828" s="24" t="str">
        <f t="shared" si="1001"/>
        <v>신갈</v>
      </c>
      <c r="V2828" s="25">
        <f t="shared" si="1002"/>
        <v>22</v>
      </c>
      <c r="W2828" s="25">
        <f t="shared" si="1003"/>
        <v>5</v>
      </c>
      <c r="X2828" s="59"/>
      <c r="Y2828" s="59"/>
      <c r="Z2828" s="59" t="s">
        <v>87</v>
      </c>
      <c r="AA2828" s="63" t="s">
        <v>3308</v>
      </c>
    </row>
    <row r="2829" spans="1:27" ht="16.5" customHeight="1" x14ac:dyDescent="0.3">
      <c r="A2829" s="22" t="b">
        <f t="shared" si="983"/>
        <v>0</v>
      </c>
      <c r="B2829" s="22" t="b">
        <f t="shared" si="984"/>
        <v>0</v>
      </c>
      <c r="C2829" s="22" t="b">
        <f t="shared" si="985"/>
        <v>0</v>
      </c>
      <c r="D2829" s="22" t="b">
        <f t="shared" si="986"/>
        <v>0</v>
      </c>
      <c r="E2829" s="22" t="b">
        <f t="shared" si="987"/>
        <v>0</v>
      </c>
      <c r="F2829" s="52" t="b">
        <f t="shared" si="988"/>
        <v>0</v>
      </c>
      <c r="G2829" s="22" t="b">
        <f t="shared" si="989"/>
        <v>0</v>
      </c>
      <c r="H2829" s="22" t="b">
        <f t="shared" si="990"/>
        <v>0</v>
      </c>
      <c r="I2829" s="22" t="b">
        <f t="shared" si="991"/>
        <v>0</v>
      </c>
      <c r="J2829" s="22" t="b">
        <f t="shared" si="992"/>
        <v>0</v>
      </c>
      <c r="K2829" s="3" t="str">
        <f t="shared" si="993"/>
        <v/>
      </c>
      <c r="L2829" s="3" t="str">
        <f t="shared" si="994"/>
        <v/>
      </c>
      <c r="M2829" s="3" t="str">
        <f t="shared" si="995"/>
        <v/>
      </c>
      <c r="N2829" s="54" t="str">
        <f t="shared" si="996"/>
        <v/>
      </c>
      <c r="O2829" s="3" t="str">
        <f t="shared" si="997"/>
        <v/>
      </c>
      <c r="P2829" s="19" t="str">
        <f t="shared" si="998"/>
        <v/>
      </c>
      <c r="Q2829" s="23" t="e">
        <f>_xlfn.XLOOKUP(R2829,summary!C217:C253,summary!B217:B253)</f>
        <v>#N/A</v>
      </c>
      <c r="R2829" s="24" t="str">
        <f t="shared" si="1004"/>
        <v>신갈동</v>
      </c>
      <c r="S2829" s="24" t="str">
        <f t="shared" si="999"/>
        <v>신갈22통</v>
      </c>
      <c r="T2829" s="24" t="str">
        <f t="shared" si="1000"/>
        <v>(신갈동)</v>
      </c>
      <c r="U2829" s="24" t="str">
        <f t="shared" si="1001"/>
        <v>신갈</v>
      </c>
      <c r="V2829" s="25">
        <f t="shared" si="1002"/>
        <v>22</v>
      </c>
      <c r="W2829" s="25">
        <f t="shared" si="1003"/>
        <v>6</v>
      </c>
      <c r="X2829" s="59"/>
      <c r="Y2829" s="59"/>
      <c r="Z2829" s="59" t="s">
        <v>89</v>
      </c>
      <c r="AA2829" s="63" t="s">
        <v>3309</v>
      </c>
    </row>
    <row r="2830" spans="1:27" ht="16.5" customHeight="1" x14ac:dyDescent="0.3">
      <c r="A2830" s="22" t="b">
        <f t="shared" si="983"/>
        <v>0</v>
      </c>
      <c r="B2830" s="22" t="b">
        <f t="shared" si="984"/>
        <v>0</v>
      </c>
      <c r="C2830" s="22" t="b">
        <f t="shared" si="985"/>
        <v>0</v>
      </c>
      <c r="D2830" s="22" t="b">
        <f t="shared" si="986"/>
        <v>0</v>
      </c>
      <c r="E2830" s="22" t="b">
        <f t="shared" si="987"/>
        <v>0</v>
      </c>
      <c r="F2830" s="52" t="b">
        <f t="shared" si="988"/>
        <v>0</v>
      </c>
      <c r="G2830" s="22" t="b">
        <f t="shared" si="989"/>
        <v>0</v>
      </c>
      <c r="H2830" s="22" t="b">
        <f t="shared" si="990"/>
        <v>0</v>
      </c>
      <c r="I2830" s="22" t="b">
        <f t="shared" si="991"/>
        <v>0</v>
      </c>
      <c r="J2830" s="22" t="b">
        <f t="shared" si="992"/>
        <v>0</v>
      </c>
      <c r="K2830" s="3" t="str">
        <f t="shared" si="993"/>
        <v/>
      </c>
      <c r="L2830" s="3" t="str">
        <f t="shared" si="994"/>
        <v/>
      </c>
      <c r="M2830" s="3" t="str">
        <f t="shared" si="995"/>
        <v/>
      </c>
      <c r="N2830" s="54" t="str">
        <f t="shared" si="996"/>
        <v/>
      </c>
      <c r="O2830" s="3" t="str">
        <f t="shared" si="997"/>
        <v/>
      </c>
      <c r="P2830" s="19" t="str">
        <f t="shared" si="998"/>
        <v/>
      </c>
      <c r="Q2830" s="23" t="e">
        <f>_xlfn.XLOOKUP(R2830,summary!C218:C254,summary!B218:B254)</f>
        <v>#N/A</v>
      </c>
      <c r="R2830" s="24" t="str">
        <f t="shared" si="1004"/>
        <v>신갈동</v>
      </c>
      <c r="S2830" s="24" t="str">
        <f t="shared" si="999"/>
        <v>신갈22통</v>
      </c>
      <c r="T2830" s="24" t="str">
        <f t="shared" si="1000"/>
        <v>(신갈동)</v>
      </c>
      <c r="U2830" s="24" t="str">
        <f t="shared" si="1001"/>
        <v>신갈</v>
      </c>
      <c r="V2830" s="25">
        <f t="shared" si="1002"/>
        <v>22</v>
      </c>
      <c r="W2830" s="25">
        <f t="shared" si="1003"/>
        <v>7</v>
      </c>
      <c r="X2830" s="59"/>
      <c r="Y2830" s="59"/>
      <c r="Z2830" s="59" t="s">
        <v>91</v>
      </c>
      <c r="AA2830" s="63" t="s">
        <v>3310</v>
      </c>
    </row>
    <row r="2831" spans="1:27" ht="16.5" customHeight="1" x14ac:dyDescent="0.3">
      <c r="A2831" s="22" t="b">
        <f t="shared" si="983"/>
        <v>0</v>
      </c>
      <c r="B2831" s="22" t="b">
        <f t="shared" si="984"/>
        <v>0</v>
      </c>
      <c r="C2831" s="22" t="b">
        <f t="shared" si="985"/>
        <v>0</v>
      </c>
      <c r="D2831" s="22" t="b">
        <f t="shared" si="986"/>
        <v>0</v>
      </c>
      <c r="E2831" s="22" t="b">
        <f t="shared" si="987"/>
        <v>0</v>
      </c>
      <c r="F2831" s="52" t="b">
        <f t="shared" si="988"/>
        <v>0</v>
      </c>
      <c r="G2831" s="22" t="b">
        <f t="shared" si="989"/>
        <v>0</v>
      </c>
      <c r="H2831" s="22" t="b">
        <f t="shared" si="990"/>
        <v>0</v>
      </c>
      <c r="I2831" s="22" t="b">
        <f t="shared" si="991"/>
        <v>0</v>
      </c>
      <c r="J2831" s="22" t="b">
        <f t="shared" si="992"/>
        <v>0</v>
      </c>
      <c r="K2831" s="3" t="str">
        <f t="shared" si="993"/>
        <v/>
      </c>
      <c r="L2831" s="3" t="str">
        <f t="shared" si="994"/>
        <v/>
      </c>
      <c r="M2831" s="3" t="str">
        <f t="shared" si="995"/>
        <v/>
      </c>
      <c r="N2831" s="54" t="str">
        <f t="shared" si="996"/>
        <v/>
      </c>
      <c r="O2831" s="3" t="str">
        <f t="shared" si="997"/>
        <v/>
      </c>
      <c r="P2831" s="19" t="str">
        <f t="shared" si="998"/>
        <v/>
      </c>
      <c r="Q2831" s="23" t="e">
        <f>_xlfn.XLOOKUP(R2831,summary!C219:C255,summary!B219:B255)</f>
        <v>#N/A</v>
      </c>
      <c r="R2831" s="24" t="str">
        <f t="shared" si="1004"/>
        <v>신갈동</v>
      </c>
      <c r="S2831" s="24" t="str">
        <f t="shared" si="999"/>
        <v>신갈22통</v>
      </c>
      <c r="T2831" s="24" t="str">
        <f t="shared" si="1000"/>
        <v>(신갈동)</v>
      </c>
      <c r="U2831" s="24" t="str">
        <f t="shared" si="1001"/>
        <v>신갈</v>
      </c>
      <c r="V2831" s="25">
        <f t="shared" si="1002"/>
        <v>22</v>
      </c>
      <c r="W2831" s="25">
        <f t="shared" si="1003"/>
        <v>8</v>
      </c>
      <c r="X2831" s="59"/>
      <c r="Y2831" s="59"/>
      <c r="Z2831" s="59" t="s">
        <v>93</v>
      </c>
      <c r="AA2831" s="63" t="s">
        <v>3311</v>
      </c>
    </row>
    <row r="2832" spans="1:27" ht="16.5" customHeight="1" x14ac:dyDescent="0.3">
      <c r="A2832" s="22" t="b">
        <f t="shared" si="983"/>
        <v>0</v>
      </c>
      <c r="B2832" s="22" t="b">
        <f t="shared" si="984"/>
        <v>0</v>
      </c>
      <c r="C2832" s="22" t="b">
        <f t="shared" si="985"/>
        <v>0</v>
      </c>
      <c r="D2832" s="22" t="b">
        <f t="shared" si="986"/>
        <v>0</v>
      </c>
      <c r="E2832" s="22" t="b">
        <f t="shared" si="987"/>
        <v>0</v>
      </c>
      <c r="F2832" s="52" t="b">
        <f t="shared" si="988"/>
        <v>0</v>
      </c>
      <c r="G2832" s="22" t="b">
        <f t="shared" si="989"/>
        <v>0</v>
      </c>
      <c r="H2832" s="22" t="b">
        <f t="shared" si="990"/>
        <v>0</v>
      </c>
      <c r="I2832" s="22" t="b">
        <f t="shared" si="991"/>
        <v>0</v>
      </c>
      <c r="J2832" s="22" t="b">
        <f t="shared" si="992"/>
        <v>0</v>
      </c>
      <c r="K2832" s="3" t="str">
        <f t="shared" si="993"/>
        <v/>
      </c>
      <c r="L2832" s="3" t="str">
        <f t="shared" si="994"/>
        <v/>
      </c>
      <c r="M2832" s="3" t="str">
        <f t="shared" si="995"/>
        <v/>
      </c>
      <c r="N2832" s="54" t="str">
        <f t="shared" si="996"/>
        <v/>
      </c>
      <c r="O2832" s="3" t="str">
        <f t="shared" si="997"/>
        <v/>
      </c>
      <c r="P2832" s="19" t="str">
        <f t="shared" si="998"/>
        <v/>
      </c>
      <c r="Q2832" s="23" t="e">
        <f>_xlfn.XLOOKUP(R2832,summary!C220:C256,summary!B220:B256)</f>
        <v>#N/A</v>
      </c>
      <c r="R2832" s="24" t="str">
        <f t="shared" si="1004"/>
        <v>신갈동</v>
      </c>
      <c r="S2832" s="24" t="str">
        <f t="shared" si="999"/>
        <v>신갈22통</v>
      </c>
      <c r="T2832" s="24" t="str">
        <f t="shared" si="1000"/>
        <v>(신갈동)</v>
      </c>
      <c r="U2832" s="24" t="str">
        <f t="shared" si="1001"/>
        <v>신갈</v>
      </c>
      <c r="V2832" s="25">
        <f t="shared" si="1002"/>
        <v>22</v>
      </c>
      <c r="W2832" s="25">
        <f t="shared" si="1003"/>
        <v>9</v>
      </c>
      <c r="X2832" s="59"/>
      <c r="Y2832" s="59"/>
      <c r="Z2832" s="59" t="s">
        <v>95</v>
      </c>
      <c r="AA2832" s="63" t="s">
        <v>3312</v>
      </c>
    </row>
    <row r="2833" spans="1:27" ht="16.5" customHeight="1" x14ac:dyDescent="0.3">
      <c r="A2833" s="22" t="b">
        <f t="shared" si="983"/>
        <v>0</v>
      </c>
      <c r="B2833" s="22" t="b">
        <f t="shared" si="984"/>
        <v>0</v>
      </c>
      <c r="C2833" s="22" t="b">
        <f t="shared" si="985"/>
        <v>0</v>
      </c>
      <c r="D2833" s="22" t="b">
        <f t="shared" si="986"/>
        <v>0</v>
      </c>
      <c r="E2833" s="22" t="b">
        <f t="shared" si="987"/>
        <v>0</v>
      </c>
      <c r="F2833" s="52" t="b">
        <f t="shared" si="988"/>
        <v>0</v>
      </c>
      <c r="G2833" s="22" t="b">
        <f t="shared" si="989"/>
        <v>0</v>
      </c>
      <c r="H2833" s="22" t="b">
        <f t="shared" si="990"/>
        <v>0</v>
      </c>
      <c r="I2833" s="22" t="b">
        <f t="shared" si="991"/>
        <v>0</v>
      </c>
      <c r="J2833" s="22" t="b">
        <f t="shared" si="992"/>
        <v>0</v>
      </c>
      <c r="K2833" s="3" t="str">
        <f t="shared" si="993"/>
        <v/>
      </c>
      <c r="L2833" s="3" t="str">
        <f t="shared" si="994"/>
        <v/>
      </c>
      <c r="M2833" s="3" t="str">
        <f t="shared" si="995"/>
        <v/>
      </c>
      <c r="N2833" s="54" t="str">
        <f t="shared" si="996"/>
        <v/>
      </c>
      <c r="O2833" s="3" t="str">
        <f t="shared" si="997"/>
        <v/>
      </c>
      <c r="P2833" s="19" t="str">
        <f t="shared" si="998"/>
        <v/>
      </c>
      <c r="Q2833" s="23" t="e">
        <f>_xlfn.XLOOKUP(R2833,summary!C221:C257,summary!B221:B257)</f>
        <v>#N/A</v>
      </c>
      <c r="R2833" s="24" t="str">
        <f t="shared" si="1004"/>
        <v>신갈동</v>
      </c>
      <c r="S2833" s="24" t="str">
        <f t="shared" si="999"/>
        <v>신갈22통</v>
      </c>
      <c r="T2833" s="24" t="str">
        <f t="shared" si="1000"/>
        <v>(신갈동)</v>
      </c>
      <c r="U2833" s="24" t="str">
        <f t="shared" si="1001"/>
        <v>신갈</v>
      </c>
      <c r="V2833" s="25">
        <f t="shared" si="1002"/>
        <v>22</v>
      </c>
      <c r="W2833" s="25">
        <f t="shared" si="1003"/>
        <v>10</v>
      </c>
      <c r="X2833" s="59"/>
      <c r="Y2833" s="59"/>
      <c r="Z2833" s="59" t="s">
        <v>97</v>
      </c>
      <c r="AA2833" s="63" t="s">
        <v>3313</v>
      </c>
    </row>
    <row r="2834" spans="1:27" ht="16.5" customHeight="1" x14ac:dyDescent="0.3">
      <c r="A2834" s="22" t="b">
        <f t="shared" si="983"/>
        <v>1</v>
      </c>
      <c r="B2834" s="22" t="b">
        <f t="shared" si="984"/>
        <v>0</v>
      </c>
      <c r="C2834" s="22" t="b">
        <f t="shared" si="985"/>
        <v>0</v>
      </c>
      <c r="D2834" s="22" t="b">
        <f t="shared" si="986"/>
        <v>0</v>
      </c>
      <c r="E2834" s="22" t="b">
        <f t="shared" si="987"/>
        <v>0</v>
      </c>
      <c r="F2834" s="52" t="b">
        <f t="shared" si="988"/>
        <v>0</v>
      </c>
      <c r="G2834" s="22" t="b">
        <f t="shared" si="989"/>
        <v>0</v>
      </c>
      <c r="H2834" s="22" t="b">
        <f t="shared" si="990"/>
        <v>0</v>
      </c>
      <c r="I2834" s="22" t="b">
        <f t="shared" si="991"/>
        <v>0</v>
      </c>
      <c r="J2834" s="22" t="b">
        <f t="shared" si="992"/>
        <v>1</v>
      </c>
      <c r="K2834" s="3" t="str">
        <f t="shared" si="993"/>
        <v/>
      </c>
      <c r="L2834" s="3" t="str">
        <f t="shared" si="994"/>
        <v/>
      </c>
      <c r="M2834" s="3" t="str">
        <f t="shared" si="995"/>
        <v/>
      </c>
      <c r="N2834" s="54" t="str">
        <f t="shared" si="996"/>
        <v/>
      </c>
      <c r="O2834" s="3" t="str">
        <f t="shared" si="997"/>
        <v/>
      </c>
      <c r="P2834" s="19" t="str">
        <f t="shared" si="998"/>
        <v/>
      </c>
      <c r="Q2834" s="23" t="e">
        <f>_xlfn.XLOOKUP(R2834,summary!C222:C258,summary!B222:B258)</f>
        <v>#N/A</v>
      </c>
      <c r="R2834" s="24" t="str">
        <f t="shared" si="1004"/>
        <v>읍 면 동</v>
      </c>
      <c r="S2834" s="24" t="str">
        <f t="shared" si="999"/>
        <v>통 리 명</v>
      </c>
      <c r="T2834" s="24" t="str">
        <f t="shared" si="1000"/>
        <v/>
      </c>
      <c r="U2834" s="24" t="str">
        <f t="shared" si="1001"/>
        <v/>
      </c>
      <c r="V2834" s="25" t="str">
        <f t="shared" si="1002"/>
        <v/>
      </c>
      <c r="W2834" s="25" t="str">
        <f t="shared" si="1003"/>
        <v/>
      </c>
      <c r="X2834" s="59" t="s">
        <v>121</v>
      </c>
      <c r="Y2834" s="59" t="s">
        <v>122</v>
      </c>
      <c r="Z2834" s="59" t="s">
        <v>59</v>
      </c>
      <c r="AA2834" s="63" t="s">
        <v>2628</v>
      </c>
    </row>
    <row r="2835" spans="1:27" ht="16.5" customHeight="1" x14ac:dyDescent="0.3">
      <c r="A2835" s="22" t="b">
        <f t="shared" si="983"/>
        <v>1</v>
      </c>
      <c r="B2835" s="22" t="b">
        <f t="shared" si="984"/>
        <v>0</v>
      </c>
      <c r="C2835" s="22" t="b">
        <f t="shared" si="985"/>
        <v>0</v>
      </c>
      <c r="D2835" s="22" t="b">
        <f t="shared" si="986"/>
        <v>0</v>
      </c>
      <c r="E2835" s="22" t="b">
        <f t="shared" si="987"/>
        <v>0</v>
      </c>
      <c r="F2835" s="52" t="b">
        <f t="shared" si="988"/>
        <v>0</v>
      </c>
      <c r="G2835" s="22" t="b">
        <f t="shared" si="989"/>
        <v>0</v>
      </c>
      <c r="H2835" s="22" t="b">
        <f t="shared" si="990"/>
        <v>0</v>
      </c>
      <c r="I2835" s="22" t="b">
        <f t="shared" si="991"/>
        <v>0</v>
      </c>
      <c r="J2835" s="22" t="b">
        <f t="shared" si="992"/>
        <v>1</v>
      </c>
      <c r="K2835" s="3" t="str">
        <f t="shared" si="993"/>
        <v>신갈23통</v>
      </c>
      <c r="L2835" s="3" t="str">
        <f t="shared" si="994"/>
        <v>23</v>
      </c>
      <c r="M2835" s="3">
        <f t="shared" si="995"/>
        <v>23</v>
      </c>
      <c r="N2835" s="54" t="str">
        <f t="shared" si="996"/>
        <v>신갈</v>
      </c>
      <c r="O2835" s="3" t="str">
        <f t="shared" si="997"/>
        <v/>
      </c>
      <c r="P2835" s="19" t="str">
        <f t="shared" si="998"/>
        <v/>
      </c>
      <c r="Q2835" s="23" t="e">
        <f>_xlfn.XLOOKUP(R2835,summary!C223:C259,summary!B223:B259)</f>
        <v>#N/A</v>
      </c>
      <c r="R2835" s="24" t="str">
        <f t="shared" si="1004"/>
        <v>신갈동</v>
      </c>
      <c r="S2835" s="24" t="str">
        <f t="shared" si="999"/>
        <v>신갈23통</v>
      </c>
      <c r="T2835" s="24" t="str">
        <f t="shared" si="1000"/>
        <v>(신갈동)</v>
      </c>
      <c r="U2835" s="24" t="str">
        <f t="shared" si="1001"/>
        <v>신갈</v>
      </c>
      <c r="V2835" s="25">
        <f t="shared" si="1002"/>
        <v>23</v>
      </c>
      <c r="W2835" s="25">
        <f t="shared" si="1003"/>
        <v>1</v>
      </c>
      <c r="X2835" s="59" t="s">
        <v>17</v>
      </c>
      <c r="Y2835" s="59" t="s">
        <v>3314</v>
      </c>
      <c r="Z2835" s="59" t="s">
        <v>63</v>
      </c>
      <c r="AA2835" s="63" t="s">
        <v>3315</v>
      </c>
    </row>
    <row r="2836" spans="1:27" ht="16.5" customHeight="1" x14ac:dyDescent="0.3">
      <c r="A2836" s="22" t="b">
        <f t="shared" si="983"/>
        <v>1</v>
      </c>
      <c r="B2836" s="22" t="b">
        <f t="shared" si="984"/>
        <v>1</v>
      </c>
      <c r="C2836" s="22" t="b">
        <f t="shared" si="985"/>
        <v>1</v>
      </c>
      <c r="D2836" s="22" t="b">
        <f t="shared" si="986"/>
        <v>1</v>
      </c>
      <c r="E2836" s="22" t="b">
        <f t="shared" si="987"/>
        <v>1</v>
      </c>
      <c r="F2836" s="52" t="b">
        <f t="shared" si="988"/>
        <v>0</v>
      </c>
      <c r="G2836" s="22" t="b">
        <f t="shared" si="989"/>
        <v>0</v>
      </c>
      <c r="H2836" s="22" t="b">
        <f t="shared" si="990"/>
        <v>0</v>
      </c>
      <c r="I2836" s="22" t="b">
        <f t="shared" si="991"/>
        <v>0</v>
      </c>
      <c r="J2836" s="22" t="b">
        <f t="shared" si="992"/>
        <v>0</v>
      </c>
      <c r="K2836" s="3" t="str">
        <f t="shared" si="993"/>
        <v/>
      </c>
      <c r="L2836" s="3" t="str">
        <f t="shared" si="994"/>
        <v/>
      </c>
      <c r="M2836" s="3" t="str">
        <f t="shared" si="995"/>
        <v/>
      </c>
      <c r="N2836" s="54" t="str">
        <f t="shared" si="996"/>
        <v/>
      </c>
      <c r="O2836" s="3" t="str">
        <f t="shared" si="997"/>
        <v/>
      </c>
      <c r="P2836" s="19" t="str">
        <f t="shared" si="998"/>
        <v>(신갈동)</v>
      </c>
      <c r="Q2836" s="23" t="e">
        <f>_xlfn.XLOOKUP(R2836,summary!C224:C260,summary!B224:B260)</f>
        <v>#N/A</v>
      </c>
      <c r="R2836" s="24" t="str">
        <f t="shared" si="1004"/>
        <v>신갈동</v>
      </c>
      <c r="S2836" s="24" t="str">
        <f t="shared" si="999"/>
        <v>신갈23통</v>
      </c>
      <c r="T2836" s="24" t="str">
        <f t="shared" si="1000"/>
        <v>(신갈동)</v>
      </c>
      <c r="U2836" s="24" t="str">
        <f t="shared" si="1001"/>
        <v>신갈</v>
      </c>
      <c r="V2836" s="25">
        <f t="shared" si="1002"/>
        <v>23</v>
      </c>
      <c r="W2836" s="25">
        <f t="shared" si="1003"/>
        <v>2</v>
      </c>
      <c r="X2836" s="59"/>
      <c r="Y2836" s="59" t="s">
        <v>3218</v>
      </c>
      <c r="Z2836" s="59" t="s">
        <v>65</v>
      </c>
      <c r="AA2836" s="63" t="s">
        <v>3316</v>
      </c>
    </row>
    <row r="2837" spans="1:27" ht="16.5" customHeight="1" x14ac:dyDescent="0.3">
      <c r="A2837" s="22" t="b">
        <f t="shared" ref="A2837:A2900" si="1005">LEN(Y2837)&gt;0</f>
        <v>0</v>
      </c>
      <c r="B2837" s="22" t="b">
        <f t="shared" ref="B2837:B2900" si="1006">LEFT(Y2837)="("</f>
        <v>0</v>
      </c>
      <c r="C2837" s="22" t="b">
        <f t="shared" ref="C2837:C2900" si="1007">RIGHT(Y2837)=")"</f>
        <v>0</v>
      </c>
      <c r="D2837" s="22" t="b">
        <f t="shared" ref="D2837:D2900" si="1008">AND(B2837,C2837)</f>
        <v>0</v>
      </c>
      <c r="E2837" s="22" t="b">
        <f t="shared" ref="E2837:E2900" si="1009">OR(B2837,C2837)</f>
        <v>0</v>
      </c>
      <c r="F2837" s="52" t="b">
        <f t="shared" ref="F2837:F2900" si="1010">_xlfn.XOR(B2837,C2837)</f>
        <v>0</v>
      </c>
      <c r="G2837" s="22" t="b">
        <f t="shared" ref="G2837:G2900" si="1011">AND(B2837,F2837)</f>
        <v>0</v>
      </c>
      <c r="H2837" s="22" t="b">
        <f t="shared" ref="H2837:H2900" si="1012">AND(C2837,$F2837)</f>
        <v>0</v>
      </c>
      <c r="I2837" s="22" t="b">
        <f t="shared" ref="I2837:I2900" si="1013">IF(G2837,G2837,IF(H2836,FALSE,I2836))</f>
        <v>0</v>
      </c>
      <c r="J2837" s="22" t="b">
        <f t="shared" ref="J2837:J2900" si="1014">AND(A2837,NOT(B2837),NOT(I2837))</f>
        <v>0</v>
      </c>
      <c r="K2837" s="3" t="str">
        <f t="shared" ref="K2837:K2900" si="1015">IF(AND(J2837,RIGHT(Y2837)="통"),Y2837,"")</f>
        <v/>
      </c>
      <c r="L2837" s="3" t="str">
        <f t="shared" ref="L2837:L2900" si="1016">RIGHT(SUBSTITUTE(K2837,"통",""),2)</f>
        <v/>
      </c>
      <c r="M2837" s="3" t="str">
        <f t="shared" ref="M2837:M2900" si="1017">IF(LEN(L2837)=0,"",IF(CODE(L2837)&lt;60,VALUE(L2837),VALUE(RIGHT(L2837))))</f>
        <v/>
      </c>
      <c r="N2837" s="54" t="str">
        <f t="shared" ref="N2837:N2900" si="1018">SUBSTITUTE(K2837,_xlfn.CONCAT(M2837,"통"),"")</f>
        <v/>
      </c>
      <c r="O2837" s="3" t="str">
        <f t="shared" ref="O2837:O2900" si="1019">IF(I2837,IF(I2838,CONCATENATE(Y2837,O2838),Y2837),"")</f>
        <v/>
      </c>
      <c r="P2837" s="19" t="str">
        <f t="shared" ref="P2837:P2900" si="1020">IF(G2837,O2837,IF(D2837,Y2837,""))</f>
        <v/>
      </c>
      <c r="Q2837" s="23" t="e">
        <f>_xlfn.XLOOKUP(R2837,summary!C225:C261,summary!B225:B261)</f>
        <v>#N/A</v>
      </c>
      <c r="R2837" s="24" t="str">
        <f t="shared" si="1004"/>
        <v>신갈동</v>
      </c>
      <c r="S2837" s="24" t="str">
        <f t="shared" ref="S2837:S2900" si="1021">IF(J2837,Y2837,S2836)</f>
        <v>신갈23통</v>
      </c>
      <c r="T2837" s="24" t="str">
        <f t="shared" ref="T2837:T2900" si="1022">IF(J2837,P2838,T2836)</f>
        <v>(신갈동)</v>
      </c>
      <c r="U2837" s="24" t="str">
        <f t="shared" ref="U2837:U2900" si="1023">IF($J2837,N2837,U2836)</f>
        <v>신갈</v>
      </c>
      <c r="V2837" s="25">
        <f t="shared" ref="V2837:V2900" si="1024">IF(J2837,M2837,V2836)</f>
        <v>23</v>
      </c>
      <c r="W2837" s="25">
        <f t="shared" ref="W2837:W2900" si="1025">IF(ISBLANK(Z2837),"",IF(LEN(TRIM(Z2837))&lt;4,VALUE(SUBSTITUTE(TRIM(Z2837),"반","")),""))</f>
        <v>3</v>
      </c>
      <c r="X2837" s="59"/>
      <c r="Y2837" s="59"/>
      <c r="Z2837" s="59" t="s">
        <v>67</v>
      </c>
      <c r="AA2837" s="63" t="s">
        <v>3317</v>
      </c>
    </row>
    <row r="2838" spans="1:27" ht="16.5" customHeight="1" x14ac:dyDescent="0.3">
      <c r="A2838" s="22" t="b">
        <f t="shared" si="1005"/>
        <v>0</v>
      </c>
      <c r="B2838" s="22" t="b">
        <f t="shared" si="1006"/>
        <v>0</v>
      </c>
      <c r="C2838" s="22" t="b">
        <f t="shared" si="1007"/>
        <v>0</v>
      </c>
      <c r="D2838" s="22" t="b">
        <f t="shared" si="1008"/>
        <v>0</v>
      </c>
      <c r="E2838" s="22" t="b">
        <f t="shared" si="1009"/>
        <v>0</v>
      </c>
      <c r="F2838" s="52" t="b">
        <f t="shared" si="1010"/>
        <v>0</v>
      </c>
      <c r="G2838" s="22" t="b">
        <f t="shared" si="1011"/>
        <v>0</v>
      </c>
      <c r="H2838" s="22" t="b">
        <f t="shared" si="1012"/>
        <v>0</v>
      </c>
      <c r="I2838" s="22" t="b">
        <f t="shared" si="1013"/>
        <v>0</v>
      </c>
      <c r="J2838" s="22" t="b">
        <f t="shared" si="1014"/>
        <v>0</v>
      </c>
      <c r="K2838" s="3" t="str">
        <f t="shared" si="1015"/>
        <v/>
      </c>
      <c r="L2838" s="3" t="str">
        <f t="shared" si="1016"/>
        <v/>
      </c>
      <c r="M2838" s="3" t="str">
        <f t="shared" si="1017"/>
        <v/>
      </c>
      <c r="N2838" s="54" t="str">
        <f t="shared" si="1018"/>
        <v/>
      </c>
      <c r="O2838" s="3" t="str">
        <f t="shared" si="1019"/>
        <v/>
      </c>
      <c r="P2838" s="19" t="str">
        <f t="shared" si="1020"/>
        <v/>
      </c>
      <c r="Q2838" s="23" t="e">
        <f>_xlfn.XLOOKUP(R2838,summary!C226:C262,summary!B226:B262)</f>
        <v>#N/A</v>
      </c>
      <c r="R2838" s="24" t="str">
        <f t="shared" si="1004"/>
        <v>신갈동</v>
      </c>
      <c r="S2838" s="24" t="str">
        <f t="shared" si="1021"/>
        <v>신갈23통</v>
      </c>
      <c r="T2838" s="24" t="str">
        <f t="shared" si="1022"/>
        <v>(신갈동)</v>
      </c>
      <c r="U2838" s="24" t="str">
        <f t="shared" si="1023"/>
        <v>신갈</v>
      </c>
      <c r="V2838" s="25">
        <f t="shared" si="1024"/>
        <v>23</v>
      </c>
      <c r="W2838" s="25">
        <f t="shared" si="1025"/>
        <v>4</v>
      </c>
      <c r="X2838" s="59"/>
      <c r="Y2838" s="59"/>
      <c r="Z2838" s="59" t="s">
        <v>73</v>
      </c>
      <c r="AA2838" s="63" t="s">
        <v>3318</v>
      </c>
    </row>
    <row r="2839" spans="1:27" ht="16.5" customHeight="1" x14ac:dyDescent="0.3">
      <c r="A2839" s="22" t="b">
        <f t="shared" si="1005"/>
        <v>0</v>
      </c>
      <c r="B2839" s="22" t="b">
        <f t="shared" si="1006"/>
        <v>0</v>
      </c>
      <c r="C2839" s="22" t="b">
        <f t="shared" si="1007"/>
        <v>0</v>
      </c>
      <c r="D2839" s="22" t="b">
        <f t="shared" si="1008"/>
        <v>0</v>
      </c>
      <c r="E2839" s="22" t="b">
        <f t="shared" si="1009"/>
        <v>0</v>
      </c>
      <c r="F2839" s="52" t="b">
        <f t="shared" si="1010"/>
        <v>0</v>
      </c>
      <c r="G2839" s="22" t="b">
        <f t="shared" si="1011"/>
        <v>0</v>
      </c>
      <c r="H2839" s="22" t="b">
        <f t="shared" si="1012"/>
        <v>0</v>
      </c>
      <c r="I2839" s="22" t="b">
        <f t="shared" si="1013"/>
        <v>0</v>
      </c>
      <c r="J2839" s="22" t="b">
        <f t="shared" si="1014"/>
        <v>0</v>
      </c>
      <c r="K2839" s="3" t="str">
        <f t="shared" si="1015"/>
        <v/>
      </c>
      <c r="L2839" s="3" t="str">
        <f t="shared" si="1016"/>
        <v/>
      </c>
      <c r="M2839" s="3" t="str">
        <f t="shared" si="1017"/>
        <v/>
      </c>
      <c r="N2839" s="54" t="str">
        <f t="shared" si="1018"/>
        <v/>
      </c>
      <c r="O2839" s="3" t="str">
        <f t="shared" si="1019"/>
        <v/>
      </c>
      <c r="P2839" s="19" t="str">
        <f t="shared" si="1020"/>
        <v/>
      </c>
      <c r="Q2839" s="23" t="e">
        <f>_xlfn.XLOOKUP(R2839,summary!C227:C263,summary!B227:B263)</f>
        <v>#N/A</v>
      </c>
      <c r="R2839" s="24" t="str">
        <f t="shared" si="1004"/>
        <v>신갈동</v>
      </c>
      <c r="S2839" s="24" t="str">
        <f t="shared" si="1021"/>
        <v>신갈23통</v>
      </c>
      <c r="T2839" s="24" t="str">
        <f t="shared" si="1022"/>
        <v>(신갈동)</v>
      </c>
      <c r="U2839" s="24" t="str">
        <f t="shared" si="1023"/>
        <v>신갈</v>
      </c>
      <c r="V2839" s="25">
        <f t="shared" si="1024"/>
        <v>23</v>
      </c>
      <c r="W2839" s="25">
        <f t="shared" si="1025"/>
        <v>5</v>
      </c>
      <c r="X2839" s="59"/>
      <c r="Y2839" s="59"/>
      <c r="Z2839" s="59" t="s">
        <v>87</v>
      </c>
      <c r="AA2839" s="63" t="s">
        <v>3319</v>
      </c>
    </row>
    <row r="2840" spans="1:27" ht="16.5" customHeight="1" x14ac:dyDescent="0.3">
      <c r="A2840" s="22" t="b">
        <f t="shared" si="1005"/>
        <v>0</v>
      </c>
      <c r="B2840" s="22" t="b">
        <f t="shared" si="1006"/>
        <v>0</v>
      </c>
      <c r="C2840" s="22" t="b">
        <f t="shared" si="1007"/>
        <v>0</v>
      </c>
      <c r="D2840" s="22" t="b">
        <f t="shared" si="1008"/>
        <v>0</v>
      </c>
      <c r="E2840" s="22" t="b">
        <f t="shared" si="1009"/>
        <v>0</v>
      </c>
      <c r="F2840" s="52" t="b">
        <f t="shared" si="1010"/>
        <v>0</v>
      </c>
      <c r="G2840" s="22" t="b">
        <f t="shared" si="1011"/>
        <v>0</v>
      </c>
      <c r="H2840" s="22" t="b">
        <f t="shared" si="1012"/>
        <v>0</v>
      </c>
      <c r="I2840" s="22" t="b">
        <f t="shared" si="1013"/>
        <v>0</v>
      </c>
      <c r="J2840" s="22" t="b">
        <f t="shared" si="1014"/>
        <v>0</v>
      </c>
      <c r="K2840" s="3" t="str">
        <f t="shared" si="1015"/>
        <v/>
      </c>
      <c r="L2840" s="3" t="str">
        <f t="shared" si="1016"/>
        <v/>
      </c>
      <c r="M2840" s="3" t="str">
        <f t="shared" si="1017"/>
        <v/>
      </c>
      <c r="N2840" s="54" t="str">
        <f t="shared" si="1018"/>
        <v/>
      </c>
      <c r="O2840" s="3" t="str">
        <f t="shared" si="1019"/>
        <v/>
      </c>
      <c r="P2840" s="19" t="str">
        <f t="shared" si="1020"/>
        <v/>
      </c>
      <c r="Q2840" s="23" t="e">
        <f>_xlfn.XLOOKUP(R2840,summary!C228:C264,summary!B228:B264)</f>
        <v>#N/A</v>
      </c>
      <c r="R2840" s="24" t="str">
        <f t="shared" si="1004"/>
        <v>신갈동</v>
      </c>
      <c r="S2840" s="24" t="str">
        <f t="shared" si="1021"/>
        <v>신갈23통</v>
      </c>
      <c r="T2840" s="24" t="str">
        <f t="shared" si="1022"/>
        <v>(신갈동)</v>
      </c>
      <c r="U2840" s="24" t="str">
        <f t="shared" si="1023"/>
        <v>신갈</v>
      </c>
      <c r="V2840" s="25">
        <f t="shared" si="1024"/>
        <v>23</v>
      </c>
      <c r="W2840" s="25">
        <f t="shared" si="1025"/>
        <v>6</v>
      </c>
      <c r="X2840" s="59"/>
      <c r="Y2840" s="59"/>
      <c r="Z2840" s="59" t="s">
        <v>89</v>
      </c>
      <c r="AA2840" s="63" t="s">
        <v>3320</v>
      </c>
    </row>
    <row r="2841" spans="1:27" ht="16.5" customHeight="1" x14ac:dyDescent="0.3">
      <c r="A2841" s="22" t="b">
        <f t="shared" si="1005"/>
        <v>0</v>
      </c>
      <c r="B2841" s="22" t="b">
        <f t="shared" si="1006"/>
        <v>0</v>
      </c>
      <c r="C2841" s="22" t="b">
        <f t="shared" si="1007"/>
        <v>0</v>
      </c>
      <c r="D2841" s="22" t="b">
        <f t="shared" si="1008"/>
        <v>0</v>
      </c>
      <c r="E2841" s="22" t="b">
        <f t="shared" si="1009"/>
        <v>0</v>
      </c>
      <c r="F2841" s="52" t="b">
        <f t="shared" si="1010"/>
        <v>0</v>
      </c>
      <c r="G2841" s="22" t="b">
        <f t="shared" si="1011"/>
        <v>0</v>
      </c>
      <c r="H2841" s="22" t="b">
        <f t="shared" si="1012"/>
        <v>0</v>
      </c>
      <c r="I2841" s="22" t="b">
        <f t="shared" si="1013"/>
        <v>0</v>
      </c>
      <c r="J2841" s="22" t="b">
        <f t="shared" si="1014"/>
        <v>0</v>
      </c>
      <c r="K2841" s="3" t="str">
        <f t="shared" si="1015"/>
        <v/>
      </c>
      <c r="L2841" s="3" t="str">
        <f t="shared" si="1016"/>
        <v/>
      </c>
      <c r="M2841" s="3" t="str">
        <f t="shared" si="1017"/>
        <v/>
      </c>
      <c r="N2841" s="54" t="str">
        <f t="shared" si="1018"/>
        <v/>
      </c>
      <c r="O2841" s="3" t="str">
        <f t="shared" si="1019"/>
        <v/>
      </c>
      <c r="P2841" s="19" t="str">
        <f t="shared" si="1020"/>
        <v/>
      </c>
      <c r="Q2841" s="23" t="e">
        <f>_xlfn.XLOOKUP(R2841,summary!C229:C265,summary!B229:B265)</f>
        <v>#N/A</v>
      </c>
      <c r="R2841" s="24" t="str">
        <f t="shared" si="1004"/>
        <v>신갈동</v>
      </c>
      <c r="S2841" s="24" t="str">
        <f t="shared" si="1021"/>
        <v>신갈23통</v>
      </c>
      <c r="T2841" s="24" t="str">
        <f t="shared" si="1022"/>
        <v>(신갈동)</v>
      </c>
      <c r="U2841" s="24" t="str">
        <f t="shared" si="1023"/>
        <v>신갈</v>
      </c>
      <c r="V2841" s="25">
        <f t="shared" si="1024"/>
        <v>23</v>
      </c>
      <c r="W2841" s="25">
        <f t="shared" si="1025"/>
        <v>7</v>
      </c>
      <c r="X2841" s="59"/>
      <c r="Y2841" s="59"/>
      <c r="Z2841" s="59" t="s">
        <v>91</v>
      </c>
      <c r="AA2841" s="63" t="s">
        <v>3321</v>
      </c>
    </row>
    <row r="2842" spans="1:27" ht="16.5" customHeight="1" x14ac:dyDescent="0.3">
      <c r="A2842" s="22" t="b">
        <f t="shared" si="1005"/>
        <v>0</v>
      </c>
      <c r="B2842" s="22" t="b">
        <f t="shared" si="1006"/>
        <v>0</v>
      </c>
      <c r="C2842" s="22" t="b">
        <f t="shared" si="1007"/>
        <v>0</v>
      </c>
      <c r="D2842" s="22" t="b">
        <f t="shared" si="1008"/>
        <v>0</v>
      </c>
      <c r="E2842" s="22" t="b">
        <f t="shared" si="1009"/>
        <v>0</v>
      </c>
      <c r="F2842" s="52" t="b">
        <f t="shared" si="1010"/>
        <v>0</v>
      </c>
      <c r="G2842" s="22" t="b">
        <f t="shared" si="1011"/>
        <v>0</v>
      </c>
      <c r="H2842" s="22" t="b">
        <f t="shared" si="1012"/>
        <v>0</v>
      </c>
      <c r="I2842" s="22" t="b">
        <f t="shared" si="1013"/>
        <v>0</v>
      </c>
      <c r="J2842" s="22" t="b">
        <f t="shared" si="1014"/>
        <v>0</v>
      </c>
      <c r="K2842" s="3" t="str">
        <f t="shared" si="1015"/>
        <v/>
      </c>
      <c r="L2842" s="3" t="str">
        <f t="shared" si="1016"/>
        <v/>
      </c>
      <c r="M2842" s="3" t="str">
        <f t="shared" si="1017"/>
        <v/>
      </c>
      <c r="N2842" s="54" t="str">
        <f t="shared" si="1018"/>
        <v/>
      </c>
      <c r="O2842" s="3" t="str">
        <f t="shared" si="1019"/>
        <v/>
      </c>
      <c r="P2842" s="19" t="str">
        <f t="shared" si="1020"/>
        <v/>
      </c>
      <c r="Q2842" s="23" t="e">
        <f>_xlfn.XLOOKUP(R2842,summary!C230:C266,summary!B230:B266)</f>
        <v>#N/A</v>
      </c>
      <c r="R2842" s="24" t="str">
        <f t="shared" si="1004"/>
        <v>신갈동</v>
      </c>
      <c r="S2842" s="24" t="str">
        <f t="shared" si="1021"/>
        <v>신갈23통</v>
      </c>
      <c r="T2842" s="24" t="str">
        <f t="shared" si="1022"/>
        <v>(신갈동)</v>
      </c>
      <c r="U2842" s="24" t="str">
        <f t="shared" si="1023"/>
        <v>신갈</v>
      </c>
      <c r="V2842" s="25">
        <f t="shared" si="1024"/>
        <v>23</v>
      </c>
      <c r="W2842" s="25">
        <f t="shared" si="1025"/>
        <v>8</v>
      </c>
      <c r="X2842" s="59"/>
      <c r="Y2842" s="59"/>
      <c r="Z2842" s="59" t="s">
        <v>93</v>
      </c>
      <c r="AA2842" s="63" t="s">
        <v>3322</v>
      </c>
    </row>
    <row r="2843" spans="1:27" ht="16.5" customHeight="1" x14ac:dyDescent="0.3">
      <c r="A2843" s="22" t="b">
        <f t="shared" si="1005"/>
        <v>0</v>
      </c>
      <c r="B2843" s="22" t="b">
        <f t="shared" si="1006"/>
        <v>0</v>
      </c>
      <c r="C2843" s="22" t="b">
        <f t="shared" si="1007"/>
        <v>0</v>
      </c>
      <c r="D2843" s="22" t="b">
        <f t="shared" si="1008"/>
        <v>0</v>
      </c>
      <c r="E2843" s="22" t="b">
        <f t="shared" si="1009"/>
        <v>0</v>
      </c>
      <c r="F2843" s="52" t="b">
        <f t="shared" si="1010"/>
        <v>0</v>
      </c>
      <c r="G2843" s="22" t="b">
        <f t="shared" si="1011"/>
        <v>0</v>
      </c>
      <c r="H2843" s="22" t="b">
        <f t="shared" si="1012"/>
        <v>0</v>
      </c>
      <c r="I2843" s="22" t="b">
        <f t="shared" si="1013"/>
        <v>0</v>
      </c>
      <c r="J2843" s="22" t="b">
        <f t="shared" si="1014"/>
        <v>0</v>
      </c>
      <c r="K2843" s="3" t="str">
        <f t="shared" si="1015"/>
        <v/>
      </c>
      <c r="L2843" s="3" t="str">
        <f t="shared" si="1016"/>
        <v/>
      </c>
      <c r="M2843" s="3" t="str">
        <f t="shared" si="1017"/>
        <v/>
      </c>
      <c r="N2843" s="54" t="str">
        <f t="shared" si="1018"/>
        <v/>
      </c>
      <c r="O2843" s="3" t="str">
        <f t="shared" si="1019"/>
        <v/>
      </c>
      <c r="P2843" s="19" t="str">
        <f t="shared" si="1020"/>
        <v/>
      </c>
      <c r="Q2843" s="23" t="e">
        <f>_xlfn.XLOOKUP(R2843,summary!C231:C267,summary!B231:B267)</f>
        <v>#N/A</v>
      </c>
      <c r="R2843" s="24" t="str">
        <f t="shared" si="1004"/>
        <v>신갈동</v>
      </c>
      <c r="S2843" s="24" t="str">
        <f t="shared" si="1021"/>
        <v>신갈23통</v>
      </c>
      <c r="T2843" s="24" t="str">
        <f t="shared" si="1022"/>
        <v>(신갈동)</v>
      </c>
      <c r="U2843" s="24" t="str">
        <f t="shared" si="1023"/>
        <v>신갈</v>
      </c>
      <c r="V2843" s="25">
        <f t="shared" si="1024"/>
        <v>23</v>
      </c>
      <c r="W2843" s="25">
        <f t="shared" si="1025"/>
        <v>9</v>
      </c>
      <c r="X2843" s="59"/>
      <c r="Y2843" s="59"/>
      <c r="Z2843" s="59" t="s">
        <v>95</v>
      </c>
      <c r="AA2843" s="63" t="s">
        <v>3323</v>
      </c>
    </row>
    <row r="2844" spans="1:27" ht="16.5" customHeight="1" x14ac:dyDescent="0.3">
      <c r="A2844" s="22" t="b">
        <f t="shared" si="1005"/>
        <v>0</v>
      </c>
      <c r="B2844" s="22" t="b">
        <f t="shared" si="1006"/>
        <v>0</v>
      </c>
      <c r="C2844" s="22" t="b">
        <f t="shared" si="1007"/>
        <v>0</v>
      </c>
      <c r="D2844" s="22" t="b">
        <f t="shared" si="1008"/>
        <v>0</v>
      </c>
      <c r="E2844" s="22" t="b">
        <f t="shared" si="1009"/>
        <v>0</v>
      </c>
      <c r="F2844" s="52" t="b">
        <f t="shared" si="1010"/>
        <v>0</v>
      </c>
      <c r="G2844" s="22" t="b">
        <f t="shared" si="1011"/>
        <v>0</v>
      </c>
      <c r="H2844" s="22" t="b">
        <f t="shared" si="1012"/>
        <v>0</v>
      </c>
      <c r="I2844" s="22" t="b">
        <f t="shared" si="1013"/>
        <v>0</v>
      </c>
      <c r="J2844" s="22" t="b">
        <f t="shared" si="1014"/>
        <v>0</v>
      </c>
      <c r="K2844" s="3" t="str">
        <f t="shared" si="1015"/>
        <v/>
      </c>
      <c r="L2844" s="3" t="str">
        <f t="shared" si="1016"/>
        <v/>
      </c>
      <c r="M2844" s="3" t="str">
        <f t="shared" si="1017"/>
        <v/>
      </c>
      <c r="N2844" s="54" t="str">
        <f t="shared" si="1018"/>
        <v/>
      </c>
      <c r="O2844" s="3" t="str">
        <f t="shared" si="1019"/>
        <v/>
      </c>
      <c r="P2844" s="19" t="str">
        <f t="shared" si="1020"/>
        <v/>
      </c>
      <c r="Q2844" s="23" t="e">
        <f>_xlfn.XLOOKUP(R2844,summary!C232:C268,summary!B232:B268)</f>
        <v>#N/A</v>
      </c>
      <c r="R2844" s="24" t="str">
        <f t="shared" si="1004"/>
        <v>신갈동</v>
      </c>
      <c r="S2844" s="24" t="str">
        <f t="shared" si="1021"/>
        <v>신갈23통</v>
      </c>
      <c r="T2844" s="24" t="str">
        <f t="shared" si="1022"/>
        <v>(신갈동)</v>
      </c>
      <c r="U2844" s="24" t="str">
        <f t="shared" si="1023"/>
        <v>신갈</v>
      </c>
      <c r="V2844" s="25">
        <f t="shared" si="1024"/>
        <v>23</v>
      </c>
      <c r="W2844" s="25">
        <f t="shared" si="1025"/>
        <v>10</v>
      </c>
      <c r="X2844" s="59"/>
      <c r="Y2844" s="59"/>
      <c r="Z2844" s="59" t="s">
        <v>97</v>
      </c>
      <c r="AA2844" s="63" t="s">
        <v>3324</v>
      </c>
    </row>
    <row r="2845" spans="1:27" ht="16.5" customHeight="1" x14ac:dyDescent="0.3">
      <c r="A2845" s="22" t="b">
        <f t="shared" si="1005"/>
        <v>0</v>
      </c>
      <c r="B2845" s="22" t="b">
        <f t="shared" si="1006"/>
        <v>0</v>
      </c>
      <c r="C2845" s="22" t="b">
        <f t="shared" si="1007"/>
        <v>0</v>
      </c>
      <c r="D2845" s="22" t="b">
        <f t="shared" si="1008"/>
        <v>0</v>
      </c>
      <c r="E2845" s="22" t="b">
        <f t="shared" si="1009"/>
        <v>0</v>
      </c>
      <c r="F2845" s="52" t="b">
        <f t="shared" si="1010"/>
        <v>0</v>
      </c>
      <c r="G2845" s="22" t="b">
        <f t="shared" si="1011"/>
        <v>0</v>
      </c>
      <c r="H2845" s="22" t="b">
        <f t="shared" si="1012"/>
        <v>0</v>
      </c>
      <c r="I2845" s="22" t="b">
        <f t="shared" si="1013"/>
        <v>0</v>
      </c>
      <c r="J2845" s="22" t="b">
        <f t="shared" si="1014"/>
        <v>0</v>
      </c>
      <c r="K2845" s="3" t="str">
        <f t="shared" si="1015"/>
        <v/>
      </c>
      <c r="L2845" s="3" t="str">
        <f t="shared" si="1016"/>
        <v/>
      </c>
      <c r="M2845" s="3" t="str">
        <f t="shared" si="1017"/>
        <v/>
      </c>
      <c r="N2845" s="54" t="str">
        <f t="shared" si="1018"/>
        <v/>
      </c>
      <c r="O2845" s="3" t="str">
        <f t="shared" si="1019"/>
        <v/>
      </c>
      <c r="P2845" s="19" t="str">
        <f t="shared" si="1020"/>
        <v/>
      </c>
      <c r="Q2845" s="23" t="e">
        <f>_xlfn.XLOOKUP(R2845,summary!C233:C269,summary!B233:B269)</f>
        <v>#N/A</v>
      </c>
      <c r="R2845" s="24" t="str">
        <f t="shared" si="1004"/>
        <v>신갈동</v>
      </c>
      <c r="S2845" s="24" t="str">
        <f t="shared" si="1021"/>
        <v>신갈23통</v>
      </c>
      <c r="T2845" s="24" t="str">
        <f t="shared" si="1022"/>
        <v>(신갈동)</v>
      </c>
      <c r="U2845" s="24" t="str">
        <f t="shared" si="1023"/>
        <v>신갈</v>
      </c>
      <c r="V2845" s="25">
        <f t="shared" si="1024"/>
        <v>23</v>
      </c>
      <c r="W2845" s="25">
        <f t="shared" si="1025"/>
        <v>11</v>
      </c>
      <c r="X2845" s="59"/>
      <c r="Y2845" s="59"/>
      <c r="Z2845" s="59" t="s">
        <v>99</v>
      </c>
      <c r="AA2845" s="63" t="s">
        <v>3325</v>
      </c>
    </row>
    <row r="2846" spans="1:27" ht="16.5" customHeight="1" x14ac:dyDescent="0.3">
      <c r="A2846" s="22" t="b">
        <f t="shared" si="1005"/>
        <v>0</v>
      </c>
      <c r="B2846" s="22" t="b">
        <f t="shared" si="1006"/>
        <v>0</v>
      </c>
      <c r="C2846" s="22" t="b">
        <f t="shared" si="1007"/>
        <v>0</v>
      </c>
      <c r="D2846" s="22" t="b">
        <f t="shared" si="1008"/>
        <v>0</v>
      </c>
      <c r="E2846" s="22" t="b">
        <f t="shared" si="1009"/>
        <v>0</v>
      </c>
      <c r="F2846" s="52" t="b">
        <f t="shared" si="1010"/>
        <v>0</v>
      </c>
      <c r="G2846" s="22" t="b">
        <f t="shared" si="1011"/>
        <v>0</v>
      </c>
      <c r="H2846" s="22" t="b">
        <f t="shared" si="1012"/>
        <v>0</v>
      </c>
      <c r="I2846" s="22" t="b">
        <f t="shared" si="1013"/>
        <v>0</v>
      </c>
      <c r="J2846" s="22" t="b">
        <f t="shared" si="1014"/>
        <v>0</v>
      </c>
      <c r="K2846" s="3" t="str">
        <f t="shared" si="1015"/>
        <v/>
      </c>
      <c r="L2846" s="3" t="str">
        <f t="shared" si="1016"/>
        <v/>
      </c>
      <c r="M2846" s="3" t="str">
        <f t="shared" si="1017"/>
        <v/>
      </c>
      <c r="N2846" s="54" t="str">
        <f t="shared" si="1018"/>
        <v/>
      </c>
      <c r="O2846" s="3" t="str">
        <f t="shared" si="1019"/>
        <v/>
      </c>
      <c r="P2846" s="19" t="str">
        <f t="shared" si="1020"/>
        <v/>
      </c>
      <c r="Q2846" s="23" t="e">
        <f>_xlfn.XLOOKUP(R2846,summary!C234:C270,summary!B234:B270)</f>
        <v>#N/A</v>
      </c>
      <c r="R2846" s="24" t="str">
        <f t="shared" si="1004"/>
        <v>신갈동</v>
      </c>
      <c r="S2846" s="24" t="str">
        <f t="shared" si="1021"/>
        <v>신갈23통</v>
      </c>
      <c r="T2846" s="24" t="str">
        <f t="shared" si="1022"/>
        <v>(신갈동)</v>
      </c>
      <c r="U2846" s="24" t="str">
        <f t="shared" si="1023"/>
        <v>신갈</v>
      </c>
      <c r="V2846" s="25">
        <f t="shared" si="1024"/>
        <v>23</v>
      </c>
      <c r="W2846" s="25">
        <f t="shared" si="1025"/>
        <v>12</v>
      </c>
      <c r="X2846" s="59"/>
      <c r="Y2846" s="59"/>
      <c r="Z2846" s="59" t="s">
        <v>101</v>
      </c>
      <c r="AA2846" s="63" t="s">
        <v>3326</v>
      </c>
    </row>
    <row r="2847" spans="1:27" ht="16.5" customHeight="1" x14ac:dyDescent="0.3">
      <c r="A2847" s="22" t="b">
        <f t="shared" si="1005"/>
        <v>0</v>
      </c>
      <c r="B2847" s="22" t="b">
        <f t="shared" si="1006"/>
        <v>0</v>
      </c>
      <c r="C2847" s="22" t="b">
        <f t="shared" si="1007"/>
        <v>0</v>
      </c>
      <c r="D2847" s="22" t="b">
        <f t="shared" si="1008"/>
        <v>0</v>
      </c>
      <c r="E2847" s="22" t="b">
        <f t="shared" si="1009"/>
        <v>0</v>
      </c>
      <c r="F2847" s="52" t="b">
        <f t="shared" si="1010"/>
        <v>0</v>
      </c>
      <c r="G2847" s="22" t="b">
        <f t="shared" si="1011"/>
        <v>0</v>
      </c>
      <c r="H2847" s="22" t="b">
        <f t="shared" si="1012"/>
        <v>0</v>
      </c>
      <c r="I2847" s="22" t="b">
        <f t="shared" si="1013"/>
        <v>0</v>
      </c>
      <c r="J2847" s="22" t="b">
        <f t="shared" si="1014"/>
        <v>0</v>
      </c>
      <c r="K2847" s="3" t="str">
        <f t="shared" si="1015"/>
        <v/>
      </c>
      <c r="L2847" s="3" t="str">
        <f t="shared" si="1016"/>
        <v/>
      </c>
      <c r="M2847" s="3" t="str">
        <f t="shared" si="1017"/>
        <v/>
      </c>
      <c r="N2847" s="54" t="str">
        <f t="shared" si="1018"/>
        <v/>
      </c>
      <c r="O2847" s="3" t="str">
        <f t="shared" si="1019"/>
        <v/>
      </c>
      <c r="P2847" s="19" t="str">
        <f t="shared" si="1020"/>
        <v/>
      </c>
      <c r="Q2847" s="23" t="e">
        <f>_xlfn.XLOOKUP(R2847,summary!C235:C271,summary!B235:B271)</f>
        <v>#N/A</v>
      </c>
      <c r="R2847" s="24" t="str">
        <f t="shared" si="1004"/>
        <v>신갈동</v>
      </c>
      <c r="S2847" s="24" t="str">
        <f t="shared" si="1021"/>
        <v>신갈23통</v>
      </c>
      <c r="T2847" s="24" t="str">
        <f t="shared" si="1022"/>
        <v>(신갈동)</v>
      </c>
      <c r="U2847" s="24" t="str">
        <f t="shared" si="1023"/>
        <v>신갈</v>
      </c>
      <c r="V2847" s="25">
        <f t="shared" si="1024"/>
        <v>23</v>
      </c>
      <c r="W2847" s="25">
        <f t="shared" si="1025"/>
        <v>13</v>
      </c>
      <c r="X2847" s="59"/>
      <c r="Y2847" s="59"/>
      <c r="Z2847" s="59" t="s">
        <v>117</v>
      </c>
      <c r="AA2847" s="63" t="s">
        <v>3327</v>
      </c>
    </row>
    <row r="2848" spans="1:27" ht="16.5" customHeight="1" x14ac:dyDescent="0.3">
      <c r="A2848" s="22" t="b">
        <f t="shared" si="1005"/>
        <v>0</v>
      </c>
      <c r="B2848" s="22" t="b">
        <f t="shared" si="1006"/>
        <v>0</v>
      </c>
      <c r="C2848" s="22" t="b">
        <f t="shared" si="1007"/>
        <v>0</v>
      </c>
      <c r="D2848" s="22" t="b">
        <f t="shared" si="1008"/>
        <v>0</v>
      </c>
      <c r="E2848" s="22" t="b">
        <f t="shared" si="1009"/>
        <v>0</v>
      </c>
      <c r="F2848" s="52" t="b">
        <f t="shared" si="1010"/>
        <v>0</v>
      </c>
      <c r="G2848" s="22" t="b">
        <f t="shared" si="1011"/>
        <v>0</v>
      </c>
      <c r="H2848" s="22" t="b">
        <f t="shared" si="1012"/>
        <v>0</v>
      </c>
      <c r="I2848" s="22" t="b">
        <f t="shared" si="1013"/>
        <v>0</v>
      </c>
      <c r="J2848" s="22" t="b">
        <f t="shared" si="1014"/>
        <v>0</v>
      </c>
      <c r="K2848" s="3" t="str">
        <f t="shared" si="1015"/>
        <v/>
      </c>
      <c r="L2848" s="3" t="str">
        <f t="shared" si="1016"/>
        <v/>
      </c>
      <c r="M2848" s="3" t="str">
        <f t="shared" si="1017"/>
        <v/>
      </c>
      <c r="N2848" s="54" t="str">
        <f t="shared" si="1018"/>
        <v/>
      </c>
      <c r="O2848" s="3" t="str">
        <f t="shared" si="1019"/>
        <v/>
      </c>
      <c r="P2848" s="19" t="str">
        <f t="shared" si="1020"/>
        <v/>
      </c>
      <c r="Q2848" s="23" t="e">
        <f>_xlfn.XLOOKUP(R2848,summary!C236:C272,summary!B236:B272)</f>
        <v>#N/A</v>
      </c>
      <c r="R2848" s="24" t="str">
        <f t="shared" si="1004"/>
        <v>신갈동</v>
      </c>
      <c r="S2848" s="24" t="str">
        <f t="shared" si="1021"/>
        <v>신갈23통</v>
      </c>
      <c r="T2848" s="24" t="str">
        <f t="shared" si="1022"/>
        <v>(신갈동)</v>
      </c>
      <c r="U2848" s="24" t="str">
        <f t="shared" si="1023"/>
        <v>신갈</v>
      </c>
      <c r="V2848" s="25">
        <f t="shared" si="1024"/>
        <v>23</v>
      </c>
      <c r="W2848" s="25">
        <f t="shared" si="1025"/>
        <v>14</v>
      </c>
      <c r="X2848" s="59"/>
      <c r="Y2848" s="59"/>
      <c r="Z2848" s="59" t="s">
        <v>119</v>
      </c>
      <c r="AA2848" s="63" t="s">
        <v>3328</v>
      </c>
    </row>
    <row r="2849" spans="1:27" ht="16.5" customHeight="1" x14ac:dyDescent="0.3">
      <c r="A2849" s="22" t="b">
        <f t="shared" si="1005"/>
        <v>0</v>
      </c>
      <c r="B2849" s="22" t="b">
        <f t="shared" si="1006"/>
        <v>0</v>
      </c>
      <c r="C2849" s="22" t="b">
        <f t="shared" si="1007"/>
        <v>0</v>
      </c>
      <c r="D2849" s="22" t="b">
        <f t="shared" si="1008"/>
        <v>0</v>
      </c>
      <c r="E2849" s="22" t="b">
        <f t="shared" si="1009"/>
        <v>0</v>
      </c>
      <c r="F2849" s="52" t="b">
        <f t="shared" si="1010"/>
        <v>0</v>
      </c>
      <c r="G2849" s="22" t="b">
        <f t="shared" si="1011"/>
        <v>0</v>
      </c>
      <c r="H2849" s="22" t="b">
        <f t="shared" si="1012"/>
        <v>0</v>
      </c>
      <c r="I2849" s="22" t="b">
        <f t="shared" si="1013"/>
        <v>0</v>
      </c>
      <c r="J2849" s="22" t="b">
        <f t="shared" si="1014"/>
        <v>0</v>
      </c>
      <c r="K2849" s="3" t="str">
        <f t="shared" si="1015"/>
        <v/>
      </c>
      <c r="L2849" s="3" t="str">
        <f t="shared" si="1016"/>
        <v/>
      </c>
      <c r="M2849" s="3" t="str">
        <f t="shared" si="1017"/>
        <v/>
      </c>
      <c r="N2849" s="54" t="str">
        <f t="shared" si="1018"/>
        <v/>
      </c>
      <c r="O2849" s="3" t="str">
        <f t="shared" si="1019"/>
        <v/>
      </c>
      <c r="P2849" s="19" t="str">
        <f t="shared" si="1020"/>
        <v/>
      </c>
      <c r="Q2849" s="23" t="e">
        <f>_xlfn.XLOOKUP(R2849,summary!C237:C273,summary!B237:B273)</f>
        <v>#N/A</v>
      </c>
      <c r="R2849" s="24" t="str">
        <f t="shared" si="1004"/>
        <v>신갈동</v>
      </c>
      <c r="S2849" s="24" t="str">
        <f t="shared" si="1021"/>
        <v>신갈23통</v>
      </c>
      <c r="T2849" s="24" t="str">
        <f t="shared" si="1022"/>
        <v>(신갈동)</v>
      </c>
      <c r="U2849" s="24" t="str">
        <f t="shared" si="1023"/>
        <v>신갈</v>
      </c>
      <c r="V2849" s="25">
        <f t="shared" si="1024"/>
        <v>23</v>
      </c>
      <c r="W2849" s="25">
        <f t="shared" si="1025"/>
        <v>15</v>
      </c>
      <c r="X2849" s="59"/>
      <c r="Y2849" s="59"/>
      <c r="Z2849" s="59" t="s">
        <v>279</v>
      </c>
      <c r="AA2849" s="63" t="s">
        <v>3329</v>
      </c>
    </row>
    <row r="2850" spans="1:27" ht="16.5" customHeight="1" x14ac:dyDescent="0.3">
      <c r="A2850" s="22" t="b">
        <f t="shared" si="1005"/>
        <v>0</v>
      </c>
      <c r="B2850" s="22" t="b">
        <f t="shared" si="1006"/>
        <v>0</v>
      </c>
      <c r="C2850" s="22" t="b">
        <f t="shared" si="1007"/>
        <v>0</v>
      </c>
      <c r="D2850" s="22" t="b">
        <f t="shared" si="1008"/>
        <v>0</v>
      </c>
      <c r="E2850" s="22" t="b">
        <f t="shared" si="1009"/>
        <v>0</v>
      </c>
      <c r="F2850" s="52" t="b">
        <f t="shared" si="1010"/>
        <v>0</v>
      </c>
      <c r="G2850" s="22" t="b">
        <f t="shared" si="1011"/>
        <v>0</v>
      </c>
      <c r="H2850" s="22" t="b">
        <f t="shared" si="1012"/>
        <v>0</v>
      </c>
      <c r="I2850" s="22" t="b">
        <f t="shared" si="1013"/>
        <v>0</v>
      </c>
      <c r="J2850" s="22" t="b">
        <f t="shared" si="1014"/>
        <v>0</v>
      </c>
      <c r="K2850" s="3" t="str">
        <f t="shared" si="1015"/>
        <v/>
      </c>
      <c r="L2850" s="3" t="str">
        <f t="shared" si="1016"/>
        <v/>
      </c>
      <c r="M2850" s="3" t="str">
        <f t="shared" si="1017"/>
        <v/>
      </c>
      <c r="N2850" s="54" t="str">
        <f t="shared" si="1018"/>
        <v/>
      </c>
      <c r="O2850" s="3" t="str">
        <f t="shared" si="1019"/>
        <v/>
      </c>
      <c r="P2850" s="19" t="str">
        <f t="shared" si="1020"/>
        <v/>
      </c>
      <c r="Q2850" s="23" t="e">
        <f>_xlfn.XLOOKUP(R2850,summary!C238:C274,summary!B238:B274)</f>
        <v>#N/A</v>
      </c>
      <c r="R2850" s="24" t="str">
        <f t="shared" si="1004"/>
        <v>신갈동</v>
      </c>
      <c r="S2850" s="24" t="str">
        <f t="shared" si="1021"/>
        <v>신갈23통</v>
      </c>
      <c r="T2850" s="24" t="str">
        <f t="shared" si="1022"/>
        <v>(신갈동)</v>
      </c>
      <c r="U2850" s="24" t="str">
        <f t="shared" si="1023"/>
        <v>신갈</v>
      </c>
      <c r="V2850" s="25">
        <f t="shared" si="1024"/>
        <v>23</v>
      </c>
      <c r="W2850" s="25">
        <f t="shared" si="1025"/>
        <v>16</v>
      </c>
      <c r="X2850" s="59"/>
      <c r="Y2850" s="59"/>
      <c r="Z2850" s="59" t="s">
        <v>321</v>
      </c>
      <c r="AA2850" s="63" t="s">
        <v>3330</v>
      </c>
    </row>
    <row r="2851" spans="1:27" ht="16.5" customHeight="1" x14ac:dyDescent="0.3">
      <c r="A2851" s="22" t="b">
        <f t="shared" si="1005"/>
        <v>0</v>
      </c>
      <c r="B2851" s="22" t="b">
        <f t="shared" si="1006"/>
        <v>0</v>
      </c>
      <c r="C2851" s="22" t="b">
        <f t="shared" si="1007"/>
        <v>0</v>
      </c>
      <c r="D2851" s="22" t="b">
        <f t="shared" si="1008"/>
        <v>0</v>
      </c>
      <c r="E2851" s="22" t="b">
        <f t="shared" si="1009"/>
        <v>0</v>
      </c>
      <c r="F2851" s="52" t="b">
        <f t="shared" si="1010"/>
        <v>0</v>
      </c>
      <c r="G2851" s="22" t="b">
        <f t="shared" si="1011"/>
        <v>0</v>
      </c>
      <c r="H2851" s="22" t="b">
        <f t="shared" si="1012"/>
        <v>0</v>
      </c>
      <c r="I2851" s="22" t="b">
        <f t="shared" si="1013"/>
        <v>0</v>
      </c>
      <c r="J2851" s="22" t="b">
        <f t="shared" si="1014"/>
        <v>0</v>
      </c>
      <c r="K2851" s="3" t="str">
        <f t="shared" si="1015"/>
        <v/>
      </c>
      <c r="L2851" s="3" t="str">
        <f t="shared" si="1016"/>
        <v/>
      </c>
      <c r="M2851" s="3" t="str">
        <f t="shared" si="1017"/>
        <v/>
      </c>
      <c r="N2851" s="54" t="str">
        <f t="shared" si="1018"/>
        <v/>
      </c>
      <c r="O2851" s="3" t="str">
        <f t="shared" si="1019"/>
        <v/>
      </c>
      <c r="P2851" s="19" t="str">
        <f t="shared" si="1020"/>
        <v/>
      </c>
      <c r="Q2851" s="23" t="e">
        <f>_xlfn.XLOOKUP(R2851,summary!C239:C275,summary!B239:B275)</f>
        <v>#N/A</v>
      </c>
      <c r="R2851" s="24" t="str">
        <f t="shared" si="1004"/>
        <v>신갈동</v>
      </c>
      <c r="S2851" s="24" t="str">
        <f t="shared" si="1021"/>
        <v>신갈23통</v>
      </c>
      <c r="T2851" s="24" t="str">
        <f t="shared" si="1022"/>
        <v>(신갈동)</v>
      </c>
      <c r="U2851" s="24" t="str">
        <f t="shared" si="1023"/>
        <v>신갈</v>
      </c>
      <c r="V2851" s="25">
        <f t="shared" si="1024"/>
        <v>23</v>
      </c>
      <c r="W2851" s="25">
        <f t="shared" si="1025"/>
        <v>17</v>
      </c>
      <c r="X2851" s="59"/>
      <c r="Y2851" s="59"/>
      <c r="Z2851" s="59" t="s">
        <v>380</v>
      </c>
      <c r="AA2851" s="63" t="s">
        <v>3331</v>
      </c>
    </row>
    <row r="2852" spans="1:27" ht="16.5" customHeight="1" x14ac:dyDescent="0.3">
      <c r="A2852" s="22" t="b">
        <f t="shared" si="1005"/>
        <v>0</v>
      </c>
      <c r="B2852" s="22" t="b">
        <f t="shared" si="1006"/>
        <v>0</v>
      </c>
      <c r="C2852" s="22" t="b">
        <f t="shared" si="1007"/>
        <v>0</v>
      </c>
      <c r="D2852" s="22" t="b">
        <f t="shared" si="1008"/>
        <v>0</v>
      </c>
      <c r="E2852" s="22" t="b">
        <f t="shared" si="1009"/>
        <v>0</v>
      </c>
      <c r="F2852" s="52" t="b">
        <f t="shared" si="1010"/>
        <v>0</v>
      </c>
      <c r="G2852" s="22" t="b">
        <f t="shared" si="1011"/>
        <v>0</v>
      </c>
      <c r="H2852" s="22" t="b">
        <f t="shared" si="1012"/>
        <v>0</v>
      </c>
      <c r="I2852" s="22" t="b">
        <f t="shared" si="1013"/>
        <v>0</v>
      </c>
      <c r="J2852" s="22" t="b">
        <f t="shared" si="1014"/>
        <v>0</v>
      </c>
      <c r="K2852" s="3" t="str">
        <f t="shared" si="1015"/>
        <v/>
      </c>
      <c r="L2852" s="3" t="str">
        <f t="shared" si="1016"/>
        <v/>
      </c>
      <c r="M2852" s="3" t="str">
        <f t="shared" si="1017"/>
        <v/>
      </c>
      <c r="N2852" s="54" t="str">
        <f t="shared" si="1018"/>
        <v/>
      </c>
      <c r="O2852" s="3" t="str">
        <f t="shared" si="1019"/>
        <v/>
      </c>
      <c r="P2852" s="19" t="str">
        <f t="shared" si="1020"/>
        <v/>
      </c>
      <c r="Q2852" s="23" t="e">
        <f>_xlfn.XLOOKUP(R2852,summary!C240:C276,summary!B240:B276)</f>
        <v>#N/A</v>
      </c>
      <c r="R2852" s="24" t="str">
        <f t="shared" si="1004"/>
        <v>신갈동</v>
      </c>
      <c r="S2852" s="24" t="str">
        <f t="shared" si="1021"/>
        <v>신갈23통</v>
      </c>
      <c r="T2852" s="24" t="str">
        <f t="shared" si="1022"/>
        <v>(신갈동)</v>
      </c>
      <c r="U2852" s="24" t="str">
        <f t="shared" si="1023"/>
        <v>신갈</v>
      </c>
      <c r="V2852" s="25">
        <f t="shared" si="1024"/>
        <v>23</v>
      </c>
      <c r="W2852" s="25">
        <f t="shared" si="1025"/>
        <v>18</v>
      </c>
      <c r="X2852" s="59"/>
      <c r="Y2852" s="59"/>
      <c r="Z2852" s="59" t="s">
        <v>382</v>
      </c>
      <c r="AA2852" s="63" t="s">
        <v>3332</v>
      </c>
    </row>
    <row r="2853" spans="1:27" ht="16.5" customHeight="1" x14ac:dyDescent="0.3">
      <c r="A2853" s="22" t="b">
        <f t="shared" si="1005"/>
        <v>0</v>
      </c>
      <c r="B2853" s="22" t="b">
        <f t="shared" si="1006"/>
        <v>0</v>
      </c>
      <c r="C2853" s="22" t="b">
        <f t="shared" si="1007"/>
        <v>0</v>
      </c>
      <c r="D2853" s="22" t="b">
        <f t="shared" si="1008"/>
        <v>0</v>
      </c>
      <c r="E2853" s="22" t="b">
        <f t="shared" si="1009"/>
        <v>0</v>
      </c>
      <c r="F2853" s="52" t="b">
        <f t="shared" si="1010"/>
        <v>0</v>
      </c>
      <c r="G2853" s="22" t="b">
        <f t="shared" si="1011"/>
        <v>0</v>
      </c>
      <c r="H2853" s="22" t="b">
        <f t="shared" si="1012"/>
        <v>0</v>
      </c>
      <c r="I2853" s="22" t="b">
        <f t="shared" si="1013"/>
        <v>0</v>
      </c>
      <c r="J2853" s="22" t="b">
        <f t="shared" si="1014"/>
        <v>0</v>
      </c>
      <c r="K2853" s="3" t="str">
        <f t="shared" si="1015"/>
        <v/>
      </c>
      <c r="L2853" s="3" t="str">
        <f t="shared" si="1016"/>
        <v/>
      </c>
      <c r="M2853" s="3" t="str">
        <f t="shared" si="1017"/>
        <v/>
      </c>
      <c r="N2853" s="54" t="str">
        <f t="shared" si="1018"/>
        <v/>
      </c>
      <c r="O2853" s="3" t="str">
        <f t="shared" si="1019"/>
        <v/>
      </c>
      <c r="P2853" s="19" t="str">
        <f t="shared" si="1020"/>
        <v/>
      </c>
      <c r="Q2853" s="23" t="e">
        <f>_xlfn.XLOOKUP(R2853,summary!C241:C277,summary!B241:B277)</f>
        <v>#N/A</v>
      </c>
      <c r="R2853" s="24" t="str">
        <f t="shared" si="1004"/>
        <v>신갈동</v>
      </c>
      <c r="S2853" s="24" t="str">
        <f t="shared" si="1021"/>
        <v>신갈23통</v>
      </c>
      <c r="T2853" s="24" t="str">
        <f t="shared" si="1022"/>
        <v>(신갈동)</v>
      </c>
      <c r="U2853" s="24" t="str">
        <f t="shared" si="1023"/>
        <v>신갈</v>
      </c>
      <c r="V2853" s="25">
        <f t="shared" si="1024"/>
        <v>23</v>
      </c>
      <c r="W2853" s="25">
        <f t="shared" si="1025"/>
        <v>19</v>
      </c>
      <c r="X2853" s="59"/>
      <c r="Y2853" s="59"/>
      <c r="Z2853" s="59" t="s">
        <v>403</v>
      </c>
      <c r="AA2853" s="63" t="s">
        <v>3333</v>
      </c>
    </row>
    <row r="2854" spans="1:27" ht="16.5" customHeight="1" x14ac:dyDescent="0.3">
      <c r="A2854" s="22" t="b">
        <f t="shared" si="1005"/>
        <v>1</v>
      </c>
      <c r="B2854" s="22" t="b">
        <f t="shared" si="1006"/>
        <v>0</v>
      </c>
      <c r="C2854" s="22" t="b">
        <f t="shared" si="1007"/>
        <v>0</v>
      </c>
      <c r="D2854" s="22" t="b">
        <f t="shared" si="1008"/>
        <v>0</v>
      </c>
      <c r="E2854" s="22" t="b">
        <f t="shared" si="1009"/>
        <v>0</v>
      </c>
      <c r="F2854" s="52" t="b">
        <f t="shared" si="1010"/>
        <v>0</v>
      </c>
      <c r="G2854" s="22" t="b">
        <f t="shared" si="1011"/>
        <v>0</v>
      </c>
      <c r="H2854" s="22" t="b">
        <f t="shared" si="1012"/>
        <v>0</v>
      </c>
      <c r="I2854" s="22" t="b">
        <f t="shared" si="1013"/>
        <v>0</v>
      </c>
      <c r="J2854" s="22" t="b">
        <f t="shared" si="1014"/>
        <v>1</v>
      </c>
      <c r="K2854" s="3" t="str">
        <f t="shared" si="1015"/>
        <v>신갈24통</v>
      </c>
      <c r="L2854" s="3" t="str">
        <f t="shared" si="1016"/>
        <v>24</v>
      </c>
      <c r="M2854" s="3">
        <f t="shared" si="1017"/>
        <v>24</v>
      </c>
      <c r="N2854" s="54" t="str">
        <f t="shared" si="1018"/>
        <v>신갈</v>
      </c>
      <c r="O2854" s="3" t="str">
        <f t="shared" si="1019"/>
        <v/>
      </c>
      <c r="P2854" s="19" t="str">
        <f t="shared" si="1020"/>
        <v/>
      </c>
      <c r="Q2854" s="23" t="e">
        <f>_xlfn.XLOOKUP(R2854,summary!C242:C278,summary!B242:B278)</f>
        <v>#N/A</v>
      </c>
      <c r="R2854" s="24" t="str">
        <f t="shared" si="1004"/>
        <v>신갈동</v>
      </c>
      <c r="S2854" s="24" t="str">
        <f t="shared" si="1021"/>
        <v>신갈24통</v>
      </c>
      <c r="T2854" s="24" t="str">
        <f t="shared" si="1022"/>
        <v>(신갈동)</v>
      </c>
      <c r="U2854" s="24" t="str">
        <f t="shared" si="1023"/>
        <v>신갈</v>
      </c>
      <c r="V2854" s="25">
        <f t="shared" si="1024"/>
        <v>24</v>
      </c>
      <c r="W2854" s="25">
        <f t="shared" si="1025"/>
        <v>1</v>
      </c>
      <c r="X2854" s="59"/>
      <c r="Y2854" s="59" t="s">
        <v>3334</v>
      </c>
      <c r="Z2854" s="59" t="s">
        <v>63</v>
      </c>
      <c r="AA2854" s="63" t="s">
        <v>3335</v>
      </c>
    </row>
    <row r="2855" spans="1:27" ht="16.5" customHeight="1" x14ac:dyDescent="0.3">
      <c r="A2855" s="22" t="b">
        <f t="shared" si="1005"/>
        <v>1</v>
      </c>
      <c r="B2855" s="22" t="b">
        <f t="shared" si="1006"/>
        <v>1</v>
      </c>
      <c r="C2855" s="22" t="b">
        <f t="shared" si="1007"/>
        <v>1</v>
      </c>
      <c r="D2855" s="22" t="b">
        <f t="shared" si="1008"/>
        <v>1</v>
      </c>
      <c r="E2855" s="22" t="b">
        <f t="shared" si="1009"/>
        <v>1</v>
      </c>
      <c r="F2855" s="52" t="b">
        <f t="shared" si="1010"/>
        <v>0</v>
      </c>
      <c r="G2855" s="22" t="b">
        <f t="shared" si="1011"/>
        <v>0</v>
      </c>
      <c r="H2855" s="22" t="b">
        <f t="shared" si="1012"/>
        <v>0</v>
      </c>
      <c r="I2855" s="22" t="b">
        <f t="shared" si="1013"/>
        <v>0</v>
      </c>
      <c r="J2855" s="22" t="b">
        <f t="shared" si="1014"/>
        <v>0</v>
      </c>
      <c r="K2855" s="3" t="str">
        <f t="shared" si="1015"/>
        <v/>
      </c>
      <c r="L2855" s="3" t="str">
        <f t="shared" si="1016"/>
        <v/>
      </c>
      <c r="M2855" s="3" t="str">
        <f t="shared" si="1017"/>
        <v/>
      </c>
      <c r="N2855" s="54" t="str">
        <f t="shared" si="1018"/>
        <v/>
      </c>
      <c r="O2855" s="3" t="str">
        <f t="shared" si="1019"/>
        <v/>
      </c>
      <c r="P2855" s="19" t="str">
        <f t="shared" si="1020"/>
        <v>(신갈동)</v>
      </c>
      <c r="Q2855" s="23" t="e">
        <f>_xlfn.XLOOKUP(R2855,summary!C243:C279,summary!B243:B279)</f>
        <v>#N/A</v>
      </c>
      <c r="R2855" s="24" t="str">
        <f t="shared" si="1004"/>
        <v>신갈동</v>
      </c>
      <c r="S2855" s="24" t="str">
        <f t="shared" si="1021"/>
        <v>신갈24통</v>
      </c>
      <c r="T2855" s="24" t="str">
        <f t="shared" si="1022"/>
        <v>(신갈동)</v>
      </c>
      <c r="U2855" s="24" t="str">
        <f t="shared" si="1023"/>
        <v>신갈</v>
      </c>
      <c r="V2855" s="25">
        <f t="shared" si="1024"/>
        <v>24</v>
      </c>
      <c r="W2855" s="25">
        <f t="shared" si="1025"/>
        <v>2</v>
      </c>
      <c r="X2855" s="59"/>
      <c r="Y2855" s="59" t="s">
        <v>3218</v>
      </c>
      <c r="Z2855" s="59" t="s">
        <v>65</v>
      </c>
      <c r="AA2855" s="63" t="s">
        <v>3336</v>
      </c>
    </row>
    <row r="2856" spans="1:27" ht="16.5" customHeight="1" x14ac:dyDescent="0.3">
      <c r="A2856" s="22" t="b">
        <f t="shared" si="1005"/>
        <v>0</v>
      </c>
      <c r="B2856" s="22" t="b">
        <f t="shared" si="1006"/>
        <v>0</v>
      </c>
      <c r="C2856" s="22" t="b">
        <f t="shared" si="1007"/>
        <v>0</v>
      </c>
      <c r="D2856" s="22" t="b">
        <f t="shared" si="1008"/>
        <v>0</v>
      </c>
      <c r="E2856" s="22" t="b">
        <f t="shared" si="1009"/>
        <v>0</v>
      </c>
      <c r="F2856" s="52" t="b">
        <f t="shared" si="1010"/>
        <v>0</v>
      </c>
      <c r="G2856" s="22" t="b">
        <f t="shared" si="1011"/>
        <v>0</v>
      </c>
      <c r="H2856" s="22" t="b">
        <f t="shared" si="1012"/>
        <v>0</v>
      </c>
      <c r="I2856" s="22" t="b">
        <f t="shared" si="1013"/>
        <v>0</v>
      </c>
      <c r="J2856" s="22" t="b">
        <f t="shared" si="1014"/>
        <v>0</v>
      </c>
      <c r="K2856" s="3" t="str">
        <f t="shared" si="1015"/>
        <v/>
      </c>
      <c r="L2856" s="3" t="str">
        <f t="shared" si="1016"/>
        <v/>
      </c>
      <c r="M2856" s="3" t="str">
        <f t="shared" si="1017"/>
        <v/>
      </c>
      <c r="N2856" s="54" t="str">
        <f t="shared" si="1018"/>
        <v/>
      </c>
      <c r="O2856" s="3" t="str">
        <f t="shared" si="1019"/>
        <v/>
      </c>
      <c r="P2856" s="19" t="str">
        <f t="shared" si="1020"/>
        <v/>
      </c>
      <c r="Q2856" s="23" t="e">
        <f>_xlfn.XLOOKUP(R2856,summary!C244:C280,summary!B244:B280)</f>
        <v>#N/A</v>
      </c>
      <c r="R2856" s="24" t="str">
        <f t="shared" si="1004"/>
        <v>신갈동</v>
      </c>
      <c r="S2856" s="24" t="str">
        <f t="shared" si="1021"/>
        <v>신갈24통</v>
      </c>
      <c r="T2856" s="24" t="str">
        <f t="shared" si="1022"/>
        <v>(신갈동)</v>
      </c>
      <c r="U2856" s="24" t="str">
        <f t="shared" si="1023"/>
        <v>신갈</v>
      </c>
      <c r="V2856" s="25">
        <f t="shared" si="1024"/>
        <v>24</v>
      </c>
      <c r="W2856" s="25">
        <f t="shared" si="1025"/>
        <v>3</v>
      </c>
      <c r="X2856" s="59"/>
      <c r="Y2856" s="59"/>
      <c r="Z2856" s="59" t="s">
        <v>67</v>
      </c>
      <c r="AA2856" s="63" t="s">
        <v>3337</v>
      </c>
    </row>
    <row r="2857" spans="1:27" ht="16.5" customHeight="1" x14ac:dyDescent="0.3">
      <c r="A2857" s="22" t="b">
        <f t="shared" si="1005"/>
        <v>0</v>
      </c>
      <c r="B2857" s="22" t="b">
        <f t="shared" si="1006"/>
        <v>0</v>
      </c>
      <c r="C2857" s="22" t="b">
        <f t="shared" si="1007"/>
        <v>0</v>
      </c>
      <c r="D2857" s="22" t="b">
        <f t="shared" si="1008"/>
        <v>0</v>
      </c>
      <c r="E2857" s="22" t="b">
        <f t="shared" si="1009"/>
        <v>0</v>
      </c>
      <c r="F2857" s="52" t="b">
        <f t="shared" si="1010"/>
        <v>0</v>
      </c>
      <c r="G2857" s="22" t="b">
        <f t="shared" si="1011"/>
        <v>0</v>
      </c>
      <c r="H2857" s="22" t="b">
        <f t="shared" si="1012"/>
        <v>0</v>
      </c>
      <c r="I2857" s="22" t="b">
        <f t="shared" si="1013"/>
        <v>0</v>
      </c>
      <c r="J2857" s="22" t="b">
        <f t="shared" si="1014"/>
        <v>0</v>
      </c>
      <c r="K2857" s="3" t="str">
        <f t="shared" si="1015"/>
        <v/>
      </c>
      <c r="L2857" s="3" t="str">
        <f t="shared" si="1016"/>
        <v/>
      </c>
      <c r="M2857" s="3" t="str">
        <f t="shared" si="1017"/>
        <v/>
      </c>
      <c r="N2857" s="54" t="str">
        <f t="shared" si="1018"/>
        <v/>
      </c>
      <c r="O2857" s="3" t="str">
        <f t="shared" si="1019"/>
        <v/>
      </c>
      <c r="P2857" s="19" t="str">
        <f t="shared" si="1020"/>
        <v/>
      </c>
      <c r="Q2857" s="23" t="e">
        <f>_xlfn.XLOOKUP(R2857,summary!C245:C281,summary!B245:B281)</f>
        <v>#N/A</v>
      </c>
      <c r="R2857" s="24" t="str">
        <f t="shared" si="1004"/>
        <v>신갈동</v>
      </c>
      <c r="S2857" s="24" t="str">
        <f t="shared" si="1021"/>
        <v>신갈24통</v>
      </c>
      <c r="T2857" s="24" t="str">
        <f t="shared" si="1022"/>
        <v>(신갈동)</v>
      </c>
      <c r="U2857" s="24" t="str">
        <f t="shared" si="1023"/>
        <v>신갈</v>
      </c>
      <c r="V2857" s="25">
        <f t="shared" si="1024"/>
        <v>24</v>
      </c>
      <c r="W2857" s="25">
        <f t="shared" si="1025"/>
        <v>4</v>
      </c>
      <c r="X2857" s="59"/>
      <c r="Y2857" s="59"/>
      <c r="Z2857" s="59" t="s">
        <v>73</v>
      </c>
      <c r="AA2857" s="63" t="s">
        <v>3338</v>
      </c>
    </row>
    <row r="2858" spans="1:27" ht="16.5" customHeight="1" x14ac:dyDescent="0.3">
      <c r="A2858" s="22" t="b">
        <f t="shared" si="1005"/>
        <v>0</v>
      </c>
      <c r="B2858" s="22" t="b">
        <f t="shared" si="1006"/>
        <v>0</v>
      </c>
      <c r="C2858" s="22" t="b">
        <f t="shared" si="1007"/>
        <v>0</v>
      </c>
      <c r="D2858" s="22" t="b">
        <f t="shared" si="1008"/>
        <v>0</v>
      </c>
      <c r="E2858" s="22" t="b">
        <f t="shared" si="1009"/>
        <v>0</v>
      </c>
      <c r="F2858" s="52" t="b">
        <f t="shared" si="1010"/>
        <v>0</v>
      </c>
      <c r="G2858" s="22" t="b">
        <f t="shared" si="1011"/>
        <v>0</v>
      </c>
      <c r="H2858" s="22" t="b">
        <f t="shared" si="1012"/>
        <v>0</v>
      </c>
      <c r="I2858" s="22" t="b">
        <f t="shared" si="1013"/>
        <v>0</v>
      </c>
      <c r="J2858" s="22" t="b">
        <f t="shared" si="1014"/>
        <v>0</v>
      </c>
      <c r="K2858" s="3" t="str">
        <f t="shared" si="1015"/>
        <v/>
      </c>
      <c r="L2858" s="3" t="str">
        <f t="shared" si="1016"/>
        <v/>
      </c>
      <c r="M2858" s="3" t="str">
        <f t="shared" si="1017"/>
        <v/>
      </c>
      <c r="N2858" s="54" t="str">
        <f t="shared" si="1018"/>
        <v/>
      </c>
      <c r="O2858" s="3" t="str">
        <f t="shared" si="1019"/>
        <v/>
      </c>
      <c r="P2858" s="19" t="str">
        <f t="shared" si="1020"/>
        <v/>
      </c>
      <c r="Q2858" s="23" t="e">
        <f>_xlfn.XLOOKUP(R2858,summary!C246:C282,summary!B246:B282)</f>
        <v>#N/A</v>
      </c>
      <c r="R2858" s="24" t="str">
        <f t="shared" si="1004"/>
        <v>신갈동</v>
      </c>
      <c r="S2858" s="24" t="str">
        <f t="shared" si="1021"/>
        <v>신갈24통</v>
      </c>
      <c r="T2858" s="24" t="str">
        <f t="shared" si="1022"/>
        <v>(신갈동)</v>
      </c>
      <c r="U2858" s="24" t="str">
        <f t="shared" si="1023"/>
        <v>신갈</v>
      </c>
      <c r="V2858" s="25">
        <f t="shared" si="1024"/>
        <v>24</v>
      </c>
      <c r="W2858" s="25">
        <f t="shared" si="1025"/>
        <v>5</v>
      </c>
      <c r="X2858" s="59"/>
      <c r="Y2858" s="59"/>
      <c r="Z2858" s="59" t="s">
        <v>87</v>
      </c>
      <c r="AA2858" s="63" t="s">
        <v>3339</v>
      </c>
    </row>
    <row r="2859" spans="1:27" ht="16.5" customHeight="1" x14ac:dyDescent="0.3">
      <c r="A2859" s="22" t="b">
        <f t="shared" si="1005"/>
        <v>0</v>
      </c>
      <c r="B2859" s="22" t="b">
        <f t="shared" si="1006"/>
        <v>0</v>
      </c>
      <c r="C2859" s="22" t="b">
        <f t="shared" si="1007"/>
        <v>0</v>
      </c>
      <c r="D2859" s="22" t="b">
        <f t="shared" si="1008"/>
        <v>0</v>
      </c>
      <c r="E2859" s="22" t="b">
        <f t="shared" si="1009"/>
        <v>0</v>
      </c>
      <c r="F2859" s="52" t="b">
        <f t="shared" si="1010"/>
        <v>0</v>
      </c>
      <c r="G2859" s="22" t="b">
        <f t="shared" si="1011"/>
        <v>0</v>
      </c>
      <c r="H2859" s="22" t="b">
        <f t="shared" si="1012"/>
        <v>0</v>
      </c>
      <c r="I2859" s="22" t="b">
        <f t="shared" si="1013"/>
        <v>0</v>
      </c>
      <c r="J2859" s="22" t="b">
        <f t="shared" si="1014"/>
        <v>0</v>
      </c>
      <c r="K2859" s="3" t="str">
        <f t="shared" si="1015"/>
        <v/>
      </c>
      <c r="L2859" s="3" t="str">
        <f t="shared" si="1016"/>
        <v/>
      </c>
      <c r="M2859" s="3" t="str">
        <f t="shared" si="1017"/>
        <v/>
      </c>
      <c r="N2859" s="54" t="str">
        <f t="shared" si="1018"/>
        <v/>
      </c>
      <c r="O2859" s="3" t="str">
        <f t="shared" si="1019"/>
        <v/>
      </c>
      <c r="P2859" s="19" t="str">
        <f t="shared" si="1020"/>
        <v/>
      </c>
      <c r="Q2859" s="23" t="e">
        <f>_xlfn.XLOOKUP(R2859,summary!C247:C283,summary!B247:B283)</f>
        <v>#N/A</v>
      </c>
      <c r="R2859" s="24" t="str">
        <f t="shared" si="1004"/>
        <v>신갈동</v>
      </c>
      <c r="S2859" s="24" t="str">
        <f t="shared" si="1021"/>
        <v>신갈24통</v>
      </c>
      <c r="T2859" s="24" t="str">
        <f t="shared" si="1022"/>
        <v>(신갈동)</v>
      </c>
      <c r="U2859" s="24" t="str">
        <f t="shared" si="1023"/>
        <v>신갈</v>
      </c>
      <c r="V2859" s="25">
        <f t="shared" si="1024"/>
        <v>24</v>
      </c>
      <c r="W2859" s="25">
        <f t="shared" si="1025"/>
        <v>6</v>
      </c>
      <c r="X2859" s="59"/>
      <c r="Y2859" s="59"/>
      <c r="Z2859" s="59" t="s">
        <v>89</v>
      </c>
      <c r="AA2859" s="63" t="s">
        <v>3340</v>
      </c>
    </row>
    <row r="2860" spans="1:27" ht="16.5" customHeight="1" x14ac:dyDescent="0.3">
      <c r="A2860" s="22" t="b">
        <f t="shared" si="1005"/>
        <v>0</v>
      </c>
      <c r="B2860" s="22" t="b">
        <f t="shared" si="1006"/>
        <v>0</v>
      </c>
      <c r="C2860" s="22" t="b">
        <f t="shared" si="1007"/>
        <v>0</v>
      </c>
      <c r="D2860" s="22" t="b">
        <f t="shared" si="1008"/>
        <v>0</v>
      </c>
      <c r="E2860" s="22" t="b">
        <f t="shared" si="1009"/>
        <v>0</v>
      </c>
      <c r="F2860" s="52" t="b">
        <f t="shared" si="1010"/>
        <v>0</v>
      </c>
      <c r="G2860" s="22" t="b">
        <f t="shared" si="1011"/>
        <v>0</v>
      </c>
      <c r="H2860" s="22" t="b">
        <f t="shared" si="1012"/>
        <v>0</v>
      </c>
      <c r="I2860" s="22" t="b">
        <f t="shared" si="1013"/>
        <v>0</v>
      </c>
      <c r="J2860" s="22" t="b">
        <f t="shared" si="1014"/>
        <v>0</v>
      </c>
      <c r="K2860" s="3" t="str">
        <f t="shared" si="1015"/>
        <v/>
      </c>
      <c r="L2860" s="3" t="str">
        <f t="shared" si="1016"/>
        <v/>
      </c>
      <c r="M2860" s="3" t="str">
        <f t="shared" si="1017"/>
        <v/>
      </c>
      <c r="N2860" s="54" t="str">
        <f t="shared" si="1018"/>
        <v/>
      </c>
      <c r="O2860" s="3" t="str">
        <f t="shared" si="1019"/>
        <v/>
      </c>
      <c r="P2860" s="19" t="str">
        <f t="shared" si="1020"/>
        <v/>
      </c>
      <c r="Q2860" s="23" t="e">
        <f>_xlfn.XLOOKUP(R2860,summary!C248:C284,summary!B248:B284)</f>
        <v>#N/A</v>
      </c>
      <c r="R2860" s="24" t="str">
        <f t="shared" si="1004"/>
        <v>신갈동</v>
      </c>
      <c r="S2860" s="24" t="str">
        <f t="shared" si="1021"/>
        <v>신갈24통</v>
      </c>
      <c r="T2860" s="24" t="str">
        <f t="shared" si="1022"/>
        <v>(신갈동)</v>
      </c>
      <c r="U2860" s="24" t="str">
        <f t="shared" si="1023"/>
        <v>신갈</v>
      </c>
      <c r="V2860" s="25">
        <f t="shared" si="1024"/>
        <v>24</v>
      </c>
      <c r="W2860" s="25">
        <f t="shared" si="1025"/>
        <v>7</v>
      </c>
      <c r="X2860" s="59"/>
      <c r="Y2860" s="59"/>
      <c r="Z2860" s="59" t="s">
        <v>91</v>
      </c>
      <c r="AA2860" s="63" t="s">
        <v>3341</v>
      </c>
    </row>
    <row r="2861" spans="1:27" ht="16.5" customHeight="1" x14ac:dyDescent="0.3">
      <c r="A2861" s="22" t="b">
        <f t="shared" si="1005"/>
        <v>0</v>
      </c>
      <c r="B2861" s="22" t="b">
        <f t="shared" si="1006"/>
        <v>0</v>
      </c>
      <c r="C2861" s="22" t="b">
        <f t="shared" si="1007"/>
        <v>0</v>
      </c>
      <c r="D2861" s="22" t="b">
        <f t="shared" si="1008"/>
        <v>0</v>
      </c>
      <c r="E2861" s="22" t="b">
        <f t="shared" si="1009"/>
        <v>0</v>
      </c>
      <c r="F2861" s="52" t="b">
        <f t="shared" si="1010"/>
        <v>0</v>
      </c>
      <c r="G2861" s="22" t="b">
        <f t="shared" si="1011"/>
        <v>0</v>
      </c>
      <c r="H2861" s="22" t="b">
        <f t="shared" si="1012"/>
        <v>0</v>
      </c>
      <c r="I2861" s="22" t="b">
        <f t="shared" si="1013"/>
        <v>0</v>
      </c>
      <c r="J2861" s="22" t="b">
        <f t="shared" si="1014"/>
        <v>0</v>
      </c>
      <c r="K2861" s="3" t="str">
        <f t="shared" si="1015"/>
        <v/>
      </c>
      <c r="L2861" s="3" t="str">
        <f t="shared" si="1016"/>
        <v/>
      </c>
      <c r="M2861" s="3" t="str">
        <f t="shared" si="1017"/>
        <v/>
      </c>
      <c r="N2861" s="54" t="str">
        <f t="shared" si="1018"/>
        <v/>
      </c>
      <c r="O2861" s="3" t="str">
        <f t="shared" si="1019"/>
        <v/>
      </c>
      <c r="P2861" s="19" t="str">
        <f t="shared" si="1020"/>
        <v/>
      </c>
      <c r="Q2861" s="23" t="e">
        <f>_xlfn.XLOOKUP(R2861,summary!C249:C285,summary!B249:B285)</f>
        <v>#N/A</v>
      </c>
      <c r="R2861" s="24" t="str">
        <f t="shared" si="1004"/>
        <v>신갈동</v>
      </c>
      <c r="S2861" s="24" t="str">
        <f t="shared" si="1021"/>
        <v>신갈24통</v>
      </c>
      <c r="T2861" s="24" t="str">
        <f t="shared" si="1022"/>
        <v>(신갈동)</v>
      </c>
      <c r="U2861" s="24" t="str">
        <f t="shared" si="1023"/>
        <v>신갈</v>
      </c>
      <c r="V2861" s="25">
        <f t="shared" si="1024"/>
        <v>24</v>
      </c>
      <c r="W2861" s="25">
        <f t="shared" si="1025"/>
        <v>8</v>
      </c>
      <c r="X2861" s="59"/>
      <c r="Y2861" s="59"/>
      <c r="Z2861" s="59" t="s">
        <v>93</v>
      </c>
      <c r="AA2861" s="63" t="s">
        <v>3342</v>
      </c>
    </row>
    <row r="2862" spans="1:27" ht="16.5" customHeight="1" x14ac:dyDescent="0.3">
      <c r="A2862" s="22" t="b">
        <f t="shared" si="1005"/>
        <v>0</v>
      </c>
      <c r="B2862" s="22" t="b">
        <f t="shared" si="1006"/>
        <v>0</v>
      </c>
      <c r="C2862" s="22" t="b">
        <f t="shared" si="1007"/>
        <v>0</v>
      </c>
      <c r="D2862" s="22" t="b">
        <f t="shared" si="1008"/>
        <v>0</v>
      </c>
      <c r="E2862" s="22" t="b">
        <f t="shared" si="1009"/>
        <v>0</v>
      </c>
      <c r="F2862" s="52" t="b">
        <f t="shared" si="1010"/>
        <v>0</v>
      </c>
      <c r="G2862" s="22" t="b">
        <f t="shared" si="1011"/>
        <v>0</v>
      </c>
      <c r="H2862" s="22" t="b">
        <f t="shared" si="1012"/>
        <v>0</v>
      </c>
      <c r="I2862" s="22" t="b">
        <f t="shared" si="1013"/>
        <v>0</v>
      </c>
      <c r="J2862" s="22" t="b">
        <f t="shared" si="1014"/>
        <v>0</v>
      </c>
      <c r="K2862" s="3" t="str">
        <f t="shared" si="1015"/>
        <v/>
      </c>
      <c r="L2862" s="3" t="str">
        <f t="shared" si="1016"/>
        <v/>
      </c>
      <c r="M2862" s="3" t="str">
        <f t="shared" si="1017"/>
        <v/>
      </c>
      <c r="N2862" s="54" t="str">
        <f t="shared" si="1018"/>
        <v/>
      </c>
      <c r="O2862" s="3" t="str">
        <f t="shared" si="1019"/>
        <v/>
      </c>
      <c r="P2862" s="19" t="str">
        <f t="shared" si="1020"/>
        <v/>
      </c>
      <c r="Q2862" s="23" t="e">
        <f>_xlfn.XLOOKUP(R2862,summary!C250:C286,summary!B250:B286)</f>
        <v>#N/A</v>
      </c>
      <c r="R2862" s="24" t="str">
        <f t="shared" si="1004"/>
        <v>신갈동</v>
      </c>
      <c r="S2862" s="24" t="str">
        <f t="shared" si="1021"/>
        <v>신갈24통</v>
      </c>
      <c r="T2862" s="24" t="str">
        <f t="shared" si="1022"/>
        <v>(신갈동)</v>
      </c>
      <c r="U2862" s="24" t="str">
        <f t="shared" si="1023"/>
        <v>신갈</v>
      </c>
      <c r="V2862" s="25">
        <f t="shared" si="1024"/>
        <v>24</v>
      </c>
      <c r="W2862" s="25">
        <f t="shared" si="1025"/>
        <v>9</v>
      </c>
      <c r="X2862" s="59"/>
      <c r="Y2862" s="59"/>
      <c r="Z2862" s="59" t="s">
        <v>95</v>
      </c>
      <c r="AA2862" s="63" t="s">
        <v>3343</v>
      </c>
    </row>
    <row r="2863" spans="1:27" ht="16.5" customHeight="1" x14ac:dyDescent="0.3">
      <c r="A2863" s="22" t="b">
        <f t="shared" si="1005"/>
        <v>0</v>
      </c>
      <c r="B2863" s="22" t="b">
        <f t="shared" si="1006"/>
        <v>0</v>
      </c>
      <c r="C2863" s="22" t="b">
        <f t="shared" si="1007"/>
        <v>0</v>
      </c>
      <c r="D2863" s="22" t="b">
        <f t="shared" si="1008"/>
        <v>0</v>
      </c>
      <c r="E2863" s="22" t="b">
        <f t="shared" si="1009"/>
        <v>0</v>
      </c>
      <c r="F2863" s="52" t="b">
        <f t="shared" si="1010"/>
        <v>0</v>
      </c>
      <c r="G2863" s="22" t="b">
        <f t="shared" si="1011"/>
        <v>0</v>
      </c>
      <c r="H2863" s="22" t="b">
        <f t="shared" si="1012"/>
        <v>0</v>
      </c>
      <c r="I2863" s="22" t="b">
        <f t="shared" si="1013"/>
        <v>0</v>
      </c>
      <c r="J2863" s="22" t="b">
        <f t="shared" si="1014"/>
        <v>0</v>
      </c>
      <c r="K2863" s="3" t="str">
        <f t="shared" si="1015"/>
        <v/>
      </c>
      <c r="L2863" s="3" t="str">
        <f t="shared" si="1016"/>
        <v/>
      </c>
      <c r="M2863" s="3" t="str">
        <f t="shared" si="1017"/>
        <v/>
      </c>
      <c r="N2863" s="54" t="str">
        <f t="shared" si="1018"/>
        <v/>
      </c>
      <c r="O2863" s="3" t="str">
        <f t="shared" si="1019"/>
        <v/>
      </c>
      <c r="P2863" s="19" t="str">
        <f t="shared" si="1020"/>
        <v/>
      </c>
      <c r="Q2863" s="23" t="e">
        <f>_xlfn.XLOOKUP(R2863,summary!C251:C287,summary!B251:B287)</f>
        <v>#N/A</v>
      </c>
      <c r="R2863" s="24" t="str">
        <f t="shared" si="1004"/>
        <v>신갈동</v>
      </c>
      <c r="S2863" s="24" t="str">
        <f t="shared" si="1021"/>
        <v>신갈24통</v>
      </c>
      <c r="T2863" s="24" t="str">
        <f t="shared" si="1022"/>
        <v>(신갈동)</v>
      </c>
      <c r="U2863" s="24" t="str">
        <f t="shared" si="1023"/>
        <v>신갈</v>
      </c>
      <c r="V2863" s="25">
        <f t="shared" si="1024"/>
        <v>24</v>
      </c>
      <c r="W2863" s="25">
        <f t="shared" si="1025"/>
        <v>10</v>
      </c>
      <c r="X2863" s="59"/>
      <c r="Y2863" s="59"/>
      <c r="Z2863" s="59" t="s">
        <v>97</v>
      </c>
      <c r="AA2863" s="63" t="s">
        <v>3344</v>
      </c>
    </row>
    <row r="2864" spans="1:27" ht="16.5" customHeight="1" x14ac:dyDescent="0.3">
      <c r="A2864" s="22" t="b">
        <f t="shared" si="1005"/>
        <v>0</v>
      </c>
      <c r="B2864" s="22" t="b">
        <f t="shared" si="1006"/>
        <v>0</v>
      </c>
      <c r="C2864" s="22" t="b">
        <f t="shared" si="1007"/>
        <v>0</v>
      </c>
      <c r="D2864" s="22" t="b">
        <f t="shared" si="1008"/>
        <v>0</v>
      </c>
      <c r="E2864" s="22" t="b">
        <f t="shared" si="1009"/>
        <v>0</v>
      </c>
      <c r="F2864" s="52" t="b">
        <f t="shared" si="1010"/>
        <v>0</v>
      </c>
      <c r="G2864" s="22" t="b">
        <f t="shared" si="1011"/>
        <v>0</v>
      </c>
      <c r="H2864" s="22" t="b">
        <f t="shared" si="1012"/>
        <v>0</v>
      </c>
      <c r="I2864" s="22" t="b">
        <f t="shared" si="1013"/>
        <v>0</v>
      </c>
      <c r="J2864" s="22" t="b">
        <f t="shared" si="1014"/>
        <v>0</v>
      </c>
      <c r="K2864" s="3" t="str">
        <f t="shared" si="1015"/>
        <v/>
      </c>
      <c r="L2864" s="3" t="str">
        <f t="shared" si="1016"/>
        <v/>
      </c>
      <c r="M2864" s="3" t="str">
        <f t="shared" si="1017"/>
        <v/>
      </c>
      <c r="N2864" s="54" t="str">
        <f t="shared" si="1018"/>
        <v/>
      </c>
      <c r="O2864" s="3" t="str">
        <f t="shared" si="1019"/>
        <v/>
      </c>
      <c r="P2864" s="19" t="str">
        <f t="shared" si="1020"/>
        <v/>
      </c>
      <c r="Q2864" s="23" t="e">
        <f>_xlfn.XLOOKUP(R2864,summary!C252:C288,summary!B252:B288)</f>
        <v>#N/A</v>
      </c>
      <c r="R2864" s="24" t="str">
        <f t="shared" si="1004"/>
        <v>신갈동</v>
      </c>
      <c r="S2864" s="24" t="str">
        <f t="shared" si="1021"/>
        <v>신갈24통</v>
      </c>
      <c r="T2864" s="24" t="str">
        <f t="shared" si="1022"/>
        <v>(신갈동)</v>
      </c>
      <c r="U2864" s="24" t="str">
        <f t="shared" si="1023"/>
        <v>신갈</v>
      </c>
      <c r="V2864" s="25">
        <f t="shared" si="1024"/>
        <v>24</v>
      </c>
      <c r="W2864" s="25">
        <f t="shared" si="1025"/>
        <v>11</v>
      </c>
      <c r="X2864" s="59"/>
      <c r="Y2864" s="59"/>
      <c r="Z2864" s="59" t="s">
        <v>99</v>
      </c>
      <c r="AA2864" s="63" t="s">
        <v>3345</v>
      </c>
    </row>
    <row r="2865" spans="1:27" ht="16.5" customHeight="1" x14ac:dyDescent="0.3">
      <c r="A2865" s="22" t="b">
        <f t="shared" si="1005"/>
        <v>0</v>
      </c>
      <c r="B2865" s="22" t="b">
        <f t="shared" si="1006"/>
        <v>0</v>
      </c>
      <c r="C2865" s="22" t="b">
        <f t="shared" si="1007"/>
        <v>0</v>
      </c>
      <c r="D2865" s="22" t="b">
        <f t="shared" si="1008"/>
        <v>0</v>
      </c>
      <c r="E2865" s="22" t="b">
        <f t="shared" si="1009"/>
        <v>0</v>
      </c>
      <c r="F2865" s="52" t="b">
        <f t="shared" si="1010"/>
        <v>0</v>
      </c>
      <c r="G2865" s="22" t="b">
        <f t="shared" si="1011"/>
        <v>0</v>
      </c>
      <c r="H2865" s="22" t="b">
        <f t="shared" si="1012"/>
        <v>0</v>
      </c>
      <c r="I2865" s="22" t="b">
        <f t="shared" si="1013"/>
        <v>0</v>
      </c>
      <c r="J2865" s="22" t="b">
        <f t="shared" si="1014"/>
        <v>0</v>
      </c>
      <c r="K2865" s="3" t="str">
        <f t="shared" si="1015"/>
        <v/>
      </c>
      <c r="L2865" s="3" t="str">
        <f t="shared" si="1016"/>
        <v/>
      </c>
      <c r="M2865" s="3" t="str">
        <f t="shared" si="1017"/>
        <v/>
      </c>
      <c r="N2865" s="54" t="str">
        <f t="shared" si="1018"/>
        <v/>
      </c>
      <c r="O2865" s="3" t="str">
        <f t="shared" si="1019"/>
        <v/>
      </c>
      <c r="P2865" s="19" t="str">
        <f t="shared" si="1020"/>
        <v/>
      </c>
      <c r="Q2865" s="23" t="e">
        <f>_xlfn.XLOOKUP(R2865,summary!C253:C289,summary!B253:B289)</f>
        <v>#N/A</v>
      </c>
      <c r="R2865" s="24" t="str">
        <f t="shared" si="1004"/>
        <v>신갈동</v>
      </c>
      <c r="S2865" s="24" t="str">
        <f t="shared" si="1021"/>
        <v>신갈24통</v>
      </c>
      <c r="T2865" s="24" t="str">
        <f t="shared" si="1022"/>
        <v>(신갈동)</v>
      </c>
      <c r="U2865" s="24" t="str">
        <f t="shared" si="1023"/>
        <v>신갈</v>
      </c>
      <c r="V2865" s="25">
        <f t="shared" si="1024"/>
        <v>24</v>
      </c>
      <c r="W2865" s="25">
        <f t="shared" si="1025"/>
        <v>12</v>
      </c>
      <c r="X2865" s="59"/>
      <c r="Y2865" s="59"/>
      <c r="Z2865" s="59" t="s">
        <v>101</v>
      </c>
      <c r="AA2865" s="63" t="s">
        <v>3346</v>
      </c>
    </row>
    <row r="2866" spans="1:27" ht="16.5" customHeight="1" x14ac:dyDescent="0.3">
      <c r="A2866" s="22" t="b">
        <f t="shared" si="1005"/>
        <v>0</v>
      </c>
      <c r="B2866" s="22" t="b">
        <f t="shared" si="1006"/>
        <v>0</v>
      </c>
      <c r="C2866" s="22" t="b">
        <f t="shared" si="1007"/>
        <v>0</v>
      </c>
      <c r="D2866" s="22" t="b">
        <f t="shared" si="1008"/>
        <v>0</v>
      </c>
      <c r="E2866" s="22" t="b">
        <f t="shared" si="1009"/>
        <v>0</v>
      </c>
      <c r="F2866" s="52" t="b">
        <f t="shared" si="1010"/>
        <v>0</v>
      </c>
      <c r="G2866" s="22" t="b">
        <f t="shared" si="1011"/>
        <v>0</v>
      </c>
      <c r="H2866" s="22" t="b">
        <f t="shared" si="1012"/>
        <v>0</v>
      </c>
      <c r="I2866" s="22" t="b">
        <f t="shared" si="1013"/>
        <v>0</v>
      </c>
      <c r="J2866" s="22" t="b">
        <f t="shared" si="1014"/>
        <v>0</v>
      </c>
      <c r="K2866" s="3" t="str">
        <f t="shared" si="1015"/>
        <v/>
      </c>
      <c r="L2866" s="3" t="str">
        <f t="shared" si="1016"/>
        <v/>
      </c>
      <c r="M2866" s="3" t="str">
        <f t="shared" si="1017"/>
        <v/>
      </c>
      <c r="N2866" s="54" t="str">
        <f t="shared" si="1018"/>
        <v/>
      </c>
      <c r="O2866" s="3" t="str">
        <f t="shared" si="1019"/>
        <v/>
      </c>
      <c r="P2866" s="19" t="str">
        <f t="shared" si="1020"/>
        <v/>
      </c>
      <c r="Q2866" s="23" t="e">
        <f>_xlfn.XLOOKUP(R2866,summary!C254:C290,summary!B254:B290)</f>
        <v>#N/A</v>
      </c>
      <c r="R2866" s="24" t="str">
        <f t="shared" si="1004"/>
        <v>신갈동</v>
      </c>
      <c r="S2866" s="24" t="str">
        <f t="shared" si="1021"/>
        <v>신갈24통</v>
      </c>
      <c r="T2866" s="24" t="str">
        <f t="shared" si="1022"/>
        <v>(신갈동)</v>
      </c>
      <c r="U2866" s="24" t="str">
        <f t="shared" si="1023"/>
        <v>신갈</v>
      </c>
      <c r="V2866" s="25">
        <f t="shared" si="1024"/>
        <v>24</v>
      </c>
      <c r="W2866" s="25">
        <f t="shared" si="1025"/>
        <v>13</v>
      </c>
      <c r="X2866" s="59"/>
      <c r="Y2866" s="59"/>
      <c r="Z2866" s="59" t="s">
        <v>117</v>
      </c>
      <c r="AA2866" s="63" t="s">
        <v>3347</v>
      </c>
    </row>
    <row r="2867" spans="1:27" ht="16.5" customHeight="1" x14ac:dyDescent="0.3">
      <c r="A2867" s="22" t="b">
        <f t="shared" si="1005"/>
        <v>0</v>
      </c>
      <c r="B2867" s="22" t="b">
        <f t="shared" si="1006"/>
        <v>0</v>
      </c>
      <c r="C2867" s="22" t="b">
        <f t="shared" si="1007"/>
        <v>0</v>
      </c>
      <c r="D2867" s="22" t="b">
        <f t="shared" si="1008"/>
        <v>0</v>
      </c>
      <c r="E2867" s="22" t="b">
        <f t="shared" si="1009"/>
        <v>0</v>
      </c>
      <c r="F2867" s="52" t="b">
        <f t="shared" si="1010"/>
        <v>0</v>
      </c>
      <c r="G2867" s="22" t="b">
        <f t="shared" si="1011"/>
        <v>0</v>
      </c>
      <c r="H2867" s="22" t="b">
        <f t="shared" si="1012"/>
        <v>0</v>
      </c>
      <c r="I2867" s="22" t="b">
        <f t="shared" si="1013"/>
        <v>0</v>
      </c>
      <c r="J2867" s="22" t="b">
        <f t="shared" si="1014"/>
        <v>0</v>
      </c>
      <c r="K2867" s="3" t="str">
        <f t="shared" si="1015"/>
        <v/>
      </c>
      <c r="L2867" s="3" t="str">
        <f t="shared" si="1016"/>
        <v/>
      </c>
      <c r="M2867" s="3" t="str">
        <f t="shared" si="1017"/>
        <v/>
      </c>
      <c r="N2867" s="54" t="str">
        <f t="shared" si="1018"/>
        <v/>
      </c>
      <c r="O2867" s="3" t="str">
        <f t="shared" si="1019"/>
        <v/>
      </c>
      <c r="P2867" s="19" t="str">
        <f t="shared" si="1020"/>
        <v/>
      </c>
      <c r="Q2867" s="23" t="e">
        <f>_xlfn.XLOOKUP(R2867,summary!C255:C291,summary!B255:B291)</f>
        <v>#N/A</v>
      </c>
      <c r="R2867" s="24" t="str">
        <f t="shared" si="1004"/>
        <v>신갈동</v>
      </c>
      <c r="S2867" s="24" t="str">
        <f t="shared" si="1021"/>
        <v>신갈24통</v>
      </c>
      <c r="T2867" s="24" t="str">
        <f t="shared" si="1022"/>
        <v>(신갈동)</v>
      </c>
      <c r="U2867" s="24" t="str">
        <f t="shared" si="1023"/>
        <v>신갈</v>
      </c>
      <c r="V2867" s="25">
        <f t="shared" si="1024"/>
        <v>24</v>
      </c>
      <c r="W2867" s="25">
        <f t="shared" si="1025"/>
        <v>14</v>
      </c>
      <c r="X2867" s="59"/>
      <c r="Y2867" s="59"/>
      <c r="Z2867" s="59" t="s">
        <v>119</v>
      </c>
      <c r="AA2867" s="63" t="s">
        <v>3348</v>
      </c>
    </row>
    <row r="2868" spans="1:27" ht="16.5" customHeight="1" x14ac:dyDescent="0.3">
      <c r="A2868" s="22" t="b">
        <f t="shared" si="1005"/>
        <v>0</v>
      </c>
      <c r="B2868" s="22" t="b">
        <f t="shared" si="1006"/>
        <v>0</v>
      </c>
      <c r="C2868" s="22" t="b">
        <f t="shared" si="1007"/>
        <v>0</v>
      </c>
      <c r="D2868" s="22" t="b">
        <f t="shared" si="1008"/>
        <v>0</v>
      </c>
      <c r="E2868" s="22" t="b">
        <f t="shared" si="1009"/>
        <v>0</v>
      </c>
      <c r="F2868" s="52" t="b">
        <f t="shared" si="1010"/>
        <v>0</v>
      </c>
      <c r="G2868" s="22" t="b">
        <f t="shared" si="1011"/>
        <v>0</v>
      </c>
      <c r="H2868" s="22" t="b">
        <f t="shared" si="1012"/>
        <v>0</v>
      </c>
      <c r="I2868" s="22" t="b">
        <f t="shared" si="1013"/>
        <v>0</v>
      </c>
      <c r="J2868" s="22" t="b">
        <f t="shared" si="1014"/>
        <v>0</v>
      </c>
      <c r="K2868" s="3" t="str">
        <f t="shared" si="1015"/>
        <v/>
      </c>
      <c r="L2868" s="3" t="str">
        <f t="shared" si="1016"/>
        <v/>
      </c>
      <c r="M2868" s="3" t="str">
        <f t="shared" si="1017"/>
        <v/>
      </c>
      <c r="N2868" s="54" t="str">
        <f t="shared" si="1018"/>
        <v/>
      </c>
      <c r="O2868" s="3" t="str">
        <f t="shared" si="1019"/>
        <v/>
      </c>
      <c r="P2868" s="19" t="str">
        <f t="shared" si="1020"/>
        <v/>
      </c>
      <c r="Q2868" s="23" t="e">
        <f>_xlfn.XLOOKUP(R2868,summary!C256:C292,summary!B256:B292)</f>
        <v>#N/A</v>
      </c>
      <c r="R2868" s="24" t="str">
        <f t="shared" si="1004"/>
        <v>신갈동</v>
      </c>
      <c r="S2868" s="24" t="str">
        <f t="shared" si="1021"/>
        <v>신갈24통</v>
      </c>
      <c r="T2868" s="24" t="str">
        <f t="shared" si="1022"/>
        <v>(신갈동)</v>
      </c>
      <c r="U2868" s="24" t="str">
        <f t="shared" si="1023"/>
        <v>신갈</v>
      </c>
      <c r="V2868" s="25">
        <f t="shared" si="1024"/>
        <v>24</v>
      </c>
      <c r="W2868" s="25">
        <f t="shared" si="1025"/>
        <v>15</v>
      </c>
      <c r="X2868" s="59"/>
      <c r="Y2868" s="59"/>
      <c r="Z2868" s="59" t="s">
        <v>279</v>
      </c>
      <c r="AA2868" s="63" t="s">
        <v>3349</v>
      </c>
    </row>
    <row r="2869" spans="1:27" ht="16.5" customHeight="1" x14ac:dyDescent="0.3">
      <c r="A2869" s="22" t="b">
        <f t="shared" si="1005"/>
        <v>0</v>
      </c>
      <c r="B2869" s="22" t="b">
        <f t="shared" si="1006"/>
        <v>0</v>
      </c>
      <c r="C2869" s="22" t="b">
        <f t="shared" si="1007"/>
        <v>0</v>
      </c>
      <c r="D2869" s="22" t="b">
        <f t="shared" si="1008"/>
        <v>0</v>
      </c>
      <c r="E2869" s="22" t="b">
        <f t="shared" si="1009"/>
        <v>0</v>
      </c>
      <c r="F2869" s="52" t="b">
        <f t="shared" si="1010"/>
        <v>0</v>
      </c>
      <c r="G2869" s="22" t="b">
        <f t="shared" si="1011"/>
        <v>0</v>
      </c>
      <c r="H2869" s="22" t="b">
        <f t="shared" si="1012"/>
        <v>0</v>
      </c>
      <c r="I2869" s="22" t="b">
        <f t="shared" si="1013"/>
        <v>0</v>
      </c>
      <c r="J2869" s="22" t="b">
        <f t="shared" si="1014"/>
        <v>0</v>
      </c>
      <c r="K2869" s="3" t="str">
        <f t="shared" si="1015"/>
        <v/>
      </c>
      <c r="L2869" s="3" t="str">
        <f t="shared" si="1016"/>
        <v/>
      </c>
      <c r="M2869" s="3" t="str">
        <f t="shared" si="1017"/>
        <v/>
      </c>
      <c r="N2869" s="54" t="str">
        <f t="shared" si="1018"/>
        <v/>
      </c>
      <c r="O2869" s="3" t="str">
        <f t="shared" si="1019"/>
        <v/>
      </c>
      <c r="P2869" s="19" t="str">
        <f t="shared" si="1020"/>
        <v/>
      </c>
      <c r="Q2869" s="23" t="e">
        <f>_xlfn.XLOOKUP(R2869,summary!C257:C293,summary!B257:B293)</f>
        <v>#N/A</v>
      </c>
      <c r="R2869" s="24" t="str">
        <f t="shared" si="1004"/>
        <v>신갈동</v>
      </c>
      <c r="S2869" s="24" t="str">
        <f t="shared" si="1021"/>
        <v>신갈24통</v>
      </c>
      <c r="T2869" s="24" t="str">
        <f t="shared" si="1022"/>
        <v>(신갈동)</v>
      </c>
      <c r="U2869" s="24" t="str">
        <f t="shared" si="1023"/>
        <v>신갈</v>
      </c>
      <c r="V2869" s="25">
        <f t="shared" si="1024"/>
        <v>24</v>
      </c>
      <c r="W2869" s="25">
        <f t="shared" si="1025"/>
        <v>16</v>
      </c>
      <c r="X2869" s="59"/>
      <c r="Y2869" s="59"/>
      <c r="Z2869" s="59" t="s">
        <v>321</v>
      </c>
      <c r="AA2869" s="63" t="s">
        <v>3350</v>
      </c>
    </row>
    <row r="2870" spans="1:27" ht="16.5" customHeight="1" x14ac:dyDescent="0.3">
      <c r="A2870" s="22" t="b">
        <f t="shared" si="1005"/>
        <v>0</v>
      </c>
      <c r="B2870" s="22" t="b">
        <f t="shared" si="1006"/>
        <v>0</v>
      </c>
      <c r="C2870" s="22" t="b">
        <f t="shared" si="1007"/>
        <v>0</v>
      </c>
      <c r="D2870" s="22" t="b">
        <f t="shared" si="1008"/>
        <v>0</v>
      </c>
      <c r="E2870" s="22" t="b">
        <f t="shared" si="1009"/>
        <v>0</v>
      </c>
      <c r="F2870" s="52" t="b">
        <f t="shared" si="1010"/>
        <v>0</v>
      </c>
      <c r="G2870" s="22" t="b">
        <f t="shared" si="1011"/>
        <v>0</v>
      </c>
      <c r="H2870" s="22" t="b">
        <f t="shared" si="1012"/>
        <v>0</v>
      </c>
      <c r="I2870" s="22" t="b">
        <f t="shared" si="1013"/>
        <v>0</v>
      </c>
      <c r="J2870" s="22" t="b">
        <f t="shared" si="1014"/>
        <v>0</v>
      </c>
      <c r="K2870" s="3" t="str">
        <f t="shared" si="1015"/>
        <v/>
      </c>
      <c r="L2870" s="3" t="str">
        <f t="shared" si="1016"/>
        <v/>
      </c>
      <c r="M2870" s="3" t="str">
        <f t="shared" si="1017"/>
        <v/>
      </c>
      <c r="N2870" s="54" t="str">
        <f t="shared" si="1018"/>
        <v/>
      </c>
      <c r="O2870" s="3" t="str">
        <f t="shared" si="1019"/>
        <v/>
      </c>
      <c r="P2870" s="19" t="str">
        <f t="shared" si="1020"/>
        <v/>
      </c>
      <c r="Q2870" s="23" t="e">
        <f>_xlfn.XLOOKUP(R2870,summary!C258:C294,summary!B258:B294)</f>
        <v>#N/A</v>
      </c>
      <c r="R2870" s="24" t="str">
        <f t="shared" si="1004"/>
        <v>신갈동</v>
      </c>
      <c r="S2870" s="24" t="str">
        <f t="shared" si="1021"/>
        <v>신갈24통</v>
      </c>
      <c r="T2870" s="24" t="str">
        <f t="shared" si="1022"/>
        <v>(신갈동)</v>
      </c>
      <c r="U2870" s="24" t="str">
        <f t="shared" si="1023"/>
        <v>신갈</v>
      </c>
      <c r="V2870" s="25">
        <f t="shared" si="1024"/>
        <v>24</v>
      </c>
      <c r="W2870" s="25">
        <f t="shared" si="1025"/>
        <v>17</v>
      </c>
      <c r="X2870" s="59"/>
      <c r="Y2870" s="59"/>
      <c r="Z2870" s="59" t="s">
        <v>380</v>
      </c>
      <c r="AA2870" s="63" t="s">
        <v>3351</v>
      </c>
    </row>
    <row r="2871" spans="1:27" ht="16.5" customHeight="1" x14ac:dyDescent="0.3">
      <c r="A2871" s="22" t="b">
        <f t="shared" si="1005"/>
        <v>1</v>
      </c>
      <c r="B2871" s="22" t="b">
        <f t="shared" si="1006"/>
        <v>0</v>
      </c>
      <c r="C2871" s="22" t="b">
        <f t="shared" si="1007"/>
        <v>0</v>
      </c>
      <c r="D2871" s="22" t="b">
        <f t="shared" si="1008"/>
        <v>0</v>
      </c>
      <c r="E2871" s="22" t="b">
        <f t="shared" si="1009"/>
        <v>0</v>
      </c>
      <c r="F2871" s="52" t="b">
        <f t="shared" si="1010"/>
        <v>0</v>
      </c>
      <c r="G2871" s="22" t="b">
        <f t="shared" si="1011"/>
        <v>0</v>
      </c>
      <c r="H2871" s="22" t="b">
        <f t="shared" si="1012"/>
        <v>0</v>
      </c>
      <c r="I2871" s="22" t="b">
        <f t="shared" si="1013"/>
        <v>0</v>
      </c>
      <c r="J2871" s="22" t="b">
        <f t="shared" si="1014"/>
        <v>1</v>
      </c>
      <c r="K2871" s="3" t="str">
        <f t="shared" si="1015"/>
        <v/>
      </c>
      <c r="L2871" s="3" t="str">
        <f t="shared" si="1016"/>
        <v/>
      </c>
      <c r="M2871" s="3" t="str">
        <f t="shared" si="1017"/>
        <v/>
      </c>
      <c r="N2871" s="54" t="str">
        <f t="shared" si="1018"/>
        <v/>
      </c>
      <c r="O2871" s="3" t="str">
        <f t="shared" si="1019"/>
        <v/>
      </c>
      <c r="P2871" s="19" t="str">
        <f t="shared" si="1020"/>
        <v/>
      </c>
      <c r="Q2871" s="23" t="e">
        <f>_xlfn.XLOOKUP(R2871,summary!C259:C295,summary!B259:B295)</f>
        <v>#N/A</v>
      </c>
      <c r="R2871" s="24" t="str">
        <f t="shared" si="1004"/>
        <v>읍 면 동</v>
      </c>
      <c r="S2871" s="24" t="str">
        <f t="shared" si="1021"/>
        <v>통 리 명</v>
      </c>
      <c r="T2871" s="24" t="str">
        <f t="shared" si="1022"/>
        <v/>
      </c>
      <c r="U2871" s="24" t="str">
        <f t="shared" si="1023"/>
        <v/>
      </c>
      <c r="V2871" s="25" t="str">
        <f t="shared" si="1024"/>
        <v/>
      </c>
      <c r="W2871" s="25" t="str">
        <f t="shared" si="1025"/>
        <v/>
      </c>
      <c r="X2871" s="59" t="s">
        <v>121</v>
      </c>
      <c r="Y2871" s="59" t="s">
        <v>122</v>
      </c>
      <c r="Z2871" s="59" t="s">
        <v>59</v>
      </c>
      <c r="AA2871" s="63" t="s">
        <v>2628</v>
      </c>
    </row>
    <row r="2872" spans="1:27" ht="16.5" customHeight="1" x14ac:dyDescent="0.3">
      <c r="A2872" s="22" t="b">
        <f t="shared" si="1005"/>
        <v>1</v>
      </c>
      <c r="B2872" s="22" t="b">
        <f t="shared" si="1006"/>
        <v>0</v>
      </c>
      <c r="C2872" s="22" t="b">
        <f t="shared" si="1007"/>
        <v>0</v>
      </c>
      <c r="D2872" s="22" t="b">
        <f t="shared" si="1008"/>
        <v>0</v>
      </c>
      <c r="E2872" s="22" t="b">
        <f t="shared" si="1009"/>
        <v>0</v>
      </c>
      <c r="F2872" s="52" t="b">
        <f t="shared" si="1010"/>
        <v>0</v>
      </c>
      <c r="G2872" s="22" t="b">
        <f t="shared" si="1011"/>
        <v>0</v>
      </c>
      <c r="H2872" s="22" t="b">
        <f t="shared" si="1012"/>
        <v>0</v>
      </c>
      <c r="I2872" s="22" t="b">
        <f t="shared" si="1013"/>
        <v>0</v>
      </c>
      <c r="J2872" s="22" t="b">
        <f t="shared" si="1014"/>
        <v>1</v>
      </c>
      <c r="K2872" s="3" t="str">
        <f t="shared" si="1015"/>
        <v>신갈25통</v>
      </c>
      <c r="L2872" s="3" t="str">
        <f t="shared" si="1016"/>
        <v>25</v>
      </c>
      <c r="M2872" s="3">
        <f t="shared" si="1017"/>
        <v>25</v>
      </c>
      <c r="N2872" s="54" t="str">
        <f t="shared" si="1018"/>
        <v>신갈</v>
      </c>
      <c r="O2872" s="3" t="str">
        <f t="shared" si="1019"/>
        <v/>
      </c>
      <c r="P2872" s="19" t="str">
        <f t="shared" si="1020"/>
        <v/>
      </c>
      <c r="Q2872" s="23" t="e">
        <f>_xlfn.XLOOKUP(R2872,summary!C260:C296,summary!B260:B296)</f>
        <v>#N/A</v>
      </c>
      <c r="R2872" s="24" t="str">
        <f t="shared" si="1004"/>
        <v>신갈동</v>
      </c>
      <c r="S2872" s="24" t="str">
        <f t="shared" si="1021"/>
        <v>신갈25통</v>
      </c>
      <c r="T2872" s="24" t="str">
        <f t="shared" si="1022"/>
        <v>(신갈동)</v>
      </c>
      <c r="U2872" s="24" t="str">
        <f t="shared" si="1023"/>
        <v>신갈</v>
      </c>
      <c r="V2872" s="25">
        <f t="shared" si="1024"/>
        <v>25</v>
      </c>
      <c r="W2872" s="25">
        <f t="shared" si="1025"/>
        <v>1</v>
      </c>
      <c r="X2872" s="59" t="s">
        <v>17</v>
      </c>
      <c r="Y2872" s="59" t="s">
        <v>3352</v>
      </c>
      <c r="Z2872" s="59" t="s">
        <v>63</v>
      </c>
      <c r="AA2872" s="63" t="s">
        <v>3353</v>
      </c>
    </row>
    <row r="2873" spans="1:27" ht="16.5" customHeight="1" x14ac:dyDescent="0.3">
      <c r="A2873" s="22" t="b">
        <f t="shared" si="1005"/>
        <v>1</v>
      </c>
      <c r="B2873" s="22" t="b">
        <f t="shared" si="1006"/>
        <v>1</v>
      </c>
      <c r="C2873" s="22" t="b">
        <f t="shared" si="1007"/>
        <v>1</v>
      </c>
      <c r="D2873" s="22" t="b">
        <f t="shared" si="1008"/>
        <v>1</v>
      </c>
      <c r="E2873" s="22" t="b">
        <f t="shared" si="1009"/>
        <v>1</v>
      </c>
      <c r="F2873" s="52" t="b">
        <f t="shared" si="1010"/>
        <v>0</v>
      </c>
      <c r="G2873" s="22" t="b">
        <f t="shared" si="1011"/>
        <v>0</v>
      </c>
      <c r="H2873" s="22" t="b">
        <f t="shared" si="1012"/>
        <v>0</v>
      </c>
      <c r="I2873" s="22" t="b">
        <f t="shared" si="1013"/>
        <v>0</v>
      </c>
      <c r="J2873" s="22" t="b">
        <f t="shared" si="1014"/>
        <v>0</v>
      </c>
      <c r="K2873" s="3" t="str">
        <f t="shared" si="1015"/>
        <v/>
      </c>
      <c r="L2873" s="3" t="str">
        <f t="shared" si="1016"/>
        <v/>
      </c>
      <c r="M2873" s="3" t="str">
        <f t="shared" si="1017"/>
        <v/>
      </c>
      <c r="N2873" s="54" t="str">
        <f t="shared" si="1018"/>
        <v/>
      </c>
      <c r="O2873" s="3" t="str">
        <f t="shared" si="1019"/>
        <v/>
      </c>
      <c r="P2873" s="19" t="str">
        <f t="shared" si="1020"/>
        <v>(신갈동)</v>
      </c>
      <c r="Q2873" s="23" t="e">
        <f>_xlfn.XLOOKUP(R2873,summary!C261:C297,summary!B261:B297)</f>
        <v>#N/A</v>
      </c>
      <c r="R2873" s="24" t="str">
        <f t="shared" si="1004"/>
        <v>신갈동</v>
      </c>
      <c r="S2873" s="24" t="str">
        <f t="shared" si="1021"/>
        <v>신갈25통</v>
      </c>
      <c r="T2873" s="24" t="str">
        <f t="shared" si="1022"/>
        <v>(신갈동)</v>
      </c>
      <c r="U2873" s="24" t="str">
        <f t="shared" si="1023"/>
        <v>신갈</v>
      </c>
      <c r="V2873" s="25">
        <f t="shared" si="1024"/>
        <v>25</v>
      </c>
      <c r="W2873" s="25">
        <f t="shared" si="1025"/>
        <v>2</v>
      </c>
      <c r="X2873" s="59"/>
      <c r="Y2873" s="59" t="s">
        <v>3218</v>
      </c>
      <c r="Z2873" s="59" t="s">
        <v>65</v>
      </c>
      <c r="AA2873" s="63" t="s">
        <v>3354</v>
      </c>
    </row>
    <row r="2874" spans="1:27" ht="16.5" customHeight="1" x14ac:dyDescent="0.3">
      <c r="A2874" s="22" t="b">
        <f t="shared" si="1005"/>
        <v>0</v>
      </c>
      <c r="B2874" s="22" t="b">
        <f t="shared" si="1006"/>
        <v>0</v>
      </c>
      <c r="C2874" s="22" t="b">
        <f t="shared" si="1007"/>
        <v>0</v>
      </c>
      <c r="D2874" s="22" t="b">
        <f t="shared" si="1008"/>
        <v>0</v>
      </c>
      <c r="E2874" s="22" t="b">
        <f t="shared" si="1009"/>
        <v>0</v>
      </c>
      <c r="F2874" s="52" t="b">
        <f t="shared" si="1010"/>
        <v>0</v>
      </c>
      <c r="G2874" s="22" t="b">
        <f t="shared" si="1011"/>
        <v>0</v>
      </c>
      <c r="H2874" s="22" t="b">
        <f t="shared" si="1012"/>
        <v>0</v>
      </c>
      <c r="I2874" s="22" t="b">
        <f t="shared" si="1013"/>
        <v>0</v>
      </c>
      <c r="J2874" s="22" t="b">
        <f t="shared" si="1014"/>
        <v>0</v>
      </c>
      <c r="K2874" s="3" t="str">
        <f t="shared" si="1015"/>
        <v/>
      </c>
      <c r="L2874" s="3" t="str">
        <f t="shared" si="1016"/>
        <v/>
      </c>
      <c r="M2874" s="3" t="str">
        <f t="shared" si="1017"/>
        <v/>
      </c>
      <c r="N2874" s="54" t="str">
        <f t="shared" si="1018"/>
        <v/>
      </c>
      <c r="O2874" s="3" t="str">
        <f t="shared" si="1019"/>
        <v/>
      </c>
      <c r="P2874" s="19" t="str">
        <f t="shared" si="1020"/>
        <v/>
      </c>
      <c r="Q2874" s="23" t="e">
        <f>_xlfn.XLOOKUP(R2874,summary!C262:C298,summary!B262:B298)</f>
        <v>#N/A</v>
      </c>
      <c r="R2874" s="24" t="str">
        <f t="shared" si="1004"/>
        <v>신갈동</v>
      </c>
      <c r="S2874" s="24" t="str">
        <f t="shared" si="1021"/>
        <v>신갈25통</v>
      </c>
      <c r="T2874" s="24" t="str">
        <f t="shared" si="1022"/>
        <v>(신갈동)</v>
      </c>
      <c r="U2874" s="24" t="str">
        <f t="shared" si="1023"/>
        <v>신갈</v>
      </c>
      <c r="V2874" s="25">
        <f t="shared" si="1024"/>
        <v>25</v>
      </c>
      <c r="W2874" s="25">
        <f t="shared" si="1025"/>
        <v>3</v>
      </c>
      <c r="X2874" s="59"/>
      <c r="Y2874" s="59"/>
      <c r="Z2874" s="59" t="s">
        <v>67</v>
      </c>
      <c r="AA2874" s="63" t="s">
        <v>3355</v>
      </c>
    </row>
    <row r="2875" spans="1:27" ht="16.5" customHeight="1" x14ac:dyDescent="0.3">
      <c r="A2875" s="22" t="b">
        <f t="shared" si="1005"/>
        <v>0</v>
      </c>
      <c r="B2875" s="22" t="b">
        <f t="shared" si="1006"/>
        <v>0</v>
      </c>
      <c r="C2875" s="22" t="b">
        <f t="shared" si="1007"/>
        <v>0</v>
      </c>
      <c r="D2875" s="22" t="b">
        <f t="shared" si="1008"/>
        <v>0</v>
      </c>
      <c r="E2875" s="22" t="b">
        <f t="shared" si="1009"/>
        <v>0</v>
      </c>
      <c r="F2875" s="52" t="b">
        <f t="shared" si="1010"/>
        <v>0</v>
      </c>
      <c r="G2875" s="22" t="b">
        <f t="shared" si="1011"/>
        <v>0</v>
      </c>
      <c r="H2875" s="22" t="b">
        <f t="shared" si="1012"/>
        <v>0</v>
      </c>
      <c r="I2875" s="22" t="b">
        <f t="shared" si="1013"/>
        <v>0</v>
      </c>
      <c r="J2875" s="22" t="b">
        <f t="shared" si="1014"/>
        <v>0</v>
      </c>
      <c r="K2875" s="3" t="str">
        <f t="shared" si="1015"/>
        <v/>
      </c>
      <c r="L2875" s="3" t="str">
        <f t="shared" si="1016"/>
        <v/>
      </c>
      <c r="M2875" s="3" t="str">
        <f t="shared" si="1017"/>
        <v/>
      </c>
      <c r="N2875" s="54" t="str">
        <f t="shared" si="1018"/>
        <v/>
      </c>
      <c r="O2875" s="3" t="str">
        <f t="shared" si="1019"/>
        <v/>
      </c>
      <c r="P2875" s="19" t="str">
        <f t="shared" si="1020"/>
        <v/>
      </c>
      <c r="Q2875" s="23" t="e">
        <f>_xlfn.XLOOKUP(R2875,summary!C263:C299,summary!B263:B299)</f>
        <v>#N/A</v>
      </c>
      <c r="R2875" s="24" t="str">
        <f t="shared" si="1004"/>
        <v>신갈동</v>
      </c>
      <c r="S2875" s="24" t="str">
        <f t="shared" si="1021"/>
        <v>신갈25통</v>
      </c>
      <c r="T2875" s="24" t="str">
        <f t="shared" si="1022"/>
        <v>(신갈동)</v>
      </c>
      <c r="U2875" s="24" t="str">
        <f t="shared" si="1023"/>
        <v>신갈</v>
      </c>
      <c r="V2875" s="25">
        <f t="shared" si="1024"/>
        <v>25</v>
      </c>
      <c r="W2875" s="25">
        <f t="shared" si="1025"/>
        <v>4</v>
      </c>
      <c r="X2875" s="59"/>
      <c r="Y2875" s="59"/>
      <c r="Z2875" s="59" t="s">
        <v>73</v>
      </c>
      <c r="AA2875" s="63" t="s">
        <v>3356</v>
      </c>
    </row>
    <row r="2876" spans="1:27" ht="16.5" customHeight="1" x14ac:dyDescent="0.3">
      <c r="A2876" s="22" t="b">
        <f t="shared" si="1005"/>
        <v>0</v>
      </c>
      <c r="B2876" s="22" t="b">
        <f t="shared" si="1006"/>
        <v>0</v>
      </c>
      <c r="C2876" s="22" t="b">
        <f t="shared" si="1007"/>
        <v>0</v>
      </c>
      <c r="D2876" s="22" t="b">
        <f t="shared" si="1008"/>
        <v>0</v>
      </c>
      <c r="E2876" s="22" t="b">
        <f t="shared" si="1009"/>
        <v>0</v>
      </c>
      <c r="F2876" s="52" t="b">
        <f t="shared" si="1010"/>
        <v>0</v>
      </c>
      <c r="G2876" s="22" t="b">
        <f t="shared" si="1011"/>
        <v>0</v>
      </c>
      <c r="H2876" s="22" t="b">
        <f t="shared" si="1012"/>
        <v>0</v>
      </c>
      <c r="I2876" s="22" t="b">
        <f t="shared" si="1013"/>
        <v>0</v>
      </c>
      <c r="J2876" s="22" t="b">
        <f t="shared" si="1014"/>
        <v>0</v>
      </c>
      <c r="K2876" s="3" t="str">
        <f t="shared" si="1015"/>
        <v/>
      </c>
      <c r="L2876" s="3" t="str">
        <f t="shared" si="1016"/>
        <v/>
      </c>
      <c r="M2876" s="3" t="str">
        <f t="shared" si="1017"/>
        <v/>
      </c>
      <c r="N2876" s="54" t="str">
        <f t="shared" si="1018"/>
        <v/>
      </c>
      <c r="O2876" s="3" t="str">
        <f t="shared" si="1019"/>
        <v/>
      </c>
      <c r="P2876" s="19" t="str">
        <f t="shared" si="1020"/>
        <v/>
      </c>
      <c r="Q2876" s="23" t="e">
        <f>_xlfn.XLOOKUP(R2876,summary!C264:C300,summary!B264:B300)</f>
        <v>#N/A</v>
      </c>
      <c r="R2876" s="24" t="str">
        <f t="shared" si="1004"/>
        <v>신갈동</v>
      </c>
      <c r="S2876" s="24" t="str">
        <f t="shared" si="1021"/>
        <v>신갈25통</v>
      </c>
      <c r="T2876" s="24" t="str">
        <f t="shared" si="1022"/>
        <v>(신갈동)</v>
      </c>
      <c r="U2876" s="24" t="str">
        <f t="shared" si="1023"/>
        <v>신갈</v>
      </c>
      <c r="V2876" s="25">
        <f t="shared" si="1024"/>
        <v>25</v>
      </c>
      <c r="W2876" s="25">
        <f t="shared" si="1025"/>
        <v>5</v>
      </c>
      <c r="X2876" s="59"/>
      <c r="Y2876" s="59"/>
      <c r="Z2876" s="59" t="s">
        <v>87</v>
      </c>
      <c r="AA2876" s="63" t="s">
        <v>3357</v>
      </c>
    </row>
    <row r="2877" spans="1:27" ht="16.5" customHeight="1" x14ac:dyDescent="0.3">
      <c r="A2877" s="22" t="b">
        <f t="shared" si="1005"/>
        <v>0</v>
      </c>
      <c r="B2877" s="22" t="b">
        <f t="shared" si="1006"/>
        <v>0</v>
      </c>
      <c r="C2877" s="22" t="b">
        <f t="shared" si="1007"/>
        <v>0</v>
      </c>
      <c r="D2877" s="22" t="b">
        <f t="shared" si="1008"/>
        <v>0</v>
      </c>
      <c r="E2877" s="22" t="b">
        <f t="shared" si="1009"/>
        <v>0</v>
      </c>
      <c r="F2877" s="52" t="b">
        <f t="shared" si="1010"/>
        <v>0</v>
      </c>
      <c r="G2877" s="22" t="b">
        <f t="shared" si="1011"/>
        <v>0</v>
      </c>
      <c r="H2877" s="22" t="b">
        <f t="shared" si="1012"/>
        <v>0</v>
      </c>
      <c r="I2877" s="22" t="b">
        <f t="shared" si="1013"/>
        <v>0</v>
      </c>
      <c r="J2877" s="22" t="b">
        <f t="shared" si="1014"/>
        <v>0</v>
      </c>
      <c r="K2877" s="3" t="str">
        <f t="shared" si="1015"/>
        <v/>
      </c>
      <c r="L2877" s="3" t="str">
        <f t="shared" si="1016"/>
        <v/>
      </c>
      <c r="M2877" s="3" t="str">
        <f t="shared" si="1017"/>
        <v/>
      </c>
      <c r="N2877" s="54" t="str">
        <f t="shared" si="1018"/>
        <v/>
      </c>
      <c r="O2877" s="3" t="str">
        <f t="shared" si="1019"/>
        <v/>
      </c>
      <c r="P2877" s="19" t="str">
        <f t="shared" si="1020"/>
        <v/>
      </c>
      <c r="Q2877" s="23" t="e">
        <f>_xlfn.XLOOKUP(R2877,summary!C265:C301,summary!B265:B301)</f>
        <v>#N/A</v>
      </c>
      <c r="R2877" s="24" t="str">
        <f t="shared" si="1004"/>
        <v>신갈동</v>
      </c>
      <c r="S2877" s="24" t="str">
        <f t="shared" si="1021"/>
        <v>신갈25통</v>
      </c>
      <c r="T2877" s="24" t="str">
        <f t="shared" si="1022"/>
        <v>(신갈동)</v>
      </c>
      <c r="U2877" s="24" t="str">
        <f t="shared" si="1023"/>
        <v>신갈</v>
      </c>
      <c r="V2877" s="25">
        <f t="shared" si="1024"/>
        <v>25</v>
      </c>
      <c r="W2877" s="25">
        <f t="shared" si="1025"/>
        <v>6</v>
      </c>
      <c r="X2877" s="59"/>
      <c r="Y2877" s="59"/>
      <c r="Z2877" s="59" t="s">
        <v>89</v>
      </c>
      <c r="AA2877" s="63" t="s">
        <v>3358</v>
      </c>
    </row>
    <row r="2878" spans="1:27" ht="16.5" customHeight="1" x14ac:dyDescent="0.3">
      <c r="A2878" s="22" t="b">
        <f t="shared" si="1005"/>
        <v>0</v>
      </c>
      <c r="B2878" s="22" t="b">
        <f t="shared" si="1006"/>
        <v>0</v>
      </c>
      <c r="C2878" s="22" t="b">
        <f t="shared" si="1007"/>
        <v>0</v>
      </c>
      <c r="D2878" s="22" t="b">
        <f t="shared" si="1008"/>
        <v>0</v>
      </c>
      <c r="E2878" s="22" t="b">
        <f t="shared" si="1009"/>
        <v>0</v>
      </c>
      <c r="F2878" s="52" t="b">
        <f t="shared" si="1010"/>
        <v>0</v>
      </c>
      <c r="G2878" s="22" t="b">
        <f t="shared" si="1011"/>
        <v>0</v>
      </c>
      <c r="H2878" s="22" t="b">
        <f t="shared" si="1012"/>
        <v>0</v>
      </c>
      <c r="I2878" s="22" t="b">
        <f t="shared" si="1013"/>
        <v>0</v>
      </c>
      <c r="J2878" s="22" t="b">
        <f t="shared" si="1014"/>
        <v>0</v>
      </c>
      <c r="K2878" s="3" t="str">
        <f t="shared" si="1015"/>
        <v/>
      </c>
      <c r="L2878" s="3" t="str">
        <f t="shared" si="1016"/>
        <v/>
      </c>
      <c r="M2878" s="3" t="str">
        <f t="shared" si="1017"/>
        <v/>
      </c>
      <c r="N2878" s="54" t="str">
        <f t="shared" si="1018"/>
        <v/>
      </c>
      <c r="O2878" s="3" t="str">
        <f t="shared" si="1019"/>
        <v/>
      </c>
      <c r="P2878" s="19" t="str">
        <f t="shared" si="1020"/>
        <v/>
      </c>
      <c r="Q2878" s="23" t="e">
        <f>_xlfn.XLOOKUP(R2878,summary!C266:C302,summary!B266:B302)</f>
        <v>#N/A</v>
      </c>
      <c r="R2878" s="24" t="str">
        <f t="shared" si="1004"/>
        <v>신갈동</v>
      </c>
      <c r="S2878" s="24" t="str">
        <f t="shared" si="1021"/>
        <v>신갈25통</v>
      </c>
      <c r="T2878" s="24" t="str">
        <f t="shared" si="1022"/>
        <v>(신갈동)</v>
      </c>
      <c r="U2878" s="24" t="str">
        <f t="shared" si="1023"/>
        <v>신갈</v>
      </c>
      <c r="V2878" s="25">
        <f t="shared" si="1024"/>
        <v>25</v>
      </c>
      <c r="W2878" s="25">
        <f t="shared" si="1025"/>
        <v>7</v>
      </c>
      <c r="X2878" s="59"/>
      <c r="Y2878" s="59"/>
      <c r="Z2878" s="59" t="s">
        <v>91</v>
      </c>
      <c r="AA2878" s="63" t="s">
        <v>3359</v>
      </c>
    </row>
    <row r="2879" spans="1:27" ht="16.5" customHeight="1" x14ac:dyDescent="0.3">
      <c r="A2879" s="22" t="b">
        <f t="shared" si="1005"/>
        <v>0</v>
      </c>
      <c r="B2879" s="22" t="b">
        <f t="shared" si="1006"/>
        <v>0</v>
      </c>
      <c r="C2879" s="22" t="b">
        <f t="shared" si="1007"/>
        <v>0</v>
      </c>
      <c r="D2879" s="22" t="b">
        <f t="shared" si="1008"/>
        <v>0</v>
      </c>
      <c r="E2879" s="22" t="b">
        <f t="shared" si="1009"/>
        <v>0</v>
      </c>
      <c r="F2879" s="52" t="b">
        <f t="shared" si="1010"/>
        <v>0</v>
      </c>
      <c r="G2879" s="22" t="b">
        <f t="shared" si="1011"/>
        <v>0</v>
      </c>
      <c r="H2879" s="22" t="b">
        <f t="shared" si="1012"/>
        <v>0</v>
      </c>
      <c r="I2879" s="22" t="b">
        <f t="shared" si="1013"/>
        <v>0</v>
      </c>
      <c r="J2879" s="22" t="b">
        <f t="shared" si="1014"/>
        <v>0</v>
      </c>
      <c r="K2879" s="3" t="str">
        <f t="shared" si="1015"/>
        <v/>
      </c>
      <c r="L2879" s="3" t="str">
        <f t="shared" si="1016"/>
        <v/>
      </c>
      <c r="M2879" s="3" t="str">
        <f t="shared" si="1017"/>
        <v/>
      </c>
      <c r="N2879" s="54" t="str">
        <f t="shared" si="1018"/>
        <v/>
      </c>
      <c r="O2879" s="3" t="str">
        <f t="shared" si="1019"/>
        <v/>
      </c>
      <c r="P2879" s="19" t="str">
        <f t="shared" si="1020"/>
        <v/>
      </c>
      <c r="Q2879" s="23" t="e">
        <f>_xlfn.XLOOKUP(R2879,summary!C267:C303,summary!B267:B303)</f>
        <v>#N/A</v>
      </c>
      <c r="R2879" s="24" t="str">
        <f t="shared" si="1004"/>
        <v>신갈동</v>
      </c>
      <c r="S2879" s="24" t="str">
        <f t="shared" si="1021"/>
        <v>신갈25통</v>
      </c>
      <c r="T2879" s="24" t="str">
        <f t="shared" si="1022"/>
        <v>(신갈동)</v>
      </c>
      <c r="U2879" s="24" t="str">
        <f t="shared" si="1023"/>
        <v>신갈</v>
      </c>
      <c r="V2879" s="25">
        <f t="shared" si="1024"/>
        <v>25</v>
      </c>
      <c r="W2879" s="25">
        <f t="shared" si="1025"/>
        <v>8</v>
      </c>
      <c r="X2879" s="59"/>
      <c r="Y2879" s="59"/>
      <c r="Z2879" s="59" t="s">
        <v>93</v>
      </c>
      <c r="AA2879" s="63" t="s">
        <v>3360</v>
      </c>
    </row>
    <row r="2880" spans="1:27" ht="16.5" customHeight="1" x14ac:dyDescent="0.3">
      <c r="A2880" s="22" t="b">
        <f t="shared" si="1005"/>
        <v>0</v>
      </c>
      <c r="B2880" s="22" t="b">
        <f t="shared" si="1006"/>
        <v>0</v>
      </c>
      <c r="C2880" s="22" t="b">
        <f t="shared" si="1007"/>
        <v>0</v>
      </c>
      <c r="D2880" s="22" t="b">
        <f t="shared" si="1008"/>
        <v>0</v>
      </c>
      <c r="E2880" s="22" t="b">
        <f t="shared" si="1009"/>
        <v>0</v>
      </c>
      <c r="F2880" s="52" t="b">
        <f t="shared" si="1010"/>
        <v>0</v>
      </c>
      <c r="G2880" s="22" t="b">
        <f t="shared" si="1011"/>
        <v>0</v>
      </c>
      <c r="H2880" s="22" t="b">
        <f t="shared" si="1012"/>
        <v>0</v>
      </c>
      <c r="I2880" s="22" t="b">
        <f t="shared" si="1013"/>
        <v>0</v>
      </c>
      <c r="J2880" s="22" t="b">
        <f t="shared" si="1014"/>
        <v>0</v>
      </c>
      <c r="K2880" s="3" t="str">
        <f t="shared" si="1015"/>
        <v/>
      </c>
      <c r="L2880" s="3" t="str">
        <f t="shared" si="1016"/>
        <v/>
      </c>
      <c r="M2880" s="3" t="str">
        <f t="shared" si="1017"/>
        <v/>
      </c>
      <c r="N2880" s="54" t="str">
        <f t="shared" si="1018"/>
        <v/>
      </c>
      <c r="O2880" s="3" t="str">
        <f t="shared" si="1019"/>
        <v/>
      </c>
      <c r="P2880" s="19" t="str">
        <f t="shared" si="1020"/>
        <v/>
      </c>
      <c r="Q2880" s="23" t="e">
        <f>_xlfn.XLOOKUP(R2880,summary!C268:C304,summary!B268:B304)</f>
        <v>#N/A</v>
      </c>
      <c r="R2880" s="24" t="str">
        <f t="shared" si="1004"/>
        <v>신갈동</v>
      </c>
      <c r="S2880" s="24" t="str">
        <f t="shared" si="1021"/>
        <v>신갈25통</v>
      </c>
      <c r="T2880" s="24" t="str">
        <f t="shared" si="1022"/>
        <v>(신갈동)</v>
      </c>
      <c r="U2880" s="24" t="str">
        <f t="shared" si="1023"/>
        <v>신갈</v>
      </c>
      <c r="V2880" s="25">
        <f t="shared" si="1024"/>
        <v>25</v>
      </c>
      <c r="W2880" s="25">
        <f t="shared" si="1025"/>
        <v>9</v>
      </c>
      <c r="X2880" s="59"/>
      <c r="Y2880" s="59"/>
      <c r="Z2880" s="59" t="s">
        <v>95</v>
      </c>
      <c r="AA2880" s="63" t="s">
        <v>3361</v>
      </c>
    </row>
    <row r="2881" spans="1:27" ht="16.5" customHeight="1" x14ac:dyDescent="0.3">
      <c r="A2881" s="22" t="b">
        <f t="shared" si="1005"/>
        <v>0</v>
      </c>
      <c r="B2881" s="22" t="b">
        <f t="shared" si="1006"/>
        <v>0</v>
      </c>
      <c r="C2881" s="22" t="b">
        <f t="shared" si="1007"/>
        <v>0</v>
      </c>
      <c r="D2881" s="22" t="b">
        <f t="shared" si="1008"/>
        <v>0</v>
      </c>
      <c r="E2881" s="22" t="b">
        <f t="shared" si="1009"/>
        <v>0</v>
      </c>
      <c r="F2881" s="52" t="b">
        <f t="shared" si="1010"/>
        <v>0</v>
      </c>
      <c r="G2881" s="22" t="b">
        <f t="shared" si="1011"/>
        <v>0</v>
      </c>
      <c r="H2881" s="22" t="b">
        <f t="shared" si="1012"/>
        <v>0</v>
      </c>
      <c r="I2881" s="22" t="b">
        <f t="shared" si="1013"/>
        <v>0</v>
      </c>
      <c r="J2881" s="22" t="b">
        <f t="shared" si="1014"/>
        <v>0</v>
      </c>
      <c r="K2881" s="3" t="str">
        <f t="shared" si="1015"/>
        <v/>
      </c>
      <c r="L2881" s="3" t="str">
        <f t="shared" si="1016"/>
        <v/>
      </c>
      <c r="M2881" s="3" t="str">
        <f t="shared" si="1017"/>
        <v/>
      </c>
      <c r="N2881" s="54" t="str">
        <f t="shared" si="1018"/>
        <v/>
      </c>
      <c r="O2881" s="3" t="str">
        <f t="shared" si="1019"/>
        <v/>
      </c>
      <c r="P2881" s="19" t="str">
        <f t="shared" si="1020"/>
        <v/>
      </c>
      <c r="Q2881" s="23" t="e">
        <f>_xlfn.XLOOKUP(R2881,summary!C269:C305,summary!B269:B305)</f>
        <v>#N/A</v>
      </c>
      <c r="R2881" s="24" t="str">
        <f t="shared" si="1004"/>
        <v>신갈동</v>
      </c>
      <c r="S2881" s="24" t="str">
        <f t="shared" si="1021"/>
        <v>신갈25통</v>
      </c>
      <c r="T2881" s="24" t="str">
        <f t="shared" si="1022"/>
        <v>(신갈동)</v>
      </c>
      <c r="U2881" s="24" t="str">
        <f t="shared" si="1023"/>
        <v>신갈</v>
      </c>
      <c r="V2881" s="25">
        <f t="shared" si="1024"/>
        <v>25</v>
      </c>
      <c r="W2881" s="25">
        <f t="shared" si="1025"/>
        <v>10</v>
      </c>
      <c r="X2881" s="59"/>
      <c r="Y2881" s="59"/>
      <c r="Z2881" s="59" t="s">
        <v>97</v>
      </c>
      <c r="AA2881" s="63" t="s">
        <v>3362</v>
      </c>
    </row>
    <row r="2882" spans="1:27" ht="16.5" customHeight="1" x14ac:dyDescent="0.3">
      <c r="A2882" s="22" t="b">
        <f t="shared" si="1005"/>
        <v>0</v>
      </c>
      <c r="B2882" s="22" t="b">
        <f t="shared" si="1006"/>
        <v>0</v>
      </c>
      <c r="C2882" s="22" t="b">
        <f t="shared" si="1007"/>
        <v>0</v>
      </c>
      <c r="D2882" s="22" t="b">
        <f t="shared" si="1008"/>
        <v>0</v>
      </c>
      <c r="E2882" s="22" t="b">
        <f t="shared" si="1009"/>
        <v>0</v>
      </c>
      <c r="F2882" s="52" t="b">
        <f t="shared" si="1010"/>
        <v>0</v>
      </c>
      <c r="G2882" s="22" t="b">
        <f t="shared" si="1011"/>
        <v>0</v>
      </c>
      <c r="H2882" s="22" t="b">
        <f t="shared" si="1012"/>
        <v>0</v>
      </c>
      <c r="I2882" s="22" t="b">
        <f t="shared" si="1013"/>
        <v>0</v>
      </c>
      <c r="J2882" s="22" t="b">
        <f t="shared" si="1014"/>
        <v>0</v>
      </c>
      <c r="K2882" s="3" t="str">
        <f t="shared" si="1015"/>
        <v/>
      </c>
      <c r="L2882" s="3" t="str">
        <f t="shared" si="1016"/>
        <v/>
      </c>
      <c r="M2882" s="3" t="str">
        <f t="shared" si="1017"/>
        <v/>
      </c>
      <c r="N2882" s="54" t="str">
        <f t="shared" si="1018"/>
        <v/>
      </c>
      <c r="O2882" s="3" t="str">
        <f t="shared" si="1019"/>
        <v/>
      </c>
      <c r="P2882" s="19" t="str">
        <f t="shared" si="1020"/>
        <v/>
      </c>
      <c r="Q2882" s="23" t="e">
        <f>_xlfn.XLOOKUP(R2882,summary!C270:C306,summary!B270:B306)</f>
        <v>#N/A</v>
      </c>
      <c r="R2882" s="24" t="str">
        <f t="shared" ref="R2882:R2945" si="1026">IF($X2882="",R2881,$X2882)</f>
        <v>신갈동</v>
      </c>
      <c r="S2882" s="24" t="str">
        <f t="shared" si="1021"/>
        <v>신갈25통</v>
      </c>
      <c r="T2882" s="24" t="str">
        <f t="shared" si="1022"/>
        <v>(신갈동)</v>
      </c>
      <c r="U2882" s="24" t="str">
        <f t="shared" si="1023"/>
        <v>신갈</v>
      </c>
      <c r="V2882" s="25">
        <f t="shared" si="1024"/>
        <v>25</v>
      </c>
      <c r="W2882" s="25">
        <f t="shared" si="1025"/>
        <v>11</v>
      </c>
      <c r="X2882" s="59"/>
      <c r="Y2882" s="59"/>
      <c r="Z2882" s="59" t="s">
        <v>99</v>
      </c>
      <c r="AA2882" s="63" t="s">
        <v>3363</v>
      </c>
    </row>
    <row r="2883" spans="1:27" ht="16.5" customHeight="1" x14ac:dyDescent="0.3">
      <c r="A2883" s="22" t="b">
        <f t="shared" si="1005"/>
        <v>0</v>
      </c>
      <c r="B2883" s="22" t="b">
        <f t="shared" si="1006"/>
        <v>0</v>
      </c>
      <c r="C2883" s="22" t="b">
        <f t="shared" si="1007"/>
        <v>0</v>
      </c>
      <c r="D2883" s="22" t="b">
        <f t="shared" si="1008"/>
        <v>0</v>
      </c>
      <c r="E2883" s="22" t="b">
        <f t="shared" si="1009"/>
        <v>0</v>
      </c>
      <c r="F2883" s="52" t="b">
        <f t="shared" si="1010"/>
        <v>0</v>
      </c>
      <c r="G2883" s="22" t="b">
        <f t="shared" si="1011"/>
        <v>0</v>
      </c>
      <c r="H2883" s="22" t="b">
        <f t="shared" si="1012"/>
        <v>0</v>
      </c>
      <c r="I2883" s="22" t="b">
        <f t="shared" si="1013"/>
        <v>0</v>
      </c>
      <c r="J2883" s="22" t="b">
        <f t="shared" si="1014"/>
        <v>0</v>
      </c>
      <c r="K2883" s="3" t="str">
        <f t="shared" si="1015"/>
        <v/>
      </c>
      <c r="L2883" s="3" t="str">
        <f t="shared" si="1016"/>
        <v/>
      </c>
      <c r="M2883" s="3" t="str">
        <f t="shared" si="1017"/>
        <v/>
      </c>
      <c r="N2883" s="54" t="str">
        <f t="shared" si="1018"/>
        <v/>
      </c>
      <c r="O2883" s="3" t="str">
        <f t="shared" si="1019"/>
        <v/>
      </c>
      <c r="P2883" s="19" t="str">
        <f t="shared" si="1020"/>
        <v/>
      </c>
      <c r="Q2883" s="23" t="e">
        <f>_xlfn.XLOOKUP(R2883,summary!C271:C307,summary!B271:B307)</f>
        <v>#N/A</v>
      </c>
      <c r="R2883" s="24" t="str">
        <f t="shared" si="1026"/>
        <v>신갈동</v>
      </c>
      <c r="S2883" s="24" t="str">
        <f t="shared" si="1021"/>
        <v>신갈25통</v>
      </c>
      <c r="T2883" s="24" t="str">
        <f t="shared" si="1022"/>
        <v>(신갈동)</v>
      </c>
      <c r="U2883" s="24" t="str">
        <f t="shared" si="1023"/>
        <v>신갈</v>
      </c>
      <c r="V2883" s="25">
        <f t="shared" si="1024"/>
        <v>25</v>
      </c>
      <c r="W2883" s="25">
        <f t="shared" si="1025"/>
        <v>12</v>
      </c>
      <c r="X2883" s="59"/>
      <c r="Y2883" s="59"/>
      <c r="Z2883" s="59" t="s">
        <v>101</v>
      </c>
      <c r="AA2883" s="63" t="s">
        <v>3364</v>
      </c>
    </row>
    <row r="2884" spans="1:27" ht="16.5" customHeight="1" x14ac:dyDescent="0.3">
      <c r="A2884" s="22" t="b">
        <f t="shared" si="1005"/>
        <v>0</v>
      </c>
      <c r="B2884" s="22" t="b">
        <f t="shared" si="1006"/>
        <v>0</v>
      </c>
      <c r="C2884" s="22" t="b">
        <f t="shared" si="1007"/>
        <v>0</v>
      </c>
      <c r="D2884" s="22" t="b">
        <f t="shared" si="1008"/>
        <v>0</v>
      </c>
      <c r="E2884" s="22" t="b">
        <f t="shared" si="1009"/>
        <v>0</v>
      </c>
      <c r="F2884" s="52" t="b">
        <f t="shared" si="1010"/>
        <v>0</v>
      </c>
      <c r="G2884" s="22" t="b">
        <f t="shared" si="1011"/>
        <v>0</v>
      </c>
      <c r="H2884" s="22" t="b">
        <f t="shared" si="1012"/>
        <v>0</v>
      </c>
      <c r="I2884" s="22" t="b">
        <f t="shared" si="1013"/>
        <v>0</v>
      </c>
      <c r="J2884" s="22" t="b">
        <f t="shared" si="1014"/>
        <v>0</v>
      </c>
      <c r="K2884" s="3" t="str">
        <f t="shared" si="1015"/>
        <v/>
      </c>
      <c r="L2884" s="3" t="str">
        <f t="shared" si="1016"/>
        <v/>
      </c>
      <c r="M2884" s="3" t="str">
        <f t="shared" si="1017"/>
        <v/>
      </c>
      <c r="N2884" s="54" t="str">
        <f t="shared" si="1018"/>
        <v/>
      </c>
      <c r="O2884" s="3" t="str">
        <f t="shared" si="1019"/>
        <v/>
      </c>
      <c r="P2884" s="19" t="str">
        <f t="shared" si="1020"/>
        <v/>
      </c>
      <c r="Q2884" s="23" t="e">
        <f>_xlfn.XLOOKUP(R2884,summary!C272:C308,summary!B272:B308)</f>
        <v>#N/A</v>
      </c>
      <c r="R2884" s="24" t="str">
        <f t="shared" si="1026"/>
        <v>신갈동</v>
      </c>
      <c r="S2884" s="24" t="str">
        <f t="shared" si="1021"/>
        <v>신갈25통</v>
      </c>
      <c r="T2884" s="24" t="str">
        <f t="shared" si="1022"/>
        <v>(신갈동)</v>
      </c>
      <c r="U2884" s="24" t="str">
        <f t="shared" si="1023"/>
        <v>신갈</v>
      </c>
      <c r="V2884" s="25">
        <f t="shared" si="1024"/>
        <v>25</v>
      </c>
      <c r="W2884" s="25">
        <f t="shared" si="1025"/>
        <v>13</v>
      </c>
      <c r="X2884" s="59"/>
      <c r="Y2884" s="59"/>
      <c r="Z2884" s="59" t="s">
        <v>117</v>
      </c>
      <c r="AA2884" s="63" t="s">
        <v>3365</v>
      </c>
    </row>
    <row r="2885" spans="1:27" ht="16.5" customHeight="1" x14ac:dyDescent="0.3">
      <c r="A2885" s="22" t="b">
        <f t="shared" si="1005"/>
        <v>0</v>
      </c>
      <c r="B2885" s="22" t="b">
        <f t="shared" si="1006"/>
        <v>0</v>
      </c>
      <c r="C2885" s="22" t="b">
        <f t="shared" si="1007"/>
        <v>0</v>
      </c>
      <c r="D2885" s="22" t="b">
        <f t="shared" si="1008"/>
        <v>0</v>
      </c>
      <c r="E2885" s="22" t="b">
        <f t="shared" si="1009"/>
        <v>0</v>
      </c>
      <c r="F2885" s="52" t="b">
        <f t="shared" si="1010"/>
        <v>0</v>
      </c>
      <c r="G2885" s="22" t="b">
        <f t="shared" si="1011"/>
        <v>0</v>
      </c>
      <c r="H2885" s="22" t="b">
        <f t="shared" si="1012"/>
        <v>0</v>
      </c>
      <c r="I2885" s="22" t="b">
        <f t="shared" si="1013"/>
        <v>0</v>
      </c>
      <c r="J2885" s="22" t="b">
        <f t="shared" si="1014"/>
        <v>0</v>
      </c>
      <c r="K2885" s="3" t="str">
        <f t="shared" si="1015"/>
        <v/>
      </c>
      <c r="L2885" s="3" t="str">
        <f t="shared" si="1016"/>
        <v/>
      </c>
      <c r="M2885" s="3" t="str">
        <f t="shared" si="1017"/>
        <v/>
      </c>
      <c r="N2885" s="54" t="str">
        <f t="shared" si="1018"/>
        <v/>
      </c>
      <c r="O2885" s="3" t="str">
        <f t="shared" si="1019"/>
        <v/>
      </c>
      <c r="P2885" s="19" t="str">
        <f t="shared" si="1020"/>
        <v/>
      </c>
      <c r="Q2885" s="23" t="e">
        <f>_xlfn.XLOOKUP(R2885,summary!C273:C309,summary!B273:B309)</f>
        <v>#N/A</v>
      </c>
      <c r="R2885" s="24" t="str">
        <f t="shared" si="1026"/>
        <v>신갈동</v>
      </c>
      <c r="S2885" s="24" t="str">
        <f t="shared" si="1021"/>
        <v>신갈25통</v>
      </c>
      <c r="T2885" s="24" t="str">
        <f t="shared" si="1022"/>
        <v>(신갈동)</v>
      </c>
      <c r="U2885" s="24" t="str">
        <f t="shared" si="1023"/>
        <v>신갈</v>
      </c>
      <c r="V2885" s="25">
        <f t="shared" si="1024"/>
        <v>25</v>
      </c>
      <c r="W2885" s="25">
        <f t="shared" si="1025"/>
        <v>14</v>
      </c>
      <c r="X2885" s="59"/>
      <c r="Y2885" s="59"/>
      <c r="Z2885" s="59" t="s">
        <v>119</v>
      </c>
      <c r="AA2885" s="63" t="s">
        <v>3366</v>
      </c>
    </row>
    <row r="2886" spans="1:27" ht="16.5" customHeight="1" x14ac:dyDescent="0.3">
      <c r="A2886" s="22" t="b">
        <f t="shared" si="1005"/>
        <v>0</v>
      </c>
      <c r="B2886" s="22" t="b">
        <f t="shared" si="1006"/>
        <v>0</v>
      </c>
      <c r="C2886" s="22" t="b">
        <f t="shared" si="1007"/>
        <v>0</v>
      </c>
      <c r="D2886" s="22" t="b">
        <f t="shared" si="1008"/>
        <v>0</v>
      </c>
      <c r="E2886" s="22" t="b">
        <f t="shared" si="1009"/>
        <v>0</v>
      </c>
      <c r="F2886" s="52" t="b">
        <f t="shared" si="1010"/>
        <v>0</v>
      </c>
      <c r="G2886" s="22" t="b">
        <f t="shared" si="1011"/>
        <v>0</v>
      </c>
      <c r="H2886" s="22" t="b">
        <f t="shared" si="1012"/>
        <v>0</v>
      </c>
      <c r="I2886" s="22" t="b">
        <f t="shared" si="1013"/>
        <v>0</v>
      </c>
      <c r="J2886" s="22" t="b">
        <f t="shared" si="1014"/>
        <v>0</v>
      </c>
      <c r="K2886" s="3" t="str">
        <f t="shared" si="1015"/>
        <v/>
      </c>
      <c r="L2886" s="3" t="str">
        <f t="shared" si="1016"/>
        <v/>
      </c>
      <c r="M2886" s="3" t="str">
        <f t="shared" si="1017"/>
        <v/>
      </c>
      <c r="N2886" s="54" t="str">
        <f t="shared" si="1018"/>
        <v/>
      </c>
      <c r="O2886" s="3" t="str">
        <f t="shared" si="1019"/>
        <v/>
      </c>
      <c r="P2886" s="19" t="str">
        <f t="shared" si="1020"/>
        <v/>
      </c>
      <c r="Q2886" s="23" t="e">
        <f>_xlfn.XLOOKUP(R2886,summary!C274:C310,summary!B274:B310)</f>
        <v>#N/A</v>
      </c>
      <c r="R2886" s="24" t="str">
        <f t="shared" si="1026"/>
        <v>신갈동</v>
      </c>
      <c r="S2886" s="24" t="str">
        <f t="shared" si="1021"/>
        <v>신갈25통</v>
      </c>
      <c r="T2886" s="24" t="str">
        <f t="shared" si="1022"/>
        <v>(신갈동)</v>
      </c>
      <c r="U2886" s="24" t="str">
        <f t="shared" si="1023"/>
        <v>신갈</v>
      </c>
      <c r="V2886" s="25">
        <f t="shared" si="1024"/>
        <v>25</v>
      </c>
      <c r="W2886" s="25">
        <f t="shared" si="1025"/>
        <v>15</v>
      </c>
      <c r="X2886" s="59"/>
      <c r="Y2886" s="59"/>
      <c r="Z2886" s="59" t="s">
        <v>279</v>
      </c>
      <c r="AA2886" s="63" t="s">
        <v>3367</v>
      </c>
    </row>
    <row r="2887" spans="1:27" ht="16.5" customHeight="1" x14ac:dyDescent="0.3">
      <c r="A2887" s="22" t="b">
        <f t="shared" si="1005"/>
        <v>0</v>
      </c>
      <c r="B2887" s="22" t="b">
        <f t="shared" si="1006"/>
        <v>0</v>
      </c>
      <c r="C2887" s="22" t="b">
        <f t="shared" si="1007"/>
        <v>0</v>
      </c>
      <c r="D2887" s="22" t="b">
        <f t="shared" si="1008"/>
        <v>0</v>
      </c>
      <c r="E2887" s="22" t="b">
        <f t="shared" si="1009"/>
        <v>0</v>
      </c>
      <c r="F2887" s="52" t="b">
        <f t="shared" si="1010"/>
        <v>0</v>
      </c>
      <c r="G2887" s="22" t="b">
        <f t="shared" si="1011"/>
        <v>0</v>
      </c>
      <c r="H2887" s="22" t="b">
        <f t="shared" si="1012"/>
        <v>0</v>
      </c>
      <c r="I2887" s="22" t="b">
        <f t="shared" si="1013"/>
        <v>0</v>
      </c>
      <c r="J2887" s="22" t="b">
        <f t="shared" si="1014"/>
        <v>0</v>
      </c>
      <c r="K2887" s="3" t="str">
        <f t="shared" si="1015"/>
        <v/>
      </c>
      <c r="L2887" s="3" t="str">
        <f t="shared" si="1016"/>
        <v/>
      </c>
      <c r="M2887" s="3" t="str">
        <f t="shared" si="1017"/>
        <v/>
      </c>
      <c r="N2887" s="54" t="str">
        <f t="shared" si="1018"/>
        <v/>
      </c>
      <c r="O2887" s="3" t="str">
        <f t="shared" si="1019"/>
        <v/>
      </c>
      <c r="P2887" s="19" t="str">
        <f t="shared" si="1020"/>
        <v/>
      </c>
      <c r="Q2887" s="23" t="e">
        <f>_xlfn.XLOOKUP(R2887,summary!C275:C311,summary!B275:B311)</f>
        <v>#N/A</v>
      </c>
      <c r="R2887" s="24" t="str">
        <f t="shared" si="1026"/>
        <v>신갈동</v>
      </c>
      <c r="S2887" s="24" t="str">
        <f t="shared" si="1021"/>
        <v>신갈25통</v>
      </c>
      <c r="T2887" s="24" t="str">
        <f t="shared" si="1022"/>
        <v>(신갈동)</v>
      </c>
      <c r="U2887" s="24" t="str">
        <f t="shared" si="1023"/>
        <v>신갈</v>
      </c>
      <c r="V2887" s="25">
        <f t="shared" si="1024"/>
        <v>25</v>
      </c>
      <c r="W2887" s="25">
        <f t="shared" si="1025"/>
        <v>16</v>
      </c>
      <c r="X2887" s="59"/>
      <c r="Y2887" s="59"/>
      <c r="Z2887" s="59" t="s">
        <v>321</v>
      </c>
      <c r="AA2887" s="63" t="s">
        <v>3368</v>
      </c>
    </row>
    <row r="2888" spans="1:27" ht="16.5" customHeight="1" x14ac:dyDescent="0.3">
      <c r="A2888" s="22" t="b">
        <f t="shared" si="1005"/>
        <v>0</v>
      </c>
      <c r="B2888" s="22" t="b">
        <f t="shared" si="1006"/>
        <v>0</v>
      </c>
      <c r="C2888" s="22" t="b">
        <f t="shared" si="1007"/>
        <v>0</v>
      </c>
      <c r="D2888" s="22" t="b">
        <f t="shared" si="1008"/>
        <v>0</v>
      </c>
      <c r="E2888" s="22" t="b">
        <f t="shared" si="1009"/>
        <v>0</v>
      </c>
      <c r="F2888" s="52" t="b">
        <f t="shared" si="1010"/>
        <v>0</v>
      </c>
      <c r="G2888" s="22" t="b">
        <f t="shared" si="1011"/>
        <v>0</v>
      </c>
      <c r="H2888" s="22" t="b">
        <f t="shared" si="1012"/>
        <v>0</v>
      </c>
      <c r="I2888" s="22" t="b">
        <f t="shared" si="1013"/>
        <v>0</v>
      </c>
      <c r="J2888" s="22" t="b">
        <f t="shared" si="1014"/>
        <v>0</v>
      </c>
      <c r="K2888" s="3" t="str">
        <f t="shared" si="1015"/>
        <v/>
      </c>
      <c r="L2888" s="3" t="str">
        <f t="shared" si="1016"/>
        <v/>
      </c>
      <c r="M2888" s="3" t="str">
        <f t="shared" si="1017"/>
        <v/>
      </c>
      <c r="N2888" s="54" t="str">
        <f t="shared" si="1018"/>
        <v/>
      </c>
      <c r="O2888" s="3" t="str">
        <f t="shared" si="1019"/>
        <v/>
      </c>
      <c r="P2888" s="19" t="str">
        <f t="shared" si="1020"/>
        <v/>
      </c>
      <c r="Q2888" s="23" t="e">
        <f>_xlfn.XLOOKUP(R2888,summary!C276:C312,summary!B276:B312)</f>
        <v>#N/A</v>
      </c>
      <c r="R2888" s="24" t="str">
        <f t="shared" si="1026"/>
        <v>신갈동</v>
      </c>
      <c r="S2888" s="24" t="str">
        <f t="shared" si="1021"/>
        <v>신갈25통</v>
      </c>
      <c r="T2888" s="24" t="str">
        <f t="shared" si="1022"/>
        <v>(신갈동)</v>
      </c>
      <c r="U2888" s="24" t="str">
        <f t="shared" si="1023"/>
        <v>신갈</v>
      </c>
      <c r="V2888" s="25">
        <f t="shared" si="1024"/>
        <v>25</v>
      </c>
      <c r="W2888" s="25">
        <f t="shared" si="1025"/>
        <v>17</v>
      </c>
      <c r="X2888" s="59"/>
      <c r="Y2888" s="59"/>
      <c r="Z2888" s="59" t="s">
        <v>380</v>
      </c>
      <c r="AA2888" s="63" t="s">
        <v>3369</v>
      </c>
    </row>
    <row r="2889" spans="1:27" ht="16.5" customHeight="1" x14ac:dyDescent="0.3">
      <c r="A2889" s="22" t="b">
        <f t="shared" si="1005"/>
        <v>0</v>
      </c>
      <c r="B2889" s="22" t="b">
        <f t="shared" si="1006"/>
        <v>0</v>
      </c>
      <c r="C2889" s="22" t="b">
        <f t="shared" si="1007"/>
        <v>0</v>
      </c>
      <c r="D2889" s="22" t="b">
        <f t="shared" si="1008"/>
        <v>0</v>
      </c>
      <c r="E2889" s="22" t="b">
        <f t="shared" si="1009"/>
        <v>0</v>
      </c>
      <c r="F2889" s="52" t="b">
        <f t="shared" si="1010"/>
        <v>0</v>
      </c>
      <c r="G2889" s="22" t="b">
        <f t="shared" si="1011"/>
        <v>0</v>
      </c>
      <c r="H2889" s="22" t="b">
        <f t="shared" si="1012"/>
        <v>0</v>
      </c>
      <c r="I2889" s="22" t="b">
        <f t="shared" si="1013"/>
        <v>0</v>
      </c>
      <c r="J2889" s="22" t="b">
        <f t="shared" si="1014"/>
        <v>0</v>
      </c>
      <c r="K2889" s="3" t="str">
        <f t="shared" si="1015"/>
        <v/>
      </c>
      <c r="L2889" s="3" t="str">
        <f t="shared" si="1016"/>
        <v/>
      </c>
      <c r="M2889" s="3" t="str">
        <f t="shared" si="1017"/>
        <v/>
      </c>
      <c r="N2889" s="54" t="str">
        <f t="shared" si="1018"/>
        <v/>
      </c>
      <c r="O2889" s="3" t="str">
        <f t="shared" si="1019"/>
        <v/>
      </c>
      <c r="P2889" s="19" t="str">
        <f t="shared" si="1020"/>
        <v/>
      </c>
      <c r="Q2889" s="23" t="e">
        <f>_xlfn.XLOOKUP(R2889,summary!C277:C313,summary!B277:B313)</f>
        <v>#N/A</v>
      </c>
      <c r="R2889" s="24" t="str">
        <f t="shared" si="1026"/>
        <v>신갈동</v>
      </c>
      <c r="S2889" s="24" t="str">
        <f t="shared" si="1021"/>
        <v>신갈25통</v>
      </c>
      <c r="T2889" s="24" t="str">
        <f t="shared" si="1022"/>
        <v>(신갈동)</v>
      </c>
      <c r="U2889" s="24" t="str">
        <f t="shared" si="1023"/>
        <v>신갈</v>
      </c>
      <c r="V2889" s="25">
        <f t="shared" si="1024"/>
        <v>25</v>
      </c>
      <c r="W2889" s="25">
        <f t="shared" si="1025"/>
        <v>18</v>
      </c>
      <c r="X2889" s="59"/>
      <c r="Y2889" s="59"/>
      <c r="Z2889" s="59" t="s">
        <v>382</v>
      </c>
      <c r="AA2889" s="63" t="s">
        <v>3370</v>
      </c>
    </row>
    <row r="2890" spans="1:27" ht="16.5" customHeight="1" x14ac:dyDescent="0.3">
      <c r="A2890" s="22" t="b">
        <f t="shared" si="1005"/>
        <v>0</v>
      </c>
      <c r="B2890" s="22" t="b">
        <f t="shared" si="1006"/>
        <v>0</v>
      </c>
      <c r="C2890" s="22" t="b">
        <f t="shared" si="1007"/>
        <v>0</v>
      </c>
      <c r="D2890" s="22" t="b">
        <f t="shared" si="1008"/>
        <v>0</v>
      </c>
      <c r="E2890" s="22" t="b">
        <f t="shared" si="1009"/>
        <v>0</v>
      </c>
      <c r="F2890" s="52" t="b">
        <f t="shared" si="1010"/>
        <v>0</v>
      </c>
      <c r="G2890" s="22" t="b">
        <f t="shared" si="1011"/>
        <v>0</v>
      </c>
      <c r="H2890" s="22" t="b">
        <f t="shared" si="1012"/>
        <v>0</v>
      </c>
      <c r="I2890" s="22" t="b">
        <f t="shared" si="1013"/>
        <v>0</v>
      </c>
      <c r="J2890" s="22" t="b">
        <f t="shared" si="1014"/>
        <v>0</v>
      </c>
      <c r="K2890" s="3" t="str">
        <f t="shared" si="1015"/>
        <v/>
      </c>
      <c r="L2890" s="3" t="str">
        <f t="shared" si="1016"/>
        <v/>
      </c>
      <c r="M2890" s="3" t="str">
        <f t="shared" si="1017"/>
        <v/>
      </c>
      <c r="N2890" s="54" t="str">
        <f t="shared" si="1018"/>
        <v/>
      </c>
      <c r="O2890" s="3" t="str">
        <f t="shared" si="1019"/>
        <v/>
      </c>
      <c r="P2890" s="19" t="str">
        <f t="shared" si="1020"/>
        <v/>
      </c>
      <c r="Q2890" s="23" t="e">
        <f>_xlfn.XLOOKUP(R2890,summary!C278:C314,summary!B278:B314)</f>
        <v>#N/A</v>
      </c>
      <c r="R2890" s="24" t="str">
        <f t="shared" si="1026"/>
        <v>신갈동</v>
      </c>
      <c r="S2890" s="24" t="str">
        <f t="shared" si="1021"/>
        <v>신갈25통</v>
      </c>
      <c r="T2890" s="24" t="str">
        <f t="shared" si="1022"/>
        <v>(신갈동)</v>
      </c>
      <c r="U2890" s="24" t="str">
        <f t="shared" si="1023"/>
        <v>신갈</v>
      </c>
      <c r="V2890" s="25">
        <f t="shared" si="1024"/>
        <v>25</v>
      </c>
      <c r="W2890" s="25">
        <f t="shared" si="1025"/>
        <v>19</v>
      </c>
      <c r="X2890" s="59"/>
      <c r="Y2890" s="59"/>
      <c r="Z2890" s="59" t="s">
        <v>403</v>
      </c>
      <c r="AA2890" s="63" t="s">
        <v>3371</v>
      </c>
    </row>
    <row r="2891" spans="1:27" ht="16.5" customHeight="1" x14ac:dyDescent="0.3">
      <c r="A2891" s="22" t="b">
        <f t="shared" si="1005"/>
        <v>0</v>
      </c>
      <c r="B2891" s="22" t="b">
        <f t="shared" si="1006"/>
        <v>0</v>
      </c>
      <c r="C2891" s="22" t="b">
        <f t="shared" si="1007"/>
        <v>0</v>
      </c>
      <c r="D2891" s="22" t="b">
        <f t="shared" si="1008"/>
        <v>0</v>
      </c>
      <c r="E2891" s="22" t="b">
        <f t="shared" si="1009"/>
        <v>0</v>
      </c>
      <c r="F2891" s="52" t="b">
        <f t="shared" si="1010"/>
        <v>0</v>
      </c>
      <c r="G2891" s="22" t="b">
        <f t="shared" si="1011"/>
        <v>0</v>
      </c>
      <c r="H2891" s="22" t="b">
        <f t="shared" si="1012"/>
        <v>0</v>
      </c>
      <c r="I2891" s="22" t="b">
        <f t="shared" si="1013"/>
        <v>0</v>
      </c>
      <c r="J2891" s="22" t="b">
        <f t="shared" si="1014"/>
        <v>0</v>
      </c>
      <c r="K2891" s="3" t="str">
        <f t="shared" si="1015"/>
        <v/>
      </c>
      <c r="L2891" s="3" t="str">
        <f t="shared" si="1016"/>
        <v/>
      </c>
      <c r="M2891" s="3" t="str">
        <f t="shared" si="1017"/>
        <v/>
      </c>
      <c r="N2891" s="54" t="str">
        <f t="shared" si="1018"/>
        <v/>
      </c>
      <c r="O2891" s="3" t="str">
        <f t="shared" si="1019"/>
        <v/>
      </c>
      <c r="P2891" s="19" t="str">
        <f t="shared" si="1020"/>
        <v/>
      </c>
      <c r="Q2891" s="23" t="e">
        <f>_xlfn.XLOOKUP(R2891,summary!C279:C315,summary!B279:B315)</f>
        <v>#N/A</v>
      </c>
      <c r="R2891" s="24" t="str">
        <f t="shared" si="1026"/>
        <v>신갈동</v>
      </c>
      <c r="S2891" s="24" t="str">
        <f t="shared" si="1021"/>
        <v>신갈25통</v>
      </c>
      <c r="T2891" s="24" t="str">
        <f t="shared" si="1022"/>
        <v>(신갈동)</v>
      </c>
      <c r="U2891" s="24" t="str">
        <f t="shared" si="1023"/>
        <v>신갈</v>
      </c>
      <c r="V2891" s="25">
        <f t="shared" si="1024"/>
        <v>25</v>
      </c>
      <c r="W2891" s="25">
        <f t="shared" si="1025"/>
        <v>20</v>
      </c>
      <c r="X2891" s="59"/>
      <c r="Y2891" s="59"/>
      <c r="Z2891" s="59" t="s">
        <v>405</v>
      </c>
      <c r="AA2891" s="63" t="s">
        <v>3372</v>
      </c>
    </row>
    <row r="2892" spans="1:27" ht="16.5" customHeight="1" x14ac:dyDescent="0.3">
      <c r="A2892" s="22" t="b">
        <f t="shared" si="1005"/>
        <v>0</v>
      </c>
      <c r="B2892" s="22" t="b">
        <f t="shared" si="1006"/>
        <v>0</v>
      </c>
      <c r="C2892" s="22" t="b">
        <f t="shared" si="1007"/>
        <v>0</v>
      </c>
      <c r="D2892" s="22" t="b">
        <f t="shared" si="1008"/>
        <v>0</v>
      </c>
      <c r="E2892" s="22" t="b">
        <f t="shared" si="1009"/>
        <v>0</v>
      </c>
      <c r="F2892" s="52" t="b">
        <f t="shared" si="1010"/>
        <v>0</v>
      </c>
      <c r="G2892" s="22" t="b">
        <f t="shared" si="1011"/>
        <v>0</v>
      </c>
      <c r="H2892" s="22" t="b">
        <f t="shared" si="1012"/>
        <v>0</v>
      </c>
      <c r="I2892" s="22" t="b">
        <f t="shared" si="1013"/>
        <v>0</v>
      </c>
      <c r="J2892" s="22" t="b">
        <f t="shared" si="1014"/>
        <v>0</v>
      </c>
      <c r="K2892" s="3" t="str">
        <f t="shared" si="1015"/>
        <v/>
      </c>
      <c r="L2892" s="3" t="str">
        <f t="shared" si="1016"/>
        <v/>
      </c>
      <c r="M2892" s="3" t="str">
        <f t="shared" si="1017"/>
        <v/>
      </c>
      <c r="N2892" s="54" t="str">
        <f t="shared" si="1018"/>
        <v/>
      </c>
      <c r="O2892" s="3" t="str">
        <f t="shared" si="1019"/>
        <v/>
      </c>
      <c r="P2892" s="19" t="str">
        <f t="shared" si="1020"/>
        <v/>
      </c>
      <c r="Q2892" s="23" t="e">
        <f>_xlfn.XLOOKUP(R2892,summary!C280:C316,summary!B280:B316)</f>
        <v>#N/A</v>
      </c>
      <c r="R2892" s="24" t="str">
        <f t="shared" si="1026"/>
        <v>신갈동</v>
      </c>
      <c r="S2892" s="24" t="str">
        <f t="shared" si="1021"/>
        <v>신갈25통</v>
      </c>
      <c r="T2892" s="24" t="str">
        <f t="shared" si="1022"/>
        <v>(신갈동)</v>
      </c>
      <c r="U2892" s="24" t="str">
        <f t="shared" si="1023"/>
        <v>신갈</v>
      </c>
      <c r="V2892" s="25">
        <f t="shared" si="1024"/>
        <v>25</v>
      </c>
      <c r="W2892" s="25">
        <f t="shared" si="1025"/>
        <v>21</v>
      </c>
      <c r="X2892" s="59"/>
      <c r="Y2892" s="59"/>
      <c r="Z2892" s="59" t="s">
        <v>1555</v>
      </c>
      <c r="AA2892" s="63" t="s">
        <v>3373</v>
      </c>
    </row>
    <row r="2893" spans="1:27" ht="16.5" customHeight="1" x14ac:dyDescent="0.3">
      <c r="A2893" s="22" t="b">
        <f t="shared" si="1005"/>
        <v>0</v>
      </c>
      <c r="B2893" s="22" t="b">
        <f t="shared" si="1006"/>
        <v>0</v>
      </c>
      <c r="C2893" s="22" t="b">
        <f t="shared" si="1007"/>
        <v>0</v>
      </c>
      <c r="D2893" s="22" t="b">
        <f t="shared" si="1008"/>
        <v>0</v>
      </c>
      <c r="E2893" s="22" t="b">
        <f t="shared" si="1009"/>
        <v>0</v>
      </c>
      <c r="F2893" s="52" t="b">
        <f t="shared" si="1010"/>
        <v>0</v>
      </c>
      <c r="G2893" s="22" t="b">
        <f t="shared" si="1011"/>
        <v>0</v>
      </c>
      <c r="H2893" s="22" t="b">
        <f t="shared" si="1012"/>
        <v>0</v>
      </c>
      <c r="I2893" s="22" t="b">
        <f t="shared" si="1013"/>
        <v>0</v>
      </c>
      <c r="J2893" s="22" t="b">
        <f t="shared" si="1014"/>
        <v>0</v>
      </c>
      <c r="K2893" s="3" t="str">
        <f t="shared" si="1015"/>
        <v/>
      </c>
      <c r="L2893" s="3" t="str">
        <f t="shared" si="1016"/>
        <v/>
      </c>
      <c r="M2893" s="3" t="str">
        <f t="shared" si="1017"/>
        <v/>
      </c>
      <c r="N2893" s="54" t="str">
        <f t="shared" si="1018"/>
        <v/>
      </c>
      <c r="O2893" s="3" t="str">
        <f t="shared" si="1019"/>
        <v/>
      </c>
      <c r="P2893" s="19" t="str">
        <f t="shared" si="1020"/>
        <v/>
      </c>
      <c r="Q2893" s="23" t="e">
        <f>_xlfn.XLOOKUP(R2893,summary!C281:C317,summary!B281:B317)</f>
        <v>#N/A</v>
      </c>
      <c r="R2893" s="24" t="str">
        <f t="shared" si="1026"/>
        <v>신갈동</v>
      </c>
      <c r="S2893" s="24" t="str">
        <f t="shared" si="1021"/>
        <v>신갈25통</v>
      </c>
      <c r="T2893" s="24" t="str">
        <f t="shared" si="1022"/>
        <v>(신갈동)</v>
      </c>
      <c r="U2893" s="24" t="str">
        <f t="shared" si="1023"/>
        <v>신갈</v>
      </c>
      <c r="V2893" s="25">
        <f t="shared" si="1024"/>
        <v>25</v>
      </c>
      <c r="W2893" s="25">
        <f t="shared" si="1025"/>
        <v>22</v>
      </c>
      <c r="X2893" s="59"/>
      <c r="Y2893" s="59"/>
      <c r="Z2893" s="59" t="s">
        <v>1557</v>
      </c>
      <c r="AA2893" s="63" t="s">
        <v>3374</v>
      </c>
    </row>
    <row r="2894" spans="1:27" ht="16.5" customHeight="1" x14ac:dyDescent="0.3">
      <c r="A2894" s="22" t="b">
        <f t="shared" si="1005"/>
        <v>0</v>
      </c>
      <c r="B2894" s="22" t="b">
        <f t="shared" si="1006"/>
        <v>0</v>
      </c>
      <c r="C2894" s="22" t="b">
        <f t="shared" si="1007"/>
        <v>0</v>
      </c>
      <c r="D2894" s="22" t="b">
        <f t="shared" si="1008"/>
        <v>0</v>
      </c>
      <c r="E2894" s="22" t="b">
        <f t="shared" si="1009"/>
        <v>0</v>
      </c>
      <c r="F2894" s="52" t="b">
        <f t="shared" si="1010"/>
        <v>0</v>
      </c>
      <c r="G2894" s="22" t="b">
        <f t="shared" si="1011"/>
        <v>0</v>
      </c>
      <c r="H2894" s="22" t="b">
        <f t="shared" si="1012"/>
        <v>0</v>
      </c>
      <c r="I2894" s="22" t="b">
        <f t="shared" si="1013"/>
        <v>0</v>
      </c>
      <c r="J2894" s="22" t="b">
        <f t="shared" si="1014"/>
        <v>0</v>
      </c>
      <c r="K2894" s="3" t="str">
        <f t="shared" si="1015"/>
        <v/>
      </c>
      <c r="L2894" s="3" t="str">
        <f t="shared" si="1016"/>
        <v/>
      </c>
      <c r="M2894" s="3" t="str">
        <f t="shared" si="1017"/>
        <v/>
      </c>
      <c r="N2894" s="54" t="str">
        <f t="shared" si="1018"/>
        <v/>
      </c>
      <c r="O2894" s="3" t="str">
        <f t="shared" si="1019"/>
        <v/>
      </c>
      <c r="P2894" s="19" t="str">
        <f t="shared" si="1020"/>
        <v/>
      </c>
      <c r="Q2894" s="23" t="e">
        <f>_xlfn.XLOOKUP(R2894,summary!C282:C318,summary!B282:B318)</f>
        <v>#N/A</v>
      </c>
      <c r="R2894" s="24" t="str">
        <f t="shared" si="1026"/>
        <v>신갈동</v>
      </c>
      <c r="S2894" s="24" t="str">
        <f t="shared" si="1021"/>
        <v>신갈25통</v>
      </c>
      <c r="T2894" s="24" t="str">
        <f t="shared" si="1022"/>
        <v>(신갈동)</v>
      </c>
      <c r="U2894" s="24" t="str">
        <f t="shared" si="1023"/>
        <v>신갈</v>
      </c>
      <c r="V2894" s="25">
        <f t="shared" si="1024"/>
        <v>25</v>
      </c>
      <c r="W2894" s="25">
        <f t="shared" si="1025"/>
        <v>23</v>
      </c>
      <c r="X2894" s="59"/>
      <c r="Y2894" s="59"/>
      <c r="Z2894" s="59" t="s">
        <v>3375</v>
      </c>
      <c r="AA2894" s="63" t="s">
        <v>3376</v>
      </c>
    </row>
    <row r="2895" spans="1:27" ht="16.5" customHeight="1" x14ac:dyDescent="0.3">
      <c r="A2895" s="22" t="b">
        <f t="shared" si="1005"/>
        <v>0</v>
      </c>
      <c r="B2895" s="22" t="b">
        <f t="shared" si="1006"/>
        <v>0</v>
      </c>
      <c r="C2895" s="22" t="b">
        <f t="shared" si="1007"/>
        <v>0</v>
      </c>
      <c r="D2895" s="22" t="b">
        <f t="shared" si="1008"/>
        <v>0</v>
      </c>
      <c r="E2895" s="22" t="b">
        <f t="shared" si="1009"/>
        <v>0</v>
      </c>
      <c r="F2895" s="52" t="b">
        <f t="shared" si="1010"/>
        <v>0</v>
      </c>
      <c r="G2895" s="22" t="b">
        <f t="shared" si="1011"/>
        <v>0</v>
      </c>
      <c r="H2895" s="22" t="b">
        <f t="shared" si="1012"/>
        <v>0</v>
      </c>
      <c r="I2895" s="22" t="b">
        <f t="shared" si="1013"/>
        <v>0</v>
      </c>
      <c r="J2895" s="22" t="b">
        <f t="shared" si="1014"/>
        <v>0</v>
      </c>
      <c r="K2895" s="3" t="str">
        <f t="shared" si="1015"/>
        <v/>
      </c>
      <c r="L2895" s="3" t="str">
        <f t="shared" si="1016"/>
        <v/>
      </c>
      <c r="M2895" s="3" t="str">
        <f t="shared" si="1017"/>
        <v/>
      </c>
      <c r="N2895" s="54" t="str">
        <f t="shared" si="1018"/>
        <v/>
      </c>
      <c r="O2895" s="3" t="str">
        <f t="shared" si="1019"/>
        <v/>
      </c>
      <c r="P2895" s="19" t="str">
        <f t="shared" si="1020"/>
        <v/>
      </c>
      <c r="Q2895" s="23" t="e">
        <f>_xlfn.XLOOKUP(R2895,summary!C283:C319,summary!B283:B319)</f>
        <v>#N/A</v>
      </c>
      <c r="R2895" s="24" t="str">
        <f t="shared" si="1026"/>
        <v>신갈동</v>
      </c>
      <c r="S2895" s="24" t="str">
        <f t="shared" si="1021"/>
        <v>신갈25통</v>
      </c>
      <c r="T2895" s="24" t="str">
        <f t="shared" si="1022"/>
        <v>(신갈동)</v>
      </c>
      <c r="U2895" s="24" t="str">
        <f t="shared" si="1023"/>
        <v>신갈</v>
      </c>
      <c r="V2895" s="25">
        <f t="shared" si="1024"/>
        <v>25</v>
      </c>
      <c r="W2895" s="25">
        <f t="shared" si="1025"/>
        <v>24</v>
      </c>
      <c r="X2895" s="59"/>
      <c r="Y2895" s="59"/>
      <c r="Z2895" s="59" t="s">
        <v>3377</v>
      </c>
      <c r="AA2895" s="63" t="s">
        <v>3378</v>
      </c>
    </row>
    <row r="2896" spans="1:27" ht="16.5" customHeight="1" x14ac:dyDescent="0.3">
      <c r="A2896" s="22" t="b">
        <f t="shared" si="1005"/>
        <v>1</v>
      </c>
      <c r="B2896" s="22" t="b">
        <f t="shared" si="1006"/>
        <v>0</v>
      </c>
      <c r="C2896" s="22" t="b">
        <f t="shared" si="1007"/>
        <v>0</v>
      </c>
      <c r="D2896" s="22" t="b">
        <f t="shared" si="1008"/>
        <v>0</v>
      </c>
      <c r="E2896" s="22" t="b">
        <f t="shared" si="1009"/>
        <v>0</v>
      </c>
      <c r="F2896" s="52" t="b">
        <f t="shared" si="1010"/>
        <v>0</v>
      </c>
      <c r="G2896" s="22" t="b">
        <f t="shared" si="1011"/>
        <v>0</v>
      </c>
      <c r="H2896" s="22" t="b">
        <f t="shared" si="1012"/>
        <v>0</v>
      </c>
      <c r="I2896" s="22" t="b">
        <f t="shared" si="1013"/>
        <v>0</v>
      </c>
      <c r="J2896" s="22" t="b">
        <f t="shared" si="1014"/>
        <v>1</v>
      </c>
      <c r="K2896" s="3" t="str">
        <f t="shared" si="1015"/>
        <v>신갈26통</v>
      </c>
      <c r="L2896" s="3" t="str">
        <f t="shared" si="1016"/>
        <v>26</v>
      </c>
      <c r="M2896" s="3">
        <f t="shared" si="1017"/>
        <v>26</v>
      </c>
      <c r="N2896" s="54" t="str">
        <f t="shared" si="1018"/>
        <v>신갈</v>
      </c>
      <c r="O2896" s="3" t="str">
        <f t="shared" si="1019"/>
        <v/>
      </c>
      <c r="P2896" s="19" t="str">
        <f t="shared" si="1020"/>
        <v/>
      </c>
      <c r="Q2896" s="23" t="e">
        <f>_xlfn.XLOOKUP(R2896,summary!C284:C320,summary!B284:B320)</f>
        <v>#N/A</v>
      </c>
      <c r="R2896" s="24" t="str">
        <f t="shared" si="1026"/>
        <v>신갈동</v>
      </c>
      <c r="S2896" s="24" t="str">
        <f t="shared" si="1021"/>
        <v>신갈26통</v>
      </c>
      <c r="T2896" s="24" t="str">
        <f t="shared" si="1022"/>
        <v>(신갈동)</v>
      </c>
      <c r="U2896" s="24" t="str">
        <f t="shared" si="1023"/>
        <v>신갈</v>
      </c>
      <c r="V2896" s="25">
        <f t="shared" si="1024"/>
        <v>26</v>
      </c>
      <c r="W2896" s="25">
        <f t="shared" si="1025"/>
        <v>1</v>
      </c>
      <c r="X2896" s="59"/>
      <c r="Y2896" s="59" t="s">
        <v>3379</v>
      </c>
      <c r="Z2896" s="59" t="s">
        <v>63</v>
      </c>
      <c r="AA2896" s="63" t="s">
        <v>3380</v>
      </c>
    </row>
    <row r="2897" spans="1:27" ht="16.5" customHeight="1" x14ac:dyDescent="0.3">
      <c r="A2897" s="22" t="b">
        <f t="shared" si="1005"/>
        <v>1</v>
      </c>
      <c r="B2897" s="22" t="b">
        <f t="shared" si="1006"/>
        <v>1</v>
      </c>
      <c r="C2897" s="22" t="b">
        <f t="shared" si="1007"/>
        <v>1</v>
      </c>
      <c r="D2897" s="22" t="b">
        <f t="shared" si="1008"/>
        <v>1</v>
      </c>
      <c r="E2897" s="22" t="b">
        <f t="shared" si="1009"/>
        <v>1</v>
      </c>
      <c r="F2897" s="52" t="b">
        <f t="shared" si="1010"/>
        <v>0</v>
      </c>
      <c r="G2897" s="22" t="b">
        <f t="shared" si="1011"/>
        <v>0</v>
      </c>
      <c r="H2897" s="22" t="b">
        <f t="shared" si="1012"/>
        <v>0</v>
      </c>
      <c r="I2897" s="22" t="b">
        <f t="shared" si="1013"/>
        <v>0</v>
      </c>
      <c r="J2897" s="22" t="b">
        <f t="shared" si="1014"/>
        <v>0</v>
      </c>
      <c r="K2897" s="3" t="str">
        <f t="shared" si="1015"/>
        <v/>
      </c>
      <c r="L2897" s="3" t="str">
        <f t="shared" si="1016"/>
        <v/>
      </c>
      <c r="M2897" s="3" t="str">
        <f t="shared" si="1017"/>
        <v/>
      </c>
      <c r="N2897" s="54" t="str">
        <f t="shared" si="1018"/>
        <v/>
      </c>
      <c r="O2897" s="3" t="str">
        <f t="shared" si="1019"/>
        <v/>
      </c>
      <c r="P2897" s="19" t="str">
        <f t="shared" si="1020"/>
        <v>(신갈동)</v>
      </c>
      <c r="Q2897" s="23" t="e">
        <f>_xlfn.XLOOKUP(R2897,summary!C285:C321,summary!B285:B321)</f>
        <v>#N/A</v>
      </c>
      <c r="R2897" s="24" t="str">
        <f t="shared" si="1026"/>
        <v>신갈동</v>
      </c>
      <c r="S2897" s="24" t="str">
        <f t="shared" si="1021"/>
        <v>신갈26통</v>
      </c>
      <c r="T2897" s="24" t="str">
        <f t="shared" si="1022"/>
        <v>(신갈동)</v>
      </c>
      <c r="U2897" s="24" t="str">
        <f t="shared" si="1023"/>
        <v>신갈</v>
      </c>
      <c r="V2897" s="25">
        <f t="shared" si="1024"/>
        <v>26</v>
      </c>
      <c r="W2897" s="25">
        <f t="shared" si="1025"/>
        <v>2</v>
      </c>
      <c r="X2897" s="59"/>
      <c r="Y2897" s="59" t="s">
        <v>3218</v>
      </c>
      <c r="Z2897" s="59" t="s">
        <v>65</v>
      </c>
      <c r="AA2897" s="63" t="s">
        <v>3381</v>
      </c>
    </row>
    <row r="2898" spans="1:27" ht="16.5" customHeight="1" x14ac:dyDescent="0.3">
      <c r="A2898" s="22" t="b">
        <f t="shared" si="1005"/>
        <v>0</v>
      </c>
      <c r="B2898" s="22" t="b">
        <f t="shared" si="1006"/>
        <v>0</v>
      </c>
      <c r="C2898" s="22" t="b">
        <f t="shared" si="1007"/>
        <v>0</v>
      </c>
      <c r="D2898" s="22" t="b">
        <f t="shared" si="1008"/>
        <v>0</v>
      </c>
      <c r="E2898" s="22" t="b">
        <f t="shared" si="1009"/>
        <v>0</v>
      </c>
      <c r="F2898" s="52" t="b">
        <f t="shared" si="1010"/>
        <v>0</v>
      </c>
      <c r="G2898" s="22" t="b">
        <f t="shared" si="1011"/>
        <v>0</v>
      </c>
      <c r="H2898" s="22" t="b">
        <f t="shared" si="1012"/>
        <v>0</v>
      </c>
      <c r="I2898" s="22" t="b">
        <f t="shared" si="1013"/>
        <v>0</v>
      </c>
      <c r="J2898" s="22" t="b">
        <f t="shared" si="1014"/>
        <v>0</v>
      </c>
      <c r="K2898" s="3" t="str">
        <f t="shared" si="1015"/>
        <v/>
      </c>
      <c r="L2898" s="3" t="str">
        <f t="shared" si="1016"/>
        <v/>
      </c>
      <c r="M2898" s="3" t="str">
        <f t="shared" si="1017"/>
        <v/>
      </c>
      <c r="N2898" s="54" t="str">
        <f t="shared" si="1018"/>
        <v/>
      </c>
      <c r="O2898" s="3" t="str">
        <f t="shared" si="1019"/>
        <v/>
      </c>
      <c r="P2898" s="19" t="str">
        <f t="shared" si="1020"/>
        <v/>
      </c>
      <c r="Q2898" s="23" t="e">
        <f>_xlfn.XLOOKUP(R2898,summary!C286:C322,summary!B286:B322)</f>
        <v>#N/A</v>
      </c>
      <c r="R2898" s="24" t="str">
        <f t="shared" si="1026"/>
        <v>신갈동</v>
      </c>
      <c r="S2898" s="24" t="str">
        <f t="shared" si="1021"/>
        <v>신갈26통</v>
      </c>
      <c r="T2898" s="24" t="str">
        <f t="shared" si="1022"/>
        <v>(신갈동)</v>
      </c>
      <c r="U2898" s="24" t="str">
        <f t="shared" si="1023"/>
        <v>신갈</v>
      </c>
      <c r="V2898" s="25">
        <f t="shared" si="1024"/>
        <v>26</v>
      </c>
      <c r="W2898" s="25">
        <f t="shared" si="1025"/>
        <v>3</v>
      </c>
      <c r="X2898" s="59"/>
      <c r="Y2898" s="59"/>
      <c r="Z2898" s="59" t="s">
        <v>67</v>
      </c>
      <c r="AA2898" s="63" t="s">
        <v>3382</v>
      </c>
    </row>
    <row r="2899" spans="1:27" ht="16.5" customHeight="1" x14ac:dyDescent="0.3">
      <c r="A2899" s="22" t="b">
        <f t="shared" si="1005"/>
        <v>0</v>
      </c>
      <c r="B2899" s="22" t="b">
        <f t="shared" si="1006"/>
        <v>0</v>
      </c>
      <c r="C2899" s="22" t="b">
        <f t="shared" si="1007"/>
        <v>0</v>
      </c>
      <c r="D2899" s="22" t="b">
        <f t="shared" si="1008"/>
        <v>0</v>
      </c>
      <c r="E2899" s="22" t="b">
        <f t="shared" si="1009"/>
        <v>0</v>
      </c>
      <c r="F2899" s="52" t="b">
        <f t="shared" si="1010"/>
        <v>0</v>
      </c>
      <c r="G2899" s="22" t="b">
        <f t="shared" si="1011"/>
        <v>0</v>
      </c>
      <c r="H2899" s="22" t="b">
        <f t="shared" si="1012"/>
        <v>0</v>
      </c>
      <c r="I2899" s="22" t="b">
        <f t="shared" si="1013"/>
        <v>0</v>
      </c>
      <c r="J2899" s="22" t="b">
        <f t="shared" si="1014"/>
        <v>0</v>
      </c>
      <c r="K2899" s="3" t="str">
        <f t="shared" si="1015"/>
        <v/>
      </c>
      <c r="L2899" s="3" t="str">
        <f t="shared" si="1016"/>
        <v/>
      </c>
      <c r="M2899" s="3" t="str">
        <f t="shared" si="1017"/>
        <v/>
      </c>
      <c r="N2899" s="54" t="str">
        <f t="shared" si="1018"/>
        <v/>
      </c>
      <c r="O2899" s="3" t="str">
        <f t="shared" si="1019"/>
        <v/>
      </c>
      <c r="P2899" s="19" t="str">
        <f t="shared" si="1020"/>
        <v/>
      </c>
      <c r="Q2899" s="23" t="e">
        <f>_xlfn.XLOOKUP(R2899,summary!C287:C323,summary!B287:B323)</f>
        <v>#N/A</v>
      </c>
      <c r="R2899" s="24" t="str">
        <f t="shared" si="1026"/>
        <v>신갈동</v>
      </c>
      <c r="S2899" s="24" t="str">
        <f t="shared" si="1021"/>
        <v>신갈26통</v>
      </c>
      <c r="T2899" s="24" t="str">
        <f t="shared" si="1022"/>
        <v>(신갈동)</v>
      </c>
      <c r="U2899" s="24" t="str">
        <f t="shared" si="1023"/>
        <v>신갈</v>
      </c>
      <c r="V2899" s="25">
        <f t="shared" si="1024"/>
        <v>26</v>
      </c>
      <c r="W2899" s="25">
        <f t="shared" si="1025"/>
        <v>4</v>
      </c>
      <c r="X2899" s="59"/>
      <c r="Y2899" s="59"/>
      <c r="Z2899" s="59" t="s">
        <v>73</v>
      </c>
      <c r="AA2899" s="63" t="s">
        <v>3383</v>
      </c>
    </row>
    <row r="2900" spans="1:27" ht="16.5" customHeight="1" x14ac:dyDescent="0.3">
      <c r="A2900" s="22" t="b">
        <f t="shared" si="1005"/>
        <v>0</v>
      </c>
      <c r="B2900" s="22" t="b">
        <f t="shared" si="1006"/>
        <v>0</v>
      </c>
      <c r="C2900" s="22" t="b">
        <f t="shared" si="1007"/>
        <v>0</v>
      </c>
      <c r="D2900" s="22" t="b">
        <f t="shared" si="1008"/>
        <v>0</v>
      </c>
      <c r="E2900" s="22" t="b">
        <f t="shared" si="1009"/>
        <v>0</v>
      </c>
      <c r="F2900" s="52" t="b">
        <f t="shared" si="1010"/>
        <v>0</v>
      </c>
      <c r="G2900" s="22" t="b">
        <f t="shared" si="1011"/>
        <v>0</v>
      </c>
      <c r="H2900" s="22" t="b">
        <f t="shared" si="1012"/>
        <v>0</v>
      </c>
      <c r="I2900" s="22" t="b">
        <f t="shared" si="1013"/>
        <v>0</v>
      </c>
      <c r="J2900" s="22" t="b">
        <f t="shared" si="1014"/>
        <v>0</v>
      </c>
      <c r="K2900" s="3" t="str">
        <f t="shared" si="1015"/>
        <v/>
      </c>
      <c r="L2900" s="3" t="str">
        <f t="shared" si="1016"/>
        <v/>
      </c>
      <c r="M2900" s="3" t="str">
        <f t="shared" si="1017"/>
        <v/>
      </c>
      <c r="N2900" s="54" t="str">
        <f t="shared" si="1018"/>
        <v/>
      </c>
      <c r="O2900" s="3" t="str">
        <f t="shared" si="1019"/>
        <v/>
      </c>
      <c r="P2900" s="19" t="str">
        <f t="shared" si="1020"/>
        <v/>
      </c>
      <c r="Q2900" s="23" t="e">
        <f>_xlfn.XLOOKUP(R2900,summary!C288:C324,summary!B288:B324)</f>
        <v>#N/A</v>
      </c>
      <c r="R2900" s="24" t="str">
        <f t="shared" si="1026"/>
        <v>신갈동</v>
      </c>
      <c r="S2900" s="24" t="str">
        <f t="shared" si="1021"/>
        <v>신갈26통</v>
      </c>
      <c r="T2900" s="24" t="str">
        <f t="shared" si="1022"/>
        <v>(신갈동)</v>
      </c>
      <c r="U2900" s="24" t="str">
        <f t="shared" si="1023"/>
        <v>신갈</v>
      </c>
      <c r="V2900" s="25">
        <f t="shared" si="1024"/>
        <v>26</v>
      </c>
      <c r="W2900" s="25">
        <f t="shared" si="1025"/>
        <v>5</v>
      </c>
      <c r="X2900" s="59"/>
      <c r="Y2900" s="59"/>
      <c r="Z2900" s="59" t="s">
        <v>87</v>
      </c>
      <c r="AA2900" s="63" t="s">
        <v>3384</v>
      </c>
    </row>
    <row r="2901" spans="1:27" ht="16.5" customHeight="1" x14ac:dyDescent="0.3">
      <c r="A2901" s="22" t="b">
        <f t="shared" ref="A2901:A2964" si="1027">LEN(Y2901)&gt;0</f>
        <v>0</v>
      </c>
      <c r="B2901" s="22" t="b">
        <f t="shared" ref="B2901:B2964" si="1028">LEFT(Y2901)="("</f>
        <v>0</v>
      </c>
      <c r="C2901" s="22" t="b">
        <f t="shared" ref="C2901:C2964" si="1029">RIGHT(Y2901)=")"</f>
        <v>0</v>
      </c>
      <c r="D2901" s="22" t="b">
        <f t="shared" ref="D2901:D2964" si="1030">AND(B2901,C2901)</f>
        <v>0</v>
      </c>
      <c r="E2901" s="22" t="b">
        <f t="shared" ref="E2901:E2964" si="1031">OR(B2901,C2901)</f>
        <v>0</v>
      </c>
      <c r="F2901" s="52" t="b">
        <f t="shared" ref="F2901:F2964" si="1032">_xlfn.XOR(B2901,C2901)</f>
        <v>0</v>
      </c>
      <c r="G2901" s="22" t="b">
        <f t="shared" ref="G2901:G2964" si="1033">AND(B2901,F2901)</f>
        <v>0</v>
      </c>
      <c r="H2901" s="22" t="b">
        <f t="shared" ref="H2901:H2964" si="1034">AND(C2901,$F2901)</f>
        <v>0</v>
      </c>
      <c r="I2901" s="22" t="b">
        <f t="shared" ref="I2901:I2964" si="1035">IF(G2901,G2901,IF(H2900,FALSE,I2900))</f>
        <v>0</v>
      </c>
      <c r="J2901" s="22" t="b">
        <f t="shared" ref="J2901:J2964" si="1036">AND(A2901,NOT(B2901),NOT(I2901))</f>
        <v>0</v>
      </c>
      <c r="K2901" s="3" t="str">
        <f t="shared" ref="K2901:K2964" si="1037">IF(AND(J2901,RIGHT(Y2901)="통"),Y2901,"")</f>
        <v/>
      </c>
      <c r="L2901" s="3" t="str">
        <f t="shared" ref="L2901:L2964" si="1038">RIGHT(SUBSTITUTE(K2901,"통",""),2)</f>
        <v/>
      </c>
      <c r="M2901" s="3" t="str">
        <f t="shared" ref="M2901:M2964" si="1039">IF(LEN(L2901)=0,"",IF(CODE(L2901)&lt;60,VALUE(L2901),VALUE(RIGHT(L2901))))</f>
        <v/>
      </c>
      <c r="N2901" s="54" t="str">
        <f t="shared" ref="N2901:N2964" si="1040">SUBSTITUTE(K2901,_xlfn.CONCAT(M2901,"통"),"")</f>
        <v/>
      </c>
      <c r="O2901" s="3" t="str">
        <f t="shared" ref="O2901:O2964" si="1041">IF(I2901,IF(I2902,CONCATENATE(Y2901,O2902),Y2901),"")</f>
        <v/>
      </c>
      <c r="P2901" s="19" t="str">
        <f t="shared" ref="P2901:P2964" si="1042">IF(G2901,O2901,IF(D2901,Y2901,""))</f>
        <v/>
      </c>
      <c r="Q2901" s="23" t="e">
        <f>_xlfn.XLOOKUP(R2901,summary!C289:C325,summary!B289:B325)</f>
        <v>#N/A</v>
      </c>
      <c r="R2901" s="24" t="str">
        <f t="shared" si="1026"/>
        <v>신갈동</v>
      </c>
      <c r="S2901" s="24" t="str">
        <f t="shared" ref="S2901:S2964" si="1043">IF(J2901,Y2901,S2900)</f>
        <v>신갈26통</v>
      </c>
      <c r="T2901" s="24" t="str">
        <f t="shared" ref="T2901:T2964" si="1044">IF(J2901,P2902,T2900)</f>
        <v>(신갈동)</v>
      </c>
      <c r="U2901" s="24" t="str">
        <f t="shared" ref="U2901:U2964" si="1045">IF($J2901,N2901,U2900)</f>
        <v>신갈</v>
      </c>
      <c r="V2901" s="25">
        <f t="shared" ref="V2901:V2964" si="1046">IF(J2901,M2901,V2900)</f>
        <v>26</v>
      </c>
      <c r="W2901" s="25">
        <f t="shared" ref="W2901:W2964" si="1047">IF(ISBLANK(Z2901),"",IF(LEN(TRIM(Z2901))&lt;4,VALUE(SUBSTITUTE(TRIM(Z2901),"반","")),""))</f>
        <v>6</v>
      </c>
      <c r="X2901" s="59"/>
      <c r="Y2901" s="59"/>
      <c r="Z2901" s="59" t="s">
        <v>89</v>
      </c>
      <c r="AA2901" s="63" t="s">
        <v>3385</v>
      </c>
    </row>
    <row r="2902" spans="1:27" ht="16.5" customHeight="1" x14ac:dyDescent="0.3">
      <c r="A2902" s="22" t="b">
        <f t="shared" si="1027"/>
        <v>0</v>
      </c>
      <c r="B2902" s="22" t="b">
        <f t="shared" si="1028"/>
        <v>0</v>
      </c>
      <c r="C2902" s="22" t="b">
        <f t="shared" si="1029"/>
        <v>0</v>
      </c>
      <c r="D2902" s="22" t="b">
        <f t="shared" si="1030"/>
        <v>0</v>
      </c>
      <c r="E2902" s="22" t="b">
        <f t="shared" si="1031"/>
        <v>0</v>
      </c>
      <c r="F2902" s="52" t="b">
        <f t="shared" si="1032"/>
        <v>0</v>
      </c>
      <c r="G2902" s="22" t="b">
        <f t="shared" si="1033"/>
        <v>0</v>
      </c>
      <c r="H2902" s="22" t="b">
        <f t="shared" si="1034"/>
        <v>0</v>
      </c>
      <c r="I2902" s="22" t="b">
        <f t="shared" si="1035"/>
        <v>0</v>
      </c>
      <c r="J2902" s="22" t="b">
        <f t="shared" si="1036"/>
        <v>0</v>
      </c>
      <c r="K2902" s="3" t="str">
        <f t="shared" si="1037"/>
        <v/>
      </c>
      <c r="L2902" s="3" t="str">
        <f t="shared" si="1038"/>
        <v/>
      </c>
      <c r="M2902" s="3" t="str">
        <f t="shared" si="1039"/>
        <v/>
      </c>
      <c r="N2902" s="54" t="str">
        <f t="shared" si="1040"/>
        <v/>
      </c>
      <c r="O2902" s="3" t="str">
        <f t="shared" si="1041"/>
        <v/>
      </c>
      <c r="P2902" s="19" t="str">
        <f t="shared" si="1042"/>
        <v/>
      </c>
      <c r="Q2902" s="23" t="e">
        <f>_xlfn.XLOOKUP(R2902,summary!C290:C326,summary!B290:B326)</f>
        <v>#N/A</v>
      </c>
      <c r="R2902" s="24" t="str">
        <f t="shared" si="1026"/>
        <v>신갈동</v>
      </c>
      <c r="S2902" s="24" t="str">
        <f t="shared" si="1043"/>
        <v>신갈26통</v>
      </c>
      <c r="T2902" s="24" t="str">
        <f t="shared" si="1044"/>
        <v>(신갈동)</v>
      </c>
      <c r="U2902" s="24" t="str">
        <f t="shared" si="1045"/>
        <v>신갈</v>
      </c>
      <c r="V2902" s="25">
        <f t="shared" si="1046"/>
        <v>26</v>
      </c>
      <c r="W2902" s="25">
        <f t="shared" si="1047"/>
        <v>7</v>
      </c>
      <c r="X2902" s="59"/>
      <c r="Y2902" s="59"/>
      <c r="Z2902" s="59" t="s">
        <v>91</v>
      </c>
      <c r="AA2902" s="63" t="s">
        <v>3386</v>
      </c>
    </row>
    <row r="2903" spans="1:27" ht="16.5" customHeight="1" x14ac:dyDescent="0.3">
      <c r="A2903" s="22" t="b">
        <f t="shared" si="1027"/>
        <v>0</v>
      </c>
      <c r="B2903" s="22" t="b">
        <f t="shared" si="1028"/>
        <v>0</v>
      </c>
      <c r="C2903" s="22" t="b">
        <f t="shared" si="1029"/>
        <v>0</v>
      </c>
      <c r="D2903" s="22" t="b">
        <f t="shared" si="1030"/>
        <v>0</v>
      </c>
      <c r="E2903" s="22" t="b">
        <f t="shared" si="1031"/>
        <v>0</v>
      </c>
      <c r="F2903" s="52" t="b">
        <f t="shared" si="1032"/>
        <v>0</v>
      </c>
      <c r="G2903" s="22" t="b">
        <f t="shared" si="1033"/>
        <v>0</v>
      </c>
      <c r="H2903" s="22" t="b">
        <f t="shared" si="1034"/>
        <v>0</v>
      </c>
      <c r="I2903" s="22" t="b">
        <f t="shared" si="1035"/>
        <v>0</v>
      </c>
      <c r="J2903" s="22" t="b">
        <f t="shared" si="1036"/>
        <v>0</v>
      </c>
      <c r="K2903" s="3" t="str">
        <f t="shared" si="1037"/>
        <v/>
      </c>
      <c r="L2903" s="3" t="str">
        <f t="shared" si="1038"/>
        <v/>
      </c>
      <c r="M2903" s="3" t="str">
        <f t="shared" si="1039"/>
        <v/>
      </c>
      <c r="N2903" s="54" t="str">
        <f t="shared" si="1040"/>
        <v/>
      </c>
      <c r="O2903" s="3" t="str">
        <f t="shared" si="1041"/>
        <v/>
      </c>
      <c r="P2903" s="19" t="str">
        <f t="shared" si="1042"/>
        <v/>
      </c>
      <c r="Q2903" s="23" t="e">
        <f>_xlfn.XLOOKUP(R2903,summary!C291:C327,summary!B291:B327)</f>
        <v>#N/A</v>
      </c>
      <c r="R2903" s="24" t="str">
        <f t="shared" si="1026"/>
        <v>신갈동</v>
      </c>
      <c r="S2903" s="24" t="str">
        <f t="shared" si="1043"/>
        <v>신갈26통</v>
      </c>
      <c r="T2903" s="24" t="str">
        <f t="shared" si="1044"/>
        <v>(신갈동)</v>
      </c>
      <c r="U2903" s="24" t="str">
        <f t="shared" si="1045"/>
        <v>신갈</v>
      </c>
      <c r="V2903" s="25">
        <f t="shared" si="1046"/>
        <v>26</v>
      </c>
      <c r="W2903" s="25">
        <f t="shared" si="1047"/>
        <v>8</v>
      </c>
      <c r="X2903" s="59"/>
      <c r="Y2903" s="59"/>
      <c r="Z2903" s="59" t="s">
        <v>93</v>
      </c>
      <c r="AA2903" s="63" t="s">
        <v>3387</v>
      </c>
    </row>
    <row r="2904" spans="1:27" ht="16.5" customHeight="1" x14ac:dyDescent="0.3">
      <c r="A2904" s="22" t="b">
        <f t="shared" si="1027"/>
        <v>0</v>
      </c>
      <c r="B2904" s="22" t="b">
        <f t="shared" si="1028"/>
        <v>0</v>
      </c>
      <c r="C2904" s="22" t="b">
        <f t="shared" si="1029"/>
        <v>0</v>
      </c>
      <c r="D2904" s="22" t="b">
        <f t="shared" si="1030"/>
        <v>0</v>
      </c>
      <c r="E2904" s="22" t="b">
        <f t="shared" si="1031"/>
        <v>0</v>
      </c>
      <c r="F2904" s="52" t="b">
        <f t="shared" si="1032"/>
        <v>0</v>
      </c>
      <c r="G2904" s="22" t="b">
        <f t="shared" si="1033"/>
        <v>0</v>
      </c>
      <c r="H2904" s="22" t="b">
        <f t="shared" si="1034"/>
        <v>0</v>
      </c>
      <c r="I2904" s="22" t="b">
        <f t="shared" si="1035"/>
        <v>0</v>
      </c>
      <c r="J2904" s="22" t="b">
        <f t="shared" si="1036"/>
        <v>0</v>
      </c>
      <c r="K2904" s="3" t="str">
        <f t="shared" si="1037"/>
        <v/>
      </c>
      <c r="L2904" s="3" t="str">
        <f t="shared" si="1038"/>
        <v/>
      </c>
      <c r="M2904" s="3" t="str">
        <f t="shared" si="1039"/>
        <v/>
      </c>
      <c r="N2904" s="54" t="str">
        <f t="shared" si="1040"/>
        <v/>
      </c>
      <c r="O2904" s="3" t="str">
        <f t="shared" si="1041"/>
        <v/>
      </c>
      <c r="P2904" s="19" t="str">
        <f t="shared" si="1042"/>
        <v/>
      </c>
      <c r="Q2904" s="23" t="e">
        <f>_xlfn.XLOOKUP(R2904,summary!C292:C328,summary!B292:B328)</f>
        <v>#N/A</v>
      </c>
      <c r="R2904" s="24" t="str">
        <f t="shared" si="1026"/>
        <v>신갈동</v>
      </c>
      <c r="S2904" s="24" t="str">
        <f t="shared" si="1043"/>
        <v>신갈26통</v>
      </c>
      <c r="T2904" s="24" t="str">
        <f t="shared" si="1044"/>
        <v>(신갈동)</v>
      </c>
      <c r="U2904" s="24" t="str">
        <f t="shared" si="1045"/>
        <v>신갈</v>
      </c>
      <c r="V2904" s="25">
        <f t="shared" si="1046"/>
        <v>26</v>
      </c>
      <c r="W2904" s="25">
        <f t="shared" si="1047"/>
        <v>9</v>
      </c>
      <c r="X2904" s="59"/>
      <c r="Y2904" s="59"/>
      <c r="Z2904" s="59" t="s">
        <v>95</v>
      </c>
      <c r="AA2904" s="63" t="s">
        <v>3388</v>
      </c>
    </row>
    <row r="2905" spans="1:27" ht="16.5" customHeight="1" x14ac:dyDescent="0.3">
      <c r="A2905" s="22" t="b">
        <f t="shared" si="1027"/>
        <v>0</v>
      </c>
      <c r="B2905" s="22" t="b">
        <f t="shared" si="1028"/>
        <v>0</v>
      </c>
      <c r="C2905" s="22" t="b">
        <f t="shared" si="1029"/>
        <v>0</v>
      </c>
      <c r="D2905" s="22" t="b">
        <f t="shared" si="1030"/>
        <v>0</v>
      </c>
      <c r="E2905" s="22" t="b">
        <f t="shared" si="1031"/>
        <v>0</v>
      </c>
      <c r="F2905" s="52" t="b">
        <f t="shared" si="1032"/>
        <v>0</v>
      </c>
      <c r="G2905" s="22" t="b">
        <f t="shared" si="1033"/>
        <v>0</v>
      </c>
      <c r="H2905" s="22" t="b">
        <f t="shared" si="1034"/>
        <v>0</v>
      </c>
      <c r="I2905" s="22" t="b">
        <f t="shared" si="1035"/>
        <v>0</v>
      </c>
      <c r="J2905" s="22" t="b">
        <f t="shared" si="1036"/>
        <v>0</v>
      </c>
      <c r="K2905" s="3" t="str">
        <f t="shared" si="1037"/>
        <v/>
      </c>
      <c r="L2905" s="3" t="str">
        <f t="shared" si="1038"/>
        <v/>
      </c>
      <c r="M2905" s="3" t="str">
        <f t="shared" si="1039"/>
        <v/>
      </c>
      <c r="N2905" s="54" t="str">
        <f t="shared" si="1040"/>
        <v/>
      </c>
      <c r="O2905" s="3" t="str">
        <f t="shared" si="1041"/>
        <v/>
      </c>
      <c r="P2905" s="19" t="str">
        <f t="shared" si="1042"/>
        <v/>
      </c>
      <c r="Q2905" s="23" t="e">
        <f>_xlfn.XLOOKUP(R2905,summary!C293:C329,summary!B293:B329)</f>
        <v>#N/A</v>
      </c>
      <c r="R2905" s="24" t="str">
        <f t="shared" si="1026"/>
        <v>신갈동</v>
      </c>
      <c r="S2905" s="24" t="str">
        <f t="shared" si="1043"/>
        <v>신갈26통</v>
      </c>
      <c r="T2905" s="24" t="str">
        <f t="shared" si="1044"/>
        <v>(신갈동)</v>
      </c>
      <c r="U2905" s="24" t="str">
        <f t="shared" si="1045"/>
        <v>신갈</v>
      </c>
      <c r="V2905" s="25">
        <f t="shared" si="1046"/>
        <v>26</v>
      </c>
      <c r="W2905" s="25">
        <f t="shared" si="1047"/>
        <v>10</v>
      </c>
      <c r="X2905" s="59"/>
      <c r="Y2905" s="59"/>
      <c r="Z2905" s="59" t="s">
        <v>97</v>
      </c>
      <c r="AA2905" s="63" t="s">
        <v>3389</v>
      </c>
    </row>
    <row r="2906" spans="1:27" ht="16.5" customHeight="1" x14ac:dyDescent="0.3">
      <c r="A2906" s="22" t="b">
        <f t="shared" si="1027"/>
        <v>1</v>
      </c>
      <c r="B2906" s="22" t="b">
        <f t="shared" si="1028"/>
        <v>0</v>
      </c>
      <c r="C2906" s="22" t="b">
        <f t="shared" si="1029"/>
        <v>0</v>
      </c>
      <c r="D2906" s="22" t="b">
        <f t="shared" si="1030"/>
        <v>0</v>
      </c>
      <c r="E2906" s="22" t="b">
        <f t="shared" si="1031"/>
        <v>0</v>
      </c>
      <c r="F2906" s="52" t="b">
        <f t="shared" si="1032"/>
        <v>0</v>
      </c>
      <c r="G2906" s="22" t="b">
        <f t="shared" si="1033"/>
        <v>0</v>
      </c>
      <c r="H2906" s="22" t="b">
        <f t="shared" si="1034"/>
        <v>0</v>
      </c>
      <c r="I2906" s="22" t="b">
        <f t="shared" si="1035"/>
        <v>0</v>
      </c>
      <c r="J2906" s="22" t="b">
        <f t="shared" si="1036"/>
        <v>1</v>
      </c>
      <c r="K2906" s="3" t="str">
        <f t="shared" si="1037"/>
        <v/>
      </c>
      <c r="L2906" s="3" t="str">
        <f t="shared" si="1038"/>
        <v/>
      </c>
      <c r="M2906" s="3" t="str">
        <f t="shared" si="1039"/>
        <v/>
      </c>
      <c r="N2906" s="54" t="str">
        <f t="shared" si="1040"/>
        <v/>
      </c>
      <c r="O2906" s="3" t="str">
        <f t="shared" si="1041"/>
        <v/>
      </c>
      <c r="P2906" s="19" t="str">
        <f t="shared" si="1042"/>
        <v/>
      </c>
      <c r="Q2906" s="23" t="e">
        <f>_xlfn.XLOOKUP(R2906,summary!C294:C330,summary!B294:B330)</f>
        <v>#N/A</v>
      </c>
      <c r="R2906" s="24" t="str">
        <f t="shared" si="1026"/>
        <v>읍 면 동</v>
      </c>
      <c r="S2906" s="24" t="str">
        <f t="shared" si="1043"/>
        <v>통 리 명</v>
      </c>
      <c r="T2906" s="24" t="str">
        <f t="shared" si="1044"/>
        <v/>
      </c>
      <c r="U2906" s="24" t="str">
        <f t="shared" si="1045"/>
        <v/>
      </c>
      <c r="V2906" s="25" t="str">
        <f t="shared" si="1046"/>
        <v/>
      </c>
      <c r="W2906" s="25" t="str">
        <f t="shared" si="1047"/>
        <v/>
      </c>
      <c r="X2906" s="59" t="s">
        <v>121</v>
      </c>
      <c r="Y2906" s="59" t="s">
        <v>122</v>
      </c>
      <c r="Z2906" s="59" t="s">
        <v>59</v>
      </c>
      <c r="AA2906" s="63" t="s">
        <v>2628</v>
      </c>
    </row>
    <row r="2907" spans="1:27" ht="16.5" customHeight="1" x14ac:dyDescent="0.3">
      <c r="A2907" s="22" t="b">
        <f t="shared" si="1027"/>
        <v>1</v>
      </c>
      <c r="B2907" s="22" t="b">
        <f t="shared" si="1028"/>
        <v>0</v>
      </c>
      <c r="C2907" s="22" t="b">
        <f t="shared" si="1029"/>
        <v>0</v>
      </c>
      <c r="D2907" s="22" t="b">
        <f t="shared" si="1030"/>
        <v>0</v>
      </c>
      <c r="E2907" s="22" t="b">
        <f t="shared" si="1031"/>
        <v>0</v>
      </c>
      <c r="F2907" s="52" t="b">
        <f t="shared" si="1032"/>
        <v>0</v>
      </c>
      <c r="G2907" s="22" t="b">
        <f t="shared" si="1033"/>
        <v>0</v>
      </c>
      <c r="H2907" s="22" t="b">
        <f t="shared" si="1034"/>
        <v>0</v>
      </c>
      <c r="I2907" s="22" t="b">
        <f t="shared" si="1035"/>
        <v>0</v>
      </c>
      <c r="J2907" s="22" t="b">
        <f t="shared" si="1036"/>
        <v>1</v>
      </c>
      <c r="K2907" s="3" t="str">
        <f t="shared" si="1037"/>
        <v>신갈27통</v>
      </c>
      <c r="L2907" s="3" t="str">
        <f t="shared" si="1038"/>
        <v>27</v>
      </c>
      <c r="M2907" s="3">
        <f t="shared" si="1039"/>
        <v>27</v>
      </c>
      <c r="N2907" s="54" t="str">
        <f t="shared" si="1040"/>
        <v>신갈</v>
      </c>
      <c r="O2907" s="3" t="str">
        <f t="shared" si="1041"/>
        <v/>
      </c>
      <c r="P2907" s="19" t="str">
        <f t="shared" si="1042"/>
        <v/>
      </c>
      <c r="Q2907" s="23" t="e">
        <f>_xlfn.XLOOKUP(R2907,summary!C295:C331,summary!B295:B331)</f>
        <v>#N/A</v>
      </c>
      <c r="R2907" s="24" t="str">
        <f t="shared" si="1026"/>
        <v>신갈동</v>
      </c>
      <c r="S2907" s="24" t="str">
        <f t="shared" si="1043"/>
        <v>신갈27통</v>
      </c>
      <c r="T2907" s="24" t="str">
        <f t="shared" si="1044"/>
        <v>(신갈동)</v>
      </c>
      <c r="U2907" s="24" t="str">
        <f t="shared" si="1045"/>
        <v>신갈</v>
      </c>
      <c r="V2907" s="25">
        <f t="shared" si="1046"/>
        <v>27</v>
      </c>
      <c r="W2907" s="25">
        <f t="shared" si="1047"/>
        <v>1</v>
      </c>
      <c r="X2907" s="59" t="s">
        <v>17</v>
      </c>
      <c r="Y2907" s="59" t="s">
        <v>3390</v>
      </c>
      <c r="Z2907" s="59" t="s">
        <v>63</v>
      </c>
      <c r="AA2907" s="63" t="s">
        <v>3391</v>
      </c>
    </row>
    <row r="2908" spans="1:27" ht="16.5" customHeight="1" x14ac:dyDescent="0.3">
      <c r="A2908" s="22" t="b">
        <f t="shared" si="1027"/>
        <v>1</v>
      </c>
      <c r="B2908" s="22" t="b">
        <f t="shared" si="1028"/>
        <v>1</v>
      </c>
      <c r="C2908" s="22" t="b">
        <f t="shared" si="1029"/>
        <v>1</v>
      </c>
      <c r="D2908" s="22" t="b">
        <f t="shared" si="1030"/>
        <v>1</v>
      </c>
      <c r="E2908" s="22" t="b">
        <f t="shared" si="1031"/>
        <v>1</v>
      </c>
      <c r="F2908" s="52" t="b">
        <f t="shared" si="1032"/>
        <v>0</v>
      </c>
      <c r="G2908" s="22" t="b">
        <f t="shared" si="1033"/>
        <v>0</v>
      </c>
      <c r="H2908" s="22" t="b">
        <f t="shared" si="1034"/>
        <v>0</v>
      </c>
      <c r="I2908" s="22" t="b">
        <f t="shared" si="1035"/>
        <v>0</v>
      </c>
      <c r="J2908" s="22" t="b">
        <f t="shared" si="1036"/>
        <v>0</v>
      </c>
      <c r="K2908" s="3" t="str">
        <f t="shared" si="1037"/>
        <v/>
      </c>
      <c r="L2908" s="3" t="str">
        <f t="shared" si="1038"/>
        <v/>
      </c>
      <c r="M2908" s="3" t="str">
        <f t="shared" si="1039"/>
        <v/>
      </c>
      <c r="N2908" s="54" t="str">
        <f t="shared" si="1040"/>
        <v/>
      </c>
      <c r="O2908" s="3" t="str">
        <f t="shared" si="1041"/>
        <v/>
      </c>
      <c r="P2908" s="19" t="str">
        <f t="shared" si="1042"/>
        <v>(신갈동)</v>
      </c>
      <c r="Q2908" s="23" t="e">
        <f>_xlfn.XLOOKUP(R2908,summary!C296:C332,summary!B296:B332)</f>
        <v>#N/A</v>
      </c>
      <c r="R2908" s="24" t="str">
        <f t="shared" si="1026"/>
        <v>신갈동</v>
      </c>
      <c r="S2908" s="24" t="str">
        <f t="shared" si="1043"/>
        <v>신갈27통</v>
      </c>
      <c r="T2908" s="24" t="str">
        <f t="shared" si="1044"/>
        <v>(신갈동)</v>
      </c>
      <c r="U2908" s="24" t="str">
        <f t="shared" si="1045"/>
        <v>신갈</v>
      </c>
      <c r="V2908" s="25">
        <f t="shared" si="1046"/>
        <v>27</v>
      </c>
      <c r="W2908" s="25">
        <f t="shared" si="1047"/>
        <v>2</v>
      </c>
      <c r="X2908" s="59"/>
      <c r="Y2908" s="59" t="s">
        <v>3218</v>
      </c>
      <c r="Z2908" s="59" t="s">
        <v>65</v>
      </c>
      <c r="AA2908" s="63" t="s">
        <v>3392</v>
      </c>
    </row>
    <row r="2909" spans="1:27" ht="16.5" customHeight="1" x14ac:dyDescent="0.3">
      <c r="A2909" s="22" t="b">
        <f t="shared" si="1027"/>
        <v>0</v>
      </c>
      <c r="B2909" s="22" t="b">
        <f t="shared" si="1028"/>
        <v>0</v>
      </c>
      <c r="C2909" s="22" t="b">
        <f t="shared" si="1029"/>
        <v>0</v>
      </c>
      <c r="D2909" s="22" t="b">
        <f t="shared" si="1030"/>
        <v>0</v>
      </c>
      <c r="E2909" s="22" t="b">
        <f t="shared" si="1031"/>
        <v>0</v>
      </c>
      <c r="F2909" s="52" t="b">
        <f t="shared" si="1032"/>
        <v>0</v>
      </c>
      <c r="G2909" s="22" t="b">
        <f t="shared" si="1033"/>
        <v>0</v>
      </c>
      <c r="H2909" s="22" t="b">
        <f t="shared" si="1034"/>
        <v>0</v>
      </c>
      <c r="I2909" s="22" t="b">
        <f t="shared" si="1035"/>
        <v>0</v>
      </c>
      <c r="J2909" s="22" t="b">
        <f t="shared" si="1036"/>
        <v>0</v>
      </c>
      <c r="K2909" s="3" t="str">
        <f t="shared" si="1037"/>
        <v/>
      </c>
      <c r="L2909" s="3" t="str">
        <f t="shared" si="1038"/>
        <v/>
      </c>
      <c r="M2909" s="3" t="str">
        <f t="shared" si="1039"/>
        <v/>
      </c>
      <c r="N2909" s="54" t="str">
        <f t="shared" si="1040"/>
        <v/>
      </c>
      <c r="O2909" s="3" t="str">
        <f t="shared" si="1041"/>
        <v/>
      </c>
      <c r="P2909" s="19" t="str">
        <f t="shared" si="1042"/>
        <v/>
      </c>
      <c r="Q2909" s="23" t="e">
        <f>_xlfn.XLOOKUP(R2909,summary!C297:C333,summary!B297:B333)</f>
        <v>#N/A</v>
      </c>
      <c r="R2909" s="24" t="str">
        <f t="shared" si="1026"/>
        <v>신갈동</v>
      </c>
      <c r="S2909" s="24" t="str">
        <f t="shared" si="1043"/>
        <v>신갈27통</v>
      </c>
      <c r="T2909" s="24" t="str">
        <f t="shared" si="1044"/>
        <v>(신갈동)</v>
      </c>
      <c r="U2909" s="24" t="str">
        <f t="shared" si="1045"/>
        <v>신갈</v>
      </c>
      <c r="V2909" s="25">
        <f t="shared" si="1046"/>
        <v>27</v>
      </c>
      <c r="W2909" s="25">
        <f t="shared" si="1047"/>
        <v>3</v>
      </c>
      <c r="X2909" s="59"/>
      <c r="Y2909" s="59"/>
      <c r="Z2909" s="59" t="s">
        <v>67</v>
      </c>
      <c r="AA2909" s="63" t="s">
        <v>3393</v>
      </c>
    </row>
    <row r="2910" spans="1:27" ht="16.5" customHeight="1" x14ac:dyDescent="0.3">
      <c r="A2910" s="22" t="b">
        <f t="shared" si="1027"/>
        <v>0</v>
      </c>
      <c r="B2910" s="22" t="b">
        <f t="shared" si="1028"/>
        <v>0</v>
      </c>
      <c r="C2910" s="22" t="b">
        <f t="shared" si="1029"/>
        <v>0</v>
      </c>
      <c r="D2910" s="22" t="b">
        <f t="shared" si="1030"/>
        <v>0</v>
      </c>
      <c r="E2910" s="22" t="b">
        <f t="shared" si="1031"/>
        <v>0</v>
      </c>
      <c r="F2910" s="52" t="b">
        <f t="shared" si="1032"/>
        <v>0</v>
      </c>
      <c r="G2910" s="22" t="b">
        <f t="shared" si="1033"/>
        <v>0</v>
      </c>
      <c r="H2910" s="22" t="b">
        <f t="shared" si="1034"/>
        <v>0</v>
      </c>
      <c r="I2910" s="22" t="b">
        <f t="shared" si="1035"/>
        <v>0</v>
      </c>
      <c r="J2910" s="22" t="b">
        <f t="shared" si="1036"/>
        <v>0</v>
      </c>
      <c r="K2910" s="3" t="str">
        <f t="shared" si="1037"/>
        <v/>
      </c>
      <c r="L2910" s="3" t="str">
        <f t="shared" si="1038"/>
        <v/>
      </c>
      <c r="M2910" s="3" t="str">
        <f t="shared" si="1039"/>
        <v/>
      </c>
      <c r="N2910" s="54" t="str">
        <f t="shared" si="1040"/>
        <v/>
      </c>
      <c r="O2910" s="3" t="str">
        <f t="shared" si="1041"/>
        <v/>
      </c>
      <c r="P2910" s="19" t="str">
        <f t="shared" si="1042"/>
        <v/>
      </c>
      <c r="Q2910" s="23" t="e">
        <f>_xlfn.XLOOKUP(R2910,summary!C298:C334,summary!B298:B334)</f>
        <v>#N/A</v>
      </c>
      <c r="R2910" s="24" t="str">
        <f t="shared" si="1026"/>
        <v>신갈동</v>
      </c>
      <c r="S2910" s="24" t="str">
        <f t="shared" si="1043"/>
        <v>신갈27통</v>
      </c>
      <c r="T2910" s="24" t="str">
        <f t="shared" si="1044"/>
        <v>(신갈동)</v>
      </c>
      <c r="U2910" s="24" t="str">
        <f t="shared" si="1045"/>
        <v>신갈</v>
      </c>
      <c r="V2910" s="25">
        <f t="shared" si="1046"/>
        <v>27</v>
      </c>
      <c r="W2910" s="25">
        <f t="shared" si="1047"/>
        <v>4</v>
      </c>
      <c r="X2910" s="59"/>
      <c r="Y2910" s="59"/>
      <c r="Z2910" s="59" t="s">
        <v>73</v>
      </c>
      <c r="AA2910" s="63" t="s">
        <v>3394</v>
      </c>
    </row>
    <row r="2911" spans="1:27" ht="16.5" customHeight="1" x14ac:dyDescent="0.3">
      <c r="A2911" s="22" t="b">
        <f t="shared" si="1027"/>
        <v>0</v>
      </c>
      <c r="B2911" s="22" t="b">
        <f t="shared" si="1028"/>
        <v>0</v>
      </c>
      <c r="C2911" s="22" t="b">
        <f t="shared" si="1029"/>
        <v>0</v>
      </c>
      <c r="D2911" s="22" t="b">
        <f t="shared" si="1030"/>
        <v>0</v>
      </c>
      <c r="E2911" s="22" t="b">
        <f t="shared" si="1031"/>
        <v>0</v>
      </c>
      <c r="F2911" s="52" t="b">
        <f t="shared" si="1032"/>
        <v>0</v>
      </c>
      <c r="G2911" s="22" t="b">
        <f t="shared" si="1033"/>
        <v>0</v>
      </c>
      <c r="H2911" s="22" t="b">
        <f t="shared" si="1034"/>
        <v>0</v>
      </c>
      <c r="I2911" s="22" t="b">
        <f t="shared" si="1035"/>
        <v>0</v>
      </c>
      <c r="J2911" s="22" t="b">
        <f t="shared" si="1036"/>
        <v>0</v>
      </c>
      <c r="K2911" s="3" t="str">
        <f t="shared" si="1037"/>
        <v/>
      </c>
      <c r="L2911" s="3" t="str">
        <f t="shared" si="1038"/>
        <v/>
      </c>
      <c r="M2911" s="3" t="str">
        <f t="shared" si="1039"/>
        <v/>
      </c>
      <c r="N2911" s="54" t="str">
        <f t="shared" si="1040"/>
        <v/>
      </c>
      <c r="O2911" s="3" t="str">
        <f t="shared" si="1041"/>
        <v/>
      </c>
      <c r="P2911" s="19" t="str">
        <f t="shared" si="1042"/>
        <v/>
      </c>
      <c r="Q2911" s="23" t="e">
        <f>_xlfn.XLOOKUP(R2911,summary!C299:C335,summary!B299:B335)</f>
        <v>#N/A</v>
      </c>
      <c r="R2911" s="24" t="str">
        <f t="shared" si="1026"/>
        <v>신갈동</v>
      </c>
      <c r="S2911" s="24" t="str">
        <f t="shared" si="1043"/>
        <v>신갈27통</v>
      </c>
      <c r="T2911" s="24" t="str">
        <f t="shared" si="1044"/>
        <v>(신갈동)</v>
      </c>
      <c r="U2911" s="24" t="str">
        <f t="shared" si="1045"/>
        <v>신갈</v>
      </c>
      <c r="V2911" s="25">
        <f t="shared" si="1046"/>
        <v>27</v>
      </c>
      <c r="W2911" s="25">
        <f t="shared" si="1047"/>
        <v>5</v>
      </c>
      <c r="X2911" s="59"/>
      <c r="Y2911" s="59"/>
      <c r="Z2911" s="59" t="s">
        <v>87</v>
      </c>
      <c r="AA2911" s="63" t="s">
        <v>3395</v>
      </c>
    </row>
    <row r="2912" spans="1:27" ht="16.5" customHeight="1" x14ac:dyDescent="0.3">
      <c r="A2912" s="22" t="b">
        <f t="shared" si="1027"/>
        <v>0</v>
      </c>
      <c r="B2912" s="22" t="b">
        <f t="shared" si="1028"/>
        <v>0</v>
      </c>
      <c r="C2912" s="22" t="b">
        <f t="shared" si="1029"/>
        <v>0</v>
      </c>
      <c r="D2912" s="22" t="b">
        <f t="shared" si="1030"/>
        <v>0</v>
      </c>
      <c r="E2912" s="22" t="b">
        <f t="shared" si="1031"/>
        <v>0</v>
      </c>
      <c r="F2912" s="52" t="b">
        <f t="shared" si="1032"/>
        <v>0</v>
      </c>
      <c r="G2912" s="22" t="b">
        <f t="shared" si="1033"/>
        <v>0</v>
      </c>
      <c r="H2912" s="22" t="b">
        <f t="shared" si="1034"/>
        <v>0</v>
      </c>
      <c r="I2912" s="22" t="b">
        <f t="shared" si="1035"/>
        <v>0</v>
      </c>
      <c r="J2912" s="22" t="b">
        <f t="shared" si="1036"/>
        <v>0</v>
      </c>
      <c r="K2912" s="3" t="str">
        <f t="shared" si="1037"/>
        <v/>
      </c>
      <c r="L2912" s="3" t="str">
        <f t="shared" si="1038"/>
        <v/>
      </c>
      <c r="M2912" s="3" t="str">
        <f t="shared" si="1039"/>
        <v/>
      </c>
      <c r="N2912" s="54" t="str">
        <f t="shared" si="1040"/>
        <v/>
      </c>
      <c r="O2912" s="3" t="str">
        <f t="shared" si="1041"/>
        <v/>
      </c>
      <c r="P2912" s="19" t="str">
        <f t="shared" si="1042"/>
        <v/>
      </c>
      <c r="Q2912" s="23" t="e">
        <f>_xlfn.XLOOKUP(R2912,summary!C300:C336,summary!B300:B336)</f>
        <v>#N/A</v>
      </c>
      <c r="R2912" s="24" t="str">
        <f t="shared" si="1026"/>
        <v>신갈동</v>
      </c>
      <c r="S2912" s="24" t="str">
        <f t="shared" si="1043"/>
        <v>신갈27통</v>
      </c>
      <c r="T2912" s="24" t="str">
        <f t="shared" si="1044"/>
        <v>(신갈동)</v>
      </c>
      <c r="U2912" s="24" t="str">
        <f t="shared" si="1045"/>
        <v>신갈</v>
      </c>
      <c r="V2912" s="25">
        <f t="shared" si="1046"/>
        <v>27</v>
      </c>
      <c r="W2912" s="25">
        <f t="shared" si="1047"/>
        <v>6</v>
      </c>
      <c r="X2912" s="59"/>
      <c r="Y2912" s="59"/>
      <c r="Z2912" s="59" t="s">
        <v>89</v>
      </c>
      <c r="AA2912" s="63" t="s">
        <v>3396</v>
      </c>
    </row>
    <row r="2913" spans="1:27" ht="16.5" customHeight="1" x14ac:dyDescent="0.3">
      <c r="A2913" s="22" t="b">
        <f t="shared" si="1027"/>
        <v>0</v>
      </c>
      <c r="B2913" s="22" t="b">
        <f t="shared" si="1028"/>
        <v>0</v>
      </c>
      <c r="C2913" s="22" t="b">
        <f t="shared" si="1029"/>
        <v>0</v>
      </c>
      <c r="D2913" s="22" t="b">
        <f t="shared" si="1030"/>
        <v>0</v>
      </c>
      <c r="E2913" s="22" t="b">
        <f t="shared" si="1031"/>
        <v>0</v>
      </c>
      <c r="F2913" s="52" t="b">
        <f t="shared" si="1032"/>
        <v>0</v>
      </c>
      <c r="G2913" s="22" t="b">
        <f t="shared" si="1033"/>
        <v>0</v>
      </c>
      <c r="H2913" s="22" t="b">
        <f t="shared" si="1034"/>
        <v>0</v>
      </c>
      <c r="I2913" s="22" t="b">
        <f t="shared" si="1035"/>
        <v>0</v>
      </c>
      <c r="J2913" s="22" t="b">
        <f t="shared" si="1036"/>
        <v>0</v>
      </c>
      <c r="K2913" s="3" t="str">
        <f t="shared" si="1037"/>
        <v/>
      </c>
      <c r="L2913" s="3" t="str">
        <f t="shared" si="1038"/>
        <v/>
      </c>
      <c r="M2913" s="3" t="str">
        <f t="shared" si="1039"/>
        <v/>
      </c>
      <c r="N2913" s="54" t="str">
        <f t="shared" si="1040"/>
        <v/>
      </c>
      <c r="O2913" s="3" t="str">
        <f t="shared" si="1041"/>
        <v/>
      </c>
      <c r="P2913" s="19" t="str">
        <f t="shared" si="1042"/>
        <v/>
      </c>
      <c r="Q2913" s="23" t="e">
        <f>_xlfn.XLOOKUP(R2913,summary!C301:C337,summary!B301:B337)</f>
        <v>#N/A</v>
      </c>
      <c r="R2913" s="24" t="str">
        <f t="shared" si="1026"/>
        <v>신갈동</v>
      </c>
      <c r="S2913" s="24" t="str">
        <f t="shared" si="1043"/>
        <v>신갈27통</v>
      </c>
      <c r="T2913" s="24" t="str">
        <f t="shared" si="1044"/>
        <v>(신갈동)</v>
      </c>
      <c r="U2913" s="24" t="str">
        <f t="shared" si="1045"/>
        <v>신갈</v>
      </c>
      <c r="V2913" s="25">
        <f t="shared" si="1046"/>
        <v>27</v>
      </c>
      <c r="W2913" s="25">
        <f t="shared" si="1047"/>
        <v>7</v>
      </c>
      <c r="X2913" s="59"/>
      <c r="Y2913" s="59"/>
      <c r="Z2913" s="59" t="s">
        <v>91</v>
      </c>
      <c r="AA2913" s="63" t="s">
        <v>3397</v>
      </c>
    </row>
    <row r="2914" spans="1:27" ht="16.5" customHeight="1" x14ac:dyDescent="0.3">
      <c r="A2914" s="22" t="b">
        <f t="shared" si="1027"/>
        <v>1</v>
      </c>
      <c r="B2914" s="22" t="b">
        <f t="shared" si="1028"/>
        <v>0</v>
      </c>
      <c r="C2914" s="22" t="b">
        <f t="shared" si="1029"/>
        <v>0</v>
      </c>
      <c r="D2914" s="22" t="b">
        <f t="shared" si="1030"/>
        <v>0</v>
      </c>
      <c r="E2914" s="22" t="b">
        <f t="shared" si="1031"/>
        <v>0</v>
      </c>
      <c r="F2914" s="52" t="b">
        <f t="shared" si="1032"/>
        <v>0</v>
      </c>
      <c r="G2914" s="22" t="b">
        <f t="shared" si="1033"/>
        <v>0</v>
      </c>
      <c r="H2914" s="22" t="b">
        <f t="shared" si="1034"/>
        <v>0</v>
      </c>
      <c r="I2914" s="22" t="b">
        <f t="shared" si="1035"/>
        <v>0</v>
      </c>
      <c r="J2914" s="22" t="b">
        <f t="shared" si="1036"/>
        <v>1</v>
      </c>
      <c r="K2914" s="3" t="str">
        <f t="shared" si="1037"/>
        <v>신갈28통</v>
      </c>
      <c r="L2914" s="3" t="str">
        <f t="shared" si="1038"/>
        <v>28</v>
      </c>
      <c r="M2914" s="3">
        <f t="shared" si="1039"/>
        <v>28</v>
      </c>
      <c r="N2914" s="54" t="str">
        <f t="shared" si="1040"/>
        <v>신갈</v>
      </c>
      <c r="O2914" s="3" t="str">
        <f t="shared" si="1041"/>
        <v/>
      </c>
      <c r="P2914" s="19" t="str">
        <f t="shared" si="1042"/>
        <v/>
      </c>
      <c r="Q2914" s="23" t="e">
        <f>_xlfn.XLOOKUP(R2914,summary!C302:C338,summary!B302:B338)</f>
        <v>#N/A</v>
      </c>
      <c r="R2914" s="24" t="str">
        <f t="shared" si="1026"/>
        <v>신갈동</v>
      </c>
      <c r="S2914" s="24" t="str">
        <f t="shared" si="1043"/>
        <v>신갈28통</v>
      </c>
      <c r="T2914" s="24" t="str">
        <f t="shared" si="1044"/>
        <v>(신갈동)</v>
      </c>
      <c r="U2914" s="24" t="str">
        <f t="shared" si="1045"/>
        <v>신갈</v>
      </c>
      <c r="V2914" s="25">
        <f t="shared" si="1046"/>
        <v>28</v>
      </c>
      <c r="W2914" s="25">
        <f t="shared" si="1047"/>
        <v>1</v>
      </c>
      <c r="X2914" s="59"/>
      <c r="Y2914" s="59" t="s">
        <v>3398</v>
      </c>
      <c r="Z2914" s="59" t="s">
        <v>63</v>
      </c>
      <c r="AA2914" s="63" t="s">
        <v>3399</v>
      </c>
    </row>
    <row r="2915" spans="1:27" ht="16.5" customHeight="1" x14ac:dyDescent="0.3">
      <c r="A2915" s="22" t="b">
        <f t="shared" si="1027"/>
        <v>1</v>
      </c>
      <c r="B2915" s="22" t="b">
        <f t="shared" si="1028"/>
        <v>1</v>
      </c>
      <c r="C2915" s="22" t="b">
        <f t="shared" si="1029"/>
        <v>1</v>
      </c>
      <c r="D2915" s="22" t="b">
        <f t="shared" si="1030"/>
        <v>1</v>
      </c>
      <c r="E2915" s="22" t="b">
        <f t="shared" si="1031"/>
        <v>1</v>
      </c>
      <c r="F2915" s="52" t="b">
        <f t="shared" si="1032"/>
        <v>0</v>
      </c>
      <c r="G2915" s="22" t="b">
        <f t="shared" si="1033"/>
        <v>0</v>
      </c>
      <c r="H2915" s="22" t="b">
        <f t="shared" si="1034"/>
        <v>0</v>
      </c>
      <c r="I2915" s="22" t="b">
        <f t="shared" si="1035"/>
        <v>0</v>
      </c>
      <c r="J2915" s="22" t="b">
        <f t="shared" si="1036"/>
        <v>0</v>
      </c>
      <c r="K2915" s="3" t="str">
        <f t="shared" si="1037"/>
        <v/>
      </c>
      <c r="L2915" s="3" t="str">
        <f t="shared" si="1038"/>
        <v/>
      </c>
      <c r="M2915" s="3" t="str">
        <f t="shared" si="1039"/>
        <v/>
      </c>
      <c r="N2915" s="54" t="str">
        <f t="shared" si="1040"/>
        <v/>
      </c>
      <c r="O2915" s="3" t="str">
        <f t="shared" si="1041"/>
        <v/>
      </c>
      <c r="P2915" s="19" t="str">
        <f t="shared" si="1042"/>
        <v>(신갈동)</v>
      </c>
      <c r="Q2915" s="23" t="e">
        <f>_xlfn.XLOOKUP(R2915,summary!C303:C339,summary!B303:B339)</f>
        <v>#N/A</v>
      </c>
      <c r="R2915" s="24" t="str">
        <f t="shared" si="1026"/>
        <v>신갈동</v>
      </c>
      <c r="S2915" s="24" t="str">
        <f t="shared" si="1043"/>
        <v>신갈28통</v>
      </c>
      <c r="T2915" s="24" t="str">
        <f t="shared" si="1044"/>
        <v>(신갈동)</v>
      </c>
      <c r="U2915" s="24" t="str">
        <f t="shared" si="1045"/>
        <v>신갈</v>
      </c>
      <c r="V2915" s="25">
        <f t="shared" si="1046"/>
        <v>28</v>
      </c>
      <c r="W2915" s="25">
        <f t="shared" si="1047"/>
        <v>2</v>
      </c>
      <c r="X2915" s="59"/>
      <c r="Y2915" s="59" t="s">
        <v>3218</v>
      </c>
      <c r="Z2915" s="59" t="s">
        <v>65</v>
      </c>
      <c r="AA2915" s="63" t="s">
        <v>3400</v>
      </c>
    </row>
    <row r="2916" spans="1:27" ht="16.5" customHeight="1" x14ac:dyDescent="0.3">
      <c r="A2916" s="22" t="b">
        <f t="shared" si="1027"/>
        <v>0</v>
      </c>
      <c r="B2916" s="22" t="b">
        <f t="shared" si="1028"/>
        <v>0</v>
      </c>
      <c r="C2916" s="22" t="b">
        <f t="shared" si="1029"/>
        <v>0</v>
      </c>
      <c r="D2916" s="22" t="b">
        <f t="shared" si="1030"/>
        <v>0</v>
      </c>
      <c r="E2916" s="22" t="b">
        <f t="shared" si="1031"/>
        <v>0</v>
      </c>
      <c r="F2916" s="52" t="b">
        <f t="shared" si="1032"/>
        <v>0</v>
      </c>
      <c r="G2916" s="22" t="b">
        <f t="shared" si="1033"/>
        <v>0</v>
      </c>
      <c r="H2916" s="22" t="b">
        <f t="shared" si="1034"/>
        <v>0</v>
      </c>
      <c r="I2916" s="22" t="b">
        <f t="shared" si="1035"/>
        <v>0</v>
      </c>
      <c r="J2916" s="22" t="b">
        <f t="shared" si="1036"/>
        <v>0</v>
      </c>
      <c r="K2916" s="3" t="str">
        <f t="shared" si="1037"/>
        <v/>
      </c>
      <c r="L2916" s="3" t="str">
        <f t="shared" si="1038"/>
        <v/>
      </c>
      <c r="M2916" s="3" t="str">
        <f t="shared" si="1039"/>
        <v/>
      </c>
      <c r="N2916" s="54" t="str">
        <f t="shared" si="1040"/>
        <v/>
      </c>
      <c r="O2916" s="3" t="str">
        <f t="shared" si="1041"/>
        <v/>
      </c>
      <c r="P2916" s="19" t="str">
        <f t="shared" si="1042"/>
        <v/>
      </c>
      <c r="Q2916" s="23" t="e">
        <f>_xlfn.XLOOKUP(R2916,summary!C304:C340,summary!B304:B340)</f>
        <v>#N/A</v>
      </c>
      <c r="R2916" s="24" t="str">
        <f t="shared" si="1026"/>
        <v>신갈동</v>
      </c>
      <c r="S2916" s="24" t="str">
        <f t="shared" si="1043"/>
        <v>신갈28통</v>
      </c>
      <c r="T2916" s="24" t="str">
        <f t="shared" si="1044"/>
        <v>(신갈동)</v>
      </c>
      <c r="U2916" s="24" t="str">
        <f t="shared" si="1045"/>
        <v>신갈</v>
      </c>
      <c r="V2916" s="25">
        <f t="shared" si="1046"/>
        <v>28</v>
      </c>
      <c r="W2916" s="25">
        <f t="shared" si="1047"/>
        <v>3</v>
      </c>
      <c r="X2916" s="59"/>
      <c r="Y2916" s="59"/>
      <c r="Z2916" s="59" t="s">
        <v>67</v>
      </c>
      <c r="AA2916" s="63" t="s">
        <v>3401</v>
      </c>
    </row>
    <row r="2917" spans="1:27" ht="16.5" customHeight="1" x14ac:dyDescent="0.3">
      <c r="A2917" s="22" t="b">
        <f t="shared" si="1027"/>
        <v>0</v>
      </c>
      <c r="B2917" s="22" t="b">
        <f t="shared" si="1028"/>
        <v>0</v>
      </c>
      <c r="C2917" s="22" t="b">
        <f t="shared" si="1029"/>
        <v>0</v>
      </c>
      <c r="D2917" s="22" t="b">
        <f t="shared" si="1030"/>
        <v>0</v>
      </c>
      <c r="E2917" s="22" t="b">
        <f t="shared" si="1031"/>
        <v>0</v>
      </c>
      <c r="F2917" s="52" t="b">
        <f t="shared" si="1032"/>
        <v>0</v>
      </c>
      <c r="G2917" s="22" t="b">
        <f t="shared" si="1033"/>
        <v>0</v>
      </c>
      <c r="H2917" s="22" t="b">
        <f t="shared" si="1034"/>
        <v>0</v>
      </c>
      <c r="I2917" s="22" t="b">
        <f t="shared" si="1035"/>
        <v>0</v>
      </c>
      <c r="J2917" s="22" t="b">
        <f t="shared" si="1036"/>
        <v>0</v>
      </c>
      <c r="K2917" s="3" t="str">
        <f t="shared" si="1037"/>
        <v/>
      </c>
      <c r="L2917" s="3" t="str">
        <f t="shared" si="1038"/>
        <v/>
      </c>
      <c r="M2917" s="3" t="str">
        <f t="shared" si="1039"/>
        <v/>
      </c>
      <c r="N2917" s="54" t="str">
        <f t="shared" si="1040"/>
        <v/>
      </c>
      <c r="O2917" s="3" t="str">
        <f t="shared" si="1041"/>
        <v/>
      </c>
      <c r="P2917" s="19" t="str">
        <f t="shared" si="1042"/>
        <v/>
      </c>
      <c r="Q2917" s="23" t="e">
        <f>_xlfn.XLOOKUP(R2917,summary!C305:C341,summary!B305:B341)</f>
        <v>#N/A</v>
      </c>
      <c r="R2917" s="24" t="str">
        <f t="shared" si="1026"/>
        <v>신갈동</v>
      </c>
      <c r="S2917" s="24" t="str">
        <f t="shared" si="1043"/>
        <v>신갈28통</v>
      </c>
      <c r="T2917" s="24" t="str">
        <f t="shared" si="1044"/>
        <v>(신갈동)</v>
      </c>
      <c r="U2917" s="24" t="str">
        <f t="shared" si="1045"/>
        <v>신갈</v>
      </c>
      <c r="V2917" s="25">
        <f t="shared" si="1046"/>
        <v>28</v>
      </c>
      <c r="W2917" s="25">
        <f t="shared" si="1047"/>
        <v>4</v>
      </c>
      <c r="X2917" s="59"/>
      <c r="Y2917" s="59"/>
      <c r="Z2917" s="59" t="s">
        <v>73</v>
      </c>
      <c r="AA2917" s="63" t="s">
        <v>3402</v>
      </c>
    </row>
    <row r="2918" spans="1:27" ht="16.5" customHeight="1" x14ac:dyDescent="0.3">
      <c r="A2918" s="22" t="b">
        <f t="shared" si="1027"/>
        <v>0</v>
      </c>
      <c r="B2918" s="22" t="b">
        <f t="shared" si="1028"/>
        <v>0</v>
      </c>
      <c r="C2918" s="22" t="b">
        <f t="shared" si="1029"/>
        <v>0</v>
      </c>
      <c r="D2918" s="22" t="b">
        <f t="shared" si="1030"/>
        <v>0</v>
      </c>
      <c r="E2918" s="22" t="b">
        <f t="shared" si="1031"/>
        <v>0</v>
      </c>
      <c r="F2918" s="52" t="b">
        <f t="shared" si="1032"/>
        <v>0</v>
      </c>
      <c r="G2918" s="22" t="b">
        <f t="shared" si="1033"/>
        <v>0</v>
      </c>
      <c r="H2918" s="22" t="b">
        <f t="shared" si="1034"/>
        <v>0</v>
      </c>
      <c r="I2918" s="22" t="b">
        <f t="shared" si="1035"/>
        <v>0</v>
      </c>
      <c r="J2918" s="22" t="b">
        <f t="shared" si="1036"/>
        <v>0</v>
      </c>
      <c r="K2918" s="3" t="str">
        <f t="shared" si="1037"/>
        <v/>
      </c>
      <c r="L2918" s="3" t="str">
        <f t="shared" si="1038"/>
        <v/>
      </c>
      <c r="M2918" s="3" t="str">
        <f t="shared" si="1039"/>
        <v/>
      </c>
      <c r="N2918" s="54" t="str">
        <f t="shared" si="1040"/>
        <v/>
      </c>
      <c r="O2918" s="3" t="str">
        <f t="shared" si="1041"/>
        <v/>
      </c>
      <c r="P2918" s="19" t="str">
        <f t="shared" si="1042"/>
        <v/>
      </c>
      <c r="Q2918" s="23" t="e">
        <f>_xlfn.XLOOKUP(R2918,summary!C306:C342,summary!B306:B342)</f>
        <v>#N/A</v>
      </c>
      <c r="R2918" s="24" t="str">
        <f t="shared" si="1026"/>
        <v>신갈동</v>
      </c>
      <c r="S2918" s="24" t="str">
        <f t="shared" si="1043"/>
        <v>신갈28통</v>
      </c>
      <c r="T2918" s="24" t="str">
        <f t="shared" si="1044"/>
        <v>(신갈동)</v>
      </c>
      <c r="U2918" s="24" t="str">
        <f t="shared" si="1045"/>
        <v>신갈</v>
      </c>
      <c r="V2918" s="25">
        <f t="shared" si="1046"/>
        <v>28</v>
      </c>
      <c r="W2918" s="25">
        <f t="shared" si="1047"/>
        <v>5</v>
      </c>
      <c r="X2918" s="59"/>
      <c r="Y2918" s="59"/>
      <c r="Z2918" s="59" t="s">
        <v>87</v>
      </c>
      <c r="AA2918" s="63" t="s">
        <v>3403</v>
      </c>
    </row>
    <row r="2919" spans="1:27" ht="16.5" customHeight="1" x14ac:dyDescent="0.3">
      <c r="A2919" s="22" t="b">
        <f t="shared" si="1027"/>
        <v>0</v>
      </c>
      <c r="B2919" s="22" t="b">
        <f t="shared" si="1028"/>
        <v>0</v>
      </c>
      <c r="C2919" s="22" t="b">
        <f t="shared" si="1029"/>
        <v>0</v>
      </c>
      <c r="D2919" s="22" t="b">
        <f t="shared" si="1030"/>
        <v>0</v>
      </c>
      <c r="E2919" s="22" t="b">
        <f t="shared" si="1031"/>
        <v>0</v>
      </c>
      <c r="F2919" s="52" t="b">
        <f t="shared" si="1032"/>
        <v>0</v>
      </c>
      <c r="G2919" s="22" t="b">
        <f t="shared" si="1033"/>
        <v>0</v>
      </c>
      <c r="H2919" s="22" t="b">
        <f t="shared" si="1034"/>
        <v>0</v>
      </c>
      <c r="I2919" s="22" t="b">
        <f t="shared" si="1035"/>
        <v>0</v>
      </c>
      <c r="J2919" s="22" t="b">
        <f t="shared" si="1036"/>
        <v>0</v>
      </c>
      <c r="K2919" s="3" t="str">
        <f t="shared" si="1037"/>
        <v/>
      </c>
      <c r="L2919" s="3" t="str">
        <f t="shared" si="1038"/>
        <v/>
      </c>
      <c r="M2919" s="3" t="str">
        <f t="shared" si="1039"/>
        <v/>
      </c>
      <c r="N2919" s="54" t="str">
        <f t="shared" si="1040"/>
        <v/>
      </c>
      <c r="O2919" s="3" t="str">
        <f t="shared" si="1041"/>
        <v/>
      </c>
      <c r="P2919" s="19" t="str">
        <f t="shared" si="1042"/>
        <v/>
      </c>
      <c r="Q2919" s="23" t="e">
        <f>_xlfn.XLOOKUP(R2919,summary!C307:C343,summary!B307:B343)</f>
        <v>#N/A</v>
      </c>
      <c r="R2919" s="24" t="str">
        <f t="shared" si="1026"/>
        <v>신갈동</v>
      </c>
      <c r="S2919" s="24" t="str">
        <f t="shared" si="1043"/>
        <v>신갈28통</v>
      </c>
      <c r="T2919" s="24" t="str">
        <f t="shared" si="1044"/>
        <v>(신갈동)</v>
      </c>
      <c r="U2919" s="24" t="str">
        <f t="shared" si="1045"/>
        <v>신갈</v>
      </c>
      <c r="V2919" s="25">
        <f t="shared" si="1046"/>
        <v>28</v>
      </c>
      <c r="W2919" s="25">
        <f t="shared" si="1047"/>
        <v>6</v>
      </c>
      <c r="X2919" s="59"/>
      <c r="Y2919" s="59"/>
      <c r="Z2919" s="59" t="s">
        <v>89</v>
      </c>
      <c r="AA2919" s="63" t="s">
        <v>3404</v>
      </c>
    </row>
    <row r="2920" spans="1:27" ht="16.5" customHeight="1" x14ac:dyDescent="0.3">
      <c r="A2920" s="22" t="b">
        <f t="shared" si="1027"/>
        <v>0</v>
      </c>
      <c r="B2920" s="22" t="b">
        <f t="shared" si="1028"/>
        <v>0</v>
      </c>
      <c r="C2920" s="22" t="b">
        <f t="shared" si="1029"/>
        <v>0</v>
      </c>
      <c r="D2920" s="22" t="b">
        <f t="shared" si="1030"/>
        <v>0</v>
      </c>
      <c r="E2920" s="22" t="b">
        <f t="shared" si="1031"/>
        <v>0</v>
      </c>
      <c r="F2920" s="52" t="b">
        <f t="shared" si="1032"/>
        <v>0</v>
      </c>
      <c r="G2920" s="22" t="b">
        <f t="shared" si="1033"/>
        <v>0</v>
      </c>
      <c r="H2920" s="22" t="b">
        <f t="shared" si="1034"/>
        <v>0</v>
      </c>
      <c r="I2920" s="22" t="b">
        <f t="shared" si="1035"/>
        <v>0</v>
      </c>
      <c r="J2920" s="22" t="b">
        <f t="shared" si="1036"/>
        <v>0</v>
      </c>
      <c r="K2920" s="3" t="str">
        <f t="shared" si="1037"/>
        <v/>
      </c>
      <c r="L2920" s="3" t="str">
        <f t="shared" si="1038"/>
        <v/>
      </c>
      <c r="M2920" s="3" t="str">
        <f t="shared" si="1039"/>
        <v/>
      </c>
      <c r="N2920" s="54" t="str">
        <f t="shared" si="1040"/>
        <v/>
      </c>
      <c r="O2920" s="3" t="str">
        <f t="shared" si="1041"/>
        <v/>
      </c>
      <c r="P2920" s="19" t="str">
        <f t="shared" si="1042"/>
        <v/>
      </c>
      <c r="Q2920" s="23" t="e">
        <f>_xlfn.XLOOKUP(R2920,summary!C308:C344,summary!B308:B344)</f>
        <v>#N/A</v>
      </c>
      <c r="R2920" s="24" t="str">
        <f t="shared" si="1026"/>
        <v>신갈동</v>
      </c>
      <c r="S2920" s="24" t="str">
        <f t="shared" si="1043"/>
        <v>신갈28통</v>
      </c>
      <c r="T2920" s="24" t="str">
        <f t="shared" si="1044"/>
        <v>(신갈동)</v>
      </c>
      <c r="U2920" s="24" t="str">
        <f t="shared" si="1045"/>
        <v>신갈</v>
      </c>
      <c r="V2920" s="25">
        <f t="shared" si="1046"/>
        <v>28</v>
      </c>
      <c r="W2920" s="25">
        <f t="shared" si="1047"/>
        <v>7</v>
      </c>
      <c r="X2920" s="59"/>
      <c r="Y2920" s="59"/>
      <c r="Z2920" s="59" t="s">
        <v>91</v>
      </c>
      <c r="AA2920" s="63" t="s">
        <v>3405</v>
      </c>
    </row>
    <row r="2921" spans="1:27" ht="16.5" customHeight="1" x14ac:dyDescent="0.3">
      <c r="A2921" s="22" t="b">
        <f t="shared" si="1027"/>
        <v>0</v>
      </c>
      <c r="B2921" s="22" t="b">
        <f t="shared" si="1028"/>
        <v>0</v>
      </c>
      <c r="C2921" s="22" t="b">
        <f t="shared" si="1029"/>
        <v>0</v>
      </c>
      <c r="D2921" s="22" t="b">
        <f t="shared" si="1030"/>
        <v>0</v>
      </c>
      <c r="E2921" s="22" t="b">
        <f t="shared" si="1031"/>
        <v>0</v>
      </c>
      <c r="F2921" s="52" t="b">
        <f t="shared" si="1032"/>
        <v>0</v>
      </c>
      <c r="G2921" s="22" t="b">
        <f t="shared" si="1033"/>
        <v>0</v>
      </c>
      <c r="H2921" s="22" t="b">
        <f t="shared" si="1034"/>
        <v>0</v>
      </c>
      <c r="I2921" s="22" t="b">
        <f t="shared" si="1035"/>
        <v>0</v>
      </c>
      <c r="J2921" s="22" t="b">
        <f t="shared" si="1036"/>
        <v>0</v>
      </c>
      <c r="K2921" s="3" t="str">
        <f t="shared" si="1037"/>
        <v/>
      </c>
      <c r="L2921" s="3" t="str">
        <f t="shared" si="1038"/>
        <v/>
      </c>
      <c r="M2921" s="3" t="str">
        <f t="shared" si="1039"/>
        <v/>
      </c>
      <c r="N2921" s="54" t="str">
        <f t="shared" si="1040"/>
        <v/>
      </c>
      <c r="O2921" s="3" t="str">
        <f t="shared" si="1041"/>
        <v/>
      </c>
      <c r="P2921" s="19" t="str">
        <f t="shared" si="1042"/>
        <v/>
      </c>
      <c r="Q2921" s="23" t="e">
        <f>_xlfn.XLOOKUP(R2921,summary!C309:C345,summary!B309:B345)</f>
        <v>#N/A</v>
      </c>
      <c r="R2921" s="24" t="str">
        <f t="shared" si="1026"/>
        <v>신갈동</v>
      </c>
      <c r="S2921" s="24" t="str">
        <f t="shared" si="1043"/>
        <v>신갈28통</v>
      </c>
      <c r="T2921" s="24" t="str">
        <f t="shared" si="1044"/>
        <v>(신갈동)</v>
      </c>
      <c r="U2921" s="24" t="str">
        <f t="shared" si="1045"/>
        <v>신갈</v>
      </c>
      <c r="V2921" s="25">
        <f t="shared" si="1046"/>
        <v>28</v>
      </c>
      <c r="W2921" s="25">
        <f t="shared" si="1047"/>
        <v>8</v>
      </c>
      <c r="X2921" s="59"/>
      <c r="Y2921" s="59"/>
      <c r="Z2921" s="59" t="s">
        <v>93</v>
      </c>
      <c r="AA2921" s="63" t="s">
        <v>3406</v>
      </c>
    </row>
    <row r="2922" spans="1:27" ht="16.5" customHeight="1" x14ac:dyDescent="0.3">
      <c r="A2922" s="22" t="b">
        <f t="shared" si="1027"/>
        <v>0</v>
      </c>
      <c r="B2922" s="22" t="b">
        <f t="shared" si="1028"/>
        <v>0</v>
      </c>
      <c r="C2922" s="22" t="b">
        <f t="shared" si="1029"/>
        <v>0</v>
      </c>
      <c r="D2922" s="22" t="b">
        <f t="shared" si="1030"/>
        <v>0</v>
      </c>
      <c r="E2922" s="22" t="b">
        <f t="shared" si="1031"/>
        <v>0</v>
      </c>
      <c r="F2922" s="52" t="b">
        <f t="shared" si="1032"/>
        <v>0</v>
      </c>
      <c r="G2922" s="22" t="b">
        <f t="shared" si="1033"/>
        <v>0</v>
      </c>
      <c r="H2922" s="22" t="b">
        <f t="shared" si="1034"/>
        <v>0</v>
      </c>
      <c r="I2922" s="22" t="b">
        <f t="shared" si="1035"/>
        <v>0</v>
      </c>
      <c r="J2922" s="22" t="b">
        <f t="shared" si="1036"/>
        <v>0</v>
      </c>
      <c r="K2922" s="3" t="str">
        <f t="shared" si="1037"/>
        <v/>
      </c>
      <c r="L2922" s="3" t="str">
        <f t="shared" si="1038"/>
        <v/>
      </c>
      <c r="M2922" s="3" t="str">
        <f t="shared" si="1039"/>
        <v/>
      </c>
      <c r="N2922" s="54" t="str">
        <f t="shared" si="1040"/>
        <v/>
      </c>
      <c r="O2922" s="3" t="str">
        <f t="shared" si="1041"/>
        <v/>
      </c>
      <c r="P2922" s="19" t="str">
        <f t="shared" si="1042"/>
        <v/>
      </c>
      <c r="Q2922" s="23" t="e">
        <f>_xlfn.XLOOKUP(R2922,summary!C310:C346,summary!B310:B346)</f>
        <v>#N/A</v>
      </c>
      <c r="R2922" s="24" t="str">
        <f t="shared" si="1026"/>
        <v>신갈동</v>
      </c>
      <c r="S2922" s="24" t="str">
        <f t="shared" si="1043"/>
        <v>신갈28통</v>
      </c>
      <c r="T2922" s="24" t="str">
        <f t="shared" si="1044"/>
        <v>(신갈동)</v>
      </c>
      <c r="U2922" s="24" t="str">
        <f t="shared" si="1045"/>
        <v>신갈</v>
      </c>
      <c r="V2922" s="25">
        <f t="shared" si="1046"/>
        <v>28</v>
      </c>
      <c r="W2922" s="25">
        <f t="shared" si="1047"/>
        <v>9</v>
      </c>
      <c r="X2922" s="59"/>
      <c r="Y2922" s="59"/>
      <c r="Z2922" s="59" t="s">
        <v>95</v>
      </c>
      <c r="AA2922" s="63" t="s">
        <v>3407</v>
      </c>
    </row>
    <row r="2923" spans="1:27" ht="16.5" customHeight="1" x14ac:dyDescent="0.3">
      <c r="A2923" s="22" t="b">
        <f t="shared" si="1027"/>
        <v>0</v>
      </c>
      <c r="B2923" s="22" t="b">
        <f t="shared" si="1028"/>
        <v>0</v>
      </c>
      <c r="C2923" s="22" t="b">
        <f t="shared" si="1029"/>
        <v>0</v>
      </c>
      <c r="D2923" s="22" t="b">
        <f t="shared" si="1030"/>
        <v>0</v>
      </c>
      <c r="E2923" s="22" t="b">
        <f t="shared" si="1031"/>
        <v>0</v>
      </c>
      <c r="F2923" s="52" t="b">
        <f t="shared" si="1032"/>
        <v>0</v>
      </c>
      <c r="G2923" s="22" t="b">
        <f t="shared" si="1033"/>
        <v>0</v>
      </c>
      <c r="H2923" s="22" t="b">
        <f t="shared" si="1034"/>
        <v>0</v>
      </c>
      <c r="I2923" s="22" t="b">
        <f t="shared" si="1035"/>
        <v>0</v>
      </c>
      <c r="J2923" s="22" t="b">
        <f t="shared" si="1036"/>
        <v>0</v>
      </c>
      <c r="K2923" s="3" t="str">
        <f t="shared" si="1037"/>
        <v/>
      </c>
      <c r="L2923" s="3" t="str">
        <f t="shared" si="1038"/>
        <v/>
      </c>
      <c r="M2923" s="3" t="str">
        <f t="shared" si="1039"/>
        <v/>
      </c>
      <c r="N2923" s="54" t="str">
        <f t="shared" si="1040"/>
        <v/>
      </c>
      <c r="O2923" s="3" t="str">
        <f t="shared" si="1041"/>
        <v/>
      </c>
      <c r="P2923" s="19" t="str">
        <f t="shared" si="1042"/>
        <v/>
      </c>
      <c r="Q2923" s="23" t="e">
        <f>_xlfn.XLOOKUP(R2923,summary!C311:C347,summary!B311:B347)</f>
        <v>#N/A</v>
      </c>
      <c r="R2923" s="24" t="str">
        <f t="shared" si="1026"/>
        <v>신갈동</v>
      </c>
      <c r="S2923" s="24" t="str">
        <f t="shared" si="1043"/>
        <v>신갈28통</v>
      </c>
      <c r="T2923" s="24" t="str">
        <f t="shared" si="1044"/>
        <v>(신갈동)</v>
      </c>
      <c r="U2923" s="24" t="str">
        <f t="shared" si="1045"/>
        <v>신갈</v>
      </c>
      <c r="V2923" s="25">
        <f t="shared" si="1046"/>
        <v>28</v>
      </c>
      <c r="W2923" s="25">
        <f t="shared" si="1047"/>
        <v>10</v>
      </c>
      <c r="X2923" s="59"/>
      <c r="Y2923" s="59"/>
      <c r="Z2923" s="59" t="s">
        <v>97</v>
      </c>
      <c r="AA2923" s="63" t="s">
        <v>3408</v>
      </c>
    </row>
    <row r="2924" spans="1:27" ht="16.5" customHeight="1" x14ac:dyDescent="0.3">
      <c r="A2924" s="22" t="b">
        <f t="shared" si="1027"/>
        <v>0</v>
      </c>
      <c r="B2924" s="22" t="b">
        <f t="shared" si="1028"/>
        <v>0</v>
      </c>
      <c r="C2924" s="22" t="b">
        <f t="shared" si="1029"/>
        <v>0</v>
      </c>
      <c r="D2924" s="22" t="b">
        <f t="shared" si="1030"/>
        <v>0</v>
      </c>
      <c r="E2924" s="22" t="b">
        <f t="shared" si="1031"/>
        <v>0</v>
      </c>
      <c r="F2924" s="52" t="b">
        <f t="shared" si="1032"/>
        <v>0</v>
      </c>
      <c r="G2924" s="22" t="b">
        <f t="shared" si="1033"/>
        <v>0</v>
      </c>
      <c r="H2924" s="22" t="b">
        <f t="shared" si="1034"/>
        <v>0</v>
      </c>
      <c r="I2924" s="22" t="b">
        <f t="shared" si="1035"/>
        <v>0</v>
      </c>
      <c r="J2924" s="22" t="b">
        <f t="shared" si="1036"/>
        <v>0</v>
      </c>
      <c r="K2924" s="3" t="str">
        <f t="shared" si="1037"/>
        <v/>
      </c>
      <c r="L2924" s="3" t="str">
        <f t="shared" si="1038"/>
        <v/>
      </c>
      <c r="M2924" s="3" t="str">
        <f t="shared" si="1039"/>
        <v/>
      </c>
      <c r="N2924" s="54" t="str">
        <f t="shared" si="1040"/>
        <v/>
      </c>
      <c r="O2924" s="3" t="str">
        <f t="shared" si="1041"/>
        <v/>
      </c>
      <c r="P2924" s="19" t="str">
        <f t="shared" si="1042"/>
        <v/>
      </c>
      <c r="Q2924" s="23" t="e">
        <f>_xlfn.XLOOKUP(R2924,summary!C312:C348,summary!B312:B348)</f>
        <v>#N/A</v>
      </c>
      <c r="R2924" s="24" t="str">
        <f t="shared" si="1026"/>
        <v>신갈동</v>
      </c>
      <c r="S2924" s="24" t="str">
        <f t="shared" si="1043"/>
        <v>신갈28통</v>
      </c>
      <c r="T2924" s="24" t="str">
        <f t="shared" si="1044"/>
        <v>(신갈동)</v>
      </c>
      <c r="U2924" s="24" t="str">
        <f t="shared" si="1045"/>
        <v>신갈</v>
      </c>
      <c r="V2924" s="25">
        <f t="shared" si="1046"/>
        <v>28</v>
      </c>
      <c r="W2924" s="25">
        <f t="shared" si="1047"/>
        <v>11</v>
      </c>
      <c r="X2924" s="59"/>
      <c r="Y2924" s="59"/>
      <c r="Z2924" s="59" t="s">
        <v>99</v>
      </c>
      <c r="AA2924" s="63" t="s">
        <v>3409</v>
      </c>
    </row>
    <row r="2925" spans="1:27" ht="16.5" customHeight="1" x14ac:dyDescent="0.3">
      <c r="A2925" s="22" t="b">
        <f t="shared" si="1027"/>
        <v>0</v>
      </c>
      <c r="B2925" s="22" t="b">
        <f t="shared" si="1028"/>
        <v>0</v>
      </c>
      <c r="C2925" s="22" t="b">
        <f t="shared" si="1029"/>
        <v>0</v>
      </c>
      <c r="D2925" s="22" t="b">
        <f t="shared" si="1030"/>
        <v>0</v>
      </c>
      <c r="E2925" s="22" t="b">
        <f t="shared" si="1031"/>
        <v>0</v>
      </c>
      <c r="F2925" s="52" t="b">
        <f t="shared" si="1032"/>
        <v>0</v>
      </c>
      <c r="G2925" s="22" t="b">
        <f t="shared" si="1033"/>
        <v>0</v>
      </c>
      <c r="H2925" s="22" t="b">
        <f t="shared" si="1034"/>
        <v>0</v>
      </c>
      <c r="I2925" s="22" t="b">
        <f t="shared" si="1035"/>
        <v>0</v>
      </c>
      <c r="J2925" s="22" t="b">
        <f t="shared" si="1036"/>
        <v>0</v>
      </c>
      <c r="K2925" s="3" t="str">
        <f t="shared" si="1037"/>
        <v/>
      </c>
      <c r="L2925" s="3" t="str">
        <f t="shared" si="1038"/>
        <v/>
      </c>
      <c r="M2925" s="3" t="str">
        <f t="shared" si="1039"/>
        <v/>
      </c>
      <c r="N2925" s="54" t="str">
        <f t="shared" si="1040"/>
        <v/>
      </c>
      <c r="O2925" s="3" t="str">
        <f t="shared" si="1041"/>
        <v/>
      </c>
      <c r="P2925" s="19" t="str">
        <f t="shared" si="1042"/>
        <v/>
      </c>
      <c r="Q2925" s="23" t="e">
        <f>_xlfn.XLOOKUP(R2925,summary!C313:C349,summary!B313:B349)</f>
        <v>#N/A</v>
      </c>
      <c r="R2925" s="24" t="str">
        <f t="shared" si="1026"/>
        <v>신갈동</v>
      </c>
      <c r="S2925" s="24" t="str">
        <f t="shared" si="1043"/>
        <v>신갈28통</v>
      </c>
      <c r="T2925" s="24" t="str">
        <f t="shared" si="1044"/>
        <v>(신갈동)</v>
      </c>
      <c r="U2925" s="24" t="str">
        <f t="shared" si="1045"/>
        <v>신갈</v>
      </c>
      <c r="V2925" s="25">
        <f t="shared" si="1046"/>
        <v>28</v>
      </c>
      <c r="W2925" s="25">
        <f t="shared" si="1047"/>
        <v>12</v>
      </c>
      <c r="X2925" s="59"/>
      <c r="Y2925" s="59"/>
      <c r="Z2925" s="59" t="s">
        <v>101</v>
      </c>
      <c r="AA2925" s="63" t="s">
        <v>3410</v>
      </c>
    </row>
    <row r="2926" spans="1:27" ht="16.5" customHeight="1" x14ac:dyDescent="0.3">
      <c r="A2926" s="22" t="b">
        <f t="shared" si="1027"/>
        <v>0</v>
      </c>
      <c r="B2926" s="22" t="b">
        <f t="shared" si="1028"/>
        <v>0</v>
      </c>
      <c r="C2926" s="22" t="b">
        <f t="shared" si="1029"/>
        <v>0</v>
      </c>
      <c r="D2926" s="22" t="b">
        <f t="shared" si="1030"/>
        <v>0</v>
      </c>
      <c r="E2926" s="22" t="b">
        <f t="shared" si="1031"/>
        <v>0</v>
      </c>
      <c r="F2926" s="52" t="b">
        <f t="shared" si="1032"/>
        <v>0</v>
      </c>
      <c r="G2926" s="22" t="b">
        <f t="shared" si="1033"/>
        <v>0</v>
      </c>
      <c r="H2926" s="22" t="b">
        <f t="shared" si="1034"/>
        <v>0</v>
      </c>
      <c r="I2926" s="22" t="b">
        <f t="shared" si="1035"/>
        <v>0</v>
      </c>
      <c r="J2926" s="22" t="b">
        <f t="shared" si="1036"/>
        <v>0</v>
      </c>
      <c r="K2926" s="3" t="str">
        <f t="shared" si="1037"/>
        <v/>
      </c>
      <c r="L2926" s="3" t="str">
        <f t="shared" si="1038"/>
        <v/>
      </c>
      <c r="M2926" s="3" t="str">
        <f t="shared" si="1039"/>
        <v/>
      </c>
      <c r="N2926" s="54" t="str">
        <f t="shared" si="1040"/>
        <v/>
      </c>
      <c r="O2926" s="3" t="str">
        <f t="shared" si="1041"/>
        <v/>
      </c>
      <c r="P2926" s="19" t="str">
        <f t="shared" si="1042"/>
        <v/>
      </c>
      <c r="Q2926" s="23" t="e">
        <f>_xlfn.XLOOKUP(R2926,summary!C314:C350,summary!B314:B350)</f>
        <v>#N/A</v>
      </c>
      <c r="R2926" s="24" t="str">
        <f t="shared" si="1026"/>
        <v>신갈동</v>
      </c>
      <c r="S2926" s="24" t="str">
        <f t="shared" si="1043"/>
        <v>신갈28통</v>
      </c>
      <c r="T2926" s="24" t="str">
        <f t="shared" si="1044"/>
        <v>(신갈동)</v>
      </c>
      <c r="U2926" s="24" t="str">
        <f t="shared" si="1045"/>
        <v>신갈</v>
      </c>
      <c r="V2926" s="25">
        <f t="shared" si="1046"/>
        <v>28</v>
      </c>
      <c r="W2926" s="25">
        <f t="shared" si="1047"/>
        <v>13</v>
      </c>
      <c r="X2926" s="59"/>
      <c r="Y2926" s="59"/>
      <c r="Z2926" s="59" t="s">
        <v>117</v>
      </c>
      <c r="AA2926" s="63" t="s">
        <v>3411</v>
      </c>
    </row>
    <row r="2927" spans="1:27" ht="16.5" customHeight="1" x14ac:dyDescent="0.3">
      <c r="A2927" s="22" t="b">
        <f t="shared" si="1027"/>
        <v>0</v>
      </c>
      <c r="B2927" s="22" t="b">
        <f t="shared" si="1028"/>
        <v>0</v>
      </c>
      <c r="C2927" s="22" t="b">
        <f t="shared" si="1029"/>
        <v>0</v>
      </c>
      <c r="D2927" s="22" t="b">
        <f t="shared" si="1030"/>
        <v>0</v>
      </c>
      <c r="E2927" s="22" t="b">
        <f t="shared" si="1031"/>
        <v>0</v>
      </c>
      <c r="F2927" s="52" t="b">
        <f t="shared" si="1032"/>
        <v>0</v>
      </c>
      <c r="G2927" s="22" t="b">
        <f t="shared" si="1033"/>
        <v>0</v>
      </c>
      <c r="H2927" s="22" t="b">
        <f t="shared" si="1034"/>
        <v>0</v>
      </c>
      <c r="I2927" s="22" t="b">
        <f t="shared" si="1035"/>
        <v>0</v>
      </c>
      <c r="J2927" s="22" t="b">
        <f t="shared" si="1036"/>
        <v>0</v>
      </c>
      <c r="K2927" s="3" t="str">
        <f t="shared" si="1037"/>
        <v/>
      </c>
      <c r="L2927" s="3" t="str">
        <f t="shared" si="1038"/>
        <v/>
      </c>
      <c r="M2927" s="3" t="str">
        <f t="shared" si="1039"/>
        <v/>
      </c>
      <c r="N2927" s="54" t="str">
        <f t="shared" si="1040"/>
        <v/>
      </c>
      <c r="O2927" s="3" t="str">
        <f t="shared" si="1041"/>
        <v/>
      </c>
      <c r="P2927" s="19" t="str">
        <f t="shared" si="1042"/>
        <v/>
      </c>
      <c r="Q2927" s="23" t="e">
        <f>_xlfn.XLOOKUP(R2927,summary!C315:C351,summary!B315:B351)</f>
        <v>#N/A</v>
      </c>
      <c r="R2927" s="24" t="str">
        <f t="shared" si="1026"/>
        <v>신갈동</v>
      </c>
      <c r="S2927" s="24" t="str">
        <f t="shared" si="1043"/>
        <v>신갈28통</v>
      </c>
      <c r="T2927" s="24" t="str">
        <f t="shared" si="1044"/>
        <v>(신갈동)</v>
      </c>
      <c r="U2927" s="24" t="str">
        <f t="shared" si="1045"/>
        <v>신갈</v>
      </c>
      <c r="V2927" s="25">
        <f t="shared" si="1046"/>
        <v>28</v>
      </c>
      <c r="W2927" s="25">
        <f t="shared" si="1047"/>
        <v>14</v>
      </c>
      <c r="X2927" s="59"/>
      <c r="Y2927" s="59"/>
      <c r="Z2927" s="59" t="s">
        <v>119</v>
      </c>
      <c r="AA2927" s="63" t="s">
        <v>3412</v>
      </c>
    </row>
    <row r="2928" spans="1:27" ht="16.5" customHeight="1" x14ac:dyDescent="0.3">
      <c r="A2928" s="22" t="b">
        <f t="shared" si="1027"/>
        <v>0</v>
      </c>
      <c r="B2928" s="22" t="b">
        <f t="shared" si="1028"/>
        <v>0</v>
      </c>
      <c r="C2928" s="22" t="b">
        <f t="shared" si="1029"/>
        <v>0</v>
      </c>
      <c r="D2928" s="22" t="b">
        <f t="shared" si="1030"/>
        <v>0</v>
      </c>
      <c r="E2928" s="22" t="b">
        <f t="shared" si="1031"/>
        <v>0</v>
      </c>
      <c r="F2928" s="52" t="b">
        <f t="shared" si="1032"/>
        <v>0</v>
      </c>
      <c r="G2928" s="22" t="b">
        <f t="shared" si="1033"/>
        <v>0</v>
      </c>
      <c r="H2928" s="22" t="b">
        <f t="shared" si="1034"/>
        <v>0</v>
      </c>
      <c r="I2928" s="22" t="b">
        <f t="shared" si="1035"/>
        <v>0</v>
      </c>
      <c r="J2928" s="22" t="b">
        <f t="shared" si="1036"/>
        <v>0</v>
      </c>
      <c r="K2928" s="3" t="str">
        <f t="shared" si="1037"/>
        <v/>
      </c>
      <c r="L2928" s="3" t="str">
        <f t="shared" si="1038"/>
        <v/>
      </c>
      <c r="M2928" s="3" t="str">
        <f t="shared" si="1039"/>
        <v/>
      </c>
      <c r="N2928" s="54" t="str">
        <f t="shared" si="1040"/>
        <v/>
      </c>
      <c r="O2928" s="3" t="str">
        <f t="shared" si="1041"/>
        <v/>
      </c>
      <c r="P2928" s="19" t="str">
        <f t="shared" si="1042"/>
        <v/>
      </c>
      <c r="Q2928" s="23" t="e">
        <f>_xlfn.XLOOKUP(R2928,summary!C316:C352,summary!B316:B352)</f>
        <v>#N/A</v>
      </c>
      <c r="R2928" s="24" t="str">
        <f t="shared" si="1026"/>
        <v>신갈동</v>
      </c>
      <c r="S2928" s="24" t="str">
        <f t="shared" si="1043"/>
        <v>신갈28통</v>
      </c>
      <c r="T2928" s="24" t="str">
        <f t="shared" si="1044"/>
        <v>(신갈동)</v>
      </c>
      <c r="U2928" s="24" t="str">
        <f t="shared" si="1045"/>
        <v>신갈</v>
      </c>
      <c r="V2928" s="25">
        <f t="shared" si="1046"/>
        <v>28</v>
      </c>
      <c r="W2928" s="25">
        <f t="shared" si="1047"/>
        <v>15</v>
      </c>
      <c r="X2928" s="59"/>
      <c r="Y2928" s="59"/>
      <c r="Z2928" s="59" t="s">
        <v>279</v>
      </c>
      <c r="AA2928" s="63" t="s">
        <v>3413</v>
      </c>
    </row>
    <row r="2929" spans="1:27" ht="16.5" customHeight="1" x14ac:dyDescent="0.3">
      <c r="A2929" s="22" t="b">
        <f t="shared" si="1027"/>
        <v>1</v>
      </c>
      <c r="B2929" s="22" t="b">
        <f t="shared" si="1028"/>
        <v>0</v>
      </c>
      <c r="C2929" s="22" t="b">
        <f t="shared" si="1029"/>
        <v>0</v>
      </c>
      <c r="D2929" s="22" t="b">
        <f t="shared" si="1030"/>
        <v>0</v>
      </c>
      <c r="E2929" s="22" t="b">
        <f t="shared" si="1031"/>
        <v>0</v>
      </c>
      <c r="F2929" s="52" t="b">
        <f t="shared" si="1032"/>
        <v>0</v>
      </c>
      <c r="G2929" s="22" t="b">
        <f t="shared" si="1033"/>
        <v>0</v>
      </c>
      <c r="H2929" s="22" t="b">
        <f t="shared" si="1034"/>
        <v>0</v>
      </c>
      <c r="I2929" s="22" t="b">
        <f t="shared" si="1035"/>
        <v>0</v>
      </c>
      <c r="J2929" s="22" t="b">
        <f t="shared" si="1036"/>
        <v>1</v>
      </c>
      <c r="K2929" s="3" t="str">
        <f t="shared" si="1037"/>
        <v>신갈29통</v>
      </c>
      <c r="L2929" s="3" t="str">
        <f t="shared" si="1038"/>
        <v>29</v>
      </c>
      <c r="M2929" s="3">
        <f t="shared" si="1039"/>
        <v>29</v>
      </c>
      <c r="N2929" s="54" t="str">
        <f t="shared" si="1040"/>
        <v>신갈</v>
      </c>
      <c r="O2929" s="3" t="str">
        <f t="shared" si="1041"/>
        <v/>
      </c>
      <c r="P2929" s="19" t="str">
        <f t="shared" si="1042"/>
        <v/>
      </c>
      <c r="Q2929" s="23" t="e">
        <f>_xlfn.XLOOKUP(R2929,summary!C317:C353,summary!B317:B353)</f>
        <v>#N/A</v>
      </c>
      <c r="R2929" s="24" t="str">
        <f t="shared" si="1026"/>
        <v>신갈동</v>
      </c>
      <c r="S2929" s="24" t="str">
        <f t="shared" si="1043"/>
        <v>신갈29통</v>
      </c>
      <c r="T2929" s="24" t="str">
        <f t="shared" si="1044"/>
        <v>(신갈동)</v>
      </c>
      <c r="U2929" s="24" t="str">
        <f t="shared" si="1045"/>
        <v>신갈</v>
      </c>
      <c r="V2929" s="25">
        <f t="shared" si="1046"/>
        <v>29</v>
      </c>
      <c r="W2929" s="25">
        <f t="shared" si="1047"/>
        <v>1</v>
      </c>
      <c r="X2929" s="59"/>
      <c r="Y2929" s="59" t="s">
        <v>3414</v>
      </c>
      <c r="Z2929" s="59" t="s">
        <v>63</v>
      </c>
      <c r="AA2929" s="63" t="s">
        <v>3415</v>
      </c>
    </row>
    <row r="2930" spans="1:27" ht="16.5" customHeight="1" x14ac:dyDescent="0.3">
      <c r="A2930" s="22" t="b">
        <f t="shared" si="1027"/>
        <v>1</v>
      </c>
      <c r="B2930" s="22" t="b">
        <f t="shared" si="1028"/>
        <v>1</v>
      </c>
      <c r="C2930" s="22" t="b">
        <f t="shared" si="1029"/>
        <v>1</v>
      </c>
      <c r="D2930" s="22" t="b">
        <f t="shared" si="1030"/>
        <v>1</v>
      </c>
      <c r="E2930" s="22" t="b">
        <f t="shared" si="1031"/>
        <v>1</v>
      </c>
      <c r="F2930" s="52" t="b">
        <f t="shared" si="1032"/>
        <v>0</v>
      </c>
      <c r="G2930" s="22" t="b">
        <f t="shared" si="1033"/>
        <v>0</v>
      </c>
      <c r="H2930" s="22" t="b">
        <f t="shared" si="1034"/>
        <v>0</v>
      </c>
      <c r="I2930" s="22" t="b">
        <f t="shared" si="1035"/>
        <v>0</v>
      </c>
      <c r="J2930" s="22" t="b">
        <f t="shared" si="1036"/>
        <v>0</v>
      </c>
      <c r="K2930" s="3" t="str">
        <f t="shared" si="1037"/>
        <v/>
      </c>
      <c r="L2930" s="3" t="str">
        <f t="shared" si="1038"/>
        <v/>
      </c>
      <c r="M2930" s="3" t="str">
        <f t="shared" si="1039"/>
        <v/>
      </c>
      <c r="N2930" s="54" t="str">
        <f t="shared" si="1040"/>
        <v/>
      </c>
      <c r="O2930" s="3" t="str">
        <f t="shared" si="1041"/>
        <v/>
      </c>
      <c r="P2930" s="19" t="str">
        <f t="shared" si="1042"/>
        <v>(신갈동)</v>
      </c>
      <c r="Q2930" s="23" t="e">
        <f>_xlfn.XLOOKUP(R2930,summary!C318:C354,summary!B318:B354)</f>
        <v>#N/A</v>
      </c>
      <c r="R2930" s="24" t="str">
        <f t="shared" si="1026"/>
        <v>신갈동</v>
      </c>
      <c r="S2930" s="24" t="str">
        <f t="shared" si="1043"/>
        <v>신갈29통</v>
      </c>
      <c r="T2930" s="24" t="str">
        <f t="shared" si="1044"/>
        <v>(신갈동)</v>
      </c>
      <c r="U2930" s="24" t="str">
        <f t="shared" si="1045"/>
        <v>신갈</v>
      </c>
      <c r="V2930" s="25">
        <f t="shared" si="1046"/>
        <v>29</v>
      </c>
      <c r="W2930" s="25">
        <f t="shared" si="1047"/>
        <v>2</v>
      </c>
      <c r="X2930" s="59"/>
      <c r="Y2930" s="59" t="s">
        <v>3218</v>
      </c>
      <c r="Z2930" s="59" t="s">
        <v>65</v>
      </c>
      <c r="AA2930" s="63" t="s">
        <v>3416</v>
      </c>
    </row>
    <row r="2931" spans="1:27" ht="16.5" customHeight="1" x14ac:dyDescent="0.3">
      <c r="A2931" s="22" t="b">
        <f t="shared" si="1027"/>
        <v>0</v>
      </c>
      <c r="B2931" s="22" t="b">
        <f t="shared" si="1028"/>
        <v>0</v>
      </c>
      <c r="C2931" s="22" t="b">
        <f t="shared" si="1029"/>
        <v>0</v>
      </c>
      <c r="D2931" s="22" t="b">
        <f t="shared" si="1030"/>
        <v>0</v>
      </c>
      <c r="E2931" s="22" t="b">
        <f t="shared" si="1031"/>
        <v>0</v>
      </c>
      <c r="F2931" s="52" t="b">
        <f t="shared" si="1032"/>
        <v>0</v>
      </c>
      <c r="G2931" s="22" t="b">
        <f t="shared" si="1033"/>
        <v>0</v>
      </c>
      <c r="H2931" s="22" t="b">
        <f t="shared" si="1034"/>
        <v>0</v>
      </c>
      <c r="I2931" s="22" t="b">
        <f t="shared" si="1035"/>
        <v>0</v>
      </c>
      <c r="J2931" s="22" t="b">
        <f t="shared" si="1036"/>
        <v>0</v>
      </c>
      <c r="K2931" s="3" t="str">
        <f t="shared" si="1037"/>
        <v/>
      </c>
      <c r="L2931" s="3" t="str">
        <f t="shared" si="1038"/>
        <v/>
      </c>
      <c r="M2931" s="3" t="str">
        <f t="shared" si="1039"/>
        <v/>
      </c>
      <c r="N2931" s="54" t="str">
        <f t="shared" si="1040"/>
        <v/>
      </c>
      <c r="O2931" s="3" t="str">
        <f t="shared" si="1041"/>
        <v/>
      </c>
      <c r="P2931" s="19" t="str">
        <f t="shared" si="1042"/>
        <v/>
      </c>
      <c r="Q2931" s="23" t="e">
        <f>_xlfn.XLOOKUP(R2931,summary!C319:C355,summary!B319:B355)</f>
        <v>#N/A</v>
      </c>
      <c r="R2931" s="24" t="str">
        <f t="shared" si="1026"/>
        <v>신갈동</v>
      </c>
      <c r="S2931" s="24" t="str">
        <f t="shared" si="1043"/>
        <v>신갈29통</v>
      </c>
      <c r="T2931" s="24" t="str">
        <f t="shared" si="1044"/>
        <v>(신갈동)</v>
      </c>
      <c r="U2931" s="24" t="str">
        <f t="shared" si="1045"/>
        <v>신갈</v>
      </c>
      <c r="V2931" s="25">
        <f t="shared" si="1046"/>
        <v>29</v>
      </c>
      <c r="W2931" s="25">
        <f t="shared" si="1047"/>
        <v>3</v>
      </c>
      <c r="X2931" s="59"/>
      <c r="Y2931" s="59"/>
      <c r="Z2931" s="59" t="s">
        <v>67</v>
      </c>
      <c r="AA2931" s="63" t="s">
        <v>3417</v>
      </c>
    </row>
    <row r="2932" spans="1:27" ht="16.5" customHeight="1" x14ac:dyDescent="0.3">
      <c r="A2932" s="22" t="b">
        <f t="shared" si="1027"/>
        <v>0</v>
      </c>
      <c r="B2932" s="22" t="b">
        <f t="shared" si="1028"/>
        <v>0</v>
      </c>
      <c r="C2932" s="22" t="b">
        <f t="shared" si="1029"/>
        <v>0</v>
      </c>
      <c r="D2932" s="22" t="b">
        <f t="shared" si="1030"/>
        <v>0</v>
      </c>
      <c r="E2932" s="22" t="b">
        <f t="shared" si="1031"/>
        <v>0</v>
      </c>
      <c r="F2932" s="52" t="b">
        <f t="shared" si="1032"/>
        <v>0</v>
      </c>
      <c r="G2932" s="22" t="b">
        <f t="shared" si="1033"/>
        <v>0</v>
      </c>
      <c r="H2932" s="22" t="b">
        <f t="shared" si="1034"/>
        <v>0</v>
      </c>
      <c r="I2932" s="22" t="b">
        <f t="shared" si="1035"/>
        <v>0</v>
      </c>
      <c r="J2932" s="22" t="b">
        <f t="shared" si="1036"/>
        <v>0</v>
      </c>
      <c r="K2932" s="3" t="str">
        <f t="shared" si="1037"/>
        <v/>
      </c>
      <c r="L2932" s="3" t="str">
        <f t="shared" si="1038"/>
        <v/>
      </c>
      <c r="M2932" s="3" t="str">
        <f t="shared" si="1039"/>
        <v/>
      </c>
      <c r="N2932" s="54" t="str">
        <f t="shared" si="1040"/>
        <v/>
      </c>
      <c r="O2932" s="3" t="str">
        <f t="shared" si="1041"/>
        <v/>
      </c>
      <c r="P2932" s="19" t="str">
        <f t="shared" si="1042"/>
        <v/>
      </c>
      <c r="Q2932" s="23" t="e">
        <f>_xlfn.XLOOKUP(R2932,summary!C320:C356,summary!B320:B356)</f>
        <v>#N/A</v>
      </c>
      <c r="R2932" s="24" t="str">
        <f t="shared" si="1026"/>
        <v>신갈동</v>
      </c>
      <c r="S2932" s="24" t="str">
        <f t="shared" si="1043"/>
        <v>신갈29통</v>
      </c>
      <c r="T2932" s="24" t="str">
        <f t="shared" si="1044"/>
        <v>(신갈동)</v>
      </c>
      <c r="U2932" s="24" t="str">
        <f t="shared" si="1045"/>
        <v>신갈</v>
      </c>
      <c r="V2932" s="25">
        <f t="shared" si="1046"/>
        <v>29</v>
      </c>
      <c r="W2932" s="25">
        <f t="shared" si="1047"/>
        <v>4</v>
      </c>
      <c r="X2932" s="59"/>
      <c r="Y2932" s="59"/>
      <c r="Z2932" s="59" t="s">
        <v>73</v>
      </c>
      <c r="AA2932" s="63" t="s">
        <v>3418</v>
      </c>
    </row>
    <row r="2933" spans="1:27" ht="16.5" customHeight="1" x14ac:dyDescent="0.3">
      <c r="A2933" s="22" t="b">
        <f t="shared" si="1027"/>
        <v>0</v>
      </c>
      <c r="B2933" s="22" t="b">
        <f t="shared" si="1028"/>
        <v>0</v>
      </c>
      <c r="C2933" s="22" t="b">
        <f t="shared" si="1029"/>
        <v>0</v>
      </c>
      <c r="D2933" s="22" t="b">
        <f t="shared" si="1030"/>
        <v>0</v>
      </c>
      <c r="E2933" s="22" t="b">
        <f t="shared" si="1031"/>
        <v>0</v>
      </c>
      <c r="F2933" s="52" t="b">
        <f t="shared" si="1032"/>
        <v>0</v>
      </c>
      <c r="G2933" s="22" t="b">
        <f t="shared" si="1033"/>
        <v>0</v>
      </c>
      <c r="H2933" s="22" t="b">
        <f t="shared" si="1034"/>
        <v>0</v>
      </c>
      <c r="I2933" s="22" t="b">
        <f t="shared" si="1035"/>
        <v>0</v>
      </c>
      <c r="J2933" s="22" t="b">
        <f t="shared" si="1036"/>
        <v>0</v>
      </c>
      <c r="K2933" s="3" t="str">
        <f t="shared" si="1037"/>
        <v/>
      </c>
      <c r="L2933" s="3" t="str">
        <f t="shared" si="1038"/>
        <v/>
      </c>
      <c r="M2933" s="3" t="str">
        <f t="shared" si="1039"/>
        <v/>
      </c>
      <c r="N2933" s="54" t="str">
        <f t="shared" si="1040"/>
        <v/>
      </c>
      <c r="O2933" s="3" t="str">
        <f t="shared" si="1041"/>
        <v/>
      </c>
      <c r="P2933" s="19" t="str">
        <f t="shared" si="1042"/>
        <v/>
      </c>
      <c r="Q2933" s="23" t="e">
        <f>_xlfn.XLOOKUP(R2933,summary!C321:C357,summary!B321:B357)</f>
        <v>#N/A</v>
      </c>
      <c r="R2933" s="24" t="str">
        <f t="shared" si="1026"/>
        <v>신갈동</v>
      </c>
      <c r="S2933" s="24" t="str">
        <f t="shared" si="1043"/>
        <v>신갈29통</v>
      </c>
      <c r="T2933" s="24" t="str">
        <f t="shared" si="1044"/>
        <v>(신갈동)</v>
      </c>
      <c r="U2933" s="24" t="str">
        <f t="shared" si="1045"/>
        <v>신갈</v>
      </c>
      <c r="V2933" s="25">
        <f t="shared" si="1046"/>
        <v>29</v>
      </c>
      <c r="W2933" s="25">
        <f t="shared" si="1047"/>
        <v>5</v>
      </c>
      <c r="X2933" s="59"/>
      <c r="Y2933" s="59"/>
      <c r="Z2933" s="59" t="s">
        <v>87</v>
      </c>
      <c r="AA2933" s="63" t="s">
        <v>3419</v>
      </c>
    </row>
    <row r="2934" spans="1:27" ht="16.5" customHeight="1" x14ac:dyDescent="0.3">
      <c r="A2934" s="22" t="b">
        <f t="shared" si="1027"/>
        <v>0</v>
      </c>
      <c r="B2934" s="22" t="b">
        <f t="shared" si="1028"/>
        <v>0</v>
      </c>
      <c r="C2934" s="22" t="b">
        <f t="shared" si="1029"/>
        <v>0</v>
      </c>
      <c r="D2934" s="22" t="b">
        <f t="shared" si="1030"/>
        <v>0</v>
      </c>
      <c r="E2934" s="22" t="b">
        <f t="shared" si="1031"/>
        <v>0</v>
      </c>
      <c r="F2934" s="52" t="b">
        <f t="shared" si="1032"/>
        <v>0</v>
      </c>
      <c r="G2934" s="22" t="b">
        <f t="shared" si="1033"/>
        <v>0</v>
      </c>
      <c r="H2934" s="22" t="b">
        <f t="shared" si="1034"/>
        <v>0</v>
      </c>
      <c r="I2934" s="22" t="b">
        <f t="shared" si="1035"/>
        <v>0</v>
      </c>
      <c r="J2934" s="22" t="b">
        <f t="shared" si="1036"/>
        <v>0</v>
      </c>
      <c r="K2934" s="3" t="str">
        <f t="shared" si="1037"/>
        <v/>
      </c>
      <c r="L2934" s="3" t="str">
        <f t="shared" si="1038"/>
        <v/>
      </c>
      <c r="M2934" s="3" t="str">
        <f t="shared" si="1039"/>
        <v/>
      </c>
      <c r="N2934" s="54" t="str">
        <f t="shared" si="1040"/>
        <v/>
      </c>
      <c r="O2934" s="3" t="str">
        <f t="shared" si="1041"/>
        <v/>
      </c>
      <c r="P2934" s="19" t="str">
        <f t="shared" si="1042"/>
        <v/>
      </c>
      <c r="Q2934" s="23" t="e">
        <f>_xlfn.XLOOKUP(R2934,summary!C322:C358,summary!B322:B358)</f>
        <v>#N/A</v>
      </c>
      <c r="R2934" s="24" t="str">
        <f t="shared" si="1026"/>
        <v>신갈동</v>
      </c>
      <c r="S2934" s="24" t="str">
        <f t="shared" si="1043"/>
        <v>신갈29통</v>
      </c>
      <c r="T2934" s="24" t="str">
        <f t="shared" si="1044"/>
        <v>(신갈동)</v>
      </c>
      <c r="U2934" s="24" t="str">
        <f t="shared" si="1045"/>
        <v>신갈</v>
      </c>
      <c r="V2934" s="25">
        <f t="shared" si="1046"/>
        <v>29</v>
      </c>
      <c r="W2934" s="25">
        <f t="shared" si="1047"/>
        <v>6</v>
      </c>
      <c r="X2934" s="59"/>
      <c r="Y2934" s="59"/>
      <c r="Z2934" s="59" t="s">
        <v>89</v>
      </c>
      <c r="AA2934" s="63" t="s">
        <v>3420</v>
      </c>
    </row>
    <row r="2935" spans="1:27" ht="16.5" customHeight="1" x14ac:dyDescent="0.3">
      <c r="A2935" s="22" t="b">
        <f t="shared" si="1027"/>
        <v>0</v>
      </c>
      <c r="B2935" s="22" t="b">
        <f t="shared" si="1028"/>
        <v>0</v>
      </c>
      <c r="C2935" s="22" t="b">
        <f t="shared" si="1029"/>
        <v>0</v>
      </c>
      <c r="D2935" s="22" t="b">
        <f t="shared" si="1030"/>
        <v>0</v>
      </c>
      <c r="E2935" s="22" t="b">
        <f t="shared" si="1031"/>
        <v>0</v>
      </c>
      <c r="F2935" s="52" t="b">
        <f t="shared" si="1032"/>
        <v>0</v>
      </c>
      <c r="G2935" s="22" t="b">
        <f t="shared" si="1033"/>
        <v>0</v>
      </c>
      <c r="H2935" s="22" t="b">
        <f t="shared" si="1034"/>
        <v>0</v>
      </c>
      <c r="I2935" s="22" t="b">
        <f t="shared" si="1035"/>
        <v>0</v>
      </c>
      <c r="J2935" s="22" t="b">
        <f t="shared" si="1036"/>
        <v>0</v>
      </c>
      <c r="K2935" s="3" t="str">
        <f t="shared" si="1037"/>
        <v/>
      </c>
      <c r="L2935" s="3" t="str">
        <f t="shared" si="1038"/>
        <v/>
      </c>
      <c r="M2935" s="3" t="str">
        <f t="shared" si="1039"/>
        <v/>
      </c>
      <c r="N2935" s="54" t="str">
        <f t="shared" si="1040"/>
        <v/>
      </c>
      <c r="O2935" s="3" t="str">
        <f t="shared" si="1041"/>
        <v/>
      </c>
      <c r="P2935" s="19" t="str">
        <f t="shared" si="1042"/>
        <v/>
      </c>
      <c r="Q2935" s="23" t="e">
        <f>_xlfn.XLOOKUP(R2935,summary!C323:C359,summary!B323:B359)</f>
        <v>#N/A</v>
      </c>
      <c r="R2935" s="24" t="str">
        <f t="shared" si="1026"/>
        <v>신갈동</v>
      </c>
      <c r="S2935" s="24" t="str">
        <f t="shared" si="1043"/>
        <v>신갈29통</v>
      </c>
      <c r="T2935" s="24" t="str">
        <f t="shared" si="1044"/>
        <v>(신갈동)</v>
      </c>
      <c r="U2935" s="24" t="str">
        <f t="shared" si="1045"/>
        <v>신갈</v>
      </c>
      <c r="V2935" s="25">
        <f t="shared" si="1046"/>
        <v>29</v>
      </c>
      <c r="W2935" s="25">
        <f t="shared" si="1047"/>
        <v>7</v>
      </c>
      <c r="X2935" s="59"/>
      <c r="Y2935" s="59"/>
      <c r="Z2935" s="59" t="s">
        <v>91</v>
      </c>
      <c r="AA2935" s="63" t="s">
        <v>3421</v>
      </c>
    </row>
    <row r="2936" spans="1:27" ht="16.5" customHeight="1" x14ac:dyDescent="0.3">
      <c r="A2936" s="22" t="b">
        <f t="shared" si="1027"/>
        <v>0</v>
      </c>
      <c r="B2936" s="22" t="b">
        <f t="shared" si="1028"/>
        <v>0</v>
      </c>
      <c r="C2936" s="22" t="b">
        <f t="shared" si="1029"/>
        <v>0</v>
      </c>
      <c r="D2936" s="22" t="b">
        <f t="shared" si="1030"/>
        <v>0</v>
      </c>
      <c r="E2936" s="22" t="b">
        <f t="shared" si="1031"/>
        <v>0</v>
      </c>
      <c r="F2936" s="52" t="b">
        <f t="shared" si="1032"/>
        <v>0</v>
      </c>
      <c r="G2936" s="22" t="b">
        <f t="shared" si="1033"/>
        <v>0</v>
      </c>
      <c r="H2936" s="22" t="b">
        <f t="shared" si="1034"/>
        <v>0</v>
      </c>
      <c r="I2936" s="22" t="b">
        <f t="shared" si="1035"/>
        <v>0</v>
      </c>
      <c r="J2936" s="22" t="b">
        <f t="shared" si="1036"/>
        <v>0</v>
      </c>
      <c r="K2936" s="3" t="str">
        <f t="shared" si="1037"/>
        <v/>
      </c>
      <c r="L2936" s="3" t="str">
        <f t="shared" si="1038"/>
        <v/>
      </c>
      <c r="M2936" s="3" t="str">
        <f t="shared" si="1039"/>
        <v/>
      </c>
      <c r="N2936" s="54" t="str">
        <f t="shared" si="1040"/>
        <v/>
      </c>
      <c r="O2936" s="3" t="str">
        <f t="shared" si="1041"/>
        <v/>
      </c>
      <c r="P2936" s="19" t="str">
        <f t="shared" si="1042"/>
        <v/>
      </c>
      <c r="Q2936" s="23" t="e">
        <f>_xlfn.XLOOKUP(R2936,summary!C324:C360,summary!B324:B360)</f>
        <v>#N/A</v>
      </c>
      <c r="R2936" s="24" t="str">
        <f t="shared" si="1026"/>
        <v>신갈동</v>
      </c>
      <c r="S2936" s="24" t="str">
        <f t="shared" si="1043"/>
        <v>신갈29통</v>
      </c>
      <c r="T2936" s="24" t="str">
        <f t="shared" si="1044"/>
        <v>(신갈동)</v>
      </c>
      <c r="U2936" s="24" t="str">
        <f t="shared" si="1045"/>
        <v>신갈</v>
      </c>
      <c r="V2936" s="25">
        <f t="shared" si="1046"/>
        <v>29</v>
      </c>
      <c r="W2936" s="25">
        <f t="shared" si="1047"/>
        <v>8</v>
      </c>
      <c r="X2936" s="59"/>
      <c r="Y2936" s="59"/>
      <c r="Z2936" s="59" t="s">
        <v>93</v>
      </c>
      <c r="AA2936" s="63" t="s">
        <v>3422</v>
      </c>
    </row>
    <row r="2937" spans="1:27" ht="16.5" customHeight="1" x14ac:dyDescent="0.3">
      <c r="A2937" s="22" t="b">
        <f t="shared" si="1027"/>
        <v>0</v>
      </c>
      <c r="B2937" s="22" t="b">
        <f t="shared" si="1028"/>
        <v>0</v>
      </c>
      <c r="C2937" s="22" t="b">
        <f t="shared" si="1029"/>
        <v>0</v>
      </c>
      <c r="D2937" s="22" t="b">
        <f t="shared" si="1030"/>
        <v>0</v>
      </c>
      <c r="E2937" s="22" t="b">
        <f t="shared" si="1031"/>
        <v>0</v>
      </c>
      <c r="F2937" s="52" t="b">
        <f t="shared" si="1032"/>
        <v>0</v>
      </c>
      <c r="G2937" s="22" t="b">
        <f t="shared" si="1033"/>
        <v>0</v>
      </c>
      <c r="H2937" s="22" t="b">
        <f t="shared" si="1034"/>
        <v>0</v>
      </c>
      <c r="I2937" s="22" t="b">
        <f t="shared" si="1035"/>
        <v>0</v>
      </c>
      <c r="J2937" s="22" t="b">
        <f t="shared" si="1036"/>
        <v>0</v>
      </c>
      <c r="K2937" s="3" t="str">
        <f t="shared" si="1037"/>
        <v/>
      </c>
      <c r="L2937" s="3" t="str">
        <f t="shared" si="1038"/>
        <v/>
      </c>
      <c r="M2937" s="3" t="str">
        <f t="shared" si="1039"/>
        <v/>
      </c>
      <c r="N2937" s="54" t="str">
        <f t="shared" si="1040"/>
        <v/>
      </c>
      <c r="O2937" s="3" t="str">
        <f t="shared" si="1041"/>
        <v/>
      </c>
      <c r="P2937" s="19" t="str">
        <f t="shared" si="1042"/>
        <v/>
      </c>
      <c r="Q2937" s="23" t="e">
        <f>_xlfn.XLOOKUP(R2937,summary!C325:C361,summary!B325:B361)</f>
        <v>#N/A</v>
      </c>
      <c r="R2937" s="24" t="str">
        <f t="shared" si="1026"/>
        <v>신갈동</v>
      </c>
      <c r="S2937" s="24" t="str">
        <f t="shared" si="1043"/>
        <v>신갈29통</v>
      </c>
      <c r="T2937" s="24" t="str">
        <f t="shared" si="1044"/>
        <v>(신갈동)</v>
      </c>
      <c r="U2937" s="24" t="str">
        <f t="shared" si="1045"/>
        <v>신갈</v>
      </c>
      <c r="V2937" s="25">
        <f t="shared" si="1046"/>
        <v>29</v>
      </c>
      <c r="W2937" s="25">
        <f t="shared" si="1047"/>
        <v>9</v>
      </c>
      <c r="X2937" s="59"/>
      <c r="Y2937" s="59"/>
      <c r="Z2937" s="59" t="s">
        <v>95</v>
      </c>
      <c r="AA2937" s="63" t="s">
        <v>3423</v>
      </c>
    </row>
    <row r="2938" spans="1:27" ht="16.5" customHeight="1" x14ac:dyDescent="0.3">
      <c r="A2938" s="22" t="b">
        <f t="shared" si="1027"/>
        <v>0</v>
      </c>
      <c r="B2938" s="22" t="b">
        <f t="shared" si="1028"/>
        <v>0</v>
      </c>
      <c r="C2938" s="22" t="b">
        <f t="shared" si="1029"/>
        <v>0</v>
      </c>
      <c r="D2938" s="22" t="b">
        <f t="shared" si="1030"/>
        <v>0</v>
      </c>
      <c r="E2938" s="22" t="b">
        <f t="shared" si="1031"/>
        <v>0</v>
      </c>
      <c r="F2938" s="52" t="b">
        <f t="shared" si="1032"/>
        <v>0</v>
      </c>
      <c r="G2938" s="22" t="b">
        <f t="shared" si="1033"/>
        <v>0</v>
      </c>
      <c r="H2938" s="22" t="b">
        <f t="shared" si="1034"/>
        <v>0</v>
      </c>
      <c r="I2938" s="22" t="b">
        <f t="shared" si="1035"/>
        <v>0</v>
      </c>
      <c r="J2938" s="22" t="b">
        <f t="shared" si="1036"/>
        <v>0</v>
      </c>
      <c r="K2938" s="3" t="str">
        <f t="shared" si="1037"/>
        <v/>
      </c>
      <c r="L2938" s="3" t="str">
        <f t="shared" si="1038"/>
        <v/>
      </c>
      <c r="M2938" s="3" t="str">
        <f t="shared" si="1039"/>
        <v/>
      </c>
      <c r="N2938" s="54" t="str">
        <f t="shared" si="1040"/>
        <v/>
      </c>
      <c r="O2938" s="3" t="str">
        <f t="shared" si="1041"/>
        <v/>
      </c>
      <c r="P2938" s="19" t="str">
        <f t="shared" si="1042"/>
        <v/>
      </c>
      <c r="Q2938" s="23" t="e">
        <f>_xlfn.XLOOKUP(R2938,summary!C326:C362,summary!B326:B362)</f>
        <v>#N/A</v>
      </c>
      <c r="R2938" s="24" t="str">
        <f t="shared" si="1026"/>
        <v>신갈동</v>
      </c>
      <c r="S2938" s="24" t="str">
        <f t="shared" si="1043"/>
        <v>신갈29통</v>
      </c>
      <c r="T2938" s="24" t="str">
        <f t="shared" si="1044"/>
        <v>(신갈동)</v>
      </c>
      <c r="U2938" s="24" t="str">
        <f t="shared" si="1045"/>
        <v>신갈</v>
      </c>
      <c r="V2938" s="25">
        <f t="shared" si="1046"/>
        <v>29</v>
      </c>
      <c r="W2938" s="25">
        <f t="shared" si="1047"/>
        <v>10</v>
      </c>
      <c r="X2938" s="59"/>
      <c r="Y2938" s="59"/>
      <c r="Z2938" s="59" t="s">
        <v>97</v>
      </c>
      <c r="AA2938" s="63" t="s">
        <v>3424</v>
      </c>
    </row>
    <row r="2939" spans="1:27" ht="16.5" customHeight="1" x14ac:dyDescent="0.3">
      <c r="A2939" s="22" t="b">
        <f t="shared" si="1027"/>
        <v>0</v>
      </c>
      <c r="B2939" s="22" t="b">
        <f t="shared" si="1028"/>
        <v>0</v>
      </c>
      <c r="C2939" s="22" t="b">
        <f t="shared" si="1029"/>
        <v>0</v>
      </c>
      <c r="D2939" s="22" t="b">
        <f t="shared" si="1030"/>
        <v>0</v>
      </c>
      <c r="E2939" s="22" t="b">
        <f t="shared" si="1031"/>
        <v>0</v>
      </c>
      <c r="F2939" s="52" t="b">
        <f t="shared" si="1032"/>
        <v>0</v>
      </c>
      <c r="G2939" s="22" t="b">
        <f t="shared" si="1033"/>
        <v>0</v>
      </c>
      <c r="H2939" s="22" t="b">
        <f t="shared" si="1034"/>
        <v>0</v>
      </c>
      <c r="I2939" s="22" t="b">
        <f t="shared" si="1035"/>
        <v>0</v>
      </c>
      <c r="J2939" s="22" t="b">
        <f t="shared" si="1036"/>
        <v>0</v>
      </c>
      <c r="K2939" s="3" t="str">
        <f t="shared" si="1037"/>
        <v/>
      </c>
      <c r="L2939" s="3" t="str">
        <f t="shared" si="1038"/>
        <v/>
      </c>
      <c r="M2939" s="3" t="str">
        <f t="shared" si="1039"/>
        <v/>
      </c>
      <c r="N2939" s="54" t="str">
        <f t="shared" si="1040"/>
        <v/>
      </c>
      <c r="O2939" s="3" t="str">
        <f t="shared" si="1041"/>
        <v/>
      </c>
      <c r="P2939" s="19" t="str">
        <f t="shared" si="1042"/>
        <v/>
      </c>
      <c r="Q2939" s="23" t="e">
        <f>_xlfn.XLOOKUP(R2939,summary!C327:C363,summary!B327:B363)</f>
        <v>#N/A</v>
      </c>
      <c r="R2939" s="24" t="str">
        <f t="shared" si="1026"/>
        <v>신갈동</v>
      </c>
      <c r="S2939" s="24" t="str">
        <f t="shared" si="1043"/>
        <v>신갈29통</v>
      </c>
      <c r="T2939" s="24" t="str">
        <f t="shared" si="1044"/>
        <v>(신갈동)</v>
      </c>
      <c r="U2939" s="24" t="str">
        <f t="shared" si="1045"/>
        <v>신갈</v>
      </c>
      <c r="V2939" s="25">
        <f t="shared" si="1046"/>
        <v>29</v>
      </c>
      <c r="W2939" s="25">
        <f t="shared" si="1047"/>
        <v>11</v>
      </c>
      <c r="X2939" s="59"/>
      <c r="Y2939" s="59"/>
      <c r="Z2939" s="59" t="s">
        <v>99</v>
      </c>
      <c r="AA2939" s="63" t="s">
        <v>3425</v>
      </c>
    </row>
    <row r="2940" spans="1:27" ht="16.5" customHeight="1" x14ac:dyDescent="0.3">
      <c r="A2940" s="22" t="b">
        <f t="shared" si="1027"/>
        <v>0</v>
      </c>
      <c r="B2940" s="22" t="b">
        <f t="shared" si="1028"/>
        <v>0</v>
      </c>
      <c r="C2940" s="22" t="b">
        <f t="shared" si="1029"/>
        <v>0</v>
      </c>
      <c r="D2940" s="22" t="b">
        <f t="shared" si="1030"/>
        <v>0</v>
      </c>
      <c r="E2940" s="22" t="b">
        <f t="shared" si="1031"/>
        <v>0</v>
      </c>
      <c r="F2940" s="52" t="b">
        <f t="shared" si="1032"/>
        <v>0</v>
      </c>
      <c r="G2940" s="22" t="b">
        <f t="shared" si="1033"/>
        <v>0</v>
      </c>
      <c r="H2940" s="22" t="b">
        <f t="shared" si="1034"/>
        <v>0</v>
      </c>
      <c r="I2940" s="22" t="b">
        <f t="shared" si="1035"/>
        <v>0</v>
      </c>
      <c r="J2940" s="22" t="b">
        <f t="shared" si="1036"/>
        <v>0</v>
      </c>
      <c r="K2940" s="3" t="str">
        <f t="shared" si="1037"/>
        <v/>
      </c>
      <c r="L2940" s="3" t="str">
        <f t="shared" si="1038"/>
        <v/>
      </c>
      <c r="M2940" s="3" t="str">
        <f t="shared" si="1039"/>
        <v/>
      </c>
      <c r="N2940" s="54" t="str">
        <f t="shared" si="1040"/>
        <v/>
      </c>
      <c r="O2940" s="3" t="str">
        <f t="shared" si="1041"/>
        <v/>
      </c>
      <c r="P2940" s="19" t="str">
        <f t="shared" si="1042"/>
        <v/>
      </c>
      <c r="Q2940" s="23" t="e">
        <f>_xlfn.XLOOKUP(R2940,summary!C328:C364,summary!B328:B364)</f>
        <v>#N/A</v>
      </c>
      <c r="R2940" s="24" t="str">
        <f t="shared" si="1026"/>
        <v>신갈동</v>
      </c>
      <c r="S2940" s="24" t="str">
        <f t="shared" si="1043"/>
        <v>신갈29통</v>
      </c>
      <c r="T2940" s="24" t="str">
        <f t="shared" si="1044"/>
        <v>(신갈동)</v>
      </c>
      <c r="U2940" s="24" t="str">
        <f t="shared" si="1045"/>
        <v>신갈</v>
      </c>
      <c r="V2940" s="25">
        <f t="shared" si="1046"/>
        <v>29</v>
      </c>
      <c r="W2940" s="25">
        <f t="shared" si="1047"/>
        <v>12</v>
      </c>
      <c r="X2940" s="59"/>
      <c r="Y2940" s="59"/>
      <c r="Z2940" s="59" t="s">
        <v>101</v>
      </c>
      <c r="AA2940" s="63" t="s">
        <v>3426</v>
      </c>
    </row>
    <row r="2941" spans="1:27" ht="16.5" customHeight="1" x14ac:dyDescent="0.3">
      <c r="A2941" s="22" t="b">
        <f t="shared" si="1027"/>
        <v>0</v>
      </c>
      <c r="B2941" s="22" t="b">
        <f t="shared" si="1028"/>
        <v>0</v>
      </c>
      <c r="C2941" s="22" t="b">
        <f t="shared" si="1029"/>
        <v>0</v>
      </c>
      <c r="D2941" s="22" t="b">
        <f t="shared" si="1030"/>
        <v>0</v>
      </c>
      <c r="E2941" s="22" t="b">
        <f t="shared" si="1031"/>
        <v>0</v>
      </c>
      <c r="F2941" s="52" t="b">
        <f t="shared" si="1032"/>
        <v>0</v>
      </c>
      <c r="G2941" s="22" t="b">
        <f t="shared" si="1033"/>
        <v>0</v>
      </c>
      <c r="H2941" s="22" t="b">
        <f t="shared" si="1034"/>
        <v>0</v>
      </c>
      <c r="I2941" s="22" t="b">
        <f t="shared" si="1035"/>
        <v>0</v>
      </c>
      <c r="J2941" s="22" t="b">
        <f t="shared" si="1036"/>
        <v>0</v>
      </c>
      <c r="K2941" s="3" t="str">
        <f t="shared" si="1037"/>
        <v/>
      </c>
      <c r="L2941" s="3" t="str">
        <f t="shared" si="1038"/>
        <v/>
      </c>
      <c r="M2941" s="3" t="str">
        <f t="shared" si="1039"/>
        <v/>
      </c>
      <c r="N2941" s="54" t="str">
        <f t="shared" si="1040"/>
        <v/>
      </c>
      <c r="O2941" s="3" t="str">
        <f t="shared" si="1041"/>
        <v/>
      </c>
      <c r="P2941" s="19" t="str">
        <f t="shared" si="1042"/>
        <v/>
      </c>
      <c r="Q2941" s="23" t="e">
        <f>_xlfn.XLOOKUP(R2941,summary!C329:C365,summary!B329:B365)</f>
        <v>#N/A</v>
      </c>
      <c r="R2941" s="24" t="str">
        <f t="shared" si="1026"/>
        <v>신갈동</v>
      </c>
      <c r="S2941" s="24" t="str">
        <f t="shared" si="1043"/>
        <v>신갈29통</v>
      </c>
      <c r="T2941" s="24" t="str">
        <f t="shared" si="1044"/>
        <v>(신갈동)</v>
      </c>
      <c r="U2941" s="24" t="str">
        <f t="shared" si="1045"/>
        <v>신갈</v>
      </c>
      <c r="V2941" s="25">
        <f t="shared" si="1046"/>
        <v>29</v>
      </c>
      <c r="W2941" s="25">
        <f t="shared" si="1047"/>
        <v>13</v>
      </c>
      <c r="X2941" s="59"/>
      <c r="Y2941" s="59"/>
      <c r="Z2941" s="59" t="s">
        <v>117</v>
      </c>
      <c r="AA2941" s="63" t="s">
        <v>3427</v>
      </c>
    </row>
    <row r="2942" spans="1:27" ht="16.5" customHeight="1" x14ac:dyDescent="0.3">
      <c r="A2942" s="22" t="b">
        <f t="shared" si="1027"/>
        <v>0</v>
      </c>
      <c r="B2942" s="22" t="b">
        <f t="shared" si="1028"/>
        <v>0</v>
      </c>
      <c r="C2942" s="22" t="b">
        <f t="shared" si="1029"/>
        <v>0</v>
      </c>
      <c r="D2942" s="22" t="b">
        <f t="shared" si="1030"/>
        <v>0</v>
      </c>
      <c r="E2942" s="22" t="b">
        <f t="shared" si="1031"/>
        <v>0</v>
      </c>
      <c r="F2942" s="52" t="b">
        <f t="shared" si="1032"/>
        <v>0</v>
      </c>
      <c r="G2942" s="22" t="b">
        <f t="shared" si="1033"/>
        <v>0</v>
      </c>
      <c r="H2942" s="22" t="b">
        <f t="shared" si="1034"/>
        <v>0</v>
      </c>
      <c r="I2942" s="22" t="b">
        <f t="shared" si="1035"/>
        <v>0</v>
      </c>
      <c r="J2942" s="22" t="b">
        <f t="shared" si="1036"/>
        <v>0</v>
      </c>
      <c r="K2942" s="3" t="str">
        <f t="shared" si="1037"/>
        <v/>
      </c>
      <c r="L2942" s="3" t="str">
        <f t="shared" si="1038"/>
        <v/>
      </c>
      <c r="M2942" s="3" t="str">
        <f t="shared" si="1039"/>
        <v/>
      </c>
      <c r="N2942" s="54" t="str">
        <f t="shared" si="1040"/>
        <v/>
      </c>
      <c r="O2942" s="3" t="str">
        <f t="shared" si="1041"/>
        <v/>
      </c>
      <c r="P2942" s="19" t="str">
        <f t="shared" si="1042"/>
        <v/>
      </c>
      <c r="Q2942" s="23" t="e">
        <f>_xlfn.XLOOKUP(R2942,summary!C330:C366,summary!B330:B366)</f>
        <v>#N/A</v>
      </c>
      <c r="R2942" s="24" t="str">
        <f t="shared" si="1026"/>
        <v>신갈동</v>
      </c>
      <c r="S2942" s="24" t="str">
        <f t="shared" si="1043"/>
        <v>신갈29통</v>
      </c>
      <c r="T2942" s="24" t="str">
        <f t="shared" si="1044"/>
        <v>(신갈동)</v>
      </c>
      <c r="U2942" s="24" t="str">
        <f t="shared" si="1045"/>
        <v>신갈</v>
      </c>
      <c r="V2942" s="25">
        <f t="shared" si="1046"/>
        <v>29</v>
      </c>
      <c r="W2942" s="25">
        <f t="shared" si="1047"/>
        <v>14</v>
      </c>
      <c r="X2942" s="59"/>
      <c r="Y2942" s="59"/>
      <c r="Z2942" s="59" t="s">
        <v>119</v>
      </c>
      <c r="AA2942" s="63" t="s">
        <v>3428</v>
      </c>
    </row>
    <row r="2943" spans="1:27" ht="16.5" customHeight="1" x14ac:dyDescent="0.3">
      <c r="A2943" s="22" t="b">
        <f t="shared" si="1027"/>
        <v>1</v>
      </c>
      <c r="B2943" s="22" t="b">
        <f t="shared" si="1028"/>
        <v>0</v>
      </c>
      <c r="C2943" s="22" t="b">
        <f t="shared" si="1029"/>
        <v>0</v>
      </c>
      <c r="D2943" s="22" t="b">
        <f t="shared" si="1030"/>
        <v>0</v>
      </c>
      <c r="E2943" s="22" t="b">
        <f t="shared" si="1031"/>
        <v>0</v>
      </c>
      <c r="F2943" s="52" t="b">
        <f t="shared" si="1032"/>
        <v>0</v>
      </c>
      <c r="G2943" s="22" t="b">
        <f t="shared" si="1033"/>
        <v>0</v>
      </c>
      <c r="H2943" s="22" t="b">
        <f t="shared" si="1034"/>
        <v>0</v>
      </c>
      <c r="I2943" s="22" t="b">
        <f t="shared" si="1035"/>
        <v>0</v>
      </c>
      <c r="J2943" s="22" t="b">
        <f t="shared" si="1036"/>
        <v>1</v>
      </c>
      <c r="K2943" s="3" t="str">
        <f t="shared" si="1037"/>
        <v/>
      </c>
      <c r="L2943" s="3" t="str">
        <f t="shared" si="1038"/>
        <v/>
      </c>
      <c r="M2943" s="3" t="str">
        <f t="shared" si="1039"/>
        <v/>
      </c>
      <c r="N2943" s="54" t="str">
        <f t="shared" si="1040"/>
        <v/>
      </c>
      <c r="O2943" s="3" t="str">
        <f t="shared" si="1041"/>
        <v/>
      </c>
      <c r="P2943" s="19" t="str">
        <f t="shared" si="1042"/>
        <v/>
      </c>
      <c r="Q2943" s="23" t="e">
        <f>_xlfn.XLOOKUP(R2943,summary!C331:C367,summary!B331:B367)</f>
        <v>#N/A</v>
      </c>
      <c r="R2943" s="24" t="str">
        <f t="shared" si="1026"/>
        <v>읍 면 동</v>
      </c>
      <c r="S2943" s="24" t="str">
        <f t="shared" si="1043"/>
        <v>통 리 명</v>
      </c>
      <c r="T2943" s="24" t="str">
        <f t="shared" si="1044"/>
        <v/>
      </c>
      <c r="U2943" s="24" t="str">
        <f t="shared" si="1045"/>
        <v/>
      </c>
      <c r="V2943" s="25" t="str">
        <f t="shared" si="1046"/>
        <v/>
      </c>
      <c r="W2943" s="25" t="str">
        <f t="shared" si="1047"/>
        <v/>
      </c>
      <c r="X2943" s="59" t="s">
        <v>121</v>
      </c>
      <c r="Y2943" s="59" t="s">
        <v>122</v>
      </c>
      <c r="Z2943" s="59" t="s">
        <v>59</v>
      </c>
      <c r="AA2943" s="63" t="s">
        <v>2628</v>
      </c>
    </row>
    <row r="2944" spans="1:27" ht="16.5" customHeight="1" x14ac:dyDescent="0.3">
      <c r="A2944" s="22" t="b">
        <f t="shared" si="1027"/>
        <v>1</v>
      </c>
      <c r="B2944" s="22" t="b">
        <f t="shared" si="1028"/>
        <v>0</v>
      </c>
      <c r="C2944" s="22" t="b">
        <f t="shared" si="1029"/>
        <v>0</v>
      </c>
      <c r="D2944" s="22" t="b">
        <f t="shared" si="1030"/>
        <v>0</v>
      </c>
      <c r="E2944" s="22" t="b">
        <f t="shared" si="1031"/>
        <v>0</v>
      </c>
      <c r="F2944" s="52" t="b">
        <f t="shared" si="1032"/>
        <v>0</v>
      </c>
      <c r="G2944" s="22" t="b">
        <f t="shared" si="1033"/>
        <v>0</v>
      </c>
      <c r="H2944" s="22" t="b">
        <f t="shared" si="1034"/>
        <v>0</v>
      </c>
      <c r="I2944" s="22" t="b">
        <f t="shared" si="1035"/>
        <v>0</v>
      </c>
      <c r="J2944" s="22" t="b">
        <f t="shared" si="1036"/>
        <v>1</v>
      </c>
      <c r="K2944" s="3" t="str">
        <f t="shared" si="1037"/>
        <v>신갈30통</v>
      </c>
      <c r="L2944" s="3" t="str">
        <f t="shared" si="1038"/>
        <v>30</v>
      </c>
      <c r="M2944" s="3">
        <f t="shared" si="1039"/>
        <v>30</v>
      </c>
      <c r="N2944" s="54" t="str">
        <f t="shared" si="1040"/>
        <v>신갈</v>
      </c>
      <c r="O2944" s="3" t="str">
        <f t="shared" si="1041"/>
        <v/>
      </c>
      <c r="P2944" s="19" t="str">
        <f t="shared" si="1042"/>
        <v/>
      </c>
      <c r="Q2944" s="23" t="e">
        <f>_xlfn.XLOOKUP(R2944,summary!C332:C368,summary!B332:B368)</f>
        <v>#N/A</v>
      </c>
      <c r="R2944" s="24" t="str">
        <f t="shared" si="1026"/>
        <v>신갈동</v>
      </c>
      <c r="S2944" s="24" t="str">
        <f t="shared" si="1043"/>
        <v>신갈30통</v>
      </c>
      <c r="T2944" s="24" t="str">
        <f t="shared" si="1044"/>
        <v>(신갈동)</v>
      </c>
      <c r="U2944" s="24" t="str">
        <f t="shared" si="1045"/>
        <v>신갈</v>
      </c>
      <c r="V2944" s="25">
        <f t="shared" si="1046"/>
        <v>30</v>
      </c>
      <c r="W2944" s="25">
        <f t="shared" si="1047"/>
        <v>1</v>
      </c>
      <c r="X2944" s="59" t="s">
        <v>17</v>
      </c>
      <c r="Y2944" s="59" t="s">
        <v>3429</v>
      </c>
      <c r="Z2944" s="59" t="s">
        <v>63</v>
      </c>
      <c r="AA2944" s="63" t="s">
        <v>3430</v>
      </c>
    </row>
    <row r="2945" spans="1:27" ht="16.5" customHeight="1" x14ac:dyDescent="0.3">
      <c r="A2945" s="22" t="b">
        <f t="shared" si="1027"/>
        <v>1</v>
      </c>
      <c r="B2945" s="22" t="b">
        <f t="shared" si="1028"/>
        <v>1</v>
      </c>
      <c r="C2945" s="22" t="b">
        <f t="shared" si="1029"/>
        <v>1</v>
      </c>
      <c r="D2945" s="22" t="b">
        <f t="shared" si="1030"/>
        <v>1</v>
      </c>
      <c r="E2945" s="22" t="b">
        <f t="shared" si="1031"/>
        <v>1</v>
      </c>
      <c r="F2945" s="52" t="b">
        <f t="shared" si="1032"/>
        <v>0</v>
      </c>
      <c r="G2945" s="22" t="b">
        <f t="shared" si="1033"/>
        <v>0</v>
      </c>
      <c r="H2945" s="22" t="b">
        <f t="shared" si="1034"/>
        <v>0</v>
      </c>
      <c r="I2945" s="22" t="b">
        <f t="shared" si="1035"/>
        <v>0</v>
      </c>
      <c r="J2945" s="22" t="b">
        <f t="shared" si="1036"/>
        <v>0</v>
      </c>
      <c r="K2945" s="3" t="str">
        <f t="shared" si="1037"/>
        <v/>
      </c>
      <c r="L2945" s="3" t="str">
        <f t="shared" si="1038"/>
        <v/>
      </c>
      <c r="M2945" s="3" t="str">
        <f t="shared" si="1039"/>
        <v/>
      </c>
      <c r="N2945" s="54" t="str">
        <f t="shared" si="1040"/>
        <v/>
      </c>
      <c r="O2945" s="3" t="str">
        <f t="shared" si="1041"/>
        <v/>
      </c>
      <c r="P2945" s="19" t="str">
        <f t="shared" si="1042"/>
        <v>(신갈동)</v>
      </c>
      <c r="Q2945" s="23" t="e">
        <f>_xlfn.XLOOKUP(R2945,summary!C333:C369,summary!B333:B369)</f>
        <v>#N/A</v>
      </c>
      <c r="R2945" s="24" t="str">
        <f t="shared" si="1026"/>
        <v>신갈동</v>
      </c>
      <c r="S2945" s="24" t="str">
        <f t="shared" si="1043"/>
        <v>신갈30통</v>
      </c>
      <c r="T2945" s="24" t="str">
        <f t="shared" si="1044"/>
        <v>(신갈동)</v>
      </c>
      <c r="U2945" s="24" t="str">
        <f t="shared" si="1045"/>
        <v>신갈</v>
      </c>
      <c r="V2945" s="25">
        <f t="shared" si="1046"/>
        <v>30</v>
      </c>
      <c r="W2945" s="25">
        <f t="shared" si="1047"/>
        <v>2</v>
      </c>
      <c r="X2945" s="59"/>
      <c r="Y2945" s="59" t="s">
        <v>3218</v>
      </c>
      <c r="Z2945" s="59" t="s">
        <v>65</v>
      </c>
      <c r="AA2945" s="63" t="s">
        <v>3431</v>
      </c>
    </row>
    <row r="2946" spans="1:27" ht="16.5" customHeight="1" x14ac:dyDescent="0.3">
      <c r="A2946" s="22" t="b">
        <f t="shared" si="1027"/>
        <v>0</v>
      </c>
      <c r="B2946" s="22" t="b">
        <f t="shared" si="1028"/>
        <v>0</v>
      </c>
      <c r="C2946" s="22" t="b">
        <f t="shared" si="1029"/>
        <v>0</v>
      </c>
      <c r="D2946" s="22" t="b">
        <f t="shared" si="1030"/>
        <v>0</v>
      </c>
      <c r="E2946" s="22" t="b">
        <f t="shared" si="1031"/>
        <v>0</v>
      </c>
      <c r="F2946" s="52" t="b">
        <f t="shared" si="1032"/>
        <v>0</v>
      </c>
      <c r="G2946" s="22" t="b">
        <f t="shared" si="1033"/>
        <v>0</v>
      </c>
      <c r="H2946" s="22" t="b">
        <f t="shared" si="1034"/>
        <v>0</v>
      </c>
      <c r="I2946" s="22" t="b">
        <f t="shared" si="1035"/>
        <v>0</v>
      </c>
      <c r="J2946" s="22" t="b">
        <f t="shared" si="1036"/>
        <v>0</v>
      </c>
      <c r="K2946" s="3" t="str">
        <f t="shared" si="1037"/>
        <v/>
      </c>
      <c r="L2946" s="3" t="str">
        <f t="shared" si="1038"/>
        <v/>
      </c>
      <c r="M2946" s="3" t="str">
        <f t="shared" si="1039"/>
        <v/>
      </c>
      <c r="N2946" s="54" t="str">
        <f t="shared" si="1040"/>
        <v/>
      </c>
      <c r="O2946" s="3" t="str">
        <f t="shared" si="1041"/>
        <v/>
      </c>
      <c r="P2946" s="19" t="str">
        <f t="shared" si="1042"/>
        <v/>
      </c>
      <c r="Q2946" s="23" t="e">
        <f>_xlfn.XLOOKUP(R2946,summary!C334:C370,summary!B334:B370)</f>
        <v>#N/A</v>
      </c>
      <c r="R2946" s="24" t="str">
        <f t="shared" ref="R2946:R3009" si="1048">IF($X2946="",R2945,$X2946)</f>
        <v>신갈동</v>
      </c>
      <c r="S2946" s="24" t="str">
        <f t="shared" si="1043"/>
        <v>신갈30통</v>
      </c>
      <c r="T2946" s="24" t="str">
        <f t="shared" si="1044"/>
        <v>(신갈동)</v>
      </c>
      <c r="U2946" s="24" t="str">
        <f t="shared" si="1045"/>
        <v>신갈</v>
      </c>
      <c r="V2946" s="25">
        <f t="shared" si="1046"/>
        <v>30</v>
      </c>
      <c r="W2946" s="25">
        <f t="shared" si="1047"/>
        <v>3</v>
      </c>
      <c r="X2946" s="59"/>
      <c r="Y2946" s="59"/>
      <c r="Z2946" s="59" t="s">
        <v>67</v>
      </c>
      <c r="AA2946" s="63" t="s">
        <v>3432</v>
      </c>
    </row>
    <row r="2947" spans="1:27" ht="16.5" customHeight="1" x14ac:dyDescent="0.3">
      <c r="A2947" s="22" t="b">
        <f t="shared" si="1027"/>
        <v>0</v>
      </c>
      <c r="B2947" s="22" t="b">
        <f t="shared" si="1028"/>
        <v>0</v>
      </c>
      <c r="C2947" s="22" t="b">
        <f t="shared" si="1029"/>
        <v>0</v>
      </c>
      <c r="D2947" s="22" t="b">
        <f t="shared" si="1030"/>
        <v>0</v>
      </c>
      <c r="E2947" s="22" t="b">
        <f t="shared" si="1031"/>
        <v>0</v>
      </c>
      <c r="F2947" s="52" t="b">
        <f t="shared" si="1032"/>
        <v>0</v>
      </c>
      <c r="G2947" s="22" t="b">
        <f t="shared" si="1033"/>
        <v>0</v>
      </c>
      <c r="H2947" s="22" t="b">
        <f t="shared" si="1034"/>
        <v>0</v>
      </c>
      <c r="I2947" s="22" t="b">
        <f t="shared" si="1035"/>
        <v>0</v>
      </c>
      <c r="J2947" s="22" t="b">
        <f t="shared" si="1036"/>
        <v>0</v>
      </c>
      <c r="K2947" s="3" t="str">
        <f t="shared" si="1037"/>
        <v/>
      </c>
      <c r="L2947" s="3" t="str">
        <f t="shared" si="1038"/>
        <v/>
      </c>
      <c r="M2947" s="3" t="str">
        <f t="shared" si="1039"/>
        <v/>
      </c>
      <c r="N2947" s="54" t="str">
        <f t="shared" si="1040"/>
        <v/>
      </c>
      <c r="O2947" s="3" t="str">
        <f t="shared" si="1041"/>
        <v/>
      </c>
      <c r="P2947" s="19" t="str">
        <f t="shared" si="1042"/>
        <v/>
      </c>
      <c r="Q2947" s="23" t="e">
        <f>_xlfn.XLOOKUP(R2947,summary!C335:C371,summary!B335:B371)</f>
        <v>#N/A</v>
      </c>
      <c r="R2947" s="24" t="str">
        <f t="shared" si="1048"/>
        <v>신갈동</v>
      </c>
      <c r="S2947" s="24" t="str">
        <f t="shared" si="1043"/>
        <v>신갈30통</v>
      </c>
      <c r="T2947" s="24" t="str">
        <f t="shared" si="1044"/>
        <v>(신갈동)</v>
      </c>
      <c r="U2947" s="24" t="str">
        <f t="shared" si="1045"/>
        <v>신갈</v>
      </c>
      <c r="V2947" s="25">
        <f t="shared" si="1046"/>
        <v>30</v>
      </c>
      <c r="W2947" s="25">
        <f t="shared" si="1047"/>
        <v>4</v>
      </c>
      <c r="X2947" s="59"/>
      <c r="Y2947" s="59"/>
      <c r="Z2947" s="59" t="s">
        <v>73</v>
      </c>
      <c r="AA2947" s="63" t="s">
        <v>3433</v>
      </c>
    </row>
    <row r="2948" spans="1:27" ht="16.5" customHeight="1" x14ac:dyDescent="0.3">
      <c r="A2948" s="22" t="b">
        <f t="shared" si="1027"/>
        <v>0</v>
      </c>
      <c r="B2948" s="22" t="b">
        <f t="shared" si="1028"/>
        <v>0</v>
      </c>
      <c r="C2948" s="22" t="b">
        <f t="shared" si="1029"/>
        <v>0</v>
      </c>
      <c r="D2948" s="22" t="b">
        <f t="shared" si="1030"/>
        <v>0</v>
      </c>
      <c r="E2948" s="22" t="b">
        <f t="shared" si="1031"/>
        <v>0</v>
      </c>
      <c r="F2948" s="52" t="b">
        <f t="shared" si="1032"/>
        <v>0</v>
      </c>
      <c r="G2948" s="22" t="b">
        <f t="shared" si="1033"/>
        <v>0</v>
      </c>
      <c r="H2948" s="22" t="b">
        <f t="shared" si="1034"/>
        <v>0</v>
      </c>
      <c r="I2948" s="22" t="b">
        <f t="shared" si="1035"/>
        <v>0</v>
      </c>
      <c r="J2948" s="22" t="b">
        <f t="shared" si="1036"/>
        <v>0</v>
      </c>
      <c r="K2948" s="3" t="str">
        <f t="shared" si="1037"/>
        <v/>
      </c>
      <c r="L2948" s="3" t="str">
        <f t="shared" si="1038"/>
        <v/>
      </c>
      <c r="M2948" s="3" t="str">
        <f t="shared" si="1039"/>
        <v/>
      </c>
      <c r="N2948" s="54" t="str">
        <f t="shared" si="1040"/>
        <v/>
      </c>
      <c r="O2948" s="3" t="str">
        <f t="shared" si="1041"/>
        <v/>
      </c>
      <c r="P2948" s="19" t="str">
        <f t="shared" si="1042"/>
        <v/>
      </c>
      <c r="Q2948" s="23" t="e">
        <f>_xlfn.XLOOKUP(R2948,summary!C336:C372,summary!B336:B372)</f>
        <v>#N/A</v>
      </c>
      <c r="R2948" s="24" t="str">
        <f t="shared" si="1048"/>
        <v>신갈동</v>
      </c>
      <c r="S2948" s="24" t="str">
        <f t="shared" si="1043"/>
        <v>신갈30통</v>
      </c>
      <c r="T2948" s="24" t="str">
        <f t="shared" si="1044"/>
        <v>(신갈동)</v>
      </c>
      <c r="U2948" s="24" t="str">
        <f t="shared" si="1045"/>
        <v>신갈</v>
      </c>
      <c r="V2948" s="25">
        <f t="shared" si="1046"/>
        <v>30</v>
      </c>
      <c r="W2948" s="25">
        <f t="shared" si="1047"/>
        <v>5</v>
      </c>
      <c r="X2948" s="59"/>
      <c r="Y2948" s="59"/>
      <c r="Z2948" s="59" t="s">
        <v>87</v>
      </c>
      <c r="AA2948" s="63" t="s">
        <v>3434</v>
      </c>
    </row>
    <row r="2949" spans="1:27" ht="16.5" customHeight="1" x14ac:dyDescent="0.3">
      <c r="A2949" s="22" t="b">
        <f t="shared" si="1027"/>
        <v>0</v>
      </c>
      <c r="B2949" s="22" t="b">
        <f t="shared" si="1028"/>
        <v>0</v>
      </c>
      <c r="C2949" s="22" t="b">
        <f t="shared" si="1029"/>
        <v>0</v>
      </c>
      <c r="D2949" s="22" t="b">
        <f t="shared" si="1030"/>
        <v>0</v>
      </c>
      <c r="E2949" s="22" t="b">
        <f t="shared" si="1031"/>
        <v>0</v>
      </c>
      <c r="F2949" s="52" t="b">
        <f t="shared" si="1032"/>
        <v>0</v>
      </c>
      <c r="G2949" s="22" t="b">
        <f t="shared" si="1033"/>
        <v>0</v>
      </c>
      <c r="H2949" s="22" t="b">
        <f t="shared" si="1034"/>
        <v>0</v>
      </c>
      <c r="I2949" s="22" t="b">
        <f t="shared" si="1035"/>
        <v>0</v>
      </c>
      <c r="J2949" s="22" t="b">
        <f t="shared" si="1036"/>
        <v>0</v>
      </c>
      <c r="K2949" s="3" t="str">
        <f t="shared" si="1037"/>
        <v/>
      </c>
      <c r="L2949" s="3" t="str">
        <f t="shared" si="1038"/>
        <v/>
      </c>
      <c r="M2949" s="3" t="str">
        <f t="shared" si="1039"/>
        <v/>
      </c>
      <c r="N2949" s="54" t="str">
        <f t="shared" si="1040"/>
        <v/>
      </c>
      <c r="O2949" s="3" t="str">
        <f t="shared" si="1041"/>
        <v/>
      </c>
      <c r="P2949" s="19" t="str">
        <f t="shared" si="1042"/>
        <v/>
      </c>
      <c r="Q2949" s="23" t="e">
        <f>_xlfn.XLOOKUP(R2949,summary!C337:C373,summary!B337:B373)</f>
        <v>#N/A</v>
      </c>
      <c r="R2949" s="24" t="str">
        <f t="shared" si="1048"/>
        <v>신갈동</v>
      </c>
      <c r="S2949" s="24" t="str">
        <f t="shared" si="1043"/>
        <v>신갈30통</v>
      </c>
      <c r="T2949" s="24" t="str">
        <f t="shared" si="1044"/>
        <v>(신갈동)</v>
      </c>
      <c r="U2949" s="24" t="str">
        <f t="shared" si="1045"/>
        <v>신갈</v>
      </c>
      <c r="V2949" s="25">
        <f t="shared" si="1046"/>
        <v>30</v>
      </c>
      <c r="W2949" s="25">
        <f t="shared" si="1047"/>
        <v>6</v>
      </c>
      <c r="X2949" s="59"/>
      <c r="Y2949" s="59"/>
      <c r="Z2949" s="59" t="s">
        <v>89</v>
      </c>
      <c r="AA2949" s="63" t="s">
        <v>3435</v>
      </c>
    </row>
    <row r="2950" spans="1:27" ht="16.5" customHeight="1" x14ac:dyDescent="0.3">
      <c r="A2950" s="22" t="b">
        <f t="shared" si="1027"/>
        <v>0</v>
      </c>
      <c r="B2950" s="22" t="b">
        <f t="shared" si="1028"/>
        <v>0</v>
      </c>
      <c r="C2950" s="22" t="b">
        <f t="shared" si="1029"/>
        <v>0</v>
      </c>
      <c r="D2950" s="22" t="b">
        <f t="shared" si="1030"/>
        <v>0</v>
      </c>
      <c r="E2950" s="22" t="b">
        <f t="shared" si="1031"/>
        <v>0</v>
      </c>
      <c r="F2950" s="52" t="b">
        <f t="shared" si="1032"/>
        <v>0</v>
      </c>
      <c r="G2950" s="22" t="b">
        <f t="shared" si="1033"/>
        <v>0</v>
      </c>
      <c r="H2950" s="22" t="b">
        <f t="shared" si="1034"/>
        <v>0</v>
      </c>
      <c r="I2950" s="22" t="b">
        <f t="shared" si="1035"/>
        <v>0</v>
      </c>
      <c r="J2950" s="22" t="b">
        <f t="shared" si="1036"/>
        <v>0</v>
      </c>
      <c r="K2950" s="3" t="str">
        <f t="shared" si="1037"/>
        <v/>
      </c>
      <c r="L2950" s="3" t="str">
        <f t="shared" si="1038"/>
        <v/>
      </c>
      <c r="M2950" s="3" t="str">
        <f t="shared" si="1039"/>
        <v/>
      </c>
      <c r="N2950" s="54" t="str">
        <f t="shared" si="1040"/>
        <v/>
      </c>
      <c r="O2950" s="3" t="str">
        <f t="shared" si="1041"/>
        <v/>
      </c>
      <c r="P2950" s="19" t="str">
        <f t="shared" si="1042"/>
        <v/>
      </c>
      <c r="Q2950" s="23" t="e">
        <f>_xlfn.XLOOKUP(R2950,summary!C338:C374,summary!B338:B374)</f>
        <v>#N/A</v>
      </c>
      <c r="R2950" s="24" t="str">
        <f t="shared" si="1048"/>
        <v>신갈동</v>
      </c>
      <c r="S2950" s="24" t="str">
        <f t="shared" si="1043"/>
        <v>신갈30통</v>
      </c>
      <c r="T2950" s="24" t="str">
        <f t="shared" si="1044"/>
        <v>(신갈동)</v>
      </c>
      <c r="U2950" s="24" t="str">
        <f t="shared" si="1045"/>
        <v>신갈</v>
      </c>
      <c r="V2950" s="25">
        <f t="shared" si="1046"/>
        <v>30</v>
      </c>
      <c r="W2950" s="25">
        <f t="shared" si="1047"/>
        <v>7</v>
      </c>
      <c r="X2950" s="59"/>
      <c r="Y2950" s="59"/>
      <c r="Z2950" s="59" t="s">
        <v>91</v>
      </c>
      <c r="AA2950" s="63" t="s">
        <v>3436</v>
      </c>
    </row>
    <row r="2951" spans="1:27" ht="16.5" customHeight="1" x14ac:dyDescent="0.3">
      <c r="A2951" s="22" t="b">
        <f t="shared" si="1027"/>
        <v>0</v>
      </c>
      <c r="B2951" s="22" t="b">
        <f t="shared" si="1028"/>
        <v>0</v>
      </c>
      <c r="C2951" s="22" t="b">
        <f t="shared" si="1029"/>
        <v>0</v>
      </c>
      <c r="D2951" s="22" t="b">
        <f t="shared" si="1030"/>
        <v>0</v>
      </c>
      <c r="E2951" s="22" t="b">
        <f t="shared" si="1031"/>
        <v>0</v>
      </c>
      <c r="F2951" s="52" t="b">
        <f t="shared" si="1032"/>
        <v>0</v>
      </c>
      <c r="G2951" s="22" t="b">
        <f t="shared" si="1033"/>
        <v>0</v>
      </c>
      <c r="H2951" s="22" t="b">
        <f t="shared" si="1034"/>
        <v>0</v>
      </c>
      <c r="I2951" s="22" t="b">
        <f t="shared" si="1035"/>
        <v>0</v>
      </c>
      <c r="J2951" s="22" t="b">
        <f t="shared" si="1036"/>
        <v>0</v>
      </c>
      <c r="K2951" s="3" t="str">
        <f t="shared" si="1037"/>
        <v/>
      </c>
      <c r="L2951" s="3" t="str">
        <f t="shared" si="1038"/>
        <v/>
      </c>
      <c r="M2951" s="3" t="str">
        <f t="shared" si="1039"/>
        <v/>
      </c>
      <c r="N2951" s="54" t="str">
        <f t="shared" si="1040"/>
        <v/>
      </c>
      <c r="O2951" s="3" t="str">
        <f t="shared" si="1041"/>
        <v/>
      </c>
      <c r="P2951" s="19" t="str">
        <f t="shared" si="1042"/>
        <v/>
      </c>
      <c r="Q2951" s="23" t="e">
        <f>_xlfn.XLOOKUP(R2951,summary!C339:C375,summary!B339:B375)</f>
        <v>#N/A</v>
      </c>
      <c r="R2951" s="24" t="str">
        <f t="shared" si="1048"/>
        <v>신갈동</v>
      </c>
      <c r="S2951" s="24" t="str">
        <f t="shared" si="1043"/>
        <v>신갈30통</v>
      </c>
      <c r="T2951" s="24" t="str">
        <f t="shared" si="1044"/>
        <v>(신갈동)</v>
      </c>
      <c r="U2951" s="24" t="str">
        <f t="shared" si="1045"/>
        <v>신갈</v>
      </c>
      <c r="V2951" s="25">
        <f t="shared" si="1046"/>
        <v>30</v>
      </c>
      <c r="W2951" s="25">
        <f t="shared" si="1047"/>
        <v>8</v>
      </c>
      <c r="X2951" s="59"/>
      <c r="Y2951" s="59"/>
      <c r="Z2951" s="59" t="s">
        <v>93</v>
      </c>
      <c r="AA2951" s="63" t="s">
        <v>3437</v>
      </c>
    </row>
    <row r="2952" spans="1:27" ht="16.5" customHeight="1" x14ac:dyDescent="0.3">
      <c r="A2952" s="22" t="b">
        <f t="shared" si="1027"/>
        <v>0</v>
      </c>
      <c r="B2952" s="22" t="b">
        <f t="shared" si="1028"/>
        <v>0</v>
      </c>
      <c r="C2952" s="22" t="b">
        <f t="shared" si="1029"/>
        <v>0</v>
      </c>
      <c r="D2952" s="22" t="b">
        <f t="shared" si="1030"/>
        <v>0</v>
      </c>
      <c r="E2952" s="22" t="b">
        <f t="shared" si="1031"/>
        <v>0</v>
      </c>
      <c r="F2952" s="52" t="b">
        <f t="shared" si="1032"/>
        <v>0</v>
      </c>
      <c r="G2952" s="22" t="b">
        <f t="shared" si="1033"/>
        <v>0</v>
      </c>
      <c r="H2952" s="22" t="b">
        <f t="shared" si="1034"/>
        <v>0</v>
      </c>
      <c r="I2952" s="22" t="b">
        <f t="shared" si="1035"/>
        <v>0</v>
      </c>
      <c r="J2952" s="22" t="b">
        <f t="shared" si="1036"/>
        <v>0</v>
      </c>
      <c r="K2952" s="3" t="str">
        <f t="shared" si="1037"/>
        <v/>
      </c>
      <c r="L2952" s="3" t="str">
        <f t="shared" si="1038"/>
        <v/>
      </c>
      <c r="M2952" s="3" t="str">
        <f t="shared" si="1039"/>
        <v/>
      </c>
      <c r="N2952" s="54" t="str">
        <f t="shared" si="1040"/>
        <v/>
      </c>
      <c r="O2952" s="3" t="str">
        <f t="shared" si="1041"/>
        <v/>
      </c>
      <c r="P2952" s="19" t="str">
        <f t="shared" si="1042"/>
        <v/>
      </c>
      <c r="Q2952" s="23" t="e">
        <f>_xlfn.XLOOKUP(R2952,summary!C340:C376,summary!B340:B376)</f>
        <v>#N/A</v>
      </c>
      <c r="R2952" s="24" t="str">
        <f t="shared" si="1048"/>
        <v>신갈동</v>
      </c>
      <c r="S2952" s="24" t="str">
        <f t="shared" si="1043"/>
        <v>신갈30통</v>
      </c>
      <c r="T2952" s="24" t="str">
        <f t="shared" si="1044"/>
        <v>(신갈동)</v>
      </c>
      <c r="U2952" s="24" t="str">
        <f t="shared" si="1045"/>
        <v>신갈</v>
      </c>
      <c r="V2952" s="25">
        <f t="shared" si="1046"/>
        <v>30</v>
      </c>
      <c r="W2952" s="25">
        <f t="shared" si="1047"/>
        <v>9</v>
      </c>
      <c r="X2952" s="59"/>
      <c r="Y2952" s="59"/>
      <c r="Z2952" s="59" t="s">
        <v>95</v>
      </c>
      <c r="AA2952" s="63" t="s">
        <v>3438</v>
      </c>
    </row>
    <row r="2953" spans="1:27" ht="16.5" customHeight="1" x14ac:dyDescent="0.3">
      <c r="A2953" s="22" t="b">
        <f t="shared" si="1027"/>
        <v>0</v>
      </c>
      <c r="B2953" s="22" t="b">
        <f t="shared" si="1028"/>
        <v>0</v>
      </c>
      <c r="C2953" s="22" t="b">
        <f t="shared" si="1029"/>
        <v>0</v>
      </c>
      <c r="D2953" s="22" t="b">
        <f t="shared" si="1030"/>
        <v>0</v>
      </c>
      <c r="E2953" s="22" t="b">
        <f t="shared" si="1031"/>
        <v>0</v>
      </c>
      <c r="F2953" s="52" t="b">
        <f t="shared" si="1032"/>
        <v>0</v>
      </c>
      <c r="G2953" s="22" t="b">
        <f t="shared" si="1033"/>
        <v>0</v>
      </c>
      <c r="H2953" s="22" t="b">
        <f t="shared" si="1034"/>
        <v>0</v>
      </c>
      <c r="I2953" s="22" t="b">
        <f t="shared" si="1035"/>
        <v>0</v>
      </c>
      <c r="J2953" s="22" t="b">
        <f t="shared" si="1036"/>
        <v>0</v>
      </c>
      <c r="K2953" s="3" t="str">
        <f t="shared" si="1037"/>
        <v/>
      </c>
      <c r="L2953" s="3" t="str">
        <f t="shared" si="1038"/>
        <v/>
      </c>
      <c r="M2953" s="3" t="str">
        <f t="shared" si="1039"/>
        <v/>
      </c>
      <c r="N2953" s="54" t="str">
        <f t="shared" si="1040"/>
        <v/>
      </c>
      <c r="O2953" s="3" t="str">
        <f t="shared" si="1041"/>
        <v/>
      </c>
      <c r="P2953" s="19" t="str">
        <f t="shared" si="1042"/>
        <v/>
      </c>
      <c r="Q2953" s="23" t="e">
        <f>_xlfn.XLOOKUP(R2953,summary!C341:C377,summary!B341:B377)</f>
        <v>#N/A</v>
      </c>
      <c r="R2953" s="24" t="str">
        <f t="shared" si="1048"/>
        <v>신갈동</v>
      </c>
      <c r="S2953" s="24" t="str">
        <f t="shared" si="1043"/>
        <v>신갈30통</v>
      </c>
      <c r="T2953" s="24" t="str">
        <f t="shared" si="1044"/>
        <v>(신갈동)</v>
      </c>
      <c r="U2953" s="24" t="str">
        <f t="shared" si="1045"/>
        <v>신갈</v>
      </c>
      <c r="V2953" s="25">
        <f t="shared" si="1046"/>
        <v>30</v>
      </c>
      <c r="W2953" s="25">
        <f t="shared" si="1047"/>
        <v>10</v>
      </c>
      <c r="X2953" s="59"/>
      <c r="Y2953" s="59"/>
      <c r="Z2953" s="59" t="s">
        <v>97</v>
      </c>
      <c r="AA2953" s="63" t="s">
        <v>3439</v>
      </c>
    </row>
    <row r="2954" spans="1:27" ht="16.5" customHeight="1" x14ac:dyDescent="0.3">
      <c r="A2954" s="22" t="b">
        <f t="shared" si="1027"/>
        <v>0</v>
      </c>
      <c r="B2954" s="22" t="b">
        <f t="shared" si="1028"/>
        <v>0</v>
      </c>
      <c r="C2954" s="22" t="b">
        <f t="shared" si="1029"/>
        <v>0</v>
      </c>
      <c r="D2954" s="22" t="b">
        <f t="shared" si="1030"/>
        <v>0</v>
      </c>
      <c r="E2954" s="22" t="b">
        <f t="shared" si="1031"/>
        <v>0</v>
      </c>
      <c r="F2954" s="52" t="b">
        <f t="shared" si="1032"/>
        <v>0</v>
      </c>
      <c r="G2954" s="22" t="b">
        <f t="shared" si="1033"/>
        <v>0</v>
      </c>
      <c r="H2954" s="22" t="b">
        <f t="shared" si="1034"/>
        <v>0</v>
      </c>
      <c r="I2954" s="22" t="b">
        <f t="shared" si="1035"/>
        <v>0</v>
      </c>
      <c r="J2954" s="22" t="b">
        <f t="shared" si="1036"/>
        <v>0</v>
      </c>
      <c r="K2954" s="3" t="str">
        <f t="shared" si="1037"/>
        <v/>
      </c>
      <c r="L2954" s="3" t="str">
        <f t="shared" si="1038"/>
        <v/>
      </c>
      <c r="M2954" s="3" t="str">
        <f t="shared" si="1039"/>
        <v/>
      </c>
      <c r="N2954" s="54" t="str">
        <f t="shared" si="1040"/>
        <v/>
      </c>
      <c r="O2954" s="3" t="str">
        <f t="shared" si="1041"/>
        <v/>
      </c>
      <c r="P2954" s="19" t="str">
        <f t="shared" si="1042"/>
        <v/>
      </c>
      <c r="Q2954" s="23" t="e">
        <f>_xlfn.XLOOKUP(R2954,summary!C342:C378,summary!B342:B378)</f>
        <v>#N/A</v>
      </c>
      <c r="R2954" s="24" t="str">
        <f t="shared" si="1048"/>
        <v>신갈동</v>
      </c>
      <c r="S2954" s="24" t="str">
        <f t="shared" si="1043"/>
        <v>신갈30통</v>
      </c>
      <c r="T2954" s="24" t="str">
        <f t="shared" si="1044"/>
        <v>(신갈동)</v>
      </c>
      <c r="U2954" s="24" t="str">
        <f t="shared" si="1045"/>
        <v>신갈</v>
      </c>
      <c r="V2954" s="25">
        <f t="shared" si="1046"/>
        <v>30</v>
      </c>
      <c r="W2954" s="25">
        <f t="shared" si="1047"/>
        <v>11</v>
      </c>
      <c r="X2954" s="59"/>
      <c r="Y2954" s="59"/>
      <c r="Z2954" s="59" t="s">
        <v>99</v>
      </c>
      <c r="AA2954" s="63" t="s">
        <v>3440</v>
      </c>
    </row>
    <row r="2955" spans="1:27" ht="16.5" customHeight="1" x14ac:dyDescent="0.3">
      <c r="A2955" s="22" t="b">
        <f t="shared" si="1027"/>
        <v>0</v>
      </c>
      <c r="B2955" s="22" t="b">
        <f t="shared" si="1028"/>
        <v>0</v>
      </c>
      <c r="C2955" s="22" t="b">
        <f t="shared" si="1029"/>
        <v>0</v>
      </c>
      <c r="D2955" s="22" t="b">
        <f t="shared" si="1030"/>
        <v>0</v>
      </c>
      <c r="E2955" s="22" t="b">
        <f t="shared" si="1031"/>
        <v>0</v>
      </c>
      <c r="F2955" s="52" t="b">
        <f t="shared" si="1032"/>
        <v>0</v>
      </c>
      <c r="G2955" s="22" t="b">
        <f t="shared" si="1033"/>
        <v>0</v>
      </c>
      <c r="H2955" s="22" t="b">
        <f t="shared" si="1034"/>
        <v>0</v>
      </c>
      <c r="I2955" s="22" t="b">
        <f t="shared" si="1035"/>
        <v>0</v>
      </c>
      <c r="J2955" s="22" t="b">
        <f t="shared" si="1036"/>
        <v>0</v>
      </c>
      <c r="K2955" s="3" t="str">
        <f t="shared" si="1037"/>
        <v/>
      </c>
      <c r="L2955" s="3" t="str">
        <f t="shared" si="1038"/>
        <v/>
      </c>
      <c r="M2955" s="3" t="str">
        <f t="shared" si="1039"/>
        <v/>
      </c>
      <c r="N2955" s="54" t="str">
        <f t="shared" si="1040"/>
        <v/>
      </c>
      <c r="O2955" s="3" t="str">
        <f t="shared" si="1041"/>
        <v/>
      </c>
      <c r="P2955" s="19" t="str">
        <f t="shared" si="1042"/>
        <v/>
      </c>
      <c r="Q2955" s="23" t="e">
        <f>_xlfn.XLOOKUP(R2955,summary!C343:C379,summary!B343:B379)</f>
        <v>#N/A</v>
      </c>
      <c r="R2955" s="24" t="str">
        <f t="shared" si="1048"/>
        <v>신갈동</v>
      </c>
      <c r="S2955" s="24" t="str">
        <f t="shared" si="1043"/>
        <v>신갈30통</v>
      </c>
      <c r="T2955" s="24" t="str">
        <f t="shared" si="1044"/>
        <v>(신갈동)</v>
      </c>
      <c r="U2955" s="24" t="str">
        <f t="shared" si="1045"/>
        <v>신갈</v>
      </c>
      <c r="V2955" s="25">
        <f t="shared" si="1046"/>
        <v>30</v>
      </c>
      <c r="W2955" s="25">
        <f t="shared" si="1047"/>
        <v>12</v>
      </c>
      <c r="X2955" s="59"/>
      <c r="Y2955" s="59"/>
      <c r="Z2955" s="59" t="s">
        <v>101</v>
      </c>
      <c r="AA2955" s="63" t="s">
        <v>3441</v>
      </c>
    </row>
    <row r="2956" spans="1:27" ht="16.5" customHeight="1" x14ac:dyDescent="0.3">
      <c r="A2956" s="22" t="b">
        <f t="shared" si="1027"/>
        <v>1</v>
      </c>
      <c r="B2956" s="22" t="b">
        <f t="shared" si="1028"/>
        <v>0</v>
      </c>
      <c r="C2956" s="22" t="b">
        <f t="shared" si="1029"/>
        <v>0</v>
      </c>
      <c r="D2956" s="22" t="b">
        <f t="shared" si="1030"/>
        <v>0</v>
      </c>
      <c r="E2956" s="22" t="b">
        <f t="shared" si="1031"/>
        <v>0</v>
      </c>
      <c r="F2956" s="52" t="b">
        <f t="shared" si="1032"/>
        <v>0</v>
      </c>
      <c r="G2956" s="22" t="b">
        <f t="shared" si="1033"/>
        <v>0</v>
      </c>
      <c r="H2956" s="22" t="b">
        <f t="shared" si="1034"/>
        <v>0</v>
      </c>
      <c r="I2956" s="22" t="b">
        <f t="shared" si="1035"/>
        <v>0</v>
      </c>
      <c r="J2956" s="22" t="b">
        <f t="shared" si="1036"/>
        <v>1</v>
      </c>
      <c r="K2956" s="3" t="str">
        <f t="shared" si="1037"/>
        <v>신갈31통</v>
      </c>
      <c r="L2956" s="3" t="str">
        <f t="shared" si="1038"/>
        <v>31</v>
      </c>
      <c r="M2956" s="3">
        <f t="shared" si="1039"/>
        <v>31</v>
      </c>
      <c r="N2956" s="54" t="str">
        <f t="shared" si="1040"/>
        <v>신갈</v>
      </c>
      <c r="O2956" s="3" t="str">
        <f t="shared" si="1041"/>
        <v/>
      </c>
      <c r="P2956" s="19" t="str">
        <f t="shared" si="1042"/>
        <v/>
      </c>
      <c r="Q2956" s="23" t="e">
        <f>_xlfn.XLOOKUP(R2956,summary!C344:C380,summary!B344:B380)</f>
        <v>#N/A</v>
      </c>
      <c r="R2956" s="24" t="str">
        <f t="shared" si="1048"/>
        <v>신갈동</v>
      </c>
      <c r="S2956" s="24" t="str">
        <f t="shared" si="1043"/>
        <v>신갈31통</v>
      </c>
      <c r="T2956" s="24" t="str">
        <f t="shared" si="1044"/>
        <v>(신갈동)</v>
      </c>
      <c r="U2956" s="24" t="str">
        <f t="shared" si="1045"/>
        <v>신갈</v>
      </c>
      <c r="V2956" s="25">
        <f t="shared" si="1046"/>
        <v>31</v>
      </c>
      <c r="W2956" s="25">
        <f t="shared" si="1047"/>
        <v>1</v>
      </c>
      <c r="X2956" s="59"/>
      <c r="Y2956" s="59" t="s">
        <v>3442</v>
      </c>
      <c r="Z2956" s="59" t="s">
        <v>63</v>
      </c>
      <c r="AA2956" s="63" t="s">
        <v>3443</v>
      </c>
    </row>
    <row r="2957" spans="1:27" ht="16.5" customHeight="1" x14ac:dyDescent="0.3">
      <c r="A2957" s="22" t="b">
        <f t="shared" si="1027"/>
        <v>1</v>
      </c>
      <c r="B2957" s="22" t="b">
        <f t="shared" si="1028"/>
        <v>1</v>
      </c>
      <c r="C2957" s="22" t="b">
        <f t="shared" si="1029"/>
        <v>1</v>
      </c>
      <c r="D2957" s="22" t="b">
        <f t="shared" si="1030"/>
        <v>1</v>
      </c>
      <c r="E2957" s="22" t="b">
        <f t="shared" si="1031"/>
        <v>1</v>
      </c>
      <c r="F2957" s="52" t="b">
        <f t="shared" si="1032"/>
        <v>0</v>
      </c>
      <c r="G2957" s="22" t="b">
        <f t="shared" si="1033"/>
        <v>0</v>
      </c>
      <c r="H2957" s="22" t="b">
        <f t="shared" si="1034"/>
        <v>0</v>
      </c>
      <c r="I2957" s="22" t="b">
        <f t="shared" si="1035"/>
        <v>0</v>
      </c>
      <c r="J2957" s="22" t="b">
        <f t="shared" si="1036"/>
        <v>0</v>
      </c>
      <c r="K2957" s="3" t="str">
        <f t="shared" si="1037"/>
        <v/>
      </c>
      <c r="L2957" s="3" t="str">
        <f t="shared" si="1038"/>
        <v/>
      </c>
      <c r="M2957" s="3" t="str">
        <f t="shared" si="1039"/>
        <v/>
      </c>
      <c r="N2957" s="54" t="str">
        <f t="shared" si="1040"/>
        <v/>
      </c>
      <c r="O2957" s="3" t="str">
        <f t="shared" si="1041"/>
        <v/>
      </c>
      <c r="P2957" s="19" t="str">
        <f t="shared" si="1042"/>
        <v>(신갈동)</v>
      </c>
      <c r="Q2957" s="23" t="e">
        <f>_xlfn.XLOOKUP(R2957,summary!C345:C381,summary!B345:B381)</f>
        <v>#N/A</v>
      </c>
      <c r="R2957" s="24" t="str">
        <f t="shared" si="1048"/>
        <v>신갈동</v>
      </c>
      <c r="S2957" s="24" t="str">
        <f t="shared" si="1043"/>
        <v>신갈31통</v>
      </c>
      <c r="T2957" s="24" t="str">
        <f t="shared" si="1044"/>
        <v>(신갈동)</v>
      </c>
      <c r="U2957" s="24" t="str">
        <f t="shared" si="1045"/>
        <v>신갈</v>
      </c>
      <c r="V2957" s="25">
        <f t="shared" si="1046"/>
        <v>31</v>
      </c>
      <c r="W2957" s="25">
        <f t="shared" si="1047"/>
        <v>2</v>
      </c>
      <c r="X2957" s="59"/>
      <c r="Y2957" s="59" t="s">
        <v>3218</v>
      </c>
      <c r="Z2957" s="59" t="s">
        <v>65</v>
      </c>
      <c r="AA2957" s="63" t="s">
        <v>3444</v>
      </c>
    </row>
    <row r="2958" spans="1:27" ht="16.5" customHeight="1" x14ac:dyDescent="0.3">
      <c r="A2958" s="22" t="b">
        <f t="shared" si="1027"/>
        <v>0</v>
      </c>
      <c r="B2958" s="22" t="b">
        <f t="shared" si="1028"/>
        <v>0</v>
      </c>
      <c r="C2958" s="22" t="b">
        <f t="shared" si="1029"/>
        <v>0</v>
      </c>
      <c r="D2958" s="22" t="b">
        <f t="shared" si="1030"/>
        <v>0</v>
      </c>
      <c r="E2958" s="22" t="b">
        <f t="shared" si="1031"/>
        <v>0</v>
      </c>
      <c r="F2958" s="52" t="b">
        <f t="shared" si="1032"/>
        <v>0</v>
      </c>
      <c r="G2958" s="22" t="b">
        <f t="shared" si="1033"/>
        <v>0</v>
      </c>
      <c r="H2958" s="22" t="b">
        <f t="shared" si="1034"/>
        <v>0</v>
      </c>
      <c r="I2958" s="22" t="b">
        <f t="shared" si="1035"/>
        <v>0</v>
      </c>
      <c r="J2958" s="22" t="b">
        <f t="shared" si="1036"/>
        <v>0</v>
      </c>
      <c r="K2958" s="3" t="str">
        <f t="shared" si="1037"/>
        <v/>
      </c>
      <c r="L2958" s="3" t="str">
        <f t="shared" si="1038"/>
        <v/>
      </c>
      <c r="M2958" s="3" t="str">
        <f t="shared" si="1039"/>
        <v/>
      </c>
      <c r="N2958" s="54" t="str">
        <f t="shared" si="1040"/>
        <v/>
      </c>
      <c r="O2958" s="3" t="str">
        <f t="shared" si="1041"/>
        <v/>
      </c>
      <c r="P2958" s="19" t="str">
        <f t="shared" si="1042"/>
        <v/>
      </c>
      <c r="Q2958" s="23" t="e">
        <f>_xlfn.XLOOKUP(R2958,summary!C346:C382,summary!B346:B382)</f>
        <v>#N/A</v>
      </c>
      <c r="R2958" s="24" t="str">
        <f t="shared" si="1048"/>
        <v>신갈동</v>
      </c>
      <c r="S2958" s="24" t="str">
        <f t="shared" si="1043"/>
        <v>신갈31통</v>
      </c>
      <c r="T2958" s="24" t="str">
        <f t="shared" si="1044"/>
        <v>(신갈동)</v>
      </c>
      <c r="U2958" s="24" t="str">
        <f t="shared" si="1045"/>
        <v>신갈</v>
      </c>
      <c r="V2958" s="25">
        <f t="shared" si="1046"/>
        <v>31</v>
      </c>
      <c r="W2958" s="25">
        <f t="shared" si="1047"/>
        <v>3</v>
      </c>
      <c r="X2958" s="59"/>
      <c r="Y2958" s="59"/>
      <c r="Z2958" s="59" t="s">
        <v>67</v>
      </c>
      <c r="AA2958" s="63" t="s">
        <v>3445</v>
      </c>
    </row>
    <row r="2959" spans="1:27" ht="16.5" customHeight="1" x14ac:dyDescent="0.3">
      <c r="A2959" s="22" t="b">
        <f t="shared" si="1027"/>
        <v>0</v>
      </c>
      <c r="B2959" s="22" t="b">
        <f t="shared" si="1028"/>
        <v>0</v>
      </c>
      <c r="C2959" s="22" t="b">
        <f t="shared" si="1029"/>
        <v>0</v>
      </c>
      <c r="D2959" s="22" t="b">
        <f t="shared" si="1030"/>
        <v>0</v>
      </c>
      <c r="E2959" s="22" t="b">
        <f t="shared" si="1031"/>
        <v>0</v>
      </c>
      <c r="F2959" s="52" t="b">
        <f t="shared" si="1032"/>
        <v>0</v>
      </c>
      <c r="G2959" s="22" t="b">
        <f t="shared" si="1033"/>
        <v>0</v>
      </c>
      <c r="H2959" s="22" t="b">
        <f t="shared" si="1034"/>
        <v>0</v>
      </c>
      <c r="I2959" s="22" t="b">
        <f t="shared" si="1035"/>
        <v>0</v>
      </c>
      <c r="J2959" s="22" t="b">
        <f t="shared" si="1036"/>
        <v>0</v>
      </c>
      <c r="K2959" s="3" t="str">
        <f t="shared" si="1037"/>
        <v/>
      </c>
      <c r="L2959" s="3" t="str">
        <f t="shared" si="1038"/>
        <v/>
      </c>
      <c r="M2959" s="3" t="str">
        <f t="shared" si="1039"/>
        <v/>
      </c>
      <c r="N2959" s="54" t="str">
        <f t="shared" si="1040"/>
        <v/>
      </c>
      <c r="O2959" s="3" t="str">
        <f t="shared" si="1041"/>
        <v/>
      </c>
      <c r="P2959" s="19" t="str">
        <f t="shared" si="1042"/>
        <v/>
      </c>
      <c r="Q2959" s="23" t="e">
        <f>_xlfn.XLOOKUP(R2959,summary!C347:C383,summary!B347:B383)</f>
        <v>#N/A</v>
      </c>
      <c r="R2959" s="24" t="str">
        <f t="shared" si="1048"/>
        <v>신갈동</v>
      </c>
      <c r="S2959" s="24" t="str">
        <f t="shared" si="1043"/>
        <v>신갈31통</v>
      </c>
      <c r="T2959" s="24" t="str">
        <f t="shared" si="1044"/>
        <v>(신갈동)</v>
      </c>
      <c r="U2959" s="24" t="str">
        <f t="shared" si="1045"/>
        <v>신갈</v>
      </c>
      <c r="V2959" s="25">
        <f t="shared" si="1046"/>
        <v>31</v>
      </c>
      <c r="W2959" s="25">
        <f t="shared" si="1047"/>
        <v>4</v>
      </c>
      <c r="X2959" s="59"/>
      <c r="Y2959" s="59"/>
      <c r="Z2959" s="59" t="s">
        <v>73</v>
      </c>
      <c r="AA2959" s="63" t="s">
        <v>3446</v>
      </c>
    </row>
    <row r="2960" spans="1:27" ht="16.5" customHeight="1" x14ac:dyDescent="0.3">
      <c r="A2960" s="22" t="b">
        <f t="shared" si="1027"/>
        <v>0</v>
      </c>
      <c r="B2960" s="22" t="b">
        <f t="shared" si="1028"/>
        <v>0</v>
      </c>
      <c r="C2960" s="22" t="b">
        <f t="shared" si="1029"/>
        <v>0</v>
      </c>
      <c r="D2960" s="22" t="b">
        <f t="shared" si="1030"/>
        <v>0</v>
      </c>
      <c r="E2960" s="22" t="b">
        <f t="shared" si="1031"/>
        <v>0</v>
      </c>
      <c r="F2960" s="52" t="b">
        <f t="shared" si="1032"/>
        <v>0</v>
      </c>
      <c r="G2960" s="22" t="b">
        <f t="shared" si="1033"/>
        <v>0</v>
      </c>
      <c r="H2960" s="22" t="b">
        <f t="shared" si="1034"/>
        <v>0</v>
      </c>
      <c r="I2960" s="22" t="b">
        <f t="shared" si="1035"/>
        <v>0</v>
      </c>
      <c r="J2960" s="22" t="b">
        <f t="shared" si="1036"/>
        <v>0</v>
      </c>
      <c r="K2960" s="3" t="str">
        <f t="shared" si="1037"/>
        <v/>
      </c>
      <c r="L2960" s="3" t="str">
        <f t="shared" si="1038"/>
        <v/>
      </c>
      <c r="M2960" s="3" t="str">
        <f t="shared" si="1039"/>
        <v/>
      </c>
      <c r="N2960" s="54" t="str">
        <f t="shared" si="1040"/>
        <v/>
      </c>
      <c r="O2960" s="3" t="str">
        <f t="shared" si="1041"/>
        <v/>
      </c>
      <c r="P2960" s="19" t="str">
        <f t="shared" si="1042"/>
        <v/>
      </c>
      <c r="Q2960" s="23" t="e">
        <f>_xlfn.XLOOKUP(R2960,summary!C348:C384,summary!B348:B384)</f>
        <v>#N/A</v>
      </c>
      <c r="R2960" s="24" t="str">
        <f t="shared" si="1048"/>
        <v>신갈동</v>
      </c>
      <c r="S2960" s="24" t="str">
        <f t="shared" si="1043"/>
        <v>신갈31통</v>
      </c>
      <c r="T2960" s="24" t="str">
        <f t="shared" si="1044"/>
        <v>(신갈동)</v>
      </c>
      <c r="U2960" s="24" t="str">
        <f t="shared" si="1045"/>
        <v>신갈</v>
      </c>
      <c r="V2960" s="25">
        <f t="shared" si="1046"/>
        <v>31</v>
      </c>
      <c r="W2960" s="25">
        <f t="shared" si="1047"/>
        <v>5</v>
      </c>
      <c r="X2960" s="59"/>
      <c r="Y2960" s="59"/>
      <c r="Z2960" s="59" t="s">
        <v>87</v>
      </c>
      <c r="AA2960" s="63" t="s">
        <v>3447</v>
      </c>
    </row>
    <row r="2961" spans="1:27" ht="16.5" customHeight="1" x14ac:dyDescent="0.3">
      <c r="A2961" s="22" t="b">
        <f t="shared" si="1027"/>
        <v>0</v>
      </c>
      <c r="B2961" s="22" t="b">
        <f t="shared" si="1028"/>
        <v>0</v>
      </c>
      <c r="C2961" s="22" t="b">
        <f t="shared" si="1029"/>
        <v>0</v>
      </c>
      <c r="D2961" s="22" t="b">
        <f t="shared" si="1030"/>
        <v>0</v>
      </c>
      <c r="E2961" s="22" t="b">
        <f t="shared" si="1031"/>
        <v>0</v>
      </c>
      <c r="F2961" s="52" t="b">
        <f t="shared" si="1032"/>
        <v>0</v>
      </c>
      <c r="G2961" s="22" t="b">
        <f t="shared" si="1033"/>
        <v>0</v>
      </c>
      <c r="H2961" s="22" t="b">
        <f t="shared" si="1034"/>
        <v>0</v>
      </c>
      <c r="I2961" s="22" t="b">
        <f t="shared" si="1035"/>
        <v>0</v>
      </c>
      <c r="J2961" s="22" t="b">
        <f t="shared" si="1036"/>
        <v>0</v>
      </c>
      <c r="K2961" s="3" t="str">
        <f t="shared" si="1037"/>
        <v/>
      </c>
      <c r="L2961" s="3" t="str">
        <f t="shared" si="1038"/>
        <v/>
      </c>
      <c r="M2961" s="3" t="str">
        <f t="shared" si="1039"/>
        <v/>
      </c>
      <c r="N2961" s="54" t="str">
        <f t="shared" si="1040"/>
        <v/>
      </c>
      <c r="O2961" s="3" t="str">
        <f t="shared" si="1041"/>
        <v/>
      </c>
      <c r="P2961" s="19" t="str">
        <f t="shared" si="1042"/>
        <v/>
      </c>
      <c r="Q2961" s="23" t="e">
        <f>_xlfn.XLOOKUP(R2961,summary!C349:C385,summary!B349:B385)</f>
        <v>#N/A</v>
      </c>
      <c r="R2961" s="24" t="str">
        <f t="shared" si="1048"/>
        <v>신갈동</v>
      </c>
      <c r="S2961" s="24" t="str">
        <f t="shared" si="1043"/>
        <v>신갈31통</v>
      </c>
      <c r="T2961" s="24" t="str">
        <f t="shared" si="1044"/>
        <v>(신갈동)</v>
      </c>
      <c r="U2961" s="24" t="str">
        <f t="shared" si="1045"/>
        <v>신갈</v>
      </c>
      <c r="V2961" s="25">
        <f t="shared" si="1046"/>
        <v>31</v>
      </c>
      <c r="W2961" s="25">
        <f t="shared" si="1047"/>
        <v>6</v>
      </c>
      <c r="X2961" s="59"/>
      <c r="Y2961" s="59"/>
      <c r="Z2961" s="59" t="s">
        <v>89</v>
      </c>
      <c r="AA2961" s="63" t="s">
        <v>3448</v>
      </c>
    </row>
    <row r="2962" spans="1:27" ht="16.5" customHeight="1" x14ac:dyDescent="0.3">
      <c r="A2962" s="22" t="b">
        <f t="shared" si="1027"/>
        <v>0</v>
      </c>
      <c r="B2962" s="22" t="b">
        <f t="shared" si="1028"/>
        <v>0</v>
      </c>
      <c r="C2962" s="22" t="b">
        <f t="shared" si="1029"/>
        <v>0</v>
      </c>
      <c r="D2962" s="22" t="b">
        <f t="shared" si="1030"/>
        <v>0</v>
      </c>
      <c r="E2962" s="22" t="b">
        <f t="shared" si="1031"/>
        <v>0</v>
      </c>
      <c r="F2962" s="52" t="b">
        <f t="shared" si="1032"/>
        <v>0</v>
      </c>
      <c r="G2962" s="22" t="b">
        <f t="shared" si="1033"/>
        <v>0</v>
      </c>
      <c r="H2962" s="22" t="b">
        <f t="shared" si="1034"/>
        <v>0</v>
      </c>
      <c r="I2962" s="22" t="b">
        <f t="shared" si="1035"/>
        <v>0</v>
      </c>
      <c r="J2962" s="22" t="b">
        <f t="shared" si="1036"/>
        <v>0</v>
      </c>
      <c r="K2962" s="3" t="str">
        <f t="shared" si="1037"/>
        <v/>
      </c>
      <c r="L2962" s="3" t="str">
        <f t="shared" si="1038"/>
        <v/>
      </c>
      <c r="M2962" s="3" t="str">
        <f t="shared" si="1039"/>
        <v/>
      </c>
      <c r="N2962" s="54" t="str">
        <f t="shared" si="1040"/>
        <v/>
      </c>
      <c r="O2962" s="3" t="str">
        <f t="shared" si="1041"/>
        <v/>
      </c>
      <c r="P2962" s="19" t="str">
        <f t="shared" si="1042"/>
        <v/>
      </c>
      <c r="Q2962" s="23" t="e">
        <f>_xlfn.XLOOKUP(R2962,summary!C350:C386,summary!B350:B386)</f>
        <v>#N/A</v>
      </c>
      <c r="R2962" s="24" t="str">
        <f t="shared" si="1048"/>
        <v>신갈동</v>
      </c>
      <c r="S2962" s="24" t="str">
        <f t="shared" si="1043"/>
        <v>신갈31통</v>
      </c>
      <c r="T2962" s="24" t="str">
        <f t="shared" si="1044"/>
        <v>(신갈동)</v>
      </c>
      <c r="U2962" s="24" t="str">
        <f t="shared" si="1045"/>
        <v>신갈</v>
      </c>
      <c r="V2962" s="25">
        <f t="shared" si="1046"/>
        <v>31</v>
      </c>
      <c r="W2962" s="25">
        <f t="shared" si="1047"/>
        <v>7</v>
      </c>
      <c r="X2962" s="59"/>
      <c r="Y2962" s="59"/>
      <c r="Z2962" s="59" t="s">
        <v>91</v>
      </c>
      <c r="AA2962" s="63" t="s">
        <v>3449</v>
      </c>
    </row>
    <row r="2963" spans="1:27" ht="16.5" customHeight="1" x14ac:dyDescent="0.3">
      <c r="A2963" s="22" t="b">
        <f t="shared" si="1027"/>
        <v>0</v>
      </c>
      <c r="B2963" s="22" t="b">
        <f t="shared" si="1028"/>
        <v>0</v>
      </c>
      <c r="C2963" s="22" t="b">
        <f t="shared" si="1029"/>
        <v>0</v>
      </c>
      <c r="D2963" s="22" t="b">
        <f t="shared" si="1030"/>
        <v>0</v>
      </c>
      <c r="E2963" s="22" t="b">
        <f t="shared" si="1031"/>
        <v>0</v>
      </c>
      <c r="F2963" s="52" t="b">
        <f t="shared" si="1032"/>
        <v>0</v>
      </c>
      <c r="G2963" s="22" t="b">
        <f t="shared" si="1033"/>
        <v>0</v>
      </c>
      <c r="H2963" s="22" t="b">
        <f t="shared" si="1034"/>
        <v>0</v>
      </c>
      <c r="I2963" s="22" t="b">
        <f t="shared" si="1035"/>
        <v>0</v>
      </c>
      <c r="J2963" s="22" t="b">
        <f t="shared" si="1036"/>
        <v>0</v>
      </c>
      <c r="K2963" s="3" t="str">
        <f t="shared" si="1037"/>
        <v/>
      </c>
      <c r="L2963" s="3" t="str">
        <f t="shared" si="1038"/>
        <v/>
      </c>
      <c r="M2963" s="3" t="str">
        <f t="shared" si="1039"/>
        <v/>
      </c>
      <c r="N2963" s="54" t="str">
        <f t="shared" si="1040"/>
        <v/>
      </c>
      <c r="O2963" s="3" t="str">
        <f t="shared" si="1041"/>
        <v/>
      </c>
      <c r="P2963" s="19" t="str">
        <f t="shared" si="1042"/>
        <v/>
      </c>
      <c r="Q2963" s="23" t="e">
        <f>_xlfn.XLOOKUP(R2963,summary!C351:C387,summary!B351:B387)</f>
        <v>#N/A</v>
      </c>
      <c r="R2963" s="24" t="str">
        <f t="shared" si="1048"/>
        <v>신갈동</v>
      </c>
      <c r="S2963" s="24" t="str">
        <f t="shared" si="1043"/>
        <v>신갈31통</v>
      </c>
      <c r="T2963" s="24" t="str">
        <f t="shared" si="1044"/>
        <v>(신갈동)</v>
      </c>
      <c r="U2963" s="24" t="str">
        <f t="shared" si="1045"/>
        <v>신갈</v>
      </c>
      <c r="V2963" s="25">
        <f t="shared" si="1046"/>
        <v>31</v>
      </c>
      <c r="W2963" s="25">
        <f t="shared" si="1047"/>
        <v>8</v>
      </c>
      <c r="X2963" s="59"/>
      <c r="Y2963" s="59"/>
      <c r="Z2963" s="59" t="s">
        <v>93</v>
      </c>
      <c r="AA2963" s="63" t="s">
        <v>3450</v>
      </c>
    </row>
    <row r="2964" spans="1:27" ht="16.5" customHeight="1" x14ac:dyDescent="0.3">
      <c r="A2964" s="22" t="b">
        <f t="shared" si="1027"/>
        <v>0</v>
      </c>
      <c r="B2964" s="22" t="b">
        <f t="shared" si="1028"/>
        <v>0</v>
      </c>
      <c r="C2964" s="22" t="b">
        <f t="shared" si="1029"/>
        <v>0</v>
      </c>
      <c r="D2964" s="22" t="b">
        <f t="shared" si="1030"/>
        <v>0</v>
      </c>
      <c r="E2964" s="22" t="b">
        <f t="shared" si="1031"/>
        <v>0</v>
      </c>
      <c r="F2964" s="52" t="b">
        <f t="shared" si="1032"/>
        <v>0</v>
      </c>
      <c r="G2964" s="22" t="b">
        <f t="shared" si="1033"/>
        <v>0</v>
      </c>
      <c r="H2964" s="22" t="b">
        <f t="shared" si="1034"/>
        <v>0</v>
      </c>
      <c r="I2964" s="22" t="b">
        <f t="shared" si="1035"/>
        <v>0</v>
      </c>
      <c r="J2964" s="22" t="b">
        <f t="shared" si="1036"/>
        <v>0</v>
      </c>
      <c r="K2964" s="3" t="str">
        <f t="shared" si="1037"/>
        <v/>
      </c>
      <c r="L2964" s="3" t="str">
        <f t="shared" si="1038"/>
        <v/>
      </c>
      <c r="M2964" s="3" t="str">
        <f t="shared" si="1039"/>
        <v/>
      </c>
      <c r="N2964" s="54" t="str">
        <f t="shared" si="1040"/>
        <v/>
      </c>
      <c r="O2964" s="3" t="str">
        <f t="shared" si="1041"/>
        <v/>
      </c>
      <c r="P2964" s="19" t="str">
        <f t="shared" si="1042"/>
        <v/>
      </c>
      <c r="Q2964" s="23" t="e">
        <f>_xlfn.XLOOKUP(R2964,summary!C352:C388,summary!B352:B388)</f>
        <v>#N/A</v>
      </c>
      <c r="R2964" s="24" t="str">
        <f t="shared" si="1048"/>
        <v>신갈동</v>
      </c>
      <c r="S2964" s="24" t="str">
        <f t="shared" si="1043"/>
        <v>신갈31통</v>
      </c>
      <c r="T2964" s="24" t="str">
        <f t="shared" si="1044"/>
        <v>(신갈동)</v>
      </c>
      <c r="U2964" s="24" t="str">
        <f t="shared" si="1045"/>
        <v>신갈</v>
      </c>
      <c r="V2964" s="25">
        <f t="shared" si="1046"/>
        <v>31</v>
      </c>
      <c r="W2964" s="25">
        <f t="shared" si="1047"/>
        <v>9</v>
      </c>
      <c r="X2964" s="59"/>
      <c r="Y2964" s="59"/>
      <c r="Z2964" s="59" t="s">
        <v>95</v>
      </c>
      <c r="AA2964" s="63" t="s">
        <v>3451</v>
      </c>
    </row>
    <row r="2965" spans="1:27" ht="16.5" customHeight="1" x14ac:dyDescent="0.3">
      <c r="A2965" s="22" t="b">
        <f t="shared" ref="A2965:A3028" si="1049">LEN(Y2965)&gt;0</f>
        <v>0</v>
      </c>
      <c r="B2965" s="22" t="b">
        <f t="shared" ref="B2965:B3028" si="1050">LEFT(Y2965)="("</f>
        <v>0</v>
      </c>
      <c r="C2965" s="22" t="b">
        <f t="shared" ref="C2965:C3028" si="1051">RIGHT(Y2965)=")"</f>
        <v>0</v>
      </c>
      <c r="D2965" s="22" t="b">
        <f t="shared" ref="D2965:D3028" si="1052">AND(B2965,C2965)</f>
        <v>0</v>
      </c>
      <c r="E2965" s="22" t="b">
        <f t="shared" ref="E2965:E3028" si="1053">OR(B2965,C2965)</f>
        <v>0</v>
      </c>
      <c r="F2965" s="52" t="b">
        <f t="shared" ref="F2965:F3028" si="1054">_xlfn.XOR(B2965,C2965)</f>
        <v>0</v>
      </c>
      <c r="G2965" s="22" t="b">
        <f t="shared" ref="G2965:G3028" si="1055">AND(B2965,F2965)</f>
        <v>0</v>
      </c>
      <c r="H2965" s="22" t="b">
        <f t="shared" ref="H2965:H3028" si="1056">AND(C2965,$F2965)</f>
        <v>0</v>
      </c>
      <c r="I2965" s="22" t="b">
        <f t="shared" ref="I2965:I3028" si="1057">IF(G2965,G2965,IF(H2964,FALSE,I2964))</f>
        <v>0</v>
      </c>
      <c r="J2965" s="22" t="b">
        <f t="shared" ref="J2965:J3028" si="1058">AND(A2965,NOT(B2965),NOT(I2965))</f>
        <v>0</v>
      </c>
      <c r="K2965" s="3" t="str">
        <f t="shared" ref="K2965:K3028" si="1059">IF(AND(J2965,RIGHT(Y2965)="통"),Y2965,"")</f>
        <v/>
      </c>
      <c r="L2965" s="3" t="str">
        <f t="shared" ref="L2965:L3028" si="1060">RIGHT(SUBSTITUTE(K2965,"통",""),2)</f>
        <v/>
      </c>
      <c r="M2965" s="3" t="str">
        <f t="shared" ref="M2965:M3028" si="1061">IF(LEN(L2965)=0,"",IF(CODE(L2965)&lt;60,VALUE(L2965),VALUE(RIGHT(L2965))))</f>
        <v/>
      </c>
      <c r="N2965" s="54" t="str">
        <f t="shared" ref="N2965:N3028" si="1062">SUBSTITUTE(K2965,_xlfn.CONCAT(M2965,"통"),"")</f>
        <v/>
      </c>
      <c r="O2965" s="3" t="str">
        <f t="shared" ref="O2965:O3028" si="1063">IF(I2965,IF(I2966,CONCATENATE(Y2965,O2966),Y2965),"")</f>
        <v/>
      </c>
      <c r="P2965" s="19" t="str">
        <f t="shared" ref="P2965:P3028" si="1064">IF(G2965,O2965,IF(D2965,Y2965,""))</f>
        <v/>
      </c>
      <c r="Q2965" s="23" t="e">
        <f>_xlfn.XLOOKUP(R2965,summary!C353:C389,summary!B353:B389)</f>
        <v>#N/A</v>
      </c>
      <c r="R2965" s="24" t="str">
        <f t="shared" si="1048"/>
        <v>신갈동</v>
      </c>
      <c r="S2965" s="24" t="str">
        <f t="shared" ref="S2965:S3028" si="1065">IF(J2965,Y2965,S2964)</f>
        <v>신갈31통</v>
      </c>
      <c r="T2965" s="24" t="str">
        <f t="shared" ref="T2965:T3028" si="1066">IF(J2965,P2966,T2964)</f>
        <v>(신갈동)</v>
      </c>
      <c r="U2965" s="24" t="str">
        <f t="shared" ref="U2965:U3028" si="1067">IF($J2965,N2965,U2964)</f>
        <v>신갈</v>
      </c>
      <c r="V2965" s="25">
        <f t="shared" ref="V2965:V3028" si="1068">IF(J2965,M2965,V2964)</f>
        <v>31</v>
      </c>
      <c r="W2965" s="25">
        <f t="shared" ref="W2965:W3028" si="1069">IF(ISBLANK(Z2965),"",IF(LEN(TRIM(Z2965))&lt;4,VALUE(SUBSTITUTE(TRIM(Z2965),"반","")),""))</f>
        <v>10</v>
      </c>
      <c r="X2965" s="59"/>
      <c r="Y2965" s="59"/>
      <c r="Z2965" s="59" t="s">
        <v>97</v>
      </c>
      <c r="AA2965" s="63" t="s">
        <v>3452</v>
      </c>
    </row>
    <row r="2966" spans="1:27" ht="16.5" customHeight="1" x14ac:dyDescent="0.3">
      <c r="A2966" s="22" t="b">
        <f t="shared" si="1049"/>
        <v>0</v>
      </c>
      <c r="B2966" s="22" t="b">
        <f t="shared" si="1050"/>
        <v>0</v>
      </c>
      <c r="C2966" s="22" t="b">
        <f t="shared" si="1051"/>
        <v>0</v>
      </c>
      <c r="D2966" s="22" t="b">
        <f t="shared" si="1052"/>
        <v>0</v>
      </c>
      <c r="E2966" s="22" t="b">
        <f t="shared" si="1053"/>
        <v>0</v>
      </c>
      <c r="F2966" s="52" t="b">
        <f t="shared" si="1054"/>
        <v>0</v>
      </c>
      <c r="G2966" s="22" t="b">
        <f t="shared" si="1055"/>
        <v>0</v>
      </c>
      <c r="H2966" s="22" t="b">
        <f t="shared" si="1056"/>
        <v>0</v>
      </c>
      <c r="I2966" s="22" t="b">
        <f t="shared" si="1057"/>
        <v>0</v>
      </c>
      <c r="J2966" s="22" t="b">
        <f t="shared" si="1058"/>
        <v>0</v>
      </c>
      <c r="K2966" s="3" t="str">
        <f t="shared" si="1059"/>
        <v/>
      </c>
      <c r="L2966" s="3" t="str">
        <f t="shared" si="1060"/>
        <v/>
      </c>
      <c r="M2966" s="3" t="str">
        <f t="shared" si="1061"/>
        <v/>
      </c>
      <c r="N2966" s="54" t="str">
        <f t="shared" si="1062"/>
        <v/>
      </c>
      <c r="O2966" s="3" t="str">
        <f t="shared" si="1063"/>
        <v/>
      </c>
      <c r="P2966" s="19" t="str">
        <f t="shared" si="1064"/>
        <v/>
      </c>
      <c r="Q2966" s="23" t="e">
        <f>_xlfn.XLOOKUP(R2966,summary!C354:C390,summary!B354:B390)</f>
        <v>#N/A</v>
      </c>
      <c r="R2966" s="24" t="str">
        <f t="shared" si="1048"/>
        <v>신갈동</v>
      </c>
      <c r="S2966" s="24" t="str">
        <f t="shared" si="1065"/>
        <v>신갈31통</v>
      </c>
      <c r="T2966" s="24" t="str">
        <f t="shared" si="1066"/>
        <v>(신갈동)</v>
      </c>
      <c r="U2966" s="24" t="str">
        <f t="shared" si="1067"/>
        <v>신갈</v>
      </c>
      <c r="V2966" s="25">
        <f t="shared" si="1068"/>
        <v>31</v>
      </c>
      <c r="W2966" s="25">
        <f t="shared" si="1069"/>
        <v>11</v>
      </c>
      <c r="X2966" s="59"/>
      <c r="Y2966" s="59"/>
      <c r="Z2966" s="59" t="s">
        <v>99</v>
      </c>
      <c r="AA2966" s="63" t="s">
        <v>3453</v>
      </c>
    </row>
    <row r="2967" spans="1:27" ht="16.5" customHeight="1" x14ac:dyDescent="0.3">
      <c r="A2967" s="22" t="b">
        <f t="shared" si="1049"/>
        <v>0</v>
      </c>
      <c r="B2967" s="22" t="b">
        <f t="shared" si="1050"/>
        <v>0</v>
      </c>
      <c r="C2967" s="22" t="b">
        <f t="shared" si="1051"/>
        <v>0</v>
      </c>
      <c r="D2967" s="22" t="b">
        <f t="shared" si="1052"/>
        <v>0</v>
      </c>
      <c r="E2967" s="22" t="b">
        <f t="shared" si="1053"/>
        <v>0</v>
      </c>
      <c r="F2967" s="52" t="b">
        <f t="shared" si="1054"/>
        <v>0</v>
      </c>
      <c r="G2967" s="22" t="b">
        <f t="shared" si="1055"/>
        <v>0</v>
      </c>
      <c r="H2967" s="22" t="b">
        <f t="shared" si="1056"/>
        <v>0</v>
      </c>
      <c r="I2967" s="22" t="b">
        <f t="shared" si="1057"/>
        <v>0</v>
      </c>
      <c r="J2967" s="22" t="b">
        <f t="shared" si="1058"/>
        <v>0</v>
      </c>
      <c r="K2967" s="3" t="str">
        <f t="shared" si="1059"/>
        <v/>
      </c>
      <c r="L2967" s="3" t="str">
        <f t="shared" si="1060"/>
        <v/>
      </c>
      <c r="M2967" s="3" t="str">
        <f t="shared" si="1061"/>
        <v/>
      </c>
      <c r="N2967" s="54" t="str">
        <f t="shared" si="1062"/>
        <v/>
      </c>
      <c r="O2967" s="3" t="str">
        <f t="shared" si="1063"/>
        <v/>
      </c>
      <c r="P2967" s="19" t="str">
        <f t="shared" si="1064"/>
        <v/>
      </c>
      <c r="Q2967" s="23" t="e">
        <f>_xlfn.XLOOKUP(R2967,summary!C355:C391,summary!B355:B391)</f>
        <v>#N/A</v>
      </c>
      <c r="R2967" s="24" t="str">
        <f t="shared" si="1048"/>
        <v>신갈동</v>
      </c>
      <c r="S2967" s="24" t="str">
        <f t="shared" si="1065"/>
        <v>신갈31통</v>
      </c>
      <c r="T2967" s="24" t="str">
        <f t="shared" si="1066"/>
        <v>(신갈동)</v>
      </c>
      <c r="U2967" s="24" t="str">
        <f t="shared" si="1067"/>
        <v>신갈</v>
      </c>
      <c r="V2967" s="25">
        <f t="shared" si="1068"/>
        <v>31</v>
      </c>
      <c r="W2967" s="25">
        <f t="shared" si="1069"/>
        <v>12</v>
      </c>
      <c r="X2967" s="59"/>
      <c r="Y2967" s="59"/>
      <c r="Z2967" s="59" t="s">
        <v>101</v>
      </c>
      <c r="AA2967" s="63" t="s">
        <v>3454</v>
      </c>
    </row>
    <row r="2968" spans="1:27" ht="16.5" customHeight="1" x14ac:dyDescent="0.3">
      <c r="A2968" s="22" t="b">
        <f t="shared" si="1049"/>
        <v>0</v>
      </c>
      <c r="B2968" s="22" t="b">
        <f t="shared" si="1050"/>
        <v>0</v>
      </c>
      <c r="C2968" s="22" t="b">
        <f t="shared" si="1051"/>
        <v>0</v>
      </c>
      <c r="D2968" s="22" t="b">
        <f t="shared" si="1052"/>
        <v>0</v>
      </c>
      <c r="E2968" s="22" t="b">
        <f t="shared" si="1053"/>
        <v>0</v>
      </c>
      <c r="F2968" s="52" t="b">
        <f t="shared" si="1054"/>
        <v>0</v>
      </c>
      <c r="G2968" s="22" t="b">
        <f t="shared" si="1055"/>
        <v>0</v>
      </c>
      <c r="H2968" s="22" t="b">
        <f t="shared" si="1056"/>
        <v>0</v>
      </c>
      <c r="I2968" s="22" t="b">
        <f t="shared" si="1057"/>
        <v>0</v>
      </c>
      <c r="J2968" s="22" t="b">
        <f t="shared" si="1058"/>
        <v>0</v>
      </c>
      <c r="K2968" s="3" t="str">
        <f t="shared" si="1059"/>
        <v/>
      </c>
      <c r="L2968" s="3" t="str">
        <f t="shared" si="1060"/>
        <v/>
      </c>
      <c r="M2968" s="3" t="str">
        <f t="shared" si="1061"/>
        <v/>
      </c>
      <c r="N2968" s="54" t="str">
        <f t="shared" si="1062"/>
        <v/>
      </c>
      <c r="O2968" s="3" t="str">
        <f t="shared" si="1063"/>
        <v/>
      </c>
      <c r="P2968" s="19" t="str">
        <f t="shared" si="1064"/>
        <v/>
      </c>
      <c r="Q2968" s="23" t="e">
        <f>_xlfn.XLOOKUP(R2968,summary!C356:C392,summary!B356:B392)</f>
        <v>#N/A</v>
      </c>
      <c r="R2968" s="24" t="str">
        <f t="shared" si="1048"/>
        <v>신갈동</v>
      </c>
      <c r="S2968" s="24" t="str">
        <f t="shared" si="1065"/>
        <v>신갈31통</v>
      </c>
      <c r="T2968" s="24" t="str">
        <f t="shared" si="1066"/>
        <v>(신갈동)</v>
      </c>
      <c r="U2968" s="24" t="str">
        <f t="shared" si="1067"/>
        <v>신갈</v>
      </c>
      <c r="V2968" s="25">
        <f t="shared" si="1068"/>
        <v>31</v>
      </c>
      <c r="W2968" s="25">
        <f t="shared" si="1069"/>
        <v>13</v>
      </c>
      <c r="X2968" s="59"/>
      <c r="Y2968" s="59"/>
      <c r="Z2968" s="59" t="s">
        <v>117</v>
      </c>
      <c r="AA2968" s="63" t="s">
        <v>3455</v>
      </c>
    </row>
    <row r="2969" spans="1:27" ht="16.5" customHeight="1" x14ac:dyDescent="0.3">
      <c r="A2969" s="22" t="b">
        <f t="shared" si="1049"/>
        <v>1</v>
      </c>
      <c r="B2969" s="22" t="b">
        <f t="shared" si="1050"/>
        <v>0</v>
      </c>
      <c r="C2969" s="22" t="b">
        <f t="shared" si="1051"/>
        <v>0</v>
      </c>
      <c r="D2969" s="22" t="b">
        <f t="shared" si="1052"/>
        <v>0</v>
      </c>
      <c r="E2969" s="22" t="b">
        <f t="shared" si="1053"/>
        <v>0</v>
      </c>
      <c r="F2969" s="52" t="b">
        <f t="shared" si="1054"/>
        <v>0</v>
      </c>
      <c r="G2969" s="22" t="b">
        <f t="shared" si="1055"/>
        <v>0</v>
      </c>
      <c r="H2969" s="22" t="b">
        <f t="shared" si="1056"/>
        <v>0</v>
      </c>
      <c r="I2969" s="22" t="b">
        <f t="shared" si="1057"/>
        <v>0</v>
      </c>
      <c r="J2969" s="22" t="b">
        <f t="shared" si="1058"/>
        <v>1</v>
      </c>
      <c r="K2969" s="3" t="str">
        <f t="shared" si="1059"/>
        <v>신갈32통</v>
      </c>
      <c r="L2969" s="3" t="str">
        <f t="shared" si="1060"/>
        <v>32</v>
      </c>
      <c r="M2969" s="3">
        <f t="shared" si="1061"/>
        <v>32</v>
      </c>
      <c r="N2969" s="54" t="str">
        <f t="shared" si="1062"/>
        <v>신갈</v>
      </c>
      <c r="O2969" s="3" t="str">
        <f t="shared" si="1063"/>
        <v/>
      </c>
      <c r="P2969" s="19" t="str">
        <f t="shared" si="1064"/>
        <v/>
      </c>
      <c r="Q2969" s="23" t="e">
        <f>_xlfn.XLOOKUP(R2969,summary!C357:C393,summary!B357:B393)</f>
        <v>#N/A</v>
      </c>
      <c r="R2969" s="24" t="str">
        <f t="shared" si="1048"/>
        <v>신갈동</v>
      </c>
      <c r="S2969" s="24" t="str">
        <f t="shared" si="1065"/>
        <v>신갈32통</v>
      </c>
      <c r="T2969" s="24" t="str">
        <f t="shared" si="1066"/>
        <v>(신갈동)</v>
      </c>
      <c r="U2969" s="24" t="str">
        <f t="shared" si="1067"/>
        <v>신갈</v>
      </c>
      <c r="V2969" s="25">
        <f t="shared" si="1068"/>
        <v>32</v>
      </c>
      <c r="W2969" s="25">
        <f t="shared" si="1069"/>
        <v>1</v>
      </c>
      <c r="X2969" s="59"/>
      <c r="Y2969" s="59" t="s">
        <v>3456</v>
      </c>
      <c r="Z2969" s="59" t="s">
        <v>63</v>
      </c>
      <c r="AA2969" s="63" t="s">
        <v>3457</v>
      </c>
    </row>
    <row r="2970" spans="1:27" ht="16.5" customHeight="1" x14ac:dyDescent="0.3">
      <c r="A2970" s="22" t="b">
        <f t="shared" si="1049"/>
        <v>1</v>
      </c>
      <c r="B2970" s="22" t="b">
        <f t="shared" si="1050"/>
        <v>1</v>
      </c>
      <c r="C2970" s="22" t="b">
        <f t="shared" si="1051"/>
        <v>1</v>
      </c>
      <c r="D2970" s="22" t="b">
        <f t="shared" si="1052"/>
        <v>1</v>
      </c>
      <c r="E2970" s="22" t="b">
        <f t="shared" si="1053"/>
        <v>1</v>
      </c>
      <c r="F2970" s="52" t="b">
        <f t="shared" si="1054"/>
        <v>0</v>
      </c>
      <c r="G2970" s="22" t="b">
        <f t="shared" si="1055"/>
        <v>0</v>
      </c>
      <c r="H2970" s="22" t="b">
        <f t="shared" si="1056"/>
        <v>0</v>
      </c>
      <c r="I2970" s="22" t="b">
        <f t="shared" si="1057"/>
        <v>0</v>
      </c>
      <c r="J2970" s="22" t="b">
        <f t="shared" si="1058"/>
        <v>0</v>
      </c>
      <c r="K2970" s="3" t="str">
        <f t="shared" si="1059"/>
        <v/>
      </c>
      <c r="L2970" s="3" t="str">
        <f t="shared" si="1060"/>
        <v/>
      </c>
      <c r="M2970" s="3" t="str">
        <f t="shared" si="1061"/>
        <v/>
      </c>
      <c r="N2970" s="54" t="str">
        <f t="shared" si="1062"/>
        <v/>
      </c>
      <c r="O2970" s="3" t="str">
        <f t="shared" si="1063"/>
        <v/>
      </c>
      <c r="P2970" s="19" t="str">
        <f t="shared" si="1064"/>
        <v>(신갈동)</v>
      </c>
      <c r="Q2970" s="23" t="e">
        <f>_xlfn.XLOOKUP(R2970,summary!C358:C394,summary!B358:B394)</f>
        <v>#N/A</v>
      </c>
      <c r="R2970" s="24" t="str">
        <f t="shared" si="1048"/>
        <v>신갈동</v>
      </c>
      <c r="S2970" s="24" t="str">
        <f t="shared" si="1065"/>
        <v>신갈32통</v>
      </c>
      <c r="T2970" s="24" t="str">
        <f t="shared" si="1066"/>
        <v>(신갈동)</v>
      </c>
      <c r="U2970" s="24" t="str">
        <f t="shared" si="1067"/>
        <v>신갈</v>
      </c>
      <c r="V2970" s="25">
        <f t="shared" si="1068"/>
        <v>32</v>
      </c>
      <c r="W2970" s="25">
        <f t="shared" si="1069"/>
        <v>2</v>
      </c>
      <c r="X2970" s="59"/>
      <c r="Y2970" s="59" t="s">
        <v>3218</v>
      </c>
      <c r="Z2970" s="59" t="s">
        <v>65</v>
      </c>
      <c r="AA2970" s="63" t="s">
        <v>3458</v>
      </c>
    </row>
    <row r="2971" spans="1:27" ht="16.5" customHeight="1" x14ac:dyDescent="0.3">
      <c r="A2971" s="22" t="b">
        <f t="shared" si="1049"/>
        <v>0</v>
      </c>
      <c r="B2971" s="22" t="b">
        <f t="shared" si="1050"/>
        <v>0</v>
      </c>
      <c r="C2971" s="22" t="b">
        <f t="shared" si="1051"/>
        <v>0</v>
      </c>
      <c r="D2971" s="22" t="b">
        <f t="shared" si="1052"/>
        <v>0</v>
      </c>
      <c r="E2971" s="22" t="b">
        <f t="shared" si="1053"/>
        <v>0</v>
      </c>
      <c r="F2971" s="52" t="b">
        <f t="shared" si="1054"/>
        <v>0</v>
      </c>
      <c r="G2971" s="22" t="b">
        <f t="shared" si="1055"/>
        <v>0</v>
      </c>
      <c r="H2971" s="22" t="b">
        <f t="shared" si="1056"/>
        <v>0</v>
      </c>
      <c r="I2971" s="22" t="b">
        <f t="shared" si="1057"/>
        <v>0</v>
      </c>
      <c r="J2971" s="22" t="b">
        <f t="shared" si="1058"/>
        <v>0</v>
      </c>
      <c r="K2971" s="3" t="str">
        <f t="shared" si="1059"/>
        <v/>
      </c>
      <c r="L2971" s="3" t="str">
        <f t="shared" si="1060"/>
        <v/>
      </c>
      <c r="M2971" s="3" t="str">
        <f t="shared" si="1061"/>
        <v/>
      </c>
      <c r="N2971" s="54" t="str">
        <f t="shared" si="1062"/>
        <v/>
      </c>
      <c r="O2971" s="3" t="str">
        <f t="shared" si="1063"/>
        <v/>
      </c>
      <c r="P2971" s="19" t="str">
        <f t="shared" si="1064"/>
        <v/>
      </c>
      <c r="Q2971" s="23" t="e">
        <f>_xlfn.XLOOKUP(R2971,summary!C359:C395,summary!B359:B395)</f>
        <v>#N/A</v>
      </c>
      <c r="R2971" s="24" t="str">
        <f t="shared" si="1048"/>
        <v>신갈동</v>
      </c>
      <c r="S2971" s="24" t="str">
        <f t="shared" si="1065"/>
        <v>신갈32통</v>
      </c>
      <c r="T2971" s="24" t="str">
        <f t="shared" si="1066"/>
        <v>(신갈동)</v>
      </c>
      <c r="U2971" s="24" t="str">
        <f t="shared" si="1067"/>
        <v>신갈</v>
      </c>
      <c r="V2971" s="25">
        <f t="shared" si="1068"/>
        <v>32</v>
      </c>
      <c r="W2971" s="25">
        <f t="shared" si="1069"/>
        <v>3</v>
      </c>
      <c r="X2971" s="59"/>
      <c r="Y2971" s="59"/>
      <c r="Z2971" s="59" t="s">
        <v>67</v>
      </c>
      <c r="AA2971" s="63" t="s">
        <v>3459</v>
      </c>
    </row>
    <row r="2972" spans="1:27" ht="16.5" customHeight="1" x14ac:dyDescent="0.3">
      <c r="A2972" s="22" t="b">
        <f t="shared" si="1049"/>
        <v>0</v>
      </c>
      <c r="B2972" s="22" t="b">
        <f t="shared" si="1050"/>
        <v>0</v>
      </c>
      <c r="C2972" s="22" t="b">
        <f t="shared" si="1051"/>
        <v>0</v>
      </c>
      <c r="D2972" s="22" t="b">
        <f t="shared" si="1052"/>
        <v>0</v>
      </c>
      <c r="E2972" s="22" t="b">
        <f t="shared" si="1053"/>
        <v>0</v>
      </c>
      <c r="F2972" s="52" t="b">
        <f t="shared" si="1054"/>
        <v>0</v>
      </c>
      <c r="G2972" s="22" t="b">
        <f t="shared" si="1055"/>
        <v>0</v>
      </c>
      <c r="H2972" s="22" t="b">
        <f t="shared" si="1056"/>
        <v>0</v>
      </c>
      <c r="I2972" s="22" t="b">
        <f t="shared" si="1057"/>
        <v>0</v>
      </c>
      <c r="J2972" s="22" t="b">
        <f t="shared" si="1058"/>
        <v>0</v>
      </c>
      <c r="K2972" s="3" t="str">
        <f t="shared" si="1059"/>
        <v/>
      </c>
      <c r="L2972" s="3" t="str">
        <f t="shared" si="1060"/>
        <v/>
      </c>
      <c r="M2972" s="3" t="str">
        <f t="shared" si="1061"/>
        <v/>
      </c>
      <c r="N2972" s="54" t="str">
        <f t="shared" si="1062"/>
        <v/>
      </c>
      <c r="O2972" s="3" t="str">
        <f t="shared" si="1063"/>
        <v/>
      </c>
      <c r="P2972" s="19" t="str">
        <f t="shared" si="1064"/>
        <v/>
      </c>
      <c r="Q2972" s="23" t="e">
        <f>_xlfn.XLOOKUP(R2972,summary!C360:C396,summary!B360:B396)</f>
        <v>#N/A</v>
      </c>
      <c r="R2972" s="24" t="str">
        <f t="shared" si="1048"/>
        <v>신갈동</v>
      </c>
      <c r="S2972" s="24" t="str">
        <f t="shared" si="1065"/>
        <v>신갈32통</v>
      </c>
      <c r="T2972" s="24" t="str">
        <f t="shared" si="1066"/>
        <v>(신갈동)</v>
      </c>
      <c r="U2972" s="24" t="str">
        <f t="shared" si="1067"/>
        <v>신갈</v>
      </c>
      <c r="V2972" s="25">
        <f t="shared" si="1068"/>
        <v>32</v>
      </c>
      <c r="W2972" s="25">
        <f t="shared" si="1069"/>
        <v>4</v>
      </c>
      <c r="X2972" s="59"/>
      <c r="Y2972" s="59"/>
      <c r="Z2972" s="59" t="s">
        <v>73</v>
      </c>
      <c r="AA2972" s="63" t="s">
        <v>3460</v>
      </c>
    </row>
    <row r="2973" spans="1:27" ht="16.5" customHeight="1" x14ac:dyDescent="0.3">
      <c r="A2973" s="22" t="b">
        <f t="shared" si="1049"/>
        <v>0</v>
      </c>
      <c r="B2973" s="22" t="b">
        <f t="shared" si="1050"/>
        <v>0</v>
      </c>
      <c r="C2973" s="22" t="b">
        <f t="shared" si="1051"/>
        <v>0</v>
      </c>
      <c r="D2973" s="22" t="b">
        <f t="shared" si="1052"/>
        <v>0</v>
      </c>
      <c r="E2973" s="22" t="b">
        <f t="shared" si="1053"/>
        <v>0</v>
      </c>
      <c r="F2973" s="52" t="b">
        <f t="shared" si="1054"/>
        <v>0</v>
      </c>
      <c r="G2973" s="22" t="b">
        <f t="shared" si="1055"/>
        <v>0</v>
      </c>
      <c r="H2973" s="22" t="b">
        <f t="shared" si="1056"/>
        <v>0</v>
      </c>
      <c r="I2973" s="22" t="b">
        <f t="shared" si="1057"/>
        <v>0</v>
      </c>
      <c r="J2973" s="22" t="b">
        <f t="shared" si="1058"/>
        <v>0</v>
      </c>
      <c r="K2973" s="3" t="str">
        <f t="shared" si="1059"/>
        <v/>
      </c>
      <c r="L2973" s="3" t="str">
        <f t="shared" si="1060"/>
        <v/>
      </c>
      <c r="M2973" s="3" t="str">
        <f t="shared" si="1061"/>
        <v/>
      </c>
      <c r="N2973" s="54" t="str">
        <f t="shared" si="1062"/>
        <v/>
      </c>
      <c r="O2973" s="3" t="str">
        <f t="shared" si="1063"/>
        <v/>
      </c>
      <c r="P2973" s="19" t="str">
        <f t="shared" si="1064"/>
        <v/>
      </c>
      <c r="Q2973" s="23" t="e">
        <f>_xlfn.XLOOKUP(R2973,summary!C361:C397,summary!B361:B397)</f>
        <v>#N/A</v>
      </c>
      <c r="R2973" s="24" t="str">
        <f t="shared" si="1048"/>
        <v>신갈동</v>
      </c>
      <c r="S2973" s="24" t="str">
        <f t="shared" si="1065"/>
        <v>신갈32통</v>
      </c>
      <c r="T2973" s="24" t="str">
        <f t="shared" si="1066"/>
        <v>(신갈동)</v>
      </c>
      <c r="U2973" s="24" t="str">
        <f t="shared" si="1067"/>
        <v>신갈</v>
      </c>
      <c r="V2973" s="25">
        <f t="shared" si="1068"/>
        <v>32</v>
      </c>
      <c r="W2973" s="25">
        <f t="shared" si="1069"/>
        <v>5</v>
      </c>
      <c r="X2973" s="59"/>
      <c r="Y2973" s="59"/>
      <c r="Z2973" s="59" t="s">
        <v>87</v>
      </c>
      <c r="AA2973" s="63" t="s">
        <v>3461</v>
      </c>
    </row>
    <row r="2974" spans="1:27" ht="16.5" customHeight="1" x14ac:dyDescent="0.3">
      <c r="A2974" s="22" t="b">
        <f t="shared" si="1049"/>
        <v>0</v>
      </c>
      <c r="B2974" s="22" t="b">
        <f t="shared" si="1050"/>
        <v>0</v>
      </c>
      <c r="C2974" s="22" t="b">
        <f t="shared" si="1051"/>
        <v>0</v>
      </c>
      <c r="D2974" s="22" t="b">
        <f t="shared" si="1052"/>
        <v>0</v>
      </c>
      <c r="E2974" s="22" t="b">
        <f t="shared" si="1053"/>
        <v>0</v>
      </c>
      <c r="F2974" s="52" t="b">
        <f t="shared" si="1054"/>
        <v>0</v>
      </c>
      <c r="G2974" s="22" t="b">
        <f t="shared" si="1055"/>
        <v>0</v>
      </c>
      <c r="H2974" s="22" t="b">
        <f t="shared" si="1056"/>
        <v>0</v>
      </c>
      <c r="I2974" s="22" t="b">
        <f t="shared" si="1057"/>
        <v>0</v>
      </c>
      <c r="J2974" s="22" t="b">
        <f t="shared" si="1058"/>
        <v>0</v>
      </c>
      <c r="K2974" s="3" t="str">
        <f t="shared" si="1059"/>
        <v/>
      </c>
      <c r="L2974" s="3" t="str">
        <f t="shared" si="1060"/>
        <v/>
      </c>
      <c r="M2974" s="3" t="str">
        <f t="shared" si="1061"/>
        <v/>
      </c>
      <c r="N2974" s="54" t="str">
        <f t="shared" si="1062"/>
        <v/>
      </c>
      <c r="O2974" s="3" t="str">
        <f t="shared" si="1063"/>
        <v/>
      </c>
      <c r="P2974" s="19" t="str">
        <f t="shared" si="1064"/>
        <v/>
      </c>
      <c r="Q2974" s="23" t="e">
        <f>_xlfn.XLOOKUP(R2974,summary!C362:C398,summary!B362:B398)</f>
        <v>#N/A</v>
      </c>
      <c r="R2974" s="24" t="str">
        <f t="shared" si="1048"/>
        <v>신갈동</v>
      </c>
      <c r="S2974" s="24" t="str">
        <f t="shared" si="1065"/>
        <v>신갈32통</v>
      </c>
      <c r="T2974" s="24" t="str">
        <f t="shared" si="1066"/>
        <v>(신갈동)</v>
      </c>
      <c r="U2974" s="24" t="str">
        <f t="shared" si="1067"/>
        <v>신갈</v>
      </c>
      <c r="V2974" s="25">
        <f t="shared" si="1068"/>
        <v>32</v>
      </c>
      <c r="W2974" s="25">
        <f t="shared" si="1069"/>
        <v>6</v>
      </c>
      <c r="X2974" s="59"/>
      <c r="Y2974" s="59"/>
      <c r="Z2974" s="59" t="s">
        <v>89</v>
      </c>
      <c r="AA2974" s="63" t="s">
        <v>3462</v>
      </c>
    </row>
    <row r="2975" spans="1:27" ht="16.5" customHeight="1" x14ac:dyDescent="0.3">
      <c r="A2975" s="22" t="b">
        <f t="shared" si="1049"/>
        <v>0</v>
      </c>
      <c r="B2975" s="22" t="b">
        <f t="shared" si="1050"/>
        <v>0</v>
      </c>
      <c r="C2975" s="22" t="b">
        <f t="shared" si="1051"/>
        <v>0</v>
      </c>
      <c r="D2975" s="22" t="b">
        <f t="shared" si="1052"/>
        <v>0</v>
      </c>
      <c r="E2975" s="22" t="b">
        <f t="shared" si="1053"/>
        <v>0</v>
      </c>
      <c r="F2975" s="52" t="b">
        <f t="shared" si="1054"/>
        <v>0</v>
      </c>
      <c r="G2975" s="22" t="b">
        <f t="shared" si="1055"/>
        <v>0</v>
      </c>
      <c r="H2975" s="22" t="b">
        <f t="shared" si="1056"/>
        <v>0</v>
      </c>
      <c r="I2975" s="22" t="b">
        <f t="shared" si="1057"/>
        <v>0</v>
      </c>
      <c r="J2975" s="22" t="b">
        <f t="shared" si="1058"/>
        <v>0</v>
      </c>
      <c r="K2975" s="3" t="str">
        <f t="shared" si="1059"/>
        <v/>
      </c>
      <c r="L2975" s="3" t="str">
        <f t="shared" si="1060"/>
        <v/>
      </c>
      <c r="M2975" s="3" t="str">
        <f t="shared" si="1061"/>
        <v/>
      </c>
      <c r="N2975" s="54" t="str">
        <f t="shared" si="1062"/>
        <v/>
      </c>
      <c r="O2975" s="3" t="str">
        <f t="shared" si="1063"/>
        <v/>
      </c>
      <c r="P2975" s="19" t="str">
        <f t="shared" si="1064"/>
        <v/>
      </c>
      <c r="Q2975" s="23" t="e">
        <f>_xlfn.XLOOKUP(R2975,summary!C363:C399,summary!B363:B399)</f>
        <v>#N/A</v>
      </c>
      <c r="R2975" s="24" t="str">
        <f t="shared" si="1048"/>
        <v>신갈동</v>
      </c>
      <c r="S2975" s="24" t="str">
        <f t="shared" si="1065"/>
        <v>신갈32통</v>
      </c>
      <c r="T2975" s="24" t="str">
        <f t="shared" si="1066"/>
        <v>(신갈동)</v>
      </c>
      <c r="U2975" s="24" t="str">
        <f t="shared" si="1067"/>
        <v>신갈</v>
      </c>
      <c r="V2975" s="25">
        <f t="shared" si="1068"/>
        <v>32</v>
      </c>
      <c r="W2975" s="25">
        <f t="shared" si="1069"/>
        <v>7</v>
      </c>
      <c r="X2975" s="59"/>
      <c r="Y2975" s="59"/>
      <c r="Z2975" s="59" t="s">
        <v>91</v>
      </c>
      <c r="AA2975" s="63" t="s">
        <v>3463</v>
      </c>
    </row>
    <row r="2976" spans="1:27" ht="16.5" customHeight="1" x14ac:dyDescent="0.3">
      <c r="A2976" s="22" t="b">
        <f t="shared" si="1049"/>
        <v>0</v>
      </c>
      <c r="B2976" s="22" t="b">
        <f t="shared" si="1050"/>
        <v>0</v>
      </c>
      <c r="C2976" s="22" t="b">
        <f t="shared" si="1051"/>
        <v>0</v>
      </c>
      <c r="D2976" s="22" t="b">
        <f t="shared" si="1052"/>
        <v>0</v>
      </c>
      <c r="E2976" s="22" t="b">
        <f t="shared" si="1053"/>
        <v>0</v>
      </c>
      <c r="F2976" s="52" t="b">
        <f t="shared" si="1054"/>
        <v>0</v>
      </c>
      <c r="G2976" s="22" t="b">
        <f t="shared" si="1055"/>
        <v>0</v>
      </c>
      <c r="H2976" s="22" t="b">
        <f t="shared" si="1056"/>
        <v>0</v>
      </c>
      <c r="I2976" s="22" t="b">
        <f t="shared" si="1057"/>
        <v>0</v>
      </c>
      <c r="J2976" s="22" t="b">
        <f t="shared" si="1058"/>
        <v>0</v>
      </c>
      <c r="K2976" s="3" t="str">
        <f t="shared" si="1059"/>
        <v/>
      </c>
      <c r="L2976" s="3" t="str">
        <f t="shared" si="1060"/>
        <v/>
      </c>
      <c r="M2976" s="3" t="str">
        <f t="shared" si="1061"/>
        <v/>
      </c>
      <c r="N2976" s="54" t="str">
        <f t="shared" si="1062"/>
        <v/>
      </c>
      <c r="O2976" s="3" t="str">
        <f t="shared" si="1063"/>
        <v/>
      </c>
      <c r="P2976" s="19" t="str">
        <f t="shared" si="1064"/>
        <v/>
      </c>
      <c r="Q2976" s="23" t="e">
        <f>_xlfn.XLOOKUP(R2976,summary!C364:C400,summary!B364:B400)</f>
        <v>#N/A</v>
      </c>
      <c r="R2976" s="24" t="str">
        <f t="shared" si="1048"/>
        <v>신갈동</v>
      </c>
      <c r="S2976" s="24" t="str">
        <f t="shared" si="1065"/>
        <v>신갈32통</v>
      </c>
      <c r="T2976" s="24" t="str">
        <f t="shared" si="1066"/>
        <v>(신갈동)</v>
      </c>
      <c r="U2976" s="24" t="str">
        <f t="shared" si="1067"/>
        <v>신갈</v>
      </c>
      <c r="V2976" s="25">
        <f t="shared" si="1068"/>
        <v>32</v>
      </c>
      <c r="W2976" s="25">
        <f t="shared" si="1069"/>
        <v>8</v>
      </c>
      <c r="X2976" s="59"/>
      <c r="Y2976" s="59"/>
      <c r="Z2976" s="59" t="s">
        <v>93</v>
      </c>
      <c r="AA2976" s="63" t="s">
        <v>3464</v>
      </c>
    </row>
    <row r="2977" spans="1:27" ht="16.5" customHeight="1" x14ac:dyDescent="0.3">
      <c r="A2977" s="22" t="b">
        <f t="shared" si="1049"/>
        <v>0</v>
      </c>
      <c r="B2977" s="22" t="b">
        <f t="shared" si="1050"/>
        <v>0</v>
      </c>
      <c r="C2977" s="22" t="b">
        <f t="shared" si="1051"/>
        <v>0</v>
      </c>
      <c r="D2977" s="22" t="b">
        <f t="shared" si="1052"/>
        <v>0</v>
      </c>
      <c r="E2977" s="22" t="b">
        <f t="shared" si="1053"/>
        <v>0</v>
      </c>
      <c r="F2977" s="52" t="b">
        <f t="shared" si="1054"/>
        <v>0</v>
      </c>
      <c r="G2977" s="22" t="b">
        <f t="shared" si="1055"/>
        <v>0</v>
      </c>
      <c r="H2977" s="22" t="b">
        <f t="shared" si="1056"/>
        <v>0</v>
      </c>
      <c r="I2977" s="22" t="b">
        <f t="shared" si="1057"/>
        <v>0</v>
      </c>
      <c r="J2977" s="22" t="b">
        <f t="shared" si="1058"/>
        <v>0</v>
      </c>
      <c r="K2977" s="3" t="str">
        <f t="shared" si="1059"/>
        <v/>
      </c>
      <c r="L2977" s="3" t="str">
        <f t="shared" si="1060"/>
        <v/>
      </c>
      <c r="M2977" s="3" t="str">
        <f t="shared" si="1061"/>
        <v/>
      </c>
      <c r="N2977" s="54" t="str">
        <f t="shared" si="1062"/>
        <v/>
      </c>
      <c r="O2977" s="3" t="str">
        <f t="shared" si="1063"/>
        <v/>
      </c>
      <c r="P2977" s="19" t="str">
        <f t="shared" si="1064"/>
        <v/>
      </c>
      <c r="Q2977" s="23" t="e">
        <f>_xlfn.XLOOKUP(R2977,summary!C365:C401,summary!B365:B401)</f>
        <v>#N/A</v>
      </c>
      <c r="R2977" s="24" t="str">
        <f t="shared" si="1048"/>
        <v>신갈동</v>
      </c>
      <c r="S2977" s="24" t="str">
        <f t="shared" si="1065"/>
        <v>신갈32통</v>
      </c>
      <c r="T2977" s="24" t="str">
        <f t="shared" si="1066"/>
        <v>(신갈동)</v>
      </c>
      <c r="U2977" s="24" t="str">
        <f t="shared" si="1067"/>
        <v>신갈</v>
      </c>
      <c r="V2977" s="25">
        <f t="shared" si="1068"/>
        <v>32</v>
      </c>
      <c r="W2977" s="25">
        <f t="shared" si="1069"/>
        <v>9</v>
      </c>
      <c r="X2977" s="59"/>
      <c r="Y2977" s="59"/>
      <c r="Z2977" s="59" t="s">
        <v>95</v>
      </c>
      <c r="AA2977" s="63" t="s">
        <v>3465</v>
      </c>
    </row>
    <row r="2978" spans="1:27" ht="16.5" customHeight="1" x14ac:dyDescent="0.3">
      <c r="A2978" s="22" t="b">
        <f t="shared" si="1049"/>
        <v>1</v>
      </c>
      <c r="B2978" s="22" t="b">
        <f t="shared" si="1050"/>
        <v>0</v>
      </c>
      <c r="C2978" s="22" t="b">
        <f t="shared" si="1051"/>
        <v>0</v>
      </c>
      <c r="D2978" s="22" t="b">
        <f t="shared" si="1052"/>
        <v>0</v>
      </c>
      <c r="E2978" s="22" t="b">
        <f t="shared" si="1053"/>
        <v>0</v>
      </c>
      <c r="F2978" s="52" t="b">
        <f t="shared" si="1054"/>
        <v>0</v>
      </c>
      <c r="G2978" s="22" t="b">
        <f t="shared" si="1055"/>
        <v>0</v>
      </c>
      <c r="H2978" s="22" t="b">
        <f t="shared" si="1056"/>
        <v>0</v>
      </c>
      <c r="I2978" s="22" t="b">
        <f t="shared" si="1057"/>
        <v>0</v>
      </c>
      <c r="J2978" s="22" t="b">
        <f t="shared" si="1058"/>
        <v>1</v>
      </c>
      <c r="K2978" s="3" t="str">
        <f t="shared" si="1059"/>
        <v/>
      </c>
      <c r="L2978" s="3" t="str">
        <f t="shared" si="1060"/>
        <v/>
      </c>
      <c r="M2978" s="3" t="str">
        <f t="shared" si="1061"/>
        <v/>
      </c>
      <c r="N2978" s="54" t="str">
        <f t="shared" si="1062"/>
        <v/>
      </c>
      <c r="O2978" s="3" t="str">
        <f t="shared" si="1063"/>
        <v/>
      </c>
      <c r="P2978" s="19" t="str">
        <f t="shared" si="1064"/>
        <v/>
      </c>
      <c r="Q2978" s="23" t="e">
        <f>_xlfn.XLOOKUP(R2978,summary!C366:C402,summary!B366:B402)</f>
        <v>#N/A</v>
      </c>
      <c r="R2978" s="24" t="str">
        <f t="shared" si="1048"/>
        <v>읍 면 동</v>
      </c>
      <c r="S2978" s="24" t="str">
        <f t="shared" si="1065"/>
        <v>통 리 명</v>
      </c>
      <c r="T2978" s="24" t="str">
        <f t="shared" si="1066"/>
        <v/>
      </c>
      <c r="U2978" s="24" t="str">
        <f t="shared" si="1067"/>
        <v/>
      </c>
      <c r="V2978" s="25" t="str">
        <f t="shared" si="1068"/>
        <v/>
      </c>
      <c r="W2978" s="25" t="str">
        <f t="shared" si="1069"/>
        <v/>
      </c>
      <c r="X2978" s="59" t="s">
        <v>121</v>
      </c>
      <c r="Y2978" s="59" t="s">
        <v>122</v>
      </c>
      <c r="Z2978" s="59" t="s">
        <v>59</v>
      </c>
      <c r="AA2978" s="63" t="s">
        <v>2628</v>
      </c>
    </row>
    <row r="2979" spans="1:27" ht="16.5" customHeight="1" x14ac:dyDescent="0.3">
      <c r="A2979" s="22" t="b">
        <f t="shared" si="1049"/>
        <v>1</v>
      </c>
      <c r="B2979" s="22" t="b">
        <f t="shared" si="1050"/>
        <v>0</v>
      </c>
      <c r="C2979" s="22" t="b">
        <f t="shared" si="1051"/>
        <v>0</v>
      </c>
      <c r="D2979" s="22" t="b">
        <f t="shared" si="1052"/>
        <v>0</v>
      </c>
      <c r="E2979" s="22" t="b">
        <f t="shared" si="1053"/>
        <v>0</v>
      </c>
      <c r="F2979" s="52" t="b">
        <f t="shared" si="1054"/>
        <v>0</v>
      </c>
      <c r="G2979" s="22" t="b">
        <f t="shared" si="1055"/>
        <v>0</v>
      </c>
      <c r="H2979" s="22" t="b">
        <f t="shared" si="1056"/>
        <v>0</v>
      </c>
      <c r="I2979" s="22" t="b">
        <f t="shared" si="1057"/>
        <v>0</v>
      </c>
      <c r="J2979" s="22" t="b">
        <f t="shared" si="1058"/>
        <v>1</v>
      </c>
      <c r="K2979" s="3" t="str">
        <f t="shared" si="1059"/>
        <v>신갈33통</v>
      </c>
      <c r="L2979" s="3" t="str">
        <f t="shared" si="1060"/>
        <v>33</v>
      </c>
      <c r="M2979" s="3">
        <f t="shared" si="1061"/>
        <v>33</v>
      </c>
      <c r="N2979" s="54" t="str">
        <f t="shared" si="1062"/>
        <v>신갈</v>
      </c>
      <c r="O2979" s="3" t="str">
        <f t="shared" si="1063"/>
        <v/>
      </c>
      <c r="P2979" s="19" t="str">
        <f t="shared" si="1064"/>
        <v/>
      </c>
      <c r="Q2979" s="23" t="e">
        <f>_xlfn.XLOOKUP(R2979,summary!C367:C403,summary!B367:B403)</f>
        <v>#N/A</v>
      </c>
      <c r="R2979" s="24" t="str">
        <f t="shared" si="1048"/>
        <v>신갈동</v>
      </c>
      <c r="S2979" s="24" t="str">
        <f t="shared" si="1065"/>
        <v>신갈33통</v>
      </c>
      <c r="T2979" s="24" t="str">
        <f t="shared" si="1066"/>
        <v>(신갈동)</v>
      </c>
      <c r="U2979" s="24" t="str">
        <f t="shared" si="1067"/>
        <v>신갈</v>
      </c>
      <c r="V2979" s="25">
        <f t="shared" si="1068"/>
        <v>33</v>
      </c>
      <c r="W2979" s="25">
        <f t="shared" si="1069"/>
        <v>1</v>
      </c>
      <c r="X2979" s="59" t="s">
        <v>17</v>
      </c>
      <c r="Y2979" s="59" t="s">
        <v>3466</v>
      </c>
      <c r="Z2979" s="59" t="s">
        <v>63</v>
      </c>
      <c r="AA2979" s="63" t="s">
        <v>3467</v>
      </c>
    </row>
    <row r="2980" spans="1:27" ht="16.5" customHeight="1" x14ac:dyDescent="0.3">
      <c r="A2980" s="22" t="b">
        <f t="shared" si="1049"/>
        <v>1</v>
      </c>
      <c r="B2980" s="22" t="b">
        <f t="shared" si="1050"/>
        <v>1</v>
      </c>
      <c r="C2980" s="22" t="b">
        <f t="shared" si="1051"/>
        <v>1</v>
      </c>
      <c r="D2980" s="22" t="b">
        <f t="shared" si="1052"/>
        <v>1</v>
      </c>
      <c r="E2980" s="22" t="b">
        <f t="shared" si="1053"/>
        <v>1</v>
      </c>
      <c r="F2980" s="52" t="b">
        <f t="shared" si="1054"/>
        <v>0</v>
      </c>
      <c r="G2980" s="22" t="b">
        <f t="shared" si="1055"/>
        <v>0</v>
      </c>
      <c r="H2980" s="22" t="b">
        <f t="shared" si="1056"/>
        <v>0</v>
      </c>
      <c r="I2980" s="22" t="b">
        <f t="shared" si="1057"/>
        <v>0</v>
      </c>
      <c r="J2980" s="22" t="b">
        <f t="shared" si="1058"/>
        <v>0</v>
      </c>
      <c r="K2980" s="3" t="str">
        <f t="shared" si="1059"/>
        <v/>
      </c>
      <c r="L2980" s="3" t="str">
        <f t="shared" si="1060"/>
        <v/>
      </c>
      <c r="M2980" s="3" t="str">
        <f t="shared" si="1061"/>
        <v/>
      </c>
      <c r="N2980" s="54" t="str">
        <f t="shared" si="1062"/>
        <v/>
      </c>
      <c r="O2980" s="3" t="str">
        <f t="shared" si="1063"/>
        <v/>
      </c>
      <c r="P2980" s="19" t="str">
        <f t="shared" si="1064"/>
        <v>(신갈동)</v>
      </c>
      <c r="Q2980" s="23" t="e">
        <f>_xlfn.XLOOKUP(R2980,summary!C368:C404,summary!B368:B404)</f>
        <v>#N/A</v>
      </c>
      <c r="R2980" s="24" t="str">
        <f t="shared" si="1048"/>
        <v>신갈동</v>
      </c>
      <c r="S2980" s="24" t="str">
        <f t="shared" si="1065"/>
        <v>신갈33통</v>
      </c>
      <c r="T2980" s="24" t="str">
        <f t="shared" si="1066"/>
        <v>(신갈동)</v>
      </c>
      <c r="U2980" s="24" t="str">
        <f t="shared" si="1067"/>
        <v>신갈</v>
      </c>
      <c r="V2980" s="25">
        <f t="shared" si="1068"/>
        <v>33</v>
      </c>
      <c r="W2980" s="25">
        <f t="shared" si="1069"/>
        <v>2</v>
      </c>
      <c r="X2980" s="59"/>
      <c r="Y2980" s="59" t="s">
        <v>3218</v>
      </c>
      <c r="Z2980" s="59" t="s">
        <v>65</v>
      </c>
      <c r="AA2980" s="63" t="s">
        <v>3468</v>
      </c>
    </row>
    <row r="2981" spans="1:27" ht="16.5" customHeight="1" x14ac:dyDescent="0.3">
      <c r="A2981" s="22" t="b">
        <f t="shared" si="1049"/>
        <v>0</v>
      </c>
      <c r="B2981" s="22" t="b">
        <f t="shared" si="1050"/>
        <v>0</v>
      </c>
      <c r="C2981" s="22" t="b">
        <f t="shared" si="1051"/>
        <v>0</v>
      </c>
      <c r="D2981" s="22" t="b">
        <f t="shared" si="1052"/>
        <v>0</v>
      </c>
      <c r="E2981" s="22" t="b">
        <f t="shared" si="1053"/>
        <v>0</v>
      </c>
      <c r="F2981" s="52" t="b">
        <f t="shared" si="1054"/>
        <v>0</v>
      </c>
      <c r="G2981" s="22" t="b">
        <f t="shared" si="1055"/>
        <v>0</v>
      </c>
      <c r="H2981" s="22" t="b">
        <f t="shared" si="1056"/>
        <v>0</v>
      </c>
      <c r="I2981" s="22" t="b">
        <f t="shared" si="1057"/>
        <v>0</v>
      </c>
      <c r="J2981" s="22" t="b">
        <f t="shared" si="1058"/>
        <v>0</v>
      </c>
      <c r="K2981" s="3" t="str">
        <f t="shared" si="1059"/>
        <v/>
      </c>
      <c r="L2981" s="3" t="str">
        <f t="shared" si="1060"/>
        <v/>
      </c>
      <c r="M2981" s="3" t="str">
        <f t="shared" si="1061"/>
        <v/>
      </c>
      <c r="N2981" s="54" t="str">
        <f t="shared" si="1062"/>
        <v/>
      </c>
      <c r="O2981" s="3" t="str">
        <f t="shared" si="1063"/>
        <v/>
      </c>
      <c r="P2981" s="19" t="str">
        <f t="shared" si="1064"/>
        <v/>
      </c>
      <c r="Q2981" s="23" t="e">
        <f>_xlfn.XLOOKUP(R2981,summary!C369:C405,summary!B369:B405)</f>
        <v>#N/A</v>
      </c>
      <c r="R2981" s="24" t="str">
        <f t="shared" si="1048"/>
        <v>신갈동</v>
      </c>
      <c r="S2981" s="24" t="str">
        <f t="shared" si="1065"/>
        <v>신갈33통</v>
      </c>
      <c r="T2981" s="24" t="str">
        <f t="shared" si="1066"/>
        <v>(신갈동)</v>
      </c>
      <c r="U2981" s="24" t="str">
        <f t="shared" si="1067"/>
        <v>신갈</v>
      </c>
      <c r="V2981" s="25">
        <f t="shared" si="1068"/>
        <v>33</v>
      </c>
      <c r="W2981" s="25">
        <f t="shared" si="1069"/>
        <v>3</v>
      </c>
      <c r="X2981" s="59"/>
      <c r="Y2981" s="59"/>
      <c r="Z2981" s="59" t="s">
        <v>67</v>
      </c>
      <c r="AA2981" s="63" t="s">
        <v>3469</v>
      </c>
    </row>
    <row r="2982" spans="1:27" ht="16.5" customHeight="1" x14ac:dyDescent="0.3">
      <c r="A2982" s="22" t="b">
        <f t="shared" si="1049"/>
        <v>0</v>
      </c>
      <c r="B2982" s="22" t="b">
        <f t="shared" si="1050"/>
        <v>0</v>
      </c>
      <c r="C2982" s="22" t="b">
        <f t="shared" si="1051"/>
        <v>0</v>
      </c>
      <c r="D2982" s="22" t="b">
        <f t="shared" si="1052"/>
        <v>0</v>
      </c>
      <c r="E2982" s="22" t="b">
        <f t="shared" si="1053"/>
        <v>0</v>
      </c>
      <c r="F2982" s="52" t="b">
        <f t="shared" si="1054"/>
        <v>0</v>
      </c>
      <c r="G2982" s="22" t="b">
        <f t="shared" si="1055"/>
        <v>0</v>
      </c>
      <c r="H2982" s="22" t="b">
        <f t="shared" si="1056"/>
        <v>0</v>
      </c>
      <c r="I2982" s="22" t="b">
        <f t="shared" si="1057"/>
        <v>0</v>
      </c>
      <c r="J2982" s="22" t="b">
        <f t="shared" si="1058"/>
        <v>0</v>
      </c>
      <c r="K2982" s="3" t="str">
        <f t="shared" si="1059"/>
        <v/>
      </c>
      <c r="L2982" s="3" t="str">
        <f t="shared" si="1060"/>
        <v/>
      </c>
      <c r="M2982" s="3" t="str">
        <f t="shared" si="1061"/>
        <v/>
      </c>
      <c r="N2982" s="54" t="str">
        <f t="shared" si="1062"/>
        <v/>
      </c>
      <c r="O2982" s="3" t="str">
        <f t="shared" si="1063"/>
        <v/>
      </c>
      <c r="P2982" s="19" t="str">
        <f t="shared" si="1064"/>
        <v/>
      </c>
      <c r="Q2982" s="23" t="e">
        <f>_xlfn.XLOOKUP(R2982,summary!C370:C406,summary!B370:B406)</f>
        <v>#N/A</v>
      </c>
      <c r="R2982" s="24" t="str">
        <f t="shared" si="1048"/>
        <v>신갈동</v>
      </c>
      <c r="S2982" s="24" t="str">
        <f t="shared" si="1065"/>
        <v>신갈33통</v>
      </c>
      <c r="T2982" s="24" t="str">
        <f t="shared" si="1066"/>
        <v>(신갈동)</v>
      </c>
      <c r="U2982" s="24" t="str">
        <f t="shared" si="1067"/>
        <v>신갈</v>
      </c>
      <c r="V2982" s="25">
        <f t="shared" si="1068"/>
        <v>33</v>
      </c>
      <c r="W2982" s="25">
        <f t="shared" si="1069"/>
        <v>4</v>
      </c>
      <c r="X2982" s="59"/>
      <c r="Y2982" s="59"/>
      <c r="Z2982" s="59" t="s">
        <v>73</v>
      </c>
      <c r="AA2982" s="63" t="s">
        <v>3470</v>
      </c>
    </row>
    <row r="2983" spans="1:27" ht="16.5" customHeight="1" x14ac:dyDescent="0.3">
      <c r="A2983" s="22" t="b">
        <f t="shared" si="1049"/>
        <v>0</v>
      </c>
      <c r="B2983" s="22" t="b">
        <f t="shared" si="1050"/>
        <v>0</v>
      </c>
      <c r="C2983" s="22" t="b">
        <f t="shared" si="1051"/>
        <v>0</v>
      </c>
      <c r="D2983" s="22" t="b">
        <f t="shared" si="1052"/>
        <v>0</v>
      </c>
      <c r="E2983" s="22" t="b">
        <f t="shared" si="1053"/>
        <v>0</v>
      </c>
      <c r="F2983" s="52" t="b">
        <f t="shared" si="1054"/>
        <v>0</v>
      </c>
      <c r="G2983" s="22" t="b">
        <f t="shared" si="1055"/>
        <v>0</v>
      </c>
      <c r="H2983" s="22" t="b">
        <f t="shared" si="1056"/>
        <v>0</v>
      </c>
      <c r="I2983" s="22" t="b">
        <f t="shared" si="1057"/>
        <v>0</v>
      </c>
      <c r="J2983" s="22" t="b">
        <f t="shared" si="1058"/>
        <v>0</v>
      </c>
      <c r="K2983" s="3" t="str">
        <f t="shared" si="1059"/>
        <v/>
      </c>
      <c r="L2983" s="3" t="str">
        <f t="shared" si="1060"/>
        <v/>
      </c>
      <c r="M2983" s="3" t="str">
        <f t="shared" si="1061"/>
        <v/>
      </c>
      <c r="N2983" s="54" t="str">
        <f t="shared" si="1062"/>
        <v/>
      </c>
      <c r="O2983" s="3" t="str">
        <f t="shared" si="1063"/>
        <v/>
      </c>
      <c r="P2983" s="19" t="str">
        <f t="shared" si="1064"/>
        <v/>
      </c>
      <c r="Q2983" s="23" t="e">
        <f>_xlfn.XLOOKUP(R2983,summary!C371:C407,summary!B371:B407)</f>
        <v>#N/A</v>
      </c>
      <c r="R2983" s="24" t="str">
        <f t="shared" si="1048"/>
        <v>신갈동</v>
      </c>
      <c r="S2983" s="24" t="str">
        <f t="shared" si="1065"/>
        <v>신갈33통</v>
      </c>
      <c r="T2983" s="24" t="str">
        <f t="shared" si="1066"/>
        <v>(신갈동)</v>
      </c>
      <c r="U2983" s="24" t="str">
        <f t="shared" si="1067"/>
        <v>신갈</v>
      </c>
      <c r="V2983" s="25">
        <f t="shared" si="1068"/>
        <v>33</v>
      </c>
      <c r="W2983" s="25">
        <f t="shared" si="1069"/>
        <v>5</v>
      </c>
      <c r="X2983" s="59"/>
      <c r="Y2983" s="59"/>
      <c r="Z2983" s="59" t="s">
        <v>87</v>
      </c>
      <c r="AA2983" s="63" t="s">
        <v>3471</v>
      </c>
    </row>
    <row r="2984" spans="1:27" ht="16.5" customHeight="1" x14ac:dyDescent="0.3">
      <c r="A2984" s="22" t="b">
        <f t="shared" si="1049"/>
        <v>0</v>
      </c>
      <c r="B2984" s="22" t="b">
        <f t="shared" si="1050"/>
        <v>0</v>
      </c>
      <c r="C2984" s="22" t="b">
        <f t="shared" si="1051"/>
        <v>0</v>
      </c>
      <c r="D2984" s="22" t="b">
        <f t="shared" si="1052"/>
        <v>0</v>
      </c>
      <c r="E2984" s="22" t="b">
        <f t="shared" si="1053"/>
        <v>0</v>
      </c>
      <c r="F2984" s="52" t="b">
        <f t="shared" si="1054"/>
        <v>0</v>
      </c>
      <c r="G2984" s="22" t="b">
        <f t="shared" si="1055"/>
        <v>0</v>
      </c>
      <c r="H2984" s="22" t="b">
        <f t="shared" si="1056"/>
        <v>0</v>
      </c>
      <c r="I2984" s="22" t="b">
        <f t="shared" si="1057"/>
        <v>0</v>
      </c>
      <c r="J2984" s="22" t="b">
        <f t="shared" si="1058"/>
        <v>0</v>
      </c>
      <c r="K2984" s="3" t="str">
        <f t="shared" si="1059"/>
        <v/>
      </c>
      <c r="L2984" s="3" t="str">
        <f t="shared" si="1060"/>
        <v/>
      </c>
      <c r="M2984" s="3" t="str">
        <f t="shared" si="1061"/>
        <v/>
      </c>
      <c r="N2984" s="54" t="str">
        <f t="shared" si="1062"/>
        <v/>
      </c>
      <c r="O2984" s="3" t="str">
        <f t="shared" si="1063"/>
        <v/>
      </c>
      <c r="P2984" s="19" t="str">
        <f t="shared" si="1064"/>
        <v/>
      </c>
      <c r="Q2984" s="23" t="e">
        <f>_xlfn.XLOOKUP(R2984,summary!C372:C408,summary!B372:B408)</f>
        <v>#N/A</v>
      </c>
      <c r="R2984" s="24" t="str">
        <f t="shared" si="1048"/>
        <v>신갈동</v>
      </c>
      <c r="S2984" s="24" t="str">
        <f t="shared" si="1065"/>
        <v>신갈33통</v>
      </c>
      <c r="T2984" s="24" t="str">
        <f t="shared" si="1066"/>
        <v>(신갈동)</v>
      </c>
      <c r="U2984" s="24" t="str">
        <f t="shared" si="1067"/>
        <v>신갈</v>
      </c>
      <c r="V2984" s="25">
        <f t="shared" si="1068"/>
        <v>33</v>
      </c>
      <c r="W2984" s="25">
        <f t="shared" si="1069"/>
        <v>6</v>
      </c>
      <c r="X2984" s="59"/>
      <c r="Y2984" s="59"/>
      <c r="Z2984" s="59" t="s">
        <v>89</v>
      </c>
      <c r="AA2984" s="63" t="s">
        <v>3472</v>
      </c>
    </row>
    <row r="2985" spans="1:27" ht="16.5" customHeight="1" x14ac:dyDescent="0.3">
      <c r="A2985" s="22" t="b">
        <f t="shared" si="1049"/>
        <v>0</v>
      </c>
      <c r="B2985" s="22" t="b">
        <f t="shared" si="1050"/>
        <v>0</v>
      </c>
      <c r="C2985" s="22" t="b">
        <f t="shared" si="1051"/>
        <v>0</v>
      </c>
      <c r="D2985" s="22" t="b">
        <f t="shared" si="1052"/>
        <v>0</v>
      </c>
      <c r="E2985" s="22" t="b">
        <f t="shared" si="1053"/>
        <v>0</v>
      </c>
      <c r="F2985" s="52" t="b">
        <f t="shared" si="1054"/>
        <v>0</v>
      </c>
      <c r="G2985" s="22" t="b">
        <f t="shared" si="1055"/>
        <v>0</v>
      </c>
      <c r="H2985" s="22" t="b">
        <f t="shared" si="1056"/>
        <v>0</v>
      </c>
      <c r="I2985" s="22" t="b">
        <f t="shared" si="1057"/>
        <v>0</v>
      </c>
      <c r="J2985" s="22" t="b">
        <f t="shared" si="1058"/>
        <v>0</v>
      </c>
      <c r="K2985" s="3" t="str">
        <f t="shared" si="1059"/>
        <v/>
      </c>
      <c r="L2985" s="3" t="str">
        <f t="shared" si="1060"/>
        <v/>
      </c>
      <c r="M2985" s="3" t="str">
        <f t="shared" si="1061"/>
        <v/>
      </c>
      <c r="N2985" s="54" t="str">
        <f t="shared" si="1062"/>
        <v/>
      </c>
      <c r="O2985" s="3" t="str">
        <f t="shared" si="1063"/>
        <v/>
      </c>
      <c r="P2985" s="19" t="str">
        <f t="shared" si="1064"/>
        <v/>
      </c>
      <c r="Q2985" s="23" t="e">
        <f>_xlfn.XLOOKUP(R2985,summary!C373:C409,summary!B373:B409)</f>
        <v>#N/A</v>
      </c>
      <c r="R2985" s="24" t="str">
        <f t="shared" si="1048"/>
        <v>신갈동</v>
      </c>
      <c r="S2985" s="24" t="str">
        <f t="shared" si="1065"/>
        <v>신갈33통</v>
      </c>
      <c r="T2985" s="24" t="str">
        <f t="shared" si="1066"/>
        <v>(신갈동)</v>
      </c>
      <c r="U2985" s="24" t="str">
        <f t="shared" si="1067"/>
        <v>신갈</v>
      </c>
      <c r="V2985" s="25">
        <f t="shared" si="1068"/>
        <v>33</v>
      </c>
      <c r="W2985" s="25">
        <f t="shared" si="1069"/>
        <v>7</v>
      </c>
      <c r="X2985" s="59"/>
      <c r="Y2985" s="59"/>
      <c r="Z2985" s="59" t="s">
        <v>91</v>
      </c>
      <c r="AA2985" s="63" t="s">
        <v>3473</v>
      </c>
    </row>
    <row r="2986" spans="1:27" ht="16.5" customHeight="1" x14ac:dyDescent="0.3">
      <c r="A2986" s="22" t="b">
        <f t="shared" si="1049"/>
        <v>0</v>
      </c>
      <c r="B2986" s="22" t="b">
        <f t="shared" si="1050"/>
        <v>0</v>
      </c>
      <c r="C2986" s="22" t="b">
        <f t="shared" si="1051"/>
        <v>0</v>
      </c>
      <c r="D2986" s="22" t="b">
        <f t="shared" si="1052"/>
        <v>0</v>
      </c>
      <c r="E2986" s="22" t="b">
        <f t="shared" si="1053"/>
        <v>0</v>
      </c>
      <c r="F2986" s="52" t="b">
        <f t="shared" si="1054"/>
        <v>0</v>
      </c>
      <c r="G2986" s="22" t="b">
        <f t="shared" si="1055"/>
        <v>0</v>
      </c>
      <c r="H2986" s="22" t="b">
        <f t="shared" si="1056"/>
        <v>0</v>
      </c>
      <c r="I2986" s="22" t="b">
        <f t="shared" si="1057"/>
        <v>0</v>
      </c>
      <c r="J2986" s="22" t="b">
        <f t="shared" si="1058"/>
        <v>0</v>
      </c>
      <c r="K2986" s="3" t="str">
        <f t="shared" si="1059"/>
        <v/>
      </c>
      <c r="L2986" s="3" t="str">
        <f t="shared" si="1060"/>
        <v/>
      </c>
      <c r="M2986" s="3" t="str">
        <f t="shared" si="1061"/>
        <v/>
      </c>
      <c r="N2986" s="54" t="str">
        <f t="shared" si="1062"/>
        <v/>
      </c>
      <c r="O2986" s="3" t="str">
        <f t="shared" si="1063"/>
        <v/>
      </c>
      <c r="P2986" s="19" t="str">
        <f t="shared" si="1064"/>
        <v/>
      </c>
      <c r="Q2986" s="23" t="e">
        <f>_xlfn.XLOOKUP(R2986,summary!C374:C410,summary!B374:B410)</f>
        <v>#N/A</v>
      </c>
      <c r="R2986" s="24" t="str">
        <f t="shared" si="1048"/>
        <v>신갈동</v>
      </c>
      <c r="S2986" s="24" t="str">
        <f t="shared" si="1065"/>
        <v>신갈33통</v>
      </c>
      <c r="T2986" s="24" t="str">
        <f t="shared" si="1066"/>
        <v>(신갈동)</v>
      </c>
      <c r="U2986" s="24" t="str">
        <f t="shared" si="1067"/>
        <v>신갈</v>
      </c>
      <c r="V2986" s="25">
        <f t="shared" si="1068"/>
        <v>33</v>
      </c>
      <c r="W2986" s="25">
        <f t="shared" si="1069"/>
        <v>8</v>
      </c>
      <c r="X2986" s="59"/>
      <c r="Y2986" s="59"/>
      <c r="Z2986" s="59" t="s">
        <v>93</v>
      </c>
      <c r="AA2986" s="63" t="s">
        <v>3474</v>
      </c>
    </row>
    <row r="2987" spans="1:27" ht="16.5" customHeight="1" x14ac:dyDescent="0.3">
      <c r="A2987" s="22" t="b">
        <f t="shared" si="1049"/>
        <v>0</v>
      </c>
      <c r="B2987" s="22" t="b">
        <f t="shared" si="1050"/>
        <v>0</v>
      </c>
      <c r="C2987" s="22" t="b">
        <f t="shared" si="1051"/>
        <v>0</v>
      </c>
      <c r="D2987" s="22" t="b">
        <f t="shared" si="1052"/>
        <v>0</v>
      </c>
      <c r="E2987" s="22" t="b">
        <f t="shared" si="1053"/>
        <v>0</v>
      </c>
      <c r="F2987" s="52" t="b">
        <f t="shared" si="1054"/>
        <v>0</v>
      </c>
      <c r="G2987" s="22" t="b">
        <f t="shared" si="1055"/>
        <v>0</v>
      </c>
      <c r="H2987" s="22" t="b">
        <f t="shared" si="1056"/>
        <v>0</v>
      </c>
      <c r="I2987" s="22" t="b">
        <f t="shared" si="1057"/>
        <v>0</v>
      </c>
      <c r="J2987" s="22" t="b">
        <f t="shared" si="1058"/>
        <v>0</v>
      </c>
      <c r="K2987" s="3" t="str">
        <f t="shared" si="1059"/>
        <v/>
      </c>
      <c r="L2987" s="3" t="str">
        <f t="shared" si="1060"/>
        <v/>
      </c>
      <c r="M2987" s="3" t="str">
        <f t="shared" si="1061"/>
        <v/>
      </c>
      <c r="N2987" s="54" t="str">
        <f t="shared" si="1062"/>
        <v/>
      </c>
      <c r="O2987" s="3" t="str">
        <f t="shared" si="1063"/>
        <v/>
      </c>
      <c r="P2987" s="19" t="str">
        <f t="shared" si="1064"/>
        <v/>
      </c>
      <c r="Q2987" s="23" t="e">
        <f>_xlfn.XLOOKUP(R2987,summary!C375:C411,summary!B375:B411)</f>
        <v>#N/A</v>
      </c>
      <c r="R2987" s="24" t="str">
        <f t="shared" si="1048"/>
        <v>신갈동</v>
      </c>
      <c r="S2987" s="24" t="str">
        <f t="shared" si="1065"/>
        <v>신갈33통</v>
      </c>
      <c r="T2987" s="24" t="str">
        <f t="shared" si="1066"/>
        <v>(신갈동)</v>
      </c>
      <c r="U2987" s="24" t="str">
        <f t="shared" si="1067"/>
        <v>신갈</v>
      </c>
      <c r="V2987" s="25">
        <f t="shared" si="1068"/>
        <v>33</v>
      </c>
      <c r="W2987" s="25">
        <f t="shared" si="1069"/>
        <v>9</v>
      </c>
      <c r="X2987" s="59"/>
      <c r="Y2987" s="59"/>
      <c r="Z2987" s="59" t="s">
        <v>95</v>
      </c>
      <c r="AA2987" s="63" t="s">
        <v>3475</v>
      </c>
    </row>
    <row r="2988" spans="1:27" ht="16.5" customHeight="1" x14ac:dyDescent="0.3">
      <c r="A2988" s="22" t="b">
        <f t="shared" si="1049"/>
        <v>0</v>
      </c>
      <c r="B2988" s="22" t="b">
        <f t="shared" si="1050"/>
        <v>0</v>
      </c>
      <c r="C2988" s="22" t="b">
        <f t="shared" si="1051"/>
        <v>0</v>
      </c>
      <c r="D2988" s="22" t="b">
        <f t="shared" si="1052"/>
        <v>0</v>
      </c>
      <c r="E2988" s="22" t="b">
        <f t="shared" si="1053"/>
        <v>0</v>
      </c>
      <c r="F2988" s="52" t="b">
        <f t="shared" si="1054"/>
        <v>0</v>
      </c>
      <c r="G2988" s="22" t="b">
        <f t="shared" si="1055"/>
        <v>0</v>
      </c>
      <c r="H2988" s="22" t="b">
        <f t="shared" si="1056"/>
        <v>0</v>
      </c>
      <c r="I2988" s="22" t="b">
        <f t="shared" si="1057"/>
        <v>0</v>
      </c>
      <c r="J2988" s="22" t="b">
        <f t="shared" si="1058"/>
        <v>0</v>
      </c>
      <c r="K2988" s="3" t="str">
        <f t="shared" si="1059"/>
        <v/>
      </c>
      <c r="L2988" s="3" t="str">
        <f t="shared" si="1060"/>
        <v/>
      </c>
      <c r="M2988" s="3" t="str">
        <f t="shared" si="1061"/>
        <v/>
      </c>
      <c r="N2988" s="54" t="str">
        <f t="shared" si="1062"/>
        <v/>
      </c>
      <c r="O2988" s="3" t="str">
        <f t="shared" si="1063"/>
        <v/>
      </c>
      <c r="P2988" s="19" t="str">
        <f t="shared" si="1064"/>
        <v/>
      </c>
      <c r="Q2988" s="23" t="e">
        <f>_xlfn.XLOOKUP(R2988,summary!C376:C412,summary!B376:B412)</f>
        <v>#N/A</v>
      </c>
      <c r="R2988" s="24" t="str">
        <f t="shared" si="1048"/>
        <v>신갈동</v>
      </c>
      <c r="S2988" s="24" t="str">
        <f t="shared" si="1065"/>
        <v>신갈33통</v>
      </c>
      <c r="T2988" s="24" t="str">
        <f t="shared" si="1066"/>
        <v>(신갈동)</v>
      </c>
      <c r="U2988" s="24" t="str">
        <f t="shared" si="1067"/>
        <v>신갈</v>
      </c>
      <c r="V2988" s="25">
        <f t="shared" si="1068"/>
        <v>33</v>
      </c>
      <c r="W2988" s="25">
        <f t="shared" si="1069"/>
        <v>10</v>
      </c>
      <c r="X2988" s="59"/>
      <c r="Y2988" s="59"/>
      <c r="Z2988" s="59" t="s">
        <v>97</v>
      </c>
      <c r="AA2988" s="63" t="s">
        <v>3476</v>
      </c>
    </row>
    <row r="2989" spans="1:27" ht="16.5" customHeight="1" x14ac:dyDescent="0.3">
      <c r="A2989" s="22" t="b">
        <f t="shared" si="1049"/>
        <v>0</v>
      </c>
      <c r="B2989" s="22" t="b">
        <f t="shared" si="1050"/>
        <v>0</v>
      </c>
      <c r="C2989" s="22" t="b">
        <f t="shared" si="1051"/>
        <v>0</v>
      </c>
      <c r="D2989" s="22" t="b">
        <f t="shared" si="1052"/>
        <v>0</v>
      </c>
      <c r="E2989" s="22" t="b">
        <f t="shared" si="1053"/>
        <v>0</v>
      </c>
      <c r="F2989" s="52" t="b">
        <f t="shared" si="1054"/>
        <v>0</v>
      </c>
      <c r="G2989" s="22" t="b">
        <f t="shared" si="1055"/>
        <v>0</v>
      </c>
      <c r="H2989" s="22" t="b">
        <f t="shared" si="1056"/>
        <v>0</v>
      </c>
      <c r="I2989" s="22" t="b">
        <f t="shared" si="1057"/>
        <v>0</v>
      </c>
      <c r="J2989" s="22" t="b">
        <f t="shared" si="1058"/>
        <v>0</v>
      </c>
      <c r="K2989" s="3" t="str">
        <f t="shared" si="1059"/>
        <v/>
      </c>
      <c r="L2989" s="3" t="str">
        <f t="shared" si="1060"/>
        <v/>
      </c>
      <c r="M2989" s="3" t="str">
        <f t="shared" si="1061"/>
        <v/>
      </c>
      <c r="N2989" s="54" t="str">
        <f t="shared" si="1062"/>
        <v/>
      </c>
      <c r="O2989" s="3" t="str">
        <f t="shared" si="1063"/>
        <v/>
      </c>
      <c r="P2989" s="19" t="str">
        <f t="shared" si="1064"/>
        <v/>
      </c>
      <c r="Q2989" s="23" t="e">
        <f>_xlfn.XLOOKUP(R2989,summary!C377:C413,summary!B377:B413)</f>
        <v>#N/A</v>
      </c>
      <c r="R2989" s="24" t="str">
        <f t="shared" si="1048"/>
        <v>신갈동</v>
      </c>
      <c r="S2989" s="24" t="str">
        <f t="shared" si="1065"/>
        <v>신갈33통</v>
      </c>
      <c r="T2989" s="24" t="str">
        <f t="shared" si="1066"/>
        <v>(신갈동)</v>
      </c>
      <c r="U2989" s="24" t="str">
        <f t="shared" si="1067"/>
        <v>신갈</v>
      </c>
      <c r="V2989" s="25">
        <f t="shared" si="1068"/>
        <v>33</v>
      </c>
      <c r="W2989" s="25">
        <f t="shared" si="1069"/>
        <v>11</v>
      </c>
      <c r="X2989" s="59"/>
      <c r="Y2989" s="59"/>
      <c r="Z2989" s="59" t="s">
        <v>99</v>
      </c>
      <c r="AA2989" s="63" t="s">
        <v>3477</v>
      </c>
    </row>
    <row r="2990" spans="1:27" ht="16.5" customHeight="1" x14ac:dyDescent="0.3">
      <c r="A2990" s="22" t="b">
        <f t="shared" si="1049"/>
        <v>0</v>
      </c>
      <c r="B2990" s="22" t="b">
        <f t="shared" si="1050"/>
        <v>0</v>
      </c>
      <c r="C2990" s="22" t="b">
        <f t="shared" si="1051"/>
        <v>0</v>
      </c>
      <c r="D2990" s="22" t="b">
        <f t="shared" si="1052"/>
        <v>0</v>
      </c>
      <c r="E2990" s="22" t="b">
        <f t="shared" si="1053"/>
        <v>0</v>
      </c>
      <c r="F2990" s="52" t="b">
        <f t="shared" si="1054"/>
        <v>0</v>
      </c>
      <c r="G2990" s="22" t="b">
        <f t="shared" si="1055"/>
        <v>0</v>
      </c>
      <c r="H2990" s="22" t="b">
        <f t="shared" si="1056"/>
        <v>0</v>
      </c>
      <c r="I2990" s="22" t="b">
        <f t="shared" si="1057"/>
        <v>0</v>
      </c>
      <c r="J2990" s="22" t="b">
        <f t="shared" si="1058"/>
        <v>0</v>
      </c>
      <c r="K2990" s="3" t="str">
        <f t="shared" si="1059"/>
        <v/>
      </c>
      <c r="L2990" s="3" t="str">
        <f t="shared" si="1060"/>
        <v/>
      </c>
      <c r="M2990" s="3" t="str">
        <f t="shared" si="1061"/>
        <v/>
      </c>
      <c r="N2990" s="54" t="str">
        <f t="shared" si="1062"/>
        <v/>
      </c>
      <c r="O2990" s="3" t="str">
        <f t="shared" si="1063"/>
        <v/>
      </c>
      <c r="P2990" s="19" t="str">
        <f t="shared" si="1064"/>
        <v/>
      </c>
      <c r="Q2990" s="23" t="e">
        <f>_xlfn.XLOOKUP(R2990,summary!C378:C414,summary!B378:B414)</f>
        <v>#N/A</v>
      </c>
      <c r="R2990" s="24" t="str">
        <f t="shared" si="1048"/>
        <v>신갈동</v>
      </c>
      <c r="S2990" s="24" t="str">
        <f t="shared" si="1065"/>
        <v>신갈33통</v>
      </c>
      <c r="T2990" s="24" t="str">
        <f t="shared" si="1066"/>
        <v>(신갈동)</v>
      </c>
      <c r="U2990" s="24" t="str">
        <f t="shared" si="1067"/>
        <v>신갈</v>
      </c>
      <c r="V2990" s="25">
        <f t="shared" si="1068"/>
        <v>33</v>
      </c>
      <c r="W2990" s="25">
        <f t="shared" si="1069"/>
        <v>12</v>
      </c>
      <c r="X2990" s="59"/>
      <c r="Y2990" s="59"/>
      <c r="Z2990" s="59" t="s">
        <v>101</v>
      </c>
      <c r="AA2990" s="63" t="s">
        <v>3478</v>
      </c>
    </row>
    <row r="2991" spans="1:27" ht="16.5" customHeight="1" x14ac:dyDescent="0.3">
      <c r="A2991" s="22" t="b">
        <f t="shared" si="1049"/>
        <v>0</v>
      </c>
      <c r="B2991" s="22" t="b">
        <f t="shared" si="1050"/>
        <v>0</v>
      </c>
      <c r="C2991" s="22" t="b">
        <f t="shared" si="1051"/>
        <v>0</v>
      </c>
      <c r="D2991" s="22" t="b">
        <f t="shared" si="1052"/>
        <v>0</v>
      </c>
      <c r="E2991" s="22" t="b">
        <f t="shared" si="1053"/>
        <v>0</v>
      </c>
      <c r="F2991" s="52" t="b">
        <f t="shared" si="1054"/>
        <v>0</v>
      </c>
      <c r="G2991" s="22" t="b">
        <f t="shared" si="1055"/>
        <v>0</v>
      </c>
      <c r="H2991" s="22" t="b">
        <f t="shared" si="1056"/>
        <v>0</v>
      </c>
      <c r="I2991" s="22" t="b">
        <f t="shared" si="1057"/>
        <v>0</v>
      </c>
      <c r="J2991" s="22" t="b">
        <f t="shared" si="1058"/>
        <v>0</v>
      </c>
      <c r="K2991" s="3" t="str">
        <f t="shared" si="1059"/>
        <v/>
      </c>
      <c r="L2991" s="3" t="str">
        <f t="shared" si="1060"/>
        <v/>
      </c>
      <c r="M2991" s="3" t="str">
        <f t="shared" si="1061"/>
        <v/>
      </c>
      <c r="N2991" s="54" t="str">
        <f t="shared" si="1062"/>
        <v/>
      </c>
      <c r="O2991" s="3" t="str">
        <f t="shared" si="1063"/>
        <v/>
      </c>
      <c r="P2991" s="19" t="str">
        <f t="shared" si="1064"/>
        <v/>
      </c>
      <c r="Q2991" s="23" t="e">
        <f>_xlfn.XLOOKUP(R2991,summary!C379:C415,summary!B379:B415)</f>
        <v>#N/A</v>
      </c>
      <c r="R2991" s="24" t="str">
        <f t="shared" si="1048"/>
        <v>신갈동</v>
      </c>
      <c r="S2991" s="24" t="str">
        <f t="shared" si="1065"/>
        <v>신갈33통</v>
      </c>
      <c r="T2991" s="24" t="str">
        <f t="shared" si="1066"/>
        <v>(신갈동)</v>
      </c>
      <c r="U2991" s="24" t="str">
        <f t="shared" si="1067"/>
        <v>신갈</v>
      </c>
      <c r="V2991" s="25">
        <f t="shared" si="1068"/>
        <v>33</v>
      </c>
      <c r="W2991" s="25">
        <f t="shared" si="1069"/>
        <v>13</v>
      </c>
      <c r="X2991" s="59"/>
      <c r="Y2991" s="59"/>
      <c r="Z2991" s="59" t="s">
        <v>117</v>
      </c>
      <c r="AA2991" s="63" t="s">
        <v>3479</v>
      </c>
    </row>
    <row r="2992" spans="1:27" ht="16.5" customHeight="1" x14ac:dyDescent="0.3">
      <c r="A2992" s="22" t="b">
        <f t="shared" si="1049"/>
        <v>0</v>
      </c>
      <c r="B2992" s="22" t="b">
        <f t="shared" si="1050"/>
        <v>0</v>
      </c>
      <c r="C2992" s="22" t="b">
        <f t="shared" si="1051"/>
        <v>0</v>
      </c>
      <c r="D2992" s="22" t="b">
        <f t="shared" si="1052"/>
        <v>0</v>
      </c>
      <c r="E2992" s="22" t="b">
        <f t="shared" si="1053"/>
        <v>0</v>
      </c>
      <c r="F2992" s="52" t="b">
        <f t="shared" si="1054"/>
        <v>0</v>
      </c>
      <c r="G2992" s="22" t="b">
        <f t="shared" si="1055"/>
        <v>0</v>
      </c>
      <c r="H2992" s="22" t="b">
        <f t="shared" si="1056"/>
        <v>0</v>
      </c>
      <c r="I2992" s="22" t="b">
        <f t="shared" si="1057"/>
        <v>0</v>
      </c>
      <c r="J2992" s="22" t="b">
        <f t="shared" si="1058"/>
        <v>0</v>
      </c>
      <c r="K2992" s="3" t="str">
        <f t="shared" si="1059"/>
        <v/>
      </c>
      <c r="L2992" s="3" t="str">
        <f t="shared" si="1060"/>
        <v/>
      </c>
      <c r="M2992" s="3" t="str">
        <f t="shared" si="1061"/>
        <v/>
      </c>
      <c r="N2992" s="54" t="str">
        <f t="shared" si="1062"/>
        <v/>
      </c>
      <c r="O2992" s="3" t="str">
        <f t="shared" si="1063"/>
        <v/>
      </c>
      <c r="P2992" s="19" t="str">
        <f t="shared" si="1064"/>
        <v/>
      </c>
      <c r="Q2992" s="23" t="e">
        <f>_xlfn.XLOOKUP(R2992,summary!C380:C416,summary!B380:B416)</f>
        <v>#N/A</v>
      </c>
      <c r="R2992" s="24" t="str">
        <f t="shared" si="1048"/>
        <v>신갈동</v>
      </c>
      <c r="S2992" s="24" t="str">
        <f t="shared" si="1065"/>
        <v>신갈33통</v>
      </c>
      <c r="T2992" s="24" t="str">
        <f t="shared" si="1066"/>
        <v>(신갈동)</v>
      </c>
      <c r="U2992" s="24" t="str">
        <f t="shared" si="1067"/>
        <v>신갈</v>
      </c>
      <c r="V2992" s="25">
        <f t="shared" si="1068"/>
        <v>33</v>
      </c>
      <c r="W2992" s="25">
        <f t="shared" si="1069"/>
        <v>14</v>
      </c>
      <c r="X2992" s="59"/>
      <c r="Y2992" s="59"/>
      <c r="Z2992" s="59" t="s">
        <v>119</v>
      </c>
      <c r="AA2992" s="63" t="s">
        <v>3480</v>
      </c>
    </row>
    <row r="2993" spans="1:27" ht="16.5" customHeight="1" x14ac:dyDescent="0.3">
      <c r="A2993" s="22" t="b">
        <f t="shared" si="1049"/>
        <v>0</v>
      </c>
      <c r="B2993" s="22" t="b">
        <f t="shared" si="1050"/>
        <v>0</v>
      </c>
      <c r="C2993" s="22" t="b">
        <f t="shared" si="1051"/>
        <v>0</v>
      </c>
      <c r="D2993" s="22" t="b">
        <f t="shared" si="1052"/>
        <v>0</v>
      </c>
      <c r="E2993" s="22" t="b">
        <f t="shared" si="1053"/>
        <v>0</v>
      </c>
      <c r="F2993" s="52" t="b">
        <f t="shared" si="1054"/>
        <v>0</v>
      </c>
      <c r="G2993" s="22" t="b">
        <f t="shared" si="1055"/>
        <v>0</v>
      </c>
      <c r="H2993" s="22" t="b">
        <f t="shared" si="1056"/>
        <v>0</v>
      </c>
      <c r="I2993" s="22" t="b">
        <f t="shared" si="1057"/>
        <v>0</v>
      </c>
      <c r="J2993" s="22" t="b">
        <f t="shared" si="1058"/>
        <v>0</v>
      </c>
      <c r="K2993" s="3" t="str">
        <f t="shared" si="1059"/>
        <v/>
      </c>
      <c r="L2993" s="3" t="str">
        <f t="shared" si="1060"/>
        <v/>
      </c>
      <c r="M2993" s="3" t="str">
        <f t="shared" si="1061"/>
        <v/>
      </c>
      <c r="N2993" s="54" t="str">
        <f t="shared" si="1062"/>
        <v/>
      </c>
      <c r="O2993" s="3" t="str">
        <f t="shared" si="1063"/>
        <v/>
      </c>
      <c r="P2993" s="19" t="str">
        <f t="shared" si="1064"/>
        <v/>
      </c>
      <c r="Q2993" s="23" t="e">
        <f>_xlfn.XLOOKUP(R2993,summary!C381:C417,summary!B381:B417)</f>
        <v>#N/A</v>
      </c>
      <c r="R2993" s="24" t="str">
        <f t="shared" si="1048"/>
        <v>신갈동</v>
      </c>
      <c r="S2993" s="24" t="str">
        <f t="shared" si="1065"/>
        <v>신갈33통</v>
      </c>
      <c r="T2993" s="24" t="str">
        <f t="shared" si="1066"/>
        <v>(신갈동)</v>
      </c>
      <c r="U2993" s="24" t="str">
        <f t="shared" si="1067"/>
        <v>신갈</v>
      </c>
      <c r="V2993" s="25">
        <f t="shared" si="1068"/>
        <v>33</v>
      </c>
      <c r="W2993" s="25">
        <f t="shared" si="1069"/>
        <v>15</v>
      </c>
      <c r="X2993" s="59"/>
      <c r="Y2993" s="59"/>
      <c r="Z2993" s="59" t="s">
        <v>279</v>
      </c>
      <c r="AA2993" s="63" t="s">
        <v>3481</v>
      </c>
    </row>
    <row r="2994" spans="1:27" ht="16.5" customHeight="1" x14ac:dyDescent="0.3">
      <c r="A2994" s="22" t="b">
        <f t="shared" si="1049"/>
        <v>0</v>
      </c>
      <c r="B2994" s="22" t="b">
        <f t="shared" si="1050"/>
        <v>0</v>
      </c>
      <c r="C2994" s="22" t="b">
        <f t="shared" si="1051"/>
        <v>0</v>
      </c>
      <c r="D2994" s="22" t="b">
        <f t="shared" si="1052"/>
        <v>0</v>
      </c>
      <c r="E2994" s="22" t="b">
        <f t="shared" si="1053"/>
        <v>0</v>
      </c>
      <c r="F2994" s="52" t="b">
        <f t="shared" si="1054"/>
        <v>0</v>
      </c>
      <c r="G2994" s="22" t="b">
        <f t="shared" si="1055"/>
        <v>0</v>
      </c>
      <c r="H2994" s="22" t="b">
        <f t="shared" si="1056"/>
        <v>0</v>
      </c>
      <c r="I2994" s="22" t="b">
        <f t="shared" si="1057"/>
        <v>0</v>
      </c>
      <c r="J2994" s="22" t="b">
        <f t="shared" si="1058"/>
        <v>0</v>
      </c>
      <c r="K2994" s="3" t="str">
        <f t="shared" si="1059"/>
        <v/>
      </c>
      <c r="L2994" s="3" t="str">
        <f t="shared" si="1060"/>
        <v/>
      </c>
      <c r="M2994" s="3" t="str">
        <f t="shared" si="1061"/>
        <v/>
      </c>
      <c r="N2994" s="54" t="str">
        <f t="shared" si="1062"/>
        <v/>
      </c>
      <c r="O2994" s="3" t="str">
        <f t="shared" si="1063"/>
        <v/>
      </c>
      <c r="P2994" s="19" t="str">
        <f t="shared" si="1064"/>
        <v/>
      </c>
      <c r="Q2994" s="23" t="e">
        <f>_xlfn.XLOOKUP(R2994,summary!C382:C418,summary!B382:B418)</f>
        <v>#N/A</v>
      </c>
      <c r="R2994" s="24" t="str">
        <f t="shared" si="1048"/>
        <v>신갈동</v>
      </c>
      <c r="S2994" s="24" t="str">
        <f t="shared" si="1065"/>
        <v>신갈33통</v>
      </c>
      <c r="T2994" s="24" t="str">
        <f t="shared" si="1066"/>
        <v>(신갈동)</v>
      </c>
      <c r="U2994" s="24" t="str">
        <f t="shared" si="1067"/>
        <v>신갈</v>
      </c>
      <c r="V2994" s="25">
        <f t="shared" si="1068"/>
        <v>33</v>
      </c>
      <c r="W2994" s="25">
        <f t="shared" si="1069"/>
        <v>16</v>
      </c>
      <c r="X2994" s="59"/>
      <c r="Y2994" s="59"/>
      <c r="Z2994" s="59" t="s">
        <v>321</v>
      </c>
      <c r="AA2994" s="63" t="s">
        <v>3482</v>
      </c>
    </row>
    <row r="2995" spans="1:27" ht="16.5" customHeight="1" x14ac:dyDescent="0.3">
      <c r="A2995" s="22" t="b">
        <f t="shared" si="1049"/>
        <v>1</v>
      </c>
      <c r="B2995" s="22" t="b">
        <f t="shared" si="1050"/>
        <v>0</v>
      </c>
      <c r="C2995" s="22" t="b">
        <f t="shared" si="1051"/>
        <v>0</v>
      </c>
      <c r="D2995" s="22" t="b">
        <f t="shared" si="1052"/>
        <v>0</v>
      </c>
      <c r="E2995" s="22" t="b">
        <f t="shared" si="1053"/>
        <v>0</v>
      </c>
      <c r="F2995" s="52" t="b">
        <f t="shared" si="1054"/>
        <v>0</v>
      </c>
      <c r="G2995" s="22" t="b">
        <f t="shared" si="1055"/>
        <v>0</v>
      </c>
      <c r="H2995" s="22" t="b">
        <f t="shared" si="1056"/>
        <v>0</v>
      </c>
      <c r="I2995" s="22" t="b">
        <f t="shared" si="1057"/>
        <v>0</v>
      </c>
      <c r="J2995" s="22" t="b">
        <f t="shared" si="1058"/>
        <v>1</v>
      </c>
      <c r="K2995" s="3" t="str">
        <f t="shared" si="1059"/>
        <v>신갈34통</v>
      </c>
      <c r="L2995" s="3" t="str">
        <f t="shared" si="1060"/>
        <v>34</v>
      </c>
      <c r="M2995" s="3">
        <f t="shared" si="1061"/>
        <v>34</v>
      </c>
      <c r="N2995" s="54" t="str">
        <f t="shared" si="1062"/>
        <v>신갈</v>
      </c>
      <c r="O2995" s="3" t="str">
        <f t="shared" si="1063"/>
        <v/>
      </c>
      <c r="P2995" s="19" t="str">
        <f t="shared" si="1064"/>
        <v/>
      </c>
      <c r="Q2995" s="23" t="e">
        <f>_xlfn.XLOOKUP(R2995,summary!C383:C419,summary!B383:B419)</f>
        <v>#N/A</v>
      </c>
      <c r="R2995" s="24" t="str">
        <f t="shared" si="1048"/>
        <v>신갈동</v>
      </c>
      <c r="S2995" s="24" t="str">
        <f t="shared" si="1065"/>
        <v>신갈34통</v>
      </c>
      <c r="T2995" s="24" t="str">
        <f t="shared" si="1066"/>
        <v>(신갈동)</v>
      </c>
      <c r="U2995" s="24" t="str">
        <f t="shared" si="1067"/>
        <v>신갈</v>
      </c>
      <c r="V2995" s="25">
        <f t="shared" si="1068"/>
        <v>34</v>
      </c>
      <c r="W2995" s="25">
        <f t="shared" si="1069"/>
        <v>1</v>
      </c>
      <c r="X2995" s="59"/>
      <c r="Y2995" s="59" t="s">
        <v>3483</v>
      </c>
      <c r="Z2995" s="59" t="s">
        <v>63</v>
      </c>
      <c r="AA2995" s="63" t="s">
        <v>3484</v>
      </c>
    </row>
    <row r="2996" spans="1:27" ht="16.5" customHeight="1" x14ac:dyDescent="0.3">
      <c r="A2996" s="22" t="b">
        <f t="shared" si="1049"/>
        <v>1</v>
      </c>
      <c r="B2996" s="22" t="b">
        <f t="shared" si="1050"/>
        <v>1</v>
      </c>
      <c r="C2996" s="22" t="b">
        <f t="shared" si="1051"/>
        <v>1</v>
      </c>
      <c r="D2996" s="22" t="b">
        <f t="shared" si="1052"/>
        <v>1</v>
      </c>
      <c r="E2996" s="22" t="b">
        <f t="shared" si="1053"/>
        <v>1</v>
      </c>
      <c r="F2996" s="52" t="b">
        <f t="shared" si="1054"/>
        <v>0</v>
      </c>
      <c r="G2996" s="22" t="b">
        <f t="shared" si="1055"/>
        <v>0</v>
      </c>
      <c r="H2996" s="22" t="b">
        <f t="shared" si="1056"/>
        <v>0</v>
      </c>
      <c r="I2996" s="22" t="b">
        <f t="shared" si="1057"/>
        <v>0</v>
      </c>
      <c r="J2996" s="22" t="b">
        <f t="shared" si="1058"/>
        <v>0</v>
      </c>
      <c r="K2996" s="3" t="str">
        <f t="shared" si="1059"/>
        <v/>
      </c>
      <c r="L2996" s="3" t="str">
        <f t="shared" si="1060"/>
        <v/>
      </c>
      <c r="M2996" s="3" t="str">
        <f t="shared" si="1061"/>
        <v/>
      </c>
      <c r="N2996" s="54" t="str">
        <f t="shared" si="1062"/>
        <v/>
      </c>
      <c r="O2996" s="3" t="str">
        <f t="shared" si="1063"/>
        <v/>
      </c>
      <c r="P2996" s="19" t="str">
        <f t="shared" si="1064"/>
        <v>(신갈동)</v>
      </c>
      <c r="Q2996" s="23" t="e">
        <f>_xlfn.XLOOKUP(R2996,summary!C384:C420,summary!B384:B420)</f>
        <v>#N/A</v>
      </c>
      <c r="R2996" s="24" t="str">
        <f t="shared" si="1048"/>
        <v>신갈동</v>
      </c>
      <c r="S2996" s="24" t="str">
        <f t="shared" si="1065"/>
        <v>신갈34통</v>
      </c>
      <c r="T2996" s="24" t="str">
        <f t="shared" si="1066"/>
        <v>(신갈동)</v>
      </c>
      <c r="U2996" s="24" t="str">
        <f t="shared" si="1067"/>
        <v>신갈</v>
      </c>
      <c r="V2996" s="25">
        <f t="shared" si="1068"/>
        <v>34</v>
      </c>
      <c r="W2996" s="25">
        <f t="shared" si="1069"/>
        <v>2</v>
      </c>
      <c r="X2996" s="59"/>
      <c r="Y2996" s="59" t="s">
        <v>3218</v>
      </c>
      <c r="Z2996" s="59" t="s">
        <v>65</v>
      </c>
      <c r="AA2996" s="63" t="s">
        <v>3485</v>
      </c>
    </row>
    <row r="2997" spans="1:27" ht="16.5" customHeight="1" x14ac:dyDescent="0.3">
      <c r="A2997" s="22" t="b">
        <f t="shared" si="1049"/>
        <v>0</v>
      </c>
      <c r="B2997" s="22" t="b">
        <f t="shared" si="1050"/>
        <v>0</v>
      </c>
      <c r="C2997" s="22" t="b">
        <f t="shared" si="1051"/>
        <v>0</v>
      </c>
      <c r="D2997" s="22" t="b">
        <f t="shared" si="1052"/>
        <v>0</v>
      </c>
      <c r="E2997" s="22" t="b">
        <f t="shared" si="1053"/>
        <v>0</v>
      </c>
      <c r="F2997" s="52" t="b">
        <f t="shared" si="1054"/>
        <v>0</v>
      </c>
      <c r="G2997" s="22" t="b">
        <f t="shared" si="1055"/>
        <v>0</v>
      </c>
      <c r="H2997" s="22" t="b">
        <f t="shared" si="1056"/>
        <v>0</v>
      </c>
      <c r="I2997" s="22" t="b">
        <f t="shared" si="1057"/>
        <v>0</v>
      </c>
      <c r="J2997" s="22" t="b">
        <f t="shared" si="1058"/>
        <v>0</v>
      </c>
      <c r="K2997" s="3" t="str">
        <f t="shared" si="1059"/>
        <v/>
      </c>
      <c r="L2997" s="3" t="str">
        <f t="shared" si="1060"/>
        <v/>
      </c>
      <c r="M2997" s="3" t="str">
        <f t="shared" si="1061"/>
        <v/>
      </c>
      <c r="N2997" s="54" t="str">
        <f t="shared" si="1062"/>
        <v/>
      </c>
      <c r="O2997" s="3" t="str">
        <f t="shared" si="1063"/>
        <v/>
      </c>
      <c r="P2997" s="19" t="str">
        <f t="shared" si="1064"/>
        <v/>
      </c>
      <c r="Q2997" s="23" t="e">
        <f>_xlfn.XLOOKUP(R2997,summary!C385:C421,summary!B385:B421)</f>
        <v>#N/A</v>
      </c>
      <c r="R2997" s="24" t="str">
        <f t="shared" si="1048"/>
        <v>신갈동</v>
      </c>
      <c r="S2997" s="24" t="str">
        <f t="shared" si="1065"/>
        <v>신갈34통</v>
      </c>
      <c r="T2997" s="24" t="str">
        <f t="shared" si="1066"/>
        <v>(신갈동)</v>
      </c>
      <c r="U2997" s="24" t="str">
        <f t="shared" si="1067"/>
        <v>신갈</v>
      </c>
      <c r="V2997" s="25">
        <f t="shared" si="1068"/>
        <v>34</v>
      </c>
      <c r="W2997" s="25">
        <f t="shared" si="1069"/>
        <v>3</v>
      </c>
      <c r="X2997" s="59"/>
      <c r="Y2997" s="59"/>
      <c r="Z2997" s="59" t="s">
        <v>67</v>
      </c>
      <c r="AA2997" s="63" t="s">
        <v>3486</v>
      </c>
    </row>
    <row r="2998" spans="1:27" ht="16.5" customHeight="1" x14ac:dyDescent="0.3">
      <c r="A2998" s="22" t="b">
        <f t="shared" si="1049"/>
        <v>0</v>
      </c>
      <c r="B2998" s="22" t="b">
        <f t="shared" si="1050"/>
        <v>0</v>
      </c>
      <c r="C2998" s="22" t="b">
        <f t="shared" si="1051"/>
        <v>0</v>
      </c>
      <c r="D2998" s="22" t="b">
        <f t="shared" si="1052"/>
        <v>0</v>
      </c>
      <c r="E2998" s="22" t="b">
        <f t="shared" si="1053"/>
        <v>0</v>
      </c>
      <c r="F2998" s="52" t="b">
        <f t="shared" si="1054"/>
        <v>0</v>
      </c>
      <c r="G2998" s="22" t="b">
        <f t="shared" si="1055"/>
        <v>0</v>
      </c>
      <c r="H2998" s="22" t="b">
        <f t="shared" si="1056"/>
        <v>0</v>
      </c>
      <c r="I2998" s="22" t="b">
        <f t="shared" si="1057"/>
        <v>0</v>
      </c>
      <c r="J2998" s="22" t="b">
        <f t="shared" si="1058"/>
        <v>0</v>
      </c>
      <c r="K2998" s="3" t="str">
        <f t="shared" si="1059"/>
        <v/>
      </c>
      <c r="L2998" s="3" t="str">
        <f t="shared" si="1060"/>
        <v/>
      </c>
      <c r="M2998" s="3" t="str">
        <f t="shared" si="1061"/>
        <v/>
      </c>
      <c r="N2998" s="54" t="str">
        <f t="shared" si="1062"/>
        <v/>
      </c>
      <c r="O2998" s="3" t="str">
        <f t="shared" si="1063"/>
        <v/>
      </c>
      <c r="P2998" s="19" t="str">
        <f t="shared" si="1064"/>
        <v/>
      </c>
      <c r="Q2998" s="23" t="e">
        <f>_xlfn.XLOOKUP(R2998,summary!C386:C422,summary!B386:B422)</f>
        <v>#N/A</v>
      </c>
      <c r="R2998" s="24" t="str">
        <f t="shared" si="1048"/>
        <v>신갈동</v>
      </c>
      <c r="S2998" s="24" t="str">
        <f t="shared" si="1065"/>
        <v>신갈34통</v>
      </c>
      <c r="T2998" s="24" t="str">
        <f t="shared" si="1066"/>
        <v>(신갈동)</v>
      </c>
      <c r="U2998" s="24" t="str">
        <f t="shared" si="1067"/>
        <v>신갈</v>
      </c>
      <c r="V2998" s="25">
        <f t="shared" si="1068"/>
        <v>34</v>
      </c>
      <c r="W2998" s="25">
        <f t="shared" si="1069"/>
        <v>4</v>
      </c>
      <c r="X2998" s="59"/>
      <c r="Y2998" s="59"/>
      <c r="Z2998" s="59" t="s">
        <v>73</v>
      </c>
      <c r="AA2998" s="63" t="s">
        <v>3487</v>
      </c>
    </row>
    <row r="2999" spans="1:27" ht="16.5" customHeight="1" x14ac:dyDescent="0.3">
      <c r="A2999" s="22" t="b">
        <f t="shared" si="1049"/>
        <v>0</v>
      </c>
      <c r="B2999" s="22" t="b">
        <f t="shared" si="1050"/>
        <v>0</v>
      </c>
      <c r="C2999" s="22" t="b">
        <f t="shared" si="1051"/>
        <v>0</v>
      </c>
      <c r="D2999" s="22" t="b">
        <f t="shared" si="1052"/>
        <v>0</v>
      </c>
      <c r="E2999" s="22" t="b">
        <f t="shared" si="1053"/>
        <v>0</v>
      </c>
      <c r="F2999" s="52" t="b">
        <f t="shared" si="1054"/>
        <v>0</v>
      </c>
      <c r="G2999" s="22" t="b">
        <f t="shared" si="1055"/>
        <v>0</v>
      </c>
      <c r="H2999" s="22" t="b">
        <f t="shared" si="1056"/>
        <v>0</v>
      </c>
      <c r="I2999" s="22" t="b">
        <f t="shared" si="1057"/>
        <v>0</v>
      </c>
      <c r="J2999" s="22" t="b">
        <f t="shared" si="1058"/>
        <v>0</v>
      </c>
      <c r="K2999" s="3" t="str">
        <f t="shared" si="1059"/>
        <v/>
      </c>
      <c r="L2999" s="3" t="str">
        <f t="shared" si="1060"/>
        <v/>
      </c>
      <c r="M2999" s="3" t="str">
        <f t="shared" si="1061"/>
        <v/>
      </c>
      <c r="N2999" s="54" t="str">
        <f t="shared" si="1062"/>
        <v/>
      </c>
      <c r="O2999" s="3" t="str">
        <f t="shared" si="1063"/>
        <v/>
      </c>
      <c r="P2999" s="19" t="str">
        <f t="shared" si="1064"/>
        <v/>
      </c>
      <c r="Q2999" s="23" t="e">
        <f>_xlfn.XLOOKUP(R2999,summary!C387:C423,summary!B387:B423)</f>
        <v>#N/A</v>
      </c>
      <c r="R2999" s="24" t="str">
        <f t="shared" si="1048"/>
        <v>신갈동</v>
      </c>
      <c r="S2999" s="24" t="str">
        <f t="shared" si="1065"/>
        <v>신갈34통</v>
      </c>
      <c r="T2999" s="24" t="str">
        <f t="shared" si="1066"/>
        <v>(신갈동)</v>
      </c>
      <c r="U2999" s="24" t="str">
        <f t="shared" si="1067"/>
        <v>신갈</v>
      </c>
      <c r="V2999" s="25">
        <f t="shared" si="1068"/>
        <v>34</v>
      </c>
      <c r="W2999" s="25">
        <f t="shared" si="1069"/>
        <v>5</v>
      </c>
      <c r="X2999" s="59"/>
      <c r="Y2999" s="59"/>
      <c r="Z2999" s="59" t="s">
        <v>87</v>
      </c>
      <c r="AA2999" s="63" t="s">
        <v>3488</v>
      </c>
    </row>
    <row r="3000" spans="1:27" ht="16.5" customHeight="1" x14ac:dyDescent="0.3">
      <c r="A3000" s="22" t="b">
        <f t="shared" si="1049"/>
        <v>0</v>
      </c>
      <c r="B3000" s="22" t="b">
        <f t="shared" si="1050"/>
        <v>0</v>
      </c>
      <c r="C3000" s="22" t="b">
        <f t="shared" si="1051"/>
        <v>0</v>
      </c>
      <c r="D3000" s="22" t="b">
        <f t="shared" si="1052"/>
        <v>0</v>
      </c>
      <c r="E3000" s="22" t="b">
        <f t="shared" si="1053"/>
        <v>0</v>
      </c>
      <c r="F3000" s="52" t="b">
        <f t="shared" si="1054"/>
        <v>0</v>
      </c>
      <c r="G3000" s="22" t="b">
        <f t="shared" si="1055"/>
        <v>0</v>
      </c>
      <c r="H3000" s="22" t="b">
        <f t="shared" si="1056"/>
        <v>0</v>
      </c>
      <c r="I3000" s="22" t="b">
        <f t="shared" si="1057"/>
        <v>0</v>
      </c>
      <c r="J3000" s="22" t="b">
        <f t="shared" si="1058"/>
        <v>0</v>
      </c>
      <c r="K3000" s="3" t="str">
        <f t="shared" si="1059"/>
        <v/>
      </c>
      <c r="L3000" s="3" t="str">
        <f t="shared" si="1060"/>
        <v/>
      </c>
      <c r="M3000" s="3" t="str">
        <f t="shared" si="1061"/>
        <v/>
      </c>
      <c r="N3000" s="54" t="str">
        <f t="shared" si="1062"/>
        <v/>
      </c>
      <c r="O3000" s="3" t="str">
        <f t="shared" si="1063"/>
        <v/>
      </c>
      <c r="P3000" s="19" t="str">
        <f t="shared" si="1064"/>
        <v/>
      </c>
      <c r="Q3000" s="23" t="e">
        <f>_xlfn.XLOOKUP(R3000,summary!C388:C424,summary!B388:B424)</f>
        <v>#N/A</v>
      </c>
      <c r="R3000" s="24" t="str">
        <f t="shared" si="1048"/>
        <v>신갈동</v>
      </c>
      <c r="S3000" s="24" t="str">
        <f t="shared" si="1065"/>
        <v>신갈34통</v>
      </c>
      <c r="T3000" s="24" t="str">
        <f t="shared" si="1066"/>
        <v>(신갈동)</v>
      </c>
      <c r="U3000" s="24" t="str">
        <f t="shared" si="1067"/>
        <v>신갈</v>
      </c>
      <c r="V3000" s="25">
        <f t="shared" si="1068"/>
        <v>34</v>
      </c>
      <c r="W3000" s="25">
        <f t="shared" si="1069"/>
        <v>6</v>
      </c>
      <c r="X3000" s="59"/>
      <c r="Y3000" s="59"/>
      <c r="Z3000" s="59" t="s">
        <v>89</v>
      </c>
      <c r="AA3000" s="63" t="s">
        <v>3489</v>
      </c>
    </row>
    <row r="3001" spans="1:27" ht="16.5" customHeight="1" x14ac:dyDescent="0.3">
      <c r="A3001" s="22" t="b">
        <f t="shared" si="1049"/>
        <v>0</v>
      </c>
      <c r="B3001" s="22" t="b">
        <f t="shared" si="1050"/>
        <v>0</v>
      </c>
      <c r="C3001" s="22" t="b">
        <f t="shared" si="1051"/>
        <v>0</v>
      </c>
      <c r="D3001" s="22" t="b">
        <f t="shared" si="1052"/>
        <v>0</v>
      </c>
      <c r="E3001" s="22" t="b">
        <f t="shared" si="1053"/>
        <v>0</v>
      </c>
      <c r="F3001" s="52" t="b">
        <f t="shared" si="1054"/>
        <v>0</v>
      </c>
      <c r="G3001" s="22" t="b">
        <f t="shared" si="1055"/>
        <v>0</v>
      </c>
      <c r="H3001" s="22" t="b">
        <f t="shared" si="1056"/>
        <v>0</v>
      </c>
      <c r="I3001" s="22" t="b">
        <f t="shared" si="1057"/>
        <v>0</v>
      </c>
      <c r="J3001" s="22" t="b">
        <f t="shared" si="1058"/>
        <v>0</v>
      </c>
      <c r="K3001" s="3" t="str">
        <f t="shared" si="1059"/>
        <v/>
      </c>
      <c r="L3001" s="3" t="str">
        <f t="shared" si="1060"/>
        <v/>
      </c>
      <c r="M3001" s="3" t="str">
        <f t="shared" si="1061"/>
        <v/>
      </c>
      <c r="N3001" s="54" t="str">
        <f t="shared" si="1062"/>
        <v/>
      </c>
      <c r="O3001" s="3" t="str">
        <f t="shared" si="1063"/>
        <v/>
      </c>
      <c r="P3001" s="19" t="str">
        <f t="shared" si="1064"/>
        <v/>
      </c>
      <c r="Q3001" s="23" t="e">
        <f>_xlfn.XLOOKUP(R3001,summary!C389:C425,summary!B389:B425)</f>
        <v>#N/A</v>
      </c>
      <c r="R3001" s="24" t="str">
        <f t="shared" si="1048"/>
        <v>신갈동</v>
      </c>
      <c r="S3001" s="24" t="str">
        <f t="shared" si="1065"/>
        <v>신갈34통</v>
      </c>
      <c r="T3001" s="24" t="str">
        <f t="shared" si="1066"/>
        <v>(신갈동)</v>
      </c>
      <c r="U3001" s="24" t="str">
        <f t="shared" si="1067"/>
        <v>신갈</v>
      </c>
      <c r="V3001" s="25">
        <f t="shared" si="1068"/>
        <v>34</v>
      </c>
      <c r="W3001" s="25">
        <f t="shared" si="1069"/>
        <v>7</v>
      </c>
      <c r="X3001" s="59"/>
      <c r="Y3001" s="59"/>
      <c r="Z3001" s="59" t="s">
        <v>91</v>
      </c>
      <c r="AA3001" s="63" t="s">
        <v>3490</v>
      </c>
    </row>
    <row r="3002" spans="1:27" ht="16.5" customHeight="1" x14ac:dyDescent="0.3">
      <c r="A3002" s="22" t="b">
        <f t="shared" si="1049"/>
        <v>0</v>
      </c>
      <c r="B3002" s="22" t="b">
        <f t="shared" si="1050"/>
        <v>0</v>
      </c>
      <c r="C3002" s="22" t="b">
        <f t="shared" si="1051"/>
        <v>0</v>
      </c>
      <c r="D3002" s="22" t="b">
        <f t="shared" si="1052"/>
        <v>0</v>
      </c>
      <c r="E3002" s="22" t="b">
        <f t="shared" si="1053"/>
        <v>0</v>
      </c>
      <c r="F3002" s="52" t="b">
        <f t="shared" si="1054"/>
        <v>0</v>
      </c>
      <c r="G3002" s="22" t="b">
        <f t="shared" si="1055"/>
        <v>0</v>
      </c>
      <c r="H3002" s="22" t="b">
        <f t="shared" si="1056"/>
        <v>0</v>
      </c>
      <c r="I3002" s="22" t="b">
        <f t="shared" si="1057"/>
        <v>0</v>
      </c>
      <c r="J3002" s="22" t="b">
        <f t="shared" si="1058"/>
        <v>0</v>
      </c>
      <c r="K3002" s="3" t="str">
        <f t="shared" si="1059"/>
        <v/>
      </c>
      <c r="L3002" s="3" t="str">
        <f t="shared" si="1060"/>
        <v/>
      </c>
      <c r="M3002" s="3" t="str">
        <f t="shared" si="1061"/>
        <v/>
      </c>
      <c r="N3002" s="54" t="str">
        <f t="shared" si="1062"/>
        <v/>
      </c>
      <c r="O3002" s="3" t="str">
        <f t="shared" si="1063"/>
        <v/>
      </c>
      <c r="P3002" s="19" t="str">
        <f t="shared" si="1064"/>
        <v/>
      </c>
      <c r="Q3002" s="23" t="e">
        <f>_xlfn.XLOOKUP(R3002,summary!C390:C426,summary!B390:B426)</f>
        <v>#N/A</v>
      </c>
      <c r="R3002" s="24" t="str">
        <f t="shared" si="1048"/>
        <v>신갈동</v>
      </c>
      <c r="S3002" s="24" t="str">
        <f t="shared" si="1065"/>
        <v>신갈34통</v>
      </c>
      <c r="T3002" s="24" t="str">
        <f t="shared" si="1066"/>
        <v>(신갈동)</v>
      </c>
      <c r="U3002" s="24" t="str">
        <f t="shared" si="1067"/>
        <v>신갈</v>
      </c>
      <c r="V3002" s="25">
        <f t="shared" si="1068"/>
        <v>34</v>
      </c>
      <c r="W3002" s="25">
        <f t="shared" si="1069"/>
        <v>8</v>
      </c>
      <c r="X3002" s="59"/>
      <c r="Y3002" s="59"/>
      <c r="Z3002" s="59" t="s">
        <v>93</v>
      </c>
      <c r="AA3002" s="63" t="s">
        <v>3491</v>
      </c>
    </row>
    <row r="3003" spans="1:27" ht="16.5" customHeight="1" x14ac:dyDescent="0.3">
      <c r="A3003" s="22" t="b">
        <f t="shared" si="1049"/>
        <v>0</v>
      </c>
      <c r="B3003" s="22" t="b">
        <f t="shared" si="1050"/>
        <v>0</v>
      </c>
      <c r="C3003" s="22" t="b">
        <f t="shared" si="1051"/>
        <v>0</v>
      </c>
      <c r="D3003" s="22" t="b">
        <f t="shared" si="1052"/>
        <v>0</v>
      </c>
      <c r="E3003" s="22" t="b">
        <f t="shared" si="1053"/>
        <v>0</v>
      </c>
      <c r="F3003" s="52" t="b">
        <f t="shared" si="1054"/>
        <v>0</v>
      </c>
      <c r="G3003" s="22" t="b">
        <f t="shared" si="1055"/>
        <v>0</v>
      </c>
      <c r="H3003" s="22" t="b">
        <f t="shared" si="1056"/>
        <v>0</v>
      </c>
      <c r="I3003" s="22" t="b">
        <f t="shared" si="1057"/>
        <v>0</v>
      </c>
      <c r="J3003" s="22" t="b">
        <f t="shared" si="1058"/>
        <v>0</v>
      </c>
      <c r="K3003" s="3" t="str">
        <f t="shared" si="1059"/>
        <v/>
      </c>
      <c r="L3003" s="3" t="str">
        <f t="shared" si="1060"/>
        <v/>
      </c>
      <c r="M3003" s="3" t="str">
        <f t="shared" si="1061"/>
        <v/>
      </c>
      <c r="N3003" s="54" t="str">
        <f t="shared" si="1062"/>
        <v/>
      </c>
      <c r="O3003" s="3" t="str">
        <f t="shared" si="1063"/>
        <v/>
      </c>
      <c r="P3003" s="19" t="str">
        <f t="shared" si="1064"/>
        <v/>
      </c>
      <c r="Q3003" s="23" t="e">
        <f>_xlfn.XLOOKUP(R3003,summary!C391:C427,summary!B391:B427)</f>
        <v>#N/A</v>
      </c>
      <c r="R3003" s="24" t="str">
        <f t="shared" si="1048"/>
        <v>신갈동</v>
      </c>
      <c r="S3003" s="24" t="str">
        <f t="shared" si="1065"/>
        <v>신갈34통</v>
      </c>
      <c r="T3003" s="24" t="str">
        <f t="shared" si="1066"/>
        <v>(신갈동)</v>
      </c>
      <c r="U3003" s="24" t="str">
        <f t="shared" si="1067"/>
        <v>신갈</v>
      </c>
      <c r="V3003" s="25">
        <f t="shared" si="1068"/>
        <v>34</v>
      </c>
      <c r="W3003" s="25">
        <f t="shared" si="1069"/>
        <v>9</v>
      </c>
      <c r="X3003" s="59"/>
      <c r="Y3003" s="59"/>
      <c r="Z3003" s="59" t="s">
        <v>95</v>
      </c>
      <c r="AA3003" s="63" t="s">
        <v>3492</v>
      </c>
    </row>
    <row r="3004" spans="1:27" ht="16.5" customHeight="1" x14ac:dyDescent="0.3">
      <c r="A3004" s="22" t="b">
        <f t="shared" si="1049"/>
        <v>1</v>
      </c>
      <c r="B3004" s="22" t="b">
        <f t="shared" si="1050"/>
        <v>0</v>
      </c>
      <c r="C3004" s="22" t="b">
        <f t="shared" si="1051"/>
        <v>0</v>
      </c>
      <c r="D3004" s="22" t="b">
        <f t="shared" si="1052"/>
        <v>0</v>
      </c>
      <c r="E3004" s="22" t="b">
        <f t="shared" si="1053"/>
        <v>0</v>
      </c>
      <c r="F3004" s="52" t="b">
        <f t="shared" si="1054"/>
        <v>0</v>
      </c>
      <c r="G3004" s="22" t="b">
        <f t="shared" si="1055"/>
        <v>0</v>
      </c>
      <c r="H3004" s="22" t="b">
        <f t="shared" si="1056"/>
        <v>0</v>
      </c>
      <c r="I3004" s="22" t="b">
        <f t="shared" si="1057"/>
        <v>0</v>
      </c>
      <c r="J3004" s="22" t="b">
        <f t="shared" si="1058"/>
        <v>1</v>
      </c>
      <c r="K3004" s="3" t="str">
        <f t="shared" si="1059"/>
        <v>신갈35통</v>
      </c>
      <c r="L3004" s="3" t="str">
        <f t="shared" si="1060"/>
        <v>35</v>
      </c>
      <c r="M3004" s="3">
        <f t="shared" si="1061"/>
        <v>35</v>
      </c>
      <c r="N3004" s="54" t="str">
        <f t="shared" si="1062"/>
        <v>신갈</v>
      </c>
      <c r="O3004" s="3" t="str">
        <f t="shared" si="1063"/>
        <v/>
      </c>
      <c r="P3004" s="19" t="str">
        <f t="shared" si="1064"/>
        <v/>
      </c>
      <c r="Q3004" s="23" t="e">
        <f>_xlfn.XLOOKUP(R3004,summary!C392:C428,summary!B392:B428)</f>
        <v>#N/A</v>
      </c>
      <c r="R3004" s="24" t="str">
        <f t="shared" si="1048"/>
        <v>신갈동</v>
      </c>
      <c r="S3004" s="24" t="str">
        <f t="shared" si="1065"/>
        <v>신갈35통</v>
      </c>
      <c r="T3004" s="24" t="str">
        <f t="shared" si="1066"/>
        <v>(신갈동)</v>
      </c>
      <c r="U3004" s="24" t="str">
        <f t="shared" si="1067"/>
        <v>신갈</v>
      </c>
      <c r="V3004" s="25">
        <f t="shared" si="1068"/>
        <v>35</v>
      </c>
      <c r="W3004" s="25">
        <f t="shared" si="1069"/>
        <v>1</v>
      </c>
      <c r="X3004" s="59"/>
      <c r="Y3004" s="59" t="s">
        <v>3493</v>
      </c>
      <c r="Z3004" s="59" t="s">
        <v>63</v>
      </c>
      <c r="AA3004" s="63" t="s">
        <v>3494</v>
      </c>
    </row>
    <row r="3005" spans="1:27" ht="16.5" customHeight="1" x14ac:dyDescent="0.3">
      <c r="A3005" s="22" t="b">
        <f t="shared" si="1049"/>
        <v>1</v>
      </c>
      <c r="B3005" s="22" t="b">
        <f t="shared" si="1050"/>
        <v>1</v>
      </c>
      <c r="C3005" s="22" t="b">
        <f t="shared" si="1051"/>
        <v>1</v>
      </c>
      <c r="D3005" s="22" t="b">
        <f t="shared" si="1052"/>
        <v>1</v>
      </c>
      <c r="E3005" s="22" t="b">
        <f t="shared" si="1053"/>
        <v>1</v>
      </c>
      <c r="F3005" s="52" t="b">
        <f t="shared" si="1054"/>
        <v>0</v>
      </c>
      <c r="G3005" s="22" t="b">
        <f t="shared" si="1055"/>
        <v>0</v>
      </c>
      <c r="H3005" s="22" t="b">
        <f t="shared" si="1056"/>
        <v>0</v>
      </c>
      <c r="I3005" s="22" t="b">
        <f t="shared" si="1057"/>
        <v>0</v>
      </c>
      <c r="J3005" s="22" t="b">
        <f t="shared" si="1058"/>
        <v>0</v>
      </c>
      <c r="K3005" s="3" t="str">
        <f t="shared" si="1059"/>
        <v/>
      </c>
      <c r="L3005" s="3" t="str">
        <f t="shared" si="1060"/>
        <v/>
      </c>
      <c r="M3005" s="3" t="str">
        <f t="shared" si="1061"/>
        <v/>
      </c>
      <c r="N3005" s="54" t="str">
        <f t="shared" si="1062"/>
        <v/>
      </c>
      <c r="O3005" s="3" t="str">
        <f t="shared" si="1063"/>
        <v/>
      </c>
      <c r="P3005" s="19" t="str">
        <f t="shared" si="1064"/>
        <v>(신갈동)</v>
      </c>
      <c r="Q3005" s="23" t="e">
        <f>_xlfn.XLOOKUP(R3005,summary!C393:C429,summary!B393:B429)</f>
        <v>#N/A</v>
      </c>
      <c r="R3005" s="24" t="str">
        <f t="shared" si="1048"/>
        <v>신갈동</v>
      </c>
      <c r="S3005" s="24" t="str">
        <f t="shared" si="1065"/>
        <v>신갈35통</v>
      </c>
      <c r="T3005" s="24" t="str">
        <f t="shared" si="1066"/>
        <v>(신갈동)</v>
      </c>
      <c r="U3005" s="24" t="str">
        <f t="shared" si="1067"/>
        <v>신갈</v>
      </c>
      <c r="V3005" s="25">
        <f t="shared" si="1068"/>
        <v>35</v>
      </c>
      <c r="W3005" s="25">
        <f t="shared" si="1069"/>
        <v>2</v>
      </c>
      <c r="X3005" s="59"/>
      <c r="Y3005" s="59" t="s">
        <v>3218</v>
      </c>
      <c r="Z3005" s="59" t="s">
        <v>65</v>
      </c>
      <c r="AA3005" s="63" t="s">
        <v>3495</v>
      </c>
    </row>
    <row r="3006" spans="1:27" ht="16.5" customHeight="1" x14ac:dyDescent="0.3">
      <c r="A3006" s="22" t="b">
        <f t="shared" si="1049"/>
        <v>0</v>
      </c>
      <c r="B3006" s="22" t="b">
        <f t="shared" si="1050"/>
        <v>0</v>
      </c>
      <c r="C3006" s="22" t="b">
        <f t="shared" si="1051"/>
        <v>0</v>
      </c>
      <c r="D3006" s="22" t="b">
        <f t="shared" si="1052"/>
        <v>0</v>
      </c>
      <c r="E3006" s="22" t="b">
        <f t="shared" si="1053"/>
        <v>0</v>
      </c>
      <c r="F3006" s="52" t="b">
        <f t="shared" si="1054"/>
        <v>0</v>
      </c>
      <c r="G3006" s="22" t="b">
        <f t="shared" si="1055"/>
        <v>0</v>
      </c>
      <c r="H3006" s="22" t="b">
        <f t="shared" si="1056"/>
        <v>0</v>
      </c>
      <c r="I3006" s="22" t="b">
        <f t="shared" si="1057"/>
        <v>0</v>
      </c>
      <c r="J3006" s="22" t="b">
        <f t="shared" si="1058"/>
        <v>0</v>
      </c>
      <c r="K3006" s="3" t="str">
        <f t="shared" si="1059"/>
        <v/>
      </c>
      <c r="L3006" s="3" t="str">
        <f t="shared" si="1060"/>
        <v/>
      </c>
      <c r="M3006" s="3" t="str">
        <f t="shared" si="1061"/>
        <v/>
      </c>
      <c r="N3006" s="54" t="str">
        <f t="shared" si="1062"/>
        <v/>
      </c>
      <c r="O3006" s="3" t="str">
        <f t="shared" si="1063"/>
        <v/>
      </c>
      <c r="P3006" s="19" t="str">
        <f t="shared" si="1064"/>
        <v/>
      </c>
      <c r="Q3006" s="23" t="e">
        <f>_xlfn.XLOOKUP(R3006,summary!C394:C430,summary!B394:B430)</f>
        <v>#N/A</v>
      </c>
      <c r="R3006" s="24" t="str">
        <f t="shared" si="1048"/>
        <v>신갈동</v>
      </c>
      <c r="S3006" s="24" t="str">
        <f t="shared" si="1065"/>
        <v>신갈35통</v>
      </c>
      <c r="T3006" s="24" t="str">
        <f t="shared" si="1066"/>
        <v>(신갈동)</v>
      </c>
      <c r="U3006" s="24" t="str">
        <f t="shared" si="1067"/>
        <v>신갈</v>
      </c>
      <c r="V3006" s="25">
        <f t="shared" si="1068"/>
        <v>35</v>
      </c>
      <c r="W3006" s="25">
        <f t="shared" si="1069"/>
        <v>3</v>
      </c>
      <c r="X3006" s="59"/>
      <c r="Y3006" s="59"/>
      <c r="Z3006" s="59" t="s">
        <v>67</v>
      </c>
      <c r="AA3006" s="63" t="s">
        <v>3496</v>
      </c>
    </row>
    <row r="3007" spans="1:27" ht="16.5" customHeight="1" x14ac:dyDescent="0.3">
      <c r="A3007" s="22" t="b">
        <f t="shared" si="1049"/>
        <v>0</v>
      </c>
      <c r="B3007" s="22" t="b">
        <f t="shared" si="1050"/>
        <v>0</v>
      </c>
      <c r="C3007" s="22" t="b">
        <f t="shared" si="1051"/>
        <v>0</v>
      </c>
      <c r="D3007" s="22" t="b">
        <f t="shared" si="1052"/>
        <v>0</v>
      </c>
      <c r="E3007" s="22" t="b">
        <f t="shared" si="1053"/>
        <v>0</v>
      </c>
      <c r="F3007" s="52" t="b">
        <f t="shared" si="1054"/>
        <v>0</v>
      </c>
      <c r="G3007" s="22" t="b">
        <f t="shared" si="1055"/>
        <v>0</v>
      </c>
      <c r="H3007" s="22" t="b">
        <f t="shared" si="1056"/>
        <v>0</v>
      </c>
      <c r="I3007" s="22" t="b">
        <f t="shared" si="1057"/>
        <v>0</v>
      </c>
      <c r="J3007" s="22" t="b">
        <f t="shared" si="1058"/>
        <v>0</v>
      </c>
      <c r="K3007" s="3" t="str">
        <f t="shared" si="1059"/>
        <v/>
      </c>
      <c r="L3007" s="3" t="str">
        <f t="shared" si="1060"/>
        <v/>
      </c>
      <c r="M3007" s="3" t="str">
        <f t="shared" si="1061"/>
        <v/>
      </c>
      <c r="N3007" s="54" t="str">
        <f t="shared" si="1062"/>
        <v/>
      </c>
      <c r="O3007" s="3" t="str">
        <f t="shared" si="1063"/>
        <v/>
      </c>
      <c r="P3007" s="19" t="str">
        <f t="shared" si="1064"/>
        <v/>
      </c>
      <c r="Q3007" s="23" t="e">
        <f>_xlfn.XLOOKUP(R3007,summary!C395:C431,summary!B395:B431)</f>
        <v>#N/A</v>
      </c>
      <c r="R3007" s="24" t="str">
        <f t="shared" si="1048"/>
        <v>신갈동</v>
      </c>
      <c r="S3007" s="24" t="str">
        <f t="shared" si="1065"/>
        <v>신갈35통</v>
      </c>
      <c r="T3007" s="24" t="str">
        <f t="shared" si="1066"/>
        <v>(신갈동)</v>
      </c>
      <c r="U3007" s="24" t="str">
        <f t="shared" si="1067"/>
        <v>신갈</v>
      </c>
      <c r="V3007" s="25">
        <f t="shared" si="1068"/>
        <v>35</v>
      </c>
      <c r="W3007" s="25">
        <f t="shared" si="1069"/>
        <v>4</v>
      </c>
      <c r="X3007" s="59"/>
      <c r="Y3007" s="59"/>
      <c r="Z3007" s="59" t="s">
        <v>73</v>
      </c>
      <c r="AA3007" s="63" t="s">
        <v>3497</v>
      </c>
    </row>
    <row r="3008" spans="1:27" ht="16.5" customHeight="1" x14ac:dyDescent="0.3">
      <c r="A3008" s="22" t="b">
        <f t="shared" si="1049"/>
        <v>0</v>
      </c>
      <c r="B3008" s="22" t="b">
        <f t="shared" si="1050"/>
        <v>0</v>
      </c>
      <c r="C3008" s="22" t="b">
        <f t="shared" si="1051"/>
        <v>0</v>
      </c>
      <c r="D3008" s="22" t="b">
        <f t="shared" si="1052"/>
        <v>0</v>
      </c>
      <c r="E3008" s="22" t="b">
        <f t="shared" si="1053"/>
        <v>0</v>
      </c>
      <c r="F3008" s="52" t="b">
        <f t="shared" si="1054"/>
        <v>0</v>
      </c>
      <c r="G3008" s="22" t="b">
        <f t="shared" si="1055"/>
        <v>0</v>
      </c>
      <c r="H3008" s="22" t="b">
        <f t="shared" si="1056"/>
        <v>0</v>
      </c>
      <c r="I3008" s="22" t="b">
        <f t="shared" si="1057"/>
        <v>0</v>
      </c>
      <c r="J3008" s="22" t="b">
        <f t="shared" si="1058"/>
        <v>0</v>
      </c>
      <c r="K3008" s="3" t="str">
        <f t="shared" si="1059"/>
        <v/>
      </c>
      <c r="L3008" s="3" t="str">
        <f t="shared" si="1060"/>
        <v/>
      </c>
      <c r="M3008" s="3" t="str">
        <f t="shared" si="1061"/>
        <v/>
      </c>
      <c r="N3008" s="54" t="str">
        <f t="shared" si="1062"/>
        <v/>
      </c>
      <c r="O3008" s="3" t="str">
        <f t="shared" si="1063"/>
        <v/>
      </c>
      <c r="P3008" s="19" t="str">
        <f t="shared" si="1064"/>
        <v/>
      </c>
      <c r="Q3008" s="23" t="e">
        <f>_xlfn.XLOOKUP(R3008,summary!C396:C432,summary!B396:B432)</f>
        <v>#N/A</v>
      </c>
      <c r="R3008" s="24" t="str">
        <f t="shared" si="1048"/>
        <v>신갈동</v>
      </c>
      <c r="S3008" s="24" t="str">
        <f t="shared" si="1065"/>
        <v>신갈35통</v>
      </c>
      <c r="T3008" s="24" t="str">
        <f t="shared" si="1066"/>
        <v>(신갈동)</v>
      </c>
      <c r="U3008" s="24" t="str">
        <f t="shared" si="1067"/>
        <v>신갈</v>
      </c>
      <c r="V3008" s="25">
        <f t="shared" si="1068"/>
        <v>35</v>
      </c>
      <c r="W3008" s="25">
        <f t="shared" si="1069"/>
        <v>5</v>
      </c>
      <c r="X3008" s="59"/>
      <c r="Y3008" s="59"/>
      <c r="Z3008" s="59" t="s">
        <v>87</v>
      </c>
      <c r="AA3008" s="63" t="s">
        <v>3498</v>
      </c>
    </row>
    <row r="3009" spans="1:27" ht="16.5" customHeight="1" x14ac:dyDescent="0.3">
      <c r="A3009" s="22" t="b">
        <f t="shared" si="1049"/>
        <v>0</v>
      </c>
      <c r="B3009" s="22" t="b">
        <f t="shared" si="1050"/>
        <v>0</v>
      </c>
      <c r="C3009" s="22" t="b">
        <f t="shared" si="1051"/>
        <v>0</v>
      </c>
      <c r="D3009" s="22" t="b">
        <f t="shared" si="1052"/>
        <v>0</v>
      </c>
      <c r="E3009" s="22" t="b">
        <f t="shared" si="1053"/>
        <v>0</v>
      </c>
      <c r="F3009" s="52" t="b">
        <f t="shared" si="1054"/>
        <v>0</v>
      </c>
      <c r="G3009" s="22" t="b">
        <f t="shared" si="1055"/>
        <v>0</v>
      </c>
      <c r="H3009" s="22" t="b">
        <f t="shared" si="1056"/>
        <v>0</v>
      </c>
      <c r="I3009" s="22" t="b">
        <f t="shared" si="1057"/>
        <v>0</v>
      </c>
      <c r="J3009" s="22" t="b">
        <f t="shared" si="1058"/>
        <v>0</v>
      </c>
      <c r="K3009" s="3" t="str">
        <f t="shared" si="1059"/>
        <v/>
      </c>
      <c r="L3009" s="3" t="str">
        <f t="shared" si="1060"/>
        <v/>
      </c>
      <c r="M3009" s="3" t="str">
        <f t="shared" si="1061"/>
        <v/>
      </c>
      <c r="N3009" s="54" t="str">
        <f t="shared" si="1062"/>
        <v/>
      </c>
      <c r="O3009" s="3" t="str">
        <f t="shared" si="1063"/>
        <v/>
      </c>
      <c r="P3009" s="19" t="str">
        <f t="shared" si="1064"/>
        <v/>
      </c>
      <c r="Q3009" s="23" t="e">
        <f>_xlfn.XLOOKUP(R3009,summary!C397:C433,summary!B397:B433)</f>
        <v>#N/A</v>
      </c>
      <c r="R3009" s="24" t="str">
        <f t="shared" si="1048"/>
        <v>신갈동</v>
      </c>
      <c r="S3009" s="24" t="str">
        <f t="shared" si="1065"/>
        <v>신갈35통</v>
      </c>
      <c r="T3009" s="24" t="str">
        <f t="shared" si="1066"/>
        <v>(신갈동)</v>
      </c>
      <c r="U3009" s="24" t="str">
        <f t="shared" si="1067"/>
        <v>신갈</v>
      </c>
      <c r="V3009" s="25">
        <f t="shared" si="1068"/>
        <v>35</v>
      </c>
      <c r="W3009" s="25">
        <f t="shared" si="1069"/>
        <v>6</v>
      </c>
      <c r="X3009" s="59"/>
      <c r="Y3009" s="59"/>
      <c r="Z3009" s="59" t="s">
        <v>89</v>
      </c>
      <c r="AA3009" s="63" t="s">
        <v>3499</v>
      </c>
    </row>
    <row r="3010" spans="1:27" ht="16.5" customHeight="1" x14ac:dyDescent="0.3">
      <c r="A3010" s="22" t="b">
        <f t="shared" si="1049"/>
        <v>0</v>
      </c>
      <c r="B3010" s="22" t="b">
        <f t="shared" si="1050"/>
        <v>0</v>
      </c>
      <c r="C3010" s="22" t="b">
        <f t="shared" si="1051"/>
        <v>0</v>
      </c>
      <c r="D3010" s="22" t="b">
        <f t="shared" si="1052"/>
        <v>0</v>
      </c>
      <c r="E3010" s="22" t="b">
        <f t="shared" si="1053"/>
        <v>0</v>
      </c>
      <c r="F3010" s="52" t="b">
        <f t="shared" si="1054"/>
        <v>0</v>
      </c>
      <c r="G3010" s="22" t="b">
        <f t="shared" si="1055"/>
        <v>0</v>
      </c>
      <c r="H3010" s="22" t="b">
        <f t="shared" si="1056"/>
        <v>0</v>
      </c>
      <c r="I3010" s="22" t="b">
        <f t="shared" si="1057"/>
        <v>0</v>
      </c>
      <c r="J3010" s="22" t="b">
        <f t="shared" si="1058"/>
        <v>0</v>
      </c>
      <c r="K3010" s="3" t="str">
        <f t="shared" si="1059"/>
        <v/>
      </c>
      <c r="L3010" s="3" t="str">
        <f t="shared" si="1060"/>
        <v/>
      </c>
      <c r="M3010" s="3" t="str">
        <f t="shared" si="1061"/>
        <v/>
      </c>
      <c r="N3010" s="54" t="str">
        <f t="shared" si="1062"/>
        <v/>
      </c>
      <c r="O3010" s="3" t="str">
        <f t="shared" si="1063"/>
        <v/>
      </c>
      <c r="P3010" s="19" t="str">
        <f t="shared" si="1064"/>
        <v/>
      </c>
      <c r="Q3010" s="23" t="e">
        <f>_xlfn.XLOOKUP(R3010,summary!C398:C434,summary!B398:B434)</f>
        <v>#N/A</v>
      </c>
      <c r="R3010" s="24" t="str">
        <f t="shared" ref="R3010:R3073" si="1070">IF($X3010="",R3009,$X3010)</f>
        <v>신갈동</v>
      </c>
      <c r="S3010" s="24" t="str">
        <f t="shared" si="1065"/>
        <v>신갈35통</v>
      </c>
      <c r="T3010" s="24" t="str">
        <f t="shared" si="1066"/>
        <v>(신갈동)</v>
      </c>
      <c r="U3010" s="24" t="str">
        <f t="shared" si="1067"/>
        <v>신갈</v>
      </c>
      <c r="V3010" s="25">
        <f t="shared" si="1068"/>
        <v>35</v>
      </c>
      <c r="W3010" s="25">
        <f t="shared" si="1069"/>
        <v>7</v>
      </c>
      <c r="X3010" s="59"/>
      <c r="Y3010" s="59"/>
      <c r="Z3010" s="59" t="s">
        <v>91</v>
      </c>
      <c r="AA3010" s="63" t="s">
        <v>3500</v>
      </c>
    </row>
    <row r="3011" spans="1:27" ht="16.5" customHeight="1" x14ac:dyDescent="0.3">
      <c r="A3011" s="22" t="b">
        <f t="shared" si="1049"/>
        <v>0</v>
      </c>
      <c r="B3011" s="22" t="b">
        <f t="shared" si="1050"/>
        <v>0</v>
      </c>
      <c r="C3011" s="22" t="b">
        <f t="shared" si="1051"/>
        <v>0</v>
      </c>
      <c r="D3011" s="22" t="b">
        <f t="shared" si="1052"/>
        <v>0</v>
      </c>
      <c r="E3011" s="22" t="b">
        <f t="shared" si="1053"/>
        <v>0</v>
      </c>
      <c r="F3011" s="52" t="b">
        <f t="shared" si="1054"/>
        <v>0</v>
      </c>
      <c r="G3011" s="22" t="b">
        <f t="shared" si="1055"/>
        <v>0</v>
      </c>
      <c r="H3011" s="22" t="b">
        <f t="shared" si="1056"/>
        <v>0</v>
      </c>
      <c r="I3011" s="22" t="b">
        <f t="shared" si="1057"/>
        <v>0</v>
      </c>
      <c r="J3011" s="22" t="b">
        <f t="shared" si="1058"/>
        <v>0</v>
      </c>
      <c r="K3011" s="3" t="str">
        <f t="shared" si="1059"/>
        <v/>
      </c>
      <c r="L3011" s="3" t="str">
        <f t="shared" si="1060"/>
        <v/>
      </c>
      <c r="M3011" s="3" t="str">
        <f t="shared" si="1061"/>
        <v/>
      </c>
      <c r="N3011" s="54" t="str">
        <f t="shared" si="1062"/>
        <v/>
      </c>
      <c r="O3011" s="3" t="str">
        <f t="shared" si="1063"/>
        <v/>
      </c>
      <c r="P3011" s="19" t="str">
        <f t="shared" si="1064"/>
        <v/>
      </c>
      <c r="Q3011" s="23" t="e">
        <f>_xlfn.XLOOKUP(R3011,summary!C399:C435,summary!B399:B435)</f>
        <v>#N/A</v>
      </c>
      <c r="R3011" s="24" t="str">
        <f t="shared" si="1070"/>
        <v>신갈동</v>
      </c>
      <c r="S3011" s="24" t="str">
        <f t="shared" si="1065"/>
        <v>신갈35통</v>
      </c>
      <c r="T3011" s="24" t="str">
        <f t="shared" si="1066"/>
        <v>(신갈동)</v>
      </c>
      <c r="U3011" s="24" t="str">
        <f t="shared" si="1067"/>
        <v>신갈</v>
      </c>
      <c r="V3011" s="25">
        <f t="shared" si="1068"/>
        <v>35</v>
      </c>
      <c r="W3011" s="25">
        <f t="shared" si="1069"/>
        <v>8</v>
      </c>
      <c r="X3011" s="59"/>
      <c r="Y3011" s="59"/>
      <c r="Z3011" s="59" t="s">
        <v>93</v>
      </c>
      <c r="AA3011" s="63" t="s">
        <v>3501</v>
      </c>
    </row>
    <row r="3012" spans="1:27" ht="16.5" customHeight="1" x14ac:dyDescent="0.3">
      <c r="A3012" s="22" t="b">
        <f t="shared" si="1049"/>
        <v>0</v>
      </c>
      <c r="B3012" s="22" t="b">
        <f t="shared" si="1050"/>
        <v>0</v>
      </c>
      <c r="C3012" s="22" t="b">
        <f t="shared" si="1051"/>
        <v>0</v>
      </c>
      <c r="D3012" s="22" t="b">
        <f t="shared" si="1052"/>
        <v>0</v>
      </c>
      <c r="E3012" s="22" t="b">
        <f t="shared" si="1053"/>
        <v>0</v>
      </c>
      <c r="F3012" s="52" t="b">
        <f t="shared" si="1054"/>
        <v>0</v>
      </c>
      <c r="G3012" s="22" t="b">
        <f t="shared" si="1055"/>
        <v>0</v>
      </c>
      <c r="H3012" s="22" t="b">
        <f t="shared" si="1056"/>
        <v>0</v>
      </c>
      <c r="I3012" s="22" t="b">
        <f t="shared" si="1057"/>
        <v>0</v>
      </c>
      <c r="J3012" s="22" t="b">
        <f t="shared" si="1058"/>
        <v>0</v>
      </c>
      <c r="K3012" s="3" t="str">
        <f t="shared" si="1059"/>
        <v/>
      </c>
      <c r="L3012" s="3" t="str">
        <f t="shared" si="1060"/>
        <v/>
      </c>
      <c r="M3012" s="3" t="str">
        <f t="shared" si="1061"/>
        <v/>
      </c>
      <c r="N3012" s="54" t="str">
        <f t="shared" si="1062"/>
        <v/>
      </c>
      <c r="O3012" s="3" t="str">
        <f t="shared" si="1063"/>
        <v/>
      </c>
      <c r="P3012" s="19" t="str">
        <f t="shared" si="1064"/>
        <v/>
      </c>
      <c r="Q3012" s="23" t="e">
        <f>_xlfn.XLOOKUP(R3012,summary!C400:C436,summary!B400:B436)</f>
        <v>#N/A</v>
      </c>
      <c r="R3012" s="24" t="str">
        <f t="shared" si="1070"/>
        <v>신갈동</v>
      </c>
      <c r="S3012" s="24" t="str">
        <f t="shared" si="1065"/>
        <v>신갈35통</v>
      </c>
      <c r="T3012" s="24" t="str">
        <f t="shared" si="1066"/>
        <v>(신갈동)</v>
      </c>
      <c r="U3012" s="24" t="str">
        <f t="shared" si="1067"/>
        <v>신갈</v>
      </c>
      <c r="V3012" s="25">
        <f t="shared" si="1068"/>
        <v>35</v>
      </c>
      <c r="W3012" s="25">
        <f t="shared" si="1069"/>
        <v>9</v>
      </c>
      <c r="X3012" s="59"/>
      <c r="Y3012" s="59"/>
      <c r="Z3012" s="59" t="s">
        <v>95</v>
      </c>
      <c r="AA3012" s="63" t="s">
        <v>3502</v>
      </c>
    </row>
    <row r="3013" spans="1:27" ht="16.5" customHeight="1" x14ac:dyDescent="0.3">
      <c r="A3013" s="22" t="b">
        <f t="shared" si="1049"/>
        <v>0</v>
      </c>
      <c r="B3013" s="22" t="b">
        <f t="shared" si="1050"/>
        <v>0</v>
      </c>
      <c r="C3013" s="22" t="b">
        <f t="shared" si="1051"/>
        <v>0</v>
      </c>
      <c r="D3013" s="22" t="b">
        <f t="shared" si="1052"/>
        <v>0</v>
      </c>
      <c r="E3013" s="22" t="b">
        <f t="shared" si="1053"/>
        <v>0</v>
      </c>
      <c r="F3013" s="52" t="b">
        <f t="shared" si="1054"/>
        <v>0</v>
      </c>
      <c r="G3013" s="22" t="b">
        <f t="shared" si="1055"/>
        <v>0</v>
      </c>
      <c r="H3013" s="22" t="b">
        <f t="shared" si="1056"/>
        <v>0</v>
      </c>
      <c r="I3013" s="22" t="b">
        <f t="shared" si="1057"/>
        <v>0</v>
      </c>
      <c r="J3013" s="22" t="b">
        <f t="shared" si="1058"/>
        <v>0</v>
      </c>
      <c r="K3013" s="3" t="str">
        <f t="shared" si="1059"/>
        <v/>
      </c>
      <c r="L3013" s="3" t="str">
        <f t="shared" si="1060"/>
        <v/>
      </c>
      <c r="M3013" s="3" t="str">
        <f t="shared" si="1061"/>
        <v/>
      </c>
      <c r="N3013" s="54" t="str">
        <f t="shared" si="1062"/>
        <v/>
      </c>
      <c r="O3013" s="3" t="str">
        <f t="shared" si="1063"/>
        <v/>
      </c>
      <c r="P3013" s="19" t="str">
        <f t="shared" si="1064"/>
        <v/>
      </c>
      <c r="Q3013" s="23" t="e">
        <f>_xlfn.XLOOKUP(R3013,summary!C401:C437,summary!B401:B437)</f>
        <v>#N/A</v>
      </c>
      <c r="R3013" s="24" t="str">
        <f t="shared" si="1070"/>
        <v>신갈동</v>
      </c>
      <c r="S3013" s="24" t="str">
        <f t="shared" si="1065"/>
        <v>신갈35통</v>
      </c>
      <c r="T3013" s="24" t="str">
        <f t="shared" si="1066"/>
        <v>(신갈동)</v>
      </c>
      <c r="U3013" s="24" t="str">
        <f t="shared" si="1067"/>
        <v>신갈</v>
      </c>
      <c r="V3013" s="25">
        <f t="shared" si="1068"/>
        <v>35</v>
      </c>
      <c r="W3013" s="25">
        <f t="shared" si="1069"/>
        <v>10</v>
      </c>
      <c r="X3013" s="59"/>
      <c r="Y3013" s="59"/>
      <c r="Z3013" s="59" t="s">
        <v>97</v>
      </c>
      <c r="AA3013" s="63" t="s">
        <v>3503</v>
      </c>
    </row>
    <row r="3014" spans="1:27" ht="16.5" customHeight="1" x14ac:dyDescent="0.3">
      <c r="A3014" s="22" t="b">
        <f t="shared" si="1049"/>
        <v>1</v>
      </c>
      <c r="B3014" s="22" t="b">
        <f t="shared" si="1050"/>
        <v>0</v>
      </c>
      <c r="C3014" s="22" t="b">
        <f t="shared" si="1051"/>
        <v>0</v>
      </c>
      <c r="D3014" s="22" t="b">
        <f t="shared" si="1052"/>
        <v>0</v>
      </c>
      <c r="E3014" s="22" t="b">
        <f t="shared" si="1053"/>
        <v>0</v>
      </c>
      <c r="F3014" s="52" t="b">
        <f t="shared" si="1054"/>
        <v>0</v>
      </c>
      <c r="G3014" s="22" t="b">
        <f t="shared" si="1055"/>
        <v>0</v>
      </c>
      <c r="H3014" s="22" t="b">
        <f t="shared" si="1056"/>
        <v>0</v>
      </c>
      <c r="I3014" s="22" t="b">
        <f t="shared" si="1057"/>
        <v>0</v>
      </c>
      <c r="J3014" s="22" t="b">
        <f t="shared" si="1058"/>
        <v>1</v>
      </c>
      <c r="K3014" s="3" t="str">
        <f t="shared" si="1059"/>
        <v/>
      </c>
      <c r="L3014" s="3" t="str">
        <f t="shared" si="1060"/>
        <v/>
      </c>
      <c r="M3014" s="3" t="str">
        <f t="shared" si="1061"/>
        <v/>
      </c>
      <c r="N3014" s="54" t="str">
        <f t="shared" si="1062"/>
        <v/>
      </c>
      <c r="O3014" s="3" t="str">
        <f t="shared" si="1063"/>
        <v/>
      </c>
      <c r="P3014" s="19" t="str">
        <f t="shared" si="1064"/>
        <v/>
      </c>
      <c r="Q3014" s="23" t="e">
        <f>_xlfn.XLOOKUP(R3014,summary!C402:C438,summary!B402:B438)</f>
        <v>#N/A</v>
      </c>
      <c r="R3014" s="24" t="str">
        <f t="shared" si="1070"/>
        <v>읍 면 동</v>
      </c>
      <c r="S3014" s="24" t="str">
        <f t="shared" si="1065"/>
        <v>통 리 명</v>
      </c>
      <c r="T3014" s="24" t="str">
        <f t="shared" si="1066"/>
        <v/>
      </c>
      <c r="U3014" s="24" t="str">
        <f t="shared" si="1067"/>
        <v/>
      </c>
      <c r="V3014" s="25" t="str">
        <f t="shared" si="1068"/>
        <v/>
      </c>
      <c r="W3014" s="25" t="str">
        <f t="shared" si="1069"/>
        <v/>
      </c>
      <c r="X3014" s="59" t="s">
        <v>121</v>
      </c>
      <c r="Y3014" s="59" t="s">
        <v>122</v>
      </c>
      <c r="Z3014" s="59" t="s">
        <v>59</v>
      </c>
      <c r="AA3014" s="63" t="s">
        <v>2628</v>
      </c>
    </row>
    <row r="3015" spans="1:27" ht="16.5" customHeight="1" x14ac:dyDescent="0.3">
      <c r="A3015" s="22" t="b">
        <f t="shared" si="1049"/>
        <v>1</v>
      </c>
      <c r="B3015" s="22" t="b">
        <f t="shared" si="1050"/>
        <v>0</v>
      </c>
      <c r="C3015" s="22" t="b">
        <f t="shared" si="1051"/>
        <v>0</v>
      </c>
      <c r="D3015" s="22" t="b">
        <f t="shared" si="1052"/>
        <v>0</v>
      </c>
      <c r="E3015" s="22" t="b">
        <f t="shared" si="1053"/>
        <v>0</v>
      </c>
      <c r="F3015" s="52" t="b">
        <f t="shared" si="1054"/>
        <v>0</v>
      </c>
      <c r="G3015" s="22" t="b">
        <f t="shared" si="1055"/>
        <v>0</v>
      </c>
      <c r="H3015" s="22" t="b">
        <f t="shared" si="1056"/>
        <v>0</v>
      </c>
      <c r="I3015" s="22" t="b">
        <f t="shared" si="1057"/>
        <v>0</v>
      </c>
      <c r="J3015" s="22" t="b">
        <f t="shared" si="1058"/>
        <v>1</v>
      </c>
      <c r="K3015" s="3" t="str">
        <f t="shared" si="1059"/>
        <v>신갈35통</v>
      </c>
      <c r="L3015" s="3" t="str">
        <f t="shared" si="1060"/>
        <v>35</v>
      </c>
      <c r="M3015" s="3">
        <f t="shared" si="1061"/>
        <v>35</v>
      </c>
      <c r="N3015" s="54" t="str">
        <f t="shared" si="1062"/>
        <v>신갈</v>
      </c>
      <c r="O3015" s="3" t="str">
        <f t="shared" si="1063"/>
        <v/>
      </c>
      <c r="P3015" s="19" t="str">
        <f t="shared" si="1064"/>
        <v/>
      </c>
      <c r="Q3015" s="23" t="e">
        <f>_xlfn.XLOOKUP(R3015,summary!C403:C439,summary!B403:B439)</f>
        <v>#N/A</v>
      </c>
      <c r="R3015" s="24" t="str">
        <f t="shared" si="1070"/>
        <v>신갈동</v>
      </c>
      <c r="S3015" s="24" t="str">
        <f t="shared" si="1065"/>
        <v>신갈35통</v>
      </c>
      <c r="T3015" s="24" t="str">
        <f t="shared" si="1066"/>
        <v>(신갈동)</v>
      </c>
      <c r="U3015" s="24" t="str">
        <f t="shared" si="1067"/>
        <v>신갈</v>
      </c>
      <c r="V3015" s="25">
        <f t="shared" si="1068"/>
        <v>35</v>
      </c>
      <c r="W3015" s="25">
        <f t="shared" si="1069"/>
        <v>11</v>
      </c>
      <c r="X3015" s="59" t="s">
        <v>17</v>
      </c>
      <c r="Y3015" s="59" t="s">
        <v>3493</v>
      </c>
      <c r="Z3015" s="59" t="s">
        <v>99</v>
      </c>
      <c r="AA3015" s="63" t="s">
        <v>3504</v>
      </c>
    </row>
    <row r="3016" spans="1:27" ht="16.5" customHeight="1" x14ac:dyDescent="0.3">
      <c r="A3016" s="22" t="b">
        <f t="shared" si="1049"/>
        <v>1</v>
      </c>
      <c r="B3016" s="22" t="b">
        <f t="shared" si="1050"/>
        <v>1</v>
      </c>
      <c r="C3016" s="22" t="b">
        <f t="shared" si="1051"/>
        <v>1</v>
      </c>
      <c r="D3016" s="22" t="b">
        <f t="shared" si="1052"/>
        <v>1</v>
      </c>
      <c r="E3016" s="22" t="b">
        <f t="shared" si="1053"/>
        <v>1</v>
      </c>
      <c r="F3016" s="52" t="b">
        <f t="shared" si="1054"/>
        <v>0</v>
      </c>
      <c r="G3016" s="22" t="b">
        <f t="shared" si="1055"/>
        <v>0</v>
      </c>
      <c r="H3016" s="22" t="b">
        <f t="shared" si="1056"/>
        <v>0</v>
      </c>
      <c r="I3016" s="22" t="b">
        <f t="shared" si="1057"/>
        <v>0</v>
      </c>
      <c r="J3016" s="22" t="b">
        <f t="shared" si="1058"/>
        <v>0</v>
      </c>
      <c r="K3016" s="3" t="str">
        <f t="shared" si="1059"/>
        <v/>
      </c>
      <c r="L3016" s="3" t="str">
        <f t="shared" si="1060"/>
        <v/>
      </c>
      <c r="M3016" s="3" t="str">
        <f t="shared" si="1061"/>
        <v/>
      </c>
      <c r="N3016" s="54" t="str">
        <f t="shared" si="1062"/>
        <v/>
      </c>
      <c r="O3016" s="3" t="str">
        <f t="shared" si="1063"/>
        <v/>
      </c>
      <c r="P3016" s="19" t="str">
        <f t="shared" si="1064"/>
        <v>(신갈동)</v>
      </c>
      <c r="Q3016" s="23" t="e">
        <f>_xlfn.XLOOKUP(R3016,summary!C404:C440,summary!B404:B440)</f>
        <v>#N/A</v>
      </c>
      <c r="R3016" s="24" t="str">
        <f t="shared" si="1070"/>
        <v>신갈동</v>
      </c>
      <c r="S3016" s="24" t="str">
        <f t="shared" si="1065"/>
        <v>신갈35통</v>
      </c>
      <c r="T3016" s="24" t="str">
        <f t="shared" si="1066"/>
        <v>(신갈동)</v>
      </c>
      <c r="U3016" s="24" t="str">
        <f t="shared" si="1067"/>
        <v>신갈</v>
      </c>
      <c r="V3016" s="25">
        <f t="shared" si="1068"/>
        <v>35</v>
      </c>
      <c r="W3016" s="25">
        <f t="shared" si="1069"/>
        <v>12</v>
      </c>
      <c r="X3016" s="59"/>
      <c r="Y3016" s="59" t="s">
        <v>3218</v>
      </c>
      <c r="Z3016" s="59" t="s">
        <v>101</v>
      </c>
      <c r="AA3016" s="63" t="s">
        <v>3505</v>
      </c>
    </row>
    <row r="3017" spans="1:27" ht="16.5" customHeight="1" x14ac:dyDescent="0.3">
      <c r="A3017" s="22" t="b">
        <f t="shared" si="1049"/>
        <v>0</v>
      </c>
      <c r="B3017" s="22" t="b">
        <f t="shared" si="1050"/>
        <v>0</v>
      </c>
      <c r="C3017" s="22" t="b">
        <f t="shared" si="1051"/>
        <v>0</v>
      </c>
      <c r="D3017" s="22" t="b">
        <f t="shared" si="1052"/>
        <v>0</v>
      </c>
      <c r="E3017" s="22" t="b">
        <f t="shared" si="1053"/>
        <v>0</v>
      </c>
      <c r="F3017" s="52" t="b">
        <f t="shared" si="1054"/>
        <v>0</v>
      </c>
      <c r="G3017" s="22" t="b">
        <f t="shared" si="1055"/>
        <v>0</v>
      </c>
      <c r="H3017" s="22" t="b">
        <f t="shared" si="1056"/>
        <v>0</v>
      </c>
      <c r="I3017" s="22" t="b">
        <f t="shared" si="1057"/>
        <v>0</v>
      </c>
      <c r="J3017" s="22" t="b">
        <f t="shared" si="1058"/>
        <v>0</v>
      </c>
      <c r="K3017" s="3" t="str">
        <f t="shared" si="1059"/>
        <v/>
      </c>
      <c r="L3017" s="3" t="str">
        <f t="shared" si="1060"/>
        <v/>
      </c>
      <c r="M3017" s="3" t="str">
        <f t="shared" si="1061"/>
        <v/>
      </c>
      <c r="N3017" s="54" t="str">
        <f t="shared" si="1062"/>
        <v/>
      </c>
      <c r="O3017" s="3" t="str">
        <f t="shared" si="1063"/>
        <v/>
      </c>
      <c r="P3017" s="19" t="str">
        <f t="shared" si="1064"/>
        <v/>
      </c>
      <c r="Q3017" s="23" t="e">
        <f>_xlfn.XLOOKUP(R3017,summary!C405:C441,summary!B405:B441)</f>
        <v>#N/A</v>
      </c>
      <c r="R3017" s="24" t="str">
        <f t="shared" si="1070"/>
        <v>신갈동</v>
      </c>
      <c r="S3017" s="24" t="str">
        <f t="shared" si="1065"/>
        <v>신갈35통</v>
      </c>
      <c r="T3017" s="24" t="str">
        <f t="shared" si="1066"/>
        <v>(신갈동)</v>
      </c>
      <c r="U3017" s="24" t="str">
        <f t="shared" si="1067"/>
        <v>신갈</v>
      </c>
      <c r="V3017" s="25">
        <f t="shared" si="1068"/>
        <v>35</v>
      </c>
      <c r="W3017" s="25">
        <f t="shared" si="1069"/>
        <v>13</v>
      </c>
      <c r="X3017" s="59"/>
      <c r="Y3017" s="59"/>
      <c r="Z3017" s="59" t="s">
        <v>117</v>
      </c>
      <c r="AA3017" s="63" t="s">
        <v>3506</v>
      </c>
    </row>
    <row r="3018" spans="1:27" ht="16.5" customHeight="1" x14ac:dyDescent="0.3">
      <c r="A3018" s="22" t="b">
        <f t="shared" si="1049"/>
        <v>0</v>
      </c>
      <c r="B3018" s="22" t="b">
        <f t="shared" si="1050"/>
        <v>0</v>
      </c>
      <c r="C3018" s="22" t="b">
        <f t="shared" si="1051"/>
        <v>0</v>
      </c>
      <c r="D3018" s="22" t="b">
        <f t="shared" si="1052"/>
        <v>0</v>
      </c>
      <c r="E3018" s="22" t="b">
        <f t="shared" si="1053"/>
        <v>0</v>
      </c>
      <c r="F3018" s="52" t="b">
        <f t="shared" si="1054"/>
        <v>0</v>
      </c>
      <c r="G3018" s="22" t="b">
        <f t="shared" si="1055"/>
        <v>0</v>
      </c>
      <c r="H3018" s="22" t="b">
        <f t="shared" si="1056"/>
        <v>0</v>
      </c>
      <c r="I3018" s="22" t="b">
        <f t="shared" si="1057"/>
        <v>0</v>
      </c>
      <c r="J3018" s="22" t="b">
        <f t="shared" si="1058"/>
        <v>0</v>
      </c>
      <c r="K3018" s="3" t="str">
        <f t="shared" si="1059"/>
        <v/>
      </c>
      <c r="L3018" s="3" t="str">
        <f t="shared" si="1060"/>
        <v/>
      </c>
      <c r="M3018" s="3" t="str">
        <f t="shared" si="1061"/>
        <v/>
      </c>
      <c r="N3018" s="54" t="str">
        <f t="shared" si="1062"/>
        <v/>
      </c>
      <c r="O3018" s="3" t="str">
        <f t="shared" si="1063"/>
        <v/>
      </c>
      <c r="P3018" s="19" t="str">
        <f t="shared" si="1064"/>
        <v/>
      </c>
      <c r="Q3018" s="23" t="e">
        <f>_xlfn.XLOOKUP(R3018,summary!C406:C442,summary!B406:B442)</f>
        <v>#N/A</v>
      </c>
      <c r="R3018" s="24" t="str">
        <f t="shared" si="1070"/>
        <v>신갈동</v>
      </c>
      <c r="S3018" s="24" t="str">
        <f t="shared" si="1065"/>
        <v>신갈35통</v>
      </c>
      <c r="T3018" s="24" t="str">
        <f t="shared" si="1066"/>
        <v>(신갈동)</v>
      </c>
      <c r="U3018" s="24" t="str">
        <f t="shared" si="1067"/>
        <v>신갈</v>
      </c>
      <c r="V3018" s="25">
        <f t="shared" si="1068"/>
        <v>35</v>
      </c>
      <c r="W3018" s="25">
        <f t="shared" si="1069"/>
        <v>14</v>
      </c>
      <c r="X3018" s="59"/>
      <c r="Y3018" s="59"/>
      <c r="Z3018" s="59" t="s">
        <v>119</v>
      </c>
      <c r="AA3018" s="63" t="s">
        <v>3507</v>
      </c>
    </row>
    <row r="3019" spans="1:27" ht="16.5" customHeight="1" x14ac:dyDescent="0.3">
      <c r="A3019" s="22" t="b">
        <f t="shared" si="1049"/>
        <v>0</v>
      </c>
      <c r="B3019" s="22" t="b">
        <f t="shared" si="1050"/>
        <v>0</v>
      </c>
      <c r="C3019" s="22" t="b">
        <f t="shared" si="1051"/>
        <v>0</v>
      </c>
      <c r="D3019" s="22" t="b">
        <f t="shared" si="1052"/>
        <v>0</v>
      </c>
      <c r="E3019" s="22" t="b">
        <f t="shared" si="1053"/>
        <v>0</v>
      </c>
      <c r="F3019" s="52" t="b">
        <f t="shared" si="1054"/>
        <v>0</v>
      </c>
      <c r="G3019" s="22" t="b">
        <f t="shared" si="1055"/>
        <v>0</v>
      </c>
      <c r="H3019" s="22" t="b">
        <f t="shared" si="1056"/>
        <v>0</v>
      </c>
      <c r="I3019" s="22" t="b">
        <f t="shared" si="1057"/>
        <v>0</v>
      </c>
      <c r="J3019" s="22" t="b">
        <f t="shared" si="1058"/>
        <v>0</v>
      </c>
      <c r="K3019" s="3" t="str">
        <f t="shared" si="1059"/>
        <v/>
      </c>
      <c r="L3019" s="3" t="str">
        <f t="shared" si="1060"/>
        <v/>
      </c>
      <c r="M3019" s="3" t="str">
        <f t="shared" si="1061"/>
        <v/>
      </c>
      <c r="N3019" s="54" t="str">
        <f t="shared" si="1062"/>
        <v/>
      </c>
      <c r="O3019" s="3" t="str">
        <f t="shared" si="1063"/>
        <v/>
      </c>
      <c r="P3019" s="19" t="str">
        <f t="shared" si="1064"/>
        <v/>
      </c>
      <c r="Q3019" s="23" t="e">
        <f>_xlfn.XLOOKUP(R3019,summary!C407:C443,summary!B407:B443)</f>
        <v>#N/A</v>
      </c>
      <c r="R3019" s="24" t="str">
        <f t="shared" si="1070"/>
        <v>신갈동</v>
      </c>
      <c r="S3019" s="24" t="str">
        <f t="shared" si="1065"/>
        <v>신갈35통</v>
      </c>
      <c r="T3019" s="24" t="str">
        <f t="shared" si="1066"/>
        <v>(신갈동)</v>
      </c>
      <c r="U3019" s="24" t="str">
        <f t="shared" si="1067"/>
        <v>신갈</v>
      </c>
      <c r="V3019" s="25">
        <f t="shared" si="1068"/>
        <v>35</v>
      </c>
      <c r="W3019" s="25">
        <f t="shared" si="1069"/>
        <v>15</v>
      </c>
      <c r="X3019" s="59"/>
      <c r="Y3019" s="59"/>
      <c r="Z3019" s="59" t="s">
        <v>279</v>
      </c>
      <c r="AA3019" s="63" t="s">
        <v>3508</v>
      </c>
    </row>
    <row r="3020" spans="1:27" ht="16.5" customHeight="1" x14ac:dyDescent="0.3">
      <c r="A3020" s="22" t="b">
        <f t="shared" si="1049"/>
        <v>0</v>
      </c>
      <c r="B3020" s="22" t="b">
        <f t="shared" si="1050"/>
        <v>0</v>
      </c>
      <c r="C3020" s="22" t="b">
        <f t="shared" si="1051"/>
        <v>0</v>
      </c>
      <c r="D3020" s="22" t="b">
        <f t="shared" si="1052"/>
        <v>0</v>
      </c>
      <c r="E3020" s="22" t="b">
        <f t="shared" si="1053"/>
        <v>0</v>
      </c>
      <c r="F3020" s="52" t="b">
        <f t="shared" si="1054"/>
        <v>0</v>
      </c>
      <c r="G3020" s="22" t="b">
        <f t="shared" si="1055"/>
        <v>0</v>
      </c>
      <c r="H3020" s="22" t="b">
        <f t="shared" si="1056"/>
        <v>0</v>
      </c>
      <c r="I3020" s="22" t="b">
        <f t="shared" si="1057"/>
        <v>0</v>
      </c>
      <c r="J3020" s="22" t="b">
        <f t="shared" si="1058"/>
        <v>0</v>
      </c>
      <c r="K3020" s="3" t="str">
        <f t="shared" si="1059"/>
        <v/>
      </c>
      <c r="L3020" s="3" t="str">
        <f t="shared" si="1060"/>
        <v/>
      </c>
      <c r="M3020" s="3" t="str">
        <f t="shared" si="1061"/>
        <v/>
      </c>
      <c r="N3020" s="54" t="str">
        <f t="shared" si="1062"/>
        <v/>
      </c>
      <c r="O3020" s="3" t="str">
        <f t="shared" si="1063"/>
        <v/>
      </c>
      <c r="P3020" s="19" t="str">
        <f t="shared" si="1064"/>
        <v/>
      </c>
      <c r="Q3020" s="23" t="e">
        <f>_xlfn.XLOOKUP(R3020,summary!C408:C444,summary!B408:B444)</f>
        <v>#N/A</v>
      </c>
      <c r="R3020" s="24" t="str">
        <f t="shared" si="1070"/>
        <v>신갈동</v>
      </c>
      <c r="S3020" s="24" t="str">
        <f t="shared" si="1065"/>
        <v>신갈35통</v>
      </c>
      <c r="T3020" s="24" t="str">
        <f t="shared" si="1066"/>
        <v>(신갈동)</v>
      </c>
      <c r="U3020" s="24" t="str">
        <f t="shared" si="1067"/>
        <v>신갈</v>
      </c>
      <c r="V3020" s="25">
        <f t="shared" si="1068"/>
        <v>35</v>
      </c>
      <c r="W3020" s="25">
        <f t="shared" si="1069"/>
        <v>16</v>
      </c>
      <c r="X3020" s="59"/>
      <c r="Y3020" s="59"/>
      <c r="Z3020" s="59" t="s">
        <v>321</v>
      </c>
      <c r="AA3020" s="63" t="s">
        <v>3509</v>
      </c>
    </row>
    <row r="3021" spans="1:27" ht="16.5" customHeight="1" x14ac:dyDescent="0.3">
      <c r="A3021" s="22" t="b">
        <f t="shared" si="1049"/>
        <v>1</v>
      </c>
      <c r="B3021" s="22" t="b">
        <f t="shared" si="1050"/>
        <v>0</v>
      </c>
      <c r="C3021" s="22" t="b">
        <f t="shared" si="1051"/>
        <v>0</v>
      </c>
      <c r="D3021" s="22" t="b">
        <f t="shared" si="1052"/>
        <v>0</v>
      </c>
      <c r="E3021" s="22" t="b">
        <f t="shared" si="1053"/>
        <v>0</v>
      </c>
      <c r="F3021" s="52" t="b">
        <f t="shared" si="1054"/>
        <v>0</v>
      </c>
      <c r="G3021" s="22" t="b">
        <f t="shared" si="1055"/>
        <v>0</v>
      </c>
      <c r="H3021" s="22" t="b">
        <f t="shared" si="1056"/>
        <v>0</v>
      </c>
      <c r="I3021" s="22" t="b">
        <f t="shared" si="1057"/>
        <v>0</v>
      </c>
      <c r="J3021" s="22" t="b">
        <f t="shared" si="1058"/>
        <v>1</v>
      </c>
      <c r="K3021" s="3" t="str">
        <f t="shared" si="1059"/>
        <v>신갈36통</v>
      </c>
      <c r="L3021" s="3" t="str">
        <f t="shared" si="1060"/>
        <v>36</v>
      </c>
      <c r="M3021" s="3">
        <f t="shared" si="1061"/>
        <v>36</v>
      </c>
      <c r="N3021" s="54" t="str">
        <f t="shared" si="1062"/>
        <v>신갈</v>
      </c>
      <c r="O3021" s="3" t="str">
        <f t="shared" si="1063"/>
        <v/>
      </c>
      <c r="P3021" s="19" t="str">
        <f t="shared" si="1064"/>
        <v/>
      </c>
      <c r="Q3021" s="23" t="e">
        <f>_xlfn.XLOOKUP(R3021,summary!C409:C445,summary!B409:B445)</f>
        <v>#N/A</v>
      </c>
      <c r="R3021" s="24" t="str">
        <f t="shared" si="1070"/>
        <v>신갈동</v>
      </c>
      <c r="S3021" s="24" t="str">
        <f t="shared" si="1065"/>
        <v>신갈36통</v>
      </c>
      <c r="T3021" s="24" t="str">
        <f t="shared" si="1066"/>
        <v>(신갈동)</v>
      </c>
      <c r="U3021" s="24" t="str">
        <f t="shared" si="1067"/>
        <v>신갈</v>
      </c>
      <c r="V3021" s="25">
        <f t="shared" si="1068"/>
        <v>36</v>
      </c>
      <c r="W3021" s="25">
        <f t="shared" si="1069"/>
        <v>1</v>
      </c>
      <c r="X3021" s="59"/>
      <c r="Y3021" s="59" t="s">
        <v>3510</v>
      </c>
      <c r="Z3021" s="59" t="s">
        <v>63</v>
      </c>
      <c r="AA3021" s="63" t="s">
        <v>3511</v>
      </c>
    </row>
    <row r="3022" spans="1:27" ht="16.5" customHeight="1" x14ac:dyDescent="0.3">
      <c r="A3022" s="22" t="b">
        <f t="shared" si="1049"/>
        <v>1</v>
      </c>
      <c r="B3022" s="22" t="b">
        <f t="shared" si="1050"/>
        <v>1</v>
      </c>
      <c r="C3022" s="22" t="b">
        <f t="shared" si="1051"/>
        <v>1</v>
      </c>
      <c r="D3022" s="22" t="b">
        <f t="shared" si="1052"/>
        <v>1</v>
      </c>
      <c r="E3022" s="22" t="b">
        <f t="shared" si="1053"/>
        <v>1</v>
      </c>
      <c r="F3022" s="52" t="b">
        <f t="shared" si="1054"/>
        <v>0</v>
      </c>
      <c r="G3022" s="22" t="b">
        <f t="shared" si="1055"/>
        <v>0</v>
      </c>
      <c r="H3022" s="22" t="b">
        <f t="shared" si="1056"/>
        <v>0</v>
      </c>
      <c r="I3022" s="22" t="b">
        <f t="shared" si="1057"/>
        <v>0</v>
      </c>
      <c r="J3022" s="22" t="b">
        <f t="shared" si="1058"/>
        <v>0</v>
      </c>
      <c r="K3022" s="3" t="str">
        <f t="shared" si="1059"/>
        <v/>
      </c>
      <c r="L3022" s="3" t="str">
        <f t="shared" si="1060"/>
        <v/>
      </c>
      <c r="M3022" s="3" t="str">
        <f t="shared" si="1061"/>
        <v/>
      </c>
      <c r="N3022" s="54" t="str">
        <f t="shared" si="1062"/>
        <v/>
      </c>
      <c r="O3022" s="3" t="str">
        <f t="shared" si="1063"/>
        <v/>
      </c>
      <c r="P3022" s="19" t="str">
        <f t="shared" si="1064"/>
        <v>(신갈동)</v>
      </c>
      <c r="Q3022" s="23" t="e">
        <f>_xlfn.XLOOKUP(R3022,summary!C410:C446,summary!B410:B446)</f>
        <v>#N/A</v>
      </c>
      <c r="R3022" s="24" t="str">
        <f t="shared" si="1070"/>
        <v>신갈동</v>
      </c>
      <c r="S3022" s="24" t="str">
        <f t="shared" si="1065"/>
        <v>신갈36통</v>
      </c>
      <c r="T3022" s="24" t="str">
        <f t="shared" si="1066"/>
        <v>(신갈동)</v>
      </c>
      <c r="U3022" s="24" t="str">
        <f t="shared" si="1067"/>
        <v>신갈</v>
      </c>
      <c r="V3022" s="25">
        <f t="shared" si="1068"/>
        <v>36</v>
      </c>
      <c r="W3022" s="25">
        <f t="shared" si="1069"/>
        <v>2</v>
      </c>
      <c r="X3022" s="59"/>
      <c r="Y3022" s="59" t="s">
        <v>3218</v>
      </c>
      <c r="Z3022" s="59" t="s">
        <v>65</v>
      </c>
      <c r="AA3022" s="63" t="s">
        <v>3512</v>
      </c>
    </row>
    <row r="3023" spans="1:27" ht="16.5" customHeight="1" x14ac:dyDescent="0.3">
      <c r="A3023" s="22" t="b">
        <f t="shared" si="1049"/>
        <v>0</v>
      </c>
      <c r="B3023" s="22" t="b">
        <f t="shared" si="1050"/>
        <v>0</v>
      </c>
      <c r="C3023" s="22" t="b">
        <f t="shared" si="1051"/>
        <v>0</v>
      </c>
      <c r="D3023" s="22" t="b">
        <f t="shared" si="1052"/>
        <v>0</v>
      </c>
      <c r="E3023" s="22" t="b">
        <f t="shared" si="1053"/>
        <v>0</v>
      </c>
      <c r="F3023" s="52" t="b">
        <f t="shared" si="1054"/>
        <v>0</v>
      </c>
      <c r="G3023" s="22" t="b">
        <f t="shared" si="1055"/>
        <v>0</v>
      </c>
      <c r="H3023" s="22" t="b">
        <f t="shared" si="1056"/>
        <v>0</v>
      </c>
      <c r="I3023" s="22" t="b">
        <f t="shared" si="1057"/>
        <v>0</v>
      </c>
      <c r="J3023" s="22" t="b">
        <f t="shared" si="1058"/>
        <v>0</v>
      </c>
      <c r="K3023" s="3" t="str">
        <f t="shared" si="1059"/>
        <v/>
      </c>
      <c r="L3023" s="3" t="str">
        <f t="shared" si="1060"/>
        <v/>
      </c>
      <c r="M3023" s="3" t="str">
        <f t="shared" si="1061"/>
        <v/>
      </c>
      <c r="N3023" s="54" t="str">
        <f t="shared" si="1062"/>
        <v/>
      </c>
      <c r="O3023" s="3" t="str">
        <f t="shared" si="1063"/>
        <v/>
      </c>
      <c r="P3023" s="19" t="str">
        <f t="shared" si="1064"/>
        <v/>
      </c>
      <c r="Q3023" s="23" t="e">
        <f>_xlfn.XLOOKUP(R3023,summary!C411:C447,summary!B411:B447)</f>
        <v>#N/A</v>
      </c>
      <c r="R3023" s="24" t="str">
        <f t="shared" si="1070"/>
        <v>신갈동</v>
      </c>
      <c r="S3023" s="24" t="str">
        <f t="shared" si="1065"/>
        <v>신갈36통</v>
      </c>
      <c r="T3023" s="24" t="str">
        <f t="shared" si="1066"/>
        <v>(신갈동)</v>
      </c>
      <c r="U3023" s="24" t="str">
        <f t="shared" si="1067"/>
        <v>신갈</v>
      </c>
      <c r="V3023" s="25">
        <f t="shared" si="1068"/>
        <v>36</v>
      </c>
      <c r="W3023" s="25">
        <f t="shared" si="1069"/>
        <v>3</v>
      </c>
      <c r="X3023" s="59"/>
      <c r="Y3023" s="59"/>
      <c r="Z3023" s="59" t="s">
        <v>67</v>
      </c>
      <c r="AA3023" s="63" t="s">
        <v>3513</v>
      </c>
    </row>
    <row r="3024" spans="1:27" ht="16.5" customHeight="1" x14ac:dyDescent="0.3">
      <c r="A3024" s="22" t="b">
        <f t="shared" si="1049"/>
        <v>0</v>
      </c>
      <c r="B3024" s="22" t="b">
        <f t="shared" si="1050"/>
        <v>0</v>
      </c>
      <c r="C3024" s="22" t="b">
        <f t="shared" si="1051"/>
        <v>0</v>
      </c>
      <c r="D3024" s="22" t="b">
        <f t="shared" si="1052"/>
        <v>0</v>
      </c>
      <c r="E3024" s="22" t="b">
        <f t="shared" si="1053"/>
        <v>0</v>
      </c>
      <c r="F3024" s="52" t="b">
        <f t="shared" si="1054"/>
        <v>0</v>
      </c>
      <c r="G3024" s="22" t="b">
        <f t="shared" si="1055"/>
        <v>0</v>
      </c>
      <c r="H3024" s="22" t="b">
        <f t="shared" si="1056"/>
        <v>0</v>
      </c>
      <c r="I3024" s="22" t="b">
        <f t="shared" si="1057"/>
        <v>0</v>
      </c>
      <c r="J3024" s="22" t="b">
        <f t="shared" si="1058"/>
        <v>0</v>
      </c>
      <c r="K3024" s="3" t="str">
        <f t="shared" si="1059"/>
        <v/>
      </c>
      <c r="L3024" s="3" t="str">
        <f t="shared" si="1060"/>
        <v/>
      </c>
      <c r="M3024" s="3" t="str">
        <f t="shared" si="1061"/>
        <v/>
      </c>
      <c r="N3024" s="54" t="str">
        <f t="shared" si="1062"/>
        <v/>
      </c>
      <c r="O3024" s="3" t="str">
        <f t="shared" si="1063"/>
        <v/>
      </c>
      <c r="P3024" s="19" t="str">
        <f t="shared" si="1064"/>
        <v/>
      </c>
      <c r="Q3024" s="23" t="e">
        <f>_xlfn.XLOOKUP(R3024,summary!C412:C448,summary!B412:B448)</f>
        <v>#N/A</v>
      </c>
      <c r="R3024" s="24" t="str">
        <f t="shared" si="1070"/>
        <v>신갈동</v>
      </c>
      <c r="S3024" s="24" t="str">
        <f t="shared" si="1065"/>
        <v>신갈36통</v>
      </c>
      <c r="T3024" s="24" t="str">
        <f t="shared" si="1066"/>
        <v>(신갈동)</v>
      </c>
      <c r="U3024" s="24" t="str">
        <f t="shared" si="1067"/>
        <v>신갈</v>
      </c>
      <c r="V3024" s="25">
        <f t="shared" si="1068"/>
        <v>36</v>
      </c>
      <c r="W3024" s="25">
        <f t="shared" si="1069"/>
        <v>4</v>
      </c>
      <c r="X3024" s="59"/>
      <c r="Y3024" s="59"/>
      <c r="Z3024" s="59" t="s">
        <v>73</v>
      </c>
      <c r="AA3024" s="63" t="s">
        <v>3514</v>
      </c>
    </row>
    <row r="3025" spans="1:27" ht="16.5" customHeight="1" x14ac:dyDescent="0.3">
      <c r="A3025" s="22" t="b">
        <f t="shared" si="1049"/>
        <v>0</v>
      </c>
      <c r="B3025" s="22" t="b">
        <f t="shared" si="1050"/>
        <v>0</v>
      </c>
      <c r="C3025" s="22" t="b">
        <f t="shared" si="1051"/>
        <v>0</v>
      </c>
      <c r="D3025" s="22" t="b">
        <f t="shared" si="1052"/>
        <v>0</v>
      </c>
      <c r="E3025" s="22" t="b">
        <f t="shared" si="1053"/>
        <v>0</v>
      </c>
      <c r="F3025" s="52" t="b">
        <f t="shared" si="1054"/>
        <v>0</v>
      </c>
      <c r="G3025" s="22" t="b">
        <f t="shared" si="1055"/>
        <v>0</v>
      </c>
      <c r="H3025" s="22" t="b">
        <f t="shared" si="1056"/>
        <v>0</v>
      </c>
      <c r="I3025" s="22" t="b">
        <f t="shared" si="1057"/>
        <v>0</v>
      </c>
      <c r="J3025" s="22" t="b">
        <f t="shared" si="1058"/>
        <v>0</v>
      </c>
      <c r="K3025" s="3" t="str">
        <f t="shared" si="1059"/>
        <v/>
      </c>
      <c r="L3025" s="3" t="str">
        <f t="shared" si="1060"/>
        <v/>
      </c>
      <c r="M3025" s="3" t="str">
        <f t="shared" si="1061"/>
        <v/>
      </c>
      <c r="N3025" s="54" t="str">
        <f t="shared" si="1062"/>
        <v/>
      </c>
      <c r="O3025" s="3" t="str">
        <f t="shared" si="1063"/>
        <v/>
      </c>
      <c r="P3025" s="19" t="str">
        <f t="shared" si="1064"/>
        <v/>
      </c>
      <c r="Q3025" s="23" t="e">
        <f>_xlfn.XLOOKUP(R3025,summary!C413:C449,summary!B413:B449)</f>
        <v>#N/A</v>
      </c>
      <c r="R3025" s="24" t="str">
        <f t="shared" si="1070"/>
        <v>신갈동</v>
      </c>
      <c r="S3025" s="24" t="str">
        <f t="shared" si="1065"/>
        <v>신갈36통</v>
      </c>
      <c r="T3025" s="24" t="str">
        <f t="shared" si="1066"/>
        <v>(신갈동)</v>
      </c>
      <c r="U3025" s="24" t="str">
        <f t="shared" si="1067"/>
        <v>신갈</v>
      </c>
      <c r="V3025" s="25">
        <f t="shared" si="1068"/>
        <v>36</v>
      </c>
      <c r="W3025" s="25">
        <f t="shared" si="1069"/>
        <v>5</v>
      </c>
      <c r="X3025" s="59"/>
      <c r="Y3025" s="59"/>
      <c r="Z3025" s="59" t="s">
        <v>87</v>
      </c>
      <c r="AA3025" s="63" t="s">
        <v>3515</v>
      </c>
    </row>
    <row r="3026" spans="1:27" ht="16.5" customHeight="1" x14ac:dyDescent="0.3">
      <c r="A3026" s="22" t="b">
        <f t="shared" si="1049"/>
        <v>0</v>
      </c>
      <c r="B3026" s="22" t="b">
        <f t="shared" si="1050"/>
        <v>0</v>
      </c>
      <c r="C3026" s="22" t="b">
        <f t="shared" si="1051"/>
        <v>0</v>
      </c>
      <c r="D3026" s="22" t="b">
        <f t="shared" si="1052"/>
        <v>0</v>
      </c>
      <c r="E3026" s="22" t="b">
        <f t="shared" si="1053"/>
        <v>0</v>
      </c>
      <c r="F3026" s="52" t="b">
        <f t="shared" si="1054"/>
        <v>0</v>
      </c>
      <c r="G3026" s="22" t="b">
        <f t="shared" si="1055"/>
        <v>0</v>
      </c>
      <c r="H3026" s="22" t="b">
        <f t="shared" si="1056"/>
        <v>0</v>
      </c>
      <c r="I3026" s="22" t="b">
        <f t="shared" si="1057"/>
        <v>0</v>
      </c>
      <c r="J3026" s="22" t="b">
        <f t="shared" si="1058"/>
        <v>0</v>
      </c>
      <c r="K3026" s="3" t="str">
        <f t="shared" si="1059"/>
        <v/>
      </c>
      <c r="L3026" s="3" t="str">
        <f t="shared" si="1060"/>
        <v/>
      </c>
      <c r="M3026" s="3" t="str">
        <f t="shared" si="1061"/>
        <v/>
      </c>
      <c r="N3026" s="54" t="str">
        <f t="shared" si="1062"/>
        <v/>
      </c>
      <c r="O3026" s="3" t="str">
        <f t="shared" si="1063"/>
        <v/>
      </c>
      <c r="P3026" s="19" t="str">
        <f t="shared" si="1064"/>
        <v/>
      </c>
      <c r="Q3026" s="23" t="e">
        <f>_xlfn.XLOOKUP(R3026,summary!C414:C450,summary!B414:B450)</f>
        <v>#N/A</v>
      </c>
      <c r="R3026" s="24" t="str">
        <f t="shared" si="1070"/>
        <v>신갈동</v>
      </c>
      <c r="S3026" s="24" t="str">
        <f t="shared" si="1065"/>
        <v>신갈36통</v>
      </c>
      <c r="T3026" s="24" t="str">
        <f t="shared" si="1066"/>
        <v>(신갈동)</v>
      </c>
      <c r="U3026" s="24" t="str">
        <f t="shared" si="1067"/>
        <v>신갈</v>
      </c>
      <c r="V3026" s="25">
        <f t="shared" si="1068"/>
        <v>36</v>
      </c>
      <c r="W3026" s="25">
        <f t="shared" si="1069"/>
        <v>6</v>
      </c>
      <c r="X3026" s="59"/>
      <c r="Y3026" s="59"/>
      <c r="Z3026" s="59" t="s">
        <v>89</v>
      </c>
      <c r="AA3026" s="63" t="s">
        <v>3516</v>
      </c>
    </row>
    <row r="3027" spans="1:27" ht="16.5" customHeight="1" x14ac:dyDescent="0.3">
      <c r="A3027" s="22" t="b">
        <f t="shared" si="1049"/>
        <v>0</v>
      </c>
      <c r="B3027" s="22" t="b">
        <f t="shared" si="1050"/>
        <v>0</v>
      </c>
      <c r="C3027" s="22" t="b">
        <f t="shared" si="1051"/>
        <v>0</v>
      </c>
      <c r="D3027" s="22" t="b">
        <f t="shared" si="1052"/>
        <v>0</v>
      </c>
      <c r="E3027" s="22" t="b">
        <f t="shared" si="1053"/>
        <v>0</v>
      </c>
      <c r="F3027" s="52" t="b">
        <f t="shared" si="1054"/>
        <v>0</v>
      </c>
      <c r="G3027" s="22" t="b">
        <f t="shared" si="1055"/>
        <v>0</v>
      </c>
      <c r="H3027" s="22" t="b">
        <f t="shared" si="1056"/>
        <v>0</v>
      </c>
      <c r="I3027" s="22" t="b">
        <f t="shared" si="1057"/>
        <v>0</v>
      </c>
      <c r="J3027" s="22" t="b">
        <f t="shared" si="1058"/>
        <v>0</v>
      </c>
      <c r="K3027" s="3" t="str">
        <f t="shared" si="1059"/>
        <v/>
      </c>
      <c r="L3027" s="3" t="str">
        <f t="shared" si="1060"/>
        <v/>
      </c>
      <c r="M3027" s="3" t="str">
        <f t="shared" si="1061"/>
        <v/>
      </c>
      <c r="N3027" s="54" t="str">
        <f t="shared" si="1062"/>
        <v/>
      </c>
      <c r="O3027" s="3" t="str">
        <f t="shared" si="1063"/>
        <v/>
      </c>
      <c r="P3027" s="19" t="str">
        <f t="shared" si="1064"/>
        <v/>
      </c>
      <c r="Q3027" s="23" t="e">
        <f>_xlfn.XLOOKUP(R3027,summary!C415:C451,summary!B415:B451)</f>
        <v>#N/A</v>
      </c>
      <c r="R3027" s="24" t="str">
        <f t="shared" si="1070"/>
        <v>신갈동</v>
      </c>
      <c r="S3027" s="24" t="str">
        <f t="shared" si="1065"/>
        <v>신갈36통</v>
      </c>
      <c r="T3027" s="24" t="str">
        <f t="shared" si="1066"/>
        <v>(신갈동)</v>
      </c>
      <c r="U3027" s="24" t="str">
        <f t="shared" si="1067"/>
        <v>신갈</v>
      </c>
      <c r="V3027" s="25">
        <f t="shared" si="1068"/>
        <v>36</v>
      </c>
      <c r="W3027" s="25">
        <f t="shared" si="1069"/>
        <v>7</v>
      </c>
      <c r="X3027" s="59"/>
      <c r="Y3027" s="59"/>
      <c r="Z3027" s="59" t="s">
        <v>91</v>
      </c>
      <c r="AA3027" s="63" t="s">
        <v>3517</v>
      </c>
    </row>
    <row r="3028" spans="1:27" ht="16.5" customHeight="1" x14ac:dyDescent="0.3">
      <c r="A3028" s="22" t="b">
        <f t="shared" si="1049"/>
        <v>0</v>
      </c>
      <c r="B3028" s="22" t="b">
        <f t="shared" si="1050"/>
        <v>0</v>
      </c>
      <c r="C3028" s="22" t="b">
        <f t="shared" si="1051"/>
        <v>0</v>
      </c>
      <c r="D3028" s="22" t="b">
        <f t="shared" si="1052"/>
        <v>0</v>
      </c>
      <c r="E3028" s="22" t="b">
        <f t="shared" si="1053"/>
        <v>0</v>
      </c>
      <c r="F3028" s="52" t="b">
        <f t="shared" si="1054"/>
        <v>0</v>
      </c>
      <c r="G3028" s="22" t="b">
        <f t="shared" si="1055"/>
        <v>0</v>
      </c>
      <c r="H3028" s="22" t="b">
        <f t="shared" si="1056"/>
        <v>0</v>
      </c>
      <c r="I3028" s="22" t="b">
        <f t="shared" si="1057"/>
        <v>0</v>
      </c>
      <c r="J3028" s="22" t="b">
        <f t="shared" si="1058"/>
        <v>0</v>
      </c>
      <c r="K3028" s="3" t="str">
        <f t="shared" si="1059"/>
        <v/>
      </c>
      <c r="L3028" s="3" t="str">
        <f t="shared" si="1060"/>
        <v/>
      </c>
      <c r="M3028" s="3" t="str">
        <f t="shared" si="1061"/>
        <v/>
      </c>
      <c r="N3028" s="54" t="str">
        <f t="shared" si="1062"/>
        <v/>
      </c>
      <c r="O3028" s="3" t="str">
        <f t="shared" si="1063"/>
        <v/>
      </c>
      <c r="P3028" s="19" t="str">
        <f t="shared" si="1064"/>
        <v/>
      </c>
      <c r="Q3028" s="23" t="e">
        <f>_xlfn.XLOOKUP(R3028,summary!C416:C452,summary!B416:B452)</f>
        <v>#N/A</v>
      </c>
      <c r="R3028" s="24" t="str">
        <f t="shared" si="1070"/>
        <v>신갈동</v>
      </c>
      <c r="S3028" s="24" t="str">
        <f t="shared" si="1065"/>
        <v>신갈36통</v>
      </c>
      <c r="T3028" s="24" t="str">
        <f t="shared" si="1066"/>
        <v>(신갈동)</v>
      </c>
      <c r="U3028" s="24" t="str">
        <f t="shared" si="1067"/>
        <v>신갈</v>
      </c>
      <c r="V3028" s="25">
        <f t="shared" si="1068"/>
        <v>36</v>
      </c>
      <c r="W3028" s="25">
        <f t="shared" si="1069"/>
        <v>8</v>
      </c>
      <c r="X3028" s="59"/>
      <c r="Y3028" s="59"/>
      <c r="Z3028" s="59" t="s">
        <v>93</v>
      </c>
      <c r="AA3028" s="63" t="s">
        <v>3518</v>
      </c>
    </row>
    <row r="3029" spans="1:27" ht="16.5" customHeight="1" x14ac:dyDescent="0.3">
      <c r="A3029" s="22" t="b">
        <f t="shared" ref="A3029:A3092" si="1071">LEN(Y3029)&gt;0</f>
        <v>0</v>
      </c>
      <c r="B3029" s="22" t="b">
        <f t="shared" ref="B3029:B3092" si="1072">LEFT(Y3029)="("</f>
        <v>0</v>
      </c>
      <c r="C3029" s="22" t="b">
        <f t="shared" ref="C3029:C3092" si="1073">RIGHT(Y3029)=")"</f>
        <v>0</v>
      </c>
      <c r="D3029" s="22" t="b">
        <f t="shared" ref="D3029:D3092" si="1074">AND(B3029,C3029)</f>
        <v>0</v>
      </c>
      <c r="E3029" s="22" t="b">
        <f t="shared" ref="E3029:E3092" si="1075">OR(B3029,C3029)</f>
        <v>0</v>
      </c>
      <c r="F3029" s="52" t="b">
        <f t="shared" ref="F3029:F3092" si="1076">_xlfn.XOR(B3029,C3029)</f>
        <v>0</v>
      </c>
      <c r="G3029" s="22" t="b">
        <f t="shared" ref="G3029:G3092" si="1077">AND(B3029,F3029)</f>
        <v>0</v>
      </c>
      <c r="H3029" s="22" t="b">
        <f t="shared" ref="H3029:H3092" si="1078">AND(C3029,$F3029)</f>
        <v>0</v>
      </c>
      <c r="I3029" s="22" t="b">
        <f t="shared" ref="I3029:I3092" si="1079">IF(G3029,G3029,IF(H3028,FALSE,I3028))</f>
        <v>0</v>
      </c>
      <c r="J3029" s="22" t="b">
        <f t="shared" ref="J3029:J3092" si="1080">AND(A3029,NOT(B3029),NOT(I3029))</f>
        <v>0</v>
      </c>
      <c r="K3029" s="3" t="str">
        <f t="shared" ref="K3029:K3092" si="1081">IF(AND(J3029,RIGHT(Y3029)="통"),Y3029,"")</f>
        <v/>
      </c>
      <c r="L3029" s="3" t="str">
        <f t="shared" ref="L3029:L3092" si="1082">RIGHT(SUBSTITUTE(K3029,"통",""),2)</f>
        <v/>
      </c>
      <c r="M3029" s="3" t="str">
        <f t="shared" ref="M3029:M3092" si="1083">IF(LEN(L3029)=0,"",IF(CODE(L3029)&lt;60,VALUE(L3029),VALUE(RIGHT(L3029))))</f>
        <v/>
      </c>
      <c r="N3029" s="54" t="str">
        <f t="shared" ref="N3029:N3092" si="1084">SUBSTITUTE(K3029,_xlfn.CONCAT(M3029,"통"),"")</f>
        <v/>
      </c>
      <c r="O3029" s="3" t="str">
        <f t="shared" ref="O3029:O3092" si="1085">IF(I3029,IF(I3030,CONCATENATE(Y3029,O3030),Y3029),"")</f>
        <v/>
      </c>
      <c r="P3029" s="19" t="str">
        <f t="shared" ref="P3029:P3092" si="1086">IF(G3029,O3029,IF(D3029,Y3029,""))</f>
        <v/>
      </c>
      <c r="Q3029" s="23" t="e">
        <f>_xlfn.XLOOKUP(R3029,summary!C417:C453,summary!B417:B453)</f>
        <v>#N/A</v>
      </c>
      <c r="R3029" s="24" t="str">
        <f t="shared" si="1070"/>
        <v>신갈동</v>
      </c>
      <c r="S3029" s="24" t="str">
        <f t="shared" ref="S3029:S3092" si="1087">IF(J3029,Y3029,S3028)</f>
        <v>신갈36통</v>
      </c>
      <c r="T3029" s="24" t="str">
        <f t="shared" ref="T3029:T3092" si="1088">IF(J3029,P3030,T3028)</f>
        <v>(신갈동)</v>
      </c>
      <c r="U3029" s="24" t="str">
        <f t="shared" ref="U3029:U3092" si="1089">IF($J3029,N3029,U3028)</f>
        <v>신갈</v>
      </c>
      <c r="V3029" s="25">
        <f t="shared" ref="V3029:V3092" si="1090">IF(J3029,M3029,V3028)</f>
        <v>36</v>
      </c>
      <c r="W3029" s="25">
        <f t="shared" ref="W3029:W3092" si="1091">IF(ISBLANK(Z3029),"",IF(LEN(TRIM(Z3029))&lt;4,VALUE(SUBSTITUTE(TRIM(Z3029),"반","")),""))</f>
        <v>9</v>
      </c>
      <c r="X3029" s="59"/>
      <c r="Y3029" s="59"/>
      <c r="Z3029" s="59" t="s">
        <v>95</v>
      </c>
      <c r="AA3029" s="63" t="s">
        <v>3519</v>
      </c>
    </row>
    <row r="3030" spans="1:27" ht="16.5" customHeight="1" x14ac:dyDescent="0.3">
      <c r="A3030" s="22" t="b">
        <f t="shared" si="1071"/>
        <v>0</v>
      </c>
      <c r="B3030" s="22" t="b">
        <f t="shared" si="1072"/>
        <v>0</v>
      </c>
      <c r="C3030" s="22" t="b">
        <f t="shared" si="1073"/>
        <v>0</v>
      </c>
      <c r="D3030" s="22" t="b">
        <f t="shared" si="1074"/>
        <v>0</v>
      </c>
      <c r="E3030" s="22" t="b">
        <f t="shared" si="1075"/>
        <v>0</v>
      </c>
      <c r="F3030" s="52" t="b">
        <f t="shared" si="1076"/>
        <v>0</v>
      </c>
      <c r="G3030" s="22" t="b">
        <f t="shared" si="1077"/>
        <v>0</v>
      </c>
      <c r="H3030" s="22" t="b">
        <f t="shared" si="1078"/>
        <v>0</v>
      </c>
      <c r="I3030" s="22" t="b">
        <f t="shared" si="1079"/>
        <v>0</v>
      </c>
      <c r="J3030" s="22" t="b">
        <f t="shared" si="1080"/>
        <v>0</v>
      </c>
      <c r="K3030" s="3" t="str">
        <f t="shared" si="1081"/>
        <v/>
      </c>
      <c r="L3030" s="3" t="str">
        <f t="shared" si="1082"/>
        <v/>
      </c>
      <c r="M3030" s="3" t="str">
        <f t="shared" si="1083"/>
        <v/>
      </c>
      <c r="N3030" s="54" t="str">
        <f t="shared" si="1084"/>
        <v/>
      </c>
      <c r="O3030" s="3" t="str">
        <f t="shared" si="1085"/>
        <v/>
      </c>
      <c r="P3030" s="19" t="str">
        <f t="shared" si="1086"/>
        <v/>
      </c>
      <c r="Q3030" s="23" t="e">
        <f>_xlfn.XLOOKUP(R3030,summary!C418:C454,summary!B418:B454)</f>
        <v>#N/A</v>
      </c>
      <c r="R3030" s="24" t="str">
        <f t="shared" si="1070"/>
        <v>신갈동</v>
      </c>
      <c r="S3030" s="24" t="str">
        <f t="shared" si="1087"/>
        <v>신갈36통</v>
      </c>
      <c r="T3030" s="24" t="str">
        <f t="shared" si="1088"/>
        <v>(신갈동)</v>
      </c>
      <c r="U3030" s="24" t="str">
        <f t="shared" si="1089"/>
        <v>신갈</v>
      </c>
      <c r="V3030" s="25">
        <f t="shared" si="1090"/>
        <v>36</v>
      </c>
      <c r="W3030" s="25">
        <f t="shared" si="1091"/>
        <v>10</v>
      </c>
      <c r="X3030" s="59"/>
      <c r="Y3030" s="59"/>
      <c r="Z3030" s="59" t="s">
        <v>97</v>
      </c>
      <c r="AA3030" s="63" t="s">
        <v>3520</v>
      </c>
    </row>
    <row r="3031" spans="1:27" ht="16.5" customHeight="1" x14ac:dyDescent="0.3">
      <c r="A3031" s="22" t="b">
        <f t="shared" si="1071"/>
        <v>0</v>
      </c>
      <c r="B3031" s="22" t="b">
        <f t="shared" si="1072"/>
        <v>0</v>
      </c>
      <c r="C3031" s="22" t="b">
        <f t="shared" si="1073"/>
        <v>0</v>
      </c>
      <c r="D3031" s="22" t="b">
        <f t="shared" si="1074"/>
        <v>0</v>
      </c>
      <c r="E3031" s="22" t="b">
        <f t="shared" si="1075"/>
        <v>0</v>
      </c>
      <c r="F3031" s="52" t="b">
        <f t="shared" si="1076"/>
        <v>0</v>
      </c>
      <c r="G3031" s="22" t="b">
        <f t="shared" si="1077"/>
        <v>0</v>
      </c>
      <c r="H3031" s="22" t="b">
        <f t="shared" si="1078"/>
        <v>0</v>
      </c>
      <c r="I3031" s="22" t="b">
        <f t="shared" si="1079"/>
        <v>0</v>
      </c>
      <c r="J3031" s="22" t="b">
        <f t="shared" si="1080"/>
        <v>0</v>
      </c>
      <c r="K3031" s="3" t="str">
        <f t="shared" si="1081"/>
        <v/>
      </c>
      <c r="L3031" s="3" t="str">
        <f t="shared" si="1082"/>
        <v/>
      </c>
      <c r="M3031" s="3" t="str">
        <f t="shared" si="1083"/>
        <v/>
      </c>
      <c r="N3031" s="54" t="str">
        <f t="shared" si="1084"/>
        <v/>
      </c>
      <c r="O3031" s="3" t="str">
        <f t="shared" si="1085"/>
        <v/>
      </c>
      <c r="P3031" s="19" t="str">
        <f t="shared" si="1086"/>
        <v/>
      </c>
      <c r="Q3031" s="23" t="e">
        <f>_xlfn.XLOOKUP(R3031,summary!C419:C455,summary!B419:B455)</f>
        <v>#N/A</v>
      </c>
      <c r="R3031" s="24" t="str">
        <f t="shared" si="1070"/>
        <v>신갈동</v>
      </c>
      <c r="S3031" s="24" t="str">
        <f t="shared" si="1087"/>
        <v>신갈36통</v>
      </c>
      <c r="T3031" s="24" t="str">
        <f t="shared" si="1088"/>
        <v>(신갈동)</v>
      </c>
      <c r="U3031" s="24" t="str">
        <f t="shared" si="1089"/>
        <v>신갈</v>
      </c>
      <c r="V3031" s="25">
        <f t="shared" si="1090"/>
        <v>36</v>
      </c>
      <c r="W3031" s="25">
        <f t="shared" si="1091"/>
        <v>11</v>
      </c>
      <c r="X3031" s="59"/>
      <c r="Y3031" s="59"/>
      <c r="Z3031" s="59" t="s">
        <v>99</v>
      </c>
      <c r="AA3031" s="63" t="s">
        <v>3521</v>
      </c>
    </row>
    <row r="3032" spans="1:27" ht="16.5" customHeight="1" x14ac:dyDescent="0.3">
      <c r="A3032" s="22" t="b">
        <f t="shared" si="1071"/>
        <v>0</v>
      </c>
      <c r="B3032" s="22" t="b">
        <f t="shared" si="1072"/>
        <v>0</v>
      </c>
      <c r="C3032" s="22" t="b">
        <f t="shared" si="1073"/>
        <v>0</v>
      </c>
      <c r="D3032" s="22" t="b">
        <f t="shared" si="1074"/>
        <v>0</v>
      </c>
      <c r="E3032" s="22" t="b">
        <f t="shared" si="1075"/>
        <v>0</v>
      </c>
      <c r="F3032" s="52" t="b">
        <f t="shared" si="1076"/>
        <v>0</v>
      </c>
      <c r="G3032" s="22" t="b">
        <f t="shared" si="1077"/>
        <v>0</v>
      </c>
      <c r="H3032" s="22" t="b">
        <f t="shared" si="1078"/>
        <v>0</v>
      </c>
      <c r="I3032" s="22" t="b">
        <f t="shared" si="1079"/>
        <v>0</v>
      </c>
      <c r="J3032" s="22" t="b">
        <f t="shared" si="1080"/>
        <v>0</v>
      </c>
      <c r="K3032" s="3" t="str">
        <f t="shared" si="1081"/>
        <v/>
      </c>
      <c r="L3032" s="3" t="str">
        <f t="shared" si="1082"/>
        <v/>
      </c>
      <c r="M3032" s="3" t="str">
        <f t="shared" si="1083"/>
        <v/>
      </c>
      <c r="N3032" s="54" t="str">
        <f t="shared" si="1084"/>
        <v/>
      </c>
      <c r="O3032" s="3" t="str">
        <f t="shared" si="1085"/>
        <v/>
      </c>
      <c r="P3032" s="19" t="str">
        <f t="shared" si="1086"/>
        <v/>
      </c>
      <c r="Q3032" s="23" t="e">
        <f>_xlfn.XLOOKUP(R3032,summary!C420:C456,summary!B420:B456)</f>
        <v>#N/A</v>
      </c>
      <c r="R3032" s="24" t="str">
        <f t="shared" si="1070"/>
        <v>신갈동</v>
      </c>
      <c r="S3032" s="24" t="str">
        <f t="shared" si="1087"/>
        <v>신갈36통</v>
      </c>
      <c r="T3032" s="24" t="str">
        <f t="shared" si="1088"/>
        <v>(신갈동)</v>
      </c>
      <c r="U3032" s="24" t="str">
        <f t="shared" si="1089"/>
        <v>신갈</v>
      </c>
      <c r="V3032" s="25">
        <f t="shared" si="1090"/>
        <v>36</v>
      </c>
      <c r="W3032" s="25">
        <f t="shared" si="1091"/>
        <v>12</v>
      </c>
      <c r="X3032" s="59"/>
      <c r="Y3032" s="59"/>
      <c r="Z3032" s="59" t="s">
        <v>101</v>
      </c>
      <c r="AA3032" s="63" t="s">
        <v>3522</v>
      </c>
    </row>
    <row r="3033" spans="1:27" ht="16.5" customHeight="1" x14ac:dyDescent="0.3">
      <c r="A3033" s="22" t="b">
        <f t="shared" si="1071"/>
        <v>1</v>
      </c>
      <c r="B3033" s="22" t="b">
        <f t="shared" si="1072"/>
        <v>0</v>
      </c>
      <c r="C3033" s="22" t="b">
        <f t="shared" si="1073"/>
        <v>0</v>
      </c>
      <c r="D3033" s="22" t="b">
        <f t="shared" si="1074"/>
        <v>0</v>
      </c>
      <c r="E3033" s="22" t="b">
        <f t="shared" si="1075"/>
        <v>0</v>
      </c>
      <c r="F3033" s="52" t="b">
        <f t="shared" si="1076"/>
        <v>0</v>
      </c>
      <c r="G3033" s="22" t="b">
        <f t="shared" si="1077"/>
        <v>0</v>
      </c>
      <c r="H3033" s="22" t="b">
        <f t="shared" si="1078"/>
        <v>0</v>
      </c>
      <c r="I3033" s="22" t="b">
        <f t="shared" si="1079"/>
        <v>0</v>
      </c>
      <c r="J3033" s="22" t="b">
        <f t="shared" si="1080"/>
        <v>1</v>
      </c>
      <c r="K3033" s="3" t="str">
        <f t="shared" si="1081"/>
        <v/>
      </c>
      <c r="L3033" s="3" t="str">
        <f t="shared" si="1082"/>
        <v/>
      </c>
      <c r="M3033" s="3" t="str">
        <f t="shared" si="1083"/>
        <v/>
      </c>
      <c r="N3033" s="54" t="str">
        <f t="shared" si="1084"/>
        <v/>
      </c>
      <c r="O3033" s="3" t="str">
        <f t="shared" si="1085"/>
        <v/>
      </c>
      <c r="P3033" s="19" t="str">
        <f t="shared" si="1086"/>
        <v/>
      </c>
      <c r="Q3033" s="23" t="e">
        <f>_xlfn.XLOOKUP(R3033,summary!C421:C457,summary!B421:B457)</f>
        <v>#N/A</v>
      </c>
      <c r="R3033" s="24" t="str">
        <f t="shared" si="1070"/>
        <v>읍 면 동</v>
      </c>
      <c r="S3033" s="24" t="str">
        <f t="shared" si="1087"/>
        <v>통 리 명</v>
      </c>
      <c r="T3033" s="24" t="str">
        <f t="shared" si="1088"/>
        <v/>
      </c>
      <c r="U3033" s="24" t="str">
        <f t="shared" si="1089"/>
        <v/>
      </c>
      <c r="V3033" s="25" t="str">
        <f t="shared" si="1090"/>
        <v/>
      </c>
      <c r="W3033" s="25" t="str">
        <f t="shared" si="1091"/>
        <v/>
      </c>
      <c r="X3033" s="59" t="s">
        <v>121</v>
      </c>
      <c r="Y3033" s="59" t="s">
        <v>122</v>
      </c>
      <c r="Z3033" s="59" t="s">
        <v>59</v>
      </c>
      <c r="AA3033" s="63" t="s">
        <v>2628</v>
      </c>
    </row>
    <row r="3034" spans="1:27" ht="16.5" customHeight="1" x14ac:dyDescent="0.3">
      <c r="A3034" s="22" t="b">
        <f t="shared" si="1071"/>
        <v>1</v>
      </c>
      <c r="B3034" s="22" t="b">
        <f t="shared" si="1072"/>
        <v>0</v>
      </c>
      <c r="C3034" s="22" t="b">
        <f t="shared" si="1073"/>
        <v>0</v>
      </c>
      <c r="D3034" s="22" t="b">
        <f t="shared" si="1074"/>
        <v>0</v>
      </c>
      <c r="E3034" s="22" t="b">
        <f t="shared" si="1075"/>
        <v>0</v>
      </c>
      <c r="F3034" s="52" t="b">
        <f t="shared" si="1076"/>
        <v>0</v>
      </c>
      <c r="G3034" s="22" t="b">
        <f t="shared" si="1077"/>
        <v>0</v>
      </c>
      <c r="H3034" s="22" t="b">
        <f t="shared" si="1078"/>
        <v>0</v>
      </c>
      <c r="I3034" s="22" t="b">
        <f t="shared" si="1079"/>
        <v>0</v>
      </c>
      <c r="J3034" s="22" t="b">
        <f t="shared" si="1080"/>
        <v>1</v>
      </c>
      <c r="K3034" s="3" t="str">
        <f t="shared" si="1081"/>
        <v>하갈1통</v>
      </c>
      <c r="L3034" s="3" t="str">
        <f t="shared" si="1082"/>
        <v>갈1</v>
      </c>
      <c r="M3034" s="3">
        <f t="shared" si="1083"/>
        <v>1</v>
      </c>
      <c r="N3034" s="54" t="str">
        <f t="shared" si="1084"/>
        <v>하갈</v>
      </c>
      <c r="O3034" s="3" t="str">
        <f t="shared" si="1085"/>
        <v/>
      </c>
      <c r="P3034" s="19" t="str">
        <f t="shared" si="1086"/>
        <v/>
      </c>
      <c r="Q3034" s="23" t="e">
        <f>_xlfn.XLOOKUP(R3034,summary!C422:C458,summary!B422:B458)</f>
        <v>#N/A</v>
      </c>
      <c r="R3034" s="24" t="str">
        <f t="shared" si="1070"/>
        <v>영덕동</v>
      </c>
      <c r="S3034" s="24" t="str">
        <f t="shared" si="1087"/>
        <v>하갈1통</v>
      </c>
      <c r="T3034" s="24" t="str">
        <f t="shared" si="1088"/>
        <v>(하갈동, 하갈)</v>
      </c>
      <c r="U3034" s="24" t="str">
        <f t="shared" si="1089"/>
        <v>하갈</v>
      </c>
      <c r="V3034" s="25">
        <f t="shared" si="1090"/>
        <v>1</v>
      </c>
      <c r="W3034" s="25">
        <f t="shared" si="1091"/>
        <v>1</v>
      </c>
      <c r="X3034" s="59" t="s">
        <v>3523</v>
      </c>
      <c r="Y3034" s="59" t="s">
        <v>3524</v>
      </c>
      <c r="Z3034" s="59" t="s">
        <v>63</v>
      </c>
      <c r="AA3034" s="63" t="s">
        <v>3525</v>
      </c>
    </row>
    <row r="3035" spans="1:27" ht="16.5" customHeight="1" x14ac:dyDescent="0.3">
      <c r="A3035" s="22" t="b">
        <f t="shared" si="1071"/>
        <v>1</v>
      </c>
      <c r="B3035" s="22" t="b">
        <f t="shared" si="1072"/>
        <v>1</v>
      </c>
      <c r="C3035" s="22" t="b">
        <f t="shared" si="1073"/>
        <v>1</v>
      </c>
      <c r="D3035" s="22" t="b">
        <f t="shared" si="1074"/>
        <v>1</v>
      </c>
      <c r="E3035" s="22" t="b">
        <f t="shared" si="1075"/>
        <v>1</v>
      </c>
      <c r="F3035" s="52" t="b">
        <f t="shared" si="1076"/>
        <v>0</v>
      </c>
      <c r="G3035" s="22" t="b">
        <f t="shared" si="1077"/>
        <v>0</v>
      </c>
      <c r="H3035" s="22" t="b">
        <f t="shared" si="1078"/>
        <v>0</v>
      </c>
      <c r="I3035" s="22" t="b">
        <f t="shared" si="1079"/>
        <v>0</v>
      </c>
      <c r="J3035" s="22" t="b">
        <f t="shared" si="1080"/>
        <v>0</v>
      </c>
      <c r="K3035" s="3" t="str">
        <f t="shared" si="1081"/>
        <v/>
      </c>
      <c r="L3035" s="3" t="str">
        <f t="shared" si="1082"/>
        <v/>
      </c>
      <c r="M3035" s="3" t="str">
        <f t="shared" si="1083"/>
        <v/>
      </c>
      <c r="N3035" s="54" t="str">
        <f t="shared" si="1084"/>
        <v/>
      </c>
      <c r="O3035" s="3" t="str">
        <f t="shared" si="1085"/>
        <v/>
      </c>
      <c r="P3035" s="19" t="str">
        <f t="shared" si="1086"/>
        <v>(하갈동, 하갈)</v>
      </c>
      <c r="Q3035" s="23" t="e">
        <f>_xlfn.XLOOKUP(R3035,summary!C423:C459,summary!B423:B459)</f>
        <v>#N/A</v>
      </c>
      <c r="R3035" s="24" t="str">
        <f t="shared" si="1070"/>
        <v>영덕동</v>
      </c>
      <c r="S3035" s="24" t="str">
        <f t="shared" si="1087"/>
        <v>하갈1통</v>
      </c>
      <c r="T3035" s="24" t="str">
        <f t="shared" si="1088"/>
        <v>(하갈동, 하갈)</v>
      </c>
      <c r="U3035" s="24" t="str">
        <f t="shared" si="1089"/>
        <v>하갈</v>
      </c>
      <c r="V3035" s="25">
        <f t="shared" si="1090"/>
        <v>1</v>
      </c>
      <c r="W3035" s="25">
        <f t="shared" si="1091"/>
        <v>2</v>
      </c>
      <c r="X3035" s="59"/>
      <c r="Y3035" s="59" t="s">
        <v>3526</v>
      </c>
      <c r="Z3035" s="59" t="s">
        <v>65</v>
      </c>
      <c r="AA3035" s="63" t="s">
        <v>3527</v>
      </c>
    </row>
    <row r="3036" spans="1:27" ht="16.5" customHeight="1" x14ac:dyDescent="0.3">
      <c r="A3036" s="22" t="b">
        <f t="shared" si="1071"/>
        <v>0</v>
      </c>
      <c r="B3036" s="22" t="b">
        <f t="shared" si="1072"/>
        <v>0</v>
      </c>
      <c r="C3036" s="22" t="b">
        <f t="shared" si="1073"/>
        <v>0</v>
      </c>
      <c r="D3036" s="22" t="b">
        <f t="shared" si="1074"/>
        <v>0</v>
      </c>
      <c r="E3036" s="22" t="b">
        <f t="shared" si="1075"/>
        <v>0</v>
      </c>
      <c r="F3036" s="52" t="b">
        <f t="shared" si="1076"/>
        <v>0</v>
      </c>
      <c r="G3036" s="22" t="b">
        <f t="shared" si="1077"/>
        <v>0</v>
      </c>
      <c r="H3036" s="22" t="b">
        <f t="shared" si="1078"/>
        <v>0</v>
      </c>
      <c r="I3036" s="22" t="b">
        <f t="shared" si="1079"/>
        <v>0</v>
      </c>
      <c r="J3036" s="22" t="b">
        <f t="shared" si="1080"/>
        <v>0</v>
      </c>
      <c r="K3036" s="3" t="str">
        <f t="shared" si="1081"/>
        <v/>
      </c>
      <c r="L3036" s="3" t="str">
        <f t="shared" si="1082"/>
        <v/>
      </c>
      <c r="M3036" s="3" t="str">
        <f t="shared" si="1083"/>
        <v/>
      </c>
      <c r="N3036" s="54" t="str">
        <f t="shared" si="1084"/>
        <v/>
      </c>
      <c r="O3036" s="3" t="str">
        <f t="shared" si="1085"/>
        <v/>
      </c>
      <c r="P3036" s="19" t="str">
        <f t="shared" si="1086"/>
        <v/>
      </c>
      <c r="Q3036" s="23" t="e">
        <f>_xlfn.XLOOKUP(R3036,summary!C424:C460,summary!B424:B460)</f>
        <v>#N/A</v>
      </c>
      <c r="R3036" s="24" t="str">
        <f t="shared" si="1070"/>
        <v>영덕동</v>
      </c>
      <c r="S3036" s="24" t="str">
        <f t="shared" si="1087"/>
        <v>하갈1통</v>
      </c>
      <c r="T3036" s="24" t="str">
        <f t="shared" si="1088"/>
        <v>(하갈동, 하갈)</v>
      </c>
      <c r="U3036" s="24" t="str">
        <f t="shared" si="1089"/>
        <v>하갈</v>
      </c>
      <c r="V3036" s="25">
        <f t="shared" si="1090"/>
        <v>1</v>
      </c>
      <c r="W3036" s="25">
        <f t="shared" si="1091"/>
        <v>3</v>
      </c>
      <c r="X3036" s="59"/>
      <c r="Y3036" s="59"/>
      <c r="Z3036" s="59" t="s">
        <v>67</v>
      </c>
      <c r="AA3036" s="63" t="s">
        <v>3528</v>
      </c>
    </row>
    <row r="3037" spans="1:27" ht="16.5" customHeight="1" x14ac:dyDescent="0.3">
      <c r="A3037" s="22" t="b">
        <f t="shared" si="1071"/>
        <v>0</v>
      </c>
      <c r="B3037" s="22" t="b">
        <f t="shared" si="1072"/>
        <v>0</v>
      </c>
      <c r="C3037" s="22" t="b">
        <f t="shared" si="1073"/>
        <v>0</v>
      </c>
      <c r="D3037" s="22" t="b">
        <f t="shared" si="1074"/>
        <v>0</v>
      </c>
      <c r="E3037" s="22" t="b">
        <f t="shared" si="1075"/>
        <v>0</v>
      </c>
      <c r="F3037" s="52" t="b">
        <f t="shared" si="1076"/>
        <v>0</v>
      </c>
      <c r="G3037" s="22" t="b">
        <f t="shared" si="1077"/>
        <v>0</v>
      </c>
      <c r="H3037" s="22" t="b">
        <f t="shared" si="1078"/>
        <v>0</v>
      </c>
      <c r="I3037" s="22" t="b">
        <f t="shared" si="1079"/>
        <v>0</v>
      </c>
      <c r="J3037" s="22" t="b">
        <f t="shared" si="1080"/>
        <v>0</v>
      </c>
      <c r="K3037" s="3" t="str">
        <f t="shared" si="1081"/>
        <v/>
      </c>
      <c r="L3037" s="3" t="str">
        <f t="shared" si="1082"/>
        <v/>
      </c>
      <c r="M3037" s="3" t="str">
        <f t="shared" si="1083"/>
        <v/>
      </c>
      <c r="N3037" s="54" t="str">
        <f t="shared" si="1084"/>
        <v/>
      </c>
      <c r="O3037" s="3" t="str">
        <f t="shared" si="1085"/>
        <v/>
      </c>
      <c r="P3037" s="19" t="str">
        <f t="shared" si="1086"/>
        <v/>
      </c>
      <c r="Q3037" s="23" t="e">
        <f>_xlfn.XLOOKUP(R3037,summary!C425:C461,summary!B425:B461)</f>
        <v>#N/A</v>
      </c>
      <c r="R3037" s="24" t="str">
        <f t="shared" si="1070"/>
        <v>영덕동</v>
      </c>
      <c r="S3037" s="24" t="str">
        <f t="shared" si="1087"/>
        <v>하갈1통</v>
      </c>
      <c r="T3037" s="24" t="str">
        <f t="shared" si="1088"/>
        <v>(하갈동, 하갈)</v>
      </c>
      <c r="U3037" s="24" t="str">
        <f t="shared" si="1089"/>
        <v>하갈</v>
      </c>
      <c r="V3037" s="25">
        <f t="shared" si="1090"/>
        <v>1</v>
      </c>
      <c r="W3037" s="25">
        <f t="shared" si="1091"/>
        <v>4</v>
      </c>
      <c r="X3037" s="59"/>
      <c r="Y3037" s="59"/>
      <c r="Z3037" s="59" t="s">
        <v>73</v>
      </c>
      <c r="AA3037" s="63" t="s">
        <v>3529</v>
      </c>
    </row>
    <row r="3038" spans="1:27" ht="16.5" customHeight="1" x14ac:dyDescent="0.3">
      <c r="A3038" s="22" t="b">
        <f t="shared" si="1071"/>
        <v>0</v>
      </c>
      <c r="B3038" s="22" t="b">
        <f t="shared" si="1072"/>
        <v>0</v>
      </c>
      <c r="C3038" s="22" t="b">
        <f t="shared" si="1073"/>
        <v>0</v>
      </c>
      <c r="D3038" s="22" t="b">
        <f t="shared" si="1074"/>
        <v>0</v>
      </c>
      <c r="E3038" s="22" t="b">
        <f t="shared" si="1075"/>
        <v>0</v>
      </c>
      <c r="F3038" s="52" t="b">
        <f t="shared" si="1076"/>
        <v>0</v>
      </c>
      <c r="G3038" s="22" t="b">
        <f t="shared" si="1077"/>
        <v>0</v>
      </c>
      <c r="H3038" s="22" t="b">
        <f t="shared" si="1078"/>
        <v>0</v>
      </c>
      <c r="I3038" s="22" t="b">
        <f t="shared" si="1079"/>
        <v>0</v>
      </c>
      <c r="J3038" s="22" t="b">
        <f t="shared" si="1080"/>
        <v>0</v>
      </c>
      <c r="K3038" s="3" t="str">
        <f t="shared" si="1081"/>
        <v/>
      </c>
      <c r="L3038" s="3" t="str">
        <f t="shared" si="1082"/>
        <v/>
      </c>
      <c r="M3038" s="3" t="str">
        <f t="shared" si="1083"/>
        <v/>
      </c>
      <c r="N3038" s="54" t="str">
        <f t="shared" si="1084"/>
        <v/>
      </c>
      <c r="O3038" s="3" t="str">
        <f t="shared" si="1085"/>
        <v/>
      </c>
      <c r="P3038" s="19" t="str">
        <f t="shared" si="1086"/>
        <v/>
      </c>
      <c r="Q3038" s="23" t="e">
        <f>_xlfn.XLOOKUP(R3038,summary!C426:C462,summary!B426:B462)</f>
        <v>#N/A</v>
      </c>
      <c r="R3038" s="24" t="str">
        <f t="shared" si="1070"/>
        <v>영덕동</v>
      </c>
      <c r="S3038" s="24" t="str">
        <f t="shared" si="1087"/>
        <v>하갈1통</v>
      </c>
      <c r="T3038" s="24" t="str">
        <f t="shared" si="1088"/>
        <v>(하갈동, 하갈)</v>
      </c>
      <c r="U3038" s="24" t="str">
        <f t="shared" si="1089"/>
        <v>하갈</v>
      </c>
      <c r="V3038" s="25">
        <f t="shared" si="1090"/>
        <v>1</v>
      </c>
      <c r="W3038" s="25">
        <f t="shared" si="1091"/>
        <v>5</v>
      </c>
      <c r="X3038" s="59"/>
      <c r="Y3038" s="59"/>
      <c r="Z3038" s="59" t="s">
        <v>87</v>
      </c>
      <c r="AA3038" s="63" t="s">
        <v>3530</v>
      </c>
    </row>
    <row r="3039" spans="1:27" ht="16.5" customHeight="1" x14ac:dyDescent="0.3">
      <c r="A3039" s="22" t="b">
        <f t="shared" si="1071"/>
        <v>0</v>
      </c>
      <c r="B3039" s="22" t="b">
        <f t="shared" si="1072"/>
        <v>0</v>
      </c>
      <c r="C3039" s="22" t="b">
        <f t="shared" si="1073"/>
        <v>0</v>
      </c>
      <c r="D3039" s="22" t="b">
        <f t="shared" si="1074"/>
        <v>0</v>
      </c>
      <c r="E3039" s="22" t="b">
        <f t="shared" si="1075"/>
        <v>0</v>
      </c>
      <c r="F3039" s="52" t="b">
        <f t="shared" si="1076"/>
        <v>0</v>
      </c>
      <c r="G3039" s="22" t="b">
        <f t="shared" si="1077"/>
        <v>0</v>
      </c>
      <c r="H3039" s="22" t="b">
        <f t="shared" si="1078"/>
        <v>0</v>
      </c>
      <c r="I3039" s="22" t="b">
        <f t="shared" si="1079"/>
        <v>0</v>
      </c>
      <c r="J3039" s="22" t="b">
        <f t="shared" si="1080"/>
        <v>0</v>
      </c>
      <c r="K3039" s="3" t="str">
        <f t="shared" si="1081"/>
        <v/>
      </c>
      <c r="L3039" s="3" t="str">
        <f t="shared" si="1082"/>
        <v/>
      </c>
      <c r="M3039" s="3" t="str">
        <f t="shared" si="1083"/>
        <v/>
      </c>
      <c r="N3039" s="54" t="str">
        <f t="shared" si="1084"/>
        <v/>
      </c>
      <c r="O3039" s="3" t="str">
        <f t="shared" si="1085"/>
        <v/>
      </c>
      <c r="P3039" s="19" t="str">
        <f t="shared" si="1086"/>
        <v/>
      </c>
      <c r="Q3039" s="23" t="e">
        <f>_xlfn.XLOOKUP(R3039,summary!C427:C463,summary!B427:B463)</f>
        <v>#N/A</v>
      </c>
      <c r="R3039" s="24" t="str">
        <f t="shared" si="1070"/>
        <v>영덕동</v>
      </c>
      <c r="S3039" s="24" t="str">
        <f t="shared" si="1087"/>
        <v>하갈1통</v>
      </c>
      <c r="T3039" s="24" t="str">
        <f t="shared" si="1088"/>
        <v>(하갈동, 하갈)</v>
      </c>
      <c r="U3039" s="24" t="str">
        <f t="shared" si="1089"/>
        <v>하갈</v>
      </c>
      <c r="V3039" s="25">
        <f t="shared" si="1090"/>
        <v>1</v>
      </c>
      <c r="W3039" s="25">
        <f t="shared" si="1091"/>
        <v>6</v>
      </c>
      <c r="X3039" s="59"/>
      <c r="Y3039" s="59"/>
      <c r="Z3039" s="59" t="s">
        <v>89</v>
      </c>
      <c r="AA3039" s="63" t="s">
        <v>3531</v>
      </c>
    </row>
    <row r="3040" spans="1:27" ht="16.5" customHeight="1" x14ac:dyDescent="0.3">
      <c r="A3040" s="22" t="b">
        <f t="shared" si="1071"/>
        <v>1</v>
      </c>
      <c r="B3040" s="22" t="b">
        <f t="shared" si="1072"/>
        <v>0</v>
      </c>
      <c r="C3040" s="22" t="b">
        <f t="shared" si="1073"/>
        <v>0</v>
      </c>
      <c r="D3040" s="22" t="b">
        <f t="shared" si="1074"/>
        <v>0</v>
      </c>
      <c r="E3040" s="22" t="b">
        <f t="shared" si="1075"/>
        <v>0</v>
      </c>
      <c r="F3040" s="52" t="b">
        <f t="shared" si="1076"/>
        <v>0</v>
      </c>
      <c r="G3040" s="22" t="b">
        <f t="shared" si="1077"/>
        <v>0</v>
      </c>
      <c r="H3040" s="22" t="b">
        <f t="shared" si="1078"/>
        <v>0</v>
      </c>
      <c r="I3040" s="22" t="b">
        <f t="shared" si="1079"/>
        <v>0</v>
      </c>
      <c r="J3040" s="22" t="b">
        <f t="shared" si="1080"/>
        <v>1</v>
      </c>
      <c r="K3040" s="3" t="str">
        <f t="shared" si="1081"/>
        <v>하갈2통</v>
      </c>
      <c r="L3040" s="3" t="str">
        <f t="shared" si="1082"/>
        <v>갈2</v>
      </c>
      <c r="M3040" s="3">
        <f t="shared" si="1083"/>
        <v>2</v>
      </c>
      <c r="N3040" s="54" t="str">
        <f t="shared" si="1084"/>
        <v>하갈</v>
      </c>
      <c r="O3040" s="3" t="str">
        <f t="shared" si="1085"/>
        <v/>
      </c>
      <c r="P3040" s="19" t="str">
        <f t="shared" si="1086"/>
        <v/>
      </c>
      <c r="Q3040" s="23" t="e">
        <f>_xlfn.XLOOKUP(R3040,summary!C428:C464,summary!B428:B464)</f>
        <v>#N/A</v>
      </c>
      <c r="R3040" s="24" t="str">
        <f t="shared" si="1070"/>
        <v>영덕동</v>
      </c>
      <c r="S3040" s="24" t="str">
        <f t="shared" si="1087"/>
        <v>하갈2통</v>
      </c>
      <c r="T3040" s="24" t="str">
        <f t="shared" si="1088"/>
        <v>(하갈동, 가부동)</v>
      </c>
      <c r="U3040" s="24" t="str">
        <f t="shared" si="1089"/>
        <v>하갈</v>
      </c>
      <c r="V3040" s="25">
        <f t="shared" si="1090"/>
        <v>2</v>
      </c>
      <c r="W3040" s="25">
        <f t="shared" si="1091"/>
        <v>1</v>
      </c>
      <c r="X3040" s="59"/>
      <c r="Y3040" s="59" t="s">
        <v>3532</v>
      </c>
      <c r="Z3040" s="59" t="s">
        <v>63</v>
      </c>
      <c r="AA3040" s="63" t="s">
        <v>3533</v>
      </c>
    </row>
    <row r="3041" spans="1:27" ht="16.5" customHeight="1" x14ac:dyDescent="0.3">
      <c r="A3041" s="22" t="b">
        <f t="shared" si="1071"/>
        <v>1</v>
      </c>
      <c r="B3041" s="22" t="b">
        <f t="shared" si="1072"/>
        <v>1</v>
      </c>
      <c r="C3041" s="22" t="b">
        <f t="shared" si="1073"/>
        <v>1</v>
      </c>
      <c r="D3041" s="22" t="b">
        <f t="shared" si="1074"/>
        <v>1</v>
      </c>
      <c r="E3041" s="22" t="b">
        <f t="shared" si="1075"/>
        <v>1</v>
      </c>
      <c r="F3041" s="52" t="b">
        <f t="shared" si="1076"/>
        <v>0</v>
      </c>
      <c r="G3041" s="22" t="b">
        <f t="shared" si="1077"/>
        <v>0</v>
      </c>
      <c r="H3041" s="22" t="b">
        <f t="shared" si="1078"/>
        <v>0</v>
      </c>
      <c r="I3041" s="22" t="b">
        <f t="shared" si="1079"/>
        <v>0</v>
      </c>
      <c r="J3041" s="22" t="b">
        <f t="shared" si="1080"/>
        <v>0</v>
      </c>
      <c r="K3041" s="3" t="str">
        <f t="shared" si="1081"/>
        <v/>
      </c>
      <c r="L3041" s="3" t="str">
        <f t="shared" si="1082"/>
        <v/>
      </c>
      <c r="M3041" s="3" t="str">
        <f t="shared" si="1083"/>
        <v/>
      </c>
      <c r="N3041" s="54" t="str">
        <f t="shared" si="1084"/>
        <v/>
      </c>
      <c r="O3041" s="3" t="str">
        <f t="shared" si="1085"/>
        <v/>
      </c>
      <c r="P3041" s="19" t="str">
        <f t="shared" si="1086"/>
        <v>(하갈동, 가부동)</v>
      </c>
      <c r="Q3041" s="23" t="e">
        <f>_xlfn.XLOOKUP(R3041,summary!C429:C465,summary!B429:B465)</f>
        <v>#N/A</v>
      </c>
      <c r="R3041" s="24" t="str">
        <f t="shared" si="1070"/>
        <v>영덕동</v>
      </c>
      <c r="S3041" s="24" t="str">
        <f t="shared" si="1087"/>
        <v>하갈2통</v>
      </c>
      <c r="T3041" s="24" t="str">
        <f t="shared" si="1088"/>
        <v>(하갈동, 가부동)</v>
      </c>
      <c r="U3041" s="24" t="str">
        <f t="shared" si="1089"/>
        <v>하갈</v>
      </c>
      <c r="V3041" s="25">
        <f t="shared" si="1090"/>
        <v>2</v>
      </c>
      <c r="W3041" s="25">
        <f t="shared" si="1091"/>
        <v>2</v>
      </c>
      <c r="X3041" s="59"/>
      <c r="Y3041" s="59" t="s">
        <v>3534</v>
      </c>
      <c r="Z3041" s="59" t="s">
        <v>65</v>
      </c>
      <c r="AA3041" s="63" t="s">
        <v>3535</v>
      </c>
    </row>
    <row r="3042" spans="1:27" ht="16.5" customHeight="1" x14ac:dyDescent="0.3">
      <c r="A3042" s="22" t="b">
        <f t="shared" si="1071"/>
        <v>1</v>
      </c>
      <c r="B3042" s="22" t="b">
        <f t="shared" si="1072"/>
        <v>0</v>
      </c>
      <c r="C3042" s="22" t="b">
        <f t="shared" si="1073"/>
        <v>0</v>
      </c>
      <c r="D3042" s="22" t="b">
        <f t="shared" si="1074"/>
        <v>0</v>
      </c>
      <c r="E3042" s="22" t="b">
        <f t="shared" si="1075"/>
        <v>0</v>
      </c>
      <c r="F3042" s="52" t="b">
        <f t="shared" si="1076"/>
        <v>0</v>
      </c>
      <c r="G3042" s="22" t="b">
        <f t="shared" si="1077"/>
        <v>0</v>
      </c>
      <c r="H3042" s="22" t="b">
        <f t="shared" si="1078"/>
        <v>0</v>
      </c>
      <c r="I3042" s="22" t="b">
        <f t="shared" si="1079"/>
        <v>0</v>
      </c>
      <c r="J3042" s="22" t="b">
        <f t="shared" si="1080"/>
        <v>1</v>
      </c>
      <c r="K3042" s="3" t="str">
        <f t="shared" si="1081"/>
        <v>하갈3통</v>
      </c>
      <c r="L3042" s="3" t="str">
        <f t="shared" si="1082"/>
        <v>갈3</v>
      </c>
      <c r="M3042" s="3">
        <f t="shared" si="1083"/>
        <v>3</v>
      </c>
      <c r="N3042" s="54" t="str">
        <f t="shared" si="1084"/>
        <v>하갈</v>
      </c>
      <c r="O3042" s="3" t="str">
        <f t="shared" si="1085"/>
        <v/>
      </c>
      <c r="P3042" s="19" t="str">
        <f t="shared" si="1086"/>
        <v/>
      </c>
      <c r="Q3042" s="23" t="e">
        <f>_xlfn.XLOOKUP(R3042,summary!C430:C466,summary!B430:B466)</f>
        <v>#N/A</v>
      </c>
      <c r="R3042" s="24" t="str">
        <f t="shared" si="1070"/>
        <v>영덕동</v>
      </c>
      <c r="S3042" s="24" t="str">
        <f t="shared" si="1087"/>
        <v>하갈3통</v>
      </c>
      <c r="T3042" s="24" t="str">
        <f t="shared" si="1088"/>
        <v>(하갈동, 신안인스빌1단지)</v>
      </c>
      <c r="U3042" s="24" t="str">
        <f t="shared" si="1089"/>
        <v>하갈</v>
      </c>
      <c r="V3042" s="25">
        <f t="shared" si="1090"/>
        <v>3</v>
      </c>
      <c r="W3042" s="25">
        <f t="shared" si="1091"/>
        <v>1</v>
      </c>
      <c r="X3042" s="59"/>
      <c r="Y3042" s="59" t="s">
        <v>3536</v>
      </c>
      <c r="Z3042" s="59" t="s">
        <v>63</v>
      </c>
      <c r="AA3042" s="63" t="s">
        <v>3537</v>
      </c>
    </row>
    <row r="3043" spans="1:27" ht="16.5" customHeight="1" x14ac:dyDescent="0.3">
      <c r="A3043" s="22" t="b">
        <f t="shared" si="1071"/>
        <v>1</v>
      </c>
      <c r="B3043" s="22" t="b">
        <f t="shared" si="1072"/>
        <v>1</v>
      </c>
      <c r="C3043" s="22" t="b">
        <f t="shared" si="1073"/>
        <v>0</v>
      </c>
      <c r="D3043" s="22" t="b">
        <f t="shared" si="1074"/>
        <v>0</v>
      </c>
      <c r="E3043" s="22" t="b">
        <f t="shared" si="1075"/>
        <v>1</v>
      </c>
      <c r="F3043" s="52" t="b">
        <f t="shared" si="1076"/>
        <v>1</v>
      </c>
      <c r="G3043" s="22" t="b">
        <f t="shared" si="1077"/>
        <v>1</v>
      </c>
      <c r="H3043" s="22" t="b">
        <f t="shared" si="1078"/>
        <v>0</v>
      </c>
      <c r="I3043" s="22" t="b">
        <f t="shared" si="1079"/>
        <v>1</v>
      </c>
      <c r="J3043" s="22" t="b">
        <f t="shared" si="1080"/>
        <v>0</v>
      </c>
      <c r="K3043" s="3" t="str">
        <f t="shared" si="1081"/>
        <v/>
      </c>
      <c r="L3043" s="3" t="str">
        <f t="shared" si="1082"/>
        <v/>
      </c>
      <c r="M3043" s="3" t="str">
        <f t="shared" si="1083"/>
        <v/>
      </c>
      <c r="N3043" s="54" t="str">
        <f t="shared" si="1084"/>
        <v/>
      </c>
      <c r="O3043" s="3" t="str">
        <f t="shared" si="1085"/>
        <v>(하갈동, 신안인스빌1단지)</v>
      </c>
      <c r="P3043" s="19" t="str">
        <f t="shared" si="1086"/>
        <v>(하갈동, 신안인스빌1단지)</v>
      </c>
      <c r="Q3043" s="23" t="e">
        <f>_xlfn.XLOOKUP(R3043,summary!C431:C467,summary!B431:B467)</f>
        <v>#N/A</v>
      </c>
      <c r="R3043" s="24" t="str">
        <f t="shared" si="1070"/>
        <v>영덕동</v>
      </c>
      <c r="S3043" s="24" t="str">
        <f t="shared" si="1087"/>
        <v>하갈3통</v>
      </c>
      <c r="T3043" s="24" t="str">
        <f t="shared" si="1088"/>
        <v>(하갈동, 신안인스빌1단지)</v>
      </c>
      <c r="U3043" s="24" t="str">
        <f t="shared" si="1089"/>
        <v>하갈</v>
      </c>
      <c r="V3043" s="25">
        <f t="shared" si="1090"/>
        <v>3</v>
      </c>
      <c r="W3043" s="25">
        <f t="shared" si="1091"/>
        <v>2</v>
      </c>
      <c r="X3043" s="59"/>
      <c r="Y3043" s="59" t="s">
        <v>3538</v>
      </c>
      <c r="Z3043" s="59" t="s">
        <v>65</v>
      </c>
      <c r="AA3043" s="63" t="s">
        <v>3539</v>
      </c>
    </row>
    <row r="3044" spans="1:27" ht="16.5" customHeight="1" x14ac:dyDescent="0.3">
      <c r="A3044" s="22" t="b">
        <f t="shared" si="1071"/>
        <v>1</v>
      </c>
      <c r="B3044" s="22" t="b">
        <f t="shared" si="1072"/>
        <v>0</v>
      </c>
      <c r="C3044" s="22" t="b">
        <f t="shared" si="1073"/>
        <v>1</v>
      </c>
      <c r="D3044" s="22" t="b">
        <f t="shared" si="1074"/>
        <v>0</v>
      </c>
      <c r="E3044" s="22" t="b">
        <f t="shared" si="1075"/>
        <v>1</v>
      </c>
      <c r="F3044" s="52" t="b">
        <f t="shared" si="1076"/>
        <v>1</v>
      </c>
      <c r="G3044" s="22" t="b">
        <f t="shared" si="1077"/>
        <v>0</v>
      </c>
      <c r="H3044" s="22" t="b">
        <f t="shared" si="1078"/>
        <v>1</v>
      </c>
      <c r="I3044" s="22" t="b">
        <f t="shared" si="1079"/>
        <v>1</v>
      </c>
      <c r="J3044" s="22" t="b">
        <f t="shared" si="1080"/>
        <v>0</v>
      </c>
      <c r="K3044" s="3" t="str">
        <f t="shared" si="1081"/>
        <v/>
      </c>
      <c r="L3044" s="3" t="str">
        <f t="shared" si="1082"/>
        <v/>
      </c>
      <c r="M3044" s="3" t="str">
        <f t="shared" si="1083"/>
        <v/>
      </c>
      <c r="N3044" s="54" t="str">
        <f t="shared" si="1084"/>
        <v/>
      </c>
      <c r="O3044" s="3" t="str">
        <f t="shared" si="1085"/>
        <v>1단지)</v>
      </c>
      <c r="P3044" s="19" t="str">
        <f t="shared" si="1086"/>
        <v/>
      </c>
      <c r="Q3044" s="23" t="e">
        <f>_xlfn.XLOOKUP(R3044,summary!C432:C468,summary!B432:B468)</f>
        <v>#N/A</v>
      </c>
      <c r="R3044" s="24" t="str">
        <f t="shared" si="1070"/>
        <v>영덕동</v>
      </c>
      <c r="S3044" s="24" t="str">
        <f t="shared" si="1087"/>
        <v>하갈3통</v>
      </c>
      <c r="T3044" s="24" t="str">
        <f t="shared" si="1088"/>
        <v>(하갈동, 신안인스빌1단지)</v>
      </c>
      <c r="U3044" s="24" t="str">
        <f t="shared" si="1089"/>
        <v>하갈</v>
      </c>
      <c r="V3044" s="25">
        <f t="shared" si="1090"/>
        <v>3</v>
      </c>
      <c r="W3044" s="25">
        <f t="shared" si="1091"/>
        <v>3</v>
      </c>
      <c r="X3044" s="59"/>
      <c r="Y3044" s="59" t="s">
        <v>1639</v>
      </c>
      <c r="Z3044" s="59" t="s">
        <v>67</v>
      </c>
      <c r="AA3044" s="63" t="s">
        <v>3540</v>
      </c>
    </row>
    <row r="3045" spans="1:27" ht="16.5" customHeight="1" x14ac:dyDescent="0.3">
      <c r="A3045" s="22" t="b">
        <f t="shared" si="1071"/>
        <v>0</v>
      </c>
      <c r="B3045" s="22" t="b">
        <f t="shared" si="1072"/>
        <v>0</v>
      </c>
      <c r="C3045" s="22" t="b">
        <f t="shared" si="1073"/>
        <v>0</v>
      </c>
      <c r="D3045" s="22" t="b">
        <f t="shared" si="1074"/>
        <v>0</v>
      </c>
      <c r="E3045" s="22" t="b">
        <f t="shared" si="1075"/>
        <v>0</v>
      </c>
      <c r="F3045" s="52" t="b">
        <f t="shared" si="1076"/>
        <v>0</v>
      </c>
      <c r="G3045" s="22" t="b">
        <f t="shared" si="1077"/>
        <v>0</v>
      </c>
      <c r="H3045" s="22" t="b">
        <f t="shared" si="1078"/>
        <v>0</v>
      </c>
      <c r="I3045" s="22" t="b">
        <f t="shared" si="1079"/>
        <v>0</v>
      </c>
      <c r="J3045" s="22" t="b">
        <f t="shared" si="1080"/>
        <v>0</v>
      </c>
      <c r="K3045" s="3" t="str">
        <f t="shared" si="1081"/>
        <v/>
      </c>
      <c r="L3045" s="3" t="str">
        <f t="shared" si="1082"/>
        <v/>
      </c>
      <c r="M3045" s="3" t="str">
        <f t="shared" si="1083"/>
        <v/>
      </c>
      <c r="N3045" s="54" t="str">
        <f t="shared" si="1084"/>
        <v/>
      </c>
      <c r="O3045" s="3" t="str">
        <f t="shared" si="1085"/>
        <v/>
      </c>
      <c r="P3045" s="19" t="str">
        <f t="shared" si="1086"/>
        <v/>
      </c>
      <c r="Q3045" s="23" t="e">
        <f>_xlfn.XLOOKUP(R3045,summary!C433:C469,summary!B433:B469)</f>
        <v>#N/A</v>
      </c>
      <c r="R3045" s="24" t="str">
        <f t="shared" si="1070"/>
        <v>영덕동</v>
      </c>
      <c r="S3045" s="24" t="str">
        <f t="shared" si="1087"/>
        <v>하갈3통</v>
      </c>
      <c r="T3045" s="24" t="str">
        <f t="shared" si="1088"/>
        <v>(하갈동, 신안인스빌1단지)</v>
      </c>
      <c r="U3045" s="24" t="str">
        <f t="shared" si="1089"/>
        <v>하갈</v>
      </c>
      <c r="V3045" s="25">
        <f t="shared" si="1090"/>
        <v>3</v>
      </c>
      <c r="W3045" s="25">
        <f t="shared" si="1091"/>
        <v>4</v>
      </c>
      <c r="X3045" s="59"/>
      <c r="Y3045" s="59"/>
      <c r="Z3045" s="59" t="s">
        <v>73</v>
      </c>
      <c r="AA3045" s="63" t="s">
        <v>3541</v>
      </c>
    </row>
    <row r="3046" spans="1:27" ht="16.5" customHeight="1" x14ac:dyDescent="0.3">
      <c r="A3046" s="22" t="b">
        <f t="shared" si="1071"/>
        <v>0</v>
      </c>
      <c r="B3046" s="22" t="b">
        <f t="shared" si="1072"/>
        <v>0</v>
      </c>
      <c r="C3046" s="22" t="b">
        <f t="shared" si="1073"/>
        <v>0</v>
      </c>
      <c r="D3046" s="22" t="b">
        <f t="shared" si="1074"/>
        <v>0</v>
      </c>
      <c r="E3046" s="22" t="b">
        <f t="shared" si="1075"/>
        <v>0</v>
      </c>
      <c r="F3046" s="52" t="b">
        <f t="shared" si="1076"/>
        <v>0</v>
      </c>
      <c r="G3046" s="22" t="b">
        <f t="shared" si="1077"/>
        <v>0</v>
      </c>
      <c r="H3046" s="22" t="b">
        <f t="shared" si="1078"/>
        <v>0</v>
      </c>
      <c r="I3046" s="22" t="b">
        <f t="shared" si="1079"/>
        <v>0</v>
      </c>
      <c r="J3046" s="22" t="b">
        <f t="shared" si="1080"/>
        <v>0</v>
      </c>
      <c r="K3046" s="3" t="str">
        <f t="shared" si="1081"/>
        <v/>
      </c>
      <c r="L3046" s="3" t="str">
        <f t="shared" si="1082"/>
        <v/>
      </c>
      <c r="M3046" s="3" t="str">
        <f t="shared" si="1083"/>
        <v/>
      </c>
      <c r="N3046" s="54" t="str">
        <f t="shared" si="1084"/>
        <v/>
      </c>
      <c r="O3046" s="3" t="str">
        <f t="shared" si="1085"/>
        <v/>
      </c>
      <c r="P3046" s="19" t="str">
        <f t="shared" si="1086"/>
        <v/>
      </c>
      <c r="Q3046" s="23" t="e">
        <f>_xlfn.XLOOKUP(R3046,summary!C434:C470,summary!B434:B470)</f>
        <v>#N/A</v>
      </c>
      <c r="R3046" s="24" t="str">
        <f t="shared" si="1070"/>
        <v>영덕동</v>
      </c>
      <c r="S3046" s="24" t="str">
        <f t="shared" si="1087"/>
        <v>하갈3통</v>
      </c>
      <c r="T3046" s="24" t="str">
        <f t="shared" si="1088"/>
        <v>(하갈동, 신안인스빌1단지)</v>
      </c>
      <c r="U3046" s="24" t="str">
        <f t="shared" si="1089"/>
        <v>하갈</v>
      </c>
      <c r="V3046" s="25">
        <f t="shared" si="1090"/>
        <v>3</v>
      </c>
      <c r="W3046" s="25">
        <f t="shared" si="1091"/>
        <v>5</v>
      </c>
      <c r="X3046" s="59"/>
      <c r="Y3046" s="59"/>
      <c r="Z3046" s="59" t="s">
        <v>87</v>
      </c>
      <c r="AA3046" s="63" t="s">
        <v>3542</v>
      </c>
    </row>
    <row r="3047" spans="1:27" ht="16.5" customHeight="1" x14ac:dyDescent="0.3">
      <c r="A3047" s="22" t="b">
        <f t="shared" si="1071"/>
        <v>0</v>
      </c>
      <c r="B3047" s="22" t="b">
        <f t="shared" si="1072"/>
        <v>0</v>
      </c>
      <c r="C3047" s="22" t="b">
        <f t="shared" si="1073"/>
        <v>0</v>
      </c>
      <c r="D3047" s="22" t="b">
        <f t="shared" si="1074"/>
        <v>0</v>
      </c>
      <c r="E3047" s="22" t="b">
        <f t="shared" si="1075"/>
        <v>0</v>
      </c>
      <c r="F3047" s="52" t="b">
        <f t="shared" si="1076"/>
        <v>0</v>
      </c>
      <c r="G3047" s="22" t="b">
        <f t="shared" si="1077"/>
        <v>0</v>
      </c>
      <c r="H3047" s="22" t="b">
        <f t="shared" si="1078"/>
        <v>0</v>
      </c>
      <c r="I3047" s="22" t="b">
        <f t="shared" si="1079"/>
        <v>0</v>
      </c>
      <c r="J3047" s="22" t="b">
        <f t="shared" si="1080"/>
        <v>0</v>
      </c>
      <c r="K3047" s="3" t="str">
        <f t="shared" si="1081"/>
        <v/>
      </c>
      <c r="L3047" s="3" t="str">
        <f t="shared" si="1082"/>
        <v/>
      </c>
      <c r="M3047" s="3" t="str">
        <f t="shared" si="1083"/>
        <v/>
      </c>
      <c r="N3047" s="54" t="str">
        <f t="shared" si="1084"/>
        <v/>
      </c>
      <c r="O3047" s="3" t="str">
        <f t="shared" si="1085"/>
        <v/>
      </c>
      <c r="P3047" s="19" t="str">
        <f t="shared" si="1086"/>
        <v/>
      </c>
      <c r="Q3047" s="23" t="e">
        <f>_xlfn.XLOOKUP(R3047,summary!C435:C471,summary!B435:B471)</f>
        <v>#N/A</v>
      </c>
      <c r="R3047" s="24" t="str">
        <f t="shared" si="1070"/>
        <v>영덕동</v>
      </c>
      <c r="S3047" s="24" t="str">
        <f t="shared" si="1087"/>
        <v>하갈3통</v>
      </c>
      <c r="T3047" s="24" t="str">
        <f t="shared" si="1088"/>
        <v>(하갈동, 신안인스빌1단지)</v>
      </c>
      <c r="U3047" s="24" t="str">
        <f t="shared" si="1089"/>
        <v>하갈</v>
      </c>
      <c r="V3047" s="25">
        <f t="shared" si="1090"/>
        <v>3</v>
      </c>
      <c r="W3047" s="25">
        <f t="shared" si="1091"/>
        <v>6</v>
      </c>
      <c r="X3047" s="59"/>
      <c r="Y3047" s="59"/>
      <c r="Z3047" s="59" t="s">
        <v>89</v>
      </c>
      <c r="AA3047" s="63" t="s">
        <v>3543</v>
      </c>
    </row>
    <row r="3048" spans="1:27" ht="16.5" customHeight="1" x14ac:dyDescent="0.3">
      <c r="A3048" s="22" t="b">
        <f t="shared" si="1071"/>
        <v>0</v>
      </c>
      <c r="B3048" s="22" t="b">
        <f t="shared" si="1072"/>
        <v>0</v>
      </c>
      <c r="C3048" s="22" t="b">
        <f t="shared" si="1073"/>
        <v>0</v>
      </c>
      <c r="D3048" s="22" t="b">
        <f t="shared" si="1074"/>
        <v>0</v>
      </c>
      <c r="E3048" s="22" t="b">
        <f t="shared" si="1075"/>
        <v>0</v>
      </c>
      <c r="F3048" s="52" t="b">
        <f t="shared" si="1076"/>
        <v>0</v>
      </c>
      <c r="G3048" s="22" t="b">
        <f t="shared" si="1077"/>
        <v>0</v>
      </c>
      <c r="H3048" s="22" t="b">
        <f t="shared" si="1078"/>
        <v>0</v>
      </c>
      <c r="I3048" s="22" t="b">
        <f t="shared" si="1079"/>
        <v>0</v>
      </c>
      <c r="J3048" s="22" t="b">
        <f t="shared" si="1080"/>
        <v>0</v>
      </c>
      <c r="K3048" s="3" t="str">
        <f t="shared" si="1081"/>
        <v/>
      </c>
      <c r="L3048" s="3" t="str">
        <f t="shared" si="1082"/>
        <v/>
      </c>
      <c r="M3048" s="3" t="str">
        <f t="shared" si="1083"/>
        <v/>
      </c>
      <c r="N3048" s="54" t="str">
        <f t="shared" si="1084"/>
        <v/>
      </c>
      <c r="O3048" s="3" t="str">
        <f t="shared" si="1085"/>
        <v/>
      </c>
      <c r="P3048" s="19" t="str">
        <f t="shared" si="1086"/>
        <v/>
      </c>
      <c r="Q3048" s="23" t="e">
        <f>_xlfn.XLOOKUP(R3048,summary!C436:C472,summary!B436:B472)</f>
        <v>#N/A</v>
      </c>
      <c r="R3048" s="24" t="str">
        <f t="shared" si="1070"/>
        <v>영덕동</v>
      </c>
      <c r="S3048" s="24" t="str">
        <f t="shared" si="1087"/>
        <v>하갈3통</v>
      </c>
      <c r="T3048" s="24" t="str">
        <f t="shared" si="1088"/>
        <v>(하갈동, 신안인스빌1단지)</v>
      </c>
      <c r="U3048" s="24" t="str">
        <f t="shared" si="1089"/>
        <v>하갈</v>
      </c>
      <c r="V3048" s="25">
        <f t="shared" si="1090"/>
        <v>3</v>
      </c>
      <c r="W3048" s="25">
        <f t="shared" si="1091"/>
        <v>7</v>
      </c>
      <c r="X3048" s="59"/>
      <c r="Y3048" s="59"/>
      <c r="Z3048" s="59" t="s">
        <v>91</v>
      </c>
      <c r="AA3048" s="63" t="s">
        <v>3544</v>
      </c>
    </row>
    <row r="3049" spans="1:27" ht="16.5" customHeight="1" x14ac:dyDescent="0.3">
      <c r="A3049" s="22" t="b">
        <f t="shared" si="1071"/>
        <v>0</v>
      </c>
      <c r="B3049" s="22" t="b">
        <f t="shared" si="1072"/>
        <v>0</v>
      </c>
      <c r="C3049" s="22" t="b">
        <f t="shared" si="1073"/>
        <v>0</v>
      </c>
      <c r="D3049" s="22" t="b">
        <f t="shared" si="1074"/>
        <v>0</v>
      </c>
      <c r="E3049" s="22" t="b">
        <f t="shared" si="1075"/>
        <v>0</v>
      </c>
      <c r="F3049" s="52" t="b">
        <f t="shared" si="1076"/>
        <v>0</v>
      </c>
      <c r="G3049" s="22" t="b">
        <f t="shared" si="1077"/>
        <v>0</v>
      </c>
      <c r="H3049" s="22" t="b">
        <f t="shared" si="1078"/>
        <v>0</v>
      </c>
      <c r="I3049" s="22" t="b">
        <f t="shared" si="1079"/>
        <v>0</v>
      </c>
      <c r="J3049" s="22" t="b">
        <f t="shared" si="1080"/>
        <v>0</v>
      </c>
      <c r="K3049" s="3" t="str">
        <f t="shared" si="1081"/>
        <v/>
      </c>
      <c r="L3049" s="3" t="str">
        <f t="shared" si="1082"/>
        <v/>
      </c>
      <c r="M3049" s="3" t="str">
        <f t="shared" si="1083"/>
        <v/>
      </c>
      <c r="N3049" s="54" t="str">
        <f t="shared" si="1084"/>
        <v/>
      </c>
      <c r="O3049" s="3" t="str">
        <f t="shared" si="1085"/>
        <v/>
      </c>
      <c r="P3049" s="19" t="str">
        <f t="shared" si="1086"/>
        <v/>
      </c>
      <c r="Q3049" s="23" t="e">
        <f>_xlfn.XLOOKUP(R3049,summary!C437:C473,summary!B437:B473)</f>
        <v>#N/A</v>
      </c>
      <c r="R3049" s="24" t="str">
        <f t="shared" si="1070"/>
        <v>영덕동</v>
      </c>
      <c r="S3049" s="24" t="str">
        <f t="shared" si="1087"/>
        <v>하갈3통</v>
      </c>
      <c r="T3049" s="24" t="str">
        <f t="shared" si="1088"/>
        <v>(하갈동, 신안인스빌1단지)</v>
      </c>
      <c r="U3049" s="24" t="str">
        <f t="shared" si="1089"/>
        <v>하갈</v>
      </c>
      <c r="V3049" s="25">
        <f t="shared" si="1090"/>
        <v>3</v>
      </c>
      <c r="W3049" s="25">
        <f t="shared" si="1091"/>
        <v>8</v>
      </c>
      <c r="X3049" s="59"/>
      <c r="Y3049" s="59"/>
      <c r="Z3049" s="59" t="s">
        <v>93</v>
      </c>
      <c r="AA3049" s="63" t="s">
        <v>3545</v>
      </c>
    </row>
    <row r="3050" spans="1:27" ht="16.5" customHeight="1" x14ac:dyDescent="0.3">
      <c r="A3050" s="22" t="b">
        <f t="shared" si="1071"/>
        <v>0</v>
      </c>
      <c r="B3050" s="22" t="b">
        <f t="shared" si="1072"/>
        <v>0</v>
      </c>
      <c r="C3050" s="22" t="b">
        <f t="shared" si="1073"/>
        <v>0</v>
      </c>
      <c r="D3050" s="22" t="b">
        <f t="shared" si="1074"/>
        <v>0</v>
      </c>
      <c r="E3050" s="22" t="b">
        <f t="shared" si="1075"/>
        <v>0</v>
      </c>
      <c r="F3050" s="52" t="b">
        <f t="shared" si="1076"/>
        <v>0</v>
      </c>
      <c r="G3050" s="22" t="b">
        <f t="shared" si="1077"/>
        <v>0</v>
      </c>
      <c r="H3050" s="22" t="b">
        <f t="shared" si="1078"/>
        <v>0</v>
      </c>
      <c r="I3050" s="22" t="b">
        <f t="shared" si="1079"/>
        <v>0</v>
      </c>
      <c r="J3050" s="22" t="b">
        <f t="shared" si="1080"/>
        <v>0</v>
      </c>
      <c r="K3050" s="3" t="str">
        <f t="shared" si="1081"/>
        <v/>
      </c>
      <c r="L3050" s="3" t="str">
        <f t="shared" si="1082"/>
        <v/>
      </c>
      <c r="M3050" s="3" t="str">
        <f t="shared" si="1083"/>
        <v/>
      </c>
      <c r="N3050" s="54" t="str">
        <f t="shared" si="1084"/>
        <v/>
      </c>
      <c r="O3050" s="3" t="str">
        <f t="shared" si="1085"/>
        <v/>
      </c>
      <c r="P3050" s="19" t="str">
        <f t="shared" si="1086"/>
        <v/>
      </c>
      <c r="Q3050" s="23" t="e">
        <f>_xlfn.XLOOKUP(R3050,summary!C438:C474,summary!B438:B474)</f>
        <v>#N/A</v>
      </c>
      <c r="R3050" s="24" t="str">
        <f t="shared" si="1070"/>
        <v>영덕동</v>
      </c>
      <c r="S3050" s="24" t="str">
        <f t="shared" si="1087"/>
        <v>하갈3통</v>
      </c>
      <c r="T3050" s="24" t="str">
        <f t="shared" si="1088"/>
        <v>(하갈동, 신안인스빌1단지)</v>
      </c>
      <c r="U3050" s="24" t="str">
        <f t="shared" si="1089"/>
        <v>하갈</v>
      </c>
      <c r="V3050" s="25">
        <f t="shared" si="1090"/>
        <v>3</v>
      </c>
      <c r="W3050" s="25">
        <f t="shared" si="1091"/>
        <v>9</v>
      </c>
      <c r="X3050" s="59"/>
      <c r="Y3050" s="59"/>
      <c r="Z3050" s="59" t="s">
        <v>95</v>
      </c>
      <c r="AA3050" s="63" t="s">
        <v>3546</v>
      </c>
    </row>
    <row r="3051" spans="1:27" ht="16.5" customHeight="1" x14ac:dyDescent="0.3">
      <c r="A3051" s="22" t="b">
        <f t="shared" si="1071"/>
        <v>0</v>
      </c>
      <c r="B3051" s="22" t="b">
        <f t="shared" si="1072"/>
        <v>0</v>
      </c>
      <c r="C3051" s="22" t="b">
        <f t="shared" si="1073"/>
        <v>0</v>
      </c>
      <c r="D3051" s="22" t="b">
        <f t="shared" si="1074"/>
        <v>0</v>
      </c>
      <c r="E3051" s="22" t="b">
        <f t="shared" si="1075"/>
        <v>0</v>
      </c>
      <c r="F3051" s="52" t="b">
        <f t="shared" si="1076"/>
        <v>0</v>
      </c>
      <c r="G3051" s="22" t="b">
        <f t="shared" si="1077"/>
        <v>0</v>
      </c>
      <c r="H3051" s="22" t="b">
        <f t="shared" si="1078"/>
        <v>0</v>
      </c>
      <c r="I3051" s="22" t="b">
        <f t="shared" si="1079"/>
        <v>0</v>
      </c>
      <c r="J3051" s="22" t="b">
        <f t="shared" si="1080"/>
        <v>0</v>
      </c>
      <c r="K3051" s="3" t="str">
        <f t="shared" si="1081"/>
        <v/>
      </c>
      <c r="L3051" s="3" t="str">
        <f t="shared" si="1082"/>
        <v/>
      </c>
      <c r="M3051" s="3" t="str">
        <f t="shared" si="1083"/>
        <v/>
      </c>
      <c r="N3051" s="54" t="str">
        <f t="shared" si="1084"/>
        <v/>
      </c>
      <c r="O3051" s="3" t="str">
        <f t="shared" si="1085"/>
        <v/>
      </c>
      <c r="P3051" s="19" t="str">
        <f t="shared" si="1086"/>
        <v/>
      </c>
      <c r="Q3051" s="23" t="e">
        <f>_xlfn.XLOOKUP(R3051,summary!C439:C475,summary!B439:B475)</f>
        <v>#N/A</v>
      </c>
      <c r="R3051" s="24" t="str">
        <f t="shared" si="1070"/>
        <v>영덕동</v>
      </c>
      <c r="S3051" s="24" t="str">
        <f t="shared" si="1087"/>
        <v>하갈3통</v>
      </c>
      <c r="T3051" s="24" t="str">
        <f t="shared" si="1088"/>
        <v>(하갈동, 신안인스빌1단지)</v>
      </c>
      <c r="U3051" s="24" t="str">
        <f t="shared" si="1089"/>
        <v>하갈</v>
      </c>
      <c r="V3051" s="25">
        <f t="shared" si="1090"/>
        <v>3</v>
      </c>
      <c r="W3051" s="25">
        <f t="shared" si="1091"/>
        <v>10</v>
      </c>
      <c r="X3051" s="59"/>
      <c r="Y3051" s="59"/>
      <c r="Z3051" s="59" t="s">
        <v>97</v>
      </c>
      <c r="AA3051" s="63" t="s">
        <v>3547</v>
      </c>
    </row>
    <row r="3052" spans="1:27" ht="16.5" customHeight="1" x14ac:dyDescent="0.3">
      <c r="A3052" s="22" t="b">
        <f t="shared" si="1071"/>
        <v>0</v>
      </c>
      <c r="B3052" s="22" t="b">
        <f t="shared" si="1072"/>
        <v>0</v>
      </c>
      <c r="C3052" s="22" t="b">
        <f t="shared" si="1073"/>
        <v>0</v>
      </c>
      <c r="D3052" s="22" t="b">
        <f t="shared" si="1074"/>
        <v>0</v>
      </c>
      <c r="E3052" s="22" t="b">
        <f t="shared" si="1075"/>
        <v>0</v>
      </c>
      <c r="F3052" s="52" t="b">
        <f t="shared" si="1076"/>
        <v>0</v>
      </c>
      <c r="G3052" s="22" t="b">
        <f t="shared" si="1077"/>
        <v>0</v>
      </c>
      <c r="H3052" s="22" t="b">
        <f t="shared" si="1078"/>
        <v>0</v>
      </c>
      <c r="I3052" s="22" t="b">
        <f t="shared" si="1079"/>
        <v>0</v>
      </c>
      <c r="J3052" s="22" t="b">
        <f t="shared" si="1080"/>
        <v>0</v>
      </c>
      <c r="K3052" s="3" t="str">
        <f t="shared" si="1081"/>
        <v/>
      </c>
      <c r="L3052" s="3" t="str">
        <f t="shared" si="1082"/>
        <v/>
      </c>
      <c r="M3052" s="3" t="str">
        <f t="shared" si="1083"/>
        <v/>
      </c>
      <c r="N3052" s="54" t="str">
        <f t="shared" si="1084"/>
        <v/>
      </c>
      <c r="O3052" s="3" t="str">
        <f t="shared" si="1085"/>
        <v/>
      </c>
      <c r="P3052" s="19" t="str">
        <f t="shared" si="1086"/>
        <v/>
      </c>
      <c r="Q3052" s="23" t="e">
        <f>_xlfn.XLOOKUP(R3052,summary!C440:C476,summary!B440:B476)</f>
        <v>#N/A</v>
      </c>
      <c r="R3052" s="24" t="str">
        <f t="shared" si="1070"/>
        <v>영덕동</v>
      </c>
      <c r="S3052" s="24" t="str">
        <f t="shared" si="1087"/>
        <v>하갈3통</v>
      </c>
      <c r="T3052" s="24" t="str">
        <f t="shared" si="1088"/>
        <v>(하갈동, 신안인스빌1단지)</v>
      </c>
      <c r="U3052" s="24" t="str">
        <f t="shared" si="1089"/>
        <v>하갈</v>
      </c>
      <c r="V3052" s="25">
        <f t="shared" si="1090"/>
        <v>3</v>
      </c>
      <c r="W3052" s="25">
        <f t="shared" si="1091"/>
        <v>11</v>
      </c>
      <c r="X3052" s="59"/>
      <c r="Y3052" s="59"/>
      <c r="Z3052" s="59" t="s">
        <v>99</v>
      </c>
      <c r="AA3052" s="63" t="s">
        <v>3548</v>
      </c>
    </row>
    <row r="3053" spans="1:27" ht="16.5" customHeight="1" x14ac:dyDescent="0.3">
      <c r="A3053" s="22" t="b">
        <f t="shared" si="1071"/>
        <v>0</v>
      </c>
      <c r="B3053" s="22" t="b">
        <f t="shared" si="1072"/>
        <v>0</v>
      </c>
      <c r="C3053" s="22" t="b">
        <f t="shared" si="1073"/>
        <v>0</v>
      </c>
      <c r="D3053" s="22" t="b">
        <f t="shared" si="1074"/>
        <v>0</v>
      </c>
      <c r="E3053" s="22" t="b">
        <f t="shared" si="1075"/>
        <v>0</v>
      </c>
      <c r="F3053" s="52" t="b">
        <f t="shared" si="1076"/>
        <v>0</v>
      </c>
      <c r="G3053" s="22" t="b">
        <f t="shared" si="1077"/>
        <v>0</v>
      </c>
      <c r="H3053" s="22" t="b">
        <f t="shared" si="1078"/>
        <v>0</v>
      </c>
      <c r="I3053" s="22" t="b">
        <f t="shared" si="1079"/>
        <v>0</v>
      </c>
      <c r="J3053" s="22" t="b">
        <f t="shared" si="1080"/>
        <v>0</v>
      </c>
      <c r="K3053" s="3" t="str">
        <f t="shared" si="1081"/>
        <v/>
      </c>
      <c r="L3053" s="3" t="str">
        <f t="shared" si="1082"/>
        <v/>
      </c>
      <c r="M3053" s="3" t="str">
        <f t="shared" si="1083"/>
        <v/>
      </c>
      <c r="N3053" s="54" t="str">
        <f t="shared" si="1084"/>
        <v/>
      </c>
      <c r="O3053" s="3" t="str">
        <f t="shared" si="1085"/>
        <v/>
      </c>
      <c r="P3053" s="19" t="str">
        <f t="shared" si="1086"/>
        <v/>
      </c>
      <c r="Q3053" s="23" t="e">
        <f>_xlfn.XLOOKUP(R3053,summary!C441:C477,summary!B441:B477)</f>
        <v>#N/A</v>
      </c>
      <c r="R3053" s="24" t="str">
        <f t="shared" si="1070"/>
        <v>영덕동</v>
      </c>
      <c r="S3053" s="24" t="str">
        <f t="shared" si="1087"/>
        <v>하갈3통</v>
      </c>
      <c r="T3053" s="24" t="str">
        <f t="shared" si="1088"/>
        <v>(하갈동, 신안인스빌1단지)</v>
      </c>
      <c r="U3053" s="24" t="str">
        <f t="shared" si="1089"/>
        <v>하갈</v>
      </c>
      <c r="V3053" s="25">
        <f t="shared" si="1090"/>
        <v>3</v>
      </c>
      <c r="W3053" s="25">
        <f t="shared" si="1091"/>
        <v>12</v>
      </c>
      <c r="X3053" s="59"/>
      <c r="Y3053" s="59"/>
      <c r="Z3053" s="59" t="s">
        <v>101</v>
      </c>
      <c r="AA3053" s="63" t="s">
        <v>3549</v>
      </c>
    </row>
    <row r="3054" spans="1:27" ht="16.5" customHeight="1" x14ac:dyDescent="0.3">
      <c r="A3054" s="22" t="b">
        <f t="shared" si="1071"/>
        <v>0</v>
      </c>
      <c r="B3054" s="22" t="b">
        <f t="shared" si="1072"/>
        <v>0</v>
      </c>
      <c r="C3054" s="22" t="b">
        <f t="shared" si="1073"/>
        <v>0</v>
      </c>
      <c r="D3054" s="22" t="b">
        <f t="shared" si="1074"/>
        <v>0</v>
      </c>
      <c r="E3054" s="22" t="b">
        <f t="shared" si="1075"/>
        <v>0</v>
      </c>
      <c r="F3054" s="52" t="b">
        <f t="shared" si="1076"/>
        <v>0</v>
      </c>
      <c r="G3054" s="22" t="b">
        <f t="shared" si="1077"/>
        <v>0</v>
      </c>
      <c r="H3054" s="22" t="b">
        <f t="shared" si="1078"/>
        <v>0</v>
      </c>
      <c r="I3054" s="22" t="b">
        <f t="shared" si="1079"/>
        <v>0</v>
      </c>
      <c r="J3054" s="22" t="b">
        <f t="shared" si="1080"/>
        <v>0</v>
      </c>
      <c r="K3054" s="3" t="str">
        <f t="shared" si="1081"/>
        <v/>
      </c>
      <c r="L3054" s="3" t="str">
        <f t="shared" si="1082"/>
        <v/>
      </c>
      <c r="M3054" s="3" t="str">
        <f t="shared" si="1083"/>
        <v/>
      </c>
      <c r="N3054" s="54" t="str">
        <f t="shared" si="1084"/>
        <v/>
      </c>
      <c r="O3054" s="3" t="str">
        <f t="shared" si="1085"/>
        <v/>
      </c>
      <c r="P3054" s="19" t="str">
        <f t="shared" si="1086"/>
        <v/>
      </c>
      <c r="Q3054" s="23" t="e">
        <f>_xlfn.XLOOKUP(R3054,summary!C442:C478,summary!B442:B478)</f>
        <v>#N/A</v>
      </c>
      <c r="R3054" s="24" t="str">
        <f t="shared" si="1070"/>
        <v>영덕동</v>
      </c>
      <c r="S3054" s="24" t="str">
        <f t="shared" si="1087"/>
        <v>하갈3통</v>
      </c>
      <c r="T3054" s="24" t="str">
        <f t="shared" si="1088"/>
        <v>(하갈동, 신안인스빌1단지)</v>
      </c>
      <c r="U3054" s="24" t="str">
        <f t="shared" si="1089"/>
        <v>하갈</v>
      </c>
      <c r="V3054" s="25">
        <f t="shared" si="1090"/>
        <v>3</v>
      </c>
      <c r="W3054" s="25">
        <f t="shared" si="1091"/>
        <v>13</v>
      </c>
      <c r="X3054" s="59"/>
      <c r="Y3054" s="59"/>
      <c r="Z3054" s="59" t="s">
        <v>117</v>
      </c>
      <c r="AA3054" s="63" t="s">
        <v>3550</v>
      </c>
    </row>
    <row r="3055" spans="1:27" ht="16.5" customHeight="1" x14ac:dyDescent="0.3">
      <c r="A3055" s="22" t="b">
        <f t="shared" si="1071"/>
        <v>0</v>
      </c>
      <c r="B3055" s="22" t="b">
        <f t="shared" si="1072"/>
        <v>0</v>
      </c>
      <c r="C3055" s="22" t="b">
        <f t="shared" si="1073"/>
        <v>0</v>
      </c>
      <c r="D3055" s="22" t="b">
        <f t="shared" si="1074"/>
        <v>0</v>
      </c>
      <c r="E3055" s="22" t="b">
        <f t="shared" si="1075"/>
        <v>0</v>
      </c>
      <c r="F3055" s="52" t="b">
        <f t="shared" si="1076"/>
        <v>0</v>
      </c>
      <c r="G3055" s="22" t="b">
        <f t="shared" si="1077"/>
        <v>0</v>
      </c>
      <c r="H3055" s="22" t="b">
        <f t="shared" si="1078"/>
        <v>0</v>
      </c>
      <c r="I3055" s="22" t="b">
        <f t="shared" si="1079"/>
        <v>0</v>
      </c>
      <c r="J3055" s="22" t="b">
        <f t="shared" si="1080"/>
        <v>0</v>
      </c>
      <c r="K3055" s="3" t="str">
        <f t="shared" si="1081"/>
        <v/>
      </c>
      <c r="L3055" s="3" t="str">
        <f t="shared" si="1082"/>
        <v/>
      </c>
      <c r="M3055" s="3" t="str">
        <f t="shared" si="1083"/>
        <v/>
      </c>
      <c r="N3055" s="54" t="str">
        <f t="shared" si="1084"/>
        <v/>
      </c>
      <c r="O3055" s="3" t="str">
        <f t="shared" si="1085"/>
        <v/>
      </c>
      <c r="P3055" s="19" t="str">
        <f t="shared" si="1086"/>
        <v/>
      </c>
      <c r="Q3055" s="23" t="e">
        <f>_xlfn.XLOOKUP(R3055,summary!C443:C479,summary!B443:B479)</f>
        <v>#N/A</v>
      </c>
      <c r="R3055" s="24" t="str">
        <f t="shared" si="1070"/>
        <v>영덕동</v>
      </c>
      <c r="S3055" s="24" t="str">
        <f t="shared" si="1087"/>
        <v>하갈3통</v>
      </c>
      <c r="T3055" s="24" t="str">
        <f t="shared" si="1088"/>
        <v>(하갈동, 신안인스빌1단지)</v>
      </c>
      <c r="U3055" s="24" t="str">
        <f t="shared" si="1089"/>
        <v>하갈</v>
      </c>
      <c r="V3055" s="25">
        <f t="shared" si="1090"/>
        <v>3</v>
      </c>
      <c r="W3055" s="25">
        <f t="shared" si="1091"/>
        <v>14</v>
      </c>
      <c r="X3055" s="59"/>
      <c r="Y3055" s="59"/>
      <c r="Z3055" s="59" t="s">
        <v>119</v>
      </c>
      <c r="AA3055" s="63" t="s">
        <v>3551</v>
      </c>
    </row>
    <row r="3056" spans="1:27" ht="16.5" customHeight="1" x14ac:dyDescent="0.3">
      <c r="A3056" s="22" t="b">
        <f t="shared" si="1071"/>
        <v>0</v>
      </c>
      <c r="B3056" s="22" t="b">
        <f t="shared" si="1072"/>
        <v>0</v>
      </c>
      <c r="C3056" s="22" t="b">
        <f t="shared" si="1073"/>
        <v>0</v>
      </c>
      <c r="D3056" s="22" t="b">
        <f t="shared" si="1074"/>
        <v>0</v>
      </c>
      <c r="E3056" s="22" t="b">
        <f t="shared" si="1075"/>
        <v>0</v>
      </c>
      <c r="F3056" s="52" t="b">
        <f t="shared" si="1076"/>
        <v>0</v>
      </c>
      <c r="G3056" s="22" t="b">
        <f t="shared" si="1077"/>
        <v>0</v>
      </c>
      <c r="H3056" s="22" t="b">
        <f t="shared" si="1078"/>
        <v>0</v>
      </c>
      <c r="I3056" s="22" t="b">
        <f t="shared" si="1079"/>
        <v>0</v>
      </c>
      <c r="J3056" s="22" t="b">
        <f t="shared" si="1080"/>
        <v>0</v>
      </c>
      <c r="K3056" s="3" t="str">
        <f t="shared" si="1081"/>
        <v/>
      </c>
      <c r="L3056" s="3" t="str">
        <f t="shared" si="1082"/>
        <v/>
      </c>
      <c r="M3056" s="3" t="str">
        <f t="shared" si="1083"/>
        <v/>
      </c>
      <c r="N3056" s="54" t="str">
        <f t="shared" si="1084"/>
        <v/>
      </c>
      <c r="O3056" s="3" t="str">
        <f t="shared" si="1085"/>
        <v/>
      </c>
      <c r="P3056" s="19" t="str">
        <f t="shared" si="1086"/>
        <v/>
      </c>
      <c r="Q3056" s="23" t="e">
        <f>_xlfn.XLOOKUP(R3056,summary!C444:C480,summary!B444:B480)</f>
        <v>#N/A</v>
      </c>
      <c r="R3056" s="24" t="str">
        <f t="shared" si="1070"/>
        <v>영덕동</v>
      </c>
      <c r="S3056" s="24" t="str">
        <f t="shared" si="1087"/>
        <v>하갈3통</v>
      </c>
      <c r="T3056" s="24" t="str">
        <f t="shared" si="1088"/>
        <v>(하갈동, 신안인스빌1단지)</v>
      </c>
      <c r="U3056" s="24" t="str">
        <f t="shared" si="1089"/>
        <v>하갈</v>
      </c>
      <c r="V3056" s="25">
        <f t="shared" si="1090"/>
        <v>3</v>
      </c>
      <c r="W3056" s="25">
        <f t="shared" si="1091"/>
        <v>15</v>
      </c>
      <c r="X3056" s="59"/>
      <c r="Y3056" s="59"/>
      <c r="Z3056" s="59" t="s">
        <v>279</v>
      </c>
      <c r="AA3056" s="63" t="s">
        <v>3552</v>
      </c>
    </row>
    <row r="3057" spans="1:27" ht="16.5" customHeight="1" x14ac:dyDescent="0.3">
      <c r="A3057" s="22" t="b">
        <f t="shared" si="1071"/>
        <v>0</v>
      </c>
      <c r="B3057" s="22" t="b">
        <f t="shared" si="1072"/>
        <v>0</v>
      </c>
      <c r="C3057" s="22" t="b">
        <f t="shared" si="1073"/>
        <v>0</v>
      </c>
      <c r="D3057" s="22" t="b">
        <f t="shared" si="1074"/>
        <v>0</v>
      </c>
      <c r="E3057" s="22" t="b">
        <f t="shared" si="1075"/>
        <v>0</v>
      </c>
      <c r="F3057" s="52" t="b">
        <f t="shared" si="1076"/>
        <v>0</v>
      </c>
      <c r="G3057" s="22" t="b">
        <f t="shared" si="1077"/>
        <v>0</v>
      </c>
      <c r="H3057" s="22" t="b">
        <f t="shared" si="1078"/>
        <v>0</v>
      </c>
      <c r="I3057" s="22" t="b">
        <f t="shared" si="1079"/>
        <v>0</v>
      </c>
      <c r="J3057" s="22" t="b">
        <f t="shared" si="1080"/>
        <v>0</v>
      </c>
      <c r="K3057" s="3" t="str">
        <f t="shared" si="1081"/>
        <v/>
      </c>
      <c r="L3057" s="3" t="str">
        <f t="shared" si="1082"/>
        <v/>
      </c>
      <c r="M3057" s="3" t="str">
        <f t="shared" si="1083"/>
        <v/>
      </c>
      <c r="N3057" s="54" t="str">
        <f t="shared" si="1084"/>
        <v/>
      </c>
      <c r="O3057" s="3" t="str">
        <f t="shared" si="1085"/>
        <v/>
      </c>
      <c r="P3057" s="19" t="str">
        <f t="shared" si="1086"/>
        <v/>
      </c>
      <c r="Q3057" s="23" t="e">
        <f>_xlfn.XLOOKUP(R3057,summary!C445:C481,summary!B445:B481)</f>
        <v>#N/A</v>
      </c>
      <c r="R3057" s="24" t="str">
        <f t="shared" si="1070"/>
        <v>영덕동</v>
      </c>
      <c r="S3057" s="24" t="str">
        <f t="shared" si="1087"/>
        <v>하갈3통</v>
      </c>
      <c r="T3057" s="24" t="str">
        <f t="shared" si="1088"/>
        <v>(하갈동, 신안인스빌1단지)</v>
      </c>
      <c r="U3057" s="24" t="str">
        <f t="shared" si="1089"/>
        <v>하갈</v>
      </c>
      <c r="V3057" s="25">
        <f t="shared" si="1090"/>
        <v>3</v>
      </c>
      <c r="W3057" s="25">
        <f t="shared" si="1091"/>
        <v>16</v>
      </c>
      <c r="X3057" s="59"/>
      <c r="Y3057" s="59"/>
      <c r="Z3057" s="59" t="s">
        <v>321</v>
      </c>
      <c r="AA3057" s="63" t="s">
        <v>3553</v>
      </c>
    </row>
    <row r="3058" spans="1:27" ht="16.5" customHeight="1" x14ac:dyDescent="0.3">
      <c r="A3058" s="22" t="b">
        <f t="shared" si="1071"/>
        <v>0</v>
      </c>
      <c r="B3058" s="22" t="b">
        <f t="shared" si="1072"/>
        <v>0</v>
      </c>
      <c r="C3058" s="22" t="b">
        <f t="shared" si="1073"/>
        <v>0</v>
      </c>
      <c r="D3058" s="22" t="b">
        <f t="shared" si="1074"/>
        <v>0</v>
      </c>
      <c r="E3058" s="22" t="b">
        <f t="shared" si="1075"/>
        <v>0</v>
      </c>
      <c r="F3058" s="52" t="b">
        <f t="shared" si="1076"/>
        <v>0</v>
      </c>
      <c r="G3058" s="22" t="b">
        <f t="shared" si="1077"/>
        <v>0</v>
      </c>
      <c r="H3058" s="22" t="b">
        <f t="shared" si="1078"/>
        <v>0</v>
      </c>
      <c r="I3058" s="22" t="b">
        <f t="shared" si="1079"/>
        <v>0</v>
      </c>
      <c r="J3058" s="22" t="b">
        <f t="shared" si="1080"/>
        <v>0</v>
      </c>
      <c r="K3058" s="3" t="str">
        <f t="shared" si="1081"/>
        <v/>
      </c>
      <c r="L3058" s="3" t="str">
        <f t="shared" si="1082"/>
        <v/>
      </c>
      <c r="M3058" s="3" t="str">
        <f t="shared" si="1083"/>
        <v/>
      </c>
      <c r="N3058" s="54" t="str">
        <f t="shared" si="1084"/>
        <v/>
      </c>
      <c r="O3058" s="3" t="str">
        <f t="shared" si="1085"/>
        <v/>
      </c>
      <c r="P3058" s="19" t="str">
        <f t="shared" si="1086"/>
        <v/>
      </c>
      <c r="Q3058" s="23" t="e">
        <f>_xlfn.XLOOKUP(R3058,summary!C446:C482,summary!B446:B482)</f>
        <v>#N/A</v>
      </c>
      <c r="R3058" s="24" t="str">
        <f t="shared" si="1070"/>
        <v>영덕동</v>
      </c>
      <c r="S3058" s="24" t="str">
        <f t="shared" si="1087"/>
        <v>하갈3통</v>
      </c>
      <c r="T3058" s="24" t="str">
        <f t="shared" si="1088"/>
        <v>(하갈동, 신안인스빌1단지)</v>
      </c>
      <c r="U3058" s="24" t="str">
        <f t="shared" si="1089"/>
        <v>하갈</v>
      </c>
      <c r="V3058" s="25">
        <f t="shared" si="1090"/>
        <v>3</v>
      </c>
      <c r="W3058" s="25">
        <f t="shared" si="1091"/>
        <v>17</v>
      </c>
      <c r="X3058" s="59"/>
      <c r="Y3058" s="59"/>
      <c r="Z3058" s="59" t="s">
        <v>380</v>
      </c>
      <c r="AA3058" s="63" t="s">
        <v>3554</v>
      </c>
    </row>
    <row r="3059" spans="1:27" ht="16.5" customHeight="1" x14ac:dyDescent="0.3">
      <c r="A3059" s="22" t="b">
        <f t="shared" si="1071"/>
        <v>0</v>
      </c>
      <c r="B3059" s="22" t="b">
        <f t="shared" si="1072"/>
        <v>0</v>
      </c>
      <c r="C3059" s="22" t="b">
        <f t="shared" si="1073"/>
        <v>0</v>
      </c>
      <c r="D3059" s="22" t="b">
        <f t="shared" si="1074"/>
        <v>0</v>
      </c>
      <c r="E3059" s="22" t="b">
        <f t="shared" si="1075"/>
        <v>0</v>
      </c>
      <c r="F3059" s="52" t="b">
        <f t="shared" si="1076"/>
        <v>0</v>
      </c>
      <c r="G3059" s="22" t="b">
        <f t="shared" si="1077"/>
        <v>0</v>
      </c>
      <c r="H3059" s="22" t="b">
        <f t="shared" si="1078"/>
        <v>0</v>
      </c>
      <c r="I3059" s="22" t="b">
        <f t="shared" si="1079"/>
        <v>0</v>
      </c>
      <c r="J3059" s="22" t="b">
        <f t="shared" si="1080"/>
        <v>0</v>
      </c>
      <c r="K3059" s="3" t="str">
        <f t="shared" si="1081"/>
        <v/>
      </c>
      <c r="L3059" s="3" t="str">
        <f t="shared" si="1082"/>
        <v/>
      </c>
      <c r="M3059" s="3" t="str">
        <f t="shared" si="1083"/>
        <v/>
      </c>
      <c r="N3059" s="54" t="str">
        <f t="shared" si="1084"/>
        <v/>
      </c>
      <c r="O3059" s="3" t="str">
        <f t="shared" si="1085"/>
        <v/>
      </c>
      <c r="P3059" s="19" t="str">
        <f t="shared" si="1086"/>
        <v/>
      </c>
      <c r="Q3059" s="23" t="e">
        <f>_xlfn.XLOOKUP(R3059,summary!C447:C483,summary!B447:B483)</f>
        <v>#N/A</v>
      </c>
      <c r="R3059" s="24" t="str">
        <f t="shared" si="1070"/>
        <v>영덕동</v>
      </c>
      <c r="S3059" s="24" t="str">
        <f t="shared" si="1087"/>
        <v>하갈3통</v>
      </c>
      <c r="T3059" s="24" t="str">
        <f t="shared" si="1088"/>
        <v>(하갈동, 신안인스빌1단지)</v>
      </c>
      <c r="U3059" s="24" t="str">
        <f t="shared" si="1089"/>
        <v>하갈</v>
      </c>
      <c r="V3059" s="25">
        <f t="shared" si="1090"/>
        <v>3</v>
      </c>
      <c r="W3059" s="25">
        <f t="shared" si="1091"/>
        <v>18</v>
      </c>
      <c r="X3059" s="59"/>
      <c r="Y3059" s="59"/>
      <c r="Z3059" s="59" t="s">
        <v>382</v>
      </c>
      <c r="AA3059" s="63" t="s">
        <v>3555</v>
      </c>
    </row>
    <row r="3060" spans="1:27" ht="16.5" customHeight="1" x14ac:dyDescent="0.3">
      <c r="A3060" s="22" t="b">
        <f t="shared" si="1071"/>
        <v>0</v>
      </c>
      <c r="B3060" s="22" t="b">
        <f t="shared" si="1072"/>
        <v>0</v>
      </c>
      <c r="C3060" s="22" t="b">
        <f t="shared" si="1073"/>
        <v>0</v>
      </c>
      <c r="D3060" s="22" t="b">
        <f t="shared" si="1074"/>
        <v>0</v>
      </c>
      <c r="E3060" s="22" t="b">
        <f t="shared" si="1075"/>
        <v>0</v>
      </c>
      <c r="F3060" s="52" t="b">
        <f t="shared" si="1076"/>
        <v>0</v>
      </c>
      <c r="G3060" s="22" t="b">
        <f t="shared" si="1077"/>
        <v>0</v>
      </c>
      <c r="H3060" s="22" t="b">
        <f t="shared" si="1078"/>
        <v>0</v>
      </c>
      <c r="I3060" s="22" t="b">
        <f t="shared" si="1079"/>
        <v>0</v>
      </c>
      <c r="J3060" s="22" t="b">
        <f t="shared" si="1080"/>
        <v>0</v>
      </c>
      <c r="K3060" s="3" t="str">
        <f t="shared" si="1081"/>
        <v/>
      </c>
      <c r="L3060" s="3" t="str">
        <f t="shared" si="1082"/>
        <v/>
      </c>
      <c r="M3060" s="3" t="str">
        <f t="shared" si="1083"/>
        <v/>
      </c>
      <c r="N3060" s="54" t="str">
        <f t="shared" si="1084"/>
        <v/>
      </c>
      <c r="O3060" s="3" t="str">
        <f t="shared" si="1085"/>
        <v/>
      </c>
      <c r="P3060" s="19" t="str">
        <f t="shared" si="1086"/>
        <v/>
      </c>
      <c r="Q3060" s="23" t="e">
        <f>_xlfn.XLOOKUP(R3060,summary!C448:C484,summary!B448:B484)</f>
        <v>#N/A</v>
      </c>
      <c r="R3060" s="24" t="str">
        <f t="shared" si="1070"/>
        <v>영덕동</v>
      </c>
      <c r="S3060" s="24" t="str">
        <f t="shared" si="1087"/>
        <v>하갈3통</v>
      </c>
      <c r="T3060" s="24" t="str">
        <f t="shared" si="1088"/>
        <v>(하갈동, 신안인스빌1단지)</v>
      </c>
      <c r="U3060" s="24" t="str">
        <f t="shared" si="1089"/>
        <v>하갈</v>
      </c>
      <c r="V3060" s="25">
        <f t="shared" si="1090"/>
        <v>3</v>
      </c>
      <c r="W3060" s="25">
        <f t="shared" si="1091"/>
        <v>19</v>
      </c>
      <c r="X3060" s="59"/>
      <c r="Y3060" s="59"/>
      <c r="Z3060" s="59" t="s">
        <v>403</v>
      </c>
      <c r="AA3060" s="63" t="s">
        <v>3556</v>
      </c>
    </row>
    <row r="3061" spans="1:27" ht="16.5" customHeight="1" x14ac:dyDescent="0.3">
      <c r="A3061" s="22" t="b">
        <f t="shared" si="1071"/>
        <v>0</v>
      </c>
      <c r="B3061" s="22" t="b">
        <f t="shared" si="1072"/>
        <v>0</v>
      </c>
      <c r="C3061" s="22" t="b">
        <f t="shared" si="1073"/>
        <v>0</v>
      </c>
      <c r="D3061" s="22" t="b">
        <f t="shared" si="1074"/>
        <v>0</v>
      </c>
      <c r="E3061" s="22" t="b">
        <f t="shared" si="1075"/>
        <v>0</v>
      </c>
      <c r="F3061" s="52" t="b">
        <f t="shared" si="1076"/>
        <v>0</v>
      </c>
      <c r="G3061" s="22" t="b">
        <f t="shared" si="1077"/>
        <v>0</v>
      </c>
      <c r="H3061" s="22" t="b">
        <f t="shared" si="1078"/>
        <v>0</v>
      </c>
      <c r="I3061" s="22" t="b">
        <f t="shared" si="1079"/>
        <v>0</v>
      </c>
      <c r="J3061" s="22" t="b">
        <f t="shared" si="1080"/>
        <v>0</v>
      </c>
      <c r="K3061" s="3" t="str">
        <f t="shared" si="1081"/>
        <v/>
      </c>
      <c r="L3061" s="3" t="str">
        <f t="shared" si="1082"/>
        <v/>
      </c>
      <c r="M3061" s="3" t="str">
        <f t="shared" si="1083"/>
        <v/>
      </c>
      <c r="N3061" s="54" t="str">
        <f t="shared" si="1084"/>
        <v/>
      </c>
      <c r="O3061" s="3" t="str">
        <f t="shared" si="1085"/>
        <v/>
      </c>
      <c r="P3061" s="19" t="str">
        <f t="shared" si="1086"/>
        <v/>
      </c>
      <c r="Q3061" s="23" t="e">
        <f>_xlfn.XLOOKUP(R3061,summary!C449:C485,summary!B449:B485)</f>
        <v>#N/A</v>
      </c>
      <c r="R3061" s="24" t="str">
        <f t="shared" si="1070"/>
        <v>영덕동</v>
      </c>
      <c r="S3061" s="24" t="str">
        <f t="shared" si="1087"/>
        <v>하갈3통</v>
      </c>
      <c r="T3061" s="24" t="str">
        <f t="shared" si="1088"/>
        <v>(하갈동, 신안인스빌1단지)</v>
      </c>
      <c r="U3061" s="24" t="str">
        <f t="shared" si="1089"/>
        <v>하갈</v>
      </c>
      <c r="V3061" s="25">
        <f t="shared" si="1090"/>
        <v>3</v>
      </c>
      <c r="W3061" s="25">
        <f t="shared" si="1091"/>
        <v>20</v>
      </c>
      <c r="X3061" s="59"/>
      <c r="Y3061" s="59"/>
      <c r="Z3061" s="59" t="s">
        <v>405</v>
      </c>
      <c r="AA3061" s="63" t="s">
        <v>3557</v>
      </c>
    </row>
    <row r="3062" spans="1:27" ht="16.5" customHeight="1" x14ac:dyDescent="0.3">
      <c r="A3062" s="22" t="b">
        <f t="shared" si="1071"/>
        <v>0</v>
      </c>
      <c r="B3062" s="22" t="b">
        <f t="shared" si="1072"/>
        <v>0</v>
      </c>
      <c r="C3062" s="22" t="b">
        <f t="shared" si="1073"/>
        <v>0</v>
      </c>
      <c r="D3062" s="22" t="b">
        <f t="shared" si="1074"/>
        <v>0</v>
      </c>
      <c r="E3062" s="22" t="b">
        <f t="shared" si="1075"/>
        <v>0</v>
      </c>
      <c r="F3062" s="52" t="b">
        <f t="shared" si="1076"/>
        <v>0</v>
      </c>
      <c r="G3062" s="22" t="b">
        <f t="shared" si="1077"/>
        <v>0</v>
      </c>
      <c r="H3062" s="22" t="b">
        <f t="shared" si="1078"/>
        <v>0</v>
      </c>
      <c r="I3062" s="22" t="b">
        <f t="shared" si="1079"/>
        <v>0</v>
      </c>
      <c r="J3062" s="22" t="b">
        <f t="shared" si="1080"/>
        <v>0</v>
      </c>
      <c r="K3062" s="3" t="str">
        <f t="shared" si="1081"/>
        <v/>
      </c>
      <c r="L3062" s="3" t="str">
        <f t="shared" si="1082"/>
        <v/>
      </c>
      <c r="M3062" s="3" t="str">
        <f t="shared" si="1083"/>
        <v/>
      </c>
      <c r="N3062" s="54" t="str">
        <f t="shared" si="1084"/>
        <v/>
      </c>
      <c r="O3062" s="3" t="str">
        <f t="shared" si="1085"/>
        <v/>
      </c>
      <c r="P3062" s="19" t="str">
        <f t="shared" si="1086"/>
        <v/>
      </c>
      <c r="Q3062" s="23" t="e">
        <f>_xlfn.XLOOKUP(R3062,summary!C450:C486,summary!B450:B486)</f>
        <v>#N/A</v>
      </c>
      <c r="R3062" s="24" t="str">
        <f t="shared" si="1070"/>
        <v>영덕동</v>
      </c>
      <c r="S3062" s="24" t="str">
        <f t="shared" si="1087"/>
        <v>하갈3통</v>
      </c>
      <c r="T3062" s="24" t="str">
        <f t="shared" si="1088"/>
        <v>(하갈동, 신안인스빌1단지)</v>
      </c>
      <c r="U3062" s="24" t="str">
        <f t="shared" si="1089"/>
        <v>하갈</v>
      </c>
      <c r="V3062" s="25">
        <f t="shared" si="1090"/>
        <v>3</v>
      </c>
      <c r="W3062" s="25">
        <f t="shared" si="1091"/>
        <v>21</v>
      </c>
      <c r="X3062" s="59"/>
      <c r="Y3062" s="59"/>
      <c r="Z3062" s="59" t="s">
        <v>1555</v>
      </c>
      <c r="AA3062" s="63" t="s">
        <v>3558</v>
      </c>
    </row>
    <row r="3063" spans="1:27" ht="16.5" customHeight="1" x14ac:dyDescent="0.3">
      <c r="A3063" s="22" t="b">
        <f t="shared" si="1071"/>
        <v>0</v>
      </c>
      <c r="B3063" s="22" t="b">
        <f t="shared" si="1072"/>
        <v>0</v>
      </c>
      <c r="C3063" s="22" t="b">
        <f t="shared" si="1073"/>
        <v>0</v>
      </c>
      <c r="D3063" s="22" t="b">
        <f t="shared" si="1074"/>
        <v>0</v>
      </c>
      <c r="E3063" s="22" t="b">
        <f t="shared" si="1075"/>
        <v>0</v>
      </c>
      <c r="F3063" s="52" t="b">
        <f t="shared" si="1076"/>
        <v>0</v>
      </c>
      <c r="G3063" s="22" t="b">
        <f t="shared" si="1077"/>
        <v>0</v>
      </c>
      <c r="H3063" s="22" t="b">
        <f t="shared" si="1078"/>
        <v>0</v>
      </c>
      <c r="I3063" s="22" t="b">
        <f t="shared" si="1079"/>
        <v>0</v>
      </c>
      <c r="J3063" s="22" t="b">
        <f t="shared" si="1080"/>
        <v>0</v>
      </c>
      <c r="K3063" s="3" t="str">
        <f t="shared" si="1081"/>
        <v/>
      </c>
      <c r="L3063" s="3" t="str">
        <f t="shared" si="1082"/>
        <v/>
      </c>
      <c r="M3063" s="3" t="str">
        <f t="shared" si="1083"/>
        <v/>
      </c>
      <c r="N3063" s="54" t="str">
        <f t="shared" si="1084"/>
        <v/>
      </c>
      <c r="O3063" s="3" t="str">
        <f t="shared" si="1085"/>
        <v/>
      </c>
      <c r="P3063" s="19" t="str">
        <f t="shared" si="1086"/>
        <v/>
      </c>
      <c r="Q3063" s="23" t="e">
        <f>_xlfn.XLOOKUP(R3063,summary!C451:C487,summary!B451:B487)</f>
        <v>#N/A</v>
      </c>
      <c r="R3063" s="24" t="str">
        <f t="shared" si="1070"/>
        <v>영덕동</v>
      </c>
      <c r="S3063" s="24" t="str">
        <f t="shared" si="1087"/>
        <v>하갈3통</v>
      </c>
      <c r="T3063" s="24" t="str">
        <f t="shared" si="1088"/>
        <v>(하갈동, 신안인스빌1단지)</v>
      </c>
      <c r="U3063" s="24" t="str">
        <f t="shared" si="1089"/>
        <v>하갈</v>
      </c>
      <c r="V3063" s="25">
        <f t="shared" si="1090"/>
        <v>3</v>
      </c>
      <c r="W3063" s="25">
        <f t="shared" si="1091"/>
        <v>22</v>
      </c>
      <c r="X3063" s="59"/>
      <c r="Y3063" s="59"/>
      <c r="Z3063" s="59" t="s">
        <v>1557</v>
      </c>
      <c r="AA3063" s="63" t="s">
        <v>3559</v>
      </c>
    </row>
    <row r="3064" spans="1:27" ht="16.5" customHeight="1" x14ac:dyDescent="0.3">
      <c r="A3064" s="22" t="b">
        <f t="shared" si="1071"/>
        <v>1</v>
      </c>
      <c r="B3064" s="22" t="b">
        <f t="shared" si="1072"/>
        <v>0</v>
      </c>
      <c r="C3064" s="22" t="b">
        <f t="shared" si="1073"/>
        <v>0</v>
      </c>
      <c r="D3064" s="22" t="b">
        <f t="shared" si="1074"/>
        <v>0</v>
      </c>
      <c r="E3064" s="22" t="b">
        <f t="shared" si="1075"/>
        <v>0</v>
      </c>
      <c r="F3064" s="52" t="b">
        <f t="shared" si="1076"/>
        <v>0</v>
      </c>
      <c r="G3064" s="22" t="b">
        <f t="shared" si="1077"/>
        <v>0</v>
      </c>
      <c r="H3064" s="22" t="b">
        <f t="shared" si="1078"/>
        <v>0</v>
      </c>
      <c r="I3064" s="22" t="b">
        <f t="shared" si="1079"/>
        <v>0</v>
      </c>
      <c r="J3064" s="22" t="b">
        <f t="shared" si="1080"/>
        <v>1</v>
      </c>
      <c r="K3064" s="3" t="str">
        <f t="shared" si="1081"/>
        <v>하갈4통</v>
      </c>
      <c r="L3064" s="3" t="str">
        <f t="shared" si="1082"/>
        <v>갈4</v>
      </c>
      <c r="M3064" s="3">
        <f t="shared" si="1083"/>
        <v>4</v>
      </c>
      <c r="N3064" s="54" t="str">
        <f t="shared" si="1084"/>
        <v>하갈</v>
      </c>
      <c r="O3064" s="3" t="str">
        <f t="shared" si="1085"/>
        <v/>
      </c>
      <c r="P3064" s="19" t="str">
        <f t="shared" si="1086"/>
        <v/>
      </c>
      <c r="Q3064" s="23" t="e">
        <f>_xlfn.XLOOKUP(R3064,summary!C452:C488,summary!B452:B488)</f>
        <v>#N/A</v>
      </c>
      <c r="R3064" s="24" t="str">
        <f t="shared" si="1070"/>
        <v>영덕동</v>
      </c>
      <c r="S3064" s="24" t="str">
        <f t="shared" si="1087"/>
        <v>하갈4통</v>
      </c>
      <c r="T3064" s="24" t="str">
        <f t="shared" si="1088"/>
        <v>(하갈동, 신안인스빌2단지)</v>
      </c>
      <c r="U3064" s="24" t="str">
        <f t="shared" si="1089"/>
        <v>하갈</v>
      </c>
      <c r="V3064" s="25">
        <f t="shared" si="1090"/>
        <v>4</v>
      </c>
      <c r="W3064" s="25">
        <f t="shared" si="1091"/>
        <v>1</v>
      </c>
      <c r="X3064" s="59"/>
      <c r="Y3064" s="59" t="s">
        <v>3560</v>
      </c>
      <c r="Z3064" s="59" t="s">
        <v>63</v>
      </c>
      <c r="AA3064" s="63" t="s">
        <v>3561</v>
      </c>
    </row>
    <row r="3065" spans="1:27" ht="16.5" customHeight="1" x14ac:dyDescent="0.3">
      <c r="A3065" s="22" t="b">
        <f t="shared" si="1071"/>
        <v>1</v>
      </c>
      <c r="B3065" s="22" t="b">
        <f t="shared" si="1072"/>
        <v>1</v>
      </c>
      <c r="C3065" s="22" t="b">
        <f t="shared" si="1073"/>
        <v>0</v>
      </c>
      <c r="D3065" s="22" t="b">
        <f t="shared" si="1074"/>
        <v>0</v>
      </c>
      <c r="E3065" s="22" t="b">
        <f t="shared" si="1075"/>
        <v>1</v>
      </c>
      <c r="F3065" s="52" t="b">
        <f t="shared" si="1076"/>
        <v>1</v>
      </c>
      <c r="G3065" s="22" t="b">
        <f t="shared" si="1077"/>
        <v>1</v>
      </c>
      <c r="H3065" s="22" t="b">
        <f t="shared" si="1078"/>
        <v>0</v>
      </c>
      <c r="I3065" s="22" t="b">
        <f t="shared" si="1079"/>
        <v>1</v>
      </c>
      <c r="J3065" s="22" t="b">
        <f t="shared" si="1080"/>
        <v>0</v>
      </c>
      <c r="K3065" s="3" t="str">
        <f t="shared" si="1081"/>
        <v/>
      </c>
      <c r="L3065" s="3" t="str">
        <f t="shared" si="1082"/>
        <v/>
      </c>
      <c r="M3065" s="3" t="str">
        <f t="shared" si="1083"/>
        <v/>
      </c>
      <c r="N3065" s="54" t="str">
        <f t="shared" si="1084"/>
        <v/>
      </c>
      <c r="O3065" s="3" t="str">
        <f t="shared" si="1085"/>
        <v>(하갈동, 신안인스빌2단지)</v>
      </c>
      <c r="P3065" s="19" t="str">
        <f t="shared" si="1086"/>
        <v>(하갈동, 신안인스빌2단지)</v>
      </c>
      <c r="Q3065" s="23" t="e">
        <f>_xlfn.XLOOKUP(R3065,summary!C453:C489,summary!B453:B489)</f>
        <v>#N/A</v>
      </c>
      <c r="R3065" s="24" t="str">
        <f t="shared" si="1070"/>
        <v>영덕동</v>
      </c>
      <c r="S3065" s="24" t="str">
        <f t="shared" si="1087"/>
        <v>하갈4통</v>
      </c>
      <c r="T3065" s="24" t="str">
        <f t="shared" si="1088"/>
        <v>(하갈동, 신안인스빌2단지)</v>
      </c>
      <c r="U3065" s="24" t="str">
        <f t="shared" si="1089"/>
        <v>하갈</v>
      </c>
      <c r="V3065" s="25">
        <f t="shared" si="1090"/>
        <v>4</v>
      </c>
      <c r="W3065" s="25">
        <f t="shared" si="1091"/>
        <v>2</v>
      </c>
      <c r="X3065" s="59"/>
      <c r="Y3065" s="59" t="s">
        <v>3538</v>
      </c>
      <c r="Z3065" s="59" t="s">
        <v>65</v>
      </c>
      <c r="AA3065" s="63" t="s">
        <v>3562</v>
      </c>
    </row>
    <row r="3066" spans="1:27" ht="16.5" customHeight="1" x14ac:dyDescent="0.3">
      <c r="A3066" s="22" t="b">
        <f t="shared" si="1071"/>
        <v>1</v>
      </c>
      <c r="B3066" s="22" t="b">
        <f t="shared" si="1072"/>
        <v>0</v>
      </c>
      <c r="C3066" s="22" t="b">
        <f t="shared" si="1073"/>
        <v>1</v>
      </c>
      <c r="D3066" s="22" t="b">
        <f t="shared" si="1074"/>
        <v>0</v>
      </c>
      <c r="E3066" s="22" t="b">
        <f t="shared" si="1075"/>
        <v>1</v>
      </c>
      <c r="F3066" s="52" t="b">
        <f t="shared" si="1076"/>
        <v>1</v>
      </c>
      <c r="G3066" s="22" t="b">
        <f t="shared" si="1077"/>
        <v>0</v>
      </c>
      <c r="H3066" s="22" t="b">
        <f t="shared" si="1078"/>
        <v>1</v>
      </c>
      <c r="I3066" s="22" t="b">
        <f t="shared" si="1079"/>
        <v>1</v>
      </c>
      <c r="J3066" s="22" t="b">
        <f t="shared" si="1080"/>
        <v>0</v>
      </c>
      <c r="K3066" s="3" t="str">
        <f t="shared" si="1081"/>
        <v/>
      </c>
      <c r="L3066" s="3" t="str">
        <f t="shared" si="1082"/>
        <v/>
      </c>
      <c r="M3066" s="3" t="str">
        <f t="shared" si="1083"/>
        <v/>
      </c>
      <c r="N3066" s="54" t="str">
        <f t="shared" si="1084"/>
        <v/>
      </c>
      <c r="O3066" s="3" t="str">
        <f t="shared" si="1085"/>
        <v>2단지)</v>
      </c>
      <c r="P3066" s="19" t="str">
        <f t="shared" si="1086"/>
        <v/>
      </c>
      <c r="Q3066" s="23" t="e">
        <f>_xlfn.XLOOKUP(R3066,summary!C454:C490,summary!B454:B490)</f>
        <v>#N/A</v>
      </c>
      <c r="R3066" s="24" t="str">
        <f t="shared" si="1070"/>
        <v>영덕동</v>
      </c>
      <c r="S3066" s="24" t="str">
        <f t="shared" si="1087"/>
        <v>하갈4통</v>
      </c>
      <c r="T3066" s="24" t="str">
        <f t="shared" si="1088"/>
        <v>(하갈동, 신안인스빌2단지)</v>
      </c>
      <c r="U3066" s="24" t="str">
        <f t="shared" si="1089"/>
        <v>하갈</v>
      </c>
      <c r="V3066" s="25">
        <f t="shared" si="1090"/>
        <v>4</v>
      </c>
      <c r="W3066" s="25">
        <f t="shared" si="1091"/>
        <v>3</v>
      </c>
      <c r="X3066" s="59"/>
      <c r="Y3066" s="59" t="s">
        <v>1665</v>
      </c>
      <c r="Z3066" s="59" t="s">
        <v>67</v>
      </c>
      <c r="AA3066" s="63" t="s">
        <v>3563</v>
      </c>
    </row>
    <row r="3067" spans="1:27" ht="16.5" customHeight="1" x14ac:dyDescent="0.3">
      <c r="A3067" s="22" t="b">
        <f t="shared" si="1071"/>
        <v>0</v>
      </c>
      <c r="B3067" s="22" t="b">
        <f t="shared" si="1072"/>
        <v>0</v>
      </c>
      <c r="C3067" s="22" t="b">
        <f t="shared" si="1073"/>
        <v>0</v>
      </c>
      <c r="D3067" s="22" t="b">
        <f t="shared" si="1074"/>
        <v>0</v>
      </c>
      <c r="E3067" s="22" t="b">
        <f t="shared" si="1075"/>
        <v>0</v>
      </c>
      <c r="F3067" s="52" t="b">
        <f t="shared" si="1076"/>
        <v>0</v>
      </c>
      <c r="G3067" s="22" t="b">
        <f t="shared" si="1077"/>
        <v>0</v>
      </c>
      <c r="H3067" s="22" t="b">
        <f t="shared" si="1078"/>
        <v>0</v>
      </c>
      <c r="I3067" s="22" t="b">
        <f t="shared" si="1079"/>
        <v>0</v>
      </c>
      <c r="J3067" s="22" t="b">
        <f t="shared" si="1080"/>
        <v>0</v>
      </c>
      <c r="K3067" s="3" t="str">
        <f t="shared" si="1081"/>
        <v/>
      </c>
      <c r="L3067" s="3" t="str">
        <f t="shared" si="1082"/>
        <v/>
      </c>
      <c r="M3067" s="3" t="str">
        <f t="shared" si="1083"/>
        <v/>
      </c>
      <c r="N3067" s="54" t="str">
        <f t="shared" si="1084"/>
        <v/>
      </c>
      <c r="O3067" s="3" t="str">
        <f t="shared" si="1085"/>
        <v/>
      </c>
      <c r="P3067" s="19" t="str">
        <f t="shared" si="1086"/>
        <v/>
      </c>
      <c r="Q3067" s="23" t="e">
        <f>_xlfn.XLOOKUP(R3067,summary!C455:C491,summary!B455:B491)</f>
        <v>#N/A</v>
      </c>
      <c r="R3067" s="24" t="str">
        <f t="shared" si="1070"/>
        <v>영덕동</v>
      </c>
      <c r="S3067" s="24" t="str">
        <f t="shared" si="1087"/>
        <v>하갈4통</v>
      </c>
      <c r="T3067" s="24" t="str">
        <f t="shared" si="1088"/>
        <v>(하갈동, 신안인스빌2단지)</v>
      </c>
      <c r="U3067" s="24" t="str">
        <f t="shared" si="1089"/>
        <v>하갈</v>
      </c>
      <c r="V3067" s="25">
        <f t="shared" si="1090"/>
        <v>4</v>
      </c>
      <c r="W3067" s="25">
        <f t="shared" si="1091"/>
        <v>4</v>
      </c>
      <c r="X3067" s="59"/>
      <c r="Y3067" s="59"/>
      <c r="Z3067" s="59" t="s">
        <v>73</v>
      </c>
      <c r="AA3067" s="63" t="s">
        <v>3564</v>
      </c>
    </row>
    <row r="3068" spans="1:27" ht="16.5" customHeight="1" x14ac:dyDescent="0.3">
      <c r="A3068" s="22" t="b">
        <f t="shared" si="1071"/>
        <v>0</v>
      </c>
      <c r="B3068" s="22" t="b">
        <f t="shared" si="1072"/>
        <v>0</v>
      </c>
      <c r="C3068" s="22" t="b">
        <f t="shared" si="1073"/>
        <v>0</v>
      </c>
      <c r="D3068" s="22" t="b">
        <f t="shared" si="1074"/>
        <v>0</v>
      </c>
      <c r="E3068" s="22" t="b">
        <f t="shared" si="1075"/>
        <v>0</v>
      </c>
      <c r="F3068" s="52" t="b">
        <f t="shared" si="1076"/>
        <v>0</v>
      </c>
      <c r="G3068" s="22" t="b">
        <f t="shared" si="1077"/>
        <v>0</v>
      </c>
      <c r="H3068" s="22" t="b">
        <f t="shared" si="1078"/>
        <v>0</v>
      </c>
      <c r="I3068" s="22" t="b">
        <f t="shared" si="1079"/>
        <v>0</v>
      </c>
      <c r="J3068" s="22" t="b">
        <f t="shared" si="1080"/>
        <v>0</v>
      </c>
      <c r="K3068" s="3" t="str">
        <f t="shared" si="1081"/>
        <v/>
      </c>
      <c r="L3068" s="3" t="str">
        <f t="shared" si="1082"/>
        <v/>
      </c>
      <c r="M3068" s="3" t="str">
        <f t="shared" si="1083"/>
        <v/>
      </c>
      <c r="N3068" s="54" t="str">
        <f t="shared" si="1084"/>
        <v/>
      </c>
      <c r="O3068" s="3" t="str">
        <f t="shared" si="1085"/>
        <v/>
      </c>
      <c r="P3068" s="19" t="str">
        <f t="shared" si="1086"/>
        <v/>
      </c>
      <c r="Q3068" s="23" t="e">
        <f>_xlfn.XLOOKUP(R3068,summary!C456:C492,summary!B456:B492)</f>
        <v>#N/A</v>
      </c>
      <c r="R3068" s="24" t="str">
        <f t="shared" si="1070"/>
        <v>영덕동</v>
      </c>
      <c r="S3068" s="24" t="str">
        <f t="shared" si="1087"/>
        <v>하갈4통</v>
      </c>
      <c r="T3068" s="24" t="str">
        <f t="shared" si="1088"/>
        <v>(하갈동, 신안인스빌2단지)</v>
      </c>
      <c r="U3068" s="24" t="str">
        <f t="shared" si="1089"/>
        <v>하갈</v>
      </c>
      <c r="V3068" s="25">
        <f t="shared" si="1090"/>
        <v>4</v>
      </c>
      <c r="W3068" s="25">
        <f t="shared" si="1091"/>
        <v>5</v>
      </c>
      <c r="X3068" s="59"/>
      <c r="Y3068" s="59"/>
      <c r="Z3068" s="59" t="s">
        <v>87</v>
      </c>
      <c r="AA3068" s="63" t="s">
        <v>3565</v>
      </c>
    </row>
    <row r="3069" spans="1:27" ht="16.5" customHeight="1" x14ac:dyDescent="0.3">
      <c r="A3069" s="22" t="b">
        <f t="shared" si="1071"/>
        <v>0</v>
      </c>
      <c r="B3069" s="22" t="b">
        <f t="shared" si="1072"/>
        <v>0</v>
      </c>
      <c r="C3069" s="22" t="b">
        <f t="shared" si="1073"/>
        <v>0</v>
      </c>
      <c r="D3069" s="22" t="b">
        <f t="shared" si="1074"/>
        <v>0</v>
      </c>
      <c r="E3069" s="22" t="b">
        <f t="shared" si="1075"/>
        <v>0</v>
      </c>
      <c r="F3069" s="52" t="b">
        <f t="shared" si="1076"/>
        <v>0</v>
      </c>
      <c r="G3069" s="22" t="b">
        <f t="shared" si="1077"/>
        <v>0</v>
      </c>
      <c r="H3069" s="22" t="b">
        <f t="shared" si="1078"/>
        <v>0</v>
      </c>
      <c r="I3069" s="22" t="b">
        <f t="shared" si="1079"/>
        <v>0</v>
      </c>
      <c r="J3069" s="22" t="b">
        <f t="shared" si="1080"/>
        <v>0</v>
      </c>
      <c r="K3069" s="3" t="str">
        <f t="shared" si="1081"/>
        <v/>
      </c>
      <c r="L3069" s="3" t="str">
        <f t="shared" si="1082"/>
        <v/>
      </c>
      <c r="M3069" s="3" t="str">
        <f t="shared" si="1083"/>
        <v/>
      </c>
      <c r="N3069" s="54" t="str">
        <f t="shared" si="1084"/>
        <v/>
      </c>
      <c r="O3069" s="3" t="str">
        <f t="shared" si="1085"/>
        <v/>
      </c>
      <c r="P3069" s="19" t="str">
        <f t="shared" si="1086"/>
        <v/>
      </c>
      <c r="Q3069" s="23" t="e">
        <f>_xlfn.XLOOKUP(R3069,summary!C457:C493,summary!B457:B493)</f>
        <v>#N/A</v>
      </c>
      <c r="R3069" s="24" t="str">
        <f t="shared" si="1070"/>
        <v>영덕동</v>
      </c>
      <c r="S3069" s="24" t="str">
        <f t="shared" si="1087"/>
        <v>하갈4통</v>
      </c>
      <c r="T3069" s="24" t="str">
        <f t="shared" si="1088"/>
        <v>(하갈동, 신안인스빌2단지)</v>
      </c>
      <c r="U3069" s="24" t="str">
        <f t="shared" si="1089"/>
        <v>하갈</v>
      </c>
      <c r="V3069" s="25">
        <f t="shared" si="1090"/>
        <v>4</v>
      </c>
      <c r="W3069" s="25">
        <f t="shared" si="1091"/>
        <v>6</v>
      </c>
      <c r="X3069" s="59"/>
      <c r="Y3069" s="59"/>
      <c r="Z3069" s="59" t="s">
        <v>89</v>
      </c>
      <c r="AA3069" s="63" t="s">
        <v>3566</v>
      </c>
    </row>
    <row r="3070" spans="1:27" ht="16.5" customHeight="1" x14ac:dyDescent="0.3">
      <c r="A3070" s="22" t="b">
        <f t="shared" si="1071"/>
        <v>1</v>
      </c>
      <c r="B3070" s="22" t="b">
        <f t="shared" si="1072"/>
        <v>0</v>
      </c>
      <c r="C3070" s="22" t="b">
        <f t="shared" si="1073"/>
        <v>0</v>
      </c>
      <c r="D3070" s="22" t="b">
        <f t="shared" si="1074"/>
        <v>0</v>
      </c>
      <c r="E3070" s="22" t="b">
        <f t="shared" si="1075"/>
        <v>0</v>
      </c>
      <c r="F3070" s="52" t="b">
        <f t="shared" si="1076"/>
        <v>0</v>
      </c>
      <c r="G3070" s="22" t="b">
        <f t="shared" si="1077"/>
        <v>0</v>
      </c>
      <c r="H3070" s="22" t="b">
        <f t="shared" si="1078"/>
        <v>0</v>
      </c>
      <c r="I3070" s="22" t="b">
        <f t="shared" si="1079"/>
        <v>0</v>
      </c>
      <c r="J3070" s="22" t="b">
        <f t="shared" si="1080"/>
        <v>1</v>
      </c>
      <c r="K3070" s="3" t="str">
        <f t="shared" si="1081"/>
        <v/>
      </c>
      <c r="L3070" s="3" t="str">
        <f t="shared" si="1082"/>
        <v/>
      </c>
      <c r="M3070" s="3" t="str">
        <f t="shared" si="1083"/>
        <v/>
      </c>
      <c r="N3070" s="54" t="str">
        <f t="shared" si="1084"/>
        <v/>
      </c>
      <c r="O3070" s="3" t="str">
        <f t="shared" si="1085"/>
        <v/>
      </c>
      <c r="P3070" s="19" t="str">
        <f t="shared" si="1086"/>
        <v/>
      </c>
      <c r="Q3070" s="23" t="e">
        <f>_xlfn.XLOOKUP(R3070,summary!C458:C494,summary!B458:B494)</f>
        <v>#N/A</v>
      </c>
      <c r="R3070" s="24" t="str">
        <f t="shared" si="1070"/>
        <v>읍 면 동</v>
      </c>
      <c r="S3070" s="24" t="str">
        <f t="shared" si="1087"/>
        <v>통 리 명</v>
      </c>
      <c r="T3070" s="24" t="str">
        <f t="shared" si="1088"/>
        <v/>
      </c>
      <c r="U3070" s="24" t="str">
        <f t="shared" si="1089"/>
        <v/>
      </c>
      <c r="V3070" s="25" t="str">
        <f t="shared" si="1090"/>
        <v/>
      </c>
      <c r="W3070" s="25" t="str">
        <f t="shared" si="1091"/>
        <v/>
      </c>
      <c r="X3070" s="59" t="s">
        <v>121</v>
      </c>
      <c r="Y3070" s="59" t="s">
        <v>122</v>
      </c>
      <c r="Z3070" s="59" t="s">
        <v>59</v>
      </c>
      <c r="AA3070" s="63" t="s">
        <v>2628</v>
      </c>
    </row>
    <row r="3071" spans="1:27" ht="16.5" customHeight="1" x14ac:dyDescent="0.3">
      <c r="A3071" s="22" t="b">
        <f t="shared" si="1071"/>
        <v>1</v>
      </c>
      <c r="B3071" s="22" t="b">
        <f t="shared" si="1072"/>
        <v>0</v>
      </c>
      <c r="C3071" s="22" t="b">
        <f t="shared" si="1073"/>
        <v>0</v>
      </c>
      <c r="D3071" s="22" t="b">
        <f t="shared" si="1074"/>
        <v>0</v>
      </c>
      <c r="E3071" s="22" t="b">
        <f t="shared" si="1075"/>
        <v>0</v>
      </c>
      <c r="F3071" s="52" t="b">
        <f t="shared" si="1076"/>
        <v>0</v>
      </c>
      <c r="G3071" s="22" t="b">
        <f t="shared" si="1077"/>
        <v>0</v>
      </c>
      <c r="H3071" s="22" t="b">
        <f t="shared" si="1078"/>
        <v>0</v>
      </c>
      <c r="I3071" s="22" t="b">
        <f t="shared" si="1079"/>
        <v>0</v>
      </c>
      <c r="J3071" s="22" t="b">
        <f t="shared" si="1080"/>
        <v>1</v>
      </c>
      <c r="K3071" s="3" t="str">
        <f t="shared" si="1081"/>
        <v>영덕1통</v>
      </c>
      <c r="L3071" s="3" t="str">
        <f t="shared" si="1082"/>
        <v>덕1</v>
      </c>
      <c r="M3071" s="3">
        <f t="shared" si="1083"/>
        <v>1</v>
      </c>
      <c r="N3071" s="54" t="str">
        <f t="shared" si="1084"/>
        <v>영덕</v>
      </c>
      <c r="O3071" s="3" t="str">
        <f t="shared" si="1085"/>
        <v/>
      </c>
      <c r="P3071" s="19" t="str">
        <f t="shared" si="1086"/>
        <v/>
      </c>
      <c r="Q3071" s="23" t="e">
        <f>_xlfn.XLOOKUP(R3071,summary!C459:C495,summary!B459:B495)</f>
        <v>#N/A</v>
      </c>
      <c r="R3071" s="24" t="str">
        <f t="shared" si="1070"/>
        <v>영덕동</v>
      </c>
      <c r="S3071" s="24" t="str">
        <f t="shared" si="1087"/>
        <v>영덕1통</v>
      </c>
      <c r="T3071" s="24" t="str">
        <f t="shared" si="1088"/>
        <v>(영덕동, 잔다리)</v>
      </c>
      <c r="U3071" s="24" t="str">
        <f t="shared" si="1089"/>
        <v>영덕</v>
      </c>
      <c r="V3071" s="25">
        <f t="shared" si="1090"/>
        <v>1</v>
      </c>
      <c r="W3071" s="25">
        <f t="shared" si="1091"/>
        <v>1</v>
      </c>
      <c r="X3071" s="59" t="s">
        <v>3523</v>
      </c>
      <c r="Y3071" s="59" t="s">
        <v>3567</v>
      </c>
      <c r="Z3071" s="59" t="s">
        <v>63</v>
      </c>
      <c r="AA3071" s="63" t="s">
        <v>3568</v>
      </c>
    </row>
    <row r="3072" spans="1:27" ht="16.5" customHeight="1" x14ac:dyDescent="0.3">
      <c r="A3072" s="22" t="b">
        <f t="shared" si="1071"/>
        <v>1</v>
      </c>
      <c r="B3072" s="22" t="b">
        <f t="shared" si="1072"/>
        <v>1</v>
      </c>
      <c r="C3072" s="22" t="b">
        <f t="shared" si="1073"/>
        <v>1</v>
      </c>
      <c r="D3072" s="22" t="b">
        <f t="shared" si="1074"/>
        <v>1</v>
      </c>
      <c r="E3072" s="22" t="b">
        <f t="shared" si="1075"/>
        <v>1</v>
      </c>
      <c r="F3072" s="52" t="b">
        <f t="shared" si="1076"/>
        <v>0</v>
      </c>
      <c r="G3072" s="22" t="b">
        <f t="shared" si="1077"/>
        <v>0</v>
      </c>
      <c r="H3072" s="22" t="b">
        <f t="shared" si="1078"/>
        <v>0</v>
      </c>
      <c r="I3072" s="22" t="b">
        <f t="shared" si="1079"/>
        <v>0</v>
      </c>
      <c r="J3072" s="22" t="b">
        <f t="shared" si="1080"/>
        <v>0</v>
      </c>
      <c r="K3072" s="3" t="str">
        <f t="shared" si="1081"/>
        <v/>
      </c>
      <c r="L3072" s="3" t="str">
        <f t="shared" si="1082"/>
        <v/>
      </c>
      <c r="M3072" s="3" t="str">
        <f t="shared" si="1083"/>
        <v/>
      </c>
      <c r="N3072" s="54" t="str">
        <f t="shared" si="1084"/>
        <v/>
      </c>
      <c r="O3072" s="3" t="str">
        <f t="shared" si="1085"/>
        <v/>
      </c>
      <c r="P3072" s="19" t="str">
        <f t="shared" si="1086"/>
        <v>(영덕동, 잔다리)</v>
      </c>
      <c r="Q3072" s="23" t="e">
        <f>_xlfn.XLOOKUP(R3072,summary!C460:C496,summary!B460:B496)</f>
        <v>#N/A</v>
      </c>
      <c r="R3072" s="24" t="str">
        <f t="shared" si="1070"/>
        <v>영덕동</v>
      </c>
      <c r="S3072" s="24" t="str">
        <f t="shared" si="1087"/>
        <v>영덕1통</v>
      </c>
      <c r="T3072" s="24" t="str">
        <f t="shared" si="1088"/>
        <v>(영덕동, 잔다리)</v>
      </c>
      <c r="U3072" s="24" t="str">
        <f t="shared" si="1089"/>
        <v>영덕</v>
      </c>
      <c r="V3072" s="25">
        <f t="shared" si="1090"/>
        <v>1</v>
      </c>
      <c r="W3072" s="25">
        <f t="shared" si="1091"/>
        <v>2</v>
      </c>
      <c r="X3072" s="59"/>
      <c r="Y3072" s="59" t="s">
        <v>3569</v>
      </c>
      <c r="Z3072" s="59" t="s">
        <v>65</v>
      </c>
      <c r="AA3072" s="63" t="s">
        <v>3570</v>
      </c>
    </row>
    <row r="3073" spans="1:27" ht="16.5" customHeight="1" x14ac:dyDescent="0.3">
      <c r="A3073" s="22" t="b">
        <f t="shared" si="1071"/>
        <v>0</v>
      </c>
      <c r="B3073" s="22" t="b">
        <f t="shared" si="1072"/>
        <v>0</v>
      </c>
      <c r="C3073" s="22" t="b">
        <f t="shared" si="1073"/>
        <v>0</v>
      </c>
      <c r="D3073" s="22" t="b">
        <f t="shared" si="1074"/>
        <v>0</v>
      </c>
      <c r="E3073" s="22" t="b">
        <f t="shared" si="1075"/>
        <v>0</v>
      </c>
      <c r="F3073" s="52" t="b">
        <f t="shared" si="1076"/>
        <v>0</v>
      </c>
      <c r="G3073" s="22" t="b">
        <f t="shared" si="1077"/>
        <v>0</v>
      </c>
      <c r="H3073" s="22" t="b">
        <f t="shared" si="1078"/>
        <v>0</v>
      </c>
      <c r="I3073" s="22" t="b">
        <f t="shared" si="1079"/>
        <v>0</v>
      </c>
      <c r="J3073" s="22" t="b">
        <f t="shared" si="1080"/>
        <v>0</v>
      </c>
      <c r="K3073" s="3" t="str">
        <f t="shared" si="1081"/>
        <v/>
      </c>
      <c r="L3073" s="3" t="str">
        <f t="shared" si="1082"/>
        <v/>
      </c>
      <c r="M3073" s="3" t="str">
        <f t="shared" si="1083"/>
        <v/>
      </c>
      <c r="N3073" s="54" t="str">
        <f t="shared" si="1084"/>
        <v/>
      </c>
      <c r="O3073" s="3" t="str">
        <f t="shared" si="1085"/>
        <v/>
      </c>
      <c r="P3073" s="19" t="str">
        <f t="shared" si="1086"/>
        <v/>
      </c>
      <c r="Q3073" s="23" t="e">
        <f>_xlfn.XLOOKUP(R3073,summary!C461:C497,summary!B461:B497)</f>
        <v>#N/A</v>
      </c>
      <c r="R3073" s="24" t="str">
        <f t="shared" si="1070"/>
        <v>영덕동</v>
      </c>
      <c r="S3073" s="24" t="str">
        <f t="shared" si="1087"/>
        <v>영덕1통</v>
      </c>
      <c r="T3073" s="24" t="str">
        <f t="shared" si="1088"/>
        <v>(영덕동, 잔다리)</v>
      </c>
      <c r="U3073" s="24" t="str">
        <f t="shared" si="1089"/>
        <v>영덕</v>
      </c>
      <c r="V3073" s="25">
        <f t="shared" si="1090"/>
        <v>1</v>
      </c>
      <c r="W3073" s="25">
        <f t="shared" si="1091"/>
        <v>3</v>
      </c>
      <c r="X3073" s="59"/>
      <c r="Y3073" s="59"/>
      <c r="Z3073" s="59" t="s">
        <v>67</v>
      </c>
      <c r="AA3073" s="63" t="s">
        <v>3571</v>
      </c>
    </row>
    <row r="3074" spans="1:27" ht="16.5" customHeight="1" x14ac:dyDescent="0.3">
      <c r="A3074" s="22" t="b">
        <f t="shared" si="1071"/>
        <v>0</v>
      </c>
      <c r="B3074" s="22" t="b">
        <f t="shared" si="1072"/>
        <v>0</v>
      </c>
      <c r="C3074" s="22" t="b">
        <f t="shared" si="1073"/>
        <v>0</v>
      </c>
      <c r="D3074" s="22" t="b">
        <f t="shared" si="1074"/>
        <v>0</v>
      </c>
      <c r="E3074" s="22" t="b">
        <f t="shared" si="1075"/>
        <v>0</v>
      </c>
      <c r="F3074" s="52" t="b">
        <f t="shared" si="1076"/>
        <v>0</v>
      </c>
      <c r="G3074" s="22" t="b">
        <f t="shared" si="1077"/>
        <v>0</v>
      </c>
      <c r="H3074" s="22" t="b">
        <f t="shared" si="1078"/>
        <v>0</v>
      </c>
      <c r="I3074" s="22" t="b">
        <f t="shared" si="1079"/>
        <v>0</v>
      </c>
      <c r="J3074" s="22" t="b">
        <f t="shared" si="1080"/>
        <v>0</v>
      </c>
      <c r="K3074" s="3" t="str">
        <f t="shared" si="1081"/>
        <v/>
      </c>
      <c r="L3074" s="3" t="str">
        <f t="shared" si="1082"/>
        <v/>
      </c>
      <c r="M3074" s="3" t="str">
        <f t="shared" si="1083"/>
        <v/>
      </c>
      <c r="N3074" s="54" t="str">
        <f t="shared" si="1084"/>
        <v/>
      </c>
      <c r="O3074" s="3" t="str">
        <f t="shared" si="1085"/>
        <v/>
      </c>
      <c r="P3074" s="19" t="str">
        <f t="shared" si="1086"/>
        <v/>
      </c>
      <c r="Q3074" s="23" t="e">
        <f>_xlfn.XLOOKUP(R3074,summary!C462:C498,summary!B462:B498)</f>
        <v>#N/A</v>
      </c>
      <c r="R3074" s="24" t="str">
        <f t="shared" ref="R3074:R3137" si="1092">IF($X3074="",R3073,$X3074)</f>
        <v>영덕동</v>
      </c>
      <c r="S3074" s="24" t="str">
        <f t="shared" si="1087"/>
        <v>영덕1통</v>
      </c>
      <c r="T3074" s="24" t="str">
        <f t="shared" si="1088"/>
        <v>(영덕동, 잔다리)</v>
      </c>
      <c r="U3074" s="24" t="str">
        <f t="shared" si="1089"/>
        <v>영덕</v>
      </c>
      <c r="V3074" s="25">
        <f t="shared" si="1090"/>
        <v>1</v>
      </c>
      <c r="W3074" s="25">
        <f t="shared" si="1091"/>
        <v>4</v>
      </c>
      <c r="X3074" s="59"/>
      <c r="Y3074" s="59"/>
      <c r="Z3074" s="59" t="s">
        <v>73</v>
      </c>
      <c r="AA3074" s="63" t="s">
        <v>3572</v>
      </c>
    </row>
    <row r="3075" spans="1:27" ht="16.5" customHeight="1" x14ac:dyDescent="0.3">
      <c r="A3075" s="22" t="b">
        <f t="shared" si="1071"/>
        <v>0</v>
      </c>
      <c r="B3075" s="22" t="b">
        <f t="shared" si="1072"/>
        <v>0</v>
      </c>
      <c r="C3075" s="22" t="b">
        <f t="shared" si="1073"/>
        <v>0</v>
      </c>
      <c r="D3075" s="22" t="b">
        <f t="shared" si="1074"/>
        <v>0</v>
      </c>
      <c r="E3075" s="22" t="b">
        <f t="shared" si="1075"/>
        <v>0</v>
      </c>
      <c r="F3075" s="52" t="b">
        <f t="shared" si="1076"/>
        <v>0</v>
      </c>
      <c r="G3075" s="22" t="b">
        <f t="shared" si="1077"/>
        <v>0</v>
      </c>
      <c r="H3075" s="22" t="b">
        <f t="shared" si="1078"/>
        <v>0</v>
      </c>
      <c r="I3075" s="22" t="b">
        <f t="shared" si="1079"/>
        <v>0</v>
      </c>
      <c r="J3075" s="22" t="b">
        <f t="shared" si="1080"/>
        <v>0</v>
      </c>
      <c r="K3075" s="3" t="str">
        <f t="shared" si="1081"/>
        <v/>
      </c>
      <c r="L3075" s="3" t="str">
        <f t="shared" si="1082"/>
        <v/>
      </c>
      <c r="M3075" s="3" t="str">
        <f t="shared" si="1083"/>
        <v/>
      </c>
      <c r="N3075" s="54" t="str">
        <f t="shared" si="1084"/>
        <v/>
      </c>
      <c r="O3075" s="3" t="str">
        <f t="shared" si="1085"/>
        <v/>
      </c>
      <c r="P3075" s="19" t="str">
        <f t="shared" si="1086"/>
        <v/>
      </c>
      <c r="Q3075" s="23" t="e">
        <f>_xlfn.XLOOKUP(R3075,summary!C463:C499,summary!B463:B499)</f>
        <v>#N/A</v>
      </c>
      <c r="R3075" s="24" t="str">
        <f t="shared" si="1092"/>
        <v>영덕동</v>
      </c>
      <c r="S3075" s="24" t="str">
        <f t="shared" si="1087"/>
        <v>영덕1통</v>
      </c>
      <c r="T3075" s="24" t="str">
        <f t="shared" si="1088"/>
        <v>(영덕동, 잔다리)</v>
      </c>
      <c r="U3075" s="24" t="str">
        <f t="shared" si="1089"/>
        <v>영덕</v>
      </c>
      <c r="V3075" s="25">
        <f t="shared" si="1090"/>
        <v>1</v>
      </c>
      <c r="W3075" s="25">
        <f t="shared" si="1091"/>
        <v>5</v>
      </c>
      <c r="X3075" s="59"/>
      <c r="Y3075" s="59"/>
      <c r="Z3075" s="59" t="s">
        <v>87</v>
      </c>
      <c r="AA3075" s="63" t="s">
        <v>3573</v>
      </c>
    </row>
    <row r="3076" spans="1:27" ht="16.5" customHeight="1" x14ac:dyDescent="0.3">
      <c r="A3076" s="22" t="b">
        <f t="shared" si="1071"/>
        <v>1</v>
      </c>
      <c r="B3076" s="22" t="b">
        <f t="shared" si="1072"/>
        <v>0</v>
      </c>
      <c r="C3076" s="22" t="b">
        <f t="shared" si="1073"/>
        <v>0</v>
      </c>
      <c r="D3076" s="22" t="b">
        <f t="shared" si="1074"/>
        <v>0</v>
      </c>
      <c r="E3076" s="22" t="b">
        <f t="shared" si="1075"/>
        <v>0</v>
      </c>
      <c r="F3076" s="52" t="b">
        <f t="shared" si="1076"/>
        <v>0</v>
      </c>
      <c r="G3076" s="22" t="b">
        <f t="shared" si="1077"/>
        <v>0</v>
      </c>
      <c r="H3076" s="22" t="b">
        <f t="shared" si="1078"/>
        <v>0</v>
      </c>
      <c r="I3076" s="22" t="b">
        <f t="shared" si="1079"/>
        <v>0</v>
      </c>
      <c r="J3076" s="22" t="b">
        <f t="shared" si="1080"/>
        <v>1</v>
      </c>
      <c r="K3076" s="3" t="str">
        <f t="shared" si="1081"/>
        <v>영덕2통</v>
      </c>
      <c r="L3076" s="3" t="str">
        <f t="shared" si="1082"/>
        <v>덕2</v>
      </c>
      <c r="M3076" s="3">
        <f t="shared" si="1083"/>
        <v>2</v>
      </c>
      <c r="N3076" s="54" t="str">
        <f t="shared" si="1084"/>
        <v>영덕</v>
      </c>
      <c r="O3076" s="3" t="str">
        <f t="shared" si="1085"/>
        <v/>
      </c>
      <c r="P3076" s="19" t="str">
        <f t="shared" si="1086"/>
        <v/>
      </c>
      <c r="Q3076" s="23" t="e">
        <f>_xlfn.XLOOKUP(R3076,summary!C464:C500,summary!B464:B500)</f>
        <v>#N/A</v>
      </c>
      <c r="R3076" s="24" t="str">
        <f t="shared" si="1092"/>
        <v>영덕동</v>
      </c>
      <c r="S3076" s="24" t="str">
        <f t="shared" si="1087"/>
        <v>영덕2통</v>
      </c>
      <c r="T3076" s="24" t="str">
        <f t="shared" si="1088"/>
        <v>(영덕동, 중뜰)</v>
      </c>
      <c r="U3076" s="24" t="str">
        <f t="shared" si="1089"/>
        <v>영덕</v>
      </c>
      <c r="V3076" s="25">
        <f t="shared" si="1090"/>
        <v>2</v>
      </c>
      <c r="W3076" s="25">
        <f t="shared" si="1091"/>
        <v>1</v>
      </c>
      <c r="X3076" s="59"/>
      <c r="Y3076" s="59" t="s">
        <v>3574</v>
      </c>
      <c r="Z3076" s="59" t="s">
        <v>63</v>
      </c>
      <c r="AA3076" s="63" t="s">
        <v>3575</v>
      </c>
    </row>
    <row r="3077" spans="1:27" ht="16.5" customHeight="1" x14ac:dyDescent="0.3">
      <c r="A3077" s="22" t="b">
        <f t="shared" si="1071"/>
        <v>1</v>
      </c>
      <c r="B3077" s="22" t="b">
        <f t="shared" si="1072"/>
        <v>1</v>
      </c>
      <c r="C3077" s="22" t="b">
        <f t="shared" si="1073"/>
        <v>1</v>
      </c>
      <c r="D3077" s="22" t="b">
        <f t="shared" si="1074"/>
        <v>1</v>
      </c>
      <c r="E3077" s="22" t="b">
        <f t="shared" si="1075"/>
        <v>1</v>
      </c>
      <c r="F3077" s="52" t="b">
        <f t="shared" si="1076"/>
        <v>0</v>
      </c>
      <c r="G3077" s="22" t="b">
        <f t="shared" si="1077"/>
        <v>0</v>
      </c>
      <c r="H3077" s="22" t="b">
        <f t="shared" si="1078"/>
        <v>0</v>
      </c>
      <c r="I3077" s="22" t="b">
        <f t="shared" si="1079"/>
        <v>0</v>
      </c>
      <c r="J3077" s="22" t="b">
        <f t="shared" si="1080"/>
        <v>0</v>
      </c>
      <c r="K3077" s="3" t="str">
        <f t="shared" si="1081"/>
        <v/>
      </c>
      <c r="L3077" s="3" t="str">
        <f t="shared" si="1082"/>
        <v/>
      </c>
      <c r="M3077" s="3" t="str">
        <f t="shared" si="1083"/>
        <v/>
      </c>
      <c r="N3077" s="54" t="str">
        <f t="shared" si="1084"/>
        <v/>
      </c>
      <c r="O3077" s="3" t="str">
        <f t="shared" si="1085"/>
        <v/>
      </c>
      <c r="P3077" s="19" t="str">
        <f t="shared" si="1086"/>
        <v>(영덕동, 중뜰)</v>
      </c>
      <c r="Q3077" s="23" t="e">
        <f>_xlfn.XLOOKUP(R3077,summary!C465:C501,summary!B465:B501)</f>
        <v>#N/A</v>
      </c>
      <c r="R3077" s="24" t="str">
        <f t="shared" si="1092"/>
        <v>영덕동</v>
      </c>
      <c r="S3077" s="24" t="str">
        <f t="shared" si="1087"/>
        <v>영덕2통</v>
      </c>
      <c r="T3077" s="24" t="str">
        <f t="shared" si="1088"/>
        <v>(영덕동, 중뜰)</v>
      </c>
      <c r="U3077" s="24" t="str">
        <f t="shared" si="1089"/>
        <v>영덕</v>
      </c>
      <c r="V3077" s="25">
        <f t="shared" si="1090"/>
        <v>2</v>
      </c>
      <c r="W3077" s="25">
        <f t="shared" si="1091"/>
        <v>2</v>
      </c>
      <c r="X3077" s="59"/>
      <c r="Y3077" s="59" t="s">
        <v>3576</v>
      </c>
      <c r="Z3077" s="59" t="s">
        <v>65</v>
      </c>
      <c r="AA3077" s="63" t="s">
        <v>3577</v>
      </c>
    </row>
    <row r="3078" spans="1:27" ht="16.5" customHeight="1" x14ac:dyDescent="0.3">
      <c r="A3078" s="22" t="b">
        <f t="shared" si="1071"/>
        <v>0</v>
      </c>
      <c r="B3078" s="22" t="b">
        <f t="shared" si="1072"/>
        <v>0</v>
      </c>
      <c r="C3078" s="22" t="b">
        <f t="shared" si="1073"/>
        <v>0</v>
      </c>
      <c r="D3078" s="22" t="b">
        <f t="shared" si="1074"/>
        <v>0</v>
      </c>
      <c r="E3078" s="22" t="b">
        <f t="shared" si="1075"/>
        <v>0</v>
      </c>
      <c r="F3078" s="52" t="b">
        <f t="shared" si="1076"/>
        <v>0</v>
      </c>
      <c r="G3078" s="22" t="b">
        <f t="shared" si="1077"/>
        <v>0</v>
      </c>
      <c r="H3078" s="22" t="b">
        <f t="shared" si="1078"/>
        <v>0</v>
      </c>
      <c r="I3078" s="22" t="b">
        <f t="shared" si="1079"/>
        <v>0</v>
      </c>
      <c r="J3078" s="22" t="b">
        <f t="shared" si="1080"/>
        <v>0</v>
      </c>
      <c r="K3078" s="3" t="str">
        <f t="shared" si="1081"/>
        <v/>
      </c>
      <c r="L3078" s="3" t="str">
        <f t="shared" si="1082"/>
        <v/>
      </c>
      <c r="M3078" s="3" t="str">
        <f t="shared" si="1083"/>
        <v/>
      </c>
      <c r="N3078" s="54" t="str">
        <f t="shared" si="1084"/>
        <v/>
      </c>
      <c r="O3078" s="3" t="str">
        <f t="shared" si="1085"/>
        <v/>
      </c>
      <c r="P3078" s="19" t="str">
        <f t="shared" si="1086"/>
        <v/>
      </c>
      <c r="Q3078" s="23" t="e">
        <f>_xlfn.XLOOKUP(R3078,summary!C466:C502,summary!B466:B502)</f>
        <v>#N/A</v>
      </c>
      <c r="R3078" s="24" t="str">
        <f t="shared" si="1092"/>
        <v>영덕동</v>
      </c>
      <c r="S3078" s="24" t="str">
        <f t="shared" si="1087"/>
        <v>영덕2통</v>
      </c>
      <c r="T3078" s="24" t="str">
        <f t="shared" si="1088"/>
        <v>(영덕동, 중뜰)</v>
      </c>
      <c r="U3078" s="24" t="str">
        <f t="shared" si="1089"/>
        <v>영덕</v>
      </c>
      <c r="V3078" s="25">
        <f t="shared" si="1090"/>
        <v>2</v>
      </c>
      <c r="W3078" s="25">
        <f t="shared" si="1091"/>
        <v>3</v>
      </c>
      <c r="X3078" s="59"/>
      <c r="Y3078" s="59"/>
      <c r="Z3078" s="59" t="s">
        <v>67</v>
      </c>
      <c r="AA3078" s="63" t="s">
        <v>3578</v>
      </c>
    </row>
    <row r="3079" spans="1:27" ht="16.5" customHeight="1" x14ac:dyDescent="0.3">
      <c r="A3079" s="22" t="b">
        <f t="shared" si="1071"/>
        <v>0</v>
      </c>
      <c r="B3079" s="22" t="b">
        <f t="shared" si="1072"/>
        <v>0</v>
      </c>
      <c r="C3079" s="22" t="b">
        <f t="shared" si="1073"/>
        <v>0</v>
      </c>
      <c r="D3079" s="22" t="b">
        <f t="shared" si="1074"/>
        <v>0</v>
      </c>
      <c r="E3079" s="22" t="b">
        <f t="shared" si="1075"/>
        <v>0</v>
      </c>
      <c r="F3079" s="52" t="b">
        <f t="shared" si="1076"/>
        <v>0</v>
      </c>
      <c r="G3079" s="22" t="b">
        <f t="shared" si="1077"/>
        <v>0</v>
      </c>
      <c r="H3079" s="22" t="b">
        <f t="shared" si="1078"/>
        <v>0</v>
      </c>
      <c r="I3079" s="22" t="b">
        <f t="shared" si="1079"/>
        <v>0</v>
      </c>
      <c r="J3079" s="22" t="b">
        <f t="shared" si="1080"/>
        <v>0</v>
      </c>
      <c r="K3079" s="3" t="str">
        <f t="shared" si="1081"/>
        <v/>
      </c>
      <c r="L3079" s="3" t="str">
        <f t="shared" si="1082"/>
        <v/>
      </c>
      <c r="M3079" s="3" t="str">
        <f t="shared" si="1083"/>
        <v/>
      </c>
      <c r="N3079" s="54" t="str">
        <f t="shared" si="1084"/>
        <v/>
      </c>
      <c r="O3079" s="3" t="str">
        <f t="shared" si="1085"/>
        <v/>
      </c>
      <c r="P3079" s="19" t="str">
        <f t="shared" si="1086"/>
        <v/>
      </c>
      <c r="Q3079" s="23" t="e">
        <f>_xlfn.XLOOKUP(R3079,summary!C467:C503,summary!B467:B503)</f>
        <v>#N/A</v>
      </c>
      <c r="R3079" s="24" t="str">
        <f t="shared" si="1092"/>
        <v>영덕동</v>
      </c>
      <c r="S3079" s="24" t="str">
        <f t="shared" si="1087"/>
        <v>영덕2통</v>
      </c>
      <c r="T3079" s="24" t="str">
        <f t="shared" si="1088"/>
        <v>(영덕동, 중뜰)</v>
      </c>
      <c r="U3079" s="24" t="str">
        <f t="shared" si="1089"/>
        <v>영덕</v>
      </c>
      <c r="V3079" s="25">
        <f t="shared" si="1090"/>
        <v>2</v>
      </c>
      <c r="W3079" s="25">
        <f t="shared" si="1091"/>
        <v>4</v>
      </c>
      <c r="X3079" s="59"/>
      <c r="Y3079" s="59"/>
      <c r="Z3079" s="59" t="s">
        <v>73</v>
      </c>
      <c r="AA3079" s="63" t="s">
        <v>3579</v>
      </c>
    </row>
    <row r="3080" spans="1:27" ht="16.5" customHeight="1" x14ac:dyDescent="0.3">
      <c r="A3080" s="22" t="b">
        <f t="shared" si="1071"/>
        <v>0</v>
      </c>
      <c r="B3080" s="22" t="b">
        <f t="shared" si="1072"/>
        <v>0</v>
      </c>
      <c r="C3080" s="22" t="b">
        <f t="shared" si="1073"/>
        <v>0</v>
      </c>
      <c r="D3080" s="22" t="b">
        <f t="shared" si="1074"/>
        <v>0</v>
      </c>
      <c r="E3080" s="22" t="b">
        <f t="shared" si="1075"/>
        <v>0</v>
      </c>
      <c r="F3080" s="52" t="b">
        <f t="shared" si="1076"/>
        <v>0</v>
      </c>
      <c r="G3080" s="22" t="b">
        <f t="shared" si="1077"/>
        <v>0</v>
      </c>
      <c r="H3080" s="22" t="b">
        <f t="shared" si="1078"/>
        <v>0</v>
      </c>
      <c r="I3080" s="22" t="b">
        <f t="shared" si="1079"/>
        <v>0</v>
      </c>
      <c r="J3080" s="22" t="b">
        <f t="shared" si="1080"/>
        <v>0</v>
      </c>
      <c r="K3080" s="3" t="str">
        <f t="shared" si="1081"/>
        <v/>
      </c>
      <c r="L3080" s="3" t="str">
        <f t="shared" si="1082"/>
        <v/>
      </c>
      <c r="M3080" s="3" t="str">
        <f t="shared" si="1083"/>
        <v/>
      </c>
      <c r="N3080" s="54" t="str">
        <f t="shared" si="1084"/>
        <v/>
      </c>
      <c r="O3080" s="3" t="str">
        <f t="shared" si="1085"/>
        <v/>
      </c>
      <c r="P3080" s="19" t="str">
        <f t="shared" si="1086"/>
        <v/>
      </c>
      <c r="Q3080" s="23" t="e">
        <f>_xlfn.XLOOKUP(R3080,summary!C468:C504,summary!B468:B504)</f>
        <v>#N/A</v>
      </c>
      <c r="R3080" s="24" t="str">
        <f t="shared" si="1092"/>
        <v>영덕동</v>
      </c>
      <c r="S3080" s="24" t="str">
        <f t="shared" si="1087"/>
        <v>영덕2통</v>
      </c>
      <c r="T3080" s="24" t="str">
        <f t="shared" si="1088"/>
        <v>(영덕동, 중뜰)</v>
      </c>
      <c r="U3080" s="24" t="str">
        <f t="shared" si="1089"/>
        <v>영덕</v>
      </c>
      <c r="V3080" s="25">
        <f t="shared" si="1090"/>
        <v>2</v>
      </c>
      <c r="W3080" s="25">
        <f t="shared" si="1091"/>
        <v>5</v>
      </c>
      <c r="X3080" s="59"/>
      <c r="Y3080" s="59"/>
      <c r="Z3080" s="59" t="s">
        <v>87</v>
      </c>
      <c r="AA3080" s="63" t="s">
        <v>3580</v>
      </c>
    </row>
    <row r="3081" spans="1:27" ht="16.5" customHeight="1" x14ac:dyDescent="0.3">
      <c r="A3081" s="22" t="b">
        <f t="shared" si="1071"/>
        <v>1</v>
      </c>
      <c r="B3081" s="22" t="b">
        <f t="shared" si="1072"/>
        <v>0</v>
      </c>
      <c r="C3081" s="22" t="b">
        <f t="shared" si="1073"/>
        <v>0</v>
      </c>
      <c r="D3081" s="22" t="b">
        <f t="shared" si="1074"/>
        <v>0</v>
      </c>
      <c r="E3081" s="22" t="b">
        <f t="shared" si="1075"/>
        <v>0</v>
      </c>
      <c r="F3081" s="52" t="b">
        <f t="shared" si="1076"/>
        <v>0</v>
      </c>
      <c r="G3081" s="22" t="b">
        <f t="shared" si="1077"/>
        <v>0</v>
      </c>
      <c r="H3081" s="22" t="b">
        <f t="shared" si="1078"/>
        <v>0</v>
      </c>
      <c r="I3081" s="22" t="b">
        <f t="shared" si="1079"/>
        <v>0</v>
      </c>
      <c r="J3081" s="22" t="b">
        <f t="shared" si="1080"/>
        <v>1</v>
      </c>
      <c r="K3081" s="3" t="str">
        <f t="shared" si="1081"/>
        <v>영덕3통</v>
      </c>
      <c r="L3081" s="3" t="str">
        <f t="shared" si="1082"/>
        <v>덕3</v>
      </c>
      <c r="M3081" s="3">
        <f t="shared" si="1083"/>
        <v>3</v>
      </c>
      <c r="N3081" s="54" t="str">
        <f t="shared" si="1084"/>
        <v>영덕</v>
      </c>
      <c r="O3081" s="3" t="str">
        <f t="shared" si="1085"/>
        <v/>
      </c>
      <c r="P3081" s="19" t="str">
        <f t="shared" si="1086"/>
        <v/>
      </c>
      <c r="Q3081" s="23" t="e">
        <f>_xlfn.XLOOKUP(R3081,summary!C469:C505,summary!B469:B505)</f>
        <v>#N/A</v>
      </c>
      <c r="R3081" s="24" t="str">
        <f t="shared" si="1092"/>
        <v>영덕동</v>
      </c>
      <c r="S3081" s="24" t="str">
        <f t="shared" si="1087"/>
        <v>영덕3통</v>
      </c>
      <c r="T3081" s="24" t="str">
        <f t="shared" si="1088"/>
        <v>(영덕동)</v>
      </c>
      <c r="U3081" s="24" t="str">
        <f t="shared" si="1089"/>
        <v>영덕</v>
      </c>
      <c r="V3081" s="25">
        <f t="shared" si="1090"/>
        <v>3</v>
      </c>
      <c r="W3081" s="25">
        <f t="shared" si="1091"/>
        <v>1</v>
      </c>
      <c r="X3081" s="59"/>
      <c r="Y3081" s="59" t="s">
        <v>3581</v>
      </c>
      <c r="Z3081" s="59" t="s">
        <v>63</v>
      </c>
      <c r="AA3081" s="63" t="s">
        <v>3582</v>
      </c>
    </row>
    <row r="3082" spans="1:27" ht="16.5" customHeight="1" x14ac:dyDescent="0.3">
      <c r="A3082" s="22" t="b">
        <f t="shared" si="1071"/>
        <v>1</v>
      </c>
      <c r="B3082" s="22" t="b">
        <f t="shared" si="1072"/>
        <v>1</v>
      </c>
      <c r="C3082" s="22" t="b">
        <f t="shared" si="1073"/>
        <v>1</v>
      </c>
      <c r="D3082" s="22" t="b">
        <f t="shared" si="1074"/>
        <v>1</v>
      </c>
      <c r="E3082" s="22" t="b">
        <f t="shared" si="1075"/>
        <v>1</v>
      </c>
      <c r="F3082" s="52" t="b">
        <f t="shared" si="1076"/>
        <v>0</v>
      </c>
      <c r="G3082" s="22" t="b">
        <f t="shared" si="1077"/>
        <v>0</v>
      </c>
      <c r="H3082" s="22" t="b">
        <f t="shared" si="1078"/>
        <v>0</v>
      </c>
      <c r="I3082" s="22" t="b">
        <f t="shared" si="1079"/>
        <v>0</v>
      </c>
      <c r="J3082" s="22" t="b">
        <f t="shared" si="1080"/>
        <v>0</v>
      </c>
      <c r="K3082" s="3" t="str">
        <f t="shared" si="1081"/>
        <v/>
      </c>
      <c r="L3082" s="3" t="str">
        <f t="shared" si="1082"/>
        <v/>
      </c>
      <c r="M3082" s="3" t="str">
        <f t="shared" si="1083"/>
        <v/>
      </c>
      <c r="N3082" s="54" t="str">
        <f t="shared" si="1084"/>
        <v/>
      </c>
      <c r="O3082" s="3" t="str">
        <f t="shared" si="1085"/>
        <v/>
      </c>
      <c r="P3082" s="19" t="str">
        <f t="shared" si="1086"/>
        <v>(영덕동)</v>
      </c>
      <c r="Q3082" s="23" t="e">
        <f>_xlfn.XLOOKUP(R3082,summary!C470:C506,summary!B470:B506)</f>
        <v>#N/A</v>
      </c>
      <c r="R3082" s="24" t="str">
        <f t="shared" si="1092"/>
        <v>영덕동</v>
      </c>
      <c r="S3082" s="24" t="str">
        <f t="shared" si="1087"/>
        <v>영덕3통</v>
      </c>
      <c r="T3082" s="24" t="str">
        <f t="shared" si="1088"/>
        <v>(영덕동)</v>
      </c>
      <c r="U3082" s="24" t="str">
        <f t="shared" si="1089"/>
        <v>영덕</v>
      </c>
      <c r="V3082" s="25">
        <f t="shared" si="1090"/>
        <v>3</v>
      </c>
      <c r="W3082" s="25">
        <f t="shared" si="1091"/>
        <v>2</v>
      </c>
      <c r="X3082" s="59"/>
      <c r="Y3082" s="59" t="s">
        <v>3583</v>
      </c>
      <c r="Z3082" s="59" t="s">
        <v>65</v>
      </c>
      <c r="AA3082" s="63" t="s">
        <v>3584</v>
      </c>
    </row>
    <row r="3083" spans="1:27" ht="16.5" customHeight="1" x14ac:dyDescent="0.3">
      <c r="A3083" s="22" t="b">
        <f t="shared" si="1071"/>
        <v>0</v>
      </c>
      <c r="B3083" s="22" t="b">
        <f t="shared" si="1072"/>
        <v>0</v>
      </c>
      <c r="C3083" s="22" t="b">
        <f t="shared" si="1073"/>
        <v>0</v>
      </c>
      <c r="D3083" s="22" t="b">
        <f t="shared" si="1074"/>
        <v>0</v>
      </c>
      <c r="E3083" s="22" t="b">
        <f t="shared" si="1075"/>
        <v>0</v>
      </c>
      <c r="F3083" s="52" t="b">
        <f t="shared" si="1076"/>
        <v>0</v>
      </c>
      <c r="G3083" s="22" t="b">
        <f t="shared" si="1077"/>
        <v>0</v>
      </c>
      <c r="H3083" s="22" t="b">
        <f t="shared" si="1078"/>
        <v>0</v>
      </c>
      <c r="I3083" s="22" t="b">
        <f t="shared" si="1079"/>
        <v>0</v>
      </c>
      <c r="J3083" s="22" t="b">
        <f t="shared" si="1080"/>
        <v>0</v>
      </c>
      <c r="K3083" s="3" t="str">
        <f t="shared" si="1081"/>
        <v/>
      </c>
      <c r="L3083" s="3" t="str">
        <f t="shared" si="1082"/>
        <v/>
      </c>
      <c r="M3083" s="3" t="str">
        <f t="shared" si="1083"/>
        <v/>
      </c>
      <c r="N3083" s="54" t="str">
        <f t="shared" si="1084"/>
        <v/>
      </c>
      <c r="O3083" s="3" t="str">
        <f t="shared" si="1085"/>
        <v/>
      </c>
      <c r="P3083" s="19" t="str">
        <f t="shared" si="1086"/>
        <v/>
      </c>
      <c r="Q3083" s="23" t="e">
        <f>_xlfn.XLOOKUP(R3083,summary!C471:C507,summary!B471:B507)</f>
        <v>#N/A</v>
      </c>
      <c r="R3083" s="24" t="str">
        <f t="shared" si="1092"/>
        <v>영덕동</v>
      </c>
      <c r="S3083" s="24" t="str">
        <f t="shared" si="1087"/>
        <v>영덕3통</v>
      </c>
      <c r="T3083" s="24" t="str">
        <f t="shared" si="1088"/>
        <v>(영덕동)</v>
      </c>
      <c r="U3083" s="24" t="str">
        <f t="shared" si="1089"/>
        <v>영덕</v>
      </c>
      <c r="V3083" s="25">
        <f t="shared" si="1090"/>
        <v>3</v>
      </c>
      <c r="W3083" s="25">
        <f t="shared" si="1091"/>
        <v>3</v>
      </c>
      <c r="X3083" s="59"/>
      <c r="Y3083" s="59"/>
      <c r="Z3083" s="59" t="s">
        <v>67</v>
      </c>
      <c r="AA3083" s="63" t="s">
        <v>3585</v>
      </c>
    </row>
    <row r="3084" spans="1:27" ht="16.5" customHeight="1" x14ac:dyDescent="0.3">
      <c r="A3084" s="22" t="b">
        <f t="shared" si="1071"/>
        <v>0</v>
      </c>
      <c r="B3084" s="22" t="b">
        <f t="shared" si="1072"/>
        <v>0</v>
      </c>
      <c r="C3084" s="22" t="b">
        <f t="shared" si="1073"/>
        <v>0</v>
      </c>
      <c r="D3084" s="22" t="b">
        <f t="shared" si="1074"/>
        <v>0</v>
      </c>
      <c r="E3084" s="22" t="b">
        <f t="shared" si="1075"/>
        <v>0</v>
      </c>
      <c r="F3084" s="52" t="b">
        <f t="shared" si="1076"/>
        <v>0</v>
      </c>
      <c r="G3084" s="22" t="b">
        <f t="shared" si="1077"/>
        <v>0</v>
      </c>
      <c r="H3084" s="22" t="b">
        <f t="shared" si="1078"/>
        <v>0</v>
      </c>
      <c r="I3084" s="22" t="b">
        <f t="shared" si="1079"/>
        <v>0</v>
      </c>
      <c r="J3084" s="22" t="b">
        <f t="shared" si="1080"/>
        <v>0</v>
      </c>
      <c r="K3084" s="3" t="str">
        <f t="shared" si="1081"/>
        <v/>
      </c>
      <c r="L3084" s="3" t="str">
        <f t="shared" si="1082"/>
        <v/>
      </c>
      <c r="M3084" s="3" t="str">
        <f t="shared" si="1083"/>
        <v/>
      </c>
      <c r="N3084" s="54" t="str">
        <f t="shared" si="1084"/>
        <v/>
      </c>
      <c r="O3084" s="3" t="str">
        <f t="shared" si="1085"/>
        <v/>
      </c>
      <c r="P3084" s="19" t="str">
        <f t="shared" si="1086"/>
        <v/>
      </c>
      <c r="Q3084" s="23" t="e">
        <f>_xlfn.XLOOKUP(R3084,summary!C472:C508,summary!B472:B508)</f>
        <v>#N/A</v>
      </c>
      <c r="R3084" s="24" t="str">
        <f t="shared" si="1092"/>
        <v>영덕동</v>
      </c>
      <c r="S3084" s="24" t="str">
        <f t="shared" si="1087"/>
        <v>영덕3통</v>
      </c>
      <c r="T3084" s="24" t="str">
        <f t="shared" si="1088"/>
        <v>(영덕동)</v>
      </c>
      <c r="U3084" s="24" t="str">
        <f t="shared" si="1089"/>
        <v>영덕</v>
      </c>
      <c r="V3084" s="25">
        <f t="shared" si="1090"/>
        <v>3</v>
      </c>
      <c r="W3084" s="25">
        <f t="shared" si="1091"/>
        <v>4</v>
      </c>
      <c r="X3084" s="59"/>
      <c r="Y3084" s="59"/>
      <c r="Z3084" s="59" t="s">
        <v>73</v>
      </c>
      <c r="AA3084" s="63" t="s">
        <v>3586</v>
      </c>
    </row>
    <row r="3085" spans="1:27" ht="16.5" customHeight="1" x14ac:dyDescent="0.3">
      <c r="A3085" s="22" t="b">
        <f t="shared" si="1071"/>
        <v>0</v>
      </c>
      <c r="B3085" s="22" t="b">
        <f t="shared" si="1072"/>
        <v>0</v>
      </c>
      <c r="C3085" s="22" t="b">
        <f t="shared" si="1073"/>
        <v>0</v>
      </c>
      <c r="D3085" s="22" t="b">
        <f t="shared" si="1074"/>
        <v>0</v>
      </c>
      <c r="E3085" s="22" t="b">
        <f t="shared" si="1075"/>
        <v>0</v>
      </c>
      <c r="F3085" s="52" t="b">
        <f t="shared" si="1076"/>
        <v>0</v>
      </c>
      <c r="G3085" s="22" t="b">
        <f t="shared" si="1077"/>
        <v>0</v>
      </c>
      <c r="H3085" s="22" t="b">
        <f t="shared" si="1078"/>
        <v>0</v>
      </c>
      <c r="I3085" s="22" t="b">
        <f t="shared" si="1079"/>
        <v>0</v>
      </c>
      <c r="J3085" s="22" t="b">
        <f t="shared" si="1080"/>
        <v>0</v>
      </c>
      <c r="K3085" s="3" t="str">
        <f t="shared" si="1081"/>
        <v/>
      </c>
      <c r="L3085" s="3" t="str">
        <f t="shared" si="1082"/>
        <v/>
      </c>
      <c r="M3085" s="3" t="str">
        <f t="shared" si="1083"/>
        <v/>
      </c>
      <c r="N3085" s="54" t="str">
        <f t="shared" si="1084"/>
        <v/>
      </c>
      <c r="O3085" s="3" t="str">
        <f t="shared" si="1085"/>
        <v/>
      </c>
      <c r="P3085" s="19" t="str">
        <f t="shared" si="1086"/>
        <v/>
      </c>
      <c r="Q3085" s="23" t="e">
        <f>_xlfn.XLOOKUP(R3085,summary!C473:C509,summary!B473:B509)</f>
        <v>#N/A</v>
      </c>
      <c r="R3085" s="24" t="str">
        <f t="shared" si="1092"/>
        <v>영덕동</v>
      </c>
      <c r="S3085" s="24" t="str">
        <f t="shared" si="1087"/>
        <v>영덕3통</v>
      </c>
      <c r="T3085" s="24" t="str">
        <f t="shared" si="1088"/>
        <v>(영덕동)</v>
      </c>
      <c r="U3085" s="24" t="str">
        <f t="shared" si="1089"/>
        <v>영덕</v>
      </c>
      <c r="V3085" s="25">
        <f t="shared" si="1090"/>
        <v>3</v>
      </c>
      <c r="W3085" s="25">
        <f t="shared" si="1091"/>
        <v>5</v>
      </c>
      <c r="X3085" s="59"/>
      <c r="Y3085" s="59"/>
      <c r="Z3085" s="59" t="s">
        <v>87</v>
      </c>
      <c r="AA3085" s="63" t="s">
        <v>3587</v>
      </c>
    </row>
    <row r="3086" spans="1:27" ht="16.5" customHeight="1" x14ac:dyDescent="0.3">
      <c r="A3086" s="22" t="b">
        <f t="shared" si="1071"/>
        <v>0</v>
      </c>
      <c r="B3086" s="22" t="b">
        <f t="shared" si="1072"/>
        <v>0</v>
      </c>
      <c r="C3086" s="22" t="b">
        <f t="shared" si="1073"/>
        <v>0</v>
      </c>
      <c r="D3086" s="22" t="b">
        <f t="shared" si="1074"/>
        <v>0</v>
      </c>
      <c r="E3086" s="22" t="b">
        <f t="shared" si="1075"/>
        <v>0</v>
      </c>
      <c r="F3086" s="52" t="b">
        <f t="shared" si="1076"/>
        <v>0</v>
      </c>
      <c r="G3086" s="22" t="b">
        <f t="shared" si="1077"/>
        <v>0</v>
      </c>
      <c r="H3086" s="22" t="b">
        <f t="shared" si="1078"/>
        <v>0</v>
      </c>
      <c r="I3086" s="22" t="b">
        <f t="shared" si="1079"/>
        <v>0</v>
      </c>
      <c r="J3086" s="22" t="b">
        <f t="shared" si="1080"/>
        <v>0</v>
      </c>
      <c r="K3086" s="3" t="str">
        <f t="shared" si="1081"/>
        <v/>
      </c>
      <c r="L3086" s="3" t="str">
        <f t="shared" si="1082"/>
        <v/>
      </c>
      <c r="M3086" s="3" t="str">
        <f t="shared" si="1083"/>
        <v/>
      </c>
      <c r="N3086" s="54" t="str">
        <f t="shared" si="1084"/>
        <v/>
      </c>
      <c r="O3086" s="3" t="str">
        <f t="shared" si="1085"/>
        <v/>
      </c>
      <c r="P3086" s="19" t="str">
        <f t="shared" si="1086"/>
        <v/>
      </c>
      <c r="Q3086" s="23" t="e">
        <f>_xlfn.XLOOKUP(R3086,summary!C474:C510,summary!B474:B510)</f>
        <v>#N/A</v>
      </c>
      <c r="R3086" s="24" t="str">
        <f t="shared" si="1092"/>
        <v>영덕동</v>
      </c>
      <c r="S3086" s="24" t="str">
        <f t="shared" si="1087"/>
        <v>영덕3통</v>
      </c>
      <c r="T3086" s="24" t="str">
        <f t="shared" si="1088"/>
        <v>(영덕동)</v>
      </c>
      <c r="U3086" s="24" t="str">
        <f t="shared" si="1089"/>
        <v>영덕</v>
      </c>
      <c r="V3086" s="25">
        <f t="shared" si="1090"/>
        <v>3</v>
      </c>
      <c r="W3086" s="25">
        <f t="shared" si="1091"/>
        <v>6</v>
      </c>
      <c r="X3086" s="59"/>
      <c r="Y3086" s="59"/>
      <c r="Z3086" s="59" t="s">
        <v>89</v>
      </c>
      <c r="AA3086" s="63" t="s">
        <v>3588</v>
      </c>
    </row>
    <row r="3087" spans="1:27" ht="16.5" customHeight="1" x14ac:dyDescent="0.3">
      <c r="A3087" s="22" t="b">
        <f t="shared" si="1071"/>
        <v>0</v>
      </c>
      <c r="B3087" s="22" t="b">
        <f t="shared" si="1072"/>
        <v>0</v>
      </c>
      <c r="C3087" s="22" t="b">
        <f t="shared" si="1073"/>
        <v>0</v>
      </c>
      <c r="D3087" s="22" t="b">
        <f t="shared" si="1074"/>
        <v>0</v>
      </c>
      <c r="E3087" s="22" t="b">
        <f t="shared" si="1075"/>
        <v>0</v>
      </c>
      <c r="F3087" s="52" t="b">
        <f t="shared" si="1076"/>
        <v>0</v>
      </c>
      <c r="G3087" s="22" t="b">
        <f t="shared" si="1077"/>
        <v>0</v>
      </c>
      <c r="H3087" s="22" t="b">
        <f t="shared" si="1078"/>
        <v>0</v>
      </c>
      <c r="I3087" s="22" t="b">
        <f t="shared" si="1079"/>
        <v>0</v>
      </c>
      <c r="J3087" s="22" t="b">
        <f t="shared" si="1080"/>
        <v>0</v>
      </c>
      <c r="K3087" s="3" t="str">
        <f t="shared" si="1081"/>
        <v/>
      </c>
      <c r="L3087" s="3" t="str">
        <f t="shared" si="1082"/>
        <v/>
      </c>
      <c r="M3087" s="3" t="str">
        <f t="shared" si="1083"/>
        <v/>
      </c>
      <c r="N3087" s="54" t="str">
        <f t="shared" si="1084"/>
        <v/>
      </c>
      <c r="O3087" s="3" t="str">
        <f t="shared" si="1085"/>
        <v/>
      </c>
      <c r="P3087" s="19" t="str">
        <f t="shared" si="1086"/>
        <v/>
      </c>
      <c r="Q3087" s="23" t="e">
        <f>_xlfn.XLOOKUP(R3087,summary!C475:C511,summary!B475:B511)</f>
        <v>#N/A</v>
      </c>
      <c r="R3087" s="24" t="str">
        <f t="shared" si="1092"/>
        <v>영덕동</v>
      </c>
      <c r="S3087" s="24" t="str">
        <f t="shared" si="1087"/>
        <v>영덕3통</v>
      </c>
      <c r="T3087" s="24" t="str">
        <f t="shared" si="1088"/>
        <v>(영덕동)</v>
      </c>
      <c r="U3087" s="24" t="str">
        <f t="shared" si="1089"/>
        <v>영덕</v>
      </c>
      <c r="V3087" s="25">
        <f t="shared" si="1090"/>
        <v>3</v>
      </c>
      <c r="W3087" s="25">
        <f t="shared" si="1091"/>
        <v>7</v>
      </c>
      <c r="X3087" s="59"/>
      <c r="Y3087" s="59"/>
      <c r="Z3087" s="59" t="s">
        <v>91</v>
      </c>
      <c r="AA3087" s="63" t="s">
        <v>3589</v>
      </c>
    </row>
    <row r="3088" spans="1:27" ht="16.5" customHeight="1" x14ac:dyDescent="0.3">
      <c r="A3088" s="22" t="b">
        <f t="shared" si="1071"/>
        <v>0</v>
      </c>
      <c r="B3088" s="22" t="b">
        <f t="shared" si="1072"/>
        <v>0</v>
      </c>
      <c r="C3088" s="22" t="b">
        <f t="shared" si="1073"/>
        <v>0</v>
      </c>
      <c r="D3088" s="22" t="b">
        <f t="shared" si="1074"/>
        <v>0</v>
      </c>
      <c r="E3088" s="22" t="b">
        <f t="shared" si="1075"/>
        <v>0</v>
      </c>
      <c r="F3088" s="52" t="b">
        <f t="shared" si="1076"/>
        <v>0</v>
      </c>
      <c r="G3088" s="22" t="b">
        <f t="shared" si="1077"/>
        <v>0</v>
      </c>
      <c r="H3088" s="22" t="b">
        <f t="shared" si="1078"/>
        <v>0</v>
      </c>
      <c r="I3088" s="22" t="b">
        <f t="shared" si="1079"/>
        <v>0</v>
      </c>
      <c r="J3088" s="22" t="b">
        <f t="shared" si="1080"/>
        <v>0</v>
      </c>
      <c r="K3088" s="3" t="str">
        <f t="shared" si="1081"/>
        <v/>
      </c>
      <c r="L3088" s="3" t="str">
        <f t="shared" si="1082"/>
        <v/>
      </c>
      <c r="M3088" s="3" t="str">
        <f t="shared" si="1083"/>
        <v/>
      </c>
      <c r="N3088" s="54" t="str">
        <f t="shared" si="1084"/>
        <v/>
      </c>
      <c r="O3088" s="3" t="str">
        <f t="shared" si="1085"/>
        <v/>
      </c>
      <c r="P3088" s="19" t="str">
        <f t="shared" si="1086"/>
        <v/>
      </c>
      <c r="Q3088" s="23" t="e">
        <f>_xlfn.XLOOKUP(R3088,summary!C476:C512,summary!B476:B512)</f>
        <v>#N/A</v>
      </c>
      <c r="R3088" s="24" t="str">
        <f t="shared" si="1092"/>
        <v>영덕동</v>
      </c>
      <c r="S3088" s="24" t="str">
        <f t="shared" si="1087"/>
        <v>영덕3통</v>
      </c>
      <c r="T3088" s="24" t="str">
        <f t="shared" si="1088"/>
        <v>(영덕동)</v>
      </c>
      <c r="U3088" s="24" t="str">
        <f t="shared" si="1089"/>
        <v>영덕</v>
      </c>
      <c r="V3088" s="25">
        <f t="shared" si="1090"/>
        <v>3</v>
      </c>
      <c r="W3088" s="25">
        <f t="shared" si="1091"/>
        <v>8</v>
      </c>
      <c r="X3088" s="59"/>
      <c r="Y3088" s="59"/>
      <c r="Z3088" s="59" t="s">
        <v>93</v>
      </c>
      <c r="AA3088" s="63" t="s">
        <v>3590</v>
      </c>
    </row>
    <row r="3089" spans="1:27" ht="16.5" customHeight="1" x14ac:dyDescent="0.3">
      <c r="A3089" s="22" t="b">
        <f t="shared" si="1071"/>
        <v>0</v>
      </c>
      <c r="B3089" s="22" t="b">
        <f t="shared" si="1072"/>
        <v>0</v>
      </c>
      <c r="C3089" s="22" t="b">
        <f t="shared" si="1073"/>
        <v>0</v>
      </c>
      <c r="D3089" s="22" t="b">
        <f t="shared" si="1074"/>
        <v>0</v>
      </c>
      <c r="E3089" s="22" t="b">
        <f t="shared" si="1075"/>
        <v>0</v>
      </c>
      <c r="F3089" s="52" t="b">
        <f t="shared" si="1076"/>
        <v>0</v>
      </c>
      <c r="G3089" s="22" t="b">
        <f t="shared" si="1077"/>
        <v>0</v>
      </c>
      <c r="H3089" s="22" t="b">
        <f t="shared" si="1078"/>
        <v>0</v>
      </c>
      <c r="I3089" s="22" t="b">
        <f t="shared" si="1079"/>
        <v>0</v>
      </c>
      <c r="J3089" s="22" t="b">
        <f t="shared" si="1080"/>
        <v>0</v>
      </c>
      <c r="K3089" s="3" t="str">
        <f t="shared" si="1081"/>
        <v/>
      </c>
      <c r="L3089" s="3" t="str">
        <f t="shared" si="1082"/>
        <v/>
      </c>
      <c r="M3089" s="3" t="str">
        <f t="shared" si="1083"/>
        <v/>
      </c>
      <c r="N3089" s="54" t="str">
        <f t="shared" si="1084"/>
        <v/>
      </c>
      <c r="O3089" s="3" t="str">
        <f t="shared" si="1085"/>
        <v/>
      </c>
      <c r="P3089" s="19" t="str">
        <f t="shared" si="1086"/>
        <v/>
      </c>
      <c r="Q3089" s="23" t="e">
        <f>_xlfn.XLOOKUP(R3089,summary!C477:C513,summary!B477:B513)</f>
        <v>#N/A</v>
      </c>
      <c r="R3089" s="24" t="str">
        <f t="shared" si="1092"/>
        <v>영덕동</v>
      </c>
      <c r="S3089" s="24" t="str">
        <f t="shared" si="1087"/>
        <v>영덕3통</v>
      </c>
      <c r="T3089" s="24" t="str">
        <f t="shared" si="1088"/>
        <v>(영덕동)</v>
      </c>
      <c r="U3089" s="24" t="str">
        <f t="shared" si="1089"/>
        <v>영덕</v>
      </c>
      <c r="V3089" s="25">
        <f t="shared" si="1090"/>
        <v>3</v>
      </c>
      <c r="W3089" s="25">
        <f t="shared" si="1091"/>
        <v>9</v>
      </c>
      <c r="X3089" s="59"/>
      <c r="Y3089" s="59"/>
      <c r="Z3089" s="59" t="s">
        <v>95</v>
      </c>
      <c r="AA3089" s="63" t="s">
        <v>3591</v>
      </c>
    </row>
    <row r="3090" spans="1:27" ht="16.5" customHeight="1" x14ac:dyDescent="0.3">
      <c r="A3090" s="22" t="b">
        <f t="shared" si="1071"/>
        <v>1</v>
      </c>
      <c r="B3090" s="22" t="b">
        <f t="shared" si="1072"/>
        <v>0</v>
      </c>
      <c r="C3090" s="22" t="b">
        <f t="shared" si="1073"/>
        <v>0</v>
      </c>
      <c r="D3090" s="22" t="b">
        <f t="shared" si="1074"/>
        <v>0</v>
      </c>
      <c r="E3090" s="22" t="b">
        <f t="shared" si="1075"/>
        <v>0</v>
      </c>
      <c r="F3090" s="52" t="b">
        <f t="shared" si="1076"/>
        <v>0</v>
      </c>
      <c r="G3090" s="22" t="b">
        <f t="shared" si="1077"/>
        <v>0</v>
      </c>
      <c r="H3090" s="22" t="b">
        <f t="shared" si="1078"/>
        <v>0</v>
      </c>
      <c r="I3090" s="22" t="b">
        <f t="shared" si="1079"/>
        <v>0</v>
      </c>
      <c r="J3090" s="22" t="b">
        <f t="shared" si="1080"/>
        <v>1</v>
      </c>
      <c r="K3090" s="3" t="str">
        <f t="shared" si="1081"/>
        <v>영덕4통</v>
      </c>
      <c r="L3090" s="3" t="str">
        <f t="shared" si="1082"/>
        <v>덕4</v>
      </c>
      <c r="M3090" s="3">
        <f t="shared" si="1083"/>
        <v>4</v>
      </c>
      <c r="N3090" s="54" t="str">
        <f t="shared" si="1084"/>
        <v>영덕</v>
      </c>
      <c r="O3090" s="3" t="str">
        <f t="shared" si="1085"/>
        <v/>
      </c>
      <c r="P3090" s="19" t="str">
        <f t="shared" si="1086"/>
        <v/>
      </c>
      <c r="Q3090" s="23" t="e">
        <f>_xlfn.XLOOKUP(R3090,summary!C478:C514,summary!B478:B514)</f>
        <v>#N/A</v>
      </c>
      <c r="R3090" s="24" t="str">
        <f t="shared" si="1092"/>
        <v>영덕동</v>
      </c>
      <c r="S3090" s="24" t="str">
        <f t="shared" si="1087"/>
        <v>영덕4통</v>
      </c>
      <c r="T3090" s="24" t="str">
        <f t="shared" si="1088"/>
        <v>(영덕동)</v>
      </c>
      <c r="U3090" s="24" t="str">
        <f t="shared" si="1089"/>
        <v>영덕</v>
      </c>
      <c r="V3090" s="25">
        <f t="shared" si="1090"/>
        <v>4</v>
      </c>
      <c r="W3090" s="25">
        <f t="shared" si="1091"/>
        <v>1</v>
      </c>
      <c r="X3090" s="59"/>
      <c r="Y3090" s="59" t="s">
        <v>3592</v>
      </c>
      <c r="Z3090" s="59" t="s">
        <v>63</v>
      </c>
      <c r="AA3090" s="63" t="s">
        <v>3593</v>
      </c>
    </row>
    <row r="3091" spans="1:27" ht="16.5" customHeight="1" x14ac:dyDescent="0.3">
      <c r="A3091" s="22" t="b">
        <f t="shared" si="1071"/>
        <v>1</v>
      </c>
      <c r="B3091" s="22" t="b">
        <f t="shared" si="1072"/>
        <v>1</v>
      </c>
      <c r="C3091" s="22" t="b">
        <f t="shared" si="1073"/>
        <v>1</v>
      </c>
      <c r="D3091" s="22" t="b">
        <f t="shared" si="1074"/>
        <v>1</v>
      </c>
      <c r="E3091" s="22" t="b">
        <f t="shared" si="1075"/>
        <v>1</v>
      </c>
      <c r="F3091" s="52" t="b">
        <f t="shared" si="1076"/>
        <v>0</v>
      </c>
      <c r="G3091" s="22" t="b">
        <f t="shared" si="1077"/>
        <v>0</v>
      </c>
      <c r="H3091" s="22" t="b">
        <f t="shared" si="1078"/>
        <v>0</v>
      </c>
      <c r="I3091" s="22" t="b">
        <f t="shared" si="1079"/>
        <v>0</v>
      </c>
      <c r="J3091" s="22" t="b">
        <f t="shared" si="1080"/>
        <v>0</v>
      </c>
      <c r="K3091" s="3" t="str">
        <f t="shared" si="1081"/>
        <v/>
      </c>
      <c r="L3091" s="3" t="str">
        <f t="shared" si="1082"/>
        <v/>
      </c>
      <c r="M3091" s="3" t="str">
        <f t="shared" si="1083"/>
        <v/>
      </c>
      <c r="N3091" s="54" t="str">
        <f t="shared" si="1084"/>
        <v/>
      </c>
      <c r="O3091" s="3" t="str">
        <f t="shared" si="1085"/>
        <v/>
      </c>
      <c r="P3091" s="19" t="str">
        <f t="shared" si="1086"/>
        <v>(영덕동)</v>
      </c>
      <c r="Q3091" s="23" t="e">
        <f>_xlfn.XLOOKUP(R3091,summary!C479:C515,summary!B479:B515)</f>
        <v>#N/A</v>
      </c>
      <c r="R3091" s="24" t="str">
        <f t="shared" si="1092"/>
        <v>영덕동</v>
      </c>
      <c r="S3091" s="24" t="str">
        <f t="shared" si="1087"/>
        <v>영덕4통</v>
      </c>
      <c r="T3091" s="24" t="str">
        <f t="shared" si="1088"/>
        <v>(영덕동)</v>
      </c>
      <c r="U3091" s="24" t="str">
        <f t="shared" si="1089"/>
        <v>영덕</v>
      </c>
      <c r="V3091" s="25">
        <f t="shared" si="1090"/>
        <v>4</v>
      </c>
      <c r="W3091" s="25">
        <f t="shared" si="1091"/>
        <v>2</v>
      </c>
      <c r="X3091" s="59"/>
      <c r="Y3091" s="59" t="s">
        <v>3583</v>
      </c>
      <c r="Z3091" s="59" t="s">
        <v>65</v>
      </c>
      <c r="AA3091" s="63" t="s">
        <v>3594</v>
      </c>
    </row>
    <row r="3092" spans="1:27" ht="16.5" customHeight="1" x14ac:dyDescent="0.3">
      <c r="A3092" s="22" t="b">
        <f t="shared" si="1071"/>
        <v>0</v>
      </c>
      <c r="B3092" s="22" t="b">
        <f t="shared" si="1072"/>
        <v>0</v>
      </c>
      <c r="C3092" s="22" t="b">
        <f t="shared" si="1073"/>
        <v>0</v>
      </c>
      <c r="D3092" s="22" t="b">
        <f t="shared" si="1074"/>
        <v>0</v>
      </c>
      <c r="E3092" s="22" t="b">
        <f t="shared" si="1075"/>
        <v>0</v>
      </c>
      <c r="F3092" s="52" t="b">
        <f t="shared" si="1076"/>
        <v>0</v>
      </c>
      <c r="G3092" s="22" t="b">
        <f t="shared" si="1077"/>
        <v>0</v>
      </c>
      <c r="H3092" s="22" t="b">
        <f t="shared" si="1078"/>
        <v>0</v>
      </c>
      <c r="I3092" s="22" t="b">
        <f t="shared" si="1079"/>
        <v>0</v>
      </c>
      <c r="J3092" s="22" t="b">
        <f t="shared" si="1080"/>
        <v>0</v>
      </c>
      <c r="K3092" s="3" t="str">
        <f t="shared" si="1081"/>
        <v/>
      </c>
      <c r="L3092" s="3" t="str">
        <f t="shared" si="1082"/>
        <v/>
      </c>
      <c r="M3092" s="3" t="str">
        <f t="shared" si="1083"/>
        <v/>
      </c>
      <c r="N3092" s="54" t="str">
        <f t="shared" si="1084"/>
        <v/>
      </c>
      <c r="O3092" s="3" t="str">
        <f t="shared" si="1085"/>
        <v/>
      </c>
      <c r="P3092" s="19" t="str">
        <f t="shared" si="1086"/>
        <v/>
      </c>
      <c r="Q3092" s="23" t="e">
        <f>_xlfn.XLOOKUP(R3092,summary!C480:C516,summary!B480:B516)</f>
        <v>#N/A</v>
      </c>
      <c r="R3092" s="24" t="str">
        <f t="shared" si="1092"/>
        <v>영덕동</v>
      </c>
      <c r="S3092" s="24" t="str">
        <f t="shared" si="1087"/>
        <v>영덕4통</v>
      </c>
      <c r="T3092" s="24" t="str">
        <f t="shared" si="1088"/>
        <v>(영덕동)</v>
      </c>
      <c r="U3092" s="24" t="str">
        <f t="shared" si="1089"/>
        <v>영덕</v>
      </c>
      <c r="V3092" s="25">
        <f t="shared" si="1090"/>
        <v>4</v>
      </c>
      <c r="W3092" s="25">
        <f t="shared" si="1091"/>
        <v>3</v>
      </c>
      <c r="X3092" s="59"/>
      <c r="Y3092" s="59"/>
      <c r="Z3092" s="59" t="s">
        <v>67</v>
      </c>
      <c r="AA3092" s="63" t="s">
        <v>3595</v>
      </c>
    </row>
    <row r="3093" spans="1:27" ht="16.5" customHeight="1" x14ac:dyDescent="0.3">
      <c r="A3093" s="22" t="b">
        <f t="shared" ref="A3093:A3156" si="1093">LEN(Y3093)&gt;0</f>
        <v>0</v>
      </c>
      <c r="B3093" s="22" t="b">
        <f t="shared" ref="B3093:B3156" si="1094">LEFT(Y3093)="("</f>
        <v>0</v>
      </c>
      <c r="C3093" s="22" t="b">
        <f t="shared" ref="C3093:C3156" si="1095">RIGHT(Y3093)=")"</f>
        <v>0</v>
      </c>
      <c r="D3093" s="22" t="b">
        <f t="shared" ref="D3093:D3156" si="1096">AND(B3093,C3093)</f>
        <v>0</v>
      </c>
      <c r="E3093" s="22" t="b">
        <f t="shared" ref="E3093:E3156" si="1097">OR(B3093,C3093)</f>
        <v>0</v>
      </c>
      <c r="F3093" s="52" t="b">
        <f t="shared" ref="F3093:F3156" si="1098">_xlfn.XOR(B3093,C3093)</f>
        <v>0</v>
      </c>
      <c r="G3093" s="22" t="b">
        <f t="shared" ref="G3093:G3156" si="1099">AND(B3093,F3093)</f>
        <v>0</v>
      </c>
      <c r="H3093" s="22" t="b">
        <f t="shared" ref="H3093:H3156" si="1100">AND(C3093,$F3093)</f>
        <v>0</v>
      </c>
      <c r="I3093" s="22" t="b">
        <f t="shared" ref="I3093:I3156" si="1101">IF(G3093,G3093,IF(H3092,FALSE,I3092))</f>
        <v>0</v>
      </c>
      <c r="J3093" s="22" t="b">
        <f t="shared" ref="J3093:J3156" si="1102">AND(A3093,NOT(B3093),NOT(I3093))</f>
        <v>0</v>
      </c>
      <c r="K3093" s="3" t="str">
        <f t="shared" ref="K3093:K3156" si="1103">IF(AND(J3093,RIGHT(Y3093)="통"),Y3093,"")</f>
        <v/>
      </c>
      <c r="L3093" s="3" t="str">
        <f t="shared" ref="L3093:L3156" si="1104">RIGHT(SUBSTITUTE(K3093,"통",""),2)</f>
        <v/>
      </c>
      <c r="M3093" s="3" t="str">
        <f t="shared" ref="M3093:M3156" si="1105">IF(LEN(L3093)=0,"",IF(CODE(L3093)&lt;60,VALUE(L3093),VALUE(RIGHT(L3093))))</f>
        <v/>
      </c>
      <c r="N3093" s="54" t="str">
        <f t="shared" ref="N3093:N3156" si="1106">SUBSTITUTE(K3093,_xlfn.CONCAT(M3093,"통"),"")</f>
        <v/>
      </c>
      <c r="O3093" s="3" t="str">
        <f t="shared" ref="O3093:O3156" si="1107">IF(I3093,IF(I3094,CONCATENATE(Y3093,O3094),Y3093),"")</f>
        <v/>
      </c>
      <c r="P3093" s="19" t="str">
        <f t="shared" ref="P3093:P3156" si="1108">IF(G3093,O3093,IF(D3093,Y3093,""))</f>
        <v/>
      </c>
      <c r="Q3093" s="23" t="e">
        <f>_xlfn.XLOOKUP(R3093,summary!C481:C517,summary!B481:B517)</f>
        <v>#N/A</v>
      </c>
      <c r="R3093" s="24" t="str">
        <f t="shared" si="1092"/>
        <v>영덕동</v>
      </c>
      <c r="S3093" s="24" t="str">
        <f t="shared" ref="S3093:S3156" si="1109">IF(J3093,Y3093,S3092)</f>
        <v>영덕4통</v>
      </c>
      <c r="T3093" s="24" t="str">
        <f t="shared" ref="T3093:T3156" si="1110">IF(J3093,P3094,T3092)</f>
        <v>(영덕동)</v>
      </c>
      <c r="U3093" s="24" t="str">
        <f t="shared" ref="U3093:U3156" si="1111">IF($J3093,N3093,U3092)</f>
        <v>영덕</v>
      </c>
      <c r="V3093" s="25">
        <f t="shared" ref="V3093:V3156" si="1112">IF(J3093,M3093,V3092)</f>
        <v>4</v>
      </c>
      <c r="W3093" s="25">
        <f t="shared" ref="W3093:W3156" si="1113">IF(ISBLANK(Z3093),"",IF(LEN(TRIM(Z3093))&lt;4,VALUE(SUBSTITUTE(TRIM(Z3093),"반","")),""))</f>
        <v>4</v>
      </c>
      <c r="X3093" s="59"/>
      <c r="Y3093" s="59"/>
      <c r="Z3093" s="59" t="s">
        <v>73</v>
      </c>
      <c r="AA3093" s="63" t="s">
        <v>3596</v>
      </c>
    </row>
    <row r="3094" spans="1:27" ht="16.5" customHeight="1" x14ac:dyDescent="0.3">
      <c r="A3094" s="22" t="b">
        <f t="shared" si="1093"/>
        <v>0</v>
      </c>
      <c r="B3094" s="22" t="b">
        <f t="shared" si="1094"/>
        <v>0</v>
      </c>
      <c r="C3094" s="22" t="b">
        <f t="shared" si="1095"/>
        <v>0</v>
      </c>
      <c r="D3094" s="22" t="b">
        <f t="shared" si="1096"/>
        <v>0</v>
      </c>
      <c r="E3094" s="22" t="b">
        <f t="shared" si="1097"/>
        <v>0</v>
      </c>
      <c r="F3094" s="52" t="b">
        <f t="shared" si="1098"/>
        <v>0</v>
      </c>
      <c r="G3094" s="22" t="b">
        <f t="shared" si="1099"/>
        <v>0</v>
      </c>
      <c r="H3094" s="22" t="b">
        <f t="shared" si="1100"/>
        <v>0</v>
      </c>
      <c r="I3094" s="22" t="b">
        <f t="shared" si="1101"/>
        <v>0</v>
      </c>
      <c r="J3094" s="22" t="b">
        <f t="shared" si="1102"/>
        <v>0</v>
      </c>
      <c r="K3094" s="3" t="str">
        <f t="shared" si="1103"/>
        <v/>
      </c>
      <c r="L3094" s="3" t="str">
        <f t="shared" si="1104"/>
        <v/>
      </c>
      <c r="M3094" s="3" t="str">
        <f t="shared" si="1105"/>
        <v/>
      </c>
      <c r="N3094" s="54" t="str">
        <f t="shared" si="1106"/>
        <v/>
      </c>
      <c r="O3094" s="3" t="str">
        <f t="shared" si="1107"/>
        <v/>
      </c>
      <c r="P3094" s="19" t="str">
        <f t="shared" si="1108"/>
        <v/>
      </c>
      <c r="Q3094" s="23" t="e">
        <f>_xlfn.XLOOKUP(R3094,summary!C482:C518,summary!B482:B518)</f>
        <v>#N/A</v>
      </c>
      <c r="R3094" s="24" t="str">
        <f t="shared" si="1092"/>
        <v>영덕동</v>
      </c>
      <c r="S3094" s="24" t="str">
        <f t="shared" si="1109"/>
        <v>영덕4통</v>
      </c>
      <c r="T3094" s="24" t="str">
        <f t="shared" si="1110"/>
        <v>(영덕동)</v>
      </c>
      <c r="U3094" s="24" t="str">
        <f t="shared" si="1111"/>
        <v>영덕</v>
      </c>
      <c r="V3094" s="25">
        <f t="shared" si="1112"/>
        <v>4</v>
      </c>
      <c r="W3094" s="25">
        <f t="shared" si="1113"/>
        <v>5</v>
      </c>
      <c r="X3094" s="59"/>
      <c r="Y3094" s="59"/>
      <c r="Z3094" s="59" t="s">
        <v>87</v>
      </c>
      <c r="AA3094" s="63" t="s">
        <v>3597</v>
      </c>
    </row>
    <row r="3095" spans="1:27" ht="16.5" customHeight="1" x14ac:dyDescent="0.3">
      <c r="A3095" s="22" t="b">
        <f t="shared" si="1093"/>
        <v>0</v>
      </c>
      <c r="B3095" s="22" t="b">
        <f t="shared" si="1094"/>
        <v>0</v>
      </c>
      <c r="C3095" s="22" t="b">
        <f t="shared" si="1095"/>
        <v>0</v>
      </c>
      <c r="D3095" s="22" t="b">
        <f t="shared" si="1096"/>
        <v>0</v>
      </c>
      <c r="E3095" s="22" t="b">
        <f t="shared" si="1097"/>
        <v>0</v>
      </c>
      <c r="F3095" s="52" t="b">
        <f t="shared" si="1098"/>
        <v>0</v>
      </c>
      <c r="G3095" s="22" t="b">
        <f t="shared" si="1099"/>
        <v>0</v>
      </c>
      <c r="H3095" s="22" t="b">
        <f t="shared" si="1100"/>
        <v>0</v>
      </c>
      <c r="I3095" s="22" t="b">
        <f t="shared" si="1101"/>
        <v>0</v>
      </c>
      <c r="J3095" s="22" t="b">
        <f t="shared" si="1102"/>
        <v>0</v>
      </c>
      <c r="K3095" s="3" t="str">
        <f t="shared" si="1103"/>
        <v/>
      </c>
      <c r="L3095" s="3" t="str">
        <f t="shared" si="1104"/>
        <v/>
      </c>
      <c r="M3095" s="3" t="str">
        <f t="shared" si="1105"/>
        <v/>
      </c>
      <c r="N3095" s="54" t="str">
        <f t="shared" si="1106"/>
        <v/>
      </c>
      <c r="O3095" s="3" t="str">
        <f t="shared" si="1107"/>
        <v/>
      </c>
      <c r="P3095" s="19" t="str">
        <f t="shared" si="1108"/>
        <v/>
      </c>
      <c r="Q3095" s="23" t="e">
        <f>_xlfn.XLOOKUP(R3095,summary!C483:C519,summary!B483:B519)</f>
        <v>#N/A</v>
      </c>
      <c r="R3095" s="24" t="str">
        <f t="shared" si="1092"/>
        <v>영덕동</v>
      </c>
      <c r="S3095" s="24" t="str">
        <f t="shared" si="1109"/>
        <v>영덕4통</v>
      </c>
      <c r="T3095" s="24" t="str">
        <f t="shared" si="1110"/>
        <v>(영덕동)</v>
      </c>
      <c r="U3095" s="24" t="str">
        <f t="shared" si="1111"/>
        <v>영덕</v>
      </c>
      <c r="V3095" s="25">
        <f t="shared" si="1112"/>
        <v>4</v>
      </c>
      <c r="W3095" s="25">
        <f t="shared" si="1113"/>
        <v>6</v>
      </c>
      <c r="X3095" s="59"/>
      <c r="Y3095" s="59"/>
      <c r="Z3095" s="59" t="s">
        <v>89</v>
      </c>
      <c r="AA3095" s="63" t="s">
        <v>3598</v>
      </c>
    </row>
    <row r="3096" spans="1:27" ht="16.5" customHeight="1" x14ac:dyDescent="0.3">
      <c r="A3096" s="22" t="b">
        <f t="shared" si="1093"/>
        <v>0</v>
      </c>
      <c r="B3096" s="22" t="b">
        <f t="shared" si="1094"/>
        <v>0</v>
      </c>
      <c r="C3096" s="22" t="b">
        <f t="shared" si="1095"/>
        <v>0</v>
      </c>
      <c r="D3096" s="22" t="b">
        <f t="shared" si="1096"/>
        <v>0</v>
      </c>
      <c r="E3096" s="22" t="b">
        <f t="shared" si="1097"/>
        <v>0</v>
      </c>
      <c r="F3096" s="52" t="b">
        <f t="shared" si="1098"/>
        <v>0</v>
      </c>
      <c r="G3096" s="22" t="b">
        <f t="shared" si="1099"/>
        <v>0</v>
      </c>
      <c r="H3096" s="22" t="b">
        <f t="shared" si="1100"/>
        <v>0</v>
      </c>
      <c r="I3096" s="22" t="b">
        <f t="shared" si="1101"/>
        <v>0</v>
      </c>
      <c r="J3096" s="22" t="b">
        <f t="shared" si="1102"/>
        <v>0</v>
      </c>
      <c r="K3096" s="3" t="str">
        <f t="shared" si="1103"/>
        <v/>
      </c>
      <c r="L3096" s="3" t="str">
        <f t="shared" si="1104"/>
        <v/>
      </c>
      <c r="M3096" s="3" t="str">
        <f t="shared" si="1105"/>
        <v/>
      </c>
      <c r="N3096" s="54" t="str">
        <f t="shared" si="1106"/>
        <v/>
      </c>
      <c r="O3096" s="3" t="str">
        <f t="shared" si="1107"/>
        <v/>
      </c>
      <c r="P3096" s="19" t="str">
        <f t="shared" si="1108"/>
        <v/>
      </c>
      <c r="Q3096" s="23" t="e">
        <f>_xlfn.XLOOKUP(R3096,summary!C484:C520,summary!B484:B520)</f>
        <v>#N/A</v>
      </c>
      <c r="R3096" s="24" t="str">
        <f t="shared" si="1092"/>
        <v>영덕동</v>
      </c>
      <c r="S3096" s="24" t="str">
        <f t="shared" si="1109"/>
        <v>영덕4통</v>
      </c>
      <c r="T3096" s="24" t="str">
        <f t="shared" si="1110"/>
        <v>(영덕동)</v>
      </c>
      <c r="U3096" s="24" t="str">
        <f t="shared" si="1111"/>
        <v>영덕</v>
      </c>
      <c r="V3096" s="25">
        <f t="shared" si="1112"/>
        <v>4</v>
      </c>
      <c r="W3096" s="25">
        <f t="shared" si="1113"/>
        <v>7</v>
      </c>
      <c r="X3096" s="59"/>
      <c r="Y3096" s="59"/>
      <c r="Z3096" s="59" t="s">
        <v>91</v>
      </c>
      <c r="AA3096" s="63" t="s">
        <v>3599</v>
      </c>
    </row>
    <row r="3097" spans="1:27" ht="16.5" customHeight="1" x14ac:dyDescent="0.3">
      <c r="A3097" s="22" t="b">
        <f t="shared" si="1093"/>
        <v>0</v>
      </c>
      <c r="B3097" s="22" t="b">
        <f t="shared" si="1094"/>
        <v>0</v>
      </c>
      <c r="C3097" s="22" t="b">
        <f t="shared" si="1095"/>
        <v>0</v>
      </c>
      <c r="D3097" s="22" t="b">
        <f t="shared" si="1096"/>
        <v>0</v>
      </c>
      <c r="E3097" s="22" t="b">
        <f t="shared" si="1097"/>
        <v>0</v>
      </c>
      <c r="F3097" s="52" t="b">
        <f t="shared" si="1098"/>
        <v>0</v>
      </c>
      <c r="G3097" s="22" t="b">
        <f t="shared" si="1099"/>
        <v>0</v>
      </c>
      <c r="H3097" s="22" t="b">
        <f t="shared" si="1100"/>
        <v>0</v>
      </c>
      <c r="I3097" s="22" t="b">
        <f t="shared" si="1101"/>
        <v>0</v>
      </c>
      <c r="J3097" s="22" t="b">
        <f t="shared" si="1102"/>
        <v>0</v>
      </c>
      <c r="K3097" s="3" t="str">
        <f t="shared" si="1103"/>
        <v/>
      </c>
      <c r="L3097" s="3" t="str">
        <f t="shared" si="1104"/>
        <v/>
      </c>
      <c r="M3097" s="3" t="str">
        <f t="shared" si="1105"/>
        <v/>
      </c>
      <c r="N3097" s="54" t="str">
        <f t="shared" si="1106"/>
        <v/>
      </c>
      <c r="O3097" s="3" t="str">
        <f t="shared" si="1107"/>
        <v/>
      </c>
      <c r="P3097" s="19" t="str">
        <f t="shared" si="1108"/>
        <v/>
      </c>
      <c r="Q3097" s="23" t="e">
        <f>_xlfn.XLOOKUP(R3097,summary!C485:C521,summary!B485:B521)</f>
        <v>#N/A</v>
      </c>
      <c r="R3097" s="24" t="str">
        <f t="shared" si="1092"/>
        <v>영덕동</v>
      </c>
      <c r="S3097" s="24" t="str">
        <f t="shared" si="1109"/>
        <v>영덕4통</v>
      </c>
      <c r="T3097" s="24" t="str">
        <f t="shared" si="1110"/>
        <v>(영덕동)</v>
      </c>
      <c r="U3097" s="24" t="str">
        <f t="shared" si="1111"/>
        <v>영덕</v>
      </c>
      <c r="V3097" s="25">
        <f t="shared" si="1112"/>
        <v>4</v>
      </c>
      <c r="W3097" s="25">
        <f t="shared" si="1113"/>
        <v>8</v>
      </c>
      <c r="X3097" s="59"/>
      <c r="Y3097" s="59"/>
      <c r="Z3097" s="59" t="s">
        <v>93</v>
      </c>
      <c r="AA3097" s="63" t="s">
        <v>3600</v>
      </c>
    </row>
    <row r="3098" spans="1:27" ht="16.5" customHeight="1" x14ac:dyDescent="0.3">
      <c r="A3098" s="22" t="b">
        <f t="shared" si="1093"/>
        <v>1</v>
      </c>
      <c r="B3098" s="22" t="b">
        <f t="shared" si="1094"/>
        <v>0</v>
      </c>
      <c r="C3098" s="22" t="b">
        <f t="shared" si="1095"/>
        <v>0</v>
      </c>
      <c r="D3098" s="22" t="b">
        <f t="shared" si="1096"/>
        <v>0</v>
      </c>
      <c r="E3098" s="22" t="b">
        <f t="shared" si="1097"/>
        <v>0</v>
      </c>
      <c r="F3098" s="52" t="b">
        <f t="shared" si="1098"/>
        <v>0</v>
      </c>
      <c r="G3098" s="22" t="b">
        <f t="shared" si="1099"/>
        <v>0</v>
      </c>
      <c r="H3098" s="22" t="b">
        <f t="shared" si="1100"/>
        <v>0</v>
      </c>
      <c r="I3098" s="22" t="b">
        <f t="shared" si="1101"/>
        <v>0</v>
      </c>
      <c r="J3098" s="22" t="b">
        <f t="shared" si="1102"/>
        <v>1</v>
      </c>
      <c r="K3098" s="3" t="str">
        <f t="shared" si="1103"/>
        <v/>
      </c>
      <c r="L3098" s="3" t="str">
        <f t="shared" si="1104"/>
        <v/>
      </c>
      <c r="M3098" s="3" t="str">
        <f t="shared" si="1105"/>
        <v/>
      </c>
      <c r="N3098" s="54" t="str">
        <f t="shared" si="1106"/>
        <v/>
      </c>
      <c r="O3098" s="3" t="str">
        <f t="shared" si="1107"/>
        <v/>
      </c>
      <c r="P3098" s="19" t="str">
        <f t="shared" si="1108"/>
        <v/>
      </c>
      <c r="Q3098" s="23" t="e">
        <f>_xlfn.XLOOKUP(R3098,summary!C486:C522,summary!B486:B522)</f>
        <v>#N/A</v>
      </c>
      <c r="R3098" s="24" t="str">
        <f t="shared" si="1092"/>
        <v>읍 면 동</v>
      </c>
      <c r="S3098" s="24" t="str">
        <f t="shared" si="1109"/>
        <v>통 리 명</v>
      </c>
      <c r="T3098" s="24" t="str">
        <f t="shared" si="1110"/>
        <v/>
      </c>
      <c r="U3098" s="24" t="str">
        <f t="shared" si="1111"/>
        <v/>
      </c>
      <c r="V3098" s="25" t="str">
        <f t="shared" si="1112"/>
        <v/>
      </c>
      <c r="W3098" s="25" t="str">
        <f t="shared" si="1113"/>
        <v/>
      </c>
      <c r="X3098" s="59" t="s">
        <v>121</v>
      </c>
      <c r="Y3098" s="59" t="s">
        <v>122</v>
      </c>
      <c r="Z3098" s="59" t="s">
        <v>59</v>
      </c>
      <c r="AA3098" s="63" t="s">
        <v>2628</v>
      </c>
    </row>
    <row r="3099" spans="1:27" ht="16.5" customHeight="1" x14ac:dyDescent="0.3">
      <c r="A3099" s="22" t="b">
        <f t="shared" si="1093"/>
        <v>1</v>
      </c>
      <c r="B3099" s="22" t="b">
        <f t="shared" si="1094"/>
        <v>0</v>
      </c>
      <c r="C3099" s="22" t="b">
        <f t="shared" si="1095"/>
        <v>0</v>
      </c>
      <c r="D3099" s="22" t="b">
        <f t="shared" si="1096"/>
        <v>0</v>
      </c>
      <c r="E3099" s="22" t="b">
        <f t="shared" si="1097"/>
        <v>0</v>
      </c>
      <c r="F3099" s="52" t="b">
        <f t="shared" si="1098"/>
        <v>0</v>
      </c>
      <c r="G3099" s="22" t="b">
        <f t="shared" si="1099"/>
        <v>0</v>
      </c>
      <c r="H3099" s="22" t="b">
        <f t="shared" si="1100"/>
        <v>0</v>
      </c>
      <c r="I3099" s="22" t="b">
        <f t="shared" si="1101"/>
        <v>0</v>
      </c>
      <c r="J3099" s="22" t="b">
        <f t="shared" si="1102"/>
        <v>1</v>
      </c>
      <c r="K3099" s="3" t="str">
        <f t="shared" si="1103"/>
        <v>영덕5통</v>
      </c>
      <c r="L3099" s="3" t="str">
        <f t="shared" si="1104"/>
        <v>덕5</v>
      </c>
      <c r="M3099" s="3">
        <f t="shared" si="1105"/>
        <v>5</v>
      </c>
      <c r="N3099" s="54" t="str">
        <f t="shared" si="1106"/>
        <v>영덕</v>
      </c>
      <c r="O3099" s="3" t="str">
        <f t="shared" si="1107"/>
        <v/>
      </c>
      <c r="P3099" s="19" t="str">
        <f t="shared" si="1108"/>
        <v/>
      </c>
      <c r="Q3099" s="23" t="e">
        <f>_xlfn.XLOOKUP(R3099,summary!C487:C523,summary!B487:B523)</f>
        <v>#N/A</v>
      </c>
      <c r="R3099" s="24" t="str">
        <f t="shared" si="1092"/>
        <v>영덕동</v>
      </c>
      <c r="S3099" s="24" t="str">
        <f t="shared" si="1109"/>
        <v>영덕5통</v>
      </c>
      <c r="T3099" s="24" t="str">
        <f t="shared" si="1110"/>
        <v>(영덕동)</v>
      </c>
      <c r="U3099" s="24" t="str">
        <f t="shared" si="1111"/>
        <v>영덕</v>
      </c>
      <c r="V3099" s="25">
        <f t="shared" si="1112"/>
        <v>5</v>
      </c>
      <c r="W3099" s="25">
        <f t="shared" si="1113"/>
        <v>1</v>
      </c>
      <c r="X3099" s="59" t="s">
        <v>3523</v>
      </c>
      <c r="Y3099" s="59" t="s">
        <v>3601</v>
      </c>
      <c r="Z3099" s="59" t="s">
        <v>63</v>
      </c>
      <c r="AA3099" s="63" t="s">
        <v>3602</v>
      </c>
    </row>
    <row r="3100" spans="1:27" ht="16.5" customHeight="1" x14ac:dyDescent="0.3">
      <c r="A3100" s="22" t="b">
        <f t="shared" si="1093"/>
        <v>1</v>
      </c>
      <c r="B3100" s="22" t="b">
        <f t="shared" si="1094"/>
        <v>1</v>
      </c>
      <c r="C3100" s="22" t="b">
        <f t="shared" si="1095"/>
        <v>1</v>
      </c>
      <c r="D3100" s="22" t="b">
        <f t="shared" si="1096"/>
        <v>1</v>
      </c>
      <c r="E3100" s="22" t="b">
        <f t="shared" si="1097"/>
        <v>1</v>
      </c>
      <c r="F3100" s="52" t="b">
        <f t="shared" si="1098"/>
        <v>0</v>
      </c>
      <c r="G3100" s="22" t="b">
        <f t="shared" si="1099"/>
        <v>0</v>
      </c>
      <c r="H3100" s="22" t="b">
        <f t="shared" si="1100"/>
        <v>0</v>
      </c>
      <c r="I3100" s="22" t="b">
        <f t="shared" si="1101"/>
        <v>0</v>
      </c>
      <c r="J3100" s="22" t="b">
        <f t="shared" si="1102"/>
        <v>0</v>
      </c>
      <c r="K3100" s="3" t="str">
        <f t="shared" si="1103"/>
        <v/>
      </c>
      <c r="L3100" s="3" t="str">
        <f t="shared" si="1104"/>
        <v/>
      </c>
      <c r="M3100" s="3" t="str">
        <f t="shared" si="1105"/>
        <v/>
      </c>
      <c r="N3100" s="54" t="str">
        <f t="shared" si="1106"/>
        <v/>
      </c>
      <c r="O3100" s="3" t="str">
        <f t="shared" si="1107"/>
        <v/>
      </c>
      <c r="P3100" s="19" t="str">
        <f t="shared" si="1108"/>
        <v>(영덕동)</v>
      </c>
      <c r="Q3100" s="23" t="e">
        <f>_xlfn.XLOOKUP(R3100,summary!C488:C524,summary!B488:B524)</f>
        <v>#N/A</v>
      </c>
      <c r="R3100" s="24" t="str">
        <f t="shared" si="1092"/>
        <v>영덕동</v>
      </c>
      <c r="S3100" s="24" t="str">
        <f t="shared" si="1109"/>
        <v>영덕5통</v>
      </c>
      <c r="T3100" s="24" t="str">
        <f t="shared" si="1110"/>
        <v>(영덕동)</v>
      </c>
      <c r="U3100" s="24" t="str">
        <f t="shared" si="1111"/>
        <v>영덕</v>
      </c>
      <c r="V3100" s="25">
        <f t="shared" si="1112"/>
        <v>5</v>
      </c>
      <c r="W3100" s="25">
        <f t="shared" si="1113"/>
        <v>2</v>
      </c>
      <c r="X3100" s="59"/>
      <c r="Y3100" s="59" t="s">
        <v>3583</v>
      </c>
      <c r="Z3100" s="59" t="s">
        <v>65</v>
      </c>
      <c r="AA3100" s="63" t="s">
        <v>3603</v>
      </c>
    </row>
    <row r="3101" spans="1:27" ht="16.5" customHeight="1" x14ac:dyDescent="0.3">
      <c r="A3101" s="22" t="b">
        <f t="shared" si="1093"/>
        <v>0</v>
      </c>
      <c r="B3101" s="22" t="b">
        <f t="shared" si="1094"/>
        <v>0</v>
      </c>
      <c r="C3101" s="22" t="b">
        <f t="shared" si="1095"/>
        <v>0</v>
      </c>
      <c r="D3101" s="22" t="b">
        <f t="shared" si="1096"/>
        <v>0</v>
      </c>
      <c r="E3101" s="22" t="b">
        <f t="shared" si="1097"/>
        <v>0</v>
      </c>
      <c r="F3101" s="52" t="b">
        <f t="shared" si="1098"/>
        <v>0</v>
      </c>
      <c r="G3101" s="22" t="b">
        <f t="shared" si="1099"/>
        <v>0</v>
      </c>
      <c r="H3101" s="22" t="b">
        <f t="shared" si="1100"/>
        <v>0</v>
      </c>
      <c r="I3101" s="22" t="b">
        <f t="shared" si="1101"/>
        <v>0</v>
      </c>
      <c r="J3101" s="22" t="b">
        <f t="shared" si="1102"/>
        <v>0</v>
      </c>
      <c r="K3101" s="3" t="str">
        <f t="shared" si="1103"/>
        <v/>
      </c>
      <c r="L3101" s="3" t="str">
        <f t="shared" si="1104"/>
        <v/>
      </c>
      <c r="M3101" s="3" t="str">
        <f t="shared" si="1105"/>
        <v/>
      </c>
      <c r="N3101" s="54" t="str">
        <f t="shared" si="1106"/>
        <v/>
      </c>
      <c r="O3101" s="3" t="str">
        <f t="shared" si="1107"/>
        <v/>
      </c>
      <c r="P3101" s="19" t="str">
        <f t="shared" si="1108"/>
        <v/>
      </c>
      <c r="Q3101" s="23" t="e">
        <f>_xlfn.XLOOKUP(R3101,summary!C489:C525,summary!B489:B525)</f>
        <v>#N/A</v>
      </c>
      <c r="R3101" s="24" t="str">
        <f t="shared" si="1092"/>
        <v>영덕동</v>
      </c>
      <c r="S3101" s="24" t="str">
        <f t="shared" si="1109"/>
        <v>영덕5통</v>
      </c>
      <c r="T3101" s="24" t="str">
        <f t="shared" si="1110"/>
        <v>(영덕동)</v>
      </c>
      <c r="U3101" s="24" t="str">
        <f t="shared" si="1111"/>
        <v>영덕</v>
      </c>
      <c r="V3101" s="25">
        <f t="shared" si="1112"/>
        <v>5</v>
      </c>
      <c r="W3101" s="25">
        <f t="shared" si="1113"/>
        <v>3</v>
      </c>
      <c r="X3101" s="59"/>
      <c r="Y3101" s="59"/>
      <c r="Z3101" s="59" t="s">
        <v>67</v>
      </c>
      <c r="AA3101" s="63" t="s">
        <v>3604</v>
      </c>
    </row>
    <row r="3102" spans="1:27" ht="16.5" customHeight="1" x14ac:dyDescent="0.3">
      <c r="A3102" s="22" t="b">
        <f t="shared" si="1093"/>
        <v>0</v>
      </c>
      <c r="B3102" s="22" t="b">
        <f t="shared" si="1094"/>
        <v>0</v>
      </c>
      <c r="C3102" s="22" t="b">
        <f t="shared" si="1095"/>
        <v>0</v>
      </c>
      <c r="D3102" s="22" t="b">
        <f t="shared" si="1096"/>
        <v>0</v>
      </c>
      <c r="E3102" s="22" t="b">
        <f t="shared" si="1097"/>
        <v>0</v>
      </c>
      <c r="F3102" s="52" t="b">
        <f t="shared" si="1098"/>
        <v>0</v>
      </c>
      <c r="G3102" s="22" t="b">
        <f t="shared" si="1099"/>
        <v>0</v>
      </c>
      <c r="H3102" s="22" t="b">
        <f t="shared" si="1100"/>
        <v>0</v>
      </c>
      <c r="I3102" s="22" t="b">
        <f t="shared" si="1101"/>
        <v>0</v>
      </c>
      <c r="J3102" s="22" t="b">
        <f t="shared" si="1102"/>
        <v>0</v>
      </c>
      <c r="K3102" s="3" t="str">
        <f t="shared" si="1103"/>
        <v/>
      </c>
      <c r="L3102" s="3" t="str">
        <f t="shared" si="1104"/>
        <v/>
      </c>
      <c r="M3102" s="3" t="str">
        <f t="shared" si="1105"/>
        <v/>
      </c>
      <c r="N3102" s="54" t="str">
        <f t="shared" si="1106"/>
        <v/>
      </c>
      <c r="O3102" s="3" t="str">
        <f t="shared" si="1107"/>
        <v/>
      </c>
      <c r="P3102" s="19" t="str">
        <f t="shared" si="1108"/>
        <v/>
      </c>
      <c r="Q3102" s="23" t="e">
        <f>_xlfn.XLOOKUP(R3102,summary!C490:C526,summary!B490:B526)</f>
        <v>#N/A</v>
      </c>
      <c r="R3102" s="24" t="str">
        <f t="shared" si="1092"/>
        <v>영덕동</v>
      </c>
      <c r="S3102" s="24" t="str">
        <f t="shared" si="1109"/>
        <v>영덕5통</v>
      </c>
      <c r="T3102" s="24" t="str">
        <f t="shared" si="1110"/>
        <v>(영덕동)</v>
      </c>
      <c r="U3102" s="24" t="str">
        <f t="shared" si="1111"/>
        <v>영덕</v>
      </c>
      <c r="V3102" s="25">
        <f t="shared" si="1112"/>
        <v>5</v>
      </c>
      <c r="W3102" s="25">
        <f t="shared" si="1113"/>
        <v>4</v>
      </c>
      <c r="X3102" s="59"/>
      <c r="Y3102" s="59"/>
      <c r="Z3102" s="59" t="s">
        <v>73</v>
      </c>
      <c r="AA3102" s="63" t="s">
        <v>3605</v>
      </c>
    </row>
    <row r="3103" spans="1:27" ht="16.5" customHeight="1" x14ac:dyDescent="0.3">
      <c r="A3103" s="22" t="b">
        <f t="shared" si="1093"/>
        <v>0</v>
      </c>
      <c r="B3103" s="22" t="b">
        <f t="shared" si="1094"/>
        <v>0</v>
      </c>
      <c r="C3103" s="22" t="b">
        <f t="shared" si="1095"/>
        <v>0</v>
      </c>
      <c r="D3103" s="22" t="b">
        <f t="shared" si="1096"/>
        <v>0</v>
      </c>
      <c r="E3103" s="22" t="b">
        <f t="shared" si="1097"/>
        <v>0</v>
      </c>
      <c r="F3103" s="52" t="b">
        <f t="shared" si="1098"/>
        <v>0</v>
      </c>
      <c r="G3103" s="22" t="b">
        <f t="shared" si="1099"/>
        <v>0</v>
      </c>
      <c r="H3103" s="22" t="b">
        <f t="shared" si="1100"/>
        <v>0</v>
      </c>
      <c r="I3103" s="22" t="b">
        <f t="shared" si="1101"/>
        <v>0</v>
      </c>
      <c r="J3103" s="22" t="b">
        <f t="shared" si="1102"/>
        <v>0</v>
      </c>
      <c r="K3103" s="3" t="str">
        <f t="shared" si="1103"/>
        <v/>
      </c>
      <c r="L3103" s="3" t="str">
        <f t="shared" si="1104"/>
        <v/>
      </c>
      <c r="M3103" s="3" t="str">
        <f t="shared" si="1105"/>
        <v/>
      </c>
      <c r="N3103" s="54" t="str">
        <f t="shared" si="1106"/>
        <v/>
      </c>
      <c r="O3103" s="3" t="str">
        <f t="shared" si="1107"/>
        <v/>
      </c>
      <c r="P3103" s="19" t="str">
        <f t="shared" si="1108"/>
        <v/>
      </c>
      <c r="Q3103" s="23" t="e">
        <f>_xlfn.XLOOKUP(R3103,summary!C491:C527,summary!B491:B527)</f>
        <v>#N/A</v>
      </c>
      <c r="R3103" s="24" t="str">
        <f t="shared" si="1092"/>
        <v>영덕동</v>
      </c>
      <c r="S3103" s="24" t="str">
        <f t="shared" si="1109"/>
        <v>영덕5통</v>
      </c>
      <c r="T3103" s="24" t="str">
        <f t="shared" si="1110"/>
        <v>(영덕동)</v>
      </c>
      <c r="U3103" s="24" t="str">
        <f t="shared" si="1111"/>
        <v>영덕</v>
      </c>
      <c r="V3103" s="25">
        <f t="shared" si="1112"/>
        <v>5</v>
      </c>
      <c r="W3103" s="25">
        <f t="shared" si="1113"/>
        <v>5</v>
      </c>
      <c r="X3103" s="59"/>
      <c r="Y3103" s="59"/>
      <c r="Z3103" s="59" t="s">
        <v>87</v>
      </c>
      <c r="AA3103" s="63" t="s">
        <v>3606</v>
      </c>
    </row>
    <row r="3104" spans="1:27" ht="16.5" customHeight="1" x14ac:dyDescent="0.3">
      <c r="A3104" s="22" t="b">
        <f t="shared" si="1093"/>
        <v>0</v>
      </c>
      <c r="B3104" s="22" t="b">
        <f t="shared" si="1094"/>
        <v>0</v>
      </c>
      <c r="C3104" s="22" t="b">
        <f t="shared" si="1095"/>
        <v>0</v>
      </c>
      <c r="D3104" s="22" t="b">
        <f t="shared" si="1096"/>
        <v>0</v>
      </c>
      <c r="E3104" s="22" t="b">
        <f t="shared" si="1097"/>
        <v>0</v>
      </c>
      <c r="F3104" s="52" t="b">
        <f t="shared" si="1098"/>
        <v>0</v>
      </c>
      <c r="G3104" s="22" t="b">
        <f t="shared" si="1099"/>
        <v>0</v>
      </c>
      <c r="H3104" s="22" t="b">
        <f t="shared" si="1100"/>
        <v>0</v>
      </c>
      <c r="I3104" s="22" t="b">
        <f t="shared" si="1101"/>
        <v>0</v>
      </c>
      <c r="J3104" s="22" t="b">
        <f t="shared" si="1102"/>
        <v>0</v>
      </c>
      <c r="K3104" s="3" t="str">
        <f t="shared" si="1103"/>
        <v/>
      </c>
      <c r="L3104" s="3" t="str">
        <f t="shared" si="1104"/>
        <v/>
      </c>
      <c r="M3104" s="3" t="str">
        <f t="shared" si="1105"/>
        <v/>
      </c>
      <c r="N3104" s="54" t="str">
        <f t="shared" si="1106"/>
        <v/>
      </c>
      <c r="O3104" s="3" t="str">
        <f t="shared" si="1107"/>
        <v/>
      </c>
      <c r="P3104" s="19" t="str">
        <f t="shared" si="1108"/>
        <v/>
      </c>
      <c r="Q3104" s="23" t="e">
        <f>_xlfn.XLOOKUP(R3104,summary!C492:C528,summary!B492:B528)</f>
        <v>#N/A</v>
      </c>
      <c r="R3104" s="24" t="str">
        <f t="shared" si="1092"/>
        <v>영덕동</v>
      </c>
      <c r="S3104" s="24" t="str">
        <f t="shared" si="1109"/>
        <v>영덕5통</v>
      </c>
      <c r="T3104" s="24" t="str">
        <f t="shared" si="1110"/>
        <v>(영덕동)</v>
      </c>
      <c r="U3104" s="24" t="str">
        <f t="shared" si="1111"/>
        <v>영덕</v>
      </c>
      <c r="V3104" s="25">
        <f t="shared" si="1112"/>
        <v>5</v>
      </c>
      <c r="W3104" s="25">
        <f t="shared" si="1113"/>
        <v>6</v>
      </c>
      <c r="X3104" s="59"/>
      <c r="Y3104" s="59"/>
      <c r="Z3104" s="59" t="s">
        <v>89</v>
      </c>
      <c r="AA3104" s="63" t="s">
        <v>3607</v>
      </c>
    </row>
    <row r="3105" spans="1:27" ht="16.5" customHeight="1" x14ac:dyDescent="0.3">
      <c r="A3105" s="22" t="b">
        <f t="shared" si="1093"/>
        <v>0</v>
      </c>
      <c r="B3105" s="22" t="b">
        <f t="shared" si="1094"/>
        <v>0</v>
      </c>
      <c r="C3105" s="22" t="b">
        <f t="shared" si="1095"/>
        <v>0</v>
      </c>
      <c r="D3105" s="22" t="b">
        <f t="shared" si="1096"/>
        <v>0</v>
      </c>
      <c r="E3105" s="22" t="b">
        <f t="shared" si="1097"/>
        <v>0</v>
      </c>
      <c r="F3105" s="52" t="b">
        <f t="shared" si="1098"/>
        <v>0</v>
      </c>
      <c r="G3105" s="22" t="b">
        <f t="shared" si="1099"/>
        <v>0</v>
      </c>
      <c r="H3105" s="22" t="b">
        <f t="shared" si="1100"/>
        <v>0</v>
      </c>
      <c r="I3105" s="22" t="b">
        <f t="shared" si="1101"/>
        <v>0</v>
      </c>
      <c r="J3105" s="22" t="b">
        <f t="shared" si="1102"/>
        <v>0</v>
      </c>
      <c r="K3105" s="3" t="str">
        <f t="shared" si="1103"/>
        <v/>
      </c>
      <c r="L3105" s="3" t="str">
        <f t="shared" si="1104"/>
        <v/>
      </c>
      <c r="M3105" s="3" t="str">
        <f t="shared" si="1105"/>
        <v/>
      </c>
      <c r="N3105" s="54" t="str">
        <f t="shared" si="1106"/>
        <v/>
      </c>
      <c r="O3105" s="3" t="str">
        <f t="shared" si="1107"/>
        <v/>
      </c>
      <c r="P3105" s="19" t="str">
        <f t="shared" si="1108"/>
        <v/>
      </c>
      <c r="Q3105" s="23" t="e">
        <f>_xlfn.XLOOKUP(R3105,summary!C493:C529,summary!B493:B529)</f>
        <v>#N/A</v>
      </c>
      <c r="R3105" s="24" t="str">
        <f t="shared" si="1092"/>
        <v>영덕동</v>
      </c>
      <c r="S3105" s="24" t="str">
        <f t="shared" si="1109"/>
        <v>영덕5통</v>
      </c>
      <c r="T3105" s="24" t="str">
        <f t="shared" si="1110"/>
        <v>(영덕동)</v>
      </c>
      <c r="U3105" s="24" t="str">
        <f t="shared" si="1111"/>
        <v>영덕</v>
      </c>
      <c r="V3105" s="25">
        <f t="shared" si="1112"/>
        <v>5</v>
      </c>
      <c r="W3105" s="25">
        <f t="shared" si="1113"/>
        <v>7</v>
      </c>
      <c r="X3105" s="59"/>
      <c r="Y3105" s="59"/>
      <c r="Z3105" s="59" t="s">
        <v>91</v>
      </c>
      <c r="AA3105" s="63" t="s">
        <v>3608</v>
      </c>
    </row>
    <row r="3106" spans="1:27" ht="16.5" customHeight="1" x14ac:dyDescent="0.3">
      <c r="A3106" s="22" t="b">
        <f t="shared" si="1093"/>
        <v>0</v>
      </c>
      <c r="B3106" s="22" t="b">
        <f t="shared" si="1094"/>
        <v>0</v>
      </c>
      <c r="C3106" s="22" t="b">
        <f t="shared" si="1095"/>
        <v>0</v>
      </c>
      <c r="D3106" s="22" t="b">
        <f t="shared" si="1096"/>
        <v>0</v>
      </c>
      <c r="E3106" s="22" t="b">
        <f t="shared" si="1097"/>
        <v>0</v>
      </c>
      <c r="F3106" s="52" t="b">
        <f t="shared" si="1098"/>
        <v>0</v>
      </c>
      <c r="G3106" s="22" t="b">
        <f t="shared" si="1099"/>
        <v>0</v>
      </c>
      <c r="H3106" s="22" t="b">
        <f t="shared" si="1100"/>
        <v>0</v>
      </c>
      <c r="I3106" s="22" t="b">
        <f t="shared" si="1101"/>
        <v>0</v>
      </c>
      <c r="J3106" s="22" t="b">
        <f t="shared" si="1102"/>
        <v>0</v>
      </c>
      <c r="K3106" s="3" t="str">
        <f t="shared" si="1103"/>
        <v/>
      </c>
      <c r="L3106" s="3" t="str">
        <f t="shared" si="1104"/>
        <v/>
      </c>
      <c r="M3106" s="3" t="str">
        <f t="shared" si="1105"/>
        <v/>
      </c>
      <c r="N3106" s="54" t="str">
        <f t="shared" si="1106"/>
        <v/>
      </c>
      <c r="O3106" s="3" t="str">
        <f t="shared" si="1107"/>
        <v/>
      </c>
      <c r="P3106" s="19" t="str">
        <f t="shared" si="1108"/>
        <v/>
      </c>
      <c r="Q3106" s="23" t="e">
        <f>_xlfn.XLOOKUP(R3106,summary!C494:C530,summary!B494:B530)</f>
        <v>#N/A</v>
      </c>
      <c r="R3106" s="24" t="str">
        <f t="shared" si="1092"/>
        <v>영덕동</v>
      </c>
      <c r="S3106" s="24" t="str">
        <f t="shared" si="1109"/>
        <v>영덕5통</v>
      </c>
      <c r="T3106" s="24" t="str">
        <f t="shared" si="1110"/>
        <v>(영덕동)</v>
      </c>
      <c r="U3106" s="24" t="str">
        <f t="shared" si="1111"/>
        <v>영덕</v>
      </c>
      <c r="V3106" s="25">
        <f t="shared" si="1112"/>
        <v>5</v>
      </c>
      <c r="W3106" s="25">
        <f t="shared" si="1113"/>
        <v>8</v>
      </c>
      <c r="X3106" s="59"/>
      <c r="Y3106" s="59"/>
      <c r="Z3106" s="59" t="s">
        <v>93</v>
      </c>
      <c r="AA3106" s="64" t="s">
        <v>3609</v>
      </c>
    </row>
    <row r="3107" spans="1:27" ht="16.5" customHeight="1" x14ac:dyDescent="0.3">
      <c r="A3107" s="22" t="b">
        <f t="shared" si="1093"/>
        <v>0</v>
      </c>
      <c r="B3107" s="22" t="b">
        <f t="shared" si="1094"/>
        <v>0</v>
      </c>
      <c r="C3107" s="22" t="b">
        <f t="shared" si="1095"/>
        <v>0</v>
      </c>
      <c r="D3107" s="22" t="b">
        <f t="shared" si="1096"/>
        <v>0</v>
      </c>
      <c r="E3107" s="22" t="b">
        <f t="shared" si="1097"/>
        <v>0</v>
      </c>
      <c r="F3107" s="52" t="b">
        <f t="shared" si="1098"/>
        <v>0</v>
      </c>
      <c r="G3107" s="22" t="b">
        <f t="shared" si="1099"/>
        <v>0</v>
      </c>
      <c r="H3107" s="22" t="b">
        <f t="shared" si="1100"/>
        <v>0</v>
      </c>
      <c r="I3107" s="22" t="b">
        <f t="shared" si="1101"/>
        <v>0</v>
      </c>
      <c r="J3107" s="22" t="b">
        <f t="shared" si="1102"/>
        <v>0</v>
      </c>
      <c r="K3107" s="3" t="str">
        <f t="shared" si="1103"/>
        <v/>
      </c>
      <c r="L3107" s="3" t="str">
        <f t="shared" si="1104"/>
        <v/>
      </c>
      <c r="M3107" s="3" t="str">
        <f t="shared" si="1105"/>
        <v/>
      </c>
      <c r="N3107" s="54" t="str">
        <f t="shared" si="1106"/>
        <v/>
      </c>
      <c r="O3107" s="3" t="str">
        <f t="shared" si="1107"/>
        <v/>
      </c>
      <c r="P3107" s="19" t="str">
        <f t="shared" si="1108"/>
        <v/>
      </c>
      <c r="Q3107" s="23" t="e">
        <f>_xlfn.XLOOKUP(R3107,summary!C495:C531,summary!B495:B531)</f>
        <v>#N/A</v>
      </c>
      <c r="R3107" s="24" t="str">
        <f t="shared" si="1092"/>
        <v>영덕동</v>
      </c>
      <c r="S3107" s="24" t="str">
        <f t="shared" si="1109"/>
        <v>영덕5통</v>
      </c>
      <c r="T3107" s="24" t="str">
        <f t="shared" si="1110"/>
        <v>(영덕동)</v>
      </c>
      <c r="U3107" s="24" t="str">
        <f t="shared" si="1111"/>
        <v>영덕</v>
      </c>
      <c r="V3107" s="25">
        <f t="shared" si="1112"/>
        <v>5</v>
      </c>
      <c r="W3107" s="25">
        <f t="shared" si="1113"/>
        <v>9</v>
      </c>
      <c r="X3107" s="59"/>
      <c r="Y3107" s="59"/>
      <c r="Z3107" s="59" t="s">
        <v>95</v>
      </c>
      <c r="AA3107" s="63" t="s">
        <v>3610</v>
      </c>
    </row>
    <row r="3108" spans="1:27" ht="16.5" customHeight="1" x14ac:dyDescent="0.3">
      <c r="A3108" s="22" t="b">
        <f t="shared" si="1093"/>
        <v>0</v>
      </c>
      <c r="B3108" s="22" t="b">
        <f t="shared" si="1094"/>
        <v>0</v>
      </c>
      <c r="C3108" s="22" t="b">
        <f t="shared" si="1095"/>
        <v>0</v>
      </c>
      <c r="D3108" s="22" t="b">
        <f t="shared" si="1096"/>
        <v>0</v>
      </c>
      <c r="E3108" s="22" t="b">
        <f t="shared" si="1097"/>
        <v>0</v>
      </c>
      <c r="F3108" s="52" t="b">
        <f t="shared" si="1098"/>
        <v>0</v>
      </c>
      <c r="G3108" s="22" t="b">
        <f t="shared" si="1099"/>
        <v>0</v>
      </c>
      <c r="H3108" s="22" t="b">
        <f t="shared" si="1100"/>
        <v>0</v>
      </c>
      <c r="I3108" s="22" t="b">
        <f t="shared" si="1101"/>
        <v>0</v>
      </c>
      <c r="J3108" s="22" t="b">
        <f t="shared" si="1102"/>
        <v>0</v>
      </c>
      <c r="K3108" s="3" t="str">
        <f t="shared" si="1103"/>
        <v/>
      </c>
      <c r="L3108" s="3" t="str">
        <f t="shared" si="1104"/>
        <v/>
      </c>
      <c r="M3108" s="3" t="str">
        <f t="shared" si="1105"/>
        <v/>
      </c>
      <c r="N3108" s="54" t="str">
        <f t="shared" si="1106"/>
        <v/>
      </c>
      <c r="O3108" s="3" t="str">
        <f t="shared" si="1107"/>
        <v/>
      </c>
      <c r="P3108" s="19" t="str">
        <f t="shared" si="1108"/>
        <v/>
      </c>
      <c r="Q3108" s="23" t="e">
        <f>_xlfn.XLOOKUP(R3108,summary!C496:C532,summary!B496:B532)</f>
        <v>#N/A</v>
      </c>
      <c r="R3108" s="24" t="str">
        <f t="shared" si="1092"/>
        <v>영덕동</v>
      </c>
      <c r="S3108" s="24" t="str">
        <f t="shared" si="1109"/>
        <v>영덕5통</v>
      </c>
      <c r="T3108" s="24" t="str">
        <f t="shared" si="1110"/>
        <v>(영덕동)</v>
      </c>
      <c r="U3108" s="24" t="str">
        <f t="shared" si="1111"/>
        <v>영덕</v>
      </c>
      <c r="V3108" s="25">
        <f t="shared" si="1112"/>
        <v>5</v>
      </c>
      <c r="W3108" s="25">
        <f t="shared" si="1113"/>
        <v>10</v>
      </c>
      <c r="X3108" s="59"/>
      <c r="Y3108" s="59"/>
      <c r="Z3108" s="59" t="s">
        <v>97</v>
      </c>
      <c r="AA3108" s="63" t="s">
        <v>3611</v>
      </c>
    </row>
    <row r="3109" spans="1:27" ht="16.5" customHeight="1" x14ac:dyDescent="0.3">
      <c r="A3109" s="22" t="b">
        <f t="shared" si="1093"/>
        <v>0</v>
      </c>
      <c r="B3109" s="22" t="b">
        <f t="shared" si="1094"/>
        <v>0</v>
      </c>
      <c r="C3109" s="22" t="b">
        <f t="shared" si="1095"/>
        <v>0</v>
      </c>
      <c r="D3109" s="22" t="b">
        <f t="shared" si="1096"/>
        <v>0</v>
      </c>
      <c r="E3109" s="22" t="b">
        <f t="shared" si="1097"/>
        <v>0</v>
      </c>
      <c r="F3109" s="52" t="b">
        <f t="shared" si="1098"/>
        <v>0</v>
      </c>
      <c r="G3109" s="22" t="b">
        <f t="shared" si="1099"/>
        <v>0</v>
      </c>
      <c r="H3109" s="22" t="b">
        <f t="shared" si="1100"/>
        <v>0</v>
      </c>
      <c r="I3109" s="22" t="b">
        <f t="shared" si="1101"/>
        <v>0</v>
      </c>
      <c r="J3109" s="22" t="b">
        <f t="shared" si="1102"/>
        <v>0</v>
      </c>
      <c r="K3109" s="3" t="str">
        <f t="shared" si="1103"/>
        <v/>
      </c>
      <c r="L3109" s="3" t="str">
        <f t="shared" si="1104"/>
        <v/>
      </c>
      <c r="M3109" s="3" t="str">
        <f t="shared" si="1105"/>
        <v/>
      </c>
      <c r="N3109" s="54" t="str">
        <f t="shared" si="1106"/>
        <v/>
      </c>
      <c r="O3109" s="3" t="str">
        <f t="shared" si="1107"/>
        <v/>
      </c>
      <c r="P3109" s="19" t="str">
        <f t="shared" si="1108"/>
        <v/>
      </c>
      <c r="Q3109" s="23" t="e">
        <f>_xlfn.XLOOKUP(R3109,summary!C497:C533,summary!B497:B533)</f>
        <v>#N/A</v>
      </c>
      <c r="R3109" s="24" t="str">
        <f t="shared" si="1092"/>
        <v>영덕동</v>
      </c>
      <c r="S3109" s="24" t="str">
        <f t="shared" si="1109"/>
        <v>영덕5통</v>
      </c>
      <c r="T3109" s="24" t="str">
        <f t="shared" si="1110"/>
        <v>(영덕동)</v>
      </c>
      <c r="U3109" s="24" t="str">
        <f t="shared" si="1111"/>
        <v>영덕</v>
      </c>
      <c r="V3109" s="25">
        <f t="shared" si="1112"/>
        <v>5</v>
      </c>
      <c r="W3109" s="25">
        <f t="shared" si="1113"/>
        <v>11</v>
      </c>
      <c r="X3109" s="59"/>
      <c r="Y3109" s="59"/>
      <c r="Z3109" s="59" t="s">
        <v>99</v>
      </c>
      <c r="AA3109" s="63" t="s">
        <v>3612</v>
      </c>
    </row>
    <row r="3110" spans="1:27" ht="16.5" customHeight="1" x14ac:dyDescent="0.3">
      <c r="A3110" s="22" t="b">
        <f t="shared" si="1093"/>
        <v>1</v>
      </c>
      <c r="B3110" s="22" t="b">
        <f t="shared" si="1094"/>
        <v>0</v>
      </c>
      <c r="C3110" s="22" t="b">
        <f t="shared" si="1095"/>
        <v>0</v>
      </c>
      <c r="D3110" s="22" t="b">
        <f t="shared" si="1096"/>
        <v>0</v>
      </c>
      <c r="E3110" s="22" t="b">
        <f t="shared" si="1097"/>
        <v>0</v>
      </c>
      <c r="F3110" s="52" t="b">
        <f t="shared" si="1098"/>
        <v>0</v>
      </c>
      <c r="G3110" s="22" t="b">
        <f t="shared" si="1099"/>
        <v>0</v>
      </c>
      <c r="H3110" s="22" t="b">
        <f t="shared" si="1100"/>
        <v>0</v>
      </c>
      <c r="I3110" s="22" t="b">
        <f t="shared" si="1101"/>
        <v>0</v>
      </c>
      <c r="J3110" s="22" t="b">
        <f t="shared" si="1102"/>
        <v>1</v>
      </c>
      <c r="K3110" s="3" t="str">
        <f t="shared" si="1103"/>
        <v>영덕6통</v>
      </c>
      <c r="L3110" s="3" t="str">
        <f t="shared" si="1104"/>
        <v>덕6</v>
      </c>
      <c r="M3110" s="3">
        <f t="shared" si="1105"/>
        <v>6</v>
      </c>
      <c r="N3110" s="54" t="str">
        <f t="shared" si="1106"/>
        <v>영덕</v>
      </c>
      <c r="O3110" s="3" t="str">
        <f t="shared" si="1107"/>
        <v/>
      </c>
      <c r="P3110" s="19" t="str">
        <f t="shared" si="1108"/>
        <v/>
      </c>
      <c r="Q3110" s="23" t="e">
        <f>_xlfn.XLOOKUP(R3110,summary!C498:C534,summary!B498:B534)</f>
        <v>#N/A</v>
      </c>
      <c r="R3110" s="24" t="str">
        <f t="shared" si="1092"/>
        <v>영덕동</v>
      </c>
      <c r="S3110" s="24" t="str">
        <f t="shared" si="1109"/>
        <v>영덕6통</v>
      </c>
      <c r="T3110" s="24" t="str">
        <f t="shared" si="1110"/>
        <v>(영덕동, 황곡)</v>
      </c>
      <c r="U3110" s="24" t="str">
        <f t="shared" si="1111"/>
        <v>영덕</v>
      </c>
      <c r="V3110" s="25">
        <f t="shared" si="1112"/>
        <v>6</v>
      </c>
      <c r="W3110" s="25">
        <f t="shared" si="1113"/>
        <v>1</v>
      </c>
      <c r="X3110" s="59"/>
      <c r="Y3110" s="59" t="s">
        <v>3613</v>
      </c>
      <c r="Z3110" s="59" t="s">
        <v>63</v>
      </c>
      <c r="AA3110" s="63" t="s">
        <v>3614</v>
      </c>
    </row>
    <row r="3111" spans="1:27" ht="16.5" customHeight="1" x14ac:dyDescent="0.3">
      <c r="A3111" s="22" t="b">
        <f t="shared" si="1093"/>
        <v>1</v>
      </c>
      <c r="B3111" s="22" t="b">
        <f t="shared" si="1094"/>
        <v>1</v>
      </c>
      <c r="C3111" s="22" t="b">
        <f t="shared" si="1095"/>
        <v>1</v>
      </c>
      <c r="D3111" s="22" t="b">
        <f t="shared" si="1096"/>
        <v>1</v>
      </c>
      <c r="E3111" s="22" t="b">
        <f t="shared" si="1097"/>
        <v>1</v>
      </c>
      <c r="F3111" s="52" t="b">
        <f t="shared" si="1098"/>
        <v>0</v>
      </c>
      <c r="G3111" s="22" t="b">
        <f t="shared" si="1099"/>
        <v>0</v>
      </c>
      <c r="H3111" s="22" t="b">
        <f t="shared" si="1100"/>
        <v>0</v>
      </c>
      <c r="I3111" s="22" t="b">
        <f t="shared" si="1101"/>
        <v>0</v>
      </c>
      <c r="J3111" s="22" t="b">
        <f t="shared" si="1102"/>
        <v>0</v>
      </c>
      <c r="K3111" s="3" t="str">
        <f t="shared" si="1103"/>
        <v/>
      </c>
      <c r="L3111" s="3" t="str">
        <f t="shared" si="1104"/>
        <v/>
      </c>
      <c r="M3111" s="3" t="str">
        <f t="shared" si="1105"/>
        <v/>
      </c>
      <c r="N3111" s="54" t="str">
        <f t="shared" si="1106"/>
        <v/>
      </c>
      <c r="O3111" s="3" t="str">
        <f t="shared" si="1107"/>
        <v/>
      </c>
      <c r="P3111" s="19" t="str">
        <f t="shared" si="1108"/>
        <v>(영덕동, 황곡)</v>
      </c>
      <c r="Q3111" s="23" t="e">
        <f>_xlfn.XLOOKUP(R3111,summary!C499:C535,summary!B499:B535)</f>
        <v>#N/A</v>
      </c>
      <c r="R3111" s="24" t="str">
        <f t="shared" si="1092"/>
        <v>영덕동</v>
      </c>
      <c r="S3111" s="24" t="str">
        <f t="shared" si="1109"/>
        <v>영덕6통</v>
      </c>
      <c r="T3111" s="24" t="str">
        <f t="shared" si="1110"/>
        <v>(영덕동, 황곡)</v>
      </c>
      <c r="U3111" s="24" t="str">
        <f t="shared" si="1111"/>
        <v>영덕</v>
      </c>
      <c r="V3111" s="25">
        <f t="shared" si="1112"/>
        <v>6</v>
      </c>
      <c r="W3111" s="25">
        <f t="shared" si="1113"/>
        <v>2</v>
      </c>
      <c r="X3111" s="59"/>
      <c r="Y3111" s="59" t="s">
        <v>3615</v>
      </c>
      <c r="Z3111" s="59" t="s">
        <v>65</v>
      </c>
      <c r="AA3111" s="64" t="s">
        <v>3616</v>
      </c>
    </row>
    <row r="3112" spans="1:27" ht="16.5" customHeight="1" x14ac:dyDescent="0.3">
      <c r="A3112" s="22" t="b">
        <f t="shared" si="1093"/>
        <v>1</v>
      </c>
      <c r="B3112" s="22" t="b">
        <f t="shared" si="1094"/>
        <v>0</v>
      </c>
      <c r="C3112" s="22" t="b">
        <f t="shared" si="1095"/>
        <v>0</v>
      </c>
      <c r="D3112" s="22" t="b">
        <f t="shared" si="1096"/>
        <v>0</v>
      </c>
      <c r="E3112" s="22" t="b">
        <f t="shared" si="1097"/>
        <v>0</v>
      </c>
      <c r="F3112" s="52" t="b">
        <f t="shared" si="1098"/>
        <v>0</v>
      </c>
      <c r="G3112" s="22" t="b">
        <f t="shared" si="1099"/>
        <v>0</v>
      </c>
      <c r="H3112" s="22" t="b">
        <f t="shared" si="1100"/>
        <v>0</v>
      </c>
      <c r="I3112" s="22" t="b">
        <f t="shared" si="1101"/>
        <v>0</v>
      </c>
      <c r="J3112" s="22" t="b">
        <f t="shared" si="1102"/>
        <v>1</v>
      </c>
      <c r="K3112" s="3" t="str">
        <f t="shared" si="1103"/>
        <v>영덕7통</v>
      </c>
      <c r="L3112" s="3" t="str">
        <f t="shared" si="1104"/>
        <v>덕7</v>
      </c>
      <c r="M3112" s="3">
        <f t="shared" si="1105"/>
        <v>7</v>
      </c>
      <c r="N3112" s="54" t="str">
        <f t="shared" si="1106"/>
        <v>영덕</v>
      </c>
      <c r="O3112" s="3" t="str">
        <f t="shared" si="1107"/>
        <v/>
      </c>
      <c r="P3112" s="19" t="str">
        <f t="shared" si="1108"/>
        <v/>
      </c>
      <c r="Q3112" s="23" t="e">
        <f>_xlfn.XLOOKUP(R3112,summary!C500:C536,summary!B500:B536)</f>
        <v>#N/A</v>
      </c>
      <c r="R3112" s="24" t="str">
        <f t="shared" si="1092"/>
        <v>영덕동</v>
      </c>
      <c r="S3112" s="24" t="str">
        <f t="shared" si="1109"/>
        <v>영덕7통</v>
      </c>
      <c r="T3112" s="24" t="str">
        <f t="shared" si="1110"/>
        <v>(영덕동)</v>
      </c>
      <c r="U3112" s="24" t="str">
        <f t="shared" si="1111"/>
        <v>영덕</v>
      </c>
      <c r="V3112" s="25">
        <f t="shared" si="1112"/>
        <v>7</v>
      </c>
      <c r="W3112" s="25">
        <f t="shared" si="1113"/>
        <v>1</v>
      </c>
      <c r="X3112" s="59"/>
      <c r="Y3112" s="59" t="s">
        <v>3617</v>
      </c>
      <c r="Z3112" s="59" t="s">
        <v>63</v>
      </c>
      <c r="AA3112" s="63" t="s">
        <v>3618</v>
      </c>
    </row>
    <row r="3113" spans="1:27" ht="16.5" customHeight="1" x14ac:dyDescent="0.3">
      <c r="A3113" s="22" t="b">
        <f t="shared" si="1093"/>
        <v>1</v>
      </c>
      <c r="B3113" s="22" t="b">
        <f t="shared" si="1094"/>
        <v>1</v>
      </c>
      <c r="C3113" s="22" t="b">
        <f t="shared" si="1095"/>
        <v>1</v>
      </c>
      <c r="D3113" s="22" t="b">
        <f t="shared" si="1096"/>
        <v>1</v>
      </c>
      <c r="E3113" s="22" t="b">
        <f t="shared" si="1097"/>
        <v>1</v>
      </c>
      <c r="F3113" s="52" t="b">
        <f t="shared" si="1098"/>
        <v>0</v>
      </c>
      <c r="G3113" s="22" t="b">
        <f t="shared" si="1099"/>
        <v>0</v>
      </c>
      <c r="H3113" s="22" t="b">
        <f t="shared" si="1100"/>
        <v>0</v>
      </c>
      <c r="I3113" s="22" t="b">
        <f t="shared" si="1101"/>
        <v>0</v>
      </c>
      <c r="J3113" s="22" t="b">
        <f t="shared" si="1102"/>
        <v>0</v>
      </c>
      <c r="K3113" s="3" t="str">
        <f t="shared" si="1103"/>
        <v/>
      </c>
      <c r="L3113" s="3" t="str">
        <f t="shared" si="1104"/>
        <v/>
      </c>
      <c r="M3113" s="3" t="str">
        <f t="shared" si="1105"/>
        <v/>
      </c>
      <c r="N3113" s="54" t="str">
        <f t="shared" si="1106"/>
        <v/>
      </c>
      <c r="O3113" s="3" t="str">
        <f t="shared" si="1107"/>
        <v/>
      </c>
      <c r="P3113" s="19" t="str">
        <f t="shared" si="1108"/>
        <v>(영덕동)</v>
      </c>
      <c r="Q3113" s="23" t="e">
        <f>_xlfn.XLOOKUP(R3113,summary!C501:C537,summary!B501:B537)</f>
        <v>#N/A</v>
      </c>
      <c r="R3113" s="24" t="str">
        <f t="shared" si="1092"/>
        <v>영덕동</v>
      </c>
      <c r="S3113" s="24" t="str">
        <f t="shared" si="1109"/>
        <v>영덕7통</v>
      </c>
      <c r="T3113" s="24" t="str">
        <f t="shared" si="1110"/>
        <v>(영덕동)</v>
      </c>
      <c r="U3113" s="24" t="str">
        <f t="shared" si="1111"/>
        <v>영덕</v>
      </c>
      <c r="V3113" s="25">
        <f t="shared" si="1112"/>
        <v>7</v>
      </c>
      <c r="W3113" s="25">
        <f t="shared" si="1113"/>
        <v>2</v>
      </c>
      <c r="X3113" s="59"/>
      <c r="Y3113" s="59" t="s">
        <v>3583</v>
      </c>
      <c r="Z3113" s="59" t="s">
        <v>65</v>
      </c>
      <c r="AA3113" s="63" t="s">
        <v>3619</v>
      </c>
    </row>
    <row r="3114" spans="1:27" ht="16.5" customHeight="1" x14ac:dyDescent="0.3">
      <c r="A3114" s="22" t="b">
        <f t="shared" si="1093"/>
        <v>0</v>
      </c>
      <c r="B3114" s="22" t="b">
        <f t="shared" si="1094"/>
        <v>0</v>
      </c>
      <c r="C3114" s="22" t="b">
        <f t="shared" si="1095"/>
        <v>0</v>
      </c>
      <c r="D3114" s="22" t="b">
        <f t="shared" si="1096"/>
        <v>0</v>
      </c>
      <c r="E3114" s="22" t="b">
        <f t="shared" si="1097"/>
        <v>0</v>
      </c>
      <c r="F3114" s="52" t="b">
        <f t="shared" si="1098"/>
        <v>0</v>
      </c>
      <c r="G3114" s="22" t="b">
        <f t="shared" si="1099"/>
        <v>0</v>
      </c>
      <c r="H3114" s="22" t="b">
        <f t="shared" si="1100"/>
        <v>0</v>
      </c>
      <c r="I3114" s="22" t="b">
        <f t="shared" si="1101"/>
        <v>0</v>
      </c>
      <c r="J3114" s="22" t="b">
        <f t="shared" si="1102"/>
        <v>0</v>
      </c>
      <c r="K3114" s="3" t="str">
        <f t="shared" si="1103"/>
        <v/>
      </c>
      <c r="L3114" s="3" t="str">
        <f t="shared" si="1104"/>
        <v/>
      </c>
      <c r="M3114" s="3" t="str">
        <f t="shared" si="1105"/>
        <v/>
      </c>
      <c r="N3114" s="54" t="str">
        <f t="shared" si="1106"/>
        <v/>
      </c>
      <c r="O3114" s="3" t="str">
        <f t="shared" si="1107"/>
        <v/>
      </c>
      <c r="P3114" s="19" t="str">
        <f t="shared" si="1108"/>
        <v/>
      </c>
      <c r="Q3114" s="23" t="e">
        <f>_xlfn.XLOOKUP(R3114,summary!C502:C538,summary!B502:B538)</f>
        <v>#N/A</v>
      </c>
      <c r="R3114" s="24" t="str">
        <f t="shared" si="1092"/>
        <v>영덕동</v>
      </c>
      <c r="S3114" s="24" t="str">
        <f t="shared" si="1109"/>
        <v>영덕7통</v>
      </c>
      <c r="T3114" s="24" t="str">
        <f t="shared" si="1110"/>
        <v>(영덕동)</v>
      </c>
      <c r="U3114" s="24" t="str">
        <f t="shared" si="1111"/>
        <v>영덕</v>
      </c>
      <c r="V3114" s="25">
        <f t="shared" si="1112"/>
        <v>7</v>
      </c>
      <c r="W3114" s="25">
        <f t="shared" si="1113"/>
        <v>3</v>
      </c>
      <c r="X3114" s="59"/>
      <c r="Y3114" s="59"/>
      <c r="Z3114" s="59" t="s">
        <v>67</v>
      </c>
      <c r="AA3114" s="63" t="s">
        <v>3620</v>
      </c>
    </row>
    <row r="3115" spans="1:27" ht="16.5" customHeight="1" x14ac:dyDescent="0.3">
      <c r="A3115" s="22" t="b">
        <f t="shared" si="1093"/>
        <v>0</v>
      </c>
      <c r="B3115" s="22" t="b">
        <f t="shared" si="1094"/>
        <v>0</v>
      </c>
      <c r="C3115" s="22" t="b">
        <f t="shared" si="1095"/>
        <v>0</v>
      </c>
      <c r="D3115" s="22" t="b">
        <f t="shared" si="1096"/>
        <v>0</v>
      </c>
      <c r="E3115" s="22" t="b">
        <f t="shared" si="1097"/>
        <v>0</v>
      </c>
      <c r="F3115" s="52" t="b">
        <f t="shared" si="1098"/>
        <v>0</v>
      </c>
      <c r="G3115" s="22" t="b">
        <f t="shared" si="1099"/>
        <v>0</v>
      </c>
      <c r="H3115" s="22" t="b">
        <f t="shared" si="1100"/>
        <v>0</v>
      </c>
      <c r="I3115" s="22" t="b">
        <f t="shared" si="1101"/>
        <v>0</v>
      </c>
      <c r="J3115" s="22" t="b">
        <f t="shared" si="1102"/>
        <v>0</v>
      </c>
      <c r="K3115" s="3" t="str">
        <f t="shared" si="1103"/>
        <v/>
      </c>
      <c r="L3115" s="3" t="str">
        <f t="shared" si="1104"/>
        <v/>
      </c>
      <c r="M3115" s="3" t="str">
        <f t="shared" si="1105"/>
        <v/>
      </c>
      <c r="N3115" s="54" t="str">
        <f t="shared" si="1106"/>
        <v/>
      </c>
      <c r="O3115" s="3" t="str">
        <f t="shared" si="1107"/>
        <v/>
      </c>
      <c r="P3115" s="19" t="str">
        <f t="shared" si="1108"/>
        <v/>
      </c>
      <c r="Q3115" s="23" t="e">
        <f>_xlfn.XLOOKUP(R3115,summary!C503:C539,summary!B503:B539)</f>
        <v>#N/A</v>
      </c>
      <c r="R3115" s="24" t="str">
        <f t="shared" si="1092"/>
        <v>영덕동</v>
      </c>
      <c r="S3115" s="24" t="str">
        <f t="shared" si="1109"/>
        <v>영덕7통</v>
      </c>
      <c r="T3115" s="24" t="str">
        <f t="shared" si="1110"/>
        <v>(영덕동)</v>
      </c>
      <c r="U3115" s="24" t="str">
        <f t="shared" si="1111"/>
        <v>영덕</v>
      </c>
      <c r="V3115" s="25">
        <f t="shared" si="1112"/>
        <v>7</v>
      </c>
      <c r="W3115" s="25">
        <f t="shared" si="1113"/>
        <v>4</v>
      </c>
      <c r="X3115" s="59"/>
      <c r="Y3115" s="59"/>
      <c r="Z3115" s="59" t="s">
        <v>73</v>
      </c>
      <c r="AA3115" s="63" t="s">
        <v>3621</v>
      </c>
    </row>
    <row r="3116" spans="1:27" ht="16.5" customHeight="1" x14ac:dyDescent="0.3">
      <c r="A3116" s="22" t="b">
        <f t="shared" si="1093"/>
        <v>0</v>
      </c>
      <c r="B3116" s="22" t="b">
        <f t="shared" si="1094"/>
        <v>0</v>
      </c>
      <c r="C3116" s="22" t="b">
        <f t="shared" si="1095"/>
        <v>0</v>
      </c>
      <c r="D3116" s="22" t="b">
        <f t="shared" si="1096"/>
        <v>0</v>
      </c>
      <c r="E3116" s="22" t="b">
        <f t="shared" si="1097"/>
        <v>0</v>
      </c>
      <c r="F3116" s="52" t="b">
        <f t="shared" si="1098"/>
        <v>0</v>
      </c>
      <c r="G3116" s="22" t="b">
        <f t="shared" si="1099"/>
        <v>0</v>
      </c>
      <c r="H3116" s="22" t="b">
        <f t="shared" si="1100"/>
        <v>0</v>
      </c>
      <c r="I3116" s="22" t="b">
        <f t="shared" si="1101"/>
        <v>0</v>
      </c>
      <c r="J3116" s="22" t="b">
        <f t="shared" si="1102"/>
        <v>0</v>
      </c>
      <c r="K3116" s="3" t="str">
        <f t="shared" si="1103"/>
        <v/>
      </c>
      <c r="L3116" s="3" t="str">
        <f t="shared" si="1104"/>
        <v/>
      </c>
      <c r="M3116" s="3" t="str">
        <f t="shared" si="1105"/>
        <v/>
      </c>
      <c r="N3116" s="54" t="str">
        <f t="shared" si="1106"/>
        <v/>
      </c>
      <c r="O3116" s="3" t="str">
        <f t="shared" si="1107"/>
        <v/>
      </c>
      <c r="P3116" s="19" t="str">
        <f t="shared" si="1108"/>
        <v/>
      </c>
      <c r="Q3116" s="23" t="e">
        <f>_xlfn.XLOOKUP(R3116,summary!C504:C540,summary!B504:B540)</f>
        <v>#N/A</v>
      </c>
      <c r="R3116" s="24" t="str">
        <f t="shared" si="1092"/>
        <v>영덕동</v>
      </c>
      <c r="S3116" s="24" t="str">
        <f t="shared" si="1109"/>
        <v>영덕7통</v>
      </c>
      <c r="T3116" s="24" t="str">
        <f t="shared" si="1110"/>
        <v>(영덕동)</v>
      </c>
      <c r="U3116" s="24" t="str">
        <f t="shared" si="1111"/>
        <v>영덕</v>
      </c>
      <c r="V3116" s="25">
        <f t="shared" si="1112"/>
        <v>7</v>
      </c>
      <c r="W3116" s="25">
        <f t="shared" si="1113"/>
        <v>5</v>
      </c>
      <c r="X3116" s="59"/>
      <c r="Y3116" s="59"/>
      <c r="Z3116" s="59" t="s">
        <v>87</v>
      </c>
      <c r="AA3116" s="63" t="s">
        <v>3622</v>
      </c>
    </row>
    <row r="3117" spans="1:27" ht="16.5" customHeight="1" x14ac:dyDescent="0.3">
      <c r="A3117" s="22" t="b">
        <f t="shared" si="1093"/>
        <v>0</v>
      </c>
      <c r="B3117" s="22" t="b">
        <f t="shared" si="1094"/>
        <v>0</v>
      </c>
      <c r="C3117" s="22" t="b">
        <f t="shared" si="1095"/>
        <v>0</v>
      </c>
      <c r="D3117" s="22" t="b">
        <f t="shared" si="1096"/>
        <v>0</v>
      </c>
      <c r="E3117" s="22" t="b">
        <f t="shared" si="1097"/>
        <v>0</v>
      </c>
      <c r="F3117" s="52" t="b">
        <f t="shared" si="1098"/>
        <v>0</v>
      </c>
      <c r="G3117" s="22" t="b">
        <f t="shared" si="1099"/>
        <v>0</v>
      </c>
      <c r="H3117" s="22" t="b">
        <f t="shared" si="1100"/>
        <v>0</v>
      </c>
      <c r="I3117" s="22" t="b">
        <f t="shared" si="1101"/>
        <v>0</v>
      </c>
      <c r="J3117" s="22" t="b">
        <f t="shared" si="1102"/>
        <v>0</v>
      </c>
      <c r="K3117" s="3" t="str">
        <f t="shared" si="1103"/>
        <v/>
      </c>
      <c r="L3117" s="3" t="str">
        <f t="shared" si="1104"/>
        <v/>
      </c>
      <c r="M3117" s="3" t="str">
        <f t="shared" si="1105"/>
        <v/>
      </c>
      <c r="N3117" s="54" t="str">
        <f t="shared" si="1106"/>
        <v/>
      </c>
      <c r="O3117" s="3" t="str">
        <f t="shared" si="1107"/>
        <v/>
      </c>
      <c r="P3117" s="19" t="str">
        <f t="shared" si="1108"/>
        <v/>
      </c>
      <c r="Q3117" s="23" t="e">
        <f>_xlfn.XLOOKUP(R3117,summary!C505:C541,summary!B505:B541)</f>
        <v>#N/A</v>
      </c>
      <c r="R3117" s="24" t="str">
        <f t="shared" si="1092"/>
        <v>영덕동</v>
      </c>
      <c r="S3117" s="24" t="str">
        <f t="shared" si="1109"/>
        <v>영덕7통</v>
      </c>
      <c r="T3117" s="24" t="str">
        <f t="shared" si="1110"/>
        <v>(영덕동)</v>
      </c>
      <c r="U3117" s="24" t="str">
        <f t="shared" si="1111"/>
        <v>영덕</v>
      </c>
      <c r="V3117" s="25">
        <f t="shared" si="1112"/>
        <v>7</v>
      </c>
      <c r="W3117" s="25">
        <f t="shared" si="1113"/>
        <v>6</v>
      </c>
      <c r="X3117" s="59"/>
      <c r="Y3117" s="59"/>
      <c r="Z3117" s="59" t="s">
        <v>89</v>
      </c>
      <c r="AA3117" s="63" t="s">
        <v>3623</v>
      </c>
    </row>
    <row r="3118" spans="1:27" ht="16.5" customHeight="1" x14ac:dyDescent="0.3">
      <c r="A3118" s="22" t="b">
        <f t="shared" si="1093"/>
        <v>0</v>
      </c>
      <c r="B3118" s="22" t="b">
        <f t="shared" si="1094"/>
        <v>0</v>
      </c>
      <c r="C3118" s="22" t="b">
        <f t="shared" si="1095"/>
        <v>0</v>
      </c>
      <c r="D3118" s="22" t="b">
        <f t="shared" si="1096"/>
        <v>0</v>
      </c>
      <c r="E3118" s="22" t="b">
        <f t="shared" si="1097"/>
        <v>0</v>
      </c>
      <c r="F3118" s="52" t="b">
        <f t="shared" si="1098"/>
        <v>0</v>
      </c>
      <c r="G3118" s="22" t="b">
        <f t="shared" si="1099"/>
        <v>0</v>
      </c>
      <c r="H3118" s="22" t="b">
        <f t="shared" si="1100"/>
        <v>0</v>
      </c>
      <c r="I3118" s="22" t="b">
        <f t="shared" si="1101"/>
        <v>0</v>
      </c>
      <c r="J3118" s="22" t="b">
        <f t="shared" si="1102"/>
        <v>0</v>
      </c>
      <c r="K3118" s="3" t="str">
        <f t="shared" si="1103"/>
        <v/>
      </c>
      <c r="L3118" s="3" t="str">
        <f t="shared" si="1104"/>
        <v/>
      </c>
      <c r="M3118" s="3" t="str">
        <f t="shared" si="1105"/>
        <v/>
      </c>
      <c r="N3118" s="54" t="str">
        <f t="shared" si="1106"/>
        <v/>
      </c>
      <c r="O3118" s="3" t="str">
        <f t="shared" si="1107"/>
        <v/>
      </c>
      <c r="P3118" s="19" t="str">
        <f t="shared" si="1108"/>
        <v/>
      </c>
      <c r="Q3118" s="23" t="e">
        <f>_xlfn.XLOOKUP(R3118,summary!C506:C542,summary!B506:B542)</f>
        <v>#N/A</v>
      </c>
      <c r="R3118" s="24" t="str">
        <f t="shared" si="1092"/>
        <v>영덕동</v>
      </c>
      <c r="S3118" s="24" t="str">
        <f t="shared" si="1109"/>
        <v>영덕7통</v>
      </c>
      <c r="T3118" s="24" t="str">
        <f t="shared" si="1110"/>
        <v>(영덕동)</v>
      </c>
      <c r="U3118" s="24" t="str">
        <f t="shared" si="1111"/>
        <v>영덕</v>
      </c>
      <c r="V3118" s="25">
        <f t="shared" si="1112"/>
        <v>7</v>
      </c>
      <c r="W3118" s="25">
        <f t="shared" si="1113"/>
        <v>7</v>
      </c>
      <c r="X3118" s="59"/>
      <c r="Y3118" s="59"/>
      <c r="Z3118" s="59" t="s">
        <v>91</v>
      </c>
      <c r="AA3118" s="63" t="s">
        <v>3624</v>
      </c>
    </row>
    <row r="3119" spans="1:27" ht="16.5" customHeight="1" x14ac:dyDescent="0.3">
      <c r="A3119" s="22" t="b">
        <f t="shared" si="1093"/>
        <v>0</v>
      </c>
      <c r="B3119" s="22" t="b">
        <f t="shared" si="1094"/>
        <v>0</v>
      </c>
      <c r="C3119" s="22" t="b">
        <f t="shared" si="1095"/>
        <v>0</v>
      </c>
      <c r="D3119" s="22" t="b">
        <f t="shared" si="1096"/>
        <v>0</v>
      </c>
      <c r="E3119" s="22" t="b">
        <f t="shared" si="1097"/>
        <v>0</v>
      </c>
      <c r="F3119" s="52" t="b">
        <f t="shared" si="1098"/>
        <v>0</v>
      </c>
      <c r="G3119" s="22" t="b">
        <f t="shared" si="1099"/>
        <v>0</v>
      </c>
      <c r="H3119" s="22" t="b">
        <f t="shared" si="1100"/>
        <v>0</v>
      </c>
      <c r="I3119" s="22" t="b">
        <f t="shared" si="1101"/>
        <v>0</v>
      </c>
      <c r="J3119" s="22" t="b">
        <f t="shared" si="1102"/>
        <v>0</v>
      </c>
      <c r="K3119" s="3" t="str">
        <f t="shared" si="1103"/>
        <v/>
      </c>
      <c r="L3119" s="3" t="str">
        <f t="shared" si="1104"/>
        <v/>
      </c>
      <c r="M3119" s="3" t="str">
        <f t="shared" si="1105"/>
        <v/>
      </c>
      <c r="N3119" s="54" t="str">
        <f t="shared" si="1106"/>
        <v/>
      </c>
      <c r="O3119" s="3" t="str">
        <f t="shared" si="1107"/>
        <v/>
      </c>
      <c r="P3119" s="19" t="str">
        <f t="shared" si="1108"/>
        <v/>
      </c>
      <c r="Q3119" s="23" t="e">
        <f>_xlfn.XLOOKUP(R3119,summary!C507:C543,summary!B507:B543)</f>
        <v>#N/A</v>
      </c>
      <c r="R3119" s="24" t="str">
        <f t="shared" si="1092"/>
        <v>영덕동</v>
      </c>
      <c r="S3119" s="24" t="str">
        <f t="shared" si="1109"/>
        <v>영덕7통</v>
      </c>
      <c r="T3119" s="24" t="str">
        <f t="shared" si="1110"/>
        <v>(영덕동)</v>
      </c>
      <c r="U3119" s="24" t="str">
        <f t="shared" si="1111"/>
        <v>영덕</v>
      </c>
      <c r="V3119" s="25">
        <f t="shared" si="1112"/>
        <v>7</v>
      </c>
      <c r="W3119" s="25">
        <f t="shared" si="1113"/>
        <v>8</v>
      </c>
      <c r="X3119" s="59"/>
      <c r="Y3119" s="59"/>
      <c r="Z3119" s="59" t="s">
        <v>93</v>
      </c>
      <c r="AA3119" s="63" t="s">
        <v>3625</v>
      </c>
    </row>
    <row r="3120" spans="1:27" ht="16.5" customHeight="1" x14ac:dyDescent="0.3">
      <c r="A3120" s="22" t="b">
        <f t="shared" si="1093"/>
        <v>0</v>
      </c>
      <c r="B3120" s="22" t="b">
        <f t="shared" si="1094"/>
        <v>0</v>
      </c>
      <c r="C3120" s="22" t="b">
        <f t="shared" si="1095"/>
        <v>0</v>
      </c>
      <c r="D3120" s="22" t="b">
        <f t="shared" si="1096"/>
        <v>0</v>
      </c>
      <c r="E3120" s="22" t="b">
        <f t="shared" si="1097"/>
        <v>0</v>
      </c>
      <c r="F3120" s="52" t="b">
        <f t="shared" si="1098"/>
        <v>0</v>
      </c>
      <c r="G3120" s="22" t="b">
        <f t="shared" si="1099"/>
        <v>0</v>
      </c>
      <c r="H3120" s="22" t="b">
        <f t="shared" si="1100"/>
        <v>0</v>
      </c>
      <c r="I3120" s="22" t="b">
        <f t="shared" si="1101"/>
        <v>0</v>
      </c>
      <c r="J3120" s="22" t="b">
        <f t="shared" si="1102"/>
        <v>0</v>
      </c>
      <c r="K3120" s="3" t="str">
        <f t="shared" si="1103"/>
        <v/>
      </c>
      <c r="L3120" s="3" t="str">
        <f t="shared" si="1104"/>
        <v/>
      </c>
      <c r="M3120" s="3" t="str">
        <f t="shared" si="1105"/>
        <v/>
      </c>
      <c r="N3120" s="54" t="str">
        <f t="shared" si="1106"/>
        <v/>
      </c>
      <c r="O3120" s="3" t="str">
        <f t="shared" si="1107"/>
        <v/>
      </c>
      <c r="P3120" s="19" t="str">
        <f t="shared" si="1108"/>
        <v/>
      </c>
      <c r="Q3120" s="23" t="e">
        <f>_xlfn.XLOOKUP(R3120,summary!C508:C544,summary!B508:B544)</f>
        <v>#N/A</v>
      </c>
      <c r="R3120" s="24" t="str">
        <f t="shared" si="1092"/>
        <v>영덕동</v>
      </c>
      <c r="S3120" s="24" t="str">
        <f t="shared" si="1109"/>
        <v>영덕7통</v>
      </c>
      <c r="T3120" s="24" t="str">
        <f t="shared" si="1110"/>
        <v>(영덕동)</v>
      </c>
      <c r="U3120" s="24" t="str">
        <f t="shared" si="1111"/>
        <v>영덕</v>
      </c>
      <c r="V3120" s="25">
        <f t="shared" si="1112"/>
        <v>7</v>
      </c>
      <c r="W3120" s="25">
        <f t="shared" si="1113"/>
        <v>9</v>
      </c>
      <c r="X3120" s="59"/>
      <c r="Y3120" s="59"/>
      <c r="Z3120" s="59" t="s">
        <v>95</v>
      </c>
      <c r="AA3120" s="63" t="s">
        <v>3626</v>
      </c>
    </row>
    <row r="3121" spans="1:27" ht="16.5" customHeight="1" x14ac:dyDescent="0.3">
      <c r="A3121" s="22" t="b">
        <f t="shared" si="1093"/>
        <v>0</v>
      </c>
      <c r="B3121" s="22" t="b">
        <f t="shared" si="1094"/>
        <v>0</v>
      </c>
      <c r="C3121" s="22" t="b">
        <f t="shared" si="1095"/>
        <v>0</v>
      </c>
      <c r="D3121" s="22" t="b">
        <f t="shared" si="1096"/>
        <v>0</v>
      </c>
      <c r="E3121" s="22" t="b">
        <f t="shared" si="1097"/>
        <v>0</v>
      </c>
      <c r="F3121" s="52" t="b">
        <f t="shared" si="1098"/>
        <v>0</v>
      </c>
      <c r="G3121" s="22" t="b">
        <f t="shared" si="1099"/>
        <v>0</v>
      </c>
      <c r="H3121" s="22" t="b">
        <f t="shared" si="1100"/>
        <v>0</v>
      </c>
      <c r="I3121" s="22" t="b">
        <f t="shared" si="1101"/>
        <v>0</v>
      </c>
      <c r="J3121" s="22" t="b">
        <f t="shared" si="1102"/>
        <v>0</v>
      </c>
      <c r="K3121" s="3" t="str">
        <f t="shared" si="1103"/>
        <v/>
      </c>
      <c r="L3121" s="3" t="str">
        <f t="shared" si="1104"/>
        <v/>
      </c>
      <c r="M3121" s="3" t="str">
        <f t="shared" si="1105"/>
        <v/>
      </c>
      <c r="N3121" s="54" t="str">
        <f t="shared" si="1106"/>
        <v/>
      </c>
      <c r="O3121" s="3" t="str">
        <f t="shared" si="1107"/>
        <v/>
      </c>
      <c r="P3121" s="19" t="str">
        <f t="shared" si="1108"/>
        <v/>
      </c>
      <c r="Q3121" s="23" t="e">
        <f>_xlfn.XLOOKUP(R3121,summary!C509:C545,summary!B509:B545)</f>
        <v>#N/A</v>
      </c>
      <c r="R3121" s="24" t="str">
        <f t="shared" si="1092"/>
        <v>영덕동</v>
      </c>
      <c r="S3121" s="24" t="str">
        <f t="shared" si="1109"/>
        <v>영덕7통</v>
      </c>
      <c r="T3121" s="24" t="str">
        <f t="shared" si="1110"/>
        <v>(영덕동)</v>
      </c>
      <c r="U3121" s="24" t="str">
        <f t="shared" si="1111"/>
        <v>영덕</v>
      </c>
      <c r="V3121" s="25">
        <f t="shared" si="1112"/>
        <v>7</v>
      </c>
      <c r="W3121" s="25">
        <f t="shared" si="1113"/>
        <v>10</v>
      </c>
      <c r="X3121" s="59"/>
      <c r="Y3121" s="59"/>
      <c r="Z3121" s="59" t="s">
        <v>97</v>
      </c>
      <c r="AA3121" s="63" t="s">
        <v>3627</v>
      </c>
    </row>
    <row r="3122" spans="1:27" ht="16.5" customHeight="1" x14ac:dyDescent="0.3">
      <c r="A3122" s="22" t="b">
        <f t="shared" si="1093"/>
        <v>0</v>
      </c>
      <c r="B3122" s="22" t="b">
        <f t="shared" si="1094"/>
        <v>0</v>
      </c>
      <c r="C3122" s="22" t="b">
        <f t="shared" si="1095"/>
        <v>0</v>
      </c>
      <c r="D3122" s="22" t="b">
        <f t="shared" si="1096"/>
        <v>0</v>
      </c>
      <c r="E3122" s="22" t="b">
        <f t="shared" si="1097"/>
        <v>0</v>
      </c>
      <c r="F3122" s="52" t="b">
        <f t="shared" si="1098"/>
        <v>0</v>
      </c>
      <c r="G3122" s="22" t="b">
        <f t="shared" si="1099"/>
        <v>0</v>
      </c>
      <c r="H3122" s="22" t="b">
        <f t="shared" si="1100"/>
        <v>0</v>
      </c>
      <c r="I3122" s="22" t="b">
        <f t="shared" si="1101"/>
        <v>0</v>
      </c>
      <c r="J3122" s="22" t="b">
        <f t="shared" si="1102"/>
        <v>0</v>
      </c>
      <c r="K3122" s="3" t="str">
        <f t="shared" si="1103"/>
        <v/>
      </c>
      <c r="L3122" s="3" t="str">
        <f t="shared" si="1104"/>
        <v/>
      </c>
      <c r="M3122" s="3" t="str">
        <f t="shared" si="1105"/>
        <v/>
      </c>
      <c r="N3122" s="54" t="str">
        <f t="shared" si="1106"/>
        <v/>
      </c>
      <c r="O3122" s="3" t="str">
        <f t="shared" si="1107"/>
        <v/>
      </c>
      <c r="P3122" s="19" t="str">
        <f t="shared" si="1108"/>
        <v/>
      </c>
      <c r="Q3122" s="23" t="e">
        <f>_xlfn.XLOOKUP(R3122,summary!C510:C546,summary!B510:B546)</f>
        <v>#N/A</v>
      </c>
      <c r="R3122" s="24" t="str">
        <f t="shared" si="1092"/>
        <v>영덕동</v>
      </c>
      <c r="S3122" s="24" t="str">
        <f t="shared" si="1109"/>
        <v>영덕7통</v>
      </c>
      <c r="T3122" s="24" t="str">
        <f t="shared" si="1110"/>
        <v>(영덕동)</v>
      </c>
      <c r="U3122" s="24" t="str">
        <f t="shared" si="1111"/>
        <v>영덕</v>
      </c>
      <c r="V3122" s="25">
        <f t="shared" si="1112"/>
        <v>7</v>
      </c>
      <c r="W3122" s="25">
        <f t="shared" si="1113"/>
        <v>11</v>
      </c>
      <c r="X3122" s="59"/>
      <c r="Y3122" s="59"/>
      <c r="Z3122" s="59" t="s">
        <v>99</v>
      </c>
      <c r="AA3122" s="63" t="s">
        <v>3628</v>
      </c>
    </row>
    <row r="3123" spans="1:27" ht="16.5" customHeight="1" x14ac:dyDescent="0.3">
      <c r="A3123" s="22" t="b">
        <f t="shared" si="1093"/>
        <v>0</v>
      </c>
      <c r="B3123" s="22" t="b">
        <f t="shared" si="1094"/>
        <v>0</v>
      </c>
      <c r="C3123" s="22" t="b">
        <f t="shared" si="1095"/>
        <v>0</v>
      </c>
      <c r="D3123" s="22" t="b">
        <f t="shared" si="1096"/>
        <v>0</v>
      </c>
      <c r="E3123" s="22" t="b">
        <f t="shared" si="1097"/>
        <v>0</v>
      </c>
      <c r="F3123" s="52" t="b">
        <f t="shared" si="1098"/>
        <v>0</v>
      </c>
      <c r="G3123" s="22" t="b">
        <f t="shared" si="1099"/>
        <v>0</v>
      </c>
      <c r="H3123" s="22" t="b">
        <f t="shared" si="1100"/>
        <v>0</v>
      </c>
      <c r="I3123" s="22" t="b">
        <f t="shared" si="1101"/>
        <v>0</v>
      </c>
      <c r="J3123" s="22" t="b">
        <f t="shared" si="1102"/>
        <v>0</v>
      </c>
      <c r="K3123" s="3" t="str">
        <f t="shared" si="1103"/>
        <v/>
      </c>
      <c r="L3123" s="3" t="str">
        <f t="shared" si="1104"/>
        <v/>
      </c>
      <c r="M3123" s="3" t="str">
        <f t="shared" si="1105"/>
        <v/>
      </c>
      <c r="N3123" s="54" t="str">
        <f t="shared" si="1106"/>
        <v/>
      </c>
      <c r="O3123" s="3" t="str">
        <f t="shared" si="1107"/>
        <v/>
      </c>
      <c r="P3123" s="19" t="str">
        <f t="shared" si="1108"/>
        <v/>
      </c>
      <c r="Q3123" s="23" t="e">
        <f>_xlfn.XLOOKUP(R3123,summary!C511:C547,summary!B511:B547)</f>
        <v>#N/A</v>
      </c>
      <c r="R3123" s="24" t="str">
        <f t="shared" si="1092"/>
        <v>영덕동</v>
      </c>
      <c r="S3123" s="24" t="str">
        <f t="shared" si="1109"/>
        <v>영덕7통</v>
      </c>
      <c r="T3123" s="24" t="str">
        <f t="shared" si="1110"/>
        <v>(영덕동)</v>
      </c>
      <c r="U3123" s="24" t="str">
        <f t="shared" si="1111"/>
        <v>영덕</v>
      </c>
      <c r="V3123" s="25">
        <f t="shared" si="1112"/>
        <v>7</v>
      </c>
      <c r="W3123" s="25">
        <f t="shared" si="1113"/>
        <v>12</v>
      </c>
      <c r="X3123" s="59"/>
      <c r="Y3123" s="59"/>
      <c r="Z3123" s="59" t="s">
        <v>101</v>
      </c>
      <c r="AA3123" s="63" t="s">
        <v>3629</v>
      </c>
    </row>
    <row r="3124" spans="1:27" ht="16.5" customHeight="1" x14ac:dyDescent="0.3">
      <c r="A3124" s="22" t="b">
        <f t="shared" si="1093"/>
        <v>0</v>
      </c>
      <c r="B3124" s="22" t="b">
        <f t="shared" si="1094"/>
        <v>0</v>
      </c>
      <c r="C3124" s="22" t="b">
        <f t="shared" si="1095"/>
        <v>0</v>
      </c>
      <c r="D3124" s="22" t="b">
        <f t="shared" si="1096"/>
        <v>0</v>
      </c>
      <c r="E3124" s="22" t="b">
        <f t="shared" si="1097"/>
        <v>0</v>
      </c>
      <c r="F3124" s="52" t="b">
        <f t="shared" si="1098"/>
        <v>0</v>
      </c>
      <c r="G3124" s="22" t="b">
        <f t="shared" si="1099"/>
        <v>0</v>
      </c>
      <c r="H3124" s="22" t="b">
        <f t="shared" si="1100"/>
        <v>0</v>
      </c>
      <c r="I3124" s="22" t="b">
        <f t="shared" si="1101"/>
        <v>0</v>
      </c>
      <c r="J3124" s="22" t="b">
        <f t="shared" si="1102"/>
        <v>0</v>
      </c>
      <c r="K3124" s="3" t="str">
        <f t="shared" si="1103"/>
        <v/>
      </c>
      <c r="L3124" s="3" t="str">
        <f t="shared" si="1104"/>
        <v/>
      </c>
      <c r="M3124" s="3" t="str">
        <f t="shared" si="1105"/>
        <v/>
      </c>
      <c r="N3124" s="54" t="str">
        <f t="shared" si="1106"/>
        <v/>
      </c>
      <c r="O3124" s="3" t="str">
        <f t="shared" si="1107"/>
        <v/>
      </c>
      <c r="P3124" s="19" t="str">
        <f t="shared" si="1108"/>
        <v/>
      </c>
      <c r="Q3124" s="23" t="e">
        <f>_xlfn.XLOOKUP(R3124,summary!C512:C548,summary!B512:B548)</f>
        <v>#N/A</v>
      </c>
      <c r="R3124" s="24" t="str">
        <f t="shared" si="1092"/>
        <v>영덕동</v>
      </c>
      <c r="S3124" s="24" t="str">
        <f t="shared" si="1109"/>
        <v>영덕7통</v>
      </c>
      <c r="T3124" s="24" t="str">
        <f t="shared" si="1110"/>
        <v>(영덕동)</v>
      </c>
      <c r="U3124" s="24" t="str">
        <f t="shared" si="1111"/>
        <v>영덕</v>
      </c>
      <c r="V3124" s="25">
        <f t="shared" si="1112"/>
        <v>7</v>
      </c>
      <c r="W3124" s="25">
        <f t="shared" si="1113"/>
        <v>13</v>
      </c>
      <c r="X3124" s="59"/>
      <c r="Y3124" s="59"/>
      <c r="Z3124" s="59" t="s">
        <v>117</v>
      </c>
      <c r="AA3124" s="63" t="s">
        <v>3630</v>
      </c>
    </row>
    <row r="3125" spans="1:27" ht="16.5" customHeight="1" x14ac:dyDescent="0.3">
      <c r="A3125" s="22" t="b">
        <f t="shared" si="1093"/>
        <v>0</v>
      </c>
      <c r="B3125" s="22" t="b">
        <f t="shared" si="1094"/>
        <v>0</v>
      </c>
      <c r="C3125" s="22" t="b">
        <f t="shared" si="1095"/>
        <v>0</v>
      </c>
      <c r="D3125" s="22" t="b">
        <f t="shared" si="1096"/>
        <v>0</v>
      </c>
      <c r="E3125" s="22" t="b">
        <f t="shared" si="1097"/>
        <v>0</v>
      </c>
      <c r="F3125" s="52" t="b">
        <f t="shared" si="1098"/>
        <v>0</v>
      </c>
      <c r="G3125" s="22" t="b">
        <f t="shared" si="1099"/>
        <v>0</v>
      </c>
      <c r="H3125" s="22" t="b">
        <f t="shared" si="1100"/>
        <v>0</v>
      </c>
      <c r="I3125" s="22" t="b">
        <f t="shared" si="1101"/>
        <v>0</v>
      </c>
      <c r="J3125" s="22" t="b">
        <f t="shared" si="1102"/>
        <v>0</v>
      </c>
      <c r="K3125" s="3" t="str">
        <f t="shared" si="1103"/>
        <v/>
      </c>
      <c r="L3125" s="3" t="str">
        <f t="shared" si="1104"/>
        <v/>
      </c>
      <c r="M3125" s="3" t="str">
        <f t="shared" si="1105"/>
        <v/>
      </c>
      <c r="N3125" s="54" t="str">
        <f t="shared" si="1106"/>
        <v/>
      </c>
      <c r="O3125" s="3" t="str">
        <f t="shared" si="1107"/>
        <v/>
      </c>
      <c r="P3125" s="19" t="str">
        <f t="shared" si="1108"/>
        <v/>
      </c>
      <c r="Q3125" s="23" t="e">
        <f>_xlfn.XLOOKUP(R3125,summary!C513:C549,summary!B513:B549)</f>
        <v>#N/A</v>
      </c>
      <c r="R3125" s="24" t="str">
        <f t="shared" si="1092"/>
        <v>영덕동</v>
      </c>
      <c r="S3125" s="24" t="str">
        <f t="shared" si="1109"/>
        <v>영덕7통</v>
      </c>
      <c r="T3125" s="24" t="str">
        <f t="shared" si="1110"/>
        <v>(영덕동)</v>
      </c>
      <c r="U3125" s="24" t="str">
        <f t="shared" si="1111"/>
        <v>영덕</v>
      </c>
      <c r="V3125" s="25">
        <f t="shared" si="1112"/>
        <v>7</v>
      </c>
      <c r="W3125" s="25">
        <f t="shared" si="1113"/>
        <v>14</v>
      </c>
      <c r="X3125" s="59"/>
      <c r="Y3125" s="59"/>
      <c r="Z3125" s="59" t="s">
        <v>119</v>
      </c>
      <c r="AA3125" s="63" t="s">
        <v>3631</v>
      </c>
    </row>
    <row r="3126" spans="1:27" ht="16.5" customHeight="1" x14ac:dyDescent="0.3">
      <c r="A3126" s="22" t="b">
        <f t="shared" si="1093"/>
        <v>1</v>
      </c>
      <c r="B3126" s="22" t="b">
        <f t="shared" si="1094"/>
        <v>0</v>
      </c>
      <c r="C3126" s="22" t="b">
        <f t="shared" si="1095"/>
        <v>0</v>
      </c>
      <c r="D3126" s="22" t="b">
        <f t="shared" si="1096"/>
        <v>0</v>
      </c>
      <c r="E3126" s="22" t="b">
        <f t="shared" si="1097"/>
        <v>0</v>
      </c>
      <c r="F3126" s="52" t="b">
        <f t="shared" si="1098"/>
        <v>0</v>
      </c>
      <c r="G3126" s="22" t="b">
        <f t="shared" si="1099"/>
        <v>0</v>
      </c>
      <c r="H3126" s="22" t="b">
        <f t="shared" si="1100"/>
        <v>0</v>
      </c>
      <c r="I3126" s="22" t="b">
        <f t="shared" si="1101"/>
        <v>0</v>
      </c>
      <c r="J3126" s="22" t="b">
        <f t="shared" si="1102"/>
        <v>1</v>
      </c>
      <c r="K3126" s="3" t="str">
        <f t="shared" si="1103"/>
        <v>영덕8통</v>
      </c>
      <c r="L3126" s="3" t="str">
        <f t="shared" si="1104"/>
        <v>덕8</v>
      </c>
      <c r="M3126" s="3">
        <f t="shared" si="1105"/>
        <v>8</v>
      </c>
      <c r="N3126" s="54" t="str">
        <f t="shared" si="1106"/>
        <v>영덕</v>
      </c>
      <c r="O3126" s="3" t="str">
        <f t="shared" si="1107"/>
        <v/>
      </c>
      <c r="P3126" s="19" t="str">
        <f t="shared" si="1108"/>
        <v/>
      </c>
      <c r="Q3126" s="23" t="e">
        <f>_xlfn.XLOOKUP(R3126,summary!C514:C550,summary!B514:B550)</f>
        <v>#N/A</v>
      </c>
      <c r="R3126" s="24" t="str">
        <f t="shared" si="1092"/>
        <v>영덕동</v>
      </c>
      <c r="S3126" s="24" t="str">
        <f t="shared" si="1109"/>
        <v>영덕8통</v>
      </c>
      <c r="T3126" s="24" t="str">
        <f t="shared" si="1110"/>
        <v>(영덕동)</v>
      </c>
      <c r="U3126" s="24" t="str">
        <f t="shared" si="1111"/>
        <v>영덕</v>
      </c>
      <c r="V3126" s="25">
        <f t="shared" si="1112"/>
        <v>8</v>
      </c>
      <c r="W3126" s="25">
        <f t="shared" si="1113"/>
        <v>1</v>
      </c>
      <c r="X3126" s="59"/>
      <c r="Y3126" s="59" t="s">
        <v>3632</v>
      </c>
      <c r="Z3126" s="59" t="s">
        <v>63</v>
      </c>
      <c r="AA3126" s="63" t="s">
        <v>3633</v>
      </c>
    </row>
    <row r="3127" spans="1:27" ht="16.5" customHeight="1" x14ac:dyDescent="0.3">
      <c r="A3127" s="22" t="b">
        <f t="shared" si="1093"/>
        <v>1</v>
      </c>
      <c r="B3127" s="22" t="b">
        <f t="shared" si="1094"/>
        <v>1</v>
      </c>
      <c r="C3127" s="22" t="b">
        <f t="shared" si="1095"/>
        <v>1</v>
      </c>
      <c r="D3127" s="22" t="b">
        <f t="shared" si="1096"/>
        <v>1</v>
      </c>
      <c r="E3127" s="22" t="b">
        <f t="shared" si="1097"/>
        <v>1</v>
      </c>
      <c r="F3127" s="52" t="b">
        <f t="shared" si="1098"/>
        <v>0</v>
      </c>
      <c r="G3127" s="22" t="b">
        <f t="shared" si="1099"/>
        <v>0</v>
      </c>
      <c r="H3127" s="22" t="b">
        <f t="shared" si="1100"/>
        <v>0</v>
      </c>
      <c r="I3127" s="22" t="b">
        <f t="shared" si="1101"/>
        <v>0</v>
      </c>
      <c r="J3127" s="22" t="b">
        <f t="shared" si="1102"/>
        <v>0</v>
      </c>
      <c r="K3127" s="3" t="str">
        <f t="shared" si="1103"/>
        <v/>
      </c>
      <c r="L3127" s="3" t="str">
        <f t="shared" si="1104"/>
        <v/>
      </c>
      <c r="M3127" s="3" t="str">
        <f t="shared" si="1105"/>
        <v/>
      </c>
      <c r="N3127" s="54" t="str">
        <f t="shared" si="1106"/>
        <v/>
      </c>
      <c r="O3127" s="3" t="str">
        <f t="shared" si="1107"/>
        <v/>
      </c>
      <c r="P3127" s="19" t="str">
        <f t="shared" si="1108"/>
        <v>(영덕동)</v>
      </c>
      <c r="Q3127" s="23" t="e">
        <f>_xlfn.XLOOKUP(R3127,summary!C515:C551,summary!B515:B551)</f>
        <v>#N/A</v>
      </c>
      <c r="R3127" s="24" t="str">
        <f t="shared" si="1092"/>
        <v>영덕동</v>
      </c>
      <c r="S3127" s="24" t="str">
        <f t="shared" si="1109"/>
        <v>영덕8통</v>
      </c>
      <c r="T3127" s="24" t="str">
        <f t="shared" si="1110"/>
        <v>(영덕동)</v>
      </c>
      <c r="U3127" s="24" t="str">
        <f t="shared" si="1111"/>
        <v>영덕</v>
      </c>
      <c r="V3127" s="25">
        <f t="shared" si="1112"/>
        <v>8</v>
      </c>
      <c r="W3127" s="25">
        <f t="shared" si="1113"/>
        <v>2</v>
      </c>
      <c r="X3127" s="59"/>
      <c r="Y3127" s="59" t="s">
        <v>3583</v>
      </c>
      <c r="Z3127" s="59" t="s">
        <v>65</v>
      </c>
      <c r="AA3127" s="63" t="s">
        <v>3634</v>
      </c>
    </row>
    <row r="3128" spans="1:27" ht="16.5" customHeight="1" x14ac:dyDescent="0.3">
      <c r="A3128" s="22" t="b">
        <f t="shared" si="1093"/>
        <v>0</v>
      </c>
      <c r="B3128" s="22" t="b">
        <f t="shared" si="1094"/>
        <v>0</v>
      </c>
      <c r="C3128" s="22" t="b">
        <f t="shared" si="1095"/>
        <v>0</v>
      </c>
      <c r="D3128" s="22" t="b">
        <f t="shared" si="1096"/>
        <v>0</v>
      </c>
      <c r="E3128" s="22" t="b">
        <f t="shared" si="1097"/>
        <v>0</v>
      </c>
      <c r="F3128" s="52" t="b">
        <f t="shared" si="1098"/>
        <v>0</v>
      </c>
      <c r="G3128" s="22" t="b">
        <f t="shared" si="1099"/>
        <v>0</v>
      </c>
      <c r="H3128" s="22" t="b">
        <f t="shared" si="1100"/>
        <v>0</v>
      </c>
      <c r="I3128" s="22" t="b">
        <f t="shared" si="1101"/>
        <v>0</v>
      </c>
      <c r="J3128" s="22" t="b">
        <f t="shared" si="1102"/>
        <v>0</v>
      </c>
      <c r="K3128" s="3" t="str">
        <f t="shared" si="1103"/>
        <v/>
      </c>
      <c r="L3128" s="3" t="str">
        <f t="shared" si="1104"/>
        <v/>
      </c>
      <c r="M3128" s="3" t="str">
        <f t="shared" si="1105"/>
        <v/>
      </c>
      <c r="N3128" s="54" t="str">
        <f t="shared" si="1106"/>
        <v/>
      </c>
      <c r="O3128" s="3" t="str">
        <f t="shared" si="1107"/>
        <v/>
      </c>
      <c r="P3128" s="19" t="str">
        <f t="shared" si="1108"/>
        <v/>
      </c>
      <c r="Q3128" s="23" t="e">
        <f>_xlfn.XLOOKUP(R3128,summary!C516:C552,summary!B516:B552)</f>
        <v>#N/A</v>
      </c>
      <c r="R3128" s="24" t="str">
        <f t="shared" si="1092"/>
        <v>영덕동</v>
      </c>
      <c r="S3128" s="24" t="str">
        <f t="shared" si="1109"/>
        <v>영덕8통</v>
      </c>
      <c r="T3128" s="24" t="str">
        <f t="shared" si="1110"/>
        <v>(영덕동)</v>
      </c>
      <c r="U3128" s="24" t="str">
        <f t="shared" si="1111"/>
        <v>영덕</v>
      </c>
      <c r="V3128" s="25">
        <f t="shared" si="1112"/>
        <v>8</v>
      </c>
      <c r="W3128" s="25">
        <f t="shared" si="1113"/>
        <v>3</v>
      </c>
      <c r="X3128" s="59"/>
      <c r="Y3128" s="59"/>
      <c r="Z3128" s="59" t="s">
        <v>67</v>
      </c>
      <c r="AA3128" s="63" t="s">
        <v>3635</v>
      </c>
    </row>
    <row r="3129" spans="1:27" ht="16.5" customHeight="1" x14ac:dyDescent="0.3">
      <c r="A3129" s="22" t="b">
        <f t="shared" si="1093"/>
        <v>0</v>
      </c>
      <c r="B3129" s="22" t="b">
        <f t="shared" si="1094"/>
        <v>0</v>
      </c>
      <c r="C3129" s="22" t="b">
        <f t="shared" si="1095"/>
        <v>0</v>
      </c>
      <c r="D3129" s="22" t="b">
        <f t="shared" si="1096"/>
        <v>0</v>
      </c>
      <c r="E3129" s="22" t="b">
        <f t="shared" si="1097"/>
        <v>0</v>
      </c>
      <c r="F3129" s="52" t="b">
        <f t="shared" si="1098"/>
        <v>0</v>
      </c>
      <c r="G3129" s="22" t="b">
        <f t="shared" si="1099"/>
        <v>0</v>
      </c>
      <c r="H3129" s="22" t="b">
        <f t="shared" si="1100"/>
        <v>0</v>
      </c>
      <c r="I3129" s="22" t="b">
        <f t="shared" si="1101"/>
        <v>0</v>
      </c>
      <c r="J3129" s="22" t="b">
        <f t="shared" si="1102"/>
        <v>0</v>
      </c>
      <c r="K3129" s="3" t="str">
        <f t="shared" si="1103"/>
        <v/>
      </c>
      <c r="L3129" s="3" t="str">
        <f t="shared" si="1104"/>
        <v/>
      </c>
      <c r="M3129" s="3" t="str">
        <f t="shared" si="1105"/>
        <v/>
      </c>
      <c r="N3129" s="54" t="str">
        <f t="shared" si="1106"/>
        <v/>
      </c>
      <c r="O3129" s="3" t="str">
        <f t="shared" si="1107"/>
        <v/>
      </c>
      <c r="P3129" s="19" t="str">
        <f t="shared" si="1108"/>
        <v/>
      </c>
      <c r="Q3129" s="23" t="e">
        <f>_xlfn.XLOOKUP(R3129,summary!C517:C553,summary!B517:B553)</f>
        <v>#N/A</v>
      </c>
      <c r="R3129" s="24" t="str">
        <f t="shared" si="1092"/>
        <v>영덕동</v>
      </c>
      <c r="S3129" s="24" t="str">
        <f t="shared" si="1109"/>
        <v>영덕8통</v>
      </c>
      <c r="T3129" s="24" t="str">
        <f t="shared" si="1110"/>
        <v>(영덕동)</v>
      </c>
      <c r="U3129" s="24" t="str">
        <f t="shared" si="1111"/>
        <v>영덕</v>
      </c>
      <c r="V3129" s="25">
        <f t="shared" si="1112"/>
        <v>8</v>
      </c>
      <c r="W3129" s="25">
        <f t="shared" si="1113"/>
        <v>4</v>
      </c>
      <c r="X3129" s="59"/>
      <c r="Y3129" s="59"/>
      <c r="Z3129" s="59" t="s">
        <v>73</v>
      </c>
      <c r="AA3129" s="63" t="s">
        <v>3636</v>
      </c>
    </row>
    <row r="3130" spans="1:27" ht="16.5" customHeight="1" x14ac:dyDescent="0.3">
      <c r="A3130" s="22" t="b">
        <f t="shared" si="1093"/>
        <v>0</v>
      </c>
      <c r="B3130" s="22" t="b">
        <f t="shared" si="1094"/>
        <v>0</v>
      </c>
      <c r="C3130" s="22" t="b">
        <f t="shared" si="1095"/>
        <v>0</v>
      </c>
      <c r="D3130" s="22" t="b">
        <f t="shared" si="1096"/>
        <v>0</v>
      </c>
      <c r="E3130" s="22" t="b">
        <f t="shared" si="1097"/>
        <v>0</v>
      </c>
      <c r="F3130" s="52" t="b">
        <f t="shared" si="1098"/>
        <v>0</v>
      </c>
      <c r="G3130" s="22" t="b">
        <f t="shared" si="1099"/>
        <v>0</v>
      </c>
      <c r="H3130" s="22" t="b">
        <f t="shared" si="1100"/>
        <v>0</v>
      </c>
      <c r="I3130" s="22" t="b">
        <f t="shared" si="1101"/>
        <v>0</v>
      </c>
      <c r="J3130" s="22" t="b">
        <f t="shared" si="1102"/>
        <v>0</v>
      </c>
      <c r="K3130" s="3" t="str">
        <f t="shared" si="1103"/>
        <v/>
      </c>
      <c r="L3130" s="3" t="str">
        <f t="shared" si="1104"/>
        <v/>
      </c>
      <c r="M3130" s="3" t="str">
        <f t="shared" si="1105"/>
        <v/>
      </c>
      <c r="N3130" s="54" t="str">
        <f t="shared" si="1106"/>
        <v/>
      </c>
      <c r="O3130" s="3" t="str">
        <f t="shared" si="1107"/>
        <v/>
      </c>
      <c r="P3130" s="19" t="str">
        <f t="shared" si="1108"/>
        <v/>
      </c>
      <c r="Q3130" s="23" t="e">
        <f>_xlfn.XLOOKUP(R3130,summary!C518:C554,summary!B518:B554)</f>
        <v>#N/A</v>
      </c>
      <c r="R3130" s="24" t="str">
        <f t="shared" si="1092"/>
        <v>영덕동</v>
      </c>
      <c r="S3130" s="24" t="str">
        <f t="shared" si="1109"/>
        <v>영덕8통</v>
      </c>
      <c r="T3130" s="24" t="str">
        <f t="shared" si="1110"/>
        <v>(영덕동)</v>
      </c>
      <c r="U3130" s="24" t="str">
        <f t="shared" si="1111"/>
        <v>영덕</v>
      </c>
      <c r="V3130" s="25">
        <f t="shared" si="1112"/>
        <v>8</v>
      </c>
      <c r="W3130" s="25">
        <f t="shared" si="1113"/>
        <v>5</v>
      </c>
      <c r="X3130" s="59"/>
      <c r="Y3130" s="59"/>
      <c r="Z3130" s="59" t="s">
        <v>87</v>
      </c>
      <c r="AA3130" s="63" t="s">
        <v>3637</v>
      </c>
    </row>
    <row r="3131" spans="1:27" ht="16.5" customHeight="1" x14ac:dyDescent="0.3">
      <c r="A3131" s="22" t="b">
        <f t="shared" si="1093"/>
        <v>0</v>
      </c>
      <c r="B3131" s="22" t="b">
        <f t="shared" si="1094"/>
        <v>0</v>
      </c>
      <c r="C3131" s="22" t="b">
        <f t="shared" si="1095"/>
        <v>0</v>
      </c>
      <c r="D3131" s="22" t="b">
        <f t="shared" si="1096"/>
        <v>0</v>
      </c>
      <c r="E3131" s="22" t="b">
        <f t="shared" si="1097"/>
        <v>0</v>
      </c>
      <c r="F3131" s="52" t="b">
        <f t="shared" si="1098"/>
        <v>0</v>
      </c>
      <c r="G3131" s="22" t="b">
        <f t="shared" si="1099"/>
        <v>0</v>
      </c>
      <c r="H3131" s="22" t="b">
        <f t="shared" si="1100"/>
        <v>0</v>
      </c>
      <c r="I3131" s="22" t="b">
        <f t="shared" si="1101"/>
        <v>0</v>
      </c>
      <c r="J3131" s="22" t="b">
        <f t="shared" si="1102"/>
        <v>0</v>
      </c>
      <c r="K3131" s="3" t="str">
        <f t="shared" si="1103"/>
        <v/>
      </c>
      <c r="L3131" s="3" t="str">
        <f t="shared" si="1104"/>
        <v/>
      </c>
      <c r="M3131" s="3" t="str">
        <f t="shared" si="1105"/>
        <v/>
      </c>
      <c r="N3131" s="54" t="str">
        <f t="shared" si="1106"/>
        <v/>
      </c>
      <c r="O3131" s="3" t="str">
        <f t="shared" si="1107"/>
        <v/>
      </c>
      <c r="P3131" s="19" t="str">
        <f t="shared" si="1108"/>
        <v/>
      </c>
      <c r="Q3131" s="23" t="e">
        <f>_xlfn.XLOOKUP(R3131,summary!C519:C555,summary!B519:B555)</f>
        <v>#N/A</v>
      </c>
      <c r="R3131" s="24" t="str">
        <f t="shared" si="1092"/>
        <v>영덕동</v>
      </c>
      <c r="S3131" s="24" t="str">
        <f t="shared" si="1109"/>
        <v>영덕8통</v>
      </c>
      <c r="T3131" s="24" t="str">
        <f t="shared" si="1110"/>
        <v>(영덕동)</v>
      </c>
      <c r="U3131" s="24" t="str">
        <f t="shared" si="1111"/>
        <v>영덕</v>
      </c>
      <c r="V3131" s="25">
        <f t="shared" si="1112"/>
        <v>8</v>
      </c>
      <c r="W3131" s="25">
        <f t="shared" si="1113"/>
        <v>6</v>
      </c>
      <c r="X3131" s="59"/>
      <c r="Y3131" s="59"/>
      <c r="Z3131" s="59" t="s">
        <v>89</v>
      </c>
      <c r="AA3131" s="63" t="s">
        <v>3638</v>
      </c>
    </row>
    <row r="3132" spans="1:27" ht="16.5" customHeight="1" x14ac:dyDescent="0.3">
      <c r="A3132" s="22" t="b">
        <f t="shared" si="1093"/>
        <v>0</v>
      </c>
      <c r="B3132" s="22" t="b">
        <f t="shared" si="1094"/>
        <v>0</v>
      </c>
      <c r="C3132" s="22" t="b">
        <f t="shared" si="1095"/>
        <v>0</v>
      </c>
      <c r="D3132" s="22" t="b">
        <f t="shared" si="1096"/>
        <v>0</v>
      </c>
      <c r="E3132" s="22" t="b">
        <f t="shared" si="1097"/>
        <v>0</v>
      </c>
      <c r="F3132" s="52" t="b">
        <f t="shared" si="1098"/>
        <v>0</v>
      </c>
      <c r="G3132" s="22" t="b">
        <f t="shared" si="1099"/>
        <v>0</v>
      </c>
      <c r="H3132" s="22" t="b">
        <f t="shared" si="1100"/>
        <v>0</v>
      </c>
      <c r="I3132" s="22" t="b">
        <f t="shared" si="1101"/>
        <v>0</v>
      </c>
      <c r="J3132" s="22" t="b">
        <f t="shared" si="1102"/>
        <v>0</v>
      </c>
      <c r="K3132" s="3" t="str">
        <f t="shared" si="1103"/>
        <v/>
      </c>
      <c r="L3132" s="3" t="str">
        <f t="shared" si="1104"/>
        <v/>
      </c>
      <c r="M3132" s="3" t="str">
        <f t="shared" si="1105"/>
        <v/>
      </c>
      <c r="N3132" s="54" t="str">
        <f t="shared" si="1106"/>
        <v/>
      </c>
      <c r="O3132" s="3" t="str">
        <f t="shared" si="1107"/>
        <v/>
      </c>
      <c r="P3132" s="19" t="str">
        <f t="shared" si="1108"/>
        <v/>
      </c>
      <c r="Q3132" s="23" t="e">
        <f>_xlfn.XLOOKUP(R3132,summary!C520:C556,summary!B520:B556)</f>
        <v>#N/A</v>
      </c>
      <c r="R3132" s="24" t="str">
        <f t="shared" si="1092"/>
        <v>영덕동</v>
      </c>
      <c r="S3132" s="24" t="str">
        <f t="shared" si="1109"/>
        <v>영덕8통</v>
      </c>
      <c r="T3132" s="24" t="str">
        <f t="shared" si="1110"/>
        <v>(영덕동)</v>
      </c>
      <c r="U3132" s="24" t="str">
        <f t="shared" si="1111"/>
        <v>영덕</v>
      </c>
      <c r="V3132" s="25">
        <f t="shared" si="1112"/>
        <v>8</v>
      </c>
      <c r="W3132" s="25">
        <f t="shared" si="1113"/>
        <v>7</v>
      </c>
      <c r="X3132" s="59"/>
      <c r="Y3132" s="59"/>
      <c r="Z3132" s="59" t="s">
        <v>91</v>
      </c>
      <c r="AA3132" s="63" t="s">
        <v>3639</v>
      </c>
    </row>
    <row r="3133" spans="1:27" ht="16.5" customHeight="1" x14ac:dyDescent="0.3">
      <c r="A3133" s="22" t="b">
        <f t="shared" si="1093"/>
        <v>1</v>
      </c>
      <c r="B3133" s="22" t="b">
        <f t="shared" si="1094"/>
        <v>0</v>
      </c>
      <c r="C3133" s="22" t="b">
        <f t="shared" si="1095"/>
        <v>0</v>
      </c>
      <c r="D3133" s="22" t="b">
        <f t="shared" si="1096"/>
        <v>0</v>
      </c>
      <c r="E3133" s="22" t="b">
        <f t="shared" si="1097"/>
        <v>0</v>
      </c>
      <c r="F3133" s="52" t="b">
        <f t="shared" si="1098"/>
        <v>0</v>
      </c>
      <c r="G3133" s="22" t="b">
        <f t="shared" si="1099"/>
        <v>0</v>
      </c>
      <c r="H3133" s="22" t="b">
        <f t="shared" si="1100"/>
        <v>0</v>
      </c>
      <c r="I3133" s="22" t="b">
        <f t="shared" si="1101"/>
        <v>0</v>
      </c>
      <c r="J3133" s="22" t="b">
        <f t="shared" si="1102"/>
        <v>1</v>
      </c>
      <c r="K3133" s="3" t="str">
        <f t="shared" si="1103"/>
        <v/>
      </c>
      <c r="L3133" s="3" t="str">
        <f t="shared" si="1104"/>
        <v/>
      </c>
      <c r="M3133" s="3" t="str">
        <f t="shared" si="1105"/>
        <v/>
      </c>
      <c r="N3133" s="54" t="str">
        <f t="shared" si="1106"/>
        <v/>
      </c>
      <c r="O3133" s="3" t="str">
        <f t="shared" si="1107"/>
        <v/>
      </c>
      <c r="P3133" s="19" t="str">
        <f t="shared" si="1108"/>
        <v/>
      </c>
      <c r="Q3133" s="23" t="e">
        <f>_xlfn.XLOOKUP(R3133,summary!C521:C557,summary!B521:B557)</f>
        <v>#N/A</v>
      </c>
      <c r="R3133" s="24" t="str">
        <f t="shared" si="1092"/>
        <v>읍 면 동</v>
      </c>
      <c r="S3133" s="24" t="str">
        <f t="shared" si="1109"/>
        <v>통 리 명</v>
      </c>
      <c r="T3133" s="24" t="str">
        <f t="shared" si="1110"/>
        <v/>
      </c>
      <c r="U3133" s="24" t="str">
        <f t="shared" si="1111"/>
        <v/>
      </c>
      <c r="V3133" s="25" t="str">
        <f t="shared" si="1112"/>
        <v/>
      </c>
      <c r="W3133" s="25" t="str">
        <f t="shared" si="1113"/>
        <v/>
      </c>
      <c r="X3133" s="59" t="s">
        <v>121</v>
      </c>
      <c r="Y3133" s="59" t="s">
        <v>122</v>
      </c>
      <c r="Z3133" s="59" t="s">
        <v>59</v>
      </c>
      <c r="AA3133" s="63" t="s">
        <v>2628</v>
      </c>
    </row>
    <row r="3134" spans="1:27" ht="16.5" customHeight="1" x14ac:dyDescent="0.3">
      <c r="A3134" s="22" t="b">
        <f t="shared" si="1093"/>
        <v>1</v>
      </c>
      <c r="B3134" s="22" t="b">
        <f t="shared" si="1094"/>
        <v>0</v>
      </c>
      <c r="C3134" s="22" t="b">
        <f t="shared" si="1095"/>
        <v>0</v>
      </c>
      <c r="D3134" s="22" t="b">
        <f t="shared" si="1096"/>
        <v>0</v>
      </c>
      <c r="E3134" s="22" t="b">
        <f t="shared" si="1097"/>
        <v>0</v>
      </c>
      <c r="F3134" s="52" t="b">
        <f t="shared" si="1098"/>
        <v>0</v>
      </c>
      <c r="G3134" s="22" t="b">
        <f t="shared" si="1099"/>
        <v>0</v>
      </c>
      <c r="H3134" s="22" t="b">
        <f t="shared" si="1100"/>
        <v>0</v>
      </c>
      <c r="I3134" s="22" t="b">
        <f t="shared" si="1101"/>
        <v>0</v>
      </c>
      <c r="J3134" s="22" t="b">
        <f t="shared" si="1102"/>
        <v>1</v>
      </c>
      <c r="K3134" s="3" t="str">
        <f t="shared" si="1103"/>
        <v>영덕9통</v>
      </c>
      <c r="L3134" s="3" t="str">
        <f t="shared" si="1104"/>
        <v>덕9</v>
      </c>
      <c r="M3134" s="3">
        <f t="shared" si="1105"/>
        <v>9</v>
      </c>
      <c r="N3134" s="54" t="str">
        <f t="shared" si="1106"/>
        <v>영덕</v>
      </c>
      <c r="O3134" s="3" t="str">
        <f t="shared" si="1107"/>
        <v/>
      </c>
      <c r="P3134" s="19" t="str">
        <f t="shared" si="1108"/>
        <v/>
      </c>
      <c r="Q3134" s="23" t="e">
        <f>_xlfn.XLOOKUP(R3134,summary!C522:C558,summary!B522:B558)</f>
        <v>#N/A</v>
      </c>
      <c r="R3134" s="24" t="str">
        <f t="shared" si="1092"/>
        <v>영덕동</v>
      </c>
      <c r="S3134" s="24" t="str">
        <f t="shared" si="1109"/>
        <v>영덕9통</v>
      </c>
      <c r="T3134" s="24" t="str">
        <f t="shared" si="1110"/>
        <v>(영덕동)</v>
      </c>
      <c r="U3134" s="24" t="str">
        <f t="shared" si="1111"/>
        <v>영덕</v>
      </c>
      <c r="V3134" s="25">
        <f t="shared" si="1112"/>
        <v>9</v>
      </c>
      <c r="W3134" s="25">
        <f t="shared" si="1113"/>
        <v>1</v>
      </c>
      <c r="X3134" s="59" t="s">
        <v>3523</v>
      </c>
      <c r="Y3134" s="59" t="s">
        <v>3640</v>
      </c>
      <c r="Z3134" s="59" t="s">
        <v>63</v>
      </c>
      <c r="AA3134" s="63" t="s">
        <v>3641</v>
      </c>
    </row>
    <row r="3135" spans="1:27" ht="16.5" customHeight="1" x14ac:dyDescent="0.3">
      <c r="A3135" s="22" t="b">
        <f t="shared" si="1093"/>
        <v>1</v>
      </c>
      <c r="B3135" s="22" t="b">
        <f t="shared" si="1094"/>
        <v>1</v>
      </c>
      <c r="C3135" s="22" t="b">
        <f t="shared" si="1095"/>
        <v>1</v>
      </c>
      <c r="D3135" s="22" t="b">
        <f t="shared" si="1096"/>
        <v>1</v>
      </c>
      <c r="E3135" s="22" t="b">
        <f t="shared" si="1097"/>
        <v>1</v>
      </c>
      <c r="F3135" s="52" t="b">
        <f t="shared" si="1098"/>
        <v>0</v>
      </c>
      <c r="G3135" s="22" t="b">
        <f t="shared" si="1099"/>
        <v>0</v>
      </c>
      <c r="H3135" s="22" t="b">
        <f t="shared" si="1100"/>
        <v>0</v>
      </c>
      <c r="I3135" s="22" t="b">
        <f t="shared" si="1101"/>
        <v>0</v>
      </c>
      <c r="J3135" s="22" t="b">
        <f t="shared" si="1102"/>
        <v>0</v>
      </c>
      <c r="K3135" s="3" t="str">
        <f t="shared" si="1103"/>
        <v/>
      </c>
      <c r="L3135" s="3" t="str">
        <f t="shared" si="1104"/>
        <v/>
      </c>
      <c r="M3135" s="3" t="str">
        <f t="shared" si="1105"/>
        <v/>
      </c>
      <c r="N3135" s="54" t="str">
        <f t="shared" si="1106"/>
        <v/>
      </c>
      <c r="O3135" s="3" t="str">
        <f t="shared" si="1107"/>
        <v/>
      </c>
      <c r="P3135" s="19" t="str">
        <f t="shared" si="1108"/>
        <v>(영덕동)</v>
      </c>
      <c r="Q3135" s="23" t="e">
        <f>_xlfn.XLOOKUP(R3135,summary!C523:C559,summary!B523:B559)</f>
        <v>#N/A</v>
      </c>
      <c r="R3135" s="24" t="str">
        <f t="shared" si="1092"/>
        <v>영덕동</v>
      </c>
      <c r="S3135" s="24" t="str">
        <f t="shared" si="1109"/>
        <v>영덕9통</v>
      </c>
      <c r="T3135" s="24" t="str">
        <f t="shared" si="1110"/>
        <v>(영덕동)</v>
      </c>
      <c r="U3135" s="24" t="str">
        <f t="shared" si="1111"/>
        <v>영덕</v>
      </c>
      <c r="V3135" s="25">
        <f t="shared" si="1112"/>
        <v>9</v>
      </c>
      <c r="W3135" s="25">
        <f t="shared" si="1113"/>
        <v>2</v>
      </c>
      <c r="X3135" s="59"/>
      <c r="Y3135" s="59" t="s">
        <v>3583</v>
      </c>
      <c r="Z3135" s="59" t="s">
        <v>65</v>
      </c>
      <c r="AA3135" s="63" t="s">
        <v>3642</v>
      </c>
    </row>
    <row r="3136" spans="1:27" ht="16.5" customHeight="1" x14ac:dyDescent="0.3">
      <c r="A3136" s="22" t="b">
        <f t="shared" si="1093"/>
        <v>0</v>
      </c>
      <c r="B3136" s="22" t="b">
        <f t="shared" si="1094"/>
        <v>0</v>
      </c>
      <c r="C3136" s="22" t="b">
        <f t="shared" si="1095"/>
        <v>0</v>
      </c>
      <c r="D3136" s="22" t="b">
        <f t="shared" si="1096"/>
        <v>0</v>
      </c>
      <c r="E3136" s="22" t="b">
        <f t="shared" si="1097"/>
        <v>0</v>
      </c>
      <c r="F3136" s="52" t="b">
        <f t="shared" si="1098"/>
        <v>0</v>
      </c>
      <c r="G3136" s="22" t="b">
        <f t="shared" si="1099"/>
        <v>0</v>
      </c>
      <c r="H3136" s="22" t="b">
        <f t="shared" si="1100"/>
        <v>0</v>
      </c>
      <c r="I3136" s="22" t="b">
        <f t="shared" si="1101"/>
        <v>0</v>
      </c>
      <c r="J3136" s="22" t="b">
        <f t="shared" si="1102"/>
        <v>0</v>
      </c>
      <c r="K3136" s="3" t="str">
        <f t="shared" si="1103"/>
        <v/>
      </c>
      <c r="L3136" s="3" t="str">
        <f t="shared" si="1104"/>
        <v/>
      </c>
      <c r="M3136" s="3" t="str">
        <f t="shared" si="1105"/>
        <v/>
      </c>
      <c r="N3136" s="54" t="str">
        <f t="shared" si="1106"/>
        <v/>
      </c>
      <c r="O3136" s="3" t="str">
        <f t="shared" si="1107"/>
        <v/>
      </c>
      <c r="P3136" s="19" t="str">
        <f t="shared" si="1108"/>
        <v/>
      </c>
      <c r="Q3136" s="23" t="e">
        <f>_xlfn.XLOOKUP(R3136,summary!C524:C560,summary!B524:B560)</f>
        <v>#N/A</v>
      </c>
      <c r="R3136" s="24" t="str">
        <f t="shared" si="1092"/>
        <v>영덕동</v>
      </c>
      <c r="S3136" s="24" t="str">
        <f t="shared" si="1109"/>
        <v>영덕9통</v>
      </c>
      <c r="T3136" s="24" t="str">
        <f t="shared" si="1110"/>
        <v>(영덕동)</v>
      </c>
      <c r="U3136" s="24" t="str">
        <f t="shared" si="1111"/>
        <v>영덕</v>
      </c>
      <c r="V3136" s="25">
        <f t="shared" si="1112"/>
        <v>9</v>
      </c>
      <c r="W3136" s="25">
        <f t="shared" si="1113"/>
        <v>3</v>
      </c>
      <c r="X3136" s="59"/>
      <c r="Y3136" s="59"/>
      <c r="Z3136" s="59" t="s">
        <v>67</v>
      </c>
      <c r="AA3136" s="63" t="s">
        <v>3643</v>
      </c>
    </row>
    <row r="3137" spans="1:27" ht="16.5" customHeight="1" x14ac:dyDescent="0.3">
      <c r="A3137" s="22" t="b">
        <f t="shared" si="1093"/>
        <v>0</v>
      </c>
      <c r="B3137" s="22" t="b">
        <f t="shared" si="1094"/>
        <v>0</v>
      </c>
      <c r="C3137" s="22" t="b">
        <f t="shared" si="1095"/>
        <v>0</v>
      </c>
      <c r="D3137" s="22" t="b">
        <f t="shared" si="1096"/>
        <v>0</v>
      </c>
      <c r="E3137" s="22" t="b">
        <f t="shared" si="1097"/>
        <v>0</v>
      </c>
      <c r="F3137" s="52" t="b">
        <f t="shared" si="1098"/>
        <v>0</v>
      </c>
      <c r="G3137" s="22" t="b">
        <f t="shared" si="1099"/>
        <v>0</v>
      </c>
      <c r="H3137" s="22" t="b">
        <f t="shared" si="1100"/>
        <v>0</v>
      </c>
      <c r="I3137" s="22" t="b">
        <f t="shared" si="1101"/>
        <v>0</v>
      </c>
      <c r="J3137" s="22" t="b">
        <f t="shared" si="1102"/>
        <v>0</v>
      </c>
      <c r="K3137" s="3" t="str">
        <f t="shared" si="1103"/>
        <v/>
      </c>
      <c r="L3137" s="3" t="str">
        <f t="shared" si="1104"/>
        <v/>
      </c>
      <c r="M3137" s="3" t="str">
        <f t="shared" si="1105"/>
        <v/>
      </c>
      <c r="N3137" s="54" t="str">
        <f t="shared" si="1106"/>
        <v/>
      </c>
      <c r="O3137" s="3" t="str">
        <f t="shared" si="1107"/>
        <v/>
      </c>
      <c r="P3137" s="19" t="str">
        <f t="shared" si="1108"/>
        <v/>
      </c>
      <c r="Q3137" s="23" t="e">
        <f>_xlfn.XLOOKUP(R3137,summary!C525:C561,summary!B525:B561)</f>
        <v>#N/A</v>
      </c>
      <c r="R3137" s="24" t="str">
        <f t="shared" si="1092"/>
        <v>영덕동</v>
      </c>
      <c r="S3137" s="24" t="str">
        <f t="shared" si="1109"/>
        <v>영덕9통</v>
      </c>
      <c r="T3137" s="24" t="str">
        <f t="shared" si="1110"/>
        <v>(영덕동)</v>
      </c>
      <c r="U3137" s="24" t="str">
        <f t="shared" si="1111"/>
        <v>영덕</v>
      </c>
      <c r="V3137" s="25">
        <f t="shared" si="1112"/>
        <v>9</v>
      </c>
      <c r="W3137" s="25">
        <f t="shared" si="1113"/>
        <v>4</v>
      </c>
      <c r="X3137" s="59"/>
      <c r="Y3137" s="59"/>
      <c r="Z3137" s="59" t="s">
        <v>73</v>
      </c>
      <c r="AA3137" s="63" t="s">
        <v>3644</v>
      </c>
    </row>
    <row r="3138" spans="1:27" ht="16.5" customHeight="1" x14ac:dyDescent="0.3">
      <c r="A3138" s="22" t="b">
        <f t="shared" si="1093"/>
        <v>0</v>
      </c>
      <c r="B3138" s="22" t="b">
        <f t="shared" si="1094"/>
        <v>0</v>
      </c>
      <c r="C3138" s="22" t="b">
        <f t="shared" si="1095"/>
        <v>0</v>
      </c>
      <c r="D3138" s="22" t="b">
        <f t="shared" si="1096"/>
        <v>0</v>
      </c>
      <c r="E3138" s="22" t="b">
        <f t="shared" si="1097"/>
        <v>0</v>
      </c>
      <c r="F3138" s="52" t="b">
        <f t="shared" si="1098"/>
        <v>0</v>
      </c>
      <c r="G3138" s="22" t="b">
        <f t="shared" si="1099"/>
        <v>0</v>
      </c>
      <c r="H3138" s="22" t="b">
        <f t="shared" si="1100"/>
        <v>0</v>
      </c>
      <c r="I3138" s="22" t="b">
        <f t="shared" si="1101"/>
        <v>0</v>
      </c>
      <c r="J3138" s="22" t="b">
        <f t="shared" si="1102"/>
        <v>0</v>
      </c>
      <c r="K3138" s="3" t="str">
        <f t="shared" si="1103"/>
        <v/>
      </c>
      <c r="L3138" s="3" t="str">
        <f t="shared" si="1104"/>
        <v/>
      </c>
      <c r="M3138" s="3" t="str">
        <f t="shared" si="1105"/>
        <v/>
      </c>
      <c r="N3138" s="54" t="str">
        <f t="shared" si="1106"/>
        <v/>
      </c>
      <c r="O3138" s="3" t="str">
        <f t="shared" si="1107"/>
        <v/>
      </c>
      <c r="P3138" s="19" t="str">
        <f t="shared" si="1108"/>
        <v/>
      </c>
      <c r="Q3138" s="23" t="e">
        <f>_xlfn.XLOOKUP(R3138,summary!C526:C562,summary!B526:B562)</f>
        <v>#N/A</v>
      </c>
      <c r="R3138" s="24" t="str">
        <f t="shared" ref="R3138:R3201" si="1114">IF($X3138="",R3137,$X3138)</f>
        <v>영덕동</v>
      </c>
      <c r="S3138" s="24" t="str">
        <f t="shared" si="1109"/>
        <v>영덕9통</v>
      </c>
      <c r="T3138" s="24" t="str">
        <f t="shared" si="1110"/>
        <v>(영덕동)</v>
      </c>
      <c r="U3138" s="24" t="str">
        <f t="shared" si="1111"/>
        <v>영덕</v>
      </c>
      <c r="V3138" s="25">
        <f t="shared" si="1112"/>
        <v>9</v>
      </c>
      <c r="W3138" s="25">
        <f t="shared" si="1113"/>
        <v>5</v>
      </c>
      <c r="X3138" s="59"/>
      <c r="Y3138" s="59"/>
      <c r="Z3138" s="59" t="s">
        <v>87</v>
      </c>
      <c r="AA3138" s="63" t="s">
        <v>3645</v>
      </c>
    </row>
    <row r="3139" spans="1:27" ht="16.5" customHeight="1" x14ac:dyDescent="0.3">
      <c r="A3139" s="22" t="b">
        <f t="shared" si="1093"/>
        <v>0</v>
      </c>
      <c r="B3139" s="22" t="b">
        <f t="shared" si="1094"/>
        <v>0</v>
      </c>
      <c r="C3139" s="22" t="b">
        <f t="shared" si="1095"/>
        <v>0</v>
      </c>
      <c r="D3139" s="22" t="b">
        <f t="shared" si="1096"/>
        <v>0</v>
      </c>
      <c r="E3139" s="22" t="b">
        <f t="shared" si="1097"/>
        <v>0</v>
      </c>
      <c r="F3139" s="52" t="b">
        <f t="shared" si="1098"/>
        <v>0</v>
      </c>
      <c r="G3139" s="22" t="b">
        <f t="shared" si="1099"/>
        <v>0</v>
      </c>
      <c r="H3139" s="22" t="b">
        <f t="shared" si="1100"/>
        <v>0</v>
      </c>
      <c r="I3139" s="22" t="b">
        <f t="shared" si="1101"/>
        <v>0</v>
      </c>
      <c r="J3139" s="22" t="b">
        <f t="shared" si="1102"/>
        <v>0</v>
      </c>
      <c r="K3139" s="3" t="str">
        <f t="shared" si="1103"/>
        <v/>
      </c>
      <c r="L3139" s="3" t="str">
        <f t="shared" si="1104"/>
        <v/>
      </c>
      <c r="M3139" s="3" t="str">
        <f t="shared" si="1105"/>
        <v/>
      </c>
      <c r="N3139" s="54" t="str">
        <f t="shared" si="1106"/>
        <v/>
      </c>
      <c r="O3139" s="3" t="str">
        <f t="shared" si="1107"/>
        <v/>
      </c>
      <c r="P3139" s="19" t="str">
        <f t="shared" si="1108"/>
        <v/>
      </c>
      <c r="Q3139" s="23" t="e">
        <f>_xlfn.XLOOKUP(R3139,summary!C527:C563,summary!B527:B563)</f>
        <v>#N/A</v>
      </c>
      <c r="R3139" s="24" t="str">
        <f t="shared" si="1114"/>
        <v>영덕동</v>
      </c>
      <c r="S3139" s="24" t="str">
        <f t="shared" si="1109"/>
        <v>영덕9통</v>
      </c>
      <c r="T3139" s="24" t="str">
        <f t="shared" si="1110"/>
        <v>(영덕동)</v>
      </c>
      <c r="U3139" s="24" t="str">
        <f t="shared" si="1111"/>
        <v>영덕</v>
      </c>
      <c r="V3139" s="25">
        <f t="shared" si="1112"/>
        <v>9</v>
      </c>
      <c r="W3139" s="25">
        <f t="shared" si="1113"/>
        <v>6</v>
      </c>
      <c r="X3139" s="59"/>
      <c r="Y3139" s="59"/>
      <c r="Z3139" s="59" t="s">
        <v>89</v>
      </c>
      <c r="AA3139" s="63" t="s">
        <v>3646</v>
      </c>
    </row>
    <row r="3140" spans="1:27" ht="16.5" customHeight="1" x14ac:dyDescent="0.3">
      <c r="A3140" s="22" t="b">
        <f t="shared" si="1093"/>
        <v>0</v>
      </c>
      <c r="B3140" s="22" t="b">
        <f t="shared" si="1094"/>
        <v>0</v>
      </c>
      <c r="C3140" s="22" t="b">
        <f t="shared" si="1095"/>
        <v>0</v>
      </c>
      <c r="D3140" s="22" t="b">
        <f t="shared" si="1096"/>
        <v>0</v>
      </c>
      <c r="E3140" s="22" t="b">
        <f t="shared" si="1097"/>
        <v>0</v>
      </c>
      <c r="F3140" s="52" t="b">
        <f t="shared" si="1098"/>
        <v>0</v>
      </c>
      <c r="G3140" s="22" t="b">
        <f t="shared" si="1099"/>
        <v>0</v>
      </c>
      <c r="H3140" s="22" t="b">
        <f t="shared" si="1100"/>
        <v>0</v>
      </c>
      <c r="I3140" s="22" t="b">
        <f t="shared" si="1101"/>
        <v>0</v>
      </c>
      <c r="J3140" s="22" t="b">
        <f t="shared" si="1102"/>
        <v>0</v>
      </c>
      <c r="K3140" s="3" t="str">
        <f t="shared" si="1103"/>
        <v/>
      </c>
      <c r="L3140" s="3" t="str">
        <f t="shared" si="1104"/>
        <v/>
      </c>
      <c r="M3140" s="3" t="str">
        <f t="shared" si="1105"/>
        <v/>
      </c>
      <c r="N3140" s="54" t="str">
        <f t="shared" si="1106"/>
        <v/>
      </c>
      <c r="O3140" s="3" t="str">
        <f t="shared" si="1107"/>
        <v/>
      </c>
      <c r="P3140" s="19" t="str">
        <f t="shared" si="1108"/>
        <v/>
      </c>
      <c r="Q3140" s="23" t="e">
        <f>_xlfn.XLOOKUP(R3140,summary!C528:C564,summary!B528:B564)</f>
        <v>#N/A</v>
      </c>
      <c r="R3140" s="24" t="str">
        <f t="shared" si="1114"/>
        <v>영덕동</v>
      </c>
      <c r="S3140" s="24" t="str">
        <f t="shared" si="1109"/>
        <v>영덕9통</v>
      </c>
      <c r="T3140" s="24" t="str">
        <f t="shared" si="1110"/>
        <v>(영덕동)</v>
      </c>
      <c r="U3140" s="24" t="str">
        <f t="shared" si="1111"/>
        <v>영덕</v>
      </c>
      <c r="V3140" s="25">
        <f t="shared" si="1112"/>
        <v>9</v>
      </c>
      <c r="W3140" s="25">
        <f t="shared" si="1113"/>
        <v>7</v>
      </c>
      <c r="X3140" s="59"/>
      <c r="Y3140" s="59"/>
      <c r="Z3140" s="59" t="s">
        <v>91</v>
      </c>
      <c r="AA3140" s="63" t="s">
        <v>3647</v>
      </c>
    </row>
    <row r="3141" spans="1:27" ht="16.5" customHeight="1" x14ac:dyDescent="0.3">
      <c r="A3141" s="22" t="b">
        <f t="shared" si="1093"/>
        <v>0</v>
      </c>
      <c r="B3141" s="22" t="b">
        <f t="shared" si="1094"/>
        <v>0</v>
      </c>
      <c r="C3141" s="22" t="b">
        <f t="shared" si="1095"/>
        <v>0</v>
      </c>
      <c r="D3141" s="22" t="b">
        <f t="shared" si="1096"/>
        <v>0</v>
      </c>
      <c r="E3141" s="22" t="b">
        <f t="shared" si="1097"/>
        <v>0</v>
      </c>
      <c r="F3141" s="52" t="b">
        <f t="shared" si="1098"/>
        <v>0</v>
      </c>
      <c r="G3141" s="22" t="b">
        <f t="shared" si="1099"/>
        <v>0</v>
      </c>
      <c r="H3141" s="22" t="b">
        <f t="shared" si="1100"/>
        <v>0</v>
      </c>
      <c r="I3141" s="22" t="b">
        <f t="shared" si="1101"/>
        <v>0</v>
      </c>
      <c r="J3141" s="22" t="b">
        <f t="shared" si="1102"/>
        <v>0</v>
      </c>
      <c r="K3141" s="3" t="str">
        <f t="shared" si="1103"/>
        <v/>
      </c>
      <c r="L3141" s="3" t="str">
        <f t="shared" si="1104"/>
        <v/>
      </c>
      <c r="M3141" s="3" t="str">
        <f t="shared" si="1105"/>
        <v/>
      </c>
      <c r="N3141" s="54" t="str">
        <f t="shared" si="1106"/>
        <v/>
      </c>
      <c r="O3141" s="3" t="str">
        <f t="shared" si="1107"/>
        <v/>
      </c>
      <c r="P3141" s="19" t="str">
        <f t="shared" si="1108"/>
        <v/>
      </c>
      <c r="Q3141" s="23" t="e">
        <f>_xlfn.XLOOKUP(R3141,summary!C529:C565,summary!B529:B565)</f>
        <v>#N/A</v>
      </c>
      <c r="R3141" s="24" t="str">
        <f t="shared" si="1114"/>
        <v>영덕동</v>
      </c>
      <c r="S3141" s="24" t="str">
        <f t="shared" si="1109"/>
        <v>영덕9통</v>
      </c>
      <c r="T3141" s="24" t="str">
        <f t="shared" si="1110"/>
        <v>(영덕동)</v>
      </c>
      <c r="U3141" s="24" t="str">
        <f t="shared" si="1111"/>
        <v>영덕</v>
      </c>
      <c r="V3141" s="25">
        <f t="shared" si="1112"/>
        <v>9</v>
      </c>
      <c r="W3141" s="25">
        <f t="shared" si="1113"/>
        <v>8</v>
      </c>
      <c r="X3141" s="59"/>
      <c r="Y3141" s="59"/>
      <c r="Z3141" s="59" t="s">
        <v>93</v>
      </c>
      <c r="AA3141" s="63" t="s">
        <v>3648</v>
      </c>
    </row>
    <row r="3142" spans="1:27" ht="16.5" customHeight="1" x14ac:dyDescent="0.3">
      <c r="A3142" s="22" t="b">
        <f t="shared" si="1093"/>
        <v>0</v>
      </c>
      <c r="B3142" s="22" t="b">
        <f t="shared" si="1094"/>
        <v>0</v>
      </c>
      <c r="C3142" s="22" t="b">
        <f t="shared" si="1095"/>
        <v>0</v>
      </c>
      <c r="D3142" s="22" t="b">
        <f t="shared" si="1096"/>
        <v>0</v>
      </c>
      <c r="E3142" s="22" t="b">
        <f t="shared" si="1097"/>
        <v>0</v>
      </c>
      <c r="F3142" s="52" t="b">
        <f t="shared" si="1098"/>
        <v>0</v>
      </c>
      <c r="G3142" s="22" t="b">
        <f t="shared" si="1099"/>
        <v>0</v>
      </c>
      <c r="H3142" s="22" t="b">
        <f t="shared" si="1100"/>
        <v>0</v>
      </c>
      <c r="I3142" s="22" t="b">
        <f t="shared" si="1101"/>
        <v>0</v>
      </c>
      <c r="J3142" s="22" t="b">
        <f t="shared" si="1102"/>
        <v>0</v>
      </c>
      <c r="K3142" s="3" t="str">
        <f t="shared" si="1103"/>
        <v/>
      </c>
      <c r="L3142" s="3" t="str">
        <f t="shared" si="1104"/>
        <v/>
      </c>
      <c r="M3142" s="3" t="str">
        <f t="shared" si="1105"/>
        <v/>
      </c>
      <c r="N3142" s="54" t="str">
        <f t="shared" si="1106"/>
        <v/>
      </c>
      <c r="O3142" s="3" t="str">
        <f t="shared" si="1107"/>
        <v/>
      </c>
      <c r="P3142" s="19" t="str">
        <f t="shared" si="1108"/>
        <v/>
      </c>
      <c r="Q3142" s="23" t="e">
        <f>_xlfn.XLOOKUP(R3142,summary!C530:C566,summary!B530:B566)</f>
        <v>#N/A</v>
      </c>
      <c r="R3142" s="24" t="str">
        <f t="shared" si="1114"/>
        <v>영덕동</v>
      </c>
      <c r="S3142" s="24" t="str">
        <f t="shared" si="1109"/>
        <v>영덕9통</v>
      </c>
      <c r="T3142" s="24" t="str">
        <f t="shared" si="1110"/>
        <v>(영덕동)</v>
      </c>
      <c r="U3142" s="24" t="str">
        <f t="shared" si="1111"/>
        <v>영덕</v>
      </c>
      <c r="V3142" s="25">
        <f t="shared" si="1112"/>
        <v>9</v>
      </c>
      <c r="W3142" s="25">
        <f t="shared" si="1113"/>
        <v>9</v>
      </c>
      <c r="X3142" s="59"/>
      <c r="Y3142" s="59"/>
      <c r="Z3142" s="59" t="s">
        <v>95</v>
      </c>
      <c r="AA3142" s="63" t="s">
        <v>3649</v>
      </c>
    </row>
    <row r="3143" spans="1:27" ht="16.5" customHeight="1" x14ac:dyDescent="0.3">
      <c r="A3143" s="22" t="b">
        <f t="shared" si="1093"/>
        <v>1</v>
      </c>
      <c r="B3143" s="22" t="b">
        <f t="shared" si="1094"/>
        <v>0</v>
      </c>
      <c r="C3143" s="22" t="b">
        <f t="shared" si="1095"/>
        <v>0</v>
      </c>
      <c r="D3143" s="22" t="b">
        <f t="shared" si="1096"/>
        <v>0</v>
      </c>
      <c r="E3143" s="22" t="b">
        <f t="shared" si="1097"/>
        <v>0</v>
      </c>
      <c r="F3143" s="52" t="b">
        <f t="shared" si="1098"/>
        <v>0</v>
      </c>
      <c r="G3143" s="22" t="b">
        <f t="shared" si="1099"/>
        <v>0</v>
      </c>
      <c r="H3143" s="22" t="b">
        <f t="shared" si="1100"/>
        <v>0</v>
      </c>
      <c r="I3143" s="22" t="b">
        <f t="shared" si="1101"/>
        <v>0</v>
      </c>
      <c r="J3143" s="22" t="b">
        <f t="shared" si="1102"/>
        <v>1</v>
      </c>
      <c r="K3143" s="3" t="str">
        <f t="shared" si="1103"/>
        <v>영덕10통</v>
      </c>
      <c r="L3143" s="3" t="str">
        <f t="shared" si="1104"/>
        <v>10</v>
      </c>
      <c r="M3143" s="3">
        <f t="shared" si="1105"/>
        <v>10</v>
      </c>
      <c r="N3143" s="54" t="str">
        <f t="shared" si="1106"/>
        <v>영덕</v>
      </c>
      <c r="O3143" s="3" t="str">
        <f t="shared" si="1107"/>
        <v/>
      </c>
      <c r="P3143" s="19" t="str">
        <f t="shared" si="1108"/>
        <v/>
      </c>
      <c r="Q3143" s="23" t="e">
        <f>_xlfn.XLOOKUP(R3143,summary!C531:C567,summary!B531:B567)</f>
        <v>#N/A</v>
      </c>
      <c r="R3143" s="24" t="str">
        <f t="shared" si="1114"/>
        <v>영덕동</v>
      </c>
      <c r="S3143" s="24" t="str">
        <f t="shared" si="1109"/>
        <v>영덕10통</v>
      </c>
      <c r="T3143" s="24" t="str">
        <f t="shared" si="1110"/>
        <v>(영덕동)</v>
      </c>
      <c r="U3143" s="24" t="str">
        <f t="shared" si="1111"/>
        <v>영덕</v>
      </c>
      <c r="V3143" s="25">
        <f t="shared" si="1112"/>
        <v>10</v>
      </c>
      <c r="W3143" s="25">
        <f t="shared" si="1113"/>
        <v>1</v>
      </c>
      <c r="X3143" s="59"/>
      <c r="Y3143" s="59" t="s">
        <v>3650</v>
      </c>
      <c r="Z3143" s="59" t="s">
        <v>63</v>
      </c>
      <c r="AA3143" s="63" t="s">
        <v>3651</v>
      </c>
    </row>
    <row r="3144" spans="1:27" ht="16.5" customHeight="1" x14ac:dyDescent="0.3">
      <c r="A3144" s="22" t="b">
        <f t="shared" si="1093"/>
        <v>1</v>
      </c>
      <c r="B3144" s="22" t="b">
        <f t="shared" si="1094"/>
        <v>1</v>
      </c>
      <c r="C3144" s="22" t="b">
        <f t="shared" si="1095"/>
        <v>1</v>
      </c>
      <c r="D3144" s="22" t="b">
        <f t="shared" si="1096"/>
        <v>1</v>
      </c>
      <c r="E3144" s="22" t="b">
        <f t="shared" si="1097"/>
        <v>1</v>
      </c>
      <c r="F3144" s="52" t="b">
        <f t="shared" si="1098"/>
        <v>0</v>
      </c>
      <c r="G3144" s="22" t="b">
        <f t="shared" si="1099"/>
        <v>0</v>
      </c>
      <c r="H3144" s="22" t="b">
        <f t="shared" si="1100"/>
        <v>0</v>
      </c>
      <c r="I3144" s="22" t="b">
        <f t="shared" si="1101"/>
        <v>0</v>
      </c>
      <c r="J3144" s="22" t="b">
        <f t="shared" si="1102"/>
        <v>0</v>
      </c>
      <c r="K3144" s="3" t="str">
        <f t="shared" si="1103"/>
        <v/>
      </c>
      <c r="L3144" s="3" t="str">
        <f t="shared" si="1104"/>
        <v/>
      </c>
      <c r="M3144" s="3" t="str">
        <f t="shared" si="1105"/>
        <v/>
      </c>
      <c r="N3144" s="54" t="str">
        <f t="shared" si="1106"/>
        <v/>
      </c>
      <c r="O3144" s="3" t="str">
        <f t="shared" si="1107"/>
        <v/>
      </c>
      <c r="P3144" s="19" t="str">
        <f t="shared" si="1108"/>
        <v>(영덕동)</v>
      </c>
      <c r="Q3144" s="23" t="e">
        <f>_xlfn.XLOOKUP(R3144,summary!C532:C568,summary!B532:B568)</f>
        <v>#N/A</v>
      </c>
      <c r="R3144" s="24" t="str">
        <f t="shared" si="1114"/>
        <v>영덕동</v>
      </c>
      <c r="S3144" s="24" t="str">
        <f t="shared" si="1109"/>
        <v>영덕10통</v>
      </c>
      <c r="T3144" s="24" t="str">
        <f t="shared" si="1110"/>
        <v>(영덕동)</v>
      </c>
      <c r="U3144" s="24" t="str">
        <f t="shared" si="1111"/>
        <v>영덕</v>
      </c>
      <c r="V3144" s="25">
        <f t="shared" si="1112"/>
        <v>10</v>
      </c>
      <c r="W3144" s="25">
        <f t="shared" si="1113"/>
        <v>2</v>
      </c>
      <c r="X3144" s="59"/>
      <c r="Y3144" s="59" t="s">
        <v>3583</v>
      </c>
      <c r="Z3144" s="59" t="s">
        <v>65</v>
      </c>
      <c r="AA3144" s="63" t="s">
        <v>3652</v>
      </c>
    </row>
    <row r="3145" spans="1:27" ht="16.5" customHeight="1" x14ac:dyDescent="0.3">
      <c r="A3145" s="22" t="b">
        <f t="shared" si="1093"/>
        <v>0</v>
      </c>
      <c r="B3145" s="22" t="b">
        <f t="shared" si="1094"/>
        <v>0</v>
      </c>
      <c r="C3145" s="22" t="b">
        <f t="shared" si="1095"/>
        <v>0</v>
      </c>
      <c r="D3145" s="22" t="b">
        <f t="shared" si="1096"/>
        <v>0</v>
      </c>
      <c r="E3145" s="22" t="b">
        <f t="shared" si="1097"/>
        <v>0</v>
      </c>
      <c r="F3145" s="52" t="b">
        <f t="shared" si="1098"/>
        <v>0</v>
      </c>
      <c r="G3145" s="22" t="b">
        <f t="shared" si="1099"/>
        <v>0</v>
      </c>
      <c r="H3145" s="22" t="b">
        <f t="shared" si="1100"/>
        <v>0</v>
      </c>
      <c r="I3145" s="22" t="b">
        <f t="shared" si="1101"/>
        <v>0</v>
      </c>
      <c r="J3145" s="22" t="b">
        <f t="shared" si="1102"/>
        <v>0</v>
      </c>
      <c r="K3145" s="3" t="str">
        <f t="shared" si="1103"/>
        <v/>
      </c>
      <c r="L3145" s="3" t="str">
        <f t="shared" si="1104"/>
        <v/>
      </c>
      <c r="M3145" s="3" t="str">
        <f t="shared" si="1105"/>
        <v/>
      </c>
      <c r="N3145" s="54" t="str">
        <f t="shared" si="1106"/>
        <v/>
      </c>
      <c r="O3145" s="3" t="str">
        <f t="shared" si="1107"/>
        <v/>
      </c>
      <c r="P3145" s="19" t="str">
        <f t="shared" si="1108"/>
        <v/>
      </c>
      <c r="Q3145" s="23" t="e">
        <f>_xlfn.XLOOKUP(R3145,summary!C533:C569,summary!B533:B569)</f>
        <v>#N/A</v>
      </c>
      <c r="R3145" s="24" t="str">
        <f t="shared" si="1114"/>
        <v>영덕동</v>
      </c>
      <c r="S3145" s="24" t="str">
        <f t="shared" si="1109"/>
        <v>영덕10통</v>
      </c>
      <c r="T3145" s="24" t="str">
        <f t="shared" si="1110"/>
        <v>(영덕동)</v>
      </c>
      <c r="U3145" s="24" t="str">
        <f t="shared" si="1111"/>
        <v>영덕</v>
      </c>
      <c r="V3145" s="25">
        <f t="shared" si="1112"/>
        <v>10</v>
      </c>
      <c r="W3145" s="25">
        <f t="shared" si="1113"/>
        <v>3</v>
      </c>
      <c r="X3145" s="59"/>
      <c r="Y3145" s="59"/>
      <c r="Z3145" s="59" t="s">
        <v>67</v>
      </c>
      <c r="AA3145" s="63" t="s">
        <v>3653</v>
      </c>
    </row>
    <row r="3146" spans="1:27" ht="16.5" customHeight="1" x14ac:dyDescent="0.3">
      <c r="A3146" s="22" t="b">
        <f t="shared" si="1093"/>
        <v>0</v>
      </c>
      <c r="B3146" s="22" t="b">
        <f t="shared" si="1094"/>
        <v>0</v>
      </c>
      <c r="C3146" s="22" t="b">
        <f t="shared" si="1095"/>
        <v>0</v>
      </c>
      <c r="D3146" s="22" t="b">
        <f t="shared" si="1096"/>
        <v>0</v>
      </c>
      <c r="E3146" s="22" t="b">
        <f t="shared" si="1097"/>
        <v>0</v>
      </c>
      <c r="F3146" s="52" t="b">
        <f t="shared" si="1098"/>
        <v>0</v>
      </c>
      <c r="G3146" s="22" t="b">
        <f t="shared" si="1099"/>
        <v>0</v>
      </c>
      <c r="H3146" s="22" t="b">
        <f t="shared" si="1100"/>
        <v>0</v>
      </c>
      <c r="I3146" s="22" t="b">
        <f t="shared" si="1101"/>
        <v>0</v>
      </c>
      <c r="J3146" s="22" t="b">
        <f t="shared" si="1102"/>
        <v>0</v>
      </c>
      <c r="K3146" s="3" t="str">
        <f t="shared" si="1103"/>
        <v/>
      </c>
      <c r="L3146" s="3" t="str">
        <f t="shared" si="1104"/>
        <v/>
      </c>
      <c r="M3146" s="3" t="str">
        <f t="shared" si="1105"/>
        <v/>
      </c>
      <c r="N3146" s="54" t="str">
        <f t="shared" si="1106"/>
        <v/>
      </c>
      <c r="O3146" s="3" t="str">
        <f t="shared" si="1107"/>
        <v/>
      </c>
      <c r="P3146" s="19" t="str">
        <f t="shared" si="1108"/>
        <v/>
      </c>
      <c r="Q3146" s="23" t="e">
        <f>_xlfn.XLOOKUP(R3146,summary!C534:C570,summary!B534:B570)</f>
        <v>#N/A</v>
      </c>
      <c r="R3146" s="24" t="str">
        <f t="shared" si="1114"/>
        <v>영덕동</v>
      </c>
      <c r="S3146" s="24" t="str">
        <f t="shared" si="1109"/>
        <v>영덕10통</v>
      </c>
      <c r="T3146" s="24" t="str">
        <f t="shared" si="1110"/>
        <v>(영덕동)</v>
      </c>
      <c r="U3146" s="24" t="str">
        <f t="shared" si="1111"/>
        <v>영덕</v>
      </c>
      <c r="V3146" s="25">
        <f t="shared" si="1112"/>
        <v>10</v>
      </c>
      <c r="W3146" s="25">
        <f t="shared" si="1113"/>
        <v>4</v>
      </c>
      <c r="X3146" s="59"/>
      <c r="Y3146" s="59"/>
      <c r="Z3146" s="59" t="s">
        <v>73</v>
      </c>
      <c r="AA3146" s="63" t="s">
        <v>3654</v>
      </c>
    </row>
    <row r="3147" spans="1:27" ht="16.5" customHeight="1" x14ac:dyDescent="0.3">
      <c r="A3147" s="22" t="b">
        <f t="shared" si="1093"/>
        <v>0</v>
      </c>
      <c r="B3147" s="22" t="b">
        <f t="shared" si="1094"/>
        <v>0</v>
      </c>
      <c r="C3147" s="22" t="b">
        <f t="shared" si="1095"/>
        <v>0</v>
      </c>
      <c r="D3147" s="22" t="b">
        <f t="shared" si="1096"/>
        <v>0</v>
      </c>
      <c r="E3147" s="22" t="b">
        <f t="shared" si="1097"/>
        <v>0</v>
      </c>
      <c r="F3147" s="52" t="b">
        <f t="shared" si="1098"/>
        <v>0</v>
      </c>
      <c r="G3147" s="22" t="b">
        <f t="shared" si="1099"/>
        <v>0</v>
      </c>
      <c r="H3147" s="22" t="b">
        <f t="shared" si="1100"/>
        <v>0</v>
      </c>
      <c r="I3147" s="22" t="b">
        <f t="shared" si="1101"/>
        <v>0</v>
      </c>
      <c r="J3147" s="22" t="b">
        <f t="shared" si="1102"/>
        <v>0</v>
      </c>
      <c r="K3147" s="3" t="str">
        <f t="shared" si="1103"/>
        <v/>
      </c>
      <c r="L3147" s="3" t="str">
        <f t="shared" si="1104"/>
        <v/>
      </c>
      <c r="M3147" s="3" t="str">
        <f t="shared" si="1105"/>
        <v/>
      </c>
      <c r="N3147" s="54" t="str">
        <f t="shared" si="1106"/>
        <v/>
      </c>
      <c r="O3147" s="3" t="str">
        <f t="shared" si="1107"/>
        <v/>
      </c>
      <c r="P3147" s="19" t="str">
        <f t="shared" si="1108"/>
        <v/>
      </c>
      <c r="Q3147" s="23" t="e">
        <f>_xlfn.XLOOKUP(R3147,summary!C535:C571,summary!B535:B571)</f>
        <v>#N/A</v>
      </c>
      <c r="R3147" s="24" t="str">
        <f t="shared" si="1114"/>
        <v>영덕동</v>
      </c>
      <c r="S3147" s="24" t="str">
        <f t="shared" si="1109"/>
        <v>영덕10통</v>
      </c>
      <c r="T3147" s="24" t="str">
        <f t="shared" si="1110"/>
        <v>(영덕동)</v>
      </c>
      <c r="U3147" s="24" t="str">
        <f t="shared" si="1111"/>
        <v>영덕</v>
      </c>
      <c r="V3147" s="25">
        <f t="shared" si="1112"/>
        <v>10</v>
      </c>
      <c r="W3147" s="25">
        <f t="shared" si="1113"/>
        <v>5</v>
      </c>
      <c r="X3147" s="59"/>
      <c r="Y3147" s="59"/>
      <c r="Z3147" s="59" t="s">
        <v>87</v>
      </c>
      <c r="AA3147" s="63" t="s">
        <v>3655</v>
      </c>
    </row>
    <row r="3148" spans="1:27" ht="16.5" customHeight="1" x14ac:dyDescent="0.3">
      <c r="A3148" s="22" t="b">
        <f t="shared" si="1093"/>
        <v>0</v>
      </c>
      <c r="B3148" s="22" t="b">
        <f t="shared" si="1094"/>
        <v>0</v>
      </c>
      <c r="C3148" s="22" t="b">
        <f t="shared" si="1095"/>
        <v>0</v>
      </c>
      <c r="D3148" s="22" t="b">
        <f t="shared" si="1096"/>
        <v>0</v>
      </c>
      <c r="E3148" s="22" t="b">
        <f t="shared" si="1097"/>
        <v>0</v>
      </c>
      <c r="F3148" s="52" t="b">
        <f t="shared" si="1098"/>
        <v>0</v>
      </c>
      <c r="G3148" s="22" t="b">
        <f t="shared" si="1099"/>
        <v>0</v>
      </c>
      <c r="H3148" s="22" t="b">
        <f t="shared" si="1100"/>
        <v>0</v>
      </c>
      <c r="I3148" s="22" t="b">
        <f t="shared" si="1101"/>
        <v>0</v>
      </c>
      <c r="J3148" s="22" t="b">
        <f t="shared" si="1102"/>
        <v>0</v>
      </c>
      <c r="K3148" s="3" t="str">
        <f t="shared" si="1103"/>
        <v/>
      </c>
      <c r="L3148" s="3" t="str">
        <f t="shared" si="1104"/>
        <v/>
      </c>
      <c r="M3148" s="3" t="str">
        <f t="shared" si="1105"/>
        <v/>
      </c>
      <c r="N3148" s="54" t="str">
        <f t="shared" si="1106"/>
        <v/>
      </c>
      <c r="O3148" s="3" t="str">
        <f t="shared" si="1107"/>
        <v/>
      </c>
      <c r="P3148" s="19" t="str">
        <f t="shared" si="1108"/>
        <v/>
      </c>
      <c r="Q3148" s="23" t="e">
        <f>_xlfn.XLOOKUP(R3148,summary!C536:C572,summary!B536:B572)</f>
        <v>#N/A</v>
      </c>
      <c r="R3148" s="24" t="str">
        <f t="shared" si="1114"/>
        <v>영덕동</v>
      </c>
      <c r="S3148" s="24" t="str">
        <f t="shared" si="1109"/>
        <v>영덕10통</v>
      </c>
      <c r="T3148" s="24" t="str">
        <f t="shared" si="1110"/>
        <v>(영덕동)</v>
      </c>
      <c r="U3148" s="24" t="str">
        <f t="shared" si="1111"/>
        <v>영덕</v>
      </c>
      <c r="V3148" s="25">
        <f t="shared" si="1112"/>
        <v>10</v>
      </c>
      <c r="W3148" s="25">
        <f t="shared" si="1113"/>
        <v>6</v>
      </c>
      <c r="X3148" s="59"/>
      <c r="Y3148" s="59"/>
      <c r="Z3148" s="59" t="s">
        <v>89</v>
      </c>
      <c r="AA3148" s="63" t="s">
        <v>3656</v>
      </c>
    </row>
    <row r="3149" spans="1:27" ht="16.5" customHeight="1" x14ac:dyDescent="0.3">
      <c r="A3149" s="22" t="b">
        <f t="shared" si="1093"/>
        <v>0</v>
      </c>
      <c r="B3149" s="22" t="b">
        <f t="shared" si="1094"/>
        <v>0</v>
      </c>
      <c r="C3149" s="22" t="b">
        <f t="shared" si="1095"/>
        <v>0</v>
      </c>
      <c r="D3149" s="22" t="b">
        <f t="shared" si="1096"/>
        <v>0</v>
      </c>
      <c r="E3149" s="22" t="b">
        <f t="shared" si="1097"/>
        <v>0</v>
      </c>
      <c r="F3149" s="52" t="b">
        <f t="shared" si="1098"/>
        <v>0</v>
      </c>
      <c r="G3149" s="22" t="b">
        <f t="shared" si="1099"/>
        <v>0</v>
      </c>
      <c r="H3149" s="22" t="b">
        <f t="shared" si="1100"/>
        <v>0</v>
      </c>
      <c r="I3149" s="22" t="b">
        <f t="shared" si="1101"/>
        <v>0</v>
      </c>
      <c r="J3149" s="22" t="b">
        <f t="shared" si="1102"/>
        <v>0</v>
      </c>
      <c r="K3149" s="3" t="str">
        <f t="shared" si="1103"/>
        <v/>
      </c>
      <c r="L3149" s="3" t="str">
        <f t="shared" si="1104"/>
        <v/>
      </c>
      <c r="M3149" s="3" t="str">
        <f t="shared" si="1105"/>
        <v/>
      </c>
      <c r="N3149" s="54" t="str">
        <f t="shared" si="1106"/>
        <v/>
      </c>
      <c r="O3149" s="3" t="str">
        <f t="shared" si="1107"/>
        <v/>
      </c>
      <c r="P3149" s="19" t="str">
        <f t="shared" si="1108"/>
        <v/>
      </c>
      <c r="Q3149" s="23" t="e">
        <f>_xlfn.XLOOKUP(R3149,summary!C537:C573,summary!B537:B573)</f>
        <v>#N/A</v>
      </c>
      <c r="R3149" s="24" t="str">
        <f t="shared" si="1114"/>
        <v>영덕동</v>
      </c>
      <c r="S3149" s="24" t="str">
        <f t="shared" si="1109"/>
        <v>영덕10통</v>
      </c>
      <c r="T3149" s="24" t="str">
        <f t="shared" si="1110"/>
        <v>(영덕동)</v>
      </c>
      <c r="U3149" s="24" t="str">
        <f t="shared" si="1111"/>
        <v>영덕</v>
      </c>
      <c r="V3149" s="25">
        <f t="shared" si="1112"/>
        <v>10</v>
      </c>
      <c r="W3149" s="25">
        <f t="shared" si="1113"/>
        <v>7</v>
      </c>
      <c r="X3149" s="59"/>
      <c r="Y3149" s="59"/>
      <c r="Z3149" s="59" t="s">
        <v>91</v>
      </c>
      <c r="AA3149" s="63" t="s">
        <v>3657</v>
      </c>
    </row>
    <row r="3150" spans="1:27" ht="16.5" customHeight="1" x14ac:dyDescent="0.3">
      <c r="A3150" s="22" t="b">
        <f t="shared" si="1093"/>
        <v>0</v>
      </c>
      <c r="B3150" s="22" t="b">
        <f t="shared" si="1094"/>
        <v>0</v>
      </c>
      <c r="C3150" s="22" t="b">
        <f t="shared" si="1095"/>
        <v>0</v>
      </c>
      <c r="D3150" s="22" t="b">
        <f t="shared" si="1096"/>
        <v>0</v>
      </c>
      <c r="E3150" s="22" t="b">
        <f t="shared" si="1097"/>
        <v>0</v>
      </c>
      <c r="F3150" s="52" t="b">
        <f t="shared" si="1098"/>
        <v>0</v>
      </c>
      <c r="G3150" s="22" t="b">
        <f t="shared" si="1099"/>
        <v>0</v>
      </c>
      <c r="H3150" s="22" t="b">
        <f t="shared" si="1100"/>
        <v>0</v>
      </c>
      <c r="I3150" s="22" t="b">
        <f t="shared" si="1101"/>
        <v>0</v>
      </c>
      <c r="J3150" s="22" t="b">
        <f t="shared" si="1102"/>
        <v>0</v>
      </c>
      <c r="K3150" s="3" t="str">
        <f t="shared" si="1103"/>
        <v/>
      </c>
      <c r="L3150" s="3" t="str">
        <f t="shared" si="1104"/>
        <v/>
      </c>
      <c r="M3150" s="3" t="str">
        <f t="shared" si="1105"/>
        <v/>
      </c>
      <c r="N3150" s="54" t="str">
        <f t="shared" si="1106"/>
        <v/>
      </c>
      <c r="O3150" s="3" t="str">
        <f t="shared" si="1107"/>
        <v/>
      </c>
      <c r="P3150" s="19" t="str">
        <f t="shared" si="1108"/>
        <v/>
      </c>
      <c r="Q3150" s="23" t="e">
        <f>_xlfn.XLOOKUP(R3150,summary!C538:C574,summary!B538:B574)</f>
        <v>#N/A</v>
      </c>
      <c r="R3150" s="24" t="str">
        <f t="shared" si="1114"/>
        <v>영덕동</v>
      </c>
      <c r="S3150" s="24" t="str">
        <f t="shared" si="1109"/>
        <v>영덕10통</v>
      </c>
      <c r="T3150" s="24" t="str">
        <f t="shared" si="1110"/>
        <v>(영덕동)</v>
      </c>
      <c r="U3150" s="24" t="str">
        <f t="shared" si="1111"/>
        <v>영덕</v>
      </c>
      <c r="V3150" s="25">
        <f t="shared" si="1112"/>
        <v>10</v>
      </c>
      <c r="W3150" s="25">
        <f t="shared" si="1113"/>
        <v>8</v>
      </c>
      <c r="X3150" s="59"/>
      <c r="Y3150" s="59"/>
      <c r="Z3150" s="59" t="s">
        <v>93</v>
      </c>
      <c r="AA3150" s="63" t="s">
        <v>3658</v>
      </c>
    </row>
    <row r="3151" spans="1:27" ht="16.5" customHeight="1" x14ac:dyDescent="0.3">
      <c r="A3151" s="22" t="b">
        <f t="shared" si="1093"/>
        <v>0</v>
      </c>
      <c r="B3151" s="22" t="b">
        <f t="shared" si="1094"/>
        <v>0</v>
      </c>
      <c r="C3151" s="22" t="b">
        <f t="shared" si="1095"/>
        <v>0</v>
      </c>
      <c r="D3151" s="22" t="b">
        <f t="shared" si="1096"/>
        <v>0</v>
      </c>
      <c r="E3151" s="22" t="b">
        <f t="shared" si="1097"/>
        <v>0</v>
      </c>
      <c r="F3151" s="52" t="b">
        <f t="shared" si="1098"/>
        <v>0</v>
      </c>
      <c r="G3151" s="22" t="b">
        <f t="shared" si="1099"/>
        <v>0</v>
      </c>
      <c r="H3151" s="22" t="b">
        <f t="shared" si="1100"/>
        <v>0</v>
      </c>
      <c r="I3151" s="22" t="b">
        <f t="shared" si="1101"/>
        <v>0</v>
      </c>
      <c r="J3151" s="22" t="b">
        <f t="shared" si="1102"/>
        <v>0</v>
      </c>
      <c r="K3151" s="3" t="str">
        <f t="shared" si="1103"/>
        <v/>
      </c>
      <c r="L3151" s="3" t="str">
        <f t="shared" si="1104"/>
        <v/>
      </c>
      <c r="M3151" s="3" t="str">
        <f t="shared" si="1105"/>
        <v/>
      </c>
      <c r="N3151" s="54" t="str">
        <f t="shared" si="1106"/>
        <v/>
      </c>
      <c r="O3151" s="3" t="str">
        <f t="shared" si="1107"/>
        <v/>
      </c>
      <c r="P3151" s="19" t="str">
        <f t="shared" si="1108"/>
        <v/>
      </c>
      <c r="Q3151" s="23" t="e">
        <f>_xlfn.XLOOKUP(R3151,summary!C539:C575,summary!B539:B575)</f>
        <v>#N/A</v>
      </c>
      <c r="R3151" s="24" t="str">
        <f t="shared" si="1114"/>
        <v>영덕동</v>
      </c>
      <c r="S3151" s="24" t="str">
        <f t="shared" si="1109"/>
        <v>영덕10통</v>
      </c>
      <c r="T3151" s="24" t="str">
        <f t="shared" si="1110"/>
        <v>(영덕동)</v>
      </c>
      <c r="U3151" s="24" t="str">
        <f t="shared" si="1111"/>
        <v>영덕</v>
      </c>
      <c r="V3151" s="25">
        <f t="shared" si="1112"/>
        <v>10</v>
      </c>
      <c r="W3151" s="25">
        <f t="shared" si="1113"/>
        <v>9</v>
      </c>
      <c r="X3151" s="59"/>
      <c r="Y3151" s="59"/>
      <c r="Z3151" s="59" t="s">
        <v>95</v>
      </c>
      <c r="AA3151" s="63" t="s">
        <v>3659</v>
      </c>
    </row>
    <row r="3152" spans="1:27" ht="16.5" customHeight="1" x14ac:dyDescent="0.3">
      <c r="A3152" s="22" t="b">
        <f t="shared" si="1093"/>
        <v>0</v>
      </c>
      <c r="B3152" s="22" t="b">
        <f t="shared" si="1094"/>
        <v>0</v>
      </c>
      <c r="C3152" s="22" t="b">
        <f t="shared" si="1095"/>
        <v>0</v>
      </c>
      <c r="D3152" s="22" t="b">
        <f t="shared" si="1096"/>
        <v>0</v>
      </c>
      <c r="E3152" s="22" t="b">
        <f t="shared" si="1097"/>
        <v>0</v>
      </c>
      <c r="F3152" s="52" t="b">
        <f t="shared" si="1098"/>
        <v>0</v>
      </c>
      <c r="G3152" s="22" t="b">
        <f t="shared" si="1099"/>
        <v>0</v>
      </c>
      <c r="H3152" s="22" t="b">
        <f t="shared" si="1100"/>
        <v>0</v>
      </c>
      <c r="I3152" s="22" t="b">
        <f t="shared" si="1101"/>
        <v>0</v>
      </c>
      <c r="J3152" s="22" t="b">
        <f t="shared" si="1102"/>
        <v>0</v>
      </c>
      <c r="K3152" s="3" t="str">
        <f t="shared" si="1103"/>
        <v/>
      </c>
      <c r="L3152" s="3" t="str">
        <f t="shared" si="1104"/>
        <v/>
      </c>
      <c r="M3152" s="3" t="str">
        <f t="shared" si="1105"/>
        <v/>
      </c>
      <c r="N3152" s="54" t="str">
        <f t="shared" si="1106"/>
        <v/>
      </c>
      <c r="O3152" s="3" t="str">
        <f t="shared" si="1107"/>
        <v/>
      </c>
      <c r="P3152" s="19" t="str">
        <f t="shared" si="1108"/>
        <v/>
      </c>
      <c r="Q3152" s="23" t="e">
        <f>_xlfn.XLOOKUP(R3152,summary!C540:C576,summary!B540:B576)</f>
        <v>#N/A</v>
      </c>
      <c r="R3152" s="24" t="str">
        <f t="shared" si="1114"/>
        <v>영덕동</v>
      </c>
      <c r="S3152" s="24" t="str">
        <f t="shared" si="1109"/>
        <v>영덕10통</v>
      </c>
      <c r="T3152" s="24" t="str">
        <f t="shared" si="1110"/>
        <v>(영덕동)</v>
      </c>
      <c r="U3152" s="24" t="str">
        <f t="shared" si="1111"/>
        <v>영덕</v>
      </c>
      <c r="V3152" s="25">
        <f t="shared" si="1112"/>
        <v>10</v>
      </c>
      <c r="W3152" s="25">
        <f t="shared" si="1113"/>
        <v>10</v>
      </c>
      <c r="X3152" s="59"/>
      <c r="Y3152" s="59"/>
      <c r="Z3152" s="59" t="s">
        <v>97</v>
      </c>
      <c r="AA3152" s="63" t="s">
        <v>3660</v>
      </c>
    </row>
    <row r="3153" spans="1:27" ht="16.5" customHeight="1" x14ac:dyDescent="0.3">
      <c r="A3153" s="22" t="b">
        <f t="shared" si="1093"/>
        <v>0</v>
      </c>
      <c r="B3153" s="22" t="b">
        <f t="shared" si="1094"/>
        <v>0</v>
      </c>
      <c r="C3153" s="22" t="b">
        <f t="shared" si="1095"/>
        <v>0</v>
      </c>
      <c r="D3153" s="22" t="b">
        <f t="shared" si="1096"/>
        <v>0</v>
      </c>
      <c r="E3153" s="22" t="b">
        <f t="shared" si="1097"/>
        <v>0</v>
      </c>
      <c r="F3153" s="52" t="b">
        <f t="shared" si="1098"/>
        <v>0</v>
      </c>
      <c r="G3153" s="22" t="b">
        <f t="shared" si="1099"/>
        <v>0</v>
      </c>
      <c r="H3153" s="22" t="b">
        <f t="shared" si="1100"/>
        <v>0</v>
      </c>
      <c r="I3153" s="22" t="b">
        <f t="shared" si="1101"/>
        <v>0</v>
      </c>
      <c r="J3153" s="22" t="b">
        <f t="shared" si="1102"/>
        <v>0</v>
      </c>
      <c r="K3153" s="3" t="str">
        <f t="shared" si="1103"/>
        <v/>
      </c>
      <c r="L3153" s="3" t="str">
        <f t="shared" si="1104"/>
        <v/>
      </c>
      <c r="M3153" s="3" t="str">
        <f t="shared" si="1105"/>
        <v/>
      </c>
      <c r="N3153" s="54" t="str">
        <f t="shared" si="1106"/>
        <v/>
      </c>
      <c r="O3153" s="3" t="str">
        <f t="shared" si="1107"/>
        <v/>
      </c>
      <c r="P3153" s="19" t="str">
        <f t="shared" si="1108"/>
        <v/>
      </c>
      <c r="Q3153" s="23" t="e">
        <f>_xlfn.XLOOKUP(R3153,summary!C541:C577,summary!B541:B577)</f>
        <v>#N/A</v>
      </c>
      <c r="R3153" s="24" t="str">
        <f t="shared" si="1114"/>
        <v>영덕동</v>
      </c>
      <c r="S3153" s="24" t="str">
        <f t="shared" si="1109"/>
        <v>영덕10통</v>
      </c>
      <c r="T3153" s="24" t="str">
        <f t="shared" si="1110"/>
        <v>(영덕동)</v>
      </c>
      <c r="U3153" s="24" t="str">
        <f t="shared" si="1111"/>
        <v>영덕</v>
      </c>
      <c r="V3153" s="25">
        <f t="shared" si="1112"/>
        <v>10</v>
      </c>
      <c r="W3153" s="25">
        <f t="shared" si="1113"/>
        <v>11</v>
      </c>
      <c r="X3153" s="59"/>
      <c r="Y3153" s="59"/>
      <c r="Z3153" s="59" t="s">
        <v>99</v>
      </c>
      <c r="AA3153" s="63" t="s">
        <v>3661</v>
      </c>
    </row>
    <row r="3154" spans="1:27" ht="16.5" customHeight="1" x14ac:dyDescent="0.3">
      <c r="A3154" s="22" t="b">
        <f t="shared" si="1093"/>
        <v>0</v>
      </c>
      <c r="B3154" s="22" t="b">
        <f t="shared" si="1094"/>
        <v>0</v>
      </c>
      <c r="C3154" s="22" t="b">
        <f t="shared" si="1095"/>
        <v>0</v>
      </c>
      <c r="D3154" s="22" t="b">
        <f t="shared" si="1096"/>
        <v>0</v>
      </c>
      <c r="E3154" s="22" t="b">
        <f t="shared" si="1097"/>
        <v>0</v>
      </c>
      <c r="F3154" s="52" t="b">
        <f t="shared" si="1098"/>
        <v>0</v>
      </c>
      <c r="G3154" s="22" t="b">
        <f t="shared" si="1099"/>
        <v>0</v>
      </c>
      <c r="H3154" s="22" t="b">
        <f t="shared" si="1100"/>
        <v>0</v>
      </c>
      <c r="I3154" s="22" t="b">
        <f t="shared" si="1101"/>
        <v>0</v>
      </c>
      <c r="J3154" s="22" t="b">
        <f t="shared" si="1102"/>
        <v>0</v>
      </c>
      <c r="K3154" s="3" t="str">
        <f t="shared" si="1103"/>
        <v/>
      </c>
      <c r="L3154" s="3" t="str">
        <f t="shared" si="1104"/>
        <v/>
      </c>
      <c r="M3154" s="3" t="str">
        <f t="shared" si="1105"/>
        <v/>
      </c>
      <c r="N3154" s="54" t="str">
        <f t="shared" si="1106"/>
        <v/>
      </c>
      <c r="O3154" s="3" t="str">
        <f t="shared" si="1107"/>
        <v/>
      </c>
      <c r="P3154" s="19" t="str">
        <f t="shared" si="1108"/>
        <v/>
      </c>
      <c r="Q3154" s="23" t="e">
        <f>_xlfn.XLOOKUP(R3154,summary!C542:C578,summary!B542:B578)</f>
        <v>#N/A</v>
      </c>
      <c r="R3154" s="24" t="str">
        <f t="shared" si="1114"/>
        <v>영덕동</v>
      </c>
      <c r="S3154" s="24" t="str">
        <f t="shared" si="1109"/>
        <v>영덕10통</v>
      </c>
      <c r="T3154" s="24" t="str">
        <f t="shared" si="1110"/>
        <v>(영덕동)</v>
      </c>
      <c r="U3154" s="24" t="str">
        <f t="shared" si="1111"/>
        <v>영덕</v>
      </c>
      <c r="V3154" s="25">
        <f t="shared" si="1112"/>
        <v>10</v>
      </c>
      <c r="W3154" s="25">
        <f t="shared" si="1113"/>
        <v>12</v>
      </c>
      <c r="X3154" s="59"/>
      <c r="Y3154" s="59"/>
      <c r="Z3154" s="59" t="s">
        <v>101</v>
      </c>
      <c r="AA3154" s="63" t="s">
        <v>3662</v>
      </c>
    </row>
    <row r="3155" spans="1:27" ht="16.5" customHeight="1" x14ac:dyDescent="0.3">
      <c r="A3155" s="22" t="b">
        <f t="shared" si="1093"/>
        <v>1</v>
      </c>
      <c r="B3155" s="22" t="b">
        <f t="shared" si="1094"/>
        <v>0</v>
      </c>
      <c r="C3155" s="22" t="b">
        <f t="shared" si="1095"/>
        <v>0</v>
      </c>
      <c r="D3155" s="22" t="b">
        <f t="shared" si="1096"/>
        <v>0</v>
      </c>
      <c r="E3155" s="22" t="b">
        <f t="shared" si="1097"/>
        <v>0</v>
      </c>
      <c r="F3155" s="52" t="b">
        <f t="shared" si="1098"/>
        <v>0</v>
      </c>
      <c r="G3155" s="22" t="b">
        <f t="shared" si="1099"/>
        <v>0</v>
      </c>
      <c r="H3155" s="22" t="b">
        <f t="shared" si="1100"/>
        <v>0</v>
      </c>
      <c r="I3155" s="22" t="b">
        <f t="shared" si="1101"/>
        <v>0</v>
      </c>
      <c r="J3155" s="22" t="b">
        <f t="shared" si="1102"/>
        <v>1</v>
      </c>
      <c r="K3155" s="3" t="str">
        <f t="shared" si="1103"/>
        <v>영덕11통</v>
      </c>
      <c r="L3155" s="3" t="str">
        <f t="shared" si="1104"/>
        <v>11</v>
      </c>
      <c r="M3155" s="3">
        <f t="shared" si="1105"/>
        <v>11</v>
      </c>
      <c r="N3155" s="54" t="str">
        <f t="shared" si="1106"/>
        <v>영덕</v>
      </c>
      <c r="O3155" s="3" t="str">
        <f t="shared" si="1107"/>
        <v/>
      </c>
      <c r="P3155" s="19" t="str">
        <f t="shared" si="1108"/>
        <v/>
      </c>
      <c r="Q3155" s="23" t="e">
        <f>_xlfn.XLOOKUP(R3155,summary!C543:C579,summary!B543:B579)</f>
        <v>#N/A</v>
      </c>
      <c r="R3155" s="24" t="str">
        <f t="shared" si="1114"/>
        <v>영덕동</v>
      </c>
      <c r="S3155" s="24" t="str">
        <f t="shared" si="1109"/>
        <v>영덕11통</v>
      </c>
      <c r="T3155" s="24" t="str">
        <f t="shared" si="1110"/>
        <v>(영덕동)</v>
      </c>
      <c r="U3155" s="24" t="str">
        <f t="shared" si="1111"/>
        <v>영덕</v>
      </c>
      <c r="V3155" s="25">
        <f t="shared" si="1112"/>
        <v>11</v>
      </c>
      <c r="W3155" s="25">
        <f t="shared" si="1113"/>
        <v>1</v>
      </c>
      <c r="X3155" s="59"/>
      <c r="Y3155" s="59" t="s">
        <v>3663</v>
      </c>
      <c r="Z3155" s="59" t="s">
        <v>63</v>
      </c>
      <c r="AA3155" s="63" t="s">
        <v>3664</v>
      </c>
    </row>
    <row r="3156" spans="1:27" ht="16.5" customHeight="1" x14ac:dyDescent="0.3">
      <c r="A3156" s="22" t="b">
        <f t="shared" si="1093"/>
        <v>1</v>
      </c>
      <c r="B3156" s="22" t="b">
        <f t="shared" si="1094"/>
        <v>1</v>
      </c>
      <c r="C3156" s="22" t="b">
        <f t="shared" si="1095"/>
        <v>1</v>
      </c>
      <c r="D3156" s="22" t="b">
        <f t="shared" si="1096"/>
        <v>1</v>
      </c>
      <c r="E3156" s="22" t="b">
        <f t="shared" si="1097"/>
        <v>1</v>
      </c>
      <c r="F3156" s="52" t="b">
        <f t="shared" si="1098"/>
        <v>0</v>
      </c>
      <c r="G3156" s="22" t="b">
        <f t="shared" si="1099"/>
        <v>0</v>
      </c>
      <c r="H3156" s="22" t="b">
        <f t="shared" si="1100"/>
        <v>0</v>
      </c>
      <c r="I3156" s="22" t="b">
        <f t="shared" si="1101"/>
        <v>0</v>
      </c>
      <c r="J3156" s="22" t="b">
        <f t="shared" si="1102"/>
        <v>0</v>
      </c>
      <c r="K3156" s="3" t="str">
        <f t="shared" si="1103"/>
        <v/>
      </c>
      <c r="L3156" s="3" t="str">
        <f t="shared" si="1104"/>
        <v/>
      </c>
      <c r="M3156" s="3" t="str">
        <f t="shared" si="1105"/>
        <v/>
      </c>
      <c r="N3156" s="54" t="str">
        <f t="shared" si="1106"/>
        <v/>
      </c>
      <c r="O3156" s="3" t="str">
        <f t="shared" si="1107"/>
        <v/>
      </c>
      <c r="P3156" s="19" t="str">
        <f t="shared" si="1108"/>
        <v>(영덕동)</v>
      </c>
      <c r="Q3156" s="23" t="e">
        <f>_xlfn.XLOOKUP(R3156,summary!C544:C580,summary!B544:B580)</f>
        <v>#N/A</v>
      </c>
      <c r="R3156" s="24" t="str">
        <f t="shared" si="1114"/>
        <v>영덕동</v>
      </c>
      <c r="S3156" s="24" t="str">
        <f t="shared" si="1109"/>
        <v>영덕11통</v>
      </c>
      <c r="T3156" s="24" t="str">
        <f t="shared" si="1110"/>
        <v>(영덕동)</v>
      </c>
      <c r="U3156" s="24" t="str">
        <f t="shared" si="1111"/>
        <v>영덕</v>
      </c>
      <c r="V3156" s="25">
        <f t="shared" si="1112"/>
        <v>11</v>
      </c>
      <c r="W3156" s="25">
        <f t="shared" si="1113"/>
        <v>2</v>
      </c>
      <c r="X3156" s="59"/>
      <c r="Y3156" s="59" t="s">
        <v>3583</v>
      </c>
      <c r="Z3156" s="59" t="s">
        <v>65</v>
      </c>
      <c r="AA3156" s="63" t="s">
        <v>3665</v>
      </c>
    </row>
    <row r="3157" spans="1:27" ht="16.5" customHeight="1" x14ac:dyDescent="0.3">
      <c r="A3157" s="22" t="b">
        <f t="shared" ref="A3157:A3220" si="1115">LEN(Y3157)&gt;0</f>
        <v>0</v>
      </c>
      <c r="B3157" s="22" t="b">
        <f t="shared" ref="B3157:B3220" si="1116">LEFT(Y3157)="("</f>
        <v>0</v>
      </c>
      <c r="C3157" s="22" t="b">
        <f t="shared" ref="C3157:C3220" si="1117">RIGHT(Y3157)=")"</f>
        <v>0</v>
      </c>
      <c r="D3157" s="22" t="b">
        <f t="shared" ref="D3157:D3220" si="1118">AND(B3157,C3157)</f>
        <v>0</v>
      </c>
      <c r="E3157" s="22" t="b">
        <f t="shared" ref="E3157:E3220" si="1119">OR(B3157,C3157)</f>
        <v>0</v>
      </c>
      <c r="F3157" s="52" t="b">
        <f t="shared" ref="F3157:F3220" si="1120">_xlfn.XOR(B3157,C3157)</f>
        <v>0</v>
      </c>
      <c r="G3157" s="22" t="b">
        <f t="shared" ref="G3157:G3220" si="1121">AND(B3157,F3157)</f>
        <v>0</v>
      </c>
      <c r="H3157" s="22" t="b">
        <f t="shared" ref="H3157:H3220" si="1122">AND(C3157,$F3157)</f>
        <v>0</v>
      </c>
      <c r="I3157" s="22" t="b">
        <f t="shared" ref="I3157:I3220" si="1123">IF(G3157,G3157,IF(H3156,FALSE,I3156))</f>
        <v>0</v>
      </c>
      <c r="J3157" s="22" t="b">
        <f t="shared" ref="J3157:J3220" si="1124">AND(A3157,NOT(B3157),NOT(I3157))</f>
        <v>0</v>
      </c>
      <c r="K3157" s="3" t="str">
        <f t="shared" ref="K3157:K3220" si="1125">IF(AND(J3157,RIGHT(Y3157)="통"),Y3157,"")</f>
        <v/>
      </c>
      <c r="L3157" s="3" t="str">
        <f t="shared" ref="L3157:L3220" si="1126">RIGHT(SUBSTITUTE(K3157,"통",""),2)</f>
        <v/>
      </c>
      <c r="M3157" s="3" t="str">
        <f t="shared" ref="M3157:M3220" si="1127">IF(LEN(L3157)=0,"",IF(CODE(L3157)&lt;60,VALUE(L3157),VALUE(RIGHT(L3157))))</f>
        <v/>
      </c>
      <c r="N3157" s="54" t="str">
        <f t="shared" ref="N3157:N3220" si="1128">SUBSTITUTE(K3157,_xlfn.CONCAT(M3157,"통"),"")</f>
        <v/>
      </c>
      <c r="O3157" s="3" t="str">
        <f t="shared" ref="O3157:O3220" si="1129">IF(I3157,IF(I3158,CONCATENATE(Y3157,O3158),Y3157),"")</f>
        <v/>
      </c>
      <c r="P3157" s="19" t="str">
        <f t="shared" ref="P3157:P3220" si="1130">IF(G3157,O3157,IF(D3157,Y3157,""))</f>
        <v/>
      </c>
      <c r="Q3157" s="23" t="e">
        <f>_xlfn.XLOOKUP(R3157,summary!C545:C581,summary!B545:B581)</f>
        <v>#N/A</v>
      </c>
      <c r="R3157" s="24" t="str">
        <f t="shared" si="1114"/>
        <v>영덕동</v>
      </c>
      <c r="S3157" s="24" t="str">
        <f t="shared" ref="S3157:S3220" si="1131">IF(J3157,Y3157,S3156)</f>
        <v>영덕11통</v>
      </c>
      <c r="T3157" s="24" t="str">
        <f t="shared" ref="T3157:T3220" si="1132">IF(J3157,P3158,T3156)</f>
        <v>(영덕동)</v>
      </c>
      <c r="U3157" s="24" t="str">
        <f t="shared" ref="U3157:U3220" si="1133">IF($J3157,N3157,U3156)</f>
        <v>영덕</v>
      </c>
      <c r="V3157" s="25">
        <f t="shared" ref="V3157:V3220" si="1134">IF(J3157,M3157,V3156)</f>
        <v>11</v>
      </c>
      <c r="W3157" s="25">
        <f t="shared" ref="W3157:W3220" si="1135">IF(ISBLANK(Z3157),"",IF(LEN(TRIM(Z3157))&lt;4,VALUE(SUBSTITUTE(TRIM(Z3157),"반","")),""))</f>
        <v>3</v>
      </c>
      <c r="X3157" s="59"/>
      <c r="Y3157" s="59"/>
      <c r="Z3157" s="59" t="s">
        <v>67</v>
      </c>
      <c r="AA3157" s="63" t="s">
        <v>3666</v>
      </c>
    </row>
    <row r="3158" spans="1:27" ht="16.5" customHeight="1" x14ac:dyDescent="0.3">
      <c r="A3158" s="22" t="b">
        <f t="shared" si="1115"/>
        <v>0</v>
      </c>
      <c r="B3158" s="22" t="b">
        <f t="shared" si="1116"/>
        <v>0</v>
      </c>
      <c r="C3158" s="22" t="b">
        <f t="shared" si="1117"/>
        <v>0</v>
      </c>
      <c r="D3158" s="22" t="b">
        <f t="shared" si="1118"/>
        <v>0</v>
      </c>
      <c r="E3158" s="22" t="b">
        <f t="shared" si="1119"/>
        <v>0</v>
      </c>
      <c r="F3158" s="52" t="b">
        <f t="shared" si="1120"/>
        <v>0</v>
      </c>
      <c r="G3158" s="22" t="b">
        <f t="shared" si="1121"/>
        <v>0</v>
      </c>
      <c r="H3158" s="22" t="b">
        <f t="shared" si="1122"/>
        <v>0</v>
      </c>
      <c r="I3158" s="22" t="b">
        <f t="shared" si="1123"/>
        <v>0</v>
      </c>
      <c r="J3158" s="22" t="b">
        <f t="shared" si="1124"/>
        <v>0</v>
      </c>
      <c r="K3158" s="3" t="str">
        <f t="shared" si="1125"/>
        <v/>
      </c>
      <c r="L3158" s="3" t="str">
        <f t="shared" si="1126"/>
        <v/>
      </c>
      <c r="M3158" s="3" t="str">
        <f t="shared" si="1127"/>
        <v/>
      </c>
      <c r="N3158" s="54" t="str">
        <f t="shared" si="1128"/>
        <v/>
      </c>
      <c r="O3158" s="3" t="str">
        <f t="shared" si="1129"/>
        <v/>
      </c>
      <c r="P3158" s="19" t="str">
        <f t="shared" si="1130"/>
        <v/>
      </c>
      <c r="Q3158" s="23" t="e">
        <f>_xlfn.XLOOKUP(R3158,summary!C546:C582,summary!B546:B582)</f>
        <v>#N/A</v>
      </c>
      <c r="R3158" s="24" t="str">
        <f t="shared" si="1114"/>
        <v>영덕동</v>
      </c>
      <c r="S3158" s="24" t="str">
        <f t="shared" si="1131"/>
        <v>영덕11통</v>
      </c>
      <c r="T3158" s="24" t="str">
        <f t="shared" si="1132"/>
        <v>(영덕동)</v>
      </c>
      <c r="U3158" s="24" t="str">
        <f t="shared" si="1133"/>
        <v>영덕</v>
      </c>
      <c r="V3158" s="25">
        <f t="shared" si="1134"/>
        <v>11</v>
      </c>
      <c r="W3158" s="25">
        <f t="shared" si="1135"/>
        <v>4</v>
      </c>
      <c r="X3158" s="59"/>
      <c r="Y3158" s="59"/>
      <c r="Z3158" s="59" t="s">
        <v>73</v>
      </c>
      <c r="AA3158" s="63" t="s">
        <v>3667</v>
      </c>
    </row>
    <row r="3159" spans="1:27" ht="16.5" customHeight="1" x14ac:dyDescent="0.3">
      <c r="A3159" s="22" t="b">
        <f t="shared" si="1115"/>
        <v>0</v>
      </c>
      <c r="B3159" s="22" t="b">
        <f t="shared" si="1116"/>
        <v>0</v>
      </c>
      <c r="C3159" s="22" t="b">
        <f t="shared" si="1117"/>
        <v>0</v>
      </c>
      <c r="D3159" s="22" t="b">
        <f t="shared" si="1118"/>
        <v>0</v>
      </c>
      <c r="E3159" s="22" t="b">
        <f t="shared" si="1119"/>
        <v>0</v>
      </c>
      <c r="F3159" s="52" t="b">
        <f t="shared" si="1120"/>
        <v>0</v>
      </c>
      <c r="G3159" s="22" t="b">
        <f t="shared" si="1121"/>
        <v>0</v>
      </c>
      <c r="H3159" s="22" t="b">
        <f t="shared" si="1122"/>
        <v>0</v>
      </c>
      <c r="I3159" s="22" t="b">
        <f t="shared" si="1123"/>
        <v>0</v>
      </c>
      <c r="J3159" s="22" t="b">
        <f t="shared" si="1124"/>
        <v>0</v>
      </c>
      <c r="K3159" s="3" t="str">
        <f t="shared" si="1125"/>
        <v/>
      </c>
      <c r="L3159" s="3" t="str">
        <f t="shared" si="1126"/>
        <v/>
      </c>
      <c r="M3159" s="3" t="str">
        <f t="shared" si="1127"/>
        <v/>
      </c>
      <c r="N3159" s="54" t="str">
        <f t="shared" si="1128"/>
        <v/>
      </c>
      <c r="O3159" s="3" t="str">
        <f t="shared" si="1129"/>
        <v/>
      </c>
      <c r="P3159" s="19" t="str">
        <f t="shared" si="1130"/>
        <v/>
      </c>
      <c r="Q3159" s="23" t="e">
        <f>_xlfn.XLOOKUP(R3159,summary!C547:C583,summary!B547:B583)</f>
        <v>#N/A</v>
      </c>
      <c r="R3159" s="24" t="str">
        <f t="shared" si="1114"/>
        <v>영덕동</v>
      </c>
      <c r="S3159" s="24" t="str">
        <f t="shared" si="1131"/>
        <v>영덕11통</v>
      </c>
      <c r="T3159" s="24" t="str">
        <f t="shared" si="1132"/>
        <v>(영덕동)</v>
      </c>
      <c r="U3159" s="24" t="str">
        <f t="shared" si="1133"/>
        <v>영덕</v>
      </c>
      <c r="V3159" s="25">
        <f t="shared" si="1134"/>
        <v>11</v>
      </c>
      <c r="W3159" s="25">
        <f t="shared" si="1135"/>
        <v>5</v>
      </c>
      <c r="X3159" s="59"/>
      <c r="Y3159" s="59"/>
      <c r="Z3159" s="59" t="s">
        <v>87</v>
      </c>
      <c r="AA3159" s="63" t="s">
        <v>3668</v>
      </c>
    </row>
    <row r="3160" spans="1:27" ht="16.5" customHeight="1" x14ac:dyDescent="0.3">
      <c r="A3160" s="22" t="b">
        <f t="shared" si="1115"/>
        <v>0</v>
      </c>
      <c r="B3160" s="22" t="b">
        <f t="shared" si="1116"/>
        <v>0</v>
      </c>
      <c r="C3160" s="22" t="b">
        <f t="shared" si="1117"/>
        <v>0</v>
      </c>
      <c r="D3160" s="22" t="b">
        <f t="shared" si="1118"/>
        <v>0</v>
      </c>
      <c r="E3160" s="22" t="b">
        <f t="shared" si="1119"/>
        <v>0</v>
      </c>
      <c r="F3160" s="52" t="b">
        <f t="shared" si="1120"/>
        <v>0</v>
      </c>
      <c r="G3160" s="22" t="b">
        <f t="shared" si="1121"/>
        <v>0</v>
      </c>
      <c r="H3160" s="22" t="b">
        <f t="shared" si="1122"/>
        <v>0</v>
      </c>
      <c r="I3160" s="22" t="b">
        <f t="shared" si="1123"/>
        <v>0</v>
      </c>
      <c r="J3160" s="22" t="b">
        <f t="shared" si="1124"/>
        <v>0</v>
      </c>
      <c r="K3160" s="3" t="str">
        <f t="shared" si="1125"/>
        <v/>
      </c>
      <c r="L3160" s="3" t="str">
        <f t="shared" si="1126"/>
        <v/>
      </c>
      <c r="M3160" s="3" t="str">
        <f t="shared" si="1127"/>
        <v/>
      </c>
      <c r="N3160" s="54" t="str">
        <f t="shared" si="1128"/>
        <v/>
      </c>
      <c r="O3160" s="3" t="str">
        <f t="shared" si="1129"/>
        <v/>
      </c>
      <c r="P3160" s="19" t="str">
        <f t="shared" si="1130"/>
        <v/>
      </c>
      <c r="Q3160" s="23" t="e">
        <f>_xlfn.XLOOKUP(R3160,summary!C548:C584,summary!B548:B584)</f>
        <v>#N/A</v>
      </c>
      <c r="R3160" s="24" t="str">
        <f t="shared" si="1114"/>
        <v>영덕동</v>
      </c>
      <c r="S3160" s="24" t="str">
        <f t="shared" si="1131"/>
        <v>영덕11통</v>
      </c>
      <c r="T3160" s="24" t="str">
        <f t="shared" si="1132"/>
        <v>(영덕동)</v>
      </c>
      <c r="U3160" s="24" t="str">
        <f t="shared" si="1133"/>
        <v>영덕</v>
      </c>
      <c r="V3160" s="25">
        <f t="shared" si="1134"/>
        <v>11</v>
      </c>
      <c r="W3160" s="25">
        <f t="shared" si="1135"/>
        <v>6</v>
      </c>
      <c r="X3160" s="59"/>
      <c r="Y3160" s="59"/>
      <c r="Z3160" s="59" t="s">
        <v>89</v>
      </c>
      <c r="AA3160" s="63" t="s">
        <v>3669</v>
      </c>
    </row>
    <row r="3161" spans="1:27" ht="16.5" customHeight="1" x14ac:dyDescent="0.3">
      <c r="A3161" s="22" t="b">
        <f t="shared" si="1115"/>
        <v>0</v>
      </c>
      <c r="B3161" s="22" t="b">
        <f t="shared" si="1116"/>
        <v>0</v>
      </c>
      <c r="C3161" s="22" t="b">
        <f t="shared" si="1117"/>
        <v>0</v>
      </c>
      <c r="D3161" s="22" t="b">
        <f t="shared" si="1118"/>
        <v>0</v>
      </c>
      <c r="E3161" s="22" t="b">
        <f t="shared" si="1119"/>
        <v>0</v>
      </c>
      <c r="F3161" s="52" t="b">
        <f t="shared" si="1120"/>
        <v>0</v>
      </c>
      <c r="G3161" s="22" t="b">
        <f t="shared" si="1121"/>
        <v>0</v>
      </c>
      <c r="H3161" s="22" t="b">
        <f t="shared" si="1122"/>
        <v>0</v>
      </c>
      <c r="I3161" s="22" t="b">
        <f t="shared" si="1123"/>
        <v>0</v>
      </c>
      <c r="J3161" s="22" t="b">
        <f t="shared" si="1124"/>
        <v>0</v>
      </c>
      <c r="K3161" s="3" t="str">
        <f t="shared" si="1125"/>
        <v/>
      </c>
      <c r="L3161" s="3" t="str">
        <f t="shared" si="1126"/>
        <v/>
      </c>
      <c r="M3161" s="3" t="str">
        <f t="shared" si="1127"/>
        <v/>
      </c>
      <c r="N3161" s="54" t="str">
        <f t="shared" si="1128"/>
        <v/>
      </c>
      <c r="O3161" s="3" t="str">
        <f t="shared" si="1129"/>
        <v/>
      </c>
      <c r="P3161" s="19" t="str">
        <f t="shared" si="1130"/>
        <v/>
      </c>
      <c r="Q3161" s="23" t="e">
        <f>_xlfn.XLOOKUP(R3161,summary!C549:C585,summary!B549:B585)</f>
        <v>#N/A</v>
      </c>
      <c r="R3161" s="24" t="str">
        <f t="shared" si="1114"/>
        <v>영덕동</v>
      </c>
      <c r="S3161" s="24" t="str">
        <f t="shared" si="1131"/>
        <v>영덕11통</v>
      </c>
      <c r="T3161" s="24" t="str">
        <f t="shared" si="1132"/>
        <v>(영덕동)</v>
      </c>
      <c r="U3161" s="24" t="str">
        <f t="shared" si="1133"/>
        <v>영덕</v>
      </c>
      <c r="V3161" s="25">
        <f t="shared" si="1134"/>
        <v>11</v>
      </c>
      <c r="W3161" s="25">
        <f t="shared" si="1135"/>
        <v>7</v>
      </c>
      <c r="X3161" s="59"/>
      <c r="Y3161" s="59"/>
      <c r="Z3161" s="59" t="s">
        <v>91</v>
      </c>
      <c r="AA3161" s="63" t="s">
        <v>3670</v>
      </c>
    </row>
    <row r="3162" spans="1:27" ht="16.5" customHeight="1" x14ac:dyDescent="0.3">
      <c r="A3162" s="22" t="b">
        <f t="shared" si="1115"/>
        <v>0</v>
      </c>
      <c r="B3162" s="22" t="b">
        <f t="shared" si="1116"/>
        <v>0</v>
      </c>
      <c r="C3162" s="22" t="b">
        <f t="shared" si="1117"/>
        <v>0</v>
      </c>
      <c r="D3162" s="22" t="b">
        <f t="shared" si="1118"/>
        <v>0</v>
      </c>
      <c r="E3162" s="22" t="b">
        <f t="shared" si="1119"/>
        <v>0</v>
      </c>
      <c r="F3162" s="52" t="b">
        <f t="shared" si="1120"/>
        <v>0</v>
      </c>
      <c r="G3162" s="22" t="b">
        <f t="shared" si="1121"/>
        <v>0</v>
      </c>
      <c r="H3162" s="22" t="b">
        <f t="shared" si="1122"/>
        <v>0</v>
      </c>
      <c r="I3162" s="22" t="b">
        <f t="shared" si="1123"/>
        <v>0</v>
      </c>
      <c r="J3162" s="22" t="b">
        <f t="shared" si="1124"/>
        <v>0</v>
      </c>
      <c r="K3162" s="3" t="str">
        <f t="shared" si="1125"/>
        <v/>
      </c>
      <c r="L3162" s="3" t="str">
        <f t="shared" si="1126"/>
        <v/>
      </c>
      <c r="M3162" s="3" t="str">
        <f t="shared" si="1127"/>
        <v/>
      </c>
      <c r="N3162" s="54" t="str">
        <f t="shared" si="1128"/>
        <v/>
      </c>
      <c r="O3162" s="3" t="str">
        <f t="shared" si="1129"/>
        <v/>
      </c>
      <c r="P3162" s="19" t="str">
        <f t="shared" si="1130"/>
        <v/>
      </c>
      <c r="Q3162" s="23" t="e">
        <f>_xlfn.XLOOKUP(R3162,summary!C550:C586,summary!B550:B586)</f>
        <v>#N/A</v>
      </c>
      <c r="R3162" s="24" t="str">
        <f t="shared" si="1114"/>
        <v>영덕동</v>
      </c>
      <c r="S3162" s="24" t="str">
        <f t="shared" si="1131"/>
        <v>영덕11통</v>
      </c>
      <c r="T3162" s="24" t="str">
        <f t="shared" si="1132"/>
        <v>(영덕동)</v>
      </c>
      <c r="U3162" s="24" t="str">
        <f t="shared" si="1133"/>
        <v>영덕</v>
      </c>
      <c r="V3162" s="25">
        <f t="shared" si="1134"/>
        <v>11</v>
      </c>
      <c r="W3162" s="25">
        <f t="shared" si="1135"/>
        <v>8</v>
      </c>
      <c r="X3162" s="59"/>
      <c r="Y3162" s="59"/>
      <c r="Z3162" s="59" t="s">
        <v>93</v>
      </c>
      <c r="AA3162" s="63" t="s">
        <v>3671</v>
      </c>
    </row>
    <row r="3163" spans="1:27" ht="16.5" customHeight="1" x14ac:dyDescent="0.3">
      <c r="A3163" s="22" t="b">
        <f t="shared" si="1115"/>
        <v>0</v>
      </c>
      <c r="B3163" s="22" t="b">
        <f t="shared" si="1116"/>
        <v>0</v>
      </c>
      <c r="C3163" s="22" t="b">
        <f t="shared" si="1117"/>
        <v>0</v>
      </c>
      <c r="D3163" s="22" t="b">
        <f t="shared" si="1118"/>
        <v>0</v>
      </c>
      <c r="E3163" s="22" t="b">
        <f t="shared" si="1119"/>
        <v>0</v>
      </c>
      <c r="F3163" s="52" t="b">
        <f t="shared" si="1120"/>
        <v>0</v>
      </c>
      <c r="G3163" s="22" t="b">
        <f t="shared" si="1121"/>
        <v>0</v>
      </c>
      <c r="H3163" s="22" t="b">
        <f t="shared" si="1122"/>
        <v>0</v>
      </c>
      <c r="I3163" s="22" t="b">
        <f t="shared" si="1123"/>
        <v>0</v>
      </c>
      <c r="J3163" s="22" t="b">
        <f t="shared" si="1124"/>
        <v>0</v>
      </c>
      <c r="K3163" s="3" t="str">
        <f t="shared" si="1125"/>
        <v/>
      </c>
      <c r="L3163" s="3" t="str">
        <f t="shared" si="1126"/>
        <v/>
      </c>
      <c r="M3163" s="3" t="str">
        <f t="shared" si="1127"/>
        <v/>
      </c>
      <c r="N3163" s="54" t="str">
        <f t="shared" si="1128"/>
        <v/>
      </c>
      <c r="O3163" s="3" t="str">
        <f t="shared" si="1129"/>
        <v/>
      </c>
      <c r="P3163" s="19" t="str">
        <f t="shared" si="1130"/>
        <v/>
      </c>
      <c r="Q3163" s="23" t="e">
        <f>_xlfn.XLOOKUP(R3163,summary!C551:C587,summary!B551:B587)</f>
        <v>#N/A</v>
      </c>
      <c r="R3163" s="24" t="str">
        <f t="shared" si="1114"/>
        <v>영덕동</v>
      </c>
      <c r="S3163" s="24" t="str">
        <f t="shared" si="1131"/>
        <v>영덕11통</v>
      </c>
      <c r="T3163" s="24" t="str">
        <f t="shared" si="1132"/>
        <v>(영덕동)</v>
      </c>
      <c r="U3163" s="24" t="str">
        <f t="shared" si="1133"/>
        <v>영덕</v>
      </c>
      <c r="V3163" s="25">
        <f t="shared" si="1134"/>
        <v>11</v>
      </c>
      <c r="W3163" s="25">
        <f t="shared" si="1135"/>
        <v>9</v>
      </c>
      <c r="X3163" s="59"/>
      <c r="Y3163" s="59"/>
      <c r="Z3163" s="59" t="s">
        <v>95</v>
      </c>
      <c r="AA3163" s="63" t="s">
        <v>3672</v>
      </c>
    </row>
    <row r="3164" spans="1:27" ht="16.5" customHeight="1" x14ac:dyDescent="0.3">
      <c r="A3164" s="22" t="b">
        <f t="shared" si="1115"/>
        <v>0</v>
      </c>
      <c r="B3164" s="22" t="b">
        <f t="shared" si="1116"/>
        <v>0</v>
      </c>
      <c r="C3164" s="22" t="b">
        <f t="shared" si="1117"/>
        <v>0</v>
      </c>
      <c r="D3164" s="22" t="b">
        <f t="shared" si="1118"/>
        <v>0</v>
      </c>
      <c r="E3164" s="22" t="b">
        <f t="shared" si="1119"/>
        <v>0</v>
      </c>
      <c r="F3164" s="52" t="b">
        <f t="shared" si="1120"/>
        <v>0</v>
      </c>
      <c r="G3164" s="22" t="b">
        <f t="shared" si="1121"/>
        <v>0</v>
      </c>
      <c r="H3164" s="22" t="b">
        <f t="shared" si="1122"/>
        <v>0</v>
      </c>
      <c r="I3164" s="22" t="b">
        <f t="shared" si="1123"/>
        <v>0</v>
      </c>
      <c r="J3164" s="22" t="b">
        <f t="shared" si="1124"/>
        <v>0</v>
      </c>
      <c r="K3164" s="3" t="str">
        <f t="shared" si="1125"/>
        <v/>
      </c>
      <c r="L3164" s="3" t="str">
        <f t="shared" si="1126"/>
        <v/>
      </c>
      <c r="M3164" s="3" t="str">
        <f t="shared" si="1127"/>
        <v/>
      </c>
      <c r="N3164" s="54" t="str">
        <f t="shared" si="1128"/>
        <v/>
      </c>
      <c r="O3164" s="3" t="str">
        <f t="shared" si="1129"/>
        <v/>
      </c>
      <c r="P3164" s="19" t="str">
        <f t="shared" si="1130"/>
        <v/>
      </c>
      <c r="Q3164" s="23" t="e">
        <f>_xlfn.XLOOKUP(R3164,summary!C552:C588,summary!B552:B588)</f>
        <v>#N/A</v>
      </c>
      <c r="R3164" s="24" t="str">
        <f t="shared" si="1114"/>
        <v>영덕동</v>
      </c>
      <c r="S3164" s="24" t="str">
        <f t="shared" si="1131"/>
        <v>영덕11통</v>
      </c>
      <c r="T3164" s="24" t="str">
        <f t="shared" si="1132"/>
        <v>(영덕동)</v>
      </c>
      <c r="U3164" s="24" t="str">
        <f t="shared" si="1133"/>
        <v>영덕</v>
      </c>
      <c r="V3164" s="25">
        <f t="shared" si="1134"/>
        <v>11</v>
      </c>
      <c r="W3164" s="25">
        <f t="shared" si="1135"/>
        <v>10</v>
      </c>
      <c r="X3164" s="59"/>
      <c r="Y3164" s="59"/>
      <c r="Z3164" s="59" t="s">
        <v>97</v>
      </c>
      <c r="AA3164" s="63" t="s">
        <v>3673</v>
      </c>
    </row>
    <row r="3165" spans="1:27" ht="16.5" customHeight="1" x14ac:dyDescent="0.3">
      <c r="A3165" s="22" t="b">
        <f t="shared" si="1115"/>
        <v>0</v>
      </c>
      <c r="B3165" s="22" t="b">
        <f t="shared" si="1116"/>
        <v>0</v>
      </c>
      <c r="C3165" s="22" t="b">
        <f t="shared" si="1117"/>
        <v>0</v>
      </c>
      <c r="D3165" s="22" t="b">
        <f t="shared" si="1118"/>
        <v>0</v>
      </c>
      <c r="E3165" s="22" t="b">
        <f t="shared" si="1119"/>
        <v>0</v>
      </c>
      <c r="F3165" s="52" t="b">
        <f t="shared" si="1120"/>
        <v>0</v>
      </c>
      <c r="G3165" s="22" t="b">
        <f t="shared" si="1121"/>
        <v>0</v>
      </c>
      <c r="H3165" s="22" t="b">
        <f t="shared" si="1122"/>
        <v>0</v>
      </c>
      <c r="I3165" s="22" t="b">
        <f t="shared" si="1123"/>
        <v>0</v>
      </c>
      <c r="J3165" s="22" t="b">
        <f t="shared" si="1124"/>
        <v>0</v>
      </c>
      <c r="K3165" s="3" t="str">
        <f t="shared" si="1125"/>
        <v/>
      </c>
      <c r="L3165" s="3" t="str">
        <f t="shared" si="1126"/>
        <v/>
      </c>
      <c r="M3165" s="3" t="str">
        <f t="shared" si="1127"/>
        <v/>
      </c>
      <c r="N3165" s="54" t="str">
        <f t="shared" si="1128"/>
        <v/>
      </c>
      <c r="O3165" s="3" t="str">
        <f t="shared" si="1129"/>
        <v/>
      </c>
      <c r="P3165" s="19" t="str">
        <f t="shared" si="1130"/>
        <v/>
      </c>
      <c r="Q3165" s="23" t="e">
        <f>_xlfn.XLOOKUP(R3165,summary!C553:C589,summary!B553:B589)</f>
        <v>#N/A</v>
      </c>
      <c r="R3165" s="24" t="str">
        <f t="shared" si="1114"/>
        <v>영덕동</v>
      </c>
      <c r="S3165" s="24" t="str">
        <f t="shared" si="1131"/>
        <v>영덕11통</v>
      </c>
      <c r="T3165" s="24" t="str">
        <f t="shared" si="1132"/>
        <v>(영덕동)</v>
      </c>
      <c r="U3165" s="24" t="str">
        <f t="shared" si="1133"/>
        <v>영덕</v>
      </c>
      <c r="V3165" s="25">
        <f t="shared" si="1134"/>
        <v>11</v>
      </c>
      <c r="W3165" s="25">
        <f t="shared" si="1135"/>
        <v>11</v>
      </c>
      <c r="X3165" s="59"/>
      <c r="Y3165" s="59"/>
      <c r="Z3165" s="59" t="s">
        <v>99</v>
      </c>
      <c r="AA3165" s="63" t="s">
        <v>3674</v>
      </c>
    </row>
    <row r="3166" spans="1:27" ht="16.5" customHeight="1" x14ac:dyDescent="0.3">
      <c r="A3166" s="22" t="b">
        <f t="shared" si="1115"/>
        <v>1</v>
      </c>
      <c r="B3166" s="22" t="b">
        <f t="shared" si="1116"/>
        <v>0</v>
      </c>
      <c r="C3166" s="22" t="b">
        <f t="shared" si="1117"/>
        <v>0</v>
      </c>
      <c r="D3166" s="22" t="b">
        <f t="shared" si="1118"/>
        <v>0</v>
      </c>
      <c r="E3166" s="22" t="b">
        <f t="shared" si="1119"/>
        <v>0</v>
      </c>
      <c r="F3166" s="52" t="b">
        <f t="shared" si="1120"/>
        <v>0</v>
      </c>
      <c r="G3166" s="22" t="b">
        <f t="shared" si="1121"/>
        <v>0</v>
      </c>
      <c r="H3166" s="22" t="b">
        <f t="shared" si="1122"/>
        <v>0</v>
      </c>
      <c r="I3166" s="22" t="b">
        <f t="shared" si="1123"/>
        <v>0</v>
      </c>
      <c r="J3166" s="22" t="b">
        <f t="shared" si="1124"/>
        <v>1</v>
      </c>
      <c r="K3166" s="3" t="str">
        <f t="shared" si="1125"/>
        <v/>
      </c>
      <c r="L3166" s="3" t="str">
        <f t="shared" si="1126"/>
        <v/>
      </c>
      <c r="M3166" s="3" t="str">
        <f t="shared" si="1127"/>
        <v/>
      </c>
      <c r="N3166" s="54" t="str">
        <f t="shared" si="1128"/>
        <v/>
      </c>
      <c r="O3166" s="3" t="str">
        <f t="shared" si="1129"/>
        <v/>
      </c>
      <c r="P3166" s="19" t="str">
        <f t="shared" si="1130"/>
        <v/>
      </c>
      <c r="Q3166" s="23" t="e">
        <f>_xlfn.XLOOKUP(R3166,summary!C554:C590,summary!B554:B590)</f>
        <v>#N/A</v>
      </c>
      <c r="R3166" s="24" t="str">
        <f t="shared" si="1114"/>
        <v>읍 면 동</v>
      </c>
      <c r="S3166" s="24" t="str">
        <f t="shared" si="1131"/>
        <v>통 리 명</v>
      </c>
      <c r="T3166" s="24" t="str">
        <f t="shared" si="1132"/>
        <v/>
      </c>
      <c r="U3166" s="24" t="str">
        <f t="shared" si="1133"/>
        <v/>
      </c>
      <c r="V3166" s="25" t="str">
        <f t="shared" si="1134"/>
        <v/>
      </c>
      <c r="W3166" s="25" t="str">
        <f t="shared" si="1135"/>
        <v/>
      </c>
      <c r="X3166" s="59" t="s">
        <v>121</v>
      </c>
      <c r="Y3166" s="59" t="s">
        <v>122</v>
      </c>
      <c r="Z3166" s="59" t="s">
        <v>59</v>
      </c>
      <c r="AA3166" s="63" t="s">
        <v>2628</v>
      </c>
    </row>
    <row r="3167" spans="1:27" ht="16.5" customHeight="1" x14ac:dyDescent="0.3">
      <c r="A3167" s="22" t="b">
        <f t="shared" si="1115"/>
        <v>1</v>
      </c>
      <c r="B3167" s="22" t="b">
        <f t="shared" si="1116"/>
        <v>0</v>
      </c>
      <c r="C3167" s="22" t="b">
        <f t="shared" si="1117"/>
        <v>0</v>
      </c>
      <c r="D3167" s="22" t="b">
        <f t="shared" si="1118"/>
        <v>0</v>
      </c>
      <c r="E3167" s="22" t="b">
        <f t="shared" si="1119"/>
        <v>0</v>
      </c>
      <c r="F3167" s="52" t="b">
        <f t="shared" si="1120"/>
        <v>0</v>
      </c>
      <c r="G3167" s="22" t="b">
        <f t="shared" si="1121"/>
        <v>0</v>
      </c>
      <c r="H3167" s="22" t="b">
        <f t="shared" si="1122"/>
        <v>0</v>
      </c>
      <c r="I3167" s="22" t="b">
        <f t="shared" si="1123"/>
        <v>0</v>
      </c>
      <c r="J3167" s="22" t="b">
        <f t="shared" si="1124"/>
        <v>1</v>
      </c>
      <c r="K3167" s="3" t="str">
        <f t="shared" si="1125"/>
        <v>영덕12통</v>
      </c>
      <c r="L3167" s="3" t="str">
        <f t="shared" si="1126"/>
        <v>12</v>
      </c>
      <c r="M3167" s="3">
        <f t="shared" si="1127"/>
        <v>12</v>
      </c>
      <c r="N3167" s="54" t="str">
        <f t="shared" si="1128"/>
        <v>영덕</v>
      </c>
      <c r="O3167" s="3" t="str">
        <f t="shared" si="1129"/>
        <v/>
      </c>
      <c r="P3167" s="19" t="str">
        <f t="shared" si="1130"/>
        <v/>
      </c>
      <c r="Q3167" s="23" t="e">
        <f>_xlfn.XLOOKUP(R3167,summary!C555:C591,summary!B555:B591)</f>
        <v>#N/A</v>
      </c>
      <c r="R3167" s="24" t="str">
        <f t="shared" si="1114"/>
        <v>영덕동</v>
      </c>
      <c r="S3167" s="24" t="str">
        <f t="shared" si="1131"/>
        <v>영덕12통</v>
      </c>
      <c r="T3167" s="24" t="str">
        <f t="shared" si="1132"/>
        <v>(영덕동)</v>
      </c>
      <c r="U3167" s="24" t="str">
        <f t="shared" si="1133"/>
        <v>영덕</v>
      </c>
      <c r="V3167" s="25">
        <f t="shared" si="1134"/>
        <v>12</v>
      </c>
      <c r="W3167" s="25">
        <f t="shared" si="1135"/>
        <v>1</v>
      </c>
      <c r="X3167" s="59" t="s">
        <v>3523</v>
      </c>
      <c r="Y3167" s="59" t="s">
        <v>3675</v>
      </c>
      <c r="Z3167" s="59" t="s">
        <v>63</v>
      </c>
      <c r="AA3167" s="63" t="s">
        <v>3676</v>
      </c>
    </row>
    <row r="3168" spans="1:27" ht="16.5" customHeight="1" x14ac:dyDescent="0.3">
      <c r="A3168" s="22" t="b">
        <f t="shared" si="1115"/>
        <v>1</v>
      </c>
      <c r="B3168" s="22" t="b">
        <f t="shared" si="1116"/>
        <v>1</v>
      </c>
      <c r="C3168" s="22" t="b">
        <f t="shared" si="1117"/>
        <v>1</v>
      </c>
      <c r="D3168" s="22" t="b">
        <f t="shared" si="1118"/>
        <v>1</v>
      </c>
      <c r="E3168" s="22" t="b">
        <f t="shared" si="1119"/>
        <v>1</v>
      </c>
      <c r="F3168" s="52" t="b">
        <f t="shared" si="1120"/>
        <v>0</v>
      </c>
      <c r="G3168" s="22" t="b">
        <f t="shared" si="1121"/>
        <v>0</v>
      </c>
      <c r="H3168" s="22" t="b">
        <f t="shared" si="1122"/>
        <v>0</v>
      </c>
      <c r="I3168" s="22" t="b">
        <f t="shared" si="1123"/>
        <v>0</v>
      </c>
      <c r="J3168" s="22" t="b">
        <f t="shared" si="1124"/>
        <v>0</v>
      </c>
      <c r="K3168" s="3" t="str">
        <f t="shared" si="1125"/>
        <v/>
      </c>
      <c r="L3168" s="3" t="str">
        <f t="shared" si="1126"/>
        <v/>
      </c>
      <c r="M3168" s="3" t="str">
        <f t="shared" si="1127"/>
        <v/>
      </c>
      <c r="N3168" s="54" t="str">
        <f t="shared" si="1128"/>
        <v/>
      </c>
      <c r="O3168" s="3" t="str">
        <f t="shared" si="1129"/>
        <v/>
      </c>
      <c r="P3168" s="19" t="str">
        <f t="shared" si="1130"/>
        <v>(영덕동)</v>
      </c>
      <c r="Q3168" s="23" t="e">
        <f>_xlfn.XLOOKUP(R3168,summary!C556:C592,summary!B556:B592)</f>
        <v>#N/A</v>
      </c>
      <c r="R3168" s="24" t="str">
        <f t="shared" si="1114"/>
        <v>영덕동</v>
      </c>
      <c r="S3168" s="24" t="str">
        <f t="shared" si="1131"/>
        <v>영덕12통</v>
      </c>
      <c r="T3168" s="24" t="str">
        <f t="shared" si="1132"/>
        <v>(영덕동)</v>
      </c>
      <c r="U3168" s="24" t="str">
        <f t="shared" si="1133"/>
        <v>영덕</v>
      </c>
      <c r="V3168" s="25">
        <f t="shared" si="1134"/>
        <v>12</v>
      </c>
      <c r="W3168" s="25">
        <f t="shared" si="1135"/>
        <v>2</v>
      </c>
      <c r="X3168" s="59"/>
      <c r="Y3168" s="59" t="s">
        <v>3583</v>
      </c>
      <c r="Z3168" s="59" t="s">
        <v>65</v>
      </c>
      <c r="AA3168" s="63" t="s">
        <v>3677</v>
      </c>
    </row>
    <row r="3169" spans="1:27" ht="16.5" customHeight="1" x14ac:dyDescent="0.3">
      <c r="A3169" s="22" t="b">
        <f t="shared" si="1115"/>
        <v>0</v>
      </c>
      <c r="B3169" s="22" t="b">
        <f t="shared" si="1116"/>
        <v>0</v>
      </c>
      <c r="C3169" s="22" t="b">
        <f t="shared" si="1117"/>
        <v>0</v>
      </c>
      <c r="D3169" s="22" t="b">
        <f t="shared" si="1118"/>
        <v>0</v>
      </c>
      <c r="E3169" s="22" t="b">
        <f t="shared" si="1119"/>
        <v>0</v>
      </c>
      <c r="F3169" s="52" t="b">
        <f t="shared" si="1120"/>
        <v>0</v>
      </c>
      <c r="G3169" s="22" t="b">
        <f t="shared" si="1121"/>
        <v>0</v>
      </c>
      <c r="H3169" s="22" t="b">
        <f t="shared" si="1122"/>
        <v>0</v>
      </c>
      <c r="I3169" s="22" t="b">
        <f t="shared" si="1123"/>
        <v>0</v>
      </c>
      <c r="J3169" s="22" t="b">
        <f t="shared" si="1124"/>
        <v>0</v>
      </c>
      <c r="K3169" s="3" t="str">
        <f t="shared" si="1125"/>
        <v/>
      </c>
      <c r="L3169" s="3" t="str">
        <f t="shared" si="1126"/>
        <v/>
      </c>
      <c r="M3169" s="3" t="str">
        <f t="shared" si="1127"/>
        <v/>
      </c>
      <c r="N3169" s="54" t="str">
        <f t="shared" si="1128"/>
        <v/>
      </c>
      <c r="O3169" s="3" t="str">
        <f t="shared" si="1129"/>
        <v/>
      </c>
      <c r="P3169" s="19" t="str">
        <f t="shared" si="1130"/>
        <v/>
      </c>
      <c r="Q3169" s="23" t="e">
        <f>_xlfn.XLOOKUP(R3169,summary!C557:C593,summary!B557:B593)</f>
        <v>#N/A</v>
      </c>
      <c r="R3169" s="24" t="str">
        <f t="shared" si="1114"/>
        <v>영덕동</v>
      </c>
      <c r="S3169" s="24" t="str">
        <f t="shared" si="1131"/>
        <v>영덕12통</v>
      </c>
      <c r="T3169" s="24" t="str">
        <f t="shared" si="1132"/>
        <v>(영덕동)</v>
      </c>
      <c r="U3169" s="24" t="str">
        <f t="shared" si="1133"/>
        <v>영덕</v>
      </c>
      <c r="V3169" s="25">
        <f t="shared" si="1134"/>
        <v>12</v>
      </c>
      <c r="W3169" s="25">
        <f t="shared" si="1135"/>
        <v>3</v>
      </c>
      <c r="X3169" s="59"/>
      <c r="Y3169" s="59"/>
      <c r="Z3169" s="59" t="s">
        <v>67</v>
      </c>
      <c r="AA3169" s="63" t="s">
        <v>3678</v>
      </c>
    </row>
    <row r="3170" spans="1:27" ht="16.5" customHeight="1" x14ac:dyDescent="0.3">
      <c r="A3170" s="22" t="b">
        <f t="shared" si="1115"/>
        <v>0</v>
      </c>
      <c r="B3170" s="22" t="b">
        <f t="shared" si="1116"/>
        <v>0</v>
      </c>
      <c r="C3170" s="22" t="b">
        <f t="shared" si="1117"/>
        <v>0</v>
      </c>
      <c r="D3170" s="22" t="b">
        <f t="shared" si="1118"/>
        <v>0</v>
      </c>
      <c r="E3170" s="22" t="b">
        <f t="shared" si="1119"/>
        <v>0</v>
      </c>
      <c r="F3170" s="52" t="b">
        <f t="shared" si="1120"/>
        <v>0</v>
      </c>
      <c r="G3170" s="22" t="b">
        <f t="shared" si="1121"/>
        <v>0</v>
      </c>
      <c r="H3170" s="22" t="b">
        <f t="shared" si="1122"/>
        <v>0</v>
      </c>
      <c r="I3170" s="22" t="b">
        <f t="shared" si="1123"/>
        <v>0</v>
      </c>
      <c r="J3170" s="22" t="b">
        <f t="shared" si="1124"/>
        <v>0</v>
      </c>
      <c r="K3170" s="3" t="str">
        <f t="shared" si="1125"/>
        <v/>
      </c>
      <c r="L3170" s="3" t="str">
        <f t="shared" si="1126"/>
        <v/>
      </c>
      <c r="M3170" s="3" t="str">
        <f t="shared" si="1127"/>
        <v/>
      </c>
      <c r="N3170" s="54" t="str">
        <f t="shared" si="1128"/>
        <v/>
      </c>
      <c r="O3170" s="3" t="str">
        <f t="shared" si="1129"/>
        <v/>
      </c>
      <c r="P3170" s="19" t="str">
        <f t="shared" si="1130"/>
        <v/>
      </c>
      <c r="Q3170" s="23" t="e">
        <f>_xlfn.XLOOKUP(R3170,summary!C558:C594,summary!B558:B594)</f>
        <v>#N/A</v>
      </c>
      <c r="R3170" s="24" t="str">
        <f t="shared" si="1114"/>
        <v>영덕동</v>
      </c>
      <c r="S3170" s="24" t="str">
        <f t="shared" si="1131"/>
        <v>영덕12통</v>
      </c>
      <c r="T3170" s="24" t="str">
        <f t="shared" si="1132"/>
        <v>(영덕동)</v>
      </c>
      <c r="U3170" s="24" t="str">
        <f t="shared" si="1133"/>
        <v>영덕</v>
      </c>
      <c r="V3170" s="25">
        <f t="shared" si="1134"/>
        <v>12</v>
      </c>
      <c r="W3170" s="25">
        <f t="shared" si="1135"/>
        <v>4</v>
      </c>
      <c r="X3170" s="59"/>
      <c r="Y3170" s="59"/>
      <c r="Z3170" s="59" t="s">
        <v>73</v>
      </c>
      <c r="AA3170" s="63" t="s">
        <v>3679</v>
      </c>
    </row>
    <row r="3171" spans="1:27" ht="16.5" customHeight="1" x14ac:dyDescent="0.3">
      <c r="A3171" s="22" t="b">
        <f t="shared" si="1115"/>
        <v>0</v>
      </c>
      <c r="B3171" s="22" t="b">
        <f t="shared" si="1116"/>
        <v>0</v>
      </c>
      <c r="C3171" s="22" t="b">
        <f t="shared" si="1117"/>
        <v>0</v>
      </c>
      <c r="D3171" s="22" t="b">
        <f t="shared" si="1118"/>
        <v>0</v>
      </c>
      <c r="E3171" s="22" t="b">
        <f t="shared" si="1119"/>
        <v>0</v>
      </c>
      <c r="F3171" s="52" t="b">
        <f t="shared" si="1120"/>
        <v>0</v>
      </c>
      <c r="G3171" s="22" t="b">
        <f t="shared" si="1121"/>
        <v>0</v>
      </c>
      <c r="H3171" s="22" t="b">
        <f t="shared" si="1122"/>
        <v>0</v>
      </c>
      <c r="I3171" s="22" t="b">
        <f t="shared" si="1123"/>
        <v>0</v>
      </c>
      <c r="J3171" s="22" t="b">
        <f t="shared" si="1124"/>
        <v>0</v>
      </c>
      <c r="K3171" s="3" t="str">
        <f t="shared" si="1125"/>
        <v/>
      </c>
      <c r="L3171" s="3" t="str">
        <f t="shared" si="1126"/>
        <v/>
      </c>
      <c r="M3171" s="3" t="str">
        <f t="shared" si="1127"/>
        <v/>
      </c>
      <c r="N3171" s="54" t="str">
        <f t="shared" si="1128"/>
        <v/>
      </c>
      <c r="O3171" s="3" t="str">
        <f t="shared" si="1129"/>
        <v/>
      </c>
      <c r="P3171" s="19" t="str">
        <f t="shared" si="1130"/>
        <v/>
      </c>
      <c r="Q3171" s="23" t="e">
        <f>_xlfn.XLOOKUP(R3171,summary!C559:C595,summary!B559:B595)</f>
        <v>#N/A</v>
      </c>
      <c r="R3171" s="24" t="str">
        <f t="shared" si="1114"/>
        <v>영덕동</v>
      </c>
      <c r="S3171" s="24" t="str">
        <f t="shared" si="1131"/>
        <v>영덕12통</v>
      </c>
      <c r="T3171" s="24" t="str">
        <f t="shared" si="1132"/>
        <v>(영덕동)</v>
      </c>
      <c r="U3171" s="24" t="str">
        <f t="shared" si="1133"/>
        <v>영덕</v>
      </c>
      <c r="V3171" s="25">
        <f t="shared" si="1134"/>
        <v>12</v>
      </c>
      <c r="W3171" s="25">
        <f t="shared" si="1135"/>
        <v>5</v>
      </c>
      <c r="X3171" s="59"/>
      <c r="Y3171" s="59"/>
      <c r="Z3171" s="59" t="s">
        <v>87</v>
      </c>
      <c r="AA3171" s="63" t="s">
        <v>3680</v>
      </c>
    </row>
    <row r="3172" spans="1:27" ht="16.5" customHeight="1" x14ac:dyDescent="0.3">
      <c r="A3172" s="22" t="b">
        <f t="shared" si="1115"/>
        <v>0</v>
      </c>
      <c r="B3172" s="22" t="b">
        <f t="shared" si="1116"/>
        <v>0</v>
      </c>
      <c r="C3172" s="22" t="b">
        <f t="shared" si="1117"/>
        <v>0</v>
      </c>
      <c r="D3172" s="22" t="b">
        <f t="shared" si="1118"/>
        <v>0</v>
      </c>
      <c r="E3172" s="22" t="b">
        <f t="shared" si="1119"/>
        <v>0</v>
      </c>
      <c r="F3172" s="52" t="b">
        <f t="shared" si="1120"/>
        <v>0</v>
      </c>
      <c r="G3172" s="22" t="b">
        <f t="shared" si="1121"/>
        <v>0</v>
      </c>
      <c r="H3172" s="22" t="b">
        <f t="shared" si="1122"/>
        <v>0</v>
      </c>
      <c r="I3172" s="22" t="b">
        <f t="shared" si="1123"/>
        <v>0</v>
      </c>
      <c r="J3172" s="22" t="b">
        <f t="shared" si="1124"/>
        <v>0</v>
      </c>
      <c r="K3172" s="3" t="str">
        <f t="shared" si="1125"/>
        <v/>
      </c>
      <c r="L3172" s="3" t="str">
        <f t="shared" si="1126"/>
        <v/>
      </c>
      <c r="M3172" s="3" t="str">
        <f t="shared" si="1127"/>
        <v/>
      </c>
      <c r="N3172" s="54" t="str">
        <f t="shared" si="1128"/>
        <v/>
      </c>
      <c r="O3172" s="3" t="str">
        <f t="shared" si="1129"/>
        <v/>
      </c>
      <c r="P3172" s="19" t="str">
        <f t="shared" si="1130"/>
        <v/>
      </c>
      <c r="Q3172" s="23" t="e">
        <f>_xlfn.XLOOKUP(R3172,summary!C560:C596,summary!B560:B596)</f>
        <v>#N/A</v>
      </c>
      <c r="R3172" s="24" t="str">
        <f t="shared" si="1114"/>
        <v>영덕동</v>
      </c>
      <c r="S3172" s="24" t="str">
        <f t="shared" si="1131"/>
        <v>영덕12통</v>
      </c>
      <c r="T3172" s="24" t="str">
        <f t="shared" si="1132"/>
        <v>(영덕동)</v>
      </c>
      <c r="U3172" s="24" t="str">
        <f t="shared" si="1133"/>
        <v>영덕</v>
      </c>
      <c r="V3172" s="25">
        <f t="shared" si="1134"/>
        <v>12</v>
      </c>
      <c r="W3172" s="25">
        <f t="shared" si="1135"/>
        <v>6</v>
      </c>
      <c r="X3172" s="59"/>
      <c r="Y3172" s="59"/>
      <c r="Z3172" s="59" t="s">
        <v>89</v>
      </c>
      <c r="AA3172" s="63" t="s">
        <v>3681</v>
      </c>
    </row>
    <row r="3173" spans="1:27" ht="16.5" customHeight="1" x14ac:dyDescent="0.3">
      <c r="A3173" s="22" t="b">
        <f t="shared" si="1115"/>
        <v>0</v>
      </c>
      <c r="B3173" s="22" t="b">
        <f t="shared" si="1116"/>
        <v>0</v>
      </c>
      <c r="C3173" s="22" t="b">
        <f t="shared" si="1117"/>
        <v>0</v>
      </c>
      <c r="D3173" s="22" t="b">
        <f t="shared" si="1118"/>
        <v>0</v>
      </c>
      <c r="E3173" s="22" t="b">
        <f t="shared" si="1119"/>
        <v>0</v>
      </c>
      <c r="F3173" s="52" t="b">
        <f t="shared" si="1120"/>
        <v>0</v>
      </c>
      <c r="G3173" s="22" t="b">
        <f t="shared" si="1121"/>
        <v>0</v>
      </c>
      <c r="H3173" s="22" t="b">
        <f t="shared" si="1122"/>
        <v>0</v>
      </c>
      <c r="I3173" s="22" t="b">
        <f t="shared" si="1123"/>
        <v>0</v>
      </c>
      <c r="J3173" s="22" t="b">
        <f t="shared" si="1124"/>
        <v>0</v>
      </c>
      <c r="K3173" s="3" t="str">
        <f t="shared" si="1125"/>
        <v/>
      </c>
      <c r="L3173" s="3" t="str">
        <f t="shared" si="1126"/>
        <v/>
      </c>
      <c r="M3173" s="3" t="str">
        <f t="shared" si="1127"/>
        <v/>
      </c>
      <c r="N3173" s="54" t="str">
        <f t="shared" si="1128"/>
        <v/>
      </c>
      <c r="O3173" s="3" t="str">
        <f t="shared" si="1129"/>
        <v/>
      </c>
      <c r="P3173" s="19" t="str">
        <f t="shared" si="1130"/>
        <v/>
      </c>
      <c r="Q3173" s="23" t="e">
        <f>_xlfn.XLOOKUP(R3173,summary!C561:C597,summary!B561:B597)</f>
        <v>#N/A</v>
      </c>
      <c r="R3173" s="24" t="str">
        <f t="shared" si="1114"/>
        <v>영덕동</v>
      </c>
      <c r="S3173" s="24" t="str">
        <f t="shared" si="1131"/>
        <v>영덕12통</v>
      </c>
      <c r="T3173" s="24" t="str">
        <f t="shared" si="1132"/>
        <v>(영덕동)</v>
      </c>
      <c r="U3173" s="24" t="str">
        <f t="shared" si="1133"/>
        <v>영덕</v>
      </c>
      <c r="V3173" s="25">
        <f t="shared" si="1134"/>
        <v>12</v>
      </c>
      <c r="W3173" s="25">
        <f t="shared" si="1135"/>
        <v>7</v>
      </c>
      <c r="X3173" s="59"/>
      <c r="Y3173" s="59"/>
      <c r="Z3173" s="59" t="s">
        <v>91</v>
      </c>
      <c r="AA3173" s="63" t="s">
        <v>3682</v>
      </c>
    </row>
    <row r="3174" spans="1:27" ht="16.5" customHeight="1" x14ac:dyDescent="0.3">
      <c r="A3174" s="22" t="b">
        <f t="shared" si="1115"/>
        <v>0</v>
      </c>
      <c r="B3174" s="22" t="b">
        <f t="shared" si="1116"/>
        <v>0</v>
      </c>
      <c r="C3174" s="22" t="b">
        <f t="shared" si="1117"/>
        <v>0</v>
      </c>
      <c r="D3174" s="22" t="b">
        <f t="shared" si="1118"/>
        <v>0</v>
      </c>
      <c r="E3174" s="22" t="b">
        <f t="shared" si="1119"/>
        <v>0</v>
      </c>
      <c r="F3174" s="52" t="b">
        <f t="shared" si="1120"/>
        <v>0</v>
      </c>
      <c r="G3174" s="22" t="b">
        <f t="shared" si="1121"/>
        <v>0</v>
      </c>
      <c r="H3174" s="22" t="b">
        <f t="shared" si="1122"/>
        <v>0</v>
      </c>
      <c r="I3174" s="22" t="b">
        <f t="shared" si="1123"/>
        <v>0</v>
      </c>
      <c r="J3174" s="22" t="b">
        <f t="shared" si="1124"/>
        <v>0</v>
      </c>
      <c r="K3174" s="3" t="str">
        <f t="shared" si="1125"/>
        <v/>
      </c>
      <c r="L3174" s="3" t="str">
        <f t="shared" si="1126"/>
        <v/>
      </c>
      <c r="M3174" s="3" t="str">
        <f t="shared" si="1127"/>
        <v/>
      </c>
      <c r="N3174" s="54" t="str">
        <f t="shared" si="1128"/>
        <v/>
      </c>
      <c r="O3174" s="3" t="str">
        <f t="shared" si="1129"/>
        <v/>
      </c>
      <c r="P3174" s="19" t="str">
        <f t="shared" si="1130"/>
        <v/>
      </c>
      <c r="Q3174" s="23" t="e">
        <f>_xlfn.XLOOKUP(R3174,summary!C562:C598,summary!B562:B598)</f>
        <v>#N/A</v>
      </c>
      <c r="R3174" s="24" t="str">
        <f t="shared" si="1114"/>
        <v>영덕동</v>
      </c>
      <c r="S3174" s="24" t="str">
        <f t="shared" si="1131"/>
        <v>영덕12통</v>
      </c>
      <c r="T3174" s="24" t="str">
        <f t="shared" si="1132"/>
        <v>(영덕동)</v>
      </c>
      <c r="U3174" s="24" t="str">
        <f t="shared" si="1133"/>
        <v>영덕</v>
      </c>
      <c r="V3174" s="25">
        <f t="shared" si="1134"/>
        <v>12</v>
      </c>
      <c r="W3174" s="25">
        <f t="shared" si="1135"/>
        <v>8</v>
      </c>
      <c r="X3174" s="59"/>
      <c r="Y3174" s="59"/>
      <c r="Z3174" s="59" t="s">
        <v>93</v>
      </c>
      <c r="AA3174" s="63" t="s">
        <v>3683</v>
      </c>
    </row>
    <row r="3175" spans="1:27" ht="16.5" customHeight="1" x14ac:dyDescent="0.3">
      <c r="A3175" s="22" t="b">
        <f t="shared" si="1115"/>
        <v>0</v>
      </c>
      <c r="B3175" s="22" t="b">
        <f t="shared" si="1116"/>
        <v>0</v>
      </c>
      <c r="C3175" s="22" t="b">
        <f t="shared" si="1117"/>
        <v>0</v>
      </c>
      <c r="D3175" s="22" t="b">
        <f t="shared" si="1118"/>
        <v>0</v>
      </c>
      <c r="E3175" s="22" t="b">
        <f t="shared" si="1119"/>
        <v>0</v>
      </c>
      <c r="F3175" s="52" t="b">
        <f t="shared" si="1120"/>
        <v>0</v>
      </c>
      <c r="G3175" s="22" t="b">
        <f t="shared" si="1121"/>
        <v>0</v>
      </c>
      <c r="H3175" s="22" t="b">
        <f t="shared" si="1122"/>
        <v>0</v>
      </c>
      <c r="I3175" s="22" t="b">
        <f t="shared" si="1123"/>
        <v>0</v>
      </c>
      <c r="J3175" s="22" t="b">
        <f t="shared" si="1124"/>
        <v>0</v>
      </c>
      <c r="K3175" s="3" t="str">
        <f t="shared" si="1125"/>
        <v/>
      </c>
      <c r="L3175" s="3" t="str">
        <f t="shared" si="1126"/>
        <v/>
      </c>
      <c r="M3175" s="3" t="str">
        <f t="shared" si="1127"/>
        <v/>
      </c>
      <c r="N3175" s="54" t="str">
        <f t="shared" si="1128"/>
        <v/>
      </c>
      <c r="O3175" s="3" t="str">
        <f t="shared" si="1129"/>
        <v/>
      </c>
      <c r="P3175" s="19" t="str">
        <f t="shared" si="1130"/>
        <v/>
      </c>
      <c r="Q3175" s="23" t="e">
        <f>_xlfn.XLOOKUP(R3175,summary!C563:C599,summary!B563:B599)</f>
        <v>#N/A</v>
      </c>
      <c r="R3175" s="24" t="str">
        <f t="shared" si="1114"/>
        <v>영덕동</v>
      </c>
      <c r="S3175" s="24" t="str">
        <f t="shared" si="1131"/>
        <v>영덕12통</v>
      </c>
      <c r="T3175" s="24" t="str">
        <f t="shared" si="1132"/>
        <v>(영덕동)</v>
      </c>
      <c r="U3175" s="24" t="str">
        <f t="shared" si="1133"/>
        <v>영덕</v>
      </c>
      <c r="V3175" s="25">
        <f t="shared" si="1134"/>
        <v>12</v>
      </c>
      <c r="W3175" s="25">
        <f t="shared" si="1135"/>
        <v>9</v>
      </c>
      <c r="X3175" s="59"/>
      <c r="Y3175" s="59"/>
      <c r="Z3175" s="59" t="s">
        <v>95</v>
      </c>
      <c r="AA3175" s="63" t="s">
        <v>3684</v>
      </c>
    </row>
    <row r="3176" spans="1:27" ht="16.5" customHeight="1" x14ac:dyDescent="0.3">
      <c r="A3176" s="22" t="b">
        <f t="shared" si="1115"/>
        <v>0</v>
      </c>
      <c r="B3176" s="22" t="b">
        <f t="shared" si="1116"/>
        <v>0</v>
      </c>
      <c r="C3176" s="22" t="b">
        <f t="shared" si="1117"/>
        <v>0</v>
      </c>
      <c r="D3176" s="22" t="b">
        <f t="shared" si="1118"/>
        <v>0</v>
      </c>
      <c r="E3176" s="22" t="b">
        <f t="shared" si="1119"/>
        <v>0</v>
      </c>
      <c r="F3176" s="52" t="b">
        <f t="shared" si="1120"/>
        <v>0</v>
      </c>
      <c r="G3176" s="22" t="b">
        <f t="shared" si="1121"/>
        <v>0</v>
      </c>
      <c r="H3176" s="22" t="b">
        <f t="shared" si="1122"/>
        <v>0</v>
      </c>
      <c r="I3176" s="22" t="b">
        <f t="shared" si="1123"/>
        <v>0</v>
      </c>
      <c r="J3176" s="22" t="b">
        <f t="shared" si="1124"/>
        <v>0</v>
      </c>
      <c r="K3176" s="3" t="str">
        <f t="shared" si="1125"/>
        <v/>
      </c>
      <c r="L3176" s="3" t="str">
        <f t="shared" si="1126"/>
        <v/>
      </c>
      <c r="M3176" s="3" t="str">
        <f t="shared" si="1127"/>
        <v/>
      </c>
      <c r="N3176" s="54" t="str">
        <f t="shared" si="1128"/>
        <v/>
      </c>
      <c r="O3176" s="3" t="str">
        <f t="shared" si="1129"/>
        <v/>
      </c>
      <c r="P3176" s="19" t="str">
        <f t="shared" si="1130"/>
        <v/>
      </c>
      <c r="Q3176" s="23" t="e">
        <f>_xlfn.XLOOKUP(R3176,summary!C564:C600,summary!B564:B600)</f>
        <v>#N/A</v>
      </c>
      <c r="R3176" s="24" t="str">
        <f t="shared" si="1114"/>
        <v>영덕동</v>
      </c>
      <c r="S3176" s="24" t="str">
        <f t="shared" si="1131"/>
        <v>영덕12통</v>
      </c>
      <c r="T3176" s="24" t="str">
        <f t="shared" si="1132"/>
        <v>(영덕동)</v>
      </c>
      <c r="U3176" s="24" t="str">
        <f t="shared" si="1133"/>
        <v>영덕</v>
      </c>
      <c r="V3176" s="25">
        <f t="shared" si="1134"/>
        <v>12</v>
      </c>
      <c r="W3176" s="25">
        <f t="shared" si="1135"/>
        <v>10</v>
      </c>
      <c r="X3176" s="59"/>
      <c r="Y3176" s="59"/>
      <c r="Z3176" s="59" t="s">
        <v>97</v>
      </c>
      <c r="AA3176" s="63" t="s">
        <v>3685</v>
      </c>
    </row>
    <row r="3177" spans="1:27" ht="16.5" customHeight="1" x14ac:dyDescent="0.3">
      <c r="A3177" s="22" t="b">
        <f t="shared" si="1115"/>
        <v>0</v>
      </c>
      <c r="B3177" s="22" t="b">
        <f t="shared" si="1116"/>
        <v>0</v>
      </c>
      <c r="C3177" s="22" t="b">
        <f t="shared" si="1117"/>
        <v>0</v>
      </c>
      <c r="D3177" s="22" t="b">
        <f t="shared" si="1118"/>
        <v>0</v>
      </c>
      <c r="E3177" s="22" t="b">
        <f t="shared" si="1119"/>
        <v>0</v>
      </c>
      <c r="F3177" s="52" t="b">
        <f t="shared" si="1120"/>
        <v>0</v>
      </c>
      <c r="G3177" s="22" t="b">
        <f t="shared" si="1121"/>
        <v>0</v>
      </c>
      <c r="H3177" s="22" t="b">
        <f t="shared" si="1122"/>
        <v>0</v>
      </c>
      <c r="I3177" s="22" t="b">
        <f t="shared" si="1123"/>
        <v>0</v>
      </c>
      <c r="J3177" s="22" t="b">
        <f t="shared" si="1124"/>
        <v>0</v>
      </c>
      <c r="K3177" s="3" t="str">
        <f t="shared" si="1125"/>
        <v/>
      </c>
      <c r="L3177" s="3" t="str">
        <f t="shared" si="1126"/>
        <v/>
      </c>
      <c r="M3177" s="3" t="str">
        <f t="shared" si="1127"/>
        <v/>
      </c>
      <c r="N3177" s="54" t="str">
        <f t="shared" si="1128"/>
        <v/>
      </c>
      <c r="O3177" s="3" t="str">
        <f t="shared" si="1129"/>
        <v/>
      </c>
      <c r="P3177" s="19" t="str">
        <f t="shared" si="1130"/>
        <v/>
      </c>
      <c r="Q3177" s="23" t="e">
        <f>_xlfn.XLOOKUP(R3177,summary!C565:C601,summary!B565:B601)</f>
        <v>#N/A</v>
      </c>
      <c r="R3177" s="24" t="str">
        <f t="shared" si="1114"/>
        <v>영덕동</v>
      </c>
      <c r="S3177" s="24" t="str">
        <f t="shared" si="1131"/>
        <v>영덕12통</v>
      </c>
      <c r="T3177" s="24" t="str">
        <f t="shared" si="1132"/>
        <v>(영덕동)</v>
      </c>
      <c r="U3177" s="24" t="str">
        <f t="shared" si="1133"/>
        <v>영덕</v>
      </c>
      <c r="V3177" s="25">
        <f t="shared" si="1134"/>
        <v>12</v>
      </c>
      <c r="W3177" s="25">
        <f t="shared" si="1135"/>
        <v>11</v>
      </c>
      <c r="X3177" s="59"/>
      <c r="Y3177" s="59"/>
      <c r="Z3177" s="59" t="s">
        <v>99</v>
      </c>
      <c r="AA3177" s="63" t="s">
        <v>3686</v>
      </c>
    </row>
    <row r="3178" spans="1:27" ht="16.5" customHeight="1" x14ac:dyDescent="0.3">
      <c r="A3178" s="22" t="b">
        <f t="shared" si="1115"/>
        <v>0</v>
      </c>
      <c r="B3178" s="22" t="b">
        <f t="shared" si="1116"/>
        <v>0</v>
      </c>
      <c r="C3178" s="22" t="b">
        <f t="shared" si="1117"/>
        <v>0</v>
      </c>
      <c r="D3178" s="22" t="b">
        <f t="shared" si="1118"/>
        <v>0</v>
      </c>
      <c r="E3178" s="22" t="b">
        <f t="shared" si="1119"/>
        <v>0</v>
      </c>
      <c r="F3178" s="52" t="b">
        <f t="shared" si="1120"/>
        <v>0</v>
      </c>
      <c r="G3178" s="22" t="b">
        <f t="shared" si="1121"/>
        <v>0</v>
      </c>
      <c r="H3178" s="22" t="b">
        <f t="shared" si="1122"/>
        <v>0</v>
      </c>
      <c r="I3178" s="22" t="b">
        <f t="shared" si="1123"/>
        <v>0</v>
      </c>
      <c r="J3178" s="22" t="b">
        <f t="shared" si="1124"/>
        <v>0</v>
      </c>
      <c r="K3178" s="3" t="str">
        <f t="shared" si="1125"/>
        <v/>
      </c>
      <c r="L3178" s="3" t="str">
        <f t="shared" si="1126"/>
        <v/>
      </c>
      <c r="M3178" s="3" t="str">
        <f t="shared" si="1127"/>
        <v/>
      </c>
      <c r="N3178" s="54" t="str">
        <f t="shared" si="1128"/>
        <v/>
      </c>
      <c r="O3178" s="3" t="str">
        <f t="shared" si="1129"/>
        <v/>
      </c>
      <c r="P3178" s="19" t="str">
        <f t="shared" si="1130"/>
        <v/>
      </c>
      <c r="Q3178" s="23" t="e">
        <f>_xlfn.XLOOKUP(R3178,summary!C566:C602,summary!B566:B602)</f>
        <v>#N/A</v>
      </c>
      <c r="R3178" s="24" t="str">
        <f t="shared" si="1114"/>
        <v>영덕동</v>
      </c>
      <c r="S3178" s="24" t="str">
        <f t="shared" si="1131"/>
        <v>영덕12통</v>
      </c>
      <c r="T3178" s="24" t="str">
        <f t="shared" si="1132"/>
        <v>(영덕동)</v>
      </c>
      <c r="U3178" s="24" t="str">
        <f t="shared" si="1133"/>
        <v>영덕</v>
      </c>
      <c r="V3178" s="25">
        <f t="shared" si="1134"/>
        <v>12</v>
      </c>
      <c r="W3178" s="25">
        <f t="shared" si="1135"/>
        <v>12</v>
      </c>
      <c r="X3178" s="59"/>
      <c r="Y3178" s="59"/>
      <c r="Z3178" s="59" t="s">
        <v>101</v>
      </c>
      <c r="AA3178" s="63" t="s">
        <v>3687</v>
      </c>
    </row>
    <row r="3179" spans="1:27" ht="16.5" customHeight="1" x14ac:dyDescent="0.3">
      <c r="A3179" s="22" t="b">
        <f t="shared" si="1115"/>
        <v>1</v>
      </c>
      <c r="B3179" s="22" t="b">
        <f t="shared" si="1116"/>
        <v>0</v>
      </c>
      <c r="C3179" s="22" t="b">
        <f t="shared" si="1117"/>
        <v>0</v>
      </c>
      <c r="D3179" s="22" t="b">
        <f t="shared" si="1118"/>
        <v>0</v>
      </c>
      <c r="E3179" s="22" t="b">
        <f t="shared" si="1119"/>
        <v>0</v>
      </c>
      <c r="F3179" s="52" t="b">
        <f t="shared" si="1120"/>
        <v>0</v>
      </c>
      <c r="G3179" s="22" t="b">
        <f t="shared" si="1121"/>
        <v>0</v>
      </c>
      <c r="H3179" s="22" t="b">
        <f t="shared" si="1122"/>
        <v>0</v>
      </c>
      <c r="I3179" s="22" t="b">
        <f t="shared" si="1123"/>
        <v>0</v>
      </c>
      <c r="J3179" s="22" t="b">
        <f t="shared" si="1124"/>
        <v>1</v>
      </c>
      <c r="K3179" s="3" t="str">
        <f t="shared" si="1125"/>
        <v>영덕13통</v>
      </c>
      <c r="L3179" s="3" t="str">
        <f t="shared" si="1126"/>
        <v>13</v>
      </c>
      <c r="M3179" s="3">
        <f t="shared" si="1127"/>
        <v>13</v>
      </c>
      <c r="N3179" s="54" t="str">
        <f t="shared" si="1128"/>
        <v>영덕</v>
      </c>
      <c r="O3179" s="3" t="str">
        <f t="shared" si="1129"/>
        <v/>
      </c>
      <c r="P3179" s="19" t="str">
        <f t="shared" si="1130"/>
        <v/>
      </c>
      <c r="Q3179" s="23" t="e">
        <f>_xlfn.XLOOKUP(R3179,summary!C567:C603,summary!B567:B603)</f>
        <v>#N/A</v>
      </c>
      <c r="R3179" s="24" t="str">
        <f t="shared" si="1114"/>
        <v>영덕동</v>
      </c>
      <c r="S3179" s="24" t="str">
        <f t="shared" si="1131"/>
        <v>영덕13통</v>
      </c>
      <c r="T3179" s="24" t="str">
        <f t="shared" si="1132"/>
        <v>(영덕동)</v>
      </c>
      <c r="U3179" s="24" t="str">
        <f t="shared" si="1133"/>
        <v>영덕</v>
      </c>
      <c r="V3179" s="25">
        <f t="shared" si="1134"/>
        <v>13</v>
      </c>
      <c r="W3179" s="25">
        <f t="shared" si="1135"/>
        <v>1</v>
      </c>
      <c r="X3179" s="59"/>
      <c r="Y3179" s="59" t="s">
        <v>3688</v>
      </c>
      <c r="Z3179" s="59" t="s">
        <v>63</v>
      </c>
      <c r="AA3179" s="63" t="s">
        <v>3689</v>
      </c>
    </row>
    <row r="3180" spans="1:27" ht="16.5" customHeight="1" x14ac:dyDescent="0.3">
      <c r="A3180" s="22" t="b">
        <f t="shared" si="1115"/>
        <v>1</v>
      </c>
      <c r="B3180" s="22" t="b">
        <f t="shared" si="1116"/>
        <v>1</v>
      </c>
      <c r="C3180" s="22" t="b">
        <f t="shared" si="1117"/>
        <v>1</v>
      </c>
      <c r="D3180" s="22" t="b">
        <f t="shared" si="1118"/>
        <v>1</v>
      </c>
      <c r="E3180" s="22" t="b">
        <f t="shared" si="1119"/>
        <v>1</v>
      </c>
      <c r="F3180" s="52" t="b">
        <f t="shared" si="1120"/>
        <v>0</v>
      </c>
      <c r="G3180" s="22" t="b">
        <f t="shared" si="1121"/>
        <v>0</v>
      </c>
      <c r="H3180" s="22" t="b">
        <f t="shared" si="1122"/>
        <v>0</v>
      </c>
      <c r="I3180" s="22" t="b">
        <f t="shared" si="1123"/>
        <v>0</v>
      </c>
      <c r="J3180" s="22" t="b">
        <f t="shared" si="1124"/>
        <v>0</v>
      </c>
      <c r="K3180" s="3" t="str">
        <f t="shared" si="1125"/>
        <v/>
      </c>
      <c r="L3180" s="3" t="str">
        <f t="shared" si="1126"/>
        <v/>
      </c>
      <c r="M3180" s="3" t="str">
        <f t="shared" si="1127"/>
        <v/>
      </c>
      <c r="N3180" s="54" t="str">
        <f t="shared" si="1128"/>
        <v/>
      </c>
      <c r="O3180" s="3" t="str">
        <f t="shared" si="1129"/>
        <v/>
      </c>
      <c r="P3180" s="19" t="str">
        <f t="shared" si="1130"/>
        <v>(영덕동)</v>
      </c>
      <c r="Q3180" s="23" t="e">
        <f>_xlfn.XLOOKUP(R3180,summary!C568:C604,summary!B568:B604)</f>
        <v>#N/A</v>
      </c>
      <c r="R3180" s="24" t="str">
        <f t="shared" si="1114"/>
        <v>영덕동</v>
      </c>
      <c r="S3180" s="24" t="str">
        <f t="shared" si="1131"/>
        <v>영덕13통</v>
      </c>
      <c r="T3180" s="24" t="str">
        <f t="shared" si="1132"/>
        <v>(영덕동)</v>
      </c>
      <c r="U3180" s="24" t="str">
        <f t="shared" si="1133"/>
        <v>영덕</v>
      </c>
      <c r="V3180" s="25">
        <f t="shared" si="1134"/>
        <v>13</v>
      </c>
      <c r="W3180" s="25">
        <f t="shared" si="1135"/>
        <v>2</v>
      </c>
      <c r="X3180" s="59"/>
      <c r="Y3180" s="59" t="s">
        <v>3583</v>
      </c>
      <c r="Z3180" s="59" t="s">
        <v>65</v>
      </c>
      <c r="AA3180" s="63" t="s">
        <v>3690</v>
      </c>
    </row>
    <row r="3181" spans="1:27" ht="16.5" customHeight="1" x14ac:dyDescent="0.3">
      <c r="A3181" s="22" t="b">
        <f t="shared" si="1115"/>
        <v>0</v>
      </c>
      <c r="B3181" s="22" t="b">
        <f t="shared" si="1116"/>
        <v>0</v>
      </c>
      <c r="C3181" s="22" t="b">
        <f t="shared" si="1117"/>
        <v>0</v>
      </c>
      <c r="D3181" s="22" t="b">
        <f t="shared" si="1118"/>
        <v>0</v>
      </c>
      <c r="E3181" s="22" t="b">
        <f t="shared" si="1119"/>
        <v>0</v>
      </c>
      <c r="F3181" s="52" t="b">
        <f t="shared" si="1120"/>
        <v>0</v>
      </c>
      <c r="G3181" s="22" t="b">
        <f t="shared" si="1121"/>
        <v>0</v>
      </c>
      <c r="H3181" s="22" t="b">
        <f t="shared" si="1122"/>
        <v>0</v>
      </c>
      <c r="I3181" s="22" t="b">
        <f t="shared" si="1123"/>
        <v>0</v>
      </c>
      <c r="J3181" s="22" t="b">
        <f t="shared" si="1124"/>
        <v>0</v>
      </c>
      <c r="K3181" s="3" t="str">
        <f t="shared" si="1125"/>
        <v/>
      </c>
      <c r="L3181" s="3" t="str">
        <f t="shared" si="1126"/>
        <v/>
      </c>
      <c r="M3181" s="3" t="str">
        <f t="shared" si="1127"/>
        <v/>
      </c>
      <c r="N3181" s="54" t="str">
        <f t="shared" si="1128"/>
        <v/>
      </c>
      <c r="O3181" s="3" t="str">
        <f t="shared" si="1129"/>
        <v/>
      </c>
      <c r="P3181" s="19" t="str">
        <f t="shared" si="1130"/>
        <v/>
      </c>
      <c r="Q3181" s="23" t="e">
        <f>_xlfn.XLOOKUP(R3181,summary!C569:C605,summary!B569:B605)</f>
        <v>#N/A</v>
      </c>
      <c r="R3181" s="24" t="str">
        <f t="shared" si="1114"/>
        <v>영덕동</v>
      </c>
      <c r="S3181" s="24" t="str">
        <f t="shared" si="1131"/>
        <v>영덕13통</v>
      </c>
      <c r="T3181" s="24" t="str">
        <f t="shared" si="1132"/>
        <v>(영덕동)</v>
      </c>
      <c r="U3181" s="24" t="str">
        <f t="shared" si="1133"/>
        <v>영덕</v>
      </c>
      <c r="V3181" s="25">
        <f t="shared" si="1134"/>
        <v>13</v>
      </c>
      <c r="W3181" s="25">
        <f t="shared" si="1135"/>
        <v>3</v>
      </c>
      <c r="X3181" s="59"/>
      <c r="Y3181" s="59"/>
      <c r="Z3181" s="59" t="s">
        <v>67</v>
      </c>
      <c r="AA3181" s="63" t="s">
        <v>3691</v>
      </c>
    </row>
    <row r="3182" spans="1:27" ht="16.5" customHeight="1" x14ac:dyDescent="0.3">
      <c r="A3182" s="22" t="b">
        <f t="shared" si="1115"/>
        <v>0</v>
      </c>
      <c r="B3182" s="22" t="b">
        <f t="shared" si="1116"/>
        <v>0</v>
      </c>
      <c r="C3182" s="22" t="b">
        <f t="shared" si="1117"/>
        <v>0</v>
      </c>
      <c r="D3182" s="22" t="b">
        <f t="shared" si="1118"/>
        <v>0</v>
      </c>
      <c r="E3182" s="22" t="b">
        <f t="shared" si="1119"/>
        <v>0</v>
      </c>
      <c r="F3182" s="52" t="b">
        <f t="shared" si="1120"/>
        <v>0</v>
      </c>
      <c r="G3182" s="22" t="b">
        <f t="shared" si="1121"/>
        <v>0</v>
      </c>
      <c r="H3182" s="22" t="b">
        <f t="shared" si="1122"/>
        <v>0</v>
      </c>
      <c r="I3182" s="22" t="b">
        <f t="shared" si="1123"/>
        <v>0</v>
      </c>
      <c r="J3182" s="22" t="b">
        <f t="shared" si="1124"/>
        <v>0</v>
      </c>
      <c r="K3182" s="3" t="str">
        <f t="shared" si="1125"/>
        <v/>
      </c>
      <c r="L3182" s="3" t="str">
        <f t="shared" si="1126"/>
        <v/>
      </c>
      <c r="M3182" s="3" t="str">
        <f t="shared" si="1127"/>
        <v/>
      </c>
      <c r="N3182" s="54" t="str">
        <f t="shared" si="1128"/>
        <v/>
      </c>
      <c r="O3182" s="3" t="str">
        <f t="shared" si="1129"/>
        <v/>
      </c>
      <c r="P3182" s="19" t="str">
        <f t="shared" si="1130"/>
        <v/>
      </c>
      <c r="Q3182" s="23" t="e">
        <f>_xlfn.XLOOKUP(R3182,summary!C570:C606,summary!B570:B606)</f>
        <v>#N/A</v>
      </c>
      <c r="R3182" s="24" t="str">
        <f t="shared" si="1114"/>
        <v>영덕동</v>
      </c>
      <c r="S3182" s="24" t="str">
        <f t="shared" si="1131"/>
        <v>영덕13통</v>
      </c>
      <c r="T3182" s="24" t="str">
        <f t="shared" si="1132"/>
        <v>(영덕동)</v>
      </c>
      <c r="U3182" s="24" t="str">
        <f t="shared" si="1133"/>
        <v>영덕</v>
      </c>
      <c r="V3182" s="25">
        <f t="shared" si="1134"/>
        <v>13</v>
      </c>
      <c r="W3182" s="25">
        <f t="shared" si="1135"/>
        <v>4</v>
      </c>
      <c r="X3182" s="59"/>
      <c r="Y3182" s="59"/>
      <c r="Z3182" s="59" t="s">
        <v>73</v>
      </c>
      <c r="AA3182" s="63" t="s">
        <v>3692</v>
      </c>
    </row>
    <row r="3183" spans="1:27" ht="16.5" customHeight="1" x14ac:dyDescent="0.3">
      <c r="A3183" s="22" t="b">
        <f t="shared" si="1115"/>
        <v>0</v>
      </c>
      <c r="B3183" s="22" t="b">
        <f t="shared" si="1116"/>
        <v>0</v>
      </c>
      <c r="C3183" s="22" t="b">
        <f t="shared" si="1117"/>
        <v>0</v>
      </c>
      <c r="D3183" s="22" t="b">
        <f t="shared" si="1118"/>
        <v>0</v>
      </c>
      <c r="E3183" s="22" t="b">
        <f t="shared" si="1119"/>
        <v>0</v>
      </c>
      <c r="F3183" s="52" t="b">
        <f t="shared" si="1120"/>
        <v>0</v>
      </c>
      <c r="G3183" s="22" t="b">
        <f t="shared" si="1121"/>
        <v>0</v>
      </c>
      <c r="H3183" s="22" t="b">
        <f t="shared" si="1122"/>
        <v>0</v>
      </c>
      <c r="I3183" s="22" t="b">
        <f t="shared" si="1123"/>
        <v>0</v>
      </c>
      <c r="J3183" s="22" t="b">
        <f t="shared" si="1124"/>
        <v>0</v>
      </c>
      <c r="K3183" s="3" t="str">
        <f t="shared" si="1125"/>
        <v/>
      </c>
      <c r="L3183" s="3" t="str">
        <f t="shared" si="1126"/>
        <v/>
      </c>
      <c r="M3183" s="3" t="str">
        <f t="shared" si="1127"/>
        <v/>
      </c>
      <c r="N3183" s="54" t="str">
        <f t="shared" si="1128"/>
        <v/>
      </c>
      <c r="O3183" s="3" t="str">
        <f t="shared" si="1129"/>
        <v/>
      </c>
      <c r="P3183" s="19" t="str">
        <f t="shared" si="1130"/>
        <v/>
      </c>
      <c r="Q3183" s="23" t="e">
        <f>_xlfn.XLOOKUP(R3183,summary!C571:C607,summary!B571:B607)</f>
        <v>#N/A</v>
      </c>
      <c r="R3183" s="24" t="str">
        <f t="shared" si="1114"/>
        <v>영덕동</v>
      </c>
      <c r="S3183" s="24" t="str">
        <f t="shared" si="1131"/>
        <v>영덕13통</v>
      </c>
      <c r="T3183" s="24" t="str">
        <f t="shared" si="1132"/>
        <v>(영덕동)</v>
      </c>
      <c r="U3183" s="24" t="str">
        <f t="shared" si="1133"/>
        <v>영덕</v>
      </c>
      <c r="V3183" s="25">
        <f t="shared" si="1134"/>
        <v>13</v>
      </c>
      <c r="W3183" s="25">
        <f t="shared" si="1135"/>
        <v>5</v>
      </c>
      <c r="X3183" s="59"/>
      <c r="Y3183" s="59"/>
      <c r="Z3183" s="59" t="s">
        <v>87</v>
      </c>
      <c r="AA3183" s="63" t="s">
        <v>3693</v>
      </c>
    </row>
    <row r="3184" spans="1:27" ht="16.5" customHeight="1" x14ac:dyDescent="0.3">
      <c r="A3184" s="22" t="b">
        <f t="shared" si="1115"/>
        <v>0</v>
      </c>
      <c r="B3184" s="22" t="b">
        <f t="shared" si="1116"/>
        <v>0</v>
      </c>
      <c r="C3184" s="22" t="b">
        <f t="shared" si="1117"/>
        <v>0</v>
      </c>
      <c r="D3184" s="22" t="b">
        <f t="shared" si="1118"/>
        <v>0</v>
      </c>
      <c r="E3184" s="22" t="b">
        <f t="shared" si="1119"/>
        <v>0</v>
      </c>
      <c r="F3184" s="52" t="b">
        <f t="shared" si="1120"/>
        <v>0</v>
      </c>
      <c r="G3184" s="22" t="b">
        <f t="shared" si="1121"/>
        <v>0</v>
      </c>
      <c r="H3184" s="22" t="b">
        <f t="shared" si="1122"/>
        <v>0</v>
      </c>
      <c r="I3184" s="22" t="b">
        <f t="shared" si="1123"/>
        <v>0</v>
      </c>
      <c r="J3184" s="22" t="b">
        <f t="shared" si="1124"/>
        <v>0</v>
      </c>
      <c r="K3184" s="3" t="str">
        <f t="shared" si="1125"/>
        <v/>
      </c>
      <c r="L3184" s="3" t="str">
        <f t="shared" si="1126"/>
        <v/>
      </c>
      <c r="M3184" s="3" t="str">
        <f t="shared" si="1127"/>
        <v/>
      </c>
      <c r="N3184" s="54" t="str">
        <f t="shared" si="1128"/>
        <v/>
      </c>
      <c r="O3184" s="3" t="str">
        <f t="shared" si="1129"/>
        <v/>
      </c>
      <c r="P3184" s="19" t="str">
        <f t="shared" si="1130"/>
        <v/>
      </c>
      <c r="Q3184" s="23" t="e">
        <f>_xlfn.XLOOKUP(R3184,summary!C572:C608,summary!B572:B608)</f>
        <v>#N/A</v>
      </c>
      <c r="R3184" s="24" t="str">
        <f t="shared" si="1114"/>
        <v>영덕동</v>
      </c>
      <c r="S3184" s="24" t="str">
        <f t="shared" si="1131"/>
        <v>영덕13통</v>
      </c>
      <c r="T3184" s="24" t="str">
        <f t="shared" si="1132"/>
        <v>(영덕동)</v>
      </c>
      <c r="U3184" s="24" t="str">
        <f t="shared" si="1133"/>
        <v>영덕</v>
      </c>
      <c r="V3184" s="25">
        <f t="shared" si="1134"/>
        <v>13</v>
      </c>
      <c r="W3184" s="25">
        <f t="shared" si="1135"/>
        <v>6</v>
      </c>
      <c r="X3184" s="59"/>
      <c r="Y3184" s="59"/>
      <c r="Z3184" s="59" t="s">
        <v>89</v>
      </c>
      <c r="AA3184" s="63" t="s">
        <v>3694</v>
      </c>
    </row>
    <row r="3185" spans="1:27" ht="16.5" customHeight="1" x14ac:dyDescent="0.3">
      <c r="A3185" s="22" t="b">
        <f t="shared" si="1115"/>
        <v>0</v>
      </c>
      <c r="B3185" s="22" t="b">
        <f t="shared" si="1116"/>
        <v>0</v>
      </c>
      <c r="C3185" s="22" t="b">
        <f t="shared" si="1117"/>
        <v>0</v>
      </c>
      <c r="D3185" s="22" t="b">
        <f t="shared" si="1118"/>
        <v>0</v>
      </c>
      <c r="E3185" s="22" t="b">
        <f t="shared" si="1119"/>
        <v>0</v>
      </c>
      <c r="F3185" s="52" t="b">
        <f t="shared" si="1120"/>
        <v>0</v>
      </c>
      <c r="G3185" s="22" t="b">
        <f t="shared" si="1121"/>
        <v>0</v>
      </c>
      <c r="H3185" s="22" t="b">
        <f t="shared" si="1122"/>
        <v>0</v>
      </c>
      <c r="I3185" s="22" t="b">
        <f t="shared" si="1123"/>
        <v>0</v>
      </c>
      <c r="J3185" s="22" t="b">
        <f t="shared" si="1124"/>
        <v>0</v>
      </c>
      <c r="K3185" s="3" t="str">
        <f t="shared" si="1125"/>
        <v/>
      </c>
      <c r="L3185" s="3" t="str">
        <f t="shared" si="1126"/>
        <v/>
      </c>
      <c r="M3185" s="3" t="str">
        <f t="shared" si="1127"/>
        <v/>
      </c>
      <c r="N3185" s="54" t="str">
        <f t="shared" si="1128"/>
        <v/>
      </c>
      <c r="O3185" s="3" t="str">
        <f t="shared" si="1129"/>
        <v/>
      </c>
      <c r="P3185" s="19" t="str">
        <f t="shared" si="1130"/>
        <v/>
      </c>
      <c r="Q3185" s="23" t="e">
        <f>_xlfn.XLOOKUP(R3185,summary!C573:C609,summary!B573:B609)</f>
        <v>#N/A</v>
      </c>
      <c r="R3185" s="24" t="str">
        <f t="shared" si="1114"/>
        <v>영덕동</v>
      </c>
      <c r="S3185" s="24" t="str">
        <f t="shared" si="1131"/>
        <v>영덕13통</v>
      </c>
      <c r="T3185" s="24" t="str">
        <f t="shared" si="1132"/>
        <v>(영덕동)</v>
      </c>
      <c r="U3185" s="24" t="str">
        <f t="shared" si="1133"/>
        <v>영덕</v>
      </c>
      <c r="V3185" s="25">
        <f t="shared" si="1134"/>
        <v>13</v>
      </c>
      <c r="W3185" s="25">
        <f t="shared" si="1135"/>
        <v>7</v>
      </c>
      <c r="X3185" s="59"/>
      <c r="Y3185" s="59"/>
      <c r="Z3185" s="59" t="s">
        <v>91</v>
      </c>
      <c r="AA3185" s="63" t="s">
        <v>3695</v>
      </c>
    </row>
    <row r="3186" spans="1:27" ht="16.5" customHeight="1" x14ac:dyDescent="0.3">
      <c r="A3186" s="22" t="b">
        <f t="shared" si="1115"/>
        <v>0</v>
      </c>
      <c r="B3186" s="22" t="b">
        <f t="shared" si="1116"/>
        <v>0</v>
      </c>
      <c r="C3186" s="22" t="b">
        <f t="shared" si="1117"/>
        <v>0</v>
      </c>
      <c r="D3186" s="22" t="b">
        <f t="shared" si="1118"/>
        <v>0</v>
      </c>
      <c r="E3186" s="22" t="b">
        <f t="shared" si="1119"/>
        <v>0</v>
      </c>
      <c r="F3186" s="52" t="b">
        <f t="shared" si="1120"/>
        <v>0</v>
      </c>
      <c r="G3186" s="22" t="b">
        <f t="shared" si="1121"/>
        <v>0</v>
      </c>
      <c r="H3186" s="22" t="b">
        <f t="shared" si="1122"/>
        <v>0</v>
      </c>
      <c r="I3186" s="22" t="b">
        <f t="shared" si="1123"/>
        <v>0</v>
      </c>
      <c r="J3186" s="22" t="b">
        <f t="shared" si="1124"/>
        <v>0</v>
      </c>
      <c r="K3186" s="3" t="str">
        <f t="shared" si="1125"/>
        <v/>
      </c>
      <c r="L3186" s="3" t="str">
        <f t="shared" si="1126"/>
        <v/>
      </c>
      <c r="M3186" s="3" t="str">
        <f t="shared" si="1127"/>
        <v/>
      </c>
      <c r="N3186" s="54" t="str">
        <f t="shared" si="1128"/>
        <v/>
      </c>
      <c r="O3186" s="3" t="str">
        <f t="shared" si="1129"/>
        <v/>
      </c>
      <c r="P3186" s="19" t="str">
        <f t="shared" si="1130"/>
        <v/>
      </c>
      <c r="Q3186" s="23" t="e">
        <f>_xlfn.XLOOKUP(R3186,summary!C574:C610,summary!B574:B610)</f>
        <v>#N/A</v>
      </c>
      <c r="R3186" s="24" t="str">
        <f t="shared" si="1114"/>
        <v>영덕동</v>
      </c>
      <c r="S3186" s="24" t="str">
        <f t="shared" si="1131"/>
        <v>영덕13통</v>
      </c>
      <c r="T3186" s="24" t="str">
        <f t="shared" si="1132"/>
        <v>(영덕동)</v>
      </c>
      <c r="U3186" s="24" t="str">
        <f t="shared" si="1133"/>
        <v>영덕</v>
      </c>
      <c r="V3186" s="25">
        <f t="shared" si="1134"/>
        <v>13</v>
      </c>
      <c r="W3186" s="25">
        <f t="shared" si="1135"/>
        <v>8</v>
      </c>
      <c r="X3186" s="59"/>
      <c r="Y3186" s="59"/>
      <c r="Z3186" s="59" t="s">
        <v>93</v>
      </c>
      <c r="AA3186" s="63" t="s">
        <v>3696</v>
      </c>
    </row>
    <row r="3187" spans="1:27" ht="16.5" customHeight="1" x14ac:dyDescent="0.3">
      <c r="A3187" s="22" t="b">
        <f t="shared" si="1115"/>
        <v>1</v>
      </c>
      <c r="B3187" s="22" t="b">
        <f t="shared" si="1116"/>
        <v>0</v>
      </c>
      <c r="C3187" s="22" t="b">
        <f t="shared" si="1117"/>
        <v>0</v>
      </c>
      <c r="D3187" s="22" t="b">
        <f t="shared" si="1118"/>
        <v>0</v>
      </c>
      <c r="E3187" s="22" t="b">
        <f t="shared" si="1119"/>
        <v>0</v>
      </c>
      <c r="F3187" s="52" t="b">
        <f t="shared" si="1120"/>
        <v>0</v>
      </c>
      <c r="G3187" s="22" t="b">
        <f t="shared" si="1121"/>
        <v>0</v>
      </c>
      <c r="H3187" s="22" t="b">
        <f t="shared" si="1122"/>
        <v>0</v>
      </c>
      <c r="I3187" s="22" t="b">
        <f t="shared" si="1123"/>
        <v>0</v>
      </c>
      <c r="J3187" s="22" t="b">
        <f t="shared" si="1124"/>
        <v>1</v>
      </c>
      <c r="K3187" s="3" t="str">
        <f t="shared" si="1125"/>
        <v>영덕14통</v>
      </c>
      <c r="L3187" s="3" t="str">
        <f t="shared" si="1126"/>
        <v>14</v>
      </c>
      <c r="M3187" s="3">
        <f t="shared" si="1127"/>
        <v>14</v>
      </c>
      <c r="N3187" s="54" t="str">
        <f t="shared" si="1128"/>
        <v>영덕</v>
      </c>
      <c r="O3187" s="3" t="str">
        <f t="shared" si="1129"/>
        <v/>
      </c>
      <c r="P3187" s="19" t="str">
        <f t="shared" si="1130"/>
        <v/>
      </c>
      <c r="Q3187" s="23" t="e">
        <f>_xlfn.XLOOKUP(R3187,summary!C575:C611,summary!B575:B611)</f>
        <v>#N/A</v>
      </c>
      <c r="R3187" s="24" t="str">
        <f t="shared" si="1114"/>
        <v>영덕동</v>
      </c>
      <c r="S3187" s="24" t="str">
        <f t="shared" si="1131"/>
        <v>영덕14통</v>
      </c>
      <c r="T3187" s="24" t="str">
        <f t="shared" si="1132"/>
        <v>(영덕동)</v>
      </c>
      <c r="U3187" s="24" t="str">
        <f t="shared" si="1133"/>
        <v>영덕</v>
      </c>
      <c r="V3187" s="25">
        <f t="shared" si="1134"/>
        <v>14</v>
      </c>
      <c r="W3187" s="25">
        <f t="shared" si="1135"/>
        <v>1</v>
      </c>
      <c r="X3187" s="59"/>
      <c r="Y3187" s="59" t="s">
        <v>3697</v>
      </c>
      <c r="Z3187" s="59" t="s">
        <v>63</v>
      </c>
      <c r="AA3187" s="63" t="s">
        <v>3698</v>
      </c>
    </row>
    <row r="3188" spans="1:27" ht="16.5" customHeight="1" x14ac:dyDescent="0.3">
      <c r="A3188" s="22" t="b">
        <f t="shared" si="1115"/>
        <v>1</v>
      </c>
      <c r="B3188" s="22" t="b">
        <f t="shared" si="1116"/>
        <v>1</v>
      </c>
      <c r="C3188" s="22" t="b">
        <f t="shared" si="1117"/>
        <v>1</v>
      </c>
      <c r="D3188" s="22" t="b">
        <f t="shared" si="1118"/>
        <v>1</v>
      </c>
      <c r="E3188" s="22" t="b">
        <f t="shared" si="1119"/>
        <v>1</v>
      </c>
      <c r="F3188" s="52" t="b">
        <f t="shared" si="1120"/>
        <v>0</v>
      </c>
      <c r="G3188" s="22" t="b">
        <f t="shared" si="1121"/>
        <v>0</v>
      </c>
      <c r="H3188" s="22" t="b">
        <f t="shared" si="1122"/>
        <v>0</v>
      </c>
      <c r="I3188" s="22" t="b">
        <f t="shared" si="1123"/>
        <v>0</v>
      </c>
      <c r="J3188" s="22" t="b">
        <f t="shared" si="1124"/>
        <v>0</v>
      </c>
      <c r="K3188" s="3" t="str">
        <f t="shared" si="1125"/>
        <v/>
      </c>
      <c r="L3188" s="3" t="str">
        <f t="shared" si="1126"/>
        <v/>
      </c>
      <c r="M3188" s="3" t="str">
        <f t="shared" si="1127"/>
        <v/>
      </c>
      <c r="N3188" s="54" t="str">
        <f t="shared" si="1128"/>
        <v/>
      </c>
      <c r="O3188" s="3" t="str">
        <f t="shared" si="1129"/>
        <v/>
      </c>
      <c r="P3188" s="19" t="str">
        <f t="shared" si="1130"/>
        <v>(영덕동)</v>
      </c>
      <c r="Q3188" s="23" t="e">
        <f>_xlfn.XLOOKUP(R3188,summary!C576:C612,summary!B576:B612)</f>
        <v>#N/A</v>
      </c>
      <c r="R3188" s="24" t="str">
        <f t="shared" si="1114"/>
        <v>영덕동</v>
      </c>
      <c r="S3188" s="24" t="str">
        <f t="shared" si="1131"/>
        <v>영덕14통</v>
      </c>
      <c r="T3188" s="24" t="str">
        <f t="shared" si="1132"/>
        <v>(영덕동)</v>
      </c>
      <c r="U3188" s="24" t="str">
        <f t="shared" si="1133"/>
        <v>영덕</v>
      </c>
      <c r="V3188" s="25">
        <f t="shared" si="1134"/>
        <v>14</v>
      </c>
      <c r="W3188" s="25">
        <f t="shared" si="1135"/>
        <v>2</v>
      </c>
      <c r="X3188" s="59"/>
      <c r="Y3188" s="59" t="s">
        <v>3583</v>
      </c>
      <c r="Z3188" s="59" t="s">
        <v>65</v>
      </c>
      <c r="AA3188" s="63" t="s">
        <v>3699</v>
      </c>
    </row>
    <row r="3189" spans="1:27" ht="16.5" customHeight="1" x14ac:dyDescent="0.3">
      <c r="A3189" s="22" t="b">
        <f t="shared" si="1115"/>
        <v>0</v>
      </c>
      <c r="B3189" s="22" t="b">
        <f t="shared" si="1116"/>
        <v>0</v>
      </c>
      <c r="C3189" s="22" t="b">
        <f t="shared" si="1117"/>
        <v>0</v>
      </c>
      <c r="D3189" s="22" t="b">
        <f t="shared" si="1118"/>
        <v>0</v>
      </c>
      <c r="E3189" s="22" t="b">
        <f t="shared" si="1119"/>
        <v>0</v>
      </c>
      <c r="F3189" s="52" t="b">
        <f t="shared" si="1120"/>
        <v>0</v>
      </c>
      <c r="G3189" s="22" t="b">
        <f t="shared" si="1121"/>
        <v>0</v>
      </c>
      <c r="H3189" s="22" t="b">
        <f t="shared" si="1122"/>
        <v>0</v>
      </c>
      <c r="I3189" s="22" t="b">
        <f t="shared" si="1123"/>
        <v>0</v>
      </c>
      <c r="J3189" s="22" t="b">
        <f t="shared" si="1124"/>
        <v>0</v>
      </c>
      <c r="K3189" s="3" t="str">
        <f t="shared" si="1125"/>
        <v/>
      </c>
      <c r="L3189" s="3" t="str">
        <f t="shared" si="1126"/>
        <v/>
      </c>
      <c r="M3189" s="3" t="str">
        <f t="shared" si="1127"/>
        <v/>
      </c>
      <c r="N3189" s="54" t="str">
        <f t="shared" si="1128"/>
        <v/>
      </c>
      <c r="O3189" s="3" t="str">
        <f t="shared" si="1129"/>
        <v/>
      </c>
      <c r="P3189" s="19" t="str">
        <f t="shared" si="1130"/>
        <v/>
      </c>
      <c r="Q3189" s="23" t="e">
        <f>_xlfn.XLOOKUP(R3189,summary!C577:C613,summary!B577:B613)</f>
        <v>#N/A</v>
      </c>
      <c r="R3189" s="24" t="str">
        <f t="shared" si="1114"/>
        <v>영덕동</v>
      </c>
      <c r="S3189" s="24" t="str">
        <f t="shared" si="1131"/>
        <v>영덕14통</v>
      </c>
      <c r="T3189" s="24" t="str">
        <f t="shared" si="1132"/>
        <v>(영덕동)</v>
      </c>
      <c r="U3189" s="24" t="str">
        <f t="shared" si="1133"/>
        <v>영덕</v>
      </c>
      <c r="V3189" s="25">
        <f t="shared" si="1134"/>
        <v>14</v>
      </c>
      <c r="W3189" s="25">
        <f t="shared" si="1135"/>
        <v>3</v>
      </c>
      <c r="X3189" s="59"/>
      <c r="Y3189" s="59"/>
      <c r="Z3189" s="59" t="s">
        <v>67</v>
      </c>
      <c r="AA3189" s="63" t="s">
        <v>3700</v>
      </c>
    </row>
    <row r="3190" spans="1:27" ht="16.5" customHeight="1" x14ac:dyDescent="0.3">
      <c r="A3190" s="22" t="b">
        <f t="shared" si="1115"/>
        <v>0</v>
      </c>
      <c r="B3190" s="22" t="b">
        <f t="shared" si="1116"/>
        <v>0</v>
      </c>
      <c r="C3190" s="22" t="b">
        <f t="shared" si="1117"/>
        <v>0</v>
      </c>
      <c r="D3190" s="22" t="b">
        <f t="shared" si="1118"/>
        <v>0</v>
      </c>
      <c r="E3190" s="22" t="b">
        <f t="shared" si="1119"/>
        <v>0</v>
      </c>
      <c r="F3190" s="52" t="b">
        <f t="shared" si="1120"/>
        <v>0</v>
      </c>
      <c r="G3190" s="22" t="b">
        <f t="shared" si="1121"/>
        <v>0</v>
      </c>
      <c r="H3190" s="22" t="b">
        <f t="shared" si="1122"/>
        <v>0</v>
      </c>
      <c r="I3190" s="22" t="b">
        <f t="shared" si="1123"/>
        <v>0</v>
      </c>
      <c r="J3190" s="22" t="b">
        <f t="shared" si="1124"/>
        <v>0</v>
      </c>
      <c r="K3190" s="3" t="str">
        <f t="shared" si="1125"/>
        <v/>
      </c>
      <c r="L3190" s="3" t="str">
        <f t="shared" si="1126"/>
        <v/>
      </c>
      <c r="M3190" s="3" t="str">
        <f t="shared" si="1127"/>
        <v/>
      </c>
      <c r="N3190" s="54" t="str">
        <f t="shared" si="1128"/>
        <v/>
      </c>
      <c r="O3190" s="3" t="str">
        <f t="shared" si="1129"/>
        <v/>
      </c>
      <c r="P3190" s="19" t="str">
        <f t="shared" si="1130"/>
        <v/>
      </c>
      <c r="Q3190" s="23" t="e">
        <f>_xlfn.XLOOKUP(R3190,summary!C578:C614,summary!B578:B614)</f>
        <v>#N/A</v>
      </c>
      <c r="R3190" s="24" t="str">
        <f t="shared" si="1114"/>
        <v>영덕동</v>
      </c>
      <c r="S3190" s="24" t="str">
        <f t="shared" si="1131"/>
        <v>영덕14통</v>
      </c>
      <c r="T3190" s="24" t="str">
        <f t="shared" si="1132"/>
        <v>(영덕동)</v>
      </c>
      <c r="U3190" s="24" t="str">
        <f t="shared" si="1133"/>
        <v>영덕</v>
      </c>
      <c r="V3190" s="25">
        <f t="shared" si="1134"/>
        <v>14</v>
      </c>
      <c r="W3190" s="25">
        <f t="shared" si="1135"/>
        <v>4</v>
      </c>
      <c r="X3190" s="59"/>
      <c r="Y3190" s="59"/>
      <c r="Z3190" s="59" t="s">
        <v>73</v>
      </c>
      <c r="AA3190" s="63" t="s">
        <v>3701</v>
      </c>
    </row>
    <row r="3191" spans="1:27" ht="16.5" customHeight="1" x14ac:dyDescent="0.3">
      <c r="A3191" s="22" t="b">
        <f t="shared" si="1115"/>
        <v>0</v>
      </c>
      <c r="B3191" s="22" t="b">
        <f t="shared" si="1116"/>
        <v>0</v>
      </c>
      <c r="C3191" s="22" t="b">
        <f t="shared" si="1117"/>
        <v>0</v>
      </c>
      <c r="D3191" s="22" t="b">
        <f t="shared" si="1118"/>
        <v>0</v>
      </c>
      <c r="E3191" s="22" t="b">
        <f t="shared" si="1119"/>
        <v>0</v>
      </c>
      <c r="F3191" s="52" t="b">
        <f t="shared" si="1120"/>
        <v>0</v>
      </c>
      <c r="G3191" s="22" t="b">
        <f t="shared" si="1121"/>
        <v>0</v>
      </c>
      <c r="H3191" s="22" t="b">
        <f t="shared" si="1122"/>
        <v>0</v>
      </c>
      <c r="I3191" s="22" t="b">
        <f t="shared" si="1123"/>
        <v>0</v>
      </c>
      <c r="J3191" s="22" t="b">
        <f t="shared" si="1124"/>
        <v>0</v>
      </c>
      <c r="K3191" s="3" t="str">
        <f t="shared" si="1125"/>
        <v/>
      </c>
      <c r="L3191" s="3" t="str">
        <f t="shared" si="1126"/>
        <v/>
      </c>
      <c r="M3191" s="3" t="str">
        <f t="shared" si="1127"/>
        <v/>
      </c>
      <c r="N3191" s="54" t="str">
        <f t="shared" si="1128"/>
        <v/>
      </c>
      <c r="O3191" s="3" t="str">
        <f t="shared" si="1129"/>
        <v/>
      </c>
      <c r="P3191" s="19" t="str">
        <f t="shared" si="1130"/>
        <v/>
      </c>
      <c r="Q3191" s="23" t="e">
        <f>_xlfn.XLOOKUP(R3191,summary!C579:C615,summary!B579:B615)</f>
        <v>#N/A</v>
      </c>
      <c r="R3191" s="24" t="str">
        <f t="shared" si="1114"/>
        <v>영덕동</v>
      </c>
      <c r="S3191" s="24" t="str">
        <f t="shared" si="1131"/>
        <v>영덕14통</v>
      </c>
      <c r="T3191" s="24" t="str">
        <f t="shared" si="1132"/>
        <v>(영덕동)</v>
      </c>
      <c r="U3191" s="24" t="str">
        <f t="shared" si="1133"/>
        <v>영덕</v>
      </c>
      <c r="V3191" s="25">
        <f t="shared" si="1134"/>
        <v>14</v>
      </c>
      <c r="W3191" s="25">
        <f t="shared" si="1135"/>
        <v>5</v>
      </c>
      <c r="X3191" s="59"/>
      <c r="Y3191" s="59"/>
      <c r="Z3191" s="59" t="s">
        <v>87</v>
      </c>
      <c r="AA3191" s="63" t="s">
        <v>3702</v>
      </c>
    </row>
    <row r="3192" spans="1:27" ht="16.5" customHeight="1" x14ac:dyDescent="0.3">
      <c r="A3192" s="22" t="b">
        <f t="shared" si="1115"/>
        <v>0</v>
      </c>
      <c r="B3192" s="22" t="b">
        <f t="shared" si="1116"/>
        <v>0</v>
      </c>
      <c r="C3192" s="22" t="b">
        <f t="shared" si="1117"/>
        <v>0</v>
      </c>
      <c r="D3192" s="22" t="b">
        <f t="shared" si="1118"/>
        <v>0</v>
      </c>
      <c r="E3192" s="22" t="b">
        <f t="shared" si="1119"/>
        <v>0</v>
      </c>
      <c r="F3192" s="52" t="b">
        <f t="shared" si="1120"/>
        <v>0</v>
      </c>
      <c r="G3192" s="22" t="b">
        <f t="shared" si="1121"/>
        <v>0</v>
      </c>
      <c r="H3192" s="22" t="b">
        <f t="shared" si="1122"/>
        <v>0</v>
      </c>
      <c r="I3192" s="22" t="b">
        <f t="shared" si="1123"/>
        <v>0</v>
      </c>
      <c r="J3192" s="22" t="b">
        <f t="shared" si="1124"/>
        <v>0</v>
      </c>
      <c r="K3192" s="3" t="str">
        <f t="shared" si="1125"/>
        <v/>
      </c>
      <c r="L3192" s="3" t="str">
        <f t="shared" si="1126"/>
        <v/>
      </c>
      <c r="M3192" s="3" t="str">
        <f t="shared" si="1127"/>
        <v/>
      </c>
      <c r="N3192" s="54" t="str">
        <f t="shared" si="1128"/>
        <v/>
      </c>
      <c r="O3192" s="3" t="str">
        <f t="shared" si="1129"/>
        <v/>
      </c>
      <c r="P3192" s="19" t="str">
        <f t="shared" si="1130"/>
        <v/>
      </c>
      <c r="Q3192" s="23" t="e">
        <f>_xlfn.XLOOKUP(R3192,summary!C580:C616,summary!B580:B616)</f>
        <v>#N/A</v>
      </c>
      <c r="R3192" s="24" t="str">
        <f t="shared" si="1114"/>
        <v>영덕동</v>
      </c>
      <c r="S3192" s="24" t="str">
        <f t="shared" si="1131"/>
        <v>영덕14통</v>
      </c>
      <c r="T3192" s="24" t="str">
        <f t="shared" si="1132"/>
        <v>(영덕동)</v>
      </c>
      <c r="U3192" s="24" t="str">
        <f t="shared" si="1133"/>
        <v>영덕</v>
      </c>
      <c r="V3192" s="25">
        <f t="shared" si="1134"/>
        <v>14</v>
      </c>
      <c r="W3192" s="25">
        <f t="shared" si="1135"/>
        <v>6</v>
      </c>
      <c r="X3192" s="59"/>
      <c r="Y3192" s="59"/>
      <c r="Z3192" s="59" t="s">
        <v>89</v>
      </c>
      <c r="AA3192" s="63" t="s">
        <v>3703</v>
      </c>
    </row>
    <row r="3193" spans="1:27" ht="16.5" customHeight="1" x14ac:dyDescent="0.3">
      <c r="A3193" s="22" t="b">
        <f t="shared" si="1115"/>
        <v>0</v>
      </c>
      <c r="B3193" s="22" t="b">
        <f t="shared" si="1116"/>
        <v>0</v>
      </c>
      <c r="C3193" s="22" t="b">
        <f t="shared" si="1117"/>
        <v>0</v>
      </c>
      <c r="D3193" s="22" t="b">
        <f t="shared" si="1118"/>
        <v>0</v>
      </c>
      <c r="E3193" s="22" t="b">
        <f t="shared" si="1119"/>
        <v>0</v>
      </c>
      <c r="F3193" s="52" t="b">
        <f t="shared" si="1120"/>
        <v>0</v>
      </c>
      <c r="G3193" s="22" t="b">
        <f t="shared" si="1121"/>
        <v>0</v>
      </c>
      <c r="H3193" s="22" t="b">
        <f t="shared" si="1122"/>
        <v>0</v>
      </c>
      <c r="I3193" s="22" t="b">
        <f t="shared" si="1123"/>
        <v>0</v>
      </c>
      <c r="J3193" s="22" t="b">
        <f t="shared" si="1124"/>
        <v>0</v>
      </c>
      <c r="K3193" s="3" t="str">
        <f t="shared" si="1125"/>
        <v/>
      </c>
      <c r="L3193" s="3" t="str">
        <f t="shared" si="1126"/>
        <v/>
      </c>
      <c r="M3193" s="3" t="str">
        <f t="shared" si="1127"/>
        <v/>
      </c>
      <c r="N3193" s="54" t="str">
        <f t="shared" si="1128"/>
        <v/>
      </c>
      <c r="O3193" s="3" t="str">
        <f t="shared" si="1129"/>
        <v/>
      </c>
      <c r="P3193" s="19" t="str">
        <f t="shared" si="1130"/>
        <v/>
      </c>
      <c r="Q3193" s="23" t="e">
        <f>_xlfn.XLOOKUP(R3193,summary!C581:C617,summary!B581:B617)</f>
        <v>#N/A</v>
      </c>
      <c r="R3193" s="24" t="str">
        <f t="shared" si="1114"/>
        <v>영덕동</v>
      </c>
      <c r="S3193" s="24" t="str">
        <f t="shared" si="1131"/>
        <v>영덕14통</v>
      </c>
      <c r="T3193" s="24" t="str">
        <f t="shared" si="1132"/>
        <v>(영덕동)</v>
      </c>
      <c r="U3193" s="24" t="str">
        <f t="shared" si="1133"/>
        <v>영덕</v>
      </c>
      <c r="V3193" s="25">
        <f t="shared" si="1134"/>
        <v>14</v>
      </c>
      <c r="W3193" s="25">
        <f t="shared" si="1135"/>
        <v>7</v>
      </c>
      <c r="X3193" s="59"/>
      <c r="Y3193" s="59"/>
      <c r="Z3193" s="59" t="s">
        <v>91</v>
      </c>
      <c r="AA3193" s="63" t="s">
        <v>3704</v>
      </c>
    </row>
    <row r="3194" spans="1:27" ht="16.5" customHeight="1" x14ac:dyDescent="0.3">
      <c r="A3194" s="22" t="b">
        <f t="shared" si="1115"/>
        <v>1</v>
      </c>
      <c r="B3194" s="22" t="b">
        <f t="shared" si="1116"/>
        <v>0</v>
      </c>
      <c r="C3194" s="22" t="b">
        <f t="shared" si="1117"/>
        <v>0</v>
      </c>
      <c r="D3194" s="22" t="b">
        <f t="shared" si="1118"/>
        <v>0</v>
      </c>
      <c r="E3194" s="22" t="b">
        <f t="shared" si="1119"/>
        <v>0</v>
      </c>
      <c r="F3194" s="52" t="b">
        <f t="shared" si="1120"/>
        <v>0</v>
      </c>
      <c r="G3194" s="22" t="b">
        <f t="shared" si="1121"/>
        <v>0</v>
      </c>
      <c r="H3194" s="22" t="b">
        <f t="shared" si="1122"/>
        <v>0</v>
      </c>
      <c r="I3194" s="22" t="b">
        <f t="shared" si="1123"/>
        <v>0</v>
      </c>
      <c r="J3194" s="22" t="b">
        <f t="shared" si="1124"/>
        <v>1</v>
      </c>
      <c r="K3194" s="3" t="str">
        <f t="shared" si="1125"/>
        <v>영덕15통</v>
      </c>
      <c r="L3194" s="3" t="str">
        <f t="shared" si="1126"/>
        <v>15</v>
      </c>
      <c r="M3194" s="3">
        <f t="shared" si="1127"/>
        <v>15</v>
      </c>
      <c r="N3194" s="54" t="str">
        <f t="shared" si="1128"/>
        <v>영덕</v>
      </c>
      <c r="O3194" s="3" t="str">
        <f t="shared" si="1129"/>
        <v/>
      </c>
      <c r="P3194" s="19" t="str">
        <f t="shared" si="1130"/>
        <v/>
      </c>
      <c r="Q3194" s="23" t="e">
        <f>_xlfn.XLOOKUP(R3194,summary!C582:C618,summary!B582:B618)</f>
        <v>#N/A</v>
      </c>
      <c r="R3194" s="24" t="str">
        <f t="shared" si="1114"/>
        <v>영덕동</v>
      </c>
      <c r="S3194" s="24" t="str">
        <f t="shared" si="1131"/>
        <v>영덕15통</v>
      </c>
      <c r="T3194" s="24" t="str">
        <f t="shared" si="1132"/>
        <v>(영덕동)</v>
      </c>
      <c r="U3194" s="24" t="str">
        <f t="shared" si="1133"/>
        <v>영덕</v>
      </c>
      <c r="V3194" s="25">
        <f t="shared" si="1134"/>
        <v>15</v>
      </c>
      <c r="W3194" s="25">
        <f t="shared" si="1135"/>
        <v>1</v>
      </c>
      <c r="X3194" s="59"/>
      <c r="Y3194" s="59" t="s">
        <v>3705</v>
      </c>
      <c r="Z3194" s="59" t="s">
        <v>63</v>
      </c>
      <c r="AA3194" s="63" t="s">
        <v>3706</v>
      </c>
    </row>
    <row r="3195" spans="1:27" ht="16.5" customHeight="1" x14ac:dyDescent="0.3">
      <c r="A3195" s="22" t="b">
        <f t="shared" si="1115"/>
        <v>1</v>
      </c>
      <c r="B3195" s="22" t="b">
        <f t="shared" si="1116"/>
        <v>1</v>
      </c>
      <c r="C3195" s="22" t="b">
        <f t="shared" si="1117"/>
        <v>1</v>
      </c>
      <c r="D3195" s="22" t="b">
        <f t="shared" si="1118"/>
        <v>1</v>
      </c>
      <c r="E3195" s="22" t="b">
        <f t="shared" si="1119"/>
        <v>1</v>
      </c>
      <c r="F3195" s="52" t="b">
        <f t="shared" si="1120"/>
        <v>0</v>
      </c>
      <c r="G3195" s="22" t="b">
        <f t="shared" si="1121"/>
        <v>0</v>
      </c>
      <c r="H3195" s="22" t="b">
        <f t="shared" si="1122"/>
        <v>0</v>
      </c>
      <c r="I3195" s="22" t="b">
        <f t="shared" si="1123"/>
        <v>0</v>
      </c>
      <c r="J3195" s="22" t="b">
        <f t="shared" si="1124"/>
        <v>0</v>
      </c>
      <c r="K3195" s="3" t="str">
        <f t="shared" si="1125"/>
        <v/>
      </c>
      <c r="L3195" s="3" t="str">
        <f t="shared" si="1126"/>
        <v/>
      </c>
      <c r="M3195" s="3" t="str">
        <f t="shared" si="1127"/>
        <v/>
      </c>
      <c r="N3195" s="54" t="str">
        <f t="shared" si="1128"/>
        <v/>
      </c>
      <c r="O3195" s="3" t="str">
        <f t="shared" si="1129"/>
        <v/>
      </c>
      <c r="P3195" s="19" t="str">
        <f t="shared" si="1130"/>
        <v>(영덕동)</v>
      </c>
      <c r="Q3195" s="23" t="e">
        <f>_xlfn.XLOOKUP(R3195,summary!C583:C619,summary!B583:B619)</f>
        <v>#N/A</v>
      </c>
      <c r="R3195" s="24" t="str">
        <f t="shared" si="1114"/>
        <v>영덕동</v>
      </c>
      <c r="S3195" s="24" t="str">
        <f t="shared" si="1131"/>
        <v>영덕15통</v>
      </c>
      <c r="T3195" s="24" t="str">
        <f t="shared" si="1132"/>
        <v>(영덕동)</v>
      </c>
      <c r="U3195" s="24" t="str">
        <f t="shared" si="1133"/>
        <v>영덕</v>
      </c>
      <c r="V3195" s="25">
        <f t="shared" si="1134"/>
        <v>15</v>
      </c>
      <c r="W3195" s="25">
        <f t="shared" si="1135"/>
        <v>2</v>
      </c>
      <c r="X3195" s="59"/>
      <c r="Y3195" s="59" t="s">
        <v>3583</v>
      </c>
      <c r="Z3195" s="59" t="s">
        <v>65</v>
      </c>
      <c r="AA3195" s="63" t="s">
        <v>3707</v>
      </c>
    </row>
    <row r="3196" spans="1:27" ht="16.5" customHeight="1" x14ac:dyDescent="0.3">
      <c r="A3196" s="22" t="b">
        <f t="shared" si="1115"/>
        <v>0</v>
      </c>
      <c r="B3196" s="22" t="b">
        <f t="shared" si="1116"/>
        <v>0</v>
      </c>
      <c r="C3196" s="22" t="b">
        <f t="shared" si="1117"/>
        <v>0</v>
      </c>
      <c r="D3196" s="22" t="b">
        <f t="shared" si="1118"/>
        <v>0</v>
      </c>
      <c r="E3196" s="22" t="b">
        <f t="shared" si="1119"/>
        <v>0</v>
      </c>
      <c r="F3196" s="52" t="b">
        <f t="shared" si="1120"/>
        <v>0</v>
      </c>
      <c r="G3196" s="22" t="b">
        <f t="shared" si="1121"/>
        <v>0</v>
      </c>
      <c r="H3196" s="22" t="b">
        <f t="shared" si="1122"/>
        <v>0</v>
      </c>
      <c r="I3196" s="22" t="b">
        <f t="shared" si="1123"/>
        <v>0</v>
      </c>
      <c r="J3196" s="22" t="b">
        <f t="shared" si="1124"/>
        <v>0</v>
      </c>
      <c r="K3196" s="3" t="str">
        <f t="shared" si="1125"/>
        <v/>
      </c>
      <c r="L3196" s="3" t="str">
        <f t="shared" si="1126"/>
        <v/>
      </c>
      <c r="M3196" s="3" t="str">
        <f t="shared" si="1127"/>
        <v/>
      </c>
      <c r="N3196" s="54" t="str">
        <f t="shared" si="1128"/>
        <v/>
      </c>
      <c r="O3196" s="3" t="str">
        <f t="shared" si="1129"/>
        <v/>
      </c>
      <c r="P3196" s="19" t="str">
        <f t="shared" si="1130"/>
        <v/>
      </c>
      <c r="Q3196" s="23" t="e">
        <f>_xlfn.XLOOKUP(R3196,summary!C584:C620,summary!B584:B620)</f>
        <v>#N/A</v>
      </c>
      <c r="R3196" s="24" t="str">
        <f t="shared" si="1114"/>
        <v>영덕동</v>
      </c>
      <c r="S3196" s="24" t="str">
        <f t="shared" si="1131"/>
        <v>영덕15통</v>
      </c>
      <c r="T3196" s="24" t="str">
        <f t="shared" si="1132"/>
        <v>(영덕동)</v>
      </c>
      <c r="U3196" s="24" t="str">
        <f t="shared" si="1133"/>
        <v>영덕</v>
      </c>
      <c r="V3196" s="25">
        <f t="shared" si="1134"/>
        <v>15</v>
      </c>
      <c r="W3196" s="25">
        <f t="shared" si="1135"/>
        <v>3</v>
      </c>
      <c r="X3196" s="59"/>
      <c r="Y3196" s="59"/>
      <c r="Z3196" s="59" t="s">
        <v>67</v>
      </c>
      <c r="AA3196" s="63" t="s">
        <v>3708</v>
      </c>
    </row>
    <row r="3197" spans="1:27" ht="16.5" customHeight="1" x14ac:dyDescent="0.3">
      <c r="A3197" s="22" t="b">
        <f t="shared" si="1115"/>
        <v>0</v>
      </c>
      <c r="B3197" s="22" t="b">
        <f t="shared" si="1116"/>
        <v>0</v>
      </c>
      <c r="C3197" s="22" t="b">
        <f t="shared" si="1117"/>
        <v>0</v>
      </c>
      <c r="D3197" s="22" t="b">
        <f t="shared" si="1118"/>
        <v>0</v>
      </c>
      <c r="E3197" s="22" t="b">
        <f t="shared" si="1119"/>
        <v>0</v>
      </c>
      <c r="F3197" s="52" t="b">
        <f t="shared" si="1120"/>
        <v>0</v>
      </c>
      <c r="G3197" s="22" t="b">
        <f t="shared" si="1121"/>
        <v>0</v>
      </c>
      <c r="H3197" s="22" t="b">
        <f t="shared" si="1122"/>
        <v>0</v>
      </c>
      <c r="I3197" s="22" t="b">
        <f t="shared" si="1123"/>
        <v>0</v>
      </c>
      <c r="J3197" s="22" t="b">
        <f t="shared" si="1124"/>
        <v>0</v>
      </c>
      <c r="K3197" s="3" t="str">
        <f t="shared" si="1125"/>
        <v/>
      </c>
      <c r="L3197" s="3" t="str">
        <f t="shared" si="1126"/>
        <v/>
      </c>
      <c r="M3197" s="3" t="str">
        <f t="shared" si="1127"/>
        <v/>
      </c>
      <c r="N3197" s="54" t="str">
        <f t="shared" si="1128"/>
        <v/>
      </c>
      <c r="O3197" s="3" t="str">
        <f t="shared" si="1129"/>
        <v/>
      </c>
      <c r="P3197" s="19" t="str">
        <f t="shared" si="1130"/>
        <v/>
      </c>
      <c r="Q3197" s="23" t="e">
        <f>_xlfn.XLOOKUP(R3197,summary!C585:C621,summary!B585:B621)</f>
        <v>#N/A</v>
      </c>
      <c r="R3197" s="24" t="str">
        <f t="shared" si="1114"/>
        <v>영덕동</v>
      </c>
      <c r="S3197" s="24" t="str">
        <f t="shared" si="1131"/>
        <v>영덕15통</v>
      </c>
      <c r="T3197" s="24" t="str">
        <f t="shared" si="1132"/>
        <v>(영덕동)</v>
      </c>
      <c r="U3197" s="24" t="str">
        <f t="shared" si="1133"/>
        <v>영덕</v>
      </c>
      <c r="V3197" s="25">
        <f t="shared" si="1134"/>
        <v>15</v>
      </c>
      <c r="W3197" s="25">
        <f t="shared" si="1135"/>
        <v>4</v>
      </c>
      <c r="X3197" s="59"/>
      <c r="Y3197" s="59"/>
      <c r="Z3197" s="59" t="s">
        <v>73</v>
      </c>
      <c r="AA3197" s="63" t="s">
        <v>3709</v>
      </c>
    </row>
    <row r="3198" spans="1:27" ht="16.5" customHeight="1" x14ac:dyDescent="0.3">
      <c r="A3198" s="22" t="b">
        <f t="shared" si="1115"/>
        <v>0</v>
      </c>
      <c r="B3198" s="22" t="b">
        <f t="shared" si="1116"/>
        <v>0</v>
      </c>
      <c r="C3198" s="22" t="b">
        <f t="shared" si="1117"/>
        <v>0</v>
      </c>
      <c r="D3198" s="22" t="b">
        <f t="shared" si="1118"/>
        <v>0</v>
      </c>
      <c r="E3198" s="22" t="b">
        <f t="shared" si="1119"/>
        <v>0</v>
      </c>
      <c r="F3198" s="52" t="b">
        <f t="shared" si="1120"/>
        <v>0</v>
      </c>
      <c r="G3198" s="22" t="b">
        <f t="shared" si="1121"/>
        <v>0</v>
      </c>
      <c r="H3198" s="22" t="b">
        <f t="shared" si="1122"/>
        <v>0</v>
      </c>
      <c r="I3198" s="22" t="b">
        <f t="shared" si="1123"/>
        <v>0</v>
      </c>
      <c r="J3198" s="22" t="b">
        <f t="shared" si="1124"/>
        <v>0</v>
      </c>
      <c r="K3198" s="3" t="str">
        <f t="shared" si="1125"/>
        <v/>
      </c>
      <c r="L3198" s="3" t="str">
        <f t="shared" si="1126"/>
        <v/>
      </c>
      <c r="M3198" s="3" t="str">
        <f t="shared" si="1127"/>
        <v/>
      </c>
      <c r="N3198" s="54" t="str">
        <f t="shared" si="1128"/>
        <v/>
      </c>
      <c r="O3198" s="3" t="str">
        <f t="shared" si="1129"/>
        <v/>
      </c>
      <c r="P3198" s="19" t="str">
        <f t="shared" si="1130"/>
        <v/>
      </c>
      <c r="Q3198" s="23" t="e">
        <f>_xlfn.XLOOKUP(R3198,summary!C586:C622,summary!B586:B622)</f>
        <v>#N/A</v>
      </c>
      <c r="R3198" s="24" t="str">
        <f t="shared" si="1114"/>
        <v>영덕동</v>
      </c>
      <c r="S3198" s="24" t="str">
        <f t="shared" si="1131"/>
        <v>영덕15통</v>
      </c>
      <c r="T3198" s="24" t="str">
        <f t="shared" si="1132"/>
        <v>(영덕동)</v>
      </c>
      <c r="U3198" s="24" t="str">
        <f t="shared" si="1133"/>
        <v>영덕</v>
      </c>
      <c r="V3198" s="25">
        <f t="shared" si="1134"/>
        <v>15</v>
      </c>
      <c r="W3198" s="25">
        <f t="shared" si="1135"/>
        <v>5</v>
      </c>
      <c r="X3198" s="59"/>
      <c r="Y3198" s="59"/>
      <c r="Z3198" s="59" t="s">
        <v>87</v>
      </c>
      <c r="AA3198" s="63" t="s">
        <v>3710</v>
      </c>
    </row>
    <row r="3199" spans="1:27" ht="16.5" customHeight="1" x14ac:dyDescent="0.3">
      <c r="A3199" s="22" t="b">
        <f t="shared" si="1115"/>
        <v>1</v>
      </c>
      <c r="B3199" s="22" t="b">
        <f t="shared" si="1116"/>
        <v>0</v>
      </c>
      <c r="C3199" s="22" t="b">
        <f t="shared" si="1117"/>
        <v>0</v>
      </c>
      <c r="D3199" s="22" t="b">
        <f t="shared" si="1118"/>
        <v>0</v>
      </c>
      <c r="E3199" s="22" t="b">
        <f t="shared" si="1119"/>
        <v>0</v>
      </c>
      <c r="F3199" s="52" t="b">
        <f t="shared" si="1120"/>
        <v>0</v>
      </c>
      <c r="G3199" s="22" t="b">
        <f t="shared" si="1121"/>
        <v>0</v>
      </c>
      <c r="H3199" s="22" t="b">
        <f t="shared" si="1122"/>
        <v>0</v>
      </c>
      <c r="I3199" s="22" t="b">
        <f t="shared" si="1123"/>
        <v>0</v>
      </c>
      <c r="J3199" s="22" t="b">
        <f t="shared" si="1124"/>
        <v>1</v>
      </c>
      <c r="K3199" s="3" t="str">
        <f t="shared" si="1125"/>
        <v/>
      </c>
      <c r="L3199" s="3" t="str">
        <f t="shared" si="1126"/>
        <v/>
      </c>
      <c r="M3199" s="3" t="str">
        <f t="shared" si="1127"/>
        <v/>
      </c>
      <c r="N3199" s="54" t="str">
        <f t="shared" si="1128"/>
        <v/>
      </c>
      <c r="O3199" s="3" t="str">
        <f t="shared" si="1129"/>
        <v/>
      </c>
      <c r="P3199" s="19" t="str">
        <f t="shared" si="1130"/>
        <v/>
      </c>
      <c r="Q3199" s="23" t="e">
        <f>_xlfn.XLOOKUP(R3199,summary!C587:C623,summary!B587:B623)</f>
        <v>#N/A</v>
      </c>
      <c r="R3199" s="24" t="str">
        <f t="shared" si="1114"/>
        <v>읍 면 동</v>
      </c>
      <c r="S3199" s="24" t="str">
        <f t="shared" si="1131"/>
        <v>통 리 명</v>
      </c>
      <c r="T3199" s="24" t="str">
        <f t="shared" si="1132"/>
        <v/>
      </c>
      <c r="U3199" s="24" t="str">
        <f t="shared" si="1133"/>
        <v/>
      </c>
      <c r="V3199" s="25" t="str">
        <f t="shared" si="1134"/>
        <v/>
      </c>
      <c r="W3199" s="25" t="str">
        <f t="shared" si="1135"/>
        <v/>
      </c>
      <c r="X3199" s="59" t="s">
        <v>121</v>
      </c>
      <c r="Y3199" s="59" t="s">
        <v>122</v>
      </c>
      <c r="Z3199" s="59" t="s">
        <v>59</v>
      </c>
      <c r="AA3199" s="63" t="s">
        <v>2628</v>
      </c>
    </row>
    <row r="3200" spans="1:27" ht="16.5" customHeight="1" x14ac:dyDescent="0.3">
      <c r="A3200" s="22" t="b">
        <f t="shared" si="1115"/>
        <v>1</v>
      </c>
      <c r="B3200" s="22" t="b">
        <f t="shared" si="1116"/>
        <v>0</v>
      </c>
      <c r="C3200" s="22" t="b">
        <f t="shared" si="1117"/>
        <v>0</v>
      </c>
      <c r="D3200" s="22" t="b">
        <f t="shared" si="1118"/>
        <v>0</v>
      </c>
      <c r="E3200" s="22" t="b">
        <f t="shared" si="1119"/>
        <v>0</v>
      </c>
      <c r="F3200" s="52" t="b">
        <f t="shared" si="1120"/>
        <v>0</v>
      </c>
      <c r="G3200" s="22" t="b">
        <f t="shared" si="1121"/>
        <v>0</v>
      </c>
      <c r="H3200" s="22" t="b">
        <f t="shared" si="1122"/>
        <v>0</v>
      </c>
      <c r="I3200" s="22" t="b">
        <f t="shared" si="1123"/>
        <v>0</v>
      </c>
      <c r="J3200" s="22" t="b">
        <f t="shared" si="1124"/>
        <v>1</v>
      </c>
      <c r="K3200" s="3" t="str">
        <f t="shared" si="1125"/>
        <v>영덕16통</v>
      </c>
      <c r="L3200" s="3" t="str">
        <f t="shared" si="1126"/>
        <v>16</v>
      </c>
      <c r="M3200" s="3">
        <f t="shared" si="1127"/>
        <v>16</v>
      </c>
      <c r="N3200" s="54" t="str">
        <f t="shared" si="1128"/>
        <v>영덕</v>
      </c>
      <c r="O3200" s="3" t="str">
        <f t="shared" si="1129"/>
        <v/>
      </c>
      <c r="P3200" s="19" t="str">
        <f t="shared" si="1130"/>
        <v/>
      </c>
      <c r="Q3200" s="23" t="e">
        <f>_xlfn.XLOOKUP(R3200,summary!C588:C624,summary!B588:B624)</f>
        <v>#N/A</v>
      </c>
      <c r="R3200" s="24" t="str">
        <f t="shared" si="1114"/>
        <v>영덕동</v>
      </c>
      <c r="S3200" s="24" t="str">
        <f t="shared" si="1131"/>
        <v>영덕16통</v>
      </c>
      <c r="T3200" s="24" t="str">
        <f t="shared" si="1132"/>
        <v>(영덕동)</v>
      </c>
      <c r="U3200" s="24" t="str">
        <f t="shared" si="1133"/>
        <v>영덕</v>
      </c>
      <c r="V3200" s="25">
        <f t="shared" si="1134"/>
        <v>16</v>
      </c>
      <c r="W3200" s="25">
        <f t="shared" si="1135"/>
        <v>1</v>
      </c>
      <c r="X3200" s="59" t="s">
        <v>3523</v>
      </c>
      <c r="Y3200" s="59" t="s">
        <v>3711</v>
      </c>
      <c r="Z3200" s="59" t="s">
        <v>63</v>
      </c>
      <c r="AA3200" s="63" t="s">
        <v>3712</v>
      </c>
    </row>
    <row r="3201" spans="1:27" ht="16.5" customHeight="1" x14ac:dyDescent="0.3">
      <c r="A3201" s="22" t="b">
        <f t="shared" si="1115"/>
        <v>1</v>
      </c>
      <c r="B3201" s="22" t="b">
        <f t="shared" si="1116"/>
        <v>1</v>
      </c>
      <c r="C3201" s="22" t="b">
        <f t="shared" si="1117"/>
        <v>1</v>
      </c>
      <c r="D3201" s="22" t="b">
        <f t="shared" si="1118"/>
        <v>1</v>
      </c>
      <c r="E3201" s="22" t="b">
        <f t="shared" si="1119"/>
        <v>1</v>
      </c>
      <c r="F3201" s="52" t="b">
        <f t="shared" si="1120"/>
        <v>0</v>
      </c>
      <c r="G3201" s="22" t="b">
        <f t="shared" si="1121"/>
        <v>0</v>
      </c>
      <c r="H3201" s="22" t="b">
        <f t="shared" si="1122"/>
        <v>0</v>
      </c>
      <c r="I3201" s="22" t="b">
        <f t="shared" si="1123"/>
        <v>0</v>
      </c>
      <c r="J3201" s="22" t="b">
        <f t="shared" si="1124"/>
        <v>0</v>
      </c>
      <c r="K3201" s="3" t="str">
        <f t="shared" si="1125"/>
        <v/>
      </c>
      <c r="L3201" s="3" t="str">
        <f t="shared" si="1126"/>
        <v/>
      </c>
      <c r="M3201" s="3" t="str">
        <f t="shared" si="1127"/>
        <v/>
      </c>
      <c r="N3201" s="54" t="str">
        <f t="shared" si="1128"/>
        <v/>
      </c>
      <c r="O3201" s="3" t="str">
        <f t="shared" si="1129"/>
        <v/>
      </c>
      <c r="P3201" s="19" t="str">
        <f t="shared" si="1130"/>
        <v>(영덕동)</v>
      </c>
      <c r="Q3201" s="23" t="e">
        <f>_xlfn.XLOOKUP(R3201,summary!C589:C625,summary!B589:B625)</f>
        <v>#N/A</v>
      </c>
      <c r="R3201" s="24" t="str">
        <f t="shared" si="1114"/>
        <v>영덕동</v>
      </c>
      <c r="S3201" s="24" t="str">
        <f t="shared" si="1131"/>
        <v>영덕16통</v>
      </c>
      <c r="T3201" s="24" t="str">
        <f t="shared" si="1132"/>
        <v>(영덕동)</v>
      </c>
      <c r="U3201" s="24" t="str">
        <f t="shared" si="1133"/>
        <v>영덕</v>
      </c>
      <c r="V3201" s="25">
        <f t="shared" si="1134"/>
        <v>16</v>
      </c>
      <c r="W3201" s="25">
        <f t="shared" si="1135"/>
        <v>2</v>
      </c>
      <c r="X3201" s="59"/>
      <c r="Y3201" s="59" t="s">
        <v>3583</v>
      </c>
      <c r="Z3201" s="59" t="s">
        <v>65</v>
      </c>
      <c r="AA3201" s="63" t="s">
        <v>3713</v>
      </c>
    </row>
    <row r="3202" spans="1:27" ht="16.5" customHeight="1" x14ac:dyDescent="0.3">
      <c r="A3202" s="22" t="b">
        <f t="shared" si="1115"/>
        <v>0</v>
      </c>
      <c r="B3202" s="22" t="b">
        <f t="shared" si="1116"/>
        <v>0</v>
      </c>
      <c r="C3202" s="22" t="b">
        <f t="shared" si="1117"/>
        <v>0</v>
      </c>
      <c r="D3202" s="22" t="b">
        <f t="shared" si="1118"/>
        <v>0</v>
      </c>
      <c r="E3202" s="22" t="b">
        <f t="shared" si="1119"/>
        <v>0</v>
      </c>
      <c r="F3202" s="52" t="b">
        <f t="shared" si="1120"/>
        <v>0</v>
      </c>
      <c r="G3202" s="22" t="b">
        <f t="shared" si="1121"/>
        <v>0</v>
      </c>
      <c r="H3202" s="22" t="b">
        <f t="shared" si="1122"/>
        <v>0</v>
      </c>
      <c r="I3202" s="22" t="b">
        <f t="shared" si="1123"/>
        <v>0</v>
      </c>
      <c r="J3202" s="22" t="b">
        <f t="shared" si="1124"/>
        <v>0</v>
      </c>
      <c r="K3202" s="3" t="str">
        <f t="shared" si="1125"/>
        <v/>
      </c>
      <c r="L3202" s="3" t="str">
        <f t="shared" si="1126"/>
        <v/>
      </c>
      <c r="M3202" s="3" t="str">
        <f t="shared" si="1127"/>
        <v/>
      </c>
      <c r="N3202" s="54" t="str">
        <f t="shared" si="1128"/>
        <v/>
      </c>
      <c r="O3202" s="3" t="str">
        <f t="shared" si="1129"/>
        <v/>
      </c>
      <c r="P3202" s="19" t="str">
        <f t="shared" si="1130"/>
        <v/>
      </c>
      <c r="Q3202" s="23" t="e">
        <f>_xlfn.XLOOKUP(R3202,summary!C590:C626,summary!B590:B626)</f>
        <v>#N/A</v>
      </c>
      <c r="R3202" s="24" t="str">
        <f t="shared" ref="R3202:R3265" si="1136">IF($X3202="",R3201,$X3202)</f>
        <v>영덕동</v>
      </c>
      <c r="S3202" s="24" t="str">
        <f t="shared" si="1131"/>
        <v>영덕16통</v>
      </c>
      <c r="T3202" s="24" t="str">
        <f t="shared" si="1132"/>
        <v>(영덕동)</v>
      </c>
      <c r="U3202" s="24" t="str">
        <f t="shared" si="1133"/>
        <v>영덕</v>
      </c>
      <c r="V3202" s="25">
        <f t="shared" si="1134"/>
        <v>16</v>
      </c>
      <c r="W3202" s="25">
        <f t="shared" si="1135"/>
        <v>3</v>
      </c>
      <c r="X3202" s="59"/>
      <c r="Y3202" s="59"/>
      <c r="Z3202" s="59" t="s">
        <v>67</v>
      </c>
      <c r="AA3202" s="63" t="s">
        <v>3714</v>
      </c>
    </row>
    <row r="3203" spans="1:27" ht="16.5" customHeight="1" x14ac:dyDescent="0.3">
      <c r="A3203" s="22" t="b">
        <f t="shared" si="1115"/>
        <v>0</v>
      </c>
      <c r="B3203" s="22" t="b">
        <f t="shared" si="1116"/>
        <v>0</v>
      </c>
      <c r="C3203" s="22" t="b">
        <f t="shared" si="1117"/>
        <v>0</v>
      </c>
      <c r="D3203" s="22" t="b">
        <f t="shared" si="1118"/>
        <v>0</v>
      </c>
      <c r="E3203" s="22" t="b">
        <f t="shared" si="1119"/>
        <v>0</v>
      </c>
      <c r="F3203" s="52" t="b">
        <f t="shared" si="1120"/>
        <v>0</v>
      </c>
      <c r="G3203" s="22" t="b">
        <f t="shared" si="1121"/>
        <v>0</v>
      </c>
      <c r="H3203" s="22" t="b">
        <f t="shared" si="1122"/>
        <v>0</v>
      </c>
      <c r="I3203" s="22" t="b">
        <f t="shared" si="1123"/>
        <v>0</v>
      </c>
      <c r="J3203" s="22" t="b">
        <f t="shared" si="1124"/>
        <v>0</v>
      </c>
      <c r="K3203" s="3" t="str">
        <f t="shared" si="1125"/>
        <v/>
      </c>
      <c r="L3203" s="3" t="str">
        <f t="shared" si="1126"/>
        <v/>
      </c>
      <c r="M3203" s="3" t="str">
        <f t="shared" si="1127"/>
        <v/>
      </c>
      <c r="N3203" s="54" t="str">
        <f t="shared" si="1128"/>
        <v/>
      </c>
      <c r="O3203" s="3" t="str">
        <f t="shared" si="1129"/>
        <v/>
      </c>
      <c r="P3203" s="19" t="str">
        <f t="shared" si="1130"/>
        <v/>
      </c>
      <c r="Q3203" s="23" t="e">
        <f>_xlfn.XLOOKUP(R3203,summary!C591:C627,summary!B591:B627)</f>
        <v>#N/A</v>
      </c>
      <c r="R3203" s="24" t="str">
        <f t="shared" si="1136"/>
        <v>영덕동</v>
      </c>
      <c r="S3203" s="24" t="str">
        <f t="shared" si="1131"/>
        <v>영덕16통</v>
      </c>
      <c r="T3203" s="24" t="str">
        <f t="shared" si="1132"/>
        <v>(영덕동)</v>
      </c>
      <c r="U3203" s="24" t="str">
        <f t="shared" si="1133"/>
        <v>영덕</v>
      </c>
      <c r="V3203" s="25">
        <f t="shared" si="1134"/>
        <v>16</v>
      </c>
      <c r="W3203" s="25">
        <f t="shared" si="1135"/>
        <v>4</v>
      </c>
      <c r="X3203" s="59"/>
      <c r="Y3203" s="59"/>
      <c r="Z3203" s="59" t="s">
        <v>73</v>
      </c>
      <c r="AA3203" s="63" t="s">
        <v>3715</v>
      </c>
    </row>
    <row r="3204" spans="1:27" ht="16.5" customHeight="1" x14ac:dyDescent="0.3">
      <c r="A3204" s="22" t="b">
        <f t="shared" si="1115"/>
        <v>0</v>
      </c>
      <c r="B3204" s="22" t="b">
        <f t="shared" si="1116"/>
        <v>0</v>
      </c>
      <c r="C3204" s="22" t="b">
        <f t="shared" si="1117"/>
        <v>0</v>
      </c>
      <c r="D3204" s="22" t="b">
        <f t="shared" si="1118"/>
        <v>0</v>
      </c>
      <c r="E3204" s="22" t="b">
        <f t="shared" si="1119"/>
        <v>0</v>
      </c>
      <c r="F3204" s="52" t="b">
        <f t="shared" si="1120"/>
        <v>0</v>
      </c>
      <c r="G3204" s="22" t="b">
        <f t="shared" si="1121"/>
        <v>0</v>
      </c>
      <c r="H3204" s="22" t="b">
        <f t="shared" si="1122"/>
        <v>0</v>
      </c>
      <c r="I3204" s="22" t="b">
        <f t="shared" si="1123"/>
        <v>0</v>
      </c>
      <c r="J3204" s="22" t="b">
        <f t="shared" si="1124"/>
        <v>0</v>
      </c>
      <c r="K3204" s="3" t="str">
        <f t="shared" si="1125"/>
        <v/>
      </c>
      <c r="L3204" s="3" t="str">
        <f t="shared" si="1126"/>
        <v/>
      </c>
      <c r="M3204" s="3" t="str">
        <f t="shared" si="1127"/>
        <v/>
      </c>
      <c r="N3204" s="54" t="str">
        <f t="shared" si="1128"/>
        <v/>
      </c>
      <c r="O3204" s="3" t="str">
        <f t="shared" si="1129"/>
        <v/>
      </c>
      <c r="P3204" s="19" t="str">
        <f t="shared" si="1130"/>
        <v/>
      </c>
      <c r="Q3204" s="23" t="e">
        <f>_xlfn.XLOOKUP(R3204,summary!C592:C628,summary!B592:B628)</f>
        <v>#N/A</v>
      </c>
      <c r="R3204" s="24" t="str">
        <f t="shared" si="1136"/>
        <v>영덕동</v>
      </c>
      <c r="S3204" s="24" t="str">
        <f t="shared" si="1131"/>
        <v>영덕16통</v>
      </c>
      <c r="T3204" s="24" t="str">
        <f t="shared" si="1132"/>
        <v>(영덕동)</v>
      </c>
      <c r="U3204" s="24" t="str">
        <f t="shared" si="1133"/>
        <v>영덕</v>
      </c>
      <c r="V3204" s="25">
        <f t="shared" si="1134"/>
        <v>16</v>
      </c>
      <c r="W3204" s="25">
        <f t="shared" si="1135"/>
        <v>5</v>
      </c>
      <c r="X3204" s="59"/>
      <c r="Y3204" s="59"/>
      <c r="Z3204" s="59" t="s">
        <v>87</v>
      </c>
      <c r="AA3204" s="63" t="s">
        <v>3716</v>
      </c>
    </row>
    <row r="3205" spans="1:27" ht="16.5" customHeight="1" x14ac:dyDescent="0.3">
      <c r="A3205" s="22" t="b">
        <f t="shared" si="1115"/>
        <v>0</v>
      </c>
      <c r="B3205" s="22" t="b">
        <f t="shared" si="1116"/>
        <v>0</v>
      </c>
      <c r="C3205" s="22" t="b">
        <f t="shared" si="1117"/>
        <v>0</v>
      </c>
      <c r="D3205" s="22" t="b">
        <f t="shared" si="1118"/>
        <v>0</v>
      </c>
      <c r="E3205" s="22" t="b">
        <f t="shared" si="1119"/>
        <v>0</v>
      </c>
      <c r="F3205" s="52" t="b">
        <f t="shared" si="1120"/>
        <v>0</v>
      </c>
      <c r="G3205" s="22" t="b">
        <f t="shared" si="1121"/>
        <v>0</v>
      </c>
      <c r="H3205" s="22" t="b">
        <f t="shared" si="1122"/>
        <v>0</v>
      </c>
      <c r="I3205" s="22" t="b">
        <f t="shared" si="1123"/>
        <v>0</v>
      </c>
      <c r="J3205" s="22" t="b">
        <f t="shared" si="1124"/>
        <v>0</v>
      </c>
      <c r="K3205" s="3" t="str">
        <f t="shared" si="1125"/>
        <v/>
      </c>
      <c r="L3205" s="3" t="str">
        <f t="shared" si="1126"/>
        <v/>
      </c>
      <c r="M3205" s="3" t="str">
        <f t="shared" si="1127"/>
        <v/>
      </c>
      <c r="N3205" s="54" t="str">
        <f t="shared" si="1128"/>
        <v/>
      </c>
      <c r="O3205" s="3" t="str">
        <f t="shared" si="1129"/>
        <v/>
      </c>
      <c r="P3205" s="19" t="str">
        <f t="shared" si="1130"/>
        <v/>
      </c>
      <c r="Q3205" s="23" t="e">
        <f>_xlfn.XLOOKUP(R3205,summary!C593:C629,summary!B593:B629)</f>
        <v>#N/A</v>
      </c>
      <c r="R3205" s="24" t="str">
        <f t="shared" si="1136"/>
        <v>영덕동</v>
      </c>
      <c r="S3205" s="24" t="str">
        <f t="shared" si="1131"/>
        <v>영덕16통</v>
      </c>
      <c r="T3205" s="24" t="str">
        <f t="shared" si="1132"/>
        <v>(영덕동)</v>
      </c>
      <c r="U3205" s="24" t="str">
        <f t="shared" si="1133"/>
        <v>영덕</v>
      </c>
      <c r="V3205" s="25">
        <f t="shared" si="1134"/>
        <v>16</v>
      </c>
      <c r="W3205" s="25">
        <f t="shared" si="1135"/>
        <v>6</v>
      </c>
      <c r="X3205" s="59"/>
      <c r="Y3205" s="59"/>
      <c r="Z3205" s="59" t="s">
        <v>89</v>
      </c>
      <c r="AA3205" s="63" t="s">
        <v>3717</v>
      </c>
    </row>
    <row r="3206" spans="1:27" ht="16.5" customHeight="1" x14ac:dyDescent="0.3">
      <c r="A3206" s="22" t="b">
        <f t="shared" si="1115"/>
        <v>0</v>
      </c>
      <c r="B3206" s="22" t="b">
        <f t="shared" si="1116"/>
        <v>0</v>
      </c>
      <c r="C3206" s="22" t="b">
        <f t="shared" si="1117"/>
        <v>0</v>
      </c>
      <c r="D3206" s="22" t="b">
        <f t="shared" si="1118"/>
        <v>0</v>
      </c>
      <c r="E3206" s="22" t="b">
        <f t="shared" si="1119"/>
        <v>0</v>
      </c>
      <c r="F3206" s="52" t="b">
        <f t="shared" si="1120"/>
        <v>0</v>
      </c>
      <c r="G3206" s="22" t="b">
        <f t="shared" si="1121"/>
        <v>0</v>
      </c>
      <c r="H3206" s="22" t="b">
        <f t="shared" si="1122"/>
        <v>0</v>
      </c>
      <c r="I3206" s="22" t="b">
        <f t="shared" si="1123"/>
        <v>0</v>
      </c>
      <c r="J3206" s="22" t="b">
        <f t="shared" si="1124"/>
        <v>0</v>
      </c>
      <c r="K3206" s="3" t="str">
        <f t="shared" si="1125"/>
        <v/>
      </c>
      <c r="L3206" s="3" t="str">
        <f t="shared" si="1126"/>
        <v/>
      </c>
      <c r="M3206" s="3" t="str">
        <f t="shared" si="1127"/>
        <v/>
      </c>
      <c r="N3206" s="54" t="str">
        <f t="shared" si="1128"/>
        <v/>
      </c>
      <c r="O3206" s="3" t="str">
        <f t="shared" si="1129"/>
        <v/>
      </c>
      <c r="P3206" s="19" t="str">
        <f t="shared" si="1130"/>
        <v/>
      </c>
      <c r="Q3206" s="23" t="e">
        <f>_xlfn.XLOOKUP(R3206,summary!C594:C630,summary!B594:B630)</f>
        <v>#N/A</v>
      </c>
      <c r="R3206" s="24" t="str">
        <f t="shared" si="1136"/>
        <v>영덕동</v>
      </c>
      <c r="S3206" s="24" t="str">
        <f t="shared" si="1131"/>
        <v>영덕16통</v>
      </c>
      <c r="T3206" s="24" t="str">
        <f t="shared" si="1132"/>
        <v>(영덕동)</v>
      </c>
      <c r="U3206" s="24" t="str">
        <f t="shared" si="1133"/>
        <v>영덕</v>
      </c>
      <c r="V3206" s="25">
        <f t="shared" si="1134"/>
        <v>16</v>
      </c>
      <c r="W3206" s="25">
        <f t="shared" si="1135"/>
        <v>7</v>
      </c>
      <c r="X3206" s="59"/>
      <c r="Y3206" s="59"/>
      <c r="Z3206" s="59" t="s">
        <v>91</v>
      </c>
      <c r="AA3206" s="63" t="s">
        <v>3718</v>
      </c>
    </row>
    <row r="3207" spans="1:27" ht="16.5" customHeight="1" x14ac:dyDescent="0.3">
      <c r="A3207" s="22" t="b">
        <f t="shared" si="1115"/>
        <v>0</v>
      </c>
      <c r="B3207" s="22" t="b">
        <f t="shared" si="1116"/>
        <v>0</v>
      </c>
      <c r="C3207" s="22" t="b">
        <f t="shared" si="1117"/>
        <v>0</v>
      </c>
      <c r="D3207" s="22" t="b">
        <f t="shared" si="1118"/>
        <v>0</v>
      </c>
      <c r="E3207" s="22" t="b">
        <f t="shared" si="1119"/>
        <v>0</v>
      </c>
      <c r="F3207" s="52" t="b">
        <f t="shared" si="1120"/>
        <v>0</v>
      </c>
      <c r="G3207" s="22" t="b">
        <f t="shared" si="1121"/>
        <v>0</v>
      </c>
      <c r="H3207" s="22" t="b">
        <f t="shared" si="1122"/>
        <v>0</v>
      </c>
      <c r="I3207" s="22" t="b">
        <f t="shared" si="1123"/>
        <v>0</v>
      </c>
      <c r="J3207" s="22" t="b">
        <f t="shared" si="1124"/>
        <v>0</v>
      </c>
      <c r="K3207" s="3" t="str">
        <f t="shared" si="1125"/>
        <v/>
      </c>
      <c r="L3207" s="3" t="str">
        <f t="shared" si="1126"/>
        <v/>
      </c>
      <c r="M3207" s="3" t="str">
        <f t="shared" si="1127"/>
        <v/>
      </c>
      <c r="N3207" s="54" t="str">
        <f t="shared" si="1128"/>
        <v/>
      </c>
      <c r="O3207" s="3" t="str">
        <f t="shared" si="1129"/>
        <v/>
      </c>
      <c r="P3207" s="19" t="str">
        <f t="shared" si="1130"/>
        <v/>
      </c>
      <c r="Q3207" s="23" t="e">
        <f>_xlfn.XLOOKUP(R3207,summary!C595:C631,summary!B595:B631)</f>
        <v>#N/A</v>
      </c>
      <c r="R3207" s="24" t="str">
        <f t="shared" si="1136"/>
        <v>영덕동</v>
      </c>
      <c r="S3207" s="24" t="str">
        <f t="shared" si="1131"/>
        <v>영덕16통</v>
      </c>
      <c r="T3207" s="24" t="str">
        <f t="shared" si="1132"/>
        <v>(영덕동)</v>
      </c>
      <c r="U3207" s="24" t="str">
        <f t="shared" si="1133"/>
        <v>영덕</v>
      </c>
      <c r="V3207" s="25">
        <f t="shared" si="1134"/>
        <v>16</v>
      </c>
      <c r="W3207" s="25">
        <f t="shared" si="1135"/>
        <v>8</v>
      </c>
      <c r="X3207" s="59"/>
      <c r="Y3207" s="59"/>
      <c r="Z3207" s="59" t="s">
        <v>93</v>
      </c>
      <c r="AA3207" s="63" t="s">
        <v>3719</v>
      </c>
    </row>
    <row r="3208" spans="1:27" ht="16.5" customHeight="1" x14ac:dyDescent="0.3">
      <c r="A3208" s="22" t="b">
        <f t="shared" si="1115"/>
        <v>0</v>
      </c>
      <c r="B3208" s="22" t="b">
        <f t="shared" si="1116"/>
        <v>0</v>
      </c>
      <c r="C3208" s="22" t="b">
        <f t="shared" si="1117"/>
        <v>0</v>
      </c>
      <c r="D3208" s="22" t="b">
        <f t="shared" si="1118"/>
        <v>0</v>
      </c>
      <c r="E3208" s="22" t="b">
        <f t="shared" si="1119"/>
        <v>0</v>
      </c>
      <c r="F3208" s="52" t="b">
        <f t="shared" si="1120"/>
        <v>0</v>
      </c>
      <c r="G3208" s="22" t="b">
        <f t="shared" si="1121"/>
        <v>0</v>
      </c>
      <c r="H3208" s="22" t="b">
        <f t="shared" si="1122"/>
        <v>0</v>
      </c>
      <c r="I3208" s="22" t="b">
        <f t="shared" si="1123"/>
        <v>0</v>
      </c>
      <c r="J3208" s="22" t="b">
        <f t="shared" si="1124"/>
        <v>0</v>
      </c>
      <c r="K3208" s="3" t="str">
        <f t="shared" si="1125"/>
        <v/>
      </c>
      <c r="L3208" s="3" t="str">
        <f t="shared" si="1126"/>
        <v/>
      </c>
      <c r="M3208" s="3" t="str">
        <f t="shared" si="1127"/>
        <v/>
      </c>
      <c r="N3208" s="54" t="str">
        <f t="shared" si="1128"/>
        <v/>
      </c>
      <c r="O3208" s="3" t="str">
        <f t="shared" si="1129"/>
        <v/>
      </c>
      <c r="P3208" s="19" t="str">
        <f t="shared" si="1130"/>
        <v/>
      </c>
      <c r="Q3208" s="23" t="e">
        <f>_xlfn.XLOOKUP(R3208,summary!C596:C632,summary!B596:B632)</f>
        <v>#N/A</v>
      </c>
      <c r="R3208" s="24" t="str">
        <f t="shared" si="1136"/>
        <v>영덕동</v>
      </c>
      <c r="S3208" s="24" t="str">
        <f t="shared" si="1131"/>
        <v>영덕16통</v>
      </c>
      <c r="T3208" s="24" t="str">
        <f t="shared" si="1132"/>
        <v>(영덕동)</v>
      </c>
      <c r="U3208" s="24" t="str">
        <f t="shared" si="1133"/>
        <v>영덕</v>
      </c>
      <c r="V3208" s="25">
        <f t="shared" si="1134"/>
        <v>16</v>
      </c>
      <c r="W3208" s="25">
        <f t="shared" si="1135"/>
        <v>9</v>
      </c>
      <c r="X3208" s="59"/>
      <c r="Y3208" s="59"/>
      <c r="Z3208" s="59" t="s">
        <v>95</v>
      </c>
      <c r="AA3208" s="63" t="s">
        <v>3720</v>
      </c>
    </row>
    <row r="3209" spans="1:27" ht="16.5" customHeight="1" x14ac:dyDescent="0.3">
      <c r="A3209" s="22" t="b">
        <f t="shared" si="1115"/>
        <v>0</v>
      </c>
      <c r="B3209" s="22" t="b">
        <f t="shared" si="1116"/>
        <v>0</v>
      </c>
      <c r="C3209" s="22" t="b">
        <f t="shared" si="1117"/>
        <v>0</v>
      </c>
      <c r="D3209" s="22" t="b">
        <f t="shared" si="1118"/>
        <v>0</v>
      </c>
      <c r="E3209" s="22" t="b">
        <f t="shared" si="1119"/>
        <v>0</v>
      </c>
      <c r="F3209" s="52" t="b">
        <f t="shared" si="1120"/>
        <v>0</v>
      </c>
      <c r="G3209" s="22" t="b">
        <f t="shared" si="1121"/>
        <v>0</v>
      </c>
      <c r="H3209" s="22" t="b">
        <f t="shared" si="1122"/>
        <v>0</v>
      </c>
      <c r="I3209" s="22" t="b">
        <f t="shared" si="1123"/>
        <v>0</v>
      </c>
      <c r="J3209" s="22" t="b">
        <f t="shared" si="1124"/>
        <v>0</v>
      </c>
      <c r="K3209" s="3" t="str">
        <f t="shared" si="1125"/>
        <v/>
      </c>
      <c r="L3209" s="3" t="str">
        <f t="shared" si="1126"/>
        <v/>
      </c>
      <c r="M3209" s="3" t="str">
        <f t="shared" si="1127"/>
        <v/>
      </c>
      <c r="N3209" s="54" t="str">
        <f t="shared" si="1128"/>
        <v/>
      </c>
      <c r="O3209" s="3" t="str">
        <f t="shared" si="1129"/>
        <v/>
      </c>
      <c r="P3209" s="19" t="str">
        <f t="shared" si="1130"/>
        <v/>
      </c>
      <c r="Q3209" s="23" t="e">
        <f>_xlfn.XLOOKUP(R3209,summary!C597:C633,summary!B597:B633)</f>
        <v>#N/A</v>
      </c>
      <c r="R3209" s="24" t="str">
        <f t="shared" si="1136"/>
        <v>영덕동</v>
      </c>
      <c r="S3209" s="24" t="str">
        <f t="shared" si="1131"/>
        <v>영덕16통</v>
      </c>
      <c r="T3209" s="24" t="str">
        <f t="shared" si="1132"/>
        <v>(영덕동)</v>
      </c>
      <c r="U3209" s="24" t="str">
        <f t="shared" si="1133"/>
        <v>영덕</v>
      </c>
      <c r="V3209" s="25">
        <f t="shared" si="1134"/>
        <v>16</v>
      </c>
      <c r="W3209" s="25">
        <f t="shared" si="1135"/>
        <v>10</v>
      </c>
      <c r="X3209" s="59"/>
      <c r="Y3209" s="59"/>
      <c r="Z3209" s="59" t="s">
        <v>97</v>
      </c>
      <c r="AA3209" s="63" t="s">
        <v>3721</v>
      </c>
    </row>
    <row r="3210" spans="1:27" ht="16.5" customHeight="1" x14ac:dyDescent="0.3">
      <c r="A3210" s="22" t="b">
        <f t="shared" si="1115"/>
        <v>1</v>
      </c>
      <c r="B3210" s="22" t="b">
        <f t="shared" si="1116"/>
        <v>0</v>
      </c>
      <c r="C3210" s="22" t="b">
        <f t="shared" si="1117"/>
        <v>0</v>
      </c>
      <c r="D3210" s="22" t="b">
        <f t="shared" si="1118"/>
        <v>0</v>
      </c>
      <c r="E3210" s="22" t="b">
        <f t="shared" si="1119"/>
        <v>0</v>
      </c>
      <c r="F3210" s="52" t="b">
        <f t="shared" si="1120"/>
        <v>0</v>
      </c>
      <c r="G3210" s="22" t="b">
        <f t="shared" si="1121"/>
        <v>0</v>
      </c>
      <c r="H3210" s="22" t="b">
        <f t="shared" si="1122"/>
        <v>0</v>
      </c>
      <c r="I3210" s="22" t="b">
        <f t="shared" si="1123"/>
        <v>0</v>
      </c>
      <c r="J3210" s="22" t="b">
        <f t="shared" si="1124"/>
        <v>1</v>
      </c>
      <c r="K3210" s="3" t="str">
        <f t="shared" si="1125"/>
        <v>영덕17통</v>
      </c>
      <c r="L3210" s="3" t="str">
        <f t="shared" si="1126"/>
        <v>17</v>
      </c>
      <c r="M3210" s="3">
        <f t="shared" si="1127"/>
        <v>17</v>
      </c>
      <c r="N3210" s="54" t="str">
        <f t="shared" si="1128"/>
        <v>영덕</v>
      </c>
      <c r="O3210" s="3" t="str">
        <f t="shared" si="1129"/>
        <v/>
      </c>
      <c r="P3210" s="19" t="str">
        <f t="shared" si="1130"/>
        <v/>
      </c>
      <c r="Q3210" s="23" t="e">
        <f>_xlfn.XLOOKUP(R3210,summary!C598:C634,summary!B598:B634)</f>
        <v>#N/A</v>
      </c>
      <c r="R3210" s="24" t="str">
        <f t="shared" si="1136"/>
        <v>영덕동</v>
      </c>
      <c r="S3210" s="24" t="str">
        <f t="shared" si="1131"/>
        <v>영덕17통</v>
      </c>
      <c r="T3210" s="24" t="str">
        <f t="shared" si="1132"/>
        <v>(영덕동)</v>
      </c>
      <c r="U3210" s="24" t="str">
        <f t="shared" si="1133"/>
        <v>영덕</v>
      </c>
      <c r="V3210" s="25">
        <f t="shared" si="1134"/>
        <v>17</v>
      </c>
      <c r="W3210" s="25">
        <f t="shared" si="1135"/>
        <v>1</v>
      </c>
      <c r="X3210" s="59"/>
      <c r="Y3210" s="59" t="s">
        <v>3722</v>
      </c>
      <c r="Z3210" s="59" t="s">
        <v>63</v>
      </c>
      <c r="AA3210" s="63" t="s">
        <v>3723</v>
      </c>
    </row>
    <row r="3211" spans="1:27" ht="16.5" customHeight="1" x14ac:dyDescent="0.3">
      <c r="A3211" s="22" t="b">
        <f t="shared" si="1115"/>
        <v>1</v>
      </c>
      <c r="B3211" s="22" t="b">
        <f t="shared" si="1116"/>
        <v>1</v>
      </c>
      <c r="C3211" s="22" t="b">
        <f t="shared" si="1117"/>
        <v>1</v>
      </c>
      <c r="D3211" s="22" t="b">
        <f t="shared" si="1118"/>
        <v>1</v>
      </c>
      <c r="E3211" s="22" t="b">
        <f t="shared" si="1119"/>
        <v>1</v>
      </c>
      <c r="F3211" s="52" t="b">
        <f t="shared" si="1120"/>
        <v>0</v>
      </c>
      <c r="G3211" s="22" t="b">
        <f t="shared" si="1121"/>
        <v>0</v>
      </c>
      <c r="H3211" s="22" t="b">
        <f t="shared" si="1122"/>
        <v>0</v>
      </c>
      <c r="I3211" s="22" t="b">
        <f t="shared" si="1123"/>
        <v>0</v>
      </c>
      <c r="J3211" s="22" t="b">
        <f t="shared" si="1124"/>
        <v>0</v>
      </c>
      <c r="K3211" s="3" t="str">
        <f t="shared" si="1125"/>
        <v/>
      </c>
      <c r="L3211" s="3" t="str">
        <f t="shared" si="1126"/>
        <v/>
      </c>
      <c r="M3211" s="3" t="str">
        <f t="shared" si="1127"/>
        <v/>
      </c>
      <c r="N3211" s="54" t="str">
        <f t="shared" si="1128"/>
        <v/>
      </c>
      <c r="O3211" s="3" t="str">
        <f t="shared" si="1129"/>
        <v/>
      </c>
      <c r="P3211" s="19" t="str">
        <f t="shared" si="1130"/>
        <v>(영덕동)</v>
      </c>
      <c r="Q3211" s="23" t="e">
        <f>_xlfn.XLOOKUP(R3211,summary!C599:C635,summary!B599:B635)</f>
        <v>#N/A</v>
      </c>
      <c r="R3211" s="24" t="str">
        <f t="shared" si="1136"/>
        <v>영덕동</v>
      </c>
      <c r="S3211" s="24" t="str">
        <f t="shared" si="1131"/>
        <v>영덕17통</v>
      </c>
      <c r="T3211" s="24" t="str">
        <f t="shared" si="1132"/>
        <v>(영덕동)</v>
      </c>
      <c r="U3211" s="24" t="str">
        <f t="shared" si="1133"/>
        <v>영덕</v>
      </c>
      <c r="V3211" s="25">
        <f t="shared" si="1134"/>
        <v>17</v>
      </c>
      <c r="W3211" s="25">
        <f t="shared" si="1135"/>
        <v>2</v>
      </c>
      <c r="X3211" s="59"/>
      <c r="Y3211" s="59" t="s">
        <v>3583</v>
      </c>
      <c r="Z3211" s="59" t="s">
        <v>65</v>
      </c>
      <c r="AA3211" s="63" t="s">
        <v>3724</v>
      </c>
    </row>
    <row r="3212" spans="1:27" ht="16.5" customHeight="1" x14ac:dyDescent="0.3">
      <c r="A3212" s="22" t="b">
        <f t="shared" si="1115"/>
        <v>0</v>
      </c>
      <c r="B3212" s="22" t="b">
        <f t="shared" si="1116"/>
        <v>0</v>
      </c>
      <c r="C3212" s="22" t="b">
        <f t="shared" si="1117"/>
        <v>0</v>
      </c>
      <c r="D3212" s="22" t="b">
        <f t="shared" si="1118"/>
        <v>0</v>
      </c>
      <c r="E3212" s="22" t="b">
        <f t="shared" si="1119"/>
        <v>0</v>
      </c>
      <c r="F3212" s="52" t="b">
        <f t="shared" si="1120"/>
        <v>0</v>
      </c>
      <c r="G3212" s="22" t="b">
        <f t="shared" si="1121"/>
        <v>0</v>
      </c>
      <c r="H3212" s="22" t="b">
        <f t="shared" si="1122"/>
        <v>0</v>
      </c>
      <c r="I3212" s="22" t="b">
        <f t="shared" si="1123"/>
        <v>0</v>
      </c>
      <c r="J3212" s="22" t="b">
        <f t="shared" si="1124"/>
        <v>0</v>
      </c>
      <c r="K3212" s="3" t="str">
        <f t="shared" si="1125"/>
        <v/>
      </c>
      <c r="L3212" s="3" t="str">
        <f t="shared" si="1126"/>
        <v/>
      </c>
      <c r="M3212" s="3" t="str">
        <f t="shared" si="1127"/>
        <v/>
      </c>
      <c r="N3212" s="54" t="str">
        <f t="shared" si="1128"/>
        <v/>
      </c>
      <c r="O3212" s="3" t="str">
        <f t="shared" si="1129"/>
        <v/>
      </c>
      <c r="P3212" s="19" t="str">
        <f t="shared" si="1130"/>
        <v/>
      </c>
      <c r="Q3212" s="23" t="e">
        <f>_xlfn.XLOOKUP(R3212,summary!C600:C636,summary!B600:B636)</f>
        <v>#N/A</v>
      </c>
      <c r="R3212" s="24" t="str">
        <f t="shared" si="1136"/>
        <v>영덕동</v>
      </c>
      <c r="S3212" s="24" t="str">
        <f t="shared" si="1131"/>
        <v>영덕17통</v>
      </c>
      <c r="T3212" s="24" t="str">
        <f t="shared" si="1132"/>
        <v>(영덕동)</v>
      </c>
      <c r="U3212" s="24" t="str">
        <f t="shared" si="1133"/>
        <v>영덕</v>
      </c>
      <c r="V3212" s="25">
        <f t="shared" si="1134"/>
        <v>17</v>
      </c>
      <c r="W3212" s="25">
        <f t="shared" si="1135"/>
        <v>3</v>
      </c>
      <c r="X3212" s="59"/>
      <c r="Y3212" s="59"/>
      <c r="Z3212" s="59" t="s">
        <v>67</v>
      </c>
      <c r="AA3212" s="63" t="s">
        <v>3725</v>
      </c>
    </row>
    <row r="3213" spans="1:27" ht="16.5" customHeight="1" x14ac:dyDescent="0.3">
      <c r="A3213" s="22" t="b">
        <f t="shared" si="1115"/>
        <v>0</v>
      </c>
      <c r="B3213" s="22" t="b">
        <f t="shared" si="1116"/>
        <v>0</v>
      </c>
      <c r="C3213" s="22" t="b">
        <f t="shared" si="1117"/>
        <v>0</v>
      </c>
      <c r="D3213" s="22" t="b">
        <f t="shared" si="1118"/>
        <v>0</v>
      </c>
      <c r="E3213" s="22" t="b">
        <f t="shared" si="1119"/>
        <v>0</v>
      </c>
      <c r="F3213" s="52" t="b">
        <f t="shared" si="1120"/>
        <v>0</v>
      </c>
      <c r="G3213" s="22" t="b">
        <f t="shared" si="1121"/>
        <v>0</v>
      </c>
      <c r="H3213" s="22" t="b">
        <f t="shared" si="1122"/>
        <v>0</v>
      </c>
      <c r="I3213" s="22" t="b">
        <f t="shared" si="1123"/>
        <v>0</v>
      </c>
      <c r="J3213" s="22" t="b">
        <f t="shared" si="1124"/>
        <v>0</v>
      </c>
      <c r="K3213" s="3" t="str">
        <f t="shared" si="1125"/>
        <v/>
      </c>
      <c r="L3213" s="3" t="str">
        <f t="shared" si="1126"/>
        <v/>
      </c>
      <c r="M3213" s="3" t="str">
        <f t="shared" si="1127"/>
        <v/>
      </c>
      <c r="N3213" s="54" t="str">
        <f t="shared" si="1128"/>
        <v/>
      </c>
      <c r="O3213" s="3" t="str">
        <f t="shared" si="1129"/>
        <v/>
      </c>
      <c r="P3213" s="19" t="str">
        <f t="shared" si="1130"/>
        <v/>
      </c>
      <c r="Q3213" s="23" t="e">
        <f>_xlfn.XLOOKUP(R3213,summary!C601:C637,summary!B601:B637)</f>
        <v>#N/A</v>
      </c>
      <c r="R3213" s="24" t="str">
        <f t="shared" si="1136"/>
        <v>영덕동</v>
      </c>
      <c r="S3213" s="24" t="str">
        <f t="shared" si="1131"/>
        <v>영덕17통</v>
      </c>
      <c r="T3213" s="24" t="str">
        <f t="shared" si="1132"/>
        <v>(영덕동)</v>
      </c>
      <c r="U3213" s="24" t="str">
        <f t="shared" si="1133"/>
        <v>영덕</v>
      </c>
      <c r="V3213" s="25">
        <f t="shared" si="1134"/>
        <v>17</v>
      </c>
      <c r="W3213" s="25">
        <f t="shared" si="1135"/>
        <v>4</v>
      </c>
      <c r="X3213" s="59"/>
      <c r="Y3213" s="59"/>
      <c r="Z3213" s="59" t="s">
        <v>73</v>
      </c>
      <c r="AA3213" s="63" t="s">
        <v>3726</v>
      </c>
    </row>
    <row r="3214" spans="1:27" ht="16.5" customHeight="1" x14ac:dyDescent="0.3">
      <c r="A3214" s="22" t="b">
        <f t="shared" si="1115"/>
        <v>0</v>
      </c>
      <c r="B3214" s="22" t="b">
        <f t="shared" si="1116"/>
        <v>0</v>
      </c>
      <c r="C3214" s="22" t="b">
        <f t="shared" si="1117"/>
        <v>0</v>
      </c>
      <c r="D3214" s="22" t="b">
        <f t="shared" si="1118"/>
        <v>0</v>
      </c>
      <c r="E3214" s="22" t="b">
        <f t="shared" si="1119"/>
        <v>0</v>
      </c>
      <c r="F3214" s="52" t="b">
        <f t="shared" si="1120"/>
        <v>0</v>
      </c>
      <c r="G3214" s="22" t="b">
        <f t="shared" si="1121"/>
        <v>0</v>
      </c>
      <c r="H3214" s="22" t="b">
        <f t="shared" si="1122"/>
        <v>0</v>
      </c>
      <c r="I3214" s="22" t="b">
        <f t="shared" si="1123"/>
        <v>0</v>
      </c>
      <c r="J3214" s="22" t="b">
        <f t="shared" si="1124"/>
        <v>0</v>
      </c>
      <c r="K3214" s="3" t="str">
        <f t="shared" si="1125"/>
        <v/>
      </c>
      <c r="L3214" s="3" t="str">
        <f t="shared" si="1126"/>
        <v/>
      </c>
      <c r="M3214" s="3" t="str">
        <f t="shared" si="1127"/>
        <v/>
      </c>
      <c r="N3214" s="54" t="str">
        <f t="shared" si="1128"/>
        <v/>
      </c>
      <c r="O3214" s="3" t="str">
        <f t="shared" si="1129"/>
        <v/>
      </c>
      <c r="P3214" s="19" t="str">
        <f t="shared" si="1130"/>
        <v/>
      </c>
      <c r="Q3214" s="23" t="e">
        <f>_xlfn.XLOOKUP(R3214,summary!C602:C638,summary!B602:B638)</f>
        <v>#N/A</v>
      </c>
      <c r="R3214" s="24" t="str">
        <f t="shared" si="1136"/>
        <v>영덕동</v>
      </c>
      <c r="S3214" s="24" t="str">
        <f t="shared" si="1131"/>
        <v>영덕17통</v>
      </c>
      <c r="T3214" s="24" t="str">
        <f t="shared" si="1132"/>
        <v>(영덕동)</v>
      </c>
      <c r="U3214" s="24" t="str">
        <f t="shared" si="1133"/>
        <v>영덕</v>
      </c>
      <c r="V3214" s="25">
        <f t="shared" si="1134"/>
        <v>17</v>
      </c>
      <c r="W3214" s="25">
        <f t="shared" si="1135"/>
        <v>5</v>
      </c>
      <c r="X3214" s="59"/>
      <c r="Y3214" s="59"/>
      <c r="Z3214" s="59" t="s">
        <v>87</v>
      </c>
      <c r="AA3214" s="63" t="s">
        <v>3727</v>
      </c>
    </row>
    <row r="3215" spans="1:27" ht="16.5" customHeight="1" x14ac:dyDescent="0.3">
      <c r="A3215" s="22" t="b">
        <f t="shared" si="1115"/>
        <v>0</v>
      </c>
      <c r="B3215" s="22" t="b">
        <f t="shared" si="1116"/>
        <v>0</v>
      </c>
      <c r="C3215" s="22" t="b">
        <f t="shared" si="1117"/>
        <v>0</v>
      </c>
      <c r="D3215" s="22" t="b">
        <f t="shared" si="1118"/>
        <v>0</v>
      </c>
      <c r="E3215" s="22" t="b">
        <f t="shared" si="1119"/>
        <v>0</v>
      </c>
      <c r="F3215" s="52" t="b">
        <f t="shared" si="1120"/>
        <v>0</v>
      </c>
      <c r="G3215" s="22" t="b">
        <f t="shared" si="1121"/>
        <v>0</v>
      </c>
      <c r="H3215" s="22" t="b">
        <f t="shared" si="1122"/>
        <v>0</v>
      </c>
      <c r="I3215" s="22" t="b">
        <f t="shared" si="1123"/>
        <v>0</v>
      </c>
      <c r="J3215" s="22" t="b">
        <f t="shared" si="1124"/>
        <v>0</v>
      </c>
      <c r="K3215" s="3" t="str">
        <f t="shared" si="1125"/>
        <v/>
      </c>
      <c r="L3215" s="3" t="str">
        <f t="shared" si="1126"/>
        <v/>
      </c>
      <c r="M3215" s="3" t="str">
        <f t="shared" si="1127"/>
        <v/>
      </c>
      <c r="N3215" s="54" t="str">
        <f t="shared" si="1128"/>
        <v/>
      </c>
      <c r="O3215" s="3" t="str">
        <f t="shared" si="1129"/>
        <v/>
      </c>
      <c r="P3215" s="19" t="str">
        <f t="shared" si="1130"/>
        <v/>
      </c>
      <c r="Q3215" s="23" t="e">
        <f>_xlfn.XLOOKUP(R3215,summary!C603:C639,summary!B603:B639)</f>
        <v>#N/A</v>
      </c>
      <c r="R3215" s="24" t="str">
        <f t="shared" si="1136"/>
        <v>영덕동</v>
      </c>
      <c r="S3215" s="24" t="str">
        <f t="shared" si="1131"/>
        <v>영덕17통</v>
      </c>
      <c r="T3215" s="24" t="str">
        <f t="shared" si="1132"/>
        <v>(영덕동)</v>
      </c>
      <c r="U3215" s="24" t="str">
        <f t="shared" si="1133"/>
        <v>영덕</v>
      </c>
      <c r="V3215" s="25">
        <f t="shared" si="1134"/>
        <v>17</v>
      </c>
      <c r="W3215" s="25">
        <f t="shared" si="1135"/>
        <v>6</v>
      </c>
      <c r="X3215" s="59"/>
      <c r="Y3215" s="59"/>
      <c r="Z3215" s="59" t="s">
        <v>89</v>
      </c>
      <c r="AA3215" s="63" t="s">
        <v>3728</v>
      </c>
    </row>
    <row r="3216" spans="1:27" ht="16.5" customHeight="1" x14ac:dyDescent="0.3">
      <c r="A3216" s="22" t="b">
        <f t="shared" si="1115"/>
        <v>0</v>
      </c>
      <c r="B3216" s="22" t="b">
        <f t="shared" si="1116"/>
        <v>0</v>
      </c>
      <c r="C3216" s="22" t="b">
        <f t="shared" si="1117"/>
        <v>0</v>
      </c>
      <c r="D3216" s="22" t="b">
        <f t="shared" si="1118"/>
        <v>0</v>
      </c>
      <c r="E3216" s="22" t="b">
        <f t="shared" si="1119"/>
        <v>0</v>
      </c>
      <c r="F3216" s="52" t="b">
        <f t="shared" si="1120"/>
        <v>0</v>
      </c>
      <c r="G3216" s="22" t="b">
        <f t="shared" si="1121"/>
        <v>0</v>
      </c>
      <c r="H3216" s="22" t="b">
        <f t="shared" si="1122"/>
        <v>0</v>
      </c>
      <c r="I3216" s="22" t="b">
        <f t="shared" si="1123"/>
        <v>0</v>
      </c>
      <c r="J3216" s="22" t="b">
        <f t="shared" si="1124"/>
        <v>0</v>
      </c>
      <c r="K3216" s="3" t="str">
        <f t="shared" si="1125"/>
        <v/>
      </c>
      <c r="L3216" s="3" t="str">
        <f t="shared" si="1126"/>
        <v/>
      </c>
      <c r="M3216" s="3" t="str">
        <f t="shared" si="1127"/>
        <v/>
      </c>
      <c r="N3216" s="54" t="str">
        <f t="shared" si="1128"/>
        <v/>
      </c>
      <c r="O3216" s="3" t="str">
        <f t="shared" si="1129"/>
        <v/>
      </c>
      <c r="P3216" s="19" t="str">
        <f t="shared" si="1130"/>
        <v/>
      </c>
      <c r="Q3216" s="23" t="e">
        <f>_xlfn.XLOOKUP(R3216,summary!C604:C640,summary!B604:B640)</f>
        <v>#N/A</v>
      </c>
      <c r="R3216" s="24" t="str">
        <f t="shared" si="1136"/>
        <v>영덕동</v>
      </c>
      <c r="S3216" s="24" t="str">
        <f t="shared" si="1131"/>
        <v>영덕17통</v>
      </c>
      <c r="T3216" s="24" t="str">
        <f t="shared" si="1132"/>
        <v>(영덕동)</v>
      </c>
      <c r="U3216" s="24" t="str">
        <f t="shared" si="1133"/>
        <v>영덕</v>
      </c>
      <c r="V3216" s="25">
        <f t="shared" si="1134"/>
        <v>17</v>
      </c>
      <c r="W3216" s="25">
        <f t="shared" si="1135"/>
        <v>7</v>
      </c>
      <c r="X3216" s="59"/>
      <c r="Y3216" s="59"/>
      <c r="Z3216" s="59" t="s">
        <v>91</v>
      </c>
      <c r="AA3216" s="63" t="s">
        <v>3729</v>
      </c>
    </row>
    <row r="3217" spans="1:27" ht="16.5" customHeight="1" x14ac:dyDescent="0.3">
      <c r="A3217" s="22" t="b">
        <f t="shared" si="1115"/>
        <v>0</v>
      </c>
      <c r="B3217" s="22" t="b">
        <f t="shared" si="1116"/>
        <v>0</v>
      </c>
      <c r="C3217" s="22" t="b">
        <f t="shared" si="1117"/>
        <v>0</v>
      </c>
      <c r="D3217" s="22" t="b">
        <f t="shared" si="1118"/>
        <v>0</v>
      </c>
      <c r="E3217" s="22" t="b">
        <f t="shared" si="1119"/>
        <v>0</v>
      </c>
      <c r="F3217" s="52" t="b">
        <f t="shared" si="1120"/>
        <v>0</v>
      </c>
      <c r="G3217" s="22" t="b">
        <f t="shared" si="1121"/>
        <v>0</v>
      </c>
      <c r="H3217" s="22" t="b">
        <f t="shared" si="1122"/>
        <v>0</v>
      </c>
      <c r="I3217" s="22" t="b">
        <f t="shared" si="1123"/>
        <v>0</v>
      </c>
      <c r="J3217" s="22" t="b">
        <f t="shared" si="1124"/>
        <v>0</v>
      </c>
      <c r="K3217" s="3" t="str">
        <f t="shared" si="1125"/>
        <v/>
      </c>
      <c r="L3217" s="3" t="str">
        <f t="shared" si="1126"/>
        <v/>
      </c>
      <c r="M3217" s="3" t="str">
        <f t="shared" si="1127"/>
        <v/>
      </c>
      <c r="N3217" s="54" t="str">
        <f t="shared" si="1128"/>
        <v/>
      </c>
      <c r="O3217" s="3" t="str">
        <f t="shared" si="1129"/>
        <v/>
      </c>
      <c r="P3217" s="19" t="str">
        <f t="shared" si="1130"/>
        <v/>
      </c>
      <c r="Q3217" s="23" t="e">
        <f>_xlfn.XLOOKUP(R3217,summary!C605:C641,summary!B605:B641)</f>
        <v>#N/A</v>
      </c>
      <c r="R3217" s="24" t="str">
        <f t="shared" si="1136"/>
        <v>영덕동</v>
      </c>
      <c r="S3217" s="24" t="str">
        <f t="shared" si="1131"/>
        <v>영덕17통</v>
      </c>
      <c r="T3217" s="24" t="str">
        <f t="shared" si="1132"/>
        <v>(영덕동)</v>
      </c>
      <c r="U3217" s="24" t="str">
        <f t="shared" si="1133"/>
        <v>영덕</v>
      </c>
      <c r="V3217" s="25">
        <f t="shared" si="1134"/>
        <v>17</v>
      </c>
      <c r="W3217" s="25">
        <f t="shared" si="1135"/>
        <v>8</v>
      </c>
      <c r="X3217" s="59"/>
      <c r="Y3217" s="59"/>
      <c r="Z3217" s="59" t="s">
        <v>93</v>
      </c>
      <c r="AA3217" s="63" t="s">
        <v>3730</v>
      </c>
    </row>
    <row r="3218" spans="1:27" ht="16.5" customHeight="1" x14ac:dyDescent="0.3">
      <c r="A3218" s="22" t="b">
        <f t="shared" si="1115"/>
        <v>0</v>
      </c>
      <c r="B3218" s="22" t="b">
        <f t="shared" si="1116"/>
        <v>0</v>
      </c>
      <c r="C3218" s="22" t="b">
        <f t="shared" si="1117"/>
        <v>0</v>
      </c>
      <c r="D3218" s="22" t="b">
        <f t="shared" si="1118"/>
        <v>0</v>
      </c>
      <c r="E3218" s="22" t="b">
        <f t="shared" si="1119"/>
        <v>0</v>
      </c>
      <c r="F3218" s="52" t="b">
        <f t="shared" si="1120"/>
        <v>0</v>
      </c>
      <c r="G3218" s="22" t="b">
        <f t="shared" si="1121"/>
        <v>0</v>
      </c>
      <c r="H3218" s="22" t="b">
        <f t="shared" si="1122"/>
        <v>0</v>
      </c>
      <c r="I3218" s="22" t="b">
        <f t="shared" si="1123"/>
        <v>0</v>
      </c>
      <c r="J3218" s="22" t="b">
        <f t="shared" si="1124"/>
        <v>0</v>
      </c>
      <c r="K3218" s="3" t="str">
        <f t="shared" si="1125"/>
        <v/>
      </c>
      <c r="L3218" s="3" t="str">
        <f t="shared" si="1126"/>
        <v/>
      </c>
      <c r="M3218" s="3" t="str">
        <f t="shared" si="1127"/>
        <v/>
      </c>
      <c r="N3218" s="54" t="str">
        <f t="shared" si="1128"/>
        <v/>
      </c>
      <c r="O3218" s="3" t="str">
        <f t="shared" si="1129"/>
        <v/>
      </c>
      <c r="P3218" s="19" t="str">
        <f t="shared" si="1130"/>
        <v/>
      </c>
      <c r="Q3218" s="23" t="e">
        <f>_xlfn.XLOOKUP(R3218,summary!C606:C642,summary!B606:B642)</f>
        <v>#N/A</v>
      </c>
      <c r="R3218" s="24" t="str">
        <f t="shared" si="1136"/>
        <v>영덕동</v>
      </c>
      <c r="S3218" s="24" t="str">
        <f t="shared" si="1131"/>
        <v>영덕17통</v>
      </c>
      <c r="T3218" s="24" t="str">
        <f t="shared" si="1132"/>
        <v>(영덕동)</v>
      </c>
      <c r="U3218" s="24" t="str">
        <f t="shared" si="1133"/>
        <v>영덕</v>
      </c>
      <c r="V3218" s="25">
        <f t="shared" si="1134"/>
        <v>17</v>
      </c>
      <c r="W3218" s="25">
        <f t="shared" si="1135"/>
        <v>9</v>
      </c>
      <c r="X3218" s="59"/>
      <c r="Y3218" s="59"/>
      <c r="Z3218" s="59" t="s">
        <v>95</v>
      </c>
      <c r="AA3218" s="63" t="s">
        <v>3731</v>
      </c>
    </row>
    <row r="3219" spans="1:27" ht="16.5" customHeight="1" x14ac:dyDescent="0.3">
      <c r="A3219" s="22" t="b">
        <f t="shared" si="1115"/>
        <v>0</v>
      </c>
      <c r="B3219" s="22" t="b">
        <f t="shared" si="1116"/>
        <v>0</v>
      </c>
      <c r="C3219" s="22" t="b">
        <f t="shared" si="1117"/>
        <v>0</v>
      </c>
      <c r="D3219" s="22" t="b">
        <f t="shared" si="1118"/>
        <v>0</v>
      </c>
      <c r="E3219" s="22" t="b">
        <f t="shared" si="1119"/>
        <v>0</v>
      </c>
      <c r="F3219" s="52" t="b">
        <f t="shared" si="1120"/>
        <v>0</v>
      </c>
      <c r="G3219" s="22" t="b">
        <f t="shared" si="1121"/>
        <v>0</v>
      </c>
      <c r="H3219" s="22" t="b">
        <f t="shared" si="1122"/>
        <v>0</v>
      </c>
      <c r="I3219" s="22" t="b">
        <f t="shared" si="1123"/>
        <v>0</v>
      </c>
      <c r="J3219" s="22" t="b">
        <f t="shared" si="1124"/>
        <v>0</v>
      </c>
      <c r="K3219" s="3" t="str">
        <f t="shared" si="1125"/>
        <v/>
      </c>
      <c r="L3219" s="3" t="str">
        <f t="shared" si="1126"/>
        <v/>
      </c>
      <c r="M3219" s="3" t="str">
        <f t="shared" si="1127"/>
        <v/>
      </c>
      <c r="N3219" s="54" t="str">
        <f t="shared" si="1128"/>
        <v/>
      </c>
      <c r="O3219" s="3" t="str">
        <f t="shared" si="1129"/>
        <v/>
      </c>
      <c r="P3219" s="19" t="str">
        <f t="shared" si="1130"/>
        <v/>
      </c>
      <c r="Q3219" s="23" t="e">
        <f>_xlfn.XLOOKUP(R3219,summary!C607:C643,summary!B607:B643)</f>
        <v>#N/A</v>
      </c>
      <c r="R3219" s="24" t="str">
        <f t="shared" si="1136"/>
        <v>영덕동</v>
      </c>
      <c r="S3219" s="24" t="str">
        <f t="shared" si="1131"/>
        <v>영덕17통</v>
      </c>
      <c r="T3219" s="24" t="str">
        <f t="shared" si="1132"/>
        <v>(영덕동)</v>
      </c>
      <c r="U3219" s="24" t="str">
        <f t="shared" si="1133"/>
        <v>영덕</v>
      </c>
      <c r="V3219" s="25">
        <f t="shared" si="1134"/>
        <v>17</v>
      </c>
      <c r="W3219" s="25">
        <f t="shared" si="1135"/>
        <v>10</v>
      </c>
      <c r="X3219" s="59"/>
      <c r="Y3219" s="59"/>
      <c r="Z3219" s="59" t="s">
        <v>97</v>
      </c>
      <c r="AA3219" s="63" t="s">
        <v>3732</v>
      </c>
    </row>
    <row r="3220" spans="1:27" ht="16.5" customHeight="1" x14ac:dyDescent="0.3">
      <c r="A3220" s="22" t="b">
        <f t="shared" si="1115"/>
        <v>0</v>
      </c>
      <c r="B3220" s="22" t="b">
        <f t="shared" si="1116"/>
        <v>0</v>
      </c>
      <c r="C3220" s="22" t="b">
        <f t="shared" si="1117"/>
        <v>0</v>
      </c>
      <c r="D3220" s="22" t="b">
        <f t="shared" si="1118"/>
        <v>0</v>
      </c>
      <c r="E3220" s="22" t="b">
        <f t="shared" si="1119"/>
        <v>0</v>
      </c>
      <c r="F3220" s="52" t="b">
        <f t="shared" si="1120"/>
        <v>0</v>
      </c>
      <c r="G3220" s="22" t="b">
        <f t="shared" si="1121"/>
        <v>0</v>
      </c>
      <c r="H3220" s="22" t="b">
        <f t="shared" si="1122"/>
        <v>0</v>
      </c>
      <c r="I3220" s="22" t="b">
        <f t="shared" si="1123"/>
        <v>0</v>
      </c>
      <c r="J3220" s="22" t="b">
        <f t="shared" si="1124"/>
        <v>0</v>
      </c>
      <c r="K3220" s="3" t="str">
        <f t="shared" si="1125"/>
        <v/>
      </c>
      <c r="L3220" s="3" t="str">
        <f t="shared" si="1126"/>
        <v/>
      </c>
      <c r="M3220" s="3" t="str">
        <f t="shared" si="1127"/>
        <v/>
      </c>
      <c r="N3220" s="54" t="str">
        <f t="shared" si="1128"/>
        <v/>
      </c>
      <c r="O3220" s="3" t="str">
        <f t="shared" si="1129"/>
        <v/>
      </c>
      <c r="P3220" s="19" t="str">
        <f t="shared" si="1130"/>
        <v/>
      </c>
      <c r="Q3220" s="23" t="e">
        <f>_xlfn.XLOOKUP(R3220,summary!C608:C644,summary!B608:B644)</f>
        <v>#N/A</v>
      </c>
      <c r="R3220" s="24" t="str">
        <f t="shared" si="1136"/>
        <v>영덕동</v>
      </c>
      <c r="S3220" s="24" t="str">
        <f t="shared" si="1131"/>
        <v>영덕17통</v>
      </c>
      <c r="T3220" s="24" t="str">
        <f t="shared" si="1132"/>
        <v>(영덕동)</v>
      </c>
      <c r="U3220" s="24" t="str">
        <f t="shared" si="1133"/>
        <v>영덕</v>
      </c>
      <c r="V3220" s="25">
        <f t="shared" si="1134"/>
        <v>17</v>
      </c>
      <c r="W3220" s="25">
        <f t="shared" si="1135"/>
        <v>11</v>
      </c>
      <c r="X3220" s="59"/>
      <c r="Y3220" s="59"/>
      <c r="Z3220" s="59" t="s">
        <v>99</v>
      </c>
      <c r="AA3220" s="63" t="s">
        <v>3733</v>
      </c>
    </row>
    <row r="3221" spans="1:27" ht="16.5" customHeight="1" x14ac:dyDescent="0.3">
      <c r="A3221" s="22" t="b">
        <f t="shared" ref="A3221:A3284" si="1137">LEN(Y3221)&gt;0</f>
        <v>0</v>
      </c>
      <c r="B3221" s="22" t="b">
        <f t="shared" ref="B3221:B3284" si="1138">LEFT(Y3221)="("</f>
        <v>0</v>
      </c>
      <c r="C3221" s="22" t="b">
        <f t="shared" ref="C3221:C3284" si="1139">RIGHT(Y3221)=")"</f>
        <v>0</v>
      </c>
      <c r="D3221" s="22" t="b">
        <f t="shared" ref="D3221:D3284" si="1140">AND(B3221,C3221)</f>
        <v>0</v>
      </c>
      <c r="E3221" s="22" t="b">
        <f t="shared" ref="E3221:E3284" si="1141">OR(B3221,C3221)</f>
        <v>0</v>
      </c>
      <c r="F3221" s="52" t="b">
        <f t="shared" ref="F3221:F3284" si="1142">_xlfn.XOR(B3221,C3221)</f>
        <v>0</v>
      </c>
      <c r="G3221" s="22" t="b">
        <f t="shared" ref="G3221:G3284" si="1143">AND(B3221,F3221)</f>
        <v>0</v>
      </c>
      <c r="H3221" s="22" t="b">
        <f t="shared" ref="H3221:H3284" si="1144">AND(C3221,$F3221)</f>
        <v>0</v>
      </c>
      <c r="I3221" s="22" t="b">
        <f t="shared" ref="I3221:I3284" si="1145">IF(G3221,G3221,IF(H3220,FALSE,I3220))</f>
        <v>0</v>
      </c>
      <c r="J3221" s="22" t="b">
        <f t="shared" ref="J3221:J3284" si="1146">AND(A3221,NOT(B3221),NOT(I3221))</f>
        <v>0</v>
      </c>
      <c r="K3221" s="3" t="str">
        <f t="shared" ref="K3221:K3284" si="1147">IF(AND(J3221,RIGHT(Y3221)="통"),Y3221,"")</f>
        <v/>
      </c>
      <c r="L3221" s="3" t="str">
        <f t="shared" ref="L3221:L3284" si="1148">RIGHT(SUBSTITUTE(K3221,"통",""),2)</f>
        <v/>
      </c>
      <c r="M3221" s="3" t="str">
        <f t="shared" ref="M3221:M3284" si="1149">IF(LEN(L3221)=0,"",IF(CODE(L3221)&lt;60,VALUE(L3221),VALUE(RIGHT(L3221))))</f>
        <v/>
      </c>
      <c r="N3221" s="54" t="str">
        <f t="shared" ref="N3221:N3284" si="1150">SUBSTITUTE(K3221,_xlfn.CONCAT(M3221,"통"),"")</f>
        <v/>
      </c>
      <c r="O3221" s="3" t="str">
        <f t="shared" ref="O3221:O3284" si="1151">IF(I3221,IF(I3222,CONCATENATE(Y3221,O3222),Y3221),"")</f>
        <v/>
      </c>
      <c r="P3221" s="19" t="str">
        <f t="shared" ref="P3221:P3284" si="1152">IF(G3221,O3221,IF(D3221,Y3221,""))</f>
        <v/>
      </c>
      <c r="Q3221" s="23" t="e">
        <f>_xlfn.XLOOKUP(R3221,summary!C609:C645,summary!B609:B645)</f>
        <v>#N/A</v>
      </c>
      <c r="R3221" s="24" t="str">
        <f t="shared" si="1136"/>
        <v>영덕동</v>
      </c>
      <c r="S3221" s="24" t="str">
        <f t="shared" ref="S3221:S3284" si="1153">IF(J3221,Y3221,S3220)</f>
        <v>영덕17통</v>
      </c>
      <c r="T3221" s="24" t="str">
        <f t="shared" ref="T3221:T3284" si="1154">IF(J3221,P3222,T3220)</f>
        <v>(영덕동)</v>
      </c>
      <c r="U3221" s="24" t="str">
        <f t="shared" ref="U3221:U3284" si="1155">IF($J3221,N3221,U3220)</f>
        <v>영덕</v>
      </c>
      <c r="V3221" s="25">
        <f t="shared" ref="V3221:V3284" si="1156">IF(J3221,M3221,V3220)</f>
        <v>17</v>
      </c>
      <c r="W3221" s="25">
        <f t="shared" ref="W3221:W3284" si="1157">IF(ISBLANK(Z3221),"",IF(LEN(TRIM(Z3221))&lt;4,VALUE(SUBSTITUTE(TRIM(Z3221),"반","")),""))</f>
        <v>12</v>
      </c>
      <c r="X3221" s="59"/>
      <c r="Y3221" s="59"/>
      <c r="Z3221" s="59" t="s">
        <v>101</v>
      </c>
      <c r="AA3221" s="63" t="s">
        <v>3734</v>
      </c>
    </row>
    <row r="3222" spans="1:27" ht="16.5" customHeight="1" x14ac:dyDescent="0.3">
      <c r="A3222" s="22" t="b">
        <f t="shared" si="1137"/>
        <v>0</v>
      </c>
      <c r="B3222" s="22" t="b">
        <f t="shared" si="1138"/>
        <v>0</v>
      </c>
      <c r="C3222" s="22" t="b">
        <f t="shared" si="1139"/>
        <v>0</v>
      </c>
      <c r="D3222" s="22" t="b">
        <f t="shared" si="1140"/>
        <v>0</v>
      </c>
      <c r="E3222" s="22" t="b">
        <f t="shared" si="1141"/>
        <v>0</v>
      </c>
      <c r="F3222" s="52" t="b">
        <f t="shared" si="1142"/>
        <v>0</v>
      </c>
      <c r="G3222" s="22" t="b">
        <f t="shared" si="1143"/>
        <v>0</v>
      </c>
      <c r="H3222" s="22" t="b">
        <f t="shared" si="1144"/>
        <v>0</v>
      </c>
      <c r="I3222" s="22" t="b">
        <f t="shared" si="1145"/>
        <v>0</v>
      </c>
      <c r="J3222" s="22" t="b">
        <f t="shared" si="1146"/>
        <v>0</v>
      </c>
      <c r="K3222" s="3" t="str">
        <f t="shared" si="1147"/>
        <v/>
      </c>
      <c r="L3222" s="3" t="str">
        <f t="shared" si="1148"/>
        <v/>
      </c>
      <c r="M3222" s="3" t="str">
        <f t="shared" si="1149"/>
        <v/>
      </c>
      <c r="N3222" s="54" t="str">
        <f t="shared" si="1150"/>
        <v/>
      </c>
      <c r="O3222" s="3" t="str">
        <f t="shared" si="1151"/>
        <v/>
      </c>
      <c r="P3222" s="19" t="str">
        <f t="shared" si="1152"/>
        <v/>
      </c>
      <c r="Q3222" s="23" t="e">
        <f>_xlfn.XLOOKUP(R3222,summary!C610:C646,summary!B610:B646)</f>
        <v>#N/A</v>
      </c>
      <c r="R3222" s="24" t="str">
        <f t="shared" si="1136"/>
        <v>영덕동</v>
      </c>
      <c r="S3222" s="24" t="str">
        <f t="shared" si="1153"/>
        <v>영덕17통</v>
      </c>
      <c r="T3222" s="24" t="str">
        <f t="shared" si="1154"/>
        <v>(영덕동)</v>
      </c>
      <c r="U3222" s="24" t="str">
        <f t="shared" si="1155"/>
        <v>영덕</v>
      </c>
      <c r="V3222" s="25">
        <f t="shared" si="1156"/>
        <v>17</v>
      </c>
      <c r="W3222" s="25">
        <f t="shared" si="1157"/>
        <v>13</v>
      </c>
      <c r="X3222" s="59"/>
      <c r="Y3222" s="59"/>
      <c r="Z3222" s="59" t="s">
        <v>117</v>
      </c>
      <c r="AA3222" s="63" t="s">
        <v>3735</v>
      </c>
    </row>
    <row r="3223" spans="1:27" ht="16.5" customHeight="1" x14ac:dyDescent="0.3">
      <c r="A3223" s="22" t="b">
        <f t="shared" si="1137"/>
        <v>0</v>
      </c>
      <c r="B3223" s="22" t="b">
        <f t="shared" si="1138"/>
        <v>0</v>
      </c>
      <c r="C3223" s="22" t="b">
        <f t="shared" si="1139"/>
        <v>0</v>
      </c>
      <c r="D3223" s="22" t="b">
        <f t="shared" si="1140"/>
        <v>0</v>
      </c>
      <c r="E3223" s="22" t="b">
        <f t="shared" si="1141"/>
        <v>0</v>
      </c>
      <c r="F3223" s="52" t="b">
        <f t="shared" si="1142"/>
        <v>0</v>
      </c>
      <c r="G3223" s="22" t="b">
        <f t="shared" si="1143"/>
        <v>0</v>
      </c>
      <c r="H3223" s="22" t="b">
        <f t="shared" si="1144"/>
        <v>0</v>
      </c>
      <c r="I3223" s="22" t="b">
        <f t="shared" si="1145"/>
        <v>0</v>
      </c>
      <c r="J3223" s="22" t="b">
        <f t="shared" si="1146"/>
        <v>0</v>
      </c>
      <c r="K3223" s="3" t="str">
        <f t="shared" si="1147"/>
        <v/>
      </c>
      <c r="L3223" s="3" t="str">
        <f t="shared" si="1148"/>
        <v/>
      </c>
      <c r="M3223" s="3" t="str">
        <f t="shared" si="1149"/>
        <v/>
      </c>
      <c r="N3223" s="54" t="str">
        <f t="shared" si="1150"/>
        <v/>
      </c>
      <c r="O3223" s="3" t="str">
        <f t="shared" si="1151"/>
        <v/>
      </c>
      <c r="P3223" s="19" t="str">
        <f t="shared" si="1152"/>
        <v/>
      </c>
      <c r="Q3223" s="23" t="e">
        <f>_xlfn.XLOOKUP(R3223,summary!C611:C647,summary!B611:B647)</f>
        <v>#N/A</v>
      </c>
      <c r="R3223" s="24" t="str">
        <f t="shared" si="1136"/>
        <v>영덕동</v>
      </c>
      <c r="S3223" s="24" t="str">
        <f t="shared" si="1153"/>
        <v>영덕17통</v>
      </c>
      <c r="T3223" s="24" t="str">
        <f t="shared" si="1154"/>
        <v>(영덕동)</v>
      </c>
      <c r="U3223" s="24" t="str">
        <f t="shared" si="1155"/>
        <v>영덕</v>
      </c>
      <c r="V3223" s="25">
        <f t="shared" si="1156"/>
        <v>17</v>
      </c>
      <c r="W3223" s="25">
        <f t="shared" si="1157"/>
        <v>14</v>
      </c>
      <c r="X3223" s="59"/>
      <c r="Y3223" s="59"/>
      <c r="Z3223" s="59" t="s">
        <v>119</v>
      </c>
      <c r="AA3223" s="63" t="s">
        <v>3736</v>
      </c>
    </row>
    <row r="3224" spans="1:27" ht="16.5" customHeight="1" x14ac:dyDescent="0.3">
      <c r="A3224" s="22" t="b">
        <f t="shared" si="1137"/>
        <v>0</v>
      </c>
      <c r="B3224" s="22" t="b">
        <f t="shared" si="1138"/>
        <v>0</v>
      </c>
      <c r="C3224" s="22" t="b">
        <f t="shared" si="1139"/>
        <v>0</v>
      </c>
      <c r="D3224" s="22" t="b">
        <f t="shared" si="1140"/>
        <v>0</v>
      </c>
      <c r="E3224" s="22" t="b">
        <f t="shared" si="1141"/>
        <v>0</v>
      </c>
      <c r="F3224" s="52" t="b">
        <f t="shared" si="1142"/>
        <v>0</v>
      </c>
      <c r="G3224" s="22" t="b">
        <f t="shared" si="1143"/>
        <v>0</v>
      </c>
      <c r="H3224" s="22" t="b">
        <f t="shared" si="1144"/>
        <v>0</v>
      </c>
      <c r="I3224" s="22" t="b">
        <f t="shared" si="1145"/>
        <v>0</v>
      </c>
      <c r="J3224" s="22" t="b">
        <f t="shared" si="1146"/>
        <v>0</v>
      </c>
      <c r="K3224" s="3" t="str">
        <f t="shared" si="1147"/>
        <v/>
      </c>
      <c r="L3224" s="3" t="str">
        <f t="shared" si="1148"/>
        <v/>
      </c>
      <c r="M3224" s="3" t="str">
        <f t="shared" si="1149"/>
        <v/>
      </c>
      <c r="N3224" s="54" t="str">
        <f t="shared" si="1150"/>
        <v/>
      </c>
      <c r="O3224" s="3" t="str">
        <f t="shared" si="1151"/>
        <v/>
      </c>
      <c r="P3224" s="19" t="str">
        <f t="shared" si="1152"/>
        <v/>
      </c>
      <c r="Q3224" s="23" t="e">
        <f>_xlfn.XLOOKUP(R3224,summary!C612:C648,summary!B612:B648)</f>
        <v>#N/A</v>
      </c>
      <c r="R3224" s="24" t="str">
        <f t="shared" si="1136"/>
        <v>영덕동</v>
      </c>
      <c r="S3224" s="24" t="str">
        <f t="shared" si="1153"/>
        <v>영덕17통</v>
      </c>
      <c r="T3224" s="24" t="str">
        <f t="shared" si="1154"/>
        <v>(영덕동)</v>
      </c>
      <c r="U3224" s="24" t="str">
        <f t="shared" si="1155"/>
        <v>영덕</v>
      </c>
      <c r="V3224" s="25">
        <f t="shared" si="1156"/>
        <v>17</v>
      </c>
      <c r="W3224" s="25">
        <f t="shared" si="1157"/>
        <v>15</v>
      </c>
      <c r="X3224" s="59"/>
      <c r="Y3224" s="59"/>
      <c r="Z3224" s="59" t="s">
        <v>279</v>
      </c>
      <c r="AA3224" s="63" t="s">
        <v>3737</v>
      </c>
    </row>
    <row r="3225" spans="1:27" ht="16.5" customHeight="1" x14ac:dyDescent="0.3">
      <c r="A3225" s="22" t="b">
        <f t="shared" si="1137"/>
        <v>0</v>
      </c>
      <c r="B3225" s="22" t="b">
        <f t="shared" si="1138"/>
        <v>0</v>
      </c>
      <c r="C3225" s="22" t="b">
        <f t="shared" si="1139"/>
        <v>0</v>
      </c>
      <c r="D3225" s="22" t="b">
        <f t="shared" si="1140"/>
        <v>0</v>
      </c>
      <c r="E3225" s="22" t="b">
        <f t="shared" si="1141"/>
        <v>0</v>
      </c>
      <c r="F3225" s="52" t="b">
        <f t="shared" si="1142"/>
        <v>0</v>
      </c>
      <c r="G3225" s="22" t="b">
        <f t="shared" si="1143"/>
        <v>0</v>
      </c>
      <c r="H3225" s="22" t="b">
        <f t="shared" si="1144"/>
        <v>0</v>
      </c>
      <c r="I3225" s="22" t="b">
        <f t="shared" si="1145"/>
        <v>0</v>
      </c>
      <c r="J3225" s="22" t="b">
        <f t="shared" si="1146"/>
        <v>0</v>
      </c>
      <c r="K3225" s="3" t="str">
        <f t="shared" si="1147"/>
        <v/>
      </c>
      <c r="L3225" s="3" t="str">
        <f t="shared" si="1148"/>
        <v/>
      </c>
      <c r="M3225" s="3" t="str">
        <f t="shared" si="1149"/>
        <v/>
      </c>
      <c r="N3225" s="54" t="str">
        <f t="shared" si="1150"/>
        <v/>
      </c>
      <c r="O3225" s="3" t="str">
        <f t="shared" si="1151"/>
        <v/>
      </c>
      <c r="P3225" s="19" t="str">
        <f t="shared" si="1152"/>
        <v/>
      </c>
      <c r="Q3225" s="23" t="e">
        <f>_xlfn.XLOOKUP(R3225,summary!C613:C649,summary!B613:B649)</f>
        <v>#N/A</v>
      </c>
      <c r="R3225" s="24" t="str">
        <f t="shared" si="1136"/>
        <v>영덕동</v>
      </c>
      <c r="S3225" s="24" t="str">
        <f t="shared" si="1153"/>
        <v>영덕17통</v>
      </c>
      <c r="T3225" s="24" t="str">
        <f t="shared" si="1154"/>
        <v>(영덕동)</v>
      </c>
      <c r="U3225" s="24" t="str">
        <f t="shared" si="1155"/>
        <v>영덕</v>
      </c>
      <c r="V3225" s="25">
        <f t="shared" si="1156"/>
        <v>17</v>
      </c>
      <c r="W3225" s="25">
        <f t="shared" si="1157"/>
        <v>16</v>
      </c>
      <c r="X3225" s="59"/>
      <c r="Y3225" s="59"/>
      <c r="Z3225" s="59" t="s">
        <v>321</v>
      </c>
      <c r="AA3225" s="63" t="s">
        <v>3738</v>
      </c>
    </row>
    <row r="3226" spans="1:27" ht="16.5" customHeight="1" x14ac:dyDescent="0.3">
      <c r="A3226" s="22" t="b">
        <f t="shared" si="1137"/>
        <v>0</v>
      </c>
      <c r="B3226" s="22" t="b">
        <f t="shared" si="1138"/>
        <v>0</v>
      </c>
      <c r="C3226" s="22" t="b">
        <f t="shared" si="1139"/>
        <v>0</v>
      </c>
      <c r="D3226" s="22" t="b">
        <f t="shared" si="1140"/>
        <v>0</v>
      </c>
      <c r="E3226" s="22" t="b">
        <f t="shared" si="1141"/>
        <v>0</v>
      </c>
      <c r="F3226" s="52" t="b">
        <f t="shared" si="1142"/>
        <v>0</v>
      </c>
      <c r="G3226" s="22" t="b">
        <f t="shared" si="1143"/>
        <v>0</v>
      </c>
      <c r="H3226" s="22" t="b">
        <f t="shared" si="1144"/>
        <v>0</v>
      </c>
      <c r="I3226" s="22" t="b">
        <f t="shared" si="1145"/>
        <v>0</v>
      </c>
      <c r="J3226" s="22" t="b">
        <f t="shared" si="1146"/>
        <v>0</v>
      </c>
      <c r="K3226" s="3" t="str">
        <f t="shared" si="1147"/>
        <v/>
      </c>
      <c r="L3226" s="3" t="str">
        <f t="shared" si="1148"/>
        <v/>
      </c>
      <c r="M3226" s="3" t="str">
        <f t="shared" si="1149"/>
        <v/>
      </c>
      <c r="N3226" s="54" t="str">
        <f t="shared" si="1150"/>
        <v/>
      </c>
      <c r="O3226" s="3" t="str">
        <f t="shared" si="1151"/>
        <v/>
      </c>
      <c r="P3226" s="19" t="str">
        <f t="shared" si="1152"/>
        <v/>
      </c>
      <c r="Q3226" s="23" t="e">
        <f>_xlfn.XLOOKUP(R3226,summary!C614:C650,summary!B614:B650)</f>
        <v>#N/A</v>
      </c>
      <c r="R3226" s="24" t="str">
        <f t="shared" si="1136"/>
        <v>영덕동</v>
      </c>
      <c r="S3226" s="24" t="str">
        <f t="shared" si="1153"/>
        <v>영덕17통</v>
      </c>
      <c r="T3226" s="24" t="str">
        <f t="shared" si="1154"/>
        <v>(영덕동)</v>
      </c>
      <c r="U3226" s="24" t="str">
        <f t="shared" si="1155"/>
        <v>영덕</v>
      </c>
      <c r="V3226" s="25">
        <f t="shared" si="1156"/>
        <v>17</v>
      </c>
      <c r="W3226" s="25">
        <f t="shared" si="1157"/>
        <v>17</v>
      </c>
      <c r="X3226" s="59"/>
      <c r="Y3226" s="59"/>
      <c r="Z3226" s="59" t="s">
        <v>380</v>
      </c>
      <c r="AA3226" s="63" t="s">
        <v>3739</v>
      </c>
    </row>
    <row r="3227" spans="1:27" ht="16.5" customHeight="1" x14ac:dyDescent="0.3">
      <c r="A3227" s="22" t="b">
        <f t="shared" si="1137"/>
        <v>0</v>
      </c>
      <c r="B3227" s="22" t="b">
        <f t="shared" si="1138"/>
        <v>0</v>
      </c>
      <c r="C3227" s="22" t="b">
        <f t="shared" si="1139"/>
        <v>0</v>
      </c>
      <c r="D3227" s="22" t="b">
        <f t="shared" si="1140"/>
        <v>0</v>
      </c>
      <c r="E3227" s="22" t="b">
        <f t="shared" si="1141"/>
        <v>0</v>
      </c>
      <c r="F3227" s="52" t="b">
        <f t="shared" si="1142"/>
        <v>0</v>
      </c>
      <c r="G3227" s="22" t="b">
        <f t="shared" si="1143"/>
        <v>0</v>
      </c>
      <c r="H3227" s="22" t="b">
        <f t="shared" si="1144"/>
        <v>0</v>
      </c>
      <c r="I3227" s="22" t="b">
        <f t="shared" si="1145"/>
        <v>0</v>
      </c>
      <c r="J3227" s="22" t="b">
        <f t="shared" si="1146"/>
        <v>0</v>
      </c>
      <c r="K3227" s="3" t="str">
        <f t="shared" si="1147"/>
        <v/>
      </c>
      <c r="L3227" s="3" t="str">
        <f t="shared" si="1148"/>
        <v/>
      </c>
      <c r="M3227" s="3" t="str">
        <f t="shared" si="1149"/>
        <v/>
      </c>
      <c r="N3227" s="54" t="str">
        <f t="shared" si="1150"/>
        <v/>
      </c>
      <c r="O3227" s="3" t="str">
        <f t="shared" si="1151"/>
        <v/>
      </c>
      <c r="P3227" s="19" t="str">
        <f t="shared" si="1152"/>
        <v/>
      </c>
      <c r="Q3227" s="23" t="e">
        <f>_xlfn.XLOOKUP(R3227,summary!C615:C651,summary!B615:B651)</f>
        <v>#N/A</v>
      </c>
      <c r="R3227" s="24" t="str">
        <f t="shared" si="1136"/>
        <v>영덕동</v>
      </c>
      <c r="S3227" s="24" t="str">
        <f t="shared" si="1153"/>
        <v>영덕17통</v>
      </c>
      <c r="T3227" s="24" t="str">
        <f t="shared" si="1154"/>
        <v>(영덕동)</v>
      </c>
      <c r="U3227" s="24" t="str">
        <f t="shared" si="1155"/>
        <v>영덕</v>
      </c>
      <c r="V3227" s="25">
        <f t="shared" si="1156"/>
        <v>17</v>
      </c>
      <c r="W3227" s="25">
        <f t="shared" si="1157"/>
        <v>18</v>
      </c>
      <c r="X3227" s="59"/>
      <c r="Y3227" s="59"/>
      <c r="Z3227" s="59" t="s">
        <v>382</v>
      </c>
      <c r="AA3227" s="63" t="s">
        <v>3740</v>
      </c>
    </row>
    <row r="3228" spans="1:27" ht="16.5" customHeight="1" x14ac:dyDescent="0.3">
      <c r="A3228" s="22" t="b">
        <f t="shared" si="1137"/>
        <v>1</v>
      </c>
      <c r="B3228" s="22" t="b">
        <f t="shared" si="1138"/>
        <v>0</v>
      </c>
      <c r="C3228" s="22" t="b">
        <f t="shared" si="1139"/>
        <v>0</v>
      </c>
      <c r="D3228" s="22" t="b">
        <f t="shared" si="1140"/>
        <v>0</v>
      </c>
      <c r="E3228" s="22" t="b">
        <f t="shared" si="1141"/>
        <v>0</v>
      </c>
      <c r="F3228" s="52" t="b">
        <f t="shared" si="1142"/>
        <v>0</v>
      </c>
      <c r="G3228" s="22" t="b">
        <f t="shared" si="1143"/>
        <v>0</v>
      </c>
      <c r="H3228" s="22" t="b">
        <f t="shared" si="1144"/>
        <v>0</v>
      </c>
      <c r="I3228" s="22" t="b">
        <f t="shared" si="1145"/>
        <v>0</v>
      </c>
      <c r="J3228" s="22" t="b">
        <f t="shared" si="1146"/>
        <v>1</v>
      </c>
      <c r="K3228" s="3" t="str">
        <f t="shared" si="1147"/>
        <v/>
      </c>
      <c r="L3228" s="3" t="str">
        <f t="shared" si="1148"/>
        <v/>
      </c>
      <c r="M3228" s="3" t="str">
        <f t="shared" si="1149"/>
        <v/>
      </c>
      <c r="N3228" s="54" t="str">
        <f t="shared" si="1150"/>
        <v/>
      </c>
      <c r="O3228" s="3" t="str">
        <f t="shared" si="1151"/>
        <v/>
      </c>
      <c r="P3228" s="19" t="str">
        <f t="shared" si="1152"/>
        <v/>
      </c>
      <c r="Q3228" s="23" t="e">
        <f>_xlfn.XLOOKUP(R3228,summary!C616:C652,summary!B616:B652)</f>
        <v>#N/A</v>
      </c>
      <c r="R3228" s="24" t="str">
        <f t="shared" si="1136"/>
        <v>읍 면 동</v>
      </c>
      <c r="S3228" s="24" t="str">
        <f t="shared" si="1153"/>
        <v>통 리 명</v>
      </c>
      <c r="T3228" s="24" t="str">
        <f t="shared" si="1154"/>
        <v/>
      </c>
      <c r="U3228" s="24" t="str">
        <f t="shared" si="1155"/>
        <v/>
      </c>
      <c r="V3228" s="25" t="str">
        <f t="shared" si="1156"/>
        <v/>
      </c>
      <c r="W3228" s="25" t="str">
        <f t="shared" si="1157"/>
        <v/>
      </c>
      <c r="X3228" s="59" t="s">
        <v>121</v>
      </c>
      <c r="Y3228" s="59" t="s">
        <v>122</v>
      </c>
      <c r="Z3228" s="59" t="s">
        <v>59</v>
      </c>
      <c r="AA3228" s="63" t="s">
        <v>2628</v>
      </c>
    </row>
    <row r="3229" spans="1:27" ht="16.5" customHeight="1" x14ac:dyDescent="0.3">
      <c r="A3229" s="22" t="b">
        <f t="shared" si="1137"/>
        <v>1</v>
      </c>
      <c r="B3229" s="22" t="b">
        <f t="shared" si="1138"/>
        <v>0</v>
      </c>
      <c r="C3229" s="22" t="b">
        <f t="shared" si="1139"/>
        <v>0</v>
      </c>
      <c r="D3229" s="22" t="b">
        <f t="shared" si="1140"/>
        <v>0</v>
      </c>
      <c r="E3229" s="22" t="b">
        <f t="shared" si="1141"/>
        <v>0</v>
      </c>
      <c r="F3229" s="52" t="b">
        <f t="shared" si="1142"/>
        <v>0</v>
      </c>
      <c r="G3229" s="22" t="b">
        <f t="shared" si="1143"/>
        <v>0</v>
      </c>
      <c r="H3229" s="22" t="b">
        <f t="shared" si="1144"/>
        <v>0</v>
      </c>
      <c r="I3229" s="22" t="b">
        <f t="shared" si="1145"/>
        <v>0</v>
      </c>
      <c r="J3229" s="22" t="b">
        <f t="shared" si="1146"/>
        <v>1</v>
      </c>
      <c r="K3229" s="3" t="str">
        <f t="shared" si="1147"/>
        <v>영덕18통</v>
      </c>
      <c r="L3229" s="3" t="str">
        <f t="shared" si="1148"/>
        <v>18</v>
      </c>
      <c r="M3229" s="3">
        <f t="shared" si="1149"/>
        <v>18</v>
      </c>
      <c r="N3229" s="54" t="str">
        <f t="shared" si="1150"/>
        <v>영덕</v>
      </c>
      <c r="O3229" s="3" t="str">
        <f t="shared" si="1151"/>
        <v/>
      </c>
      <c r="P3229" s="19" t="str">
        <f t="shared" si="1152"/>
        <v/>
      </c>
      <c r="Q3229" s="23" t="e">
        <f>_xlfn.XLOOKUP(R3229,summary!C617:C653,summary!B617:B653)</f>
        <v>#N/A</v>
      </c>
      <c r="R3229" s="24" t="str">
        <f t="shared" si="1136"/>
        <v>영덕동</v>
      </c>
      <c r="S3229" s="24" t="str">
        <f t="shared" si="1153"/>
        <v>영덕18통</v>
      </c>
      <c r="T3229" s="24" t="str">
        <f t="shared" si="1154"/>
        <v>(영덕동)</v>
      </c>
      <c r="U3229" s="24" t="str">
        <f t="shared" si="1155"/>
        <v>영덕</v>
      </c>
      <c r="V3229" s="25">
        <f t="shared" si="1156"/>
        <v>18</v>
      </c>
      <c r="W3229" s="25">
        <f t="shared" si="1157"/>
        <v>1</v>
      </c>
      <c r="X3229" s="59" t="s">
        <v>3523</v>
      </c>
      <c r="Y3229" s="59" t="s">
        <v>3741</v>
      </c>
      <c r="Z3229" s="59" t="s">
        <v>63</v>
      </c>
      <c r="AA3229" s="63" t="s">
        <v>3742</v>
      </c>
    </row>
    <row r="3230" spans="1:27" ht="16.5" customHeight="1" x14ac:dyDescent="0.3">
      <c r="A3230" s="22" t="b">
        <f t="shared" si="1137"/>
        <v>1</v>
      </c>
      <c r="B3230" s="22" t="b">
        <f t="shared" si="1138"/>
        <v>1</v>
      </c>
      <c r="C3230" s="22" t="b">
        <f t="shared" si="1139"/>
        <v>1</v>
      </c>
      <c r="D3230" s="22" t="b">
        <f t="shared" si="1140"/>
        <v>1</v>
      </c>
      <c r="E3230" s="22" t="b">
        <f t="shared" si="1141"/>
        <v>1</v>
      </c>
      <c r="F3230" s="52" t="b">
        <f t="shared" si="1142"/>
        <v>0</v>
      </c>
      <c r="G3230" s="22" t="b">
        <f t="shared" si="1143"/>
        <v>0</v>
      </c>
      <c r="H3230" s="22" t="b">
        <f t="shared" si="1144"/>
        <v>0</v>
      </c>
      <c r="I3230" s="22" t="b">
        <f t="shared" si="1145"/>
        <v>0</v>
      </c>
      <c r="J3230" s="22" t="b">
        <f t="shared" si="1146"/>
        <v>0</v>
      </c>
      <c r="K3230" s="3" t="str">
        <f t="shared" si="1147"/>
        <v/>
      </c>
      <c r="L3230" s="3" t="str">
        <f t="shared" si="1148"/>
        <v/>
      </c>
      <c r="M3230" s="3" t="str">
        <f t="shared" si="1149"/>
        <v/>
      </c>
      <c r="N3230" s="54" t="str">
        <f t="shared" si="1150"/>
        <v/>
      </c>
      <c r="O3230" s="3" t="str">
        <f t="shared" si="1151"/>
        <v/>
      </c>
      <c r="P3230" s="19" t="str">
        <f t="shared" si="1152"/>
        <v>(영덕동)</v>
      </c>
      <c r="Q3230" s="23" t="e">
        <f>_xlfn.XLOOKUP(R3230,summary!C618:C654,summary!B618:B654)</f>
        <v>#N/A</v>
      </c>
      <c r="R3230" s="24" t="str">
        <f t="shared" si="1136"/>
        <v>영덕동</v>
      </c>
      <c r="S3230" s="24" t="str">
        <f t="shared" si="1153"/>
        <v>영덕18통</v>
      </c>
      <c r="T3230" s="24" t="str">
        <f t="shared" si="1154"/>
        <v>(영덕동)</v>
      </c>
      <c r="U3230" s="24" t="str">
        <f t="shared" si="1155"/>
        <v>영덕</v>
      </c>
      <c r="V3230" s="25">
        <f t="shared" si="1156"/>
        <v>18</v>
      </c>
      <c r="W3230" s="25">
        <f t="shared" si="1157"/>
        <v>2</v>
      </c>
      <c r="X3230" s="59"/>
      <c r="Y3230" s="59" t="s">
        <v>3583</v>
      </c>
      <c r="Z3230" s="59" t="s">
        <v>65</v>
      </c>
      <c r="AA3230" s="63" t="s">
        <v>3743</v>
      </c>
    </row>
    <row r="3231" spans="1:27" ht="16.5" customHeight="1" x14ac:dyDescent="0.3">
      <c r="A3231" s="22" t="b">
        <f t="shared" si="1137"/>
        <v>0</v>
      </c>
      <c r="B3231" s="22" t="b">
        <f t="shared" si="1138"/>
        <v>0</v>
      </c>
      <c r="C3231" s="22" t="b">
        <f t="shared" si="1139"/>
        <v>0</v>
      </c>
      <c r="D3231" s="22" t="b">
        <f t="shared" si="1140"/>
        <v>0</v>
      </c>
      <c r="E3231" s="22" t="b">
        <f t="shared" si="1141"/>
        <v>0</v>
      </c>
      <c r="F3231" s="52" t="b">
        <f t="shared" si="1142"/>
        <v>0</v>
      </c>
      <c r="G3231" s="22" t="b">
        <f t="shared" si="1143"/>
        <v>0</v>
      </c>
      <c r="H3231" s="22" t="b">
        <f t="shared" si="1144"/>
        <v>0</v>
      </c>
      <c r="I3231" s="22" t="b">
        <f t="shared" si="1145"/>
        <v>0</v>
      </c>
      <c r="J3231" s="22" t="b">
        <f t="shared" si="1146"/>
        <v>0</v>
      </c>
      <c r="K3231" s="3" t="str">
        <f t="shared" si="1147"/>
        <v/>
      </c>
      <c r="L3231" s="3" t="str">
        <f t="shared" si="1148"/>
        <v/>
      </c>
      <c r="M3231" s="3" t="str">
        <f t="shared" si="1149"/>
        <v/>
      </c>
      <c r="N3231" s="54" t="str">
        <f t="shared" si="1150"/>
        <v/>
      </c>
      <c r="O3231" s="3" t="str">
        <f t="shared" si="1151"/>
        <v/>
      </c>
      <c r="P3231" s="19" t="str">
        <f t="shared" si="1152"/>
        <v/>
      </c>
      <c r="Q3231" s="23" t="e">
        <f>_xlfn.XLOOKUP(R3231,summary!C619:C655,summary!B619:B655)</f>
        <v>#N/A</v>
      </c>
      <c r="R3231" s="24" t="str">
        <f t="shared" si="1136"/>
        <v>영덕동</v>
      </c>
      <c r="S3231" s="24" t="str">
        <f t="shared" si="1153"/>
        <v>영덕18통</v>
      </c>
      <c r="T3231" s="24" t="str">
        <f t="shared" si="1154"/>
        <v>(영덕동)</v>
      </c>
      <c r="U3231" s="24" t="str">
        <f t="shared" si="1155"/>
        <v>영덕</v>
      </c>
      <c r="V3231" s="25">
        <f t="shared" si="1156"/>
        <v>18</v>
      </c>
      <c r="W3231" s="25">
        <f t="shared" si="1157"/>
        <v>3</v>
      </c>
      <c r="X3231" s="59"/>
      <c r="Y3231" s="59"/>
      <c r="Z3231" s="59" t="s">
        <v>67</v>
      </c>
      <c r="AA3231" s="63" t="s">
        <v>3744</v>
      </c>
    </row>
    <row r="3232" spans="1:27" ht="16.5" customHeight="1" x14ac:dyDescent="0.3">
      <c r="A3232" s="22" t="b">
        <f t="shared" si="1137"/>
        <v>0</v>
      </c>
      <c r="B3232" s="22" t="b">
        <f t="shared" si="1138"/>
        <v>0</v>
      </c>
      <c r="C3232" s="22" t="b">
        <f t="shared" si="1139"/>
        <v>0</v>
      </c>
      <c r="D3232" s="22" t="b">
        <f t="shared" si="1140"/>
        <v>0</v>
      </c>
      <c r="E3232" s="22" t="b">
        <f t="shared" si="1141"/>
        <v>0</v>
      </c>
      <c r="F3232" s="52" t="b">
        <f t="shared" si="1142"/>
        <v>0</v>
      </c>
      <c r="G3232" s="22" t="b">
        <f t="shared" si="1143"/>
        <v>0</v>
      </c>
      <c r="H3232" s="22" t="b">
        <f t="shared" si="1144"/>
        <v>0</v>
      </c>
      <c r="I3232" s="22" t="b">
        <f t="shared" si="1145"/>
        <v>0</v>
      </c>
      <c r="J3232" s="22" t="b">
        <f t="shared" si="1146"/>
        <v>0</v>
      </c>
      <c r="K3232" s="3" t="str">
        <f t="shared" si="1147"/>
        <v/>
      </c>
      <c r="L3232" s="3" t="str">
        <f t="shared" si="1148"/>
        <v/>
      </c>
      <c r="M3232" s="3" t="str">
        <f t="shared" si="1149"/>
        <v/>
      </c>
      <c r="N3232" s="54" t="str">
        <f t="shared" si="1150"/>
        <v/>
      </c>
      <c r="O3232" s="3" t="str">
        <f t="shared" si="1151"/>
        <v/>
      </c>
      <c r="P3232" s="19" t="str">
        <f t="shared" si="1152"/>
        <v/>
      </c>
      <c r="Q3232" s="23" t="e">
        <f>_xlfn.XLOOKUP(R3232,summary!C620:C656,summary!B620:B656)</f>
        <v>#N/A</v>
      </c>
      <c r="R3232" s="24" t="str">
        <f t="shared" si="1136"/>
        <v>영덕동</v>
      </c>
      <c r="S3232" s="24" t="str">
        <f t="shared" si="1153"/>
        <v>영덕18통</v>
      </c>
      <c r="T3232" s="24" t="str">
        <f t="shared" si="1154"/>
        <v>(영덕동)</v>
      </c>
      <c r="U3232" s="24" t="str">
        <f t="shared" si="1155"/>
        <v>영덕</v>
      </c>
      <c r="V3232" s="25">
        <f t="shared" si="1156"/>
        <v>18</v>
      </c>
      <c r="W3232" s="25">
        <f t="shared" si="1157"/>
        <v>4</v>
      </c>
      <c r="X3232" s="59"/>
      <c r="Y3232" s="59"/>
      <c r="Z3232" s="59" t="s">
        <v>73</v>
      </c>
      <c r="AA3232" s="63" t="s">
        <v>3745</v>
      </c>
    </row>
    <row r="3233" spans="1:27" ht="16.5" customHeight="1" x14ac:dyDescent="0.3">
      <c r="A3233" s="22" t="b">
        <f t="shared" si="1137"/>
        <v>1</v>
      </c>
      <c r="B3233" s="22" t="b">
        <f t="shared" si="1138"/>
        <v>0</v>
      </c>
      <c r="C3233" s="22" t="b">
        <f t="shared" si="1139"/>
        <v>0</v>
      </c>
      <c r="D3233" s="22" t="b">
        <f t="shared" si="1140"/>
        <v>0</v>
      </c>
      <c r="E3233" s="22" t="b">
        <f t="shared" si="1141"/>
        <v>0</v>
      </c>
      <c r="F3233" s="52" t="b">
        <f t="shared" si="1142"/>
        <v>0</v>
      </c>
      <c r="G3233" s="22" t="b">
        <f t="shared" si="1143"/>
        <v>0</v>
      </c>
      <c r="H3233" s="22" t="b">
        <f t="shared" si="1144"/>
        <v>0</v>
      </c>
      <c r="I3233" s="22" t="b">
        <f t="shared" si="1145"/>
        <v>0</v>
      </c>
      <c r="J3233" s="22" t="b">
        <f t="shared" si="1146"/>
        <v>1</v>
      </c>
      <c r="K3233" s="3" t="str">
        <f t="shared" si="1147"/>
        <v>영덕19통</v>
      </c>
      <c r="L3233" s="3" t="str">
        <f t="shared" si="1148"/>
        <v>19</v>
      </c>
      <c r="M3233" s="3">
        <f t="shared" si="1149"/>
        <v>19</v>
      </c>
      <c r="N3233" s="54" t="str">
        <f t="shared" si="1150"/>
        <v>영덕</v>
      </c>
      <c r="O3233" s="3" t="str">
        <f t="shared" si="1151"/>
        <v/>
      </c>
      <c r="P3233" s="19" t="str">
        <f t="shared" si="1152"/>
        <v/>
      </c>
      <c r="Q3233" s="23" t="e">
        <f>_xlfn.XLOOKUP(R3233,summary!C621:C657,summary!B621:B657)</f>
        <v>#N/A</v>
      </c>
      <c r="R3233" s="24" t="str">
        <f t="shared" si="1136"/>
        <v>영덕동</v>
      </c>
      <c r="S3233" s="24" t="str">
        <f t="shared" si="1153"/>
        <v>영덕19통</v>
      </c>
      <c r="T3233" s="24" t="str">
        <f t="shared" si="1154"/>
        <v>(영덕동)</v>
      </c>
      <c r="U3233" s="24" t="str">
        <f t="shared" si="1155"/>
        <v>영덕</v>
      </c>
      <c r="V3233" s="25">
        <f t="shared" si="1156"/>
        <v>19</v>
      </c>
      <c r="W3233" s="25">
        <f t="shared" si="1157"/>
        <v>1</v>
      </c>
      <c r="X3233" s="59"/>
      <c r="Y3233" s="59" t="s">
        <v>3746</v>
      </c>
      <c r="Z3233" s="59" t="s">
        <v>63</v>
      </c>
      <c r="AA3233" s="63" t="s">
        <v>3747</v>
      </c>
    </row>
    <row r="3234" spans="1:27" ht="16.5" customHeight="1" x14ac:dyDescent="0.3">
      <c r="A3234" s="22" t="b">
        <f t="shared" si="1137"/>
        <v>1</v>
      </c>
      <c r="B3234" s="22" t="b">
        <f t="shared" si="1138"/>
        <v>1</v>
      </c>
      <c r="C3234" s="22" t="b">
        <f t="shared" si="1139"/>
        <v>1</v>
      </c>
      <c r="D3234" s="22" t="b">
        <f t="shared" si="1140"/>
        <v>1</v>
      </c>
      <c r="E3234" s="22" t="b">
        <f t="shared" si="1141"/>
        <v>1</v>
      </c>
      <c r="F3234" s="52" t="b">
        <f t="shared" si="1142"/>
        <v>0</v>
      </c>
      <c r="G3234" s="22" t="b">
        <f t="shared" si="1143"/>
        <v>0</v>
      </c>
      <c r="H3234" s="22" t="b">
        <f t="shared" si="1144"/>
        <v>0</v>
      </c>
      <c r="I3234" s="22" t="b">
        <f t="shared" si="1145"/>
        <v>0</v>
      </c>
      <c r="J3234" s="22" t="b">
        <f t="shared" si="1146"/>
        <v>0</v>
      </c>
      <c r="K3234" s="3" t="str">
        <f t="shared" si="1147"/>
        <v/>
      </c>
      <c r="L3234" s="3" t="str">
        <f t="shared" si="1148"/>
        <v/>
      </c>
      <c r="M3234" s="3" t="str">
        <f t="shared" si="1149"/>
        <v/>
      </c>
      <c r="N3234" s="54" t="str">
        <f t="shared" si="1150"/>
        <v/>
      </c>
      <c r="O3234" s="3" t="str">
        <f t="shared" si="1151"/>
        <v/>
      </c>
      <c r="P3234" s="19" t="str">
        <f t="shared" si="1152"/>
        <v>(영덕동)</v>
      </c>
      <c r="Q3234" s="23" t="e">
        <f>_xlfn.XLOOKUP(R3234,summary!C622:C658,summary!B622:B658)</f>
        <v>#N/A</v>
      </c>
      <c r="R3234" s="24" t="str">
        <f t="shared" si="1136"/>
        <v>영덕동</v>
      </c>
      <c r="S3234" s="24" t="str">
        <f t="shared" si="1153"/>
        <v>영덕19통</v>
      </c>
      <c r="T3234" s="24" t="str">
        <f t="shared" si="1154"/>
        <v>(영덕동)</v>
      </c>
      <c r="U3234" s="24" t="str">
        <f t="shared" si="1155"/>
        <v>영덕</v>
      </c>
      <c r="V3234" s="25">
        <f t="shared" si="1156"/>
        <v>19</v>
      </c>
      <c r="W3234" s="25">
        <f t="shared" si="1157"/>
        <v>2</v>
      </c>
      <c r="X3234" s="59"/>
      <c r="Y3234" s="59" t="s">
        <v>3583</v>
      </c>
      <c r="Z3234" s="59" t="s">
        <v>65</v>
      </c>
      <c r="AA3234" s="63" t="s">
        <v>3748</v>
      </c>
    </row>
    <row r="3235" spans="1:27" ht="16.5" customHeight="1" x14ac:dyDescent="0.3">
      <c r="A3235" s="22" t="b">
        <f t="shared" si="1137"/>
        <v>0</v>
      </c>
      <c r="B3235" s="22" t="b">
        <f t="shared" si="1138"/>
        <v>0</v>
      </c>
      <c r="C3235" s="22" t="b">
        <f t="shared" si="1139"/>
        <v>0</v>
      </c>
      <c r="D3235" s="22" t="b">
        <f t="shared" si="1140"/>
        <v>0</v>
      </c>
      <c r="E3235" s="22" t="b">
        <f t="shared" si="1141"/>
        <v>0</v>
      </c>
      <c r="F3235" s="52" t="b">
        <f t="shared" si="1142"/>
        <v>0</v>
      </c>
      <c r="G3235" s="22" t="b">
        <f t="shared" si="1143"/>
        <v>0</v>
      </c>
      <c r="H3235" s="22" t="b">
        <f t="shared" si="1144"/>
        <v>0</v>
      </c>
      <c r="I3235" s="22" t="b">
        <f t="shared" si="1145"/>
        <v>0</v>
      </c>
      <c r="J3235" s="22" t="b">
        <f t="shared" si="1146"/>
        <v>0</v>
      </c>
      <c r="K3235" s="3" t="str">
        <f t="shared" si="1147"/>
        <v/>
      </c>
      <c r="L3235" s="3" t="str">
        <f t="shared" si="1148"/>
        <v/>
      </c>
      <c r="M3235" s="3" t="str">
        <f t="shared" si="1149"/>
        <v/>
      </c>
      <c r="N3235" s="54" t="str">
        <f t="shared" si="1150"/>
        <v/>
      </c>
      <c r="O3235" s="3" t="str">
        <f t="shared" si="1151"/>
        <v/>
      </c>
      <c r="P3235" s="19" t="str">
        <f t="shared" si="1152"/>
        <v/>
      </c>
      <c r="Q3235" s="23" t="e">
        <f>_xlfn.XLOOKUP(R3235,summary!C623:C659,summary!B623:B659)</f>
        <v>#N/A</v>
      </c>
      <c r="R3235" s="24" t="str">
        <f t="shared" si="1136"/>
        <v>영덕동</v>
      </c>
      <c r="S3235" s="24" t="str">
        <f t="shared" si="1153"/>
        <v>영덕19통</v>
      </c>
      <c r="T3235" s="24" t="str">
        <f t="shared" si="1154"/>
        <v>(영덕동)</v>
      </c>
      <c r="U3235" s="24" t="str">
        <f t="shared" si="1155"/>
        <v>영덕</v>
      </c>
      <c r="V3235" s="25">
        <f t="shared" si="1156"/>
        <v>19</v>
      </c>
      <c r="W3235" s="25">
        <f t="shared" si="1157"/>
        <v>3</v>
      </c>
      <c r="X3235" s="59"/>
      <c r="Y3235" s="59"/>
      <c r="Z3235" s="59" t="s">
        <v>67</v>
      </c>
      <c r="AA3235" s="63" t="s">
        <v>3749</v>
      </c>
    </row>
    <row r="3236" spans="1:27" ht="16.5" customHeight="1" x14ac:dyDescent="0.3">
      <c r="A3236" s="22" t="b">
        <f t="shared" si="1137"/>
        <v>0</v>
      </c>
      <c r="B3236" s="22" t="b">
        <f t="shared" si="1138"/>
        <v>0</v>
      </c>
      <c r="C3236" s="22" t="b">
        <f t="shared" si="1139"/>
        <v>0</v>
      </c>
      <c r="D3236" s="22" t="b">
        <f t="shared" si="1140"/>
        <v>0</v>
      </c>
      <c r="E3236" s="22" t="b">
        <f t="shared" si="1141"/>
        <v>0</v>
      </c>
      <c r="F3236" s="52" t="b">
        <f t="shared" si="1142"/>
        <v>0</v>
      </c>
      <c r="G3236" s="22" t="b">
        <f t="shared" si="1143"/>
        <v>0</v>
      </c>
      <c r="H3236" s="22" t="b">
        <f t="shared" si="1144"/>
        <v>0</v>
      </c>
      <c r="I3236" s="22" t="b">
        <f t="shared" si="1145"/>
        <v>0</v>
      </c>
      <c r="J3236" s="22" t="b">
        <f t="shared" si="1146"/>
        <v>0</v>
      </c>
      <c r="K3236" s="3" t="str">
        <f t="shared" si="1147"/>
        <v/>
      </c>
      <c r="L3236" s="3" t="str">
        <f t="shared" si="1148"/>
        <v/>
      </c>
      <c r="M3236" s="3" t="str">
        <f t="shared" si="1149"/>
        <v/>
      </c>
      <c r="N3236" s="54" t="str">
        <f t="shared" si="1150"/>
        <v/>
      </c>
      <c r="O3236" s="3" t="str">
        <f t="shared" si="1151"/>
        <v/>
      </c>
      <c r="P3236" s="19" t="str">
        <f t="shared" si="1152"/>
        <v/>
      </c>
      <c r="Q3236" s="23" t="e">
        <f>_xlfn.XLOOKUP(R3236,summary!C624:C660,summary!B624:B660)</f>
        <v>#N/A</v>
      </c>
      <c r="R3236" s="24" t="str">
        <f t="shared" si="1136"/>
        <v>영덕동</v>
      </c>
      <c r="S3236" s="24" t="str">
        <f t="shared" si="1153"/>
        <v>영덕19통</v>
      </c>
      <c r="T3236" s="24" t="str">
        <f t="shared" si="1154"/>
        <v>(영덕동)</v>
      </c>
      <c r="U3236" s="24" t="str">
        <f t="shared" si="1155"/>
        <v>영덕</v>
      </c>
      <c r="V3236" s="25">
        <f t="shared" si="1156"/>
        <v>19</v>
      </c>
      <c r="W3236" s="25">
        <f t="shared" si="1157"/>
        <v>4</v>
      </c>
      <c r="X3236" s="59"/>
      <c r="Y3236" s="59"/>
      <c r="Z3236" s="59" t="s">
        <v>73</v>
      </c>
      <c r="AA3236" s="63" t="s">
        <v>3750</v>
      </c>
    </row>
    <row r="3237" spans="1:27" ht="16.5" customHeight="1" x14ac:dyDescent="0.3">
      <c r="A3237" s="22" t="b">
        <f t="shared" si="1137"/>
        <v>0</v>
      </c>
      <c r="B3237" s="22" t="b">
        <f t="shared" si="1138"/>
        <v>0</v>
      </c>
      <c r="C3237" s="22" t="b">
        <f t="shared" si="1139"/>
        <v>0</v>
      </c>
      <c r="D3237" s="22" t="b">
        <f t="shared" si="1140"/>
        <v>0</v>
      </c>
      <c r="E3237" s="22" t="b">
        <f t="shared" si="1141"/>
        <v>0</v>
      </c>
      <c r="F3237" s="52" t="b">
        <f t="shared" si="1142"/>
        <v>0</v>
      </c>
      <c r="G3237" s="22" t="b">
        <f t="shared" si="1143"/>
        <v>0</v>
      </c>
      <c r="H3237" s="22" t="b">
        <f t="shared" si="1144"/>
        <v>0</v>
      </c>
      <c r="I3237" s="22" t="b">
        <f t="shared" si="1145"/>
        <v>0</v>
      </c>
      <c r="J3237" s="22" t="b">
        <f t="shared" si="1146"/>
        <v>0</v>
      </c>
      <c r="K3237" s="3" t="str">
        <f t="shared" si="1147"/>
        <v/>
      </c>
      <c r="L3237" s="3" t="str">
        <f t="shared" si="1148"/>
        <v/>
      </c>
      <c r="M3237" s="3" t="str">
        <f t="shared" si="1149"/>
        <v/>
      </c>
      <c r="N3237" s="54" t="str">
        <f t="shared" si="1150"/>
        <v/>
      </c>
      <c r="O3237" s="3" t="str">
        <f t="shared" si="1151"/>
        <v/>
      </c>
      <c r="P3237" s="19" t="str">
        <f t="shared" si="1152"/>
        <v/>
      </c>
      <c r="Q3237" s="23" t="e">
        <f>_xlfn.XLOOKUP(R3237,summary!C625:C661,summary!B625:B661)</f>
        <v>#N/A</v>
      </c>
      <c r="R3237" s="24" t="str">
        <f t="shared" si="1136"/>
        <v>영덕동</v>
      </c>
      <c r="S3237" s="24" t="str">
        <f t="shared" si="1153"/>
        <v>영덕19통</v>
      </c>
      <c r="T3237" s="24" t="str">
        <f t="shared" si="1154"/>
        <v>(영덕동)</v>
      </c>
      <c r="U3237" s="24" t="str">
        <f t="shared" si="1155"/>
        <v>영덕</v>
      </c>
      <c r="V3237" s="25">
        <f t="shared" si="1156"/>
        <v>19</v>
      </c>
      <c r="W3237" s="25">
        <f t="shared" si="1157"/>
        <v>5</v>
      </c>
      <c r="X3237" s="59"/>
      <c r="Y3237" s="59"/>
      <c r="Z3237" s="59" t="s">
        <v>87</v>
      </c>
      <c r="AA3237" s="63" t="s">
        <v>3751</v>
      </c>
    </row>
    <row r="3238" spans="1:27" ht="16.5" customHeight="1" x14ac:dyDescent="0.3">
      <c r="A3238" s="22" t="b">
        <f t="shared" si="1137"/>
        <v>0</v>
      </c>
      <c r="B3238" s="22" t="b">
        <f t="shared" si="1138"/>
        <v>0</v>
      </c>
      <c r="C3238" s="22" t="b">
        <f t="shared" si="1139"/>
        <v>0</v>
      </c>
      <c r="D3238" s="22" t="b">
        <f t="shared" si="1140"/>
        <v>0</v>
      </c>
      <c r="E3238" s="22" t="b">
        <f t="shared" si="1141"/>
        <v>0</v>
      </c>
      <c r="F3238" s="52" t="b">
        <f t="shared" si="1142"/>
        <v>0</v>
      </c>
      <c r="G3238" s="22" t="b">
        <f t="shared" si="1143"/>
        <v>0</v>
      </c>
      <c r="H3238" s="22" t="b">
        <f t="shared" si="1144"/>
        <v>0</v>
      </c>
      <c r="I3238" s="22" t="b">
        <f t="shared" si="1145"/>
        <v>0</v>
      </c>
      <c r="J3238" s="22" t="b">
        <f t="shared" si="1146"/>
        <v>0</v>
      </c>
      <c r="K3238" s="3" t="str">
        <f t="shared" si="1147"/>
        <v/>
      </c>
      <c r="L3238" s="3" t="str">
        <f t="shared" si="1148"/>
        <v/>
      </c>
      <c r="M3238" s="3" t="str">
        <f t="shared" si="1149"/>
        <v/>
      </c>
      <c r="N3238" s="54" t="str">
        <f t="shared" si="1150"/>
        <v/>
      </c>
      <c r="O3238" s="3" t="str">
        <f t="shared" si="1151"/>
        <v/>
      </c>
      <c r="P3238" s="19" t="str">
        <f t="shared" si="1152"/>
        <v/>
      </c>
      <c r="Q3238" s="23" t="e">
        <f>_xlfn.XLOOKUP(R3238,summary!C626:C662,summary!B626:B662)</f>
        <v>#N/A</v>
      </c>
      <c r="R3238" s="24" t="str">
        <f t="shared" si="1136"/>
        <v>영덕동</v>
      </c>
      <c r="S3238" s="24" t="str">
        <f t="shared" si="1153"/>
        <v>영덕19통</v>
      </c>
      <c r="T3238" s="24" t="str">
        <f t="shared" si="1154"/>
        <v>(영덕동)</v>
      </c>
      <c r="U3238" s="24" t="str">
        <f t="shared" si="1155"/>
        <v>영덕</v>
      </c>
      <c r="V3238" s="25">
        <f t="shared" si="1156"/>
        <v>19</v>
      </c>
      <c r="W3238" s="25">
        <f t="shared" si="1157"/>
        <v>6</v>
      </c>
      <c r="X3238" s="59"/>
      <c r="Y3238" s="59"/>
      <c r="Z3238" s="59" t="s">
        <v>89</v>
      </c>
      <c r="AA3238" s="63" t="s">
        <v>3752</v>
      </c>
    </row>
    <row r="3239" spans="1:27" ht="16.5" customHeight="1" x14ac:dyDescent="0.3">
      <c r="A3239" s="22" t="b">
        <f t="shared" si="1137"/>
        <v>0</v>
      </c>
      <c r="B3239" s="22" t="b">
        <f t="shared" si="1138"/>
        <v>0</v>
      </c>
      <c r="C3239" s="22" t="b">
        <f t="shared" si="1139"/>
        <v>0</v>
      </c>
      <c r="D3239" s="22" t="b">
        <f t="shared" si="1140"/>
        <v>0</v>
      </c>
      <c r="E3239" s="22" t="b">
        <f t="shared" si="1141"/>
        <v>0</v>
      </c>
      <c r="F3239" s="52" t="b">
        <f t="shared" si="1142"/>
        <v>0</v>
      </c>
      <c r="G3239" s="22" t="b">
        <f t="shared" si="1143"/>
        <v>0</v>
      </c>
      <c r="H3239" s="22" t="b">
        <f t="shared" si="1144"/>
        <v>0</v>
      </c>
      <c r="I3239" s="22" t="b">
        <f t="shared" si="1145"/>
        <v>0</v>
      </c>
      <c r="J3239" s="22" t="b">
        <f t="shared" si="1146"/>
        <v>0</v>
      </c>
      <c r="K3239" s="3" t="str">
        <f t="shared" si="1147"/>
        <v/>
      </c>
      <c r="L3239" s="3" t="str">
        <f t="shared" si="1148"/>
        <v/>
      </c>
      <c r="M3239" s="3" t="str">
        <f t="shared" si="1149"/>
        <v/>
      </c>
      <c r="N3239" s="54" t="str">
        <f t="shared" si="1150"/>
        <v/>
      </c>
      <c r="O3239" s="3" t="str">
        <f t="shared" si="1151"/>
        <v/>
      </c>
      <c r="P3239" s="19" t="str">
        <f t="shared" si="1152"/>
        <v/>
      </c>
      <c r="Q3239" s="23" t="e">
        <f>_xlfn.XLOOKUP(R3239,summary!C627:C663,summary!B627:B663)</f>
        <v>#N/A</v>
      </c>
      <c r="R3239" s="24" t="str">
        <f t="shared" si="1136"/>
        <v>영덕동</v>
      </c>
      <c r="S3239" s="24" t="str">
        <f t="shared" si="1153"/>
        <v>영덕19통</v>
      </c>
      <c r="T3239" s="24" t="str">
        <f t="shared" si="1154"/>
        <v>(영덕동)</v>
      </c>
      <c r="U3239" s="24" t="str">
        <f t="shared" si="1155"/>
        <v>영덕</v>
      </c>
      <c r="V3239" s="25">
        <f t="shared" si="1156"/>
        <v>19</v>
      </c>
      <c r="W3239" s="25">
        <f t="shared" si="1157"/>
        <v>7</v>
      </c>
      <c r="X3239" s="59"/>
      <c r="Y3239" s="59"/>
      <c r="Z3239" s="59" t="s">
        <v>91</v>
      </c>
      <c r="AA3239" s="63" t="s">
        <v>3753</v>
      </c>
    </row>
    <row r="3240" spans="1:27" ht="16.5" customHeight="1" x14ac:dyDescent="0.3">
      <c r="A3240" s="22" t="b">
        <f t="shared" si="1137"/>
        <v>0</v>
      </c>
      <c r="B3240" s="22" t="b">
        <f t="shared" si="1138"/>
        <v>0</v>
      </c>
      <c r="C3240" s="22" t="b">
        <f t="shared" si="1139"/>
        <v>0</v>
      </c>
      <c r="D3240" s="22" t="b">
        <f t="shared" si="1140"/>
        <v>0</v>
      </c>
      <c r="E3240" s="22" t="b">
        <f t="shared" si="1141"/>
        <v>0</v>
      </c>
      <c r="F3240" s="52" t="b">
        <f t="shared" si="1142"/>
        <v>0</v>
      </c>
      <c r="G3240" s="22" t="b">
        <f t="shared" si="1143"/>
        <v>0</v>
      </c>
      <c r="H3240" s="22" t="b">
        <f t="shared" si="1144"/>
        <v>0</v>
      </c>
      <c r="I3240" s="22" t="b">
        <f t="shared" si="1145"/>
        <v>0</v>
      </c>
      <c r="J3240" s="22" t="b">
        <f t="shared" si="1146"/>
        <v>0</v>
      </c>
      <c r="K3240" s="3" t="str">
        <f t="shared" si="1147"/>
        <v/>
      </c>
      <c r="L3240" s="3" t="str">
        <f t="shared" si="1148"/>
        <v/>
      </c>
      <c r="M3240" s="3" t="str">
        <f t="shared" si="1149"/>
        <v/>
      </c>
      <c r="N3240" s="54" t="str">
        <f t="shared" si="1150"/>
        <v/>
      </c>
      <c r="O3240" s="3" t="str">
        <f t="shared" si="1151"/>
        <v/>
      </c>
      <c r="P3240" s="19" t="str">
        <f t="shared" si="1152"/>
        <v/>
      </c>
      <c r="Q3240" s="23" t="e">
        <f>_xlfn.XLOOKUP(R3240,summary!C628:C664,summary!B628:B664)</f>
        <v>#N/A</v>
      </c>
      <c r="R3240" s="24" t="str">
        <f t="shared" si="1136"/>
        <v>영덕동</v>
      </c>
      <c r="S3240" s="24" t="str">
        <f t="shared" si="1153"/>
        <v>영덕19통</v>
      </c>
      <c r="T3240" s="24" t="str">
        <f t="shared" si="1154"/>
        <v>(영덕동)</v>
      </c>
      <c r="U3240" s="24" t="str">
        <f t="shared" si="1155"/>
        <v>영덕</v>
      </c>
      <c r="V3240" s="25">
        <f t="shared" si="1156"/>
        <v>19</v>
      </c>
      <c r="W3240" s="25">
        <f t="shared" si="1157"/>
        <v>8</v>
      </c>
      <c r="X3240" s="59"/>
      <c r="Y3240" s="59"/>
      <c r="Z3240" s="59" t="s">
        <v>93</v>
      </c>
      <c r="AA3240" s="63" t="s">
        <v>3754</v>
      </c>
    </row>
    <row r="3241" spans="1:27" ht="16.5" customHeight="1" x14ac:dyDescent="0.3">
      <c r="A3241" s="22" t="b">
        <f t="shared" si="1137"/>
        <v>0</v>
      </c>
      <c r="B3241" s="22" t="b">
        <f t="shared" si="1138"/>
        <v>0</v>
      </c>
      <c r="C3241" s="22" t="b">
        <f t="shared" si="1139"/>
        <v>0</v>
      </c>
      <c r="D3241" s="22" t="b">
        <f t="shared" si="1140"/>
        <v>0</v>
      </c>
      <c r="E3241" s="22" t="b">
        <f t="shared" si="1141"/>
        <v>0</v>
      </c>
      <c r="F3241" s="52" t="b">
        <f t="shared" si="1142"/>
        <v>0</v>
      </c>
      <c r="G3241" s="22" t="b">
        <f t="shared" si="1143"/>
        <v>0</v>
      </c>
      <c r="H3241" s="22" t="b">
        <f t="shared" si="1144"/>
        <v>0</v>
      </c>
      <c r="I3241" s="22" t="b">
        <f t="shared" si="1145"/>
        <v>0</v>
      </c>
      <c r="J3241" s="22" t="b">
        <f t="shared" si="1146"/>
        <v>0</v>
      </c>
      <c r="K3241" s="3" t="str">
        <f t="shared" si="1147"/>
        <v/>
      </c>
      <c r="L3241" s="3" t="str">
        <f t="shared" si="1148"/>
        <v/>
      </c>
      <c r="M3241" s="3" t="str">
        <f t="shared" si="1149"/>
        <v/>
      </c>
      <c r="N3241" s="54" t="str">
        <f t="shared" si="1150"/>
        <v/>
      </c>
      <c r="O3241" s="3" t="str">
        <f t="shared" si="1151"/>
        <v/>
      </c>
      <c r="P3241" s="19" t="str">
        <f t="shared" si="1152"/>
        <v/>
      </c>
      <c r="Q3241" s="23" t="e">
        <f>_xlfn.XLOOKUP(R3241,summary!C629:C665,summary!B629:B665)</f>
        <v>#N/A</v>
      </c>
      <c r="R3241" s="24" t="str">
        <f t="shared" si="1136"/>
        <v>영덕동</v>
      </c>
      <c r="S3241" s="24" t="str">
        <f t="shared" si="1153"/>
        <v>영덕19통</v>
      </c>
      <c r="T3241" s="24" t="str">
        <f t="shared" si="1154"/>
        <v>(영덕동)</v>
      </c>
      <c r="U3241" s="24" t="str">
        <f t="shared" si="1155"/>
        <v>영덕</v>
      </c>
      <c r="V3241" s="25">
        <f t="shared" si="1156"/>
        <v>19</v>
      </c>
      <c r="W3241" s="25">
        <f t="shared" si="1157"/>
        <v>9</v>
      </c>
      <c r="X3241" s="59"/>
      <c r="Y3241" s="59"/>
      <c r="Z3241" s="59" t="s">
        <v>95</v>
      </c>
      <c r="AA3241" s="63" t="s">
        <v>3755</v>
      </c>
    </row>
    <row r="3242" spans="1:27" ht="16.5" customHeight="1" x14ac:dyDescent="0.3">
      <c r="A3242" s="22" t="b">
        <f t="shared" si="1137"/>
        <v>0</v>
      </c>
      <c r="B3242" s="22" t="b">
        <f t="shared" si="1138"/>
        <v>0</v>
      </c>
      <c r="C3242" s="22" t="b">
        <f t="shared" si="1139"/>
        <v>0</v>
      </c>
      <c r="D3242" s="22" t="b">
        <f t="shared" si="1140"/>
        <v>0</v>
      </c>
      <c r="E3242" s="22" t="b">
        <f t="shared" si="1141"/>
        <v>0</v>
      </c>
      <c r="F3242" s="52" t="b">
        <f t="shared" si="1142"/>
        <v>0</v>
      </c>
      <c r="G3242" s="22" t="b">
        <f t="shared" si="1143"/>
        <v>0</v>
      </c>
      <c r="H3242" s="22" t="b">
        <f t="shared" si="1144"/>
        <v>0</v>
      </c>
      <c r="I3242" s="22" t="b">
        <f t="shared" si="1145"/>
        <v>0</v>
      </c>
      <c r="J3242" s="22" t="b">
        <f t="shared" si="1146"/>
        <v>0</v>
      </c>
      <c r="K3242" s="3" t="str">
        <f t="shared" si="1147"/>
        <v/>
      </c>
      <c r="L3242" s="3" t="str">
        <f t="shared" si="1148"/>
        <v/>
      </c>
      <c r="M3242" s="3" t="str">
        <f t="shared" si="1149"/>
        <v/>
      </c>
      <c r="N3242" s="54" t="str">
        <f t="shared" si="1150"/>
        <v/>
      </c>
      <c r="O3242" s="3" t="str">
        <f t="shared" si="1151"/>
        <v/>
      </c>
      <c r="P3242" s="19" t="str">
        <f t="shared" si="1152"/>
        <v/>
      </c>
      <c r="Q3242" s="23" t="e">
        <f>_xlfn.XLOOKUP(R3242,summary!C630:C666,summary!B630:B666)</f>
        <v>#N/A</v>
      </c>
      <c r="R3242" s="24" t="str">
        <f t="shared" si="1136"/>
        <v>영덕동</v>
      </c>
      <c r="S3242" s="24" t="str">
        <f t="shared" si="1153"/>
        <v>영덕19통</v>
      </c>
      <c r="T3242" s="24" t="str">
        <f t="shared" si="1154"/>
        <v>(영덕동)</v>
      </c>
      <c r="U3242" s="24" t="str">
        <f t="shared" si="1155"/>
        <v>영덕</v>
      </c>
      <c r="V3242" s="25">
        <f t="shared" si="1156"/>
        <v>19</v>
      </c>
      <c r="W3242" s="25">
        <f t="shared" si="1157"/>
        <v>10</v>
      </c>
      <c r="X3242" s="59"/>
      <c r="Y3242" s="59"/>
      <c r="Z3242" s="59" t="s">
        <v>97</v>
      </c>
      <c r="AA3242" s="63" t="s">
        <v>3756</v>
      </c>
    </row>
    <row r="3243" spans="1:27" ht="16.5" customHeight="1" x14ac:dyDescent="0.3">
      <c r="A3243" s="22" t="b">
        <f t="shared" si="1137"/>
        <v>0</v>
      </c>
      <c r="B3243" s="22" t="b">
        <f t="shared" si="1138"/>
        <v>0</v>
      </c>
      <c r="C3243" s="22" t="b">
        <f t="shared" si="1139"/>
        <v>0</v>
      </c>
      <c r="D3243" s="22" t="b">
        <f t="shared" si="1140"/>
        <v>0</v>
      </c>
      <c r="E3243" s="22" t="b">
        <f t="shared" si="1141"/>
        <v>0</v>
      </c>
      <c r="F3243" s="52" t="b">
        <f t="shared" si="1142"/>
        <v>0</v>
      </c>
      <c r="G3243" s="22" t="b">
        <f t="shared" si="1143"/>
        <v>0</v>
      </c>
      <c r="H3243" s="22" t="b">
        <f t="shared" si="1144"/>
        <v>0</v>
      </c>
      <c r="I3243" s="22" t="b">
        <f t="shared" si="1145"/>
        <v>0</v>
      </c>
      <c r="J3243" s="22" t="b">
        <f t="shared" si="1146"/>
        <v>0</v>
      </c>
      <c r="K3243" s="3" t="str">
        <f t="shared" si="1147"/>
        <v/>
      </c>
      <c r="L3243" s="3" t="str">
        <f t="shared" si="1148"/>
        <v/>
      </c>
      <c r="M3243" s="3" t="str">
        <f t="shared" si="1149"/>
        <v/>
      </c>
      <c r="N3243" s="54" t="str">
        <f t="shared" si="1150"/>
        <v/>
      </c>
      <c r="O3243" s="3" t="str">
        <f t="shared" si="1151"/>
        <v/>
      </c>
      <c r="P3243" s="19" t="str">
        <f t="shared" si="1152"/>
        <v/>
      </c>
      <c r="Q3243" s="23" t="e">
        <f>_xlfn.XLOOKUP(R3243,summary!C631:C667,summary!B631:B667)</f>
        <v>#N/A</v>
      </c>
      <c r="R3243" s="24" t="str">
        <f t="shared" si="1136"/>
        <v>영덕동</v>
      </c>
      <c r="S3243" s="24" t="str">
        <f t="shared" si="1153"/>
        <v>영덕19통</v>
      </c>
      <c r="T3243" s="24" t="str">
        <f t="shared" si="1154"/>
        <v>(영덕동)</v>
      </c>
      <c r="U3243" s="24" t="str">
        <f t="shared" si="1155"/>
        <v>영덕</v>
      </c>
      <c r="V3243" s="25">
        <f t="shared" si="1156"/>
        <v>19</v>
      </c>
      <c r="W3243" s="25">
        <f t="shared" si="1157"/>
        <v>11</v>
      </c>
      <c r="X3243" s="59"/>
      <c r="Y3243" s="59"/>
      <c r="Z3243" s="59" t="s">
        <v>99</v>
      </c>
      <c r="AA3243" s="63" t="s">
        <v>3757</v>
      </c>
    </row>
    <row r="3244" spans="1:27" ht="16.5" customHeight="1" x14ac:dyDescent="0.3">
      <c r="A3244" s="22" t="b">
        <f t="shared" si="1137"/>
        <v>0</v>
      </c>
      <c r="B3244" s="22" t="b">
        <f t="shared" si="1138"/>
        <v>0</v>
      </c>
      <c r="C3244" s="22" t="b">
        <f t="shared" si="1139"/>
        <v>0</v>
      </c>
      <c r="D3244" s="22" t="b">
        <f t="shared" si="1140"/>
        <v>0</v>
      </c>
      <c r="E3244" s="22" t="b">
        <f t="shared" si="1141"/>
        <v>0</v>
      </c>
      <c r="F3244" s="52" t="b">
        <f t="shared" si="1142"/>
        <v>0</v>
      </c>
      <c r="G3244" s="22" t="b">
        <f t="shared" si="1143"/>
        <v>0</v>
      </c>
      <c r="H3244" s="22" t="b">
        <f t="shared" si="1144"/>
        <v>0</v>
      </c>
      <c r="I3244" s="22" t="b">
        <f t="shared" si="1145"/>
        <v>0</v>
      </c>
      <c r="J3244" s="22" t="b">
        <f t="shared" si="1146"/>
        <v>0</v>
      </c>
      <c r="K3244" s="3" t="str">
        <f t="shared" si="1147"/>
        <v/>
      </c>
      <c r="L3244" s="3" t="str">
        <f t="shared" si="1148"/>
        <v/>
      </c>
      <c r="M3244" s="3" t="str">
        <f t="shared" si="1149"/>
        <v/>
      </c>
      <c r="N3244" s="54" t="str">
        <f t="shared" si="1150"/>
        <v/>
      </c>
      <c r="O3244" s="3" t="str">
        <f t="shared" si="1151"/>
        <v/>
      </c>
      <c r="P3244" s="19" t="str">
        <f t="shared" si="1152"/>
        <v/>
      </c>
      <c r="Q3244" s="23" t="e">
        <f>_xlfn.XLOOKUP(R3244,summary!C632:C668,summary!B632:B668)</f>
        <v>#N/A</v>
      </c>
      <c r="R3244" s="24" t="str">
        <f t="shared" si="1136"/>
        <v>영덕동</v>
      </c>
      <c r="S3244" s="24" t="str">
        <f t="shared" si="1153"/>
        <v>영덕19통</v>
      </c>
      <c r="T3244" s="24" t="str">
        <f t="shared" si="1154"/>
        <v>(영덕동)</v>
      </c>
      <c r="U3244" s="24" t="str">
        <f t="shared" si="1155"/>
        <v>영덕</v>
      </c>
      <c r="V3244" s="25">
        <f t="shared" si="1156"/>
        <v>19</v>
      </c>
      <c r="W3244" s="25">
        <f t="shared" si="1157"/>
        <v>12</v>
      </c>
      <c r="X3244" s="59"/>
      <c r="Y3244" s="59"/>
      <c r="Z3244" s="59" t="s">
        <v>101</v>
      </c>
      <c r="AA3244" s="63" t="s">
        <v>3758</v>
      </c>
    </row>
    <row r="3245" spans="1:27" ht="16.5" customHeight="1" x14ac:dyDescent="0.3">
      <c r="A3245" s="22" t="b">
        <f t="shared" si="1137"/>
        <v>0</v>
      </c>
      <c r="B3245" s="22" t="b">
        <f t="shared" si="1138"/>
        <v>0</v>
      </c>
      <c r="C3245" s="22" t="b">
        <f t="shared" si="1139"/>
        <v>0</v>
      </c>
      <c r="D3245" s="22" t="b">
        <f t="shared" si="1140"/>
        <v>0</v>
      </c>
      <c r="E3245" s="22" t="b">
        <f t="shared" si="1141"/>
        <v>0</v>
      </c>
      <c r="F3245" s="52" t="b">
        <f t="shared" si="1142"/>
        <v>0</v>
      </c>
      <c r="G3245" s="22" t="b">
        <f t="shared" si="1143"/>
        <v>0</v>
      </c>
      <c r="H3245" s="22" t="b">
        <f t="shared" si="1144"/>
        <v>0</v>
      </c>
      <c r="I3245" s="22" t="b">
        <f t="shared" si="1145"/>
        <v>0</v>
      </c>
      <c r="J3245" s="22" t="b">
        <f t="shared" si="1146"/>
        <v>0</v>
      </c>
      <c r="K3245" s="3" t="str">
        <f t="shared" si="1147"/>
        <v/>
      </c>
      <c r="L3245" s="3" t="str">
        <f t="shared" si="1148"/>
        <v/>
      </c>
      <c r="M3245" s="3" t="str">
        <f t="shared" si="1149"/>
        <v/>
      </c>
      <c r="N3245" s="54" t="str">
        <f t="shared" si="1150"/>
        <v/>
      </c>
      <c r="O3245" s="3" t="str">
        <f t="shared" si="1151"/>
        <v/>
      </c>
      <c r="P3245" s="19" t="str">
        <f t="shared" si="1152"/>
        <v/>
      </c>
      <c r="Q3245" s="23" t="e">
        <f>_xlfn.XLOOKUP(R3245,summary!C633:C669,summary!B633:B669)</f>
        <v>#N/A</v>
      </c>
      <c r="R3245" s="24" t="str">
        <f t="shared" si="1136"/>
        <v>영덕동</v>
      </c>
      <c r="S3245" s="24" t="str">
        <f t="shared" si="1153"/>
        <v>영덕19통</v>
      </c>
      <c r="T3245" s="24" t="str">
        <f t="shared" si="1154"/>
        <v>(영덕동)</v>
      </c>
      <c r="U3245" s="24" t="str">
        <f t="shared" si="1155"/>
        <v>영덕</v>
      </c>
      <c r="V3245" s="25">
        <f t="shared" si="1156"/>
        <v>19</v>
      </c>
      <c r="W3245" s="25">
        <f t="shared" si="1157"/>
        <v>13</v>
      </c>
      <c r="X3245" s="59"/>
      <c r="Y3245" s="59"/>
      <c r="Z3245" s="59" t="s">
        <v>117</v>
      </c>
      <c r="AA3245" s="63" t="s">
        <v>3759</v>
      </c>
    </row>
    <row r="3246" spans="1:27" ht="16.5" customHeight="1" x14ac:dyDescent="0.3">
      <c r="A3246" s="22" t="b">
        <f t="shared" si="1137"/>
        <v>0</v>
      </c>
      <c r="B3246" s="22" t="b">
        <f t="shared" si="1138"/>
        <v>0</v>
      </c>
      <c r="C3246" s="22" t="b">
        <f t="shared" si="1139"/>
        <v>0</v>
      </c>
      <c r="D3246" s="22" t="b">
        <f t="shared" si="1140"/>
        <v>0</v>
      </c>
      <c r="E3246" s="22" t="b">
        <f t="shared" si="1141"/>
        <v>0</v>
      </c>
      <c r="F3246" s="52" t="b">
        <f t="shared" si="1142"/>
        <v>0</v>
      </c>
      <c r="G3246" s="22" t="b">
        <f t="shared" si="1143"/>
        <v>0</v>
      </c>
      <c r="H3246" s="22" t="b">
        <f t="shared" si="1144"/>
        <v>0</v>
      </c>
      <c r="I3246" s="22" t="b">
        <f t="shared" si="1145"/>
        <v>0</v>
      </c>
      <c r="J3246" s="22" t="b">
        <f t="shared" si="1146"/>
        <v>0</v>
      </c>
      <c r="K3246" s="3" t="str">
        <f t="shared" si="1147"/>
        <v/>
      </c>
      <c r="L3246" s="3" t="str">
        <f t="shared" si="1148"/>
        <v/>
      </c>
      <c r="M3246" s="3" t="str">
        <f t="shared" si="1149"/>
        <v/>
      </c>
      <c r="N3246" s="54" t="str">
        <f t="shared" si="1150"/>
        <v/>
      </c>
      <c r="O3246" s="3" t="str">
        <f t="shared" si="1151"/>
        <v/>
      </c>
      <c r="P3246" s="19" t="str">
        <f t="shared" si="1152"/>
        <v/>
      </c>
      <c r="Q3246" s="23" t="e">
        <f>_xlfn.XLOOKUP(R3246,summary!C634:C670,summary!B634:B670)</f>
        <v>#N/A</v>
      </c>
      <c r="R3246" s="24" t="str">
        <f t="shared" si="1136"/>
        <v>영덕동</v>
      </c>
      <c r="S3246" s="24" t="str">
        <f t="shared" si="1153"/>
        <v>영덕19통</v>
      </c>
      <c r="T3246" s="24" t="str">
        <f t="shared" si="1154"/>
        <v>(영덕동)</v>
      </c>
      <c r="U3246" s="24" t="str">
        <f t="shared" si="1155"/>
        <v>영덕</v>
      </c>
      <c r="V3246" s="25">
        <f t="shared" si="1156"/>
        <v>19</v>
      </c>
      <c r="W3246" s="25">
        <f t="shared" si="1157"/>
        <v>14</v>
      </c>
      <c r="X3246" s="59"/>
      <c r="Y3246" s="59"/>
      <c r="Z3246" s="59" t="s">
        <v>119</v>
      </c>
      <c r="AA3246" s="63" t="s">
        <v>3760</v>
      </c>
    </row>
    <row r="3247" spans="1:27" ht="16.5" customHeight="1" x14ac:dyDescent="0.3">
      <c r="A3247" s="22" t="b">
        <f t="shared" si="1137"/>
        <v>0</v>
      </c>
      <c r="B3247" s="22" t="b">
        <f t="shared" si="1138"/>
        <v>0</v>
      </c>
      <c r="C3247" s="22" t="b">
        <f t="shared" si="1139"/>
        <v>0</v>
      </c>
      <c r="D3247" s="22" t="b">
        <f t="shared" si="1140"/>
        <v>0</v>
      </c>
      <c r="E3247" s="22" t="b">
        <f t="shared" si="1141"/>
        <v>0</v>
      </c>
      <c r="F3247" s="52" t="b">
        <f t="shared" si="1142"/>
        <v>0</v>
      </c>
      <c r="G3247" s="22" t="b">
        <f t="shared" si="1143"/>
        <v>0</v>
      </c>
      <c r="H3247" s="22" t="b">
        <f t="shared" si="1144"/>
        <v>0</v>
      </c>
      <c r="I3247" s="22" t="b">
        <f t="shared" si="1145"/>
        <v>0</v>
      </c>
      <c r="J3247" s="22" t="b">
        <f t="shared" si="1146"/>
        <v>0</v>
      </c>
      <c r="K3247" s="3" t="str">
        <f t="shared" si="1147"/>
        <v/>
      </c>
      <c r="L3247" s="3" t="str">
        <f t="shared" si="1148"/>
        <v/>
      </c>
      <c r="M3247" s="3" t="str">
        <f t="shared" si="1149"/>
        <v/>
      </c>
      <c r="N3247" s="54" t="str">
        <f t="shared" si="1150"/>
        <v/>
      </c>
      <c r="O3247" s="3" t="str">
        <f t="shared" si="1151"/>
        <v/>
      </c>
      <c r="P3247" s="19" t="str">
        <f t="shared" si="1152"/>
        <v/>
      </c>
      <c r="Q3247" s="23" t="e">
        <f>_xlfn.XLOOKUP(R3247,summary!C635:C671,summary!B635:B671)</f>
        <v>#N/A</v>
      </c>
      <c r="R3247" s="24" t="str">
        <f t="shared" si="1136"/>
        <v>영덕동</v>
      </c>
      <c r="S3247" s="24" t="str">
        <f t="shared" si="1153"/>
        <v>영덕19통</v>
      </c>
      <c r="T3247" s="24" t="str">
        <f t="shared" si="1154"/>
        <v>(영덕동)</v>
      </c>
      <c r="U3247" s="24" t="str">
        <f t="shared" si="1155"/>
        <v>영덕</v>
      </c>
      <c r="V3247" s="25">
        <f t="shared" si="1156"/>
        <v>19</v>
      </c>
      <c r="W3247" s="25">
        <f t="shared" si="1157"/>
        <v>15</v>
      </c>
      <c r="X3247" s="59"/>
      <c r="Y3247" s="59"/>
      <c r="Z3247" s="59" t="s">
        <v>279</v>
      </c>
      <c r="AA3247" s="63" t="s">
        <v>3761</v>
      </c>
    </row>
    <row r="3248" spans="1:27" ht="16.5" customHeight="1" x14ac:dyDescent="0.3">
      <c r="A3248" s="22" t="b">
        <f t="shared" si="1137"/>
        <v>0</v>
      </c>
      <c r="B3248" s="22" t="b">
        <f t="shared" si="1138"/>
        <v>0</v>
      </c>
      <c r="C3248" s="22" t="b">
        <f t="shared" si="1139"/>
        <v>0</v>
      </c>
      <c r="D3248" s="22" t="b">
        <f t="shared" si="1140"/>
        <v>0</v>
      </c>
      <c r="E3248" s="22" t="b">
        <f t="shared" si="1141"/>
        <v>0</v>
      </c>
      <c r="F3248" s="52" t="b">
        <f t="shared" si="1142"/>
        <v>0</v>
      </c>
      <c r="G3248" s="22" t="b">
        <f t="shared" si="1143"/>
        <v>0</v>
      </c>
      <c r="H3248" s="22" t="b">
        <f t="shared" si="1144"/>
        <v>0</v>
      </c>
      <c r="I3248" s="22" t="b">
        <f t="shared" si="1145"/>
        <v>0</v>
      </c>
      <c r="J3248" s="22" t="b">
        <f t="shared" si="1146"/>
        <v>0</v>
      </c>
      <c r="K3248" s="3" t="str">
        <f t="shared" si="1147"/>
        <v/>
      </c>
      <c r="L3248" s="3" t="str">
        <f t="shared" si="1148"/>
        <v/>
      </c>
      <c r="M3248" s="3" t="str">
        <f t="shared" si="1149"/>
        <v/>
      </c>
      <c r="N3248" s="54" t="str">
        <f t="shared" si="1150"/>
        <v/>
      </c>
      <c r="O3248" s="3" t="str">
        <f t="shared" si="1151"/>
        <v/>
      </c>
      <c r="P3248" s="19" t="str">
        <f t="shared" si="1152"/>
        <v/>
      </c>
      <c r="Q3248" s="23" t="e">
        <f>_xlfn.XLOOKUP(R3248,summary!C636:C672,summary!B636:B672)</f>
        <v>#N/A</v>
      </c>
      <c r="R3248" s="24" t="str">
        <f t="shared" si="1136"/>
        <v>영덕동</v>
      </c>
      <c r="S3248" s="24" t="str">
        <f t="shared" si="1153"/>
        <v>영덕19통</v>
      </c>
      <c r="T3248" s="24" t="str">
        <f t="shared" si="1154"/>
        <v>(영덕동)</v>
      </c>
      <c r="U3248" s="24" t="str">
        <f t="shared" si="1155"/>
        <v>영덕</v>
      </c>
      <c r="V3248" s="25">
        <f t="shared" si="1156"/>
        <v>19</v>
      </c>
      <c r="W3248" s="25">
        <f t="shared" si="1157"/>
        <v>16</v>
      </c>
      <c r="X3248" s="59"/>
      <c r="Y3248" s="59"/>
      <c r="Z3248" s="59" t="s">
        <v>321</v>
      </c>
      <c r="AA3248" s="63" t="s">
        <v>3762</v>
      </c>
    </row>
    <row r="3249" spans="1:27" ht="16.5" customHeight="1" x14ac:dyDescent="0.3">
      <c r="A3249" s="22" t="b">
        <f t="shared" si="1137"/>
        <v>0</v>
      </c>
      <c r="B3249" s="22" t="b">
        <f t="shared" si="1138"/>
        <v>0</v>
      </c>
      <c r="C3249" s="22" t="b">
        <f t="shared" si="1139"/>
        <v>0</v>
      </c>
      <c r="D3249" s="22" t="b">
        <f t="shared" si="1140"/>
        <v>0</v>
      </c>
      <c r="E3249" s="22" t="b">
        <f t="shared" si="1141"/>
        <v>0</v>
      </c>
      <c r="F3249" s="52" t="b">
        <f t="shared" si="1142"/>
        <v>0</v>
      </c>
      <c r="G3249" s="22" t="b">
        <f t="shared" si="1143"/>
        <v>0</v>
      </c>
      <c r="H3249" s="22" t="b">
        <f t="shared" si="1144"/>
        <v>0</v>
      </c>
      <c r="I3249" s="22" t="b">
        <f t="shared" si="1145"/>
        <v>0</v>
      </c>
      <c r="J3249" s="22" t="b">
        <f t="shared" si="1146"/>
        <v>0</v>
      </c>
      <c r="K3249" s="3" t="str">
        <f t="shared" si="1147"/>
        <v/>
      </c>
      <c r="L3249" s="3" t="str">
        <f t="shared" si="1148"/>
        <v/>
      </c>
      <c r="M3249" s="3" t="str">
        <f t="shared" si="1149"/>
        <v/>
      </c>
      <c r="N3249" s="54" t="str">
        <f t="shared" si="1150"/>
        <v/>
      </c>
      <c r="O3249" s="3" t="str">
        <f t="shared" si="1151"/>
        <v/>
      </c>
      <c r="P3249" s="19" t="str">
        <f t="shared" si="1152"/>
        <v/>
      </c>
      <c r="Q3249" s="23" t="e">
        <f>_xlfn.XLOOKUP(R3249,summary!C637:C673,summary!B637:B673)</f>
        <v>#N/A</v>
      </c>
      <c r="R3249" s="24" t="str">
        <f t="shared" si="1136"/>
        <v>영덕동</v>
      </c>
      <c r="S3249" s="24" t="str">
        <f t="shared" si="1153"/>
        <v>영덕19통</v>
      </c>
      <c r="T3249" s="24" t="str">
        <f t="shared" si="1154"/>
        <v>(영덕동)</v>
      </c>
      <c r="U3249" s="24" t="str">
        <f t="shared" si="1155"/>
        <v>영덕</v>
      </c>
      <c r="V3249" s="25">
        <f t="shared" si="1156"/>
        <v>19</v>
      </c>
      <c r="W3249" s="25">
        <f t="shared" si="1157"/>
        <v>17</v>
      </c>
      <c r="X3249" s="59"/>
      <c r="Y3249" s="59"/>
      <c r="Z3249" s="59" t="s">
        <v>380</v>
      </c>
      <c r="AA3249" s="63" t="s">
        <v>3763</v>
      </c>
    </row>
    <row r="3250" spans="1:27" ht="16.5" customHeight="1" x14ac:dyDescent="0.3">
      <c r="A3250" s="22" t="b">
        <f t="shared" si="1137"/>
        <v>0</v>
      </c>
      <c r="B3250" s="22" t="b">
        <f t="shared" si="1138"/>
        <v>0</v>
      </c>
      <c r="C3250" s="22" t="b">
        <f t="shared" si="1139"/>
        <v>0</v>
      </c>
      <c r="D3250" s="22" t="b">
        <f t="shared" si="1140"/>
        <v>0</v>
      </c>
      <c r="E3250" s="22" t="b">
        <f t="shared" si="1141"/>
        <v>0</v>
      </c>
      <c r="F3250" s="52" t="b">
        <f t="shared" si="1142"/>
        <v>0</v>
      </c>
      <c r="G3250" s="22" t="b">
        <f t="shared" si="1143"/>
        <v>0</v>
      </c>
      <c r="H3250" s="22" t="b">
        <f t="shared" si="1144"/>
        <v>0</v>
      </c>
      <c r="I3250" s="22" t="b">
        <f t="shared" si="1145"/>
        <v>0</v>
      </c>
      <c r="J3250" s="22" t="b">
        <f t="shared" si="1146"/>
        <v>0</v>
      </c>
      <c r="K3250" s="3" t="str">
        <f t="shared" si="1147"/>
        <v/>
      </c>
      <c r="L3250" s="3" t="str">
        <f t="shared" si="1148"/>
        <v/>
      </c>
      <c r="M3250" s="3" t="str">
        <f t="shared" si="1149"/>
        <v/>
      </c>
      <c r="N3250" s="54" t="str">
        <f t="shared" si="1150"/>
        <v/>
      </c>
      <c r="O3250" s="3" t="str">
        <f t="shared" si="1151"/>
        <v/>
      </c>
      <c r="P3250" s="19" t="str">
        <f t="shared" si="1152"/>
        <v/>
      </c>
      <c r="Q3250" s="23" t="e">
        <f>_xlfn.XLOOKUP(R3250,summary!C638:C674,summary!B638:B674)</f>
        <v>#N/A</v>
      </c>
      <c r="R3250" s="24" t="str">
        <f t="shared" si="1136"/>
        <v>영덕동</v>
      </c>
      <c r="S3250" s="24" t="str">
        <f t="shared" si="1153"/>
        <v>영덕19통</v>
      </c>
      <c r="T3250" s="24" t="str">
        <f t="shared" si="1154"/>
        <v>(영덕동)</v>
      </c>
      <c r="U3250" s="24" t="str">
        <f t="shared" si="1155"/>
        <v>영덕</v>
      </c>
      <c r="V3250" s="25">
        <f t="shared" si="1156"/>
        <v>19</v>
      </c>
      <c r="W3250" s="25">
        <f t="shared" si="1157"/>
        <v>18</v>
      </c>
      <c r="X3250" s="59"/>
      <c r="Y3250" s="59"/>
      <c r="Z3250" s="59" t="s">
        <v>382</v>
      </c>
      <c r="AA3250" s="63" t="s">
        <v>3764</v>
      </c>
    </row>
    <row r="3251" spans="1:27" ht="16.5" customHeight="1" x14ac:dyDescent="0.3">
      <c r="A3251" s="22" t="b">
        <f t="shared" si="1137"/>
        <v>1</v>
      </c>
      <c r="B3251" s="22" t="b">
        <f t="shared" si="1138"/>
        <v>0</v>
      </c>
      <c r="C3251" s="22" t="b">
        <f t="shared" si="1139"/>
        <v>0</v>
      </c>
      <c r="D3251" s="22" t="b">
        <f t="shared" si="1140"/>
        <v>0</v>
      </c>
      <c r="E3251" s="22" t="b">
        <f t="shared" si="1141"/>
        <v>0</v>
      </c>
      <c r="F3251" s="52" t="b">
        <f t="shared" si="1142"/>
        <v>0</v>
      </c>
      <c r="G3251" s="22" t="b">
        <f t="shared" si="1143"/>
        <v>0</v>
      </c>
      <c r="H3251" s="22" t="b">
        <f t="shared" si="1144"/>
        <v>0</v>
      </c>
      <c r="I3251" s="22" t="b">
        <f t="shared" si="1145"/>
        <v>0</v>
      </c>
      <c r="J3251" s="22" t="b">
        <f t="shared" si="1146"/>
        <v>1</v>
      </c>
      <c r="K3251" s="3" t="str">
        <f t="shared" si="1147"/>
        <v>영덕20통</v>
      </c>
      <c r="L3251" s="3" t="str">
        <f t="shared" si="1148"/>
        <v>20</v>
      </c>
      <c r="M3251" s="3">
        <f t="shared" si="1149"/>
        <v>20</v>
      </c>
      <c r="N3251" s="54" t="str">
        <f t="shared" si="1150"/>
        <v>영덕</v>
      </c>
      <c r="O3251" s="3" t="str">
        <f t="shared" si="1151"/>
        <v/>
      </c>
      <c r="P3251" s="19" t="str">
        <f t="shared" si="1152"/>
        <v/>
      </c>
      <c r="Q3251" s="23" t="e">
        <f>_xlfn.XLOOKUP(R3251,summary!C639:C675,summary!B639:B675)</f>
        <v>#N/A</v>
      </c>
      <c r="R3251" s="24" t="str">
        <f t="shared" si="1136"/>
        <v>영덕동</v>
      </c>
      <c r="S3251" s="24" t="str">
        <f t="shared" si="1153"/>
        <v>영덕20통</v>
      </c>
      <c r="T3251" s="24" t="str">
        <f t="shared" si="1154"/>
        <v>(영덕동)</v>
      </c>
      <c r="U3251" s="24" t="str">
        <f t="shared" si="1155"/>
        <v>영덕</v>
      </c>
      <c r="V3251" s="25">
        <f t="shared" si="1156"/>
        <v>20</v>
      </c>
      <c r="W3251" s="25">
        <f t="shared" si="1157"/>
        <v>1</v>
      </c>
      <c r="X3251" s="59"/>
      <c r="Y3251" s="59" t="s">
        <v>3765</v>
      </c>
      <c r="Z3251" s="59" t="s">
        <v>63</v>
      </c>
      <c r="AA3251" s="63" t="s">
        <v>3766</v>
      </c>
    </row>
    <row r="3252" spans="1:27" ht="16.5" customHeight="1" x14ac:dyDescent="0.3">
      <c r="A3252" s="22" t="b">
        <f t="shared" si="1137"/>
        <v>1</v>
      </c>
      <c r="B3252" s="22" t="b">
        <f t="shared" si="1138"/>
        <v>1</v>
      </c>
      <c r="C3252" s="22" t="b">
        <f t="shared" si="1139"/>
        <v>1</v>
      </c>
      <c r="D3252" s="22" t="b">
        <f t="shared" si="1140"/>
        <v>1</v>
      </c>
      <c r="E3252" s="22" t="b">
        <f t="shared" si="1141"/>
        <v>1</v>
      </c>
      <c r="F3252" s="52" t="b">
        <f t="shared" si="1142"/>
        <v>0</v>
      </c>
      <c r="G3252" s="22" t="b">
        <f t="shared" si="1143"/>
        <v>0</v>
      </c>
      <c r="H3252" s="22" t="b">
        <f t="shared" si="1144"/>
        <v>0</v>
      </c>
      <c r="I3252" s="22" t="b">
        <f t="shared" si="1145"/>
        <v>0</v>
      </c>
      <c r="J3252" s="22" t="b">
        <f t="shared" si="1146"/>
        <v>0</v>
      </c>
      <c r="K3252" s="3" t="str">
        <f t="shared" si="1147"/>
        <v/>
      </c>
      <c r="L3252" s="3" t="str">
        <f t="shared" si="1148"/>
        <v/>
      </c>
      <c r="M3252" s="3" t="str">
        <f t="shared" si="1149"/>
        <v/>
      </c>
      <c r="N3252" s="54" t="str">
        <f t="shared" si="1150"/>
        <v/>
      </c>
      <c r="O3252" s="3" t="str">
        <f t="shared" si="1151"/>
        <v/>
      </c>
      <c r="P3252" s="19" t="str">
        <f t="shared" si="1152"/>
        <v>(영덕동)</v>
      </c>
      <c r="Q3252" s="23" t="e">
        <f>_xlfn.XLOOKUP(R3252,summary!C640:C676,summary!B640:B676)</f>
        <v>#N/A</v>
      </c>
      <c r="R3252" s="24" t="str">
        <f t="shared" si="1136"/>
        <v>영덕동</v>
      </c>
      <c r="S3252" s="24" t="str">
        <f t="shared" si="1153"/>
        <v>영덕20통</v>
      </c>
      <c r="T3252" s="24" t="str">
        <f t="shared" si="1154"/>
        <v>(영덕동)</v>
      </c>
      <c r="U3252" s="24" t="str">
        <f t="shared" si="1155"/>
        <v>영덕</v>
      </c>
      <c r="V3252" s="25">
        <f t="shared" si="1156"/>
        <v>20</v>
      </c>
      <c r="W3252" s="25">
        <f t="shared" si="1157"/>
        <v>2</v>
      </c>
      <c r="X3252" s="59"/>
      <c r="Y3252" s="59" t="s">
        <v>3583</v>
      </c>
      <c r="Z3252" s="59" t="s">
        <v>65</v>
      </c>
      <c r="AA3252" s="63" t="s">
        <v>3767</v>
      </c>
    </row>
    <row r="3253" spans="1:27" ht="16.5" customHeight="1" x14ac:dyDescent="0.3">
      <c r="A3253" s="22" t="b">
        <f t="shared" si="1137"/>
        <v>0</v>
      </c>
      <c r="B3253" s="22" t="b">
        <f t="shared" si="1138"/>
        <v>0</v>
      </c>
      <c r="C3253" s="22" t="b">
        <f t="shared" si="1139"/>
        <v>0</v>
      </c>
      <c r="D3253" s="22" t="b">
        <f t="shared" si="1140"/>
        <v>0</v>
      </c>
      <c r="E3253" s="22" t="b">
        <f t="shared" si="1141"/>
        <v>0</v>
      </c>
      <c r="F3253" s="52" t="b">
        <f t="shared" si="1142"/>
        <v>0</v>
      </c>
      <c r="G3253" s="22" t="b">
        <f t="shared" si="1143"/>
        <v>0</v>
      </c>
      <c r="H3253" s="22" t="b">
        <f t="shared" si="1144"/>
        <v>0</v>
      </c>
      <c r="I3253" s="22" t="b">
        <f t="shared" si="1145"/>
        <v>0</v>
      </c>
      <c r="J3253" s="22" t="b">
        <f t="shared" si="1146"/>
        <v>0</v>
      </c>
      <c r="K3253" s="3" t="str">
        <f t="shared" si="1147"/>
        <v/>
      </c>
      <c r="L3253" s="3" t="str">
        <f t="shared" si="1148"/>
        <v/>
      </c>
      <c r="M3253" s="3" t="str">
        <f t="shared" si="1149"/>
        <v/>
      </c>
      <c r="N3253" s="54" t="str">
        <f t="shared" si="1150"/>
        <v/>
      </c>
      <c r="O3253" s="3" t="str">
        <f t="shared" si="1151"/>
        <v/>
      </c>
      <c r="P3253" s="19" t="str">
        <f t="shared" si="1152"/>
        <v/>
      </c>
      <c r="Q3253" s="23" t="e">
        <f>_xlfn.XLOOKUP(R3253,summary!C641:C677,summary!B641:B677)</f>
        <v>#N/A</v>
      </c>
      <c r="R3253" s="24" t="str">
        <f t="shared" si="1136"/>
        <v>영덕동</v>
      </c>
      <c r="S3253" s="24" t="str">
        <f t="shared" si="1153"/>
        <v>영덕20통</v>
      </c>
      <c r="T3253" s="24" t="str">
        <f t="shared" si="1154"/>
        <v>(영덕동)</v>
      </c>
      <c r="U3253" s="24" t="str">
        <f t="shared" si="1155"/>
        <v>영덕</v>
      </c>
      <c r="V3253" s="25">
        <f t="shared" si="1156"/>
        <v>20</v>
      </c>
      <c r="W3253" s="25">
        <f t="shared" si="1157"/>
        <v>3</v>
      </c>
      <c r="X3253" s="59"/>
      <c r="Y3253" s="59"/>
      <c r="Z3253" s="59" t="s">
        <v>67</v>
      </c>
      <c r="AA3253" s="63" t="s">
        <v>3768</v>
      </c>
    </row>
    <row r="3254" spans="1:27" ht="16.5" customHeight="1" x14ac:dyDescent="0.3">
      <c r="A3254" s="22" t="b">
        <f t="shared" si="1137"/>
        <v>0</v>
      </c>
      <c r="B3254" s="22" t="b">
        <f t="shared" si="1138"/>
        <v>0</v>
      </c>
      <c r="C3254" s="22" t="b">
        <f t="shared" si="1139"/>
        <v>0</v>
      </c>
      <c r="D3254" s="22" t="b">
        <f t="shared" si="1140"/>
        <v>0</v>
      </c>
      <c r="E3254" s="22" t="b">
        <f t="shared" si="1141"/>
        <v>0</v>
      </c>
      <c r="F3254" s="52" t="b">
        <f t="shared" si="1142"/>
        <v>0</v>
      </c>
      <c r="G3254" s="22" t="b">
        <f t="shared" si="1143"/>
        <v>0</v>
      </c>
      <c r="H3254" s="22" t="b">
        <f t="shared" si="1144"/>
        <v>0</v>
      </c>
      <c r="I3254" s="22" t="b">
        <f t="shared" si="1145"/>
        <v>0</v>
      </c>
      <c r="J3254" s="22" t="b">
        <f t="shared" si="1146"/>
        <v>0</v>
      </c>
      <c r="K3254" s="3" t="str">
        <f t="shared" si="1147"/>
        <v/>
      </c>
      <c r="L3254" s="3" t="str">
        <f t="shared" si="1148"/>
        <v/>
      </c>
      <c r="M3254" s="3" t="str">
        <f t="shared" si="1149"/>
        <v/>
      </c>
      <c r="N3254" s="54" t="str">
        <f t="shared" si="1150"/>
        <v/>
      </c>
      <c r="O3254" s="3" t="str">
        <f t="shared" si="1151"/>
        <v/>
      </c>
      <c r="P3254" s="19" t="str">
        <f t="shared" si="1152"/>
        <v/>
      </c>
      <c r="Q3254" s="23" t="e">
        <f>_xlfn.XLOOKUP(R3254,summary!C642:C678,summary!B642:B678)</f>
        <v>#N/A</v>
      </c>
      <c r="R3254" s="24" t="str">
        <f t="shared" si="1136"/>
        <v>영덕동</v>
      </c>
      <c r="S3254" s="24" t="str">
        <f t="shared" si="1153"/>
        <v>영덕20통</v>
      </c>
      <c r="T3254" s="24" t="str">
        <f t="shared" si="1154"/>
        <v>(영덕동)</v>
      </c>
      <c r="U3254" s="24" t="str">
        <f t="shared" si="1155"/>
        <v>영덕</v>
      </c>
      <c r="V3254" s="25">
        <f t="shared" si="1156"/>
        <v>20</v>
      </c>
      <c r="W3254" s="25">
        <f t="shared" si="1157"/>
        <v>4</v>
      </c>
      <c r="X3254" s="59"/>
      <c r="Y3254" s="59"/>
      <c r="Z3254" s="59" t="s">
        <v>73</v>
      </c>
      <c r="AA3254" s="63" t="s">
        <v>3769</v>
      </c>
    </row>
    <row r="3255" spans="1:27" ht="16.5" customHeight="1" x14ac:dyDescent="0.3">
      <c r="A3255" s="22" t="b">
        <f t="shared" si="1137"/>
        <v>0</v>
      </c>
      <c r="B3255" s="22" t="b">
        <f t="shared" si="1138"/>
        <v>0</v>
      </c>
      <c r="C3255" s="22" t="b">
        <f t="shared" si="1139"/>
        <v>0</v>
      </c>
      <c r="D3255" s="22" t="b">
        <f t="shared" si="1140"/>
        <v>0</v>
      </c>
      <c r="E3255" s="22" t="b">
        <f t="shared" si="1141"/>
        <v>0</v>
      </c>
      <c r="F3255" s="52" t="b">
        <f t="shared" si="1142"/>
        <v>0</v>
      </c>
      <c r="G3255" s="22" t="b">
        <f t="shared" si="1143"/>
        <v>0</v>
      </c>
      <c r="H3255" s="22" t="b">
        <f t="shared" si="1144"/>
        <v>0</v>
      </c>
      <c r="I3255" s="22" t="b">
        <f t="shared" si="1145"/>
        <v>0</v>
      </c>
      <c r="J3255" s="22" t="b">
        <f t="shared" si="1146"/>
        <v>0</v>
      </c>
      <c r="K3255" s="3" t="str">
        <f t="shared" si="1147"/>
        <v/>
      </c>
      <c r="L3255" s="3" t="str">
        <f t="shared" si="1148"/>
        <v/>
      </c>
      <c r="M3255" s="3" t="str">
        <f t="shared" si="1149"/>
        <v/>
      </c>
      <c r="N3255" s="54" t="str">
        <f t="shared" si="1150"/>
        <v/>
      </c>
      <c r="O3255" s="3" t="str">
        <f t="shared" si="1151"/>
        <v/>
      </c>
      <c r="P3255" s="19" t="str">
        <f t="shared" si="1152"/>
        <v/>
      </c>
      <c r="Q3255" s="23" t="e">
        <f>_xlfn.XLOOKUP(R3255,summary!C643:C679,summary!B643:B679)</f>
        <v>#N/A</v>
      </c>
      <c r="R3255" s="24" t="str">
        <f t="shared" si="1136"/>
        <v>영덕동</v>
      </c>
      <c r="S3255" s="24" t="str">
        <f t="shared" si="1153"/>
        <v>영덕20통</v>
      </c>
      <c r="T3255" s="24" t="str">
        <f t="shared" si="1154"/>
        <v>(영덕동)</v>
      </c>
      <c r="U3255" s="24" t="str">
        <f t="shared" si="1155"/>
        <v>영덕</v>
      </c>
      <c r="V3255" s="25">
        <f t="shared" si="1156"/>
        <v>20</v>
      </c>
      <c r="W3255" s="25">
        <f t="shared" si="1157"/>
        <v>5</v>
      </c>
      <c r="X3255" s="59"/>
      <c r="Y3255" s="59"/>
      <c r="Z3255" s="59" t="s">
        <v>87</v>
      </c>
      <c r="AA3255" s="63" t="s">
        <v>3770</v>
      </c>
    </row>
    <row r="3256" spans="1:27" ht="16.5" customHeight="1" x14ac:dyDescent="0.3">
      <c r="A3256" s="22" t="b">
        <f t="shared" si="1137"/>
        <v>0</v>
      </c>
      <c r="B3256" s="22" t="b">
        <f t="shared" si="1138"/>
        <v>0</v>
      </c>
      <c r="C3256" s="22" t="b">
        <f t="shared" si="1139"/>
        <v>0</v>
      </c>
      <c r="D3256" s="22" t="b">
        <f t="shared" si="1140"/>
        <v>0</v>
      </c>
      <c r="E3256" s="22" t="b">
        <f t="shared" si="1141"/>
        <v>0</v>
      </c>
      <c r="F3256" s="52" t="b">
        <f t="shared" si="1142"/>
        <v>0</v>
      </c>
      <c r="G3256" s="22" t="b">
        <f t="shared" si="1143"/>
        <v>0</v>
      </c>
      <c r="H3256" s="22" t="b">
        <f t="shared" si="1144"/>
        <v>0</v>
      </c>
      <c r="I3256" s="22" t="b">
        <f t="shared" si="1145"/>
        <v>0</v>
      </c>
      <c r="J3256" s="22" t="b">
        <f t="shared" si="1146"/>
        <v>0</v>
      </c>
      <c r="K3256" s="3" t="str">
        <f t="shared" si="1147"/>
        <v/>
      </c>
      <c r="L3256" s="3" t="str">
        <f t="shared" si="1148"/>
        <v/>
      </c>
      <c r="M3256" s="3" t="str">
        <f t="shared" si="1149"/>
        <v/>
      </c>
      <c r="N3256" s="54" t="str">
        <f t="shared" si="1150"/>
        <v/>
      </c>
      <c r="O3256" s="3" t="str">
        <f t="shared" si="1151"/>
        <v/>
      </c>
      <c r="P3256" s="19" t="str">
        <f t="shared" si="1152"/>
        <v/>
      </c>
      <c r="Q3256" s="23" t="e">
        <f>_xlfn.XLOOKUP(R3256,summary!C644:C680,summary!B644:B680)</f>
        <v>#N/A</v>
      </c>
      <c r="R3256" s="24" t="str">
        <f t="shared" si="1136"/>
        <v>영덕동</v>
      </c>
      <c r="S3256" s="24" t="str">
        <f t="shared" si="1153"/>
        <v>영덕20통</v>
      </c>
      <c r="T3256" s="24" t="str">
        <f t="shared" si="1154"/>
        <v>(영덕동)</v>
      </c>
      <c r="U3256" s="24" t="str">
        <f t="shared" si="1155"/>
        <v>영덕</v>
      </c>
      <c r="V3256" s="25">
        <f t="shared" si="1156"/>
        <v>20</v>
      </c>
      <c r="W3256" s="25">
        <f t="shared" si="1157"/>
        <v>6</v>
      </c>
      <c r="X3256" s="59"/>
      <c r="Y3256" s="59"/>
      <c r="Z3256" s="59" t="s">
        <v>89</v>
      </c>
      <c r="AA3256" s="63" t="s">
        <v>3771</v>
      </c>
    </row>
    <row r="3257" spans="1:27" ht="16.5" customHeight="1" x14ac:dyDescent="0.3">
      <c r="A3257" s="22" t="b">
        <f t="shared" si="1137"/>
        <v>0</v>
      </c>
      <c r="B3257" s="22" t="b">
        <f t="shared" si="1138"/>
        <v>0</v>
      </c>
      <c r="C3257" s="22" t="b">
        <f t="shared" si="1139"/>
        <v>0</v>
      </c>
      <c r="D3257" s="22" t="b">
        <f t="shared" si="1140"/>
        <v>0</v>
      </c>
      <c r="E3257" s="22" t="b">
        <f t="shared" si="1141"/>
        <v>0</v>
      </c>
      <c r="F3257" s="52" t="b">
        <f t="shared" si="1142"/>
        <v>0</v>
      </c>
      <c r="G3257" s="22" t="b">
        <f t="shared" si="1143"/>
        <v>0</v>
      </c>
      <c r="H3257" s="22" t="b">
        <f t="shared" si="1144"/>
        <v>0</v>
      </c>
      <c r="I3257" s="22" t="b">
        <f t="shared" si="1145"/>
        <v>0</v>
      </c>
      <c r="J3257" s="22" t="b">
        <f t="shared" si="1146"/>
        <v>0</v>
      </c>
      <c r="K3257" s="3" t="str">
        <f t="shared" si="1147"/>
        <v/>
      </c>
      <c r="L3257" s="3" t="str">
        <f t="shared" si="1148"/>
        <v/>
      </c>
      <c r="M3257" s="3" t="str">
        <f t="shared" si="1149"/>
        <v/>
      </c>
      <c r="N3257" s="54" t="str">
        <f t="shared" si="1150"/>
        <v/>
      </c>
      <c r="O3257" s="3" t="str">
        <f t="shared" si="1151"/>
        <v/>
      </c>
      <c r="P3257" s="19" t="str">
        <f t="shared" si="1152"/>
        <v/>
      </c>
      <c r="Q3257" s="23" t="e">
        <f>_xlfn.XLOOKUP(R3257,summary!C645:C681,summary!B645:B681)</f>
        <v>#N/A</v>
      </c>
      <c r="R3257" s="24" t="str">
        <f t="shared" si="1136"/>
        <v>영덕동</v>
      </c>
      <c r="S3257" s="24" t="str">
        <f t="shared" si="1153"/>
        <v>영덕20통</v>
      </c>
      <c r="T3257" s="24" t="str">
        <f t="shared" si="1154"/>
        <v>(영덕동)</v>
      </c>
      <c r="U3257" s="24" t="str">
        <f t="shared" si="1155"/>
        <v>영덕</v>
      </c>
      <c r="V3257" s="25">
        <f t="shared" si="1156"/>
        <v>20</v>
      </c>
      <c r="W3257" s="25">
        <f t="shared" si="1157"/>
        <v>7</v>
      </c>
      <c r="X3257" s="59"/>
      <c r="Y3257" s="59"/>
      <c r="Z3257" s="59" t="s">
        <v>91</v>
      </c>
      <c r="AA3257" s="63" t="s">
        <v>3772</v>
      </c>
    </row>
    <row r="3258" spans="1:27" ht="16.5" customHeight="1" x14ac:dyDescent="0.3">
      <c r="A3258" s="22" t="b">
        <f t="shared" si="1137"/>
        <v>1</v>
      </c>
      <c r="B3258" s="22" t="b">
        <f t="shared" si="1138"/>
        <v>0</v>
      </c>
      <c r="C3258" s="22" t="b">
        <f t="shared" si="1139"/>
        <v>0</v>
      </c>
      <c r="D3258" s="22" t="b">
        <f t="shared" si="1140"/>
        <v>0</v>
      </c>
      <c r="E3258" s="22" t="b">
        <f t="shared" si="1141"/>
        <v>0</v>
      </c>
      <c r="F3258" s="52" t="b">
        <f t="shared" si="1142"/>
        <v>0</v>
      </c>
      <c r="G3258" s="22" t="b">
        <f t="shared" si="1143"/>
        <v>0</v>
      </c>
      <c r="H3258" s="22" t="b">
        <f t="shared" si="1144"/>
        <v>0</v>
      </c>
      <c r="I3258" s="22" t="b">
        <f t="shared" si="1145"/>
        <v>0</v>
      </c>
      <c r="J3258" s="22" t="b">
        <f t="shared" si="1146"/>
        <v>1</v>
      </c>
      <c r="K3258" s="3" t="str">
        <f t="shared" si="1147"/>
        <v/>
      </c>
      <c r="L3258" s="3" t="str">
        <f t="shared" si="1148"/>
        <v/>
      </c>
      <c r="M3258" s="3" t="str">
        <f t="shared" si="1149"/>
        <v/>
      </c>
      <c r="N3258" s="54" t="str">
        <f t="shared" si="1150"/>
        <v/>
      </c>
      <c r="O3258" s="3" t="str">
        <f t="shared" si="1151"/>
        <v/>
      </c>
      <c r="P3258" s="19" t="str">
        <f t="shared" si="1152"/>
        <v/>
      </c>
      <c r="Q3258" s="23" t="e">
        <f>_xlfn.XLOOKUP(R3258,summary!C646:C682,summary!B646:B682)</f>
        <v>#N/A</v>
      </c>
      <c r="R3258" s="24" t="str">
        <f t="shared" si="1136"/>
        <v>읍 면 동</v>
      </c>
      <c r="S3258" s="24" t="str">
        <f t="shared" si="1153"/>
        <v>통 리 명</v>
      </c>
      <c r="T3258" s="24" t="str">
        <f t="shared" si="1154"/>
        <v/>
      </c>
      <c r="U3258" s="24" t="str">
        <f t="shared" si="1155"/>
        <v/>
      </c>
      <c r="V3258" s="25" t="str">
        <f t="shared" si="1156"/>
        <v/>
      </c>
      <c r="W3258" s="25" t="str">
        <f t="shared" si="1157"/>
        <v/>
      </c>
      <c r="X3258" s="59" t="s">
        <v>121</v>
      </c>
      <c r="Y3258" s="59" t="s">
        <v>122</v>
      </c>
      <c r="Z3258" s="59" t="s">
        <v>59</v>
      </c>
      <c r="AA3258" s="63" t="s">
        <v>2628</v>
      </c>
    </row>
    <row r="3259" spans="1:27" ht="16.5" customHeight="1" x14ac:dyDescent="0.3">
      <c r="A3259" s="22" t="b">
        <f t="shared" si="1137"/>
        <v>1</v>
      </c>
      <c r="B3259" s="22" t="b">
        <f t="shared" si="1138"/>
        <v>0</v>
      </c>
      <c r="C3259" s="22" t="b">
        <f t="shared" si="1139"/>
        <v>0</v>
      </c>
      <c r="D3259" s="22" t="b">
        <f t="shared" si="1140"/>
        <v>0</v>
      </c>
      <c r="E3259" s="22" t="b">
        <f t="shared" si="1141"/>
        <v>0</v>
      </c>
      <c r="F3259" s="52" t="b">
        <f t="shared" si="1142"/>
        <v>0</v>
      </c>
      <c r="G3259" s="22" t="b">
        <f t="shared" si="1143"/>
        <v>0</v>
      </c>
      <c r="H3259" s="22" t="b">
        <f t="shared" si="1144"/>
        <v>0</v>
      </c>
      <c r="I3259" s="22" t="b">
        <f t="shared" si="1145"/>
        <v>0</v>
      </c>
      <c r="J3259" s="22" t="b">
        <f t="shared" si="1146"/>
        <v>1</v>
      </c>
      <c r="K3259" s="3" t="str">
        <f t="shared" si="1147"/>
        <v>영덕21통</v>
      </c>
      <c r="L3259" s="3" t="str">
        <f t="shared" si="1148"/>
        <v>21</v>
      </c>
      <c r="M3259" s="3">
        <f t="shared" si="1149"/>
        <v>21</v>
      </c>
      <c r="N3259" s="54" t="str">
        <f t="shared" si="1150"/>
        <v>영덕</v>
      </c>
      <c r="O3259" s="3" t="str">
        <f t="shared" si="1151"/>
        <v/>
      </c>
      <c r="P3259" s="19" t="str">
        <f t="shared" si="1152"/>
        <v/>
      </c>
      <c r="Q3259" s="23" t="e">
        <f>_xlfn.XLOOKUP(R3259,summary!C647:C683,summary!B647:B683)</f>
        <v>#N/A</v>
      </c>
      <c r="R3259" s="24" t="str">
        <f t="shared" si="1136"/>
        <v>영덕동</v>
      </c>
      <c r="S3259" s="24" t="str">
        <f t="shared" si="1153"/>
        <v>영덕21통</v>
      </c>
      <c r="T3259" s="24" t="str">
        <f t="shared" si="1154"/>
        <v>(영덕동)</v>
      </c>
      <c r="U3259" s="24" t="str">
        <f t="shared" si="1155"/>
        <v>영덕</v>
      </c>
      <c r="V3259" s="25">
        <f t="shared" si="1156"/>
        <v>21</v>
      </c>
      <c r="W3259" s="25">
        <f t="shared" si="1157"/>
        <v>1</v>
      </c>
      <c r="X3259" s="59" t="s">
        <v>3523</v>
      </c>
      <c r="Y3259" s="59" t="s">
        <v>3773</v>
      </c>
      <c r="Z3259" s="59" t="s">
        <v>63</v>
      </c>
      <c r="AA3259" s="63" t="s">
        <v>3774</v>
      </c>
    </row>
    <row r="3260" spans="1:27" ht="16.5" customHeight="1" x14ac:dyDescent="0.3">
      <c r="A3260" s="22" t="b">
        <f t="shared" si="1137"/>
        <v>1</v>
      </c>
      <c r="B3260" s="22" t="b">
        <f t="shared" si="1138"/>
        <v>1</v>
      </c>
      <c r="C3260" s="22" t="b">
        <f t="shared" si="1139"/>
        <v>1</v>
      </c>
      <c r="D3260" s="22" t="b">
        <f t="shared" si="1140"/>
        <v>1</v>
      </c>
      <c r="E3260" s="22" t="b">
        <f t="shared" si="1141"/>
        <v>1</v>
      </c>
      <c r="F3260" s="52" t="b">
        <f t="shared" si="1142"/>
        <v>0</v>
      </c>
      <c r="G3260" s="22" t="b">
        <f t="shared" si="1143"/>
        <v>0</v>
      </c>
      <c r="H3260" s="22" t="b">
        <f t="shared" si="1144"/>
        <v>0</v>
      </c>
      <c r="I3260" s="22" t="b">
        <f t="shared" si="1145"/>
        <v>0</v>
      </c>
      <c r="J3260" s="22" t="b">
        <f t="shared" si="1146"/>
        <v>0</v>
      </c>
      <c r="K3260" s="3" t="str">
        <f t="shared" si="1147"/>
        <v/>
      </c>
      <c r="L3260" s="3" t="str">
        <f t="shared" si="1148"/>
        <v/>
      </c>
      <c r="M3260" s="3" t="str">
        <f t="shared" si="1149"/>
        <v/>
      </c>
      <c r="N3260" s="54" t="str">
        <f t="shared" si="1150"/>
        <v/>
      </c>
      <c r="O3260" s="3" t="str">
        <f t="shared" si="1151"/>
        <v/>
      </c>
      <c r="P3260" s="19" t="str">
        <f t="shared" si="1152"/>
        <v>(영덕동)</v>
      </c>
      <c r="Q3260" s="23" t="e">
        <f>_xlfn.XLOOKUP(R3260,summary!C648:C684,summary!B648:B684)</f>
        <v>#N/A</v>
      </c>
      <c r="R3260" s="24" t="str">
        <f t="shared" si="1136"/>
        <v>영덕동</v>
      </c>
      <c r="S3260" s="24" t="str">
        <f t="shared" si="1153"/>
        <v>영덕21통</v>
      </c>
      <c r="T3260" s="24" t="str">
        <f t="shared" si="1154"/>
        <v>(영덕동)</v>
      </c>
      <c r="U3260" s="24" t="str">
        <f t="shared" si="1155"/>
        <v>영덕</v>
      </c>
      <c r="V3260" s="25">
        <f t="shared" si="1156"/>
        <v>21</v>
      </c>
      <c r="W3260" s="25">
        <f t="shared" si="1157"/>
        <v>2</v>
      </c>
      <c r="X3260" s="59"/>
      <c r="Y3260" s="59" t="s">
        <v>3583</v>
      </c>
      <c r="Z3260" s="59" t="s">
        <v>65</v>
      </c>
      <c r="AA3260" s="63" t="s">
        <v>3775</v>
      </c>
    </row>
    <row r="3261" spans="1:27" ht="16.5" customHeight="1" x14ac:dyDescent="0.3">
      <c r="A3261" s="22" t="b">
        <f t="shared" si="1137"/>
        <v>0</v>
      </c>
      <c r="B3261" s="22" t="b">
        <f t="shared" si="1138"/>
        <v>0</v>
      </c>
      <c r="C3261" s="22" t="b">
        <f t="shared" si="1139"/>
        <v>0</v>
      </c>
      <c r="D3261" s="22" t="b">
        <f t="shared" si="1140"/>
        <v>0</v>
      </c>
      <c r="E3261" s="22" t="b">
        <f t="shared" si="1141"/>
        <v>0</v>
      </c>
      <c r="F3261" s="52" t="b">
        <f t="shared" si="1142"/>
        <v>0</v>
      </c>
      <c r="G3261" s="22" t="b">
        <f t="shared" si="1143"/>
        <v>0</v>
      </c>
      <c r="H3261" s="22" t="b">
        <f t="shared" si="1144"/>
        <v>0</v>
      </c>
      <c r="I3261" s="22" t="b">
        <f t="shared" si="1145"/>
        <v>0</v>
      </c>
      <c r="J3261" s="22" t="b">
        <f t="shared" si="1146"/>
        <v>0</v>
      </c>
      <c r="K3261" s="3" t="str">
        <f t="shared" si="1147"/>
        <v/>
      </c>
      <c r="L3261" s="3" t="str">
        <f t="shared" si="1148"/>
        <v/>
      </c>
      <c r="M3261" s="3" t="str">
        <f t="shared" si="1149"/>
        <v/>
      </c>
      <c r="N3261" s="54" t="str">
        <f t="shared" si="1150"/>
        <v/>
      </c>
      <c r="O3261" s="3" t="str">
        <f t="shared" si="1151"/>
        <v/>
      </c>
      <c r="P3261" s="19" t="str">
        <f t="shared" si="1152"/>
        <v/>
      </c>
      <c r="Q3261" s="23" t="e">
        <f>_xlfn.XLOOKUP(R3261,summary!C649:C685,summary!B649:B685)</f>
        <v>#N/A</v>
      </c>
      <c r="R3261" s="24" t="str">
        <f t="shared" si="1136"/>
        <v>영덕동</v>
      </c>
      <c r="S3261" s="24" t="str">
        <f t="shared" si="1153"/>
        <v>영덕21통</v>
      </c>
      <c r="T3261" s="24" t="str">
        <f t="shared" si="1154"/>
        <v>(영덕동)</v>
      </c>
      <c r="U3261" s="24" t="str">
        <f t="shared" si="1155"/>
        <v>영덕</v>
      </c>
      <c r="V3261" s="25">
        <f t="shared" si="1156"/>
        <v>21</v>
      </c>
      <c r="W3261" s="25">
        <f t="shared" si="1157"/>
        <v>3</v>
      </c>
      <c r="X3261" s="59"/>
      <c r="Y3261" s="59"/>
      <c r="Z3261" s="59" t="s">
        <v>67</v>
      </c>
      <c r="AA3261" s="63" t="s">
        <v>3776</v>
      </c>
    </row>
    <row r="3262" spans="1:27" ht="16.5" customHeight="1" x14ac:dyDescent="0.3">
      <c r="A3262" s="22" t="b">
        <f t="shared" si="1137"/>
        <v>0</v>
      </c>
      <c r="B3262" s="22" t="b">
        <f t="shared" si="1138"/>
        <v>0</v>
      </c>
      <c r="C3262" s="22" t="b">
        <f t="shared" si="1139"/>
        <v>0</v>
      </c>
      <c r="D3262" s="22" t="b">
        <f t="shared" si="1140"/>
        <v>0</v>
      </c>
      <c r="E3262" s="22" t="b">
        <f t="shared" si="1141"/>
        <v>0</v>
      </c>
      <c r="F3262" s="52" t="b">
        <f t="shared" si="1142"/>
        <v>0</v>
      </c>
      <c r="G3262" s="22" t="b">
        <f t="shared" si="1143"/>
        <v>0</v>
      </c>
      <c r="H3262" s="22" t="b">
        <f t="shared" si="1144"/>
        <v>0</v>
      </c>
      <c r="I3262" s="22" t="b">
        <f t="shared" si="1145"/>
        <v>0</v>
      </c>
      <c r="J3262" s="22" t="b">
        <f t="shared" si="1146"/>
        <v>0</v>
      </c>
      <c r="K3262" s="3" t="str">
        <f t="shared" si="1147"/>
        <v/>
      </c>
      <c r="L3262" s="3" t="str">
        <f t="shared" si="1148"/>
        <v/>
      </c>
      <c r="M3262" s="3" t="str">
        <f t="shared" si="1149"/>
        <v/>
      </c>
      <c r="N3262" s="54" t="str">
        <f t="shared" si="1150"/>
        <v/>
      </c>
      <c r="O3262" s="3" t="str">
        <f t="shared" si="1151"/>
        <v/>
      </c>
      <c r="P3262" s="19" t="str">
        <f t="shared" si="1152"/>
        <v/>
      </c>
      <c r="Q3262" s="23" t="e">
        <f>_xlfn.XLOOKUP(R3262,summary!C650:C686,summary!B650:B686)</f>
        <v>#N/A</v>
      </c>
      <c r="R3262" s="24" t="str">
        <f t="shared" si="1136"/>
        <v>영덕동</v>
      </c>
      <c r="S3262" s="24" t="str">
        <f t="shared" si="1153"/>
        <v>영덕21통</v>
      </c>
      <c r="T3262" s="24" t="str">
        <f t="shared" si="1154"/>
        <v>(영덕동)</v>
      </c>
      <c r="U3262" s="24" t="str">
        <f t="shared" si="1155"/>
        <v>영덕</v>
      </c>
      <c r="V3262" s="25">
        <f t="shared" si="1156"/>
        <v>21</v>
      </c>
      <c r="W3262" s="25">
        <f t="shared" si="1157"/>
        <v>4</v>
      </c>
      <c r="X3262" s="59"/>
      <c r="Y3262" s="59"/>
      <c r="Z3262" s="59" t="s">
        <v>73</v>
      </c>
      <c r="AA3262" s="63" t="s">
        <v>3777</v>
      </c>
    </row>
    <row r="3263" spans="1:27" ht="16.5" customHeight="1" x14ac:dyDescent="0.3">
      <c r="A3263" s="22" t="b">
        <f t="shared" si="1137"/>
        <v>0</v>
      </c>
      <c r="B3263" s="22" t="b">
        <f t="shared" si="1138"/>
        <v>0</v>
      </c>
      <c r="C3263" s="22" t="b">
        <f t="shared" si="1139"/>
        <v>0</v>
      </c>
      <c r="D3263" s="22" t="b">
        <f t="shared" si="1140"/>
        <v>0</v>
      </c>
      <c r="E3263" s="22" t="b">
        <f t="shared" si="1141"/>
        <v>0</v>
      </c>
      <c r="F3263" s="52" t="b">
        <f t="shared" si="1142"/>
        <v>0</v>
      </c>
      <c r="G3263" s="22" t="b">
        <f t="shared" si="1143"/>
        <v>0</v>
      </c>
      <c r="H3263" s="22" t="b">
        <f t="shared" si="1144"/>
        <v>0</v>
      </c>
      <c r="I3263" s="22" t="b">
        <f t="shared" si="1145"/>
        <v>0</v>
      </c>
      <c r="J3263" s="22" t="b">
        <f t="shared" si="1146"/>
        <v>0</v>
      </c>
      <c r="K3263" s="3" t="str">
        <f t="shared" si="1147"/>
        <v/>
      </c>
      <c r="L3263" s="3" t="str">
        <f t="shared" si="1148"/>
        <v/>
      </c>
      <c r="M3263" s="3" t="str">
        <f t="shared" si="1149"/>
        <v/>
      </c>
      <c r="N3263" s="54" t="str">
        <f t="shared" si="1150"/>
        <v/>
      </c>
      <c r="O3263" s="3" t="str">
        <f t="shared" si="1151"/>
        <v/>
      </c>
      <c r="P3263" s="19" t="str">
        <f t="shared" si="1152"/>
        <v/>
      </c>
      <c r="Q3263" s="23" t="e">
        <f>_xlfn.XLOOKUP(R3263,summary!C651:C687,summary!B651:B687)</f>
        <v>#N/A</v>
      </c>
      <c r="R3263" s="24" t="str">
        <f t="shared" si="1136"/>
        <v>영덕동</v>
      </c>
      <c r="S3263" s="24" t="str">
        <f t="shared" si="1153"/>
        <v>영덕21통</v>
      </c>
      <c r="T3263" s="24" t="str">
        <f t="shared" si="1154"/>
        <v>(영덕동)</v>
      </c>
      <c r="U3263" s="24" t="str">
        <f t="shared" si="1155"/>
        <v>영덕</v>
      </c>
      <c r="V3263" s="25">
        <f t="shared" si="1156"/>
        <v>21</v>
      </c>
      <c r="W3263" s="25">
        <f t="shared" si="1157"/>
        <v>5</v>
      </c>
      <c r="X3263" s="59"/>
      <c r="Y3263" s="59"/>
      <c r="Z3263" s="59" t="s">
        <v>87</v>
      </c>
      <c r="AA3263" s="63" t="s">
        <v>3778</v>
      </c>
    </row>
    <row r="3264" spans="1:27" ht="16.5" customHeight="1" x14ac:dyDescent="0.3">
      <c r="A3264" s="22" t="b">
        <f t="shared" si="1137"/>
        <v>0</v>
      </c>
      <c r="B3264" s="22" t="b">
        <f t="shared" si="1138"/>
        <v>0</v>
      </c>
      <c r="C3264" s="22" t="b">
        <f t="shared" si="1139"/>
        <v>0</v>
      </c>
      <c r="D3264" s="22" t="b">
        <f t="shared" si="1140"/>
        <v>0</v>
      </c>
      <c r="E3264" s="22" t="b">
        <f t="shared" si="1141"/>
        <v>0</v>
      </c>
      <c r="F3264" s="52" t="b">
        <f t="shared" si="1142"/>
        <v>0</v>
      </c>
      <c r="G3264" s="22" t="b">
        <f t="shared" si="1143"/>
        <v>0</v>
      </c>
      <c r="H3264" s="22" t="b">
        <f t="shared" si="1144"/>
        <v>0</v>
      </c>
      <c r="I3264" s="22" t="b">
        <f t="shared" si="1145"/>
        <v>0</v>
      </c>
      <c r="J3264" s="22" t="b">
        <f t="shared" si="1146"/>
        <v>0</v>
      </c>
      <c r="K3264" s="3" t="str">
        <f t="shared" si="1147"/>
        <v/>
      </c>
      <c r="L3264" s="3" t="str">
        <f t="shared" si="1148"/>
        <v/>
      </c>
      <c r="M3264" s="3" t="str">
        <f t="shared" si="1149"/>
        <v/>
      </c>
      <c r="N3264" s="54" t="str">
        <f t="shared" si="1150"/>
        <v/>
      </c>
      <c r="O3264" s="3" t="str">
        <f t="shared" si="1151"/>
        <v/>
      </c>
      <c r="P3264" s="19" t="str">
        <f t="shared" si="1152"/>
        <v/>
      </c>
      <c r="Q3264" s="23" t="e">
        <f>_xlfn.XLOOKUP(R3264,summary!C652:C688,summary!B652:B688)</f>
        <v>#N/A</v>
      </c>
      <c r="R3264" s="24" t="str">
        <f t="shared" si="1136"/>
        <v>영덕동</v>
      </c>
      <c r="S3264" s="24" t="str">
        <f t="shared" si="1153"/>
        <v>영덕21통</v>
      </c>
      <c r="T3264" s="24" t="str">
        <f t="shared" si="1154"/>
        <v>(영덕동)</v>
      </c>
      <c r="U3264" s="24" t="str">
        <f t="shared" si="1155"/>
        <v>영덕</v>
      </c>
      <c r="V3264" s="25">
        <f t="shared" si="1156"/>
        <v>21</v>
      </c>
      <c r="W3264" s="25">
        <f t="shared" si="1157"/>
        <v>6</v>
      </c>
      <c r="X3264" s="59"/>
      <c r="Y3264" s="59"/>
      <c r="Z3264" s="59" t="s">
        <v>89</v>
      </c>
      <c r="AA3264" s="63" t="s">
        <v>3779</v>
      </c>
    </row>
    <row r="3265" spans="1:27" ht="16.5" customHeight="1" x14ac:dyDescent="0.3">
      <c r="A3265" s="22" t="b">
        <f t="shared" si="1137"/>
        <v>0</v>
      </c>
      <c r="B3265" s="22" t="b">
        <f t="shared" si="1138"/>
        <v>0</v>
      </c>
      <c r="C3265" s="22" t="b">
        <f t="shared" si="1139"/>
        <v>0</v>
      </c>
      <c r="D3265" s="22" t="b">
        <f t="shared" si="1140"/>
        <v>0</v>
      </c>
      <c r="E3265" s="22" t="b">
        <f t="shared" si="1141"/>
        <v>0</v>
      </c>
      <c r="F3265" s="52" t="b">
        <f t="shared" si="1142"/>
        <v>0</v>
      </c>
      <c r="G3265" s="22" t="b">
        <f t="shared" si="1143"/>
        <v>0</v>
      </c>
      <c r="H3265" s="22" t="b">
        <f t="shared" si="1144"/>
        <v>0</v>
      </c>
      <c r="I3265" s="22" t="b">
        <f t="shared" si="1145"/>
        <v>0</v>
      </c>
      <c r="J3265" s="22" t="b">
        <f t="shared" si="1146"/>
        <v>0</v>
      </c>
      <c r="K3265" s="3" t="str">
        <f t="shared" si="1147"/>
        <v/>
      </c>
      <c r="L3265" s="3" t="str">
        <f t="shared" si="1148"/>
        <v/>
      </c>
      <c r="M3265" s="3" t="str">
        <f t="shared" si="1149"/>
        <v/>
      </c>
      <c r="N3265" s="54" t="str">
        <f t="shared" si="1150"/>
        <v/>
      </c>
      <c r="O3265" s="3" t="str">
        <f t="shared" si="1151"/>
        <v/>
      </c>
      <c r="P3265" s="19" t="str">
        <f t="shared" si="1152"/>
        <v/>
      </c>
      <c r="Q3265" s="23" t="e">
        <f>_xlfn.XLOOKUP(R3265,summary!C653:C689,summary!B653:B689)</f>
        <v>#N/A</v>
      </c>
      <c r="R3265" s="24" t="str">
        <f t="shared" si="1136"/>
        <v>영덕동</v>
      </c>
      <c r="S3265" s="24" t="str">
        <f t="shared" si="1153"/>
        <v>영덕21통</v>
      </c>
      <c r="T3265" s="24" t="str">
        <f t="shared" si="1154"/>
        <v>(영덕동)</v>
      </c>
      <c r="U3265" s="24" t="str">
        <f t="shared" si="1155"/>
        <v>영덕</v>
      </c>
      <c r="V3265" s="25">
        <f t="shared" si="1156"/>
        <v>21</v>
      </c>
      <c r="W3265" s="25">
        <f t="shared" si="1157"/>
        <v>7</v>
      </c>
      <c r="X3265" s="59"/>
      <c r="Y3265" s="59"/>
      <c r="Z3265" s="59" t="s">
        <v>91</v>
      </c>
      <c r="AA3265" s="63" t="s">
        <v>3780</v>
      </c>
    </row>
    <row r="3266" spans="1:27" ht="16.5" customHeight="1" x14ac:dyDescent="0.3">
      <c r="A3266" s="22" t="b">
        <f t="shared" si="1137"/>
        <v>0</v>
      </c>
      <c r="B3266" s="22" t="b">
        <f t="shared" si="1138"/>
        <v>0</v>
      </c>
      <c r="C3266" s="22" t="b">
        <f t="shared" si="1139"/>
        <v>0</v>
      </c>
      <c r="D3266" s="22" t="b">
        <f t="shared" si="1140"/>
        <v>0</v>
      </c>
      <c r="E3266" s="22" t="b">
        <f t="shared" si="1141"/>
        <v>0</v>
      </c>
      <c r="F3266" s="52" t="b">
        <f t="shared" si="1142"/>
        <v>0</v>
      </c>
      <c r="G3266" s="22" t="b">
        <f t="shared" si="1143"/>
        <v>0</v>
      </c>
      <c r="H3266" s="22" t="b">
        <f t="shared" si="1144"/>
        <v>0</v>
      </c>
      <c r="I3266" s="22" t="b">
        <f t="shared" si="1145"/>
        <v>0</v>
      </c>
      <c r="J3266" s="22" t="b">
        <f t="shared" si="1146"/>
        <v>0</v>
      </c>
      <c r="K3266" s="3" t="str">
        <f t="shared" si="1147"/>
        <v/>
      </c>
      <c r="L3266" s="3" t="str">
        <f t="shared" si="1148"/>
        <v/>
      </c>
      <c r="M3266" s="3" t="str">
        <f t="shared" si="1149"/>
        <v/>
      </c>
      <c r="N3266" s="54" t="str">
        <f t="shared" si="1150"/>
        <v/>
      </c>
      <c r="O3266" s="3" t="str">
        <f t="shared" si="1151"/>
        <v/>
      </c>
      <c r="P3266" s="19" t="str">
        <f t="shared" si="1152"/>
        <v/>
      </c>
      <c r="Q3266" s="23" t="e">
        <f>_xlfn.XLOOKUP(R3266,summary!C654:C690,summary!B654:B690)</f>
        <v>#N/A</v>
      </c>
      <c r="R3266" s="24" t="str">
        <f t="shared" ref="R3266:R3329" si="1158">IF($X3266="",R3265,$X3266)</f>
        <v>영덕동</v>
      </c>
      <c r="S3266" s="24" t="str">
        <f t="shared" si="1153"/>
        <v>영덕21통</v>
      </c>
      <c r="T3266" s="24" t="str">
        <f t="shared" si="1154"/>
        <v>(영덕동)</v>
      </c>
      <c r="U3266" s="24" t="str">
        <f t="shared" si="1155"/>
        <v>영덕</v>
      </c>
      <c r="V3266" s="25">
        <f t="shared" si="1156"/>
        <v>21</v>
      </c>
      <c r="W3266" s="25">
        <f t="shared" si="1157"/>
        <v>8</v>
      </c>
      <c r="X3266" s="59"/>
      <c r="Y3266" s="59"/>
      <c r="Z3266" s="59" t="s">
        <v>93</v>
      </c>
      <c r="AA3266" s="63" t="s">
        <v>3781</v>
      </c>
    </row>
    <row r="3267" spans="1:27" ht="16.5" customHeight="1" x14ac:dyDescent="0.3">
      <c r="A3267" s="22" t="b">
        <f t="shared" si="1137"/>
        <v>0</v>
      </c>
      <c r="B3267" s="22" t="b">
        <f t="shared" si="1138"/>
        <v>0</v>
      </c>
      <c r="C3267" s="22" t="b">
        <f t="shared" si="1139"/>
        <v>0</v>
      </c>
      <c r="D3267" s="22" t="b">
        <f t="shared" si="1140"/>
        <v>0</v>
      </c>
      <c r="E3267" s="22" t="b">
        <f t="shared" si="1141"/>
        <v>0</v>
      </c>
      <c r="F3267" s="52" t="b">
        <f t="shared" si="1142"/>
        <v>0</v>
      </c>
      <c r="G3267" s="22" t="b">
        <f t="shared" si="1143"/>
        <v>0</v>
      </c>
      <c r="H3267" s="22" t="b">
        <f t="shared" si="1144"/>
        <v>0</v>
      </c>
      <c r="I3267" s="22" t="b">
        <f t="shared" si="1145"/>
        <v>0</v>
      </c>
      <c r="J3267" s="22" t="b">
        <f t="shared" si="1146"/>
        <v>0</v>
      </c>
      <c r="K3267" s="3" t="str">
        <f t="shared" si="1147"/>
        <v/>
      </c>
      <c r="L3267" s="3" t="str">
        <f t="shared" si="1148"/>
        <v/>
      </c>
      <c r="M3267" s="3" t="str">
        <f t="shared" si="1149"/>
        <v/>
      </c>
      <c r="N3267" s="54" t="str">
        <f t="shared" si="1150"/>
        <v/>
      </c>
      <c r="O3267" s="3" t="str">
        <f t="shared" si="1151"/>
        <v/>
      </c>
      <c r="P3267" s="19" t="str">
        <f t="shared" si="1152"/>
        <v/>
      </c>
      <c r="Q3267" s="23" t="e">
        <f>_xlfn.XLOOKUP(R3267,summary!C655:C691,summary!B655:B691)</f>
        <v>#N/A</v>
      </c>
      <c r="R3267" s="24" t="str">
        <f t="shared" si="1158"/>
        <v>영덕동</v>
      </c>
      <c r="S3267" s="24" t="str">
        <f t="shared" si="1153"/>
        <v>영덕21통</v>
      </c>
      <c r="T3267" s="24" t="str">
        <f t="shared" si="1154"/>
        <v>(영덕동)</v>
      </c>
      <c r="U3267" s="24" t="str">
        <f t="shared" si="1155"/>
        <v>영덕</v>
      </c>
      <c r="V3267" s="25">
        <f t="shared" si="1156"/>
        <v>21</v>
      </c>
      <c r="W3267" s="25">
        <f t="shared" si="1157"/>
        <v>9</v>
      </c>
      <c r="X3267" s="59"/>
      <c r="Y3267" s="59"/>
      <c r="Z3267" s="59" t="s">
        <v>95</v>
      </c>
      <c r="AA3267" s="63" t="s">
        <v>3782</v>
      </c>
    </row>
    <row r="3268" spans="1:27" ht="16.5" customHeight="1" x14ac:dyDescent="0.3">
      <c r="A3268" s="22" t="b">
        <f t="shared" si="1137"/>
        <v>0</v>
      </c>
      <c r="B3268" s="22" t="b">
        <f t="shared" si="1138"/>
        <v>0</v>
      </c>
      <c r="C3268" s="22" t="b">
        <f t="shared" si="1139"/>
        <v>0</v>
      </c>
      <c r="D3268" s="22" t="b">
        <f t="shared" si="1140"/>
        <v>0</v>
      </c>
      <c r="E3268" s="22" t="b">
        <f t="shared" si="1141"/>
        <v>0</v>
      </c>
      <c r="F3268" s="52" t="b">
        <f t="shared" si="1142"/>
        <v>0</v>
      </c>
      <c r="G3268" s="22" t="b">
        <f t="shared" si="1143"/>
        <v>0</v>
      </c>
      <c r="H3268" s="22" t="b">
        <f t="shared" si="1144"/>
        <v>0</v>
      </c>
      <c r="I3268" s="22" t="b">
        <f t="shared" si="1145"/>
        <v>0</v>
      </c>
      <c r="J3268" s="22" t="b">
        <f t="shared" si="1146"/>
        <v>0</v>
      </c>
      <c r="K3268" s="3" t="str">
        <f t="shared" si="1147"/>
        <v/>
      </c>
      <c r="L3268" s="3" t="str">
        <f t="shared" si="1148"/>
        <v/>
      </c>
      <c r="M3268" s="3" t="str">
        <f t="shared" si="1149"/>
        <v/>
      </c>
      <c r="N3268" s="54" t="str">
        <f t="shared" si="1150"/>
        <v/>
      </c>
      <c r="O3268" s="3" t="str">
        <f t="shared" si="1151"/>
        <v/>
      </c>
      <c r="P3268" s="19" t="str">
        <f t="shared" si="1152"/>
        <v/>
      </c>
      <c r="Q3268" s="23" t="e">
        <f>_xlfn.XLOOKUP(R3268,summary!C656:C692,summary!B656:B692)</f>
        <v>#N/A</v>
      </c>
      <c r="R3268" s="24" t="str">
        <f t="shared" si="1158"/>
        <v>영덕동</v>
      </c>
      <c r="S3268" s="24" t="str">
        <f t="shared" si="1153"/>
        <v>영덕21통</v>
      </c>
      <c r="T3268" s="24" t="str">
        <f t="shared" si="1154"/>
        <v>(영덕동)</v>
      </c>
      <c r="U3268" s="24" t="str">
        <f t="shared" si="1155"/>
        <v>영덕</v>
      </c>
      <c r="V3268" s="25">
        <f t="shared" si="1156"/>
        <v>21</v>
      </c>
      <c r="W3268" s="25">
        <f t="shared" si="1157"/>
        <v>10</v>
      </c>
      <c r="X3268" s="59"/>
      <c r="Y3268" s="59"/>
      <c r="Z3268" s="59" t="s">
        <v>97</v>
      </c>
      <c r="AA3268" s="63" t="s">
        <v>3783</v>
      </c>
    </row>
    <row r="3269" spans="1:27" ht="16.5" customHeight="1" x14ac:dyDescent="0.3">
      <c r="A3269" s="22" t="b">
        <f t="shared" si="1137"/>
        <v>0</v>
      </c>
      <c r="B3269" s="22" t="b">
        <f t="shared" si="1138"/>
        <v>0</v>
      </c>
      <c r="C3269" s="22" t="b">
        <f t="shared" si="1139"/>
        <v>0</v>
      </c>
      <c r="D3269" s="22" t="b">
        <f t="shared" si="1140"/>
        <v>0</v>
      </c>
      <c r="E3269" s="22" t="b">
        <f t="shared" si="1141"/>
        <v>0</v>
      </c>
      <c r="F3269" s="52" t="b">
        <f t="shared" si="1142"/>
        <v>0</v>
      </c>
      <c r="G3269" s="22" t="b">
        <f t="shared" si="1143"/>
        <v>0</v>
      </c>
      <c r="H3269" s="22" t="b">
        <f t="shared" si="1144"/>
        <v>0</v>
      </c>
      <c r="I3269" s="22" t="b">
        <f t="shared" si="1145"/>
        <v>0</v>
      </c>
      <c r="J3269" s="22" t="b">
        <f t="shared" si="1146"/>
        <v>0</v>
      </c>
      <c r="K3269" s="3" t="str">
        <f t="shared" si="1147"/>
        <v/>
      </c>
      <c r="L3269" s="3" t="str">
        <f t="shared" si="1148"/>
        <v/>
      </c>
      <c r="M3269" s="3" t="str">
        <f t="shared" si="1149"/>
        <v/>
      </c>
      <c r="N3269" s="54" t="str">
        <f t="shared" si="1150"/>
        <v/>
      </c>
      <c r="O3269" s="3" t="str">
        <f t="shared" si="1151"/>
        <v/>
      </c>
      <c r="P3269" s="19" t="str">
        <f t="shared" si="1152"/>
        <v/>
      </c>
      <c r="Q3269" s="23" t="e">
        <f>_xlfn.XLOOKUP(R3269,summary!C657:C693,summary!B657:B693)</f>
        <v>#N/A</v>
      </c>
      <c r="R3269" s="24" t="str">
        <f t="shared" si="1158"/>
        <v>영덕동</v>
      </c>
      <c r="S3269" s="24" t="str">
        <f t="shared" si="1153"/>
        <v>영덕21통</v>
      </c>
      <c r="T3269" s="24" t="str">
        <f t="shared" si="1154"/>
        <v>(영덕동)</v>
      </c>
      <c r="U3269" s="24" t="str">
        <f t="shared" si="1155"/>
        <v>영덕</v>
      </c>
      <c r="V3269" s="25">
        <f t="shared" si="1156"/>
        <v>21</v>
      </c>
      <c r="W3269" s="25">
        <f t="shared" si="1157"/>
        <v>11</v>
      </c>
      <c r="X3269" s="59"/>
      <c r="Y3269" s="59"/>
      <c r="Z3269" s="59" t="s">
        <v>99</v>
      </c>
      <c r="AA3269" s="63" t="s">
        <v>3784</v>
      </c>
    </row>
    <row r="3270" spans="1:27" ht="16.5" customHeight="1" x14ac:dyDescent="0.3">
      <c r="A3270" s="22" t="b">
        <f t="shared" si="1137"/>
        <v>0</v>
      </c>
      <c r="B3270" s="22" t="b">
        <f t="shared" si="1138"/>
        <v>0</v>
      </c>
      <c r="C3270" s="22" t="b">
        <f t="shared" si="1139"/>
        <v>0</v>
      </c>
      <c r="D3270" s="22" t="b">
        <f t="shared" si="1140"/>
        <v>0</v>
      </c>
      <c r="E3270" s="22" t="b">
        <f t="shared" si="1141"/>
        <v>0</v>
      </c>
      <c r="F3270" s="52" t="b">
        <f t="shared" si="1142"/>
        <v>0</v>
      </c>
      <c r="G3270" s="22" t="b">
        <f t="shared" si="1143"/>
        <v>0</v>
      </c>
      <c r="H3270" s="22" t="b">
        <f t="shared" si="1144"/>
        <v>0</v>
      </c>
      <c r="I3270" s="22" t="b">
        <f t="shared" si="1145"/>
        <v>0</v>
      </c>
      <c r="J3270" s="22" t="b">
        <f t="shared" si="1146"/>
        <v>0</v>
      </c>
      <c r="K3270" s="3" t="str">
        <f t="shared" si="1147"/>
        <v/>
      </c>
      <c r="L3270" s="3" t="str">
        <f t="shared" si="1148"/>
        <v/>
      </c>
      <c r="M3270" s="3" t="str">
        <f t="shared" si="1149"/>
        <v/>
      </c>
      <c r="N3270" s="54" t="str">
        <f t="shared" si="1150"/>
        <v/>
      </c>
      <c r="O3270" s="3" t="str">
        <f t="shared" si="1151"/>
        <v/>
      </c>
      <c r="P3270" s="19" t="str">
        <f t="shared" si="1152"/>
        <v/>
      </c>
      <c r="Q3270" s="23" t="e">
        <f>_xlfn.XLOOKUP(R3270,summary!C658:C694,summary!B658:B694)</f>
        <v>#N/A</v>
      </c>
      <c r="R3270" s="24" t="str">
        <f t="shared" si="1158"/>
        <v>영덕동</v>
      </c>
      <c r="S3270" s="24" t="str">
        <f t="shared" si="1153"/>
        <v>영덕21통</v>
      </c>
      <c r="T3270" s="24" t="str">
        <f t="shared" si="1154"/>
        <v>(영덕동)</v>
      </c>
      <c r="U3270" s="24" t="str">
        <f t="shared" si="1155"/>
        <v>영덕</v>
      </c>
      <c r="V3270" s="25">
        <f t="shared" si="1156"/>
        <v>21</v>
      </c>
      <c r="W3270" s="25">
        <f t="shared" si="1157"/>
        <v>12</v>
      </c>
      <c r="X3270" s="59"/>
      <c r="Y3270" s="59"/>
      <c r="Z3270" s="59" t="s">
        <v>101</v>
      </c>
      <c r="AA3270" s="63" t="s">
        <v>3785</v>
      </c>
    </row>
    <row r="3271" spans="1:27" ht="16.5" customHeight="1" x14ac:dyDescent="0.3">
      <c r="A3271" s="22" t="b">
        <f t="shared" si="1137"/>
        <v>0</v>
      </c>
      <c r="B3271" s="22" t="b">
        <f t="shared" si="1138"/>
        <v>0</v>
      </c>
      <c r="C3271" s="22" t="b">
        <f t="shared" si="1139"/>
        <v>0</v>
      </c>
      <c r="D3271" s="22" t="b">
        <f t="shared" si="1140"/>
        <v>0</v>
      </c>
      <c r="E3271" s="22" t="b">
        <f t="shared" si="1141"/>
        <v>0</v>
      </c>
      <c r="F3271" s="52" t="b">
        <f t="shared" si="1142"/>
        <v>0</v>
      </c>
      <c r="G3271" s="22" t="b">
        <f t="shared" si="1143"/>
        <v>0</v>
      </c>
      <c r="H3271" s="22" t="b">
        <f t="shared" si="1144"/>
        <v>0</v>
      </c>
      <c r="I3271" s="22" t="b">
        <f t="shared" si="1145"/>
        <v>0</v>
      </c>
      <c r="J3271" s="22" t="b">
        <f t="shared" si="1146"/>
        <v>0</v>
      </c>
      <c r="K3271" s="3" t="str">
        <f t="shared" si="1147"/>
        <v/>
      </c>
      <c r="L3271" s="3" t="str">
        <f t="shared" si="1148"/>
        <v/>
      </c>
      <c r="M3271" s="3" t="str">
        <f t="shared" si="1149"/>
        <v/>
      </c>
      <c r="N3271" s="54" t="str">
        <f t="shared" si="1150"/>
        <v/>
      </c>
      <c r="O3271" s="3" t="str">
        <f t="shared" si="1151"/>
        <v/>
      </c>
      <c r="P3271" s="19" t="str">
        <f t="shared" si="1152"/>
        <v/>
      </c>
      <c r="Q3271" s="23" t="e">
        <f>_xlfn.XLOOKUP(R3271,summary!C659:C695,summary!B659:B695)</f>
        <v>#N/A</v>
      </c>
      <c r="R3271" s="24" t="str">
        <f t="shared" si="1158"/>
        <v>영덕동</v>
      </c>
      <c r="S3271" s="24" t="str">
        <f t="shared" si="1153"/>
        <v>영덕21통</v>
      </c>
      <c r="T3271" s="24" t="str">
        <f t="shared" si="1154"/>
        <v>(영덕동)</v>
      </c>
      <c r="U3271" s="24" t="str">
        <f t="shared" si="1155"/>
        <v>영덕</v>
      </c>
      <c r="V3271" s="25">
        <f t="shared" si="1156"/>
        <v>21</v>
      </c>
      <c r="W3271" s="25">
        <f t="shared" si="1157"/>
        <v>13</v>
      </c>
      <c r="X3271" s="59"/>
      <c r="Y3271" s="59"/>
      <c r="Z3271" s="59" t="s">
        <v>117</v>
      </c>
      <c r="AA3271" s="63" t="s">
        <v>3786</v>
      </c>
    </row>
    <row r="3272" spans="1:27" ht="16.5" customHeight="1" x14ac:dyDescent="0.3">
      <c r="A3272" s="22" t="b">
        <f t="shared" si="1137"/>
        <v>0</v>
      </c>
      <c r="B3272" s="22" t="b">
        <f t="shared" si="1138"/>
        <v>0</v>
      </c>
      <c r="C3272" s="22" t="b">
        <f t="shared" si="1139"/>
        <v>0</v>
      </c>
      <c r="D3272" s="22" t="b">
        <f t="shared" si="1140"/>
        <v>0</v>
      </c>
      <c r="E3272" s="22" t="b">
        <f t="shared" si="1141"/>
        <v>0</v>
      </c>
      <c r="F3272" s="52" t="b">
        <f t="shared" si="1142"/>
        <v>0</v>
      </c>
      <c r="G3272" s="22" t="b">
        <f t="shared" si="1143"/>
        <v>0</v>
      </c>
      <c r="H3272" s="22" t="b">
        <f t="shared" si="1144"/>
        <v>0</v>
      </c>
      <c r="I3272" s="22" t="b">
        <f t="shared" si="1145"/>
        <v>0</v>
      </c>
      <c r="J3272" s="22" t="b">
        <f t="shared" si="1146"/>
        <v>0</v>
      </c>
      <c r="K3272" s="3" t="str">
        <f t="shared" si="1147"/>
        <v/>
      </c>
      <c r="L3272" s="3" t="str">
        <f t="shared" si="1148"/>
        <v/>
      </c>
      <c r="M3272" s="3" t="str">
        <f t="shared" si="1149"/>
        <v/>
      </c>
      <c r="N3272" s="54" t="str">
        <f t="shared" si="1150"/>
        <v/>
      </c>
      <c r="O3272" s="3" t="str">
        <f t="shared" si="1151"/>
        <v/>
      </c>
      <c r="P3272" s="19" t="str">
        <f t="shared" si="1152"/>
        <v/>
      </c>
      <c r="Q3272" s="23" t="e">
        <f>_xlfn.XLOOKUP(R3272,summary!C660:C696,summary!B660:B696)</f>
        <v>#N/A</v>
      </c>
      <c r="R3272" s="24" t="str">
        <f t="shared" si="1158"/>
        <v>영덕동</v>
      </c>
      <c r="S3272" s="24" t="str">
        <f t="shared" si="1153"/>
        <v>영덕21통</v>
      </c>
      <c r="T3272" s="24" t="str">
        <f t="shared" si="1154"/>
        <v>(영덕동)</v>
      </c>
      <c r="U3272" s="24" t="str">
        <f t="shared" si="1155"/>
        <v>영덕</v>
      </c>
      <c r="V3272" s="25">
        <f t="shared" si="1156"/>
        <v>21</v>
      </c>
      <c r="W3272" s="25">
        <f t="shared" si="1157"/>
        <v>14</v>
      </c>
      <c r="X3272" s="59"/>
      <c r="Y3272" s="59"/>
      <c r="Z3272" s="59" t="s">
        <v>119</v>
      </c>
      <c r="AA3272" s="63" t="s">
        <v>3787</v>
      </c>
    </row>
    <row r="3273" spans="1:27" ht="16.5" customHeight="1" x14ac:dyDescent="0.3">
      <c r="A3273" s="22" t="b">
        <f t="shared" si="1137"/>
        <v>0</v>
      </c>
      <c r="B3273" s="22" t="b">
        <f t="shared" si="1138"/>
        <v>0</v>
      </c>
      <c r="C3273" s="22" t="b">
        <f t="shared" si="1139"/>
        <v>0</v>
      </c>
      <c r="D3273" s="22" t="b">
        <f t="shared" si="1140"/>
        <v>0</v>
      </c>
      <c r="E3273" s="22" t="b">
        <f t="shared" si="1141"/>
        <v>0</v>
      </c>
      <c r="F3273" s="52" t="b">
        <f t="shared" si="1142"/>
        <v>0</v>
      </c>
      <c r="G3273" s="22" t="b">
        <f t="shared" si="1143"/>
        <v>0</v>
      </c>
      <c r="H3273" s="22" t="b">
        <f t="shared" si="1144"/>
        <v>0</v>
      </c>
      <c r="I3273" s="22" t="b">
        <f t="shared" si="1145"/>
        <v>0</v>
      </c>
      <c r="J3273" s="22" t="b">
        <f t="shared" si="1146"/>
        <v>0</v>
      </c>
      <c r="K3273" s="3" t="str">
        <f t="shared" si="1147"/>
        <v/>
      </c>
      <c r="L3273" s="3" t="str">
        <f t="shared" si="1148"/>
        <v/>
      </c>
      <c r="M3273" s="3" t="str">
        <f t="shared" si="1149"/>
        <v/>
      </c>
      <c r="N3273" s="54" t="str">
        <f t="shared" si="1150"/>
        <v/>
      </c>
      <c r="O3273" s="3" t="str">
        <f t="shared" si="1151"/>
        <v/>
      </c>
      <c r="P3273" s="19" t="str">
        <f t="shared" si="1152"/>
        <v/>
      </c>
      <c r="Q3273" s="23" t="e">
        <f>_xlfn.XLOOKUP(R3273,summary!C661:C697,summary!B661:B697)</f>
        <v>#N/A</v>
      </c>
      <c r="R3273" s="24" t="str">
        <f t="shared" si="1158"/>
        <v>영덕동</v>
      </c>
      <c r="S3273" s="24" t="str">
        <f t="shared" si="1153"/>
        <v>영덕21통</v>
      </c>
      <c r="T3273" s="24" t="str">
        <f t="shared" si="1154"/>
        <v>(영덕동)</v>
      </c>
      <c r="U3273" s="24" t="str">
        <f t="shared" si="1155"/>
        <v>영덕</v>
      </c>
      <c r="V3273" s="25">
        <f t="shared" si="1156"/>
        <v>21</v>
      </c>
      <c r="W3273" s="25">
        <f t="shared" si="1157"/>
        <v>15</v>
      </c>
      <c r="X3273" s="59"/>
      <c r="Y3273" s="59"/>
      <c r="Z3273" s="59" t="s">
        <v>279</v>
      </c>
      <c r="AA3273" s="63" t="s">
        <v>3788</v>
      </c>
    </row>
    <row r="3274" spans="1:27" ht="16.5" customHeight="1" x14ac:dyDescent="0.3">
      <c r="A3274" s="22" t="b">
        <f t="shared" si="1137"/>
        <v>0</v>
      </c>
      <c r="B3274" s="22" t="b">
        <f t="shared" si="1138"/>
        <v>0</v>
      </c>
      <c r="C3274" s="22" t="b">
        <f t="shared" si="1139"/>
        <v>0</v>
      </c>
      <c r="D3274" s="22" t="b">
        <f t="shared" si="1140"/>
        <v>0</v>
      </c>
      <c r="E3274" s="22" t="b">
        <f t="shared" si="1141"/>
        <v>0</v>
      </c>
      <c r="F3274" s="52" t="b">
        <f t="shared" si="1142"/>
        <v>0</v>
      </c>
      <c r="G3274" s="22" t="b">
        <f t="shared" si="1143"/>
        <v>0</v>
      </c>
      <c r="H3274" s="22" t="b">
        <f t="shared" si="1144"/>
        <v>0</v>
      </c>
      <c r="I3274" s="22" t="b">
        <f t="shared" si="1145"/>
        <v>0</v>
      </c>
      <c r="J3274" s="22" t="b">
        <f t="shared" si="1146"/>
        <v>0</v>
      </c>
      <c r="K3274" s="3" t="str">
        <f t="shared" si="1147"/>
        <v/>
      </c>
      <c r="L3274" s="3" t="str">
        <f t="shared" si="1148"/>
        <v/>
      </c>
      <c r="M3274" s="3" t="str">
        <f t="shared" si="1149"/>
        <v/>
      </c>
      <c r="N3274" s="54" t="str">
        <f t="shared" si="1150"/>
        <v/>
      </c>
      <c r="O3274" s="3" t="str">
        <f t="shared" si="1151"/>
        <v/>
      </c>
      <c r="P3274" s="19" t="str">
        <f t="shared" si="1152"/>
        <v/>
      </c>
      <c r="Q3274" s="23" t="e">
        <f>_xlfn.XLOOKUP(R3274,summary!C662:C698,summary!B662:B698)</f>
        <v>#N/A</v>
      </c>
      <c r="R3274" s="24" t="str">
        <f t="shared" si="1158"/>
        <v>영덕동</v>
      </c>
      <c r="S3274" s="24" t="str">
        <f t="shared" si="1153"/>
        <v>영덕21통</v>
      </c>
      <c r="T3274" s="24" t="str">
        <f t="shared" si="1154"/>
        <v>(영덕동)</v>
      </c>
      <c r="U3274" s="24" t="str">
        <f t="shared" si="1155"/>
        <v>영덕</v>
      </c>
      <c r="V3274" s="25">
        <f t="shared" si="1156"/>
        <v>21</v>
      </c>
      <c r="W3274" s="25">
        <f t="shared" si="1157"/>
        <v>16</v>
      </c>
      <c r="X3274" s="59"/>
      <c r="Y3274" s="59"/>
      <c r="Z3274" s="59" t="s">
        <v>321</v>
      </c>
      <c r="AA3274" s="63" t="s">
        <v>3789</v>
      </c>
    </row>
    <row r="3275" spans="1:27" ht="16.5" customHeight="1" x14ac:dyDescent="0.3">
      <c r="A3275" s="22" t="b">
        <f t="shared" si="1137"/>
        <v>0</v>
      </c>
      <c r="B3275" s="22" t="b">
        <f t="shared" si="1138"/>
        <v>0</v>
      </c>
      <c r="C3275" s="22" t="b">
        <f t="shared" si="1139"/>
        <v>0</v>
      </c>
      <c r="D3275" s="22" t="b">
        <f t="shared" si="1140"/>
        <v>0</v>
      </c>
      <c r="E3275" s="22" t="b">
        <f t="shared" si="1141"/>
        <v>0</v>
      </c>
      <c r="F3275" s="52" t="b">
        <f t="shared" si="1142"/>
        <v>0</v>
      </c>
      <c r="G3275" s="22" t="b">
        <f t="shared" si="1143"/>
        <v>0</v>
      </c>
      <c r="H3275" s="22" t="b">
        <f t="shared" si="1144"/>
        <v>0</v>
      </c>
      <c r="I3275" s="22" t="b">
        <f t="shared" si="1145"/>
        <v>0</v>
      </c>
      <c r="J3275" s="22" t="b">
        <f t="shared" si="1146"/>
        <v>0</v>
      </c>
      <c r="K3275" s="3" t="str">
        <f t="shared" si="1147"/>
        <v/>
      </c>
      <c r="L3275" s="3" t="str">
        <f t="shared" si="1148"/>
        <v/>
      </c>
      <c r="M3275" s="3" t="str">
        <f t="shared" si="1149"/>
        <v/>
      </c>
      <c r="N3275" s="54" t="str">
        <f t="shared" si="1150"/>
        <v/>
      </c>
      <c r="O3275" s="3" t="str">
        <f t="shared" si="1151"/>
        <v/>
      </c>
      <c r="P3275" s="19" t="str">
        <f t="shared" si="1152"/>
        <v/>
      </c>
      <c r="Q3275" s="23" t="e">
        <f>_xlfn.XLOOKUP(R3275,summary!C663:C699,summary!B663:B699)</f>
        <v>#N/A</v>
      </c>
      <c r="R3275" s="24" t="str">
        <f t="shared" si="1158"/>
        <v>영덕동</v>
      </c>
      <c r="S3275" s="24" t="str">
        <f t="shared" si="1153"/>
        <v>영덕21통</v>
      </c>
      <c r="T3275" s="24" t="str">
        <f t="shared" si="1154"/>
        <v>(영덕동)</v>
      </c>
      <c r="U3275" s="24" t="str">
        <f t="shared" si="1155"/>
        <v>영덕</v>
      </c>
      <c r="V3275" s="25">
        <f t="shared" si="1156"/>
        <v>21</v>
      </c>
      <c r="W3275" s="25">
        <f t="shared" si="1157"/>
        <v>17</v>
      </c>
      <c r="X3275" s="59"/>
      <c r="Y3275" s="59"/>
      <c r="Z3275" s="59" t="s">
        <v>380</v>
      </c>
      <c r="AA3275" s="63" t="s">
        <v>3790</v>
      </c>
    </row>
    <row r="3276" spans="1:27" ht="16.5" customHeight="1" x14ac:dyDescent="0.3">
      <c r="A3276" s="22" t="b">
        <f t="shared" si="1137"/>
        <v>0</v>
      </c>
      <c r="B3276" s="22" t="b">
        <f t="shared" si="1138"/>
        <v>0</v>
      </c>
      <c r="C3276" s="22" t="b">
        <f t="shared" si="1139"/>
        <v>0</v>
      </c>
      <c r="D3276" s="22" t="b">
        <f t="shared" si="1140"/>
        <v>0</v>
      </c>
      <c r="E3276" s="22" t="b">
        <f t="shared" si="1141"/>
        <v>0</v>
      </c>
      <c r="F3276" s="52" t="b">
        <f t="shared" si="1142"/>
        <v>0</v>
      </c>
      <c r="G3276" s="22" t="b">
        <f t="shared" si="1143"/>
        <v>0</v>
      </c>
      <c r="H3276" s="22" t="b">
        <f t="shared" si="1144"/>
        <v>0</v>
      </c>
      <c r="I3276" s="22" t="b">
        <f t="shared" si="1145"/>
        <v>0</v>
      </c>
      <c r="J3276" s="22" t="b">
        <f t="shared" si="1146"/>
        <v>0</v>
      </c>
      <c r="K3276" s="3" t="str">
        <f t="shared" si="1147"/>
        <v/>
      </c>
      <c r="L3276" s="3" t="str">
        <f t="shared" si="1148"/>
        <v/>
      </c>
      <c r="M3276" s="3" t="str">
        <f t="shared" si="1149"/>
        <v/>
      </c>
      <c r="N3276" s="54" t="str">
        <f t="shared" si="1150"/>
        <v/>
      </c>
      <c r="O3276" s="3" t="str">
        <f t="shared" si="1151"/>
        <v/>
      </c>
      <c r="P3276" s="19" t="str">
        <f t="shared" si="1152"/>
        <v/>
      </c>
      <c r="Q3276" s="23" t="e">
        <f>_xlfn.XLOOKUP(R3276,summary!C664:C700,summary!B664:B700)</f>
        <v>#N/A</v>
      </c>
      <c r="R3276" s="24" t="str">
        <f t="shared" si="1158"/>
        <v>영덕동</v>
      </c>
      <c r="S3276" s="24" t="str">
        <f t="shared" si="1153"/>
        <v>영덕21통</v>
      </c>
      <c r="T3276" s="24" t="str">
        <f t="shared" si="1154"/>
        <v>(영덕동)</v>
      </c>
      <c r="U3276" s="24" t="str">
        <f t="shared" si="1155"/>
        <v>영덕</v>
      </c>
      <c r="V3276" s="25">
        <f t="shared" si="1156"/>
        <v>21</v>
      </c>
      <c r="W3276" s="25">
        <f t="shared" si="1157"/>
        <v>18</v>
      </c>
      <c r="X3276" s="59"/>
      <c r="Y3276" s="59"/>
      <c r="Z3276" s="59" t="s">
        <v>382</v>
      </c>
      <c r="AA3276" s="63" t="s">
        <v>3791</v>
      </c>
    </row>
    <row r="3277" spans="1:27" ht="16.5" customHeight="1" x14ac:dyDescent="0.3">
      <c r="A3277" s="22" t="b">
        <f t="shared" si="1137"/>
        <v>0</v>
      </c>
      <c r="B3277" s="22" t="b">
        <f t="shared" si="1138"/>
        <v>0</v>
      </c>
      <c r="C3277" s="22" t="b">
        <f t="shared" si="1139"/>
        <v>0</v>
      </c>
      <c r="D3277" s="22" t="b">
        <f t="shared" si="1140"/>
        <v>0</v>
      </c>
      <c r="E3277" s="22" t="b">
        <f t="shared" si="1141"/>
        <v>0</v>
      </c>
      <c r="F3277" s="52" t="b">
        <f t="shared" si="1142"/>
        <v>0</v>
      </c>
      <c r="G3277" s="22" t="b">
        <f t="shared" si="1143"/>
        <v>0</v>
      </c>
      <c r="H3277" s="22" t="b">
        <f t="shared" si="1144"/>
        <v>0</v>
      </c>
      <c r="I3277" s="22" t="b">
        <f t="shared" si="1145"/>
        <v>0</v>
      </c>
      <c r="J3277" s="22" t="b">
        <f t="shared" si="1146"/>
        <v>0</v>
      </c>
      <c r="K3277" s="3" t="str">
        <f t="shared" si="1147"/>
        <v/>
      </c>
      <c r="L3277" s="3" t="str">
        <f t="shared" si="1148"/>
        <v/>
      </c>
      <c r="M3277" s="3" t="str">
        <f t="shared" si="1149"/>
        <v/>
      </c>
      <c r="N3277" s="54" t="str">
        <f t="shared" si="1150"/>
        <v/>
      </c>
      <c r="O3277" s="3" t="str">
        <f t="shared" si="1151"/>
        <v/>
      </c>
      <c r="P3277" s="19" t="str">
        <f t="shared" si="1152"/>
        <v/>
      </c>
      <c r="Q3277" s="23" t="e">
        <f>_xlfn.XLOOKUP(R3277,summary!C665:C701,summary!B665:B701)</f>
        <v>#N/A</v>
      </c>
      <c r="R3277" s="24" t="str">
        <f t="shared" si="1158"/>
        <v>영덕동</v>
      </c>
      <c r="S3277" s="24" t="str">
        <f t="shared" si="1153"/>
        <v>영덕21통</v>
      </c>
      <c r="T3277" s="24" t="str">
        <f t="shared" si="1154"/>
        <v>(영덕동)</v>
      </c>
      <c r="U3277" s="24" t="str">
        <f t="shared" si="1155"/>
        <v>영덕</v>
      </c>
      <c r="V3277" s="25">
        <f t="shared" si="1156"/>
        <v>21</v>
      </c>
      <c r="W3277" s="25">
        <f t="shared" si="1157"/>
        <v>19</v>
      </c>
      <c r="X3277" s="59"/>
      <c r="Y3277" s="59"/>
      <c r="Z3277" s="59" t="s">
        <v>403</v>
      </c>
      <c r="AA3277" s="63" t="s">
        <v>3792</v>
      </c>
    </row>
    <row r="3278" spans="1:27" ht="16.5" customHeight="1" x14ac:dyDescent="0.3">
      <c r="A3278" s="22" t="b">
        <f t="shared" si="1137"/>
        <v>0</v>
      </c>
      <c r="B3278" s="22" t="b">
        <f t="shared" si="1138"/>
        <v>0</v>
      </c>
      <c r="C3278" s="22" t="b">
        <f t="shared" si="1139"/>
        <v>0</v>
      </c>
      <c r="D3278" s="22" t="b">
        <f t="shared" si="1140"/>
        <v>0</v>
      </c>
      <c r="E3278" s="22" t="b">
        <f t="shared" si="1141"/>
        <v>0</v>
      </c>
      <c r="F3278" s="52" t="b">
        <f t="shared" si="1142"/>
        <v>0</v>
      </c>
      <c r="G3278" s="22" t="b">
        <f t="shared" si="1143"/>
        <v>0</v>
      </c>
      <c r="H3278" s="22" t="b">
        <f t="shared" si="1144"/>
        <v>0</v>
      </c>
      <c r="I3278" s="22" t="b">
        <f t="shared" si="1145"/>
        <v>0</v>
      </c>
      <c r="J3278" s="22" t="b">
        <f t="shared" si="1146"/>
        <v>0</v>
      </c>
      <c r="K3278" s="3" t="str">
        <f t="shared" si="1147"/>
        <v/>
      </c>
      <c r="L3278" s="3" t="str">
        <f t="shared" si="1148"/>
        <v/>
      </c>
      <c r="M3278" s="3" t="str">
        <f t="shared" si="1149"/>
        <v/>
      </c>
      <c r="N3278" s="54" t="str">
        <f t="shared" si="1150"/>
        <v/>
      </c>
      <c r="O3278" s="3" t="str">
        <f t="shared" si="1151"/>
        <v/>
      </c>
      <c r="P3278" s="19" t="str">
        <f t="shared" si="1152"/>
        <v/>
      </c>
      <c r="Q3278" s="23" t="e">
        <f>_xlfn.XLOOKUP(R3278,summary!C666:C702,summary!B666:B702)</f>
        <v>#N/A</v>
      </c>
      <c r="R3278" s="24" t="str">
        <f t="shared" si="1158"/>
        <v>영덕동</v>
      </c>
      <c r="S3278" s="24" t="str">
        <f t="shared" si="1153"/>
        <v>영덕21통</v>
      </c>
      <c r="T3278" s="24" t="str">
        <f t="shared" si="1154"/>
        <v>(영덕동)</v>
      </c>
      <c r="U3278" s="24" t="str">
        <f t="shared" si="1155"/>
        <v>영덕</v>
      </c>
      <c r="V3278" s="25">
        <f t="shared" si="1156"/>
        <v>21</v>
      </c>
      <c r="W3278" s="25">
        <f t="shared" si="1157"/>
        <v>20</v>
      </c>
      <c r="X3278" s="59"/>
      <c r="Y3278" s="59"/>
      <c r="Z3278" s="59" t="s">
        <v>405</v>
      </c>
      <c r="AA3278" s="63" t="s">
        <v>3793</v>
      </c>
    </row>
    <row r="3279" spans="1:27" ht="16.5" customHeight="1" x14ac:dyDescent="0.3">
      <c r="A3279" s="22" t="b">
        <f t="shared" si="1137"/>
        <v>1</v>
      </c>
      <c r="B3279" s="22" t="b">
        <f t="shared" si="1138"/>
        <v>0</v>
      </c>
      <c r="C3279" s="22" t="b">
        <f t="shared" si="1139"/>
        <v>0</v>
      </c>
      <c r="D3279" s="22" t="b">
        <f t="shared" si="1140"/>
        <v>0</v>
      </c>
      <c r="E3279" s="22" t="b">
        <f t="shared" si="1141"/>
        <v>0</v>
      </c>
      <c r="F3279" s="52" t="b">
        <f t="shared" si="1142"/>
        <v>0</v>
      </c>
      <c r="G3279" s="22" t="b">
        <f t="shared" si="1143"/>
        <v>0</v>
      </c>
      <c r="H3279" s="22" t="b">
        <f t="shared" si="1144"/>
        <v>0</v>
      </c>
      <c r="I3279" s="22" t="b">
        <f t="shared" si="1145"/>
        <v>0</v>
      </c>
      <c r="J3279" s="22" t="b">
        <f t="shared" si="1146"/>
        <v>1</v>
      </c>
      <c r="K3279" s="3" t="str">
        <f t="shared" si="1147"/>
        <v>영덕22통</v>
      </c>
      <c r="L3279" s="3" t="str">
        <f t="shared" si="1148"/>
        <v>22</v>
      </c>
      <c r="M3279" s="3">
        <f t="shared" si="1149"/>
        <v>22</v>
      </c>
      <c r="N3279" s="54" t="str">
        <f t="shared" si="1150"/>
        <v>영덕</v>
      </c>
      <c r="O3279" s="3" t="str">
        <f t="shared" si="1151"/>
        <v/>
      </c>
      <c r="P3279" s="19" t="str">
        <f t="shared" si="1152"/>
        <v/>
      </c>
      <c r="Q3279" s="23" t="e">
        <f>_xlfn.XLOOKUP(R3279,summary!C667:C703,summary!B667:B703)</f>
        <v>#N/A</v>
      </c>
      <c r="R3279" s="24" t="str">
        <f t="shared" si="1158"/>
        <v>영덕동</v>
      </c>
      <c r="S3279" s="24" t="str">
        <f t="shared" si="1153"/>
        <v>영덕22통</v>
      </c>
      <c r="T3279" s="24" t="str">
        <f t="shared" si="1154"/>
        <v>(영덕동)</v>
      </c>
      <c r="U3279" s="24" t="str">
        <f t="shared" si="1155"/>
        <v>영덕</v>
      </c>
      <c r="V3279" s="25">
        <f t="shared" si="1156"/>
        <v>22</v>
      </c>
      <c r="W3279" s="25">
        <f t="shared" si="1157"/>
        <v>1</v>
      </c>
      <c r="X3279" s="59"/>
      <c r="Y3279" s="59" t="s">
        <v>3794</v>
      </c>
      <c r="Z3279" s="59" t="s">
        <v>63</v>
      </c>
      <c r="AA3279" s="63" t="s">
        <v>3795</v>
      </c>
    </row>
    <row r="3280" spans="1:27" ht="16.5" customHeight="1" x14ac:dyDescent="0.3">
      <c r="A3280" s="22" t="b">
        <f t="shared" si="1137"/>
        <v>1</v>
      </c>
      <c r="B3280" s="22" t="b">
        <f t="shared" si="1138"/>
        <v>1</v>
      </c>
      <c r="C3280" s="22" t="b">
        <f t="shared" si="1139"/>
        <v>1</v>
      </c>
      <c r="D3280" s="22" t="b">
        <f t="shared" si="1140"/>
        <v>1</v>
      </c>
      <c r="E3280" s="22" t="b">
        <f t="shared" si="1141"/>
        <v>1</v>
      </c>
      <c r="F3280" s="52" t="b">
        <f t="shared" si="1142"/>
        <v>0</v>
      </c>
      <c r="G3280" s="22" t="b">
        <f t="shared" si="1143"/>
        <v>0</v>
      </c>
      <c r="H3280" s="22" t="b">
        <f t="shared" si="1144"/>
        <v>0</v>
      </c>
      <c r="I3280" s="22" t="b">
        <f t="shared" si="1145"/>
        <v>0</v>
      </c>
      <c r="J3280" s="22" t="b">
        <f t="shared" si="1146"/>
        <v>0</v>
      </c>
      <c r="K3280" s="3" t="str">
        <f t="shared" si="1147"/>
        <v/>
      </c>
      <c r="L3280" s="3" t="str">
        <f t="shared" si="1148"/>
        <v/>
      </c>
      <c r="M3280" s="3" t="str">
        <f t="shared" si="1149"/>
        <v/>
      </c>
      <c r="N3280" s="54" t="str">
        <f t="shared" si="1150"/>
        <v/>
      </c>
      <c r="O3280" s="3" t="str">
        <f t="shared" si="1151"/>
        <v/>
      </c>
      <c r="P3280" s="19" t="str">
        <f t="shared" si="1152"/>
        <v>(영덕동)</v>
      </c>
      <c r="Q3280" s="23" t="e">
        <f>_xlfn.XLOOKUP(R3280,summary!C668:C704,summary!B668:B704)</f>
        <v>#N/A</v>
      </c>
      <c r="R3280" s="24" t="str">
        <f t="shared" si="1158"/>
        <v>영덕동</v>
      </c>
      <c r="S3280" s="24" t="str">
        <f t="shared" si="1153"/>
        <v>영덕22통</v>
      </c>
      <c r="T3280" s="24" t="str">
        <f t="shared" si="1154"/>
        <v>(영덕동)</v>
      </c>
      <c r="U3280" s="24" t="str">
        <f t="shared" si="1155"/>
        <v>영덕</v>
      </c>
      <c r="V3280" s="25">
        <f t="shared" si="1156"/>
        <v>22</v>
      </c>
      <c r="W3280" s="25">
        <f t="shared" si="1157"/>
        <v>2</v>
      </c>
      <c r="X3280" s="59"/>
      <c r="Y3280" s="59" t="s">
        <v>3583</v>
      </c>
      <c r="Z3280" s="59" t="s">
        <v>65</v>
      </c>
      <c r="AA3280" s="63" t="s">
        <v>3796</v>
      </c>
    </row>
    <row r="3281" spans="1:27" ht="16.5" customHeight="1" x14ac:dyDescent="0.3">
      <c r="A3281" s="22" t="b">
        <f t="shared" si="1137"/>
        <v>0</v>
      </c>
      <c r="B3281" s="22" t="b">
        <f t="shared" si="1138"/>
        <v>0</v>
      </c>
      <c r="C3281" s="22" t="b">
        <f t="shared" si="1139"/>
        <v>0</v>
      </c>
      <c r="D3281" s="22" t="b">
        <f t="shared" si="1140"/>
        <v>0</v>
      </c>
      <c r="E3281" s="22" t="b">
        <f t="shared" si="1141"/>
        <v>0</v>
      </c>
      <c r="F3281" s="52" t="b">
        <f t="shared" si="1142"/>
        <v>0</v>
      </c>
      <c r="G3281" s="22" t="b">
        <f t="shared" si="1143"/>
        <v>0</v>
      </c>
      <c r="H3281" s="22" t="b">
        <f t="shared" si="1144"/>
        <v>0</v>
      </c>
      <c r="I3281" s="22" t="b">
        <f t="shared" si="1145"/>
        <v>0</v>
      </c>
      <c r="J3281" s="22" t="b">
        <f t="shared" si="1146"/>
        <v>0</v>
      </c>
      <c r="K3281" s="3" t="str">
        <f t="shared" si="1147"/>
        <v/>
      </c>
      <c r="L3281" s="3" t="str">
        <f t="shared" si="1148"/>
        <v/>
      </c>
      <c r="M3281" s="3" t="str">
        <f t="shared" si="1149"/>
        <v/>
      </c>
      <c r="N3281" s="54" t="str">
        <f t="shared" si="1150"/>
        <v/>
      </c>
      <c r="O3281" s="3" t="str">
        <f t="shared" si="1151"/>
        <v/>
      </c>
      <c r="P3281" s="19" t="str">
        <f t="shared" si="1152"/>
        <v/>
      </c>
      <c r="Q3281" s="23" t="e">
        <f>_xlfn.XLOOKUP(R3281,summary!C669:C705,summary!B669:B705)</f>
        <v>#N/A</v>
      </c>
      <c r="R3281" s="24" t="str">
        <f t="shared" si="1158"/>
        <v>영덕동</v>
      </c>
      <c r="S3281" s="24" t="str">
        <f t="shared" si="1153"/>
        <v>영덕22통</v>
      </c>
      <c r="T3281" s="24" t="str">
        <f t="shared" si="1154"/>
        <v>(영덕동)</v>
      </c>
      <c r="U3281" s="24" t="str">
        <f t="shared" si="1155"/>
        <v>영덕</v>
      </c>
      <c r="V3281" s="25">
        <f t="shared" si="1156"/>
        <v>22</v>
      </c>
      <c r="W3281" s="25">
        <f t="shared" si="1157"/>
        <v>3</v>
      </c>
      <c r="X3281" s="59"/>
      <c r="Y3281" s="59"/>
      <c r="Z3281" s="59" t="s">
        <v>67</v>
      </c>
      <c r="AA3281" s="63" t="s">
        <v>3797</v>
      </c>
    </row>
    <row r="3282" spans="1:27" ht="16.5" customHeight="1" x14ac:dyDescent="0.3">
      <c r="A3282" s="22" t="b">
        <f t="shared" si="1137"/>
        <v>0</v>
      </c>
      <c r="B3282" s="22" t="b">
        <f t="shared" si="1138"/>
        <v>0</v>
      </c>
      <c r="C3282" s="22" t="b">
        <f t="shared" si="1139"/>
        <v>0</v>
      </c>
      <c r="D3282" s="22" t="b">
        <f t="shared" si="1140"/>
        <v>0</v>
      </c>
      <c r="E3282" s="22" t="b">
        <f t="shared" si="1141"/>
        <v>0</v>
      </c>
      <c r="F3282" s="52" t="b">
        <f t="shared" si="1142"/>
        <v>0</v>
      </c>
      <c r="G3282" s="22" t="b">
        <f t="shared" si="1143"/>
        <v>0</v>
      </c>
      <c r="H3282" s="22" t="b">
        <f t="shared" si="1144"/>
        <v>0</v>
      </c>
      <c r="I3282" s="22" t="b">
        <f t="shared" si="1145"/>
        <v>0</v>
      </c>
      <c r="J3282" s="22" t="b">
        <f t="shared" si="1146"/>
        <v>0</v>
      </c>
      <c r="K3282" s="3" t="str">
        <f t="shared" si="1147"/>
        <v/>
      </c>
      <c r="L3282" s="3" t="str">
        <f t="shared" si="1148"/>
        <v/>
      </c>
      <c r="M3282" s="3" t="str">
        <f t="shared" si="1149"/>
        <v/>
      </c>
      <c r="N3282" s="54" t="str">
        <f t="shared" si="1150"/>
        <v/>
      </c>
      <c r="O3282" s="3" t="str">
        <f t="shared" si="1151"/>
        <v/>
      </c>
      <c r="P3282" s="19" t="str">
        <f t="shared" si="1152"/>
        <v/>
      </c>
      <c r="Q3282" s="23" t="e">
        <f>_xlfn.XLOOKUP(R3282,summary!C670:C706,summary!B670:B706)</f>
        <v>#N/A</v>
      </c>
      <c r="R3282" s="24" t="str">
        <f t="shared" si="1158"/>
        <v>영덕동</v>
      </c>
      <c r="S3282" s="24" t="str">
        <f t="shared" si="1153"/>
        <v>영덕22통</v>
      </c>
      <c r="T3282" s="24" t="str">
        <f t="shared" si="1154"/>
        <v>(영덕동)</v>
      </c>
      <c r="U3282" s="24" t="str">
        <f t="shared" si="1155"/>
        <v>영덕</v>
      </c>
      <c r="V3282" s="25">
        <f t="shared" si="1156"/>
        <v>22</v>
      </c>
      <c r="W3282" s="25">
        <f t="shared" si="1157"/>
        <v>4</v>
      </c>
      <c r="X3282" s="59"/>
      <c r="Y3282" s="59"/>
      <c r="Z3282" s="59" t="s">
        <v>73</v>
      </c>
      <c r="AA3282" s="63" t="s">
        <v>3798</v>
      </c>
    </row>
    <row r="3283" spans="1:27" ht="16.5" customHeight="1" x14ac:dyDescent="0.3">
      <c r="A3283" s="22" t="b">
        <f t="shared" si="1137"/>
        <v>0</v>
      </c>
      <c r="B3283" s="22" t="b">
        <f t="shared" si="1138"/>
        <v>0</v>
      </c>
      <c r="C3283" s="22" t="b">
        <f t="shared" si="1139"/>
        <v>0</v>
      </c>
      <c r="D3283" s="22" t="b">
        <f t="shared" si="1140"/>
        <v>0</v>
      </c>
      <c r="E3283" s="22" t="b">
        <f t="shared" si="1141"/>
        <v>0</v>
      </c>
      <c r="F3283" s="52" t="b">
        <f t="shared" si="1142"/>
        <v>0</v>
      </c>
      <c r="G3283" s="22" t="b">
        <f t="shared" si="1143"/>
        <v>0</v>
      </c>
      <c r="H3283" s="22" t="b">
        <f t="shared" si="1144"/>
        <v>0</v>
      </c>
      <c r="I3283" s="22" t="b">
        <f t="shared" si="1145"/>
        <v>0</v>
      </c>
      <c r="J3283" s="22" t="b">
        <f t="shared" si="1146"/>
        <v>0</v>
      </c>
      <c r="K3283" s="3" t="str">
        <f t="shared" si="1147"/>
        <v/>
      </c>
      <c r="L3283" s="3" t="str">
        <f t="shared" si="1148"/>
        <v/>
      </c>
      <c r="M3283" s="3" t="str">
        <f t="shared" si="1149"/>
        <v/>
      </c>
      <c r="N3283" s="54" t="str">
        <f t="shared" si="1150"/>
        <v/>
      </c>
      <c r="O3283" s="3" t="str">
        <f t="shared" si="1151"/>
        <v/>
      </c>
      <c r="P3283" s="19" t="str">
        <f t="shared" si="1152"/>
        <v/>
      </c>
      <c r="Q3283" s="23" t="e">
        <f>_xlfn.XLOOKUP(R3283,summary!C671:C707,summary!B671:B707)</f>
        <v>#N/A</v>
      </c>
      <c r="R3283" s="24" t="str">
        <f t="shared" si="1158"/>
        <v>영덕동</v>
      </c>
      <c r="S3283" s="24" t="str">
        <f t="shared" si="1153"/>
        <v>영덕22통</v>
      </c>
      <c r="T3283" s="24" t="str">
        <f t="shared" si="1154"/>
        <v>(영덕동)</v>
      </c>
      <c r="U3283" s="24" t="str">
        <f t="shared" si="1155"/>
        <v>영덕</v>
      </c>
      <c r="V3283" s="25">
        <f t="shared" si="1156"/>
        <v>22</v>
      </c>
      <c r="W3283" s="25">
        <f t="shared" si="1157"/>
        <v>5</v>
      </c>
      <c r="X3283" s="59"/>
      <c r="Y3283" s="59"/>
      <c r="Z3283" s="59" t="s">
        <v>87</v>
      </c>
      <c r="AA3283" s="63" t="s">
        <v>3799</v>
      </c>
    </row>
    <row r="3284" spans="1:27" ht="16.5" customHeight="1" x14ac:dyDescent="0.3">
      <c r="A3284" s="22" t="b">
        <f t="shared" si="1137"/>
        <v>0</v>
      </c>
      <c r="B3284" s="22" t="b">
        <f t="shared" si="1138"/>
        <v>0</v>
      </c>
      <c r="C3284" s="22" t="b">
        <f t="shared" si="1139"/>
        <v>0</v>
      </c>
      <c r="D3284" s="22" t="b">
        <f t="shared" si="1140"/>
        <v>0</v>
      </c>
      <c r="E3284" s="22" t="b">
        <f t="shared" si="1141"/>
        <v>0</v>
      </c>
      <c r="F3284" s="52" t="b">
        <f t="shared" si="1142"/>
        <v>0</v>
      </c>
      <c r="G3284" s="22" t="b">
        <f t="shared" si="1143"/>
        <v>0</v>
      </c>
      <c r="H3284" s="22" t="b">
        <f t="shared" si="1144"/>
        <v>0</v>
      </c>
      <c r="I3284" s="22" t="b">
        <f t="shared" si="1145"/>
        <v>0</v>
      </c>
      <c r="J3284" s="22" t="b">
        <f t="shared" si="1146"/>
        <v>0</v>
      </c>
      <c r="K3284" s="3" t="str">
        <f t="shared" si="1147"/>
        <v/>
      </c>
      <c r="L3284" s="3" t="str">
        <f t="shared" si="1148"/>
        <v/>
      </c>
      <c r="M3284" s="3" t="str">
        <f t="shared" si="1149"/>
        <v/>
      </c>
      <c r="N3284" s="54" t="str">
        <f t="shared" si="1150"/>
        <v/>
      </c>
      <c r="O3284" s="3" t="str">
        <f t="shared" si="1151"/>
        <v/>
      </c>
      <c r="P3284" s="19" t="str">
        <f t="shared" si="1152"/>
        <v/>
      </c>
      <c r="Q3284" s="23" t="e">
        <f>_xlfn.XLOOKUP(R3284,summary!C672:C708,summary!B672:B708)</f>
        <v>#N/A</v>
      </c>
      <c r="R3284" s="24" t="str">
        <f t="shared" si="1158"/>
        <v>영덕동</v>
      </c>
      <c r="S3284" s="24" t="str">
        <f t="shared" si="1153"/>
        <v>영덕22통</v>
      </c>
      <c r="T3284" s="24" t="str">
        <f t="shared" si="1154"/>
        <v>(영덕동)</v>
      </c>
      <c r="U3284" s="24" t="str">
        <f t="shared" si="1155"/>
        <v>영덕</v>
      </c>
      <c r="V3284" s="25">
        <f t="shared" si="1156"/>
        <v>22</v>
      </c>
      <c r="W3284" s="25">
        <f t="shared" si="1157"/>
        <v>6</v>
      </c>
      <c r="X3284" s="59"/>
      <c r="Y3284" s="59"/>
      <c r="Z3284" s="59" t="s">
        <v>89</v>
      </c>
      <c r="AA3284" s="63" t="s">
        <v>3800</v>
      </c>
    </row>
    <row r="3285" spans="1:27" ht="16.5" customHeight="1" x14ac:dyDescent="0.3">
      <c r="A3285" s="22" t="b">
        <f t="shared" ref="A3285:A3348" si="1159">LEN(Y3285)&gt;0</f>
        <v>0</v>
      </c>
      <c r="B3285" s="22" t="b">
        <f t="shared" ref="B3285:B3348" si="1160">LEFT(Y3285)="("</f>
        <v>0</v>
      </c>
      <c r="C3285" s="22" t="b">
        <f t="shared" ref="C3285:C3348" si="1161">RIGHT(Y3285)=")"</f>
        <v>0</v>
      </c>
      <c r="D3285" s="22" t="b">
        <f t="shared" ref="D3285:D3348" si="1162">AND(B3285,C3285)</f>
        <v>0</v>
      </c>
      <c r="E3285" s="22" t="b">
        <f t="shared" ref="E3285:E3348" si="1163">OR(B3285,C3285)</f>
        <v>0</v>
      </c>
      <c r="F3285" s="52" t="b">
        <f t="shared" ref="F3285:F3348" si="1164">_xlfn.XOR(B3285,C3285)</f>
        <v>0</v>
      </c>
      <c r="G3285" s="22" t="b">
        <f t="shared" ref="G3285:G3348" si="1165">AND(B3285,F3285)</f>
        <v>0</v>
      </c>
      <c r="H3285" s="22" t="b">
        <f t="shared" ref="H3285:H3348" si="1166">AND(C3285,$F3285)</f>
        <v>0</v>
      </c>
      <c r="I3285" s="22" t="b">
        <f t="shared" ref="I3285:I3348" si="1167">IF(G3285,G3285,IF(H3284,FALSE,I3284))</f>
        <v>0</v>
      </c>
      <c r="J3285" s="22" t="b">
        <f t="shared" ref="J3285:J3348" si="1168">AND(A3285,NOT(B3285),NOT(I3285))</f>
        <v>0</v>
      </c>
      <c r="K3285" s="3" t="str">
        <f t="shared" ref="K3285:K3348" si="1169">IF(AND(J3285,RIGHT(Y3285)="통"),Y3285,"")</f>
        <v/>
      </c>
      <c r="L3285" s="3" t="str">
        <f t="shared" ref="L3285:L3348" si="1170">RIGHT(SUBSTITUTE(K3285,"통",""),2)</f>
        <v/>
      </c>
      <c r="M3285" s="3" t="str">
        <f t="shared" ref="M3285:M3348" si="1171">IF(LEN(L3285)=0,"",IF(CODE(L3285)&lt;60,VALUE(L3285),VALUE(RIGHT(L3285))))</f>
        <v/>
      </c>
      <c r="N3285" s="54" t="str">
        <f t="shared" ref="N3285:N3348" si="1172">SUBSTITUTE(K3285,_xlfn.CONCAT(M3285,"통"),"")</f>
        <v/>
      </c>
      <c r="O3285" s="3" t="str">
        <f t="shared" ref="O3285:O3348" si="1173">IF(I3285,IF(I3286,CONCATENATE(Y3285,O3286),Y3285),"")</f>
        <v/>
      </c>
      <c r="P3285" s="19" t="str">
        <f t="shared" ref="P3285:P3348" si="1174">IF(G3285,O3285,IF(D3285,Y3285,""))</f>
        <v/>
      </c>
      <c r="Q3285" s="23" t="e">
        <f>_xlfn.XLOOKUP(R3285,summary!C673:C709,summary!B673:B709)</f>
        <v>#N/A</v>
      </c>
      <c r="R3285" s="24" t="str">
        <f t="shared" si="1158"/>
        <v>영덕동</v>
      </c>
      <c r="S3285" s="24" t="str">
        <f t="shared" ref="S3285:S3348" si="1175">IF(J3285,Y3285,S3284)</f>
        <v>영덕22통</v>
      </c>
      <c r="T3285" s="24" t="str">
        <f t="shared" ref="T3285:T3348" si="1176">IF(J3285,P3286,T3284)</f>
        <v>(영덕동)</v>
      </c>
      <c r="U3285" s="24" t="str">
        <f t="shared" ref="U3285:U3348" si="1177">IF($J3285,N3285,U3284)</f>
        <v>영덕</v>
      </c>
      <c r="V3285" s="25">
        <f t="shared" ref="V3285:V3348" si="1178">IF(J3285,M3285,V3284)</f>
        <v>22</v>
      </c>
      <c r="W3285" s="25">
        <f t="shared" ref="W3285:W3348" si="1179">IF(ISBLANK(Z3285),"",IF(LEN(TRIM(Z3285))&lt;4,VALUE(SUBSTITUTE(TRIM(Z3285),"반","")),""))</f>
        <v>7</v>
      </c>
      <c r="X3285" s="59"/>
      <c r="Y3285" s="59"/>
      <c r="Z3285" s="59" t="s">
        <v>91</v>
      </c>
      <c r="AA3285" s="63" t="s">
        <v>3801</v>
      </c>
    </row>
    <row r="3286" spans="1:27" ht="16.5" customHeight="1" x14ac:dyDescent="0.3">
      <c r="A3286" s="22" t="b">
        <f t="shared" si="1159"/>
        <v>0</v>
      </c>
      <c r="B3286" s="22" t="b">
        <f t="shared" si="1160"/>
        <v>0</v>
      </c>
      <c r="C3286" s="22" t="b">
        <f t="shared" si="1161"/>
        <v>0</v>
      </c>
      <c r="D3286" s="22" t="b">
        <f t="shared" si="1162"/>
        <v>0</v>
      </c>
      <c r="E3286" s="22" t="b">
        <f t="shared" si="1163"/>
        <v>0</v>
      </c>
      <c r="F3286" s="52" t="b">
        <f t="shared" si="1164"/>
        <v>0</v>
      </c>
      <c r="G3286" s="22" t="b">
        <f t="shared" si="1165"/>
        <v>0</v>
      </c>
      <c r="H3286" s="22" t="b">
        <f t="shared" si="1166"/>
        <v>0</v>
      </c>
      <c r="I3286" s="22" t="b">
        <f t="shared" si="1167"/>
        <v>0</v>
      </c>
      <c r="J3286" s="22" t="b">
        <f t="shared" si="1168"/>
        <v>0</v>
      </c>
      <c r="K3286" s="3" t="str">
        <f t="shared" si="1169"/>
        <v/>
      </c>
      <c r="L3286" s="3" t="str">
        <f t="shared" si="1170"/>
        <v/>
      </c>
      <c r="M3286" s="3" t="str">
        <f t="shared" si="1171"/>
        <v/>
      </c>
      <c r="N3286" s="54" t="str">
        <f t="shared" si="1172"/>
        <v/>
      </c>
      <c r="O3286" s="3" t="str">
        <f t="shared" si="1173"/>
        <v/>
      </c>
      <c r="P3286" s="19" t="str">
        <f t="shared" si="1174"/>
        <v/>
      </c>
      <c r="Q3286" s="23" t="e">
        <f>_xlfn.XLOOKUP(R3286,summary!C674:C710,summary!B674:B710)</f>
        <v>#N/A</v>
      </c>
      <c r="R3286" s="24" t="str">
        <f t="shared" si="1158"/>
        <v>영덕동</v>
      </c>
      <c r="S3286" s="24" t="str">
        <f t="shared" si="1175"/>
        <v>영덕22통</v>
      </c>
      <c r="T3286" s="24" t="str">
        <f t="shared" si="1176"/>
        <v>(영덕동)</v>
      </c>
      <c r="U3286" s="24" t="str">
        <f t="shared" si="1177"/>
        <v>영덕</v>
      </c>
      <c r="V3286" s="25">
        <f t="shared" si="1178"/>
        <v>22</v>
      </c>
      <c r="W3286" s="25">
        <f t="shared" si="1179"/>
        <v>8</v>
      </c>
      <c r="X3286" s="59"/>
      <c r="Y3286" s="59"/>
      <c r="Z3286" s="59" t="s">
        <v>93</v>
      </c>
      <c r="AA3286" s="63" t="s">
        <v>3802</v>
      </c>
    </row>
    <row r="3287" spans="1:27" ht="16.5" customHeight="1" x14ac:dyDescent="0.3">
      <c r="A3287" s="22" t="b">
        <f t="shared" si="1159"/>
        <v>0</v>
      </c>
      <c r="B3287" s="22" t="b">
        <f t="shared" si="1160"/>
        <v>0</v>
      </c>
      <c r="C3287" s="22" t="b">
        <f t="shared" si="1161"/>
        <v>0</v>
      </c>
      <c r="D3287" s="22" t="b">
        <f t="shared" si="1162"/>
        <v>0</v>
      </c>
      <c r="E3287" s="22" t="b">
        <f t="shared" si="1163"/>
        <v>0</v>
      </c>
      <c r="F3287" s="52" t="b">
        <f t="shared" si="1164"/>
        <v>0</v>
      </c>
      <c r="G3287" s="22" t="b">
        <f t="shared" si="1165"/>
        <v>0</v>
      </c>
      <c r="H3287" s="22" t="b">
        <f t="shared" si="1166"/>
        <v>0</v>
      </c>
      <c r="I3287" s="22" t="b">
        <f t="shared" si="1167"/>
        <v>0</v>
      </c>
      <c r="J3287" s="22" t="b">
        <f t="shared" si="1168"/>
        <v>0</v>
      </c>
      <c r="K3287" s="3" t="str">
        <f t="shared" si="1169"/>
        <v/>
      </c>
      <c r="L3287" s="3" t="str">
        <f t="shared" si="1170"/>
        <v/>
      </c>
      <c r="M3287" s="3" t="str">
        <f t="shared" si="1171"/>
        <v/>
      </c>
      <c r="N3287" s="54" t="str">
        <f t="shared" si="1172"/>
        <v/>
      </c>
      <c r="O3287" s="3" t="str">
        <f t="shared" si="1173"/>
        <v/>
      </c>
      <c r="P3287" s="19" t="str">
        <f t="shared" si="1174"/>
        <v/>
      </c>
      <c r="Q3287" s="23" t="e">
        <f>_xlfn.XLOOKUP(R3287,summary!C675:C711,summary!B675:B711)</f>
        <v>#N/A</v>
      </c>
      <c r="R3287" s="24" t="str">
        <f t="shared" si="1158"/>
        <v>영덕동</v>
      </c>
      <c r="S3287" s="24" t="str">
        <f t="shared" si="1175"/>
        <v>영덕22통</v>
      </c>
      <c r="T3287" s="24" t="str">
        <f t="shared" si="1176"/>
        <v>(영덕동)</v>
      </c>
      <c r="U3287" s="24" t="str">
        <f t="shared" si="1177"/>
        <v>영덕</v>
      </c>
      <c r="V3287" s="25">
        <f t="shared" si="1178"/>
        <v>22</v>
      </c>
      <c r="W3287" s="25">
        <f t="shared" si="1179"/>
        <v>9</v>
      </c>
      <c r="X3287" s="59"/>
      <c r="Y3287" s="59"/>
      <c r="Z3287" s="59" t="s">
        <v>95</v>
      </c>
      <c r="AA3287" s="63" t="s">
        <v>3803</v>
      </c>
    </row>
    <row r="3288" spans="1:27" ht="16.5" customHeight="1" x14ac:dyDescent="0.3">
      <c r="A3288" s="22" t="b">
        <f t="shared" si="1159"/>
        <v>0</v>
      </c>
      <c r="B3288" s="22" t="b">
        <f t="shared" si="1160"/>
        <v>0</v>
      </c>
      <c r="C3288" s="22" t="b">
        <f t="shared" si="1161"/>
        <v>0</v>
      </c>
      <c r="D3288" s="22" t="b">
        <f t="shared" si="1162"/>
        <v>0</v>
      </c>
      <c r="E3288" s="22" t="b">
        <f t="shared" si="1163"/>
        <v>0</v>
      </c>
      <c r="F3288" s="52" t="b">
        <f t="shared" si="1164"/>
        <v>0</v>
      </c>
      <c r="G3288" s="22" t="b">
        <f t="shared" si="1165"/>
        <v>0</v>
      </c>
      <c r="H3288" s="22" t="b">
        <f t="shared" si="1166"/>
        <v>0</v>
      </c>
      <c r="I3288" s="22" t="b">
        <f t="shared" si="1167"/>
        <v>0</v>
      </c>
      <c r="J3288" s="22" t="b">
        <f t="shared" si="1168"/>
        <v>0</v>
      </c>
      <c r="K3288" s="3" t="str">
        <f t="shared" si="1169"/>
        <v/>
      </c>
      <c r="L3288" s="3" t="str">
        <f t="shared" si="1170"/>
        <v/>
      </c>
      <c r="M3288" s="3" t="str">
        <f t="shared" si="1171"/>
        <v/>
      </c>
      <c r="N3288" s="54" t="str">
        <f t="shared" si="1172"/>
        <v/>
      </c>
      <c r="O3288" s="3" t="str">
        <f t="shared" si="1173"/>
        <v/>
      </c>
      <c r="P3288" s="19" t="str">
        <f t="shared" si="1174"/>
        <v/>
      </c>
      <c r="Q3288" s="23" t="e">
        <f>_xlfn.XLOOKUP(R3288,summary!C676:C712,summary!B676:B712)</f>
        <v>#N/A</v>
      </c>
      <c r="R3288" s="24" t="str">
        <f t="shared" si="1158"/>
        <v>영덕동</v>
      </c>
      <c r="S3288" s="24" t="str">
        <f t="shared" si="1175"/>
        <v>영덕22통</v>
      </c>
      <c r="T3288" s="24" t="str">
        <f t="shared" si="1176"/>
        <v>(영덕동)</v>
      </c>
      <c r="U3288" s="24" t="str">
        <f t="shared" si="1177"/>
        <v>영덕</v>
      </c>
      <c r="V3288" s="25">
        <f t="shared" si="1178"/>
        <v>22</v>
      </c>
      <c r="W3288" s="25">
        <f t="shared" si="1179"/>
        <v>10</v>
      </c>
      <c r="X3288" s="59"/>
      <c r="Y3288" s="59"/>
      <c r="Z3288" s="59" t="s">
        <v>97</v>
      </c>
      <c r="AA3288" s="63" t="s">
        <v>3804</v>
      </c>
    </row>
    <row r="3289" spans="1:27" ht="16.5" customHeight="1" x14ac:dyDescent="0.3">
      <c r="A3289" s="22" t="b">
        <f t="shared" si="1159"/>
        <v>0</v>
      </c>
      <c r="B3289" s="22" t="b">
        <f t="shared" si="1160"/>
        <v>0</v>
      </c>
      <c r="C3289" s="22" t="b">
        <f t="shared" si="1161"/>
        <v>0</v>
      </c>
      <c r="D3289" s="22" t="b">
        <f t="shared" si="1162"/>
        <v>0</v>
      </c>
      <c r="E3289" s="22" t="b">
        <f t="shared" si="1163"/>
        <v>0</v>
      </c>
      <c r="F3289" s="52" t="b">
        <f t="shared" si="1164"/>
        <v>0</v>
      </c>
      <c r="G3289" s="22" t="b">
        <f t="shared" si="1165"/>
        <v>0</v>
      </c>
      <c r="H3289" s="22" t="b">
        <f t="shared" si="1166"/>
        <v>0</v>
      </c>
      <c r="I3289" s="22" t="b">
        <f t="shared" si="1167"/>
        <v>0</v>
      </c>
      <c r="J3289" s="22" t="b">
        <f t="shared" si="1168"/>
        <v>0</v>
      </c>
      <c r="K3289" s="3" t="str">
        <f t="shared" si="1169"/>
        <v/>
      </c>
      <c r="L3289" s="3" t="str">
        <f t="shared" si="1170"/>
        <v/>
      </c>
      <c r="M3289" s="3" t="str">
        <f t="shared" si="1171"/>
        <v/>
      </c>
      <c r="N3289" s="54" t="str">
        <f t="shared" si="1172"/>
        <v/>
      </c>
      <c r="O3289" s="3" t="str">
        <f t="shared" si="1173"/>
        <v/>
      </c>
      <c r="P3289" s="19" t="str">
        <f t="shared" si="1174"/>
        <v/>
      </c>
      <c r="Q3289" s="23" t="e">
        <f>_xlfn.XLOOKUP(R3289,summary!C677:C713,summary!B677:B713)</f>
        <v>#N/A</v>
      </c>
      <c r="R3289" s="24" t="str">
        <f t="shared" si="1158"/>
        <v>영덕동</v>
      </c>
      <c r="S3289" s="24" t="str">
        <f t="shared" si="1175"/>
        <v>영덕22통</v>
      </c>
      <c r="T3289" s="24" t="str">
        <f t="shared" si="1176"/>
        <v>(영덕동)</v>
      </c>
      <c r="U3289" s="24" t="str">
        <f t="shared" si="1177"/>
        <v>영덕</v>
      </c>
      <c r="V3289" s="25">
        <f t="shared" si="1178"/>
        <v>22</v>
      </c>
      <c r="W3289" s="25">
        <f t="shared" si="1179"/>
        <v>11</v>
      </c>
      <c r="X3289" s="59"/>
      <c r="Y3289" s="59"/>
      <c r="Z3289" s="59" t="s">
        <v>99</v>
      </c>
      <c r="AA3289" s="63" t="s">
        <v>3805</v>
      </c>
    </row>
    <row r="3290" spans="1:27" ht="16.5" customHeight="1" x14ac:dyDescent="0.3">
      <c r="A3290" s="22" t="b">
        <f t="shared" si="1159"/>
        <v>0</v>
      </c>
      <c r="B3290" s="22" t="b">
        <f t="shared" si="1160"/>
        <v>0</v>
      </c>
      <c r="C3290" s="22" t="b">
        <f t="shared" si="1161"/>
        <v>0</v>
      </c>
      <c r="D3290" s="22" t="b">
        <f t="shared" si="1162"/>
        <v>0</v>
      </c>
      <c r="E3290" s="22" t="b">
        <f t="shared" si="1163"/>
        <v>0</v>
      </c>
      <c r="F3290" s="52" t="b">
        <f t="shared" si="1164"/>
        <v>0</v>
      </c>
      <c r="G3290" s="22" t="b">
        <f t="shared" si="1165"/>
        <v>0</v>
      </c>
      <c r="H3290" s="22" t="b">
        <f t="shared" si="1166"/>
        <v>0</v>
      </c>
      <c r="I3290" s="22" t="b">
        <f t="shared" si="1167"/>
        <v>0</v>
      </c>
      <c r="J3290" s="22" t="b">
        <f t="shared" si="1168"/>
        <v>0</v>
      </c>
      <c r="K3290" s="3" t="str">
        <f t="shared" si="1169"/>
        <v/>
      </c>
      <c r="L3290" s="3" t="str">
        <f t="shared" si="1170"/>
        <v/>
      </c>
      <c r="M3290" s="3" t="str">
        <f t="shared" si="1171"/>
        <v/>
      </c>
      <c r="N3290" s="54" t="str">
        <f t="shared" si="1172"/>
        <v/>
      </c>
      <c r="O3290" s="3" t="str">
        <f t="shared" si="1173"/>
        <v/>
      </c>
      <c r="P3290" s="19" t="str">
        <f t="shared" si="1174"/>
        <v/>
      </c>
      <c r="Q3290" s="23" t="e">
        <f>_xlfn.XLOOKUP(R3290,summary!C678:C714,summary!B678:B714)</f>
        <v>#N/A</v>
      </c>
      <c r="R3290" s="24" t="str">
        <f t="shared" si="1158"/>
        <v>영덕동</v>
      </c>
      <c r="S3290" s="24" t="str">
        <f t="shared" si="1175"/>
        <v>영덕22통</v>
      </c>
      <c r="T3290" s="24" t="str">
        <f t="shared" si="1176"/>
        <v>(영덕동)</v>
      </c>
      <c r="U3290" s="24" t="str">
        <f t="shared" si="1177"/>
        <v>영덕</v>
      </c>
      <c r="V3290" s="25">
        <f t="shared" si="1178"/>
        <v>22</v>
      </c>
      <c r="W3290" s="25">
        <f t="shared" si="1179"/>
        <v>12</v>
      </c>
      <c r="X3290" s="59"/>
      <c r="Y3290" s="59"/>
      <c r="Z3290" s="59" t="s">
        <v>101</v>
      </c>
      <c r="AA3290" s="63" t="s">
        <v>3806</v>
      </c>
    </row>
    <row r="3291" spans="1:27" ht="16.5" customHeight="1" x14ac:dyDescent="0.3">
      <c r="A3291" s="22" t="b">
        <f t="shared" si="1159"/>
        <v>0</v>
      </c>
      <c r="B3291" s="22" t="b">
        <f t="shared" si="1160"/>
        <v>0</v>
      </c>
      <c r="C3291" s="22" t="b">
        <f t="shared" si="1161"/>
        <v>0</v>
      </c>
      <c r="D3291" s="22" t="b">
        <f t="shared" si="1162"/>
        <v>0</v>
      </c>
      <c r="E3291" s="22" t="b">
        <f t="shared" si="1163"/>
        <v>0</v>
      </c>
      <c r="F3291" s="52" t="b">
        <f t="shared" si="1164"/>
        <v>0</v>
      </c>
      <c r="G3291" s="22" t="b">
        <f t="shared" si="1165"/>
        <v>0</v>
      </c>
      <c r="H3291" s="22" t="b">
        <f t="shared" si="1166"/>
        <v>0</v>
      </c>
      <c r="I3291" s="22" t="b">
        <f t="shared" si="1167"/>
        <v>0</v>
      </c>
      <c r="J3291" s="22" t="b">
        <f t="shared" si="1168"/>
        <v>0</v>
      </c>
      <c r="K3291" s="3" t="str">
        <f t="shared" si="1169"/>
        <v/>
      </c>
      <c r="L3291" s="3" t="str">
        <f t="shared" si="1170"/>
        <v/>
      </c>
      <c r="M3291" s="3" t="str">
        <f t="shared" si="1171"/>
        <v/>
      </c>
      <c r="N3291" s="54" t="str">
        <f t="shared" si="1172"/>
        <v/>
      </c>
      <c r="O3291" s="3" t="str">
        <f t="shared" si="1173"/>
        <v/>
      </c>
      <c r="P3291" s="19" t="str">
        <f t="shared" si="1174"/>
        <v/>
      </c>
      <c r="Q3291" s="23" t="e">
        <f>_xlfn.XLOOKUP(R3291,summary!C679:C715,summary!B679:B715)</f>
        <v>#N/A</v>
      </c>
      <c r="R3291" s="24" t="str">
        <f t="shared" si="1158"/>
        <v>영덕동</v>
      </c>
      <c r="S3291" s="24" t="str">
        <f t="shared" si="1175"/>
        <v>영덕22통</v>
      </c>
      <c r="T3291" s="24" t="str">
        <f t="shared" si="1176"/>
        <v>(영덕동)</v>
      </c>
      <c r="U3291" s="24" t="str">
        <f t="shared" si="1177"/>
        <v>영덕</v>
      </c>
      <c r="V3291" s="25">
        <f t="shared" si="1178"/>
        <v>22</v>
      </c>
      <c r="W3291" s="25">
        <f t="shared" si="1179"/>
        <v>13</v>
      </c>
      <c r="X3291" s="59"/>
      <c r="Y3291" s="59"/>
      <c r="Z3291" s="59" t="s">
        <v>117</v>
      </c>
      <c r="AA3291" s="63" t="s">
        <v>3807</v>
      </c>
    </row>
    <row r="3292" spans="1:27" ht="16.5" customHeight="1" x14ac:dyDescent="0.3">
      <c r="A3292" s="22" t="b">
        <f t="shared" si="1159"/>
        <v>0</v>
      </c>
      <c r="B3292" s="22" t="b">
        <f t="shared" si="1160"/>
        <v>0</v>
      </c>
      <c r="C3292" s="22" t="b">
        <f t="shared" si="1161"/>
        <v>0</v>
      </c>
      <c r="D3292" s="22" t="b">
        <f t="shared" si="1162"/>
        <v>0</v>
      </c>
      <c r="E3292" s="22" t="b">
        <f t="shared" si="1163"/>
        <v>0</v>
      </c>
      <c r="F3292" s="52" t="b">
        <f t="shared" si="1164"/>
        <v>0</v>
      </c>
      <c r="G3292" s="22" t="b">
        <f t="shared" si="1165"/>
        <v>0</v>
      </c>
      <c r="H3292" s="22" t="b">
        <f t="shared" si="1166"/>
        <v>0</v>
      </c>
      <c r="I3292" s="22" t="b">
        <f t="shared" si="1167"/>
        <v>0</v>
      </c>
      <c r="J3292" s="22" t="b">
        <f t="shared" si="1168"/>
        <v>0</v>
      </c>
      <c r="K3292" s="3" t="str">
        <f t="shared" si="1169"/>
        <v/>
      </c>
      <c r="L3292" s="3" t="str">
        <f t="shared" si="1170"/>
        <v/>
      </c>
      <c r="M3292" s="3" t="str">
        <f t="shared" si="1171"/>
        <v/>
      </c>
      <c r="N3292" s="54" t="str">
        <f t="shared" si="1172"/>
        <v/>
      </c>
      <c r="O3292" s="3" t="str">
        <f t="shared" si="1173"/>
        <v/>
      </c>
      <c r="P3292" s="19" t="str">
        <f t="shared" si="1174"/>
        <v/>
      </c>
      <c r="Q3292" s="23" t="e">
        <f>_xlfn.XLOOKUP(R3292,summary!C680:C716,summary!B680:B716)</f>
        <v>#N/A</v>
      </c>
      <c r="R3292" s="24" t="str">
        <f t="shared" si="1158"/>
        <v>영덕동</v>
      </c>
      <c r="S3292" s="24" t="str">
        <f t="shared" si="1175"/>
        <v>영덕22통</v>
      </c>
      <c r="T3292" s="24" t="str">
        <f t="shared" si="1176"/>
        <v>(영덕동)</v>
      </c>
      <c r="U3292" s="24" t="str">
        <f t="shared" si="1177"/>
        <v>영덕</v>
      </c>
      <c r="V3292" s="25">
        <f t="shared" si="1178"/>
        <v>22</v>
      </c>
      <c r="W3292" s="25">
        <f t="shared" si="1179"/>
        <v>14</v>
      </c>
      <c r="X3292" s="59"/>
      <c r="Y3292" s="59"/>
      <c r="Z3292" s="59" t="s">
        <v>119</v>
      </c>
      <c r="AA3292" s="63" t="s">
        <v>3808</v>
      </c>
    </row>
    <row r="3293" spans="1:27" ht="16.5" customHeight="1" x14ac:dyDescent="0.3">
      <c r="A3293" s="22" t="b">
        <f t="shared" si="1159"/>
        <v>1</v>
      </c>
      <c r="B3293" s="22" t="b">
        <f t="shared" si="1160"/>
        <v>0</v>
      </c>
      <c r="C3293" s="22" t="b">
        <f t="shared" si="1161"/>
        <v>0</v>
      </c>
      <c r="D3293" s="22" t="b">
        <f t="shared" si="1162"/>
        <v>0</v>
      </c>
      <c r="E3293" s="22" t="b">
        <f t="shared" si="1163"/>
        <v>0</v>
      </c>
      <c r="F3293" s="52" t="b">
        <f t="shared" si="1164"/>
        <v>0</v>
      </c>
      <c r="G3293" s="22" t="b">
        <f t="shared" si="1165"/>
        <v>0</v>
      </c>
      <c r="H3293" s="22" t="b">
        <f t="shared" si="1166"/>
        <v>0</v>
      </c>
      <c r="I3293" s="22" t="b">
        <f t="shared" si="1167"/>
        <v>0</v>
      </c>
      <c r="J3293" s="22" t="b">
        <f t="shared" si="1168"/>
        <v>1</v>
      </c>
      <c r="K3293" s="3" t="str">
        <f t="shared" si="1169"/>
        <v/>
      </c>
      <c r="L3293" s="3" t="str">
        <f t="shared" si="1170"/>
        <v/>
      </c>
      <c r="M3293" s="3" t="str">
        <f t="shared" si="1171"/>
        <v/>
      </c>
      <c r="N3293" s="54" t="str">
        <f t="shared" si="1172"/>
        <v/>
      </c>
      <c r="O3293" s="3" t="str">
        <f t="shared" si="1173"/>
        <v/>
      </c>
      <c r="P3293" s="19" t="str">
        <f t="shared" si="1174"/>
        <v/>
      </c>
      <c r="Q3293" s="23" t="e">
        <f>_xlfn.XLOOKUP(R3293,summary!C681:C717,summary!B681:B717)</f>
        <v>#N/A</v>
      </c>
      <c r="R3293" s="24" t="str">
        <f t="shared" si="1158"/>
        <v>읍 면 동</v>
      </c>
      <c r="S3293" s="24" t="str">
        <f t="shared" si="1175"/>
        <v>통 리 명</v>
      </c>
      <c r="T3293" s="24" t="str">
        <f t="shared" si="1176"/>
        <v/>
      </c>
      <c r="U3293" s="24" t="str">
        <f t="shared" si="1177"/>
        <v/>
      </c>
      <c r="V3293" s="25" t="str">
        <f t="shared" si="1178"/>
        <v/>
      </c>
      <c r="W3293" s="25" t="str">
        <f t="shared" si="1179"/>
        <v/>
      </c>
      <c r="X3293" s="59" t="s">
        <v>121</v>
      </c>
      <c r="Y3293" s="59" t="s">
        <v>122</v>
      </c>
      <c r="Z3293" s="59" t="s">
        <v>59</v>
      </c>
      <c r="AA3293" s="63" t="s">
        <v>2628</v>
      </c>
    </row>
    <row r="3294" spans="1:27" ht="16.5" customHeight="1" x14ac:dyDescent="0.3">
      <c r="A3294" s="22" t="b">
        <f t="shared" si="1159"/>
        <v>1</v>
      </c>
      <c r="B3294" s="22" t="b">
        <f t="shared" si="1160"/>
        <v>0</v>
      </c>
      <c r="C3294" s="22" t="b">
        <f t="shared" si="1161"/>
        <v>0</v>
      </c>
      <c r="D3294" s="22" t="b">
        <f t="shared" si="1162"/>
        <v>0</v>
      </c>
      <c r="E3294" s="22" t="b">
        <f t="shared" si="1163"/>
        <v>0</v>
      </c>
      <c r="F3294" s="52" t="b">
        <f t="shared" si="1164"/>
        <v>0</v>
      </c>
      <c r="G3294" s="22" t="b">
        <f t="shared" si="1165"/>
        <v>0</v>
      </c>
      <c r="H3294" s="22" t="b">
        <f t="shared" si="1166"/>
        <v>0</v>
      </c>
      <c r="I3294" s="22" t="b">
        <f t="shared" si="1167"/>
        <v>0</v>
      </c>
      <c r="J3294" s="22" t="b">
        <f t="shared" si="1168"/>
        <v>1</v>
      </c>
      <c r="K3294" s="3" t="str">
        <f t="shared" si="1169"/>
        <v>영덕23통</v>
      </c>
      <c r="L3294" s="3" t="str">
        <f t="shared" si="1170"/>
        <v>23</v>
      </c>
      <c r="M3294" s="3">
        <f t="shared" si="1171"/>
        <v>23</v>
      </c>
      <c r="N3294" s="54" t="str">
        <f t="shared" si="1172"/>
        <v>영덕</v>
      </c>
      <c r="O3294" s="3" t="str">
        <f t="shared" si="1173"/>
        <v/>
      </c>
      <c r="P3294" s="19" t="str">
        <f t="shared" si="1174"/>
        <v/>
      </c>
      <c r="Q3294" s="23" t="e">
        <f>_xlfn.XLOOKUP(R3294,summary!C682:C718,summary!B682:B718)</f>
        <v>#N/A</v>
      </c>
      <c r="R3294" s="24" t="str">
        <f t="shared" si="1158"/>
        <v>영덕동</v>
      </c>
      <c r="S3294" s="24" t="str">
        <f t="shared" si="1175"/>
        <v>영덕23통</v>
      </c>
      <c r="T3294" s="24" t="str">
        <f t="shared" si="1176"/>
        <v>(영덕동)</v>
      </c>
      <c r="U3294" s="24" t="str">
        <f t="shared" si="1177"/>
        <v>영덕</v>
      </c>
      <c r="V3294" s="25">
        <f t="shared" si="1178"/>
        <v>23</v>
      </c>
      <c r="W3294" s="25">
        <f t="shared" si="1179"/>
        <v>1</v>
      </c>
      <c r="X3294" s="59" t="s">
        <v>3523</v>
      </c>
      <c r="Y3294" s="59" t="s">
        <v>3809</v>
      </c>
      <c r="Z3294" s="59" t="s">
        <v>63</v>
      </c>
      <c r="AA3294" s="63" t="s">
        <v>3810</v>
      </c>
    </row>
    <row r="3295" spans="1:27" ht="16.5" customHeight="1" x14ac:dyDescent="0.3">
      <c r="A3295" s="22" t="b">
        <f t="shared" si="1159"/>
        <v>1</v>
      </c>
      <c r="B3295" s="22" t="b">
        <f t="shared" si="1160"/>
        <v>1</v>
      </c>
      <c r="C3295" s="22" t="b">
        <f t="shared" si="1161"/>
        <v>1</v>
      </c>
      <c r="D3295" s="22" t="b">
        <f t="shared" si="1162"/>
        <v>1</v>
      </c>
      <c r="E3295" s="22" t="b">
        <f t="shared" si="1163"/>
        <v>1</v>
      </c>
      <c r="F3295" s="52" t="b">
        <f t="shared" si="1164"/>
        <v>0</v>
      </c>
      <c r="G3295" s="22" t="b">
        <f t="shared" si="1165"/>
        <v>0</v>
      </c>
      <c r="H3295" s="22" t="b">
        <f t="shared" si="1166"/>
        <v>0</v>
      </c>
      <c r="I3295" s="22" t="b">
        <f t="shared" si="1167"/>
        <v>0</v>
      </c>
      <c r="J3295" s="22" t="b">
        <f t="shared" si="1168"/>
        <v>0</v>
      </c>
      <c r="K3295" s="3" t="str">
        <f t="shared" si="1169"/>
        <v/>
      </c>
      <c r="L3295" s="3" t="str">
        <f t="shared" si="1170"/>
        <v/>
      </c>
      <c r="M3295" s="3" t="str">
        <f t="shared" si="1171"/>
        <v/>
      </c>
      <c r="N3295" s="54" t="str">
        <f t="shared" si="1172"/>
        <v/>
      </c>
      <c r="O3295" s="3" t="str">
        <f t="shared" si="1173"/>
        <v/>
      </c>
      <c r="P3295" s="19" t="str">
        <f t="shared" si="1174"/>
        <v>(영덕동)</v>
      </c>
      <c r="Q3295" s="23" t="e">
        <f>_xlfn.XLOOKUP(R3295,summary!C683:C719,summary!B683:B719)</f>
        <v>#N/A</v>
      </c>
      <c r="R3295" s="24" t="str">
        <f t="shared" si="1158"/>
        <v>영덕동</v>
      </c>
      <c r="S3295" s="24" t="str">
        <f t="shared" si="1175"/>
        <v>영덕23통</v>
      </c>
      <c r="T3295" s="24" t="str">
        <f t="shared" si="1176"/>
        <v>(영덕동)</v>
      </c>
      <c r="U3295" s="24" t="str">
        <f t="shared" si="1177"/>
        <v>영덕</v>
      </c>
      <c r="V3295" s="25">
        <f t="shared" si="1178"/>
        <v>23</v>
      </c>
      <c r="W3295" s="25">
        <f t="shared" si="1179"/>
        <v>2</v>
      </c>
      <c r="X3295" s="59"/>
      <c r="Y3295" s="59" t="s">
        <v>3583</v>
      </c>
      <c r="Z3295" s="59" t="s">
        <v>65</v>
      </c>
      <c r="AA3295" s="63" t="s">
        <v>3811</v>
      </c>
    </row>
    <row r="3296" spans="1:27" ht="16.5" customHeight="1" x14ac:dyDescent="0.3">
      <c r="A3296" s="22" t="b">
        <f t="shared" si="1159"/>
        <v>0</v>
      </c>
      <c r="B3296" s="22" t="b">
        <f t="shared" si="1160"/>
        <v>0</v>
      </c>
      <c r="C3296" s="22" t="b">
        <f t="shared" si="1161"/>
        <v>0</v>
      </c>
      <c r="D3296" s="22" t="b">
        <f t="shared" si="1162"/>
        <v>0</v>
      </c>
      <c r="E3296" s="22" t="b">
        <f t="shared" si="1163"/>
        <v>0</v>
      </c>
      <c r="F3296" s="52" t="b">
        <f t="shared" si="1164"/>
        <v>0</v>
      </c>
      <c r="G3296" s="22" t="b">
        <f t="shared" si="1165"/>
        <v>0</v>
      </c>
      <c r="H3296" s="22" t="b">
        <f t="shared" si="1166"/>
        <v>0</v>
      </c>
      <c r="I3296" s="22" t="b">
        <f t="shared" si="1167"/>
        <v>0</v>
      </c>
      <c r="J3296" s="22" t="b">
        <f t="shared" si="1168"/>
        <v>0</v>
      </c>
      <c r="K3296" s="3" t="str">
        <f t="shared" si="1169"/>
        <v/>
      </c>
      <c r="L3296" s="3" t="str">
        <f t="shared" si="1170"/>
        <v/>
      </c>
      <c r="M3296" s="3" t="str">
        <f t="shared" si="1171"/>
        <v/>
      </c>
      <c r="N3296" s="54" t="str">
        <f t="shared" si="1172"/>
        <v/>
      </c>
      <c r="O3296" s="3" t="str">
        <f t="shared" si="1173"/>
        <v/>
      </c>
      <c r="P3296" s="19" t="str">
        <f t="shared" si="1174"/>
        <v/>
      </c>
      <c r="Q3296" s="23" t="e">
        <f>_xlfn.XLOOKUP(R3296,summary!C684:C720,summary!B684:B720)</f>
        <v>#N/A</v>
      </c>
      <c r="R3296" s="24" t="str">
        <f t="shared" si="1158"/>
        <v>영덕동</v>
      </c>
      <c r="S3296" s="24" t="str">
        <f t="shared" si="1175"/>
        <v>영덕23통</v>
      </c>
      <c r="T3296" s="24" t="str">
        <f t="shared" si="1176"/>
        <v>(영덕동)</v>
      </c>
      <c r="U3296" s="24" t="str">
        <f t="shared" si="1177"/>
        <v>영덕</v>
      </c>
      <c r="V3296" s="25">
        <f t="shared" si="1178"/>
        <v>23</v>
      </c>
      <c r="W3296" s="25">
        <f t="shared" si="1179"/>
        <v>3</v>
      </c>
      <c r="X3296" s="59"/>
      <c r="Y3296" s="59"/>
      <c r="Z3296" s="59" t="s">
        <v>67</v>
      </c>
      <c r="AA3296" s="63" t="s">
        <v>3812</v>
      </c>
    </row>
    <row r="3297" spans="1:27" ht="16.5" customHeight="1" x14ac:dyDescent="0.3">
      <c r="A3297" s="22" t="b">
        <f t="shared" si="1159"/>
        <v>0</v>
      </c>
      <c r="B3297" s="22" t="b">
        <f t="shared" si="1160"/>
        <v>0</v>
      </c>
      <c r="C3297" s="22" t="b">
        <f t="shared" si="1161"/>
        <v>0</v>
      </c>
      <c r="D3297" s="22" t="b">
        <f t="shared" si="1162"/>
        <v>0</v>
      </c>
      <c r="E3297" s="22" t="b">
        <f t="shared" si="1163"/>
        <v>0</v>
      </c>
      <c r="F3297" s="52" t="b">
        <f t="shared" si="1164"/>
        <v>0</v>
      </c>
      <c r="G3297" s="22" t="b">
        <f t="shared" si="1165"/>
        <v>0</v>
      </c>
      <c r="H3297" s="22" t="b">
        <f t="shared" si="1166"/>
        <v>0</v>
      </c>
      <c r="I3297" s="22" t="b">
        <f t="shared" si="1167"/>
        <v>0</v>
      </c>
      <c r="J3297" s="22" t="b">
        <f t="shared" si="1168"/>
        <v>0</v>
      </c>
      <c r="K3297" s="3" t="str">
        <f t="shared" si="1169"/>
        <v/>
      </c>
      <c r="L3297" s="3" t="str">
        <f t="shared" si="1170"/>
        <v/>
      </c>
      <c r="M3297" s="3" t="str">
        <f t="shared" si="1171"/>
        <v/>
      </c>
      <c r="N3297" s="54" t="str">
        <f t="shared" si="1172"/>
        <v/>
      </c>
      <c r="O3297" s="3" t="str">
        <f t="shared" si="1173"/>
        <v/>
      </c>
      <c r="P3297" s="19" t="str">
        <f t="shared" si="1174"/>
        <v/>
      </c>
      <c r="Q3297" s="23" t="e">
        <f>_xlfn.XLOOKUP(R3297,summary!C685:C721,summary!B685:B721)</f>
        <v>#N/A</v>
      </c>
      <c r="R3297" s="24" t="str">
        <f t="shared" si="1158"/>
        <v>영덕동</v>
      </c>
      <c r="S3297" s="24" t="str">
        <f t="shared" si="1175"/>
        <v>영덕23통</v>
      </c>
      <c r="T3297" s="24" t="str">
        <f t="shared" si="1176"/>
        <v>(영덕동)</v>
      </c>
      <c r="U3297" s="24" t="str">
        <f t="shared" si="1177"/>
        <v>영덕</v>
      </c>
      <c r="V3297" s="25">
        <f t="shared" si="1178"/>
        <v>23</v>
      </c>
      <c r="W3297" s="25">
        <f t="shared" si="1179"/>
        <v>4</v>
      </c>
      <c r="X3297" s="59"/>
      <c r="Y3297" s="59"/>
      <c r="Z3297" s="59" t="s">
        <v>73</v>
      </c>
      <c r="AA3297" s="63" t="s">
        <v>3813</v>
      </c>
    </row>
    <row r="3298" spans="1:27" ht="16.5" customHeight="1" x14ac:dyDescent="0.3">
      <c r="A3298" s="22" t="b">
        <f t="shared" si="1159"/>
        <v>0</v>
      </c>
      <c r="B3298" s="22" t="b">
        <f t="shared" si="1160"/>
        <v>0</v>
      </c>
      <c r="C3298" s="22" t="b">
        <f t="shared" si="1161"/>
        <v>0</v>
      </c>
      <c r="D3298" s="22" t="b">
        <f t="shared" si="1162"/>
        <v>0</v>
      </c>
      <c r="E3298" s="22" t="b">
        <f t="shared" si="1163"/>
        <v>0</v>
      </c>
      <c r="F3298" s="52" t="b">
        <f t="shared" si="1164"/>
        <v>0</v>
      </c>
      <c r="G3298" s="22" t="b">
        <f t="shared" si="1165"/>
        <v>0</v>
      </c>
      <c r="H3298" s="22" t="b">
        <f t="shared" si="1166"/>
        <v>0</v>
      </c>
      <c r="I3298" s="22" t="b">
        <f t="shared" si="1167"/>
        <v>0</v>
      </c>
      <c r="J3298" s="22" t="b">
        <f t="shared" si="1168"/>
        <v>0</v>
      </c>
      <c r="K3298" s="3" t="str">
        <f t="shared" si="1169"/>
        <v/>
      </c>
      <c r="L3298" s="3" t="str">
        <f t="shared" si="1170"/>
        <v/>
      </c>
      <c r="M3298" s="3" t="str">
        <f t="shared" si="1171"/>
        <v/>
      </c>
      <c r="N3298" s="54" t="str">
        <f t="shared" si="1172"/>
        <v/>
      </c>
      <c r="O3298" s="3" t="str">
        <f t="shared" si="1173"/>
        <v/>
      </c>
      <c r="P3298" s="19" t="str">
        <f t="shared" si="1174"/>
        <v/>
      </c>
      <c r="Q3298" s="23" t="e">
        <f>_xlfn.XLOOKUP(R3298,summary!C686:C722,summary!B686:B722)</f>
        <v>#N/A</v>
      </c>
      <c r="R3298" s="24" t="str">
        <f t="shared" si="1158"/>
        <v>영덕동</v>
      </c>
      <c r="S3298" s="24" t="str">
        <f t="shared" si="1175"/>
        <v>영덕23통</v>
      </c>
      <c r="T3298" s="24" t="str">
        <f t="shared" si="1176"/>
        <v>(영덕동)</v>
      </c>
      <c r="U3298" s="24" t="str">
        <f t="shared" si="1177"/>
        <v>영덕</v>
      </c>
      <c r="V3298" s="25">
        <f t="shared" si="1178"/>
        <v>23</v>
      </c>
      <c r="W3298" s="25">
        <f t="shared" si="1179"/>
        <v>5</v>
      </c>
      <c r="X3298" s="59"/>
      <c r="Y3298" s="59"/>
      <c r="Z3298" s="59" t="s">
        <v>87</v>
      </c>
      <c r="AA3298" s="63" t="s">
        <v>3814</v>
      </c>
    </row>
    <row r="3299" spans="1:27" ht="16.5" customHeight="1" x14ac:dyDescent="0.3">
      <c r="A3299" s="22" t="b">
        <f t="shared" si="1159"/>
        <v>0</v>
      </c>
      <c r="B3299" s="22" t="b">
        <f t="shared" si="1160"/>
        <v>0</v>
      </c>
      <c r="C3299" s="22" t="b">
        <f t="shared" si="1161"/>
        <v>0</v>
      </c>
      <c r="D3299" s="22" t="b">
        <f t="shared" si="1162"/>
        <v>0</v>
      </c>
      <c r="E3299" s="22" t="b">
        <f t="shared" si="1163"/>
        <v>0</v>
      </c>
      <c r="F3299" s="52" t="b">
        <f t="shared" si="1164"/>
        <v>0</v>
      </c>
      <c r="G3299" s="22" t="b">
        <f t="shared" si="1165"/>
        <v>0</v>
      </c>
      <c r="H3299" s="22" t="b">
        <f t="shared" si="1166"/>
        <v>0</v>
      </c>
      <c r="I3299" s="22" t="b">
        <f t="shared" si="1167"/>
        <v>0</v>
      </c>
      <c r="J3299" s="22" t="b">
        <f t="shared" si="1168"/>
        <v>0</v>
      </c>
      <c r="K3299" s="3" t="str">
        <f t="shared" si="1169"/>
        <v/>
      </c>
      <c r="L3299" s="3" t="str">
        <f t="shared" si="1170"/>
        <v/>
      </c>
      <c r="M3299" s="3" t="str">
        <f t="shared" si="1171"/>
        <v/>
      </c>
      <c r="N3299" s="54" t="str">
        <f t="shared" si="1172"/>
        <v/>
      </c>
      <c r="O3299" s="3" t="str">
        <f t="shared" si="1173"/>
        <v/>
      </c>
      <c r="P3299" s="19" t="str">
        <f t="shared" si="1174"/>
        <v/>
      </c>
      <c r="Q3299" s="23" t="e">
        <f>_xlfn.XLOOKUP(R3299,summary!C687:C723,summary!B687:B723)</f>
        <v>#N/A</v>
      </c>
      <c r="R3299" s="24" t="str">
        <f t="shared" si="1158"/>
        <v>영덕동</v>
      </c>
      <c r="S3299" s="24" t="str">
        <f t="shared" si="1175"/>
        <v>영덕23통</v>
      </c>
      <c r="T3299" s="24" t="str">
        <f t="shared" si="1176"/>
        <v>(영덕동)</v>
      </c>
      <c r="U3299" s="24" t="str">
        <f t="shared" si="1177"/>
        <v>영덕</v>
      </c>
      <c r="V3299" s="25">
        <f t="shared" si="1178"/>
        <v>23</v>
      </c>
      <c r="W3299" s="25">
        <f t="shared" si="1179"/>
        <v>6</v>
      </c>
      <c r="X3299" s="59"/>
      <c r="Y3299" s="59"/>
      <c r="Z3299" s="59" t="s">
        <v>89</v>
      </c>
      <c r="AA3299" s="63" t="s">
        <v>3815</v>
      </c>
    </row>
    <row r="3300" spans="1:27" ht="16.5" customHeight="1" x14ac:dyDescent="0.3">
      <c r="A3300" s="22" t="b">
        <f t="shared" si="1159"/>
        <v>0</v>
      </c>
      <c r="B3300" s="22" t="b">
        <f t="shared" si="1160"/>
        <v>0</v>
      </c>
      <c r="C3300" s="22" t="b">
        <f t="shared" si="1161"/>
        <v>0</v>
      </c>
      <c r="D3300" s="22" t="b">
        <f t="shared" si="1162"/>
        <v>0</v>
      </c>
      <c r="E3300" s="22" t="b">
        <f t="shared" si="1163"/>
        <v>0</v>
      </c>
      <c r="F3300" s="52" t="b">
        <f t="shared" si="1164"/>
        <v>0</v>
      </c>
      <c r="G3300" s="22" t="b">
        <f t="shared" si="1165"/>
        <v>0</v>
      </c>
      <c r="H3300" s="22" t="b">
        <f t="shared" si="1166"/>
        <v>0</v>
      </c>
      <c r="I3300" s="22" t="b">
        <f t="shared" si="1167"/>
        <v>0</v>
      </c>
      <c r="J3300" s="22" t="b">
        <f t="shared" si="1168"/>
        <v>0</v>
      </c>
      <c r="K3300" s="3" t="str">
        <f t="shared" si="1169"/>
        <v/>
      </c>
      <c r="L3300" s="3" t="str">
        <f t="shared" si="1170"/>
        <v/>
      </c>
      <c r="M3300" s="3" t="str">
        <f t="shared" si="1171"/>
        <v/>
      </c>
      <c r="N3300" s="54" t="str">
        <f t="shared" si="1172"/>
        <v/>
      </c>
      <c r="O3300" s="3" t="str">
        <f t="shared" si="1173"/>
        <v/>
      </c>
      <c r="P3300" s="19" t="str">
        <f t="shared" si="1174"/>
        <v/>
      </c>
      <c r="Q3300" s="23" t="e">
        <f>_xlfn.XLOOKUP(R3300,summary!C688:C724,summary!B688:B724)</f>
        <v>#N/A</v>
      </c>
      <c r="R3300" s="24" t="str">
        <f t="shared" si="1158"/>
        <v>영덕동</v>
      </c>
      <c r="S3300" s="24" t="str">
        <f t="shared" si="1175"/>
        <v>영덕23통</v>
      </c>
      <c r="T3300" s="24" t="str">
        <f t="shared" si="1176"/>
        <v>(영덕동)</v>
      </c>
      <c r="U3300" s="24" t="str">
        <f t="shared" si="1177"/>
        <v>영덕</v>
      </c>
      <c r="V3300" s="25">
        <f t="shared" si="1178"/>
        <v>23</v>
      </c>
      <c r="W3300" s="25">
        <f t="shared" si="1179"/>
        <v>7</v>
      </c>
      <c r="X3300" s="59"/>
      <c r="Y3300" s="59"/>
      <c r="Z3300" s="59" t="s">
        <v>91</v>
      </c>
      <c r="AA3300" s="63" t="s">
        <v>3816</v>
      </c>
    </row>
    <row r="3301" spans="1:27" ht="16.5" customHeight="1" x14ac:dyDescent="0.3">
      <c r="A3301" s="22" t="b">
        <f t="shared" si="1159"/>
        <v>0</v>
      </c>
      <c r="B3301" s="22" t="b">
        <f t="shared" si="1160"/>
        <v>0</v>
      </c>
      <c r="C3301" s="22" t="b">
        <f t="shared" si="1161"/>
        <v>0</v>
      </c>
      <c r="D3301" s="22" t="b">
        <f t="shared" si="1162"/>
        <v>0</v>
      </c>
      <c r="E3301" s="22" t="b">
        <f t="shared" si="1163"/>
        <v>0</v>
      </c>
      <c r="F3301" s="52" t="b">
        <f t="shared" si="1164"/>
        <v>0</v>
      </c>
      <c r="G3301" s="22" t="b">
        <f t="shared" si="1165"/>
        <v>0</v>
      </c>
      <c r="H3301" s="22" t="b">
        <f t="shared" si="1166"/>
        <v>0</v>
      </c>
      <c r="I3301" s="22" t="b">
        <f t="shared" si="1167"/>
        <v>0</v>
      </c>
      <c r="J3301" s="22" t="b">
        <f t="shared" si="1168"/>
        <v>0</v>
      </c>
      <c r="K3301" s="3" t="str">
        <f t="shared" si="1169"/>
        <v/>
      </c>
      <c r="L3301" s="3" t="str">
        <f t="shared" si="1170"/>
        <v/>
      </c>
      <c r="M3301" s="3" t="str">
        <f t="shared" si="1171"/>
        <v/>
      </c>
      <c r="N3301" s="54" t="str">
        <f t="shared" si="1172"/>
        <v/>
      </c>
      <c r="O3301" s="3" t="str">
        <f t="shared" si="1173"/>
        <v/>
      </c>
      <c r="P3301" s="19" t="str">
        <f t="shared" si="1174"/>
        <v/>
      </c>
      <c r="Q3301" s="23" t="e">
        <f>_xlfn.XLOOKUP(R3301,summary!C689:C725,summary!B689:B725)</f>
        <v>#N/A</v>
      </c>
      <c r="R3301" s="24" t="str">
        <f t="shared" si="1158"/>
        <v>영덕동</v>
      </c>
      <c r="S3301" s="24" t="str">
        <f t="shared" si="1175"/>
        <v>영덕23통</v>
      </c>
      <c r="T3301" s="24" t="str">
        <f t="shared" si="1176"/>
        <v>(영덕동)</v>
      </c>
      <c r="U3301" s="24" t="str">
        <f t="shared" si="1177"/>
        <v>영덕</v>
      </c>
      <c r="V3301" s="25">
        <f t="shared" si="1178"/>
        <v>23</v>
      </c>
      <c r="W3301" s="25">
        <f t="shared" si="1179"/>
        <v>8</v>
      </c>
      <c r="X3301" s="59"/>
      <c r="Y3301" s="59"/>
      <c r="Z3301" s="59" t="s">
        <v>93</v>
      </c>
      <c r="AA3301" s="63" t="s">
        <v>3817</v>
      </c>
    </row>
    <row r="3302" spans="1:27" ht="16.5" customHeight="1" x14ac:dyDescent="0.3">
      <c r="A3302" s="22" t="b">
        <f t="shared" si="1159"/>
        <v>0</v>
      </c>
      <c r="B3302" s="22" t="b">
        <f t="shared" si="1160"/>
        <v>0</v>
      </c>
      <c r="C3302" s="22" t="b">
        <f t="shared" si="1161"/>
        <v>0</v>
      </c>
      <c r="D3302" s="22" t="b">
        <f t="shared" si="1162"/>
        <v>0</v>
      </c>
      <c r="E3302" s="22" t="b">
        <f t="shared" si="1163"/>
        <v>0</v>
      </c>
      <c r="F3302" s="52" t="b">
        <f t="shared" si="1164"/>
        <v>0</v>
      </c>
      <c r="G3302" s="22" t="b">
        <f t="shared" si="1165"/>
        <v>0</v>
      </c>
      <c r="H3302" s="22" t="b">
        <f t="shared" si="1166"/>
        <v>0</v>
      </c>
      <c r="I3302" s="22" t="b">
        <f t="shared" si="1167"/>
        <v>0</v>
      </c>
      <c r="J3302" s="22" t="b">
        <f t="shared" si="1168"/>
        <v>0</v>
      </c>
      <c r="K3302" s="3" t="str">
        <f t="shared" si="1169"/>
        <v/>
      </c>
      <c r="L3302" s="3" t="str">
        <f t="shared" si="1170"/>
        <v/>
      </c>
      <c r="M3302" s="3" t="str">
        <f t="shared" si="1171"/>
        <v/>
      </c>
      <c r="N3302" s="54" t="str">
        <f t="shared" si="1172"/>
        <v/>
      </c>
      <c r="O3302" s="3" t="str">
        <f t="shared" si="1173"/>
        <v/>
      </c>
      <c r="P3302" s="19" t="str">
        <f t="shared" si="1174"/>
        <v/>
      </c>
      <c r="Q3302" s="23" t="e">
        <f>_xlfn.XLOOKUP(R3302,summary!C690:C726,summary!B690:B726)</f>
        <v>#N/A</v>
      </c>
      <c r="R3302" s="24" t="str">
        <f t="shared" si="1158"/>
        <v>영덕동</v>
      </c>
      <c r="S3302" s="24" t="str">
        <f t="shared" si="1175"/>
        <v>영덕23통</v>
      </c>
      <c r="T3302" s="24" t="str">
        <f t="shared" si="1176"/>
        <v>(영덕동)</v>
      </c>
      <c r="U3302" s="24" t="str">
        <f t="shared" si="1177"/>
        <v>영덕</v>
      </c>
      <c r="V3302" s="25">
        <f t="shared" si="1178"/>
        <v>23</v>
      </c>
      <c r="W3302" s="25">
        <f t="shared" si="1179"/>
        <v>9</v>
      </c>
      <c r="X3302" s="59"/>
      <c r="Y3302" s="59"/>
      <c r="Z3302" s="59" t="s">
        <v>95</v>
      </c>
      <c r="AA3302" s="63" t="s">
        <v>3818</v>
      </c>
    </row>
    <row r="3303" spans="1:27" ht="16.5" customHeight="1" x14ac:dyDescent="0.3">
      <c r="A3303" s="22" t="b">
        <f t="shared" si="1159"/>
        <v>0</v>
      </c>
      <c r="B3303" s="22" t="b">
        <f t="shared" si="1160"/>
        <v>0</v>
      </c>
      <c r="C3303" s="22" t="b">
        <f t="shared" si="1161"/>
        <v>0</v>
      </c>
      <c r="D3303" s="22" t="b">
        <f t="shared" si="1162"/>
        <v>0</v>
      </c>
      <c r="E3303" s="22" t="b">
        <f t="shared" si="1163"/>
        <v>0</v>
      </c>
      <c r="F3303" s="52" t="b">
        <f t="shared" si="1164"/>
        <v>0</v>
      </c>
      <c r="G3303" s="22" t="b">
        <f t="shared" si="1165"/>
        <v>0</v>
      </c>
      <c r="H3303" s="22" t="b">
        <f t="shared" si="1166"/>
        <v>0</v>
      </c>
      <c r="I3303" s="22" t="b">
        <f t="shared" si="1167"/>
        <v>0</v>
      </c>
      <c r="J3303" s="22" t="b">
        <f t="shared" si="1168"/>
        <v>0</v>
      </c>
      <c r="K3303" s="3" t="str">
        <f t="shared" si="1169"/>
        <v/>
      </c>
      <c r="L3303" s="3" t="str">
        <f t="shared" si="1170"/>
        <v/>
      </c>
      <c r="M3303" s="3" t="str">
        <f t="shared" si="1171"/>
        <v/>
      </c>
      <c r="N3303" s="54" t="str">
        <f t="shared" si="1172"/>
        <v/>
      </c>
      <c r="O3303" s="3" t="str">
        <f t="shared" si="1173"/>
        <v/>
      </c>
      <c r="P3303" s="19" t="str">
        <f t="shared" si="1174"/>
        <v/>
      </c>
      <c r="Q3303" s="23" t="e">
        <f>_xlfn.XLOOKUP(R3303,summary!C691:C727,summary!B691:B727)</f>
        <v>#N/A</v>
      </c>
      <c r="R3303" s="24" t="str">
        <f t="shared" si="1158"/>
        <v>영덕동</v>
      </c>
      <c r="S3303" s="24" t="str">
        <f t="shared" si="1175"/>
        <v>영덕23통</v>
      </c>
      <c r="T3303" s="24" t="str">
        <f t="shared" si="1176"/>
        <v>(영덕동)</v>
      </c>
      <c r="U3303" s="24" t="str">
        <f t="shared" si="1177"/>
        <v>영덕</v>
      </c>
      <c r="V3303" s="25">
        <f t="shared" si="1178"/>
        <v>23</v>
      </c>
      <c r="W3303" s="25">
        <f t="shared" si="1179"/>
        <v>10</v>
      </c>
      <c r="X3303" s="59"/>
      <c r="Y3303" s="59"/>
      <c r="Z3303" s="59" t="s">
        <v>97</v>
      </c>
      <c r="AA3303" s="63" t="s">
        <v>3819</v>
      </c>
    </row>
    <row r="3304" spans="1:27" ht="16.5" customHeight="1" x14ac:dyDescent="0.3">
      <c r="A3304" s="22" t="b">
        <f t="shared" si="1159"/>
        <v>0</v>
      </c>
      <c r="B3304" s="22" t="b">
        <f t="shared" si="1160"/>
        <v>0</v>
      </c>
      <c r="C3304" s="22" t="b">
        <f t="shared" si="1161"/>
        <v>0</v>
      </c>
      <c r="D3304" s="22" t="b">
        <f t="shared" si="1162"/>
        <v>0</v>
      </c>
      <c r="E3304" s="22" t="b">
        <f t="shared" si="1163"/>
        <v>0</v>
      </c>
      <c r="F3304" s="52" t="b">
        <f t="shared" si="1164"/>
        <v>0</v>
      </c>
      <c r="G3304" s="22" t="b">
        <f t="shared" si="1165"/>
        <v>0</v>
      </c>
      <c r="H3304" s="22" t="b">
        <f t="shared" si="1166"/>
        <v>0</v>
      </c>
      <c r="I3304" s="22" t="b">
        <f t="shared" si="1167"/>
        <v>0</v>
      </c>
      <c r="J3304" s="22" t="b">
        <f t="shared" si="1168"/>
        <v>0</v>
      </c>
      <c r="K3304" s="3" t="str">
        <f t="shared" si="1169"/>
        <v/>
      </c>
      <c r="L3304" s="3" t="str">
        <f t="shared" si="1170"/>
        <v/>
      </c>
      <c r="M3304" s="3" t="str">
        <f t="shared" si="1171"/>
        <v/>
      </c>
      <c r="N3304" s="54" t="str">
        <f t="shared" si="1172"/>
        <v/>
      </c>
      <c r="O3304" s="3" t="str">
        <f t="shared" si="1173"/>
        <v/>
      </c>
      <c r="P3304" s="19" t="str">
        <f t="shared" si="1174"/>
        <v/>
      </c>
      <c r="Q3304" s="23" t="e">
        <f>_xlfn.XLOOKUP(R3304,summary!C692:C728,summary!B692:B728)</f>
        <v>#N/A</v>
      </c>
      <c r="R3304" s="24" t="str">
        <f t="shared" si="1158"/>
        <v>영덕동</v>
      </c>
      <c r="S3304" s="24" t="str">
        <f t="shared" si="1175"/>
        <v>영덕23통</v>
      </c>
      <c r="T3304" s="24" t="str">
        <f t="shared" si="1176"/>
        <v>(영덕동)</v>
      </c>
      <c r="U3304" s="24" t="str">
        <f t="shared" si="1177"/>
        <v>영덕</v>
      </c>
      <c r="V3304" s="25">
        <f t="shared" si="1178"/>
        <v>23</v>
      </c>
      <c r="W3304" s="25">
        <f t="shared" si="1179"/>
        <v>11</v>
      </c>
      <c r="X3304" s="59"/>
      <c r="Y3304" s="59"/>
      <c r="Z3304" s="59" t="s">
        <v>99</v>
      </c>
      <c r="AA3304" s="63" t="s">
        <v>3820</v>
      </c>
    </row>
    <row r="3305" spans="1:27" ht="16.5" customHeight="1" x14ac:dyDescent="0.3">
      <c r="A3305" s="22" t="b">
        <f t="shared" si="1159"/>
        <v>0</v>
      </c>
      <c r="B3305" s="22" t="b">
        <f t="shared" si="1160"/>
        <v>0</v>
      </c>
      <c r="C3305" s="22" t="b">
        <f t="shared" si="1161"/>
        <v>0</v>
      </c>
      <c r="D3305" s="22" t="b">
        <f t="shared" si="1162"/>
        <v>0</v>
      </c>
      <c r="E3305" s="22" t="b">
        <f t="shared" si="1163"/>
        <v>0</v>
      </c>
      <c r="F3305" s="52" t="b">
        <f t="shared" si="1164"/>
        <v>0</v>
      </c>
      <c r="G3305" s="22" t="b">
        <f t="shared" si="1165"/>
        <v>0</v>
      </c>
      <c r="H3305" s="22" t="b">
        <f t="shared" si="1166"/>
        <v>0</v>
      </c>
      <c r="I3305" s="22" t="b">
        <f t="shared" si="1167"/>
        <v>0</v>
      </c>
      <c r="J3305" s="22" t="b">
        <f t="shared" si="1168"/>
        <v>0</v>
      </c>
      <c r="K3305" s="3" t="str">
        <f t="shared" si="1169"/>
        <v/>
      </c>
      <c r="L3305" s="3" t="str">
        <f t="shared" si="1170"/>
        <v/>
      </c>
      <c r="M3305" s="3" t="str">
        <f t="shared" si="1171"/>
        <v/>
      </c>
      <c r="N3305" s="54" t="str">
        <f t="shared" si="1172"/>
        <v/>
      </c>
      <c r="O3305" s="3" t="str">
        <f t="shared" si="1173"/>
        <v/>
      </c>
      <c r="P3305" s="19" t="str">
        <f t="shared" si="1174"/>
        <v/>
      </c>
      <c r="Q3305" s="23" t="e">
        <f>_xlfn.XLOOKUP(R3305,summary!C693:C729,summary!B693:B729)</f>
        <v>#N/A</v>
      </c>
      <c r="R3305" s="24" t="str">
        <f t="shared" si="1158"/>
        <v>영덕동</v>
      </c>
      <c r="S3305" s="24" t="str">
        <f t="shared" si="1175"/>
        <v>영덕23통</v>
      </c>
      <c r="T3305" s="24" t="str">
        <f t="shared" si="1176"/>
        <v>(영덕동)</v>
      </c>
      <c r="U3305" s="24" t="str">
        <f t="shared" si="1177"/>
        <v>영덕</v>
      </c>
      <c r="V3305" s="25">
        <f t="shared" si="1178"/>
        <v>23</v>
      </c>
      <c r="W3305" s="25">
        <f t="shared" si="1179"/>
        <v>12</v>
      </c>
      <c r="X3305" s="59"/>
      <c r="Y3305" s="59"/>
      <c r="Z3305" s="59" t="s">
        <v>101</v>
      </c>
      <c r="AA3305" s="63" t="s">
        <v>3821</v>
      </c>
    </row>
    <row r="3306" spans="1:27" ht="16.5" customHeight="1" x14ac:dyDescent="0.3">
      <c r="A3306" s="22" t="b">
        <f t="shared" si="1159"/>
        <v>0</v>
      </c>
      <c r="B3306" s="22" t="b">
        <f t="shared" si="1160"/>
        <v>0</v>
      </c>
      <c r="C3306" s="22" t="b">
        <f t="shared" si="1161"/>
        <v>0</v>
      </c>
      <c r="D3306" s="22" t="b">
        <f t="shared" si="1162"/>
        <v>0</v>
      </c>
      <c r="E3306" s="22" t="b">
        <f t="shared" si="1163"/>
        <v>0</v>
      </c>
      <c r="F3306" s="52" t="b">
        <f t="shared" si="1164"/>
        <v>0</v>
      </c>
      <c r="G3306" s="22" t="b">
        <f t="shared" si="1165"/>
        <v>0</v>
      </c>
      <c r="H3306" s="22" t="b">
        <f t="shared" si="1166"/>
        <v>0</v>
      </c>
      <c r="I3306" s="22" t="b">
        <f t="shared" si="1167"/>
        <v>0</v>
      </c>
      <c r="J3306" s="22" t="b">
        <f t="shared" si="1168"/>
        <v>0</v>
      </c>
      <c r="K3306" s="3" t="str">
        <f t="shared" si="1169"/>
        <v/>
      </c>
      <c r="L3306" s="3" t="str">
        <f t="shared" si="1170"/>
        <v/>
      </c>
      <c r="M3306" s="3" t="str">
        <f t="shared" si="1171"/>
        <v/>
      </c>
      <c r="N3306" s="54" t="str">
        <f t="shared" si="1172"/>
        <v/>
      </c>
      <c r="O3306" s="3" t="str">
        <f t="shared" si="1173"/>
        <v/>
      </c>
      <c r="P3306" s="19" t="str">
        <f t="shared" si="1174"/>
        <v/>
      </c>
      <c r="Q3306" s="23" t="e">
        <f>_xlfn.XLOOKUP(R3306,summary!C694:C730,summary!B694:B730)</f>
        <v>#N/A</v>
      </c>
      <c r="R3306" s="24" t="str">
        <f t="shared" si="1158"/>
        <v>영덕동</v>
      </c>
      <c r="S3306" s="24" t="str">
        <f t="shared" si="1175"/>
        <v>영덕23통</v>
      </c>
      <c r="T3306" s="24" t="str">
        <f t="shared" si="1176"/>
        <v>(영덕동)</v>
      </c>
      <c r="U3306" s="24" t="str">
        <f t="shared" si="1177"/>
        <v>영덕</v>
      </c>
      <c r="V3306" s="25">
        <f t="shared" si="1178"/>
        <v>23</v>
      </c>
      <c r="W3306" s="25">
        <f t="shared" si="1179"/>
        <v>13</v>
      </c>
      <c r="X3306" s="59"/>
      <c r="Y3306" s="59"/>
      <c r="Z3306" s="59" t="s">
        <v>117</v>
      </c>
      <c r="AA3306" s="63" t="s">
        <v>3822</v>
      </c>
    </row>
    <row r="3307" spans="1:27" ht="16.5" customHeight="1" x14ac:dyDescent="0.3">
      <c r="A3307" s="22" t="b">
        <f t="shared" si="1159"/>
        <v>1</v>
      </c>
      <c r="B3307" s="22" t="b">
        <f t="shared" si="1160"/>
        <v>0</v>
      </c>
      <c r="C3307" s="22" t="b">
        <f t="shared" si="1161"/>
        <v>0</v>
      </c>
      <c r="D3307" s="22" t="b">
        <f t="shared" si="1162"/>
        <v>0</v>
      </c>
      <c r="E3307" s="22" t="b">
        <f t="shared" si="1163"/>
        <v>0</v>
      </c>
      <c r="F3307" s="52" t="b">
        <f t="shared" si="1164"/>
        <v>0</v>
      </c>
      <c r="G3307" s="22" t="b">
        <f t="shared" si="1165"/>
        <v>0</v>
      </c>
      <c r="H3307" s="22" t="b">
        <f t="shared" si="1166"/>
        <v>0</v>
      </c>
      <c r="I3307" s="22" t="b">
        <f t="shared" si="1167"/>
        <v>0</v>
      </c>
      <c r="J3307" s="22" t="b">
        <f t="shared" si="1168"/>
        <v>1</v>
      </c>
      <c r="K3307" s="3" t="str">
        <f t="shared" si="1169"/>
        <v>영덕24통</v>
      </c>
      <c r="L3307" s="3" t="str">
        <f t="shared" si="1170"/>
        <v>24</v>
      </c>
      <c r="M3307" s="3">
        <f t="shared" si="1171"/>
        <v>24</v>
      </c>
      <c r="N3307" s="54" t="str">
        <f t="shared" si="1172"/>
        <v>영덕</v>
      </c>
      <c r="O3307" s="3" t="str">
        <f t="shared" si="1173"/>
        <v/>
      </c>
      <c r="P3307" s="19" t="str">
        <f t="shared" si="1174"/>
        <v/>
      </c>
      <c r="Q3307" s="23" t="e">
        <f>_xlfn.XLOOKUP(R3307,summary!C695:C731,summary!B695:B731)</f>
        <v>#N/A</v>
      </c>
      <c r="R3307" s="24" t="str">
        <f t="shared" si="1158"/>
        <v>영덕동</v>
      </c>
      <c r="S3307" s="24" t="str">
        <f t="shared" si="1175"/>
        <v>영덕24통</v>
      </c>
      <c r="T3307" s="24" t="str">
        <f t="shared" si="1176"/>
        <v>(영덕동)</v>
      </c>
      <c r="U3307" s="24" t="str">
        <f t="shared" si="1177"/>
        <v>영덕</v>
      </c>
      <c r="V3307" s="25">
        <f t="shared" si="1178"/>
        <v>24</v>
      </c>
      <c r="W3307" s="25">
        <f t="shared" si="1179"/>
        <v>1</v>
      </c>
      <c r="X3307" s="59"/>
      <c r="Y3307" s="59" t="s">
        <v>3823</v>
      </c>
      <c r="Z3307" s="59" t="s">
        <v>63</v>
      </c>
      <c r="AA3307" s="63" t="s">
        <v>3824</v>
      </c>
    </row>
    <row r="3308" spans="1:27" ht="16.5" customHeight="1" x14ac:dyDescent="0.3">
      <c r="A3308" s="22" t="b">
        <f t="shared" si="1159"/>
        <v>1</v>
      </c>
      <c r="B3308" s="22" t="b">
        <f t="shared" si="1160"/>
        <v>1</v>
      </c>
      <c r="C3308" s="22" t="b">
        <f t="shared" si="1161"/>
        <v>1</v>
      </c>
      <c r="D3308" s="22" t="b">
        <f t="shared" si="1162"/>
        <v>1</v>
      </c>
      <c r="E3308" s="22" t="b">
        <f t="shared" si="1163"/>
        <v>1</v>
      </c>
      <c r="F3308" s="52" t="b">
        <f t="shared" si="1164"/>
        <v>0</v>
      </c>
      <c r="G3308" s="22" t="b">
        <f t="shared" si="1165"/>
        <v>0</v>
      </c>
      <c r="H3308" s="22" t="b">
        <f t="shared" si="1166"/>
        <v>0</v>
      </c>
      <c r="I3308" s="22" t="b">
        <f t="shared" si="1167"/>
        <v>0</v>
      </c>
      <c r="J3308" s="22" t="b">
        <f t="shared" si="1168"/>
        <v>0</v>
      </c>
      <c r="K3308" s="3" t="str">
        <f t="shared" si="1169"/>
        <v/>
      </c>
      <c r="L3308" s="3" t="str">
        <f t="shared" si="1170"/>
        <v/>
      </c>
      <c r="M3308" s="3" t="str">
        <f t="shared" si="1171"/>
        <v/>
      </c>
      <c r="N3308" s="54" t="str">
        <f t="shared" si="1172"/>
        <v/>
      </c>
      <c r="O3308" s="3" t="str">
        <f t="shared" si="1173"/>
        <v/>
      </c>
      <c r="P3308" s="19" t="str">
        <f t="shared" si="1174"/>
        <v>(영덕동)</v>
      </c>
      <c r="Q3308" s="23" t="e">
        <f>_xlfn.XLOOKUP(R3308,summary!C696:C732,summary!B696:B732)</f>
        <v>#N/A</v>
      </c>
      <c r="R3308" s="24" t="str">
        <f t="shared" si="1158"/>
        <v>영덕동</v>
      </c>
      <c r="S3308" s="24" t="str">
        <f t="shared" si="1175"/>
        <v>영덕24통</v>
      </c>
      <c r="T3308" s="24" t="str">
        <f t="shared" si="1176"/>
        <v>(영덕동)</v>
      </c>
      <c r="U3308" s="24" t="str">
        <f t="shared" si="1177"/>
        <v>영덕</v>
      </c>
      <c r="V3308" s="25">
        <f t="shared" si="1178"/>
        <v>24</v>
      </c>
      <c r="W3308" s="25">
        <f t="shared" si="1179"/>
        <v>2</v>
      </c>
      <c r="X3308" s="59"/>
      <c r="Y3308" s="59" t="s">
        <v>3583</v>
      </c>
      <c r="Z3308" s="59" t="s">
        <v>65</v>
      </c>
      <c r="AA3308" s="63" t="s">
        <v>3825</v>
      </c>
    </row>
    <row r="3309" spans="1:27" ht="16.5" customHeight="1" x14ac:dyDescent="0.3">
      <c r="A3309" s="22" t="b">
        <f t="shared" si="1159"/>
        <v>0</v>
      </c>
      <c r="B3309" s="22" t="b">
        <f t="shared" si="1160"/>
        <v>0</v>
      </c>
      <c r="C3309" s="22" t="b">
        <f t="shared" si="1161"/>
        <v>0</v>
      </c>
      <c r="D3309" s="22" t="b">
        <f t="shared" si="1162"/>
        <v>0</v>
      </c>
      <c r="E3309" s="22" t="b">
        <f t="shared" si="1163"/>
        <v>0</v>
      </c>
      <c r="F3309" s="52" t="b">
        <f t="shared" si="1164"/>
        <v>0</v>
      </c>
      <c r="G3309" s="22" t="b">
        <f t="shared" si="1165"/>
        <v>0</v>
      </c>
      <c r="H3309" s="22" t="b">
        <f t="shared" si="1166"/>
        <v>0</v>
      </c>
      <c r="I3309" s="22" t="b">
        <f t="shared" si="1167"/>
        <v>0</v>
      </c>
      <c r="J3309" s="22" t="b">
        <f t="shared" si="1168"/>
        <v>0</v>
      </c>
      <c r="K3309" s="3" t="str">
        <f t="shared" si="1169"/>
        <v/>
      </c>
      <c r="L3309" s="3" t="str">
        <f t="shared" si="1170"/>
        <v/>
      </c>
      <c r="M3309" s="3" t="str">
        <f t="shared" si="1171"/>
        <v/>
      </c>
      <c r="N3309" s="54" t="str">
        <f t="shared" si="1172"/>
        <v/>
      </c>
      <c r="O3309" s="3" t="str">
        <f t="shared" si="1173"/>
        <v/>
      </c>
      <c r="P3309" s="19" t="str">
        <f t="shared" si="1174"/>
        <v/>
      </c>
      <c r="Q3309" s="23" t="e">
        <f>_xlfn.XLOOKUP(R3309,summary!C697:C733,summary!B697:B733)</f>
        <v>#N/A</v>
      </c>
      <c r="R3309" s="24" t="str">
        <f t="shared" si="1158"/>
        <v>영덕동</v>
      </c>
      <c r="S3309" s="24" t="str">
        <f t="shared" si="1175"/>
        <v>영덕24통</v>
      </c>
      <c r="T3309" s="24" t="str">
        <f t="shared" si="1176"/>
        <v>(영덕동)</v>
      </c>
      <c r="U3309" s="24" t="str">
        <f t="shared" si="1177"/>
        <v>영덕</v>
      </c>
      <c r="V3309" s="25">
        <f t="shared" si="1178"/>
        <v>24</v>
      </c>
      <c r="W3309" s="25">
        <f t="shared" si="1179"/>
        <v>3</v>
      </c>
      <c r="X3309" s="59"/>
      <c r="Y3309" s="59"/>
      <c r="Z3309" s="59" t="s">
        <v>67</v>
      </c>
      <c r="AA3309" s="63" t="s">
        <v>3826</v>
      </c>
    </row>
    <row r="3310" spans="1:27" ht="16.5" customHeight="1" x14ac:dyDescent="0.3">
      <c r="A3310" s="22" t="b">
        <f t="shared" si="1159"/>
        <v>0</v>
      </c>
      <c r="B3310" s="22" t="b">
        <f t="shared" si="1160"/>
        <v>0</v>
      </c>
      <c r="C3310" s="22" t="b">
        <f t="shared" si="1161"/>
        <v>0</v>
      </c>
      <c r="D3310" s="22" t="b">
        <f t="shared" si="1162"/>
        <v>0</v>
      </c>
      <c r="E3310" s="22" t="b">
        <f t="shared" si="1163"/>
        <v>0</v>
      </c>
      <c r="F3310" s="52" t="b">
        <f t="shared" si="1164"/>
        <v>0</v>
      </c>
      <c r="G3310" s="22" t="b">
        <f t="shared" si="1165"/>
        <v>0</v>
      </c>
      <c r="H3310" s="22" t="b">
        <f t="shared" si="1166"/>
        <v>0</v>
      </c>
      <c r="I3310" s="22" t="b">
        <f t="shared" si="1167"/>
        <v>0</v>
      </c>
      <c r="J3310" s="22" t="b">
        <f t="shared" si="1168"/>
        <v>0</v>
      </c>
      <c r="K3310" s="3" t="str">
        <f t="shared" si="1169"/>
        <v/>
      </c>
      <c r="L3310" s="3" t="str">
        <f t="shared" si="1170"/>
        <v/>
      </c>
      <c r="M3310" s="3" t="str">
        <f t="shared" si="1171"/>
        <v/>
      </c>
      <c r="N3310" s="54" t="str">
        <f t="shared" si="1172"/>
        <v/>
      </c>
      <c r="O3310" s="3" t="str">
        <f t="shared" si="1173"/>
        <v/>
      </c>
      <c r="P3310" s="19" t="str">
        <f t="shared" si="1174"/>
        <v/>
      </c>
      <c r="Q3310" s="23" t="e">
        <f>_xlfn.XLOOKUP(R3310,summary!C698:C734,summary!B698:B734)</f>
        <v>#N/A</v>
      </c>
      <c r="R3310" s="24" t="str">
        <f t="shared" si="1158"/>
        <v>영덕동</v>
      </c>
      <c r="S3310" s="24" t="str">
        <f t="shared" si="1175"/>
        <v>영덕24통</v>
      </c>
      <c r="T3310" s="24" t="str">
        <f t="shared" si="1176"/>
        <v>(영덕동)</v>
      </c>
      <c r="U3310" s="24" t="str">
        <f t="shared" si="1177"/>
        <v>영덕</v>
      </c>
      <c r="V3310" s="25">
        <f t="shared" si="1178"/>
        <v>24</v>
      </c>
      <c r="W3310" s="25">
        <f t="shared" si="1179"/>
        <v>4</v>
      </c>
      <c r="X3310" s="59"/>
      <c r="Y3310" s="59"/>
      <c r="Z3310" s="59" t="s">
        <v>73</v>
      </c>
      <c r="AA3310" s="63" t="s">
        <v>3827</v>
      </c>
    </row>
    <row r="3311" spans="1:27" ht="16.5" customHeight="1" x14ac:dyDescent="0.3">
      <c r="A3311" s="22" t="b">
        <f t="shared" si="1159"/>
        <v>0</v>
      </c>
      <c r="B3311" s="22" t="b">
        <f t="shared" si="1160"/>
        <v>0</v>
      </c>
      <c r="C3311" s="22" t="b">
        <f t="shared" si="1161"/>
        <v>0</v>
      </c>
      <c r="D3311" s="22" t="b">
        <f t="shared" si="1162"/>
        <v>0</v>
      </c>
      <c r="E3311" s="22" t="b">
        <f t="shared" si="1163"/>
        <v>0</v>
      </c>
      <c r="F3311" s="52" t="b">
        <f t="shared" si="1164"/>
        <v>0</v>
      </c>
      <c r="G3311" s="22" t="b">
        <f t="shared" si="1165"/>
        <v>0</v>
      </c>
      <c r="H3311" s="22" t="b">
        <f t="shared" si="1166"/>
        <v>0</v>
      </c>
      <c r="I3311" s="22" t="b">
        <f t="shared" si="1167"/>
        <v>0</v>
      </c>
      <c r="J3311" s="22" t="b">
        <f t="shared" si="1168"/>
        <v>0</v>
      </c>
      <c r="K3311" s="3" t="str">
        <f t="shared" si="1169"/>
        <v/>
      </c>
      <c r="L3311" s="3" t="str">
        <f t="shared" si="1170"/>
        <v/>
      </c>
      <c r="M3311" s="3" t="str">
        <f t="shared" si="1171"/>
        <v/>
      </c>
      <c r="N3311" s="54" t="str">
        <f t="shared" si="1172"/>
        <v/>
      </c>
      <c r="O3311" s="3" t="str">
        <f t="shared" si="1173"/>
        <v/>
      </c>
      <c r="P3311" s="19" t="str">
        <f t="shared" si="1174"/>
        <v/>
      </c>
      <c r="Q3311" s="23" t="e">
        <f>_xlfn.XLOOKUP(R3311,summary!C699:C735,summary!B699:B735)</f>
        <v>#N/A</v>
      </c>
      <c r="R3311" s="24" t="str">
        <f t="shared" si="1158"/>
        <v>영덕동</v>
      </c>
      <c r="S3311" s="24" t="str">
        <f t="shared" si="1175"/>
        <v>영덕24통</v>
      </c>
      <c r="T3311" s="24" t="str">
        <f t="shared" si="1176"/>
        <v>(영덕동)</v>
      </c>
      <c r="U3311" s="24" t="str">
        <f t="shared" si="1177"/>
        <v>영덕</v>
      </c>
      <c r="V3311" s="25">
        <f t="shared" si="1178"/>
        <v>24</v>
      </c>
      <c r="W3311" s="25">
        <f t="shared" si="1179"/>
        <v>5</v>
      </c>
      <c r="X3311" s="59"/>
      <c r="Y3311" s="59"/>
      <c r="Z3311" s="59" t="s">
        <v>87</v>
      </c>
      <c r="AA3311" s="63" t="s">
        <v>3828</v>
      </c>
    </row>
    <row r="3312" spans="1:27" ht="16.5" customHeight="1" x14ac:dyDescent="0.3">
      <c r="A3312" s="22" t="b">
        <f t="shared" si="1159"/>
        <v>0</v>
      </c>
      <c r="B3312" s="22" t="b">
        <f t="shared" si="1160"/>
        <v>0</v>
      </c>
      <c r="C3312" s="22" t="b">
        <f t="shared" si="1161"/>
        <v>0</v>
      </c>
      <c r="D3312" s="22" t="b">
        <f t="shared" si="1162"/>
        <v>0</v>
      </c>
      <c r="E3312" s="22" t="b">
        <f t="shared" si="1163"/>
        <v>0</v>
      </c>
      <c r="F3312" s="52" t="b">
        <f t="shared" si="1164"/>
        <v>0</v>
      </c>
      <c r="G3312" s="22" t="b">
        <f t="shared" si="1165"/>
        <v>0</v>
      </c>
      <c r="H3312" s="22" t="b">
        <f t="shared" si="1166"/>
        <v>0</v>
      </c>
      <c r="I3312" s="22" t="b">
        <f t="shared" si="1167"/>
        <v>0</v>
      </c>
      <c r="J3312" s="22" t="b">
        <f t="shared" si="1168"/>
        <v>0</v>
      </c>
      <c r="K3312" s="3" t="str">
        <f t="shared" si="1169"/>
        <v/>
      </c>
      <c r="L3312" s="3" t="str">
        <f t="shared" si="1170"/>
        <v/>
      </c>
      <c r="M3312" s="3" t="str">
        <f t="shared" si="1171"/>
        <v/>
      </c>
      <c r="N3312" s="54" t="str">
        <f t="shared" si="1172"/>
        <v/>
      </c>
      <c r="O3312" s="3" t="str">
        <f t="shared" si="1173"/>
        <v/>
      </c>
      <c r="P3312" s="19" t="str">
        <f t="shared" si="1174"/>
        <v/>
      </c>
      <c r="Q3312" s="23" t="e">
        <f>_xlfn.XLOOKUP(R3312,summary!C700:C736,summary!B700:B736)</f>
        <v>#N/A</v>
      </c>
      <c r="R3312" s="24" t="str">
        <f t="shared" si="1158"/>
        <v>영덕동</v>
      </c>
      <c r="S3312" s="24" t="str">
        <f t="shared" si="1175"/>
        <v>영덕24통</v>
      </c>
      <c r="T3312" s="24" t="str">
        <f t="shared" si="1176"/>
        <v>(영덕동)</v>
      </c>
      <c r="U3312" s="24" t="str">
        <f t="shared" si="1177"/>
        <v>영덕</v>
      </c>
      <c r="V3312" s="25">
        <f t="shared" si="1178"/>
        <v>24</v>
      </c>
      <c r="W3312" s="25">
        <f t="shared" si="1179"/>
        <v>6</v>
      </c>
      <c r="X3312" s="59"/>
      <c r="Y3312" s="59"/>
      <c r="Z3312" s="59" t="s">
        <v>89</v>
      </c>
      <c r="AA3312" s="63" t="s">
        <v>3829</v>
      </c>
    </row>
    <row r="3313" spans="1:27" ht="16.5" customHeight="1" x14ac:dyDescent="0.3">
      <c r="A3313" s="22" t="b">
        <f t="shared" si="1159"/>
        <v>0</v>
      </c>
      <c r="B3313" s="22" t="b">
        <f t="shared" si="1160"/>
        <v>0</v>
      </c>
      <c r="C3313" s="22" t="b">
        <f t="shared" si="1161"/>
        <v>0</v>
      </c>
      <c r="D3313" s="22" t="b">
        <f t="shared" si="1162"/>
        <v>0</v>
      </c>
      <c r="E3313" s="22" t="b">
        <f t="shared" si="1163"/>
        <v>0</v>
      </c>
      <c r="F3313" s="52" t="b">
        <f t="shared" si="1164"/>
        <v>0</v>
      </c>
      <c r="G3313" s="22" t="b">
        <f t="shared" si="1165"/>
        <v>0</v>
      </c>
      <c r="H3313" s="22" t="b">
        <f t="shared" si="1166"/>
        <v>0</v>
      </c>
      <c r="I3313" s="22" t="b">
        <f t="shared" si="1167"/>
        <v>0</v>
      </c>
      <c r="J3313" s="22" t="b">
        <f t="shared" si="1168"/>
        <v>0</v>
      </c>
      <c r="K3313" s="3" t="str">
        <f t="shared" si="1169"/>
        <v/>
      </c>
      <c r="L3313" s="3" t="str">
        <f t="shared" si="1170"/>
        <v/>
      </c>
      <c r="M3313" s="3" t="str">
        <f t="shared" si="1171"/>
        <v/>
      </c>
      <c r="N3313" s="54" t="str">
        <f t="shared" si="1172"/>
        <v/>
      </c>
      <c r="O3313" s="3" t="str">
        <f t="shared" si="1173"/>
        <v/>
      </c>
      <c r="P3313" s="19" t="str">
        <f t="shared" si="1174"/>
        <v/>
      </c>
      <c r="Q3313" s="23" t="e">
        <f>_xlfn.XLOOKUP(R3313,summary!C701:C737,summary!B701:B737)</f>
        <v>#N/A</v>
      </c>
      <c r="R3313" s="24" t="str">
        <f t="shared" si="1158"/>
        <v>영덕동</v>
      </c>
      <c r="S3313" s="24" t="str">
        <f t="shared" si="1175"/>
        <v>영덕24통</v>
      </c>
      <c r="T3313" s="24" t="str">
        <f t="shared" si="1176"/>
        <v>(영덕동)</v>
      </c>
      <c r="U3313" s="24" t="str">
        <f t="shared" si="1177"/>
        <v>영덕</v>
      </c>
      <c r="V3313" s="25">
        <f t="shared" si="1178"/>
        <v>24</v>
      </c>
      <c r="W3313" s="25">
        <f t="shared" si="1179"/>
        <v>7</v>
      </c>
      <c r="X3313" s="59"/>
      <c r="Y3313" s="59"/>
      <c r="Z3313" s="59" t="s">
        <v>91</v>
      </c>
      <c r="AA3313" s="63" t="s">
        <v>3830</v>
      </c>
    </row>
    <row r="3314" spans="1:27" ht="16.5" customHeight="1" x14ac:dyDescent="0.3">
      <c r="A3314" s="22" t="b">
        <f t="shared" si="1159"/>
        <v>0</v>
      </c>
      <c r="B3314" s="22" t="b">
        <f t="shared" si="1160"/>
        <v>0</v>
      </c>
      <c r="C3314" s="22" t="b">
        <f t="shared" si="1161"/>
        <v>0</v>
      </c>
      <c r="D3314" s="22" t="b">
        <f t="shared" si="1162"/>
        <v>0</v>
      </c>
      <c r="E3314" s="22" t="b">
        <f t="shared" si="1163"/>
        <v>0</v>
      </c>
      <c r="F3314" s="52" t="b">
        <f t="shared" si="1164"/>
        <v>0</v>
      </c>
      <c r="G3314" s="22" t="b">
        <f t="shared" si="1165"/>
        <v>0</v>
      </c>
      <c r="H3314" s="22" t="b">
        <f t="shared" si="1166"/>
        <v>0</v>
      </c>
      <c r="I3314" s="22" t="b">
        <f t="shared" si="1167"/>
        <v>0</v>
      </c>
      <c r="J3314" s="22" t="b">
        <f t="shared" si="1168"/>
        <v>0</v>
      </c>
      <c r="K3314" s="3" t="str">
        <f t="shared" si="1169"/>
        <v/>
      </c>
      <c r="L3314" s="3" t="str">
        <f t="shared" si="1170"/>
        <v/>
      </c>
      <c r="M3314" s="3" t="str">
        <f t="shared" si="1171"/>
        <v/>
      </c>
      <c r="N3314" s="54" t="str">
        <f t="shared" si="1172"/>
        <v/>
      </c>
      <c r="O3314" s="3" t="str">
        <f t="shared" si="1173"/>
        <v/>
      </c>
      <c r="P3314" s="19" t="str">
        <f t="shared" si="1174"/>
        <v/>
      </c>
      <c r="Q3314" s="23" t="e">
        <f>_xlfn.XLOOKUP(R3314,summary!C702:C738,summary!B702:B738)</f>
        <v>#N/A</v>
      </c>
      <c r="R3314" s="24" t="str">
        <f t="shared" si="1158"/>
        <v>영덕동</v>
      </c>
      <c r="S3314" s="24" t="str">
        <f t="shared" si="1175"/>
        <v>영덕24통</v>
      </c>
      <c r="T3314" s="24" t="str">
        <f t="shared" si="1176"/>
        <v>(영덕동)</v>
      </c>
      <c r="U3314" s="24" t="str">
        <f t="shared" si="1177"/>
        <v>영덕</v>
      </c>
      <c r="V3314" s="25">
        <f t="shared" si="1178"/>
        <v>24</v>
      </c>
      <c r="W3314" s="25">
        <f t="shared" si="1179"/>
        <v>8</v>
      </c>
      <c r="X3314" s="59"/>
      <c r="Y3314" s="59"/>
      <c r="Z3314" s="59" t="s">
        <v>93</v>
      </c>
      <c r="AA3314" s="63" t="s">
        <v>3831</v>
      </c>
    </row>
    <row r="3315" spans="1:27" ht="16.5" customHeight="1" x14ac:dyDescent="0.3">
      <c r="A3315" s="22" t="b">
        <f t="shared" si="1159"/>
        <v>0</v>
      </c>
      <c r="B3315" s="22" t="b">
        <f t="shared" si="1160"/>
        <v>0</v>
      </c>
      <c r="C3315" s="22" t="b">
        <f t="shared" si="1161"/>
        <v>0</v>
      </c>
      <c r="D3315" s="22" t="b">
        <f t="shared" si="1162"/>
        <v>0</v>
      </c>
      <c r="E3315" s="22" t="b">
        <f t="shared" si="1163"/>
        <v>0</v>
      </c>
      <c r="F3315" s="52" t="b">
        <f t="shared" si="1164"/>
        <v>0</v>
      </c>
      <c r="G3315" s="22" t="b">
        <f t="shared" si="1165"/>
        <v>0</v>
      </c>
      <c r="H3315" s="22" t="b">
        <f t="shared" si="1166"/>
        <v>0</v>
      </c>
      <c r="I3315" s="22" t="b">
        <f t="shared" si="1167"/>
        <v>0</v>
      </c>
      <c r="J3315" s="22" t="b">
        <f t="shared" si="1168"/>
        <v>0</v>
      </c>
      <c r="K3315" s="3" t="str">
        <f t="shared" si="1169"/>
        <v/>
      </c>
      <c r="L3315" s="3" t="str">
        <f t="shared" si="1170"/>
        <v/>
      </c>
      <c r="M3315" s="3" t="str">
        <f t="shared" si="1171"/>
        <v/>
      </c>
      <c r="N3315" s="54" t="str">
        <f t="shared" si="1172"/>
        <v/>
      </c>
      <c r="O3315" s="3" t="str">
        <f t="shared" si="1173"/>
        <v/>
      </c>
      <c r="P3315" s="19" t="str">
        <f t="shared" si="1174"/>
        <v/>
      </c>
      <c r="Q3315" s="23" t="e">
        <f>_xlfn.XLOOKUP(R3315,summary!C703:C739,summary!B703:B739)</f>
        <v>#N/A</v>
      </c>
      <c r="R3315" s="24" t="str">
        <f t="shared" si="1158"/>
        <v>영덕동</v>
      </c>
      <c r="S3315" s="24" t="str">
        <f t="shared" si="1175"/>
        <v>영덕24통</v>
      </c>
      <c r="T3315" s="24" t="str">
        <f t="shared" si="1176"/>
        <v>(영덕동)</v>
      </c>
      <c r="U3315" s="24" t="str">
        <f t="shared" si="1177"/>
        <v>영덕</v>
      </c>
      <c r="V3315" s="25">
        <f t="shared" si="1178"/>
        <v>24</v>
      </c>
      <c r="W3315" s="25">
        <f t="shared" si="1179"/>
        <v>9</v>
      </c>
      <c r="X3315" s="59"/>
      <c r="Y3315" s="59"/>
      <c r="Z3315" s="59" t="s">
        <v>95</v>
      </c>
      <c r="AA3315" s="63" t="s">
        <v>3832</v>
      </c>
    </row>
    <row r="3316" spans="1:27" ht="16.5" customHeight="1" x14ac:dyDescent="0.3">
      <c r="A3316" s="22" t="b">
        <f t="shared" si="1159"/>
        <v>0</v>
      </c>
      <c r="B3316" s="22" t="b">
        <f t="shared" si="1160"/>
        <v>0</v>
      </c>
      <c r="C3316" s="22" t="b">
        <f t="shared" si="1161"/>
        <v>0</v>
      </c>
      <c r="D3316" s="22" t="b">
        <f t="shared" si="1162"/>
        <v>0</v>
      </c>
      <c r="E3316" s="22" t="b">
        <f t="shared" si="1163"/>
        <v>0</v>
      </c>
      <c r="F3316" s="52" t="b">
        <f t="shared" si="1164"/>
        <v>0</v>
      </c>
      <c r="G3316" s="22" t="b">
        <f t="shared" si="1165"/>
        <v>0</v>
      </c>
      <c r="H3316" s="22" t="b">
        <f t="shared" si="1166"/>
        <v>0</v>
      </c>
      <c r="I3316" s="22" t="b">
        <f t="shared" si="1167"/>
        <v>0</v>
      </c>
      <c r="J3316" s="22" t="b">
        <f t="shared" si="1168"/>
        <v>0</v>
      </c>
      <c r="K3316" s="3" t="str">
        <f t="shared" si="1169"/>
        <v/>
      </c>
      <c r="L3316" s="3" t="str">
        <f t="shared" si="1170"/>
        <v/>
      </c>
      <c r="M3316" s="3" t="str">
        <f t="shared" si="1171"/>
        <v/>
      </c>
      <c r="N3316" s="54" t="str">
        <f t="shared" si="1172"/>
        <v/>
      </c>
      <c r="O3316" s="3" t="str">
        <f t="shared" si="1173"/>
        <v/>
      </c>
      <c r="P3316" s="19" t="str">
        <f t="shared" si="1174"/>
        <v/>
      </c>
      <c r="Q3316" s="23" t="e">
        <f>_xlfn.XLOOKUP(R3316,summary!C704:C740,summary!B704:B740)</f>
        <v>#N/A</v>
      </c>
      <c r="R3316" s="24" t="str">
        <f t="shared" si="1158"/>
        <v>영덕동</v>
      </c>
      <c r="S3316" s="24" t="str">
        <f t="shared" si="1175"/>
        <v>영덕24통</v>
      </c>
      <c r="T3316" s="24" t="str">
        <f t="shared" si="1176"/>
        <v>(영덕동)</v>
      </c>
      <c r="U3316" s="24" t="str">
        <f t="shared" si="1177"/>
        <v>영덕</v>
      </c>
      <c r="V3316" s="25">
        <f t="shared" si="1178"/>
        <v>24</v>
      </c>
      <c r="W3316" s="25">
        <f t="shared" si="1179"/>
        <v>10</v>
      </c>
      <c r="X3316" s="59"/>
      <c r="Y3316" s="59"/>
      <c r="Z3316" s="59" t="s">
        <v>97</v>
      </c>
      <c r="AA3316" s="63" t="s">
        <v>3833</v>
      </c>
    </row>
    <row r="3317" spans="1:27" ht="16.5" customHeight="1" x14ac:dyDescent="0.3">
      <c r="A3317" s="22" t="b">
        <f t="shared" si="1159"/>
        <v>0</v>
      </c>
      <c r="B3317" s="22" t="b">
        <f t="shared" si="1160"/>
        <v>0</v>
      </c>
      <c r="C3317" s="22" t="b">
        <f t="shared" si="1161"/>
        <v>0</v>
      </c>
      <c r="D3317" s="22" t="b">
        <f t="shared" si="1162"/>
        <v>0</v>
      </c>
      <c r="E3317" s="22" t="b">
        <f t="shared" si="1163"/>
        <v>0</v>
      </c>
      <c r="F3317" s="52" t="b">
        <f t="shared" si="1164"/>
        <v>0</v>
      </c>
      <c r="G3317" s="22" t="b">
        <f t="shared" si="1165"/>
        <v>0</v>
      </c>
      <c r="H3317" s="22" t="b">
        <f t="shared" si="1166"/>
        <v>0</v>
      </c>
      <c r="I3317" s="22" t="b">
        <f t="shared" si="1167"/>
        <v>0</v>
      </c>
      <c r="J3317" s="22" t="b">
        <f t="shared" si="1168"/>
        <v>0</v>
      </c>
      <c r="K3317" s="3" t="str">
        <f t="shared" si="1169"/>
        <v/>
      </c>
      <c r="L3317" s="3" t="str">
        <f t="shared" si="1170"/>
        <v/>
      </c>
      <c r="M3317" s="3" t="str">
        <f t="shared" si="1171"/>
        <v/>
      </c>
      <c r="N3317" s="54" t="str">
        <f t="shared" si="1172"/>
        <v/>
      </c>
      <c r="O3317" s="3" t="str">
        <f t="shared" si="1173"/>
        <v/>
      </c>
      <c r="P3317" s="19" t="str">
        <f t="shared" si="1174"/>
        <v/>
      </c>
      <c r="Q3317" s="23" t="e">
        <f>_xlfn.XLOOKUP(R3317,summary!C705:C741,summary!B705:B741)</f>
        <v>#N/A</v>
      </c>
      <c r="R3317" s="24" t="str">
        <f t="shared" si="1158"/>
        <v>영덕동</v>
      </c>
      <c r="S3317" s="24" t="str">
        <f t="shared" si="1175"/>
        <v>영덕24통</v>
      </c>
      <c r="T3317" s="24" t="str">
        <f t="shared" si="1176"/>
        <v>(영덕동)</v>
      </c>
      <c r="U3317" s="24" t="str">
        <f t="shared" si="1177"/>
        <v>영덕</v>
      </c>
      <c r="V3317" s="25">
        <f t="shared" si="1178"/>
        <v>24</v>
      </c>
      <c r="W3317" s="25">
        <f t="shared" si="1179"/>
        <v>11</v>
      </c>
      <c r="X3317" s="59"/>
      <c r="Y3317" s="59"/>
      <c r="Z3317" s="59" t="s">
        <v>99</v>
      </c>
      <c r="AA3317" s="63" t="s">
        <v>3834</v>
      </c>
    </row>
    <row r="3318" spans="1:27" ht="16.5" customHeight="1" x14ac:dyDescent="0.3">
      <c r="A3318" s="22" t="b">
        <f t="shared" si="1159"/>
        <v>0</v>
      </c>
      <c r="B3318" s="22" t="b">
        <f t="shared" si="1160"/>
        <v>0</v>
      </c>
      <c r="C3318" s="22" t="b">
        <f t="shared" si="1161"/>
        <v>0</v>
      </c>
      <c r="D3318" s="22" t="b">
        <f t="shared" si="1162"/>
        <v>0</v>
      </c>
      <c r="E3318" s="22" t="b">
        <f t="shared" si="1163"/>
        <v>0</v>
      </c>
      <c r="F3318" s="52" t="b">
        <f t="shared" si="1164"/>
        <v>0</v>
      </c>
      <c r="G3318" s="22" t="b">
        <f t="shared" si="1165"/>
        <v>0</v>
      </c>
      <c r="H3318" s="22" t="b">
        <f t="shared" si="1166"/>
        <v>0</v>
      </c>
      <c r="I3318" s="22" t="b">
        <f t="shared" si="1167"/>
        <v>0</v>
      </c>
      <c r="J3318" s="22" t="b">
        <f t="shared" si="1168"/>
        <v>0</v>
      </c>
      <c r="K3318" s="3" t="str">
        <f t="shared" si="1169"/>
        <v/>
      </c>
      <c r="L3318" s="3" t="str">
        <f t="shared" si="1170"/>
        <v/>
      </c>
      <c r="M3318" s="3" t="str">
        <f t="shared" si="1171"/>
        <v/>
      </c>
      <c r="N3318" s="54" t="str">
        <f t="shared" si="1172"/>
        <v/>
      </c>
      <c r="O3318" s="3" t="str">
        <f t="shared" si="1173"/>
        <v/>
      </c>
      <c r="P3318" s="19" t="str">
        <f t="shared" si="1174"/>
        <v/>
      </c>
      <c r="Q3318" s="23" t="e">
        <f>_xlfn.XLOOKUP(R3318,summary!C706:C742,summary!B706:B742)</f>
        <v>#N/A</v>
      </c>
      <c r="R3318" s="24" t="str">
        <f t="shared" si="1158"/>
        <v>영덕동</v>
      </c>
      <c r="S3318" s="24" t="str">
        <f t="shared" si="1175"/>
        <v>영덕24통</v>
      </c>
      <c r="T3318" s="24" t="str">
        <f t="shared" si="1176"/>
        <v>(영덕동)</v>
      </c>
      <c r="U3318" s="24" t="str">
        <f t="shared" si="1177"/>
        <v>영덕</v>
      </c>
      <c r="V3318" s="25">
        <f t="shared" si="1178"/>
        <v>24</v>
      </c>
      <c r="W3318" s="25">
        <f t="shared" si="1179"/>
        <v>12</v>
      </c>
      <c r="X3318" s="59"/>
      <c r="Y3318" s="59"/>
      <c r="Z3318" s="59" t="s">
        <v>101</v>
      </c>
      <c r="AA3318" s="63" t="s">
        <v>3835</v>
      </c>
    </row>
    <row r="3319" spans="1:27" ht="16.5" customHeight="1" x14ac:dyDescent="0.3">
      <c r="A3319" s="22" t="b">
        <f t="shared" si="1159"/>
        <v>0</v>
      </c>
      <c r="B3319" s="22" t="b">
        <f t="shared" si="1160"/>
        <v>0</v>
      </c>
      <c r="C3319" s="22" t="b">
        <f t="shared" si="1161"/>
        <v>0</v>
      </c>
      <c r="D3319" s="22" t="b">
        <f t="shared" si="1162"/>
        <v>0</v>
      </c>
      <c r="E3319" s="22" t="b">
        <f t="shared" si="1163"/>
        <v>0</v>
      </c>
      <c r="F3319" s="52" t="b">
        <f t="shared" si="1164"/>
        <v>0</v>
      </c>
      <c r="G3319" s="22" t="b">
        <f t="shared" si="1165"/>
        <v>0</v>
      </c>
      <c r="H3319" s="22" t="b">
        <f t="shared" si="1166"/>
        <v>0</v>
      </c>
      <c r="I3319" s="22" t="b">
        <f t="shared" si="1167"/>
        <v>0</v>
      </c>
      <c r="J3319" s="22" t="b">
        <f t="shared" si="1168"/>
        <v>0</v>
      </c>
      <c r="K3319" s="3" t="str">
        <f t="shared" si="1169"/>
        <v/>
      </c>
      <c r="L3319" s="3" t="str">
        <f t="shared" si="1170"/>
        <v/>
      </c>
      <c r="M3319" s="3" t="str">
        <f t="shared" si="1171"/>
        <v/>
      </c>
      <c r="N3319" s="54" t="str">
        <f t="shared" si="1172"/>
        <v/>
      </c>
      <c r="O3319" s="3" t="str">
        <f t="shared" si="1173"/>
        <v/>
      </c>
      <c r="P3319" s="19" t="str">
        <f t="shared" si="1174"/>
        <v/>
      </c>
      <c r="Q3319" s="23" t="e">
        <f>_xlfn.XLOOKUP(R3319,summary!C707:C743,summary!B707:B743)</f>
        <v>#N/A</v>
      </c>
      <c r="R3319" s="24" t="str">
        <f t="shared" si="1158"/>
        <v>영덕동</v>
      </c>
      <c r="S3319" s="24" t="str">
        <f t="shared" si="1175"/>
        <v>영덕24통</v>
      </c>
      <c r="T3319" s="24" t="str">
        <f t="shared" si="1176"/>
        <v>(영덕동)</v>
      </c>
      <c r="U3319" s="24" t="str">
        <f t="shared" si="1177"/>
        <v>영덕</v>
      </c>
      <c r="V3319" s="25">
        <f t="shared" si="1178"/>
        <v>24</v>
      </c>
      <c r="W3319" s="25">
        <f t="shared" si="1179"/>
        <v>13</v>
      </c>
      <c r="X3319" s="59"/>
      <c r="Y3319" s="59"/>
      <c r="Z3319" s="59" t="s">
        <v>117</v>
      </c>
      <c r="AA3319" s="63" t="s">
        <v>3836</v>
      </c>
    </row>
    <row r="3320" spans="1:27" ht="16.5" customHeight="1" x14ac:dyDescent="0.3">
      <c r="A3320" s="22" t="b">
        <f t="shared" si="1159"/>
        <v>0</v>
      </c>
      <c r="B3320" s="22" t="b">
        <f t="shared" si="1160"/>
        <v>0</v>
      </c>
      <c r="C3320" s="22" t="b">
        <f t="shared" si="1161"/>
        <v>0</v>
      </c>
      <c r="D3320" s="22" t="b">
        <f t="shared" si="1162"/>
        <v>0</v>
      </c>
      <c r="E3320" s="22" t="b">
        <f t="shared" si="1163"/>
        <v>0</v>
      </c>
      <c r="F3320" s="52" t="b">
        <f t="shared" si="1164"/>
        <v>0</v>
      </c>
      <c r="G3320" s="22" t="b">
        <f t="shared" si="1165"/>
        <v>0</v>
      </c>
      <c r="H3320" s="22" t="b">
        <f t="shared" si="1166"/>
        <v>0</v>
      </c>
      <c r="I3320" s="22" t="b">
        <f t="shared" si="1167"/>
        <v>0</v>
      </c>
      <c r="J3320" s="22" t="b">
        <f t="shared" si="1168"/>
        <v>0</v>
      </c>
      <c r="K3320" s="3" t="str">
        <f t="shared" si="1169"/>
        <v/>
      </c>
      <c r="L3320" s="3" t="str">
        <f t="shared" si="1170"/>
        <v/>
      </c>
      <c r="M3320" s="3" t="str">
        <f t="shared" si="1171"/>
        <v/>
      </c>
      <c r="N3320" s="54" t="str">
        <f t="shared" si="1172"/>
        <v/>
      </c>
      <c r="O3320" s="3" t="str">
        <f t="shared" si="1173"/>
        <v/>
      </c>
      <c r="P3320" s="19" t="str">
        <f t="shared" si="1174"/>
        <v/>
      </c>
      <c r="Q3320" s="23" t="e">
        <f>_xlfn.XLOOKUP(R3320,summary!C708:C744,summary!B708:B744)</f>
        <v>#N/A</v>
      </c>
      <c r="R3320" s="24" t="str">
        <f t="shared" si="1158"/>
        <v>영덕동</v>
      </c>
      <c r="S3320" s="24" t="str">
        <f t="shared" si="1175"/>
        <v>영덕24통</v>
      </c>
      <c r="T3320" s="24" t="str">
        <f t="shared" si="1176"/>
        <v>(영덕동)</v>
      </c>
      <c r="U3320" s="24" t="str">
        <f t="shared" si="1177"/>
        <v>영덕</v>
      </c>
      <c r="V3320" s="25">
        <f t="shared" si="1178"/>
        <v>24</v>
      </c>
      <c r="W3320" s="25">
        <f t="shared" si="1179"/>
        <v>14</v>
      </c>
      <c r="X3320" s="59"/>
      <c r="Y3320" s="59"/>
      <c r="Z3320" s="59" t="s">
        <v>119</v>
      </c>
      <c r="AA3320" s="63" t="s">
        <v>3837</v>
      </c>
    </row>
    <row r="3321" spans="1:27" ht="16.5" customHeight="1" x14ac:dyDescent="0.3">
      <c r="A3321" s="22" t="b">
        <f t="shared" si="1159"/>
        <v>0</v>
      </c>
      <c r="B3321" s="22" t="b">
        <f t="shared" si="1160"/>
        <v>0</v>
      </c>
      <c r="C3321" s="22" t="b">
        <f t="shared" si="1161"/>
        <v>0</v>
      </c>
      <c r="D3321" s="22" t="b">
        <f t="shared" si="1162"/>
        <v>0</v>
      </c>
      <c r="E3321" s="22" t="b">
        <f t="shared" si="1163"/>
        <v>0</v>
      </c>
      <c r="F3321" s="52" t="b">
        <f t="shared" si="1164"/>
        <v>0</v>
      </c>
      <c r="G3321" s="22" t="b">
        <f t="shared" si="1165"/>
        <v>0</v>
      </c>
      <c r="H3321" s="22" t="b">
        <f t="shared" si="1166"/>
        <v>0</v>
      </c>
      <c r="I3321" s="22" t="b">
        <f t="shared" si="1167"/>
        <v>0</v>
      </c>
      <c r="J3321" s="22" t="b">
        <f t="shared" si="1168"/>
        <v>0</v>
      </c>
      <c r="K3321" s="3" t="str">
        <f t="shared" si="1169"/>
        <v/>
      </c>
      <c r="L3321" s="3" t="str">
        <f t="shared" si="1170"/>
        <v/>
      </c>
      <c r="M3321" s="3" t="str">
        <f t="shared" si="1171"/>
        <v/>
      </c>
      <c r="N3321" s="54" t="str">
        <f t="shared" si="1172"/>
        <v/>
      </c>
      <c r="O3321" s="3" t="str">
        <f t="shared" si="1173"/>
        <v/>
      </c>
      <c r="P3321" s="19" t="str">
        <f t="shared" si="1174"/>
        <v/>
      </c>
      <c r="Q3321" s="23" t="e">
        <f>_xlfn.XLOOKUP(R3321,summary!C709:C745,summary!B709:B745)</f>
        <v>#N/A</v>
      </c>
      <c r="R3321" s="24" t="str">
        <f t="shared" si="1158"/>
        <v>영덕동</v>
      </c>
      <c r="S3321" s="24" t="str">
        <f t="shared" si="1175"/>
        <v>영덕24통</v>
      </c>
      <c r="T3321" s="24" t="str">
        <f t="shared" si="1176"/>
        <v>(영덕동)</v>
      </c>
      <c r="U3321" s="24" t="str">
        <f t="shared" si="1177"/>
        <v>영덕</v>
      </c>
      <c r="V3321" s="25">
        <f t="shared" si="1178"/>
        <v>24</v>
      </c>
      <c r="W3321" s="25">
        <f t="shared" si="1179"/>
        <v>15</v>
      </c>
      <c r="X3321" s="59"/>
      <c r="Y3321" s="59"/>
      <c r="Z3321" s="59" t="s">
        <v>279</v>
      </c>
      <c r="AA3321" s="63" t="s">
        <v>3838</v>
      </c>
    </row>
    <row r="3322" spans="1:27" ht="16.5" customHeight="1" x14ac:dyDescent="0.3">
      <c r="A3322" s="22" t="b">
        <f t="shared" si="1159"/>
        <v>0</v>
      </c>
      <c r="B3322" s="22" t="b">
        <f t="shared" si="1160"/>
        <v>0</v>
      </c>
      <c r="C3322" s="22" t="b">
        <f t="shared" si="1161"/>
        <v>0</v>
      </c>
      <c r="D3322" s="22" t="b">
        <f t="shared" si="1162"/>
        <v>0</v>
      </c>
      <c r="E3322" s="22" t="b">
        <f t="shared" si="1163"/>
        <v>0</v>
      </c>
      <c r="F3322" s="52" t="b">
        <f t="shared" si="1164"/>
        <v>0</v>
      </c>
      <c r="G3322" s="22" t="b">
        <f t="shared" si="1165"/>
        <v>0</v>
      </c>
      <c r="H3322" s="22" t="b">
        <f t="shared" si="1166"/>
        <v>0</v>
      </c>
      <c r="I3322" s="22" t="b">
        <f t="shared" si="1167"/>
        <v>0</v>
      </c>
      <c r="J3322" s="22" t="b">
        <f t="shared" si="1168"/>
        <v>0</v>
      </c>
      <c r="K3322" s="3" t="str">
        <f t="shared" si="1169"/>
        <v/>
      </c>
      <c r="L3322" s="3" t="str">
        <f t="shared" si="1170"/>
        <v/>
      </c>
      <c r="M3322" s="3" t="str">
        <f t="shared" si="1171"/>
        <v/>
      </c>
      <c r="N3322" s="54" t="str">
        <f t="shared" si="1172"/>
        <v/>
      </c>
      <c r="O3322" s="3" t="str">
        <f t="shared" si="1173"/>
        <v/>
      </c>
      <c r="P3322" s="19" t="str">
        <f t="shared" si="1174"/>
        <v/>
      </c>
      <c r="Q3322" s="23" t="e">
        <f>_xlfn.XLOOKUP(R3322,summary!C710:C746,summary!B710:B746)</f>
        <v>#N/A</v>
      </c>
      <c r="R3322" s="24" t="str">
        <f t="shared" si="1158"/>
        <v>영덕동</v>
      </c>
      <c r="S3322" s="24" t="str">
        <f t="shared" si="1175"/>
        <v>영덕24통</v>
      </c>
      <c r="T3322" s="24" t="str">
        <f t="shared" si="1176"/>
        <v>(영덕동)</v>
      </c>
      <c r="U3322" s="24" t="str">
        <f t="shared" si="1177"/>
        <v>영덕</v>
      </c>
      <c r="V3322" s="25">
        <f t="shared" si="1178"/>
        <v>24</v>
      </c>
      <c r="W3322" s="25">
        <f t="shared" si="1179"/>
        <v>16</v>
      </c>
      <c r="X3322" s="59"/>
      <c r="Y3322" s="59"/>
      <c r="Z3322" s="59" t="s">
        <v>321</v>
      </c>
      <c r="AA3322" s="63" t="s">
        <v>3839</v>
      </c>
    </row>
    <row r="3323" spans="1:27" ht="16.5" customHeight="1" x14ac:dyDescent="0.3">
      <c r="A3323" s="22" t="b">
        <f t="shared" si="1159"/>
        <v>0</v>
      </c>
      <c r="B3323" s="22" t="b">
        <f t="shared" si="1160"/>
        <v>0</v>
      </c>
      <c r="C3323" s="22" t="b">
        <f t="shared" si="1161"/>
        <v>0</v>
      </c>
      <c r="D3323" s="22" t="b">
        <f t="shared" si="1162"/>
        <v>0</v>
      </c>
      <c r="E3323" s="22" t="b">
        <f t="shared" si="1163"/>
        <v>0</v>
      </c>
      <c r="F3323" s="52" t="b">
        <f t="shared" si="1164"/>
        <v>0</v>
      </c>
      <c r="G3323" s="22" t="b">
        <f t="shared" si="1165"/>
        <v>0</v>
      </c>
      <c r="H3323" s="22" t="b">
        <f t="shared" si="1166"/>
        <v>0</v>
      </c>
      <c r="I3323" s="22" t="b">
        <f t="shared" si="1167"/>
        <v>0</v>
      </c>
      <c r="J3323" s="22" t="b">
        <f t="shared" si="1168"/>
        <v>0</v>
      </c>
      <c r="K3323" s="3" t="str">
        <f t="shared" si="1169"/>
        <v/>
      </c>
      <c r="L3323" s="3" t="str">
        <f t="shared" si="1170"/>
        <v/>
      </c>
      <c r="M3323" s="3" t="str">
        <f t="shared" si="1171"/>
        <v/>
      </c>
      <c r="N3323" s="54" t="str">
        <f t="shared" si="1172"/>
        <v/>
      </c>
      <c r="O3323" s="3" t="str">
        <f t="shared" si="1173"/>
        <v/>
      </c>
      <c r="P3323" s="19" t="str">
        <f t="shared" si="1174"/>
        <v/>
      </c>
      <c r="Q3323" s="23" t="e">
        <f>_xlfn.XLOOKUP(R3323,summary!C711:C747,summary!B711:B747)</f>
        <v>#N/A</v>
      </c>
      <c r="R3323" s="24" t="str">
        <f t="shared" si="1158"/>
        <v>영덕동</v>
      </c>
      <c r="S3323" s="24" t="str">
        <f t="shared" si="1175"/>
        <v>영덕24통</v>
      </c>
      <c r="T3323" s="24" t="str">
        <f t="shared" si="1176"/>
        <v>(영덕동)</v>
      </c>
      <c r="U3323" s="24" t="str">
        <f t="shared" si="1177"/>
        <v>영덕</v>
      </c>
      <c r="V3323" s="25">
        <f t="shared" si="1178"/>
        <v>24</v>
      </c>
      <c r="W3323" s="25">
        <f t="shared" si="1179"/>
        <v>17</v>
      </c>
      <c r="X3323" s="59"/>
      <c r="Y3323" s="59"/>
      <c r="Z3323" s="59" t="s">
        <v>380</v>
      </c>
      <c r="AA3323" s="63" t="s">
        <v>3840</v>
      </c>
    </row>
    <row r="3324" spans="1:27" ht="16.5" customHeight="1" x14ac:dyDescent="0.3">
      <c r="A3324" s="22" t="b">
        <f t="shared" si="1159"/>
        <v>1</v>
      </c>
      <c r="B3324" s="22" t="b">
        <f t="shared" si="1160"/>
        <v>0</v>
      </c>
      <c r="C3324" s="22" t="b">
        <f t="shared" si="1161"/>
        <v>0</v>
      </c>
      <c r="D3324" s="22" t="b">
        <f t="shared" si="1162"/>
        <v>0</v>
      </c>
      <c r="E3324" s="22" t="b">
        <f t="shared" si="1163"/>
        <v>0</v>
      </c>
      <c r="F3324" s="52" t="b">
        <f t="shared" si="1164"/>
        <v>0</v>
      </c>
      <c r="G3324" s="22" t="b">
        <f t="shared" si="1165"/>
        <v>0</v>
      </c>
      <c r="H3324" s="22" t="b">
        <f t="shared" si="1166"/>
        <v>0</v>
      </c>
      <c r="I3324" s="22" t="b">
        <f t="shared" si="1167"/>
        <v>0</v>
      </c>
      <c r="J3324" s="22" t="b">
        <f t="shared" si="1168"/>
        <v>1</v>
      </c>
      <c r="K3324" s="3" t="str">
        <f t="shared" si="1169"/>
        <v/>
      </c>
      <c r="L3324" s="3" t="str">
        <f t="shared" si="1170"/>
        <v/>
      </c>
      <c r="M3324" s="3" t="str">
        <f t="shared" si="1171"/>
        <v/>
      </c>
      <c r="N3324" s="54" t="str">
        <f t="shared" si="1172"/>
        <v/>
      </c>
      <c r="O3324" s="3" t="str">
        <f t="shared" si="1173"/>
        <v/>
      </c>
      <c r="P3324" s="19" t="str">
        <f t="shared" si="1174"/>
        <v/>
      </c>
      <c r="Q3324" s="23" t="e">
        <f>_xlfn.XLOOKUP(R3324,summary!C712:C748,summary!B712:B748)</f>
        <v>#N/A</v>
      </c>
      <c r="R3324" s="24" t="str">
        <f t="shared" si="1158"/>
        <v>읍 면 동</v>
      </c>
      <c r="S3324" s="24" t="str">
        <f t="shared" si="1175"/>
        <v>통 리 명</v>
      </c>
      <c r="T3324" s="24" t="str">
        <f t="shared" si="1176"/>
        <v/>
      </c>
      <c r="U3324" s="24" t="str">
        <f t="shared" si="1177"/>
        <v/>
      </c>
      <c r="V3324" s="25" t="str">
        <f t="shared" si="1178"/>
        <v/>
      </c>
      <c r="W3324" s="25" t="str">
        <f t="shared" si="1179"/>
        <v/>
      </c>
      <c r="X3324" s="59" t="s">
        <v>121</v>
      </c>
      <c r="Y3324" s="59" t="s">
        <v>122</v>
      </c>
      <c r="Z3324" s="59" t="s">
        <v>59</v>
      </c>
      <c r="AA3324" s="63" t="s">
        <v>2628</v>
      </c>
    </row>
    <row r="3325" spans="1:27" ht="16.5" customHeight="1" x14ac:dyDescent="0.3">
      <c r="A3325" s="22" t="b">
        <f t="shared" si="1159"/>
        <v>1</v>
      </c>
      <c r="B3325" s="22" t="b">
        <f t="shared" si="1160"/>
        <v>0</v>
      </c>
      <c r="C3325" s="22" t="b">
        <f t="shared" si="1161"/>
        <v>0</v>
      </c>
      <c r="D3325" s="22" t="b">
        <f t="shared" si="1162"/>
        <v>0</v>
      </c>
      <c r="E3325" s="22" t="b">
        <f t="shared" si="1163"/>
        <v>0</v>
      </c>
      <c r="F3325" s="52" t="b">
        <f t="shared" si="1164"/>
        <v>0</v>
      </c>
      <c r="G3325" s="22" t="b">
        <f t="shared" si="1165"/>
        <v>0</v>
      </c>
      <c r="H3325" s="22" t="b">
        <f t="shared" si="1166"/>
        <v>0</v>
      </c>
      <c r="I3325" s="22" t="b">
        <f t="shared" si="1167"/>
        <v>0</v>
      </c>
      <c r="J3325" s="22" t="b">
        <f t="shared" si="1168"/>
        <v>1</v>
      </c>
      <c r="K3325" s="3" t="str">
        <f t="shared" si="1169"/>
        <v>영덕25통</v>
      </c>
      <c r="L3325" s="3" t="str">
        <f t="shared" si="1170"/>
        <v>25</v>
      </c>
      <c r="M3325" s="3">
        <f t="shared" si="1171"/>
        <v>25</v>
      </c>
      <c r="N3325" s="54" t="str">
        <f t="shared" si="1172"/>
        <v>영덕</v>
      </c>
      <c r="O3325" s="3" t="str">
        <f t="shared" si="1173"/>
        <v/>
      </c>
      <c r="P3325" s="19" t="str">
        <f t="shared" si="1174"/>
        <v/>
      </c>
      <c r="Q3325" s="23" t="e">
        <f>_xlfn.XLOOKUP(R3325,summary!C713:C749,summary!B713:B749)</f>
        <v>#N/A</v>
      </c>
      <c r="R3325" s="24" t="str">
        <f t="shared" si="1158"/>
        <v>영덕동</v>
      </c>
      <c r="S3325" s="24" t="str">
        <f t="shared" si="1175"/>
        <v>영덕25통</v>
      </c>
      <c r="T3325" s="24" t="str">
        <f t="shared" si="1176"/>
        <v>(영덕동)</v>
      </c>
      <c r="U3325" s="24" t="str">
        <f t="shared" si="1177"/>
        <v>영덕</v>
      </c>
      <c r="V3325" s="25">
        <f t="shared" si="1178"/>
        <v>25</v>
      </c>
      <c r="W3325" s="25">
        <f t="shared" si="1179"/>
        <v>1</v>
      </c>
      <c r="X3325" s="59" t="s">
        <v>3523</v>
      </c>
      <c r="Y3325" s="59" t="s">
        <v>3841</v>
      </c>
      <c r="Z3325" s="59" t="s">
        <v>63</v>
      </c>
      <c r="AA3325" s="63" t="s">
        <v>3842</v>
      </c>
    </row>
    <row r="3326" spans="1:27" ht="16.5" customHeight="1" x14ac:dyDescent="0.3">
      <c r="A3326" s="22" t="b">
        <f t="shared" si="1159"/>
        <v>1</v>
      </c>
      <c r="B3326" s="22" t="b">
        <f t="shared" si="1160"/>
        <v>1</v>
      </c>
      <c r="C3326" s="22" t="b">
        <f t="shared" si="1161"/>
        <v>1</v>
      </c>
      <c r="D3326" s="22" t="b">
        <f t="shared" si="1162"/>
        <v>1</v>
      </c>
      <c r="E3326" s="22" t="b">
        <f t="shared" si="1163"/>
        <v>1</v>
      </c>
      <c r="F3326" s="52" t="b">
        <f t="shared" si="1164"/>
        <v>0</v>
      </c>
      <c r="G3326" s="22" t="b">
        <f t="shared" si="1165"/>
        <v>0</v>
      </c>
      <c r="H3326" s="22" t="b">
        <f t="shared" si="1166"/>
        <v>0</v>
      </c>
      <c r="I3326" s="22" t="b">
        <f t="shared" si="1167"/>
        <v>0</v>
      </c>
      <c r="J3326" s="22" t="b">
        <f t="shared" si="1168"/>
        <v>0</v>
      </c>
      <c r="K3326" s="3" t="str">
        <f t="shared" si="1169"/>
        <v/>
      </c>
      <c r="L3326" s="3" t="str">
        <f t="shared" si="1170"/>
        <v/>
      </c>
      <c r="M3326" s="3" t="str">
        <f t="shared" si="1171"/>
        <v/>
      </c>
      <c r="N3326" s="54" t="str">
        <f t="shared" si="1172"/>
        <v/>
      </c>
      <c r="O3326" s="3" t="str">
        <f t="shared" si="1173"/>
        <v/>
      </c>
      <c r="P3326" s="19" t="str">
        <f t="shared" si="1174"/>
        <v>(영덕동)</v>
      </c>
      <c r="Q3326" s="23" t="e">
        <f>_xlfn.XLOOKUP(R3326,summary!C714:C750,summary!B714:B750)</f>
        <v>#N/A</v>
      </c>
      <c r="R3326" s="24" t="str">
        <f t="shared" si="1158"/>
        <v>영덕동</v>
      </c>
      <c r="S3326" s="24" t="str">
        <f t="shared" si="1175"/>
        <v>영덕25통</v>
      </c>
      <c r="T3326" s="24" t="str">
        <f t="shared" si="1176"/>
        <v>(영덕동)</v>
      </c>
      <c r="U3326" s="24" t="str">
        <f t="shared" si="1177"/>
        <v>영덕</v>
      </c>
      <c r="V3326" s="25">
        <f t="shared" si="1178"/>
        <v>25</v>
      </c>
      <c r="W3326" s="25">
        <f t="shared" si="1179"/>
        <v>2</v>
      </c>
      <c r="X3326" s="59"/>
      <c r="Y3326" s="59" t="s">
        <v>3583</v>
      </c>
      <c r="Z3326" s="59" t="s">
        <v>65</v>
      </c>
      <c r="AA3326" s="63" t="s">
        <v>3843</v>
      </c>
    </row>
    <row r="3327" spans="1:27" ht="16.5" customHeight="1" x14ac:dyDescent="0.3">
      <c r="A3327" s="22" t="b">
        <f t="shared" si="1159"/>
        <v>0</v>
      </c>
      <c r="B3327" s="22" t="b">
        <f t="shared" si="1160"/>
        <v>0</v>
      </c>
      <c r="C3327" s="22" t="b">
        <f t="shared" si="1161"/>
        <v>0</v>
      </c>
      <c r="D3327" s="22" t="b">
        <f t="shared" si="1162"/>
        <v>0</v>
      </c>
      <c r="E3327" s="22" t="b">
        <f t="shared" si="1163"/>
        <v>0</v>
      </c>
      <c r="F3327" s="52" t="b">
        <f t="shared" si="1164"/>
        <v>0</v>
      </c>
      <c r="G3327" s="22" t="b">
        <f t="shared" si="1165"/>
        <v>0</v>
      </c>
      <c r="H3327" s="22" t="b">
        <f t="shared" si="1166"/>
        <v>0</v>
      </c>
      <c r="I3327" s="22" t="b">
        <f t="shared" si="1167"/>
        <v>0</v>
      </c>
      <c r="J3327" s="22" t="b">
        <f t="shared" si="1168"/>
        <v>0</v>
      </c>
      <c r="K3327" s="3" t="str">
        <f t="shared" si="1169"/>
        <v/>
      </c>
      <c r="L3327" s="3" t="str">
        <f t="shared" si="1170"/>
        <v/>
      </c>
      <c r="M3327" s="3" t="str">
        <f t="shared" si="1171"/>
        <v/>
      </c>
      <c r="N3327" s="54" t="str">
        <f t="shared" si="1172"/>
        <v/>
      </c>
      <c r="O3327" s="3" t="str">
        <f t="shared" si="1173"/>
        <v/>
      </c>
      <c r="P3327" s="19" t="str">
        <f t="shared" si="1174"/>
        <v/>
      </c>
      <c r="Q3327" s="23" t="e">
        <f>_xlfn.XLOOKUP(R3327,summary!C715:C751,summary!B715:B751)</f>
        <v>#N/A</v>
      </c>
      <c r="R3327" s="24" t="str">
        <f t="shared" si="1158"/>
        <v>영덕동</v>
      </c>
      <c r="S3327" s="24" t="str">
        <f t="shared" si="1175"/>
        <v>영덕25통</v>
      </c>
      <c r="T3327" s="24" t="str">
        <f t="shared" si="1176"/>
        <v>(영덕동)</v>
      </c>
      <c r="U3327" s="24" t="str">
        <f t="shared" si="1177"/>
        <v>영덕</v>
      </c>
      <c r="V3327" s="25">
        <f t="shared" si="1178"/>
        <v>25</v>
      </c>
      <c r="W3327" s="25">
        <f t="shared" si="1179"/>
        <v>3</v>
      </c>
      <c r="X3327" s="59"/>
      <c r="Y3327" s="59"/>
      <c r="Z3327" s="59" t="s">
        <v>67</v>
      </c>
      <c r="AA3327" s="63" t="s">
        <v>3844</v>
      </c>
    </row>
    <row r="3328" spans="1:27" ht="16.5" customHeight="1" x14ac:dyDescent="0.3">
      <c r="A3328" s="22" t="b">
        <f t="shared" si="1159"/>
        <v>0</v>
      </c>
      <c r="B3328" s="22" t="b">
        <f t="shared" si="1160"/>
        <v>0</v>
      </c>
      <c r="C3328" s="22" t="b">
        <f t="shared" si="1161"/>
        <v>0</v>
      </c>
      <c r="D3328" s="22" t="b">
        <f t="shared" si="1162"/>
        <v>0</v>
      </c>
      <c r="E3328" s="22" t="b">
        <f t="shared" si="1163"/>
        <v>0</v>
      </c>
      <c r="F3328" s="52" t="b">
        <f t="shared" si="1164"/>
        <v>0</v>
      </c>
      <c r="G3328" s="22" t="b">
        <f t="shared" si="1165"/>
        <v>0</v>
      </c>
      <c r="H3328" s="22" t="b">
        <f t="shared" si="1166"/>
        <v>0</v>
      </c>
      <c r="I3328" s="22" t="b">
        <f t="shared" si="1167"/>
        <v>0</v>
      </c>
      <c r="J3328" s="22" t="b">
        <f t="shared" si="1168"/>
        <v>0</v>
      </c>
      <c r="K3328" s="3" t="str">
        <f t="shared" si="1169"/>
        <v/>
      </c>
      <c r="L3328" s="3" t="str">
        <f t="shared" si="1170"/>
        <v/>
      </c>
      <c r="M3328" s="3" t="str">
        <f t="shared" si="1171"/>
        <v/>
      </c>
      <c r="N3328" s="54" t="str">
        <f t="shared" si="1172"/>
        <v/>
      </c>
      <c r="O3328" s="3" t="str">
        <f t="shared" si="1173"/>
        <v/>
      </c>
      <c r="P3328" s="19" t="str">
        <f t="shared" si="1174"/>
        <v/>
      </c>
      <c r="Q3328" s="23" t="e">
        <f>_xlfn.XLOOKUP(R3328,summary!C716:C752,summary!B716:B752)</f>
        <v>#N/A</v>
      </c>
      <c r="R3328" s="24" t="str">
        <f t="shared" si="1158"/>
        <v>영덕동</v>
      </c>
      <c r="S3328" s="24" t="str">
        <f t="shared" si="1175"/>
        <v>영덕25통</v>
      </c>
      <c r="T3328" s="24" t="str">
        <f t="shared" si="1176"/>
        <v>(영덕동)</v>
      </c>
      <c r="U3328" s="24" t="str">
        <f t="shared" si="1177"/>
        <v>영덕</v>
      </c>
      <c r="V3328" s="25">
        <f t="shared" si="1178"/>
        <v>25</v>
      </c>
      <c r="W3328" s="25">
        <f t="shared" si="1179"/>
        <v>4</v>
      </c>
      <c r="X3328" s="59"/>
      <c r="Y3328" s="59"/>
      <c r="Z3328" s="59" t="s">
        <v>73</v>
      </c>
      <c r="AA3328" s="63" t="s">
        <v>3845</v>
      </c>
    </row>
    <row r="3329" spans="1:27" ht="16.5" customHeight="1" x14ac:dyDescent="0.3">
      <c r="A3329" s="22" t="b">
        <f t="shared" si="1159"/>
        <v>0</v>
      </c>
      <c r="B3329" s="22" t="b">
        <f t="shared" si="1160"/>
        <v>0</v>
      </c>
      <c r="C3329" s="22" t="b">
        <f t="shared" si="1161"/>
        <v>0</v>
      </c>
      <c r="D3329" s="22" t="b">
        <f t="shared" si="1162"/>
        <v>0</v>
      </c>
      <c r="E3329" s="22" t="b">
        <f t="shared" si="1163"/>
        <v>0</v>
      </c>
      <c r="F3329" s="52" t="b">
        <f t="shared" si="1164"/>
        <v>0</v>
      </c>
      <c r="G3329" s="22" t="b">
        <f t="shared" si="1165"/>
        <v>0</v>
      </c>
      <c r="H3329" s="22" t="b">
        <f t="shared" si="1166"/>
        <v>0</v>
      </c>
      <c r="I3329" s="22" t="b">
        <f t="shared" si="1167"/>
        <v>0</v>
      </c>
      <c r="J3329" s="22" t="b">
        <f t="shared" si="1168"/>
        <v>0</v>
      </c>
      <c r="K3329" s="3" t="str">
        <f t="shared" si="1169"/>
        <v/>
      </c>
      <c r="L3329" s="3" t="str">
        <f t="shared" si="1170"/>
        <v/>
      </c>
      <c r="M3329" s="3" t="str">
        <f t="shared" si="1171"/>
        <v/>
      </c>
      <c r="N3329" s="54" t="str">
        <f t="shared" si="1172"/>
        <v/>
      </c>
      <c r="O3329" s="3" t="str">
        <f t="shared" si="1173"/>
        <v/>
      </c>
      <c r="P3329" s="19" t="str">
        <f t="shared" si="1174"/>
        <v/>
      </c>
      <c r="Q3329" s="23" t="e">
        <f>_xlfn.XLOOKUP(R3329,summary!C717:C753,summary!B717:B753)</f>
        <v>#N/A</v>
      </c>
      <c r="R3329" s="24" t="str">
        <f t="shared" si="1158"/>
        <v>영덕동</v>
      </c>
      <c r="S3329" s="24" t="str">
        <f t="shared" si="1175"/>
        <v>영덕25통</v>
      </c>
      <c r="T3329" s="24" t="str">
        <f t="shared" si="1176"/>
        <v>(영덕동)</v>
      </c>
      <c r="U3329" s="24" t="str">
        <f t="shared" si="1177"/>
        <v>영덕</v>
      </c>
      <c r="V3329" s="25">
        <f t="shared" si="1178"/>
        <v>25</v>
      </c>
      <c r="W3329" s="25">
        <f t="shared" si="1179"/>
        <v>5</v>
      </c>
      <c r="X3329" s="59"/>
      <c r="Y3329" s="59"/>
      <c r="Z3329" s="59" t="s">
        <v>87</v>
      </c>
      <c r="AA3329" s="63" t="s">
        <v>3846</v>
      </c>
    </row>
    <row r="3330" spans="1:27" ht="16.5" customHeight="1" x14ac:dyDescent="0.3">
      <c r="A3330" s="22" t="b">
        <f t="shared" si="1159"/>
        <v>0</v>
      </c>
      <c r="B3330" s="22" t="b">
        <f t="shared" si="1160"/>
        <v>0</v>
      </c>
      <c r="C3330" s="22" t="b">
        <f t="shared" si="1161"/>
        <v>0</v>
      </c>
      <c r="D3330" s="22" t="b">
        <f t="shared" si="1162"/>
        <v>0</v>
      </c>
      <c r="E3330" s="22" t="b">
        <f t="shared" si="1163"/>
        <v>0</v>
      </c>
      <c r="F3330" s="52" t="b">
        <f t="shared" si="1164"/>
        <v>0</v>
      </c>
      <c r="G3330" s="22" t="b">
        <f t="shared" si="1165"/>
        <v>0</v>
      </c>
      <c r="H3330" s="22" t="b">
        <f t="shared" si="1166"/>
        <v>0</v>
      </c>
      <c r="I3330" s="22" t="b">
        <f t="shared" si="1167"/>
        <v>0</v>
      </c>
      <c r="J3330" s="22" t="b">
        <f t="shared" si="1168"/>
        <v>0</v>
      </c>
      <c r="K3330" s="3" t="str">
        <f t="shared" si="1169"/>
        <v/>
      </c>
      <c r="L3330" s="3" t="str">
        <f t="shared" si="1170"/>
        <v/>
      </c>
      <c r="M3330" s="3" t="str">
        <f t="shared" si="1171"/>
        <v/>
      </c>
      <c r="N3330" s="54" t="str">
        <f t="shared" si="1172"/>
        <v/>
      </c>
      <c r="O3330" s="3" t="str">
        <f t="shared" si="1173"/>
        <v/>
      </c>
      <c r="P3330" s="19" t="str">
        <f t="shared" si="1174"/>
        <v/>
      </c>
      <c r="Q3330" s="23" t="e">
        <f>_xlfn.XLOOKUP(R3330,summary!C718:C754,summary!B718:B754)</f>
        <v>#N/A</v>
      </c>
      <c r="R3330" s="24" t="str">
        <f t="shared" ref="R3330:R3393" si="1180">IF($X3330="",R3329,$X3330)</f>
        <v>영덕동</v>
      </c>
      <c r="S3330" s="24" t="str">
        <f t="shared" si="1175"/>
        <v>영덕25통</v>
      </c>
      <c r="T3330" s="24" t="str">
        <f t="shared" si="1176"/>
        <v>(영덕동)</v>
      </c>
      <c r="U3330" s="24" t="str">
        <f t="shared" si="1177"/>
        <v>영덕</v>
      </c>
      <c r="V3330" s="25">
        <f t="shared" si="1178"/>
        <v>25</v>
      </c>
      <c r="W3330" s="25">
        <f t="shared" si="1179"/>
        <v>6</v>
      </c>
      <c r="X3330" s="59"/>
      <c r="Y3330" s="59"/>
      <c r="Z3330" s="59" t="s">
        <v>89</v>
      </c>
      <c r="AA3330" s="63" t="s">
        <v>3847</v>
      </c>
    </row>
    <row r="3331" spans="1:27" ht="16.5" customHeight="1" x14ac:dyDescent="0.3">
      <c r="A3331" s="22" t="b">
        <f t="shared" si="1159"/>
        <v>0</v>
      </c>
      <c r="B3331" s="22" t="b">
        <f t="shared" si="1160"/>
        <v>0</v>
      </c>
      <c r="C3331" s="22" t="b">
        <f t="shared" si="1161"/>
        <v>0</v>
      </c>
      <c r="D3331" s="22" t="b">
        <f t="shared" si="1162"/>
        <v>0</v>
      </c>
      <c r="E3331" s="22" t="b">
        <f t="shared" si="1163"/>
        <v>0</v>
      </c>
      <c r="F3331" s="52" t="b">
        <f t="shared" si="1164"/>
        <v>0</v>
      </c>
      <c r="G3331" s="22" t="b">
        <f t="shared" si="1165"/>
        <v>0</v>
      </c>
      <c r="H3331" s="22" t="b">
        <f t="shared" si="1166"/>
        <v>0</v>
      </c>
      <c r="I3331" s="22" t="b">
        <f t="shared" si="1167"/>
        <v>0</v>
      </c>
      <c r="J3331" s="22" t="b">
        <f t="shared" si="1168"/>
        <v>0</v>
      </c>
      <c r="K3331" s="3" t="str">
        <f t="shared" si="1169"/>
        <v/>
      </c>
      <c r="L3331" s="3" t="str">
        <f t="shared" si="1170"/>
        <v/>
      </c>
      <c r="M3331" s="3" t="str">
        <f t="shared" si="1171"/>
        <v/>
      </c>
      <c r="N3331" s="54" t="str">
        <f t="shared" si="1172"/>
        <v/>
      </c>
      <c r="O3331" s="3" t="str">
        <f t="shared" si="1173"/>
        <v/>
      </c>
      <c r="P3331" s="19" t="str">
        <f t="shared" si="1174"/>
        <v/>
      </c>
      <c r="Q3331" s="23" t="e">
        <f>_xlfn.XLOOKUP(R3331,summary!C719:C755,summary!B719:B755)</f>
        <v>#N/A</v>
      </c>
      <c r="R3331" s="24" t="str">
        <f t="shared" si="1180"/>
        <v>영덕동</v>
      </c>
      <c r="S3331" s="24" t="str">
        <f t="shared" si="1175"/>
        <v>영덕25통</v>
      </c>
      <c r="T3331" s="24" t="str">
        <f t="shared" si="1176"/>
        <v>(영덕동)</v>
      </c>
      <c r="U3331" s="24" t="str">
        <f t="shared" si="1177"/>
        <v>영덕</v>
      </c>
      <c r="V3331" s="25">
        <f t="shared" si="1178"/>
        <v>25</v>
      </c>
      <c r="W3331" s="25">
        <f t="shared" si="1179"/>
        <v>7</v>
      </c>
      <c r="X3331" s="59"/>
      <c r="Y3331" s="59"/>
      <c r="Z3331" s="59" t="s">
        <v>91</v>
      </c>
      <c r="AA3331" s="63" t="s">
        <v>3848</v>
      </c>
    </row>
    <row r="3332" spans="1:27" ht="16.5" customHeight="1" x14ac:dyDescent="0.3">
      <c r="A3332" s="22" t="b">
        <f t="shared" si="1159"/>
        <v>0</v>
      </c>
      <c r="B3332" s="22" t="b">
        <f t="shared" si="1160"/>
        <v>0</v>
      </c>
      <c r="C3332" s="22" t="b">
        <f t="shared" si="1161"/>
        <v>0</v>
      </c>
      <c r="D3332" s="22" t="b">
        <f t="shared" si="1162"/>
        <v>0</v>
      </c>
      <c r="E3332" s="22" t="b">
        <f t="shared" si="1163"/>
        <v>0</v>
      </c>
      <c r="F3332" s="52" t="b">
        <f t="shared" si="1164"/>
        <v>0</v>
      </c>
      <c r="G3332" s="22" t="b">
        <f t="shared" si="1165"/>
        <v>0</v>
      </c>
      <c r="H3332" s="22" t="b">
        <f t="shared" si="1166"/>
        <v>0</v>
      </c>
      <c r="I3332" s="22" t="b">
        <f t="shared" si="1167"/>
        <v>0</v>
      </c>
      <c r="J3332" s="22" t="b">
        <f t="shared" si="1168"/>
        <v>0</v>
      </c>
      <c r="K3332" s="3" t="str">
        <f t="shared" si="1169"/>
        <v/>
      </c>
      <c r="L3332" s="3" t="str">
        <f t="shared" si="1170"/>
        <v/>
      </c>
      <c r="M3332" s="3" t="str">
        <f t="shared" si="1171"/>
        <v/>
      </c>
      <c r="N3332" s="54" t="str">
        <f t="shared" si="1172"/>
        <v/>
      </c>
      <c r="O3332" s="3" t="str">
        <f t="shared" si="1173"/>
        <v/>
      </c>
      <c r="P3332" s="19" t="str">
        <f t="shared" si="1174"/>
        <v/>
      </c>
      <c r="Q3332" s="23" t="e">
        <f>_xlfn.XLOOKUP(R3332,summary!C720:C756,summary!B720:B756)</f>
        <v>#N/A</v>
      </c>
      <c r="R3332" s="24" t="str">
        <f t="shared" si="1180"/>
        <v>영덕동</v>
      </c>
      <c r="S3332" s="24" t="str">
        <f t="shared" si="1175"/>
        <v>영덕25통</v>
      </c>
      <c r="T3332" s="24" t="str">
        <f t="shared" si="1176"/>
        <v>(영덕동)</v>
      </c>
      <c r="U3332" s="24" t="str">
        <f t="shared" si="1177"/>
        <v>영덕</v>
      </c>
      <c r="V3332" s="25">
        <f t="shared" si="1178"/>
        <v>25</v>
      </c>
      <c r="W3332" s="25">
        <f t="shared" si="1179"/>
        <v>8</v>
      </c>
      <c r="X3332" s="59"/>
      <c r="Y3332" s="59"/>
      <c r="Z3332" s="59" t="s">
        <v>93</v>
      </c>
      <c r="AA3332" s="63" t="s">
        <v>3849</v>
      </c>
    </row>
    <row r="3333" spans="1:27" ht="16.5" customHeight="1" x14ac:dyDescent="0.3">
      <c r="A3333" s="22" t="b">
        <f t="shared" si="1159"/>
        <v>0</v>
      </c>
      <c r="B3333" s="22" t="b">
        <f t="shared" si="1160"/>
        <v>0</v>
      </c>
      <c r="C3333" s="22" t="b">
        <f t="shared" si="1161"/>
        <v>0</v>
      </c>
      <c r="D3333" s="22" t="b">
        <f t="shared" si="1162"/>
        <v>0</v>
      </c>
      <c r="E3333" s="22" t="b">
        <f t="shared" si="1163"/>
        <v>0</v>
      </c>
      <c r="F3333" s="52" t="b">
        <f t="shared" si="1164"/>
        <v>0</v>
      </c>
      <c r="G3333" s="22" t="b">
        <f t="shared" si="1165"/>
        <v>0</v>
      </c>
      <c r="H3333" s="22" t="b">
        <f t="shared" si="1166"/>
        <v>0</v>
      </c>
      <c r="I3333" s="22" t="b">
        <f t="shared" si="1167"/>
        <v>0</v>
      </c>
      <c r="J3333" s="22" t="b">
        <f t="shared" si="1168"/>
        <v>0</v>
      </c>
      <c r="K3333" s="3" t="str">
        <f t="shared" si="1169"/>
        <v/>
      </c>
      <c r="L3333" s="3" t="str">
        <f t="shared" si="1170"/>
        <v/>
      </c>
      <c r="M3333" s="3" t="str">
        <f t="shared" si="1171"/>
        <v/>
      </c>
      <c r="N3333" s="54" t="str">
        <f t="shared" si="1172"/>
        <v/>
      </c>
      <c r="O3333" s="3" t="str">
        <f t="shared" si="1173"/>
        <v/>
      </c>
      <c r="P3333" s="19" t="str">
        <f t="shared" si="1174"/>
        <v/>
      </c>
      <c r="Q3333" s="23" t="e">
        <f>_xlfn.XLOOKUP(R3333,summary!C721:C757,summary!B721:B757)</f>
        <v>#N/A</v>
      </c>
      <c r="R3333" s="24" t="str">
        <f t="shared" si="1180"/>
        <v>영덕동</v>
      </c>
      <c r="S3333" s="24" t="str">
        <f t="shared" si="1175"/>
        <v>영덕25통</v>
      </c>
      <c r="T3333" s="24" t="str">
        <f t="shared" si="1176"/>
        <v>(영덕동)</v>
      </c>
      <c r="U3333" s="24" t="str">
        <f t="shared" si="1177"/>
        <v>영덕</v>
      </c>
      <c r="V3333" s="25">
        <f t="shared" si="1178"/>
        <v>25</v>
      </c>
      <c r="W3333" s="25">
        <f t="shared" si="1179"/>
        <v>9</v>
      </c>
      <c r="X3333" s="59"/>
      <c r="Y3333" s="59"/>
      <c r="Z3333" s="59" t="s">
        <v>95</v>
      </c>
      <c r="AA3333" s="63" t="s">
        <v>3850</v>
      </c>
    </row>
    <row r="3334" spans="1:27" ht="16.5" customHeight="1" x14ac:dyDescent="0.3">
      <c r="A3334" s="22" t="b">
        <f t="shared" si="1159"/>
        <v>0</v>
      </c>
      <c r="B3334" s="22" t="b">
        <f t="shared" si="1160"/>
        <v>0</v>
      </c>
      <c r="C3334" s="22" t="b">
        <f t="shared" si="1161"/>
        <v>0</v>
      </c>
      <c r="D3334" s="22" t="b">
        <f t="shared" si="1162"/>
        <v>0</v>
      </c>
      <c r="E3334" s="22" t="b">
        <f t="shared" si="1163"/>
        <v>0</v>
      </c>
      <c r="F3334" s="52" t="b">
        <f t="shared" si="1164"/>
        <v>0</v>
      </c>
      <c r="G3334" s="22" t="b">
        <f t="shared" si="1165"/>
        <v>0</v>
      </c>
      <c r="H3334" s="22" t="b">
        <f t="shared" si="1166"/>
        <v>0</v>
      </c>
      <c r="I3334" s="22" t="b">
        <f t="shared" si="1167"/>
        <v>0</v>
      </c>
      <c r="J3334" s="22" t="b">
        <f t="shared" si="1168"/>
        <v>0</v>
      </c>
      <c r="K3334" s="3" t="str">
        <f t="shared" si="1169"/>
        <v/>
      </c>
      <c r="L3334" s="3" t="str">
        <f t="shared" si="1170"/>
        <v/>
      </c>
      <c r="M3334" s="3" t="str">
        <f t="shared" si="1171"/>
        <v/>
      </c>
      <c r="N3334" s="54" t="str">
        <f t="shared" si="1172"/>
        <v/>
      </c>
      <c r="O3334" s="3" t="str">
        <f t="shared" si="1173"/>
        <v/>
      </c>
      <c r="P3334" s="19" t="str">
        <f t="shared" si="1174"/>
        <v/>
      </c>
      <c r="Q3334" s="23" t="e">
        <f>_xlfn.XLOOKUP(R3334,summary!C722:C758,summary!B722:B758)</f>
        <v>#N/A</v>
      </c>
      <c r="R3334" s="24" t="str">
        <f t="shared" si="1180"/>
        <v>영덕동</v>
      </c>
      <c r="S3334" s="24" t="str">
        <f t="shared" si="1175"/>
        <v>영덕25통</v>
      </c>
      <c r="T3334" s="24" t="str">
        <f t="shared" si="1176"/>
        <v>(영덕동)</v>
      </c>
      <c r="U3334" s="24" t="str">
        <f t="shared" si="1177"/>
        <v>영덕</v>
      </c>
      <c r="V3334" s="25">
        <f t="shared" si="1178"/>
        <v>25</v>
      </c>
      <c r="W3334" s="25">
        <f t="shared" si="1179"/>
        <v>10</v>
      </c>
      <c r="X3334" s="59"/>
      <c r="Y3334" s="59"/>
      <c r="Z3334" s="59" t="s">
        <v>97</v>
      </c>
      <c r="AA3334" s="63" t="s">
        <v>3851</v>
      </c>
    </row>
    <row r="3335" spans="1:27" ht="16.5" customHeight="1" x14ac:dyDescent="0.3">
      <c r="A3335" s="22" t="b">
        <f t="shared" si="1159"/>
        <v>0</v>
      </c>
      <c r="B3335" s="22" t="b">
        <f t="shared" si="1160"/>
        <v>0</v>
      </c>
      <c r="C3335" s="22" t="b">
        <f t="shared" si="1161"/>
        <v>0</v>
      </c>
      <c r="D3335" s="22" t="b">
        <f t="shared" si="1162"/>
        <v>0</v>
      </c>
      <c r="E3335" s="22" t="b">
        <f t="shared" si="1163"/>
        <v>0</v>
      </c>
      <c r="F3335" s="52" t="b">
        <f t="shared" si="1164"/>
        <v>0</v>
      </c>
      <c r="G3335" s="22" t="b">
        <f t="shared" si="1165"/>
        <v>0</v>
      </c>
      <c r="H3335" s="22" t="b">
        <f t="shared" si="1166"/>
        <v>0</v>
      </c>
      <c r="I3335" s="22" t="b">
        <f t="shared" si="1167"/>
        <v>0</v>
      </c>
      <c r="J3335" s="22" t="b">
        <f t="shared" si="1168"/>
        <v>0</v>
      </c>
      <c r="K3335" s="3" t="str">
        <f t="shared" si="1169"/>
        <v/>
      </c>
      <c r="L3335" s="3" t="str">
        <f t="shared" si="1170"/>
        <v/>
      </c>
      <c r="M3335" s="3" t="str">
        <f t="shared" si="1171"/>
        <v/>
      </c>
      <c r="N3335" s="54" t="str">
        <f t="shared" si="1172"/>
        <v/>
      </c>
      <c r="O3335" s="3" t="str">
        <f t="shared" si="1173"/>
        <v/>
      </c>
      <c r="P3335" s="19" t="str">
        <f t="shared" si="1174"/>
        <v/>
      </c>
      <c r="Q3335" s="23" t="e">
        <f>_xlfn.XLOOKUP(R3335,summary!C723:C759,summary!B723:B759)</f>
        <v>#N/A</v>
      </c>
      <c r="R3335" s="24" t="str">
        <f t="shared" si="1180"/>
        <v>영덕동</v>
      </c>
      <c r="S3335" s="24" t="str">
        <f t="shared" si="1175"/>
        <v>영덕25통</v>
      </c>
      <c r="T3335" s="24" t="str">
        <f t="shared" si="1176"/>
        <v>(영덕동)</v>
      </c>
      <c r="U3335" s="24" t="str">
        <f t="shared" si="1177"/>
        <v>영덕</v>
      </c>
      <c r="V3335" s="25">
        <f t="shared" si="1178"/>
        <v>25</v>
      </c>
      <c r="W3335" s="25">
        <f t="shared" si="1179"/>
        <v>11</v>
      </c>
      <c r="X3335" s="59"/>
      <c r="Y3335" s="59"/>
      <c r="Z3335" s="59" t="s">
        <v>99</v>
      </c>
      <c r="AA3335" s="63" t="s">
        <v>3852</v>
      </c>
    </row>
    <row r="3336" spans="1:27" ht="16.5" customHeight="1" x14ac:dyDescent="0.3">
      <c r="A3336" s="22" t="b">
        <f t="shared" si="1159"/>
        <v>0</v>
      </c>
      <c r="B3336" s="22" t="b">
        <f t="shared" si="1160"/>
        <v>0</v>
      </c>
      <c r="C3336" s="22" t="b">
        <f t="shared" si="1161"/>
        <v>0</v>
      </c>
      <c r="D3336" s="22" t="b">
        <f t="shared" si="1162"/>
        <v>0</v>
      </c>
      <c r="E3336" s="22" t="b">
        <f t="shared" si="1163"/>
        <v>0</v>
      </c>
      <c r="F3336" s="52" t="b">
        <f t="shared" si="1164"/>
        <v>0</v>
      </c>
      <c r="G3336" s="22" t="b">
        <f t="shared" si="1165"/>
        <v>0</v>
      </c>
      <c r="H3336" s="22" t="b">
        <f t="shared" si="1166"/>
        <v>0</v>
      </c>
      <c r="I3336" s="22" t="b">
        <f t="shared" si="1167"/>
        <v>0</v>
      </c>
      <c r="J3336" s="22" t="b">
        <f t="shared" si="1168"/>
        <v>0</v>
      </c>
      <c r="K3336" s="3" t="str">
        <f t="shared" si="1169"/>
        <v/>
      </c>
      <c r="L3336" s="3" t="str">
        <f t="shared" si="1170"/>
        <v/>
      </c>
      <c r="M3336" s="3" t="str">
        <f t="shared" si="1171"/>
        <v/>
      </c>
      <c r="N3336" s="54" t="str">
        <f t="shared" si="1172"/>
        <v/>
      </c>
      <c r="O3336" s="3" t="str">
        <f t="shared" si="1173"/>
        <v/>
      </c>
      <c r="P3336" s="19" t="str">
        <f t="shared" si="1174"/>
        <v/>
      </c>
      <c r="Q3336" s="23" t="e">
        <f>_xlfn.XLOOKUP(R3336,summary!C724:C760,summary!B724:B760)</f>
        <v>#N/A</v>
      </c>
      <c r="R3336" s="24" t="str">
        <f t="shared" si="1180"/>
        <v>영덕동</v>
      </c>
      <c r="S3336" s="24" t="str">
        <f t="shared" si="1175"/>
        <v>영덕25통</v>
      </c>
      <c r="T3336" s="24" t="str">
        <f t="shared" si="1176"/>
        <v>(영덕동)</v>
      </c>
      <c r="U3336" s="24" t="str">
        <f t="shared" si="1177"/>
        <v>영덕</v>
      </c>
      <c r="V3336" s="25">
        <f t="shared" si="1178"/>
        <v>25</v>
      </c>
      <c r="W3336" s="25">
        <f t="shared" si="1179"/>
        <v>12</v>
      </c>
      <c r="X3336" s="59"/>
      <c r="Y3336" s="59"/>
      <c r="Z3336" s="59" t="s">
        <v>101</v>
      </c>
      <c r="AA3336" s="63" t="s">
        <v>3853</v>
      </c>
    </row>
    <row r="3337" spans="1:27" ht="16.5" customHeight="1" x14ac:dyDescent="0.3">
      <c r="A3337" s="22" t="b">
        <f t="shared" si="1159"/>
        <v>0</v>
      </c>
      <c r="B3337" s="22" t="b">
        <f t="shared" si="1160"/>
        <v>0</v>
      </c>
      <c r="C3337" s="22" t="b">
        <f t="shared" si="1161"/>
        <v>0</v>
      </c>
      <c r="D3337" s="22" t="b">
        <f t="shared" si="1162"/>
        <v>0</v>
      </c>
      <c r="E3337" s="22" t="b">
        <f t="shared" si="1163"/>
        <v>0</v>
      </c>
      <c r="F3337" s="52" t="b">
        <f t="shared" si="1164"/>
        <v>0</v>
      </c>
      <c r="G3337" s="22" t="b">
        <f t="shared" si="1165"/>
        <v>0</v>
      </c>
      <c r="H3337" s="22" t="b">
        <f t="shared" si="1166"/>
        <v>0</v>
      </c>
      <c r="I3337" s="22" t="b">
        <f t="shared" si="1167"/>
        <v>0</v>
      </c>
      <c r="J3337" s="22" t="b">
        <f t="shared" si="1168"/>
        <v>0</v>
      </c>
      <c r="K3337" s="3" t="str">
        <f t="shared" si="1169"/>
        <v/>
      </c>
      <c r="L3337" s="3" t="str">
        <f t="shared" si="1170"/>
        <v/>
      </c>
      <c r="M3337" s="3" t="str">
        <f t="shared" si="1171"/>
        <v/>
      </c>
      <c r="N3337" s="54" t="str">
        <f t="shared" si="1172"/>
        <v/>
      </c>
      <c r="O3337" s="3" t="str">
        <f t="shared" si="1173"/>
        <v/>
      </c>
      <c r="P3337" s="19" t="str">
        <f t="shared" si="1174"/>
        <v/>
      </c>
      <c r="Q3337" s="23" t="e">
        <f>_xlfn.XLOOKUP(R3337,summary!C725:C761,summary!B725:B761)</f>
        <v>#N/A</v>
      </c>
      <c r="R3337" s="24" t="str">
        <f t="shared" si="1180"/>
        <v>영덕동</v>
      </c>
      <c r="S3337" s="24" t="str">
        <f t="shared" si="1175"/>
        <v>영덕25통</v>
      </c>
      <c r="T3337" s="24" t="str">
        <f t="shared" si="1176"/>
        <v>(영덕동)</v>
      </c>
      <c r="U3337" s="24" t="str">
        <f t="shared" si="1177"/>
        <v>영덕</v>
      </c>
      <c r="V3337" s="25">
        <f t="shared" si="1178"/>
        <v>25</v>
      </c>
      <c r="W3337" s="25">
        <f t="shared" si="1179"/>
        <v>13</v>
      </c>
      <c r="X3337" s="59"/>
      <c r="Y3337" s="59"/>
      <c r="Z3337" s="59" t="s">
        <v>117</v>
      </c>
      <c r="AA3337" s="63" t="s">
        <v>3854</v>
      </c>
    </row>
    <row r="3338" spans="1:27" ht="16.5" customHeight="1" x14ac:dyDescent="0.3">
      <c r="A3338" s="22" t="b">
        <f t="shared" si="1159"/>
        <v>0</v>
      </c>
      <c r="B3338" s="22" t="b">
        <f t="shared" si="1160"/>
        <v>0</v>
      </c>
      <c r="C3338" s="22" t="b">
        <f t="shared" si="1161"/>
        <v>0</v>
      </c>
      <c r="D3338" s="22" t="b">
        <f t="shared" si="1162"/>
        <v>0</v>
      </c>
      <c r="E3338" s="22" t="b">
        <f t="shared" si="1163"/>
        <v>0</v>
      </c>
      <c r="F3338" s="52" t="b">
        <f t="shared" si="1164"/>
        <v>0</v>
      </c>
      <c r="G3338" s="22" t="b">
        <f t="shared" si="1165"/>
        <v>0</v>
      </c>
      <c r="H3338" s="22" t="b">
        <f t="shared" si="1166"/>
        <v>0</v>
      </c>
      <c r="I3338" s="22" t="b">
        <f t="shared" si="1167"/>
        <v>0</v>
      </c>
      <c r="J3338" s="22" t="b">
        <f t="shared" si="1168"/>
        <v>0</v>
      </c>
      <c r="K3338" s="3" t="str">
        <f t="shared" si="1169"/>
        <v/>
      </c>
      <c r="L3338" s="3" t="str">
        <f t="shared" si="1170"/>
        <v/>
      </c>
      <c r="M3338" s="3" t="str">
        <f t="shared" si="1171"/>
        <v/>
      </c>
      <c r="N3338" s="54" t="str">
        <f t="shared" si="1172"/>
        <v/>
      </c>
      <c r="O3338" s="3" t="str">
        <f t="shared" si="1173"/>
        <v/>
      </c>
      <c r="P3338" s="19" t="str">
        <f t="shared" si="1174"/>
        <v/>
      </c>
      <c r="Q3338" s="23" t="e">
        <f>_xlfn.XLOOKUP(R3338,summary!C726:C762,summary!B726:B762)</f>
        <v>#N/A</v>
      </c>
      <c r="R3338" s="24" t="str">
        <f t="shared" si="1180"/>
        <v>영덕동</v>
      </c>
      <c r="S3338" s="24" t="str">
        <f t="shared" si="1175"/>
        <v>영덕25통</v>
      </c>
      <c r="T3338" s="24" t="str">
        <f t="shared" si="1176"/>
        <v>(영덕동)</v>
      </c>
      <c r="U3338" s="24" t="str">
        <f t="shared" si="1177"/>
        <v>영덕</v>
      </c>
      <c r="V3338" s="25">
        <f t="shared" si="1178"/>
        <v>25</v>
      </c>
      <c r="W3338" s="25">
        <f t="shared" si="1179"/>
        <v>14</v>
      </c>
      <c r="X3338" s="59"/>
      <c r="Y3338" s="59"/>
      <c r="Z3338" s="59" t="s">
        <v>119</v>
      </c>
      <c r="AA3338" s="63" t="s">
        <v>3855</v>
      </c>
    </row>
    <row r="3339" spans="1:27" ht="16.5" customHeight="1" x14ac:dyDescent="0.3">
      <c r="A3339" s="22" t="b">
        <f t="shared" si="1159"/>
        <v>0</v>
      </c>
      <c r="B3339" s="22" t="b">
        <f t="shared" si="1160"/>
        <v>0</v>
      </c>
      <c r="C3339" s="22" t="b">
        <f t="shared" si="1161"/>
        <v>0</v>
      </c>
      <c r="D3339" s="22" t="b">
        <f t="shared" si="1162"/>
        <v>0</v>
      </c>
      <c r="E3339" s="22" t="b">
        <f t="shared" si="1163"/>
        <v>0</v>
      </c>
      <c r="F3339" s="52" t="b">
        <f t="shared" si="1164"/>
        <v>0</v>
      </c>
      <c r="G3339" s="22" t="b">
        <f t="shared" si="1165"/>
        <v>0</v>
      </c>
      <c r="H3339" s="22" t="b">
        <f t="shared" si="1166"/>
        <v>0</v>
      </c>
      <c r="I3339" s="22" t="b">
        <f t="shared" si="1167"/>
        <v>0</v>
      </c>
      <c r="J3339" s="22" t="b">
        <f t="shared" si="1168"/>
        <v>0</v>
      </c>
      <c r="K3339" s="3" t="str">
        <f t="shared" si="1169"/>
        <v/>
      </c>
      <c r="L3339" s="3" t="str">
        <f t="shared" si="1170"/>
        <v/>
      </c>
      <c r="M3339" s="3" t="str">
        <f t="shared" si="1171"/>
        <v/>
      </c>
      <c r="N3339" s="54" t="str">
        <f t="shared" si="1172"/>
        <v/>
      </c>
      <c r="O3339" s="3" t="str">
        <f t="shared" si="1173"/>
        <v/>
      </c>
      <c r="P3339" s="19" t="str">
        <f t="shared" si="1174"/>
        <v/>
      </c>
      <c r="Q3339" s="23" t="e">
        <f>_xlfn.XLOOKUP(R3339,summary!C727:C763,summary!B727:B763)</f>
        <v>#N/A</v>
      </c>
      <c r="R3339" s="24" t="str">
        <f t="shared" si="1180"/>
        <v>영덕동</v>
      </c>
      <c r="S3339" s="24" t="str">
        <f t="shared" si="1175"/>
        <v>영덕25통</v>
      </c>
      <c r="T3339" s="24" t="str">
        <f t="shared" si="1176"/>
        <v>(영덕동)</v>
      </c>
      <c r="U3339" s="24" t="str">
        <f t="shared" si="1177"/>
        <v>영덕</v>
      </c>
      <c r="V3339" s="25">
        <f t="shared" si="1178"/>
        <v>25</v>
      </c>
      <c r="W3339" s="25">
        <f t="shared" si="1179"/>
        <v>15</v>
      </c>
      <c r="X3339" s="59"/>
      <c r="Y3339" s="59"/>
      <c r="Z3339" s="59" t="s">
        <v>279</v>
      </c>
      <c r="AA3339" s="63" t="s">
        <v>3856</v>
      </c>
    </row>
    <row r="3340" spans="1:27" ht="16.5" customHeight="1" x14ac:dyDescent="0.3">
      <c r="A3340" s="22" t="b">
        <f t="shared" si="1159"/>
        <v>0</v>
      </c>
      <c r="B3340" s="22" t="b">
        <f t="shared" si="1160"/>
        <v>0</v>
      </c>
      <c r="C3340" s="22" t="b">
        <f t="shared" si="1161"/>
        <v>0</v>
      </c>
      <c r="D3340" s="22" t="b">
        <f t="shared" si="1162"/>
        <v>0</v>
      </c>
      <c r="E3340" s="22" t="b">
        <f t="shared" si="1163"/>
        <v>0</v>
      </c>
      <c r="F3340" s="52" t="b">
        <f t="shared" si="1164"/>
        <v>0</v>
      </c>
      <c r="G3340" s="22" t="b">
        <f t="shared" si="1165"/>
        <v>0</v>
      </c>
      <c r="H3340" s="22" t="b">
        <f t="shared" si="1166"/>
        <v>0</v>
      </c>
      <c r="I3340" s="22" t="b">
        <f t="shared" si="1167"/>
        <v>0</v>
      </c>
      <c r="J3340" s="22" t="b">
        <f t="shared" si="1168"/>
        <v>0</v>
      </c>
      <c r="K3340" s="3" t="str">
        <f t="shared" si="1169"/>
        <v/>
      </c>
      <c r="L3340" s="3" t="str">
        <f t="shared" si="1170"/>
        <v/>
      </c>
      <c r="M3340" s="3" t="str">
        <f t="shared" si="1171"/>
        <v/>
      </c>
      <c r="N3340" s="54" t="str">
        <f t="shared" si="1172"/>
        <v/>
      </c>
      <c r="O3340" s="3" t="str">
        <f t="shared" si="1173"/>
        <v/>
      </c>
      <c r="P3340" s="19" t="str">
        <f t="shared" si="1174"/>
        <v/>
      </c>
      <c r="Q3340" s="23" t="e">
        <f>_xlfn.XLOOKUP(R3340,summary!C728:C764,summary!B728:B764)</f>
        <v>#N/A</v>
      </c>
      <c r="R3340" s="24" t="str">
        <f t="shared" si="1180"/>
        <v>영덕동</v>
      </c>
      <c r="S3340" s="24" t="str">
        <f t="shared" si="1175"/>
        <v>영덕25통</v>
      </c>
      <c r="T3340" s="24" t="str">
        <f t="shared" si="1176"/>
        <v>(영덕동)</v>
      </c>
      <c r="U3340" s="24" t="str">
        <f t="shared" si="1177"/>
        <v>영덕</v>
      </c>
      <c r="V3340" s="25">
        <f t="shared" si="1178"/>
        <v>25</v>
      </c>
      <c r="W3340" s="25">
        <f t="shared" si="1179"/>
        <v>16</v>
      </c>
      <c r="X3340" s="59"/>
      <c r="Y3340" s="59"/>
      <c r="Z3340" s="59" t="s">
        <v>321</v>
      </c>
      <c r="AA3340" s="63" t="s">
        <v>3857</v>
      </c>
    </row>
    <row r="3341" spans="1:27" ht="16.5" customHeight="1" x14ac:dyDescent="0.3">
      <c r="A3341" s="22" t="b">
        <f t="shared" si="1159"/>
        <v>0</v>
      </c>
      <c r="B3341" s="22" t="b">
        <f t="shared" si="1160"/>
        <v>0</v>
      </c>
      <c r="C3341" s="22" t="b">
        <f t="shared" si="1161"/>
        <v>0</v>
      </c>
      <c r="D3341" s="22" t="b">
        <f t="shared" si="1162"/>
        <v>0</v>
      </c>
      <c r="E3341" s="22" t="b">
        <f t="shared" si="1163"/>
        <v>0</v>
      </c>
      <c r="F3341" s="52" t="b">
        <f t="shared" si="1164"/>
        <v>0</v>
      </c>
      <c r="G3341" s="22" t="b">
        <f t="shared" si="1165"/>
        <v>0</v>
      </c>
      <c r="H3341" s="22" t="b">
        <f t="shared" si="1166"/>
        <v>0</v>
      </c>
      <c r="I3341" s="22" t="b">
        <f t="shared" si="1167"/>
        <v>0</v>
      </c>
      <c r="J3341" s="22" t="b">
        <f t="shared" si="1168"/>
        <v>0</v>
      </c>
      <c r="K3341" s="3" t="str">
        <f t="shared" si="1169"/>
        <v/>
      </c>
      <c r="L3341" s="3" t="str">
        <f t="shared" si="1170"/>
        <v/>
      </c>
      <c r="M3341" s="3" t="str">
        <f t="shared" si="1171"/>
        <v/>
      </c>
      <c r="N3341" s="54" t="str">
        <f t="shared" si="1172"/>
        <v/>
      </c>
      <c r="O3341" s="3" t="str">
        <f t="shared" si="1173"/>
        <v/>
      </c>
      <c r="P3341" s="19" t="str">
        <f t="shared" si="1174"/>
        <v/>
      </c>
      <c r="Q3341" s="23" t="e">
        <f>_xlfn.XLOOKUP(R3341,summary!C729:C765,summary!B729:B765)</f>
        <v>#N/A</v>
      </c>
      <c r="R3341" s="24" t="str">
        <f t="shared" si="1180"/>
        <v>영덕동</v>
      </c>
      <c r="S3341" s="24" t="str">
        <f t="shared" si="1175"/>
        <v>영덕25통</v>
      </c>
      <c r="T3341" s="24" t="str">
        <f t="shared" si="1176"/>
        <v>(영덕동)</v>
      </c>
      <c r="U3341" s="24" t="str">
        <f t="shared" si="1177"/>
        <v>영덕</v>
      </c>
      <c r="V3341" s="25">
        <f t="shared" si="1178"/>
        <v>25</v>
      </c>
      <c r="W3341" s="25">
        <f t="shared" si="1179"/>
        <v>17</v>
      </c>
      <c r="X3341" s="59"/>
      <c r="Y3341" s="59"/>
      <c r="Z3341" s="59" t="s">
        <v>380</v>
      </c>
      <c r="AA3341" s="63" t="s">
        <v>3858</v>
      </c>
    </row>
    <row r="3342" spans="1:27" ht="16.5" customHeight="1" x14ac:dyDescent="0.3">
      <c r="A3342" s="22" t="b">
        <f t="shared" si="1159"/>
        <v>0</v>
      </c>
      <c r="B3342" s="22" t="b">
        <f t="shared" si="1160"/>
        <v>0</v>
      </c>
      <c r="C3342" s="22" t="b">
        <f t="shared" si="1161"/>
        <v>0</v>
      </c>
      <c r="D3342" s="22" t="b">
        <f t="shared" si="1162"/>
        <v>0</v>
      </c>
      <c r="E3342" s="22" t="b">
        <f t="shared" si="1163"/>
        <v>0</v>
      </c>
      <c r="F3342" s="52" t="b">
        <f t="shared" si="1164"/>
        <v>0</v>
      </c>
      <c r="G3342" s="22" t="b">
        <f t="shared" si="1165"/>
        <v>0</v>
      </c>
      <c r="H3342" s="22" t="b">
        <f t="shared" si="1166"/>
        <v>0</v>
      </c>
      <c r="I3342" s="22" t="b">
        <f t="shared" si="1167"/>
        <v>0</v>
      </c>
      <c r="J3342" s="22" t="b">
        <f t="shared" si="1168"/>
        <v>0</v>
      </c>
      <c r="K3342" s="3" t="str">
        <f t="shared" si="1169"/>
        <v/>
      </c>
      <c r="L3342" s="3" t="str">
        <f t="shared" si="1170"/>
        <v/>
      </c>
      <c r="M3342" s="3" t="str">
        <f t="shared" si="1171"/>
        <v/>
      </c>
      <c r="N3342" s="54" t="str">
        <f t="shared" si="1172"/>
        <v/>
      </c>
      <c r="O3342" s="3" t="str">
        <f t="shared" si="1173"/>
        <v/>
      </c>
      <c r="P3342" s="19" t="str">
        <f t="shared" si="1174"/>
        <v/>
      </c>
      <c r="Q3342" s="23" t="e">
        <f>_xlfn.XLOOKUP(R3342,summary!C730:C766,summary!B730:B766)</f>
        <v>#N/A</v>
      </c>
      <c r="R3342" s="24" t="str">
        <f t="shared" si="1180"/>
        <v>영덕동</v>
      </c>
      <c r="S3342" s="24" t="str">
        <f t="shared" si="1175"/>
        <v>영덕25통</v>
      </c>
      <c r="T3342" s="24" t="str">
        <f t="shared" si="1176"/>
        <v>(영덕동)</v>
      </c>
      <c r="U3342" s="24" t="str">
        <f t="shared" si="1177"/>
        <v>영덕</v>
      </c>
      <c r="V3342" s="25">
        <f t="shared" si="1178"/>
        <v>25</v>
      </c>
      <c r="W3342" s="25">
        <f t="shared" si="1179"/>
        <v>18</v>
      </c>
      <c r="X3342" s="59"/>
      <c r="Y3342" s="59"/>
      <c r="Z3342" s="59" t="s">
        <v>382</v>
      </c>
      <c r="AA3342" s="63" t="s">
        <v>3859</v>
      </c>
    </row>
    <row r="3343" spans="1:27" ht="16.5" customHeight="1" x14ac:dyDescent="0.3">
      <c r="A3343" s="22" t="b">
        <f t="shared" si="1159"/>
        <v>1</v>
      </c>
      <c r="B3343" s="22" t="b">
        <f t="shared" si="1160"/>
        <v>0</v>
      </c>
      <c r="C3343" s="22" t="b">
        <f t="shared" si="1161"/>
        <v>0</v>
      </c>
      <c r="D3343" s="22" t="b">
        <f t="shared" si="1162"/>
        <v>0</v>
      </c>
      <c r="E3343" s="22" t="b">
        <f t="shared" si="1163"/>
        <v>0</v>
      </c>
      <c r="F3343" s="52" t="b">
        <f t="shared" si="1164"/>
        <v>0</v>
      </c>
      <c r="G3343" s="22" t="b">
        <f t="shared" si="1165"/>
        <v>0</v>
      </c>
      <c r="H3343" s="22" t="b">
        <f t="shared" si="1166"/>
        <v>0</v>
      </c>
      <c r="I3343" s="22" t="b">
        <f t="shared" si="1167"/>
        <v>0</v>
      </c>
      <c r="J3343" s="22" t="b">
        <f t="shared" si="1168"/>
        <v>1</v>
      </c>
      <c r="K3343" s="3" t="str">
        <f t="shared" si="1169"/>
        <v>영덕26통</v>
      </c>
      <c r="L3343" s="3" t="str">
        <f t="shared" si="1170"/>
        <v>26</v>
      </c>
      <c r="M3343" s="3">
        <f t="shared" si="1171"/>
        <v>26</v>
      </c>
      <c r="N3343" s="54" t="str">
        <f t="shared" si="1172"/>
        <v>영덕</v>
      </c>
      <c r="O3343" s="3" t="str">
        <f t="shared" si="1173"/>
        <v/>
      </c>
      <c r="P3343" s="19" t="str">
        <f t="shared" si="1174"/>
        <v/>
      </c>
      <c r="Q3343" s="23" t="e">
        <f>_xlfn.XLOOKUP(R3343,summary!C731:C767,summary!B731:B767)</f>
        <v>#N/A</v>
      </c>
      <c r="R3343" s="24" t="str">
        <f t="shared" si="1180"/>
        <v>영덕동</v>
      </c>
      <c r="S3343" s="24" t="str">
        <f t="shared" si="1175"/>
        <v>영덕26통</v>
      </c>
      <c r="T3343" s="24" t="str">
        <f t="shared" si="1176"/>
        <v>(영덕동)</v>
      </c>
      <c r="U3343" s="24" t="str">
        <f t="shared" si="1177"/>
        <v>영덕</v>
      </c>
      <c r="V3343" s="25">
        <f t="shared" si="1178"/>
        <v>26</v>
      </c>
      <c r="W3343" s="25">
        <f t="shared" si="1179"/>
        <v>1</v>
      </c>
      <c r="X3343" s="59"/>
      <c r="Y3343" s="59" t="s">
        <v>3860</v>
      </c>
      <c r="Z3343" s="59" t="s">
        <v>63</v>
      </c>
      <c r="AA3343" s="63" t="s">
        <v>3861</v>
      </c>
    </row>
    <row r="3344" spans="1:27" ht="16.5" customHeight="1" x14ac:dyDescent="0.3">
      <c r="A3344" s="22" t="b">
        <f t="shared" si="1159"/>
        <v>1</v>
      </c>
      <c r="B3344" s="22" t="b">
        <f t="shared" si="1160"/>
        <v>1</v>
      </c>
      <c r="C3344" s="22" t="b">
        <f t="shared" si="1161"/>
        <v>1</v>
      </c>
      <c r="D3344" s="22" t="b">
        <f t="shared" si="1162"/>
        <v>1</v>
      </c>
      <c r="E3344" s="22" t="b">
        <f t="shared" si="1163"/>
        <v>1</v>
      </c>
      <c r="F3344" s="52" t="b">
        <f t="shared" si="1164"/>
        <v>0</v>
      </c>
      <c r="G3344" s="22" t="b">
        <f t="shared" si="1165"/>
        <v>0</v>
      </c>
      <c r="H3344" s="22" t="b">
        <f t="shared" si="1166"/>
        <v>0</v>
      </c>
      <c r="I3344" s="22" t="b">
        <f t="shared" si="1167"/>
        <v>0</v>
      </c>
      <c r="J3344" s="22" t="b">
        <f t="shared" si="1168"/>
        <v>0</v>
      </c>
      <c r="K3344" s="3" t="str">
        <f t="shared" si="1169"/>
        <v/>
      </c>
      <c r="L3344" s="3" t="str">
        <f t="shared" si="1170"/>
        <v/>
      </c>
      <c r="M3344" s="3" t="str">
        <f t="shared" si="1171"/>
        <v/>
      </c>
      <c r="N3344" s="54" t="str">
        <f t="shared" si="1172"/>
        <v/>
      </c>
      <c r="O3344" s="3" t="str">
        <f t="shared" si="1173"/>
        <v/>
      </c>
      <c r="P3344" s="19" t="str">
        <f t="shared" si="1174"/>
        <v>(영덕동)</v>
      </c>
      <c r="Q3344" s="23" t="e">
        <f>_xlfn.XLOOKUP(R3344,summary!C732:C768,summary!B732:B768)</f>
        <v>#N/A</v>
      </c>
      <c r="R3344" s="24" t="str">
        <f t="shared" si="1180"/>
        <v>영덕동</v>
      </c>
      <c r="S3344" s="24" t="str">
        <f t="shared" si="1175"/>
        <v>영덕26통</v>
      </c>
      <c r="T3344" s="24" t="str">
        <f t="shared" si="1176"/>
        <v>(영덕동)</v>
      </c>
      <c r="U3344" s="24" t="str">
        <f t="shared" si="1177"/>
        <v>영덕</v>
      </c>
      <c r="V3344" s="25">
        <f t="shared" si="1178"/>
        <v>26</v>
      </c>
      <c r="W3344" s="25">
        <f t="shared" si="1179"/>
        <v>2</v>
      </c>
      <c r="X3344" s="59"/>
      <c r="Y3344" s="59" t="s">
        <v>3583</v>
      </c>
      <c r="Z3344" s="59" t="s">
        <v>65</v>
      </c>
      <c r="AA3344" s="63" t="s">
        <v>3862</v>
      </c>
    </row>
    <row r="3345" spans="1:27" ht="16.5" customHeight="1" x14ac:dyDescent="0.3">
      <c r="A3345" s="22" t="b">
        <f t="shared" si="1159"/>
        <v>0</v>
      </c>
      <c r="B3345" s="22" t="b">
        <f t="shared" si="1160"/>
        <v>0</v>
      </c>
      <c r="C3345" s="22" t="b">
        <f t="shared" si="1161"/>
        <v>0</v>
      </c>
      <c r="D3345" s="22" t="b">
        <f t="shared" si="1162"/>
        <v>0</v>
      </c>
      <c r="E3345" s="22" t="b">
        <f t="shared" si="1163"/>
        <v>0</v>
      </c>
      <c r="F3345" s="52" t="b">
        <f t="shared" si="1164"/>
        <v>0</v>
      </c>
      <c r="G3345" s="22" t="b">
        <f t="shared" si="1165"/>
        <v>0</v>
      </c>
      <c r="H3345" s="22" t="b">
        <f t="shared" si="1166"/>
        <v>0</v>
      </c>
      <c r="I3345" s="22" t="b">
        <f t="shared" si="1167"/>
        <v>0</v>
      </c>
      <c r="J3345" s="22" t="b">
        <f t="shared" si="1168"/>
        <v>0</v>
      </c>
      <c r="K3345" s="3" t="str">
        <f t="shared" si="1169"/>
        <v/>
      </c>
      <c r="L3345" s="3" t="str">
        <f t="shared" si="1170"/>
        <v/>
      </c>
      <c r="M3345" s="3" t="str">
        <f t="shared" si="1171"/>
        <v/>
      </c>
      <c r="N3345" s="54" t="str">
        <f t="shared" si="1172"/>
        <v/>
      </c>
      <c r="O3345" s="3" t="str">
        <f t="shared" si="1173"/>
        <v/>
      </c>
      <c r="P3345" s="19" t="str">
        <f t="shared" si="1174"/>
        <v/>
      </c>
      <c r="Q3345" s="23" t="e">
        <f>_xlfn.XLOOKUP(R3345,summary!C733:C769,summary!B733:B769)</f>
        <v>#N/A</v>
      </c>
      <c r="R3345" s="24" t="str">
        <f t="shared" si="1180"/>
        <v>영덕동</v>
      </c>
      <c r="S3345" s="24" t="str">
        <f t="shared" si="1175"/>
        <v>영덕26통</v>
      </c>
      <c r="T3345" s="24" t="str">
        <f t="shared" si="1176"/>
        <v>(영덕동)</v>
      </c>
      <c r="U3345" s="24" t="str">
        <f t="shared" si="1177"/>
        <v>영덕</v>
      </c>
      <c r="V3345" s="25">
        <f t="shared" si="1178"/>
        <v>26</v>
      </c>
      <c r="W3345" s="25">
        <f t="shared" si="1179"/>
        <v>3</v>
      </c>
      <c r="X3345" s="59"/>
      <c r="Y3345" s="59"/>
      <c r="Z3345" s="59" t="s">
        <v>67</v>
      </c>
      <c r="AA3345" s="63" t="s">
        <v>3863</v>
      </c>
    </row>
    <row r="3346" spans="1:27" ht="16.5" customHeight="1" x14ac:dyDescent="0.3">
      <c r="A3346" s="22" t="b">
        <f t="shared" si="1159"/>
        <v>0</v>
      </c>
      <c r="B3346" s="22" t="b">
        <f t="shared" si="1160"/>
        <v>0</v>
      </c>
      <c r="C3346" s="22" t="b">
        <f t="shared" si="1161"/>
        <v>0</v>
      </c>
      <c r="D3346" s="22" t="b">
        <f t="shared" si="1162"/>
        <v>0</v>
      </c>
      <c r="E3346" s="22" t="b">
        <f t="shared" si="1163"/>
        <v>0</v>
      </c>
      <c r="F3346" s="52" t="b">
        <f t="shared" si="1164"/>
        <v>0</v>
      </c>
      <c r="G3346" s="22" t="b">
        <f t="shared" si="1165"/>
        <v>0</v>
      </c>
      <c r="H3346" s="22" t="b">
        <f t="shared" si="1166"/>
        <v>0</v>
      </c>
      <c r="I3346" s="22" t="b">
        <f t="shared" si="1167"/>
        <v>0</v>
      </c>
      <c r="J3346" s="22" t="b">
        <f t="shared" si="1168"/>
        <v>0</v>
      </c>
      <c r="K3346" s="3" t="str">
        <f t="shared" si="1169"/>
        <v/>
      </c>
      <c r="L3346" s="3" t="str">
        <f t="shared" si="1170"/>
        <v/>
      </c>
      <c r="M3346" s="3" t="str">
        <f t="shared" si="1171"/>
        <v/>
      </c>
      <c r="N3346" s="54" t="str">
        <f t="shared" si="1172"/>
        <v/>
      </c>
      <c r="O3346" s="3" t="str">
        <f t="shared" si="1173"/>
        <v/>
      </c>
      <c r="P3346" s="19" t="str">
        <f t="shared" si="1174"/>
        <v/>
      </c>
      <c r="Q3346" s="23" t="e">
        <f>_xlfn.XLOOKUP(R3346,summary!C734:C770,summary!B734:B770)</f>
        <v>#N/A</v>
      </c>
      <c r="R3346" s="24" t="str">
        <f t="shared" si="1180"/>
        <v>영덕동</v>
      </c>
      <c r="S3346" s="24" t="str">
        <f t="shared" si="1175"/>
        <v>영덕26통</v>
      </c>
      <c r="T3346" s="24" t="str">
        <f t="shared" si="1176"/>
        <v>(영덕동)</v>
      </c>
      <c r="U3346" s="24" t="str">
        <f t="shared" si="1177"/>
        <v>영덕</v>
      </c>
      <c r="V3346" s="25">
        <f t="shared" si="1178"/>
        <v>26</v>
      </c>
      <c r="W3346" s="25">
        <f t="shared" si="1179"/>
        <v>4</v>
      </c>
      <c r="X3346" s="59"/>
      <c r="Y3346" s="59"/>
      <c r="Z3346" s="59" t="s">
        <v>73</v>
      </c>
      <c r="AA3346" s="63" t="s">
        <v>3864</v>
      </c>
    </row>
    <row r="3347" spans="1:27" ht="16.5" customHeight="1" x14ac:dyDescent="0.3">
      <c r="A3347" s="22" t="b">
        <f t="shared" si="1159"/>
        <v>0</v>
      </c>
      <c r="B3347" s="22" t="b">
        <f t="shared" si="1160"/>
        <v>0</v>
      </c>
      <c r="C3347" s="22" t="b">
        <f t="shared" si="1161"/>
        <v>0</v>
      </c>
      <c r="D3347" s="22" t="b">
        <f t="shared" si="1162"/>
        <v>0</v>
      </c>
      <c r="E3347" s="22" t="b">
        <f t="shared" si="1163"/>
        <v>0</v>
      </c>
      <c r="F3347" s="52" t="b">
        <f t="shared" si="1164"/>
        <v>0</v>
      </c>
      <c r="G3347" s="22" t="b">
        <f t="shared" si="1165"/>
        <v>0</v>
      </c>
      <c r="H3347" s="22" t="b">
        <f t="shared" si="1166"/>
        <v>0</v>
      </c>
      <c r="I3347" s="22" t="b">
        <f t="shared" si="1167"/>
        <v>0</v>
      </c>
      <c r="J3347" s="22" t="b">
        <f t="shared" si="1168"/>
        <v>0</v>
      </c>
      <c r="K3347" s="3" t="str">
        <f t="shared" si="1169"/>
        <v/>
      </c>
      <c r="L3347" s="3" t="str">
        <f t="shared" si="1170"/>
        <v/>
      </c>
      <c r="M3347" s="3" t="str">
        <f t="shared" si="1171"/>
        <v/>
      </c>
      <c r="N3347" s="54" t="str">
        <f t="shared" si="1172"/>
        <v/>
      </c>
      <c r="O3347" s="3" t="str">
        <f t="shared" si="1173"/>
        <v/>
      </c>
      <c r="P3347" s="19" t="str">
        <f t="shared" si="1174"/>
        <v/>
      </c>
      <c r="Q3347" s="23" t="e">
        <f>_xlfn.XLOOKUP(R3347,summary!C735:C771,summary!B735:B771)</f>
        <v>#N/A</v>
      </c>
      <c r="R3347" s="24" t="str">
        <f t="shared" si="1180"/>
        <v>영덕동</v>
      </c>
      <c r="S3347" s="24" t="str">
        <f t="shared" si="1175"/>
        <v>영덕26통</v>
      </c>
      <c r="T3347" s="24" t="str">
        <f t="shared" si="1176"/>
        <v>(영덕동)</v>
      </c>
      <c r="U3347" s="24" t="str">
        <f t="shared" si="1177"/>
        <v>영덕</v>
      </c>
      <c r="V3347" s="25">
        <f t="shared" si="1178"/>
        <v>26</v>
      </c>
      <c r="W3347" s="25">
        <f t="shared" si="1179"/>
        <v>5</v>
      </c>
      <c r="X3347" s="59"/>
      <c r="Y3347" s="59"/>
      <c r="Z3347" s="59" t="s">
        <v>87</v>
      </c>
      <c r="AA3347" s="63" t="s">
        <v>3865</v>
      </c>
    </row>
    <row r="3348" spans="1:27" ht="16.5" customHeight="1" x14ac:dyDescent="0.3">
      <c r="A3348" s="22" t="b">
        <f t="shared" si="1159"/>
        <v>0</v>
      </c>
      <c r="B3348" s="22" t="b">
        <f t="shared" si="1160"/>
        <v>0</v>
      </c>
      <c r="C3348" s="22" t="b">
        <f t="shared" si="1161"/>
        <v>0</v>
      </c>
      <c r="D3348" s="22" t="b">
        <f t="shared" si="1162"/>
        <v>0</v>
      </c>
      <c r="E3348" s="22" t="b">
        <f t="shared" si="1163"/>
        <v>0</v>
      </c>
      <c r="F3348" s="52" t="b">
        <f t="shared" si="1164"/>
        <v>0</v>
      </c>
      <c r="G3348" s="22" t="b">
        <f t="shared" si="1165"/>
        <v>0</v>
      </c>
      <c r="H3348" s="22" t="b">
        <f t="shared" si="1166"/>
        <v>0</v>
      </c>
      <c r="I3348" s="22" t="b">
        <f t="shared" si="1167"/>
        <v>0</v>
      </c>
      <c r="J3348" s="22" t="b">
        <f t="shared" si="1168"/>
        <v>0</v>
      </c>
      <c r="K3348" s="3" t="str">
        <f t="shared" si="1169"/>
        <v/>
      </c>
      <c r="L3348" s="3" t="str">
        <f t="shared" si="1170"/>
        <v/>
      </c>
      <c r="M3348" s="3" t="str">
        <f t="shared" si="1171"/>
        <v/>
      </c>
      <c r="N3348" s="54" t="str">
        <f t="shared" si="1172"/>
        <v/>
      </c>
      <c r="O3348" s="3" t="str">
        <f t="shared" si="1173"/>
        <v/>
      </c>
      <c r="P3348" s="19" t="str">
        <f t="shared" si="1174"/>
        <v/>
      </c>
      <c r="Q3348" s="23" t="e">
        <f>_xlfn.XLOOKUP(R3348,summary!C736:C772,summary!B736:B772)</f>
        <v>#N/A</v>
      </c>
      <c r="R3348" s="24" t="str">
        <f t="shared" si="1180"/>
        <v>영덕동</v>
      </c>
      <c r="S3348" s="24" t="str">
        <f t="shared" si="1175"/>
        <v>영덕26통</v>
      </c>
      <c r="T3348" s="24" t="str">
        <f t="shared" si="1176"/>
        <v>(영덕동)</v>
      </c>
      <c r="U3348" s="24" t="str">
        <f t="shared" si="1177"/>
        <v>영덕</v>
      </c>
      <c r="V3348" s="25">
        <f t="shared" si="1178"/>
        <v>26</v>
      </c>
      <c r="W3348" s="25">
        <f t="shared" si="1179"/>
        <v>6</v>
      </c>
      <c r="X3348" s="59"/>
      <c r="Y3348" s="59"/>
      <c r="Z3348" s="59" t="s">
        <v>89</v>
      </c>
      <c r="AA3348" s="63" t="s">
        <v>3866</v>
      </c>
    </row>
    <row r="3349" spans="1:27" ht="16.5" customHeight="1" x14ac:dyDescent="0.3">
      <c r="A3349" s="22" t="b">
        <f t="shared" ref="A3349:A3412" si="1181">LEN(Y3349)&gt;0</f>
        <v>0</v>
      </c>
      <c r="B3349" s="22" t="b">
        <f t="shared" ref="B3349:B3412" si="1182">LEFT(Y3349)="("</f>
        <v>0</v>
      </c>
      <c r="C3349" s="22" t="b">
        <f t="shared" ref="C3349:C3412" si="1183">RIGHT(Y3349)=")"</f>
        <v>0</v>
      </c>
      <c r="D3349" s="22" t="b">
        <f t="shared" ref="D3349:D3412" si="1184">AND(B3349,C3349)</f>
        <v>0</v>
      </c>
      <c r="E3349" s="22" t="b">
        <f t="shared" ref="E3349:E3412" si="1185">OR(B3349,C3349)</f>
        <v>0</v>
      </c>
      <c r="F3349" s="52" t="b">
        <f t="shared" ref="F3349:F3412" si="1186">_xlfn.XOR(B3349,C3349)</f>
        <v>0</v>
      </c>
      <c r="G3349" s="22" t="b">
        <f t="shared" ref="G3349:G3412" si="1187">AND(B3349,F3349)</f>
        <v>0</v>
      </c>
      <c r="H3349" s="22" t="b">
        <f t="shared" ref="H3349:H3412" si="1188">AND(C3349,$F3349)</f>
        <v>0</v>
      </c>
      <c r="I3349" s="22" t="b">
        <f t="shared" ref="I3349:I3412" si="1189">IF(G3349,G3349,IF(H3348,FALSE,I3348))</f>
        <v>0</v>
      </c>
      <c r="J3349" s="22" t="b">
        <f t="shared" ref="J3349:J3412" si="1190">AND(A3349,NOT(B3349),NOT(I3349))</f>
        <v>0</v>
      </c>
      <c r="K3349" s="3" t="str">
        <f t="shared" ref="K3349:K3412" si="1191">IF(AND(J3349,RIGHT(Y3349)="통"),Y3349,"")</f>
        <v/>
      </c>
      <c r="L3349" s="3" t="str">
        <f t="shared" ref="L3349:L3412" si="1192">RIGHT(SUBSTITUTE(K3349,"통",""),2)</f>
        <v/>
      </c>
      <c r="M3349" s="3" t="str">
        <f t="shared" ref="M3349:M3412" si="1193">IF(LEN(L3349)=0,"",IF(CODE(L3349)&lt;60,VALUE(L3349),VALUE(RIGHT(L3349))))</f>
        <v/>
      </c>
      <c r="N3349" s="54" t="str">
        <f t="shared" ref="N3349:N3412" si="1194">SUBSTITUTE(K3349,_xlfn.CONCAT(M3349,"통"),"")</f>
        <v/>
      </c>
      <c r="O3349" s="3" t="str">
        <f t="shared" ref="O3349:O3412" si="1195">IF(I3349,IF(I3350,CONCATENATE(Y3349,O3350),Y3349),"")</f>
        <v/>
      </c>
      <c r="P3349" s="19" t="str">
        <f t="shared" ref="P3349:P3412" si="1196">IF(G3349,O3349,IF(D3349,Y3349,""))</f>
        <v/>
      </c>
      <c r="Q3349" s="23" t="e">
        <f>_xlfn.XLOOKUP(R3349,summary!C737:C773,summary!B737:B773)</f>
        <v>#N/A</v>
      </c>
      <c r="R3349" s="24" t="str">
        <f t="shared" si="1180"/>
        <v>영덕동</v>
      </c>
      <c r="S3349" s="24" t="str">
        <f t="shared" ref="S3349:S3412" si="1197">IF(J3349,Y3349,S3348)</f>
        <v>영덕26통</v>
      </c>
      <c r="T3349" s="24" t="str">
        <f t="shared" ref="T3349:T3412" si="1198">IF(J3349,P3350,T3348)</f>
        <v>(영덕동)</v>
      </c>
      <c r="U3349" s="24" t="str">
        <f t="shared" ref="U3349:U3412" si="1199">IF($J3349,N3349,U3348)</f>
        <v>영덕</v>
      </c>
      <c r="V3349" s="25">
        <f t="shared" ref="V3349:V3412" si="1200">IF(J3349,M3349,V3348)</f>
        <v>26</v>
      </c>
      <c r="W3349" s="25">
        <f t="shared" ref="W3349:W3412" si="1201">IF(ISBLANK(Z3349),"",IF(LEN(TRIM(Z3349))&lt;4,VALUE(SUBSTITUTE(TRIM(Z3349),"반","")),""))</f>
        <v>7</v>
      </c>
      <c r="X3349" s="59"/>
      <c r="Y3349" s="59"/>
      <c r="Z3349" s="59" t="s">
        <v>91</v>
      </c>
      <c r="AA3349" s="63" t="s">
        <v>3867</v>
      </c>
    </row>
    <row r="3350" spans="1:27" ht="16.5" customHeight="1" x14ac:dyDescent="0.3">
      <c r="A3350" s="22" t="b">
        <f t="shared" si="1181"/>
        <v>0</v>
      </c>
      <c r="B3350" s="22" t="b">
        <f t="shared" si="1182"/>
        <v>0</v>
      </c>
      <c r="C3350" s="22" t="b">
        <f t="shared" si="1183"/>
        <v>0</v>
      </c>
      <c r="D3350" s="22" t="b">
        <f t="shared" si="1184"/>
        <v>0</v>
      </c>
      <c r="E3350" s="22" t="b">
        <f t="shared" si="1185"/>
        <v>0</v>
      </c>
      <c r="F3350" s="52" t="b">
        <f t="shared" si="1186"/>
        <v>0</v>
      </c>
      <c r="G3350" s="22" t="b">
        <f t="shared" si="1187"/>
        <v>0</v>
      </c>
      <c r="H3350" s="22" t="b">
        <f t="shared" si="1188"/>
        <v>0</v>
      </c>
      <c r="I3350" s="22" t="b">
        <f t="shared" si="1189"/>
        <v>0</v>
      </c>
      <c r="J3350" s="22" t="b">
        <f t="shared" si="1190"/>
        <v>0</v>
      </c>
      <c r="K3350" s="3" t="str">
        <f t="shared" si="1191"/>
        <v/>
      </c>
      <c r="L3350" s="3" t="str">
        <f t="shared" si="1192"/>
        <v/>
      </c>
      <c r="M3350" s="3" t="str">
        <f t="shared" si="1193"/>
        <v/>
      </c>
      <c r="N3350" s="54" t="str">
        <f t="shared" si="1194"/>
        <v/>
      </c>
      <c r="O3350" s="3" t="str">
        <f t="shared" si="1195"/>
        <v/>
      </c>
      <c r="P3350" s="19" t="str">
        <f t="shared" si="1196"/>
        <v/>
      </c>
      <c r="Q3350" s="23" t="e">
        <f>_xlfn.XLOOKUP(R3350,summary!C738:C774,summary!B738:B774)</f>
        <v>#N/A</v>
      </c>
      <c r="R3350" s="24" t="str">
        <f t="shared" si="1180"/>
        <v>영덕동</v>
      </c>
      <c r="S3350" s="24" t="str">
        <f t="shared" si="1197"/>
        <v>영덕26통</v>
      </c>
      <c r="T3350" s="24" t="str">
        <f t="shared" si="1198"/>
        <v>(영덕동)</v>
      </c>
      <c r="U3350" s="24" t="str">
        <f t="shared" si="1199"/>
        <v>영덕</v>
      </c>
      <c r="V3350" s="25">
        <f t="shared" si="1200"/>
        <v>26</v>
      </c>
      <c r="W3350" s="25">
        <f t="shared" si="1201"/>
        <v>8</v>
      </c>
      <c r="X3350" s="59"/>
      <c r="Y3350" s="59"/>
      <c r="Z3350" s="59" t="s">
        <v>93</v>
      </c>
      <c r="AA3350" s="63" t="s">
        <v>3868</v>
      </c>
    </row>
    <row r="3351" spans="1:27" ht="16.5" customHeight="1" x14ac:dyDescent="0.3">
      <c r="A3351" s="22" t="b">
        <f t="shared" si="1181"/>
        <v>0</v>
      </c>
      <c r="B3351" s="22" t="b">
        <f t="shared" si="1182"/>
        <v>0</v>
      </c>
      <c r="C3351" s="22" t="b">
        <f t="shared" si="1183"/>
        <v>0</v>
      </c>
      <c r="D3351" s="22" t="b">
        <f t="shared" si="1184"/>
        <v>0</v>
      </c>
      <c r="E3351" s="22" t="b">
        <f t="shared" si="1185"/>
        <v>0</v>
      </c>
      <c r="F3351" s="52" t="b">
        <f t="shared" si="1186"/>
        <v>0</v>
      </c>
      <c r="G3351" s="22" t="b">
        <f t="shared" si="1187"/>
        <v>0</v>
      </c>
      <c r="H3351" s="22" t="b">
        <f t="shared" si="1188"/>
        <v>0</v>
      </c>
      <c r="I3351" s="22" t="b">
        <f t="shared" si="1189"/>
        <v>0</v>
      </c>
      <c r="J3351" s="22" t="b">
        <f t="shared" si="1190"/>
        <v>0</v>
      </c>
      <c r="K3351" s="3" t="str">
        <f t="shared" si="1191"/>
        <v/>
      </c>
      <c r="L3351" s="3" t="str">
        <f t="shared" si="1192"/>
        <v/>
      </c>
      <c r="M3351" s="3" t="str">
        <f t="shared" si="1193"/>
        <v/>
      </c>
      <c r="N3351" s="54" t="str">
        <f t="shared" si="1194"/>
        <v/>
      </c>
      <c r="O3351" s="3" t="str">
        <f t="shared" si="1195"/>
        <v/>
      </c>
      <c r="P3351" s="19" t="str">
        <f t="shared" si="1196"/>
        <v/>
      </c>
      <c r="Q3351" s="23" t="e">
        <f>_xlfn.XLOOKUP(R3351,summary!C739:C775,summary!B739:B775)</f>
        <v>#N/A</v>
      </c>
      <c r="R3351" s="24" t="str">
        <f t="shared" si="1180"/>
        <v>영덕동</v>
      </c>
      <c r="S3351" s="24" t="str">
        <f t="shared" si="1197"/>
        <v>영덕26통</v>
      </c>
      <c r="T3351" s="24" t="str">
        <f t="shared" si="1198"/>
        <v>(영덕동)</v>
      </c>
      <c r="U3351" s="24" t="str">
        <f t="shared" si="1199"/>
        <v>영덕</v>
      </c>
      <c r="V3351" s="25">
        <f t="shared" si="1200"/>
        <v>26</v>
      </c>
      <c r="W3351" s="25">
        <f t="shared" si="1201"/>
        <v>9</v>
      </c>
      <c r="X3351" s="59"/>
      <c r="Y3351" s="59"/>
      <c r="Z3351" s="59" t="s">
        <v>95</v>
      </c>
      <c r="AA3351" s="63" t="s">
        <v>3869</v>
      </c>
    </row>
    <row r="3352" spans="1:27" ht="16.5" customHeight="1" x14ac:dyDescent="0.3">
      <c r="A3352" s="22" t="b">
        <f t="shared" si="1181"/>
        <v>0</v>
      </c>
      <c r="B3352" s="22" t="b">
        <f t="shared" si="1182"/>
        <v>0</v>
      </c>
      <c r="C3352" s="22" t="b">
        <f t="shared" si="1183"/>
        <v>0</v>
      </c>
      <c r="D3352" s="22" t="b">
        <f t="shared" si="1184"/>
        <v>0</v>
      </c>
      <c r="E3352" s="22" t="b">
        <f t="shared" si="1185"/>
        <v>0</v>
      </c>
      <c r="F3352" s="52" t="b">
        <f t="shared" si="1186"/>
        <v>0</v>
      </c>
      <c r="G3352" s="22" t="b">
        <f t="shared" si="1187"/>
        <v>0</v>
      </c>
      <c r="H3352" s="22" t="b">
        <f t="shared" si="1188"/>
        <v>0</v>
      </c>
      <c r="I3352" s="22" t="b">
        <f t="shared" si="1189"/>
        <v>0</v>
      </c>
      <c r="J3352" s="22" t="b">
        <f t="shared" si="1190"/>
        <v>0</v>
      </c>
      <c r="K3352" s="3" t="str">
        <f t="shared" si="1191"/>
        <v/>
      </c>
      <c r="L3352" s="3" t="str">
        <f t="shared" si="1192"/>
        <v/>
      </c>
      <c r="M3352" s="3" t="str">
        <f t="shared" si="1193"/>
        <v/>
      </c>
      <c r="N3352" s="54" t="str">
        <f t="shared" si="1194"/>
        <v/>
      </c>
      <c r="O3352" s="3" t="str">
        <f t="shared" si="1195"/>
        <v/>
      </c>
      <c r="P3352" s="19" t="str">
        <f t="shared" si="1196"/>
        <v/>
      </c>
      <c r="Q3352" s="23" t="e">
        <f>_xlfn.XLOOKUP(R3352,summary!C740:C776,summary!B740:B776)</f>
        <v>#N/A</v>
      </c>
      <c r="R3352" s="24" t="str">
        <f t="shared" si="1180"/>
        <v>영덕동</v>
      </c>
      <c r="S3352" s="24" t="str">
        <f t="shared" si="1197"/>
        <v>영덕26통</v>
      </c>
      <c r="T3352" s="24" t="str">
        <f t="shared" si="1198"/>
        <v>(영덕동)</v>
      </c>
      <c r="U3352" s="24" t="str">
        <f t="shared" si="1199"/>
        <v>영덕</v>
      </c>
      <c r="V3352" s="25">
        <f t="shared" si="1200"/>
        <v>26</v>
      </c>
      <c r="W3352" s="25">
        <f t="shared" si="1201"/>
        <v>10</v>
      </c>
      <c r="X3352" s="59"/>
      <c r="Y3352" s="59"/>
      <c r="Z3352" s="59" t="s">
        <v>97</v>
      </c>
      <c r="AA3352" s="63" t="s">
        <v>3870</v>
      </c>
    </row>
    <row r="3353" spans="1:27" ht="16.5" customHeight="1" x14ac:dyDescent="0.3">
      <c r="A3353" s="22" t="b">
        <f t="shared" si="1181"/>
        <v>0</v>
      </c>
      <c r="B3353" s="22" t="b">
        <f t="shared" si="1182"/>
        <v>0</v>
      </c>
      <c r="C3353" s="22" t="b">
        <f t="shared" si="1183"/>
        <v>0</v>
      </c>
      <c r="D3353" s="22" t="b">
        <f t="shared" si="1184"/>
        <v>0</v>
      </c>
      <c r="E3353" s="22" t="b">
        <f t="shared" si="1185"/>
        <v>0</v>
      </c>
      <c r="F3353" s="52" t="b">
        <f t="shared" si="1186"/>
        <v>0</v>
      </c>
      <c r="G3353" s="22" t="b">
        <f t="shared" si="1187"/>
        <v>0</v>
      </c>
      <c r="H3353" s="22" t="b">
        <f t="shared" si="1188"/>
        <v>0</v>
      </c>
      <c r="I3353" s="22" t="b">
        <f t="shared" si="1189"/>
        <v>0</v>
      </c>
      <c r="J3353" s="22" t="b">
        <f t="shared" si="1190"/>
        <v>0</v>
      </c>
      <c r="K3353" s="3" t="str">
        <f t="shared" si="1191"/>
        <v/>
      </c>
      <c r="L3353" s="3" t="str">
        <f t="shared" si="1192"/>
        <v/>
      </c>
      <c r="M3353" s="3" t="str">
        <f t="shared" si="1193"/>
        <v/>
      </c>
      <c r="N3353" s="54" t="str">
        <f t="shared" si="1194"/>
        <v/>
      </c>
      <c r="O3353" s="3" t="str">
        <f t="shared" si="1195"/>
        <v/>
      </c>
      <c r="P3353" s="19" t="str">
        <f t="shared" si="1196"/>
        <v/>
      </c>
      <c r="Q3353" s="23" t="e">
        <f>_xlfn.XLOOKUP(R3353,summary!C741:C777,summary!B741:B777)</f>
        <v>#N/A</v>
      </c>
      <c r="R3353" s="24" t="str">
        <f t="shared" si="1180"/>
        <v>영덕동</v>
      </c>
      <c r="S3353" s="24" t="str">
        <f t="shared" si="1197"/>
        <v>영덕26통</v>
      </c>
      <c r="T3353" s="24" t="str">
        <f t="shared" si="1198"/>
        <v>(영덕동)</v>
      </c>
      <c r="U3353" s="24" t="str">
        <f t="shared" si="1199"/>
        <v>영덕</v>
      </c>
      <c r="V3353" s="25">
        <f t="shared" si="1200"/>
        <v>26</v>
      </c>
      <c r="W3353" s="25">
        <f t="shared" si="1201"/>
        <v>11</v>
      </c>
      <c r="X3353" s="59"/>
      <c r="Y3353" s="59"/>
      <c r="Z3353" s="59" t="s">
        <v>99</v>
      </c>
      <c r="AA3353" s="63" t="s">
        <v>3871</v>
      </c>
    </row>
    <row r="3354" spans="1:27" ht="16.5" customHeight="1" x14ac:dyDescent="0.3">
      <c r="A3354" s="22" t="b">
        <f t="shared" si="1181"/>
        <v>0</v>
      </c>
      <c r="B3354" s="22" t="b">
        <f t="shared" si="1182"/>
        <v>0</v>
      </c>
      <c r="C3354" s="22" t="b">
        <f t="shared" si="1183"/>
        <v>0</v>
      </c>
      <c r="D3354" s="22" t="b">
        <f t="shared" si="1184"/>
        <v>0</v>
      </c>
      <c r="E3354" s="22" t="b">
        <f t="shared" si="1185"/>
        <v>0</v>
      </c>
      <c r="F3354" s="52" t="b">
        <f t="shared" si="1186"/>
        <v>0</v>
      </c>
      <c r="G3354" s="22" t="b">
        <f t="shared" si="1187"/>
        <v>0</v>
      </c>
      <c r="H3354" s="22" t="b">
        <f t="shared" si="1188"/>
        <v>0</v>
      </c>
      <c r="I3354" s="22" t="b">
        <f t="shared" si="1189"/>
        <v>0</v>
      </c>
      <c r="J3354" s="22" t="b">
        <f t="shared" si="1190"/>
        <v>0</v>
      </c>
      <c r="K3354" s="3" t="str">
        <f t="shared" si="1191"/>
        <v/>
      </c>
      <c r="L3354" s="3" t="str">
        <f t="shared" si="1192"/>
        <v/>
      </c>
      <c r="M3354" s="3" t="str">
        <f t="shared" si="1193"/>
        <v/>
      </c>
      <c r="N3354" s="54" t="str">
        <f t="shared" si="1194"/>
        <v/>
      </c>
      <c r="O3354" s="3" t="str">
        <f t="shared" si="1195"/>
        <v/>
      </c>
      <c r="P3354" s="19" t="str">
        <f t="shared" si="1196"/>
        <v/>
      </c>
      <c r="Q3354" s="23" t="e">
        <f>_xlfn.XLOOKUP(R3354,summary!C742:C778,summary!B742:B778)</f>
        <v>#N/A</v>
      </c>
      <c r="R3354" s="24" t="str">
        <f t="shared" si="1180"/>
        <v>영덕동</v>
      </c>
      <c r="S3354" s="24" t="str">
        <f t="shared" si="1197"/>
        <v>영덕26통</v>
      </c>
      <c r="T3354" s="24" t="str">
        <f t="shared" si="1198"/>
        <v>(영덕동)</v>
      </c>
      <c r="U3354" s="24" t="str">
        <f t="shared" si="1199"/>
        <v>영덕</v>
      </c>
      <c r="V3354" s="25">
        <f t="shared" si="1200"/>
        <v>26</v>
      </c>
      <c r="W3354" s="25">
        <f t="shared" si="1201"/>
        <v>12</v>
      </c>
      <c r="X3354" s="59"/>
      <c r="Y3354" s="59"/>
      <c r="Z3354" s="59" t="s">
        <v>101</v>
      </c>
      <c r="AA3354" s="63" t="s">
        <v>3872</v>
      </c>
    </row>
    <row r="3355" spans="1:27" ht="16.5" customHeight="1" x14ac:dyDescent="0.3">
      <c r="A3355" s="22" t="b">
        <f t="shared" si="1181"/>
        <v>0</v>
      </c>
      <c r="B3355" s="22" t="b">
        <f t="shared" si="1182"/>
        <v>0</v>
      </c>
      <c r="C3355" s="22" t="b">
        <f t="shared" si="1183"/>
        <v>0</v>
      </c>
      <c r="D3355" s="22" t="b">
        <f t="shared" si="1184"/>
        <v>0</v>
      </c>
      <c r="E3355" s="22" t="b">
        <f t="shared" si="1185"/>
        <v>0</v>
      </c>
      <c r="F3355" s="52" t="b">
        <f t="shared" si="1186"/>
        <v>0</v>
      </c>
      <c r="G3355" s="22" t="b">
        <f t="shared" si="1187"/>
        <v>0</v>
      </c>
      <c r="H3355" s="22" t="b">
        <f t="shared" si="1188"/>
        <v>0</v>
      </c>
      <c r="I3355" s="22" t="b">
        <f t="shared" si="1189"/>
        <v>0</v>
      </c>
      <c r="J3355" s="22" t="b">
        <f t="shared" si="1190"/>
        <v>0</v>
      </c>
      <c r="K3355" s="3" t="str">
        <f t="shared" si="1191"/>
        <v/>
      </c>
      <c r="L3355" s="3" t="str">
        <f t="shared" si="1192"/>
        <v/>
      </c>
      <c r="M3355" s="3" t="str">
        <f t="shared" si="1193"/>
        <v/>
      </c>
      <c r="N3355" s="54" t="str">
        <f t="shared" si="1194"/>
        <v/>
      </c>
      <c r="O3355" s="3" t="str">
        <f t="shared" si="1195"/>
        <v/>
      </c>
      <c r="P3355" s="19" t="str">
        <f t="shared" si="1196"/>
        <v/>
      </c>
      <c r="Q3355" s="23" t="e">
        <f>_xlfn.XLOOKUP(R3355,summary!C743:C779,summary!B743:B779)</f>
        <v>#N/A</v>
      </c>
      <c r="R3355" s="24" t="str">
        <f t="shared" si="1180"/>
        <v>영덕동</v>
      </c>
      <c r="S3355" s="24" t="str">
        <f t="shared" si="1197"/>
        <v>영덕26통</v>
      </c>
      <c r="T3355" s="24" t="str">
        <f t="shared" si="1198"/>
        <v>(영덕동)</v>
      </c>
      <c r="U3355" s="24" t="str">
        <f t="shared" si="1199"/>
        <v>영덕</v>
      </c>
      <c r="V3355" s="25">
        <f t="shared" si="1200"/>
        <v>26</v>
      </c>
      <c r="W3355" s="25">
        <f t="shared" si="1201"/>
        <v>13</v>
      </c>
      <c r="X3355" s="59"/>
      <c r="Y3355" s="59"/>
      <c r="Z3355" s="59" t="s">
        <v>117</v>
      </c>
      <c r="AA3355" s="63" t="s">
        <v>3873</v>
      </c>
    </row>
    <row r="3356" spans="1:27" ht="16.5" customHeight="1" x14ac:dyDescent="0.3">
      <c r="A3356" s="22" t="b">
        <f t="shared" si="1181"/>
        <v>0</v>
      </c>
      <c r="B3356" s="22" t="b">
        <f t="shared" si="1182"/>
        <v>0</v>
      </c>
      <c r="C3356" s="22" t="b">
        <f t="shared" si="1183"/>
        <v>0</v>
      </c>
      <c r="D3356" s="22" t="b">
        <f t="shared" si="1184"/>
        <v>0</v>
      </c>
      <c r="E3356" s="22" t="b">
        <f t="shared" si="1185"/>
        <v>0</v>
      </c>
      <c r="F3356" s="52" t="b">
        <f t="shared" si="1186"/>
        <v>0</v>
      </c>
      <c r="G3356" s="22" t="b">
        <f t="shared" si="1187"/>
        <v>0</v>
      </c>
      <c r="H3356" s="22" t="b">
        <f t="shared" si="1188"/>
        <v>0</v>
      </c>
      <c r="I3356" s="22" t="b">
        <f t="shared" si="1189"/>
        <v>0</v>
      </c>
      <c r="J3356" s="22" t="b">
        <f t="shared" si="1190"/>
        <v>0</v>
      </c>
      <c r="K3356" s="3" t="str">
        <f t="shared" si="1191"/>
        <v/>
      </c>
      <c r="L3356" s="3" t="str">
        <f t="shared" si="1192"/>
        <v/>
      </c>
      <c r="M3356" s="3" t="str">
        <f t="shared" si="1193"/>
        <v/>
      </c>
      <c r="N3356" s="54" t="str">
        <f t="shared" si="1194"/>
        <v/>
      </c>
      <c r="O3356" s="3" t="str">
        <f t="shared" si="1195"/>
        <v/>
      </c>
      <c r="P3356" s="19" t="str">
        <f t="shared" si="1196"/>
        <v/>
      </c>
      <c r="Q3356" s="23" t="e">
        <f>_xlfn.XLOOKUP(R3356,summary!C744:C780,summary!B744:B780)</f>
        <v>#N/A</v>
      </c>
      <c r="R3356" s="24" t="str">
        <f t="shared" si="1180"/>
        <v>영덕동</v>
      </c>
      <c r="S3356" s="24" t="str">
        <f t="shared" si="1197"/>
        <v>영덕26통</v>
      </c>
      <c r="T3356" s="24" t="str">
        <f t="shared" si="1198"/>
        <v>(영덕동)</v>
      </c>
      <c r="U3356" s="24" t="str">
        <f t="shared" si="1199"/>
        <v>영덕</v>
      </c>
      <c r="V3356" s="25">
        <f t="shared" si="1200"/>
        <v>26</v>
      </c>
      <c r="W3356" s="25">
        <f t="shared" si="1201"/>
        <v>14</v>
      </c>
      <c r="X3356" s="59"/>
      <c r="Y3356" s="59"/>
      <c r="Z3356" s="59" t="s">
        <v>119</v>
      </c>
      <c r="AA3356" s="63" t="s">
        <v>3874</v>
      </c>
    </row>
    <row r="3357" spans="1:27" ht="16.5" customHeight="1" x14ac:dyDescent="0.3">
      <c r="A3357" s="22" t="b">
        <f t="shared" si="1181"/>
        <v>0</v>
      </c>
      <c r="B3357" s="22" t="b">
        <f t="shared" si="1182"/>
        <v>0</v>
      </c>
      <c r="C3357" s="22" t="b">
        <f t="shared" si="1183"/>
        <v>0</v>
      </c>
      <c r="D3357" s="22" t="b">
        <f t="shared" si="1184"/>
        <v>0</v>
      </c>
      <c r="E3357" s="22" t="b">
        <f t="shared" si="1185"/>
        <v>0</v>
      </c>
      <c r="F3357" s="52" t="b">
        <f t="shared" si="1186"/>
        <v>0</v>
      </c>
      <c r="G3357" s="22" t="b">
        <f t="shared" si="1187"/>
        <v>0</v>
      </c>
      <c r="H3357" s="22" t="b">
        <f t="shared" si="1188"/>
        <v>0</v>
      </c>
      <c r="I3357" s="22" t="b">
        <f t="shared" si="1189"/>
        <v>0</v>
      </c>
      <c r="J3357" s="22" t="b">
        <f t="shared" si="1190"/>
        <v>0</v>
      </c>
      <c r="K3357" s="3" t="str">
        <f t="shared" si="1191"/>
        <v/>
      </c>
      <c r="L3357" s="3" t="str">
        <f t="shared" si="1192"/>
        <v/>
      </c>
      <c r="M3357" s="3" t="str">
        <f t="shared" si="1193"/>
        <v/>
      </c>
      <c r="N3357" s="54" t="str">
        <f t="shared" si="1194"/>
        <v/>
      </c>
      <c r="O3357" s="3" t="str">
        <f t="shared" si="1195"/>
        <v/>
      </c>
      <c r="P3357" s="19" t="str">
        <f t="shared" si="1196"/>
        <v/>
      </c>
      <c r="Q3357" s="23" t="e">
        <f>_xlfn.XLOOKUP(R3357,summary!C745:C781,summary!B745:B781)</f>
        <v>#N/A</v>
      </c>
      <c r="R3357" s="24" t="str">
        <f t="shared" si="1180"/>
        <v>영덕동</v>
      </c>
      <c r="S3357" s="24" t="str">
        <f t="shared" si="1197"/>
        <v>영덕26통</v>
      </c>
      <c r="T3357" s="24" t="str">
        <f t="shared" si="1198"/>
        <v>(영덕동)</v>
      </c>
      <c r="U3357" s="24" t="str">
        <f t="shared" si="1199"/>
        <v>영덕</v>
      </c>
      <c r="V3357" s="25">
        <f t="shared" si="1200"/>
        <v>26</v>
      </c>
      <c r="W3357" s="25">
        <f t="shared" si="1201"/>
        <v>15</v>
      </c>
      <c r="X3357" s="59"/>
      <c r="Y3357" s="59"/>
      <c r="Z3357" s="59" t="s">
        <v>279</v>
      </c>
      <c r="AA3357" s="63" t="s">
        <v>3875</v>
      </c>
    </row>
    <row r="3358" spans="1:27" ht="16.5" customHeight="1" x14ac:dyDescent="0.3">
      <c r="A3358" s="22" t="b">
        <f t="shared" si="1181"/>
        <v>0</v>
      </c>
      <c r="B3358" s="22" t="b">
        <f t="shared" si="1182"/>
        <v>0</v>
      </c>
      <c r="C3358" s="22" t="b">
        <f t="shared" si="1183"/>
        <v>0</v>
      </c>
      <c r="D3358" s="22" t="b">
        <f t="shared" si="1184"/>
        <v>0</v>
      </c>
      <c r="E3358" s="22" t="b">
        <f t="shared" si="1185"/>
        <v>0</v>
      </c>
      <c r="F3358" s="52" t="b">
        <f t="shared" si="1186"/>
        <v>0</v>
      </c>
      <c r="G3358" s="22" t="b">
        <f t="shared" si="1187"/>
        <v>0</v>
      </c>
      <c r="H3358" s="22" t="b">
        <f t="shared" si="1188"/>
        <v>0</v>
      </c>
      <c r="I3358" s="22" t="b">
        <f t="shared" si="1189"/>
        <v>0</v>
      </c>
      <c r="J3358" s="22" t="b">
        <f t="shared" si="1190"/>
        <v>0</v>
      </c>
      <c r="K3358" s="3" t="str">
        <f t="shared" si="1191"/>
        <v/>
      </c>
      <c r="L3358" s="3" t="str">
        <f t="shared" si="1192"/>
        <v/>
      </c>
      <c r="M3358" s="3" t="str">
        <f t="shared" si="1193"/>
        <v/>
      </c>
      <c r="N3358" s="54" t="str">
        <f t="shared" si="1194"/>
        <v/>
      </c>
      <c r="O3358" s="3" t="str">
        <f t="shared" si="1195"/>
        <v/>
      </c>
      <c r="P3358" s="19" t="str">
        <f t="shared" si="1196"/>
        <v/>
      </c>
      <c r="Q3358" s="23" t="e">
        <f>_xlfn.XLOOKUP(R3358,summary!C746:C782,summary!B746:B782)</f>
        <v>#N/A</v>
      </c>
      <c r="R3358" s="24" t="str">
        <f t="shared" si="1180"/>
        <v>영덕동</v>
      </c>
      <c r="S3358" s="24" t="str">
        <f t="shared" si="1197"/>
        <v>영덕26통</v>
      </c>
      <c r="T3358" s="24" t="str">
        <f t="shared" si="1198"/>
        <v>(영덕동)</v>
      </c>
      <c r="U3358" s="24" t="str">
        <f t="shared" si="1199"/>
        <v>영덕</v>
      </c>
      <c r="V3358" s="25">
        <f t="shared" si="1200"/>
        <v>26</v>
      </c>
      <c r="W3358" s="25">
        <f t="shared" si="1201"/>
        <v>16</v>
      </c>
      <c r="X3358" s="59"/>
      <c r="Y3358" s="59"/>
      <c r="Z3358" s="59" t="s">
        <v>321</v>
      </c>
      <c r="AA3358" s="63" t="s">
        <v>3876</v>
      </c>
    </row>
    <row r="3359" spans="1:27" ht="16.5" customHeight="1" x14ac:dyDescent="0.3">
      <c r="A3359" s="22" t="b">
        <f t="shared" si="1181"/>
        <v>1</v>
      </c>
      <c r="B3359" s="22" t="b">
        <f t="shared" si="1182"/>
        <v>0</v>
      </c>
      <c r="C3359" s="22" t="b">
        <f t="shared" si="1183"/>
        <v>0</v>
      </c>
      <c r="D3359" s="22" t="b">
        <f t="shared" si="1184"/>
        <v>0</v>
      </c>
      <c r="E3359" s="22" t="b">
        <f t="shared" si="1185"/>
        <v>0</v>
      </c>
      <c r="F3359" s="52" t="b">
        <f t="shared" si="1186"/>
        <v>0</v>
      </c>
      <c r="G3359" s="22" t="b">
        <f t="shared" si="1187"/>
        <v>0</v>
      </c>
      <c r="H3359" s="22" t="b">
        <f t="shared" si="1188"/>
        <v>0</v>
      </c>
      <c r="I3359" s="22" t="b">
        <f t="shared" si="1189"/>
        <v>0</v>
      </c>
      <c r="J3359" s="22" t="b">
        <f t="shared" si="1190"/>
        <v>1</v>
      </c>
      <c r="K3359" s="3" t="str">
        <f t="shared" si="1191"/>
        <v/>
      </c>
      <c r="L3359" s="3" t="str">
        <f t="shared" si="1192"/>
        <v/>
      </c>
      <c r="M3359" s="3" t="str">
        <f t="shared" si="1193"/>
        <v/>
      </c>
      <c r="N3359" s="54" t="str">
        <f t="shared" si="1194"/>
        <v/>
      </c>
      <c r="O3359" s="3" t="str">
        <f t="shared" si="1195"/>
        <v/>
      </c>
      <c r="P3359" s="19" t="str">
        <f t="shared" si="1196"/>
        <v/>
      </c>
      <c r="Q3359" s="23" t="e">
        <f>_xlfn.XLOOKUP(R3359,summary!C747:C783,summary!B747:B783)</f>
        <v>#N/A</v>
      </c>
      <c r="R3359" s="24" t="str">
        <f t="shared" si="1180"/>
        <v>읍 면 동</v>
      </c>
      <c r="S3359" s="24" t="str">
        <f t="shared" si="1197"/>
        <v>통 리 명</v>
      </c>
      <c r="T3359" s="24" t="str">
        <f t="shared" si="1198"/>
        <v/>
      </c>
      <c r="U3359" s="24" t="str">
        <f t="shared" si="1199"/>
        <v/>
      </c>
      <c r="V3359" s="25" t="str">
        <f t="shared" si="1200"/>
        <v/>
      </c>
      <c r="W3359" s="25" t="str">
        <f t="shared" si="1201"/>
        <v/>
      </c>
      <c r="X3359" s="59" t="s">
        <v>121</v>
      </c>
      <c r="Y3359" s="59" t="s">
        <v>122</v>
      </c>
      <c r="Z3359" s="59" t="s">
        <v>59</v>
      </c>
      <c r="AA3359" s="63" t="s">
        <v>2628</v>
      </c>
    </row>
    <row r="3360" spans="1:27" ht="16.5" customHeight="1" x14ac:dyDescent="0.3">
      <c r="A3360" s="22" t="b">
        <f t="shared" si="1181"/>
        <v>1</v>
      </c>
      <c r="B3360" s="22" t="b">
        <f t="shared" si="1182"/>
        <v>0</v>
      </c>
      <c r="C3360" s="22" t="b">
        <f t="shared" si="1183"/>
        <v>0</v>
      </c>
      <c r="D3360" s="22" t="b">
        <f t="shared" si="1184"/>
        <v>0</v>
      </c>
      <c r="E3360" s="22" t="b">
        <f t="shared" si="1185"/>
        <v>0</v>
      </c>
      <c r="F3360" s="52" t="b">
        <f t="shared" si="1186"/>
        <v>0</v>
      </c>
      <c r="G3360" s="22" t="b">
        <f t="shared" si="1187"/>
        <v>0</v>
      </c>
      <c r="H3360" s="22" t="b">
        <f t="shared" si="1188"/>
        <v>0</v>
      </c>
      <c r="I3360" s="22" t="b">
        <f t="shared" si="1189"/>
        <v>0</v>
      </c>
      <c r="J3360" s="22" t="b">
        <f t="shared" si="1190"/>
        <v>1</v>
      </c>
      <c r="K3360" s="3" t="str">
        <f t="shared" si="1191"/>
        <v>영덕27통</v>
      </c>
      <c r="L3360" s="3" t="str">
        <f t="shared" si="1192"/>
        <v>27</v>
      </c>
      <c r="M3360" s="3">
        <f t="shared" si="1193"/>
        <v>27</v>
      </c>
      <c r="N3360" s="54" t="str">
        <f t="shared" si="1194"/>
        <v>영덕</v>
      </c>
      <c r="O3360" s="3" t="str">
        <f t="shared" si="1195"/>
        <v/>
      </c>
      <c r="P3360" s="19" t="str">
        <f t="shared" si="1196"/>
        <v/>
      </c>
      <c r="Q3360" s="23" t="e">
        <f>_xlfn.XLOOKUP(R3360,summary!C748:C784,summary!B748:B784)</f>
        <v>#N/A</v>
      </c>
      <c r="R3360" s="24" t="str">
        <f t="shared" si="1180"/>
        <v>영덕동</v>
      </c>
      <c r="S3360" s="24" t="str">
        <f t="shared" si="1197"/>
        <v>영덕27통</v>
      </c>
      <c r="T3360" s="24" t="str">
        <f t="shared" si="1198"/>
        <v>(영덕동)</v>
      </c>
      <c r="U3360" s="24" t="str">
        <f t="shared" si="1199"/>
        <v>영덕</v>
      </c>
      <c r="V3360" s="25">
        <f t="shared" si="1200"/>
        <v>27</v>
      </c>
      <c r="W3360" s="25">
        <f t="shared" si="1201"/>
        <v>1</v>
      </c>
      <c r="X3360" s="59" t="s">
        <v>3523</v>
      </c>
      <c r="Y3360" s="59" t="s">
        <v>3877</v>
      </c>
      <c r="Z3360" s="59" t="s">
        <v>63</v>
      </c>
      <c r="AA3360" s="63" t="s">
        <v>3878</v>
      </c>
    </row>
    <row r="3361" spans="1:27" ht="16.5" customHeight="1" x14ac:dyDescent="0.3">
      <c r="A3361" s="22" t="b">
        <f t="shared" si="1181"/>
        <v>1</v>
      </c>
      <c r="B3361" s="22" t="b">
        <f t="shared" si="1182"/>
        <v>1</v>
      </c>
      <c r="C3361" s="22" t="b">
        <f t="shared" si="1183"/>
        <v>1</v>
      </c>
      <c r="D3361" s="22" t="b">
        <f t="shared" si="1184"/>
        <v>1</v>
      </c>
      <c r="E3361" s="22" t="b">
        <f t="shared" si="1185"/>
        <v>1</v>
      </c>
      <c r="F3361" s="52" t="b">
        <f t="shared" si="1186"/>
        <v>0</v>
      </c>
      <c r="G3361" s="22" t="b">
        <f t="shared" si="1187"/>
        <v>0</v>
      </c>
      <c r="H3361" s="22" t="b">
        <f t="shared" si="1188"/>
        <v>0</v>
      </c>
      <c r="I3361" s="22" t="b">
        <f t="shared" si="1189"/>
        <v>0</v>
      </c>
      <c r="J3361" s="22" t="b">
        <f t="shared" si="1190"/>
        <v>0</v>
      </c>
      <c r="K3361" s="3" t="str">
        <f t="shared" si="1191"/>
        <v/>
      </c>
      <c r="L3361" s="3" t="str">
        <f t="shared" si="1192"/>
        <v/>
      </c>
      <c r="M3361" s="3" t="str">
        <f t="shared" si="1193"/>
        <v/>
      </c>
      <c r="N3361" s="54" t="str">
        <f t="shared" si="1194"/>
        <v/>
      </c>
      <c r="O3361" s="3" t="str">
        <f t="shared" si="1195"/>
        <v/>
      </c>
      <c r="P3361" s="19" t="str">
        <f t="shared" si="1196"/>
        <v>(영덕동)</v>
      </c>
      <c r="Q3361" s="23" t="e">
        <f>_xlfn.XLOOKUP(R3361,summary!C749:C785,summary!B749:B785)</f>
        <v>#N/A</v>
      </c>
      <c r="R3361" s="24" t="str">
        <f t="shared" si="1180"/>
        <v>영덕동</v>
      </c>
      <c r="S3361" s="24" t="str">
        <f t="shared" si="1197"/>
        <v>영덕27통</v>
      </c>
      <c r="T3361" s="24" t="str">
        <f t="shared" si="1198"/>
        <v>(영덕동)</v>
      </c>
      <c r="U3361" s="24" t="str">
        <f t="shared" si="1199"/>
        <v>영덕</v>
      </c>
      <c r="V3361" s="25">
        <f t="shared" si="1200"/>
        <v>27</v>
      </c>
      <c r="W3361" s="25">
        <f t="shared" si="1201"/>
        <v>2</v>
      </c>
      <c r="X3361" s="59"/>
      <c r="Y3361" s="59" t="s">
        <v>3583</v>
      </c>
      <c r="Z3361" s="59" t="s">
        <v>65</v>
      </c>
      <c r="AA3361" s="63" t="s">
        <v>3879</v>
      </c>
    </row>
    <row r="3362" spans="1:27" ht="16.5" customHeight="1" x14ac:dyDescent="0.3">
      <c r="A3362" s="22" t="b">
        <f t="shared" si="1181"/>
        <v>0</v>
      </c>
      <c r="B3362" s="22" t="b">
        <f t="shared" si="1182"/>
        <v>0</v>
      </c>
      <c r="C3362" s="22" t="b">
        <f t="shared" si="1183"/>
        <v>0</v>
      </c>
      <c r="D3362" s="22" t="b">
        <f t="shared" si="1184"/>
        <v>0</v>
      </c>
      <c r="E3362" s="22" t="b">
        <f t="shared" si="1185"/>
        <v>0</v>
      </c>
      <c r="F3362" s="52" t="b">
        <f t="shared" si="1186"/>
        <v>0</v>
      </c>
      <c r="G3362" s="22" t="b">
        <f t="shared" si="1187"/>
        <v>0</v>
      </c>
      <c r="H3362" s="22" t="b">
        <f t="shared" si="1188"/>
        <v>0</v>
      </c>
      <c r="I3362" s="22" t="b">
        <f t="shared" si="1189"/>
        <v>0</v>
      </c>
      <c r="J3362" s="22" t="b">
        <f t="shared" si="1190"/>
        <v>0</v>
      </c>
      <c r="K3362" s="3" t="str">
        <f t="shared" si="1191"/>
        <v/>
      </c>
      <c r="L3362" s="3" t="str">
        <f t="shared" si="1192"/>
        <v/>
      </c>
      <c r="M3362" s="3" t="str">
        <f t="shared" si="1193"/>
        <v/>
      </c>
      <c r="N3362" s="54" t="str">
        <f t="shared" si="1194"/>
        <v/>
      </c>
      <c r="O3362" s="3" t="str">
        <f t="shared" si="1195"/>
        <v/>
      </c>
      <c r="P3362" s="19" t="str">
        <f t="shared" si="1196"/>
        <v/>
      </c>
      <c r="Q3362" s="23" t="e">
        <f>_xlfn.XLOOKUP(R3362,summary!C750:C786,summary!B750:B786)</f>
        <v>#N/A</v>
      </c>
      <c r="R3362" s="24" t="str">
        <f t="shared" si="1180"/>
        <v>영덕동</v>
      </c>
      <c r="S3362" s="24" t="str">
        <f t="shared" si="1197"/>
        <v>영덕27통</v>
      </c>
      <c r="T3362" s="24" t="str">
        <f t="shared" si="1198"/>
        <v>(영덕동)</v>
      </c>
      <c r="U3362" s="24" t="str">
        <f t="shared" si="1199"/>
        <v>영덕</v>
      </c>
      <c r="V3362" s="25">
        <f t="shared" si="1200"/>
        <v>27</v>
      </c>
      <c r="W3362" s="25">
        <f t="shared" si="1201"/>
        <v>3</v>
      </c>
      <c r="X3362" s="59"/>
      <c r="Y3362" s="59"/>
      <c r="Z3362" s="59" t="s">
        <v>67</v>
      </c>
      <c r="AA3362" s="63" t="s">
        <v>3880</v>
      </c>
    </row>
    <row r="3363" spans="1:27" ht="16.5" customHeight="1" x14ac:dyDescent="0.3">
      <c r="A3363" s="22" t="b">
        <f t="shared" si="1181"/>
        <v>0</v>
      </c>
      <c r="B3363" s="22" t="b">
        <f t="shared" si="1182"/>
        <v>0</v>
      </c>
      <c r="C3363" s="22" t="b">
        <f t="shared" si="1183"/>
        <v>0</v>
      </c>
      <c r="D3363" s="22" t="b">
        <f t="shared" si="1184"/>
        <v>0</v>
      </c>
      <c r="E3363" s="22" t="b">
        <f t="shared" si="1185"/>
        <v>0</v>
      </c>
      <c r="F3363" s="52" t="b">
        <f t="shared" si="1186"/>
        <v>0</v>
      </c>
      <c r="G3363" s="22" t="b">
        <f t="shared" si="1187"/>
        <v>0</v>
      </c>
      <c r="H3363" s="22" t="b">
        <f t="shared" si="1188"/>
        <v>0</v>
      </c>
      <c r="I3363" s="22" t="b">
        <f t="shared" si="1189"/>
        <v>0</v>
      </c>
      <c r="J3363" s="22" t="b">
        <f t="shared" si="1190"/>
        <v>0</v>
      </c>
      <c r="K3363" s="3" t="str">
        <f t="shared" si="1191"/>
        <v/>
      </c>
      <c r="L3363" s="3" t="str">
        <f t="shared" si="1192"/>
        <v/>
      </c>
      <c r="M3363" s="3" t="str">
        <f t="shared" si="1193"/>
        <v/>
      </c>
      <c r="N3363" s="54" t="str">
        <f t="shared" si="1194"/>
        <v/>
      </c>
      <c r="O3363" s="3" t="str">
        <f t="shared" si="1195"/>
        <v/>
      </c>
      <c r="P3363" s="19" t="str">
        <f t="shared" si="1196"/>
        <v/>
      </c>
      <c r="Q3363" s="23" t="e">
        <f>_xlfn.XLOOKUP(R3363,summary!C751:C787,summary!B751:B787)</f>
        <v>#N/A</v>
      </c>
      <c r="R3363" s="24" t="str">
        <f t="shared" si="1180"/>
        <v>영덕동</v>
      </c>
      <c r="S3363" s="24" t="str">
        <f t="shared" si="1197"/>
        <v>영덕27통</v>
      </c>
      <c r="T3363" s="24" t="str">
        <f t="shared" si="1198"/>
        <v>(영덕동)</v>
      </c>
      <c r="U3363" s="24" t="str">
        <f t="shared" si="1199"/>
        <v>영덕</v>
      </c>
      <c r="V3363" s="25">
        <f t="shared" si="1200"/>
        <v>27</v>
      </c>
      <c r="W3363" s="25">
        <f t="shared" si="1201"/>
        <v>4</v>
      </c>
      <c r="X3363" s="59"/>
      <c r="Y3363" s="59"/>
      <c r="Z3363" s="59" t="s">
        <v>73</v>
      </c>
      <c r="AA3363" s="63" t="s">
        <v>3881</v>
      </c>
    </row>
    <row r="3364" spans="1:27" ht="16.5" customHeight="1" x14ac:dyDescent="0.3">
      <c r="A3364" s="22" t="b">
        <f t="shared" si="1181"/>
        <v>0</v>
      </c>
      <c r="B3364" s="22" t="b">
        <f t="shared" si="1182"/>
        <v>0</v>
      </c>
      <c r="C3364" s="22" t="b">
        <f t="shared" si="1183"/>
        <v>0</v>
      </c>
      <c r="D3364" s="22" t="b">
        <f t="shared" si="1184"/>
        <v>0</v>
      </c>
      <c r="E3364" s="22" t="b">
        <f t="shared" si="1185"/>
        <v>0</v>
      </c>
      <c r="F3364" s="52" t="b">
        <f t="shared" si="1186"/>
        <v>0</v>
      </c>
      <c r="G3364" s="22" t="b">
        <f t="shared" si="1187"/>
        <v>0</v>
      </c>
      <c r="H3364" s="22" t="b">
        <f t="shared" si="1188"/>
        <v>0</v>
      </c>
      <c r="I3364" s="22" t="b">
        <f t="shared" si="1189"/>
        <v>0</v>
      </c>
      <c r="J3364" s="22" t="b">
        <f t="shared" si="1190"/>
        <v>0</v>
      </c>
      <c r="K3364" s="3" t="str">
        <f t="shared" si="1191"/>
        <v/>
      </c>
      <c r="L3364" s="3" t="str">
        <f t="shared" si="1192"/>
        <v/>
      </c>
      <c r="M3364" s="3" t="str">
        <f t="shared" si="1193"/>
        <v/>
      </c>
      <c r="N3364" s="54" t="str">
        <f t="shared" si="1194"/>
        <v/>
      </c>
      <c r="O3364" s="3" t="str">
        <f t="shared" si="1195"/>
        <v/>
      </c>
      <c r="P3364" s="19" t="str">
        <f t="shared" si="1196"/>
        <v/>
      </c>
      <c r="Q3364" s="23" t="e">
        <f>_xlfn.XLOOKUP(R3364,summary!C752:C788,summary!B752:B788)</f>
        <v>#N/A</v>
      </c>
      <c r="R3364" s="24" t="str">
        <f t="shared" si="1180"/>
        <v>영덕동</v>
      </c>
      <c r="S3364" s="24" t="str">
        <f t="shared" si="1197"/>
        <v>영덕27통</v>
      </c>
      <c r="T3364" s="24" t="str">
        <f t="shared" si="1198"/>
        <v>(영덕동)</v>
      </c>
      <c r="U3364" s="24" t="str">
        <f t="shared" si="1199"/>
        <v>영덕</v>
      </c>
      <c r="V3364" s="25">
        <f t="shared" si="1200"/>
        <v>27</v>
      </c>
      <c r="W3364" s="25">
        <f t="shared" si="1201"/>
        <v>5</v>
      </c>
      <c r="X3364" s="59"/>
      <c r="Y3364" s="59"/>
      <c r="Z3364" s="59" t="s">
        <v>87</v>
      </c>
      <c r="AA3364" s="63" t="s">
        <v>3882</v>
      </c>
    </row>
    <row r="3365" spans="1:27" ht="16.5" customHeight="1" x14ac:dyDescent="0.3">
      <c r="A3365" s="22" t="b">
        <f t="shared" si="1181"/>
        <v>0</v>
      </c>
      <c r="B3365" s="22" t="b">
        <f t="shared" si="1182"/>
        <v>0</v>
      </c>
      <c r="C3365" s="22" t="b">
        <f t="shared" si="1183"/>
        <v>0</v>
      </c>
      <c r="D3365" s="22" t="b">
        <f t="shared" si="1184"/>
        <v>0</v>
      </c>
      <c r="E3365" s="22" t="b">
        <f t="shared" si="1185"/>
        <v>0</v>
      </c>
      <c r="F3365" s="52" t="b">
        <f t="shared" si="1186"/>
        <v>0</v>
      </c>
      <c r="G3365" s="22" t="b">
        <f t="shared" si="1187"/>
        <v>0</v>
      </c>
      <c r="H3365" s="22" t="b">
        <f t="shared" si="1188"/>
        <v>0</v>
      </c>
      <c r="I3365" s="22" t="b">
        <f t="shared" si="1189"/>
        <v>0</v>
      </c>
      <c r="J3365" s="22" t="b">
        <f t="shared" si="1190"/>
        <v>0</v>
      </c>
      <c r="K3365" s="3" t="str">
        <f t="shared" si="1191"/>
        <v/>
      </c>
      <c r="L3365" s="3" t="str">
        <f t="shared" si="1192"/>
        <v/>
      </c>
      <c r="M3365" s="3" t="str">
        <f t="shared" si="1193"/>
        <v/>
      </c>
      <c r="N3365" s="54" t="str">
        <f t="shared" si="1194"/>
        <v/>
      </c>
      <c r="O3365" s="3" t="str">
        <f t="shared" si="1195"/>
        <v/>
      </c>
      <c r="P3365" s="19" t="str">
        <f t="shared" si="1196"/>
        <v/>
      </c>
      <c r="Q3365" s="23" t="e">
        <f>_xlfn.XLOOKUP(R3365,summary!C753:C789,summary!B753:B789)</f>
        <v>#N/A</v>
      </c>
      <c r="R3365" s="24" t="str">
        <f t="shared" si="1180"/>
        <v>영덕동</v>
      </c>
      <c r="S3365" s="24" t="str">
        <f t="shared" si="1197"/>
        <v>영덕27통</v>
      </c>
      <c r="T3365" s="24" t="str">
        <f t="shared" si="1198"/>
        <v>(영덕동)</v>
      </c>
      <c r="U3365" s="24" t="str">
        <f t="shared" si="1199"/>
        <v>영덕</v>
      </c>
      <c r="V3365" s="25">
        <f t="shared" si="1200"/>
        <v>27</v>
      </c>
      <c r="W3365" s="25">
        <f t="shared" si="1201"/>
        <v>6</v>
      </c>
      <c r="X3365" s="59"/>
      <c r="Y3365" s="59"/>
      <c r="Z3365" s="59" t="s">
        <v>89</v>
      </c>
      <c r="AA3365" s="63" t="s">
        <v>3883</v>
      </c>
    </row>
    <row r="3366" spans="1:27" ht="16.5" customHeight="1" x14ac:dyDescent="0.3">
      <c r="A3366" s="22" t="b">
        <f t="shared" si="1181"/>
        <v>0</v>
      </c>
      <c r="B3366" s="22" t="b">
        <f t="shared" si="1182"/>
        <v>0</v>
      </c>
      <c r="C3366" s="22" t="b">
        <f t="shared" si="1183"/>
        <v>0</v>
      </c>
      <c r="D3366" s="22" t="b">
        <f t="shared" si="1184"/>
        <v>0</v>
      </c>
      <c r="E3366" s="22" t="b">
        <f t="shared" si="1185"/>
        <v>0</v>
      </c>
      <c r="F3366" s="52" t="b">
        <f t="shared" si="1186"/>
        <v>0</v>
      </c>
      <c r="G3366" s="22" t="b">
        <f t="shared" si="1187"/>
        <v>0</v>
      </c>
      <c r="H3366" s="22" t="b">
        <f t="shared" si="1188"/>
        <v>0</v>
      </c>
      <c r="I3366" s="22" t="b">
        <f t="shared" si="1189"/>
        <v>0</v>
      </c>
      <c r="J3366" s="22" t="b">
        <f t="shared" si="1190"/>
        <v>0</v>
      </c>
      <c r="K3366" s="3" t="str">
        <f t="shared" si="1191"/>
        <v/>
      </c>
      <c r="L3366" s="3" t="str">
        <f t="shared" si="1192"/>
        <v/>
      </c>
      <c r="M3366" s="3" t="str">
        <f t="shared" si="1193"/>
        <v/>
      </c>
      <c r="N3366" s="54" t="str">
        <f t="shared" si="1194"/>
        <v/>
      </c>
      <c r="O3366" s="3" t="str">
        <f t="shared" si="1195"/>
        <v/>
      </c>
      <c r="P3366" s="19" t="str">
        <f t="shared" si="1196"/>
        <v/>
      </c>
      <c r="Q3366" s="23" t="e">
        <f>_xlfn.XLOOKUP(R3366,summary!C754:C790,summary!B754:B790)</f>
        <v>#N/A</v>
      </c>
      <c r="R3366" s="24" t="str">
        <f t="shared" si="1180"/>
        <v>영덕동</v>
      </c>
      <c r="S3366" s="24" t="str">
        <f t="shared" si="1197"/>
        <v>영덕27통</v>
      </c>
      <c r="T3366" s="24" t="str">
        <f t="shared" si="1198"/>
        <v>(영덕동)</v>
      </c>
      <c r="U3366" s="24" t="str">
        <f t="shared" si="1199"/>
        <v>영덕</v>
      </c>
      <c r="V3366" s="25">
        <f t="shared" si="1200"/>
        <v>27</v>
      </c>
      <c r="W3366" s="25">
        <f t="shared" si="1201"/>
        <v>7</v>
      </c>
      <c r="X3366" s="59"/>
      <c r="Y3366" s="59"/>
      <c r="Z3366" s="59" t="s">
        <v>91</v>
      </c>
      <c r="AA3366" s="63" t="s">
        <v>3884</v>
      </c>
    </row>
    <row r="3367" spans="1:27" ht="16.5" customHeight="1" x14ac:dyDescent="0.3">
      <c r="A3367" s="22" t="b">
        <f t="shared" si="1181"/>
        <v>0</v>
      </c>
      <c r="B3367" s="22" t="b">
        <f t="shared" si="1182"/>
        <v>0</v>
      </c>
      <c r="C3367" s="22" t="b">
        <f t="shared" si="1183"/>
        <v>0</v>
      </c>
      <c r="D3367" s="22" t="b">
        <f t="shared" si="1184"/>
        <v>0</v>
      </c>
      <c r="E3367" s="22" t="b">
        <f t="shared" si="1185"/>
        <v>0</v>
      </c>
      <c r="F3367" s="52" t="b">
        <f t="shared" si="1186"/>
        <v>0</v>
      </c>
      <c r="G3367" s="22" t="b">
        <f t="shared" si="1187"/>
        <v>0</v>
      </c>
      <c r="H3367" s="22" t="b">
        <f t="shared" si="1188"/>
        <v>0</v>
      </c>
      <c r="I3367" s="22" t="b">
        <f t="shared" si="1189"/>
        <v>0</v>
      </c>
      <c r="J3367" s="22" t="b">
        <f t="shared" si="1190"/>
        <v>0</v>
      </c>
      <c r="K3367" s="3" t="str">
        <f t="shared" si="1191"/>
        <v/>
      </c>
      <c r="L3367" s="3" t="str">
        <f t="shared" si="1192"/>
        <v/>
      </c>
      <c r="M3367" s="3" t="str">
        <f t="shared" si="1193"/>
        <v/>
      </c>
      <c r="N3367" s="54" t="str">
        <f t="shared" si="1194"/>
        <v/>
      </c>
      <c r="O3367" s="3" t="str">
        <f t="shared" si="1195"/>
        <v/>
      </c>
      <c r="P3367" s="19" t="str">
        <f t="shared" si="1196"/>
        <v/>
      </c>
      <c r="Q3367" s="23" t="e">
        <f>_xlfn.XLOOKUP(R3367,summary!C755:C791,summary!B755:B791)</f>
        <v>#N/A</v>
      </c>
      <c r="R3367" s="24" t="str">
        <f t="shared" si="1180"/>
        <v>영덕동</v>
      </c>
      <c r="S3367" s="24" t="str">
        <f t="shared" si="1197"/>
        <v>영덕27통</v>
      </c>
      <c r="T3367" s="24" t="str">
        <f t="shared" si="1198"/>
        <v>(영덕동)</v>
      </c>
      <c r="U3367" s="24" t="str">
        <f t="shared" si="1199"/>
        <v>영덕</v>
      </c>
      <c r="V3367" s="25">
        <f t="shared" si="1200"/>
        <v>27</v>
      </c>
      <c r="W3367" s="25">
        <f t="shared" si="1201"/>
        <v>8</v>
      </c>
      <c r="X3367" s="59"/>
      <c r="Y3367" s="59"/>
      <c r="Z3367" s="59" t="s">
        <v>93</v>
      </c>
      <c r="AA3367" s="63" t="s">
        <v>3885</v>
      </c>
    </row>
    <row r="3368" spans="1:27" ht="16.5" customHeight="1" x14ac:dyDescent="0.3">
      <c r="A3368" s="22" t="b">
        <f t="shared" si="1181"/>
        <v>0</v>
      </c>
      <c r="B3368" s="22" t="b">
        <f t="shared" si="1182"/>
        <v>0</v>
      </c>
      <c r="C3368" s="22" t="b">
        <f t="shared" si="1183"/>
        <v>0</v>
      </c>
      <c r="D3368" s="22" t="b">
        <f t="shared" si="1184"/>
        <v>0</v>
      </c>
      <c r="E3368" s="22" t="b">
        <f t="shared" si="1185"/>
        <v>0</v>
      </c>
      <c r="F3368" s="52" t="b">
        <f t="shared" si="1186"/>
        <v>0</v>
      </c>
      <c r="G3368" s="22" t="b">
        <f t="shared" si="1187"/>
        <v>0</v>
      </c>
      <c r="H3368" s="22" t="b">
        <f t="shared" si="1188"/>
        <v>0</v>
      </c>
      <c r="I3368" s="22" t="b">
        <f t="shared" si="1189"/>
        <v>0</v>
      </c>
      <c r="J3368" s="22" t="b">
        <f t="shared" si="1190"/>
        <v>0</v>
      </c>
      <c r="K3368" s="3" t="str">
        <f t="shared" si="1191"/>
        <v/>
      </c>
      <c r="L3368" s="3" t="str">
        <f t="shared" si="1192"/>
        <v/>
      </c>
      <c r="M3368" s="3" t="str">
        <f t="shared" si="1193"/>
        <v/>
      </c>
      <c r="N3368" s="54" t="str">
        <f t="shared" si="1194"/>
        <v/>
      </c>
      <c r="O3368" s="3" t="str">
        <f t="shared" si="1195"/>
        <v/>
      </c>
      <c r="P3368" s="19" t="str">
        <f t="shared" si="1196"/>
        <v/>
      </c>
      <c r="Q3368" s="23" t="e">
        <f>_xlfn.XLOOKUP(R3368,summary!C756:C792,summary!B756:B792)</f>
        <v>#N/A</v>
      </c>
      <c r="R3368" s="24" t="str">
        <f t="shared" si="1180"/>
        <v>영덕동</v>
      </c>
      <c r="S3368" s="24" t="str">
        <f t="shared" si="1197"/>
        <v>영덕27통</v>
      </c>
      <c r="T3368" s="24" t="str">
        <f t="shared" si="1198"/>
        <v>(영덕동)</v>
      </c>
      <c r="U3368" s="24" t="str">
        <f t="shared" si="1199"/>
        <v>영덕</v>
      </c>
      <c r="V3368" s="25">
        <f t="shared" si="1200"/>
        <v>27</v>
      </c>
      <c r="W3368" s="25">
        <f t="shared" si="1201"/>
        <v>9</v>
      </c>
      <c r="X3368" s="59"/>
      <c r="Y3368" s="59"/>
      <c r="Z3368" s="59" t="s">
        <v>95</v>
      </c>
      <c r="AA3368" s="63" t="s">
        <v>3886</v>
      </c>
    </row>
    <row r="3369" spans="1:27" ht="16.5" customHeight="1" x14ac:dyDescent="0.3">
      <c r="A3369" s="22" t="b">
        <f t="shared" si="1181"/>
        <v>0</v>
      </c>
      <c r="B3369" s="22" t="b">
        <f t="shared" si="1182"/>
        <v>0</v>
      </c>
      <c r="C3369" s="22" t="b">
        <f t="shared" si="1183"/>
        <v>0</v>
      </c>
      <c r="D3369" s="22" t="b">
        <f t="shared" si="1184"/>
        <v>0</v>
      </c>
      <c r="E3369" s="22" t="b">
        <f t="shared" si="1185"/>
        <v>0</v>
      </c>
      <c r="F3369" s="52" t="b">
        <f t="shared" si="1186"/>
        <v>0</v>
      </c>
      <c r="G3369" s="22" t="b">
        <f t="shared" si="1187"/>
        <v>0</v>
      </c>
      <c r="H3369" s="22" t="b">
        <f t="shared" si="1188"/>
        <v>0</v>
      </c>
      <c r="I3369" s="22" t="b">
        <f t="shared" si="1189"/>
        <v>0</v>
      </c>
      <c r="J3369" s="22" t="b">
        <f t="shared" si="1190"/>
        <v>0</v>
      </c>
      <c r="K3369" s="3" t="str">
        <f t="shared" si="1191"/>
        <v/>
      </c>
      <c r="L3369" s="3" t="str">
        <f t="shared" si="1192"/>
        <v/>
      </c>
      <c r="M3369" s="3" t="str">
        <f t="shared" si="1193"/>
        <v/>
      </c>
      <c r="N3369" s="54" t="str">
        <f t="shared" si="1194"/>
        <v/>
      </c>
      <c r="O3369" s="3" t="str">
        <f t="shared" si="1195"/>
        <v/>
      </c>
      <c r="P3369" s="19" t="str">
        <f t="shared" si="1196"/>
        <v/>
      </c>
      <c r="Q3369" s="23" t="e">
        <f>_xlfn.XLOOKUP(R3369,summary!C757:C793,summary!B757:B793)</f>
        <v>#N/A</v>
      </c>
      <c r="R3369" s="24" t="str">
        <f t="shared" si="1180"/>
        <v>영덕동</v>
      </c>
      <c r="S3369" s="24" t="str">
        <f t="shared" si="1197"/>
        <v>영덕27통</v>
      </c>
      <c r="T3369" s="24" t="str">
        <f t="shared" si="1198"/>
        <v>(영덕동)</v>
      </c>
      <c r="U3369" s="24" t="str">
        <f t="shared" si="1199"/>
        <v>영덕</v>
      </c>
      <c r="V3369" s="25">
        <f t="shared" si="1200"/>
        <v>27</v>
      </c>
      <c r="W3369" s="25">
        <f t="shared" si="1201"/>
        <v>10</v>
      </c>
      <c r="X3369" s="59"/>
      <c r="Y3369" s="59"/>
      <c r="Z3369" s="59" t="s">
        <v>97</v>
      </c>
      <c r="AA3369" s="63" t="s">
        <v>3887</v>
      </c>
    </row>
    <row r="3370" spans="1:27" ht="16.5" customHeight="1" x14ac:dyDescent="0.3">
      <c r="A3370" s="22" t="b">
        <f t="shared" si="1181"/>
        <v>0</v>
      </c>
      <c r="B3370" s="22" t="b">
        <f t="shared" si="1182"/>
        <v>0</v>
      </c>
      <c r="C3370" s="22" t="b">
        <f t="shared" si="1183"/>
        <v>0</v>
      </c>
      <c r="D3370" s="22" t="b">
        <f t="shared" si="1184"/>
        <v>0</v>
      </c>
      <c r="E3370" s="22" t="b">
        <f t="shared" si="1185"/>
        <v>0</v>
      </c>
      <c r="F3370" s="52" t="b">
        <f t="shared" si="1186"/>
        <v>0</v>
      </c>
      <c r="G3370" s="22" t="b">
        <f t="shared" si="1187"/>
        <v>0</v>
      </c>
      <c r="H3370" s="22" t="b">
        <f t="shared" si="1188"/>
        <v>0</v>
      </c>
      <c r="I3370" s="22" t="b">
        <f t="shared" si="1189"/>
        <v>0</v>
      </c>
      <c r="J3370" s="22" t="b">
        <f t="shared" si="1190"/>
        <v>0</v>
      </c>
      <c r="K3370" s="3" t="str">
        <f t="shared" si="1191"/>
        <v/>
      </c>
      <c r="L3370" s="3" t="str">
        <f t="shared" si="1192"/>
        <v/>
      </c>
      <c r="M3370" s="3" t="str">
        <f t="shared" si="1193"/>
        <v/>
      </c>
      <c r="N3370" s="54" t="str">
        <f t="shared" si="1194"/>
        <v/>
      </c>
      <c r="O3370" s="3" t="str">
        <f t="shared" si="1195"/>
        <v/>
      </c>
      <c r="P3370" s="19" t="str">
        <f t="shared" si="1196"/>
        <v/>
      </c>
      <c r="Q3370" s="23" t="e">
        <f>_xlfn.XLOOKUP(R3370,summary!C758:C794,summary!B758:B794)</f>
        <v>#N/A</v>
      </c>
      <c r="R3370" s="24" t="str">
        <f t="shared" si="1180"/>
        <v>영덕동</v>
      </c>
      <c r="S3370" s="24" t="str">
        <f t="shared" si="1197"/>
        <v>영덕27통</v>
      </c>
      <c r="T3370" s="24" t="str">
        <f t="shared" si="1198"/>
        <v>(영덕동)</v>
      </c>
      <c r="U3370" s="24" t="str">
        <f t="shared" si="1199"/>
        <v>영덕</v>
      </c>
      <c r="V3370" s="25">
        <f t="shared" si="1200"/>
        <v>27</v>
      </c>
      <c r="W3370" s="25">
        <f t="shared" si="1201"/>
        <v>11</v>
      </c>
      <c r="X3370" s="59"/>
      <c r="Y3370" s="59"/>
      <c r="Z3370" s="59" t="s">
        <v>99</v>
      </c>
      <c r="AA3370" s="63" t="s">
        <v>3888</v>
      </c>
    </row>
    <row r="3371" spans="1:27" ht="16.5" customHeight="1" x14ac:dyDescent="0.3">
      <c r="A3371" s="22" t="b">
        <f t="shared" si="1181"/>
        <v>0</v>
      </c>
      <c r="B3371" s="22" t="b">
        <f t="shared" si="1182"/>
        <v>0</v>
      </c>
      <c r="C3371" s="22" t="b">
        <f t="shared" si="1183"/>
        <v>0</v>
      </c>
      <c r="D3371" s="22" t="b">
        <f t="shared" si="1184"/>
        <v>0</v>
      </c>
      <c r="E3371" s="22" t="b">
        <f t="shared" si="1185"/>
        <v>0</v>
      </c>
      <c r="F3371" s="52" t="b">
        <f t="shared" si="1186"/>
        <v>0</v>
      </c>
      <c r="G3371" s="22" t="b">
        <f t="shared" si="1187"/>
        <v>0</v>
      </c>
      <c r="H3371" s="22" t="b">
        <f t="shared" si="1188"/>
        <v>0</v>
      </c>
      <c r="I3371" s="22" t="b">
        <f t="shared" si="1189"/>
        <v>0</v>
      </c>
      <c r="J3371" s="22" t="b">
        <f t="shared" si="1190"/>
        <v>0</v>
      </c>
      <c r="K3371" s="3" t="str">
        <f t="shared" si="1191"/>
        <v/>
      </c>
      <c r="L3371" s="3" t="str">
        <f t="shared" si="1192"/>
        <v/>
      </c>
      <c r="M3371" s="3" t="str">
        <f t="shared" si="1193"/>
        <v/>
      </c>
      <c r="N3371" s="54" t="str">
        <f t="shared" si="1194"/>
        <v/>
      </c>
      <c r="O3371" s="3" t="str">
        <f t="shared" si="1195"/>
        <v/>
      </c>
      <c r="P3371" s="19" t="str">
        <f t="shared" si="1196"/>
        <v/>
      </c>
      <c r="Q3371" s="23" t="e">
        <f>_xlfn.XLOOKUP(R3371,summary!C759:C795,summary!B759:B795)</f>
        <v>#N/A</v>
      </c>
      <c r="R3371" s="24" t="str">
        <f t="shared" si="1180"/>
        <v>영덕동</v>
      </c>
      <c r="S3371" s="24" t="str">
        <f t="shared" si="1197"/>
        <v>영덕27통</v>
      </c>
      <c r="T3371" s="24" t="str">
        <f t="shared" si="1198"/>
        <v>(영덕동)</v>
      </c>
      <c r="U3371" s="24" t="str">
        <f t="shared" si="1199"/>
        <v>영덕</v>
      </c>
      <c r="V3371" s="25">
        <f t="shared" si="1200"/>
        <v>27</v>
      </c>
      <c r="W3371" s="25">
        <f t="shared" si="1201"/>
        <v>12</v>
      </c>
      <c r="X3371" s="59"/>
      <c r="Y3371" s="59"/>
      <c r="Z3371" s="59" t="s">
        <v>101</v>
      </c>
      <c r="AA3371" s="63" t="s">
        <v>3889</v>
      </c>
    </row>
    <row r="3372" spans="1:27" ht="16.5" customHeight="1" x14ac:dyDescent="0.3">
      <c r="A3372" s="22" t="b">
        <f t="shared" si="1181"/>
        <v>0</v>
      </c>
      <c r="B3372" s="22" t="b">
        <f t="shared" si="1182"/>
        <v>0</v>
      </c>
      <c r="C3372" s="22" t="b">
        <f t="shared" si="1183"/>
        <v>0</v>
      </c>
      <c r="D3372" s="22" t="b">
        <f t="shared" si="1184"/>
        <v>0</v>
      </c>
      <c r="E3372" s="22" t="b">
        <f t="shared" si="1185"/>
        <v>0</v>
      </c>
      <c r="F3372" s="52" t="b">
        <f t="shared" si="1186"/>
        <v>0</v>
      </c>
      <c r="G3372" s="22" t="b">
        <f t="shared" si="1187"/>
        <v>0</v>
      </c>
      <c r="H3372" s="22" t="b">
        <f t="shared" si="1188"/>
        <v>0</v>
      </c>
      <c r="I3372" s="22" t="b">
        <f t="shared" si="1189"/>
        <v>0</v>
      </c>
      <c r="J3372" s="22" t="b">
        <f t="shared" si="1190"/>
        <v>0</v>
      </c>
      <c r="K3372" s="3" t="str">
        <f t="shared" si="1191"/>
        <v/>
      </c>
      <c r="L3372" s="3" t="str">
        <f t="shared" si="1192"/>
        <v/>
      </c>
      <c r="M3372" s="3" t="str">
        <f t="shared" si="1193"/>
        <v/>
      </c>
      <c r="N3372" s="54" t="str">
        <f t="shared" si="1194"/>
        <v/>
      </c>
      <c r="O3372" s="3" t="str">
        <f t="shared" si="1195"/>
        <v/>
      </c>
      <c r="P3372" s="19" t="str">
        <f t="shared" si="1196"/>
        <v/>
      </c>
      <c r="Q3372" s="23" t="e">
        <f>_xlfn.XLOOKUP(R3372,summary!C760:C796,summary!B760:B796)</f>
        <v>#N/A</v>
      </c>
      <c r="R3372" s="24" t="str">
        <f t="shared" si="1180"/>
        <v>영덕동</v>
      </c>
      <c r="S3372" s="24" t="str">
        <f t="shared" si="1197"/>
        <v>영덕27통</v>
      </c>
      <c r="T3372" s="24" t="str">
        <f t="shared" si="1198"/>
        <v>(영덕동)</v>
      </c>
      <c r="U3372" s="24" t="str">
        <f t="shared" si="1199"/>
        <v>영덕</v>
      </c>
      <c r="V3372" s="25">
        <f t="shared" si="1200"/>
        <v>27</v>
      </c>
      <c r="W3372" s="25">
        <f t="shared" si="1201"/>
        <v>13</v>
      </c>
      <c r="X3372" s="59"/>
      <c r="Y3372" s="59"/>
      <c r="Z3372" s="59" t="s">
        <v>117</v>
      </c>
      <c r="AA3372" s="63" t="s">
        <v>3890</v>
      </c>
    </row>
    <row r="3373" spans="1:27" ht="16.5" customHeight="1" x14ac:dyDescent="0.3">
      <c r="A3373" s="22" t="b">
        <f t="shared" si="1181"/>
        <v>0</v>
      </c>
      <c r="B3373" s="22" t="b">
        <f t="shared" si="1182"/>
        <v>0</v>
      </c>
      <c r="C3373" s="22" t="b">
        <f t="shared" si="1183"/>
        <v>0</v>
      </c>
      <c r="D3373" s="22" t="b">
        <f t="shared" si="1184"/>
        <v>0</v>
      </c>
      <c r="E3373" s="22" t="b">
        <f t="shared" si="1185"/>
        <v>0</v>
      </c>
      <c r="F3373" s="52" t="b">
        <f t="shared" si="1186"/>
        <v>0</v>
      </c>
      <c r="G3373" s="22" t="b">
        <f t="shared" si="1187"/>
        <v>0</v>
      </c>
      <c r="H3373" s="22" t="b">
        <f t="shared" si="1188"/>
        <v>0</v>
      </c>
      <c r="I3373" s="22" t="b">
        <f t="shared" si="1189"/>
        <v>0</v>
      </c>
      <c r="J3373" s="22" t="b">
        <f t="shared" si="1190"/>
        <v>0</v>
      </c>
      <c r="K3373" s="3" t="str">
        <f t="shared" si="1191"/>
        <v/>
      </c>
      <c r="L3373" s="3" t="str">
        <f t="shared" si="1192"/>
        <v/>
      </c>
      <c r="M3373" s="3" t="str">
        <f t="shared" si="1193"/>
        <v/>
      </c>
      <c r="N3373" s="54" t="str">
        <f t="shared" si="1194"/>
        <v/>
      </c>
      <c r="O3373" s="3" t="str">
        <f t="shared" si="1195"/>
        <v/>
      </c>
      <c r="P3373" s="19" t="str">
        <f t="shared" si="1196"/>
        <v/>
      </c>
      <c r="Q3373" s="23" t="e">
        <f>_xlfn.XLOOKUP(R3373,summary!C761:C797,summary!B761:B797)</f>
        <v>#N/A</v>
      </c>
      <c r="R3373" s="24" t="str">
        <f t="shared" si="1180"/>
        <v>영덕동</v>
      </c>
      <c r="S3373" s="24" t="str">
        <f t="shared" si="1197"/>
        <v>영덕27통</v>
      </c>
      <c r="T3373" s="24" t="str">
        <f t="shared" si="1198"/>
        <v>(영덕동)</v>
      </c>
      <c r="U3373" s="24" t="str">
        <f t="shared" si="1199"/>
        <v>영덕</v>
      </c>
      <c r="V3373" s="25">
        <f t="shared" si="1200"/>
        <v>27</v>
      </c>
      <c r="W3373" s="25">
        <f t="shared" si="1201"/>
        <v>14</v>
      </c>
      <c r="X3373" s="59"/>
      <c r="Y3373" s="59"/>
      <c r="Z3373" s="59" t="s">
        <v>119</v>
      </c>
      <c r="AA3373" s="63" t="s">
        <v>3891</v>
      </c>
    </row>
    <row r="3374" spans="1:27" ht="16.5" customHeight="1" x14ac:dyDescent="0.3">
      <c r="A3374" s="22" t="b">
        <f t="shared" si="1181"/>
        <v>0</v>
      </c>
      <c r="B3374" s="22" t="b">
        <f t="shared" si="1182"/>
        <v>0</v>
      </c>
      <c r="C3374" s="22" t="b">
        <f t="shared" si="1183"/>
        <v>0</v>
      </c>
      <c r="D3374" s="22" t="b">
        <f t="shared" si="1184"/>
        <v>0</v>
      </c>
      <c r="E3374" s="22" t="b">
        <f t="shared" si="1185"/>
        <v>0</v>
      </c>
      <c r="F3374" s="52" t="b">
        <f t="shared" si="1186"/>
        <v>0</v>
      </c>
      <c r="G3374" s="22" t="b">
        <f t="shared" si="1187"/>
        <v>0</v>
      </c>
      <c r="H3374" s="22" t="b">
        <f t="shared" si="1188"/>
        <v>0</v>
      </c>
      <c r="I3374" s="22" t="b">
        <f t="shared" si="1189"/>
        <v>0</v>
      </c>
      <c r="J3374" s="22" t="b">
        <f t="shared" si="1190"/>
        <v>0</v>
      </c>
      <c r="K3374" s="3" t="str">
        <f t="shared" si="1191"/>
        <v/>
      </c>
      <c r="L3374" s="3" t="str">
        <f t="shared" si="1192"/>
        <v/>
      </c>
      <c r="M3374" s="3" t="str">
        <f t="shared" si="1193"/>
        <v/>
      </c>
      <c r="N3374" s="54" t="str">
        <f t="shared" si="1194"/>
        <v/>
      </c>
      <c r="O3374" s="3" t="str">
        <f t="shared" si="1195"/>
        <v/>
      </c>
      <c r="P3374" s="19" t="str">
        <f t="shared" si="1196"/>
        <v/>
      </c>
      <c r="Q3374" s="23" t="e">
        <f>_xlfn.XLOOKUP(R3374,summary!C762:C798,summary!B762:B798)</f>
        <v>#N/A</v>
      </c>
      <c r="R3374" s="24" t="str">
        <f t="shared" si="1180"/>
        <v>영덕동</v>
      </c>
      <c r="S3374" s="24" t="str">
        <f t="shared" si="1197"/>
        <v>영덕27통</v>
      </c>
      <c r="T3374" s="24" t="str">
        <f t="shared" si="1198"/>
        <v>(영덕동)</v>
      </c>
      <c r="U3374" s="24" t="str">
        <f t="shared" si="1199"/>
        <v>영덕</v>
      </c>
      <c r="V3374" s="25">
        <f t="shared" si="1200"/>
        <v>27</v>
      </c>
      <c r="W3374" s="25">
        <f t="shared" si="1201"/>
        <v>15</v>
      </c>
      <c r="X3374" s="59"/>
      <c r="Y3374" s="59"/>
      <c r="Z3374" s="59" t="s">
        <v>279</v>
      </c>
      <c r="AA3374" s="63" t="s">
        <v>3892</v>
      </c>
    </row>
    <row r="3375" spans="1:27" ht="16.5" customHeight="1" x14ac:dyDescent="0.3">
      <c r="A3375" s="22" t="b">
        <f t="shared" si="1181"/>
        <v>0</v>
      </c>
      <c r="B3375" s="22" t="b">
        <f t="shared" si="1182"/>
        <v>0</v>
      </c>
      <c r="C3375" s="22" t="b">
        <f t="shared" si="1183"/>
        <v>0</v>
      </c>
      <c r="D3375" s="22" t="b">
        <f t="shared" si="1184"/>
        <v>0</v>
      </c>
      <c r="E3375" s="22" t="b">
        <f t="shared" si="1185"/>
        <v>0</v>
      </c>
      <c r="F3375" s="52" t="b">
        <f t="shared" si="1186"/>
        <v>0</v>
      </c>
      <c r="G3375" s="22" t="b">
        <f t="shared" si="1187"/>
        <v>0</v>
      </c>
      <c r="H3375" s="22" t="b">
        <f t="shared" si="1188"/>
        <v>0</v>
      </c>
      <c r="I3375" s="22" t="b">
        <f t="shared" si="1189"/>
        <v>0</v>
      </c>
      <c r="J3375" s="22" t="b">
        <f t="shared" si="1190"/>
        <v>0</v>
      </c>
      <c r="K3375" s="3" t="str">
        <f t="shared" si="1191"/>
        <v/>
      </c>
      <c r="L3375" s="3" t="str">
        <f t="shared" si="1192"/>
        <v/>
      </c>
      <c r="M3375" s="3" t="str">
        <f t="shared" si="1193"/>
        <v/>
      </c>
      <c r="N3375" s="54" t="str">
        <f t="shared" si="1194"/>
        <v/>
      </c>
      <c r="O3375" s="3" t="str">
        <f t="shared" si="1195"/>
        <v/>
      </c>
      <c r="P3375" s="19" t="str">
        <f t="shared" si="1196"/>
        <v/>
      </c>
      <c r="Q3375" s="23" t="e">
        <f>_xlfn.XLOOKUP(R3375,summary!C763:C799,summary!B763:B799)</f>
        <v>#N/A</v>
      </c>
      <c r="R3375" s="24" t="str">
        <f t="shared" si="1180"/>
        <v>영덕동</v>
      </c>
      <c r="S3375" s="24" t="str">
        <f t="shared" si="1197"/>
        <v>영덕27통</v>
      </c>
      <c r="T3375" s="24" t="str">
        <f t="shared" si="1198"/>
        <v>(영덕동)</v>
      </c>
      <c r="U3375" s="24" t="str">
        <f t="shared" si="1199"/>
        <v>영덕</v>
      </c>
      <c r="V3375" s="25">
        <f t="shared" si="1200"/>
        <v>27</v>
      </c>
      <c r="W3375" s="25">
        <f t="shared" si="1201"/>
        <v>16</v>
      </c>
      <c r="X3375" s="59"/>
      <c r="Y3375" s="59"/>
      <c r="Z3375" s="59" t="s">
        <v>321</v>
      </c>
      <c r="AA3375" s="63" t="s">
        <v>3893</v>
      </c>
    </row>
    <row r="3376" spans="1:27" ht="16.5" customHeight="1" x14ac:dyDescent="0.3">
      <c r="A3376" s="22" t="b">
        <f t="shared" si="1181"/>
        <v>0</v>
      </c>
      <c r="B3376" s="22" t="b">
        <f t="shared" si="1182"/>
        <v>0</v>
      </c>
      <c r="C3376" s="22" t="b">
        <f t="shared" si="1183"/>
        <v>0</v>
      </c>
      <c r="D3376" s="22" t="b">
        <f t="shared" si="1184"/>
        <v>0</v>
      </c>
      <c r="E3376" s="22" t="b">
        <f t="shared" si="1185"/>
        <v>0</v>
      </c>
      <c r="F3376" s="52" t="b">
        <f t="shared" si="1186"/>
        <v>0</v>
      </c>
      <c r="G3376" s="22" t="b">
        <f t="shared" si="1187"/>
        <v>0</v>
      </c>
      <c r="H3376" s="22" t="b">
        <f t="shared" si="1188"/>
        <v>0</v>
      </c>
      <c r="I3376" s="22" t="b">
        <f t="shared" si="1189"/>
        <v>0</v>
      </c>
      <c r="J3376" s="22" t="b">
        <f t="shared" si="1190"/>
        <v>0</v>
      </c>
      <c r="K3376" s="3" t="str">
        <f t="shared" si="1191"/>
        <v/>
      </c>
      <c r="L3376" s="3" t="str">
        <f t="shared" si="1192"/>
        <v/>
      </c>
      <c r="M3376" s="3" t="str">
        <f t="shared" si="1193"/>
        <v/>
      </c>
      <c r="N3376" s="54" t="str">
        <f t="shared" si="1194"/>
        <v/>
      </c>
      <c r="O3376" s="3" t="str">
        <f t="shared" si="1195"/>
        <v/>
      </c>
      <c r="P3376" s="19" t="str">
        <f t="shared" si="1196"/>
        <v/>
      </c>
      <c r="Q3376" s="23" t="e">
        <f>_xlfn.XLOOKUP(R3376,summary!C764:C800,summary!B764:B800)</f>
        <v>#N/A</v>
      </c>
      <c r="R3376" s="24" t="str">
        <f t="shared" si="1180"/>
        <v>영덕동</v>
      </c>
      <c r="S3376" s="24" t="str">
        <f t="shared" si="1197"/>
        <v>영덕27통</v>
      </c>
      <c r="T3376" s="24" t="str">
        <f t="shared" si="1198"/>
        <v>(영덕동)</v>
      </c>
      <c r="U3376" s="24" t="str">
        <f t="shared" si="1199"/>
        <v>영덕</v>
      </c>
      <c r="V3376" s="25">
        <f t="shared" si="1200"/>
        <v>27</v>
      </c>
      <c r="W3376" s="25">
        <f t="shared" si="1201"/>
        <v>17</v>
      </c>
      <c r="X3376" s="59"/>
      <c r="Y3376" s="59"/>
      <c r="Z3376" s="59" t="s">
        <v>380</v>
      </c>
      <c r="AA3376" s="63" t="s">
        <v>3894</v>
      </c>
    </row>
    <row r="3377" spans="1:27" ht="16.5" customHeight="1" x14ac:dyDescent="0.3">
      <c r="A3377" s="22" t="b">
        <f t="shared" si="1181"/>
        <v>0</v>
      </c>
      <c r="B3377" s="22" t="b">
        <f t="shared" si="1182"/>
        <v>0</v>
      </c>
      <c r="C3377" s="22" t="b">
        <f t="shared" si="1183"/>
        <v>0</v>
      </c>
      <c r="D3377" s="22" t="b">
        <f t="shared" si="1184"/>
        <v>0</v>
      </c>
      <c r="E3377" s="22" t="b">
        <f t="shared" si="1185"/>
        <v>0</v>
      </c>
      <c r="F3377" s="52" t="b">
        <f t="shared" si="1186"/>
        <v>0</v>
      </c>
      <c r="G3377" s="22" t="b">
        <f t="shared" si="1187"/>
        <v>0</v>
      </c>
      <c r="H3377" s="22" t="b">
        <f t="shared" si="1188"/>
        <v>0</v>
      </c>
      <c r="I3377" s="22" t="b">
        <f t="shared" si="1189"/>
        <v>0</v>
      </c>
      <c r="J3377" s="22" t="b">
        <f t="shared" si="1190"/>
        <v>0</v>
      </c>
      <c r="K3377" s="3" t="str">
        <f t="shared" si="1191"/>
        <v/>
      </c>
      <c r="L3377" s="3" t="str">
        <f t="shared" si="1192"/>
        <v/>
      </c>
      <c r="M3377" s="3" t="str">
        <f t="shared" si="1193"/>
        <v/>
      </c>
      <c r="N3377" s="54" t="str">
        <f t="shared" si="1194"/>
        <v/>
      </c>
      <c r="O3377" s="3" t="str">
        <f t="shared" si="1195"/>
        <v/>
      </c>
      <c r="P3377" s="19" t="str">
        <f t="shared" si="1196"/>
        <v/>
      </c>
      <c r="Q3377" s="23" t="e">
        <f>_xlfn.XLOOKUP(R3377,summary!C765:C801,summary!B765:B801)</f>
        <v>#N/A</v>
      </c>
      <c r="R3377" s="24" t="str">
        <f t="shared" si="1180"/>
        <v>영덕동</v>
      </c>
      <c r="S3377" s="24" t="str">
        <f t="shared" si="1197"/>
        <v>영덕27통</v>
      </c>
      <c r="T3377" s="24" t="str">
        <f t="shared" si="1198"/>
        <v>(영덕동)</v>
      </c>
      <c r="U3377" s="24" t="str">
        <f t="shared" si="1199"/>
        <v>영덕</v>
      </c>
      <c r="V3377" s="25">
        <f t="shared" si="1200"/>
        <v>27</v>
      </c>
      <c r="W3377" s="25">
        <f t="shared" si="1201"/>
        <v>18</v>
      </c>
      <c r="X3377" s="59"/>
      <c r="Y3377" s="59"/>
      <c r="Z3377" s="59" t="s">
        <v>382</v>
      </c>
      <c r="AA3377" s="63" t="s">
        <v>3895</v>
      </c>
    </row>
    <row r="3378" spans="1:27" ht="16.5" customHeight="1" x14ac:dyDescent="0.3">
      <c r="A3378" s="22" t="b">
        <f t="shared" si="1181"/>
        <v>0</v>
      </c>
      <c r="B3378" s="22" t="b">
        <f t="shared" si="1182"/>
        <v>0</v>
      </c>
      <c r="C3378" s="22" t="b">
        <f t="shared" si="1183"/>
        <v>0</v>
      </c>
      <c r="D3378" s="22" t="b">
        <f t="shared" si="1184"/>
        <v>0</v>
      </c>
      <c r="E3378" s="22" t="b">
        <f t="shared" si="1185"/>
        <v>0</v>
      </c>
      <c r="F3378" s="52" t="b">
        <f t="shared" si="1186"/>
        <v>0</v>
      </c>
      <c r="G3378" s="22" t="b">
        <f t="shared" si="1187"/>
        <v>0</v>
      </c>
      <c r="H3378" s="22" t="b">
        <f t="shared" si="1188"/>
        <v>0</v>
      </c>
      <c r="I3378" s="22" t="b">
        <f t="shared" si="1189"/>
        <v>0</v>
      </c>
      <c r="J3378" s="22" t="b">
        <f t="shared" si="1190"/>
        <v>0</v>
      </c>
      <c r="K3378" s="3" t="str">
        <f t="shared" si="1191"/>
        <v/>
      </c>
      <c r="L3378" s="3" t="str">
        <f t="shared" si="1192"/>
        <v/>
      </c>
      <c r="M3378" s="3" t="str">
        <f t="shared" si="1193"/>
        <v/>
      </c>
      <c r="N3378" s="54" t="str">
        <f t="shared" si="1194"/>
        <v/>
      </c>
      <c r="O3378" s="3" t="str">
        <f t="shared" si="1195"/>
        <v/>
      </c>
      <c r="P3378" s="19" t="str">
        <f t="shared" si="1196"/>
        <v/>
      </c>
      <c r="Q3378" s="23" t="e">
        <f>_xlfn.XLOOKUP(R3378,summary!C766:C802,summary!B766:B802)</f>
        <v>#N/A</v>
      </c>
      <c r="R3378" s="24" t="str">
        <f t="shared" si="1180"/>
        <v>영덕동</v>
      </c>
      <c r="S3378" s="24" t="str">
        <f t="shared" si="1197"/>
        <v>영덕27통</v>
      </c>
      <c r="T3378" s="24" t="str">
        <f t="shared" si="1198"/>
        <v>(영덕동)</v>
      </c>
      <c r="U3378" s="24" t="str">
        <f t="shared" si="1199"/>
        <v>영덕</v>
      </c>
      <c r="V3378" s="25">
        <f t="shared" si="1200"/>
        <v>27</v>
      </c>
      <c r="W3378" s="25">
        <f t="shared" si="1201"/>
        <v>19</v>
      </c>
      <c r="X3378" s="59"/>
      <c r="Y3378" s="59"/>
      <c r="Z3378" s="59" t="s">
        <v>403</v>
      </c>
      <c r="AA3378" s="63" t="s">
        <v>3896</v>
      </c>
    </row>
    <row r="3379" spans="1:27" ht="16.5" customHeight="1" x14ac:dyDescent="0.3">
      <c r="A3379" s="22" t="b">
        <f t="shared" si="1181"/>
        <v>0</v>
      </c>
      <c r="B3379" s="22" t="b">
        <f t="shared" si="1182"/>
        <v>0</v>
      </c>
      <c r="C3379" s="22" t="b">
        <f t="shared" si="1183"/>
        <v>0</v>
      </c>
      <c r="D3379" s="22" t="b">
        <f t="shared" si="1184"/>
        <v>0</v>
      </c>
      <c r="E3379" s="22" t="b">
        <f t="shared" si="1185"/>
        <v>0</v>
      </c>
      <c r="F3379" s="52" t="b">
        <f t="shared" si="1186"/>
        <v>0</v>
      </c>
      <c r="G3379" s="22" t="b">
        <f t="shared" si="1187"/>
        <v>0</v>
      </c>
      <c r="H3379" s="22" t="b">
        <f t="shared" si="1188"/>
        <v>0</v>
      </c>
      <c r="I3379" s="22" t="b">
        <f t="shared" si="1189"/>
        <v>0</v>
      </c>
      <c r="J3379" s="22" t="b">
        <f t="shared" si="1190"/>
        <v>0</v>
      </c>
      <c r="K3379" s="3" t="str">
        <f t="shared" si="1191"/>
        <v/>
      </c>
      <c r="L3379" s="3" t="str">
        <f t="shared" si="1192"/>
        <v/>
      </c>
      <c r="M3379" s="3" t="str">
        <f t="shared" si="1193"/>
        <v/>
      </c>
      <c r="N3379" s="54" t="str">
        <f t="shared" si="1194"/>
        <v/>
      </c>
      <c r="O3379" s="3" t="str">
        <f t="shared" si="1195"/>
        <v/>
      </c>
      <c r="P3379" s="19" t="str">
        <f t="shared" si="1196"/>
        <v/>
      </c>
      <c r="Q3379" s="23" t="e">
        <f>_xlfn.XLOOKUP(R3379,summary!C767:C803,summary!B767:B803)</f>
        <v>#N/A</v>
      </c>
      <c r="R3379" s="24" t="str">
        <f t="shared" si="1180"/>
        <v>영덕동</v>
      </c>
      <c r="S3379" s="24" t="str">
        <f t="shared" si="1197"/>
        <v>영덕27통</v>
      </c>
      <c r="T3379" s="24" t="str">
        <f t="shared" si="1198"/>
        <v>(영덕동)</v>
      </c>
      <c r="U3379" s="24" t="str">
        <f t="shared" si="1199"/>
        <v>영덕</v>
      </c>
      <c r="V3379" s="25">
        <f t="shared" si="1200"/>
        <v>27</v>
      </c>
      <c r="W3379" s="25">
        <f t="shared" si="1201"/>
        <v>20</v>
      </c>
      <c r="X3379" s="59"/>
      <c r="Y3379" s="59"/>
      <c r="Z3379" s="59" t="s">
        <v>405</v>
      </c>
      <c r="AA3379" s="63" t="s">
        <v>3897</v>
      </c>
    </row>
    <row r="3380" spans="1:27" ht="16.5" customHeight="1" x14ac:dyDescent="0.3">
      <c r="A3380" s="22" t="b">
        <f t="shared" si="1181"/>
        <v>0</v>
      </c>
      <c r="B3380" s="22" t="b">
        <f t="shared" si="1182"/>
        <v>0</v>
      </c>
      <c r="C3380" s="22" t="b">
        <f t="shared" si="1183"/>
        <v>0</v>
      </c>
      <c r="D3380" s="22" t="b">
        <f t="shared" si="1184"/>
        <v>0</v>
      </c>
      <c r="E3380" s="22" t="b">
        <f t="shared" si="1185"/>
        <v>0</v>
      </c>
      <c r="F3380" s="52" t="b">
        <f t="shared" si="1186"/>
        <v>0</v>
      </c>
      <c r="G3380" s="22" t="b">
        <f t="shared" si="1187"/>
        <v>0</v>
      </c>
      <c r="H3380" s="22" t="b">
        <f t="shared" si="1188"/>
        <v>0</v>
      </c>
      <c r="I3380" s="22" t="b">
        <f t="shared" si="1189"/>
        <v>0</v>
      </c>
      <c r="J3380" s="22" t="b">
        <f t="shared" si="1190"/>
        <v>0</v>
      </c>
      <c r="K3380" s="3" t="str">
        <f t="shared" si="1191"/>
        <v/>
      </c>
      <c r="L3380" s="3" t="str">
        <f t="shared" si="1192"/>
        <v/>
      </c>
      <c r="M3380" s="3" t="str">
        <f t="shared" si="1193"/>
        <v/>
      </c>
      <c r="N3380" s="54" t="str">
        <f t="shared" si="1194"/>
        <v/>
      </c>
      <c r="O3380" s="3" t="str">
        <f t="shared" si="1195"/>
        <v/>
      </c>
      <c r="P3380" s="19" t="str">
        <f t="shared" si="1196"/>
        <v/>
      </c>
      <c r="Q3380" s="23" t="e">
        <f>_xlfn.XLOOKUP(R3380,summary!C768:C804,summary!B768:B804)</f>
        <v>#N/A</v>
      </c>
      <c r="R3380" s="24" t="str">
        <f t="shared" si="1180"/>
        <v>영덕동</v>
      </c>
      <c r="S3380" s="24" t="str">
        <f t="shared" si="1197"/>
        <v>영덕27통</v>
      </c>
      <c r="T3380" s="24" t="str">
        <f t="shared" si="1198"/>
        <v>(영덕동)</v>
      </c>
      <c r="U3380" s="24" t="str">
        <f t="shared" si="1199"/>
        <v>영덕</v>
      </c>
      <c r="V3380" s="25">
        <f t="shared" si="1200"/>
        <v>27</v>
      </c>
      <c r="W3380" s="25">
        <f t="shared" si="1201"/>
        <v>21</v>
      </c>
      <c r="X3380" s="59"/>
      <c r="Y3380" s="59"/>
      <c r="Z3380" s="59" t="s">
        <v>1555</v>
      </c>
      <c r="AA3380" s="63" t="s">
        <v>3898</v>
      </c>
    </row>
    <row r="3381" spans="1:27" ht="16.5" customHeight="1" x14ac:dyDescent="0.3">
      <c r="A3381" s="22" t="b">
        <f t="shared" si="1181"/>
        <v>0</v>
      </c>
      <c r="B3381" s="22" t="b">
        <f t="shared" si="1182"/>
        <v>0</v>
      </c>
      <c r="C3381" s="22" t="b">
        <f t="shared" si="1183"/>
        <v>0</v>
      </c>
      <c r="D3381" s="22" t="b">
        <f t="shared" si="1184"/>
        <v>0</v>
      </c>
      <c r="E3381" s="22" t="b">
        <f t="shared" si="1185"/>
        <v>0</v>
      </c>
      <c r="F3381" s="52" t="b">
        <f t="shared" si="1186"/>
        <v>0</v>
      </c>
      <c r="G3381" s="22" t="b">
        <f t="shared" si="1187"/>
        <v>0</v>
      </c>
      <c r="H3381" s="22" t="b">
        <f t="shared" si="1188"/>
        <v>0</v>
      </c>
      <c r="I3381" s="22" t="b">
        <f t="shared" si="1189"/>
        <v>0</v>
      </c>
      <c r="J3381" s="22" t="b">
        <f t="shared" si="1190"/>
        <v>0</v>
      </c>
      <c r="K3381" s="3" t="str">
        <f t="shared" si="1191"/>
        <v/>
      </c>
      <c r="L3381" s="3" t="str">
        <f t="shared" si="1192"/>
        <v/>
      </c>
      <c r="M3381" s="3" t="str">
        <f t="shared" si="1193"/>
        <v/>
      </c>
      <c r="N3381" s="54" t="str">
        <f t="shared" si="1194"/>
        <v/>
      </c>
      <c r="O3381" s="3" t="str">
        <f t="shared" si="1195"/>
        <v/>
      </c>
      <c r="P3381" s="19" t="str">
        <f t="shared" si="1196"/>
        <v/>
      </c>
      <c r="Q3381" s="23" t="e">
        <f>_xlfn.XLOOKUP(R3381,summary!C769:C805,summary!B769:B805)</f>
        <v>#N/A</v>
      </c>
      <c r="R3381" s="24" t="str">
        <f t="shared" si="1180"/>
        <v>영덕동</v>
      </c>
      <c r="S3381" s="24" t="str">
        <f t="shared" si="1197"/>
        <v>영덕27통</v>
      </c>
      <c r="T3381" s="24" t="str">
        <f t="shared" si="1198"/>
        <v>(영덕동)</v>
      </c>
      <c r="U3381" s="24" t="str">
        <f t="shared" si="1199"/>
        <v>영덕</v>
      </c>
      <c r="V3381" s="25">
        <f t="shared" si="1200"/>
        <v>27</v>
      </c>
      <c r="W3381" s="25">
        <f t="shared" si="1201"/>
        <v>22</v>
      </c>
      <c r="X3381" s="59"/>
      <c r="Y3381" s="59"/>
      <c r="Z3381" s="59" t="s">
        <v>1557</v>
      </c>
      <c r="AA3381" s="63" t="s">
        <v>3899</v>
      </c>
    </row>
    <row r="3382" spans="1:27" ht="16.5" customHeight="1" x14ac:dyDescent="0.3">
      <c r="A3382" s="22" t="b">
        <f t="shared" si="1181"/>
        <v>0</v>
      </c>
      <c r="B3382" s="22" t="b">
        <f t="shared" si="1182"/>
        <v>0</v>
      </c>
      <c r="C3382" s="22" t="b">
        <f t="shared" si="1183"/>
        <v>0</v>
      </c>
      <c r="D3382" s="22" t="b">
        <f t="shared" si="1184"/>
        <v>0</v>
      </c>
      <c r="E3382" s="22" t="b">
        <f t="shared" si="1185"/>
        <v>0</v>
      </c>
      <c r="F3382" s="52" t="b">
        <f t="shared" si="1186"/>
        <v>0</v>
      </c>
      <c r="G3382" s="22" t="b">
        <f t="shared" si="1187"/>
        <v>0</v>
      </c>
      <c r="H3382" s="22" t="b">
        <f t="shared" si="1188"/>
        <v>0</v>
      </c>
      <c r="I3382" s="22" t="b">
        <f t="shared" si="1189"/>
        <v>0</v>
      </c>
      <c r="J3382" s="22" t="b">
        <f t="shared" si="1190"/>
        <v>0</v>
      </c>
      <c r="K3382" s="3" t="str">
        <f t="shared" si="1191"/>
        <v/>
      </c>
      <c r="L3382" s="3" t="str">
        <f t="shared" si="1192"/>
        <v/>
      </c>
      <c r="M3382" s="3" t="str">
        <f t="shared" si="1193"/>
        <v/>
      </c>
      <c r="N3382" s="54" t="str">
        <f t="shared" si="1194"/>
        <v/>
      </c>
      <c r="O3382" s="3" t="str">
        <f t="shared" si="1195"/>
        <v/>
      </c>
      <c r="P3382" s="19" t="str">
        <f t="shared" si="1196"/>
        <v/>
      </c>
      <c r="Q3382" s="23" t="e">
        <f>_xlfn.XLOOKUP(R3382,summary!C770:C806,summary!B770:B806)</f>
        <v>#N/A</v>
      </c>
      <c r="R3382" s="24" t="str">
        <f t="shared" si="1180"/>
        <v>영덕동</v>
      </c>
      <c r="S3382" s="24" t="str">
        <f t="shared" si="1197"/>
        <v>영덕27통</v>
      </c>
      <c r="T3382" s="24" t="str">
        <f t="shared" si="1198"/>
        <v>(영덕동)</v>
      </c>
      <c r="U3382" s="24" t="str">
        <f t="shared" si="1199"/>
        <v>영덕</v>
      </c>
      <c r="V3382" s="25">
        <f t="shared" si="1200"/>
        <v>27</v>
      </c>
      <c r="W3382" s="25">
        <f t="shared" si="1201"/>
        <v>23</v>
      </c>
      <c r="X3382" s="59"/>
      <c r="Y3382" s="59"/>
      <c r="Z3382" s="59" t="s">
        <v>3375</v>
      </c>
      <c r="AA3382" s="63" t="s">
        <v>3900</v>
      </c>
    </row>
    <row r="3383" spans="1:27" ht="16.5" customHeight="1" x14ac:dyDescent="0.3">
      <c r="A3383" s="22" t="b">
        <f t="shared" si="1181"/>
        <v>0</v>
      </c>
      <c r="B3383" s="22" t="b">
        <f t="shared" si="1182"/>
        <v>0</v>
      </c>
      <c r="C3383" s="22" t="b">
        <f t="shared" si="1183"/>
        <v>0</v>
      </c>
      <c r="D3383" s="22" t="b">
        <f t="shared" si="1184"/>
        <v>0</v>
      </c>
      <c r="E3383" s="22" t="b">
        <f t="shared" si="1185"/>
        <v>0</v>
      </c>
      <c r="F3383" s="52" t="b">
        <f t="shared" si="1186"/>
        <v>0</v>
      </c>
      <c r="G3383" s="22" t="b">
        <f t="shared" si="1187"/>
        <v>0</v>
      </c>
      <c r="H3383" s="22" t="b">
        <f t="shared" si="1188"/>
        <v>0</v>
      </c>
      <c r="I3383" s="22" t="b">
        <f t="shared" si="1189"/>
        <v>0</v>
      </c>
      <c r="J3383" s="22" t="b">
        <f t="shared" si="1190"/>
        <v>0</v>
      </c>
      <c r="K3383" s="3" t="str">
        <f t="shared" si="1191"/>
        <v/>
      </c>
      <c r="L3383" s="3" t="str">
        <f t="shared" si="1192"/>
        <v/>
      </c>
      <c r="M3383" s="3" t="str">
        <f t="shared" si="1193"/>
        <v/>
      </c>
      <c r="N3383" s="54" t="str">
        <f t="shared" si="1194"/>
        <v/>
      </c>
      <c r="O3383" s="3" t="str">
        <f t="shared" si="1195"/>
        <v/>
      </c>
      <c r="P3383" s="19" t="str">
        <f t="shared" si="1196"/>
        <v/>
      </c>
      <c r="Q3383" s="23" t="e">
        <f>_xlfn.XLOOKUP(R3383,summary!C771:C807,summary!B771:B807)</f>
        <v>#N/A</v>
      </c>
      <c r="R3383" s="24" t="str">
        <f t="shared" si="1180"/>
        <v>영덕동</v>
      </c>
      <c r="S3383" s="24" t="str">
        <f t="shared" si="1197"/>
        <v>영덕27통</v>
      </c>
      <c r="T3383" s="24" t="str">
        <f t="shared" si="1198"/>
        <v>(영덕동)</v>
      </c>
      <c r="U3383" s="24" t="str">
        <f t="shared" si="1199"/>
        <v>영덕</v>
      </c>
      <c r="V3383" s="25">
        <f t="shared" si="1200"/>
        <v>27</v>
      </c>
      <c r="W3383" s="25">
        <f t="shared" si="1201"/>
        <v>24</v>
      </c>
      <c r="X3383" s="59"/>
      <c r="Y3383" s="59"/>
      <c r="Z3383" s="59" t="s">
        <v>3377</v>
      </c>
      <c r="AA3383" s="63" t="s">
        <v>3901</v>
      </c>
    </row>
    <row r="3384" spans="1:27" ht="16.5" customHeight="1" x14ac:dyDescent="0.3">
      <c r="A3384" s="22" t="b">
        <f t="shared" si="1181"/>
        <v>0</v>
      </c>
      <c r="B3384" s="22" t="b">
        <f t="shared" si="1182"/>
        <v>0</v>
      </c>
      <c r="C3384" s="22" t="b">
        <f t="shared" si="1183"/>
        <v>0</v>
      </c>
      <c r="D3384" s="22" t="b">
        <f t="shared" si="1184"/>
        <v>0</v>
      </c>
      <c r="E3384" s="22" t="b">
        <f t="shared" si="1185"/>
        <v>0</v>
      </c>
      <c r="F3384" s="52" t="b">
        <f t="shared" si="1186"/>
        <v>0</v>
      </c>
      <c r="G3384" s="22" t="b">
        <f t="shared" si="1187"/>
        <v>0</v>
      </c>
      <c r="H3384" s="22" t="b">
        <f t="shared" si="1188"/>
        <v>0</v>
      </c>
      <c r="I3384" s="22" t="b">
        <f t="shared" si="1189"/>
        <v>0</v>
      </c>
      <c r="J3384" s="22" t="b">
        <f t="shared" si="1190"/>
        <v>0</v>
      </c>
      <c r="K3384" s="3" t="str">
        <f t="shared" si="1191"/>
        <v/>
      </c>
      <c r="L3384" s="3" t="str">
        <f t="shared" si="1192"/>
        <v/>
      </c>
      <c r="M3384" s="3" t="str">
        <f t="shared" si="1193"/>
        <v/>
      </c>
      <c r="N3384" s="54" t="str">
        <f t="shared" si="1194"/>
        <v/>
      </c>
      <c r="O3384" s="3" t="str">
        <f t="shared" si="1195"/>
        <v/>
      </c>
      <c r="P3384" s="19" t="str">
        <f t="shared" si="1196"/>
        <v/>
      </c>
      <c r="Q3384" s="23" t="e">
        <f>_xlfn.XLOOKUP(R3384,summary!C772:C808,summary!B772:B808)</f>
        <v>#N/A</v>
      </c>
      <c r="R3384" s="24" t="str">
        <f t="shared" si="1180"/>
        <v>영덕동</v>
      </c>
      <c r="S3384" s="24" t="str">
        <f t="shared" si="1197"/>
        <v>영덕27통</v>
      </c>
      <c r="T3384" s="24" t="str">
        <f t="shared" si="1198"/>
        <v>(영덕동)</v>
      </c>
      <c r="U3384" s="24" t="str">
        <f t="shared" si="1199"/>
        <v>영덕</v>
      </c>
      <c r="V3384" s="25">
        <f t="shared" si="1200"/>
        <v>27</v>
      </c>
      <c r="W3384" s="25">
        <f t="shared" si="1201"/>
        <v>25</v>
      </c>
      <c r="X3384" s="59"/>
      <c r="Y3384" s="59"/>
      <c r="Z3384" s="59" t="s">
        <v>3902</v>
      </c>
      <c r="AA3384" s="63" t="s">
        <v>3903</v>
      </c>
    </row>
    <row r="3385" spans="1:27" ht="16.5" customHeight="1" x14ac:dyDescent="0.3">
      <c r="A3385" s="22" t="b">
        <f t="shared" si="1181"/>
        <v>0</v>
      </c>
      <c r="B3385" s="22" t="b">
        <f t="shared" si="1182"/>
        <v>0</v>
      </c>
      <c r="C3385" s="22" t="b">
        <f t="shared" si="1183"/>
        <v>0</v>
      </c>
      <c r="D3385" s="22" t="b">
        <f t="shared" si="1184"/>
        <v>0</v>
      </c>
      <c r="E3385" s="22" t="b">
        <f t="shared" si="1185"/>
        <v>0</v>
      </c>
      <c r="F3385" s="52" t="b">
        <f t="shared" si="1186"/>
        <v>0</v>
      </c>
      <c r="G3385" s="22" t="b">
        <f t="shared" si="1187"/>
        <v>0</v>
      </c>
      <c r="H3385" s="22" t="b">
        <f t="shared" si="1188"/>
        <v>0</v>
      </c>
      <c r="I3385" s="22" t="b">
        <f t="shared" si="1189"/>
        <v>0</v>
      </c>
      <c r="J3385" s="22" t="b">
        <f t="shared" si="1190"/>
        <v>0</v>
      </c>
      <c r="K3385" s="3" t="str">
        <f t="shared" si="1191"/>
        <v/>
      </c>
      <c r="L3385" s="3" t="str">
        <f t="shared" si="1192"/>
        <v/>
      </c>
      <c r="M3385" s="3" t="str">
        <f t="shared" si="1193"/>
        <v/>
      </c>
      <c r="N3385" s="54" t="str">
        <f t="shared" si="1194"/>
        <v/>
      </c>
      <c r="O3385" s="3" t="str">
        <f t="shared" si="1195"/>
        <v/>
      </c>
      <c r="P3385" s="19" t="str">
        <f t="shared" si="1196"/>
        <v/>
      </c>
      <c r="Q3385" s="23" t="e">
        <f>_xlfn.XLOOKUP(R3385,summary!C773:C809,summary!B773:B809)</f>
        <v>#N/A</v>
      </c>
      <c r="R3385" s="24" t="str">
        <f t="shared" si="1180"/>
        <v>영덕동</v>
      </c>
      <c r="S3385" s="24" t="str">
        <f t="shared" si="1197"/>
        <v>영덕27통</v>
      </c>
      <c r="T3385" s="24" t="str">
        <f t="shared" si="1198"/>
        <v>(영덕동)</v>
      </c>
      <c r="U3385" s="24" t="str">
        <f t="shared" si="1199"/>
        <v>영덕</v>
      </c>
      <c r="V3385" s="25">
        <f t="shared" si="1200"/>
        <v>27</v>
      </c>
      <c r="W3385" s="25">
        <f t="shared" si="1201"/>
        <v>26</v>
      </c>
      <c r="X3385" s="59"/>
      <c r="Y3385" s="59"/>
      <c r="Z3385" s="59" t="s">
        <v>3904</v>
      </c>
      <c r="AA3385" s="63" t="s">
        <v>3905</v>
      </c>
    </row>
    <row r="3386" spans="1:27" ht="16.5" customHeight="1" x14ac:dyDescent="0.3">
      <c r="A3386" s="22" t="b">
        <f t="shared" si="1181"/>
        <v>1</v>
      </c>
      <c r="B3386" s="22" t="b">
        <f t="shared" si="1182"/>
        <v>0</v>
      </c>
      <c r="C3386" s="22" t="b">
        <f t="shared" si="1183"/>
        <v>0</v>
      </c>
      <c r="D3386" s="22" t="b">
        <f t="shared" si="1184"/>
        <v>0</v>
      </c>
      <c r="E3386" s="22" t="b">
        <f t="shared" si="1185"/>
        <v>0</v>
      </c>
      <c r="F3386" s="52" t="b">
        <f t="shared" si="1186"/>
        <v>0</v>
      </c>
      <c r="G3386" s="22" t="b">
        <f t="shared" si="1187"/>
        <v>0</v>
      </c>
      <c r="H3386" s="22" t="b">
        <f t="shared" si="1188"/>
        <v>0</v>
      </c>
      <c r="I3386" s="22" t="b">
        <f t="shared" si="1189"/>
        <v>0</v>
      </c>
      <c r="J3386" s="22" t="b">
        <f t="shared" si="1190"/>
        <v>1</v>
      </c>
      <c r="K3386" s="3" t="str">
        <f t="shared" si="1191"/>
        <v>영덕28통</v>
      </c>
      <c r="L3386" s="3" t="str">
        <f t="shared" si="1192"/>
        <v>28</v>
      </c>
      <c r="M3386" s="3">
        <f t="shared" si="1193"/>
        <v>28</v>
      </c>
      <c r="N3386" s="54" t="str">
        <f t="shared" si="1194"/>
        <v>영덕</v>
      </c>
      <c r="O3386" s="3" t="str">
        <f t="shared" si="1195"/>
        <v/>
      </c>
      <c r="P3386" s="19" t="str">
        <f t="shared" si="1196"/>
        <v/>
      </c>
      <c r="Q3386" s="23" t="e">
        <f>_xlfn.XLOOKUP(R3386,summary!C774:C810,summary!B774:B810)</f>
        <v>#N/A</v>
      </c>
      <c r="R3386" s="24" t="str">
        <f t="shared" si="1180"/>
        <v>영덕동</v>
      </c>
      <c r="S3386" s="24" t="str">
        <f t="shared" si="1197"/>
        <v>영덕28통</v>
      </c>
      <c r="T3386" s="24" t="str">
        <f t="shared" si="1198"/>
        <v>(영덕동)</v>
      </c>
      <c r="U3386" s="24" t="str">
        <f t="shared" si="1199"/>
        <v>영덕</v>
      </c>
      <c r="V3386" s="25">
        <f t="shared" si="1200"/>
        <v>28</v>
      </c>
      <c r="W3386" s="25">
        <f t="shared" si="1201"/>
        <v>1</v>
      </c>
      <c r="X3386" s="59"/>
      <c r="Y3386" s="59" t="s">
        <v>3906</v>
      </c>
      <c r="Z3386" s="59" t="s">
        <v>63</v>
      </c>
      <c r="AA3386" s="63" t="s">
        <v>3907</v>
      </c>
    </row>
    <row r="3387" spans="1:27" ht="16.5" customHeight="1" x14ac:dyDescent="0.3">
      <c r="A3387" s="22" t="b">
        <f t="shared" si="1181"/>
        <v>1</v>
      </c>
      <c r="B3387" s="22" t="b">
        <f t="shared" si="1182"/>
        <v>1</v>
      </c>
      <c r="C3387" s="22" t="b">
        <f t="shared" si="1183"/>
        <v>1</v>
      </c>
      <c r="D3387" s="22" t="b">
        <f t="shared" si="1184"/>
        <v>1</v>
      </c>
      <c r="E3387" s="22" t="b">
        <f t="shared" si="1185"/>
        <v>1</v>
      </c>
      <c r="F3387" s="52" t="b">
        <f t="shared" si="1186"/>
        <v>0</v>
      </c>
      <c r="G3387" s="22" t="b">
        <f t="shared" si="1187"/>
        <v>0</v>
      </c>
      <c r="H3387" s="22" t="b">
        <f t="shared" si="1188"/>
        <v>0</v>
      </c>
      <c r="I3387" s="22" t="b">
        <f t="shared" si="1189"/>
        <v>0</v>
      </c>
      <c r="J3387" s="22" t="b">
        <f t="shared" si="1190"/>
        <v>0</v>
      </c>
      <c r="K3387" s="3" t="str">
        <f t="shared" si="1191"/>
        <v/>
      </c>
      <c r="L3387" s="3" t="str">
        <f t="shared" si="1192"/>
        <v/>
      </c>
      <c r="M3387" s="3" t="str">
        <f t="shared" si="1193"/>
        <v/>
      </c>
      <c r="N3387" s="54" t="str">
        <f t="shared" si="1194"/>
        <v/>
      </c>
      <c r="O3387" s="3" t="str">
        <f t="shared" si="1195"/>
        <v/>
      </c>
      <c r="P3387" s="19" t="str">
        <f t="shared" si="1196"/>
        <v>(영덕동)</v>
      </c>
      <c r="Q3387" s="23" t="e">
        <f>_xlfn.XLOOKUP(R3387,summary!C775:C811,summary!B775:B811)</f>
        <v>#N/A</v>
      </c>
      <c r="R3387" s="24" t="str">
        <f t="shared" si="1180"/>
        <v>영덕동</v>
      </c>
      <c r="S3387" s="24" t="str">
        <f t="shared" si="1197"/>
        <v>영덕28통</v>
      </c>
      <c r="T3387" s="24" t="str">
        <f t="shared" si="1198"/>
        <v>(영덕동)</v>
      </c>
      <c r="U3387" s="24" t="str">
        <f t="shared" si="1199"/>
        <v>영덕</v>
      </c>
      <c r="V3387" s="25">
        <f t="shared" si="1200"/>
        <v>28</v>
      </c>
      <c r="W3387" s="25">
        <f t="shared" si="1201"/>
        <v>2</v>
      </c>
      <c r="X3387" s="59"/>
      <c r="Y3387" s="59" t="s">
        <v>3583</v>
      </c>
      <c r="Z3387" s="59" t="s">
        <v>65</v>
      </c>
      <c r="AA3387" s="63" t="s">
        <v>3908</v>
      </c>
    </row>
    <row r="3388" spans="1:27" ht="16.5" customHeight="1" x14ac:dyDescent="0.3">
      <c r="A3388" s="22" t="b">
        <f t="shared" si="1181"/>
        <v>0</v>
      </c>
      <c r="B3388" s="22" t="b">
        <f t="shared" si="1182"/>
        <v>0</v>
      </c>
      <c r="C3388" s="22" t="b">
        <f t="shared" si="1183"/>
        <v>0</v>
      </c>
      <c r="D3388" s="22" t="b">
        <f t="shared" si="1184"/>
        <v>0</v>
      </c>
      <c r="E3388" s="22" t="b">
        <f t="shared" si="1185"/>
        <v>0</v>
      </c>
      <c r="F3388" s="52" t="b">
        <f t="shared" si="1186"/>
        <v>0</v>
      </c>
      <c r="G3388" s="22" t="b">
        <f t="shared" si="1187"/>
        <v>0</v>
      </c>
      <c r="H3388" s="22" t="b">
        <f t="shared" si="1188"/>
        <v>0</v>
      </c>
      <c r="I3388" s="22" t="b">
        <f t="shared" si="1189"/>
        <v>0</v>
      </c>
      <c r="J3388" s="22" t="b">
        <f t="shared" si="1190"/>
        <v>0</v>
      </c>
      <c r="K3388" s="3" t="str">
        <f t="shared" si="1191"/>
        <v/>
      </c>
      <c r="L3388" s="3" t="str">
        <f t="shared" si="1192"/>
        <v/>
      </c>
      <c r="M3388" s="3" t="str">
        <f t="shared" si="1193"/>
        <v/>
      </c>
      <c r="N3388" s="54" t="str">
        <f t="shared" si="1194"/>
        <v/>
      </c>
      <c r="O3388" s="3" t="str">
        <f t="shared" si="1195"/>
        <v/>
      </c>
      <c r="P3388" s="19" t="str">
        <f t="shared" si="1196"/>
        <v/>
      </c>
      <c r="Q3388" s="23" t="e">
        <f>_xlfn.XLOOKUP(R3388,summary!C776:C812,summary!B776:B812)</f>
        <v>#N/A</v>
      </c>
      <c r="R3388" s="24" t="str">
        <f t="shared" si="1180"/>
        <v>영덕동</v>
      </c>
      <c r="S3388" s="24" t="str">
        <f t="shared" si="1197"/>
        <v>영덕28통</v>
      </c>
      <c r="T3388" s="24" t="str">
        <f t="shared" si="1198"/>
        <v>(영덕동)</v>
      </c>
      <c r="U3388" s="24" t="str">
        <f t="shared" si="1199"/>
        <v>영덕</v>
      </c>
      <c r="V3388" s="25">
        <f t="shared" si="1200"/>
        <v>28</v>
      </c>
      <c r="W3388" s="25">
        <f t="shared" si="1201"/>
        <v>3</v>
      </c>
      <c r="X3388" s="59"/>
      <c r="Y3388" s="59"/>
      <c r="Z3388" s="59" t="s">
        <v>67</v>
      </c>
      <c r="AA3388" s="63" t="s">
        <v>3909</v>
      </c>
    </row>
    <row r="3389" spans="1:27" ht="16.5" customHeight="1" x14ac:dyDescent="0.3">
      <c r="A3389" s="22" t="b">
        <f t="shared" si="1181"/>
        <v>0</v>
      </c>
      <c r="B3389" s="22" t="b">
        <f t="shared" si="1182"/>
        <v>0</v>
      </c>
      <c r="C3389" s="22" t="b">
        <f t="shared" si="1183"/>
        <v>0</v>
      </c>
      <c r="D3389" s="22" t="b">
        <f t="shared" si="1184"/>
        <v>0</v>
      </c>
      <c r="E3389" s="22" t="b">
        <f t="shared" si="1185"/>
        <v>0</v>
      </c>
      <c r="F3389" s="52" t="b">
        <f t="shared" si="1186"/>
        <v>0</v>
      </c>
      <c r="G3389" s="22" t="b">
        <f t="shared" si="1187"/>
        <v>0</v>
      </c>
      <c r="H3389" s="22" t="b">
        <f t="shared" si="1188"/>
        <v>0</v>
      </c>
      <c r="I3389" s="22" t="b">
        <f t="shared" si="1189"/>
        <v>0</v>
      </c>
      <c r="J3389" s="22" t="b">
        <f t="shared" si="1190"/>
        <v>0</v>
      </c>
      <c r="K3389" s="3" t="str">
        <f t="shared" si="1191"/>
        <v/>
      </c>
      <c r="L3389" s="3" t="str">
        <f t="shared" si="1192"/>
        <v/>
      </c>
      <c r="M3389" s="3" t="str">
        <f t="shared" si="1193"/>
        <v/>
      </c>
      <c r="N3389" s="54" t="str">
        <f t="shared" si="1194"/>
        <v/>
      </c>
      <c r="O3389" s="3" t="str">
        <f t="shared" si="1195"/>
        <v/>
      </c>
      <c r="P3389" s="19" t="str">
        <f t="shared" si="1196"/>
        <v/>
      </c>
      <c r="Q3389" s="23" t="e">
        <f>_xlfn.XLOOKUP(R3389,summary!C777:C813,summary!B777:B813)</f>
        <v>#N/A</v>
      </c>
      <c r="R3389" s="24" t="str">
        <f t="shared" si="1180"/>
        <v>영덕동</v>
      </c>
      <c r="S3389" s="24" t="str">
        <f t="shared" si="1197"/>
        <v>영덕28통</v>
      </c>
      <c r="T3389" s="24" t="str">
        <f t="shared" si="1198"/>
        <v>(영덕동)</v>
      </c>
      <c r="U3389" s="24" t="str">
        <f t="shared" si="1199"/>
        <v>영덕</v>
      </c>
      <c r="V3389" s="25">
        <f t="shared" si="1200"/>
        <v>28</v>
      </c>
      <c r="W3389" s="25">
        <f t="shared" si="1201"/>
        <v>4</v>
      </c>
      <c r="X3389" s="59"/>
      <c r="Y3389" s="59"/>
      <c r="Z3389" s="59" t="s">
        <v>73</v>
      </c>
      <c r="AA3389" s="63" t="s">
        <v>3910</v>
      </c>
    </row>
    <row r="3390" spans="1:27" ht="16.5" customHeight="1" x14ac:dyDescent="0.3">
      <c r="A3390" s="22" t="b">
        <f t="shared" si="1181"/>
        <v>0</v>
      </c>
      <c r="B3390" s="22" t="b">
        <f t="shared" si="1182"/>
        <v>0</v>
      </c>
      <c r="C3390" s="22" t="b">
        <f t="shared" si="1183"/>
        <v>0</v>
      </c>
      <c r="D3390" s="22" t="b">
        <f t="shared" si="1184"/>
        <v>0</v>
      </c>
      <c r="E3390" s="22" t="b">
        <f t="shared" si="1185"/>
        <v>0</v>
      </c>
      <c r="F3390" s="52" t="b">
        <f t="shared" si="1186"/>
        <v>0</v>
      </c>
      <c r="G3390" s="22" t="b">
        <f t="shared" si="1187"/>
        <v>0</v>
      </c>
      <c r="H3390" s="22" t="b">
        <f t="shared" si="1188"/>
        <v>0</v>
      </c>
      <c r="I3390" s="22" t="b">
        <f t="shared" si="1189"/>
        <v>0</v>
      </c>
      <c r="J3390" s="22" t="b">
        <f t="shared" si="1190"/>
        <v>0</v>
      </c>
      <c r="K3390" s="3" t="str">
        <f t="shared" si="1191"/>
        <v/>
      </c>
      <c r="L3390" s="3" t="str">
        <f t="shared" si="1192"/>
        <v/>
      </c>
      <c r="M3390" s="3" t="str">
        <f t="shared" si="1193"/>
        <v/>
      </c>
      <c r="N3390" s="54" t="str">
        <f t="shared" si="1194"/>
        <v/>
      </c>
      <c r="O3390" s="3" t="str">
        <f t="shared" si="1195"/>
        <v/>
      </c>
      <c r="P3390" s="19" t="str">
        <f t="shared" si="1196"/>
        <v/>
      </c>
      <c r="Q3390" s="23" t="e">
        <f>_xlfn.XLOOKUP(R3390,summary!C778:C814,summary!B778:B814)</f>
        <v>#N/A</v>
      </c>
      <c r="R3390" s="24" t="str">
        <f t="shared" si="1180"/>
        <v>영덕동</v>
      </c>
      <c r="S3390" s="24" t="str">
        <f t="shared" si="1197"/>
        <v>영덕28통</v>
      </c>
      <c r="T3390" s="24" t="str">
        <f t="shared" si="1198"/>
        <v>(영덕동)</v>
      </c>
      <c r="U3390" s="24" t="str">
        <f t="shared" si="1199"/>
        <v>영덕</v>
      </c>
      <c r="V3390" s="25">
        <f t="shared" si="1200"/>
        <v>28</v>
      </c>
      <c r="W3390" s="25">
        <f t="shared" si="1201"/>
        <v>5</v>
      </c>
      <c r="X3390" s="59"/>
      <c r="Y3390" s="59"/>
      <c r="Z3390" s="59" t="s">
        <v>87</v>
      </c>
      <c r="AA3390" s="63" t="s">
        <v>3911</v>
      </c>
    </row>
    <row r="3391" spans="1:27" ht="16.5" customHeight="1" x14ac:dyDescent="0.3">
      <c r="A3391" s="22" t="b">
        <f t="shared" si="1181"/>
        <v>1</v>
      </c>
      <c r="B3391" s="22" t="b">
        <f t="shared" si="1182"/>
        <v>0</v>
      </c>
      <c r="C3391" s="22" t="b">
        <f t="shared" si="1183"/>
        <v>0</v>
      </c>
      <c r="D3391" s="22" t="b">
        <f t="shared" si="1184"/>
        <v>0</v>
      </c>
      <c r="E3391" s="22" t="b">
        <f t="shared" si="1185"/>
        <v>0</v>
      </c>
      <c r="F3391" s="52" t="b">
        <f t="shared" si="1186"/>
        <v>0</v>
      </c>
      <c r="G3391" s="22" t="b">
        <f t="shared" si="1187"/>
        <v>0</v>
      </c>
      <c r="H3391" s="22" t="b">
        <f t="shared" si="1188"/>
        <v>0</v>
      </c>
      <c r="I3391" s="22" t="b">
        <f t="shared" si="1189"/>
        <v>0</v>
      </c>
      <c r="J3391" s="22" t="b">
        <f t="shared" si="1190"/>
        <v>1</v>
      </c>
      <c r="K3391" s="3" t="str">
        <f t="shared" si="1191"/>
        <v/>
      </c>
      <c r="L3391" s="3" t="str">
        <f t="shared" si="1192"/>
        <v/>
      </c>
      <c r="M3391" s="3" t="str">
        <f t="shared" si="1193"/>
        <v/>
      </c>
      <c r="N3391" s="54" t="str">
        <f t="shared" si="1194"/>
        <v/>
      </c>
      <c r="O3391" s="3" t="str">
        <f t="shared" si="1195"/>
        <v/>
      </c>
      <c r="P3391" s="19" t="str">
        <f t="shared" si="1196"/>
        <v/>
      </c>
      <c r="Q3391" s="23" t="e">
        <f>_xlfn.XLOOKUP(R3391,summary!C779:C815,summary!B779:B815)</f>
        <v>#N/A</v>
      </c>
      <c r="R3391" s="24" t="str">
        <f t="shared" si="1180"/>
        <v>읍 면 동</v>
      </c>
      <c r="S3391" s="24" t="str">
        <f t="shared" si="1197"/>
        <v>통 리 명</v>
      </c>
      <c r="T3391" s="24" t="str">
        <f t="shared" si="1198"/>
        <v/>
      </c>
      <c r="U3391" s="24" t="str">
        <f t="shared" si="1199"/>
        <v/>
      </c>
      <c r="V3391" s="25" t="str">
        <f t="shared" si="1200"/>
        <v/>
      </c>
      <c r="W3391" s="25" t="str">
        <f t="shared" si="1201"/>
        <v/>
      </c>
      <c r="X3391" s="59" t="s">
        <v>121</v>
      </c>
      <c r="Y3391" s="59" t="s">
        <v>122</v>
      </c>
      <c r="Z3391" s="59" t="s">
        <v>59</v>
      </c>
      <c r="AA3391" s="63" t="s">
        <v>2628</v>
      </c>
    </row>
    <row r="3392" spans="1:27" ht="16.5" customHeight="1" x14ac:dyDescent="0.3">
      <c r="A3392" s="22" t="b">
        <f t="shared" si="1181"/>
        <v>1</v>
      </c>
      <c r="B3392" s="22" t="b">
        <f t="shared" si="1182"/>
        <v>0</v>
      </c>
      <c r="C3392" s="22" t="b">
        <f t="shared" si="1183"/>
        <v>0</v>
      </c>
      <c r="D3392" s="22" t="b">
        <f t="shared" si="1184"/>
        <v>0</v>
      </c>
      <c r="E3392" s="22" t="b">
        <f t="shared" si="1185"/>
        <v>0</v>
      </c>
      <c r="F3392" s="52" t="b">
        <f t="shared" si="1186"/>
        <v>0</v>
      </c>
      <c r="G3392" s="22" t="b">
        <f t="shared" si="1187"/>
        <v>0</v>
      </c>
      <c r="H3392" s="22" t="b">
        <f t="shared" si="1188"/>
        <v>0</v>
      </c>
      <c r="I3392" s="22" t="b">
        <f t="shared" si="1189"/>
        <v>0</v>
      </c>
      <c r="J3392" s="22" t="b">
        <f t="shared" si="1190"/>
        <v>1</v>
      </c>
      <c r="K3392" s="3" t="str">
        <f t="shared" si="1191"/>
        <v>영덕28통</v>
      </c>
      <c r="L3392" s="3" t="str">
        <f t="shared" si="1192"/>
        <v>28</v>
      </c>
      <c r="M3392" s="3">
        <f t="shared" si="1193"/>
        <v>28</v>
      </c>
      <c r="N3392" s="54" t="str">
        <f t="shared" si="1194"/>
        <v>영덕</v>
      </c>
      <c r="O3392" s="3" t="str">
        <f t="shared" si="1195"/>
        <v/>
      </c>
      <c r="P3392" s="19" t="str">
        <f t="shared" si="1196"/>
        <v/>
      </c>
      <c r="Q3392" s="23" t="e">
        <f>_xlfn.XLOOKUP(R3392,summary!C780:C816,summary!B780:B816)</f>
        <v>#N/A</v>
      </c>
      <c r="R3392" s="24" t="str">
        <f t="shared" si="1180"/>
        <v>영덕동</v>
      </c>
      <c r="S3392" s="24" t="str">
        <f t="shared" si="1197"/>
        <v>영덕28통</v>
      </c>
      <c r="T3392" s="24" t="str">
        <f t="shared" si="1198"/>
        <v>(영덕동)</v>
      </c>
      <c r="U3392" s="24" t="str">
        <f t="shared" si="1199"/>
        <v>영덕</v>
      </c>
      <c r="V3392" s="25">
        <f t="shared" si="1200"/>
        <v>28</v>
      </c>
      <c r="W3392" s="25">
        <f t="shared" si="1201"/>
        <v>6</v>
      </c>
      <c r="X3392" s="59" t="s">
        <v>3523</v>
      </c>
      <c r="Y3392" s="59" t="s">
        <v>3906</v>
      </c>
      <c r="Z3392" s="59" t="s">
        <v>89</v>
      </c>
      <c r="AA3392" s="63" t="s">
        <v>3912</v>
      </c>
    </row>
    <row r="3393" spans="1:27" ht="16.5" customHeight="1" x14ac:dyDescent="0.3">
      <c r="A3393" s="22" t="b">
        <f t="shared" si="1181"/>
        <v>1</v>
      </c>
      <c r="B3393" s="22" t="b">
        <f t="shared" si="1182"/>
        <v>1</v>
      </c>
      <c r="C3393" s="22" t="b">
        <f t="shared" si="1183"/>
        <v>1</v>
      </c>
      <c r="D3393" s="22" t="b">
        <f t="shared" si="1184"/>
        <v>1</v>
      </c>
      <c r="E3393" s="22" t="b">
        <f t="shared" si="1185"/>
        <v>1</v>
      </c>
      <c r="F3393" s="52" t="b">
        <f t="shared" si="1186"/>
        <v>0</v>
      </c>
      <c r="G3393" s="22" t="b">
        <f t="shared" si="1187"/>
        <v>0</v>
      </c>
      <c r="H3393" s="22" t="b">
        <f t="shared" si="1188"/>
        <v>0</v>
      </c>
      <c r="I3393" s="22" t="b">
        <f t="shared" si="1189"/>
        <v>0</v>
      </c>
      <c r="J3393" s="22" t="b">
        <f t="shared" si="1190"/>
        <v>0</v>
      </c>
      <c r="K3393" s="3" t="str">
        <f t="shared" si="1191"/>
        <v/>
      </c>
      <c r="L3393" s="3" t="str">
        <f t="shared" si="1192"/>
        <v/>
      </c>
      <c r="M3393" s="3" t="str">
        <f t="shared" si="1193"/>
        <v/>
      </c>
      <c r="N3393" s="54" t="str">
        <f t="shared" si="1194"/>
        <v/>
      </c>
      <c r="O3393" s="3" t="str">
        <f t="shared" si="1195"/>
        <v/>
      </c>
      <c r="P3393" s="19" t="str">
        <f t="shared" si="1196"/>
        <v>(영덕동)</v>
      </c>
      <c r="Q3393" s="23" t="e">
        <f>_xlfn.XLOOKUP(R3393,summary!C781:C817,summary!B781:B817)</f>
        <v>#N/A</v>
      </c>
      <c r="R3393" s="24" t="str">
        <f t="shared" si="1180"/>
        <v>영덕동</v>
      </c>
      <c r="S3393" s="24" t="str">
        <f t="shared" si="1197"/>
        <v>영덕28통</v>
      </c>
      <c r="T3393" s="24" t="str">
        <f t="shared" si="1198"/>
        <v>(영덕동)</v>
      </c>
      <c r="U3393" s="24" t="str">
        <f t="shared" si="1199"/>
        <v>영덕</v>
      </c>
      <c r="V3393" s="25">
        <f t="shared" si="1200"/>
        <v>28</v>
      </c>
      <c r="W3393" s="25">
        <f t="shared" si="1201"/>
        <v>7</v>
      </c>
      <c r="X3393" s="59"/>
      <c r="Y3393" s="59" t="s">
        <v>3583</v>
      </c>
      <c r="Z3393" s="59" t="s">
        <v>91</v>
      </c>
      <c r="AA3393" s="63" t="s">
        <v>3913</v>
      </c>
    </row>
    <row r="3394" spans="1:27" ht="16.5" customHeight="1" x14ac:dyDescent="0.3">
      <c r="A3394" s="22" t="b">
        <f t="shared" si="1181"/>
        <v>0</v>
      </c>
      <c r="B3394" s="22" t="b">
        <f t="shared" si="1182"/>
        <v>0</v>
      </c>
      <c r="C3394" s="22" t="b">
        <f t="shared" si="1183"/>
        <v>0</v>
      </c>
      <c r="D3394" s="22" t="b">
        <f t="shared" si="1184"/>
        <v>0</v>
      </c>
      <c r="E3394" s="22" t="b">
        <f t="shared" si="1185"/>
        <v>0</v>
      </c>
      <c r="F3394" s="52" t="b">
        <f t="shared" si="1186"/>
        <v>0</v>
      </c>
      <c r="G3394" s="22" t="b">
        <f t="shared" si="1187"/>
        <v>0</v>
      </c>
      <c r="H3394" s="22" t="b">
        <f t="shared" si="1188"/>
        <v>0</v>
      </c>
      <c r="I3394" s="22" t="b">
        <f t="shared" si="1189"/>
        <v>0</v>
      </c>
      <c r="J3394" s="22" t="b">
        <f t="shared" si="1190"/>
        <v>0</v>
      </c>
      <c r="K3394" s="3" t="str">
        <f t="shared" si="1191"/>
        <v/>
      </c>
      <c r="L3394" s="3" t="str">
        <f t="shared" si="1192"/>
        <v/>
      </c>
      <c r="M3394" s="3" t="str">
        <f t="shared" si="1193"/>
        <v/>
      </c>
      <c r="N3394" s="54" t="str">
        <f t="shared" si="1194"/>
        <v/>
      </c>
      <c r="O3394" s="3" t="str">
        <f t="shared" si="1195"/>
        <v/>
      </c>
      <c r="P3394" s="19" t="str">
        <f t="shared" si="1196"/>
        <v/>
      </c>
      <c r="Q3394" s="23" t="e">
        <f>_xlfn.XLOOKUP(R3394,summary!C782:C818,summary!B782:B818)</f>
        <v>#N/A</v>
      </c>
      <c r="R3394" s="24" t="str">
        <f t="shared" ref="R3394:R3457" si="1202">IF($X3394="",R3393,$X3394)</f>
        <v>영덕동</v>
      </c>
      <c r="S3394" s="24" t="str">
        <f t="shared" si="1197"/>
        <v>영덕28통</v>
      </c>
      <c r="T3394" s="24" t="str">
        <f t="shared" si="1198"/>
        <v>(영덕동)</v>
      </c>
      <c r="U3394" s="24" t="str">
        <f t="shared" si="1199"/>
        <v>영덕</v>
      </c>
      <c r="V3394" s="25">
        <f t="shared" si="1200"/>
        <v>28</v>
      </c>
      <c r="W3394" s="25">
        <f t="shared" si="1201"/>
        <v>8</v>
      </c>
      <c r="X3394" s="59"/>
      <c r="Y3394" s="59"/>
      <c r="Z3394" s="59" t="s">
        <v>93</v>
      </c>
      <c r="AA3394" s="63" t="s">
        <v>3914</v>
      </c>
    </row>
    <row r="3395" spans="1:27" ht="16.5" customHeight="1" x14ac:dyDescent="0.3">
      <c r="A3395" s="22" t="b">
        <f t="shared" si="1181"/>
        <v>0</v>
      </c>
      <c r="B3395" s="22" t="b">
        <f t="shared" si="1182"/>
        <v>0</v>
      </c>
      <c r="C3395" s="22" t="b">
        <f t="shared" si="1183"/>
        <v>0</v>
      </c>
      <c r="D3395" s="22" t="b">
        <f t="shared" si="1184"/>
        <v>0</v>
      </c>
      <c r="E3395" s="22" t="b">
        <f t="shared" si="1185"/>
        <v>0</v>
      </c>
      <c r="F3395" s="52" t="b">
        <f t="shared" si="1186"/>
        <v>0</v>
      </c>
      <c r="G3395" s="22" t="b">
        <f t="shared" si="1187"/>
        <v>0</v>
      </c>
      <c r="H3395" s="22" t="b">
        <f t="shared" si="1188"/>
        <v>0</v>
      </c>
      <c r="I3395" s="22" t="b">
        <f t="shared" si="1189"/>
        <v>0</v>
      </c>
      <c r="J3395" s="22" t="b">
        <f t="shared" si="1190"/>
        <v>0</v>
      </c>
      <c r="K3395" s="3" t="str">
        <f t="shared" si="1191"/>
        <v/>
      </c>
      <c r="L3395" s="3" t="str">
        <f t="shared" si="1192"/>
        <v/>
      </c>
      <c r="M3395" s="3" t="str">
        <f t="shared" si="1193"/>
        <v/>
      </c>
      <c r="N3395" s="54" t="str">
        <f t="shared" si="1194"/>
        <v/>
      </c>
      <c r="O3395" s="3" t="str">
        <f t="shared" si="1195"/>
        <v/>
      </c>
      <c r="P3395" s="19" t="str">
        <f t="shared" si="1196"/>
        <v/>
      </c>
      <c r="Q3395" s="23" t="e">
        <f>_xlfn.XLOOKUP(R3395,summary!C783:C819,summary!B783:B819)</f>
        <v>#N/A</v>
      </c>
      <c r="R3395" s="24" t="str">
        <f t="shared" si="1202"/>
        <v>영덕동</v>
      </c>
      <c r="S3395" s="24" t="str">
        <f t="shared" si="1197"/>
        <v>영덕28통</v>
      </c>
      <c r="T3395" s="24" t="str">
        <f t="shared" si="1198"/>
        <v>(영덕동)</v>
      </c>
      <c r="U3395" s="24" t="str">
        <f t="shared" si="1199"/>
        <v>영덕</v>
      </c>
      <c r="V3395" s="25">
        <f t="shared" si="1200"/>
        <v>28</v>
      </c>
      <c r="W3395" s="25">
        <f t="shared" si="1201"/>
        <v>9</v>
      </c>
      <c r="X3395" s="59"/>
      <c r="Y3395" s="59"/>
      <c r="Z3395" s="59" t="s">
        <v>95</v>
      </c>
      <c r="AA3395" s="63" t="s">
        <v>3915</v>
      </c>
    </row>
    <row r="3396" spans="1:27" ht="16.5" customHeight="1" x14ac:dyDescent="0.3">
      <c r="A3396" s="22" t="b">
        <f t="shared" si="1181"/>
        <v>0</v>
      </c>
      <c r="B3396" s="22" t="b">
        <f t="shared" si="1182"/>
        <v>0</v>
      </c>
      <c r="C3396" s="22" t="b">
        <f t="shared" si="1183"/>
        <v>0</v>
      </c>
      <c r="D3396" s="22" t="b">
        <f t="shared" si="1184"/>
        <v>0</v>
      </c>
      <c r="E3396" s="22" t="b">
        <f t="shared" si="1185"/>
        <v>0</v>
      </c>
      <c r="F3396" s="52" t="b">
        <f t="shared" si="1186"/>
        <v>0</v>
      </c>
      <c r="G3396" s="22" t="b">
        <f t="shared" si="1187"/>
        <v>0</v>
      </c>
      <c r="H3396" s="22" t="b">
        <f t="shared" si="1188"/>
        <v>0</v>
      </c>
      <c r="I3396" s="22" t="b">
        <f t="shared" si="1189"/>
        <v>0</v>
      </c>
      <c r="J3396" s="22" t="b">
        <f t="shared" si="1190"/>
        <v>0</v>
      </c>
      <c r="K3396" s="3" t="str">
        <f t="shared" si="1191"/>
        <v/>
      </c>
      <c r="L3396" s="3" t="str">
        <f t="shared" si="1192"/>
        <v/>
      </c>
      <c r="M3396" s="3" t="str">
        <f t="shared" si="1193"/>
        <v/>
      </c>
      <c r="N3396" s="54" t="str">
        <f t="shared" si="1194"/>
        <v/>
      </c>
      <c r="O3396" s="3" t="str">
        <f t="shared" si="1195"/>
        <v/>
      </c>
      <c r="P3396" s="19" t="str">
        <f t="shared" si="1196"/>
        <v/>
      </c>
      <c r="Q3396" s="23" t="e">
        <f>_xlfn.XLOOKUP(R3396,summary!C784:C820,summary!B784:B820)</f>
        <v>#N/A</v>
      </c>
      <c r="R3396" s="24" t="str">
        <f t="shared" si="1202"/>
        <v>영덕동</v>
      </c>
      <c r="S3396" s="24" t="str">
        <f t="shared" si="1197"/>
        <v>영덕28통</v>
      </c>
      <c r="T3396" s="24" t="str">
        <f t="shared" si="1198"/>
        <v>(영덕동)</v>
      </c>
      <c r="U3396" s="24" t="str">
        <f t="shared" si="1199"/>
        <v>영덕</v>
      </c>
      <c r="V3396" s="25">
        <f t="shared" si="1200"/>
        <v>28</v>
      </c>
      <c r="W3396" s="25">
        <f t="shared" si="1201"/>
        <v>10</v>
      </c>
      <c r="X3396" s="59"/>
      <c r="Y3396" s="59"/>
      <c r="Z3396" s="59" t="s">
        <v>97</v>
      </c>
      <c r="AA3396" s="63" t="s">
        <v>3916</v>
      </c>
    </row>
    <row r="3397" spans="1:27" ht="16.5" customHeight="1" x14ac:dyDescent="0.3">
      <c r="A3397" s="22" t="b">
        <f t="shared" si="1181"/>
        <v>0</v>
      </c>
      <c r="B3397" s="22" t="b">
        <f t="shared" si="1182"/>
        <v>0</v>
      </c>
      <c r="C3397" s="22" t="b">
        <f t="shared" si="1183"/>
        <v>0</v>
      </c>
      <c r="D3397" s="22" t="b">
        <f t="shared" si="1184"/>
        <v>0</v>
      </c>
      <c r="E3397" s="22" t="b">
        <f t="shared" si="1185"/>
        <v>0</v>
      </c>
      <c r="F3397" s="52" t="b">
        <f t="shared" si="1186"/>
        <v>0</v>
      </c>
      <c r="G3397" s="22" t="b">
        <f t="shared" si="1187"/>
        <v>0</v>
      </c>
      <c r="H3397" s="22" t="b">
        <f t="shared" si="1188"/>
        <v>0</v>
      </c>
      <c r="I3397" s="22" t="b">
        <f t="shared" si="1189"/>
        <v>0</v>
      </c>
      <c r="J3397" s="22" t="b">
        <f t="shared" si="1190"/>
        <v>0</v>
      </c>
      <c r="K3397" s="3" t="str">
        <f t="shared" si="1191"/>
        <v/>
      </c>
      <c r="L3397" s="3" t="str">
        <f t="shared" si="1192"/>
        <v/>
      </c>
      <c r="M3397" s="3" t="str">
        <f t="shared" si="1193"/>
        <v/>
      </c>
      <c r="N3397" s="54" t="str">
        <f t="shared" si="1194"/>
        <v/>
      </c>
      <c r="O3397" s="3" t="str">
        <f t="shared" si="1195"/>
        <v/>
      </c>
      <c r="P3397" s="19" t="str">
        <f t="shared" si="1196"/>
        <v/>
      </c>
      <c r="Q3397" s="23" t="e">
        <f>_xlfn.XLOOKUP(R3397,summary!C785:C821,summary!B785:B821)</f>
        <v>#N/A</v>
      </c>
      <c r="R3397" s="24" t="str">
        <f t="shared" si="1202"/>
        <v>영덕동</v>
      </c>
      <c r="S3397" s="24" t="str">
        <f t="shared" si="1197"/>
        <v>영덕28통</v>
      </c>
      <c r="T3397" s="24" t="str">
        <f t="shared" si="1198"/>
        <v>(영덕동)</v>
      </c>
      <c r="U3397" s="24" t="str">
        <f t="shared" si="1199"/>
        <v>영덕</v>
      </c>
      <c r="V3397" s="25">
        <f t="shared" si="1200"/>
        <v>28</v>
      </c>
      <c r="W3397" s="25">
        <f t="shared" si="1201"/>
        <v>11</v>
      </c>
      <c r="X3397" s="59"/>
      <c r="Y3397" s="59"/>
      <c r="Z3397" s="59" t="s">
        <v>99</v>
      </c>
      <c r="AA3397" s="63" t="s">
        <v>3917</v>
      </c>
    </row>
    <row r="3398" spans="1:27" ht="16.5" customHeight="1" x14ac:dyDescent="0.3">
      <c r="A3398" s="22" t="b">
        <f t="shared" si="1181"/>
        <v>0</v>
      </c>
      <c r="B3398" s="22" t="b">
        <f t="shared" si="1182"/>
        <v>0</v>
      </c>
      <c r="C3398" s="22" t="b">
        <f t="shared" si="1183"/>
        <v>0</v>
      </c>
      <c r="D3398" s="22" t="b">
        <f t="shared" si="1184"/>
        <v>0</v>
      </c>
      <c r="E3398" s="22" t="b">
        <f t="shared" si="1185"/>
        <v>0</v>
      </c>
      <c r="F3398" s="52" t="b">
        <f t="shared" si="1186"/>
        <v>0</v>
      </c>
      <c r="G3398" s="22" t="b">
        <f t="shared" si="1187"/>
        <v>0</v>
      </c>
      <c r="H3398" s="22" t="b">
        <f t="shared" si="1188"/>
        <v>0</v>
      </c>
      <c r="I3398" s="22" t="b">
        <f t="shared" si="1189"/>
        <v>0</v>
      </c>
      <c r="J3398" s="22" t="b">
        <f t="shared" si="1190"/>
        <v>0</v>
      </c>
      <c r="K3398" s="3" t="str">
        <f t="shared" si="1191"/>
        <v/>
      </c>
      <c r="L3398" s="3" t="str">
        <f t="shared" si="1192"/>
        <v/>
      </c>
      <c r="M3398" s="3" t="str">
        <f t="shared" si="1193"/>
        <v/>
      </c>
      <c r="N3398" s="54" t="str">
        <f t="shared" si="1194"/>
        <v/>
      </c>
      <c r="O3398" s="3" t="str">
        <f t="shared" si="1195"/>
        <v/>
      </c>
      <c r="P3398" s="19" t="str">
        <f t="shared" si="1196"/>
        <v/>
      </c>
      <c r="Q3398" s="23" t="e">
        <f>_xlfn.XLOOKUP(R3398,summary!C786:C822,summary!B786:B822)</f>
        <v>#N/A</v>
      </c>
      <c r="R3398" s="24" t="str">
        <f t="shared" si="1202"/>
        <v>영덕동</v>
      </c>
      <c r="S3398" s="24" t="str">
        <f t="shared" si="1197"/>
        <v>영덕28통</v>
      </c>
      <c r="T3398" s="24" t="str">
        <f t="shared" si="1198"/>
        <v>(영덕동)</v>
      </c>
      <c r="U3398" s="24" t="str">
        <f t="shared" si="1199"/>
        <v>영덕</v>
      </c>
      <c r="V3398" s="25">
        <f t="shared" si="1200"/>
        <v>28</v>
      </c>
      <c r="W3398" s="25">
        <f t="shared" si="1201"/>
        <v>12</v>
      </c>
      <c r="X3398" s="59"/>
      <c r="Y3398" s="59"/>
      <c r="Z3398" s="59" t="s">
        <v>101</v>
      </c>
      <c r="AA3398" s="63" t="s">
        <v>3918</v>
      </c>
    </row>
    <row r="3399" spans="1:27" ht="16.5" customHeight="1" x14ac:dyDescent="0.3">
      <c r="A3399" s="22" t="b">
        <f t="shared" si="1181"/>
        <v>0</v>
      </c>
      <c r="B3399" s="22" t="b">
        <f t="shared" si="1182"/>
        <v>0</v>
      </c>
      <c r="C3399" s="22" t="b">
        <f t="shared" si="1183"/>
        <v>0</v>
      </c>
      <c r="D3399" s="22" t="b">
        <f t="shared" si="1184"/>
        <v>0</v>
      </c>
      <c r="E3399" s="22" t="b">
        <f t="shared" si="1185"/>
        <v>0</v>
      </c>
      <c r="F3399" s="52" t="b">
        <f t="shared" si="1186"/>
        <v>0</v>
      </c>
      <c r="G3399" s="22" t="b">
        <f t="shared" si="1187"/>
        <v>0</v>
      </c>
      <c r="H3399" s="22" t="b">
        <f t="shared" si="1188"/>
        <v>0</v>
      </c>
      <c r="I3399" s="22" t="b">
        <f t="shared" si="1189"/>
        <v>0</v>
      </c>
      <c r="J3399" s="22" t="b">
        <f t="shared" si="1190"/>
        <v>0</v>
      </c>
      <c r="K3399" s="3" t="str">
        <f t="shared" si="1191"/>
        <v/>
      </c>
      <c r="L3399" s="3" t="str">
        <f t="shared" si="1192"/>
        <v/>
      </c>
      <c r="M3399" s="3" t="str">
        <f t="shared" si="1193"/>
        <v/>
      </c>
      <c r="N3399" s="54" t="str">
        <f t="shared" si="1194"/>
        <v/>
      </c>
      <c r="O3399" s="3" t="str">
        <f t="shared" si="1195"/>
        <v/>
      </c>
      <c r="P3399" s="19" t="str">
        <f t="shared" si="1196"/>
        <v/>
      </c>
      <c r="Q3399" s="23" t="e">
        <f>_xlfn.XLOOKUP(R3399,summary!C787:C823,summary!B787:B823)</f>
        <v>#N/A</v>
      </c>
      <c r="R3399" s="24" t="str">
        <f t="shared" si="1202"/>
        <v>영덕동</v>
      </c>
      <c r="S3399" s="24" t="str">
        <f t="shared" si="1197"/>
        <v>영덕28통</v>
      </c>
      <c r="T3399" s="24" t="str">
        <f t="shared" si="1198"/>
        <v>(영덕동)</v>
      </c>
      <c r="U3399" s="24" t="str">
        <f t="shared" si="1199"/>
        <v>영덕</v>
      </c>
      <c r="V3399" s="25">
        <f t="shared" si="1200"/>
        <v>28</v>
      </c>
      <c r="W3399" s="25">
        <f t="shared" si="1201"/>
        <v>13</v>
      </c>
      <c r="X3399" s="59"/>
      <c r="Y3399" s="59"/>
      <c r="Z3399" s="59" t="s">
        <v>117</v>
      </c>
      <c r="AA3399" s="63" t="s">
        <v>3919</v>
      </c>
    </row>
    <row r="3400" spans="1:27" ht="16.5" customHeight="1" x14ac:dyDescent="0.3">
      <c r="A3400" s="22" t="b">
        <f t="shared" si="1181"/>
        <v>0</v>
      </c>
      <c r="B3400" s="22" t="b">
        <f t="shared" si="1182"/>
        <v>0</v>
      </c>
      <c r="C3400" s="22" t="b">
        <f t="shared" si="1183"/>
        <v>0</v>
      </c>
      <c r="D3400" s="22" t="b">
        <f t="shared" si="1184"/>
        <v>0</v>
      </c>
      <c r="E3400" s="22" t="b">
        <f t="shared" si="1185"/>
        <v>0</v>
      </c>
      <c r="F3400" s="52" t="b">
        <f t="shared" si="1186"/>
        <v>0</v>
      </c>
      <c r="G3400" s="22" t="b">
        <f t="shared" si="1187"/>
        <v>0</v>
      </c>
      <c r="H3400" s="22" t="b">
        <f t="shared" si="1188"/>
        <v>0</v>
      </c>
      <c r="I3400" s="22" t="b">
        <f t="shared" si="1189"/>
        <v>0</v>
      </c>
      <c r="J3400" s="22" t="b">
        <f t="shared" si="1190"/>
        <v>0</v>
      </c>
      <c r="K3400" s="3" t="str">
        <f t="shared" si="1191"/>
        <v/>
      </c>
      <c r="L3400" s="3" t="str">
        <f t="shared" si="1192"/>
        <v/>
      </c>
      <c r="M3400" s="3" t="str">
        <f t="shared" si="1193"/>
        <v/>
      </c>
      <c r="N3400" s="54" t="str">
        <f t="shared" si="1194"/>
        <v/>
      </c>
      <c r="O3400" s="3" t="str">
        <f t="shared" si="1195"/>
        <v/>
      </c>
      <c r="P3400" s="19" t="str">
        <f t="shared" si="1196"/>
        <v/>
      </c>
      <c r="Q3400" s="23" t="e">
        <f>_xlfn.XLOOKUP(R3400,summary!C788:C824,summary!B788:B824)</f>
        <v>#N/A</v>
      </c>
      <c r="R3400" s="24" t="str">
        <f t="shared" si="1202"/>
        <v>영덕동</v>
      </c>
      <c r="S3400" s="24" t="str">
        <f t="shared" si="1197"/>
        <v>영덕28통</v>
      </c>
      <c r="T3400" s="24" t="str">
        <f t="shared" si="1198"/>
        <v>(영덕동)</v>
      </c>
      <c r="U3400" s="24" t="str">
        <f t="shared" si="1199"/>
        <v>영덕</v>
      </c>
      <c r="V3400" s="25">
        <f t="shared" si="1200"/>
        <v>28</v>
      </c>
      <c r="W3400" s="25">
        <f t="shared" si="1201"/>
        <v>14</v>
      </c>
      <c r="X3400" s="59"/>
      <c r="Y3400" s="59"/>
      <c r="Z3400" s="59" t="s">
        <v>119</v>
      </c>
      <c r="AA3400" s="63" t="s">
        <v>3920</v>
      </c>
    </row>
    <row r="3401" spans="1:27" ht="16.5" customHeight="1" x14ac:dyDescent="0.3">
      <c r="A3401" s="22" t="b">
        <f t="shared" si="1181"/>
        <v>0</v>
      </c>
      <c r="B3401" s="22" t="b">
        <f t="shared" si="1182"/>
        <v>0</v>
      </c>
      <c r="C3401" s="22" t="b">
        <f t="shared" si="1183"/>
        <v>0</v>
      </c>
      <c r="D3401" s="22" t="b">
        <f t="shared" si="1184"/>
        <v>0</v>
      </c>
      <c r="E3401" s="22" t="b">
        <f t="shared" si="1185"/>
        <v>0</v>
      </c>
      <c r="F3401" s="52" t="b">
        <f t="shared" si="1186"/>
        <v>0</v>
      </c>
      <c r="G3401" s="22" t="b">
        <f t="shared" si="1187"/>
        <v>0</v>
      </c>
      <c r="H3401" s="22" t="b">
        <f t="shared" si="1188"/>
        <v>0</v>
      </c>
      <c r="I3401" s="22" t="b">
        <f t="shared" si="1189"/>
        <v>0</v>
      </c>
      <c r="J3401" s="22" t="b">
        <f t="shared" si="1190"/>
        <v>0</v>
      </c>
      <c r="K3401" s="3" t="str">
        <f t="shared" si="1191"/>
        <v/>
      </c>
      <c r="L3401" s="3" t="str">
        <f t="shared" si="1192"/>
        <v/>
      </c>
      <c r="M3401" s="3" t="str">
        <f t="shared" si="1193"/>
        <v/>
      </c>
      <c r="N3401" s="54" t="str">
        <f t="shared" si="1194"/>
        <v/>
      </c>
      <c r="O3401" s="3" t="str">
        <f t="shared" si="1195"/>
        <v/>
      </c>
      <c r="P3401" s="19" t="str">
        <f t="shared" si="1196"/>
        <v/>
      </c>
      <c r="Q3401" s="23" t="e">
        <f>_xlfn.XLOOKUP(R3401,summary!C789:C825,summary!B789:B825)</f>
        <v>#N/A</v>
      </c>
      <c r="R3401" s="24" t="str">
        <f t="shared" si="1202"/>
        <v>영덕동</v>
      </c>
      <c r="S3401" s="24" t="str">
        <f t="shared" si="1197"/>
        <v>영덕28통</v>
      </c>
      <c r="T3401" s="24" t="str">
        <f t="shared" si="1198"/>
        <v>(영덕동)</v>
      </c>
      <c r="U3401" s="24" t="str">
        <f t="shared" si="1199"/>
        <v>영덕</v>
      </c>
      <c r="V3401" s="25">
        <f t="shared" si="1200"/>
        <v>28</v>
      </c>
      <c r="W3401" s="25">
        <f t="shared" si="1201"/>
        <v>15</v>
      </c>
      <c r="X3401" s="59"/>
      <c r="Y3401" s="59"/>
      <c r="Z3401" s="59" t="s">
        <v>279</v>
      </c>
      <c r="AA3401" s="63" t="s">
        <v>3921</v>
      </c>
    </row>
    <row r="3402" spans="1:27" ht="16.5" customHeight="1" x14ac:dyDescent="0.3">
      <c r="A3402" s="22" t="b">
        <f t="shared" si="1181"/>
        <v>0</v>
      </c>
      <c r="B3402" s="22" t="b">
        <f t="shared" si="1182"/>
        <v>0</v>
      </c>
      <c r="C3402" s="22" t="b">
        <f t="shared" si="1183"/>
        <v>0</v>
      </c>
      <c r="D3402" s="22" t="b">
        <f t="shared" si="1184"/>
        <v>0</v>
      </c>
      <c r="E3402" s="22" t="b">
        <f t="shared" si="1185"/>
        <v>0</v>
      </c>
      <c r="F3402" s="52" t="b">
        <f t="shared" si="1186"/>
        <v>0</v>
      </c>
      <c r="G3402" s="22" t="b">
        <f t="shared" si="1187"/>
        <v>0</v>
      </c>
      <c r="H3402" s="22" t="b">
        <f t="shared" si="1188"/>
        <v>0</v>
      </c>
      <c r="I3402" s="22" t="b">
        <f t="shared" si="1189"/>
        <v>0</v>
      </c>
      <c r="J3402" s="22" t="b">
        <f t="shared" si="1190"/>
        <v>0</v>
      </c>
      <c r="K3402" s="3" t="str">
        <f t="shared" si="1191"/>
        <v/>
      </c>
      <c r="L3402" s="3" t="str">
        <f t="shared" si="1192"/>
        <v/>
      </c>
      <c r="M3402" s="3" t="str">
        <f t="shared" si="1193"/>
        <v/>
      </c>
      <c r="N3402" s="54" t="str">
        <f t="shared" si="1194"/>
        <v/>
      </c>
      <c r="O3402" s="3" t="str">
        <f t="shared" si="1195"/>
        <v/>
      </c>
      <c r="P3402" s="19" t="str">
        <f t="shared" si="1196"/>
        <v/>
      </c>
      <c r="Q3402" s="23" t="e">
        <f>_xlfn.XLOOKUP(R3402,summary!C790:C826,summary!B790:B826)</f>
        <v>#N/A</v>
      </c>
      <c r="R3402" s="24" t="str">
        <f t="shared" si="1202"/>
        <v>영덕동</v>
      </c>
      <c r="S3402" s="24" t="str">
        <f t="shared" si="1197"/>
        <v>영덕28통</v>
      </c>
      <c r="T3402" s="24" t="str">
        <f t="shared" si="1198"/>
        <v>(영덕동)</v>
      </c>
      <c r="U3402" s="24" t="str">
        <f t="shared" si="1199"/>
        <v>영덕</v>
      </c>
      <c r="V3402" s="25">
        <f t="shared" si="1200"/>
        <v>28</v>
      </c>
      <c r="W3402" s="25">
        <f t="shared" si="1201"/>
        <v>16</v>
      </c>
      <c r="X3402" s="59"/>
      <c r="Y3402" s="59"/>
      <c r="Z3402" s="59" t="s">
        <v>321</v>
      </c>
      <c r="AA3402" s="63" t="s">
        <v>3922</v>
      </c>
    </row>
    <row r="3403" spans="1:27" ht="16.5" customHeight="1" x14ac:dyDescent="0.3">
      <c r="A3403" s="22" t="b">
        <f t="shared" si="1181"/>
        <v>0</v>
      </c>
      <c r="B3403" s="22" t="b">
        <f t="shared" si="1182"/>
        <v>0</v>
      </c>
      <c r="C3403" s="22" t="b">
        <f t="shared" si="1183"/>
        <v>0</v>
      </c>
      <c r="D3403" s="22" t="b">
        <f t="shared" si="1184"/>
        <v>0</v>
      </c>
      <c r="E3403" s="22" t="b">
        <f t="shared" si="1185"/>
        <v>0</v>
      </c>
      <c r="F3403" s="52" t="b">
        <f t="shared" si="1186"/>
        <v>0</v>
      </c>
      <c r="G3403" s="22" t="b">
        <f t="shared" si="1187"/>
        <v>0</v>
      </c>
      <c r="H3403" s="22" t="b">
        <f t="shared" si="1188"/>
        <v>0</v>
      </c>
      <c r="I3403" s="22" t="b">
        <f t="shared" si="1189"/>
        <v>0</v>
      </c>
      <c r="J3403" s="22" t="b">
        <f t="shared" si="1190"/>
        <v>0</v>
      </c>
      <c r="K3403" s="3" t="str">
        <f t="shared" si="1191"/>
        <v/>
      </c>
      <c r="L3403" s="3" t="str">
        <f t="shared" si="1192"/>
        <v/>
      </c>
      <c r="M3403" s="3" t="str">
        <f t="shared" si="1193"/>
        <v/>
      </c>
      <c r="N3403" s="54" t="str">
        <f t="shared" si="1194"/>
        <v/>
      </c>
      <c r="O3403" s="3" t="str">
        <f t="shared" si="1195"/>
        <v/>
      </c>
      <c r="P3403" s="19" t="str">
        <f t="shared" si="1196"/>
        <v/>
      </c>
      <c r="Q3403" s="23" t="e">
        <f>_xlfn.XLOOKUP(R3403,summary!C791:C827,summary!B791:B827)</f>
        <v>#N/A</v>
      </c>
      <c r="R3403" s="24" t="str">
        <f t="shared" si="1202"/>
        <v>영덕동</v>
      </c>
      <c r="S3403" s="24" t="str">
        <f t="shared" si="1197"/>
        <v>영덕28통</v>
      </c>
      <c r="T3403" s="24" t="str">
        <f t="shared" si="1198"/>
        <v>(영덕동)</v>
      </c>
      <c r="U3403" s="24" t="str">
        <f t="shared" si="1199"/>
        <v>영덕</v>
      </c>
      <c r="V3403" s="25">
        <f t="shared" si="1200"/>
        <v>28</v>
      </c>
      <c r="W3403" s="25">
        <f t="shared" si="1201"/>
        <v>17</v>
      </c>
      <c r="X3403" s="59"/>
      <c r="Y3403" s="59"/>
      <c r="Z3403" s="59" t="s">
        <v>380</v>
      </c>
      <c r="AA3403" s="63" t="s">
        <v>3923</v>
      </c>
    </row>
    <row r="3404" spans="1:27" ht="16.5" customHeight="1" x14ac:dyDescent="0.3">
      <c r="A3404" s="22" t="b">
        <f t="shared" si="1181"/>
        <v>0</v>
      </c>
      <c r="B3404" s="22" t="b">
        <f t="shared" si="1182"/>
        <v>0</v>
      </c>
      <c r="C3404" s="22" t="b">
        <f t="shared" si="1183"/>
        <v>0</v>
      </c>
      <c r="D3404" s="22" t="b">
        <f t="shared" si="1184"/>
        <v>0</v>
      </c>
      <c r="E3404" s="22" t="b">
        <f t="shared" si="1185"/>
        <v>0</v>
      </c>
      <c r="F3404" s="52" t="b">
        <f t="shared" si="1186"/>
        <v>0</v>
      </c>
      <c r="G3404" s="22" t="b">
        <f t="shared" si="1187"/>
        <v>0</v>
      </c>
      <c r="H3404" s="22" t="b">
        <f t="shared" si="1188"/>
        <v>0</v>
      </c>
      <c r="I3404" s="22" t="b">
        <f t="shared" si="1189"/>
        <v>0</v>
      </c>
      <c r="J3404" s="22" t="b">
        <f t="shared" si="1190"/>
        <v>0</v>
      </c>
      <c r="K3404" s="3" t="str">
        <f t="shared" si="1191"/>
        <v/>
      </c>
      <c r="L3404" s="3" t="str">
        <f t="shared" si="1192"/>
        <v/>
      </c>
      <c r="M3404" s="3" t="str">
        <f t="shared" si="1193"/>
        <v/>
      </c>
      <c r="N3404" s="54" t="str">
        <f t="shared" si="1194"/>
        <v/>
      </c>
      <c r="O3404" s="3" t="str">
        <f t="shared" si="1195"/>
        <v/>
      </c>
      <c r="P3404" s="19" t="str">
        <f t="shared" si="1196"/>
        <v/>
      </c>
      <c r="Q3404" s="23" t="e">
        <f>_xlfn.XLOOKUP(R3404,summary!C792:C828,summary!B792:B828)</f>
        <v>#N/A</v>
      </c>
      <c r="R3404" s="24" t="str">
        <f t="shared" si="1202"/>
        <v>영덕동</v>
      </c>
      <c r="S3404" s="24" t="str">
        <f t="shared" si="1197"/>
        <v>영덕28통</v>
      </c>
      <c r="T3404" s="24" t="str">
        <f t="shared" si="1198"/>
        <v>(영덕동)</v>
      </c>
      <c r="U3404" s="24" t="str">
        <f t="shared" si="1199"/>
        <v>영덕</v>
      </c>
      <c r="V3404" s="25">
        <f t="shared" si="1200"/>
        <v>28</v>
      </c>
      <c r="W3404" s="25">
        <f t="shared" si="1201"/>
        <v>18</v>
      </c>
      <c r="X3404" s="59"/>
      <c r="Y3404" s="59"/>
      <c r="Z3404" s="59" t="s">
        <v>382</v>
      </c>
      <c r="AA3404" s="63" t="s">
        <v>3924</v>
      </c>
    </row>
    <row r="3405" spans="1:27" ht="16.5" customHeight="1" x14ac:dyDescent="0.3">
      <c r="A3405" s="22" t="b">
        <f t="shared" si="1181"/>
        <v>1</v>
      </c>
      <c r="B3405" s="22" t="b">
        <f t="shared" si="1182"/>
        <v>0</v>
      </c>
      <c r="C3405" s="22" t="b">
        <f t="shared" si="1183"/>
        <v>0</v>
      </c>
      <c r="D3405" s="22" t="b">
        <f t="shared" si="1184"/>
        <v>0</v>
      </c>
      <c r="E3405" s="22" t="b">
        <f t="shared" si="1185"/>
        <v>0</v>
      </c>
      <c r="F3405" s="52" t="b">
        <f t="shared" si="1186"/>
        <v>0</v>
      </c>
      <c r="G3405" s="22" t="b">
        <f t="shared" si="1187"/>
        <v>0</v>
      </c>
      <c r="H3405" s="22" t="b">
        <f t="shared" si="1188"/>
        <v>0</v>
      </c>
      <c r="I3405" s="22" t="b">
        <f t="shared" si="1189"/>
        <v>0</v>
      </c>
      <c r="J3405" s="22" t="b">
        <f t="shared" si="1190"/>
        <v>1</v>
      </c>
      <c r="K3405" s="3" t="str">
        <f t="shared" si="1191"/>
        <v>영덕29통</v>
      </c>
      <c r="L3405" s="3" t="str">
        <f t="shared" si="1192"/>
        <v>29</v>
      </c>
      <c r="M3405" s="3">
        <f t="shared" si="1193"/>
        <v>29</v>
      </c>
      <c r="N3405" s="54" t="str">
        <f t="shared" si="1194"/>
        <v>영덕</v>
      </c>
      <c r="O3405" s="3" t="str">
        <f t="shared" si="1195"/>
        <v/>
      </c>
      <c r="P3405" s="19" t="str">
        <f t="shared" si="1196"/>
        <v/>
      </c>
      <c r="Q3405" s="23" t="e">
        <f>_xlfn.XLOOKUP(R3405,summary!C793:C829,summary!B793:B829)</f>
        <v>#N/A</v>
      </c>
      <c r="R3405" s="24" t="str">
        <f t="shared" si="1202"/>
        <v>영덕동</v>
      </c>
      <c r="S3405" s="24" t="str">
        <f t="shared" si="1197"/>
        <v>영덕29통</v>
      </c>
      <c r="T3405" s="24" t="str">
        <f t="shared" si="1198"/>
        <v>(영덕동)</v>
      </c>
      <c r="U3405" s="24" t="str">
        <f t="shared" si="1199"/>
        <v>영덕</v>
      </c>
      <c r="V3405" s="25">
        <f t="shared" si="1200"/>
        <v>29</v>
      </c>
      <c r="W3405" s="25">
        <f t="shared" si="1201"/>
        <v>1</v>
      </c>
      <c r="X3405" s="59"/>
      <c r="Y3405" s="59" t="s">
        <v>3925</v>
      </c>
      <c r="Z3405" s="59" t="s">
        <v>63</v>
      </c>
      <c r="AA3405" s="63" t="s">
        <v>3926</v>
      </c>
    </row>
    <row r="3406" spans="1:27" ht="16.5" customHeight="1" x14ac:dyDescent="0.3">
      <c r="A3406" s="22" t="b">
        <f t="shared" si="1181"/>
        <v>1</v>
      </c>
      <c r="B3406" s="22" t="b">
        <f t="shared" si="1182"/>
        <v>1</v>
      </c>
      <c r="C3406" s="22" t="b">
        <f t="shared" si="1183"/>
        <v>1</v>
      </c>
      <c r="D3406" s="22" t="b">
        <f t="shared" si="1184"/>
        <v>1</v>
      </c>
      <c r="E3406" s="22" t="b">
        <f t="shared" si="1185"/>
        <v>1</v>
      </c>
      <c r="F3406" s="52" t="b">
        <f t="shared" si="1186"/>
        <v>0</v>
      </c>
      <c r="G3406" s="22" t="b">
        <f t="shared" si="1187"/>
        <v>0</v>
      </c>
      <c r="H3406" s="22" t="b">
        <f t="shared" si="1188"/>
        <v>0</v>
      </c>
      <c r="I3406" s="22" t="b">
        <f t="shared" si="1189"/>
        <v>0</v>
      </c>
      <c r="J3406" s="22" t="b">
        <f t="shared" si="1190"/>
        <v>0</v>
      </c>
      <c r="K3406" s="3" t="str">
        <f t="shared" si="1191"/>
        <v/>
      </c>
      <c r="L3406" s="3" t="str">
        <f t="shared" si="1192"/>
        <v/>
      </c>
      <c r="M3406" s="3" t="str">
        <f t="shared" si="1193"/>
        <v/>
      </c>
      <c r="N3406" s="54" t="str">
        <f t="shared" si="1194"/>
        <v/>
      </c>
      <c r="O3406" s="3" t="str">
        <f t="shared" si="1195"/>
        <v/>
      </c>
      <c r="P3406" s="19" t="str">
        <f t="shared" si="1196"/>
        <v>(영덕동)</v>
      </c>
      <c r="Q3406" s="23" t="e">
        <f>_xlfn.XLOOKUP(R3406,summary!C794:C830,summary!B794:B830)</f>
        <v>#N/A</v>
      </c>
      <c r="R3406" s="24" t="str">
        <f t="shared" si="1202"/>
        <v>영덕동</v>
      </c>
      <c r="S3406" s="24" t="str">
        <f t="shared" si="1197"/>
        <v>영덕29통</v>
      </c>
      <c r="T3406" s="24" t="str">
        <f t="shared" si="1198"/>
        <v>(영덕동)</v>
      </c>
      <c r="U3406" s="24" t="str">
        <f t="shared" si="1199"/>
        <v>영덕</v>
      </c>
      <c r="V3406" s="25">
        <f t="shared" si="1200"/>
        <v>29</v>
      </c>
      <c r="W3406" s="25">
        <f t="shared" si="1201"/>
        <v>2</v>
      </c>
      <c r="X3406" s="59"/>
      <c r="Y3406" s="59" t="s">
        <v>3583</v>
      </c>
      <c r="Z3406" s="59" t="s">
        <v>65</v>
      </c>
      <c r="AA3406" s="63" t="s">
        <v>3927</v>
      </c>
    </row>
    <row r="3407" spans="1:27" ht="16.5" customHeight="1" x14ac:dyDescent="0.3">
      <c r="A3407" s="22" t="b">
        <f t="shared" si="1181"/>
        <v>0</v>
      </c>
      <c r="B3407" s="22" t="b">
        <f t="shared" si="1182"/>
        <v>0</v>
      </c>
      <c r="C3407" s="22" t="b">
        <f t="shared" si="1183"/>
        <v>0</v>
      </c>
      <c r="D3407" s="22" t="b">
        <f t="shared" si="1184"/>
        <v>0</v>
      </c>
      <c r="E3407" s="22" t="b">
        <f t="shared" si="1185"/>
        <v>0</v>
      </c>
      <c r="F3407" s="52" t="b">
        <f t="shared" si="1186"/>
        <v>0</v>
      </c>
      <c r="G3407" s="22" t="b">
        <f t="shared" si="1187"/>
        <v>0</v>
      </c>
      <c r="H3407" s="22" t="b">
        <f t="shared" si="1188"/>
        <v>0</v>
      </c>
      <c r="I3407" s="22" t="b">
        <f t="shared" si="1189"/>
        <v>0</v>
      </c>
      <c r="J3407" s="22" t="b">
        <f t="shared" si="1190"/>
        <v>0</v>
      </c>
      <c r="K3407" s="3" t="str">
        <f t="shared" si="1191"/>
        <v/>
      </c>
      <c r="L3407" s="3" t="str">
        <f t="shared" si="1192"/>
        <v/>
      </c>
      <c r="M3407" s="3" t="str">
        <f t="shared" si="1193"/>
        <v/>
      </c>
      <c r="N3407" s="54" t="str">
        <f t="shared" si="1194"/>
        <v/>
      </c>
      <c r="O3407" s="3" t="str">
        <f t="shared" si="1195"/>
        <v/>
      </c>
      <c r="P3407" s="19" t="str">
        <f t="shared" si="1196"/>
        <v/>
      </c>
      <c r="Q3407" s="23" t="e">
        <f>_xlfn.XLOOKUP(R3407,summary!C795:C831,summary!B795:B831)</f>
        <v>#N/A</v>
      </c>
      <c r="R3407" s="24" t="str">
        <f t="shared" si="1202"/>
        <v>영덕동</v>
      </c>
      <c r="S3407" s="24" t="str">
        <f t="shared" si="1197"/>
        <v>영덕29통</v>
      </c>
      <c r="T3407" s="24" t="str">
        <f t="shared" si="1198"/>
        <v>(영덕동)</v>
      </c>
      <c r="U3407" s="24" t="str">
        <f t="shared" si="1199"/>
        <v>영덕</v>
      </c>
      <c r="V3407" s="25">
        <f t="shared" si="1200"/>
        <v>29</v>
      </c>
      <c r="W3407" s="25">
        <f t="shared" si="1201"/>
        <v>3</v>
      </c>
      <c r="X3407" s="59"/>
      <c r="Y3407" s="59"/>
      <c r="Z3407" s="59" t="s">
        <v>67</v>
      </c>
      <c r="AA3407" s="63" t="s">
        <v>3928</v>
      </c>
    </row>
    <row r="3408" spans="1:27" ht="16.5" customHeight="1" x14ac:dyDescent="0.3">
      <c r="A3408" s="22" t="b">
        <f t="shared" si="1181"/>
        <v>0</v>
      </c>
      <c r="B3408" s="22" t="b">
        <f t="shared" si="1182"/>
        <v>0</v>
      </c>
      <c r="C3408" s="22" t="b">
        <f t="shared" si="1183"/>
        <v>0</v>
      </c>
      <c r="D3408" s="22" t="b">
        <f t="shared" si="1184"/>
        <v>0</v>
      </c>
      <c r="E3408" s="22" t="b">
        <f t="shared" si="1185"/>
        <v>0</v>
      </c>
      <c r="F3408" s="52" t="b">
        <f t="shared" si="1186"/>
        <v>0</v>
      </c>
      <c r="G3408" s="22" t="b">
        <f t="shared" si="1187"/>
        <v>0</v>
      </c>
      <c r="H3408" s="22" t="b">
        <f t="shared" si="1188"/>
        <v>0</v>
      </c>
      <c r="I3408" s="22" t="b">
        <f t="shared" si="1189"/>
        <v>0</v>
      </c>
      <c r="J3408" s="22" t="b">
        <f t="shared" si="1190"/>
        <v>0</v>
      </c>
      <c r="K3408" s="3" t="str">
        <f t="shared" si="1191"/>
        <v/>
      </c>
      <c r="L3408" s="3" t="str">
        <f t="shared" si="1192"/>
        <v/>
      </c>
      <c r="M3408" s="3" t="str">
        <f t="shared" si="1193"/>
        <v/>
      </c>
      <c r="N3408" s="54" t="str">
        <f t="shared" si="1194"/>
        <v/>
      </c>
      <c r="O3408" s="3" t="str">
        <f t="shared" si="1195"/>
        <v/>
      </c>
      <c r="P3408" s="19" t="str">
        <f t="shared" si="1196"/>
        <v/>
      </c>
      <c r="Q3408" s="23" t="e">
        <f>_xlfn.XLOOKUP(R3408,summary!C796:C832,summary!B796:B832)</f>
        <v>#N/A</v>
      </c>
      <c r="R3408" s="24" t="str">
        <f t="shared" si="1202"/>
        <v>영덕동</v>
      </c>
      <c r="S3408" s="24" t="str">
        <f t="shared" si="1197"/>
        <v>영덕29통</v>
      </c>
      <c r="T3408" s="24" t="str">
        <f t="shared" si="1198"/>
        <v>(영덕동)</v>
      </c>
      <c r="U3408" s="24" t="str">
        <f t="shared" si="1199"/>
        <v>영덕</v>
      </c>
      <c r="V3408" s="25">
        <f t="shared" si="1200"/>
        <v>29</v>
      </c>
      <c r="W3408" s="25">
        <f t="shared" si="1201"/>
        <v>4</v>
      </c>
      <c r="X3408" s="59"/>
      <c r="Y3408" s="59"/>
      <c r="Z3408" s="59" t="s">
        <v>73</v>
      </c>
      <c r="AA3408" s="63" t="s">
        <v>3929</v>
      </c>
    </row>
    <row r="3409" spans="1:27" ht="16.5" customHeight="1" x14ac:dyDescent="0.3">
      <c r="A3409" s="22" t="b">
        <f t="shared" si="1181"/>
        <v>0</v>
      </c>
      <c r="B3409" s="22" t="b">
        <f t="shared" si="1182"/>
        <v>0</v>
      </c>
      <c r="C3409" s="22" t="b">
        <f t="shared" si="1183"/>
        <v>0</v>
      </c>
      <c r="D3409" s="22" t="b">
        <f t="shared" si="1184"/>
        <v>0</v>
      </c>
      <c r="E3409" s="22" t="b">
        <f t="shared" si="1185"/>
        <v>0</v>
      </c>
      <c r="F3409" s="52" t="b">
        <f t="shared" si="1186"/>
        <v>0</v>
      </c>
      <c r="G3409" s="22" t="b">
        <f t="shared" si="1187"/>
        <v>0</v>
      </c>
      <c r="H3409" s="22" t="b">
        <f t="shared" si="1188"/>
        <v>0</v>
      </c>
      <c r="I3409" s="22" t="b">
        <f t="shared" si="1189"/>
        <v>0</v>
      </c>
      <c r="J3409" s="22" t="b">
        <f t="shared" si="1190"/>
        <v>0</v>
      </c>
      <c r="K3409" s="3" t="str">
        <f t="shared" si="1191"/>
        <v/>
      </c>
      <c r="L3409" s="3" t="str">
        <f t="shared" si="1192"/>
        <v/>
      </c>
      <c r="M3409" s="3" t="str">
        <f t="shared" si="1193"/>
        <v/>
      </c>
      <c r="N3409" s="54" t="str">
        <f t="shared" si="1194"/>
        <v/>
      </c>
      <c r="O3409" s="3" t="str">
        <f t="shared" si="1195"/>
        <v/>
      </c>
      <c r="P3409" s="19" t="str">
        <f t="shared" si="1196"/>
        <v/>
      </c>
      <c r="Q3409" s="23" t="e">
        <f>_xlfn.XLOOKUP(R3409,summary!C797:C833,summary!B797:B833)</f>
        <v>#N/A</v>
      </c>
      <c r="R3409" s="24" t="str">
        <f t="shared" si="1202"/>
        <v>영덕동</v>
      </c>
      <c r="S3409" s="24" t="str">
        <f t="shared" si="1197"/>
        <v>영덕29통</v>
      </c>
      <c r="T3409" s="24" t="str">
        <f t="shared" si="1198"/>
        <v>(영덕동)</v>
      </c>
      <c r="U3409" s="24" t="str">
        <f t="shared" si="1199"/>
        <v>영덕</v>
      </c>
      <c r="V3409" s="25">
        <f t="shared" si="1200"/>
        <v>29</v>
      </c>
      <c r="W3409" s="25">
        <f t="shared" si="1201"/>
        <v>5</v>
      </c>
      <c r="X3409" s="59"/>
      <c r="Y3409" s="59"/>
      <c r="Z3409" s="59" t="s">
        <v>87</v>
      </c>
      <c r="AA3409" s="63" t="s">
        <v>3930</v>
      </c>
    </row>
    <row r="3410" spans="1:27" ht="16.5" customHeight="1" x14ac:dyDescent="0.3">
      <c r="A3410" s="22" t="b">
        <f t="shared" si="1181"/>
        <v>0</v>
      </c>
      <c r="B3410" s="22" t="b">
        <f t="shared" si="1182"/>
        <v>0</v>
      </c>
      <c r="C3410" s="22" t="b">
        <f t="shared" si="1183"/>
        <v>0</v>
      </c>
      <c r="D3410" s="22" t="b">
        <f t="shared" si="1184"/>
        <v>0</v>
      </c>
      <c r="E3410" s="22" t="b">
        <f t="shared" si="1185"/>
        <v>0</v>
      </c>
      <c r="F3410" s="52" t="b">
        <f t="shared" si="1186"/>
        <v>0</v>
      </c>
      <c r="G3410" s="22" t="b">
        <f t="shared" si="1187"/>
        <v>0</v>
      </c>
      <c r="H3410" s="22" t="b">
        <f t="shared" si="1188"/>
        <v>0</v>
      </c>
      <c r="I3410" s="22" t="b">
        <f t="shared" si="1189"/>
        <v>0</v>
      </c>
      <c r="J3410" s="22" t="b">
        <f t="shared" si="1190"/>
        <v>0</v>
      </c>
      <c r="K3410" s="3" t="str">
        <f t="shared" si="1191"/>
        <v/>
      </c>
      <c r="L3410" s="3" t="str">
        <f t="shared" si="1192"/>
        <v/>
      </c>
      <c r="M3410" s="3" t="str">
        <f t="shared" si="1193"/>
        <v/>
      </c>
      <c r="N3410" s="54" t="str">
        <f t="shared" si="1194"/>
        <v/>
      </c>
      <c r="O3410" s="3" t="str">
        <f t="shared" si="1195"/>
        <v/>
      </c>
      <c r="P3410" s="19" t="str">
        <f t="shared" si="1196"/>
        <v/>
      </c>
      <c r="Q3410" s="23" t="e">
        <f>_xlfn.XLOOKUP(R3410,summary!C798:C834,summary!B798:B834)</f>
        <v>#N/A</v>
      </c>
      <c r="R3410" s="24" t="str">
        <f t="shared" si="1202"/>
        <v>영덕동</v>
      </c>
      <c r="S3410" s="24" t="str">
        <f t="shared" si="1197"/>
        <v>영덕29통</v>
      </c>
      <c r="T3410" s="24" t="str">
        <f t="shared" si="1198"/>
        <v>(영덕동)</v>
      </c>
      <c r="U3410" s="24" t="str">
        <f t="shared" si="1199"/>
        <v>영덕</v>
      </c>
      <c r="V3410" s="25">
        <f t="shared" si="1200"/>
        <v>29</v>
      </c>
      <c r="W3410" s="25">
        <f t="shared" si="1201"/>
        <v>6</v>
      </c>
      <c r="X3410" s="59"/>
      <c r="Y3410" s="59"/>
      <c r="Z3410" s="59" t="s">
        <v>89</v>
      </c>
      <c r="AA3410" s="63" t="s">
        <v>3931</v>
      </c>
    </row>
    <row r="3411" spans="1:27" ht="16.5" customHeight="1" x14ac:dyDescent="0.3">
      <c r="A3411" s="22" t="b">
        <f t="shared" si="1181"/>
        <v>0</v>
      </c>
      <c r="B3411" s="22" t="b">
        <f t="shared" si="1182"/>
        <v>0</v>
      </c>
      <c r="C3411" s="22" t="b">
        <f t="shared" si="1183"/>
        <v>0</v>
      </c>
      <c r="D3411" s="22" t="b">
        <f t="shared" si="1184"/>
        <v>0</v>
      </c>
      <c r="E3411" s="22" t="b">
        <f t="shared" si="1185"/>
        <v>0</v>
      </c>
      <c r="F3411" s="52" t="b">
        <f t="shared" si="1186"/>
        <v>0</v>
      </c>
      <c r="G3411" s="22" t="b">
        <f t="shared" si="1187"/>
        <v>0</v>
      </c>
      <c r="H3411" s="22" t="b">
        <f t="shared" si="1188"/>
        <v>0</v>
      </c>
      <c r="I3411" s="22" t="b">
        <f t="shared" si="1189"/>
        <v>0</v>
      </c>
      <c r="J3411" s="22" t="b">
        <f t="shared" si="1190"/>
        <v>0</v>
      </c>
      <c r="K3411" s="3" t="str">
        <f t="shared" si="1191"/>
        <v/>
      </c>
      <c r="L3411" s="3" t="str">
        <f t="shared" si="1192"/>
        <v/>
      </c>
      <c r="M3411" s="3" t="str">
        <f t="shared" si="1193"/>
        <v/>
      </c>
      <c r="N3411" s="54" t="str">
        <f t="shared" si="1194"/>
        <v/>
      </c>
      <c r="O3411" s="3" t="str">
        <f t="shared" si="1195"/>
        <v/>
      </c>
      <c r="P3411" s="19" t="str">
        <f t="shared" si="1196"/>
        <v/>
      </c>
      <c r="Q3411" s="23" t="e">
        <f>_xlfn.XLOOKUP(R3411,summary!C799:C835,summary!B799:B835)</f>
        <v>#N/A</v>
      </c>
      <c r="R3411" s="24" t="str">
        <f t="shared" si="1202"/>
        <v>영덕동</v>
      </c>
      <c r="S3411" s="24" t="str">
        <f t="shared" si="1197"/>
        <v>영덕29통</v>
      </c>
      <c r="T3411" s="24" t="str">
        <f t="shared" si="1198"/>
        <v>(영덕동)</v>
      </c>
      <c r="U3411" s="24" t="str">
        <f t="shared" si="1199"/>
        <v>영덕</v>
      </c>
      <c r="V3411" s="25">
        <f t="shared" si="1200"/>
        <v>29</v>
      </c>
      <c r="W3411" s="25">
        <f t="shared" si="1201"/>
        <v>7</v>
      </c>
      <c r="X3411" s="59"/>
      <c r="Y3411" s="59"/>
      <c r="Z3411" s="59" t="s">
        <v>91</v>
      </c>
      <c r="AA3411" s="63" t="s">
        <v>3932</v>
      </c>
    </row>
    <row r="3412" spans="1:27" ht="16.5" customHeight="1" x14ac:dyDescent="0.3">
      <c r="A3412" s="22" t="b">
        <f t="shared" si="1181"/>
        <v>0</v>
      </c>
      <c r="B3412" s="22" t="b">
        <f t="shared" si="1182"/>
        <v>0</v>
      </c>
      <c r="C3412" s="22" t="b">
        <f t="shared" si="1183"/>
        <v>0</v>
      </c>
      <c r="D3412" s="22" t="b">
        <f t="shared" si="1184"/>
        <v>0</v>
      </c>
      <c r="E3412" s="22" t="b">
        <f t="shared" si="1185"/>
        <v>0</v>
      </c>
      <c r="F3412" s="52" t="b">
        <f t="shared" si="1186"/>
        <v>0</v>
      </c>
      <c r="G3412" s="22" t="b">
        <f t="shared" si="1187"/>
        <v>0</v>
      </c>
      <c r="H3412" s="22" t="b">
        <f t="shared" si="1188"/>
        <v>0</v>
      </c>
      <c r="I3412" s="22" t="b">
        <f t="shared" si="1189"/>
        <v>0</v>
      </c>
      <c r="J3412" s="22" t="b">
        <f t="shared" si="1190"/>
        <v>0</v>
      </c>
      <c r="K3412" s="3" t="str">
        <f t="shared" si="1191"/>
        <v/>
      </c>
      <c r="L3412" s="3" t="str">
        <f t="shared" si="1192"/>
        <v/>
      </c>
      <c r="M3412" s="3" t="str">
        <f t="shared" si="1193"/>
        <v/>
      </c>
      <c r="N3412" s="54" t="str">
        <f t="shared" si="1194"/>
        <v/>
      </c>
      <c r="O3412" s="3" t="str">
        <f t="shared" si="1195"/>
        <v/>
      </c>
      <c r="P3412" s="19" t="str">
        <f t="shared" si="1196"/>
        <v/>
      </c>
      <c r="Q3412" s="23" t="e">
        <f>_xlfn.XLOOKUP(R3412,summary!C800:C836,summary!B800:B836)</f>
        <v>#N/A</v>
      </c>
      <c r="R3412" s="24" t="str">
        <f t="shared" si="1202"/>
        <v>영덕동</v>
      </c>
      <c r="S3412" s="24" t="str">
        <f t="shared" si="1197"/>
        <v>영덕29통</v>
      </c>
      <c r="T3412" s="24" t="str">
        <f t="shared" si="1198"/>
        <v>(영덕동)</v>
      </c>
      <c r="U3412" s="24" t="str">
        <f t="shared" si="1199"/>
        <v>영덕</v>
      </c>
      <c r="V3412" s="25">
        <f t="shared" si="1200"/>
        <v>29</v>
      </c>
      <c r="W3412" s="25">
        <f t="shared" si="1201"/>
        <v>8</v>
      </c>
      <c r="X3412" s="59"/>
      <c r="Y3412" s="59"/>
      <c r="Z3412" s="59" t="s">
        <v>93</v>
      </c>
      <c r="AA3412" s="63" t="s">
        <v>3933</v>
      </c>
    </row>
    <row r="3413" spans="1:27" ht="16.5" customHeight="1" x14ac:dyDescent="0.3">
      <c r="A3413" s="22" t="b">
        <f t="shared" ref="A3413:A3476" si="1203">LEN(Y3413)&gt;0</f>
        <v>0</v>
      </c>
      <c r="B3413" s="22" t="b">
        <f t="shared" ref="B3413:B3476" si="1204">LEFT(Y3413)="("</f>
        <v>0</v>
      </c>
      <c r="C3413" s="22" t="b">
        <f t="shared" ref="C3413:C3476" si="1205">RIGHT(Y3413)=")"</f>
        <v>0</v>
      </c>
      <c r="D3413" s="22" t="b">
        <f t="shared" ref="D3413:D3476" si="1206">AND(B3413,C3413)</f>
        <v>0</v>
      </c>
      <c r="E3413" s="22" t="b">
        <f t="shared" ref="E3413:E3476" si="1207">OR(B3413,C3413)</f>
        <v>0</v>
      </c>
      <c r="F3413" s="52" t="b">
        <f t="shared" ref="F3413:F3476" si="1208">_xlfn.XOR(B3413,C3413)</f>
        <v>0</v>
      </c>
      <c r="G3413" s="22" t="b">
        <f t="shared" ref="G3413:G3476" si="1209">AND(B3413,F3413)</f>
        <v>0</v>
      </c>
      <c r="H3413" s="22" t="b">
        <f t="shared" ref="H3413:H3476" si="1210">AND(C3413,$F3413)</f>
        <v>0</v>
      </c>
      <c r="I3413" s="22" t="b">
        <f t="shared" ref="I3413:I3476" si="1211">IF(G3413,G3413,IF(H3412,FALSE,I3412))</f>
        <v>0</v>
      </c>
      <c r="J3413" s="22" t="b">
        <f t="shared" ref="J3413:J3476" si="1212">AND(A3413,NOT(B3413),NOT(I3413))</f>
        <v>0</v>
      </c>
      <c r="K3413" s="3" t="str">
        <f t="shared" ref="K3413:K3476" si="1213">IF(AND(J3413,RIGHT(Y3413)="통"),Y3413,"")</f>
        <v/>
      </c>
      <c r="L3413" s="3" t="str">
        <f t="shared" ref="L3413:L3476" si="1214">RIGHT(SUBSTITUTE(K3413,"통",""),2)</f>
        <v/>
      </c>
      <c r="M3413" s="3" t="str">
        <f t="shared" ref="M3413:M3476" si="1215">IF(LEN(L3413)=0,"",IF(CODE(L3413)&lt;60,VALUE(L3413),VALUE(RIGHT(L3413))))</f>
        <v/>
      </c>
      <c r="N3413" s="54" t="str">
        <f t="shared" ref="N3413:N3476" si="1216">SUBSTITUTE(K3413,_xlfn.CONCAT(M3413,"통"),"")</f>
        <v/>
      </c>
      <c r="O3413" s="3" t="str">
        <f t="shared" ref="O3413:O3476" si="1217">IF(I3413,IF(I3414,CONCATENATE(Y3413,O3414),Y3413),"")</f>
        <v/>
      </c>
      <c r="P3413" s="19" t="str">
        <f t="shared" ref="P3413:P3476" si="1218">IF(G3413,O3413,IF(D3413,Y3413,""))</f>
        <v/>
      </c>
      <c r="Q3413" s="23" t="e">
        <f>_xlfn.XLOOKUP(R3413,summary!C801:C837,summary!B801:B837)</f>
        <v>#N/A</v>
      </c>
      <c r="R3413" s="24" t="str">
        <f t="shared" si="1202"/>
        <v>영덕동</v>
      </c>
      <c r="S3413" s="24" t="str">
        <f t="shared" ref="S3413:S3476" si="1219">IF(J3413,Y3413,S3412)</f>
        <v>영덕29통</v>
      </c>
      <c r="T3413" s="24" t="str">
        <f t="shared" ref="T3413:T3476" si="1220">IF(J3413,P3414,T3412)</f>
        <v>(영덕동)</v>
      </c>
      <c r="U3413" s="24" t="str">
        <f t="shared" ref="U3413:U3476" si="1221">IF($J3413,N3413,U3412)</f>
        <v>영덕</v>
      </c>
      <c r="V3413" s="25">
        <f t="shared" ref="V3413:V3476" si="1222">IF(J3413,M3413,V3412)</f>
        <v>29</v>
      </c>
      <c r="W3413" s="25">
        <f t="shared" ref="W3413:W3476" si="1223">IF(ISBLANK(Z3413),"",IF(LEN(TRIM(Z3413))&lt;4,VALUE(SUBSTITUTE(TRIM(Z3413),"반","")),""))</f>
        <v>9</v>
      </c>
      <c r="X3413" s="59"/>
      <c r="Y3413" s="59"/>
      <c r="Z3413" s="59" t="s">
        <v>95</v>
      </c>
      <c r="AA3413" s="63" t="s">
        <v>3934</v>
      </c>
    </row>
    <row r="3414" spans="1:27" ht="16.5" customHeight="1" x14ac:dyDescent="0.3">
      <c r="A3414" s="22" t="b">
        <f t="shared" si="1203"/>
        <v>0</v>
      </c>
      <c r="B3414" s="22" t="b">
        <f t="shared" si="1204"/>
        <v>0</v>
      </c>
      <c r="C3414" s="22" t="b">
        <f t="shared" si="1205"/>
        <v>0</v>
      </c>
      <c r="D3414" s="22" t="b">
        <f t="shared" si="1206"/>
        <v>0</v>
      </c>
      <c r="E3414" s="22" t="b">
        <f t="shared" si="1207"/>
        <v>0</v>
      </c>
      <c r="F3414" s="52" t="b">
        <f t="shared" si="1208"/>
        <v>0</v>
      </c>
      <c r="G3414" s="22" t="b">
        <f t="shared" si="1209"/>
        <v>0</v>
      </c>
      <c r="H3414" s="22" t="b">
        <f t="shared" si="1210"/>
        <v>0</v>
      </c>
      <c r="I3414" s="22" t="b">
        <f t="shared" si="1211"/>
        <v>0</v>
      </c>
      <c r="J3414" s="22" t="b">
        <f t="shared" si="1212"/>
        <v>0</v>
      </c>
      <c r="K3414" s="3" t="str">
        <f t="shared" si="1213"/>
        <v/>
      </c>
      <c r="L3414" s="3" t="str">
        <f t="shared" si="1214"/>
        <v/>
      </c>
      <c r="M3414" s="3" t="str">
        <f t="shared" si="1215"/>
        <v/>
      </c>
      <c r="N3414" s="54" t="str">
        <f t="shared" si="1216"/>
        <v/>
      </c>
      <c r="O3414" s="3" t="str">
        <f t="shared" si="1217"/>
        <v/>
      </c>
      <c r="P3414" s="19" t="str">
        <f t="shared" si="1218"/>
        <v/>
      </c>
      <c r="Q3414" s="23" t="e">
        <f>_xlfn.XLOOKUP(R3414,summary!C802:C838,summary!B802:B838)</f>
        <v>#N/A</v>
      </c>
      <c r="R3414" s="24" t="str">
        <f t="shared" si="1202"/>
        <v>영덕동</v>
      </c>
      <c r="S3414" s="24" t="str">
        <f t="shared" si="1219"/>
        <v>영덕29통</v>
      </c>
      <c r="T3414" s="24" t="str">
        <f t="shared" si="1220"/>
        <v>(영덕동)</v>
      </c>
      <c r="U3414" s="24" t="str">
        <f t="shared" si="1221"/>
        <v>영덕</v>
      </c>
      <c r="V3414" s="25">
        <f t="shared" si="1222"/>
        <v>29</v>
      </c>
      <c r="W3414" s="25">
        <f t="shared" si="1223"/>
        <v>10</v>
      </c>
      <c r="X3414" s="59"/>
      <c r="Y3414" s="59"/>
      <c r="Z3414" s="59" t="s">
        <v>97</v>
      </c>
      <c r="AA3414" s="63" t="s">
        <v>3935</v>
      </c>
    </row>
    <row r="3415" spans="1:27" ht="16.5" customHeight="1" x14ac:dyDescent="0.3">
      <c r="A3415" s="22" t="b">
        <f t="shared" si="1203"/>
        <v>0</v>
      </c>
      <c r="B3415" s="22" t="b">
        <f t="shared" si="1204"/>
        <v>0</v>
      </c>
      <c r="C3415" s="22" t="b">
        <f t="shared" si="1205"/>
        <v>0</v>
      </c>
      <c r="D3415" s="22" t="b">
        <f t="shared" si="1206"/>
        <v>0</v>
      </c>
      <c r="E3415" s="22" t="b">
        <f t="shared" si="1207"/>
        <v>0</v>
      </c>
      <c r="F3415" s="52" t="b">
        <f t="shared" si="1208"/>
        <v>0</v>
      </c>
      <c r="G3415" s="22" t="b">
        <f t="shared" si="1209"/>
        <v>0</v>
      </c>
      <c r="H3415" s="22" t="b">
        <f t="shared" si="1210"/>
        <v>0</v>
      </c>
      <c r="I3415" s="22" t="b">
        <f t="shared" si="1211"/>
        <v>0</v>
      </c>
      <c r="J3415" s="22" t="b">
        <f t="shared" si="1212"/>
        <v>0</v>
      </c>
      <c r="K3415" s="3" t="str">
        <f t="shared" si="1213"/>
        <v/>
      </c>
      <c r="L3415" s="3" t="str">
        <f t="shared" si="1214"/>
        <v/>
      </c>
      <c r="M3415" s="3" t="str">
        <f t="shared" si="1215"/>
        <v/>
      </c>
      <c r="N3415" s="54" t="str">
        <f t="shared" si="1216"/>
        <v/>
      </c>
      <c r="O3415" s="3" t="str">
        <f t="shared" si="1217"/>
        <v/>
      </c>
      <c r="P3415" s="19" t="str">
        <f t="shared" si="1218"/>
        <v/>
      </c>
      <c r="Q3415" s="23" t="e">
        <f>_xlfn.XLOOKUP(R3415,summary!C803:C839,summary!B803:B839)</f>
        <v>#N/A</v>
      </c>
      <c r="R3415" s="24" t="str">
        <f t="shared" si="1202"/>
        <v>영덕동</v>
      </c>
      <c r="S3415" s="24" t="str">
        <f t="shared" si="1219"/>
        <v>영덕29통</v>
      </c>
      <c r="T3415" s="24" t="str">
        <f t="shared" si="1220"/>
        <v>(영덕동)</v>
      </c>
      <c r="U3415" s="24" t="str">
        <f t="shared" si="1221"/>
        <v>영덕</v>
      </c>
      <c r="V3415" s="25">
        <f t="shared" si="1222"/>
        <v>29</v>
      </c>
      <c r="W3415" s="25">
        <f t="shared" si="1223"/>
        <v>11</v>
      </c>
      <c r="X3415" s="59"/>
      <c r="Y3415" s="59"/>
      <c r="Z3415" s="59" t="s">
        <v>99</v>
      </c>
      <c r="AA3415" s="63" t="s">
        <v>3936</v>
      </c>
    </row>
    <row r="3416" spans="1:27" ht="16.5" customHeight="1" x14ac:dyDescent="0.3">
      <c r="A3416" s="22" t="b">
        <f t="shared" si="1203"/>
        <v>0</v>
      </c>
      <c r="B3416" s="22" t="b">
        <f t="shared" si="1204"/>
        <v>0</v>
      </c>
      <c r="C3416" s="22" t="b">
        <f t="shared" si="1205"/>
        <v>0</v>
      </c>
      <c r="D3416" s="22" t="b">
        <f t="shared" si="1206"/>
        <v>0</v>
      </c>
      <c r="E3416" s="22" t="b">
        <f t="shared" si="1207"/>
        <v>0</v>
      </c>
      <c r="F3416" s="52" t="b">
        <f t="shared" si="1208"/>
        <v>0</v>
      </c>
      <c r="G3416" s="22" t="b">
        <f t="shared" si="1209"/>
        <v>0</v>
      </c>
      <c r="H3416" s="22" t="b">
        <f t="shared" si="1210"/>
        <v>0</v>
      </c>
      <c r="I3416" s="22" t="b">
        <f t="shared" si="1211"/>
        <v>0</v>
      </c>
      <c r="J3416" s="22" t="b">
        <f t="shared" si="1212"/>
        <v>0</v>
      </c>
      <c r="K3416" s="3" t="str">
        <f t="shared" si="1213"/>
        <v/>
      </c>
      <c r="L3416" s="3" t="str">
        <f t="shared" si="1214"/>
        <v/>
      </c>
      <c r="M3416" s="3" t="str">
        <f t="shared" si="1215"/>
        <v/>
      </c>
      <c r="N3416" s="54" t="str">
        <f t="shared" si="1216"/>
        <v/>
      </c>
      <c r="O3416" s="3" t="str">
        <f t="shared" si="1217"/>
        <v/>
      </c>
      <c r="P3416" s="19" t="str">
        <f t="shared" si="1218"/>
        <v/>
      </c>
      <c r="Q3416" s="23" t="e">
        <f>_xlfn.XLOOKUP(R3416,summary!C804:C840,summary!B804:B840)</f>
        <v>#N/A</v>
      </c>
      <c r="R3416" s="24" t="str">
        <f t="shared" si="1202"/>
        <v>영덕동</v>
      </c>
      <c r="S3416" s="24" t="str">
        <f t="shared" si="1219"/>
        <v>영덕29통</v>
      </c>
      <c r="T3416" s="24" t="str">
        <f t="shared" si="1220"/>
        <v>(영덕동)</v>
      </c>
      <c r="U3416" s="24" t="str">
        <f t="shared" si="1221"/>
        <v>영덕</v>
      </c>
      <c r="V3416" s="25">
        <f t="shared" si="1222"/>
        <v>29</v>
      </c>
      <c r="W3416" s="25">
        <f t="shared" si="1223"/>
        <v>12</v>
      </c>
      <c r="X3416" s="59"/>
      <c r="Y3416" s="59"/>
      <c r="Z3416" s="59" t="s">
        <v>101</v>
      </c>
      <c r="AA3416" s="63" t="s">
        <v>3937</v>
      </c>
    </row>
    <row r="3417" spans="1:27" ht="16.5" customHeight="1" x14ac:dyDescent="0.3">
      <c r="A3417" s="22" t="b">
        <f t="shared" si="1203"/>
        <v>0</v>
      </c>
      <c r="B3417" s="22" t="b">
        <f t="shared" si="1204"/>
        <v>0</v>
      </c>
      <c r="C3417" s="22" t="b">
        <f t="shared" si="1205"/>
        <v>0</v>
      </c>
      <c r="D3417" s="22" t="b">
        <f t="shared" si="1206"/>
        <v>0</v>
      </c>
      <c r="E3417" s="22" t="b">
        <f t="shared" si="1207"/>
        <v>0</v>
      </c>
      <c r="F3417" s="52" t="b">
        <f t="shared" si="1208"/>
        <v>0</v>
      </c>
      <c r="G3417" s="22" t="b">
        <f t="shared" si="1209"/>
        <v>0</v>
      </c>
      <c r="H3417" s="22" t="b">
        <f t="shared" si="1210"/>
        <v>0</v>
      </c>
      <c r="I3417" s="22" t="b">
        <f t="shared" si="1211"/>
        <v>0</v>
      </c>
      <c r="J3417" s="22" t="b">
        <f t="shared" si="1212"/>
        <v>0</v>
      </c>
      <c r="K3417" s="3" t="str">
        <f t="shared" si="1213"/>
        <v/>
      </c>
      <c r="L3417" s="3" t="str">
        <f t="shared" si="1214"/>
        <v/>
      </c>
      <c r="M3417" s="3" t="str">
        <f t="shared" si="1215"/>
        <v/>
      </c>
      <c r="N3417" s="54" t="str">
        <f t="shared" si="1216"/>
        <v/>
      </c>
      <c r="O3417" s="3" t="str">
        <f t="shared" si="1217"/>
        <v/>
      </c>
      <c r="P3417" s="19" t="str">
        <f t="shared" si="1218"/>
        <v/>
      </c>
      <c r="Q3417" s="23" t="e">
        <f>_xlfn.XLOOKUP(R3417,summary!C805:C841,summary!B805:B841)</f>
        <v>#N/A</v>
      </c>
      <c r="R3417" s="24" t="str">
        <f t="shared" si="1202"/>
        <v>영덕동</v>
      </c>
      <c r="S3417" s="24" t="str">
        <f t="shared" si="1219"/>
        <v>영덕29통</v>
      </c>
      <c r="T3417" s="24" t="str">
        <f t="shared" si="1220"/>
        <v>(영덕동)</v>
      </c>
      <c r="U3417" s="24" t="str">
        <f t="shared" si="1221"/>
        <v>영덕</v>
      </c>
      <c r="V3417" s="25">
        <f t="shared" si="1222"/>
        <v>29</v>
      </c>
      <c r="W3417" s="25">
        <f t="shared" si="1223"/>
        <v>13</v>
      </c>
      <c r="X3417" s="59"/>
      <c r="Y3417" s="59"/>
      <c r="Z3417" s="59" t="s">
        <v>117</v>
      </c>
      <c r="AA3417" s="63" t="s">
        <v>3938</v>
      </c>
    </row>
    <row r="3418" spans="1:27" ht="16.5" customHeight="1" x14ac:dyDescent="0.3">
      <c r="A3418" s="22" t="b">
        <f t="shared" si="1203"/>
        <v>0</v>
      </c>
      <c r="B3418" s="22" t="b">
        <f t="shared" si="1204"/>
        <v>0</v>
      </c>
      <c r="C3418" s="22" t="b">
        <f t="shared" si="1205"/>
        <v>0</v>
      </c>
      <c r="D3418" s="22" t="b">
        <f t="shared" si="1206"/>
        <v>0</v>
      </c>
      <c r="E3418" s="22" t="b">
        <f t="shared" si="1207"/>
        <v>0</v>
      </c>
      <c r="F3418" s="52" t="b">
        <f t="shared" si="1208"/>
        <v>0</v>
      </c>
      <c r="G3418" s="22" t="b">
        <f t="shared" si="1209"/>
        <v>0</v>
      </c>
      <c r="H3418" s="22" t="b">
        <f t="shared" si="1210"/>
        <v>0</v>
      </c>
      <c r="I3418" s="22" t="b">
        <f t="shared" si="1211"/>
        <v>0</v>
      </c>
      <c r="J3418" s="22" t="b">
        <f t="shared" si="1212"/>
        <v>0</v>
      </c>
      <c r="K3418" s="3" t="str">
        <f t="shared" si="1213"/>
        <v/>
      </c>
      <c r="L3418" s="3" t="str">
        <f t="shared" si="1214"/>
        <v/>
      </c>
      <c r="M3418" s="3" t="str">
        <f t="shared" si="1215"/>
        <v/>
      </c>
      <c r="N3418" s="54" t="str">
        <f t="shared" si="1216"/>
        <v/>
      </c>
      <c r="O3418" s="3" t="str">
        <f t="shared" si="1217"/>
        <v/>
      </c>
      <c r="P3418" s="19" t="str">
        <f t="shared" si="1218"/>
        <v/>
      </c>
      <c r="Q3418" s="23" t="e">
        <f>_xlfn.XLOOKUP(R3418,summary!C806:C842,summary!B806:B842)</f>
        <v>#N/A</v>
      </c>
      <c r="R3418" s="24" t="str">
        <f t="shared" si="1202"/>
        <v>영덕동</v>
      </c>
      <c r="S3418" s="24" t="str">
        <f t="shared" si="1219"/>
        <v>영덕29통</v>
      </c>
      <c r="T3418" s="24" t="str">
        <f t="shared" si="1220"/>
        <v>(영덕동)</v>
      </c>
      <c r="U3418" s="24" t="str">
        <f t="shared" si="1221"/>
        <v>영덕</v>
      </c>
      <c r="V3418" s="25">
        <f t="shared" si="1222"/>
        <v>29</v>
      </c>
      <c r="W3418" s="25">
        <f t="shared" si="1223"/>
        <v>14</v>
      </c>
      <c r="X3418" s="59"/>
      <c r="Y3418" s="59"/>
      <c r="Z3418" s="59" t="s">
        <v>119</v>
      </c>
      <c r="AA3418" s="63" t="s">
        <v>3939</v>
      </c>
    </row>
    <row r="3419" spans="1:27" ht="16.5" customHeight="1" x14ac:dyDescent="0.3">
      <c r="A3419" s="22" t="b">
        <f t="shared" si="1203"/>
        <v>0</v>
      </c>
      <c r="B3419" s="22" t="b">
        <f t="shared" si="1204"/>
        <v>0</v>
      </c>
      <c r="C3419" s="22" t="b">
        <f t="shared" si="1205"/>
        <v>0</v>
      </c>
      <c r="D3419" s="22" t="b">
        <f t="shared" si="1206"/>
        <v>0</v>
      </c>
      <c r="E3419" s="22" t="b">
        <f t="shared" si="1207"/>
        <v>0</v>
      </c>
      <c r="F3419" s="52" t="b">
        <f t="shared" si="1208"/>
        <v>0</v>
      </c>
      <c r="G3419" s="22" t="b">
        <f t="shared" si="1209"/>
        <v>0</v>
      </c>
      <c r="H3419" s="22" t="b">
        <f t="shared" si="1210"/>
        <v>0</v>
      </c>
      <c r="I3419" s="22" t="b">
        <f t="shared" si="1211"/>
        <v>0</v>
      </c>
      <c r="J3419" s="22" t="b">
        <f t="shared" si="1212"/>
        <v>0</v>
      </c>
      <c r="K3419" s="3" t="str">
        <f t="shared" si="1213"/>
        <v/>
      </c>
      <c r="L3419" s="3" t="str">
        <f t="shared" si="1214"/>
        <v/>
      </c>
      <c r="M3419" s="3" t="str">
        <f t="shared" si="1215"/>
        <v/>
      </c>
      <c r="N3419" s="54" t="str">
        <f t="shared" si="1216"/>
        <v/>
      </c>
      <c r="O3419" s="3" t="str">
        <f t="shared" si="1217"/>
        <v/>
      </c>
      <c r="P3419" s="19" t="str">
        <f t="shared" si="1218"/>
        <v/>
      </c>
      <c r="Q3419" s="23" t="e">
        <f>_xlfn.XLOOKUP(R3419,summary!C807:C843,summary!B807:B843)</f>
        <v>#N/A</v>
      </c>
      <c r="R3419" s="24" t="str">
        <f t="shared" si="1202"/>
        <v>영덕동</v>
      </c>
      <c r="S3419" s="24" t="str">
        <f t="shared" si="1219"/>
        <v>영덕29통</v>
      </c>
      <c r="T3419" s="24" t="str">
        <f t="shared" si="1220"/>
        <v>(영덕동)</v>
      </c>
      <c r="U3419" s="24" t="str">
        <f t="shared" si="1221"/>
        <v>영덕</v>
      </c>
      <c r="V3419" s="25">
        <f t="shared" si="1222"/>
        <v>29</v>
      </c>
      <c r="W3419" s="25">
        <f t="shared" si="1223"/>
        <v>15</v>
      </c>
      <c r="X3419" s="59"/>
      <c r="Y3419" s="59"/>
      <c r="Z3419" s="59" t="s">
        <v>279</v>
      </c>
      <c r="AA3419" s="63" t="s">
        <v>3940</v>
      </c>
    </row>
    <row r="3420" spans="1:27" ht="16.5" customHeight="1" x14ac:dyDescent="0.3">
      <c r="A3420" s="22" t="b">
        <f t="shared" si="1203"/>
        <v>0</v>
      </c>
      <c r="B3420" s="22" t="b">
        <f t="shared" si="1204"/>
        <v>0</v>
      </c>
      <c r="C3420" s="22" t="b">
        <f t="shared" si="1205"/>
        <v>0</v>
      </c>
      <c r="D3420" s="22" t="b">
        <f t="shared" si="1206"/>
        <v>0</v>
      </c>
      <c r="E3420" s="22" t="b">
        <f t="shared" si="1207"/>
        <v>0</v>
      </c>
      <c r="F3420" s="52" t="b">
        <f t="shared" si="1208"/>
        <v>0</v>
      </c>
      <c r="G3420" s="22" t="b">
        <f t="shared" si="1209"/>
        <v>0</v>
      </c>
      <c r="H3420" s="22" t="b">
        <f t="shared" si="1210"/>
        <v>0</v>
      </c>
      <c r="I3420" s="22" t="b">
        <f t="shared" si="1211"/>
        <v>0</v>
      </c>
      <c r="J3420" s="22" t="b">
        <f t="shared" si="1212"/>
        <v>0</v>
      </c>
      <c r="K3420" s="3" t="str">
        <f t="shared" si="1213"/>
        <v/>
      </c>
      <c r="L3420" s="3" t="str">
        <f t="shared" si="1214"/>
        <v/>
      </c>
      <c r="M3420" s="3" t="str">
        <f t="shared" si="1215"/>
        <v/>
      </c>
      <c r="N3420" s="54" t="str">
        <f t="shared" si="1216"/>
        <v/>
      </c>
      <c r="O3420" s="3" t="str">
        <f t="shared" si="1217"/>
        <v/>
      </c>
      <c r="P3420" s="19" t="str">
        <f t="shared" si="1218"/>
        <v/>
      </c>
      <c r="Q3420" s="23" t="e">
        <f>_xlfn.XLOOKUP(R3420,summary!C808:C844,summary!B808:B844)</f>
        <v>#N/A</v>
      </c>
      <c r="R3420" s="24" t="str">
        <f t="shared" si="1202"/>
        <v>영덕동</v>
      </c>
      <c r="S3420" s="24" t="str">
        <f t="shared" si="1219"/>
        <v>영덕29통</v>
      </c>
      <c r="T3420" s="24" t="str">
        <f t="shared" si="1220"/>
        <v>(영덕동)</v>
      </c>
      <c r="U3420" s="24" t="str">
        <f t="shared" si="1221"/>
        <v>영덕</v>
      </c>
      <c r="V3420" s="25">
        <f t="shared" si="1222"/>
        <v>29</v>
      </c>
      <c r="W3420" s="25">
        <f t="shared" si="1223"/>
        <v>16</v>
      </c>
      <c r="X3420" s="59"/>
      <c r="Y3420" s="59"/>
      <c r="Z3420" s="59" t="s">
        <v>321</v>
      </c>
      <c r="AA3420" s="63" t="s">
        <v>3941</v>
      </c>
    </row>
    <row r="3421" spans="1:27" ht="16.5" customHeight="1" x14ac:dyDescent="0.3">
      <c r="A3421" s="22" t="b">
        <f t="shared" si="1203"/>
        <v>0</v>
      </c>
      <c r="B3421" s="22" t="b">
        <f t="shared" si="1204"/>
        <v>0</v>
      </c>
      <c r="C3421" s="22" t="b">
        <f t="shared" si="1205"/>
        <v>0</v>
      </c>
      <c r="D3421" s="22" t="b">
        <f t="shared" si="1206"/>
        <v>0</v>
      </c>
      <c r="E3421" s="22" t="b">
        <f t="shared" si="1207"/>
        <v>0</v>
      </c>
      <c r="F3421" s="52" t="b">
        <f t="shared" si="1208"/>
        <v>0</v>
      </c>
      <c r="G3421" s="22" t="b">
        <f t="shared" si="1209"/>
        <v>0</v>
      </c>
      <c r="H3421" s="22" t="b">
        <f t="shared" si="1210"/>
        <v>0</v>
      </c>
      <c r="I3421" s="22" t="b">
        <f t="shared" si="1211"/>
        <v>0</v>
      </c>
      <c r="J3421" s="22" t="b">
        <f t="shared" si="1212"/>
        <v>0</v>
      </c>
      <c r="K3421" s="3" t="str">
        <f t="shared" si="1213"/>
        <v/>
      </c>
      <c r="L3421" s="3" t="str">
        <f t="shared" si="1214"/>
        <v/>
      </c>
      <c r="M3421" s="3" t="str">
        <f t="shared" si="1215"/>
        <v/>
      </c>
      <c r="N3421" s="54" t="str">
        <f t="shared" si="1216"/>
        <v/>
      </c>
      <c r="O3421" s="3" t="str">
        <f t="shared" si="1217"/>
        <v/>
      </c>
      <c r="P3421" s="19" t="str">
        <f t="shared" si="1218"/>
        <v/>
      </c>
      <c r="Q3421" s="23" t="e">
        <f>_xlfn.XLOOKUP(R3421,summary!C809:C845,summary!B809:B845)</f>
        <v>#N/A</v>
      </c>
      <c r="R3421" s="24" t="str">
        <f t="shared" si="1202"/>
        <v>영덕동</v>
      </c>
      <c r="S3421" s="24" t="str">
        <f t="shared" si="1219"/>
        <v>영덕29통</v>
      </c>
      <c r="T3421" s="24" t="str">
        <f t="shared" si="1220"/>
        <v>(영덕동)</v>
      </c>
      <c r="U3421" s="24" t="str">
        <f t="shared" si="1221"/>
        <v>영덕</v>
      </c>
      <c r="V3421" s="25">
        <f t="shared" si="1222"/>
        <v>29</v>
      </c>
      <c r="W3421" s="25">
        <f t="shared" si="1223"/>
        <v>17</v>
      </c>
      <c r="X3421" s="59"/>
      <c r="Y3421" s="59"/>
      <c r="Z3421" s="59" t="s">
        <v>380</v>
      </c>
      <c r="AA3421" s="63" t="s">
        <v>3942</v>
      </c>
    </row>
    <row r="3422" spans="1:27" ht="16.5" customHeight="1" x14ac:dyDescent="0.3">
      <c r="A3422" s="22" t="b">
        <f t="shared" si="1203"/>
        <v>0</v>
      </c>
      <c r="B3422" s="22" t="b">
        <f t="shared" si="1204"/>
        <v>0</v>
      </c>
      <c r="C3422" s="22" t="b">
        <f t="shared" si="1205"/>
        <v>0</v>
      </c>
      <c r="D3422" s="22" t="b">
        <f t="shared" si="1206"/>
        <v>0</v>
      </c>
      <c r="E3422" s="22" t="b">
        <f t="shared" si="1207"/>
        <v>0</v>
      </c>
      <c r="F3422" s="52" t="b">
        <f t="shared" si="1208"/>
        <v>0</v>
      </c>
      <c r="G3422" s="22" t="b">
        <f t="shared" si="1209"/>
        <v>0</v>
      </c>
      <c r="H3422" s="22" t="b">
        <f t="shared" si="1210"/>
        <v>0</v>
      </c>
      <c r="I3422" s="22" t="b">
        <f t="shared" si="1211"/>
        <v>0</v>
      </c>
      <c r="J3422" s="22" t="b">
        <f t="shared" si="1212"/>
        <v>0</v>
      </c>
      <c r="K3422" s="3" t="str">
        <f t="shared" si="1213"/>
        <v/>
      </c>
      <c r="L3422" s="3" t="str">
        <f t="shared" si="1214"/>
        <v/>
      </c>
      <c r="M3422" s="3" t="str">
        <f t="shared" si="1215"/>
        <v/>
      </c>
      <c r="N3422" s="54" t="str">
        <f t="shared" si="1216"/>
        <v/>
      </c>
      <c r="O3422" s="3" t="str">
        <f t="shared" si="1217"/>
        <v/>
      </c>
      <c r="P3422" s="19" t="str">
        <f t="shared" si="1218"/>
        <v/>
      </c>
      <c r="Q3422" s="23" t="e">
        <f>_xlfn.XLOOKUP(R3422,summary!C810:C846,summary!B810:B846)</f>
        <v>#N/A</v>
      </c>
      <c r="R3422" s="24" t="str">
        <f t="shared" si="1202"/>
        <v>영덕동</v>
      </c>
      <c r="S3422" s="24" t="str">
        <f t="shared" si="1219"/>
        <v>영덕29통</v>
      </c>
      <c r="T3422" s="24" t="str">
        <f t="shared" si="1220"/>
        <v>(영덕동)</v>
      </c>
      <c r="U3422" s="24" t="str">
        <f t="shared" si="1221"/>
        <v>영덕</v>
      </c>
      <c r="V3422" s="25">
        <f t="shared" si="1222"/>
        <v>29</v>
      </c>
      <c r="W3422" s="25">
        <f t="shared" si="1223"/>
        <v>18</v>
      </c>
      <c r="X3422" s="59"/>
      <c r="Y3422" s="59"/>
      <c r="Z3422" s="59" t="s">
        <v>382</v>
      </c>
      <c r="AA3422" s="63" t="s">
        <v>3943</v>
      </c>
    </row>
    <row r="3423" spans="1:27" ht="16.5" customHeight="1" x14ac:dyDescent="0.3">
      <c r="A3423" s="22" t="b">
        <f t="shared" si="1203"/>
        <v>0</v>
      </c>
      <c r="B3423" s="22" t="b">
        <f t="shared" si="1204"/>
        <v>0</v>
      </c>
      <c r="C3423" s="22" t="b">
        <f t="shared" si="1205"/>
        <v>0</v>
      </c>
      <c r="D3423" s="22" t="b">
        <f t="shared" si="1206"/>
        <v>0</v>
      </c>
      <c r="E3423" s="22" t="b">
        <f t="shared" si="1207"/>
        <v>0</v>
      </c>
      <c r="F3423" s="52" t="b">
        <f t="shared" si="1208"/>
        <v>0</v>
      </c>
      <c r="G3423" s="22" t="b">
        <f t="shared" si="1209"/>
        <v>0</v>
      </c>
      <c r="H3423" s="22" t="b">
        <f t="shared" si="1210"/>
        <v>0</v>
      </c>
      <c r="I3423" s="22" t="b">
        <f t="shared" si="1211"/>
        <v>0</v>
      </c>
      <c r="J3423" s="22" t="b">
        <f t="shared" si="1212"/>
        <v>0</v>
      </c>
      <c r="K3423" s="3" t="str">
        <f t="shared" si="1213"/>
        <v/>
      </c>
      <c r="L3423" s="3" t="str">
        <f t="shared" si="1214"/>
        <v/>
      </c>
      <c r="M3423" s="3" t="str">
        <f t="shared" si="1215"/>
        <v/>
      </c>
      <c r="N3423" s="54" t="str">
        <f t="shared" si="1216"/>
        <v/>
      </c>
      <c r="O3423" s="3" t="str">
        <f t="shared" si="1217"/>
        <v/>
      </c>
      <c r="P3423" s="19" t="str">
        <f t="shared" si="1218"/>
        <v/>
      </c>
      <c r="Q3423" s="23" t="e">
        <f>_xlfn.XLOOKUP(R3423,summary!C811:C847,summary!B811:B847)</f>
        <v>#N/A</v>
      </c>
      <c r="R3423" s="24" t="str">
        <f t="shared" si="1202"/>
        <v>영덕동</v>
      </c>
      <c r="S3423" s="24" t="str">
        <f t="shared" si="1219"/>
        <v>영덕29통</v>
      </c>
      <c r="T3423" s="24" t="str">
        <f t="shared" si="1220"/>
        <v>(영덕동)</v>
      </c>
      <c r="U3423" s="24" t="str">
        <f t="shared" si="1221"/>
        <v>영덕</v>
      </c>
      <c r="V3423" s="25">
        <f t="shared" si="1222"/>
        <v>29</v>
      </c>
      <c r="W3423" s="25">
        <f t="shared" si="1223"/>
        <v>19</v>
      </c>
      <c r="X3423" s="59"/>
      <c r="Y3423" s="59"/>
      <c r="Z3423" s="59" t="s">
        <v>403</v>
      </c>
      <c r="AA3423" s="63" t="s">
        <v>3944</v>
      </c>
    </row>
    <row r="3424" spans="1:27" ht="16.5" customHeight="1" x14ac:dyDescent="0.3">
      <c r="A3424" s="22" t="b">
        <f t="shared" si="1203"/>
        <v>0</v>
      </c>
      <c r="B3424" s="22" t="b">
        <f t="shared" si="1204"/>
        <v>0</v>
      </c>
      <c r="C3424" s="22" t="b">
        <f t="shared" si="1205"/>
        <v>0</v>
      </c>
      <c r="D3424" s="22" t="b">
        <f t="shared" si="1206"/>
        <v>0</v>
      </c>
      <c r="E3424" s="22" t="b">
        <f t="shared" si="1207"/>
        <v>0</v>
      </c>
      <c r="F3424" s="52" t="b">
        <f t="shared" si="1208"/>
        <v>0</v>
      </c>
      <c r="G3424" s="22" t="b">
        <f t="shared" si="1209"/>
        <v>0</v>
      </c>
      <c r="H3424" s="22" t="b">
        <f t="shared" si="1210"/>
        <v>0</v>
      </c>
      <c r="I3424" s="22" t="b">
        <f t="shared" si="1211"/>
        <v>0</v>
      </c>
      <c r="J3424" s="22" t="b">
        <f t="shared" si="1212"/>
        <v>0</v>
      </c>
      <c r="K3424" s="3" t="str">
        <f t="shared" si="1213"/>
        <v/>
      </c>
      <c r="L3424" s="3" t="str">
        <f t="shared" si="1214"/>
        <v/>
      </c>
      <c r="M3424" s="3" t="str">
        <f t="shared" si="1215"/>
        <v/>
      </c>
      <c r="N3424" s="54" t="str">
        <f t="shared" si="1216"/>
        <v/>
      </c>
      <c r="O3424" s="3" t="str">
        <f t="shared" si="1217"/>
        <v/>
      </c>
      <c r="P3424" s="19" t="str">
        <f t="shared" si="1218"/>
        <v/>
      </c>
      <c r="Q3424" s="23" t="e">
        <f>_xlfn.XLOOKUP(R3424,summary!C812:C848,summary!B812:B848)</f>
        <v>#N/A</v>
      </c>
      <c r="R3424" s="24" t="str">
        <f t="shared" si="1202"/>
        <v>영덕동</v>
      </c>
      <c r="S3424" s="24" t="str">
        <f t="shared" si="1219"/>
        <v>영덕29통</v>
      </c>
      <c r="T3424" s="24" t="str">
        <f t="shared" si="1220"/>
        <v>(영덕동)</v>
      </c>
      <c r="U3424" s="24" t="str">
        <f t="shared" si="1221"/>
        <v>영덕</v>
      </c>
      <c r="V3424" s="25">
        <f t="shared" si="1222"/>
        <v>29</v>
      </c>
      <c r="W3424" s="25">
        <f t="shared" si="1223"/>
        <v>20</v>
      </c>
      <c r="X3424" s="59"/>
      <c r="Y3424" s="59"/>
      <c r="Z3424" s="59" t="s">
        <v>405</v>
      </c>
      <c r="AA3424" s="63" t="s">
        <v>3945</v>
      </c>
    </row>
    <row r="3425" spans="1:27" ht="16.5" customHeight="1" x14ac:dyDescent="0.3">
      <c r="A3425" s="22" t="b">
        <f t="shared" si="1203"/>
        <v>0</v>
      </c>
      <c r="B3425" s="22" t="b">
        <f t="shared" si="1204"/>
        <v>0</v>
      </c>
      <c r="C3425" s="22" t="b">
        <f t="shared" si="1205"/>
        <v>0</v>
      </c>
      <c r="D3425" s="22" t="b">
        <f t="shared" si="1206"/>
        <v>0</v>
      </c>
      <c r="E3425" s="22" t="b">
        <f t="shared" si="1207"/>
        <v>0</v>
      </c>
      <c r="F3425" s="52" t="b">
        <f t="shared" si="1208"/>
        <v>0</v>
      </c>
      <c r="G3425" s="22" t="b">
        <f t="shared" si="1209"/>
        <v>0</v>
      </c>
      <c r="H3425" s="22" t="b">
        <f t="shared" si="1210"/>
        <v>0</v>
      </c>
      <c r="I3425" s="22" t="b">
        <f t="shared" si="1211"/>
        <v>0</v>
      </c>
      <c r="J3425" s="22" t="b">
        <f t="shared" si="1212"/>
        <v>0</v>
      </c>
      <c r="K3425" s="3" t="str">
        <f t="shared" si="1213"/>
        <v/>
      </c>
      <c r="L3425" s="3" t="str">
        <f t="shared" si="1214"/>
        <v/>
      </c>
      <c r="M3425" s="3" t="str">
        <f t="shared" si="1215"/>
        <v/>
      </c>
      <c r="N3425" s="54" t="str">
        <f t="shared" si="1216"/>
        <v/>
      </c>
      <c r="O3425" s="3" t="str">
        <f t="shared" si="1217"/>
        <v/>
      </c>
      <c r="P3425" s="19" t="str">
        <f t="shared" si="1218"/>
        <v/>
      </c>
      <c r="Q3425" s="23" t="e">
        <f>_xlfn.XLOOKUP(R3425,summary!C813:C849,summary!B813:B849)</f>
        <v>#N/A</v>
      </c>
      <c r="R3425" s="24" t="str">
        <f t="shared" si="1202"/>
        <v>영덕동</v>
      </c>
      <c r="S3425" s="24" t="str">
        <f t="shared" si="1219"/>
        <v>영덕29통</v>
      </c>
      <c r="T3425" s="24" t="str">
        <f t="shared" si="1220"/>
        <v>(영덕동)</v>
      </c>
      <c r="U3425" s="24" t="str">
        <f t="shared" si="1221"/>
        <v>영덕</v>
      </c>
      <c r="V3425" s="25">
        <f t="shared" si="1222"/>
        <v>29</v>
      </c>
      <c r="W3425" s="25">
        <f t="shared" si="1223"/>
        <v>21</v>
      </c>
      <c r="X3425" s="59"/>
      <c r="Y3425" s="59"/>
      <c r="Z3425" s="59" t="s">
        <v>1555</v>
      </c>
      <c r="AA3425" s="63" t="s">
        <v>3946</v>
      </c>
    </row>
    <row r="3426" spans="1:27" ht="16.5" customHeight="1" x14ac:dyDescent="0.3">
      <c r="A3426" s="22" t="b">
        <f t="shared" si="1203"/>
        <v>0</v>
      </c>
      <c r="B3426" s="22" t="b">
        <f t="shared" si="1204"/>
        <v>0</v>
      </c>
      <c r="C3426" s="22" t="b">
        <f t="shared" si="1205"/>
        <v>0</v>
      </c>
      <c r="D3426" s="22" t="b">
        <f t="shared" si="1206"/>
        <v>0</v>
      </c>
      <c r="E3426" s="22" t="b">
        <f t="shared" si="1207"/>
        <v>0</v>
      </c>
      <c r="F3426" s="52" t="b">
        <f t="shared" si="1208"/>
        <v>0</v>
      </c>
      <c r="G3426" s="22" t="b">
        <f t="shared" si="1209"/>
        <v>0</v>
      </c>
      <c r="H3426" s="22" t="b">
        <f t="shared" si="1210"/>
        <v>0</v>
      </c>
      <c r="I3426" s="22" t="b">
        <f t="shared" si="1211"/>
        <v>0</v>
      </c>
      <c r="J3426" s="22" t="b">
        <f t="shared" si="1212"/>
        <v>0</v>
      </c>
      <c r="K3426" s="3" t="str">
        <f t="shared" si="1213"/>
        <v/>
      </c>
      <c r="L3426" s="3" t="str">
        <f t="shared" si="1214"/>
        <v/>
      </c>
      <c r="M3426" s="3" t="str">
        <f t="shared" si="1215"/>
        <v/>
      </c>
      <c r="N3426" s="54" t="str">
        <f t="shared" si="1216"/>
        <v/>
      </c>
      <c r="O3426" s="3" t="str">
        <f t="shared" si="1217"/>
        <v/>
      </c>
      <c r="P3426" s="19" t="str">
        <f t="shared" si="1218"/>
        <v/>
      </c>
      <c r="Q3426" s="23" t="e">
        <f>_xlfn.XLOOKUP(R3426,summary!C814:C850,summary!B814:B850)</f>
        <v>#N/A</v>
      </c>
      <c r="R3426" s="24" t="str">
        <f t="shared" si="1202"/>
        <v>영덕동</v>
      </c>
      <c r="S3426" s="24" t="str">
        <f t="shared" si="1219"/>
        <v>영덕29통</v>
      </c>
      <c r="T3426" s="24" t="str">
        <f t="shared" si="1220"/>
        <v>(영덕동)</v>
      </c>
      <c r="U3426" s="24" t="str">
        <f t="shared" si="1221"/>
        <v>영덕</v>
      </c>
      <c r="V3426" s="25">
        <f t="shared" si="1222"/>
        <v>29</v>
      </c>
      <c r="W3426" s="25">
        <f t="shared" si="1223"/>
        <v>22</v>
      </c>
      <c r="X3426" s="59"/>
      <c r="Y3426" s="59"/>
      <c r="Z3426" s="59" t="s">
        <v>1557</v>
      </c>
      <c r="AA3426" s="63" t="s">
        <v>3947</v>
      </c>
    </row>
    <row r="3427" spans="1:27" ht="16.5" customHeight="1" x14ac:dyDescent="0.3">
      <c r="A3427" s="22" t="b">
        <f t="shared" si="1203"/>
        <v>0</v>
      </c>
      <c r="B3427" s="22" t="b">
        <f t="shared" si="1204"/>
        <v>0</v>
      </c>
      <c r="C3427" s="22" t="b">
        <f t="shared" si="1205"/>
        <v>0</v>
      </c>
      <c r="D3427" s="22" t="b">
        <f t="shared" si="1206"/>
        <v>0</v>
      </c>
      <c r="E3427" s="22" t="b">
        <f t="shared" si="1207"/>
        <v>0</v>
      </c>
      <c r="F3427" s="52" t="b">
        <f t="shared" si="1208"/>
        <v>0</v>
      </c>
      <c r="G3427" s="22" t="b">
        <f t="shared" si="1209"/>
        <v>0</v>
      </c>
      <c r="H3427" s="22" t="b">
        <f t="shared" si="1210"/>
        <v>0</v>
      </c>
      <c r="I3427" s="22" t="b">
        <f t="shared" si="1211"/>
        <v>0</v>
      </c>
      <c r="J3427" s="22" t="b">
        <f t="shared" si="1212"/>
        <v>0</v>
      </c>
      <c r="K3427" s="3" t="str">
        <f t="shared" si="1213"/>
        <v/>
      </c>
      <c r="L3427" s="3" t="str">
        <f t="shared" si="1214"/>
        <v/>
      </c>
      <c r="M3427" s="3" t="str">
        <f t="shared" si="1215"/>
        <v/>
      </c>
      <c r="N3427" s="54" t="str">
        <f t="shared" si="1216"/>
        <v/>
      </c>
      <c r="O3427" s="3" t="str">
        <f t="shared" si="1217"/>
        <v/>
      </c>
      <c r="P3427" s="19" t="str">
        <f t="shared" si="1218"/>
        <v/>
      </c>
      <c r="Q3427" s="23" t="e">
        <f>_xlfn.XLOOKUP(R3427,summary!C815:C851,summary!B815:B851)</f>
        <v>#N/A</v>
      </c>
      <c r="R3427" s="24" t="str">
        <f t="shared" si="1202"/>
        <v>영덕동</v>
      </c>
      <c r="S3427" s="24" t="str">
        <f t="shared" si="1219"/>
        <v>영덕29통</v>
      </c>
      <c r="T3427" s="24" t="str">
        <f t="shared" si="1220"/>
        <v>(영덕동)</v>
      </c>
      <c r="U3427" s="24" t="str">
        <f t="shared" si="1221"/>
        <v>영덕</v>
      </c>
      <c r="V3427" s="25">
        <f t="shared" si="1222"/>
        <v>29</v>
      </c>
      <c r="W3427" s="25">
        <f t="shared" si="1223"/>
        <v>23</v>
      </c>
      <c r="X3427" s="59"/>
      <c r="Y3427" s="59"/>
      <c r="Z3427" s="59" t="s">
        <v>3375</v>
      </c>
      <c r="AA3427" s="63" t="s">
        <v>3948</v>
      </c>
    </row>
    <row r="3428" spans="1:27" ht="16.5" customHeight="1" x14ac:dyDescent="0.3">
      <c r="A3428" s="22" t="b">
        <f t="shared" si="1203"/>
        <v>0</v>
      </c>
      <c r="B3428" s="22" t="b">
        <f t="shared" si="1204"/>
        <v>0</v>
      </c>
      <c r="C3428" s="22" t="b">
        <f t="shared" si="1205"/>
        <v>0</v>
      </c>
      <c r="D3428" s="22" t="b">
        <f t="shared" si="1206"/>
        <v>0</v>
      </c>
      <c r="E3428" s="22" t="b">
        <f t="shared" si="1207"/>
        <v>0</v>
      </c>
      <c r="F3428" s="52" t="b">
        <f t="shared" si="1208"/>
        <v>0</v>
      </c>
      <c r="G3428" s="22" t="b">
        <f t="shared" si="1209"/>
        <v>0</v>
      </c>
      <c r="H3428" s="22" t="b">
        <f t="shared" si="1210"/>
        <v>0</v>
      </c>
      <c r="I3428" s="22" t="b">
        <f t="shared" si="1211"/>
        <v>0</v>
      </c>
      <c r="J3428" s="22" t="b">
        <f t="shared" si="1212"/>
        <v>0</v>
      </c>
      <c r="K3428" s="3" t="str">
        <f t="shared" si="1213"/>
        <v/>
      </c>
      <c r="L3428" s="3" t="str">
        <f t="shared" si="1214"/>
        <v/>
      </c>
      <c r="M3428" s="3" t="str">
        <f t="shared" si="1215"/>
        <v/>
      </c>
      <c r="N3428" s="54" t="str">
        <f t="shared" si="1216"/>
        <v/>
      </c>
      <c r="O3428" s="3" t="str">
        <f t="shared" si="1217"/>
        <v/>
      </c>
      <c r="P3428" s="19" t="str">
        <f t="shared" si="1218"/>
        <v/>
      </c>
      <c r="Q3428" s="23" t="e">
        <f>_xlfn.XLOOKUP(R3428,summary!C816:C852,summary!B816:B852)</f>
        <v>#N/A</v>
      </c>
      <c r="R3428" s="24" t="str">
        <f t="shared" si="1202"/>
        <v>영덕동</v>
      </c>
      <c r="S3428" s="24" t="str">
        <f t="shared" si="1219"/>
        <v>영덕29통</v>
      </c>
      <c r="T3428" s="24" t="str">
        <f t="shared" si="1220"/>
        <v>(영덕동)</v>
      </c>
      <c r="U3428" s="24" t="str">
        <f t="shared" si="1221"/>
        <v>영덕</v>
      </c>
      <c r="V3428" s="25">
        <f t="shared" si="1222"/>
        <v>29</v>
      </c>
      <c r="W3428" s="25">
        <f t="shared" si="1223"/>
        <v>24</v>
      </c>
      <c r="X3428" s="59"/>
      <c r="Y3428" s="59"/>
      <c r="Z3428" s="59" t="s">
        <v>3377</v>
      </c>
      <c r="AA3428" s="63" t="s">
        <v>3949</v>
      </c>
    </row>
    <row r="3429" spans="1:27" ht="16.5" customHeight="1" x14ac:dyDescent="0.3">
      <c r="A3429" s="22" t="b">
        <f t="shared" si="1203"/>
        <v>1</v>
      </c>
      <c r="B3429" s="22" t="b">
        <f t="shared" si="1204"/>
        <v>0</v>
      </c>
      <c r="C3429" s="22" t="b">
        <f t="shared" si="1205"/>
        <v>0</v>
      </c>
      <c r="D3429" s="22" t="b">
        <f t="shared" si="1206"/>
        <v>0</v>
      </c>
      <c r="E3429" s="22" t="b">
        <f t="shared" si="1207"/>
        <v>0</v>
      </c>
      <c r="F3429" s="52" t="b">
        <f t="shared" si="1208"/>
        <v>0</v>
      </c>
      <c r="G3429" s="22" t="b">
        <f t="shared" si="1209"/>
        <v>0</v>
      </c>
      <c r="H3429" s="22" t="b">
        <f t="shared" si="1210"/>
        <v>0</v>
      </c>
      <c r="I3429" s="22" t="b">
        <f t="shared" si="1211"/>
        <v>0</v>
      </c>
      <c r="J3429" s="22" t="b">
        <f t="shared" si="1212"/>
        <v>1</v>
      </c>
      <c r="K3429" s="3" t="str">
        <f t="shared" si="1213"/>
        <v/>
      </c>
      <c r="L3429" s="3" t="str">
        <f t="shared" si="1214"/>
        <v/>
      </c>
      <c r="M3429" s="3" t="str">
        <f t="shared" si="1215"/>
        <v/>
      </c>
      <c r="N3429" s="54" t="str">
        <f t="shared" si="1216"/>
        <v/>
      </c>
      <c r="O3429" s="3" t="str">
        <f t="shared" si="1217"/>
        <v/>
      </c>
      <c r="P3429" s="19" t="str">
        <f t="shared" si="1218"/>
        <v/>
      </c>
      <c r="Q3429" s="23" t="e">
        <f>_xlfn.XLOOKUP(R3429,summary!C817:C853,summary!B817:B853)</f>
        <v>#N/A</v>
      </c>
      <c r="R3429" s="24" t="str">
        <f t="shared" si="1202"/>
        <v>읍 면 동</v>
      </c>
      <c r="S3429" s="24" t="str">
        <f t="shared" si="1219"/>
        <v>통 리 명</v>
      </c>
      <c r="T3429" s="24" t="str">
        <f t="shared" si="1220"/>
        <v/>
      </c>
      <c r="U3429" s="24" t="str">
        <f t="shared" si="1221"/>
        <v/>
      </c>
      <c r="V3429" s="25" t="str">
        <f t="shared" si="1222"/>
        <v/>
      </c>
      <c r="W3429" s="25" t="str">
        <f t="shared" si="1223"/>
        <v/>
      </c>
      <c r="X3429" s="59" t="s">
        <v>121</v>
      </c>
      <c r="Y3429" s="59" t="s">
        <v>122</v>
      </c>
      <c r="Z3429" s="59" t="s">
        <v>59</v>
      </c>
      <c r="AA3429" s="63" t="s">
        <v>2628</v>
      </c>
    </row>
    <row r="3430" spans="1:27" ht="16.5" customHeight="1" x14ac:dyDescent="0.3">
      <c r="A3430" s="22" t="b">
        <f t="shared" si="1203"/>
        <v>1</v>
      </c>
      <c r="B3430" s="22" t="b">
        <f t="shared" si="1204"/>
        <v>0</v>
      </c>
      <c r="C3430" s="22" t="b">
        <f t="shared" si="1205"/>
        <v>0</v>
      </c>
      <c r="D3430" s="22" t="b">
        <f t="shared" si="1206"/>
        <v>0</v>
      </c>
      <c r="E3430" s="22" t="b">
        <f t="shared" si="1207"/>
        <v>0</v>
      </c>
      <c r="F3430" s="52" t="b">
        <f t="shared" si="1208"/>
        <v>0</v>
      </c>
      <c r="G3430" s="22" t="b">
        <f t="shared" si="1209"/>
        <v>0</v>
      </c>
      <c r="H3430" s="22" t="b">
        <f t="shared" si="1210"/>
        <v>0</v>
      </c>
      <c r="I3430" s="22" t="b">
        <f t="shared" si="1211"/>
        <v>0</v>
      </c>
      <c r="J3430" s="22" t="b">
        <f t="shared" si="1212"/>
        <v>1</v>
      </c>
      <c r="K3430" s="3" t="str">
        <f t="shared" si="1213"/>
        <v>영덕29통</v>
      </c>
      <c r="L3430" s="3" t="str">
        <f t="shared" si="1214"/>
        <v>29</v>
      </c>
      <c r="M3430" s="3">
        <f t="shared" si="1215"/>
        <v>29</v>
      </c>
      <c r="N3430" s="54" t="str">
        <f t="shared" si="1216"/>
        <v>영덕</v>
      </c>
      <c r="O3430" s="3" t="str">
        <f t="shared" si="1217"/>
        <v/>
      </c>
      <c r="P3430" s="19" t="str">
        <f t="shared" si="1218"/>
        <v/>
      </c>
      <c r="Q3430" s="23" t="e">
        <f>_xlfn.XLOOKUP(R3430,summary!C818:C854,summary!B818:B854)</f>
        <v>#N/A</v>
      </c>
      <c r="R3430" s="24" t="str">
        <f t="shared" si="1202"/>
        <v>영덕동</v>
      </c>
      <c r="S3430" s="24" t="str">
        <f t="shared" si="1219"/>
        <v>영덕29통</v>
      </c>
      <c r="T3430" s="24" t="str">
        <f t="shared" si="1220"/>
        <v>(영덕동)</v>
      </c>
      <c r="U3430" s="24" t="str">
        <f t="shared" si="1221"/>
        <v>영덕</v>
      </c>
      <c r="V3430" s="25">
        <f t="shared" si="1222"/>
        <v>29</v>
      </c>
      <c r="W3430" s="25">
        <f t="shared" si="1223"/>
        <v>25</v>
      </c>
      <c r="X3430" s="59" t="s">
        <v>3523</v>
      </c>
      <c r="Y3430" s="59" t="s">
        <v>3925</v>
      </c>
      <c r="Z3430" s="59" t="s">
        <v>3902</v>
      </c>
      <c r="AA3430" s="63" t="s">
        <v>3950</v>
      </c>
    </row>
    <row r="3431" spans="1:27" ht="16.5" customHeight="1" x14ac:dyDescent="0.3">
      <c r="A3431" s="22" t="b">
        <f t="shared" si="1203"/>
        <v>1</v>
      </c>
      <c r="B3431" s="22" t="b">
        <f t="shared" si="1204"/>
        <v>1</v>
      </c>
      <c r="C3431" s="22" t="b">
        <f t="shared" si="1205"/>
        <v>1</v>
      </c>
      <c r="D3431" s="22" t="b">
        <f t="shared" si="1206"/>
        <v>1</v>
      </c>
      <c r="E3431" s="22" t="b">
        <f t="shared" si="1207"/>
        <v>1</v>
      </c>
      <c r="F3431" s="52" t="b">
        <f t="shared" si="1208"/>
        <v>0</v>
      </c>
      <c r="G3431" s="22" t="b">
        <f t="shared" si="1209"/>
        <v>0</v>
      </c>
      <c r="H3431" s="22" t="b">
        <f t="shared" si="1210"/>
        <v>0</v>
      </c>
      <c r="I3431" s="22" t="b">
        <f t="shared" si="1211"/>
        <v>0</v>
      </c>
      <c r="J3431" s="22" t="b">
        <f t="shared" si="1212"/>
        <v>0</v>
      </c>
      <c r="K3431" s="3" t="str">
        <f t="shared" si="1213"/>
        <v/>
      </c>
      <c r="L3431" s="3" t="str">
        <f t="shared" si="1214"/>
        <v/>
      </c>
      <c r="M3431" s="3" t="str">
        <f t="shared" si="1215"/>
        <v/>
      </c>
      <c r="N3431" s="54" t="str">
        <f t="shared" si="1216"/>
        <v/>
      </c>
      <c r="O3431" s="3" t="str">
        <f t="shared" si="1217"/>
        <v/>
      </c>
      <c r="P3431" s="19" t="str">
        <f t="shared" si="1218"/>
        <v>(영덕동)</v>
      </c>
      <c r="Q3431" s="23" t="e">
        <f>_xlfn.XLOOKUP(R3431,summary!C819:C855,summary!B819:B855)</f>
        <v>#N/A</v>
      </c>
      <c r="R3431" s="24" t="str">
        <f t="shared" si="1202"/>
        <v>영덕동</v>
      </c>
      <c r="S3431" s="24" t="str">
        <f t="shared" si="1219"/>
        <v>영덕29통</v>
      </c>
      <c r="T3431" s="24" t="str">
        <f t="shared" si="1220"/>
        <v>(영덕동)</v>
      </c>
      <c r="U3431" s="24" t="str">
        <f t="shared" si="1221"/>
        <v>영덕</v>
      </c>
      <c r="V3431" s="25">
        <f t="shared" si="1222"/>
        <v>29</v>
      </c>
      <c r="W3431" s="25">
        <f t="shared" si="1223"/>
        <v>26</v>
      </c>
      <c r="X3431" s="59"/>
      <c r="Y3431" s="59" t="s">
        <v>3583</v>
      </c>
      <c r="Z3431" s="59" t="s">
        <v>3904</v>
      </c>
      <c r="AA3431" s="63" t="s">
        <v>3951</v>
      </c>
    </row>
    <row r="3432" spans="1:27" ht="16.5" customHeight="1" x14ac:dyDescent="0.3">
      <c r="A3432" s="22" t="b">
        <f t="shared" si="1203"/>
        <v>0</v>
      </c>
      <c r="B3432" s="22" t="b">
        <f t="shared" si="1204"/>
        <v>0</v>
      </c>
      <c r="C3432" s="22" t="b">
        <f t="shared" si="1205"/>
        <v>0</v>
      </c>
      <c r="D3432" s="22" t="b">
        <f t="shared" si="1206"/>
        <v>0</v>
      </c>
      <c r="E3432" s="22" t="b">
        <f t="shared" si="1207"/>
        <v>0</v>
      </c>
      <c r="F3432" s="52" t="b">
        <f t="shared" si="1208"/>
        <v>0</v>
      </c>
      <c r="G3432" s="22" t="b">
        <f t="shared" si="1209"/>
        <v>0</v>
      </c>
      <c r="H3432" s="22" t="b">
        <f t="shared" si="1210"/>
        <v>0</v>
      </c>
      <c r="I3432" s="22" t="b">
        <f t="shared" si="1211"/>
        <v>0</v>
      </c>
      <c r="J3432" s="22" t="b">
        <f t="shared" si="1212"/>
        <v>0</v>
      </c>
      <c r="K3432" s="3" t="str">
        <f t="shared" si="1213"/>
        <v/>
      </c>
      <c r="L3432" s="3" t="str">
        <f t="shared" si="1214"/>
        <v/>
      </c>
      <c r="M3432" s="3" t="str">
        <f t="shared" si="1215"/>
        <v/>
      </c>
      <c r="N3432" s="54" t="str">
        <f t="shared" si="1216"/>
        <v/>
      </c>
      <c r="O3432" s="3" t="str">
        <f t="shared" si="1217"/>
        <v/>
      </c>
      <c r="P3432" s="19" t="str">
        <f t="shared" si="1218"/>
        <v/>
      </c>
      <c r="Q3432" s="23" t="e">
        <f>_xlfn.XLOOKUP(R3432,summary!C820:C856,summary!B820:B856)</f>
        <v>#N/A</v>
      </c>
      <c r="R3432" s="24" t="str">
        <f t="shared" si="1202"/>
        <v>영덕동</v>
      </c>
      <c r="S3432" s="24" t="str">
        <f t="shared" si="1219"/>
        <v>영덕29통</v>
      </c>
      <c r="T3432" s="24" t="str">
        <f t="shared" si="1220"/>
        <v>(영덕동)</v>
      </c>
      <c r="U3432" s="24" t="str">
        <f t="shared" si="1221"/>
        <v>영덕</v>
      </c>
      <c r="V3432" s="25">
        <f t="shared" si="1222"/>
        <v>29</v>
      </c>
      <c r="W3432" s="25">
        <f t="shared" si="1223"/>
        <v>27</v>
      </c>
      <c r="X3432" s="59"/>
      <c r="Y3432" s="59"/>
      <c r="Z3432" s="59" t="s">
        <v>3952</v>
      </c>
      <c r="AA3432" s="63" t="s">
        <v>3953</v>
      </c>
    </row>
    <row r="3433" spans="1:27" ht="16.5" customHeight="1" x14ac:dyDescent="0.3">
      <c r="A3433" s="22" t="b">
        <f t="shared" si="1203"/>
        <v>0</v>
      </c>
      <c r="B3433" s="22" t="b">
        <f t="shared" si="1204"/>
        <v>0</v>
      </c>
      <c r="C3433" s="22" t="b">
        <f t="shared" si="1205"/>
        <v>0</v>
      </c>
      <c r="D3433" s="22" t="b">
        <f t="shared" si="1206"/>
        <v>0</v>
      </c>
      <c r="E3433" s="22" t="b">
        <f t="shared" si="1207"/>
        <v>0</v>
      </c>
      <c r="F3433" s="52" t="b">
        <f t="shared" si="1208"/>
        <v>0</v>
      </c>
      <c r="G3433" s="22" t="b">
        <f t="shared" si="1209"/>
        <v>0</v>
      </c>
      <c r="H3433" s="22" t="b">
        <f t="shared" si="1210"/>
        <v>0</v>
      </c>
      <c r="I3433" s="22" t="b">
        <f t="shared" si="1211"/>
        <v>0</v>
      </c>
      <c r="J3433" s="22" t="b">
        <f t="shared" si="1212"/>
        <v>0</v>
      </c>
      <c r="K3433" s="3" t="str">
        <f t="shared" si="1213"/>
        <v/>
      </c>
      <c r="L3433" s="3" t="str">
        <f t="shared" si="1214"/>
        <v/>
      </c>
      <c r="M3433" s="3" t="str">
        <f t="shared" si="1215"/>
        <v/>
      </c>
      <c r="N3433" s="54" t="str">
        <f t="shared" si="1216"/>
        <v/>
      </c>
      <c r="O3433" s="3" t="str">
        <f t="shared" si="1217"/>
        <v/>
      </c>
      <c r="P3433" s="19" t="str">
        <f t="shared" si="1218"/>
        <v/>
      </c>
      <c r="Q3433" s="23" t="e">
        <f>_xlfn.XLOOKUP(R3433,summary!C821:C857,summary!B821:B857)</f>
        <v>#N/A</v>
      </c>
      <c r="R3433" s="24" t="str">
        <f t="shared" si="1202"/>
        <v>영덕동</v>
      </c>
      <c r="S3433" s="24" t="str">
        <f t="shared" si="1219"/>
        <v>영덕29통</v>
      </c>
      <c r="T3433" s="24" t="str">
        <f t="shared" si="1220"/>
        <v>(영덕동)</v>
      </c>
      <c r="U3433" s="24" t="str">
        <f t="shared" si="1221"/>
        <v>영덕</v>
      </c>
      <c r="V3433" s="25">
        <f t="shared" si="1222"/>
        <v>29</v>
      </c>
      <c r="W3433" s="25">
        <f t="shared" si="1223"/>
        <v>28</v>
      </c>
      <c r="X3433" s="59"/>
      <c r="Y3433" s="59"/>
      <c r="Z3433" s="59" t="s">
        <v>3954</v>
      </c>
      <c r="AA3433" s="63" t="s">
        <v>3955</v>
      </c>
    </row>
    <row r="3434" spans="1:27" ht="16.5" customHeight="1" x14ac:dyDescent="0.3">
      <c r="A3434" s="22" t="b">
        <f t="shared" si="1203"/>
        <v>0</v>
      </c>
      <c r="B3434" s="22" t="b">
        <f t="shared" si="1204"/>
        <v>0</v>
      </c>
      <c r="C3434" s="22" t="b">
        <f t="shared" si="1205"/>
        <v>0</v>
      </c>
      <c r="D3434" s="22" t="b">
        <f t="shared" si="1206"/>
        <v>0</v>
      </c>
      <c r="E3434" s="22" t="b">
        <f t="shared" si="1207"/>
        <v>0</v>
      </c>
      <c r="F3434" s="52" t="b">
        <f t="shared" si="1208"/>
        <v>0</v>
      </c>
      <c r="G3434" s="22" t="b">
        <f t="shared" si="1209"/>
        <v>0</v>
      </c>
      <c r="H3434" s="22" t="b">
        <f t="shared" si="1210"/>
        <v>0</v>
      </c>
      <c r="I3434" s="22" t="b">
        <f t="shared" si="1211"/>
        <v>0</v>
      </c>
      <c r="J3434" s="22" t="b">
        <f t="shared" si="1212"/>
        <v>0</v>
      </c>
      <c r="K3434" s="3" t="str">
        <f t="shared" si="1213"/>
        <v/>
      </c>
      <c r="L3434" s="3" t="str">
        <f t="shared" si="1214"/>
        <v/>
      </c>
      <c r="M3434" s="3" t="str">
        <f t="shared" si="1215"/>
        <v/>
      </c>
      <c r="N3434" s="54" t="str">
        <f t="shared" si="1216"/>
        <v/>
      </c>
      <c r="O3434" s="3" t="str">
        <f t="shared" si="1217"/>
        <v/>
      </c>
      <c r="P3434" s="19" t="str">
        <f t="shared" si="1218"/>
        <v/>
      </c>
      <c r="Q3434" s="23" t="e">
        <f>_xlfn.XLOOKUP(R3434,summary!C822:C858,summary!B822:B858)</f>
        <v>#N/A</v>
      </c>
      <c r="R3434" s="24" t="str">
        <f t="shared" si="1202"/>
        <v>영덕동</v>
      </c>
      <c r="S3434" s="24" t="str">
        <f t="shared" si="1219"/>
        <v>영덕29통</v>
      </c>
      <c r="T3434" s="24" t="str">
        <f t="shared" si="1220"/>
        <v>(영덕동)</v>
      </c>
      <c r="U3434" s="24" t="str">
        <f t="shared" si="1221"/>
        <v>영덕</v>
      </c>
      <c r="V3434" s="25">
        <f t="shared" si="1222"/>
        <v>29</v>
      </c>
      <c r="W3434" s="25">
        <f t="shared" si="1223"/>
        <v>29</v>
      </c>
      <c r="X3434" s="59"/>
      <c r="Y3434" s="59"/>
      <c r="Z3434" s="59" t="s">
        <v>3956</v>
      </c>
      <c r="AA3434" s="63" t="s">
        <v>3957</v>
      </c>
    </row>
    <row r="3435" spans="1:27" ht="16.5" customHeight="1" x14ac:dyDescent="0.3">
      <c r="A3435" s="22" t="b">
        <f t="shared" si="1203"/>
        <v>0</v>
      </c>
      <c r="B3435" s="22" t="b">
        <f t="shared" si="1204"/>
        <v>0</v>
      </c>
      <c r="C3435" s="22" t="b">
        <f t="shared" si="1205"/>
        <v>0</v>
      </c>
      <c r="D3435" s="22" t="b">
        <f t="shared" si="1206"/>
        <v>0</v>
      </c>
      <c r="E3435" s="22" t="b">
        <f t="shared" si="1207"/>
        <v>0</v>
      </c>
      <c r="F3435" s="52" t="b">
        <f t="shared" si="1208"/>
        <v>0</v>
      </c>
      <c r="G3435" s="22" t="b">
        <f t="shared" si="1209"/>
        <v>0</v>
      </c>
      <c r="H3435" s="22" t="b">
        <f t="shared" si="1210"/>
        <v>0</v>
      </c>
      <c r="I3435" s="22" t="b">
        <f t="shared" si="1211"/>
        <v>0</v>
      </c>
      <c r="J3435" s="22" t="b">
        <f t="shared" si="1212"/>
        <v>0</v>
      </c>
      <c r="K3435" s="3" t="str">
        <f t="shared" si="1213"/>
        <v/>
      </c>
      <c r="L3435" s="3" t="str">
        <f t="shared" si="1214"/>
        <v/>
      </c>
      <c r="M3435" s="3" t="str">
        <f t="shared" si="1215"/>
        <v/>
      </c>
      <c r="N3435" s="54" t="str">
        <f t="shared" si="1216"/>
        <v/>
      </c>
      <c r="O3435" s="3" t="str">
        <f t="shared" si="1217"/>
        <v/>
      </c>
      <c r="P3435" s="19" t="str">
        <f t="shared" si="1218"/>
        <v/>
      </c>
      <c r="Q3435" s="23" t="e">
        <f>_xlfn.XLOOKUP(R3435,summary!C823:C859,summary!B823:B859)</f>
        <v>#N/A</v>
      </c>
      <c r="R3435" s="24" t="str">
        <f t="shared" si="1202"/>
        <v>영덕동</v>
      </c>
      <c r="S3435" s="24" t="str">
        <f t="shared" si="1219"/>
        <v>영덕29통</v>
      </c>
      <c r="T3435" s="24" t="str">
        <f t="shared" si="1220"/>
        <v>(영덕동)</v>
      </c>
      <c r="U3435" s="24" t="str">
        <f t="shared" si="1221"/>
        <v>영덕</v>
      </c>
      <c r="V3435" s="25">
        <f t="shared" si="1222"/>
        <v>29</v>
      </c>
      <c r="W3435" s="25">
        <f t="shared" si="1223"/>
        <v>30</v>
      </c>
      <c r="X3435" s="59"/>
      <c r="Y3435" s="59"/>
      <c r="Z3435" s="59" t="s">
        <v>3958</v>
      </c>
      <c r="AA3435" s="63" t="s">
        <v>3959</v>
      </c>
    </row>
    <row r="3436" spans="1:27" ht="16.5" customHeight="1" x14ac:dyDescent="0.3">
      <c r="A3436" s="22" t="b">
        <f t="shared" si="1203"/>
        <v>0</v>
      </c>
      <c r="B3436" s="22" t="b">
        <f t="shared" si="1204"/>
        <v>0</v>
      </c>
      <c r="C3436" s="22" t="b">
        <f t="shared" si="1205"/>
        <v>0</v>
      </c>
      <c r="D3436" s="22" t="b">
        <f t="shared" si="1206"/>
        <v>0</v>
      </c>
      <c r="E3436" s="22" t="b">
        <f t="shared" si="1207"/>
        <v>0</v>
      </c>
      <c r="F3436" s="52" t="b">
        <f t="shared" si="1208"/>
        <v>0</v>
      </c>
      <c r="G3436" s="22" t="b">
        <f t="shared" si="1209"/>
        <v>0</v>
      </c>
      <c r="H3436" s="22" t="b">
        <f t="shared" si="1210"/>
        <v>0</v>
      </c>
      <c r="I3436" s="22" t="b">
        <f t="shared" si="1211"/>
        <v>0</v>
      </c>
      <c r="J3436" s="22" t="b">
        <f t="shared" si="1212"/>
        <v>0</v>
      </c>
      <c r="K3436" s="3" t="str">
        <f t="shared" si="1213"/>
        <v/>
      </c>
      <c r="L3436" s="3" t="str">
        <f t="shared" si="1214"/>
        <v/>
      </c>
      <c r="M3436" s="3" t="str">
        <f t="shared" si="1215"/>
        <v/>
      </c>
      <c r="N3436" s="54" t="str">
        <f t="shared" si="1216"/>
        <v/>
      </c>
      <c r="O3436" s="3" t="str">
        <f t="shared" si="1217"/>
        <v/>
      </c>
      <c r="P3436" s="19" t="str">
        <f t="shared" si="1218"/>
        <v/>
      </c>
      <c r="Q3436" s="23" t="e">
        <f>_xlfn.XLOOKUP(R3436,summary!C824:C860,summary!B824:B860)</f>
        <v>#N/A</v>
      </c>
      <c r="R3436" s="24" t="str">
        <f t="shared" si="1202"/>
        <v>영덕동</v>
      </c>
      <c r="S3436" s="24" t="str">
        <f t="shared" si="1219"/>
        <v>영덕29통</v>
      </c>
      <c r="T3436" s="24" t="str">
        <f t="shared" si="1220"/>
        <v>(영덕동)</v>
      </c>
      <c r="U3436" s="24" t="str">
        <f t="shared" si="1221"/>
        <v>영덕</v>
      </c>
      <c r="V3436" s="25">
        <f t="shared" si="1222"/>
        <v>29</v>
      </c>
      <c r="W3436" s="25">
        <f t="shared" si="1223"/>
        <v>31</v>
      </c>
      <c r="X3436" s="59"/>
      <c r="Y3436" s="59"/>
      <c r="Z3436" s="59" t="s">
        <v>3960</v>
      </c>
      <c r="AA3436" s="63" t="s">
        <v>3961</v>
      </c>
    </row>
    <row r="3437" spans="1:27" ht="16.5" customHeight="1" x14ac:dyDescent="0.3">
      <c r="A3437" s="22" t="b">
        <f t="shared" si="1203"/>
        <v>1</v>
      </c>
      <c r="B3437" s="22" t="b">
        <f t="shared" si="1204"/>
        <v>0</v>
      </c>
      <c r="C3437" s="22" t="b">
        <f t="shared" si="1205"/>
        <v>0</v>
      </c>
      <c r="D3437" s="22" t="b">
        <f t="shared" si="1206"/>
        <v>0</v>
      </c>
      <c r="E3437" s="22" t="b">
        <f t="shared" si="1207"/>
        <v>0</v>
      </c>
      <c r="F3437" s="52" t="b">
        <f t="shared" si="1208"/>
        <v>0</v>
      </c>
      <c r="G3437" s="22" t="b">
        <f t="shared" si="1209"/>
        <v>0</v>
      </c>
      <c r="H3437" s="22" t="b">
        <f t="shared" si="1210"/>
        <v>0</v>
      </c>
      <c r="I3437" s="22" t="b">
        <f t="shared" si="1211"/>
        <v>0</v>
      </c>
      <c r="J3437" s="22" t="b">
        <f t="shared" si="1212"/>
        <v>1</v>
      </c>
      <c r="K3437" s="3" t="str">
        <f t="shared" si="1213"/>
        <v>영덕30통</v>
      </c>
      <c r="L3437" s="3" t="str">
        <f t="shared" si="1214"/>
        <v>30</v>
      </c>
      <c r="M3437" s="3">
        <f t="shared" si="1215"/>
        <v>30</v>
      </c>
      <c r="N3437" s="54" t="str">
        <f t="shared" si="1216"/>
        <v>영덕</v>
      </c>
      <c r="O3437" s="3" t="str">
        <f t="shared" si="1217"/>
        <v/>
      </c>
      <c r="P3437" s="19" t="str">
        <f t="shared" si="1218"/>
        <v/>
      </c>
      <c r="Q3437" s="23" t="e">
        <f>_xlfn.XLOOKUP(R3437,summary!C825:C861,summary!B825:B861)</f>
        <v>#N/A</v>
      </c>
      <c r="R3437" s="24" t="str">
        <f t="shared" si="1202"/>
        <v>영덕동</v>
      </c>
      <c r="S3437" s="24" t="str">
        <f t="shared" si="1219"/>
        <v>영덕30통</v>
      </c>
      <c r="T3437" s="24" t="str">
        <f t="shared" si="1220"/>
        <v>(영덕동)</v>
      </c>
      <c r="U3437" s="24" t="str">
        <f t="shared" si="1221"/>
        <v>영덕</v>
      </c>
      <c r="V3437" s="25">
        <f t="shared" si="1222"/>
        <v>30</v>
      </c>
      <c r="W3437" s="25">
        <f t="shared" si="1223"/>
        <v>1</v>
      </c>
      <c r="X3437" s="59"/>
      <c r="Y3437" s="59" t="s">
        <v>3962</v>
      </c>
      <c r="Z3437" s="59" t="s">
        <v>63</v>
      </c>
      <c r="AA3437" s="63" t="s">
        <v>3963</v>
      </c>
    </row>
    <row r="3438" spans="1:27" ht="16.5" customHeight="1" x14ac:dyDescent="0.3">
      <c r="A3438" s="22" t="b">
        <f t="shared" si="1203"/>
        <v>1</v>
      </c>
      <c r="B3438" s="22" t="b">
        <f t="shared" si="1204"/>
        <v>1</v>
      </c>
      <c r="C3438" s="22" t="b">
        <f t="shared" si="1205"/>
        <v>1</v>
      </c>
      <c r="D3438" s="22" t="b">
        <f t="shared" si="1206"/>
        <v>1</v>
      </c>
      <c r="E3438" s="22" t="b">
        <f t="shared" si="1207"/>
        <v>1</v>
      </c>
      <c r="F3438" s="52" t="b">
        <f t="shared" si="1208"/>
        <v>0</v>
      </c>
      <c r="G3438" s="22" t="b">
        <f t="shared" si="1209"/>
        <v>0</v>
      </c>
      <c r="H3438" s="22" t="b">
        <f t="shared" si="1210"/>
        <v>0</v>
      </c>
      <c r="I3438" s="22" t="b">
        <f t="shared" si="1211"/>
        <v>0</v>
      </c>
      <c r="J3438" s="22" t="b">
        <f t="shared" si="1212"/>
        <v>0</v>
      </c>
      <c r="K3438" s="3" t="str">
        <f t="shared" si="1213"/>
        <v/>
      </c>
      <c r="L3438" s="3" t="str">
        <f t="shared" si="1214"/>
        <v/>
      </c>
      <c r="M3438" s="3" t="str">
        <f t="shared" si="1215"/>
        <v/>
      </c>
      <c r="N3438" s="54" t="str">
        <f t="shared" si="1216"/>
        <v/>
      </c>
      <c r="O3438" s="3" t="str">
        <f t="shared" si="1217"/>
        <v/>
      </c>
      <c r="P3438" s="19" t="str">
        <f t="shared" si="1218"/>
        <v>(영덕동)</v>
      </c>
      <c r="Q3438" s="23" t="e">
        <f>_xlfn.XLOOKUP(R3438,summary!C826:C862,summary!B826:B862)</f>
        <v>#N/A</v>
      </c>
      <c r="R3438" s="24" t="str">
        <f t="shared" si="1202"/>
        <v>영덕동</v>
      </c>
      <c r="S3438" s="24" t="str">
        <f t="shared" si="1219"/>
        <v>영덕30통</v>
      </c>
      <c r="T3438" s="24" t="str">
        <f t="shared" si="1220"/>
        <v>(영덕동)</v>
      </c>
      <c r="U3438" s="24" t="str">
        <f t="shared" si="1221"/>
        <v>영덕</v>
      </c>
      <c r="V3438" s="25">
        <f t="shared" si="1222"/>
        <v>30</v>
      </c>
      <c r="W3438" s="25">
        <f t="shared" si="1223"/>
        <v>2</v>
      </c>
      <c r="X3438" s="59"/>
      <c r="Y3438" s="59" t="s">
        <v>3583</v>
      </c>
      <c r="Z3438" s="59" t="s">
        <v>65</v>
      </c>
      <c r="AA3438" s="63" t="s">
        <v>3964</v>
      </c>
    </row>
    <row r="3439" spans="1:27" ht="16.5" customHeight="1" x14ac:dyDescent="0.3">
      <c r="A3439" s="22" t="b">
        <f t="shared" si="1203"/>
        <v>0</v>
      </c>
      <c r="B3439" s="22" t="b">
        <f t="shared" si="1204"/>
        <v>0</v>
      </c>
      <c r="C3439" s="22" t="b">
        <f t="shared" si="1205"/>
        <v>0</v>
      </c>
      <c r="D3439" s="22" t="b">
        <f t="shared" si="1206"/>
        <v>0</v>
      </c>
      <c r="E3439" s="22" t="b">
        <f t="shared" si="1207"/>
        <v>0</v>
      </c>
      <c r="F3439" s="52" t="b">
        <f t="shared" si="1208"/>
        <v>0</v>
      </c>
      <c r="G3439" s="22" t="b">
        <f t="shared" si="1209"/>
        <v>0</v>
      </c>
      <c r="H3439" s="22" t="b">
        <f t="shared" si="1210"/>
        <v>0</v>
      </c>
      <c r="I3439" s="22" t="b">
        <f t="shared" si="1211"/>
        <v>0</v>
      </c>
      <c r="J3439" s="22" t="b">
        <f t="shared" si="1212"/>
        <v>0</v>
      </c>
      <c r="K3439" s="3" t="str">
        <f t="shared" si="1213"/>
        <v/>
      </c>
      <c r="L3439" s="3" t="str">
        <f t="shared" si="1214"/>
        <v/>
      </c>
      <c r="M3439" s="3" t="str">
        <f t="shared" si="1215"/>
        <v/>
      </c>
      <c r="N3439" s="54" t="str">
        <f t="shared" si="1216"/>
        <v/>
      </c>
      <c r="O3439" s="3" t="str">
        <f t="shared" si="1217"/>
        <v/>
      </c>
      <c r="P3439" s="19" t="str">
        <f t="shared" si="1218"/>
        <v/>
      </c>
      <c r="Q3439" s="23" t="e">
        <f>_xlfn.XLOOKUP(R3439,summary!C827:C863,summary!B827:B863)</f>
        <v>#N/A</v>
      </c>
      <c r="R3439" s="24" t="str">
        <f t="shared" si="1202"/>
        <v>영덕동</v>
      </c>
      <c r="S3439" s="24" t="str">
        <f t="shared" si="1219"/>
        <v>영덕30통</v>
      </c>
      <c r="T3439" s="24" t="str">
        <f t="shared" si="1220"/>
        <v>(영덕동)</v>
      </c>
      <c r="U3439" s="24" t="str">
        <f t="shared" si="1221"/>
        <v>영덕</v>
      </c>
      <c r="V3439" s="25">
        <f t="shared" si="1222"/>
        <v>30</v>
      </c>
      <c r="W3439" s="25">
        <f t="shared" si="1223"/>
        <v>3</v>
      </c>
      <c r="X3439" s="59"/>
      <c r="Y3439" s="59"/>
      <c r="Z3439" s="59" t="s">
        <v>67</v>
      </c>
      <c r="AA3439" s="63" t="s">
        <v>3965</v>
      </c>
    </row>
    <row r="3440" spans="1:27" ht="16.5" customHeight="1" x14ac:dyDescent="0.3">
      <c r="A3440" s="22" t="b">
        <f t="shared" si="1203"/>
        <v>0</v>
      </c>
      <c r="B3440" s="22" t="b">
        <f t="shared" si="1204"/>
        <v>0</v>
      </c>
      <c r="C3440" s="22" t="b">
        <f t="shared" si="1205"/>
        <v>0</v>
      </c>
      <c r="D3440" s="22" t="b">
        <f t="shared" si="1206"/>
        <v>0</v>
      </c>
      <c r="E3440" s="22" t="b">
        <f t="shared" si="1207"/>
        <v>0</v>
      </c>
      <c r="F3440" s="52" t="b">
        <f t="shared" si="1208"/>
        <v>0</v>
      </c>
      <c r="G3440" s="22" t="b">
        <f t="shared" si="1209"/>
        <v>0</v>
      </c>
      <c r="H3440" s="22" t="b">
        <f t="shared" si="1210"/>
        <v>0</v>
      </c>
      <c r="I3440" s="22" t="b">
        <f t="shared" si="1211"/>
        <v>0</v>
      </c>
      <c r="J3440" s="22" t="b">
        <f t="shared" si="1212"/>
        <v>0</v>
      </c>
      <c r="K3440" s="3" t="str">
        <f t="shared" si="1213"/>
        <v/>
      </c>
      <c r="L3440" s="3" t="str">
        <f t="shared" si="1214"/>
        <v/>
      </c>
      <c r="M3440" s="3" t="str">
        <f t="shared" si="1215"/>
        <v/>
      </c>
      <c r="N3440" s="54" t="str">
        <f t="shared" si="1216"/>
        <v/>
      </c>
      <c r="O3440" s="3" t="str">
        <f t="shared" si="1217"/>
        <v/>
      </c>
      <c r="P3440" s="19" t="str">
        <f t="shared" si="1218"/>
        <v/>
      </c>
      <c r="Q3440" s="23" t="e">
        <f>_xlfn.XLOOKUP(R3440,summary!C828:C864,summary!B828:B864)</f>
        <v>#N/A</v>
      </c>
      <c r="R3440" s="24" t="str">
        <f t="shared" si="1202"/>
        <v>영덕동</v>
      </c>
      <c r="S3440" s="24" t="str">
        <f t="shared" si="1219"/>
        <v>영덕30통</v>
      </c>
      <c r="T3440" s="24" t="str">
        <f t="shared" si="1220"/>
        <v>(영덕동)</v>
      </c>
      <c r="U3440" s="24" t="str">
        <f t="shared" si="1221"/>
        <v>영덕</v>
      </c>
      <c r="V3440" s="25">
        <f t="shared" si="1222"/>
        <v>30</v>
      </c>
      <c r="W3440" s="25">
        <f t="shared" si="1223"/>
        <v>4</v>
      </c>
      <c r="X3440" s="59"/>
      <c r="Y3440" s="59"/>
      <c r="Z3440" s="59" t="s">
        <v>73</v>
      </c>
      <c r="AA3440" s="63" t="s">
        <v>3966</v>
      </c>
    </row>
    <row r="3441" spans="1:27" ht="16.5" customHeight="1" x14ac:dyDescent="0.3">
      <c r="A3441" s="22" t="b">
        <f t="shared" si="1203"/>
        <v>0</v>
      </c>
      <c r="B3441" s="22" t="b">
        <f t="shared" si="1204"/>
        <v>0</v>
      </c>
      <c r="C3441" s="22" t="b">
        <f t="shared" si="1205"/>
        <v>0</v>
      </c>
      <c r="D3441" s="22" t="b">
        <f t="shared" si="1206"/>
        <v>0</v>
      </c>
      <c r="E3441" s="22" t="b">
        <f t="shared" si="1207"/>
        <v>0</v>
      </c>
      <c r="F3441" s="52" t="b">
        <f t="shared" si="1208"/>
        <v>0</v>
      </c>
      <c r="G3441" s="22" t="b">
        <f t="shared" si="1209"/>
        <v>0</v>
      </c>
      <c r="H3441" s="22" t="b">
        <f t="shared" si="1210"/>
        <v>0</v>
      </c>
      <c r="I3441" s="22" t="b">
        <f t="shared" si="1211"/>
        <v>0</v>
      </c>
      <c r="J3441" s="22" t="b">
        <f t="shared" si="1212"/>
        <v>0</v>
      </c>
      <c r="K3441" s="3" t="str">
        <f t="shared" si="1213"/>
        <v/>
      </c>
      <c r="L3441" s="3" t="str">
        <f t="shared" si="1214"/>
        <v/>
      </c>
      <c r="M3441" s="3" t="str">
        <f t="shared" si="1215"/>
        <v/>
      </c>
      <c r="N3441" s="54" t="str">
        <f t="shared" si="1216"/>
        <v/>
      </c>
      <c r="O3441" s="3" t="str">
        <f t="shared" si="1217"/>
        <v/>
      </c>
      <c r="P3441" s="19" t="str">
        <f t="shared" si="1218"/>
        <v/>
      </c>
      <c r="Q3441" s="23" t="e">
        <f>_xlfn.XLOOKUP(R3441,summary!C829:C865,summary!B829:B865)</f>
        <v>#N/A</v>
      </c>
      <c r="R3441" s="24" t="str">
        <f t="shared" si="1202"/>
        <v>영덕동</v>
      </c>
      <c r="S3441" s="24" t="str">
        <f t="shared" si="1219"/>
        <v>영덕30통</v>
      </c>
      <c r="T3441" s="24" t="str">
        <f t="shared" si="1220"/>
        <v>(영덕동)</v>
      </c>
      <c r="U3441" s="24" t="str">
        <f t="shared" si="1221"/>
        <v>영덕</v>
      </c>
      <c r="V3441" s="25">
        <f t="shared" si="1222"/>
        <v>30</v>
      </c>
      <c r="W3441" s="25">
        <f t="shared" si="1223"/>
        <v>5</v>
      </c>
      <c r="X3441" s="59"/>
      <c r="Y3441" s="59"/>
      <c r="Z3441" s="59" t="s">
        <v>87</v>
      </c>
      <c r="AA3441" s="63" t="s">
        <v>3967</v>
      </c>
    </row>
    <row r="3442" spans="1:27" ht="16.5" customHeight="1" x14ac:dyDescent="0.3">
      <c r="A3442" s="22" t="b">
        <f t="shared" si="1203"/>
        <v>0</v>
      </c>
      <c r="B3442" s="22" t="b">
        <f t="shared" si="1204"/>
        <v>0</v>
      </c>
      <c r="C3442" s="22" t="b">
        <f t="shared" si="1205"/>
        <v>0</v>
      </c>
      <c r="D3442" s="22" t="b">
        <f t="shared" si="1206"/>
        <v>0</v>
      </c>
      <c r="E3442" s="22" t="b">
        <f t="shared" si="1207"/>
        <v>0</v>
      </c>
      <c r="F3442" s="52" t="b">
        <f t="shared" si="1208"/>
        <v>0</v>
      </c>
      <c r="G3442" s="22" t="b">
        <f t="shared" si="1209"/>
        <v>0</v>
      </c>
      <c r="H3442" s="22" t="b">
        <f t="shared" si="1210"/>
        <v>0</v>
      </c>
      <c r="I3442" s="22" t="b">
        <f t="shared" si="1211"/>
        <v>0</v>
      </c>
      <c r="J3442" s="22" t="b">
        <f t="shared" si="1212"/>
        <v>0</v>
      </c>
      <c r="K3442" s="3" t="str">
        <f t="shared" si="1213"/>
        <v/>
      </c>
      <c r="L3442" s="3" t="str">
        <f t="shared" si="1214"/>
        <v/>
      </c>
      <c r="M3442" s="3" t="str">
        <f t="shared" si="1215"/>
        <v/>
      </c>
      <c r="N3442" s="54" t="str">
        <f t="shared" si="1216"/>
        <v/>
      </c>
      <c r="O3442" s="3" t="str">
        <f t="shared" si="1217"/>
        <v/>
      </c>
      <c r="P3442" s="19" t="str">
        <f t="shared" si="1218"/>
        <v/>
      </c>
      <c r="Q3442" s="23" t="e">
        <f>_xlfn.XLOOKUP(R3442,summary!C830:C866,summary!B830:B866)</f>
        <v>#N/A</v>
      </c>
      <c r="R3442" s="24" t="str">
        <f t="shared" si="1202"/>
        <v>영덕동</v>
      </c>
      <c r="S3442" s="24" t="str">
        <f t="shared" si="1219"/>
        <v>영덕30통</v>
      </c>
      <c r="T3442" s="24" t="str">
        <f t="shared" si="1220"/>
        <v>(영덕동)</v>
      </c>
      <c r="U3442" s="24" t="str">
        <f t="shared" si="1221"/>
        <v>영덕</v>
      </c>
      <c r="V3442" s="25">
        <f t="shared" si="1222"/>
        <v>30</v>
      </c>
      <c r="W3442" s="25">
        <f t="shared" si="1223"/>
        <v>6</v>
      </c>
      <c r="X3442" s="59"/>
      <c r="Y3442" s="59"/>
      <c r="Z3442" s="59" t="s">
        <v>89</v>
      </c>
      <c r="AA3442" s="63" t="s">
        <v>3968</v>
      </c>
    </row>
    <row r="3443" spans="1:27" ht="16.5" customHeight="1" x14ac:dyDescent="0.3">
      <c r="A3443" s="22" t="b">
        <f t="shared" si="1203"/>
        <v>0</v>
      </c>
      <c r="B3443" s="22" t="b">
        <f t="shared" si="1204"/>
        <v>0</v>
      </c>
      <c r="C3443" s="22" t="b">
        <f t="shared" si="1205"/>
        <v>0</v>
      </c>
      <c r="D3443" s="22" t="b">
        <f t="shared" si="1206"/>
        <v>0</v>
      </c>
      <c r="E3443" s="22" t="b">
        <f t="shared" si="1207"/>
        <v>0</v>
      </c>
      <c r="F3443" s="52" t="b">
        <f t="shared" si="1208"/>
        <v>0</v>
      </c>
      <c r="G3443" s="22" t="b">
        <f t="shared" si="1209"/>
        <v>0</v>
      </c>
      <c r="H3443" s="22" t="b">
        <f t="shared" si="1210"/>
        <v>0</v>
      </c>
      <c r="I3443" s="22" t="b">
        <f t="shared" si="1211"/>
        <v>0</v>
      </c>
      <c r="J3443" s="22" t="b">
        <f t="shared" si="1212"/>
        <v>0</v>
      </c>
      <c r="K3443" s="3" t="str">
        <f t="shared" si="1213"/>
        <v/>
      </c>
      <c r="L3443" s="3" t="str">
        <f t="shared" si="1214"/>
        <v/>
      </c>
      <c r="M3443" s="3" t="str">
        <f t="shared" si="1215"/>
        <v/>
      </c>
      <c r="N3443" s="54" t="str">
        <f t="shared" si="1216"/>
        <v/>
      </c>
      <c r="O3443" s="3" t="str">
        <f t="shared" si="1217"/>
        <v/>
      </c>
      <c r="P3443" s="19" t="str">
        <f t="shared" si="1218"/>
        <v/>
      </c>
      <c r="Q3443" s="23" t="e">
        <f>_xlfn.XLOOKUP(R3443,summary!C831:C867,summary!B831:B867)</f>
        <v>#N/A</v>
      </c>
      <c r="R3443" s="24" t="str">
        <f t="shared" si="1202"/>
        <v>영덕동</v>
      </c>
      <c r="S3443" s="24" t="str">
        <f t="shared" si="1219"/>
        <v>영덕30통</v>
      </c>
      <c r="T3443" s="24" t="str">
        <f t="shared" si="1220"/>
        <v>(영덕동)</v>
      </c>
      <c r="U3443" s="24" t="str">
        <f t="shared" si="1221"/>
        <v>영덕</v>
      </c>
      <c r="V3443" s="25">
        <f t="shared" si="1222"/>
        <v>30</v>
      </c>
      <c r="W3443" s="25">
        <f t="shared" si="1223"/>
        <v>7</v>
      </c>
      <c r="X3443" s="59"/>
      <c r="Y3443" s="59"/>
      <c r="Z3443" s="59" t="s">
        <v>91</v>
      </c>
      <c r="AA3443" s="63" t="s">
        <v>3969</v>
      </c>
    </row>
    <row r="3444" spans="1:27" ht="16.5" customHeight="1" x14ac:dyDescent="0.3">
      <c r="A3444" s="22" t="b">
        <f t="shared" si="1203"/>
        <v>0</v>
      </c>
      <c r="B3444" s="22" t="b">
        <f t="shared" si="1204"/>
        <v>0</v>
      </c>
      <c r="C3444" s="22" t="b">
        <f t="shared" si="1205"/>
        <v>0</v>
      </c>
      <c r="D3444" s="22" t="b">
        <f t="shared" si="1206"/>
        <v>0</v>
      </c>
      <c r="E3444" s="22" t="b">
        <f t="shared" si="1207"/>
        <v>0</v>
      </c>
      <c r="F3444" s="52" t="b">
        <f t="shared" si="1208"/>
        <v>0</v>
      </c>
      <c r="G3444" s="22" t="b">
        <f t="shared" si="1209"/>
        <v>0</v>
      </c>
      <c r="H3444" s="22" t="b">
        <f t="shared" si="1210"/>
        <v>0</v>
      </c>
      <c r="I3444" s="22" t="b">
        <f t="shared" si="1211"/>
        <v>0</v>
      </c>
      <c r="J3444" s="22" t="b">
        <f t="shared" si="1212"/>
        <v>0</v>
      </c>
      <c r="K3444" s="3" t="str">
        <f t="shared" si="1213"/>
        <v/>
      </c>
      <c r="L3444" s="3" t="str">
        <f t="shared" si="1214"/>
        <v/>
      </c>
      <c r="M3444" s="3" t="str">
        <f t="shared" si="1215"/>
        <v/>
      </c>
      <c r="N3444" s="54" t="str">
        <f t="shared" si="1216"/>
        <v/>
      </c>
      <c r="O3444" s="3" t="str">
        <f t="shared" si="1217"/>
        <v/>
      </c>
      <c r="P3444" s="19" t="str">
        <f t="shared" si="1218"/>
        <v/>
      </c>
      <c r="Q3444" s="23" t="e">
        <f>_xlfn.XLOOKUP(R3444,summary!C832:C868,summary!B832:B868)</f>
        <v>#N/A</v>
      </c>
      <c r="R3444" s="24" t="str">
        <f t="shared" si="1202"/>
        <v>영덕동</v>
      </c>
      <c r="S3444" s="24" t="str">
        <f t="shared" si="1219"/>
        <v>영덕30통</v>
      </c>
      <c r="T3444" s="24" t="str">
        <f t="shared" si="1220"/>
        <v>(영덕동)</v>
      </c>
      <c r="U3444" s="24" t="str">
        <f t="shared" si="1221"/>
        <v>영덕</v>
      </c>
      <c r="V3444" s="25">
        <f t="shared" si="1222"/>
        <v>30</v>
      </c>
      <c r="W3444" s="25">
        <f t="shared" si="1223"/>
        <v>8</v>
      </c>
      <c r="X3444" s="59"/>
      <c r="Y3444" s="59"/>
      <c r="Z3444" s="59" t="s">
        <v>93</v>
      </c>
      <c r="AA3444" s="63" t="s">
        <v>3970</v>
      </c>
    </row>
    <row r="3445" spans="1:27" ht="16.5" customHeight="1" x14ac:dyDescent="0.3">
      <c r="A3445" s="22" t="b">
        <f t="shared" si="1203"/>
        <v>0</v>
      </c>
      <c r="B3445" s="22" t="b">
        <f t="shared" si="1204"/>
        <v>0</v>
      </c>
      <c r="C3445" s="22" t="b">
        <f t="shared" si="1205"/>
        <v>0</v>
      </c>
      <c r="D3445" s="22" t="b">
        <f t="shared" si="1206"/>
        <v>0</v>
      </c>
      <c r="E3445" s="22" t="b">
        <f t="shared" si="1207"/>
        <v>0</v>
      </c>
      <c r="F3445" s="52" t="b">
        <f t="shared" si="1208"/>
        <v>0</v>
      </c>
      <c r="G3445" s="22" t="b">
        <f t="shared" si="1209"/>
        <v>0</v>
      </c>
      <c r="H3445" s="22" t="b">
        <f t="shared" si="1210"/>
        <v>0</v>
      </c>
      <c r="I3445" s="22" t="b">
        <f t="shared" si="1211"/>
        <v>0</v>
      </c>
      <c r="J3445" s="22" t="b">
        <f t="shared" si="1212"/>
        <v>0</v>
      </c>
      <c r="K3445" s="3" t="str">
        <f t="shared" si="1213"/>
        <v/>
      </c>
      <c r="L3445" s="3" t="str">
        <f t="shared" si="1214"/>
        <v/>
      </c>
      <c r="M3445" s="3" t="str">
        <f t="shared" si="1215"/>
        <v/>
      </c>
      <c r="N3445" s="54" t="str">
        <f t="shared" si="1216"/>
        <v/>
      </c>
      <c r="O3445" s="3" t="str">
        <f t="shared" si="1217"/>
        <v/>
      </c>
      <c r="P3445" s="19" t="str">
        <f t="shared" si="1218"/>
        <v/>
      </c>
      <c r="Q3445" s="23" t="e">
        <f>_xlfn.XLOOKUP(R3445,summary!C833:C869,summary!B833:B869)</f>
        <v>#N/A</v>
      </c>
      <c r="R3445" s="24" t="str">
        <f t="shared" si="1202"/>
        <v>영덕동</v>
      </c>
      <c r="S3445" s="24" t="str">
        <f t="shared" si="1219"/>
        <v>영덕30통</v>
      </c>
      <c r="T3445" s="24" t="str">
        <f t="shared" si="1220"/>
        <v>(영덕동)</v>
      </c>
      <c r="U3445" s="24" t="str">
        <f t="shared" si="1221"/>
        <v>영덕</v>
      </c>
      <c r="V3445" s="25">
        <f t="shared" si="1222"/>
        <v>30</v>
      </c>
      <c r="W3445" s="25">
        <f t="shared" si="1223"/>
        <v>9</v>
      </c>
      <c r="X3445" s="59"/>
      <c r="Y3445" s="59"/>
      <c r="Z3445" s="59" t="s">
        <v>95</v>
      </c>
      <c r="AA3445" s="63" t="s">
        <v>3971</v>
      </c>
    </row>
    <row r="3446" spans="1:27" ht="16.5" customHeight="1" x14ac:dyDescent="0.3">
      <c r="A3446" s="22" t="b">
        <f t="shared" si="1203"/>
        <v>0</v>
      </c>
      <c r="B3446" s="22" t="b">
        <f t="shared" si="1204"/>
        <v>0</v>
      </c>
      <c r="C3446" s="22" t="b">
        <f t="shared" si="1205"/>
        <v>0</v>
      </c>
      <c r="D3446" s="22" t="b">
        <f t="shared" si="1206"/>
        <v>0</v>
      </c>
      <c r="E3446" s="22" t="b">
        <f t="shared" si="1207"/>
        <v>0</v>
      </c>
      <c r="F3446" s="52" t="b">
        <f t="shared" si="1208"/>
        <v>0</v>
      </c>
      <c r="G3446" s="22" t="b">
        <f t="shared" si="1209"/>
        <v>0</v>
      </c>
      <c r="H3446" s="22" t="b">
        <f t="shared" si="1210"/>
        <v>0</v>
      </c>
      <c r="I3446" s="22" t="b">
        <f t="shared" si="1211"/>
        <v>0</v>
      </c>
      <c r="J3446" s="22" t="b">
        <f t="shared" si="1212"/>
        <v>0</v>
      </c>
      <c r="K3446" s="3" t="str">
        <f t="shared" si="1213"/>
        <v/>
      </c>
      <c r="L3446" s="3" t="str">
        <f t="shared" si="1214"/>
        <v/>
      </c>
      <c r="M3446" s="3" t="str">
        <f t="shared" si="1215"/>
        <v/>
      </c>
      <c r="N3446" s="54" t="str">
        <f t="shared" si="1216"/>
        <v/>
      </c>
      <c r="O3446" s="3" t="str">
        <f t="shared" si="1217"/>
        <v/>
      </c>
      <c r="P3446" s="19" t="str">
        <f t="shared" si="1218"/>
        <v/>
      </c>
      <c r="Q3446" s="23" t="e">
        <f>_xlfn.XLOOKUP(R3446,summary!C834:C870,summary!B834:B870)</f>
        <v>#N/A</v>
      </c>
      <c r="R3446" s="24" t="str">
        <f t="shared" si="1202"/>
        <v>영덕동</v>
      </c>
      <c r="S3446" s="24" t="str">
        <f t="shared" si="1219"/>
        <v>영덕30통</v>
      </c>
      <c r="T3446" s="24" t="str">
        <f t="shared" si="1220"/>
        <v>(영덕동)</v>
      </c>
      <c r="U3446" s="24" t="str">
        <f t="shared" si="1221"/>
        <v>영덕</v>
      </c>
      <c r="V3446" s="25">
        <f t="shared" si="1222"/>
        <v>30</v>
      </c>
      <c r="W3446" s="25">
        <f t="shared" si="1223"/>
        <v>10</v>
      </c>
      <c r="X3446" s="59"/>
      <c r="Y3446" s="59"/>
      <c r="Z3446" s="59" t="s">
        <v>97</v>
      </c>
      <c r="AA3446" s="63" t="s">
        <v>3972</v>
      </c>
    </row>
    <row r="3447" spans="1:27" ht="16.5" customHeight="1" x14ac:dyDescent="0.3">
      <c r="A3447" s="22" t="b">
        <f t="shared" si="1203"/>
        <v>0</v>
      </c>
      <c r="B3447" s="22" t="b">
        <f t="shared" si="1204"/>
        <v>0</v>
      </c>
      <c r="C3447" s="22" t="b">
        <f t="shared" si="1205"/>
        <v>0</v>
      </c>
      <c r="D3447" s="22" t="b">
        <f t="shared" si="1206"/>
        <v>0</v>
      </c>
      <c r="E3447" s="22" t="b">
        <f t="shared" si="1207"/>
        <v>0</v>
      </c>
      <c r="F3447" s="52" t="b">
        <f t="shared" si="1208"/>
        <v>0</v>
      </c>
      <c r="G3447" s="22" t="b">
        <f t="shared" si="1209"/>
        <v>0</v>
      </c>
      <c r="H3447" s="22" t="b">
        <f t="shared" si="1210"/>
        <v>0</v>
      </c>
      <c r="I3447" s="22" t="b">
        <f t="shared" si="1211"/>
        <v>0</v>
      </c>
      <c r="J3447" s="22" t="b">
        <f t="shared" si="1212"/>
        <v>0</v>
      </c>
      <c r="K3447" s="3" t="str">
        <f t="shared" si="1213"/>
        <v/>
      </c>
      <c r="L3447" s="3" t="str">
        <f t="shared" si="1214"/>
        <v/>
      </c>
      <c r="M3447" s="3" t="str">
        <f t="shared" si="1215"/>
        <v/>
      </c>
      <c r="N3447" s="54" t="str">
        <f t="shared" si="1216"/>
        <v/>
      </c>
      <c r="O3447" s="3" t="str">
        <f t="shared" si="1217"/>
        <v/>
      </c>
      <c r="P3447" s="19" t="str">
        <f t="shared" si="1218"/>
        <v/>
      </c>
      <c r="Q3447" s="23" t="e">
        <f>_xlfn.XLOOKUP(R3447,summary!C835:C871,summary!B835:B871)</f>
        <v>#N/A</v>
      </c>
      <c r="R3447" s="24" t="str">
        <f t="shared" si="1202"/>
        <v>영덕동</v>
      </c>
      <c r="S3447" s="24" t="str">
        <f t="shared" si="1219"/>
        <v>영덕30통</v>
      </c>
      <c r="T3447" s="24" t="str">
        <f t="shared" si="1220"/>
        <v>(영덕동)</v>
      </c>
      <c r="U3447" s="24" t="str">
        <f t="shared" si="1221"/>
        <v>영덕</v>
      </c>
      <c r="V3447" s="25">
        <f t="shared" si="1222"/>
        <v>30</v>
      </c>
      <c r="W3447" s="25">
        <f t="shared" si="1223"/>
        <v>11</v>
      </c>
      <c r="X3447" s="59"/>
      <c r="Y3447" s="59"/>
      <c r="Z3447" s="59" t="s">
        <v>99</v>
      </c>
      <c r="AA3447" s="63" t="s">
        <v>3973</v>
      </c>
    </row>
    <row r="3448" spans="1:27" ht="16.5" customHeight="1" x14ac:dyDescent="0.3">
      <c r="A3448" s="22" t="b">
        <f t="shared" si="1203"/>
        <v>0</v>
      </c>
      <c r="B3448" s="22" t="b">
        <f t="shared" si="1204"/>
        <v>0</v>
      </c>
      <c r="C3448" s="22" t="b">
        <f t="shared" si="1205"/>
        <v>0</v>
      </c>
      <c r="D3448" s="22" t="b">
        <f t="shared" si="1206"/>
        <v>0</v>
      </c>
      <c r="E3448" s="22" t="b">
        <f t="shared" si="1207"/>
        <v>0</v>
      </c>
      <c r="F3448" s="52" t="b">
        <f t="shared" si="1208"/>
        <v>0</v>
      </c>
      <c r="G3448" s="22" t="b">
        <f t="shared" si="1209"/>
        <v>0</v>
      </c>
      <c r="H3448" s="22" t="b">
        <f t="shared" si="1210"/>
        <v>0</v>
      </c>
      <c r="I3448" s="22" t="b">
        <f t="shared" si="1211"/>
        <v>0</v>
      </c>
      <c r="J3448" s="22" t="b">
        <f t="shared" si="1212"/>
        <v>0</v>
      </c>
      <c r="K3448" s="3" t="str">
        <f t="shared" si="1213"/>
        <v/>
      </c>
      <c r="L3448" s="3" t="str">
        <f t="shared" si="1214"/>
        <v/>
      </c>
      <c r="M3448" s="3" t="str">
        <f t="shared" si="1215"/>
        <v/>
      </c>
      <c r="N3448" s="54" t="str">
        <f t="shared" si="1216"/>
        <v/>
      </c>
      <c r="O3448" s="3" t="str">
        <f t="shared" si="1217"/>
        <v/>
      </c>
      <c r="P3448" s="19" t="str">
        <f t="shared" si="1218"/>
        <v/>
      </c>
      <c r="Q3448" s="23" t="e">
        <f>_xlfn.XLOOKUP(R3448,summary!C836:C872,summary!B836:B872)</f>
        <v>#N/A</v>
      </c>
      <c r="R3448" s="24" t="str">
        <f t="shared" si="1202"/>
        <v>영덕동</v>
      </c>
      <c r="S3448" s="24" t="str">
        <f t="shared" si="1219"/>
        <v>영덕30통</v>
      </c>
      <c r="T3448" s="24" t="str">
        <f t="shared" si="1220"/>
        <v>(영덕동)</v>
      </c>
      <c r="U3448" s="24" t="str">
        <f t="shared" si="1221"/>
        <v>영덕</v>
      </c>
      <c r="V3448" s="25">
        <f t="shared" si="1222"/>
        <v>30</v>
      </c>
      <c r="W3448" s="25">
        <f t="shared" si="1223"/>
        <v>12</v>
      </c>
      <c r="X3448" s="59"/>
      <c r="Y3448" s="59"/>
      <c r="Z3448" s="59" t="s">
        <v>101</v>
      </c>
      <c r="AA3448" s="63" t="s">
        <v>3974</v>
      </c>
    </row>
    <row r="3449" spans="1:27" ht="16.5" customHeight="1" x14ac:dyDescent="0.3">
      <c r="A3449" s="22" t="b">
        <f t="shared" si="1203"/>
        <v>0</v>
      </c>
      <c r="B3449" s="22" t="b">
        <f t="shared" si="1204"/>
        <v>0</v>
      </c>
      <c r="C3449" s="22" t="b">
        <f t="shared" si="1205"/>
        <v>0</v>
      </c>
      <c r="D3449" s="22" t="b">
        <f t="shared" si="1206"/>
        <v>0</v>
      </c>
      <c r="E3449" s="22" t="b">
        <f t="shared" si="1207"/>
        <v>0</v>
      </c>
      <c r="F3449" s="52" t="b">
        <f t="shared" si="1208"/>
        <v>0</v>
      </c>
      <c r="G3449" s="22" t="b">
        <f t="shared" si="1209"/>
        <v>0</v>
      </c>
      <c r="H3449" s="22" t="b">
        <f t="shared" si="1210"/>
        <v>0</v>
      </c>
      <c r="I3449" s="22" t="b">
        <f t="shared" si="1211"/>
        <v>0</v>
      </c>
      <c r="J3449" s="22" t="b">
        <f t="shared" si="1212"/>
        <v>0</v>
      </c>
      <c r="K3449" s="3" t="str">
        <f t="shared" si="1213"/>
        <v/>
      </c>
      <c r="L3449" s="3" t="str">
        <f t="shared" si="1214"/>
        <v/>
      </c>
      <c r="M3449" s="3" t="str">
        <f t="shared" si="1215"/>
        <v/>
      </c>
      <c r="N3449" s="54" t="str">
        <f t="shared" si="1216"/>
        <v/>
      </c>
      <c r="O3449" s="3" t="str">
        <f t="shared" si="1217"/>
        <v/>
      </c>
      <c r="P3449" s="19" t="str">
        <f t="shared" si="1218"/>
        <v/>
      </c>
      <c r="Q3449" s="23" t="e">
        <f>_xlfn.XLOOKUP(R3449,summary!C837:C873,summary!B837:B873)</f>
        <v>#N/A</v>
      </c>
      <c r="R3449" s="24" t="str">
        <f t="shared" si="1202"/>
        <v>영덕동</v>
      </c>
      <c r="S3449" s="24" t="str">
        <f t="shared" si="1219"/>
        <v>영덕30통</v>
      </c>
      <c r="T3449" s="24" t="str">
        <f t="shared" si="1220"/>
        <v>(영덕동)</v>
      </c>
      <c r="U3449" s="24" t="str">
        <f t="shared" si="1221"/>
        <v>영덕</v>
      </c>
      <c r="V3449" s="25">
        <f t="shared" si="1222"/>
        <v>30</v>
      </c>
      <c r="W3449" s="25">
        <f t="shared" si="1223"/>
        <v>13</v>
      </c>
      <c r="X3449" s="59"/>
      <c r="Y3449" s="59"/>
      <c r="Z3449" s="59" t="s">
        <v>117</v>
      </c>
      <c r="AA3449" s="63" t="s">
        <v>3975</v>
      </c>
    </row>
    <row r="3450" spans="1:27" ht="16.5" customHeight="1" x14ac:dyDescent="0.3">
      <c r="A3450" s="22" t="b">
        <f t="shared" si="1203"/>
        <v>1</v>
      </c>
      <c r="B3450" s="22" t="b">
        <f t="shared" si="1204"/>
        <v>0</v>
      </c>
      <c r="C3450" s="22" t="b">
        <f t="shared" si="1205"/>
        <v>0</v>
      </c>
      <c r="D3450" s="22" t="b">
        <f t="shared" si="1206"/>
        <v>0</v>
      </c>
      <c r="E3450" s="22" t="b">
        <f t="shared" si="1207"/>
        <v>0</v>
      </c>
      <c r="F3450" s="52" t="b">
        <f t="shared" si="1208"/>
        <v>0</v>
      </c>
      <c r="G3450" s="22" t="b">
        <f t="shared" si="1209"/>
        <v>0</v>
      </c>
      <c r="H3450" s="22" t="b">
        <f t="shared" si="1210"/>
        <v>0</v>
      </c>
      <c r="I3450" s="22" t="b">
        <f t="shared" si="1211"/>
        <v>0</v>
      </c>
      <c r="J3450" s="22" t="b">
        <f t="shared" si="1212"/>
        <v>1</v>
      </c>
      <c r="K3450" s="3" t="str">
        <f t="shared" si="1213"/>
        <v>영덕31통</v>
      </c>
      <c r="L3450" s="3" t="str">
        <f t="shared" si="1214"/>
        <v>31</v>
      </c>
      <c r="M3450" s="3">
        <f t="shared" si="1215"/>
        <v>31</v>
      </c>
      <c r="N3450" s="54" t="str">
        <f t="shared" si="1216"/>
        <v>영덕</v>
      </c>
      <c r="O3450" s="3" t="str">
        <f t="shared" si="1217"/>
        <v/>
      </c>
      <c r="P3450" s="19" t="str">
        <f t="shared" si="1218"/>
        <v/>
      </c>
      <c r="Q3450" s="23" t="e">
        <f>_xlfn.XLOOKUP(R3450,summary!C838:C874,summary!B838:B874)</f>
        <v>#N/A</v>
      </c>
      <c r="R3450" s="24" t="str">
        <f t="shared" si="1202"/>
        <v>영덕동</v>
      </c>
      <c r="S3450" s="24" t="str">
        <f t="shared" si="1219"/>
        <v>영덕31통</v>
      </c>
      <c r="T3450" s="24" t="str">
        <f t="shared" si="1220"/>
        <v>(영덕동)</v>
      </c>
      <c r="U3450" s="24" t="str">
        <f t="shared" si="1221"/>
        <v>영덕</v>
      </c>
      <c r="V3450" s="25">
        <f t="shared" si="1222"/>
        <v>31</v>
      </c>
      <c r="W3450" s="25">
        <f t="shared" si="1223"/>
        <v>1</v>
      </c>
      <c r="X3450" s="59"/>
      <c r="Y3450" s="59" t="s">
        <v>3976</v>
      </c>
      <c r="Z3450" s="59" t="s">
        <v>63</v>
      </c>
      <c r="AA3450" s="63" t="s">
        <v>3977</v>
      </c>
    </row>
    <row r="3451" spans="1:27" ht="16.5" customHeight="1" x14ac:dyDescent="0.3">
      <c r="A3451" s="22" t="b">
        <f t="shared" si="1203"/>
        <v>1</v>
      </c>
      <c r="B3451" s="22" t="b">
        <f t="shared" si="1204"/>
        <v>1</v>
      </c>
      <c r="C3451" s="22" t="b">
        <f t="shared" si="1205"/>
        <v>1</v>
      </c>
      <c r="D3451" s="22" t="b">
        <f t="shared" si="1206"/>
        <v>1</v>
      </c>
      <c r="E3451" s="22" t="b">
        <f t="shared" si="1207"/>
        <v>1</v>
      </c>
      <c r="F3451" s="52" t="b">
        <f t="shared" si="1208"/>
        <v>0</v>
      </c>
      <c r="G3451" s="22" t="b">
        <f t="shared" si="1209"/>
        <v>0</v>
      </c>
      <c r="H3451" s="22" t="b">
        <f t="shared" si="1210"/>
        <v>0</v>
      </c>
      <c r="I3451" s="22" t="b">
        <f t="shared" si="1211"/>
        <v>0</v>
      </c>
      <c r="J3451" s="22" t="b">
        <f t="shared" si="1212"/>
        <v>0</v>
      </c>
      <c r="K3451" s="3" t="str">
        <f t="shared" si="1213"/>
        <v/>
      </c>
      <c r="L3451" s="3" t="str">
        <f t="shared" si="1214"/>
        <v/>
      </c>
      <c r="M3451" s="3" t="str">
        <f t="shared" si="1215"/>
        <v/>
      </c>
      <c r="N3451" s="54" t="str">
        <f t="shared" si="1216"/>
        <v/>
      </c>
      <c r="O3451" s="3" t="str">
        <f t="shared" si="1217"/>
        <v/>
      </c>
      <c r="P3451" s="19" t="str">
        <f t="shared" si="1218"/>
        <v>(영덕동)</v>
      </c>
      <c r="Q3451" s="23" t="e">
        <f>_xlfn.XLOOKUP(R3451,summary!C839:C875,summary!B839:B875)</f>
        <v>#N/A</v>
      </c>
      <c r="R3451" s="24" t="str">
        <f t="shared" si="1202"/>
        <v>영덕동</v>
      </c>
      <c r="S3451" s="24" t="str">
        <f t="shared" si="1219"/>
        <v>영덕31통</v>
      </c>
      <c r="T3451" s="24" t="str">
        <f t="shared" si="1220"/>
        <v>(영덕동)</v>
      </c>
      <c r="U3451" s="24" t="str">
        <f t="shared" si="1221"/>
        <v>영덕</v>
      </c>
      <c r="V3451" s="25">
        <f t="shared" si="1222"/>
        <v>31</v>
      </c>
      <c r="W3451" s="25">
        <f t="shared" si="1223"/>
        <v>2</v>
      </c>
      <c r="X3451" s="59"/>
      <c r="Y3451" s="59" t="s">
        <v>3583</v>
      </c>
      <c r="Z3451" s="59" t="s">
        <v>65</v>
      </c>
      <c r="AA3451" s="63" t="s">
        <v>3978</v>
      </c>
    </row>
    <row r="3452" spans="1:27" ht="16.5" customHeight="1" x14ac:dyDescent="0.3">
      <c r="A3452" s="22" t="b">
        <f t="shared" si="1203"/>
        <v>0</v>
      </c>
      <c r="B3452" s="22" t="b">
        <f t="shared" si="1204"/>
        <v>0</v>
      </c>
      <c r="C3452" s="22" t="b">
        <f t="shared" si="1205"/>
        <v>0</v>
      </c>
      <c r="D3452" s="22" t="b">
        <f t="shared" si="1206"/>
        <v>0</v>
      </c>
      <c r="E3452" s="22" t="b">
        <f t="shared" si="1207"/>
        <v>0</v>
      </c>
      <c r="F3452" s="52" t="b">
        <f t="shared" si="1208"/>
        <v>0</v>
      </c>
      <c r="G3452" s="22" t="b">
        <f t="shared" si="1209"/>
        <v>0</v>
      </c>
      <c r="H3452" s="22" t="b">
        <f t="shared" si="1210"/>
        <v>0</v>
      </c>
      <c r="I3452" s="22" t="b">
        <f t="shared" si="1211"/>
        <v>0</v>
      </c>
      <c r="J3452" s="22" t="b">
        <f t="shared" si="1212"/>
        <v>0</v>
      </c>
      <c r="K3452" s="3" t="str">
        <f t="shared" si="1213"/>
        <v/>
      </c>
      <c r="L3452" s="3" t="str">
        <f t="shared" si="1214"/>
        <v/>
      </c>
      <c r="M3452" s="3" t="str">
        <f t="shared" si="1215"/>
        <v/>
      </c>
      <c r="N3452" s="54" t="str">
        <f t="shared" si="1216"/>
        <v/>
      </c>
      <c r="O3452" s="3" t="str">
        <f t="shared" si="1217"/>
        <v/>
      </c>
      <c r="P3452" s="19" t="str">
        <f t="shared" si="1218"/>
        <v/>
      </c>
      <c r="Q3452" s="23" t="e">
        <f>_xlfn.XLOOKUP(R3452,summary!C840:C876,summary!B840:B876)</f>
        <v>#N/A</v>
      </c>
      <c r="R3452" s="24" t="str">
        <f t="shared" si="1202"/>
        <v>영덕동</v>
      </c>
      <c r="S3452" s="24" t="str">
        <f t="shared" si="1219"/>
        <v>영덕31통</v>
      </c>
      <c r="T3452" s="24" t="str">
        <f t="shared" si="1220"/>
        <v>(영덕동)</v>
      </c>
      <c r="U3452" s="24" t="str">
        <f t="shared" si="1221"/>
        <v>영덕</v>
      </c>
      <c r="V3452" s="25">
        <f t="shared" si="1222"/>
        <v>31</v>
      </c>
      <c r="W3452" s="25">
        <f t="shared" si="1223"/>
        <v>3</v>
      </c>
      <c r="X3452" s="59"/>
      <c r="Y3452" s="59"/>
      <c r="Z3452" s="59" t="s">
        <v>67</v>
      </c>
      <c r="AA3452" s="63" t="s">
        <v>3979</v>
      </c>
    </row>
    <row r="3453" spans="1:27" ht="16.5" customHeight="1" x14ac:dyDescent="0.3">
      <c r="A3453" s="22" t="b">
        <f t="shared" si="1203"/>
        <v>0</v>
      </c>
      <c r="B3453" s="22" t="b">
        <f t="shared" si="1204"/>
        <v>0</v>
      </c>
      <c r="C3453" s="22" t="b">
        <f t="shared" si="1205"/>
        <v>0</v>
      </c>
      <c r="D3453" s="22" t="b">
        <f t="shared" si="1206"/>
        <v>0</v>
      </c>
      <c r="E3453" s="22" t="b">
        <f t="shared" si="1207"/>
        <v>0</v>
      </c>
      <c r="F3453" s="52" t="b">
        <f t="shared" si="1208"/>
        <v>0</v>
      </c>
      <c r="G3453" s="22" t="b">
        <f t="shared" si="1209"/>
        <v>0</v>
      </c>
      <c r="H3453" s="22" t="b">
        <f t="shared" si="1210"/>
        <v>0</v>
      </c>
      <c r="I3453" s="22" t="b">
        <f t="shared" si="1211"/>
        <v>0</v>
      </c>
      <c r="J3453" s="22" t="b">
        <f t="shared" si="1212"/>
        <v>0</v>
      </c>
      <c r="K3453" s="3" t="str">
        <f t="shared" si="1213"/>
        <v/>
      </c>
      <c r="L3453" s="3" t="str">
        <f t="shared" si="1214"/>
        <v/>
      </c>
      <c r="M3453" s="3" t="str">
        <f t="shared" si="1215"/>
        <v/>
      </c>
      <c r="N3453" s="54" t="str">
        <f t="shared" si="1216"/>
        <v/>
      </c>
      <c r="O3453" s="3" t="str">
        <f t="shared" si="1217"/>
        <v/>
      </c>
      <c r="P3453" s="19" t="str">
        <f t="shared" si="1218"/>
        <v/>
      </c>
      <c r="Q3453" s="23" t="e">
        <f>_xlfn.XLOOKUP(R3453,summary!C841:C877,summary!B841:B877)</f>
        <v>#N/A</v>
      </c>
      <c r="R3453" s="24" t="str">
        <f t="shared" si="1202"/>
        <v>영덕동</v>
      </c>
      <c r="S3453" s="24" t="str">
        <f t="shared" si="1219"/>
        <v>영덕31통</v>
      </c>
      <c r="T3453" s="24" t="str">
        <f t="shared" si="1220"/>
        <v>(영덕동)</v>
      </c>
      <c r="U3453" s="24" t="str">
        <f t="shared" si="1221"/>
        <v>영덕</v>
      </c>
      <c r="V3453" s="25">
        <f t="shared" si="1222"/>
        <v>31</v>
      </c>
      <c r="W3453" s="25">
        <f t="shared" si="1223"/>
        <v>4</v>
      </c>
      <c r="X3453" s="59"/>
      <c r="Y3453" s="59"/>
      <c r="Z3453" s="59" t="s">
        <v>73</v>
      </c>
      <c r="AA3453" s="63" t="s">
        <v>3980</v>
      </c>
    </row>
    <row r="3454" spans="1:27" ht="16.5" customHeight="1" x14ac:dyDescent="0.3">
      <c r="A3454" s="22" t="b">
        <f t="shared" si="1203"/>
        <v>0</v>
      </c>
      <c r="B3454" s="22" t="b">
        <f t="shared" si="1204"/>
        <v>0</v>
      </c>
      <c r="C3454" s="22" t="b">
        <f t="shared" si="1205"/>
        <v>0</v>
      </c>
      <c r="D3454" s="22" t="b">
        <f t="shared" si="1206"/>
        <v>0</v>
      </c>
      <c r="E3454" s="22" t="b">
        <f t="shared" si="1207"/>
        <v>0</v>
      </c>
      <c r="F3454" s="52" t="b">
        <f t="shared" si="1208"/>
        <v>0</v>
      </c>
      <c r="G3454" s="22" t="b">
        <f t="shared" si="1209"/>
        <v>0</v>
      </c>
      <c r="H3454" s="22" t="b">
        <f t="shared" si="1210"/>
        <v>0</v>
      </c>
      <c r="I3454" s="22" t="b">
        <f t="shared" si="1211"/>
        <v>0</v>
      </c>
      <c r="J3454" s="22" t="b">
        <f t="shared" si="1212"/>
        <v>0</v>
      </c>
      <c r="K3454" s="3" t="str">
        <f t="shared" si="1213"/>
        <v/>
      </c>
      <c r="L3454" s="3" t="str">
        <f t="shared" si="1214"/>
        <v/>
      </c>
      <c r="M3454" s="3" t="str">
        <f t="shared" si="1215"/>
        <v/>
      </c>
      <c r="N3454" s="54" t="str">
        <f t="shared" si="1216"/>
        <v/>
      </c>
      <c r="O3454" s="3" t="str">
        <f t="shared" si="1217"/>
        <v/>
      </c>
      <c r="P3454" s="19" t="str">
        <f t="shared" si="1218"/>
        <v/>
      </c>
      <c r="Q3454" s="23" t="e">
        <f>_xlfn.XLOOKUP(R3454,summary!C842:C878,summary!B842:B878)</f>
        <v>#N/A</v>
      </c>
      <c r="R3454" s="24" t="str">
        <f t="shared" si="1202"/>
        <v>영덕동</v>
      </c>
      <c r="S3454" s="24" t="str">
        <f t="shared" si="1219"/>
        <v>영덕31통</v>
      </c>
      <c r="T3454" s="24" t="str">
        <f t="shared" si="1220"/>
        <v>(영덕동)</v>
      </c>
      <c r="U3454" s="24" t="str">
        <f t="shared" si="1221"/>
        <v>영덕</v>
      </c>
      <c r="V3454" s="25">
        <f t="shared" si="1222"/>
        <v>31</v>
      </c>
      <c r="W3454" s="25">
        <f t="shared" si="1223"/>
        <v>5</v>
      </c>
      <c r="X3454" s="59"/>
      <c r="Y3454" s="59"/>
      <c r="Z3454" s="59" t="s">
        <v>87</v>
      </c>
      <c r="AA3454" s="63" t="s">
        <v>3981</v>
      </c>
    </row>
    <row r="3455" spans="1:27" ht="16.5" customHeight="1" x14ac:dyDescent="0.3">
      <c r="A3455" s="22" t="b">
        <f t="shared" si="1203"/>
        <v>0</v>
      </c>
      <c r="B3455" s="22" t="b">
        <f t="shared" si="1204"/>
        <v>0</v>
      </c>
      <c r="C3455" s="22" t="b">
        <f t="shared" si="1205"/>
        <v>0</v>
      </c>
      <c r="D3455" s="22" t="b">
        <f t="shared" si="1206"/>
        <v>0</v>
      </c>
      <c r="E3455" s="22" t="b">
        <f t="shared" si="1207"/>
        <v>0</v>
      </c>
      <c r="F3455" s="52" t="b">
        <f t="shared" si="1208"/>
        <v>0</v>
      </c>
      <c r="G3455" s="22" t="b">
        <f t="shared" si="1209"/>
        <v>0</v>
      </c>
      <c r="H3455" s="22" t="b">
        <f t="shared" si="1210"/>
        <v>0</v>
      </c>
      <c r="I3455" s="22" t="b">
        <f t="shared" si="1211"/>
        <v>0</v>
      </c>
      <c r="J3455" s="22" t="b">
        <f t="shared" si="1212"/>
        <v>0</v>
      </c>
      <c r="K3455" s="3" t="str">
        <f t="shared" si="1213"/>
        <v/>
      </c>
      <c r="L3455" s="3" t="str">
        <f t="shared" si="1214"/>
        <v/>
      </c>
      <c r="M3455" s="3" t="str">
        <f t="shared" si="1215"/>
        <v/>
      </c>
      <c r="N3455" s="54" t="str">
        <f t="shared" si="1216"/>
        <v/>
      </c>
      <c r="O3455" s="3" t="str">
        <f t="shared" si="1217"/>
        <v/>
      </c>
      <c r="P3455" s="19" t="str">
        <f t="shared" si="1218"/>
        <v/>
      </c>
      <c r="Q3455" s="23" t="e">
        <f>_xlfn.XLOOKUP(R3455,summary!C843:C879,summary!B843:B879)</f>
        <v>#N/A</v>
      </c>
      <c r="R3455" s="24" t="str">
        <f t="shared" si="1202"/>
        <v>영덕동</v>
      </c>
      <c r="S3455" s="24" t="str">
        <f t="shared" si="1219"/>
        <v>영덕31통</v>
      </c>
      <c r="T3455" s="24" t="str">
        <f t="shared" si="1220"/>
        <v>(영덕동)</v>
      </c>
      <c r="U3455" s="24" t="str">
        <f t="shared" si="1221"/>
        <v>영덕</v>
      </c>
      <c r="V3455" s="25">
        <f t="shared" si="1222"/>
        <v>31</v>
      </c>
      <c r="W3455" s="25">
        <f t="shared" si="1223"/>
        <v>6</v>
      </c>
      <c r="X3455" s="59"/>
      <c r="Y3455" s="59"/>
      <c r="Z3455" s="59" t="s">
        <v>89</v>
      </c>
      <c r="AA3455" s="63" t="s">
        <v>3982</v>
      </c>
    </row>
    <row r="3456" spans="1:27" ht="16.5" customHeight="1" x14ac:dyDescent="0.3">
      <c r="A3456" s="22" t="b">
        <f t="shared" si="1203"/>
        <v>0</v>
      </c>
      <c r="B3456" s="22" t="b">
        <f t="shared" si="1204"/>
        <v>0</v>
      </c>
      <c r="C3456" s="22" t="b">
        <f t="shared" si="1205"/>
        <v>0</v>
      </c>
      <c r="D3456" s="22" t="b">
        <f t="shared" si="1206"/>
        <v>0</v>
      </c>
      <c r="E3456" s="22" t="b">
        <f t="shared" si="1207"/>
        <v>0</v>
      </c>
      <c r="F3456" s="52" t="b">
        <f t="shared" si="1208"/>
        <v>0</v>
      </c>
      <c r="G3456" s="22" t="b">
        <f t="shared" si="1209"/>
        <v>0</v>
      </c>
      <c r="H3456" s="22" t="b">
        <f t="shared" si="1210"/>
        <v>0</v>
      </c>
      <c r="I3456" s="22" t="b">
        <f t="shared" si="1211"/>
        <v>0</v>
      </c>
      <c r="J3456" s="22" t="b">
        <f t="shared" si="1212"/>
        <v>0</v>
      </c>
      <c r="K3456" s="3" t="str">
        <f t="shared" si="1213"/>
        <v/>
      </c>
      <c r="L3456" s="3" t="str">
        <f t="shared" si="1214"/>
        <v/>
      </c>
      <c r="M3456" s="3" t="str">
        <f t="shared" si="1215"/>
        <v/>
      </c>
      <c r="N3456" s="54" t="str">
        <f t="shared" si="1216"/>
        <v/>
      </c>
      <c r="O3456" s="3" t="str">
        <f t="shared" si="1217"/>
        <v/>
      </c>
      <c r="P3456" s="19" t="str">
        <f t="shared" si="1218"/>
        <v/>
      </c>
      <c r="Q3456" s="23" t="e">
        <f>_xlfn.XLOOKUP(R3456,summary!C844:C880,summary!B844:B880)</f>
        <v>#N/A</v>
      </c>
      <c r="R3456" s="24" t="str">
        <f t="shared" si="1202"/>
        <v>영덕동</v>
      </c>
      <c r="S3456" s="24" t="str">
        <f t="shared" si="1219"/>
        <v>영덕31통</v>
      </c>
      <c r="T3456" s="24" t="str">
        <f t="shared" si="1220"/>
        <v>(영덕동)</v>
      </c>
      <c r="U3456" s="24" t="str">
        <f t="shared" si="1221"/>
        <v>영덕</v>
      </c>
      <c r="V3456" s="25">
        <f t="shared" si="1222"/>
        <v>31</v>
      </c>
      <c r="W3456" s="25">
        <f t="shared" si="1223"/>
        <v>7</v>
      </c>
      <c r="X3456" s="59"/>
      <c r="Y3456" s="59"/>
      <c r="Z3456" s="59" t="s">
        <v>91</v>
      </c>
      <c r="AA3456" s="63" t="s">
        <v>3983</v>
      </c>
    </row>
    <row r="3457" spans="1:27" ht="16.5" customHeight="1" x14ac:dyDescent="0.3">
      <c r="A3457" s="22" t="b">
        <f t="shared" si="1203"/>
        <v>0</v>
      </c>
      <c r="B3457" s="22" t="b">
        <f t="shared" si="1204"/>
        <v>0</v>
      </c>
      <c r="C3457" s="22" t="b">
        <f t="shared" si="1205"/>
        <v>0</v>
      </c>
      <c r="D3457" s="22" t="b">
        <f t="shared" si="1206"/>
        <v>0</v>
      </c>
      <c r="E3457" s="22" t="b">
        <f t="shared" si="1207"/>
        <v>0</v>
      </c>
      <c r="F3457" s="52" t="b">
        <f t="shared" si="1208"/>
        <v>0</v>
      </c>
      <c r="G3457" s="22" t="b">
        <f t="shared" si="1209"/>
        <v>0</v>
      </c>
      <c r="H3457" s="22" t="b">
        <f t="shared" si="1210"/>
        <v>0</v>
      </c>
      <c r="I3457" s="22" t="b">
        <f t="shared" si="1211"/>
        <v>0</v>
      </c>
      <c r="J3457" s="22" t="b">
        <f t="shared" si="1212"/>
        <v>0</v>
      </c>
      <c r="K3457" s="3" t="str">
        <f t="shared" si="1213"/>
        <v/>
      </c>
      <c r="L3457" s="3" t="str">
        <f t="shared" si="1214"/>
        <v/>
      </c>
      <c r="M3457" s="3" t="str">
        <f t="shared" si="1215"/>
        <v/>
      </c>
      <c r="N3457" s="54" t="str">
        <f t="shared" si="1216"/>
        <v/>
      </c>
      <c r="O3457" s="3" t="str">
        <f t="shared" si="1217"/>
        <v/>
      </c>
      <c r="P3457" s="19" t="str">
        <f t="shared" si="1218"/>
        <v/>
      </c>
      <c r="Q3457" s="23" t="e">
        <f>_xlfn.XLOOKUP(R3457,summary!C845:C881,summary!B845:B881)</f>
        <v>#N/A</v>
      </c>
      <c r="R3457" s="24" t="str">
        <f t="shared" si="1202"/>
        <v>영덕동</v>
      </c>
      <c r="S3457" s="24" t="str">
        <f t="shared" si="1219"/>
        <v>영덕31통</v>
      </c>
      <c r="T3457" s="24" t="str">
        <f t="shared" si="1220"/>
        <v>(영덕동)</v>
      </c>
      <c r="U3457" s="24" t="str">
        <f t="shared" si="1221"/>
        <v>영덕</v>
      </c>
      <c r="V3457" s="25">
        <f t="shared" si="1222"/>
        <v>31</v>
      </c>
      <c r="W3457" s="25">
        <f t="shared" si="1223"/>
        <v>8</v>
      </c>
      <c r="X3457" s="59"/>
      <c r="Y3457" s="59"/>
      <c r="Z3457" s="59" t="s">
        <v>93</v>
      </c>
      <c r="AA3457" s="63" t="s">
        <v>3984</v>
      </c>
    </row>
    <row r="3458" spans="1:27" ht="16.5" customHeight="1" x14ac:dyDescent="0.3">
      <c r="A3458" s="22" t="b">
        <f t="shared" si="1203"/>
        <v>1</v>
      </c>
      <c r="B3458" s="22" t="b">
        <f t="shared" si="1204"/>
        <v>0</v>
      </c>
      <c r="C3458" s="22" t="b">
        <f t="shared" si="1205"/>
        <v>0</v>
      </c>
      <c r="D3458" s="22" t="b">
        <f t="shared" si="1206"/>
        <v>0</v>
      </c>
      <c r="E3458" s="22" t="b">
        <f t="shared" si="1207"/>
        <v>0</v>
      </c>
      <c r="F3458" s="52" t="b">
        <f t="shared" si="1208"/>
        <v>0</v>
      </c>
      <c r="G3458" s="22" t="b">
        <f t="shared" si="1209"/>
        <v>0</v>
      </c>
      <c r="H3458" s="22" t="b">
        <f t="shared" si="1210"/>
        <v>0</v>
      </c>
      <c r="I3458" s="22" t="b">
        <f t="shared" si="1211"/>
        <v>0</v>
      </c>
      <c r="J3458" s="22" t="b">
        <f t="shared" si="1212"/>
        <v>1</v>
      </c>
      <c r="K3458" s="3" t="str">
        <f t="shared" si="1213"/>
        <v>영덕32통</v>
      </c>
      <c r="L3458" s="3" t="str">
        <f t="shared" si="1214"/>
        <v>32</v>
      </c>
      <c r="M3458" s="3">
        <f t="shared" si="1215"/>
        <v>32</v>
      </c>
      <c r="N3458" s="54" t="str">
        <f t="shared" si="1216"/>
        <v>영덕</v>
      </c>
      <c r="O3458" s="3" t="str">
        <f t="shared" si="1217"/>
        <v/>
      </c>
      <c r="P3458" s="19" t="str">
        <f t="shared" si="1218"/>
        <v/>
      </c>
      <c r="Q3458" s="23" t="e">
        <f>_xlfn.XLOOKUP(R3458,summary!C846:C882,summary!B846:B882)</f>
        <v>#N/A</v>
      </c>
      <c r="R3458" s="24" t="str">
        <f t="shared" ref="R3458:R3521" si="1224">IF($X3458="",R3457,$X3458)</f>
        <v>영덕동</v>
      </c>
      <c r="S3458" s="24" t="str">
        <f t="shared" si="1219"/>
        <v>영덕32통</v>
      </c>
      <c r="T3458" s="24" t="str">
        <f t="shared" si="1220"/>
        <v>(영덕동)</v>
      </c>
      <c r="U3458" s="24" t="str">
        <f t="shared" si="1221"/>
        <v>영덕</v>
      </c>
      <c r="V3458" s="25">
        <f t="shared" si="1222"/>
        <v>32</v>
      </c>
      <c r="W3458" s="25">
        <f t="shared" si="1223"/>
        <v>1</v>
      </c>
      <c r="X3458" s="59"/>
      <c r="Y3458" s="59" t="s">
        <v>3985</v>
      </c>
      <c r="Z3458" s="59" t="s">
        <v>63</v>
      </c>
      <c r="AA3458" s="63" t="s">
        <v>3986</v>
      </c>
    </row>
    <row r="3459" spans="1:27" ht="16.5" customHeight="1" x14ac:dyDescent="0.3">
      <c r="A3459" s="22" t="b">
        <f t="shared" si="1203"/>
        <v>1</v>
      </c>
      <c r="B3459" s="22" t="b">
        <f t="shared" si="1204"/>
        <v>1</v>
      </c>
      <c r="C3459" s="22" t="b">
        <f t="shared" si="1205"/>
        <v>1</v>
      </c>
      <c r="D3459" s="22" t="b">
        <f t="shared" si="1206"/>
        <v>1</v>
      </c>
      <c r="E3459" s="22" t="b">
        <f t="shared" si="1207"/>
        <v>1</v>
      </c>
      <c r="F3459" s="52" t="b">
        <f t="shared" si="1208"/>
        <v>0</v>
      </c>
      <c r="G3459" s="22" t="b">
        <f t="shared" si="1209"/>
        <v>0</v>
      </c>
      <c r="H3459" s="22" t="b">
        <f t="shared" si="1210"/>
        <v>0</v>
      </c>
      <c r="I3459" s="22" t="b">
        <f t="shared" si="1211"/>
        <v>0</v>
      </c>
      <c r="J3459" s="22" t="b">
        <f t="shared" si="1212"/>
        <v>0</v>
      </c>
      <c r="K3459" s="3" t="str">
        <f t="shared" si="1213"/>
        <v/>
      </c>
      <c r="L3459" s="3" t="str">
        <f t="shared" si="1214"/>
        <v/>
      </c>
      <c r="M3459" s="3" t="str">
        <f t="shared" si="1215"/>
        <v/>
      </c>
      <c r="N3459" s="54" t="str">
        <f t="shared" si="1216"/>
        <v/>
      </c>
      <c r="O3459" s="3" t="str">
        <f t="shared" si="1217"/>
        <v/>
      </c>
      <c r="P3459" s="19" t="str">
        <f t="shared" si="1218"/>
        <v>(영덕동)</v>
      </c>
      <c r="Q3459" s="23" t="e">
        <f>_xlfn.XLOOKUP(R3459,summary!C847:C883,summary!B847:B883)</f>
        <v>#N/A</v>
      </c>
      <c r="R3459" s="24" t="str">
        <f t="shared" si="1224"/>
        <v>영덕동</v>
      </c>
      <c r="S3459" s="24" t="str">
        <f t="shared" si="1219"/>
        <v>영덕32통</v>
      </c>
      <c r="T3459" s="24" t="str">
        <f t="shared" si="1220"/>
        <v>(영덕동)</v>
      </c>
      <c r="U3459" s="24" t="str">
        <f t="shared" si="1221"/>
        <v>영덕</v>
      </c>
      <c r="V3459" s="25">
        <f t="shared" si="1222"/>
        <v>32</v>
      </c>
      <c r="W3459" s="25">
        <f t="shared" si="1223"/>
        <v>2</v>
      </c>
      <c r="X3459" s="59"/>
      <c r="Y3459" s="59" t="s">
        <v>3583</v>
      </c>
      <c r="Z3459" s="59" t="s">
        <v>65</v>
      </c>
      <c r="AA3459" s="63" t="s">
        <v>3987</v>
      </c>
    </row>
    <row r="3460" spans="1:27" ht="16.5" customHeight="1" x14ac:dyDescent="0.3">
      <c r="A3460" s="22" t="b">
        <f t="shared" si="1203"/>
        <v>0</v>
      </c>
      <c r="B3460" s="22" t="b">
        <f t="shared" si="1204"/>
        <v>0</v>
      </c>
      <c r="C3460" s="22" t="b">
        <f t="shared" si="1205"/>
        <v>0</v>
      </c>
      <c r="D3460" s="22" t="b">
        <f t="shared" si="1206"/>
        <v>0</v>
      </c>
      <c r="E3460" s="22" t="b">
        <f t="shared" si="1207"/>
        <v>0</v>
      </c>
      <c r="F3460" s="52" t="b">
        <f t="shared" si="1208"/>
        <v>0</v>
      </c>
      <c r="G3460" s="22" t="b">
        <f t="shared" si="1209"/>
        <v>0</v>
      </c>
      <c r="H3460" s="22" t="b">
        <f t="shared" si="1210"/>
        <v>0</v>
      </c>
      <c r="I3460" s="22" t="b">
        <f t="shared" si="1211"/>
        <v>0</v>
      </c>
      <c r="J3460" s="22" t="b">
        <f t="shared" si="1212"/>
        <v>0</v>
      </c>
      <c r="K3460" s="3" t="str">
        <f t="shared" si="1213"/>
        <v/>
      </c>
      <c r="L3460" s="3" t="str">
        <f t="shared" si="1214"/>
        <v/>
      </c>
      <c r="M3460" s="3" t="str">
        <f t="shared" si="1215"/>
        <v/>
      </c>
      <c r="N3460" s="54" t="str">
        <f t="shared" si="1216"/>
        <v/>
      </c>
      <c r="O3460" s="3" t="str">
        <f t="shared" si="1217"/>
        <v/>
      </c>
      <c r="P3460" s="19" t="str">
        <f t="shared" si="1218"/>
        <v/>
      </c>
      <c r="Q3460" s="23" t="e">
        <f>_xlfn.XLOOKUP(R3460,summary!C848:C884,summary!B848:B884)</f>
        <v>#N/A</v>
      </c>
      <c r="R3460" s="24" t="str">
        <f t="shared" si="1224"/>
        <v>영덕동</v>
      </c>
      <c r="S3460" s="24" t="str">
        <f t="shared" si="1219"/>
        <v>영덕32통</v>
      </c>
      <c r="T3460" s="24" t="str">
        <f t="shared" si="1220"/>
        <v>(영덕동)</v>
      </c>
      <c r="U3460" s="24" t="str">
        <f t="shared" si="1221"/>
        <v>영덕</v>
      </c>
      <c r="V3460" s="25">
        <f t="shared" si="1222"/>
        <v>32</v>
      </c>
      <c r="W3460" s="25">
        <f t="shared" si="1223"/>
        <v>3</v>
      </c>
      <c r="X3460" s="59"/>
      <c r="Y3460" s="59"/>
      <c r="Z3460" s="59" t="s">
        <v>67</v>
      </c>
      <c r="AA3460" s="63" t="s">
        <v>3988</v>
      </c>
    </row>
    <row r="3461" spans="1:27" ht="16.5" customHeight="1" x14ac:dyDescent="0.3">
      <c r="A3461" s="22" t="b">
        <f t="shared" si="1203"/>
        <v>0</v>
      </c>
      <c r="B3461" s="22" t="b">
        <f t="shared" si="1204"/>
        <v>0</v>
      </c>
      <c r="C3461" s="22" t="b">
        <f t="shared" si="1205"/>
        <v>0</v>
      </c>
      <c r="D3461" s="22" t="b">
        <f t="shared" si="1206"/>
        <v>0</v>
      </c>
      <c r="E3461" s="22" t="b">
        <f t="shared" si="1207"/>
        <v>0</v>
      </c>
      <c r="F3461" s="52" t="b">
        <f t="shared" si="1208"/>
        <v>0</v>
      </c>
      <c r="G3461" s="22" t="b">
        <f t="shared" si="1209"/>
        <v>0</v>
      </c>
      <c r="H3461" s="22" t="b">
        <f t="shared" si="1210"/>
        <v>0</v>
      </c>
      <c r="I3461" s="22" t="b">
        <f t="shared" si="1211"/>
        <v>0</v>
      </c>
      <c r="J3461" s="22" t="b">
        <f t="shared" si="1212"/>
        <v>0</v>
      </c>
      <c r="K3461" s="3" t="str">
        <f t="shared" si="1213"/>
        <v/>
      </c>
      <c r="L3461" s="3" t="str">
        <f t="shared" si="1214"/>
        <v/>
      </c>
      <c r="M3461" s="3" t="str">
        <f t="shared" si="1215"/>
        <v/>
      </c>
      <c r="N3461" s="54" t="str">
        <f t="shared" si="1216"/>
        <v/>
      </c>
      <c r="O3461" s="3" t="str">
        <f t="shared" si="1217"/>
        <v/>
      </c>
      <c r="P3461" s="19" t="str">
        <f t="shared" si="1218"/>
        <v/>
      </c>
      <c r="Q3461" s="23" t="e">
        <f>_xlfn.XLOOKUP(R3461,summary!C849:C885,summary!B849:B885)</f>
        <v>#N/A</v>
      </c>
      <c r="R3461" s="24" t="str">
        <f t="shared" si="1224"/>
        <v>영덕동</v>
      </c>
      <c r="S3461" s="24" t="str">
        <f t="shared" si="1219"/>
        <v>영덕32통</v>
      </c>
      <c r="T3461" s="24" t="str">
        <f t="shared" si="1220"/>
        <v>(영덕동)</v>
      </c>
      <c r="U3461" s="24" t="str">
        <f t="shared" si="1221"/>
        <v>영덕</v>
      </c>
      <c r="V3461" s="25">
        <f t="shared" si="1222"/>
        <v>32</v>
      </c>
      <c r="W3461" s="25">
        <f t="shared" si="1223"/>
        <v>4</v>
      </c>
      <c r="X3461" s="59"/>
      <c r="Y3461" s="59"/>
      <c r="Z3461" s="59" t="s">
        <v>73</v>
      </c>
      <c r="AA3461" s="63" t="s">
        <v>3989</v>
      </c>
    </row>
    <row r="3462" spans="1:27" ht="16.5" customHeight="1" x14ac:dyDescent="0.3">
      <c r="A3462" s="22" t="b">
        <f t="shared" si="1203"/>
        <v>0</v>
      </c>
      <c r="B3462" s="22" t="b">
        <f t="shared" si="1204"/>
        <v>0</v>
      </c>
      <c r="C3462" s="22" t="b">
        <f t="shared" si="1205"/>
        <v>0</v>
      </c>
      <c r="D3462" s="22" t="b">
        <f t="shared" si="1206"/>
        <v>0</v>
      </c>
      <c r="E3462" s="22" t="b">
        <f t="shared" si="1207"/>
        <v>0</v>
      </c>
      <c r="F3462" s="52" t="b">
        <f t="shared" si="1208"/>
        <v>0</v>
      </c>
      <c r="G3462" s="22" t="b">
        <f t="shared" si="1209"/>
        <v>0</v>
      </c>
      <c r="H3462" s="22" t="b">
        <f t="shared" si="1210"/>
        <v>0</v>
      </c>
      <c r="I3462" s="22" t="b">
        <f t="shared" si="1211"/>
        <v>0</v>
      </c>
      <c r="J3462" s="22" t="b">
        <f t="shared" si="1212"/>
        <v>0</v>
      </c>
      <c r="K3462" s="3" t="str">
        <f t="shared" si="1213"/>
        <v/>
      </c>
      <c r="L3462" s="3" t="str">
        <f t="shared" si="1214"/>
        <v/>
      </c>
      <c r="M3462" s="3" t="str">
        <f t="shared" si="1215"/>
        <v/>
      </c>
      <c r="N3462" s="54" t="str">
        <f t="shared" si="1216"/>
        <v/>
      </c>
      <c r="O3462" s="3" t="str">
        <f t="shared" si="1217"/>
        <v/>
      </c>
      <c r="P3462" s="19" t="str">
        <f t="shared" si="1218"/>
        <v/>
      </c>
      <c r="Q3462" s="23" t="e">
        <f>_xlfn.XLOOKUP(R3462,summary!C850:C886,summary!B850:B886)</f>
        <v>#N/A</v>
      </c>
      <c r="R3462" s="24" t="str">
        <f t="shared" si="1224"/>
        <v>영덕동</v>
      </c>
      <c r="S3462" s="24" t="str">
        <f t="shared" si="1219"/>
        <v>영덕32통</v>
      </c>
      <c r="T3462" s="24" t="str">
        <f t="shared" si="1220"/>
        <v>(영덕동)</v>
      </c>
      <c r="U3462" s="24" t="str">
        <f t="shared" si="1221"/>
        <v>영덕</v>
      </c>
      <c r="V3462" s="25">
        <f t="shared" si="1222"/>
        <v>32</v>
      </c>
      <c r="W3462" s="25">
        <f t="shared" si="1223"/>
        <v>5</v>
      </c>
      <c r="X3462" s="59"/>
      <c r="Y3462" s="59"/>
      <c r="Z3462" s="59" t="s">
        <v>87</v>
      </c>
      <c r="AA3462" s="63" t="s">
        <v>3990</v>
      </c>
    </row>
    <row r="3463" spans="1:27" ht="16.5" customHeight="1" x14ac:dyDescent="0.3">
      <c r="A3463" s="22" t="b">
        <f t="shared" si="1203"/>
        <v>0</v>
      </c>
      <c r="B3463" s="22" t="b">
        <f t="shared" si="1204"/>
        <v>0</v>
      </c>
      <c r="C3463" s="22" t="b">
        <f t="shared" si="1205"/>
        <v>0</v>
      </c>
      <c r="D3463" s="22" t="b">
        <f t="shared" si="1206"/>
        <v>0</v>
      </c>
      <c r="E3463" s="22" t="b">
        <f t="shared" si="1207"/>
        <v>0</v>
      </c>
      <c r="F3463" s="52" t="b">
        <f t="shared" si="1208"/>
        <v>0</v>
      </c>
      <c r="G3463" s="22" t="b">
        <f t="shared" si="1209"/>
        <v>0</v>
      </c>
      <c r="H3463" s="22" t="b">
        <f t="shared" si="1210"/>
        <v>0</v>
      </c>
      <c r="I3463" s="22" t="b">
        <f t="shared" si="1211"/>
        <v>0</v>
      </c>
      <c r="J3463" s="22" t="b">
        <f t="shared" si="1212"/>
        <v>0</v>
      </c>
      <c r="K3463" s="3" t="str">
        <f t="shared" si="1213"/>
        <v/>
      </c>
      <c r="L3463" s="3" t="str">
        <f t="shared" si="1214"/>
        <v/>
      </c>
      <c r="M3463" s="3" t="str">
        <f t="shared" si="1215"/>
        <v/>
      </c>
      <c r="N3463" s="54" t="str">
        <f t="shared" si="1216"/>
        <v/>
      </c>
      <c r="O3463" s="3" t="str">
        <f t="shared" si="1217"/>
        <v/>
      </c>
      <c r="P3463" s="19" t="str">
        <f t="shared" si="1218"/>
        <v/>
      </c>
      <c r="Q3463" s="23" t="e">
        <f>_xlfn.XLOOKUP(R3463,summary!C851:C887,summary!B851:B887)</f>
        <v>#N/A</v>
      </c>
      <c r="R3463" s="24" t="str">
        <f t="shared" si="1224"/>
        <v>영덕동</v>
      </c>
      <c r="S3463" s="24" t="str">
        <f t="shared" si="1219"/>
        <v>영덕32통</v>
      </c>
      <c r="T3463" s="24" t="str">
        <f t="shared" si="1220"/>
        <v>(영덕동)</v>
      </c>
      <c r="U3463" s="24" t="str">
        <f t="shared" si="1221"/>
        <v>영덕</v>
      </c>
      <c r="V3463" s="25">
        <f t="shared" si="1222"/>
        <v>32</v>
      </c>
      <c r="W3463" s="25">
        <f t="shared" si="1223"/>
        <v>6</v>
      </c>
      <c r="X3463" s="59"/>
      <c r="Y3463" s="59"/>
      <c r="Z3463" s="59" t="s">
        <v>89</v>
      </c>
      <c r="AA3463" s="63" t="s">
        <v>3991</v>
      </c>
    </row>
    <row r="3464" spans="1:27" ht="16.5" customHeight="1" x14ac:dyDescent="0.3">
      <c r="A3464" s="22" t="b">
        <f t="shared" si="1203"/>
        <v>1</v>
      </c>
      <c r="B3464" s="22" t="b">
        <f t="shared" si="1204"/>
        <v>0</v>
      </c>
      <c r="C3464" s="22" t="b">
        <f t="shared" si="1205"/>
        <v>0</v>
      </c>
      <c r="D3464" s="22" t="b">
        <f t="shared" si="1206"/>
        <v>0</v>
      </c>
      <c r="E3464" s="22" t="b">
        <f t="shared" si="1207"/>
        <v>0</v>
      </c>
      <c r="F3464" s="52" t="b">
        <f t="shared" si="1208"/>
        <v>0</v>
      </c>
      <c r="G3464" s="22" t="b">
        <f t="shared" si="1209"/>
        <v>0</v>
      </c>
      <c r="H3464" s="22" t="b">
        <f t="shared" si="1210"/>
        <v>0</v>
      </c>
      <c r="I3464" s="22" t="b">
        <f t="shared" si="1211"/>
        <v>0</v>
      </c>
      <c r="J3464" s="22" t="b">
        <f t="shared" si="1212"/>
        <v>1</v>
      </c>
      <c r="K3464" s="3" t="str">
        <f t="shared" si="1213"/>
        <v>영덕33통</v>
      </c>
      <c r="L3464" s="3" t="str">
        <f t="shared" si="1214"/>
        <v>33</v>
      </c>
      <c r="M3464" s="3">
        <f t="shared" si="1215"/>
        <v>33</v>
      </c>
      <c r="N3464" s="54" t="str">
        <f t="shared" si="1216"/>
        <v>영덕</v>
      </c>
      <c r="O3464" s="3" t="str">
        <f t="shared" si="1217"/>
        <v/>
      </c>
      <c r="P3464" s="19" t="str">
        <f t="shared" si="1218"/>
        <v/>
      </c>
      <c r="Q3464" s="23" t="e">
        <f>_xlfn.XLOOKUP(R3464,summary!C852:C888,summary!B852:B888)</f>
        <v>#N/A</v>
      </c>
      <c r="R3464" s="24" t="str">
        <f t="shared" si="1224"/>
        <v>영덕동</v>
      </c>
      <c r="S3464" s="24" t="str">
        <f t="shared" si="1219"/>
        <v>영덕33통</v>
      </c>
      <c r="T3464" s="24" t="str">
        <f t="shared" si="1220"/>
        <v>(영덕동)</v>
      </c>
      <c r="U3464" s="24" t="str">
        <f t="shared" si="1221"/>
        <v>영덕</v>
      </c>
      <c r="V3464" s="25">
        <f t="shared" si="1222"/>
        <v>33</v>
      </c>
      <c r="W3464" s="25">
        <f t="shared" si="1223"/>
        <v>1</v>
      </c>
      <c r="X3464" s="59"/>
      <c r="Y3464" s="59" t="s">
        <v>3992</v>
      </c>
      <c r="Z3464" s="59" t="s">
        <v>63</v>
      </c>
      <c r="AA3464" s="63" t="s">
        <v>3993</v>
      </c>
    </row>
    <row r="3465" spans="1:27" ht="16.5" customHeight="1" x14ac:dyDescent="0.3">
      <c r="A3465" s="22" t="b">
        <f t="shared" si="1203"/>
        <v>1</v>
      </c>
      <c r="B3465" s="22" t="b">
        <f t="shared" si="1204"/>
        <v>1</v>
      </c>
      <c r="C3465" s="22" t="b">
        <f t="shared" si="1205"/>
        <v>1</v>
      </c>
      <c r="D3465" s="22" t="b">
        <f t="shared" si="1206"/>
        <v>1</v>
      </c>
      <c r="E3465" s="22" t="b">
        <f t="shared" si="1207"/>
        <v>1</v>
      </c>
      <c r="F3465" s="52" t="b">
        <f t="shared" si="1208"/>
        <v>0</v>
      </c>
      <c r="G3465" s="22" t="b">
        <f t="shared" si="1209"/>
        <v>0</v>
      </c>
      <c r="H3465" s="22" t="b">
        <f t="shared" si="1210"/>
        <v>0</v>
      </c>
      <c r="I3465" s="22" t="b">
        <f t="shared" si="1211"/>
        <v>0</v>
      </c>
      <c r="J3465" s="22" t="b">
        <f t="shared" si="1212"/>
        <v>0</v>
      </c>
      <c r="K3465" s="3" t="str">
        <f t="shared" si="1213"/>
        <v/>
      </c>
      <c r="L3465" s="3" t="str">
        <f t="shared" si="1214"/>
        <v/>
      </c>
      <c r="M3465" s="3" t="str">
        <f t="shared" si="1215"/>
        <v/>
      </c>
      <c r="N3465" s="54" t="str">
        <f t="shared" si="1216"/>
        <v/>
      </c>
      <c r="O3465" s="3" t="str">
        <f t="shared" si="1217"/>
        <v/>
      </c>
      <c r="P3465" s="19" t="str">
        <f t="shared" si="1218"/>
        <v>(영덕동)</v>
      </c>
      <c r="Q3465" s="23" t="e">
        <f>_xlfn.XLOOKUP(R3465,summary!C853:C889,summary!B853:B889)</f>
        <v>#N/A</v>
      </c>
      <c r="R3465" s="24" t="str">
        <f t="shared" si="1224"/>
        <v>영덕동</v>
      </c>
      <c r="S3465" s="24" t="str">
        <f t="shared" si="1219"/>
        <v>영덕33통</v>
      </c>
      <c r="T3465" s="24" t="str">
        <f t="shared" si="1220"/>
        <v>(영덕동)</v>
      </c>
      <c r="U3465" s="24" t="str">
        <f t="shared" si="1221"/>
        <v>영덕</v>
      </c>
      <c r="V3465" s="25">
        <f t="shared" si="1222"/>
        <v>33</v>
      </c>
      <c r="W3465" s="25">
        <f t="shared" si="1223"/>
        <v>2</v>
      </c>
      <c r="X3465" s="59"/>
      <c r="Y3465" s="59" t="s">
        <v>3583</v>
      </c>
      <c r="Z3465" s="59" t="s">
        <v>65</v>
      </c>
      <c r="AA3465" s="63" t="s">
        <v>3994</v>
      </c>
    </row>
    <row r="3466" spans="1:27" ht="16.5" customHeight="1" x14ac:dyDescent="0.3">
      <c r="A3466" s="22" t="b">
        <f t="shared" si="1203"/>
        <v>0</v>
      </c>
      <c r="B3466" s="22" t="b">
        <f t="shared" si="1204"/>
        <v>0</v>
      </c>
      <c r="C3466" s="22" t="b">
        <f t="shared" si="1205"/>
        <v>0</v>
      </c>
      <c r="D3466" s="22" t="b">
        <f t="shared" si="1206"/>
        <v>0</v>
      </c>
      <c r="E3466" s="22" t="b">
        <f t="shared" si="1207"/>
        <v>0</v>
      </c>
      <c r="F3466" s="52" t="b">
        <f t="shared" si="1208"/>
        <v>0</v>
      </c>
      <c r="G3466" s="22" t="b">
        <f t="shared" si="1209"/>
        <v>0</v>
      </c>
      <c r="H3466" s="22" t="b">
        <f t="shared" si="1210"/>
        <v>0</v>
      </c>
      <c r="I3466" s="22" t="b">
        <f t="shared" si="1211"/>
        <v>0</v>
      </c>
      <c r="J3466" s="22" t="b">
        <f t="shared" si="1212"/>
        <v>0</v>
      </c>
      <c r="K3466" s="3" t="str">
        <f t="shared" si="1213"/>
        <v/>
      </c>
      <c r="L3466" s="3" t="str">
        <f t="shared" si="1214"/>
        <v/>
      </c>
      <c r="M3466" s="3" t="str">
        <f t="shared" si="1215"/>
        <v/>
      </c>
      <c r="N3466" s="54" t="str">
        <f t="shared" si="1216"/>
        <v/>
      </c>
      <c r="O3466" s="3" t="str">
        <f t="shared" si="1217"/>
        <v/>
      </c>
      <c r="P3466" s="19" t="str">
        <f t="shared" si="1218"/>
        <v/>
      </c>
      <c r="Q3466" s="23" t="e">
        <f>_xlfn.XLOOKUP(R3466,summary!C854:C890,summary!B854:B890)</f>
        <v>#N/A</v>
      </c>
      <c r="R3466" s="24" t="str">
        <f t="shared" si="1224"/>
        <v>영덕동</v>
      </c>
      <c r="S3466" s="24" t="str">
        <f t="shared" si="1219"/>
        <v>영덕33통</v>
      </c>
      <c r="T3466" s="24" t="str">
        <f t="shared" si="1220"/>
        <v>(영덕동)</v>
      </c>
      <c r="U3466" s="24" t="str">
        <f t="shared" si="1221"/>
        <v>영덕</v>
      </c>
      <c r="V3466" s="25">
        <f t="shared" si="1222"/>
        <v>33</v>
      </c>
      <c r="W3466" s="25">
        <f t="shared" si="1223"/>
        <v>3</v>
      </c>
      <c r="X3466" s="59"/>
      <c r="Y3466" s="59"/>
      <c r="Z3466" s="59" t="s">
        <v>67</v>
      </c>
      <c r="AA3466" s="63" t="s">
        <v>3995</v>
      </c>
    </row>
    <row r="3467" spans="1:27" ht="16.5" customHeight="1" x14ac:dyDescent="0.3">
      <c r="A3467" s="22" t="b">
        <f t="shared" si="1203"/>
        <v>0</v>
      </c>
      <c r="B3467" s="22" t="b">
        <f t="shared" si="1204"/>
        <v>0</v>
      </c>
      <c r="C3467" s="22" t="b">
        <f t="shared" si="1205"/>
        <v>0</v>
      </c>
      <c r="D3467" s="22" t="b">
        <f t="shared" si="1206"/>
        <v>0</v>
      </c>
      <c r="E3467" s="22" t="b">
        <f t="shared" si="1207"/>
        <v>0</v>
      </c>
      <c r="F3467" s="52" t="b">
        <f t="shared" si="1208"/>
        <v>0</v>
      </c>
      <c r="G3467" s="22" t="b">
        <f t="shared" si="1209"/>
        <v>0</v>
      </c>
      <c r="H3467" s="22" t="b">
        <f t="shared" si="1210"/>
        <v>0</v>
      </c>
      <c r="I3467" s="22" t="b">
        <f t="shared" si="1211"/>
        <v>0</v>
      </c>
      <c r="J3467" s="22" t="b">
        <f t="shared" si="1212"/>
        <v>0</v>
      </c>
      <c r="K3467" s="3" t="str">
        <f t="shared" si="1213"/>
        <v/>
      </c>
      <c r="L3467" s="3" t="str">
        <f t="shared" si="1214"/>
        <v/>
      </c>
      <c r="M3467" s="3" t="str">
        <f t="shared" si="1215"/>
        <v/>
      </c>
      <c r="N3467" s="54" t="str">
        <f t="shared" si="1216"/>
        <v/>
      </c>
      <c r="O3467" s="3" t="str">
        <f t="shared" si="1217"/>
        <v/>
      </c>
      <c r="P3467" s="19" t="str">
        <f t="shared" si="1218"/>
        <v/>
      </c>
      <c r="Q3467" s="23" t="e">
        <f>_xlfn.XLOOKUP(R3467,summary!C855:C891,summary!B855:B891)</f>
        <v>#N/A</v>
      </c>
      <c r="R3467" s="24" t="str">
        <f t="shared" si="1224"/>
        <v>영덕동</v>
      </c>
      <c r="S3467" s="24" t="str">
        <f t="shared" si="1219"/>
        <v>영덕33통</v>
      </c>
      <c r="T3467" s="24" t="str">
        <f t="shared" si="1220"/>
        <v>(영덕동)</v>
      </c>
      <c r="U3467" s="24" t="str">
        <f t="shared" si="1221"/>
        <v>영덕</v>
      </c>
      <c r="V3467" s="25">
        <f t="shared" si="1222"/>
        <v>33</v>
      </c>
      <c r="W3467" s="25">
        <f t="shared" si="1223"/>
        <v>4</v>
      </c>
      <c r="X3467" s="59"/>
      <c r="Y3467" s="59"/>
      <c r="Z3467" s="59" t="s">
        <v>73</v>
      </c>
      <c r="AA3467" s="63" t="s">
        <v>3996</v>
      </c>
    </row>
    <row r="3468" spans="1:27" ht="16.5" customHeight="1" x14ac:dyDescent="0.3">
      <c r="A3468" s="22" t="b">
        <f t="shared" si="1203"/>
        <v>0</v>
      </c>
      <c r="B3468" s="22" t="b">
        <f t="shared" si="1204"/>
        <v>0</v>
      </c>
      <c r="C3468" s="22" t="b">
        <f t="shared" si="1205"/>
        <v>0</v>
      </c>
      <c r="D3468" s="22" t="b">
        <f t="shared" si="1206"/>
        <v>0</v>
      </c>
      <c r="E3468" s="22" t="b">
        <f t="shared" si="1207"/>
        <v>0</v>
      </c>
      <c r="F3468" s="52" t="b">
        <f t="shared" si="1208"/>
        <v>0</v>
      </c>
      <c r="G3468" s="22" t="b">
        <f t="shared" si="1209"/>
        <v>0</v>
      </c>
      <c r="H3468" s="22" t="b">
        <f t="shared" si="1210"/>
        <v>0</v>
      </c>
      <c r="I3468" s="22" t="b">
        <f t="shared" si="1211"/>
        <v>0</v>
      </c>
      <c r="J3468" s="22" t="b">
        <f t="shared" si="1212"/>
        <v>0</v>
      </c>
      <c r="K3468" s="3" t="str">
        <f t="shared" si="1213"/>
        <v/>
      </c>
      <c r="L3468" s="3" t="str">
        <f t="shared" si="1214"/>
        <v/>
      </c>
      <c r="M3468" s="3" t="str">
        <f t="shared" si="1215"/>
        <v/>
      </c>
      <c r="N3468" s="54" t="str">
        <f t="shared" si="1216"/>
        <v/>
      </c>
      <c r="O3468" s="3" t="str">
        <f t="shared" si="1217"/>
        <v/>
      </c>
      <c r="P3468" s="19" t="str">
        <f t="shared" si="1218"/>
        <v/>
      </c>
      <c r="Q3468" s="23" t="e">
        <f>_xlfn.XLOOKUP(R3468,summary!C856:C892,summary!B856:B892)</f>
        <v>#N/A</v>
      </c>
      <c r="R3468" s="24" t="str">
        <f t="shared" si="1224"/>
        <v>영덕동</v>
      </c>
      <c r="S3468" s="24" t="str">
        <f t="shared" si="1219"/>
        <v>영덕33통</v>
      </c>
      <c r="T3468" s="24" t="str">
        <f t="shared" si="1220"/>
        <v>(영덕동)</v>
      </c>
      <c r="U3468" s="24" t="str">
        <f t="shared" si="1221"/>
        <v>영덕</v>
      </c>
      <c r="V3468" s="25">
        <f t="shared" si="1222"/>
        <v>33</v>
      </c>
      <c r="W3468" s="25">
        <f t="shared" si="1223"/>
        <v>5</v>
      </c>
      <c r="X3468" s="59"/>
      <c r="Y3468" s="59"/>
      <c r="Z3468" s="59" t="s">
        <v>87</v>
      </c>
      <c r="AA3468" s="63" t="s">
        <v>3997</v>
      </c>
    </row>
    <row r="3469" spans="1:27" ht="16.5" customHeight="1" x14ac:dyDescent="0.3">
      <c r="A3469" s="22" t="b">
        <f t="shared" si="1203"/>
        <v>0</v>
      </c>
      <c r="B3469" s="22" t="b">
        <f t="shared" si="1204"/>
        <v>0</v>
      </c>
      <c r="C3469" s="22" t="b">
        <f t="shared" si="1205"/>
        <v>0</v>
      </c>
      <c r="D3469" s="22" t="b">
        <f t="shared" si="1206"/>
        <v>0</v>
      </c>
      <c r="E3469" s="22" t="b">
        <f t="shared" si="1207"/>
        <v>0</v>
      </c>
      <c r="F3469" s="52" t="b">
        <f t="shared" si="1208"/>
        <v>0</v>
      </c>
      <c r="G3469" s="22" t="b">
        <f t="shared" si="1209"/>
        <v>0</v>
      </c>
      <c r="H3469" s="22" t="b">
        <f t="shared" si="1210"/>
        <v>0</v>
      </c>
      <c r="I3469" s="22" t="b">
        <f t="shared" si="1211"/>
        <v>0</v>
      </c>
      <c r="J3469" s="22" t="b">
        <f t="shared" si="1212"/>
        <v>0</v>
      </c>
      <c r="K3469" s="3" t="str">
        <f t="shared" si="1213"/>
        <v/>
      </c>
      <c r="L3469" s="3" t="str">
        <f t="shared" si="1214"/>
        <v/>
      </c>
      <c r="M3469" s="3" t="str">
        <f t="shared" si="1215"/>
        <v/>
      </c>
      <c r="N3469" s="54" t="str">
        <f t="shared" si="1216"/>
        <v/>
      </c>
      <c r="O3469" s="3" t="str">
        <f t="shared" si="1217"/>
        <v/>
      </c>
      <c r="P3469" s="19" t="str">
        <f t="shared" si="1218"/>
        <v/>
      </c>
      <c r="Q3469" s="23" t="e">
        <f>_xlfn.XLOOKUP(R3469,summary!C857:C893,summary!B857:B893)</f>
        <v>#N/A</v>
      </c>
      <c r="R3469" s="24" t="str">
        <f t="shared" si="1224"/>
        <v>영덕동</v>
      </c>
      <c r="S3469" s="24" t="str">
        <f t="shared" si="1219"/>
        <v>영덕33통</v>
      </c>
      <c r="T3469" s="24" t="str">
        <f t="shared" si="1220"/>
        <v>(영덕동)</v>
      </c>
      <c r="U3469" s="24" t="str">
        <f t="shared" si="1221"/>
        <v>영덕</v>
      </c>
      <c r="V3469" s="25">
        <f t="shared" si="1222"/>
        <v>33</v>
      </c>
      <c r="W3469" s="25">
        <f t="shared" si="1223"/>
        <v>6</v>
      </c>
      <c r="X3469" s="59"/>
      <c r="Y3469" s="59"/>
      <c r="Z3469" s="59" t="s">
        <v>89</v>
      </c>
      <c r="AA3469" s="63" t="s">
        <v>3998</v>
      </c>
    </row>
    <row r="3470" spans="1:27" ht="16.5" customHeight="1" x14ac:dyDescent="0.3">
      <c r="A3470" s="22" t="b">
        <f t="shared" si="1203"/>
        <v>1</v>
      </c>
      <c r="B3470" s="22" t="b">
        <f t="shared" si="1204"/>
        <v>0</v>
      </c>
      <c r="C3470" s="22" t="b">
        <f t="shared" si="1205"/>
        <v>0</v>
      </c>
      <c r="D3470" s="22" t="b">
        <f t="shared" si="1206"/>
        <v>0</v>
      </c>
      <c r="E3470" s="22" t="b">
        <f t="shared" si="1207"/>
        <v>0</v>
      </c>
      <c r="F3470" s="52" t="b">
        <f t="shared" si="1208"/>
        <v>0</v>
      </c>
      <c r="G3470" s="22" t="b">
        <f t="shared" si="1209"/>
        <v>0</v>
      </c>
      <c r="H3470" s="22" t="b">
        <f t="shared" si="1210"/>
        <v>0</v>
      </c>
      <c r="I3470" s="22" t="b">
        <f t="shared" si="1211"/>
        <v>0</v>
      </c>
      <c r="J3470" s="22" t="b">
        <f t="shared" si="1212"/>
        <v>1</v>
      </c>
      <c r="K3470" s="3" t="str">
        <f t="shared" si="1213"/>
        <v/>
      </c>
      <c r="L3470" s="3" t="str">
        <f t="shared" si="1214"/>
        <v/>
      </c>
      <c r="M3470" s="3" t="str">
        <f t="shared" si="1215"/>
        <v/>
      </c>
      <c r="N3470" s="54" t="str">
        <f t="shared" si="1216"/>
        <v/>
      </c>
      <c r="O3470" s="3" t="str">
        <f t="shared" si="1217"/>
        <v/>
      </c>
      <c r="P3470" s="19" t="str">
        <f t="shared" si="1218"/>
        <v/>
      </c>
      <c r="Q3470" s="23" t="e">
        <f>_xlfn.XLOOKUP(R3470,summary!C858:C894,summary!B858:B894)</f>
        <v>#N/A</v>
      </c>
      <c r="R3470" s="24" t="str">
        <f t="shared" si="1224"/>
        <v>읍 면 동</v>
      </c>
      <c r="S3470" s="24" t="str">
        <f t="shared" si="1219"/>
        <v>통 리 명</v>
      </c>
      <c r="T3470" s="24" t="str">
        <f t="shared" si="1220"/>
        <v/>
      </c>
      <c r="U3470" s="24" t="str">
        <f t="shared" si="1221"/>
        <v/>
      </c>
      <c r="V3470" s="25" t="str">
        <f t="shared" si="1222"/>
        <v/>
      </c>
      <c r="W3470" s="25" t="str">
        <f t="shared" si="1223"/>
        <v/>
      </c>
      <c r="X3470" s="59" t="s">
        <v>121</v>
      </c>
      <c r="Y3470" s="59" t="s">
        <v>122</v>
      </c>
      <c r="Z3470" s="59" t="s">
        <v>59</v>
      </c>
      <c r="AA3470" s="63" t="s">
        <v>2628</v>
      </c>
    </row>
    <row r="3471" spans="1:27" ht="16.5" customHeight="1" x14ac:dyDescent="0.3">
      <c r="A3471" s="22" t="b">
        <f t="shared" si="1203"/>
        <v>1</v>
      </c>
      <c r="B3471" s="22" t="b">
        <f t="shared" si="1204"/>
        <v>0</v>
      </c>
      <c r="C3471" s="22" t="b">
        <f t="shared" si="1205"/>
        <v>0</v>
      </c>
      <c r="D3471" s="22" t="b">
        <f t="shared" si="1206"/>
        <v>0</v>
      </c>
      <c r="E3471" s="22" t="b">
        <f t="shared" si="1207"/>
        <v>0</v>
      </c>
      <c r="F3471" s="52" t="b">
        <f t="shared" si="1208"/>
        <v>0</v>
      </c>
      <c r="G3471" s="22" t="b">
        <f t="shared" si="1209"/>
        <v>0</v>
      </c>
      <c r="H3471" s="22" t="b">
        <f t="shared" si="1210"/>
        <v>0</v>
      </c>
      <c r="I3471" s="22" t="b">
        <f t="shared" si="1211"/>
        <v>0</v>
      </c>
      <c r="J3471" s="22" t="b">
        <f t="shared" si="1212"/>
        <v>1</v>
      </c>
      <c r="K3471" s="3" t="str">
        <f t="shared" si="1213"/>
        <v>구갈1통</v>
      </c>
      <c r="L3471" s="3" t="str">
        <f t="shared" si="1214"/>
        <v>갈1</v>
      </c>
      <c r="M3471" s="3">
        <f t="shared" si="1215"/>
        <v>1</v>
      </c>
      <c r="N3471" s="54" t="str">
        <f t="shared" si="1216"/>
        <v>구갈</v>
      </c>
      <c r="O3471" s="3" t="str">
        <f t="shared" si="1217"/>
        <v/>
      </c>
      <c r="P3471" s="19" t="str">
        <f t="shared" si="1218"/>
        <v/>
      </c>
      <c r="Q3471" s="23" t="e">
        <f>_xlfn.XLOOKUP(R3471,summary!C859:C895,summary!B859:B895)</f>
        <v>#N/A</v>
      </c>
      <c r="R3471" s="24" t="str">
        <f t="shared" si="1224"/>
        <v>구갈동</v>
      </c>
      <c r="S3471" s="24" t="str">
        <f t="shared" si="1219"/>
        <v>구갈1통</v>
      </c>
      <c r="T3471" s="24" t="str">
        <f t="shared" si="1220"/>
        <v>(구갈동, 하관곡)</v>
      </c>
      <c r="U3471" s="24" t="str">
        <f t="shared" si="1221"/>
        <v>구갈</v>
      </c>
      <c r="V3471" s="25">
        <f t="shared" si="1222"/>
        <v>1</v>
      </c>
      <c r="W3471" s="25">
        <f t="shared" si="1223"/>
        <v>1</v>
      </c>
      <c r="X3471" s="59" t="s">
        <v>18</v>
      </c>
      <c r="Y3471" s="59" t="s">
        <v>3999</v>
      </c>
      <c r="Z3471" s="59" t="s">
        <v>63</v>
      </c>
      <c r="AA3471" s="63" t="s">
        <v>4000</v>
      </c>
    </row>
    <row r="3472" spans="1:27" ht="16.5" customHeight="1" x14ac:dyDescent="0.3">
      <c r="A3472" s="22" t="b">
        <f t="shared" si="1203"/>
        <v>1</v>
      </c>
      <c r="B3472" s="22" t="b">
        <f t="shared" si="1204"/>
        <v>1</v>
      </c>
      <c r="C3472" s="22" t="b">
        <f t="shared" si="1205"/>
        <v>1</v>
      </c>
      <c r="D3472" s="22" t="b">
        <f t="shared" si="1206"/>
        <v>1</v>
      </c>
      <c r="E3472" s="22" t="b">
        <f t="shared" si="1207"/>
        <v>1</v>
      </c>
      <c r="F3472" s="52" t="b">
        <f t="shared" si="1208"/>
        <v>0</v>
      </c>
      <c r="G3472" s="22" t="b">
        <f t="shared" si="1209"/>
        <v>0</v>
      </c>
      <c r="H3472" s="22" t="b">
        <f t="shared" si="1210"/>
        <v>0</v>
      </c>
      <c r="I3472" s="22" t="b">
        <f t="shared" si="1211"/>
        <v>0</v>
      </c>
      <c r="J3472" s="22" t="b">
        <f t="shared" si="1212"/>
        <v>0</v>
      </c>
      <c r="K3472" s="3" t="str">
        <f t="shared" si="1213"/>
        <v/>
      </c>
      <c r="L3472" s="3" t="str">
        <f t="shared" si="1214"/>
        <v/>
      </c>
      <c r="M3472" s="3" t="str">
        <f t="shared" si="1215"/>
        <v/>
      </c>
      <c r="N3472" s="54" t="str">
        <f t="shared" si="1216"/>
        <v/>
      </c>
      <c r="O3472" s="3" t="str">
        <f t="shared" si="1217"/>
        <v/>
      </c>
      <c r="P3472" s="19" t="str">
        <f t="shared" si="1218"/>
        <v>(구갈동, 하관곡)</v>
      </c>
      <c r="Q3472" s="23" t="e">
        <f>_xlfn.XLOOKUP(R3472,summary!C860:C896,summary!B860:B896)</f>
        <v>#N/A</v>
      </c>
      <c r="R3472" s="24" t="str">
        <f t="shared" si="1224"/>
        <v>구갈동</v>
      </c>
      <c r="S3472" s="24" t="str">
        <f t="shared" si="1219"/>
        <v>구갈1통</v>
      </c>
      <c r="T3472" s="24" t="str">
        <f t="shared" si="1220"/>
        <v>(구갈동, 하관곡)</v>
      </c>
      <c r="U3472" s="24" t="str">
        <f t="shared" si="1221"/>
        <v>구갈</v>
      </c>
      <c r="V3472" s="25">
        <f t="shared" si="1222"/>
        <v>1</v>
      </c>
      <c r="W3472" s="25">
        <f t="shared" si="1223"/>
        <v>2</v>
      </c>
      <c r="X3472" s="59"/>
      <c r="Y3472" s="59" t="s">
        <v>4001</v>
      </c>
      <c r="Z3472" s="59" t="s">
        <v>65</v>
      </c>
      <c r="AA3472" s="63" t="s">
        <v>4002</v>
      </c>
    </row>
    <row r="3473" spans="1:27" ht="16.5" customHeight="1" x14ac:dyDescent="0.3">
      <c r="A3473" s="22" t="b">
        <f t="shared" si="1203"/>
        <v>0</v>
      </c>
      <c r="B3473" s="22" t="b">
        <f t="shared" si="1204"/>
        <v>0</v>
      </c>
      <c r="C3473" s="22" t="b">
        <f t="shared" si="1205"/>
        <v>0</v>
      </c>
      <c r="D3473" s="22" t="b">
        <f t="shared" si="1206"/>
        <v>0</v>
      </c>
      <c r="E3473" s="22" t="b">
        <f t="shared" si="1207"/>
        <v>0</v>
      </c>
      <c r="F3473" s="52" t="b">
        <f t="shared" si="1208"/>
        <v>0</v>
      </c>
      <c r="G3473" s="22" t="b">
        <f t="shared" si="1209"/>
        <v>0</v>
      </c>
      <c r="H3473" s="22" t="b">
        <f t="shared" si="1210"/>
        <v>0</v>
      </c>
      <c r="I3473" s="22" t="b">
        <f t="shared" si="1211"/>
        <v>0</v>
      </c>
      <c r="J3473" s="22" t="b">
        <f t="shared" si="1212"/>
        <v>0</v>
      </c>
      <c r="K3473" s="3" t="str">
        <f t="shared" si="1213"/>
        <v/>
      </c>
      <c r="L3473" s="3" t="str">
        <f t="shared" si="1214"/>
        <v/>
      </c>
      <c r="M3473" s="3" t="str">
        <f t="shared" si="1215"/>
        <v/>
      </c>
      <c r="N3473" s="54" t="str">
        <f t="shared" si="1216"/>
        <v/>
      </c>
      <c r="O3473" s="3" t="str">
        <f t="shared" si="1217"/>
        <v/>
      </c>
      <c r="P3473" s="19" t="str">
        <f t="shared" si="1218"/>
        <v/>
      </c>
      <c r="Q3473" s="23" t="e">
        <f>_xlfn.XLOOKUP(R3473,summary!C861:C897,summary!B861:B897)</f>
        <v>#N/A</v>
      </c>
      <c r="R3473" s="24" t="str">
        <f t="shared" si="1224"/>
        <v>구갈동</v>
      </c>
      <c r="S3473" s="24" t="str">
        <f t="shared" si="1219"/>
        <v>구갈1통</v>
      </c>
      <c r="T3473" s="24" t="str">
        <f t="shared" si="1220"/>
        <v>(구갈동, 하관곡)</v>
      </c>
      <c r="U3473" s="24" t="str">
        <f t="shared" si="1221"/>
        <v>구갈</v>
      </c>
      <c r="V3473" s="25">
        <f t="shared" si="1222"/>
        <v>1</v>
      </c>
      <c r="W3473" s="25">
        <f t="shared" si="1223"/>
        <v>3</v>
      </c>
      <c r="X3473" s="59"/>
      <c r="Y3473" s="59"/>
      <c r="Z3473" s="59" t="s">
        <v>67</v>
      </c>
      <c r="AA3473" s="63" t="s">
        <v>4003</v>
      </c>
    </row>
    <row r="3474" spans="1:27" ht="16.5" customHeight="1" x14ac:dyDescent="0.3">
      <c r="A3474" s="22" t="b">
        <f t="shared" si="1203"/>
        <v>1</v>
      </c>
      <c r="B3474" s="22" t="b">
        <f t="shared" si="1204"/>
        <v>0</v>
      </c>
      <c r="C3474" s="22" t="b">
        <f t="shared" si="1205"/>
        <v>0</v>
      </c>
      <c r="D3474" s="22" t="b">
        <f t="shared" si="1206"/>
        <v>0</v>
      </c>
      <c r="E3474" s="22" t="b">
        <f t="shared" si="1207"/>
        <v>0</v>
      </c>
      <c r="F3474" s="52" t="b">
        <f t="shared" si="1208"/>
        <v>0</v>
      </c>
      <c r="G3474" s="22" t="b">
        <f t="shared" si="1209"/>
        <v>0</v>
      </c>
      <c r="H3474" s="22" t="b">
        <f t="shared" si="1210"/>
        <v>0</v>
      </c>
      <c r="I3474" s="22" t="b">
        <f t="shared" si="1211"/>
        <v>0</v>
      </c>
      <c r="J3474" s="22" t="b">
        <f t="shared" si="1212"/>
        <v>1</v>
      </c>
      <c r="K3474" s="3" t="str">
        <f t="shared" si="1213"/>
        <v>구갈2통</v>
      </c>
      <c r="L3474" s="3" t="str">
        <f t="shared" si="1214"/>
        <v>갈2</v>
      </c>
      <c r="M3474" s="3">
        <f t="shared" si="1215"/>
        <v>2</v>
      </c>
      <c r="N3474" s="54" t="str">
        <f t="shared" si="1216"/>
        <v>구갈</v>
      </c>
      <c r="O3474" s="3" t="str">
        <f t="shared" si="1217"/>
        <v/>
      </c>
      <c r="P3474" s="19" t="str">
        <f t="shared" si="1218"/>
        <v/>
      </c>
      <c r="Q3474" s="23" t="e">
        <f>_xlfn.XLOOKUP(R3474,summary!C862:C898,summary!B862:B898)</f>
        <v>#N/A</v>
      </c>
      <c r="R3474" s="24" t="str">
        <f t="shared" si="1224"/>
        <v>구갈동</v>
      </c>
      <c r="S3474" s="24" t="str">
        <f t="shared" si="1219"/>
        <v>구갈2통</v>
      </c>
      <c r="T3474" s="24" t="str">
        <f t="shared" si="1220"/>
        <v>(구갈동, 내기)</v>
      </c>
      <c r="U3474" s="24" t="str">
        <f t="shared" si="1221"/>
        <v>구갈</v>
      </c>
      <c r="V3474" s="25">
        <f t="shared" si="1222"/>
        <v>2</v>
      </c>
      <c r="W3474" s="25">
        <f t="shared" si="1223"/>
        <v>1</v>
      </c>
      <c r="X3474" s="59"/>
      <c r="Y3474" s="59" t="s">
        <v>4004</v>
      </c>
      <c r="Z3474" s="59" t="s">
        <v>63</v>
      </c>
      <c r="AA3474" s="63" t="s">
        <v>4005</v>
      </c>
    </row>
    <row r="3475" spans="1:27" ht="16.5" customHeight="1" x14ac:dyDescent="0.3">
      <c r="A3475" s="22" t="b">
        <f t="shared" si="1203"/>
        <v>1</v>
      </c>
      <c r="B3475" s="22" t="b">
        <f t="shared" si="1204"/>
        <v>1</v>
      </c>
      <c r="C3475" s="22" t="b">
        <f t="shared" si="1205"/>
        <v>1</v>
      </c>
      <c r="D3475" s="22" t="b">
        <f t="shared" si="1206"/>
        <v>1</v>
      </c>
      <c r="E3475" s="22" t="b">
        <f t="shared" si="1207"/>
        <v>1</v>
      </c>
      <c r="F3475" s="52" t="b">
        <f t="shared" si="1208"/>
        <v>0</v>
      </c>
      <c r="G3475" s="22" t="b">
        <f t="shared" si="1209"/>
        <v>0</v>
      </c>
      <c r="H3475" s="22" t="b">
        <f t="shared" si="1210"/>
        <v>0</v>
      </c>
      <c r="I3475" s="22" t="b">
        <f t="shared" si="1211"/>
        <v>0</v>
      </c>
      <c r="J3475" s="22" t="b">
        <f t="shared" si="1212"/>
        <v>0</v>
      </c>
      <c r="K3475" s="3" t="str">
        <f t="shared" si="1213"/>
        <v/>
      </c>
      <c r="L3475" s="3" t="str">
        <f t="shared" si="1214"/>
        <v/>
      </c>
      <c r="M3475" s="3" t="str">
        <f t="shared" si="1215"/>
        <v/>
      </c>
      <c r="N3475" s="54" t="str">
        <f t="shared" si="1216"/>
        <v/>
      </c>
      <c r="O3475" s="3" t="str">
        <f t="shared" si="1217"/>
        <v/>
      </c>
      <c r="P3475" s="19" t="str">
        <f t="shared" si="1218"/>
        <v>(구갈동, 내기)</v>
      </c>
      <c r="Q3475" s="23" t="e">
        <f>_xlfn.XLOOKUP(R3475,summary!C863:C899,summary!B863:B899)</f>
        <v>#N/A</v>
      </c>
      <c r="R3475" s="24" t="str">
        <f t="shared" si="1224"/>
        <v>구갈동</v>
      </c>
      <c r="S3475" s="24" t="str">
        <f t="shared" si="1219"/>
        <v>구갈2통</v>
      </c>
      <c r="T3475" s="24" t="str">
        <f t="shared" si="1220"/>
        <v>(구갈동, 내기)</v>
      </c>
      <c r="U3475" s="24" t="str">
        <f t="shared" si="1221"/>
        <v>구갈</v>
      </c>
      <c r="V3475" s="25">
        <f t="shared" si="1222"/>
        <v>2</v>
      </c>
      <c r="W3475" s="25">
        <f t="shared" si="1223"/>
        <v>2</v>
      </c>
      <c r="X3475" s="59"/>
      <c r="Y3475" s="59" t="s">
        <v>4006</v>
      </c>
      <c r="Z3475" s="59" t="s">
        <v>65</v>
      </c>
      <c r="AA3475" s="63" t="s">
        <v>4007</v>
      </c>
    </row>
    <row r="3476" spans="1:27" ht="16.5" customHeight="1" x14ac:dyDescent="0.3">
      <c r="A3476" s="22" t="b">
        <f t="shared" si="1203"/>
        <v>0</v>
      </c>
      <c r="B3476" s="22" t="b">
        <f t="shared" si="1204"/>
        <v>0</v>
      </c>
      <c r="C3476" s="22" t="b">
        <f t="shared" si="1205"/>
        <v>0</v>
      </c>
      <c r="D3476" s="22" t="b">
        <f t="shared" si="1206"/>
        <v>0</v>
      </c>
      <c r="E3476" s="22" t="b">
        <f t="shared" si="1207"/>
        <v>0</v>
      </c>
      <c r="F3476" s="52" t="b">
        <f t="shared" si="1208"/>
        <v>0</v>
      </c>
      <c r="G3476" s="22" t="b">
        <f t="shared" si="1209"/>
        <v>0</v>
      </c>
      <c r="H3476" s="22" t="b">
        <f t="shared" si="1210"/>
        <v>0</v>
      </c>
      <c r="I3476" s="22" t="b">
        <f t="shared" si="1211"/>
        <v>0</v>
      </c>
      <c r="J3476" s="22" t="b">
        <f t="shared" si="1212"/>
        <v>0</v>
      </c>
      <c r="K3476" s="3" t="str">
        <f t="shared" si="1213"/>
        <v/>
      </c>
      <c r="L3476" s="3" t="str">
        <f t="shared" si="1214"/>
        <v/>
      </c>
      <c r="M3476" s="3" t="str">
        <f t="shared" si="1215"/>
        <v/>
      </c>
      <c r="N3476" s="54" t="str">
        <f t="shared" si="1216"/>
        <v/>
      </c>
      <c r="O3476" s="3" t="str">
        <f t="shared" si="1217"/>
        <v/>
      </c>
      <c r="P3476" s="19" t="str">
        <f t="shared" si="1218"/>
        <v/>
      </c>
      <c r="Q3476" s="23" t="e">
        <f>_xlfn.XLOOKUP(R3476,summary!C864:C900,summary!B864:B900)</f>
        <v>#N/A</v>
      </c>
      <c r="R3476" s="24" t="str">
        <f t="shared" si="1224"/>
        <v>구갈동</v>
      </c>
      <c r="S3476" s="24" t="str">
        <f t="shared" si="1219"/>
        <v>구갈2통</v>
      </c>
      <c r="T3476" s="24" t="str">
        <f t="shared" si="1220"/>
        <v>(구갈동, 내기)</v>
      </c>
      <c r="U3476" s="24" t="str">
        <f t="shared" si="1221"/>
        <v>구갈</v>
      </c>
      <c r="V3476" s="25">
        <f t="shared" si="1222"/>
        <v>2</v>
      </c>
      <c r="W3476" s="25">
        <f t="shared" si="1223"/>
        <v>3</v>
      </c>
      <c r="X3476" s="59"/>
      <c r="Y3476" s="59"/>
      <c r="Z3476" s="59" t="s">
        <v>67</v>
      </c>
      <c r="AA3476" s="63" t="s">
        <v>4008</v>
      </c>
    </row>
    <row r="3477" spans="1:27" ht="16.5" customHeight="1" x14ac:dyDescent="0.3">
      <c r="A3477" s="22" t="b">
        <f t="shared" ref="A3477:A3540" si="1225">LEN(Y3477)&gt;0</f>
        <v>0</v>
      </c>
      <c r="B3477" s="22" t="b">
        <f t="shared" ref="B3477:B3540" si="1226">LEFT(Y3477)="("</f>
        <v>0</v>
      </c>
      <c r="C3477" s="22" t="b">
        <f t="shared" ref="C3477:C3540" si="1227">RIGHT(Y3477)=")"</f>
        <v>0</v>
      </c>
      <c r="D3477" s="22" t="b">
        <f t="shared" ref="D3477:D3540" si="1228">AND(B3477,C3477)</f>
        <v>0</v>
      </c>
      <c r="E3477" s="22" t="b">
        <f t="shared" ref="E3477:E3540" si="1229">OR(B3477,C3477)</f>
        <v>0</v>
      </c>
      <c r="F3477" s="52" t="b">
        <f t="shared" ref="F3477:F3540" si="1230">_xlfn.XOR(B3477,C3477)</f>
        <v>0</v>
      </c>
      <c r="G3477" s="22" t="b">
        <f t="shared" ref="G3477:G3540" si="1231">AND(B3477,F3477)</f>
        <v>0</v>
      </c>
      <c r="H3477" s="22" t="b">
        <f t="shared" ref="H3477:H3540" si="1232">AND(C3477,$F3477)</f>
        <v>0</v>
      </c>
      <c r="I3477" s="22" t="b">
        <f t="shared" ref="I3477:I3540" si="1233">IF(G3477,G3477,IF(H3476,FALSE,I3476))</f>
        <v>0</v>
      </c>
      <c r="J3477" s="22" t="b">
        <f t="shared" ref="J3477:J3540" si="1234">AND(A3477,NOT(B3477),NOT(I3477))</f>
        <v>0</v>
      </c>
      <c r="K3477" s="3" t="str">
        <f t="shared" ref="K3477:K3540" si="1235">IF(AND(J3477,RIGHT(Y3477)="통"),Y3477,"")</f>
        <v/>
      </c>
      <c r="L3477" s="3" t="str">
        <f t="shared" ref="L3477:L3540" si="1236">RIGHT(SUBSTITUTE(K3477,"통",""),2)</f>
        <v/>
      </c>
      <c r="M3477" s="3" t="str">
        <f t="shared" ref="M3477:M3540" si="1237">IF(LEN(L3477)=0,"",IF(CODE(L3477)&lt;60,VALUE(L3477),VALUE(RIGHT(L3477))))</f>
        <v/>
      </c>
      <c r="N3477" s="54" t="str">
        <f t="shared" ref="N3477:N3540" si="1238">SUBSTITUTE(K3477,_xlfn.CONCAT(M3477,"통"),"")</f>
        <v/>
      </c>
      <c r="O3477" s="3" t="str">
        <f t="shared" ref="O3477:O3540" si="1239">IF(I3477,IF(I3478,CONCATENATE(Y3477,O3478),Y3477),"")</f>
        <v/>
      </c>
      <c r="P3477" s="19" t="str">
        <f t="shared" ref="P3477:P3540" si="1240">IF(G3477,O3477,IF(D3477,Y3477,""))</f>
        <v/>
      </c>
      <c r="Q3477" s="23" t="e">
        <f>_xlfn.XLOOKUP(R3477,summary!C865:C901,summary!B865:B901)</f>
        <v>#N/A</v>
      </c>
      <c r="R3477" s="24" t="str">
        <f t="shared" si="1224"/>
        <v>구갈동</v>
      </c>
      <c r="S3477" s="24" t="str">
        <f t="shared" ref="S3477:S3540" si="1241">IF(J3477,Y3477,S3476)</f>
        <v>구갈2통</v>
      </c>
      <c r="T3477" s="24" t="str">
        <f t="shared" ref="T3477:T3540" si="1242">IF(J3477,P3478,T3476)</f>
        <v>(구갈동, 내기)</v>
      </c>
      <c r="U3477" s="24" t="str">
        <f t="shared" ref="U3477:U3540" si="1243">IF($J3477,N3477,U3476)</f>
        <v>구갈</v>
      </c>
      <c r="V3477" s="25">
        <f t="shared" ref="V3477:V3540" si="1244">IF(J3477,M3477,V3476)</f>
        <v>2</v>
      </c>
      <c r="W3477" s="25">
        <f t="shared" ref="W3477:W3540" si="1245">IF(ISBLANK(Z3477),"",IF(LEN(TRIM(Z3477))&lt;4,VALUE(SUBSTITUTE(TRIM(Z3477),"반","")),""))</f>
        <v>4</v>
      </c>
      <c r="X3477" s="59"/>
      <c r="Y3477" s="59"/>
      <c r="Z3477" s="59" t="s">
        <v>73</v>
      </c>
      <c r="AA3477" s="63" t="s">
        <v>4009</v>
      </c>
    </row>
    <row r="3478" spans="1:27" ht="16.5" customHeight="1" x14ac:dyDescent="0.3">
      <c r="A3478" s="22" t="b">
        <f t="shared" si="1225"/>
        <v>0</v>
      </c>
      <c r="B3478" s="22" t="b">
        <f t="shared" si="1226"/>
        <v>0</v>
      </c>
      <c r="C3478" s="22" t="b">
        <f t="shared" si="1227"/>
        <v>0</v>
      </c>
      <c r="D3478" s="22" t="b">
        <f t="shared" si="1228"/>
        <v>0</v>
      </c>
      <c r="E3478" s="22" t="b">
        <f t="shared" si="1229"/>
        <v>0</v>
      </c>
      <c r="F3478" s="52" t="b">
        <f t="shared" si="1230"/>
        <v>0</v>
      </c>
      <c r="G3478" s="22" t="b">
        <f t="shared" si="1231"/>
        <v>0</v>
      </c>
      <c r="H3478" s="22" t="b">
        <f t="shared" si="1232"/>
        <v>0</v>
      </c>
      <c r="I3478" s="22" t="b">
        <f t="shared" si="1233"/>
        <v>0</v>
      </c>
      <c r="J3478" s="22" t="b">
        <f t="shared" si="1234"/>
        <v>0</v>
      </c>
      <c r="K3478" s="3" t="str">
        <f t="shared" si="1235"/>
        <v/>
      </c>
      <c r="L3478" s="3" t="str">
        <f t="shared" si="1236"/>
        <v/>
      </c>
      <c r="M3478" s="3" t="str">
        <f t="shared" si="1237"/>
        <v/>
      </c>
      <c r="N3478" s="54" t="str">
        <f t="shared" si="1238"/>
        <v/>
      </c>
      <c r="O3478" s="3" t="str">
        <f t="shared" si="1239"/>
        <v/>
      </c>
      <c r="P3478" s="19" t="str">
        <f t="shared" si="1240"/>
        <v/>
      </c>
      <c r="Q3478" s="23" t="e">
        <f>_xlfn.XLOOKUP(R3478,summary!C866:C902,summary!B866:B902)</f>
        <v>#N/A</v>
      </c>
      <c r="R3478" s="24" t="str">
        <f t="shared" si="1224"/>
        <v>구갈동</v>
      </c>
      <c r="S3478" s="24" t="str">
        <f t="shared" si="1241"/>
        <v>구갈2통</v>
      </c>
      <c r="T3478" s="24" t="str">
        <f t="shared" si="1242"/>
        <v>(구갈동, 내기)</v>
      </c>
      <c r="U3478" s="24" t="str">
        <f t="shared" si="1243"/>
        <v>구갈</v>
      </c>
      <c r="V3478" s="25">
        <f t="shared" si="1244"/>
        <v>2</v>
      </c>
      <c r="W3478" s="25">
        <f t="shared" si="1245"/>
        <v>5</v>
      </c>
      <c r="X3478" s="59"/>
      <c r="Y3478" s="59"/>
      <c r="Z3478" s="59" t="s">
        <v>87</v>
      </c>
      <c r="AA3478" s="63" t="s">
        <v>4010</v>
      </c>
    </row>
    <row r="3479" spans="1:27" ht="16.5" customHeight="1" x14ac:dyDescent="0.3">
      <c r="A3479" s="22" t="b">
        <f t="shared" si="1225"/>
        <v>0</v>
      </c>
      <c r="B3479" s="22" t="b">
        <f t="shared" si="1226"/>
        <v>0</v>
      </c>
      <c r="C3479" s="22" t="b">
        <f t="shared" si="1227"/>
        <v>0</v>
      </c>
      <c r="D3479" s="22" t="b">
        <f t="shared" si="1228"/>
        <v>0</v>
      </c>
      <c r="E3479" s="22" t="b">
        <f t="shared" si="1229"/>
        <v>0</v>
      </c>
      <c r="F3479" s="52" t="b">
        <f t="shared" si="1230"/>
        <v>0</v>
      </c>
      <c r="G3479" s="22" t="b">
        <f t="shared" si="1231"/>
        <v>0</v>
      </c>
      <c r="H3479" s="22" t="b">
        <f t="shared" si="1232"/>
        <v>0</v>
      </c>
      <c r="I3479" s="22" t="b">
        <f t="shared" si="1233"/>
        <v>0</v>
      </c>
      <c r="J3479" s="22" t="b">
        <f t="shared" si="1234"/>
        <v>0</v>
      </c>
      <c r="K3479" s="3" t="str">
        <f t="shared" si="1235"/>
        <v/>
      </c>
      <c r="L3479" s="3" t="str">
        <f t="shared" si="1236"/>
        <v/>
      </c>
      <c r="M3479" s="3" t="str">
        <f t="shared" si="1237"/>
        <v/>
      </c>
      <c r="N3479" s="54" t="str">
        <f t="shared" si="1238"/>
        <v/>
      </c>
      <c r="O3479" s="3" t="str">
        <f t="shared" si="1239"/>
        <v/>
      </c>
      <c r="P3479" s="19" t="str">
        <f t="shared" si="1240"/>
        <v/>
      </c>
      <c r="Q3479" s="23" t="e">
        <f>_xlfn.XLOOKUP(R3479,summary!C867:C903,summary!B867:B903)</f>
        <v>#N/A</v>
      </c>
      <c r="R3479" s="24" t="str">
        <f t="shared" si="1224"/>
        <v>구갈동</v>
      </c>
      <c r="S3479" s="24" t="str">
        <f t="shared" si="1241"/>
        <v>구갈2통</v>
      </c>
      <c r="T3479" s="24" t="str">
        <f t="shared" si="1242"/>
        <v>(구갈동, 내기)</v>
      </c>
      <c r="U3479" s="24" t="str">
        <f t="shared" si="1243"/>
        <v>구갈</v>
      </c>
      <c r="V3479" s="25">
        <f t="shared" si="1244"/>
        <v>2</v>
      </c>
      <c r="W3479" s="25">
        <f t="shared" si="1245"/>
        <v>6</v>
      </c>
      <c r="X3479" s="59"/>
      <c r="Y3479" s="59"/>
      <c r="Z3479" s="59" t="s">
        <v>89</v>
      </c>
      <c r="AA3479" s="63" t="s">
        <v>4011</v>
      </c>
    </row>
    <row r="3480" spans="1:27" ht="16.5" customHeight="1" x14ac:dyDescent="0.3">
      <c r="A3480" s="22" t="b">
        <f t="shared" si="1225"/>
        <v>1</v>
      </c>
      <c r="B3480" s="22" t="b">
        <f t="shared" si="1226"/>
        <v>0</v>
      </c>
      <c r="C3480" s="22" t="b">
        <f t="shared" si="1227"/>
        <v>0</v>
      </c>
      <c r="D3480" s="22" t="b">
        <f t="shared" si="1228"/>
        <v>0</v>
      </c>
      <c r="E3480" s="22" t="b">
        <f t="shared" si="1229"/>
        <v>0</v>
      </c>
      <c r="F3480" s="52" t="b">
        <f t="shared" si="1230"/>
        <v>0</v>
      </c>
      <c r="G3480" s="22" t="b">
        <f t="shared" si="1231"/>
        <v>0</v>
      </c>
      <c r="H3480" s="22" t="b">
        <f t="shared" si="1232"/>
        <v>0</v>
      </c>
      <c r="I3480" s="22" t="b">
        <f t="shared" si="1233"/>
        <v>0</v>
      </c>
      <c r="J3480" s="22" t="b">
        <f t="shared" si="1234"/>
        <v>1</v>
      </c>
      <c r="K3480" s="3" t="str">
        <f t="shared" si="1235"/>
        <v>구갈3통</v>
      </c>
      <c r="L3480" s="3" t="str">
        <f t="shared" si="1236"/>
        <v>갈3</v>
      </c>
      <c r="M3480" s="3">
        <f t="shared" si="1237"/>
        <v>3</v>
      </c>
      <c r="N3480" s="54" t="str">
        <f t="shared" si="1238"/>
        <v>구갈</v>
      </c>
      <c r="O3480" s="3" t="str">
        <f t="shared" si="1239"/>
        <v/>
      </c>
      <c r="P3480" s="19" t="str">
        <f t="shared" si="1240"/>
        <v/>
      </c>
      <c r="Q3480" s="23" t="e">
        <f>_xlfn.XLOOKUP(R3480,summary!C868:C904,summary!B868:B904)</f>
        <v>#N/A</v>
      </c>
      <c r="R3480" s="24" t="str">
        <f t="shared" si="1224"/>
        <v>구갈동</v>
      </c>
      <c r="S3480" s="24" t="str">
        <f t="shared" si="1241"/>
        <v>구갈3통</v>
      </c>
      <c r="T3480" s="24" t="str">
        <f t="shared" si="1242"/>
        <v>(구갈동, 갈곡)</v>
      </c>
      <c r="U3480" s="24" t="str">
        <f t="shared" si="1243"/>
        <v>구갈</v>
      </c>
      <c r="V3480" s="25">
        <f t="shared" si="1244"/>
        <v>3</v>
      </c>
      <c r="W3480" s="25">
        <f t="shared" si="1245"/>
        <v>1</v>
      </c>
      <c r="X3480" s="59"/>
      <c r="Y3480" s="59" t="s">
        <v>4012</v>
      </c>
      <c r="Z3480" s="59" t="s">
        <v>63</v>
      </c>
      <c r="AA3480" s="63" t="s">
        <v>4013</v>
      </c>
    </row>
    <row r="3481" spans="1:27" ht="16.5" customHeight="1" x14ac:dyDescent="0.3">
      <c r="A3481" s="22" t="b">
        <f t="shared" si="1225"/>
        <v>1</v>
      </c>
      <c r="B3481" s="22" t="b">
        <f t="shared" si="1226"/>
        <v>1</v>
      </c>
      <c r="C3481" s="22" t="b">
        <f t="shared" si="1227"/>
        <v>1</v>
      </c>
      <c r="D3481" s="22" t="b">
        <f t="shared" si="1228"/>
        <v>1</v>
      </c>
      <c r="E3481" s="22" t="b">
        <f t="shared" si="1229"/>
        <v>1</v>
      </c>
      <c r="F3481" s="52" t="b">
        <f t="shared" si="1230"/>
        <v>0</v>
      </c>
      <c r="G3481" s="22" t="b">
        <f t="shared" si="1231"/>
        <v>0</v>
      </c>
      <c r="H3481" s="22" t="b">
        <f t="shared" si="1232"/>
        <v>0</v>
      </c>
      <c r="I3481" s="22" t="b">
        <f t="shared" si="1233"/>
        <v>0</v>
      </c>
      <c r="J3481" s="22" t="b">
        <f t="shared" si="1234"/>
        <v>0</v>
      </c>
      <c r="K3481" s="3" t="str">
        <f t="shared" si="1235"/>
        <v/>
      </c>
      <c r="L3481" s="3" t="str">
        <f t="shared" si="1236"/>
        <v/>
      </c>
      <c r="M3481" s="3" t="str">
        <f t="shared" si="1237"/>
        <v/>
      </c>
      <c r="N3481" s="54" t="str">
        <f t="shared" si="1238"/>
        <v/>
      </c>
      <c r="O3481" s="3" t="str">
        <f t="shared" si="1239"/>
        <v/>
      </c>
      <c r="P3481" s="19" t="str">
        <f t="shared" si="1240"/>
        <v>(구갈동, 갈곡)</v>
      </c>
      <c r="Q3481" s="23" t="e">
        <f>_xlfn.XLOOKUP(R3481,summary!C869:C905,summary!B869:B905)</f>
        <v>#N/A</v>
      </c>
      <c r="R3481" s="24" t="str">
        <f t="shared" si="1224"/>
        <v>구갈동</v>
      </c>
      <c r="S3481" s="24" t="str">
        <f t="shared" si="1241"/>
        <v>구갈3통</v>
      </c>
      <c r="T3481" s="24" t="str">
        <f t="shared" si="1242"/>
        <v>(구갈동, 갈곡)</v>
      </c>
      <c r="U3481" s="24" t="str">
        <f t="shared" si="1243"/>
        <v>구갈</v>
      </c>
      <c r="V3481" s="25">
        <f t="shared" si="1244"/>
        <v>3</v>
      </c>
      <c r="W3481" s="25">
        <f t="shared" si="1245"/>
        <v>2</v>
      </c>
      <c r="X3481" s="59"/>
      <c r="Y3481" s="59" t="s">
        <v>4014</v>
      </c>
      <c r="Z3481" s="59" t="s">
        <v>65</v>
      </c>
      <c r="AA3481" s="63" t="s">
        <v>4015</v>
      </c>
    </row>
    <row r="3482" spans="1:27" ht="16.5" customHeight="1" x14ac:dyDescent="0.3">
      <c r="A3482" s="22" t="b">
        <f t="shared" si="1225"/>
        <v>0</v>
      </c>
      <c r="B3482" s="22" t="b">
        <f t="shared" si="1226"/>
        <v>0</v>
      </c>
      <c r="C3482" s="22" t="b">
        <f t="shared" si="1227"/>
        <v>0</v>
      </c>
      <c r="D3482" s="22" t="b">
        <f t="shared" si="1228"/>
        <v>0</v>
      </c>
      <c r="E3482" s="22" t="b">
        <f t="shared" si="1229"/>
        <v>0</v>
      </c>
      <c r="F3482" s="52" t="b">
        <f t="shared" si="1230"/>
        <v>0</v>
      </c>
      <c r="G3482" s="22" t="b">
        <f t="shared" si="1231"/>
        <v>0</v>
      </c>
      <c r="H3482" s="22" t="b">
        <f t="shared" si="1232"/>
        <v>0</v>
      </c>
      <c r="I3482" s="22" t="b">
        <f t="shared" si="1233"/>
        <v>0</v>
      </c>
      <c r="J3482" s="22" t="b">
        <f t="shared" si="1234"/>
        <v>0</v>
      </c>
      <c r="K3482" s="3" t="str">
        <f t="shared" si="1235"/>
        <v/>
      </c>
      <c r="L3482" s="3" t="str">
        <f t="shared" si="1236"/>
        <v/>
      </c>
      <c r="M3482" s="3" t="str">
        <f t="shared" si="1237"/>
        <v/>
      </c>
      <c r="N3482" s="54" t="str">
        <f t="shared" si="1238"/>
        <v/>
      </c>
      <c r="O3482" s="3" t="str">
        <f t="shared" si="1239"/>
        <v/>
      </c>
      <c r="P3482" s="19" t="str">
        <f t="shared" si="1240"/>
        <v/>
      </c>
      <c r="Q3482" s="23" t="e">
        <f>_xlfn.XLOOKUP(R3482,summary!C870:C906,summary!B870:B906)</f>
        <v>#N/A</v>
      </c>
      <c r="R3482" s="24" t="str">
        <f t="shared" si="1224"/>
        <v>구갈동</v>
      </c>
      <c r="S3482" s="24" t="str">
        <f t="shared" si="1241"/>
        <v>구갈3통</v>
      </c>
      <c r="T3482" s="24" t="str">
        <f t="shared" si="1242"/>
        <v>(구갈동, 갈곡)</v>
      </c>
      <c r="U3482" s="24" t="str">
        <f t="shared" si="1243"/>
        <v>구갈</v>
      </c>
      <c r="V3482" s="25">
        <f t="shared" si="1244"/>
        <v>3</v>
      </c>
      <c r="W3482" s="25">
        <f t="shared" si="1245"/>
        <v>3</v>
      </c>
      <c r="X3482" s="59"/>
      <c r="Y3482" s="59"/>
      <c r="Z3482" s="59" t="s">
        <v>67</v>
      </c>
      <c r="AA3482" s="64" t="s">
        <v>4016</v>
      </c>
    </row>
    <row r="3483" spans="1:27" ht="16.5" customHeight="1" x14ac:dyDescent="0.3">
      <c r="A3483" s="22" t="b">
        <f t="shared" si="1225"/>
        <v>1</v>
      </c>
      <c r="B3483" s="22" t="b">
        <f t="shared" si="1226"/>
        <v>0</v>
      </c>
      <c r="C3483" s="22" t="b">
        <f t="shared" si="1227"/>
        <v>0</v>
      </c>
      <c r="D3483" s="22" t="b">
        <f t="shared" si="1228"/>
        <v>0</v>
      </c>
      <c r="E3483" s="22" t="b">
        <f t="shared" si="1229"/>
        <v>0</v>
      </c>
      <c r="F3483" s="52" t="b">
        <f t="shared" si="1230"/>
        <v>0</v>
      </c>
      <c r="G3483" s="22" t="b">
        <f t="shared" si="1231"/>
        <v>0</v>
      </c>
      <c r="H3483" s="22" t="b">
        <f t="shared" si="1232"/>
        <v>0</v>
      </c>
      <c r="I3483" s="22" t="b">
        <f t="shared" si="1233"/>
        <v>0</v>
      </c>
      <c r="J3483" s="22" t="b">
        <f t="shared" si="1234"/>
        <v>1</v>
      </c>
      <c r="K3483" s="3" t="str">
        <f t="shared" si="1235"/>
        <v>구갈4통</v>
      </c>
      <c r="L3483" s="3" t="str">
        <f t="shared" si="1236"/>
        <v>갈4</v>
      </c>
      <c r="M3483" s="3">
        <f t="shared" si="1237"/>
        <v>4</v>
      </c>
      <c r="N3483" s="54" t="str">
        <f t="shared" si="1238"/>
        <v>구갈</v>
      </c>
      <c r="O3483" s="3" t="str">
        <f t="shared" si="1239"/>
        <v/>
      </c>
      <c r="P3483" s="19" t="str">
        <f t="shared" si="1240"/>
        <v/>
      </c>
      <c r="Q3483" s="23" t="e">
        <f>_xlfn.XLOOKUP(R3483,summary!C871:C907,summary!B871:B907)</f>
        <v>#N/A</v>
      </c>
      <c r="R3483" s="24" t="str">
        <f t="shared" si="1224"/>
        <v>구갈동</v>
      </c>
      <c r="S3483" s="24" t="str">
        <f t="shared" si="1241"/>
        <v>구갈4통</v>
      </c>
      <c r="T3483" s="24" t="str">
        <f t="shared" si="1242"/>
        <v>(구갈동, 관곡)</v>
      </c>
      <c r="U3483" s="24" t="str">
        <f t="shared" si="1243"/>
        <v>구갈</v>
      </c>
      <c r="V3483" s="25">
        <f t="shared" si="1244"/>
        <v>4</v>
      </c>
      <c r="W3483" s="25">
        <f t="shared" si="1245"/>
        <v>1</v>
      </c>
      <c r="X3483" s="59"/>
      <c r="Y3483" s="59" t="s">
        <v>4017</v>
      </c>
      <c r="Z3483" s="59" t="s">
        <v>63</v>
      </c>
      <c r="AA3483" s="63" t="s">
        <v>4018</v>
      </c>
    </row>
    <row r="3484" spans="1:27" ht="16.5" customHeight="1" x14ac:dyDescent="0.3">
      <c r="A3484" s="22" t="b">
        <f t="shared" si="1225"/>
        <v>1</v>
      </c>
      <c r="B3484" s="22" t="b">
        <f t="shared" si="1226"/>
        <v>1</v>
      </c>
      <c r="C3484" s="22" t="b">
        <f t="shared" si="1227"/>
        <v>1</v>
      </c>
      <c r="D3484" s="22" t="b">
        <f t="shared" si="1228"/>
        <v>1</v>
      </c>
      <c r="E3484" s="22" t="b">
        <f t="shared" si="1229"/>
        <v>1</v>
      </c>
      <c r="F3484" s="52" t="b">
        <f t="shared" si="1230"/>
        <v>0</v>
      </c>
      <c r="G3484" s="22" t="b">
        <f t="shared" si="1231"/>
        <v>0</v>
      </c>
      <c r="H3484" s="22" t="b">
        <f t="shared" si="1232"/>
        <v>0</v>
      </c>
      <c r="I3484" s="22" t="b">
        <f t="shared" si="1233"/>
        <v>0</v>
      </c>
      <c r="J3484" s="22" t="b">
        <f t="shared" si="1234"/>
        <v>0</v>
      </c>
      <c r="K3484" s="3" t="str">
        <f t="shared" si="1235"/>
        <v/>
      </c>
      <c r="L3484" s="3" t="str">
        <f t="shared" si="1236"/>
        <v/>
      </c>
      <c r="M3484" s="3" t="str">
        <f t="shared" si="1237"/>
        <v/>
      </c>
      <c r="N3484" s="54" t="str">
        <f t="shared" si="1238"/>
        <v/>
      </c>
      <c r="O3484" s="3" t="str">
        <f t="shared" si="1239"/>
        <v/>
      </c>
      <c r="P3484" s="19" t="str">
        <f t="shared" si="1240"/>
        <v>(구갈동, 관곡)</v>
      </c>
      <c r="Q3484" s="23" t="e">
        <f>_xlfn.XLOOKUP(R3484,summary!C872:C908,summary!B872:B908)</f>
        <v>#N/A</v>
      </c>
      <c r="R3484" s="24" t="str">
        <f t="shared" si="1224"/>
        <v>구갈동</v>
      </c>
      <c r="S3484" s="24" t="str">
        <f t="shared" si="1241"/>
        <v>구갈4통</v>
      </c>
      <c r="T3484" s="24" t="str">
        <f t="shared" si="1242"/>
        <v>(구갈동, 관곡)</v>
      </c>
      <c r="U3484" s="24" t="str">
        <f t="shared" si="1243"/>
        <v>구갈</v>
      </c>
      <c r="V3484" s="25">
        <f t="shared" si="1244"/>
        <v>4</v>
      </c>
      <c r="W3484" s="25">
        <f t="shared" si="1245"/>
        <v>2</v>
      </c>
      <c r="X3484" s="59"/>
      <c r="Y3484" s="59" t="s">
        <v>4019</v>
      </c>
      <c r="Z3484" s="59" t="s">
        <v>65</v>
      </c>
      <c r="AA3484" s="63" t="s">
        <v>4020</v>
      </c>
    </row>
    <row r="3485" spans="1:27" ht="16.5" customHeight="1" x14ac:dyDescent="0.3">
      <c r="A3485" s="22" t="b">
        <f t="shared" si="1225"/>
        <v>1</v>
      </c>
      <c r="B3485" s="22" t="b">
        <f t="shared" si="1226"/>
        <v>0</v>
      </c>
      <c r="C3485" s="22" t="b">
        <f t="shared" si="1227"/>
        <v>0</v>
      </c>
      <c r="D3485" s="22" t="b">
        <f t="shared" si="1228"/>
        <v>0</v>
      </c>
      <c r="E3485" s="22" t="b">
        <f t="shared" si="1229"/>
        <v>0</v>
      </c>
      <c r="F3485" s="52" t="b">
        <f t="shared" si="1230"/>
        <v>0</v>
      </c>
      <c r="G3485" s="22" t="b">
        <f t="shared" si="1231"/>
        <v>0</v>
      </c>
      <c r="H3485" s="22" t="b">
        <f t="shared" si="1232"/>
        <v>0</v>
      </c>
      <c r="I3485" s="22" t="b">
        <f t="shared" si="1233"/>
        <v>0</v>
      </c>
      <c r="J3485" s="22" t="b">
        <f t="shared" si="1234"/>
        <v>1</v>
      </c>
      <c r="K3485" s="3" t="str">
        <f t="shared" si="1235"/>
        <v>구갈5통</v>
      </c>
      <c r="L3485" s="3" t="str">
        <f t="shared" si="1236"/>
        <v>갈5</v>
      </c>
      <c r="M3485" s="3">
        <f t="shared" si="1237"/>
        <v>5</v>
      </c>
      <c r="N3485" s="54" t="str">
        <f t="shared" si="1238"/>
        <v>구갈</v>
      </c>
      <c r="O3485" s="3" t="str">
        <f t="shared" si="1239"/>
        <v/>
      </c>
      <c r="P3485" s="19" t="str">
        <f t="shared" si="1240"/>
        <v/>
      </c>
      <c r="Q3485" s="23" t="e">
        <f>_xlfn.XLOOKUP(R3485,summary!C873:C909,summary!B873:B909)</f>
        <v>#N/A</v>
      </c>
      <c r="R3485" s="24" t="str">
        <f t="shared" si="1224"/>
        <v>구갈동</v>
      </c>
      <c r="S3485" s="24" t="str">
        <f t="shared" si="1241"/>
        <v>구갈5통</v>
      </c>
      <c r="T3485" s="24" t="str">
        <f t="shared" si="1242"/>
        <v>(구갈동, 성지)</v>
      </c>
      <c r="U3485" s="24" t="str">
        <f t="shared" si="1243"/>
        <v>구갈</v>
      </c>
      <c r="V3485" s="25">
        <f t="shared" si="1244"/>
        <v>5</v>
      </c>
      <c r="W3485" s="25">
        <f t="shared" si="1245"/>
        <v>1</v>
      </c>
      <c r="X3485" s="59"/>
      <c r="Y3485" s="59" t="s">
        <v>4021</v>
      </c>
      <c r="Z3485" s="59" t="s">
        <v>63</v>
      </c>
      <c r="AA3485" s="63" t="s">
        <v>4022</v>
      </c>
    </row>
    <row r="3486" spans="1:27" ht="16.5" customHeight="1" x14ac:dyDescent="0.3">
      <c r="A3486" s="22" t="b">
        <f t="shared" si="1225"/>
        <v>1</v>
      </c>
      <c r="B3486" s="22" t="b">
        <f t="shared" si="1226"/>
        <v>1</v>
      </c>
      <c r="C3486" s="22" t="b">
        <f t="shared" si="1227"/>
        <v>1</v>
      </c>
      <c r="D3486" s="22" t="b">
        <f t="shared" si="1228"/>
        <v>1</v>
      </c>
      <c r="E3486" s="22" t="b">
        <f t="shared" si="1229"/>
        <v>1</v>
      </c>
      <c r="F3486" s="52" t="b">
        <f t="shared" si="1230"/>
        <v>0</v>
      </c>
      <c r="G3486" s="22" t="b">
        <f t="shared" si="1231"/>
        <v>0</v>
      </c>
      <c r="H3486" s="22" t="b">
        <f t="shared" si="1232"/>
        <v>0</v>
      </c>
      <c r="I3486" s="22" t="b">
        <f t="shared" si="1233"/>
        <v>0</v>
      </c>
      <c r="J3486" s="22" t="b">
        <f t="shared" si="1234"/>
        <v>0</v>
      </c>
      <c r="K3486" s="3" t="str">
        <f t="shared" si="1235"/>
        <v/>
      </c>
      <c r="L3486" s="3" t="str">
        <f t="shared" si="1236"/>
        <v/>
      </c>
      <c r="M3486" s="3" t="str">
        <f t="shared" si="1237"/>
        <v/>
      </c>
      <c r="N3486" s="54" t="str">
        <f t="shared" si="1238"/>
        <v/>
      </c>
      <c r="O3486" s="3" t="str">
        <f t="shared" si="1239"/>
        <v/>
      </c>
      <c r="P3486" s="19" t="str">
        <f t="shared" si="1240"/>
        <v>(구갈동, 성지)</v>
      </c>
      <c r="Q3486" s="23" t="e">
        <f>_xlfn.XLOOKUP(R3486,summary!C874:C910,summary!B874:B910)</f>
        <v>#N/A</v>
      </c>
      <c r="R3486" s="24" t="str">
        <f t="shared" si="1224"/>
        <v>구갈동</v>
      </c>
      <c r="S3486" s="24" t="str">
        <f t="shared" si="1241"/>
        <v>구갈5통</v>
      </c>
      <c r="T3486" s="24" t="str">
        <f t="shared" si="1242"/>
        <v>(구갈동, 성지)</v>
      </c>
      <c r="U3486" s="24" t="str">
        <f t="shared" si="1243"/>
        <v>구갈</v>
      </c>
      <c r="V3486" s="25">
        <f t="shared" si="1244"/>
        <v>5</v>
      </c>
      <c r="W3486" s="25">
        <f t="shared" si="1245"/>
        <v>2</v>
      </c>
      <c r="X3486" s="59"/>
      <c r="Y3486" s="59" t="s">
        <v>4023</v>
      </c>
      <c r="Z3486" s="59" t="s">
        <v>65</v>
      </c>
      <c r="AA3486" s="63" t="s">
        <v>4024</v>
      </c>
    </row>
    <row r="3487" spans="1:27" ht="16.5" customHeight="1" x14ac:dyDescent="0.3">
      <c r="A3487" s="22" t="b">
        <f t="shared" si="1225"/>
        <v>0</v>
      </c>
      <c r="B3487" s="22" t="b">
        <f t="shared" si="1226"/>
        <v>0</v>
      </c>
      <c r="C3487" s="22" t="b">
        <f t="shared" si="1227"/>
        <v>0</v>
      </c>
      <c r="D3487" s="22" t="b">
        <f t="shared" si="1228"/>
        <v>0</v>
      </c>
      <c r="E3487" s="22" t="b">
        <f t="shared" si="1229"/>
        <v>0</v>
      </c>
      <c r="F3487" s="52" t="b">
        <f t="shared" si="1230"/>
        <v>0</v>
      </c>
      <c r="G3487" s="22" t="b">
        <f t="shared" si="1231"/>
        <v>0</v>
      </c>
      <c r="H3487" s="22" t="b">
        <f t="shared" si="1232"/>
        <v>0</v>
      </c>
      <c r="I3487" s="22" t="b">
        <f t="shared" si="1233"/>
        <v>0</v>
      </c>
      <c r="J3487" s="22" t="b">
        <f t="shared" si="1234"/>
        <v>0</v>
      </c>
      <c r="K3487" s="3" t="str">
        <f t="shared" si="1235"/>
        <v/>
      </c>
      <c r="L3487" s="3" t="str">
        <f t="shared" si="1236"/>
        <v/>
      </c>
      <c r="M3487" s="3" t="str">
        <f t="shared" si="1237"/>
        <v/>
      </c>
      <c r="N3487" s="54" t="str">
        <f t="shared" si="1238"/>
        <v/>
      </c>
      <c r="O3487" s="3" t="str">
        <f t="shared" si="1239"/>
        <v/>
      </c>
      <c r="P3487" s="19" t="str">
        <f t="shared" si="1240"/>
        <v/>
      </c>
      <c r="Q3487" s="23" t="e">
        <f>_xlfn.XLOOKUP(R3487,summary!C875:C911,summary!B875:B911)</f>
        <v>#N/A</v>
      </c>
      <c r="R3487" s="24" t="str">
        <f t="shared" si="1224"/>
        <v>구갈동</v>
      </c>
      <c r="S3487" s="24" t="str">
        <f t="shared" si="1241"/>
        <v>구갈5통</v>
      </c>
      <c r="T3487" s="24" t="str">
        <f t="shared" si="1242"/>
        <v>(구갈동, 성지)</v>
      </c>
      <c r="U3487" s="24" t="str">
        <f t="shared" si="1243"/>
        <v>구갈</v>
      </c>
      <c r="V3487" s="25">
        <f t="shared" si="1244"/>
        <v>5</v>
      </c>
      <c r="W3487" s="25">
        <f t="shared" si="1245"/>
        <v>3</v>
      </c>
      <c r="X3487" s="59"/>
      <c r="Y3487" s="59"/>
      <c r="Z3487" s="59" t="s">
        <v>67</v>
      </c>
      <c r="AA3487" s="63" t="s">
        <v>4025</v>
      </c>
    </row>
    <row r="3488" spans="1:27" ht="16.5" customHeight="1" x14ac:dyDescent="0.3">
      <c r="A3488" s="22" t="b">
        <f t="shared" si="1225"/>
        <v>0</v>
      </c>
      <c r="B3488" s="22" t="b">
        <f t="shared" si="1226"/>
        <v>0</v>
      </c>
      <c r="C3488" s="22" t="b">
        <f t="shared" si="1227"/>
        <v>0</v>
      </c>
      <c r="D3488" s="22" t="b">
        <f t="shared" si="1228"/>
        <v>0</v>
      </c>
      <c r="E3488" s="22" t="b">
        <f t="shared" si="1229"/>
        <v>0</v>
      </c>
      <c r="F3488" s="52" t="b">
        <f t="shared" si="1230"/>
        <v>0</v>
      </c>
      <c r="G3488" s="22" t="b">
        <f t="shared" si="1231"/>
        <v>0</v>
      </c>
      <c r="H3488" s="22" t="b">
        <f t="shared" si="1232"/>
        <v>0</v>
      </c>
      <c r="I3488" s="22" t="b">
        <f t="shared" si="1233"/>
        <v>0</v>
      </c>
      <c r="J3488" s="22" t="b">
        <f t="shared" si="1234"/>
        <v>0</v>
      </c>
      <c r="K3488" s="3" t="str">
        <f t="shared" si="1235"/>
        <v/>
      </c>
      <c r="L3488" s="3" t="str">
        <f t="shared" si="1236"/>
        <v/>
      </c>
      <c r="M3488" s="3" t="str">
        <f t="shared" si="1237"/>
        <v/>
      </c>
      <c r="N3488" s="54" t="str">
        <f t="shared" si="1238"/>
        <v/>
      </c>
      <c r="O3488" s="3" t="str">
        <f t="shared" si="1239"/>
        <v/>
      </c>
      <c r="P3488" s="19" t="str">
        <f t="shared" si="1240"/>
        <v/>
      </c>
      <c r="Q3488" s="23" t="e">
        <f>_xlfn.XLOOKUP(R3488,summary!C876:C912,summary!B876:B912)</f>
        <v>#N/A</v>
      </c>
      <c r="R3488" s="24" t="str">
        <f t="shared" si="1224"/>
        <v>구갈동</v>
      </c>
      <c r="S3488" s="24" t="str">
        <f t="shared" si="1241"/>
        <v>구갈5통</v>
      </c>
      <c r="T3488" s="24" t="str">
        <f t="shared" si="1242"/>
        <v>(구갈동, 성지)</v>
      </c>
      <c r="U3488" s="24" t="str">
        <f t="shared" si="1243"/>
        <v>구갈</v>
      </c>
      <c r="V3488" s="25">
        <f t="shared" si="1244"/>
        <v>5</v>
      </c>
      <c r="W3488" s="25">
        <f t="shared" si="1245"/>
        <v>4</v>
      </c>
      <c r="X3488" s="59"/>
      <c r="Y3488" s="59"/>
      <c r="Z3488" s="59" t="s">
        <v>73</v>
      </c>
      <c r="AA3488" s="63" t="s">
        <v>4026</v>
      </c>
    </row>
    <row r="3489" spans="1:27" ht="16.5" customHeight="1" x14ac:dyDescent="0.3">
      <c r="A3489" s="22" t="b">
        <f t="shared" si="1225"/>
        <v>1</v>
      </c>
      <c r="B3489" s="22" t="b">
        <f t="shared" si="1226"/>
        <v>0</v>
      </c>
      <c r="C3489" s="22" t="b">
        <f t="shared" si="1227"/>
        <v>0</v>
      </c>
      <c r="D3489" s="22" t="b">
        <f t="shared" si="1228"/>
        <v>0</v>
      </c>
      <c r="E3489" s="22" t="b">
        <f t="shared" si="1229"/>
        <v>0</v>
      </c>
      <c r="F3489" s="52" t="b">
        <f t="shared" si="1230"/>
        <v>0</v>
      </c>
      <c r="G3489" s="22" t="b">
        <f t="shared" si="1231"/>
        <v>0</v>
      </c>
      <c r="H3489" s="22" t="b">
        <f t="shared" si="1232"/>
        <v>0</v>
      </c>
      <c r="I3489" s="22" t="b">
        <f t="shared" si="1233"/>
        <v>0</v>
      </c>
      <c r="J3489" s="22" t="b">
        <f t="shared" si="1234"/>
        <v>1</v>
      </c>
      <c r="K3489" s="3" t="str">
        <f t="shared" si="1235"/>
        <v>구갈6통</v>
      </c>
      <c r="L3489" s="3" t="str">
        <f t="shared" si="1236"/>
        <v>갈6</v>
      </c>
      <c r="M3489" s="3">
        <f t="shared" si="1237"/>
        <v>6</v>
      </c>
      <c r="N3489" s="54" t="str">
        <f t="shared" si="1238"/>
        <v>구갈</v>
      </c>
      <c r="O3489" s="3" t="str">
        <f t="shared" si="1239"/>
        <v/>
      </c>
      <c r="P3489" s="19" t="str">
        <f t="shared" si="1240"/>
        <v/>
      </c>
      <c r="Q3489" s="23" t="e">
        <f>_xlfn.XLOOKUP(R3489,summary!C877:C913,summary!B877:B913)</f>
        <v>#N/A</v>
      </c>
      <c r="R3489" s="24" t="str">
        <f t="shared" si="1224"/>
        <v>구갈동</v>
      </c>
      <c r="S3489" s="24" t="str">
        <f t="shared" si="1241"/>
        <v>구갈6통</v>
      </c>
      <c r="T3489" s="24" t="str">
        <f t="shared" si="1242"/>
        <v>(구갈동, 라신)</v>
      </c>
      <c r="U3489" s="24" t="str">
        <f t="shared" si="1243"/>
        <v>구갈</v>
      </c>
      <c r="V3489" s="25">
        <f t="shared" si="1244"/>
        <v>6</v>
      </c>
      <c r="W3489" s="25">
        <f t="shared" si="1245"/>
        <v>1</v>
      </c>
      <c r="X3489" s="59"/>
      <c r="Y3489" s="59" t="s">
        <v>4027</v>
      </c>
      <c r="Z3489" s="59" t="s">
        <v>63</v>
      </c>
      <c r="AA3489" s="63" t="s">
        <v>4028</v>
      </c>
    </row>
    <row r="3490" spans="1:27" ht="16.5" customHeight="1" x14ac:dyDescent="0.3">
      <c r="A3490" s="22" t="b">
        <f t="shared" si="1225"/>
        <v>1</v>
      </c>
      <c r="B3490" s="22" t="b">
        <f t="shared" si="1226"/>
        <v>1</v>
      </c>
      <c r="C3490" s="22" t="b">
        <f t="shared" si="1227"/>
        <v>1</v>
      </c>
      <c r="D3490" s="22" t="b">
        <f t="shared" si="1228"/>
        <v>1</v>
      </c>
      <c r="E3490" s="22" t="b">
        <f t="shared" si="1229"/>
        <v>1</v>
      </c>
      <c r="F3490" s="52" t="b">
        <f t="shared" si="1230"/>
        <v>0</v>
      </c>
      <c r="G3490" s="22" t="b">
        <f t="shared" si="1231"/>
        <v>0</v>
      </c>
      <c r="H3490" s="22" t="b">
        <f t="shared" si="1232"/>
        <v>0</v>
      </c>
      <c r="I3490" s="22" t="b">
        <f t="shared" si="1233"/>
        <v>0</v>
      </c>
      <c r="J3490" s="22" t="b">
        <f t="shared" si="1234"/>
        <v>0</v>
      </c>
      <c r="K3490" s="3" t="str">
        <f t="shared" si="1235"/>
        <v/>
      </c>
      <c r="L3490" s="3" t="str">
        <f t="shared" si="1236"/>
        <v/>
      </c>
      <c r="M3490" s="3" t="str">
        <f t="shared" si="1237"/>
        <v/>
      </c>
      <c r="N3490" s="54" t="str">
        <f t="shared" si="1238"/>
        <v/>
      </c>
      <c r="O3490" s="3" t="str">
        <f t="shared" si="1239"/>
        <v/>
      </c>
      <c r="P3490" s="19" t="str">
        <f t="shared" si="1240"/>
        <v>(구갈동, 라신)</v>
      </c>
      <c r="Q3490" s="23" t="e">
        <f>_xlfn.XLOOKUP(R3490,summary!C878:C914,summary!B878:B914)</f>
        <v>#N/A</v>
      </c>
      <c r="R3490" s="24" t="str">
        <f t="shared" si="1224"/>
        <v>구갈동</v>
      </c>
      <c r="S3490" s="24" t="str">
        <f t="shared" si="1241"/>
        <v>구갈6통</v>
      </c>
      <c r="T3490" s="24" t="str">
        <f t="shared" si="1242"/>
        <v>(구갈동, 라신)</v>
      </c>
      <c r="U3490" s="24" t="str">
        <f t="shared" si="1243"/>
        <v>구갈</v>
      </c>
      <c r="V3490" s="25">
        <f t="shared" si="1244"/>
        <v>6</v>
      </c>
      <c r="W3490" s="25">
        <f t="shared" si="1245"/>
        <v>2</v>
      </c>
      <c r="X3490" s="59"/>
      <c r="Y3490" s="59" t="s">
        <v>4029</v>
      </c>
      <c r="Z3490" s="59" t="s">
        <v>65</v>
      </c>
      <c r="AA3490" s="63" t="s">
        <v>4030</v>
      </c>
    </row>
    <row r="3491" spans="1:27" ht="16.5" customHeight="1" x14ac:dyDescent="0.3">
      <c r="A3491" s="22" t="b">
        <f t="shared" si="1225"/>
        <v>0</v>
      </c>
      <c r="B3491" s="22" t="b">
        <f t="shared" si="1226"/>
        <v>0</v>
      </c>
      <c r="C3491" s="22" t="b">
        <f t="shared" si="1227"/>
        <v>0</v>
      </c>
      <c r="D3491" s="22" t="b">
        <f t="shared" si="1228"/>
        <v>0</v>
      </c>
      <c r="E3491" s="22" t="b">
        <f t="shared" si="1229"/>
        <v>0</v>
      </c>
      <c r="F3491" s="52" t="b">
        <f t="shared" si="1230"/>
        <v>0</v>
      </c>
      <c r="G3491" s="22" t="b">
        <f t="shared" si="1231"/>
        <v>0</v>
      </c>
      <c r="H3491" s="22" t="b">
        <f t="shared" si="1232"/>
        <v>0</v>
      </c>
      <c r="I3491" s="22" t="b">
        <f t="shared" si="1233"/>
        <v>0</v>
      </c>
      <c r="J3491" s="22" t="b">
        <f t="shared" si="1234"/>
        <v>0</v>
      </c>
      <c r="K3491" s="3" t="str">
        <f t="shared" si="1235"/>
        <v/>
      </c>
      <c r="L3491" s="3" t="str">
        <f t="shared" si="1236"/>
        <v/>
      </c>
      <c r="M3491" s="3" t="str">
        <f t="shared" si="1237"/>
        <v/>
      </c>
      <c r="N3491" s="54" t="str">
        <f t="shared" si="1238"/>
        <v/>
      </c>
      <c r="O3491" s="3" t="str">
        <f t="shared" si="1239"/>
        <v/>
      </c>
      <c r="P3491" s="19" t="str">
        <f t="shared" si="1240"/>
        <v/>
      </c>
      <c r="Q3491" s="23" t="e">
        <f>_xlfn.XLOOKUP(R3491,summary!C879:C915,summary!B879:B915)</f>
        <v>#N/A</v>
      </c>
      <c r="R3491" s="24" t="str">
        <f t="shared" si="1224"/>
        <v>구갈동</v>
      </c>
      <c r="S3491" s="24" t="str">
        <f t="shared" si="1241"/>
        <v>구갈6통</v>
      </c>
      <c r="T3491" s="24" t="str">
        <f t="shared" si="1242"/>
        <v>(구갈동, 라신)</v>
      </c>
      <c r="U3491" s="24" t="str">
        <f t="shared" si="1243"/>
        <v>구갈</v>
      </c>
      <c r="V3491" s="25">
        <f t="shared" si="1244"/>
        <v>6</v>
      </c>
      <c r="W3491" s="25">
        <f t="shared" si="1245"/>
        <v>3</v>
      </c>
      <c r="X3491" s="59"/>
      <c r="Y3491" s="59"/>
      <c r="Z3491" s="59" t="s">
        <v>67</v>
      </c>
      <c r="AA3491" s="63" t="s">
        <v>4031</v>
      </c>
    </row>
    <row r="3492" spans="1:27" ht="16.5" customHeight="1" x14ac:dyDescent="0.3">
      <c r="A3492" s="22" t="b">
        <f t="shared" si="1225"/>
        <v>0</v>
      </c>
      <c r="B3492" s="22" t="b">
        <f t="shared" si="1226"/>
        <v>0</v>
      </c>
      <c r="C3492" s="22" t="b">
        <f t="shared" si="1227"/>
        <v>0</v>
      </c>
      <c r="D3492" s="22" t="b">
        <f t="shared" si="1228"/>
        <v>0</v>
      </c>
      <c r="E3492" s="22" t="b">
        <f t="shared" si="1229"/>
        <v>0</v>
      </c>
      <c r="F3492" s="52" t="b">
        <f t="shared" si="1230"/>
        <v>0</v>
      </c>
      <c r="G3492" s="22" t="b">
        <f t="shared" si="1231"/>
        <v>0</v>
      </c>
      <c r="H3492" s="22" t="b">
        <f t="shared" si="1232"/>
        <v>0</v>
      </c>
      <c r="I3492" s="22" t="b">
        <f t="shared" si="1233"/>
        <v>0</v>
      </c>
      <c r="J3492" s="22" t="b">
        <f t="shared" si="1234"/>
        <v>0</v>
      </c>
      <c r="K3492" s="3" t="str">
        <f t="shared" si="1235"/>
        <v/>
      </c>
      <c r="L3492" s="3" t="str">
        <f t="shared" si="1236"/>
        <v/>
      </c>
      <c r="M3492" s="3" t="str">
        <f t="shared" si="1237"/>
        <v/>
      </c>
      <c r="N3492" s="54" t="str">
        <f t="shared" si="1238"/>
        <v/>
      </c>
      <c r="O3492" s="3" t="str">
        <f t="shared" si="1239"/>
        <v/>
      </c>
      <c r="P3492" s="19" t="str">
        <f t="shared" si="1240"/>
        <v/>
      </c>
      <c r="Q3492" s="23" t="e">
        <f>_xlfn.XLOOKUP(R3492,summary!C880:C916,summary!B880:B916)</f>
        <v>#N/A</v>
      </c>
      <c r="R3492" s="24" t="str">
        <f t="shared" si="1224"/>
        <v>구갈동</v>
      </c>
      <c r="S3492" s="24" t="str">
        <f t="shared" si="1241"/>
        <v>구갈6통</v>
      </c>
      <c r="T3492" s="24" t="str">
        <f t="shared" si="1242"/>
        <v>(구갈동, 라신)</v>
      </c>
      <c r="U3492" s="24" t="str">
        <f t="shared" si="1243"/>
        <v>구갈</v>
      </c>
      <c r="V3492" s="25">
        <f t="shared" si="1244"/>
        <v>6</v>
      </c>
      <c r="W3492" s="25">
        <f t="shared" si="1245"/>
        <v>4</v>
      </c>
      <c r="X3492" s="59"/>
      <c r="Y3492" s="59"/>
      <c r="Z3492" s="59" t="s">
        <v>73</v>
      </c>
      <c r="AA3492" s="63" t="s">
        <v>4032</v>
      </c>
    </row>
    <row r="3493" spans="1:27" ht="16.5" customHeight="1" x14ac:dyDescent="0.3">
      <c r="A3493" s="22" t="b">
        <f t="shared" si="1225"/>
        <v>0</v>
      </c>
      <c r="B3493" s="22" t="b">
        <f t="shared" si="1226"/>
        <v>0</v>
      </c>
      <c r="C3493" s="22" t="b">
        <f t="shared" si="1227"/>
        <v>0</v>
      </c>
      <c r="D3493" s="22" t="b">
        <f t="shared" si="1228"/>
        <v>0</v>
      </c>
      <c r="E3493" s="22" t="b">
        <f t="shared" si="1229"/>
        <v>0</v>
      </c>
      <c r="F3493" s="52" t="b">
        <f t="shared" si="1230"/>
        <v>0</v>
      </c>
      <c r="G3493" s="22" t="b">
        <f t="shared" si="1231"/>
        <v>0</v>
      </c>
      <c r="H3493" s="22" t="b">
        <f t="shared" si="1232"/>
        <v>0</v>
      </c>
      <c r="I3493" s="22" t="b">
        <f t="shared" si="1233"/>
        <v>0</v>
      </c>
      <c r="J3493" s="22" t="b">
        <f t="shared" si="1234"/>
        <v>0</v>
      </c>
      <c r="K3493" s="3" t="str">
        <f t="shared" si="1235"/>
        <v/>
      </c>
      <c r="L3493" s="3" t="str">
        <f t="shared" si="1236"/>
        <v/>
      </c>
      <c r="M3493" s="3" t="str">
        <f t="shared" si="1237"/>
        <v/>
      </c>
      <c r="N3493" s="54" t="str">
        <f t="shared" si="1238"/>
        <v/>
      </c>
      <c r="O3493" s="3" t="str">
        <f t="shared" si="1239"/>
        <v/>
      </c>
      <c r="P3493" s="19" t="str">
        <f t="shared" si="1240"/>
        <v/>
      </c>
      <c r="Q3493" s="23" t="e">
        <f>_xlfn.XLOOKUP(R3493,summary!C881:C917,summary!B881:B917)</f>
        <v>#N/A</v>
      </c>
      <c r="R3493" s="24" t="str">
        <f t="shared" si="1224"/>
        <v>구갈동</v>
      </c>
      <c r="S3493" s="24" t="str">
        <f t="shared" si="1241"/>
        <v>구갈6통</v>
      </c>
      <c r="T3493" s="24" t="str">
        <f t="shared" si="1242"/>
        <v>(구갈동, 라신)</v>
      </c>
      <c r="U3493" s="24" t="str">
        <f t="shared" si="1243"/>
        <v>구갈</v>
      </c>
      <c r="V3493" s="25">
        <f t="shared" si="1244"/>
        <v>6</v>
      </c>
      <c r="W3493" s="25">
        <f t="shared" si="1245"/>
        <v>5</v>
      </c>
      <c r="X3493" s="59"/>
      <c r="Y3493" s="59"/>
      <c r="Z3493" s="59" t="s">
        <v>87</v>
      </c>
      <c r="AA3493" s="63" t="s">
        <v>4033</v>
      </c>
    </row>
    <row r="3494" spans="1:27" ht="16.5" customHeight="1" x14ac:dyDescent="0.3">
      <c r="A3494" s="22" t="b">
        <f t="shared" si="1225"/>
        <v>0</v>
      </c>
      <c r="B3494" s="22" t="b">
        <f t="shared" si="1226"/>
        <v>0</v>
      </c>
      <c r="C3494" s="22" t="b">
        <f t="shared" si="1227"/>
        <v>0</v>
      </c>
      <c r="D3494" s="22" t="b">
        <f t="shared" si="1228"/>
        <v>0</v>
      </c>
      <c r="E3494" s="22" t="b">
        <f t="shared" si="1229"/>
        <v>0</v>
      </c>
      <c r="F3494" s="52" t="b">
        <f t="shared" si="1230"/>
        <v>0</v>
      </c>
      <c r="G3494" s="22" t="b">
        <f t="shared" si="1231"/>
        <v>0</v>
      </c>
      <c r="H3494" s="22" t="b">
        <f t="shared" si="1232"/>
        <v>0</v>
      </c>
      <c r="I3494" s="22" t="b">
        <f t="shared" si="1233"/>
        <v>0</v>
      </c>
      <c r="J3494" s="22" t="b">
        <f t="shared" si="1234"/>
        <v>0</v>
      </c>
      <c r="K3494" s="3" t="str">
        <f t="shared" si="1235"/>
        <v/>
      </c>
      <c r="L3494" s="3" t="str">
        <f t="shared" si="1236"/>
        <v/>
      </c>
      <c r="M3494" s="3" t="str">
        <f t="shared" si="1237"/>
        <v/>
      </c>
      <c r="N3494" s="54" t="str">
        <f t="shared" si="1238"/>
        <v/>
      </c>
      <c r="O3494" s="3" t="str">
        <f t="shared" si="1239"/>
        <v/>
      </c>
      <c r="P3494" s="19" t="str">
        <f t="shared" si="1240"/>
        <v/>
      </c>
      <c r="Q3494" s="23" t="e">
        <f>_xlfn.XLOOKUP(R3494,summary!C882:C918,summary!B882:B918)</f>
        <v>#N/A</v>
      </c>
      <c r="R3494" s="24" t="str">
        <f t="shared" si="1224"/>
        <v>구갈동</v>
      </c>
      <c r="S3494" s="24" t="str">
        <f t="shared" si="1241"/>
        <v>구갈6통</v>
      </c>
      <c r="T3494" s="24" t="str">
        <f t="shared" si="1242"/>
        <v>(구갈동, 라신)</v>
      </c>
      <c r="U3494" s="24" t="str">
        <f t="shared" si="1243"/>
        <v>구갈</v>
      </c>
      <c r="V3494" s="25">
        <f t="shared" si="1244"/>
        <v>6</v>
      </c>
      <c r="W3494" s="25">
        <f t="shared" si="1245"/>
        <v>6</v>
      </c>
      <c r="X3494" s="59"/>
      <c r="Y3494" s="59"/>
      <c r="Z3494" s="59" t="s">
        <v>89</v>
      </c>
      <c r="AA3494" s="63" t="s">
        <v>4034</v>
      </c>
    </row>
    <row r="3495" spans="1:27" ht="16.5" customHeight="1" x14ac:dyDescent="0.3">
      <c r="A3495" s="22" t="b">
        <f t="shared" si="1225"/>
        <v>0</v>
      </c>
      <c r="B3495" s="22" t="b">
        <f t="shared" si="1226"/>
        <v>0</v>
      </c>
      <c r="C3495" s="22" t="b">
        <f t="shared" si="1227"/>
        <v>0</v>
      </c>
      <c r="D3495" s="22" t="b">
        <f t="shared" si="1228"/>
        <v>0</v>
      </c>
      <c r="E3495" s="22" t="b">
        <f t="shared" si="1229"/>
        <v>0</v>
      </c>
      <c r="F3495" s="52" t="b">
        <f t="shared" si="1230"/>
        <v>0</v>
      </c>
      <c r="G3495" s="22" t="b">
        <f t="shared" si="1231"/>
        <v>0</v>
      </c>
      <c r="H3495" s="22" t="b">
        <f t="shared" si="1232"/>
        <v>0</v>
      </c>
      <c r="I3495" s="22" t="b">
        <f t="shared" si="1233"/>
        <v>0</v>
      </c>
      <c r="J3495" s="22" t="b">
        <f t="shared" si="1234"/>
        <v>0</v>
      </c>
      <c r="K3495" s="3" t="str">
        <f t="shared" si="1235"/>
        <v/>
      </c>
      <c r="L3495" s="3" t="str">
        <f t="shared" si="1236"/>
        <v/>
      </c>
      <c r="M3495" s="3" t="str">
        <f t="shared" si="1237"/>
        <v/>
      </c>
      <c r="N3495" s="54" t="str">
        <f t="shared" si="1238"/>
        <v/>
      </c>
      <c r="O3495" s="3" t="str">
        <f t="shared" si="1239"/>
        <v/>
      </c>
      <c r="P3495" s="19" t="str">
        <f t="shared" si="1240"/>
        <v/>
      </c>
      <c r="Q3495" s="23" t="e">
        <f>_xlfn.XLOOKUP(R3495,summary!C883:C919,summary!B883:B919)</f>
        <v>#N/A</v>
      </c>
      <c r="R3495" s="24" t="str">
        <f t="shared" si="1224"/>
        <v>구갈동</v>
      </c>
      <c r="S3495" s="24" t="str">
        <f t="shared" si="1241"/>
        <v>구갈6통</v>
      </c>
      <c r="T3495" s="24" t="str">
        <f t="shared" si="1242"/>
        <v>(구갈동, 라신)</v>
      </c>
      <c r="U3495" s="24" t="str">
        <f t="shared" si="1243"/>
        <v>구갈</v>
      </c>
      <c r="V3495" s="25">
        <f t="shared" si="1244"/>
        <v>6</v>
      </c>
      <c r="W3495" s="25">
        <f t="shared" si="1245"/>
        <v>7</v>
      </c>
      <c r="X3495" s="59"/>
      <c r="Y3495" s="59"/>
      <c r="Z3495" s="59" t="s">
        <v>91</v>
      </c>
      <c r="AA3495" s="63" t="s">
        <v>4035</v>
      </c>
    </row>
    <row r="3496" spans="1:27" ht="16.5" customHeight="1" x14ac:dyDescent="0.3">
      <c r="A3496" s="22" t="b">
        <f t="shared" si="1225"/>
        <v>0</v>
      </c>
      <c r="B3496" s="22" t="b">
        <f t="shared" si="1226"/>
        <v>0</v>
      </c>
      <c r="C3496" s="22" t="b">
        <f t="shared" si="1227"/>
        <v>0</v>
      </c>
      <c r="D3496" s="22" t="b">
        <f t="shared" si="1228"/>
        <v>0</v>
      </c>
      <c r="E3496" s="22" t="b">
        <f t="shared" si="1229"/>
        <v>0</v>
      </c>
      <c r="F3496" s="52" t="b">
        <f t="shared" si="1230"/>
        <v>0</v>
      </c>
      <c r="G3496" s="22" t="b">
        <f t="shared" si="1231"/>
        <v>0</v>
      </c>
      <c r="H3496" s="22" t="b">
        <f t="shared" si="1232"/>
        <v>0</v>
      </c>
      <c r="I3496" s="22" t="b">
        <f t="shared" si="1233"/>
        <v>0</v>
      </c>
      <c r="J3496" s="22" t="b">
        <f t="shared" si="1234"/>
        <v>0</v>
      </c>
      <c r="K3496" s="3" t="str">
        <f t="shared" si="1235"/>
        <v/>
      </c>
      <c r="L3496" s="3" t="str">
        <f t="shared" si="1236"/>
        <v/>
      </c>
      <c r="M3496" s="3" t="str">
        <f t="shared" si="1237"/>
        <v/>
      </c>
      <c r="N3496" s="54" t="str">
        <f t="shared" si="1238"/>
        <v/>
      </c>
      <c r="O3496" s="3" t="str">
        <f t="shared" si="1239"/>
        <v/>
      </c>
      <c r="P3496" s="19" t="str">
        <f t="shared" si="1240"/>
        <v/>
      </c>
      <c r="Q3496" s="23" t="e">
        <f>_xlfn.XLOOKUP(R3496,summary!C884:C920,summary!B884:B920)</f>
        <v>#N/A</v>
      </c>
      <c r="R3496" s="24" t="str">
        <f t="shared" si="1224"/>
        <v>구갈동</v>
      </c>
      <c r="S3496" s="24" t="str">
        <f t="shared" si="1241"/>
        <v>구갈6통</v>
      </c>
      <c r="T3496" s="24" t="str">
        <f t="shared" si="1242"/>
        <v>(구갈동, 라신)</v>
      </c>
      <c r="U3496" s="24" t="str">
        <f t="shared" si="1243"/>
        <v>구갈</v>
      </c>
      <c r="V3496" s="25">
        <f t="shared" si="1244"/>
        <v>6</v>
      </c>
      <c r="W3496" s="25">
        <f t="shared" si="1245"/>
        <v>8</v>
      </c>
      <c r="X3496" s="59"/>
      <c r="Y3496" s="59"/>
      <c r="Z3496" s="59" t="s">
        <v>93</v>
      </c>
      <c r="AA3496" s="63" t="s">
        <v>4036</v>
      </c>
    </row>
    <row r="3497" spans="1:27" ht="16.5" customHeight="1" x14ac:dyDescent="0.3">
      <c r="A3497" s="22" t="b">
        <f t="shared" si="1225"/>
        <v>0</v>
      </c>
      <c r="B3497" s="22" t="b">
        <f t="shared" si="1226"/>
        <v>0</v>
      </c>
      <c r="C3497" s="22" t="b">
        <f t="shared" si="1227"/>
        <v>0</v>
      </c>
      <c r="D3497" s="22" t="b">
        <f t="shared" si="1228"/>
        <v>0</v>
      </c>
      <c r="E3497" s="22" t="b">
        <f t="shared" si="1229"/>
        <v>0</v>
      </c>
      <c r="F3497" s="52" t="b">
        <f t="shared" si="1230"/>
        <v>0</v>
      </c>
      <c r="G3497" s="22" t="b">
        <f t="shared" si="1231"/>
        <v>0</v>
      </c>
      <c r="H3497" s="22" t="b">
        <f t="shared" si="1232"/>
        <v>0</v>
      </c>
      <c r="I3497" s="22" t="b">
        <f t="shared" si="1233"/>
        <v>0</v>
      </c>
      <c r="J3497" s="22" t="b">
        <f t="shared" si="1234"/>
        <v>0</v>
      </c>
      <c r="K3497" s="3" t="str">
        <f t="shared" si="1235"/>
        <v/>
      </c>
      <c r="L3497" s="3" t="str">
        <f t="shared" si="1236"/>
        <v/>
      </c>
      <c r="M3497" s="3" t="str">
        <f t="shared" si="1237"/>
        <v/>
      </c>
      <c r="N3497" s="54" t="str">
        <f t="shared" si="1238"/>
        <v/>
      </c>
      <c r="O3497" s="3" t="str">
        <f t="shared" si="1239"/>
        <v/>
      </c>
      <c r="P3497" s="19" t="str">
        <f t="shared" si="1240"/>
        <v/>
      </c>
      <c r="Q3497" s="23" t="e">
        <f>_xlfn.XLOOKUP(R3497,summary!C885:C921,summary!B885:B921)</f>
        <v>#N/A</v>
      </c>
      <c r="R3497" s="24" t="str">
        <f t="shared" si="1224"/>
        <v>구갈동</v>
      </c>
      <c r="S3497" s="24" t="str">
        <f t="shared" si="1241"/>
        <v>구갈6통</v>
      </c>
      <c r="T3497" s="24" t="str">
        <f t="shared" si="1242"/>
        <v>(구갈동, 라신)</v>
      </c>
      <c r="U3497" s="24" t="str">
        <f t="shared" si="1243"/>
        <v>구갈</v>
      </c>
      <c r="V3497" s="25">
        <f t="shared" si="1244"/>
        <v>6</v>
      </c>
      <c r="W3497" s="25">
        <f t="shared" si="1245"/>
        <v>9</v>
      </c>
      <c r="X3497" s="59"/>
      <c r="Y3497" s="59"/>
      <c r="Z3497" s="59" t="s">
        <v>95</v>
      </c>
      <c r="AA3497" s="63" t="s">
        <v>4037</v>
      </c>
    </row>
    <row r="3498" spans="1:27" ht="16.5" customHeight="1" x14ac:dyDescent="0.3">
      <c r="A3498" s="22" t="b">
        <f t="shared" si="1225"/>
        <v>0</v>
      </c>
      <c r="B3498" s="22" t="b">
        <f t="shared" si="1226"/>
        <v>0</v>
      </c>
      <c r="C3498" s="22" t="b">
        <f t="shared" si="1227"/>
        <v>0</v>
      </c>
      <c r="D3498" s="22" t="b">
        <f t="shared" si="1228"/>
        <v>0</v>
      </c>
      <c r="E3498" s="22" t="b">
        <f t="shared" si="1229"/>
        <v>0</v>
      </c>
      <c r="F3498" s="52" t="b">
        <f t="shared" si="1230"/>
        <v>0</v>
      </c>
      <c r="G3498" s="22" t="b">
        <f t="shared" si="1231"/>
        <v>0</v>
      </c>
      <c r="H3498" s="22" t="b">
        <f t="shared" si="1232"/>
        <v>0</v>
      </c>
      <c r="I3498" s="22" t="b">
        <f t="shared" si="1233"/>
        <v>0</v>
      </c>
      <c r="J3498" s="22" t="b">
        <f t="shared" si="1234"/>
        <v>0</v>
      </c>
      <c r="K3498" s="3" t="str">
        <f t="shared" si="1235"/>
        <v/>
      </c>
      <c r="L3498" s="3" t="str">
        <f t="shared" si="1236"/>
        <v/>
      </c>
      <c r="M3498" s="3" t="str">
        <f t="shared" si="1237"/>
        <v/>
      </c>
      <c r="N3498" s="54" t="str">
        <f t="shared" si="1238"/>
        <v/>
      </c>
      <c r="O3498" s="3" t="str">
        <f t="shared" si="1239"/>
        <v/>
      </c>
      <c r="P3498" s="19" t="str">
        <f t="shared" si="1240"/>
        <v/>
      </c>
      <c r="Q3498" s="23" t="e">
        <f>_xlfn.XLOOKUP(R3498,summary!C886:C922,summary!B886:B922)</f>
        <v>#N/A</v>
      </c>
      <c r="R3498" s="24" t="str">
        <f t="shared" si="1224"/>
        <v>구갈동</v>
      </c>
      <c r="S3498" s="24" t="str">
        <f t="shared" si="1241"/>
        <v>구갈6통</v>
      </c>
      <c r="T3498" s="24" t="str">
        <f t="shared" si="1242"/>
        <v>(구갈동, 라신)</v>
      </c>
      <c r="U3498" s="24" t="str">
        <f t="shared" si="1243"/>
        <v>구갈</v>
      </c>
      <c r="V3498" s="25">
        <f t="shared" si="1244"/>
        <v>6</v>
      </c>
      <c r="W3498" s="25">
        <f t="shared" si="1245"/>
        <v>10</v>
      </c>
      <c r="X3498" s="59"/>
      <c r="Y3498" s="59"/>
      <c r="Z3498" s="59" t="s">
        <v>97</v>
      </c>
      <c r="AA3498" s="63" t="s">
        <v>4038</v>
      </c>
    </row>
    <row r="3499" spans="1:27" ht="16.5" customHeight="1" x14ac:dyDescent="0.3">
      <c r="A3499" s="22" t="b">
        <f t="shared" si="1225"/>
        <v>1</v>
      </c>
      <c r="B3499" s="22" t="b">
        <f t="shared" si="1226"/>
        <v>0</v>
      </c>
      <c r="C3499" s="22" t="b">
        <f t="shared" si="1227"/>
        <v>0</v>
      </c>
      <c r="D3499" s="22" t="b">
        <f t="shared" si="1228"/>
        <v>0</v>
      </c>
      <c r="E3499" s="22" t="b">
        <f t="shared" si="1229"/>
        <v>0</v>
      </c>
      <c r="F3499" s="52" t="b">
        <f t="shared" si="1230"/>
        <v>0</v>
      </c>
      <c r="G3499" s="22" t="b">
        <f t="shared" si="1231"/>
        <v>0</v>
      </c>
      <c r="H3499" s="22" t="b">
        <f t="shared" si="1232"/>
        <v>0</v>
      </c>
      <c r="I3499" s="22" t="b">
        <f t="shared" si="1233"/>
        <v>0</v>
      </c>
      <c r="J3499" s="22" t="b">
        <f t="shared" si="1234"/>
        <v>1</v>
      </c>
      <c r="K3499" s="3" t="str">
        <f t="shared" si="1235"/>
        <v>구갈7통</v>
      </c>
      <c r="L3499" s="3" t="str">
        <f t="shared" si="1236"/>
        <v>갈7</v>
      </c>
      <c r="M3499" s="3">
        <f t="shared" si="1237"/>
        <v>7</v>
      </c>
      <c r="N3499" s="54" t="str">
        <f t="shared" si="1238"/>
        <v>구갈</v>
      </c>
      <c r="O3499" s="3" t="str">
        <f t="shared" si="1239"/>
        <v/>
      </c>
      <c r="P3499" s="19" t="str">
        <f t="shared" si="1240"/>
        <v/>
      </c>
      <c r="Q3499" s="23" t="e">
        <f>_xlfn.XLOOKUP(R3499,summary!C887:C923,summary!B887:B923)</f>
        <v>#N/A</v>
      </c>
      <c r="R3499" s="24" t="str">
        <f t="shared" si="1224"/>
        <v>구갈동</v>
      </c>
      <c r="S3499" s="24" t="str">
        <f t="shared" si="1241"/>
        <v>구갈7통</v>
      </c>
      <c r="T3499" s="24" t="str">
        <f t="shared" si="1242"/>
        <v>(구갈동, 한성1차아파트)</v>
      </c>
      <c r="U3499" s="24" t="str">
        <f t="shared" si="1243"/>
        <v>구갈</v>
      </c>
      <c r="V3499" s="25">
        <f t="shared" si="1244"/>
        <v>7</v>
      </c>
      <c r="W3499" s="25">
        <f t="shared" si="1245"/>
        <v>1</v>
      </c>
      <c r="X3499" s="59"/>
      <c r="Y3499" s="59" t="s">
        <v>4039</v>
      </c>
      <c r="Z3499" s="59" t="s">
        <v>63</v>
      </c>
      <c r="AA3499" s="63" t="s">
        <v>4040</v>
      </c>
    </row>
    <row r="3500" spans="1:27" ht="16.5" customHeight="1" x14ac:dyDescent="0.3">
      <c r="A3500" s="22" t="b">
        <f t="shared" si="1225"/>
        <v>1</v>
      </c>
      <c r="B3500" s="22" t="b">
        <f t="shared" si="1226"/>
        <v>1</v>
      </c>
      <c r="C3500" s="22" t="b">
        <f t="shared" si="1227"/>
        <v>0</v>
      </c>
      <c r="D3500" s="22" t="b">
        <f t="shared" si="1228"/>
        <v>0</v>
      </c>
      <c r="E3500" s="22" t="b">
        <f t="shared" si="1229"/>
        <v>1</v>
      </c>
      <c r="F3500" s="52" t="b">
        <f t="shared" si="1230"/>
        <v>1</v>
      </c>
      <c r="G3500" s="22" t="b">
        <f t="shared" si="1231"/>
        <v>1</v>
      </c>
      <c r="H3500" s="22" t="b">
        <f t="shared" si="1232"/>
        <v>0</v>
      </c>
      <c r="I3500" s="22" t="b">
        <f t="shared" si="1233"/>
        <v>1</v>
      </c>
      <c r="J3500" s="22" t="b">
        <f t="shared" si="1234"/>
        <v>0</v>
      </c>
      <c r="K3500" s="3" t="str">
        <f t="shared" si="1235"/>
        <v/>
      </c>
      <c r="L3500" s="3" t="str">
        <f t="shared" si="1236"/>
        <v/>
      </c>
      <c r="M3500" s="3" t="str">
        <f t="shared" si="1237"/>
        <v/>
      </c>
      <c r="N3500" s="54" t="str">
        <f t="shared" si="1238"/>
        <v/>
      </c>
      <c r="O3500" s="3" t="str">
        <f t="shared" si="1239"/>
        <v>(구갈동, 한성1차아파트)</v>
      </c>
      <c r="P3500" s="19" t="str">
        <f t="shared" si="1240"/>
        <v>(구갈동, 한성1차아파트)</v>
      </c>
      <c r="Q3500" s="23" t="e">
        <f>_xlfn.XLOOKUP(R3500,summary!C888:C924,summary!B888:B924)</f>
        <v>#N/A</v>
      </c>
      <c r="R3500" s="24" t="str">
        <f t="shared" si="1224"/>
        <v>구갈동</v>
      </c>
      <c r="S3500" s="24" t="str">
        <f t="shared" si="1241"/>
        <v>구갈7통</v>
      </c>
      <c r="T3500" s="24" t="str">
        <f t="shared" si="1242"/>
        <v>(구갈동, 한성1차아파트)</v>
      </c>
      <c r="U3500" s="24" t="str">
        <f t="shared" si="1243"/>
        <v>구갈</v>
      </c>
      <c r="V3500" s="25">
        <f t="shared" si="1244"/>
        <v>7</v>
      </c>
      <c r="W3500" s="25">
        <f t="shared" si="1245"/>
        <v>2</v>
      </c>
      <c r="X3500" s="59"/>
      <c r="Y3500" s="59" t="s">
        <v>4041</v>
      </c>
      <c r="Z3500" s="59" t="s">
        <v>65</v>
      </c>
      <c r="AA3500" s="63" t="s">
        <v>4042</v>
      </c>
    </row>
    <row r="3501" spans="1:27" ht="16.5" customHeight="1" x14ac:dyDescent="0.3">
      <c r="A3501" s="22" t="b">
        <f t="shared" si="1225"/>
        <v>1</v>
      </c>
      <c r="B3501" s="22" t="b">
        <f t="shared" si="1226"/>
        <v>0</v>
      </c>
      <c r="C3501" s="22" t="b">
        <f t="shared" si="1227"/>
        <v>1</v>
      </c>
      <c r="D3501" s="22" t="b">
        <f t="shared" si="1228"/>
        <v>0</v>
      </c>
      <c r="E3501" s="22" t="b">
        <f t="shared" si="1229"/>
        <v>1</v>
      </c>
      <c r="F3501" s="52" t="b">
        <f t="shared" si="1230"/>
        <v>1</v>
      </c>
      <c r="G3501" s="22" t="b">
        <f t="shared" si="1231"/>
        <v>0</v>
      </c>
      <c r="H3501" s="22" t="b">
        <f t="shared" si="1232"/>
        <v>1</v>
      </c>
      <c r="I3501" s="22" t="b">
        <f t="shared" si="1233"/>
        <v>1</v>
      </c>
      <c r="J3501" s="22" t="b">
        <f t="shared" si="1234"/>
        <v>0</v>
      </c>
      <c r="K3501" s="3" t="str">
        <f t="shared" si="1235"/>
        <v/>
      </c>
      <c r="L3501" s="3" t="str">
        <f t="shared" si="1236"/>
        <v/>
      </c>
      <c r="M3501" s="3" t="str">
        <f t="shared" si="1237"/>
        <v/>
      </c>
      <c r="N3501" s="54" t="str">
        <f t="shared" si="1238"/>
        <v/>
      </c>
      <c r="O3501" s="3" t="str">
        <f t="shared" si="1239"/>
        <v>한성1차아파트)</v>
      </c>
      <c r="P3501" s="19" t="str">
        <f t="shared" si="1240"/>
        <v/>
      </c>
      <c r="Q3501" s="23" t="e">
        <f>_xlfn.XLOOKUP(R3501,summary!C889:C925,summary!B889:B925)</f>
        <v>#N/A</v>
      </c>
      <c r="R3501" s="24" t="str">
        <f t="shared" si="1224"/>
        <v>구갈동</v>
      </c>
      <c r="S3501" s="24" t="str">
        <f t="shared" si="1241"/>
        <v>구갈7통</v>
      </c>
      <c r="T3501" s="24" t="str">
        <f t="shared" si="1242"/>
        <v>(구갈동, 한성1차아파트)</v>
      </c>
      <c r="U3501" s="24" t="str">
        <f t="shared" si="1243"/>
        <v>구갈</v>
      </c>
      <c r="V3501" s="25">
        <f t="shared" si="1244"/>
        <v>7</v>
      </c>
      <c r="W3501" s="25">
        <f t="shared" si="1245"/>
        <v>3</v>
      </c>
      <c r="X3501" s="59"/>
      <c r="Y3501" s="59" t="s">
        <v>4043</v>
      </c>
      <c r="Z3501" s="59" t="s">
        <v>67</v>
      </c>
      <c r="AA3501" s="63" t="s">
        <v>4044</v>
      </c>
    </row>
    <row r="3502" spans="1:27" ht="16.5" customHeight="1" x14ac:dyDescent="0.3">
      <c r="A3502" s="22" t="b">
        <f t="shared" si="1225"/>
        <v>0</v>
      </c>
      <c r="B3502" s="22" t="b">
        <f t="shared" si="1226"/>
        <v>0</v>
      </c>
      <c r="C3502" s="22" t="b">
        <f t="shared" si="1227"/>
        <v>0</v>
      </c>
      <c r="D3502" s="22" t="b">
        <f t="shared" si="1228"/>
        <v>0</v>
      </c>
      <c r="E3502" s="22" t="b">
        <f t="shared" si="1229"/>
        <v>0</v>
      </c>
      <c r="F3502" s="52" t="b">
        <f t="shared" si="1230"/>
        <v>0</v>
      </c>
      <c r="G3502" s="22" t="b">
        <f t="shared" si="1231"/>
        <v>0</v>
      </c>
      <c r="H3502" s="22" t="b">
        <f t="shared" si="1232"/>
        <v>0</v>
      </c>
      <c r="I3502" s="22" t="b">
        <f t="shared" si="1233"/>
        <v>0</v>
      </c>
      <c r="J3502" s="22" t="b">
        <f t="shared" si="1234"/>
        <v>0</v>
      </c>
      <c r="K3502" s="3" t="str">
        <f t="shared" si="1235"/>
        <v/>
      </c>
      <c r="L3502" s="3" t="str">
        <f t="shared" si="1236"/>
        <v/>
      </c>
      <c r="M3502" s="3" t="str">
        <f t="shared" si="1237"/>
        <v/>
      </c>
      <c r="N3502" s="54" t="str">
        <f t="shared" si="1238"/>
        <v/>
      </c>
      <c r="O3502" s="3" t="str">
        <f t="shared" si="1239"/>
        <v/>
      </c>
      <c r="P3502" s="19" t="str">
        <f t="shared" si="1240"/>
        <v/>
      </c>
      <c r="Q3502" s="23" t="e">
        <f>_xlfn.XLOOKUP(R3502,summary!C890:C926,summary!B890:B926)</f>
        <v>#N/A</v>
      </c>
      <c r="R3502" s="24" t="str">
        <f t="shared" si="1224"/>
        <v>구갈동</v>
      </c>
      <c r="S3502" s="24" t="str">
        <f t="shared" si="1241"/>
        <v>구갈7통</v>
      </c>
      <c r="T3502" s="24" t="str">
        <f t="shared" si="1242"/>
        <v>(구갈동, 한성1차아파트)</v>
      </c>
      <c r="U3502" s="24" t="str">
        <f t="shared" si="1243"/>
        <v>구갈</v>
      </c>
      <c r="V3502" s="25">
        <f t="shared" si="1244"/>
        <v>7</v>
      </c>
      <c r="W3502" s="25">
        <f t="shared" si="1245"/>
        <v>4</v>
      </c>
      <c r="X3502" s="59"/>
      <c r="Y3502" s="59"/>
      <c r="Z3502" s="59" t="s">
        <v>73</v>
      </c>
      <c r="AA3502" s="63" t="s">
        <v>4045</v>
      </c>
    </row>
    <row r="3503" spans="1:27" ht="16.5" customHeight="1" x14ac:dyDescent="0.3">
      <c r="A3503" s="22" t="b">
        <f t="shared" si="1225"/>
        <v>0</v>
      </c>
      <c r="B3503" s="22" t="b">
        <f t="shared" si="1226"/>
        <v>0</v>
      </c>
      <c r="C3503" s="22" t="b">
        <f t="shared" si="1227"/>
        <v>0</v>
      </c>
      <c r="D3503" s="22" t="b">
        <f t="shared" si="1228"/>
        <v>0</v>
      </c>
      <c r="E3503" s="22" t="b">
        <f t="shared" si="1229"/>
        <v>0</v>
      </c>
      <c r="F3503" s="52" t="b">
        <f t="shared" si="1230"/>
        <v>0</v>
      </c>
      <c r="G3503" s="22" t="b">
        <f t="shared" si="1231"/>
        <v>0</v>
      </c>
      <c r="H3503" s="22" t="b">
        <f t="shared" si="1232"/>
        <v>0</v>
      </c>
      <c r="I3503" s="22" t="b">
        <f t="shared" si="1233"/>
        <v>0</v>
      </c>
      <c r="J3503" s="22" t="b">
        <f t="shared" si="1234"/>
        <v>0</v>
      </c>
      <c r="K3503" s="3" t="str">
        <f t="shared" si="1235"/>
        <v/>
      </c>
      <c r="L3503" s="3" t="str">
        <f t="shared" si="1236"/>
        <v/>
      </c>
      <c r="M3503" s="3" t="str">
        <f t="shared" si="1237"/>
        <v/>
      </c>
      <c r="N3503" s="54" t="str">
        <f t="shared" si="1238"/>
        <v/>
      </c>
      <c r="O3503" s="3" t="str">
        <f t="shared" si="1239"/>
        <v/>
      </c>
      <c r="P3503" s="19" t="str">
        <f t="shared" si="1240"/>
        <v/>
      </c>
      <c r="Q3503" s="23" t="e">
        <f>_xlfn.XLOOKUP(R3503,summary!C891:C927,summary!B891:B927)</f>
        <v>#N/A</v>
      </c>
      <c r="R3503" s="24" t="str">
        <f t="shared" si="1224"/>
        <v>구갈동</v>
      </c>
      <c r="S3503" s="24" t="str">
        <f t="shared" si="1241"/>
        <v>구갈7통</v>
      </c>
      <c r="T3503" s="24" t="str">
        <f t="shared" si="1242"/>
        <v>(구갈동, 한성1차아파트)</v>
      </c>
      <c r="U3503" s="24" t="str">
        <f t="shared" si="1243"/>
        <v>구갈</v>
      </c>
      <c r="V3503" s="25">
        <f t="shared" si="1244"/>
        <v>7</v>
      </c>
      <c r="W3503" s="25">
        <f t="shared" si="1245"/>
        <v>5</v>
      </c>
      <c r="X3503" s="59"/>
      <c r="Y3503" s="59"/>
      <c r="Z3503" s="59" t="s">
        <v>87</v>
      </c>
      <c r="AA3503" s="63" t="s">
        <v>4046</v>
      </c>
    </row>
    <row r="3504" spans="1:27" ht="16.5" customHeight="1" x14ac:dyDescent="0.3">
      <c r="A3504" s="22" t="b">
        <f t="shared" si="1225"/>
        <v>1</v>
      </c>
      <c r="B3504" s="22" t="b">
        <f t="shared" si="1226"/>
        <v>0</v>
      </c>
      <c r="C3504" s="22" t="b">
        <f t="shared" si="1227"/>
        <v>0</v>
      </c>
      <c r="D3504" s="22" t="b">
        <f t="shared" si="1228"/>
        <v>0</v>
      </c>
      <c r="E3504" s="22" t="b">
        <f t="shared" si="1229"/>
        <v>0</v>
      </c>
      <c r="F3504" s="52" t="b">
        <f t="shared" si="1230"/>
        <v>0</v>
      </c>
      <c r="G3504" s="22" t="b">
        <f t="shared" si="1231"/>
        <v>0</v>
      </c>
      <c r="H3504" s="22" t="b">
        <f t="shared" si="1232"/>
        <v>0</v>
      </c>
      <c r="I3504" s="22" t="b">
        <f t="shared" si="1233"/>
        <v>0</v>
      </c>
      <c r="J3504" s="22" t="b">
        <f t="shared" si="1234"/>
        <v>1</v>
      </c>
      <c r="K3504" s="3" t="str">
        <f t="shared" si="1235"/>
        <v/>
      </c>
      <c r="L3504" s="3" t="str">
        <f t="shared" si="1236"/>
        <v/>
      </c>
      <c r="M3504" s="3" t="str">
        <f t="shared" si="1237"/>
        <v/>
      </c>
      <c r="N3504" s="54" t="str">
        <f t="shared" si="1238"/>
        <v/>
      </c>
      <c r="O3504" s="3" t="str">
        <f t="shared" si="1239"/>
        <v/>
      </c>
      <c r="P3504" s="19" t="str">
        <f t="shared" si="1240"/>
        <v/>
      </c>
      <c r="Q3504" s="23" t="e">
        <f>_xlfn.XLOOKUP(R3504,summary!C892:C928,summary!B892:B928)</f>
        <v>#N/A</v>
      </c>
      <c r="R3504" s="24" t="str">
        <f t="shared" si="1224"/>
        <v>읍 면 동</v>
      </c>
      <c r="S3504" s="24" t="str">
        <f t="shared" si="1241"/>
        <v>통 리 명</v>
      </c>
      <c r="T3504" s="24" t="str">
        <f t="shared" si="1242"/>
        <v/>
      </c>
      <c r="U3504" s="24" t="str">
        <f t="shared" si="1243"/>
        <v/>
      </c>
      <c r="V3504" s="25" t="str">
        <f t="shared" si="1244"/>
        <v/>
      </c>
      <c r="W3504" s="25" t="str">
        <f t="shared" si="1245"/>
        <v/>
      </c>
      <c r="X3504" s="59" t="s">
        <v>121</v>
      </c>
      <c r="Y3504" s="59" t="s">
        <v>122</v>
      </c>
      <c r="Z3504" s="59" t="s">
        <v>59</v>
      </c>
      <c r="AA3504" s="63" t="s">
        <v>2628</v>
      </c>
    </row>
    <row r="3505" spans="1:27" ht="16.5" customHeight="1" x14ac:dyDescent="0.3">
      <c r="A3505" s="22" t="b">
        <f t="shared" si="1225"/>
        <v>1</v>
      </c>
      <c r="B3505" s="22" t="b">
        <f t="shared" si="1226"/>
        <v>0</v>
      </c>
      <c r="C3505" s="22" t="b">
        <f t="shared" si="1227"/>
        <v>0</v>
      </c>
      <c r="D3505" s="22" t="b">
        <f t="shared" si="1228"/>
        <v>0</v>
      </c>
      <c r="E3505" s="22" t="b">
        <f t="shared" si="1229"/>
        <v>0</v>
      </c>
      <c r="F3505" s="52" t="b">
        <f t="shared" si="1230"/>
        <v>0</v>
      </c>
      <c r="G3505" s="22" t="b">
        <f t="shared" si="1231"/>
        <v>0</v>
      </c>
      <c r="H3505" s="22" t="b">
        <f t="shared" si="1232"/>
        <v>0</v>
      </c>
      <c r="I3505" s="22" t="b">
        <f t="shared" si="1233"/>
        <v>0</v>
      </c>
      <c r="J3505" s="22" t="b">
        <f t="shared" si="1234"/>
        <v>1</v>
      </c>
      <c r="K3505" s="3" t="str">
        <f t="shared" si="1235"/>
        <v>구갈7통</v>
      </c>
      <c r="L3505" s="3" t="str">
        <f t="shared" si="1236"/>
        <v>갈7</v>
      </c>
      <c r="M3505" s="3">
        <f t="shared" si="1237"/>
        <v>7</v>
      </c>
      <c r="N3505" s="54" t="str">
        <f t="shared" si="1238"/>
        <v>구갈</v>
      </c>
      <c r="O3505" s="3" t="str">
        <f t="shared" si="1239"/>
        <v/>
      </c>
      <c r="P3505" s="19" t="str">
        <f t="shared" si="1240"/>
        <v/>
      </c>
      <c r="Q3505" s="23" t="e">
        <f>_xlfn.XLOOKUP(R3505,summary!C893:C929,summary!B893:B929)</f>
        <v>#N/A</v>
      </c>
      <c r="R3505" s="24" t="str">
        <f t="shared" si="1224"/>
        <v>구갈동</v>
      </c>
      <c r="S3505" s="24" t="str">
        <f t="shared" si="1241"/>
        <v>구갈7통</v>
      </c>
      <c r="T3505" s="24" t="str">
        <f t="shared" si="1242"/>
        <v>(구갈동)</v>
      </c>
      <c r="U3505" s="24" t="str">
        <f t="shared" si="1243"/>
        <v>구갈</v>
      </c>
      <c r="V3505" s="25">
        <f t="shared" si="1244"/>
        <v>7</v>
      </c>
      <c r="W3505" s="25">
        <f t="shared" si="1245"/>
        <v>6</v>
      </c>
      <c r="X3505" s="59" t="s">
        <v>18</v>
      </c>
      <c r="Y3505" s="59" t="s">
        <v>4039</v>
      </c>
      <c r="Z3505" s="59" t="s">
        <v>89</v>
      </c>
      <c r="AA3505" s="63" t="s">
        <v>4047</v>
      </c>
    </row>
    <row r="3506" spans="1:27" ht="16.5" customHeight="1" x14ac:dyDescent="0.3">
      <c r="A3506" s="22" t="b">
        <f t="shared" si="1225"/>
        <v>1</v>
      </c>
      <c r="B3506" s="22" t="b">
        <f t="shared" si="1226"/>
        <v>1</v>
      </c>
      <c r="C3506" s="22" t="b">
        <f t="shared" si="1227"/>
        <v>1</v>
      </c>
      <c r="D3506" s="22" t="b">
        <f t="shared" si="1228"/>
        <v>1</v>
      </c>
      <c r="E3506" s="22" t="b">
        <f t="shared" si="1229"/>
        <v>1</v>
      </c>
      <c r="F3506" s="52" t="b">
        <f t="shared" si="1230"/>
        <v>0</v>
      </c>
      <c r="G3506" s="22" t="b">
        <f t="shared" si="1231"/>
        <v>0</v>
      </c>
      <c r="H3506" s="22" t="b">
        <f t="shared" si="1232"/>
        <v>0</v>
      </c>
      <c r="I3506" s="22" t="b">
        <f t="shared" si="1233"/>
        <v>0</v>
      </c>
      <c r="J3506" s="22" t="b">
        <f t="shared" si="1234"/>
        <v>0</v>
      </c>
      <c r="K3506" s="3" t="str">
        <f t="shared" si="1235"/>
        <v/>
      </c>
      <c r="L3506" s="3" t="str">
        <f t="shared" si="1236"/>
        <v/>
      </c>
      <c r="M3506" s="3" t="str">
        <f t="shared" si="1237"/>
        <v/>
      </c>
      <c r="N3506" s="54" t="str">
        <f t="shared" si="1238"/>
        <v/>
      </c>
      <c r="O3506" s="3" t="str">
        <f t="shared" si="1239"/>
        <v/>
      </c>
      <c r="P3506" s="19" t="str">
        <f t="shared" si="1240"/>
        <v>(구갈동)</v>
      </c>
      <c r="Q3506" s="23" t="e">
        <f>_xlfn.XLOOKUP(R3506,summary!C894:C930,summary!B894:B930)</f>
        <v>#N/A</v>
      </c>
      <c r="R3506" s="24" t="str">
        <f t="shared" si="1224"/>
        <v>구갈동</v>
      </c>
      <c r="S3506" s="24" t="str">
        <f t="shared" si="1241"/>
        <v>구갈7통</v>
      </c>
      <c r="T3506" s="24" t="str">
        <f t="shared" si="1242"/>
        <v>(구갈동)</v>
      </c>
      <c r="U3506" s="24" t="str">
        <f t="shared" si="1243"/>
        <v>구갈</v>
      </c>
      <c r="V3506" s="25">
        <f t="shared" si="1244"/>
        <v>7</v>
      </c>
      <c r="W3506" s="25">
        <f t="shared" si="1245"/>
        <v>7</v>
      </c>
      <c r="X3506" s="59"/>
      <c r="Y3506" s="59" t="s">
        <v>4048</v>
      </c>
      <c r="Z3506" s="59" t="s">
        <v>91</v>
      </c>
      <c r="AA3506" s="63" t="s">
        <v>4049</v>
      </c>
    </row>
    <row r="3507" spans="1:27" ht="16.5" customHeight="1" x14ac:dyDescent="0.3">
      <c r="A3507" s="22" t="b">
        <f t="shared" si="1225"/>
        <v>0</v>
      </c>
      <c r="B3507" s="22" t="b">
        <f t="shared" si="1226"/>
        <v>0</v>
      </c>
      <c r="C3507" s="22" t="b">
        <f t="shared" si="1227"/>
        <v>0</v>
      </c>
      <c r="D3507" s="22" t="b">
        <f t="shared" si="1228"/>
        <v>0</v>
      </c>
      <c r="E3507" s="22" t="b">
        <f t="shared" si="1229"/>
        <v>0</v>
      </c>
      <c r="F3507" s="52" t="b">
        <f t="shared" si="1230"/>
        <v>0</v>
      </c>
      <c r="G3507" s="22" t="b">
        <f t="shared" si="1231"/>
        <v>0</v>
      </c>
      <c r="H3507" s="22" t="b">
        <f t="shared" si="1232"/>
        <v>0</v>
      </c>
      <c r="I3507" s="22" t="b">
        <f t="shared" si="1233"/>
        <v>0</v>
      </c>
      <c r="J3507" s="22" t="b">
        <f t="shared" si="1234"/>
        <v>0</v>
      </c>
      <c r="K3507" s="3" t="str">
        <f t="shared" si="1235"/>
        <v/>
      </c>
      <c r="L3507" s="3" t="str">
        <f t="shared" si="1236"/>
        <v/>
      </c>
      <c r="M3507" s="3" t="str">
        <f t="shared" si="1237"/>
        <v/>
      </c>
      <c r="N3507" s="54" t="str">
        <f t="shared" si="1238"/>
        <v/>
      </c>
      <c r="O3507" s="3" t="str">
        <f t="shared" si="1239"/>
        <v/>
      </c>
      <c r="P3507" s="19" t="str">
        <f t="shared" si="1240"/>
        <v/>
      </c>
      <c r="Q3507" s="23" t="e">
        <f>_xlfn.XLOOKUP(R3507,summary!C895:C931,summary!B895:B931)</f>
        <v>#N/A</v>
      </c>
      <c r="R3507" s="24" t="str">
        <f t="shared" si="1224"/>
        <v>구갈동</v>
      </c>
      <c r="S3507" s="24" t="str">
        <f t="shared" si="1241"/>
        <v>구갈7통</v>
      </c>
      <c r="T3507" s="24" t="str">
        <f t="shared" si="1242"/>
        <v>(구갈동)</v>
      </c>
      <c r="U3507" s="24" t="str">
        <f t="shared" si="1243"/>
        <v>구갈</v>
      </c>
      <c r="V3507" s="25">
        <f t="shared" si="1244"/>
        <v>7</v>
      </c>
      <c r="W3507" s="25">
        <f t="shared" si="1245"/>
        <v>8</v>
      </c>
      <c r="X3507" s="59"/>
      <c r="Y3507" s="59"/>
      <c r="Z3507" s="59" t="s">
        <v>93</v>
      </c>
      <c r="AA3507" s="63" t="s">
        <v>4050</v>
      </c>
    </row>
    <row r="3508" spans="1:27" ht="16.5" customHeight="1" x14ac:dyDescent="0.3">
      <c r="A3508" s="22" t="b">
        <f t="shared" si="1225"/>
        <v>0</v>
      </c>
      <c r="B3508" s="22" t="b">
        <f t="shared" si="1226"/>
        <v>0</v>
      </c>
      <c r="C3508" s="22" t="b">
        <f t="shared" si="1227"/>
        <v>0</v>
      </c>
      <c r="D3508" s="22" t="b">
        <f t="shared" si="1228"/>
        <v>0</v>
      </c>
      <c r="E3508" s="22" t="b">
        <f t="shared" si="1229"/>
        <v>0</v>
      </c>
      <c r="F3508" s="52" t="b">
        <f t="shared" si="1230"/>
        <v>0</v>
      </c>
      <c r="G3508" s="22" t="b">
        <f t="shared" si="1231"/>
        <v>0</v>
      </c>
      <c r="H3508" s="22" t="b">
        <f t="shared" si="1232"/>
        <v>0</v>
      </c>
      <c r="I3508" s="22" t="b">
        <f t="shared" si="1233"/>
        <v>0</v>
      </c>
      <c r="J3508" s="22" t="b">
        <f t="shared" si="1234"/>
        <v>0</v>
      </c>
      <c r="K3508" s="3" t="str">
        <f t="shared" si="1235"/>
        <v/>
      </c>
      <c r="L3508" s="3" t="str">
        <f t="shared" si="1236"/>
        <v/>
      </c>
      <c r="M3508" s="3" t="str">
        <f t="shared" si="1237"/>
        <v/>
      </c>
      <c r="N3508" s="54" t="str">
        <f t="shared" si="1238"/>
        <v/>
      </c>
      <c r="O3508" s="3" t="str">
        <f t="shared" si="1239"/>
        <v/>
      </c>
      <c r="P3508" s="19" t="str">
        <f t="shared" si="1240"/>
        <v/>
      </c>
      <c r="Q3508" s="23" t="e">
        <f>_xlfn.XLOOKUP(R3508,summary!C896:C932,summary!B896:B932)</f>
        <v>#N/A</v>
      </c>
      <c r="R3508" s="24" t="str">
        <f t="shared" si="1224"/>
        <v>구갈동</v>
      </c>
      <c r="S3508" s="24" t="str">
        <f t="shared" si="1241"/>
        <v>구갈7통</v>
      </c>
      <c r="T3508" s="24" t="str">
        <f t="shared" si="1242"/>
        <v>(구갈동)</v>
      </c>
      <c r="U3508" s="24" t="str">
        <f t="shared" si="1243"/>
        <v>구갈</v>
      </c>
      <c r="V3508" s="25">
        <f t="shared" si="1244"/>
        <v>7</v>
      </c>
      <c r="W3508" s="25">
        <f t="shared" si="1245"/>
        <v>9</v>
      </c>
      <c r="X3508" s="59"/>
      <c r="Y3508" s="59"/>
      <c r="Z3508" s="59" t="s">
        <v>95</v>
      </c>
      <c r="AA3508" s="63" t="s">
        <v>4051</v>
      </c>
    </row>
    <row r="3509" spans="1:27" ht="16.5" customHeight="1" x14ac:dyDescent="0.3">
      <c r="A3509" s="22" t="b">
        <f t="shared" si="1225"/>
        <v>0</v>
      </c>
      <c r="B3509" s="22" t="b">
        <f t="shared" si="1226"/>
        <v>0</v>
      </c>
      <c r="C3509" s="22" t="b">
        <f t="shared" si="1227"/>
        <v>0</v>
      </c>
      <c r="D3509" s="22" t="b">
        <f t="shared" si="1228"/>
        <v>0</v>
      </c>
      <c r="E3509" s="22" t="b">
        <f t="shared" si="1229"/>
        <v>0</v>
      </c>
      <c r="F3509" s="52" t="b">
        <f t="shared" si="1230"/>
        <v>0</v>
      </c>
      <c r="G3509" s="22" t="b">
        <f t="shared" si="1231"/>
        <v>0</v>
      </c>
      <c r="H3509" s="22" t="b">
        <f t="shared" si="1232"/>
        <v>0</v>
      </c>
      <c r="I3509" s="22" t="b">
        <f t="shared" si="1233"/>
        <v>0</v>
      </c>
      <c r="J3509" s="22" t="b">
        <f t="shared" si="1234"/>
        <v>0</v>
      </c>
      <c r="K3509" s="3" t="str">
        <f t="shared" si="1235"/>
        <v/>
      </c>
      <c r="L3509" s="3" t="str">
        <f t="shared" si="1236"/>
        <v/>
      </c>
      <c r="M3509" s="3" t="str">
        <f t="shared" si="1237"/>
        <v/>
      </c>
      <c r="N3509" s="54" t="str">
        <f t="shared" si="1238"/>
        <v/>
      </c>
      <c r="O3509" s="3" t="str">
        <f t="shared" si="1239"/>
        <v/>
      </c>
      <c r="P3509" s="19" t="str">
        <f t="shared" si="1240"/>
        <v/>
      </c>
      <c r="Q3509" s="23" t="e">
        <f>_xlfn.XLOOKUP(R3509,summary!C897:C933,summary!B897:B933)</f>
        <v>#N/A</v>
      </c>
      <c r="R3509" s="24" t="str">
        <f t="shared" si="1224"/>
        <v>구갈동</v>
      </c>
      <c r="S3509" s="24" t="str">
        <f t="shared" si="1241"/>
        <v>구갈7통</v>
      </c>
      <c r="T3509" s="24" t="str">
        <f t="shared" si="1242"/>
        <v>(구갈동)</v>
      </c>
      <c r="U3509" s="24" t="str">
        <f t="shared" si="1243"/>
        <v>구갈</v>
      </c>
      <c r="V3509" s="25">
        <f t="shared" si="1244"/>
        <v>7</v>
      </c>
      <c r="W3509" s="25">
        <f t="shared" si="1245"/>
        <v>10</v>
      </c>
      <c r="X3509" s="59"/>
      <c r="Y3509" s="59"/>
      <c r="Z3509" s="59" t="s">
        <v>97</v>
      </c>
      <c r="AA3509" s="63" t="s">
        <v>4052</v>
      </c>
    </row>
    <row r="3510" spans="1:27" ht="16.5" customHeight="1" x14ac:dyDescent="0.3">
      <c r="A3510" s="22" t="b">
        <f t="shared" si="1225"/>
        <v>0</v>
      </c>
      <c r="B3510" s="22" t="b">
        <f t="shared" si="1226"/>
        <v>0</v>
      </c>
      <c r="C3510" s="22" t="b">
        <f t="shared" si="1227"/>
        <v>0</v>
      </c>
      <c r="D3510" s="22" t="b">
        <f t="shared" si="1228"/>
        <v>0</v>
      </c>
      <c r="E3510" s="22" t="b">
        <f t="shared" si="1229"/>
        <v>0</v>
      </c>
      <c r="F3510" s="52" t="b">
        <f t="shared" si="1230"/>
        <v>0</v>
      </c>
      <c r="G3510" s="22" t="b">
        <f t="shared" si="1231"/>
        <v>0</v>
      </c>
      <c r="H3510" s="22" t="b">
        <f t="shared" si="1232"/>
        <v>0</v>
      </c>
      <c r="I3510" s="22" t="b">
        <f t="shared" si="1233"/>
        <v>0</v>
      </c>
      <c r="J3510" s="22" t="b">
        <f t="shared" si="1234"/>
        <v>0</v>
      </c>
      <c r="K3510" s="3" t="str">
        <f t="shared" si="1235"/>
        <v/>
      </c>
      <c r="L3510" s="3" t="str">
        <f t="shared" si="1236"/>
        <v/>
      </c>
      <c r="M3510" s="3" t="str">
        <f t="shared" si="1237"/>
        <v/>
      </c>
      <c r="N3510" s="54" t="str">
        <f t="shared" si="1238"/>
        <v/>
      </c>
      <c r="O3510" s="3" t="str">
        <f t="shared" si="1239"/>
        <v/>
      </c>
      <c r="P3510" s="19" t="str">
        <f t="shared" si="1240"/>
        <v/>
      </c>
      <c r="Q3510" s="23" t="e">
        <f>_xlfn.XLOOKUP(R3510,summary!C898:C934,summary!B898:B934)</f>
        <v>#N/A</v>
      </c>
      <c r="R3510" s="24" t="str">
        <f t="shared" si="1224"/>
        <v>구갈동</v>
      </c>
      <c r="S3510" s="24" t="str">
        <f t="shared" si="1241"/>
        <v>구갈7통</v>
      </c>
      <c r="T3510" s="24" t="str">
        <f t="shared" si="1242"/>
        <v>(구갈동)</v>
      </c>
      <c r="U3510" s="24" t="str">
        <f t="shared" si="1243"/>
        <v>구갈</v>
      </c>
      <c r="V3510" s="25">
        <f t="shared" si="1244"/>
        <v>7</v>
      </c>
      <c r="W3510" s="25">
        <f t="shared" si="1245"/>
        <v>11</v>
      </c>
      <c r="X3510" s="59"/>
      <c r="Y3510" s="59"/>
      <c r="Z3510" s="59" t="s">
        <v>99</v>
      </c>
      <c r="AA3510" s="63" t="s">
        <v>4053</v>
      </c>
    </row>
    <row r="3511" spans="1:27" ht="16.5" customHeight="1" x14ac:dyDescent="0.3">
      <c r="A3511" s="22" t="b">
        <f t="shared" si="1225"/>
        <v>0</v>
      </c>
      <c r="B3511" s="22" t="b">
        <f t="shared" si="1226"/>
        <v>0</v>
      </c>
      <c r="C3511" s="22" t="b">
        <f t="shared" si="1227"/>
        <v>0</v>
      </c>
      <c r="D3511" s="22" t="b">
        <f t="shared" si="1228"/>
        <v>0</v>
      </c>
      <c r="E3511" s="22" t="b">
        <f t="shared" si="1229"/>
        <v>0</v>
      </c>
      <c r="F3511" s="52" t="b">
        <f t="shared" si="1230"/>
        <v>0</v>
      </c>
      <c r="G3511" s="22" t="b">
        <f t="shared" si="1231"/>
        <v>0</v>
      </c>
      <c r="H3511" s="22" t="b">
        <f t="shared" si="1232"/>
        <v>0</v>
      </c>
      <c r="I3511" s="22" t="b">
        <f t="shared" si="1233"/>
        <v>0</v>
      </c>
      <c r="J3511" s="22" t="b">
        <f t="shared" si="1234"/>
        <v>0</v>
      </c>
      <c r="K3511" s="3" t="str">
        <f t="shared" si="1235"/>
        <v/>
      </c>
      <c r="L3511" s="3" t="str">
        <f t="shared" si="1236"/>
        <v/>
      </c>
      <c r="M3511" s="3" t="str">
        <f t="shared" si="1237"/>
        <v/>
      </c>
      <c r="N3511" s="54" t="str">
        <f t="shared" si="1238"/>
        <v/>
      </c>
      <c r="O3511" s="3" t="str">
        <f t="shared" si="1239"/>
        <v/>
      </c>
      <c r="P3511" s="19" t="str">
        <f t="shared" si="1240"/>
        <v/>
      </c>
      <c r="Q3511" s="23" t="e">
        <f>_xlfn.XLOOKUP(R3511,summary!C899:C935,summary!B899:B935)</f>
        <v>#N/A</v>
      </c>
      <c r="R3511" s="24" t="str">
        <f t="shared" si="1224"/>
        <v>구갈동</v>
      </c>
      <c r="S3511" s="24" t="str">
        <f t="shared" si="1241"/>
        <v>구갈7통</v>
      </c>
      <c r="T3511" s="24" t="str">
        <f t="shared" si="1242"/>
        <v>(구갈동)</v>
      </c>
      <c r="U3511" s="24" t="str">
        <f t="shared" si="1243"/>
        <v>구갈</v>
      </c>
      <c r="V3511" s="25">
        <f t="shared" si="1244"/>
        <v>7</v>
      </c>
      <c r="W3511" s="25">
        <f t="shared" si="1245"/>
        <v>12</v>
      </c>
      <c r="X3511" s="59"/>
      <c r="Y3511" s="59"/>
      <c r="Z3511" s="59" t="s">
        <v>101</v>
      </c>
      <c r="AA3511" s="63" t="s">
        <v>4054</v>
      </c>
    </row>
    <row r="3512" spans="1:27" ht="16.5" customHeight="1" x14ac:dyDescent="0.3">
      <c r="A3512" s="22" t="b">
        <f t="shared" si="1225"/>
        <v>0</v>
      </c>
      <c r="B3512" s="22" t="b">
        <f t="shared" si="1226"/>
        <v>0</v>
      </c>
      <c r="C3512" s="22" t="b">
        <f t="shared" si="1227"/>
        <v>0</v>
      </c>
      <c r="D3512" s="22" t="b">
        <f t="shared" si="1228"/>
        <v>0</v>
      </c>
      <c r="E3512" s="22" t="b">
        <f t="shared" si="1229"/>
        <v>0</v>
      </c>
      <c r="F3512" s="52" t="b">
        <f t="shared" si="1230"/>
        <v>0</v>
      </c>
      <c r="G3512" s="22" t="b">
        <f t="shared" si="1231"/>
        <v>0</v>
      </c>
      <c r="H3512" s="22" t="b">
        <f t="shared" si="1232"/>
        <v>0</v>
      </c>
      <c r="I3512" s="22" t="b">
        <f t="shared" si="1233"/>
        <v>0</v>
      </c>
      <c r="J3512" s="22" t="b">
        <f t="shared" si="1234"/>
        <v>0</v>
      </c>
      <c r="K3512" s="3" t="str">
        <f t="shared" si="1235"/>
        <v/>
      </c>
      <c r="L3512" s="3" t="str">
        <f t="shared" si="1236"/>
        <v/>
      </c>
      <c r="M3512" s="3" t="str">
        <f t="shared" si="1237"/>
        <v/>
      </c>
      <c r="N3512" s="54" t="str">
        <f t="shared" si="1238"/>
        <v/>
      </c>
      <c r="O3512" s="3" t="str">
        <f t="shared" si="1239"/>
        <v/>
      </c>
      <c r="P3512" s="19" t="str">
        <f t="shared" si="1240"/>
        <v/>
      </c>
      <c r="Q3512" s="23" t="e">
        <f>_xlfn.XLOOKUP(R3512,summary!C900:C936,summary!B900:B936)</f>
        <v>#N/A</v>
      </c>
      <c r="R3512" s="24" t="str">
        <f t="shared" si="1224"/>
        <v>구갈동</v>
      </c>
      <c r="S3512" s="24" t="str">
        <f t="shared" si="1241"/>
        <v>구갈7통</v>
      </c>
      <c r="T3512" s="24" t="str">
        <f t="shared" si="1242"/>
        <v>(구갈동)</v>
      </c>
      <c r="U3512" s="24" t="str">
        <f t="shared" si="1243"/>
        <v>구갈</v>
      </c>
      <c r="V3512" s="25">
        <f t="shared" si="1244"/>
        <v>7</v>
      </c>
      <c r="W3512" s="25">
        <f t="shared" si="1245"/>
        <v>13</v>
      </c>
      <c r="X3512" s="59"/>
      <c r="Y3512" s="59"/>
      <c r="Z3512" s="59" t="s">
        <v>117</v>
      </c>
      <c r="AA3512" s="63" t="s">
        <v>4055</v>
      </c>
    </row>
    <row r="3513" spans="1:27" ht="16.5" customHeight="1" x14ac:dyDescent="0.3">
      <c r="A3513" s="22" t="b">
        <f t="shared" si="1225"/>
        <v>1</v>
      </c>
      <c r="B3513" s="22" t="b">
        <f t="shared" si="1226"/>
        <v>0</v>
      </c>
      <c r="C3513" s="22" t="b">
        <f t="shared" si="1227"/>
        <v>0</v>
      </c>
      <c r="D3513" s="22" t="b">
        <f t="shared" si="1228"/>
        <v>0</v>
      </c>
      <c r="E3513" s="22" t="b">
        <f t="shared" si="1229"/>
        <v>0</v>
      </c>
      <c r="F3513" s="52" t="b">
        <f t="shared" si="1230"/>
        <v>0</v>
      </c>
      <c r="G3513" s="22" t="b">
        <f t="shared" si="1231"/>
        <v>0</v>
      </c>
      <c r="H3513" s="22" t="b">
        <f t="shared" si="1232"/>
        <v>0</v>
      </c>
      <c r="I3513" s="22" t="b">
        <f t="shared" si="1233"/>
        <v>0</v>
      </c>
      <c r="J3513" s="22" t="b">
        <f t="shared" si="1234"/>
        <v>1</v>
      </c>
      <c r="K3513" s="3" t="str">
        <f t="shared" si="1235"/>
        <v>구갈8통</v>
      </c>
      <c r="L3513" s="3" t="str">
        <f t="shared" si="1236"/>
        <v>갈8</v>
      </c>
      <c r="M3513" s="3">
        <f t="shared" si="1237"/>
        <v>8</v>
      </c>
      <c r="N3513" s="54" t="str">
        <f t="shared" si="1238"/>
        <v>구갈</v>
      </c>
      <c r="O3513" s="3" t="str">
        <f t="shared" si="1239"/>
        <v/>
      </c>
      <c r="P3513" s="19" t="str">
        <f t="shared" si="1240"/>
        <v/>
      </c>
      <c r="Q3513" s="23" t="e">
        <f>_xlfn.XLOOKUP(R3513,summary!C901:C937,summary!B901:B937)</f>
        <v>#N/A</v>
      </c>
      <c r="R3513" s="24" t="str">
        <f t="shared" si="1224"/>
        <v>구갈동</v>
      </c>
      <c r="S3513" s="24" t="str">
        <f t="shared" si="1241"/>
        <v>구갈8통</v>
      </c>
      <c r="T3513" s="24" t="str">
        <f t="shared" si="1242"/>
        <v>(구갈동, 동부아파트)</v>
      </c>
      <c r="U3513" s="24" t="str">
        <f t="shared" si="1243"/>
        <v>구갈</v>
      </c>
      <c r="V3513" s="25">
        <f t="shared" si="1244"/>
        <v>8</v>
      </c>
      <c r="W3513" s="25">
        <f t="shared" si="1245"/>
        <v>1</v>
      </c>
      <c r="X3513" s="59"/>
      <c r="Y3513" s="59" t="s">
        <v>4056</v>
      </c>
      <c r="Z3513" s="59" t="s">
        <v>63</v>
      </c>
      <c r="AA3513" s="63" t="s">
        <v>4057</v>
      </c>
    </row>
    <row r="3514" spans="1:27" ht="16.5" customHeight="1" x14ac:dyDescent="0.3">
      <c r="A3514" s="22" t="b">
        <f t="shared" si="1225"/>
        <v>1</v>
      </c>
      <c r="B3514" s="22" t="b">
        <f t="shared" si="1226"/>
        <v>1</v>
      </c>
      <c r="C3514" s="22" t="b">
        <f t="shared" si="1227"/>
        <v>0</v>
      </c>
      <c r="D3514" s="22" t="b">
        <f t="shared" si="1228"/>
        <v>0</v>
      </c>
      <c r="E3514" s="22" t="b">
        <f t="shared" si="1229"/>
        <v>1</v>
      </c>
      <c r="F3514" s="52" t="b">
        <f t="shared" si="1230"/>
        <v>1</v>
      </c>
      <c r="G3514" s="22" t="b">
        <f t="shared" si="1231"/>
        <v>1</v>
      </c>
      <c r="H3514" s="22" t="b">
        <f t="shared" si="1232"/>
        <v>0</v>
      </c>
      <c r="I3514" s="22" t="b">
        <f t="shared" si="1233"/>
        <v>1</v>
      </c>
      <c r="J3514" s="22" t="b">
        <f t="shared" si="1234"/>
        <v>0</v>
      </c>
      <c r="K3514" s="3" t="str">
        <f t="shared" si="1235"/>
        <v/>
      </c>
      <c r="L3514" s="3" t="str">
        <f t="shared" si="1236"/>
        <v/>
      </c>
      <c r="M3514" s="3" t="str">
        <f t="shared" si="1237"/>
        <v/>
      </c>
      <c r="N3514" s="54" t="str">
        <f t="shared" si="1238"/>
        <v/>
      </c>
      <c r="O3514" s="3" t="str">
        <f t="shared" si="1239"/>
        <v>(구갈동, 동부아파트)</v>
      </c>
      <c r="P3514" s="19" t="str">
        <f t="shared" si="1240"/>
        <v>(구갈동, 동부아파트)</v>
      </c>
      <c r="Q3514" s="23" t="e">
        <f>_xlfn.XLOOKUP(R3514,summary!C902:C938,summary!B902:B938)</f>
        <v>#N/A</v>
      </c>
      <c r="R3514" s="24" t="str">
        <f t="shared" si="1224"/>
        <v>구갈동</v>
      </c>
      <c r="S3514" s="24" t="str">
        <f t="shared" si="1241"/>
        <v>구갈8통</v>
      </c>
      <c r="T3514" s="24" t="str">
        <f t="shared" si="1242"/>
        <v>(구갈동, 동부아파트)</v>
      </c>
      <c r="U3514" s="24" t="str">
        <f t="shared" si="1243"/>
        <v>구갈</v>
      </c>
      <c r="V3514" s="25">
        <f t="shared" si="1244"/>
        <v>8</v>
      </c>
      <c r="W3514" s="25">
        <f t="shared" si="1245"/>
        <v>2</v>
      </c>
      <c r="X3514" s="59"/>
      <c r="Y3514" s="59" t="s">
        <v>4041</v>
      </c>
      <c r="Z3514" s="59" t="s">
        <v>65</v>
      </c>
      <c r="AA3514" s="63" t="s">
        <v>4058</v>
      </c>
    </row>
    <row r="3515" spans="1:27" ht="16.5" customHeight="1" x14ac:dyDescent="0.3">
      <c r="A3515" s="22" t="b">
        <f t="shared" si="1225"/>
        <v>1</v>
      </c>
      <c r="B3515" s="22" t="b">
        <f t="shared" si="1226"/>
        <v>0</v>
      </c>
      <c r="C3515" s="22" t="b">
        <f t="shared" si="1227"/>
        <v>1</v>
      </c>
      <c r="D3515" s="22" t="b">
        <f t="shared" si="1228"/>
        <v>0</v>
      </c>
      <c r="E3515" s="22" t="b">
        <f t="shared" si="1229"/>
        <v>1</v>
      </c>
      <c r="F3515" s="52" t="b">
        <f t="shared" si="1230"/>
        <v>1</v>
      </c>
      <c r="G3515" s="22" t="b">
        <f t="shared" si="1231"/>
        <v>0</v>
      </c>
      <c r="H3515" s="22" t="b">
        <f t="shared" si="1232"/>
        <v>1</v>
      </c>
      <c r="I3515" s="22" t="b">
        <f t="shared" si="1233"/>
        <v>1</v>
      </c>
      <c r="J3515" s="22" t="b">
        <f t="shared" si="1234"/>
        <v>0</v>
      </c>
      <c r="K3515" s="3" t="str">
        <f t="shared" si="1235"/>
        <v/>
      </c>
      <c r="L3515" s="3" t="str">
        <f t="shared" si="1236"/>
        <v/>
      </c>
      <c r="M3515" s="3" t="str">
        <f t="shared" si="1237"/>
        <v/>
      </c>
      <c r="N3515" s="54" t="str">
        <f t="shared" si="1238"/>
        <v/>
      </c>
      <c r="O3515" s="3" t="str">
        <f t="shared" si="1239"/>
        <v>동부아파트)</v>
      </c>
      <c r="P3515" s="19" t="str">
        <f t="shared" si="1240"/>
        <v/>
      </c>
      <c r="Q3515" s="23" t="e">
        <f>_xlfn.XLOOKUP(R3515,summary!C903:C939,summary!B903:B939)</f>
        <v>#N/A</v>
      </c>
      <c r="R3515" s="24" t="str">
        <f t="shared" si="1224"/>
        <v>구갈동</v>
      </c>
      <c r="S3515" s="24" t="str">
        <f t="shared" si="1241"/>
        <v>구갈8통</v>
      </c>
      <c r="T3515" s="24" t="str">
        <f t="shared" si="1242"/>
        <v>(구갈동, 동부아파트)</v>
      </c>
      <c r="U3515" s="24" t="str">
        <f t="shared" si="1243"/>
        <v>구갈</v>
      </c>
      <c r="V3515" s="25">
        <f t="shared" si="1244"/>
        <v>8</v>
      </c>
      <c r="W3515" s="25">
        <f t="shared" si="1245"/>
        <v>3</v>
      </c>
      <c r="X3515" s="59"/>
      <c r="Y3515" s="59" t="s">
        <v>84</v>
      </c>
      <c r="Z3515" s="59" t="s">
        <v>67</v>
      </c>
      <c r="AA3515" s="63" t="s">
        <v>4059</v>
      </c>
    </row>
    <row r="3516" spans="1:27" ht="16.5" customHeight="1" x14ac:dyDescent="0.3">
      <c r="A3516" s="22" t="b">
        <f t="shared" si="1225"/>
        <v>0</v>
      </c>
      <c r="B3516" s="22" t="b">
        <f t="shared" si="1226"/>
        <v>0</v>
      </c>
      <c r="C3516" s="22" t="b">
        <f t="shared" si="1227"/>
        <v>0</v>
      </c>
      <c r="D3516" s="22" t="b">
        <f t="shared" si="1228"/>
        <v>0</v>
      </c>
      <c r="E3516" s="22" t="b">
        <f t="shared" si="1229"/>
        <v>0</v>
      </c>
      <c r="F3516" s="52" t="b">
        <f t="shared" si="1230"/>
        <v>0</v>
      </c>
      <c r="G3516" s="22" t="b">
        <f t="shared" si="1231"/>
        <v>0</v>
      </c>
      <c r="H3516" s="22" t="b">
        <f t="shared" si="1232"/>
        <v>0</v>
      </c>
      <c r="I3516" s="22" t="b">
        <f t="shared" si="1233"/>
        <v>0</v>
      </c>
      <c r="J3516" s="22" t="b">
        <f t="shared" si="1234"/>
        <v>0</v>
      </c>
      <c r="K3516" s="3" t="str">
        <f t="shared" si="1235"/>
        <v/>
      </c>
      <c r="L3516" s="3" t="str">
        <f t="shared" si="1236"/>
        <v/>
      </c>
      <c r="M3516" s="3" t="str">
        <f t="shared" si="1237"/>
        <v/>
      </c>
      <c r="N3516" s="54" t="str">
        <f t="shared" si="1238"/>
        <v/>
      </c>
      <c r="O3516" s="3" t="str">
        <f t="shared" si="1239"/>
        <v/>
      </c>
      <c r="P3516" s="19" t="str">
        <f t="shared" si="1240"/>
        <v/>
      </c>
      <c r="Q3516" s="23" t="e">
        <f>_xlfn.XLOOKUP(R3516,summary!C904:C940,summary!B904:B940)</f>
        <v>#N/A</v>
      </c>
      <c r="R3516" s="24" t="str">
        <f t="shared" si="1224"/>
        <v>구갈동</v>
      </c>
      <c r="S3516" s="24" t="str">
        <f t="shared" si="1241"/>
        <v>구갈8통</v>
      </c>
      <c r="T3516" s="24" t="str">
        <f t="shared" si="1242"/>
        <v>(구갈동, 동부아파트)</v>
      </c>
      <c r="U3516" s="24" t="str">
        <f t="shared" si="1243"/>
        <v>구갈</v>
      </c>
      <c r="V3516" s="25">
        <f t="shared" si="1244"/>
        <v>8</v>
      </c>
      <c r="W3516" s="25">
        <f t="shared" si="1245"/>
        <v>4</v>
      </c>
      <c r="X3516" s="59"/>
      <c r="Y3516" s="59"/>
      <c r="Z3516" s="59" t="s">
        <v>73</v>
      </c>
      <c r="AA3516" s="63" t="s">
        <v>4060</v>
      </c>
    </row>
    <row r="3517" spans="1:27" ht="16.5" customHeight="1" x14ac:dyDescent="0.3">
      <c r="A3517" s="22" t="b">
        <f t="shared" si="1225"/>
        <v>0</v>
      </c>
      <c r="B3517" s="22" t="b">
        <f t="shared" si="1226"/>
        <v>0</v>
      </c>
      <c r="C3517" s="22" t="b">
        <f t="shared" si="1227"/>
        <v>0</v>
      </c>
      <c r="D3517" s="22" t="b">
        <f t="shared" si="1228"/>
        <v>0</v>
      </c>
      <c r="E3517" s="22" t="b">
        <f t="shared" si="1229"/>
        <v>0</v>
      </c>
      <c r="F3517" s="52" t="b">
        <f t="shared" si="1230"/>
        <v>0</v>
      </c>
      <c r="G3517" s="22" t="b">
        <f t="shared" si="1231"/>
        <v>0</v>
      </c>
      <c r="H3517" s="22" t="b">
        <f t="shared" si="1232"/>
        <v>0</v>
      </c>
      <c r="I3517" s="22" t="b">
        <f t="shared" si="1233"/>
        <v>0</v>
      </c>
      <c r="J3517" s="22" t="b">
        <f t="shared" si="1234"/>
        <v>0</v>
      </c>
      <c r="K3517" s="3" t="str">
        <f t="shared" si="1235"/>
        <v/>
      </c>
      <c r="L3517" s="3" t="str">
        <f t="shared" si="1236"/>
        <v/>
      </c>
      <c r="M3517" s="3" t="str">
        <f t="shared" si="1237"/>
        <v/>
      </c>
      <c r="N3517" s="54" t="str">
        <f t="shared" si="1238"/>
        <v/>
      </c>
      <c r="O3517" s="3" t="str">
        <f t="shared" si="1239"/>
        <v/>
      </c>
      <c r="P3517" s="19" t="str">
        <f t="shared" si="1240"/>
        <v/>
      </c>
      <c r="Q3517" s="23" t="e">
        <f>_xlfn.XLOOKUP(R3517,summary!C905:C941,summary!B905:B941)</f>
        <v>#N/A</v>
      </c>
      <c r="R3517" s="24" t="str">
        <f t="shared" si="1224"/>
        <v>구갈동</v>
      </c>
      <c r="S3517" s="24" t="str">
        <f t="shared" si="1241"/>
        <v>구갈8통</v>
      </c>
      <c r="T3517" s="24" t="str">
        <f t="shared" si="1242"/>
        <v>(구갈동, 동부아파트)</v>
      </c>
      <c r="U3517" s="24" t="str">
        <f t="shared" si="1243"/>
        <v>구갈</v>
      </c>
      <c r="V3517" s="25">
        <f t="shared" si="1244"/>
        <v>8</v>
      </c>
      <c r="W3517" s="25">
        <f t="shared" si="1245"/>
        <v>5</v>
      </c>
      <c r="X3517" s="59"/>
      <c r="Y3517" s="59"/>
      <c r="Z3517" s="59" t="s">
        <v>87</v>
      </c>
      <c r="AA3517" s="63" t="s">
        <v>4061</v>
      </c>
    </row>
    <row r="3518" spans="1:27" ht="16.5" customHeight="1" x14ac:dyDescent="0.3">
      <c r="A3518" s="22" t="b">
        <f t="shared" si="1225"/>
        <v>1</v>
      </c>
      <c r="B3518" s="22" t="b">
        <f t="shared" si="1226"/>
        <v>0</v>
      </c>
      <c r="C3518" s="22" t="b">
        <f t="shared" si="1227"/>
        <v>0</v>
      </c>
      <c r="D3518" s="22" t="b">
        <f t="shared" si="1228"/>
        <v>0</v>
      </c>
      <c r="E3518" s="22" t="b">
        <f t="shared" si="1229"/>
        <v>0</v>
      </c>
      <c r="F3518" s="52" t="b">
        <f t="shared" si="1230"/>
        <v>0</v>
      </c>
      <c r="G3518" s="22" t="b">
        <f t="shared" si="1231"/>
        <v>0</v>
      </c>
      <c r="H3518" s="22" t="b">
        <f t="shared" si="1232"/>
        <v>0</v>
      </c>
      <c r="I3518" s="22" t="b">
        <f t="shared" si="1233"/>
        <v>0</v>
      </c>
      <c r="J3518" s="22" t="b">
        <f t="shared" si="1234"/>
        <v>1</v>
      </c>
      <c r="K3518" s="3" t="str">
        <f t="shared" si="1235"/>
        <v>구갈9통</v>
      </c>
      <c r="L3518" s="3" t="str">
        <f t="shared" si="1236"/>
        <v>갈9</v>
      </c>
      <c r="M3518" s="3">
        <f t="shared" si="1237"/>
        <v>9</v>
      </c>
      <c r="N3518" s="54" t="str">
        <f t="shared" si="1238"/>
        <v>구갈</v>
      </c>
      <c r="O3518" s="3" t="str">
        <f t="shared" si="1239"/>
        <v/>
      </c>
      <c r="P3518" s="19" t="str">
        <f t="shared" si="1240"/>
        <v/>
      </c>
      <c r="Q3518" s="23" t="e">
        <f>_xlfn.XLOOKUP(R3518,summary!C906:C942,summary!B906:B942)</f>
        <v>#N/A</v>
      </c>
      <c r="R3518" s="24" t="str">
        <f t="shared" si="1224"/>
        <v>구갈동</v>
      </c>
      <c r="S3518" s="24" t="str">
        <f t="shared" si="1241"/>
        <v>구갈9통</v>
      </c>
      <c r="T3518" s="24" t="str">
        <f t="shared" si="1242"/>
        <v>(구갈동, 한양아파트)</v>
      </c>
      <c r="U3518" s="24" t="str">
        <f t="shared" si="1243"/>
        <v>구갈</v>
      </c>
      <c r="V3518" s="25">
        <f t="shared" si="1244"/>
        <v>9</v>
      </c>
      <c r="W3518" s="25">
        <f t="shared" si="1245"/>
        <v>1</v>
      </c>
      <c r="X3518" s="59"/>
      <c r="Y3518" s="59" t="s">
        <v>4062</v>
      </c>
      <c r="Z3518" s="59" t="s">
        <v>63</v>
      </c>
      <c r="AA3518" s="63" t="s">
        <v>4063</v>
      </c>
    </row>
    <row r="3519" spans="1:27" ht="16.5" customHeight="1" x14ac:dyDescent="0.3">
      <c r="A3519" s="22" t="b">
        <f t="shared" si="1225"/>
        <v>1</v>
      </c>
      <c r="B3519" s="22" t="b">
        <f t="shared" si="1226"/>
        <v>1</v>
      </c>
      <c r="C3519" s="22" t="b">
        <f t="shared" si="1227"/>
        <v>0</v>
      </c>
      <c r="D3519" s="22" t="b">
        <f t="shared" si="1228"/>
        <v>0</v>
      </c>
      <c r="E3519" s="22" t="b">
        <f t="shared" si="1229"/>
        <v>1</v>
      </c>
      <c r="F3519" s="52" t="b">
        <f t="shared" si="1230"/>
        <v>1</v>
      </c>
      <c r="G3519" s="22" t="b">
        <f t="shared" si="1231"/>
        <v>1</v>
      </c>
      <c r="H3519" s="22" t="b">
        <f t="shared" si="1232"/>
        <v>0</v>
      </c>
      <c r="I3519" s="22" t="b">
        <f t="shared" si="1233"/>
        <v>1</v>
      </c>
      <c r="J3519" s="22" t="b">
        <f t="shared" si="1234"/>
        <v>0</v>
      </c>
      <c r="K3519" s="3" t="str">
        <f t="shared" si="1235"/>
        <v/>
      </c>
      <c r="L3519" s="3" t="str">
        <f t="shared" si="1236"/>
        <v/>
      </c>
      <c r="M3519" s="3" t="str">
        <f t="shared" si="1237"/>
        <v/>
      </c>
      <c r="N3519" s="54" t="str">
        <f t="shared" si="1238"/>
        <v/>
      </c>
      <c r="O3519" s="3" t="str">
        <f t="shared" si="1239"/>
        <v>(구갈동, 한양아파트)</v>
      </c>
      <c r="P3519" s="19" t="str">
        <f t="shared" si="1240"/>
        <v>(구갈동, 한양아파트)</v>
      </c>
      <c r="Q3519" s="23" t="e">
        <f>_xlfn.XLOOKUP(R3519,summary!C907:C943,summary!B907:B943)</f>
        <v>#N/A</v>
      </c>
      <c r="R3519" s="24" t="str">
        <f t="shared" si="1224"/>
        <v>구갈동</v>
      </c>
      <c r="S3519" s="24" t="str">
        <f t="shared" si="1241"/>
        <v>구갈9통</v>
      </c>
      <c r="T3519" s="24" t="str">
        <f t="shared" si="1242"/>
        <v>(구갈동, 한양아파트)</v>
      </c>
      <c r="U3519" s="24" t="str">
        <f t="shared" si="1243"/>
        <v>구갈</v>
      </c>
      <c r="V3519" s="25">
        <f t="shared" si="1244"/>
        <v>9</v>
      </c>
      <c r="W3519" s="25">
        <f t="shared" si="1245"/>
        <v>2</v>
      </c>
      <c r="X3519" s="59"/>
      <c r="Y3519" s="59" t="s">
        <v>4041</v>
      </c>
      <c r="Z3519" s="59" t="s">
        <v>65</v>
      </c>
      <c r="AA3519" s="63" t="s">
        <v>4064</v>
      </c>
    </row>
    <row r="3520" spans="1:27" ht="16.5" customHeight="1" x14ac:dyDescent="0.3">
      <c r="A3520" s="22" t="b">
        <f t="shared" si="1225"/>
        <v>1</v>
      </c>
      <c r="B3520" s="22" t="b">
        <f t="shared" si="1226"/>
        <v>0</v>
      </c>
      <c r="C3520" s="22" t="b">
        <f t="shared" si="1227"/>
        <v>1</v>
      </c>
      <c r="D3520" s="22" t="b">
        <f t="shared" si="1228"/>
        <v>0</v>
      </c>
      <c r="E3520" s="22" t="b">
        <f t="shared" si="1229"/>
        <v>1</v>
      </c>
      <c r="F3520" s="52" t="b">
        <f t="shared" si="1230"/>
        <v>1</v>
      </c>
      <c r="G3520" s="22" t="b">
        <f t="shared" si="1231"/>
        <v>0</v>
      </c>
      <c r="H3520" s="22" t="b">
        <f t="shared" si="1232"/>
        <v>1</v>
      </c>
      <c r="I3520" s="22" t="b">
        <f t="shared" si="1233"/>
        <v>1</v>
      </c>
      <c r="J3520" s="22" t="b">
        <f t="shared" si="1234"/>
        <v>0</v>
      </c>
      <c r="K3520" s="3" t="str">
        <f t="shared" si="1235"/>
        <v/>
      </c>
      <c r="L3520" s="3" t="str">
        <f t="shared" si="1236"/>
        <v/>
      </c>
      <c r="M3520" s="3" t="str">
        <f t="shared" si="1237"/>
        <v/>
      </c>
      <c r="N3520" s="54" t="str">
        <f t="shared" si="1238"/>
        <v/>
      </c>
      <c r="O3520" s="3" t="str">
        <f t="shared" si="1239"/>
        <v>한양아파트)</v>
      </c>
      <c r="P3520" s="19" t="str">
        <f t="shared" si="1240"/>
        <v/>
      </c>
      <c r="Q3520" s="23" t="e">
        <f>_xlfn.XLOOKUP(R3520,summary!C908:C944,summary!B908:B944)</f>
        <v>#N/A</v>
      </c>
      <c r="R3520" s="24" t="str">
        <f t="shared" si="1224"/>
        <v>구갈동</v>
      </c>
      <c r="S3520" s="24" t="str">
        <f t="shared" si="1241"/>
        <v>구갈9통</v>
      </c>
      <c r="T3520" s="24" t="str">
        <f t="shared" si="1242"/>
        <v>(구갈동, 한양아파트)</v>
      </c>
      <c r="U3520" s="24" t="str">
        <f t="shared" si="1243"/>
        <v>구갈</v>
      </c>
      <c r="V3520" s="25">
        <f t="shared" si="1244"/>
        <v>9</v>
      </c>
      <c r="W3520" s="25">
        <f t="shared" si="1245"/>
        <v>3</v>
      </c>
      <c r="X3520" s="59"/>
      <c r="Y3520" s="59" t="s">
        <v>4065</v>
      </c>
      <c r="Z3520" s="59" t="s">
        <v>67</v>
      </c>
      <c r="AA3520" s="63" t="s">
        <v>4066</v>
      </c>
    </row>
    <row r="3521" spans="1:27" ht="16.5" customHeight="1" x14ac:dyDescent="0.3">
      <c r="A3521" s="22" t="b">
        <f t="shared" si="1225"/>
        <v>0</v>
      </c>
      <c r="B3521" s="22" t="b">
        <f t="shared" si="1226"/>
        <v>0</v>
      </c>
      <c r="C3521" s="22" t="b">
        <f t="shared" si="1227"/>
        <v>0</v>
      </c>
      <c r="D3521" s="22" t="b">
        <f t="shared" si="1228"/>
        <v>0</v>
      </c>
      <c r="E3521" s="22" t="b">
        <f t="shared" si="1229"/>
        <v>0</v>
      </c>
      <c r="F3521" s="52" t="b">
        <f t="shared" si="1230"/>
        <v>0</v>
      </c>
      <c r="G3521" s="22" t="b">
        <f t="shared" si="1231"/>
        <v>0</v>
      </c>
      <c r="H3521" s="22" t="b">
        <f t="shared" si="1232"/>
        <v>0</v>
      </c>
      <c r="I3521" s="22" t="b">
        <f t="shared" si="1233"/>
        <v>0</v>
      </c>
      <c r="J3521" s="22" t="b">
        <f t="shared" si="1234"/>
        <v>0</v>
      </c>
      <c r="K3521" s="3" t="str">
        <f t="shared" si="1235"/>
        <v/>
      </c>
      <c r="L3521" s="3" t="str">
        <f t="shared" si="1236"/>
        <v/>
      </c>
      <c r="M3521" s="3" t="str">
        <f t="shared" si="1237"/>
        <v/>
      </c>
      <c r="N3521" s="54" t="str">
        <f t="shared" si="1238"/>
        <v/>
      </c>
      <c r="O3521" s="3" t="str">
        <f t="shared" si="1239"/>
        <v/>
      </c>
      <c r="P3521" s="19" t="str">
        <f t="shared" si="1240"/>
        <v/>
      </c>
      <c r="Q3521" s="23" t="e">
        <f>_xlfn.XLOOKUP(R3521,summary!C909:C945,summary!B909:B945)</f>
        <v>#N/A</v>
      </c>
      <c r="R3521" s="24" t="str">
        <f t="shared" si="1224"/>
        <v>구갈동</v>
      </c>
      <c r="S3521" s="24" t="str">
        <f t="shared" si="1241"/>
        <v>구갈9통</v>
      </c>
      <c r="T3521" s="24" t="str">
        <f t="shared" si="1242"/>
        <v>(구갈동, 한양아파트)</v>
      </c>
      <c r="U3521" s="24" t="str">
        <f t="shared" si="1243"/>
        <v>구갈</v>
      </c>
      <c r="V3521" s="25">
        <f t="shared" si="1244"/>
        <v>9</v>
      </c>
      <c r="W3521" s="25">
        <f t="shared" si="1245"/>
        <v>4</v>
      </c>
      <c r="X3521" s="59"/>
      <c r="Y3521" s="59"/>
      <c r="Z3521" s="59" t="s">
        <v>73</v>
      </c>
      <c r="AA3521" s="63" t="s">
        <v>4067</v>
      </c>
    </row>
    <row r="3522" spans="1:27" ht="16.5" customHeight="1" x14ac:dyDescent="0.3">
      <c r="A3522" s="22" t="b">
        <f t="shared" si="1225"/>
        <v>0</v>
      </c>
      <c r="B3522" s="22" t="b">
        <f t="shared" si="1226"/>
        <v>0</v>
      </c>
      <c r="C3522" s="22" t="b">
        <f t="shared" si="1227"/>
        <v>0</v>
      </c>
      <c r="D3522" s="22" t="b">
        <f t="shared" si="1228"/>
        <v>0</v>
      </c>
      <c r="E3522" s="22" t="b">
        <f t="shared" si="1229"/>
        <v>0</v>
      </c>
      <c r="F3522" s="52" t="b">
        <f t="shared" si="1230"/>
        <v>0</v>
      </c>
      <c r="G3522" s="22" t="b">
        <f t="shared" si="1231"/>
        <v>0</v>
      </c>
      <c r="H3522" s="22" t="b">
        <f t="shared" si="1232"/>
        <v>0</v>
      </c>
      <c r="I3522" s="22" t="b">
        <f t="shared" si="1233"/>
        <v>0</v>
      </c>
      <c r="J3522" s="22" t="b">
        <f t="shared" si="1234"/>
        <v>0</v>
      </c>
      <c r="K3522" s="3" t="str">
        <f t="shared" si="1235"/>
        <v/>
      </c>
      <c r="L3522" s="3" t="str">
        <f t="shared" si="1236"/>
        <v/>
      </c>
      <c r="M3522" s="3" t="str">
        <f t="shared" si="1237"/>
        <v/>
      </c>
      <c r="N3522" s="54" t="str">
        <f t="shared" si="1238"/>
        <v/>
      </c>
      <c r="O3522" s="3" t="str">
        <f t="shared" si="1239"/>
        <v/>
      </c>
      <c r="P3522" s="19" t="str">
        <f t="shared" si="1240"/>
        <v/>
      </c>
      <c r="Q3522" s="23" t="e">
        <f>_xlfn.XLOOKUP(R3522,summary!C910:C946,summary!B910:B946)</f>
        <v>#N/A</v>
      </c>
      <c r="R3522" s="24" t="str">
        <f t="shared" ref="R3522:R3585" si="1246">IF($X3522="",R3521,$X3522)</f>
        <v>구갈동</v>
      </c>
      <c r="S3522" s="24" t="str">
        <f t="shared" si="1241"/>
        <v>구갈9통</v>
      </c>
      <c r="T3522" s="24" t="str">
        <f t="shared" si="1242"/>
        <v>(구갈동, 한양아파트)</v>
      </c>
      <c r="U3522" s="24" t="str">
        <f t="shared" si="1243"/>
        <v>구갈</v>
      </c>
      <c r="V3522" s="25">
        <f t="shared" si="1244"/>
        <v>9</v>
      </c>
      <c r="W3522" s="25">
        <f t="shared" si="1245"/>
        <v>5</v>
      </c>
      <c r="X3522" s="59"/>
      <c r="Y3522" s="59"/>
      <c r="Z3522" s="59" t="s">
        <v>87</v>
      </c>
      <c r="AA3522" s="63" t="s">
        <v>4068</v>
      </c>
    </row>
    <row r="3523" spans="1:27" ht="16.5" customHeight="1" x14ac:dyDescent="0.3">
      <c r="A3523" s="22" t="b">
        <f t="shared" si="1225"/>
        <v>0</v>
      </c>
      <c r="B3523" s="22" t="b">
        <f t="shared" si="1226"/>
        <v>0</v>
      </c>
      <c r="C3523" s="22" t="b">
        <f t="shared" si="1227"/>
        <v>0</v>
      </c>
      <c r="D3523" s="22" t="b">
        <f t="shared" si="1228"/>
        <v>0</v>
      </c>
      <c r="E3523" s="22" t="b">
        <f t="shared" si="1229"/>
        <v>0</v>
      </c>
      <c r="F3523" s="52" t="b">
        <f t="shared" si="1230"/>
        <v>0</v>
      </c>
      <c r="G3523" s="22" t="b">
        <f t="shared" si="1231"/>
        <v>0</v>
      </c>
      <c r="H3523" s="22" t="b">
        <f t="shared" si="1232"/>
        <v>0</v>
      </c>
      <c r="I3523" s="22" t="b">
        <f t="shared" si="1233"/>
        <v>0</v>
      </c>
      <c r="J3523" s="22" t="b">
        <f t="shared" si="1234"/>
        <v>0</v>
      </c>
      <c r="K3523" s="3" t="str">
        <f t="shared" si="1235"/>
        <v/>
      </c>
      <c r="L3523" s="3" t="str">
        <f t="shared" si="1236"/>
        <v/>
      </c>
      <c r="M3523" s="3" t="str">
        <f t="shared" si="1237"/>
        <v/>
      </c>
      <c r="N3523" s="54" t="str">
        <f t="shared" si="1238"/>
        <v/>
      </c>
      <c r="O3523" s="3" t="str">
        <f t="shared" si="1239"/>
        <v/>
      </c>
      <c r="P3523" s="19" t="str">
        <f t="shared" si="1240"/>
        <v/>
      </c>
      <c r="Q3523" s="23" t="e">
        <f>_xlfn.XLOOKUP(R3523,summary!C911:C947,summary!B911:B947)</f>
        <v>#N/A</v>
      </c>
      <c r="R3523" s="24" t="str">
        <f t="shared" si="1246"/>
        <v>구갈동</v>
      </c>
      <c r="S3523" s="24" t="str">
        <f t="shared" si="1241"/>
        <v>구갈9통</v>
      </c>
      <c r="T3523" s="24" t="str">
        <f t="shared" si="1242"/>
        <v>(구갈동, 한양아파트)</v>
      </c>
      <c r="U3523" s="24" t="str">
        <f t="shared" si="1243"/>
        <v>구갈</v>
      </c>
      <c r="V3523" s="25">
        <f t="shared" si="1244"/>
        <v>9</v>
      </c>
      <c r="W3523" s="25">
        <f t="shared" si="1245"/>
        <v>6</v>
      </c>
      <c r="X3523" s="59"/>
      <c r="Y3523" s="59"/>
      <c r="Z3523" s="59" t="s">
        <v>89</v>
      </c>
      <c r="AA3523" s="63" t="s">
        <v>4069</v>
      </c>
    </row>
    <row r="3524" spans="1:27" ht="16.5" customHeight="1" x14ac:dyDescent="0.3">
      <c r="A3524" s="22" t="b">
        <f t="shared" si="1225"/>
        <v>0</v>
      </c>
      <c r="B3524" s="22" t="b">
        <f t="shared" si="1226"/>
        <v>0</v>
      </c>
      <c r="C3524" s="22" t="b">
        <f t="shared" si="1227"/>
        <v>0</v>
      </c>
      <c r="D3524" s="22" t="b">
        <f t="shared" si="1228"/>
        <v>0</v>
      </c>
      <c r="E3524" s="22" t="b">
        <f t="shared" si="1229"/>
        <v>0</v>
      </c>
      <c r="F3524" s="52" t="b">
        <f t="shared" si="1230"/>
        <v>0</v>
      </c>
      <c r="G3524" s="22" t="b">
        <f t="shared" si="1231"/>
        <v>0</v>
      </c>
      <c r="H3524" s="22" t="b">
        <f t="shared" si="1232"/>
        <v>0</v>
      </c>
      <c r="I3524" s="22" t="b">
        <f t="shared" si="1233"/>
        <v>0</v>
      </c>
      <c r="J3524" s="22" t="b">
        <f t="shared" si="1234"/>
        <v>0</v>
      </c>
      <c r="K3524" s="3" t="str">
        <f t="shared" si="1235"/>
        <v/>
      </c>
      <c r="L3524" s="3" t="str">
        <f t="shared" si="1236"/>
        <v/>
      </c>
      <c r="M3524" s="3" t="str">
        <f t="shared" si="1237"/>
        <v/>
      </c>
      <c r="N3524" s="54" t="str">
        <f t="shared" si="1238"/>
        <v/>
      </c>
      <c r="O3524" s="3" t="str">
        <f t="shared" si="1239"/>
        <v/>
      </c>
      <c r="P3524" s="19" t="str">
        <f t="shared" si="1240"/>
        <v/>
      </c>
      <c r="Q3524" s="23" t="e">
        <f>_xlfn.XLOOKUP(R3524,summary!C912:C948,summary!B912:B948)</f>
        <v>#N/A</v>
      </c>
      <c r="R3524" s="24" t="str">
        <f t="shared" si="1246"/>
        <v>구갈동</v>
      </c>
      <c r="S3524" s="24" t="str">
        <f t="shared" si="1241"/>
        <v>구갈9통</v>
      </c>
      <c r="T3524" s="24" t="str">
        <f t="shared" si="1242"/>
        <v>(구갈동, 한양아파트)</v>
      </c>
      <c r="U3524" s="24" t="str">
        <f t="shared" si="1243"/>
        <v>구갈</v>
      </c>
      <c r="V3524" s="25">
        <f t="shared" si="1244"/>
        <v>9</v>
      </c>
      <c r="W3524" s="25">
        <f t="shared" si="1245"/>
        <v>7</v>
      </c>
      <c r="X3524" s="59"/>
      <c r="Y3524" s="59"/>
      <c r="Z3524" s="59" t="s">
        <v>91</v>
      </c>
      <c r="AA3524" s="63" t="s">
        <v>4070</v>
      </c>
    </row>
    <row r="3525" spans="1:27" ht="16.5" customHeight="1" x14ac:dyDescent="0.3">
      <c r="A3525" s="22" t="b">
        <f t="shared" si="1225"/>
        <v>0</v>
      </c>
      <c r="B3525" s="22" t="b">
        <f t="shared" si="1226"/>
        <v>0</v>
      </c>
      <c r="C3525" s="22" t="b">
        <f t="shared" si="1227"/>
        <v>0</v>
      </c>
      <c r="D3525" s="22" t="b">
        <f t="shared" si="1228"/>
        <v>0</v>
      </c>
      <c r="E3525" s="22" t="b">
        <f t="shared" si="1229"/>
        <v>0</v>
      </c>
      <c r="F3525" s="52" t="b">
        <f t="shared" si="1230"/>
        <v>0</v>
      </c>
      <c r="G3525" s="22" t="b">
        <f t="shared" si="1231"/>
        <v>0</v>
      </c>
      <c r="H3525" s="22" t="b">
        <f t="shared" si="1232"/>
        <v>0</v>
      </c>
      <c r="I3525" s="22" t="b">
        <f t="shared" si="1233"/>
        <v>0</v>
      </c>
      <c r="J3525" s="22" t="b">
        <f t="shared" si="1234"/>
        <v>0</v>
      </c>
      <c r="K3525" s="3" t="str">
        <f t="shared" si="1235"/>
        <v/>
      </c>
      <c r="L3525" s="3" t="str">
        <f t="shared" si="1236"/>
        <v/>
      </c>
      <c r="M3525" s="3" t="str">
        <f t="shared" si="1237"/>
        <v/>
      </c>
      <c r="N3525" s="54" t="str">
        <f t="shared" si="1238"/>
        <v/>
      </c>
      <c r="O3525" s="3" t="str">
        <f t="shared" si="1239"/>
        <v/>
      </c>
      <c r="P3525" s="19" t="str">
        <f t="shared" si="1240"/>
        <v/>
      </c>
      <c r="Q3525" s="23" t="e">
        <f>_xlfn.XLOOKUP(R3525,summary!C913:C949,summary!B913:B949)</f>
        <v>#N/A</v>
      </c>
      <c r="R3525" s="24" t="str">
        <f t="shared" si="1246"/>
        <v>구갈동</v>
      </c>
      <c r="S3525" s="24" t="str">
        <f t="shared" si="1241"/>
        <v>구갈9통</v>
      </c>
      <c r="T3525" s="24" t="str">
        <f t="shared" si="1242"/>
        <v>(구갈동, 한양아파트)</v>
      </c>
      <c r="U3525" s="24" t="str">
        <f t="shared" si="1243"/>
        <v>구갈</v>
      </c>
      <c r="V3525" s="25">
        <f t="shared" si="1244"/>
        <v>9</v>
      </c>
      <c r="W3525" s="25">
        <f t="shared" si="1245"/>
        <v>8</v>
      </c>
      <c r="X3525" s="59"/>
      <c r="Y3525" s="59"/>
      <c r="Z3525" s="59" t="s">
        <v>93</v>
      </c>
      <c r="AA3525" s="63" t="s">
        <v>4071</v>
      </c>
    </row>
    <row r="3526" spans="1:27" ht="16.5" customHeight="1" x14ac:dyDescent="0.3">
      <c r="A3526" s="22" t="b">
        <f t="shared" si="1225"/>
        <v>0</v>
      </c>
      <c r="B3526" s="22" t="b">
        <f t="shared" si="1226"/>
        <v>0</v>
      </c>
      <c r="C3526" s="22" t="b">
        <f t="shared" si="1227"/>
        <v>0</v>
      </c>
      <c r="D3526" s="22" t="b">
        <f t="shared" si="1228"/>
        <v>0</v>
      </c>
      <c r="E3526" s="22" t="b">
        <f t="shared" si="1229"/>
        <v>0</v>
      </c>
      <c r="F3526" s="52" t="b">
        <f t="shared" si="1230"/>
        <v>0</v>
      </c>
      <c r="G3526" s="22" t="b">
        <f t="shared" si="1231"/>
        <v>0</v>
      </c>
      <c r="H3526" s="22" t="b">
        <f t="shared" si="1232"/>
        <v>0</v>
      </c>
      <c r="I3526" s="22" t="b">
        <f t="shared" si="1233"/>
        <v>0</v>
      </c>
      <c r="J3526" s="22" t="b">
        <f t="shared" si="1234"/>
        <v>0</v>
      </c>
      <c r="K3526" s="3" t="str">
        <f t="shared" si="1235"/>
        <v/>
      </c>
      <c r="L3526" s="3" t="str">
        <f t="shared" si="1236"/>
        <v/>
      </c>
      <c r="M3526" s="3" t="str">
        <f t="shared" si="1237"/>
        <v/>
      </c>
      <c r="N3526" s="54" t="str">
        <f t="shared" si="1238"/>
        <v/>
      </c>
      <c r="O3526" s="3" t="str">
        <f t="shared" si="1239"/>
        <v/>
      </c>
      <c r="P3526" s="19" t="str">
        <f t="shared" si="1240"/>
        <v/>
      </c>
      <c r="Q3526" s="23" t="e">
        <f>_xlfn.XLOOKUP(R3526,summary!C914:C950,summary!B914:B950)</f>
        <v>#N/A</v>
      </c>
      <c r="R3526" s="24" t="str">
        <f t="shared" si="1246"/>
        <v>구갈동</v>
      </c>
      <c r="S3526" s="24" t="str">
        <f t="shared" si="1241"/>
        <v>구갈9통</v>
      </c>
      <c r="T3526" s="24" t="str">
        <f t="shared" si="1242"/>
        <v>(구갈동, 한양아파트)</v>
      </c>
      <c r="U3526" s="24" t="str">
        <f t="shared" si="1243"/>
        <v>구갈</v>
      </c>
      <c r="V3526" s="25">
        <f t="shared" si="1244"/>
        <v>9</v>
      </c>
      <c r="W3526" s="25">
        <f t="shared" si="1245"/>
        <v>9</v>
      </c>
      <c r="X3526" s="59"/>
      <c r="Y3526" s="59"/>
      <c r="Z3526" s="59" t="s">
        <v>95</v>
      </c>
      <c r="AA3526" s="63" t="s">
        <v>4072</v>
      </c>
    </row>
    <row r="3527" spans="1:27" ht="16.5" customHeight="1" x14ac:dyDescent="0.3">
      <c r="A3527" s="22" t="b">
        <f t="shared" si="1225"/>
        <v>0</v>
      </c>
      <c r="B3527" s="22" t="b">
        <f t="shared" si="1226"/>
        <v>0</v>
      </c>
      <c r="C3527" s="22" t="b">
        <f t="shared" si="1227"/>
        <v>0</v>
      </c>
      <c r="D3527" s="22" t="b">
        <f t="shared" si="1228"/>
        <v>0</v>
      </c>
      <c r="E3527" s="22" t="b">
        <f t="shared" si="1229"/>
        <v>0</v>
      </c>
      <c r="F3527" s="52" t="b">
        <f t="shared" si="1230"/>
        <v>0</v>
      </c>
      <c r="G3527" s="22" t="b">
        <f t="shared" si="1231"/>
        <v>0</v>
      </c>
      <c r="H3527" s="22" t="b">
        <f t="shared" si="1232"/>
        <v>0</v>
      </c>
      <c r="I3527" s="22" t="b">
        <f t="shared" si="1233"/>
        <v>0</v>
      </c>
      <c r="J3527" s="22" t="b">
        <f t="shared" si="1234"/>
        <v>0</v>
      </c>
      <c r="K3527" s="3" t="str">
        <f t="shared" si="1235"/>
        <v/>
      </c>
      <c r="L3527" s="3" t="str">
        <f t="shared" si="1236"/>
        <v/>
      </c>
      <c r="M3527" s="3" t="str">
        <f t="shared" si="1237"/>
        <v/>
      </c>
      <c r="N3527" s="54" t="str">
        <f t="shared" si="1238"/>
        <v/>
      </c>
      <c r="O3527" s="3" t="str">
        <f t="shared" si="1239"/>
        <v/>
      </c>
      <c r="P3527" s="19" t="str">
        <f t="shared" si="1240"/>
        <v/>
      </c>
      <c r="Q3527" s="23" t="e">
        <f>_xlfn.XLOOKUP(R3527,summary!C915:C951,summary!B915:B951)</f>
        <v>#N/A</v>
      </c>
      <c r="R3527" s="24" t="str">
        <f t="shared" si="1246"/>
        <v>구갈동</v>
      </c>
      <c r="S3527" s="24" t="str">
        <f t="shared" si="1241"/>
        <v>구갈9통</v>
      </c>
      <c r="T3527" s="24" t="str">
        <f t="shared" si="1242"/>
        <v>(구갈동, 한양아파트)</v>
      </c>
      <c r="U3527" s="24" t="str">
        <f t="shared" si="1243"/>
        <v>구갈</v>
      </c>
      <c r="V3527" s="25">
        <f t="shared" si="1244"/>
        <v>9</v>
      </c>
      <c r="W3527" s="25">
        <f t="shared" si="1245"/>
        <v>10</v>
      </c>
      <c r="X3527" s="59"/>
      <c r="Y3527" s="59"/>
      <c r="Z3527" s="59" t="s">
        <v>97</v>
      </c>
      <c r="AA3527" s="63" t="s">
        <v>4073</v>
      </c>
    </row>
    <row r="3528" spans="1:27" ht="16.5" customHeight="1" x14ac:dyDescent="0.3">
      <c r="A3528" s="22" t="b">
        <f t="shared" si="1225"/>
        <v>0</v>
      </c>
      <c r="B3528" s="22" t="b">
        <f t="shared" si="1226"/>
        <v>0</v>
      </c>
      <c r="C3528" s="22" t="b">
        <f t="shared" si="1227"/>
        <v>0</v>
      </c>
      <c r="D3528" s="22" t="b">
        <f t="shared" si="1228"/>
        <v>0</v>
      </c>
      <c r="E3528" s="22" t="b">
        <f t="shared" si="1229"/>
        <v>0</v>
      </c>
      <c r="F3528" s="52" t="b">
        <f t="shared" si="1230"/>
        <v>0</v>
      </c>
      <c r="G3528" s="22" t="b">
        <f t="shared" si="1231"/>
        <v>0</v>
      </c>
      <c r="H3528" s="22" t="b">
        <f t="shared" si="1232"/>
        <v>0</v>
      </c>
      <c r="I3528" s="22" t="b">
        <f t="shared" si="1233"/>
        <v>0</v>
      </c>
      <c r="J3528" s="22" t="b">
        <f t="shared" si="1234"/>
        <v>0</v>
      </c>
      <c r="K3528" s="3" t="str">
        <f t="shared" si="1235"/>
        <v/>
      </c>
      <c r="L3528" s="3" t="str">
        <f t="shared" si="1236"/>
        <v/>
      </c>
      <c r="M3528" s="3" t="str">
        <f t="shared" si="1237"/>
        <v/>
      </c>
      <c r="N3528" s="54" t="str">
        <f t="shared" si="1238"/>
        <v/>
      </c>
      <c r="O3528" s="3" t="str">
        <f t="shared" si="1239"/>
        <v/>
      </c>
      <c r="P3528" s="19" t="str">
        <f t="shared" si="1240"/>
        <v/>
      </c>
      <c r="Q3528" s="23" t="e">
        <f>_xlfn.XLOOKUP(R3528,summary!C916:C952,summary!B916:B952)</f>
        <v>#N/A</v>
      </c>
      <c r="R3528" s="24" t="str">
        <f t="shared" si="1246"/>
        <v>구갈동</v>
      </c>
      <c r="S3528" s="24" t="str">
        <f t="shared" si="1241"/>
        <v>구갈9통</v>
      </c>
      <c r="T3528" s="24" t="str">
        <f t="shared" si="1242"/>
        <v>(구갈동, 한양아파트)</v>
      </c>
      <c r="U3528" s="24" t="str">
        <f t="shared" si="1243"/>
        <v>구갈</v>
      </c>
      <c r="V3528" s="25">
        <f t="shared" si="1244"/>
        <v>9</v>
      </c>
      <c r="W3528" s="25">
        <f t="shared" si="1245"/>
        <v>11</v>
      </c>
      <c r="X3528" s="59"/>
      <c r="Y3528" s="59"/>
      <c r="Z3528" s="59" t="s">
        <v>99</v>
      </c>
      <c r="AA3528" s="63" t="s">
        <v>4074</v>
      </c>
    </row>
    <row r="3529" spans="1:27" ht="16.5" customHeight="1" x14ac:dyDescent="0.3">
      <c r="A3529" s="22" t="b">
        <f t="shared" si="1225"/>
        <v>0</v>
      </c>
      <c r="B3529" s="22" t="b">
        <f t="shared" si="1226"/>
        <v>0</v>
      </c>
      <c r="C3529" s="22" t="b">
        <f t="shared" si="1227"/>
        <v>0</v>
      </c>
      <c r="D3529" s="22" t="b">
        <f t="shared" si="1228"/>
        <v>0</v>
      </c>
      <c r="E3529" s="22" t="b">
        <f t="shared" si="1229"/>
        <v>0</v>
      </c>
      <c r="F3529" s="52" t="b">
        <f t="shared" si="1230"/>
        <v>0</v>
      </c>
      <c r="G3529" s="22" t="b">
        <f t="shared" si="1231"/>
        <v>0</v>
      </c>
      <c r="H3529" s="22" t="b">
        <f t="shared" si="1232"/>
        <v>0</v>
      </c>
      <c r="I3529" s="22" t="b">
        <f t="shared" si="1233"/>
        <v>0</v>
      </c>
      <c r="J3529" s="22" t="b">
        <f t="shared" si="1234"/>
        <v>0</v>
      </c>
      <c r="K3529" s="3" t="str">
        <f t="shared" si="1235"/>
        <v/>
      </c>
      <c r="L3529" s="3" t="str">
        <f t="shared" si="1236"/>
        <v/>
      </c>
      <c r="M3529" s="3" t="str">
        <f t="shared" si="1237"/>
        <v/>
      </c>
      <c r="N3529" s="54" t="str">
        <f t="shared" si="1238"/>
        <v/>
      </c>
      <c r="O3529" s="3" t="str">
        <f t="shared" si="1239"/>
        <v/>
      </c>
      <c r="P3529" s="19" t="str">
        <f t="shared" si="1240"/>
        <v/>
      </c>
      <c r="Q3529" s="23" t="e">
        <f>_xlfn.XLOOKUP(R3529,summary!C917:C953,summary!B917:B953)</f>
        <v>#N/A</v>
      </c>
      <c r="R3529" s="24" t="str">
        <f t="shared" si="1246"/>
        <v>구갈동</v>
      </c>
      <c r="S3529" s="24" t="str">
        <f t="shared" si="1241"/>
        <v>구갈9통</v>
      </c>
      <c r="T3529" s="24" t="str">
        <f t="shared" si="1242"/>
        <v>(구갈동, 한양아파트)</v>
      </c>
      <c r="U3529" s="24" t="str">
        <f t="shared" si="1243"/>
        <v>구갈</v>
      </c>
      <c r="V3529" s="25">
        <f t="shared" si="1244"/>
        <v>9</v>
      </c>
      <c r="W3529" s="25">
        <f t="shared" si="1245"/>
        <v>12</v>
      </c>
      <c r="X3529" s="59"/>
      <c r="Y3529" s="59"/>
      <c r="Z3529" s="59" t="s">
        <v>101</v>
      </c>
      <c r="AA3529" s="63" t="s">
        <v>4075</v>
      </c>
    </row>
    <row r="3530" spans="1:27" ht="16.5" customHeight="1" x14ac:dyDescent="0.3">
      <c r="A3530" s="22" t="b">
        <f t="shared" si="1225"/>
        <v>0</v>
      </c>
      <c r="B3530" s="22" t="b">
        <f t="shared" si="1226"/>
        <v>0</v>
      </c>
      <c r="C3530" s="22" t="b">
        <f t="shared" si="1227"/>
        <v>0</v>
      </c>
      <c r="D3530" s="22" t="b">
        <f t="shared" si="1228"/>
        <v>0</v>
      </c>
      <c r="E3530" s="22" t="b">
        <f t="shared" si="1229"/>
        <v>0</v>
      </c>
      <c r="F3530" s="52" t="b">
        <f t="shared" si="1230"/>
        <v>0</v>
      </c>
      <c r="G3530" s="22" t="b">
        <f t="shared" si="1231"/>
        <v>0</v>
      </c>
      <c r="H3530" s="22" t="b">
        <f t="shared" si="1232"/>
        <v>0</v>
      </c>
      <c r="I3530" s="22" t="b">
        <f t="shared" si="1233"/>
        <v>0</v>
      </c>
      <c r="J3530" s="22" t="b">
        <f t="shared" si="1234"/>
        <v>0</v>
      </c>
      <c r="K3530" s="3" t="str">
        <f t="shared" si="1235"/>
        <v/>
      </c>
      <c r="L3530" s="3" t="str">
        <f t="shared" si="1236"/>
        <v/>
      </c>
      <c r="M3530" s="3" t="str">
        <f t="shared" si="1237"/>
        <v/>
      </c>
      <c r="N3530" s="54" t="str">
        <f t="shared" si="1238"/>
        <v/>
      </c>
      <c r="O3530" s="3" t="str">
        <f t="shared" si="1239"/>
        <v/>
      </c>
      <c r="P3530" s="19" t="str">
        <f t="shared" si="1240"/>
        <v/>
      </c>
      <c r="Q3530" s="23" t="e">
        <f>_xlfn.XLOOKUP(R3530,summary!C918:C954,summary!B918:B954)</f>
        <v>#N/A</v>
      </c>
      <c r="R3530" s="24" t="str">
        <f t="shared" si="1246"/>
        <v>구갈동</v>
      </c>
      <c r="S3530" s="24" t="str">
        <f t="shared" si="1241"/>
        <v>구갈9통</v>
      </c>
      <c r="T3530" s="24" t="str">
        <f t="shared" si="1242"/>
        <v>(구갈동, 한양아파트)</v>
      </c>
      <c r="U3530" s="24" t="str">
        <f t="shared" si="1243"/>
        <v>구갈</v>
      </c>
      <c r="V3530" s="25">
        <f t="shared" si="1244"/>
        <v>9</v>
      </c>
      <c r="W3530" s="25">
        <f t="shared" si="1245"/>
        <v>13</v>
      </c>
      <c r="X3530" s="59"/>
      <c r="Y3530" s="59"/>
      <c r="Z3530" s="59" t="s">
        <v>117</v>
      </c>
      <c r="AA3530" s="63" t="s">
        <v>4076</v>
      </c>
    </row>
    <row r="3531" spans="1:27" ht="16.5" customHeight="1" x14ac:dyDescent="0.3">
      <c r="A3531" s="22" t="b">
        <f t="shared" si="1225"/>
        <v>0</v>
      </c>
      <c r="B3531" s="22" t="b">
        <f t="shared" si="1226"/>
        <v>0</v>
      </c>
      <c r="C3531" s="22" t="b">
        <f t="shared" si="1227"/>
        <v>0</v>
      </c>
      <c r="D3531" s="22" t="b">
        <f t="shared" si="1228"/>
        <v>0</v>
      </c>
      <c r="E3531" s="22" t="b">
        <f t="shared" si="1229"/>
        <v>0</v>
      </c>
      <c r="F3531" s="52" t="b">
        <f t="shared" si="1230"/>
        <v>0</v>
      </c>
      <c r="G3531" s="22" t="b">
        <f t="shared" si="1231"/>
        <v>0</v>
      </c>
      <c r="H3531" s="22" t="b">
        <f t="shared" si="1232"/>
        <v>0</v>
      </c>
      <c r="I3531" s="22" t="b">
        <f t="shared" si="1233"/>
        <v>0</v>
      </c>
      <c r="J3531" s="22" t="b">
        <f t="shared" si="1234"/>
        <v>0</v>
      </c>
      <c r="K3531" s="3" t="str">
        <f t="shared" si="1235"/>
        <v/>
      </c>
      <c r="L3531" s="3" t="str">
        <f t="shared" si="1236"/>
        <v/>
      </c>
      <c r="M3531" s="3" t="str">
        <f t="shared" si="1237"/>
        <v/>
      </c>
      <c r="N3531" s="54" t="str">
        <f t="shared" si="1238"/>
        <v/>
      </c>
      <c r="O3531" s="3" t="str">
        <f t="shared" si="1239"/>
        <v/>
      </c>
      <c r="P3531" s="19" t="str">
        <f t="shared" si="1240"/>
        <v/>
      </c>
      <c r="Q3531" s="23" t="e">
        <f>_xlfn.XLOOKUP(R3531,summary!C919:C955,summary!B919:B955)</f>
        <v>#N/A</v>
      </c>
      <c r="R3531" s="24" t="str">
        <f t="shared" si="1246"/>
        <v>구갈동</v>
      </c>
      <c r="S3531" s="24" t="str">
        <f t="shared" si="1241"/>
        <v>구갈9통</v>
      </c>
      <c r="T3531" s="24" t="str">
        <f t="shared" si="1242"/>
        <v>(구갈동, 한양아파트)</v>
      </c>
      <c r="U3531" s="24" t="str">
        <f t="shared" si="1243"/>
        <v>구갈</v>
      </c>
      <c r="V3531" s="25">
        <f t="shared" si="1244"/>
        <v>9</v>
      </c>
      <c r="W3531" s="25">
        <f t="shared" si="1245"/>
        <v>14</v>
      </c>
      <c r="X3531" s="59"/>
      <c r="Y3531" s="59"/>
      <c r="Z3531" s="59" t="s">
        <v>119</v>
      </c>
      <c r="AA3531" s="63" t="s">
        <v>4077</v>
      </c>
    </row>
    <row r="3532" spans="1:27" ht="16.5" customHeight="1" x14ac:dyDescent="0.3">
      <c r="A3532" s="22" t="b">
        <f t="shared" si="1225"/>
        <v>0</v>
      </c>
      <c r="B3532" s="22" t="b">
        <f t="shared" si="1226"/>
        <v>0</v>
      </c>
      <c r="C3532" s="22" t="b">
        <f t="shared" si="1227"/>
        <v>0</v>
      </c>
      <c r="D3532" s="22" t="b">
        <f t="shared" si="1228"/>
        <v>0</v>
      </c>
      <c r="E3532" s="22" t="b">
        <f t="shared" si="1229"/>
        <v>0</v>
      </c>
      <c r="F3532" s="52" t="b">
        <f t="shared" si="1230"/>
        <v>0</v>
      </c>
      <c r="G3532" s="22" t="b">
        <f t="shared" si="1231"/>
        <v>0</v>
      </c>
      <c r="H3532" s="22" t="b">
        <f t="shared" si="1232"/>
        <v>0</v>
      </c>
      <c r="I3532" s="22" t="b">
        <f t="shared" si="1233"/>
        <v>0</v>
      </c>
      <c r="J3532" s="22" t="b">
        <f t="shared" si="1234"/>
        <v>0</v>
      </c>
      <c r="K3532" s="3" t="str">
        <f t="shared" si="1235"/>
        <v/>
      </c>
      <c r="L3532" s="3" t="str">
        <f t="shared" si="1236"/>
        <v/>
      </c>
      <c r="M3532" s="3" t="str">
        <f t="shared" si="1237"/>
        <v/>
      </c>
      <c r="N3532" s="54" t="str">
        <f t="shared" si="1238"/>
        <v/>
      </c>
      <c r="O3532" s="3" t="str">
        <f t="shared" si="1239"/>
        <v/>
      </c>
      <c r="P3532" s="19" t="str">
        <f t="shared" si="1240"/>
        <v/>
      </c>
      <c r="Q3532" s="23" t="e">
        <f>_xlfn.XLOOKUP(R3532,summary!C920:C956,summary!B920:B956)</f>
        <v>#N/A</v>
      </c>
      <c r="R3532" s="24" t="str">
        <f t="shared" si="1246"/>
        <v>구갈동</v>
      </c>
      <c r="S3532" s="24" t="str">
        <f t="shared" si="1241"/>
        <v>구갈9통</v>
      </c>
      <c r="T3532" s="24" t="str">
        <f t="shared" si="1242"/>
        <v>(구갈동, 한양아파트)</v>
      </c>
      <c r="U3532" s="24" t="str">
        <f t="shared" si="1243"/>
        <v>구갈</v>
      </c>
      <c r="V3532" s="25">
        <f t="shared" si="1244"/>
        <v>9</v>
      </c>
      <c r="W3532" s="25">
        <f t="shared" si="1245"/>
        <v>15</v>
      </c>
      <c r="X3532" s="59"/>
      <c r="Y3532" s="59"/>
      <c r="Z3532" s="59" t="s">
        <v>279</v>
      </c>
      <c r="AA3532" s="63" t="s">
        <v>4078</v>
      </c>
    </row>
    <row r="3533" spans="1:27" ht="16.5" customHeight="1" x14ac:dyDescent="0.3">
      <c r="A3533" s="22" t="b">
        <f t="shared" si="1225"/>
        <v>0</v>
      </c>
      <c r="B3533" s="22" t="b">
        <f t="shared" si="1226"/>
        <v>0</v>
      </c>
      <c r="C3533" s="22" t="b">
        <f t="shared" si="1227"/>
        <v>0</v>
      </c>
      <c r="D3533" s="22" t="b">
        <f t="shared" si="1228"/>
        <v>0</v>
      </c>
      <c r="E3533" s="22" t="b">
        <f t="shared" si="1229"/>
        <v>0</v>
      </c>
      <c r="F3533" s="52" t="b">
        <f t="shared" si="1230"/>
        <v>0</v>
      </c>
      <c r="G3533" s="22" t="b">
        <f t="shared" si="1231"/>
        <v>0</v>
      </c>
      <c r="H3533" s="22" t="b">
        <f t="shared" si="1232"/>
        <v>0</v>
      </c>
      <c r="I3533" s="22" t="b">
        <f t="shared" si="1233"/>
        <v>0</v>
      </c>
      <c r="J3533" s="22" t="b">
        <f t="shared" si="1234"/>
        <v>0</v>
      </c>
      <c r="K3533" s="3" t="str">
        <f t="shared" si="1235"/>
        <v/>
      </c>
      <c r="L3533" s="3" t="str">
        <f t="shared" si="1236"/>
        <v/>
      </c>
      <c r="M3533" s="3" t="str">
        <f t="shared" si="1237"/>
        <v/>
      </c>
      <c r="N3533" s="54" t="str">
        <f t="shared" si="1238"/>
        <v/>
      </c>
      <c r="O3533" s="3" t="str">
        <f t="shared" si="1239"/>
        <v/>
      </c>
      <c r="P3533" s="19" t="str">
        <f t="shared" si="1240"/>
        <v/>
      </c>
      <c r="Q3533" s="23" t="e">
        <f>_xlfn.XLOOKUP(R3533,summary!C921:C957,summary!B921:B957)</f>
        <v>#N/A</v>
      </c>
      <c r="R3533" s="24" t="str">
        <f t="shared" si="1246"/>
        <v>구갈동</v>
      </c>
      <c r="S3533" s="24" t="str">
        <f t="shared" si="1241"/>
        <v>구갈9통</v>
      </c>
      <c r="T3533" s="24" t="str">
        <f t="shared" si="1242"/>
        <v>(구갈동, 한양아파트)</v>
      </c>
      <c r="U3533" s="24" t="str">
        <f t="shared" si="1243"/>
        <v>구갈</v>
      </c>
      <c r="V3533" s="25">
        <f t="shared" si="1244"/>
        <v>9</v>
      </c>
      <c r="W3533" s="25">
        <f t="shared" si="1245"/>
        <v>16</v>
      </c>
      <c r="X3533" s="59"/>
      <c r="Y3533" s="59"/>
      <c r="Z3533" s="59" t="s">
        <v>321</v>
      </c>
      <c r="AA3533" s="63" t="s">
        <v>4079</v>
      </c>
    </row>
    <row r="3534" spans="1:27" ht="16.5" customHeight="1" x14ac:dyDescent="0.3">
      <c r="A3534" s="22" t="b">
        <f t="shared" si="1225"/>
        <v>0</v>
      </c>
      <c r="B3534" s="22" t="b">
        <f t="shared" si="1226"/>
        <v>0</v>
      </c>
      <c r="C3534" s="22" t="b">
        <f t="shared" si="1227"/>
        <v>0</v>
      </c>
      <c r="D3534" s="22" t="b">
        <f t="shared" si="1228"/>
        <v>0</v>
      </c>
      <c r="E3534" s="22" t="b">
        <f t="shared" si="1229"/>
        <v>0</v>
      </c>
      <c r="F3534" s="52" t="b">
        <f t="shared" si="1230"/>
        <v>0</v>
      </c>
      <c r="G3534" s="22" t="b">
        <f t="shared" si="1231"/>
        <v>0</v>
      </c>
      <c r="H3534" s="22" t="b">
        <f t="shared" si="1232"/>
        <v>0</v>
      </c>
      <c r="I3534" s="22" t="b">
        <f t="shared" si="1233"/>
        <v>0</v>
      </c>
      <c r="J3534" s="22" t="b">
        <f t="shared" si="1234"/>
        <v>0</v>
      </c>
      <c r="K3534" s="3" t="str">
        <f t="shared" si="1235"/>
        <v/>
      </c>
      <c r="L3534" s="3" t="str">
        <f t="shared" si="1236"/>
        <v/>
      </c>
      <c r="M3534" s="3" t="str">
        <f t="shared" si="1237"/>
        <v/>
      </c>
      <c r="N3534" s="54" t="str">
        <f t="shared" si="1238"/>
        <v/>
      </c>
      <c r="O3534" s="3" t="str">
        <f t="shared" si="1239"/>
        <v/>
      </c>
      <c r="P3534" s="19" t="str">
        <f t="shared" si="1240"/>
        <v/>
      </c>
      <c r="Q3534" s="23" t="e">
        <f>_xlfn.XLOOKUP(R3534,summary!C922:C958,summary!B922:B958)</f>
        <v>#N/A</v>
      </c>
      <c r="R3534" s="24" t="str">
        <f t="shared" si="1246"/>
        <v>구갈동</v>
      </c>
      <c r="S3534" s="24" t="str">
        <f t="shared" si="1241"/>
        <v>구갈9통</v>
      </c>
      <c r="T3534" s="24" t="str">
        <f t="shared" si="1242"/>
        <v>(구갈동, 한양아파트)</v>
      </c>
      <c r="U3534" s="24" t="str">
        <f t="shared" si="1243"/>
        <v>구갈</v>
      </c>
      <c r="V3534" s="25">
        <f t="shared" si="1244"/>
        <v>9</v>
      </c>
      <c r="W3534" s="25">
        <f t="shared" si="1245"/>
        <v>17</v>
      </c>
      <c r="X3534" s="59"/>
      <c r="Y3534" s="59"/>
      <c r="Z3534" s="59" t="s">
        <v>380</v>
      </c>
      <c r="AA3534" s="63" t="s">
        <v>4080</v>
      </c>
    </row>
    <row r="3535" spans="1:27" ht="16.5" customHeight="1" x14ac:dyDescent="0.3">
      <c r="A3535" s="22" t="b">
        <f t="shared" si="1225"/>
        <v>0</v>
      </c>
      <c r="B3535" s="22" t="b">
        <f t="shared" si="1226"/>
        <v>0</v>
      </c>
      <c r="C3535" s="22" t="b">
        <f t="shared" si="1227"/>
        <v>0</v>
      </c>
      <c r="D3535" s="22" t="b">
        <f t="shared" si="1228"/>
        <v>0</v>
      </c>
      <c r="E3535" s="22" t="b">
        <f t="shared" si="1229"/>
        <v>0</v>
      </c>
      <c r="F3535" s="52" t="b">
        <f t="shared" si="1230"/>
        <v>0</v>
      </c>
      <c r="G3535" s="22" t="b">
        <f t="shared" si="1231"/>
        <v>0</v>
      </c>
      <c r="H3535" s="22" t="b">
        <f t="shared" si="1232"/>
        <v>0</v>
      </c>
      <c r="I3535" s="22" t="b">
        <f t="shared" si="1233"/>
        <v>0</v>
      </c>
      <c r="J3535" s="22" t="b">
        <f t="shared" si="1234"/>
        <v>0</v>
      </c>
      <c r="K3535" s="3" t="str">
        <f t="shared" si="1235"/>
        <v/>
      </c>
      <c r="L3535" s="3" t="str">
        <f t="shared" si="1236"/>
        <v/>
      </c>
      <c r="M3535" s="3" t="str">
        <f t="shared" si="1237"/>
        <v/>
      </c>
      <c r="N3535" s="54" t="str">
        <f t="shared" si="1238"/>
        <v/>
      </c>
      <c r="O3535" s="3" t="str">
        <f t="shared" si="1239"/>
        <v/>
      </c>
      <c r="P3535" s="19" t="str">
        <f t="shared" si="1240"/>
        <v/>
      </c>
      <c r="Q3535" s="23" t="e">
        <f>_xlfn.XLOOKUP(R3535,summary!C923:C959,summary!B923:B959)</f>
        <v>#N/A</v>
      </c>
      <c r="R3535" s="24" t="str">
        <f t="shared" si="1246"/>
        <v>구갈동</v>
      </c>
      <c r="S3535" s="24" t="str">
        <f t="shared" si="1241"/>
        <v>구갈9통</v>
      </c>
      <c r="T3535" s="24" t="str">
        <f t="shared" si="1242"/>
        <v>(구갈동, 한양아파트)</v>
      </c>
      <c r="U3535" s="24" t="str">
        <f t="shared" si="1243"/>
        <v>구갈</v>
      </c>
      <c r="V3535" s="25">
        <f t="shared" si="1244"/>
        <v>9</v>
      </c>
      <c r="W3535" s="25">
        <f t="shared" si="1245"/>
        <v>18</v>
      </c>
      <c r="X3535" s="59"/>
      <c r="Y3535" s="59"/>
      <c r="Z3535" s="59" t="s">
        <v>382</v>
      </c>
      <c r="AA3535" s="63" t="s">
        <v>4081</v>
      </c>
    </row>
    <row r="3536" spans="1:27" ht="16.5" customHeight="1" x14ac:dyDescent="0.3">
      <c r="A3536" s="22" t="b">
        <f t="shared" si="1225"/>
        <v>0</v>
      </c>
      <c r="B3536" s="22" t="b">
        <f t="shared" si="1226"/>
        <v>0</v>
      </c>
      <c r="C3536" s="22" t="b">
        <f t="shared" si="1227"/>
        <v>0</v>
      </c>
      <c r="D3536" s="22" t="b">
        <f t="shared" si="1228"/>
        <v>0</v>
      </c>
      <c r="E3536" s="22" t="b">
        <f t="shared" si="1229"/>
        <v>0</v>
      </c>
      <c r="F3536" s="52" t="b">
        <f t="shared" si="1230"/>
        <v>0</v>
      </c>
      <c r="G3536" s="22" t="b">
        <f t="shared" si="1231"/>
        <v>0</v>
      </c>
      <c r="H3536" s="22" t="b">
        <f t="shared" si="1232"/>
        <v>0</v>
      </c>
      <c r="I3536" s="22" t="b">
        <f t="shared" si="1233"/>
        <v>0</v>
      </c>
      <c r="J3536" s="22" t="b">
        <f t="shared" si="1234"/>
        <v>0</v>
      </c>
      <c r="K3536" s="3" t="str">
        <f t="shared" si="1235"/>
        <v/>
      </c>
      <c r="L3536" s="3" t="str">
        <f t="shared" si="1236"/>
        <v/>
      </c>
      <c r="M3536" s="3" t="str">
        <f t="shared" si="1237"/>
        <v/>
      </c>
      <c r="N3536" s="54" t="str">
        <f t="shared" si="1238"/>
        <v/>
      </c>
      <c r="O3536" s="3" t="str">
        <f t="shared" si="1239"/>
        <v/>
      </c>
      <c r="P3536" s="19" t="str">
        <f t="shared" si="1240"/>
        <v/>
      </c>
      <c r="Q3536" s="23" t="e">
        <f>_xlfn.XLOOKUP(R3536,summary!C924:C960,summary!B924:B960)</f>
        <v>#N/A</v>
      </c>
      <c r="R3536" s="24" t="str">
        <f t="shared" si="1246"/>
        <v>구갈동</v>
      </c>
      <c r="S3536" s="24" t="str">
        <f t="shared" si="1241"/>
        <v>구갈9통</v>
      </c>
      <c r="T3536" s="24" t="str">
        <f t="shared" si="1242"/>
        <v>(구갈동, 한양아파트)</v>
      </c>
      <c r="U3536" s="24" t="str">
        <f t="shared" si="1243"/>
        <v>구갈</v>
      </c>
      <c r="V3536" s="25">
        <f t="shared" si="1244"/>
        <v>9</v>
      </c>
      <c r="W3536" s="25">
        <f t="shared" si="1245"/>
        <v>19</v>
      </c>
      <c r="X3536" s="59"/>
      <c r="Y3536" s="59"/>
      <c r="Z3536" s="59" t="s">
        <v>403</v>
      </c>
      <c r="AA3536" s="63" t="s">
        <v>4082</v>
      </c>
    </row>
    <row r="3537" spans="1:27" ht="16.5" customHeight="1" x14ac:dyDescent="0.3">
      <c r="A3537" s="22" t="b">
        <f t="shared" si="1225"/>
        <v>0</v>
      </c>
      <c r="B3537" s="22" t="b">
        <f t="shared" si="1226"/>
        <v>0</v>
      </c>
      <c r="C3537" s="22" t="b">
        <f t="shared" si="1227"/>
        <v>0</v>
      </c>
      <c r="D3537" s="22" t="b">
        <f t="shared" si="1228"/>
        <v>0</v>
      </c>
      <c r="E3537" s="22" t="b">
        <f t="shared" si="1229"/>
        <v>0</v>
      </c>
      <c r="F3537" s="52" t="b">
        <f t="shared" si="1230"/>
        <v>0</v>
      </c>
      <c r="G3537" s="22" t="b">
        <f t="shared" si="1231"/>
        <v>0</v>
      </c>
      <c r="H3537" s="22" t="b">
        <f t="shared" si="1232"/>
        <v>0</v>
      </c>
      <c r="I3537" s="22" t="b">
        <f t="shared" si="1233"/>
        <v>0</v>
      </c>
      <c r="J3537" s="22" t="b">
        <f t="shared" si="1234"/>
        <v>0</v>
      </c>
      <c r="K3537" s="3" t="str">
        <f t="shared" si="1235"/>
        <v/>
      </c>
      <c r="L3537" s="3" t="str">
        <f t="shared" si="1236"/>
        <v/>
      </c>
      <c r="M3537" s="3" t="str">
        <f t="shared" si="1237"/>
        <v/>
      </c>
      <c r="N3537" s="54" t="str">
        <f t="shared" si="1238"/>
        <v/>
      </c>
      <c r="O3537" s="3" t="str">
        <f t="shared" si="1239"/>
        <v/>
      </c>
      <c r="P3537" s="19" t="str">
        <f t="shared" si="1240"/>
        <v/>
      </c>
      <c r="Q3537" s="23" t="e">
        <f>_xlfn.XLOOKUP(R3537,summary!C925:C961,summary!B925:B961)</f>
        <v>#N/A</v>
      </c>
      <c r="R3537" s="24" t="str">
        <f t="shared" si="1246"/>
        <v>구갈동</v>
      </c>
      <c r="S3537" s="24" t="str">
        <f t="shared" si="1241"/>
        <v>구갈9통</v>
      </c>
      <c r="T3537" s="24" t="str">
        <f t="shared" si="1242"/>
        <v>(구갈동, 한양아파트)</v>
      </c>
      <c r="U3537" s="24" t="str">
        <f t="shared" si="1243"/>
        <v>구갈</v>
      </c>
      <c r="V3537" s="25">
        <f t="shared" si="1244"/>
        <v>9</v>
      </c>
      <c r="W3537" s="25">
        <f t="shared" si="1245"/>
        <v>20</v>
      </c>
      <c r="X3537" s="59"/>
      <c r="Y3537" s="59"/>
      <c r="Z3537" s="59" t="s">
        <v>405</v>
      </c>
      <c r="AA3537" s="63" t="s">
        <v>4083</v>
      </c>
    </row>
    <row r="3538" spans="1:27" ht="16.5" customHeight="1" x14ac:dyDescent="0.3">
      <c r="A3538" s="22" t="b">
        <f t="shared" si="1225"/>
        <v>0</v>
      </c>
      <c r="B3538" s="22" t="b">
        <f t="shared" si="1226"/>
        <v>0</v>
      </c>
      <c r="C3538" s="22" t="b">
        <f t="shared" si="1227"/>
        <v>0</v>
      </c>
      <c r="D3538" s="22" t="b">
        <f t="shared" si="1228"/>
        <v>0</v>
      </c>
      <c r="E3538" s="22" t="b">
        <f t="shared" si="1229"/>
        <v>0</v>
      </c>
      <c r="F3538" s="52" t="b">
        <f t="shared" si="1230"/>
        <v>0</v>
      </c>
      <c r="G3538" s="22" t="b">
        <f t="shared" si="1231"/>
        <v>0</v>
      </c>
      <c r="H3538" s="22" t="b">
        <f t="shared" si="1232"/>
        <v>0</v>
      </c>
      <c r="I3538" s="22" t="b">
        <f t="shared" si="1233"/>
        <v>0</v>
      </c>
      <c r="J3538" s="22" t="b">
        <f t="shared" si="1234"/>
        <v>0</v>
      </c>
      <c r="K3538" s="3" t="str">
        <f t="shared" si="1235"/>
        <v/>
      </c>
      <c r="L3538" s="3" t="str">
        <f t="shared" si="1236"/>
        <v/>
      </c>
      <c r="M3538" s="3" t="str">
        <f t="shared" si="1237"/>
        <v/>
      </c>
      <c r="N3538" s="54" t="str">
        <f t="shared" si="1238"/>
        <v/>
      </c>
      <c r="O3538" s="3" t="str">
        <f t="shared" si="1239"/>
        <v/>
      </c>
      <c r="P3538" s="19" t="str">
        <f t="shared" si="1240"/>
        <v/>
      </c>
      <c r="Q3538" s="23" t="e">
        <f>_xlfn.XLOOKUP(R3538,summary!C926:C962,summary!B926:B962)</f>
        <v>#N/A</v>
      </c>
      <c r="R3538" s="24" t="str">
        <f t="shared" si="1246"/>
        <v>구갈동</v>
      </c>
      <c r="S3538" s="24" t="str">
        <f t="shared" si="1241"/>
        <v>구갈9통</v>
      </c>
      <c r="T3538" s="24" t="str">
        <f t="shared" si="1242"/>
        <v>(구갈동, 한양아파트)</v>
      </c>
      <c r="U3538" s="24" t="str">
        <f t="shared" si="1243"/>
        <v>구갈</v>
      </c>
      <c r="V3538" s="25">
        <f t="shared" si="1244"/>
        <v>9</v>
      </c>
      <c r="W3538" s="25">
        <f t="shared" si="1245"/>
        <v>21</v>
      </c>
      <c r="X3538" s="59"/>
      <c r="Y3538" s="59"/>
      <c r="Z3538" s="59" t="s">
        <v>1555</v>
      </c>
      <c r="AA3538" s="63" t="s">
        <v>4084</v>
      </c>
    </row>
    <row r="3539" spans="1:27" ht="16.5" customHeight="1" x14ac:dyDescent="0.3">
      <c r="A3539" s="22" t="b">
        <f t="shared" si="1225"/>
        <v>0</v>
      </c>
      <c r="B3539" s="22" t="b">
        <f t="shared" si="1226"/>
        <v>0</v>
      </c>
      <c r="C3539" s="22" t="b">
        <f t="shared" si="1227"/>
        <v>0</v>
      </c>
      <c r="D3539" s="22" t="b">
        <f t="shared" si="1228"/>
        <v>0</v>
      </c>
      <c r="E3539" s="22" t="b">
        <f t="shared" si="1229"/>
        <v>0</v>
      </c>
      <c r="F3539" s="52" t="b">
        <f t="shared" si="1230"/>
        <v>0</v>
      </c>
      <c r="G3539" s="22" t="b">
        <f t="shared" si="1231"/>
        <v>0</v>
      </c>
      <c r="H3539" s="22" t="b">
        <f t="shared" si="1232"/>
        <v>0</v>
      </c>
      <c r="I3539" s="22" t="b">
        <f t="shared" si="1233"/>
        <v>0</v>
      </c>
      <c r="J3539" s="22" t="b">
        <f t="shared" si="1234"/>
        <v>0</v>
      </c>
      <c r="K3539" s="3" t="str">
        <f t="shared" si="1235"/>
        <v/>
      </c>
      <c r="L3539" s="3" t="str">
        <f t="shared" si="1236"/>
        <v/>
      </c>
      <c r="M3539" s="3" t="str">
        <f t="shared" si="1237"/>
        <v/>
      </c>
      <c r="N3539" s="54" t="str">
        <f t="shared" si="1238"/>
        <v/>
      </c>
      <c r="O3539" s="3" t="str">
        <f t="shared" si="1239"/>
        <v/>
      </c>
      <c r="P3539" s="19" t="str">
        <f t="shared" si="1240"/>
        <v/>
      </c>
      <c r="Q3539" s="23" t="e">
        <f>_xlfn.XLOOKUP(R3539,summary!C927:C963,summary!B927:B963)</f>
        <v>#N/A</v>
      </c>
      <c r="R3539" s="24" t="str">
        <f t="shared" si="1246"/>
        <v>구갈동</v>
      </c>
      <c r="S3539" s="24" t="str">
        <f t="shared" si="1241"/>
        <v>구갈9통</v>
      </c>
      <c r="T3539" s="24" t="str">
        <f t="shared" si="1242"/>
        <v>(구갈동, 한양아파트)</v>
      </c>
      <c r="U3539" s="24" t="str">
        <f t="shared" si="1243"/>
        <v>구갈</v>
      </c>
      <c r="V3539" s="25">
        <f t="shared" si="1244"/>
        <v>9</v>
      </c>
      <c r="W3539" s="25">
        <f t="shared" si="1245"/>
        <v>22</v>
      </c>
      <c r="X3539" s="59"/>
      <c r="Y3539" s="59"/>
      <c r="Z3539" s="59" t="s">
        <v>1557</v>
      </c>
      <c r="AA3539" s="63" t="s">
        <v>4085</v>
      </c>
    </row>
    <row r="3540" spans="1:27" ht="16.5" customHeight="1" x14ac:dyDescent="0.3">
      <c r="A3540" s="22" t="b">
        <f t="shared" si="1225"/>
        <v>1</v>
      </c>
      <c r="B3540" s="22" t="b">
        <f t="shared" si="1226"/>
        <v>0</v>
      </c>
      <c r="C3540" s="22" t="b">
        <f t="shared" si="1227"/>
        <v>0</v>
      </c>
      <c r="D3540" s="22" t="b">
        <f t="shared" si="1228"/>
        <v>0</v>
      </c>
      <c r="E3540" s="22" t="b">
        <f t="shared" si="1229"/>
        <v>0</v>
      </c>
      <c r="F3540" s="52" t="b">
        <f t="shared" si="1230"/>
        <v>0</v>
      </c>
      <c r="G3540" s="22" t="b">
        <f t="shared" si="1231"/>
        <v>0</v>
      </c>
      <c r="H3540" s="22" t="b">
        <f t="shared" si="1232"/>
        <v>0</v>
      </c>
      <c r="I3540" s="22" t="b">
        <f t="shared" si="1233"/>
        <v>0</v>
      </c>
      <c r="J3540" s="22" t="b">
        <f t="shared" si="1234"/>
        <v>1</v>
      </c>
      <c r="K3540" s="3" t="str">
        <f t="shared" si="1235"/>
        <v/>
      </c>
      <c r="L3540" s="3" t="str">
        <f t="shared" si="1236"/>
        <v/>
      </c>
      <c r="M3540" s="3" t="str">
        <f t="shared" si="1237"/>
        <v/>
      </c>
      <c r="N3540" s="54" t="str">
        <f t="shared" si="1238"/>
        <v/>
      </c>
      <c r="O3540" s="3" t="str">
        <f t="shared" si="1239"/>
        <v/>
      </c>
      <c r="P3540" s="19" t="str">
        <f t="shared" si="1240"/>
        <v/>
      </c>
      <c r="Q3540" s="23" t="e">
        <f>_xlfn.XLOOKUP(R3540,summary!C928:C964,summary!B928:B964)</f>
        <v>#N/A</v>
      </c>
      <c r="R3540" s="24" t="str">
        <f t="shared" si="1246"/>
        <v>읍 면 동</v>
      </c>
      <c r="S3540" s="24" t="str">
        <f t="shared" si="1241"/>
        <v>통 리 명</v>
      </c>
      <c r="T3540" s="24" t="str">
        <f t="shared" si="1242"/>
        <v/>
      </c>
      <c r="U3540" s="24" t="str">
        <f t="shared" si="1243"/>
        <v/>
      </c>
      <c r="V3540" s="25" t="str">
        <f t="shared" si="1244"/>
        <v/>
      </c>
      <c r="W3540" s="25" t="str">
        <f t="shared" si="1245"/>
        <v/>
      </c>
      <c r="X3540" s="61" t="s">
        <v>4086</v>
      </c>
      <c r="Y3540" s="59" t="s">
        <v>122</v>
      </c>
      <c r="Z3540" s="59" t="s">
        <v>59</v>
      </c>
      <c r="AA3540" s="63" t="s">
        <v>2628</v>
      </c>
    </row>
    <row r="3541" spans="1:27" ht="16.5" customHeight="1" x14ac:dyDescent="0.3">
      <c r="A3541" s="22" t="b">
        <f t="shared" ref="A3541:A3604" si="1247">LEN(Y3541)&gt;0</f>
        <v>1</v>
      </c>
      <c r="B3541" s="22" t="b">
        <f t="shared" ref="B3541:B3604" si="1248">LEFT(Y3541)="("</f>
        <v>0</v>
      </c>
      <c r="C3541" s="22" t="b">
        <f t="shared" ref="C3541:C3604" si="1249">RIGHT(Y3541)=")"</f>
        <v>0</v>
      </c>
      <c r="D3541" s="22" t="b">
        <f t="shared" ref="D3541:D3604" si="1250">AND(B3541,C3541)</f>
        <v>0</v>
      </c>
      <c r="E3541" s="22" t="b">
        <f t="shared" ref="E3541:E3604" si="1251">OR(B3541,C3541)</f>
        <v>0</v>
      </c>
      <c r="F3541" s="52" t="b">
        <f t="shared" ref="F3541:F3604" si="1252">_xlfn.XOR(B3541,C3541)</f>
        <v>0</v>
      </c>
      <c r="G3541" s="22" t="b">
        <f t="shared" ref="G3541:G3604" si="1253">AND(B3541,F3541)</f>
        <v>0</v>
      </c>
      <c r="H3541" s="22" t="b">
        <f t="shared" ref="H3541:H3604" si="1254">AND(C3541,$F3541)</f>
        <v>0</v>
      </c>
      <c r="I3541" s="22" t="b">
        <f t="shared" ref="I3541:I3604" si="1255">IF(G3541,G3541,IF(H3540,FALSE,I3540))</f>
        <v>0</v>
      </c>
      <c r="J3541" s="22" t="b">
        <f t="shared" ref="J3541:J3604" si="1256">AND(A3541,NOT(B3541),NOT(I3541))</f>
        <v>1</v>
      </c>
      <c r="K3541" s="3" t="str">
        <f t="shared" ref="K3541:K3604" si="1257">IF(AND(J3541,RIGHT(Y3541)="통"),Y3541,"")</f>
        <v>구갈10통</v>
      </c>
      <c r="L3541" s="3" t="str">
        <f t="shared" ref="L3541:L3604" si="1258">RIGHT(SUBSTITUTE(K3541,"통",""),2)</f>
        <v>10</v>
      </c>
      <c r="M3541" s="3">
        <f t="shared" ref="M3541:M3604" si="1259">IF(LEN(L3541)=0,"",IF(CODE(L3541)&lt;60,VALUE(L3541),VALUE(RIGHT(L3541))))</f>
        <v>10</v>
      </c>
      <c r="N3541" s="54" t="str">
        <f t="shared" ref="N3541:N3604" si="1260">SUBSTITUTE(K3541,_xlfn.CONCAT(M3541,"통"),"")</f>
        <v>구갈</v>
      </c>
      <c r="O3541" s="3" t="str">
        <f t="shared" ref="O3541:O3604" si="1261">IF(I3541,IF(I3542,CONCATENATE(Y3541,O3542),Y3541),"")</f>
        <v/>
      </c>
      <c r="P3541" s="19" t="str">
        <f t="shared" ref="P3541:P3604" si="1262">IF(G3541,O3541,IF(D3541,Y3541,""))</f>
        <v/>
      </c>
      <c r="Q3541" s="23" t="e">
        <f>_xlfn.XLOOKUP(R3541,summary!C929:C965,summary!B929:B965)</f>
        <v>#N/A</v>
      </c>
      <c r="R3541" s="24" t="str">
        <f t="shared" si="1246"/>
        <v>구갈동</v>
      </c>
      <c r="S3541" s="24" t="str">
        <f t="shared" ref="S3541:S3604" si="1263">IF(J3541,Y3541,S3540)</f>
        <v>구갈10통</v>
      </c>
      <c r="T3541" s="24" t="str">
        <f t="shared" ref="T3541:T3604" si="1264">IF(J3541,P3542,T3540)</f>
        <v>(구갈동, 한성2차)</v>
      </c>
      <c r="U3541" s="24" t="str">
        <f t="shared" ref="U3541:U3604" si="1265">IF($J3541,N3541,U3540)</f>
        <v>구갈</v>
      </c>
      <c r="V3541" s="25">
        <f t="shared" ref="V3541:V3604" si="1266">IF(J3541,M3541,V3540)</f>
        <v>10</v>
      </c>
      <c r="W3541" s="25">
        <f t="shared" ref="W3541:W3604" si="1267">IF(ISBLANK(Z3541),"",IF(LEN(TRIM(Z3541))&lt;4,VALUE(SUBSTITUTE(TRIM(Z3541),"반","")),""))</f>
        <v>1</v>
      </c>
      <c r="X3541" s="59" t="s">
        <v>18</v>
      </c>
      <c r="Y3541" s="59" t="s">
        <v>4087</v>
      </c>
      <c r="Z3541" s="59" t="s">
        <v>63</v>
      </c>
      <c r="AA3541" s="63" t="s">
        <v>4088</v>
      </c>
    </row>
    <row r="3542" spans="1:27" ht="16.5" customHeight="1" x14ac:dyDescent="0.3">
      <c r="A3542" s="22" t="b">
        <f t="shared" si="1247"/>
        <v>1</v>
      </c>
      <c r="B3542" s="22" t="b">
        <f t="shared" si="1248"/>
        <v>1</v>
      </c>
      <c r="C3542" s="22" t="b">
        <f t="shared" si="1249"/>
        <v>0</v>
      </c>
      <c r="D3542" s="22" t="b">
        <f t="shared" si="1250"/>
        <v>0</v>
      </c>
      <c r="E3542" s="22" t="b">
        <f t="shared" si="1251"/>
        <v>1</v>
      </c>
      <c r="F3542" s="52" t="b">
        <f t="shared" si="1252"/>
        <v>1</v>
      </c>
      <c r="G3542" s="22" t="b">
        <f t="shared" si="1253"/>
        <v>1</v>
      </c>
      <c r="H3542" s="22" t="b">
        <f t="shared" si="1254"/>
        <v>0</v>
      </c>
      <c r="I3542" s="22" t="b">
        <f t="shared" si="1255"/>
        <v>1</v>
      </c>
      <c r="J3542" s="22" t="b">
        <f t="shared" si="1256"/>
        <v>0</v>
      </c>
      <c r="K3542" s="3" t="str">
        <f t="shared" si="1257"/>
        <v/>
      </c>
      <c r="L3542" s="3" t="str">
        <f t="shared" si="1258"/>
        <v/>
      </c>
      <c r="M3542" s="3" t="str">
        <f t="shared" si="1259"/>
        <v/>
      </c>
      <c r="N3542" s="54" t="str">
        <f t="shared" si="1260"/>
        <v/>
      </c>
      <c r="O3542" s="3" t="str">
        <f t="shared" si="1261"/>
        <v>(구갈동, 한성2차)</v>
      </c>
      <c r="P3542" s="19" t="str">
        <f t="shared" si="1262"/>
        <v>(구갈동, 한성2차)</v>
      </c>
      <c r="Q3542" s="23" t="e">
        <f>_xlfn.XLOOKUP(R3542,summary!C930:C966,summary!B930:B966)</f>
        <v>#N/A</v>
      </c>
      <c r="R3542" s="24" t="str">
        <f t="shared" si="1246"/>
        <v>구갈동</v>
      </c>
      <c r="S3542" s="24" t="str">
        <f t="shared" si="1263"/>
        <v>구갈10통</v>
      </c>
      <c r="T3542" s="24" t="str">
        <f t="shared" si="1264"/>
        <v>(구갈동, 한성2차)</v>
      </c>
      <c r="U3542" s="24" t="str">
        <f t="shared" si="1265"/>
        <v>구갈</v>
      </c>
      <c r="V3542" s="25">
        <f t="shared" si="1266"/>
        <v>10</v>
      </c>
      <c r="W3542" s="25">
        <f t="shared" si="1267"/>
        <v>2</v>
      </c>
      <c r="X3542" s="59"/>
      <c r="Y3542" s="59" t="s">
        <v>4041</v>
      </c>
      <c r="Z3542" s="59" t="s">
        <v>65</v>
      </c>
      <c r="AA3542" s="63" t="s">
        <v>4089</v>
      </c>
    </row>
    <row r="3543" spans="1:27" ht="16.5" customHeight="1" x14ac:dyDescent="0.3">
      <c r="A3543" s="22" t="b">
        <f t="shared" si="1247"/>
        <v>1</v>
      </c>
      <c r="B3543" s="22" t="b">
        <f t="shared" si="1248"/>
        <v>0</v>
      </c>
      <c r="C3543" s="22" t="b">
        <f t="shared" si="1249"/>
        <v>1</v>
      </c>
      <c r="D3543" s="22" t="b">
        <f t="shared" si="1250"/>
        <v>0</v>
      </c>
      <c r="E3543" s="22" t="b">
        <f t="shared" si="1251"/>
        <v>1</v>
      </c>
      <c r="F3543" s="52" t="b">
        <f t="shared" si="1252"/>
        <v>1</v>
      </c>
      <c r="G3543" s="22" t="b">
        <f t="shared" si="1253"/>
        <v>0</v>
      </c>
      <c r="H3543" s="22" t="b">
        <f t="shared" si="1254"/>
        <v>1</v>
      </c>
      <c r="I3543" s="22" t="b">
        <f t="shared" si="1255"/>
        <v>1</v>
      </c>
      <c r="J3543" s="22" t="b">
        <f t="shared" si="1256"/>
        <v>0</v>
      </c>
      <c r="K3543" s="3" t="str">
        <f t="shared" si="1257"/>
        <v/>
      </c>
      <c r="L3543" s="3" t="str">
        <f t="shared" si="1258"/>
        <v/>
      </c>
      <c r="M3543" s="3" t="str">
        <f t="shared" si="1259"/>
        <v/>
      </c>
      <c r="N3543" s="54" t="str">
        <f t="shared" si="1260"/>
        <v/>
      </c>
      <c r="O3543" s="3" t="str">
        <f t="shared" si="1261"/>
        <v>한성2차)</v>
      </c>
      <c r="P3543" s="19" t="str">
        <f t="shared" si="1262"/>
        <v/>
      </c>
      <c r="Q3543" s="23" t="e">
        <f>_xlfn.XLOOKUP(R3543,summary!C931:C967,summary!B931:B967)</f>
        <v>#N/A</v>
      </c>
      <c r="R3543" s="24" t="str">
        <f t="shared" si="1246"/>
        <v>구갈동</v>
      </c>
      <c r="S3543" s="24" t="str">
        <f t="shared" si="1263"/>
        <v>구갈10통</v>
      </c>
      <c r="T3543" s="24" t="str">
        <f t="shared" si="1264"/>
        <v>(구갈동, 한성2차)</v>
      </c>
      <c r="U3543" s="24" t="str">
        <f t="shared" si="1265"/>
        <v>구갈</v>
      </c>
      <c r="V3543" s="25">
        <f t="shared" si="1266"/>
        <v>10</v>
      </c>
      <c r="W3543" s="25">
        <f t="shared" si="1267"/>
        <v>3</v>
      </c>
      <c r="X3543" s="59"/>
      <c r="Y3543" s="59" t="s">
        <v>4090</v>
      </c>
      <c r="Z3543" s="59" t="s">
        <v>67</v>
      </c>
      <c r="AA3543" s="63" t="s">
        <v>4091</v>
      </c>
    </row>
    <row r="3544" spans="1:27" ht="16.5" customHeight="1" x14ac:dyDescent="0.3">
      <c r="A3544" s="22" t="b">
        <f t="shared" si="1247"/>
        <v>0</v>
      </c>
      <c r="B3544" s="22" t="b">
        <f t="shared" si="1248"/>
        <v>0</v>
      </c>
      <c r="C3544" s="22" t="b">
        <f t="shared" si="1249"/>
        <v>0</v>
      </c>
      <c r="D3544" s="22" t="b">
        <f t="shared" si="1250"/>
        <v>0</v>
      </c>
      <c r="E3544" s="22" t="b">
        <f t="shared" si="1251"/>
        <v>0</v>
      </c>
      <c r="F3544" s="52" t="b">
        <f t="shared" si="1252"/>
        <v>0</v>
      </c>
      <c r="G3544" s="22" t="b">
        <f t="shared" si="1253"/>
        <v>0</v>
      </c>
      <c r="H3544" s="22" t="b">
        <f t="shared" si="1254"/>
        <v>0</v>
      </c>
      <c r="I3544" s="22" t="b">
        <f t="shared" si="1255"/>
        <v>0</v>
      </c>
      <c r="J3544" s="22" t="b">
        <f t="shared" si="1256"/>
        <v>0</v>
      </c>
      <c r="K3544" s="3" t="str">
        <f t="shared" si="1257"/>
        <v/>
      </c>
      <c r="L3544" s="3" t="str">
        <f t="shared" si="1258"/>
        <v/>
      </c>
      <c r="M3544" s="3" t="str">
        <f t="shared" si="1259"/>
        <v/>
      </c>
      <c r="N3544" s="54" t="str">
        <f t="shared" si="1260"/>
        <v/>
      </c>
      <c r="O3544" s="3" t="str">
        <f t="shared" si="1261"/>
        <v/>
      </c>
      <c r="P3544" s="19" t="str">
        <f t="shared" si="1262"/>
        <v/>
      </c>
      <c r="Q3544" s="23" t="e">
        <f>_xlfn.XLOOKUP(R3544,summary!C932:C968,summary!B932:B968)</f>
        <v>#N/A</v>
      </c>
      <c r="R3544" s="24" t="str">
        <f t="shared" si="1246"/>
        <v>구갈동</v>
      </c>
      <c r="S3544" s="24" t="str">
        <f t="shared" si="1263"/>
        <v>구갈10통</v>
      </c>
      <c r="T3544" s="24" t="str">
        <f t="shared" si="1264"/>
        <v>(구갈동, 한성2차)</v>
      </c>
      <c r="U3544" s="24" t="str">
        <f t="shared" si="1265"/>
        <v>구갈</v>
      </c>
      <c r="V3544" s="25">
        <f t="shared" si="1266"/>
        <v>10</v>
      </c>
      <c r="W3544" s="25">
        <f t="shared" si="1267"/>
        <v>4</v>
      </c>
      <c r="X3544" s="59"/>
      <c r="Y3544" s="59"/>
      <c r="Z3544" s="59" t="s">
        <v>73</v>
      </c>
      <c r="AA3544" s="63" t="s">
        <v>4092</v>
      </c>
    </row>
    <row r="3545" spans="1:27" ht="16.5" customHeight="1" x14ac:dyDescent="0.3">
      <c r="A3545" s="22" t="b">
        <f t="shared" si="1247"/>
        <v>0</v>
      </c>
      <c r="B3545" s="22" t="b">
        <f t="shared" si="1248"/>
        <v>0</v>
      </c>
      <c r="C3545" s="22" t="b">
        <f t="shared" si="1249"/>
        <v>0</v>
      </c>
      <c r="D3545" s="22" t="b">
        <f t="shared" si="1250"/>
        <v>0</v>
      </c>
      <c r="E3545" s="22" t="b">
        <f t="shared" si="1251"/>
        <v>0</v>
      </c>
      <c r="F3545" s="52" t="b">
        <f t="shared" si="1252"/>
        <v>0</v>
      </c>
      <c r="G3545" s="22" t="b">
        <f t="shared" si="1253"/>
        <v>0</v>
      </c>
      <c r="H3545" s="22" t="b">
        <f t="shared" si="1254"/>
        <v>0</v>
      </c>
      <c r="I3545" s="22" t="b">
        <f t="shared" si="1255"/>
        <v>0</v>
      </c>
      <c r="J3545" s="22" t="b">
        <f t="shared" si="1256"/>
        <v>0</v>
      </c>
      <c r="K3545" s="3" t="str">
        <f t="shared" si="1257"/>
        <v/>
      </c>
      <c r="L3545" s="3" t="str">
        <f t="shared" si="1258"/>
        <v/>
      </c>
      <c r="M3545" s="3" t="str">
        <f t="shared" si="1259"/>
        <v/>
      </c>
      <c r="N3545" s="54" t="str">
        <f t="shared" si="1260"/>
        <v/>
      </c>
      <c r="O3545" s="3" t="str">
        <f t="shared" si="1261"/>
        <v/>
      </c>
      <c r="P3545" s="19" t="str">
        <f t="shared" si="1262"/>
        <v/>
      </c>
      <c r="Q3545" s="23" t="e">
        <f>_xlfn.XLOOKUP(R3545,summary!C933:C969,summary!B933:B969)</f>
        <v>#N/A</v>
      </c>
      <c r="R3545" s="24" t="str">
        <f t="shared" si="1246"/>
        <v>구갈동</v>
      </c>
      <c r="S3545" s="24" t="str">
        <f t="shared" si="1263"/>
        <v>구갈10통</v>
      </c>
      <c r="T3545" s="24" t="str">
        <f t="shared" si="1264"/>
        <v>(구갈동, 한성2차)</v>
      </c>
      <c r="U3545" s="24" t="str">
        <f t="shared" si="1265"/>
        <v>구갈</v>
      </c>
      <c r="V3545" s="25">
        <f t="shared" si="1266"/>
        <v>10</v>
      </c>
      <c r="W3545" s="25">
        <f t="shared" si="1267"/>
        <v>5</v>
      </c>
      <c r="X3545" s="59"/>
      <c r="Y3545" s="59"/>
      <c r="Z3545" s="59" t="s">
        <v>87</v>
      </c>
      <c r="AA3545" s="63" t="s">
        <v>4093</v>
      </c>
    </row>
    <row r="3546" spans="1:27" ht="16.5" customHeight="1" x14ac:dyDescent="0.3">
      <c r="A3546" s="22" t="b">
        <f t="shared" si="1247"/>
        <v>0</v>
      </c>
      <c r="B3546" s="22" t="b">
        <f t="shared" si="1248"/>
        <v>0</v>
      </c>
      <c r="C3546" s="22" t="b">
        <f t="shared" si="1249"/>
        <v>0</v>
      </c>
      <c r="D3546" s="22" t="b">
        <f t="shared" si="1250"/>
        <v>0</v>
      </c>
      <c r="E3546" s="22" t="b">
        <f t="shared" si="1251"/>
        <v>0</v>
      </c>
      <c r="F3546" s="52" t="b">
        <f t="shared" si="1252"/>
        <v>0</v>
      </c>
      <c r="G3546" s="22" t="b">
        <f t="shared" si="1253"/>
        <v>0</v>
      </c>
      <c r="H3546" s="22" t="b">
        <f t="shared" si="1254"/>
        <v>0</v>
      </c>
      <c r="I3546" s="22" t="b">
        <f t="shared" si="1255"/>
        <v>0</v>
      </c>
      <c r="J3546" s="22" t="b">
        <f t="shared" si="1256"/>
        <v>0</v>
      </c>
      <c r="K3546" s="3" t="str">
        <f t="shared" si="1257"/>
        <v/>
      </c>
      <c r="L3546" s="3" t="str">
        <f t="shared" si="1258"/>
        <v/>
      </c>
      <c r="M3546" s="3" t="str">
        <f t="shared" si="1259"/>
        <v/>
      </c>
      <c r="N3546" s="54" t="str">
        <f t="shared" si="1260"/>
        <v/>
      </c>
      <c r="O3546" s="3" t="str">
        <f t="shared" si="1261"/>
        <v/>
      </c>
      <c r="P3546" s="19" t="str">
        <f t="shared" si="1262"/>
        <v/>
      </c>
      <c r="Q3546" s="23" t="e">
        <f>_xlfn.XLOOKUP(R3546,summary!C934:C970,summary!B934:B970)</f>
        <v>#N/A</v>
      </c>
      <c r="R3546" s="24" t="str">
        <f t="shared" si="1246"/>
        <v>구갈동</v>
      </c>
      <c r="S3546" s="24" t="str">
        <f t="shared" si="1263"/>
        <v>구갈10통</v>
      </c>
      <c r="T3546" s="24" t="str">
        <f t="shared" si="1264"/>
        <v>(구갈동, 한성2차)</v>
      </c>
      <c r="U3546" s="24" t="str">
        <f t="shared" si="1265"/>
        <v>구갈</v>
      </c>
      <c r="V3546" s="25">
        <f t="shared" si="1266"/>
        <v>10</v>
      </c>
      <c r="W3546" s="25">
        <f t="shared" si="1267"/>
        <v>6</v>
      </c>
      <c r="X3546" s="59"/>
      <c r="Y3546" s="59"/>
      <c r="Z3546" s="59" t="s">
        <v>89</v>
      </c>
      <c r="AA3546" s="63" t="s">
        <v>4094</v>
      </c>
    </row>
    <row r="3547" spans="1:27" ht="16.5" customHeight="1" x14ac:dyDescent="0.3">
      <c r="A3547" s="22" t="b">
        <f t="shared" si="1247"/>
        <v>0</v>
      </c>
      <c r="B3547" s="22" t="b">
        <f t="shared" si="1248"/>
        <v>0</v>
      </c>
      <c r="C3547" s="22" t="b">
        <f t="shared" si="1249"/>
        <v>0</v>
      </c>
      <c r="D3547" s="22" t="b">
        <f t="shared" si="1250"/>
        <v>0</v>
      </c>
      <c r="E3547" s="22" t="b">
        <f t="shared" si="1251"/>
        <v>0</v>
      </c>
      <c r="F3547" s="52" t="b">
        <f t="shared" si="1252"/>
        <v>0</v>
      </c>
      <c r="G3547" s="22" t="b">
        <f t="shared" si="1253"/>
        <v>0</v>
      </c>
      <c r="H3547" s="22" t="b">
        <f t="shared" si="1254"/>
        <v>0</v>
      </c>
      <c r="I3547" s="22" t="b">
        <f t="shared" si="1255"/>
        <v>0</v>
      </c>
      <c r="J3547" s="22" t="b">
        <f t="shared" si="1256"/>
        <v>0</v>
      </c>
      <c r="K3547" s="3" t="str">
        <f t="shared" si="1257"/>
        <v/>
      </c>
      <c r="L3547" s="3" t="str">
        <f t="shared" si="1258"/>
        <v/>
      </c>
      <c r="M3547" s="3" t="str">
        <f t="shared" si="1259"/>
        <v/>
      </c>
      <c r="N3547" s="54" t="str">
        <f t="shared" si="1260"/>
        <v/>
      </c>
      <c r="O3547" s="3" t="str">
        <f t="shared" si="1261"/>
        <v/>
      </c>
      <c r="P3547" s="19" t="str">
        <f t="shared" si="1262"/>
        <v/>
      </c>
      <c r="Q3547" s="23" t="e">
        <f>_xlfn.XLOOKUP(R3547,summary!C935:C971,summary!B935:B971)</f>
        <v>#N/A</v>
      </c>
      <c r="R3547" s="24" t="str">
        <f t="shared" si="1246"/>
        <v>구갈동</v>
      </c>
      <c r="S3547" s="24" t="str">
        <f t="shared" si="1263"/>
        <v>구갈10통</v>
      </c>
      <c r="T3547" s="24" t="str">
        <f t="shared" si="1264"/>
        <v>(구갈동, 한성2차)</v>
      </c>
      <c r="U3547" s="24" t="str">
        <f t="shared" si="1265"/>
        <v>구갈</v>
      </c>
      <c r="V3547" s="25">
        <f t="shared" si="1266"/>
        <v>10</v>
      </c>
      <c r="W3547" s="25">
        <f t="shared" si="1267"/>
        <v>7</v>
      </c>
      <c r="X3547" s="59"/>
      <c r="Y3547" s="59"/>
      <c r="Z3547" s="59" t="s">
        <v>91</v>
      </c>
      <c r="AA3547" s="63" t="s">
        <v>4095</v>
      </c>
    </row>
    <row r="3548" spans="1:27" ht="16.5" customHeight="1" x14ac:dyDescent="0.3">
      <c r="A3548" s="22" t="b">
        <f t="shared" si="1247"/>
        <v>1</v>
      </c>
      <c r="B3548" s="22" t="b">
        <f t="shared" si="1248"/>
        <v>0</v>
      </c>
      <c r="C3548" s="22" t="b">
        <f t="shared" si="1249"/>
        <v>0</v>
      </c>
      <c r="D3548" s="22" t="b">
        <f t="shared" si="1250"/>
        <v>0</v>
      </c>
      <c r="E3548" s="22" t="b">
        <f t="shared" si="1251"/>
        <v>0</v>
      </c>
      <c r="F3548" s="52" t="b">
        <f t="shared" si="1252"/>
        <v>0</v>
      </c>
      <c r="G3548" s="22" t="b">
        <f t="shared" si="1253"/>
        <v>0</v>
      </c>
      <c r="H3548" s="22" t="b">
        <f t="shared" si="1254"/>
        <v>0</v>
      </c>
      <c r="I3548" s="22" t="b">
        <f t="shared" si="1255"/>
        <v>0</v>
      </c>
      <c r="J3548" s="22" t="b">
        <f t="shared" si="1256"/>
        <v>1</v>
      </c>
      <c r="K3548" s="3" t="str">
        <f t="shared" si="1257"/>
        <v>구갈11통</v>
      </c>
      <c r="L3548" s="3" t="str">
        <f t="shared" si="1258"/>
        <v>11</v>
      </c>
      <c r="M3548" s="3">
        <f t="shared" si="1259"/>
        <v>11</v>
      </c>
      <c r="N3548" s="54" t="str">
        <f t="shared" si="1260"/>
        <v>구갈</v>
      </c>
      <c r="O3548" s="3" t="str">
        <f t="shared" si="1261"/>
        <v/>
      </c>
      <c r="P3548" s="19" t="str">
        <f t="shared" si="1262"/>
        <v/>
      </c>
      <c r="Q3548" s="23" t="e">
        <f>_xlfn.XLOOKUP(R3548,summary!C936:C972,summary!B936:B972)</f>
        <v>#N/A</v>
      </c>
      <c r="R3548" s="24" t="str">
        <f t="shared" si="1246"/>
        <v>구갈동</v>
      </c>
      <c r="S3548" s="24" t="str">
        <f t="shared" si="1263"/>
        <v>구갈11통</v>
      </c>
      <c r="T3548" s="24" t="str">
        <f t="shared" si="1264"/>
        <v>(구갈동, 구갈풍림)</v>
      </c>
      <c r="U3548" s="24" t="str">
        <f t="shared" si="1265"/>
        <v>구갈</v>
      </c>
      <c r="V3548" s="25">
        <f t="shared" si="1266"/>
        <v>11</v>
      </c>
      <c r="W3548" s="25">
        <f t="shared" si="1267"/>
        <v>1</v>
      </c>
      <c r="X3548" s="59"/>
      <c r="Y3548" s="59" t="s">
        <v>4096</v>
      </c>
      <c r="Z3548" s="59" t="s">
        <v>63</v>
      </c>
      <c r="AA3548" s="63" t="s">
        <v>4097</v>
      </c>
    </row>
    <row r="3549" spans="1:27" ht="16.5" customHeight="1" x14ac:dyDescent="0.3">
      <c r="A3549" s="22" t="b">
        <f t="shared" si="1247"/>
        <v>1</v>
      </c>
      <c r="B3549" s="22" t="b">
        <f t="shared" si="1248"/>
        <v>1</v>
      </c>
      <c r="C3549" s="22" t="b">
        <f t="shared" si="1249"/>
        <v>0</v>
      </c>
      <c r="D3549" s="22" t="b">
        <f t="shared" si="1250"/>
        <v>0</v>
      </c>
      <c r="E3549" s="22" t="b">
        <f t="shared" si="1251"/>
        <v>1</v>
      </c>
      <c r="F3549" s="52" t="b">
        <f t="shared" si="1252"/>
        <v>1</v>
      </c>
      <c r="G3549" s="22" t="b">
        <f t="shared" si="1253"/>
        <v>1</v>
      </c>
      <c r="H3549" s="22" t="b">
        <f t="shared" si="1254"/>
        <v>0</v>
      </c>
      <c r="I3549" s="22" t="b">
        <f t="shared" si="1255"/>
        <v>1</v>
      </c>
      <c r="J3549" s="22" t="b">
        <f t="shared" si="1256"/>
        <v>0</v>
      </c>
      <c r="K3549" s="3" t="str">
        <f t="shared" si="1257"/>
        <v/>
      </c>
      <c r="L3549" s="3" t="str">
        <f t="shared" si="1258"/>
        <v/>
      </c>
      <c r="M3549" s="3" t="str">
        <f t="shared" si="1259"/>
        <v/>
      </c>
      <c r="N3549" s="54" t="str">
        <f t="shared" si="1260"/>
        <v/>
      </c>
      <c r="O3549" s="3" t="str">
        <f t="shared" si="1261"/>
        <v>(구갈동, 구갈풍림)</v>
      </c>
      <c r="P3549" s="19" t="str">
        <f t="shared" si="1262"/>
        <v>(구갈동, 구갈풍림)</v>
      </c>
      <c r="Q3549" s="23" t="e">
        <f>_xlfn.XLOOKUP(R3549,summary!C937:C973,summary!B937:B973)</f>
        <v>#N/A</v>
      </c>
      <c r="R3549" s="24" t="str">
        <f t="shared" si="1246"/>
        <v>구갈동</v>
      </c>
      <c r="S3549" s="24" t="str">
        <f t="shared" si="1263"/>
        <v>구갈11통</v>
      </c>
      <c r="T3549" s="24" t="str">
        <f t="shared" si="1264"/>
        <v>(구갈동, 구갈풍림)</v>
      </c>
      <c r="U3549" s="24" t="str">
        <f t="shared" si="1265"/>
        <v>구갈</v>
      </c>
      <c r="V3549" s="25">
        <f t="shared" si="1266"/>
        <v>11</v>
      </c>
      <c r="W3549" s="25">
        <f t="shared" si="1267"/>
        <v>2</v>
      </c>
      <c r="X3549" s="59"/>
      <c r="Y3549" s="59" t="s">
        <v>4041</v>
      </c>
      <c r="Z3549" s="59" t="s">
        <v>65</v>
      </c>
      <c r="AA3549" s="63" t="s">
        <v>4098</v>
      </c>
    </row>
    <row r="3550" spans="1:27" ht="16.5" customHeight="1" x14ac:dyDescent="0.3">
      <c r="A3550" s="22" t="b">
        <f t="shared" si="1247"/>
        <v>1</v>
      </c>
      <c r="B3550" s="22" t="b">
        <f t="shared" si="1248"/>
        <v>0</v>
      </c>
      <c r="C3550" s="22" t="b">
        <f t="shared" si="1249"/>
        <v>1</v>
      </c>
      <c r="D3550" s="22" t="b">
        <f t="shared" si="1250"/>
        <v>0</v>
      </c>
      <c r="E3550" s="22" t="b">
        <f t="shared" si="1251"/>
        <v>1</v>
      </c>
      <c r="F3550" s="52" t="b">
        <f t="shared" si="1252"/>
        <v>1</v>
      </c>
      <c r="G3550" s="22" t="b">
        <f t="shared" si="1253"/>
        <v>0</v>
      </c>
      <c r="H3550" s="22" t="b">
        <f t="shared" si="1254"/>
        <v>1</v>
      </c>
      <c r="I3550" s="22" t="b">
        <f t="shared" si="1255"/>
        <v>1</v>
      </c>
      <c r="J3550" s="22" t="b">
        <f t="shared" si="1256"/>
        <v>0</v>
      </c>
      <c r="K3550" s="3" t="str">
        <f t="shared" si="1257"/>
        <v/>
      </c>
      <c r="L3550" s="3" t="str">
        <f t="shared" si="1258"/>
        <v/>
      </c>
      <c r="M3550" s="3" t="str">
        <f t="shared" si="1259"/>
        <v/>
      </c>
      <c r="N3550" s="54" t="str">
        <f t="shared" si="1260"/>
        <v/>
      </c>
      <c r="O3550" s="3" t="str">
        <f t="shared" si="1261"/>
        <v>구갈풍림)</v>
      </c>
      <c r="P3550" s="19" t="str">
        <f t="shared" si="1262"/>
        <v/>
      </c>
      <c r="Q3550" s="23" t="e">
        <f>_xlfn.XLOOKUP(R3550,summary!C938:C974,summary!B938:B974)</f>
        <v>#N/A</v>
      </c>
      <c r="R3550" s="24" t="str">
        <f t="shared" si="1246"/>
        <v>구갈동</v>
      </c>
      <c r="S3550" s="24" t="str">
        <f t="shared" si="1263"/>
        <v>구갈11통</v>
      </c>
      <c r="T3550" s="24" t="str">
        <f t="shared" si="1264"/>
        <v>(구갈동, 구갈풍림)</v>
      </c>
      <c r="U3550" s="24" t="str">
        <f t="shared" si="1265"/>
        <v>구갈</v>
      </c>
      <c r="V3550" s="25">
        <f t="shared" si="1266"/>
        <v>11</v>
      </c>
      <c r="W3550" s="25">
        <f t="shared" si="1267"/>
        <v>3</v>
      </c>
      <c r="X3550" s="59"/>
      <c r="Y3550" s="59" t="s">
        <v>4099</v>
      </c>
      <c r="Z3550" s="59" t="s">
        <v>67</v>
      </c>
      <c r="AA3550" s="63" t="s">
        <v>4100</v>
      </c>
    </row>
    <row r="3551" spans="1:27" ht="16.5" customHeight="1" x14ac:dyDescent="0.3">
      <c r="A3551" s="22" t="b">
        <f t="shared" si="1247"/>
        <v>0</v>
      </c>
      <c r="B3551" s="22" t="b">
        <f t="shared" si="1248"/>
        <v>0</v>
      </c>
      <c r="C3551" s="22" t="b">
        <f t="shared" si="1249"/>
        <v>0</v>
      </c>
      <c r="D3551" s="22" t="b">
        <f t="shared" si="1250"/>
        <v>0</v>
      </c>
      <c r="E3551" s="22" t="b">
        <f t="shared" si="1251"/>
        <v>0</v>
      </c>
      <c r="F3551" s="52" t="b">
        <f t="shared" si="1252"/>
        <v>0</v>
      </c>
      <c r="G3551" s="22" t="b">
        <f t="shared" si="1253"/>
        <v>0</v>
      </c>
      <c r="H3551" s="22" t="b">
        <f t="shared" si="1254"/>
        <v>0</v>
      </c>
      <c r="I3551" s="22" t="b">
        <f t="shared" si="1255"/>
        <v>0</v>
      </c>
      <c r="J3551" s="22" t="b">
        <f t="shared" si="1256"/>
        <v>0</v>
      </c>
      <c r="K3551" s="3" t="str">
        <f t="shared" si="1257"/>
        <v/>
      </c>
      <c r="L3551" s="3" t="str">
        <f t="shared" si="1258"/>
        <v/>
      </c>
      <c r="M3551" s="3" t="str">
        <f t="shared" si="1259"/>
        <v/>
      </c>
      <c r="N3551" s="54" t="str">
        <f t="shared" si="1260"/>
        <v/>
      </c>
      <c r="O3551" s="3" t="str">
        <f t="shared" si="1261"/>
        <v/>
      </c>
      <c r="P3551" s="19" t="str">
        <f t="shared" si="1262"/>
        <v/>
      </c>
      <c r="Q3551" s="23" t="e">
        <f>_xlfn.XLOOKUP(R3551,summary!C939:C975,summary!B939:B975)</f>
        <v>#N/A</v>
      </c>
      <c r="R3551" s="24" t="str">
        <f t="shared" si="1246"/>
        <v>구갈동</v>
      </c>
      <c r="S3551" s="24" t="str">
        <f t="shared" si="1263"/>
        <v>구갈11통</v>
      </c>
      <c r="T3551" s="24" t="str">
        <f t="shared" si="1264"/>
        <v>(구갈동, 구갈풍림)</v>
      </c>
      <c r="U3551" s="24" t="str">
        <f t="shared" si="1265"/>
        <v>구갈</v>
      </c>
      <c r="V3551" s="25">
        <f t="shared" si="1266"/>
        <v>11</v>
      </c>
      <c r="W3551" s="25">
        <f t="shared" si="1267"/>
        <v>4</v>
      </c>
      <c r="X3551" s="59"/>
      <c r="Y3551" s="59"/>
      <c r="Z3551" s="59" t="s">
        <v>73</v>
      </c>
      <c r="AA3551" s="63" t="s">
        <v>4101</v>
      </c>
    </row>
    <row r="3552" spans="1:27" ht="16.5" customHeight="1" x14ac:dyDescent="0.3">
      <c r="A3552" s="22" t="b">
        <f t="shared" si="1247"/>
        <v>0</v>
      </c>
      <c r="B3552" s="22" t="b">
        <f t="shared" si="1248"/>
        <v>0</v>
      </c>
      <c r="C3552" s="22" t="b">
        <f t="shared" si="1249"/>
        <v>0</v>
      </c>
      <c r="D3552" s="22" t="b">
        <f t="shared" si="1250"/>
        <v>0</v>
      </c>
      <c r="E3552" s="22" t="b">
        <f t="shared" si="1251"/>
        <v>0</v>
      </c>
      <c r="F3552" s="52" t="b">
        <f t="shared" si="1252"/>
        <v>0</v>
      </c>
      <c r="G3552" s="22" t="b">
        <f t="shared" si="1253"/>
        <v>0</v>
      </c>
      <c r="H3552" s="22" t="b">
        <f t="shared" si="1254"/>
        <v>0</v>
      </c>
      <c r="I3552" s="22" t="b">
        <f t="shared" si="1255"/>
        <v>0</v>
      </c>
      <c r="J3552" s="22" t="b">
        <f t="shared" si="1256"/>
        <v>0</v>
      </c>
      <c r="K3552" s="3" t="str">
        <f t="shared" si="1257"/>
        <v/>
      </c>
      <c r="L3552" s="3" t="str">
        <f t="shared" si="1258"/>
        <v/>
      </c>
      <c r="M3552" s="3" t="str">
        <f t="shared" si="1259"/>
        <v/>
      </c>
      <c r="N3552" s="54" t="str">
        <f t="shared" si="1260"/>
        <v/>
      </c>
      <c r="O3552" s="3" t="str">
        <f t="shared" si="1261"/>
        <v/>
      </c>
      <c r="P3552" s="19" t="str">
        <f t="shared" si="1262"/>
        <v/>
      </c>
      <c r="Q3552" s="23" t="e">
        <f>_xlfn.XLOOKUP(R3552,summary!C940:C976,summary!B940:B976)</f>
        <v>#N/A</v>
      </c>
      <c r="R3552" s="24" t="str">
        <f t="shared" si="1246"/>
        <v>구갈동</v>
      </c>
      <c r="S3552" s="24" t="str">
        <f t="shared" si="1263"/>
        <v>구갈11통</v>
      </c>
      <c r="T3552" s="24" t="str">
        <f t="shared" si="1264"/>
        <v>(구갈동, 구갈풍림)</v>
      </c>
      <c r="U3552" s="24" t="str">
        <f t="shared" si="1265"/>
        <v>구갈</v>
      </c>
      <c r="V3552" s="25">
        <f t="shared" si="1266"/>
        <v>11</v>
      </c>
      <c r="W3552" s="25">
        <f t="shared" si="1267"/>
        <v>5</v>
      </c>
      <c r="X3552" s="59"/>
      <c r="Y3552" s="59"/>
      <c r="Z3552" s="59" t="s">
        <v>87</v>
      </c>
      <c r="AA3552" s="63" t="s">
        <v>4102</v>
      </c>
    </row>
    <row r="3553" spans="1:27" ht="16.5" customHeight="1" x14ac:dyDescent="0.3">
      <c r="A3553" s="22" t="b">
        <f t="shared" si="1247"/>
        <v>1</v>
      </c>
      <c r="B3553" s="22" t="b">
        <f t="shared" si="1248"/>
        <v>0</v>
      </c>
      <c r="C3553" s="22" t="b">
        <f t="shared" si="1249"/>
        <v>0</v>
      </c>
      <c r="D3553" s="22" t="b">
        <f t="shared" si="1250"/>
        <v>0</v>
      </c>
      <c r="E3553" s="22" t="b">
        <f t="shared" si="1251"/>
        <v>0</v>
      </c>
      <c r="F3553" s="52" t="b">
        <f t="shared" si="1252"/>
        <v>0</v>
      </c>
      <c r="G3553" s="22" t="b">
        <f t="shared" si="1253"/>
        <v>0</v>
      </c>
      <c r="H3553" s="22" t="b">
        <f t="shared" si="1254"/>
        <v>0</v>
      </c>
      <c r="I3553" s="22" t="b">
        <f t="shared" si="1255"/>
        <v>0</v>
      </c>
      <c r="J3553" s="22" t="b">
        <f t="shared" si="1256"/>
        <v>1</v>
      </c>
      <c r="K3553" s="3" t="str">
        <f t="shared" si="1257"/>
        <v>구갈12통</v>
      </c>
      <c r="L3553" s="3" t="str">
        <f t="shared" si="1258"/>
        <v>12</v>
      </c>
      <c r="M3553" s="3">
        <f t="shared" si="1259"/>
        <v>12</v>
      </c>
      <c r="N3553" s="54" t="str">
        <f t="shared" si="1260"/>
        <v>구갈</v>
      </c>
      <c r="O3553" s="3" t="str">
        <f t="shared" si="1261"/>
        <v/>
      </c>
      <c r="P3553" s="19" t="str">
        <f t="shared" si="1262"/>
        <v/>
      </c>
      <c r="Q3553" s="23" t="e">
        <f>_xlfn.XLOOKUP(R3553,summary!C941:C977,summary!B941:B977)</f>
        <v>#N/A</v>
      </c>
      <c r="R3553" s="24" t="str">
        <f t="shared" si="1246"/>
        <v>구갈동</v>
      </c>
      <c r="S3553" s="24" t="str">
        <f t="shared" si="1263"/>
        <v>구갈12통</v>
      </c>
      <c r="T3553" s="24" t="str">
        <f t="shared" si="1264"/>
        <v>(구갈동, 우림아파트)</v>
      </c>
      <c r="U3553" s="24" t="str">
        <f t="shared" si="1265"/>
        <v>구갈</v>
      </c>
      <c r="V3553" s="25">
        <f t="shared" si="1266"/>
        <v>12</v>
      </c>
      <c r="W3553" s="25">
        <f t="shared" si="1267"/>
        <v>1</v>
      </c>
      <c r="X3553" s="59"/>
      <c r="Y3553" s="59" t="s">
        <v>4103</v>
      </c>
      <c r="Z3553" s="59" t="s">
        <v>63</v>
      </c>
      <c r="AA3553" s="63" t="s">
        <v>4104</v>
      </c>
    </row>
    <row r="3554" spans="1:27" ht="16.5" customHeight="1" x14ac:dyDescent="0.3">
      <c r="A3554" s="22" t="b">
        <f t="shared" si="1247"/>
        <v>1</v>
      </c>
      <c r="B3554" s="22" t="b">
        <f t="shared" si="1248"/>
        <v>1</v>
      </c>
      <c r="C3554" s="22" t="b">
        <f t="shared" si="1249"/>
        <v>0</v>
      </c>
      <c r="D3554" s="22" t="b">
        <f t="shared" si="1250"/>
        <v>0</v>
      </c>
      <c r="E3554" s="22" t="b">
        <f t="shared" si="1251"/>
        <v>1</v>
      </c>
      <c r="F3554" s="52" t="b">
        <f t="shared" si="1252"/>
        <v>1</v>
      </c>
      <c r="G3554" s="22" t="b">
        <f t="shared" si="1253"/>
        <v>1</v>
      </c>
      <c r="H3554" s="22" t="b">
        <f t="shared" si="1254"/>
        <v>0</v>
      </c>
      <c r="I3554" s="22" t="b">
        <f t="shared" si="1255"/>
        <v>1</v>
      </c>
      <c r="J3554" s="22" t="b">
        <f t="shared" si="1256"/>
        <v>0</v>
      </c>
      <c r="K3554" s="3" t="str">
        <f t="shared" si="1257"/>
        <v/>
      </c>
      <c r="L3554" s="3" t="str">
        <f t="shared" si="1258"/>
        <v/>
      </c>
      <c r="M3554" s="3" t="str">
        <f t="shared" si="1259"/>
        <v/>
      </c>
      <c r="N3554" s="54" t="str">
        <f t="shared" si="1260"/>
        <v/>
      </c>
      <c r="O3554" s="3" t="str">
        <f t="shared" si="1261"/>
        <v>(구갈동, 우림아파트)</v>
      </c>
      <c r="P3554" s="19" t="str">
        <f t="shared" si="1262"/>
        <v>(구갈동, 우림아파트)</v>
      </c>
      <c r="Q3554" s="23" t="e">
        <f>_xlfn.XLOOKUP(R3554,summary!C942:C978,summary!B942:B978)</f>
        <v>#N/A</v>
      </c>
      <c r="R3554" s="24" t="str">
        <f t="shared" si="1246"/>
        <v>구갈동</v>
      </c>
      <c r="S3554" s="24" t="str">
        <f t="shared" si="1263"/>
        <v>구갈12통</v>
      </c>
      <c r="T3554" s="24" t="str">
        <f t="shared" si="1264"/>
        <v>(구갈동, 우림아파트)</v>
      </c>
      <c r="U3554" s="24" t="str">
        <f t="shared" si="1265"/>
        <v>구갈</v>
      </c>
      <c r="V3554" s="25">
        <f t="shared" si="1266"/>
        <v>12</v>
      </c>
      <c r="W3554" s="25">
        <f t="shared" si="1267"/>
        <v>2</v>
      </c>
      <c r="X3554" s="59"/>
      <c r="Y3554" s="59" t="s">
        <v>4041</v>
      </c>
      <c r="Z3554" s="59" t="s">
        <v>65</v>
      </c>
      <c r="AA3554" s="63" t="s">
        <v>4105</v>
      </c>
    </row>
    <row r="3555" spans="1:27" ht="16.5" customHeight="1" x14ac:dyDescent="0.3">
      <c r="A3555" s="22" t="b">
        <f t="shared" si="1247"/>
        <v>1</v>
      </c>
      <c r="B3555" s="22" t="b">
        <f t="shared" si="1248"/>
        <v>0</v>
      </c>
      <c r="C3555" s="22" t="b">
        <f t="shared" si="1249"/>
        <v>1</v>
      </c>
      <c r="D3555" s="22" t="b">
        <f t="shared" si="1250"/>
        <v>0</v>
      </c>
      <c r="E3555" s="22" t="b">
        <f t="shared" si="1251"/>
        <v>1</v>
      </c>
      <c r="F3555" s="52" t="b">
        <f t="shared" si="1252"/>
        <v>1</v>
      </c>
      <c r="G3555" s="22" t="b">
        <f t="shared" si="1253"/>
        <v>0</v>
      </c>
      <c r="H3555" s="22" t="b">
        <f t="shared" si="1254"/>
        <v>1</v>
      </c>
      <c r="I3555" s="22" t="b">
        <f t="shared" si="1255"/>
        <v>1</v>
      </c>
      <c r="J3555" s="22" t="b">
        <f t="shared" si="1256"/>
        <v>0</v>
      </c>
      <c r="K3555" s="3" t="str">
        <f t="shared" si="1257"/>
        <v/>
      </c>
      <c r="L3555" s="3" t="str">
        <f t="shared" si="1258"/>
        <v/>
      </c>
      <c r="M3555" s="3" t="str">
        <f t="shared" si="1259"/>
        <v/>
      </c>
      <c r="N3555" s="54" t="str">
        <f t="shared" si="1260"/>
        <v/>
      </c>
      <c r="O3555" s="3" t="str">
        <f t="shared" si="1261"/>
        <v>우림아파트)</v>
      </c>
      <c r="P3555" s="19" t="str">
        <f t="shared" si="1262"/>
        <v/>
      </c>
      <c r="Q3555" s="23" t="e">
        <f>_xlfn.XLOOKUP(R3555,summary!C943:C979,summary!B943:B979)</f>
        <v>#N/A</v>
      </c>
      <c r="R3555" s="24" t="str">
        <f t="shared" si="1246"/>
        <v>구갈동</v>
      </c>
      <c r="S3555" s="24" t="str">
        <f t="shared" si="1263"/>
        <v>구갈12통</v>
      </c>
      <c r="T3555" s="24" t="str">
        <f t="shared" si="1264"/>
        <v>(구갈동, 우림아파트)</v>
      </c>
      <c r="U3555" s="24" t="str">
        <f t="shared" si="1265"/>
        <v>구갈</v>
      </c>
      <c r="V3555" s="25">
        <f t="shared" si="1266"/>
        <v>12</v>
      </c>
      <c r="W3555" s="25">
        <f t="shared" si="1267"/>
        <v>3</v>
      </c>
      <c r="X3555" s="59"/>
      <c r="Y3555" s="59" t="s">
        <v>593</v>
      </c>
      <c r="Z3555" s="59" t="s">
        <v>67</v>
      </c>
      <c r="AA3555" s="63" t="s">
        <v>4106</v>
      </c>
    </row>
    <row r="3556" spans="1:27" ht="16.5" customHeight="1" x14ac:dyDescent="0.3">
      <c r="A3556" s="22" t="b">
        <f t="shared" si="1247"/>
        <v>0</v>
      </c>
      <c r="B3556" s="22" t="b">
        <f t="shared" si="1248"/>
        <v>0</v>
      </c>
      <c r="C3556" s="22" t="b">
        <f t="shared" si="1249"/>
        <v>0</v>
      </c>
      <c r="D3556" s="22" t="b">
        <f t="shared" si="1250"/>
        <v>0</v>
      </c>
      <c r="E3556" s="22" t="b">
        <f t="shared" si="1251"/>
        <v>0</v>
      </c>
      <c r="F3556" s="52" t="b">
        <f t="shared" si="1252"/>
        <v>0</v>
      </c>
      <c r="G3556" s="22" t="b">
        <f t="shared" si="1253"/>
        <v>0</v>
      </c>
      <c r="H3556" s="22" t="b">
        <f t="shared" si="1254"/>
        <v>0</v>
      </c>
      <c r="I3556" s="22" t="b">
        <f t="shared" si="1255"/>
        <v>0</v>
      </c>
      <c r="J3556" s="22" t="b">
        <f t="shared" si="1256"/>
        <v>0</v>
      </c>
      <c r="K3556" s="3" t="str">
        <f t="shared" si="1257"/>
        <v/>
      </c>
      <c r="L3556" s="3" t="str">
        <f t="shared" si="1258"/>
        <v/>
      </c>
      <c r="M3556" s="3" t="str">
        <f t="shared" si="1259"/>
        <v/>
      </c>
      <c r="N3556" s="54" t="str">
        <f t="shared" si="1260"/>
        <v/>
      </c>
      <c r="O3556" s="3" t="str">
        <f t="shared" si="1261"/>
        <v/>
      </c>
      <c r="P3556" s="19" t="str">
        <f t="shared" si="1262"/>
        <v/>
      </c>
      <c r="Q3556" s="23" t="e">
        <f>_xlfn.XLOOKUP(R3556,summary!C944:C980,summary!B944:B980)</f>
        <v>#N/A</v>
      </c>
      <c r="R3556" s="24" t="str">
        <f t="shared" si="1246"/>
        <v>구갈동</v>
      </c>
      <c r="S3556" s="24" t="str">
        <f t="shared" si="1263"/>
        <v>구갈12통</v>
      </c>
      <c r="T3556" s="24" t="str">
        <f t="shared" si="1264"/>
        <v>(구갈동, 우림아파트)</v>
      </c>
      <c r="U3556" s="24" t="str">
        <f t="shared" si="1265"/>
        <v>구갈</v>
      </c>
      <c r="V3556" s="25">
        <f t="shared" si="1266"/>
        <v>12</v>
      </c>
      <c r="W3556" s="25">
        <f t="shared" si="1267"/>
        <v>4</v>
      </c>
      <c r="X3556" s="59"/>
      <c r="Y3556" s="59"/>
      <c r="Z3556" s="59" t="s">
        <v>73</v>
      </c>
      <c r="AA3556" s="63" t="s">
        <v>4107</v>
      </c>
    </row>
    <row r="3557" spans="1:27" ht="16.5" customHeight="1" x14ac:dyDescent="0.3">
      <c r="A3557" s="22" t="b">
        <f t="shared" si="1247"/>
        <v>1</v>
      </c>
      <c r="B3557" s="22" t="b">
        <f t="shared" si="1248"/>
        <v>0</v>
      </c>
      <c r="C3557" s="22" t="b">
        <f t="shared" si="1249"/>
        <v>0</v>
      </c>
      <c r="D3557" s="22" t="b">
        <f t="shared" si="1250"/>
        <v>0</v>
      </c>
      <c r="E3557" s="22" t="b">
        <f t="shared" si="1251"/>
        <v>0</v>
      </c>
      <c r="F3557" s="52" t="b">
        <f t="shared" si="1252"/>
        <v>0</v>
      </c>
      <c r="G3557" s="22" t="b">
        <f t="shared" si="1253"/>
        <v>0</v>
      </c>
      <c r="H3557" s="22" t="b">
        <f t="shared" si="1254"/>
        <v>0</v>
      </c>
      <c r="I3557" s="22" t="b">
        <f t="shared" si="1255"/>
        <v>0</v>
      </c>
      <c r="J3557" s="22" t="b">
        <f t="shared" si="1256"/>
        <v>1</v>
      </c>
      <c r="K3557" s="3" t="str">
        <f t="shared" si="1257"/>
        <v>구갈13통</v>
      </c>
      <c r="L3557" s="3" t="str">
        <f t="shared" si="1258"/>
        <v>13</v>
      </c>
      <c r="M3557" s="3">
        <f t="shared" si="1259"/>
        <v>13</v>
      </c>
      <c r="N3557" s="54" t="str">
        <f t="shared" si="1260"/>
        <v>구갈</v>
      </c>
      <c r="O3557" s="3" t="str">
        <f t="shared" si="1261"/>
        <v/>
      </c>
      <c r="P3557" s="19" t="str">
        <f t="shared" si="1262"/>
        <v/>
      </c>
      <c r="Q3557" s="23" t="e">
        <f>_xlfn.XLOOKUP(R3557,summary!C945:C981,summary!B945:B981)</f>
        <v>#N/A</v>
      </c>
      <c r="R3557" s="24" t="str">
        <f t="shared" si="1246"/>
        <v>구갈동</v>
      </c>
      <c r="S3557" s="24" t="str">
        <f t="shared" si="1263"/>
        <v>구갈13통</v>
      </c>
      <c r="T3557" s="24" t="str">
        <f t="shared" si="1264"/>
        <v>(구갈동, 세종그랑시아2단지)</v>
      </c>
      <c r="U3557" s="24" t="str">
        <f t="shared" si="1265"/>
        <v>구갈</v>
      </c>
      <c r="V3557" s="25">
        <f t="shared" si="1266"/>
        <v>13</v>
      </c>
      <c r="W3557" s="25">
        <f t="shared" si="1267"/>
        <v>1</v>
      </c>
      <c r="X3557" s="59"/>
      <c r="Y3557" s="59" t="s">
        <v>4108</v>
      </c>
      <c r="Z3557" s="59" t="s">
        <v>63</v>
      </c>
      <c r="AA3557" s="63" t="s">
        <v>4109</v>
      </c>
    </row>
    <row r="3558" spans="1:27" ht="16.5" customHeight="1" x14ac:dyDescent="0.3">
      <c r="A3558" s="22" t="b">
        <f t="shared" si="1247"/>
        <v>1</v>
      </c>
      <c r="B3558" s="22" t="b">
        <f t="shared" si="1248"/>
        <v>1</v>
      </c>
      <c r="C3558" s="22" t="b">
        <f t="shared" si="1249"/>
        <v>0</v>
      </c>
      <c r="D3558" s="22" t="b">
        <f t="shared" si="1250"/>
        <v>0</v>
      </c>
      <c r="E3558" s="22" t="b">
        <f t="shared" si="1251"/>
        <v>1</v>
      </c>
      <c r="F3558" s="52" t="b">
        <f t="shared" si="1252"/>
        <v>1</v>
      </c>
      <c r="G3558" s="22" t="b">
        <f t="shared" si="1253"/>
        <v>1</v>
      </c>
      <c r="H3558" s="22" t="b">
        <f t="shared" si="1254"/>
        <v>0</v>
      </c>
      <c r="I3558" s="22" t="b">
        <f t="shared" si="1255"/>
        <v>1</v>
      </c>
      <c r="J3558" s="22" t="b">
        <f t="shared" si="1256"/>
        <v>0</v>
      </c>
      <c r="K3558" s="3" t="str">
        <f t="shared" si="1257"/>
        <v/>
      </c>
      <c r="L3558" s="3" t="str">
        <f t="shared" si="1258"/>
        <v/>
      </c>
      <c r="M3558" s="3" t="str">
        <f t="shared" si="1259"/>
        <v/>
      </c>
      <c r="N3558" s="54" t="str">
        <f t="shared" si="1260"/>
        <v/>
      </c>
      <c r="O3558" s="3" t="str">
        <f t="shared" si="1261"/>
        <v>(구갈동, 세종그랑시아2단지)</v>
      </c>
      <c r="P3558" s="19" t="str">
        <f t="shared" si="1262"/>
        <v>(구갈동, 세종그랑시아2단지)</v>
      </c>
      <c r="Q3558" s="23" t="e">
        <f>_xlfn.XLOOKUP(R3558,summary!C946:C982,summary!B946:B982)</f>
        <v>#N/A</v>
      </c>
      <c r="R3558" s="24" t="str">
        <f t="shared" si="1246"/>
        <v>구갈동</v>
      </c>
      <c r="S3558" s="24" t="str">
        <f t="shared" si="1263"/>
        <v>구갈13통</v>
      </c>
      <c r="T3558" s="24" t="str">
        <f t="shared" si="1264"/>
        <v>(구갈동, 세종그랑시아2단지)</v>
      </c>
      <c r="U3558" s="24" t="str">
        <f t="shared" si="1265"/>
        <v>구갈</v>
      </c>
      <c r="V3558" s="25">
        <f t="shared" si="1266"/>
        <v>13</v>
      </c>
      <c r="W3558" s="25">
        <f t="shared" si="1267"/>
        <v>2</v>
      </c>
      <c r="X3558" s="59"/>
      <c r="Y3558" s="59" t="s">
        <v>4041</v>
      </c>
      <c r="Z3558" s="59" t="s">
        <v>65</v>
      </c>
      <c r="AA3558" s="63" t="s">
        <v>4110</v>
      </c>
    </row>
    <row r="3559" spans="1:27" ht="16.5" customHeight="1" x14ac:dyDescent="0.3">
      <c r="A3559" s="22" t="b">
        <f t="shared" si="1247"/>
        <v>1</v>
      </c>
      <c r="B3559" s="22" t="b">
        <f t="shared" si="1248"/>
        <v>0</v>
      </c>
      <c r="C3559" s="22" t="b">
        <f t="shared" si="1249"/>
        <v>0</v>
      </c>
      <c r="D3559" s="22" t="b">
        <f t="shared" si="1250"/>
        <v>0</v>
      </c>
      <c r="E3559" s="22" t="b">
        <f t="shared" si="1251"/>
        <v>0</v>
      </c>
      <c r="F3559" s="52" t="b">
        <f t="shared" si="1252"/>
        <v>0</v>
      </c>
      <c r="G3559" s="22" t="b">
        <f t="shared" si="1253"/>
        <v>0</v>
      </c>
      <c r="H3559" s="22" t="b">
        <f t="shared" si="1254"/>
        <v>0</v>
      </c>
      <c r="I3559" s="22" t="b">
        <f t="shared" si="1255"/>
        <v>1</v>
      </c>
      <c r="J3559" s="22" t="b">
        <f t="shared" si="1256"/>
        <v>0</v>
      </c>
      <c r="K3559" s="3" t="str">
        <f t="shared" si="1257"/>
        <v/>
      </c>
      <c r="L3559" s="3" t="str">
        <f t="shared" si="1258"/>
        <v/>
      </c>
      <c r="M3559" s="3" t="str">
        <f t="shared" si="1259"/>
        <v/>
      </c>
      <c r="N3559" s="54" t="str">
        <f t="shared" si="1260"/>
        <v/>
      </c>
      <c r="O3559" s="3" t="str">
        <f t="shared" si="1261"/>
        <v>세종그랑시아2단지)</v>
      </c>
      <c r="P3559" s="19" t="str">
        <f t="shared" si="1262"/>
        <v/>
      </c>
      <c r="Q3559" s="23" t="e">
        <f>_xlfn.XLOOKUP(R3559,summary!C947:C983,summary!B947:B983)</f>
        <v>#N/A</v>
      </c>
      <c r="R3559" s="24" t="str">
        <f t="shared" si="1246"/>
        <v>구갈동</v>
      </c>
      <c r="S3559" s="24" t="str">
        <f t="shared" si="1263"/>
        <v>구갈13통</v>
      </c>
      <c r="T3559" s="24" t="str">
        <f t="shared" si="1264"/>
        <v>(구갈동, 세종그랑시아2단지)</v>
      </c>
      <c r="U3559" s="24" t="str">
        <f t="shared" si="1265"/>
        <v>구갈</v>
      </c>
      <c r="V3559" s="25">
        <f t="shared" si="1266"/>
        <v>13</v>
      </c>
      <c r="W3559" s="25">
        <f t="shared" si="1267"/>
        <v>3</v>
      </c>
      <c r="X3559" s="59"/>
      <c r="Y3559" s="59" t="s">
        <v>4111</v>
      </c>
      <c r="Z3559" s="59" t="s">
        <v>67</v>
      </c>
      <c r="AA3559" s="63" t="s">
        <v>4112</v>
      </c>
    </row>
    <row r="3560" spans="1:27" ht="16.5" customHeight="1" x14ac:dyDescent="0.3">
      <c r="A3560" s="22" t="b">
        <f t="shared" si="1247"/>
        <v>1</v>
      </c>
      <c r="B3560" s="22" t="b">
        <f t="shared" si="1248"/>
        <v>0</v>
      </c>
      <c r="C3560" s="22" t="b">
        <f t="shared" si="1249"/>
        <v>1</v>
      </c>
      <c r="D3560" s="22" t="b">
        <f t="shared" si="1250"/>
        <v>0</v>
      </c>
      <c r="E3560" s="22" t="b">
        <f t="shared" si="1251"/>
        <v>1</v>
      </c>
      <c r="F3560" s="52" t="b">
        <f t="shared" si="1252"/>
        <v>1</v>
      </c>
      <c r="G3560" s="22" t="b">
        <f t="shared" si="1253"/>
        <v>0</v>
      </c>
      <c r="H3560" s="22" t="b">
        <f t="shared" si="1254"/>
        <v>1</v>
      </c>
      <c r="I3560" s="22" t="b">
        <f t="shared" si="1255"/>
        <v>1</v>
      </c>
      <c r="J3560" s="22" t="b">
        <f t="shared" si="1256"/>
        <v>0</v>
      </c>
      <c r="K3560" s="3" t="str">
        <f t="shared" si="1257"/>
        <v/>
      </c>
      <c r="L3560" s="3" t="str">
        <f t="shared" si="1258"/>
        <v/>
      </c>
      <c r="M3560" s="3" t="str">
        <f t="shared" si="1259"/>
        <v/>
      </c>
      <c r="N3560" s="54" t="str">
        <f t="shared" si="1260"/>
        <v/>
      </c>
      <c r="O3560" s="3" t="str">
        <f t="shared" si="1261"/>
        <v>2단지)</v>
      </c>
      <c r="P3560" s="19" t="str">
        <f t="shared" si="1262"/>
        <v/>
      </c>
      <c r="Q3560" s="23" t="e">
        <f>_xlfn.XLOOKUP(R3560,summary!C948:C984,summary!B948:B984)</f>
        <v>#N/A</v>
      </c>
      <c r="R3560" s="24" t="str">
        <f t="shared" si="1246"/>
        <v>구갈동</v>
      </c>
      <c r="S3560" s="24" t="str">
        <f t="shared" si="1263"/>
        <v>구갈13통</v>
      </c>
      <c r="T3560" s="24" t="str">
        <f t="shared" si="1264"/>
        <v>(구갈동, 세종그랑시아2단지)</v>
      </c>
      <c r="U3560" s="24" t="str">
        <f t="shared" si="1265"/>
        <v>구갈</v>
      </c>
      <c r="V3560" s="25">
        <f t="shared" si="1266"/>
        <v>13</v>
      </c>
      <c r="W3560" s="25">
        <f t="shared" si="1267"/>
        <v>4</v>
      </c>
      <c r="X3560" s="59"/>
      <c r="Y3560" s="59" t="s">
        <v>1665</v>
      </c>
      <c r="Z3560" s="59" t="s">
        <v>73</v>
      </c>
      <c r="AA3560" s="63" t="s">
        <v>4113</v>
      </c>
    </row>
    <row r="3561" spans="1:27" ht="16.5" customHeight="1" x14ac:dyDescent="0.3">
      <c r="A3561" s="22" t="b">
        <f t="shared" si="1247"/>
        <v>0</v>
      </c>
      <c r="B3561" s="22" t="b">
        <f t="shared" si="1248"/>
        <v>0</v>
      </c>
      <c r="C3561" s="22" t="b">
        <f t="shared" si="1249"/>
        <v>0</v>
      </c>
      <c r="D3561" s="22" t="b">
        <f t="shared" si="1250"/>
        <v>0</v>
      </c>
      <c r="E3561" s="22" t="b">
        <f t="shared" si="1251"/>
        <v>0</v>
      </c>
      <c r="F3561" s="52" t="b">
        <f t="shared" si="1252"/>
        <v>0</v>
      </c>
      <c r="G3561" s="22" t="b">
        <f t="shared" si="1253"/>
        <v>0</v>
      </c>
      <c r="H3561" s="22" t="b">
        <f t="shared" si="1254"/>
        <v>0</v>
      </c>
      <c r="I3561" s="22" t="b">
        <f t="shared" si="1255"/>
        <v>0</v>
      </c>
      <c r="J3561" s="22" t="b">
        <f t="shared" si="1256"/>
        <v>0</v>
      </c>
      <c r="K3561" s="3" t="str">
        <f t="shared" si="1257"/>
        <v/>
      </c>
      <c r="L3561" s="3" t="str">
        <f t="shared" si="1258"/>
        <v/>
      </c>
      <c r="M3561" s="3" t="str">
        <f t="shared" si="1259"/>
        <v/>
      </c>
      <c r="N3561" s="54" t="str">
        <f t="shared" si="1260"/>
        <v/>
      </c>
      <c r="O3561" s="3" t="str">
        <f t="shared" si="1261"/>
        <v/>
      </c>
      <c r="P3561" s="19" t="str">
        <f t="shared" si="1262"/>
        <v/>
      </c>
      <c r="Q3561" s="23" t="e">
        <f>_xlfn.XLOOKUP(R3561,summary!C949:C985,summary!B949:B985)</f>
        <v>#N/A</v>
      </c>
      <c r="R3561" s="24" t="str">
        <f t="shared" si="1246"/>
        <v>구갈동</v>
      </c>
      <c r="S3561" s="24" t="str">
        <f t="shared" si="1263"/>
        <v>구갈13통</v>
      </c>
      <c r="T3561" s="24" t="str">
        <f t="shared" si="1264"/>
        <v>(구갈동, 세종그랑시아2단지)</v>
      </c>
      <c r="U3561" s="24" t="str">
        <f t="shared" si="1265"/>
        <v>구갈</v>
      </c>
      <c r="V3561" s="25">
        <f t="shared" si="1266"/>
        <v>13</v>
      </c>
      <c r="W3561" s="25">
        <f t="shared" si="1267"/>
        <v>5</v>
      </c>
      <c r="X3561" s="59"/>
      <c r="Y3561" s="59"/>
      <c r="Z3561" s="59" t="s">
        <v>87</v>
      </c>
      <c r="AA3561" s="63" t="s">
        <v>4114</v>
      </c>
    </row>
    <row r="3562" spans="1:27" ht="16.5" customHeight="1" x14ac:dyDescent="0.3">
      <c r="A3562" s="22" t="b">
        <f t="shared" si="1247"/>
        <v>1</v>
      </c>
      <c r="B3562" s="22" t="b">
        <f t="shared" si="1248"/>
        <v>0</v>
      </c>
      <c r="C3562" s="22" t="b">
        <f t="shared" si="1249"/>
        <v>0</v>
      </c>
      <c r="D3562" s="22" t="b">
        <f t="shared" si="1250"/>
        <v>0</v>
      </c>
      <c r="E3562" s="22" t="b">
        <f t="shared" si="1251"/>
        <v>0</v>
      </c>
      <c r="F3562" s="52" t="b">
        <f t="shared" si="1252"/>
        <v>0</v>
      </c>
      <c r="G3562" s="22" t="b">
        <f t="shared" si="1253"/>
        <v>0</v>
      </c>
      <c r="H3562" s="22" t="b">
        <f t="shared" si="1254"/>
        <v>0</v>
      </c>
      <c r="I3562" s="22" t="b">
        <f t="shared" si="1255"/>
        <v>0</v>
      </c>
      <c r="J3562" s="22" t="b">
        <f t="shared" si="1256"/>
        <v>1</v>
      </c>
      <c r="K3562" s="3" t="str">
        <f t="shared" si="1257"/>
        <v>구갈14통</v>
      </c>
      <c r="L3562" s="3" t="str">
        <f t="shared" si="1258"/>
        <v>14</v>
      </c>
      <c r="M3562" s="3">
        <f t="shared" si="1259"/>
        <v>14</v>
      </c>
      <c r="N3562" s="54" t="str">
        <f t="shared" si="1260"/>
        <v>구갈</v>
      </c>
      <c r="O3562" s="3" t="str">
        <f t="shared" si="1261"/>
        <v/>
      </c>
      <c r="P3562" s="19" t="str">
        <f t="shared" si="1262"/>
        <v/>
      </c>
      <c r="Q3562" s="23" t="e">
        <f>_xlfn.XLOOKUP(R3562,summary!C950:C986,summary!B950:B986)</f>
        <v>#N/A</v>
      </c>
      <c r="R3562" s="24" t="str">
        <f t="shared" si="1246"/>
        <v>구갈동</v>
      </c>
      <c r="S3562" s="24" t="str">
        <f t="shared" si="1263"/>
        <v>구갈14통</v>
      </c>
      <c r="T3562" s="24" t="str">
        <f t="shared" si="1264"/>
        <v>(구갈동)</v>
      </c>
      <c r="U3562" s="24" t="str">
        <f t="shared" si="1265"/>
        <v>구갈</v>
      </c>
      <c r="V3562" s="25">
        <f t="shared" si="1266"/>
        <v>14</v>
      </c>
      <c r="W3562" s="25">
        <f t="shared" si="1267"/>
        <v>1</v>
      </c>
      <c r="X3562" s="59"/>
      <c r="Y3562" s="59" t="s">
        <v>4115</v>
      </c>
      <c r="Z3562" s="59" t="s">
        <v>63</v>
      </c>
      <c r="AA3562" s="63" t="s">
        <v>4116</v>
      </c>
    </row>
    <row r="3563" spans="1:27" ht="16.5" customHeight="1" x14ac:dyDescent="0.3">
      <c r="A3563" s="22" t="b">
        <f t="shared" si="1247"/>
        <v>1</v>
      </c>
      <c r="B3563" s="22" t="b">
        <f t="shared" si="1248"/>
        <v>1</v>
      </c>
      <c r="C3563" s="22" t="b">
        <f t="shared" si="1249"/>
        <v>1</v>
      </c>
      <c r="D3563" s="22" t="b">
        <f t="shared" si="1250"/>
        <v>1</v>
      </c>
      <c r="E3563" s="22" t="b">
        <f t="shared" si="1251"/>
        <v>1</v>
      </c>
      <c r="F3563" s="52" t="b">
        <f t="shared" si="1252"/>
        <v>0</v>
      </c>
      <c r="G3563" s="22" t="b">
        <f t="shared" si="1253"/>
        <v>0</v>
      </c>
      <c r="H3563" s="22" t="b">
        <f t="shared" si="1254"/>
        <v>0</v>
      </c>
      <c r="I3563" s="22" t="b">
        <f t="shared" si="1255"/>
        <v>0</v>
      </c>
      <c r="J3563" s="22" t="b">
        <f t="shared" si="1256"/>
        <v>0</v>
      </c>
      <c r="K3563" s="3" t="str">
        <f t="shared" si="1257"/>
        <v/>
      </c>
      <c r="L3563" s="3" t="str">
        <f t="shared" si="1258"/>
        <v/>
      </c>
      <c r="M3563" s="3" t="str">
        <f t="shared" si="1259"/>
        <v/>
      </c>
      <c r="N3563" s="54" t="str">
        <f t="shared" si="1260"/>
        <v/>
      </c>
      <c r="O3563" s="3" t="str">
        <f t="shared" si="1261"/>
        <v/>
      </c>
      <c r="P3563" s="19" t="str">
        <f t="shared" si="1262"/>
        <v>(구갈동)</v>
      </c>
      <c r="Q3563" s="23" t="e">
        <f>_xlfn.XLOOKUP(R3563,summary!C951:C987,summary!B951:B987)</f>
        <v>#N/A</v>
      </c>
      <c r="R3563" s="24" t="str">
        <f t="shared" si="1246"/>
        <v>구갈동</v>
      </c>
      <c r="S3563" s="24" t="str">
        <f t="shared" si="1263"/>
        <v>구갈14통</v>
      </c>
      <c r="T3563" s="24" t="str">
        <f t="shared" si="1264"/>
        <v>(구갈동)</v>
      </c>
      <c r="U3563" s="24" t="str">
        <f t="shared" si="1265"/>
        <v>구갈</v>
      </c>
      <c r="V3563" s="25">
        <f t="shared" si="1266"/>
        <v>14</v>
      </c>
      <c r="W3563" s="25">
        <f t="shared" si="1267"/>
        <v>2</v>
      </c>
      <c r="X3563" s="59"/>
      <c r="Y3563" s="59" t="s">
        <v>4048</v>
      </c>
      <c r="Z3563" s="59" t="s">
        <v>65</v>
      </c>
      <c r="AA3563" s="63" t="s">
        <v>4117</v>
      </c>
    </row>
    <row r="3564" spans="1:27" ht="16.5" customHeight="1" x14ac:dyDescent="0.3">
      <c r="A3564" s="22" t="b">
        <f t="shared" si="1247"/>
        <v>1</v>
      </c>
      <c r="B3564" s="22" t="b">
        <f t="shared" si="1248"/>
        <v>0</v>
      </c>
      <c r="C3564" s="22" t="b">
        <f t="shared" si="1249"/>
        <v>0</v>
      </c>
      <c r="D3564" s="22" t="b">
        <f t="shared" si="1250"/>
        <v>0</v>
      </c>
      <c r="E3564" s="22" t="b">
        <f t="shared" si="1251"/>
        <v>0</v>
      </c>
      <c r="F3564" s="52" t="b">
        <f t="shared" si="1252"/>
        <v>0</v>
      </c>
      <c r="G3564" s="22" t="b">
        <f t="shared" si="1253"/>
        <v>0</v>
      </c>
      <c r="H3564" s="22" t="b">
        <f t="shared" si="1254"/>
        <v>0</v>
      </c>
      <c r="I3564" s="22" t="b">
        <f t="shared" si="1255"/>
        <v>0</v>
      </c>
      <c r="J3564" s="22" t="b">
        <f t="shared" si="1256"/>
        <v>1</v>
      </c>
      <c r="K3564" s="3" t="str">
        <f t="shared" si="1257"/>
        <v>구갈15통</v>
      </c>
      <c r="L3564" s="3" t="str">
        <f t="shared" si="1258"/>
        <v>15</v>
      </c>
      <c r="M3564" s="3">
        <f t="shared" si="1259"/>
        <v>15</v>
      </c>
      <c r="N3564" s="54" t="str">
        <f t="shared" si="1260"/>
        <v>구갈</v>
      </c>
      <c r="O3564" s="3" t="str">
        <f t="shared" si="1261"/>
        <v/>
      </c>
      <c r="P3564" s="19" t="str">
        <f t="shared" si="1262"/>
        <v/>
      </c>
      <c r="Q3564" s="23" t="e">
        <f>_xlfn.XLOOKUP(R3564,summary!C952:C988,summary!B952:B988)</f>
        <v>#N/A</v>
      </c>
      <c r="R3564" s="24" t="str">
        <f t="shared" si="1246"/>
        <v>구갈동</v>
      </c>
      <c r="S3564" s="24" t="str">
        <f t="shared" si="1263"/>
        <v>구갈15통</v>
      </c>
      <c r="T3564" s="24" t="str">
        <f t="shared" si="1264"/>
        <v>(구갈동, 신안아파트)</v>
      </c>
      <c r="U3564" s="24" t="str">
        <f t="shared" si="1265"/>
        <v>구갈</v>
      </c>
      <c r="V3564" s="25">
        <f t="shared" si="1266"/>
        <v>15</v>
      </c>
      <c r="W3564" s="25">
        <f t="shared" si="1267"/>
        <v>1</v>
      </c>
      <c r="X3564" s="59"/>
      <c r="Y3564" s="59" t="s">
        <v>4118</v>
      </c>
      <c r="Z3564" s="59" t="s">
        <v>63</v>
      </c>
      <c r="AA3564" s="63" t="s">
        <v>4119</v>
      </c>
    </row>
    <row r="3565" spans="1:27" ht="16.5" customHeight="1" x14ac:dyDescent="0.3">
      <c r="A3565" s="22" t="b">
        <f t="shared" si="1247"/>
        <v>1</v>
      </c>
      <c r="B3565" s="22" t="b">
        <f t="shared" si="1248"/>
        <v>1</v>
      </c>
      <c r="C3565" s="22" t="b">
        <f t="shared" si="1249"/>
        <v>0</v>
      </c>
      <c r="D3565" s="22" t="b">
        <f t="shared" si="1250"/>
        <v>0</v>
      </c>
      <c r="E3565" s="22" t="b">
        <f t="shared" si="1251"/>
        <v>1</v>
      </c>
      <c r="F3565" s="52" t="b">
        <f t="shared" si="1252"/>
        <v>1</v>
      </c>
      <c r="G3565" s="22" t="b">
        <f t="shared" si="1253"/>
        <v>1</v>
      </c>
      <c r="H3565" s="22" t="b">
        <f t="shared" si="1254"/>
        <v>0</v>
      </c>
      <c r="I3565" s="22" t="b">
        <f t="shared" si="1255"/>
        <v>1</v>
      </c>
      <c r="J3565" s="22" t="b">
        <f t="shared" si="1256"/>
        <v>0</v>
      </c>
      <c r="K3565" s="3" t="str">
        <f t="shared" si="1257"/>
        <v/>
      </c>
      <c r="L3565" s="3" t="str">
        <f t="shared" si="1258"/>
        <v/>
      </c>
      <c r="M3565" s="3" t="str">
        <f t="shared" si="1259"/>
        <v/>
      </c>
      <c r="N3565" s="54" t="str">
        <f t="shared" si="1260"/>
        <v/>
      </c>
      <c r="O3565" s="3" t="str">
        <f t="shared" si="1261"/>
        <v>(구갈동, 신안아파트)</v>
      </c>
      <c r="P3565" s="19" t="str">
        <f t="shared" si="1262"/>
        <v>(구갈동, 신안아파트)</v>
      </c>
      <c r="Q3565" s="23" t="e">
        <f>_xlfn.XLOOKUP(R3565,summary!C953:C989,summary!B953:B989)</f>
        <v>#N/A</v>
      </c>
      <c r="R3565" s="24" t="str">
        <f t="shared" si="1246"/>
        <v>구갈동</v>
      </c>
      <c r="S3565" s="24" t="str">
        <f t="shared" si="1263"/>
        <v>구갈15통</v>
      </c>
      <c r="T3565" s="24" t="str">
        <f t="shared" si="1264"/>
        <v>(구갈동, 신안아파트)</v>
      </c>
      <c r="U3565" s="24" t="str">
        <f t="shared" si="1265"/>
        <v>구갈</v>
      </c>
      <c r="V3565" s="25">
        <f t="shared" si="1266"/>
        <v>15</v>
      </c>
      <c r="W3565" s="25">
        <f t="shared" si="1267"/>
        <v>2</v>
      </c>
      <c r="X3565" s="59"/>
      <c r="Y3565" s="59" t="s">
        <v>4041</v>
      </c>
      <c r="Z3565" s="59" t="s">
        <v>65</v>
      </c>
      <c r="AA3565" s="63" t="s">
        <v>4120</v>
      </c>
    </row>
    <row r="3566" spans="1:27" ht="16.5" customHeight="1" x14ac:dyDescent="0.3">
      <c r="A3566" s="22" t="b">
        <f t="shared" si="1247"/>
        <v>1</v>
      </c>
      <c r="B3566" s="22" t="b">
        <f t="shared" si="1248"/>
        <v>0</v>
      </c>
      <c r="C3566" s="22" t="b">
        <f t="shared" si="1249"/>
        <v>1</v>
      </c>
      <c r="D3566" s="22" t="b">
        <f t="shared" si="1250"/>
        <v>0</v>
      </c>
      <c r="E3566" s="22" t="b">
        <f t="shared" si="1251"/>
        <v>1</v>
      </c>
      <c r="F3566" s="52" t="b">
        <f t="shared" si="1252"/>
        <v>1</v>
      </c>
      <c r="G3566" s="22" t="b">
        <f t="shared" si="1253"/>
        <v>0</v>
      </c>
      <c r="H3566" s="22" t="b">
        <f t="shared" si="1254"/>
        <v>1</v>
      </c>
      <c r="I3566" s="22" t="b">
        <f t="shared" si="1255"/>
        <v>1</v>
      </c>
      <c r="J3566" s="22" t="b">
        <f t="shared" si="1256"/>
        <v>0</v>
      </c>
      <c r="K3566" s="3" t="str">
        <f t="shared" si="1257"/>
        <v/>
      </c>
      <c r="L3566" s="3" t="str">
        <f t="shared" si="1258"/>
        <v/>
      </c>
      <c r="M3566" s="3" t="str">
        <f t="shared" si="1259"/>
        <v/>
      </c>
      <c r="N3566" s="54" t="str">
        <f t="shared" si="1260"/>
        <v/>
      </c>
      <c r="O3566" s="3" t="str">
        <f t="shared" si="1261"/>
        <v>신안아파트)</v>
      </c>
      <c r="P3566" s="19" t="str">
        <f t="shared" si="1262"/>
        <v/>
      </c>
      <c r="Q3566" s="23" t="e">
        <f>_xlfn.XLOOKUP(R3566,summary!C954:C990,summary!B954:B990)</f>
        <v>#N/A</v>
      </c>
      <c r="R3566" s="24" t="str">
        <f t="shared" si="1246"/>
        <v>구갈동</v>
      </c>
      <c r="S3566" s="24" t="str">
        <f t="shared" si="1263"/>
        <v>구갈15통</v>
      </c>
      <c r="T3566" s="24" t="str">
        <f t="shared" si="1264"/>
        <v>(구갈동, 신안아파트)</v>
      </c>
      <c r="U3566" s="24" t="str">
        <f t="shared" si="1265"/>
        <v>구갈</v>
      </c>
      <c r="V3566" s="25">
        <f t="shared" si="1266"/>
        <v>15</v>
      </c>
      <c r="W3566" s="25">
        <f t="shared" si="1267"/>
        <v>3</v>
      </c>
      <c r="X3566" s="59"/>
      <c r="Y3566" s="59" t="s">
        <v>4121</v>
      </c>
      <c r="Z3566" s="59" t="s">
        <v>67</v>
      </c>
      <c r="AA3566" s="63" t="s">
        <v>4122</v>
      </c>
    </row>
    <row r="3567" spans="1:27" ht="16.5" customHeight="1" x14ac:dyDescent="0.3">
      <c r="A3567" s="22" t="b">
        <f t="shared" si="1247"/>
        <v>0</v>
      </c>
      <c r="B3567" s="22" t="b">
        <f t="shared" si="1248"/>
        <v>0</v>
      </c>
      <c r="C3567" s="22" t="b">
        <f t="shared" si="1249"/>
        <v>0</v>
      </c>
      <c r="D3567" s="22" t="b">
        <f t="shared" si="1250"/>
        <v>0</v>
      </c>
      <c r="E3567" s="22" t="b">
        <f t="shared" si="1251"/>
        <v>0</v>
      </c>
      <c r="F3567" s="52" t="b">
        <f t="shared" si="1252"/>
        <v>0</v>
      </c>
      <c r="G3567" s="22" t="b">
        <f t="shared" si="1253"/>
        <v>0</v>
      </c>
      <c r="H3567" s="22" t="b">
        <f t="shared" si="1254"/>
        <v>0</v>
      </c>
      <c r="I3567" s="22" t="b">
        <f t="shared" si="1255"/>
        <v>0</v>
      </c>
      <c r="J3567" s="22" t="b">
        <f t="shared" si="1256"/>
        <v>0</v>
      </c>
      <c r="K3567" s="3" t="str">
        <f t="shared" si="1257"/>
        <v/>
      </c>
      <c r="L3567" s="3" t="str">
        <f t="shared" si="1258"/>
        <v/>
      </c>
      <c r="M3567" s="3" t="str">
        <f t="shared" si="1259"/>
        <v/>
      </c>
      <c r="N3567" s="54" t="str">
        <f t="shared" si="1260"/>
        <v/>
      </c>
      <c r="O3567" s="3" t="str">
        <f t="shared" si="1261"/>
        <v/>
      </c>
      <c r="P3567" s="19" t="str">
        <f t="shared" si="1262"/>
        <v/>
      </c>
      <c r="Q3567" s="23" t="e">
        <f>_xlfn.XLOOKUP(R3567,summary!C955:C991,summary!B955:B991)</f>
        <v>#N/A</v>
      </c>
      <c r="R3567" s="24" t="str">
        <f t="shared" si="1246"/>
        <v>구갈동</v>
      </c>
      <c r="S3567" s="24" t="str">
        <f t="shared" si="1263"/>
        <v>구갈15통</v>
      </c>
      <c r="T3567" s="24" t="str">
        <f t="shared" si="1264"/>
        <v>(구갈동, 신안아파트)</v>
      </c>
      <c r="U3567" s="24" t="str">
        <f t="shared" si="1265"/>
        <v>구갈</v>
      </c>
      <c r="V3567" s="25">
        <f t="shared" si="1266"/>
        <v>15</v>
      </c>
      <c r="W3567" s="25">
        <f t="shared" si="1267"/>
        <v>4</v>
      </c>
      <c r="X3567" s="59"/>
      <c r="Y3567" s="59"/>
      <c r="Z3567" s="59" t="s">
        <v>73</v>
      </c>
      <c r="AA3567" s="63" t="s">
        <v>4123</v>
      </c>
    </row>
    <row r="3568" spans="1:27" ht="16.5" customHeight="1" x14ac:dyDescent="0.3">
      <c r="A3568" s="22" t="b">
        <f t="shared" si="1247"/>
        <v>0</v>
      </c>
      <c r="B3568" s="22" t="b">
        <f t="shared" si="1248"/>
        <v>0</v>
      </c>
      <c r="C3568" s="22" t="b">
        <f t="shared" si="1249"/>
        <v>0</v>
      </c>
      <c r="D3568" s="22" t="b">
        <f t="shared" si="1250"/>
        <v>0</v>
      </c>
      <c r="E3568" s="22" t="b">
        <f t="shared" si="1251"/>
        <v>0</v>
      </c>
      <c r="F3568" s="52" t="b">
        <f t="shared" si="1252"/>
        <v>0</v>
      </c>
      <c r="G3568" s="22" t="b">
        <f t="shared" si="1253"/>
        <v>0</v>
      </c>
      <c r="H3568" s="22" t="b">
        <f t="shared" si="1254"/>
        <v>0</v>
      </c>
      <c r="I3568" s="22" t="b">
        <f t="shared" si="1255"/>
        <v>0</v>
      </c>
      <c r="J3568" s="22" t="b">
        <f t="shared" si="1256"/>
        <v>0</v>
      </c>
      <c r="K3568" s="3" t="str">
        <f t="shared" si="1257"/>
        <v/>
      </c>
      <c r="L3568" s="3" t="str">
        <f t="shared" si="1258"/>
        <v/>
      </c>
      <c r="M3568" s="3" t="str">
        <f t="shared" si="1259"/>
        <v/>
      </c>
      <c r="N3568" s="54" t="str">
        <f t="shared" si="1260"/>
        <v/>
      </c>
      <c r="O3568" s="3" t="str">
        <f t="shared" si="1261"/>
        <v/>
      </c>
      <c r="P3568" s="19" t="str">
        <f t="shared" si="1262"/>
        <v/>
      </c>
      <c r="Q3568" s="23" t="e">
        <f>_xlfn.XLOOKUP(R3568,summary!C956:C992,summary!B956:B992)</f>
        <v>#N/A</v>
      </c>
      <c r="R3568" s="24" t="str">
        <f t="shared" si="1246"/>
        <v>구갈동</v>
      </c>
      <c r="S3568" s="24" t="str">
        <f t="shared" si="1263"/>
        <v>구갈15통</v>
      </c>
      <c r="T3568" s="24" t="str">
        <f t="shared" si="1264"/>
        <v>(구갈동, 신안아파트)</v>
      </c>
      <c r="U3568" s="24" t="str">
        <f t="shared" si="1265"/>
        <v>구갈</v>
      </c>
      <c r="V3568" s="25">
        <f t="shared" si="1266"/>
        <v>15</v>
      </c>
      <c r="W3568" s="25">
        <f t="shared" si="1267"/>
        <v>5</v>
      </c>
      <c r="X3568" s="59"/>
      <c r="Y3568" s="59"/>
      <c r="Z3568" s="59" t="s">
        <v>87</v>
      </c>
      <c r="AA3568" s="63" t="s">
        <v>4124</v>
      </c>
    </row>
    <row r="3569" spans="1:27" ht="16.5" customHeight="1" x14ac:dyDescent="0.3">
      <c r="A3569" s="22" t="b">
        <f t="shared" si="1247"/>
        <v>0</v>
      </c>
      <c r="B3569" s="22" t="b">
        <f t="shared" si="1248"/>
        <v>0</v>
      </c>
      <c r="C3569" s="22" t="b">
        <f t="shared" si="1249"/>
        <v>0</v>
      </c>
      <c r="D3569" s="22" t="b">
        <f t="shared" si="1250"/>
        <v>0</v>
      </c>
      <c r="E3569" s="22" t="b">
        <f t="shared" si="1251"/>
        <v>0</v>
      </c>
      <c r="F3569" s="52" t="b">
        <f t="shared" si="1252"/>
        <v>0</v>
      </c>
      <c r="G3569" s="22" t="b">
        <f t="shared" si="1253"/>
        <v>0</v>
      </c>
      <c r="H3569" s="22" t="b">
        <f t="shared" si="1254"/>
        <v>0</v>
      </c>
      <c r="I3569" s="22" t="b">
        <f t="shared" si="1255"/>
        <v>0</v>
      </c>
      <c r="J3569" s="22" t="b">
        <f t="shared" si="1256"/>
        <v>0</v>
      </c>
      <c r="K3569" s="3" t="str">
        <f t="shared" si="1257"/>
        <v/>
      </c>
      <c r="L3569" s="3" t="str">
        <f t="shared" si="1258"/>
        <v/>
      </c>
      <c r="M3569" s="3" t="str">
        <f t="shared" si="1259"/>
        <v/>
      </c>
      <c r="N3569" s="54" t="str">
        <f t="shared" si="1260"/>
        <v/>
      </c>
      <c r="O3569" s="3" t="str">
        <f t="shared" si="1261"/>
        <v/>
      </c>
      <c r="P3569" s="19" t="str">
        <f t="shared" si="1262"/>
        <v/>
      </c>
      <c r="Q3569" s="23" t="e">
        <f>_xlfn.XLOOKUP(R3569,summary!C957:C993,summary!B957:B993)</f>
        <v>#N/A</v>
      </c>
      <c r="R3569" s="24" t="str">
        <f t="shared" si="1246"/>
        <v>구갈동</v>
      </c>
      <c r="S3569" s="24" t="str">
        <f t="shared" si="1263"/>
        <v>구갈15통</v>
      </c>
      <c r="T3569" s="24" t="str">
        <f t="shared" si="1264"/>
        <v>(구갈동, 신안아파트)</v>
      </c>
      <c r="U3569" s="24" t="str">
        <f t="shared" si="1265"/>
        <v>구갈</v>
      </c>
      <c r="V3569" s="25">
        <f t="shared" si="1266"/>
        <v>15</v>
      </c>
      <c r="W3569" s="25">
        <f t="shared" si="1267"/>
        <v>6</v>
      </c>
      <c r="X3569" s="59"/>
      <c r="Y3569" s="59"/>
      <c r="Z3569" s="59" t="s">
        <v>89</v>
      </c>
      <c r="AA3569" s="63" t="s">
        <v>4125</v>
      </c>
    </row>
    <row r="3570" spans="1:27" ht="16.5" customHeight="1" x14ac:dyDescent="0.3">
      <c r="A3570" s="22" t="b">
        <f t="shared" si="1247"/>
        <v>0</v>
      </c>
      <c r="B3570" s="22" t="b">
        <f t="shared" si="1248"/>
        <v>0</v>
      </c>
      <c r="C3570" s="22" t="b">
        <f t="shared" si="1249"/>
        <v>0</v>
      </c>
      <c r="D3570" s="22" t="b">
        <f t="shared" si="1250"/>
        <v>0</v>
      </c>
      <c r="E3570" s="22" t="b">
        <f t="shared" si="1251"/>
        <v>0</v>
      </c>
      <c r="F3570" s="52" t="b">
        <f t="shared" si="1252"/>
        <v>0</v>
      </c>
      <c r="G3570" s="22" t="b">
        <f t="shared" si="1253"/>
        <v>0</v>
      </c>
      <c r="H3570" s="22" t="b">
        <f t="shared" si="1254"/>
        <v>0</v>
      </c>
      <c r="I3570" s="22" t="b">
        <f t="shared" si="1255"/>
        <v>0</v>
      </c>
      <c r="J3570" s="22" t="b">
        <f t="shared" si="1256"/>
        <v>0</v>
      </c>
      <c r="K3570" s="3" t="str">
        <f t="shared" si="1257"/>
        <v/>
      </c>
      <c r="L3570" s="3" t="str">
        <f t="shared" si="1258"/>
        <v/>
      </c>
      <c r="M3570" s="3" t="str">
        <f t="shared" si="1259"/>
        <v/>
      </c>
      <c r="N3570" s="54" t="str">
        <f t="shared" si="1260"/>
        <v/>
      </c>
      <c r="O3570" s="3" t="str">
        <f t="shared" si="1261"/>
        <v/>
      </c>
      <c r="P3570" s="19" t="str">
        <f t="shared" si="1262"/>
        <v/>
      </c>
      <c r="Q3570" s="23" t="e">
        <f>_xlfn.XLOOKUP(R3570,summary!C958:C994,summary!B958:B994)</f>
        <v>#N/A</v>
      </c>
      <c r="R3570" s="24" t="str">
        <f t="shared" si="1246"/>
        <v>구갈동</v>
      </c>
      <c r="S3570" s="24" t="str">
        <f t="shared" si="1263"/>
        <v>구갈15통</v>
      </c>
      <c r="T3570" s="24" t="str">
        <f t="shared" si="1264"/>
        <v>(구갈동, 신안아파트)</v>
      </c>
      <c r="U3570" s="24" t="str">
        <f t="shared" si="1265"/>
        <v>구갈</v>
      </c>
      <c r="V3570" s="25">
        <f t="shared" si="1266"/>
        <v>15</v>
      </c>
      <c r="W3570" s="25">
        <f t="shared" si="1267"/>
        <v>7</v>
      </c>
      <c r="X3570" s="59"/>
      <c r="Y3570" s="59"/>
      <c r="Z3570" s="59" t="s">
        <v>91</v>
      </c>
      <c r="AA3570" s="63" t="s">
        <v>4126</v>
      </c>
    </row>
    <row r="3571" spans="1:27" ht="16.5" customHeight="1" x14ac:dyDescent="0.3">
      <c r="A3571" s="22" t="b">
        <f t="shared" si="1247"/>
        <v>0</v>
      </c>
      <c r="B3571" s="22" t="b">
        <f t="shared" si="1248"/>
        <v>0</v>
      </c>
      <c r="C3571" s="22" t="b">
        <f t="shared" si="1249"/>
        <v>0</v>
      </c>
      <c r="D3571" s="22" t="b">
        <f t="shared" si="1250"/>
        <v>0</v>
      </c>
      <c r="E3571" s="22" t="b">
        <f t="shared" si="1251"/>
        <v>0</v>
      </c>
      <c r="F3571" s="52" t="b">
        <f t="shared" si="1252"/>
        <v>0</v>
      </c>
      <c r="G3571" s="22" t="b">
        <f t="shared" si="1253"/>
        <v>0</v>
      </c>
      <c r="H3571" s="22" t="b">
        <f t="shared" si="1254"/>
        <v>0</v>
      </c>
      <c r="I3571" s="22" t="b">
        <f t="shared" si="1255"/>
        <v>0</v>
      </c>
      <c r="J3571" s="22" t="b">
        <f t="shared" si="1256"/>
        <v>0</v>
      </c>
      <c r="K3571" s="3" t="str">
        <f t="shared" si="1257"/>
        <v/>
      </c>
      <c r="L3571" s="3" t="str">
        <f t="shared" si="1258"/>
        <v/>
      </c>
      <c r="M3571" s="3" t="str">
        <f t="shared" si="1259"/>
        <v/>
      </c>
      <c r="N3571" s="54" t="str">
        <f t="shared" si="1260"/>
        <v/>
      </c>
      <c r="O3571" s="3" t="str">
        <f t="shared" si="1261"/>
        <v/>
      </c>
      <c r="P3571" s="19" t="str">
        <f t="shared" si="1262"/>
        <v/>
      </c>
      <c r="Q3571" s="23" t="e">
        <f>_xlfn.XLOOKUP(R3571,summary!C959:C995,summary!B959:B995)</f>
        <v>#N/A</v>
      </c>
      <c r="R3571" s="24" t="str">
        <f t="shared" si="1246"/>
        <v>구갈동</v>
      </c>
      <c r="S3571" s="24" t="str">
        <f t="shared" si="1263"/>
        <v>구갈15통</v>
      </c>
      <c r="T3571" s="24" t="str">
        <f t="shared" si="1264"/>
        <v>(구갈동, 신안아파트)</v>
      </c>
      <c r="U3571" s="24" t="str">
        <f t="shared" si="1265"/>
        <v>구갈</v>
      </c>
      <c r="V3571" s="25">
        <f t="shared" si="1266"/>
        <v>15</v>
      </c>
      <c r="W3571" s="25">
        <f t="shared" si="1267"/>
        <v>8</v>
      </c>
      <c r="X3571" s="59"/>
      <c r="Y3571" s="59"/>
      <c r="Z3571" s="59" t="s">
        <v>93</v>
      </c>
      <c r="AA3571" s="63" t="s">
        <v>4127</v>
      </c>
    </row>
    <row r="3572" spans="1:27" ht="16.5" customHeight="1" x14ac:dyDescent="0.3">
      <c r="A3572" s="22" t="b">
        <f t="shared" si="1247"/>
        <v>0</v>
      </c>
      <c r="B3572" s="22" t="b">
        <f t="shared" si="1248"/>
        <v>0</v>
      </c>
      <c r="C3572" s="22" t="b">
        <f t="shared" si="1249"/>
        <v>0</v>
      </c>
      <c r="D3572" s="22" t="b">
        <f t="shared" si="1250"/>
        <v>0</v>
      </c>
      <c r="E3572" s="22" t="b">
        <f t="shared" si="1251"/>
        <v>0</v>
      </c>
      <c r="F3572" s="52" t="b">
        <f t="shared" si="1252"/>
        <v>0</v>
      </c>
      <c r="G3572" s="22" t="b">
        <f t="shared" si="1253"/>
        <v>0</v>
      </c>
      <c r="H3572" s="22" t="b">
        <f t="shared" si="1254"/>
        <v>0</v>
      </c>
      <c r="I3572" s="22" t="b">
        <f t="shared" si="1255"/>
        <v>0</v>
      </c>
      <c r="J3572" s="22" t="b">
        <f t="shared" si="1256"/>
        <v>0</v>
      </c>
      <c r="K3572" s="3" t="str">
        <f t="shared" si="1257"/>
        <v/>
      </c>
      <c r="L3572" s="3" t="str">
        <f t="shared" si="1258"/>
        <v/>
      </c>
      <c r="M3572" s="3" t="str">
        <f t="shared" si="1259"/>
        <v/>
      </c>
      <c r="N3572" s="54" t="str">
        <f t="shared" si="1260"/>
        <v/>
      </c>
      <c r="O3572" s="3" t="str">
        <f t="shared" si="1261"/>
        <v/>
      </c>
      <c r="P3572" s="19" t="str">
        <f t="shared" si="1262"/>
        <v/>
      </c>
      <c r="Q3572" s="23" t="e">
        <f>_xlfn.XLOOKUP(R3572,summary!C960:C996,summary!B960:B996)</f>
        <v>#N/A</v>
      </c>
      <c r="R3572" s="24" t="str">
        <f t="shared" si="1246"/>
        <v>구갈동</v>
      </c>
      <c r="S3572" s="24" t="str">
        <f t="shared" si="1263"/>
        <v>구갈15통</v>
      </c>
      <c r="T3572" s="24" t="str">
        <f t="shared" si="1264"/>
        <v>(구갈동, 신안아파트)</v>
      </c>
      <c r="U3572" s="24" t="str">
        <f t="shared" si="1265"/>
        <v>구갈</v>
      </c>
      <c r="V3572" s="25">
        <f t="shared" si="1266"/>
        <v>15</v>
      </c>
      <c r="W3572" s="25">
        <f t="shared" si="1267"/>
        <v>9</v>
      </c>
      <c r="X3572" s="59"/>
      <c r="Y3572" s="59"/>
      <c r="Z3572" s="59" t="s">
        <v>95</v>
      </c>
      <c r="AA3572" s="63" t="s">
        <v>4128</v>
      </c>
    </row>
    <row r="3573" spans="1:27" ht="16.5" customHeight="1" x14ac:dyDescent="0.3">
      <c r="A3573" s="22" t="b">
        <f t="shared" si="1247"/>
        <v>0</v>
      </c>
      <c r="B3573" s="22" t="b">
        <f t="shared" si="1248"/>
        <v>0</v>
      </c>
      <c r="C3573" s="22" t="b">
        <f t="shared" si="1249"/>
        <v>0</v>
      </c>
      <c r="D3573" s="22" t="b">
        <f t="shared" si="1250"/>
        <v>0</v>
      </c>
      <c r="E3573" s="22" t="b">
        <f t="shared" si="1251"/>
        <v>0</v>
      </c>
      <c r="F3573" s="52" t="b">
        <f t="shared" si="1252"/>
        <v>0</v>
      </c>
      <c r="G3573" s="22" t="b">
        <f t="shared" si="1253"/>
        <v>0</v>
      </c>
      <c r="H3573" s="22" t="b">
        <f t="shared" si="1254"/>
        <v>0</v>
      </c>
      <c r="I3573" s="22" t="b">
        <f t="shared" si="1255"/>
        <v>0</v>
      </c>
      <c r="J3573" s="22" t="b">
        <f t="shared" si="1256"/>
        <v>0</v>
      </c>
      <c r="K3573" s="3" t="str">
        <f t="shared" si="1257"/>
        <v/>
      </c>
      <c r="L3573" s="3" t="str">
        <f t="shared" si="1258"/>
        <v/>
      </c>
      <c r="M3573" s="3" t="str">
        <f t="shared" si="1259"/>
        <v/>
      </c>
      <c r="N3573" s="54" t="str">
        <f t="shared" si="1260"/>
        <v/>
      </c>
      <c r="O3573" s="3" t="str">
        <f t="shared" si="1261"/>
        <v/>
      </c>
      <c r="P3573" s="19" t="str">
        <f t="shared" si="1262"/>
        <v/>
      </c>
      <c r="Q3573" s="23" t="e">
        <f>_xlfn.XLOOKUP(R3573,summary!C961:C997,summary!B961:B997)</f>
        <v>#N/A</v>
      </c>
      <c r="R3573" s="24" t="str">
        <f t="shared" si="1246"/>
        <v>구갈동</v>
      </c>
      <c r="S3573" s="24" t="str">
        <f t="shared" si="1263"/>
        <v>구갈15통</v>
      </c>
      <c r="T3573" s="24" t="str">
        <f t="shared" si="1264"/>
        <v>(구갈동, 신안아파트)</v>
      </c>
      <c r="U3573" s="24" t="str">
        <f t="shared" si="1265"/>
        <v>구갈</v>
      </c>
      <c r="V3573" s="25">
        <f t="shared" si="1266"/>
        <v>15</v>
      </c>
      <c r="W3573" s="25">
        <f t="shared" si="1267"/>
        <v>10</v>
      </c>
      <c r="X3573" s="59"/>
      <c r="Y3573" s="59"/>
      <c r="Z3573" s="59" t="s">
        <v>97</v>
      </c>
      <c r="AA3573" s="63" t="s">
        <v>4129</v>
      </c>
    </row>
    <row r="3574" spans="1:27" ht="16.5" customHeight="1" x14ac:dyDescent="0.3">
      <c r="A3574" s="22" t="b">
        <f t="shared" si="1247"/>
        <v>1</v>
      </c>
      <c r="B3574" s="22" t="b">
        <f t="shared" si="1248"/>
        <v>0</v>
      </c>
      <c r="C3574" s="22" t="b">
        <f t="shared" si="1249"/>
        <v>0</v>
      </c>
      <c r="D3574" s="22" t="b">
        <f t="shared" si="1250"/>
        <v>0</v>
      </c>
      <c r="E3574" s="22" t="b">
        <f t="shared" si="1251"/>
        <v>0</v>
      </c>
      <c r="F3574" s="52" t="b">
        <f t="shared" si="1252"/>
        <v>0</v>
      </c>
      <c r="G3574" s="22" t="b">
        <f t="shared" si="1253"/>
        <v>0</v>
      </c>
      <c r="H3574" s="22" t="b">
        <f t="shared" si="1254"/>
        <v>0</v>
      </c>
      <c r="I3574" s="22" t="b">
        <f t="shared" si="1255"/>
        <v>0</v>
      </c>
      <c r="J3574" s="22" t="b">
        <f t="shared" si="1256"/>
        <v>1</v>
      </c>
      <c r="K3574" s="3" t="str">
        <f t="shared" si="1257"/>
        <v/>
      </c>
      <c r="L3574" s="3" t="str">
        <f t="shared" si="1258"/>
        <v/>
      </c>
      <c r="M3574" s="3" t="str">
        <f t="shared" si="1259"/>
        <v/>
      </c>
      <c r="N3574" s="54" t="str">
        <f t="shared" si="1260"/>
        <v/>
      </c>
      <c r="O3574" s="3" t="str">
        <f t="shared" si="1261"/>
        <v/>
      </c>
      <c r="P3574" s="19" t="str">
        <f t="shared" si="1262"/>
        <v/>
      </c>
      <c r="Q3574" s="23" t="e">
        <f>_xlfn.XLOOKUP(R3574,summary!C962:C998,summary!B962:B998)</f>
        <v>#N/A</v>
      </c>
      <c r="R3574" s="24" t="str">
        <f t="shared" si="1246"/>
        <v>읍 면 동</v>
      </c>
      <c r="S3574" s="24" t="str">
        <f t="shared" si="1263"/>
        <v>통 리 명</v>
      </c>
      <c r="T3574" s="24" t="str">
        <f t="shared" si="1264"/>
        <v/>
      </c>
      <c r="U3574" s="24" t="str">
        <f t="shared" si="1265"/>
        <v/>
      </c>
      <c r="V3574" s="25" t="str">
        <f t="shared" si="1266"/>
        <v/>
      </c>
      <c r="W3574" s="25" t="str">
        <f t="shared" si="1267"/>
        <v/>
      </c>
      <c r="X3574" s="59" t="s">
        <v>121</v>
      </c>
      <c r="Y3574" s="59" t="s">
        <v>122</v>
      </c>
      <c r="Z3574" s="59" t="s">
        <v>59</v>
      </c>
      <c r="AA3574" s="63" t="s">
        <v>2628</v>
      </c>
    </row>
    <row r="3575" spans="1:27" ht="16.5" customHeight="1" x14ac:dyDescent="0.3">
      <c r="A3575" s="22" t="b">
        <f t="shared" si="1247"/>
        <v>1</v>
      </c>
      <c r="B3575" s="22" t="b">
        <f t="shared" si="1248"/>
        <v>0</v>
      </c>
      <c r="C3575" s="22" t="b">
        <f t="shared" si="1249"/>
        <v>0</v>
      </c>
      <c r="D3575" s="22" t="b">
        <f t="shared" si="1250"/>
        <v>0</v>
      </c>
      <c r="E3575" s="22" t="b">
        <f t="shared" si="1251"/>
        <v>0</v>
      </c>
      <c r="F3575" s="52" t="b">
        <f t="shared" si="1252"/>
        <v>0</v>
      </c>
      <c r="G3575" s="22" t="b">
        <f t="shared" si="1253"/>
        <v>0</v>
      </c>
      <c r="H3575" s="22" t="b">
        <f t="shared" si="1254"/>
        <v>0</v>
      </c>
      <c r="I3575" s="22" t="b">
        <f t="shared" si="1255"/>
        <v>0</v>
      </c>
      <c r="J3575" s="22" t="b">
        <f t="shared" si="1256"/>
        <v>1</v>
      </c>
      <c r="K3575" s="3" t="str">
        <f t="shared" si="1257"/>
        <v>구갈16통</v>
      </c>
      <c r="L3575" s="3" t="str">
        <f t="shared" si="1258"/>
        <v>16</v>
      </c>
      <c r="M3575" s="3">
        <f t="shared" si="1259"/>
        <v>16</v>
      </c>
      <c r="N3575" s="54" t="str">
        <f t="shared" si="1260"/>
        <v>구갈</v>
      </c>
      <c r="O3575" s="3" t="str">
        <f t="shared" si="1261"/>
        <v/>
      </c>
      <c r="P3575" s="19" t="str">
        <f t="shared" si="1262"/>
        <v/>
      </c>
      <c r="Q3575" s="23" t="e">
        <f>_xlfn.XLOOKUP(R3575,summary!C963:C999,summary!B963:B999)</f>
        <v>#N/A</v>
      </c>
      <c r="R3575" s="24" t="str">
        <f t="shared" si="1246"/>
        <v>구갈동</v>
      </c>
      <c r="S3575" s="24" t="str">
        <f t="shared" si="1263"/>
        <v>구갈16통</v>
      </c>
      <c r="T3575" s="24" t="str">
        <f t="shared" si="1264"/>
        <v>(구갈동, 자연앤4단지)</v>
      </c>
      <c r="U3575" s="24" t="str">
        <f t="shared" si="1265"/>
        <v>구갈</v>
      </c>
      <c r="V3575" s="25">
        <f t="shared" si="1266"/>
        <v>16</v>
      </c>
      <c r="W3575" s="25">
        <f t="shared" si="1267"/>
        <v>1</v>
      </c>
      <c r="X3575" s="59" t="s">
        <v>18</v>
      </c>
      <c r="Y3575" s="59" t="s">
        <v>4130</v>
      </c>
      <c r="Z3575" s="59" t="s">
        <v>63</v>
      </c>
      <c r="AA3575" s="63" t="s">
        <v>4131</v>
      </c>
    </row>
    <row r="3576" spans="1:27" ht="16.5" customHeight="1" x14ac:dyDescent="0.3">
      <c r="A3576" s="22" t="b">
        <f t="shared" si="1247"/>
        <v>1</v>
      </c>
      <c r="B3576" s="22" t="b">
        <f t="shared" si="1248"/>
        <v>1</v>
      </c>
      <c r="C3576" s="22" t="b">
        <f t="shared" si="1249"/>
        <v>0</v>
      </c>
      <c r="D3576" s="22" t="b">
        <f t="shared" si="1250"/>
        <v>0</v>
      </c>
      <c r="E3576" s="22" t="b">
        <f t="shared" si="1251"/>
        <v>1</v>
      </c>
      <c r="F3576" s="52" t="b">
        <f t="shared" si="1252"/>
        <v>1</v>
      </c>
      <c r="G3576" s="22" t="b">
        <f t="shared" si="1253"/>
        <v>1</v>
      </c>
      <c r="H3576" s="22" t="b">
        <f t="shared" si="1254"/>
        <v>0</v>
      </c>
      <c r="I3576" s="22" t="b">
        <f t="shared" si="1255"/>
        <v>1</v>
      </c>
      <c r="J3576" s="22" t="b">
        <f t="shared" si="1256"/>
        <v>0</v>
      </c>
      <c r="K3576" s="3" t="str">
        <f t="shared" si="1257"/>
        <v/>
      </c>
      <c r="L3576" s="3" t="str">
        <f t="shared" si="1258"/>
        <v/>
      </c>
      <c r="M3576" s="3" t="str">
        <f t="shared" si="1259"/>
        <v/>
      </c>
      <c r="N3576" s="54" t="str">
        <f t="shared" si="1260"/>
        <v/>
      </c>
      <c r="O3576" s="3" t="str">
        <f t="shared" si="1261"/>
        <v>(구갈동, 자연앤4단지)</v>
      </c>
      <c r="P3576" s="19" t="str">
        <f t="shared" si="1262"/>
        <v>(구갈동, 자연앤4단지)</v>
      </c>
      <c r="Q3576" s="23" t="e">
        <f>_xlfn.XLOOKUP(R3576,summary!C964:C1000,summary!B964:B1000)</f>
        <v>#N/A</v>
      </c>
      <c r="R3576" s="24" t="str">
        <f t="shared" si="1246"/>
        <v>구갈동</v>
      </c>
      <c r="S3576" s="24" t="str">
        <f t="shared" si="1263"/>
        <v>구갈16통</v>
      </c>
      <c r="T3576" s="24" t="str">
        <f t="shared" si="1264"/>
        <v>(구갈동, 자연앤4단지)</v>
      </c>
      <c r="U3576" s="24" t="str">
        <f t="shared" si="1265"/>
        <v>구갈</v>
      </c>
      <c r="V3576" s="25">
        <f t="shared" si="1266"/>
        <v>16</v>
      </c>
      <c r="W3576" s="25">
        <f t="shared" si="1267"/>
        <v>2</v>
      </c>
      <c r="X3576" s="59"/>
      <c r="Y3576" s="59" t="s">
        <v>4041</v>
      </c>
      <c r="Z3576" s="59" t="s">
        <v>65</v>
      </c>
      <c r="AA3576" s="63" t="s">
        <v>4132</v>
      </c>
    </row>
    <row r="3577" spans="1:27" ht="16.5" customHeight="1" x14ac:dyDescent="0.3">
      <c r="A3577" s="22" t="b">
        <f t="shared" si="1247"/>
        <v>1</v>
      </c>
      <c r="B3577" s="22" t="b">
        <f t="shared" si="1248"/>
        <v>0</v>
      </c>
      <c r="C3577" s="22" t="b">
        <f t="shared" si="1249"/>
        <v>1</v>
      </c>
      <c r="D3577" s="22" t="b">
        <f t="shared" si="1250"/>
        <v>0</v>
      </c>
      <c r="E3577" s="22" t="b">
        <f t="shared" si="1251"/>
        <v>1</v>
      </c>
      <c r="F3577" s="52" t="b">
        <f t="shared" si="1252"/>
        <v>1</v>
      </c>
      <c r="G3577" s="22" t="b">
        <f t="shared" si="1253"/>
        <v>0</v>
      </c>
      <c r="H3577" s="22" t="b">
        <f t="shared" si="1254"/>
        <v>1</v>
      </c>
      <c r="I3577" s="22" t="b">
        <f t="shared" si="1255"/>
        <v>1</v>
      </c>
      <c r="J3577" s="22" t="b">
        <f t="shared" si="1256"/>
        <v>0</v>
      </c>
      <c r="K3577" s="3" t="str">
        <f t="shared" si="1257"/>
        <v/>
      </c>
      <c r="L3577" s="3" t="str">
        <f t="shared" si="1258"/>
        <v/>
      </c>
      <c r="M3577" s="3" t="str">
        <f t="shared" si="1259"/>
        <v/>
      </c>
      <c r="N3577" s="54" t="str">
        <f t="shared" si="1260"/>
        <v/>
      </c>
      <c r="O3577" s="3" t="str">
        <f t="shared" si="1261"/>
        <v>자연앤4단지)</v>
      </c>
      <c r="P3577" s="19" t="str">
        <f t="shared" si="1262"/>
        <v/>
      </c>
      <c r="Q3577" s="23" t="e">
        <f>_xlfn.XLOOKUP(R3577,summary!C965:C1001,summary!B965:B1001)</f>
        <v>#N/A</v>
      </c>
      <c r="R3577" s="24" t="str">
        <f t="shared" si="1246"/>
        <v>구갈동</v>
      </c>
      <c r="S3577" s="24" t="str">
        <f t="shared" si="1263"/>
        <v>구갈16통</v>
      </c>
      <c r="T3577" s="24" t="str">
        <f t="shared" si="1264"/>
        <v>(구갈동, 자연앤4단지)</v>
      </c>
      <c r="U3577" s="24" t="str">
        <f t="shared" si="1265"/>
        <v>구갈</v>
      </c>
      <c r="V3577" s="25">
        <f t="shared" si="1266"/>
        <v>16</v>
      </c>
      <c r="W3577" s="25">
        <f t="shared" si="1267"/>
        <v>3</v>
      </c>
      <c r="X3577" s="59"/>
      <c r="Y3577" s="59" t="s">
        <v>4133</v>
      </c>
      <c r="Z3577" s="59" t="s">
        <v>67</v>
      </c>
      <c r="AA3577" s="63" t="s">
        <v>4134</v>
      </c>
    </row>
    <row r="3578" spans="1:27" ht="16.5" customHeight="1" x14ac:dyDescent="0.3">
      <c r="A3578" s="22" t="b">
        <f t="shared" si="1247"/>
        <v>0</v>
      </c>
      <c r="B3578" s="22" t="b">
        <f t="shared" si="1248"/>
        <v>0</v>
      </c>
      <c r="C3578" s="22" t="b">
        <f t="shared" si="1249"/>
        <v>0</v>
      </c>
      <c r="D3578" s="22" t="b">
        <f t="shared" si="1250"/>
        <v>0</v>
      </c>
      <c r="E3578" s="22" t="b">
        <f t="shared" si="1251"/>
        <v>0</v>
      </c>
      <c r="F3578" s="52" t="b">
        <f t="shared" si="1252"/>
        <v>0</v>
      </c>
      <c r="G3578" s="22" t="b">
        <f t="shared" si="1253"/>
        <v>0</v>
      </c>
      <c r="H3578" s="22" t="b">
        <f t="shared" si="1254"/>
        <v>0</v>
      </c>
      <c r="I3578" s="22" t="b">
        <f t="shared" si="1255"/>
        <v>0</v>
      </c>
      <c r="J3578" s="22" t="b">
        <f t="shared" si="1256"/>
        <v>0</v>
      </c>
      <c r="K3578" s="3" t="str">
        <f t="shared" si="1257"/>
        <v/>
      </c>
      <c r="L3578" s="3" t="str">
        <f t="shared" si="1258"/>
        <v/>
      </c>
      <c r="M3578" s="3" t="str">
        <f t="shared" si="1259"/>
        <v/>
      </c>
      <c r="N3578" s="54" t="str">
        <f t="shared" si="1260"/>
        <v/>
      </c>
      <c r="O3578" s="3" t="str">
        <f t="shared" si="1261"/>
        <v/>
      </c>
      <c r="P3578" s="19" t="str">
        <f t="shared" si="1262"/>
        <v/>
      </c>
      <c r="Q3578" s="23" t="e">
        <f>_xlfn.XLOOKUP(R3578,summary!C966:C1002,summary!B966:B1002)</f>
        <v>#N/A</v>
      </c>
      <c r="R3578" s="24" t="str">
        <f t="shared" si="1246"/>
        <v>구갈동</v>
      </c>
      <c r="S3578" s="24" t="str">
        <f t="shared" si="1263"/>
        <v>구갈16통</v>
      </c>
      <c r="T3578" s="24" t="str">
        <f t="shared" si="1264"/>
        <v>(구갈동, 자연앤4단지)</v>
      </c>
      <c r="U3578" s="24" t="str">
        <f t="shared" si="1265"/>
        <v>구갈</v>
      </c>
      <c r="V3578" s="25">
        <f t="shared" si="1266"/>
        <v>16</v>
      </c>
      <c r="W3578" s="25">
        <f t="shared" si="1267"/>
        <v>4</v>
      </c>
      <c r="X3578" s="59"/>
      <c r="Y3578" s="59"/>
      <c r="Z3578" s="59" t="s">
        <v>73</v>
      </c>
      <c r="AA3578" s="63" t="s">
        <v>4135</v>
      </c>
    </row>
    <row r="3579" spans="1:27" ht="16.5" customHeight="1" x14ac:dyDescent="0.3">
      <c r="A3579" s="22" t="b">
        <f t="shared" si="1247"/>
        <v>0</v>
      </c>
      <c r="B3579" s="22" t="b">
        <f t="shared" si="1248"/>
        <v>0</v>
      </c>
      <c r="C3579" s="22" t="b">
        <f t="shared" si="1249"/>
        <v>0</v>
      </c>
      <c r="D3579" s="22" t="b">
        <f t="shared" si="1250"/>
        <v>0</v>
      </c>
      <c r="E3579" s="22" t="b">
        <f t="shared" si="1251"/>
        <v>0</v>
      </c>
      <c r="F3579" s="52" t="b">
        <f t="shared" si="1252"/>
        <v>0</v>
      </c>
      <c r="G3579" s="22" t="b">
        <f t="shared" si="1253"/>
        <v>0</v>
      </c>
      <c r="H3579" s="22" t="b">
        <f t="shared" si="1254"/>
        <v>0</v>
      </c>
      <c r="I3579" s="22" t="b">
        <f t="shared" si="1255"/>
        <v>0</v>
      </c>
      <c r="J3579" s="22" t="b">
        <f t="shared" si="1256"/>
        <v>0</v>
      </c>
      <c r="K3579" s="3" t="str">
        <f t="shared" si="1257"/>
        <v/>
      </c>
      <c r="L3579" s="3" t="str">
        <f t="shared" si="1258"/>
        <v/>
      </c>
      <c r="M3579" s="3" t="str">
        <f t="shared" si="1259"/>
        <v/>
      </c>
      <c r="N3579" s="54" t="str">
        <f t="shared" si="1260"/>
        <v/>
      </c>
      <c r="O3579" s="3" t="str">
        <f t="shared" si="1261"/>
        <v/>
      </c>
      <c r="P3579" s="19" t="str">
        <f t="shared" si="1262"/>
        <v/>
      </c>
      <c r="Q3579" s="23" t="e">
        <f>_xlfn.XLOOKUP(R3579,summary!C967:C1003,summary!B967:B1003)</f>
        <v>#N/A</v>
      </c>
      <c r="R3579" s="24" t="str">
        <f t="shared" si="1246"/>
        <v>구갈동</v>
      </c>
      <c r="S3579" s="24" t="str">
        <f t="shared" si="1263"/>
        <v>구갈16통</v>
      </c>
      <c r="T3579" s="24" t="str">
        <f t="shared" si="1264"/>
        <v>(구갈동, 자연앤4단지)</v>
      </c>
      <c r="U3579" s="24" t="str">
        <f t="shared" si="1265"/>
        <v>구갈</v>
      </c>
      <c r="V3579" s="25">
        <f t="shared" si="1266"/>
        <v>16</v>
      </c>
      <c r="W3579" s="25">
        <f t="shared" si="1267"/>
        <v>5</v>
      </c>
      <c r="X3579" s="59"/>
      <c r="Y3579" s="59"/>
      <c r="Z3579" s="59" t="s">
        <v>87</v>
      </c>
      <c r="AA3579" s="63" t="s">
        <v>4136</v>
      </c>
    </row>
    <row r="3580" spans="1:27" ht="16.5" customHeight="1" x14ac:dyDescent="0.3">
      <c r="A3580" s="22" t="b">
        <f t="shared" si="1247"/>
        <v>0</v>
      </c>
      <c r="B3580" s="22" t="b">
        <f t="shared" si="1248"/>
        <v>0</v>
      </c>
      <c r="C3580" s="22" t="b">
        <f t="shared" si="1249"/>
        <v>0</v>
      </c>
      <c r="D3580" s="22" t="b">
        <f t="shared" si="1250"/>
        <v>0</v>
      </c>
      <c r="E3580" s="22" t="b">
        <f t="shared" si="1251"/>
        <v>0</v>
      </c>
      <c r="F3580" s="52" t="b">
        <f t="shared" si="1252"/>
        <v>0</v>
      </c>
      <c r="G3580" s="22" t="b">
        <f t="shared" si="1253"/>
        <v>0</v>
      </c>
      <c r="H3580" s="22" t="b">
        <f t="shared" si="1254"/>
        <v>0</v>
      </c>
      <c r="I3580" s="22" t="b">
        <f t="shared" si="1255"/>
        <v>0</v>
      </c>
      <c r="J3580" s="22" t="b">
        <f t="shared" si="1256"/>
        <v>0</v>
      </c>
      <c r="K3580" s="3" t="str">
        <f t="shared" si="1257"/>
        <v/>
      </c>
      <c r="L3580" s="3" t="str">
        <f t="shared" si="1258"/>
        <v/>
      </c>
      <c r="M3580" s="3" t="str">
        <f t="shared" si="1259"/>
        <v/>
      </c>
      <c r="N3580" s="54" t="str">
        <f t="shared" si="1260"/>
        <v/>
      </c>
      <c r="O3580" s="3" t="str">
        <f t="shared" si="1261"/>
        <v/>
      </c>
      <c r="P3580" s="19" t="str">
        <f t="shared" si="1262"/>
        <v/>
      </c>
      <c r="Q3580" s="23" t="e">
        <f>_xlfn.XLOOKUP(R3580,summary!C968:C1004,summary!B968:B1004)</f>
        <v>#N/A</v>
      </c>
      <c r="R3580" s="24" t="str">
        <f t="shared" si="1246"/>
        <v>구갈동</v>
      </c>
      <c r="S3580" s="24" t="str">
        <f t="shared" si="1263"/>
        <v>구갈16통</v>
      </c>
      <c r="T3580" s="24" t="str">
        <f t="shared" si="1264"/>
        <v>(구갈동, 자연앤4단지)</v>
      </c>
      <c r="U3580" s="24" t="str">
        <f t="shared" si="1265"/>
        <v>구갈</v>
      </c>
      <c r="V3580" s="25">
        <f t="shared" si="1266"/>
        <v>16</v>
      </c>
      <c r="W3580" s="25">
        <f t="shared" si="1267"/>
        <v>6</v>
      </c>
      <c r="X3580" s="59"/>
      <c r="Y3580" s="59"/>
      <c r="Z3580" s="59" t="s">
        <v>89</v>
      </c>
      <c r="AA3580" s="63" t="s">
        <v>4137</v>
      </c>
    </row>
    <row r="3581" spans="1:27" ht="16.5" customHeight="1" x14ac:dyDescent="0.3">
      <c r="A3581" s="22" t="b">
        <f t="shared" si="1247"/>
        <v>0</v>
      </c>
      <c r="B3581" s="22" t="b">
        <f t="shared" si="1248"/>
        <v>0</v>
      </c>
      <c r="C3581" s="22" t="b">
        <f t="shared" si="1249"/>
        <v>0</v>
      </c>
      <c r="D3581" s="22" t="b">
        <f t="shared" si="1250"/>
        <v>0</v>
      </c>
      <c r="E3581" s="22" t="b">
        <f t="shared" si="1251"/>
        <v>0</v>
      </c>
      <c r="F3581" s="52" t="b">
        <f t="shared" si="1252"/>
        <v>0</v>
      </c>
      <c r="G3581" s="22" t="b">
        <f t="shared" si="1253"/>
        <v>0</v>
      </c>
      <c r="H3581" s="22" t="b">
        <f t="shared" si="1254"/>
        <v>0</v>
      </c>
      <c r="I3581" s="22" t="b">
        <f t="shared" si="1255"/>
        <v>0</v>
      </c>
      <c r="J3581" s="22" t="b">
        <f t="shared" si="1256"/>
        <v>0</v>
      </c>
      <c r="K3581" s="3" t="str">
        <f t="shared" si="1257"/>
        <v/>
      </c>
      <c r="L3581" s="3" t="str">
        <f t="shared" si="1258"/>
        <v/>
      </c>
      <c r="M3581" s="3" t="str">
        <f t="shared" si="1259"/>
        <v/>
      </c>
      <c r="N3581" s="54" t="str">
        <f t="shared" si="1260"/>
        <v/>
      </c>
      <c r="O3581" s="3" t="str">
        <f t="shared" si="1261"/>
        <v/>
      </c>
      <c r="P3581" s="19" t="str">
        <f t="shared" si="1262"/>
        <v/>
      </c>
      <c r="Q3581" s="23" t="e">
        <f>_xlfn.XLOOKUP(R3581,summary!C969:C1005,summary!B969:B1005)</f>
        <v>#N/A</v>
      </c>
      <c r="R3581" s="24" t="str">
        <f t="shared" si="1246"/>
        <v>구갈동</v>
      </c>
      <c r="S3581" s="24" t="str">
        <f t="shared" si="1263"/>
        <v>구갈16통</v>
      </c>
      <c r="T3581" s="24" t="str">
        <f t="shared" si="1264"/>
        <v>(구갈동, 자연앤4단지)</v>
      </c>
      <c r="U3581" s="24" t="str">
        <f t="shared" si="1265"/>
        <v>구갈</v>
      </c>
      <c r="V3581" s="25">
        <f t="shared" si="1266"/>
        <v>16</v>
      </c>
      <c r="W3581" s="25">
        <f t="shared" si="1267"/>
        <v>7</v>
      </c>
      <c r="X3581" s="59"/>
      <c r="Y3581" s="59"/>
      <c r="Z3581" s="59" t="s">
        <v>91</v>
      </c>
      <c r="AA3581" s="63" t="s">
        <v>4138</v>
      </c>
    </row>
    <row r="3582" spans="1:27" ht="16.5" customHeight="1" x14ac:dyDescent="0.3">
      <c r="A3582" s="22" t="b">
        <f t="shared" si="1247"/>
        <v>0</v>
      </c>
      <c r="B3582" s="22" t="b">
        <f t="shared" si="1248"/>
        <v>0</v>
      </c>
      <c r="C3582" s="22" t="b">
        <f t="shared" si="1249"/>
        <v>0</v>
      </c>
      <c r="D3582" s="22" t="b">
        <f t="shared" si="1250"/>
        <v>0</v>
      </c>
      <c r="E3582" s="22" t="b">
        <f t="shared" si="1251"/>
        <v>0</v>
      </c>
      <c r="F3582" s="52" t="b">
        <f t="shared" si="1252"/>
        <v>0</v>
      </c>
      <c r="G3582" s="22" t="b">
        <f t="shared" si="1253"/>
        <v>0</v>
      </c>
      <c r="H3582" s="22" t="b">
        <f t="shared" si="1254"/>
        <v>0</v>
      </c>
      <c r="I3582" s="22" t="b">
        <f t="shared" si="1255"/>
        <v>0</v>
      </c>
      <c r="J3582" s="22" t="b">
        <f t="shared" si="1256"/>
        <v>0</v>
      </c>
      <c r="K3582" s="3" t="str">
        <f t="shared" si="1257"/>
        <v/>
      </c>
      <c r="L3582" s="3" t="str">
        <f t="shared" si="1258"/>
        <v/>
      </c>
      <c r="M3582" s="3" t="str">
        <f t="shared" si="1259"/>
        <v/>
      </c>
      <c r="N3582" s="54" t="str">
        <f t="shared" si="1260"/>
        <v/>
      </c>
      <c r="O3582" s="3" t="str">
        <f t="shared" si="1261"/>
        <v/>
      </c>
      <c r="P3582" s="19" t="str">
        <f t="shared" si="1262"/>
        <v/>
      </c>
      <c r="Q3582" s="23" t="e">
        <f>_xlfn.XLOOKUP(R3582,summary!C970:C1006,summary!B970:B1006)</f>
        <v>#N/A</v>
      </c>
      <c r="R3582" s="24" t="str">
        <f t="shared" si="1246"/>
        <v>구갈동</v>
      </c>
      <c r="S3582" s="24" t="str">
        <f t="shared" si="1263"/>
        <v>구갈16통</v>
      </c>
      <c r="T3582" s="24" t="str">
        <f t="shared" si="1264"/>
        <v>(구갈동, 자연앤4단지)</v>
      </c>
      <c r="U3582" s="24" t="str">
        <f t="shared" si="1265"/>
        <v>구갈</v>
      </c>
      <c r="V3582" s="25">
        <f t="shared" si="1266"/>
        <v>16</v>
      </c>
      <c r="W3582" s="25">
        <f t="shared" si="1267"/>
        <v>8</v>
      </c>
      <c r="X3582" s="59"/>
      <c r="Y3582" s="59"/>
      <c r="Z3582" s="59" t="s">
        <v>93</v>
      </c>
      <c r="AA3582" s="63" t="s">
        <v>4139</v>
      </c>
    </row>
    <row r="3583" spans="1:27" ht="16.5" customHeight="1" x14ac:dyDescent="0.3">
      <c r="A3583" s="22" t="b">
        <f t="shared" si="1247"/>
        <v>0</v>
      </c>
      <c r="B3583" s="22" t="b">
        <f t="shared" si="1248"/>
        <v>0</v>
      </c>
      <c r="C3583" s="22" t="b">
        <f t="shared" si="1249"/>
        <v>0</v>
      </c>
      <c r="D3583" s="22" t="b">
        <f t="shared" si="1250"/>
        <v>0</v>
      </c>
      <c r="E3583" s="22" t="b">
        <f t="shared" si="1251"/>
        <v>0</v>
      </c>
      <c r="F3583" s="52" t="b">
        <f t="shared" si="1252"/>
        <v>0</v>
      </c>
      <c r="G3583" s="22" t="b">
        <f t="shared" si="1253"/>
        <v>0</v>
      </c>
      <c r="H3583" s="22" t="b">
        <f t="shared" si="1254"/>
        <v>0</v>
      </c>
      <c r="I3583" s="22" t="b">
        <f t="shared" si="1255"/>
        <v>0</v>
      </c>
      <c r="J3583" s="22" t="b">
        <f t="shared" si="1256"/>
        <v>0</v>
      </c>
      <c r="K3583" s="3" t="str">
        <f t="shared" si="1257"/>
        <v/>
      </c>
      <c r="L3583" s="3" t="str">
        <f t="shared" si="1258"/>
        <v/>
      </c>
      <c r="M3583" s="3" t="str">
        <f t="shared" si="1259"/>
        <v/>
      </c>
      <c r="N3583" s="54" t="str">
        <f t="shared" si="1260"/>
        <v/>
      </c>
      <c r="O3583" s="3" t="str">
        <f t="shared" si="1261"/>
        <v/>
      </c>
      <c r="P3583" s="19" t="str">
        <f t="shared" si="1262"/>
        <v/>
      </c>
      <c r="Q3583" s="23" t="e">
        <f>_xlfn.XLOOKUP(R3583,summary!C971:C1007,summary!B971:B1007)</f>
        <v>#N/A</v>
      </c>
      <c r="R3583" s="24" t="str">
        <f t="shared" si="1246"/>
        <v>구갈동</v>
      </c>
      <c r="S3583" s="24" t="str">
        <f t="shared" si="1263"/>
        <v>구갈16통</v>
      </c>
      <c r="T3583" s="24" t="str">
        <f t="shared" si="1264"/>
        <v>(구갈동, 자연앤4단지)</v>
      </c>
      <c r="U3583" s="24" t="str">
        <f t="shared" si="1265"/>
        <v>구갈</v>
      </c>
      <c r="V3583" s="25">
        <f t="shared" si="1266"/>
        <v>16</v>
      </c>
      <c r="W3583" s="25">
        <f t="shared" si="1267"/>
        <v>9</v>
      </c>
      <c r="X3583" s="59"/>
      <c r="Y3583" s="59"/>
      <c r="Z3583" s="59" t="s">
        <v>95</v>
      </c>
      <c r="AA3583" s="63" t="s">
        <v>4140</v>
      </c>
    </row>
    <row r="3584" spans="1:27" ht="16.5" customHeight="1" x14ac:dyDescent="0.3">
      <c r="A3584" s="22" t="b">
        <f t="shared" si="1247"/>
        <v>1</v>
      </c>
      <c r="B3584" s="22" t="b">
        <f t="shared" si="1248"/>
        <v>0</v>
      </c>
      <c r="C3584" s="22" t="b">
        <f t="shared" si="1249"/>
        <v>0</v>
      </c>
      <c r="D3584" s="22" t="b">
        <f t="shared" si="1250"/>
        <v>0</v>
      </c>
      <c r="E3584" s="22" t="b">
        <f t="shared" si="1251"/>
        <v>0</v>
      </c>
      <c r="F3584" s="52" t="b">
        <f t="shared" si="1252"/>
        <v>0</v>
      </c>
      <c r="G3584" s="22" t="b">
        <f t="shared" si="1253"/>
        <v>0</v>
      </c>
      <c r="H3584" s="22" t="b">
        <f t="shared" si="1254"/>
        <v>0</v>
      </c>
      <c r="I3584" s="22" t="b">
        <f t="shared" si="1255"/>
        <v>0</v>
      </c>
      <c r="J3584" s="22" t="b">
        <f t="shared" si="1256"/>
        <v>1</v>
      </c>
      <c r="K3584" s="3" t="str">
        <f t="shared" si="1257"/>
        <v>구갈17통</v>
      </c>
      <c r="L3584" s="3" t="str">
        <f t="shared" si="1258"/>
        <v>17</v>
      </c>
      <c r="M3584" s="3">
        <f t="shared" si="1259"/>
        <v>17</v>
      </c>
      <c r="N3584" s="54" t="str">
        <f t="shared" si="1260"/>
        <v>구갈</v>
      </c>
      <c r="O3584" s="3" t="str">
        <f t="shared" si="1261"/>
        <v/>
      </c>
      <c r="P3584" s="19" t="str">
        <f t="shared" si="1262"/>
        <v/>
      </c>
      <c r="Q3584" s="23" t="e">
        <f>_xlfn.XLOOKUP(R3584,summary!C972:C1008,summary!B972:B1008)</f>
        <v>#N/A</v>
      </c>
      <c r="R3584" s="24" t="str">
        <f t="shared" si="1246"/>
        <v>구갈동</v>
      </c>
      <c r="S3584" s="24" t="str">
        <f t="shared" si="1263"/>
        <v>구갈17통</v>
      </c>
      <c r="T3584" s="24" t="str">
        <f t="shared" si="1264"/>
        <v>(구갈동, 자연앤6단지)</v>
      </c>
      <c r="U3584" s="24" t="str">
        <f t="shared" si="1265"/>
        <v>구갈</v>
      </c>
      <c r="V3584" s="25">
        <f t="shared" si="1266"/>
        <v>17</v>
      </c>
      <c r="W3584" s="25">
        <f t="shared" si="1267"/>
        <v>1</v>
      </c>
      <c r="X3584" s="59"/>
      <c r="Y3584" s="59" t="s">
        <v>4141</v>
      </c>
      <c r="Z3584" s="59" t="s">
        <v>63</v>
      </c>
      <c r="AA3584" s="63" t="s">
        <v>4142</v>
      </c>
    </row>
    <row r="3585" spans="1:27" ht="16.5" customHeight="1" x14ac:dyDescent="0.3">
      <c r="A3585" s="22" t="b">
        <f t="shared" si="1247"/>
        <v>1</v>
      </c>
      <c r="B3585" s="22" t="b">
        <f t="shared" si="1248"/>
        <v>1</v>
      </c>
      <c r="C3585" s="22" t="b">
        <f t="shared" si="1249"/>
        <v>0</v>
      </c>
      <c r="D3585" s="22" t="b">
        <f t="shared" si="1250"/>
        <v>0</v>
      </c>
      <c r="E3585" s="22" t="b">
        <f t="shared" si="1251"/>
        <v>1</v>
      </c>
      <c r="F3585" s="52" t="b">
        <f t="shared" si="1252"/>
        <v>1</v>
      </c>
      <c r="G3585" s="22" t="b">
        <f t="shared" si="1253"/>
        <v>1</v>
      </c>
      <c r="H3585" s="22" t="b">
        <f t="shared" si="1254"/>
        <v>0</v>
      </c>
      <c r="I3585" s="22" t="b">
        <f t="shared" si="1255"/>
        <v>1</v>
      </c>
      <c r="J3585" s="22" t="b">
        <f t="shared" si="1256"/>
        <v>0</v>
      </c>
      <c r="K3585" s="3" t="str">
        <f t="shared" si="1257"/>
        <v/>
      </c>
      <c r="L3585" s="3" t="str">
        <f t="shared" si="1258"/>
        <v/>
      </c>
      <c r="M3585" s="3" t="str">
        <f t="shared" si="1259"/>
        <v/>
      </c>
      <c r="N3585" s="54" t="str">
        <f t="shared" si="1260"/>
        <v/>
      </c>
      <c r="O3585" s="3" t="str">
        <f t="shared" si="1261"/>
        <v>(구갈동, 자연앤6단지)</v>
      </c>
      <c r="P3585" s="19" t="str">
        <f t="shared" si="1262"/>
        <v>(구갈동, 자연앤6단지)</v>
      </c>
      <c r="Q3585" s="23" t="e">
        <f>_xlfn.XLOOKUP(R3585,summary!C973:C1009,summary!B973:B1009)</f>
        <v>#N/A</v>
      </c>
      <c r="R3585" s="24" t="str">
        <f t="shared" si="1246"/>
        <v>구갈동</v>
      </c>
      <c r="S3585" s="24" t="str">
        <f t="shared" si="1263"/>
        <v>구갈17통</v>
      </c>
      <c r="T3585" s="24" t="str">
        <f t="shared" si="1264"/>
        <v>(구갈동, 자연앤6단지)</v>
      </c>
      <c r="U3585" s="24" t="str">
        <f t="shared" si="1265"/>
        <v>구갈</v>
      </c>
      <c r="V3585" s="25">
        <f t="shared" si="1266"/>
        <v>17</v>
      </c>
      <c r="W3585" s="25">
        <f t="shared" si="1267"/>
        <v>2</v>
      </c>
      <c r="X3585" s="59"/>
      <c r="Y3585" s="59" t="s">
        <v>4041</v>
      </c>
      <c r="Z3585" s="59" t="s">
        <v>65</v>
      </c>
      <c r="AA3585" s="63" t="s">
        <v>4143</v>
      </c>
    </row>
    <row r="3586" spans="1:27" ht="16.5" customHeight="1" x14ac:dyDescent="0.3">
      <c r="A3586" s="22" t="b">
        <f t="shared" si="1247"/>
        <v>1</v>
      </c>
      <c r="B3586" s="22" t="b">
        <f t="shared" si="1248"/>
        <v>0</v>
      </c>
      <c r="C3586" s="22" t="b">
        <f t="shared" si="1249"/>
        <v>1</v>
      </c>
      <c r="D3586" s="22" t="b">
        <f t="shared" si="1250"/>
        <v>0</v>
      </c>
      <c r="E3586" s="22" t="b">
        <f t="shared" si="1251"/>
        <v>1</v>
      </c>
      <c r="F3586" s="52" t="b">
        <f t="shared" si="1252"/>
        <v>1</v>
      </c>
      <c r="G3586" s="22" t="b">
        <f t="shared" si="1253"/>
        <v>0</v>
      </c>
      <c r="H3586" s="22" t="b">
        <f t="shared" si="1254"/>
        <v>1</v>
      </c>
      <c r="I3586" s="22" t="b">
        <f t="shared" si="1255"/>
        <v>1</v>
      </c>
      <c r="J3586" s="22" t="b">
        <f t="shared" si="1256"/>
        <v>0</v>
      </c>
      <c r="K3586" s="3" t="str">
        <f t="shared" si="1257"/>
        <v/>
      </c>
      <c r="L3586" s="3" t="str">
        <f t="shared" si="1258"/>
        <v/>
      </c>
      <c r="M3586" s="3" t="str">
        <f t="shared" si="1259"/>
        <v/>
      </c>
      <c r="N3586" s="54" t="str">
        <f t="shared" si="1260"/>
        <v/>
      </c>
      <c r="O3586" s="3" t="str">
        <f t="shared" si="1261"/>
        <v>자연앤6단지)</v>
      </c>
      <c r="P3586" s="19" t="str">
        <f t="shared" si="1262"/>
        <v/>
      </c>
      <c r="Q3586" s="23" t="e">
        <f>_xlfn.XLOOKUP(R3586,summary!C974:C1010,summary!B974:B1010)</f>
        <v>#N/A</v>
      </c>
      <c r="R3586" s="24" t="str">
        <f t="shared" ref="R3586:R3649" si="1268">IF($X3586="",R3585,$X3586)</f>
        <v>구갈동</v>
      </c>
      <c r="S3586" s="24" t="str">
        <f t="shared" si="1263"/>
        <v>구갈17통</v>
      </c>
      <c r="T3586" s="24" t="str">
        <f t="shared" si="1264"/>
        <v>(구갈동, 자연앤6단지)</v>
      </c>
      <c r="U3586" s="24" t="str">
        <f t="shared" si="1265"/>
        <v>구갈</v>
      </c>
      <c r="V3586" s="25">
        <f t="shared" si="1266"/>
        <v>17</v>
      </c>
      <c r="W3586" s="25">
        <f t="shared" si="1267"/>
        <v>3</v>
      </c>
      <c r="X3586" s="59"/>
      <c r="Y3586" s="59" t="s">
        <v>4144</v>
      </c>
      <c r="Z3586" s="59" t="s">
        <v>67</v>
      </c>
      <c r="AA3586" s="63" t="s">
        <v>4145</v>
      </c>
    </row>
    <row r="3587" spans="1:27" ht="16.5" customHeight="1" x14ac:dyDescent="0.3">
      <c r="A3587" s="22" t="b">
        <f t="shared" si="1247"/>
        <v>0</v>
      </c>
      <c r="B3587" s="22" t="b">
        <f t="shared" si="1248"/>
        <v>0</v>
      </c>
      <c r="C3587" s="22" t="b">
        <f t="shared" si="1249"/>
        <v>0</v>
      </c>
      <c r="D3587" s="22" t="b">
        <f t="shared" si="1250"/>
        <v>0</v>
      </c>
      <c r="E3587" s="22" t="b">
        <f t="shared" si="1251"/>
        <v>0</v>
      </c>
      <c r="F3587" s="52" t="b">
        <f t="shared" si="1252"/>
        <v>0</v>
      </c>
      <c r="G3587" s="22" t="b">
        <f t="shared" si="1253"/>
        <v>0</v>
      </c>
      <c r="H3587" s="22" t="b">
        <f t="shared" si="1254"/>
        <v>0</v>
      </c>
      <c r="I3587" s="22" t="b">
        <f t="shared" si="1255"/>
        <v>0</v>
      </c>
      <c r="J3587" s="22" t="b">
        <f t="shared" si="1256"/>
        <v>0</v>
      </c>
      <c r="K3587" s="3" t="str">
        <f t="shared" si="1257"/>
        <v/>
      </c>
      <c r="L3587" s="3" t="str">
        <f t="shared" si="1258"/>
        <v/>
      </c>
      <c r="M3587" s="3" t="str">
        <f t="shared" si="1259"/>
        <v/>
      </c>
      <c r="N3587" s="54" t="str">
        <f t="shared" si="1260"/>
        <v/>
      </c>
      <c r="O3587" s="3" t="str">
        <f t="shared" si="1261"/>
        <v/>
      </c>
      <c r="P3587" s="19" t="str">
        <f t="shared" si="1262"/>
        <v/>
      </c>
      <c r="Q3587" s="23" t="e">
        <f>_xlfn.XLOOKUP(R3587,summary!C975:C1011,summary!B975:B1011)</f>
        <v>#N/A</v>
      </c>
      <c r="R3587" s="24" t="str">
        <f t="shared" si="1268"/>
        <v>구갈동</v>
      </c>
      <c r="S3587" s="24" t="str">
        <f t="shared" si="1263"/>
        <v>구갈17통</v>
      </c>
      <c r="T3587" s="24" t="str">
        <f t="shared" si="1264"/>
        <v>(구갈동, 자연앤6단지)</v>
      </c>
      <c r="U3587" s="24" t="str">
        <f t="shared" si="1265"/>
        <v>구갈</v>
      </c>
      <c r="V3587" s="25">
        <f t="shared" si="1266"/>
        <v>17</v>
      </c>
      <c r="W3587" s="25">
        <f t="shared" si="1267"/>
        <v>4</v>
      </c>
      <c r="X3587" s="59"/>
      <c r="Y3587" s="59"/>
      <c r="Z3587" s="59" t="s">
        <v>73</v>
      </c>
      <c r="AA3587" s="63" t="s">
        <v>4146</v>
      </c>
    </row>
    <row r="3588" spans="1:27" ht="16.5" customHeight="1" x14ac:dyDescent="0.3">
      <c r="A3588" s="22" t="b">
        <f t="shared" si="1247"/>
        <v>0</v>
      </c>
      <c r="B3588" s="22" t="b">
        <f t="shared" si="1248"/>
        <v>0</v>
      </c>
      <c r="C3588" s="22" t="b">
        <f t="shared" si="1249"/>
        <v>0</v>
      </c>
      <c r="D3588" s="22" t="b">
        <f t="shared" si="1250"/>
        <v>0</v>
      </c>
      <c r="E3588" s="22" t="b">
        <f t="shared" si="1251"/>
        <v>0</v>
      </c>
      <c r="F3588" s="52" t="b">
        <f t="shared" si="1252"/>
        <v>0</v>
      </c>
      <c r="G3588" s="22" t="b">
        <f t="shared" si="1253"/>
        <v>0</v>
      </c>
      <c r="H3588" s="22" t="b">
        <f t="shared" si="1254"/>
        <v>0</v>
      </c>
      <c r="I3588" s="22" t="b">
        <f t="shared" si="1255"/>
        <v>0</v>
      </c>
      <c r="J3588" s="22" t="b">
        <f t="shared" si="1256"/>
        <v>0</v>
      </c>
      <c r="K3588" s="3" t="str">
        <f t="shared" si="1257"/>
        <v/>
      </c>
      <c r="L3588" s="3" t="str">
        <f t="shared" si="1258"/>
        <v/>
      </c>
      <c r="M3588" s="3" t="str">
        <f t="shared" si="1259"/>
        <v/>
      </c>
      <c r="N3588" s="54" t="str">
        <f t="shared" si="1260"/>
        <v/>
      </c>
      <c r="O3588" s="3" t="str">
        <f t="shared" si="1261"/>
        <v/>
      </c>
      <c r="P3588" s="19" t="str">
        <f t="shared" si="1262"/>
        <v/>
      </c>
      <c r="Q3588" s="23" t="e">
        <f>_xlfn.XLOOKUP(R3588,summary!C976:C1012,summary!B976:B1012)</f>
        <v>#N/A</v>
      </c>
      <c r="R3588" s="24" t="str">
        <f t="shared" si="1268"/>
        <v>구갈동</v>
      </c>
      <c r="S3588" s="24" t="str">
        <f t="shared" si="1263"/>
        <v>구갈17통</v>
      </c>
      <c r="T3588" s="24" t="str">
        <f t="shared" si="1264"/>
        <v>(구갈동, 자연앤6단지)</v>
      </c>
      <c r="U3588" s="24" t="str">
        <f t="shared" si="1265"/>
        <v>구갈</v>
      </c>
      <c r="V3588" s="25">
        <f t="shared" si="1266"/>
        <v>17</v>
      </c>
      <c r="W3588" s="25">
        <f t="shared" si="1267"/>
        <v>5</v>
      </c>
      <c r="X3588" s="59"/>
      <c r="Y3588" s="59"/>
      <c r="Z3588" s="59" t="s">
        <v>87</v>
      </c>
      <c r="AA3588" s="63" t="s">
        <v>4147</v>
      </c>
    </row>
    <row r="3589" spans="1:27" ht="16.5" customHeight="1" x14ac:dyDescent="0.3">
      <c r="A3589" s="22" t="b">
        <f t="shared" si="1247"/>
        <v>0</v>
      </c>
      <c r="B3589" s="22" t="b">
        <f t="shared" si="1248"/>
        <v>0</v>
      </c>
      <c r="C3589" s="22" t="b">
        <f t="shared" si="1249"/>
        <v>0</v>
      </c>
      <c r="D3589" s="22" t="b">
        <f t="shared" si="1250"/>
        <v>0</v>
      </c>
      <c r="E3589" s="22" t="b">
        <f t="shared" si="1251"/>
        <v>0</v>
      </c>
      <c r="F3589" s="52" t="b">
        <f t="shared" si="1252"/>
        <v>0</v>
      </c>
      <c r="G3589" s="22" t="b">
        <f t="shared" si="1253"/>
        <v>0</v>
      </c>
      <c r="H3589" s="22" t="b">
        <f t="shared" si="1254"/>
        <v>0</v>
      </c>
      <c r="I3589" s="22" t="b">
        <f t="shared" si="1255"/>
        <v>0</v>
      </c>
      <c r="J3589" s="22" t="b">
        <f t="shared" si="1256"/>
        <v>0</v>
      </c>
      <c r="K3589" s="3" t="str">
        <f t="shared" si="1257"/>
        <v/>
      </c>
      <c r="L3589" s="3" t="str">
        <f t="shared" si="1258"/>
        <v/>
      </c>
      <c r="M3589" s="3" t="str">
        <f t="shared" si="1259"/>
        <v/>
      </c>
      <c r="N3589" s="54" t="str">
        <f t="shared" si="1260"/>
        <v/>
      </c>
      <c r="O3589" s="3" t="str">
        <f t="shared" si="1261"/>
        <v/>
      </c>
      <c r="P3589" s="19" t="str">
        <f t="shared" si="1262"/>
        <v/>
      </c>
      <c r="Q3589" s="23" t="e">
        <f>_xlfn.XLOOKUP(R3589,summary!C977:C1013,summary!B977:B1013)</f>
        <v>#N/A</v>
      </c>
      <c r="R3589" s="24" t="str">
        <f t="shared" si="1268"/>
        <v>구갈동</v>
      </c>
      <c r="S3589" s="24" t="str">
        <f t="shared" si="1263"/>
        <v>구갈17통</v>
      </c>
      <c r="T3589" s="24" t="str">
        <f t="shared" si="1264"/>
        <v>(구갈동, 자연앤6단지)</v>
      </c>
      <c r="U3589" s="24" t="str">
        <f t="shared" si="1265"/>
        <v>구갈</v>
      </c>
      <c r="V3589" s="25">
        <f t="shared" si="1266"/>
        <v>17</v>
      </c>
      <c r="W3589" s="25">
        <f t="shared" si="1267"/>
        <v>6</v>
      </c>
      <c r="X3589" s="59"/>
      <c r="Y3589" s="59"/>
      <c r="Z3589" s="59" t="s">
        <v>89</v>
      </c>
      <c r="AA3589" s="63" t="s">
        <v>4148</v>
      </c>
    </row>
    <row r="3590" spans="1:27" ht="16.5" customHeight="1" x14ac:dyDescent="0.3">
      <c r="A3590" s="22" t="b">
        <f t="shared" si="1247"/>
        <v>0</v>
      </c>
      <c r="B3590" s="22" t="b">
        <f t="shared" si="1248"/>
        <v>0</v>
      </c>
      <c r="C3590" s="22" t="b">
        <f t="shared" si="1249"/>
        <v>0</v>
      </c>
      <c r="D3590" s="22" t="b">
        <f t="shared" si="1250"/>
        <v>0</v>
      </c>
      <c r="E3590" s="22" t="b">
        <f t="shared" si="1251"/>
        <v>0</v>
      </c>
      <c r="F3590" s="52" t="b">
        <f t="shared" si="1252"/>
        <v>0</v>
      </c>
      <c r="G3590" s="22" t="b">
        <f t="shared" si="1253"/>
        <v>0</v>
      </c>
      <c r="H3590" s="22" t="b">
        <f t="shared" si="1254"/>
        <v>0</v>
      </c>
      <c r="I3590" s="22" t="b">
        <f t="shared" si="1255"/>
        <v>0</v>
      </c>
      <c r="J3590" s="22" t="b">
        <f t="shared" si="1256"/>
        <v>0</v>
      </c>
      <c r="K3590" s="3" t="str">
        <f t="shared" si="1257"/>
        <v/>
      </c>
      <c r="L3590" s="3" t="str">
        <f t="shared" si="1258"/>
        <v/>
      </c>
      <c r="M3590" s="3" t="str">
        <f t="shared" si="1259"/>
        <v/>
      </c>
      <c r="N3590" s="54" t="str">
        <f t="shared" si="1260"/>
        <v/>
      </c>
      <c r="O3590" s="3" t="str">
        <f t="shared" si="1261"/>
        <v/>
      </c>
      <c r="P3590" s="19" t="str">
        <f t="shared" si="1262"/>
        <v/>
      </c>
      <c r="Q3590" s="23" t="e">
        <f>_xlfn.XLOOKUP(R3590,summary!C978:C1014,summary!B978:B1014)</f>
        <v>#N/A</v>
      </c>
      <c r="R3590" s="24" t="str">
        <f t="shared" si="1268"/>
        <v>구갈동</v>
      </c>
      <c r="S3590" s="24" t="str">
        <f t="shared" si="1263"/>
        <v>구갈17통</v>
      </c>
      <c r="T3590" s="24" t="str">
        <f t="shared" si="1264"/>
        <v>(구갈동, 자연앤6단지)</v>
      </c>
      <c r="U3590" s="24" t="str">
        <f t="shared" si="1265"/>
        <v>구갈</v>
      </c>
      <c r="V3590" s="25">
        <f t="shared" si="1266"/>
        <v>17</v>
      </c>
      <c r="W3590" s="25">
        <f t="shared" si="1267"/>
        <v>7</v>
      </c>
      <c r="X3590" s="59"/>
      <c r="Y3590" s="59"/>
      <c r="Z3590" s="59" t="s">
        <v>91</v>
      </c>
      <c r="AA3590" s="63" t="s">
        <v>4149</v>
      </c>
    </row>
    <row r="3591" spans="1:27" ht="16.5" customHeight="1" x14ac:dyDescent="0.3">
      <c r="A3591" s="22" t="b">
        <f t="shared" si="1247"/>
        <v>0</v>
      </c>
      <c r="B3591" s="22" t="b">
        <f t="shared" si="1248"/>
        <v>0</v>
      </c>
      <c r="C3591" s="22" t="b">
        <f t="shared" si="1249"/>
        <v>0</v>
      </c>
      <c r="D3591" s="22" t="b">
        <f t="shared" si="1250"/>
        <v>0</v>
      </c>
      <c r="E3591" s="22" t="b">
        <f t="shared" si="1251"/>
        <v>0</v>
      </c>
      <c r="F3591" s="52" t="b">
        <f t="shared" si="1252"/>
        <v>0</v>
      </c>
      <c r="G3591" s="22" t="b">
        <f t="shared" si="1253"/>
        <v>0</v>
      </c>
      <c r="H3591" s="22" t="b">
        <f t="shared" si="1254"/>
        <v>0</v>
      </c>
      <c r="I3591" s="22" t="b">
        <f t="shared" si="1255"/>
        <v>0</v>
      </c>
      <c r="J3591" s="22" t="b">
        <f t="shared" si="1256"/>
        <v>0</v>
      </c>
      <c r="K3591" s="3" t="str">
        <f t="shared" si="1257"/>
        <v/>
      </c>
      <c r="L3591" s="3" t="str">
        <f t="shared" si="1258"/>
        <v/>
      </c>
      <c r="M3591" s="3" t="str">
        <f t="shared" si="1259"/>
        <v/>
      </c>
      <c r="N3591" s="54" t="str">
        <f t="shared" si="1260"/>
        <v/>
      </c>
      <c r="O3591" s="3" t="str">
        <f t="shared" si="1261"/>
        <v/>
      </c>
      <c r="P3591" s="19" t="str">
        <f t="shared" si="1262"/>
        <v/>
      </c>
      <c r="Q3591" s="23" t="e">
        <f>_xlfn.XLOOKUP(R3591,summary!C979:C1015,summary!B979:B1015)</f>
        <v>#N/A</v>
      </c>
      <c r="R3591" s="24" t="str">
        <f t="shared" si="1268"/>
        <v>구갈동</v>
      </c>
      <c r="S3591" s="24" t="str">
        <f t="shared" si="1263"/>
        <v>구갈17통</v>
      </c>
      <c r="T3591" s="24" t="str">
        <f t="shared" si="1264"/>
        <v>(구갈동, 자연앤6단지)</v>
      </c>
      <c r="U3591" s="24" t="str">
        <f t="shared" si="1265"/>
        <v>구갈</v>
      </c>
      <c r="V3591" s="25">
        <f t="shared" si="1266"/>
        <v>17</v>
      </c>
      <c r="W3591" s="25">
        <f t="shared" si="1267"/>
        <v>8</v>
      </c>
      <c r="X3591" s="59"/>
      <c r="Y3591" s="59"/>
      <c r="Z3591" s="59" t="s">
        <v>93</v>
      </c>
      <c r="AA3591" s="63" t="s">
        <v>4150</v>
      </c>
    </row>
    <row r="3592" spans="1:27" ht="16.5" customHeight="1" x14ac:dyDescent="0.3">
      <c r="A3592" s="22" t="b">
        <f t="shared" si="1247"/>
        <v>0</v>
      </c>
      <c r="B3592" s="22" t="b">
        <f t="shared" si="1248"/>
        <v>0</v>
      </c>
      <c r="C3592" s="22" t="b">
        <f t="shared" si="1249"/>
        <v>0</v>
      </c>
      <c r="D3592" s="22" t="b">
        <f t="shared" si="1250"/>
        <v>0</v>
      </c>
      <c r="E3592" s="22" t="b">
        <f t="shared" si="1251"/>
        <v>0</v>
      </c>
      <c r="F3592" s="52" t="b">
        <f t="shared" si="1252"/>
        <v>0</v>
      </c>
      <c r="G3592" s="22" t="b">
        <f t="shared" si="1253"/>
        <v>0</v>
      </c>
      <c r="H3592" s="22" t="b">
        <f t="shared" si="1254"/>
        <v>0</v>
      </c>
      <c r="I3592" s="22" t="b">
        <f t="shared" si="1255"/>
        <v>0</v>
      </c>
      <c r="J3592" s="22" t="b">
        <f t="shared" si="1256"/>
        <v>0</v>
      </c>
      <c r="K3592" s="3" t="str">
        <f t="shared" si="1257"/>
        <v/>
      </c>
      <c r="L3592" s="3" t="str">
        <f t="shared" si="1258"/>
        <v/>
      </c>
      <c r="M3592" s="3" t="str">
        <f t="shared" si="1259"/>
        <v/>
      </c>
      <c r="N3592" s="54" t="str">
        <f t="shared" si="1260"/>
        <v/>
      </c>
      <c r="O3592" s="3" t="str">
        <f t="shared" si="1261"/>
        <v/>
      </c>
      <c r="P3592" s="19" t="str">
        <f t="shared" si="1262"/>
        <v/>
      </c>
      <c r="Q3592" s="23" t="e">
        <f>_xlfn.XLOOKUP(R3592,summary!C980:C1016,summary!B980:B1016)</f>
        <v>#N/A</v>
      </c>
      <c r="R3592" s="24" t="str">
        <f t="shared" si="1268"/>
        <v>구갈동</v>
      </c>
      <c r="S3592" s="24" t="str">
        <f t="shared" si="1263"/>
        <v>구갈17통</v>
      </c>
      <c r="T3592" s="24" t="str">
        <f t="shared" si="1264"/>
        <v>(구갈동, 자연앤6단지)</v>
      </c>
      <c r="U3592" s="24" t="str">
        <f t="shared" si="1265"/>
        <v>구갈</v>
      </c>
      <c r="V3592" s="25">
        <f t="shared" si="1266"/>
        <v>17</v>
      </c>
      <c r="W3592" s="25">
        <f t="shared" si="1267"/>
        <v>9</v>
      </c>
      <c r="X3592" s="59"/>
      <c r="Y3592" s="59"/>
      <c r="Z3592" s="59" t="s">
        <v>95</v>
      </c>
      <c r="AA3592" s="63" t="s">
        <v>4151</v>
      </c>
    </row>
    <row r="3593" spans="1:27" ht="16.5" customHeight="1" x14ac:dyDescent="0.3">
      <c r="A3593" s="22" t="b">
        <f t="shared" si="1247"/>
        <v>0</v>
      </c>
      <c r="B3593" s="22" t="b">
        <f t="shared" si="1248"/>
        <v>0</v>
      </c>
      <c r="C3593" s="22" t="b">
        <f t="shared" si="1249"/>
        <v>0</v>
      </c>
      <c r="D3593" s="22" t="b">
        <f t="shared" si="1250"/>
        <v>0</v>
      </c>
      <c r="E3593" s="22" t="b">
        <f t="shared" si="1251"/>
        <v>0</v>
      </c>
      <c r="F3593" s="52" t="b">
        <f t="shared" si="1252"/>
        <v>0</v>
      </c>
      <c r="G3593" s="22" t="b">
        <f t="shared" si="1253"/>
        <v>0</v>
      </c>
      <c r="H3593" s="22" t="b">
        <f t="shared" si="1254"/>
        <v>0</v>
      </c>
      <c r="I3593" s="22" t="b">
        <f t="shared" si="1255"/>
        <v>0</v>
      </c>
      <c r="J3593" s="22" t="b">
        <f t="shared" si="1256"/>
        <v>0</v>
      </c>
      <c r="K3593" s="3" t="str">
        <f t="shared" si="1257"/>
        <v/>
      </c>
      <c r="L3593" s="3" t="str">
        <f t="shared" si="1258"/>
        <v/>
      </c>
      <c r="M3593" s="3" t="str">
        <f t="shared" si="1259"/>
        <v/>
      </c>
      <c r="N3593" s="54" t="str">
        <f t="shared" si="1260"/>
        <v/>
      </c>
      <c r="O3593" s="3" t="str">
        <f t="shared" si="1261"/>
        <v/>
      </c>
      <c r="P3593" s="19" t="str">
        <f t="shared" si="1262"/>
        <v/>
      </c>
      <c r="Q3593" s="23" t="e">
        <f>_xlfn.XLOOKUP(R3593,summary!C981:C1017,summary!B981:B1017)</f>
        <v>#N/A</v>
      </c>
      <c r="R3593" s="24" t="str">
        <f t="shared" si="1268"/>
        <v>구갈동</v>
      </c>
      <c r="S3593" s="24" t="str">
        <f t="shared" si="1263"/>
        <v>구갈17통</v>
      </c>
      <c r="T3593" s="24" t="str">
        <f t="shared" si="1264"/>
        <v>(구갈동, 자연앤6단지)</v>
      </c>
      <c r="U3593" s="24" t="str">
        <f t="shared" si="1265"/>
        <v>구갈</v>
      </c>
      <c r="V3593" s="25">
        <f t="shared" si="1266"/>
        <v>17</v>
      </c>
      <c r="W3593" s="25">
        <f t="shared" si="1267"/>
        <v>10</v>
      </c>
      <c r="X3593" s="59"/>
      <c r="Y3593" s="59"/>
      <c r="Z3593" s="59" t="s">
        <v>97</v>
      </c>
      <c r="AA3593" s="63" t="s">
        <v>4152</v>
      </c>
    </row>
    <row r="3594" spans="1:27" ht="16.5" customHeight="1" x14ac:dyDescent="0.3">
      <c r="A3594" s="22" t="b">
        <f t="shared" si="1247"/>
        <v>0</v>
      </c>
      <c r="B3594" s="22" t="b">
        <f t="shared" si="1248"/>
        <v>0</v>
      </c>
      <c r="C3594" s="22" t="b">
        <f t="shared" si="1249"/>
        <v>0</v>
      </c>
      <c r="D3594" s="22" t="b">
        <f t="shared" si="1250"/>
        <v>0</v>
      </c>
      <c r="E3594" s="22" t="b">
        <f t="shared" si="1251"/>
        <v>0</v>
      </c>
      <c r="F3594" s="52" t="b">
        <f t="shared" si="1252"/>
        <v>0</v>
      </c>
      <c r="G3594" s="22" t="b">
        <f t="shared" si="1253"/>
        <v>0</v>
      </c>
      <c r="H3594" s="22" t="b">
        <f t="shared" si="1254"/>
        <v>0</v>
      </c>
      <c r="I3594" s="22" t="b">
        <f t="shared" si="1255"/>
        <v>0</v>
      </c>
      <c r="J3594" s="22" t="b">
        <f t="shared" si="1256"/>
        <v>0</v>
      </c>
      <c r="K3594" s="3" t="str">
        <f t="shared" si="1257"/>
        <v/>
      </c>
      <c r="L3594" s="3" t="str">
        <f t="shared" si="1258"/>
        <v/>
      </c>
      <c r="M3594" s="3" t="str">
        <f t="shared" si="1259"/>
        <v/>
      </c>
      <c r="N3594" s="54" t="str">
        <f t="shared" si="1260"/>
        <v/>
      </c>
      <c r="O3594" s="3" t="str">
        <f t="shared" si="1261"/>
        <v/>
      </c>
      <c r="P3594" s="19" t="str">
        <f t="shared" si="1262"/>
        <v/>
      </c>
      <c r="Q3594" s="23" t="e">
        <f>_xlfn.XLOOKUP(R3594,summary!C982:C1018,summary!B982:B1018)</f>
        <v>#N/A</v>
      </c>
      <c r="R3594" s="24" t="str">
        <f t="shared" si="1268"/>
        <v>구갈동</v>
      </c>
      <c r="S3594" s="24" t="str">
        <f t="shared" si="1263"/>
        <v>구갈17통</v>
      </c>
      <c r="T3594" s="24" t="str">
        <f t="shared" si="1264"/>
        <v>(구갈동, 자연앤6단지)</v>
      </c>
      <c r="U3594" s="24" t="str">
        <f t="shared" si="1265"/>
        <v>구갈</v>
      </c>
      <c r="V3594" s="25">
        <f t="shared" si="1266"/>
        <v>17</v>
      </c>
      <c r="W3594" s="25">
        <f t="shared" si="1267"/>
        <v>11</v>
      </c>
      <c r="X3594" s="59"/>
      <c r="Y3594" s="59"/>
      <c r="Z3594" s="59" t="s">
        <v>99</v>
      </c>
      <c r="AA3594" s="63" t="s">
        <v>4153</v>
      </c>
    </row>
    <row r="3595" spans="1:27" ht="16.5" customHeight="1" x14ac:dyDescent="0.3">
      <c r="A3595" s="22" t="b">
        <f t="shared" si="1247"/>
        <v>0</v>
      </c>
      <c r="B3595" s="22" t="b">
        <f t="shared" si="1248"/>
        <v>0</v>
      </c>
      <c r="C3595" s="22" t="b">
        <f t="shared" si="1249"/>
        <v>0</v>
      </c>
      <c r="D3595" s="22" t="b">
        <f t="shared" si="1250"/>
        <v>0</v>
      </c>
      <c r="E3595" s="22" t="b">
        <f t="shared" si="1251"/>
        <v>0</v>
      </c>
      <c r="F3595" s="52" t="b">
        <f t="shared" si="1252"/>
        <v>0</v>
      </c>
      <c r="G3595" s="22" t="b">
        <f t="shared" si="1253"/>
        <v>0</v>
      </c>
      <c r="H3595" s="22" t="b">
        <f t="shared" si="1254"/>
        <v>0</v>
      </c>
      <c r="I3595" s="22" t="b">
        <f t="shared" si="1255"/>
        <v>0</v>
      </c>
      <c r="J3595" s="22" t="b">
        <f t="shared" si="1256"/>
        <v>0</v>
      </c>
      <c r="K3595" s="3" t="str">
        <f t="shared" si="1257"/>
        <v/>
      </c>
      <c r="L3595" s="3" t="str">
        <f t="shared" si="1258"/>
        <v/>
      </c>
      <c r="M3595" s="3" t="str">
        <f t="shared" si="1259"/>
        <v/>
      </c>
      <c r="N3595" s="54" t="str">
        <f t="shared" si="1260"/>
        <v/>
      </c>
      <c r="O3595" s="3" t="str">
        <f t="shared" si="1261"/>
        <v/>
      </c>
      <c r="P3595" s="19" t="str">
        <f t="shared" si="1262"/>
        <v/>
      </c>
      <c r="Q3595" s="23" t="e">
        <f>_xlfn.XLOOKUP(R3595,summary!C983:C1019,summary!B983:B1019)</f>
        <v>#N/A</v>
      </c>
      <c r="R3595" s="24" t="str">
        <f t="shared" si="1268"/>
        <v>구갈동</v>
      </c>
      <c r="S3595" s="24" t="str">
        <f t="shared" si="1263"/>
        <v>구갈17통</v>
      </c>
      <c r="T3595" s="24" t="str">
        <f t="shared" si="1264"/>
        <v>(구갈동, 자연앤6단지)</v>
      </c>
      <c r="U3595" s="24" t="str">
        <f t="shared" si="1265"/>
        <v>구갈</v>
      </c>
      <c r="V3595" s="25">
        <f t="shared" si="1266"/>
        <v>17</v>
      </c>
      <c r="W3595" s="25">
        <f t="shared" si="1267"/>
        <v>12</v>
      </c>
      <c r="X3595" s="59"/>
      <c r="Y3595" s="59"/>
      <c r="Z3595" s="59" t="s">
        <v>101</v>
      </c>
      <c r="AA3595" s="63" t="s">
        <v>4154</v>
      </c>
    </row>
    <row r="3596" spans="1:27" ht="16.5" customHeight="1" x14ac:dyDescent="0.3">
      <c r="A3596" s="22" t="b">
        <f t="shared" si="1247"/>
        <v>1</v>
      </c>
      <c r="B3596" s="22" t="b">
        <f t="shared" si="1248"/>
        <v>0</v>
      </c>
      <c r="C3596" s="22" t="b">
        <f t="shared" si="1249"/>
        <v>0</v>
      </c>
      <c r="D3596" s="22" t="b">
        <f t="shared" si="1250"/>
        <v>0</v>
      </c>
      <c r="E3596" s="22" t="b">
        <f t="shared" si="1251"/>
        <v>0</v>
      </c>
      <c r="F3596" s="52" t="b">
        <f t="shared" si="1252"/>
        <v>0</v>
      </c>
      <c r="G3596" s="22" t="b">
        <f t="shared" si="1253"/>
        <v>0</v>
      </c>
      <c r="H3596" s="22" t="b">
        <f t="shared" si="1254"/>
        <v>0</v>
      </c>
      <c r="I3596" s="22" t="b">
        <f t="shared" si="1255"/>
        <v>0</v>
      </c>
      <c r="J3596" s="22" t="b">
        <f t="shared" si="1256"/>
        <v>1</v>
      </c>
      <c r="K3596" s="3" t="str">
        <f t="shared" si="1257"/>
        <v>구갈18통</v>
      </c>
      <c r="L3596" s="3" t="str">
        <f t="shared" si="1258"/>
        <v>18</v>
      </c>
      <c r="M3596" s="3">
        <f t="shared" si="1259"/>
        <v>18</v>
      </c>
      <c r="N3596" s="54" t="str">
        <f t="shared" si="1260"/>
        <v>구갈</v>
      </c>
      <c r="O3596" s="3" t="str">
        <f t="shared" si="1261"/>
        <v/>
      </c>
      <c r="P3596" s="19" t="str">
        <f t="shared" si="1262"/>
        <v/>
      </c>
      <c r="Q3596" s="23" t="e">
        <f>_xlfn.XLOOKUP(R3596,summary!C984:C1020,summary!B984:B1020)</f>
        <v>#N/A</v>
      </c>
      <c r="R3596" s="24" t="str">
        <f t="shared" si="1268"/>
        <v>구갈동</v>
      </c>
      <c r="S3596" s="24" t="str">
        <f t="shared" si="1263"/>
        <v>구갈18통</v>
      </c>
      <c r="T3596" s="24" t="str">
        <f t="shared" si="1264"/>
        <v>(구갈동, 계룡리슈빌)</v>
      </c>
      <c r="U3596" s="24" t="str">
        <f t="shared" si="1265"/>
        <v>구갈</v>
      </c>
      <c r="V3596" s="25">
        <f t="shared" si="1266"/>
        <v>18</v>
      </c>
      <c r="W3596" s="25">
        <f t="shared" si="1267"/>
        <v>1</v>
      </c>
      <c r="X3596" s="59"/>
      <c r="Y3596" s="59" t="s">
        <v>4155</v>
      </c>
      <c r="Z3596" s="59" t="s">
        <v>63</v>
      </c>
      <c r="AA3596" s="63" t="s">
        <v>4156</v>
      </c>
    </row>
    <row r="3597" spans="1:27" ht="16.5" customHeight="1" x14ac:dyDescent="0.3">
      <c r="A3597" s="22" t="b">
        <f t="shared" si="1247"/>
        <v>1</v>
      </c>
      <c r="B3597" s="22" t="b">
        <f t="shared" si="1248"/>
        <v>1</v>
      </c>
      <c r="C3597" s="22" t="b">
        <f t="shared" si="1249"/>
        <v>0</v>
      </c>
      <c r="D3597" s="22" t="b">
        <f t="shared" si="1250"/>
        <v>0</v>
      </c>
      <c r="E3597" s="22" t="b">
        <f t="shared" si="1251"/>
        <v>1</v>
      </c>
      <c r="F3597" s="52" t="b">
        <f t="shared" si="1252"/>
        <v>1</v>
      </c>
      <c r="G3597" s="22" t="b">
        <f t="shared" si="1253"/>
        <v>1</v>
      </c>
      <c r="H3597" s="22" t="b">
        <f t="shared" si="1254"/>
        <v>0</v>
      </c>
      <c r="I3597" s="22" t="b">
        <f t="shared" si="1255"/>
        <v>1</v>
      </c>
      <c r="J3597" s="22" t="b">
        <f t="shared" si="1256"/>
        <v>0</v>
      </c>
      <c r="K3597" s="3" t="str">
        <f t="shared" si="1257"/>
        <v/>
      </c>
      <c r="L3597" s="3" t="str">
        <f t="shared" si="1258"/>
        <v/>
      </c>
      <c r="M3597" s="3" t="str">
        <f t="shared" si="1259"/>
        <v/>
      </c>
      <c r="N3597" s="54" t="str">
        <f t="shared" si="1260"/>
        <v/>
      </c>
      <c r="O3597" s="3" t="str">
        <f t="shared" si="1261"/>
        <v>(구갈동, 계룡리슈빌)</v>
      </c>
      <c r="P3597" s="19" t="str">
        <f t="shared" si="1262"/>
        <v>(구갈동, 계룡리슈빌)</v>
      </c>
      <c r="Q3597" s="23" t="e">
        <f>_xlfn.XLOOKUP(R3597,summary!C985:C1021,summary!B985:B1021)</f>
        <v>#N/A</v>
      </c>
      <c r="R3597" s="24" t="str">
        <f t="shared" si="1268"/>
        <v>구갈동</v>
      </c>
      <c r="S3597" s="24" t="str">
        <f t="shared" si="1263"/>
        <v>구갈18통</v>
      </c>
      <c r="T3597" s="24" t="str">
        <f t="shared" si="1264"/>
        <v>(구갈동, 계룡리슈빌)</v>
      </c>
      <c r="U3597" s="24" t="str">
        <f t="shared" si="1265"/>
        <v>구갈</v>
      </c>
      <c r="V3597" s="25">
        <f t="shared" si="1266"/>
        <v>18</v>
      </c>
      <c r="W3597" s="25">
        <f t="shared" si="1267"/>
        <v>2</v>
      </c>
      <c r="X3597" s="59"/>
      <c r="Y3597" s="59" t="s">
        <v>4041</v>
      </c>
      <c r="Z3597" s="59" t="s">
        <v>65</v>
      </c>
      <c r="AA3597" s="63" t="s">
        <v>4157</v>
      </c>
    </row>
    <row r="3598" spans="1:27" ht="16.5" customHeight="1" x14ac:dyDescent="0.3">
      <c r="A3598" s="22" t="b">
        <f t="shared" si="1247"/>
        <v>1</v>
      </c>
      <c r="B3598" s="22" t="b">
        <f t="shared" si="1248"/>
        <v>0</v>
      </c>
      <c r="C3598" s="22" t="b">
        <f t="shared" si="1249"/>
        <v>1</v>
      </c>
      <c r="D3598" s="22" t="b">
        <f t="shared" si="1250"/>
        <v>0</v>
      </c>
      <c r="E3598" s="22" t="b">
        <f t="shared" si="1251"/>
        <v>1</v>
      </c>
      <c r="F3598" s="52" t="b">
        <f t="shared" si="1252"/>
        <v>1</v>
      </c>
      <c r="G3598" s="22" t="b">
        <f t="shared" si="1253"/>
        <v>0</v>
      </c>
      <c r="H3598" s="22" t="b">
        <f t="shared" si="1254"/>
        <v>1</v>
      </c>
      <c r="I3598" s="22" t="b">
        <f t="shared" si="1255"/>
        <v>1</v>
      </c>
      <c r="J3598" s="22" t="b">
        <f t="shared" si="1256"/>
        <v>0</v>
      </c>
      <c r="K3598" s="3" t="str">
        <f t="shared" si="1257"/>
        <v/>
      </c>
      <c r="L3598" s="3" t="str">
        <f t="shared" si="1258"/>
        <v/>
      </c>
      <c r="M3598" s="3" t="str">
        <f t="shared" si="1259"/>
        <v/>
      </c>
      <c r="N3598" s="54" t="str">
        <f t="shared" si="1260"/>
        <v/>
      </c>
      <c r="O3598" s="3" t="str">
        <f t="shared" si="1261"/>
        <v>계룡리슈빌)</v>
      </c>
      <c r="P3598" s="19" t="str">
        <f t="shared" si="1262"/>
        <v/>
      </c>
      <c r="Q3598" s="23" t="e">
        <f>_xlfn.XLOOKUP(R3598,summary!C986:C1022,summary!B986:B1022)</f>
        <v>#N/A</v>
      </c>
      <c r="R3598" s="24" t="str">
        <f t="shared" si="1268"/>
        <v>구갈동</v>
      </c>
      <c r="S3598" s="24" t="str">
        <f t="shared" si="1263"/>
        <v>구갈18통</v>
      </c>
      <c r="T3598" s="24" t="str">
        <f t="shared" si="1264"/>
        <v>(구갈동, 계룡리슈빌)</v>
      </c>
      <c r="U3598" s="24" t="str">
        <f t="shared" si="1265"/>
        <v>구갈</v>
      </c>
      <c r="V3598" s="25">
        <f t="shared" si="1266"/>
        <v>18</v>
      </c>
      <c r="W3598" s="25">
        <f t="shared" si="1267"/>
        <v>3</v>
      </c>
      <c r="X3598" s="59"/>
      <c r="Y3598" s="59" t="s">
        <v>940</v>
      </c>
      <c r="Z3598" s="59" t="s">
        <v>67</v>
      </c>
      <c r="AA3598" s="63" t="s">
        <v>4158</v>
      </c>
    </row>
    <row r="3599" spans="1:27" ht="16.5" customHeight="1" x14ac:dyDescent="0.3">
      <c r="A3599" s="22" t="b">
        <f t="shared" si="1247"/>
        <v>0</v>
      </c>
      <c r="B3599" s="22" t="b">
        <f t="shared" si="1248"/>
        <v>0</v>
      </c>
      <c r="C3599" s="22" t="b">
        <f t="shared" si="1249"/>
        <v>0</v>
      </c>
      <c r="D3599" s="22" t="b">
        <f t="shared" si="1250"/>
        <v>0</v>
      </c>
      <c r="E3599" s="22" t="b">
        <f t="shared" si="1251"/>
        <v>0</v>
      </c>
      <c r="F3599" s="52" t="b">
        <f t="shared" si="1252"/>
        <v>0</v>
      </c>
      <c r="G3599" s="22" t="b">
        <f t="shared" si="1253"/>
        <v>0</v>
      </c>
      <c r="H3599" s="22" t="b">
        <f t="shared" si="1254"/>
        <v>0</v>
      </c>
      <c r="I3599" s="22" t="b">
        <f t="shared" si="1255"/>
        <v>0</v>
      </c>
      <c r="J3599" s="22" t="b">
        <f t="shared" si="1256"/>
        <v>0</v>
      </c>
      <c r="K3599" s="3" t="str">
        <f t="shared" si="1257"/>
        <v/>
      </c>
      <c r="L3599" s="3" t="str">
        <f t="shared" si="1258"/>
        <v/>
      </c>
      <c r="M3599" s="3" t="str">
        <f t="shared" si="1259"/>
        <v/>
      </c>
      <c r="N3599" s="54" t="str">
        <f t="shared" si="1260"/>
        <v/>
      </c>
      <c r="O3599" s="3" t="str">
        <f t="shared" si="1261"/>
        <v/>
      </c>
      <c r="P3599" s="19" t="str">
        <f t="shared" si="1262"/>
        <v/>
      </c>
      <c r="Q3599" s="23" t="e">
        <f>_xlfn.XLOOKUP(R3599,summary!C987:C1023,summary!B987:B1023)</f>
        <v>#N/A</v>
      </c>
      <c r="R3599" s="24" t="str">
        <f t="shared" si="1268"/>
        <v>구갈동</v>
      </c>
      <c r="S3599" s="24" t="str">
        <f t="shared" si="1263"/>
        <v>구갈18통</v>
      </c>
      <c r="T3599" s="24" t="str">
        <f t="shared" si="1264"/>
        <v>(구갈동, 계룡리슈빌)</v>
      </c>
      <c r="U3599" s="24" t="str">
        <f t="shared" si="1265"/>
        <v>구갈</v>
      </c>
      <c r="V3599" s="25">
        <f t="shared" si="1266"/>
        <v>18</v>
      </c>
      <c r="W3599" s="25">
        <f t="shared" si="1267"/>
        <v>4</v>
      </c>
      <c r="X3599" s="59"/>
      <c r="Y3599" s="59"/>
      <c r="Z3599" s="59" t="s">
        <v>73</v>
      </c>
      <c r="AA3599" s="63" t="s">
        <v>4159</v>
      </c>
    </row>
    <row r="3600" spans="1:27" ht="16.5" customHeight="1" x14ac:dyDescent="0.3">
      <c r="A3600" s="22" t="b">
        <f t="shared" si="1247"/>
        <v>0</v>
      </c>
      <c r="B3600" s="22" t="b">
        <f t="shared" si="1248"/>
        <v>0</v>
      </c>
      <c r="C3600" s="22" t="b">
        <f t="shared" si="1249"/>
        <v>0</v>
      </c>
      <c r="D3600" s="22" t="b">
        <f t="shared" si="1250"/>
        <v>0</v>
      </c>
      <c r="E3600" s="22" t="b">
        <f t="shared" si="1251"/>
        <v>0</v>
      </c>
      <c r="F3600" s="52" t="b">
        <f t="shared" si="1252"/>
        <v>0</v>
      </c>
      <c r="G3600" s="22" t="b">
        <f t="shared" si="1253"/>
        <v>0</v>
      </c>
      <c r="H3600" s="22" t="b">
        <f t="shared" si="1254"/>
        <v>0</v>
      </c>
      <c r="I3600" s="22" t="b">
        <f t="shared" si="1255"/>
        <v>0</v>
      </c>
      <c r="J3600" s="22" t="b">
        <f t="shared" si="1256"/>
        <v>0</v>
      </c>
      <c r="K3600" s="3" t="str">
        <f t="shared" si="1257"/>
        <v/>
      </c>
      <c r="L3600" s="3" t="str">
        <f t="shared" si="1258"/>
        <v/>
      </c>
      <c r="M3600" s="3" t="str">
        <f t="shared" si="1259"/>
        <v/>
      </c>
      <c r="N3600" s="54" t="str">
        <f t="shared" si="1260"/>
        <v/>
      </c>
      <c r="O3600" s="3" t="str">
        <f t="shared" si="1261"/>
        <v/>
      </c>
      <c r="P3600" s="19" t="str">
        <f t="shared" si="1262"/>
        <v/>
      </c>
      <c r="Q3600" s="23" t="e">
        <f>_xlfn.XLOOKUP(R3600,summary!C988:C1024,summary!B988:B1024)</f>
        <v>#N/A</v>
      </c>
      <c r="R3600" s="24" t="str">
        <f t="shared" si="1268"/>
        <v>구갈동</v>
      </c>
      <c r="S3600" s="24" t="str">
        <f t="shared" si="1263"/>
        <v>구갈18통</v>
      </c>
      <c r="T3600" s="24" t="str">
        <f t="shared" si="1264"/>
        <v>(구갈동, 계룡리슈빌)</v>
      </c>
      <c r="U3600" s="24" t="str">
        <f t="shared" si="1265"/>
        <v>구갈</v>
      </c>
      <c r="V3600" s="25">
        <f t="shared" si="1266"/>
        <v>18</v>
      </c>
      <c r="W3600" s="25">
        <f t="shared" si="1267"/>
        <v>5</v>
      </c>
      <c r="X3600" s="59"/>
      <c r="Y3600" s="59"/>
      <c r="Z3600" s="59" t="s">
        <v>87</v>
      </c>
      <c r="AA3600" s="63" t="s">
        <v>4160</v>
      </c>
    </row>
    <row r="3601" spans="1:27" ht="16.5" customHeight="1" x14ac:dyDescent="0.3">
      <c r="A3601" s="22" t="b">
        <f t="shared" si="1247"/>
        <v>0</v>
      </c>
      <c r="B3601" s="22" t="b">
        <f t="shared" si="1248"/>
        <v>0</v>
      </c>
      <c r="C3601" s="22" t="b">
        <f t="shared" si="1249"/>
        <v>0</v>
      </c>
      <c r="D3601" s="22" t="b">
        <f t="shared" si="1250"/>
        <v>0</v>
      </c>
      <c r="E3601" s="22" t="b">
        <f t="shared" si="1251"/>
        <v>0</v>
      </c>
      <c r="F3601" s="52" t="b">
        <f t="shared" si="1252"/>
        <v>0</v>
      </c>
      <c r="G3601" s="22" t="b">
        <f t="shared" si="1253"/>
        <v>0</v>
      </c>
      <c r="H3601" s="22" t="b">
        <f t="shared" si="1254"/>
        <v>0</v>
      </c>
      <c r="I3601" s="22" t="b">
        <f t="shared" si="1255"/>
        <v>0</v>
      </c>
      <c r="J3601" s="22" t="b">
        <f t="shared" si="1256"/>
        <v>0</v>
      </c>
      <c r="K3601" s="3" t="str">
        <f t="shared" si="1257"/>
        <v/>
      </c>
      <c r="L3601" s="3" t="str">
        <f t="shared" si="1258"/>
        <v/>
      </c>
      <c r="M3601" s="3" t="str">
        <f t="shared" si="1259"/>
        <v/>
      </c>
      <c r="N3601" s="54" t="str">
        <f t="shared" si="1260"/>
        <v/>
      </c>
      <c r="O3601" s="3" t="str">
        <f t="shared" si="1261"/>
        <v/>
      </c>
      <c r="P3601" s="19" t="str">
        <f t="shared" si="1262"/>
        <v/>
      </c>
      <c r="Q3601" s="23" t="e">
        <f>_xlfn.XLOOKUP(R3601,summary!C989:C1025,summary!B989:B1025)</f>
        <v>#N/A</v>
      </c>
      <c r="R3601" s="24" t="str">
        <f t="shared" si="1268"/>
        <v>구갈동</v>
      </c>
      <c r="S3601" s="24" t="str">
        <f t="shared" si="1263"/>
        <v>구갈18통</v>
      </c>
      <c r="T3601" s="24" t="str">
        <f t="shared" si="1264"/>
        <v>(구갈동, 계룡리슈빌)</v>
      </c>
      <c r="U3601" s="24" t="str">
        <f t="shared" si="1265"/>
        <v>구갈</v>
      </c>
      <c r="V3601" s="25">
        <f t="shared" si="1266"/>
        <v>18</v>
      </c>
      <c r="W3601" s="25">
        <f t="shared" si="1267"/>
        <v>6</v>
      </c>
      <c r="X3601" s="59"/>
      <c r="Y3601" s="59"/>
      <c r="Z3601" s="59" t="s">
        <v>89</v>
      </c>
      <c r="AA3601" s="63" t="s">
        <v>4161</v>
      </c>
    </row>
    <row r="3602" spans="1:27" ht="16.5" customHeight="1" x14ac:dyDescent="0.3">
      <c r="A3602" s="22" t="b">
        <f t="shared" si="1247"/>
        <v>0</v>
      </c>
      <c r="B3602" s="22" t="b">
        <f t="shared" si="1248"/>
        <v>0</v>
      </c>
      <c r="C3602" s="22" t="b">
        <f t="shared" si="1249"/>
        <v>0</v>
      </c>
      <c r="D3602" s="22" t="b">
        <f t="shared" si="1250"/>
        <v>0</v>
      </c>
      <c r="E3602" s="22" t="b">
        <f t="shared" si="1251"/>
        <v>0</v>
      </c>
      <c r="F3602" s="52" t="b">
        <f t="shared" si="1252"/>
        <v>0</v>
      </c>
      <c r="G3602" s="22" t="b">
        <f t="shared" si="1253"/>
        <v>0</v>
      </c>
      <c r="H3602" s="22" t="b">
        <f t="shared" si="1254"/>
        <v>0</v>
      </c>
      <c r="I3602" s="22" t="b">
        <f t="shared" si="1255"/>
        <v>0</v>
      </c>
      <c r="J3602" s="22" t="b">
        <f t="shared" si="1256"/>
        <v>0</v>
      </c>
      <c r="K3602" s="3" t="str">
        <f t="shared" si="1257"/>
        <v/>
      </c>
      <c r="L3602" s="3" t="str">
        <f t="shared" si="1258"/>
        <v/>
      </c>
      <c r="M3602" s="3" t="str">
        <f t="shared" si="1259"/>
        <v/>
      </c>
      <c r="N3602" s="54" t="str">
        <f t="shared" si="1260"/>
        <v/>
      </c>
      <c r="O3602" s="3" t="str">
        <f t="shared" si="1261"/>
        <v/>
      </c>
      <c r="P3602" s="19" t="str">
        <f t="shared" si="1262"/>
        <v/>
      </c>
      <c r="Q3602" s="23" t="e">
        <f>_xlfn.XLOOKUP(R3602,summary!C990:C1026,summary!B990:B1026)</f>
        <v>#N/A</v>
      </c>
      <c r="R3602" s="24" t="str">
        <f t="shared" si="1268"/>
        <v>구갈동</v>
      </c>
      <c r="S3602" s="24" t="str">
        <f t="shared" si="1263"/>
        <v>구갈18통</v>
      </c>
      <c r="T3602" s="24" t="str">
        <f t="shared" si="1264"/>
        <v>(구갈동, 계룡리슈빌)</v>
      </c>
      <c r="U3602" s="24" t="str">
        <f t="shared" si="1265"/>
        <v>구갈</v>
      </c>
      <c r="V3602" s="25">
        <f t="shared" si="1266"/>
        <v>18</v>
      </c>
      <c r="W3602" s="25">
        <f t="shared" si="1267"/>
        <v>7</v>
      </c>
      <c r="X3602" s="59"/>
      <c r="Y3602" s="59"/>
      <c r="Z3602" s="59" t="s">
        <v>91</v>
      </c>
      <c r="AA3602" s="63" t="s">
        <v>4162</v>
      </c>
    </row>
    <row r="3603" spans="1:27" ht="16.5" customHeight="1" x14ac:dyDescent="0.3">
      <c r="A3603" s="22" t="b">
        <f t="shared" si="1247"/>
        <v>0</v>
      </c>
      <c r="B3603" s="22" t="b">
        <f t="shared" si="1248"/>
        <v>0</v>
      </c>
      <c r="C3603" s="22" t="b">
        <f t="shared" si="1249"/>
        <v>0</v>
      </c>
      <c r="D3603" s="22" t="b">
        <f t="shared" si="1250"/>
        <v>0</v>
      </c>
      <c r="E3603" s="22" t="b">
        <f t="shared" si="1251"/>
        <v>0</v>
      </c>
      <c r="F3603" s="52" t="b">
        <f t="shared" si="1252"/>
        <v>0</v>
      </c>
      <c r="G3603" s="22" t="b">
        <f t="shared" si="1253"/>
        <v>0</v>
      </c>
      <c r="H3603" s="22" t="b">
        <f t="shared" si="1254"/>
        <v>0</v>
      </c>
      <c r="I3603" s="22" t="b">
        <f t="shared" si="1255"/>
        <v>0</v>
      </c>
      <c r="J3603" s="22" t="b">
        <f t="shared" si="1256"/>
        <v>0</v>
      </c>
      <c r="K3603" s="3" t="str">
        <f t="shared" si="1257"/>
        <v/>
      </c>
      <c r="L3603" s="3" t="str">
        <f t="shared" si="1258"/>
        <v/>
      </c>
      <c r="M3603" s="3" t="str">
        <f t="shared" si="1259"/>
        <v/>
      </c>
      <c r="N3603" s="54" t="str">
        <f t="shared" si="1260"/>
        <v/>
      </c>
      <c r="O3603" s="3" t="str">
        <f t="shared" si="1261"/>
        <v/>
      </c>
      <c r="P3603" s="19" t="str">
        <f t="shared" si="1262"/>
        <v/>
      </c>
      <c r="Q3603" s="23" t="e">
        <f>_xlfn.XLOOKUP(R3603,summary!C991:C1027,summary!B991:B1027)</f>
        <v>#N/A</v>
      </c>
      <c r="R3603" s="24" t="str">
        <f t="shared" si="1268"/>
        <v>구갈동</v>
      </c>
      <c r="S3603" s="24" t="str">
        <f t="shared" si="1263"/>
        <v>구갈18통</v>
      </c>
      <c r="T3603" s="24" t="str">
        <f t="shared" si="1264"/>
        <v>(구갈동, 계룡리슈빌)</v>
      </c>
      <c r="U3603" s="24" t="str">
        <f t="shared" si="1265"/>
        <v>구갈</v>
      </c>
      <c r="V3603" s="25">
        <f t="shared" si="1266"/>
        <v>18</v>
      </c>
      <c r="W3603" s="25">
        <f t="shared" si="1267"/>
        <v>8</v>
      </c>
      <c r="X3603" s="59"/>
      <c r="Y3603" s="59"/>
      <c r="Z3603" s="59" t="s">
        <v>93</v>
      </c>
      <c r="AA3603" s="63" t="s">
        <v>4163</v>
      </c>
    </row>
    <row r="3604" spans="1:27" ht="16.5" customHeight="1" x14ac:dyDescent="0.3">
      <c r="A3604" s="22" t="b">
        <f t="shared" si="1247"/>
        <v>0</v>
      </c>
      <c r="B3604" s="22" t="b">
        <f t="shared" si="1248"/>
        <v>0</v>
      </c>
      <c r="C3604" s="22" t="b">
        <f t="shared" si="1249"/>
        <v>0</v>
      </c>
      <c r="D3604" s="22" t="b">
        <f t="shared" si="1250"/>
        <v>0</v>
      </c>
      <c r="E3604" s="22" t="b">
        <f t="shared" si="1251"/>
        <v>0</v>
      </c>
      <c r="F3604" s="52" t="b">
        <f t="shared" si="1252"/>
        <v>0</v>
      </c>
      <c r="G3604" s="22" t="b">
        <f t="shared" si="1253"/>
        <v>0</v>
      </c>
      <c r="H3604" s="22" t="b">
        <f t="shared" si="1254"/>
        <v>0</v>
      </c>
      <c r="I3604" s="22" t="b">
        <f t="shared" si="1255"/>
        <v>0</v>
      </c>
      <c r="J3604" s="22" t="b">
        <f t="shared" si="1256"/>
        <v>0</v>
      </c>
      <c r="K3604" s="3" t="str">
        <f t="shared" si="1257"/>
        <v/>
      </c>
      <c r="L3604" s="3" t="str">
        <f t="shared" si="1258"/>
        <v/>
      </c>
      <c r="M3604" s="3" t="str">
        <f t="shared" si="1259"/>
        <v/>
      </c>
      <c r="N3604" s="54" t="str">
        <f t="shared" si="1260"/>
        <v/>
      </c>
      <c r="O3604" s="3" t="str">
        <f t="shared" si="1261"/>
        <v/>
      </c>
      <c r="P3604" s="19" t="str">
        <f t="shared" si="1262"/>
        <v/>
      </c>
      <c r="Q3604" s="23" t="e">
        <f>_xlfn.XLOOKUP(R3604,summary!C992:C1028,summary!B992:B1028)</f>
        <v>#N/A</v>
      </c>
      <c r="R3604" s="24" t="str">
        <f t="shared" si="1268"/>
        <v>구갈동</v>
      </c>
      <c r="S3604" s="24" t="str">
        <f t="shared" si="1263"/>
        <v>구갈18통</v>
      </c>
      <c r="T3604" s="24" t="str">
        <f t="shared" si="1264"/>
        <v>(구갈동, 계룡리슈빌)</v>
      </c>
      <c r="U3604" s="24" t="str">
        <f t="shared" si="1265"/>
        <v>구갈</v>
      </c>
      <c r="V3604" s="25">
        <f t="shared" si="1266"/>
        <v>18</v>
      </c>
      <c r="W3604" s="25">
        <f t="shared" si="1267"/>
        <v>9</v>
      </c>
      <c r="X3604" s="59"/>
      <c r="Y3604" s="59"/>
      <c r="Z3604" s="59" t="s">
        <v>95</v>
      </c>
      <c r="AA3604" s="63" t="s">
        <v>4164</v>
      </c>
    </row>
    <row r="3605" spans="1:27" ht="16.5" customHeight="1" x14ac:dyDescent="0.3">
      <c r="A3605" s="22" t="b">
        <f t="shared" ref="A3605:A3668" si="1269">LEN(Y3605)&gt;0</f>
        <v>0</v>
      </c>
      <c r="B3605" s="22" t="b">
        <f t="shared" ref="B3605:B3668" si="1270">LEFT(Y3605)="("</f>
        <v>0</v>
      </c>
      <c r="C3605" s="22" t="b">
        <f t="shared" ref="C3605:C3668" si="1271">RIGHT(Y3605)=")"</f>
        <v>0</v>
      </c>
      <c r="D3605" s="22" t="b">
        <f t="shared" ref="D3605:D3668" si="1272">AND(B3605,C3605)</f>
        <v>0</v>
      </c>
      <c r="E3605" s="22" t="b">
        <f t="shared" ref="E3605:E3668" si="1273">OR(B3605,C3605)</f>
        <v>0</v>
      </c>
      <c r="F3605" s="52" t="b">
        <f t="shared" ref="F3605:F3668" si="1274">_xlfn.XOR(B3605,C3605)</f>
        <v>0</v>
      </c>
      <c r="G3605" s="22" t="b">
        <f t="shared" ref="G3605:G3668" si="1275">AND(B3605,F3605)</f>
        <v>0</v>
      </c>
      <c r="H3605" s="22" t="b">
        <f t="shared" ref="H3605:H3668" si="1276">AND(C3605,$F3605)</f>
        <v>0</v>
      </c>
      <c r="I3605" s="22" t="b">
        <f t="shared" ref="I3605:I3668" si="1277">IF(G3605,G3605,IF(H3604,FALSE,I3604))</f>
        <v>0</v>
      </c>
      <c r="J3605" s="22" t="b">
        <f t="shared" ref="J3605:J3668" si="1278">AND(A3605,NOT(B3605),NOT(I3605))</f>
        <v>0</v>
      </c>
      <c r="K3605" s="3" t="str">
        <f t="shared" ref="K3605:K3668" si="1279">IF(AND(J3605,RIGHT(Y3605)="통"),Y3605,"")</f>
        <v/>
      </c>
      <c r="L3605" s="3" t="str">
        <f t="shared" ref="L3605:L3668" si="1280">RIGHT(SUBSTITUTE(K3605,"통",""),2)</f>
        <v/>
      </c>
      <c r="M3605" s="3" t="str">
        <f t="shared" ref="M3605:M3668" si="1281">IF(LEN(L3605)=0,"",IF(CODE(L3605)&lt;60,VALUE(L3605),VALUE(RIGHT(L3605))))</f>
        <v/>
      </c>
      <c r="N3605" s="54" t="str">
        <f t="shared" ref="N3605:N3668" si="1282">SUBSTITUTE(K3605,_xlfn.CONCAT(M3605,"통"),"")</f>
        <v/>
      </c>
      <c r="O3605" s="3" t="str">
        <f t="shared" ref="O3605:O3668" si="1283">IF(I3605,IF(I3606,CONCATENATE(Y3605,O3606),Y3605),"")</f>
        <v/>
      </c>
      <c r="P3605" s="19" t="str">
        <f t="shared" ref="P3605:P3668" si="1284">IF(G3605,O3605,IF(D3605,Y3605,""))</f>
        <v/>
      </c>
      <c r="Q3605" s="23" t="e">
        <f>_xlfn.XLOOKUP(R3605,summary!C993:C1029,summary!B993:B1029)</f>
        <v>#N/A</v>
      </c>
      <c r="R3605" s="24" t="str">
        <f t="shared" si="1268"/>
        <v>구갈동</v>
      </c>
      <c r="S3605" s="24" t="str">
        <f t="shared" ref="S3605:S3668" si="1285">IF(J3605,Y3605,S3604)</f>
        <v>구갈18통</v>
      </c>
      <c r="T3605" s="24" t="str">
        <f t="shared" ref="T3605:T3668" si="1286">IF(J3605,P3606,T3604)</f>
        <v>(구갈동, 계룡리슈빌)</v>
      </c>
      <c r="U3605" s="24" t="str">
        <f t="shared" ref="U3605:U3668" si="1287">IF($J3605,N3605,U3604)</f>
        <v>구갈</v>
      </c>
      <c r="V3605" s="25">
        <f t="shared" ref="V3605:V3668" si="1288">IF(J3605,M3605,V3604)</f>
        <v>18</v>
      </c>
      <c r="W3605" s="25">
        <f t="shared" ref="W3605:W3668" si="1289">IF(ISBLANK(Z3605),"",IF(LEN(TRIM(Z3605))&lt;4,VALUE(SUBSTITUTE(TRIM(Z3605),"반","")),""))</f>
        <v>10</v>
      </c>
      <c r="X3605" s="59"/>
      <c r="Y3605" s="59"/>
      <c r="Z3605" s="59" t="s">
        <v>97</v>
      </c>
      <c r="AA3605" s="63" t="s">
        <v>4165</v>
      </c>
    </row>
    <row r="3606" spans="1:27" ht="16.5" customHeight="1" x14ac:dyDescent="0.3">
      <c r="A3606" s="22" t="b">
        <f t="shared" si="1269"/>
        <v>0</v>
      </c>
      <c r="B3606" s="22" t="b">
        <f t="shared" si="1270"/>
        <v>0</v>
      </c>
      <c r="C3606" s="22" t="b">
        <f t="shared" si="1271"/>
        <v>0</v>
      </c>
      <c r="D3606" s="22" t="b">
        <f t="shared" si="1272"/>
        <v>0</v>
      </c>
      <c r="E3606" s="22" t="b">
        <f t="shared" si="1273"/>
        <v>0</v>
      </c>
      <c r="F3606" s="52" t="b">
        <f t="shared" si="1274"/>
        <v>0</v>
      </c>
      <c r="G3606" s="22" t="b">
        <f t="shared" si="1275"/>
        <v>0</v>
      </c>
      <c r="H3606" s="22" t="b">
        <f t="shared" si="1276"/>
        <v>0</v>
      </c>
      <c r="I3606" s="22" t="b">
        <f t="shared" si="1277"/>
        <v>0</v>
      </c>
      <c r="J3606" s="22" t="b">
        <f t="shared" si="1278"/>
        <v>0</v>
      </c>
      <c r="K3606" s="3" t="str">
        <f t="shared" si="1279"/>
        <v/>
      </c>
      <c r="L3606" s="3" t="str">
        <f t="shared" si="1280"/>
        <v/>
      </c>
      <c r="M3606" s="3" t="str">
        <f t="shared" si="1281"/>
        <v/>
      </c>
      <c r="N3606" s="54" t="str">
        <f t="shared" si="1282"/>
        <v/>
      </c>
      <c r="O3606" s="3" t="str">
        <f t="shared" si="1283"/>
        <v/>
      </c>
      <c r="P3606" s="19" t="str">
        <f t="shared" si="1284"/>
        <v/>
      </c>
      <c r="Q3606" s="23" t="e">
        <f>_xlfn.XLOOKUP(R3606,summary!C994:C1030,summary!B994:B1030)</f>
        <v>#N/A</v>
      </c>
      <c r="R3606" s="24" t="str">
        <f t="shared" si="1268"/>
        <v>구갈동</v>
      </c>
      <c r="S3606" s="24" t="str">
        <f t="shared" si="1285"/>
        <v>구갈18통</v>
      </c>
      <c r="T3606" s="24" t="str">
        <f t="shared" si="1286"/>
        <v>(구갈동, 계룡리슈빌)</v>
      </c>
      <c r="U3606" s="24" t="str">
        <f t="shared" si="1287"/>
        <v>구갈</v>
      </c>
      <c r="V3606" s="25">
        <f t="shared" si="1288"/>
        <v>18</v>
      </c>
      <c r="W3606" s="25">
        <f t="shared" si="1289"/>
        <v>11</v>
      </c>
      <c r="X3606" s="59"/>
      <c r="Y3606" s="59"/>
      <c r="Z3606" s="59" t="s">
        <v>99</v>
      </c>
      <c r="AA3606" s="63" t="s">
        <v>4166</v>
      </c>
    </row>
    <row r="3607" spans="1:27" ht="16.5" customHeight="1" x14ac:dyDescent="0.3">
      <c r="A3607" s="22" t="b">
        <f t="shared" si="1269"/>
        <v>0</v>
      </c>
      <c r="B3607" s="22" t="b">
        <f t="shared" si="1270"/>
        <v>0</v>
      </c>
      <c r="C3607" s="22" t="b">
        <f t="shared" si="1271"/>
        <v>0</v>
      </c>
      <c r="D3607" s="22" t="b">
        <f t="shared" si="1272"/>
        <v>0</v>
      </c>
      <c r="E3607" s="22" t="b">
        <f t="shared" si="1273"/>
        <v>0</v>
      </c>
      <c r="F3607" s="52" t="b">
        <f t="shared" si="1274"/>
        <v>0</v>
      </c>
      <c r="G3607" s="22" t="b">
        <f t="shared" si="1275"/>
        <v>0</v>
      </c>
      <c r="H3607" s="22" t="b">
        <f t="shared" si="1276"/>
        <v>0</v>
      </c>
      <c r="I3607" s="22" t="b">
        <f t="shared" si="1277"/>
        <v>0</v>
      </c>
      <c r="J3607" s="22" t="b">
        <f t="shared" si="1278"/>
        <v>0</v>
      </c>
      <c r="K3607" s="3" t="str">
        <f t="shared" si="1279"/>
        <v/>
      </c>
      <c r="L3607" s="3" t="str">
        <f t="shared" si="1280"/>
        <v/>
      </c>
      <c r="M3607" s="3" t="str">
        <f t="shared" si="1281"/>
        <v/>
      </c>
      <c r="N3607" s="54" t="str">
        <f t="shared" si="1282"/>
        <v/>
      </c>
      <c r="O3607" s="3" t="str">
        <f t="shared" si="1283"/>
        <v/>
      </c>
      <c r="P3607" s="19" t="str">
        <f t="shared" si="1284"/>
        <v/>
      </c>
      <c r="Q3607" s="23" t="e">
        <f>_xlfn.XLOOKUP(R3607,summary!C995:C1031,summary!B995:B1031)</f>
        <v>#N/A</v>
      </c>
      <c r="R3607" s="24" t="str">
        <f t="shared" si="1268"/>
        <v>구갈동</v>
      </c>
      <c r="S3607" s="24" t="str">
        <f t="shared" si="1285"/>
        <v>구갈18통</v>
      </c>
      <c r="T3607" s="24" t="str">
        <f t="shared" si="1286"/>
        <v>(구갈동, 계룡리슈빌)</v>
      </c>
      <c r="U3607" s="24" t="str">
        <f t="shared" si="1287"/>
        <v>구갈</v>
      </c>
      <c r="V3607" s="25">
        <f t="shared" si="1288"/>
        <v>18</v>
      </c>
      <c r="W3607" s="25">
        <f t="shared" si="1289"/>
        <v>12</v>
      </c>
      <c r="X3607" s="59"/>
      <c r="Y3607" s="59"/>
      <c r="Z3607" s="59" t="s">
        <v>101</v>
      </c>
      <c r="AA3607" s="63" t="s">
        <v>4167</v>
      </c>
    </row>
    <row r="3608" spans="1:27" ht="16.5" customHeight="1" x14ac:dyDescent="0.3">
      <c r="A3608" s="22" t="b">
        <f t="shared" si="1269"/>
        <v>1</v>
      </c>
      <c r="B3608" s="22" t="b">
        <f t="shared" si="1270"/>
        <v>0</v>
      </c>
      <c r="C3608" s="22" t="b">
        <f t="shared" si="1271"/>
        <v>0</v>
      </c>
      <c r="D3608" s="22" t="b">
        <f t="shared" si="1272"/>
        <v>0</v>
      </c>
      <c r="E3608" s="22" t="b">
        <f t="shared" si="1273"/>
        <v>0</v>
      </c>
      <c r="F3608" s="52" t="b">
        <f t="shared" si="1274"/>
        <v>0</v>
      </c>
      <c r="G3608" s="22" t="b">
        <f t="shared" si="1275"/>
        <v>0</v>
      </c>
      <c r="H3608" s="22" t="b">
        <f t="shared" si="1276"/>
        <v>0</v>
      </c>
      <c r="I3608" s="22" t="b">
        <f t="shared" si="1277"/>
        <v>0</v>
      </c>
      <c r="J3608" s="22" t="b">
        <f t="shared" si="1278"/>
        <v>1</v>
      </c>
      <c r="K3608" s="3" t="str">
        <f t="shared" si="1279"/>
        <v>구갈19통</v>
      </c>
      <c r="L3608" s="3" t="str">
        <f t="shared" si="1280"/>
        <v>19</v>
      </c>
      <c r="M3608" s="3">
        <f t="shared" si="1281"/>
        <v>19</v>
      </c>
      <c r="N3608" s="54" t="str">
        <f t="shared" si="1282"/>
        <v>구갈</v>
      </c>
      <c r="O3608" s="3" t="str">
        <f t="shared" si="1283"/>
        <v/>
      </c>
      <c r="P3608" s="19" t="str">
        <f t="shared" si="1284"/>
        <v/>
      </c>
      <c r="Q3608" s="23" t="e">
        <f>_xlfn.XLOOKUP(R3608,summary!C996:C1032,summary!B996:B1032)</f>
        <v>#N/A</v>
      </c>
      <c r="R3608" s="24" t="str">
        <f t="shared" si="1268"/>
        <v>구갈동</v>
      </c>
      <c r="S3608" s="24" t="str">
        <f t="shared" si="1285"/>
        <v>구갈19통</v>
      </c>
      <c r="T3608" s="24" t="str">
        <f t="shared" si="1286"/>
        <v>(구갈동, 코오롱하늘채)</v>
      </c>
      <c r="U3608" s="24" t="str">
        <f t="shared" si="1287"/>
        <v>구갈</v>
      </c>
      <c r="V3608" s="25">
        <f t="shared" si="1288"/>
        <v>19</v>
      </c>
      <c r="W3608" s="25">
        <f t="shared" si="1289"/>
        <v>1</v>
      </c>
      <c r="X3608" s="59"/>
      <c r="Y3608" s="59" t="s">
        <v>4168</v>
      </c>
      <c r="Z3608" s="59" t="s">
        <v>63</v>
      </c>
      <c r="AA3608" s="63" t="s">
        <v>4169</v>
      </c>
    </row>
    <row r="3609" spans="1:27" ht="16.5" customHeight="1" x14ac:dyDescent="0.3">
      <c r="A3609" s="22" t="b">
        <f t="shared" si="1269"/>
        <v>1</v>
      </c>
      <c r="B3609" s="22" t="b">
        <f t="shared" si="1270"/>
        <v>1</v>
      </c>
      <c r="C3609" s="22" t="b">
        <f t="shared" si="1271"/>
        <v>0</v>
      </c>
      <c r="D3609" s="22" t="b">
        <f t="shared" si="1272"/>
        <v>0</v>
      </c>
      <c r="E3609" s="22" t="b">
        <f t="shared" si="1273"/>
        <v>1</v>
      </c>
      <c r="F3609" s="52" t="b">
        <f t="shared" si="1274"/>
        <v>1</v>
      </c>
      <c r="G3609" s="22" t="b">
        <f t="shared" si="1275"/>
        <v>1</v>
      </c>
      <c r="H3609" s="22" t="b">
        <f t="shared" si="1276"/>
        <v>0</v>
      </c>
      <c r="I3609" s="22" t="b">
        <f t="shared" si="1277"/>
        <v>1</v>
      </c>
      <c r="J3609" s="22" t="b">
        <f t="shared" si="1278"/>
        <v>0</v>
      </c>
      <c r="K3609" s="3" t="str">
        <f t="shared" si="1279"/>
        <v/>
      </c>
      <c r="L3609" s="3" t="str">
        <f t="shared" si="1280"/>
        <v/>
      </c>
      <c r="M3609" s="3" t="str">
        <f t="shared" si="1281"/>
        <v/>
      </c>
      <c r="N3609" s="54" t="str">
        <f t="shared" si="1282"/>
        <v/>
      </c>
      <c r="O3609" s="3" t="str">
        <f t="shared" si="1283"/>
        <v>(구갈동, 코오롱하늘채)</v>
      </c>
      <c r="P3609" s="19" t="str">
        <f t="shared" si="1284"/>
        <v>(구갈동, 코오롱하늘채)</v>
      </c>
      <c r="Q3609" s="23" t="e">
        <f>_xlfn.XLOOKUP(R3609,summary!C997:C1033,summary!B997:B1033)</f>
        <v>#N/A</v>
      </c>
      <c r="R3609" s="24" t="str">
        <f t="shared" si="1268"/>
        <v>구갈동</v>
      </c>
      <c r="S3609" s="24" t="str">
        <f t="shared" si="1285"/>
        <v>구갈19통</v>
      </c>
      <c r="T3609" s="24" t="str">
        <f t="shared" si="1286"/>
        <v>(구갈동, 코오롱하늘채)</v>
      </c>
      <c r="U3609" s="24" t="str">
        <f t="shared" si="1287"/>
        <v>구갈</v>
      </c>
      <c r="V3609" s="25">
        <f t="shared" si="1288"/>
        <v>19</v>
      </c>
      <c r="W3609" s="25">
        <f t="shared" si="1289"/>
        <v>2</v>
      </c>
      <c r="X3609" s="59"/>
      <c r="Y3609" s="59" t="s">
        <v>4041</v>
      </c>
      <c r="Z3609" s="59" t="s">
        <v>65</v>
      </c>
      <c r="AA3609" s="63" t="s">
        <v>4170</v>
      </c>
    </row>
    <row r="3610" spans="1:27" ht="16.5" customHeight="1" x14ac:dyDescent="0.3">
      <c r="A3610" s="22" t="b">
        <f t="shared" si="1269"/>
        <v>1</v>
      </c>
      <c r="B3610" s="22" t="b">
        <f t="shared" si="1270"/>
        <v>0</v>
      </c>
      <c r="C3610" s="22" t="b">
        <f t="shared" si="1271"/>
        <v>1</v>
      </c>
      <c r="D3610" s="22" t="b">
        <f t="shared" si="1272"/>
        <v>0</v>
      </c>
      <c r="E3610" s="22" t="b">
        <f t="shared" si="1273"/>
        <v>1</v>
      </c>
      <c r="F3610" s="52" t="b">
        <f t="shared" si="1274"/>
        <v>1</v>
      </c>
      <c r="G3610" s="22" t="b">
        <f t="shared" si="1275"/>
        <v>0</v>
      </c>
      <c r="H3610" s="22" t="b">
        <f t="shared" si="1276"/>
        <v>1</v>
      </c>
      <c r="I3610" s="22" t="b">
        <f t="shared" si="1277"/>
        <v>1</v>
      </c>
      <c r="J3610" s="22" t="b">
        <f t="shared" si="1278"/>
        <v>0</v>
      </c>
      <c r="K3610" s="3" t="str">
        <f t="shared" si="1279"/>
        <v/>
      </c>
      <c r="L3610" s="3" t="str">
        <f t="shared" si="1280"/>
        <v/>
      </c>
      <c r="M3610" s="3" t="str">
        <f t="shared" si="1281"/>
        <v/>
      </c>
      <c r="N3610" s="54" t="str">
        <f t="shared" si="1282"/>
        <v/>
      </c>
      <c r="O3610" s="3" t="str">
        <f t="shared" si="1283"/>
        <v>코오롱하늘채)</v>
      </c>
      <c r="P3610" s="19" t="str">
        <f t="shared" si="1284"/>
        <v/>
      </c>
      <c r="Q3610" s="23" t="e">
        <f>_xlfn.XLOOKUP(R3610,summary!C998:C1034,summary!B998:B1034)</f>
        <v>#N/A</v>
      </c>
      <c r="R3610" s="24" t="str">
        <f t="shared" si="1268"/>
        <v>구갈동</v>
      </c>
      <c r="S3610" s="24" t="str">
        <f t="shared" si="1285"/>
        <v>구갈19통</v>
      </c>
      <c r="T3610" s="24" t="str">
        <f t="shared" si="1286"/>
        <v>(구갈동, 코오롱하늘채)</v>
      </c>
      <c r="U3610" s="24" t="str">
        <f t="shared" si="1287"/>
        <v>구갈</v>
      </c>
      <c r="V3610" s="25">
        <f t="shared" si="1288"/>
        <v>19</v>
      </c>
      <c r="W3610" s="25">
        <f t="shared" si="1289"/>
        <v>3</v>
      </c>
      <c r="X3610" s="59"/>
      <c r="Y3610" s="59" t="s">
        <v>4171</v>
      </c>
      <c r="Z3610" s="59" t="s">
        <v>67</v>
      </c>
      <c r="AA3610" s="63" t="s">
        <v>4172</v>
      </c>
    </row>
    <row r="3611" spans="1:27" ht="16.5" customHeight="1" x14ac:dyDescent="0.3">
      <c r="A3611" s="22" t="b">
        <f t="shared" si="1269"/>
        <v>0</v>
      </c>
      <c r="B3611" s="22" t="b">
        <f t="shared" si="1270"/>
        <v>0</v>
      </c>
      <c r="C3611" s="22" t="b">
        <f t="shared" si="1271"/>
        <v>0</v>
      </c>
      <c r="D3611" s="22" t="b">
        <f t="shared" si="1272"/>
        <v>0</v>
      </c>
      <c r="E3611" s="22" t="b">
        <f t="shared" si="1273"/>
        <v>0</v>
      </c>
      <c r="F3611" s="52" t="b">
        <f t="shared" si="1274"/>
        <v>0</v>
      </c>
      <c r="G3611" s="22" t="b">
        <f t="shared" si="1275"/>
        <v>0</v>
      </c>
      <c r="H3611" s="22" t="b">
        <f t="shared" si="1276"/>
        <v>0</v>
      </c>
      <c r="I3611" s="22" t="b">
        <f t="shared" si="1277"/>
        <v>0</v>
      </c>
      <c r="J3611" s="22" t="b">
        <f t="shared" si="1278"/>
        <v>0</v>
      </c>
      <c r="K3611" s="3" t="str">
        <f t="shared" si="1279"/>
        <v/>
      </c>
      <c r="L3611" s="3" t="str">
        <f t="shared" si="1280"/>
        <v/>
      </c>
      <c r="M3611" s="3" t="str">
        <f t="shared" si="1281"/>
        <v/>
      </c>
      <c r="N3611" s="54" t="str">
        <f t="shared" si="1282"/>
        <v/>
      </c>
      <c r="O3611" s="3" t="str">
        <f t="shared" si="1283"/>
        <v/>
      </c>
      <c r="P3611" s="19" t="str">
        <f t="shared" si="1284"/>
        <v/>
      </c>
      <c r="Q3611" s="23" t="e">
        <f>_xlfn.XLOOKUP(R3611,summary!C999:C1035,summary!B999:B1035)</f>
        <v>#N/A</v>
      </c>
      <c r="R3611" s="24" t="str">
        <f t="shared" si="1268"/>
        <v>구갈동</v>
      </c>
      <c r="S3611" s="24" t="str">
        <f t="shared" si="1285"/>
        <v>구갈19통</v>
      </c>
      <c r="T3611" s="24" t="str">
        <f t="shared" si="1286"/>
        <v>(구갈동, 코오롱하늘채)</v>
      </c>
      <c r="U3611" s="24" t="str">
        <f t="shared" si="1287"/>
        <v>구갈</v>
      </c>
      <c r="V3611" s="25">
        <f t="shared" si="1288"/>
        <v>19</v>
      </c>
      <c r="W3611" s="25">
        <f t="shared" si="1289"/>
        <v>4</v>
      </c>
      <c r="X3611" s="59"/>
      <c r="Y3611" s="59"/>
      <c r="Z3611" s="59" t="s">
        <v>73</v>
      </c>
      <c r="AA3611" s="63" t="s">
        <v>4173</v>
      </c>
    </row>
    <row r="3612" spans="1:27" ht="16.5" customHeight="1" x14ac:dyDescent="0.3">
      <c r="A3612" s="22" t="b">
        <f t="shared" si="1269"/>
        <v>0</v>
      </c>
      <c r="B3612" s="22" t="b">
        <f t="shared" si="1270"/>
        <v>0</v>
      </c>
      <c r="C3612" s="22" t="b">
        <f t="shared" si="1271"/>
        <v>0</v>
      </c>
      <c r="D3612" s="22" t="b">
        <f t="shared" si="1272"/>
        <v>0</v>
      </c>
      <c r="E3612" s="22" t="b">
        <f t="shared" si="1273"/>
        <v>0</v>
      </c>
      <c r="F3612" s="52" t="b">
        <f t="shared" si="1274"/>
        <v>0</v>
      </c>
      <c r="G3612" s="22" t="b">
        <f t="shared" si="1275"/>
        <v>0</v>
      </c>
      <c r="H3612" s="22" t="b">
        <f t="shared" si="1276"/>
        <v>0</v>
      </c>
      <c r="I3612" s="22" t="b">
        <f t="shared" si="1277"/>
        <v>0</v>
      </c>
      <c r="J3612" s="22" t="b">
        <f t="shared" si="1278"/>
        <v>0</v>
      </c>
      <c r="K3612" s="3" t="str">
        <f t="shared" si="1279"/>
        <v/>
      </c>
      <c r="L3612" s="3" t="str">
        <f t="shared" si="1280"/>
        <v/>
      </c>
      <c r="M3612" s="3" t="str">
        <f t="shared" si="1281"/>
        <v/>
      </c>
      <c r="N3612" s="54" t="str">
        <f t="shared" si="1282"/>
        <v/>
      </c>
      <c r="O3612" s="3" t="str">
        <f t="shared" si="1283"/>
        <v/>
      </c>
      <c r="P3612" s="19" t="str">
        <f t="shared" si="1284"/>
        <v/>
      </c>
      <c r="Q3612" s="23" t="e">
        <f>_xlfn.XLOOKUP(R3612,summary!C1000:C1036,summary!B1000:B1036)</f>
        <v>#N/A</v>
      </c>
      <c r="R3612" s="24" t="str">
        <f t="shared" si="1268"/>
        <v>구갈동</v>
      </c>
      <c r="S3612" s="24" t="str">
        <f t="shared" si="1285"/>
        <v>구갈19통</v>
      </c>
      <c r="T3612" s="24" t="str">
        <f t="shared" si="1286"/>
        <v>(구갈동, 코오롱하늘채)</v>
      </c>
      <c r="U3612" s="24" t="str">
        <f t="shared" si="1287"/>
        <v>구갈</v>
      </c>
      <c r="V3612" s="25">
        <f t="shared" si="1288"/>
        <v>19</v>
      </c>
      <c r="W3612" s="25">
        <f t="shared" si="1289"/>
        <v>5</v>
      </c>
      <c r="X3612" s="59"/>
      <c r="Y3612" s="59"/>
      <c r="Z3612" s="59" t="s">
        <v>87</v>
      </c>
      <c r="AA3612" s="63" t="s">
        <v>4174</v>
      </c>
    </row>
    <row r="3613" spans="1:27" ht="16.5" customHeight="1" x14ac:dyDescent="0.3">
      <c r="A3613" s="22" t="b">
        <f t="shared" si="1269"/>
        <v>0</v>
      </c>
      <c r="B3613" s="22" t="b">
        <f t="shared" si="1270"/>
        <v>0</v>
      </c>
      <c r="C3613" s="22" t="b">
        <f t="shared" si="1271"/>
        <v>0</v>
      </c>
      <c r="D3613" s="22" t="b">
        <f t="shared" si="1272"/>
        <v>0</v>
      </c>
      <c r="E3613" s="22" t="b">
        <f t="shared" si="1273"/>
        <v>0</v>
      </c>
      <c r="F3613" s="52" t="b">
        <f t="shared" si="1274"/>
        <v>0</v>
      </c>
      <c r="G3613" s="22" t="b">
        <f t="shared" si="1275"/>
        <v>0</v>
      </c>
      <c r="H3613" s="22" t="b">
        <f t="shared" si="1276"/>
        <v>0</v>
      </c>
      <c r="I3613" s="22" t="b">
        <f t="shared" si="1277"/>
        <v>0</v>
      </c>
      <c r="J3613" s="22" t="b">
        <f t="shared" si="1278"/>
        <v>0</v>
      </c>
      <c r="K3613" s="3" t="str">
        <f t="shared" si="1279"/>
        <v/>
      </c>
      <c r="L3613" s="3" t="str">
        <f t="shared" si="1280"/>
        <v/>
      </c>
      <c r="M3613" s="3" t="str">
        <f t="shared" si="1281"/>
        <v/>
      </c>
      <c r="N3613" s="54" t="str">
        <f t="shared" si="1282"/>
        <v/>
      </c>
      <c r="O3613" s="3" t="str">
        <f t="shared" si="1283"/>
        <v/>
      </c>
      <c r="P3613" s="19" t="str">
        <f t="shared" si="1284"/>
        <v/>
      </c>
      <c r="Q3613" s="23" t="e">
        <f>_xlfn.XLOOKUP(R3613,summary!C1001:C1037,summary!B1001:B1037)</f>
        <v>#N/A</v>
      </c>
      <c r="R3613" s="24" t="str">
        <f t="shared" si="1268"/>
        <v>구갈동</v>
      </c>
      <c r="S3613" s="24" t="str">
        <f t="shared" si="1285"/>
        <v>구갈19통</v>
      </c>
      <c r="T3613" s="24" t="str">
        <f t="shared" si="1286"/>
        <v>(구갈동, 코오롱하늘채)</v>
      </c>
      <c r="U3613" s="24" t="str">
        <f t="shared" si="1287"/>
        <v>구갈</v>
      </c>
      <c r="V3613" s="25">
        <f t="shared" si="1288"/>
        <v>19</v>
      </c>
      <c r="W3613" s="25">
        <f t="shared" si="1289"/>
        <v>6</v>
      </c>
      <c r="X3613" s="59"/>
      <c r="Y3613" s="59"/>
      <c r="Z3613" s="59" t="s">
        <v>89</v>
      </c>
      <c r="AA3613" s="63" t="s">
        <v>4175</v>
      </c>
    </row>
    <row r="3614" spans="1:27" ht="16.5" customHeight="1" x14ac:dyDescent="0.3">
      <c r="A3614" s="22" t="b">
        <f t="shared" si="1269"/>
        <v>0</v>
      </c>
      <c r="B3614" s="22" t="b">
        <f t="shared" si="1270"/>
        <v>0</v>
      </c>
      <c r="C3614" s="22" t="b">
        <f t="shared" si="1271"/>
        <v>0</v>
      </c>
      <c r="D3614" s="22" t="b">
        <f t="shared" si="1272"/>
        <v>0</v>
      </c>
      <c r="E3614" s="22" t="b">
        <f t="shared" si="1273"/>
        <v>0</v>
      </c>
      <c r="F3614" s="52" t="b">
        <f t="shared" si="1274"/>
        <v>0</v>
      </c>
      <c r="G3614" s="22" t="b">
        <f t="shared" si="1275"/>
        <v>0</v>
      </c>
      <c r="H3614" s="22" t="b">
        <f t="shared" si="1276"/>
        <v>0</v>
      </c>
      <c r="I3614" s="22" t="b">
        <f t="shared" si="1277"/>
        <v>0</v>
      </c>
      <c r="J3614" s="22" t="b">
        <f t="shared" si="1278"/>
        <v>0</v>
      </c>
      <c r="K3614" s="3" t="str">
        <f t="shared" si="1279"/>
        <v/>
      </c>
      <c r="L3614" s="3" t="str">
        <f t="shared" si="1280"/>
        <v/>
      </c>
      <c r="M3614" s="3" t="str">
        <f t="shared" si="1281"/>
        <v/>
      </c>
      <c r="N3614" s="54" t="str">
        <f t="shared" si="1282"/>
        <v/>
      </c>
      <c r="O3614" s="3" t="str">
        <f t="shared" si="1283"/>
        <v/>
      </c>
      <c r="P3614" s="19" t="str">
        <f t="shared" si="1284"/>
        <v/>
      </c>
      <c r="Q3614" s="23" t="e">
        <f>_xlfn.XLOOKUP(R3614,summary!C1002:C1038,summary!B1002:B1038)</f>
        <v>#N/A</v>
      </c>
      <c r="R3614" s="24" t="str">
        <f t="shared" si="1268"/>
        <v>구갈동</v>
      </c>
      <c r="S3614" s="24" t="str">
        <f t="shared" si="1285"/>
        <v>구갈19통</v>
      </c>
      <c r="T3614" s="24" t="str">
        <f t="shared" si="1286"/>
        <v>(구갈동, 코오롱하늘채)</v>
      </c>
      <c r="U3614" s="24" t="str">
        <f t="shared" si="1287"/>
        <v>구갈</v>
      </c>
      <c r="V3614" s="25">
        <f t="shared" si="1288"/>
        <v>19</v>
      </c>
      <c r="W3614" s="25">
        <f t="shared" si="1289"/>
        <v>7</v>
      </c>
      <c r="X3614" s="59"/>
      <c r="Y3614" s="59"/>
      <c r="Z3614" s="59" t="s">
        <v>91</v>
      </c>
      <c r="AA3614" s="63" t="s">
        <v>4176</v>
      </c>
    </row>
    <row r="3615" spans="1:27" ht="16.5" customHeight="1" x14ac:dyDescent="0.3">
      <c r="A3615" s="22" t="b">
        <f t="shared" si="1269"/>
        <v>1</v>
      </c>
      <c r="B3615" s="22" t="b">
        <f t="shared" si="1270"/>
        <v>0</v>
      </c>
      <c r="C3615" s="22" t="b">
        <f t="shared" si="1271"/>
        <v>0</v>
      </c>
      <c r="D3615" s="22" t="b">
        <f t="shared" si="1272"/>
        <v>0</v>
      </c>
      <c r="E3615" s="22" t="b">
        <f t="shared" si="1273"/>
        <v>0</v>
      </c>
      <c r="F3615" s="52" t="b">
        <f t="shared" si="1274"/>
        <v>0</v>
      </c>
      <c r="G3615" s="22" t="b">
        <f t="shared" si="1275"/>
        <v>0</v>
      </c>
      <c r="H3615" s="22" t="b">
        <f t="shared" si="1276"/>
        <v>0</v>
      </c>
      <c r="I3615" s="22" t="b">
        <f t="shared" si="1277"/>
        <v>0</v>
      </c>
      <c r="J3615" s="22" t="b">
        <f t="shared" si="1278"/>
        <v>1</v>
      </c>
      <c r="K3615" s="3" t="str">
        <f t="shared" si="1279"/>
        <v/>
      </c>
      <c r="L3615" s="3" t="str">
        <f t="shared" si="1280"/>
        <v/>
      </c>
      <c r="M3615" s="3" t="str">
        <f t="shared" si="1281"/>
        <v/>
      </c>
      <c r="N3615" s="54" t="str">
        <f t="shared" si="1282"/>
        <v/>
      </c>
      <c r="O3615" s="3" t="str">
        <f t="shared" si="1283"/>
        <v/>
      </c>
      <c r="P3615" s="19" t="str">
        <f t="shared" si="1284"/>
        <v/>
      </c>
      <c r="Q3615" s="23" t="e">
        <f>_xlfn.XLOOKUP(R3615,summary!C1003:C1039,summary!B1003:B1039)</f>
        <v>#N/A</v>
      </c>
      <c r="R3615" s="24" t="str">
        <f t="shared" si="1268"/>
        <v>읍 면 동</v>
      </c>
      <c r="S3615" s="24" t="str">
        <f t="shared" si="1285"/>
        <v>통 리 명</v>
      </c>
      <c r="T3615" s="24" t="str">
        <f t="shared" si="1286"/>
        <v/>
      </c>
      <c r="U3615" s="24" t="str">
        <f t="shared" si="1287"/>
        <v/>
      </c>
      <c r="V3615" s="25" t="str">
        <f t="shared" si="1288"/>
        <v/>
      </c>
      <c r="W3615" s="25" t="str">
        <f t="shared" si="1289"/>
        <v/>
      </c>
      <c r="X3615" s="59" t="s">
        <v>121</v>
      </c>
      <c r="Y3615" s="59" t="s">
        <v>122</v>
      </c>
      <c r="Z3615" s="59" t="s">
        <v>59</v>
      </c>
      <c r="AA3615" s="63" t="s">
        <v>2628</v>
      </c>
    </row>
    <row r="3616" spans="1:27" ht="16.5" customHeight="1" x14ac:dyDescent="0.3">
      <c r="A3616" s="22" t="b">
        <f t="shared" si="1269"/>
        <v>1</v>
      </c>
      <c r="B3616" s="22" t="b">
        <f t="shared" si="1270"/>
        <v>0</v>
      </c>
      <c r="C3616" s="22" t="b">
        <f t="shared" si="1271"/>
        <v>0</v>
      </c>
      <c r="D3616" s="22" t="b">
        <f t="shared" si="1272"/>
        <v>0</v>
      </c>
      <c r="E3616" s="22" t="b">
        <f t="shared" si="1273"/>
        <v>0</v>
      </c>
      <c r="F3616" s="52" t="b">
        <f t="shared" si="1274"/>
        <v>0</v>
      </c>
      <c r="G3616" s="22" t="b">
        <f t="shared" si="1275"/>
        <v>0</v>
      </c>
      <c r="H3616" s="22" t="b">
        <f t="shared" si="1276"/>
        <v>0</v>
      </c>
      <c r="I3616" s="22" t="b">
        <f t="shared" si="1277"/>
        <v>0</v>
      </c>
      <c r="J3616" s="22" t="b">
        <f t="shared" si="1278"/>
        <v>1</v>
      </c>
      <c r="K3616" s="3" t="str">
        <f t="shared" si="1279"/>
        <v>구갈19통</v>
      </c>
      <c r="L3616" s="3" t="str">
        <f t="shared" si="1280"/>
        <v>19</v>
      </c>
      <c r="M3616" s="3">
        <f t="shared" si="1281"/>
        <v>19</v>
      </c>
      <c r="N3616" s="54" t="str">
        <f t="shared" si="1282"/>
        <v>구갈</v>
      </c>
      <c r="O3616" s="3" t="str">
        <f t="shared" si="1283"/>
        <v/>
      </c>
      <c r="P3616" s="19" t="str">
        <f t="shared" si="1284"/>
        <v/>
      </c>
      <c r="Q3616" s="23" t="e">
        <f>_xlfn.XLOOKUP(R3616,summary!C1004:C1040,summary!B1004:B1040)</f>
        <v>#N/A</v>
      </c>
      <c r="R3616" s="24" t="str">
        <f t="shared" si="1268"/>
        <v>구갈동</v>
      </c>
      <c r="S3616" s="24" t="str">
        <f t="shared" si="1285"/>
        <v>구갈19통</v>
      </c>
      <c r="T3616" s="24" t="str">
        <f t="shared" si="1286"/>
        <v>(구갈동, 코오롱하늘채)</v>
      </c>
      <c r="U3616" s="24" t="str">
        <f t="shared" si="1287"/>
        <v>구갈</v>
      </c>
      <c r="V3616" s="25">
        <f t="shared" si="1288"/>
        <v>19</v>
      </c>
      <c r="W3616" s="25">
        <f t="shared" si="1289"/>
        <v>8</v>
      </c>
      <c r="X3616" s="59" t="s">
        <v>18</v>
      </c>
      <c r="Y3616" s="59" t="s">
        <v>4168</v>
      </c>
      <c r="Z3616" s="59" t="s">
        <v>93</v>
      </c>
      <c r="AA3616" s="63" t="s">
        <v>4177</v>
      </c>
    </row>
    <row r="3617" spans="1:27" ht="16.5" customHeight="1" x14ac:dyDescent="0.3">
      <c r="A3617" s="22" t="b">
        <f t="shared" si="1269"/>
        <v>1</v>
      </c>
      <c r="B3617" s="22" t="b">
        <f t="shared" si="1270"/>
        <v>1</v>
      </c>
      <c r="C3617" s="22" t="b">
        <f t="shared" si="1271"/>
        <v>0</v>
      </c>
      <c r="D3617" s="22" t="b">
        <f t="shared" si="1272"/>
        <v>0</v>
      </c>
      <c r="E3617" s="22" t="b">
        <f t="shared" si="1273"/>
        <v>1</v>
      </c>
      <c r="F3617" s="52" t="b">
        <f t="shared" si="1274"/>
        <v>1</v>
      </c>
      <c r="G3617" s="22" t="b">
        <f t="shared" si="1275"/>
        <v>1</v>
      </c>
      <c r="H3617" s="22" t="b">
        <f t="shared" si="1276"/>
        <v>0</v>
      </c>
      <c r="I3617" s="22" t="b">
        <f t="shared" si="1277"/>
        <v>1</v>
      </c>
      <c r="J3617" s="22" t="b">
        <f t="shared" si="1278"/>
        <v>0</v>
      </c>
      <c r="K3617" s="3" t="str">
        <f t="shared" si="1279"/>
        <v/>
      </c>
      <c r="L3617" s="3" t="str">
        <f t="shared" si="1280"/>
        <v/>
      </c>
      <c r="M3617" s="3" t="str">
        <f t="shared" si="1281"/>
        <v/>
      </c>
      <c r="N3617" s="54" t="str">
        <f t="shared" si="1282"/>
        <v/>
      </c>
      <c r="O3617" s="3" t="str">
        <f t="shared" si="1283"/>
        <v>(구갈동, 코오롱하늘채)</v>
      </c>
      <c r="P3617" s="19" t="str">
        <f t="shared" si="1284"/>
        <v>(구갈동, 코오롱하늘채)</v>
      </c>
      <c r="Q3617" s="23" t="e">
        <f>_xlfn.XLOOKUP(R3617,summary!C1005:C1041,summary!B1005:B1041)</f>
        <v>#N/A</v>
      </c>
      <c r="R3617" s="24" t="str">
        <f t="shared" si="1268"/>
        <v>구갈동</v>
      </c>
      <c r="S3617" s="24" t="str">
        <f t="shared" si="1285"/>
        <v>구갈19통</v>
      </c>
      <c r="T3617" s="24" t="str">
        <f t="shared" si="1286"/>
        <v>(구갈동, 코오롱하늘채)</v>
      </c>
      <c r="U3617" s="24" t="str">
        <f t="shared" si="1287"/>
        <v>구갈</v>
      </c>
      <c r="V3617" s="25">
        <f t="shared" si="1288"/>
        <v>19</v>
      </c>
      <c r="W3617" s="25">
        <f t="shared" si="1289"/>
        <v>9</v>
      </c>
      <c r="X3617" s="59"/>
      <c r="Y3617" s="59" t="s">
        <v>4041</v>
      </c>
      <c r="Z3617" s="59" t="s">
        <v>95</v>
      </c>
      <c r="AA3617" s="63" t="s">
        <v>4178</v>
      </c>
    </row>
    <row r="3618" spans="1:27" ht="16.5" customHeight="1" x14ac:dyDescent="0.3">
      <c r="A3618" s="22" t="b">
        <f t="shared" si="1269"/>
        <v>1</v>
      </c>
      <c r="B3618" s="22" t="b">
        <f t="shared" si="1270"/>
        <v>0</v>
      </c>
      <c r="C3618" s="22" t="b">
        <f t="shared" si="1271"/>
        <v>1</v>
      </c>
      <c r="D3618" s="22" t="b">
        <f t="shared" si="1272"/>
        <v>0</v>
      </c>
      <c r="E3618" s="22" t="b">
        <f t="shared" si="1273"/>
        <v>1</v>
      </c>
      <c r="F3618" s="52" t="b">
        <f t="shared" si="1274"/>
        <v>1</v>
      </c>
      <c r="G3618" s="22" t="b">
        <f t="shared" si="1275"/>
        <v>0</v>
      </c>
      <c r="H3618" s="22" t="b">
        <f t="shared" si="1276"/>
        <v>1</v>
      </c>
      <c r="I3618" s="22" t="b">
        <f t="shared" si="1277"/>
        <v>1</v>
      </c>
      <c r="J3618" s="22" t="b">
        <f t="shared" si="1278"/>
        <v>0</v>
      </c>
      <c r="K3618" s="3" t="str">
        <f t="shared" si="1279"/>
        <v/>
      </c>
      <c r="L3618" s="3" t="str">
        <f t="shared" si="1280"/>
        <v/>
      </c>
      <c r="M3618" s="3" t="str">
        <f t="shared" si="1281"/>
        <v/>
      </c>
      <c r="N3618" s="54" t="str">
        <f t="shared" si="1282"/>
        <v/>
      </c>
      <c r="O3618" s="3" t="str">
        <f t="shared" si="1283"/>
        <v>코오롱하늘채)</v>
      </c>
      <c r="P3618" s="19" t="str">
        <f t="shared" si="1284"/>
        <v/>
      </c>
      <c r="Q3618" s="23" t="e">
        <f>_xlfn.XLOOKUP(R3618,summary!C1006:C1042,summary!B1006:B1042)</f>
        <v>#N/A</v>
      </c>
      <c r="R3618" s="24" t="str">
        <f t="shared" si="1268"/>
        <v>구갈동</v>
      </c>
      <c r="S3618" s="24" t="str">
        <f t="shared" si="1285"/>
        <v>구갈19통</v>
      </c>
      <c r="T3618" s="24" t="str">
        <f t="shared" si="1286"/>
        <v>(구갈동, 코오롱하늘채)</v>
      </c>
      <c r="U3618" s="24" t="str">
        <f t="shared" si="1287"/>
        <v>구갈</v>
      </c>
      <c r="V3618" s="25">
        <f t="shared" si="1288"/>
        <v>19</v>
      </c>
      <c r="W3618" s="25">
        <f t="shared" si="1289"/>
        <v>10</v>
      </c>
      <c r="X3618" s="59"/>
      <c r="Y3618" s="59" t="s">
        <v>4171</v>
      </c>
      <c r="Z3618" s="59" t="s">
        <v>97</v>
      </c>
      <c r="AA3618" s="63" t="s">
        <v>4179</v>
      </c>
    </row>
    <row r="3619" spans="1:27" ht="16.5" customHeight="1" x14ac:dyDescent="0.3">
      <c r="A3619" s="22" t="b">
        <f t="shared" si="1269"/>
        <v>0</v>
      </c>
      <c r="B3619" s="22" t="b">
        <f t="shared" si="1270"/>
        <v>0</v>
      </c>
      <c r="C3619" s="22" t="b">
        <f t="shared" si="1271"/>
        <v>0</v>
      </c>
      <c r="D3619" s="22" t="b">
        <f t="shared" si="1272"/>
        <v>0</v>
      </c>
      <c r="E3619" s="22" t="b">
        <f t="shared" si="1273"/>
        <v>0</v>
      </c>
      <c r="F3619" s="52" t="b">
        <f t="shared" si="1274"/>
        <v>0</v>
      </c>
      <c r="G3619" s="22" t="b">
        <f t="shared" si="1275"/>
        <v>0</v>
      </c>
      <c r="H3619" s="22" t="b">
        <f t="shared" si="1276"/>
        <v>0</v>
      </c>
      <c r="I3619" s="22" t="b">
        <f t="shared" si="1277"/>
        <v>0</v>
      </c>
      <c r="J3619" s="22" t="b">
        <f t="shared" si="1278"/>
        <v>0</v>
      </c>
      <c r="K3619" s="3" t="str">
        <f t="shared" si="1279"/>
        <v/>
      </c>
      <c r="L3619" s="3" t="str">
        <f t="shared" si="1280"/>
        <v/>
      </c>
      <c r="M3619" s="3" t="str">
        <f t="shared" si="1281"/>
        <v/>
      </c>
      <c r="N3619" s="54" t="str">
        <f t="shared" si="1282"/>
        <v/>
      </c>
      <c r="O3619" s="3" t="str">
        <f t="shared" si="1283"/>
        <v/>
      </c>
      <c r="P3619" s="19" t="str">
        <f t="shared" si="1284"/>
        <v/>
      </c>
      <c r="Q3619" s="23" t="e">
        <f>_xlfn.XLOOKUP(R3619,summary!C1007:C1043,summary!B1007:B1043)</f>
        <v>#N/A</v>
      </c>
      <c r="R3619" s="24" t="str">
        <f t="shared" si="1268"/>
        <v>구갈동</v>
      </c>
      <c r="S3619" s="24" t="str">
        <f t="shared" si="1285"/>
        <v>구갈19통</v>
      </c>
      <c r="T3619" s="24" t="str">
        <f t="shared" si="1286"/>
        <v>(구갈동, 코오롱하늘채)</v>
      </c>
      <c r="U3619" s="24" t="str">
        <f t="shared" si="1287"/>
        <v>구갈</v>
      </c>
      <c r="V3619" s="25">
        <f t="shared" si="1288"/>
        <v>19</v>
      </c>
      <c r="W3619" s="25">
        <f t="shared" si="1289"/>
        <v>11</v>
      </c>
      <c r="X3619" s="59"/>
      <c r="Y3619" s="59"/>
      <c r="Z3619" s="59" t="s">
        <v>99</v>
      </c>
      <c r="AA3619" s="63" t="s">
        <v>4180</v>
      </c>
    </row>
    <row r="3620" spans="1:27" ht="16.5" customHeight="1" x14ac:dyDescent="0.3">
      <c r="A3620" s="22" t="b">
        <f t="shared" si="1269"/>
        <v>0</v>
      </c>
      <c r="B3620" s="22" t="b">
        <f t="shared" si="1270"/>
        <v>0</v>
      </c>
      <c r="C3620" s="22" t="b">
        <f t="shared" si="1271"/>
        <v>0</v>
      </c>
      <c r="D3620" s="22" t="b">
        <f t="shared" si="1272"/>
        <v>0</v>
      </c>
      <c r="E3620" s="22" t="b">
        <f t="shared" si="1273"/>
        <v>0</v>
      </c>
      <c r="F3620" s="52" t="b">
        <f t="shared" si="1274"/>
        <v>0</v>
      </c>
      <c r="G3620" s="22" t="b">
        <f t="shared" si="1275"/>
        <v>0</v>
      </c>
      <c r="H3620" s="22" t="b">
        <f t="shared" si="1276"/>
        <v>0</v>
      </c>
      <c r="I3620" s="22" t="b">
        <f t="shared" si="1277"/>
        <v>0</v>
      </c>
      <c r="J3620" s="22" t="b">
        <f t="shared" si="1278"/>
        <v>0</v>
      </c>
      <c r="K3620" s="3" t="str">
        <f t="shared" si="1279"/>
        <v/>
      </c>
      <c r="L3620" s="3" t="str">
        <f t="shared" si="1280"/>
        <v/>
      </c>
      <c r="M3620" s="3" t="str">
        <f t="shared" si="1281"/>
        <v/>
      </c>
      <c r="N3620" s="54" t="str">
        <f t="shared" si="1282"/>
        <v/>
      </c>
      <c r="O3620" s="3" t="str">
        <f t="shared" si="1283"/>
        <v/>
      </c>
      <c r="P3620" s="19" t="str">
        <f t="shared" si="1284"/>
        <v/>
      </c>
      <c r="Q3620" s="23" t="e">
        <f>_xlfn.XLOOKUP(R3620,summary!C1008:C1044,summary!B1008:B1044)</f>
        <v>#N/A</v>
      </c>
      <c r="R3620" s="24" t="str">
        <f t="shared" si="1268"/>
        <v>구갈동</v>
      </c>
      <c r="S3620" s="24" t="str">
        <f t="shared" si="1285"/>
        <v>구갈19통</v>
      </c>
      <c r="T3620" s="24" t="str">
        <f t="shared" si="1286"/>
        <v>(구갈동, 코오롱하늘채)</v>
      </c>
      <c r="U3620" s="24" t="str">
        <f t="shared" si="1287"/>
        <v>구갈</v>
      </c>
      <c r="V3620" s="25">
        <f t="shared" si="1288"/>
        <v>19</v>
      </c>
      <c r="W3620" s="25">
        <f t="shared" si="1289"/>
        <v>12</v>
      </c>
      <c r="X3620" s="59"/>
      <c r="Y3620" s="59"/>
      <c r="Z3620" s="59" t="s">
        <v>101</v>
      </c>
      <c r="AA3620" s="63" t="s">
        <v>4181</v>
      </c>
    </row>
    <row r="3621" spans="1:27" ht="16.5" customHeight="1" x14ac:dyDescent="0.3">
      <c r="A3621" s="22" t="b">
        <f t="shared" si="1269"/>
        <v>0</v>
      </c>
      <c r="B3621" s="22" t="b">
        <f t="shared" si="1270"/>
        <v>0</v>
      </c>
      <c r="C3621" s="22" t="b">
        <f t="shared" si="1271"/>
        <v>0</v>
      </c>
      <c r="D3621" s="22" t="b">
        <f t="shared" si="1272"/>
        <v>0</v>
      </c>
      <c r="E3621" s="22" t="b">
        <f t="shared" si="1273"/>
        <v>0</v>
      </c>
      <c r="F3621" s="52" t="b">
        <f t="shared" si="1274"/>
        <v>0</v>
      </c>
      <c r="G3621" s="22" t="b">
        <f t="shared" si="1275"/>
        <v>0</v>
      </c>
      <c r="H3621" s="22" t="b">
        <f t="shared" si="1276"/>
        <v>0</v>
      </c>
      <c r="I3621" s="22" t="b">
        <f t="shared" si="1277"/>
        <v>0</v>
      </c>
      <c r="J3621" s="22" t="b">
        <f t="shared" si="1278"/>
        <v>0</v>
      </c>
      <c r="K3621" s="3" t="str">
        <f t="shared" si="1279"/>
        <v/>
      </c>
      <c r="L3621" s="3" t="str">
        <f t="shared" si="1280"/>
        <v/>
      </c>
      <c r="M3621" s="3" t="str">
        <f t="shared" si="1281"/>
        <v/>
      </c>
      <c r="N3621" s="54" t="str">
        <f t="shared" si="1282"/>
        <v/>
      </c>
      <c r="O3621" s="3" t="str">
        <f t="shared" si="1283"/>
        <v/>
      </c>
      <c r="P3621" s="19" t="str">
        <f t="shared" si="1284"/>
        <v/>
      </c>
      <c r="Q3621" s="23" t="e">
        <f>_xlfn.XLOOKUP(R3621,summary!C1009:C1045,summary!B1009:B1045)</f>
        <v>#N/A</v>
      </c>
      <c r="R3621" s="24" t="str">
        <f t="shared" si="1268"/>
        <v>구갈동</v>
      </c>
      <c r="S3621" s="24" t="str">
        <f t="shared" si="1285"/>
        <v>구갈19통</v>
      </c>
      <c r="T3621" s="24" t="str">
        <f t="shared" si="1286"/>
        <v>(구갈동, 코오롱하늘채)</v>
      </c>
      <c r="U3621" s="24" t="str">
        <f t="shared" si="1287"/>
        <v>구갈</v>
      </c>
      <c r="V3621" s="25">
        <f t="shared" si="1288"/>
        <v>19</v>
      </c>
      <c r="W3621" s="25">
        <f t="shared" si="1289"/>
        <v>13</v>
      </c>
      <c r="X3621" s="59"/>
      <c r="Y3621" s="59"/>
      <c r="Z3621" s="59" t="s">
        <v>117</v>
      </c>
      <c r="AA3621" s="63" t="s">
        <v>4182</v>
      </c>
    </row>
    <row r="3622" spans="1:27" ht="16.5" customHeight="1" x14ac:dyDescent="0.3">
      <c r="A3622" s="22" t="b">
        <f t="shared" si="1269"/>
        <v>1</v>
      </c>
      <c r="B3622" s="22" t="b">
        <f t="shared" si="1270"/>
        <v>0</v>
      </c>
      <c r="C3622" s="22" t="b">
        <f t="shared" si="1271"/>
        <v>0</v>
      </c>
      <c r="D3622" s="22" t="b">
        <f t="shared" si="1272"/>
        <v>0</v>
      </c>
      <c r="E3622" s="22" t="b">
        <f t="shared" si="1273"/>
        <v>0</v>
      </c>
      <c r="F3622" s="52" t="b">
        <f t="shared" si="1274"/>
        <v>0</v>
      </c>
      <c r="G3622" s="22" t="b">
        <f t="shared" si="1275"/>
        <v>0</v>
      </c>
      <c r="H3622" s="22" t="b">
        <f t="shared" si="1276"/>
        <v>0</v>
      </c>
      <c r="I3622" s="22" t="b">
        <f t="shared" si="1277"/>
        <v>0</v>
      </c>
      <c r="J3622" s="22" t="b">
        <f t="shared" si="1278"/>
        <v>1</v>
      </c>
      <c r="K3622" s="3" t="str">
        <f t="shared" si="1279"/>
        <v>구갈20통</v>
      </c>
      <c r="L3622" s="3" t="str">
        <f t="shared" si="1280"/>
        <v>20</v>
      </c>
      <c r="M3622" s="3">
        <f t="shared" si="1281"/>
        <v>20</v>
      </c>
      <c r="N3622" s="54" t="str">
        <f t="shared" si="1282"/>
        <v>구갈</v>
      </c>
      <c r="O3622" s="3" t="str">
        <f t="shared" si="1283"/>
        <v/>
      </c>
      <c r="P3622" s="19" t="str">
        <f t="shared" si="1284"/>
        <v/>
      </c>
      <c r="Q3622" s="23" t="e">
        <f>_xlfn.XLOOKUP(R3622,summary!C1010:C1046,summary!B1010:B1046)</f>
        <v>#N/A</v>
      </c>
      <c r="R3622" s="24" t="str">
        <f t="shared" si="1268"/>
        <v>구갈동</v>
      </c>
      <c r="S3622" s="24" t="str">
        <f t="shared" si="1285"/>
        <v>구갈20통</v>
      </c>
      <c r="T3622" s="24" t="str">
        <f t="shared" si="1286"/>
        <v>(구갈동, 롯데캐슬)</v>
      </c>
      <c r="U3622" s="24" t="str">
        <f t="shared" si="1287"/>
        <v>구갈</v>
      </c>
      <c r="V3622" s="25">
        <f t="shared" si="1288"/>
        <v>20</v>
      </c>
      <c r="W3622" s="25">
        <f t="shared" si="1289"/>
        <v>1</v>
      </c>
      <c r="X3622" s="59"/>
      <c r="Y3622" s="59" t="s">
        <v>4183</v>
      </c>
      <c r="Z3622" s="59" t="s">
        <v>63</v>
      </c>
      <c r="AA3622" s="63" t="s">
        <v>4184</v>
      </c>
    </row>
    <row r="3623" spans="1:27" ht="16.5" customHeight="1" x14ac:dyDescent="0.3">
      <c r="A3623" s="22" t="b">
        <f t="shared" si="1269"/>
        <v>1</v>
      </c>
      <c r="B3623" s="22" t="b">
        <f t="shared" si="1270"/>
        <v>1</v>
      </c>
      <c r="C3623" s="22" t="b">
        <f t="shared" si="1271"/>
        <v>1</v>
      </c>
      <c r="D3623" s="22" t="b">
        <f t="shared" si="1272"/>
        <v>1</v>
      </c>
      <c r="E3623" s="22" t="b">
        <f t="shared" si="1273"/>
        <v>1</v>
      </c>
      <c r="F3623" s="52" t="b">
        <f t="shared" si="1274"/>
        <v>0</v>
      </c>
      <c r="G3623" s="22" t="b">
        <f t="shared" si="1275"/>
        <v>0</v>
      </c>
      <c r="H3623" s="22" t="b">
        <f t="shared" si="1276"/>
        <v>0</v>
      </c>
      <c r="I3623" s="22" t="b">
        <f t="shared" si="1277"/>
        <v>0</v>
      </c>
      <c r="J3623" s="22" t="b">
        <f t="shared" si="1278"/>
        <v>0</v>
      </c>
      <c r="K3623" s="3" t="str">
        <f t="shared" si="1279"/>
        <v/>
      </c>
      <c r="L3623" s="3" t="str">
        <f t="shared" si="1280"/>
        <v/>
      </c>
      <c r="M3623" s="3" t="str">
        <f t="shared" si="1281"/>
        <v/>
      </c>
      <c r="N3623" s="54" t="str">
        <f t="shared" si="1282"/>
        <v/>
      </c>
      <c r="O3623" s="3" t="str">
        <f t="shared" si="1283"/>
        <v/>
      </c>
      <c r="P3623" s="19" t="str">
        <f t="shared" si="1284"/>
        <v>(구갈동, 롯데캐슬)</v>
      </c>
      <c r="Q3623" s="23" t="e">
        <f>_xlfn.XLOOKUP(R3623,summary!C1011:C1047,summary!B1011:B1047)</f>
        <v>#N/A</v>
      </c>
      <c r="R3623" s="24" t="str">
        <f t="shared" si="1268"/>
        <v>구갈동</v>
      </c>
      <c r="S3623" s="24" t="str">
        <f t="shared" si="1285"/>
        <v>구갈20통</v>
      </c>
      <c r="T3623" s="24" t="str">
        <f t="shared" si="1286"/>
        <v>(구갈동, 롯데캐슬)</v>
      </c>
      <c r="U3623" s="24" t="str">
        <f t="shared" si="1287"/>
        <v>구갈</v>
      </c>
      <c r="V3623" s="25">
        <f t="shared" si="1288"/>
        <v>20</v>
      </c>
      <c r="W3623" s="25">
        <f t="shared" si="1289"/>
        <v>2</v>
      </c>
      <c r="X3623" s="59"/>
      <c r="Y3623" s="59" t="s">
        <v>4185</v>
      </c>
      <c r="Z3623" s="59" t="s">
        <v>65</v>
      </c>
      <c r="AA3623" s="63" t="s">
        <v>4186</v>
      </c>
    </row>
    <row r="3624" spans="1:27" ht="16.5" customHeight="1" x14ac:dyDescent="0.3">
      <c r="A3624" s="22" t="b">
        <f t="shared" si="1269"/>
        <v>0</v>
      </c>
      <c r="B3624" s="22" t="b">
        <f t="shared" si="1270"/>
        <v>0</v>
      </c>
      <c r="C3624" s="22" t="b">
        <f t="shared" si="1271"/>
        <v>0</v>
      </c>
      <c r="D3624" s="22" t="b">
        <f t="shared" si="1272"/>
        <v>0</v>
      </c>
      <c r="E3624" s="22" t="b">
        <f t="shared" si="1273"/>
        <v>0</v>
      </c>
      <c r="F3624" s="52" t="b">
        <f t="shared" si="1274"/>
        <v>0</v>
      </c>
      <c r="G3624" s="22" t="b">
        <f t="shared" si="1275"/>
        <v>0</v>
      </c>
      <c r="H3624" s="22" t="b">
        <f t="shared" si="1276"/>
        <v>0</v>
      </c>
      <c r="I3624" s="22" t="b">
        <f t="shared" si="1277"/>
        <v>0</v>
      </c>
      <c r="J3624" s="22" t="b">
        <f t="shared" si="1278"/>
        <v>0</v>
      </c>
      <c r="K3624" s="3" t="str">
        <f t="shared" si="1279"/>
        <v/>
      </c>
      <c r="L3624" s="3" t="str">
        <f t="shared" si="1280"/>
        <v/>
      </c>
      <c r="M3624" s="3" t="str">
        <f t="shared" si="1281"/>
        <v/>
      </c>
      <c r="N3624" s="54" t="str">
        <f t="shared" si="1282"/>
        <v/>
      </c>
      <c r="O3624" s="3" t="str">
        <f t="shared" si="1283"/>
        <v/>
      </c>
      <c r="P3624" s="19" t="str">
        <f t="shared" si="1284"/>
        <v/>
      </c>
      <c r="Q3624" s="23" t="e">
        <f>_xlfn.XLOOKUP(R3624,summary!C1012:C1048,summary!B1012:B1048)</f>
        <v>#N/A</v>
      </c>
      <c r="R3624" s="24" t="str">
        <f t="shared" si="1268"/>
        <v>구갈동</v>
      </c>
      <c r="S3624" s="24" t="str">
        <f t="shared" si="1285"/>
        <v>구갈20통</v>
      </c>
      <c r="T3624" s="24" t="str">
        <f t="shared" si="1286"/>
        <v>(구갈동, 롯데캐슬)</v>
      </c>
      <c r="U3624" s="24" t="str">
        <f t="shared" si="1287"/>
        <v>구갈</v>
      </c>
      <c r="V3624" s="25">
        <f t="shared" si="1288"/>
        <v>20</v>
      </c>
      <c r="W3624" s="25">
        <f t="shared" si="1289"/>
        <v>3</v>
      </c>
      <c r="X3624" s="59"/>
      <c r="Y3624" s="59"/>
      <c r="Z3624" s="59" t="s">
        <v>67</v>
      </c>
      <c r="AA3624" s="63" t="s">
        <v>4187</v>
      </c>
    </row>
    <row r="3625" spans="1:27" ht="16.5" customHeight="1" x14ac:dyDescent="0.3">
      <c r="A3625" s="22" t="b">
        <f t="shared" si="1269"/>
        <v>0</v>
      </c>
      <c r="B3625" s="22" t="b">
        <f t="shared" si="1270"/>
        <v>0</v>
      </c>
      <c r="C3625" s="22" t="b">
        <f t="shared" si="1271"/>
        <v>0</v>
      </c>
      <c r="D3625" s="22" t="b">
        <f t="shared" si="1272"/>
        <v>0</v>
      </c>
      <c r="E3625" s="22" t="b">
        <f t="shared" si="1273"/>
        <v>0</v>
      </c>
      <c r="F3625" s="52" t="b">
        <f t="shared" si="1274"/>
        <v>0</v>
      </c>
      <c r="G3625" s="22" t="b">
        <f t="shared" si="1275"/>
        <v>0</v>
      </c>
      <c r="H3625" s="22" t="b">
        <f t="shared" si="1276"/>
        <v>0</v>
      </c>
      <c r="I3625" s="22" t="b">
        <f t="shared" si="1277"/>
        <v>0</v>
      </c>
      <c r="J3625" s="22" t="b">
        <f t="shared" si="1278"/>
        <v>0</v>
      </c>
      <c r="K3625" s="3" t="str">
        <f t="shared" si="1279"/>
        <v/>
      </c>
      <c r="L3625" s="3" t="str">
        <f t="shared" si="1280"/>
        <v/>
      </c>
      <c r="M3625" s="3" t="str">
        <f t="shared" si="1281"/>
        <v/>
      </c>
      <c r="N3625" s="54" t="str">
        <f t="shared" si="1282"/>
        <v/>
      </c>
      <c r="O3625" s="3" t="str">
        <f t="shared" si="1283"/>
        <v/>
      </c>
      <c r="P3625" s="19" t="str">
        <f t="shared" si="1284"/>
        <v/>
      </c>
      <c r="Q3625" s="23" t="e">
        <f>_xlfn.XLOOKUP(R3625,summary!C1013:C1049,summary!B1013:B1049)</f>
        <v>#N/A</v>
      </c>
      <c r="R3625" s="24" t="str">
        <f t="shared" si="1268"/>
        <v>구갈동</v>
      </c>
      <c r="S3625" s="24" t="str">
        <f t="shared" si="1285"/>
        <v>구갈20통</v>
      </c>
      <c r="T3625" s="24" t="str">
        <f t="shared" si="1286"/>
        <v>(구갈동, 롯데캐슬)</v>
      </c>
      <c r="U3625" s="24" t="str">
        <f t="shared" si="1287"/>
        <v>구갈</v>
      </c>
      <c r="V3625" s="25">
        <f t="shared" si="1288"/>
        <v>20</v>
      </c>
      <c r="W3625" s="25">
        <f t="shared" si="1289"/>
        <v>4</v>
      </c>
      <c r="X3625" s="59"/>
      <c r="Y3625" s="59"/>
      <c r="Z3625" s="59" t="s">
        <v>73</v>
      </c>
      <c r="AA3625" s="63" t="s">
        <v>4188</v>
      </c>
    </row>
    <row r="3626" spans="1:27" ht="16.5" customHeight="1" x14ac:dyDescent="0.3">
      <c r="A3626" s="22" t="b">
        <f t="shared" si="1269"/>
        <v>0</v>
      </c>
      <c r="B3626" s="22" t="b">
        <f t="shared" si="1270"/>
        <v>0</v>
      </c>
      <c r="C3626" s="22" t="b">
        <f t="shared" si="1271"/>
        <v>0</v>
      </c>
      <c r="D3626" s="22" t="b">
        <f t="shared" si="1272"/>
        <v>0</v>
      </c>
      <c r="E3626" s="22" t="b">
        <f t="shared" si="1273"/>
        <v>0</v>
      </c>
      <c r="F3626" s="52" t="b">
        <f t="shared" si="1274"/>
        <v>0</v>
      </c>
      <c r="G3626" s="22" t="b">
        <f t="shared" si="1275"/>
        <v>0</v>
      </c>
      <c r="H3626" s="22" t="b">
        <f t="shared" si="1276"/>
        <v>0</v>
      </c>
      <c r="I3626" s="22" t="b">
        <f t="shared" si="1277"/>
        <v>0</v>
      </c>
      <c r="J3626" s="22" t="b">
        <f t="shared" si="1278"/>
        <v>0</v>
      </c>
      <c r="K3626" s="3" t="str">
        <f t="shared" si="1279"/>
        <v/>
      </c>
      <c r="L3626" s="3" t="str">
        <f t="shared" si="1280"/>
        <v/>
      </c>
      <c r="M3626" s="3" t="str">
        <f t="shared" si="1281"/>
        <v/>
      </c>
      <c r="N3626" s="54" t="str">
        <f t="shared" si="1282"/>
        <v/>
      </c>
      <c r="O3626" s="3" t="str">
        <f t="shared" si="1283"/>
        <v/>
      </c>
      <c r="P3626" s="19" t="str">
        <f t="shared" si="1284"/>
        <v/>
      </c>
      <c r="Q3626" s="23" t="e">
        <f>_xlfn.XLOOKUP(R3626,summary!C1014:C1050,summary!B1014:B1050)</f>
        <v>#N/A</v>
      </c>
      <c r="R3626" s="24" t="str">
        <f t="shared" si="1268"/>
        <v>구갈동</v>
      </c>
      <c r="S3626" s="24" t="str">
        <f t="shared" si="1285"/>
        <v>구갈20통</v>
      </c>
      <c r="T3626" s="24" t="str">
        <f t="shared" si="1286"/>
        <v>(구갈동, 롯데캐슬)</v>
      </c>
      <c r="U3626" s="24" t="str">
        <f t="shared" si="1287"/>
        <v>구갈</v>
      </c>
      <c r="V3626" s="25">
        <f t="shared" si="1288"/>
        <v>20</v>
      </c>
      <c r="W3626" s="25">
        <f t="shared" si="1289"/>
        <v>5</v>
      </c>
      <c r="X3626" s="59"/>
      <c r="Y3626" s="59"/>
      <c r="Z3626" s="59" t="s">
        <v>87</v>
      </c>
      <c r="AA3626" s="63" t="s">
        <v>4189</v>
      </c>
    </row>
    <row r="3627" spans="1:27" ht="16.5" customHeight="1" x14ac:dyDescent="0.3">
      <c r="A3627" s="22" t="b">
        <f t="shared" si="1269"/>
        <v>0</v>
      </c>
      <c r="B3627" s="22" t="b">
        <f t="shared" si="1270"/>
        <v>0</v>
      </c>
      <c r="C3627" s="22" t="b">
        <f t="shared" si="1271"/>
        <v>0</v>
      </c>
      <c r="D3627" s="22" t="b">
        <f t="shared" si="1272"/>
        <v>0</v>
      </c>
      <c r="E3627" s="22" t="b">
        <f t="shared" si="1273"/>
        <v>0</v>
      </c>
      <c r="F3627" s="52" t="b">
        <f t="shared" si="1274"/>
        <v>0</v>
      </c>
      <c r="G3627" s="22" t="b">
        <f t="shared" si="1275"/>
        <v>0</v>
      </c>
      <c r="H3627" s="22" t="b">
        <f t="shared" si="1276"/>
        <v>0</v>
      </c>
      <c r="I3627" s="22" t="b">
        <f t="shared" si="1277"/>
        <v>0</v>
      </c>
      <c r="J3627" s="22" t="b">
        <f t="shared" si="1278"/>
        <v>0</v>
      </c>
      <c r="K3627" s="3" t="str">
        <f t="shared" si="1279"/>
        <v/>
      </c>
      <c r="L3627" s="3" t="str">
        <f t="shared" si="1280"/>
        <v/>
      </c>
      <c r="M3627" s="3" t="str">
        <f t="shared" si="1281"/>
        <v/>
      </c>
      <c r="N3627" s="54" t="str">
        <f t="shared" si="1282"/>
        <v/>
      </c>
      <c r="O3627" s="3" t="str">
        <f t="shared" si="1283"/>
        <v/>
      </c>
      <c r="P3627" s="19" t="str">
        <f t="shared" si="1284"/>
        <v/>
      </c>
      <c r="Q3627" s="23" t="e">
        <f>_xlfn.XLOOKUP(R3627,summary!C1015:C1051,summary!B1015:B1051)</f>
        <v>#N/A</v>
      </c>
      <c r="R3627" s="24" t="str">
        <f t="shared" si="1268"/>
        <v>구갈동</v>
      </c>
      <c r="S3627" s="24" t="str">
        <f t="shared" si="1285"/>
        <v>구갈20통</v>
      </c>
      <c r="T3627" s="24" t="str">
        <f t="shared" si="1286"/>
        <v>(구갈동, 롯데캐슬)</v>
      </c>
      <c r="U3627" s="24" t="str">
        <f t="shared" si="1287"/>
        <v>구갈</v>
      </c>
      <c r="V3627" s="25">
        <f t="shared" si="1288"/>
        <v>20</v>
      </c>
      <c r="W3627" s="25">
        <f t="shared" si="1289"/>
        <v>6</v>
      </c>
      <c r="X3627" s="59"/>
      <c r="Y3627" s="59"/>
      <c r="Z3627" s="59" t="s">
        <v>89</v>
      </c>
      <c r="AA3627" s="63" t="s">
        <v>4190</v>
      </c>
    </row>
    <row r="3628" spans="1:27" ht="16.5" customHeight="1" x14ac:dyDescent="0.3">
      <c r="A3628" s="22" t="b">
        <f t="shared" si="1269"/>
        <v>1</v>
      </c>
      <c r="B3628" s="22" t="b">
        <f t="shared" si="1270"/>
        <v>0</v>
      </c>
      <c r="C3628" s="22" t="b">
        <f t="shared" si="1271"/>
        <v>0</v>
      </c>
      <c r="D3628" s="22" t="b">
        <f t="shared" si="1272"/>
        <v>0</v>
      </c>
      <c r="E3628" s="22" t="b">
        <f t="shared" si="1273"/>
        <v>0</v>
      </c>
      <c r="F3628" s="52" t="b">
        <f t="shared" si="1274"/>
        <v>0</v>
      </c>
      <c r="G3628" s="22" t="b">
        <f t="shared" si="1275"/>
        <v>0</v>
      </c>
      <c r="H3628" s="22" t="b">
        <f t="shared" si="1276"/>
        <v>0</v>
      </c>
      <c r="I3628" s="22" t="b">
        <f t="shared" si="1277"/>
        <v>0</v>
      </c>
      <c r="J3628" s="22" t="b">
        <f t="shared" si="1278"/>
        <v>1</v>
      </c>
      <c r="K3628" s="3" t="str">
        <f t="shared" si="1279"/>
        <v>구갈21통</v>
      </c>
      <c r="L3628" s="3" t="str">
        <f t="shared" si="1280"/>
        <v>21</v>
      </c>
      <c r="M3628" s="3">
        <f t="shared" si="1281"/>
        <v>21</v>
      </c>
      <c r="N3628" s="54" t="str">
        <f t="shared" si="1282"/>
        <v>구갈</v>
      </c>
      <c r="O3628" s="3" t="str">
        <f t="shared" si="1283"/>
        <v/>
      </c>
      <c r="P3628" s="19" t="str">
        <f t="shared" si="1284"/>
        <v/>
      </c>
      <c r="Q3628" s="23" t="e">
        <f>_xlfn.XLOOKUP(R3628,summary!C1016:C1052,summary!B1016:B1052)</f>
        <v>#N/A</v>
      </c>
      <c r="R3628" s="24" t="str">
        <f t="shared" si="1268"/>
        <v>구갈동</v>
      </c>
      <c r="S3628" s="24" t="str">
        <f t="shared" si="1285"/>
        <v>구갈21통</v>
      </c>
      <c r="T3628" s="24" t="str">
        <f t="shared" si="1286"/>
        <v>(구갈동, 코오롱하늘채수,한라비발디)</v>
      </c>
      <c r="U3628" s="24" t="str">
        <f t="shared" si="1287"/>
        <v>구갈</v>
      </c>
      <c r="V3628" s="25">
        <f t="shared" si="1288"/>
        <v>21</v>
      </c>
      <c r="W3628" s="25">
        <f t="shared" si="1289"/>
        <v>1</v>
      </c>
      <c r="X3628" s="59"/>
      <c r="Y3628" s="59" t="s">
        <v>4191</v>
      </c>
      <c r="Z3628" s="59" t="s">
        <v>63</v>
      </c>
      <c r="AA3628" s="63" t="s">
        <v>4192</v>
      </c>
    </row>
    <row r="3629" spans="1:27" ht="16.5" customHeight="1" x14ac:dyDescent="0.3">
      <c r="A3629" s="22" t="b">
        <f t="shared" si="1269"/>
        <v>1</v>
      </c>
      <c r="B3629" s="22" t="b">
        <f t="shared" si="1270"/>
        <v>1</v>
      </c>
      <c r="C3629" s="22" t="b">
        <f t="shared" si="1271"/>
        <v>0</v>
      </c>
      <c r="D3629" s="22" t="b">
        <f t="shared" si="1272"/>
        <v>0</v>
      </c>
      <c r="E3629" s="22" t="b">
        <f t="shared" si="1273"/>
        <v>1</v>
      </c>
      <c r="F3629" s="52" t="b">
        <f t="shared" si="1274"/>
        <v>1</v>
      </c>
      <c r="G3629" s="22" t="b">
        <f t="shared" si="1275"/>
        <v>1</v>
      </c>
      <c r="H3629" s="22" t="b">
        <f t="shared" si="1276"/>
        <v>0</v>
      </c>
      <c r="I3629" s="22" t="b">
        <f t="shared" si="1277"/>
        <v>1</v>
      </c>
      <c r="J3629" s="22" t="b">
        <f t="shared" si="1278"/>
        <v>0</v>
      </c>
      <c r="K3629" s="3" t="str">
        <f t="shared" si="1279"/>
        <v/>
      </c>
      <c r="L3629" s="3" t="str">
        <f t="shared" si="1280"/>
        <v/>
      </c>
      <c r="M3629" s="3" t="str">
        <f t="shared" si="1281"/>
        <v/>
      </c>
      <c r="N3629" s="54" t="str">
        <f t="shared" si="1282"/>
        <v/>
      </c>
      <c r="O3629" s="3" t="str">
        <f t="shared" si="1283"/>
        <v>(구갈동, 코오롱하늘채수,한라비발디)</v>
      </c>
      <c r="P3629" s="19" t="str">
        <f t="shared" si="1284"/>
        <v>(구갈동, 코오롱하늘채수,한라비발디)</v>
      </c>
      <c r="Q3629" s="23" t="e">
        <f>_xlfn.XLOOKUP(R3629,summary!C1017:C1053,summary!B1017:B1053)</f>
        <v>#N/A</v>
      </c>
      <c r="R3629" s="24" t="str">
        <f t="shared" si="1268"/>
        <v>구갈동</v>
      </c>
      <c r="S3629" s="24" t="str">
        <f t="shared" si="1285"/>
        <v>구갈21통</v>
      </c>
      <c r="T3629" s="24" t="str">
        <f t="shared" si="1286"/>
        <v>(구갈동, 코오롱하늘채수,한라비발디)</v>
      </c>
      <c r="U3629" s="24" t="str">
        <f t="shared" si="1287"/>
        <v>구갈</v>
      </c>
      <c r="V3629" s="25">
        <f t="shared" si="1288"/>
        <v>21</v>
      </c>
      <c r="W3629" s="25">
        <f t="shared" si="1289"/>
        <v>2</v>
      </c>
      <c r="X3629" s="59"/>
      <c r="Y3629" s="59" t="s">
        <v>4041</v>
      </c>
      <c r="Z3629" s="59" t="s">
        <v>65</v>
      </c>
      <c r="AA3629" s="63" t="s">
        <v>4193</v>
      </c>
    </row>
    <row r="3630" spans="1:27" ht="16.5" customHeight="1" x14ac:dyDescent="0.3">
      <c r="A3630" s="22" t="b">
        <f t="shared" si="1269"/>
        <v>1</v>
      </c>
      <c r="B3630" s="22" t="b">
        <f t="shared" si="1270"/>
        <v>0</v>
      </c>
      <c r="C3630" s="22" t="b">
        <f t="shared" si="1271"/>
        <v>0</v>
      </c>
      <c r="D3630" s="22" t="b">
        <f t="shared" si="1272"/>
        <v>0</v>
      </c>
      <c r="E3630" s="22" t="b">
        <f t="shared" si="1273"/>
        <v>0</v>
      </c>
      <c r="F3630" s="52" t="b">
        <f t="shared" si="1274"/>
        <v>0</v>
      </c>
      <c r="G3630" s="22" t="b">
        <f t="shared" si="1275"/>
        <v>0</v>
      </c>
      <c r="H3630" s="22" t="b">
        <f t="shared" si="1276"/>
        <v>0</v>
      </c>
      <c r="I3630" s="22" t="b">
        <f t="shared" si="1277"/>
        <v>1</v>
      </c>
      <c r="J3630" s="22" t="b">
        <f t="shared" si="1278"/>
        <v>0</v>
      </c>
      <c r="K3630" s="3" t="str">
        <f t="shared" si="1279"/>
        <v/>
      </c>
      <c r="L3630" s="3" t="str">
        <f t="shared" si="1280"/>
        <v/>
      </c>
      <c r="M3630" s="3" t="str">
        <f t="shared" si="1281"/>
        <v/>
      </c>
      <c r="N3630" s="54" t="str">
        <f t="shared" si="1282"/>
        <v/>
      </c>
      <c r="O3630" s="3" t="str">
        <f t="shared" si="1283"/>
        <v>코오롱하늘채수,한라비발디)</v>
      </c>
      <c r="P3630" s="19" t="str">
        <f t="shared" si="1284"/>
        <v/>
      </c>
      <c r="Q3630" s="23" t="e">
        <f>_xlfn.XLOOKUP(R3630,summary!C1018:C1054,summary!B1018:B1054)</f>
        <v>#N/A</v>
      </c>
      <c r="R3630" s="24" t="str">
        <f t="shared" si="1268"/>
        <v>구갈동</v>
      </c>
      <c r="S3630" s="24" t="str">
        <f t="shared" si="1285"/>
        <v>구갈21통</v>
      </c>
      <c r="T3630" s="24" t="str">
        <f t="shared" si="1286"/>
        <v>(구갈동, 코오롱하늘채수,한라비발디)</v>
      </c>
      <c r="U3630" s="24" t="str">
        <f t="shared" si="1287"/>
        <v>구갈</v>
      </c>
      <c r="V3630" s="25">
        <f t="shared" si="1288"/>
        <v>21</v>
      </c>
      <c r="W3630" s="25">
        <f t="shared" si="1289"/>
        <v>3</v>
      </c>
      <c r="X3630" s="59"/>
      <c r="Y3630" s="59" t="s">
        <v>4194</v>
      </c>
      <c r="Z3630" s="59" t="s">
        <v>67</v>
      </c>
      <c r="AA3630" s="63" t="s">
        <v>4195</v>
      </c>
    </row>
    <row r="3631" spans="1:27" ht="16.5" customHeight="1" x14ac:dyDescent="0.3">
      <c r="A3631" s="22" t="b">
        <f t="shared" si="1269"/>
        <v>1</v>
      </c>
      <c r="B3631" s="22" t="b">
        <f t="shared" si="1270"/>
        <v>0</v>
      </c>
      <c r="C3631" s="22" t="b">
        <f t="shared" si="1271"/>
        <v>1</v>
      </c>
      <c r="D3631" s="22" t="b">
        <f t="shared" si="1272"/>
        <v>0</v>
      </c>
      <c r="E3631" s="22" t="b">
        <f t="shared" si="1273"/>
        <v>1</v>
      </c>
      <c r="F3631" s="52" t="b">
        <f t="shared" si="1274"/>
        <v>1</v>
      </c>
      <c r="G3631" s="22" t="b">
        <f t="shared" si="1275"/>
        <v>0</v>
      </c>
      <c r="H3631" s="22" t="b">
        <f t="shared" si="1276"/>
        <v>1</v>
      </c>
      <c r="I3631" s="22" t="b">
        <f t="shared" si="1277"/>
        <v>1</v>
      </c>
      <c r="J3631" s="22" t="b">
        <f t="shared" si="1278"/>
        <v>0</v>
      </c>
      <c r="K3631" s="3" t="str">
        <f t="shared" si="1279"/>
        <v/>
      </c>
      <c r="L3631" s="3" t="str">
        <f t="shared" si="1280"/>
        <v/>
      </c>
      <c r="M3631" s="3" t="str">
        <f t="shared" si="1281"/>
        <v/>
      </c>
      <c r="N3631" s="54" t="str">
        <f t="shared" si="1282"/>
        <v/>
      </c>
      <c r="O3631" s="3" t="str">
        <f t="shared" si="1283"/>
        <v>한라비발디)</v>
      </c>
      <c r="P3631" s="19" t="str">
        <f t="shared" si="1284"/>
        <v/>
      </c>
      <c r="Q3631" s="23" t="e">
        <f>_xlfn.XLOOKUP(R3631,summary!C1019:C1055,summary!B1019:B1055)</f>
        <v>#N/A</v>
      </c>
      <c r="R3631" s="24" t="str">
        <f t="shared" si="1268"/>
        <v>구갈동</v>
      </c>
      <c r="S3631" s="24" t="str">
        <f t="shared" si="1285"/>
        <v>구갈21통</v>
      </c>
      <c r="T3631" s="24" t="str">
        <f t="shared" si="1286"/>
        <v>(구갈동, 코오롱하늘채수,한라비발디)</v>
      </c>
      <c r="U3631" s="24" t="str">
        <f t="shared" si="1287"/>
        <v>구갈</v>
      </c>
      <c r="V3631" s="25">
        <f t="shared" si="1288"/>
        <v>21</v>
      </c>
      <c r="W3631" s="25">
        <f t="shared" si="1289"/>
        <v>4</v>
      </c>
      <c r="X3631" s="59"/>
      <c r="Y3631" s="59" t="s">
        <v>1131</v>
      </c>
      <c r="Z3631" s="59" t="s">
        <v>73</v>
      </c>
      <c r="AA3631" s="63" t="s">
        <v>4196</v>
      </c>
    </row>
    <row r="3632" spans="1:27" ht="16.5" customHeight="1" x14ac:dyDescent="0.3">
      <c r="A3632" s="22" t="b">
        <f t="shared" si="1269"/>
        <v>1</v>
      </c>
      <c r="B3632" s="22" t="b">
        <f t="shared" si="1270"/>
        <v>0</v>
      </c>
      <c r="C3632" s="22" t="b">
        <f t="shared" si="1271"/>
        <v>0</v>
      </c>
      <c r="D3632" s="22" t="b">
        <f t="shared" si="1272"/>
        <v>0</v>
      </c>
      <c r="E3632" s="22" t="b">
        <f t="shared" si="1273"/>
        <v>0</v>
      </c>
      <c r="F3632" s="52" t="b">
        <f t="shared" si="1274"/>
        <v>0</v>
      </c>
      <c r="G3632" s="22" t="b">
        <f t="shared" si="1275"/>
        <v>0</v>
      </c>
      <c r="H3632" s="22" t="b">
        <f t="shared" si="1276"/>
        <v>0</v>
      </c>
      <c r="I3632" s="22" t="b">
        <f t="shared" si="1277"/>
        <v>0</v>
      </c>
      <c r="J3632" s="22" t="b">
        <f t="shared" si="1278"/>
        <v>1</v>
      </c>
      <c r="K3632" s="3" t="str">
        <f t="shared" si="1279"/>
        <v>구갈22통</v>
      </c>
      <c r="L3632" s="3" t="str">
        <f t="shared" si="1280"/>
        <v>22</v>
      </c>
      <c r="M3632" s="3">
        <f t="shared" si="1281"/>
        <v>22</v>
      </c>
      <c r="N3632" s="54" t="str">
        <f t="shared" si="1282"/>
        <v>구갈</v>
      </c>
      <c r="O3632" s="3" t="str">
        <f t="shared" si="1283"/>
        <v/>
      </c>
      <c r="P3632" s="19" t="str">
        <f t="shared" si="1284"/>
        <v/>
      </c>
      <c r="Q3632" s="23" t="e">
        <f>_xlfn.XLOOKUP(R3632,summary!C1020:C1056,summary!B1020:B1056)</f>
        <v>#N/A</v>
      </c>
      <c r="R3632" s="24" t="str">
        <f t="shared" si="1268"/>
        <v>구갈동</v>
      </c>
      <c r="S3632" s="24" t="str">
        <f t="shared" si="1285"/>
        <v>구갈22통</v>
      </c>
      <c r="T3632" s="24" t="str">
        <f t="shared" si="1286"/>
        <v>(구갈동, 주공아파트)</v>
      </c>
      <c r="U3632" s="24" t="str">
        <f t="shared" si="1287"/>
        <v>구갈</v>
      </c>
      <c r="V3632" s="25">
        <f t="shared" si="1288"/>
        <v>22</v>
      </c>
      <c r="W3632" s="25">
        <f t="shared" si="1289"/>
        <v>1</v>
      </c>
      <c r="X3632" s="59"/>
      <c r="Y3632" s="59" t="s">
        <v>4197</v>
      </c>
      <c r="Z3632" s="59" t="s">
        <v>63</v>
      </c>
      <c r="AA3632" s="63" t="s">
        <v>4198</v>
      </c>
    </row>
    <row r="3633" spans="1:27" ht="16.5" customHeight="1" x14ac:dyDescent="0.3">
      <c r="A3633" s="22" t="b">
        <f t="shared" si="1269"/>
        <v>1</v>
      </c>
      <c r="B3633" s="22" t="b">
        <f t="shared" si="1270"/>
        <v>1</v>
      </c>
      <c r="C3633" s="22" t="b">
        <f t="shared" si="1271"/>
        <v>1</v>
      </c>
      <c r="D3633" s="22" t="b">
        <f t="shared" si="1272"/>
        <v>1</v>
      </c>
      <c r="E3633" s="22" t="b">
        <f t="shared" si="1273"/>
        <v>1</v>
      </c>
      <c r="F3633" s="52" t="b">
        <f t="shared" si="1274"/>
        <v>0</v>
      </c>
      <c r="G3633" s="22" t="b">
        <f t="shared" si="1275"/>
        <v>0</v>
      </c>
      <c r="H3633" s="22" t="b">
        <f t="shared" si="1276"/>
        <v>0</v>
      </c>
      <c r="I3633" s="22" t="b">
        <f t="shared" si="1277"/>
        <v>0</v>
      </c>
      <c r="J3633" s="22" t="b">
        <f t="shared" si="1278"/>
        <v>0</v>
      </c>
      <c r="K3633" s="3" t="str">
        <f t="shared" si="1279"/>
        <v/>
      </c>
      <c r="L3633" s="3" t="str">
        <f t="shared" si="1280"/>
        <v/>
      </c>
      <c r="M3633" s="3" t="str">
        <f t="shared" si="1281"/>
        <v/>
      </c>
      <c r="N3633" s="54" t="str">
        <f t="shared" si="1282"/>
        <v/>
      </c>
      <c r="O3633" s="3" t="str">
        <f t="shared" si="1283"/>
        <v/>
      </c>
      <c r="P3633" s="19" t="str">
        <f t="shared" si="1284"/>
        <v>(구갈동, 주공아파트)</v>
      </c>
      <c r="Q3633" s="23" t="e">
        <f>_xlfn.XLOOKUP(R3633,summary!C1021:C1057,summary!B1021:B1057)</f>
        <v>#N/A</v>
      </c>
      <c r="R3633" s="24" t="str">
        <f t="shared" si="1268"/>
        <v>구갈동</v>
      </c>
      <c r="S3633" s="24" t="str">
        <f t="shared" si="1285"/>
        <v>구갈22통</v>
      </c>
      <c r="T3633" s="24" t="str">
        <f t="shared" si="1286"/>
        <v>(구갈동, 주공아파트)</v>
      </c>
      <c r="U3633" s="24" t="str">
        <f t="shared" si="1287"/>
        <v>구갈</v>
      </c>
      <c r="V3633" s="25">
        <f t="shared" si="1288"/>
        <v>22</v>
      </c>
      <c r="W3633" s="25">
        <f t="shared" si="1289"/>
        <v>2</v>
      </c>
      <c r="X3633" s="59"/>
      <c r="Y3633" s="59" t="s">
        <v>4199</v>
      </c>
      <c r="Z3633" s="59" t="s">
        <v>65</v>
      </c>
      <c r="AA3633" s="63" t="s">
        <v>4200</v>
      </c>
    </row>
    <row r="3634" spans="1:27" ht="16.5" customHeight="1" x14ac:dyDescent="0.3">
      <c r="A3634" s="22" t="b">
        <f t="shared" si="1269"/>
        <v>0</v>
      </c>
      <c r="B3634" s="22" t="b">
        <f t="shared" si="1270"/>
        <v>0</v>
      </c>
      <c r="C3634" s="22" t="b">
        <f t="shared" si="1271"/>
        <v>0</v>
      </c>
      <c r="D3634" s="22" t="b">
        <f t="shared" si="1272"/>
        <v>0</v>
      </c>
      <c r="E3634" s="22" t="b">
        <f t="shared" si="1273"/>
        <v>0</v>
      </c>
      <c r="F3634" s="52" t="b">
        <f t="shared" si="1274"/>
        <v>0</v>
      </c>
      <c r="G3634" s="22" t="b">
        <f t="shared" si="1275"/>
        <v>0</v>
      </c>
      <c r="H3634" s="22" t="b">
        <f t="shared" si="1276"/>
        <v>0</v>
      </c>
      <c r="I3634" s="22" t="b">
        <f t="shared" si="1277"/>
        <v>0</v>
      </c>
      <c r="J3634" s="22" t="b">
        <f t="shared" si="1278"/>
        <v>0</v>
      </c>
      <c r="K3634" s="3" t="str">
        <f t="shared" si="1279"/>
        <v/>
      </c>
      <c r="L3634" s="3" t="str">
        <f t="shared" si="1280"/>
        <v/>
      </c>
      <c r="M3634" s="3" t="str">
        <f t="shared" si="1281"/>
        <v/>
      </c>
      <c r="N3634" s="54" t="str">
        <f t="shared" si="1282"/>
        <v/>
      </c>
      <c r="O3634" s="3" t="str">
        <f t="shared" si="1283"/>
        <v/>
      </c>
      <c r="P3634" s="19" t="str">
        <f t="shared" si="1284"/>
        <v/>
      </c>
      <c r="Q3634" s="23" t="e">
        <f>_xlfn.XLOOKUP(R3634,summary!C1022:C1058,summary!B1022:B1058)</f>
        <v>#N/A</v>
      </c>
      <c r="R3634" s="24" t="str">
        <f t="shared" si="1268"/>
        <v>구갈동</v>
      </c>
      <c r="S3634" s="24" t="str">
        <f t="shared" si="1285"/>
        <v>구갈22통</v>
      </c>
      <c r="T3634" s="24" t="str">
        <f t="shared" si="1286"/>
        <v>(구갈동, 주공아파트)</v>
      </c>
      <c r="U3634" s="24" t="str">
        <f t="shared" si="1287"/>
        <v>구갈</v>
      </c>
      <c r="V3634" s="25">
        <f t="shared" si="1288"/>
        <v>22</v>
      </c>
      <c r="W3634" s="25">
        <f t="shared" si="1289"/>
        <v>3</v>
      </c>
      <c r="X3634" s="59"/>
      <c r="Y3634" s="59"/>
      <c r="Z3634" s="59" t="s">
        <v>67</v>
      </c>
      <c r="AA3634" s="63" t="s">
        <v>4201</v>
      </c>
    </row>
    <row r="3635" spans="1:27" ht="16.5" customHeight="1" x14ac:dyDescent="0.3">
      <c r="A3635" s="22" t="b">
        <f t="shared" si="1269"/>
        <v>0</v>
      </c>
      <c r="B3635" s="22" t="b">
        <f t="shared" si="1270"/>
        <v>0</v>
      </c>
      <c r="C3635" s="22" t="b">
        <f t="shared" si="1271"/>
        <v>0</v>
      </c>
      <c r="D3635" s="22" t="b">
        <f t="shared" si="1272"/>
        <v>0</v>
      </c>
      <c r="E3635" s="22" t="b">
        <f t="shared" si="1273"/>
        <v>0</v>
      </c>
      <c r="F3635" s="52" t="b">
        <f t="shared" si="1274"/>
        <v>0</v>
      </c>
      <c r="G3635" s="22" t="b">
        <f t="shared" si="1275"/>
        <v>0</v>
      </c>
      <c r="H3635" s="22" t="b">
        <f t="shared" si="1276"/>
        <v>0</v>
      </c>
      <c r="I3635" s="22" t="b">
        <f t="shared" si="1277"/>
        <v>0</v>
      </c>
      <c r="J3635" s="22" t="b">
        <f t="shared" si="1278"/>
        <v>0</v>
      </c>
      <c r="K3635" s="3" t="str">
        <f t="shared" si="1279"/>
        <v/>
      </c>
      <c r="L3635" s="3" t="str">
        <f t="shared" si="1280"/>
        <v/>
      </c>
      <c r="M3635" s="3" t="str">
        <f t="shared" si="1281"/>
        <v/>
      </c>
      <c r="N3635" s="54" t="str">
        <f t="shared" si="1282"/>
        <v/>
      </c>
      <c r="O3635" s="3" t="str">
        <f t="shared" si="1283"/>
        <v/>
      </c>
      <c r="P3635" s="19" t="str">
        <f t="shared" si="1284"/>
        <v/>
      </c>
      <c r="Q3635" s="23" t="e">
        <f>_xlfn.XLOOKUP(R3635,summary!C1023:C1059,summary!B1023:B1059)</f>
        <v>#N/A</v>
      </c>
      <c r="R3635" s="24" t="str">
        <f t="shared" si="1268"/>
        <v>구갈동</v>
      </c>
      <c r="S3635" s="24" t="str">
        <f t="shared" si="1285"/>
        <v>구갈22통</v>
      </c>
      <c r="T3635" s="24" t="str">
        <f t="shared" si="1286"/>
        <v>(구갈동, 주공아파트)</v>
      </c>
      <c r="U3635" s="24" t="str">
        <f t="shared" si="1287"/>
        <v>구갈</v>
      </c>
      <c r="V3635" s="25">
        <f t="shared" si="1288"/>
        <v>22</v>
      </c>
      <c r="W3635" s="25">
        <f t="shared" si="1289"/>
        <v>4</v>
      </c>
      <c r="X3635" s="59"/>
      <c r="Y3635" s="59"/>
      <c r="Z3635" s="59" t="s">
        <v>73</v>
      </c>
      <c r="AA3635" s="63" t="s">
        <v>4202</v>
      </c>
    </row>
    <row r="3636" spans="1:27" ht="16.5" customHeight="1" x14ac:dyDescent="0.3">
      <c r="A3636" s="22" t="b">
        <f t="shared" si="1269"/>
        <v>0</v>
      </c>
      <c r="B3636" s="22" t="b">
        <f t="shared" si="1270"/>
        <v>0</v>
      </c>
      <c r="C3636" s="22" t="b">
        <f t="shared" si="1271"/>
        <v>0</v>
      </c>
      <c r="D3636" s="22" t="b">
        <f t="shared" si="1272"/>
        <v>0</v>
      </c>
      <c r="E3636" s="22" t="b">
        <f t="shared" si="1273"/>
        <v>0</v>
      </c>
      <c r="F3636" s="52" t="b">
        <f t="shared" si="1274"/>
        <v>0</v>
      </c>
      <c r="G3636" s="22" t="b">
        <f t="shared" si="1275"/>
        <v>0</v>
      </c>
      <c r="H3636" s="22" t="b">
        <f t="shared" si="1276"/>
        <v>0</v>
      </c>
      <c r="I3636" s="22" t="b">
        <f t="shared" si="1277"/>
        <v>0</v>
      </c>
      <c r="J3636" s="22" t="b">
        <f t="shared" si="1278"/>
        <v>0</v>
      </c>
      <c r="K3636" s="3" t="str">
        <f t="shared" si="1279"/>
        <v/>
      </c>
      <c r="L3636" s="3" t="str">
        <f t="shared" si="1280"/>
        <v/>
      </c>
      <c r="M3636" s="3" t="str">
        <f t="shared" si="1281"/>
        <v/>
      </c>
      <c r="N3636" s="54" t="str">
        <f t="shared" si="1282"/>
        <v/>
      </c>
      <c r="O3636" s="3" t="str">
        <f t="shared" si="1283"/>
        <v/>
      </c>
      <c r="P3636" s="19" t="str">
        <f t="shared" si="1284"/>
        <v/>
      </c>
      <c r="Q3636" s="23" t="e">
        <f>_xlfn.XLOOKUP(R3636,summary!C1024:C1060,summary!B1024:B1060)</f>
        <v>#N/A</v>
      </c>
      <c r="R3636" s="24" t="str">
        <f t="shared" si="1268"/>
        <v>구갈동</v>
      </c>
      <c r="S3636" s="24" t="str">
        <f t="shared" si="1285"/>
        <v>구갈22통</v>
      </c>
      <c r="T3636" s="24" t="str">
        <f t="shared" si="1286"/>
        <v>(구갈동, 주공아파트)</v>
      </c>
      <c r="U3636" s="24" t="str">
        <f t="shared" si="1287"/>
        <v>구갈</v>
      </c>
      <c r="V3636" s="25">
        <f t="shared" si="1288"/>
        <v>22</v>
      </c>
      <c r="W3636" s="25">
        <f t="shared" si="1289"/>
        <v>5</v>
      </c>
      <c r="X3636" s="59"/>
      <c r="Y3636" s="59"/>
      <c r="Z3636" s="59" t="s">
        <v>87</v>
      </c>
      <c r="AA3636" s="63" t="s">
        <v>4203</v>
      </c>
    </row>
    <row r="3637" spans="1:27" ht="16.5" customHeight="1" x14ac:dyDescent="0.3">
      <c r="A3637" s="22" t="b">
        <f t="shared" si="1269"/>
        <v>1</v>
      </c>
      <c r="B3637" s="22" t="b">
        <f t="shared" si="1270"/>
        <v>0</v>
      </c>
      <c r="C3637" s="22" t="b">
        <f t="shared" si="1271"/>
        <v>0</v>
      </c>
      <c r="D3637" s="22" t="b">
        <f t="shared" si="1272"/>
        <v>0</v>
      </c>
      <c r="E3637" s="22" t="b">
        <f t="shared" si="1273"/>
        <v>0</v>
      </c>
      <c r="F3637" s="52" t="b">
        <f t="shared" si="1274"/>
        <v>0</v>
      </c>
      <c r="G3637" s="22" t="b">
        <f t="shared" si="1275"/>
        <v>0</v>
      </c>
      <c r="H3637" s="22" t="b">
        <f t="shared" si="1276"/>
        <v>0</v>
      </c>
      <c r="I3637" s="22" t="b">
        <f t="shared" si="1277"/>
        <v>0</v>
      </c>
      <c r="J3637" s="22" t="b">
        <f t="shared" si="1278"/>
        <v>1</v>
      </c>
      <c r="K3637" s="3" t="str">
        <f t="shared" si="1279"/>
        <v>구갈23통</v>
      </c>
      <c r="L3637" s="3" t="str">
        <f t="shared" si="1280"/>
        <v>23</v>
      </c>
      <c r="M3637" s="3">
        <f t="shared" si="1281"/>
        <v>23</v>
      </c>
      <c r="N3637" s="54" t="str">
        <f t="shared" si="1282"/>
        <v>구갈</v>
      </c>
      <c r="O3637" s="3" t="str">
        <f t="shared" si="1283"/>
        <v/>
      </c>
      <c r="P3637" s="19" t="str">
        <f t="shared" si="1284"/>
        <v/>
      </c>
      <c r="Q3637" s="23" t="e">
        <f>_xlfn.XLOOKUP(R3637,summary!C1025:C1061,summary!B1025:B1061)</f>
        <v>#N/A</v>
      </c>
      <c r="R3637" s="24" t="str">
        <f t="shared" si="1268"/>
        <v>구갈동</v>
      </c>
      <c r="S3637" s="24" t="str">
        <f t="shared" si="1285"/>
        <v>구갈23통</v>
      </c>
      <c r="T3637" s="24" t="str">
        <f t="shared" si="1286"/>
        <v>(구갈동, 두원아파트)</v>
      </c>
      <c r="U3637" s="24" t="str">
        <f t="shared" si="1287"/>
        <v>구갈</v>
      </c>
      <c r="V3637" s="25">
        <f t="shared" si="1288"/>
        <v>23</v>
      </c>
      <c r="W3637" s="25">
        <f t="shared" si="1289"/>
        <v>1</v>
      </c>
      <c r="X3637" s="59"/>
      <c r="Y3637" s="59" t="s">
        <v>4204</v>
      </c>
      <c r="Z3637" s="59" t="s">
        <v>63</v>
      </c>
      <c r="AA3637" s="63" t="s">
        <v>4205</v>
      </c>
    </row>
    <row r="3638" spans="1:27" ht="16.5" customHeight="1" x14ac:dyDescent="0.3">
      <c r="A3638" s="22" t="b">
        <f t="shared" si="1269"/>
        <v>1</v>
      </c>
      <c r="B3638" s="22" t="b">
        <f t="shared" si="1270"/>
        <v>1</v>
      </c>
      <c r="C3638" s="22" t="b">
        <f t="shared" si="1271"/>
        <v>1</v>
      </c>
      <c r="D3638" s="22" t="b">
        <f t="shared" si="1272"/>
        <v>1</v>
      </c>
      <c r="E3638" s="22" t="b">
        <f t="shared" si="1273"/>
        <v>1</v>
      </c>
      <c r="F3638" s="52" t="b">
        <f t="shared" si="1274"/>
        <v>0</v>
      </c>
      <c r="G3638" s="22" t="b">
        <f t="shared" si="1275"/>
        <v>0</v>
      </c>
      <c r="H3638" s="22" t="b">
        <f t="shared" si="1276"/>
        <v>0</v>
      </c>
      <c r="I3638" s="22" t="b">
        <f t="shared" si="1277"/>
        <v>0</v>
      </c>
      <c r="J3638" s="22" t="b">
        <f t="shared" si="1278"/>
        <v>0</v>
      </c>
      <c r="K3638" s="3" t="str">
        <f t="shared" si="1279"/>
        <v/>
      </c>
      <c r="L3638" s="3" t="str">
        <f t="shared" si="1280"/>
        <v/>
      </c>
      <c r="M3638" s="3" t="str">
        <f t="shared" si="1281"/>
        <v/>
      </c>
      <c r="N3638" s="54" t="str">
        <f t="shared" si="1282"/>
        <v/>
      </c>
      <c r="O3638" s="3" t="str">
        <f t="shared" si="1283"/>
        <v/>
      </c>
      <c r="P3638" s="19" t="str">
        <f t="shared" si="1284"/>
        <v>(구갈동, 두원아파트)</v>
      </c>
      <c r="Q3638" s="23" t="e">
        <f>_xlfn.XLOOKUP(R3638,summary!C1026:C1062,summary!B1026:B1062)</f>
        <v>#N/A</v>
      </c>
      <c r="R3638" s="24" t="str">
        <f t="shared" si="1268"/>
        <v>구갈동</v>
      </c>
      <c r="S3638" s="24" t="str">
        <f t="shared" si="1285"/>
        <v>구갈23통</v>
      </c>
      <c r="T3638" s="24" t="str">
        <f t="shared" si="1286"/>
        <v>(구갈동, 두원아파트)</v>
      </c>
      <c r="U3638" s="24" t="str">
        <f t="shared" si="1287"/>
        <v>구갈</v>
      </c>
      <c r="V3638" s="25">
        <f t="shared" si="1288"/>
        <v>23</v>
      </c>
      <c r="W3638" s="25">
        <f t="shared" si="1289"/>
        <v>2</v>
      </c>
      <c r="X3638" s="59"/>
      <c r="Y3638" s="59" t="s">
        <v>4206</v>
      </c>
      <c r="Z3638" s="59" t="s">
        <v>65</v>
      </c>
      <c r="AA3638" s="63" t="s">
        <v>4207</v>
      </c>
    </row>
    <row r="3639" spans="1:27" ht="16.5" customHeight="1" x14ac:dyDescent="0.3">
      <c r="A3639" s="22" t="b">
        <f t="shared" si="1269"/>
        <v>1</v>
      </c>
      <c r="B3639" s="22" t="b">
        <f t="shared" si="1270"/>
        <v>0</v>
      </c>
      <c r="C3639" s="22" t="b">
        <f t="shared" si="1271"/>
        <v>0</v>
      </c>
      <c r="D3639" s="22" t="b">
        <f t="shared" si="1272"/>
        <v>0</v>
      </c>
      <c r="E3639" s="22" t="b">
        <f t="shared" si="1273"/>
        <v>0</v>
      </c>
      <c r="F3639" s="52" t="b">
        <f t="shared" si="1274"/>
        <v>0</v>
      </c>
      <c r="G3639" s="22" t="b">
        <f t="shared" si="1275"/>
        <v>0</v>
      </c>
      <c r="H3639" s="22" t="b">
        <f t="shared" si="1276"/>
        <v>0</v>
      </c>
      <c r="I3639" s="22" t="b">
        <f t="shared" si="1277"/>
        <v>0</v>
      </c>
      <c r="J3639" s="22" t="b">
        <f t="shared" si="1278"/>
        <v>1</v>
      </c>
      <c r="K3639" s="3" t="str">
        <f t="shared" si="1279"/>
        <v>구갈24통</v>
      </c>
      <c r="L3639" s="3" t="str">
        <f t="shared" si="1280"/>
        <v>24</v>
      </c>
      <c r="M3639" s="3">
        <f t="shared" si="1281"/>
        <v>24</v>
      </c>
      <c r="N3639" s="54" t="str">
        <f t="shared" si="1282"/>
        <v>구갈</v>
      </c>
      <c r="O3639" s="3" t="str">
        <f t="shared" si="1283"/>
        <v/>
      </c>
      <c r="P3639" s="19" t="str">
        <f t="shared" si="1284"/>
        <v/>
      </c>
      <c r="Q3639" s="23" t="e">
        <f>_xlfn.XLOOKUP(R3639,summary!C1027:C1063,summary!B1027:B1063)</f>
        <v>#N/A</v>
      </c>
      <c r="R3639" s="24" t="str">
        <f t="shared" si="1268"/>
        <v>구갈동</v>
      </c>
      <c r="S3639" s="24" t="str">
        <f t="shared" si="1285"/>
        <v>구갈24통</v>
      </c>
      <c r="T3639" s="24" t="str">
        <f t="shared" si="1286"/>
        <v>(구갈동)</v>
      </c>
      <c r="U3639" s="24" t="str">
        <f t="shared" si="1287"/>
        <v>구갈</v>
      </c>
      <c r="V3639" s="25">
        <f t="shared" si="1288"/>
        <v>24</v>
      </c>
      <c r="W3639" s="25">
        <f t="shared" si="1289"/>
        <v>1</v>
      </c>
      <c r="X3639" s="59"/>
      <c r="Y3639" s="59" t="s">
        <v>4208</v>
      </c>
      <c r="Z3639" s="59" t="s">
        <v>63</v>
      </c>
      <c r="AA3639" s="63" t="s">
        <v>4209</v>
      </c>
    </row>
    <row r="3640" spans="1:27" ht="16.5" customHeight="1" x14ac:dyDescent="0.3">
      <c r="A3640" s="22" t="b">
        <f t="shared" si="1269"/>
        <v>1</v>
      </c>
      <c r="B3640" s="22" t="b">
        <f t="shared" si="1270"/>
        <v>1</v>
      </c>
      <c r="C3640" s="22" t="b">
        <f t="shared" si="1271"/>
        <v>1</v>
      </c>
      <c r="D3640" s="22" t="b">
        <f t="shared" si="1272"/>
        <v>1</v>
      </c>
      <c r="E3640" s="22" t="b">
        <f t="shared" si="1273"/>
        <v>1</v>
      </c>
      <c r="F3640" s="52" t="b">
        <f t="shared" si="1274"/>
        <v>0</v>
      </c>
      <c r="G3640" s="22" t="b">
        <f t="shared" si="1275"/>
        <v>0</v>
      </c>
      <c r="H3640" s="22" t="b">
        <f t="shared" si="1276"/>
        <v>0</v>
      </c>
      <c r="I3640" s="22" t="b">
        <f t="shared" si="1277"/>
        <v>0</v>
      </c>
      <c r="J3640" s="22" t="b">
        <f t="shared" si="1278"/>
        <v>0</v>
      </c>
      <c r="K3640" s="3" t="str">
        <f t="shared" si="1279"/>
        <v/>
      </c>
      <c r="L3640" s="3" t="str">
        <f t="shared" si="1280"/>
        <v/>
      </c>
      <c r="M3640" s="3" t="str">
        <f t="shared" si="1281"/>
        <v/>
      </c>
      <c r="N3640" s="54" t="str">
        <f t="shared" si="1282"/>
        <v/>
      </c>
      <c r="O3640" s="3" t="str">
        <f t="shared" si="1283"/>
        <v/>
      </c>
      <c r="P3640" s="19" t="str">
        <f t="shared" si="1284"/>
        <v>(구갈동)</v>
      </c>
      <c r="Q3640" s="23" t="e">
        <f>_xlfn.XLOOKUP(R3640,summary!C1028:C1064,summary!B1028:B1064)</f>
        <v>#N/A</v>
      </c>
      <c r="R3640" s="24" t="str">
        <f t="shared" si="1268"/>
        <v>구갈동</v>
      </c>
      <c r="S3640" s="24" t="str">
        <f t="shared" si="1285"/>
        <v>구갈24통</v>
      </c>
      <c r="T3640" s="24" t="str">
        <f t="shared" si="1286"/>
        <v>(구갈동)</v>
      </c>
      <c r="U3640" s="24" t="str">
        <f t="shared" si="1287"/>
        <v>구갈</v>
      </c>
      <c r="V3640" s="25">
        <f t="shared" si="1288"/>
        <v>24</v>
      </c>
      <c r="W3640" s="25">
        <f t="shared" si="1289"/>
        <v>2</v>
      </c>
      <c r="X3640" s="59"/>
      <c r="Y3640" s="59" t="s">
        <v>4048</v>
      </c>
      <c r="Z3640" s="59" t="s">
        <v>65</v>
      </c>
      <c r="AA3640" s="63" t="s">
        <v>4210</v>
      </c>
    </row>
    <row r="3641" spans="1:27" ht="16.5" customHeight="1" x14ac:dyDescent="0.3">
      <c r="A3641" s="22" t="b">
        <f t="shared" si="1269"/>
        <v>1</v>
      </c>
      <c r="B3641" s="22" t="b">
        <f t="shared" si="1270"/>
        <v>0</v>
      </c>
      <c r="C3641" s="22" t="b">
        <f t="shared" si="1271"/>
        <v>0</v>
      </c>
      <c r="D3641" s="22" t="b">
        <f t="shared" si="1272"/>
        <v>0</v>
      </c>
      <c r="E3641" s="22" t="b">
        <f t="shared" si="1273"/>
        <v>0</v>
      </c>
      <c r="F3641" s="52" t="b">
        <f t="shared" si="1274"/>
        <v>0</v>
      </c>
      <c r="G3641" s="22" t="b">
        <f t="shared" si="1275"/>
        <v>0</v>
      </c>
      <c r="H3641" s="22" t="b">
        <f t="shared" si="1276"/>
        <v>0</v>
      </c>
      <c r="I3641" s="22" t="b">
        <f t="shared" si="1277"/>
        <v>0</v>
      </c>
      <c r="J3641" s="22" t="b">
        <f t="shared" si="1278"/>
        <v>1</v>
      </c>
      <c r="K3641" s="3" t="str">
        <f t="shared" si="1279"/>
        <v>구갈25통</v>
      </c>
      <c r="L3641" s="3" t="str">
        <f t="shared" si="1280"/>
        <v>25</v>
      </c>
      <c r="M3641" s="3">
        <f t="shared" si="1281"/>
        <v>25</v>
      </c>
      <c r="N3641" s="54" t="str">
        <f t="shared" si="1282"/>
        <v>구갈</v>
      </c>
      <c r="O3641" s="3" t="str">
        <f t="shared" si="1283"/>
        <v/>
      </c>
      <c r="P3641" s="19" t="str">
        <f t="shared" si="1284"/>
        <v/>
      </c>
      <c r="Q3641" s="23" t="e">
        <f>_xlfn.XLOOKUP(R3641,summary!C1029:C1065,summary!B1029:B1065)</f>
        <v>#N/A</v>
      </c>
      <c r="R3641" s="24" t="str">
        <f t="shared" si="1268"/>
        <v>구갈동</v>
      </c>
      <c r="S3641" s="24" t="str">
        <f t="shared" si="1285"/>
        <v>구갈25통</v>
      </c>
      <c r="T3641" s="24" t="str">
        <f t="shared" si="1286"/>
        <v>(구갈동, 우성에비뉴)</v>
      </c>
      <c r="U3641" s="24" t="str">
        <f t="shared" si="1287"/>
        <v>구갈</v>
      </c>
      <c r="V3641" s="25">
        <f t="shared" si="1288"/>
        <v>25</v>
      </c>
      <c r="W3641" s="25">
        <f t="shared" si="1289"/>
        <v>1</v>
      </c>
      <c r="X3641" s="59"/>
      <c r="Y3641" s="59" t="s">
        <v>4211</v>
      </c>
      <c r="Z3641" s="59" t="s">
        <v>63</v>
      </c>
      <c r="AA3641" s="63" t="s">
        <v>4212</v>
      </c>
    </row>
    <row r="3642" spans="1:27" ht="16.5" customHeight="1" x14ac:dyDescent="0.3">
      <c r="A3642" s="22" t="b">
        <f t="shared" si="1269"/>
        <v>1</v>
      </c>
      <c r="B3642" s="22" t="b">
        <f t="shared" si="1270"/>
        <v>1</v>
      </c>
      <c r="C3642" s="22" t="b">
        <f t="shared" si="1271"/>
        <v>1</v>
      </c>
      <c r="D3642" s="22" t="b">
        <f t="shared" si="1272"/>
        <v>1</v>
      </c>
      <c r="E3642" s="22" t="b">
        <f t="shared" si="1273"/>
        <v>1</v>
      </c>
      <c r="F3642" s="52" t="b">
        <f t="shared" si="1274"/>
        <v>0</v>
      </c>
      <c r="G3642" s="22" t="b">
        <f t="shared" si="1275"/>
        <v>0</v>
      </c>
      <c r="H3642" s="22" t="b">
        <f t="shared" si="1276"/>
        <v>0</v>
      </c>
      <c r="I3642" s="22" t="b">
        <f t="shared" si="1277"/>
        <v>0</v>
      </c>
      <c r="J3642" s="22" t="b">
        <f t="shared" si="1278"/>
        <v>0</v>
      </c>
      <c r="K3642" s="3" t="str">
        <f t="shared" si="1279"/>
        <v/>
      </c>
      <c r="L3642" s="3" t="str">
        <f t="shared" si="1280"/>
        <v/>
      </c>
      <c r="M3642" s="3" t="str">
        <f t="shared" si="1281"/>
        <v/>
      </c>
      <c r="N3642" s="54" t="str">
        <f t="shared" si="1282"/>
        <v/>
      </c>
      <c r="O3642" s="3" t="str">
        <f t="shared" si="1283"/>
        <v/>
      </c>
      <c r="P3642" s="19" t="str">
        <f t="shared" si="1284"/>
        <v>(구갈동, 우성에비뉴)</v>
      </c>
      <c r="Q3642" s="23" t="e">
        <f>_xlfn.XLOOKUP(R3642,summary!C1030:C1066,summary!B1030:B1066)</f>
        <v>#N/A</v>
      </c>
      <c r="R3642" s="24" t="str">
        <f t="shared" si="1268"/>
        <v>구갈동</v>
      </c>
      <c r="S3642" s="24" t="str">
        <f t="shared" si="1285"/>
        <v>구갈25통</v>
      </c>
      <c r="T3642" s="24" t="str">
        <f t="shared" si="1286"/>
        <v>(구갈동, 우성에비뉴)</v>
      </c>
      <c r="U3642" s="24" t="str">
        <f t="shared" si="1287"/>
        <v>구갈</v>
      </c>
      <c r="V3642" s="25">
        <f t="shared" si="1288"/>
        <v>25</v>
      </c>
      <c r="W3642" s="25">
        <f t="shared" si="1289"/>
        <v>2</v>
      </c>
      <c r="X3642" s="59"/>
      <c r="Y3642" s="59" t="s">
        <v>4213</v>
      </c>
      <c r="Z3642" s="59" t="s">
        <v>65</v>
      </c>
      <c r="AA3642" s="63" t="s">
        <v>4214</v>
      </c>
    </row>
    <row r="3643" spans="1:27" ht="16.5" customHeight="1" x14ac:dyDescent="0.3">
      <c r="A3643" s="22" t="b">
        <f t="shared" si="1269"/>
        <v>0</v>
      </c>
      <c r="B3643" s="22" t="b">
        <f t="shared" si="1270"/>
        <v>0</v>
      </c>
      <c r="C3643" s="22" t="b">
        <f t="shared" si="1271"/>
        <v>0</v>
      </c>
      <c r="D3643" s="22" t="b">
        <f t="shared" si="1272"/>
        <v>0</v>
      </c>
      <c r="E3643" s="22" t="b">
        <f t="shared" si="1273"/>
        <v>0</v>
      </c>
      <c r="F3643" s="52" t="b">
        <f t="shared" si="1274"/>
        <v>0</v>
      </c>
      <c r="G3643" s="22" t="b">
        <f t="shared" si="1275"/>
        <v>0</v>
      </c>
      <c r="H3643" s="22" t="b">
        <f t="shared" si="1276"/>
        <v>0</v>
      </c>
      <c r="I3643" s="22" t="b">
        <f t="shared" si="1277"/>
        <v>0</v>
      </c>
      <c r="J3643" s="22" t="b">
        <f t="shared" si="1278"/>
        <v>0</v>
      </c>
      <c r="K3643" s="3" t="str">
        <f t="shared" si="1279"/>
        <v/>
      </c>
      <c r="L3643" s="3" t="str">
        <f t="shared" si="1280"/>
        <v/>
      </c>
      <c r="M3643" s="3" t="str">
        <f t="shared" si="1281"/>
        <v/>
      </c>
      <c r="N3643" s="54" t="str">
        <f t="shared" si="1282"/>
        <v/>
      </c>
      <c r="O3643" s="3" t="str">
        <f t="shared" si="1283"/>
        <v/>
      </c>
      <c r="P3643" s="19" t="str">
        <f t="shared" si="1284"/>
        <v/>
      </c>
      <c r="Q3643" s="23" t="e">
        <f>_xlfn.XLOOKUP(R3643,summary!C1031:C1067,summary!B1031:B1067)</f>
        <v>#N/A</v>
      </c>
      <c r="R3643" s="24" t="str">
        <f t="shared" si="1268"/>
        <v>구갈동</v>
      </c>
      <c r="S3643" s="24" t="str">
        <f t="shared" si="1285"/>
        <v>구갈25통</v>
      </c>
      <c r="T3643" s="24" t="str">
        <f t="shared" si="1286"/>
        <v>(구갈동, 우성에비뉴)</v>
      </c>
      <c r="U3643" s="24" t="str">
        <f t="shared" si="1287"/>
        <v>구갈</v>
      </c>
      <c r="V3643" s="25">
        <f t="shared" si="1288"/>
        <v>25</v>
      </c>
      <c r="W3643" s="25">
        <f t="shared" si="1289"/>
        <v>3</v>
      </c>
      <c r="X3643" s="59"/>
      <c r="Y3643" s="59"/>
      <c r="Z3643" s="59" t="s">
        <v>67</v>
      </c>
      <c r="AA3643" s="63" t="s">
        <v>4215</v>
      </c>
    </row>
    <row r="3644" spans="1:27" ht="16.5" customHeight="1" x14ac:dyDescent="0.3">
      <c r="A3644" s="22" t="b">
        <f t="shared" si="1269"/>
        <v>0</v>
      </c>
      <c r="B3644" s="22" t="b">
        <f t="shared" si="1270"/>
        <v>0</v>
      </c>
      <c r="C3644" s="22" t="b">
        <f t="shared" si="1271"/>
        <v>0</v>
      </c>
      <c r="D3644" s="22" t="b">
        <f t="shared" si="1272"/>
        <v>0</v>
      </c>
      <c r="E3644" s="22" t="b">
        <f t="shared" si="1273"/>
        <v>0</v>
      </c>
      <c r="F3644" s="52" t="b">
        <f t="shared" si="1274"/>
        <v>0</v>
      </c>
      <c r="G3644" s="22" t="b">
        <f t="shared" si="1275"/>
        <v>0</v>
      </c>
      <c r="H3644" s="22" t="b">
        <f t="shared" si="1276"/>
        <v>0</v>
      </c>
      <c r="I3644" s="22" t="b">
        <f t="shared" si="1277"/>
        <v>0</v>
      </c>
      <c r="J3644" s="22" t="b">
        <f t="shared" si="1278"/>
        <v>0</v>
      </c>
      <c r="K3644" s="3" t="str">
        <f t="shared" si="1279"/>
        <v/>
      </c>
      <c r="L3644" s="3" t="str">
        <f t="shared" si="1280"/>
        <v/>
      </c>
      <c r="M3644" s="3" t="str">
        <f t="shared" si="1281"/>
        <v/>
      </c>
      <c r="N3644" s="54" t="str">
        <f t="shared" si="1282"/>
        <v/>
      </c>
      <c r="O3644" s="3" t="str">
        <f t="shared" si="1283"/>
        <v/>
      </c>
      <c r="P3644" s="19" t="str">
        <f t="shared" si="1284"/>
        <v/>
      </c>
      <c r="Q3644" s="23" t="e">
        <f>_xlfn.XLOOKUP(R3644,summary!C1032:C1068,summary!B1032:B1068)</f>
        <v>#N/A</v>
      </c>
      <c r="R3644" s="24" t="str">
        <f t="shared" si="1268"/>
        <v>구갈동</v>
      </c>
      <c r="S3644" s="24" t="str">
        <f t="shared" si="1285"/>
        <v>구갈25통</v>
      </c>
      <c r="T3644" s="24" t="str">
        <f t="shared" si="1286"/>
        <v>(구갈동, 우성에비뉴)</v>
      </c>
      <c r="U3644" s="24" t="str">
        <f t="shared" si="1287"/>
        <v>구갈</v>
      </c>
      <c r="V3644" s="25">
        <f t="shared" si="1288"/>
        <v>25</v>
      </c>
      <c r="W3644" s="25">
        <f t="shared" si="1289"/>
        <v>4</v>
      </c>
      <c r="X3644" s="59"/>
      <c r="Y3644" s="59"/>
      <c r="Z3644" s="59" t="s">
        <v>73</v>
      </c>
      <c r="AA3644" s="63" t="s">
        <v>4216</v>
      </c>
    </row>
    <row r="3645" spans="1:27" ht="16.5" customHeight="1" x14ac:dyDescent="0.3">
      <c r="A3645" s="22" t="b">
        <f t="shared" si="1269"/>
        <v>0</v>
      </c>
      <c r="B3645" s="22" t="b">
        <f t="shared" si="1270"/>
        <v>0</v>
      </c>
      <c r="C3645" s="22" t="b">
        <f t="shared" si="1271"/>
        <v>0</v>
      </c>
      <c r="D3645" s="22" t="b">
        <f t="shared" si="1272"/>
        <v>0</v>
      </c>
      <c r="E3645" s="22" t="b">
        <f t="shared" si="1273"/>
        <v>0</v>
      </c>
      <c r="F3645" s="52" t="b">
        <f t="shared" si="1274"/>
        <v>0</v>
      </c>
      <c r="G3645" s="22" t="b">
        <f t="shared" si="1275"/>
        <v>0</v>
      </c>
      <c r="H3645" s="22" t="b">
        <f t="shared" si="1276"/>
        <v>0</v>
      </c>
      <c r="I3645" s="22" t="b">
        <f t="shared" si="1277"/>
        <v>0</v>
      </c>
      <c r="J3645" s="22" t="b">
        <f t="shared" si="1278"/>
        <v>0</v>
      </c>
      <c r="K3645" s="3" t="str">
        <f t="shared" si="1279"/>
        <v/>
      </c>
      <c r="L3645" s="3" t="str">
        <f t="shared" si="1280"/>
        <v/>
      </c>
      <c r="M3645" s="3" t="str">
        <f t="shared" si="1281"/>
        <v/>
      </c>
      <c r="N3645" s="54" t="str">
        <f t="shared" si="1282"/>
        <v/>
      </c>
      <c r="O3645" s="3" t="str">
        <f t="shared" si="1283"/>
        <v/>
      </c>
      <c r="P3645" s="19" t="str">
        <f t="shared" si="1284"/>
        <v/>
      </c>
      <c r="Q3645" s="23" t="e">
        <f>_xlfn.XLOOKUP(R3645,summary!C1033:C1069,summary!B1033:B1069)</f>
        <v>#N/A</v>
      </c>
      <c r="R3645" s="24" t="str">
        <f t="shared" si="1268"/>
        <v>구갈동</v>
      </c>
      <c r="S3645" s="24" t="str">
        <f t="shared" si="1285"/>
        <v>구갈25통</v>
      </c>
      <c r="T3645" s="24" t="str">
        <f t="shared" si="1286"/>
        <v>(구갈동, 우성에비뉴)</v>
      </c>
      <c r="U3645" s="24" t="str">
        <f t="shared" si="1287"/>
        <v>구갈</v>
      </c>
      <c r="V3645" s="25">
        <f t="shared" si="1288"/>
        <v>25</v>
      </c>
      <c r="W3645" s="25">
        <f t="shared" si="1289"/>
        <v>5</v>
      </c>
      <c r="X3645" s="59"/>
      <c r="Y3645" s="59"/>
      <c r="Z3645" s="59" t="s">
        <v>87</v>
      </c>
      <c r="AA3645" s="63" t="s">
        <v>4217</v>
      </c>
    </row>
    <row r="3646" spans="1:27" ht="16.5" customHeight="1" x14ac:dyDescent="0.3">
      <c r="A3646" s="22" t="b">
        <f t="shared" si="1269"/>
        <v>1</v>
      </c>
      <c r="B3646" s="22" t="b">
        <f t="shared" si="1270"/>
        <v>0</v>
      </c>
      <c r="C3646" s="22" t="b">
        <f t="shared" si="1271"/>
        <v>0</v>
      </c>
      <c r="D3646" s="22" t="b">
        <f t="shared" si="1272"/>
        <v>0</v>
      </c>
      <c r="E3646" s="22" t="b">
        <f t="shared" si="1273"/>
        <v>0</v>
      </c>
      <c r="F3646" s="52" t="b">
        <f t="shared" si="1274"/>
        <v>0</v>
      </c>
      <c r="G3646" s="22" t="b">
        <f t="shared" si="1275"/>
        <v>0</v>
      </c>
      <c r="H3646" s="22" t="b">
        <f t="shared" si="1276"/>
        <v>0</v>
      </c>
      <c r="I3646" s="22" t="b">
        <f t="shared" si="1277"/>
        <v>0</v>
      </c>
      <c r="J3646" s="22" t="b">
        <f t="shared" si="1278"/>
        <v>1</v>
      </c>
      <c r="K3646" s="3" t="str">
        <f t="shared" si="1279"/>
        <v>구갈26통</v>
      </c>
      <c r="L3646" s="3" t="str">
        <f t="shared" si="1280"/>
        <v>26</v>
      </c>
      <c r="M3646" s="3">
        <f t="shared" si="1281"/>
        <v>26</v>
      </c>
      <c r="N3646" s="54" t="str">
        <f t="shared" si="1282"/>
        <v>구갈</v>
      </c>
      <c r="O3646" s="3" t="str">
        <f t="shared" si="1283"/>
        <v/>
      </c>
      <c r="P3646" s="19" t="str">
        <f t="shared" si="1284"/>
        <v/>
      </c>
      <c r="Q3646" s="23" t="e">
        <f>_xlfn.XLOOKUP(R3646,summary!C1034:C1070,summary!B1034:B1070)</f>
        <v>#N/A</v>
      </c>
      <c r="R3646" s="24" t="str">
        <f t="shared" si="1268"/>
        <v>구갈동</v>
      </c>
      <c r="S3646" s="24" t="str">
        <f t="shared" si="1285"/>
        <v>구갈26통</v>
      </c>
      <c r="T3646" s="24" t="str">
        <f t="shared" si="1286"/>
        <v>(구갈동, 풍림아파트)</v>
      </c>
      <c r="U3646" s="24" t="str">
        <f t="shared" si="1287"/>
        <v>구갈</v>
      </c>
      <c r="V3646" s="25">
        <f t="shared" si="1288"/>
        <v>26</v>
      </c>
      <c r="W3646" s="25">
        <f t="shared" si="1289"/>
        <v>1</v>
      </c>
      <c r="X3646" s="59"/>
      <c r="Y3646" s="59" t="s">
        <v>4218</v>
      </c>
      <c r="Z3646" s="59" t="s">
        <v>63</v>
      </c>
      <c r="AA3646" s="63" t="s">
        <v>4219</v>
      </c>
    </row>
    <row r="3647" spans="1:27" ht="16.5" customHeight="1" x14ac:dyDescent="0.3">
      <c r="A3647" s="22" t="b">
        <f t="shared" si="1269"/>
        <v>1</v>
      </c>
      <c r="B3647" s="22" t="b">
        <f t="shared" si="1270"/>
        <v>1</v>
      </c>
      <c r="C3647" s="22" t="b">
        <f t="shared" si="1271"/>
        <v>1</v>
      </c>
      <c r="D3647" s="22" t="b">
        <f t="shared" si="1272"/>
        <v>1</v>
      </c>
      <c r="E3647" s="22" t="b">
        <f t="shared" si="1273"/>
        <v>1</v>
      </c>
      <c r="F3647" s="52" t="b">
        <f t="shared" si="1274"/>
        <v>0</v>
      </c>
      <c r="G3647" s="22" t="b">
        <f t="shared" si="1275"/>
        <v>0</v>
      </c>
      <c r="H3647" s="22" t="b">
        <f t="shared" si="1276"/>
        <v>0</v>
      </c>
      <c r="I3647" s="22" t="b">
        <f t="shared" si="1277"/>
        <v>0</v>
      </c>
      <c r="J3647" s="22" t="b">
        <f t="shared" si="1278"/>
        <v>0</v>
      </c>
      <c r="K3647" s="3" t="str">
        <f t="shared" si="1279"/>
        <v/>
      </c>
      <c r="L3647" s="3" t="str">
        <f t="shared" si="1280"/>
        <v/>
      </c>
      <c r="M3647" s="3" t="str">
        <f t="shared" si="1281"/>
        <v/>
      </c>
      <c r="N3647" s="54" t="str">
        <f t="shared" si="1282"/>
        <v/>
      </c>
      <c r="O3647" s="3" t="str">
        <f t="shared" si="1283"/>
        <v/>
      </c>
      <c r="P3647" s="19" t="str">
        <f t="shared" si="1284"/>
        <v>(구갈동, 풍림아파트)</v>
      </c>
      <c r="Q3647" s="23" t="e">
        <f>_xlfn.XLOOKUP(R3647,summary!C1035:C1071,summary!B1035:B1071)</f>
        <v>#N/A</v>
      </c>
      <c r="R3647" s="24" t="str">
        <f t="shared" si="1268"/>
        <v>구갈동</v>
      </c>
      <c r="S3647" s="24" t="str">
        <f t="shared" si="1285"/>
        <v>구갈26통</v>
      </c>
      <c r="T3647" s="24" t="str">
        <f t="shared" si="1286"/>
        <v>(구갈동, 풍림아파트)</v>
      </c>
      <c r="U3647" s="24" t="str">
        <f t="shared" si="1287"/>
        <v>구갈</v>
      </c>
      <c r="V3647" s="25">
        <f t="shared" si="1288"/>
        <v>26</v>
      </c>
      <c r="W3647" s="25">
        <f t="shared" si="1289"/>
        <v>2</v>
      </c>
      <c r="X3647" s="59"/>
      <c r="Y3647" s="59" t="s">
        <v>4220</v>
      </c>
      <c r="Z3647" s="59" t="s">
        <v>65</v>
      </c>
      <c r="AA3647" s="63" t="s">
        <v>4221</v>
      </c>
    </row>
    <row r="3648" spans="1:27" ht="16.5" customHeight="1" x14ac:dyDescent="0.3">
      <c r="A3648" s="22" t="b">
        <f t="shared" si="1269"/>
        <v>0</v>
      </c>
      <c r="B3648" s="22" t="b">
        <f t="shared" si="1270"/>
        <v>0</v>
      </c>
      <c r="C3648" s="22" t="b">
        <f t="shared" si="1271"/>
        <v>0</v>
      </c>
      <c r="D3648" s="22" t="b">
        <f t="shared" si="1272"/>
        <v>0</v>
      </c>
      <c r="E3648" s="22" t="b">
        <f t="shared" si="1273"/>
        <v>0</v>
      </c>
      <c r="F3648" s="52" t="b">
        <f t="shared" si="1274"/>
        <v>0</v>
      </c>
      <c r="G3648" s="22" t="b">
        <f t="shared" si="1275"/>
        <v>0</v>
      </c>
      <c r="H3648" s="22" t="b">
        <f t="shared" si="1276"/>
        <v>0</v>
      </c>
      <c r="I3648" s="22" t="b">
        <f t="shared" si="1277"/>
        <v>0</v>
      </c>
      <c r="J3648" s="22" t="b">
        <f t="shared" si="1278"/>
        <v>0</v>
      </c>
      <c r="K3648" s="3" t="str">
        <f t="shared" si="1279"/>
        <v/>
      </c>
      <c r="L3648" s="3" t="str">
        <f t="shared" si="1280"/>
        <v/>
      </c>
      <c r="M3648" s="3" t="str">
        <f t="shared" si="1281"/>
        <v/>
      </c>
      <c r="N3648" s="54" t="str">
        <f t="shared" si="1282"/>
        <v/>
      </c>
      <c r="O3648" s="3" t="str">
        <f t="shared" si="1283"/>
        <v/>
      </c>
      <c r="P3648" s="19" t="str">
        <f t="shared" si="1284"/>
        <v/>
      </c>
      <c r="Q3648" s="23" t="e">
        <f>_xlfn.XLOOKUP(R3648,summary!C1036:C1072,summary!B1036:B1072)</f>
        <v>#N/A</v>
      </c>
      <c r="R3648" s="24" t="str">
        <f t="shared" si="1268"/>
        <v>구갈동</v>
      </c>
      <c r="S3648" s="24" t="str">
        <f t="shared" si="1285"/>
        <v>구갈26통</v>
      </c>
      <c r="T3648" s="24" t="str">
        <f t="shared" si="1286"/>
        <v>(구갈동, 풍림아파트)</v>
      </c>
      <c r="U3648" s="24" t="str">
        <f t="shared" si="1287"/>
        <v>구갈</v>
      </c>
      <c r="V3648" s="25">
        <f t="shared" si="1288"/>
        <v>26</v>
      </c>
      <c r="W3648" s="25">
        <f t="shared" si="1289"/>
        <v>3</v>
      </c>
      <c r="X3648" s="59"/>
      <c r="Y3648" s="59"/>
      <c r="Z3648" s="59" t="s">
        <v>67</v>
      </c>
      <c r="AA3648" s="63" t="s">
        <v>4222</v>
      </c>
    </row>
    <row r="3649" spans="1:27" ht="16.5" customHeight="1" x14ac:dyDescent="0.3">
      <c r="A3649" s="22" t="b">
        <f t="shared" si="1269"/>
        <v>0</v>
      </c>
      <c r="B3649" s="22" t="b">
        <f t="shared" si="1270"/>
        <v>0</v>
      </c>
      <c r="C3649" s="22" t="b">
        <f t="shared" si="1271"/>
        <v>0</v>
      </c>
      <c r="D3649" s="22" t="b">
        <f t="shared" si="1272"/>
        <v>0</v>
      </c>
      <c r="E3649" s="22" t="b">
        <f t="shared" si="1273"/>
        <v>0</v>
      </c>
      <c r="F3649" s="52" t="b">
        <f t="shared" si="1274"/>
        <v>0</v>
      </c>
      <c r="G3649" s="22" t="b">
        <f t="shared" si="1275"/>
        <v>0</v>
      </c>
      <c r="H3649" s="22" t="b">
        <f t="shared" si="1276"/>
        <v>0</v>
      </c>
      <c r="I3649" s="22" t="b">
        <f t="shared" si="1277"/>
        <v>0</v>
      </c>
      <c r="J3649" s="22" t="b">
        <f t="shared" si="1278"/>
        <v>0</v>
      </c>
      <c r="K3649" s="3" t="str">
        <f t="shared" si="1279"/>
        <v/>
      </c>
      <c r="L3649" s="3" t="str">
        <f t="shared" si="1280"/>
        <v/>
      </c>
      <c r="M3649" s="3" t="str">
        <f t="shared" si="1281"/>
        <v/>
      </c>
      <c r="N3649" s="54" t="str">
        <f t="shared" si="1282"/>
        <v/>
      </c>
      <c r="O3649" s="3" t="str">
        <f t="shared" si="1283"/>
        <v/>
      </c>
      <c r="P3649" s="19" t="str">
        <f t="shared" si="1284"/>
        <v/>
      </c>
      <c r="Q3649" s="23" t="e">
        <f>_xlfn.XLOOKUP(R3649,summary!C1037:C1073,summary!B1037:B1073)</f>
        <v>#N/A</v>
      </c>
      <c r="R3649" s="24" t="str">
        <f t="shared" si="1268"/>
        <v>구갈동</v>
      </c>
      <c r="S3649" s="24" t="str">
        <f t="shared" si="1285"/>
        <v>구갈26통</v>
      </c>
      <c r="T3649" s="24" t="str">
        <f t="shared" si="1286"/>
        <v>(구갈동, 풍림아파트)</v>
      </c>
      <c r="U3649" s="24" t="str">
        <f t="shared" si="1287"/>
        <v>구갈</v>
      </c>
      <c r="V3649" s="25">
        <f t="shared" si="1288"/>
        <v>26</v>
      </c>
      <c r="W3649" s="25">
        <f t="shared" si="1289"/>
        <v>4</v>
      </c>
      <c r="X3649" s="59"/>
      <c r="Y3649" s="59"/>
      <c r="Z3649" s="59" t="s">
        <v>73</v>
      </c>
      <c r="AA3649" s="63" t="s">
        <v>4223</v>
      </c>
    </row>
    <row r="3650" spans="1:27" ht="16.5" customHeight="1" x14ac:dyDescent="0.3">
      <c r="A3650" s="22" t="b">
        <f t="shared" si="1269"/>
        <v>1</v>
      </c>
      <c r="B3650" s="22" t="b">
        <f t="shared" si="1270"/>
        <v>0</v>
      </c>
      <c r="C3650" s="22" t="b">
        <f t="shared" si="1271"/>
        <v>0</v>
      </c>
      <c r="D3650" s="22" t="b">
        <f t="shared" si="1272"/>
        <v>0</v>
      </c>
      <c r="E3650" s="22" t="b">
        <f t="shared" si="1273"/>
        <v>0</v>
      </c>
      <c r="F3650" s="52" t="b">
        <f t="shared" si="1274"/>
        <v>0</v>
      </c>
      <c r="G3650" s="22" t="b">
        <f t="shared" si="1275"/>
        <v>0</v>
      </c>
      <c r="H3650" s="22" t="b">
        <f t="shared" si="1276"/>
        <v>0</v>
      </c>
      <c r="I3650" s="22" t="b">
        <f t="shared" si="1277"/>
        <v>0</v>
      </c>
      <c r="J3650" s="22" t="b">
        <f t="shared" si="1278"/>
        <v>1</v>
      </c>
      <c r="K3650" s="3" t="str">
        <f t="shared" si="1279"/>
        <v/>
      </c>
      <c r="L3650" s="3" t="str">
        <f t="shared" si="1280"/>
        <v/>
      </c>
      <c r="M3650" s="3" t="str">
        <f t="shared" si="1281"/>
        <v/>
      </c>
      <c r="N3650" s="54" t="str">
        <f t="shared" si="1282"/>
        <v/>
      </c>
      <c r="O3650" s="3" t="str">
        <f t="shared" si="1283"/>
        <v/>
      </c>
      <c r="P3650" s="19" t="str">
        <f t="shared" si="1284"/>
        <v/>
      </c>
      <c r="Q3650" s="23" t="e">
        <f>_xlfn.XLOOKUP(R3650,summary!C1038:C1074,summary!B1038:B1074)</f>
        <v>#N/A</v>
      </c>
      <c r="R3650" s="24" t="str">
        <f t="shared" ref="R3650:R3713" si="1290">IF($X3650="",R3649,$X3650)</f>
        <v>읍 면 동</v>
      </c>
      <c r="S3650" s="24" t="str">
        <f t="shared" si="1285"/>
        <v>통 리 명</v>
      </c>
      <c r="T3650" s="24" t="str">
        <f t="shared" si="1286"/>
        <v/>
      </c>
      <c r="U3650" s="24" t="str">
        <f t="shared" si="1287"/>
        <v/>
      </c>
      <c r="V3650" s="25" t="str">
        <f t="shared" si="1288"/>
        <v/>
      </c>
      <c r="W3650" s="25" t="str">
        <f t="shared" si="1289"/>
        <v/>
      </c>
      <c r="X3650" s="59" t="s">
        <v>121</v>
      </c>
      <c r="Y3650" s="59" t="s">
        <v>122</v>
      </c>
      <c r="Z3650" s="59" t="s">
        <v>59</v>
      </c>
      <c r="AA3650" s="63" t="s">
        <v>2628</v>
      </c>
    </row>
    <row r="3651" spans="1:27" ht="16.5" customHeight="1" x14ac:dyDescent="0.3">
      <c r="A3651" s="22" t="b">
        <f t="shared" si="1269"/>
        <v>1</v>
      </c>
      <c r="B3651" s="22" t="b">
        <f t="shared" si="1270"/>
        <v>0</v>
      </c>
      <c r="C3651" s="22" t="b">
        <f t="shared" si="1271"/>
        <v>0</v>
      </c>
      <c r="D3651" s="22" t="b">
        <f t="shared" si="1272"/>
        <v>0</v>
      </c>
      <c r="E3651" s="22" t="b">
        <f t="shared" si="1273"/>
        <v>0</v>
      </c>
      <c r="F3651" s="52" t="b">
        <f t="shared" si="1274"/>
        <v>0</v>
      </c>
      <c r="G3651" s="22" t="b">
        <f t="shared" si="1275"/>
        <v>0</v>
      </c>
      <c r="H3651" s="22" t="b">
        <f t="shared" si="1276"/>
        <v>0</v>
      </c>
      <c r="I3651" s="22" t="b">
        <f t="shared" si="1277"/>
        <v>0</v>
      </c>
      <c r="J3651" s="22" t="b">
        <f t="shared" si="1278"/>
        <v>1</v>
      </c>
      <c r="K3651" s="3" t="str">
        <f t="shared" si="1279"/>
        <v>구갈27통</v>
      </c>
      <c r="L3651" s="3" t="str">
        <f t="shared" si="1280"/>
        <v>27</v>
      </c>
      <c r="M3651" s="3">
        <f t="shared" si="1281"/>
        <v>27</v>
      </c>
      <c r="N3651" s="54" t="str">
        <f t="shared" si="1282"/>
        <v>구갈</v>
      </c>
      <c r="O3651" s="3" t="str">
        <f t="shared" si="1283"/>
        <v/>
      </c>
      <c r="P3651" s="19" t="str">
        <f t="shared" si="1284"/>
        <v/>
      </c>
      <c r="Q3651" s="23" t="e">
        <f>_xlfn.XLOOKUP(R3651,summary!C1039:C1075,summary!B1039:B1075)</f>
        <v>#N/A</v>
      </c>
      <c r="R3651" s="24" t="str">
        <f t="shared" si="1290"/>
        <v>구갈동</v>
      </c>
      <c r="S3651" s="24" t="str">
        <f t="shared" si="1285"/>
        <v>구갈27통</v>
      </c>
      <c r="T3651" s="24" t="str">
        <f t="shared" si="1286"/>
        <v>(구갈동,세종그랑시아1단지)</v>
      </c>
      <c r="U3651" s="24" t="str">
        <f t="shared" si="1287"/>
        <v>구갈</v>
      </c>
      <c r="V3651" s="25">
        <f t="shared" si="1288"/>
        <v>27</v>
      </c>
      <c r="W3651" s="25">
        <f t="shared" si="1289"/>
        <v>1</v>
      </c>
      <c r="X3651" s="59" t="s">
        <v>18</v>
      </c>
      <c r="Y3651" s="59" t="s">
        <v>4224</v>
      </c>
      <c r="Z3651" s="59" t="s">
        <v>63</v>
      </c>
      <c r="AA3651" s="63" t="s">
        <v>4225</v>
      </c>
    </row>
    <row r="3652" spans="1:27" ht="16.5" customHeight="1" x14ac:dyDescent="0.3">
      <c r="A3652" s="22" t="b">
        <f t="shared" si="1269"/>
        <v>1</v>
      </c>
      <c r="B3652" s="22" t="b">
        <f t="shared" si="1270"/>
        <v>1</v>
      </c>
      <c r="C3652" s="22" t="b">
        <f t="shared" si="1271"/>
        <v>0</v>
      </c>
      <c r="D3652" s="22" t="b">
        <f t="shared" si="1272"/>
        <v>0</v>
      </c>
      <c r="E3652" s="22" t="b">
        <f t="shared" si="1273"/>
        <v>1</v>
      </c>
      <c r="F3652" s="52" t="b">
        <f t="shared" si="1274"/>
        <v>1</v>
      </c>
      <c r="G3652" s="22" t="b">
        <f t="shared" si="1275"/>
        <v>1</v>
      </c>
      <c r="H3652" s="22" t="b">
        <f t="shared" si="1276"/>
        <v>0</v>
      </c>
      <c r="I3652" s="22" t="b">
        <f t="shared" si="1277"/>
        <v>1</v>
      </c>
      <c r="J3652" s="22" t="b">
        <f t="shared" si="1278"/>
        <v>0</v>
      </c>
      <c r="K3652" s="3" t="str">
        <f t="shared" si="1279"/>
        <v/>
      </c>
      <c r="L3652" s="3" t="str">
        <f t="shared" si="1280"/>
        <v/>
      </c>
      <c r="M3652" s="3" t="str">
        <f t="shared" si="1281"/>
        <v/>
      </c>
      <c r="N3652" s="54" t="str">
        <f t="shared" si="1282"/>
        <v/>
      </c>
      <c r="O3652" s="3" t="str">
        <f t="shared" si="1283"/>
        <v>(구갈동,세종그랑시아1단지)</v>
      </c>
      <c r="P3652" s="19" t="str">
        <f t="shared" si="1284"/>
        <v>(구갈동,세종그랑시아1단지)</v>
      </c>
      <c r="Q3652" s="23" t="e">
        <f>_xlfn.XLOOKUP(R3652,summary!C1040:C1076,summary!B1040:B1076)</f>
        <v>#N/A</v>
      </c>
      <c r="R3652" s="24" t="str">
        <f t="shared" si="1290"/>
        <v>구갈동</v>
      </c>
      <c r="S3652" s="24" t="str">
        <f t="shared" si="1285"/>
        <v>구갈27통</v>
      </c>
      <c r="T3652" s="24" t="str">
        <f t="shared" si="1286"/>
        <v>(구갈동,세종그랑시아1단지)</v>
      </c>
      <c r="U3652" s="24" t="str">
        <f t="shared" si="1287"/>
        <v>구갈</v>
      </c>
      <c r="V3652" s="25">
        <f t="shared" si="1288"/>
        <v>27</v>
      </c>
      <c r="W3652" s="25">
        <f t="shared" si="1289"/>
        <v>2</v>
      </c>
      <c r="X3652" s="59"/>
      <c r="Y3652" s="59" t="s">
        <v>4226</v>
      </c>
      <c r="Z3652" s="59" t="s">
        <v>65</v>
      </c>
      <c r="AA3652" s="63" t="s">
        <v>4227</v>
      </c>
    </row>
    <row r="3653" spans="1:27" ht="16.5" customHeight="1" x14ac:dyDescent="0.3">
      <c r="A3653" s="22" t="b">
        <f t="shared" si="1269"/>
        <v>1</v>
      </c>
      <c r="B3653" s="22" t="b">
        <f t="shared" si="1270"/>
        <v>0</v>
      </c>
      <c r="C3653" s="22" t="b">
        <f t="shared" si="1271"/>
        <v>0</v>
      </c>
      <c r="D3653" s="22" t="b">
        <f t="shared" si="1272"/>
        <v>0</v>
      </c>
      <c r="E3653" s="22" t="b">
        <f t="shared" si="1273"/>
        <v>0</v>
      </c>
      <c r="F3653" s="52" t="b">
        <f t="shared" si="1274"/>
        <v>0</v>
      </c>
      <c r="G3653" s="22" t="b">
        <f t="shared" si="1275"/>
        <v>0</v>
      </c>
      <c r="H3653" s="22" t="b">
        <f t="shared" si="1276"/>
        <v>0</v>
      </c>
      <c r="I3653" s="22" t="b">
        <f t="shared" si="1277"/>
        <v>1</v>
      </c>
      <c r="J3653" s="22" t="b">
        <f t="shared" si="1278"/>
        <v>0</v>
      </c>
      <c r="K3653" s="3" t="str">
        <f t="shared" si="1279"/>
        <v/>
      </c>
      <c r="L3653" s="3" t="str">
        <f t="shared" si="1280"/>
        <v/>
      </c>
      <c r="M3653" s="3" t="str">
        <f t="shared" si="1281"/>
        <v/>
      </c>
      <c r="N3653" s="54" t="str">
        <f t="shared" si="1282"/>
        <v/>
      </c>
      <c r="O3653" s="3" t="str">
        <f t="shared" si="1283"/>
        <v>세종그랑시아1단지)</v>
      </c>
      <c r="P3653" s="19" t="str">
        <f t="shared" si="1284"/>
        <v/>
      </c>
      <c r="Q3653" s="23" t="e">
        <f>_xlfn.XLOOKUP(R3653,summary!C1041:C1077,summary!B1041:B1077)</f>
        <v>#N/A</v>
      </c>
      <c r="R3653" s="24" t="str">
        <f t="shared" si="1290"/>
        <v>구갈동</v>
      </c>
      <c r="S3653" s="24" t="str">
        <f t="shared" si="1285"/>
        <v>구갈27통</v>
      </c>
      <c r="T3653" s="24" t="str">
        <f t="shared" si="1286"/>
        <v>(구갈동,세종그랑시아1단지)</v>
      </c>
      <c r="U3653" s="24" t="str">
        <f t="shared" si="1287"/>
        <v>구갈</v>
      </c>
      <c r="V3653" s="25">
        <f t="shared" si="1288"/>
        <v>27</v>
      </c>
      <c r="W3653" s="25">
        <f t="shared" si="1289"/>
        <v>3</v>
      </c>
      <c r="X3653" s="59"/>
      <c r="Y3653" s="59" t="s">
        <v>4111</v>
      </c>
      <c r="Z3653" s="59" t="s">
        <v>67</v>
      </c>
      <c r="AA3653" s="63" t="s">
        <v>4228</v>
      </c>
    </row>
    <row r="3654" spans="1:27" ht="16.5" customHeight="1" x14ac:dyDescent="0.3">
      <c r="A3654" s="22" t="b">
        <f t="shared" si="1269"/>
        <v>1</v>
      </c>
      <c r="B3654" s="22" t="b">
        <f t="shared" si="1270"/>
        <v>0</v>
      </c>
      <c r="C3654" s="22" t="b">
        <f t="shared" si="1271"/>
        <v>1</v>
      </c>
      <c r="D3654" s="22" t="b">
        <f t="shared" si="1272"/>
        <v>0</v>
      </c>
      <c r="E3654" s="22" t="b">
        <f t="shared" si="1273"/>
        <v>1</v>
      </c>
      <c r="F3654" s="52" t="b">
        <f t="shared" si="1274"/>
        <v>1</v>
      </c>
      <c r="G3654" s="22" t="b">
        <f t="shared" si="1275"/>
        <v>0</v>
      </c>
      <c r="H3654" s="22" t="b">
        <f t="shared" si="1276"/>
        <v>1</v>
      </c>
      <c r="I3654" s="22" t="b">
        <f t="shared" si="1277"/>
        <v>1</v>
      </c>
      <c r="J3654" s="22" t="b">
        <f t="shared" si="1278"/>
        <v>0</v>
      </c>
      <c r="K3654" s="3" t="str">
        <f t="shared" si="1279"/>
        <v/>
      </c>
      <c r="L3654" s="3" t="str">
        <f t="shared" si="1280"/>
        <v/>
      </c>
      <c r="M3654" s="3" t="str">
        <f t="shared" si="1281"/>
        <v/>
      </c>
      <c r="N3654" s="54" t="str">
        <f t="shared" si="1282"/>
        <v/>
      </c>
      <c r="O3654" s="3" t="str">
        <f t="shared" si="1283"/>
        <v>1단지)</v>
      </c>
      <c r="P3654" s="19" t="str">
        <f t="shared" si="1284"/>
        <v/>
      </c>
      <c r="Q3654" s="23" t="e">
        <f>_xlfn.XLOOKUP(R3654,summary!C1042:C1078,summary!B1042:B1078)</f>
        <v>#N/A</v>
      </c>
      <c r="R3654" s="24" t="str">
        <f t="shared" si="1290"/>
        <v>구갈동</v>
      </c>
      <c r="S3654" s="24" t="str">
        <f t="shared" si="1285"/>
        <v>구갈27통</v>
      </c>
      <c r="T3654" s="24" t="str">
        <f t="shared" si="1286"/>
        <v>(구갈동,세종그랑시아1단지)</v>
      </c>
      <c r="U3654" s="24" t="str">
        <f t="shared" si="1287"/>
        <v>구갈</v>
      </c>
      <c r="V3654" s="25">
        <f t="shared" si="1288"/>
        <v>27</v>
      </c>
      <c r="W3654" s="25">
        <f t="shared" si="1289"/>
        <v>4</v>
      </c>
      <c r="X3654" s="59"/>
      <c r="Y3654" s="59" t="s">
        <v>1639</v>
      </c>
      <c r="Z3654" s="59" t="s">
        <v>73</v>
      </c>
      <c r="AA3654" s="63" t="s">
        <v>4229</v>
      </c>
    </row>
    <row r="3655" spans="1:27" ht="16.5" customHeight="1" x14ac:dyDescent="0.3">
      <c r="A3655" s="22" t="b">
        <f t="shared" si="1269"/>
        <v>1</v>
      </c>
      <c r="B3655" s="22" t="b">
        <f t="shared" si="1270"/>
        <v>0</v>
      </c>
      <c r="C3655" s="22" t="b">
        <f t="shared" si="1271"/>
        <v>0</v>
      </c>
      <c r="D3655" s="22" t="b">
        <f t="shared" si="1272"/>
        <v>0</v>
      </c>
      <c r="E3655" s="22" t="b">
        <f t="shared" si="1273"/>
        <v>0</v>
      </c>
      <c r="F3655" s="52" t="b">
        <f t="shared" si="1274"/>
        <v>0</v>
      </c>
      <c r="G3655" s="22" t="b">
        <f t="shared" si="1275"/>
        <v>0</v>
      </c>
      <c r="H3655" s="22" t="b">
        <f t="shared" si="1276"/>
        <v>0</v>
      </c>
      <c r="I3655" s="22" t="b">
        <f t="shared" si="1277"/>
        <v>0</v>
      </c>
      <c r="J3655" s="22" t="b">
        <f t="shared" si="1278"/>
        <v>1</v>
      </c>
      <c r="K3655" s="3" t="str">
        <f t="shared" si="1279"/>
        <v>구갈28통</v>
      </c>
      <c r="L3655" s="3" t="str">
        <f t="shared" si="1280"/>
        <v>28</v>
      </c>
      <c r="M3655" s="3">
        <f t="shared" si="1281"/>
        <v>28</v>
      </c>
      <c r="N3655" s="54" t="str">
        <f t="shared" si="1282"/>
        <v>구갈</v>
      </c>
      <c r="O3655" s="3" t="str">
        <f t="shared" si="1283"/>
        <v/>
      </c>
      <c r="P3655" s="19" t="str">
        <f t="shared" si="1284"/>
        <v/>
      </c>
      <c r="Q3655" s="23" t="e">
        <f>_xlfn.XLOOKUP(R3655,summary!C1043:C1079,summary!B1043:B1079)</f>
        <v>#N/A</v>
      </c>
      <c r="R3655" s="24" t="str">
        <f t="shared" si="1290"/>
        <v>구갈동</v>
      </c>
      <c r="S3655" s="24" t="str">
        <f t="shared" si="1285"/>
        <v>구갈28통</v>
      </c>
      <c r="T3655" s="24" t="str">
        <f t="shared" si="1286"/>
        <v>(구갈동)</v>
      </c>
      <c r="U3655" s="24" t="str">
        <f t="shared" si="1287"/>
        <v>구갈</v>
      </c>
      <c r="V3655" s="25">
        <f t="shared" si="1288"/>
        <v>28</v>
      </c>
      <c r="W3655" s="25">
        <f t="shared" si="1289"/>
        <v>1</v>
      </c>
      <c r="X3655" s="59"/>
      <c r="Y3655" s="59" t="s">
        <v>4230</v>
      </c>
      <c r="Z3655" s="59" t="s">
        <v>63</v>
      </c>
      <c r="AA3655" s="63" t="s">
        <v>4231</v>
      </c>
    </row>
    <row r="3656" spans="1:27" ht="16.5" customHeight="1" x14ac:dyDescent="0.3">
      <c r="A3656" s="22" t="b">
        <f t="shared" si="1269"/>
        <v>1</v>
      </c>
      <c r="B3656" s="22" t="b">
        <f t="shared" si="1270"/>
        <v>1</v>
      </c>
      <c r="C3656" s="22" t="b">
        <f t="shared" si="1271"/>
        <v>1</v>
      </c>
      <c r="D3656" s="22" t="b">
        <f t="shared" si="1272"/>
        <v>1</v>
      </c>
      <c r="E3656" s="22" t="b">
        <f t="shared" si="1273"/>
        <v>1</v>
      </c>
      <c r="F3656" s="52" t="b">
        <f t="shared" si="1274"/>
        <v>0</v>
      </c>
      <c r="G3656" s="22" t="b">
        <f t="shared" si="1275"/>
        <v>0</v>
      </c>
      <c r="H3656" s="22" t="b">
        <f t="shared" si="1276"/>
        <v>0</v>
      </c>
      <c r="I3656" s="22" t="b">
        <f t="shared" si="1277"/>
        <v>0</v>
      </c>
      <c r="J3656" s="22" t="b">
        <f t="shared" si="1278"/>
        <v>0</v>
      </c>
      <c r="K3656" s="3" t="str">
        <f t="shared" si="1279"/>
        <v/>
      </c>
      <c r="L3656" s="3" t="str">
        <f t="shared" si="1280"/>
        <v/>
      </c>
      <c r="M3656" s="3" t="str">
        <f t="shared" si="1281"/>
        <v/>
      </c>
      <c r="N3656" s="54" t="str">
        <f t="shared" si="1282"/>
        <v/>
      </c>
      <c r="O3656" s="3" t="str">
        <f t="shared" si="1283"/>
        <v/>
      </c>
      <c r="P3656" s="19" t="str">
        <f t="shared" si="1284"/>
        <v>(구갈동)</v>
      </c>
      <c r="Q3656" s="23" t="e">
        <f>_xlfn.XLOOKUP(R3656,summary!C1044:C1080,summary!B1044:B1080)</f>
        <v>#N/A</v>
      </c>
      <c r="R3656" s="24" t="str">
        <f t="shared" si="1290"/>
        <v>구갈동</v>
      </c>
      <c r="S3656" s="24" t="str">
        <f t="shared" si="1285"/>
        <v>구갈28통</v>
      </c>
      <c r="T3656" s="24" t="str">
        <f t="shared" si="1286"/>
        <v>(구갈동)</v>
      </c>
      <c r="U3656" s="24" t="str">
        <f t="shared" si="1287"/>
        <v>구갈</v>
      </c>
      <c r="V3656" s="25">
        <f t="shared" si="1288"/>
        <v>28</v>
      </c>
      <c r="W3656" s="25">
        <f t="shared" si="1289"/>
        <v>2</v>
      </c>
      <c r="X3656" s="59"/>
      <c r="Y3656" s="59" t="s">
        <v>4048</v>
      </c>
      <c r="Z3656" s="59" t="s">
        <v>65</v>
      </c>
      <c r="AA3656" s="63" t="s">
        <v>4232</v>
      </c>
    </row>
    <row r="3657" spans="1:27" ht="16.5" customHeight="1" x14ac:dyDescent="0.3">
      <c r="A3657" s="22" t="b">
        <f t="shared" si="1269"/>
        <v>1</v>
      </c>
      <c r="B3657" s="22" t="b">
        <f t="shared" si="1270"/>
        <v>0</v>
      </c>
      <c r="C3657" s="22" t="b">
        <f t="shared" si="1271"/>
        <v>0</v>
      </c>
      <c r="D3657" s="22" t="b">
        <f t="shared" si="1272"/>
        <v>0</v>
      </c>
      <c r="E3657" s="22" t="b">
        <f t="shared" si="1273"/>
        <v>0</v>
      </c>
      <c r="F3657" s="52" t="b">
        <f t="shared" si="1274"/>
        <v>0</v>
      </c>
      <c r="G3657" s="22" t="b">
        <f t="shared" si="1275"/>
        <v>0</v>
      </c>
      <c r="H3657" s="22" t="b">
        <f t="shared" si="1276"/>
        <v>0</v>
      </c>
      <c r="I3657" s="22" t="b">
        <f t="shared" si="1277"/>
        <v>0</v>
      </c>
      <c r="J3657" s="22" t="b">
        <f t="shared" si="1278"/>
        <v>1</v>
      </c>
      <c r="K3657" s="3" t="str">
        <f t="shared" si="1279"/>
        <v>구갈29통</v>
      </c>
      <c r="L3657" s="3" t="str">
        <f t="shared" si="1280"/>
        <v>29</v>
      </c>
      <c r="M3657" s="3">
        <f t="shared" si="1281"/>
        <v>29</v>
      </c>
      <c r="N3657" s="54" t="str">
        <f t="shared" si="1282"/>
        <v>구갈</v>
      </c>
      <c r="O3657" s="3" t="str">
        <f t="shared" si="1283"/>
        <v/>
      </c>
      <c r="P3657" s="19" t="str">
        <f t="shared" si="1284"/>
        <v/>
      </c>
      <c r="Q3657" s="23" t="e">
        <f>_xlfn.XLOOKUP(R3657,summary!C1045:C1081,summary!B1045:B1081)</f>
        <v>#N/A</v>
      </c>
      <c r="R3657" s="24" t="str">
        <f t="shared" si="1290"/>
        <v>구갈동</v>
      </c>
      <c r="S3657" s="24" t="str">
        <f t="shared" si="1285"/>
        <v>구갈29통</v>
      </c>
      <c r="T3657" s="24" t="str">
        <f t="shared" si="1286"/>
        <v>(구갈동)</v>
      </c>
      <c r="U3657" s="24" t="str">
        <f t="shared" si="1287"/>
        <v>구갈</v>
      </c>
      <c r="V3657" s="25">
        <f t="shared" si="1288"/>
        <v>29</v>
      </c>
      <c r="W3657" s="25">
        <f t="shared" si="1289"/>
        <v>1</v>
      </c>
      <c r="X3657" s="59"/>
      <c r="Y3657" s="59" t="s">
        <v>4233</v>
      </c>
      <c r="Z3657" s="59" t="s">
        <v>63</v>
      </c>
      <c r="AA3657" s="63" t="s">
        <v>4234</v>
      </c>
    </row>
    <row r="3658" spans="1:27" ht="16.5" customHeight="1" x14ac:dyDescent="0.3">
      <c r="A3658" s="22" t="b">
        <f t="shared" si="1269"/>
        <v>1</v>
      </c>
      <c r="B3658" s="22" t="b">
        <f t="shared" si="1270"/>
        <v>1</v>
      </c>
      <c r="C3658" s="22" t="b">
        <f t="shared" si="1271"/>
        <v>1</v>
      </c>
      <c r="D3658" s="22" t="b">
        <f t="shared" si="1272"/>
        <v>1</v>
      </c>
      <c r="E3658" s="22" t="b">
        <f t="shared" si="1273"/>
        <v>1</v>
      </c>
      <c r="F3658" s="52" t="b">
        <f t="shared" si="1274"/>
        <v>0</v>
      </c>
      <c r="G3658" s="22" t="b">
        <f t="shared" si="1275"/>
        <v>0</v>
      </c>
      <c r="H3658" s="22" t="b">
        <f t="shared" si="1276"/>
        <v>0</v>
      </c>
      <c r="I3658" s="22" t="b">
        <f t="shared" si="1277"/>
        <v>0</v>
      </c>
      <c r="J3658" s="22" t="b">
        <f t="shared" si="1278"/>
        <v>0</v>
      </c>
      <c r="K3658" s="3" t="str">
        <f t="shared" si="1279"/>
        <v/>
      </c>
      <c r="L3658" s="3" t="str">
        <f t="shared" si="1280"/>
        <v/>
      </c>
      <c r="M3658" s="3" t="str">
        <f t="shared" si="1281"/>
        <v/>
      </c>
      <c r="N3658" s="54" t="str">
        <f t="shared" si="1282"/>
        <v/>
      </c>
      <c r="O3658" s="3" t="str">
        <f t="shared" si="1283"/>
        <v/>
      </c>
      <c r="P3658" s="19" t="str">
        <f t="shared" si="1284"/>
        <v>(구갈동)</v>
      </c>
      <c r="Q3658" s="23" t="e">
        <f>_xlfn.XLOOKUP(R3658,summary!C1046:C1082,summary!B1046:B1082)</f>
        <v>#N/A</v>
      </c>
      <c r="R3658" s="24" t="str">
        <f t="shared" si="1290"/>
        <v>구갈동</v>
      </c>
      <c r="S3658" s="24" t="str">
        <f t="shared" si="1285"/>
        <v>구갈29통</v>
      </c>
      <c r="T3658" s="24" t="str">
        <f t="shared" si="1286"/>
        <v>(구갈동)</v>
      </c>
      <c r="U3658" s="24" t="str">
        <f t="shared" si="1287"/>
        <v>구갈</v>
      </c>
      <c r="V3658" s="25">
        <f t="shared" si="1288"/>
        <v>29</v>
      </c>
      <c r="W3658" s="25">
        <f t="shared" si="1289"/>
        <v>2</v>
      </c>
      <c r="X3658" s="59"/>
      <c r="Y3658" s="59" t="s">
        <v>4048</v>
      </c>
      <c r="Z3658" s="59" t="s">
        <v>65</v>
      </c>
      <c r="AA3658" s="63" t="s">
        <v>4235</v>
      </c>
    </row>
    <row r="3659" spans="1:27" ht="16.5" customHeight="1" x14ac:dyDescent="0.3">
      <c r="A3659" s="22" t="b">
        <f t="shared" si="1269"/>
        <v>1</v>
      </c>
      <c r="B3659" s="22" t="b">
        <f t="shared" si="1270"/>
        <v>0</v>
      </c>
      <c r="C3659" s="22" t="b">
        <f t="shared" si="1271"/>
        <v>0</v>
      </c>
      <c r="D3659" s="22" t="b">
        <f t="shared" si="1272"/>
        <v>0</v>
      </c>
      <c r="E3659" s="22" t="b">
        <f t="shared" si="1273"/>
        <v>0</v>
      </c>
      <c r="F3659" s="52" t="b">
        <f t="shared" si="1274"/>
        <v>0</v>
      </c>
      <c r="G3659" s="22" t="b">
        <f t="shared" si="1275"/>
        <v>0</v>
      </c>
      <c r="H3659" s="22" t="b">
        <f t="shared" si="1276"/>
        <v>0</v>
      </c>
      <c r="I3659" s="22" t="b">
        <f t="shared" si="1277"/>
        <v>0</v>
      </c>
      <c r="J3659" s="22" t="b">
        <f t="shared" si="1278"/>
        <v>1</v>
      </c>
      <c r="K3659" s="3" t="str">
        <f t="shared" si="1279"/>
        <v>구갈30통</v>
      </c>
      <c r="L3659" s="3" t="str">
        <f t="shared" si="1280"/>
        <v>30</v>
      </c>
      <c r="M3659" s="3">
        <f t="shared" si="1281"/>
        <v>30</v>
      </c>
      <c r="N3659" s="54" t="str">
        <f t="shared" si="1282"/>
        <v>구갈</v>
      </c>
      <c r="O3659" s="3" t="str">
        <f t="shared" si="1283"/>
        <v/>
      </c>
      <c r="P3659" s="19" t="str">
        <f t="shared" si="1284"/>
        <v/>
      </c>
      <c r="Q3659" s="23" t="e">
        <f>_xlfn.XLOOKUP(R3659,summary!C1047:C1083,summary!B1047:B1083)</f>
        <v>#N/A</v>
      </c>
      <c r="R3659" s="24" t="str">
        <f t="shared" si="1290"/>
        <v>구갈동</v>
      </c>
      <c r="S3659" s="24" t="str">
        <f t="shared" si="1285"/>
        <v>구갈30통</v>
      </c>
      <c r="T3659" s="24" t="str">
        <f t="shared" si="1286"/>
        <v>(구갈동)</v>
      </c>
      <c r="U3659" s="24" t="str">
        <f t="shared" si="1287"/>
        <v>구갈</v>
      </c>
      <c r="V3659" s="25">
        <f t="shared" si="1288"/>
        <v>30</v>
      </c>
      <c r="W3659" s="25">
        <f t="shared" si="1289"/>
        <v>1</v>
      </c>
      <c r="X3659" s="59"/>
      <c r="Y3659" s="59" t="s">
        <v>4236</v>
      </c>
      <c r="Z3659" s="59" t="s">
        <v>63</v>
      </c>
      <c r="AA3659" s="63" t="s">
        <v>4237</v>
      </c>
    </row>
    <row r="3660" spans="1:27" ht="16.5" customHeight="1" x14ac:dyDescent="0.3">
      <c r="A3660" s="22" t="b">
        <f t="shared" si="1269"/>
        <v>1</v>
      </c>
      <c r="B3660" s="22" t="b">
        <f t="shared" si="1270"/>
        <v>1</v>
      </c>
      <c r="C3660" s="22" t="b">
        <f t="shared" si="1271"/>
        <v>1</v>
      </c>
      <c r="D3660" s="22" t="b">
        <f t="shared" si="1272"/>
        <v>1</v>
      </c>
      <c r="E3660" s="22" t="b">
        <f t="shared" si="1273"/>
        <v>1</v>
      </c>
      <c r="F3660" s="52" t="b">
        <f t="shared" si="1274"/>
        <v>0</v>
      </c>
      <c r="G3660" s="22" t="b">
        <f t="shared" si="1275"/>
        <v>0</v>
      </c>
      <c r="H3660" s="22" t="b">
        <f t="shared" si="1276"/>
        <v>0</v>
      </c>
      <c r="I3660" s="22" t="b">
        <f t="shared" si="1277"/>
        <v>0</v>
      </c>
      <c r="J3660" s="22" t="b">
        <f t="shared" si="1278"/>
        <v>0</v>
      </c>
      <c r="K3660" s="3" t="str">
        <f t="shared" si="1279"/>
        <v/>
      </c>
      <c r="L3660" s="3" t="str">
        <f t="shared" si="1280"/>
        <v/>
      </c>
      <c r="M3660" s="3" t="str">
        <f t="shared" si="1281"/>
        <v/>
      </c>
      <c r="N3660" s="54" t="str">
        <f t="shared" si="1282"/>
        <v/>
      </c>
      <c r="O3660" s="3" t="str">
        <f t="shared" si="1283"/>
        <v/>
      </c>
      <c r="P3660" s="19" t="str">
        <f t="shared" si="1284"/>
        <v>(구갈동)</v>
      </c>
      <c r="Q3660" s="23" t="e">
        <f>_xlfn.XLOOKUP(R3660,summary!C1048:C1084,summary!B1048:B1084)</f>
        <v>#N/A</v>
      </c>
      <c r="R3660" s="24" t="str">
        <f t="shared" si="1290"/>
        <v>구갈동</v>
      </c>
      <c r="S3660" s="24" t="str">
        <f t="shared" si="1285"/>
        <v>구갈30통</v>
      </c>
      <c r="T3660" s="24" t="str">
        <f t="shared" si="1286"/>
        <v>(구갈동)</v>
      </c>
      <c r="U3660" s="24" t="str">
        <f t="shared" si="1287"/>
        <v>구갈</v>
      </c>
      <c r="V3660" s="25">
        <f t="shared" si="1288"/>
        <v>30</v>
      </c>
      <c r="W3660" s="25">
        <f t="shared" si="1289"/>
        <v>2</v>
      </c>
      <c r="X3660" s="59"/>
      <c r="Y3660" s="59" t="s">
        <v>4048</v>
      </c>
      <c r="Z3660" s="59" t="s">
        <v>65</v>
      </c>
      <c r="AA3660" s="63" t="s">
        <v>4238</v>
      </c>
    </row>
    <row r="3661" spans="1:27" ht="16.5" customHeight="1" x14ac:dyDescent="0.3">
      <c r="A3661" s="22" t="b">
        <f t="shared" si="1269"/>
        <v>1</v>
      </c>
      <c r="B3661" s="22" t="b">
        <f t="shared" si="1270"/>
        <v>0</v>
      </c>
      <c r="C3661" s="22" t="b">
        <f t="shared" si="1271"/>
        <v>0</v>
      </c>
      <c r="D3661" s="22" t="b">
        <f t="shared" si="1272"/>
        <v>0</v>
      </c>
      <c r="E3661" s="22" t="b">
        <f t="shared" si="1273"/>
        <v>0</v>
      </c>
      <c r="F3661" s="52" t="b">
        <f t="shared" si="1274"/>
        <v>0</v>
      </c>
      <c r="G3661" s="22" t="b">
        <f t="shared" si="1275"/>
        <v>0</v>
      </c>
      <c r="H3661" s="22" t="b">
        <f t="shared" si="1276"/>
        <v>0</v>
      </c>
      <c r="I3661" s="22" t="b">
        <f t="shared" si="1277"/>
        <v>0</v>
      </c>
      <c r="J3661" s="22" t="b">
        <f t="shared" si="1278"/>
        <v>1</v>
      </c>
      <c r="K3661" s="3" t="str">
        <f t="shared" si="1279"/>
        <v>구갈31통</v>
      </c>
      <c r="L3661" s="3" t="str">
        <f t="shared" si="1280"/>
        <v>31</v>
      </c>
      <c r="M3661" s="3">
        <f t="shared" si="1281"/>
        <v>31</v>
      </c>
      <c r="N3661" s="54" t="str">
        <f t="shared" si="1282"/>
        <v>구갈</v>
      </c>
      <c r="O3661" s="3" t="str">
        <f t="shared" si="1283"/>
        <v/>
      </c>
      <c r="P3661" s="19" t="str">
        <f t="shared" si="1284"/>
        <v/>
      </c>
      <c r="Q3661" s="23" t="e">
        <f>_xlfn.XLOOKUP(R3661,summary!C1049:C1085,summary!B1049:B1085)</f>
        <v>#N/A</v>
      </c>
      <c r="R3661" s="24" t="str">
        <f t="shared" si="1290"/>
        <v>구갈동</v>
      </c>
      <c r="S3661" s="24" t="str">
        <f t="shared" si="1285"/>
        <v>구갈31통</v>
      </c>
      <c r="T3661" s="24" t="str">
        <f t="shared" si="1286"/>
        <v>(구갈동)</v>
      </c>
      <c r="U3661" s="24" t="str">
        <f t="shared" si="1287"/>
        <v>구갈</v>
      </c>
      <c r="V3661" s="25">
        <f t="shared" si="1288"/>
        <v>31</v>
      </c>
      <c r="W3661" s="25">
        <f t="shared" si="1289"/>
        <v>1</v>
      </c>
      <c r="X3661" s="59"/>
      <c r="Y3661" s="59" t="s">
        <v>4239</v>
      </c>
      <c r="Z3661" s="59" t="s">
        <v>63</v>
      </c>
      <c r="AA3661" s="63" t="s">
        <v>4240</v>
      </c>
    </row>
    <row r="3662" spans="1:27" ht="16.5" customHeight="1" x14ac:dyDescent="0.3">
      <c r="A3662" s="22" t="b">
        <f t="shared" si="1269"/>
        <v>1</v>
      </c>
      <c r="B3662" s="22" t="b">
        <f t="shared" si="1270"/>
        <v>1</v>
      </c>
      <c r="C3662" s="22" t="b">
        <f t="shared" si="1271"/>
        <v>1</v>
      </c>
      <c r="D3662" s="22" t="b">
        <f t="shared" si="1272"/>
        <v>1</v>
      </c>
      <c r="E3662" s="22" t="b">
        <f t="shared" si="1273"/>
        <v>1</v>
      </c>
      <c r="F3662" s="52" t="b">
        <f t="shared" si="1274"/>
        <v>0</v>
      </c>
      <c r="G3662" s="22" t="b">
        <f t="shared" si="1275"/>
        <v>0</v>
      </c>
      <c r="H3662" s="22" t="b">
        <f t="shared" si="1276"/>
        <v>0</v>
      </c>
      <c r="I3662" s="22" t="b">
        <f t="shared" si="1277"/>
        <v>0</v>
      </c>
      <c r="J3662" s="22" t="b">
        <f t="shared" si="1278"/>
        <v>0</v>
      </c>
      <c r="K3662" s="3" t="str">
        <f t="shared" si="1279"/>
        <v/>
      </c>
      <c r="L3662" s="3" t="str">
        <f t="shared" si="1280"/>
        <v/>
      </c>
      <c r="M3662" s="3" t="str">
        <f t="shared" si="1281"/>
        <v/>
      </c>
      <c r="N3662" s="54" t="str">
        <f t="shared" si="1282"/>
        <v/>
      </c>
      <c r="O3662" s="3" t="str">
        <f t="shared" si="1283"/>
        <v/>
      </c>
      <c r="P3662" s="19" t="str">
        <f t="shared" si="1284"/>
        <v>(구갈동)</v>
      </c>
      <c r="Q3662" s="23" t="e">
        <f>_xlfn.XLOOKUP(R3662,summary!C1050:C1086,summary!B1050:B1086)</f>
        <v>#N/A</v>
      </c>
      <c r="R3662" s="24" t="str">
        <f t="shared" si="1290"/>
        <v>구갈동</v>
      </c>
      <c r="S3662" s="24" t="str">
        <f t="shared" si="1285"/>
        <v>구갈31통</v>
      </c>
      <c r="T3662" s="24" t="str">
        <f t="shared" si="1286"/>
        <v>(구갈동)</v>
      </c>
      <c r="U3662" s="24" t="str">
        <f t="shared" si="1287"/>
        <v>구갈</v>
      </c>
      <c r="V3662" s="25">
        <f t="shared" si="1288"/>
        <v>31</v>
      </c>
      <c r="W3662" s="25">
        <f t="shared" si="1289"/>
        <v>2</v>
      </c>
      <c r="X3662" s="59"/>
      <c r="Y3662" s="59" t="s">
        <v>4048</v>
      </c>
      <c r="Z3662" s="59" t="s">
        <v>65</v>
      </c>
      <c r="AA3662" s="63" t="s">
        <v>4241</v>
      </c>
    </row>
    <row r="3663" spans="1:27" ht="16.5" customHeight="1" x14ac:dyDescent="0.3">
      <c r="A3663" s="22" t="b">
        <f t="shared" si="1269"/>
        <v>1</v>
      </c>
      <c r="B3663" s="22" t="b">
        <f t="shared" si="1270"/>
        <v>0</v>
      </c>
      <c r="C3663" s="22" t="b">
        <f t="shared" si="1271"/>
        <v>0</v>
      </c>
      <c r="D3663" s="22" t="b">
        <f t="shared" si="1272"/>
        <v>0</v>
      </c>
      <c r="E3663" s="22" t="b">
        <f t="shared" si="1273"/>
        <v>0</v>
      </c>
      <c r="F3663" s="52" t="b">
        <f t="shared" si="1274"/>
        <v>0</v>
      </c>
      <c r="G3663" s="22" t="b">
        <f t="shared" si="1275"/>
        <v>0</v>
      </c>
      <c r="H3663" s="22" t="b">
        <f t="shared" si="1276"/>
        <v>0</v>
      </c>
      <c r="I3663" s="22" t="b">
        <f t="shared" si="1277"/>
        <v>0</v>
      </c>
      <c r="J3663" s="22" t="b">
        <f t="shared" si="1278"/>
        <v>1</v>
      </c>
      <c r="K3663" s="3" t="str">
        <f t="shared" si="1279"/>
        <v>구갈32통</v>
      </c>
      <c r="L3663" s="3" t="str">
        <f t="shared" si="1280"/>
        <v>32</v>
      </c>
      <c r="M3663" s="3">
        <f t="shared" si="1281"/>
        <v>32</v>
      </c>
      <c r="N3663" s="54" t="str">
        <f t="shared" si="1282"/>
        <v>구갈</v>
      </c>
      <c r="O3663" s="3" t="str">
        <f t="shared" si="1283"/>
        <v/>
      </c>
      <c r="P3663" s="19" t="str">
        <f t="shared" si="1284"/>
        <v/>
      </c>
      <c r="Q3663" s="23" t="e">
        <f>_xlfn.XLOOKUP(R3663,summary!C1051:C1087,summary!B1051:B1087)</f>
        <v>#N/A</v>
      </c>
      <c r="R3663" s="24" t="str">
        <f t="shared" si="1290"/>
        <v>구갈동</v>
      </c>
      <c r="S3663" s="24" t="str">
        <f t="shared" si="1285"/>
        <v>구갈32통</v>
      </c>
      <c r="T3663" s="24" t="str">
        <f t="shared" si="1286"/>
        <v>(구갈동, 한라비발디)</v>
      </c>
      <c r="U3663" s="24" t="str">
        <f t="shared" si="1287"/>
        <v>구갈</v>
      </c>
      <c r="V3663" s="25">
        <f t="shared" si="1288"/>
        <v>32</v>
      </c>
      <c r="W3663" s="25">
        <f t="shared" si="1289"/>
        <v>1</v>
      </c>
      <c r="X3663" s="59"/>
      <c r="Y3663" s="59" t="s">
        <v>4242</v>
      </c>
      <c r="Z3663" s="59" t="s">
        <v>63</v>
      </c>
      <c r="AA3663" s="63" t="s">
        <v>4243</v>
      </c>
    </row>
    <row r="3664" spans="1:27" ht="16.5" customHeight="1" x14ac:dyDescent="0.3">
      <c r="A3664" s="22" t="b">
        <f t="shared" si="1269"/>
        <v>1</v>
      </c>
      <c r="B3664" s="22" t="b">
        <f t="shared" si="1270"/>
        <v>1</v>
      </c>
      <c r="C3664" s="22" t="b">
        <f t="shared" si="1271"/>
        <v>0</v>
      </c>
      <c r="D3664" s="22" t="b">
        <f t="shared" si="1272"/>
        <v>0</v>
      </c>
      <c r="E3664" s="22" t="b">
        <f t="shared" si="1273"/>
        <v>1</v>
      </c>
      <c r="F3664" s="52" t="b">
        <f t="shared" si="1274"/>
        <v>1</v>
      </c>
      <c r="G3664" s="22" t="b">
        <f t="shared" si="1275"/>
        <v>1</v>
      </c>
      <c r="H3664" s="22" t="b">
        <f t="shared" si="1276"/>
        <v>0</v>
      </c>
      <c r="I3664" s="22" t="b">
        <f t="shared" si="1277"/>
        <v>1</v>
      </c>
      <c r="J3664" s="22" t="b">
        <f t="shared" si="1278"/>
        <v>0</v>
      </c>
      <c r="K3664" s="3" t="str">
        <f t="shared" si="1279"/>
        <v/>
      </c>
      <c r="L3664" s="3" t="str">
        <f t="shared" si="1280"/>
        <v/>
      </c>
      <c r="M3664" s="3" t="str">
        <f t="shared" si="1281"/>
        <v/>
      </c>
      <c r="N3664" s="54" t="str">
        <f t="shared" si="1282"/>
        <v/>
      </c>
      <c r="O3664" s="3" t="str">
        <f t="shared" si="1283"/>
        <v>(구갈동, 한라비발디)</v>
      </c>
      <c r="P3664" s="19" t="str">
        <f t="shared" si="1284"/>
        <v>(구갈동, 한라비발디)</v>
      </c>
      <c r="Q3664" s="23" t="e">
        <f>_xlfn.XLOOKUP(R3664,summary!C1052:C1088,summary!B1052:B1088)</f>
        <v>#N/A</v>
      </c>
      <c r="R3664" s="24" t="str">
        <f t="shared" si="1290"/>
        <v>구갈동</v>
      </c>
      <c r="S3664" s="24" t="str">
        <f t="shared" si="1285"/>
        <v>구갈32통</v>
      </c>
      <c r="T3664" s="24" t="str">
        <f t="shared" si="1286"/>
        <v>(구갈동, 한라비발디)</v>
      </c>
      <c r="U3664" s="24" t="str">
        <f t="shared" si="1287"/>
        <v>구갈</v>
      </c>
      <c r="V3664" s="25">
        <f t="shared" si="1288"/>
        <v>32</v>
      </c>
      <c r="W3664" s="25">
        <f t="shared" si="1289"/>
        <v>2</v>
      </c>
      <c r="X3664" s="59"/>
      <c r="Y3664" s="59" t="s">
        <v>4041</v>
      </c>
      <c r="Z3664" s="59" t="s">
        <v>65</v>
      </c>
      <c r="AA3664" s="63" t="s">
        <v>4244</v>
      </c>
    </row>
    <row r="3665" spans="1:27" ht="16.5" customHeight="1" x14ac:dyDescent="0.3">
      <c r="A3665" s="22" t="b">
        <f t="shared" si="1269"/>
        <v>1</v>
      </c>
      <c r="B3665" s="22" t="b">
        <f t="shared" si="1270"/>
        <v>0</v>
      </c>
      <c r="C3665" s="22" t="b">
        <f t="shared" si="1271"/>
        <v>1</v>
      </c>
      <c r="D3665" s="22" t="b">
        <f t="shared" si="1272"/>
        <v>0</v>
      </c>
      <c r="E3665" s="22" t="b">
        <f t="shared" si="1273"/>
        <v>1</v>
      </c>
      <c r="F3665" s="52" t="b">
        <f t="shared" si="1274"/>
        <v>1</v>
      </c>
      <c r="G3665" s="22" t="b">
        <f t="shared" si="1275"/>
        <v>0</v>
      </c>
      <c r="H3665" s="22" t="b">
        <f t="shared" si="1276"/>
        <v>1</v>
      </c>
      <c r="I3665" s="22" t="b">
        <f t="shared" si="1277"/>
        <v>1</v>
      </c>
      <c r="J3665" s="22" t="b">
        <f t="shared" si="1278"/>
        <v>0</v>
      </c>
      <c r="K3665" s="3" t="str">
        <f t="shared" si="1279"/>
        <v/>
      </c>
      <c r="L3665" s="3" t="str">
        <f t="shared" si="1280"/>
        <v/>
      </c>
      <c r="M3665" s="3" t="str">
        <f t="shared" si="1281"/>
        <v/>
      </c>
      <c r="N3665" s="54" t="str">
        <f t="shared" si="1282"/>
        <v/>
      </c>
      <c r="O3665" s="3" t="str">
        <f t="shared" si="1283"/>
        <v>한라비발디)</v>
      </c>
      <c r="P3665" s="19" t="str">
        <f t="shared" si="1284"/>
        <v/>
      </c>
      <c r="Q3665" s="23" t="e">
        <f>_xlfn.XLOOKUP(R3665,summary!C1053:C1089,summary!B1053:B1089)</f>
        <v>#N/A</v>
      </c>
      <c r="R3665" s="24" t="str">
        <f t="shared" si="1290"/>
        <v>구갈동</v>
      </c>
      <c r="S3665" s="24" t="str">
        <f t="shared" si="1285"/>
        <v>구갈32통</v>
      </c>
      <c r="T3665" s="24" t="str">
        <f t="shared" si="1286"/>
        <v>(구갈동, 한라비발디)</v>
      </c>
      <c r="U3665" s="24" t="str">
        <f t="shared" si="1287"/>
        <v>구갈</v>
      </c>
      <c r="V3665" s="25">
        <f t="shared" si="1288"/>
        <v>32</v>
      </c>
      <c r="W3665" s="25">
        <f t="shared" si="1289"/>
        <v>3</v>
      </c>
      <c r="X3665" s="59"/>
      <c r="Y3665" s="59" t="s">
        <v>1131</v>
      </c>
      <c r="Z3665" s="59" t="s">
        <v>67</v>
      </c>
      <c r="AA3665" s="63" t="s">
        <v>4245</v>
      </c>
    </row>
    <row r="3666" spans="1:27" ht="16.5" customHeight="1" x14ac:dyDescent="0.3">
      <c r="A3666" s="22" t="b">
        <f t="shared" si="1269"/>
        <v>1</v>
      </c>
      <c r="B3666" s="22" t="b">
        <f t="shared" si="1270"/>
        <v>0</v>
      </c>
      <c r="C3666" s="22" t="b">
        <f t="shared" si="1271"/>
        <v>0</v>
      </c>
      <c r="D3666" s="22" t="b">
        <f t="shared" si="1272"/>
        <v>0</v>
      </c>
      <c r="E3666" s="22" t="b">
        <f t="shared" si="1273"/>
        <v>0</v>
      </c>
      <c r="F3666" s="52" t="b">
        <f t="shared" si="1274"/>
        <v>0</v>
      </c>
      <c r="G3666" s="22" t="b">
        <f t="shared" si="1275"/>
        <v>0</v>
      </c>
      <c r="H3666" s="22" t="b">
        <f t="shared" si="1276"/>
        <v>0</v>
      </c>
      <c r="I3666" s="22" t="b">
        <f t="shared" si="1277"/>
        <v>0</v>
      </c>
      <c r="J3666" s="22" t="b">
        <f t="shared" si="1278"/>
        <v>1</v>
      </c>
      <c r="K3666" s="3" t="str">
        <f t="shared" si="1279"/>
        <v/>
      </c>
      <c r="L3666" s="3" t="str">
        <f t="shared" si="1280"/>
        <v/>
      </c>
      <c r="M3666" s="3" t="str">
        <f t="shared" si="1281"/>
        <v/>
      </c>
      <c r="N3666" s="54" t="str">
        <f t="shared" si="1282"/>
        <v/>
      </c>
      <c r="O3666" s="3" t="str">
        <f t="shared" si="1283"/>
        <v/>
      </c>
      <c r="P3666" s="19" t="str">
        <f t="shared" si="1284"/>
        <v/>
      </c>
      <c r="Q3666" s="23" t="e">
        <f>_xlfn.XLOOKUP(R3666,summary!C1054:C1090,summary!B1054:B1090)</f>
        <v>#N/A</v>
      </c>
      <c r="R3666" s="24" t="str">
        <f t="shared" si="1290"/>
        <v>읍 면 동</v>
      </c>
      <c r="S3666" s="24" t="str">
        <f t="shared" si="1285"/>
        <v>통 리 명</v>
      </c>
      <c r="T3666" s="24" t="str">
        <f t="shared" si="1286"/>
        <v/>
      </c>
      <c r="U3666" s="24" t="str">
        <f t="shared" si="1287"/>
        <v/>
      </c>
      <c r="V3666" s="25" t="str">
        <f t="shared" si="1288"/>
        <v/>
      </c>
      <c r="W3666" s="25" t="str">
        <f t="shared" si="1289"/>
        <v/>
      </c>
      <c r="X3666" s="59" t="s">
        <v>121</v>
      </c>
      <c r="Y3666" s="59" t="s">
        <v>122</v>
      </c>
      <c r="Z3666" s="59" t="s">
        <v>59</v>
      </c>
      <c r="AA3666" s="63" t="s">
        <v>2628</v>
      </c>
    </row>
    <row r="3667" spans="1:27" ht="16.5" customHeight="1" x14ac:dyDescent="0.3">
      <c r="A3667" s="22" t="b">
        <f t="shared" si="1269"/>
        <v>1</v>
      </c>
      <c r="B3667" s="22" t="b">
        <f t="shared" si="1270"/>
        <v>0</v>
      </c>
      <c r="C3667" s="22" t="b">
        <f t="shared" si="1271"/>
        <v>0</v>
      </c>
      <c r="D3667" s="22" t="b">
        <f t="shared" si="1272"/>
        <v>0</v>
      </c>
      <c r="E3667" s="22" t="b">
        <f t="shared" si="1273"/>
        <v>0</v>
      </c>
      <c r="F3667" s="52" t="b">
        <f t="shared" si="1274"/>
        <v>0</v>
      </c>
      <c r="G3667" s="22" t="b">
        <f t="shared" si="1275"/>
        <v>0</v>
      </c>
      <c r="H3667" s="22" t="b">
        <f t="shared" si="1276"/>
        <v>0</v>
      </c>
      <c r="I3667" s="22" t="b">
        <f t="shared" si="1277"/>
        <v>0</v>
      </c>
      <c r="J3667" s="22" t="b">
        <f t="shared" si="1278"/>
        <v>1</v>
      </c>
      <c r="K3667" s="3" t="str">
        <f t="shared" si="1279"/>
        <v>상갈1통</v>
      </c>
      <c r="L3667" s="3" t="str">
        <f t="shared" si="1280"/>
        <v>갈1</v>
      </c>
      <c r="M3667" s="3">
        <f t="shared" si="1281"/>
        <v>1</v>
      </c>
      <c r="N3667" s="54" t="str">
        <f t="shared" si="1282"/>
        <v>상갈</v>
      </c>
      <c r="O3667" s="3" t="str">
        <f t="shared" si="1283"/>
        <v/>
      </c>
      <c r="P3667" s="19" t="str">
        <f t="shared" si="1284"/>
        <v/>
      </c>
      <c r="Q3667" s="23" t="e">
        <f>_xlfn.XLOOKUP(R3667,summary!C1055:C1091,summary!B1055:B1091)</f>
        <v>#N/A</v>
      </c>
      <c r="R3667" s="24" t="str">
        <f t="shared" si="1290"/>
        <v>상갈동</v>
      </c>
      <c r="S3667" s="24" t="str">
        <f t="shared" si="1285"/>
        <v>상갈1통</v>
      </c>
      <c r="T3667" s="24" t="str">
        <f t="shared" si="1286"/>
        <v>(상갈동, 금화)</v>
      </c>
      <c r="U3667" s="24" t="str">
        <f t="shared" si="1287"/>
        <v>상갈</v>
      </c>
      <c r="V3667" s="25">
        <f t="shared" si="1288"/>
        <v>1</v>
      </c>
      <c r="W3667" s="25">
        <f t="shared" si="1289"/>
        <v>1</v>
      </c>
      <c r="X3667" s="59" t="s">
        <v>19</v>
      </c>
      <c r="Y3667" s="59" t="s">
        <v>4246</v>
      </c>
      <c r="Z3667" s="59" t="s">
        <v>63</v>
      </c>
      <c r="AA3667" s="63" t="s">
        <v>4247</v>
      </c>
    </row>
    <row r="3668" spans="1:27" ht="16.5" customHeight="1" x14ac:dyDescent="0.3">
      <c r="A3668" s="22" t="b">
        <f t="shared" si="1269"/>
        <v>1</v>
      </c>
      <c r="B3668" s="22" t="b">
        <f t="shared" si="1270"/>
        <v>1</v>
      </c>
      <c r="C3668" s="22" t="b">
        <f t="shared" si="1271"/>
        <v>1</v>
      </c>
      <c r="D3668" s="22" t="b">
        <f t="shared" si="1272"/>
        <v>1</v>
      </c>
      <c r="E3668" s="22" t="b">
        <f t="shared" si="1273"/>
        <v>1</v>
      </c>
      <c r="F3668" s="52" t="b">
        <f t="shared" si="1274"/>
        <v>0</v>
      </c>
      <c r="G3668" s="22" t="b">
        <f t="shared" si="1275"/>
        <v>0</v>
      </c>
      <c r="H3668" s="22" t="b">
        <f t="shared" si="1276"/>
        <v>0</v>
      </c>
      <c r="I3668" s="22" t="b">
        <f t="shared" si="1277"/>
        <v>0</v>
      </c>
      <c r="J3668" s="22" t="b">
        <f t="shared" si="1278"/>
        <v>0</v>
      </c>
      <c r="K3668" s="3" t="str">
        <f t="shared" si="1279"/>
        <v/>
      </c>
      <c r="L3668" s="3" t="str">
        <f t="shared" si="1280"/>
        <v/>
      </c>
      <c r="M3668" s="3" t="str">
        <f t="shared" si="1281"/>
        <v/>
      </c>
      <c r="N3668" s="54" t="str">
        <f t="shared" si="1282"/>
        <v/>
      </c>
      <c r="O3668" s="3" t="str">
        <f t="shared" si="1283"/>
        <v/>
      </c>
      <c r="P3668" s="19" t="str">
        <f t="shared" si="1284"/>
        <v>(상갈동, 금화)</v>
      </c>
      <c r="Q3668" s="23" t="e">
        <f>_xlfn.XLOOKUP(R3668,summary!C1056:C1092,summary!B1056:B1092)</f>
        <v>#N/A</v>
      </c>
      <c r="R3668" s="24" t="str">
        <f t="shared" si="1290"/>
        <v>상갈동</v>
      </c>
      <c r="S3668" s="24" t="str">
        <f t="shared" si="1285"/>
        <v>상갈1통</v>
      </c>
      <c r="T3668" s="24" t="str">
        <f t="shared" si="1286"/>
        <v>(상갈동, 금화)</v>
      </c>
      <c r="U3668" s="24" t="str">
        <f t="shared" si="1287"/>
        <v>상갈</v>
      </c>
      <c r="V3668" s="25">
        <f t="shared" si="1288"/>
        <v>1</v>
      </c>
      <c r="W3668" s="25">
        <f t="shared" si="1289"/>
        <v>2</v>
      </c>
      <c r="X3668" s="59"/>
      <c r="Y3668" s="59" t="s">
        <v>4248</v>
      </c>
      <c r="Z3668" s="59" t="s">
        <v>65</v>
      </c>
      <c r="AA3668" s="63" t="s">
        <v>4249</v>
      </c>
    </row>
    <row r="3669" spans="1:27" ht="16.5" customHeight="1" x14ac:dyDescent="0.3">
      <c r="A3669" s="22" t="b">
        <f t="shared" ref="A3669:A3732" si="1291">LEN(Y3669)&gt;0</f>
        <v>0</v>
      </c>
      <c r="B3669" s="22" t="b">
        <f t="shared" ref="B3669:B3732" si="1292">LEFT(Y3669)="("</f>
        <v>0</v>
      </c>
      <c r="C3669" s="22" t="b">
        <f t="shared" ref="C3669:C3732" si="1293">RIGHT(Y3669)=")"</f>
        <v>0</v>
      </c>
      <c r="D3669" s="22" t="b">
        <f t="shared" ref="D3669:D3732" si="1294">AND(B3669,C3669)</f>
        <v>0</v>
      </c>
      <c r="E3669" s="22" t="b">
        <f t="shared" ref="E3669:E3732" si="1295">OR(B3669,C3669)</f>
        <v>0</v>
      </c>
      <c r="F3669" s="52" t="b">
        <f t="shared" ref="F3669:F3732" si="1296">_xlfn.XOR(B3669,C3669)</f>
        <v>0</v>
      </c>
      <c r="G3669" s="22" t="b">
        <f t="shared" ref="G3669:G3732" si="1297">AND(B3669,F3669)</f>
        <v>0</v>
      </c>
      <c r="H3669" s="22" t="b">
        <f t="shared" ref="H3669:H3732" si="1298">AND(C3669,$F3669)</f>
        <v>0</v>
      </c>
      <c r="I3669" s="22" t="b">
        <f t="shared" ref="I3669:I3732" si="1299">IF(G3669,G3669,IF(H3668,FALSE,I3668))</f>
        <v>0</v>
      </c>
      <c r="J3669" s="22" t="b">
        <f t="shared" ref="J3669:J3732" si="1300">AND(A3669,NOT(B3669),NOT(I3669))</f>
        <v>0</v>
      </c>
      <c r="K3669" s="3" t="str">
        <f t="shared" ref="K3669:K3732" si="1301">IF(AND(J3669,RIGHT(Y3669)="통"),Y3669,"")</f>
        <v/>
      </c>
      <c r="L3669" s="3" t="str">
        <f t="shared" ref="L3669:L3732" si="1302">RIGHT(SUBSTITUTE(K3669,"통",""),2)</f>
        <v/>
      </c>
      <c r="M3669" s="3" t="str">
        <f t="shared" ref="M3669:M3732" si="1303">IF(LEN(L3669)=0,"",IF(CODE(L3669)&lt;60,VALUE(L3669),VALUE(RIGHT(L3669))))</f>
        <v/>
      </c>
      <c r="N3669" s="54" t="str">
        <f t="shared" ref="N3669:N3732" si="1304">SUBSTITUTE(K3669,_xlfn.CONCAT(M3669,"통"),"")</f>
        <v/>
      </c>
      <c r="O3669" s="3" t="str">
        <f t="shared" ref="O3669:O3732" si="1305">IF(I3669,IF(I3670,CONCATENATE(Y3669,O3670),Y3669),"")</f>
        <v/>
      </c>
      <c r="P3669" s="19" t="str">
        <f t="shared" ref="P3669:P3732" si="1306">IF(G3669,O3669,IF(D3669,Y3669,""))</f>
        <v/>
      </c>
      <c r="Q3669" s="23" t="e">
        <f>_xlfn.XLOOKUP(R3669,summary!C1057:C1093,summary!B1057:B1093)</f>
        <v>#N/A</v>
      </c>
      <c r="R3669" s="24" t="str">
        <f t="shared" si="1290"/>
        <v>상갈동</v>
      </c>
      <c r="S3669" s="24" t="str">
        <f t="shared" ref="S3669:S3732" si="1307">IF(J3669,Y3669,S3668)</f>
        <v>상갈1통</v>
      </c>
      <c r="T3669" s="24" t="str">
        <f t="shared" ref="T3669:T3732" si="1308">IF(J3669,P3670,T3668)</f>
        <v>(상갈동, 금화)</v>
      </c>
      <c r="U3669" s="24" t="str">
        <f t="shared" ref="U3669:U3732" si="1309">IF($J3669,N3669,U3668)</f>
        <v>상갈</v>
      </c>
      <c r="V3669" s="25">
        <f t="shared" ref="V3669:V3732" si="1310">IF(J3669,M3669,V3668)</f>
        <v>1</v>
      </c>
      <c r="W3669" s="25">
        <f t="shared" ref="W3669:W3732" si="1311">IF(ISBLANK(Z3669),"",IF(LEN(TRIM(Z3669))&lt;4,VALUE(SUBSTITUTE(TRIM(Z3669),"반","")),""))</f>
        <v>3</v>
      </c>
      <c r="X3669" s="59"/>
      <c r="Y3669" s="59"/>
      <c r="Z3669" s="59" t="s">
        <v>67</v>
      </c>
      <c r="AA3669" s="63" t="s">
        <v>4250</v>
      </c>
    </row>
    <row r="3670" spans="1:27" ht="16.5" customHeight="1" x14ac:dyDescent="0.3">
      <c r="A3670" s="22" t="b">
        <f t="shared" si="1291"/>
        <v>0</v>
      </c>
      <c r="B3670" s="22" t="b">
        <f t="shared" si="1292"/>
        <v>0</v>
      </c>
      <c r="C3670" s="22" t="b">
        <f t="shared" si="1293"/>
        <v>0</v>
      </c>
      <c r="D3670" s="22" t="b">
        <f t="shared" si="1294"/>
        <v>0</v>
      </c>
      <c r="E3670" s="22" t="b">
        <f t="shared" si="1295"/>
        <v>0</v>
      </c>
      <c r="F3670" s="52" t="b">
        <f t="shared" si="1296"/>
        <v>0</v>
      </c>
      <c r="G3670" s="22" t="b">
        <f t="shared" si="1297"/>
        <v>0</v>
      </c>
      <c r="H3670" s="22" t="b">
        <f t="shared" si="1298"/>
        <v>0</v>
      </c>
      <c r="I3670" s="22" t="b">
        <f t="shared" si="1299"/>
        <v>0</v>
      </c>
      <c r="J3670" s="22" t="b">
        <f t="shared" si="1300"/>
        <v>0</v>
      </c>
      <c r="K3670" s="3" t="str">
        <f t="shared" si="1301"/>
        <v/>
      </c>
      <c r="L3670" s="3" t="str">
        <f t="shared" si="1302"/>
        <v/>
      </c>
      <c r="M3670" s="3" t="str">
        <f t="shared" si="1303"/>
        <v/>
      </c>
      <c r="N3670" s="54" t="str">
        <f t="shared" si="1304"/>
        <v/>
      </c>
      <c r="O3670" s="3" t="str">
        <f t="shared" si="1305"/>
        <v/>
      </c>
      <c r="P3670" s="19" t="str">
        <f t="shared" si="1306"/>
        <v/>
      </c>
      <c r="Q3670" s="23" t="e">
        <f>_xlfn.XLOOKUP(R3670,summary!C1058:C1094,summary!B1058:B1094)</f>
        <v>#N/A</v>
      </c>
      <c r="R3670" s="24" t="str">
        <f t="shared" si="1290"/>
        <v>상갈동</v>
      </c>
      <c r="S3670" s="24" t="str">
        <f t="shared" si="1307"/>
        <v>상갈1통</v>
      </c>
      <c r="T3670" s="24" t="str">
        <f t="shared" si="1308"/>
        <v>(상갈동, 금화)</v>
      </c>
      <c r="U3670" s="24" t="str">
        <f t="shared" si="1309"/>
        <v>상갈</v>
      </c>
      <c r="V3670" s="25">
        <f t="shared" si="1310"/>
        <v>1</v>
      </c>
      <c r="W3670" s="25">
        <f t="shared" si="1311"/>
        <v>4</v>
      </c>
      <c r="X3670" s="59"/>
      <c r="Y3670" s="59"/>
      <c r="Z3670" s="59" t="s">
        <v>73</v>
      </c>
      <c r="AA3670" s="63" t="s">
        <v>4251</v>
      </c>
    </row>
    <row r="3671" spans="1:27" ht="16.5" customHeight="1" x14ac:dyDescent="0.3">
      <c r="A3671" s="22" t="b">
        <f t="shared" si="1291"/>
        <v>1</v>
      </c>
      <c r="B3671" s="22" t="b">
        <f t="shared" si="1292"/>
        <v>0</v>
      </c>
      <c r="C3671" s="22" t="b">
        <f t="shared" si="1293"/>
        <v>0</v>
      </c>
      <c r="D3671" s="22" t="b">
        <f t="shared" si="1294"/>
        <v>0</v>
      </c>
      <c r="E3671" s="22" t="b">
        <f t="shared" si="1295"/>
        <v>0</v>
      </c>
      <c r="F3671" s="52" t="b">
        <f t="shared" si="1296"/>
        <v>0</v>
      </c>
      <c r="G3671" s="22" t="b">
        <f t="shared" si="1297"/>
        <v>0</v>
      </c>
      <c r="H3671" s="22" t="b">
        <f t="shared" si="1298"/>
        <v>0</v>
      </c>
      <c r="I3671" s="22" t="b">
        <f t="shared" si="1299"/>
        <v>0</v>
      </c>
      <c r="J3671" s="22" t="b">
        <f t="shared" si="1300"/>
        <v>1</v>
      </c>
      <c r="K3671" s="3" t="str">
        <f t="shared" si="1301"/>
        <v>상갈2통</v>
      </c>
      <c r="L3671" s="3" t="str">
        <f t="shared" si="1302"/>
        <v>갈2</v>
      </c>
      <c r="M3671" s="3">
        <f t="shared" si="1303"/>
        <v>2</v>
      </c>
      <c r="N3671" s="54" t="str">
        <f t="shared" si="1304"/>
        <v>상갈</v>
      </c>
      <c r="O3671" s="3" t="str">
        <f t="shared" si="1305"/>
        <v/>
      </c>
      <c r="P3671" s="19" t="str">
        <f t="shared" si="1306"/>
        <v/>
      </c>
      <c r="Q3671" s="23" t="e">
        <f>_xlfn.XLOOKUP(R3671,summary!C1059:C1095,summary!B1059:B1095)</f>
        <v>#N/A</v>
      </c>
      <c r="R3671" s="24" t="str">
        <f t="shared" si="1290"/>
        <v>상갈동</v>
      </c>
      <c r="S3671" s="24" t="str">
        <f t="shared" si="1307"/>
        <v>상갈2통</v>
      </c>
      <c r="T3671" s="24" t="str">
        <f t="shared" si="1308"/>
        <v>(상갈동, 쇠푼이)</v>
      </c>
      <c r="U3671" s="24" t="str">
        <f t="shared" si="1309"/>
        <v>상갈</v>
      </c>
      <c r="V3671" s="25">
        <f t="shared" si="1310"/>
        <v>2</v>
      </c>
      <c r="W3671" s="25">
        <f t="shared" si="1311"/>
        <v>1</v>
      </c>
      <c r="X3671" s="59"/>
      <c r="Y3671" s="59" t="s">
        <v>4252</v>
      </c>
      <c r="Z3671" s="59" t="s">
        <v>63</v>
      </c>
      <c r="AA3671" s="63" t="s">
        <v>4253</v>
      </c>
    </row>
    <row r="3672" spans="1:27" ht="16.5" customHeight="1" x14ac:dyDescent="0.3">
      <c r="A3672" s="22" t="b">
        <f t="shared" si="1291"/>
        <v>1</v>
      </c>
      <c r="B3672" s="22" t="b">
        <f t="shared" si="1292"/>
        <v>1</v>
      </c>
      <c r="C3672" s="22" t="b">
        <f t="shared" si="1293"/>
        <v>1</v>
      </c>
      <c r="D3672" s="22" t="b">
        <f t="shared" si="1294"/>
        <v>1</v>
      </c>
      <c r="E3672" s="22" t="b">
        <f t="shared" si="1295"/>
        <v>1</v>
      </c>
      <c r="F3672" s="52" t="b">
        <f t="shared" si="1296"/>
        <v>0</v>
      </c>
      <c r="G3672" s="22" t="b">
        <f t="shared" si="1297"/>
        <v>0</v>
      </c>
      <c r="H3672" s="22" t="b">
        <f t="shared" si="1298"/>
        <v>0</v>
      </c>
      <c r="I3672" s="22" t="b">
        <f t="shared" si="1299"/>
        <v>0</v>
      </c>
      <c r="J3672" s="22" t="b">
        <f t="shared" si="1300"/>
        <v>0</v>
      </c>
      <c r="K3672" s="3" t="str">
        <f t="shared" si="1301"/>
        <v/>
      </c>
      <c r="L3672" s="3" t="str">
        <f t="shared" si="1302"/>
        <v/>
      </c>
      <c r="M3672" s="3" t="str">
        <f t="shared" si="1303"/>
        <v/>
      </c>
      <c r="N3672" s="54" t="str">
        <f t="shared" si="1304"/>
        <v/>
      </c>
      <c r="O3672" s="3" t="str">
        <f t="shared" si="1305"/>
        <v/>
      </c>
      <c r="P3672" s="19" t="str">
        <f t="shared" si="1306"/>
        <v>(상갈동, 쇠푼이)</v>
      </c>
      <c r="Q3672" s="23" t="e">
        <f>_xlfn.XLOOKUP(R3672,summary!C1060:C1096,summary!B1060:B1096)</f>
        <v>#N/A</v>
      </c>
      <c r="R3672" s="24" t="str">
        <f t="shared" si="1290"/>
        <v>상갈동</v>
      </c>
      <c r="S3672" s="24" t="str">
        <f t="shared" si="1307"/>
        <v>상갈2통</v>
      </c>
      <c r="T3672" s="24" t="str">
        <f t="shared" si="1308"/>
        <v>(상갈동, 쇠푼이)</v>
      </c>
      <c r="U3672" s="24" t="str">
        <f t="shared" si="1309"/>
        <v>상갈</v>
      </c>
      <c r="V3672" s="25">
        <f t="shared" si="1310"/>
        <v>2</v>
      </c>
      <c r="W3672" s="25">
        <f t="shared" si="1311"/>
        <v>2</v>
      </c>
      <c r="X3672" s="59"/>
      <c r="Y3672" s="59" t="s">
        <v>4254</v>
      </c>
      <c r="Z3672" s="59" t="s">
        <v>65</v>
      </c>
      <c r="AA3672" s="63" t="s">
        <v>4255</v>
      </c>
    </row>
    <row r="3673" spans="1:27" ht="16.5" customHeight="1" x14ac:dyDescent="0.3">
      <c r="A3673" s="22" t="b">
        <f t="shared" si="1291"/>
        <v>1</v>
      </c>
      <c r="B3673" s="22" t="b">
        <f t="shared" si="1292"/>
        <v>0</v>
      </c>
      <c r="C3673" s="22" t="b">
        <f t="shared" si="1293"/>
        <v>0</v>
      </c>
      <c r="D3673" s="22" t="b">
        <f t="shared" si="1294"/>
        <v>0</v>
      </c>
      <c r="E3673" s="22" t="b">
        <f t="shared" si="1295"/>
        <v>0</v>
      </c>
      <c r="F3673" s="52" t="b">
        <f t="shared" si="1296"/>
        <v>0</v>
      </c>
      <c r="G3673" s="22" t="b">
        <f t="shared" si="1297"/>
        <v>0</v>
      </c>
      <c r="H3673" s="22" t="b">
        <f t="shared" si="1298"/>
        <v>0</v>
      </c>
      <c r="I3673" s="22" t="b">
        <f t="shared" si="1299"/>
        <v>0</v>
      </c>
      <c r="J3673" s="22" t="b">
        <f t="shared" si="1300"/>
        <v>1</v>
      </c>
      <c r="K3673" s="3" t="str">
        <f t="shared" si="1301"/>
        <v>상갈3통</v>
      </c>
      <c r="L3673" s="3" t="str">
        <f t="shared" si="1302"/>
        <v>갈3</v>
      </c>
      <c r="M3673" s="3">
        <f t="shared" si="1303"/>
        <v>3</v>
      </c>
      <c r="N3673" s="54" t="str">
        <f t="shared" si="1304"/>
        <v>상갈</v>
      </c>
      <c r="O3673" s="3" t="str">
        <f t="shared" si="1305"/>
        <v/>
      </c>
      <c r="P3673" s="19" t="str">
        <f t="shared" si="1306"/>
        <v/>
      </c>
      <c r="Q3673" s="23" t="e">
        <f>_xlfn.XLOOKUP(R3673,summary!C1061:C1097,summary!B1061:B1097)</f>
        <v>#N/A</v>
      </c>
      <c r="R3673" s="24" t="str">
        <f t="shared" si="1290"/>
        <v>상갈동</v>
      </c>
      <c r="S3673" s="24" t="str">
        <f t="shared" si="1307"/>
        <v>상갈3통</v>
      </c>
      <c r="T3673" s="24" t="str">
        <f t="shared" si="1308"/>
        <v>(상갈동, 금화)</v>
      </c>
      <c r="U3673" s="24" t="str">
        <f t="shared" si="1309"/>
        <v>상갈</v>
      </c>
      <c r="V3673" s="25">
        <f t="shared" si="1310"/>
        <v>3</v>
      </c>
      <c r="W3673" s="25">
        <f t="shared" si="1311"/>
        <v>1</v>
      </c>
      <c r="X3673" s="59"/>
      <c r="Y3673" s="59" t="s">
        <v>4256</v>
      </c>
      <c r="Z3673" s="59" t="s">
        <v>63</v>
      </c>
      <c r="AA3673" s="63" t="s">
        <v>4257</v>
      </c>
    </row>
    <row r="3674" spans="1:27" ht="16.5" customHeight="1" x14ac:dyDescent="0.3">
      <c r="A3674" s="22" t="b">
        <f t="shared" si="1291"/>
        <v>1</v>
      </c>
      <c r="B3674" s="22" t="b">
        <f t="shared" si="1292"/>
        <v>1</v>
      </c>
      <c r="C3674" s="22" t="b">
        <f t="shared" si="1293"/>
        <v>1</v>
      </c>
      <c r="D3674" s="22" t="b">
        <f t="shared" si="1294"/>
        <v>1</v>
      </c>
      <c r="E3674" s="22" t="b">
        <f t="shared" si="1295"/>
        <v>1</v>
      </c>
      <c r="F3674" s="52" t="b">
        <f t="shared" si="1296"/>
        <v>0</v>
      </c>
      <c r="G3674" s="22" t="b">
        <f t="shared" si="1297"/>
        <v>0</v>
      </c>
      <c r="H3674" s="22" t="b">
        <f t="shared" si="1298"/>
        <v>0</v>
      </c>
      <c r="I3674" s="22" t="b">
        <f t="shared" si="1299"/>
        <v>0</v>
      </c>
      <c r="J3674" s="22" t="b">
        <f t="shared" si="1300"/>
        <v>0</v>
      </c>
      <c r="K3674" s="3" t="str">
        <f t="shared" si="1301"/>
        <v/>
      </c>
      <c r="L3674" s="3" t="str">
        <f t="shared" si="1302"/>
        <v/>
      </c>
      <c r="M3674" s="3" t="str">
        <f t="shared" si="1303"/>
        <v/>
      </c>
      <c r="N3674" s="54" t="str">
        <f t="shared" si="1304"/>
        <v/>
      </c>
      <c r="O3674" s="3" t="str">
        <f t="shared" si="1305"/>
        <v/>
      </c>
      <c r="P3674" s="19" t="str">
        <f t="shared" si="1306"/>
        <v>(상갈동, 금화)</v>
      </c>
      <c r="Q3674" s="23" t="e">
        <f>_xlfn.XLOOKUP(R3674,summary!C1062:C1098,summary!B1062:B1098)</f>
        <v>#N/A</v>
      </c>
      <c r="R3674" s="24" t="str">
        <f t="shared" si="1290"/>
        <v>상갈동</v>
      </c>
      <c r="S3674" s="24" t="str">
        <f t="shared" si="1307"/>
        <v>상갈3통</v>
      </c>
      <c r="T3674" s="24" t="str">
        <f t="shared" si="1308"/>
        <v>(상갈동, 금화)</v>
      </c>
      <c r="U3674" s="24" t="str">
        <f t="shared" si="1309"/>
        <v>상갈</v>
      </c>
      <c r="V3674" s="25">
        <f t="shared" si="1310"/>
        <v>3</v>
      </c>
      <c r="W3674" s="25">
        <f t="shared" si="1311"/>
        <v>2</v>
      </c>
      <c r="X3674" s="59"/>
      <c r="Y3674" s="59" t="s">
        <v>4248</v>
      </c>
      <c r="Z3674" s="59" t="s">
        <v>65</v>
      </c>
      <c r="AA3674" s="63" t="s">
        <v>4258</v>
      </c>
    </row>
    <row r="3675" spans="1:27" ht="16.5" customHeight="1" x14ac:dyDescent="0.3">
      <c r="A3675" s="22" t="b">
        <f t="shared" si="1291"/>
        <v>0</v>
      </c>
      <c r="B3675" s="22" t="b">
        <f t="shared" si="1292"/>
        <v>0</v>
      </c>
      <c r="C3675" s="22" t="b">
        <f t="shared" si="1293"/>
        <v>0</v>
      </c>
      <c r="D3675" s="22" t="b">
        <f t="shared" si="1294"/>
        <v>0</v>
      </c>
      <c r="E3675" s="22" t="b">
        <f t="shared" si="1295"/>
        <v>0</v>
      </c>
      <c r="F3675" s="52" t="b">
        <f t="shared" si="1296"/>
        <v>0</v>
      </c>
      <c r="G3675" s="22" t="b">
        <f t="shared" si="1297"/>
        <v>0</v>
      </c>
      <c r="H3675" s="22" t="b">
        <f t="shared" si="1298"/>
        <v>0</v>
      </c>
      <c r="I3675" s="22" t="b">
        <f t="shared" si="1299"/>
        <v>0</v>
      </c>
      <c r="J3675" s="22" t="b">
        <f t="shared" si="1300"/>
        <v>0</v>
      </c>
      <c r="K3675" s="3" t="str">
        <f t="shared" si="1301"/>
        <v/>
      </c>
      <c r="L3675" s="3" t="str">
        <f t="shared" si="1302"/>
        <v/>
      </c>
      <c r="M3675" s="3" t="str">
        <f t="shared" si="1303"/>
        <v/>
      </c>
      <c r="N3675" s="54" t="str">
        <f t="shared" si="1304"/>
        <v/>
      </c>
      <c r="O3675" s="3" t="str">
        <f t="shared" si="1305"/>
        <v/>
      </c>
      <c r="P3675" s="19" t="str">
        <f t="shared" si="1306"/>
        <v/>
      </c>
      <c r="Q3675" s="23" t="e">
        <f>_xlfn.XLOOKUP(R3675,summary!C1063:C1099,summary!B1063:B1099)</f>
        <v>#N/A</v>
      </c>
      <c r="R3675" s="24" t="str">
        <f t="shared" si="1290"/>
        <v>상갈동</v>
      </c>
      <c r="S3675" s="24" t="str">
        <f t="shared" si="1307"/>
        <v>상갈3통</v>
      </c>
      <c r="T3675" s="24" t="str">
        <f t="shared" si="1308"/>
        <v>(상갈동, 금화)</v>
      </c>
      <c r="U3675" s="24" t="str">
        <f t="shared" si="1309"/>
        <v>상갈</v>
      </c>
      <c r="V3675" s="25">
        <f t="shared" si="1310"/>
        <v>3</v>
      </c>
      <c r="W3675" s="25">
        <f t="shared" si="1311"/>
        <v>3</v>
      </c>
      <c r="X3675" s="59"/>
      <c r="Y3675" s="59"/>
      <c r="Z3675" s="59" t="s">
        <v>67</v>
      </c>
      <c r="AA3675" s="63" t="s">
        <v>4259</v>
      </c>
    </row>
    <row r="3676" spans="1:27" ht="16.5" customHeight="1" x14ac:dyDescent="0.3">
      <c r="A3676" s="22" t="b">
        <f t="shared" si="1291"/>
        <v>0</v>
      </c>
      <c r="B3676" s="22" t="b">
        <f t="shared" si="1292"/>
        <v>0</v>
      </c>
      <c r="C3676" s="22" t="b">
        <f t="shared" si="1293"/>
        <v>0</v>
      </c>
      <c r="D3676" s="22" t="b">
        <f t="shared" si="1294"/>
        <v>0</v>
      </c>
      <c r="E3676" s="22" t="b">
        <f t="shared" si="1295"/>
        <v>0</v>
      </c>
      <c r="F3676" s="52" t="b">
        <f t="shared" si="1296"/>
        <v>0</v>
      </c>
      <c r="G3676" s="22" t="b">
        <f t="shared" si="1297"/>
        <v>0</v>
      </c>
      <c r="H3676" s="22" t="b">
        <f t="shared" si="1298"/>
        <v>0</v>
      </c>
      <c r="I3676" s="22" t="b">
        <f t="shared" si="1299"/>
        <v>0</v>
      </c>
      <c r="J3676" s="22" t="b">
        <f t="shared" si="1300"/>
        <v>0</v>
      </c>
      <c r="K3676" s="3" t="str">
        <f t="shared" si="1301"/>
        <v/>
      </c>
      <c r="L3676" s="3" t="str">
        <f t="shared" si="1302"/>
        <v/>
      </c>
      <c r="M3676" s="3" t="str">
        <f t="shared" si="1303"/>
        <v/>
      </c>
      <c r="N3676" s="54" t="str">
        <f t="shared" si="1304"/>
        <v/>
      </c>
      <c r="O3676" s="3" t="str">
        <f t="shared" si="1305"/>
        <v/>
      </c>
      <c r="P3676" s="19" t="str">
        <f t="shared" si="1306"/>
        <v/>
      </c>
      <c r="Q3676" s="23" t="e">
        <f>_xlfn.XLOOKUP(R3676,summary!C1064:C1100,summary!B1064:B1100)</f>
        <v>#N/A</v>
      </c>
      <c r="R3676" s="24" t="str">
        <f t="shared" si="1290"/>
        <v>상갈동</v>
      </c>
      <c r="S3676" s="24" t="str">
        <f t="shared" si="1307"/>
        <v>상갈3통</v>
      </c>
      <c r="T3676" s="24" t="str">
        <f t="shared" si="1308"/>
        <v>(상갈동, 금화)</v>
      </c>
      <c r="U3676" s="24" t="str">
        <f t="shared" si="1309"/>
        <v>상갈</v>
      </c>
      <c r="V3676" s="25">
        <f t="shared" si="1310"/>
        <v>3</v>
      </c>
      <c r="W3676" s="25">
        <f t="shared" si="1311"/>
        <v>4</v>
      </c>
      <c r="X3676" s="59"/>
      <c r="Y3676" s="59"/>
      <c r="Z3676" s="59" t="s">
        <v>73</v>
      </c>
      <c r="AA3676" s="63" t="s">
        <v>4260</v>
      </c>
    </row>
    <row r="3677" spans="1:27" ht="16.5" customHeight="1" x14ac:dyDescent="0.3">
      <c r="A3677" s="22" t="b">
        <f t="shared" si="1291"/>
        <v>0</v>
      </c>
      <c r="B3677" s="22" t="b">
        <f t="shared" si="1292"/>
        <v>0</v>
      </c>
      <c r="C3677" s="22" t="b">
        <f t="shared" si="1293"/>
        <v>0</v>
      </c>
      <c r="D3677" s="22" t="b">
        <f t="shared" si="1294"/>
        <v>0</v>
      </c>
      <c r="E3677" s="22" t="b">
        <f t="shared" si="1295"/>
        <v>0</v>
      </c>
      <c r="F3677" s="52" t="b">
        <f t="shared" si="1296"/>
        <v>0</v>
      </c>
      <c r="G3677" s="22" t="b">
        <f t="shared" si="1297"/>
        <v>0</v>
      </c>
      <c r="H3677" s="22" t="b">
        <f t="shared" si="1298"/>
        <v>0</v>
      </c>
      <c r="I3677" s="22" t="b">
        <f t="shared" si="1299"/>
        <v>0</v>
      </c>
      <c r="J3677" s="22" t="b">
        <f t="shared" si="1300"/>
        <v>0</v>
      </c>
      <c r="K3677" s="3" t="str">
        <f t="shared" si="1301"/>
        <v/>
      </c>
      <c r="L3677" s="3" t="str">
        <f t="shared" si="1302"/>
        <v/>
      </c>
      <c r="M3677" s="3" t="str">
        <f t="shared" si="1303"/>
        <v/>
      </c>
      <c r="N3677" s="54" t="str">
        <f t="shared" si="1304"/>
        <v/>
      </c>
      <c r="O3677" s="3" t="str">
        <f t="shared" si="1305"/>
        <v/>
      </c>
      <c r="P3677" s="19" t="str">
        <f t="shared" si="1306"/>
        <v/>
      </c>
      <c r="Q3677" s="23" t="e">
        <f>_xlfn.XLOOKUP(R3677,summary!C1065:C1101,summary!B1065:B1101)</f>
        <v>#N/A</v>
      </c>
      <c r="R3677" s="24" t="str">
        <f t="shared" si="1290"/>
        <v>상갈동</v>
      </c>
      <c r="S3677" s="24" t="str">
        <f t="shared" si="1307"/>
        <v>상갈3통</v>
      </c>
      <c r="T3677" s="24" t="str">
        <f t="shared" si="1308"/>
        <v>(상갈동, 금화)</v>
      </c>
      <c r="U3677" s="24" t="str">
        <f t="shared" si="1309"/>
        <v>상갈</v>
      </c>
      <c r="V3677" s="25">
        <f t="shared" si="1310"/>
        <v>3</v>
      </c>
      <c r="W3677" s="25">
        <f t="shared" si="1311"/>
        <v>5</v>
      </c>
      <c r="X3677" s="59"/>
      <c r="Y3677" s="59"/>
      <c r="Z3677" s="59" t="s">
        <v>87</v>
      </c>
      <c r="AA3677" s="63" t="s">
        <v>4261</v>
      </c>
    </row>
    <row r="3678" spans="1:27" ht="16.5" customHeight="1" x14ac:dyDescent="0.3">
      <c r="A3678" s="22" t="b">
        <f t="shared" si="1291"/>
        <v>1</v>
      </c>
      <c r="B3678" s="22" t="b">
        <f t="shared" si="1292"/>
        <v>0</v>
      </c>
      <c r="C3678" s="22" t="b">
        <f t="shared" si="1293"/>
        <v>0</v>
      </c>
      <c r="D3678" s="22" t="b">
        <f t="shared" si="1294"/>
        <v>0</v>
      </c>
      <c r="E3678" s="22" t="b">
        <f t="shared" si="1295"/>
        <v>0</v>
      </c>
      <c r="F3678" s="52" t="b">
        <f t="shared" si="1296"/>
        <v>0</v>
      </c>
      <c r="G3678" s="22" t="b">
        <f t="shared" si="1297"/>
        <v>0</v>
      </c>
      <c r="H3678" s="22" t="b">
        <f t="shared" si="1298"/>
        <v>0</v>
      </c>
      <c r="I3678" s="22" t="b">
        <f t="shared" si="1299"/>
        <v>0</v>
      </c>
      <c r="J3678" s="22" t="b">
        <f t="shared" si="1300"/>
        <v>1</v>
      </c>
      <c r="K3678" s="3" t="str">
        <f t="shared" si="1301"/>
        <v>상갈4통</v>
      </c>
      <c r="L3678" s="3" t="str">
        <f t="shared" si="1302"/>
        <v>갈4</v>
      </c>
      <c r="M3678" s="3">
        <f t="shared" si="1303"/>
        <v>4</v>
      </c>
      <c r="N3678" s="54" t="str">
        <f t="shared" si="1304"/>
        <v>상갈</v>
      </c>
      <c r="O3678" s="3" t="str">
        <f t="shared" si="1305"/>
        <v/>
      </c>
      <c r="P3678" s="19" t="str">
        <f t="shared" si="1306"/>
        <v/>
      </c>
      <c r="Q3678" s="23" t="e">
        <f>_xlfn.XLOOKUP(R3678,summary!C1066:C1102,summary!B1066:B1102)</f>
        <v>#N/A</v>
      </c>
      <c r="R3678" s="24" t="str">
        <f t="shared" si="1290"/>
        <v>상갈동</v>
      </c>
      <c r="S3678" s="24" t="str">
        <f t="shared" si="1307"/>
        <v>상갈4통</v>
      </c>
      <c r="T3678" s="24" t="str">
        <f t="shared" si="1308"/>
        <v>(상갈동)</v>
      </c>
      <c r="U3678" s="24" t="str">
        <f t="shared" si="1309"/>
        <v>상갈</v>
      </c>
      <c r="V3678" s="25">
        <f t="shared" si="1310"/>
        <v>4</v>
      </c>
      <c r="W3678" s="25">
        <f t="shared" si="1311"/>
        <v>1</v>
      </c>
      <c r="X3678" s="59"/>
      <c r="Y3678" s="59" t="s">
        <v>4262</v>
      </c>
      <c r="Z3678" s="59" t="s">
        <v>63</v>
      </c>
      <c r="AA3678" s="63" t="s">
        <v>4263</v>
      </c>
    </row>
    <row r="3679" spans="1:27" ht="16.5" customHeight="1" x14ac:dyDescent="0.3">
      <c r="A3679" s="22" t="b">
        <f t="shared" si="1291"/>
        <v>1</v>
      </c>
      <c r="B3679" s="22" t="b">
        <f t="shared" si="1292"/>
        <v>1</v>
      </c>
      <c r="C3679" s="22" t="b">
        <f t="shared" si="1293"/>
        <v>1</v>
      </c>
      <c r="D3679" s="22" t="b">
        <f t="shared" si="1294"/>
        <v>1</v>
      </c>
      <c r="E3679" s="22" t="b">
        <f t="shared" si="1295"/>
        <v>1</v>
      </c>
      <c r="F3679" s="52" t="b">
        <f t="shared" si="1296"/>
        <v>0</v>
      </c>
      <c r="G3679" s="22" t="b">
        <f t="shared" si="1297"/>
        <v>0</v>
      </c>
      <c r="H3679" s="22" t="b">
        <f t="shared" si="1298"/>
        <v>0</v>
      </c>
      <c r="I3679" s="22" t="b">
        <f t="shared" si="1299"/>
        <v>0</v>
      </c>
      <c r="J3679" s="22" t="b">
        <f t="shared" si="1300"/>
        <v>0</v>
      </c>
      <c r="K3679" s="3" t="str">
        <f t="shared" si="1301"/>
        <v/>
      </c>
      <c r="L3679" s="3" t="str">
        <f t="shared" si="1302"/>
        <v/>
      </c>
      <c r="M3679" s="3" t="str">
        <f t="shared" si="1303"/>
        <v/>
      </c>
      <c r="N3679" s="54" t="str">
        <f t="shared" si="1304"/>
        <v/>
      </c>
      <c r="O3679" s="3" t="str">
        <f t="shared" si="1305"/>
        <v/>
      </c>
      <c r="P3679" s="19" t="str">
        <f t="shared" si="1306"/>
        <v>(상갈동)</v>
      </c>
      <c r="Q3679" s="23" t="e">
        <f>_xlfn.XLOOKUP(R3679,summary!C1067:C1103,summary!B1067:B1103)</f>
        <v>#N/A</v>
      </c>
      <c r="R3679" s="24" t="str">
        <f t="shared" si="1290"/>
        <v>상갈동</v>
      </c>
      <c r="S3679" s="24" t="str">
        <f t="shared" si="1307"/>
        <v>상갈4통</v>
      </c>
      <c r="T3679" s="24" t="str">
        <f t="shared" si="1308"/>
        <v>(상갈동)</v>
      </c>
      <c r="U3679" s="24" t="str">
        <f t="shared" si="1309"/>
        <v>상갈</v>
      </c>
      <c r="V3679" s="25">
        <f t="shared" si="1310"/>
        <v>4</v>
      </c>
      <c r="W3679" s="25">
        <f t="shared" si="1311"/>
        <v>2</v>
      </c>
      <c r="X3679" s="59"/>
      <c r="Y3679" s="59" t="s">
        <v>4264</v>
      </c>
      <c r="Z3679" s="59" t="s">
        <v>65</v>
      </c>
      <c r="AA3679" s="63" t="s">
        <v>4265</v>
      </c>
    </row>
    <row r="3680" spans="1:27" ht="16.5" customHeight="1" x14ac:dyDescent="0.3">
      <c r="A3680" s="22" t="b">
        <f t="shared" si="1291"/>
        <v>0</v>
      </c>
      <c r="B3680" s="22" t="b">
        <f t="shared" si="1292"/>
        <v>0</v>
      </c>
      <c r="C3680" s="22" t="b">
        <f t="shared" si="1293"/>
        <v>0</v>
      </c>
      <c r="D3680" s="22" t="b">
        <f t="shared" si="1294"/>
        <v>0</v>
      </c>
      <c r="E3680" s="22" t="b">
        <f t="shared" si="1295"/>
        <v>0</v>
      </c>
      <c r="F3680" s="52" t="b">
        <f t="shared" si="1296"/>
        <v>0</v>
      </c>
      <c r="G3680" s="22" t="b">
        <f t="shared" si="1297"/>
        <v>0</v>
      </c>
      <c r="H3680" s="22" t="b">
        <f t="shared" si="1298"/>
        <v>0</v>
      </c>
      <c r="I3680" s="22" t="b">
        <f t="shared" si="1299"/>
        <v>0</v>
      </c>
      <c r="J3680" s="22" t="b">
        <f t="shared" si="1300"/>
        <v>0</v>
      </c>
      <c r="K3680" s="3" t="str">
        <f t="shared" si="1301"/>
        <v/>
      </c>
      <c r="L3680" s="3" t="str">
        <f t="shared" si="1302"/>
        <v/>
      </c>
      <c r="M3680" s="3" t="str">
        <f t="shared" si="1303"/>
        <v/>
      </c>
      <c r="N3680" s="54" t="str">
        <f t="shared" si="1304"/>
        <v/>
      </c>
      <c r="O3680" s="3" t="str">
        <f t="shared" si="1305"/>
        <v/>
      </c>
      <c r="P3680" s="19" t="str">
        <f t="shared" si="1306"/>
        <v/>
      </c>
      <c r="Q3680" s="23" t="e">
        <f>_xlfn.XLOOKUP(R3680,summary!C1068:C1104,summary!B1068:B1104)</f>
        <v>#N/A</v>
      </c>
      <c r="R3680" s="24" t="str">
        <f t="shared" si="1290"/>
        <v>상갈동</v>
      </c>
      <c r="S3680" s="24" t="str">
        <f t="shared" si="1307"/>
        <v>상갈4통</v>
      </c>
      <c r="T3680" s="24" t="str">
        <f t="shared" si="1308"/>
        <v>(상갈동)</v>
      </c>
      <c r="U3680" s="24" t="str">
        <f t="shared" si="1309"/>
        <v>상갈</v>
      </c>
      <c r="V3680" s="25">
        <f t="shared" si="1310"/>
        <v>4</v>
      </c>
      <c r="W3680" s="25">
        <f t="shared" si="1311"/>
        <v>3</v>
      </c>
      <c r="X3680" s="59"/>
      <c r="Y3680" s="59"/>
      <c r="Z3680" s="59" t="s">
        <v>67</v>
      </c>
      <c r="AA3680" s="63" t="s">
        <v>4266</v>
      </c>
    </row>
    <row r="3681" spans="1:27" ht="16.5" customHeight="1" x14ac:dyDescent="0.3">
      <c r="A3681" s="22" t="b">
        <f t="shared" si="1291"/>
        <v>0</v>
      </c>
      <c r="B3681" s="22" t="b">
        <f t="shared" si="1292"/>
        <v>0</v>
      </c>
      <c r="C3681" s="22" t="b">
        <f t="shared" si="1293"/>
        <v>0</v>
      </c>
      <c r="D3681" s="22" t="b">
        <f t="shared" si="1294"/>
        <v>0</v>
      </c>
      <c r="E3681" s="22" t="b">
        <f t="shared" si="1295"/>
        <v>0</v>
      </c>
      <c r="F3681" s="52" t="b">
        <f t="shared" si="1296"/>
        <v>0</v>
      </c>
      <c r="G3681" s="22" t="b">
        <f t="shared" si="1297"/>
        <v>0</v>
      </c>
      <c r="H3681" s="22" t="b">
        <f t="shared" si="1298"/>
        <v>0</v>
      </c>
      <c r="I3681" s="22" t="b">
        <f t="shared" si="1299"/>
        <v>0</v>
      </c>
      <c r="J3681" s="22" t="b">
        <f t="shared" si="1300"/>
        <v>0</v>
      </c>
      <c r="K3681" s="3" t="str">
        <f t="shared" si="1301"/>
        <v/>
      </c>
      <c r="L3681" s="3" t="str">
        <f t="shared" si="1302"/>
        <v/>
      </c>
      <c r="M3681" s="3" t="str">
        <f t="shared" si="1303"/>
        <v/>
      </c>
      <c r="N3681" s="54" t="str">
        <f t="shared" si="1304"/>
        <v/>
      </c>
      <c r="O3681" s="3" t="str">
        <f t="shared" si="1305"/>
        <v/>
      </c>
      <c r="P3681" s="19" t="str">
        <f t="shared" si="1306"/>
        <v/>
      </c>
      <c r="Q3681" s="23" t="e">
        <f>_xlfn.XLOOKUP(R3681,summary!C1069:C1105,summary!B1069:B1105)</f>
        <v>#N/A</v>
      </c>
      <c r="R3681" s="24" t="str">
        <f t="shared" si="1290"/>
        <v>상갈동</v>
      </c>
      <c r="S3681" s="24" t="str">
        <f t="shared" si="1307"/>
        <v>상갈4통</v>
      </c>
      <c r="T3681" s="24" t="str">
        <f t="shared" si="1308"/>
        <v>(상갈동)</v>
      </c>
      <c r="U3681" s="24" t="str">
        <f t="shared" si="1309"/>
        <v>상갈</v>
      </c>
      <c r="V3681" s="25">
        <f t="shared" si="1310"/>
        <v>4</v>
      </c>
      <c r="W3681" s="25">
        <f t="shared" si="1311"/>
        <v>4</v>
      </c>
      <c r="X3681" s="59"/>
      <c r="Y3681" s="59"/>
      <c r="Z3681" s="59" t="s">
        <v>73</v>
      </c>
      <c r="AA3681" s="63" t="s">
        <v>4267</v>
      </c>
    </row>
    <row r="3682" spans="1:27" ht="16.5" customHeight="1" x14ac:dyDescent="0.3">
      <c r="A3682" s="22" t="b">
        <f t="shared" si="1291"/>
        <v>0</v>
      </c>
      <c r="B3682" s="22" t="b">
        <f t="shared" si="1292"/>
        <v>0</v>
      </c>
      <c r="C3682" s="22" t="b">
        <f t="shared" si="1293"/>
        <v>0</v>
      </c>
      <c r="D3682" s="22" t="b">
        <f t="shared" si="1294"/>
        <v>0</v>
      </c>
      <c r="E3682" s="22" t="b">
        <f t="shared" si="1295"/>
        <v>0</v>
      </c>
      <c r="F3682" s="52" t="b">
        <f t="shared" si="1296"/>
        <v>0</v>
      </c>
      <c r="G3682" s="22" t="b">
        <f t="shared" si="1297"/>
        <v>0</v>
      </c>
      <c r="H3682" s="22" t="b">
        <f t="shared" si="1298"/>
        <v>0</v>
      </c>
      <c r="I3682" s="22" t="b">
        <f t="shared" si="1299"/>
        <v>0</v>
      </c>
      <c r="J3682" s="22" t="b">
        <f t="shared" si="1300"/>
        <v>0</v>
      </c>
      <c r="K3682" s="3" t="str">
        <f t="shared" si="1301"/>
        <v/>
      </c>
      <c r="L3682" s="3" t="str">
        <f t="shared" si="1302"/>
        <v/>
      </c>
      <c r="M3682" s="3" t="str">
        <f t="shared" si="1303"/>
        <v/>
      </c>
      <c r="N3682" s="54" t="str">
        <f t="shared" si="1304"/>
        <v/>
      </c>
      <c r="O3682" s="3" t="str">
        <f t="shared" si="1305"/>
        <v/>
      </c>
      <c r="P3682" s="19" t="str">
        <f t="shared" si="1306"/>
        <v/>
      </c>
      <c r="Q3682" s="23" t="e">
        <f>_xlfn.XLOOKUP(R3682,summary!C1070:C1106,summary!B1070:B1106)</f>
        <v>#N/A</v>
      </c>
      <c r="R3682" s="24" t="str">
        <f t="shared" si="1290"/>
        <v>상갈동</v>
      </c>
      <c r="S3682" s="24" t="str">
        <f t="shared" si="1307"/>
        <v>상갈4통</v>
      </c>
      <c r="T3682" s="24" t="str">
        <f t="shared" si="1308"/>
        <v>(상갈동)</v>
      </c>
      <c r="U3682" s="24" t="str">
        <f t="shared" si="1309"/>
        <v>상갈</v>
      </c>
      <c r="V3682" s="25">
        <f t="shared" si="1310"/>
        <v>4</v>
      </c>
      <c r="W3682" s="25">
        <f t="shared" si="1311"/>
        <v>5</v>
      </c>
      <c r="X3682" s="59"/>
      <c r="Y3682" s="59"/>
      <c r="Z3682" s="59" t="s">
        <v>87</v>
      </c>
      <c r="AA3682" s="63" t="s">
        <v>4268</v>
      </c>
    </row>
    <row r="3683" spans="1:27" ht="16.5" customHeight="1" x14ac:dyDescent="0.3">
      <c r="A3683" s="22" t="b">
        <f t="shared" si="1291"/>
        <v>0</v>
      </c>
      <c r="B3683" s="22" t="b">
        <f t="shared" si="1292"/>
        <v>0</v>
      </c>
      <c r="C3683" s="22" t="b">
        <f t="shared" si="1293"/>
        <v>0</v>
      </c>
      <c r="D3683" s="22" t="b">
        <f t="shared" si="1294"/>
        <v>0</v>
      </c>
      <c r="E3683" s="22" t="b">
        <f t="shared" si="1295"/>
        <v>0</v>
      </c>
      <c r="F3683" s="52" t="b">
        <f t="shared" si="1296"/>
        <v>0</v>
      </c>
      <c r="G3683" s="22" t="b">
        <f t="shared" si="1297"/>
        <v>0</v>
      </c>
      <c r="H3683" s="22" t="b">
        <f t="shared" si="1298"/>
        <v>0</v>
      </c>
      <c r="I3683" s="22" t="b">
        <f t="shared" si="1299"/>
        <v>0</v>
      </c>
      <c r="J3683" s="22" t="b">
        <f t="shared" si="1300"/>
        <v>0</v>
      </c>
      <c r="K3683" s="3" t="str">
        <f t="shared" si="1301"/>
        <v/>
      </c>
      <c r="L3683" s="3" t="str">
        <f t="shared" si="1302"/>
        <v/>
      </c>
      <c r="M3683" s="3" t="str">
        <f t="shared" si="1303"/>
        <v/>
      </c>
      <c r="N3683" s="54" t="str">
        <f t="shared" si="1304"/>
        <v/>
      </c>
      <c r="O3683" s="3" t="str">
        <f t="shared" si="1305"/>
        <v/>
      </c>
      <c r="P3683" s="19" t="str">
        <f t="shared" si="1306"/>
        <v/>
      </c>
      <c r="Q3683" s="23" t="e">
        <f>_xlfn.XLOOKUP(R3683,summary!C1071:C1107,summary!B1071:B1107)</f>
        <v>#N/A</v>
      </c>
      <c r="R3683" s="24" t="str">
        <f t="shared" si="1290"/>
        <v>상갈동</v>
      </c>
      <c r="S3683" s="24" t="str">
        <f t="shared" si="1307"/>
        <v>상갈4통</v>
      </c>
      <c r="T3683" s="24" t="str">
        <f t="shared" si="1308"/>
        <v>(상갈동)</v>
      </c>
      <c r="U3683" s="24" t="str">
        <f t="shared" si="1309"/>
        <v>상갈</v>
      </c>
      <c r="V3683" s="25">
        <f t="shared" si="1310"/>
        <v>4</v>
      </c>
      <c r="W3683" s="25">
        <f t="shared" si="1311"/>
        <v>6</v>
      </c>
      <c r="X3683" s="59"/>
      <c r="Y3683" s="59"/>
      <c r="Z3683" s="59" t="s">
        <v>89</v>
      </c>
      <c r="AA3683" s="63" t="s">
        <v>4269</v>
      </c>
    </row>
    <row r="3684" spans="1:27" ht="16.5" customHeight="1" x14ac:dyDescent="0.3">
      <c r="A3684" s="22" t="b">
        <f t="shared" si="1291"/>
        <v>0</v>
      </c>
      <c r="B3684" s="22" t="b">
        <f t="shared" si="1292"/>
        <v>0</v>
      </c>
      <c r="C3684" s="22" t="b">
        <f t="shared" si="1293"/>
        <v>0</v>
      </c>
      <c r="D3684" s="22" t="b">
        <f t="shared" si="1294"/>
        <v>0</v>
      </c>
      <c r="E3684" s="22" t="b">
        <f t="shared" si="1295"/>
        <v>0</v>
      </c>
      <c r="F3684" s="52" t="b">
        <f t="shared" si="1296"/>
        <v>0</v>
      </c>
      <c r="G3684" s="22" t="b">
        <f t="shared" si="1297"/>
        <v>0</v>
      </c>
      <c r="H3684" s="22" t="b">
        <f t="shared" si="1298"/>
        <v>0</v>
      </c>
      <c r="I3684" s="22" t="b">
        <f t="shared" si="1299"/>
        <v>0</v>
      </c>
      <c r="J3684" s="22" t="b">
        <f t="shared" si="1300"/>
        <v>0</v>
      </c>
      <c r="K3684" s="3" t="str">
        <f t="shared" si="1301"/>
        <v/>
      </c>
      <c r="L3684" s="3" t="str">
        <f t="shared" si="1302"/>
        <v/>
      </c>
      <c r="M3684" s="3" t="str">
        <f t="shared" si="1303"/>
        <v/>
      </c>
      <c r="N3684" s="54" t="str">
        <f t="shared" si="1304"/>
        <v/>
      </c>
      <c r="O3684" s="3" t="str">
        <f t="shared" si="1305"/>
        <v/>
      </c>
      <c r="P3684" s="19" t="str">
        <f t="shared" si="1306"/>
        <v/>
      </c>
      <c r="Q3684" s="23" t="e">
        <f>_xlfn.XLOOKUP(R3684,summary!C1072:C1108,summary!B1072:B1108)</f>
        <v>#N/A</v>
      </c>
      <c r="R3684" s="24" t="str">
        <f t="shared" si="1290"/>
        <v>상갈동</v>
      </c>
      <c r="S3684" s="24" t="str">
        <f t="shared" si="1307"/>
        <v>상갈4통</v>
      </c>
      <c r="T3684" s="24" t="str">
        <f t="shared" si="1308"/>
        <v>(상갈동)</v>
      </c>
      <c r="U3684" s="24" t="str">
        <f t="shared" si="1309"/>
        <v>상갈</v>
      </c>
      <c r="V3684" s="25">
        <f t="shared" si="1310"/>
        <v>4</v>
      </c>
      <c r="W3684" s="25">
        <f t="shared" si="1311"/>
        <v>7</v>
      </c>
      <c r="X3684" s="59"/>
      <c r="Y3684" s="59"/>
      <c r="Z3684" s="59" t="s">
        <v>91</v>
      </c>
      <c r="AA3684" s="63" t="s">
        <v>4270</v>
      </c>
    </row>
    <row r="3685" spans="1:27" ht="16.5" customHeight="1" x14ac:dyDescent="0.3">
      <c r="A3685" s="22" t="b">
        <f t="shared" si="1291"/>
        <v>0</v>
      </c>
      <c r="B3685" s="22" t="b">
        <f t="shared" si="1292"/>
        <v>0</v>
      </c>
      <c r="C3685" s="22" t="b">
        <f t="shared" si="1293"/>
        <v>0</v>
      </c>
      <c r="D3685" s="22" t="b">
        <f t="shared" si="1294"/>
        <v>0</v>
      </c>
      <c r="E3685" s="22" t="b">
        <f t="shared" si="1295"/>
        <v>0</v>
      </c>
      <c r="F3685" s="52" t="b">
        <f t="shared" si="1296"/>
        <v>0</v>
      </c>
      <c r="G3685" s="22" t="b">
        <f t="shared" si="1297"/>
        <v>0</v>
      </c>
      <c r="H3685" s="22" t="b">
        <f t="shared" si="1298"/>
        <v>0</v>
      </c>
      <c r="I3685" s="22" t="b">
        <f t="shared" si="1299"/>
        <v>0</v>
      </c>
      <c r="J3685" s="22" t="b">
        <f t="shared" si="1300"/>
        <v>0</v>
      </c>
      <c r="K3685" s="3" t="str">
        <f t="shared" si="1301"/>
        <v/>
      </c>
      <c r="L3685" s="3" t="str">
        <f t="shared" si="1302"/>
        <v/>
      </c>
      <c r="M3685" s="3" t="str">
        <f t="shared" si="1303"/>
        <v/>
      </c>
      <c r="N3685" s="54" t="str">
        <f t="shared" si="1304"/>
        <v/>
      </c>
      <c r="O3685" s="3" t="str">
        <f t="shared" si="1305"/>
        <v/>
      </c>
      <c r="P3685" s="19" t="str">
        <f t="shared" si="1306"/>
        <v/>
      </c>
      <c r="Q3685" s="23" t="e">
        <f>_xlfn.XLOOKUP(R3685,summary!C1073:C1109,summary!B1073:B1109)</f>
        <v>#N/A</v>
      </c>
      <c r="R3685" s="24" t="str">
        <f t="shared" si="1290"/>
        <v>상갈동</v>
      </c>
      <c r="S3685" s="24" t="str">
        <f t="shared" si="1307"/>
        <v>상갈4통</v>
      </c>
      <c r="T3685" s="24" t="str">
        <f t="shared" si="1308"/>
        <v>(상갈동)</v>
      </c>
      <c r="U3685" s="24" t="str">
        <f t="shared" si="1309"/>
        <v>상갈</v>
      </c>
      <c r="V3685" s="25">
        <f t="shared" si="1310"/>
        <v>4</v>
      </c>
      <c r="W3685" s="25">
        <f t="shared" si="1311"/>
        <v>8</v>
      </c>
      <c r="X3685" s="59"/>
      <c r="Y3685" s="59"/>
      <c r="Z3685" s="59" t="s">
        <v>93</v>
      </c>
      <c r="AA3685" s="63" t="s">
        <v>4271</v>
      </c>
    </row>
    <row r="3686" spans="1:27" ht="16.5" customHeight="1" x14ac:dyDescent="0.3">
      <c r="A3686" s="22" t="b">
        <f t="shared" si="1291"/>
        <v>0</v>
      </c>
      <c r="B3686" s="22" t="b">
        <f t="shared" si="1292"/>
        <v>0</v>
      </c>
      <c r="C3686" s="22" t="b">
        <f t="shared" si="1293"/>
        <v>0</v>
      </c>
      <c r="D3686" s="22" t="b">
        <f t="shared" si="1294"/>
        <v>0</v>
      </c>
      <c r="E3686" s="22" t="b">
        <f t="shared" si="1295"/>
        <v>0</v>
      </c>
      <c r="F3686" s="52" t="b">
        <f t="shared" si="1296"/>
        <v>0</v>
      </c>
      <c r="G3686" s="22" t="b">
        <f t="shared" si="1297"/>
        <v>0</v>
      </c>
      <c r="H3686" s="22" t="b">
        <f t="shared" si="1298"/>
        <v>0</v>
      </c>
      <c r="I3686" s="22" t="b">
        <f t="shared" si="1299"/>
        <v>0</v>
      </c>
      <c r="J3686" s="22" t="b">
        <f t="shared" si="1300"/>
        <v>0</v>
      </c>
      <c r="K3686" s="3" t="str">
        <f t="shared" si="1301"/>
        <v/>
      </c>
      <c r="L3686" s="3" t="str">
        <f t="shared" si="1302"/>
        <v/>
      </c>
      <c r="M3686" s="3" t="str">
        <f t="shared" si="1303"/>
        <v/>
      </c>
      <c r="N3686" s="54" t="str">
        <f t="shared" si="1304"/>
        <v/>
      </c>
      <c r="O3686" s="3" t="str">
        <f t="shared" si="1305"/>
        <v/>
      </c>
      <c r="P3686" s="19" t="str">
        <f t="shared" si="1306"/>
        <v/>
      </c>
      <c r="Q3686" s="23" t="e">
        <f>_xlfn.XLOOKUP(R3686,summary!C1074:C1110,summary!B1074:B1110)</f>
        <v>#N/A</v>
      </c>
      <c r="R3686" s="24" t="str">
        <f t="shared" si="1290"/>
        <v>상갈동</v>
      </c>
      <c r="S3686" s="24" t="str">
        <f t="shared" si="1307"/>
        <v>상갈4통</v>
      </c>
      <c r="T3686" s="24" t="str">
        <f t="shared" si="1308"/>
        <v>(상갈동)</v>
      </c>
      <c r="U3686" s="24" t="str">
        <f t="shared" si="1309"/>
        <v>상갈</v>
      </c>
      <c r="V3686" s="25">
        <f t="shared" si="1310"/>
        <v>4</v>
      </c>
      <c r="W3686" s="25">
        <f t="shared" si="1311"/>
        <v>9</v>
      </c>
      <c r="X3686" s="59"/>
      <c r="Y3686" s="59"/>
      <c r="Z3686" s="59" t="s">
        <v>95</v>
      </c>
      <c r="AA3686" s="63" t="s">
        <v>4272</v>
      </c>
    </row>
    <row r="3687" spans="1:27" ht="16.5" customHeight="1" x14ac:dyDescent="0.3">
      <c r="A3687" s="22" t="b">
        <f t="shared" si="1291"/>
        <v>0</v>
      </c>
      <c r="B3687" s="22" t="b">
        <f t="shared" si="1292"/>
        <v>0</v>
      </c>
      <c r="C3687" s="22" t="b">
        <f t="shared" si="1293"/>
        <v>0</v>
      </c>
      <c r="D3687" s="22" t="b">
        <f t="shared" si="1294"/>
        <v>0</v>
      </c>
      <c r="E3687" s="22" t="b">
        <f t="shared" si="1295"/>
        <v>0</v>
      </c>
      <c r="F3687" s="52" t="b">
        <f t="shared" si="1296"/>
        <v>0</v>
      </c>
      <c r="G3687" s="22" t="b">
        <f t="shared" si="1297"/>
        <v>0</v>
      </c>
      <c r="H3687" s="22" t="b">
        <f t="shared" si="1298"/>
        <v>0</v>
      </c>
      <c r="I3687" s="22" t="b">
        <f t="shared" si="1299"/>
        <v>0</v>
      </c>
      <c r="J3687" s="22" t="b">
        <f t="shared" si="1300"/>
        <v>0</v>
      </c>
      <c r="K3687" s="3" t="str">
        <f t="shared" si="1301"/>
        <v/>
      </c>
      <c r="L3687" s="3" t="str">
        <f t="shared" si="1302"/>
        <v/>
      </c>
      <c r="M3687" s="3" t="str">
        <f t="shared" si="1303"/>
        <v/>
      </c>
      <c r="N3687" s="54" t="str">
        <f t="shared" si="1304"/>
        <v/>
      </c>
      <c r="O3687" s="3" t="str">
        <f t="shared" si="1305"/>
        <v/>
      </c>
      <c r="P3687" s="19" t="str">
        <f t="shared" si="1306"/>
        <v/>
      </c>
      <c r="Q3687" s="23" t="e">
        <f>_xlfn.XLOOKUP(R3687,summary!C1075:C1111,summary!B1075:B1111)</f>
        <v>#N/A</v>
      </c>
      <c r="R3687" s="24" t="str">
        <f t="shared" si="1290"/>
        <v>상갈동</v>
      </c>
      <c r="S3687" s="24" t="str">
        <f t="shared" si="1307"/>
        <v>상갈4통</v>
      </c>
      <c r="T3687" s="24" t="str">
        <f t="shared" si="1308"/>
        <v>(상갈동)</v>
      </c>
      <c r="U3687" s="24" t="str">
        <f t="shared" si="1309"/>
        <v>상갈</v>
      </c>
      <c r="V3687" s="25">
        <f t="shared" si="1310"/>
        <v>4</v>
      </c>
      <c r="W3687" s="25">
        <f t="shared" si="1311"/>
        <v>10</v>
      </c>
      <c r="X3687" s="59"/>
      <c r="Y3687" s="59"/>
      <c r="Z3687" s="59" t="s">
        <v>97</v>
      </c>
      <c r="AA3687" s="63" t="s">
        <v>4273</v>
      </c>
    </row>
    <row r="3688" spans="1:27" ht="16.5" customHeight="1" x14ac:dyDescent="0.3">
      <c r="A3688" s="22" t="b">
        <f t="shared" si="1291"/>
        <v>1</v>
      </c>
      <c r="B3688" s="22" t="b">
        <f t="shared" si="1292"/>
        <v>0</v>
      </c>
      <c r="C3688" s="22" t="b">
        <f t="shared" si="1293"/>
        <v>0</v>
      </c>
      <c r="D3688" s="22" t="b">
        <f t="shared" si="1294"/>
        <v>0</v>
      </c>
      <c r="E3688" s="22" t="b">
        <f t="shared" si="1295"/>
        <v>0</v>
      </c>
      <c r="F3688" s="52" t="b">
        <f t="shared" si="1296"/>
        <v>0</v>
      </c>
      <c r="G3688" s="22" t="b">
        <f t="shared" si="1297"/>
        <v>0</v>
      </c>
      <c r="H3688" s="22" t="b">
        <f t="shared" si="1298"/>
        <v>0</v>
      </c>
      <c r="I3688" s="22" t="b">
        <f t="shared" si="1299"/>
        <v>0</v>
      </c>
      <c r="J3688" s="22" t="b">
        <f t="shared" si="1300"/>
        <v>1</v>
      </c>
      <c r="K3688" s="3" t="str">
        <f t="shared" si="1301"/>
        <v>상갈5통</v>
      </c>
      <c r="L3688" s="3" t="str">
        <f t="shared" si="1302"/>
        <v>갈5</v>
      </c>
      <c r="M3688" s="3">
        <f t="shared" si="1303"/>
        <v>5</v>
      </c>
      <c r="N3688" s="54" t="str">
        <f t="shared" si="1304"/>
        <v>상갈</v>
      </c>
      <c r="O3688" s="3" t="str">
        <f t="shared" si="1305"/>
        <v/>
      </c>
      <c r="P3688" s="19" t="str">
        <f t="shared" si="1306"/>
        <v/>
      </c>
      <c r="Q3688" s="23" t="e">
        <f>_xlfn.XLOOKUP(R3688,summary!C1076:C1112,summary!B1076:B1112)</f>
        <v>#N/A</v>
      </c>
      <c r="R3688" s="24" t="str">
        <f t="shared" si="1290"/>
        <v>상갈동</v>
      </c>
      <c r="S3688" s="24" t="str">
        <f t="shared" si="1307"/>
        <v>상갈5통</v>
      </c>
      <c r="T3688" s="24" t="str">
        <f t="shared" si="1308"/>
        <v>(상갈동)</v>
      </c>
      <c r="U3688" s="24" t="str">
        <f t="shared" si="1309"/>
        <v>상갈</v>
      </c>
      <c r="V3688" s="25">
        <f t="shared" si="1310"/>
        <v>5</v>
      </c>
      <c r="W3688" s="25">
        <f t="shared" si="1311"/>
        <v>1</v>
      </c>
      <c r="X3688" s="59"/>
      <c r="Y3688" s="59" t="s">
        <v>4274</v>
      </c>
      <c r="Z3688" s="59" t="s">
        <v>63</v>
      </c>
      <c r="AA3688" s="63" t="s">
        <v>4275</v>
      </c>
    </row>
    <row r="3689" spans="1:27" ht="16.5" customHeight="1" x14ac:dyDescent="0.3">
      <c r="A3689" s="22" t="b">
        <f t="shared" si="1291"/>
        <v>1</v>
      </c>
      <c r="B3689" s="22" t="b">
        <f t="shared" si="1292"/>
        <v>1</v>
      </c>
      <c r="C3689" s="22" t="b">
        <f t="shared" si="1293"/>
        <v>1</v>
      </c>
      <c r="D3689" s="22" t="b">
        <f t="shared" si="1294"/>
        <v>1</v>
      </c>
      <c r="E3689" s="22" t="b">
        <f t="shared" si="1295"/>
        <v>1</v>
      </c>
      <c r="F3689" s="52" t="b">
        <f t="shared" si="1296"/>
        <v>0</v>
      </c>
      <c r="G3689" s="22" t="b">
        <f t="shared" si="1297"/>
        <v>0</v>
      </c>
      <c r="H3689" s="22" t="b">
        <f t="shared" si="1298"/>
        <v>0</v>
      </c>
      <c r="I3689" s="22" t="b">
        <f t="shared" si="1299"/>
        <v>0</v>
      </c>
      <c r="J3689" s="22" t="b">
        <f t="shared" si="1300"/>
        <v>0</v>
      </c>
      <c r="K3689" s="3" t="str">
        <f t="shared" si="1301"/>
        <v/>
      </c>
      <c r="L3689" s="3" t="str">
        <f t="shared" si="1302"/>
        <v/>
      </c>
      <c r="M3689" s="3" t="str">
        <f t="shared" si="1303"/>
        <v/>
      </c>
      <c r="N3689" s="54" t="str">
        <f t="shared" si="1304"/>
        <v/>
      </c>
      <c r="O3689" s="3" t="str">
        <f t="shared" si="1305"/>
        <v/>
      </c>
      <c r="P3689" s="19" t="str">
        <f t="shared" si="1306"/>
        <v>(상갈동)</v>
      </c>
      <c r="Q3689" s="23" t="e">
        <f>_xlfn.XLOOKUP(R3689,summary!C1077:C1113,summary!B1077:B1113)</f>
        <v>#N/A</v>
      </c>
      <c r="R3689" s="24" t="str">
        <f t="shared" si="1290"/>
        <v>상갈동</v>
      </c>
      <c r="S3689" s="24" t="str">
        <f t="shared" si="1307"/>
        <v>상갈5통</v>
      </c>
      <c r="T3689" s="24" t="str">
        <f t="shared" si="1308"/>
        <v>(상갈동)</v>
      </c>
      <c r="U3689" s="24" t="str">
        <f t="shared" si="1309"/>
        <v>상갈</v>
      </c>
      <c r="V3689" s="25">
        <f t="shared" si="1310"/>
        <v>5</v>
      </c>
      <c r="W3689" s="25">
        <f t="shared" si="1311"/>
        <v>2</v>
      </c>
      <c r="X3689" s="59"/>
      <c r="Y3689" s="59" t="s">
        <v>4264</v>
      </c>
      <c r="Z3689" s="59" t="s">
        <v>65</v>
      </c>
      <c r="AA3689" s="63" t="s">
        <v>4276</v>
      </c>
    </row>
    <row r="3690" spans="1:27" ht="16.5" customHeight="1" x14ac:dyDescent="0.3">
      <c r="A3690" s="22" t="b">
        <f t="shared" si="1291"/>
        <v>0</v>
      </c>
      <c r="B3690" s="22" t="b">
        <f t="shared" si="1292"/>
        <v>0</v>
      </c>
      <c r="C3690" s="22" t="b">
        <f t="shared" si="1293"/>
        <v>0</v>
      </c>
      <c r="D3690" s="22" t="b">
        <f t="shared" si="1294"/>
        <v>0</v>
      </c>
      <c r="E3690" s="22" t="b">
        <f t="shared" si="1295"/>
        <v>0</v>
      </c>
      <c r="F3690" s="52" t="b">
        <f t="shared" si="1296"/>
        <v>0</v>
      </c>
      <c r="G3690" s="22" t="b">
        <f t="shared" si="1297"/>
        <v>0</v>
      </c>
      <c r="H3690" s="22" t="b">
        <f t="shared" si="1298"/>
        <v>0</v>
      </c>
      <c r="I3690" s="22" t="b">
        <f t="shared" si="1299"/>
        <v>0</v>
      </c>
      <c r="J3690" s="22" t="b">
        <f t="shared" si="1300"/>
        <v>0</v>
      </c>
      <c r="K3690" s="3" t="str">
        <f t="shared" si="1301"/>
        <v/>
      </c>
      <c r="L3690" s="3" t="str">
        <f t="shared" si="1302"/>
        <v/>
      </c>
      <c r="M3690" s="3" t="str">
        <f t="shared" si="1303"/>
        <v/>
      </c>
      <c r="N3690" s="54" t="str">
        <f t="shared" si="1304"/>
        <v/>
      </c>
      <c r="O3690" s="3" t="str">
        <f t="shared" si="1305"/>
        <v/>
      </c>
      <c r="P3690" s="19" t="str">
        <f t="shared" si="1306"/>
        <v/>
      </c>
      <c r="Q3690" s="23" t="e">
        <f>_xlfn.XLOOKUP(R3690,summary!C1078:C1114,summary!B1078:B1114)</f>
        <v>#N/A</v>
      </c>
      <c r="R3690" s="24" t="str">
        <f t="shared" si="1290"/>
        <v>상갈동</v>
      </c>
      <c r="S3690" s="24" t="str">
        <f t="shared" si="1307"/>
        <v>상갈5통</v>
      </c>
      <c r="T3690" s="24" t="str">
        <f t="shared" si="1308"/>
        <v>(상갈동)</v>
      </c>
      <c r="U3690" s="24" t="str">
        <f t="shared" si="1309"/>
        <v>상갈</v>
      </c>
      <c r="V3690" s="25">
        <f t="shared" si="1310"/>
        <v>5</v>
      </c>
      <c r="W3690" s="25">
        <f t="shared" si="1311"/>
        <v>3</v>
      </c>
      <c r="X3690" s="59"/>
      <c r="Y3690" s="59"/>
      <c r="Z3690" s="59" t="s">
        <v>67</v>
      </c>
      <c r="AA3690" s="63" t="s">
        <v>4277</v>
      </c>
    </row>
    <row r="3691" spans="1:27" ht="16.5" customHeight="1" x14ac:dyDescent="0.3">
      <c r="A3691" s="22" t="b">
        <f t="shared" si="1291"/>
        <v>1</v>
      </c>
      <c r="B3691" s="22" t="b">
        <f t="shared" si="1292"/>
        <v>0</v>
      </c>
      <c r="C3691" s="22" t="b">
        <f t="shared" si="1293"/>
        <v>0</v>
      </c>
      <c r="D3691" s="22" t="b">
        <f t="shared" si="1294"/>
        <v>0</v>
      </c>
      <c r="E3691" s="22" t="b">
        <f t="shared" si="1295"/>
        <v>0</v>
      </c>
      <c r="F3691" s="52" t="b">
        <f t="shared" si="1296"/>
        <v>0</v>
      </c>
      <c r="G3691" s="22" t="b">
        <f t="shared" si="1297"/>
        <v>0</v>
      </c>
      <c r="H3691" s="22" t="b">
        <f t="shared" si="1298"/>
        <v>0</v>
      </c>
      <c r="I3691" s="22" t="b">
        <f t="shared" si="1299"/>
        <v>0</v>
      </c>
      <c r="J3691" s="22" t="b">
        <f t="shared" si="1300"/>
        <v>1</v>
      </c>
      <c r="K3691" s="3" t="str">
        <f t="shared" si="1301"/>
        <v>상갈6통</v>
      </c>
      <c r="L3691" s="3" t="str">
        <f t="shared" si="1302"/>
        <v>갈6</v>
      </c>
      <c r="M3691" s="3">
        <f t="shared" si="1303"/>
        <v>6</v>
      </c>
      <c r="N3691" s="54" t="str">
        <f t="shared" si="1304"/>
        <v>상갈</v>
      </c>
      <c r="O3691" s="3" t="str">
        <f t="shared" si="1305"/>
        <v/>
      </c>
      <c r="P3691" s="19" t="str">
        <f t="shared" si="1306"/>
        <v/>
      </c>
      <c r="Q3691" s="23" t="e">
        <f>_xlfn.XLOOKUP(R3691,summary!C1079:C1115,summary!B1079:B1115)</f>
        <v>#N/A</v>
      </c>
      <c r="R3691" s="24" t="str">
        <f t="shared" si="1290"/>
        <v>상갈동</v>
      </c>
      <c r="S3691" s="24" t="str">
        <f t="shared" si="1307"/>
        <v>상갈6통</v>
      </c>
      <c r="T3691" s="24" t="str">
        <f t="shared" si="1308"/>
        <v>(상갈동)</v>
      </c>
      <c r="U3691" s="24" t="str">
        <f t="shared" si="1309"/>
        <v>상갈</v>
      </c>
      <c r="V3691" s="25">
        <f t="shared" si="1310"/>
        <v>6</v>
      </c>
      <c r="W3691" s="25">
        <f t="shared" si="1311"/>
        <v>1</v>
      </c>
      <c r="X3691" s="59"/>
      <c r="Y3691" s="59" t="s">
        <v>4278</v>
      </c>
      <c r="Z3691" s="59" t="s">
        <v>63</v>
      </c>
      <c r="AA3691" s="63" t="s">
        <v>4279</v>
      </c>
    </row>
    <row r="3692" spans="1:27" ht="16.5" customHeight="1" x14ac:dyDescent="0.3">
      <c r="A3692" s="22" t="b">
        <f t="shared" si="1291"/>
        <v>1</v>
      </c>
      <c r="B3692" s="22" t="b">
        <f t="shared" si="1292"/>
        <v>1</v>
      </c>
      <c r="C3692" s="22" t="b">
        <f t="shared" si="1293"/>
        <v>1</v>
      </c>
      <c r="D3692" s="22" t="b">
        <f t="shared" si="1294"/>
        <v>1</v>
      </c>
      <c r="E3692" s="22" t="b">
        <f t="shared" si="1295"/>
        <v>1</v>
      </c>
      <c r="F3692" s="52" t="b">
        <f t="shared" si="1296"/>
        <v>0</v>
      </c>
      <c r="G3692" s="22" t="b">
        <f t="shared" si="1297"/>
        <v>0</v>
      </c>
      <c r="H3692" s="22" t="b">
        <f t="shared" si="1298"/>
        <v>0</v>
      </c>
      <c r="I3692" s="22" t="b">
        <f t="shared" si="1299"/>
        <v>0</v>
      </c>
      <c r="J3692" s="22" t="b">
        <f t="shared" si="1300"/>
        <v>0</v>
      </c>
      <c r="K3692" s="3" t="str">
        <f t="shared" si="1301"/>
        <v/>
      </c>
      <c r="L3692" s="3" t="str">
        <f t="shared" si="1302"/>
        <v/>
      </c>
      <c r="M3692" s="3" t="str">
        <f t="shared" si="1303"/>
        <v/>
      </c>
      <c r="N3692" s="54" t="str">
        <f t="shared" si="1304"/>
        <v/>
      </c>
      <c r="O3692" s="3" t="str">
        <f t="shared" si="1305"/>
        <v/>
      </c>
      <c r="P3692" s="19" t="str">
        <f t="shared" si="1306"/>
        <v>(상갈동)</v>
      </c>
      <c r="Q3692" s="23" t="e">
        <f>_xlfn.XLOOKUP(R3692,summary!C1080:C1116,summary!B1080:B1116)</f>
        <v>#N/A</v>
      </c>
      <c r="R3692" s="24" t="str">
        <f t="shared" si="1290"/>
        <v>상갈동</v>
      </c>
      <c r="S3692" s="24" t="str">
        <f t="shared" si="1307"/>
        <v>상갈6통</v>
      </c>
      <c r="T3692" s="24" t="str">
        <f t="shared" si="1308"/>
        <v>(상갈동)</v>
      </c>
      <c r="U3692" s="24" t="str">
        <f t="shared" si="1309"/>
        <v>상갈</v>
      </c>
      <c r="V3692" s="25">
        <f t="shared" si="1310"/>
        <v>6</v>
      </c>
      <c r="W3692" s="25">
        <f t="shared" si="1311"/>
        <v>2</v>
      </c>
      <c r="X3692" s="59"/>
      <c r="Y3692" s="59" t="s">
        <v>4264</v>
      </c>
      <c r="Z3692" s="59" t="s">
        <v>65</v>
      </c>
      <c r="AA3692" s="63" t="s">
        <v>4280</v>
      </c>
    </row>
    <row r="3693" spans="1:27" ht="16.5" customHeight="1" x14ac:dyDescent="0.3">
      <c r="A3693" s="22" t="b">
        <f t="shared" si="1291"/>
        <v>0</v>
      </c>
      <c r="B3693" s="22" t="b">
        <f t="shared" si="1292"/>
        <v>0</v>
      </c>
      <c r="C3693" s="22" t="b">
        <f t="shared" si="1293"/>
        <v>0</v>
      </c>
      <c r="D3693" s="22" t="b">
        <f t="shared" si="1294"/>
        <v>0</v>
      </c>
      <c r="E3693" s="22" t="b">
        <f t="shared" si="1295"/>
        <v>0</v>
      </c>
      <c r="F3693" s="52" t="b">
        <f t="shared" si="1296"/>
        <v>0</v>
      </c>
      <c r="G3693" s="22" t="b">
        <f t="shared" si="1297"/>
        <v>0</v>
      </c>
      <c r="H3693" s="22" t="b">
        <f t="shared" si="1298"/>
        <v>0</v>
      </c>
      <c r="I3693" s="22" t="b">
        <f t="shared" si="1299"/>
        <v>0</v>
      </c>
      <c r="J3693" s="22" t="b">
        <f t="shared" si="1300"/>
        <v>0</v>
      </c>
      <c r="K3693" s="3" t="str">
        <f t="shared" si="1301"/>
        <v/>
      </c>
      <c r="L3693" s="3" t="str">
        <f t="shared" si="1302"/>
        <v/>
      </c>
      <c r="M3693" s="3" t="str">
        <f t="shared" si="1303"/>
        <v/>
      </c>
      <c r="N3693" s="54" t="str">
        <f t="shared" si="1304"/>
        <v/>
      </c>
      <c r="O3693" s="3" t="str">
        <f t="shared" si="1305"/>
        <v/>
      </c>
      <c r="P3693" s="19" t="str">
        <f t="shared" si="1306"/>
        <v/>
      </c>
      <c r="Q3693" s="23" t="e">
        <f>_xlfn.XLOOKUP(R3693,summary!C1081:C1117,summary!B1081:B1117)</f>
        <v>#N/A</v>
      </c>
      <c r="R3693" s="24" t="str">
        <f t="shared" si="1290"/>
        <v>상갈동</v>
      </c>
      <c r="S3693" s="24" t="str">
        <f t="shared" si="1307"/>
        <v>상갈6통</v>
      </c>
      <c r="T3693" s="24" t="str">
        <f t="shared" si="1308"/>
        <v>(상갈동)</v>
      </c>
      <c r="U3693" s="24" t="str">
        <f t="shared" si="1309"/>
        <v>상갈</v>
      </c>
      <c r="V3693" s="25">
        <f t="shared" si="1310"/>
        <v>6</v>
      </c>
      <c r="W3693" s="25">
        <f t="shared" si="1311"/>
        <v>3</v>
      </c>
      <c r="X3693" s="59"/>
      <c r="Y3693" s="59"/>
      <c r="Z3693" s="59" t="s">
        <v>67</v>
      </c>
      <c r="AA3693" s="63" t="s">
        <v>4281</v>
      </c>
    </row>
    <row r="3694" spans="1:27" ht="16.5" customHeight="1" x14ac:dyDescent="0.3">
      <c r="A3694" s="22" t="b">
        <f t="shared" si="1291"/>
        <v>0</v>
      </c>
      <c r="B3694" s="22" t="b">
        <f t="shared" si="1292"/>
        <v>0</v>
      </c>
      <c r="C3694" s="22" t="b">
        <f t="shared" si="1293"/>
        <v>0</v>
      </c>
      <c r="D3694" s="22" t="b">
        <f t="shared" si="1294"/>
        <v>0</v>
      </c>
      <c r="E3694" s="22" t="b">
        <f t="shared" si="1295"/>
        <v>0</v>
      </c>
      <c r="F3694" s="52" t="b">
        <f t="shared" si="1296"/>
        <v>0</v>
      </c>
      <c r="G3694" s="22" t="b">
        <f t="shared" si="1297"/>
        <v>0</v>
      </c>
      <c r="H3694" s="22" t="b">
        <f t="shared" si="1298"/>
        <v>0</v>
      </c>
      <c r="I3694" s="22" t="b">
        <f t="shared" si="1299"/>
        <v>0</v>
      </c>
      <c r="J3694" s="22" t="b">
        <f t="shared" si="1300"/>
        <v>0</v>
      </c>
      <c r="K3694" s="3" t="str">
        <f t="shared" si="1301"/>
        <v/>
      </c>
      <c r="L3694" s="3" t="str">
        <f t="shared" si="1302"/>
        <v/>
      </c>
      <c r="M3694" s="3" t="str">
        <f t="shared" si="1303"/>
        <v/>
      </c>
      <c r="N3694" s="54" t="str">
        <f t="shared" si="1304"/>
        <v/>
      </c>
      <c r="O3694" s="3" t="str">
        <f t="shared" si="1305"/>
        <v/>
      </c>
      <c r="P3694" s="19" t="str">
        <f t="shared" si="1306"/>
        <v/>
      </c>
      <c r="Q3694" s="23" t="e">
        <f>_xlfn.XLOOKUP(R3694,summary!C1082:C1118,summary!B1082:B1118)</f>
        <v>#N/A</v>
      </c>
      <c r="R3694" s="24" t="str">
        <f t="shared" si="1290"/>
        <v>상갈동</v>
      </c>
      <c r="S3694" s="24" t="str">
        <f t="shared" si="1307"/>
        <v>상갈6통</v>
      </c>
      <c r="T3694" s="24" t="str">
        <f t="shared" si="1308"/>
        <v>(상갈동)</v>
      </c>
      <c r="U3694" s="24" t="str">
        <f t="shared" si="1309"/>
        <v>상갈</v>
      </c>
      <c r="V3694" s="25">
        <f t="shared" si="1310"/>
        <v>6</v>
      </c>
      <c r="W3694" s="25">
        <f t="shared" si="1311"/>
        <v>4</v>
      </c>
      <c r="X3694" s="59"/>
      <c r="Y3694" s="59"/>
      <c r="Z3694" s="59" t="s">
        <v>73</v>
      </c>
      <c r="AA3694" s="63" t="s">
        <v>4282</v>
      </c>
    </row>
    <row r="3695" spans="1:27" ht="16.5" customHeight="1" x14ac:dyDescent="0.3">
      <c r="A3695" s="22" t="b">
        <f t="shared" si="1291"/>
        <v>0</v>
      </c>
      <c r="B3695" s="22" t="b">
        <f t="shared" si="1292"/>
        <v>0</v>
      </c>
      <c r="C3695" s="22" t="b">
        <f t="shared" si="1293"/>
        <v>0</v>
      </c>
      <c r="D3695" s="22" t="b">
        <f t="shared" si="1294"/>
        <v>0</v>
      </c>
      <c r="E3695" s="22" t="b">
        <f t="shared" si="1295"/>
        <v>0</v>
      </c>
      <c r="F3695" s="52" t="b">
        <f t="shared" si="1296"/>
        <v>0</v>
      </c>
      <c r="G3695" s="22" t="b">
        <f t="shared" si="1297"/>
        <v>0</v>
      </c>
      <c r="H3695" s="22" t="b">
        <f t="shared" si="1298"/>
        <v>0</v>
      </c>
      <c r="I3695" s="22" t="b">
        <f t="shared" si="1299"/>
        <v>0</v>
      </c>
      <c r="J3695" s="22" t="b">
        <f t="shared" si="1300"/>
        <v>0</v>
      </c>
      <c r="K3695" s="3" t="str">
        <f t="shared" si="1301"/>
        <v/>
      </c>
      <c r="L3695" s="3" t="str">
        <f t="shared" si="1302"/>
        <v/>
      </c>
      <c r="M3695" s="3" t="str">
        <f t="shared" si="1303"/>
        <v/>
      </c>
      <c r="N3695" s="54" t="str">
        <f t="shared" si="1304"/>
        <v/>
      </c>
      <c r="O3695" s="3" t="str">
        <f t="shared" si="1305"/>
        <v/>
      </c>
      <c r="P3695" s="19" t="str">
        <f t="shared" si="1306"/>
        <v/>
      </c>
      <c r="Q3695" s="23" t="e">
        <f>_xlfn.XLOOKUP(R3695,summary!C1083:C1119,summary!B1083:B1119)</f>
        <v>#N/A</v>
      </c>
      <c r="R3695" s="24" t="str">
        <f t="shared" si="1290"/>
        <v>상갈동</v>
      </c>
      <c r="S3695" s="24" t="str">
        <f t="shared" si="1307"/>
        <v>상갈6통</v>
      </c>
      <c r="T3695" s="24" t="str">
        <f t="shared" si="1308"/>
        <v>(상갈동)</v>
      </c>
      <c r="U3695" s="24" t="str">
        <f t="shared" si="1309"/>
        <v>상갈</v>
      </c>
      <c r="V3695" s="25">
        <f t="shared" si="1310"/>
        <v>6</v>
      </c>
      <c r="W3695" s="25">
        <f t="shared" si="1311"/>
        <v>5</v>
      </c>
      <c r="X3695" s="59"/>
      <c r="Y3695" s="59"/>
      <c r="Z3695" s="59" t="s">
        <v>87</v>
      </c>
      <c r="AA3695" s="63" t="s">
        <v>4283</v>
      </c>
    </row>
    <row r="3696" spans="1:27" ht="16.5" customHeight="1" x14ac:dyDescent="0.3">
      <c r="A3696" s="22" t="b">
        <f t="shared" si="1291"/>
        <v>0</v>
      </c>
      <c r="B3696" s="22" t="b">
        <f t="shared" si="1292"/>
        <v>0</v>
      </c>
      <c r="C3696" s="22" t="b">
        <f t="shared" si="1293"/>
        <v>0</v>
      </c>
      <c r="D3696" s="22" t="b">
        <f t="shared" si="1294"/>
        <v>0</v>
      </c>
      <c r="E3696" s="22" t="b">
        <f t="shared" si="1295"/>
        <v>0</v>
      </c>
      <c r="F3696" s="52" t="b">
        <f t="shared" si="1296"/>
        <v>0</v>
      </c>
      <c r="G3696" s="22" t="b">
        <f t="shared" si="1297"/>
        <v>0</v>
      </c>
      <c r="H3696" s="22" t="b">
        <f t="shared" si="1298"/>
        <v>0</v>
      </c>
      <c r="I3696" s="22" t="b">
        <f t="shared" si="1299"/>
        <v>0</v>
      </c>
      <c r="J3696" s="22" t="b">
        <f t="shared" si="1300"/>
        <v>0</v>
      </c>
      <c r="K3696" s="3" t="str">
        <f t="shared" si="1301"/>
        <v/>
      </c>
      <c r="L3696" s="3" t="str">
        <f t="shared" si="1302"/>
        <v/>
      </c>
      <c r="M3696" s="3" t="str">
        <f t="shared" si="1303"/>
        <v/>
      </c>
      <c r="N3696" s="54" t="str">
        <f t="shared" si="1304"/>
        <v/>
      </c>
      <c r="O3696" s="3" t="str">
        <f t="shared" si="1305"/>
        <v/>
      </c>
      <c r="P3696" s="19" t="str">
        <f t="shared" si="1306"/>
        <v/>
      </c>
      <c r="Q3696" s="23" t="e">
        <f>_xlfn.XLOOKUP(R3696,summary!C1084:C1120,summary!B1084:B1120)</f>
        <v>#N/A</v>
      </c>
      <c r="R3696" s="24" t="str">
        <f t="shared" si="1290"/>
        <v>상갈동</v>
      </c>
      <c r="S3696" s="24" t="str">
        <f t="shared" si="1307"/>
        <v>상갈6통</v>
      </c>
      <c r="T3696" s="24" t="str">
        <f t="shared" si="1308"/>
        <v>(상갈동)</v>
      </c>
      <c r="U3696" s="24" t="str">
        <f t="shared" si="1309"/>
        <v>상갈</v>
      </c>
      <c r="V3696" s="25">
        <f t="shared" si="1310"/>
        <v>6</v>
      </c>
      <c r="W3696" s="25">
        <f t="shared" si="1311"/>
        <v>6</v>
      </c>
      <c r="X3696" s="59"/>
      <c r="Y3696" s="59"/>
      <c r="Z3696" s="59" t="s">
        <v>89</v>
      </c>
      <c r="AA3696" s="63" t="s">
        <v>4284</v>
      </c>
    </row>
    <row r="3697" spans="1:27" ht="16.5" customHeight="1" x14ac:dyDescent="0.3">
      <c r="A3697" s="22" t="b">
        <f t="shared" si="1291"/>
        <v>0</v>
      </c>
      <c r="B3697" s="22" t="b">
        <f t="shared" si="1292"/>
        <v>0</v>
      </c>
      <c r="C3697" s="22" t="b">
        <f t="shared" si="1293"/>
        <v>0</v>
      </c>
      <c r="D3697" s="22" t="b">
        <f t="shared" si="1294"/>
        <v>0</v>
      </c>
      <c r="E3697" s="22" t="b">
        <f t="shared" si="1295"/>
        <v>0</v>
      </c>
      <c r="F3697" s="52" t="b">
        <f t="shared" si="1296"/>
        <v>0</v>
      </c>
      <c r="G3697" s="22" t="b">
        <f t="shared" si="1297"/>
        <v>0</v>
      </c>
      <c r="H3697" s="22" t="b">
        <f t="shared" si="1298"/>
        <v>0</v>
      </c>
      <c r="I3697" s="22" t="b">
        <f t="shared" si="1299"/>
        <v>0</v>
      </c>
      <c r="J3697" s="22" t="b">
        <f t="shared" si="1300"/>
        <v>0</v>
      </c>
      <c r="K3697" s="3" t="str">
        <f t="shared" si="1301"/>
        <v/>
      </c>
      <c r="L3697" s="3" t="str">
        <f t="shared" si="1302"/>
        <v/>
      </c>
      <c r="M3697" s="3" t="str">
        <f t="shared" si="1303"/>
        <v/>
      </c>
      <c r="N3697" s="54" t="str">
        <f t="shared" si="1304"/>
        <v/>
      </c>
      <c r="O3697" s="3" t="str">
        <f t="shared" si="1305"/>
        <v/>
      </c>
      <c r="P3697" s="19" t="str">
        <f t="shared" si="1306"/>
        <v/>
      </c>
      <c r="Q3697" s="23" t="e">
        <f>_xlfn.XLOOKUP(R3697,summary!C1085:C1121,summary!B1085:B1121)</f>
        <v>#N/A</v>
      </c>
      <c r="R3697" s="24" t="str">
        <f t="shared" si="1290"/>
        <v>상갈동</v>
      </c>
      <c r="S3697" s="24" t="str">
        <f t="shared" si="1307"/>
        <v>상갈6통</v>
      </c>
      <c r="T3697" s="24" t="str">
        <f t="shared" si="1308"/>
        <v>(상갈동)</v>
      </c>
      <c r="U3697" s="24" t="str">
        <f t="shared" si="1309"/>
        <v>상갈</v>
      </c>
      <c r="V3697" s="25">
        <f t="shared" si="1310"/>
        <v>6</v>
      </c>
      <c r="W3697" s="25">
        <f t="shared" si="1311"/>
        <v>7</v>
      </c>
      <c r="X3697" s="59"/>
      <c r="Y3697" s="59"/>
      <c r="Z3697" s="59" t="s">
        <v>91</v>
      </c>
      <c r="AA3697" s="63" t="s">
        <v>4285</v>
      </c>
    </row>
    <row r="3698" spans="1:27" ht="16.5" customHeight="1" x14ac:dyDescent="0.3">
      <c r="A3698" s="22" t="b">
        <f t="shared" si="1291"/>
        <v>0</v>
      </c>
      <c r="B3698" s="22" t="b">
        <f t="shared" si="1292"/>
        <v>0</v>
      </c>
      <c r="C3698" s="22" t="b">
        <f t="shared" si="1293"/>
        <v>0</v>
      </c>
      <c r="D3698" s="22" t="b">
        <f t="shared" si="1294"/>
        <v>0</v>
      </c>
      <c r="E3698" s="22" t="b">
        <f t="shared" si="1295"/>
        <v>0</v>
      </c>
      <c r="F3698" s="52" t="b">
        <f t="shared" si="1296"/>
        <v>0</v>
      </c>
      <c r="G3698" s="22" t="b">
        <f t="shared" si="1297"/>
        <v>0</v>
      </c>
      <c r="H3698" s="22" t="b">
        <f t="shared" si="1298"/>
        <v>0</v>
      </c>
      <c r="I3698" s="22" t="b">
        <f t="shared" si="1299"/>
        <v>0</v>
      </c>
      <c r="J3698" s="22" t="b">
        <f t="shared" si="1300"/>
        <v>0</v>
      </c>
      <c r="K3698" s="3" t="str">
        <f t="shared" si="1301"/>
        <v/>
      </c>
      <c r="L3698" s="3" t="str">
        <f t="shared" si="1302"/>
        <v/>
      </c>
      <c r="M3698" s="3" t="str">
        <f t="shared" si="1303"/>
        <v/>
      </c>
      <c r="N3698" s="54" t="str">
        <f t="shared" si="1304"/>
        <v/>
      </c>
      <c r="O3698" s="3" t="str">
        <f t="shared" si="1305"/>
        <v/>
      </c>
      <c r="P3698" s="19" t="str">
        <f t="shared" si="1306"/>
        <v/>
      </c>
      <c r="Q3698" s="23" t="e">
        <f>_xlfn.XLOOKUP(R3698,summary!C1086:C1122,summary!B1086:B1122)</f>
        <v>#N/A</v>
      </c>
      <c r="R3698" s="24" t="str">
        <f t="shared" si="1290"/>
        <v>상갈동</v>
      </c>
      <c r="S3698" s="24" t="str">
        <f t="shared" si="1307"/>
        <v>상갈6통</v>
      </c>
      <c r="T3698" s="24" t="str">
        <f t="shared" si="1308"/>
        <v>(상갈동)</v>
      </c>
      <c r="U3698" s="24" t="str">
        <f t="shared" si="1309"/>
        <v>상갈</v>
      </c>
      <c r="V3698" s="25">
        <f t="shared" si="1310"/>
        <v>6</v>
      </c>
      <c r="W3698" s="25">
        <f t="shared" si="1311"/>
        <v>8</v>
      </c>
      <c r="X3698" s="59"/>
      <c r="Y3698" s="59"/>
      <c r="Z3698" s="59" t="s">
        <v>93</v>
      </c>
      <c r="AA3698" s="63" t="s">
        <v>4286</v>
      </c>
    </row>
    <row r="3699" spans="1:27" ht="16.5" customHeight="1" x14ac:dyDescent="0.3">
      <c r="A3699" s="22" t="b">
        <f t="shared" si="1291"/>
        <v>0</v>
      </c>
      <c r="B3699" s="22" t="b">
        <f t="shared" si="1292"/>
        <v>0</v>
      </c>
      <c r="C3699" s="22" t="b">
        <f t="shared" si="1293"/>
        <v>0</v>
      </c>
      <c r="D3699" s="22" t="b">
        <f t="shared" si="1294"/>
        <v>0</v>
      </c>
      <c r="E3699" s="22" t="b">
        <f t="shared" si="1295"/>
        <v>0</v>
      </c>
      <c r="F3699" s="52" t="b">
        <f t="shared" si="1296"/>
        <v>0</v>
      </c>
      <c r="G3699" s="22" t="b">
        <f t="shared" si="1297"/>
        <v>0</v>
      </c>
      <c r="H3699" s="22" t="b">
        <f t="shared" si="1298"/>
        <v>0</v>
      </c>
      <c r="I3699" s="22" t="b">
        <f t="shared" si="1299"/>
        <v>0</v>
      </c>
      <c r="J3699" s="22" t="b">
        <f t="shared" si="1300"/>
        <v>0</v>
      </c>
      <c r="K3699" s="3" t="str">
        <f t="shared" si="1301"/>
        <v/>
      </c>
      <c r="L3699" s="3" t="str">
        <f t="shared" si="1302"/>
        <v/>
      </c>
      <c r="M3699" s="3" t="str">
        <f t="shared" si="1303"/>
        <v/>
      </c>
      <c r="N3699" s="54" t="str">
        <f t="shared" si="1304"/>
        <v/>
      </c>
      <c r="O3699" s="3" t="str">
        <f t="shared" si="1305"/>
        <v/>
      </c>
      <c r="P3699" s="19" t="str">
        <f t="shared" si="1306"/>
        <v/>
      </c>
      <c r="Q3699" s="23" t="e">
        <f>_xlfn.XLOOKUP(R3699,summary!C1087:C1123,summary!B1087:B1123)</f>
        <v>#N/A</v>
      </c>
      <c r="R3699" s="24" t="str">
        <f t="shared" si="1290"/>
        <v>상갈동</v>
      </c>
      <c r="S3699" s="24" t="str">
        <f t="shared" si="1307"/>
        <v>상갈6통</v>
      </c>
      <c r="T3699" s="24" t="str">
        <f t="shared" si="1308"/>
        <v>(상갈동)</v>
      </c>
      <c r="U3699" s="24" t="str">
        <f t="shared" si="1309"/>
        <v>상갈</v>
      </c>
      <c r="V3699" s="25">
        <f t="shared" si="1310"/>
        <v>6</v>
      </c>
      <c r="W3699" s="25">
        <f t="shared" si="1311"/>
        <v>9</v>
      </c>
      <c r="X3699" s="59"/>
      <c r="Y3699" s="59"/>
      <c r="Z3699" s="59" t="s">
        <v>95</v>
      </c>
      <c r="AA3699" s="63" t="s">
        <v>4287</v>
      </c>
    </row>
    <row r="3700" spans="1:27" ht="16.5" customHeight="1" x14ac:dyDescent="0.3">
      <c r="A3700" s="22" t="b">
        <f t="shared" si="1291"/>
        <v>0</v>
      </c>
      <c r="B3700" s="22" t="b">
        <f t="shared" si="1292"/>
        <v>0</v>
      </c>
      <c r="C3700" s="22" t="b">
        <f t="shared" si="1293"/>
        <v>0</v>
      </c>
      <c r="D3700" s="22" t="b">
        <f t="shared" si="1294"/>
        <v>0</v>
      </c>
      <c r="E3700" s="22" t="b">
        <f t="shared" si="1295"/>
        <v>0</v>
      </c>
      <c r="F3700" s="52" t="b">
        <f t="shared" si="1296"/>
        <v>0</v>
      </c>
      <c r="G3700" s="22" t="b">
        <f t="shared" si="1297"/>
        <v>0</v>
      </c>
      <c r="H3700" s="22" t="b">
        <f t="shared" si="1298"/>
        <v>0</v>
      </c>
      <c r="I3700" s="22" t="b">
        <f t="shared" si="1299"/>
        <v>0</v>
      </c>
      <c r="J3700" s="22" t="b">
        <f t="shared" si="1300"/>
        <v>0</v>
      </c>
      <c r="K3700" s="3" t="str">
        <f t="shared" si="1301"/>
        <v/>
      </c>
      <c r="L3700" s="3" t="str">
        <f t="shared" si="1302"/>
        <v/>
      </c>
      <c r="M3700" s="3" t="str">
        <f t="shared" si="1303"/>
        <v/>
      </c>
      <c r="N3700" s="54" t="str">
        <f t="shared" si="1304"/>
        <v/>
      </c>
      <c r="O3700" s="3" t="str">
        <f t="shared" si="1305"/>
        <v/>
      </c>
      <c r="P3700" s="19" t="str">
        <f t="shared" si="1306"/>
        <v/>
      </c>
      <c r="Q3700" s="23" t="e">
        <f>_xlfn.XLOOKUP(R3700,summary!C1088:C1124,summary!B1088:B1124)</f>
        <v>#N/A</v>
      </c>
      <c r="R3700" s="24" t="str">
        <f t="shared" si="1290"/>
        <v>상갈동</v>
      </c>
      <c r="S3700" s="24" t="str">
        <f t="shared" si="1307"/>
        <v>상갈6통</v>
      </c>
      <c r="T3700" s="24" t="str">
        <f t="shared" si="1308"/>
        <v>(상갈동)</v>
      </c>
      <c r="U3700" s="24" t="str">
        <f t="shared" si="1309"/>
        <v>상갈</v>
      </c>
      <c r="V3700" s="25">
        <f t="shared" si="1310"/>
        <v>6</v>
      </c>
      <c r="W3700" s="25">
        <f t="shared" si="1311"/>
        <v>10</v>
      </c>
      <c r="X3700" s="59"/>
      <c r="Y3700" s="59"/>
      <c r="Z3700" s="59" t="s">
        <v>97</v>
      </c>
      <c r="AA3700" s="63" t="s">
        <v>4288</v>
      </c>
    </row>
    <row r="3701" spans="1:27" ht="16.5" customHeight="1" x14ac:dyDescent="0.3">
      <c r="A3701" s="22" t="b">
        <f t="shared" si="1291"/>
        <v>0</v>
      </c>
      <c r="B3701" s="22" t="b">
        <f t="shared" si="1292"/>
        <v>0</v>
      </c>
      <c r="C3701" s="22" t="b">
        <f t="shared" si="1293"/>
        <v>0</v>
      </c>
      <c r="D3701" s="22" t="b">
        <f t="shared" si="1294"/>
        <v>0</v>
      </c>
      <c r="E3701" s="22" t="b">
        <f t="shared" si="1295"/>
        <v>0</v>
      </c>
      <c r="F3701" s="52" t="b">
        <f t="shared" si="1296"/>
        <v>0</v>
      </c>
      <c r="G3701" s="22" t="b">
        <f t="shared" si="1297"/>
        <v>0</v>
      </c>
      <c r="H3701" s="22" t="b">
        <f t="shared" si="1298"/>
        <v>0</v>
      </c>
      <c r="I3701" s="22" t="b">
        <f t="shared" si="1299"/>
        <v>0</v>
      </c>
      <c r="J3701" s="22" t="b">
        <f t="shared" si="1300"/>
        <v>0</v>
      </c>
      <c r="K3701" s="3" t="str">
        <f t="shared" si="1301"/>
        <v/>
      </c>
      <c r="L3701" s="3" t="str">
        <f t="shared" si="1302"/>
        <v/>
      </c>
      <c r="M3701" s="3" t="str">
        <f t="shared" si="1303"/>
        <v/>
      </c>
      <c r="N3701" s="54" t="str">
        <f t="shared" si="1304"/>
        <v/>
      </c>
      <c r="O3701" s="3" t="str">
        <f t="shared" si="1305"/>
        <v/>
      </c>
      <c r="P3701" s="19" t="str">
        <f t="shared" si="1306"/>
        <v/>
      </c>
      <c r="Q3701" s="23" t="e">
        <f>_xlfn.XLOOKUP(R3701,summary!C1089:C1125,summary!B1089:B1125)</f>
        <v>#N/A</v>
      </c>
      <c r="R3701" s="24" t="str">
        <f t="shared" si="1290"/>
        <v>상갈동</v>
      </c>
      <c r="S3701" s="24" t="str">
        <f t="shared" si="1307"/>
        <v>상갈6통</v>
      </c>
      <c r="T3701" s="24" t="str">
        <f t="shared" si="1308"/>
        <v>(상갈동)</v>
      </c>
      <c r="U3701" s="24" t="str">
        <f t="shared" si="1309"/>
        <v>상갈</v>
      </c>
      <c r="V3701" s="25">
        <f t="shared" si="1310"/>
        <v>6</v>
      </c>
      <c r="W3701" s="25">
        <f t="shared" si="1311"/>
        <v>11</v>
      </c>
      <c r="X3701" s="59"/>
      <c r="Y3701" s="59"/>
      <c r="Z3701" s="59" t="s">
        <v>99</v>
      </c>
      <c r="AA3701" s="63" t="s">
        <v>4289</v>
      </c>
    </row>
    <row r="3702" spans="1:27" ht="16.5" customHeight="1" x14ac:dyDescent="0.3">
      <c r="A3702" s="22" t="b">
        <f t="shared" si="1291"/>
        <v>0</v>
      </c>
      <c r="B3702" s="22" t="b">
        <f t="shared" si="1292"/>
        <v>0</v>
      </c>
      <c r="C3702" s="22" t="b">
        <f t="shared" si="1293"/>
        <v>0</v>
      </c>
      <c r="D3702" s="22" t="b">
        <f t="shared" si="1294"/>
        <v>0</v>
      </c>
      <c r="E3702" s="22" t="b">
        <f t="shared" si="1295"/>
        <v>0</v>
      </c>
      <c r="F3702" s="52" t="b">
        <f t="shared" si="1296"/>
        <v>0</v>
      </c>
      <c r="G3702" s="22" t="b">
        <f t="shared" si="1297"/>
        <v>0</v>
      </c>
      <c r="H3702" s="22" t="b">
        <f t="shared" si="1298"/>
        <v>0</v>
      </c>
      <c r="I3702" s="22" t="b">
        <f t="shared" si="1299"/>
        <v>0</v>
      </c>
      <c r="J3702" s="22" t="b">
        <f t="shared" si="1300"/>
        <v>0</v>
      </c>
      <c r="K3702" s="3" t="str">
        <f t="shared" si="1301"/>
        <v/>
      </c>
      <c r="L3702" s="3" t="str">
        <f t="shared" si="1302"/>
        <v/>
      </c>
      <c r="M3702" s="3" t="str">
        <f t="shared" si="1303"/>
        <v/>
      </c>
      <c r="N3702" s="54" t="str">
        <f t="shared" si="1304"/>
        <v/>
      </c>
      <c r="O3702" s="3" t="str">
        <f t="shared" si="1305"/>
        <v/>
      </c>
      <c r="P3702" s="19" t="str">
        <f t="shared" si="1306"/>
        <v/>
      </c>
      <c r="Q3702" s="23" t="e">
        <f>_xlfn.XLOOKUP(R3702,summary!C1090:C1126,summary!B1090:B1126)</f>
        <v>#N/A</v>
      </c>
      <c r="R3702" s="24" t="str">
        <f t="shared" si="1290"/>
        <v>상갈동</v>
      </c>
      <c r="S3702" s="24" t="str">
        <f t="shared" si="1307"/>
        <v>상갈6통</v>
      </c>
      <c r="T3702" s="24" t="str">
        <f t="shared" si="1308"/>
        <v>(상갈동)</v>
      </c>
      <c r="U3702" s="24" t="str">
        <f t="shared" si="1309"/>
        <v>상갈</v>
      </c>
      <c r="V3702" s="25">
        <f t="shared" si="1310"/>
        <v>6</v>
      </c>
      <c r="W3702" s="25">
        <f t="shared" si="1311"/>
        <v>12</v>
      </c>
      <c r="X3702" s="59"/>
      <c r="Y3702" s="59"/>
      <c r="Z3702" s="59" t="s">
        <v>101</v>
      </c>
      <c r="AA3702" s="63" t="s">
        <v>4290</v>
      </c>
    </row>
    <row r="3703" spans="1:27" ht="16.5" customHeight="1" x14ac:dyDescent="0.3">
      <c r="A3703" s="22" t="b">
        <f t="shared" si="1291"/>
        <v>1</v>
      </c>
      <c r="B3703" s="22" t="b">
        <f t="shared" si="1292"/>
        <v>0</v>
      </c>
      <c r="C3703" s="22" t="b">
        <f t="shared" si="1293"/>
        <v>0</v>
      </c>
      <c r="D3703" s="22" t="b">
        <f t="shared" si="1294"/>
        <v>0</v>
      </c>
      <c r="E3703" s="22" t="b">
        <f t="shared" si="1295"/>
        <v>0</v>
      </c>
      <c r="F3703" s="52" t="b">
        <f t="shared" si="1296"/>
        <v>0</v>
      </c>
      <c r="G3703" s="22" t="b">
        <f t="shared" si="1297"/>
        <v>0</v>
      </c>
      <c r="H3703" s="22" t="b">
        <f t="shared" si="1298"/>
        <v>0</v>
      </c>
      <c r="I3703" s="22" t="b">
        <f t="shared" si="1299"/>
        <v>0</v>
      </c>
      <c r="J3703" s="22" t="b">
        <f t="shared" si="1300"/>
        <v>1</v>
      </c>
      <c r="K3703" s="3" t="str">
        <f t="shared" si="1301"/>
        <v/>
      </c>
      <c r="L3703" s="3" t="str">
        <f t="shared" si="1302"/>
        <v/>
      </c>
      <c r="M3703" s="3" t="str">
        <f t="shared" si="1303"/>
        <v/>
      </c>
      <c r="N3703" s="54" t="str">
        <f t="shared" si="1304"/>
        <v/>
      </c>
      <c r="O3703" s="3" t="str">
        <f t="shared" si="1305"/>
        <v/>
      </c>
      <c r="P3703" s="19" t="str">
        <f t="shared" si="1306"/>
        <v/>
      </c>
      <c r="Q3703" s="23" t="e">
        <f>_xlfn.XLOOKUP(R3703,summary!C1091:C1127,summary!B1091:B1127)</f>
        <v>#N/A</v>
      </c>
      <c r="R3703" s="24" t="str">
        <f t="shared" si="1290"/>
        <v>읍 면 동</v>
      </c>
      <c r="S3703" s="24" t="str">
        <f t="shared" si="1307"/>
        <v>통 리 명</v>
      </c>
      <c r="T3703" s="24" t="str">
        <f t="shared" si="1308"/>
        <v/>
      </c>
      <c r="U3703" s="24" t="str">
        <f t="shared" si="1309"/>
        <v/>
      </c>
      <c r="V3703" s="25" t="str">
        <f t="shared" si="1310"/>
        <v/>
      </c>
      <c r="W3703" s="25" t="str">
        <f t="shared" si="1311"/>
        <v/>
      </c>
      <c r="X3703" s="59" t="s">
        <v>121</v>
      </c>
      <c r="Y3703" s="59" t="s">
        <v>122</v>
      </c>
      <c r="Z3703" s="59" t="s">
        <v>59</v>
      </c>
      <c r="AA3703" s="63" t="s">
        <v>2628</v>
      </c>
    </row>
    <row r="3704" spans="1:27" ht="16.5" customHeight="1" x14ac:dyDescent="0.3">
      <c r="A3704" s="22" t="b">
        <f t="shared" si="1291"/>
        <v>1</v>
      </c>
      <c r="B3704" s="22" t="b">
        <f t="shared" si="1292"/>
        <v>0</v>
      </c>
      <c r="C3704" s="22" t="b">
        <f t="shared" si="1293"/>
        <v>0</v>
      </c>
      <c r="D3704" s="22" t="b">
        <f t="shared" si="1294"/>
        <v>0</v>
      </c>
      <c r="E3704" s="22" t="b">
        <f t="shared" si="1295"/>
        <v>0</v>
      </c>
      <c r="F3704" s="52" t="b">
        <f t="shared" si="1296"/>
        <v>0</v>
      </c>
      <c r="G3704" s="22" t="b">
        <f t="shared" si="1297"/>
        <v>0</v>
      </c>
      <c r="H3704" s="22" t="b">
        <f t="shared" si="1298"/>
        <v>0</v>
      </c>
      <c r="I3704" s="22" t="b">
        <f t="shared" si="1299"/>
        <v>0</v>
      </c>
      <c r="J3704" s="22" t="b">
        <f t="shared" si="1300"/>
        <v>1</v>
      </c>
      <c r="K3704" s="3" t="str">
        <f t="shared" si="1301"/>
        <v>상갈7통</v>
      </c>
      <c r="L3704" s="3" t="str">
        <f t="shared" si="1302"/>
        <v>갈7</v>
      </c>
      <c r="M3704" s="3">
        <f t="shared" si="1303"/>
        <v>7</v>
      </c>
      <c r="N3704" s="54" t="str">
        <f t="shared" si="1304"/>
        <v>상갈</v>
      </c>
      <c r="O3704" s="3" t="str">
        <f t="shared" si="1305"/>
        <v/>
      </c>
      <c r="P3704" s="19" t="str">
        <f t="shared" si="1306"/>
        <v/>
      </c>
      <c r="Q3704" s="23" t="e">
        <f>_xlfn.XLOOKUP(R3704,summary!C1092:C1128,summary!B1092:B1128)</f>
        <v>#N/A</v>
      </c>
      <c r="R3704" s="24" t="str">
        <f t="shared" si="1290"/>
        <v>상갈동</v>
      </c>
      <c r="S3704" s="24" t="str">
        <f t="shared" si="1307"/>
        <v>상갈7통</v>
      </c>
      <c r="T3704" s="24" t="str">
        <f t="shared" si="1308"/>
        <v>(상갈동)</v>
      </c>
      <c r="U3704" s="24" t="str">
        <f t="shared" si="1309"/>
        <v>상갈</v>
      </c>
      <c r="V3704" s="25">
        <f t="shared" si="1310"/>
        <v>7</v>
      </c>
      <c r="W3704" s="25">
        <f t="shared" si="1311"/>
        <v>1</v>
      </c>
      <c r="X3704" s="59" t="s">
        <v>19</v>
      </c>
      <c r="Y3704" s="59" t="s">
        <v>4291</v>
      </c>
      <c r="Z3704" s="59" t="s">
        <v>63</v>
      </c>
      <c r="AA3704" s="63" t="s">
        <v>4292</v>
      </c>
    </row>
    <row r="3705" spans="1:27" ht="16.5" customHeight="1" x14ac:dyDescent="0.3">
      <c r="A3705" s="22" t="b">
        <f t="shared" si="1291"/>
        <v>1</v>
      </c>
      <c r="B3705" s="22" t="b">
        <f t="shared" si="1292"/>
        <v>1</v>
      </c>
      <c r="C3705" s="22" t="b">
        <f t="shared" si="1293"/>
        <v>1</v>
      </c>
      <c r="D3705" s="22" t="b">
        <f t="shared" si="1294"/>
        <v>1</v>
      </c>
      <c r="E3705" s="22" t="b">
        <f t="shared" si="1295"/>
        <v>1</v>
      </c>
      <c r="F3705" s="52" t="b">
        <f t="shared" si="1296"/>
        <v>0</v>
      </c>
      <c r="G3705" s="22" t="b">
        <f t="shared" si="1297"/>
        <v>0</v>
      </c>
      <c r="H3705" s="22" t="b">
        <f t="shared" si="1298"/>
        <v>0</v>
      </c>
      <c r="I3705" s="22" t="b">
        <f t="shared" si="1299"/>
        <v>0</v>
      </c>
      <c r="J3705" s="22" t="b">
        <f t="shared" si="1300"/>
        <v>0</v>
      </c>
      <c r="K3705" s="3" t="str">
        <f t="shared" si="1301"/>
        <v/>
      </c>
      <c r="L3705" s="3" t="str">
        <f t="shared" si="1302"/>
        <v/>
      </c>
      <c r="M3705" s="3" t="str">
        <f t="shared" si="1303"/>
        <v/>
      </c>
      <c r="N3705" s="54" t="str">
        <f t="shared" si="1304"/>
        <v/>
      </c>
      <c r="O3705" s="3" t="str">
        <f t="shared" si="1305"/>
        <v/>
      </c>
      <c r="P3705" s="19" t="str">
        <f t="shared" si="1306"/>
        <v>(상갈동)</v>
      </c>
      <c r="Q3705" s="23" t="e">
        <f>_xlfn.XLOOKUP(R3705,summary!C1093:C1129,summary!B1093:B1129)</f>
        <v>#N/A</v>
      </c>
      <c r="R3705" s="24" t="str">
        <f t="shared" si="1290"/>
        <v>상갈동</v>
      </c>
      <c r="S3705" s="24" t="str">
        <f t="shared" si="1307"/>
        <v>상갈7통</v>
      </c>
      <c r="T3705" s="24" t="str">
        <f t="shared" si="1308"/>
        <v>(상갈동)</v>
      </c>
      <c r="U3705" s="24" t="str">
        <f t="shared" si="1309"/>
        <v>상갈</v>
      </c>
      <c r="V3705" s="25">
        <f t="shared" si="1310"/>
        <v>7</v>
      </c>
      <c r="W3705" s="25">
        <f t="shared" si="1311"/>
        <v>2</v>
      </c>
      <c r="X3705" s="59"/>
      <c r="Y3705" s="59" t="s">
        <v>4264</v>
      </c>
      <c r="Z3705" s="59" t="s">
        <v>65</v>
      </c>
      <c r="AA3705" s="63" t="s">
        <v>4293</v>
      </c>
    </row>
    <row r="3706" spans="1:27" ht="16.5" customHeight="1" x14ac:dyDescent="0.3">
      <c r="A3706" s="22" t="b">
        <f t="shared" si="1291"/>
        <v>0</v>
      </c>
      <c r="B3706" s="22" t="b">
        <f t="shared" si="1292"/>
        <v>0</v>
      </c>
      <c r="C3706" s="22" t="b">
        <f t="shared" si="1293"/>
        <v>0</v>
      </c>
      <c r="D3706" s="22" t="b">
        <f t="shared" si="1294"/>
        <v>0</v>
      </c>
      <c r="E3706" s="22" t="b">
        <f t="shared" si="1295"/>
        <v>0</v>
      </c>
      <c r="F3706" s="52" t="b">
        <f t="shared" si="1296"/>
        <v>0</v>
      </c>
      <c r="G3706" s="22" t="b">
        <f t="shared" si="1297"/>
        <v>0</v>
      </c>
      <c r="H3706" s="22" t="b">
        <f t="shared" si="1298"/>
        <v>0</v>
      </c>
      <c r="I3706" s="22" t="b">
        <f t="shared" si="1299"/>
        <v>0</v>
      </c>
      <c r="J3706" s="22" t="b">
        <f t="shared" si="1300"/>
        <v>0</v>
      </c>
      <c r="K3706" s="3" t="str">
        <f t="shared" si="1301"/>
        <v/>
      </c>
      <c r="L3706" s="3" t="str">
        <f t="shared" si="1302"/>
        <v/>
      </c>
      <c r="M3706" s="3" t="str">
        <f t="shared" si="1303"/>
        <v/>
      </c>
      <c r="N3706" s="54" t="str">
        <f t="shared" si="1304"/>
        <v/>
      </c>
      <c r="O3706" s="3" t="str">
        <f t="shared" si="1305"/>
        <v/>
      </c>
      <c r="P3706" s="19" t="str">
        <f t="shared" si="1306"/>
        <v/>
      </c>
      <c r="Q3706" s="23" t="e">
        <f>_xlfn.XLOOKUP(R3706,summary!C1094:C1130,summary!B1094:B1130)</f>
        <v>#N/A</v>
      </c>
      <c r="R3706" s="24" t="str">
        <f t="shared" si="1290"/>
        <v>상갈동</v>
      </c>
      <c r="S3706" s="24" t="str">
        <f t="shared" si="1307"/>
        <v>상갈7통</v>
      </c>
      <c r="T3706" s="24" t="str">
        <f t="shared" si="1308"/>
        <v>(상갈동)</v>
      </c>
      <c r="U3706" s="24" t="str">
        <f t="shared" si="1309"/>
        <v>상갈</v>
      </c>
      <c r="V3706" s="25">
        <f t="shared" si="1310"/>
        <v>7</v>
      </c>
      <c r="W3706" s="25">
        <f t="shared" si="1311"/>
        <v>3</v>
      </c>
      <c r="X3706" s="59"/>
      <c r="Y3706" s="59"/>
      <c r="Z3706" s="59" t="s">
        <v>67</v>
      </c>
      <c r="AA3706" s="63" t="s">
        <v>4294</v>
      </c>
    </row>
    <row r="3707" spans="1:27" ht="16.5" customHeight="1" x14ac:dyDescent="0.3">
      <c r="A3707" s="22" t="b">
        <f t="shared" si="1291"/>
        <v>0</v>
      </c>
      <c r="B3707" s="22" t="b">
        <f t="shared" si="1292"/>
        <v>0</v>
      </c>
      <c r="C3707" s="22" t="b">
        <f t="shared" si="1293"/>
        <v>0</v>
      </c>
      <c r="D3707" s="22" t="b">
        <f t="shared" si="1294"/>
        <v>0</v>
      </c>
      <c r="E3707" s="22" t="b">
        <f t="shared" si="1295"/>
        <v>0</v>
      </c>
      <c r="F3707" s="52" t="b">
        <f t="shared" si="1296"/>
        <v>0</v>
      </c>
      <c r="G3707" s="22" t="b">
        <f t="shared" si="1297"/>
        <v>0</v>
      </c>
      <c r="H3707" s="22" t="b">
        <f t="shared" si="1298"/>
        <v>0</v>
      </c>
      <c r="I3707" s="22" t="b">
        <f t="shared" si="1299"/>
        <v>0</v>
      </c>
      <c r="J3707" s="22" t="b">
        <f t="shared" si="1300"/>
        <v>0</v>
      </c>
      <c r="K3707" s="3" t="str">
        <f t="shared" si="1301"/>
        <v/>
      </c>
      <c r="L3707" s="3" t="str">
        <f t="shared" si="1302"/>
        <v/>
      </c>
      <c r="M3707" s="3" t="str">
        <f t="shared" si="1303"/>
        <v/>
      </c>
      <c r="N3707" s="54" t="str">
        <f t="shared" si="1304"/>
        <v/>
      </c>
      <c r="O3707" s="3" t="str">
        <f t="shared" si="1305"/>
        <v/>
      </c>
      <c r="P3707" s="19" t="str">
        <f t="shared" si="1306"/>
        <v/>
      </c>
      <c r="Q3707" s="23" t="e">
        <f>_xlfn.XLOOKUP(R3707,summary!C1095:C1131,summary!B1095:B1131)</f>
        <v>#N/A</v>
      </c>
      <c r="R3707" s="24" t="str">
        <f t="shared" si="1290"/>
        <v>상갈동</v>
      </c>
      <c r="S3707" s="24" t="str">
        <f t="shared" si="1307"/>
        <v>상갈7통</v>
      </c>
      <c r="T3707" s="24" t="str">
        <f t="shared" si="1308"/>
        <v>(상갈동)</v>
      </c>
      <c r="U3707" s="24" t="str">
        <f t="shared" si="1309"/>
        <v>상갈</v>
      </c>
      <c r="V3707" s="25">
        <f t="shared" si="1310"/>
        <v>7</v>
      </c>
      <c r="W3707" s="25">
        <f t="shared" si="1311"/>
        <v>4</v>
      </c>
      <c r="X3707" s="59"/>
      <c r="Y3707" s="59"/>
      <c r="Z3707" s="59" t="s">
        <v>73</v>
      </c>
      <c r="AA3707" s="63" t="s">
        <v>4295</v>
      </c>
    </row>
    <row r="3708" spans="1:27" ht="16.5" customHeight="1" x14ac:dyDescent="0.3">
      <c r="A3708" s="22" t="b">
        <f t="shared" si="1291"/>
        <v>0</v>
      </c>
      <c r="B3708" s="22" t="b">
        <f t="shared" si="1292"/>
        <v>0</v>
      </c>
      <c r="C3708" s="22" t="b">
        <f t="shared" si="1293"/>
        <v>0</v>
      </c>
      <c r="D3708" s="22" t="b">
        <f t="shared" si="1294"/>
        <v>0</v>
      </c>
      <c r="E3708" s="22" t="b">
        <f t="shared" si="1295"/>
        <v>0</v>
      </c>
      <c r="F3708" s="52" t="b">
        <f t="shared" si="1296"/>
        <v>0</v>
      </c>
      <c r="G3708" s="22" t="b">
        <f t="shared" si="1297"/>
        <v>0</v>
      </c>
      <c r="H3708" s="22" t="b">
        <f t="shared" si="1298"/>
        <v>0</v>
      </c>
      <c r="I3708" s="22" t="b">
        <f t="shared" si="1299"/>
        <v>0</v>
      </c>
      <c r="J3708" s="22" t="b">
        <f t="shared" si="1300"/>
        <v>0</v>
      </c>
      <c r="K3708" s="3" t="str">
        <f t="shared" si="1301"/>
        <v/>
      </c>
      <c r="L3708" s="3" t="str">
        <f t="shared" si="1302"/>
        <v/>
      </c>
      <c r="M3708" s="3" t="str">
        <f t="shared" si="1303"/>
        <v/>
      </c>
      <c r="N3708" s="54" t="str">
        <f t="shared" si="1304"/>
        <v/>
      </c>
      <c r="O3708" s="3" t="str">
        <f t="shared" si="1305"/>
        <v/>
      </c>
      <c r="P3708" s="19" t="str">
        <f t="shared" si="1306"/>
        <v/>
      </c>
      <c r="Q3708" s="23" t="e">
        <f>_xlfn.XLOOKUP(R3708,summary!C1096:C1132,summary!B1096:B1132)</f>
        <v>#N/A</v>
      </c>
      <c r="R3708" s="24" t="str">
        <f t="shared" si="1290"/>
        <v>상갈동</v>
      </c>
      <c r="S3708" s="24" t="str">
        <f t="shared" si="1307"/>
        <v>상갈7통</v>
      </c>
      <c r="T3708" s="24" t="str">
        <f t="shared" si="1308"/>
        <v>(상갈동)</v>
      </c>
      <c r="U3708" s="24" t="str">
        <f t="shared" si="1309"/>
        <v>상갈</v>
      </c>
      <c r="V3708" s="25">
        <f t="shared" si="1310"/>
        <v>7</v>
      </c>
      <c r="W3708" s="25">
        <f t="shared" si="1311"/>
        <v>5</v>
      </c>
      <c r="X3708" s="59"/>
      <c r="Y3708" s="59"/>
      <c r="Z3708" s="59" t="s">
        <v>87</v>
      </c>
      <c r="AA3708" s="63" t="s">
        <v>4296</v>
      </c>
    </row>
    <row r="3709" spans="1:27" ht="16.5" customHeight="1" x14ac:dyDescent="0.3">
      <c r="A3709" s="22" t="b">
        <f t="shared" si="1291"/>
        <v>0</v>
      </c>
      <c r="B3709" s="22" t="b">
        <f t="shared" si="1292"/>
        <v>0</v>
      </c>
      <c r="C3709" s="22" t="b">
        <f t="shared" si="1293"/>
        <v>0</v>
      </c>
      <c r="D3709" s="22" t="b">
        <f t="shared" si="1294"/>
        <v>0</v>
      </c>
      <c r="E3709" s="22" t="b">
        <f t="shared" si="1295"/>
        <v>0</v>
      </c>
      <c r="F3709" s="52" t="b">
        <f t="shared" si="1296"/>
        <v>0</v>
      </c>
      <c r="G3709" s="22" t="b">
        <f t="shared" si="1297"/>
        <v>0</v>
      </c>
      <c r="H3709" s="22" t="b">
        <f t="shared" si="1298"/>
        <v>0</v>
      </c>
      <c r="I3709" s="22" t="b">
        <f t="shared" si="1299"/>
        <v>0</v>
      </c>
      <c r="J3709" s="22" t="b">
        <f t="shared" si="1300"/>
        <v>0</v>
      </c>
      <c r="K3709" s="3" t="str">
        <f t="shared" si="1301"/>
        <v/>
      </c>
      <c r="L3709" s="3" t="str">
        <f t="shared" si="1302"/>
        <v/>
      </c>
      <c r="M3709" s="3" t="str">
        <f t="shared" si="1303"/>
        <v/>
      </c>
      <c r="N3709" s="54" t="str">
        <f t="shared" si="1304"/>
        <v/>
      </c>
      <c r="O3709" s="3" t="str">
        <f t="shared" si="1305"/>
        <v/>
      </c>
      <c r="P3709" s="19" t="str">
        <f t="shared" si="1306"/>
        <v/>
      </c>
      <c r="Q3709" s="23" t="e">
        <f>_xlfn.XLOOKUP(R3709,summary!C1097:C1133,summary!B1097:B1133)</f>
        <v>#N/A</v>
      </c>
      <c r="R3709" s="24" t="str">
        <f t="shared" si="1290"/>
        <v>상갈동</v>
      </c>
      <c r="S3709" s="24" t="str">
        <f t="shared" si="1307"/>
        <v>상갈7통</v>
      </c>
      <c r="T3709" s="24" t="str">
        <f t="shared" si="1308"/>
        <v>(상갈동)</v>
      </c>
      <c r="U3709" s="24" t="str">
        <f t="shared" si="1309"/>
        <v>상갈</v>
      </c>
      <c r="V3709" s="25">
        <f t="shared" si="1310"/>
        <v>7</v>
      </c>
      <c r="W3709" s="25">
        <f t="shared" si="1311"/>
        <v>6</v>
      </c>
      <c r="X3709" s="59"/>
      <c r="Y3709" s="59"/>
      <c r="Z3709" s="59" t="s">
        <v>89</v>
      </c>
      <c r="AA3709" s="63" t="s">
        <v>4297</v>
      </c>
    </row>
    <row r="3710" spans="1:27" ht="16.5" customHeight="1" x14ac:dyDescent="0.3">
      <c r="A3710" s="22" t="b">
        <f t="shared" si="1291"/>
        <v>0</v>
      </c>
      <c r="B3710" s="22" t="b">
        <f t="shared" si="1292"/>
        <v>0</v>
      </c>
      <c r="C3710" s="22" t="b">
        <f t="shared" si="1293"/>
        <v>0</v>
      </c>
      <c r="D3710" s="22" t="b">
        <f t="shared" si="1294"/>
        <v>0</v>
      </c>
      <c r="E3710" s="22" t="b">
        <f t="shared" si="1295"/>
        <v>0</v>
      </c>
      <c r="F3710" s="52" t="b">
        <f t="shared" si="1296"/>
        <v>0</v>
      </c>
      <c r="G3710" s="22" t="b">
        <f t="shared" si="1297"/>
        <v>0</v>
      </c>
      <c r="H3710" s="22" t="b">
        <f t="shared" si="1298"/>
        <v>0</v>
      </c>
      <c r="I3710" s="22" t="b">
        <f t="shared" si="1299"/>
        <v>0</v>
      </c>
      <c r="J3710" s="22" t="b">
        <f t="shared" si="1300"/>
        <v>0</v>
      </c>
      <c r="K3710" s="3" t="str">
        <f t="shared" si="1301"/>
        <v/>
      </c>
      <c r="L3710" s="3" t="str">
        <f t="shared" si="1302"/>
        <v/>
      </c>
      <c r="M3710" s="3" t="str">
        <f t="shared" si="1303"/>
        <v/>
      </c>
      <c r="N3710" s="54" t="str">
        <f t="shared" si="1304"/>
        <v/>
      </c>
      <c r="O3710" s="3" t="str">
        <f t="shared" si="1305"/>
        <v/>
      </c>
      <c r="P3710" s="19" t="str">
        <f t="shared" si="1306"/>
        <v/>
      </c>
      <c r="Q3710" s="23" t="e">
        <f>_xlfn.XLOOKUP(R3710,summary!C1098:C1134,summary!B1098:B1134)</f>
        <v>#N/A</v>
      </c>
      <c r="R3710" s="24" t="str">
        <f t="shared" si="1290"/>
        <v>상갈동</v>
      </c>
      <c r="S3710" s="24" t="str">
        <f t="shared" si="1307"/>
        <v>상갈7통</v>
      </c>
      <c r="T3710" s="24" t="str">
        <f t="shared" si="1308"/>
        <v>(상갈동)</v>
      </c>
      <c r="U3710" s="24" t="str">
        <f t="shared" si="1309"/>
        <v>상갈</v>
      </c>
      <c r="V3710" s="25">
        <f t="shared" si="1310"/>
        <v>7</v>
      </c>
      <c r="W3710" s="25">
        <f t="shared" si="1311"/>
        <v>7</v>
      </c>
      <c r="X3710" s="59"/>
      <c r="Y3710" s="59"/>
      <c r="Z3710" s="59" t="s">
        <v>91</v>
      </c>
      <c r="AA3710" s="63" t="s">
        <v>4298</v>
      </c>
    </row>
    <row r="3711" spans="1:27" ht="16.5" customHeight="1" x14ac:dyDescent="0.3">
      <c r="A3711" s="22" t="b">
        <f t="shared" si="1291"/>
        <v>1</v>
      </c>
      <c r="B3711" s="22" t="b">
        <f t="shared" si="1292"/>
        <v>0</v>
      </c>
      <c r="C3711" s="22" t="b">
        <f t="shared" si="1293"/>
        <v>0</v>
      </c>
      <c r="D3711" s="22" t="b">
        <f t="shared" si="1294"/>
        <v>0</v>
      </c>
      <c r="E3711" s="22" t="b">
        <f t="shared" si="1295"/>
        <v>0</v>
      </c>
      <c r="F3711" s="52" t="b">
        <f t="shared" si="1296"/>
        <v>0</v>
      </c>
      <c r="G3711" s="22" t="b">
        <f t="shared" si="1297"/>
        <v>0</v>
      </c>
      <c r="H3711" s="22" t="b">
        <f t="shared" si="1298"/>
        <v>0</v>
      </c>
      <c r="I3711" s="22" t="b">
        <f t="shared" si="1299"/>
        <v>0</v>
      </c>
      <c r="J3711" s="22" t="b">
        <f t="shared" si="1300"/>
        <v>1</v>
      </c>
      <c r="K3711" s="3" t="str">
        <f t="shared" si="1301"/>
        <v>상갈8통</v>
      </c>
      <c r="L3711" s="3" t="str">
        <f t="shared" si="1302"/>
        <v>갈8</v>
      </c>
      <c r="M3711" s="3">
        <f t="shared" si="1303"/>
        <v>8</v>
      </c>
      <c r="N3711" s="54" t="str">
        <f t="shared" si="1304"/>
        <v>상갈</v>
      </c>
      <c r="O3711" s="3" t="str">
        <f t="shared" si="1305"/>
        <v/>
      </c>
      <c r="P3711" s="19" t="str">
        <f t="shared" si="1306"/>
        <v/>
      </c>
      <c r="Q3711" s="23" t="e">
        <f>_xlfn.XLOOKUP(R3711,summary!C1099:C1135,summary!B1099:B1135)</f>
        <v>#N/A</v>
      </c>
      <c r="R3711" s="24" t="str">
        <f t="shared" si="1290"/>
        <v>상갈동</v>
      </c>
      <c r="S3711" s="24" t="str">
        <f t="shared" si="1307"/>
        <v>상갈8통</v>
      </c>
      <c r="T3711" s="24" t="str">
        <f t="shared" si="1308"/>
        <v>(상갈동)</v>
      </c>
      <c r="U3711" s="24" t="str">
        <f t="shared" si="1309"/>
        <v>상갈</v>
      </c>
      <c r="V3711" s="25">
        <f t="shared" si="1310"/>
        <v>8</v>
      </c>
      <c r="W3711" s="25">
        <f t="shared" si="1311"/>
        <v>1</v>
      </c>
      <c r="X3711" s="59"/>
      <c r="Y3711" s="59" t="s">
        <v>4299</v>
      </c>
      <c r="Z3711" s="59" t="s">
        <v>63</v>
      </c>
      <c r="AA3711" s="63" t="s">
        <v>4300</v>
      </c>
    </row>
    <row r="3712" spans="1:27" ht="16.5" customHeight="1" x14ac:dyDescent="0.3">
      <c r="A3712" s="22" t="b">
        <f t="shared" si="1291"/>
        <v>1</v>
      </c>
      <c r="B3712" s="22" t="b">
        <f t="shared" si="1292"/>
        <v>1</v>
      </c>
      <c r="C3712" s="22" t="b">
        <f t="shared" si="1293"/>
        <v>1</v>
      </c>
      <c r="D3712" s="22" t="b">
        <f t="shared" si="1294"/>
        <v>1</v>
      </c>
      <c r="E3712" s="22" t="b">
        <f t="shared" si="1295"/>
        <v>1</v>
      </c>
      <c r="F3712" s="52" t="b">
        <f t="shared" si="1296"/>
        <v>0</v>
      </c>
      <c r="G3712" s="22" t="b">
        <f t="shared" si="1297"/>
        <v>0</v>
      </c>
      <c r="H3712" s="22" t="b">
        <f t="shared" si="1298"/>
        <v>0</v>
      </c>
      <c r="I3712" s="22" t="b">
        <f t="shared" si="1299"/>
        <v>0</v>
      </c>
      <c r="J3712" s="22" t="b">
        <f t="shared" si="1300"/>
        <v>0</v>
      </c>
      <c r="K3712" s="3" t="str">
        <f t="shared" si="1301"/>
        <v/>
      </c>
      <c r="L3712" s="3" t="str">
        <f t="shared" si="1302"/>
        <v/>
      </c>
      <c r="M3712" s="3" t="str">
        <f t="shared" si="1303"/>
        <v/>
      </c>
      <c r="N3712" s="54" t="str">
        <f t="shared" si="1304"/>
        <v/>
      </c>
      <c r="O3712" s="3" t="str">
        <f t="shared" si="1305"/>
        <v/>
      </c>
      <c r="P3712" s="19" t="str">
        <f t="shared" si="1306"/>
        <v>(상갈동)</v>
      </c>
      <c r="Q3712" s="23" t="e">
        <f>_xlfn.XLOOKUP(R3712,summary!C1100:C1136,summary!B1100:B1136)</f>
        <v>#N/A</v>
      </c>
      <c r="R3712" s="24" t="str">
        <f t="shared" si="1290"/>
        <v>상갈동</v>
      </c>
      <c r="S3712" s="24" t="str">
        <f t="shared" si="1307"/>
        <v>상갈8통</v>
      </c>
      <c r="T3712" s="24" t="str">
        <f t="shared" si="1308"/>
        <v>(상갈동)</v>
      </c>
      <c r="U3712" s="24" t="str">
        <f t="shared" si="1309"/>
        <v>상갈</v>
      </c>
      <c r="V3712" s="25">
        <f t="shared" si="1310"/>
        <v>8</v>
      </c>
      <c r="W3712" s="25">
        <f t="shared" si="1311"/>
        <v>2</v>
      </c>
      <c r="X3712" s="59"/>
      <c r="Y3712" s="59" t="s">
        <v>4264</v>
      </c>
      <c r="Z3712" s="59" t="s">
        <v>65</v>
      </c>
      <c r="AA3712" s="63" t="s">
        <v>4301</v>
      </c>
    </row>
    <row r="3713" spans="1:27" ht="16.5" customHeight="1" x14ac:dyDescent="0.3">
      <c r="A3713" s="22" t="b">
        <f t="shared" si="1291"/>
        <v>0</v>
      </c>
      <c r="B3713" s="22" t="b">
        <f t="shared" si="1292"/>
        <v>0</v>
      </c>
      <c r="C3713" s="22" t="b">
        <f t="shared" si="1293"/>
        <v>0</v>
      </c>
      <c r="D3713" s="22" t="b">
        <f t="shared" si="1294"/>
        <v>0</v>
      </c>
      <c r="E3713" s="22" t="b">
        <f t="shared" si="1295"/>
        <v>0</v>
      </c>
      <c r="F3713" s="52" t="b">
        <f t="shared" si="1296"/>
        <v>0</v>
      </c>
      <c r="G3713" s="22" t="b">
        <f t="shared" si="1297"/>
        <v>0</v>
      </c>
      <c r="H3713" s="22" t="b">
        <f t="shared" si="1298"/>
        <v>0</v>
      </c>
      <c r="I3713" s="22" t="b">
        <f t="shared" si="1299"/>
        <v>0</v>
      </c>
      <c r="J3713" s="22" t="b">
        <f t="shared" si="1300"/>
        <v>0</v>
      </c>
      <c r="K3713" s="3" t="str">
        <f t="shared" si="1301"/>
        <v/>
      </c>
      <c r="L3713" s="3" t="str">
        <f t="shared" si="1302"/>
        <v/>
      </c>
      <c r="M3713" s="3" t="str">
        <f t="shared" si="1303"/>
        <v/>
      </c>
      <c r="N3713" s="54" t="str">
        <f t="shared" si="1304"/>
        <v/>
      </c>
      <c r="O3713" s="3" t="str">
        <f t="shared" si="1305"/>
        <v/>
      </c>
      <c r="P3713" s="19" t="str">
        <f t="shared" si="1306"/>
        <v/>
      </c>
      <c r="Q3713" s="23" t="e">
        <f>_xlfn.XLOOKUP(R3713,summary!C1101:C1137,summary!B1101:B1137)</f>
        <v>#N/A</v>
      </c>
      <c r="R3713" s="24" t="str">
        <f t="shared" si="1290"/>
        <v>상갈동</v>
      </c>
      <c r="S3713" s="24" t="str">
        <f t="shared" si="1307"/>
        <v>상갈8통</v>
      </c>
      <c r="T3713" s="24" t="str">
        <f t="shared" si="1308"/>
        <v>(상갈동)</v>
      </c>
      <c r="U3713" s="24" t="str">
        <f t="shared" si="1309"/>
        <v>상갈</v>
      </c>
      <c r="V3713" s="25">
        <f t="shared" si="1310"/>
        <v>8</v>
      </c>
      <c r="W3713" s="25">
        <f t="shared" si="1311"/>
        <v>3</v>
      </c>
      <c r="X3713" s="59"/>
      <c r="Y3713" s="59"/>
      <c r="Z3713" s="59" t="s">
        <v>67</v>
      </c>
      <c r="AA3713" s="63" t="s">
        <v>4302</v>
      </c>
    </row>
    <row r="3714" spans="1:27" ht="16.5" customHeight="1" x14ac:dyDescent="0.3">
      <c r="A3714" s="22" t="b">
        <f t="shared" si="1291"/>
        <v>0</v>
      </c>
      <c r="B3714" s="22" t="b">
        <f t="shared" si="1292"/>
        <v>0</v>
      </c>
      <c r="C3714" s="22" t="b">
        <f t="shared" si="1293"/>
        <v>0</v>
      </c>
      <c r="D3714" s="22" t="b">
        <f t="shared" si="1294"/>
        <v>0</v>
      </c>
      <c r="E3714" s="22" t="b">
        <f t="shared" si="1295"/>
        <v>0</v>
      </c>
      <c r="F3714" s="52" t="b">
        <f t="shared" si="1296"/>
        <v>0</v>
      </c>
      <c r="G3714" s="22" t="b">
        <f t="shared" si="1297"/>
        <v>0</v>
      </c>
      <c r="H3714" s="22" t="b">
        <f t="shared" si="1298"/>
        <v>0</v>
      </c>
      <c r="I3714" s="22" t="b">
        <f t="shared" si="1299"/>
        <v>0</v>
      </c>
      <c r="J3714" s="22" t="b">
        <f t="shared" si="1300"/>
        <v>0</v>
      </c>
      <c r="K3714" s="3" t="str">
        <f t="shared" si="1301"/>
        <v/>
      </c>
      <c r="L3714" s="3" t="str">
        <f t="shared" si="1302"/>
        <v/>
      </c>
      <c r="M3714" s="3" t="str">
        <f t="shared" si="1303"/>
        <v/>
      </c>
      <c r="N3714" s="54" t="str">
        <f t="shared" si="1304"/>
        <v/>
      </c>
      <c r="O3714" s="3" t="str">
        <f t="shared" si="1305"/>
        <v/>
      </c>
      <c r="P3714" s="19" t="str">
        <f t="shared" si="1306"/>
        <v/>
      </c>
      <c r="Q3714" s="23" t="e">
        <f>_xlfn.XLOOKUP(R3714,summary!C1102:C1138,summary!B1102:B1138)</f>
        <v>#N/A</v>
      </c>
      <c r="R3714" s="24" t="str">
        <f t="shared" ref="R3714:R3777" si="1312">IF($X3714="",R3713,$X3714)</f>
        <v>상갈동</v>
      </c>
      <c r="S3714" s="24" t="str">
        <f t="shared" si="1307"/>
        <v>상갈8통</v>
      </c>
      <c r="T3714" s="24" t="str">
        <f t="shared" si="1308"/>
        <v>(상갈동)</v>
      </c>
      <c r="U3714" s="24" t="str">
        <f t="shared" si="1309"/>
        <v>상갈</v>
      </c>
      <c r="V3714" s="25">
        <f t="shared" si="1310"/>
        <v>8</v>
      </c>
      <c r="W3714" s="25">
        <f t="shared" si="1311"/>
        <v>4</v>
      </c>
      <c r="X3714" s="59"/>
      <c r="Y3714" s="59"/>
      <c r="Z3714" s="59" t="s">
        <v>73</v>
      </c>
      <c r="AA3714" s="63" t="s">
        <v>4303</v>
      </c>
    </row>
    <row r="3715" spans="1:27" ht="16.5" customHeight="1" x14ac:dyDescent="0.3">
      <c r="A3715" s="22" t="b">
        <f t="shared" si="1291"/>
        <v>0</v>
      </c>
      <c r="B3715" s="22" t="b">
        <f t="shared" si="1292"/>
        <v>0</v>
      </c>
      <c r="C3715" s="22" t="b">
        <f t="shared" si="1293"/>
        <v>0</v>
      </c>
      <c r="D3715" s="22" t="b">
        <f t="shared" si="1294"/>
        <v>0</v>
      </c>
      <c r="E3715" s="22" t="b">
        <f t="shared" si="1295"/>
        <v>0</v>
      </c>
      <c r="F3715" s="52" t="b">
        <f t="shared" si="1296"/>
        <v>0</v>
      </c>
      <c r="G3715" s="22" t="b">
        <f t="shared" si="1297"/>
        <v>0</v>
      </c>
      <c r="H3715" s="22" t="b">
        <f t="shared" si="1298"/>
        <v>0</v>
      </c>
      <c r="I3715" s="22" t="b">
        <f t="shared" si="1299"/>
        <v>0</v>
      </c>
      <c r="J3715" s="22" t="b">
        <f t="shared" si="1300"/>
        <v>0</v>
      </c>
      <c r="K3715" s="3" t="str">
        <f t="shared" si="1301"/>
        <v/>
      </c>
      <c r="L3715" s="3" t="str">
        <f t="shared" si="1302"/>
        <v/>
      </c>
      <c r="M3715" s="3" t="str">
        <f t="shared" si="1303"/>
        <v/>
      </c>
      <c r="N3715" s="54" t="str">
        <f t="shared" si="1304"/>
        <v/>
      </c>
      <c r="O3715" s="3" t="str">
        <f t="shared" si="1305"/>
        <v/>
      </c>
      <c r="P3715" s="19" t="str">
        <f t="shared" si="1306"/>
        <v/>
      </c>
      <c r="Q3715" s="23" t="e">
        <f>_xlfn.XLOOKUP(R3715,summary!C1103:C1139,summary!B1103:B1139)</f>
        <v>#N/A</v>
      </c>
      <c r="R3715" s="24" t="str">
        <f t="shared" si="1312"/>
        <v>상갈동</v>
      </c>
      <c r="S3715" s="24" t="str">
        <f t="shared" si="1307"/>
        <v>상갈8통</v>
      </c>
      <c r="T3715" s="24" t="str">
        <f t="shared" si="1308"/>
        <v>(상갈동)</v>
      </c>
      <c r="U3715" s="24" t="str">
        <f t="shared" si="1309"/>
        <v>상갈</v>
      </c>
      <c r="V3715" s="25">
        <f t="shared" si="1310"/>
        <v>8</v>
      </c>
      <c r="W3715" s="25">
        <f t="shared" si="1311"/>
        <v>5</v>
      </c>
      <c r="X3715" s="59"/>
      <c r="Y3715" s="59"/>
      <c r="Z3715" s="59" t="s">
        <v>87</v>
      </c>
      <c r="AA3715" s="63" t="s">
        <v>4304</v>
      </c>
    </row>
    <row r="3716" spans="1:27" ht="16.5" customHeight="1" x14ac:dyDescent="0.3">
      <c r="A3716" s="22" t="b">
        <f t="shared" si="1291"/>
        <v>0</v>
      </c>
      <c r="B3716" s="22" t="b">
        <f t="shared" si="1292"/>
        <v>0</v>
      </c>
      <c r="C3716" s="22" t="b">
        <f t="shared" si="1293"/>
        <v>0</v>
      </c>
      <c r="D3716" s="22" t="b">
        <f t="shared" si="1294"/>
        <v>0</v>
      </c>
      <c r="E3716" s="22" t="b">
        <f t="shared" si="1295"/>
        <v>0</v>
      </c>
      <c r="F3716" s="52" t="b">
        <f t="shared" si="1296"/>
        <v>0</v>
      </c>
      <c r="G3716" s="22" t="b">
        <f t="shared" si="1297"/>
        <v>0</v>
      </c>
      <c r="H3716" s="22" t="b">
        <f t="shared" si="1298"/>
        <v>0</v>
      </c>
      <c r="I3716" s="22" t="b">
        <f t="shared" si="1299"/>
        <v>0</v>
      </c>
      <c r="J3716" s="22" t="b">
        <f t="shared" si="1300"/>
        <v>0</v>
      </c>
      <c r="K3716" s="3" t="str">
        <f t="shared" si="1301"/>
        <v/>
      </c>
      <c r="L3716" s="3" t="str">
        <f t="shared" si="1302"/>
        <v/>
      </c>
      <c r="M3716" s="3" t="str">
        <f t="shared" si="1303"/>
        <v/>
      </c>
      <c r="N3716" s="54" t="str">
        <f t="shared" si="1304"/>
        <v/>
      </c>
      <c r="O3716" s="3" t="str">
        <f t="shared" si="1305"/>
        <v/>
      </c>
      <c r="P3716" s="19" t="str">
        <f t="shared" si="1306"/>
        <v/>
      </c>
      <c r="Q3716" s="23" t="e">
        <f>_xlfn.XLOOKUP(R3716,summary!C1104:C1140,summary!B1104:B1140)</f>
        <v>#N/A</v>
      </c>
      <c r="R3716" s="24" t="str">
        <f t="shared" si="1312"/>
        <v>상갈동</v>
      </c>
      <c r="S3716" s="24" t="str">
        <f t="shared" si="1307"/>
        <v>상갈8통</v>
      </c>
      <c r="T3716" s="24" t="str">
        <f t="shared" si="1308"/>
        <v>(상갈동)</v>
      </c>
      <c r="U3716" s="24" t="str">
        <f t="shared" si="1309"/>
        <v>상갈</v>
      </c>
      <c r="V3716" s="25">
        <f t="shared" si="1310"/>
        <v>8</v>
      </c>
      <c r="W3716" s="25">
        <f t="shared" si="1311"/>
        <v>6</v>
      </c>
      <c r="X3716" s="59"/>
      <c r="Y3716" s="59"/>
      <c r="Z3716" s="59" t="s">
        <v>89</v>
      </c>
      <c r="AA3716" s="63" t="s">
        <v>4305</v>
      </c>
    </row>
    <row r="3717" spans="1:27" ht="16.5" customHeight="1" x14ac:dyDescent="0.3">
      <c r="A3717" s="22" t="b">
        <f t="shared" si="1291"/>
        <v>0</v>
      </c>
      <c r="B3717" s="22" t="b">
        <f t="shared" si="1292"/>
        <v>0</v>
      </c>
      <c r="C3717" s="22" t="b">
        <f t="shared" si="1293"/>
        <v>0</v>
      </c>
      <c r="D3717" s="22" t="b">
        <f t="shared" si="1294"/>
        <v>0</v>
      </c>
      <c r="E3717" s="22" t="b">
        <f t="shared" si="1295"/>
        <v>0</v>
      </c>
      <c r="F3717" s="52" t="b">
        <f t="shared" si="1296"/>
        <v>0</v>
      </c>
      <c r="G3717" s="22" t="b">
        <f t="shared" si="1297"/>
        <v>0</v>
      </c>
      <c r="H3717" s="22" t="b">
        <f t="shared" si="1298"/>
        <v>0</v>
      </c>
      <c r="I3717" s="22" t="b">
        <f t="shared" si="1299"/>
        <v>0</v>
      </c>
      <c r="J3717" s="22" t="b">
        <f t="shared" si="1300"/>
        <v>0</v>
      </c>
      <c r="K3717" s="3" t="str">
        <f t="shared" si="1301"/>
        <v/>
      </c>
      <c r="L3717" s="3" t="str">
        <f t="shared" si="1302"/>
        <v/>
      </c>
      <c r="M3717" s="3" t="str">
        <f t="shared" si="1303"/>
        <v/>
      </c>
      <c r="N3717" s="54" t="str">
        <f t="shared" si="1304"/>
        <v/>
      </c>
      <c r="O3717" s="3" t="str">
        <f t="shared" si="1305"/>
        <v/>
      </c>
      <c r="P3717" s="19" t="str">
        <f t="shared" si="1306"/>
        <v/>
      </c>
      <c r="Q3717" s="23" t="e">
        <f>_xlfn.XLOOKUP(R3717,summary!C1105:C1141,summary!B1105:B1141)</f>
        <v>#N/A</v>
      </c>
      <c r="R3717" s="24" t="str">
        <f t="shared" si="1312"/>
        <v>상갈동</v>
      </c>
      <c r="S3717" s="24" t="str">
        <f t="shared" si="1307"/>
        <v>상갈8통</v>
      </c>
      <c r="T3717" s="24" t="str">
        <f t="shared" si="1308"/>
        <v>(상갈동)</v>
      </c>
      <c r="U3717" s="24" t="str">
        <f t="shared" si="1309"/>
        <v>상갈</v>
      </c>
      <c r="V3717" s="25">
        <f t="shared" si="1310"/>
        <v>8</v>
      </c>
      <c r="W3717" s="25">
        <f t="shared" si="1311"/>
        <v>7</v>
      </c>
      <c r="X3717" s="59"/>
      <c r="Y3717" s="59"/>
      <c r="Z3717" s="59" t="s">
        <v>91</v>
      </c>
      <c r="AA3717" s="63" t="s">
        <v>4306</v>
      </c>
    </row>
    <row r="3718" spans="1:27" ht="16.5" customHeight="1" x14ac:dyDescent="0.3">
      <c r="A3718" s="22" t="b">
        <f t="shared" si="1291"/>
        <v>0</v>
      </c>
      <c r="B3718" s="22" t="b">
        <f t="shared" si="1292"/>
        <v>0</v>
      </c>
      <c r="C3718" s="22" t="b">
        <f t="shared" si="1293"/>
        <v>0</v>
      </c>
      <c r="D3718" s="22" t="b">
        <f t="shared" si="1294"/>
        <v>0</v>
      </c>
      <c r="E3718" s="22" t="b">
        <f t="shared" si="1295"/>
        <v>0</v>
      </c>
      <c r="F3718" s="52" t="b">
        <f t="shared" si="1296"/>
        <v>0</v>
      </c>
      <c r="G3718" s="22" t="b">
        <f t="shared" si="1297"/>
        <v>0</v>
      </c>
      <c r="H3718" s="22" t="b">
        <f t="shared" si="1298"/>
        <v>0</v>
      </c>
      <c r="I3718" s="22" t="b">
        <f t="shared" si="1299"/>
        <v>0</v>
      </c>
      <c r="J3718" s="22" t="b">
        <f t="shared" si="1300"/>
        <v>0</v>
      </c>
      <c r="K3718" s="3" t="str">
        <f t="shared" si="1301"/>
        <v/>
      </c>
      <c r="L3718" s="3" t="str">
        <f t="shared" si="1302"/>
        <v/>
      </c>
      <c r="M3718" s="3" t="str">
        <f t="shared" si="1303"/>
        <v/>
      </c>
      <c r="N3718" s="54" t="str">
        <f t="shared" si="1304"/>
        <v/>
      </c>
      <c r="O3718" s="3" t="str">
        <f t="shared" si="1305"/>
        <v/>
      </c>
      <c r="P3718" s="19" t="str">
        <f t="shared" si="1306"/>
        <v/>
      </c>
      <c r="Q3718" s="23" t="e">
        <f>_xlfn.XLOOKUP(R3718,summary!C1106:C1142,summary!B1106:B1142)</f>
        <v>#N/A</v>
      </c>
      <c r="R3718" s="24" t="str">
        <f t="shared" si="1312"/>
        <v>상갈동</v>
      </c>
      <c r="S3718" s="24" t="str">
        <f t="shared" si="1307"/>
        <v>상갈8통</v>
      </c>
      <c r="T3718" s="24" t="str">
        <f t="shared" si="1308"/>
        <v>(상갈동)</v>
      </c>
      <c r="U3718" s="24" t="str">
        <f t="shared" si="1309"/>
        <v>상갈</v>
      </c>
      <c r="V3718" s="25">
        <f t="shared" si="1310"/>
        <v>8</v>
      </c>
      <c r="W3718" s="25">
        <f t="shared" si="1311"/>
        <v>8</v>
      </c>
      <c r="X3718" s="59"/>
      <c r="Y3718" s="59"/>
      <c r="Z3718" s="59" t="s">
        <v>93</v>
      </c>
      <c r="AA3718" s="63" t="s">
        <v>4307</v>
      </c>
    </row>
    <row r="3719" spans="1:27" ht="16.5" customHeight="1" x14ac:dyDescent="0.3">
      <c r="A3719" s="22" t="b">
        <f t="shared" si="1291"/>
        <v>0</v>
      </c>
      <c r="B3719" s="22" t="b">
        <f t="shared" si="1292"/>
        <v>0</v>
      </c>
      <c r="C3719" s="22" t="b">
        <f t="shared" si="1293"/>
        <v>0</v>
      </c>
      <c r="D3719" s="22" t="b">
        <f t="shared" si="1294"/>
        <v>0</v>
      </c>
      <c r="E3719" s="22" t="b">
        <f t="shared" si="1295"/>
        <v>0</v>
      </c>
      <c r="F3719" s="52" t="b">
        <f t="shared" si="1296"/>
        <v>0</v>
      </c>
      <c r="G3719" s="22" t="b">
        <f t="shared" si="1297"/>
        <v>0</v>
      </c>
      <c r="H3719" s="22" t="b">
        <f t="shared" si="1298"/>
        <v>0</v>
      </c>
      <c r="I3719" s="22" t="b">
        <f t="shared" si="1299"/>
        <v>0</v>
      </c>
      <c r="J3719" s="22" t="b">
        <f t="shared" si="1300"/>
        <v>0</v>
      </c>
      <c r="K3719" s="3" t="str">
        <f t="shared" si="1301"/>
        <v/>
      </c>
      <c r="L3719" s="3" t="str">
        <f t="shared" si="1302"/>
        <v/>
      </c>
      <c r="M3719" s="3" t="str">
        <f t="shared" si="1303"/>
        <v/>
      </c>
      <c r="N3719" s="54" t="str">
        <f t="shared" si="1304"/>
        <v/>
      </c>
      <c r="O3719" s="3" t="str">
        <f t="shared" si="1305"/>
        <v/>
      </c>
      <c r="P3719" s="19" t="str">
        <f t="shared" si="1306"/>
        <v/>
      </c>
      <c r="Q3719" s="23" t="e">
        <f>_xlfn.XLOOKUP(R3719,summary!C1107:C1143,summary!B1107:B1143)</f>
        <v>#N/A</v>
      </c>
      <c r="R3719" s="24" t="str">
        <f t="shared" si="1312"/>
        <v>상갈동</v>
      </c>
      <c r="S3719" s="24" t="str">
        <f t="shared" si="1307"/>
        <v>상갈8통</v>
      </c>
      <c r="T3719" s="24" t="str">
        <f t="shared" si="1308"/>
        <v>(상갈동)</v>
      </c>
      <c r="U3719" s="24" t="str">
        <f t="shared" si="1309"/>
        <v>상갈</v>
      </c>
      <c r="V3719" s="25">
        <f t="shared" si="1310"/>
        <v>8</v>
      </c>
      <c r="W3719" s="25">
        <f t="shared" si="1311"/>
        <v>9</v>
      </c>
      <c r="X3719" s="59"/>
      <c r="Y3719" s="59"/>
      <c r="Z3719" s="59" t="s">
        <v>95</v>
      </c>
      <c r="AA3719" s="63" t="s">
        <v>4308</v>
      </c>
    </row>
    <row r="3720" spans="1:27" ht="16.5" customHeight="1" x14ac:dyDescent="0.3">
      <c r="A3720" s="22" t="b">
        <f t="shared" si="1291"/>
        <v>0</v>
      </c>
      <c r="B3720" s="22" t="b">
        <f t="shared" si="1292"/>
        <v>0</v>
      </c>
      <c r="C3720" s="22" t="b">
        <f t="shared" si="1293"/>
        <v>0</v>
      </c>
      <c r="D3720" s="22" t="b">
        <f t="shared" si="1294"/>
        <v>0</v>
      </c>
      <c r="E3720" s="22" t="b">
        <f t="shared" si="1295"/>
        <v>0</v>
      </c>
      <c r="F3720" s="52" t="b">
        <f t="shared" si="1296"/>
        <v>0</v>
      </c>
      <c r="G3720" s="22" t="b">
        <f t="shared" si="1297"/>
        <v>0</v>
      </c>
      <c r="H3720" s="22" t="b">
        <f t="shared" si="1298"/>
        <v>0</v>
      </c>
      <c r="I3720" s="22" t="b">
        <f t="shared" si="1299"/>
        <v>0</v>
      </c>
      <c r="J3720" s="22" t="b">
        <f t="shared" si="1300"/>
        <v>0</v>
      </c>
      <c r="K3720" s="3" t="str">
        <f t="shared" si="1301"/>
        <v/>
      </c>
      <c r="L3720" s="3" t="str">
        <f t="shared" si="1302"/>
        <v/>
      </c>
      <c r="M3720" s="3" t="str">
        <f t="shared" si="1303"/>
        <v/>
      </c>
      <c r="N3720" s="54" t="str">
        <f t="shared" si="1304"/>
        <v/>
      </c>
      <c r="O3720" s="3" t="str">
        <f t="shared" si="1305"/>
        <v/>
      </c>
      <c r="P3720" s="19" t="str">
        <f t="shared" si="1306"/>
        <v/>
      </c>
      <c r="Q3720" s="23" t="e">
        <f>_xlfn.XLOOKUP(R3720,summary!C1108:C1144,summary!B1108:B1144)</f>
        <v>#N/A</v>
      </c>
      <c r="R3720" s="24" t="str">
        <f t="shared" si="1312"/>
        <v>상갈동</v>
      </c>
      <c r="S3720" s="24" t="str">
        <f t="shared" si="1307"/>
        <v>상갈8통</v>
      </c>
      <c r="T3720" s="24" t="str">
        <f t="shared" si="1308"/>
        <v>(상갈동)</v>
      </c>
      <c r="U3720" s="24" t="str">
        <f t="shared" si="1309"/>
        <v>상갈</v>
      </c>
      <c r="V3720" s="25">
        <f t="shared" si="1310"/>
        <v>8</v>
      </c>
      <c r="W3720" s="25">
        <f t="shared" si="1311"/>
        <v>10</v>
      </c>
      <c r="X3720" s="59"/>
      <c r="Y3720" s="59"/>
      <c r="Z3720" s="59" t="s">
        <v>97</v>
      </c>
      <c r="AA3720" s="63" t="s">
        <v>4309</v>
      </c>
    </row>
    <row r="3721" spans="1:27" ht="16.5" customHeight="1" x14ac:dyDescent="0.3">
      <c r="A3721" s="22" t="b">
        <f t="shared" si="1291"/>
        <v>1</v>
      </c>
      <c r="B3721" s="22" t="b">
        <f t="shared" si="1292"/>
        <v>0</v>
      </c>
      <c r="C3721" s="22" t="b">
        <f t="shared" si="1293"/>
        <v>0</v>
      </c>
      <c r="D3721" s="22" t="b">
        <f t="shared" si="1294"/>
        <v>0</v>
      </c>
      <c r="E3721" s="22" t="b">
        <f t="shared" si="1295"/>
        <v>0</v>
      </c>
      <c r="F3721" s="52" t="b">
        <f t="shared" si="1296"/>
        <v>0</v>
      </c>
      <c r="G3721" s="22" t="b">
        <f t="shared" si="1297"/>
        <v>0</v>
      </c>
      <c r="H3721" s="22" t="b">
        <f t="shared" si="1298"/>
        <v>0</v>
      </c>
      <c r="I3721" s="22" t="b">
        <f t="shared" si="1299"/>
        <v>0</v>
      </c>
      <c r="J3721" s="22" t="b">
        <f t="shared" si="1300"/>
        <v>1</v>
      </c>
      <c r="K3721" s="3" t="str">
        <f t="shared" si="1301"/>
        <v>상갈9통</v>
      </c>
      <c r="L3721" s="3" t="str">
        <f t="shared" si="1302"/>
        <v>갈9</v>
      </c>
      <c r="M3721" s="3">
        <f t="shared" si="1303"/>
        <v>9</v>
      </c>
      <c r="N3721" s="54" t="str">
        <f t="shared" si="1304"/>
        <v>상갈</v>
      </c>
      <c r="O3721" s="3" t="str">
        <f t="shared" si="1305"/>
        <v/>
      </c>
      <c r="P3721" s="19" t="str">
        <f t="shared" si="1306"/>
        <v/>
      </c>
      <c r="Q3721" s="23" t="e">
        <f>_xlfn.XLOOKUP(R3721,summary!C1109:C1145,summary!B1109:B1145)</f>
        <v>#N/A</v>
      </c>
      <c r="R3721" s="24" t="str">
        <f t="shared" si="1312"/>
        <v>상갈동</v>
      </c>
      <c r="S3721" s="24" t="str">
        <f t="shared" si="1307"/>
        <v>상갈9통</v>
      </c>
      <c r="T3721" s="24" t="str">
        <f t="shared" si="1308"/>
        <v>(상갈동)</v>
      </c>
      <c r="U3721" s="24" t="str">
        <f t="shared" si="1309"/>
        <v>상갈</v>
      </c>
      <c r="V3721" s="25">
        <f t="shared" si="1310"/>
        <v>9</v>
      </c>
      <c r="W3721" s="25">
        <f t="shared" si="1311"/>
        <v>1</v>
      </c>
      <c r="X3721" s="59"/>
      <c r="Y3721" s="59" t="s">
        <v>4310</v>
      </c>
      <c r="Z3721" s="59" t="s">
        <v>63</v>
      </c>
      <c r="AA3721" s="63" t="s">
        <v>4311</v>
      </c>
    </row>
    <row r="3722" spans="1:27" ht="16.5" customHeight="1" x14ac:dyDescent="0.3">
      <c r="A3722" s="22" t="b">
        <f t="shared" si="1291"/>
        <v>1</v>
      </c>
      <c r="B3722" s="22" t="b">
        <f t="shared" si="1292"/>
        <v>1</v>
      </c>
      <c r="C3722" s="22" t="b">
        <f t="shared" si="1293"/>
        <v>1</v>
      </c>
      <c r="D3722" s="22" t="b">
        <f t="shared" si="1294"/>
        <v>1</v>
      </c>
      <c r="E3722" s="22" t="b">
        <f t="shared" si="1295"/>
        <v>1</v>
      </c>
      <c r="F3722" s="52" t="b">
        <f t="shared" si="1296"/>
        <v>0</v>
      </c>
      <c r="G3722" s="22" t="b">
        <f t="shared" si="1297"/>
        <v>0</v>
      </c>
      <c r="H3722" s="22" t="b">
        <f t="shared" si="1298"/>
        <v>0</v>
      </c>
      <c r="I3722" s="22" t="b">
        <f t="shared" si="1299"/>
        <v>0</v>
      </c>
      <c r="J3722" s="22" t="b">
        <f t="shared" si="1300"/>
        <v>0</v>
      </c>
      <c r="K3722" s="3" t="str">
        <f t="shared" si="1301"/>
        <v/>
      </c>
      <c r="L3722" s="3" t="str">
        <f t="shared" si="1302"/>
        <v/>
      </c>
      <c r="M3722" s="3" t="str">
        <f t="shared" si="1303"/>
        <v/>
      </c>
      <c r="N3722" s="54" t="str">
        <f t="shared" si="1304"/>
        <v/>
      </c>
      <c r="O3722" s="3" t="str">
        <f t="shared" si="1305"/>
        <v/>
      </c>
      <c r="P3722" s="19" t="str">
        <f t="shared" si="1306"/>
        <v>(상갈동)</v>
      </c>
      <c r="Q3722" s="23" t="e">
        <f>_xlfn.XLOOKUP(R3722,summary!C1110:C1146,summary!B1110:B1146)</f>
        <v>#N/A</v>
      </c>
      <c r="R3722" s="24" t="str">
        <f t="shared" si="1312"/>
        <v>상갈동</v>
      </c>
      <c r="S3722" s="24" t="str">
        <f t="shared" si="1307"/>
        <v>상갈9통</v>
      </c>
      <c r="T3722" s="24" t="str">
        <f t="shared" si="1308"/>
        <v>(상갈동)</v>
      </c>
      <c r="U3722" s="24" t="str">
        <f t="shared" si="1309"/>
        <v>상갈</v>
      </c>
      <c r="V3722" s="25">
        <f t="shared" si="1310"/>
        <v>9</v>
      </c>
      <c r="W3722" s="25">
        <f t="shared" si="1311"/>
        <v>2</v>
      </c>
      <c r="X3722" s="59"/>
      <c r="Y3722" s="59" t="s">
        <v>4264</v>
      </c>
      <c r="Z3722" s="59" t="s">
        <v>65</v>
      </c>
      <c r="AA3722" s="63" t="s">
        <v>4312</v>
      </c>
    </row>
    <row r="3723" spans="1:27" ht="16.5" customHeight="1" x14ac:dyDescent="0.3">
      <c r="A3723" s="22" t="b">
        <f t="shared" si="1291"/>
        <v>0</v>
      </c>
      <c r="B3723" s="22" t="b">
        <f t="shared" si="1292"/>
        <v>0</v>
      </c>
      <c r="C3723" s="22" t="b">
        <f t="shared" si="1293"/>
        <v>0</v>
      </c>
      <c r="D3723" s="22" t="b">
        <f t="shared" si="1294"/>
        <v>0</v>
      </c>
      <c r="E3723" s="22" t="b">
        <f t="shared" si="1295"/>
        <v>0</v>
      </c>
      <c r="F3723" s="52" t="b">
        <f t="shared" si="1296"/>
        <v>0</v>
      </c>
      <c r="G3723" s="22" t="b">
        <f t="shared" si="1297"/>
        <v>0</v>
      </c>
      <c r="H3723" s="22" t="b">
        <f t="shared" si="1298"/>
        <v>0</v>
      </c>
      <c r="I3723" s="22" t="b">
        <f t="shared" si="1299"/>
        <v>0</v>
      </c>
      <c r="J3723" s="22" t="b">
        <f t="shared" si="1300"/>
        <v>0</v>
      </c>
      <c r="K3723" s="3" t="str">
        <f t="shared" si="1301"/>
        <v/>
      </c>
      <c r="L3723" s="3" t="str">
        <f t="shared" si="1302"/>
        <v/>
      </c>
      <c r="M3723" s="3" t="str">
        <f t="shared" si="1303"/>
        <v/>
      </c>
      <c r="N3723" s="54" t="str">
        <f t="shared" si="1304"/>
        <v/>
      </c>
      <c r="O3723" s="3" t="str">
        <f t="shared" si="1305"/>
        <v/>
      </c>
      <c r="P3723" s="19" t="str">
        <f t="shared" si="1306"/>
        <v/>
      </c>
      <c r="Q3723" s="23" t="e">
        <f>_xlfn.XLOOKUP(R3723,summary!C1111:C1147,summary!B1111:B1147)</f>
        <v>#N/A</v>
      </c>
      <c r="R3723" s="24" t="str">
        <f t="shared" si="1312"/>
        <v>상갈동</v>
      </c>
      <c r="S3723" s="24" t="str">
        <f t="shared" si="1307"/>
        <v>상갈9통</v>
      </c>
      <c r="T3723" s="24" t="str">
        <f t="shared" si="1308"/>
        <v>(상갈동)</v>
      </c>
      <c r="U3723" s="24" t="str">
        <f t="shared" si="1309"/>
        <v>상갈</v>
      </c>
      <c r="V3723" s="25">
        <f t="shared" si="1310"/>
        <v>9</v>
      </c>
      <c r="W3723" s="25">
        <f t="shared" si="1311"/>
        <v>3</v>
      </c>
      <c r="X3723" s="59"/>
      <c r="Y3723" s="59"/>
      <c r="Z3723" s="59" t="s">
        <v>67</v>
      </c>
      <c r="AA3723" s="63" t="s">
        <v>4313</v>
      </c>
    </row>
    <row r="3724" spans="1:27" ht="16.5" customHeight="1" x14ac:dyDescent="0.3">
      <c r="A3724" s="22" t="b">
        <f t="shared" si="1291"/>
        <v>0</v>
      </c>
      <c r="B3724" s="22" t="b">
        <f t="shared" si="1292"/>
        <v>0</v>
      </c>
      <c r="C3724" s="22" t="b">
        <f t="shared" si="1293"/>
        <v>0</v>
      </c>
      <c r="D3724" s="22" t="b">
        <f t="shared" si="1294"/>
        <v>0</v>
      </c>
      <c r="E3724" s="22" t="b">
        <f t="shared" si="1295"/>
        <v>0</v>
      </c>
      <c r="F3724" s="52" t="b">
        <f t="shared" si="1296"/>
        <v>0</v>
      </c>
      <c r="G3724" s="22" t="b">
        <f t="shared" si="1297"/>
        <v>0</v>
      </c>
      <c r="H3724" s="22" t="b">
        <f t="shared" si="1298"/>
        <v>0</v>
      </c>
      <c r="I3724" s="22" t="b">
        <f t="shared" si="1299"/>
        <v>0</v>
      </c>
      <c r="J3724" s="22" t="b">
        <f t="shared" si="1300"/>
        <v>0</v>
      </c>
      <c r="K3724" s="3" t="str">
        <f t="shared" si="1301"/>
        <v/>
      </c>
      <c r="L3724" s="3" t="str">
        <f t="shared" si="1302"/>
        <v/>
      </c>
      <c r="M3724" s="3" t="str">
        <f t="shared" si="1303"/>
        <v/>
      </c>
      <c r="N3724" s="54" t="str">
        <f t="shared" si="1304"/>
        <v/>
      </c>
      <c r="O3724" s="3" t="str">
        <f t="shared" si="1305"/>
        <v/>
      </c>
      <c r="P3724" s="19" t="str">
        <f t="shared" si="1306"/>
        <v/>
      </c>
      <c r="Q3724" s="23" t="e">
        <f>_xlfn.XLOOKUP(R3724,summary!C1112:C1148,summary!B1112:B1148)</f>
        <v>#N/A</v>
      </c>
      <c r="R3724" s="24" t="str">
        <f t="shared" si="1312"/>
        <v>상갈동</v>
      </c>
      <c r="S3724" s="24" t="str">
        <f t="shared" si="1307"/>
        <v>상갈9통</v>
      </c>
      <c r="T3724" s="24" t="str">
        <f t="shared" si="1308"/>
        <v>(상갈동)</v>
      </c>
      <c r="U3724" s="24" t="str">
        <f t="shared" si="1309"/>
        <v>상갈</v>
      </c>
      <c r="V3724" s="25">
        <f t="shared" si="1310"/>
        <v>9</v>
      </c>
      <c r="W3724" s="25">
        <f t="shared" si="1311"/>
        <v>4</v>
      </c>
      <c r="X3724" s="59"/>
      <c r="Y3724" s="59"/>
      <c r="Z3724" s="59" t="s">
        <v>73</v>
      </c>
      <c r="AA3724" s="63" t="s">
        <v>4314</v>
      </c>
    </row>
    <row r="3725" spans="1:27" ht="16.5" customHeight="1" x14ac:dyDescent="0.3">
      <c r="A3725" s="22" t="b">
        <f t="shared" si="1291"/>
        <v>0</v>
      </c>
      <c r="B3725" s="22" t="b">
        <f t="shared" si="1292"/>
        <v>0</v>
      </c>
      <c r="C3725" s="22" t="b">
        <f t="shared" si="1293"/>
        <v>0</v>
      </c>
      <c r="D3725" s="22" t="b">
        <f t="shared" si="1294"/>
        <v>0</v>
      </c>
      <c r="E3725" s="22" t="b">
        <f t="shared" si="1295"/>
        <v>0</v>
      </c>
      <c r="F3725" s="52" t="b">
        <f t="shared" si="1296"/>
        <v>0</v>
      </c>
      <c r="G3725" s="22" t="b">
        <f t="shared" si="1297"/>
        <v>0</v>
      </c>
      <c r="H3725" s="22" t="b">
        <f t="shared" si="1298"/>
        <v>0</v>
      </c>
      <c r="I3725" s="22" t="b">
        <f t="shared" si="1299"/>
        <v>0</v>
      </c>
      <c r="J3725" s="22" t="b">
        <f t="shared" si="1300"/>
        <v>0</v>
      </c>
      <c r="K3725" s="3" t="str">
        <f t="shared" si="1301"/>
        <v/>
      </c>
      <c r="L3725" s="3" t="str">
        <f t="shared" si="1302"/>
        <v/>
      </c>
      <c r="M3725" s="3" t="str">
        <f t="shared" si="1303"/>
        <v/>
      </c>
      <c r="N3725" s="54" t="str">
        <f t="shared" si="1304"/>
        <v/>
      </c>
      <c r="O3725" s="3" t="str">
        <f t="shared" si="1305"/>
        <v/>
      </c>
      <c r="P3725" s="19" t="str">
        <f t="shared" si="1306"/>
        <v/>
      </c>
      <c r="Q3725" s="23" t="e">
        <f>_xlfn.XLOOKUP(R3725,summary!C1113:C1149,summary!B1113:B1149)</f>
        <v>#N/A</v>
      </c>
      <c r="R3725" s="24" t="str">
        <f t="shared" si="1312"/>
        <v>상갈동</v>
      </c>
      <c r="S3725" s="24" t="str">
        <f t="shared" si="1307"/>
        <v>상갈9통</v>
      </c>
      <c r="T3725" s="24" t="str">
        <f t="shared" si="1308"/>
        <v>(상갈동)</v>
      </c>
      <c r="U3725" s="24" t="str">
        <f t="shared" si="1309"/>
        <v>상갈</v>
      </c>
      <c r="V3725" s="25">
        <f t="shared" si="1310"/>
        <v>9</v>
      </c>
      <c r="W3725" s="25">
        <f t="shared" si="1311"/>
        <v>5</v>
      </c>
      <c r="X3725" s="59"/>
      <c r="Y3725" s="59"/>
      <c r="Z3725" s="59" t="s">
        <v>87</v>
      </c>
      <c r="AA3725" s="63" t="s">
        <v>4315</v>
      </c>
    </row>
    <row r="3726" spans="1:27" ht="16.5" customHeight="1" x14ac:dyDescent="0.3">
      <c r="A3726" s="22" t="b">
        <f t="shared" si="1291"/>
        <v>0</v>
      </c>
      <c r="B3726" s="22" t="b">
        <f t="shared" si="1292"/>
        <v>0</v>
      </c>
      <c r="C3726" s="22" t="b">
        <f t="shared" si="1293"/>
        <v>0</v>
      </c>
      <c r="D3726" s="22" t="b">
        <f t="shared" si="1294"/>
        <v>0</v>
      </c>
      <c r="E3726" s="22" t="b">
        <f t="shared" si="1295"/>
        <v>0</v>
      </c>
      <c r="F3726" s="52" t="b">
        <f t="shared" si="1296"/>
        <v>0</v>
      </c>
      <c r="G3726" s="22" t="b">
        <f t="shared" si="1297"/>
        <v>0</v>
      </c>
      <c r="H3726" s="22" t="b">
        <f t="shared" si="1298"/>
        <v>0</v>
      </c>
      <c r="I3726" s="22" t="b">
        <f t="shared" si="1299"/>
        <v>0</v>
      </c>
      <c r="J3726" s="22" t="b">
        <f t="shared" si="1300"/>
        <v>0</v>
      </c>
      <c r="K3726" s="3" t="str">
        <f t="shared" si="1301"/>
        <v/>
      </c>
      <c r="L3726" s="3" t="str">
        <f t="shared" si="1302"/>
        <v/>
      </c>
      <c r="M3726" s="3" t="str">
        <f t="shared" si="1303"/>
        <v/>
      </c>
      <c r="N3726" s="54" t="str">
        <f t="shared" si="1304"/>
        <v/>
      </c>
      <c r="O3726" s="3" t="str">
        <f t="shared" si="1305"/>
        <v/>
      </c>
      <c r="P3726" s="19" t="str">
        <f t="shared" si="1306"/>
        <v/>
      </c>
      <c r="Q3726" s="23" t="e">
        <f>_xlfn.XLOOKUP(R3726,summary!C1114:C1150,summary!B1114:B1150)</f>
        <v>#N/A</v>
      </c>
      <c r="R3726" s="24" t="str">
        <f t="shared" si="1312"/>
        <v>상갈동</v>
      </c>
      <c r="S3726" s="24" t="str">
        <f t="shared" si="1307"/>
        <v>상갈9통</v>
      </c>
      <c r="T3726" s="24" t="str">
        <f t="shared" si="1308"/>
        <v>(상갈동)</v>
      </c>
      <c r="U3726" s="24" t="str">
        <f t="shared" si="1309"/>
        <v>상갈</v>
      </c>
      <c r="V3726" s="25">
        <f t="shared" si="1310"/>
        <v>9</v>
      </c>
      <c r="W3726" s="25">
        <f t="shared" si="1311"/>
        <v>6</v>
      </c>
      <c r="X3726" s="59"/>
      <c r="Y3726" s="59"/>
      <c r="Z3726" s="59" t="s">
        <v>89</v>
      </c>
      <c r="AA3726" s="63" t="s">
        <v>4316</v>
      </c>
    </row>
    <row r="3727" spans="1:27" ht="16.5" customHeight="1" x14ac:dyDescent="0.3">
      <c r="A3727" s="22" t="b">
        <f t="shared" si="1291"/>
        <v>0</v>
      </c>
      <c r="B3727" s="22" t="b">
        <f t="shared" si="1292"/>
        <v>0</v>
      </c>
      <c r="C3727" s="22" t="b">
        <f t="shared" si="1293"/>
        <v>0</v>
      </c>
      <c r="D3727" s="22" t="b">
        <f t="shared" si="1294"/>
        <v>0</v>
      </c>
      <c r="E3727" s="22" t="b">
        <f t="shared" si="1295"/>
        <v>0</v>
      </c>
      <c r="F3727" s="52" t="b">
        <f t="shared" si="1296"/>
        <v>0</v>
      </c>
      <c r="G3727" s="22" t="b">
        <f t="shared" si="1297"/>
        <v>0</v>
      </c>
      <c r="H3727" s="22" t="b">
        <f t="shared" si="1298"/>
        <v>0</v>
      </c>
      <c r="I3727" s="22" t="b">
        <f t="shared" si="1299"/>
        <v>0</v>
      </c>
      <c r="J3727" s="22" t="b">
        <f t="shared" si="1300"/>
        <v>0</v>
      </c>
      <c r="K3727" s="3" t="str">
        <f t="shared" si="1301"/>
        <v/>
      </c>
      <c r="L3727" s="3" t="str">
        <f t="shared" si="1302"/>
        <v/>
      </c>
      <c r="M3727" s="3" t="str">
        <f t="shared" si="1303"/>
        <v/>
      </c>
      <c r="N3727" s="54" t="str">
        <f t="shared" si="1304"/>
        <v/>
      </c>
      <c r="O3727" s="3" t="str">
        <f t="shared" si="1305"/>
        <v/>
      </c>
      <c r="P3727" s="19" t="str">
        <f t="shared" si="1306"/>
        <v/>
      </c>
      <c r="Q3727" s="23" t="e">
        <f>_xlfn.XLOOKUP(R3727,summary!C1115:C1151,summary!B1115:B1151)</f>
        <v>#N/A</v>
      </c>
      <c r="R3727" s="24" t="str">
        <f t="shared" si="1312"/>
        <v>상갈동</v>
      </c>
      <c r="S3727" s="24" t="str">
        <f t="shared" si="1307"/>
        <v>상갈9통</v>
      </c>
      <c r="T3727" s="24" t="str">
        <f t="shared" si="1308"/>
        <v>(상갈동)</v>
      </c>
      <c r="U3727" s="24" t="str">
        <f t="shared" si="1309"/>
        <v>상갈</v>
      </c>
      <c r="V3727" s="25">
        <f t="shared" si="1310"/>
        <v>9</v>
      </c>
      <c r="W3727" s="25">
        <f t="shared" si="1311"/>
        <v>7</v>
      </c>
      <c r="X3727" s="59"/>
      <c r="Y3727" s="59"/>
      <c r="Z3727" s="59" t="s">
        <v>91</v>
      </c>
      <c r="AA3727" s="63" t="s">
        <v>4317</v>
      </c>
    </row>
    <row r="3728" spans="1:27" ht="16.5" customHeight="1" x14ac:dyDescent="0.3">
      <c r="A3728" s="22" t="b">
        <f t="shared" si="1291"/>
        <v>0</v>
      </c>
      <c r="B3728" s="22" t="b">
        <f t="shared" si="1292"/>
        <v>0</v>
      </c>
      <c r="C3728" s="22" t="b">
        <f t="shared" si="1293"/>
        <v>0</v>
      </c>
      <c r="D3728" s="22" t="b">
        <f t="shared" si="1294"/>
        <v>0</v>
      </c>
      <c r="E3728" s="22" t="b">
        <f t="shared" si="1295"/>
        <v>0</v>
      </c>
      <c r="F3728" s="52" t="b">
        <f t="shared" si="1296"/>
        <v>0</v>
      </c>
      <c r="G3728" s="22" t="b">
        <f t="shared" si="1297"/>
        <v>0</v>
      </c>
      <c r="H3728" s="22" t="b">
        <f t="shared" si="1298"/>
        <v>0</v>
      </c>
      <c r="I3728" s="22" t="b">
        <f t="shared" si="1299"/>
        <v>0</v>
      </c>
      <c r="J3728" s="22" t="b">
        <f t="shared" si="1300"/>
        <v>0</v>
      </c>
      <c r="K3728" s="3" t="str">
        <f t="shared" si="1301"/>
        <v/>
      </c>
      <c r="L3728" s="3" t="str">
        <f t="shared" si="1302"/>
        <v/>
      </c>
      <c r="M3728" s="3" t="str">
        <f t="shared" si="1303"/>
        <v/>
      </c>
      <c r="N3728" s="54" t="str">
        <f t="shared" si="1304"/>
        <v/>
      </c>
      <c r="O3728" s="3" t="str">
        <f t="shared" si="1305"/>
        <v/>
      </c>
      <c r="P3728" s="19" t="str">
        <f t="shared" si="1306"/>
        <v/>
      </c>
      <c r="Q3728" s="23" t="e">
        <f>_xlfn.XLOOKUP(R3728,summary!C1116:C1152,summary!B1116:B1152)</f>
        <v>#N/A</v>
      </c>
      <c r="R3728" s="24" t="str">
        <f t="shared" si="1312"/>
        <v>상갈동</v>
      </c>
      <c r="S3728" s="24" t="str">
        <f t="shared" si="1307"/>
        <v>상갈9통</v>
      </c>
      <c r="T3728" s="24" t="str">
        <f t="shared" si="1308"/>
        <v>(상갈동)</v>
      </c>
      <c r="U3728" s="24" t="str">
        <f t="shared" si="1309"/>
        <v>상갈</v>
      </c>
      <c r="V3728" s="25">
        <f t="shared" si="1310"/>
        <v>9</v>
      </c>
      <c r="W3728" s="25">
        <f t="shared" si="1311"/>
        <v>8</v>
      </c>
      <c r="X3728" s="59"/>
      <c r="Y3728" s="59"/>
      <c r="Z3728" s="59" t="s">
        <v>93</v>
      </c>
      <c r="AA3728" s="63" t="s">
        <v>4318</v>
      </c>
    </row>
    <row r="3729" spans="1:27" ht="16.5" customHeight="1" x14ac:dyDescent="0.3">
      <c r="A3729" s="22" t="b">
        <f t="shared" si="1291"/>
        <v>0</v>
      </c>
      <c r="B3729" s="22" t="b">
        <f t="shared" si="1292"/>
        <v>0</v>
      </c>
      <c r="C3729" s="22" t="b">
        <f t="shared" si="1293"/>
        <v>0</v>
      </c>
      <c r="D3729" s="22" t="b">
        <f t="shared" si="1294"/>
        <v>0</v>
      </c>
      <c r="E3729" s="22" t="b">
        <f t="shared" si="1295"/>
        <v>0</v>
      </c>
      <c r="F3729" s="52" t="b">
        <f t="shared" si="1296"/>
        <v>0</v>
      </c>
      <c r="G3729" s="22" t="b">
        <f t="shared" si="1297"/>
        <v>0</v>
      </c>
      <c r="H3729" s="22" t="b">
        <f t="shared" si="1298"/>
        <v>0</v>
      </c>
      <c r="I3729" s="22" t="b">
        <f t="shared" si="1299"/>
        <v>0</v>
      </c>
      <c r="J3729" s="22" t="b">
        <f t="shared" si="1300"/>
        <v>0</v>
      </c>
      <c r="K3729" s="3" t="str">
        <f t="shared" si="1301"/>
        <v/>
      </c>
      <c r="L3729" s="3" t="str">
        <f t="shared" si="1302"/>
        <v/>
      </c>
      <c r="M3729" s="3" t="str">
        <f t="shared" si="1303"/>
        <v/>
      </c>
      <c r="N3729" s="54" t="str">
        <f t="shared" si="1304"/>
        <v/>
      </c>
      <c r="O3729" s="3" t="str">
        <f t="shared" si="1305"/>
        <v/>
      </c>
      <c r="P3729" s="19" t="str">
        <f t="shared" si="1306"/>
        <v/>
      </c>
      <c r="Q3729" s="23" t="e">
        <f>_xlfn.XLOOKUP(R3729,summary!C1117:C1153,summary!B1117:B1153)</f>
        <v>#N/A</v>
      </c>
      <c r="R3729" s="24" t="str">
        <f t="shared" si="1312"/>
        <v>상갈동</v>
      </c>
      <c r="S3729" s="24" t="str">
        <f t="shared" si="1307"/>
        <v>상갈9통</v>
      </c>
      <c r="T3729" s="24" t="str">
        <f t="shared" si="1308"/>
        <v>(상갈동)</v>
      </c>
      <c r="U3729" s="24" t="str">
        <f t="shared" si="1309"/>
        <v>상갈</v>
      </c>
      <c r="V3729" s="25">
        <f t="shared" si="1310"/>
        <v>9</v>
      </c>
      <c r="W3729" s="25">
        <f t="shared" si="1311"/>
        <v>9</v>
      </c>
      <c r="X3729" s="59"/>
      <c r="Y3729" s="59"/>
      <c r="Z3729" s="59" t="s">
        <v>95</v>
      </c>
      <c r="AA3729" s="63" t="s">
        <v>4319</v>
      </c>
    </row>
    <row r="3730" spans="1:27" ht="16.5" customHeight="1" x14ac:dyDescent="0.3">
      <c r="A3730" s="22" t="b">
        <f t="shared" si="1291"/>
        <v>0</v>
      </c>
      <c r="B3730" s="22" t="b">
        <f t="shared" si="1292"/>
        <v>0</v>
      </c>
      <c r="C3730" s="22" t="b">
        <f t="shared" si="1293"/>
        <v>0</v>
      </c>
      <c r="D3730" s="22" t="b">
        <f t="shared" si="1294"/>
        <v>0</v>
      </c>
      <c r="E3730" s="22" t="b">
        <f t="shared" si="1295"/>
        <v>0</v>
      </c>
      <c r="F3730" s="52" t="b">
        <f t="shared" si="1296"/>
        <v>0</v>
      </c>
      <c r="G3730" s="22" t="b">
        <f t="shared" si="1297"/>
        <v>0</v>
      </c>
      <c r="H3730" s="22" t="b">
        <f t="shared" si="1298"/>
        <v>0</v>
      </c>
      <c r="I3730" s="22" t="b">
        <f t="shared" si="1299"/>
        <v>0</v>
      </c>
      <c r="J3730" s="22" t="b">
        <f t="shared" si="1300"/>
        <v>0</v>
      </c>
      <c r="K3730" s="3" t="str">
        <f t="shared" si="1301"/>
        <v/>
      </c>
      <c r="L3730" s="3" t="str">
        <f t="shared" si="1302"/>
        <v/>
      </c>
      <c r="M3730" s="3" t="str">
        <f t="shared" si="1303"/>
        <v/>
      </c>
      <c r="N3730" s="54" t="str">
        <f t="shared" si="1304"/>
        <v/>
      </c>
      <c r="O3730" s="3" t="str">
        <f t="shared" si="1305"/>
        <v/>
      </c>
      <c r="P3730" s="19" t="str">
        <f t="shared" si="1306"/>
        <v/>
      </c>
      <c r="Q3730" s="23" t="e">
        <f>_xlfn.XLOOKUP(R3730,summary!C1118:C1154,summary!B1118:B1154)</f>
        <v>#N/A</v>
      </c>
      <c r="R3730" s="24" t="str">
        <f t="shared" si="1312"/>
        <v>상갈동</v>
      </c>
      <c r="S3730" s="24" t="str">
        <f t="shared" si="1307"/>
        <v>상갈9통</v>
      </c>
      <c r="T3730" s="24" t="str">
        <f t="shared" si="1308"/>
        <v>(상갈동)</v>
      </c>
      <c r="U3730" s="24" t="str">
        <f t="shared" si="1309"/>
        <v>상갈</v>
      </c>
      <c r="V3730" s="25">
        <f t="shared" si="1310"/>
        <v>9</v>
      </c>
      <c r="W3730" s="25">
        <f t="shared" si="1311"/>
        <v>10</v>
      </c>
      <c r="X3730" s="59"/>
      <c r="Y3730" s="59"/>
      <c r="Z3730" s="59" t="s">
        <v>97</v>
      </c>
      <c r="AA3730" s="63" t="s">
        <v>4320</v>
      </c>
    </row>
    <row r="3731" spans="1:27" ht="16.5" customHeight="1" x14ac:dyDescent="0.3">
      <c r="A3731" s="22" t="b">
        <f t="shared" si="1291"/>
        <v>1</v>
      </c>
      <c r="B3731" s="22" t="b">
        <f t="shared" si="1292"/>
        <v>0</v>
      </c>
      <c r="C3731" s="22" t="b">
        <f t="shared" si="1293"/>
        <v>0</v>
      </c>
      <c r="D3731" s="22" t="b">
        <f t="shared" si="1294"/>
        <v>0</v>
      </c>
      <c r="E3731" s="22" t="b">
        <f t="shared" si="1295"/>
        <v>0</v>
      </c>
      <c r="F3731" s="52" t="b">
        <f t="shared" si="1296"/>
        <v>0</v>
      </c>
      <c r="G3731" s="22" t="b">
        <f t="shared" si="1297"/>
        <v>0</v>
      </c>
      <c r="H3731" s="22" t="b">
        <f t="shared" si="1298"/>
        <v>0</v>
      </c>
      <c r="I3731" s="22" t="b">
        <f t="shared" si="1299"/>
        <v>0</v>
      </c>
      <c r="J3731" s="22" t="b">
        <f t="shared" si="1300"/>
        <v>1</v>
      </c>
      <c r="K3731" s="3" t="str">
        <f t="shared" si="1301"/>
        <v/>
      </c>
      <c r="L3731" s="3" t="str">
        <f t="shared" si="1302"/>
        <v/>
      </c>
      <c r="M3731" s="3" t="str">
        <f t="shared" si="1303"/>
        <v/>
      </c>
      <c r="N3731" s="54" t="str">
        <f t="shared" si="1304"/>
        <v/>
      </c>
      <c r="O3731" s="3" t="str">
        <f t="shared" si="1305"/>
        <v/>
      </c>
      <c r="P3731" s="19" t="str">
        <f t="shared" si="1306"/>
        <v/>
      </c>
      <c r="Q3731" s="23" t="e">
        <f>_xlfn.XLOOKUP(R3731,summary!C1119:C1155,summary!B1119:B1155)</f>
        <v>#N/A</v>
      </c>
      <c r="R3731" s="24" t="str">
        <f t="shared" si="1312"/>
        <v>읍 면 동</v>
      </c>
      <c r="S3731" s="24" t="str">
        <f t="shared" si="1307"/>
        <v>통 리 명</v>
      </c>
      <c r="T3731" s="24" t="str">
        <f t="shared" si="1308"/>
        <v/>
      </c>
      <c r="U3731" s="24" t="str">
        <f t="shared" si="1309"/>
        <v/>
      </c>
      <c r="V3731" s="25" t="str">
        <f t="shared" si="1310"/>
        <v/>
      </c>
      <c r="W3731" s="25" t="str">
        <f t="shared" si="1311"/>
        <v/>
      </c>
      <c r="X3731" s="59" t="s">
        <v>121</v>
      </c>
      <c r="Y3731" s="59" t="s">
        <v>122</v>
      </c>
      <c r="Z3731" s="59" t="s">
        <v>59</v>
      </c>
      <c r="AA3731" s="63" t="s">
        <v>2628</v>
      </c>
    </row>
    <row r="3732" spans="1:27" ht="16.5" customHeight="1" x14ac:dyDescent="0.3">
      <c r="A3732" s="22" t="b">
        <f t="shared" si="1291"/>
        <v>1</v>
      </c>
      <c r="B3732" s="22" t="b">
        <f t="shared" si="1292"/>
        <v>0</v>
      </c>
      <c r="C3732" s="22" t="b">
        <f t="shared" si="1293"/>
        <v>0</v>
      </c>
      <c r="D3732" s="22" t="b">
        <f t="shared" si="1294"/>
        <v>0</v>
      </c>
      <c r="E3732" s="22" t="b">
        <f t="shared" si="1295"/>
        <v>0</v>
      </c>
      <c r="F3732" s="52" t="b">
        <f t="shared" si="1296"/>
        <v>0</v>
      </c>
      <c r="G3732" s="22" t="b">
        <f t="shared" si="1297"/>
        <v>0</v>
      </c>
      <c r="H3732" s="22" t="b">
        <f t="shared" si="1298"/>
        <v>0</v>
      </c>
      <c r="I3732" s="22" t="b">
        <f t="shared" si="1299"/>
        <v>0</v>
      </c>
      <c r="J3732" s="22" t="b">
        <f t="shared" si="1300"/>
        <v>1</v>
      </c>
      <c r="K3732" s="3" t="str">
        <f t="shared" si="1301"/>
        <v>상갈10통</v>
      </c>
      <c r="L3732" s="3" t="str">
        <f t="shared" si="1302"/>
        <v>10</v>
      </c>
      <c r="M3732" s="3">
        <f t="shared" si="1303"/>
        <v>10</v>
      </c>
      <c r="N3732" s="54" t="str">
        <f t="shared" si="1304"/>
        <v>상갈</v>
      </c>
      <c r="O3732" s="3" t="str">
        <f t="shared" si="1305"/>
        <v/>
      </c>
      <c r="P3732" s="19" t="str">
        <f t="shared" si="1306"/>
        <v/>
      </c>
      <c r="Q3732" s="23" t="e">
        <f>_xlfn.XLOOKUP(R3732,summary!C1120:C1156,summary!B1120:B1156)</f>
        <v>#N/A</v>
      </c>
      <c r="R3732" s="24" t="str">
        <f t="shared" si="1312"/>
        <v>상갈동</v>
      </c>
      <c r="S3732" s="24" t="str">
        <f t="shared" si="1307"/>
        <v>상갈10통</v>
      </c>
      <c r="T3732" s="24" t="str">
        <f t="shared" si="1308"/>
        <v>(상갈동)</v>
      </c>
      <c r="U3732" s="24" t="str">
        <f t="shared" si="1309"/>
        <v>상갈</v>
      </c>
      <c r="V3732" s="25">
        <f t="shared" si="1310"/>
        <v>10</v>
      </c>
      <c r="W3732" s="25">
        <f t="shared" si="1311"/>
        <v>1</v>
      </c>
      <c r="X3732" s="59" t="s">
        <v>19</v>
      </c>
      <c r="Y3732" s="59" t="s">
        <v>4321</v>
      </c>
      <c r="Z3732" s="59" t="s">
        <v>63</v>
      </c>
      <c r="AA3732" s="63" t="s">
        <v>4322</v>
      </c>
    </row>
    <row r="3733" spans="1:27" ht="16.5" customHeight="1" x14ac:dyDescent="0.3">
      <c r="A3733" s="22" t="b">
        <f t="shared" ref="A3733:A3796" si="1313">LEN(Y3733)&gt;0</f>
        <v>1</v>
      </c>
      <c r="B3733" s="22" t="b">
        <f t="shared" ref="B3733:B3796" si="1314">LEFT(Y3733)="("</f>
        <v>1</v>
      </c>
      <c r="C3733" s="22" t="b">
        <f t="shared" ref="C3733:C3796" si="1315">RIGHT(Y3733)=")"</f>
        <v>1</v>
      </c>
      <c r="D3733" s="22" t="b">
        <f t="shared" ref="D3733:D3796" si="1316">AND(B3733,C3733)</f>
        <v>1</v>
      </c>
      <c r="E3733" s="22" t="b">
        <f t="shared" ref="E3733:E3796" si="1317">OR(B3733,C3733)</f>
        <v>1</v>
      </c>
      <c r="F3733" s="52" t="b">
        <f t="shared" ref="F3733:F3796" si="1318">_xlfn.XOR(B3733,C3733)</f>
        <v>0</v>
      </c>
      <c r="G3733" s="22" t="b">
        <f t="shared" ref="G3733:G3796" si="1319">AND(B3733,F3733)</f>
        <v>0</v>
      </c>
      <c r="H3733" s="22" t="b">
        <f t="shared" ref="H3733:H3796" si="1320">AND(C3733,$F3733)</f>
        <v>0</v>
      </c>
      <c r="I3733" s="22" t="b">
        <f t="shared" ref="I3733:I3796" si="1321">IF(G3733,G3733,IF(H3732,FALSE,I3732))</f>
        <v>0</v>
      </c>
      <c r="J3733" s="22" t="b">
        <f t="shared" ref="J3733:J3796" si="1322">AND(A3733,NOT(B3733),NOT(I3733))</f>
        <v>0</v>
      </c>
      <c r="K3733" s="3" t="str">
        <f t="shared" ref="K3733:K3796" si="1323">IF(AND(J3733,RIGHT(Y3733)="통"),Y3733,"")</f>
        <v/>
      </c>
      <c r="L3733" s="3" t="str">
        <f t="shared" ref="L3733:L3796" si="1324">RIGHT(SUBSTITUTE(K3733,"통",""),2)</f>
        <v/>
      </c>
      <c r="M3733" s="3" t="str">
        <f t="shared" ref="M3733:M3796" si="1325">IF(LEN(L3733)=0,"",IF(CODE(L3733)&lt;60,VALUE(L3733),VALUE(RIGHT(L3733))))</f>
        <v/>
      </c>
      <c r="N3733" s="54" t="str">
        <f t="shared" ref="N3733:N3796" si="1326">SUBSTITUTE(K3733,_xlfn.CONCAT(M3733,"통"),"")</f>
        <v/>
      </c>
      <c r="O3733" s="3" t="str">
        <f t="shared" ref="O3733:O3796" si="1327">IF(I3733,IF(I3734,CONCATENATE(Y3733,O3734),Y3733),"")</f>
        <v/>
      </c>
      <c r="P3733" s="19" t="str">
        <f t="shared" ref="P3733:P3796" si="1328">IF(G3733,O3733,IF(D3733,Y3733,""))</f>
        <v>(상갈동)</v>
      </c>
      <c r="Q3733" s="23" t="e">
        <f>_xlfn.XLOOKUP(R3733,summary!C1121:C1157,summary!B1121:B1157)</f>
        <v>#N/A</v>
      </c>
      <c r="R3733" s="24" t="str">
        <f t="shared" si="1312"/>
        <v>상갈동</v>
      </c>
      <c r="S3733" s="24" t="str">
        <f t="shared" ref="S3733:S3796" si="1329">IF(J3733,Y3733,S3732)</f>
        <v>상갈10통</v>
      </c>
      <c r="T3733" s="24" t="str">
        <f t="shared" ref="T3733:T3796" si="1330">IF(J3733,P3734,T3732)</f>
        <v>(상갈동)</v>
      </c>
      <c r="U3733" s="24" t="str">
        <f t="shared" ref="U3733:U3796" si="1331">IF($J3733,N3733,U3732)</f>
        <v>상갈</v>
      </c>
      <c r="V3733" s="25">
        <f t="shared" ref="V3733:V3796" si="1332">IF(J3733,M3733,V3732)</f>
        <v>10</v>
      </c>
      <c r="W3733" s="25">
        <f t="shared" ref="W3733:W3796" si="1333">IF(ISBLANK(Z3733),"",IF(LEN(TRIM(Z3733))&lt;4,VALUE(SUBSTITUTE(TRIM(Z3733),"반","")),""))</f>
        <v>2</v>
      </c>
      <c r="X3733" s="59"/>
      <c r="Y3733" s="59" t="s">
        <v>4264</v>
      </c>
      <c r="Z3733" s="59" t="s">
        <v>65</v>
      </c>
      <c r="AA3733" s="63" t="s">
        <v>4323</v>
      </c>
    </row>
    <row r="3734" spans="1:27" ht="16.5" customHeight="1" x14ac:dyDescent="0.3">
      <c r="A3734" s="22" t="b">
        <f t="shared" si="1313"/>
        <v>0</v>
      </c>
      <c r="B3734" s="22" t="b">
        <f t="shared" si="1314"/>
        <v>0</v>
      </c>
      <c r="C3734" s="22" t="b">
        <f t="shared" si="1315"/>
        <v>0</v>
      </c>
      <c r="D3734" s="22" t="b">
        <f t="shared" si="1316"/>
        <v>0</v>
      </c>
      <c r="E3734" s="22" t="b">
        <f t="shared" si="1317"/>
        <v>0</v>
      </c>
      <c r="F3734" s="52" t="b">
        <f t="shared" si="1318"/>
        <v>0</v>
      </c>
      <c r="G3734" s="22" t="b">
        <f t="shared" si="1319"/>
        <v>0</v>
      </c>
      <c r="H3734" s="22" t="b">
        <f t="shared" si="1320"/>
        <v>0</v>
      </c>
      <c r="I3734" s="22" t="b">
        <f t="shared" si="1321"/>
        <v>0</v>
      </c>
      <c r="J3734" s="22" t="b">
        <f t="shared" si="1322"/>
        <v>0</v>
      </c>
      <c r="K3734" s="3" t="str">
        <f t="shared" si="1323"/>
        <v/>
      </c>
      <c r="L3734" s="3" t="str">
        <f t="shared" si="1324"/>
        <v/>
      </c>
      <c r="M3734" s="3" t="str">
        <f t="shared" si="1325"/>
        <v/>
      </c>
      <c r="N3734" s="54" t="str">
        <f t="shared" si="1326"/>
        <v/>
      </c>
      <c r="O3734" s="3" t="str">
        <f t="shared" si="1327"/>
        <v/>
      </c>
      <c r="P3734" s="19" t="str">
        <f t="shared" si="1328"/>
        <v/>
      </c>
      <c r="Q3734" s="23" t="e">
        <f>_xlfn.XLOOKUP(R3734,summary!C1122:C1158,summary!B1122:B1158)</f>
        <v>#N/A</v>
      </c>
      <c r="R3734" s="24" t="str">
        <f t="shared" si="1312"/>
        <v>상갈동</v>
      </c>
      <c r="S3734" s="24" t="str">
        <f t="shared" si="1329"/>
        <v>상갈10통</v>
      </c>
      <c r="T3734" s="24" t="str">
        <f t="shared" si="1330"/>
        <v>(상갈동)</v>
      </c>
      <c r="U3734" s="24" t="str">
        <f t="shared" si="1331"/>
        <v>상갈</v>
      </c>
      <c r="V3734" s="25">
        <f t="shared" si="1332"/>
        <v>10</v>
      </c>
      <c r="W3734" s="25">
        <f t="shared" si="1333"/>
        <v>3</v>
      </c>
      <c r="X3734" s="59"/>
      <c r="Y3734" s="59"/>
      <c r="Z3734" s="59" t="s">
        <v>67</v>
      </c>
      <c r="AA3734" s="63" t="s">
        <v>4324</v>
      </c>
    </row>
    <row r="3735" spans="1:27" ht="16.5" customHeight="1" x14ac:dyDescent="0.3">
      <c r="A3735" s="22" t="b">
        <f t="shared" si="1313"/>
        <v>0</v>
      </c>
      <c r="B3735" s="22" t="b">
        <f t="shared" si="1314"/>
        <v>0</v>
      </c>
      <c r="C3735" s="22" t="b">
        <f t="shared" si="1315"/>
        <v>0</v>
      </c>
      <c r="D3735" s="22" t="b">
        <f t="shared" si="1316"/>
        <v>0</v>
      </c>
      <c r="E3735" s="22" t="b">
        <f t="shared" si="1317"/>
        <v>0</v>
      </c>
      <c r="F3735" s="52" t="b">
        <f t="shared" si="1318"/>
        <v>0</v>
      </c>
      <c r="G3735" s="22" t="b">
        <f t="shared" si="1319"/>
        <v>0</v>
      </c>
      <c r="H3735" s="22" t="b">
        <f t="shared" si="1320"/>
        <v>0</v>
      </c>
      <c r="I3735" s="22" t="b">
        <f t="shared" si="1321"/>
        <v>0</v>
      </c>
      <c r="J3735" s="22" t="b">
        <f t="shared" si="1322"/>
        <v>0</v>
      </c>
      <c r="K3735" s="3" t="str">
        <f t="shared" si="1323"/>
        <v/>
      </c>
      <c r="L3735" s="3" t="str">
        <f t="shared" si="1324"/>
        <v/>
      </c>
      <c r="M3735" s="3" t="str">
        <f t="shared" si="1325"/>
        <v/>
      </c>
      <c r="N3735" s="54" t="str">
        <f t="shared" si="1326"/>
        <v/>
      </c>
      <c r="O3735" s="3" t="str">
        <f t="shared" si="1327"/>
        <v/>
      </c>
      <c r="P3735" s="19" t="str">
        <f t="shared" si="1328"/>
        <v/>
      </c>
      <c r="Q3735" s="23" t="e">
        <f>_xlfn.XLOOKUP(R3735,summary!C1123:C1159,summary!B1123:B1159)</f>
        <v>#N/A</v>
      </c>
      <c r="R3735" s="24" t="str">
        <f t="shared" si="1312"/>
        <v>상갈동</v>
      </c>
      <c r="S3735" s="24" t="str">
        <f t="shared" si="1329"/>
        <v>상갈10통</v>
      </c>
      <c r="T3735" s="24" t="str">
        <f t="shared" si="1330"/>
        <v>(상갈동)</v>
      </c>
      <c r="U3735" s="24" t="str">
        <f t="shared" si="1331"/>
        <v>상갈</v>
      </c>
      <c r="V3735" s="25">
        <f t="shared" si="1332"/>
        <v>10</v>
      </c>
      <c r="W3735" s="25">
        <f t="shared" si="1333"/>
        <v>4</v>
      </c>
      <c r="X3735" s="59"/>
      <c r="Y3735" s="59"/>
      <c r="Z3735" s="59" t="s">
        <v>73</v>
      </c>
      <c r="AA3735" s="63" t="s">
        <v>4325</v>
      </c>
    </row>
    <row r="3736" spans="1:27" ht="16.5" customHeight="1" x14ac:dyDescent="0.3">
      <c r="A3736" s="22" t="b">
        <f t="shared" si="1313"/>
        <v>0</v>
      </c>
      <c r="B3736" s="22" t="b">
        <f t="shared" si="1314"/>
        <v>0</v>
      </c>
      <c r="C3736" s="22" t="b">
        <f t="shared" si="1315"/>
        <v>0</v>
      </c>
      <c r="D3736" s="22" t="b">
        <f t="shared" si="1316"/>
        <v>0</v>
      </c>
      <c r="E3736" s="22" t="b">
        <f t="shared" si="1317"/>
        <v>0</v>
      </c>
      <c r="F3736" s="52" t="b">
        <f t="shared" si="1318"/>
        <v>0</v>
      </c>
      <c r="G3736" s="22" t="b">
        <f t="shared" si="1319"/>
        <v>0</v>
      </c>
      <c r="H3736" s="22" t="b">
        <f t="shared" si="1320"/>
        <v>0</v>
      </c>
      <c r="I3736" s="22" t="b">
        <f t="shared" si="1321"/>
        <v>0</v>
      </c>
      <c r="J3736" s="22" t="b">
        <f t="shared" si="1322"/>
        <v>0</v>
      </c>
      <c r="K3736" s="3" t="str">
        <f t="shared" si="1323"/>
        <v/>
      </c>
      <c r="L3736" s="3" t="str">
        <f t="shared" si="1324"/>
        <v/>
      </c>
      <c r="M3736" s="3" t="str">
        <f t="shared" si="1325"/>
        <v/>
      </c>
      <c r="N3736" s="54" t="str">
        <f t="shared" si="1326"/>
        <v/>
      </c>
      <c r="O3736" s="3" t="str">
        <f t="shared" si="1327"/>
        <v/>
      </c>
      <c r="P3736" s="19" t="str">
        <f t="shared" si="1328"/>
        <v/>
      </c>
      <c r="Q3736" s="23" t="e">
        <f>_xlfn.XLOOKUP(R3736,summary!C1124:C1160,summary!B1124:B1160)</f>
        <v>#N/A</v>
      </c>
      <c r="R3736" s="24" t="str">
        <f t="shared" si="1312"/>
        <v>상갈동</v>
      </c>
      <c r="S3736" s="24" t="str">
        <f t="shared" si="1329"/>
        <v>상갈10통</v>
      </c>
      <c r="T3736" s="24" t="str">
        <f t="shared" si="1330"/>
        <v>(상갈동)</v>
      </c>
      <c r="U3736" s="24" t="str">
        <f t="shared" si="1331"/>
        <v>상갈</v>
      </c>
      <c r="V3736" s="25">
        <f t="shared" si="1332"/>
        <v>10</v>
      </c>
      <c r="W3736" s="25">
        <f t="shared" si="1333"/>
        <v>5</v>
      </c>
      <c r="X3736" s="59"/>
      <c r="Y3736" s="59"/>
      <c r="Z3736" s="59" t="s">
        <v>87</v>
      </c>
      <c r="AA3736" s="63" t="s">
        <v>4326</v>
      </c>
    </row>
    <row r="3737" spans="1:27" ht="16.5" customHeight="1" x14ac:dyDescent="0.3">
      <c r="A3737" s="22" t="b">
        <f t="shared" si="1313"/>
        <v>0</v>
      </c>
      <c r="B3737" s="22" t="b">
        <f t="shared" si="1314"/>
        <v>0</v>
      </c>
      <c r="C3737" s="22" t="b">
        <f t="shared" si="1315"/>
        <v>0</v>
      </c>
      <c r="D3737" s="22" t="b">
        <f t="shared" si="1316"/>
        <v>0</v>
      </c>
      <c r="E3737" s="22" t="b">
        <f t="shared" si="1317"/>
        <v>0</v>
      </c>
      <c r="F3737" s="52" t="b">
        <f t="shared" si="1318"/>
        <v>0</v>
      </c>
      <c r="G3737" s="22" t="b">
        <f t="shared" si="1319"/>
        <v>0</v>
      </c>
      <c r="H3737" s="22" t="b">
        <f t="shared" si="1320"/>
        <v>0</v>
      </c>
      <c r="I3737" s="22" t="b">
        <f t="shared" si="1321"/>
        <v>0</v>
      </c>
      <c r="J3737" s="22" t="b">
        <f t="shared" si="1322"/>
        <v>0</v>
      </c>
      <c r="K3737" s="3" t="str">
        <f t="shared" si="1323"/>
        <v/>
      </c>
      <c r="L3737" s="3" t="str">
        <f t="shared" si="1324"/>
        <v/>
      </c>
      <c r="M3737" s="3" t="str">
        <f t="shared" si="1325"/>
        <v/>
      </c>
      <c r="N3737" s="54" t="str">
        <f t="shared" si="1326"/>
        <v/>
      </c>
      <c r="O3737" s="3" t="str">
        <f t="shared" si="1327"/>
        <v/>
      </c>
      <c r="P3737" s="19" t="str">
        <f t="shared" si="1328"/>
        <v/>
      </c>
      <c r="Q3737" s="23" t="e">
        <f>_xlfn.XLOOKUP(R3737,summary!C1125:C1161,summary!B1125:B1161)</f>
        <v>#N/A</v>
      </c>
      <c r="R3737" s="24" t="str">
        <f t="shared" si="1312"/>
        <v>상갈동</v>
      </c>
      <c r="S3737" s="24" t="str">
        <f t="shared" si="1329"/>
        <v>상갈10통</v>
      </c>
      <c r="T3737" s="24" t="str">
        <f t="shared" si="1330"/>
        <v>(상갈동)</v>
      </c>
      <c r="U3737" s="24" t="str">
        <f t="shared" si="1331"/>
        <v>상갈</v>
      </c>
      <c r="V3737" s="25">
        <f t="shared" si="1332"/>
        <v>10</v>
      </c>
      <c r="W3737" s="25">
        <f t="shared" si="1333"/>
        <v>6</v>
      </c>
      <c r="X3737" s="59"/>
      <c r="Y3737" s="59"/>
      <c r="Z3737" s="59" t="s">
        <v>89</v>
      </c>
      <c r="AA3737" s="63" t="s">
        <v>4327</v>
      </c>
    </row>
    <row r="3738" spans="1:27" ht="16.5" customHeight="1" x14ac:dyDescent="0.3">
      <c r="A3738" s="22" t="b">
        <f t="shared" si="1313"/>
        <v>0</v>
      </c>
      <c r="B3738" s="22" t="b">
        <f t="shared" si="1314"/>
        <v>0</v>
      </c>
      <c r="C3738" s="22" t="b">
        <f t="shared" si="1315"/>
        <v>0</v>
      </c>
      <c r="D3738" s="22" t="b">
        <f t="shared" si="1316"/>
        <v>0</v>
      </c>
      <c r="E3738" s="22" t="b">
        <f t="shared" si="1317"/>
        <v>0</v>
      </c>
      <c r="F3738" s="52" t="b">
        <f t="shared" si="1318"/>
        <v>0</v>
      </c>
      <c r="G3738" s="22" t="b">
        <f t="shared" si="1319"/>
        <v>0</v>
      </c>
      <c r="H3738" s="22" t="b">
        <f t="shared" si="1320"/>
        <v>0</v>
      </c>
      <c r="I3738" s="22" t="b">
        <f t="shared" si="1321"/>
        <v>0</v>
      </c>
      <c r="J3738" s="22" t="b">
        <f t="shared" si="1322"/>
        <v>0</v>
      </c>
      <c r="K3738" s="3" t="str">
        <f t="shared" si="1323"/>
        <v/>
      </c>
      <c r="L3738" s="3" t="str">
        <f t="shared" si="1324"/>
        <v/>
      </c>
      <c r="M3738" s="3" t="str">
        <f t="shared" si="1325"/>
        <v/>
      </c>
      <c r="N3738" s="54" t="str">
        <f t="shared" si="1326"/>
        <v/>
      </c>
      <c r="O3738" s="3" t="str">
        <f t="shared" si="1327"/>
        <v/>
      </c>
      <c r="P3738" s="19" t="str">
        <f t="shared" si="1328"/>
        <v/>
      </c>
      <c r="Q3738" s="23" t="e">
        <f>_xlfn.XLOOKUP(R3738,summary!C1126:C1162,summary!B1126:B1162)</f>
        <v>#N/A</v>
      </c>
      <c r="R3738" s="24" t="str">
        <f t="shared" si="1312"/>
        <v>상갈동</v>
      </c>
      <c r="S3738" s="24" t="str">
        <f t="shared" si="1329"/>
        <v>상갈10통</v>
      </c>
      <c r="T3738" s="24" t="str">
        <f t="shared" si="1330"/>
        <v>(상갈동)</v>
      </c>
      <c r="U3738" s="24" t="str">
        <f t="shared" si="1331"/>
        <v>상갈</v>
      </c>
      <c r="V3738" s="25">
        <f t="shared" si="1332"/>
        <v>10</v>
      </c>
      <c r="W3738" s="25">
        <f t="shared" si="1333"/>
        <v>7</v>
      </c>
      <c r="X3738" s="59"/>
      <c r="Y3738" s="59"/>
      <c r="Z3738" s="59" t="s">
        <v>91</v>
      </c>
      <c r="AA3738" s="63" t="s">
        <v>4328</v>
      </c>
    </row>
    <row r="3739" spans="1:27" ht="16.5" customHeight="1" x14ac:dyDescent="0.3">
      <c r="A3739" s="22" t="b">
        <f t="shared" si="1313"/>
        <v>0</v>
      </c>
      <c r="B3739" s="22" t="b">
        <f t="shared" si="1314"/>
        <v>0</v>
      </c>
      <c r="C3739" s="22" t="b">
        <f t="shared" si="1315"/>
        <v>0</v>
      </c>
      <c r="D3739" s="22" t="b">
        <f t="shared" si="1316"/>
        <v>0</v>
      </c>
      <c r="E3739" s="22" t="b">
        <f t="shared" si="1317"/>
        <v>0</v>
      </c>
      <c r="F3739" s="52" t="b">
        <f t="shared" si="1318"/>
        <v>0</v>
      </c>
      <c r="G3739" s="22" t="b">
        <f t="shared" si="1319"/>
        <v>0</v>
      </c>
      <c r="H3739" s="22" t="b">
        <f t="shared" si="1320"/>
        <v>0</v>
      </c>
      <c r="I3739" s="22" t="b">
        <f t="shared" si="1321"/>
        <v>0</v>
      </c>
      <c r="J3739" s="22" t="b">
        <f t="shared" si="1322"/>
        <v>0</v>
      </c>
      <c r="K3739" s="3" t="str">
        <f t="shared" si="1323"/>
        <v/>
      </c>
      <c r="L3739" s="3" t="str">
        <f t="shared" si="1324"/>
        <v/>
      </c>
      <c r="M3739" s="3" t="str">
        <f t="shared" si="1325"/>
        <v/>
      </c>
      <c r="N3739" s="54" t="str">
        <f t="shared" si="1326"/>
        <v/>
      </c>
      <c r="O3739" s="3" t="str">
        <f t="shared" si="1327"/>
        <v/>
      </c>
      <c r="P3739" s="19" t="str">
        <f t="shared" si="1328"/>
        <v/>
      </c>
      <c r="Q3739" s="23" t="e">
        <f>_xlfn.XLOOKUP(R3739,summary!C1127:C1163,summary!B1127:B1163)</f>
        <v>#N/A</v>
      </c>
      <c r="R3739" s="24" t="str">
        <f t="shared" si="1312"/>
        <v>상갈동</v>
      </c>
      <c r="S3739" s="24" t="str">
        <f t="shared" si="1329"/>
        <v>상갈10통</v>
      </c>
      <c r="T3739" s="24" t="str">
        <f t="shared" si="1330"/>
        <v>(상갈동)</v>
      </c>
      <c r="U3739" s="24" t="str">
        <f t="shared" si="1331"/>
        <v>상갈</v>
      </c>
      <c r="V3739" s="25">
        <f t="shared" si="1332"/>
        <v>10</v>
      </c>
      <c r="W3739" s="25">
        <f t="shared" si="1333"/>
        <v>8</v>
      </c>
      <c r="X3739" s="59"/>
      <c r="Y3739" s="59"/>
      <c r="Z3739" s="59" t="s">
        <v>93</v>
      </c>
      <c r="AA3739" s="63" t="s">
        <v>4329</v>
      </c>
    </row>
    <row r="3740" spans="1:27" ht="16.5" customHeight="1" x14ac:dyDescent="0.3">
      <c r="A3740" s="22" t="b">
        <f t="shared" si="1313"/>
        <v>0</v>
      </c>
      <c r="B3740" s="22" t="b">
        <f t="shared" si="1314"/>
        <v>0</v>
      </c>
      <c r="C3740" s="22" t="b">
        <f t="shared" si="1315"/>
        <v>0</v>
      </c>
      <c r="D3740" s="22" t="b">
        <f t="shared" si="1316"/>
        <v>0</v>
      </c>
      <c r="E3740" s="22" t="b">
        <f t="shared" si="1317"/>
        <v>0</v>
      </c>
      <c r="F3740" s="52" t="b">
        <f t="shared" si="1318"/>
        <v>0</v>
      </c>
      <c r="G3740" s="22" t="b">
        <f t="shared" si="1319"/>
        <v>0</v>
      </c>
      <c r="H3740" s="22" t="b">
        <f t="shared" si="1320"/>
        <v>0</v>
      </c>
      <c r="I3740" s="22" t="b">
        <f t="shared" si="1321"/>
        <v>0</v>
      </c>
      <c r="J3740" s="22" t="b">
        <f t="shared" si="1322"/>
        <v>0</v>
      </c>
      <c r="K3740" s="3" t="str">
        <f t="shared" si="1323"/>
        <v/>
      </c>
      <c r="L3740" s="3" t="str">
        <f t="shared" si="1324"/>
        <v/>
      </c>
      <c r="M3740" s="3" t="str">
        <f t="shared" si="1325"/>
        <v/>
      </c>
      <c r="N3740" s="54" t="str">
        <f t="shared" si="1326"/>
        <v/>
      </c>
      <c r="O3740" s="3" t="str">
        <f t="shared" si="1327"/>
        <v/>
      </c>
      <c r="P3740" s="19" t="str">
        <f t="shared" si="1328"/>
        <v/>
      </c>
      <c r="Q3740" s="23" t="e">
        <f>_xlfn.XLOOKUP(R3740,summary!C1128:C1164,summary!B1128:B1164)</f>
        <v>#N/A</v>
      </c>
      <c r="R3740" s="24" t="str">
        <f t="shared" si="1312"/>
        <v>상갈동</v>
      </c>
      <c r="S3740" s="24" t="str">
        <f t="shared" si="1329"/>
        <v>상갈10통</v>
      </c>
      <c r="T3740" s="24" t="str">
        <f t="shared" si="1330"/>
        <v>(상갈동)</v>
      </c>
      <c r="U3740" s="24" t="str">
        <f t="shared" si="1331"/>
        <v>상갈</v>
      </c>
      <c r="V3740" s="25">
        <f t="shared" si="1332"/>
        <v>10</v>
      </c>
      <c r="W3740" s="25">
        <f t="shared" si="1333"/>
        <v>9</v>
      </c>
      <c r="X3740" s="59"/>
      <c r="Y3740" s="59"/>
      <c r="Z3740" s="59" t="s">
        <v>95</v>
      </c>
      <c r="AA3740" s="63" t="s">
        <v>4330</v>
      </c>
    </row>
    <row r="3741" spans="1:27" ht="16.5" customHeight="1" x14ac:dyDescent="0.3">
      <c r="A3741" s="22" t="b">
        <f t="shared" si="1313"/>
        <v>0</v>
      </c>
      <c r="B3741" s="22" t="b">
        <f t="shared" si="1314"/>
        <v>0</v>
      </c>
      <c r="C3741" s="22" t="b">
        <f t="shared" si="1315"/>
        <v>0</v>
      </c>
      <c r="D3741" s="22" t="b">
        <f t="shared" si="1316"/>
        <v>0</v>
      </c>
      <c r="E3741" s="22" t="b">
        <f t="shared" si="1317"/>
        <v>0</v>
      </c>
      <c r="F3741" s="52" t="b">
        <f t="shared" si="1318"/>
        <v>0</v>
      </c>
      <c r="G3741" s="22" t="b">
        <f t="shared" si="1319"/>
        <v>0</v>
      </c>
      <c r="H3741" s="22" t="b">
        <f t="shared" si="1320"/>
        <v>0</v>
      </c>
      <c r="I3741" s="22" t="b">
        <f t="shared" si="1321"/>
        <v>0</v>
      </c>
      <c r="J3741" s="22" t="b">
        <f t="shared" si="1322"/>
        <v>0</v>
      </c>
      <c r="K3741" s="3" t="str">
        <f t="shared" si="1323"/>
        <v/>
      </c>
      <c r="L3741" s="3" t="str">
        <f t="shared" si="1324"/>
        <v/>
      </c>
      <c r="M3741" s="3" t="str">
        <f t="shared" si="1325"/>
        <v/>
      </c>
      <c r="N3741" s="54" t="str">
        <f t="shared" si="1326"/>
        <v/>
      </c>
      <c r="O3741" s="3" t="str">
        <f t="shared" si="1327"/>
        <v/>
      </c>
      <c r="P3741" s="19" t="str">
        <f t="shared" si="1328"/>
        <v/>
      </c>
      <c r="Q3741" s="23" t="e">
        <f>_xlfn.XLOOKUP(R3741,summary!C1129:C1165,summary!B1129:B1165)</f>
        <v>#N/A</v>
      </c>
      <c r="R3741" s="24" t="str">
        <f t="shared" si="1312"/>
        <v>상갈동</v>
      </c>
      <c r="S3741" s="24" t="str">
        <f t="shared" si="1329"/>
        <v>상갈10통</v>
      </c>
      <c r="T3741" s="24" t="str">
        <f t="shared" si="1330"/>
        <v>(상갈동)</v>
      </c>
      <c r="U3741" s="24" t="str">
        <f t="shared" si="1331"/>
        <v>상갈</v>
      </c>
      <c r="V3741" s="25">
        <f t="shared" si="1332"/>
        <v>10</v>
      </c>
      <c r="W3741" s="25">
        <f t="shared" si="1333"/>
        <v>10</v>
      </c>
      <c r="X3741" s="59"/>
      <c r="Y3741" s="59"/>
      <c r="Z3741" s="59" t="s">
        <v>97</v>
      </c>
      <c r="AA3741" s="63" t="s">
        <v>4331</v>
      </c>
    </row>
    <row r="3742" spans="1:27" ht="16.5" customHeight="1" x14ac:dyDescent="0.3">
      <c r="A3742" s="22" t="b">
        <f t="shared" si="1313"/>
        <v>0</v>
      </c>
      <c r="B3742" s="22" t="b">
        <f t="shared" si="1314"/>
        <v>0</v>
      </c>
      <c r="C3742" s="22" t="b">
        <f t="shared" si="1315"/>
        <v>0</v>
      </c>
      <c r="D3742" s="22" t="b">
        <f t="shared" si="1316"/>
        <v>0</v>
      </c>
      <c r="E3742" s="22" t="b">
        <f t="shared" si="1317"/>
        <v>0</v>
      </c>
      <c r="F3742" s="52" t="b">
        <f t="shared" si="1318"/>
        <v>0</v>
      </c>
      <c r="G3742" s="22" t="b">
        <f t="shared" si="1319"/>
        <v>0</v>
      </c>
      <c r="H3742" s="22" t="b">
        <f t="shared" si="1320"/>
        <v>0</v>
      </c>
      <c r="I3742" s="22" t="b">
        <f t="shared" si="1321"/>
        <v>0</v>
      </c>
      <c r="J3742" s="22" t="b">
        <f t="shared" si="1322"/>
        <v>0</v>
      </c>
      <c r="K3742" s="3" t="str">
        <f t="shared" si="1323"/>
        <v/>
      </c>
      <c r="L3742" s="3" t="str">
        <f t="shared" si="1324"/>
        <v/>
      </c>
      <c r="M3742" s="3" t="str">
        <f t="shared" si="1325"/>
        <v/>
      </c>
      <c r="N3742" s="54" t="str">
        <f t="shared" si="1326"/>
        <v/>
      </c>
      <c r="O3742" s="3" t="str">
        <f t="shared" si="1327"/>
        <v/>
      </c>
      <c r="P3742" s="19" t="str">
        <f t="shared" si="1328"/>
        <v/>
      </c>
      <c r="Q3742" s="23" t="e">
        <f>_xlfn.XLOOKUP(R3742,summary!C1130:C1166,summary!B1130:B1166)</f>
        <v>#N/A</v>
      </c>
      <c r="R3742" s="24" t="str">
        <f t="shared" si="1312"/>
        <v>상갈동</v>
      </c>
      <c r="S3742" s="24" t="str">
        <f t="shared" si="1329"/>
        <v>상갈10통</v>
      </c>
      <c r="T3742" s="24" t="str">
        <f t="shared" si="1330"/>
        <v>(상갈동)</v>
      </c>
      <c r="U3742" s="24" t="str">
        <f t="shared" si="1331"/>
        <v>상갈</v>
      </c>
      <c r="V3742" s="25">
        <f t="shared" si="1332"/>
        <v>10</v>
      </c>
      <c r="W3742" s="25">
        <f t="shared" si="1333"/>
        <v>11</v>
      </c>
      <c r="X3742" s="59"/>
      <c r="Y3742" s="59"/>
      <c r="Z3742" s="59" t="s">
        <v>99</v>
      </c>
      <c r="AA3742" s="63" t="s">
        <v>4332</v>
      </c>
    </row>
    <row r="3743" spans="1:27" ht="16.5" customHeight="1" x14ac:dyDescent="0.3">
      <c r="A3743" s="22" t="b">
        <f t="shared" si="1313"/>
        <v>0</v>
      </c>
      <c r="B3743" s="22" t="b">
        <f t="shared" si="1314"/>
        <v>0</v>
      </c>
      <c r="C3743" s="22" t="b">
        <f t="shared" si="1315"/>
        <v>0</v>
      </c>
      <c r="D3743" s="22" t="b">
        <f t="shared" si="1316"/>
        <v>0</v>
      </c>
      <c r="E3743" s="22" t="b">
        <f t="shared" si="1317"/>
        <v>0</v>
      </c>
      <c r="F3743" s="52" t="b">
        <f t="shared" si="1318"/>
        <v>0</v>
      </c>
      <c r="G3743" s="22" t="b">
        <f t="shared" si="1319"/>
        <v>0</v>
      </c>
      <c r="H3743" s="22" t="b">
        <f t="shared" si="1320"/>
        <v>0</v>
      </c>
      <c r="I3743" s="22" t="b">
        <f t="shared" si="1321"/>
        <v>0</v>
      </c>
      <c r="J3743" s="22" t="b">
        <f t="shared" si="1322"/>
        <v>0</v>
      </c>
      <c r="K3743" s="3" t="str">
        <f t="shared" si="1323"/>
        <v/>
      </c>
      <c r="L3743" s="3" t="str">
        <f t="shared" si="1324"/>
        <v/>
      </c>
      <c r="M3743" s="3" t="str">
        <f t="shared" si="1325"/>
        <v/>
      </c>
      <c r="N3743" s="54" t="str">
        <f t="shared" si="1326"/>
        <v/>
      </c>
      <c r="O3743" s="3" t="str">
        <f t="shared" si="1327"/>
        <v/>
      </c>
      <c r="P3743" s="19" t="str">
        <f t="shared" si="1328"/>
        <v/>
      </c>
      <c r="Q3743" s="23" t="e">
        <f>_xlfn.XLOOKUP(R3743,summary!C1131:C1167,summary!B1131:B1167)</f>
        <v>#N/A</v>
      </c>
      <c r="R3743" s="24" t="str">
        <f t="shared" si="1312"/>
        <v>상갈동</v>
      </c>
      <c r="S3743" s="24" t="str">
        <f t="shared" si="1329"/>
        <v>상갈10통</v>
      </c>
      <c r="T3743" s="24" t="str">
        <f t="shared" si="1330"/>
        <v>(상갈동)</v>
      </c>
      <c r="U3743" s="24" t="str">
        <f t="shared" si="1331"/>
        <v>상갈</v>
      </c>
      <c r="V3743" s="25">
        <f t="shared" si="1332"/>
        <v>10</v>
      </c>
      <c r="W3743" s="25">
        <f t="shared" si="1333"/>
        <v>12</v>
      </c>
      <c r="X3743" s="59"/>
      <c r="Y3743" s="59"/>
      <c r="Z3743" s="59" t="s">
        <v>101</v>
      </c>
      <c r="AA3743" s="63" t="s">
        <v>4333</v>
      </c>
    </row>
    <row r="3744" spans="1:27" ht="16.5" customHeight="1" x14ac:dyDescent="0.3">
      <c r="A3744" s="22" t="b">
        <f t="shared" si="1313"/>
        <v>0</v>
      </c>
      <c r="B3744" s="22" t="b">
        <f t="shared" si="1314"/>
        <v>0</v>
      </c>
      <c r="C3744" s="22" t="b">
        <f t="shared" si="1315"/>
        <v>0</v>
      </c>
      <c r="D3744" s="22" t="b">
        <f t="shared" si="1316"/>
        <v>0</v>
      </c>
      <c r="E3744" s="22" t="b">
        <f t="shared" si="1317"/>
        <v>0</v>
      </c>
      <c r="F3744" s="52" t="b">
        <f t="shared" si="1318"/>
        <v>0</v>
      </c>
      <c r="G3744" s="22" t="b">
        <f t="shared" si="1319"/>
        <v>0</v>
      </c>
      <c r="H3744" s="22" t="b">
        <f t="shared" si="1320"/>
        <v>0</v>
      </c>
      <c r="I3744" s="22" t="b">
        <f t="shared" si="1321"/>
        <v>0</v>
      </c>
      <c r="J3744" s="22" t="b">
        <f t="shared" si="1322"/>
        <v>0</v>
      </c>
      <c r="K3744" s="3" t="str">
        <f t="shared" si="1323"/>
        <v/>
      </c>
      <c r="L3744" s="3" t="str">
        <f t="shared" si="1324"/>
        <v/>
      </c>
      <c r="M3744" s="3" t="str">
        <f t="shared" si="1325"/>
        <v/>
      </c>
      <c r="N3744" s="54" t="str">
        <f t="shared" si="1326"/>
        <v/>
      </c>
      <c r="O3744" s="3" t="str">
        <f t="shared" si="1327"/>
        <v/>
      </c>
      <c r="P3744" s="19" t="str">
        <f t="shared" si="1328"/>
        <v/>
      </c>
      <c r="Q3744" s="23" t="e">
        <f>_xlfn.XLOOKUP(R3744,summary!C1132:C1168,summary!B1132:B1168)</f>
        <v>#N/A</v>
      </c>
      <c r="R3744" s="24" t="str">
        <f t="shared" si="1312"/>
        <v>상갈동</v>
      </c>
      <c r="S3744" s="24" t="str">
        <f t="shared" si="1329"/>
        <v>상갈10통</v>
      </c>
      <c r="T3744" s="24" t="str">
        <f t="shared" si="1330"/>
        <v>(상갈동)</v>
      </c>
      <c r="U3744" s="24" t="str">
        <f t="shared" si="1331"/>
        <v>상갈</v>
      </c>
      <c r="V3744" s="25">
        <f t="shared" si="1332"/>
        <v>10</v>
      </c>
      <c r="W3744" s="25">
        <f t="shared" si="1333"/>
        <v>13</v>
      </c>
      <c r="X3744" s="59"/>
      <c r="Y3744" s="59"/>
      <c r="Z3744" s="59" t="s">
        <v>117</v>
      </c>
      <c r="AA3744" s="63" t="s">
        <v>4334</v>
      </c>
    </row>
    <row r="3745" spans="1:27" ht="16.5" customHeight="1" x14ac:dyDescent="0.3">
      <c r="A3745" s="22" t="b">
        <f t="shared" si="1313"/>
        <v>1</v>
      </c>
      <c r="B3745" s="22" t="b">
        <f t="shared" si="1314"/>
        <v>0</v>
      </c>
      <c r="C3745" s="22" t="b">
        <f t="shared" si="1315"/>
        <v>0</v>
      </c>
      <c r="D3745" s="22" t="b">
        <f t="shared" si="1316"/>
        <v>0</v>
      </c>
      <c r="E3745" s="22" t="b">
        <f t="shared" si="1317"/>
        <v>0</v>
      </c>
      <c r="F3745" s="52" t="b">
        <f t="shared" si="1318"/>
        <v>0</v>
      </c>
      <c r="G3745" s="22" t="b">
        <f t="shared" si="1319"/>
        <v>0</v>
      </c>
      <c r="H3745" s="22" t="b">
        <f t="shared" si="1320"/>
        <v>0</v>
      </c>
      <c r="I3745" s="22" t="b">
        <f t="shared" si="1321"/>
        <v>0</v>
      </c>
      <c r="J3745" s="22" t="b">
        <f t="shared" si="1322"/>
        <v>1</v>
      </c>
      <c r="K3745" s="3" t="str">
        <f t="shared" si="1323"/>
        <v>상갈11통</v>
      </c>
      <c r="L3745" s="3" t="str">
        <f t="shared" si="1324"/>
        <v>11</v>
      </c>
      <c r="M3745" s="3">
        <f t="shared" si="1325"/>
        <v>11</v>
      </c>
      <c r="N3745" s="54" t="str">
        <f t="shared" si="1326"/>
        <v>상갈</v>
      </c>
      <c r="O3745" s="3" t="str">
        <f t="shared" si="1327"/>
        <v/>
      </c>
      <c r="P3745" s="19" t="str">
        <f t="shared" si="1328"/>
        <v/>
      </c>
      <c r="Q3745" s="23" t="e">
        <f>_xlfn.XLOOKUP(R3745,summary!C1133:C1169,summary!B1133:B1169)</f>
        <v>#N/A</v>
      </c>
      <c r="R3745" s="24" t="str">
        <f t="shared" si="1312"/>
        <v>상갈동</v>
      </c>
      <c r="S3745" s="24" t="str">
        <f t="shared" si="1329"/>
        <v>상갈11통</v>
      </c>
      <c r="T3745" s="24" t="str">
        <f t="shared" si="1330"/>
        <v>(상갈동)</v>
      </c>
      <c r="U3745" s="24" t="str">
        <f t="shared" si="1331"/>
        <v>상갈</v>
      </c>
      <c r="V3745" s="25">
        <f t="shared" si="1332"/>
        <v>11</v>
      </c>
      <c r="W3745" s="25">
        <f t="shared" si="1333"/>
        <v>1</v>
      </c>
      <c r="X3745" s="59"/>
      <c r="Y3745" s="59" t="s">
        <v>4335</v>
      </c>
      <c r="Z3745" s="59" t="s">
        <v>63</v>
      </c>
      <c r="AA3745" s="63" t="s">
        <v>4336</v>
      </c>
    </row>
    <row r="3746" spans="1:27" ht="16.5" customHeight="1" x14ac:dyDescent="0.3">
      <c r="A3746" s="22" t="b">
        <f t="shared" si="1313"/>
        <v>1</v>
      </c>
      <c r="B3746" s="22" t="b">
        <f t="shared" si="1314"/>
        <v>1</v>
      </c>
      <c r="C3746" s="22" t="b">
        <f t="shared" si="1315"/>
        <v>1</v>
      </c>
      <c r="D3746" s="22" t="b">
        <f t="shared" si="1316"/>
        <v>1</v>
      </c>
      <c r="E3746" s="22" t="b">
        <f t="shared" si="1317"/>
        <v>1</v>
      </c>
      <c r="F3746" s="52" t="b">
        <f t="shared" si="1318"/>
        <v>0</v>
      </c>
      <c r="G3746" s="22" t="b">
        <f t="shared" si="1319"/>
        <v>0</v>
      </c>
      <c r="H3746" s="22" t="b">
        <f t="shared" si="1320"/>
        <v>0</v>
      </c>
      <c r="I3746" s="22" t="b">
        <f t="shared" si="1321"/>
        <v>0</v>
      </c>
      <c r="J3746" s="22" t="b">
        <f t="shared" si="1322"/>
        <v>0</v>
      </c>
      <c r="K3746" s="3" t="str">
        <f t="shared" si="1323"/>
        <v/>
      </c>
      <c r="L3746" s="3" t="str">
        <f t="shared" si="1324"/>
        <v/>
      </c>
      <c r="M3746" s="3" t="str">
        <f t="shared" si="1325"/>
        <v/>
      </c>
      <c r="N3746" s="54" t="str">
        <f t="shared" si="1326"/>
        <v/>
      </c>
      <c r="O3746" s="3" t="str">
        <f t="shared" si="1327"/>
        <v/>
      </c>
      <c r="P3746" s="19" t="str">
        <f t="shared" si="1328"/>
        <v>(상갈동)</v>
      </c>
      <c r="Q3746" s="23" t="e">
        <f>_xlfn.XLOOKUP(R3746,summary!C1134:C1170,summary!B1134:B1170)</f>
        <v>#N/A</v>
      </c>
      <c r="R3746" s="24" t="str">
        <f t="shared" si="1312"/>
        <v>상갈동</v>
      </c>
      <c r="S3746" s="24" t="str">
        <f t="shared" si="1329"/>
        <v>상갈11통</v>
      </c>
      <c r="T3746" s="24" t="str">
        <f t="shared" si="1330"/>
        <v>(상갈동)</v>
      </c>
      <c r="U3746" s="24" t="str">
        <f t="shared" si="1331"/>
        <v>상갈</v>
      </c>
      <c r="V3746" s="25">
        <f t="shared" si="1332"/>
        <v>11</v>
      </c>
      <c r="W3746" s="25">
        <f t="shared" si="1333"/>
        <v>2</v>
      </c>
      <c r="X3746" s="59"/>
      <c r="Y3746" s="59" t="s">
        <v>4264</v>
      </c>
      <c r="Z3746" s="59" t="s">
        <v>65</v>
      </c>
      <c r="AA3746" s="63" t="s">
        <v>4337</v>
      </c>
    </row>
    <row r="3747" spans="1:27" ht="16.5" customHeight="1" x14ac:dyDescent="0.3">
      <c r="A3747" s="22" t="b">
        <f t="shared" si="1313"/>
        <v>1</v>
      </c>
      <c r="B3747" s="22" t="b">
        <f t="shared" si="1314"/>
        <v>0</v>
      </c>
      <c r="C3747" s="22" t="b">
        <f t="shared" si="1315"/>
        <v>0</v>
      </c>
      <c r="D3747" s="22" t="b">
        <f t="shared" si="1316"/>
        <v>0</v>
      </c>
      <c r="E3747" s="22" t="b">
        <f t="shared" si="1317"/>
        <v>0</v>
      </c>
      <c r="F3747" s="52" t="b">
        <f t="shared" si="1318"/>
        <v>0</v>
      </c>
      <c r="G3747" s="22" t="b">
        <f t="shared" si="1319"/>
        <v>0</v>
      </c>
      <c r="H3747" s="22" t="b">
        <f t="shared" si="1320"/>
        <v>0</v>
      </c>
      <c r="I3747" s="22" t="b">
        <f t="shared" si="1321"/>
        <v>0</v>
      </c>
      <c r="J3747" s="22" t="b">
        <f t="shared" si="1322"/>
        <v>1</v>
      </c>
      <c r="K3747" s="3" t="str">
        <f t="shared" si="1323"/>
        <v>상갈12통</v>
      </c>
      <c r="L3747" s="3" t="str">
        <f t="shared" si="1324"/>
        <v>12</v>
      </c>
      <c r="M3747" s="3">
        <f t="shared" si="1325"/>
        <v>12</v>
      </c>
      <c r="N3747" s="54" t="str">
        <f t="shared" si="1326"/>
        <v>상갈</v>
      </c>
      <c r="O3747" s="3" t="str">
        <f t="shared" si="1327"/>
        <v/>
      </c>
      <c r="P3747" s="19" t="str">
        <f t="shared" si="1328"/>
        <v/>
      </c>
      <c r="Q3747" s="23" t="e">
        <f>_xlfn.XLOOKUP(R3747,summary!C1135:C1171,summary!B1135:B1171)</f>
        <v>#N/A</v>
      </c>
      <c r="R3747" s="24" t="str">
        <f t="shared" si="1312"/>
        <v>상갈동</v>
      </c>
      <c r="S3747" s="24" t="str">
        <f t="shared" si="1329"/>
        <v>상갈12통</v>
      </c>
      <c r="T3747" s="24" t="str">
        <f t="shared" si="1330"/>
        <v>(상갈동)</v>
      </c>
      <c r="U3747" s="24" t="str">
        <f t="shared" si="1331"/>
        <v>상갈</v>
      </c>
      <c r="V3747" s="25">
        <f t="shared" si="1332"/>
        <v>12</v>
      </c>
      <c r="W3747" s="25">
        <f t="shared" si="1333"/>
        <v>1</v>
      </c>
      <c r="X3747" s="59"/>
      <c r="Y3747" s="59" t="s">
        <v>4338</v>
      </c>
      <c r="Z3747" s="59" t="s">
        <v>63</v>
      </c>
      <c r="AA3747" s="63" t="s">
        <v>4339</v>
      </c>
    </row>
    <row r="3748" spans="1:27" ht="16.5" customHeight="1" x14ac:dyDescent="0.3">
      <c r="A3748" s="22" t="b">
        <f t="shared" si="1313"/>
        <v>1</v>
      </c>
      <c r="B3748" s="22" t="b">
        <f t="shared" si="1314"/>
        <v>1</v>
      </c>
      <c r="C3748" s="22" t="b">
        <f t="shared" si="1315"/>
        <v>1</v>
      </c>
      <c r="D3748" s="22" t="b">
        <f t="shared" si="1316"/>
        <v>1</v>
      </c>
      <c r="E3748" s="22" t="b">
        <f t="shared" si="1317"/>
        <v>1</v>
      </c>
      <c r="F3748" s="52" t="b">
        <f t="shared" si="1318"/>
        <v>0</v>
      </c>
      <c r="G3748" s="22" t="b">
        <f t="shared" si="1319"/>
        <v>0</v>
      </c>
      <c r="H3748" s="22" t="b">
        <f t="shared" si="1320"/>
        <v>0</v>
      </c>
      <c r="I3748" s="22" t="b">
        <f t="shared" si="1321"/>
        <v>0</v>
      </c>
      <c r="J3748" s="22" t="b">
        <f t="shared" si="1322"/>
        <v>0</v>
      </c>
      <c r="K3748" s="3" t="str">
        <f t="shared" si="1323"/>
        <v/>
      </c>
      <c r="L3748" s="3" t="str">
        <f t="shared" si="1324"/>
        <v/>
      </c>
      <c r="M3748" s="3" t="str">
        <f t="shared" si="1325"/>
        <v/>
      </c>
      <c r="N3748" s="54" t="str">
        <f t="shared" si="1326"/>
        <v/>
      </c>
      <c r="O3748" s="3" t="str">
        <f t="shared" si="1327"/>
        <v/>
      </c>
      <c r="P3748" s="19" t="str">
        <f t="shared" si="1328"/>
        <v>(상갈동)</v>
      </c>
      <c r="Q3748" s="23" t="e">
        <f>_xlfn.XLOOKUP(R3748,summary!C1136:C1172,summary!B1136:B1172)</f>
        <v>#N/A</v>
      </c>
      <c r="R3748" s="24" t="str">
        <f t="shared" si="1312"/>
        <v>상갈동</v>
      </c>
      <c r="S3748" s="24" t="str">
        <f t="shared" si="1329"/>
        <v>상갈12통</v>
      </c>
      <c r="T3748" s="24" t="str">
        <f t="shared" si="1330"/>
        <v>(상갈동)</v>
      </c>
      <c r="U3748" s="24" t="str">
        <f t="shared" si="1331"/>
        <v>상갈</v>
      </c>
      <c r="V3748" s="25">
        <f t="shared" si="1332"/>
        <v>12</v>
      </c>
      <c r="W3748" s="25">
        <f t="shared" si="1333"/>
        <v>2</v>
      </c>
      <c r="X3748" s="59"/>
      <c r="Y3748" s="59" t="s">
        <v>4264</v>
      </c>
      <c r="Z3748" s="59" t="s">
        <v>65</v>
      </c>
      <c r="AA3748" s="63" t="s">
        <v>4340</v>
      </c>
    </row>
    <row r="3749" spans="1:27" ht="16.5" customHeight="1" x14ac:dyDescent="0.3">
      <c r="A3749" s="22" t="b">
        <f t="shared" si="1313"/>
        <v>0</v>
      </c>
      <c r="B3749" s="22" t="b">
        <f t="shared" si="1314"/>
        <v>0</v>
      </c>
      <c r="C3749" s="22" t="b">
        <f t="shared" si="1315"/>
        <v>0</v>
      </c>
      <c r="D3749" s="22" t="b">
        <f t="shared" si="1316"/>
        <v>0</v>
      </c>
      <c r="E3749" s="22" t="b">
        <f t="shared" si="1317"/>
        <v>0</v>
      </c>
      <c r="F3749" s="52" t="b">
        <f t="shared" si="1318"/>
        <v>0</v>
      </c>
      <c r="G3749" s="22" t="b">
        <f t="shared" si="1319"/>
        <v>0</v>
      </c>
      <c r="H3749" s="22" t="b">
        <f t="shared" si="1320"/>
        <v>0</v>
      </c>
      <c r="I3749" s="22" t="b">
        <f t="shared" si="1321"/>
        <v>0</v>
      </c>
      <c r="J3749" s="22" t="b">
        <f t="shared" si="1322"/>
        <v>0</v>
      </c>
      <c r="K3749" s="3" t="str">
        <f t="shared" si="1323"/>
        <v/>
      </c>
      <c r="L3749" s="3" t="str">
        <f t="shared" si="1324"/>
        <v/>
      </c>
      <c r="M3749" s="3" t="str">
        <f t="shared" si="1325"/>
        <v/>
      </c>
      <c r="N3749" s="54" t="str">
        <f t="shared" si="1326"/>
        <v/>
      </c>
      <c r="O3749" s="3" t="str">
        <f t="shared" si="1327"/>
        <v/>
      </c>
      <c r="P3749" s="19" t="str">
        <f t="shared" si="1328"/>
        <v/>
      </c>
      <c r="Q3749" s="23" t="e">
        <f>_xlfn.XLOOKUP(R3749,summary!C1137:C1173,summary!B1137:B1173)</f>
        <v>#N/A</v>
      </c>
      <c r="R3749" s="24" t="str">
        <f t="shared" si="1312"/>
        <v>상갈동</v>
      </c>
      <c r="S3749" s="24" t="str">
        <f t="shared" si="1329"/>
        <v>상갈12통</v>
      </c>
      <c r="T3749" s="24" t="str">
        <f t="shared" si="1330"/>
        <v>(상갈동)</v>
      </c>
      <c r="U3749" s="24" t="str">
        <f t="shared" si="1331"/>
        <v>상갈</v>
      </c>
      <c r="V3749" s="25">
        <f t="shared" si="1332"/>
        <v>12</v>
      </c>
      <c r="W3749" s="25">
        <f t="shared" si="1333"/>
        <v>3</v>
      </c>
      <c r="X3749" s="59"/>
      <c r="Y3749" s="59"/>
      <c r="Z3749" s="59" t="s">
        <v>67</v>
      </c>
      <c r="AA3749" s="63" t="s">
        <v>4341</v>
      </c>
    </row>
    <row r="3750" spans="1:27" ht="16.5" customHeight="1" x14ac:dyDescent="0.3">
      <c r="A3750" s="22" t="b">
        <f t="shared" si="1313"/>
        <v>1</v>
      </c>
      <c r="B3750" s="22" t="b">
        <f t="shared" si="1314"/>
        <v>0</v>
      </c>
      <c r="C3750" s="22" t="b">
        <f t="shared" si="1315"/>
        <v>0</v>
      </c>
      <c r="D3750" s="22" t="b">
        <f t="shared" si="1316"/>
        <v>0</v>
      </c>
      <c r="E3750" s="22" t="b">
        <f t="shared" si="1317"/>
        <v>0</v>
      </c>
      <c r="F3750" s="52" t="b">
        <f t="shared" si="1318"/>
        <v>0</v>
      </c>
      <c r="G3750" s="22" t="b">
        <f t="shared" si="1319"/>
        <v>0</v>
      </c>
      <c r="H3750" s="22" t="b">
        <f t="shared" si="1320"/>
        <v>0</v>
      </c>
      <c r="I3750" s="22" t="b">
        <f t="shared" si="1321"/>
        <v>0</v>
      </c>
      <c r="J3750" s="22" t="b">
        <f t="shared" si="1322"/>
        <v>1</v>
      </c>
      <c r="K3750" s="3" t="str">
        <f t="shared" si="1323"/>
        <v>상갈13통</v>
      </c>
      <c r="L3750" s="3" t="str">
        <f t="shared" si="1324"/>
        <v>13</v>
      </c>
      <c r="M3750" s="3">
        <f t="shared" si="1325"/>
        <v>13</v>
      </c>
      <c r="N3750" s="54" t="str">
        <f t="shared" si="1326"/>
        <v>상갈</v>
      </c>
      <c r="O3750" s="3" t="str">
        <f t="shared" si="1327"/>
        <v/>
      </c>
      <c r="P3750" s="19" t="str">
        <f t="shared" si="1328"/>
        <v/>
      </c>
      <c r="Q3750" s="23" t="e">
        <f>_xlfn.XLOOKUP(R3750,summary!C1138:C1174,summary!B1138:B1174)</f>
        <v>#N/A</v>
      </c>
      <c r="R3750" s="24" t="str">
        <f t="shared" si="1312"/>
        <v>상갈동</v>
      </c>
      <c r="S3750" s="24" t="str">
        <f t="shared" si="1329"/>
        <v>상갈13통</v>
      </c>
      <c r="T3750" s="24" t="str">
        <f t="shared" si="1330"/>
        <v>(상갈동)</v>
      </c>
      <c r="U3750" s="24" t="str">
        <f t="shared" si="1331"/>
        <v>상갈</v>
      </c>
      <c r="V3750" s="25">
        <f t="shared" si="1332"/>
        <v>13</v>
      </c>
      <c r="W3750" s="25">
        <f t="shared" si="1333"/>
        <v>1</v>
      </c>
      <c r="X3750" s="59"/>
      <c r="Y3750" s="59" t="s">
        <v>4342</v>
      </c>
      <c r="Z3750" s="59" t="s">
        <v>63</v>
      </c>
      <c r="AA3750" s="63" t="s">
        <v>4343</v>
      </c>
    </row>
    <row r="3751" spans="1:27" ht="16.5" customHeight="1" x14ac:dyDescent="0.3">
      <c r="A3751" s="22" t="b">
        <f t="shared" si="1313"/>
        <v>1</v>
      </c>
      <c r="B3751" s="22" t="b">
        <f t="shared" si="1314"/>
        <v>1</v>
      </c>
      <c r="C3751" s="22" t="b">
        <f t="shared" si="1315"/>
        <v>1</v>
      </c>
      <c r="D3751" s="22" t="b">
        <f t="shared" si="1316"/>
        <v>1</v>
      </c>
      <c r="E3751" s="22" t="b">
        <f t="shared" si="1317"/>
        <v>1</v>
      </c>
      <c r="F3751" s="52" t="b">
        <f t="shared" si="1318"/>
        <v>0</v>
      </c>
      <c r="G3751" s="22" t="b">
        <f t="shared" si="1319"/>
        <v>0</v>
      </c>
      <c r="H3751" s="22" t="b">
        <f t="shared" si="1320"/>
        <v>0</v>
      </c>
      <c r="I3751" s="22" t="b">
        <f t="shared" si="1321"/>
        <v>0</v>
      </c>
      <c r="J3751" s="22" t="b">
        <f t="shared" si="1322"/>
        <v>0</v>
      </c>
      <c r="K3751" s="3" t="str">
        <f t="shared" si="1323"/>
        <v/>
      </c>
      <c r="L3751" s="3" t="str">
        <f t="shared" si="1324"/>
        <v/>
      </c>
      <c r="M3751" s="3" t="str">
        <f t="shared" si="1325"/>
        <v/>
      </c>
      <c r="N3751" s="54" t="str">
        <f t="shared" si="1326"/>
        <v/>
      </c>
      <c r="O3751" s="3" t="str">
        <f t="shared" si="1327"/>
        <v/>
      </c>
      <c r="P3751" s="19" t="str">
        <f t="shared" si="1328"/>
        <v>(상갈동)</v>
      </c>
      <c r="Q3751" s="23" t="e">
        <f>_xlfn.XLOOKUP(R3751,summary!C1139:C1175,summary!B1139:B1175)</f>
        <v>#N/A</v>
      </c>
      <c r="R3751" s="24" t="str">
        <f t="shared" si="1312"/>
        <v>상갈동</v>
      </c>
      <c r="S3751" s="24" t="str">
        <f t="shared" si="1329"/>
        <v>상갈13통</v>
      </c>
      <c r="T3751" s="24" t="str">
        <f t="shared" si="1330"/>
        <v>(상갈동)</v>
      </c>
      <c r="U3751" s="24" t="str">
        <f t="shared" si="1331"/>
        <v>상갈</v>
      </c>
      <c r="V3751" s="25">
        <f t="shared" si="1332"/>
        <v>13</v>
      </c>
      <c r="W3751" s="25">
        <f t="shared" si="1333"/>
        <v>2</v>
      </c>
      <c r="X3751" s="59"/>
      <c r="Y3751" s="59" t="s">
        <v>4264</v>
      </c>
      <c r="Z3751" s="59" t="s">
        <v>65</v>
      </c>
      <c r="AA3751" s="63" t="s">
        <v>4344</v>
      </c>
    </row>
    <row r="3752" spans="1:27" ht="16.5" customHeight="1" x14ac:dyDescent="0.3">
      <c r="A3752" s="22" t="b">
        <f t="shared" si="1313"/>
        <v>0</v>
      </c>
      <c r="B3752" s="22" t="b">
        <f t="shared" si="1314"/>
        <v>0</v>
      </c>
      <c r="C3752" s="22" t="b">
        <f t="shared" si="1315"/>
        <v>0</v>
      </c>
      <c r="D3752" s="22" t="b">
        <f t="shared" si="1316"/>
        <v>0</v>
      </c>
      <c r="E3752" s="22" t="b">
        <f t="shared" si="1317"/>
        <v>0</v>
      </c>
      <c r="F3752" s="52" t="b">
        <f t="shared" si="1318"/>
        <v>0</v>
      </c>
      <c r="G3752" s="22" t="b">
        <f t="shared" si="1319"/>
        <v>0</v>
      </c>
      <c r="H3752" s="22" t="b">
        <f t="shared" si="1320"/>
        <v>0</v>
      </c>
      <c r="I3752" s="22" t="b">
        <f t="shared" si="1321"/>
        <v>0</v>
      </c>
      <c r="J3752" s="22" t="b">
        <f t="shared" si="1322"/>
        <v>0</v>
      </c>
      <c r="K3752" s="3" t="str">
        <f t="shared" si="1323"/>
        <v/>
      </c>
      <c r="L3752" s="3" t="str">
        <f t="shared" si="1324"/>
        <v/>
      </c>
      <c r="M3752" s="3" t="str">
        <f t="shared" si="1325"/>
        <v/>
      </c>
      <c r="N3752" s="54" t="str">
        <f t="shared" si="1326"/>
        <v/>
      </c>
      <c r="O3752" s="3" t="str">
        <f t="shared" si="1327"/>
        <v/>
      </c>
      <c r="P3752" s="19" t="str">
        <f t="shared" si="1328"/>
        <v/>
      </c>
      <c r="Q3752" s="23" t="e">
        <f>_xlfn.XLOOKUP(R3752,summary!C1140:C1176,summary!B1140:B1176)</f>
        <v>#N/A</v>
      </c>
      <c r="R3752" s="24" t="str">
        <f t="shared" si="1312"/>
        <v>상갈동</v>
      </c>
      <c r="S3752" s="24" t="str">
        <f t="shared" si="1329"/>
        <v>상갈13통</v>
      </c>
      <c r="T3752" s="24" t="str">
        <f t="shared" si="1330"/>
        <v>(상갈동)</v>
      </c>
      <c r="U3752" s="24" t="str">
        <f t="shared" si="1331"/>
        <v>상갈</v>
      </c>
      <c r="V3752" s="25">
        <f t="shared" si="1332"/>
        <v>13</v>
      </c>
      <c r="W3752" s="25">
        <f t="shared" si="1333"/>
        <v>3</v>
      </c>
      <c r="X3752" s="59"/>
      <c r="Y3752" s="59"/>
      <c r="Z3752" s="59" t="s">
        <v>67</v>
      </c>
      <c r="AA3752" s="63" t="s">
        <v>4345</v>
      </c>
    </row>
    <row r="3753" spans="1:27" ht="16.5" customHeight="1" x14ac:dyDescent="0.3">
      <c r="A3753" s="22" t="b">
        <f t="shared" si="1313"/>
        <v>0</v>
      </c>
      <c r="B3753" s="22" t="b">
        <f t="shared" si="1314"/>
        <v>0</v>
      </c>
      <c r="C3753" s="22" t="b">
        <f t="shared" si="1315"/>
        <v>0</v>
      </c>
      <c r="D3753" s="22" t="b">
        <f t="shared" si="1316"/>
        <v>0</v>
      </c>
      <c r="E3753" s="22" t="b">
        <f t="shared" si="1317"/>
        <v>0</v>
      </c>
      <c r="F3753" s="52" t="b">
        <f t="shared" si="1318"/>
        <v>0</v>
      </c>
      <c r="G3753" s="22" t="b">
        <f t="shared" si="1319"/>
        <v>0</v>
      </c>
      <c r="H3753" s="22" t="b">
        <f t="shared" si="1320"/>
        <v>0</v>
      </c>
      <c r="I3753" s="22" t="b">
        <f t="shared" si="1321"/>
        <v>0</v>
      </c>
      <c r="J3753" s="22" t="b">
        <f t="shared" si="1322"/>
        <v>0</v>
      </c>
      <c r="K3753" s="3" t="str">
        <f t="shared" si="1323"/>
        <v/>
      </c>
      <c r="L3753" s="3" t="str">
        <f t="shared" si="1324"/>
        <v/>
      </c>
      <c r="M3753" s="3" t="str">
        <f t="shared" si="1325"/>
        <v/>
      </c>
      <c r="N3753" s="54" t="str">
        <f t="shared" si="1326"/>
        <v/>
      </c>
      <c r="O3753" s="3" t="str">
        <f t="shared" si="1327"/>
        <v/>
      </c>
      <c r="P3753" s="19" t="str">
        <f t="shared" si="1328"/>
        <v/>
      </c>
      <c r="Q3753" s="23" t="e">
        <f>_xlfn.XLOOKUP(R3753,summary!C1141:C1177,summary!B1141:B1177)</f>
        <v>#N/A</v>
      </c>
      <c r="R3753" s="24" t="str">
        <f t="shared" si="1312"/>
        <v>상갈동</v>
      </c>
      <c r="S3753" s="24" t="str">
        <f t="shared" si="1329"/>
        <v>상갈13통</v>
      </c>
      <c r="T3753" s="24" t="str">
        <f t="shared" si="1330"/>
        <v>(상갈동)</v>
      </c>
      <c r="U3753" s="24" t="str">
        <f t="shared" si="1331"/>
        <v>상갈</v>
      </c>
      <c r="V3753" s="25">
        <f t="shared" si="1332"/>
        <v>13</v>
      </c>
      <c r="W3753" s="25">
        <f t="shared" si="1333"/>
        <v>4</v>
      </c>
      <c r="X3753" s="59"/>
      <c r="Y3753" s="59"/>
      <c r="Z3753" s="59" t="s">
        <v>73</v>
      </c>
      <c r="AA3753" s="63" t="s">
        <v>4346</v>
      </c>
    </row>
    <row r="3754" spans="1:27" ht="16.5" customHeight="1" x14ac:dyDescent="0.3">
      <c r="A3754" s="22" t="b">
        <f t="shared" si="1313"/>
        <v>0</v>
      </c>
      <c r="B3754" s="22" t="b">
        <f t="shared" si="1314"/>
        <v>0</v>
      </c>
      <c r="C3754" s="22" t="b">
        <f t="shared" si="1315"/>
        <v>0</v>
      </c>
      <c r="D3754" s="22" t="b">
        <f t="shared" si="1316"/>
        <v>0</v>
      </c>
      <c r="E3754" s="22" t="b">
        <f t="shared" si="1317"/>
        <v>0</v>
      </c>
      <c r="F3754" s="52" t="b">
        <f t="shared" si="1318"/>
        <v>0</v>
      </c>
      <c r="G3754" s="22" t="b">
        <f t="shared" si="1319"/>
        <v>0</v>
      </c>
      <c r="H3754" s="22" t="b">
        <f t="shared" si="1320"/>
        <v>0</v>
      </c>
      <c r="I3754" s="22" t="b">
        <f t="shared" si="1321"/>
        <v>0</v>
      </c>
      <c r="J3754" s="22" t="b">
        <f t="shared" si="1322"/>
        <v>0</v>
      </c>
      <c r="K3754" s="3" t="str">
        <f t="shared" si="1323"/>
        <v/>
      </c>
      <c r="L3754" s="3" t="str">
        <f t="shared" si="1324"/>
        <v/>
      </c>
      <c r="M3754" s="3" t="str">
        <f t="shared" si="1325"/>
        <v/>
      </c>
      <c r="N3754" s="54" t="str">
        <f t="shared" si="1326"/>
        <v/>
      </c>
      <c r="O3754" s="3" t="str">
        <f t="shared" si="1327"/>
        <v/>
      </c>
      <c r="P3754" s="19" t="str">
        <f t="shared" si="1328"/>
        <v/>
      </c>
      <c r="Q3754" s="23" t="e">
        <f>_xlfn.XLOOKUP(R3754,summary!C1142:C1178,summary!B1142:B1178)</f>
        <v>#N/A</v>
      </c>
      <c r="R3754" s="24" t="str">
        <f t="shared" si="1312"/>
        <v>상갈동</v>
      </c>
      <c r="S3754" s="24" t="str">
        <f t="shared" si="1329"/>
        <v>상갈13통</v>
      </c>
      <c r="T3754" s="24" t="str">
        <f t="shared" si="1330"/>
        <v>(상갈동)</v>
      </c>
      <c r="U3754" s="24" t="str">
        <f t="shared" si="1331"/>
        <v>상갈</v>
      </c>
      <c r="V3754" s="25">
        <f t="shared" si="1332"/>
        <v>13</v>
      </c>
      <c r="W3754" s="25">
        <f t="shared" si="1333"/>
        <v>5</v>
      </c>
      <c r="X3754" s="59"/>
      <c r="Y3754" s="59"/>
      <c r="Z3754" s="59" t="s">
        <v>87</v>
      </c>
      <c r="AA3754" s="63" t="s">
        <v>4347</v>
      </c>
    </row>
    <row r="3755" spans="1:27" ht="16.5" customHeight="1" x14ac:dyDescent="0.3">
      <c r="A3755" s="22" t="b">
        <f t="shared" si="1313"/>
        <v>0</v>
      </c>
      <c r="B3755" s="22" t="b">
        <f t="shared" si="1314"/>
        <v>0</v>
      </c>
      <c r="C3755" s="22" t="b">
        <f t="shared" si="1315"/>
        <v>0</v>
      </c>
      <c r="D3755" s="22" t="b">
        <f t="shared" si="1316"/>
        <v>0</v>
      </c>
      <c r="E3755" s="22" t="b">
        <f t="shared" si="1317"/>
        <v>0</v>
      </c>
      <c r="F3755" s="52" t="b">
        <f t="shared" si="1318"/>
        <v>0</v>
      </c>
      <c r="G3755" s="22" t="b">
        <f t="shared" si="1319"/>
        <v>0</v>
      </c>
      <c r="H3755" s="22" t="b">
        <f t="shared" si="1320"/>
        <v>0</v>
      </c>
      <c r="I3755" s="22" t="b">
        <f t="shared" si="1321"/>
        <v>0</v>
      </c>
      <c r="J3755" s="22" t="b">
        <f t="shared" si="1322"/>
        <v>0</v>
      </c>
      <c r="K3755" s="3" t="str">
        <f t="shared" si="1323"/>
        <v/>
      </c>
      <c r="L3755" s="3" t="str">
        <f t="shared" si="1324"/>
        <v/>
      </c>
      <c r="M3755" s="3" t="str">
        <f t="shared" si="1325"/>
        <v/>
      </c>
      <c r="N3755" s="54" t="str">
        <f t="shared" si="1326"/>
        <v/>
      </c>
      <c r="O3755" s="3" t="str">
        <f t="shared" si="1327"/>
        <v/>
      </c>
      <c r="P3755" s="19" t="str">
        <f t="shared" si="1328"/>
        <v/>
      </c>
      <c r="Q3755" s="23" t="e">
        <f>_xlfn.XLOOKUP(R3755,summary!C1143:C1179,summary!B1143:B1179)</f>
        <v>#N/A</v>
      </c>
      <c r="R3755" s="24" t="str">
        <f t="shared" si="1312"/>
        <v>상갈동</v>
      </c>
      <c r="S3755" s="24" t="str">
        <f t="shared" si="1329"/>
        <v>상갈13통</v>
      </c>
      <c r="T3755" s="24" t="str">
        <f t="shared" si="1330"/>
        <v>(상갈동)</v>
      </c>
      <c r="U3755" s="24" t="str">
        <f t="shared" si="1331"/>
        <v>상갈</v>
      </c>
      <c r="V3755" s="25">
        <f t="shared" si="1332"/>
        <v>13</v>
      </c>
      <c r="W3755" s="25">
        <f t="shared" si="1333"/>
        <v>6</v>
      </c>
      <c r="X3755" s="59"/>
      <c r="Y3755" s="59"/>
      <c r="Z3755" s="59" t="s">
        <v>89</v>
      </c>
      <c r="AA3755" s="63" t="s">
        <v>4348</v>
      </c>
    </row>
    <row r="3756" spans="1:27" ht="16.5" customHeight="1" x14ac:dyDescent="0.3">
      <c r="A3756" s="22" t="b">
        <f t="shared" si="1313"/>
        <v>0</v>
      </c>
      <c r="B3756" s="22" t="b">
        <f t="shared" si="1314"/>
        <v>0</v>
      </c>
      <c r="C3756" s="22" t="b">
        <f t="shared" si="1315"/>
        <v>0</v>
      </c>
      <c r="D3756" s="22" t="b">
        <f t="shared" si="1316"/>
        <v>0</v>
      </c>
      <c r="E3756" s="22" t="b">
        <f t="shared" si="1317"/>
        <v>0</v>
      </c>
      <c r="F3756" s="52" t="b">
        <f t="shared" si="1318"/>
        <v>0</v>
      </c>
      <c r="G3756" s="22" t="b">
        <f t="shared" si="1319"/>
        <v>0</v>
      </c>
      <c r="H3756" s="22" t="b">
        <f t="shared" si="1320"/>
        <v>0</v>
      </c>
      <c r="I3756" s="22" t="b">
        <f t="shared" si="1321"/>
        <v>0</v>
      </c>
      <c r="J3756" s="22" t="b">
        <f t="shared" si="1322"/>
        <v>0</v>
      </c>
      <c r="K3756" s="3" t="str">
        <f t="shared" si="1323"/>
        <v/>
      </c>
      <c r="L3756" s="3" t="str">
        <f t="shared" si="1324"/>
        <v/>
      </c>
      <c r="M3756" s="3" t="str">
        <f t="shared" si="1325"/>
        <v/>
      </c>
      <c r="N3756" s="54" t="str">
        <f t="shared" si="1326"/>
        <v/>
      </c>
      <c r="O3756" s="3" t="str">
        <f t="shared" si="1327"/>
        <v/>
      </c>
      <c r="P3756" s="19" t="str">
        <f t="shared" si="1328"/>
        <v/>
      </c>
      <c r="Q3756" s="23" t="e">
        <f>_xlfn.XLOOKUP(R3756,summary!C1144:C1180,summary!B1144:B1180)</f>
        <v>#N/A</v>
      </c>
      <c r="R3756" s="24" t="str">
        <f t="shared" si="1312"/>
        <v>상갈동</v>
      </c>
      <c r="S3756" s="24" t="str">
        <f t="shared" si="1329"/>
        <v>상갈13통</v>
      </c>
      <c r="T3756" s="24" t="str">
        <f t="shared" si="1330"/>
        <v>(상갈동)</v>
      </c>
      <c r="U3756" s="24" t="str">
        <f t="shared" si="1331"/>
        <v>상갈</v>
      </c>
      <c r="V3756" s="25">
        <f t="shared" si="1332"/>
        <v>13</v>
      </c>
      <c r="W3756" s="25">
        <f t="shared" si="1333"/>
        <v>7</v>
      </c>
      <c r="X3756" s="59"/>
      <c r="Y3756" s="59"/>
      <c r="Z3756" s="59" t="s">
        <v>91</v>
      </c>
      <c r="AA3756" s="63" t="s">
        <v>4349</v>
      </c>
    </row>
    <row r="3757" spans="1:27" ht="16.5" customHeight="1" x14ac:dyDescent="0.3">
      <c r="A3757" s="22" t="b">
        <f t="shared" si="1313"/>
        <v>0</v>
      </c>
      <c r="B3757" s="22" t="b">
        <f t="shared" si="1314"/>
        <v>0</v>
      </c>
      <c r="C3757" s="22" t="b">
        <f t="shared" si="1315"/>
        <v>0</v>
      </c>
      <c r="D3757" s="22" t="b">
        <f t="shared" si="1316"/>
        <v>0</v>
      </c>
      <c r="E3757" s="22" t="b">
        <f t="shared" si="1317"/>
        <v>0</v>
      </c>
      <c r="F3757" s="52" t="b">
        <f t="shared" si="1318"/>
        <v>0</v>
      </c>
      <c r="G3757" s="22" t="b">
        <f t="shared" si="1319"/>
        <v>0</v>
      </c>
      <c r="H3757" s="22" t="b">
        <f t="shared" si="1320"/>
        <v>0</v>
      </c>
      <c r="I3757" s="22" t="b">
        <f t="shared" si="1321"/>
        <v>0</v>
      </c>
      <c r="J3757" s="22" t="b">
        <f t="shared" si="1322"/>
        <v>0</v>
      </c>
      <c r="K3757" s="3" t="str">
        <f t="shared" si="1323"/>
        <v/>
      </c>
      <c r="L3757" s="3" t="str">
        <f t="shared" si="1324"/>
        <v/>
      </c>
      <c r="M3757" s="3" t="str">
        <f t="shared" si="1325"/>
        <v/>
      </c>
      <c r="N3757" s="54" t="str">
        <f t="shared" si="1326"/>
        <v/>
      </c>
      <c r="O3757" s="3" t="str">
        <f t="shared" si="1327"/>
        <v/>
      </c>
      <c r="P3757" s="19" t="str">
        <f t="shared" si="1328"/>
        <v/>
      </c>
      <c r="Q3757" s="23" t="e">
        <f>_xlfn.XLOOKUP(R3757,summary!C1145:C1181,summary!B1145:B1181)</f>
        <v>#N/A</v>
      </c>
      <c r="R3757" s="24" t="str">
        <f t="shared" si="1312"/>
        <v>상갈동</v>
      </c>
      <c r="S3757" s="24" t="str">
        <f t="shared" si="1329"/>
        <v>상갈13통</v>
      </c>
      <c r="T3757" s="24" t="str">
        <f t="shared" si="1330"/>
        <v>(상갈동)</v>
      </c>
      <c r="U3757" s="24" t="str">
        <f t="shared" si="1331"/>
        <v>상갈</v>
      </c>
      <c r="V3757" s="25">
        <f t="shared" si="1332"/>
        <v>13</v>
      </c>
      <c r="W3757" s="25">
        <f t="shared" si="1333"/>
        <v>8</v>
      </c>
      <c r="X3757" s="59"/>
      <c r="Y3757" s="59"/>
      <c r="Z3757" s="59" t="s">
        <v>93</v>
      </c>
      <c r="AA3757" s="63" t="s">
        <v>4350</v>
      </c>
    </row>
    <row r="3758" spans="1:27" ht="16.5" customHeight="1" x14ac:dyDescent="0.3">
      <c r="A3758" s="22" t="b">
        <f t="shared" si="1313"/>
        <v>0</v>
      </c>
      <c r="B3758" s="22" t="b">
        <f t="shared" si="1314"/>
        <v>0</v>
      </c>
      <c r="C3758" s="22" t="b">
        <f t="shared" si="1315"/>
        <v>0</v>
      </c>
      <c r="D3758" s="22" t="b">
        <f t="shared" si="1316"/>
        <v>0</v>
      </c>
      <c r="E3758" s="22" t="b">
        <f t="shared" si="1317"/>
        <v>0</v>
      </c>
      <c r="F3758" s="52" t="b">
        <f t="shared" si="1318"/>
        <v>0</v>
      </c>
      <c r="G3758" s="22" t="b">
        <f t="shared" si="1319"/>
        <v>0</v>
      </c>
      <c r="H3758" s="22" t="b">
        <f t="shared" si="1320"/>
        <v>0</v>
      </c>
      <c r="I3758" s="22" t="b">
        <f t="shared" si="1321"/>
        <v>0</v>
      </c>
      <c r="J3758" s="22" t="b">
        <f t="shared" si="1322"/>
        <v>0</v>
      </c>
      <c r="K3758" s="3" t="str">
        <f t="shared" si="1323"/>
        <v/>
      </c>
      <c r="L3758" s="3" t="str">
        <f t="shared" si="1324"/>
        <v/>
      </c>
      <c r="M3758" s="3" t="str">
        <f t="shared" si="1325"/>
        <v/>
      </c>
      <c r="N3758" s="54" t="str">
        <f t="shared" si="1326"/>
        <v/>
      </c>
      <c r="O3758" s="3" t="str">
        <f t="shared" si="1327"/>
        <v/>
      </c>
      <c r="P3758" s="19" t="str">
        <f t="shared" si="1328"/>
        <v/>
      </c>
      <c r="Q3758" s="23" t="e">
        <f>_xlfn.XLOOKUP(R3758,summary!C1146:C1182,summary!B1146:B1182)</f>
        <v>#N/A</v>
      </c>
      <c r="R3758" s="24" t="str">
        <f t="shared" si="1312"/>
        <v>상갈동</v>
      </c>
      <c r="S3758" s="24" t="str">
        <f t="shared" si="1329"/>
        <v>상갈13통</v>
      </c>
      <c r="T3758" s="24" t="str">
        <f t="shared" si="1330"/>
        <v>(상갈동)</v>
      </c>
      <c r="U3758" s="24" t="str">
        <f t="shared" si="1331"/>
        <v>상갈</v>
      </c>
      <c r="V3758" s="25">
        <f t="shared" si="1332"/>
        <v>13</v>
      </c>
      <c r="W3758" s="25">
        <f t="shared" si="1333"/>
        <v>9</v>
      </c>
      <c r="X3758" s="59"/>
      <c r="Y3758" s="59"/>
      <c r="Z3758" s="59" t="s">
        <v>95</v>
      </c>
      <c r="AA3758" s="63" t="s">
        <v>4351</v>
      </c>
    </row>
    <row r="3759" spans="1:27" ht="16.5" customHeight="1" x14ac:dyDescent="0.3">
      <c r="A3759" s="22" t="b">
        <f t="shared" si="1313"/>
        <v>0</v>
      </c>
      <c r="B3759" s="22" t="b">
        <f t="shared" si="1314"/>
        <v>0</v>
      </c>
      <c r="C3759" s="22" t="b">
        <f t="shared" si="1315"/>
        <v>0</v>
      </c>
      <c r="D3759" s="22" t="b">
        <f t="shared" si="1316"/>
        <v>0</v>
      </c>
      <c r="E3759" s="22" t="b">
        <f t="shared" si="1317"/>
        <v>0</v>
      </c>
      <c r="F3759" s="52" t="b">
        <f t="shared" si="1318"/>
        <v>0</v>
      </c>
      <c r="G3759" s="22" t="b">
        <f t="shared" si="1319"/>
        <v>0</v>
      </c>
      <c r="H3759" s="22" t="b">
        <f t="shared" si="1320"/>
        <v>0</v>
      </c>
      <c r="I3759" s="22" t="b">
        <f t="shared" si="1321"/>
        <v>0</v>
      </c>
      <c r="J3759" s="22" t="b">
        <f t="shared" si="1322"/>
        <v>0</v>
      </c>
      <c r="K3759" s="3" t="str">
        <f t="shared" si="1323"/>
        <v/>
      </c>
      <c r="L3759" s="3" t="str">
        <f t="shared" si="1324"/>
        <v/>
      </c>
      <c r="M3759" s="3" t="str">
        <f t="shared" si="1325"/>
        <v/>
      </c>
      <c r="N3759" s="54" t="str">
        <f t="shared" si="1326"/>
        <v/>
      </c>
      <c r="O3759" s="3" t="str">
        <f t="shared" si="1327"/>
        <v/>
      </c>
      <c r="P3759" s="19" t="str">
        <f t="shared" si="1328"/>
        <v/>
      </c>
      <c r="Q3759" s="23" t="e">
        <f>_xlfn.XLOOKUP(R3759,summary!C1147:C1183,summary!B1147:B1183)</f>
        <v>#N/A</v>
      </c>
      <c r="R3759" s="24" t="str">
        <f t="shared" si="1312"/>
        <v>상갈동</v>
      </c>
      <c r="S3759" s="24" t="str">
        <f t="shared" si="1329"/>
        <v>상갈13통</v>
      </c>
      <c r="T3759" s="24" t="str">
        <f t="shared" si="1330"/>
        <v>(상갈동)</v>
      </c>
      <c r="U3759" s="24" t="str">
        <f t="shared" si="1331"/>
        <v>상갈</v>
      </c>
      <c r="V3759" s="25">
        <f t="shared" si="1332"/>
        <v>13</v>
      </c>
      <c r="W3759" s="25">
        <f t="shared" si="1333"/>
        <v>10</v>
      </c>
      <c r="X3759" s="59"/>
      <c r="Y3759" s="59"/>
      <c r="Z3759" s="59" t="s">
        <v>97</v>
      </c>
      <c r="AA3759" s="63" t="s">
        <v>4352</v>
      </c>
    </row>
    <row r="3760" spans="1:27" ht="16.5" customHeight="1" x14ac:dyDescent="0.3">
      <c r="A3760" s="22" t="b">
        <f t="shared" si="1313"/>
        <v>0</v>
      </c>
      <c r="B3760" s="22" t="b">
        <f t="shared" si="1314"/>
        <v>0</v>
      </c>
      <c r="C3760" s="22" t="b">
        <f t="shared" si="1315"/>
        <v>0</v>
      </c>
      <c r="D3760" s="22" t="b">
        <f t="shared" si="1316"/>
        <v>0</v>
      </c>
      <c r="E3760" s="22" t="b">
        <f t="shared" si="1317"/>
        <v>0</v>
      </c>
      <c r="F3760" s="52" t="b">
        <f t="shared" si="1318"/>
        <v>0</v>
      </c>
      <c r="G3760" s="22" t="b">
        <f t="shared" si="1319"/>
        <v>0</v>
      </c>
      <c r="H3760" s="22" t="b">
        <f t="shared" si="1320"/>
        <v>0</v>
      </c>
      <c r="I3760" s="22" t="b">
        <f t="shared" si="1321"/>
        <v>0</v>
      </c>
      <c r="J3760" s="22" t="b">
        <f t="shared" si="1322"/>
        <v>0</v>
      </c>
      <c r="K3760" s="3" t="str">
        <f t="shared" si="1323"/>
        <v/>
      </c>
      <c r="L3760" s="3" t="str">
        <f t="shared" si="1324"/>
        <v/>
      </c>
      <c r="M3760" s="3" t="str">
        <f t="shared" si="1325"/>
        <v/>
      </c>
      <c r="N3760" s="54" t="str">
        <f t="shared" si="1326"/>
        <v/>
      </c>
      <c r="O3760" s="3" t="str">
        <f t="shared" si="1327"/>
        <v/>
      </c>
      <c r="P3760" s="19" t="str">
        <f t="shared" si="1328"/>
        <v/>
      </c>
      <c r="Q3760" s="23" t="e">
        <f>_xlfn.XLOOKUP(R3760,summary!C1148:C1184,summary!B1148:B1184)</f>
        <v>#N/A</v>
      </c>
      <c r="R3760" s="24" t="str">
        <f t="shared" si="1312"/>
        <v>상갈동</v>
      </c>
      <c r="S3760" s="24" t="str">
        <f t="shared" si="1329"/>
        <v>상갈13통</v>
      </c>
      <c r="T3760" s="24" t="str">
        <f t="shared" si="1330"/>
        <v>(상갈동)</v>
      </c>
      <c r="U3760" s="24" t="str">
        <f t="shared" si="1331"/>
        <v>상갈</v>
      </c>
      <c r="V3760" s="25">
        <f t="shared" si="1332"/>
        <v>13</v>
      </c>
      <c r="W3760" s="25">
        <f t="shared" si="1333"/>
        <v>11</v>
      </c>
      <c r="X3760" s="59"/>
      <c r="Y3760" s="59"/>
      <c r="Z3760" s="59" t="s">
        <v>99</v>
      </c>
      <c r="AA3760" s="63" t="s">
        <v>4353</v>
      </c>
    </row>
    <row r="3761" spans="1:27" ht="16.5" customHeight="1" x14ac:dyDescent="0.3">
      <c r="A3761" s="22" t="b">
        <f t="shared" si="1313"/>
        <v>0</v>
      </c>
      <c r="B3761" s="22" t="b">
        <f t="shared" si="1314"/>
        <v>0</v>
      </c>
      <c r="C3761" s="22" t="b">
        <f t="shared" si="1315"/>
        <v>0</v>
      </c>
      <c r="D3761" s="22" t="b">
        <f t="shared" si="1316"/>
        <v>0</v>
      </c>
      <c r="E3761" s="22" t="b">
        <f t="shared" si="1317"/>
        <v>0</v>
      </c>
      <c r="F3761" s="52" t="b">
        <f t="shared" si="1318"/>
        <v>0</v>
      </c>
      <c r="G3761" s="22" t="b">
        <f t="shared" si="1319"/>
        <v>0</v>
      </c>
      <c r="H3761" s="22" t="b">
        <f t="shared" si="1320"/>
        <v>0</v>
      </c>
      <c r="I3761" s="22" t="b">
        <f t="shared" si="1321"/>
        <v>0</v>
      </c>
      <c r="J3761" s="22" t="b">
        <f t="shared" si="1322"/>
        <v>0</v>
      </c>
      <c r="K3761" s="3" t="str">
        <f t="shared" si="1323"/>
        <v/>
      </c>
      <c r="L3761" s="3" t="str">
        <f t="shared" si="1324"/>
        <v/>
      </c>
      <c r="M3761" s="3" t="str">
        <f t="shared" si="1325"/>
        <v/>
      </c>
      <c r="N3761" s="54" t="str">
        <f t="shared" si="1326"/>
        <v/>
      </c>
      <c r="O3761" s="3" t="str">
        <f t="shared" si="1327"/>
        <v/>
      </c>
      <c r="P3761" s="19" t="str">
        <f t="shared" si="1328"/>
        <v/>
      </c>
      <c r="Q3761" s="23" t="e">
        <f>_xlfn.XLOOKUP(R3761,summary!C1149:C1185,summary!B1149:B1185)</f>
        <v>#N/A</v>
      </c>
      <c r="R3761" s="24" t="str">
        <f t="shared" si="1312"/>
        <v>상갈동</v>
      </c>
      <c r="S3761" s="24" t="str">
        <f t="shared" si="1329"/>
        <v>상갈13통</v>
      </c>
      <c r="T3761" s="24" t="str">
        <f t="shared" si="1330"/>
        <v>(상갈동)</v>
      </c>
      <c r="U3761" s="24" t="str">
        <f t="shared" si="1331"/>
        <v>상갈</v>
      </c>
      <c r="V3761" s="25">
        <f t="shared" si="1332"/>
        <v>13</v>
      </c>
      <c r="W3761" s="25">
        <f t="shared" si="1333"/>
        <v>12</v>
      </c>
      <c r="X3761" s="59"/>
      <c r="Y3761" s="59"/>
      <c r="Z3761" s="59" t="s">
        <v>101</v>
      </c>
      <c r="AA3761" s="63" t="s">
        <v>4354</v>
      </c>
    </row>
    <row r="3762" spans="1:27" ht="16.5" customHeight="1" x14ac:dyDescent="0.3">
      <c r="A3762" s="22" t="b">
        <f t="shared" si="1313"/>
        <v>1</v>
      </c>
      <c r="B3762" s="22" t="b">
        <f t="shared" si="1314"/>
        <v>0</v>
      </c>
      <c r="C3762" s="22" t="b">
        <f t="shared" si="1315"/>
        <v>0</v>
      </c>
      <c r="D3762" s="22" t="b">
        <f t="shared" si="1316"/>
        <v>0</v>
      </c>
      <c r="E3762" s="22" t="b">
        <f t="shared" si="1317"/>
        <v>0</v>
      </c>
      <c r="F3762" s="52" t="b">
        <f t="shared" si="1318"/>
        <v>0</v>
      </c>
      <c r="G3762" s="22" t="b">
        <f t="shared" si="1319"/>
        <v>0</v>
      </c>
      <c r="H3762" s="22" t="b">
        <f t="shared" si="1320"/>
        <v>0</v>
      </c>
      <c r="I3762" s="22" t="b">
        <f t="shared" si="1321"/>
        <v>0</v>
      </c>
      <c r="J3762" s="22" t="b">
        <f t="shared" si="1322"/>
        <v>1</v>
      </c>
      <c r="K3762" s="3" t="str">
        <f t="shared" si="1323"/>
        <v/>
      </c>
      <c r="L3762" s="3" t="str">
        <f t="shared" si="1324"/>
        <v/>
      </c>
      <c r="M3762" s="3" t="str">
        <f t="shared" si="1325"/>
        <v/>
      </c>
      <c r="N3762" s="54" t="str">
        <f t="shared" si="1326"/>
        <v/>
      </c>
      <c r="O3762" s="3" t="str">
        <f t="shared" si="1327"/>
        <v/>
      </c>
      <c r="P3762" s="19" t="str">
        <f t="shared" si="1328"/>
        <v/>
      </c>
      <c r="Q3762" s="23" t="e">
        <f>_xlfn.XLOOKUP(R3762,summary!C1150:C1186,summary!B1150:B1186)</f>
        <v>#N/A</v>
      </c>
      <c r="R3762" s="24" t="str">
        <f t="shared" si="1312"/>
        <v>읍 면 동</v>
      </c>
      <c r="S3762" s="24" t="str">
        <f t="shared" si="1329"/>
        <v>통 리 명</v>
      </c>
      <c r="T3762" s="24" t="str">
        <f t="shared" si="1330"/>
        <v/>
      </c>
      <c r="U3762" s="24" t="str">
        <f t="shared" si="1331"/>
        <v/>
      </c>
      <c r="V3762" s="25" t="str">
        <f t="shared" si="1332"/>
        <v/>
      </c>
      <c r="W3762" s="25" t="str">
        <f t="shared" si="1333"/>
        <v/>
      </c>
      <c r="X3762" s="59" t="s">
        <v>121</v>
      </c>
      <c r="Y3762" s="59" t="s">
        <v>122</v>
      </c>
      <c r="Z3762" s="59" t="s">
        <v>59</v>
      </c>
      <c r="AA3762" s="63" t="s">
        <v>2628</v>
      </c>
    </row>
    <row r="3763" spans="1:27" ht="16.5" customHeight="1" x14ac:dyDescent="0.3">
      <c r="A3763" s="22" t="b">
        <f t="shared" si="1313"/>
        <v>1</v>
      </c>
      <c r="B3763" s="22" t="b">
        <f t="shared" si="1314"/>
        <v>0</v>
      </c>
      <c r="C3763" s="22" t="b">
        <f t="shared" si="1315"/>
        <v>0</v>
      </c>
      <c r="D3763" s="22" t="b">
        <f t="shared" si="1316"/>
        <v>0</v>
      </c>
      <c r="E3763" s="22" t="b">
        <f t="shared" si="1317"/>
        <v>0</v>
      </c>
      <c r="F3763" s="52" t="b">
        <f t="shared" si="1318"/>
        <v>0</v>
      </c>
      <c r="G3763" s="22" t="b">
        <f t="shared" si="1319"/>
        <v>0</v>
      </c>
      <c r="H3763" s="22" t="b">
        <f t="shared" si="1320"/>
        <v>0</v>
      </c>
      <c r="I3763" s="22" t="b">
        <f t="shared" si="1321"/>
        <v>0</v>
      </c>
      <c r="J3763" s="22" t="b">
        <f t="shared" si="1322"/>
        <v>1</v>
      </c>
      <c r="K3763" s="3" t="str">
        <f t="shared" si="1323"/>
        <v>상갈14통</v>
      </c>
      <c r="L3763" s="3" t="str">
        <f t="shared" si="1324"/>
        <v>14</v>
      </c>
      <c r="M3763" s="3">
        <f t="shared" si="1325"/>
        <v>14</v>
      </c>
      <c r="N3763" s="54" t="str">
        <f t="shared" si="1326"/>
        <v>상갈</v>
      </c>
      <c r="O3763" s="3" t="str">
        <f t="shared" si="1327"/>
        <v/>
      </c>
      <c r="P3763" s="19" t="str">
        <f t="shared" si="1328"/>
        <v/>
      </c>
      <c r="Q3763" s="23" t="e">
        <f>_xlfn.XLOOKUP(R3763,summary!C1151:C1187,summary!B1151:B1187)</f>
        <v>#N/A</v>
      </c>
      <c r="R3763" s="24" t="str">
        <f t="shared" si="1312"/>
        <v>상갈동</v>
      </c>
      <c r="S3763" s="24" t="str">
        <f t="shared" si="1329"/>
        <v>상갈14통</v>
      </c>
      <c r="T3763" s="24" t="str">
        <f t="shared" si="1330"/>
        <v>(상갈동)</v>
      </c>
      <c r="U3763" s="24" t="str">
        <f t="shared" si="1331"/>
        <v>상갈</v>
      </c>
      <c r="V3763" s="25">
        <f t="shared" si="1332"/>
        <v>14</v>
      </c>
      <c r="W3763" s="25">
        <f t="shared" si="1333"/>
        <v>1</v>
      </c>
      <c r="X3763" s="59" t="s">
        <v>19</v>
      </c>
      <c r="Y3763" s="59" t="s">
        <v>4355</v>
      </c>
      <c r="Z3763" s="59" t="s">
        <v>63</v>
      </c>
      <c r="AA3763" s="63" t="s">
        <v>4356</v>
      </c>
    </row>
    <row r="3764" spans="1:27" ht="16.5" customHeight="1" x14ac:dyDescent="0.3">
      <c r="A3764" s="22" t="b">
        <f t="shared" si="1313"/>
        <v>1</v>
      </c>
      <c r="B3764" s="22" t="b">
        <f t="shared" si="1314"/>
        <v>1</v>
      </c>
      <c r="C3764" s="22" t="b">
        <f t="shared" si="1315"/>
        <v>1</v>
      </c>
      <c r="D3764" s="22" t="b">
        <f t="shared" si="1316"/>
        <v>1</v>
      </c>
      <c r="E3764" s="22" t="b">
        <f t="shared" si="1317"/>
        <v>1</v>
      </c>
      <c r="F3764" s="52" t="b">
        <f t="shared" si="1318"/>
        <v>0</v>
      </c>
      <c r="G3764" s="22" t="b">
        <f t="shared" si="1319"/>
        <v>0</v>
      </c>
      <c r="H3764" s="22" t="b">
        <f t="shared" si="1320"/>
        <v>0</v>
      </c>
      <c r="I3764" s="22" t="b">
        <f t="shared" si="1321"/>
        <v>0</v>
      </c>
      <c r="J3764" s="22" t="b">
        <f t="shared" si="1322"/>
        <v>0</v>
      </c>
      <c r="K3764" s="3" t="str">
        <f t="shared" si="1323"/>
        <v/>
      </c>
      <c r="L3764" s="3" t="str">
        <f t="shared" si="1324"/>
        <v/>
      </c>
      <c r="M3764" s="3" t="str">
        <f t="shared" si="1325"/>
        <v/>
      </c>
      <c r="N3764" s="54" t="str">
        <f t="shared" si="1326"/>
        <v/>
      </c>
      <c r="O3764" s="3" t="str">
        <f t="shared" si="1327"/>
        <v/>
      </c>
      <c r="P3764" s="19" t="str">
        <f t="shared" si="1328"/>
        <v>(상갈동)</v>
      </c>
      <c r="Q3764" s="23" t="e">
        <f>_xlfn.XLOOKUP(R3764,summary!C1152:C1188,summary!B1152:B1188)</f>
        <v>#N/A</v>
      </c>
      <c r="R3764" s="24" t="str">
        <f t="shared" si="1312"/>
        <v>상갈동</v>
      </c>
      <c r="S3764" s="24" t="str">
        <f t="shared" si="1329"/>
        <v>상갈14통</v>
      </c>
      <c r="T3764" s="24" t="str">
        <f t="shared" si="1330"/>
        <v>(상갈동)</v>
      </c>
      <c r="U3764" s="24" t="str">
        <f t="shared" si="1331"/>
        <v>상갈</v>
      </c>
      <c r="V3764" s="25">
        <f t="shared" si="1332"/>
        <v>14</v>
      </c>
      <c r="W3764" s="25">
        <f t="shared" si="1333"/>
        <v>2</v>
      </c>
      <c r="X3764" s="59"/>
      <c r="Y3764" s="59" t="s">
        <v>4264</v>
      </c>
      <c r="Z3764" s="59" t="s">
        <v>65</v>
      </c>
      <c r="AA3764" s="63" t="s">
        <v>4357</v>
      </c>
    </row>
    <row r="3765" spans="1:27" ht="16.5" customHeight="1" x14ac:dyDescent="0.3">
      <c r="A3765" s="22" t="b">
        <f t="shared" si="1313"/>
        <v>0</v>
      </c>
      <c r="B3765" s="22" t="b">
        <f t="shared" si="1314"/>
        <v>0</v>
      </c>
      <c r="C3765" s="22" t="b">
        <f t="shared" si="1315"/>
        <v>0</v>
      </c>
      <c r="D3765" s="22" t="b">
        <f t="shared" si="1316"/>
        <v>0</v>
      </c>
      <c r="E3765" s="22" t="b">
        <f t="shared" si="1317"/>
        <v>0</v>
      </c>
      <c r="F3765" s="52" t="b">
        <f t="shared" si="1318"/>
        <v>0</v>
      </c>
      <c r="G3765" s="22" t="b">
        <f t="shared" si="1319"/>
        <v>0</v>
      </c>
      <c r="H3765" s="22" t="b">
        <f t="shared" si="1320"/>
        <v>0</v>
      </c>
      <c r="I3765" s="22" t="b">
        <f t="shared" si="1321"/>
        <v>0</v>
      </c>
      <c r="J3765" s="22" t="b">
        <f t="shared" si="1322"/>
        <v>0</v>
      </c>
      <c r="K3765" s="3" t="str">
        <f t="shared" si="1323"/>
        <v/>
      </c>
      <c r="L3765" s="3" t="str">
        <f t="shared" si="1324"/>
        <v/>
      </c>
      <c r="M3765" s="3" t="str">
        <f t="shared" si="1325"/>
        <v/>
      </c>
      <c r="N3765" s="54" t="str">
        <f t="shared" si="1326"/>
        <v/>
      </c>
      <c r="O3765" s="3" t="str">
        <f t="shared" si="1327"/>
        <v/>
      </c>
      <c r="P3765" s="19" t="str">
        <f t="shared" si="1328"/>
        <v/>
      </c>
      <c r="Q3765" s="23" t="e">
        <f>_xlfn.XLOOKUP(R3765,summary!C1153:C1189,summary!B1153:B1189)</f>
        <v>#N/A</v>
      </c>
      <c r="R3765" s="24" t="str">
        <f t="shared" si="1312"/>
        <v>상갈동</v>
      </c>
      <c r="S3765" s="24" t="str">
        <f t="shared" si="1329"/>
        <v>상갈14통</v>
      </c>
      <c r="T3765" s="24" t="str">
        <f t="shared" si="1330"/>
        <v>(상갈동)</v>
      </c>
      <c r="U3765" s="24" t="str">
        <f t="shared" si="1331"/>
        <v>상갈</v>
      </c>
      <c r="V3765" s="25">
        <f t="shared" si="1332"/>
        <v>14</v>
      </c>
      <c r="W3765" s="25">
        <f t="shared" si="1333"/>
        <v>3</v>
      </c>
      <c r="X3765" s="59"/>
      <c r="Y3765" s="59"/>
      <c r="Z3765" s="59" t="s">
        <v>67</v>
      </c>
      <c r="AA3765" s="63" t="s">
        <v>4358</v>
      </c>
    </row>
    <row r="3766" spans="1:27" ht="16.5" customHeight="1" x14ac:dyDescent="0.3">
      <c r="A3766" s="22" t="b">
        <f t="shared" si="1313"/>
        <v>0</v>
      </c>
      <c r="B3766" s="22" t="b">
        <f t="shared" si="1314"/>
        <v>0</v>
      </c>
      <c r="C3766" s="22" t="b">
        <f t="shared" si="1315"/>
        <v>0</v>
      </c>
      <c r="D3766" s="22" t="b">
        <f t="shared" si="1316"/>
        <v>0</v>
      </c>
      <c r="E3766" s="22" t="b">
        <f t="shared" si="1317"/>
        <v>0</v>
      </c>
      <c r="F3766" s="52" t="b">
        <f t="shared" si="1318"/>
        <v>0</v>
      </c>
      <c r="G3766" s="22" t="b">
        <f t="shared" si="1319"/>
        <v>0</v>
      </c>
      <c r="H3766" s="22" t="b">
        <f t="shared" si="1320"/>
        <v>0</v>
      </c>
      <c r="I3766" s="22" t="b">
        <f t="shared" si="1321"/>
        <v>0</v>
      </c>
      <c r="J3766" s="22" t="b">
        <f t="shared" si="1322"/>
        <v>0</v>
      </c>
      <c r="K3766" s="3" t="str">
        <f t="shared" si="1323"/>
        <v/>
      </c>
      <c r="L3766" s="3" t="str">
        <f t="shared" si="1324"/>
        <v/>
      </c>
      <c r="M3766" s="3" t="str">
        <f t="shared" si="1325"/>
        <v/>
      </c>
      <c r="N3766" s="54" t="str">
        <f t="shared" si="1326"/>
        <v/>
      </c>
      <c r="O3766" s="3" t="str">
        <f t="shared" si="1327"/>
        <v/>
      </c>
      <c r="P3766" s="19" t="str">
        <f t="shared" si="1328"/>
        <v/>
      </c>
      <c r="Q3766" s="23" t="e">
        <f>_xlfn.XLOOKUP(R3766,summary!C1154:C1190,summary!B1154:B1190)</f>
        <v>#N/A</v>
      </c>
      <c r="R3766" s="24" t="str">
        <f t="shared" si="1312"/>
        <v>상갈동</v>
      </c>
      <c r="S3766" s="24" t="str">
        <f t="shared" si="1329"/>
        <v>상갈14통</v>
      </c>
      <c r="T3766" s="24" t="str">
        <f t="shared" si="1330"/>
        <v>(상갈동)</v>
      </c>
      <c r="U3766" s="24" t="str">
        <f t="shared" si="1331"/>
        <v>상갈</v>
      </c>
      <c r="V3766" s="25">
        <f t="shared" si="1332"/>
        <v>14</v>
      </c>
      <c r="W3766" s="25">
        <f t="shared" si="1333"/>
        <v>4</v>
      </c>
      <c r="X3766" s="59"/>
      <c r="Y3766" s="59"/>
      <c r="Z3766" s="59" t="s">
        <v>73</v>
      </c>
      <c r="AA3766" s="63" t="s">
        <v>4359</v>
      </c>
    </row>
    <row r="3767" spans="1:27" ht="16.5" customHeight="1" x14ac:dyDescent="0.3">
      <c r="A3767" s="22" t="b">
        <f t="shared" si="1313"/>
        <v>0</v>
      </c>
      <c r="B3767" s="22" t="b">
        <f t="shared" si="1314"/>
        <v>0</v>
      </c>
      <c r="C3767" s="22" t="b">
        <f t="shared" si="1315"/>
        <v>0</v>
      </c>
      <c r="D3767" s="22" t="b">
        <f t="shared" si="1316"/>
        <v>0</v>
      </c>
      <c r="E3767" s="22" t="b">
        <f t="shared" si="1317"/>
        <v>0</v>
      </c>
      <c r="F3767" s="52" t="b">
        <f t="shared" si="1318"/>
        <v>0</v>
      </c>
      <c r="G3767" s="22" t="b">
        <f t="shared" si="1319"/>
        <v>0</v>
      </c>
      <c r="H3767" s="22" t="b">
        <f t="shared" si="1320"/>
        <v>0</v>
      </c>
      <c r="I3767" s="22" t="b">
        <f t="shared" si="1321"/>
        <v>0</v>
      </c>
      <c r="J3767" s="22" t="b">
        <f t="shared" si="1322"/>
        <v>0</v>
      </c>
      <c r="K3767" s="3" t="str">
        <f t="shared" si="1323"/>
        <v/>
      </c>
      <c r="L3767" s="3" t="str">
        <f t="shared" si="1324"/>
        <v/>
      </c>
      <c r="M3767" s="3" t="str">
        <f t="shared" si="1325"/>
        <v/>
      </c>
      <c r="N3767" s="54" t="str">
        <f t="shared" si="1326"/>
        <v/>
      </c>
      <c r="O3767" s="3" t="str">
        <f t="shared" si="1327"/>
        <v/>
      </c>
      <c r="P3767" s="19" t="str">
        <f t="shared" si="1328"/>
        <v/>
      </c>
      <c r="Q3767" s="23" t="e">
        <f>_xlfn.XLOOKUP(R3767,summary!C1155:C1191,summary!B1155:B1191)</f>
        <v>#N/A</v>
      </c>
      <c r="R3767" s="24" t="str">
        <f t="shared" si="1312"/>
        <v>상갈동</v>
      </c>
      <c r="S3767" s="24" t="str">
        <f t="shared" si="1329"/>
        <v>상갈14통</v>
      </c>
      <c r="T3767" s="24" t="str">
        <f t="shared" si="1330"/>
        <v>(상갈동)</v>
      </c>
      <c r="U3767" s="24" t="str">
        <f t="shared" si="1331"/>
        <v>상갈</v>
      </c>
      <c r="V3767" s="25">
        <f t="shared" si="1332"/>
        <v>14</v>
      </c>
      <c r="W3767" s="25">
        <f t="shared" si="1333"/>
        <v>5</v>
      </c>
      <c r="X3767" s="59"/>
      <c r="Y3767" s="59"/>
      <c r="Z3767" s="59" t="s">
        <v>87</v>
      </c>
      <c r="AA3767" s="63" t="s">
        <v>4360</v>
      </c>
    </row>
    <row r="3768" spans="1:27" ht="16.5" customHeight="1" x14ac:dyDescent="0.3">
      <c r="A3768" s="22" t="b">
        <f t="shared" si="1313"/>
        <v>0</v>
      </c>
      <c r="B3768" s="22" t="b">
        <f t="shared" si="1314"/>
        <v>0</v>
      </c>
      <c r="C3768" s="22" t="b">
        <f t="shared" si="1315"/>
        <v>0</v>
      </c>
      <c r="D3768" s="22" t="b">
        <f t="shared" si="1316"/>
        <v>0</v>
      </c>
      <c r="E3768" s="22" t="b">
        <f t="shared" si="1317"/>
        <v>0</v>
      </c>
      <c r="F3768" s="52" t="b">
        <f t="shared" si="1318"/>
        <v>0</v>
      </c>
      <c r="G3768" s="22" t="b">
        <f t="shared" si="1319"/>
        <v>0</v>
      </c>
      <c r="H3768" s="22" t="b">
        <f t="shared" si="1320"/>
        <v>0</v>
      </c>
      <c r="I3768" s="22" t="b">
        <f t="shared" si="1321"/>
        <v>0</v>
      </c>
      <c r="J3768" s="22" t="b">
        <f t="shared" si="1322"/>
        <v>0</v>
      </c>
      <c r="K3768" s="3" t="str">
        <f t="shared" si="1323"/>
        <v/>
      </c>
      <c r="L3768" s="3" t="str">
        <f t="shared" si="1324"/>
        <v/>
      </c>
      <c r="M3768" s="3" t="str">
        <f t="shared" si="1325"/>
        <v/>
      </c>
      <c r="N3768" s="54" t="str">
        <f t="shared" si="1326"/>
        <v/>
      </c>
      <c r="O3768" s="3" t="str">
        <f t="shared" si="1327"/>
        <v/>
      </c>
      <c r="P3768" s="19" t="str">
        <f t="shared" si="1328"/>
        <v/>
      </c>
      <c r="Q3768" s="23" t="e">
        <f>_xlfn.XLOOKUP(R3768,summary!C1156:C1192,summary!B1156:B1192)</f>
        <v>#N/A</v>
      </c>
      <c r="R3768" s="24" t="str">
        <f t="shared" si="1312"/>
        <v>상갈동</v>
      </c>
      <c r="S3768" s="24" t="str">
        <f t="shared" si="1329"/>
        <v>상갈14통</v>
      </c>
      <c r="T3768" s="24" t="str">
        <f t="shared" si="1330"/>
        <v>(상갈동)</v>
      </c>
      <c r="U3768" s="24" t="str">
        <f t="shared" si="1331"/>
        <v>상갈</v>
      </c>
      <c r="V3768" s="25">
        <f t="shared" si="1332"/>
        <v>14</v>
      </c>
      <c r="W3768" s="25">
        <f t="shared" si="1333"/>
        <v>6</v>
      </c>
      <c r="X3768" s="59"/>
      <c r="Y3768" s="59"/>
      <c r="Z3768" s="59" t="s">
        <v>89</v>
      </c>
      <c r="AA3768" s="63" t="s">
        <v>4361</v>
      </c>
    </row>
    <row r="3769" spans="1:27" ht="16.5" customHeight="1" x14ac:dyDescent="0.3">
      <c r="A3769" s="22" t="b">
        <f t="shared" si="1313"/>
        <v>0</v>
      </c>
      <c r="B3769" s="22" t="b">
        <f t="shared" si="1314"/>
        <v>0</v>
      </c>
      <c r="C3769" s="22" t="b">
        <f t="shared" si="1315"/>
        <v>0</v>
      </c>
      <c r="D3769" s="22" t="b">
        <f t="shared" si="1316"/>
        <v>0</v>
      </c>
      <c r="E3769" s="22" t="b">
        <f t="shared" si="1317"/>
        <v>0</v>
      </c>
      <c r="F3769" s="52" t="b">
        <f t="shared" si="1318"/>
        <v>0</v>
      </c>
      <c r="G3769" s="22" t="b">
        <f t="shared" si="1319"/>
        <v>0</v>
      </c>
      <c r="H3769" s="22" t="b">
        <f t="shared" si="1320"/>
        <v>0</v>
      </c>
      <c r="I3769" s="22" t="b">
        <f t="shared" si="1321"/>
        <v>0</v>
      </c>
      <c r="J3769" s="22" t="b">
        <f t="shared" si="1322"/>
        <v>0</v>
      </c>
      <c r="K3769" s="3" t="str">
        <f t="shared" si="1323"/>
        <v/>
      </c>
      <c r="L3769" s="3" t="str">
        <f t="shared" si="1324"/>
        <v/>
      </c>
      <c r="M3769" s="3" t="str">
        <f t="shared" si="1325"/>
        <v/>
      </c>
      <c r="N3769" s="54" t="str">
        <f t="shared" si="1326"/>
        <v/>
      </c>
      <c r="O3769" s="3" t="str">
        <f t="shared" si="1327"/>
        <v/>
      </c>
      <c r="P3769" s="19" t="str">
        <f t="shared" si="1328"/>
        <v/>
      </c>
      <c r="Q3769" s="23" t="e">
        <f>_xlfn.XLOOKUP(R3769,summary!C1157:C1193,summary!B1157:B1193)</f>
        <v>#N/A</v>
      </c>
      <c r="R3769" s="24" t="str">
        <f t="shared" si="1312"/>
        <v>상갈동</v>
      </c>
      <c r="S3769" s="24" t="str">
        <f t="shared" si="1329"/>
        <v>상갈14통</v>
      </c>
      <c r="T3769" s="24" t="str">
        <f t="shared" si="1330"/>
        <v>(상갈동)</v>
      </c>
      <c r="U3769" s="24" t="str">
        <f t="shared" si="1331"/>
        <v>상갈</v>
      </c>
      <c r="V3769" s="25">
        <f t="shared" si="1332"/>
        <v>14</v>
      </c>
      <c r="W3769" s="25">
        <f t="shared" si="1333"/>
        <v>7</v>
      </c>
      <c r="X3769" s="59"/>
      <c r="Y3769" s="59"/>
      <c r="Z3769" s="59" t="s">
        <v>91</v>
      </c>
      <c r="AA3769" s="63" t="s">
        <v>4362</v>
      </c>
    </row>
    <row r="3770" spans="1:27" ht="16.5" customHeight="1" x14ac:dyDescent="0.3">
      <c r="A3770" s="22" t="b">
        <f t="shared" si="1313"/>
        <v>0</v>
      </c>
      <c r="B3770" s="22" t="b">
        <f t="shared" si="1314"/>
        <v>0</v>
      </c>
      <c r="C3770" s="22" t="b">
        <f t="shared" si="1315"/>
        <v>0</v>
      </c>
      <c r="D3770" s="22" t="b">
        <f t="shared" si="1316"/>
        <v>0</v>
      </c>
      <c r="E3770" s="22" t="b">
        <f t="shared" si="1317"/>
        <v>0</v>
      </c>
      <c r="F3770" s="52" t="b">
        <f t="shared" si="1318"/>
        <v>0</v>
      </c>
      <c r="G3770" s="22" t="b">
        <f t="shared" si="1319"/>
        <v>0</v>
      </c>
      <c r="H3770" s="22" t="b">
        <f t="shared" si="1320"/>
        <v>0</v>
      </c>
      <c r="I3770" s="22" t="b">
        <f t="shared" si="1321"/>
        <v>0</v>
      </c>
      <c r="J3770" s="22" t="b">
        <f t="shared" si="1322"/>
        <v>0</v>
      </c>
      <c r="K3770" s="3" t="str">
        <f t="shared" si="1323"/>
        <v/>
      </c>
      <c r="L3770" s="3" t="str">
        <f t="shared" si="1324"/>
        <v/>
      </c>
      <c r="M3770" s="3" t="str">
        <f t="shared" si="1325"/>
        <v/>
      </c>
      <c r="N3770" s="54" t="str">
        <f t="shared" si="1326"/>
        <v/>
      </c>
      <c r="O3770" s="3" t="str">
        <f t="shared" si="1327"/>
        <v/>
      </c>
      <c r="P3770" s="19" t="str">
        <f t="shared" si="1328"/>
        <v/>
      </c>
      <c r="Q3770" s="23" t="e">
        <f>_xlfn.XLOOKUP(R3770,summary!C1158:C1194,summary!B1158:B1194)</f>
        <v>#N/A</v>
      </c>
      <c r="R3770" s="24" t="str">
        <f t="shared" si="1312"/>
        <v>상갈동</v>
      </c>
      <c r="S3770" s="24" t="str">
        <f t="shared" si="1329"/>
        <v>상갈14통</v>
      </c>
      <c r="T3770" s="24" t="str">
        <f t="shared" si="1330"/>
        <v>(상갈동)</v>
      </c>
      <c r="U3770" s="24" t="str">
        <f t="shared" si="1331"/>
        <v>상갈</v>
      </c>
      <c r="V3770" s="25">
        <f t="shared" si="1332"/>
        <v>14</v>
      </c>
      <c r="W3770" s="25">
        <f t="shared" si="1333"/>
        <v>8</v>
      </c>
      <c r="X3770" s="59"/>
      <c r="Y3770" s="59"/>
      <c r="Z3770" s="59" t="s">
        <v>93</v>
      </c>
      <c r="AA3770" s="63" t="s">
        <v>4363</v>
      </c>
    </row>
    <row r="3771" spans="1:27" ht="16.5" customHeight="1" x14ac:dyDescent="0.3">
      <c r="A3771" s="22" t="b">
        <f t="shared" si="1313"/>
        <v>0</v>
      </c>
      <c r="B3771" s="22" t="b">
        <f t="shared" si="1314"/>
        <v>0</v>
      </c>
      <c r="C3771" s="22" t="b">
        <f t="shared" si="1315"/>
        <v>0</v>
      </c>
      <c r="D3771" s="22" t="b">
        <f t="shared" si="1316"/>
        <v>0</v>
      </c>
      <c r="E3771" s="22" t="b">
        <f t="shared" si="1317"/>
        <v>0</v>
      </c>
      <c r="F3771" s="52" t="b">
        <f t="shared" si="1318"/>
        <v>0</v>
      </c>
      <c r="G3771" s="22" t="b">
        <f t="shared" si="1319"/>
        <v>0</v>
      </c>
      <c r="H3771" s="22" t="b">
        <f t="shared" si="1320"/>
        <v>0</v>
      </c>
      <c r="I3771" s="22" t="b">
        <f t="shared" si="1321"/>
        <v>0</v>
      </c>
      <c r="J3771" s="22" t="b">
        <f t="shared" si="1322"/>
        <v>0</v>
      </c>
      <c r="K3771" s="3" t="str">
        <f t="shared" si="1323"/>
        <v/>
      </c>
      <c r="L3771" s="3" t="str">
        <f t="shared" si="1324"/>
        <v/>
      </c>
      <c r="M3771" s="3" t="str">
        <f t="shared" si="1325"/>
        <v/>
      </c>
      <c r="N3771" s="54" t="str">
        <f t="shared" si="1326"/>
        <v/>
      </c>
      <c r="O3771" s="3" t="str">
        <f t="shared" si="1327"/>
        <v/>
      </c>
      <c r="P3771" s="19" t="str">
        <f t="shared" si="1328"/>
        <v/>
      </c>
      <c r="Q3771" s="23" t="e">
        <f>_xlfn.XLOOKUP(R3771,summary!C1159:C1195,summary!B1159:B1195)</f>
        <v>#N/A</v>
      </c>
      <c r="R3771" s="24" t="str">
        <f t="shared" si="1312"/>
        <v>상갈동</v>
      </c>
      <c r="S3771" s="24" t="str">
        <f t="shared" si="1329"/>
        <v>상갈14통</v>
      </c>
      <c r="T3771" s="24" t="str">
        <f t="shared" si="1330"/>
        <v>(상갈동)</v>
      </c>
      <c r="U3771" s="24" t="str">
        <f t="shared" si="1331"/>
        <v>상갈</v>
      </c>
      <c r="V3771" s="25">
        <f t="shared" si="1332"/>
        <v>14</v>
      </c>
      <c r="W3771" s="25">
        <f t="shared" si="1333"/>
        <v>9</v>
      </c>
      <c r="X3771" s="59"/>
      <c r="Y3771" s="59"/>
      <c r="Z3771" s="59" t="s">
        <v>95</v>
      </c>
      <c r="AA3771" s="63" t="s">
        <v>4364</v>
      </c>
    </row>
    <row r="3772" spans="1:27" ht="16.5" customHeight="1" x14ac:dyDescent="0.3">
      <c r="A3772" s="22" t="b">
        <f t="shared" si="1313"/>
        <v>0</v>
      </c>
      <c r="B3772" s="22" t="b">
        <f t="shared" si="1314"/>
        <v>0</v>
      </c>
      <c r="C3772" s="22" t="b">
        <f t="shared" si="1315"/>
        <v>0</v>
      </c>
      <c r="D3772" s="22" t="b">
        <f t="shared" si="1316"/>
        <v>0</v>
      </c>
      <c r="E3772" s="22" t="b">
        <f t="shared" si="1317"/>
        <v>0</v>
      </c>
      <c r="F3772" s="52" t="b">
        <f t="shared" si="1318"/>
        <v>0</v>
      </c>
      <c r="G3772" s="22" t="b">
        <f t="shared" si="1319"/>
        <v>0</v>
      </c>
      <c r="H3772" s="22" t="b">
        <f t="shared" si="1320"/>
        <v>0</v>
      </c>
      <c r="I3772" s="22" t="b">
        <f t="shared" si="1321"/>
        <v>0</v>
      </c>
      <c r="J3772" s="22" t="b">
        <f t="shared" si="1322"/>
        <v>0</v>
      </c>
      <c r="K3772" s="3" t="str">
        <f t="shared" si="1323"/>
        <v/>
      </c>
      <c r="L3772" s="3" t="str">
        <f t="shared" si="1324"/>
        <v/>
      </c>
      <c r="M3772" s="3" t="str">
        <f t="shared" si="1325"/>
        <v/>
      </c>
      <c r="N3772" s="54" t="str">
        <f t="shared" si="1326"/>
        <v/>
      </c>
      <c r="O3772" s="3" t="str">
        <f t="shared" si="1327"/>
        <v/>
      </c>
      <c r="P3772" s="19" t="str">
        <f t="shared" si="1328"/>
        <v/>
      </c>
      <c r="Q3772" s="23" t="e">
        <f>_xlfn.XLOOKUP(R3772,summary!C1160:C1196,summary!B1160:B1196)</f>
        <v>#N/A</v>
      </c>
      <c r="R3772" s="24" t="str">
        <f t="shared" si="1312"/>
        <v>상갈동</v>
      </c>
      <c r="S3772" s="24" t="str">
        <f t="shared" si="1329"/>
        <v>상갈14통</v>
      </c>
      <c r="T3772" s="24" t="str">
        <f t="shared" si="1330"/>
        <v>(상갈동)</v>
      </c>
      <c r="U3772" s="24" t="str">
        <f t="shared" si="1331"/>
        <v>상갈</v>
      </c>
      <c r="V3772" s="25">
        <f t="shared" si="1332"/>
        <v>14</v>
      </c>
      <c r="W3772" s="25">
        <f t="shared" si="1333"/>
        <v>10</v>
      </c>
      <c r="X3772" s="59"/>
      <c r="Y3772" s="59"/>
      <c r="Z3772" s="59" t="s">
        <v>97</v>
      </c>
      <c r="AA3772" s="63" t="s">
        <v>4365</v>
      </c>
    </row>
    <row r="3773" spans="1:27" ht="16.5" customHeight="1" x14ac:dyDescent="0.3">
      <c r="A3773" s="22" t="b">
        <f t="shared" si="1313"/>
        <v>1</v>
      </c>
      <c r="B3773" s="22" t="b">
        <f t="shared" si="1314"/>
        <v>0</v>
      </c>
      <c r="C3773" s="22" t="b">
        <f t="shared" si="1315"/>
        <v>0</v>
      </c>
      <c r="D3773" s="22" t="b">
        <f t="shared" si="1316"/>
        <v>0</v>
      </c>
      <c r="E3773" s="22" t="b">
        <f t="shared" si="1317"/>
        <v>0</v>
      </c>
      <c r="F3773" s="52" t="b">
        <f t="shared" si="1318"/>
        <v>0</v>
      </c>
      <c r="G3773" s="22" t="b">
        <f t="shared" si="1319"/>
        <v>0</v>
      </c>
      <c r="H3773" s="22" t="b">
        <f t="shared" si="1320"/>
        <v>0</v>
      </c>
      <c r="I3773" s="22" t="b">
        <f t="shared" si="1321"/>
        <v>0</v>
      </c>
      <c r="J3773" s="22" t="b">
        <f t="shared" si="1322"/>
        <v>1</v>
      </c>
      <c r="K3773" s="3" t="str">
        <f t="shared" si="1323"/>
        <v>상갈15통</v>
      </c>
      <c r="L3773" s="3" t="str">
        <f t="shared" si="1324"/>
        <v>15</v>
      </c>
      <c r="M3773" s="3">
        <f t="shared" si="1325"/>
        <v>15</v>
      </c>
      <c r="N3773" s="54" t="str">
        <f t="shared" si="1326"/>
        <v>상갈</v>
      </c>
      <c r="O3773" s="3" t="str">
        <f t="shared" si="1327"/>
        <v/>
      </c>
      <c r="P3773" s="19" t="str">
        <f t="shared" si="1328"/>
        <v/>
      </c>
      <c r="Q3773" s="23" t="e">
        <f>_xlfn.XLOOKUP(R3773,summary!C1161:C1197,summary!B1161:B1197)</f>
        <v>#N/A</v>
      </c>
      <c r="R3773" s="24" t="str">
        <f t="shared" si="1312"/>
        <v>상갈동</v>
      </c>
      <c r="S3773" s="24" t="str">
        <f t="shared" si="1329"/>
        <v>상갈15통</v>
      </c>
      <c r="T3773" s="24" t="str">
        <f t="shared" si="1330"/>
        <v>(상갈동)</v>
      </c>
      <c r="U3773" s="24" t="str">
        <f t="shared" si="1331"/>
        <v>상갈</v>
      </c>
      <c r="V3773" s="25">
        <f t="shared" si="1332"/>
        <v>15</v>
      </c>
      <c r="W3773" s="25">
        <f t="shared" si="1333"/>
        <v>1</v>
      </c>
      <c r="X3773" s="59"/>
      <c r="Y3773" s="59" t="s">
        <v>4366</v>
      </c>
      <c r="Z3773" s="59" t="s">
        <v>63</v>
      </c>
      <c r="AA3773" s="63" t="s">
        <v>4367</v>
      </c>
    </row>
    <row r="3774" spans="1:27" ht="16.5" customHeight="1" x14ac:dyDescent="0.3">
      <c r="A3774" s="22" t="b">
        <f t="shared" si="1313"/>
        <v>1</v>
      </c>
      <c r="B3774" s="22" t="b">
        <f t="shared" si="1314"/>
        <v>1</v>
      </c>
      <c r="C3774" s="22" t="b">
        <f t="shared" si="1315"/>
        <v>1</v>
      </c>
      <c r="D3774" s="22" t="b">
        <f t="shared" si="1316"/>
        <v>1</v>
      </c>
      <c r="E3774" s="22" t="b">
        <f t="shared" si="1317"/>
        <v>1</v>
      </c>
      <c r="F3774" s="52" t="b">
        <f t="shared" si="1318"/>
        <v>0</v>
      </c>
      <c r="G3774" s="22" t="b">
        <f t="shared" si="1319"/>
        <v>0</v>
      </c>
      <c r="H3774" s="22" t="b">
        <f t="shared" si="1320"/>
        <v>0</v>
      </c>
      <c r="I3774" s="22" t="b">
        <f t="shared" si="1321"/>
        <v>0</v>
      </c>
      <c r="J3774" s="22" t="b">
        <f t="shared" si="1322"/>
        <v>0</v>
      </c>
      <c r="K3774" s="3" t="str">
        <f t="shared" si="1323"/>
        <v/>
      </c>
      <c r="L3774" s="3" t="str">
        <f t="shared" si="1324"/>
        <v/>
      </c>
      <c r="M3774" s="3" t="str">
        <f t="shared" si="1325"/>
        <v/>
      </c>
      <c r="N3774" s="54" t="str">
        <f t="shared" si="1326"/>
        <v/>
      </c>
      <c r="O3774" s="3" t="str">
        <f t="shared" si="1327"/>
        <v/>
      </c>
      <c r="P3774" s="19" t="str">
        <f t="shared" si="1328"/>
        <v>(상갈동)</v>
      </c>
      <c r="Q3774" s="23" t="e">
        <f>_xlfn.XLOOKUP(R3774,summary!C1162:C1198,summary!B1162:B1198)</f>
        <v>#N/A</v>
      </c>
      <c r="R3774" s="24" t="str">
        <f t="shared" si="1312"/>
        <v>상갈동</v>
      </c>
      <c r="S3774" s="24" t="str">
        <f t="shared" si="1329"/>
        <v>상갈15통</v>
      </c>
      <c r="T3774" s="24" t="str">
        <f t="shared" si="1330"/>
        <v>(상갈동)</v>
      </c>
      <c r="U3774" s="24" t="str">
        <f t="shared" si="1331"/>
        <v>상갈</v>
      </c>
      <c r="V3774" s="25">
        <f t="shared" si="1332"/>
        <v>15</v>
      </c>
      <c r="W3774" s="25">
        <f t="shared" si="1333"/>
        <v>2</v>
      </c>
      <c r="X3774" s="59"/>
      <c r="Y3774" s="59" t="s">
        <v>4264</v>
      </c>
      <c r="Z3774" s="59" t="s">
        <v>65</v>
      </c>
      <c r="AA3774" s="63" t="s">
        <v>4368</v>
      </c>
    </row>
    <row r="3775" spans="1:27" ht="16.5" customHeight="1" x14ac:dyDescent="0.3">
      <c r="A3775" s="22" t="b">
        <f t="shared" si="1313"/>
        <v>0</v>
      </c>
      <c r="B3775" s="22" t="b">
        <f t="shared" si="1314"/>
        <v>0</v>
      </c>
      <c r="C3775" s="22" t="b">
        <f t="shared" si="1315"/>
        <v>0</v>
      </c>
      <c r="D3775" s="22" t="b">
        <f t="shared" si="1316"/>
        <v>0</v>
      </c>
      <c r="E3775" s="22" t="b">
        <f t="shared" si="1317"/>
        <v>0</v>
      </c>
      <c r="F3775" s="52" t="b">
        <f t="shared" si="1318"/>
        <v>0</v>
      </c>
      <c r="G3775" s="22" t="b">
        <f t="shared" si="1319"/>
        <v>0</v>
      </c>
      <c r="H3775" s="22" t="b">
        <f t="shared" si="1320"/>
        <v>0</v>
      </c>
      <c r="I3775" s="22" t="b">
        <f t="shared" si="1321"/>
        <v>0</v>
      </c>
      <c r="J3775" s="22" t="b">
        <f t="shared" si="1322"/>
        <v>0</v>
      </c>
      <c r="K3775" s="3" t="str">
        <f t="shared" si="1323"/>
        <v/>
      </c>
      <c r="L3775" s="3" t="str">
        <f t="shared" si="1324"/>
        <v/>
      </c>
      <c r="M3775" s="3" t="str">
        <f t="shared" si="1325"/>
        <v/>
      </c>
      <c r="N3775" s="54" t="str">
        <f t="shared" si="1326"/>
        <v/>
      </c>
      <c r="O3775" s="3" t="str">
        <f t="shared" si="1327"/>
        <v/>
      </c>
      <c r="P3775" s="19" t="str">
        <f t="shared" si="1328"/>
        <v/>
      </c>
      <c r="Q3775" s="23" t="e">
        <f>_xlfn.XLOOKUP(R3775,summary!C1163:C1199,summary!B1163:B1199)</f>
        <v>#N/A</v>
      </c>
      <c r="R3775" s="24" t="str">
        <f t="shared" si="1312"/>
        <v>상갈동</v>
      </c>
      <c r="S3775" s="24" t="str">
        <f t="shared" si="1329"/>
        <v>상갈15통</v>
      </c>
      <c r="T3775" s="24" t="str">
        <f t="shared" si="1330"/>
        <v>(상갈동)</v>
      </c>
      <c r="U3775" s="24" t="str">
        <f t="shared" si="1331"/>
        <v>상갈</v>
      </c>
      <c r="V3775" s="25">
        <f t="shared" si="1332"/>
        <v>15</v>
      </c>
      <c r="W3775" s="25">
        <f t="shared" si="1333"/>
        <v>3</v>
      </c>
      <c r="X3775" s="59"/>
      <c r="Y3775" s="59"/>
      <c r="Z3775" s="59" t="s">
        <v>67</v>
      </c>
      <c r="AA3775" s="63" t="s">
        <v>4369</v>
      </c>
    </row>
    <row r="3776" spans="1:27" ht="16.5" customHeight="1" x14ac:dyDescent="0.3">
      <c r="A3776" s="22" t="b">
        <f t="shared" si="1313"/>
        <v>0</v>
      </c>
      <c r="B3776" s="22" t="b">
        <f t="shared" si="1314"/>
        <v>0</v>
      </c>
      <c r="C3776" s="22" t="b">
        <f t="shared" si="1315"/>
        <v>0</v>
      </c>
      <c r="D3776" s="22" t="b">
        <f t="shared" si="1316"/>
        <v>0</v>
      </c>
      <c r="E3776" s="22" t="b">
        <f t="shared" si="1317"/>
        <v>0</v>
      </c>
      <c r="F3776" s="52" t="b">
        <f t="shared" si="1318"/>
        <v>0</v>
      </c>
      <c r="G3776" s="22" t="b">
        <f t="shared" si="1319"/>
        <v>0</v>
      </c>
      <c r="H3776" s="22" t="b">
        <f t="shared" si="1320"/>
        <v>0</v>
      </c>
      <c r="I3776" s="22" t="b">
        <f t="shared" si="1321"/>
        <v>0</v>
      </c>
      <c r="J3776" s="22" t="b">
        <f t="shared" si="1322"/>
        <v>0</v>
      </c>
      <c r="K3776" s="3" t="str">
        <f t="shared" si="1323"/>
        <v/>
      </c>
      <c r="L3776" s="3" t="str">
        <f t="shared" si="1324"/>
        <v/>
      </c>
      <c r="M3776" s="3" t="str">
        <f t="shared" si="1325"/>
        <v/>
      </c>
      <c r="N3776" s="54" t="str">
        <f t="shared" si="1326"/>
        <v/>
      </c>
      <c r="O3776" s="3" t="str">
        <f t="shared" si="1327"/>
        <v/>
      </c>
      <c r="P3776" s="19" t="str">
        <f t="shared" si="1328"/>
        <v/>
      </c>
      <c r="Q3776" s="23" t="e">
        <f>_xlfn.XLOOKUP(R3776,summary!C1164:C1200,summary!B1164:B1200)</f>
        <v>#N/A</v>
      </c>
      <c r="R3776" s="24" t="str">
        <f t="shared" si="1312"/>
        <v>상갈동</v>
      </c>
      <c r="S3776" s="24" t="str">
        <f t="shared" si="1329"/>
        <v>상갈15통</v>
      </c>
      <c r="T3776" s="24" t="str">
        <f t="shared" si="1330"/>
        <v>(상갈동)</v>
      </c>
      <c r="U3776" s="24" t="str">
        <f t="shared" si="1331"/>
        <v>상갈</v>
      </c>
      <c r="V3776" s="25">
        <f t="shared" si="1332"/>
        <v>15</v>
      </c>
      <c r="W3776" s="25">
        <f t="shared" si="1333"/>
        <v>4</v>
      </c>
      <c r="X3776" s="59"/>
      <c r="Y3776" s="59"/>
      <c r="Z3776" s="59" t="s">
        <v>73</v>
      </c>
      <c r="AA3776" s="63" t="s">
        <v>4370</v>
      </c>
    </row>
    <row r="3777" spans="1:27" ht="16.5" customHeight="1" x14ac:dyDescent="0.3">
      <c r="A3777" s="22" t="b">
        <f t="shared" si="1313"/>
        <v>0</v>
      </c>
      <c r="B3777" s="22" t="b">
        <f t="shared" si="1314"/>
        <v>0</v>
      </c>
      <c r="C3777" s="22" t="b">
        <f t="shared" si="1315"/>
        <v>0</v>
      </c>
      <c r="D3777" s="22" t="b">
        <f t="shared" si="1316"/>
        <v>0</v>
      </c>
      <c r="E3777" s="22" t="b">
        <f t="shared" si="1317"/>
        <v>0</v>
      </c>
      <c r="F3777" s="52" t="b">
        <f t="shared" si="1318"/>
        <v>0</v>
      </c>
      <c r="G3777" s="22" t="b">
        <f t="shared" si="1319"/>
        <v>0</v>
      </c>
      <c r="H3777" s="22" t="b">
        <f t="shared" si="1320"/>
        <v>0</v>
      </c>
      <c r="I3777" s="22" t="b">
        <f t="shared" si="1321"/>
        <v>0</v>
      </c>
      <c r="J3777" s="22" t="b">
        <f t="shared" si="1322"/>
        <v>0</v>
      </c>
      <c r="K3777" s="3" t="str">
        <f t="shared" si="1323"/>
        <v/>
      </c>
      <c r="L3777" s="3" t="str">
        <f t="shared" si="1324"/>
        <v/>
      </c>
      <c r="M3777" s="3" t="str">
        <f t="shared" si="1325"/>
        <v/>
      </c>
      <c r="N3777" s="54" t="str">
        <f t="shared" si="1326"/>
        <v/>
      </c>
      <c r="O3777" s="3" t="str">
        <f t="shared" si="1327"/>
        <v/>
      </c>
      <c r="P3777" s="19" t="str">
        <f t="shared" si="1328"/>
        <v/>
      </c>
      <c r="Q3777" s="23" t="e">
        <f>_xlfn.XLOOKUP(R3777,summary!C1165:C1201,summary!B1165:B1201)</f>
        <v>#N/A</v>
      </c>
      <c r="R3777" s="24" t="str">
        <f t="shared" si="1312"/>
        <v>상갈동</v>
      </c>
      <c r="S3777" s="24" t="str">
        <f t="shared" si="1329"/>
        <v>상갈15통</v>
      </c>
      <c r="T3777" s="24" t="str">
        <f t="shared" si="1330"/>
        <v>(상갈동)</v>
      </c>
      <c r="U3777" s="24" t="str">
        <f t="shared" si="1331"/>
        <v>상갈</v>
      </c>
      <c r="V3777" s="25">
        <f t="shared" si="1332"/>
        <v>15</v>
      </c>
      <c r="W3777" s="25">
        <f t="shared" si="1333"/>
        <v>5</v>
      </c>
      <c r="X3777" s="59"/>
      <c r="Y3777" s="59"/>
      <c r="Z3777" s="59" t="s">
        <v>87</v>
      </c>
      <c r="AA3777" s="63" t="s">
        <v>4371</v>
      </c>
    </row>
    <row r="3778" spans="1:27" ht="16.5" customHeight="1" x14ac:dyDescent="0.3">
      <c r="A3778" s="22" t="b">
        <f t="shared" si="1313"/>
        <v>0</v>
      </c>
      <c r="B3778" s="22" t="b">
        <f t="shared" si="1314"/>
        <v>0</v>
      </c>
      <c r="C3778" s="22" t="b">
        <f t="shared" si="1315"/>
        <v>0</v>
      </c>
      <c r="D3778" s="22" t="b">
        <f t="shared" si="1316"/>
        <v>0</v>
      </c>
      <c r="E3778" s="22" t="b">
        <f t="shared" si="1317"/>
        <v>0</v>
      </c>
      <c r="F3778" s="52" t="b">
        <f t="shared" si="1318"/>
        <v>0</v>
      </c>
      <c r="G3778" s="22" t="b">
        <f t="shared" si="1319"/>
        <v>0</v>
      </c>
      <c r="H3778" s="22" t="b">
        <f t="shared" si="1320"/>
        <v>0</v>
      </c>
      <c r="I3778" s="22" t="b">
        <f t="shared" si="1321"/>
        <v>0</v>
      </c>
      <c r="J3778" s="22" t="b">
        <f t="shared" si="1322"/>
        <v>0</v>
      </c>
      <c r="K3778" s="3" t="str">
        <f t="shared" si="1323"/>
        <v/>
      </c>
      <c r="L3778" s="3" t="str">
        <f t="shared" si="1324"/>
        <v/>
      </c>
      <c r="M3778" s="3" t="str">
        <f t="shared" si="1325"/>
        <v/>
      </c>
      <c r="N3778" s="54" t="str">
        <f t="shared" si="1326"/>
        <v/>
      </c>
      <c r="O3778" s="3" t="str">
        <f t="shared" si="1327"/>
        <v/>
      </c>
      <c r="P3778" s="19" t="str">
        <f t="shared" si="1328"/>
        <v/>
      </c>
      <c r="Q3778" s="23" t="e">
        <f>_xlfn.XLOOKUP(R3778,summary!C1166:C1202,summary!B1166:B1202)</f>
        <v>#N/A</v>
      </c>
      <c r="R3778" s="24" t="str">
        <f t="shared" ref="R3778:R3841" si="1334">IF($X3778="",R3777,$X3778)</f>
        <v>상갈동</v>
      </c>
      <c r="S3778" s="24" t="str">
        <f t="shared" si="1329"/>
        <v>상갈15통</v>
      </c>
      <c r="T3778" s="24" t="str">
        <f t="shared" si="1330"/>
        <v>(상갈동)</v>
      </c>
      <c r="U3778" s="24" t="str">
        <f t="shared" si="1331"/>
        <v>상갈</v>
      </c>
      <c r="V3778" s="25">
        <f t="shared" si="1332"/>
        <v>15</v>
      </c>
      <c r="W3778" s="25">
        <f t="shared" si="1333"/>
        <v>6</v>
      </c>
      <c r="X3778" s="59"/>
      <c r="Y3778" s="59"/>
      <c r="Z3778" s="59" t="s">
        <v>89</v>
      </c>
      <c r="AA3778" s="63" t="s">
        <v>4372</v>
      </c>
    </row>
    <row r="3779" spans="1:27" ht="16.5" customHeight="1" x14ac:dyDescent="0.3">
      <c r="A3779" s="22" t="b">
        <f t="shared" si="1313"/>
        <v>0</v>
      </c>
      <c r="B3779" s="22" t="b">
        <f t="shared" si="1314"/>
        <v>0</v>
      </c>
      <c r="C3779" s="22" t="b">
        <f t="shared" si="1315"/>
        <v>0</v>
      </c>
      <c r="D3779" s="22" t="b">
        <f t="shared" si="1316"/>
        <v>0</v>
      </c>
      <c r="E3779" s="22" t="b">
        <f t="shared" si="1317"/>
        <v>0</v>
      </c>
      <c r="F3779" s="52" t="b">
        <f t="shared" si="1318"/>
        <v>0</v>
      </c>
      <c r="G3779" s="22" t="b">
        <f t="shared" si="1319"/>
        <v>0</v>
      </c>
      <c r="H3779" s="22" t="b">
        <f t="shared" si="1320"/>
        <v>0</v>
      </c>
      <c r="I3779" s="22" t="b">
        <f t="shared" si="1321"/>
        <v>0</v>
      </c>
      <c r="J3779" s="22" t="b">
        <f t="shared" si="1322"/>
        <v>0</v>
      </c>
      <c r="K3779" s="3" t="str">
        <f t="shared" si="1323"/>
        <v/>
      </c>
      <c r="L3779" s="3" t="str">
        <f t="shared" si="1324"/>
        <v/>
      </c>
      <c r="M3779" s="3" t="str">
        <f t="shared" si="1325"/>
        <v/>
      </c>
      <c r="N3779" s="54" t="str">
        <f t="shared" si="1326"/>
        <v/>
      </c>
      <c r="O3779" s="3" t="str">
        <f t="shared" si="1327"/>
        <v/>
      </c>
      <c r="P3779" s="19" t="str">
        <f t="shared" si="1328"/>
        <v/>
      </c>
      <c r="Q3779" s="23" t="e">
        <f>_xlfn.XLOOKUP(R3779,summary!C1167:C1203,summary!B1167:B1203)</f>
        <v>#N/A</v>
      </c>
      <c r="R3779" s="24" t="str">
        <f t="shared" si="1334"/>
        <v>상갈동</v>
      </c>
      <c r="S3779" s="24" t="str">
        <f t="shared" si="1329"/>
        <v>상갈15통</v>
      </c>
      <c r="T3779" s="24" t="str">
        <f t="shared" si="1330"/>
        <v>(상갈동)</v>
      </c>
      <c r="U3779" s="24" t="str">
        <f t="shared" si="1331"/>
        <v>상갈</v>
      </c>
      <c r="V3779" s="25">
        <f t="shared" si="1332"/>
        <v>15</v>
      </c>
      <c r="W3779" s="25">
        <f t="shared" si="1333"/>
        <v>7</v>
      </c>
      <c r="X3779" s="59"/>
      <c r="Y3779" s="59"/>
      <c r="Z3779" s="59" t="s">
        <v>91</v>
      </c>
      <c r="AA3779" s="63" t="s">
        <v>4373</v>
      </c>
    </row>
    <row r="3780" spans="1:27" ht="16.5" customHeight="1" x14ac:dyDescent="0.3">
      <c r="A3780" s="22" t="b">
        <f t="shared" si="1313"/>
        <v>0</v>
      </c>
      <c r="B3780" s="22" t="b">
        <f t="shared" si="1314"/>
        <v>0</v>
      </c>
      <c r="C3780" s="22" t="b">
        <f t="shared" si="1315"/>
        <v>0</v>
      </c>
      <c r="D3780" s="22" t="b">
        <f t="shared" si="1316"/>
        <v>0</v>
      </c>
      <c r="E3780" s="22" t="b">
        <f t="shared" si="1317"/>
        <v>0</v>
      </c>
      <c r="F3780" s="52" t="b">
        <f t="shared" si="1318"/>
        <v>0</v>
      </c>
      <c r="G3780" s="22" t="b">
        <f t="shared" si="1319"/>
        <v>0</v>
      </c>
      <c r="H3780" s="22" t="b">
        <f t="shared" si="1320"/>
        <v>0</v>
      </c>
      <c r="I3780" s="22" t="b">
        <f t="shared" si="1321"/>
        <v>0</v>
      </c>
      <c r="J3780" s="22" t="b">
        <f t="shared" si="1322"/>
        <v>0</v>
      </c>
      <c r="K3780" s="3" t="str">
        <f t="shared" si="1323"/>
        <v/>
      </c>
      <c r="L3780" s="3" t="str">
        <f t="shared" si="1324"/>
        <v/>
      </c>
      <c r="M3780" s="3" t="str">
        <f t="shared" si="1325"/>
        <v/>
      </c>
      <c r="N3780" s="54" t="str">
        <f t="shared" si="1326"/>
        <v/>
      </c>
      <c r="O3780" s="3" t="str">
        <f t="shared" si="1327"/>
        <v/>
      </c>
      <c r="P3780" s="19" t="str">
        <f t="shared" si="1328"/>
        <v/>
      </c>
      <c r="Q3780" s="23" t="e">
        <f>_xlfn.XLOOKUP(R3780,summary!C1168:C1204,summary!B1168:B1204)</f>
        <v>#N/A</v>
      </c>
      <c r="R3780" s="24" t="str">
        <f t="shared" si="1334"/>
        <v>상갈동</v>
      </c>
      <c r="S3780" s="24" t="str">
        <f t="shared" si="1329"/>
        <v>상갈15통</v>
      </c>
      <c r="T3780" s="24" t="str">
        <f t="shared" si="1330"/>
        <v>(상갈동)</v>
      </c>
      <c r="U3780" s="24" t="str">
        <f t="shared" si="1331"/>
        <v>상갈</v>
      </c>
      <c r="V3780" s="25">
        <f t="shared" si="1332"/>
        <v>15</v>
      </c>
      <c r="W3780" s="25">
        <f t="shared" si="1333"/>
        <v>8</v>
      </c>
      <c r="X3780" s="59"/>
      <c r="Y3780" s="59"/>
      <c r="Z3780" s="59" t="s">
        <v>93</v>
      </c>
      <c r="AA3780" s="63" t="s">
        <v>4374</v>
      </c>
    </row>
    <row r="3781" spans="1:27" ht="16.5" customHeight="1" x14ac:dyDescent="0.3">
      <c r="A3781" s="22" t="b">
        <f t="shared" si="1313"/>
        <v>1</v>
      </c>
      <c r="B3781" s="22" t="b">
        <f t="shared" si="1314"/>
        <v>0</v>
      </c>
      <c r="C3781" s="22" t="b">
        <f t="shared" si="1315"/>
        <v>0</v>
      </c>
      <c r="D3781" s="22" t="b">
        <f t="shared" si="1316"/>
        <v>0</v>
      </c>
      <c r="E3781" s="22" t="b">
        <f t="shared" si="1317"/>
        <v>0</v>
      </c>
      <c r="F3781" s="52" t="b">
        <f t="shared" si="1318"/>
        <v>0</v>
      </c>
      <c r="G3781" s="22" t="b">
        <f t="shared" si="1319"/>
        <v>0</v>
      </c>
      <c r="H3781" s="22" t="b">
        <f t="shared" si="1320"/>
        <v>0</v>
      </c>
      <c r="I3781" s="22" t="b">
        <f t="shared" si="1321"/>
        <v>0</v>
      </c>
      <c r="J3781" s="22" t="b">
        <f t="shared" si="1322"/>
        <v>1</v>
      </c>
      <c r="K3781" s="3" t="str">
        <f t="shared" si="1323"/>
        <v>상갈16통</v>
      </c>
      <c r="L3781" s="3" t="str">
        <f t="shared" si="1324"/>
        <v>16</v>
      </c>
      <c r="M3781" s="3">
        <f t="shared" si="1325"/>
        <v>16</v>
      </c>
      <c r="N3781" s="54" t="str">
        <f t="shared" si="1326"/>
        <v>상갈</v>
      </c>
      <c r="O3781" s="3" t="str">
        <f t="shared" si="1327"/>
        <v/>
      </c>
      <c r="P3781" s="19" t="str">
        <f t="shared" si="1328"/>
        <v/>
      </c>
      <c r="Q3781" s="23" t="e">
        <f>_xlfn.XLOOKUP(R3781,summary!C1169:C1205,summary!B1169:B1205)</f>
        <v>#N/A</v>
      </c>
      <c r="R3781" s="24" t="str">
        <f t="shared" si="1334"/>
        <v>상갈동</v>
      </c>
      <c r="S3781" s="24" t="str">
        <f t="shared" si="1329"/>
        <v>상갈16통</v>
      </c>
      <c r="T3781" s="24" t="str">
        <f t="shared" si="1330"/>
        <v>(상갈동)</v>
      </c>
      <c r="U3781" s="24" t="str">
        <f t="shared" si="1331"/>
        <v>상갈</v>
      </c>
      <c r="V3781" s="25">
        <f t="shared" si="1332"/>
        <v>16</v>
      </c>
      <c r="W3781" s="25">
        <f t="shared" si="1333"/>
        <v>1</v>
      </c>
      <c r="X3781" s="59"/>
      <c r="Y3781" s="59" t="s">
        <v>4375</v>
      </c>
      <c r="Z3781" s="59" t="s">
        <v>63</v>
      </c>
      <c r="AA3781" s="63" t="s">
        <v>4376</v>
      </c>
    </row>
    <row r="3782" spans="1:27" ht="16.5" customHeight="1" x14ac:dyDescent="0.3">
      <c r="A3782" s="22" t="b">
        <f t="shared" si="1313"/>
        <v>1</v>
      </c>
      <c r="B3782" s="22" t="b">
        <f t="shared" si="1314"/>
        <v>1</v>
      </c>
      <c r="C3782" s="22" t="b">
        <f t="shared" si="1315"/>
        <v>1</v>
      </c>
      <c r="D3782" s="22" t="b">
        <f t="shared" si="1316"/>
        <v>1</v>
      </c>
      <c r="E3782" s="22" t="b">
        <f t="shared" si="1317"/>
        <v>1</v>
      </c>
      <c r="F3782" s="52" t="b">
        <f t="shared" si="1318"/>
        <v>0</v>
      </c>
      <c r="G3782" s="22" t="b">
        <f t="shared" si="1319"/>
        <v>0</v>
      </c>
      <c r="H3782" s="22" t="b">
        <f t="shared" si="1320"/>
        <v>0</v>
      </c>
      <c r="I3782" s="22" t="b">
        <f t="shared" si="1321"/>
        <v>0</v>
      </c>
      <c r="J3782" s="22" t="b">
        <f t="shared" si="1322"/>
        <v>0</v>
      </c>
      <c r="K3782" s="3" t="str">
        <f t="shared" si="1323"/>
        <v/>
      </c>
      <c r="L3782" s="3" t="str">
        <f t="shared" si="1324"/>
        <v/>
      </c>
      <c r="M3782" s="3" t="str">
        <f t="shared" si="1325"/>
        <v/>
      </c>
      <c r="N3782" s="54" t="str">
        <f t="shared" si="1326"/>
        <v/>
      </c>
      <c r="O3782" s="3" t="str">
        <f t="shared" si="1327"/>
        <v/>
      </c>
      <c r="P3782" s="19" t="str">
        <f t="shared" si="1328"/>
        <v>(상갈동)</v>
      </c>
      <c r="Q3782" s="23" t="e">
        <f>_xlfn.XLOOKUP(R3782,summary!C1170:C1206,summary!B1170:B1206)</f>
        <v>#N/A</v>
      </c>
      <c r="R3782" s="24" t="str">
        <f t="shared" si="1334"/>
        <v>상갈동</v>
      </c>
      <c r="S3782" s="24" t="str">
        <f t="shared" si="1329"/>
        <v>상갈16통</v>
      </c>
      <c r="T3782" s="24" t="str">
        <f t="shared" si="1330"/>
        <v>(상갈동)</v>
      </c>
      <c r="U3782" s="24" t="str">
        <f t="shared" si="1331"/>
        <v>상갈</v>
      </c>
      <c r="V3782" s="25">
        <f t="shared" si="1332"/>
        <v>16</v>
      </c>
      <c r="W3782" s="25">
        <f t="shared" si="1333"/>
        <v>2</v>
      </c>
      <c r="X3782" s="59"/>
      <c r="Y3782" s="59" t="s">
        <v>4264</v>
      </c>
      <c r="Z3782" s="59" t="s">
        <v>65</v>
      </c>
      <c r="AA3782" s="63" t="s">
        <v>4377</v>
      </c>
    </row>
    <row r="3783" spans="1:27" ht="16.5" customHeight="1" x14ac:dyDescent="0.3">
      <c r="A3783" s="22" t="b">
        <f t="shared" si="1313"/>
        <v>0</v>
      </c>
      <c r="B3783" s="22" t="b">
        <f t="shared" si="1314"/>
        <v>0</v>
      </c>
      <c r="C3783" s="22" t="b">
        <f t="shared" si="1315"/>
        <v>0</v>
      </c>
      <c r="D3783" s="22" t="b">
        <f t="shared" si="1316"/>
        <v>0</v>
      </c>
      <c r="E3783" s="22" t="b">
        <f t="shared" si="1317"/>
        <v>0</v>
      </c>
      <c r="F3783" s="52" t="b">
        <f t="shared" si="1318"/>
        <v>0</v>
      </c>
      <c r="G3783" s="22" t="b">
        <f t="shared" si="1319"/>
        <v>0</v>
      </c>
      <c r="H3783" s="22" t="b">
        <f t="shared" si="1320"/>
        <v>0</v>
      </c>
      <c r="I3783" s="22" t="b">
        <f t="shared" si="1321"/>
        <v>0</v>
      </c>
      <c r="J3783" s="22" t="b">
        <f t="shared" si="1322"/>
        <v>0</v>
      </c>
      <c r="K3783" s="3" t="str">
        <f t="shared" si="1323"/>
        <v/>
      </c>
      <c r="L3783" s="3" t="str">
        <f t="shared" si="1324"/>
        <v/>
      </c>
      <c r="M3783" s="3" t="str">
        <f t="shared" si="1325"/>
        <v/>
      </c>
      <c r="N3783" s="54" t="str">
        <f t="shared" si="1326"/>
        <v/>
      </c>
      <c r="O3783" s="3" t="str">
        <f t="shared" si="1327"/>
        <v/>
      </c>
      <c r="P3783" s="19" t="str">
        <f t="shared" si="1328"/>
        <v/>
      </c>
      <c r="Q3783" s="23" t="e">
        <f>_xlfn.XLOOKUP(R3783,summary!C1171:C1207,summary!B1171:B1207)</f>
        <v>#N/A</v>
      </c>
      <c r="R3783" s="24" t="str">
        <f t="shared" si="1334"/>
        <v>상갈동</v>
      </c>
      <c r="S3783" s="24" t="str">
        <f t="shared" si="1329"/>
        <v>상갈16통</v>
      </c>
      <c r="T3783" s="24" t="str">
        <f t="shared" si="1330"/>
        <v>(상갈동)</v>
      </c>
      <c r="U3783" s="24" t="str">
        <f t="shared" si="1331"/>
        <v>상갈</v>
      </c>
      <c r="V3783" s="25">
        <f t="shared" si="1332"/>
        <v>16</v>
      </c>
      <c r="W3783" s="25">
        <f t="shared" si="1333"/>
        <v>3</v>
      </c>
      <c r="X3783" s="59"/>
      <c r="Y3783" s="59"/>
      <c r="Z3783" s="59" t="s">
        <v>67</v>
      </c>
      <c r="AA3783" s="63" t="s">
        <v>4378</v>
      </c>
    </row>
    <row r="3784" spans="1:27" ht="16.5" customHeight="1" x14ac:dyDescent="0.3">
      <c r="A3784" s="22" t="b">
        <f t="shared" si="1313"/>
        <v>0</v>
      </c>
      <c r="B3784" s="22" t="b">
        <f t="shared" si="1314"/>
        <v>0</v>
      </c>
      <c r="C3784" s="22" t="b">
        <f t="shared" si="1315"/>
        <v>0</v>
      </c>
      <c r="D3784" s="22" t="b">
        <f t="shared" si="1316"/>
        <v>0</v>
      </c>
      <c r="E3784" s="22" t="b">
        <f t="shared" si="1317"/>
        <v>0</v>
      </c>
      <c r="F3784" s="52" t="b">
        <f t="shared" si="1318"/>
        <v>0</v>
      </c>
      <c r="G3784" s="22" t="b">
        <f t="shared" si="1319"/>
        <v>0</v>
      </c>
      <c r="H3784" s="22" t="b">
        <f t="shared" si="1320"/>
        <v>0</v>
      </c>
      <c r="I3784" s="22" t="b">
        <f t="shared" si="1321"/>
        <v>0</v>
      </c>
      <c r="J3784" s="22" t="b">
        <f t="shared" si="1322"/>
        <v>0</v>
      </c>
      <c r="K3784" s="3" t="str">
        <f t="shared" si="1323"/>
        <v/>
      </c>
      <c r="L3784" s="3" t="str">
        <f t="shared" si="1324"/>
        <v/>
      </c>
      <c r="M3784" s="3" t="str">
        <f t="shared" si="1325"/>
        <v/>
      </c>
      <c r="N3784" s="54" t="str">
        <f t="shared" si="1326"/>
        <v/>
      </c>
      <c r="O3784" s="3" t="str">
        <f t="shared" si="1327"/>
        <v/>
      </c>
      <c r="P3784" s="19" t="str">
        <f t="shared" si="1328"/>
        <v/>
      </c>
      <c r="Q3784" s="23" t="e">
        <f>_xlfn.XLOOKUP(R3784,summary!C1172:C1208,summary!B1172:B1208)</f>
        <v>#N/A</v>
      </c>
      <c r="R3784" s="24" t="str">
        <f t="shared" si="1334"/>
        <v>상갈동</v>
      </c>
      <c r="S3784" s="24" t="str">
        <f t="shared" si="1329"/>
        <v>상갈16통</v>
      </c>
      <c r="T3784" s="24" t="str">
        <f t="shared" si="1330"/>
        <v>(상갈동)</v>
      </c>
      <c r="U3784" s="24" t="str">
        <f t="shared" si="1331"/>
        <v>상갈</v>
      </c>
      <c r="V3784" s="25">
        <f t="shared" si="1332"/>
        <v>16</v>
      </c>
      <c r="W3784" s="25">
        <f t="shared" si="1333"/>
        <v>4</v>
      </c>
      <c r="X3784" s="59"/>
      <c r="Y3784" s="59"/>
      <c r="Z3784" s="59" t="s">
        <v>73</v>
      </c>
      <c r="AA3784" s="63" t="s">
        <v>4379</v>
      </c>
    </row>
    <row r="3785" spans="1:27" ht="16.5" customHeight="1" x14ac:dyDescent="0.3">
      <c r="A3785" s="22" t="b">
        <f t="shared" si="1313"/>
        <v>0</v>
      </c>
      <c r="B3785" s="22" t="b">
        <f t="shared" si="1314"/>
        <v>0</v>
      </c>
      <c r="C3785" s="22" t="b">
        <f t="shared" si="1315"/>
        <v>0</v>
      </c>
      <c r="D3785" s="22" t="b">
        <f t="shared" si="1316"/>
        <v>0</v>
      </c>
      <c r="E3785" s="22" t="b">
        <f t="shared" si="1317"/>
        <v>0</v>
      </c>
      <c r="F3785" s="52" t="b">
        <f t="shared" si="1318"/>
        <v>0</v>
      </c>
      <c r="G3785" s="22" t="b">
        <f t="shared" si="1319"/>
        <v>0</v>
      </c>
      <c r="H3785" s="22" t="b">
        <f t="shared" si="1320"/>
        <v>0</v>
      </c>
      <c r="I3785" s="22" t="b">
        <f t="shared" si="1321"/>
        <v>0</v>
      </c>
      <c r="J3785" s="22" t="b">
        <f t="shared" si="1322"/>
        <v>0</v>
      </c>
      <c r="K3785" s="3" t="str">
        <f t="shared" si="1323"/>
        <v/>
      </c>
      <c r="L3785" s="3" t="str">
        <f t="shared" si="1324"/>
        <v/>
      </c>
      <c r="M3785" s="3" t="str">
        <f t="shared" si="1325"/>
        <v/>
      </c>
      <c r="N3785" s="54" t="str">
        <f t="shared" si="1326"/>
        <v/>
      </c>
      <c r="O3785" s="3" t="str">
        <f t="shared" si="1327"/>
        <v/>
      </c>
      <c r="P3785" s="19" t="str">
        <f t="shared" si="1328"/>
        <v/>
      </c>
      <c r="Q3785" s="23" t="e">
        <f>_xlfn.XLOOKUP(R3785,summary!C1173:C1209,summary!B1173:B1209)</f>
        <v>#N/A</v>
      </c>
      <c r="R3785" s="24" t="str">
        <f t="shared" si="1334"/>
        <v>상갈동</v>
      </c>
      <c r="S3785" s="24" t="str">
        <f t="shared" si="1329"/>
        <v>상갈16통</v>
      </c>
      <c r="T3785" s="24" t="str">
        <f t="shared" si="1330"/>
        <v>(상갈동)</v>
      </c>
      <c r="U3785" s="24" t="str">
        <f t="shared" si="1331"/>
        <v>상갈</v>
      </c>
      <c r="V3785" s="25">
        <f t="shared" si="1332"/>
        <v>16</v>
      </c>
      <c r="W3785" s="25">
        <f t="shared" si="1333"/>
        <v>5</v>
      </c>
      <c r="X3785" s="59"/>
      <c r="Y3785" s="59"/>
      <c r="Z3785" s="59" t="s">
        <v>87</v>
      </c>
      <c r="AA3785" s="63" t="s">
        <v>4380</v>
      </c>
    </row>
    <row r="3786" spans="1:27" ht="16.5" customHeight="1" x14ac:dyDescent="0.3">
      <c r="A3786" s="22" t="b">
        <f t="shared" si="1313"/>
        <v>0</v>
      </c>
      <c r="B3786" s="22" t="b">
        <f t="shared" si="1314"/>
        <v>0</v>
      </c>
      <c r="C3786" s="22" t="b">
        <f t="shared" si="1315"/>
        <v>0</v>
      </c>
      <c r="D3786" s="22" t="b">
        <f t="shared" si="1316"/>
        <v>0</v>
      </c>
      <c r="E3786" s="22" t="b">
        <f t="shared" si="1317"/>
        <v>0</v>
      </c>
      <c r="F3786" s="52" t="b">
        <f t="shared" si="1318"/>
        <v>0</v>
      </c>
      <c r="G3786" s="22" t="b">
        <f t="shared" si="1319"/>
        <v>0</v>
      </c>
      <c r="H3786" s="22" t="b">
        <f t="shared" si="1320"/>
        <v>0</v>
      </c>
      <c r="I3786" s="22" t="b">
        <f t="shared" si="1321"/>
        <v>0</v>
      </c>
      <c r="J3786" s="22" t="b">
        <f t="shared" si="1322"/>
        <v>0</v>
      </c>
      <c r="K3786" s="3" t="str">
        <f t="shared" si="1323"/>
        <v/>
      </c>
      <c r="L3786" s="3" t="str">
        <f t="shared" si="1324"/>
        <v/>
      </c>
      <c r="M3786" s="3" t="str">
        <f t="shared" si="1325"/>
        <v/>
      </c>
      <c r="N3786" s="54" t="str">
        <f t="shared" si="1326"/>
        <v/>
      </c>
      <c r="O3786" s="3" t="str">
        <f t="shared" si="1327"/>
        <v/>
      </c>
      <c r="P3786" s="19" t="str">
        <f t="shared" si="1328"/>
        <v/>
      </c>
      <c r="Q3786" s="23" t="e">
        <f>_xlfn.XLOOKUP(R3786,summary!C1174:C1210,summary!B1174:B1210)</f>
        <v>#N/A</v>
      </c>
      <c r="R3786" s="24" t="str">
        <f t="shared" si="1334"/>
        <v>상갈동</v>
      </c>
      <c r="S3786" s="24" t="str">
        <f t="shared" si="1329"/>
        <v>상갈16통</v>
      </c>
      <c r="T3786" s="24" t="str">
        <f t="shared" si="1330"/>
        <v>(상갈동)</v>
      </c>
      <c r="U3786" s="24" t="str">
        <f t="shared" si="1331"/>
        <v>상갈</v>
      </c>
      <c r="V3786" s="25">
        <f t="shared" si="1332"/>
        <v>16</v>
      </c>
      <c r="W3786" s="25">
        <f t="shared" si="1333"/>
        <v>6</v>
      </c>
      <c r="X3786" s="59"/>
      <c r="Y3786" s="59"/>
      <c r="Z3786" s="59" t="s">
        <v>89</v>
      </c>
      <c r="AA3786" s="63" t="s">
        <v>4381</v>
      </c>
    </row>
    <row r="3787" spans="1:27" ht="16.5" customHeight="1" x14ac:dyDescent="0.3">
      <c r="A3787" s="22" t="b">
        <f t="shared" si="1313"/>
        <v>0</v>
      </c>
      <c r="B3787" s="22" t="b">
        <f t="shared" si="1314"/>
        <v>0</v>
      </c>
      <c r="C3787" s="22" t="b">
        <f t="shared" si="1315"/>
        <v>0</v>
      </c>
      <c r="D3787" s="22" t="b">
        <f t="shared" si="1316"/>
        <v>0</v>
      </c>
      <c r="E3787" s="22" t="b">
        <f t="shared" si="1317"/>
        <v>0</v>
      </c>
      <c r="F3787" s="52" t="b">
        <f t="shared" si="1318"/>
        <v>0</v>
      </c>
      <c r="G3787" s="22" t="b">
        <f t="shared" si="1319"/>
        <v>0</v>
      </c>
      <c r="H3787" s="22" t="b">
        <f t="shared" si="1320"/>
        <v>0</v>
      </c>
      <c r="I3787" s="22" t="b">
        <f t="shared" si="1321"/>
        <v>0</v>
      </c>
      <c r="J3787" s="22" t="b">
        <f t="shared" si="1322"/>
        <v>0</v>
      </c>
      <c r="K3787" s="3" t="str">
        <f t="shared" si="1323"/>
        <v/>
      </c>
      <c r="L3787" s="3" t="str">
        <f t="shared" si="1324"/>
        <v/>
      </c>
      <c r="M3787" s="3" t="str">
        <f t="shared" si="1325"/>
        <v/>
      </c>
      <c r="N3787" s="54" t="str">
        <f t="shared" si="1326"/>
        <v/>
      </c>
      <c r="O3787" s="3" t="str">
        <f t="shared" si="1327"/>
        <v/>
      </c>
      <c r="P3787" s="19" t="str">
        <f t="shared" si="1328"/>
        <v/>
      </c>
      <c r="Q3787" s="23" t="e">
        <f>_xlfn.XLOOKUP(R3787,summary!C1175:C1211,summary!B1175:B1211)</f>
        <v>#N/A</v>
      </c>
      <c r="R3787" s="24" t="str">
        <f t="shared" si="1334"/>
        <v>상갈동</v>
      </c>
      <c r="S3787" s="24" t="str">
        <f t="shared" si="1329"/>
        <v>상갈16통</v>
      </c>
      <c r="T3787" s="24" t="str">
        <f t="shared" si="1330"/>
        <v>(상갈동)</v>
      </c>
      <c r="U3787" s="24" t="str">
        <f t="shared" si="1331"/>
        <v>상갈</v>
      </c>
      <c r="V3787" s="25">
        <f t="shared" si="1332"/>
        <v>16</v>
      </c>
      <c r="W3787" s="25">
        <f t="shared" si="1333"/>
        <v>7</v>
      </c>
      <c r="X3787" s="59"/>
      <c r="Y3787" s="59"/>
      <c r="Z3787" s="59" t="s">
        <v>91</v>
      </c>
      <c r="AA3787" s="63" t="s">
        <v>4382</v>
      </c>
    </row>
    <row r="3788" spans="1:27" ht="16.5" customHeight="1" x14ac:dyDescent="0.3">
      <c r="A3788" s="22" t="b">
        <f t="shared" si="1313"/>
        <v>0</v>
      </c>
      <c r="B3788" s="22" t="b">
        <f t="shared" si="1314"/>
        <v>0</v>
      </c>
      <c r="C3788" s="22" t="b">
        <f t="shared" si="1315"/>
        <v>0</v>
      </c>
      <c r="D3788" s="22" t="b">
        <f t="shared" si="1316"/>
        <v>0</v>
      </c>
      <c r="E3788" s="22" t="b">
        <f t="shared" si="1317"/>
        <v>0</v>
      </c>
      <c r="F3788" s="52" t="b">
        <f t="shared" si="1318"/>
        <v>0</v>
      </c>
      <c r="G3788" s="22" t="b">
        <f t="shared" si="1319"/>
        <v>0</v>
      </c>
      <c r="H3788" s="22" t="b">
        <f t="shared" si="1320"/>
        <v>0</v>
      </c>
      <c r="I3788" s="22" t="b">
        <f t="shared" si="1321"/>
        <v>0</v>
      </c>
      <c r="J3788" s="22" t="b">
        <f t="shared" si="1322"/>
        <v>0</v>
      </c>
      <c r="K3788" s="3" t="str">
        <f t="shared" si="1323"/>
        <v/>
      </c>
      <c r="L3788" s="3" t="str">
        <f t="shared" si="1324"/>
        <v/>
      </c>
      <c r="M3788" s="3" t="str">
        <f t="shared" si="1325"/>
        <v/>
      </c>
      <c r="N3788" s="54" t="str">
        <f t="shared" si="1326"/>
        <v/>
      </c>
      <c r="O3788" s="3" t="str">
        <f t="shared" si="1327"/>
        <v/>
      </c>
      <c r="P3788" s="19" t="str">
        <f t="shared" si="1328"/>
        <v/>
      </c>
      <c r="Q3788" s="23" t="e">
        <f>_xlfn.XLOOKUP(R3788,summary!C1176:C1212,summary!B1176:B1212)</f>
        <v>#N/A</v>
      </c>
      <c r="R3788" s="24" t="str">
        <f t="shared" si="1334"/>
        <v>상갈동</v>
      </c>
      <c r="S3788" s="24" t="str">
        <f t="shared" si="1329"/>
        <v>상갈16통</v>
      </c>
      <c r="T3788" s="24" t="str">
        <f t="shared" si="1330"/>
        <v>(상갈동)</v>
      </c>
      <c r="U3788" s="24" t="str">
        <f t="shared" si="1331"/>
        <v>상갈</v>
      </c>
      <c r="V3788" s="25">
        <f t="shared" si="1332"/>
        <v>16</v>
      </c>
      <c r="W3788" s="25">
        <f t="shared" si="1333"/>
        <v>8</v>
      </c>
      <c r="X3788" s="59"/>
      <c r="Y3788" s="59"/>
      <c r="Z3788" s="59" t="s">
        <v>93</v>
      </c>
      <c r="AA3788" s="63" t="s">
        <v>4383</v>
      </c>
    </row>
    <row r="3789" spans="1:27" ht="16.5" customHeight="1" x14ac:dyDescent="0.3">
      <c r="A3789" s="22" t="b">
        <f t="shared" si="1313"/>
        <v>0</v>
      </c>
      <c r="B3789" s="22" t="b">
        <f t="shared" si="1314"/>
        <v>0</v>
      </c>
      <c r="C3789" s="22" t="b">
        <f t="shared" si="1315"/>
        <v>0</v>
      </c>
      <c r="D3789" s="22" t="b">
        <f t="shared" si="1316"/>
        <v>0</v>
      </c>
      <c r="E3789" s="22" t="b">
        <f t="shared" si="1317"/>
        <v>0</v>
      </c>
      <c r="F3789" s="52" t="b">
        <f t="shared" si="1318"/>
        <v>0</v>
      </c>
      <c r="G3789" s="22" t="b">
        <f t="shared" si="1319"/>
        <v>0</v>
      </c>
      <c r="H3789" s="22" t="b">
        <f t="shared" si="1320"/>
        <v>0</v>
      </c>
      <c r="I3789" s="22" t="b">
        <f t="shared" si="1321"/>
        <v>0</v>
      </c>
      <c r="J3789" s="22" t="b">
        <f t="shared" si="1322"/>
        <v>0</v>
      </c>
      <c r="K3789" s="3" t="str">
        <f t="shared" si="1323"/>
        <v/>
      </c>
      <c r="L3789" s="3" t="str">
        <f t="shared" si="1324"/>
        <v/>
      </c>
      <c r="M3789" s="3" t="str">
        <f t="shared" si="1325"/>
        <v/>
      </c>
      <c r="N3789" s="54" t="str">
        <f t="shared" si="1326"/>
        <v/>
      </c>
      <c r="O3789" s="3" t="str">
        <f t="shared" si="1327"/>
        <v/>
      </c>
      <c r="P3789" s="19" t="str">
        <f t="shared" si="1328"/>
        <v/>
      </c>
      <c r="Q3789" s="23" t="e">
        <f>_xlfn.XLOOKUP(R3789,summary!C1177:C1213,summary!B1177:B1213)</f>
        <v>#N/A</v>
      </c>
      <c r="R3789" s="24" t="str">
        <f t="shared" si="1334"/>
        <v>상갈동</v>
      </c>
      <c r="S3789" s="24" t="str">
        <f t="shared" si="1329"/>
        <v>상갈16통</v>
      </c>
      <c r="T3789" s="24" t="str">
        <f t="shared" si="1330"/>
        <v>(상갈동)</v>
      </c>
      <c r="U3789" s="24" t="str">
        <f t="shared" si="1331"/>
        <v>상갈</v>
      </c>
      <c r="V3789" s="25">
        <f t="shared" si="1332"/>
        <v>16</v>
      </c>
      <c r="W3789" s="25">
        <f t="shared" si="1333"/>
        <v>9</v>
      </c>
      <c r="X3789" s="59"/>
      <c r="Y3789" s="59"/>
      <c r="Z3789" s="59" t="s">
        <v>95</v>
      </c>
      <c r="AA3789" s="63" t="s">
        <v>4384</v>
      </c>
    </row>
    <row r="3790" spans="1:27" ht="16.5" customHeight="1" x14ac:dyDescent="0.3">
      <c r="A3790" s="22" t="b">
        <f t="shared" si="1313"/>
        <v>0</v>
      </c>
      <c r="B3790" s="22" t="b">
        <f t="shared" si="1314"/>
        <v>0</v>
      </c>
      <c r="C3790" s="22" t="b">
        <f t="shared" si="1315"/>
        <v>0</v>
      </c>
      <c r="D3790" s="22" t="b">
        <f t="shared" si="1316"/>
        <v>0</v>
      </c>
      <c r="E3790" s="22" t="b">
        <f t="shared" si="1317"/>
        <v>0</v>
      </c>
      <c r="F3790" s="52" t="b">
        <f t="shared" si="1318"/>
        <v>0</v>
      </c>
      <c r="G3790" s="22" t="b">
        <f t="shared" si="1319"/>
        <v>0</v>
      </c>
      <c r="H3790" s="22" t="b">
        <f t="shared" si="1320"/>
        <v>0</v>
      </c>
      <c r="I3790" s="22" t="b">
        <f t="shared" si="1321"/>
        <v>0</v>
      </c>
      <c r="J3790" s="22" t="b">
        <f t="shared" si="1322"/>
        <v>0</v>
      </c>
      <c r="K3790" s="3" t="str">
        <f t="shared" si="1323"/>
        <v/>
      </c>
      <c r="L3790" s="3" t="str">
        <f t="shared" si="1324"/>
        <v/>
      </c>
      <c r="M3790" s="3" t="str">
        <f t="shared" si="1325"/>
        <v/>
      </c>
      <c r="N3790" s="54" t="str">
        <f t="shared" si="1326"/>
        <v/>
      </c>
      <c r="O3790" s="3" t="str">
        <f t="shared" si="1327"/>
        <v/>
      </c>
      <c r="P3790" s="19" t="str">
        <f t="shared" si="1328"/>
        <v/>
      </c>
      <c r="Q3790" s="23" t="e">
        <f>_xlfn.XLOOKUP(R3790,summary!C1178:C1214,summary!B1178:B1214)</f>
        <v>#N/A</v>
      </c>
      <c r="R3790" s="24" t="str">
        <f t="shared" si="1334"/>
        <v>상갈동</v>
      </c>
      <c r="S3790" s="24" t="str">
        <f t="shared" si="1329"/>
        <v>상갈16통</v>
      </c>
      <c r="T3790" s="24" t="str">
        <f t="shared" si="1330"/>
        <v>(상갈동)</v>
      </c>
      <c r="U3790" s="24" t="str">
        <f t="shared" si="1331"/>
        <v>상갈</v>
      </c>
      <c r="V3790" s="25">
        <f t="shared" si="1332"/>
        <v>16</v>
      </c>
      <c r="W3790" s="25">
        <f t="shared" si="1333"/>
        <v>10</v>
      </c>
      <c r="X3790" s="59"/>
      <c r="Y3790" s="59"/>
      <c r="Z3790" s="59" t="s">
        <v>97</v>
      </c>
      <c r="AA3790" s="63" t="s">
        <v>4385</v>
      </c>
    </row>
    <row r="3791" spans="1:27" ht="16.5" customHeight="1" x14ac:dyDescent="0.3">
      <c r="A3791" s="22" t="b">
        <f t="shared" si="1313"/>
        <v>0</v>
      </c>
      <c r="B3791" s="22" t="b">
        <f t="shared" si="1314"/>
        <v>0</v>
      </c>
      <c r="C3791" s="22" t="b">
        <f t="shared" si="1315"/>
        <v>0</v>
      </c>
      <c r="D3791" s="22" t="b">
        <f t="shared" si="1316"/>
        <v>0</v>
      </c>
      <c r="E3791" s="22" t="b">
        <f t="shared" si="1317"/>
        <v>0</v>
      </c>
      <c r="F3791" s="52" t="b">
        <f t="shared" si="1318"/>
        <v>0</v>
      </c>
      <c r="G3791" s="22" t="b">
        <f t="shared" si="1319"/>
        <v>0</v>
      </c>
      <c r="H3791" s="22" t="b">
        <f t="shared" si="1320"/>
        <v>0</v>
      </c>
      <c r="I3791" s="22" t="b">
        <f t="shared" si="1321"/>
        <v>0</v>
      </c>
      <c r="J3791" s="22" t="b">
        <f t="shared" si="1322"/>
        <v>0</v>
      </c>
      <c r="K3791" s="3" t="str">
        <f t="shared" si="1323"/>
        <v/>
      </c>
      <c r="L3791" s="3" t="str">
        <f t="shared" si="1324"/>
        <v/>
      </c>
      <c r="M3791" s="3" t="str">
        <f t="shared" si="1325"/>
        <v/>
      </c>
      <c r="N3791" s="54" t="str">
        <f t="shared" si="1326"/>
        <v/>
      </c>
      <c r="O3791" s="3" t="str">
        <f t="shared" si="1327"/>
        <v/>
      </c>
      <c r="P3791" s="19" t="str">
        <f t="shared" si="1328"/>
        <v/>
      </c>
      <c r="Q3791" s="23" t="e">
        <f>_xlfn.XLOOKUP(R3791,summary!C1179:C1215,summary!B1179:B1215)</f>
        <v>#N/A</v>
      </c>
      <c r="R3791" s="24" t="str">
        <f t="shared" si="1334"/>
        <v>상갈동</v>
      </c>
      <c r="S3791" s="24" t="str">
        <f t="shared" si="1329"/>
        <v>상갈16통</v>
      </c>
      <c r="T3791" s="24" t="str">
        <f t="shared" si="1330"/>
        <v>(상갈동)</v>
      </c>
      <c r="U3791" s="24" t="str">
        <f t="shared" si="1331"/>
        <v>상갈</v>
      </c>
      <c r="V3791" s="25">
        <f t="shared" si="1332"/>
        <v>16</v>
      </c>
      <c r="W3791" s="25">
        <f t="shared" si="1333"/>
        <v>11</v>
      </c>
      <c r="X3791" s="59"/>
      <c r="Y3791" s="59"/>
      <c r="Z3791" s="59" t="s">
        <v>99</v>
      </c>
      <c r="AA3791" s="63" t="s">
        <v>4386</v>
      </c>
    </row>
    <row r="3792" spans="1:27" ht="16.5" customHeight="1" x14ac:dyDescent="0.3">
      <c r="A3792" s="22" t="b">
        <f t="shared" si="1313"/>
        <v>0</v>
      </c>
      <c r="B3792" s="22" t="b">
        <f t="shared" si="1314"/>
        <v>0</v>
      </c>
      <c r="C3792" s="22" t="b">
        <f t="shared" si="1315"/>
        <v>0</v>
      </c>
      <c r="D3792" s="22" t="b">
        <f t="shared" si="1316"/>
        <v>0</v>
      </c>
      <c r="E3792" s="22" t="b">
        <f t="shared" si="1317"/>
        <v>0</v>
      </c>
      <c r="F3792" s="52" t="b">
        <f t="shared" si="1318"/>
        <v>0</v>
      </c>
      <c r="G3792" s="22" t="b">
        <f t="shared" si="1319"/>
        <v>0</v>
      </c>
      <c r="H3792" s="22" t="b">
        <f t="shared" si="1320"/>
        <v>0</v>
      </c>
      <c r="I3792" s="22" t="b">
        <f t="shared" si="1321"/>
        <v>0</v>
      </c>
      <c r="J3792" s="22" t="b">
        <f t="shared" si="1322"/>
        <v>0</v>
      </c>
      <c r="K3792" s="3" t="str">
        <f t="shared" si="1323"/>
        <v/>
      </c>
      <c r="L3792" s="3" t="str">
        <f t="shared" si="1324"/>
        <v/>
      </c>
      <c r="M3792" s="3" t="str">
        <f t="shared" si="1325"/>
        <v/>
      </c>
      <c r="N3792" s="54" t="str">
        <f t="shared" si="1326"/>
        <v/>
      </c>
      <c r="O3792" s="3" t="str">
        <f t="shared" si="1327"/>
        <v/>
      </c>
      <c r="P3792" s="19" t="str">
        <f t="shared" si="1328"/>
        <v/>
      </c>
      <c r="Q3792" s="23" t="e">
        <f>_xlfn.XLOOKUP(R3792,summary!C1180:C1216,summary!B1180:B1216)</f>
        <v>#N/A</v>
      </c>
      <c r="R3792" s="24" t="str">
        <f t="shared" si="1334"/>
        <v>상갈동</v>
      </c>
      <c r="S3792" s="24" t="str">
        <f t="shared" si="1329"/>
        <v>상갈16통</v>
      </c>
      <c r="T3792" s="24" t="str">
        <f t="shared" si="1330"/>
        <v>(상갈동)</v>
      </c>
      <c r="U3792" s="24" t="str">
        <f t="shared" si="1331"/>
        <v>상갈</v>
      </c>
      <c r="V3792" s="25">
        <f t="shared" si="1332"/>
        <v>16</v>
      </c>
      <c r="W3792" s="25">
        <f t="shared" si="1333"/>
        <v>12</v>
      </c>
      <c r="X3792" s="59"/>
      <c r="Y3792" s="59"/>
      <c r="Z3792" s="59" t="s">
        <v>101</v>
      </c>
      <c r="AA3792" s="63" t="s">
        <v>4387</v>
      </c>
    </row>
    <row r="3793" spans="1:27" ht="16.5" customHeight="1" x14ac:dyDescent="0.3">
      <c r="A3793" s="22" t="b">
        <f t="shared" si="1313"/>
        <v>1</v>
      </c>
      <c r="B3793" s="22" t="b">
        <f t="shared" si="1314"/>
        <v>0</v>
      </c>
      <c r="C3793" s="22" t="b">
        <f t="shared" si="1315"/>
        <v>0</v>
      </c>
      <c r="D3793" s="22" t="b">
        <f t="shared" si="1316"/>
        <v>0</v>
      </c>
      <c r="E3793" s="22" t="b">
        <f t="shared" si="1317"/>
        <v>0</v>
      </c>
      <c r="F3793" s="52" t="b">
        <f t="shared" si="1318"/>
        <v>0</v>
      </c>
      <c r="G3793" s="22" t="b">
        <f t="shared" si="1319"/>
        <v>0</v>
      </c>
      <c r="H3793" s="22" t="b">
        <f t="shared" si="1320"/>
        <v>0</v>
      </c>
      <c r="I3793" s="22" t="b">
        <f t="shared" si="1321"/>
        <v>0</v>
      </c>
      <c r="J3793" s="22" t="b">
        <f t="shared" si="1322"/>
        <v>1</v>
      </c>
      <c r="K3793" s="3" t="str">
        <f t="shared" si="1323"/>
        <v>보라1통</v>
      </c>
      <c r="L3793" s="3" t="str">
        <f t="shared" si="1324"/>
        <v>라1</v>
      </c>
      <c r="M3793" s="3">
        <f t="shared" si="1325"/>
        <v>1</v>
      </c>
      <c r="N3793" s="54" t="str">
        <f t="shared" si="1326"/>
        <v>보라</v>
      </c>
      <c r="O3793" s="3" t="str">
        <f t="shared" si="1327"/>
        <v/>
      </c>
      <c r="P3793" s="19" t="str">
        <f t="shared" si="1328"/>
        <v/>
      </c>
      <c r="Q3793" s="23" t="e">
        <f>_xlfn.XLOOKUP(R3793,summary!C1181:C1217,summary!B1181:B1217)</f>
        <v>#N/A</v>
      </c>
      <c r="R3793" s="24" t="str">
        <f t="shared" si="1334"/>
        <v>상갈동</v>
      </c>
      <c r="S3793" s="24" t="str">
        <f t="shared" si="1329"/>
        <v>보라1통</v>
      </c>
      <c r="T3793" s="24" t="str">
        <f t="shared" si="1330"/>
        <v>(보라동, 통산)</v>
      </c>
      <c r="U3793" s="24" t="str">
        <f t="shared" si="1331"/>
        <v>보라</v>
      </c>
      <c r="V3793" s="25">
        <f t="shared" si="1332"/>
        <v>1</v>
      </c>
      <c r="W3793" s="25">
        <f t="shared" si="1333"/>
        <v>1</v>
      </c>
      <c r="X3793" s="59"/>
      <c r="Y3793" s="59" t="s">
        <v>4388</v>
      </c>
      <c r="Z3793" s="59" t="s">
        <v>63</v>
      </c>
      <c r="AA3793" s="63" t="s">
        <v>4389</v>
      </c>
    </row>
    <row r="3794" spans="1:27" ht="16.5" customHeight="1" x14ac:dyDescent="0.3">
      <c r="A3794" s="22" t="b">
        <f t="shared" si="1313"/>
        <v>1</v>
      </c>
      <c r="B3794" s="22" t="b">
        <f t="shared" si="1314"/>
        <v>1</v>
      </c>
      <c r="C3794" s="22" t="b">
        <f t="shared" si="1315"/>
        <v>0</v>
      </c>
      <c r="D3794" s="22" t="b">
        <f t="shared" si="1316"/>
        <v>0</v>
      </c>
      <c r="E3794" s="22" t="b">
        <f t="shared" si="1317"/>
        <v>1</v>
      </c>
      <c r="F3794" s="52" t="b">
        <f t="shared" si="1318"/>
        <v>1</v>
      </c>
      <c r="G3794" s="22" t="b">
        <f t="shared" si="1319"/>
        <v>1</v>
      </c>
      <c r="H3794" s="22" t="b">
        <f t="shared" si="1320"/>
        <v>0</v>
      </c>
      <c r="I3794" s="22" t="b">
        <f t="shared" si="1321"/>
        <v>1</v>
      </c>
      <c r="J3794" s="22" t="b">
        <f t="shared" si="1322"/>
        <v>0</v>
      </c>
      <c r="K3794" s="3" t="str">
        <f t="shared" si="1323"/>
        <v/>
      </c>
      <c r="L3794" s="3" t="str">
        <f t="shared" si="1324"/>
        <v/>
      </c>
      <c r="M3794" s="3" t="str">
        <f t="shared" si="1325"/>
        <v/>
      </c>
      <c r="N3794" s="54" t="str">
        <f t="shared" si="1326"/>
        <v/>
      </c>
      <c r="O3794" s="3" t="str">
        <f t="shared" si="1327"/>
        <v>(보라동, 통산)</v>
      </c>
      <c r="P3794" s="19" t="str">
        <f t="shared" si="1328"/>
        <v>(보라동, 통산)</v>
      </c>
      <c r="Q3794" s="23" t="e">
        <f>_xlfn.XLOOKUP(R3794,summary!C1182:C1218,summary!B1182:B1218)</f>
        <v>#N/A</v>
      </c>
      <c r="R3794" s="24" t="str">
        <f t="shared" si="1334"/>
        <v>상갈동</v>
      </c>
      <c r="S3794" s="24" t="str">
        <f t="shared" si="1329"/>
        <v>보라1통</v>
      </c>
      <c r="T3794" s="24" t="str">
        <f t="shared" si="1330"/>
        <v>(보라동, 통산)</v>
      </c>
      <c r="U3794" s="24" t="str">
        <f t="shared" si="1331"/>
        <v>보라</v>
      </c>
      <c r="V3794" s="25">
        <f t="shared" si="1332"/>
        <v>1</v>
      </c>
      <c r="W3794" s="25">
        <f t="shared" si="1333"/>
        <v>2</v>
      </c>
      <c r="X3794" s="59"/>
      <c r="Y3794" s="59" t="s">
        <v>4390</v>
      </c>
      <c r="Z3794" s="59" t="s">
        <v>65</v>
      </c>
      <c r="AA3794" s="63" t="s">
        <v>4391</v>
      </c>
    </row>
    <row r="3795" spans="1:27" ht="16.5" customHeight="1" x14ac:dyDescent="0.3">
      <c r="A3795" s="22" t="b">
        <f t="shared" si="1313"/>
        <v>1</v>
      </c>
      <c r="B3795" s="22" t="b">
        <f t="shared" si="1314"/>
        <v>0</v>
      </c>
      <c r="C3795" s="22" t="b">
        <f t="shared" si="1315"/>
        <v>1</v>
      </c>
      <c r="D3795" s="22" t="b">
        <f t="shared" si="1316"/>
        <v>0</v>
      </c>
      <c r="E3795" s="22" t="b">
        <f t="shared" si="1317"/>
        <v>1</v>
      </c>
      <c r="F3795" s="52" t="b">
        <f t="shared" si="1318"/>
        <v>1</v>
      </c>
      <c r="G3795" s="22" t="b">
        <f t="shared" si="1319"/>
        <v>0</v>
      </c>
      <c r="H3795" s="22" t="b">
        <f t="shared" si="1320"/>
        <v>1</v>
      </c>
      <c r="I3795" s="22" t="b">
        <f t="shared" si="1321"/>
        <v>1</v>
      </c>
      <c r="J3795" s="22" t="b">
        <f t="shared" si="1322"/>
        <v>0</v>
      </c>
      <c r="K3795" s="3" t="str">
        <f t="shared" si="1323"/>
        <v/>
      </c>
      <c r="L3795" s="3" t="str">
        <f t="shared" si="1324"/>
        <v/>
      </c>
      <c r="M3795" s="3" t="str">
        <f t="shared" si="1325"/>
        <v/>
      </c>
      <c r="N3795" s="54" t="str">
        <f t="shared" si="1326"/>
        <v/>
      </c>
      <c r="O3795" s="3" t="str">
        <f t="shared" si="1327"/>
        <v>통산)</v>
      </c>
      <c r="P3795" s="19" t="str">
        <f t="shared" si="1328"/>
        <v/>
      </c>
      <c r="Q3795" s="23" t="e">
        <f>_xlfn.XLOOKUP(R3795,summary!C1183:C1219,summary!B1183:B1219)</f>
        <v>#N/A</v>
      </c>
      <c r="R3795" s="24" t="str">
        <f t="shared" si="1334"/>
        <v>상갈동</v>
      </c>
      <c r="S3795" s="24" t="str">
        <f t="shared" si="1329"/>
        <v>보라1통</v>
      </c>
      <c r="T3795" s="24" t="str">
        <f t="shared" si="1330"/>
        <v>(보라동, 통산)</v>
      </c>
      <c r="U3795" s="24" t="str">
        <f t="shared" si="1331"/>
        <v>보라</v>
      </c>
      <c r="V3795" s="25">
        <f t="shared" si="1332"/>
        <v>1</v>
      </c>
      <c r="W3795" s="25">
        <f t="shared" si="1333"/>
        <v>3</v>
      </c>
      <c r="X3795" s="59"/>
      <c r="Y3795" s="59" t="s">
        <v>4392</v>
      </c>
      <c r="Z3795" s="59" t="s">
        <v>67</v>
      </c>
      <c r="AA3795" s="63" t="s">
        <v>4393</v>
      </c>
    </row>
    <row r="3796" spans="1:27" ht="16.5" customHeight="1" x14ac:dyDescent="0.3">
      <c r="A3796" s="22" t="b">
        <f t="shared" si="1313"/>
        <v>0</v>
      </c>
      <c r="B3796" s="22" t="b">
        <f t="shared" si="1314"/>
        <v>0</v>
      </c>
      <c r="C3796" s="22" t="b">
        <f t="shared" si="1315"/>
        <v>0</v>
      </c>
      <c r="D3796" s="22" t="b">
        <f t="shared" si="1316"/>
        <v>0</v>
      </c>
      <c r="E3796" s="22" t="b">
        <f t="shared" si="1317"/>
        <v>0</v>
      </c>
      <c r="F3796" s="52" t="b">
        <f t="shared" si="1318"/>
        <v>0</v>
      </c>
      <c r="G3796" s="22" t="b">
        <f t="shared" si="1319"/>
        <v>0</v>
      </c>
      <c r="H3796" s="22" t="b">
        <f t="shared" si="1320"/>
        <v>0</v>
      </c>
      <c r="I3796" s="22" t="b">
        <f t="shared" si="1321"/>
        <v>0</v>
      </c>
      <c r="J3796" s="22" t="b">
        <f t="shared" si="1322"/>
        <v>0</v>
      </c>
      <c r="K3796" s="3" t="str">
        <f t="shared" si="1323"/>
        <v/>
      </c>
      <c r="L3796" s="3" t="str">
        <f t="shared" si="1324"/>
        <v/>
      </c>
      <c r="M3796" s="3" t="str">
        <f t="shared" si="1325"/>
        <v/>
      </c>
      <c r="N3796" s="54" t="str">
        <f t="shared" si="1326"/>
        <v/>
      </c>
      <c r="O3796" s="3" t="str">
        <f t="shared" si="1327"/>
        <v/>
      </c>
      <c r="P3796" s="19" t="str">
        <f t="shared" si="1328"/>
        <v/>
      </c>
      <c r="Q3796" s="23" t="e">
        <f>_xlfn.XLOOKUP(R3796,summary!C1184:C1220,summary!B1184:B1220)</f>
        <v>#N/A</v>
      </c>
      <c r="R3796" s="24" t="str">
        <f t="shared" si="1334"/>
        <v>상갈동</v>
      </c>
      <c r="S3796" s="24" t="str">
        <f t="shared" si="1329"/>
        <v>보라1통</v>
      </c>
      <c r="T3796" s="24" t="str">
        <f t="shared" si="1330"/>
        <v>(보라동, 통산)</v>
      </c>
      <c r="U3796" s="24" t="str">
        <f t="shared" si="1331"/>
        <v>보라</v>
      </c>
      <c r="V3796" s="25">
        <f t="shared" si="1332"/>
        <v>1</v>
      </c>
      <c r="W3796" s="25">
        <f t="shared" si="1333"/>
        <v>4</v>
      </c>
      <c r="X3796" s="59"/>
      <c r="Y3796" s="59"/>
      <c r="Z3796" s="59" t="s">
        <v>73</v>
      </c>
      <c r="AA3796" s="63" t="s">
        <v>4394</v>
      </c>
    </row>
    <row r="3797" spans="1:27" ht="16.5" customHeight="1" x14ac:dyDescent="0.3">
      <c r="A3797" s="22" t="b">
        <f t="shared" ref="A3797:A3860" si="1335">LEN(Y3797)&gt;0</f>
        <v>1</v>
      </c>
      <c r="B3797" s="22" t="b">
        <f t="shared" ref="B3797:B3860" si="1336">LEFT(Y3797)="("</f>
        <v>0</v>
      </c>
      <c r="C3797" s="22" t="b">
        <f t="shared" ref="C3797:C3860" si="1337">RIGHT(Y3797)=")"</f>
        <v>0</v>
      </c>
      <c r="D3797" s="22" t="b">
        <f t="shared" ref="D3797:D3860" si="1338">AND(B3797,C3797)</f>
        <v>0</v>
      </c>
      <c r="E3797" s="22" t="b">
        <f t="shared" ref="E3797:E3860" si="1339">OR(B3797,C3797)</f>
        <v>0</v>
      </c>
      <c r="F3797" s="52" t="b">
        <f t="shared" ref="F3797:F3860" si="1340">_xlfn.XOR(B3797,C3797)</f>
        <v>0</v>
      </c>
      <c r="G3797" s="22" t="b">
        <f t="shared" ref="G3797:G3860" si="1341">AND(B3797,F3797)</f>
        <v>0</v>
      </c>
      <c r="H3797" s="22" t="b">
        <f t="shared" ref="H3797:H3860" si="1342">AND(C3797,$F3797)</f>
        <v>0</v>
      </c>
      <c r="I3797" s="22" t="b">
        <f t="shared" ref="I3797:I3860" si="1343">IF(G3797,G3797,IF(H3796,FALSE,I3796))</f>
        <v>0</v>
      </c>
      <c r="J3797" s="22" t="b">
        <f t="shared" ref="J3797:J3860" si="1344">AND(A3797,NOT(B3797),NOT(I3797))</f>
        <v>1</v>
      </c>
      <c r="K3797" s="3" t="str">
        <f t="shared" ref="K3797:K3860" si="1345">IF(AND(J3797,RIGHT(Y3797)="통"),Y3797,"")</f>
        <v>보라2통</v>
      </c>
      <c r="L3797" s="3" t="str">
        <f t="shared" ref="L3797:L3860" si="1346">RIGHT(SUBSTITUTE(K3797,"통",""),2)</f>
        <v>라2</v>
      </c>
      <c r="M3797" s="3">
        <f t="shared" ref="M3797:M3860" si="1347">IF(LEN(L3797)=0,"",IF(CODE(L3797)&lt;60,VALUE(L3797),VALUE(RIGHT(L3797))))</f>
        <v>2</v>
      </c>
      <c r="N3797" s="54" t="str">
        <f t="shared" ref="N3797:N3860" si="1348">SUBSTITUTE(K3797,_xlfn.CONCAT(M3797,"통"),"")</f>
        <v>보라</v>
      </c>
      <c r="O3797" s="3" t="str">
        <f t="shared" ref="O3797:O3860" si="1349">IF(I3797,IF(I3798,CONCATENATE(Y3797,O3798),Y3797),"")</f>
        <v/>
      </c>
      <c r="P3797" s="19" t="str">
        <f t="shared" ref="P3797:P3860" si="1350">IF(G3797,O3797,IF(D3797,Y3797,""))</f>
        <v/>
      </c>
      <c r="Q3797" s="23" t="e">
        <f>_xlfn.XLOOKUP(R3797,summary!C1185:C1221,summary!B1185:B1221)</f>
        <v>#N/A</v>
      </c>
      <c r="R3797" s="24" t="str">
        <f t="shared" si="1334"/>
        <v>상갈동</v>
      </c>
      <c r="S3797" s="24" t="str">
        <f t="shared" ref="S3797:S3860" si="1351">IF(J3797,Y3797,S3796)</f>
        <v>보라2통</v>
      </c>
      <c r="T3797" s="24" t="str">
        <f t="shared" ref="T3797:T3860" si="1352">IF(J3797,P3798,T3796)</f>
        <v>(보라동, 나곡)</v>
      </c>
      <c r="U3797" s="24" t="str">
        <f t="shared" ref="U3797:U3860" si="1353">IF($J3797,N3797,U3796)</f>
        <v>보라</v>
      </c>
      <c r="V3797" s="25">
        <f t="shared" ref="V3797:V3860" si="1354">IF(J3797,M3797,V3796)</f>
        <v>2</v>
      </c>
      <c r="W3797" s="25">
        <f t="shared" ref="W3797:W3860" si="1355">IF(ISBLANK(Z3797),"",IF(LEN(TRIM(Z3797))&lt;4,VALUE(SUBSTITUTE(TRIM(Z3797),"반","")),""))</f>
        <v>1</v>
      </c>
      <c r="X3797" s="59"/>
      <c r="Y3797" s="59" t="s">
        <v>4395</v>
      </c>
      <c r="Z3797" s="59" t="s">
        <v>63</v>
      </c>
      <c r="AA3797" s="63" t="s">
        <v>4396</v>
      </c>
    </row>
    <row r="3798" spans="1:27" ht="16.5" customHeight="1" x14ac:dyDescent="0.3">
      <c r="A3798" s="22" t="b">
        <f t="shared" si="1335"/>
        <v>1</v>
      </c>
      <c r="B3798" s="22" t="b">
        <f t="shared" si="1336"/>
        <v>1</v>
      </c>
      <c r="C3798" s="22" t="b">
        <f t="shared" si="1337"/>
        <v>0</v>
      </c>
      <c r="D3798" s="22" t="b">
        <f t="shared" si="1338"/>
        <v>0</v>
      </c>
      <c r="E3798" s="22" t="b">
        <f t="shared" si="1339"/>
        <v>1</v>
      </c>
      <c r="F3798" s="52" t="b">
        <f t="shared" si="1340"/>
        <v>1</v>
      </c>
      <c r="G3798" s="22" t="b">
        <f t="shared" si="1341"/>
        <v>1</v>
      </c>
      <c r="H3798" s="22" t="b">
        <f t="shared" si="1342"/>
        <v>0</v>
      </c>
      <c r="I3798" s="22" t="b">
        <f t="shared" si="1343"/>
        <v>1</v>
      </c>
      <c r="J3798" s="22" t="b">
        <f t="shared" si="1344"/>
        <v>0</v>
      </c>
      <c r="K3798" s="3" t="str">
        <f t="shared" si="1345"/>
        <v/>
      </c>
      <c r="L3798" s="3" t="str">
        <f t="shared" si="1346"/>
        <v/>
      </c>
      <c r="M3798" s="3" t="str">
        <f t="shared" si="1347"/>
        <v/>
      </c>
      <c r="N3798" s="54" t="str">
        <f t="shared" si="1348"/>
        <v/>
      </c>
      <c r="O3798" s="3" t="str">
        <f t="shared" si="1349"/>
        <v>(보라동, 나곡)</v>
      </c>
      <c r="P3798" s="19" t="str">
        <f t="shared" si="1350"/>
        <v>(보라동, 나곡)</v>
      </c>
      <c r="Q3798" s="23" t="e">
        <f>_xlfn.XLOOKUP(R3798,summary!C1186:C1222,summary!B1186:B1222)</f>
        <v>#N/A</v>
      </c>
      <c r="R3798" s="24" t="str">
        <f t="shared" si="1334"/>
        <v>상갈동</v>
      </c>
      <c r="S3798" s="24" t="str">
        <f t="shared" si="1351"/>
        <v>보라2통</v>
      </c>
      <c r="T3798" s="24" t="str">
        <f t="shared" si="1352"/>
        <v>(보라동, 나곡)</v>
      </c>
      <c r="U3798" s="24" t="str">
        <f t="shared" si="1353"/>
        <v>보라</v>
      </c>
      <c r="V3798" s="25">
        <f t="shared" si="1354"/>
        <v>2</v>
      </c>
      <c r="W3798" s="25">
        <f t="shared" si="1355"/>
        <v>2</v>
      </c>
      <c r="X3798" s="59"/>
      <c r="Y3798" s="59" t="s">
        <v>4390</v>
      </c>
      <c r="Z3798" s="59" t="s">
        <v>65</v>
      </c>
      <c r="AA3798" s="63" t="s">
        <v>4397</v>
      </c>
    </row>
    <row r="3799" spans="1:27" ht="16.5" customHeight="1" x14ac:dyDescent="0.3">
      <c r="A3799" s="22" t="b">
        <f t="shared" si="1335"/>
        <v>1</v>
      </c>
      <c r="B3799" s="22" t="b">
        <f t="shared" si="1336"/>
        <v>0</v>
      </c>
      <c r="C3799" s="22" t="b">
        <f t="shared" si="1337"/>
        <v>1</v>
      </c>
      <c r="D3799" s="22" t="b">
        <f t="shared" si="1338"/>
        <v>0</v>
      </c>
      <c r="E3799" s="22" t="b">
        <f t="shared" si="1339"/>
        <v>1</v>
      </c>
      <c r="F3799" s="52" t="b">
        <f t="shared" si="1340"/>
        <v>1</v>
      </c>
      <c r="G3799" s="22" t="b">
        <f t="shared" si="1341"/>
        <v>0</v>
      </c>
      <c r="H3799" s="22" t="b">
        <f t="shared" si="1342"/>
        <v>1</v>
      </c>
      <c r="I3799" s="22" t="b">
        <f t="shared" si="1343"/>
        <v>1</v>
      </c>
      <c r="J3799" s="22" t="b">
        <f t="shared" si="1344"/>
        <v>0</v>
      </c>
      <c r="K3799" s="3" t="str">
        <f t="shared" si="1345"/>
        <v/>
      </c>
      <c r="L3799" s="3" t="str">
        <f t="shared" si="1346"/>
        <v/>
      </c>
      <c r="M3799" s="3" t="str">
        <f t="shared" si="1347"/>
        <v/>
      </c>
      <c r="N3799" s="54" t="str">
        <f t="shared" si="1348"/>
        <v/>
      </c>
      <c r="O3799" s="3" t="str">
        <f t="shared" si="1349"/>
        <v>나곡)</v>
      </c>
      <c r="P3799" s="19" t="str">
        <f t="shared" si="1350"/>
        <v/>
      </c>
      <c r="Q3799" s="23" t="e">
        <f>_xlfn.XLOOKUP(R3799,summary!C1187:C1223,summary!B1187:B1223)</f>
        <v>#N/A</v>
      </c>
      <c r="R3799" s="24" t="str">
        <f t="shared" si="1334"/>
        <v>상갈동</v>
      </c>
      <c r="S3799" s="24" t="str">
        <f t="shared" si="1351"/>
        <v>보라2통</v>
      </c>
      <c r="T3799" s="24" t="str">
        <f t="shared" si="1352"/>
        <v>(보라동, 나곡)</v>
      </c>
      <c r="U3799" s="24" t="str">
        <f t="shared" si="1353"/>
        <v>보라</v>
      </c>
      <c r="V3799" s="25">
        <f t="shared" si="1354"/>
        <v>2</v>
      </c>
      <c r="W3799" s="25">
        <f t="shared" si="1355"/>
        <v>3</v>
      </c>
      <c r="X3799" s="59"/>
      <c r="Y3799" s="59" t="s">
        <v>4398</v>
      </c>
      <c r="Z3799" s="59" t="s">
        <v>67</v>
      </c>
      <c r="AA3799" s="63" t="s">
        <v>4399</v>
      </c>
    </row>
    <row r="3800" spans="1:27" ht="16.5" customHeight="1" x14ac:dyDescent="0.3">
      <c r="A3800" s="22" t="b">
        <f t="shared" si="1335"/>
        <v>1</v>
      </c>
      <c r="B3800" s="22" t="b">
        <f t="shared" si="1336"/>
        <v>0</v>
      </c>
      <c r="C3800" s="22" t="b">
        <f t="shared" si="1337"/>
        <v>0</v>
      </c>
      <c r="D3800" s="22" t="b">
        <f t="shared" si="1338"/>
        <v>0</v>
      </c>
      <c r="E3800" s="22" t="b">
        <f t="shared" si="1339"/>
        <v>0</v>
      </c>
      <c r="F3800" s="52" t="b">
        <f t="shared" si="1340"/>
        <v>0</v>
      </c>
      <c r="G3800" s="22" t="b">
        <f t="shared" si="1341"/>
        <v>0</v>
      </c>
      <c r="H3800" s="22" t="b">
        <f t="shared" si="1342"/>
        <v>0</v>
      </c>
      <c r="I3800" s="22" t="b">
        <f t="shared" si="1343"/>
        <v>0</v>
      </c>
      <c r="J3800" s="22" t="b">
        <f t="shared" si="1344"/>
        <v>1</v>
      </c>
      <c r="K3800" s="3" t="str">
        <f t="shared" si="1345"/>
        <v>보라3통</v>
      </c>
      <c r="L3800" s="3" t="str">
        <f t="shared" si="1346"/>
        <v>라3</v>
      </c>
      <c r="M3800" s="3">
        <f t="shared" si="1347"/>
        <v>3</v>
      </c>
      <c r="N3800" s="54" t="str">
        <f t="shared" si="1348"/>
        <v>보라</v>
      </c>
      <c r="O3800" s="3" t="str">
        <f t="shared" si="1349"/>
        <v/>
      </c>
      <c r="P3800" s="19" t="str">
        <f t="shared" si="1350"/>
        <v/>
      </c>
      <c r="Q3800" s="23" t="e">
        <f>_xlfn.XLOOKUP(R3800,summary!C1188:C1224,summary!B1188:B1224)</f>
        <v>#N/A</v>
      </c>
      <c r="R3800" s="24" t="str">
        <f t="shared" si="1334"/>
        <v>상갈동</v>
      </c>
      <c r="S3800" s="24" t="str">
        <f t="shared" si="1351"/>
        <v>보라3통</v>
      </c>
      <c r="T3800" s="24" t="str">
        <f t="shared" si="1352"/>
        <v>(보라동, 양지촌)</v>
      </c>
      <c r="U3800" s="24" t="str">
        <f t="shared" si="1353"/>
        <v>보라</v>
      </c>
      <c r="V3800" s="25">
        <f t="shared" si="1354"/>
        <v>3</v>
      </c>
      <c r="W3800" s="25">
        <f t="shared" si="1355"/>
        <v>1</v>
      </c>
      <c r="X3800" s="59"/>
      <c r="Y3800" s="59" t="s">
        <v>4400</v>
      </c>
      <c r="Z3800" s="59" t="s">
        <v>63</v>
      </c>
      <c r="AA3800" s="63" t="s">
        <v>4401</v>
      </c>
    </row>
    <row r="3801" spans="1:27" ht="16.5" customHeight="1" x14ac:dyDescent="0.3">
      <c r="A3801" s="22" t="b">
        <f t="shared" si="1335"/>
        <v>1</v>
      </c>
      <c r="B3801" s="22" t="b">
        <f t="shared" si="1336"/>
        <v>1</v>
      </c>
      <c r="C3801" s="22" t="b">
        <f t="shared" si="1337"/>
        <v>0</v>
      </c>
      <c r="D3801" s="22" t="b">
        <f t="shared" si="1338"/>
        <v>0</v>
      </c>
      <c r="E3801" s="22" t="b">
        <f t="shared" si="1339"/>
        <v>1</v>
      </c>
      <c r="F3801" s="52" t="b">
        <f t="shared" si="1340"/>
        <v>1</v>
      </c>
      <c r="G3801" s="22" t="b">
        <f t="shared" si="1341"/>
        <v>1</v>
      </c>
      <c r="H3801" s="22" t="b">
        <f t="shared" si="1342"/>
        <v>0</v>
      </c>
      <c r="I3801" s="22" t="b">
        <f t="shared" si="1343"/>
        <v>1</v>
      </c>
      <c r="J3801" s="22" t="b">
        <f t="shared" si="1344"/>
        <v>0</v>
      </c>
      <c r="K3801" s="3" t="str">
        <f t="shared" si="1345"/>
        <v/>
      </c>
      <c r="L3801" s="3" t="str">
        <f t="shared" si="1346"/>
        <v/>
      </c>
      <c r="M3801" s="3" t="str">
        <f t="shared" si="1347"/>
        <v/>
      </c>
      <c r="N3801" s="54" t="str">
        <f t="shared" si="1348"/>
        <v/>
      </c>
      <c r="O3801" s="3" t="str">
        <f t="shared" si="1349"/>
        <v>(보라동, 양지촌)</v>
      </c>
      <c r="P3801" s="19" t="str">
        <f t="shared" si="1350"/>
        <v>(보라동, 양지촌)</v>
      </c>
      <c r="Q3801" s="23" t="e">
        <f>_xlfn.XLOOKUP(R3801,summary!C1189:C1225,summary!B1189:B1225)</f>
        <v>#N/A</v>
      </c>
      <c r="R3801" s="24" t="str">
        <f t="shared" si="1334"/>
        <v>상갈동</v>
      </c>
      <c r="S3801" s="24" t="str">
        <f t="shared" si="1351"/>
        <v>보라3통</v>
      </c>
      <c r="T3801" s="24" t="str">
        <f t="shared" si="1352"/>
        <v>(보라동, 양지촌)</v>
      </c>
      <c r="U3801" s="24" t="str">
        <f t="shared" si="1353"/>
        <v>보라</v>
      </c>
      <c r="V3801" s="25">
        <f t="shared" si="1354"/>
        <v>3</v>
      </c>
      <c r="W3801" s="25">
        <f t="shared" si="1355"/>
        <v>2</v>
      </c>
      <c r="X3801" s="59"/>
      <c r="Y3801" s="59" t="s">
        <v>4390</v>
      </c>
      <c r="Z3801" s="59" t="s">
        <v>65</v>
      </c>
      <c r="AA3801" s="63" t="s">
        <v>4402</v>
      </c>
    </row>
    <row r="3802" spans="1:27" ht="16.5" customHeight="1" x14ac:dyDescent="0.3">
      <c r="A3802" s="22" t="b">
        <f t="shared" si="1335"/>
        <v>1</v>
      </c>
      <c r="B3802" s="22" t="b">
        <f t="shared" si="1336"/>
        <v>0</v>
      </c>
      <c r="C3802" s="22" t="b">
        <f t="shared" si="1337"/>
        <v>1</v>
      </c>
      <c r="D3802" s="22" t="b">
        <f t="shared" si="1338"/>
        <v>0</v>
      </c>
      <c r="E3802" s="22" t="b">
        <f t="shared" si="1339"/>
        <v>1</v>
      </c>
      <c r="F3802" s="52" t="b">
        <f t="shared" si="1340"/>
        <v>1</v>
      </c>
      <c r="G3802" s="22" t="b">
        <f t="shared" si="1341"/>
        <v>0</v>
      </c>
      <c r="H3802" s="22" t="b">
        <f t="shared" si="1342"/>
        <v>1</v>
      </c>
      <c r="I3802" s="22" t="b">
        <f t="shared" si="1343"/>
        <v>1</v>
      </c>
      <c r="J3802" s="22" t="b">
        <f t="shared" si="1344"/>
        <v>0</v>
      </c>
      <c r="K3802" s="3" t="str">
        <f t="shared" si="1345"/>
        <v/>
      </c>
      <c r="L3802" s="3" t="str">
        <f t="shared" si="1346"/>
        <v/>
      </c>
      <c r="M3802" s="3" t="str">
        <f t="shared" si="1347"/>
        <v/>
      </c>
      <c r="N3802" s="54" t="str">
        <f t="shared" si="1348"/>
        <v/>
      </c>
      <c r="O3802" s="3" t="str">
        <f t="shared" si="1349"/>
        <v>양지촌)</v>
      </c>
      <c r="P3802" s="19" t="str">
        <f t="shared" si="1350"/>
        <v/>
      </c>
      <c r="Q3802" s="23" t="e">
        <f>_xlfn.XLOOKUP(R3802,summary!C1190:C1226,summary!B1190:B1226)</f>
        <v>#N/A</v>
      </c>
      <c r="R3802" s="24" t="str">
        <f t="shared" si="1334"/>
        <v>상갈동</v>
      </c>
      <c r="S3802" s="24" t="str">
        <f t="shared" si="1351"/>
        <v>보라3통</v>
      </c>
      <c r="T3802" s="24" t="str">
        <f t="shared" si="1352"/>
        <v>(보라동, 양지촌)</v>
      </c>
      <c r="U3802" s="24" t="str">
        <f t="shared" si="1353"/>
        <v>보라</v>
      </c>
      <c r="V3802" s="25">
        <f t="shared" si="1354"/>
        <v>3</v>
      </c>
      <c r="W3802" s="25">
        <f t="shared" si="1355"/>
        <v>3</v>
      </c>
      <c r="X3802" s="59"/>
      <c r="Y3802" s="59" t="s">
        <v>4403</v>
      </c>
      <c r="Z3802" s="59" t="s">
        <v>67</v>
      </c>
      <c r="AA3802" s="63" t="s">
        <v>4404</v>
      </c>
    </row>
    <row r="3803" spans="1:27" ht="16.5" customHeight="1" x14ac:dyDescent="0.3">
      <c r="A3803" s="22" t="b">
        <f t="shared" si="1335"/>
        <v>1</v>
      </c>
      <c r="B3803" s="22" t="b">
        <f t="shared" si="1336"/>
        <v>0</v>
      </c>
      <c r="C3803" s="22" t="b">
        <f t="shared" si="1337"/>
        <v>0</v>
      </c>
      <c r="D3803" s="22" t="b">
        <f t="shared" si="1338"/>
        <v>0</v>
      </c>
      <c r="E3803" s="22" t="b">
        <f t="shared" si="1339"/>
        <v>0</v>
      </c>
      <c r="F3803" s="52" t="b">
        <f t="shared" si="1340"/>
        <v>0</v>
      </c>
      <c r="G3803" s="22" t="b">
        <f t="shared" si="1341"/>
        <v>0</v>
      </c>
      <c r="H3803" s="22" t="b">
        <f t="shared" si="1342"/>
        <v>0</v>
      </c>
      <c r="I3803" s="22" t="b">
        <f t="shared" si="1343"/>
        <v>0</v>
      </c>
      <c r="J3803" s="22" t="b">
        <f t="shared" si="1344"/>
        <v>1</v>
      </c>
      <c r="K3803" s="3" t="str">
        <f t="shared" si="1345"/>
        <v/>
      </c>
      <c r="L3803" s="3" t="str">
        <f t="shared" si="1346"/>
        <v/>
      </c>
      <c r="M3803" s="3" t="str">
        <f t="shared" si="1347"/>
        <v/>
      </c>
      <c r="N3803" s="54" t="str">
        <f t="shared" si="1348"/>
        <v/>
      </c>
      <c r="O3803" s="3" t="str">
        <f t="shared" si="1349"/>
        <v/>
      </c>
      <c r="P3803" s="19" t="str">
        <f t="shared" si="1350"/>
        <v/>
      </c>
      <c r="Q3803" s="23" t="e">
        <f>_xlfn.XLOOKUP(R3803,summary!C1191:C1227,summary!B1191:B1227)</f>
        <v>#N/A</v>
      </c>
      <c r="R3803" s="24" t="str">
        <f t="shared" si="1334"/>
        <v>읍 면 동</v>
      </c>
      <c r="S3803" s="24" t="str">
        <f t="shared" si="1351"/>
        <v>통 리 명</v>
      </c>
      <c r="T3803" s="24" t="str">
        <f t="shared" si="1352"/>
        <v/>
      </c>
      <c r="U3803" s="24" t="str">
        <f t="shared" si="1353"/>
        <v/>
      </c>
      <c r="V3803" s="25" t="str">
        <f t="shared" si="1354"/>
        <v/>
      </c>
      <c r="W3803" s="25" t="str">
        <f t="shared" si="1355"/>
        <v/>
      </c>
      <c r="X3803" s="59" t="s">
        <v>121</v>
      </c>
      <c r="Y3803" s="59" t="s">
        <v>122</v>
      </c>
      <c r="Z3803" s="59" t="s">
        <v>59</v>
      </c>
      <c r="AA3803" s="63" t="s">
        <v>2628</v>
      </c>
    </row>
    <row r="3804" spans="1:27" ht="16.5" customHeight="1" x14ac:dyDescent="0.3">
      <c r="A3804" s="22" t="b">
        <f t="shared" si="1335"/>
        <v>1</v>
      </c>
      <c r="B3804" s="22" t="b">
        <f t="shared" si="1336"/>
        <v>0</v>
      </c>
      <c r="C3804" s="22" t="b">
        <f t="shared" si="1337"/>
        <v>0</v>
      </c>
      <c r="D3804" s="22" t="b">
        <f t="shared" si="1338"/>
        <v>0</v>
      </c>
      <c r="E3804" s="22" t="b">
        <f t="shared" si="1339"/>
        <v>0</v>
      </c>
      <c r="F3804" s="52" t="b">
        <f t="shared" si="1340"/>
        <v>0</v>
      </c>
      <c r="G3804" s="22" t="b">
        <f t="shared" si="1341"/>
        <v>0</v>
      </c>
      <c r="H3804" s="22" t="b">
        <f t="shared" si="1342"/>
        <v>0</v>
      </c>
      <c r="I3804" s="22" t="b">
        <f t="shared" si="1343"/>
        <v>0</v>
      </c>
      <c r="J3804" s="22" t="b">
        <f t="shared" si="1344"/>
        <v>1</v>
      </c>
      <c r="K3804" s="3" t="str">
        <f t="shared" si="1345"/>
        <v>보라4통</v>
      </c>
      <c r="L3804" s="3" t="str">
        <f t="shared" si="1346"/>
        <v>라4</v>
      </c>
      <c r="M3804" s="3">
        <f t="shared" si="1347"/>
        <v>4</v>
      </c>
      <c r="N3804" s="54" t="str">
        <f t="shared" si="1348"/>
        <v>보라</v>
      </c>
      <c r="O3804" s="3" t="str">
        <f t="shared" si="1349"/>
        <v/>
      </c>
      <c r="P3804" s="19" t="str">
        <f t="shared" si="1350"/>
        <v/>
      </c>
      <c r="Q3804" s="23" t="e">
        <f>_xlfn.XLOOKUP(R3804,summary!C1192:C1228,summary!B1192:B1228)</f>
        <v>#N/A</v>
      </c>
      <c r="R3804" s="24" t="str">
        <f t="shared" si="1334"/>
        <v>상갈동</v>
      </c>
      <c r="S3804" s="24" t="str">
        <f t="shared" si="1351"/>
        <v>보라4통</v>
      </c>
      <c r="T3804" s="24" t="str">
        <f t="shared" si="1352"/>
        <v>(보라동, 삼정아파트)</v>
      </c>
      <c r="U3804" s="24" t="str">
        <f t="shared" si="1353"/>
        <v>보라</v>
      </c>
      <c r="V3804" s="25">
        <f t="shared" si="1354"/>
        <v>4</v>
      </c>
      <c r="W3804" s="25">
        <f t="shared" si="1355"/>
        <v>1</v>
      </c>
      <c r="X3804" s="59" t="s">
        <v>19</v>
      </c>
      <c r="Y3804" s="59" t="s">
        <v>4405</v>
      </c>
      <c r="Z3804" s="59" t="s">
        <v>63</v>
      </c>
      <c r="AA3804" s="63" t="s">
        <v>4406</v>
      </c>
    </row>
    <row r="3805" spans="1:27" ht="16.5" customHeight="1" x14ac:dyDescent="0.3">
      <c r="A3805" s="22" t="b">
        <f t="shared" si="1335"/>
        <v>1</v>
      </c>
      <c r="B3805" s="22" t="b">
        <f t="shared" si="1336"/>
        <v>1</v>
      </c>
      <c r="C3805" s="22" t="b">
        <f t="shared" si="1337"/>
        <v>0</v>
      </c>
      <c r="D3805" s="22" t="b">
        <f t="shared" si="1338"/>
        <v>0</v>
      </c>
      <c r="E3805" s="22" t="b">
        <f t="shared" si="1339"/>
        <v>1</v>
      </c>
      <c r="F3805" s="52" t="b">
        <f t="shared" si="1340"/>
        <v>1</v>
      </c>
      <c r="G3805" s="22" t="b">
        <f t="shared" si="1341"/>
        <v>1</v>
      </c>
      <c r="H3805" s="22" t="b">
        <f t="shared" si="1342"/>
        <v>0</v>
      </c>
      <c r="I3805" s="22" t="b">
        <f t="shared" si="1343"/>
        <v>1</v>
      </c>
      <c r="J3805" s="22" t="b">
        <f t="shared" si="1344"/>
        <v>0</v>
      </c>
      <c r="K3805" s="3" t="str">
        <f t="shared" si="1345"/>
        <v/>
      </c>
      <c r="L3805" s="3" t="str">
        <f t="shared" si="1346"/>
        <v/>
      </c>
      <c r="M3805" s="3" t="str">
        <f t="shared" si="1347"/>
        <v/>
      </c>
      <c r="N3805" s="54" t="str">
        <f t="shared" si="1348"/>
        <v/>
      </c>
      <c r="O3805" s="3" t="str">
        <f t="shared" si="1349"/>
        <v>(보라동, 삼정아파트)</v>
      </c>
      <c r="P3805" s="19" t="str">
        <f t="shared" si="1350"/>
        <v>(보라동, 삼정아파트)</v>
      </c>
      <c r="Q3805" s="23" t="e">
        <f>_xlfn.XLOOKUP(R3805,summary!C1193:C1229,summary!B1193:B1229)</f>
        <v>#N/A</v>
      </c>
      <c r="R3805" s="24" t="str">
        <f t="shared" si="1334"/>
        <v>상갈동</v>
      </c>
      <c r="S3805" s="24" t="str">
        <f t="shared" si="1351"/>
        <v>보라4통</v>
      </c>
      <c r="T3805" s="24" t="str">
        <f t="shared" si="1352"/>
        <v>(보라동, 삼정아파트)</v>
      </c>
      <c r="U3805" s="24" t="str">
        <f t="shared" si="1353"/>
        <v>보라</v>
      </c>
      <c r="V3805" s="25">
        <f t="shared" si="1354"/>
        <v>4</v>
      </c>
      <c r="W3805" s="25">
        <f t="shared" si="1355"/>
        <v>2</v>
      </c>
      <c r="X3805" s="59"/>
      <c r="Y3805" s="59" t="s">
        <v>4390</v>
      </c>
      <c r="Z3805" s="59" t="s">
        <v>65</v>
      </c>
      <c r="AA3805" s="63" t="s">
        <v>4407</v>
      </c>
    </row>
    <row r="3806" spans="1:27" ht="16.5" customHeight="1" x14ac:dyDescent="0.3">
      <c r="A3806" s="22" t="b">
        <f t="shared" si="1335"/>
        <v>1</v>
      </c>
      <c r="B3806" s="22" t="b">
        <f t="shared" si="1336"/>
        <v>0</v>
      </c>
      <c r="C3806" s="22" t="b">
        <f t="shared" si="1337"/>
        <v>1</v>
      </c>
      <c r="D3806" s="22" t="b">
        <f t="shared" si="1338"/>
        <v>0</v>
      </c>
      <c r="E3806" s="22" t="b">
        <f t="shared" si="1339"/>
        <v>1</v>
      </c>
      <c r="F3806" s="52" t="b">
        <f t="shared" si="1340"/>
        <v>1</v>
      </c>
      <c r="G3806" s="22" t="b">
        <f t="shared" si="1341"/>
        <v>0</v>
      </c>
      <c r="H3806" s="22" t="b">
        <f t="shared" si="1342"/>
        <v>1</v>
      </c>
      <c r="I3806" s="22" t="b">
        <f t="shared" si="1343"/>
        <v>1</v>
      </c>
      <c r="J3806" s="22" t="b">
        <f t="shared" si="1344"/>
        <v>0</v>
      </c>
      <c r="K3806" s="3" t="str">
        <f t="shared" si="1345"/>
        <v/>
      </c>
      <c r="L3806" s="3" t="str">
        <f t="shared" si="1346"/>
        <v/>
      </c>
      <c r="M3806" s="3" t="str">
        <f t="shared" si="1347"/>
        <v/>
      </c>
      <c r="N3806" s="54" t="str">
        <f t="shared" si="1348"/>
        <v/>
      </c>
      <c r="O3806" s="3" t="str">
        <f t="shared" si="1349"/>
        <v>삼정아파트)</v>
      </c>
      <c r="P3806" s="19" t="str">
        <f t="shared" si="1350"/>
        <v/>
      </c>
      <c r="Q3806" s="23" t="e">
        <f>_xlfn.XLOOKUP(R3806,summary!C1194:C1230,summary!B1194:B1230)</f>
        <v>#N/A</v>
      </c>
      <c r="R3806" s="24" t="str">
        <f t="shared" si="1334"/>
        <v>상갈동</v>
      </c>
      <c r="S3806" s="24" t="str">
        <f t="shared" si="1351"/>
        <v>보라4통</v>
      </c>
      <c r="T3806" s="24" t="str">
        <f t="shared" si="1352"/>
        <v>(보라동, 삼정아파트)</v>
      </c>
      <c r="U3806" s="24" t="str">
        <f t="shared" si="1353"/>
        <v>보라</v>
      </c>
      <c r="V3806" s="25">
        <f t="shared" si="1354"/>
        <v>4</v>
      </c>
      <c r="W3806" s="25">
        <f t="shared" si="1355"/>
        <v>3</v>
      </c>
      <c r="X3806" s="59"/>
      <c r="Y3806" s="59" t="s">
        <v>4408</v>
      </c>
      <c r="Z3806" s="59" t="s">
        <v>67</v>
      </c>
      <c r="AA3806" s="63" t="s">
        <v>4409</v>
      </c>
    </row>
    <row r="3807" spans="1:27" ht="16.5" customHeight="1" x14ac:dyDescent="0.3">
      <c r="A3807" s="22" t="b">
        <f t="shared" si="1335"/>
        <v>0</v>
      </c>
      <c r="B3807" s="22" t="b">
        <f t="shared" si="1336"/>
        <v>0</v>
      </c>
      <c r="C3807" s="22" t="b">
        <f t="shared" si="1337"/>
        <v>0</v>
      </c>
      <c r="D3807" s="22" t="b">
        <f t="shared" si="1338"/>
        <v>0</v>
      </c>
      <c r="E3807" s="22" t="b">
        <f t="shared" si="1339"/>
        <v>0</v>
      </c>
      <c r="F3807" s="52" t="b">
        <f t="shared" si="1340"/>
        <v>0</v>
      </c>
      <c r="G3807" s="22" t="b">
        <f t="shared" si="1341"/>
        <v>0</v>
      </c>
      <c r="H3807" s="22" t="b">
        <f t="shared" si="1342"/>
        <v>0</v>
      </c>
      <c r="I3807" s="22" t="b">
        <f t="shared" si="1343"/>
        <v>0</v>
      </c>
      <c r="J3807" s="22" t="b">
        <f t="shared" si="1344"/>
        <v>0</v>
      </c>
      <c r="K3807" s="3" t="str">
        <f t="shared" si="1345"/>
        <v/>
      </c>
      <c r="L3807" s="3" t="str">
        <f t="shared" si="1346"/>
        <v/>
      </c>
      <c r="M3807" s="3" t="str">
        <f t="shared" si="1347"/>
        <v/>
      </c>
      <c r="N3807" s="54" t="str">
        <f t="shared" si="1348"/>
        <v/>
      </c>
      <c r="O3807" s="3" t="str">
        <f t="shared" si="1349"/>
        <v/>
      </c>
      <c r="P3807" s="19" t="str">
        <f t="shared" si="1350"/>
        <v/>
      </c>
      <c r="Q3807" s="23" t="e">
        <f>_xlfn.XLOOKUP(R3807,summary!C1195:C1231,summary!B1195:B1231)</f>
        <v>#N/A</v>
      </c>
      <c r="R3807" s="24" t="str">
        <f t="shared" si="1334"/>
        <v>상갈동</v>
      </c>
      <c r="S3807" s="24" t="str">
        <f t="shared" si="1351"/>
        <v>보라4통</v>
      </c>
      <c r="T3807" s="24" t="str">
        <f t="shared" si="1352"/>
        <v>(보라동, 삼정아파트)</v>
      </c>
      <c r="U3807" s="24" t="str">
        <f t="shared" si="1353"/>
        <v>보라</v>
      </c>
      <c r="V3807" s="25">
        <f t="shared" si="1354"/>
        <v>4</v>
      </c>
      <c r="W3807" s="25">
        <f t="shared" si="1355"/>
        <v>4</v>
      </c>
      <c r="X3807" s="59"/>
      <c r="Y3807" s="59"/>
      <c r="Z3807" s="59" t="s">
        <v>73</v>
      </c>
      <c r="AA3807" s="63" t="s">
        <v>4410</v>
      </c>
    </row>
    <row r="3808" spans="1:27" ht="16.5" customHeight="1" x14ac:dyDescent="0.3">
      <c r="A3808" s="22" t="b">
        <f t="shared" si="1335"/>
        <v>0</v>
      </c>
      <c r="B3808" s="22" t="b">
        <f t="shared" si="1336"/>
        <v>0</v>
      </c>
      <c r="C3808" s="22" t="b">
        <f t="shared" si="1337"/>
        <v>0</v>
      </c>
      <c r="D3808" s="22" t="b">
        <f t="shared" si="1338"/>
        <v>0</v>
      </c>
      <c r="E3808" s="22" t="b">
        <f t="shared" si="1339"/>
        <v>0</v>
      </c>
      <c r="F3808" s="52" t="b">
        <f t="shared" si="1340"/>
        <v>0</v>
      </c>
      <c r="G3808" s="22" t="b">
        <f t="shared" si="1341"/>
        <v>0</v>
      </c>
      <c r="H3808" s="22" t="b">
        <f t="shared" si="1342"/>
        <v>0</v>
      </c>
      <c r="I3808" s="22" t="b">
        <f t="shared" si="1343"/>
        <v>0</v>
      </c>
      <c r="J3808" s="22" t="b">
        <f t="shared" si="1344"/>
        <v>0</v>
      </c>
      <c r="K3808" s="3" t="str">
        <f t="shared" si="1345"/>
        <v/>
      </c>
      <c r="L3808" s="3" t="str">
        <f t="shared" si="1346"/>
        <v/>
      </c>
      <c r="M3808" s="3" t="str">
        <f t="shared" si="1347"/>
        <v/>
      </c>
      <c r="N3808" s="54" t="str">
        <f t="shared" si="1348"/>
        <v/>
      </c>
      <c r="O3808" s="3" t="str">
        <f t="shared" si="1349"/>
        <v/>
      </c>
      <c r="P3808" s="19" t="str">
        <f t="shared" si="1350"/>
        <v/>
      </c>
      <c r="Q3808" s="23" t="e">
        <f>_xlfn.XLOOKUP(R3808,summary!C1196:C1232,summary!B1196:B1232)</f>
        <v>#N/A</v>
      </c>
      <c r="R3808" s="24" t="str">
        <f t="shared" si="1334"/>
        <v>상갈동</v>
      </c>
      <c r="S3808" s="24" t="str">
        <f t="shared" si="1351"/>
        <v>보라4통</v>
      </c>
      <c r="T3808" s="24" t="str">
        <f t="shared" si="1352"/>
        <v>(보라동, 삼정아파트)</v>
      </c>
      <c r="U3808" s="24" t="str">
        <f t="shared" si="1353"/>
        <v>보라</v>
      </c>
      <c r="V3808" s="25">
        <f t="shared" si="1354"/>
        <v>4</v>
      </c>
      <c r="W3808" s="25">
        <f t="shared" si="1355"/>
        <v>5</v>
      </c>
      <c r="X3808" s="59"/>
      <c r="Y3808" s="59"/>
      <c r="Z3808" s="59" t="s">
        <v>87</v>
      </c>
      <c r="AA3808" s="63" t="s">
        <v>4411</v>
      </c>
    </row>
    <row r="3809" spans="1:27" ht="16.5" customHeight="1" x14ac:dyDescent="0.3">
      <c r="A3809" s="22" t="b">
        <f t="shared" si="1335"/>
        <v>0</v>
      </c>
      <c r="B3809" s="22" t="b">
        <f t="shared" si="1336"/>
        <v>0</v>
      </c>
      <c r="C3809" s="22" t="b">
        <f t="shared" si="1337"/>
        <v>0</v>
      </c>
      <c r="D3809" s="22" t="b">
        <f t="shared" si="1338"/>
        <v>0</v>
      </c>
      <c r="E3809" s="22" t="b">
        <f t="shared" si="1339"/>
        <v>0</v>
      </c>
      <c r="F3809" s="52" t="b">
        <f t="shared" si="1340"/>
        <v>0</v>
      </c>
      <c r="G3809" s="22" t="b">
        <f t="shared" si="1341"/>
        <v>0</v>
      </c>
      <c r="H3809" s="22" t="b">
        <f t="shared" si="1342"/>
        <v>0</v>
      </c>
      <c r="I3809" s="22" t="b">
        <f t="shared" si="1343"/>
        <v>0</v>
      </c>
      <c r="J3809" s="22" t="b">
        <f t="shared" si="1344"/>
        <v>0</v>
      </c>
      <c r="K3809" s="3" t="str">
        <f t="shared" si="1345"/>
        <v/>
      </c>
      <c r="L3809" s="3" t="str">
        <f t="shared" si="1346"/>
        <v/>
      </c>
      <c r="M3809" s="3" t="str">
        <f t="shared" si="1347"/>
        <v/>
      </c>
      <c r="N3809" s="54" t="str">
        <f t="shared" si="1348"/>
        <v/>
      </c>
      <c r="O3809" s="3" t="str">
        <f t="shared" si="1349"/>
        <v/>
      </c>
      <c r="P3809" s="19" t="str">
        <f t="shared" si="1350"/>
        <v/>
      </c>
      <c r="Q3809" s="23" t="e">
        <f>_xlfn.XLOOKUP(R3809,summary!C1197:C1233,summary!B1197:B1233)</f>
        <v>#N/A</v>
      </c>
      <c r="R3809" s="24" t="str">
        <f t="shared" si="1334"/>
        <v>상갈동</v>
      </c>
      <c r="S3809" s="24" t="str">
        <f t="shared" si="1351"/>
        <v>보라4통</v>
      </c>
      <c r="T3809" s="24" t="str">
        <f t="shared" si="1352"/>
        <v>(보라동, 삼정아파트)</v>
      </c>
      <c r="U3809" s="24" t="str">
        <f t="shared" si="1353"/>
        <v>보라</v>
      </c>
      <c r="V3809" s="25">
        <f t="shared" si="1354"/>
        <v>4</v>
      </c>
      <c r="W3809" s="25">
        <f t="shared" si="1355"/>
        <v>6</v>
      </c>
      <c r="X3809" s="59"/>
      <c r="Y3809" s="59"/>
      <c r="Z3809" s="59" t="s">
        <v>89</v>
      </c>
      <c r="AA3809" s="63" t="s">
        <v>4412</v>
      </c>
    </row>
    <row r="3810" spans="1:27" ht="16.5" customHeight="1" x14ac:dyDescent="0.3">
      <c r="A3810" s="22" t="b">
        <f t="shared" si="1335"/>
        <v>0</v>
      </c>
      <c r="B3810" s="22" t="b">
        <f t="shared" si="1336"/>
        <v>0</v>
      </c>
      <c r="C3810" s="22" t="b">
        <f t="shared" si="1337"/>
        <v>0</v>
      </c>
      <c r="D3810" s="22" t="b">
        <f t="shared" si="1338"/>
        <v>0</v>
      </c>
      <c r="E3810" s="22" t="b">
        <f t="shared" si="1339"/>
        <v>0</v>
      </c>
      <c r="F3810" s="52" t="b">
        <f t="shared" si="1340"/>
        <v>0</v>
      </c>
      <c r="G3810" s="22" t="b">
        <f t="shared" si="1341"/>
        <v>0</v>
      </c>
      <c r="H3810" s="22" t="b">
        <f t="shared" si="1342"/>
        <v>0</v>
      </c>
      <c r="I3810" s="22" t="b">
        <f t="shared" si="1343"/>
        <v>0</v>
      </c>
      <c r="J3810" s="22" t="b">
        <f t="shared" si="1344"/>
        <v>0</v>
      </c>
      <c r="K3810" s="3" t="str">
        <f t="shared" si="1345"/>
        <v/>
      </c>
      <c r="L3810" s="3" t="str">
        <f t="shared" si="1346"/>
        <v/>
      </c>
      <c r="M3810" s="3" t="str">
        <f t="shared" si="1347"/>
        <v/>
      </c>
      <c r="N3810" s="54" t="str">
        <f t="shared" si="1348"/>
        <v/>
      </c>
      <c r="O3810" s="3" t="str">
        <f t="shared" si="1349"/>
        <v/>
      </c>
      <c r="P3810" s="19" t="str">
        <f t="shared" si="1350"/>
        <v/>
      </c>
      <c r="Q3810" s="23" t="e">
        <f>_xlfn.XLOOKUP(R3810,summary!C1198:C1234,summary!B1198:B1234)</f>
        <v>#N/A</v>
      </c>
      <c r="R3810" s="24" t="str">
        <f t="shared" si="1334"/>
        <v>상갈동</v>
      </c>
      <c r="S3810" s="24" t="str">
        <f t="shared" si="1351"/>
        <v>보라4통</v>
      </c>
      <c r="T3810" s="24" t="str">
        <f t="shared" si="1352"/>
        <v>(보라동, 삼정아파트)</v>
      </c>
      <c r="U3810" s="24" t="str">
        <f t="shared" si="1353"/>
        <v>보라</v>
      </c>
      <c r="V3810" s="25">
        <f t="shared" si="1354"/>
        <v>4</v>
      </c>
      <c r="W3810" s="25">
        <f t="shared" si="1355"/>
        <v>7</v>
      </c>
      <c r="X3810" s="59"/>
      <c r="Y3810" s="59"/>
      <c r="Z3810" s="59" t="s">
        <v>91</v>
      </c>
      <c r="AA3810" s="63" t="s">
        <v>4413</v>
      </c>
    </row>
    <row r="3811" spans="1:27" ht="16.5" customHeight="1" x14ac:dyDescent="0.3">
      <c r="A3811" s="22" t="b">
        <f t="shared" si="1335"/>
        <v>0</v>
      </c>
      <c r="B3811" s="22" t="b">
        <f t="shared" si="1336"/>
        <v>0</v>
      </c>
      <c r="C3811" s="22" t="b">
        <f t="shared" si="1337"/>
        <v>0</v>
      </c>
      <c r="D3811" s="22" t="b">
        <f t="shared" si="1338"/>
        <v>0</v>
      </c>
      <c r="E3811" s="22" t="b">
        <f t="shared" si="1339"/>
        <v>0</v>
      </c>
      <c r="F3811" s="52" t="b">
        <f t="shared" si="1340"/>
        <v>0</v>
      </c>
      <c r="G3811" s="22" t="b">
        <f t="shared" si="1341"/>
        <v>0</v>
      </c>
      <c r="H3811" s="22" t="b">
        <f t="shared" si="1342"/>
        <v>0</v>
      </c>
      <c r="I3811" s="22" t="b">
        <f t="shared" si="1343"/>
        <v>0</v>
      </c>
      <c r="J3811" s="22" t="b">
        <f t="shared" si="1344"/>
        <v>0</v>
      </c>
      <c r="K3811" s="3" t="str">
        <f t="shared" si="1345"/>
        <v/>
      </c>
      <c r="L3811" s="3" t="str">
        <f t="shared" si="1346"/>
        <v/>
      </c>
      <c r="M3811" s="3" t="str">
        <f t="shared" si="1347"/>
        <v/>
      </c>
      <c r="N3811" s="54" t="str">
        <f t="shared" si="1348"/>
        <v/>
      </c>
      <c r="O3811" s="3" t="str">
        <f t="shared" si="1349"/>
        <v/>
      </c>
      <c r="P3811" s="19" t="str">
        <f t="shared" si="1350"/>
        <v/>
      </c>
      <c r="Q3811" s="23" t="e">
        <f>_xlfn.XLOOKUP(R3811,summary!C1199:C1235,summary!B1199:B1235)</f>
        <v>#N/A</v>
      </c>
      <c r="R3811" s="24" t="str">
        <f t="shared" si="1334"/>
        <v>상갈동</v>
      </c>
      <c r="S3811" s="24" t="str">
        <f t="shared" si="1351"/>
        <v>보라4통</v>
      </c>
      <c r="T3811" s="24" t="str">
        <f t="shared" si="1352"/>
        <v>(보라동, 삼정아파트)</v>
      </c>
      <c r="U3811" s="24" t="str">
        <f t="shared" si="1353"/>
        <v>보라</v>
      </c>
      <c r="V3811" s="25">
        <f t="shared" si="1354"/>
        <v>4</v>
      </c>
      <c r="W3811" s="25">
        <f t="shared" si="1355"/>
        <v>8</v>
      </c>
      <c r="X3811" s="59"/>
      <c r="Y3811" s="59"/>
      <c r="Z3811" s="59" t="s">
        <v>93</v>
      </c>
      <c r="AA3811" s="63" t="s">
        <v>4414</v>
      </c>
    </row>
    <row r="3812" spans="1:27" ht="16.5" customHeight="1" x14ac:dyDescent="0.3">
      <c r="A3812" s="22" t="b">
        <f t="shared" si="1335"/>
        <v>1</v>
      </c>
      <c r="B3812" s="22" t="b">
        <f t="shared" si="1336"/>
        <v>0</v>
      </c>
      <c r="C3812" s="22" t="b">
        <f t="shared" si="1337"/>
        <v>0</v>
      </c>
      <c r="D3812" s="22" t="b">
        <f t="shared" si="1338"/>
        <v>0</v>
      </c>
      <c r="E3812" s="22" t="b">
        <f t="shared" si="1339"/>
        <v>0</v>
      </c>
      <c r="F3812" s="52" t="b">
        <f t="shared" si="1340"/>
        <v>0</v>
      </c>
      <c r="G3812" s="22" t="b">
        <f t="shared" si="1341"/>
        <v>0</v>
      </c>
      <c r="H3812" s="22" t="b">
        <f t="shared" si="1342"/>
        <v>0</v>
      </c>
      <c r="I3812" s="22" t="b">
        <f t="shared" si="1343"/>
        <v>0</v>
      </c>
      <c r="J3812" s="22" t="b">
        <f t="shared" si="1344"/>
        <v>1</v>
      </c>
      <c r="K3812" s="3" t="str">
        <f t="shared" si="1345"/>
        <v>보라5통</v>
      </c>
      <c r="L3812" s="3" t="str">
        <f t="shared" si="1346"/>
        <v>라5</v>
      </c>
      <c r="M3812" s="3">
        <f t="shared" si="1347"/>
        <v>5</v>
      </c>
      <c r="N3812" s="54" t="str">
        <f t="shared" si="1348"/>
        <v>보라</v>
      </c>
      <c r="O3812" s="3" t="str">
        <f t="shared" si="1349"/>
        <v/>
      </c>
      <c r="P3812" s="19" t="str">
        <f t="shared" si="1350"/>
        <v/>
      </c>
      <c r="Q3812" s="23" t="e">
        <f>_xlfn.XLOOKUP(R3812,summary!C1200:C1236,summary!B1200:B1236)</f>
        <v>#N/A</v>
      </c>
      <c r="R3812" s="24" t="str">
        <f t="shared" si="1334"/>
        <v>상갈동</v>
      </c>
      <c r="S3812" s="24" t="str">
        <f t="shared" si="1351"/>
        <v>보라5통</v>
      </c>
      <c r="T3812" s="24" t="str">
        <f t="shared" si="1352"/>
        <v>(보라동, 삼성아파트)</v>
      </c>
      <c r="U3812" s="24" t="str">
        <f t="shared" si="1353"/>
        <v>보라</v>
      </c>
      <c r="V3812" s="25">
        <f t="shared" si="1354"/>
        <v>5</v>
      </c>
      <c r="W3812" s="25">
        <f t="shared" si="1355"/>
        <v>1</v>
      </c>
      <c r="X3812" s="59"/>
      <c r="Y3812" s="59" t="s">
        <v>4415</v>
      </c>
      <c r="Z3812" s="59" t="s">
        <v>63</v>
      </c>
      <c r="AA3812" s="63" t="s">
        <v>4416</v>
      </c>
    </row>
    <row r="3813" spans="1:27" ht="16.5" customHeight="1" x14ac:dyDescent="0.3">
      <c r="A3813" s="22" t="b">
        <f t="shared" si="1335"/>
        <v>1</v>
      </c>
      <c r="B3813" s="22" t="b">
        <f t="shared" si="1336"/>
        <v>1</v>
      </c>
      <c r="C3813" s="22" t="b">
        <f t="shared" si="1337"/>
        <v>0</v>
      </c>
      <c r="D3813" s="22" t="b">
        <f t="shared" si="1338"/>
        <v>0</v>
      </c>
      <c r="E3813" s="22" t="b">
        <f t="shared" si="1339"/>
        <v>1</v>
      </c>
      <c r="F3813" s="52" t="b">
        <f t="shared" si="1340"/>
        <v>1</v>
      </c>
      <c r="G3813" s="22" t="b">
        <f t="shared" si="1341"/>
        <v>1</v>
      </c>
      <c r="H3813" s="22" t="b">
        <f t="shared" si="1342"/>
        <v>0</v>
      </c>
      <c r="I3813" s="22" t="b">
        <f t="shared" si="1343"/>
        <v>1</v>
      </c>
      <c r="J3813" s="22" t="b">
        <f t="shared" si="1344"/>
        <v>0</v>
      </c>
      <c r="K3813" s="3" t="str">
        <f t="shared" si="1345"/>
        <v/>
      </c>
      <c r="L3813" s="3" t="str">
        <f t="shared" si="1346"/>
        <v/>
      </c>
      <c r="M3813" s="3" t="str">
        <f t="shared" si="1347"/>
        <v/>
      </c>
      <c r="N3813" s="54" t="str">
        <f t="shared" si="1348"/>
        <v/>
      </c>
      <c r="O3813" s="3" t="str">
        <f t="shared" si="1349"/>
        <v>(보라동, 삼성아파트)</v>
      </c>
      <c r="P3813" s="19" t="str">
        <f t="shared" si="1350"/>
        <v>(보라동, 삼성아파트)</v>
      </c>
      <c r="Q3813" s="23" t="e">
        <f>_xlfn.XLOOKUP(R3813,summary!C1201:C1237,summary!B1201:B1237)</f>
        <v>#N/A</v>
      </c>
      <c r="R3813" s="24" t="str">
        <f t="shared" si="1334"/>
        <v>상갈동</v>
      </c>
      <c r="S3813" s="24" t="str">
        <f t="shared" si="1351"/>
        <v>보라5통</v>
      </c>
      <c r="T3813" s="24" t="str">
        <f t="shared" si="1352"/>
        <v>(보라동, 삼성아파트)</v>
      </c>
      <c r="U3813" s="24" t="str">
        <f t="shared" si="1353"/>
        <v>보라</v>
      </c>
      <c r="V3813" s="25">
        <f t="shared" si="1354"/>
        <v>5</v>
      </c>
      <c r="W3813" s="25">
        <f t="shared" si="1355"/>
        <v>2</v>
      </c>
      <c r="X3813" s="59"/>
      <c r="Y3813" s="59" t="s">
        <v>4390</v>
      </c>
      <c r="Z3813" s="59" t="s">
        <v>65</v>
      </c>
      <c r="AA3813" s="63" t="s">
        <v>4417</v>
      </c>
    </row>
    <row r="3814" spans="1:27" ht="16.5" customHeight="1" x14ac:dyDescent="0.3">
      <c r="A3814" s="22" t="b">
        <f t="shared" si="1335"/>
        <v>1</v>
      </c>
      <c r="B3814" s="22" t="b">
        <f t="shared" si="1336"/>
        <v>0</v>
      </c>
      <c r="C3814" s="22" t="b">
        <f t="shared" si="1337"/>
        <v>1</v>
      </c>
      <c r="D3814" s="22" t="b">
        <f t="shared" si="1338"/>
        <v>0</v>
      </c>
      <c r="E3814" s="22" t="b">
        <f t="shared" si="1339"/>
        <v>1</v>
      </c>
      <c r="F3814" s="52" t="b">
        <f t="shared" si="1340"/>
        <v>1</v>
      </c>
      <c r="G3814" s="22" t="b">
        <f t="shared" si="1341"/>
        <v>0</v>
      </c>
      <c r="H3814" s="22" t="b">
        <f t="shared" si="1342"/>
        <v>1</v>
      </c>
      <c r="I3814" s="22" t="b">
        <f t="shared" si="1343"/>
        <v>1</v>
      </c>
      <c r="J3814" s="22" t="b">
        <f t="shared" si="1344"/>
        <v>0</v>
      </c>
      <c r="K3814" s="3" t="str">
        <f t="shared" si="1345"/>
        <v/>
      </c>
      <c r="L3814" s="3" t="str">
        <f t="shared" si="1346"/>
        <v/>
      </c>
      <c r="M3814" s="3" t="str">
        <f t="shared" si="1347"/>
        <v/>
      </c>
      <c r="N3814" s="54" t="str">
        <f t="shared" si="1348"/>
        <v/>
      </c>
      <c r="O3814" s="3" t="str">
        <f t="shared" si="1349"/>
        <v>삼성아파트)</v>
      </c>
      <c r="P3814" s="19" t="str">
        <f t="shared" si="1350"/>
        <v/>
      </c>
      <c r="Q3814" s="23" t="e">
        <f>_xlfn.XLOOKUP(R3814,summary!C1202:C1238,summary!B1202:B1238)</f>
        <v>#N/A</v>
      </c>
      <c r="R3814" s="24" t="str">
        <f t="shared" si="1334"/>
        <v>상갈동</v>
      </c>
      <c r="S3814" s="24" t="str">
        <f t="shared" si="1351"/>
        <v>보라5통</v>
      </c>
      <c r="T3814" s="24" t="str">
        <f t="shared" si="1352"/>
        <v>(보라동, 삼성아파트)</v>
      </c>
      <c r="U3814" s="24" t="str">
        <f t="shared" si="1353"/>
        <v>보라</v>
      </c>
      <c r="V3814" s="25">
        <f t="shared" si="1354"/>
        <v>5</v>
      </c>
      <c r="W3814" s="25">
        <f t="shared" si="1355"/>
        <v>3</v>
      </c>
      <c r="X3814" s="59"/>
      <c r="Y3814" s="59" t="s">
        <v>4418</v>
      </c>
      <c r="Z3814" s="59" t="s">
        <v>67</v>
      </c>
      <c r="AA3814" s="63" t="s">
        <v>4419</v>
      </c>
    </row>
    <row r="3815" spans="1:27" ht="16.5" customHeight="1" x14ac:dyDescent="0.3">
      <c r="A3815" s="22" t="b">
        <f t="shared" si="1335"/>
        <v>0</v>
      </c>
      <c r="B3815" s="22" t="b">
        <f t="shared" si="1336"/>
        <v>0</v>
      </c>
      <c r="C3815" s="22" t="b">
        <f t="shared" si="1337"/>
        <v>0</v>
      </c>
      <c r="D3815" s="22" t="b">
        <f t="shared" si="1338"/>
        <v>0</v>
      </c>
      <c r="E3815" s="22" t="b">
        <f t="shared" si="1339"/>
        <v>0</v>
      </c>
      <c r="F3815" s="52" t="b">
        <f t="shared" si="1340"/>
        <v>0</v>
      </c>
      <c r="G3815" s="22" t="b">
        <f t="shared" si="1341"/>
        <v>0</v>
      </c>
      <c r="H3815" s="22" t="b">
        <f t="shared" si="1342"/>
        <v>0</v>
      </c>
      <c r="I3815" s="22" t="b">
        <f t="shared" si="1343"/>
        <v>0</v>
      </c>
      <c r="J3815" s="22" t="b">
        <f t="shared" si="1344"/>
        <v>0</v>
      </c>
      <c r="K3815" s="3" t="str">
        <f t="shared" si="1345"/>
        <v/>
      </c>
      <c r="L3815" s="3" t="str">
        <f t="shared" si="1346"/>
        <v/>
      </c>
      <c r="M3815" s="3" t="str">
        <f t="shared" si="1347"/>
        <v/>
      </c>
      <c r="N3815" s="54" t="str">
        <f t="shared" si="1348"/>
        <v/>
      </c>
      <c r="O3815" s="3" t="str">
        <f t="shared" si="1349"/>
        <v/>
      </c>
      <c r="P3815" s="19" t="str">
        <f t="shared" si="1350"/>
        <v/>
      </c>
      <c r="Q3815" s="23" t="e">
        <f>_xlfn.XLOOKUP(R3815,summary!C1203:C1239,summary!B1203:B1239)</f>
        <v>#N/A</v>
      </c>
      <c r="R3815" s="24" t="str">
        <f t="shared" si="1334"/>
        <v>상갈동</v>
      </c>
      <c r="S3815" s="24" t="str">
        <f t="shared" si="1351"/>
        <v>보라5통</v>
      </c>
      <c r="T3815" s="24" t="str">
        <f t="shared" si="1352"/>
        <v>(보라동, 삼성아파트)</v>
      </c>
      <c r="U3815" s="24" t="str">
        <f t="shared" si="1353"/>
        <v>보라</v>
      </c>
      <c r="V3815" s="25">
        <f t="shared" si="1354"/>
        <v>5</v>
      </c>
      <c r="W3815" s="25">
        <f t="shared" si="1355"/>
        <v>4</v>
      </c>
      <c r="X3815" s="59"/>
      <c r="Y3815" s="59"/>
      <c r="Z3815" s="59" t="s">
        <v>73</v>
      </c>
      <c r="AA3815" s="63" t="s">
        <v>4420</v>
      </c>
    </row>
    <row r="3816" spans="1:27" ht="16.5" customHeight="1" x14ac:dyDescent="0.3">
      <c r="A3816" s="22" t="b">
        <f t="shared" si="1335"/>
        <v>0</v>
      </c>
      <c r="B3816" s="22" t="b">
        <f t="shared" si="1336"/>
        <v>0</v>
      </c>
      <c r="C3816" s="22" t="b">
        <f t="shared" si="1337"/>
        <v>0</v>
      </c>
      <c r="D3816" s="22" t="b">
        <f t="shared" si="1338"/>
        <v>0</v>
      </c>
      <c r="E3816" s="22" t="b">
        <f t="shared" si="1339"/>
        <v>0</v>
      </c>
      <c r="F3816" s="52" t="b">
        <f t="shared" si="1340"/>
        <v>0</v>
      </c>
      <c r="G3816" s="22" t="b">
        <f t="shared" si="1341"/>
        <v>0</v>
      </c>
      <c r="H3816" s="22" t="b">
        <f t="shared" si="1342"/>
        <v>0</v>
      </c>
      <c r="I3816" s="22" t="b">
        <f t="shared" si="1343"/>
        <v>0</v>
      </c>
      <c r="J3816" s="22" t="b">
        <f t="shared" si="1344"/>
        <v>0</v>
      </c>
      <c r="K3816" s="3" t="str">
        <f t="shared" si="1345"/>
        <v/>
      </c>
      <c r="L3816" s="3" t="str">
        <f t="shared" si="1346"/>
        <v/>
      </c>
      <c r="M3816" s="3" t="str">
        <f t="shared" si="1347"/>
        <v/>
      </c>
      <c r="N3816" s="54" t="str">
        <f t="shared" si="1348"/>
        <v/>
      </c>
      <c r="O3816" s="3" t="str">
        <f t="shared" si="1349"/>
        <v/>
      </c>
      <c r="P3816" s="19" t="str">
        <f t="shared" si="1350"/>
        <v/>
      </c>
      <c r="Q3816" s="23" t="e">
        <f>_xlfn.XLOOKUP(R3816,summary!C1204:C1240,summary!B1204:B1240)</f>
        <v>#N/A</v>
      </c>
      <c r="R3816" s="24" t="str">
        <f t="shared" si="1334"/>
        <v>상갈동</v>
      </c>
      <c r="S3816" s="24" t="str">
        <f t="shared" si="1351"/>
        <v>보라5통</v>
      </c>
      <c r="T3816" s="24" t="str">
        <f t="shared" si="1352"/>
        <v>(보라동, 삼성아파트)</v>
      </c>
      <c r="U3816" s="24" t="str">
        <f t="shared" si="1353"/>
        <v>보라</v>
      </c>
      <c r="V3816" s="25">
        <f t="shared" si="1354"/>
        <v>5</v>
      </c>
      <c r="W3816" s="25">
        <f t="shared" si="1355"/>
        <v>5</v>
      </c>
      <c r="X3816" s="59"/>
      <c r="Y3816" s="59"/>
      <c r="Z3816" s="59" t="s">
        <v>87</v>
      </c>
      <c r="AA3816" s="63" t="s">
        <v>4421</v>
      </c>
    </row>
    <row r="3817" spans="1:27" ht="16.5" customHeight="1" x14ac:dyDescent="0.3">
      <c r="A3817" s="22" t="b">
        <f t="shared" si="1335"/>
        <v>0</v>
      </c>
      <c r="B3817" s="22" t="b">
        <f t="shared" si="1336"/>
        <v>0</v>
      </c>
      <c r="C3817" s="22" t="b">
        <f t="shared" si="1337"/>
        <v>0</v>
      </c>
      <c r="D3817" s="22" t="b">
        <f t="shared" si="1338"/>
        <v>0</v>
      </c>
      <c r="E3817" s="22" t="b">
        <f t="shared" si="1339"/>
        <v>0</v>
      </c>
      <c r="F3817" s="52" t="b">
        <f t="shared" si="1340"/>
        <v>0</v>
      </c>
      <c r="G3817" s="22" t="b">
        <f t="shared" si="1341"/>
        <v>0</v>
      </c>
      <c r="H3817" s="22" t="b">
        <f t="shared" si="1342"/>
        <v>0</v>
      </c>
      <c r="I3817" s="22" t="b">
        <f t="shared" si="1343"/>
        <v>0</v>
      </c>
      <c r="J3817" s="22" t="b">
        <f t="shared" si="1344"/>
        <v>0</v>
      </c>
      <c r="K3817" s="3" t="str">
        <f t="shared" si="1345"/>
        <v/>
      </c>
      <c r="L3817" s="3" t="str">
        <f t="shared" si="1346"/>
        <v/>
      </c>
      <c r="M3817" s="3" t="str">
        <f t="shared" si="1347"/>
        <v/>
      </c>
      <c r="N3817" s="54" t="str">
        <f t="shared" si="1348"/>
        <v/>
      </c>
      <c r="O3817" s="3" t="str">
        <f t="shared" si="1349"/>
        <v/>
      </c>
      <c r="P3817" s="19" t="str">
        <f t="shared" si="1350"/>
        <v/>
      </c>
      <c r="Q3817" s="23" t="e">
        <f>_xlfn.XLOOKUP(R3817,summary!C1205:C1241,summary!B1205:B1241)</f>
        <v>#N/A</v>
      </c>
      <c r="R3817" s="24" t="str">
        <f t="shared" si="1334"/>
        <v>상갈동</v>
      </c>
      <c r="S3817" s="24" t="str">
        <f t="shared" si="1351"/>
        <v>보라5통</v>
      </c>
      <c r="T3817" s="24" t="str">
        <f t="shared" si="1352"/>
        <v>(보라동, 삼성아파트)</v>
      </c>
      <c r="U3817" s="24" t="str">
        <f t="shared" si="1353"/>
        <v>보라</v>
      </c>
      <c r="V3817" s="25">
        <f t="shared" si="1354"/>
        <v>5</v>
      </c>
      <c r="W3817" s="25">
        <f t="shared" si="1355"/>
        <v>6</v>
      </c>
      <c r="X3817" s="59"/>
      <c r="Y3817" s="59"/>
      <c r="Z3817" s="59" t="s">
        <v>89</v>
      </c>
      <c r="AA3817" s="63" t="s">
        <v>4422</v>
      </c>
    </row>
    <row r="3818" spans="1:27" ht="16.5" customHeight="1" x14ac:dyDescent="0.3">
      <c r="A3818" s="22" t="b">
        <f t="shared" si="1335"/>
        <v>0</v>
      </c>
      <c r="B3818" s="22" t="b">
        <f t="shared" si="1336"/>
        <v>0</v>
      </c>
      <c r="C3818" s="22" t="b">
        <f t="shared" si="1337"/>
        <v>0</v>
      </c>
      <c r="D3818" s="22" t="b">
        <f t="shared" si="1338"/>
        <v>0</v>
      </c>
      <c r="E3818" s="22" t="b">
        <f t="shared" si="1339"/>
        <v>0</v>
      </c>
      <c r="F3818" s="52" t="b">
        <f t="shared" si="1340"/>
        <v>0</v>
      </c>
      <c r="G3818" s="22" t="b">
        <f t="shared" si="1341"/>
        <v>0</v>
      </c>
      <c r="H3818" s="22" t="b">
        <f t="shared" si="1342"/>
        <v>0</v>
      </c>
      <c r="I3818" s="22" t="b">
        <f t="shared" si="1343"/>
        <v>0</v>
      </c>
      <c r="J3818" s="22" t="b">
        <f t="shared" si="1344"/>
        <v>0</v>
      </c>
      <c r="K3818" s="3" t="str">
        <f t="shared" si="1345"/>
        <v/>
      </c>
      <c r="L3818" s="3" t="str">
        <f t="shared" si="1346"/>
        <v/>
      </c>
      <c r="M3818" s="3" t="str">
        <f t="shared" si="1347"/>
        <v/>
      </c>
      <c r="N3818" s="54" t="str">
        <f t="shared" si="1348"/>
        <v/>
      </c>
      <c r="O3818" s="3" t="str">
        <f t="shared" si="1349"/>
        <v/>
      </c>
      <c r="P3818" s="19" t="str">
        <f t="shared" si="1350"/>
        <v/>
      </c>
      <c r="Q3818" s="23" t="e">
        <f>_xlfn.XLOOKUP(R3818,summary!C1206:C1242,summary!B1206:B1242)</f>
        <v>#N/A</v>
      </c>
      <c r="R3818" s="24" t="str">
        <f t="shared" si="1334"/>
        <v>상갈동</v>
      </c>
      <c r="S3818" s="24" t="str">
        <f t="shared" si="1351"/>
        <v>보라5통</v>
      </c>
      <c r="T3818" s="24" t="str">
        <f t="shared" si="1352"/>
        <v>(보라동, 삼성아파트)</v>
      </c>
      <c r="U3818" s="24" t="str">
        <f t="shared" si="1353"/>
        <v>보라</v>
      </c>
      <c r="V3818" s="25">
        <f t="shared" si="1354"/>
        <v>5</v>
      </c>
      <c r="W3818" s="25">
        <f t="shared" si="1355"/>
        <v>7</v>
      </c>
      <c r="X3818" s="59"/>
      <c r="Y3818" s="59"/>
      <c r="Z3818" s="59" t="s">
        <v>91</v>
      </c>
      <c r="AA3818" s="63" t="s">
        <v>4423</v>
      </c>
    </row>
    <row r="3819" spans="1:27" ht="16.5" customHeight="1" x14ac:dyDescent="0.3">
      <c r="A3819" s="22" t="b">
        <f t="shared" si="1335"/>
        <v>0</v>
      </c>
      <c r="B3819" s="22" t="b">
        <f t="shared" si="1336"/>
        <v>0</v>
      </c>
      <c r="C3819" s="22" t="b">
        <f t="shared" si="1337"/>
        <v>0</v>
      </c>
      <c r="D3819" s="22" t="b">
        <f t="shared" si="1338"/>
        <v>0</v>
      </c>
      <c r="E3819" s="22" t="b">
        <f t="shared" si="1339"/>
        <v>0</v>
      </c>
      <c r="F3819" s="52" t="b">
        <f t="shared" si="1340"/>
        <v>0</v>
      </c>
      <c r="G3819" s="22" t="b">
        <f t="shared" si="1341"/>
        <v>0</v>
      </c>
      <c r="H3819" s="22" t="b">
        <f t="shared" si="1342"/>
        <v>0</v>
      </c>
      <c r="I3819" s="22" t="b">
        <f t="shared" si="1343"/>
        <v>0</v>
      </c>
      <c r="J3819" s="22" t="b">
        <f t="shared" si="1344"/>
        <v>0</v>
      </c>
      <c r="K3819" s="3" t="str">
        <f t="shared" si="1345"/>
        <v/>
      </c>
      <c r="L3819" s="3" t="str">
        <f t="shared" si="1346"/>
        <v/>
      </c>
      <c r="M3819" s="3" t="str">
        <f t="shared" si="1347"/>
        <v/>
      </c>
      <c r="N3819" s="54" t="str">
        <f t="shared" si="1348"/>
        <v/>
      </c>
      <c r="O3819" s="3" t="str">
        <f t="shared" si="1349"/>
        <v/>
      </c>
      <c r="P3819" s="19" t="str">
        <f t="shared" si="1350"/>
        <v/>
      </c>
      <c r="Q3819" s="23" t="e">
        <f>_xlfn.XLOOKUP(R3819,summary!C1207:C1243,summary!B1207:B1243)</f>
        <v>#N/A</v>
      </c>
      <c r="R3819" s="24" t="str">
        <f t="shared" si="1334"/>
        <v>상갈동</v>
      </c>
      <c r="S3819" s="24" t="str">
        <f t="shared" si="1351"/>
        <v>보라5통</v>
      </c>
      <c r="T3819" s="24" t="str">
        <f t="shared" si="1352"/>
        <v>(보라동, 삼성아파트)</v>
      </c>
      <c r="U3819" s="24" t="str">
        <f t="shared" si="1353"/>
        <v>보라</v>
      </c>
      <c r="V3819" s="25">
        <f t="shared" si="1354"/>
        <v>5</v>
      </c>
      <c r="W3819" s="25">
        <f t="shared" si="1355"/>
        <v>8</v>
      </c>
      <c r="X3819" s="59"/>
      <c r="Y3819" s="59"/>
      <c r="Z3819" s="59" t="s">
        <v>93</v>
      </c>
      <c r="AA3819" s="63" t="s">
        <v>4424</v>
      </c>
    </row>
    <row r="3820" spans="1:27" ht="16.5" customHeight="1" x14ac:dyDescent="0.3">
      <c r="A3820" s="22" t="b">
        <f t="shared" si="1335"/>
        <v>0</v>
      </c>
      <c r="B3820" s="22" t="b">
        <f t="shared" si="1336"/>
        <v>0</v>
      </c>
      <c r="C3820" s="22" t="b">
        <f t="shared" si="1337"/>
        <v>0</v>
      </c>
      <c r="D3820" s="22" t="b">
        <f t="shared" si="1338"/>
        <v>0</v>
      </c>
      <c r="E3820" s="22" t="b">
        <f t="shared" si="1339"/>
        <v>0</v>
      </c>
      <c r="F3820" s="52" t="b">
        <f t="shared" si="1340"/>
        <v>0</v>
      </c>
      <c r="G3820" s="22" t="b">
        <f t="shared" si="1341"/>
        <v>0</v>
      </c>
      <c r="H3820" s="22" t="b">
        <f t="shared" si="1342"/>
        <v>0</v>
      </c>
      <c r="I3820" s="22" t="b">
        <f t="shared" si="1343"/>
        <v>0</v>
      </c>
      <c r="J3820" s="22" t="b">
        <f t="shared" si="1344"/>
        <v>0</v>
      </c>
      <c r="K3820" s="3" t="str">
        <f t="shared" si="1345"/>
        <v/>
      </c>
      <c r="L3820" s="3" t="str">
        <f t="shared" si="1346"/>
        <v/>
      </c>
      <c r="M3820" s="3" t="str">
        <f t="shared" si="1347"/>
        <v/>
      </c>
      <c r="N3820" s="54" t="str">
        <f t="shared" si="1348"/>
        <v/>
      </c>
      <c r="O3820" s="3" t="str">
        <f t="shared" si="1349"/>
        <v/>
      </c>
      <c r="P3820" s="19" t="str">
        <f t="shared" si="1350"/>
        <v/>
      </c>
      <c r="Q3820" s="23" t="e">
        <f>_xlfn.XLOOKUP(R3820,summary!C1208:C1244,summary!B1208:B1244)</f>
        <v>#N/A</v>
      </c>
      <c r="R3820" s="24" t="str">
        <f t="shared" si="1334"/>
        <v>상갈동</v>
      </c>
      <c r="S3820" s="24" t="str">
        <f t="shared" si="1351"/>
        <v>보라5통</v>
      </c>
      <c r="T3820" s="24" t="str">
        <f t="shared" si="1352"/>
        <v>(보라동, 삼성아파트)</v>
      </c>
      <c r="U3820" s="24" t="str">
        <f t="shared" si="1353"/>
        <v>보라</v>
      </c>
      <c r="V3820" s="25">
        <f t="shared" si="1354"/>
        <v>5</v>
      </c>
      <c r="W3820" s="25">
        <f t="shared" si="1355"/>
        <v>9</v>
      </c>
      <c r="X3820" s="59"/>
      <c r="Y3820" s="59"/>
      <c r="Z3820" s="59" t="s">
        <v>95</v>
      </c>
      <c r="AA3820" s="63" t="s">
        <v>4425</v>
      </c>
    </row>
    <row r="3821" spans="1:27" ht="16.5" customHeight="1" x14ac:dyDescent="0.3">
      <c r="A3821" s="22" t="b">
        <f t="shared" si="1335"/>
        <v>0</v>
      </c>
      <c r="B3821" s="22" t="b">
        <f t="shared" si="1336"/>
        <v>0</v>
      </c>
      <c r="C3821" s="22" t="b">
        <f t="shared" si="1337"/>
        <v>0</v>
      </c>
      <c r="D3821" s="22" t="b">
        <f t="shared" si="1338"/>
        <v>0</v>
      </c>
      <c r="E3821" s="22" t="b">
        <f t="shared" si="1339"/>
        <v>0</v>
      </c>
      <c r="F3821" s="52" t="b">
        <f t="shared" si="1340"/>
        <v>0</v>
      </c>
      <c r="G3821" s="22" t="b">
        <f t="shared" si="1341"/>
        <v>0</v>
      </c>
      <c r="H3821" s="22" t="b">
        <f t="shared" si="1342"/>
        <v>0</v>
      </c>
      <c r="I3821" s="22" t="b">
        <f t="shared" si="1343"/>
        <v>0</v>
      </c>
      <c r="J3821" s="22" t="b">
        <f t="shared" si="1344"/>
        <v>0</v>
      </c>
      <c r="K3821" s="3" t="str">
        <f t="shared" si="1345"/>
        <v/>
      </c>
      <c r="L3821" s="3" t="str">
        <f t="shared" si="1346"/>
        <v/>
      </c>
      <c r="M3821" s="3" t="str">
        <f t="shared" si="1347"/>
        <v/>
      </c>
      <c r="N3821" s="54" t="str">
        <f t="shared" si="1348"/>
        <v/>
      </c>
      <c r="O3821" s="3" t="str">
        <f t="shared" si="1349"/>
        <v/>
      </c>
      <c r="P3821" s="19" t="str">
        <f t="shared" si="1350"/>
        <v/>
      </c>
      <c r="Q3821" s="23" t="e">
        <f>_xlfn.XLOOKUP(R3821,summary!C1209:C1245,summary!B1209:B1245)</f>
        <v>#N/A</v>
      </c>
      <c r="R3821" s="24" t="str">
        <f t="shared" si="1334"/>
        <v>상갈동</v>
      </c>
      <c r="S3821" s="24" t="str">
        <f t="shared" si="1351"/>
        <v>보라5통</v>
      </c>
      <c r="T3821" s="24" t="str">
        <f t="shared" si="1352"/>
        <v>(보라동, 삼성아파트)</v>
      </c>
      <c r="U3821" s="24" t="str">
        <f t="shared" si="1353"/>
        <v>보라</v>
      </c>
      <c r="V3821" s="25">
        <f t="shared" si="1354"/>
        <v>5</v>
      </c>
      <c r="W3821" s="25">
        <f t="shared" si="1355"/>
        <v>10</v>
      </c>
      <c r="X3821" s="59"/>
      <c r="Y3821" s="59"/>
      <c r="Z3821" s="59" t="s">
        <v>97</v>
      </c>
      <c r="AA3821" s="63" t="s">
        <v>4426</v>
      </c>
    </row>
    <row r="3822" spans="1:27" ht="16.5" customHeight="1" x14ac:dyDescent="0.3">
      <c r="A3822" s="22" t="b">
        <f t="shared" si="1335"/>
        <v>0</v>
      </c>
      <c r="B3822" s="22" t="b">
        <f t="shared" si="1336"/>
        <v>0</v>
      </c>
      <c r="C3822" s="22" t="b">
        <f t="shared" si="1337"/>
        <v>0</v>
      </c>
      <c r="D3822" s="22" t="b">
        <f t="shared" si="1338"/>
        <v>0</v>
      </c>
      <c r="E3822" s="22" t="b">
        <f t="shared" si="1339"/>
        <v>0</v>
      </c>
      <c r="F3822" s="52" t="b">
        <f t="shared" si="1340"/>
        <v>0</v>
      </c>
      <c r="G3822" s="22" t="b">
        <f t="shared" si="1341"/>
        <v>0</v>
      </c>
      <c r="H3822" s="22" t="b">
        <f t="shared" si="1342"/>
        <v>0</v>
      </c>
      <c r="I3822" s="22" t="b">
        <f t="shared" si="1343"/>
        <v>0</v>
      </c>
      <c r="J3822" s="22" t="b">
        <f t="shared" si="1344"/>
        <v>0</v>
      </c>
      <c r="K3822" s="3" t="str">
        <f t="shared" si="1345"/>
        <v/>
      </c>
      <c r="L3822" s="3" t="str">
        <f t="shared" si="1346"/>
        <v/>
      </c>
      <c r="M3822" s="3" t="str">
        <f t="shared" si="1347"/>
        <v/>
      </c>
      <c r="N3822" s="54" t="str">
        <f t="shared" si="1348"/>
        <v/>
      </c>
      <c r="O3822" s="3" t="str">
        <f t="shared" si="1349"/>
        <v/>
      </c>
      <c r="P3822" s="19" t="str">
        <f t="shared" si="1350"/>
        <v/>
      </c>
      <c r="Q3822" s="23" t="e">
        <f>_xlfn.XLOOKUP(R3822,summary!C1210:C1246,summary!B1210:B1246)</f>
        <v>#N/A</v>
      </c>
      <c r="R3822" s="24" t="str">
        <f t="shared" si="1334"/>
        <v>상갈동</v>
      </c>
      <c r="S3822" s="24" t="str">
        <f t="shared" si="1351"/>
        <v>보라5통</v>
      </c>
      <c r="T3822" s="24" t="str">
        <f t="shared" si="1352"/>
        <v>(보라동, 삼성아파트)</v>
      </c>
      <c r="U3822" s="24" t="str">
        <f t="shared" si="1353"/>
        <v>보라</v>
      </c>
      <c r="V3822" s="25">
        <f t="shared" si="1354"/>
        <v>5</v>
      </c>
      <c r="W3822" s="25">
        <f t="shared" si="1355"/>
        <v>11</v>
      </c>
      <c r="X3822" s="59"/>
      <c r="Y3822" s="59"/>
      <c r="Z3822" s="59" t="s">
        <v>99</v>
      </c>
      <c r="AA3822" s="63" t="s">
        <v>4427</v>
      </c>
    </row>
    <row r="3823" spans="1:27" ht="16.5" customHeight="1" x14ac:dyDescent="0.3">
      <c r="A3823" s="22" t="b">
        <f t="shared" si="1335"/>
        <v>0</v>
      </c>
      <c r="B3823" s="22" t="b">
        <f t="shared" si="1336"/>
        <v>0</v>
      </c>
      <c r="C3823" s="22" t="b">
        <f t="shared" si="1337"/>
        <v>0</v>
      </c>
      <c r="D3823" s="22" t="b">
        <f t="shared" si="1338"/>
        <v>0</v>
      </c>
      <c r="E3823" s="22" t="b">
        <f t="shared" si="1339"/>
        <v>0</v>
      </c>
      <c r="F3823" s="52" t="b">
        <f t="shared" si="1340"/>
        <v>0</v>
      </c>
      <c r="G3823" s="22" t="b">
        <f t="shared" si="1341"/>
        <v>0</v>
      </c>
      <c r="H3823" s="22" t="b">
        <f t="shared" si="1342"/>
        <v>0</v>
      </c>
      <c r="I3823" s="22" t="b">
        <f t="shared" si="1343"/>
        <v>0</v>
      </c>
      <c r="J3823" s="22" t="b">
        <f t="shared" si="1344"/>
        <v>0</v>
      </c>
      <c r="K3823" s="3" t="str">
        <f t="shared" si="1345"/>
        <v/>
      </c>
      <c r="L3823" s="3" t="str">
        <f t="shared" si="1346"/>
        <v/>
      </c>
      <c r="M3823" s="3" t="str">
        <f t="shared" si="1347"/>
        <v/>
      </c>
      <c r="N3823" s="54" t="str">
        <f t="shared" si="1348"/>
        <v/>
      </c>
      <c r="O3823" s="3" t="str">
        <f t="shared" si="1349"/>
        <v/>
      </c>
      <c r="P3823" s="19" t="str">
        <f t="shared" si="1350"/>
        <v/>
      </c>
      <c r="Q3823" s="23" t="e">
        <f>_xlfn.XLOOKUP(R3823,summary!C1211:C1247,summary!B1211:B1247)</f>
        <v>#N/A</v>
      </c>
      <c r="R3823" s="24" t="str">
        <f t="shared" si="1334"/>
        <v>상갈동</v>
      </c>
      <c r="S3823" s="24" t="str">
        <f t="shared" si="1351"/>
        <v>보라5통</v>
      </c>
      <c r="T3823" s="24" t="str">
        <f t="shared" si="1352"/>
        <v>(보라동, 삼성아파트)</v>
      </c>
      <c r="U3823" s="24" t="str">
        <f t="shared" si="1353"/>
        <v>보라</v>
      </c>
      <c r="V3823" s="25">
        <f t="shared" si="1354"/>
        <v>5</v>
      </c>
      <c r="W3823" s="25">
        <f t="shared" si="1355"/>
        <v>12</v>
      </c>
      <c r="X3823" s="59"/>
      <c r="Y3823" s="59"/>
      <c r="Z3823" s="59" t="s">
        <v>101</v>
      </c>
      <c r="AA3823" s="63" t="s">
        <v>4428</v>
      </c>
    </row>
    <row r="3824" spans="1:27" ht="16.5" customHeight="1" x14ac:dyDescent="0.3">
      <c r="A3824" s="22" t="b">
        <f t="shared" si="1335"/>
        <v>0</v>
      </c>
      <c r="B3824" s="22" t="b">
        <f t="shared" si="1336"/>
        <v>0</v>
      </c>
      <c r="C3824" s="22" t="b">
        <f t="shared" si="1337"/>
        <v>0</v>
      </c>
      <c r="D3824" s="22" t="b">
        <f t="shared" si="1338"/>
        <v>0</v>
      </c>
      <c r="E3824" s="22" t="b">
        <f t="shared" si="1339"/>
        <v>0</v>
      </c>
      <c r="F3824" s="52" t="b">
        <f t="shared" si="1340"/>
        <v>0</v>
      </c>
      <c r="G3824" s="22" t="b">
        <f t="shared" si="1341"/>
        <v>0</v>
      </c>
      <c r="H3824" s="22" t="b">
        <f t="shared" si="1342"/>
        <v>0</v>
      </c>
      <c r="I3824" s="22" t="b">
        <f t="shared" si="1343"/>
        <v>0</v>
      </c>
      <c r="J3824" s="22" t="b">
        <f t="shared" si="1344"/>
        <v>0</v>
      </c>
      <c r="K3824" s="3" t="str">
        <f t="shared" si="1345"/>
        <v/>
      </c>
      <c r="L3824" s="3" t="str">
        <f t="shared" si="1346"/>
        <v/>
      </c>
      <c r="M3824" s="3" t="str">
        <f t="shared" si="1347"/>
        <v/>
      </c>
      <c r="N3824" s="54" t="str">
        <f t="shared" si="1348"/>
        <v/>
      </c>
      <c r="O3824" s="3" t="str">
        <f t="shared" si="1349"/>
        <v/>
      </c>
      <c r="P3824" s="19" t="str">
        <f t="shared" si="1350"/>
        <v/>
      </c>
      <c r="Q3824" s="23" t="e">
        <f>_xlfn.XLOOKUP(R3824,summary!C1212:C1248,summary!B1212:B1248)</f>
        <v>#N/A</v>
      </c>
      <c r="R3824" s="24" t="str">
        <f t="shared" si="1334"/>
        <v>상갈동</v>
      </c>
      <c r="S3824" s="24" t="str">
        <f t="shared" si="1351"/>
        <v>보라5통</v>
      </c>
      <c r="T3824" s="24" t="str">
        <f t="shared" si="1352"/>
        <v>(보라동, 삼성아파트)</v>
      </c>
      <c r="U3824" s="24" t="str">
        <f t="shared" si="1353"/>
        <v>보라</v>
      </c>
      <c r="V3824" s="25">
        <f t="shared" si="1354"/>
        <v>5</v>
      </c>
      <c r="W3824" s="25">
        <f t="shared" si="1355"/>
        <v>13</v>
      </c>
      <c r="X3824" s="59"/>
      <c r="Y3824" s="59"/>
      <c r="Z3824" s="59" t="s">
        <v>117</v>
      </c>
      <c r="AA3824" s="63" t="s">
        <v>4429</v>
      </c>
    </row>
    <row r="3825" spans="1:27" ht="16.5" customHeight="1" x14ac:dyDescent="0.3">
      <c r="A3825" s="22" t="b">
        <f t="shared" si="1335"/>
        <v>1</v>
      </c>
      <c r="B3825" s="22" t="b">
        <f t="shared" si="1336"/>
        <v>0</v>
      </c>
      <c r="C3825" s="22" t="b">
        <f t="shared" si="1337"/>
        <v>0</v>
      </c>
      <c r="D3825" s="22" t="b">
        <f t="shared" si="1338"/>
        <v>0</v>
      </c>
      <c r="E3825" s="22" t="b">
        <f t="shared" si="1339"/>
        <v>0</v>
      </c>
      <c r="F3825" s="52" t="b">
        <f t="shared" si="1340"/>
        <v>0</v>
      </c>
      <c r="G3825" s="22" t="b">
        <f t="shared" si="1341"/>
        <v>0</v>
      </c>
      <c r="H3825" s="22" t="b">
        <f t="shared" si="1342"/>
        <v>0</v>
      </c>
      <c r="I3825" s="22" t="b">
        <f t="shared" si="1343"/>
        <v>0</v>
      </c>
      <c r="J3825" s="22" t="b">
        <f t="shared" si="1344"/>
        <v>1</v>
      </c>
      <c r="K3825" s="3" t="str">
        <f t="shared" si="1345"/>
        <v>보라6통</v>
      </c>
      <c r="L3825" s="3" t="str">
        <f t="shared" si="1346"/>
        <v>라6</v>
      </c>
      <c r="M3825" s="3">
        <f t="shared" si="1347"/>
        <v>6</v>
      </c>
      <c r="N3825" s="54" t="str">
        <f t="shared" si="1348"/>
        <v>보라</v>
      </c>
      <c r="O3825" s="3" t="str">
        <f t="shared" si="1349"/>
        <v/>
      </c>
      <c r="P3825" s="19" t="str">
        <f t="shared" si="1350"/>
        <v/>
      </c>
      <c r="Q3825" s="23" t="e">
        <f>_xlfn.XLOOKUP(R3825,summary!C1213:C1249,summary!B1213:B1249)</f>
        <v>#N/A</v>
      </c>
      <c r="R3825" s="24" t="str">
        <f t="shared" si="1334"/>
        <v>상갈동</v>
      </c>
      <c r="S3825" s="24" t="str">
        <f t="shared" si="1351"/>
        <v>보라6통</v>
      </c>
      <c r="T3825" s="24" t="str">
        <f t="shared" si="1352"/>
        <v>(보라동)</v>
      </c>
      <c r="U3825" s="24" t="str">
        <f t="shared" si="1353"/>
        <v>보라</v>
      </c>
      <c r="V3825" s="25">
        <f t="shared" si="1354"/>
        <v>6</v>
      </c>
      <c r="W3825" s="25">
        <f t="shared" si="1355"/>
        <v>1</v>
      </c>
      <c r="X3825" s="59"/>
      <c r="Y3825" s="59" t="s">
        <v>4430</v>
      </c>
      <c r="Z3825" s="59" t="s">
        <v>63</v>
      </c>
      <c r="AA3825" s="63" t="s">
        <v>4431</v>
      </c>
    </row>
    <row r="3826" spans="1:27" ht="16.5" customHeight="1" x14ac:dyDescent="0.3">
      <c r="A3826" s="22" t="b">
        <f t="shared" si="1335"/>
        <v>1</v>
      </c>
      <c r="B3826" s="22" t="b">
        <f t="shared" si="1336"/>
        <v>1</v>
      </c>
      <c r="C3826" s="22" t="b">
        <f t="shared" si="1337"/>
        <v>1</v>
      </c>
      <c r="D3826" s="22" t="b">
        <f t="shared" si="1338"/>
        <v>1</v>
      </c>
      <c r="E3826" s="22" t="b">
        <f t="shared" si="1339"/>
        <v>1</v>
      </c>
      <c r="F3826" s="52" t="b">
        <f t="shared" si="1340"/>
        <v>0</v>
      </c>
      <c r="G3826" s="22" t="b">
        <f t="shared" si="1341"/>
        <v>0</v>
      </c>
      <c r="H3826" s="22" t="b">
        <f t="shared" si="1342"/>
        <v>0</v>
      </c>
      <c r="I3826" s="22" t="b">
        <f t="shared" si="1343"/>
        <v>0</v>
      </c>
      <c r="J3826" s="22" t="b">
        <f t="shared" si="1344"/>
        <v>0</v>
      </c>
      <c r="K3826" s="3" t="str">
        <f t="shared" si="1345"/>
        <v/>
      </c>
      <c r="L3826" s="3" t="str">
        <f t="shared" si="1346"/>
        <v/>
      </c>
      <c r="M3826" s="3" t="str">
        <f t="shared" si="1347"/>
        <v/>
      </c>
      <c r="N3826" s="54" t="str">
        <f t="shared" si="1348"/>
        <v/>
      </c>
      <c r="O3826" s="3" t="str">
        <f t="shared" si="1349"/>
        <v/>
      </c>
      <c r="P3826" s="19" t="str">
        <f t="shared" si="1350"/>
        <v>(보라동)</v>
      </c>
      <c r="Q3826" s="23" t="e">
        <f>_xlfn.XLOOKUP(R3826,summary!C1214:C1250,summary!B1214:B1250)</f>
        <v>#N/A</v>
      </c>
      <c r="R3826" s="24" t="str">
        <f t="shared" si="1334"/>
        <v>상갈동</v>
      </c>
      <c r="S3826" s="24" t="str">
        <f t="shared" si="1351"/>
        <v>보라6통</v>
      </c>
      <c r="T3826" s="24" t="str">
        <f t="shared" si="1352"/>
        <v>(보라동)</v>
      </c>
      <c r="U3826" s="24" t="str">
        <f t="shared" si="1353"/>
        <v>보라</v>
      </c>
      <c r="V3826" s="25">
        <f t="shared" si="1354"/>
        <v>6</v>
      </c>
      <c r="W3826" s="25">
        <f t="shared" si="1355"/>
        <v>2</v>
      </c>
      <c r="X3826" s="59"/>
      <c r="Y3826" s="59" t="s">
        <v>4432</v>
      </c>
      <c r="Z3826" s="59" t="s">
        <v>65</v>
      </c>
      <c r="AA3826" s="63" t="s">
        <v>4433</v>
      </c>
    </row>
    <row r="3827" spans="1:27" ht="16.5" customHeight="1" x14ac:dyDescent="0.3">
      <c r="A3827" s="22" t="b">
        <f t="shared" si="1335"/>
        <v>0</v>
      </c>
      <c r="B3827" s="22" t="b">
        <f t="shared" si="1336"/>
        <v>0</v>
      </c>
      <c r="C3827" s="22" t="b">
        <f t="shared" si="1337"/>
        <v>0</v>
      </c>
      <c r="D3827" s="22" t="b">
        <f t="shared" si="1338"/>
        <v>0</v>
      </c>
      <c r="E3827" s="22" t="b">
        <f t="shared" si="1339"/>
        <v>0</v>
      </c>
      <c r="F3827" s="52" t="b">
        <f t="shared" si="1340"/>
        <v>0</v>
      </c>
      <c r="G3827" s="22" t="b">
        <f t="shared" si="1341"/>
        <v>0</v>
      </c>
      <c r="H3827" s="22" t="b">
        <f t="shared" si="1342"/>
        <v>0</v>
      </c>
      <c r="I3827" s="22" t="b">
        <f t="shared" si="1343"/>
        <v>0</v>
      </c>
      <c r="J3827" s="22" t="b">
        <f t="shared" si="1344"/>
        <v>0</v>
      </c>
      <c r="K3827" s="3" t="str">
        <f t="shared" si="1345"/>
        <v/>
      </c>
      <c r="L3827" s="3" t="str">
        <f t="shared" si="1346"/>
        <v/>
      </c>
      <c r="M3827" s="3" t="str">
        <f t="shared" si="1347"/>
        <v/>
      </c>
      <c r="N3827" s="54" t="str">
        <f t="shared" si="1348"/>
        <v/>
      </c>
      <c r="O3827" s="3" t="str">
        <f t="shared" si="1349"/>
        <v/>
      </c>
      <c r="P3827" s="19" t="str">
        <f t="shared" si="1350"/>
        <v/>
      </c>
      <c r="Q3827" s="23" t="e">
        <f>_xlfn.XLOOKUP(R3827,summary!C1215:C1251,summary!B1215:B1251)</f>
        <v>#N/A</v>
      </c>
      <c r="R3827" s="24" t="str">
        <f t="shared" si="1334"/>
        <v>상갈동</v>
      </c>
      <c r="S3827" s="24" t="str">
        <f t="shared" si="1351"/>
        <v>보라6통</v>
      </c>
      <c r="T3827" s="24" t="str">
        <f t="shared" si="1352"/>
        <v>(보라동)</v>
      </c>
      <c r="U3827" s="24" t="str">
        <f t="shared" si="1353"/>
        <v>보라</v>
      </c>
      <c r="V3827" s="25">
        <f t="shared" si="1354"/>
        <v>6</v>
      </c>
      <c r="W3827" s="25">
        <f t="shared" si="1355"/>
        <v>3</v>
      </c>
      <c r="X3827" s="59"/>
      <c r="Y3827" s="59"/>
      <c r="Z3827" s="59" t="s">
        <v>67</v>
      </c>
      <c r="AA3827" s="63" t="s">
        <v>4434</v>
      </c>
    </row>
    <row r="3828" spans="1:27" ht="16.5" customHeight="1" x14ac:dyDescent="0.3">
      <c r="A3828" s="22" t="b">
        <f t="shared" si="1335"/>
        <v>0</v>
      </c>
      <c r="B3828" s="22" t="b">
        <f t="shared" si="1336"/>
        <v>0</v>
      </c>
      <c r="C3828" s="22" t="b">
        <f t="shared" si="1337"/>
        <v>0</v>
      </c>
      <c r="D3828" s="22" t="b">
        <f t="shared" si="1338"/>
        <v>0</v>
      </c>
      <c r="E3828" s="22" t="b">
        <f t="shared" si="1339"/>
        <v>0</v>
      </c>
      <c r="F3828" s="52" t="b">
        <f t="shared" si="1340"/>
        <v>0</v>
      </c>
      <c r="G3828" s="22" t="b">
        <f t="shared" si="1341"/>
        <v>0</v>
      </c>
      <c r="H3828" s="22" t="b">
        <f t="shared" si="1342"/>
        <v>0</v>
      </c>
      <c r="I3828" s="22" t="b">
        <f t="shared" si="1343"/>
        <v>0</v>
      </c>
      <c r="J3828" s="22" t="b">
        <f t="shared" si="1344"/>
        <v>0</v>
      </c>
      <c r="K3828" s="3" t="str">
        <f t="shared" si="1345"/>
        <v/>
      </c>
      <c r="L3828" s="3" t="str">
        <f t="shared" si="1346"/>
        <v/>
      </c>
      <c r="M3828" s="3" t="str">
        <f t="shared" si="1347"/>
        <v/>
      </c>
      <c r="N3828" s="54" t="str">
        <f t="shared" si="1348"/>
        <v/>
      </c>
      <c r="O3828" s="3" t="str">
        <f t="shared" si="1349"/>
        <v/>
      </c>
      <c r="P3828" s="19" t="str">
        <f t="shared" si="1350"/>
        <v/>
      </c>
      <c r="Q3828" s="23" t="e">
        <f>_xlfn.XLOOKUP(R3828,summary!C1216:C1252,summary!B1216:B1252)</f>
        <v>#N/A</v>
      </c>
      <c r="R3828" s="24" t="str">
        <f t="shared" si="1334"/>
        <v>상갈동</v>
      </c>
      <c r="S3828" s="24" t="str">
        <f t="shared" si="1351"/>
        <v>보라6통</v>
      </c>
      <c r="T3828" s="24" t="str">
        <f t="shared" si="1352"/>
        <v>(보라동)</v>
      </c>
      <c r="U3828" s="24" t="str">
        <f t="shared" si="1353"/>
        <v>보라</v>
      </c>
      <c r="V3828" s="25">
        <f t="shared" si="1354"/>
        <v>6</v>
      </c>
      <c r="W3828" s="25">
        <f t="shared" si="1355"/>
        <v>4</v>
      </c>
      <c r="X3828" s="59"/>
      <c r="Y3828" s="59"/>
      <c r="Z3828" s="59" t="s">
        <v>73</v>
      </c>
      <c r="AA3828" s="63" t="s">
        <v>4435</v>
      </c>
    </row>
    <row r="3829" spans="1:27" ht="16.5" customHeight="1" x14ac:dyDescent="0.3">
      <c r="A3829" s="22" t="b">
        <f t="shared" si="1335"/>
        <v>0</v>
      </c>
      <c r="B3829" s="22" t="b">
        <f t="shared" si="1336"/>
        <v>0</v>
      </c>
      <c r="C3829" s="22" t="b">
        <f t="shared" si="1337"/>
        <v>0</v>
      </c>
      <c r="D3829" s="22" t="b">
        <f t="shared" si="1338"/>
        <v>0</v>
      </c>
      <c r="E3829" s="22" t="b">
        <f t="shared" si="1339"/>
        <v>0</v>
      </c>
      <c r="F3829" s="52" t="b">
        <f t="shared" si="1340"/>
        <v>0</v>
      </c>
      <c r="G3829" s="22" t="b">
        <f t="shared" si="1341"/>
        <v>0</v>
      </c>
      <c r="H3829" s="22" t="b">
        <f t="shared" si="1342"/>
        <v>0</v>
      </c>
      <c r="I3829" s="22" t="b">
        <f t="shared" si="1343"/>
        <v>0</v>
      </c>
      <c r="J3829" s="22" t="b">
        <f t="shared" si="1344"/>
        <v>0</v>
      </c>
      <c r="K3829" s="3" t="str">
        <f t="shared" si="1345"/>
        <v/>
      </c>
      <c r="L3829" s="3" t="str">
        <f t="shared" si="1346"/>
        <v/>
      </c>
      <c r="M3829" s="3" t="str">
        <f t="shared" si="1347"/>
        <v/>
      </c>
      <c r="N3829" s="54" t="str">
        <f t="shared" si="1348"/>
        <v/>
      </c>
      <c r="O3829" s="3" t="str">
        <f t="shared" si="1349"/>
        <v/>
      </c>
      <c r="P3829" s="19" t="str">
        <f t="shared" si="1350"/>
        <v/>
      </c>
      <c r="Q3829" s="23" t="e">
        <f>_xlfn.XLOOKUP(R3829,summary!C1217:C1253,summary!B1217:B1253)</f>
        <v>#N/A</v>
      </c>
      <c r="R3829" s="24" t="str">
        <f t="shared" si="1334"/>
        <v>상갈동</v>
      </c>
      <c r="S3829" s="24" t="str">
        <f t="shared" si="1351"/>
        <v>보라6통</v>
      </c>
      <c r="T3829" s="24" t="str">
        <f t="shared" si="1352"/>
        <v>(보라동)</v>
      </c>
      <c r="U3829" s="24" t="str">
        <f t="shared" si="1353"/>
        <v>보라</v>
      </c>
      <c r="V3829" s="25">
        <f t="shared" si="1354"/>
        <v>6</v>
      </c>
      <c r="W3829" s="25">
        <f t="shared" si="1355"/>
        <v>5</v>
      </c>
      <c r="X3829" s="59"/>
      <c r="Y3829" s="59"/>
      <c r="Z3829" s="59" t="s">
        <v>87</v>
      </c>
      <c r="AA3829" s="63" t="s">
        <v>4436</v>
      </c>
    </row>
    <row r="3830" spans="1:27" ht="16.5" customHeight="1" x14ac:dyDescent="0.3">
      <c r="A3830" s="22" t="b">
        <f t="shared" si="1335"/>
        <v>0</v>
      </c>
      <c r="B3830" s="22" t="b">
        <f t="shared" si="1336"/>
        <v>0</v>
      </c>
      <c r="C3830" s="22" t="b">
        <f t="shared" si="1337"/>
        <v>0</v>
      </c>
      <c r="D3830" s="22" t="b">
        <f t="shared" si="1338"/>
        <v>0</v>
      </c>
      <c r="E3830" s="22" t="b">
        <f t="shared" si="1339"/>
        <v>0</v>
      </c>
      <c r="F3830" s="52" t="b">
        <f t="shared" si="1340"/>
        <v>0</v>
      </c>
      <c r="G3830" s="22" t="b">
        <f t="shared" si="1341"/>
        <v>0</v>
      </c>
      <c r="H3830" s="22" t="b">
        <f t="shared" si="1342"/>
        <v>0</v>
      </c>
      <c r="I3830" s="22" t="b">
        <f t="shared" si="1343"/>
        <v>0</v>
      </c>
      <c r="J3830" s="22" t="b">
        <f t="shared" si="1344"/>
        <v>0</v>
      </c>
      <c r="K3830" s="3" t="str">
        <f t="shared" si="1345"/>
        <v/>
      </c>
      <c r="L3830" s="3" t="str">
        <f t="shared" si="1346"/>
        <v/>
      </c>
      <c r="M3830" s="3" t="str">
        <f t="shared" si="1347"/>
        <v/>
      </c>
      <c r="N3830" s="54" t="str">
        <f t="shared" si="1348"/>
        <v/>
      </c>
      <c r="O3830" s="3" t="str">
        <f t="shared" si="1349"/>
        <v/>
      </c>
      <c r="P3830" s="19" t="str">
        <f t="shared" si="1350"/>
        <v/>
      </c>
      <c r="Q3830" s="23" t="e">
        <f>_xlfn.XLOOKUP(R3830,summary!C1218:C1254,summary!B1218:B1254)</f>
        <v>#N/A</v>
      </c>
      <c r="R3830" s="24" t="str">
        <f t="shared" si="1334"/>
        <v>상갈동</v>
      </c>
      <c r="S3830" s="24" t="str">
        <f t="shared" si="1351"/>
        <v>보라6통</v>
      </c>
      <c r="T3830" s="24" t="str">
        <f t="shared" si="1352"/>
        <v>(보라동)</v>
      </c>
      <c r="U3830" s="24" t="str">
        <f t="shared" si="1353"/>
        <v>보라</v>
      </c>
      <c r="V3830" s="25">
        <f t="shared" si="1354"/>
        <v>6</v>
      </c>
      <c r="W3830" s="25">
        <f t="shared" si="1355"/>
        <v>6</v>
      </c>
      <c r="X3830" s="59"/>
      <c r="Y3830" s="59"/>
      <c r="Z3830" s="59" t="s">
        <v>89</v>
      </c>
      <c r="AA3830" s="63" t="s">
        <v>4437</v>
      </c>
    </row>
    <row r="3831" spans="1:27" ht="16.5" customHeight="1" x14ac:dyDescent="0.3">
      <c r="A3831" s="22" t="b">
        <f t="shared" si="1335"/>
        <v>0</v>
      </c>
      <c r="B3831" s="22" t="b">
        <f t="shared" si="1336"/>
        <v>0</v>
      </c>
      <c r="C3831" s="22" t="b">
        <f t="shared" si="1337"/>
        <v>0</v>
      </c>
      <c r="D3831" s="22" t="b">
        <f t="shared" si="1338"/>
        <v>0</v>
      </c>
      <c r="E3831" s="22" t="b">
        <f t="shared" si="1339"/>
        <v>0</v>
      </c>
      <c r="F3831" s="52" t="b">
        <f t="shared" si="1340"/>
        <v>0</v>
      </c>
      <c r="G3831" s="22" t="b">
        <f t="shared" si="1341"/>
        <v>0</v>
      </c>
      <c r="H3831" s="22" t="b">
        <f t="shared" si="1342"/>
        <v>0</v>
      </c>
      <c r="I3831" s="22" t="b">
        <f t="shared" si="1343"/>
        <v>0</v>
      </c>
      <c r="J3831" s="22" t="b">
        <f t="shared" si="1344"/>
        <v>0</v>
      </c>
      <c r="K3831" s="3" t="str">
        <f t="shared" si="1345"/>
        <v/>
      </c>
      <c r="L3831" s="3" t="str">
        <f t="shared" si="1346"/>
        <v/>
      </c>
      <c r="M3831" s="3" t="str">
        <f t="shared" si="1347"/>
        <v/>
      </c>
      <c r="N3831" s="54" t="str">
        <f t="shared" si="1348"/>
        <v/>
      </c>
      <c r="O3831" s="3" t="str">
        <f t="shared" si="1349"/>
        <v/>
      </c>
      <c r="P3831" s="19" t="str">
        <f t="shared" si="1350"/>
        <v/>
      </c>
      <c r="Q3831" s="23" t="e">
        <f>_xlfn.XLOOKUP(R3831,summary!C1219:C1255,summary!B1219:B1255)</f>
        <v>#N/A</v>
      </c>
      <c r="R3831" s="24" t="str">
        <f t="shared" si="1334"/>
        <v>상갈동</v>
      </c>
      <c r="S3831" s="24" t="str">
        <f t="shared" si="1351"/>
        <v>보라6통</v>
      </c>
      <c r="T3831" s="24" t="str">
        <f t="shared" si="1352"/>
        <v>(보라동)</v>
      </c>
      <c r="U3831" s="24" t="str">
        <f t="shared" si="1353"/>
        <v>보라</v>
      </c>
      <c r="V3831" s="25">
        <f t="shared" si="1354"/>
        <v>6</v>
      </c>
      <c r="W3831" s="25">
        <f t="shared" si="1355"/>
        <v>7</v>
      </c>
      <c r="X3831" s="59"/>
      <c r="Y3831" s="59"/>
      <c r="Z3831" s="59" t="s">
        <v>91</v>
      </c>
      <c r="AA3831" s="63" t="s">
        <v>4438</v>
      </c>
    </row>
    <row r="3832" spans="1:27" ht="16.5" customHeight="1" x14ac:dyDescent="0.3">
      <c r="A3832" s="22" t="b">
        <f t="shared" si="1335"/>
        <v>0</v>
      </c>
      <c r="B3832" s="22" t="b">
        <f t="shared" si="1336"/>
        <v>0</v>
      </c>
      <c r="C3832" s="22" t="b">
        <f t="shared" si="1337"/>
        <v>0</v>
      </c>
      <c r="D3832" s="22" t="b">
        <f t="shared" si="1338"/>
        <v>0</v>
      </c>
      <c r="E3832" s="22" t="b">
        <f t="shared" si="1339"/>
        <v>0</v>
      </c>
      <c r="F3832" s="52" t="b">
        <f t="shared" si="1340"/>
        <v>0</v>
      </c>
      <c r="G3832" s="22" t="b">
        <f t="shared" si="1341"/>
        <v>0</v>
      </c>
      <c r="H3832" s="22" t="b">
        <f t="shared" si="1342"/>
        <v>0</v>
      </c>
      <c r="I3832" s="22" t="b">
        <f t="shared" si="1343"/>
        <v>0</v>
      </c>
      <c r="J3832" s="22" t="b">
        <f t="shared" si="1344"/>
        <v>0</v>
      </c>
      <c r="K3832" s="3" t="str">
        <f t="shared" si="1345"/>
        <v/>
      </c>
      <c r="L3832" s="3" t="str">
        <f t="shared" si="1346"/>
        <v/>
      </c>
      <c r="M3832" s="3" t="str">
        <f t="shared" si="1347"/>
        <v/>
      </c>
      <c r="N3832" s="54" t="str">
        <f t="shared" si="1348"/>
        <v/>
      </c>
      <c r="O3832" s="3" t="str">
        <f t="shared" si="1349"/>
        <v/>
      </c>
      <c r="P3832" s="19" t="str">
        <f t="shared" si="1350"/>
        <v/>
      </c>
      <c r="Q3832" s="23" t="e">
        <f>_xlfn.XLOOKUP(R3832,summary!C1220:C1256,summary!B1220:B1256)</f>
        <v>#N/A</v>
      </c>
      <c r="R3832" s="24" t="str">
        <f t="shared" si="1334"/>
        <v>상갈동</v>
      </c>
      <c r="S3832" s="24" t="str">
        <f t="shared" si="1351"/>
        <v>보라6통</v>
      </c>
      <c r="T3832" s="24" t="str">
        <f t="shared" si="1352"/>
        <v>(보라동)</v>
      </c>
      <c r="U3832" s="24" t="str">
        <f t="shared" si="1353"/>
        <v>보라</v>
      </c>
      <c r="V3832" s="25">
        <f t="shared" si="1354"/>
        <v>6</v>
      </c>
      <c r="W3832" s="25">
        <f t="shared" si="1355"/>
        <v>8</v>
      </c>
      <c r="X3832" s="59"/>
      <c r="Y3832" s="59"/>
      <c r="Z3832" s="59" t="s">
        <v>93</v>
      </c>
      <c r="AA3832" s="63" t="s">
        <v>4439</v>
      </c>
    </row>
    <row r="3833" spans="1:27" ht="16.5" customHeight="1" x14ac:dyDescent="0.3">
      <c r="A3833" s="22" t="b">
        <f t="shared" si="1335"/>
        <v>0</v>
      </c>
      <c r="B3833" s="22" t="b">
        <f t="shared" si="1336"/>
        <v>0</v>
      </c>
      <c r="C3833" s="22" t="b">
        <f t="shared" si="1337"/>
        <v>0</v>
      </c>
      <c r="D3833" s="22" t="b">
        <f t="shared" si="1338"/>
        <v>0</v>
      </c>
      <c r="E3833" s="22" t="b">
        <f t="shared" si="1339"/>
        <v>0</v>
      </c>
      <c r="F3833" s="52" t="b">
        <f t="shared" si="1340"/>
        <v>0</v>
      </c>
      <c r="G3833" s="22" t="b">
        <f t="shared" si="1341"/>
        <v>0</v>
      </c>
      <c r="H3833" s="22" t="b">
        <f t="shared" si="1342"/>
        <v>0</v>
      </c>
      <c r="I3833" s="22" t="b">
        <f t="shared" si="1343"/>
        <v>0</v>
      </c>
      <c r="J3833" s="22" t="b">
        <f t="shared" si="1344"/>
        <v>0</v>
      </c>
      <c r="K3833" s="3" t="str">
        <f t="shared" si="1345"/>
        <v/>
      </c>
      <c r="L3833" s="3" t="str">
        <f t="shared" si="1346"/>
        <v/>
      </c>
      <c r="M3833" s="3" t="str">
        <f t="shared" si="1347"/>
        <v/>
      </c>
      <c r="N3833" s="54" t="str">
        <f t="shared" si="1348"/>
        <v/>
      </c>
      <c r="O3833" s="3" t="str">
        <f t="shared" si="1349"/>
        <v/>
      </c>
      <c r="P3833" s="19" t="str">
        <f t="shared" si="1350"/>
        <v/>
      </c>
      <c r="Q3833" s="23" t="e">
        <f>_xlfn.XLOOKUP(R3833,summary!C1221:C1257,summary!B1221:B1257)</f>
        <v>#N/A</v>
      </c>
      <c r="R3833" s="24" t="str">
        <f t="shared" si="1334"/>
        <v>상갈동</v>
      </c>
      <c r="S3833" s="24" t="str">
        <f t="shared" si="1351"/>
        <v>보라6통</v>
      </c>
      <c r="T3833" s="24" t="str">
        <f t="shared" si="1352"/>
        <v>(보라동)</v>
      </c>
      <c r="U3833" s="24" t="str">
        <f t="shared" si="1353"/>
        <v>보라</v>
      </c>
      <c r="V3833" s="25">
        <f t="shared" si="1354"/>
        <v>6</v>
      </c>
      <c r="W3833" s="25">
        <f t="shared" si="1355"/>
        <v>9</v>
      </c>
      <c r="X3833" s="59"/>
      <c r="Y3833" s="59"/>
      <c r="Z3833" s="59" t="s">
        <v>95</v>
      </c>
      <c r="AA3833" s="63" t="s">
        <v>4440</v>
      </c>
    </row>
    <row r="3834" spans="1:27" ht="16.5" customHeight="1" x14ac:dyDescent="0.3">
      <c r="A3834" s="22" t="b">
        <f t="shared" si="1335"/>
        <v>0</v>
      </c>
      <c r="B3834" s="22" t="b">
        <f t="shared" si="1336"/>
        <v>0</v>
      </c>
      <c r="C3834" s="22" t="b">
        <f t="shared" si="1337"/>
        <v>0</v>
      </c>
      <c r="D3834" s="22" t="b">
        <f t="shared" si="1338"/>
        <v>0</v>
      </c>
      <c r="E3834" s="22" t="b">
        <f t="shared" si="1339"/>
        <v>0</v>
      </c>
      <c r="F3834" s="52" t="b">
        <f t="shared" si="1340"/>
        <v>0</v>
      </c>
      <c r="G3834" s="22" t="b">
        <f t="shared" si="1341"/>
        <v>0</v>
      </c>
      <c r="H3834" s="22" t="b">
        <f t="shared" si="1342"/>
        <v>0</v>
      </c>
      <c r="I3834" s="22" t="b">
        <f t="shared" si="1343"/>
        <v>0</v>
      </c>
      <c r="J3834" s="22" t="b">
        <f t="shared" si="1344"/>
        <v>0</v>
      </c>
      <c r="K3834" s="3" t="str">
        <f t="shared" si="1345"/>
        <v/>
      </c>
      <c r="L3834" s="3" t="str">
        <f t="shared" si="1346"/>
        <v/>
      </c>
      <c r="M3834" s="3" t="str">
        <f t="shared" si="1347"/>
        <v/>
      </c>
      <c r="N3834" s="54" t="str">
        <f t="shared" si="1348"/>
        <v/>
      </c>
      <c r="O3834" s="3" t="str">
        <f t="shared" si="1349"/>
        <v/>
      </c>
      <c r="P3834" s="19" t="str">
        <f t="shared" si="1350"/>
        <v/>
      </c>
      <c r="Q3834" s="23" t="e">
        <f>_xlfn.XLOOKUP(R3834,summary!C1222:C1258,summary!B1222:B1258)</f>
        <v>#N/A</v>
      </c>
      <c r="R3834" s="24" t="str">
        <f t="shared" si="1334"/>
        <v>상갈동</v>
      </c>
      <c r="S3834" s="24" t="str">
        <f t="shared" si="1351"/>
        <v>보라6통</v>
      </c>
      <c r="T3834" s="24" t="str">
        <f t="shared" si="1352"/>
        <v>(보라동)</v>
      </c>
      <c r="U3834" s="24" t="str">
        <f t="shared" si="1353"/>
        <v>보라</v>
      </c>
      <c r="V3834" s="25">
        <f t="shared" si="1354"/>
        <v>6</v>
      </c>
      <c r="W3834" s="25">
        <f t="shared" si="1355"/>
        <v>10</v>
      </c>
      <c r="X3834" s="59"/>
      <c r="Y3834" s="59"/>
      <c r="Z3834" s="59" t="s">
        <v>97</v>
      </c>
      <c r="AA3834" s="63" t="s">
        <v>4441</v>
      </c>
    </row>
    <row r="3835" spans="1:27" ht="16.5" customHeight="1" x14ac:dyDescent="0.3">
      <c r="A3835" s="22" t="b">
        <f t="shared" si="1335"/>
        <v>0</v>
      </c>
      <c r="B3835" s="22" t="b">
        <f t="shared" si="1336"/>
        <v>0</v>
      </c>
      <c r="C3835" s="22" t="b">
        <f t="shared" si="1337"/>
        <v>0</v>
      </c>
      <c r="D3835" s="22" t="b">
        <f t="shared" si="1338"/>
        <v>0</v>
      </c>
      <c r="E3835" s="22" t="b">
        <f t="shared" si="1339"/>
        <v>0</v>
      </c>
      <c r="F3835" s="52" t="b">
        <f t="shared" si="1340"/>
        <v>0</v>
      </c>
      <c r="G3835" s="22" t="b">
        <f t="shared" si="1341"/>
        <v>0</v>
      </c>
      <c r="H3835" s="22" t="b">
        <f t="shared" si="1342"/>
        <v>0</v>
      </c>
      <c r="I3835" s="22" t="b">
        <f t="shared" si="1343"/>
        <v>0</v>
      </c>
      <c r="J3835" s="22" t="b">
        <f t="shared" si="1344"/>
        <v>0</v>
      </c>
      <c r="K3835" s="3" t="str">
        <f t="shared" si="1345"/>
        <v/>
      </c>
      <c r="L3835" s="3" t="str">
        <f t="shared" si="1346"/>
        <v/>
      </c>
      <c r="M3835" s="3" t="str">
        <f t="shared" si="1347"/>
        <v/>
      </c>
      <c r="N3835" s="54" t="str">
        <f t="shared" si="1348"/>
        <v/>
      </c>
      <c r="O3835" s="3" t="str">
        <f t="shared" si="1349"/>
        <v/>
      </c>
      <c r="P3835" s="19" t="str">
        <f t="shared" si="1350"/>
        <v/>
      </c>
      <c r="Q3835" s="23" t="e">
        <f>_xlfn.XLOOKUP(R3835,summary!C1223:C1259,summary!B1223:B1259)</f>
        <v>#N/A</v>
      </c>
      <c r="R3835" s="24" t="str">
        <f t="shared" si="1334"/>
        <v>상갈동</v>
      </c>
      <c r="S3835" s="24" t="str">
        <f t="shared" si="1351"/>
        <v>보라6통</v>
      </c>
      <c r="T3835" s="24" t="str">
        <f t="shared" si="1352"/>
        <v>(보라동)</v>
      </c>
      <c r="U3835" s="24" t="str">
        <f t="shared" si="1353"/>
        <v>보라</v>
      </c>
      <c r="V3835" s="25">
        <f t="shared" si="1354"/>
        <v>6</v>
      </c>
      <c r="W3835" s="25">
        <f t="shared" si="1355"/>
        <v>11</v>
      </c>
      <c r="X3835" s="59"/>
      <c r="Y3835" s="59"/>
      <c r="Z3835" s="59" t="s">
        <v>99</v>
      </c>
      <c r="AA3835" s="63" t="s">
        <v>4442</v>
      </c>
    </row>
    <row r="3836" spans="1:27" ht="16.5" customHeight="1" x14ac:dyDescent="0.3">
      <c r="A3836" s="22" t="b">
        <f t="shared" si="1335"/>
        <v>0</v>
      </c>
      <c r="B3836" s="22" t="b">
        <f t="shared" si="1336"/>
        <v>0</v>
      </c>
      <c r="C3836" s="22" t="b">
        <f t="shared" si="1337"/>
        <v>0</v>
      </c>
      <c r="D3836" s="22" t="b">
        <f t="shared" si="1338"/>
        <v>0</v>
      </c>
      <c r="E3836" s="22" t="b">
        <f t="shared" si="1339"/>
        <v>0</v>
      </c>
      <c r="F3836" s="52" t="b">
        <f t="shared" si="1340"/>
        <v>0</v>
      </c>
      <c r="G3836" s="22" t="b">
        <f t="shared" si="1341"/>
        <v>0</v>
      </c>
      <c r="H3836" s="22" t="b">
        <f t="shared" si="1342"/>
        <v>0</v>
      </c>
      <c r="I3836" s="22" t="b">
        <f t="shared" si="1343"/>
        <v>0</v>
      </c>
      <c r="J3836" s="22" t="b">
        <f t="shared" si="1344"/>
        <v>0</v>
      </c>
      <c r="K3836" s="3" t="str">
        <f t="shared" si="1345"/>
        <v/>
      </c>
      <c r="L3836" s="3" t="str">
        <f t="shared" si="1346"/>
        <v/>
      </c>
      <c r="M3836" s="3" t="str">
        <f t="shared" si="1347"/>
        <v/>
      </c>
      <c r="N3836" s="54" t="str">
        <f t="shared" si="1348"/>
        <v/>
      </c>
      <c r="O3836" s="3" t="str">
        <f t="shared" si="1349"/>
        <v/>
      </c>
      <c r="P3836" s="19" t="str">
        <f t="shared" si="1350"/>
        <v/>
      </c>
      <c r="Q3836" s="23" t="e">
        <f>_xlfn.XLOOKUP(R3836,summary!C1224:C1260,summary!B1224:B1260)</f>
        <v>#N/A</v>
      </c>
      <c r="R3836" s="24" t="str">
        <f t="shared" si="1334"/>
        <v>상갈동</v>
      </c>
      <c r="S3836" s="24" t="str">
        <f t="shared" si="1351"/>
        <v>보라6통</v>
      </c>
      <c r="T3836" s="24" t="str">
        <f t="shared" si="1352"/>
        <v>(보라동)</v>
      </c>
      <c r="U3836" s="24" t="str">
        <f t="shared" si="1353"/>
        <v>보라</v>
      </c>
      <c r="V3836" s="25">
        <f t="shared" si="1354"/>
        <v>6</v>
      </c>
      <c r="W3836" s="25">
        <f t="shared" si="1355"/>
        <v>12</v>
      </c>
      <c r="X3836" s="59"/>
      <c r="Y3836" s="59"/>
      <c r="Z3836" s="59" t="s">
        <v>101</v>
      </c>
      <c r="AA3836" s="63" t="s">
        <v>4443</v>
      </c>
    </row>
    <row r="3837" spans="1:27" ht="16.5" customHeight="1" x14ac:dyDescent="0.3">
      <c r="A3837" s="22" t="b">
        <f t="shared" si="1335"/>
        <v>0</v>
      </c>
      <c r="B3837" s="22" t="b">
        <f t="shared" si="1336"/>
        <v>0</v>
      </c>
      <c r="C3837" s="22" t="b">
        <f t="shared" si="1337"/>
        <v>0</v>
      </c>
      <c r="D3837" s="22" t="b">
        <f t="shared" si="1338"/>
        <v>0</v>
      </c>
      <c r="E3837" s="22" t="b">
        <f t="shared" si="1339"/>
        <v>0</v>
      </c>
      <c r="F3837" s="52" t="b">
        <f t="shared" si="1340"/>
        <v>0</v>
      </c>
      <c r="G3837" s="22" t="b">
        <f t="shared" si="1341"/>
        <v>0</v>
      </c>
      <c r="H3837" s="22" t="b">
        <f t="shared" si="1342"/>
        <v>0</v>
      </c>
      <c r="I3837" s="22" t="b">
        <f t="shared" si="1343"/>
        <v>0</v>
      </c>
      <c r="J3837" s="22" t="b">
        <f t="shared" si="1344"/>
        <v>0</v>
      </c>
      <c r="K3837" s="3" t="str">
        <f t="shared" si="1345"/>
        <v/>
      </c>
      <c r="L3837" s="3" t="str">
        <f t="shared" si="1346"/>
        <v/>
      </c>
      <c r="M3837" s="3" t="str">
        <f t="shared" si="1347"/>
        <v/>
      </c>
      <c r="N3837" s="54" t="str">
        <f t="shared" si="1348"/>
        <v/>
      </c>
      <c r="O3837" s="3" t="str">
        <f t="shared" si="1349"/>
        <v/>
      </c>
      <c r="P3837" s="19" t="str">
        <f t="shared" si="1350"/>
        <v/>
      </c>
      <c r="Q3837" s="23" t="e">
        <f>_xlfn.XLOOKUP(R3837,summary!C1225:C1261,summary!B1225:B1261)</f>
        <v>#N/A</v>
      </c>
      <c r="R3837" s="24" t="str">
        <f t="shared" si="1334"/>
        <v>상갈동</v>
      </c>
      <c r="S3837" s="24" t="str">
        <f t="shared" si="1351"/>
        <v>보라6통</v>
      </c>
      <c r="T3837" s="24" t="str">
        <f t="shared" si="1352"/>
        <v>(보라동)</v>
      </c>
      <c r="U3837" s="24" t="str">
        <f t="shared" si="1353"/>
        <v>보라</v>
      </c>
      <c r="V3837" s="25">
        <f t="shared" si="1354"/>
        <v>6</v>
      </c>
      <c r="W3837" s="25">
        <f t="shared" si="1355"/>
        <v>13</v>
      </c>
      <c r="X3837" s="59"/>
      <c r="Y3837" s="59"/>
      <c r="Z3837" s="59" t="s">
        <v>117</v>
      </c>
      <c r="AA3837" s="63" t="s">
        <v>4444</v>
      </c>
    </row>
    <row r="3838" spans="1:27" ht="16.5" customHeight="1" x14ac:dyDescent="0.3">
      <c r="A3838" s="22" t="b">
        <f t="shared" si="1335"/>
        <v>0</v>
      </c>
      <c r="B3838" s="22" t="b">
        <f t="shared" si="1336"/>
        <v>0</v>
      </c>
      <c r="C3838" s="22" t="b">
        <f t="shared" si="1337"/>
        <v>0</v>
      </c>
      <c r="D3838" s="22" t="b">
        <f t="shared" si="1338"/>
        <v>0</v>
      </c>
      <c r="E3838" s="22" t="b">
        <f t="shared" si="1339"/>
        <v>0</v>
      </c>
      <c r="F3838" s="52" t="b">
        <f t="shared" si="1340"/>
        <v>0</v>
      </c>
      <c r="G3838" s="22" t="b">
        <f t="shared" si="1341"/>
        <v>0</v>
      </c>
      <c r="H3838" s="22" t="b">
        <f t="shared" si="1342"/>
        <v>0</v>
      </c>
      <c r="I3838" s="22" t="b">
        <f t="shared" si="1343"/>
        <v>0</v>
      </c>
      <c r="J3838" s="22" t="b">
        <f t="shared" si="1344"/>
        <v>0</v>
      </c>
      <c r="K3838" s="3" t="str">
        <f t="shared" si="1345"/>
        <v/>
      </c>
      <c r="L3838" s="3" t="str">
        <f t="shared" si="1346"/>
        <v/>
      </c>
      <c r="M3838" s="3" t="str">
        <f t="shared" si="1347"/>
        <v/>
      </c>
      <c r="N3838" s="54" t="str">
        <f t="shared" si="1348"/>
        <v/>
      </c>
      <c r="O3838" s="3" t="str">
        <f t="shared" si="1349"/>
        <v/>
      </c>
      <c r="P3838" s="19" t="str">
        <f t="shared" si="1350"/>
        <v/>
      </c>
      <c r="Q3838" s="23" t="e">
        <f>_xlfn.XLOOKUP(R3838,summary!C1226:C1262,summary!B1226:B1262)</f>
        <v>#N/A</v>
      </c>
      <c r="R3838" s="24" t="str">
        <f t="shared" si="1334"/>
        <v>상갈동</v>
      </c>
      <c r="S3838" s="24" t="str">
        <f t="shared" si="1351"/>
        <v>보라6통</v>
      </c>
      <c r="T3838" s="24" t="str">
        <f t="shared" si="1352"/>
        <v>(보라동)</v>
      </c>
      <c r="U3838" s="24" t="str">
        <f t="shared" si="1353"/>
        <v>보라</v>
      </c>
      <c r="V3838" s="25">
        <f t="shared" si="1354"/>
        <v>6</v>
      </c>
      <c r="W3838" s="25">
        <f t="shared" si="1355"/>
        <v>14</v>
      </c>
      <c r="X3838" s="59"/>
      <c r="Y3838" s="59"/>
      <c r="Z3838" s="59" t="s">
        <v>119</v>
      </c>
      <c r="AA3838" s="63" t="s">
        <v>4445</v>
      </c>
    </row>
    <row r="3839" spans="1:27" ht="16.5" customHeight="1" x14ac:dyDescent="0.3">
      <c r="A3839" s="22" t="b">
        <f t="shared" si="1335"/>
        <v>1</v>
      </c>
      <c r="B3839" s="22" t="b">
        <f t="shared" si="1336"/>
        <v>0</v>
      </c>
      <c r="C3839" s="22" t="b">
        <f t="shared" si="1337"/>
        <v>0</v>
      </c>
      <c r="D3839" s="22" t="b">
        <f t="shared" si="1338"/>
        <v>0</v>
      </c>
      <c r="E3839" s="22" t="b">
        <f t="shared" si="1339"/>
        <v>0</v>
      </c>
      <c r="F3839" s="52" t="b">
        <f t="shared" si="1340"/>
        <v>0</v>
      </c>
      <c r="G3839" s="22" t="b">
        <f t="shared" si="1341"/>
        <v>0</v>
      </c>
      <c r="H3839" s="22" t="b">
        <f t="shared" si="1342"/>
        <v>0</v>
      </c>
      <c r="I3839" s="22" t="b">
        <f t="shared" si="1343"/>
        <v>0</v>
      </c>
      <c r="J3839" s="22" t="b">
        <f t="shared" si="1344"/>
        <v>1</v>
      </c>
      <c r="K3839" s="3" t="str">
        <f t="shared" si="1345"/>
        <v/>
      </c>
      <c r="L3839" s="3" t="str">
        <f t="shared" si="1346"/>
        <v/>
      </c>
      <c r="M3839" s="3" t="str">
        <f t="shared" si="1347"/>
        <v/>
      </c>
      <c r="N3839" s="54" t="str">
        <f t="shared" si="1348"/>
        <v/>
      </c>
      <c r="O3839" s="3" t="str">
        <f t="shared" si="1349"/>
        <v/>
      </c>
      <c r="P3839" s="19" t="str">
        <f t="shared" si="1350"/>
        <v/>
      </c>
      <c r="Q3839" s="23" t="e">
        <f>_xlfn.XLOOKUP(R3839,summary!C1227:C1263,summary!B1227:B1263)</f>
        <v>#N/A</v>
      </c>
      <c r="R3839" s="24" t="str">
        <f t="shared" si="1334"/>
        <v>읍 면 동</v>
      </c>
      <c r="S3839" s="24" t="str">
        <f t="shared" si="1351"/>
        <v>통 리 명</v>
      </c>
      <c r="T3839" s="24" t="str">
        <f t="shared" si="1352"/>
        <v/>
      </c>
      <c r="U3839" s="24" t="str">
        <f t="shared" si="1353"/>
        <v/>
      </c>
      <c r="V3839" s="25" t="str">
        <f t="shared" si="1354"/>
        <v/>
      </c>
      <c r="W3839" s="25" t="str">
        <f t="shared" si="1355"/>
        <v/>
      </c>
      <c r="X3839" s="59" t="s">
        <v>121</v>
      </c>
      <c r="Y3839" s="59" t="s">
        <v>122</v>
      </c>
      <c r="Z3839" s="59" t="s">
        <v>59</v>
      </c>
      <c r="AA3839" s="63" t="s">
        <v>2628</v>
      </c>
    </row>
    <row r="3840" spans="1:27" ht="16.5" customHeight="1" x14ac:dyDescent="0.3">
      <c r="A3840" s="22" t="b">
        <f t="shared" si="1335"/>
        <v>1</v>
      </c>
      <c r="B3840" s="22" t="b">
        <f t="shared" si="1336"/>
        <v>0</v>
      </c>
      <c r="C3840" s="22" t="b">
        <f t="shared" si="1337"/>
        <v>0</v>
      </c>
      <c r="D3840" s="22" t="b">
        <f t="shared" si="1338"/>
        <v>0</v>
      </c>
      <c r="E3840" s="22" t="b">
        <f t="shared" si="1339"/>
        <v>0</v>
      </c>
      <c r="F3840" s="52" t="b">
        <f t="shared" si="1340"/>
        <v>0</v>
      </c>
      <c r="G3840" s="22" t="b">
        <f t="shared" si="1341"/>
        <v>0</v>
      </c>
      <c r="H3840" s="22" t="b">
        <f t="shared" si="1342"/>
        <v>0</v>
      </c>
      <c r="I3840" s="22" t="b">
        <f t="shared" si="1343"/>
        <v>0</v>
      </c>
      <c r="J3840" s="22" t="b">
        <f t="shared" si="1344"/>
        <v>1</v>
      </c>
      <c r="K3840" s="3" t="str">
        <f t="shared" si="1345"/>
        <v>보라7통</v>
      </c>
      <c r="L3840" s="3" t="str">
        <f t="shared" si="1346"/>
        <v>라7</v>
      </c>
      <c r="M3840" s="3">
        <f t="shared" si="1347"/>
        <v>7</v>
      </c>
      <c r="N3840" s="54" t="str">
        <f t="shared" si="1348"/>
        <v>보라</v>
      </c>
      <c r="O3840" s="3" t="str">
        <f t="shared" si="1349"/>
        <v/>
      </c>
      <c r="P3840" s="19" t="str">
        <f t="shared" si="1350"/>
        <v/>
      </c>
      <c r="Q3840" s="23" t="e">
        <f>_xlfn.XLOOKUP(R3840,summary!C1228:C1264,summary!B1228:B1264)</f>
        <v>#N/A</v>
      </c>
      <c r="R3840" s="24" t="str">
        <f t="shared" si="1334"/>
        <v>상갈동</v>
      </c>
      <c r="S3840" s="24" t="str">
        <f t="shared" si="1351"/>
        <v>보라7통</v>
      </c>
      <c r="T3840" s="24" t="str">
        <f t="shared" si="1352"/>
        <v>(보라동)</v>
      </c>
      <c r="U3840" s="24" t="str">
        <f t="shared" si="1353"/>
        <v>보라</v>
      </c>
      <c r="V3840" s="25">
        <f t="shared" si="1354"/>
        <v>7</v>
      </c>
      <c r="W3840" s="25">
        <f t="shared" si="1355"/>
        <v>1</v>
      </c>
      <c r="X3840" s="59" t="s">
        <v>19</v>
      </c>
      <c r="Y3840" s="59" t="s">
        <v>4446</v>
      </c>
      <c r="Z3840" s="59" t="s">
        <v>63</v>
      </c>
      <c r="AA3840" s="63" t="s">
        <v>4447</v>
      </c>
    </row>
    <row r="3841" spans="1:27" ht="16.5" customHeight="1" x14ac:dyDescent="0.3">
      <c r="A3841" s="22" t="b">
        <f t="shared" si="1335"/>
        <v>1</v>
      </c>
      <c r="B3841" s="22" t="b">
        <f t="shared" si="1336"/>
        <v>1</v>
      </c>
      <c r="C3841" s="22" t="b">
        <f t="shared" si="1337"/>
        <v>1</v>
      </c>
      <c r="D3841" s="22" t="b">
        <f t="shared" si="1338"/>
        <v>1</v>
      </c>
      <c r="E3841" s="22" t="b">
        <f t="shared" si="1339"/>
        <v>1</v>
      </c>
      <c r="F3841" s="52" t="b">
        <f t="shared" si="1340"/>
        <v>0</v>
      </c>
      <c r="G3841" s="22" t="b">
        <f t="shared" si="1341"/>
        <v>0</v>
      </c>
      <c r="H3841" s="22" t="b">
        <f t="shared" si="1342"/>
        <v>0</v>
      </c>
      <c r="I3841" s="22" t="b">
        <f t="shared" si="1343"/>
        <v>0</v>
      </c>
      <c r="J3841" s="22" t="b">
        <f t="shared" si="1344"/>
        <v>0</v>
      </c>
      <c r="K3841" s="3" t="str">
        <f t="shared" si="1345"/>
        <v/>
      </c>
      <c r="L3841" s="3" t="str">
        <f t="shared" si="1346"/>
        <v/>
      </c>
      <c r="M3841" s="3" t="str">
        <f t="shared" si="1347"/>
        <v/>
      </c>
      <c r="N3841" s="54" t="str">
        <f t="shared" si="1348"/>
        <v/>
      </c>
      <c r="O3841" s="3" t="str">
        <f t="shared" si="1349"/>
        <v/>
      </c>
      <c r="P3841" s="19" t="str">
        <f t="shared" si="1350"/>
        <v>(보라동)</v>
      </c>
      <c r="Q3841" s="23" t="e">
        <f>_xlfn.XLOOKUP(R3841,summary!C1229:C1265,summary!B1229:B1265)</f>
        <v>#N/A</v>
      </c>
      <c r="R3841" s="24" t="str">
        <f t="shared" si="1334"/>
        <v>상갈동</v>
      </c>
      <c r="S3841" s="24" t="str">
        <f t="shared" si="1351"/>
        <v>보라7통</v>
      </c>
      <c r="T3841" s="24" t="str">
        <f t="shared" si="1352"/>
        <v>(보라동)</v>
      </c>
      <c r="U3841" s="24" t="str">
        <f t="shared" si="1353"/>
        <v>보라</v>
      </c>
      <c r="V3841" s="25">
        <f t="shared" si="1354"/>
        <v>7</v>
      </c>
      <c r="W3841" s="25">
        <f t="shared" si="1355"/>
        <v>2</v>
      </c>
      <c r="X3841" s="59"/>
      <c r="Y3841" s="59" t="s">
        <v>4432</v>
      </c>
      <c r="Z3841" s="59" t="s">
        <v>65</v>
      </c>
      <c r="AA3841" s="63" t="s">
        <v>4448</v>
      </c>
    </row>
    <row r="3842" spans="1:27" ht="16.5" customHeight="1" x14ac:dyDescent="0.3">
      <c r="A3842" s="22" t="b">
        <f t="shared" si="1335"/>
        <v>0</v>
      </c>
      <c r="B3842" s="22" t="b">
        <f t="shared" si="1336"/>
        <v>0</v>
      </c>
      <c r="C3842" s="22" t="b">
        <f t="shared" si="1337"/>
        <v>0</v>
      </c>
      <c r="D3842" s="22" t="b">
        <f t="shared" si="1338"/>
        <v>0</v>
      </c>
      <c r="E3842" s="22" t="b">
        <f t="shared" si="1339"/>
        <v>0</v>
      </c>
      <c r="F3842" s="52" t="b">
        <f t="shared" si="1340"/>
        <v>0</v>
      </c>
      <c r="G3842" s="22" t="b">
        <f t="shared" si="1341"/>
        <v>0</v>
      </c>
      <c r="H3842" s="22" t="b">
        <f t="shared" si="1342"/>
        <v>0</v>
      </c>
      <c r="I3842" s="22" t="b">
        <f t="shared" si="1343"/>
        <v>0</v>
      </c>
      <c r="J3842" s="22" t="b">
        <f t="shared" si="1344"/>
        <v>0</v>
      </c>
      <c r="K3842" s="3" t="str">
        <f t="shared" si="1345"/>
        <v/>
      </c>
      <c r="L3842" s="3" t="str">
        <f t="shared" si="1346"/>
        <v/>
      </c>
      <c r="M3842" s="3" t="str">
        <f t="shared" si="1347"/>
        <v/>
      </c>
      <c r="N3842" s="54" t="str">
        <f t="shared" si="1348"/>
        <v/>
      </c>
      <c r="O3842" s="3" t="str">
        <f t="shared" si="1349"/>
        <v/>
      </c>
      <c r="P3842" s="19" t="str">
        <f t="shared" si="1350"/>
        <v/>
      </c>
      <c r="Q3842" s="23" t="e">
        <f>_xlfn.XLOOKUP(R3842,summary!C1230:C1266,summary!B1230:B1266)</f>
        <v>#N/A</v>
      </c>
      <c r="R3842" s="24" t="str">
        <f t="shared" ref="R3842:R3905" si="1356">IF($X3842="",R3841,$X3842)</f>
        <v>상갈동</v>
      </c>
      <c r="S3842" s="24" t="str">
        <f t="shared" si="1351"/>
        <v>보라7통</v>
      </c>
      <c r="T3842" s="24" t="str">
        <f t="shared" si="1352"/>
        <v>(보라동)</v>
      </c>
      <c r="U3842" s="24" t="str">
        <f t="shared" si="1353"/>
        <v>보라</v>
      </c>
      <c r="V3842" s="25">
        <f t="shared" si="1354"/>
        <v>7</v>
      </c>
      <c r="W3842" s="25">
        <f t="shared" si="1355"/>
        <v>3</v>
      </c>
      <c r="X3842" s="59"/>
      <c r="Y3842" s="59"/>
      <c r="Z3842" s="59" t="s">
        <v>67</v>
      </c>
      <c r="AA3842" s="63" t="s">
        <v>4449</v>
      </c>
    </row>
    <row r="3843" spans="1:27" ht="16.5" customHeight="1" x14ac:dyDescent="0.3">
      <c r="A3843" s="22" t="b">
        <f t="shared" si="1335"/>
        <v>0</v>
      </c>
      <c r="B3843" s="22" t="b">
        <f t="shared" si="1336"/>
        <v>0</v>
      </c>
      <c r="C3843" s="22" t="b">
        <f t="shared" si="1337"/>
        <v>0</v>
      </c>
      <c r="D3843" s="22" t="b">
        <f t="shared" si="1338"/>
        <v>0</v>
      </c>
      <c r="E3843" s="22" t="b">
        <f t="shared" si="1339"/>
        <v>0</v>
      </c>
      <c r="F3843" s="52" t="b">
        <f t="shared" si="1340"/>
        <v>0</v>
      </c>
      <c r="G3843" s="22" t="b">
        <f t="shared" si="1341"/>
        <v>0</v>
      </c>
      <c r="H3843" s="22" t="b">
        <f t="shared" si="1342"/>
        <v>0</v>
      </c>
      <c r="I3843" s="22" t="b">
        <f t="shared" si="1343"/>
        <v>0</v>
      </c>
      <c r="J3843" s="22" t="b">
        <f t="shared" si="1344"/>
        <v>0</v>
      </c>
      <c r="K3843" s="3" t="str">
        <f t="shared" si="1345"/>
        <v/>
      </c>
      <c r="L3843" s="3" t="str">
        <f t="shared" si="1346"/>
        <v/>
      </c>
      <c r="M3843" s="3" t="str">
        <f t="shared" si="1347"/>
        <v/>
      </c>
      <c r="N3843" s="54" t="str">
        <f t="shared" si="1348"/>
        <v/>
      </c>
      <c r="O3843" s="3" t="str">
        <f t="shared" si="1349"/>
        <v/>
      </c>
      <c r="P3843" s="19" t="str">
        <f t="shared" si="1350"/>
        <v/>
      </c>
      <c r="Q3843" s="23" t="e">
        <f>_xlfn.XLOOKUP(R3843,summary!C1231:C1267,summary!B1231:B1267)</f>
        <v>#N/A</v>
      </c>
      <c r="R3843" s="24" t="str">
        <f t="shared" si="1356"/>
        <v>상갈동</v>
      </c>
      <c r="S3843" s="24" t="str">
        <f t="shared" si="1351"/>
        <v>보라7통</v>
      </c>
      <c r="T3843" s="24" t="str">
        <f t="shared" si="1352"/>
        <v>(보라동)</v>
      </c>
      <c r="U3843" s="24" t="str">
        <f t="shared" si="1353"/>
        <v>보라</v>
      </c>
      <c r="V3843" s="25">
        <f t="shared" si="1354"/>
        <v>7</v>
      </c>
      <c r="W3843" s="25">
        <f t="shared" si="1355"/>
        <v>4</v>
      </c>
      <c r="X3843" s="59"/>
      <c r="Y3843" s="59"/>
      <c r="Z3843" s="59" t="s">
        <v>73</v>
      </c>
      <c r="AA3843" s="63" t="s">
        <v>4450</v>
      </c>
    </row>
    <row r="3844" spans="1:27" ht="16.5" customHeight="1" x14ac:dyDescent="0.3">
      <c r="A3844" s="22" t="b">
        <f t="shared" si="1335"/>
        <v>0</v>
      </c>
      <c r="B3844" s="22" t="b">
        <f t="shared" si="1336"/>
        <v>0</v>
      </c>
      <c r="C3844" s="22" t="b">
        <f t="shared" si="1337"/>
        <v>0</v>
      </c>
      <c r="D3844" s="22" t="b">
        <f t="shared" si="1338"/>
        <v>0</v>
      </c>
      <c r="E3844" s="22" t="b">
        <f t="shared" si="1339"/>
        <v>0</v>
      </c>
      <c r="F3844" s="52" t="b">
        <f t="shared" si="1340"/>
        <v>0</v>
      </c>
      <c r="G3844" s="22" t="b">
        <f t="shared" si="1341"/>
        <v>0</v>
      </c>
      <c r="H3844" s="22" t="b">
        <f t="shared" si="1342"/>
        <v>0</v>
      </c>
      <c r="I3844" s="22" t="b">
        <f t="shared" si="1343"/>
        <v>0</v>
      </c>
      <c r="J3844" s="22" t="b">
        <f t="shared" si="1344"/>
        <v>0</v>
      </c>
      <c r="K3844" s="3" t="str">
        <f t="shared" si="1345"/>
        <v/>
      </c>
      <c r="L3844" s="3" t="str">
        <f t="shared" si="1346"/>
        <v/>
      </c>
      <c r="M3844" s="3" t="str">
        <f t="shared" si="1347"/>
        <v/>
      </c>
      <c r="N3844" s="54" t="str">
        <f t="shared" si="1348"/>
        <v/>
      </c>
      <c r="O3844" s="3" t="str">
        <f t="shared" si="1349"/>
        <v/>
      </c>
      <c r="P3844" s="19" t="str">
        <f t="shared" si="1350"/>
        <v/>
      </c>
      <c r="Q3844" s="23" t="e">
        <f>_xlfn.XLOOKUP(R3844,summary!C1232:C1268,summary!B1232:B1268)</f>
        <v>#N/A</v>
      </c>
      <c r="R3844" s="24" t="str">
        <f t="shared" si="1356"/>
        <v>상갈동</v>
      </c>
      <c r="S3844" s="24" t="str">
        <f t="shared" si="1351"/>
        <v>보라7통</v>
      </c>
      <c r="T3844" s="24" t="str">
        <f t="shared" si="1352"/>
        <v>(보라동)</v>
      </c>
      <c r="U3844" s="24" t="str">
        <f t="shared" si="1353"/>
        <v>보라</v>
      </c>
      <c r="V3844" s="25">
        <f t="shared" si="1354"/>
        <v>7</v>
      </c>
      <c r="W3844" s="25">
        <f t="shared" si="1355"/>
        <v>5</v>
      </c>
      <c r="X3844" s="59"/>
      <c r="Y3844" s="59"/>
      <c r="Z3844" s="59" t="s">
        <v>87</v>
      </c>
      <c r="AA3844" s="63" t="s">
        <v>4451</v>
      </c>
    </row>
    <row r="3845" spans="1:27" ht="16.5" customHeight="1" x14ac:dyDescent="0.3">
      <c r="A3845" s="22" t="b">
        <f t="shared" si="1335"/>
        <v>0</v>
      </c>
      <c r="B3845" s="22" t="b">
        <f t="shared" si="1336"/>
        <v>0</v>
      </c>
      <c r="C3845" s="22" t="b">
        <f t="shared" si="1337"/>
        <v>0</v>
      </c>
      <c r="D3845" s="22" t="b">
        <f t="shared" si="1338"/>
        <v>0</v>
      </c>
      <c r="E3845" s="22" t="b">
        <f t="shared" si="1339"/>
        <v>0</v>
      </c>
      <c r="F3845" s="52" t="b">
        <f t="shared" si="1340"/>
        <v>0</v>
      </c>
      <c r="G3845" s="22" t="b">
        <f t="shared" si="1341"/>
        <v>0</v>
      </c>
      <c r="H3845" s="22" t="b">
        <f t="shared" si="1342"/>
        <v>0</v>
      </c>
      <c r="I3845" s="22" t="b">
        <f t="shared" si="1343"/>
        <v>0</v>
      </c>
      <c r="J3845" s="22" t="b">
        <f t="shared" si="1344"/>
        <v>0</v>
      </c>
      <c r="K3845" s="3" t="str">
        <f t="shared" si="1345"/>
        <v/>
      </c>
      <c r="L3845" s="3" t="str">
        <f t="shared" si="1346"/>
        <v/>
      </c>
      <c r="M3845" s="3" t="str">
        <f t="shared" si="1347"/>
        <v/>
      </c>
      <c r="N3845" s="54" t="str">
        <f t="shared" si="1348"/>
        <v/>
      </c>
      <c r="O3845" s="3" t="str">
        <f t="shared" si="1349"/>
        <v/>
      </c>
      <c r="P3845" s="19" t="str">
        <f t="shared" si="1350"/>
        <v/>
      </c>
      <c r="Q3845" s="23" t="e">
        <f>_xlfn.XLOOKUP(R3845,summary!C1233:C1269,summary!B1233:B1269)</f>
        <v>#N/A</v>
      </c>
      <c r="R3845" s="24" t="str">
        <f t="shared" si="1356"/>
        <v>상갈동</v>
      </c>
      <c r="S3845" s="24" t="str">
        <f t="shared" si="1351"/>
        <v>보라7통</v>
      </c>
      <c r="T3845" s="24" t="str">
        <f t="shared" si="1352"/>
        <v>(보라동)</v>
      </c>
      <c r="U3845" s="24" t="str">
        <f t="shared" si="1353"/>
        <v>보라</v>
      </c>
      <c r="V3845" s="25">
        <f t="shared" si="1354"/>
        <v>7</v>
      </c>
      <c r="W3845" s="25">
        <f t="shared" si="1355"/>
        <v>6</v>
      </c>
      <c r="X3845" s="59"/>
      <c r="Y3845" s="59"/>
      <c r="Z3845" s="59" t="s">
        <v>89</v>
      </c>
      <c r="AA3845" s="63" t="s">
        <v>4452</v>
      </c>
    </row>
    <row r="3846" spans="1:27" ht="16.5" customHeight="1" x14ac:dyDescent="0.3">
      <c r="A3846" s="22" t="b">
        <f t="shared" si="1335"/>
        <v>0</v>
      </c>
      <c r="B3846" s="22" t="b">
        <f t="shared" si="1336"/>
        <v>0</v>
      </c>
      <c r="C3846" s="22" t="b">
        <f t="shared" si="1337"/>
        <v>0</v>
      </c>
      <c r="D3846" s="22" t="b">
        <f t="shared" si="1338"/>
        <v>0</v>
      </c>
      <c r="E3846" s="22" t="b">
        <f t="shared" si="1339"/>
        <v>0</v>
      </c>
      <c r="F3846" s="52" t="b">
        <f t="shared" si="1340"/>
        <v>0</v>
      </c>
      <c r="G3846" s="22" t="b">
        <f t="shared" si="1341"/>
        <v>0</v>
      </c>
      <c r="H3846" s="22" t="b">
        <f t="shared" si="1342"/>
        <v>0</v>
      </c>
      <c r="I3846" s="22" t="b">
        <f t="shared" si="1343"/>
        <v>0</v>
      </c>
      <c r="J3846" s="22" t="b">
        <f t="shared" si="1344"/>
        <v>0</v>
      </c>
      <c r="K3846" s="3" t="str">
        <f t="shared" si="1345"/>
        <v/>
      </c>
      <c r="L3846" s="3" t="str">
        <f t="shared" si="1346"/>
        <v/>
      </c>
      <c r="M3846" s="3" t="str">
        <f t="shared" si="1347"/>
        <v/>
      </c>
      <c r="N3846" s="54" t="str">
        <f t="shared" si="1348"/>
        <v/>
      </c>
      <c r="O3846" s="3" t="str">
        <f t="shared" si="1349"/>
        <v/>
      </c>
      <c r="P3846" s="19" t="str">
        <f t="shared" si="1350"/>
        <v/>
      </c>
      <c r="Q3846" s="23" t="e">
        <f>_xlfn.XLOOKUP(R3846,summary!C1234:C1270,summary!B1234:B1270)</f>
        <v>#N/A</v>
      </c>
      <c r="R3846" s="24" t="str">
        <f t="shared" si="1356"/>
        <v>상갈동</v>
      </c>
      <c r="S3846" s="24" t="str">
        <f t="shared" si="1351"/>
        <v>보라7통</v>
      </c>
      <c r="T3846" s="24" t="str">
        <f t="shared" si="1352"/>
        <v>(보라동)</v>
      </c>
      <c r="U3846" s="24" t="str">
        <f t="shared" si="1353"/>
        <v>보라</v>
      </c>
      <c r="V3846" s="25">
        <f t="shared" si="1354"/>
        <v>7</v>
      </c>
      <c r="W3846" s="25">
        <f t="shared" si="1355"/>
        <v>7</v>
      </c>
      <c r="X3846" s="59"/>
      <c r="Y3846" s="59"/>
      <c r="Z3846" s="59" t="s">
        <v>91</v>
      </c>
      <c r="AA3846" s="63" t="s">
        <v>4453</v>
      </c>
    </row>
    <row r="3847" spans="1:27" ht="16.5" customHeight="1" x14ac:dyDescent="0.3">
      <c r="A3847" s="22" t="b">
        <f t="shared" si="1335"/>
        <v>0</v>
      </c>
      <c r="B3847" s="22" t="b">
        <f t="shared" si="1336"/>
        <v>0</v>
      </c>
      <c r="C3847" s="22" t="b">
        <f t="shared" si="1337"/>
        <v>0</v>
      </c>
      <c r="D3847" s="22" t="b">
        <f t="shared" si="1338"/>
        <v>0</v>
      </c>
      <c r="E3847" s="22" t="b">
        <f t="shared" si="1339"/>
        <v>0</v>
      </c>
      <c r="F3847" s="52" t="b">
        <f t="shared" si="1340"/>
        <v>0</v>
      </c>
      <c r="G3847" s="22" t="b">
        <f t="shared" si="1341"/>
        <v>0</v>
      </c>
      <c r="H3847" s="22" t="b">
        <f t="shared" si="1342"/>
        <v>0</v>
      </c>
      <c r="I3847" s="22" t="b">
        <f t="shared" si="1343"/>
        <v>0</v>
      </c>
      <c r="J3847" s="22" t="b">
        <f t="shared" si="1344"/>
        <v>0</v>
      </c>
      <c r="K3847" s="3" t="str">
        <f t="shared" si="1345"/>
        <v/>
      </c>
      <c r="L3847" s="3" t="str">
        <f t="shared" si="1346"/>
        <v/>
      </c>
      <c r="M3847" s="3" t="str">
        <f t="shared" si="1347"/>
        <v/>
      </c>
      <c r="N3847" s="54" t="str">
        <f t="shared" si="1348"/>
        <v/>
      </c>
      <c r="O3847" s="3" t="str">
        <f t="shared" si="1349"/>
        <v/>
      </c>
      <c r="P3847" s="19" t="str">
        <f t="shared" si="1350"/>
        <v/>
      </c>
      <c r="Q3847" s="23" t="e">
        <f>_xlfn.XLOOKUP(R3847,summary!C1235:C1271,summary!B1235:B1271)</f>
        <v>#N/A</v>
      </c>
      <c r="R3847" s="24" t="str">
        <f t="shared" si="1356"/>
        <v>상갈동</v>
      </c>
      <c r="S3847" s="24" t="str">
        <f t="shared" si="1351"/>
        <v>보라7통</v>
      </c>
      <c r="T3847" s="24" t="str">
        <f t="shared" si="1352"/>
        <v>(보라동)</v>
      </c>
      <c r="U3847" s="24" t="str">
        <f t="shared" si="1353"/>
        <v>보라</v>
      </c>
      <c r="V3847" s="25">
        <f t="shared" si="1354"/>
        <v>7</v>
      </c>
      <c r="W3847" s="25">
        <f t="shared" si="1355"/>
        <v>8</v>
      </c>
      <c r="X3847" s="59"/>
      <c r="Y3847" s="59"/>
      <c r="Z3847" s="59" t="s">
        <v>93</v>
      </c>
      <c r="AA3847" s="63" t="s">
        <v>4454</v>
      </c>
    </row>
    <row r="3848" spans="1:27" ht="16.5" customHeight="1" x14ac:dyDescent="0.3">
      <c r="A3848" s="22" t="b">
        <f t="shared" si="1335"/>
        <v>0</v>
      </c>
      <c r="B3848" s="22" t="b">
        <f t="shared" si="1336"/>
        <v>0</v>
      </c>
      <c r="C3848" s="22" t="b">
        <f t="shared" si="1337"/>
        <v>0</v>
      </c>
      <c r="D3848" s="22" t="b">
        <f t="shared" si="1338"/>
        <v>0</v>
      </c>
      <c r="E3848" s="22" t="b">
        <f t="shared" si="1339"/>
        <v>0</v>
      </c>
      <c r="F3848" s="52" t="b">
        <f t="shared" si="1340"/>
        <v>0</v>
      </c>
      <c r="G3848" s="22" t="b">
        <f t="shared" si="1341"/>
        <v>0</v>
      </c>
      <c r="H3848" s="22" t="b">
        <f t="shared" si="1342"/>
        <v>0</v>
      </c>
      <c r="I3848" s="22" t="b">
        <f t="shared" si="1343"/>
        <v>0</v>
      </c>
      <c r="J3848" s="22" t="b">
        <f t="shared" si="1344"/>
        <v>0</v>
      </c>
      <c r="K3848" s="3" t="str">
        <f t="shared" si="1345"/>
        <v/>
      </c>
      <c r="L3848" s="3" t="str">
        <f t="shared" si="1346"/>
        <v/>
      </c>
      <c r="M3848" s="3" t="str">
        <f t="shared" si="1347"/>
        <v/>
      </c>
      <c r="N3848" s="54" t="str">
        <f t="shared" si="1348"/>
        <v/>
      </c>
      <c r="O3848" s="3" t="str">
        <f t="shared" si="1349"/>
        <v/>
      </c>
      <c r="P3848" s="19" t="str">
        <f t="shared" si="1350"/>
        <v/>
      </c>
      <c r="Q3848" s="23" t="e">
        <f>_xlfn.XLOOKUP(R3848,summary!C1236:C1272,summary!B1236:B1272)</f>
        <v>#N/A</v>
      </c>
      <c r="R3848" s="24" t="str">
        <f t="shared" si="1356"/>
        <v>상갈동</v>
      </c>
      <c r="S3848" s="24" t="str">
        <f t="shared" si="1351"/>
        <v>보라7통</v>
      </c>
      <c r="T3848" s="24" t="str">
        <f t="shared" si="1352"/>
        <v>(보라동)</v>
      </c>
      <c r="U3848" s="24" t="str">
        <f t="shared" si="1353"/>
        <v>보라</v>
      </c>
      <c r="V3848" s="25">
        <f t="shared" si="1354"/>
        <v>7</v>
      </c>
      <c r="W3848" s="25">
        <f t="shared" si="1355"/>
        <v>9</v>
      </c>
      <c r="X3848" s="59"/>
      <c r="Y3848" s="59"/>
      <c r="Z3848" s="59" t="s">
        <v>95</v>
      </c>
      <c r="AA3848" s="63" t="s">
        <v>4455</v>
      </c>
    </row>
    <row r="3849" spans="1:27" ht="16.5" customHeight="1" x14ac:dyDescent="0.3">
      <c r="A3849" s="22" t="b">
        <f t="shared" si="1335"/>
        <v>0</v>
      </c>
      <c r="B3849" s="22" t="b">
        <f t="shared" si="1336"/>
        <v>0</v>
      </c>
      <c r="C3849" s="22" t="b">
        <f t="shared" si="1337"/>
        <v>0</v>
      </c>
      <c r="D3849" s="22" t="b">
        <f t="shared" si="1338"/>
        <v>0</v>
      </c>
      <c r="E3849" s="22" t="b">
        <f t="shared" si="1339"/>
        <v>0</v>
      </c>
      <c r="F3849" s="52" t="b">
        <f t="shared" si="1340"/>
        <v>0</v>
      </c>
      <c r="G3849" s="22" t="b">
        <f t="shared" si="1341"/>
        <v>0</v>
      </c>
      <c r="H3849" s="22" t="b">
        <f t="shared" si="1342"/>
        <v>0</v>
      </c>
      <c r="I3849" s="22" t="b">
        <f t="shared" si="1343"/>
        <v>0</v>
      </c>
      <c r="J3849" s="22" t="b">
        <f t="shared" si="1344"/>
        <v>0</v>
      </c>
      <c r="K3849" s="3" t="str">
        <f t="shared" si="1345"/>
        <v/>
      </c>
      <c r="L3849" s="3" t="str">
        <f t="shared" si="1346"/>
        <v/>
      </c>
      <c r="M3849" s="3" t="str">
        <f t="shared" si="1347"/>
        <v/>
      </c>
      <c r="N3849" s="54" t="str">
        <f t="shared" si="1348"/>
        <v/>
      </c>
      <c r="O3849" s="3" t="str">
        <f t="shared" si="1349"/>
        <v/>
      </c>
      <c r="P3849" s="19" t="str">
        <f t="shared" si="1350"/>
        <v/>
      </c>
      <c r="Q3849" s="23" t="e">
        <f>_xlfn.XLOOKUP(R3849,summary!C1237:C1273,summary!B1237:B1273)</f>
        <v>#N/A</v>
      </c>
      <c r="R3849" s="24" t="str">
        <f t="shared" si="1356"/>
        <v>상갈동</v>
      </c>
      <c r="S3849" s="24" t="str">
        <f t="shared" si="1351"/>
        <v>보라7통</v>
      </c>
      <c r="T3849" s="24" t="str">
        <f t="shared" si="1352"/>
        <v>(보라동)</v>
      </c>
      <c r="U3849" s="24" t="str">
        <f t="shared" si="1353"/>
        <v>보라</v>
      </c>
      <c r="V3849" s="25">
        <f t="shared" si="1354"/>
        <v>7</v>
      </c>
      <c r="W3849" s="25">
        <f t="shared" si="1355"/>
        <v>10</v>
      </c>
      <c r="X3849" s="59"/>
      <c r="Y3849" s="59"/>
      <c r="Z3849" s="59" t="s">
        <v>97</v>
      </c>
      <c r="AA3849" s="63" t="s">
        <v>4456</v>
      </c>
    </row>
    <row r="3850" spans="1:27" ht="16.5" customHeight="1" x14ac:dyDescent="0.3">
      <c r="A3850" s="22" t="b">
        <f t="shared" si="1335"/>
        <v>0</v>
      </c>
      <c r="B3850" s="22" t="b">
        <f t="shared" si="1336"/>
        <v>0</v>
      </c>
      <c r="C3850" s="22" t="b">
        <f t="shared" si="1337"/>
        <v>0</v>
      </c>
      <c r="D3850" s="22" t="b">
        <f t="shared" si="1338"/>
        <v>0</v>
      </c>
      <c r="E3850" s="22" t="b">
        <f t="shared" si="1339"/>
        <v>0</v>
      </c>
      <c r="F3850" s="52" t="b">
        <f t="shared" si="1340"/>
        <v>0</v>
      </c>
      <c r="G3850" s="22" t="b">
        <f t="shared" si="1341"/>
        <v>0</v>
      </c>
      <c r="H3850" s="22" t="b">
        <f t="shared" si="1342"/>
        <v>0</v>
      </c>
      <c r="I3850" s="22" t="b">
        <f t="shared" si="1343"/>
        <v>0</v>
      </c>
      <c r="J3850" s="22" t="b">
        <f t="shared" si="1344"/>
        <v>0</v>
      </c>
      <c r="K3850" s="3" t="str">
        <f t="shared" si="1345"/>
        <v/>
      </c>
      <c r="L3850" s="3" t="str">
        <f t="shared" si="1346"/>
        <v/>
      </c>
      <c r="M3850" s="3" t="str">
        <f t="shared" si="1347"/>
        <v/>
      </c>
      <c r="N3850" s="54" t="str">
        <f t="shared" si="1348"/>
        <v/>
      </c>
      <c r="O3850" s="3" t="str">
        <f t="shared" si="1349"/>
        <v/>
      </c>
      <c r="P3850" s="19" t="str">
        <f t="shared" si="1350"/>
        <v/>
      </c>
      <c r="Q3850" s="23" t="e">
        <f>_xlfn.XLOOKUP(R3850,summary!C1238:C1274,summary!B1238:B1274)</f>
        <v>#N/A</v>
      </c>
      <c r="R3850" s="24" t="str">
        <f t="shared" si="1356"/>
        <v>상갈동</v>
      </c>
      <c r="S3850" s="24" t="str">
        <f t="shared" si="1351"/>
        <v>보라7통</v>
      </c>
      <c r="T3850" s="24" t="str">
        <f t="shared" si="1352"/>
        <v>(보라동)</v>
      </c>
      <c r="U3850" s="24" t="str">
        <f t="shared" si="1353"/>
        <v>보라</v>
      </c>
      <c r="V3850" s="25">
        <f t="shared" si="1354"/>
        <v>7</v>
      </c>
      <c r="W3850" s="25">
        <f t="shared" si="1355"/>
        <v>11</v>
      </c>
      <c r="X3850" s="59"/>
      <c r="Y3850" s="59"/>
      <c r="Z3850" s="59" t="s">
        <v>99</v>
      </c>
      <c r="AA3850" s="63" t="s">
        <v>4457</v>
      </c>
    </row>
    <row r="3851" spans="1:27" ht="16.5" customHeight="1" x14ac:dyDescent="0.3">
      <c r="A3851" s="22" t="b">
        <f t="shared" si="1335"/>
        <v>0</v>
      </c>
      <c r="B3851" s="22" t="b">
        <f t="shared" si="1336"/>
        <v>0</v>
      </c>
      <c r="C3851" s="22" t="b">
        <f t="shared" si="1337"/>
        <v>0</v>
      </c>
      <c r="D3851" s="22" t="b">
        <f t="shared" si="1338"/>
        <v>0</v>
      </c>
      <c r="E3851" s="22" t="b">
        <f t="shared" si="1339"/>
        <v>0</v>
      </c>
      <c r="F3851" s="52" t="b">
        <f t="shared" si="1340"/>
        <v>0</v>
      </c>
      <c r="G3851" s="22" t="b">
        <f t="shared" si="1341"/>
        <v>0</v>
      </c>
      <c r="H3851" s="22" t="b">
        <f t="shared" si="1342"/>
        <v>0</v>
      </c>
      <c r="I3851" s="22" t="b">
        <f t="shared" si="1343"/>
        <v>0</v>
      </c>
      <c r="J3851" s="22" t="b">
        <f t="shared" si="1344"/>
        <v>0</v>
      </c>
      <c r="K3851" s="3" t="str">
        <f t="shared" si="1345"/>
        <v/>
      </c>
      <c r="L3851" s="3" t="str">
        <f t="shared" si="1346"/>
        <v/>
      </c>
      <c r="M3851" s="3" t="str">
        <f t="shared" si="1347"/>
        <v/>
      </c>
      <c r="N3851" s="54" t="str">
        <f t="shared" si="1348"/>
        <v/>
      </c>
      <c r="O3851" s="3" t="str">
        <f t="shared" si="1349"/>
        <v/>
      </c>
      <c r="P3851" s="19" t="str">
        <f t="shared" si="1350"/>
        <v/>
      </c>
      <c r="Q3851" s="23" t="e">
        <f>_xlfn.XLOOKUP(R3851,summary!C1239:C1275,summary!B1239:B1275)</f>
        <v>#N/A</v>
      </c>
      <c r="R3851" s="24" t="str">
        <f t="shared" si="1356"/>
        <v>상갈동</v>
      </c>
      <c r="S3851" s="24" t="str">
        <f t="shared" si="1351"/>
        <v>보라7통</v>
      </c>
      <c r="T3851" s="24" t="str">
        <f t="shared" si="1352"/>
        <v>(보라동)</v>
      </c>
      <c r="U3851" s="24" t="str">
        <f t="shared" si="1353"/>
        <v>보라</v>
      </c>
      <c r="V3851" s="25">
        <f t="shared" si="1354"/>
        <v>7</v>
      </c>
      <c r="W3851" s="25">
        <f t="shared" si="1355"/>
        <v>12</v>
      </c>
      <c r="X3851" s="59"/>
      <c r="Y3851" s="59"/>
      <c r="Z3851" s="59" t="s">
        <v>101</v>
      </c>
      <c r="AA3851" s="63" t="s">
        <v>4458</v>
      </c>
    </row>
    <row r="3852" spans="1:27" ht="16.5" customHeight="1" x14ac:dyDescent="0.3">
      <c r="A3852" s="22" t="b">
        <f t="shared" si="1335"/>
        <v>0</v>
      </c>
      <c r="B3852" s="22" t="b">
        <f t="shared" si="1336"/>
        <v>0</v>
      </c>
      <c r="C3852" s="22" t="b">
        <f t="shared" si="1337"/>
        <v>0</v>
      </c>
      <c r="D3852" s="22" t="b">
        <f t="shared" si="1338"/>
        <v>0</v>
      </c>
      <c r="E3852" s="22" t="b">
        <f t="shared" si="1339"/>
        <v>0</v>
      </c>
      <c r="F3852" s="52" t="b">
        <f t="shared" si="1340"/>
        <v>0</v>
      </c>
      <c r="G3852" s="22" t="b">
        <f t="shared" si="1341"/>
        <v>0</v>
      </c>
      <c r="H3852" s="22" t="b">
        <f t="shared" si="1342"/>
        <v>0</v>
      </c>
      <c r="I3852" s="22" t="b">
        <f t="shared" si="1343"/>
        <v>0</v>
      </c>
      <c r="J3852" s="22" t="b">
        <f t="shared" si="1344"/>
        <v>0</v>
      </c>
      <c r="K3852" s="3" t="str">
        <f t="shared" si="1345"/>
        <v/>
      </c>
      <c r="L3852" s="3" t="str">
        <f t="shared" si="1346"/>
        <v/>
      </c>
      <c r="M3852" s="3" t="str">
        <f t="shared" si="1347"/>
        <v/>
      </c>
      <c r="N3852" s="54" t="str">
        <f t="shared" si="1348"/>
        <v/>
      </c>
      <c r="O3852" s="3" t="str">
        <f t="shared" si="1349"/>
        <v/>
      </c>
      <c r="P3852" s="19" t="str">
        <f t="shared" si="1350"/>
        <v/>
      </c>
      <c r="Q3852" s="23" t="e">
        <f>_xlfn.XLOOKUP(R3852,summary!C1240:C1276,summary!B1240:B1276)</f>
        <v>#N/A</v>
      </c>
      <c r="R3852" s="24" t="str">
        <f t="shared" si="1356"/>
        <v>상갈동</v>
      </c>
      <c r="S3852" s="24" t="str">
        <f t="shared" si="1351"/>
        <v>보라7통</v>
      </c>
      <c r="T3852" s="24" t="str">
        <f t="shared" si="1352"/>
        <v>(보라동)</v>
      </c>
      <c r="U3852" s="24" t="str">
        <f t="shared" si="1353"/>
        <v>보라</v>
      </c>
      <c r="V3852" s="25">
        <f t="shared" si="1354"/>
        <v>7</v>
      </c>
      <c r="W3852" s="25">
        <f t="shared" si="1355"/>
        <v>13</v>
      </c>
      <c r="X3852" s="59"/>
      <c r="Y3852" s="59"/>
      <c r="Z3852" s="59" t="s">
        <v>117</v>
      </c>
      <c r="AA3852" s="63" t="s">
        <v>4459</v>
      </c>
    </row>
    <row r="3853" spans="1:27" ht="16.5" customHeight="1" x14ac:dyDescent="0.3">
      <c r="A3853" s="22" t="b">
        <f t="shared" si="1335"/>
        <v>1</v>
      </c>
      <c r="B3853" s="22" t="b">
        <f t="shared" si="1336"/>
        <v>0</v>
      </c>
      <c r="C3853" s="22" t="b">
        <f t="shared" si="1337"/>
        <v>0</v>
      </c>
      <c r="D3853" s="22" t="b">
        <f t="shared" si="1338"/>
        <v>0</v>
      </c>
      <c r="E3853" s="22" t="b">
        <f t="shared" si="1339"/>
        <v>0</v>
      </c>
      <c r="F3853" s="52" t="b">
        <f t="shared" si="1340"/>
        <v>0</v>
      </c>
      <c r="G3853" s="22" t="b">
        <f t="shared" si="1341"/>
        <v>0</v>
      </c>
      <c r="H3853" s="22" t="b">
        <f t="shared" si="1342"/>
        <v>0</v>
      </c>
      <c r="I3853" s="22" t="b">
        <f t="shared" si="1343"/>
        <v>0</v>
      </c>
      <c r="J3853" s="22" t="b">
        <f t="shared" si="1344"/>
        <v>1</v>
      </c>
      <c r="K3853" s="3" t="str">
        <f t="shared" si="1345"/>
        <v>보라8통</v>
      </c>
      <c r="L3853" s="3" t="str">
        <f t="shared" si="1346"/>
        <v>라8</v>
      </c>
      <c r="M3853" s="3">
        <f t="shared" si="1347"/>
        <v>8</v>
      </c>
      <c r="N3853" s="54" t="str">
        <f t="shared" si="1348"/>
        <v>보라</v>
      </c>
      <c r="O3853" s="3" t="str">
        <f t="shared" si="1349"/>
        <v/>
      </c>
      <c r="P3853" s="19" t="str">
        <f t="shared" si="1350"/>
        <v/>
      </c>
      <c r="Q3853" s="23" t="e">
        <f>_xlfn.XLOOKUP(R3853,summary!C1241:C1277,summary!B1241:B1277)</f>
        <v>#N/A</v>
      </c>
      <c r="R3853" s="24" t="str">
        <f t="shared" si="1356"/>
        <v>상갈동</v>
      </c>
      <c r="S3853" s="24" t="str">
        <f t="shared" si="1351"/>
        <v>보라8통</v>
      </c>
      <c r="T3853" s="24" t="str">
        <f t="shared" si="1352"/>
        <v>(보라동)</v>
      </c>
      <c r="U3853" s="24" t="str">
        <f t="shared" si="1353"/>
        <v>보라</v>
      </c>
      <c r="V3853" s="25">
        <f t="shared" si="1354"/>
        <v>8</v>
      </c>
      <c r="W3853" s="25">
        <f t="shared" si="1355"/>
        <v>1</v>
      </c>
      <c r="X3853" s="59"/>
      <c r="Y3853" s="59" t="s">
        <v>4460</v>
      </c>
      <c r="Z3853" s="59" t="s">
        <v>63</v>
      </c>
      <c r="AA3853" s="63" t="s">
        <v>4461</v>
      </c>
    </row>
    <row r="3854" spans="1:27" ht="16.5" customHeight="1" x14ac:dyDescent="0.3">
      <c r="A3854" s="22" t="b">
        <f t="shared" si="1335"/>
        <v>1</v>
      </c>
      <c r="B3854" s="22" t="b">
        <f t="shared" si="1336"/>
        <v>1</v>
      </c>
      <c r="C3854" s="22" t="b">
        <f t="shared" si="1337"/>
        <v>1</v>
      </c>
      <c r="D3854" s="22" t="b">
        <f t="shared" si="1338"/>
        <v>1</v>
      </c>
      <c r="E3854" s="22" t="b">
        <f t="shared" si="1339"/>
        <v>1</v>
      </c>
      <c r="F3854" s="52" t="b">
        <f t="shared" si="1340"/>
        <v>0</v>
      </c>
      <c r="G3854" s="22" t="b">
        <f t="shared" si="1341"/>
        <v>0</v>
      </c>
      <c r="H3854" s="22" t="b">
        <f t="shared" si="1342"/>
        <v>0</v>
      </c>
      <c r="I3854" s="22" t="b">
        <f t="shared" si="1343"/>
        <v>0</v>
      </c>
      <c r="J3854" s="22" t="b">
        <f t="shared" si="1344"/>
        <v>0</v>
      </c>
      <c r="K3854" s="3" t="str">
        <f t="shared" si="1345"/>
        <v/>
      </c>
      <c r="L3854" s="3" t="str">
        <f t="shared" si="1346"/>
        <v/>
      </c>
      <c r="M3854" s="3" t="str">
        <f t="shared" si="1347"/>
        <v/>
      </c>
      <c r="N3854" s="54" t="str">
        <f t="shared" si="1348"/>
        <v/>
      </c>
      <c r="O3854" s="3" t="str">
        <f t="shared" si="1349"/>
        <v/>
      </c>
      <c r="P3854" s="19" t="str">
        <f t="shared" si="1350"/>
        <v>(보라동)</v>
      </c>
      <c r="Q3854" s="23" t="e">
        <f>_xlfn.XLOOKUP(R3854,summary!C1242:C1278,summary!B1242:B1278)</f>
        <v>#N/A</v>
      </c>
      <c r="R3854" s="24" t="str">
        <f t="shared" si="1356"/>
        <v>상갈동</v>
      </c>
      <c r="S3854" s="24" t="str">
        <f t="shared" si="1351"/>
        <v>보라8통</v>
      </c>
      <c r="T3854" s="24" t="str">
        <f t="shared" si="1352"/>
        <v>(보라동)</v>
      </c>
      <c r="U3854" s="24" t="str">
        <f t="shared" si="1353"/>
        <v>보라</v>
      </c>
      <c r="V3854" s="25">
        <f t="shared" si="1354"/>
        <v>8</v>
      </c>
      <c r="W3854" s="25">
        <f t="shared" si="1355"/>
        <v>2</v>
      </c>
      <c r="X3854" s="59"/>
      <c r="Y3854" s="59" t="s">
        <v>4432</v>
      </c>
      <c r="Z3854" s="59" t="s">
        <v>65</v>
      </c>
      <c r="AA3854" s="63" t="s">
        <v>4462</v>
      </c>
    </row>
    <row r="3855" spans="1:27" ht="16.5" customHeight="1" x14ac:dyDescent="0.3">
      <c r="A3855" s="22" t="b">
        <f t="shared" si="1335"/>
        <v>0</v>
      </c>
      <c r="B3855" s="22" t="b">
        <f t="shared" si="1336"/>
        <v>0</v>
      </c>
      <c r="C3855" s="22" t="b">
        <f t="shared" si="1337"/>
        <v>0</v>
      </c>
      <c r="D3855" s="22" t="b">
        <f t="shared" si="1338"/>
        <v>0</v>
      </c>
      <c r="E3855" s="22" t="b">
        <f t="shared" si="1339"/>
        <v>0</v>
      </c>
      <c r="F3855" s="52" t="b">
        <f t="shared" si="1340"/>
        <v>0</v>
      </c>
      <c r="G3855" s="22" t="b">
        <f t="shared" si="1341"/>
        <v>0</v>
      </c>
      <c r="H3855" s="22" t="b">
        <f t="shared" si="1342"/>
        <v>0</v>
      </c>
      <c r="I3855" s="22" t="b">
        <f t="shared" si="1343"/>
        <v>0</v>
      </c>
      <c r="J3855" s="22" t="b">
        <f t="shared" si="1344"/>
        <v>0</v>
      </c>
      <c r="K3855" s="3" t="str">
        <f t="shared" si="1345"/>
        <v/>
      </c>
      <c r="L3855" s="3" t="str">
        <f t="shared" si="1346"/>
        <v/>
      </c>
      <c r="M3855" s="3" t="str">
        <f t="shared" si="1347"/>
        <v/>
      </c>
      <c r="N3855" s="54" t="str">
        <f t="shared" si="1348"/>
        <v/>
      </c>
      <c r="O3855" s="3" t="str">
        <f t="shared" si="1349"/>
        <v/>
      </c>
      <c r="P3855" s="19" t="str">
        <f t="shared" si="1350"/>
        <v/>
      </c>
      <c r="Q3855" s="23" t="e">
        <f>_xlfn.XLOOKUP(R3855,summary!C1243:C1279,summary!B1243:B1279)</f>
        <v>#N/A</v>
      </c>
      <c r="R3855" s="24" t="str">
        <f t="shared" si="1356"/>
        <v>상갈동</v>
      </c>
      <c r="S3855" s="24" t="str">
        <f t="shared" si="1351"/>
        <v>보라8통</v>
      </c>
      <c r="T3855" s="24" t="str">
        <f t="shared" si="1352"/>
        <v>(보라동)</v>
      </c>
      <c r="U3855" s="24" t="str">
        <f t="shared" si="1353"/>
        <v>보라</v>
      </c>
      <c r="V3855" s="25">
        <f t="shared" si="1354"/>
        <v>8</v>
      </c>
      <c r="W3855" s="25">
        <f t="shared" si="1355"/>
        <v>3</v>
      </c>
      <c r="X3855" s="59"/>
      <c r="Y3855" s="59"/>
      <c r="Z3855" s="59" t="s">
        <v>67</v>
      </c>
      <c r="AA3855" s="63" t="s">
        <v>4463</v>
      </c>
    </row>
    <row r="3856" spans="1:27" ht="16.5" customHeight="1" x14ac:dyDescent="0.3">
      <c r="A3856" s="22" t="b">
        <f t="shared" si="1335"/>
        <v>0</v>
      </c>
      <c r="B3856" s="22" t="b">
        <f t="shared" si="1336"/>
        <v>0</v>
      </c>
      <c r="C3856" s="22" t="b">
        <f t="shared" si="1337"/>
        <v>0</v>
      </c>
      <c r="D3856" s="22" t="b">
        <f t="shared" si="1338"/>
        <v>0</v>
      </c>
      <c r="E3856" s="22" t="b">
        <f t="shared" si="1339"/>
        <v>0</v>
      </c>
      <c r="F3856" s="52" t="b">
        <f t="shared" si="1340"/>
        <v>0</v>
      </c>
      <c r="G3856" s="22" t="b">
        <f t="shared" si="1341"/>
        <v>0</v>
      </c>
      <c r="H3856" s="22" t="b">
        <f t="shared" si="1342"/>
        <v>0</v>
      </c>
      <c r="I3856" s="22" t="b">
        <f t="shared" si="1343"/>
        <v>0</v>
      </c>
      <c r="J3856" s="22" t="b">
        <f t="shared" si="1344"/>
        <v>0</v>
      </c>
      <c r="K3856" s="3" t="str">
        <f t="shared" si="1345"/>
        <v/>
      </c>
      <c r="L3856" s="3" t="str">
        <f t="shared" si="1346"/>
        <v/>
      </c>
      <c r="M3856" s="3" t="str">
        <f t="shared" si="1347"/>
        <v/>
      </c>
      <c r="N3856" s="54" t="str">
        <f t="shared" si="1348"/>
        <v/>
      </c>
      <c r="O3856" s="3" t="str">
        <f t="shared" si="1349"/>
        <v/>
      </c>
      <c r="P3856" s="19" t="str">
        <f t="shared" si="1350"/>
        <v/>
      </c>
      <c r="Q3856" s="23" t="e">
        <f>_xlfn.XLOOKUP(R3856,summary!C1244:C1280,summary!B1244:B1280)</f>
        <v>#N/A</v>
      </c>
      <c r="R3856" s="24" t="str">
        <f t="shared" si="1356"/>
        <v>상갈동</v>
      </c>
      <c r="S3856" s="24" t="str">
        <f t="shared" si="1351"/>
        <v>보라8통</v>
      </c>
      <c r="T3856" s="24" t="str">
        <f t="shared" si="1352"/>
        <v>(보라동)</v>
      </c>
      <c r="U3856" s="24" t="str">
        <f t="shared" si="1353"/>
        <v>보라</v>
      </c>
      <c r="V3856" s="25">
        <f t="shared" si="1354"/>
        <v>8</v>
      </c>
      <c r="W3856" s="25">
        <f t="shared" si="1355"/>
        <v>4</v>
      </c>
      <c r="X3856" s="59"/>
      <c r="Y3856" s="59"/>
      <c r="Z3856" s="59" t="s">
        <v>73</v>
      </c>
      <c r="AA3856" s="63" t="s">
        <v>4464</v>
      </c>
    </row>
    <row r="3857" spans="1:27" ht="16.5" customHeight="1" x14ac:dyDescent="0.3">
      <c r="A3857" s="22" t="b">
        <f t="shared" si="1335"/>
        <v>0</v>
      </c>
      <c r="B3857" s="22" t="b">
        <f t="shared" si="1336"/>
        <v>0</v>
      </c>
      <c r="C3857" s="22" t="b">
        <f t="shared" si="1337"/>
        <v>0</v>
      </c>
      <c r="D3857" s="22" t="b">
        <f t="shared" si="1338"/>
        <v>0</v>
      </c>
      <c r="E3857" s="22" t="b">
        <f t="shared" si="1339"/>
        <v>0</v>
      </c>
      <c r="F3857" s="52" t="b">
        <f t="shared" si="1340"/>
        <v>0</v>
      </c>
      <c r="G3857" s="22" t="b">
        <f t="shared" si="1341"/>
        <v>0</v>
      </c>
      <c r="H3857" s="22" t="b">
        <f t="shared" si="1342"/>
        <v>0</v>
      </c>
      <c r="I3857" s="22" t="b">
        <f t="shared" si="1343"/>
        <v>0</v>
      </c>
      <c r="J3857" s="22" t="b">
        <f t="shared" si="1344"/>
        <v>0</v>
      </c>
      <c r="K3857" s="3" t="str">
        <f t="shared" si="1345"/>
        <v/>
      </c>
      <c r="L3857" s="3" t="str">
        <f t="shared" si="1346"/>
        <v/>
      </c>
      <c r="M3857" s="3" t="str">
        <f t="shared" si="1347"/>
        <v/>
      </c>
      <c r="N3857" s="54" t="str">
        <f t="shared" si="1348"/>
        <v/>
      </c>
      <c r="O3857" s="3" t="str">
        <f t="shared" si="1349"/>
        <v/>
      </c>
      <c r="P3857" s="19" t="str">
        <f t="shared" si="1350"/>
        <v/>
      </c>
      <c r="Q3857" s="23" t="e">
        <f>_xlfn.XLOOKUP(R3857,summary!C1245:C1281,summary!B1245:B1281)</f>
        <v>#N/A</v>
      </c>
      <c r="R3857" s="24" t="str">
        <f t="shared" si="1356"/>
        <v>상갈동</v>
      </c>
      <c r="S3857" s="24" t="str">
        <f t="shared" si="1351"/>
        <v>보라8통</v>
      </c>
      <c r="T3857" s="24" t="str">
        <f t="shared" si="1352"/>
        <v>(보라동)</v>
      </c>
      <c r="U3857" s="24" t="str">
        <f t="shared" si="1353"/>
        <v>보라</v>
      </c>
      <c r="V3857" s="25">
        <f t="shared" si="1354"/>
        <v>8</v>
      </c>
      <c r="W3857" s="25">
        <f t="shared" si="1355"/>
        <v>5</v>
      </c>
      <c r="X3857" s="59"/>
      <c r="Y3857" s="59"/>
      <c r="Z3857" s="59" t="s">
        <v>87</v>
      </c>
      <c r="AA3857" s="63" t="s">
        <v>4465</v>
      </c>
    </row>
    <row r="3858" spans="1:27" ht="16.5" customHeight="1" x14ac:dyDescent="0.3">
      <c r="A3858" s="22" t="b">
        <f t="shared" si="1335"/>
        <v>0</v>
      </c>
      <c r="B3858" s="22" t="b">
        <f t="shared" si="1336"/>
        <v>0</v>
      </c>
      <c r="C3858" s="22" t="b">
        <f t="shared" si="1337"/>
        <v>0</v>
      </c>
      <c r="D3858" s="22" t="b">
        <f t="shared" si="1338"/>
        <v>0</v>
      </c>
      <c r="E3858" s="22" t="b">
        <f t="shared" si="1339"/>
        <v>0</v>
      </c>
      <c r="F3858" s="52" t="b">
        <f t="shared" si="1340"/>
        <v>0</v>
      </c>
      <c r="G3858" s="22" t="b">
        <f t="shared" si="1341"/>
        <v>0</v>
      </c>
      <c r="H3858" s="22" t="b">
        <f t="shared" si="1342"/>
        <v>0</v>
      </c>
      <c r="I3858" s="22" t="b">
        <f t="shared" si="1343"/>
        <v>0</v>
      </c>
      <c r="J3858" s="22" t="b">
        <f t="shared" si="1344"/>
        <v>0</v>
      </c>
      <c r="K3858" s="3" t="str">
        <f t="shared" si="1345"/>
        <v/>
      </c>
      <c r="L3858" s="3" t="str">
        <f t="shared" si="1346"/>
        <v/>
      </c>
      <c r="M3858" s="3" t="str">
        <f t="shared" si="1347"/>
        <v/>
      </c>
      <c r="N3858" s="54" t="str">
        <f t="shared" si="1348"/>
        <v/>
      </c>
      <c r="O3858" s="3" t="str">
        <f t="shared" si="1349"/>
        <v/>
      </c>
      <c r="P3858" s="19" t="str">
        <f t="shared" si="1350"/>
        <v/>
      </c>
      <c r="Q3858" s="23" t="e">
        <f>_xlfn.XLOOKUP(R3858,summary!C1246:C1282,summary!B1246:B1282)</f>
        <v>#N/A</v>
      </c>
      <c r="R3858" s="24" t="str">
        <f t="shared" si="1356"/>
        <v>상갈동</v>
      </c>
      <c r="S3858" s="24" t="str">
        <f t="shared" si="1351"/>
        <v>보라8통</v>
      </c>
      <c r="T3858" s="24" t="str">
        <f t="shared" si="1352"/>
        <v>(보라동)</v>
      </c>
      <c r="U3858" s="24" t="str">
        <f t="shared" si="1353"/>
        <v>보라</v>
      </c>
      <c r="V3858" s="25">
        <f t="shared" si="1354"/>
        <v>8</v>
      </c>
      <c r="W3858" s="25">
        <f t="shared" si="1355"/>
        <v>6</v>
      </c>
      <c r="X3858" s="59"/>
      <c r="Y3858" s="59"/>
      <c r="Z3858" s="59" t="s">
        <v>89</v>
      </c>
      <c r="AA3858" s="63" t="s">
        <v>4466</v>
      </c>
    </row>
    <row r="3859" spans="1:27" ht="16.5" customHeight="1" x14ac:dyDescent="0.3">
      <c r="A3859" s="22" t="b">
        <f t="shared" si="1335"/>
        <v>0</v>
      </c>
      <c r="B3859" s="22" t="b">
        <f t="shared" si="1336"/>
        <v>0</v>
      </c>
      <c r="C3859" s="22" t="b">
        <f t="shared" si="1337"/>
        <v>0</v>
      </c>
      <c r="D3859" s="22" t="b">
        <f t="shared" si="1338"/>
        <v>0</v>
      </c>
      <c r="E3859" s="22" t="b">
        <f t="shared" si="1339"/>
        <v>0</v>
      </c>
      <c r="F3859" s="52" t="b">
        <f t="shared" si="1340"/>
        <v>0</v>
      </c>
      <c r="G3859" s="22" t="b">
        <f t="shared" si="1341"/>
        <v>0</v>
      </c>
      <c r="H3859" s="22" t="b">
        <f t="shared" si="1342"/>
        <v>0</v>
      </c>
      <c r="I3859" s="22" t="b">
        <f t="shared" si="1343"/>
        <v>0</v>
      </c>
      <c r="J3859" s="22" t="b">
        <f t="shared" si="1344"/>
        <v>0</v>
      </c>
      <c r="K3859" s="3" t="str">
        <f t="shared" si="1345"/>
        <v/>
      </c>
      <c r="L3859" s="3" t="str">
        <f t="shared" si="1346"/>
        <v/>
      </c>
      <c r="M3859" s="3" t="str">
        <f t="shared" si="1347"/>
        <v/>
      </c>
      <c r="N3859" s="54" t="str">
        <f t="shared" si="1348"/>
        <v/>
      </c>
      <c r="O3859" s="3" t="str">
        <f t="shared" si="1349"/>
        <v/>
      </c>
      <c r="P3859" s="19" t="str">
        <f t="shared" si="1350"/>
        <v/>
      </c>
      <c r="Q3859" s="23" t="e">
        <f>_xlfn.XLOOKUP(R3859,summary!C1247:C1283,summary!B1247:B1283)</f>
        <v>#N/A</v>
      </c>
      <c r="R3859" s="24" t="str">
        <f t="shared" si="1356"/>
        <v>상갈동</v>
      </c>
      <c r="S3859" s="24" t="str">
        <f t="shared" si="1351"/>
        <v>보라8통</v>
      </c>
      <c r="T3859" s="24" t="str">
        <f t="shared" si="1352"/>
        <v>(보라동)</v>
      </c>
      <c r="U3859" s="24" t="str">
        <f t="shared" si="1353"/>
        <v>보라</v>
      </c>
      <c r="V3859" s="25">
        <f t="shared" si="1354"/>
        <v>8</v>
      </c>
      <c r="W3859" s="25">
        <f t="shared" si="1355"/>
        <v>7</v>
      </c>
      <c r="X3859" s="59"/>
      <c r="Y3859" s="59"/>
      <c r="Z3859" s="59" t="s">
        <v>91</v>
      </c>
      <c r="AA3859" s="63" t="s">
        <v>4467</v>
      </c>
    </row>
    <row r="3860" spans="1:27" ht="16.5" customHeight="1" x14ac:dyDescent="0.3">
      <c r="A3860" s="22" t="b">
        <f t="shared" si="1335"/>
        <v>0</v>
      </c>
      <c r="B3860" s="22" t="b">
        <f t="shared" si="1336"/>
        <v>0</v>
      </c>
      <c r="C3860" s="22" t="b">
        <f t="shared" si="1337"/>
        <v>0</v>
      </c>
      <c r="D3860" s="22" t="b">
        <f t="shared" si="1338"/>
        <v>0</v>
      </c>
      <c r="E3860" s="22" t="b">
        <f t="shared" si="1339"/>
        <v>0</v>
      </c>
      <c r="F3860" s="52" t="b">
        <f t="shared" si="1340"/>
        <v>0</v>
      </c>
      <c r="G3860" s="22" t="b">
        <f t="shared" si="1341"/>
        <v>0</v>
      </c>
      <c r="H3860" s="22" t="b">
        <f t="shared" si="1342"/>
        <v>0</v>
      </c>
      <c r="I3860" s="22" t="b">
        <f t="shared" si="1343"/>
        <v>0</v>
      </c>
      <c r="J3860" s="22" t="b">
        <f t="shared" si="1344"/>
        <v>0</v>
      </c>
      <c r="K3860" s="3" t="str">
        <f t="shared" si="1345"/>
        <v/>
      </c>
      <c r="L3860" s="3" t="str">
        <f t="shared" si="1346"/>
        <v/>
      </c>
      <c r="M3860" s="3" t="str">
        <f t="shared" si="1347"/>
        <v/>
      </c>
      <c r="N3860" s="54" t="str">
        <f t="shared" si="1348"/>
        <v/>
      </c>
      <c r="O3860" s="3" t="str">
        <f t="shared" si="1349"/>
        <v/>
      </c>
      <c r="P3860" s="19" t="str">
        <f t="shared" si="1350"/>
        <v/>
      </c>
      <c r="Q3860" s="23" t="e">
        <f>_xlfn.XLOOKUP(R3860,summary!C1248:C1284,summary!B1248:B1284)</f>
        <v>#N/A</v>
      </c>
      <c r="R3860" s="24" t="str">
        <f t="shared" si="1356"/>
        <v>상갈동</v>
      </c>
      <c r="S3860" s="24" t="str">
        <f t="shared" si="1351"/>
        <v>보라8통</v>
      </c>
      <c r="T3860" s="24" t="str">
        <f t="shared" si="1352"/>
        <v>(보라동)</v>
      </c>
      <c r="U3860" s="24" t="str">
        <f t="shared" si="1353"/>
        <v>보라</v>
      </c>
      <c r="V3860" s="25">
        <f t="shared" si="1354"/>
        <v>8</v>
      </c>
      <c r="W3860" s="25">
        <f t="shared" si="1355"/>
        <v>8</v>
      </c>
      <c r="X3860" s="59"/>
      <c r="Y3860" s="59"/>
      <c r="Z3860" s="59" t="s">
        <v>93</v>
      </c>
      <c r="AA3860" s="63" t="s">
        <v>4468</v>
      </c>
    </row>
    <row r="3861" spans="1:27" ht="16.5" customHeight="1" x14ac:dyDescent="0.3">
      <c r="A3861" s="22" t="b">
        <f t="shared" ref="A3861:A3924" si="1357">LEN(Y3861)&gt;0</f>
        <v>0</v>
      </c>
      <c r="B3861" s="22" t="b">
        <f t="shared" ref="B3861:B3924" si="1358">LEFT(Y3861)="("</f>
        <v>0</v>
      </c>
      <c r="C3861" s="22" t="b">
        <f t="shared" ref="C3861:C3924" si="1359">RIGHT(Y3861)=")"</f>
        <v>0</v>
      </c>
      <c r="D3861" s="22" t="b">
        <f t="shared" ref="D3861:D3924" si="1360">AND(B3861,C3861)</f>
        <v>0</v>
      </c>
      <c r="E3861" s="22" t="b">
        <f t="shared" ref="E3861:E3924" si="1361">OR(B3861,C3861)</f>
        <v>0</v>
      </c>
      <c r="F3861" s="52" t="b">
        <f t="shared" ref="F3861:F3924" si="1362">_xlfn.XOR(B3861,C3861)</f>
        <v>0</v>
      </c>
      <c r="G3861" s="22" t="b">
        <f t="shared" ref="G3861:G3924" si="1363">AND(B3861,F3861)</f>
        <v>0</v>
      </c>
      <c r="H3861" s="22" t="b">
        <f t="shared" ref="H3861:H3924" si="1364">AND(C3861,$F3861)</f>
        <v>0</v>
      </c>
      <c r="I3861" s="22" t="b">
        <f t="shared" ref="I3861:I3924" si="1365">IF(G3861,G3861,IF(H3860,FALSE,I3860))</f>
        <v>0</v>
      </c>
      <c r="J3861" s="22" t="b">
        <f t="shared" ref="J3861:J3924" si="1366">AND(A3861,NOT(B3861),NOT(I3861))</f>
        <v>0</v>
      </c>
      <c r="K3861" s="3" t="str">
        <f t="shared" ref="K3861:K3924" si="1367">IF(AND(J3861,RIGHT(Y3861)="통"),Y3861,"")</f>
        <v/>
      </c>
      <c r="L3861" s="3" t="str">
        <f t="shared" ref="L3861:L3924" si="1368">RIGHT(SUBSTITUTE(K3861,"통",""),2)</f>
        <v/>
      </c>
      <c r="M3861" s="3" t="str">
        <f t="shared" ref="M3861:M3924" si="1369">IF(LEN(L3861)=0,"",IF(CODE(L3861)&lt;60,VALUE(L3861),VALUE(RIGHT(L3861))))</f>
        <v/>
      </c>
      <c r="N3861" s="54" t="str">
        <f t="shared" ref="N3861:N3924" si="1370">SUBSTITUTE(K3861,_xlfn.CONCAT(M3861,"통"),"")</f>
        <v/>
      </c>
      <c r="O3861" s="3" t="str">
        <f t="shared" ref="O3861:O3924" si="1371">IF(I3861,IF(I3862,CONCATENATE(Y3861,O3862),Y3861),"")</f>
        <v/>
      </c>
      <c r="P3861" s="19" t="str">
        <f t="shared" ref="P3861:P3924" si="1372">IF(G3861,O3861,IF(D3861,Y3861,""))</f>
        <v/>
      </c>
      <c r="Q3861" s="23" t="e">
        <f>_xlfn.XLOOKUP(R3861,summary!C1249:C1285,summary!B1249:B1285)</f>
        <v>#N/A</v>
      </c>
      <c r="R3861" s="24" t="str">
        <f t="shared" si="1356"/>
        <v>상갈동</v>
      </c>
      <c r="S3861" s="24" t="str">
        <f t="shared" ref="S3861:S3924" si="1373">IF(J3861,Y3861,S3860)</f>
        <v>보라8통</v>
      </c>
      <c r="T3861" s="24" t="str">
        <f t="shared" ref="T3861:T3924" si="1374">IF(J3861,P3862,T3860)</f>
        <v>(보라동)</v>
      </c>
      <c r="U3861" s="24" t="str">
        <f t="shared" ref="U3861:U3924" si="1375">IF($J3861,N3861,U3860)</f>
        <v>보라</v>
      </c>
      <c r="V3861" s="25">
        <f t="shared" ref="V3861:V3924" si="1376">IF(J3861,M3861,V3860)</f>
        <v>8</v>
      </c>
      <c r="W3861" s="25">
        <f t="shared" ref="W3861:W3924" si="1377">IF(ISBLANK(Z3861),"",IF(LEN(TRIM(Z3861))&lt;4,VALUE(SUBSTITUTE(TRIM(Z3861),"반","")),""))</f>
        <v>9</v>
      </c>
      <c r="X3861" s="59"/>
      <c r="Y3861" s="59"/>
      <c r="Z3861" s="59" t="s">
        <v>95</v>
      </c>
      <c r="AA3861" s="63" t="s">
        <v>4469</v>
      </c>
    </row>
    <row r="3862" spans="1:27" ht="16.5" customHeight="1" x14ac:dyDescent="0.3">
      <c r="A3862" s="22" t="b">
        <f t="shared" si="1357"/>
        <v>0</v>
      </c>
      <c r="B3862" s="22" t="b">
        <f t="shared" si="1358"/>
        <v>0</v>
      </c>
      <c r="C3862" s="22" t="b">
        <f t="shared" si="1359"/>
        <v>0</v>
      </c>
      <c r="D3862" s="22" t="b">
        <f t="shared" si="1360"/>
        <v>0</v>
      </c>
      <c r="E3862" s="22" t="b">
        <f t="shared" si="1361"/>
        <v>0</v>
      </c>
      <c r="F3862" s="52" t="b">
        <f t="shared" si="1362"/>
        <v>0</v>
      </c>
      <c r="G3862" s="22" t="b">
        <f t="shared" si="1363"/>
        <v>0</v>
      </c>
      <c r="H3862" s="22" t="b">
        <f t="shared" si="1364"/>
        <v>0</v>
      </c>
      <c r="I3862" s="22" t="b">
        <f t="shared" si="1365"/>
        <v>0</v>
      </c>
      <c r="J3862" s="22" t="b">
        <f t="shared" si="1366"/>
        <v>0</v>
      </c>
      <c r="K3862" s="3" t="str">
        <f t="shared" si="1367"/>
        <v/>
      </c>
      <c r="L3862" s="3" t="str">
        <f t="shared" si="1368"/>
        <v/>
      </c>
      <c r="M3862" s="3" t="str">
        <f t="shared" si="1369"/>
        <v/>
      </c>
      <c r="N3862" s="54" t="str">
        <f t="shared" si="1370"/>
        <v/>
      </c>
      <c r="O3862" s="3" t="str">
        <f t="shared" si="1371"/>
        <v/>
      </c>
      <c r="P3862" s="19" t="str">
        <f t="shared" si="1372"/>
        <v/>
      </c>
      <c r="Q3862" s="23" t="e">
        <f>_xlfn.XLOOKUP(R3862,summary!C1250:C1286,summary!B1250:B1286)</f>
        <v>#N/A</v>
      </c>
      <c r="R3862" s="24" t="str">
        <f t="shared" si="1356"/>
        <v>상갈동</v>
      </c>
      <c r="S3862" s="24" t="str">
        <f t="shared" si="1373"/>
        <v>보라8통</v>
      </c>
      <c r="T3862" s="24" t="str">
        <f t="shared" si="1374"/>
        <v>(보라동)</v>
      </c>
      <c r="U3862" s="24" t="str">
        <f t="shared" si="1375"/>
        <v>보라</v>
      </c>
      <c r="V3862" s="25">
        <f t="shared" si="1376"/>
        <v>8</v>
      </c>
      <c r="W3862" s="25">
        <f t="shared" si="1377"/>
        <v>10</v>
      </c>
      <c r="X3862" s="59"/>
      <c r="Y3862" s="59"/>
      <c r="Z3862" s="59" t="s">
        <v>97</v>
      </c>
      <c r="AA3862" s="63" t="s">
        <v>4470</v>
      </c>
    </row>
    <row r="3863" spans="1:27" ht="16.5" customHeight="1" x14ac:dyDescent="0.3">
      <c r="A3863" s="22" t="b">
        <f t="shared" si="1357"/>
        <v>0</v>
      </c>
      <c r="B3863" s="22" t="b">
        <f t="shared" si="1358"/>
        <v>0</v>
      </c>
      <c r="C3863" s="22" t="b">
        <f t="shared" si="1359"/>
        <v>0</v>
      </c>
      <c r="D3863" s="22" t="b">
        <f t="shared" si="1360"/>
        <v>0</v>
      </c>
      <c r="E3863" s="22" t="b">
        <f t="shared" si="1361"/>
        <v>0</v>
      </c>
      <c r="F3863" s="52" t="b">
        <f t="shared" si="1362"/>
        <v>0</v>
      </c>
      <c r="G3863" s="22" t="b">
        <f t="shared" si="1363"/>
        <v>0</v>
      </c>
      <c r="H3863" s="22" t="b">
        <f t="shared" si="1364"/>
        <v>0</v>
      </c>
      <c r="I3863" s="22" t="b">
        <f t="shared" si="1365"/>
        <v>0</v>
      </c>
      <c r="J3863" s="22" t="b">
        <f t="shared" si="1366"/>
        <v>0</v>
      </c>
      <c r="K3863" s="3" t="str">
        <f t="shared" si="1367"/>
        <v/>
      </c>
      <c r="L3863" s="3" t="str">
        <f t="shared" si="1368"/>
        <v/>
      </c>
      <c r="M3863" s="3" t="str">
        <f t="shared" si="1369"/>
        <v/>
      </c>
      <c r="N3863" s="54" t="str">
        <f t="shared" si="1370"/>
        <v/>
      </c>
      <c r="O3863" s="3" t="str">
        <f t="shared" si="1371"/>
        <v/>
      </c>
      <c r="P3863" s="19" t="str">
        <f t="shared" si="1372"/>
        <v/>
      </c>
      <c r="Q3863" s="23" t="e">
        <f>_xlfn.XLOOKUP(R3863,summary!C1251:C1287,summary!B1251:B1287)</f>
        <v>#N/A</v>
      </c>
      <c r="R3863" s="24" t="str">
        <f t="shared" si="1356"/>
        <v>상갈동</v>
      </c>
      <c r="S3863" s="24" t="str">
        <f t="shared" si="1373"/>
        <v>보라8통</v>
      </c>
      <c r="T3863" s="24" t="str">
        <f t="shared" si="1374"/>
        <v>(보라동)</v>
      </c>
      <c r="U3863" s="24" t="str">
        <f t="shared" si="1375"/>
        <v>보라</v>
      </c>
      <c r="V3863" s="25">
        <f t="shared" si="1376"/>
        <v>8</v>
      </c>
      <c r="W3863" s="25">
        <f t="shared" si="1377"/>
        <v>11</v>
      </c>
      <c r="X3863" s="59"/>
      <c r="Y3863" s="59"/>
      <c r="Z3863" s="59" t="s">
        <v>99</v>
      </c>
      <c r="AA3863" s="63" t="s">
        <v>4471</v>
      </c>
    </row>
    <row r="3864" spans="1:27" ht="16.5" customHeight="1" x14ac:dyDescent="0.3">
      <c r="A3864" s="22" t="b">
        <f t="shared" si="1357"/>
        <v>0</v>
      </c>
      <c r="B3864" s="22" t="b">
        <f t="shared" si="1358"/>
        <v>0</v>
      </c>
      <c r="C3864" s="22" t="b">
        <f t="shared" si="1359"/>
        <v>0</v>
      </c>
      <c r="D3864" s="22" t="b">
        <f t="shared" si="1360"/>
        <v>0</v>
      </c>
      <c r="E3864" s="22" t="b">
        <f t="shared" si="1361"/>
        <v>0</v>
      </c>
      <c r="F3864" s="52" t="b">
        <f t="shared" si="1362"/>
        <v>0</v>
      </c>
      <c r="G3864" s="22" t="b">
        <f t="shared" si="1363"/>
        <v>0</v>
      </c>
      <c r="H3864" s="22" t="b">
        <f t="shared" si="1364"/>
        <v>0</v>
      </c>
      <c r="I3864" s="22" t="b">
        <f t="shared" si="1365"/>
        <v>0</v>
      </c>
      <c r="J3864" s="22" t="b">
        <f t="shared" si="1366"/>
        <v>0</v>
      </c>
      <c r="K3864" s="3" t="str">
        <f t="shared" si="1367"/>
        <v/>
      </c>
      <c r="L3864" s="3" t="str">
        <f t="shared" si="1368"/>
        <v/>
      </c>
      <c r="M3864" s="3" t="str">
        <f t="shared" si="1369"/>
        <v/>
      </c>
      <c r="N3864" s="54" t="str">
        <f t="shared" si="1370"/>
        <v/>
      </c>
      <c r="O3864" s="3" t="str">
        <f t="shared" si="1371"/>
        <v/>
      </c>
      <c r="P3864" s="19" t="str">
        <f t="shared" si="1372"/>
        <v/>
      </c>
      <c r="Q3864" s="23" t="e">
        <f>_xlfn.XLOOKUP(R3864,summary!C1252:C1288,summary!B1252:B1288)</f>
        <v>#N/A</v>
      </c>
      <c r="R3864" s="24" t="str">
        <f t="shared" si="1356"/>
        <v>상갈동</v>
      </c>
      <c r="S3864" s="24" t="str">
        <f t="shared" si="1373"/>
        <v>보라8통</v>
      </c>
      <c r="T3864" s="24" t="str">
        <f t="shared" si="1374"/>
        <v>(보라동)</v>
      </c>
      <c r="U3864" s="24" t="str">
        <f t="shared" si="1375"/>
        <v>보라</v>
      </c>
      <c r="V3864" s="25">
        <f t="shared" si="1376"/>
        <v>8</v>
      </c>
      <c r="W3864" s="25">
        <f t="shared" si="1377"/>
        <v>12</v>
      </c>
      <c r="X3864" s="59"/>
      <c r="Y3864" s="59"/>
      <c r="Z3864" s="59" t="s">
        <v>101</v>
      </c>
      <c r="AA3864" s="63" t="s">
        <v>4472</v>
      </c>
    </row>
    <row r="3865" spans="1:27" ht="16.5" customHeight="1" x14ac:dyDescent="0.3">
      <c r="A3865" s="22" t="b">
        <f t="shared" si="1357"/>
        <v>1</v>
      </c>
      <c r="B3865" s="22" t="b">
        <f t="shared" si="1358"/>
        <v>0</v>
      </c>
      <c r="C3865" s="22" t="b">
        <f t="shared" si="1359"/>
        <v>0</v>
      </c>
      <c r="D3865" s="22" t="b">
        <f t="shared" si="1360"/>
        <v>0</v>
      </c>
      <c r="E3865" s="22" t="b">
        <f t="shared" si="1361"/>
        <v>0</v>
      </c>
      <c r="F3865" s="52" t="b">
        <f t="shared" si="1362"/>
        <v>0</v>
      </c>
      <c r="G3865" s="22" t="b">
        <f t="shared" si="1363"/>
        <v>0</v>
      </c>
      <c r="H3865" s="22" t="b">
        <f t="shared" si="1364"/>
        <v>0</v>
      </c>
      <c r="I3865" s="22" t="b">
        <f t="shared" si="1365"/>
        <v>0</v>
      </c>
      <c r="J3865" s="22" t="b">
        <f t="shared" si="1366"/>
        <v>1</v>
      </c>
      <c r="K3865" s="3" t="str">
        <f t="shared" si="1367"/>
        <v>보라9통</v>
      </c>
      <c r="L3865" s="3" t="str">
        <f t="shared" si="1368"/>
        <v>라9</v>
      </c>
      <c r="M3865" s="3">
        <f t="shared" si="1369"/>
        <v>9</v>
      </c>
      <c r="N3865" s="54" t="str">
        <f t="shared" si="1370"/>
        <v>보라</v>
      </c>
      <c r="O3865" s="3" t="str">
        <f t="shared" si="1371"/>
        <v/>
      </c>
      <c r="P3865" s="19" t="str">
        <f t="shared" si="1372"/>
        <v/>
      </c>
      <c r="Q3865" s="23" t="e">
        <f>_xlfn.XLOOKUP(R3865,summary!C1253:C1289,summary!B1253:B1289)</f>
        <v>#N/A</v>
      </c>
      <c r="R3865" s="24" t="str">
        <f t="shared" si="1356"/>
        <v>상갈동</v>
      </c>
      <c r="S3865" s="24" t="str">
        <f t="shared" si="1373"/>
        <v>보라9통</v>
      </c>
      <c r="T3865" s="24" t="str">
        <f t="shared" si="1374"/>
        <v>(보라동)</v>
      </c>
      <c r="U3865" s="24" t="str">
        <f t="shared" si="1375"/>
        <v>보라</v>
      </c>
      <c r="V3865" s="25">
        <f t="shared" si="1376"/>
        <v>9</v>
      </c>
      <c r="W3865" s="25">
        <f t="shared" si="1377"/>
        <v>1</v>
      </c>
      <c r="X3865" s="59"/>
      <c r="Y3865" s="59" t="s">
        <v>4473</v>
      </c>
      <c r="Z3865" s="59" t="s">
        <v>63</v>
      </c>
      <c r="AA3865" s="63" t="s">
        <v>4474</v>
      </c>
    </row>
    <row r="3866" spans="1:27" ht="16.5" customHeight="1" x14ac:dyDescent="0.3">
      <c r="A3866" s="22" t="b">
        <f t="shared" si="1357"/>
        <v>1</v>
      </c>
      <c r="B3866" s="22" t="b">
        <f t="shared" si="1358"/>
        <v>1</v>
      </c>
      <c r="C3866" s="22" t="b">
        <f t="shared" si="1359"/>
        <v>1</v>
      </c>
      <c r="D3866" s="22" t="b">
        <f t="shared" si="1360"/>
        <v>1</v>
      </c>
      <c r="E3866" s="22" t="b">
        <f t="shared" si="1361"/>
        <v>1</v>
      </c>
      <c r="F3866" s="52" t="b">
        <f t="shared" si="1362"/>
        <v>0</v>
      </c>
      <c r="G3866" s="22" t="b">
        <f t="shared" si="1363"/>
        <v>0</v>
      </c>
      <c r="H3866" s="22" t="b">
        <f t="shared" si="1364"/>
        <v>0</v>
      </c>
      <c r="I3866" s="22" t="b">
        <f t="shared" si="1365"/>
        <v>0</v>
      </c>
      <c r="J3866" s="22" t="b">
        <f t="shared" si="1366"/>
        <v>0</v>
      </c>
      <c r="K3866" s="3" t="str">
        <f t="shared" si="1367"/>
        <v/>
      </c>
      <c r="L3866" s="3" t="str">
        <f t="shared" si="1368"/>
        <v/>
      </c>
      <c r="M3866" s="3" t="str">
        <f t="shared" si="1369"/>
        <v/>
      </c>
      <c r="N3866" s="54" t="str">
        <f t="shared" si="1370"/>
        <v/>
      </c>
      <c r="O3866" s="3" t="str">
        <f t="shared" si="1371"/>
        <v/>
      </c>
      <c r="P3866" s="19" t="str">
        <f t="shared" si="1372"/>
        <v>(보라동)</v>
      </c>
      <c r="Q3866" s="23" t="e">
        <f>_xlfn.XLOOKUP(R3866,summary!C1254:C1290,summary!B1254:B1290)</f>
        <v>#N/A</v>
      </c>
      <c r="R3866" s="24" t="str">
        <f t="shared" si="1356"/>
        <v>상갈동</v>
      </c>
      <c r="S3866" s="24" t="str">
        <f t="shared" si="1373"/>
        <v>보라9통</v>
      </c>
      <c r="T3866" s="24" t="str">
        <f t="shared" si="1374"/>
        <v>(보라동)</v>
      </c>
      <c r="U3866" s="24" t="str">
        <f t="shared" si="1375"/>
        <v>보라</v>
      </c>
      <c r="V3866" s="25">
        <f t="shared" si="1376"/>
        <v>9</v>
      </c>
      <c r="W3866" s="25">
        <f t="shared" si="1377"/>
        <v>2</v>
      </c>
      <c r="X3866" s="59"/>
      <c r="Y3866" s="59" t="s">
        <v>4432</v>
      </c>
      <c r="Z3866" s="59" t="s">
        <v>65</v>
      </c>
      <c r="AA3866" s="63" t="s">
        <v>4475</v>
      </c>
    </row>
    <row r="3867" spans="1:27" ht="16.5" customHeight="1" x14ac:dyDescent="0.3">
      <c r="A3867" s="22" t="b">
        <f t="shared" si="1357"/>
        <v>0</v>
      </c>
      <c r="B3867" s="22" t="b">
        <f t="shared" si="1358"/>
        <v>0</v>
      </c>
      <c r="C3867" s="22" t="b">
        <f t="shared" si="1359"/>
        <v>0</v>
      </c>
      <c r="D3867" s="22" t="b">
        <f t="shared" si="1360"/>
        <v>0</v>
      </c>
      <c r="E3867" s="22" t="b">
        <f t="shared" si="1361"/>
        <v>0</v>
      </c>
      <c r="F3867" s="52" t="b">
        <f t="shared" si="1362"/>
        <v>0</v>
      </c>
      <c r="G3867" s="22" t="b">
        <f t="shared" si="1363"/>
        <v>0</v>
      </c>
      <c r="H3867" s="22" t="b">
        <f t="shared" si="1364"/>
        <v>0</v>
      </c>
      <c r="I3867" s="22" t="b">
        <f t="shared" si="1365"/>
        <v>0</v>
      </c>
      <c r="J3867" s="22" t="b">
        <f t="shared" si="1366"/>
        <v>0</v>
      </c>
      <c r="K3867" s="3" t="str">
        <f t="shared" si="1367"/>
        <v/>
      </c>
      <c r="L3867" s="3" t="str">
        <f t="shared" si="1368"/>
        <v/>
      </c>
      <c r="M3867" s="3" t="str">
        <f t="shared" si="1369"/>
        <v/>
      </c>
      <c r="N3867" s="54" t="str">
        <f t="shared" si="1370"/>
        <v/>
      </c>
      <c r="O3867" s="3" t="str">
        <f t="shared" si="1371"/>
        <v/>
      </c>
      <c r="P3867" s="19" t="str">
        <f t="shared" si="1372"/>
        <v/>
      </c>
      <c r="Q3867" s="23" t="e">
        <f>_xlfn.XLOOKUP(R3867,summary!C1255:C1291,summary!B1255:B1291)</f>
        <v>#N/A</v>
      </c>
      <c r="R3867" s="24" t="str">
        <f t="shared" si="1356"/>
        <v>상갈동</v>
      </c>
      <c r="S3867" s="24" t="str">
        <f t="shared" si="1373"/>
        <v>보라9통</v>
      </c>
      <c r="T3867" s="24" t="str">
        <f t="shared" si="1374"/>
        <v>(보라동)</v>
      </c>
      <c r="U3867" s="24" t="str">
        <f t="shared" si="1375"/>
        <v>보라</v>
      </c>
      <c r="V3867" s="25">
        <f t="shared" si="1376"/>
        <v>9</v>
      </c>
      <c r="W3867" s="25">
        <f t="shared" si="1377"/>
        <v>3</v>
      </c>
      <c r="X3867" s="59"/>
      <c r="Y3867" s="59"/>
      <c r="Z3867" s="59" t="s">
        <v>67</v>
      </c>
      <c r="AA3867" s="63" t="s">
        <v>4476</v>
      </c>
    </row>
    <row r="3868" spans="1:27" ht="16.5" customHeight="1" x14ac:dyDescent="0.3">
      <c r="A3868" s="22" t="b">
        <f t="shared" si="1357"/>
        <v>0</v>
      </c>
      <c r="B3868" s="22" t="b">
        <f t="shared" si="1358"/>
        <v>0</v>
      </c>
      <c r="C3868" s="22" t="b">
        <f t="shared" si="1359"/>
        <v>0</v>
      </c>
      <c r="D3868" s="22" t="b">
        <f t="shared" si="1360"/>
        <v>0</v>
      </c>
      <c r="E3868" s="22" t="b">
        <f t="shared" si="1361"/>
        <v>0</v>
      </c>
      <c r="F3868" s="52" t="b">
        <f t="shared" si="1362"/>
        <v>0</v>
      </c>
      <c r="G3868" s="22" t="b">
        <f t="shared" si="1363"/>
        <v>0</v>
      </c>
      <c r="H3868" s="22" t="b">
        <f t="shared" si="1364"/>
        <v>0</v>
      </c>
      <c r="I3868" s="22" t="b">
        <f t="shared" si="1365"/>
        <v>0</v>
      </c>
      <c r="J3868" s="22" t="b">
        <f t="shared" si="1366"/>
        <v>0</v>
      </c>
      <c r="K3868" s="3" t="str">
        <f t="shared" si="1367"/>
        <v/>
      </c>
      <c r="L3868" s="3" t="str">
        <f t="shared" si="1368"/>
        <v/>
      </c>
      <c r="M3868" s="3" t="str">
        <f t="shared" si="1369"/>
        <v/>
      </c>
      <c r="N3868" s="54" t="str">
        <f t="shared" si="1370"/>
        <v/>
      </c>
      <c r="O3868" s="3" t="str">
        <f t="shared" si="1371"/>
        <v/>
      </c>
      <c r="P3868" s="19" t="str">
        <f t="shared" si="1372"/>
        <v/>
      </c>
      <c r="Q3868" s="23" t="e">
        <f>_xlfn.XLOOKUP(R3868,summary!C1256:C1292,summary!B1256:B1292)</f>
        <v>#N/A</v>
      </c>
      <c r="R3868" s="24" t="str">
        <f t="shared" si="1356"/>
        <v>상갈동</v>
      </c>
      <c r="S3868" s="24" t="str">
        <f t="shared" si="1373"/>
        <v>보라9통</v>
      </c>
      <c r="T3868" s="24" t="str">
        <f t="shared" si="1374"/>
        <v>(보라동)</v>
      </c>
      <c r="U3868" s="24" t="str">
        <f t="shared" si="1375"/>
        <v>보라</v>
      </c>
      <c r="V3868" s="25">
        <f t="shared" si="1376"/>
        <v>9</v>
      </c>
      <c r="W3868" s="25">
        <f t="shared" si="1377"/>
        <v>4</v>
      </c>
      <c r="X3868" s="59"/>
      <c r="Y3868" s="59"/>
      <c r="Z3868" s="59" t="s">
        <v>73</v>
      </c>
      <c r="AA3868" s="63" t="s">
        <v>4477</v>
      </c>
    </row>
    <row r="3869" spans="1:27" ht="16.5" customHeight="1" x14ac:dyDescent="0.3">
      <c r="A3869" s="22" t="b">
        <f t="shared" si="1357"/>
        <v>0</v>
      </c>
      <c r="B3869" s="22" t="b">
        <f t="shared" si="1358"/>
        <v>0</v>
      </c>
      <c r="C3869" s="22" t="b">
        <f t="shared" si="1359"/>
        <v>0</v>
      </c>
      <c r="D3869" s="22" t="b">
        <f t="shared" si="1360"/>
        <v>0</v>
      </c>
      <c r="E3869" s="22" t="b">
        <f t="shared" si="1361"/>
        <v>0</v>
      </c>
      <c r="F3869" s="52" t="b">
        <f t="shared" si="1362"/>
        <v>0</v>
      </c>
      <c r="G3869" s="22" t="b">
        <f t="shared" si="1363"/>
        <v>0</v>
      </c>
      <c r="H3869" s="22" t="b">
        <f t="shared" si="1364"/>
        <v>0</v>
      </c>
      <c r="I3869" s="22" t="b">
        <f t="shared" si="1365"/>
        <v>0</v>
      </c>
      <c r="J3869" s="22" t="b">
        <f t="shared" si="1366"/>
        <v>0</v>
      </c>
      <c r="K3869" s="3" t="str">
        <f t="shared" si="1367"/>
        <v/>
      </c>
      <c r="L3869" s="3" t="str">
        <f t="shared" si="1368"/>
        <v/>
      </c>
      <c r="M3869" s="3" t="str">
        <f t="shared" si="1369"/>
        <v/>
      </c>
      <c r="N3869" s="54" t="str">
        <f t="shared" si="1370"/>
        <v/>
      </c>
      <c r="O3869" s="3" t="str">
        <f t="shared" si="1371"/>
        <v/>
      </c>
      <c r="P3869" s="19" t="str">
        <f t="shared" si="1372"/>
        <v/>
      </c>
      <c r="Q3869" s="23" t="e">
        <f>_xlfn.XLOOKUP(R3869,summary!C1257:C1293,summary!B1257:B1293)</f>
        <v>#N/A</v>
      </c>
      <c r="R3869" s="24" t="str">
        <f t="shared" si="1356"/>
        <v>상갈동</v>
      </c>
      <c r="S3869" s="24" t="str">
        <f t="shared" si="1373"/>
        <v>보라9통</v>
      </c>
      <c r="T3869" s="24" t="str">
        <f t="shared" si="1374"/>
        <v>(보라동)</v>
      </c>
      <c r="U3869" s="24" t="str">
        <f t="shared" si="1375"/>
        <v>보라</v>
      </c>
      <c r="V3869" s="25">
        <f t="shared" si="1376"/>
        <v>9</v>
      </c>
      <c r="W3869" s="25">
        <f t="shared" si="1377"/>
        <v>5</v>
      </c>
      <c r="X3869" s="59"/>
      <c r="Y3869" s="59"/>
      <c r="Z3869" s="59" t="s">
        <v>87</v>
      </c>
      <c r="AA3869" s="63" t="s">
        <v>4478</v>
      </c>
    </row>
    <row r="3870" spans="1:27" ht="16.5" customHeight="1" x14ac:dyDescent="0.3">
      <c r="A3870" s="22" t="b">
        <f t="shared" si="1357"/>
        <v>0</v>
      </c>
      <c r="B3870" s="22" t="b">
        <f t="shared" si="1358"/>
        <v>0</v>
      </c>
      <c r="C3870" s="22" t="b">
        <f t="shared" si="1359"/>
        <v>0</v>
      </c>
      <c r="D3870" s="22" t="b">
        <f t="shared" si="1360"/>
        <v>0</v>
      </c>
      <c r="E3870" s="22" t="b">
        <f t="shared" si="1361"/>
        <v>0</v>
      </c>
      <c r="F3870" s="52" t="b">
        <f t="shared" si="1362"/>
        <v>0</v>
      </c>
      <c r="G3870" s="22" t="b">
        <f t="shared" si="1363"/>
        <v>0</v>
      </c>
      <c r="H3870" s="22" t="b">
        <f t="shared" si="1364"/>
        <v>0</v>
      </c>
      <c r="I3870" s="22" t="b">
        <f t="shared" si="1365"/>
        <v>0</v>
      </c>
      <c r="J3870" s="22" t="b">
        <f t="shared" si="1366"/>
        <v>0</v>
      </c>
      <c r="K3870" s="3" t="str">
        <f t="shared" si="1367"/>
        <v/>
      </c>
      <c r="L3870" s="3" t="str">
        <f t="shared" si="1368"/>
        <v/>
      </c>
      <c r="M3870" s="3" t="str">
        <f t="shared" si="1369"/>
        <v/>
      </c>
      <c r="N3870" s="54" t="str">
        <f t="shared" si="1370"/>
        <v/>
      </c>
      <c r="O3870" s="3" t="str">
        <f t="shared" si="1371"/>
        <v/>
      </c>
      <c r="P3870" s="19" t="str">
        <f t="shared" si="1372"/>
        <v/>
      </c>
      <c r="Q3870" s="23" t="e">
        <f>_xlfn.XLOOKUP(R3870,summary!C1258:C1294,summary!B1258:B1294)</f>
        <v>#N/A</v>
      </c>
      <c r="R3870" s="24" t="str">
        <f t="shared" si="1356"/>
        <v>상갈동</v>
      </c>
      <c r="S3870" s="24" t="str">
        <f t="shared" si="1373"/>
        <v>보라9통</v>
      </c>
      <c r="T3870" s="24" t="str">
        <f t="shared" si="1374"/>
        <v>(보라동)</v>
      </c>
      <c r="U3870" s="24" t="str">
        <f t="shared" si="1375"/>
        <v>보라</v>
      </c>
      <c r="V3870" s="25">
        <f t="shared" si="1376"/>
        <v>9</v>
      </c>
      <c r="W3870" s="25">
        <f t="shared" si="1377"/>
        <v>6</v>
      </c>
      <c r="X3870" s="59"/>
      <c r="Y3870" s="59"/>
      <c r="Z3870" s="59" t="s">
        <v>89</v>
      </c>
      <c r="AA3870" s="63" t="s">
        <v>4479</v>
      </c>
    </row>
    <row r="3871" spans="1:27" ht="16.5" customHeight="1" x14ac:dyDescent="0.3">
      <c r="A3871" s="22" t="b">
        <f t="shared" si="1357"/>
        <v>0</v>
      </c>
      <c r="B3871" s="22" t="b">
        <f t="shared" si="1358"/>
        <v>0</v>
      </c>
      <c r="C3871" s="22" t="b">
        <f t="shared" si="1359"/>
        <v>0</v>
      </c>
      <c r="D3871" s="22" t="b">
        <f t="shared" si="1360"/>
        <v>0</v>
      </c>
      <c r="E3871" s="22" t="b">
        <f t="shared" si="1361"/>
        <v>0</v>
      </c>
      <c r="F3871" s="52" t="b">
        <f t="shared" si="1362"/>
        <v>0</v>
      </c>
      <c r="G3871" s="22" t="b">
        <f t="shared" si="1363"/>
        <v>0</v>
      </c>
      <c r="H3871" s="22" t="b">
        <f t="shared" si="1364"/>
        <v>0</v>
      </c>
      <c r="I3871" s="22" t="b">
        <f t="shared" si="1365"/>
        <v>0</v>
      </c>
      <c r="J3871" s="22" t="b">
        <f t="shared" si="1366"/>
        <v>0</v>
      </c>
      <c r="K3871" s="3" t="str">
        <f t="shared" si="1367"/>
        <v/>
      </c>
      <c r="L3871" s="3" t="str">
        <f t="shared" si="1368"/>
        <v/>
      </c>
      <c r="M3871" s="3" t="str">
        <f t="shared" si="1369"/>
        <v/>
      </c>
      <c r="N3871" s="54" t="str">
        <f t="shared" si="1370"/>
        <v/>
      </c>
      <c r="O3871" s="3" t="str">
        <f t="shared" si="1371"/>
        <v/>
      </c>
      <c r="P3871" s="19" t="str">
        <f t="shared" si="1372"/>
        <v/>
      </c>
      <c r="Q3871" s="23" t="e">
        <f>_xlfn.XLOOKUP(R3871,summary!C1259:C1295,summary!B1259:B1295)</f>
        <v>#N/A</v>
      </c>
      <c r="R3871" s="24" t="str">
        <f t="shared" si="1356"/>
        <v>상갈동</v>
      </c>
      <c r="S3871" s="24" t="str">
        <f t="shared" si="1373"/>
        <v>보라9통</v>
      </c>
      <c r="T3871" s="24" t="str">
        <f t="shared" si="1374"/>
        <v>(보라동)</v>
      </c>
      <c r="U3871" s="24" t="str">
        <f t="shared" si="1375"/>
        <v>보라</v>
      </c>
      <c r="V3871" s="25">
        <f t="shared" si="1376"/>
        <v>9</v>
      </c>
      <c r="W3871" s="25">
        <f t="shared" si="1377"/>
        <v>7</v>
      </c>
      <c r="X3871" s="59"/>
      <c r="Y3871" s="59"/>
      <c r="Z3871" s="59" t="s">
        <v>91</v>
      </c>
      <c r="AA3871" s="63" t="s">
        <v>4480</v>
      </c>
    </row>
    <row r="3872" spans="1:27" ht="16.5" customHeight="1" x14ac:dyDescent="0.3">
      <c r="A3872" s="22" t="b">
        <f t="shared" si="1357"/>
        <v>0</v>
      </c>
      <c r="B3872" s="22" t="b">
        <f t="shared" si="1358"/>
        <v>0</v>
      </c>
      <c r="C3872" s="22" t="b">
        <f t="shared" si="1359"/>
        <v>0</v>
      </c>
      <c r="D3872" s="22" t="b">
        <f t="shared" si="1360"/>
        <v>0</v>
      </c>
      <c r="E3872" s="22" t="b">
        <f t="shared" si="1361"/>
        <v>0</v>
      </c>
      <c r="F3872" s="52" t="b">
        <f t="shared" si="1362"/>
        <v>0</v>
      </c>
      <c r="G3872" s="22" t="b">
        <f t="shared" si="1363"/>
        <v>0</v>
      </c>
      <c r="H3872" s="22" t="b">
        <f t="shared" si="1364"/>
        <v>0</v>
      </c>
      <c r="I3872" s="22" t="b">
        <f t="shared" si="1365"/>
        <v>0</v>
      </c>
      <c r="J3872" s="22" t="b">
        <f t="shared" si="1366"/>
        <v>0</v>
      </c>
      <c r="K3872" s="3" t="str">
        <f t="shared" si="1367"/>
        <v/>
      </c>
      <c r="L3872" s="3" t="str">
        <f t="shared" si="1368"/>
        <v/>
      </c>
      <c r="M3872" s="3" t="str">
        <f t="shared" si="1369"/>
        <v/>
      </c>
      <c r="N3872" s="54" t="str">
        <f t="shared" si="1370"/>
        <v/>
      </c>
      <c r="O3872" s="3" t="str">
        <f t="shared" si="1371"/>
        <v/>
      </c>
      <c r="P3872" s="19" t="str">
        <f t="shared" si="1372"/>
        <v/>
      </c>
      <c r="Q3872" s="23" t="e">
        <f>_xlfn.XLOOKUP(R3872,summary!C1260:C1296,summary!B1260:B1296)</f>
        <v>#N/A</v>
      </c>
      <c r="R3872" s="24" t="str">
        <f t="shared" si="1356"/>
        <v>상갈동</v>
      </c>
      <c r="S3872" s="24" t="str">
        <f t="shared" si="1373"/>
        <v>보라9통</v>
      </c>
      <c r="T3872" s="24" t="str">
        <f t="shared" si="1374"/>
        <v>(보라동)</v>
      </c>
      <c r="U3872" s="24" t="str">
        <f t="shared" si="1375"/>
        <v>보라</v>
      </c>
      <c r="V3872" s="25">
        <f t="shared" si="1376"/>
        <v>9</v>
      </c>
      <c r="W3872" s="25">
        <f t="shared" si="1377"/>
        <v>8</v>
      </c>
      <c r="X3872" s="59"/>
      <c r="Y3872" s="59"/>
      <c r="Z3872" s="59" t="s">
        <v>93</v>
      </c>
      <c r="AA3872" s="63" t="s">
        <v>4481</v>
      </c>
    </row>
    <row r="3873" spans="1:27" ht="16.5" customHeight="1" x14ac:dyDescent="0.3">
      <c r="A3873" s="22" t="b">
        <f t="shared" si="1357"/>
        <v>0</v>
      </c>
      <c r="B3873" s="22" t="b">
        <f t="shared" si="1358"/>
        <v>0</v>
      </c>
      <c r="C3873" s="22" t="b">
        <f t="shared" si="1359"/>
        <v>0</v>
      </c>
      <c r="D3873" s="22" t="b">
        <f t="shared" si="1360"/>
        <v>0</v>
      </c>
      <c r="E3873" s="22" t="b">
        <f t="shared" si="1361"/>
        <v>0</v>
      </c>
      <c r="F3873" s="52" t="b">
        <f t="shared" si="1362"/>
        <v>0</v>
      </c>
      <c r="G3873" s="22" t="b">
        <f t="shared" si="1363"/>
        <v>0</v>
      </c>
      <c r="H3873" s="22" t="b">
        <f t="shared" si="1364"/>
        <v>0</v>
      </c>
      <c r="I3873" s="22" t="b">
        <f t="shared" si="1365"/>
        <v>0</v>
      </c>
      <c r="J3873" s="22" t="b">
        <f t="shared" si="1366"/>
        <v>0</v>
      </c>
      <c r="K3873" s="3" t="str">
        <f t="shared" si="1367"/>
        <v/>
      </c>
      <c r="L3873" s="3" t="str">
        <f t="shared" si="1368"/>
        <v/>
      </c>
      <c r="M3873" s="3" t="str">
        <f t="shared" si="1369"/>
        <v/>
      </c>
      <c r="N3873" s="54" t="str">
        <f t="shared" si="1370"/>
        <v/>
      </c>
      <c r="O3873" s="3" t="str">
        <f t="shared" si="1371"/>
        <v/>
      </c>
      <c r="P3873" s="19" t="str">
        <f t="shared" si="1372"/>
        <v/>
      </c>
      <c r="Q3873" s="23" t="e">
        <f>_xlfn.XLOOKUP(R3873,summary!C1261:C1297,summary!B1261:B1297)</f>
        <v>#N/A</v>
      </c>
      <c r="R3873" s="24" t="str">
        <f t="shared" si="1356"/>
        <v>상갈동</v>
      </c>
      <c r="S3873" s="24" t="str">
        <f t="shared" si="1373"/>
        <v>보라9통</v>
      </c>
      <c r="T3873" s="24" t="str">
        <f t="shared" si="1374"/>
        <v>(보라동)</v>
      </c>
      <c r="U3873" s="24" t="str">
        <f t="shared" si="1375"/>
        <v>보라</v>
      </c>
      <c r="V3873" s="25">
        <f t="shared" si="1376"/>
        <v>9</v>
      </c>
      <c r="W3873" s="25">
        <f t="shared" si="1377"/>
        <v>9</v>
      </c>
      <c r="X3873" s="59"/>
      <c r="Y3873" s="59"/>
      <c r="Z3873" s="59" t="s">
        <v>95</v>
      </c>
      <c r="AA3873" s="63" t="s">
        <v>4482</v>
      </c>
    </row>
    <row r="3874" spans="1:27" ht="16.5" customHeight="1" x14ac:dyDescent="0.3">
      <c r="A3874" s="22" t="b">
        <f t="shared" si="1357"/>
        <v>0</v>
      </c>
      <c r="B3874" s="22" t="b">
        <f t="shared" si="1358"/>
        <v>0</v>
      </c>
      <c r="C3874" s="22" t="b">
        <f t="shared" si="1359"/>
        <v>0</v>
      </c>
      <c r="D3874" s="22" t="b">
        <f t="shared" si="1360"/>
        <v>0</v>
      </c>
      <c r="E3874" s="22" t="b">
        <f t="shared" si="1361"/>
        <v>0</v>
      </c>
      <c r="F3874" s="52" t="b">
        <f t="shared" si="1362"/>
        <v>0</v>
      </c>
      <c r="G3874" s="22" t="b">
        <f t="shared" si="1363"/>
        <v>0</v>
      </c>
      <c r="H3874" s="22" t="b">
        <f t="shared" si="1364"/>
        <v>0</v>
      </c>
      <c r="I3874" s="22" t="b">
        <f t="shared" si="1365"/>
        <v>0</v>
      </c>
      <c r="J3874" s="22" t="b">
        <f t="shared" si="1366"/>
        <v>0</v>
      </c>
      <c r="K3874" s="3" t="str">
        <f t="shared" si="1367"/>
        <v/>
      </c>
      <c r="L3874" s="3" t="str">
        <f t="shared" si="1368"/>
        <v/>
      </c>
      <c r="M3874" s="3" t="str">
        <f t="shared" si="1369"/>
        <v/>
      </c>
      <c r="N3874" s="54" t="str">
        <f t="shared" si="1370"/>
        <v/>
      </c>
      <c r="O3874" s="3" t="str">
        <f t="shared" si="1371"/>
        <v/>
      </c>
      <c r="P3874" s="19" t="str">
        <f t="shared" si="1372"/>
        <v/>
      </c>
      <c r="Q3874" s="23" t="e">
        <f>_xlfn.XLOOKUP(R3874,summary!C1262:C1298,summary!B1262:B1298)</f>
        <v>#N/A</v>
      </c>
      <c r="R3874" s="24" t="str">
        <f t="shared" si="1356"/>
        <v>상갈동</v>
      </c>
      <c r="S3874" s="24" t="str">
        <f t="shared" si="1373"/>
        <v>보라9통</v>
      </c>
      <c r="T3874" s="24" t="str">
        <f t="shared" si="1374"/>
        <v>(보라동)</v>
      </c>
      <c r="U3874" s="24" t="str">
        <f t="shared" si="1375"/>
        <v>보라</v>
      </c>
      <c r="V3874" s="25">
        <f t="shared" si="1376"/>
        <v>9</v>
      </c>
      <c r="W3874" s="25">
        <f t="shared" si="1377"/>
        <v>10</v>
      </c>
      <c r="X3874" s="59"/>
      <c r="Y3874" s="59"/>
      <c r="Z3874" s="59" t="s">
        <v>97</v>
      </c>
      <c r="AA3874" s="63" t="s">
        <v>4483</v>
      </c>
    </row>
    <row r="3875" spans="1:27" ht="16.5" customHeight="1" x14ac:dyDescent="0.3">
      <c r="A3875" s="22" t="b">
        <f t="shared" si="1357"/>
        <v>0</v>
      </c>
      <c r="B3875" s="22" t="b">
        <f t="shared" si="1358"/>
        <v>0</v>
      </c>
      <c r="C3875" s="22" t="b">
        <f t="shared" si="1359"/>
        <v>0</v>
      </c>
      <c r="D3875" s="22" t="b">
        <f t="shared" si="1360"/>
        <v>0</v>
      </c>
      <c r="E3875" s="22" t="b">
        <f t="shared" si="1361"/>
        <v>0</v>
      </c>
      <c r="F3875" s="52" t="b">
        <f t="shared" si="1362"/>
        <v>0</v>
      </c>
      <c r="G3875" s="22" t="b">
        <f t="shared" si="1363"/>
        <v>0</v>
      </c>
      <c r="H3875" s="22" t="b">
        <f t="shared" si="1364"/>
        <v>0</v>
      </c>
      <c r="I3875" s="22" t="b">
        <f t="shared" si="1365"/>
        <v>0</v>
      </c>
      <c r="J3875" s="22" t="b">
        <f t="shared" si="1366"/>
        <v>0</v>
      </c>
      <c r="K3875" s="3" t="str">
        <f t="shared" si="1367"/>
        <v/>
      </c>
      <c r="L3875" s="3" t="str">
        <f t="shared" si="1368"/>
        <v/>
      </c>
      <c r="M3875" s="3" t="str">
        <f t="shared" si="1369"/>
        <v/>
      </c>
      <c r="N3875" s="54" t="str">
        <f t="shared" si="1370"/>
        <v/>
      </c>
      <c r="O3875" s="3" t="str">
        <f t="shared" si="1371"/>
        <v/>
      </c>
      <c r="P3875" s="19" t="str">
        <f t="shared" si="1372"/>
        <v/>
      </c>
      <c r="Q3875" s="23" t="e">
        <f>_xlfn.XLOOKUP(R3875,summary!C1263:C1299,summary!B1263:B1299)</f>
        <v>#N/A</v>
      </c>
      <c r="R3875" s="24" t="str">
        <f t="shared" si="1356"/>
        <v>상갈동</v>
      </c>
      <c r="S3875" s="24" t="str">
        <f t="shared" si="1373"/>
        <v>보라9통</v>
      </c>
      <c r="T3875" s="24" t="str">
        <f t="shared" si="1374"/>
        <v>(보라동)</v>
      </c>
      <c r="U3875" s="24" t="str">
        <f t="shared" si="1375"/>
        <v>보라</v>
      </c>
      <c r="V3875" s="25">
        <f t="shared" si="1376"/>
        <v>9</v>
      </c>
      <c r="W3875" s="25">
        <f t="shared" si="1377"/>
        <v>11</v>
      </c>
      <c r="X3875" s="59"/>
      <c r="Y3875" s="59"/>
      <c r="Z3875" s="59" t="s">
        <v>99</v>
      </c>
      <c r="AA3875" s="63" t="s">
        <v>4484</v>
      </c>
    </row>
    <row r="3876" spans="1:27" ht="16.5" customHeight="1" x14ac:dyDescent="0.3">
      <c r="A3876" s="22" t="b">
        <f t="shared" si="1357"/>
        <v>0</v>
      </c>
      <c r="B3876" s="22" t="b">
        <f t="shared" si="1358"/>
        <v>0</v>
      </c>
      <c r="C3876" s="22" t="b">
        <f t="shared" si="1359"/>
        <v>0</v>
      </c>
      <c r="D3876" s="22" t="b">
        <f t="shared" si="1360"/>
        <v>0</v>
      </c>
      <c r="E3876" s="22" t="b">
        <f t="shared" si="1361"/>
        <v>0</v>
      </c>
      <c r="F3876" s="52" t="b">
        <f t="shared" si="1362"/>
        <v>0</v>
      </c>
      <c r="G3876" s="22" t="b">
        <f t="shared" si="1363"/>
        <v>0</v>
      </c>
      <c r="H3876" s="22" t="b">
        <f t="shared" si="1364"/>
        <v>0</v>
      </c>
      <c r="I3876" s="22" t="b">
        <f t="shared" si="1365"/>
        <v>0</v>
      </c>
      <c r="J3876" s="22" t="b">
        <f t="shared" si="1366"/>
        <v>0</v>
      </c>
      <c r="K3876" s="3" t="str">
        <f t="shared" si="1367"/>
        <v/>
      </c>
      <c r="L3876" s="3" t="str">
        <f t="shared" si="1368"/>
        <v/>
      </c>
      <c r="M3876" s="3" t="str">
        <f t="shared" si="1369"/>
        <v/>
      </c>
      <c r="N3876" s="54" t="str">
        <f t="shared" si="1370"/>
        <v/>
      </c>
      <c r="O3876" s="3" t="str">
        <f t="shared" si="1371"/>
        <v/>
      </c>
      <c r="P3876" s="19" t="str">
        <f t="shared" si="1372"/>
        <v/>
      </c>
      <c r="Q3876" s="23" t="e">
        <f>_xlfn.XLOOKUP(R3876,summary!C1264:C1300,summary!B1264:B1300)</f>
        <v>#N/A</v>
      </c>
      <c r="R3876" s="24" t="str">
        <f t="shared" si="1356"/>
        <v>상갈동</v>
      </c>
      <c r="S3876" s="24" t="str">
        <f t="shared" si="1373"/>
        <v>보라9통</v>
      </c>
      <c r="T3876" s="24" t="str">
        <f t="shared" si="1374"/>
        <v>(보라동)</v>
      </c>
      <c r="U3876" s="24" t="str">
        <f t="shared" si="1375"/>
        <v>보라</v>
      </c>
      <c r="V3876" s="25">
        <f t="shared" si="1376"/>
        <v>9</v>
      </c>
      <c r="W3876" s="25">
        <f t="shared" si="1377"/>
        <v>12</v>
      </c>
      <c r="X3876" s="59"/>
      <c r="Y3876" s="59"/>
      <c r="Z3876" s="59" t="s">
        <v>101</v>
      </c>
      <c r="AA3876" s="63" t="s">
        <v>4485</v>
      </c>
    </row>
    <row r="3877" spans="1:27" ht="16.5" customHeight="1" x14ac:dyDescent="0.3">
      <c r="A3877" s="22" t="b">
        <f t="shared" si="1357"/>
        <v>0</v>
      </c>
      <c r="B3877" s="22" t="b">
        <f t="shared" si="1358"/>
        <v>0</v>
      </c>
      <c r="C3877" s="22" t="b">
        <f t="shared" si="1359"/>
        <v>0</v>
      </c>
      <c r="D3877" s="22" t="b">
        <f t="shared" si="1360"/>
        <v>0</v>
      </c>
      <c r="E3877" s="22" t="b">
        <f t="shared" si="1361"/>
        <v>0</v>
      </c>
      <c r="F3877" s="52" t="b">
        <f t="shared" si="1362"/>
        <v>0</v>
      </c>
      <c r="G3877" s="22" t="b">
        <f t="shared" si="1363"/>
        <v>0</v>
      </c>
      <c r="H3877" s="22" t="b">
        <f t="shared" si="1364"/>
        <v>0</v>
      </c>
      <c r="I3877" s="22" t="b">
        <f t="shared" si="1365"/>
        <v>0</v>
      </c>
      <c r="J3877" s="22" t="b">
        <f t="shared" si="1366"/>
        <v>0</v>
      </c>
      <c r="K3877" s="3" t="str">
        <f t="shared" si="1367"/>
        <v/>
      </c>
      <c r="L3877" s="3" t="str">
        <f t="shared" si="1368"/>
        <v/>
      </c>
      <c r="M3877" s="3" t="str">
        <f t="shared" si="1369"/>
        <v/>
      </c>
      <c r="N3877" s="54" t="str">
        <f t="shared" si="1370"/>
        <v/>
      </c>
      <c r="O3877" s="3" t="str">
        <f t="shared" si="1371"/>
        <v/>
      </c>
      <c r="P3877" s="19" t="str">
        <f t="shared" si="1372"/>
        <v/>
      </c>
      <c r="Q3877" s="23" t="e">
        <f>_xlfn.XLOOKUP(R3877,summary!C1265:C1301,summary!B1265:B1301)</f>
        <v>#N/A</v>
      </c>
      <c r="R3877" s="24" t="str">
        <f t="shared" si="1356"/>
        <v>상갈동</v>
      </c>
      <c r="S3877" s="24" t="str">
        <f t="shared" si="1373"/>
        <v>보라9통</v>
      </c>
      <c r="T3877" s="24" t="str">
        <f t="shared" si="1374"/>
        <v>(보라동)</v>
      </c>
      <c r="U3877" s="24" t="str">
        <f t="shared" si="1375"/>
        <v>보라</v>
      </c>
      <c r="V3877" s="25">
        <f t="shared" si="1376"/>
        <v>9</v>
      </c>
      <c r="W3877" s="25">
        <f t="shared" si="1377"/>
        <v>13</v>
      </c>
      <c r="X3877" s="59"/>
      <c r="Y3877" s="59"/>
      <c r="Z3877" s="59" t="s">
        <v>117</v>
      </c>
      <c r="AA3877" s="63" t="s">
        <v>4486</v>
      </c>
    </row>
    <row r="3878" spans="1:27" ht="16.5" customHeight="1" x14ac:dyDescent="0.3">
      <c r="A3878" s="22" t="b">
        <f t="shared" si="1357"/>
        <v>0</v>
      </c>
      <c r="B3878" s="22" t="b">
        <f t="shared" si="1358"/>
        <v>0</v>
      </c>
      <c r="C3878" s="22" t="b">
        <f t="shared" si="1359"/>
        <v>0</v>
      </c>
      <c r="D3878" s="22" t="b">
        <f t="shared" si="1360"/>
        <v>0</v>
      </c>
      <c r="E3878" s="22" t="b">
        <f t="shared" si="1361"/>
        <v>0</v>
      </c>
      <c r="F3878" s="52" t="b">
        <f t="shared" si="1362"/>
        <v>0</v>
      </c>
      <c r="G3878" s="22" t="b">
        <f t="shared" si="1363"/>
        <v>0</v>
      </c>
      <c r="H3878" s="22" t="b">
        <f t="shared" si="1364"/>
        <v>0</v>
      </c>
      <c r="I3878" s="22" t="b">
        <f t="shared" si="1365"/>
        <v>0</v>
      </c>
      <c r="J3878" s="22" t="b">
        <f t="shared" si="1366"/>
        <v>0</v>
      </c>
      <c r="K3878" s="3" t="str">
        <f t="shared" si="1367"/>
        <v/>
      </c>
      <c r="L3878" s="3" t="str">
        <f t="shared" si="1368"/>
        <v/>
      </c>
      <c r="M3878" s="3" t="str">
        <f t="shared" si="1369"/>
        <v/>
      </c>
      <c r="N3878" s="54" t="str">
        <f t="shared" si="1370"/>
        <v/>
      </c>
      <c r="O3878" s="3" t="str">
        <f t="shared" si="1371"/>
        <v/>
      </c>
      <c r="P3878" s="19" t="str">
        <f t="shared" si="1372"/>
        <v/>
      </c>
      <c r="Q3878" s="23" t="e">
        <f>_xlfn.XLOOKUP(R3878,summary!C1266:C1302,summary!B1266:B1302)</f>
        <v>#N/A</v>
      </c>
      <c r="R3878" s="24" t="str">
        <f t="shared" si="1356"/>
        <v>상갈동</v>
      </c>
      <c r="S3878" s="24" t="str">
        <f t="shared" si="1373"/>
        <v>보라9통</v>
      </c>
      <c r="T3878" s="24" t="str">
        <f t="shared" si="1374"/>
        <v>(보라동)</v>
      </c>
      <c r="U3878" s="24" t="str">
        <f t="shared" si="1375"/>
        <v>보라</v>
      </c>
      <c r="V3878" s="25">
        <f t="shared" si="1376"/>
        <v>9</v>
      </c>
      <c r="W3878" s="25">
        <f t="shared" si="1377"/>
        <v>14</v>
      </c>
      <c r="X3878" s="59"/>
      <c r="Y3878" s="59"/>
      <c r="Z3878" s="59" t="s">
        <v>119</v>
      </c>
      <c r="AA3878" s="63" t="s">
        <v>4487</v>
      </c>
    </row>
    <row r="3879" spans="1:27" ht="16.5" customHeight="1" x14ac:dyDescent="0.3">
      <c r="A3879" s="22" t="b">
        <f t="shared" si="1357"/>
        <v>1</v>
      </c>
      <c r="B3879" s="22" t="b">
        <f t="shared" si="1358"/>
        <v>0</v>
      </c>
      <c r="C3879" s="22" t="b">
        <f t="shared" si="1359"/>
        <v>0</v>
      </c>
      <c r="D3879" s="22" t="b">
        <f t="shared" si="1360"/>
        <v>0</v>
      </c>
      <c r="E3879" s="22" t="b">
        <f t="shared" si="1361"/>
        <v>0</v>
      </c>
      <c r="F3879" s="52" t="b">
        <f t="shared" si="1362"/>
        <v>0</v>
      </c>
      <c r="G3879" s="22" t="b">
        <f t="shared" si="1363"/>
        <v>0</v>
      </c>
      <c r="H3879" s="22" t="b">
        <f t="shared" si="1364"/>
        <v>0</v>
      </c>
      <c r="I3879" s="22" t="b">
        <f t="shared" si="1365"/>
        <v>0</v>
      </c>
      <c r="J3879" s="22" t="b">
        <f t="shared" si="1366"/>
        <v>1</v>
      </c>
      <c r="K3879" s="3" t="str">
        <f t="shared" si="1367"/>
        <v/>
      </c>
      <c r="L3879" s="3" t="str">
        <f t="shared" si="1368"/>
        <v/>
      </c>
      <c r="M3879" s="3" t="str">
        <f t="shared" si="1369"/>
        <v/>
      </c>
      <c r="N3879" s="54" t="str">
        <f t="shared" si="1370"/>
        <v/>
      </c>
      <c r="O3879" s="3" t="str">
        <f t="shared" si="1371"/>
        <v/>
      </c>
      <c r="P3879" s="19" t="str">
        <f t="shared" si="1372"/>
        <v/>
      </c>
      <c r="Q3879" s="23" t="e">
        <f>_xlfn.XLOOKUP(R3879,summary!C1267:C1303,summary!B1267:B1303)</f>
        <v>#N/A</v>
      </c>
      <c r="R3879" s="24" t="str">
        <f t="shared" si="1356"/>
        <v>읍 면 동</v>
      </c>
      <c r="S3879" s="24" t="str">
        <f t="shared" si="1373"/>
        <v>통 리 명</v>
      </c>
      <c r="T3879" s="24" t="str">
        <f t="shared" si="1374"/>
        <v/>
      </c>
      <c r="U3879" s="24" t="str">
        <f t="shared" si="1375"/>
        <v/>
      </c>
      <c r="V3879" s="25" t="str">
        <f t="shared" si="1376"/>
        <v/>
      </c>
      <c r="W3879" s="25" t="str">
        <f t="shared" si="1377"/>
        <v/>
      </c>
      <c r="X3879" s="59" t="s">
        <v>121</v>
      </c>
      <c r="Y3879" s="59" t="s">
        <v>122</v>
      </c>
      <c r="Z3879" s="59" t="s">
        <v>59</v>
      </c>
      <c r="AA3879" s="63" t="s">
        <v>2628</v>
      </c>
    </row>
    <row r="3880" spans="1:27" ht="16.5" customHeight="1" x14ac:dyDescent="0.3">
      <c r="A3880" s="22" t="b">
        <f t="shared" si="1357"/>
        <v>1</v>
      </c>
      <c r="B3880" s="22" t="b">
        <f t="shared" si="1358"/>
        <v>0</v>
      </c>
      <c r="C3880" s="22" t="b">
        <f t="shared" si="1359"/>
        <v>0</v>
      </c>
      <c r="D3880" s="22" t="b">
        <f t="shared" si="1360"/>
        <v>0</v>
      </c>
      <c r="E3880" s="22" t="b">
        <f t="shared" si="1361"/>
        <v>0</v>
      </c>
      <c r="F3880" s="52" t="b">
        <f t="shared" si="1362"/>
        <v>0</v>
      </c>
      <c r="G3880" s="22" t="b">
        <f t="shared" si="1363"/>
        <v>0</v>
      </c>
      <c r="H3880" s="22" t="b">
        <f t="shared" si="1364"/>
        <v>0</v>
      </c>
      <c r="I3880" s="22" t="b">
        <f t="shared" si="1365"/>
        <v>0</v>
      </c>
      <c r="J3880" s="22" t="b">
        <f t="shared" si="1366"/>
        <v>1</v>
      </c>
      <c r="K3880" s="3" t="str">
        <f t="shared" si="1367"/>
        <v>보라10통</v>
      </c>
      <c r="L3880" s="3" t="str">
        <f t="shared" si="1368"/>
        <v>10</v>
      </c>
      <c r="M3880" s="3">
        <f t="shared" si="1369"/>
        <v>10</v>
      </c>
      <c r="N3880" s="54" t="str">
        <f t="shared" si="1370"/>
        <v>보라</v>
      </c>
      <c r="O3880" s="3" t="str">
        <f t="shared" si="1371"/>
        <v/>
      </c>
      <c r="P3880" s="19" t="str">
        <f t="shared" si="1372"/>
        <v/>
      </c>
      <c r="Q3880" s="23" t="e">
        <f>_xlfn.XLOOKUP(R3880,summary!C1268:C1304,summary!B1268:B1304)</f>
        <v>#N/A</v>
      </c>
      <c r="R3880" s="24" t="str">
        <f t="shared" si="1356"/>
        <v>상갈동</v>
      </c>
      <c r="S3880" s="24" t="str">
        <f t="shared" si="1373"/>
        <v>보라10통</v>
      </c>
      <c r="T3880" s="24" t="str">
        <f t="shared" si="1374"/>
        <v>(보라동)</v>
      </c>
      <c r="U3880" s="24" t="str">
        <f t="shared" si="1375"/>
        <v>보라</v>
      </c>
      <c r="V3880" s="25">
        <f t="shared" si="1376"/>
        <v>10</v>
      </c>
      <c r="W3880" s="25">
        <f t="shared" si="1377"/>
        <v>1</v>
      </c>
      <c r="X3880" s="59" t="s">
        <v>19</v>
      </c>
      <c r="Y3880" s="59" t="s">
        <v>4488</v>
      </c>
      <c r="Z3880" s="59" t="s">
        <v>63</v>
      </c>
      <c r="AA3880" s="63" t="s">
        <v>4489</v>
      </c>
    </row>
    <row r="3881" spans="1:27" ht="16.5" customHeight="1" x14ac:dyDescent="0.3">
      <c r="A3881" s="22" t="b">
        <f t="shared" si="1357"/>
        <v>1</v>
      </c>
      <c r="B3881" s="22" t="b">
        <f t="shared" si="1358"/>
        <v>1</v>
      </c>
      <c r="C3881" s="22" t="b">
        <f t="shared" si="1359"/>
        <v>1</v>
      </c>
      <c r="D3881" s="22" t="b">
        <f t="shared" si="1360"/>
        <v>1</v>
      </c>
      <c r="E3881" s="22" t="b">
        <f t="shared" si="1361"/>
        <v>1</v>
      </c>
      <c r="F3881" s="52" t="b">
        <f t="shared" si="1362"/>
        <v>0</v>
      </c>
      <c r="G3881" s="22" t="b">
        <f t="shared" si="1363"/>
        <v>0</v>
      </c>
      <c r="H3881" s="22" t="b">
        <f t="shared" si="1364"/>
        <v>0</v>
      </c>
      <c r="I3881" s="22" t="b">
        <f t="shared" si="1365"/>
        <v>0</v>
      </c>
      <c r="J3881" s="22" t="b">
        <f t="shared" si="1366"/>
        <v>0</v>
      </c>
      <c r="K3881" s="3" t="str">
        <f t="shared" si="1367"/>
        <v/>
      </c>
      <c r="L3881" s="3" t="str">
        <f t="shared" si="1368"/>
        <v/>
      </c>
      <c r="M3881" s="3" t="str">
        <f t="shared" si="1369"/>
        <v/>
      </c>
      <c r="N3881" s="54" t="str">
        <f t="shared" si="1370"/>
        <v/>
      </c>
      <c r="O3881" s="3" t="str">
        <f t="shared" si="1371"/>
        <v/>
      </c>
      <c r="P3881" s="19" t="str">
        <f t="shared" si="1372"/>
        <v>(보라동)</v>
      </c>
      <c r="Q3881" s="23" t="e">
        <f>_xlfn.XLOOKUP(R3881,summary!C1269:C1305,summary!B1269:B1305)</f>
        <v>#N/A</v>
      </c>
      <c r="R3881" s="24" t="str">
        <f t="shared" si="1356"/>
        <v>상갈동</v>
      </c>
      <c r="S3881" s="24" t="str">
        <f t="shared" si="1373"/>
        <v>보라10통</v>
      </c>
      <c r="T3881" s="24" t="str">
        <f t="shared" si="1374"/>
        <v>(보라동)</v>
      </c>
      <c r="U3881" s="24" t="str">
        <f t="shared" si="1375"/>
        <v>보라</v>
      </c>
      <c r="V3881" s="25">
        <f t="shared" si="1376"/>
        <v>10</v>
      </c>
      <c r="W3881" s="25">
        <f t="shared" si="1377"/>
        <v>2</v>
      </c>
      <c r="X3881" s="59"/>
      <c r="Y3881" s="59" t="s">
        <v>4432</v>
      </c>
      <c r="Z3881" s="59" t="s">
        <v>65</v>
      </c>
      <c r="AA3881" s="63" t="s">
        <v>4490</v>
      </c>
    </row>
    <row r="3882" spans="1:27" ht="16.5" customHeight="1" x14ac:dyDescent="0.3">
      <c r="A3882" s="22" t="b">
        <f t="shared" si="1357"/>
        <v>0</v>
      </c>
      <c r="B3882" s="22" t="b">
        <f t="shared" si="1358"/>
        <v>0</v>
      </c>
      <c r="C3882" s="22" t="b">
        <f t="shared" si="1359"/>
        <v>0</v>
      </c>
      <c r="D3882" s="22" t="b">
        <f t="shared" si="1360"/>
        <v>0</v>
      </c>
      <c r="E3882" s="22" t="b">
        <f t="shared" si="1361"/>
        <v>0</v>
      </c>
      <c r="F3882" s="52" t="b">
        <f t="shared" si="1362"/>
        <v>0</v>
      </c>
      <c r="G3882" s="22" t="b">
        <f t="shared" si="1363"/>
        <v>0</v>
      </c>
      <c r="H3882" s="22" t="b">
        <f t="shared" si="1364"/>
        <v>0</v>
      </c>
      <c r="I3882" s="22" t="b">
        <f t="shared" si="1365"/>
        <v>0</v>
      </c>
      <c r="J3882" s="22" t="b">
        <f t="shared" si="1366"/>
        <v>0</v>
      </c>
      <c r="K3882" s="3" t="str">
        <f t="shared" si="1367"/>
        <v/>
      </c>
      <c r="L3882" s="3" t="str">
        <f t="shared" si="1368"/>
        <v/>
      </c>
      <c r="M3882" s="3" t="str">
        <f t="shared" si="1369"/>
        <v/>
      </c>
      <c r="N3882" s="54" t="str">
        <f t="shared" si="1370"/>
        <v/>
      </c>
      <c r="O3882" s="3" t="str">
        <f t="shared" si="1371"/>
        <v/>
      </c>
      <c r="P3882" s="19" t="str">
        <f t="shared" si="1372"/>
        <v/>
      </c>
      <c r="Q3882" s="23" t="e">
        <f>_xlfn.XLOOKUP(R3882,summary!C1270:C1306,summary!B1270:B1306)</f>
        <v>#N/A</v>
      </c>
      <c r="R3882" s="24" t="str">
        <f t="shared" si="1356"/>
        <v>상갈동</v>
      </c>
      <c r="S3882" s="24" t="str">
        <f t="shared" si="1373"/>
        <v>보라10통</v>
      </c>
      <c r="T3882" s="24" t="str">
        <f t="shared" si="1374"/>
        <v>(보라동)</v>
      </c>
      <c r="U3882" s="24" t="str">
        <f t="shared" si="1375"/>
        <v>보라</v>
      </c>
      <c r="V3882" s="25">
        <f t="shared" si="1376"/>
        <v>10</v>
      </c>
      <c r="W3882" s="25">
        <f t="shared" si="1377"/>
        <v>3</v>
      </c>
      <c r="X3882" s="59"/>
      <c r="Y3882" s="59"/>
      <c r="Z3882" s="59" t="s">
        <v>67</v>
      </c>
      <c r="AA3882" s="63" t="s">
        <v>4491</v>
      </c>
    </row>
    <row r="3883" spans="1:27" ht="16.5" customHeight="1" x14ac:dyDescent="0.3">
      <c r="A3883" s="22" t="b">
        <f t="shared" si="1357"/>
        <v>0</v>
      </c>
      <c r="B3883" s="22" t="b">
        <f t="shared" si="1358"/>
        <v>0</v>
      </c>
      <c r="C3883" s="22" t="b">
        <f t="shared" si="1359"/>
        <v>0</v>
      </c>
      <c r="D3883" s="22" t="b">
        <f t="shared" si="1360"/>
        <v>0</v>
      </c>
      <c r="E3883" s="22" t="b">
        <f t="shared" si="1361"/>
        <v>0</v>
      </c>
      <c r="F3883" s="52" t="b">
        <f t="shared" si="1362"/>
        <v>0</v>
      </c>
      <c r="G3883" s="22" t="b">
        <f t="shared" si="1363"/>
        <v>0</v>
      </c>
      <c r="H3883" s="22" t="b">
        <f t="shared" si="1364"/>
        <v>0</v>
      </c>
      <c r="I3883" s="22" t="b">
        <f t="shared" si="1365"/>
        <v>0</v>
      </c>
      <c r="J3883" s="22" t="b">
        <f t="shared" si="1366"/>
        <v>0</v>
      </c>
      <c r="K3883" s="3" t="str">
        <f t="shared" si="1367"/>
        <v/>
      </c>
      <c r="L3883" s="3" t="str">
        <f t="shared" si="1368"/>
        <v/>
      </c>
      <c r="M3883" s="3" t="str">
        <f t="shared" si="1369"/>
        <v/>
      </c>
      <c r="N3883" s="54" t="str">
        <f t="shared" si="1370"/>
        <v/>
      </c>
      <c r="O3883" s="3" t="str">
        <f t="shared" si="1371"/>
        <v/>
      </c>
      <c r="P3883" s="19" t="str">
        <f t="shared" si="1372"/>
        <v/>
      </c>
      <c r="Q3883" s="23" t="e">
        <f>_xlfn.XLOOKUP(R3883,summary!C1271:C1307,summary!B1271:B1307)</f>
        <v>#N/A</v>
      </c>
      <c r="R3883" s="24" t="str">
        <f t="shared" si="1356"/>
        <v>상갈동</v>
      </c>
      <c r="S3883" s="24" t="str">
        <f t="shared" si="1373"/>
        <v>보라10통</v>
      </c>
      <c r="T3883" s="24" t="str">
        <f t="shared" si="1374"/>
        <v>(보라동)</v>
      </c>
      <c r="U3883" s="24" t="str">
        <f t="shared" si="1375"/>
        <v>보라</v>
      </c>
      <c r="V3883" s="25">
        <f t="shared" si="1376"/>
        <v>10</v>
      </c>
      <c r="W3883" s="25">
        <f t="shared" si="1377"/>
        <v>4</v>
      </c>
      <c r="X3883" s="59"/>
      <c r="Y3883" s="59"/>
      <c r="Z3883" s="59" t="s">
        <v>73</v>
      </c>
      <c r="AA3883" s="63" t="s">
        <v>4492</v>
      </c>
    </row>
    <row r="3884" spans="1:27" ht="16.5" customHeight="1" x14ac:dyDescent="0.3">
      <c r="A3884" s="22" t="b">
        <f t="shared" si="1357"/>
        <v>0</v>
      </c>
      <c r="B3884" s="22" t="b">
        <f t="shared" si="1358"/>
        <v>0</v>
      </c>
      <c r="C3884" s="22" t="b">
        <f t="shared" si="1359"/>
        <v>0</v>
      </c>
      <c r="D3884" s="22" t="b">
        <f t="shared" si="1360"/>
        <v>0</v>
      </c>
      <c r="E3884" s="22" t="b">
        <f t="shared" si="1361"/>
        <v>0</v>
      </c>
      <c r="F3884" s="52" t="b">
        <f t="shared" si="1362"/>
        <v>0</v>
      </c>
      <c r="G3884" s="22" t="b">
        <f t="shared" si="1363"/>
        <v>0</v>
      </c>
      <c r="H3884" s="22" t="b">
        <f t="shared" si="1364"/>
        <v>0</v>
      </c>
      <c r="I3884" s="22" t="b">
        <f t="shared" si="1365"/>
        <v>0</v>
      </c>
      <c r="J3884" s="22" t="b">
        <f t="shared" si="1366"/>
        <v>0</v>
      </c>
      <c r="K3884" s="3" t="str">
        <f t="shared" si="1367"/>
        <v/>
      </c>
      <c r="L3884" s="3" t="str">
        <f t="shared" si="1368"/>
        <v/>
      </c>
      <c r="M3884" s="3" t="str">
        <f t="shared" si="1369"/>
        <v/>
      </c>
      <c r="N3884" s="54" t="str">
        <f t="shared" si="1370"/>
        <v/>
      </c>
      <c r="O3884" s="3" t="str">
        <f t="shared" si="1371"/>
        <v/>
      </c>
      <c r="P3884" s="19" t="str">
        <f t="shared" si="1372"/>
        <v/>
      </c>
      <c r="Q3884" s="23" t="e">
        <f>_xlfn.XLOOKUP(R3884,summary!C1272:C1308,summary!B1272:B1308)</f>
        <v>#N/A</v>
      </c>
      <c r="R3884" s="24" t="str">
        <f t="shared" si="1356"/>
        <v>상갈동</v>
      </c>
      <c r="S3884" s="24" t="str">
        <f t="shared" si="1373"/>
        <v>보라10통</v>
      </c>
      <c r="T3884" s="24" t="str">
        <f t="shared" si="1374"/>
        <v>(보라동)</v>
      </c>
      <c r="U3884" s="24" t="str">
        <f t="shared" si="1375"/>
        <v>보라</v>
      </c>
      <c r="V3884" s="25">
        <f t="shared" si="1376"/>
        <v>10</v>
      </c>
      <c r="W3884" s="25">
        <f t="shared" si="1377"/>
        <v>5</v>
      </c>
      <c r="X3884" s="59"/>
      <c r="Y3884" s="59"/>
      <c r="Z3884" s="59" t="s">
        <v>87</v>
      </c>
      <c r="AA3884" s="63" t="s">
        <v>4493</v>
      </c>
    </row>
    <row r="3885" spans="1:27" ht="16.5" customHeight="1" x14ac:dyDescent="0.3">
      <c r="A3885" s="22" t="b">
        <f t="shared" si="1357"/>
        <v>0</v>
      </c>
      <c r="B3885" s="22" t="b">
        <f t="shared" si="1358"/>
        <v>0</v>
      </c>
      <c r="C3885" s="22" t="b">
        <f t="shared" si="1359"/>
        <v>0</v>
      </c>
      <c r="D3885" s="22" t="b">
        <f t="shared" si="1360"/>
        <v>0</v>
      </c>
      <c r="E3885" s="22" t="b">
        <f t="shared" si="1361"/>
        <v>0</v>
      </c>
      <c r="F3885" s="52" t="b">
        <f t="shared" si="1362"/>
        <v>0</v>
      </c>
      <c r="G3885" s="22" t="b">
        <f t="shared" si="1363"/>
        <v>0</v>
      </c>
      <c r="H3885" s="22" t="b">
        <f t="shared" si="1364"/>
        <v>0</v>
      </c>
      <c r="I3885" s="22" t="b">
        <f t="shared" si="1365"/>
        <v>0</v>
      </c>
      <c r="J3885" s="22" t="b">
        <f t="shared" si="1366"/>
        <v>0</v>
      </c>
      <c r="K3885" s="3" t="str">
        <f t="shared" si="1367"/>
        <v/>
      </c>
      <c r="L3885" s="3" t="str">
        <f t="shared" si="1368"/>
        <v/>
      </c>
      <c r="M3885" s="3" t="str">
        <f t="shared" si="1369"/>
        <v/>
      </c>
      <c r="N3885" s="54" t="str">
        <f t="shared" si="1370"/>
        <v/>
      </c>
      <c r="O3885" s="3" t="str">
        <f t="shared" si="1371"/>
        <v/>
      </c>
      <c r="P3885" s="19" t="str">
        <f t="shared" si="1372"/>
        <v/>
      </c>
      <c r="Q3885" s="23" t="e">
        <f>_xlfn.XLOOKUP(R3885,summary!C1273:C1309,summary!B1273:B1309)</f>
        <v>#N/A</v>
      </c>
      <c r="R3885" s="24" t="str">
        <f t="shared" si="1356"/>
        <v>상갈동</v>
      </c>
      <c r="S3885" s="24" t="str">
        <f t="shared" si="1373"/>
        <v>보라10통</v>
      </c>
      <c r="T3885" s="24" t="str">
        <f t="shared" si="1374"/>
        <v>(보라동)</v>
      </c>
      <c r="U3885" s="24" t="str">
        <f t="shared" si="1375"/>
        <v>보라</v>
      </c>
      <c r="V3885" s="25">
        <f t="shared" si="1376"/>
        <v>10</v>
      </c>
      <c r="W3885" s="25">
        <f t="shared" si="1377"/>
        <v>6</v>
      </c>
      <c r="X3885" s="59"/>
      <c r="Y3885" s="59"/>
      <c r="Z3885" s="59" t="s">
        <v>89</v>
      </c>
      <c r="AA3885" s="63" t="s">
        <v>4494</v>
      </c>
    </row>
    <row r="3886" spans="1:27" ht="16.5" customHeight="1" x14ac:dyDescent="0.3">
      <c r="A3886" s="22" t="b">
        <f t="shared" si="1357"/>
        <v>0</v>
      </c>
      <c r="B3886" s="22" t="b">
        <f t="shared" si="1358"/>
        <v>0</v>
      </c>
      <c r="C3886" s="22" t="b">
        <f t="shared" si="1359"/>
        <v>0</v>
      </c>
      <c r="D3886" s="22" t="b">
        <f t="shared" si="1360"/>
        <v>0</v>
      </c>
      <c r="E3886" s="22" t="b">
        <f t="shared" si="1361"/>
        <v>0</v>
      </c>
      <c r="F3886" s="52" t="b">
        <f t="shared" si="1362"/>
        <v>0</v>
      </c>
      <c r="G3886" s="22" t="b">
        <f t="shared" si="1363"/>
        <v>0</v>
      </c>
      <c r="H3886" s="22" t="b">
        <f t="shared" si="1364"/>
        <v>0</v>
      </c>
      <c r="I3886" s="22" t="b">
        <f t="shared" si="1365"/>
        <v>0</v>
      </c>
      <c r="J3886" s="22" t="b">
        <f t="shared" si="1366"/>
        <v>0</v>
      </c>
      <c r="K3886" s="3" t="str">
        <f t="shared" si="1367"/>
        <v/>
      </c>
      <c r="L3886" s="3" t="str">
        <f t="shared" si="1368"/>
        <v/>
      </c>
      <c r="M3886" s="3" t="str">
        <f t="shared" si="1369"/>
        <v/>
      </c>
      <c r="N3886" s="54" t="str">
        <f t="shared" si="1370"/>
        <v/>
      </c>
      <c r="O3886" s="3" t="str">
        <f t="shared" si="1371"/>
        <v/>
      </c>
      <c r="P3886" s="19" t="str">
        <f t="shared" si="1372"/>
        <v/>
      </c>
      <c r="Q3886" s="23" t="e">
        <f>_xlfn.XLOOKUP(R3886,summary!C1274:C1310,summary!B1274:B1310)</f>
        <v>#N/A</v>
      </c>
      <c r="R3886" s="24" t="str">
        <f t="shared" si="1356"/>
        <v>상갈동</v>
      </c>
      <c r="S3886" s="24" t="str">
        <f t="shared" si="1373"/>
        <v>보라10통</v>
      </c>
      <c r="T3886" s="24" t="str">
        <f t="shared" si="1374"/>
        <v>(보라동)</v>
      </c>
      <c r="U3886" s="24" t="str">
        <f t="shared" si="1375"/>
        <v>보라</v>
      </c>
      <c r="V3886" s="25">
        <f t="shared" si="1376"/>
        <v>10</v>
      </c>
      <c r="W3886" s="25">
        <f t="shared" si="1377"/>
        <v>7</v>
      </c>
      <c r="X3886" s="59"/>
      <c r="Y3886" s="59"/>
      <c r="Z3886" s="59" t="s">
        <v>91</v>
      </c>
      <c r="AA3886" s="63" t="s">
        <v>4495</v>
      </c>
    </row>
    <row r="3887" spans="1:27" ht="16.5" customHeight="1" x14ac:dyDescent="0.3">
      <c r="A3887" s="22" t="b">
        <f t="shared" si="1357"/>
        <v>0</v>
      </c>
      <c r="B3887" s="22" t="b">
        <f t="shared" si="1358"/>
        <v>0</v>
      </c>
      <c r="C3887" s="22" t="b">
        <f t="shared" si="1359"/>
        <v>0</v>
      </c>
      <c r="D3887" s="22" t="b">
        <f t="shared" si="1360"/>
        <v>0</v>
      </c>
      <c r="E3887" s="22" t="b">
        <f t="shared" si="1361"/>
        <v>0</v>
      </c>
      <c r="F3887" s="52" t="b">
        <f t="shared" si="1362"/>
        <v>0</v>
      </c>
      <c r="G3887" s="22" t="b">
        <f t="shared" si="1363"/>
        <v>0</v>
      </c>
      <c r="H3887" s="22" t="b">
        <f t="shared" si="1364"/>
        <v>0</v>
      </c>
      <c r="I3887" s="22" t="b">
        <f t="shared" si="1365"/>
        <v>0</v>
      </c>
      <c r="J3887" s="22" t="b">
        <f t="shared" si="1366"/>
        <v>0</v>
      </c>
      <c r="K3887" s="3" t="str">
        <f t="shared" si="1367"/>
        <v/>
      </c>
      <c r="L3887" s="3" t="str">
        <f t="shared" si="1368"/>
        <v/>
      </c>
      <c r="M3887" s="3" t="str">
        <f t="shared" si="1369"/>
        <v/>
      </c>
      <c r="N3887" s="54" t="str">
        <f t="shared" si="1370"/>
        <v/>
      </c>
      <c r="O3887" s="3" t="str">
        <f t="shared" si="1371"/>
        <v/>
      </c>
      <c r="P3887" s="19" t="str">
        <f t="shared" si="1372"/>
        <v/>
      </c>
      <c r="Q3887" s="23" t="e">
        <f>_xlfn.XLOOKUP(R3887,summary!C1275:C1311,summary!B1275:B1311)</f>
        <v>#N/A</v>
      </c>
      <c r="R3887" s="24" t="str">
        <f t="shared" si="1356"/>
        <v>상갈동</v>
      </c>
      <c r="S3887" s="24" t="str">
        <f t="shared" si="1373"/>
        <v>보라10통</v>
      </c>
      <c r="T3887" s="24" t="str">
        <f t="shared" si="1374"/>
        <v>(보라동)</v>
      </c>
      <c r="U3887" s="24" t="str">
        <f t="shared" si="1375"/>
        <v>보라</v>
      </c>
      <c r="V3887" s="25">
        <f t="shared" si="1376"/>
        <v>10</v>
      </c>
      <c r="W3887" s="25">
        <f t="shared" si="1377"/>
        <v>8</v>
      </c>
      <c r="X3887" s="59"/>
      <c r="Y3887" s="59"/>
      <c r="Z3887" s="59" t="s">
        <v>93</v>
      </c>
      <c r="AA3887" s="63" t="s">
        <v>4496</v>
      </c>
    </row>
    <row r="3888" spans="1:27" ht="16.5" customHeight="1" x14ac:dyDescent="0.3">
      <c r="A3888" s="22" t="b">
        <f t="shared" si="1357"/>
        <v>0</v>
      </c>
      <c r="B3888" s="22" t="b">
        <f t="shared" si="1358"/>
        <v>0</v>
      </c>
      <c r="C3888" s="22" t="b">
        <f t="shared" si="1359"/>
        <v>0</v>
      </c>
      <c r="D3888" s="22" t="b">
        <f t="shared" si="1360"/>
        <v>0</v>
      </c>
      <c r="E3888" s="22" t="b">
        <f t="shared" si="1361"/>
        <v>0</v>
      </c>
      <c r="F3888" s="52" t="b">
        <f t="shared" si="1362"/>
        <v>0</v>
      </c>
      <c r="G3888" s="22" t="b">
        <f t="shared" si="1363"/>
        <v>0</v>
      </c>
      <c r="H3888" s="22" t="b">
        <f t="shared" si="1364"/>
        <v>0</v>
      </c>
      <c r="I3888" s="22" t="b">
        <f t="shared" si="1365"/>
        <v>0</v>
      </c>
      <c r="J3888" s="22" t="b">
        <f t="shared" si="1366"/>
        <v>0</v>
      </c>
      <c r="K3888" s="3" t="str">
        <f t="shared" si="1367"/>
        <v/>
      </c>
      <c r="L3888" s="3" t="str">
        <f t="shared" si="1368"/>
        <v/>
      </c>
      <c r="M3888" s="3" t="str">
        <f t="shared" si="1369"/>
        <v/>
      </c>
      <c r="N3888" s="54" t="str">
        <f t="shared" si="1370"/>
        <v/>
      </c>
      <c r="O3888" s="3" t="str">
        <f t="shared" si="1371"/>
        <v/>
      </c>
      <c r="P3888" s="19" t="str">
        <f t="shared" si="1372"/>
        <v/>
      </c>
      <c r="Q3888" s="23" t="e">
        <f>_xlfn.XLOOKUP(R3888,summary!C1276:C1312,summary!B1276:B1312)</f>
        <v>#N/A</v>
      </c>
      <c r="R3888" s="24" t="str">
        <f t="shared" si="1356"/>
        <v>상갈동</v>
      </c>
      <c r="S3888" s="24" t="str">
        <f t="shared" si="1373"/>
        <v>보라10통</v>
      </c>
      <c r="T3888" s="24" t="str">
        <f t="shared" si="1374"/>
        <v>(보라동)</v>
      </c>
      <c r="U3888" s="24" t="str">
        <f t="shared" si="1375"/>
        <v>보라</v>
      </c>
      <c r="V3888" s="25">
        <f t="shared" si="1376"/>
        <v>10</v>
      </c>
      <c r="W3888" s="25">
        <f t="shared" si="1377"/>
        <v>9</v>
      </c>
      <c r="X3888" s="59"/>
      <c r="Y3888" s="59"/>
      <c r="Z3888" s="59" t="s">
        <v>95</v>
      </c>
      <c r="AA3888" s="63" t="s">
        <v>4497</v>
      </c>
    </row>
    <row r="3889" spans="1:27" ht="16.5" customHeight="1" x14ac:dyDescent="0.3">
      <c r="A3889" s="22" t="b">
        <f t="shared" si="1357"/>
        <v>0</v>
      </c>
      <c r="B3889" s="22" t="b">
        <f t="shared" si="1358"/>
        <v>0</v>
      </c>
      <c r="C3889" s="22" t="b">
        <f t="shared" si="1359"/>
        <v>0</v>
      </c>
      <c r="D3889" s="22" t="b">
        <f t="shared" si="1360"/>
        <v>0</v>
      </c>
      <c r="E3889" s="22" t="b">
        <f t="shared" si="1361"/>
        <v>0</v>
      </c>
      <c r="F3889" s="52" t="b">
        <f t="shared" si="1362"/>
        <v>0</v>
      </c>
      <c r="G3889" s="22" t="b">
        <f t="shared" si="1363"/>
        <v>0</v>
      </c>
      <c r="H3889" s="22" t="b">
        <f t="shared" si="1364"/>
        <v>0</v>
      </c>
      <c r="I3889" s="22" t="b">
        <f t="shared" si="1365"/>
        <v>0</v>
      </c>
      <c r="J3889" s="22" t="b">
        <f t="shared" si="1366"/>
        <v>0</v>
      </c>
      <c r="K3889" s="3" t="str">
        <f t="shared" si="1367"/>
        <v/>
      </c>
      <c r="L3889" s="3" t="str">
        <f t="shared" si="1368"/>
        <v/>
      </c>
      <c r="M3889" s="3" t="str">
        <f t="shared" si="1369"/>
        <v/>
      </c>
      <c r="N3889" s="54" t="str">
        <f t="shared" si="1370"/>
        <v/>
      </c>
      <c r="O3889" s="3" t="str">
        <f t="shared" si="1371"/>
        <v/>
      </c>
      <c r="P3889" s="19" t="str">
        <f t="shared" si="1372"/>
        <v/>
      </c>
      <c r="Q3889" s="23" t="e">
        <f>_xlfn.XLOOKUP(R3889,summary!C1277:C1313,summary!B1277:B1313)</f>
        <v>#N/A</v>
      </c>
      <c r="R3889" s="24" t="str">
        <f t="shared" si="1356"/>
        <v>상갈동</v>
      </c>
      <c r="S3889" s="24" t="str">
        <f t="shared" si="1373"/>
        <v>보라10통</v>
      </c>
      <c r="T3889" s="24" t="str">
        <f t="shared" si="1374"/>
        <v>(보라동)</v>
      </c>
      <c r="U3889" s="24" t="str">
        <f t="shared" si="1375"/>
        <v>보라</v>
      </c>
      <c r="V3889" s="25">
        <f t="shared" si="1376"/>
        <v>10</v>
      </c>
      <c r="W3889" s="25">
        <f t="shared" si="1377"/>
        <v>10</v>
      </c>
      <c r="X3889" s="59"/>
      <c r="Y3889" s="59"/>
      <c r="Z3889" s="59" t="s">
        <v>97</v>
      </c>
      <c r="AA3889" s="63" t="s">
        <v>4498</v>
      </c>
    </row>
    <row r="3890" spans="1:27" ht="16.5" customHeight="1" x14ac:dyDescent="0.3">
      <c r="A3890" s="22" t="b">
        <f t="shared" si="1357"/>
        <v>0</v>
      </c>
      <c r="B3890" s="22" t="b">
        <f t="shared" si="1358"/>
        <v>0</v>
      </c>
      <c r="C3890" s="22" t="b">
        <f t="shared" si="1359"/>
        <v>0</v>
      </c>
      <c r="D3890" s="22" t="b">
        <f t="shared" si="1360"/>
        <v>0</v>
      </c>
      <c r="E3890" s="22" t="b">
        <f t="shared" si="1361"/>
        <v>0</v>
      </c>
      <c r="F3890" s="52" t="b">
        <f t="shared" si="1362"/>
        <v>0</v>
      </c>
      <c r="G3890" s="22" t="b">
        <f t="shared" si="1363"/>
        <v>0</v>
      </c>
      <c r="H3890" s="22" t="b">
        <f t="shared" si="1364"/>
        <v>0</v>
      </c>
      <c r="I3890" s="22" t="b">
        <f t="shared" si="1365"/>
        <v>0</v>
      </c>
      <c r="J3890" s="22" t="b">
        <f t="shared" si="1366"/>
        <v>0</v>
      </c>
      <c r="K3890" s="3" t="str">
        <f t="shared" si="1367"/>
        <v/>
      </c>
      <c r="L3890" s="3" t="str">
        <f t="shared" si="1368"/>
        <v/>
      </c>
      <c r="M3890" s="3" t="str">
        <f t="shared" si="1369"/>
        <v/>
      </c>
      <c r="N3890" s="54" t="str">
        <f t="shared" si="1370"/>
        <v/>
      </c>
      <c r="O3890" s="3" t="str">
        <f t="shared" si="1371"/>
        <v/>
      </c>
      <c r="P3890" s="19" t="str">
        <f t="shared" si="1372"/>
        <v/>
      </c>
      <c r="Q3890" s="23" t="e">
        <f>_xlfn.XLOOKUP(R3890,summary!C1278:C1314,summary!B1278:B1314)</f>
        <v>#N/A</v>
      </c>
      <c r="R3890" s="24" t="str">
        <f t="shared" si="1356"/>
        <v>상갈동</v>
      </c>
      <c r="S3890" s="24" t="str">
        <f t="shared" si="1373"/>
        <v>보라10통</v>
      </c>
      <c r="T3890" s="24" t="str">
        <f t="shared" si="1374"/>
        <v>(보라동)</v>
      </c>
      <c r="U3890" s="24" t="str">
        <f t="shared" si="1375"/>
        <v>보라</v>
      </c>
      <c r="V3890" s="25">
        <f t="shared" si="1376"/>
        <v>10</v>
      </c>
      <c r="W3890" s="25">
        <f t="shared" si="1377"/>
        <v>11</v>
      </c>
      <c r="X3890" s="59"/>
      <c r="Y3890" s="59"/>
      <c r="Z3890" s="59" t="s">
        <v>99</v>
      </c>
      <c r="AA3890" s="63" t="s">
        <v>4499</v>
      </c>
    </row>
    <row r="3891" spans="1:27" ht="16.5" customHeight="1" x14ac:dyDescent="0.3">
      <c r="A3891" s="22" t="b">
        <f t="shared" si="1357"/>
        <v>1</v>
      </c>
      <c r="B3891" s="22" t="b">
        <f t="shared" si="1358"/>
        <v>0</v>
      </c>
      <c r="C3891" s="22" t="b">
        <f t="shared" si="1359"/>
        <v>0</v>
      </c>
      <c r="D3891" s="22" t="b">
        <f t="shared" si="1360"/>
        <v>0</v>
      </c>
      <c r="E3891" s="22" t="b">
        <f t="shared" si="1361"/>
        <v>0</v>
      </c>
      <c r="F3891" s="52" t="b">
        <f t="shared" si="1362"/>
        <v>0</v>
      </c>
      <c r="G3891" s="22" t="b">
        <f t="shared" si="1363"/>
        <v>0</v>
      </c>
      <c r="H3891" s="22" t="b">
        <f t="shared" si="1364"/>
        <v>0</v>
      </c>
      <c r="I3891" s="22" t="b">
        <f t="shared" si="1365"/>
        <v>0</v>
      </c>
      <c r="J3891" s="22" t="b">
        <f t="shared" si="1366"/>
        <v>1</v>
      </c>
      <c r="K3891" s="3" t="str">
        <f t="shared" si="1367"/>
        <v>보라11통</v>
      </c>
      <c r="L3891" s="3" t="str">
        <f t="shared" si="1368"/>
        <v>11</v>
      </c>
      <c r="M3891" s="3">
        <f t="shared" si="1369"/>
        <v>11</v>
      </c>
      <c r="N3891" s="54" t="str">
        <f t="shared" si="1370"/>
        <v>보라</v>
      </c>
      <c r="O3891" s="3" t="str">
        <f t="shared" si="1371"/>
        <v/>
      </c>
      <c r="P3891" s="19" t="str">
        <f t="shared" si="1372"/>
        <v/>
      </c>
      <c r="Q3891" s="23" t="e">
        <f>_xlfn.XLOOKUP(R3891,summary!C1279:C1315,summary!B1279:B1315)</f>
        <v>#N/A</v>
      </c>
      <c r="R3891" s="24" t="str">
        <f t="shared" si="1356"/>
        <v>상갈동</v>
      </c>
      <c r="S3891" s="24" t="str">
        <f t="shared" si="1373"/>
        <v>보라11통</v>
      </c>
      <c r="T3891" s="24" t="str">
        <f t="shared" si="1374"/>
        <v>(보라동)</v>
      </c>
      <c r="U3891" s="24" t="str">
        <f t="shared" si="1375"/>
        <v>보라</v>
      </c>
      <c r="V3891" s="25">
        <f t="shared" si="1376"/>
        <v>11</v>
      </c>
      <c r="W3891" s="25">
        <f t="shared" si="1377"/>
        <v>1</v>
      </c>
      <c r="X3891" s="59"/>
      <c r="Y3891" s="59" t="s">
        <v>4500</v>
      </c>
      <c r="Z3891" s="59" t="s">
        <v>63</v>
      </c>
      <c r="AA3891" s="63" t="s">
        <v>4501</v>
      </c>
    </row>
    <row r="3892" spans="1:27" ht="16.5" customHeight="1" x14ac:dyDescent="0.3">
      <c r="A3892" s="22" t="b">
        <f t="shared" si="1357"/>
        <v>1</v>
      </c>
      <c r="B3892" s="22" t="b">
        <f t="shared" si="1358"/>
        <v>1</v>
      </c>
      <c r="C3892" s="22" t="b">
        <f t="shared" si="1359"/>
        <v>1</v>
      </c>
      <c r="D3892" s="22" t="b">
        <f t="shared" si="1360"/>
        <v>1</v>
      </c>
      <c r="E3892" s="22" t="b">
        <f t="shared" si="1361"/>
        <v>1</v>
      </c>
      <c r="F3892" s="52" t="b">
        <f t="shared" si="1362"/>
        <v>0</v>
      </c>
      <c r="G3892" s="22" t="b">
        <f t="shared" si="1363"/>
        <v>0</v>
      </c>
      <c r="H3892" s="22" t="b">
        <f t="shared" si="1364"/>
        <v>0</v>
      </c>
      <c r="I3892" s="22" t="b">
        <f t="shared" si="1365"/>
        <v>0</v>
      </c>
      <c r="J3892" s="22" t="b">
        <f t="shared" si="1366"/>
        <v>0</v>
      </c>
      <c r="K3892" s="3" t="str">
        <f t="shared" si="1367"/>
        <v/>
      </c>
      <c r="L3892" s="3" t="str">
        <f t="shared" si="1368"/>
        <v/>
      </c>
      <c r="M3892" s="3" t="str">
        <f t="shared" si="1369"/>
        <v/>
      </c>
      <c r="N3892" s="54" t="str">
        <f t="shared" si="1370"/>
        <v/>
      </c>
      <c r="O3892" s="3" t="str">
        <f t="shared" si="1371"/>
        <v/>
      </c>
      <c r="P3892" s="19" t="str">
        <f t="shared" si="1372"/>
        <v>(보라동)</v>
      </c>
      <c r="Q3892" s="23" t="e">
        <f>_xlfn.XLOOKUP(R3892,summary!C1280:C1316,summary!B1280:B1316)</f>
        <v>#N/A</v>
      </c>
      <c r="R3892" s="24" t="str">
        <f t="shared" si="1356"/>
        <v>상갈동</v>
      </c>
      <c r="S3892" s="24" t="str">
        <f t="shared" si="1373"/>
        <v>보라11통</v>
      </c>
      <c r="T3892" s="24" t="str">
        <f t="shared" si="1374"/>
        <v>(보라동)</v>
      </c>
      <c r="U3892" s="24" t="str">
        <f t="shared" si="1375"/>
        <v>보라</v>
      </c>
      <c r="V3892" s="25">
        <f t="shared" si="1376"/>
        <v>11</v>
      </c>
      <c r="W3892" s="25">
        <f t="shared" si="1377"/>
        <v>2</v>
      </c>
      <c r="X3892" s="59"/>
      <c r="Y3892" s="59" t="s">
        <v>4432</v>
      </c>
      <c r="Z3892" s="59" t="s">
        <v>65</v>
      </c>
      <c r="AA3892" s="63" t="s">
        <v>4502</v>
      </c>
    </row>
    <row r="3893" spans="1:27" ht="16.5" customHeight="1" x14ac:dyDescent="0.3">
      <c r="A3893" s="22" t="b">
        <f t="shared" si="1357"/>
        <v>0</v>
      </c>
      <c r="B3893" s="22" t="b">
        <f t="shared" si="1358"/>
        <v>0</v>
      </c>
      <c r="C3893" s="22" t="b">
        <f t="shared" si="1359"/>
        <v>0</v>
      </c>
      <c r="D3893" s="22" t="b">
        <f t="shared" si="1360"/>
        <v>0</v>
      </c>
      <c r="E3893" s="22" t="b">
        <f t="shared" si="1361"/>
        <v>0</v>
      </c>
      <c r="F3893" s="52" t="b">
        <f t="shared" si="1362"/>
        <v>0</v>
      </c>
      <c r="G3893" s="22" t="b">
        <f t="shared" si="1363"/>
        <v>0</v>
      </c>
      <c r="H3893" s="22" t="b">
        <f t="shared" si="1364"/>
        <v>0</v>
      </c>
      <c r="I3893" s="22" t="b">
        <f t="shared" si="1365"/>
        <v>0</v>
      </c>
      <c r="J3893" s="22" t="b">
        <f t="shared" si="1366"/>
        <v>0</v>
      </c>
      <c r="K3893" s="3" t="str">
        <f t="shared" si="1367"/>
        <v/>
      </c>
      <c r="L3893" s="3" t="str">
        <f t="shared" si="1368"/>
        <v/>
      </c>
      <c r="M3893" s="3" t="str">
        <f t="shared" si="1369"/>
        <v/>
      </c>
      <c r="N3893" s="54" t="str">
        <f t="shared" si="1370"/>
        <v/>
      </c>
      <c r="O3893" s="3" t="str">
        <f t="shared" si="1371"/>
        <v/>
      </c>
      <c r="P3893" s="19" t="str">
        <f t="shared" si="1372"/>
        <v/>
      </c>
      <c r="Q3893" s="23" t="e">
        <f>_xlfn.XLOOKUP(R3893,summary!C1281:C1317,summary!B1281:B1317)</f>
        <v>#N/A</v>
      </c>
      <c r="R3893" s="24" t="str">
        <f t="shared" si="1356"/>
        <v>상갈동</v>
      </c>
      <c r="S3893" s="24" t="str">
        <f t="shared" si="1373"/>
        <v>보라11통</v>
      </c>
      <c r="T3893" s="24" t="str">
        <f t="shared" si="1374"/>
        <v>(보라동)</v>
      </c>
      <c r="U3893" s="24" t="str">
        <f t="shared" si="1375"/>
        <v>보라</v>
      </c>
      <c r="V3893" s="25">
        <f t="shared" si="1376"/>
        <v>11</v>
      </c>
      <c r="W3893" s="25">
        <f t="shared" si="1377"/>
        <v>3</v>
      </c>
      <c r="X3893" s="59"/>
      <c r="Y3893" s="59"/>
      <c r="Z3893" s="59" t="s">
        <v>67</v>
      </c>
      <c r="AA3893" s="63" t="s">
        <v>4503</v>
      </c>
    </row>
    <row r="3894" spans="1:27" ht="16.5" customHeight="1" x14ac:dyDescent="0.3">
      <c r="A3894" s="22" t="b">
        <f t="shared" si="1357"/>
        <v>0</v>
      </c>
      <c r="B3894" s="22" t="b">
        <f t="shared" si="1358"/>
        <v>0</v>
      </c>
      <c r="C3894" s="22" t="b">
        <f t="shared" si="1359"/>
        <v>0</v>
      </c>
      <c r="D3894" s="22" t="b">
        <f t="shared" si="1360"/>
        <v>0</v>
      </c>
      <c r="E3894" s="22" t="b">
        <f t="shared" si="1361"/>
        <v>0</v>
      </c>
      <c r="F3894" s="52" t="b">
        <f t="shared" si="1362"/>
        <v>0</v>
      </c>
      <c r="G3894" s="22" t="b">
        <f t="shared" si="1363"/>
        <v>0</v>
      </c>
      <c r="H3894" s="22" t="b">
        <f t="shared" si="1364"/>
        <v>0</v>
      </c>
      <c r="I3894" s="22" t="b">
        <f t="shared" si="1365"/>
        <v>0</v>
      </c>
      <c r="J3894" s="22" t="b">
        <f t="shared" si="1366"/>
        <v>0</v>
      </c>
      <c r="K3894" s="3" t="str">
        <f t="shared" si="1367"/>
        <v/>
      </c>
      <c r="L3894" s="3" t="str">
        <f t="shared" si="1368"/>
        <v/>
      </c>
      <c r="M3894" s="3" t="str">
        <f t="shared" si="1369"/>
        <v/>
      </c>
      <c r="N3894" s="54" t="str">
        <f t="shared" si="1370"/>
        <v/>
      </c>
      <c r="O3894" s="3" t="str">
        <f t="shared" si="1371"/>
        <v/>
      </c>
      <c r="P3894" s="19" t="str">
        <f t="shared" si="1372"/>
        <v/>
      </c>
      <c r="Q3894" s="23" t="e">
        <f>_xlfn.XLOOKUP(R3894,summary!C1282:C1318,summary!B1282:B1318)</f>
        <v>#N/A</v>
      </c>
      <c r="R3894" s="24" t="str">
        <f t="shared" si="1356"/>
        <v>상갈동</v>
      </c>
      <c r="S3894" s="24" t="str">
        <f t="shared" si="1373"/>
        <v>보라11통</v>
      </c>
      <c r="T3894" s="24" t="str">
        <f t="shared" si="1374"/>
        <v>(보라동)</v>
      </c>
      <c r="U3894" s="24" t="str">
        <f t="shared" si="1375"/>
        <v>보라</v>
      </c>
      <c r="V3894" s="25">
        <f t="shared" si="1376"/>
        <v>11</v>
      </c>
      <c r="W3894" s="25">
        <f t="shared" si="1377"/>
        <v>4</v>
      </c>
      <c r="X3894" s="59"/>
      <c r="Y3894" s="59"/>
      <c r="Z3894" s="59" t="s">
        <v>73</v>
      </c>
      <c r="AA3894" s="63" t="s">
        <v>4504</v>
      </c>
    </row>
    <row r="3895" spans="1:27" ht="16.5" customHeight="1" x14ac:dyDescent="0.3">
      <c r="A3895" s="22" t="b">
        <f t="shared" si="1357"/>
        <v>0</v>
      </c>
      <c r="B3895" s="22" t="b">
        <f t="shared" si="1358"/>
        <v>0</v>
      </c>
      <c r="C3895" s="22" t="b">
        <f t="shared" si="1359"/>
        <v>0</v>
      </c>
      <c r="D3895" s="22" t="b">
        <f t="shared" si="1360"/>
        <v>0</v>
      </c>
      <c r="E3895" s="22" t="b">
        <f t="shared" si="1361"/>
        <v>0</v>
      </c>
      <c r="F3895" s="52" t="b">
        <f t="shared" si="1362"/>
        <v>0</v>
      </c>
      <c r="G3895" s="22" t="b">
        <f t="shared" si="1363"/>
        <v>0</v>
      </c>
      <c r="H3895" s="22" t="b">
        <f t="shared" si="1364"/>
        <v>0</v>
      </c>
      <c r="I3895" s="22" t="b">
        <f t="shared" si="1365"/>
        <v>0</v>
      </c>
      <c r="J3895" s="22" t="b">
        <f t="shared" si="1366"/>
        <v>0</v>
      </c>
      <c r="K3895" s="3" t="str">
        <f t="shared" si="1367"/>
        <v/>
      </c>
      <c r="L3895" s="3" t="str">
        <f t="shared" si="1368"/>
        <v/>
      </c>
      <c r="M3895" s="3" t="str">
        <f t="shared" si="1369"/>
        <v/>
      </c>
      <c r="N3895" s="54" t="str">
        <f t="shared" si="1370"/>
        <v/>
      </c>
      <c r="O3895" s="3" t="str">
        <f t="shared" si="1371"/>
        <v/>
      </c>
      <c r="P3895" s="19" t="str">
        <f t="shared" si="1372"/>
        <v/>
      </c>
      <c r="Q3895" s="23" t="e">
        <f>_xlfn.XLOOKUP(R3895,summary!C1283:C1319,summary!B1283:B1319)</f>
        <v>#N/A</v>
      </c>
      <c r="R3895" s="24" t="str">
        <f t="shared" si="1356"/>
        <v>상갈동</v>
      </c>
      <c r="S3895" s="24" t="str">
        <f t="shared" si="1373"/>
        <v>보라11통</v>
      </c>
      <c r="T3895" s="24" t="str">
        <f t="shared" si="1374"/>
        <v>(보라동)</v>
      </c>
      <c r="U3895" s="24" t="str">
        <f t="shared" si="1375"/>
        <v>보라</v>
      </c>
      <c r="V3895" s="25">
        <f t="shared" si="1376"/>
        <v>11</v>
      </c>
      <c r="W3895" s="25">
        <f t="shared" si="1377"/>
        <v>5</v>
      </c>
      <c r="X3895" s="59"/>
      <c r="Y3895" s="59"/>
      <c r="Z3895" s="59" t="s">
        <v>87</v>
      </c>
      <c r="AA3895" s="63" t="s">
        <v>4505</v>
      </c>
    </row>
    <row r="3896" spans="1:27" ht="16.5" customHeight="1" x14ac:dyDescent="0.3">
      <c r="A3896" s="22" t="b">
        <f t="shared" si="1357"/>
        <v>0</v>
      </c>
      <c r="B3896" s="22" t="b">
        <f t="shared" si="1358"/>
        <v>0</v>
      </c>
      <c r="C3896" s="22" t="b">
        <f t="shared" si="1359"/>
        <v>0</v>
      </c>
      <c r="D3896" s="22" t="b">
        <f t="shared" si="1360"/>
        <v>0</v>
      </c>
      <c r="E3896" s="22" t="b">
        <f t="shared" si="1361"/>
        <v>0</v>
      </c>
      <c r="F3896" s="52" t="b">
        <f t="shared" si="1362"/>
        <v>0</v>
      </c>
      <c r="G3896" s="22" t="b">
        <f t="shared" si="1363"/>
        <v>0</v>
      </c>
      <c r="H3896" s="22" t="b">
        <f t="shared" si="1364"/>
        <v>0</v>
      </c>
      <c r="I3896" s="22" t="b">
        <f t="shared" si="1365"/>
        <v>0</v>
      </c>
      <c r="J3896" s="22" t="b">
        <f t="shared" si="1366"/>
        <v>0</v>
      </c>
      <c r="K3896" s="3" t="str">
        <f t="shared" si="1367"/>
        <v/>
      </c>
      <c r="L3896" s="3" t="str">
        <f t="shared" si="1368"/>
        <v/>
      </c>
      <c r="M3896" s="3" t="str">
        <f t="shared" si="1369"/>
        <v/>
      </c>
      <c r="N3896" s="54" t="str">
        <f t="shared" si="1370"/>
        <v/>
      </c>
      <c r="O3896" s="3" t="str">
        <f t="shared" si="1371"/>
        <v/>
      </c>
      <c r="P3896" s="19" t="str">
        <f t="shared" si="1372"/>
        <v/>
      </c>
      <c r="Q3896" s="23" t="e">
        <f>_xlfn.XLOOKUP(R3896,summary!C1284:C1320,summary!B1284:B1320)</f>
        <v>#N/A</v>
      </c>
      <c r="R3896" s="24" t="str">
        <f t="shared" si="1356"/>
        <v>상갈동</v>
      </c>
      <c r="S3896" s="24" t="str">
        <f t="shared" si="1373"/>
        <v>보라11통</v>
      </c>
      <c r="T3896" s="24" t="str">
        <f t="shared" si="1374"/>
        <v>(보라동)</v>
      </c>
      <c r="U3896" s="24" t="str">
        <f t="shared" si="1375"/>
        <v>보라</v>
      </c>
      <c r="V3896" s="25">
        <f t="shared" si="1376"/>
        <v>11</v>
      </c>
      <c r="W3896" s="25">
        <f t="shared" si="1377"/>
        <v>6</v>
      </c>
      <c r="X3896" s="59"/>
      <c r="Y3896" s="59"/>
      <c r="Z3896" s="59" t="s">
        <v>89</v>
      </c>
      <c r="AA3896" s="63" t="s">
        <v>4506</v>
      </c>
    </row>
    <row r="3897" spans="1:27" ht="16.5" customHeight="1" x14ac:dyDescent="0.3">
      <c r="A3897" s="22" t="b">
        <f t="shared" si="1357"/>
        <v>0</v>
      </c>
      <c r="B3897" s="22" t="b">
        <f t="shared" si="1358"/>
        <v>0</v>
      </c>
      <c r="C3897" s="22" t="b">
        <f t="shared" si="1359"/>
        <v>0</v>
      </c>
      <c r="D3897" s="22" t="b">
        <f t="shared" si="1360"/>
        <v>0</v>
      </c>
      <c r="E3897" s="22" t="b">
        <f t="shared" si="1361"/>
        <v>0</v>
      </c>
      <c r="F3897" s="52" t="b">
        <f t="shared" si="1362"/>
        <v>0</v>
      </c>
      <c r="G3897" s="22" t="b">
        <f t="shared" si="1363"/>
        <v>0</v>
      </c>
      <c r="H3897" s="22" t="b">
        <f t="shared" si="1364"/>
        <v>0</v>
      </c>
      <c r="I3897" s="22" t="b">
        <f t="shared" si="1365"/>
        <v>0</v>
      </c>
      <c r="J3897" s="22" t="b">
        <f t="shared" si="1366"/>
        <v>0</v>
      </c>
      <c r="K3897" s="3" t="str">
        <f t="shared" si="1367"/>
        <v/>
      </c>
      <c r="L3897" s="3" t="str">
        <f t="shared" si="1368"/>
        <v/>
      </c>
      <c r="M3897" s="3" t="str">
        <f t="shared" si="1369"/>
        <v/>
      </c>
      <c r="N3897" s="54" t="str">
        <f t="shared" si="1370"/>
        <v/>
      </c>
      <c r="O3897" s="3" t="str">
        <f t="shared" si="1371"/>
        <v/>
      </c>
      <c r="P3897" s="19" t="str">
        <f t="shared" si="1372"/>
        <v/>
      </c>
      <c r="Q3897" s="23" t="e">
        <f>_xlfn.XLOOKUP(R3897,summary!C1285:C1321,summary!B1285:B1321)</f>
        <v>#N/A</v>
      </c>
      <c r="R3897" s="24" t="str">
        <f t="shared" si="1356"/>
        <v>상갈동</v>
      </c>
      <c r="S3897" s="24" t="str">
        <f t="shared" si="1373"/>
        <v>보라11통</v>
      </c>
      <c r="T3897" s="24" t="str">
        <f t="shared" si="1374"/>
        <v>(보라동)</v>
      </c>
      <c r="U3897" s="24" t="str">
        <f t="shared" si="1375"/>
        <v>보라</v>
      </c>
      <c r="V3897" s="25">
        <f t="shared" si="1376"/>
        <v>11</v>
      </c>
      <c r="W3897" s="25">
        <f t="shared" si="1377"/>
        <v>7</v>
      </c>
      <c r="X3897" s="59"/>
      <c r="Y3897" s="59"/>
      <c r="Z3897" s="59" t="s">
        <v>91</v>
      </c>
      <c r="AA3897" s="63" t="s">
        <v>4507</v>
      </c>
    </row>
    <row r="3898" spans="1:27" ht="16.5" customHeight="1" x14ac:dyDescent="0.3">
      <c r="A3898" s="22" t="b">
        <f t="shared" si="1357"/>
        <v>0</v>
      </c>
      <c r="B3898" s="22" t="b">
        <f t="shared" si="1358"/>
        <v>0</v>
      </c>
      <c r="C3898" s="22" t="b">
        <f t="shared" si="1359"/>
        <v>0</v>
      </c>
      <c r="D3898" s="22" t="b">
        <f t="shared" si="1360"/>
        <v>0</v>
      </c>
      <c r="E3898" s="22" t="b">
        <f t="shared" si="1361"/>
        <v>0</v>
      </c>
      <c r="F3898" s="52" t="b">
        <f t="shared" si="1362"/>
        <v>0</v>
      </c>
      <c r="G3898" s="22" t="b">
        <f t="shared" si="1363"/>
        <v>0</v>
      </c>
      <c r="H3898" s="22" t="b">
        <f t="shared" si="1364"/>
        <v>0</v>
      </c>
      <c r="I3898" s="22" t="b">
        <f t="shared" si="1365"/>
        <v>0</v>
      </c>
      <c r="J3898" s="22" t="b">
        <f t="shared" si="1366"/>
        <v>0</v>
      </c>
      <c r="K3898" s="3" t="str">
        <f t="shared" si="1367"/>
        <v/>
      </c>
      <c r="L3898" s="3" t="str">
        <f t="shared" si="1368"/>
        <v/>
      </c>
      <c r="M3898" s="3" t="str">
        <f t="shared" si="1369"/>
        <v/>
      </c>
      <c r="N3898" s="54" t="str">
        <f t="shared" si="1370"/>
        <v/>
      </c>
      <c r="O3898" s="3" t="str">
        <f t="shared" si="1371"/>
        <v/>
      </c>
      <c r="P3898" s="19" t="str">
        <f t="shared" si="1372"/>
        <v/>
      </c>
      <c r="Q3898" s="23" t="e">
        <f>_xlfn.XLOOKUP(R3898,summary!C1286:C1322,summary!B1286:B1322)</f>
        <v>#N/A</v>
      </c>
      <c r="R3898" s="24" t="str">
        <f t="shared" si="1356"/>
        <v>상갈동</v>
      </c>
      <c r="S3898" s="24" t="str">
        <f t="shared" si="1373"/>
        <v>보라11통</v>
      </c>
      <c r="T3898" s="24" t="str">
        <f t="shared" si="1374"/>
        <v>(보라동)</v>
      </c>
      <c r="U3898" s="24" t="str">
        <f t="shared" si="1375"/>
        <v>보라</v>
      </c>
      <c r="V3898" s="25">
        <f t="shared" si="1376"/>
        <v>11</v>
      </c>
      <c r="W3898" s="25">
        <f t="shared" si="1377"/>
        <v>8</v>
      </c>
      <c r="X3898" s="59"/>
      <c r="Y3898" s="59"/>
      <c r="Z3898" s="59" t="s">
        <v>93</v>
      </c>
      <c r="AA3898" s="63" t="s">
        <v>4508</v>
      </c>
    </row>
    <row r="3899" spans="1:27" ht="16.5" customHeight="1" x14ac:dyDescent="0.3">
      <c r="A3899" s="22" t="b">
        <f t="shared" si="1357"/>
        <v>0</v>
      </c>
      <c r="B3899" s="22" t="b">
        <f t="shared" si="1358"/>
        <v>0</v>
      </c>
      <c r="C3899" s="22" t="b">
        <f t="shared" si="1359"/>
        <v>0</v>
      </c>
      <c r="D3899" s="22" t="b">
        <f t="shared" si="1360"/>
        <v>0</v>
      </c>
      <c r="E3899" s="22" t="b">
        <f t="shared" si="1361"/>
        <v>0</v>
      </c>
      <c r="F3899" s="52" t="b">
        <f t="shared" si="1362"/>
        <v>0</v>
      </c>
      <c r="G3899" s="22" t="b">
        <f t="shared" si="1363"/>
        <v>0</v>
      </c>
      <c r="H3899" s="22" t="b">
        <f t="shared" si="1364"/>
        <v>0</v>
      </c>
      <c r="I3899" s="22" t="b">
        <f t="shared" si="1365"/>
        <v>0</v>
      </c>
      <c r="J3899" s="22" t="b">
        <f t="shared" si="1366"/>
        <v>0</v>
      </c>
      <c r="K3899" s="3" t="str">
        <f t="shared" si="1367"/>
        <v/>
      </c>
      <c r="L3899" s="3" t="str">
        <f t="shared" si="1368"/>
        <v/>
      </c>
      <c r="M3899" s="3" t="str">
        <f t="shared" si="1369"/>
        <v/>
      </c>
      <c r="N3899" s="54" t="str">
        <f t="shared" si="1370"/>
        <v/>
      </c>
      <c r="O3899" s="3" t="str">
        <f t="shared" si="1371"/>
        <v/>
      </c>
      <c r="P3899" s="19" t="str">
        <f t="shared" si="1372"/>
        <v/>
      </c>
      <c r="Q3899" s="23" t="e">
        <f>_xlfn.XLOOKUP(R3899,summary!C1287:C1323,summary!B1287:B1323)</f>
        <v>#N/A</v>
      </c>
      <c r="R3899" s="24" t="str">
        <f t="shared" si="1356"/>
        <v>상갈동</v>
      </c>
      <c r="S3899" s="24" t="str">
        <f t="shared" si="1373"/>
        <v>보라11통</v>
      </c>
      <c r="T3899" s="24" t="str">
        <f t="shared" si="1374"/>
        <v>(보라동)</v>
      </c>
      <c r="U3899" s="24" t="str">
        <f t="shared" si="1375"/>
        <v>보라</v>
      </c>
      <c r="V3899" s="25">
        <f t="shared" si="1376"/>
        <v>11</v>
      </c>
      <c r="W3899" s="25">
        <f t="shared" si="1377"/>
        <v>9</v>
      </c>
      <c r="X3899" s="59"/>
      <c r="Y3899" s="59"/>
      <c r="Z3899" s="59" t="s">
        <v>95</v>
      </c>
      <c r="AA3899" s="63" t="s">
        <v>4509</v>
      </c>
    </row>
    <row r="3900" spans="1:27" ht="16.5" customHeight="1" x14ac:dyDescent="0.3">
      <c r="A3900" s="22" t="b">
        <f t="shared" si="1357"/>
        <v>0</v>
      </c>
      <c r="B3900" s="22" t="b">
        <f t="shared" si="1358"/>
        <v>0</v>
      </c>
      <c r="C3900" s="22" t="b">
        <f t="shared" si="1359"/>
        <v>0</v>
      </c>
      <c r="D3900" s="22" t="b">
        <f t="shared" si="1360"/>
        <v>0</v>
      </c>
      <c r="E3900" s="22" t="b">
        <f t="shared" si="1361"/>
        <v>0</v>
      </c>
      <c r="F3900" s="52" t="b">
        <f t="shared" si="1362"/>
        <v>0</v>
      </c>
      <c r="G3900" s="22" t="b">
        <f t="shared" si="1363"/>
        <v>0</v>
      </c>
      <c r="H3900" s="22" t="b">
        <f t="shared" si="1364"/>
        <v>0</v>
      </c>
      <c r="I3900" s="22" t="b">
        <f t="shared" si="1365"/>
        <v>0</v>
      </c>
      <c r="J3900" s="22" t="b">
        <f t="shared" si="1366"/>
        <v>0</v>
      </c>
      <c r="K3900" s="3" t="str">
        <f t="shared" si="1367"/>
        <v/>
      </c>
      <c r="L3900" s="3" t="str">
        <f t="shared" si="1368"/>
        <v/>
      </c>
      <c r="M3900" s="3" t="str">
        <f t="shared" si="1369"/>
        <v/>
      </c>
      <c r="N3900" s="54" t="str">
        <f t="shared" si="1370"/>
        <v/>
      </c>
      <c r="O3900" s="3" t="str">
        <f t="shared" si="1371"/>
        <v/>
      </c>
      <c r="P3900" s="19" t="str">
        <f t="shared" si="1372"/>
        <v/>
      </c>
      <c r="Q3900" s="23" t="e">
        <f>_xlfn.XLOOKUP(R3900,summary!C1288:C1324,summary!B1288:B1324)</f>
        <v>#N/A</v>
      </c>
      <c r="R3900" s="24" t="str">
        <f t="shared" si="1356"/>
        <v>상갈동</v>
      </c>
      <c r="S3900" s="24" t="str">
        <f t="shared" si="1373"/>
        <v>보라11통</v>
      </c>
      <c r="T3900" s="24" t="str">
        <f t="shared" si="1374"/>
        <v>(보라동)</v>
      </c>
      <c r="U3900" s="24" t="str">
        <f t="shared" si="1375"/>
        <v>보라</v>
      </c>
      <c r="V3900" s="25">
        <f t="shared" si="1376"/>
        <v>11</v>
      </c>
      <c r="W3900" s="25">
        <f t="shared" si="1377"/>
        <v>10</v>
      </c>
      <c r="X3900" s="59"/>
      <c r="Y3900" s="59"/>
      <c r="Z3900" s="59" t="s">
        <v>97</v>
      </c>
      <c r="AA3900" s="63" t="s">
        <v>4510</v>
      </c>
    </row>
    <row r="3901" spans="1:27" ht="16.5" customHeight="1" x14ac:dyDescent="0.3">
      <c r="A3901" s="22" t="b">
        <f t="shared" si="1357"/>
        <v>0</v>
      </c>
      <c r="B3901" s="22" t="b">
        <f t="shared" si="1358"/>
        <v>0</v>
      </c>
      <c r="C3901" s="22" t="b">
        <f t="shared" si="1359"/>
        <v>0</v>
      </c>
      <c r="D3901" s="22" t="b">
        <f t="shared" si="1360"/>
        <v>0</v>
      </c>
      <c r="E3901" s="22" t="b">
        <f t="shared" si="1361"/>
        <v>0</v>
      </c>
      <c r="F3901" s="52" t="b">
        <f t="shared" si="1362"/>
        <v>0</v>
      </c>
      <c r="G3901" s="22" t="b">
        <f t="shared" si="1363"/>
        <v>0</v>
      </c>
      <c r="H3901" s="22" t="b">
        <f t="shared" si="1364"/>
        <v>0</v>
      </c>
      <c r="I3901" s="22" t="b">
        <f t="shared" si="1365"/>
        <v>0</v>
      </c>
      <c r="J3901" s="22" t="b">
        <f t="shared" si="1366"/>
        <v>0</v>
      </c>
      <c r="K3901" s="3" t="str">
        <f t="shared" si="1367"/>
        <v/>
      </c>
      <c r="L3901" s="3" t="str">
        <f t="shared" si="1368"/>
        <v/>
      </c>
      <c r="M3901" s="3" t="str">
        <f t="shared" si="1369"/>
        <v/>
      </c>
      <c r="N3901" s="54" t="str">
        <f t="shared" si="1370"/>
        <v/>
      </c>
      <c r="O3901" s="3" t="str">
        <f t="shared" si="1371"/>
        <v/>
      </c>
      <c r="P3901" s="19" t="str">
        <f t="shared" si="1372"/>
        <v/>
      </c>
      <c r="Q3901" s="23" t="e">
        <f>_xlfn.XLOOKUP(R3901,summary!C1289:C1325,summary!B1289:B1325)</f>
        <v>#N/A</v>
      </c>
      <c r="R3901" s="24" t="str">
        <f t="shared" si="1356"/>
        <v>상갈동</v>
      </c>
      <c r="S3901" s="24" t="str">
        <f t="shared" si="1373"/>
        <v>보라11통</v>
      </c>
      <c r="T3901" s="24" t="str">
        <f t="shared" si="1374"/>
        <v>(보라동)</v>
      </c>
      <c r="U3901" s="24" t="str">
        <f t="shared" si="1375"/>
        <v>보라</v>
      </c>
      <c r="V3901" s="25">
        <f t="shared" si="1376"/>
        <v>11</v>
      </c>
      <c r="W3901" s="25">
        <f t="shared" si="1377"/>
        <v>11</v>
      </c>
      <c r="X3901" s="59"/>
      <c r="Y3901" s="59"/>
      <c r="Z3901" s="59" t="s">
        <v>99</v>
      </c>
      <c r="AA3901" s="63" t="s">
        <v>4511</v>
      </c>
    </row>
    <row r="3902" spans="1:27" ht="16.5" customHeight="1" x14ac:dyDescent="0.3">
      <c r="A3902" s="22" t="b">
        <f t="shared" si="1357"/>
        <v>1</v>
      </c>
      <c r="B3902" s="22" t="b">
        <f t="shared" si="1358"/>
        <v>0</v>
      </c>
      <c r="C3902" s="22" t="b">
        <f t="shared" si="1359"/>
        <v>0</v>
      </c>
      <c r="D3902" s="22" t="b">
        <f t="shared" si="1360"/>
        <v>0</v>
      </c>
      <c r="E3902" s="22" t="b">
        <f t="shared" si="1361"/>
        <v>0</v>
      </c>
      <c r="F3902" s="52" t="b">
        <f t="shared" si="1362"/>
        <v>0</v>
      </c>
      <c r="G3902" s="22" t="b">
        <f t="shared" si="1363"/>
        <v>0</v>
      </c>
      <c r="H3902" s="22" t="b">
        <f t="shared" si="1364"/>
        <v>0</v>
      </c>
      <c r="I3902" s="22" t="b">
        <f t="shared" si="1365"/>
        <v>0</v>
      </c>
      <c r="J3902" s="22" t="b">
        <f t="shared" si="1366"/>
        <v>1</v>
      </c>
      <c r="K3902" s="3" t="str">
        <f t="shared" si="1367"/>
        <v>보라12통</v>
      </c>
      <c r="L3902" s="3" t="str">
        <f t="shared" si="1368"/>
        <v>12</v>
      </c>
      <c r="M3902" s="3">
        <f t="shared" si="1369"/>
        <v>12</v>
      </c>
      <c r="N3902" s="54" t="str">
        <f t="shared" si="1370"/>
        <v>보라</v>
      </c>
      <c r="O3902" s="3" t="str">
        <f t="shared" si="1371"/>
        <v/>
      </c>
      <c r="P3902" s="19" t="str">
        <f t="shared" si="1372"/>
        <v/>
      </c>
      <c r="Q3902" s="23" t="e">
        <f>_xlfn.XLOOKUP(R3902,summary!C1290:C1326,summary!B1290:B1326)</f>
        <v>#N/A</v>
      </c>
      <c r="R3902" s="24" t="str">
        <f t="shared" si="1356"/>
        <v>상갈동</v>
      </c>
      <c r="S3902" s="24" t="str">
        <f t="shared" si="1373"/>
        <v>보라12통</v>
      </c>
      <c r="T3902" s="24" t="str">
        <f t="shared" si="1374"/>
        <v>(보라동)</v>
      </c>
      <c r="U3902" s="24" t="str">
        <f t="shared" si="1375"/>
        <v>보라</v>
      </c>
      <c r="V3902" s="25">
        <f t="shared" si="1376"/>
        <v>12</v>
      </c>
      <c r="W3902" s="25">
        <f t="shared" si="1377"/>
        <v>1</v>
      </c>
      <c r="X3902" s="59"/>
      <c r="Y3902" s="59" t="s">
        <v>4512</v>
      </c>
      <c r="Z3902" s="59" t="s">
        <v>63</v>
      </c>
      <c r="AA3902" s="63" t="s">
        <v>4513</v>
      </c>
    </row>
    <row r="3903" spans="1:27" ht="16.5" customHeight="1" x14ac:dyDescent="0.3">
      <c r="A3903" s="22" t="b">
        <f t="shared" si="1357"/>
        <v>1</v>
      </c>
      <c r="B3903" s="22" t="b">
        <f t="shared" si="1358"/>
        <v>1</v>
      </c>
      <c r="C3903" s="22" t="b">
        <f t="shared" si="1359"/>
        <v>1</v>
      </c>
      <c r="D3903" s="22" t="b">
        <f t="shared" si="1360"/>
        <v>1</v>
      </c>
      <c r="E3903" s="22" t="b">
        <f t="shared" si="1361"/>
        <v>1</v>
      </c>
      <c r="F3903" s="52" t="b">
        <f t="shared" si="1362"/>
        <v>0</v>
      </c>
      <c r="G3903" s="22" t="b">
        <f t="shared" si="1363"/>
        <v>0</v>
      </c>
      <c r="H3903" s="22" t="b">
        <f t="shared" si="1364"/>
        <v>0</v>
      </c>
      <c r="I3903" s="22" t="b">
        <f t="shared" si="1365"/>
        <v>0</v>
      </c>
      <c r="J3903" s="22" t="b">
        <f t="shared" si="1366"/>
        <v>0</v>
      </c>
      <c r="K3903" s="3" t="str">
        <f t="shared" si="1367"/>
        <v/>
      </c>
      <c r="L3903" s="3" t="str">
        <f t="shared" si="1368"/>
        <v/>
      </c>
      <c r="M3903" s="3" t="str">
        <f t="shared" si="1369"/>
        <v/>
      </c>
      <c r="N3903" s="54" t="str">
        <f t="shared" si="1370"/>
        <v/>
      </c>
      <c r="O3903" s="3" t="str">
        <f t="shared" si="1371"/>
        <v/>
      </c>
      <c r="P3903" s="19" t="str">
        <f t="shared" si="1372"/>
        <v>(보라동)</v>
      </c>
      <c r="Q3903" s="23" t="e">
        <f>_xlfn.XLOOKUP(R3903,summary!C1291:C1327,summary!B1291:B1327)</f>
        <v>#N/A</v>
      </c>
      <c r="R3903" s="24" t="str">
        <f t="shared" si="1356"/>
        <v>상갈동</v>
      </c>
      <c r="S3903" s="24" t="str">
        <f t="shared" si="1373"/>
        <v>보라12통</v>
      </c>
      <c r="T3903" s="24" t="str">
        <f t="shared" si="1374"/>
        <v>(보라동)</v>
      </c>
      <c r="U3903" s="24" t="str">
        <f t="shared" si="1375"/>
        <v>보라</v>
      </c>
      <c r="V3903" s="25">
        <f t="shared" si="1376"/>
        <v>12</v>
      </c>
      <c r="W3903" s="25">
        <f t="shared" si="1377"/>
        <v>2</v>
      </c>
      <c r="X3903" s="59"/>
      <c r="Y3903" s="59" t="s">
        <v>4432</v>
      </c>
      <c r="Z3903" s="59" t="s">
        <v>65</v>
      </c>
      <c r="AA3903" s="63" t="s">
        <v>4514</v>
      </c>
    </row>
    <row r="3904" spans="1:27" ht="16.5" customHeight="1" x14ac:dyDescent="0.3">
      <c r="A3904" s="22" t="b">
        <f t="shared" si="1357"/>
        <v>0</v>
      </c>
      <c r="B3904" s="22" t="b">
        <f t="shared" si="1358"/>
        <v>0</v>
      </c>
      <c r="C3904" s="22" t="b">
        <f t="shared" si="1359"/>
        <v>0</v>
      </c>
      <c r="D3904" s="22" t="b">
        <f t="shared" si="1360"/>
        <v>0</v>
      </c>
      <c r="E3904" s="22" t="b">
        <f t="shared" si="1361"/>
        <v>0</v>
      </c>
      <c r="F3904" s="52" t="b">
        <f t="shared" si="1362"/>
        <v>0</v>
      </c>
      <c r="G3904" s="22" t="b">
        <f t="shared" si="1363"/>
        <v>0</v>
      </c>
      <c r="H3904" s="22" t="b">
        <f t="shared" si="1364"/>
        <v>0</v>
      </c>
      <c r="I3904" s="22" t="b">
        <f t="shared" si="1365"/>
        <v>0</v>
      </c>
      <c r="J3904" s="22" t="b">
        <f t="shared" si="1366"/>
        <v>0</v>
      </c>
      <c r="K3904" s="3" t="str">
        <f t="shared" si="1367"/>
        <v/>
      </c>
      <c r="L3904" s="3" t="str">
        <f t="shared" si="1368"/>
        <v/>
      </c>
      <c r="M3904" s="3" t="str">
        <f t="shared" si="1369"/>
        <v/>
      </c>
      <c r="N3904" s="54" t="str">
        <f t="shared" si="1370"/>
        <v/>
      </c>
      <c r="O3904" s="3" t="str">
        <f t="shared" si="1371"/>
        <v/>
      </c>
      <c r="P3904" s="19" t="str">
        <f t="shared" si="1372"/>
        <v/>
      </c>
      <c r="Q3904" s="23" t="e">
        <f>_xlfn.XLOOKUP(R3904,summary!C1292:C1328,summary!B1292:B1328)</f>
        <v>#N/A</v>
      </c>
      <c r="R3904" s="24" t="str">
        <f t="shared" si="1356"/>
        <v>상갈동</v>
      </c>
      <c r="S3904" s="24" t="str">
        <f t="shared" si="1373"/>
        <v>보라12통</v>
      </c>
      <c r="T3904" s="24" t="str">
        <f t="shared" si="1374"/>
        <v>(보라동)</v>
      </c>
      <c r="U3904" s="24" t="str">
        <f t="shared" si="1375"/>
        <v>보라</v>
      </c>
      <c r="V3904" s="25">
        <f t="shared" si="1376"/>
        <v>12</v>
      </c>
      <c r="W3904" s="25">
        <f t="shared" si="1377"/>
        <v>3</v>
      </c>
      <c r="X3904" s="59"/>
      <c r="Y3904" s="59"/>
      <c r="Z3904" s="59" t="s">
        <v>67</v>
      </c>
      <c r="AA3904" s="63" t="s">
        <v>4515</v>
      </c>
    </row>
    <row r="3905" spans="1:27" ht="16.5" customHeight="1" x14ac:dyDescent="0.3">
      <c r="A3905" s="22" t="b">
        <f t="shared" si="1357"/>
        <v>0</v>
      </c>
      <c r="B3905" s="22" t="b">
        <f t="shared" si="1358"/>
        <v>0</v>
      </c>
      <c r="C3905" s="22" t="b">
        <f t="shared" si="1359"/>
        <v>0</v>
      </c>
      <c r="D3905" s="22" t="b">
        <f t="shared" si="1360"/>
        <v>0</v>
      </c>
      <c r="E3905" s="22" t="b">
        <f t="shared" si="1361"/>
        <v>0</v>
      </c>
      <c r="F3905" s="52" t="b">
        <f t="shared" si="1362"/>
        <v>0</v>
      </c>
      <c r="G3905" s="22" t="b">
        <f t="shared" si="1363"/>
        <v>0</v>
      </c>
      <c r="H3905" s="22" t="b">
        <f t="shared" si="1364"/>
        <v>0</v>
      </c>
      <c r="I3905" s="22" t="b">
        <f t="shared" si="1365"/>
        <v>0</v>
      </c>
      <c r="J3905" s="22" t="b">
        <f t="shared" si="1366"/>
        <v>0</v>
      </c>
      <c r="K3905" s="3" t="str">
        <f t="shared" si="1367"/>
        <v/>
      </c>
      <c r="L3905" s="3" t="str">
        <f t="shared" si="1368"/>
        <v/>
      </c>
      <c r="M3905" s="3" t="str">
        <f t="shared" si="1369"/>
        <v/>
      </c>
      <c r="N3905" s="54" t="str">
        <f t="shared" si="1370"/>
        <v/>
      </c>
      <c r="O3905" s="3" t="str">
        <f t="shared" si="1371"/>
        <v/>
      </c>
      <c r="P3905" s="19" t="str">
        <f t="shared" si="1372"/>
        <v/>
      </c>
      <c r="Q3905" s="23" t="e">
        <f>_xlfn.XLOOKUP(R3905,summary!C1293:C1329,summary!B1293:B1329)</f>
        <v>#N/A</v>
      </c>
      <c r="R3905" s="24" t="str">
        <f t="shared" si="1356"/>
        <v>상갈동</v>
      </c>
      <c r="S3905" s="24" t="str">
        <f t="shared" si="1373"/>
        <v>보라12통</v>
      </c>
      <c r="T3905" s="24" t="str">
        <f t="shared" si="1374"/>
        <v>(보라동)</v>
      </c>
      <c r="U3905" s="24" t="str">
        <f t="shared" si="1375"/>
        <v>보라</v>
      </c>
      <c r="V3905" s="25">
        <f t="shared" si="1376"/>
        <v>12</v>
      </c>
      <c r="W3905" s="25">
        <f t="shared" si="1377"/>
        <v>4</v>
      </c>
      <c r="X3905" s="59"/>
      <c r="Y3905" s="59"/>
      <c r="Z3905" s="59" t="s">
        <v>73</v>
      </c>
      <c r="AA3905" s="63" t="s">
        <v>4516</v>
      </c>
    </row>
    <row r="3906" spans="1:27" ht="16.5" customHeight="1" x14ac:dyDescent="0.3">
      <c r="A3906" s="22" t="b">
        <f t="shared" si="1357"/>
        <v>0</v>
      </c>
      <c r="B3906" s="22" t="b">
        <f t="shared" si="1358"/>
        <v>0</v>
      </c>
      <c r="C3906" s="22" t="b">
        <f t="shared" si="1359"/>
        <v>0</v>
      </c>
      <c r="D3906" s="22" t="b">
        <f t="shared" si="1360"/>
        <v>0</v>
      </c>
      <c r="E3906" s="22" t="b">
        <f t="shared" si="1361"/>
        <v>0</v>
      </c>
      <c r="F3906" s="52" t="b">
        <f t="shared" si="1362"/>
        <v>0</v>
      </c>
      <c r="G3906" s="22" t="b">
        <f t="shared" si="1363"/>
        <v>0</v>
      </c>
      <c r="H3906" s="22" t="b">
        <f t="shared" si="1364"/>
        <v>0</v>
      </c>
      <c r="I3906" s="22" t="b">
        <f t="shared" si="1365"/>
        <v>0</v>
      </c>
      <c r="J3906" s="22" t="b">
        <f t="shared" si="1366"/>
        <v>0</v>
      </c>
      <c r="K3906" s="3" t="str">
        <f t="shared" si="1367"/>
        <v/>
      </c>
      <c r="L3906" s="3" t="str">
        <f t="shared" si="1368"/>
        <v/>
      </c>
      <c r="M3906" s="3" t="str">
        <f t="shared" si="1369"/>
        <v/>
      </c>
      <c r="N3906" s="54" t="str">
        <f t="shared" si="1370"/>
        <v/>
      </c>
      <c r="O3906" s="3" t="str">
        <f t="shared" si="1371"/>
        <v/>
      </c>
      <c r="P3906" s="19" t="str">
        <f t="shared" si="1372"/>
        <v/>
      </c>
      <c r="Q3906" s="23" t="e">
        <f>_xlfn.XLOOKUP(R3906,summary!C1294:C1330,summary!B1294:B1330)</f>
        <v>#N/A</v>
      </c>
      <c r="R3906" s="24" t="str">
        <f t="shared" ref="R3906:R3969" si="1378">IF($X3906="",R3905,$X3906)</f>
        <v>상갈동</v>
      </c>
      <c r="S3906" s="24" t="str">
        <f t="shared" si="1373"/>
        <v>보라12통</v>
      </c>
      <c r="T3906" s="24" t="str">
        <f t="shared" si="1374"/>
        <v>(보라동)</v>
      </c>
      <c r="U3906" s="24" t="str">
        <f t="shared" si="1375"/>
        <v>보라</v>
      </c>
      <c r="V3906" s="25">
        <f t="shared" si="1376"/>
        <v>12</v>
      </c>
      <c r="W3906" s="25">
        <f t="shared" si="1377"/>
        <v>5</v>
      </c>
      <c r="X3906" s="59"/>
      <c r="Y3906" s="59"/>
      <c r="Z3906" s="59" t="s">
        <v>87</v>
      </c>
      <c r="AA3906" s="63" t="s">
        <v>4517</v>
      </c>
    </row>
    <row r="3907" spans="1:27" ht="16.5" customHeight="1" x14ac:dyDescent="0.3">
      <c r="A3907" s="22" t="b">
        <f t="shared" si="1357"/>
        <v>0</v>
      </c>
      <c r="B3907" s="22" t="b">
        <f t="shared" si="1358"/>
        <v>0</v>
      </c>
      <c r="C3907" s="22" t="b">
        <f t="shared" si="1359"/>
        <v>0</v>
      </c>
      <c r="D3907" s="22" t="b">
        <f t="shared" si="1360"/>
        <v>0</v>
      </c>
      <c r="E3907" s="22" t="b">
        <f t="shared" si="1361"/>
        <v>0</v>
      </c>
      <c r="F3907" s="52" t="b">
        <f t="shared" si="1362"/>
        <v>0</v>
      </c>
      <c r="G3907" s="22" t="b">
        <f t="shared" si="1363"/>
        <v>0</v>
      </c>
      <c r="H3907" s="22" t="b">
        <f t="shared" si="1364"/>
        <v>0</v>
      </c>
      <c r="I3907" s="22" t="b">
        <f t="shared" si="1365"/>
        <v>0</v>
      </c>
      <c r="J3907" s="22" t="b">
        <f t="shared" si="1366"/>
        <v>0</v>
      </c>
      <c r="K3907" s="3" t="str">
        <f t="shared" si="1367"/>
        <v/>
      </c>
      <c r="L3907" s="3" t="str">
        <f t="shared" si="1368"/>
        <v/>
      </c>
      <c r="M3907" s="3" t="str">
        <f t="shared" si="1369"/>
        <v/>
      </c>
      <c r="N3907" s="54" t="str">
        <f t="shared" si="1370"/>
        <v/>
      </c>
      <c r="O3907" s="3" t="str">
        <f t="shared" si="1371"/>
        <v/>
      </c>
      <c r="P3907" s="19" t="str">
        <f t="shared" si="1372"/>
        <v/>
      </c>
      <c r="Q3907" s="23" t="e">
        <f>_xlfn.XLOOKUP(R3907,summary!C1295:C1331,summary!B1295:B1331)</f>
        <v>#N/A</v>
      </c>
      <c r="R3907" s="24" t="str">
        <f t="shared" si="1378"/>
        <v>상갈동</v>
      </c>
      <c r="S3907" s="24" t="str">
        <f t="shared" si="1373"/>
        <v>보라12통</v>
      </c>
      <c r="T3907" s="24" t="str">
        <f t="shared" si="1374"/>
        <v>(보라동)</v>
      </c>
      <c r="U3907" s="24" t="str">
        <f t="shared" si="1375"/>
        <v>보라</v>
      </c>
      <c r="V3907" s="25">
        <f t="shared" si="1376"/>
        <v>12</v>
      </c>
      <c r="W3907" s="25">
        <f t="shared" si="1377"/>
        <v>6</v>
      </c>
      <c r="X3907" s="59"/>
      <c r="Y3907" s="59"/>
      <c r="Z3907" s="59" t="s">
        <v>89</v>
      </c>
      <c r="AA3907" s="63" t="s">
        <v>4518</v>
      </c>
    </row>
    <row r="3908" spans="1:27" ht="16.5" customHeight="1" x14ac:dyDescent="0.3">
      <c r="A3908" s="22" t="b">
        <f t="shared" si="1357"/>
        <v>0</v>
      </c>
      <c r="B3908" s="22" t="b">
        <f t="shared" si="1358"/>
        <v>0</v>
      </c>
      <c r="C3908" s="22" t="b">
        <f t="shared" si="1359"/>
        <v>0</v>
      </c>
      <c r="D3908" s="22" t="b">
        <f t="shared" si="1360"/>
        <v>0</v>
      </c>
      <c r="E3908" s="22" t="b">
        <f t="shared" si="1361"/>
        <v>0</v>
      </c>
      <c r="F3908" s="52" t="b">
        <f t="shared" si="1362"/>
        <v>0</v>
      </c>
      <c r="G3908" s="22" t="b">
        <f t="shared" si="1363"/>
        <v>0</v>
      </c>
      <c r="H3908" s="22" t="b">
        <f t="shared" si="1364"/>
        <v>0</v>
      </c>
      <c r="I3908" s="22" t="b">
        <f t="shared" si="1365"/>
        <v>0</v>
      </c>
      <c r="J3908" s="22" t="b">
        <f t="shared" si="1366"/>
        <v>0</v>
      </c>
      <c r="K3908" s="3" t="str">
        <f t="shared" si="1367"/>
        <v/>
      </c>
      <c r="L3908" s="3" t="str">
        <f t="shared" si="1368"/>
        <v/>
      </c>
      <c r="M3908" s="3" t="str">
        <f t="shared" si="1369"/>
        <v/>
      </c>
      <c r="N3908" s="54" t="str">
        <f t="shared" si="1370"/>
        <v/>
      </c>
      <c r="O3908" s="3" t="str">
        <f t="shared" si="1371"/>
        <v/>
      </c>
      <c r="P3908" s="19" t="str">
        <f t="shared" si="1372"/>
        <v/>
      </c>
      <c r="Q3908" s="23" t="e">
        <f>_xlfn.XLOOKUP(R3908,summary!C1296:C1332,summary!B1296:B1332)</f>
        <v>#N/A</v>
      </c>
      <c r="R3908" s="24" t="str">
        <f t="shared" si="1378"/>
        <v>상갈동</v>
      </c>
      <c r="S3908" s="24" t="str">
        <f t="shared" si="1373"/>
        <v>보라12통</v>
      </c>
      <c r="T3908" s="24" t="str">
        <f t="shared" si="1374"/>
        <v>(보라동)</v>
      </c>
      <c r="U3908" s="24" t="str">
        <f t="shared" si="1375"/>
        <v>보라</v>
      </c>
      <c r="V3908" s="25">
        <f t="shared" si="1376"/>
        <v>12</v>
      </c>
      <c r="W3908" s="25">
        <f t="shared" si="1377"/>
        <v>7</v>
      </c>
      <c r="X3908" s="59"/>
      <c r="Y3908" s="59"/>
      <c r="Z3908" s="59" t="s">
        <v>91</v>
      </c>
      <c r="AA3908" s="63" t="s">
        <v>4519</v>
      </c>
    </row>
    <row r="3909" spans="1:27" ht="16.5" customHeight="1" x14ac:dyDescent="0.3">
      <c r="A3909" s="22" t="b">
        <f t="shared" si="1357"/>
        <v>0</v>
      </c>
      <c r="B3909" s="22" t="b">
        <f t="shared" si="1358"/>
        <v>0</v>
      </c>
      <c r="C3909" s="22" t="b">
        <f t="shared" si="1359"/>
        <v>0</v>
      </c>
      <c r="D3909" s="22" t="b">
        <f t="shared" si="1360"/>
        <v>0</v>
      </c>
      <c r="E3909" s="22" t="b">
        <f t="shared" si="1361"/>
        <v>0</v>
      </c>
      <c r="F3909" s="52" t="b">
        <f t="shared" si="1362"/>
        <v>0</v>
      </c>
      <c r="G3909" s="22" t="b">
        <f t="shared" si="1363"/>
        <v>0</v>
      </c>
      <c r="H3909" s="22" t="b">
        <f t="shared" si="1364"/>
        <v>0</v>
      </c>
      <c r="I3909" s="22" t="b">
        <f t="shared" si="1365"/>
        <v>0</v>
      </c>
      <c r="J3909" s="22" t="b">
        <f t="shared" si="1366"/>
        <v>0</v>
      </c>
      <c r="K3909" s="3" t="str">
        <f t="shared" si="1367"/>
        <v/>
      </c>
      <c r="L3909" s="3" t="str">
        <f t="shared" si="1368"/>
        <v/>
      </c>
      <c r="M3909" s="3" t="str">
        <f t="shared" si="1369"/>
        <v/>
      </c>
      <c r="N3909" s="54" t="str">
        <f t="shared" si="1370"/>
        <v/>
      </c>
      <c r="O3909" s="3" t="str">
        <f t="shared" si="1371"/>
        <v/>
      </c>
      <c r="P3909" s="19" t="str">
        <f t="shared" si="1372"/>
        <v/>
      </c>
      <c r="Q3909" s="23" t="e">
        <f>_xlfn.XLOOKUP(R3909,summary!C1297:C1333,summary!B1297:B1333)</f>
        <v>#N/A</v>
      </c>
      <c r="R3909" s="24" t="str">
        <f t="shared" si="1378"/>
        <v>상갈동</v>
      </c>
      <c r="S3909" s="24" t="str">
        <f t="shared" si="1373"/>
        <v>보라12통</v>
      </c>
      <c r="T3909" s="24" t="str">
        <f t="shared" si="1374"/>
        <v>(보라동)</v>
      </c>
      <c r="U3909" s="24" t="str">
        <f t="shared" si="1375"/>
        <v>보라</v>
      </c>
      <c r="V3909" s="25">
        <f t="shared" si="1376"/>
        <v>12</v>
      </c>
      <c r="W3909" s="25">
        <f t="shared" si="1377"/>
        <v>8</v>
      </c>
      <c r="X3909" s="59"/>
      <c r="Y3909" s="59"/>
      <c r="Z3909" s="59" t="s">
        <v>93</v>
      </c>
      <c r="AA3909" s="63" t="s">
        <v>4520</v>
      </c>
    </row>
    <row r="3910" spans="1:27" ht="16.5" customHeight="1" x14ac:dyDescent="0.3">
      <c r="A3910" s="22" t="b">
        <f t="shared" si="1357"/>
        <v>0</v>
      </c>
      <c r="B3910" s="22" t="b">
        <f t="shared" si="1358"/>
        <v>0</v>
      </c>
      <c r="C3910" s="22" t="b">
        <f t="shared" si="1359"/>
        <v>0</v>
      </c>
      <c r="D3910" s="22" t="b">
        <f t="shared" si="1360"/>
        <v>0</v>
      </c>
      <c r="E3910" s="22" t="b">
        <f t="shared" si="1361"/>
        <v>0</v>
      </c>
      <c r="F3910" s="52" t="b">
        <f t="shared" si="1362"/>
        <v>0</v>
      </c>
      <c r="G3910" s="22" t="b">
        <f t="shared" si="1363"/>
        <v>0</v>
      </c>
      <c r="H3910" s="22" t="b">
        <f t="shared" si="1364"/>
        <v>0</v>
      </c>
      <c r="I3910" s="22" t="b">
        <f t="shared" si="1365"/>
        <v>0</v>
      </c>
      <c r="J3910" s="22" t="b">
        <f t="shared" si="1366"/>
        <v>0</v>
      </c>
      <c r="K3910" s="3" t="str">
        <f t="shared" si="1367"/>
        <v/>
      </c>
      <c r="L3910" s="3" t="str">
        <f t="shared" si="1368"/>
        <v/>
      </c>
      <c r="M3910" s="3" t="str">
        <f t="shared" si="1369"/>
        <v/>
      </c>
      <c r="N3910" s="54" t="str">
        <f t="shared" si="1370"/>
        <v/>
      </c>
      <c r="O3910" s="3" t="str">
        <f t="shared" si="1371"/>
        <v/>
      </c>
      <c r="P3910" s="19" t="str">
        <f t="shared" si="1372"/>
        <v/>
      </c>
      <c r="Q3910" s="23" t="e">
        <f>_xlfn.XLOOKUP(R3910,summary!C1298:C1334,summary!B1298:B1334)</f>
        <v>#N/A</v>
      </c>
      <c r="R3910" s="24" t="str">
        <f t="shared" si="1378"/>
        <v>상갈동</v>
      </c>
      <c r="S3910" s="24" t="str">
        <f t="shared" si="1373"/>
        <v>보라12통</v>
      </c>
      <c r="T3910" s="24" t="str">
        <f t="shared" si="1374"/>
        <v>(보라동)</v>
      </c>
      <c r="U3910" s="24" t="str">
        <f t="shared" si="1375"/>
        <v>보라</v>
      </c>
      <c r="V3910" s="25">
        <f t="shared" si="1376"/>
        <v>12</v>
      </c>
      <c r="W3910" s="25">
        <f t="shared" si="1377"/>
        <v>9</v>
      </c>
      <c r="X3910" s="59"/>
      <c r="Y3910" s="59"/>
      <c r="Z3910" s="59" t="s">
        <v>95</v>
      </c>
      <c r="AA3910" s="63" t="s">
        <v>4521</v>
      </c>
    </row>
    <row r="3911" spans="1:27" ht="16.5" customHeight="1" x14ac:dyDescent="0.3">
      <c r="A3911" s="22" t="b">
        <f t="shared" si="1357"/>
        <v>0</v>
      </c>
      <c r="B3911" s="22" t="b">
        <f t="shared" si="1358"/>
        <v>0</v>
      </c>
      <c r="C3911" s="22" t="b">
        <f t="shared" si="1359"/>
        <v>0</v>
      </c>
      <c r="D3911" s="22" t="b">
        <f t="shared" si="1360"/>
        <v>0</v>
      </c>
      <c r="E3911" s="22" t="b">
        <f t="shared" si="1361"/>
        <v>0</v>
      </c>
      <c r="F3911" s="52" t="b">
        <f t="shared" si="1362"/>
        <v>0</v>
      </c>
      <c r="G3911" s="22" t="b">
        <f t="shared" si="1363"/>
        <v>0</v>
      </c>
      <c r="H3911" s="22" t="b">
        <f t="shared" si="1364"/>
        <v>0</v>
      </c>
      <c r="I3911" s="22" t="b">
        <f t="shared" si="1365"/>
        <v>0</v>
      </c>
      <c r="J3911" s="22" t="b">
        <f t="shared" si="1366"/>
        <v>0</v>
      </c>
      <c r="K3911" s="3" t="str">
        <f t="shared" si="1367"/>
        <v/>
      </c>
      <c r="L3911" s="3" t="str">
        <f t="shared" si="1368"/>
        <v/>
      </c>
      <c r="M3911" s="3" t="str">
        <f t="shared" si="1369"/>
        <v/>
      </c>
      <c r="N3911" s="54" t="str">
        <f t="shared" si="1370"/>
        <v/>
      </c>
      <c r="O3911" s="3" t="str">
        <f t="shared" si="1371"/>
        <v/>
      </c>
      <c r="P3911" s="19" t="str">
        <f t="shared" si="1372"/>
        <v/>
      </c>
      <c r="Q3911" s="23" t="e">
        <f>_xlfn.XLOOKUP(R3911,summary!C1299:C1335,summary!B1299:B1335)</f>
        <v>#N/A</v>
      </c>
      <c r="R3911" s="24" t="str">
        <f t="shared" si="1378"/>
        <v>상갈동</v>
      </c>
      <c r="S3911" s="24" t="str">
        <f t="shared" si="1373"/>
        <v>보라12통</v>
      </c>
      <c r="T3911" s="24" t="str">
        <f t="shared" si="1374"/>
        <v>(보라동)</v>
      </c>
      <c r="U3911" s="24" t="str">
        <f t="shared" si="1375"/>
        <v>보라</v>
      </c>
      <c r="V3911" s="25">
        <f t="shared" si="1376"/>
        <v>12</v>
      </c>
      <c r="W3911" s="25">
        <f t="shared" si="1377"/>
        <v>10</v>
      </c>
      <c r="X3911" s="59"/>
      <c r="Y3911" s="59"/>
      <c r="Z3911" s="59" t="s">
        <v>97</v>
      </c>
      <c r="AA3911" s="63" t="s">
        <v>4522</v>
      </c>
    </row>
    <row r="3912" spans="1:27" ht="16.5" customHeight="1" x14ac:dyDescent="0.3">
      <c r="A3912" s="22" t="b">
        <f t="shared" si="1357"/>
        <v>1</v>
      </c>
      <c r="B3912" s="22" t="b">
        <f t="shared" si="1358"/>
        <v>0</v>
      </c>
      <c r="C3912" s="22" t="b">
        <f t="shared" si="1359"/>
        <v>0</v>
      </c>
      <c r="D3912" s="22" t="b">
        <f t="shared" si="1360"/>
        <v>0</v>
      </c>
      <c r="E3912" s="22" t="b">
        <f t="shared" si="1361"/>
        <v>0</v>
      </c>
      <c r="F3912" s="52" t="b">
        <f t="shared" si="1362"/>
        <v>0</v>
      </c>
      <c r="G3912" s="22" t="b">
        <f t="shared" si="1363"/>
        <v>0</v>
      </c>
      <c r="H3912" s="22" t="b">
        <f t="shared" si="1364"/>
        <v>0</v>
      </c>
      <c r="I3912" s="22" t="b">
        <f t="shared" si="1365"/>
        <v>0</v>
      </c>
      <c r="J3912" s="22" t="b">
        <f t="shared" si="1366"/>
        <v>1</v>
      </c>
      <c r="K3912" s="3" t="str">
        <f t="shared" si="1367"/>
        <v/>
      </c>
      <c r="L3912" s="3" t="str">
        <f t="shared" si="1368"/>
        <v/>
      </c>
      <c r="M3912" s="3" t="str">
        <f t="shared" si="1369"/>
        <v/>
      </c>
      <c r="N3912" s="54" t="str">
        <f t="shared" si="1370"/>
        <v/>
      </c>
      <c r="O3912" s="3" t="str">
        <f t="shared" si="1371"/>
        <v/>
      </c>
      <c r="P3912" s="19" t="str">
        <f t="shared" si="1372"/>
        <v/>
      </c>
      <c r="Q3912" s="23" t="e">
        <f>_xlfn.XLOOKUP(R3912,summary!C1300:C1336,summary!B1300:B1336)</f>
        <v>#N/A</v>
      </c>
      <c r="R3912" s="24" t="str">
        <f t="shared" si="1378"/>
        <v>읍 면 동</v>
      </c>
      <c r="S3912" s="24" t="str">
        <f t="shared" si="1373"/>
        <v>통 리 명</v>
      </c>
      <c r="T3912" s="24" t="str">
        <f t="shared" si="1374"/>
        <v/>
      </c>
      <c r="U3912" s="24" t="str">
        <f t="shared" si="1375"/>
        <v/>
      </c>
      <c r="V3912" s="25" t="str">
        <f t="shared" si="1376"/>
        <v/>
      </c>
      <c r="W3912" s="25" t="str">
        <f t="shared" si="1377"/>
        <v/>
      </c>
      <c r="X3912" s="59" t="s">
        <v>121</v>
      </c>
      <c r="Y3912" s="59" t="s">
        <v>122</v>
      </c>
      <c r="Z3912" s="59" t="s">
        <v>59</v>
      </c>
      <c r="AA3912" s="63" t="s">
        <v>2628</v>
      </c>
    </row>
    <row r="3913" spans="1:27" ht="16.5" customHeight="1" x14ac:dyDescent="0.3">
      <c r="A3913" s="22" t="b">
        <f t="shared" si="1357"/>
        <v>1</v>
      </c>
      <c r="B3913" s="22" t="b">
        <f t="shared" si="1358"/>
        <v>0</v>
      </c>
      <c r="C3913" s="22" t="b">
        <f t="shared" si="1359"/>
        <v>0</v>
      </c>
      <c r="D3913" s="22" t="b">
        <f t="shared" si="1360"/>
        <v>0</v>
      </c>
      <c r="E3913" s="22" t="b">
        <f t="shared" si="1361"/>
        <v>0</v>
      </c>
      <c r="F3913" s="52" t="b">
        <f t="shared" si="1362"/>
        <v>0</v>
      </c>
      <c r="G3913" s="22" t="b">
        <f t="shared" si="1363"/>
        <v>0</v>
      </c>
      <c r="H3913" s="22" t="b">
        <f t="shared" si="1364"/>
        <v>0</v>
      </c>
      <c r="I3913" s="22" t="b">
        <f t="shared" si="1365"/>
        <v>0</v>
      </c>
      <c r="J3913" s="22" t="b">
        <f t="shared" si="1366"/>
        <v>1</v>
      </c>
      <c r="K3913" s="3" t="str">
        <f t="shared" si="1367"/>
        <v>보라13통</v>
      </c>
      <c r="L3913" s="3" t="str">
        <f t="shared" si="1368"/>
        <v>13</v>
      </c>
      <c r="M3913" s="3">
        <f t="shared" si="1369"/>
        <v>13</v>
      </c>
      <c r="N3913" s="54" t="str">
        <f t="shared" si="1370"/>
        <v>보라</v>
      </c>
      <c r="O3913" s="3" t="str">
        <f t="shared" si="1371"/>
        <v/>
      </c>
      <c r="P3913" s="19" t="str">
        <f t="shared" si="1372"/>
        <v/>
      </c>
      <c r="Q3913" s="23" t="e">
        <f>_xlfn.XLOOKUP(R3913,summary!C1301:C1337,summary!B1301:B1337)</f>
        <v>#N/A</v>
      </c>
      <c r="R3913" s="24" t="str">
        <f t="shared" si="1378"/>
        <v>상갈동</v>
      </c>
      <c r="S3913" s="24" t="str">
        <f t="shared" si="1373"/>
        <v>보라13통</v>
      </c>
      <c r="T3913" s="24" t="str">
        <f t="shared" si="1374"/>
        <v>(보라동)</v>
      </c>
      <c r="U3913" s="24" t="str">
        <f t="shared" si="1375"/>
        <v>보라</v>
      </c>
      <c r="V3913" s="25">
        <f t="shared" si="1376"/>
        <v>13</v>
      </c>
      <c r="W3913" s="25">
        <f t="shared" si="1377"/>
        <v>1</v>
      </c>
      <c r="X3913" s="59" t="s">
        <v>19</v>
      </c>
      <c r="Y3913" s="59" t="s">
        <v>4523</v>
      </c>
      <c r="Z3913" s="59" t="s">
        <v>63</v>
      </c>
      <c r="AA3913" s="63" t="s">
        <v>4524</v>
      </c>
    </row>
    <row r="3914" spans="1:27" ht="16.5" customHeight="1" x14ac:dyDescent="0.3">
      <c r="A3914" s="22" t="b">
        <f t="shared" si="1357"/>
        <v>1</v>
      </c>
      <c r="B3914" s="22" t="b">
        <f t="shared" si="1358"/>
        <v>1</v>
      </c>
      <c r="C3914" s="22" t="b">
        <f t="shared" si="1359"/>
        <v>1</v>
      </c>
      <c r="D3914" s="22" t="b">
        <f t="shared" si="1360"/>
        <v>1</v>
      </c>
      <c r="E3914" s="22" t="b">
        <f t="shared" si="1361"/>
        <v>1</v>
      </c>
      <c r="F3914" s="52" t="b">
        <f t="shared" si="1362"/>
        <v>0</v>
      </c>
      <c r="G3914" s="22" t="b">
        <f t="shared" si="1363"/>
        <v>0</v>
      </c>
      <c r="H3914" s="22" t="b">
        <f t="shared" si="1364"/>
        <v>0</v>
      </c>
      <c r="I3914" s="22" t="b">
        <f t="shared" si="1365"/>
        <v>0</v>
      </c>
      <c r="J3914" s="22" t="b">
        <f t="shared" si="1366"/>
        <v>0</v>
      </c>
      <c r="K3914" s="3" t="str">
        <f t="shared" si="1367"/>
        <v/>
      </c>
      <c r="L3914" s="3" t="str">
        <f t="shared" si="1368"/>
        <v/>
      </c>
      <c r="M3914" s="3" t="str">
        <f t="shared" si="1369"/>
        <v/>
      </c>
      <c r="N3914" s="54" t="str">
        <f t="shared" si="1370"/>
        <v/>
      </c>
      <c r="O3914" s="3" t="str">
        <f t="shared" si="1371"/>
        <v/>
      </c>
      <c r="P3914" s="19" t="str">
        <f t="shared" si="1372"/>
        <v>(보라동)</v>
      </c>
      <c r="Q3914" s="23" t="e">
        <f>_xlfn.XLOOKUP(R3914,summary!C1302:C1338,summary!B1302:B1338)</f>
        <v>#N/A</v>
      </c>
      <c r="R3914" s="24" t="str">
        <f t="shared" si="1378"/>
        <v>상갈동</v>
      </c>
      <c r="S3914" s="24" t="str">
        <f t="shared" si="1373"/>
        <v>보라13통</v>
      </c>
      <c r="T3914" s="24" t="str">
        <f t="shared" si="1374"/>
        <v>(보라동)</v>
      </c>
      <c r="U3914" s="24" t="str">
        <f t="shared" si="1375"/>
        <v>보라</v>
      </c>
      <c r="V3914" s="25">
        <f t="shared" si="1376"/>
        <v>13</v>
      </c>
      <c r="W3914" s="25">
        <f t="shared" si="1377"/>
        <v>2</v>
      </c>
      <c r="X3914" s="59"/>
      <c r="Y3914" s="59" t="s">
        <v>4432</v>
      </c>
      <c r="Z3914" s="59" t="s">
        <v>65</v>
      </c>
      <c r="AA3914" s="63" t="s">
        <v>4525</v>
      </c>
    </row>
    <row r="3915" spans="1:27" ht="16.5" customHeight="1" x14ac:dyDescent="0.3">
      <c r="A3915" s="22" t="b">
        <f t="shared" si="1357"/>
        <v>0</v>
      </c>
      <c r="B3915" s="22" t="b">
        <f t="shared" si="1358"/>
        <v>0</v>
      </c>
      <c r="C3915" s="22" t="b">
        <f t="shared" si="1359"/>
        <v>0</v>
      </c>
      <c r="D3915" s="22" t="b">
        <f t="shared" si="1360"/>
        <v>0</v>
      </c>
      <c r="E3915" s="22" t="b">
        <f t="shared" si="1361"/>
        <v>0</v>
      </c>
      <c r="F3915" s="52" t="b">
        <f t="shared" si="1362"/>
        <v>0</v>
      </c>
      <c r="G3915" s="22" t="b">
        <f t="shared" si="1363"/>
        <v>0</v>
      </c>
      <c r="H3915" s="22" t="b">
        <f t="shared" si="1364"/>
        <v>0</v>
      </c>
      <c r="I3915" s="22" t="b">
        <f t="shared" si="1365"/>
        <v>0</v>
      </c>
      <c r="J3915" s="22" t="b">
        <f t="shared" si="1366"/>
        <v>0</v>
      </c>
      <c r="K3915" s="3" t="str">
        <f t="shared" si="1367"/>
        <v/>
      </c>
      <c r="L3915" s="3" t="str">
        <f t="shared" si="1368"/>
        <v/>
      </c>
      <c r="M3915" s="3" t="str">
        <f t="shared" si="1369"/>
        <v/>
      </c>
      <c r="N3915" s="54" t="str">
        <f t="shared" si="1370"/>
        <v/>
      </c>
      <c r="O3915" s="3" t="str">
        <f t="shared" si="1371"/>
        <v/>
      </c>
      <c r="P3915" s="19" t="str">
        <f t="shared" si="1372"/>
        <v/>
      </c>
      <c r="Q3915" s="23" t="e">
        <f>_xlfn.XLOOKUP(R3915,summary!C1303:C1339,summary!B1303:B1339)</f>
        <v>#N/A</v>
      </c>
      <c r="R3915" s="24" t="str">
        <f t="shared" si="1378"/>
        <v>상갈동</v>
      </c>
      <c r="S3915" s="24" t="str">
        <f t="shared" si="1373"/>
        <v>보라13통</v>
      </c>
      <c r="T3915" s="24" t="str">
        <f t="shared" si="1374"/>
        <v>(보라동)</v>
      </c>
      <c r="U3915" s="24" t="str">
        <f t="shared" si="1375"/>
        <v>보라</v>
      </c>
      <c r="V3915" s="25">
        <f t="shared" si="1376"/>
        <v>13</v>
      </c>
      <c r="W3915" s="25">
        <f t="shared" si="1377"/>
        <v>3</v>
      </c>
      <c r="X3915" s="59"/>
      <c r="Y3915" s="59"/>
      <c r="Z3915" s="59" t="s">
        <v>67</v>
      </c>
      <c r="AA3915" s="63" t="s">
        <v>4526</v>
      </c>
    </row>
    <row r="3916" spans="1:27" ht="16.5" customHeight="1" x14ac:dyDescent="0.3">
      <c r="A3916" s="22" t="b">
        <f t="shared" si="1357"/>
        <v>0</v>
      </c>
      <c r="B3916" s="22" t="b">
        <f t="shared" si="1358"/>
        <v>0</v>
      </c>
      <c r="C3916" s="22" t="b">
        <f t="shared" si="1359"/>
        <v>0</v>
      </c>
      <c r="D3916" s="22" t="b">
        <f t="shared" si="1360"/>
        <v>0</v>
      </c>
      <c r="E3916" s="22" t="b">
        <f t="shared" si="1361"/>
        <v>0</v>
      </c>
      <c r="F3916" s="52" t="b">
        <f t="shared" si="1362"/>
        <v>0</v>
      </c>
      <c r="G3916" s="22" t="b">
        <f t="shared" si="1363"/>
        <v>0</v>
      </c>
      <c r="H3916" s="22" t="b">
        <f t="shared" si="1364"/>
        <v>0</v>
      </c>
      <c r="I3916" s="22" t="b">
        <f t="shared" si="1365"/>
        <v>0</v>
      </c>
      <c r="J3916" s="22" t="b">
        <f t="shared" si="1366"/>
        <v>0</v>
      </c>
      <c r="K3916" s="3" t="str">
        <f t="shared" si="1367"/>
        <v/>
      </c>
      <c r="L3916" s="3" t="str">
        <f t="shared" si="1368"/>
        <v/>
      </c>
      <c r="M3916" s="3" t="str">
        <f t="shared" si="1369"/>
        <v/>
      </c>
      <c r="N3916" s="54" t="str">
        <f t="shared" si="1370"/>
        <v/>
      </c>
      <c r="O3916" s="3" t="str">
        <f t="shared" si="1371"/>
        <v/>
      </c>
      <c r="P3916" s="19" t="str">
        <f t="shared" si="1372"/>
        <v/>
      </c>
      <c r="Q3916" s="23" t="e">
        <f>_xlfn.XLOOKUP(R3916,summary!C1304:C1340,summary!B1304:B1340)</f>
        <v>#N/A</v>
      </c>
      <c r="R3916" s="24" t="str">
        <f t="shared" si="1378"/>
        <v>상갈동</v>
      </c>
      <c r="S3916" s="24" t="str">
        <f t="shared" si="1373"/>
        <v>보라13통</v>
      </c>
      <c r="T3916" s="24" t="str">
        <f t="shared" si="1374"/>
        <v>(보라동)</v>
      </c>
      <c r="U3916" s="24" t="str">
        <f t="shared" si="1375"/>
        <v>보라</v>
      </c>
      <c r="V3916" s="25">
        <f t="shared" si="1376"/>
        <v>13</v>
      </c>
      <c r="W3916" s="25">
        <f t="shared" si="1377"/>
        <v>4</v>
      </c>
      <c r="X3916" s="59"/>
      <c r="Y3916" s="59"/>
      <c r="Z3916" s="59" t="s">
        <v>73</v>
      </c>
      <c r="AA3916" s="63" t="s">
        <v>4527</v>
      </c>
    </row>
    <row r="3917" spans="1:27" ht="16.5" customHeight="1" x14ac:dyDescent="0.3">
      <c r="A3917" s="22" t="b">
        <f t="shared" si="1357"/>
        <v>0</v>
      </c>
      <c r="B3917" s="22" t="b">
        <f t="shared" si="1358"/>
        <v>0</v>
      </c>
      <c r="C3917" s="22" t="b">
        <f t="shared" si="1359"/>
        <v>0</v>
      </c>
      <c r="D3917" s="22" t="b">
        <f t="shared" si="1360"/>
        <v>0</v>
      </c>
      <c r="E3917" s="22" t="b">
        <f t="shared" si="1361"/>
        <v>0</v>
      </c>
      <c r="F3917" s="52" t="b">
        <f t="shared" si="1362"/>
        <v>0</v>
      </c>
      <c r="G3917" s="22" t="b">
        <f t="shared" si="1363"/>
        <v>0</v>
      </c>
      <c r="H3917" s="22" t="b">
        <f t="shared" si="1364"/>
        <v>0</v>
      </c>
      <c r="I3917" s="22" t="b">
        <f t="shared" si="1365"/>
        <v>0</v>
      </c>
      <c r="J3917" s="22" t="b">
        <f t="shared" si="1366"/>
        <v>0</v>
      </c>
      <c r="K3917" s="3" t="str">
        <f t="shared" si="1367"/>
        <v/>
      </c>
      <c r="L3917" s="3" t="str">
        <f t="shared" si="1368"/>
        <v/>
      </c>
      <c r="M3917" s="3" t="str">
        <f t="shared" si="1369"/>
        <v/>
      </c>
      <c r="N3917" s="54" t="str">
        <f t="shared" si="1370"/>
        <v/>
      </c>
      <c r="O3917" s="3" t="str">
        <f t="shared" si="1371"/>
        <v/>
      </c>
      <c r="P3917" s="19" t="str">
        <f t="shared" si="1372"/>
        <v/>
      </c>
      <c r="Q3917" s="23" t="e">
        <f>_xlfn.XLOOKUP(R3917,summary!C1305:C1341,summary!B1305:B1341)</f>
        <v>#N/A</v>
      </c>
      <c r="R3917" s="24" t="str">
        <f t="shared" si="1378"/>
        <v>상갈동</v>
      </c>
      <c r="S3917" s="24" t="str">
        <f t="shared" si="1373"/>
        <v>보라13통</v>
      </c>
      <c r="T3917" s="24" t="str">
        <f t="shared" si="1374"/>
        <v>(보라동)</v>
      </c>
      <c r="U3917" s="24" t="str">
        <f t="shared" si="1375"/>
        <v>보라</v>
      </c>
      <c r="V3917" s="25">
        <f t="shared" si="1376"/>
        <v>13</v>
      </c>
      <c r="W3917" s="25">
        <f t="shared" si="1377"/>
        <v>5</v>
      </c>
      <c r="X3917" s="59"/>
      <c r="Y3917" s="59"/>
      <c r="Z3917" s="59" t="s">
        <v>87</v>
      </c>
      <c r="AA3917" s="63" t="s">
        <v>4528</v>
      </c>
    </row>
    <row r="3918" spans="1:27" ht="16.5" customHeight="1" x14ac:dyDescent="0.3">
      <c r="A3918" s="22" t="b">
        <f t="shared" si="1357"/>
        <v>0</v>
      </c>
      <c r="B3918" s="22" t="b">
        <f t="shared" si="1358"/>
        <v>0</v>
      </c>
      <c r="C3918" s="22" t="b">
        <f t="shared" si="1359"/>
        <v>0</v>
      </c>
      <c r="D3918" s="22" t="b">
        <f t="shared" si="1360"/>
        <v>0</v>
      </c>
      <c r="E3918" s="22" t="b">
        <f t="shared" si="1361"/>
        <v>0</v>
      </c>
      <c r="F3918" s="52" t="b">
        <f t="shared" si="1362"/>
        <v>0</v>
      </c>
      <c r="G3918" s="22" t="b">
        <f t="shared" si="1363"/>
        <v>0</v>
      </c>
      <c r="H3918" s="22" t="b">
        <f t="shared" si="1364"/>
        <v>0</v>
      </c>
      <c r="I3918" s="22" t="b">
        <f t="shared" si="1365"/>
        <v>0</v>
      </c>
      <c r="J3918" s="22" t="b">
        <f t="shared" si="1366"/>
        <v>0</v>
      </c>
      <c r="K3918" s="3" t="str">
        <f t="shared" si="1367"/>
        <v/>
      </c>
      <c r="L3918" s="3" t="str">
        <f t="shared" si="1368"/>
        <v/>
      </c>
      <c r="M3918" s="3" t="str">
        <f t="shared" si="1369"/>
        <v/>
      </c>
      <c r="N3918" s="54" t="str">
        <f t="shared" si="1370"/>
        <v/>
      </c>
      <c r="O3918" s="3" t="str">
        <f t="shared" si="1371"/>
        <v/>
      </c>
      <c r="P3918" s="19" t="str">
        <f t="shared" si="1372"/>
        <v/>
      </c>
      <c r="Q3918" s="23" t="e">
        <f>_xlfn.XLOOKUP(R3918,summary!C1306:C1342,summary!B1306:B1342)</f>
        <v>#N/A</v>
      </c>
      <c r="R3918" s="24" t="str">
        <f t="shared" si="1378"/>
        <v>상갈동</v>
      </c>
      <c r="S3918" s="24" t="str">
        <f t="shared" si="1373"/>
        <v>보라13통</v>
      </c>
      <c r="T3918" s="24" t="str">
        <f t="shared" si="1374"/>
        <v>(보라동)</v>
      </c>
      <c r="U3918" s="24" t="str">
        <f t="shared" si="1375"/>
        <v>보라</v>
      </c>
      <c r="V3918" s="25">
        <f t="shared" si="1376"/>
        <v>13</v>
      </c>
      <c r="W3918" s="25">
        <f t="shared" si="1377"/>
        <v>6</v>
      </c>
      <c r="X3918" s="59"/>
      <c r="Y3918" s="59"/>
      <c r="Z3918" s="59" t="s">
        <v>89</v>
      </c>
      <c r="AA3918" s="63" t="s">
        <v>4529</v>
      </c>
    </row>
    <row r="3919" spans="1:27" ht="16.5" customHeight="1" x14ac:dyDescent="0.3">
      <c r="A3919" s="22" t="b">
        <f t="shared" si="1357"/>
        <v>0</v>
      </c>
      <c r="B3919" s="22" t="b">
        <f t="shared" si="1358"/>
        <v>0</v>
      </c>
      <c r="C3919" s="22" t="b">
        <f t="shared" si="1359"/>
        <v>0</v>
      </c>
      <c r="D3919" s="22" t="b">
        <f t="shared" si="1360"/>
        <v>0</v>
      </c>
      <c r="E3919" s="22" t="b">
        <f t="shared" si="1361"/>
        <v>0</v>
      </c>
      <c r="F3919" s="52" t="b">
        <f t="shared" si="1362"/>
        <v>0</v>
      </c>
      <c r="G3919" s="22" t="b">
        <f t="shared" si="1363"/>
        <v>0</v>
      </c>
      <c r="H3919" s="22" t="b">
        <f t="shared" si="1364"/>
        <v>0</v>
      </c>
      <c r="I3919" s="22" t="b">
        <f t="shared" si="1365"/>
        <v>0</v>
      </c>
      <c r="J3919" s="22" t="b">
        <f t="shared" si="1366"/>
        <v>0</v>
      </c>
      <c r="K3919" s="3" t="str">
        <f t="shared" si="1367"/>
        <v/>
      </c>
      <c r="L3919" s="3" t="str">
        <f t="shared" si="1368"/>
        <v/>
      </c>
      <c r="M3919" s="3" t="str">
        <f t="shared" si="1369"/>
        <v/>
      </c>
      <c r="N3919" s="54" t="str">
        <f t="shared" si="1370"/>
        <v/>
      </c>
      <c r="O3919" s="3" t="str">
        <f t="shared" si="1371"/>
        <v/>
      </c>
      <c r="P3919" s="19" t="str">
        <f t="shared" si="1372"/>
        <v/>
      </c>
      <c r="Q3919" s="23" t="e">
        <f>_xlfn.XLOOKUP(R3919,summary!C1307:C1343,summary!B1307:B1343)</f>
        <v>#N/A</v>
      </c>
      <c r="R3919" s="24" t="str">
        <f t="shared" si="1378"/>
        <v>상갈동</v>
      </c>
      <c r="S3919" s="24" t="str">
        <f t="shared" si="1373"/>
        <v>보라13통</v>
      </c>
      <c r="T3919" s="24" t="str">
        <f t="shared" si="1374"/>
        <v>(보라동)</v>
      </c>
      <c r="U3919" s="24" t="str">
        <f t="shared" si="1375"/>
        <v>보라</v>
      </c>
      <c r="V3919" s="25">
        <f t="shared" si="1376"/>
        <v>13</v>
      </c>
      <c r="W3919" s="25">
        <f t="shared" si="1377"/>
        <v>7</v>
      </c>
      <c r="X3919" s="59"/>
      <c r="Y3919" s="59"/>
      <c r="Z3919" s="59" t="s">
        <v>91</v>
      </c>
      <c r="AA3919" s="63" t="s">
        <v>4530</v>
      </c>
    </row>
    <row r="3920" spans="1:27" ht="16.5" customHeight="1" x14ac:dyDescent="0.3">
      <c r="A3920" s="22" t="b">
        <f t="shared" si="1357"/>
        <v>0</v>
      </c>
      <c r="B3920" s="22" t="b">
        <f t="shared" si="1358"/>
        <v>0</v>
      </c>
      <c r="C3920" s="22" t="b">
        <f t="shared" si="1359"/>
        <v>0</v>
      </c>
      <c r="D3920" s="22" t="b">
        <f t="shared" si="1360"/>
        <v>0</v>
      </c>
      <c r="E3920" s="22" t="b">
        <f t="shared" si="1361"/>
        <v>0</v>
      </c>
      <c r="F3920" s="52" t="b">
        <f t="shared" si="1362"/>
        <v>0</v>
      </c>
      <c r="G3920" s="22" t="b">
        <f t="shared" si="1363"/>
        <v>0</v>
      </c>
      <c r="H3920" s="22" t="b">
        <f t="shared" si="1364"/>
        <v>0</v>
      </c>
      <c r="I3920" s="22" t="b">
        <f t="shared" si="1365"/>
        <v>0</v>
      </c>
      <c r="J3920" s="22" t="b">
        <f t="shared" si="1366"/>
        <v>0</v>
      </c>
      <c r="K3920" s="3" t="str">
        <f t="shared" si="1367"/>
        <v/>
      </c>
      <c r="L3920" s="3" t="str">
        <f t="shared" si="1368"/>
        <v/>
      </c>
      <c r="M3920" s="3" t="str">
        <f t="shared" si="1369"/>
        <v/>
      </c>
      <c r="N3920" s="54" t="str">
        <f t="shared" si="1370"/>
        <v/>
      </c>
      <c r="O3920" s="3" t="str">
        <f t="shared" si="1371"/>
        <v/>
      </c>
      <c r="P3920" s="19" t="str">
        <f t="shared" si="1372"/>
        <v/>
      </c>
      <c r="Q3920" s="23" t="e">
        <f>_xlfn.XLOOKUP(R3920,summary!C1308:C1344,summary!B1308:B1344)</f>
        <v>#N/A</v>
      </c>
      <c r="R3920" s="24" t="str">
        <f t="shared" si="1378"/>
        <v>상갈동</v>
      </c>
      <c r="S3920" s="24" t="str">
        <f t="shared" si="1373"/>
        <v>보라13통</v>
      </c>
      <c r="T3920" s="24" t="str">
        <f t="shared" si="1374"/>
        <v>(보라동)</v>
      </c>
      <c r="U3920" s="24" t="str">
        <f t="shared" si="1375"/>
        <v>보라</v>
      </c>
      <c r="V3920" s="25">
        <f t="shared" si="1376"/>
        <v>13</v>
      </c>
      <c r="W3920" s="25">
        <f t="shared" si="1377"/>
        <v>8</v>
      </c>
      <c r="X3920" s="59"/>
      <c r="Y3920" s="59"/>
      <c r="Z3920" s="59" t="s">
        <v>93</v>
      </c>
      <c r="AA3920" s="63" t="s">
        <v>4531</v>
      </c>
    </row>
    <row r="3921" spans="1:27" ht="16.5" customHeight="1" x14ac:dyDescent="0.3">
      <c r="A3921" s="22" t="b">
        <f t="shared" si="1357"/>
        <v>0</v>
      </c>
      <c r="B3921" s="22" t="b">
        <f t="shared" si="1358"/>
        <v>0</v>
      </c>
      <c r="C3921" s="22" t="b">
        <f t="shared" si="1359"/>
        <v>0</v>
      </c>
      <c r="D3921" s="22" t="b">
        <f t="shared" si="1360"/>
        <v>0</v>
      </c>
      <c r="E3921" s="22" t="b">
        <f t="shared" si="1361"/>
        <v>0</v>
      </c>
      <c r="F3921" s="52" t="b">
        <f t="shared" si="1362"/>
        <v>0</v>
      </c>
      <c r="G3921" s="22" t="b">
        <f t="shared" si="1363"/>
        <v>0</v>
      </c>
      <c r="H3921" s="22" t="b">
        <f t="shared" si="1364"/>
        <v>0</v>
      </c>
      <c r="I3921" s="22" t="b">
        <f t="shared" si="1365"/>
        <v>0</v>
      </c>
      <c r="J3921" s="22" t="b">
        <f t="shared" si="1366"/>
        <v>0</v>
      </c>
      <c r="K3921" s="3" t="str">
        <f t="shared" si="1367"/>
        <v/>
      </c>
      <c r="L3921" s="3" t="str">
        <f t="shared" si="1368"/>
        <v/>
      </c>
      <c r="M3921" s="3" t="str">
        <f t="shared" si="1369"/>
        <v/>
      </c>
      <c r="N3921" s="54" t="str">
        <f t="shared" si="1370"/>
        <v/>
      </c>
      <c r="O3921" s="3" t="str">
        <f t="shared" si="1371"/>
        <v/>
      </c>
      <c r="P3921" s="19" t="str">
        <f t="shared" si="1372"/>
        <v/>
      </c>
      <c r="Q3921" s="23" t="e">
        <f>_xlfn.XLOOKUP(R3921,summary!C1309:C1345,summary!B1309:B1345)</f>
        <v>#N/A</v>
      </c>
      <c r="R3921" s="24" t="str">
        <f t="shared" si="1378"/>
        <v>상갈동</v>
      </c>
      <c r="S3921" s="24" t="str">
        <f t="shared" si="1373"/>
        <v>보라13통</v>
      </c>
      <c r="T3921" s="24" t="str">
        <f t="shared" si="1374"/>
        <v>(보라동)</v>
      </c>
      <c r="U3921" s="24" t="str">
        <f t="shared" si="1375"/>
        <v>보라</v>
      </c>
      <c r="V3921" s="25">
        <f t="shared" si="1376"/>
        <v>13</v>
      </c>
      <c r="W3921" s="25">
        <f t="shared" si="1377"/>
        <v>9</v>
      </c>
      <c r="X3921" s="59"/>
      <c r="Y3921" s="59"/>
      <c r="Z3921" s="59" t="s">
        <v>95</v>
      </c>
      <c r="AA3921" s="63" t="s">
        <v>4532</v>
      </c>
    </row>
    <row r="3922" spans="1:27" ht="16.5" customHeight="1" x14ac:dyDescent="0.3">
      <c r="A3922" s="22" t="b">
        <f t="shared" si="1357"/>
        <v>0</v>
      </c>
      <c r="B3922" s="22" t="b">
        <f t="shared" si="1358"/>
        <v>0</v>
      </c>
      <c r="C3922" s="22" t="b">
        <f t="shared" si="1359"/>
        <v>0</v>
      </c>
      <c r="D3922" s="22" t="b">
        <f t="shared" si="1360"/>
        <v>0</v>
      </c>
      <c r="E3922" s="22" t="b">
        <f t="shared" si="1361"/>
        <v>0</v>
      </c>
      <c r="F3922" s="52" t="b">
        <f t="shared" si="1362"/>
        <v>0</v>
      </c>
      <c r="G3922" s="22" t="b">
        <f t="shared" si="1363"/>
        <v>0</v>
      </c>
      <c r="H3922" s="22" t="b">
        <f t="shared" si="1364"/>
        <v>0</v>
      </c>
      <c r="I3922" s="22" t="b">
        <f t="shared" si="1365"/>
        <v>0</v>
      </c>
      <c r="J3922" s="22" t="b">
        <f t="shared" si="1366"/>
        <v>0</v>
      </c>
      <c r="K3922" s="3" t="str">
        <f t="shared" si="1367"/>
        <v/>
      </c>
      <c r="L3922" s="3" t="str">
        <f t="shared" si="1368"/>
        <v/>
      </c>
      <c r="M3922" s="3" t="str">
        <f t="shared" si="1369"/>
        <v/>
      </c>
      <c r="N3922" s="54" t="str">
        <f t="shared" si="1370"/>
        <v/>
      </c>
      <c r="O3922" s="3" t="str">
        <f t="shared" si="1371"/>
        <v/>
      </c>
      <c r="P3922" s="19" t="str">
        <f t="shared" si="1372"/>
        <v/>
      </c>
      <c r="Q3922" s="23" t="e">
        <f>_xlfn.XLOOKUP(R3922,summary!C1310:C1346,summary!B1310:B1346)</f>
        <v>#N/A</v>
      </c>
      <c r="R3922" s="24" t="str">
        <f t="shared" si="1378"/>
        <v>상갈동</v>
      </c>
      <c r="S3922" s="24" t="str">
        <f t="shared" si="1373"/>
        <v>보라13통</v>
      </c>
      <c r="T3922" s="24" t="str">
        <f t="shared" si="1374"/>
        <v>(보라동)</v>
      </c>
      <c r="U3922" s="24" t="str">
        <f t="shared" si="1375"/>
        <v>보라</v>
      </c>
      <c r="V3922" s="25">
        <f t="shared" si="1376"/>
        <v>13</v>
      </c>
      <c r="W3922" s="25">
        <f t="shared" si="1377"/>
        <v>10</v>
      </c>
      <c r="X3922" s="59"/>
      <c r="Y3922" s="59"/>
      <c r="Z3922" s="59" t="s">
        <v>97</v>
      </c>
      <c r="AA3922" s="63" t="s">
        <v>4533</v>
      </c>
    </row>
    <row r="3923" spans="1:27" ht="16.5" customHeight="1" x14ac:dyDescent="0.3">
      <c r="A3923" s="22" t="b">
        <f t="shared" si="1357"/>
        <v>0</v>
      </c>
      <c r="B3923" s="22" t="b">
        <f t="shared" si="1358"/>
        <v>0</v>
      </c>
      <c r="C3923" s="22" t="b">
        <f t="shared" si="1359"/>
        <v>0</v>
      </c>
      <c r="D3923" s="22" t="b">
        <f t="shared" si="1360"/>
        <v>0</v>
      </c>
      <c r="E3923" s="22" t="b">
        <f t="shared" si="1361"/>
        <v>0</v>
      </c>
      <c r="F3923" s="52" t="b">
        <f t="shared" si="1362"/>
        <v>0</v>
      </c>
      <c r="G3923" s="22" t="b">
        <f t="shared" si="1363"/>
        <v>0</v>
      </c>
      <c r="H3923" s="22" t="b">
        <f t="shared" si="1364"/>
        <v>0</v>
      </c>
      <c r="I3923" s="22" t="b">
        <f t="shared" si="1365"/>
        <v>0</v>
      </c>
      <c r="J3923" s="22" t="b">
        <f t="shared" si="1366"/>
        <v>0</v>
      </c>
      <c r="K3923" s="3" t="str">
        <f t="shared" si="1367"/>
        <v/>
      </c>
      <c r="L3923" s="3" t="str">
        <f t="shared" si="1368"/>
        <v/>
      </c>
      <c r="M3923" s="3" t="str">
        <f t="shared" si="1369"/>
        <v/>
      </c>
      <c r="N3923" s="54" t="str">
        <f t="shared" si="1370"/>
        <v/>
      </c>
      <c r="O3923" s="3" t="str">
        <f t="shared" si="1371"/>
        <v/>
      </c>
      <c r="P3923" s="19" t="str">
        <f t="shared" si="1372"/>
        <v/>
      </c>
      <c r="Q3923" s="23" t="e">
        <f>_xlfn.XLOOKUP(R3923,summary!C1311:C1347,summary!B1311:B1347)</f>
        <v>#N/A</v>
      </c>
      <c r="R3923" s="24" t="str">
        <f t="shared" si="1378"/>
        <v>상갈동</v>
      </c>
      <c r="S3923" s="24" t="str">
        <f t="shared" si="1373"/>
        <v>보라13통</v>
      </c>
      <c r="T3923" s="24" t="str">
        <f t="shared" si="1374"/>
        <v>(보라동)</v>
      </c>
      <c r="U3923" s="24" t="str">
        <f t="shared" si="1375"/>
        <v>보라</v>
      </c>
      <c r="V3923" s="25">
        <f t="shared" si="1376"/>
        <v>13</v>
      </c>
      <c r="W3923" s="25">
        <f t="shared" si="1377"/>
        <v>11</v>
      </c>
      <c r="X3923" s="59"/>
      <c r="Y3923" s="59"/>
      <c r="Z3923" s="59" t="s">
        <v>99</v>
      </c>
      <c r="AA3923" s="63" t="s">
        <v>4534</v>
      </c>
    </row>
    <row r="3924" spans="1:27" ht="16.5" customHeight="1" x14ac:dyDescent="0.3">
      <c r="A3924" s="22" t="b">
        <f t="shared" si="1357"/>
        <v>1</v>
      </c>
      <c r="B3924" s="22" t="b">
        <f t="shared" si="1358"/>
        <v>0</v>
      </c>
      <c r="C3924" s="22" t="b">
        <f t="shared" si="1359"/>
        <v>0</v>
      </c>
      <c r="D3924" s="22" t="b">
        <f t="shared" si="1360"/>
        <v>0</v>
      </c>
      <c r="E3924" s="22" t="b">
        <f t="shared" si="1361"/>
        <v>0</v>
      </c>
      <c r="F3924" s="52" t="b">
        <f t="shared" si="1362"/>
        <v>0</v>
      </c>
      <c r="G3924" s="22" t="b">
        <f t="shared" si="1363"/>
        <v>0</v>
      </c>
      <c r="H3924" s="22" t="b">
        <f t="shared" si="1364"/>
        <v>0</v>
      </c>
      <c r="I3924" s="22" t="b">
        <f t="shared" si="1365"/>
        <v>0</v>
      </c>
      <c r="J3924" s="22" t="b">
        <f t="shared" si="1366"/>
        <v>1</v>
      </c>
      <c r="K3924" s="3" t="str">
        <f t="shared" si="1367"/>
        <v>보라14통</v>
      </c>
      <c r="L3924" s="3" t="str">
        <f t="shared" si="1368"/>
        <v>14</v>
      </c>
      <c r="M3924" s="3">
        <f t="shared" si="1369"/>
        <v>14</v>
      </c>
      <c r="N3924" s="54" t="str">
        <f t="shared" si="1370"/>
        <v>보라</v>
      </c>
      <c r="O3924" s="3" t="str">
        <f t="shared" si="1371"/>
        <v/>
      </c>
      <c r="P3924" s="19" t="str">
        <f t="shared" si="1372"/>
        <v/>
      </c>
      <c r="Q3924" s="23" t="e">
        <f>_xlfn.XLOOKUP(R3924,summary!C1312:C1348,summary!B1312:B1348)</f>
        <v>#N/A</v>
      </c>
      <c r="R3924" s="24" t="str">
        <f t="shared" si="1378"/>
        <v>상갈동</v>
      </c>
      <c r="S3924" s="24" t="str">
        <f t="shared" si="1373"/>
        <v>보라14통</v>
      </c>
      <c r="T3924" s="24" t="str">
        <f t="shared" si="1374"/>
        <v>(보라동)</v>
      </c>
      <c r="U3924" s="24" t="str">
        <f t="shared" si="1375"/>
        <v>보라</v>
      </c>
      <c r="V3924" s="25">
        <f t="shared" si="1376"/>
        <v>14</v>
      </c>
      <c r="W3924" s="25">
        <f t="shared" si="1377"/>
        <v>1</v>
      </c>
      <c r="X3924" s="59"/>
      <c r="Y3924" s="59" t="s">
        <v>4535</v>
      </c>
      <c r="Z3924" s="59" t="s">
        <v>63</v>
      </c>
      <c r="AA3924" s="63" t="s">
        <v>4536</v>
      </c>
    </row>
    <row r="3925" spans="1:27" ht="16.5" customHeight="1" x14ac:dyDescent="0.3">
      <c r="A3925" s="22" t="b">
        <f t="shared" ref="A3925:A3988" si="1379">LEN(Y3925)&gt;0</f>
        <v>1</v>
      </c>
      <c r="B3925" s="22" t="b">
        <f t="shared" ref="B3925:B3988" si="1380">LEFT(Y3925)="("</f>
        <v>1</v>
      </c>
      <c r="C3925" s="22" t="b">
        <f t="shared" ref="C3925:C3988" si="1381">RIGHT(Y3925)=")"</f>
        <v>1</v>
      </c>
      <c r="D3925" s="22" t="b">
        <f t="shared" ref="D3925:D3988" si="1382">AND(B3925,C3925)</f>
        <v>1</v>
      </c>
      <c r="E3925" s="22" t="b">
        <f t="shared" ref="E3925:E3988" si="1383">OR(B3925,C3925)</f>
        <v>1</v>
      </c>
      <c r="F3925" s="52" t="b">
        <f t="shared" ref="F3925:F3988" si="1384">_xlfn.XOR(B3925,C3925)</f>
        <v>0</v>
      </c>
      <c r="G3925" s="22" t="b">
        <f t="shared" ref="G3925:G3988" si="1385">AND(B3925,F3925)</f>
        <v>0</v>
      </c>
      <c r="H3925" s="22" t="b">
        <f t="shared" ref="H3925:H3988" si="1386">AND(C3925,$F3925)</f>
        <v>0</v>
      </c>
      <c r="I3925" s="22" t="b">
        <f t="shared" ref="I3925:I3988" si="1387">IF(G3925,G3925,IF(H3924,FALSE,I3924))</f>
        <v>0</v>
      </c>
      <c r="J3925" s="22" t="b">
        <f t="shared" ref="J3925:J3988" si="1388">AND(A3925,NOT(B3925),NOT(I3925))</f>
        <v>0</v>
      </c>
      <c r="K3925" s="3" t="str">
        <f t="shared" ref="K3925:K3988" si="1389">IF(AND(J3925,RIGHT(Y3925)="통"),Y3925,"")</f>
        <v/>
      </c>
      <c r="L3925" s="3" t="str">
        <f t="shared" ref="L3925:L3988" si="1390">RIGHT(SUBSTITUTE(K3925,"통",""),2)</f>
        <v/>
      </c>
      <c r="M3925" s="3" t="str">
        <f t="shared" ref="M3925:M3988" si="1391">IF(LEN(L3925)=0,"",IF(CODE(L3925)&lt;60,VALUE(L3925),VALUE(RIGHT(L3925))))</f>
        <v/>
      </c>
      <c r="N3925" s="54" t="str">
        <f t="shared" ref="N3925:N3988" si="1392">SUBSTITUTE(K3925,_xlfn.CONCAT(M3925,"통"),"")</f>
        <v/>
      </c>
      <c r="O3925" s="3" t="str">
        <f t="shared" ref="O3925:O3988" si="1393">IF(I3925,IF(I3926,CONCATENATE(Y3925,O3926),Y3925),"")</f>
        <v/>
      </c>
      <c r="P3925" s="19" t="str">
        <f t="shared" ref="P3925:P3988" si="1394">IF(G3925,O3925,IF(D3925,Y3925,""))</f>
        <v>(보라동)</v>
      </c>
      <c r="Q3925" s="23" t="e">
        <f>_xlfn.XLOOKUP(R3925,summary!C1313:C1349,summary!B1313:B1349)</f>
        <v>#N/A</v>
      </c>
      <c r="R3925" s="24" t="str">
        <f t="shared" si="1378"/>
        <v>상갈동</v>
      </c>
      <c r="S3925" s="24" t="str">
        <f t="shared" ref="S3925:S3988" si="1395">IF(J3925,Y3925,S3924)</f>
        <v>보라14통</v>
      </c>
      <c r="T3925" s="24" t="str">
        <f t="shared" ref="T3925:T3988" si="1396">IF(J3925,P3926,T3924)</f>
        <v>(보라동)</v>
      </c>
      <c r="U3925" s="24" t="str">
        <f t="shared" ref="U3925:U3988" si="1397">IF($J3925,N3925,U3924)</f>
        <v>보라</v>
      </c>
      <c r="V3925" s="25">
        <f t="shared" ref="V3925:V3988" si="1398">IF(J3925,M3925,V3924)</f>
        <v>14</v>
      </c>
      <c r="W3925" s="25">
        <f t="shared" ref="W3925:W3988" si="1399">IF(ISBLANK(Z3925),"",IF(LEN(TRIM(Z3925))&lt;4,VALUE(SUBSTITUTE(TRIM(Z3925),"반","")),""))</f>
        <v>2</v>
      </c>
      <c r="X3925" s="59"/>
      <c r="Y3925" s="59" t="s">
        <v>4432</v>
      </c>
      <c r="Z3925" s="59" t="s">
        <v>65</v>
      </c>
      <c r="AA3925" s="63" t="s">
        <v>4537</v>
      </c>
    </row>
    <row r="3926" spans="1:27" ht="16.5" customHeight="1" x14ac:dyDescent="0.3">
      <c r="A3926" s="22" t="b">
        <f t="shared" si="1379"/>
        <v>0</v>
      </c>
      <c r="B3926" s="22" t="b">
        <f t="shared" si="1380"/>
        <v>0</v>
      </c>
      <c r="C3926" s="22" t="b">
        <f t="shared" si="1381"/>
        <v>0</v>
      </c>
      <c r="D3926" s="22" t="b">
        <f t="shared" si="1382"/>
        <v>0</v>
      </c>
      <c r="E3926" s="22" t="b">
        <f t="shared" si="1383"/>
        <v>0</v>
      </c>
      <c r="F3926" s="52" t="b">
        <f t="shared" si="1384"/>
        <v>0</v>
      </c>
      <c r="G3926" s="22" t="b">
        <f t="shared" si="1385"/>
        <v>0</v>
      </c>
      <c r="H3926" s="22" t="b">
        <f t="shared" si="1386"/>
        <v>0</v>
      </c>
      <c r="I3926" s="22" t="b">
        <f t="shared" si="1387"/>
        <v>0</v>
      </c>
      <c r="J3926" s="22" t="b">
        <f t="shared" si="1388"/>
        <v>0</v>
      </c>
      <c r="K3926" s="3" t="str">
        <f t="shared" si="1389"/>
        <v/>
      </c>
      <c r="L3926" s="3" t="str">
        <f t="shared" si="1390"/>
        <v/>
      </c>
      <c r="M3926" s="3" t="str">
        <f t="shared" si="1391"/>
        <v/>
      </c>
      <c r="N3926" s="54" t="str">
        <f t="shared" si="1392"/>
        <v/>
      </c>
      <c r="O3926" s="3" t="str">
        <f t="shared" si="1393"/>
        <v/>
      </c>
      <c r="P3926" s="19" t="str">
        <f t="shared" si="1394"/>
        <v/>
      </c>
      <c r="Q3926" s="23" t="e">
        <f>_xlfn.XLOOKUP(R3926,summary!C1314:C1350,summary!B1314:B1350)</f>
        <v>#N/A</v>
      </c>
      <c r="R3926" s="24" t="str">
        <f t="shared" si="1378"/>
        <v>상갈동</v>
      </c>
      <c r="S3926" s="24" t="str">
        <f t="shared" si="1395"/>
        <v>보라14통</v>
      </c>
      <c r="T3926" s="24" t="str">
        <f t="shared" si="1396"/>
        <v>(보라동)</v>
      </c>
      <c r="U3926" s="24" t="str">
        <f t="shared" si="1397"/>
        <v>보라</v>
      </c>
      <c r="V3926" s="25">
        <f t="shared" si="1398"/>
        <v>14</v>
      </c>
      <c r="W3926" s="25">
        <f t="shared" si="1399"/>
        <v>3</v>
      </c>
      <c r="X3926" s="59"/>
      <c r="Y3926" s="59"/>
      <c r="Z3926" s="59" t="s">
        <v>67</v>
      </c>
      <c r="AA3926" s="63" t="s">
        <v>4538</v>
      </c>
    </row>
    <row r="3927" spans="1:27" ht="16.5" customHeight="1" x14ac:dyDescent="0.3">
      <c r="A3927" s="22" t="b">
        <f t="shared" si="1379"/>
        <v>0</v>
      </c>
      <c r="B3927" s="22" t="b">
        <f t="shared" si="1380"/>
        <v>0</v>
      </c>
      <c r="C3927" s="22" t="b">
        <f t="shared" si="1381"/>
        <v>0</v>
      </c>
      <c r="D3927" s="22" t="b">
        <f t="shared" si="1382"/>
        <v>0</v>
      </c>
      <c r="E3927" s="22" t="b">
        <f t="shared" si="1383"/>
        <v>0</v>
      </c>
      <c r="F3927" s="52" t="b">
        <f t="shared" si="1384"/>
        <v>0</v>
      </c>
      <c r="G3927" s="22" t="b">
        <f t="shared" si="1385"/>
        <v>0</v>
      </c>
      <c r="H3927" s="22" t="b">
        <f t="shared" si="1386"/>
        <v>0</v>
      </c>
      <c r="I3927" s="22" t="b">
        <f t="shared" si="1387"/>
        <v>0</v>
      </c>
      <c r="J3927" s="22" t="b">
        <f t="shared" si="1388"/>
        <v>0</v>
      </c>
      <c r="K3927" s="3" t="str">
        <f t="shared" si="1389"/>
        <v/>
      </c>
      <c r="L3927" s="3" t="str">
        <f t="shared" si="1390"/>
        <v/>
      </c>
      <c r="M3927" s="3" t="str">
        <f t="shared" si="1391"/>
        <v/>
      </c>
      <c r="N3927" s="54" t="str">
        <f t="shared" si="1392"/>
        <v/>
      </c>
      <c r="O3927" s="3" t="str">
        <f t="shared" si="1393"/>
        <v/>
      </c>
      <c r="P3927" s="19" t="str">
        <f t="shared" si="1394"/>
        <v/>
      </c>
      <c r="Q3927" s="23" t="e">
        <f>_xlfn.XLOOKUP(R3927,summary!C1315:C1351,summary!B1315:B1351)</f>
        <v>#N/A</v>
      </c>
      <c r="R3927" s="24" t="str">
        <f t="shared" si="1378"/>
        <v>상갈동</v>
      </c>
      <c r="S3927" s="24" t="str">
        <f t="shared" si="1395"/>
        <v>보라14통</v>
      </c>
      <c r="T3927" s="24" t="str">
        <f t="shared" si="1396"/>
        <v>(보라동)</v>
      </c>
      <c r="U3927" s="24" t="str">
        <f t="shared" si="1397"/>
        <v>보라</v>
      </c>
      <c r="V3927" s="25">
        <f t="shared" si="1398"/>
        <v>14</v>
      </c>
      <c r="W3927" s="25">
        <f t="shared" si="1399"/>
        <v>4</v>
      </c>
      <c r="X3927" s="59"/>
      <c r="Y3927" s="59"/>
      <c r="Z3927" s="59" t="s">
        <v>73</v>
      </c>
      <c r="AA3927" s="63" t="s">
        <v>4539</v>
      </c>
    </row>
    <row r="3928" spans="1:27" ht="16.5" customHeight="1" x14ac:dyDescent="0.3">
      <c r="A3928" s="22" t="b">
        <f t="shared" si="1379"/>
        <v>0</v>
      </c>
      <c r="B3928" s="22" t="b">
        <f t="shared" si="1380"/>
        <v>0</v>
      </c>
      <c r="C3928" s="22" t="b">
        <f t="shared" si="1381"/>
        <v>0</v>
      </c>
      <c r="D3928" s="22" t="b">
        <f t="shared" si="1382"/>
        <v>0</v>
      </c>
      <c r="E3928" s="22" t="b">
        <f t="shared" si="1383"/>
        <v>0</v>
      </c>
      <c r="F3928" s="52" t="b">
        <f t="shared" si="1384"/>
        <v>0</v>
      </c>
      <c r="G3928" s="22" t="b">
        <f t="shared" si="1385"/>
        <v>0</v>
      </c>
      <c r="H3928" s="22" t="b">
        <f t="shared" si="1386"/>
        <v>0</v>
      </c>
      <c r="I3928" s="22" t="b">
        <f t="shared" si="1387"/>
        <v>0</v>
      </c>
      <c r="J3928" s="22" t="b">
        <f t="shared" si="1388"/>
        <v>0</v>
      </c>
      <c r="K3928" s="3" t="str">
        <f t="shared" si="1389"/>
        <v/>
      </c>
      <c r="L3928" s="3" t="str">
        <f t="shared" si="1390"/>
        <v/>
      </c>
      <c r="M3928" s="3" t="str">
        <f t="shared" si="1391"/>
        <v/>
      </c>
      <c r="N3928" s="54" t="str">
        <f t="shared" si="1392"/>
        <v/>
      </c>
      <c r="O3928" s="3" t="str">
        <f t="shared" si="1393"/>
        <v/>
      </c>
      <c r="P3928" s="19" t="str">
        <f t="shared" si="1394"/>
        <v/>
      </c>
      <c r="Q3928" s="23" t="e">
        <f>_xlfn.XLOOKUP(R3928,summary!C1316:C1352,summary!B1316:B1352)</f>
        <v>#N/A</v>
      </c>
      <c r="R3928" s="24" t="str">
        <f t="shared" si="1378"/>
        <v>상갈동</v>
      </c>
      <c r="S3928" s="24" t="str">
        <f t="shared" si="1395"/>
        <v>보라14통</v>
      </c>
      <c r="T3928" s="24" t="str">
        <f t="shared" si="1396"/>
        <v>(보라동)</v>
      </c>
      <c r="U3928" s="24" t="str">
        <f t="shared" si="1397"/>
        <v>보라</v>
      </c>
      <c r="V3928" s="25">
        <f t="shared" si="1398"/>
        <v>14</v>
      </c>
      <c r="W3928" s="25">
        <f t="shared" si="1399"/>
        <v>5</v>
      </c>
      <c r="X3928" s="59"/>
      <c r="Y3928" s="59"/>
      <c r="Z3928" s="59" t="s">
        <v>87</v>
      </c>
      <c r="AA3928" s="63" t="s">
        <v>4540</v>
      </c>
    </row>
    <row r="3929" spans="1:27" ht="16.5" customHeight="1" x14ac:dyDescent="0.3">
      <c r="A3929" s="22" t="b">
        <f t="shared" si="1379"/>
        <v>0</v>
      </c>
      <c r="B3929" s="22" t="b">
        <f t="shared" si="1380"/>
        <v>0</v>
      </c>
      <c r="C3929" s="22" t="b">
        <f t="shared" si="1381"/>
        <v>0</v>
      </c>
      <c r="D3929" s="22" t="b">
        <f t="shared" si="1382"/>
        <v>0</v>
      </c>
      <c r="E3929" s="22" t="b">
        <f t="shared" si="1383"/>
        <v>0</v>
      </c>
      <c r="F3929" s="52" t="b">
        <f t="shared" si="1384"/>
        <v>0</v>
      </c>
      <c r="G3929" s="22" t="b">
        <f t="shared" si="1385"/>
        <v>0</v>
      </c>
      <c r="H3929" s="22" t="b">
        <f t="shared" si="1386"/>
        <v>0</v>
      </c>
      <c r="I3929" s="22" t="b">
        <f t="shared" si="1387"/>
        <v>0</v>
      </c>
      <c r="J3929" s="22" t="b">
        <f t="shared" si="1388"/>
        <v>0</v>
      </c>
      <c r="K3929" s="3" t="str">
        <f t="shared" si="1389"/>
        <v/>
      </c>
      <c r="L3929" s="3" t="str">
        <f t="shared" si="1390"/>
        <v/>
      </c>
      <c r="M3929" s="3" t="str">
        <f t="shared" si="1391"/>
        <v/>
      </c>
      <c r="N3929" s="54" t="str">
        <f t="shared" si="1392"/>
        <v/>
      </c>
      <c r="O3929" s="3" t="str">
        <f t="shared" si="1393"/>
        <v/>
      </c>
      <c r="P3929" s="19" t="str">
        <f t="shared" si="1394"/>
        <v/>
      </c>
      <c r="Q3929" s="23" t="e">
        <f>_xlfn.XLOOKUP(R3929,summary!C1317:C1353,summary!B1317:B1353)</f>
        <v>#N/A</v>
      </c>
      <c r="R3929" s="24" t="str">
        <f t="shared" si="1378"/>
        <v>상갈동</v>
      </c>
      <c r="S3929" s="24" t="str">
        <f t="shared" si="1395"/>
        <v>보라14통</v>
      </c>
      <c r="T3929" s="24" t="str">
        <f t="shared" si="1396"/>
        <v>(보라동)</v>
      </c>
      <c r="U3929" s="24" t="str">
        <f t="shared" si="1397"/>
        <v>보라</v>
      </c>
      <c r="V3929" s="25">
        <f t="shared" si="1398"/>
        <v>14</v>
      </c>
      <c r="W3929" s="25">
        <f t="shared" si="1399"/>
        <v>6</v>
      </c>
      <c r="X3929" s="59"/>
      <c r="Y3929" s="59"/>
      <c r="Z3929" s="59" t="s">
        <v>89</v>
      </c>
      <c r="AA3929" s="63" t="s">
        <v>4541</v>
      </c>
    </row>
    <row r="3930" spans="1:27" ht="16.5" customHeight="1" x14ac:dyDescent="0.3">
      <c r="A3930" s="22" t="b">
        <f t="shared" si="1379"/>
        <v>0</v>
      </c>
      <c r="B3930" s="22" t="b">
        <f t="shared" si="1380"/>
        <v>0</v>
      </c>
      <c r="C3930" s="22" t="b">
        <f t="shared" si="1381"/>
        <v>0</v>
      </c>
      <c r="D3930" s="22" t="b">
        <f t="shared" si="1382"/>
        <v>0</v>
      </c>
      <c r="E3930" s="22" t="b">
        <f t="shared" si="1383"/>
        <v>0</v>
      </c>
      <c r="F3930" s="52" t="b">
        <f t="shared" si="1384"/>
        <v>0</v>
      </c>
      <c r="G3930" s="22" t="b">
        <f t="shared" si="1385"/>
        <v>0</v>
      </c>
      <c r="H3930" s="22" t="b">
        <f t="shared" si="1386"/>
        <v>0</v>
      </c>
      <c r="I3930" s="22" t="b">
        <f t="shared" si="1387"/>
        <v>0</v>
      </c>
      <c r="J3930" s="22" t="b">
        <f t="shared" si="1388"/>
        <v>0</v>
      </c>
      <c r="K3930" s="3" t="str">
        <f t="shared" si="1389"/>
        <v/>
      </c>
      <c r="L3930" s="3" t="str">
        <f t="shared" si="1390"/>
        <v/>
      </c>
      <c r="M3930" s="3" t="str">
        <f t="shared" si="1391"/>
        <v/>
      </c>
      <c r="N3930" s="54" t="str">
        <f t="shared" si="1392"/>
        <v/>
      </c>
      <c r="O3930" s="3" t="str">
        <f t="shared" si="1393"/>
        <v/>
      </c>
      <c r="P3930" s="19" t="str">
        <f t="shared" si="1394"/>
        <v/>
      </c>
      <c r="Q3930" s="23" t="e">
        <f>_xlfn.XLOOKUP(R3930,summary!C1318:C1354,summary!B1318:B1354)</f>
        <v>#N/A</v>
      </c>
      <c r="R3930" s="24" t="str">
        <f t="shared" si="1378"/>
        <v>상갈동</v>
      </c>
      <c r="S3930" s="24" t="str">
        <f t="shared" si="1395"/>
        <v>보라14통</v>
      </c>
      <c r="T3930" s="24" t="str">
        <f t="shared" si="1396"/>
        <v>(보라동)</v>
      </c>
      <c r="U3930" s="24" t="str">
        <f t="shared" si="1397"/>
        <v>보라</v>
      </c>
      <c r="V3930" s="25">
        <f t="shared" si="1398"/>
        <v>14</v>
      </c>
      <c r="W3930" s="25">
        <f t="shared" si="1399"/>
        <v>7</v>
      </c>
      <c r="X3930" s="59"/>
      <c r="Y3930" s="59"/>
      <c r="Z3930" s="59" t="s">
        <v>91</v>
      </c>
      <c r="AA3930" s="63" t="s">
        <v>4542</v>
      </c>
    </row>
    <row r="3931" spans="1:27" ht="16.5" customHeight="1" x14ac:dyDescent="0.3">
      <c r="A3931" s="22" t="b">
        <f t="shared" si="1379"/>
        <v>0</v>
      </c>
      <c r="B3931" s="22" t="b">
        <f t="shared" si="1380"/>
        <v>0</v>
      </c>
      <c r="C3931" s="22" t="b">
        <f t="shared" si="1381"/>
        <v>0</v>
      </c>
      <c r="D3931" s="22" t="b">
        <f t="shared" si="1382"/>
        <v>0</v>
      </c>
      <c r="E3931" s="22" t="b">
        <f t="shared" si="1383"/>
        <v>0</v>
      </c>
      <c r="F3931" s="52" t="b">
        <f t="shared" si="1384"/>
        <v>0</v>
      </c>
      <c r="G3931" s="22" t="b">
        <f t="shared" si="1385"/>
        <v>0</v>
      </c>
      <c r="H3931" s="22" t="b">
        <f t="shared" si="1386"/>
        <v>0</v>
      </c>
      <c r="I3931" s="22" t="b">
        <f t="shared" si="1387"/>
        <v>0</v>
      </c>
      <c r="J3931" s="22" t="b">
        <f t="shared" si="1388"/>
        <v>0</v>
      </c>
      <c r="K3931" s="3" t="str">
        <f t="shared" si="1389"/>
        <v/>
      </c>
      <c r="L3931" s="3" t="str">
        <f t="shared" si="1390"/>
        <v/>
      </c>
      <c r="M3931" s="3" t="str">
        <f t="shared" si="1391"/>
        <v/>
      </c>
      <c r="N3931" s="54" t="str">
        <f t="shared" si="1392"/>
        <v/>
      </c>
      <c r="O3931" s="3" t="str">
        <f t="shared" si="1393"/>
        <v/>
      </c>
      <c r="P3931" s="19" t="str">
        <f t="shared" si="1394"/>
        <v/>
      </c>
      <c r="Q3931" s="23" t="e">
        <f>_xlfn.XLOOKUP(R3931,summary!C1319:C1355,summary!B1319:B1355)</f>
        <v>#N/A</v>
      </c>
      <c r="R3931" s="24" t="str">
        <f t="shared" si="1378"/>
        <v>상갈동</v>
      </c>
      <c r="S3931" s="24" t="str">
        <f t="shared" si="1395"/>
        <v>보라14통</v>
      </c>
      <c r="T3931" s="24" t="str">
        <f t="shared" si="1396"/>
        <v>(보라동)</v>
      </c>
      <c r="U3931" s="24" t="str">
        <f t="shared" si="1397"/>
        <v>보라</v>
      </c>
      <c r="V3931" s="25">
        <f t="shared" si="1398"/>
        <v>14</v>
      </c>
      <c r="W3931" s="25">
        <f t="shared" si="1399"/>
        <v>8</v>
      </c>
      <c r="X3931" s="59"/>
      <c r="Y3931" s="59"/>
      <c r="Z3931" s="59" t="s">
        <v>93</v>
      </c>
      <c r="AA3931" s="63" t="s">
        <v>4543</v>
      </c>
    </row>
    <row r="3932" spans="1:27" ht="16.5" customHeight="1" x14ac:dyDescent="0.3">
      <c r="A3932" s="22" t="b">
        <f t="shared" si="1379"/>
        <v>0</v>
      </c>
      <c r="B3932" s="22" t="b">
        <f t="shared" si="1380"/>
        <v>0</v>
      </c>
      <c r="C3932" s="22" t="b">
        <f t="shared" si="1381"/>
        <v>0</v>
      </c>
      <c r="D3932" s="22" t="b">
        <f t="shared" si="1382"/>
        <v>0</v>
      </c>
      <c r="E3932" s="22" t="b">
        <f t="shared" si="1383"/>
        <v>0</v>
      </c>
      <c r="F3932" s="52" t="b">
        <f t="shared" si="1384"/>
        <v>0</v>
      </c>
      <c r="G3932" s="22" t="b">
        <f t="shared" si="1385"/>
        <v>0</v>
      </c>
      <c r="H3932" s="22" t="b">
        <f t="shared" si="1386"/>
        <v>0</v>
      </c>
      <c r="I3932" s="22" t="b">
        <f t="shared" si="1387"/>
        <v>0</v>
      </c>
      <c r="J3932" s="22" t="b">
        <f t="shared" si="1388"/>
        <v>0</v>
      </c>
      <c r="K3932" s="3" t="str">
        <f t="shared" si="1389"/>
        <v/>
      </c>
      <c r="L3932" s="3" t="str">
        <f t="shared" si="1390"/>
        <v/>
      </c>
      <c r="M3932" s="3" t="str">
        <f t="shared" si="1391"/>
        <v/>
      </c>
      <c r="N3932" s="54" t="str">
        <f t="shared" si="1392"/>
        <v/>
      </c>
      <c r="O3932" s="3" t="str">
        <f t="shared" si="1393"/>
        <v/>
      </c>
      <c r="P3932" s="19" t="str">
        <f t="shared" si="1394"/>
        <v/>
      </c>
      <c r="Q3932" s="23" t="e">
        <f>_xlfn.XLOOKUP(R3932,summary!C1320:C1356,summary!B1320:B1356)</f>
        <v>#N/A</v>
      </c>
      <c r="R3932" s="24" t="str">
        <f t="shared" si="1378"/>
        <v>상갈동</v>
      </c>
      <c r="S3932" s="24" t="str">
        <f t="shared" si="1395"/>
        <v>보라14통</v>
      </c>
      <c r="T3932" s="24" t="str">
        <f t="shared" si="1396"/>
        <v>(보라동)</v>
      </c>
      <c r="U3932" s="24" t="str">
        <f t="shared" si="1397"/>
        <v>보라</v>
      </c>
      <c r="V3932" s="25">
        <f t="shared" si="1398"/>
        <v>14</v>
      </c>
      <c r="W3932" s="25">
        <f t="shared" si="1399"/>
        <v>9</v>
      </c>
      <c r="X3932" s="59"/>
      <c r="Y3932" s="59"/>
      <c r="Z3932" s="59" t="s">
        <v>95</v>
      </c>
      <c r="AA3932" s="63" t="s">
        <v>4544</v>
      </c>
    </row>
    <row r="3933" spans="1:27" ht="16.5" customHeight="1" x14ac:dyDescent="0.3">
      <c r="A3933" s="22" t="b">
        <f t="shared" si="1379"/>
        <v>1</v>
      </c>
      <c r="B3933" s="22" t="b">
        <f t="shared" si="1380"/>
        <v>0</v>
      </c>
      <c r="C3933" s="22" t="b">
        <f t="shared" si="1381"/>
        <v>0</v>
      </c>
      <c r="D3933" s="22" t="b">
        <f t="shared" si="1382"/>
        <v>0</v>
      </c>
      <c r="E3933" s="22" t="b">
        <f t="shared" si="1383"/>
        <v>0</v>
      </c>
      <c r="F3933" s="52" t="b">
        <f t="shared" si="1384"/>
        <v>0</v>
      </c>
      <c r="G3933" s="22" t="b">
        <f t="shared" si="1385"/>
        <v>0</v>
      </c>
      <c r="H3933" s="22" t="b">
        <f t="shared" si="1386"/>
        <v>0</v>
      </c>
      <c r="I3933" s="22" t="b">
        <f t="shared" si="1387"/>
        <v>0</v>
      </c>
      <c r="J3933" s="22" t="b">
        <f t="shared" si="1388"/>
        <v>1</v>
      </c>
      <c r="K3933" s="3" t="str">
        <f t="shared" si="1389"/>
        <v>보라15통</v>
      </c>
      <c r="L3933" s="3" t="str">
        <f t="shared" si="1390"/>
        <v>15</v>
      </c>
      <c r="M3933" s="3">
        <f t="shared" si="1391"/>
        <v>15</v>
      </c>
      <c r="N3933" s="54" t="str">
        <f t="shared" si="1392"/>
        <v>보라</v>
      </c>
      <c r="O3933" s="3" t="str">
        <f t="shared" si="1393"/>
        <v/>
      </c>
      <c r="P3933" s="19" t="str">
        <f t="shared" si="1394"/>
        <v/>
      </c>
      <c r="Q3933" s="23" t="e">
        <f>_xlfn.XLOOKUP(R3933,summary!C1321:C1357,summary!B1321:B1357)</f>
        <v>#N/A</v>
      </c>
      <c r="R3933" s="24" t="str">
        <f t="shared" si="1378"/>
        <v>상갈동</v>
      </c>
      <c r="S3933" s="24" t="str">
        <f t="shared" si="1395"/>
        <v>보라15통</v>
      </c>
      <c r="T3933" s="24" t="str">
        <f t="shared" si="1396"/>
        <v>(보라동)</v>
      </c>
      <c r="U3933" s="24" t="str">
        <f t="shared" si="1397"/>
        <v>보라</v>
      </c>
      <c r="V3933" s="25">
        <f t="shared" si="1398"/>
        <v>15</v>
      </c>
      <c r="W3933" s="25">
        <f t="shared" si="1399"/>
        <v>1</v>
      </c>
      <c r="X3933" s="59"/>
      <c r="Y3933" s="59" t="s">
        <v>4545</v>
      </c>
      <c r="Z3933" s="59" t="s">
        <v>63</v>
      </c>
      <c r="AA3933" s="63" t="s">
        <v>4546</v>
      </c>
    </row>
    <row r="3934" spans="1:27" ht="16.5" customHeight="1" x14ac:dyDescent="0.3">
      <c r="A3934" s="22" t="b">
        <f t="shared" si="1379"/>
        <v>1</v>
      </c>
      <c r="B3934" s="22" t="b">
        <f t="shared" si="1380"/>
        <v>1</v>
      </c>
      <c r="C3934" s="22" t="b">
        <f t="shared" si="1381"/>
        <v>1</v>
      </c>
      <c r="D3934" s="22" t="b">
        <f t="shared" si="1382"/>
        <v>1</v>
      </c>
      <c r="E3934" s="22" t="b">
        <f t="shared" si="1383"/>
        <v>1</v>
      </c>
      <c r="F3934" s="52" t="b">
        <f t="shared" si="1384"/>
        <v>0</v>
      </c>
      <c r="G3934" s="22" t="b">
        <f t="shared" si="1385"/>
        <v>0</v>
      </c>
      <c r="H3934" s="22" t="b">
        <f t="shared" si="1386"/>
        <v>0</v>
      </c>
      <c r="I3934" s="22" t="b">
        <f t="shared" si="1387"/>
        <v>0</v>
      </c>
      <c r="J3934" s="22" t="b">
        <f t="shared" si="1388"/>
        <v>0</v>
      </c>
      <c r="K3934" s="3" t="str">
        <f t="shared" si="1389"/>
        <v/>
      </c>
      <c r="L3934" s="3" t="str">
        <f t="shared" si="1390"/>
        <v/>
      </c>
      <c r="M3934" s="3" t="str">
        <f t="shared" si="1391"/>
        <v/>
      </c>
      <c r="N3934" s="54" t="str">
        <f t="shared" si="1392"/>
        <v/>
      </c>
      <c r="O3934" s="3" t="str">
        <f t="shared" si="1393"/>
        <v/>
      </c>
      <c r="P3934" s="19" t="str">
        <f t="shared" si="1394"/>
        <v>(보라동)</v>
      </c>
      <c r="Q3934" s="23" t="e">
        <f>_xlfn.XLOOKUP(R3934,summary!C1322:C1358,summary!B1322:B1358)</f>
        <v>#N/A</v>
      </c>
      <c r="R3934" s="24" t="str">
        <f t="shared" si="1378"/>
        <v>상갈동</v>
      </c>
      <c r="S3934" s="24" t="str">
        <f t="shared" si="1395"/>
        <v>보라15통</v>
      </c>
      <c r="T3934" s="24" t="str">
        <f t="shared" si="1396"/>
        <v>(보라동)</v>
      </c>
      <c r="U3934" s="24" t="str">
        <f t="shared" si="1397"/>
        <v>보라</v>
      </c>
      <c r="V3934" s="25">
        <f t="shared" si="1398"/>
        <v>15</v>
      </c>
      <c r="W3934" s="25">
        <f t="shared" si="1399"/>
        <v>2</v>
      </c>
      <c r="X3934" s="59"/>
      <c r="Y3934" s="59" t="s">
        <v>4432</v>
      </c>
      <c r="Z3934" s="59" t="s">
        <v>65</v>
      </c>
      <c r="AA3934" s="63" t="s">
        <v>4547</v>
      </c>
    </row>
    <row r="3935" spans="1:27" ht="16.5" customHeight="1" x14ac:dyDescent="0.3">
      <c r="A3935" s="22" t="b">
        <f t="shared" si="1379"/>
        <v>0</v>
      </c>
      <c r="B3935" s="22" t="b">
        <f t="shared" si="1380"/>
        <v>0</v>
      </c>
      <c r="C3935" s="22" t="b">
        <f t="shared" si="1381"/>
        <v>0</v>
      </c>
      <c r="D3935" s="22" t="b">
        <f t="shared" si="1382"/>
        <v>0</v>
      </c>
      <c r="E3935" s="22" t="b">
        <f t="shared" si="1383"/>
        <v>0</v>
      </c>
      <c r="F3935" s="52" t="b">
        <f t="shared" si="1384"/>
        <v>0</v>
      </c>
      <c r="G3935" s="22" t="b">
        <f t="shared" si="1385"/>
        <v>0</v>
      </c>
      <c r="H3935" s="22" t="b">
        <f t="shared" si="1386"/>
        <v>0</v>
      </c>
      <c r="I3935" s="22" t="b">
        <f t="shared" si="1387"/>
        <v>0</v>
      </c>
      <c r="J3935" s="22" t="b">
        <f t="shared" si="1388"/>
        <v>0</v>
      </c>
      <c r="K3935" s="3" t="str">
        <f t="shared" si="1389"/>
        <v/>
      </c>
      <c r="L3935" s="3" t="str">
        <f t="shared" si="1390"/>
        <v/>
      </c>
      <c r="M3935" s="3" t="str">
        <f t="shared" si="1391"/>
        <v/>
      </c>
      <c r="N3935" s="54" t="str">
        <f t="shared" si="1392"/>
        <v/>
      </c>
      <c r="O3935" s="3" t="str">
        <f t="shared" si="1393"/>
        <v/>
      </c>
      <c r="P3935" s="19" t="str">
        <f t="shared" si="1394"/>
        <v/>
      </c>
      <c r="Q3935" s="23" t="e">
        <f>_xlfn.XLOOKUP(R3935,summary!C1323:C1359,summary!B1323:B1359)</f>
        <v>#N/A</v>
      </c>
      <c r="R3935" s="24" t="str">
        <f t="shared" si="1378"/>
        <v>상갈동</v>
      </c>
      <c r="S3935" s="24" t="str">
        <f t="shared" si="1395"/>
        <v>보라15통</v>
      </c>
      <c r="T3935" s="24" t="str">
        <f t="shared" si="1396"/>
        <v>(보라동)</v>
      </c>
      <c r="U3935" s="24" t="str">
        <f t="shared" si="1397"/>
        <v>보라</v>
      </c>
      <c r="V3935" s="25">
        <f t="shared" si="1398"/>
        <v>15</v>
      </c>
      <c r="W3935" s="25">
        <f t="shared" si="1399"/>
        <v>3</v>
      </c>
      <c r="X3935" s="59"/>
      <c r="Y3935" s="59"/>
      <c r="Z3935" s="59" t="s">
        <v>67</v>
      </c>
      <c r="AA3935" s="63" t="s">
        <v>4548</v>
      </c>
    </row>
    <row r="3936" spans="1:27" ht="16.5" customHeight="1" x14ac:dyDescent="0.3">
      <c r="A3936" s="22" t="b">
        <f t="shared" si="1379"/>
        <v>0</v>
      </c>
      <c r="B3936" s="22" t="b">
        <f t="shared" si="1380"/>
        <v>0</v>
      </c>
      <c r="C3936" s="22" t="b">
        <f t="shared" si="1381"/>
        <v>0</v>
      </c>
      <c r="D3936" s="22" t="b">
        <f t="shared" si="1382"/>
        <v>0</v>
      </c>
      <c r="E3936" s="22" t="b">
        <f t="shared" si="1383"/>
        <v>0</v>
      </c>
      <c r="F3936" s="52" t="b">
        <f t="shared" si="1384"/>
        <v>0</v>
      </c>
      <c r="G3936" s="22" t="b">
        <f t="shared" si="1385"/>
        <v>0</v>
      </c>
      <c r="H3936" s="22" t="b">
        <f t="shared" si="1386"/>
        <v>0</v>
      </c>
      <c r="I3936" s="22" t="b">
        <f t="shared" si="1387"/>
        <v>0</v>
      </c>
      <c r="J3936" s="22" t="b">
        <f t="shared" si="1388"/>
        <v>0</v>
      </c>
      <c r="K3936" s="3" t="str">
        <f t="shared" si="1389"/>
        <v/>
      </c>
      <c r="L3936" s="3" t="str">
        <f t="shared" si="1390"/>
        <v/>
      </c>
      <c r="M3936" s="3" t="str">
        <f t="shared" si="1391"/>
        <v/>
      </c>
      <c r="N3936" s="54" t="str">
        <f t="shared" si="1392"/>
        <v/>
      </c>
      <c r="O3936" s="3" t="str">
        <f t="shared" si="1393"/>
        <v/>
      </c>
      <c r="P3936" s="19" t="str">
        <f t="shared" si="1394"/>
        <v/>
      </c>
      <c r="Q3936" s="23" t="e">
        <f>_xlfn.XLOOKUP(R3936,summary!C1324:C1360,summary!B1324:B1360)</f>
        <v>#N/A</v>
      </c>
      <c r="R3936" s="24" t="str">
        <f t="shared" si="1378"/>
        <v>상갈동</v>
      </c>
      <c r="S3936" s="24" t="str">
        <f t="shared" si="1395"/>
        <v>보라15통</v>
      </c>
      <c r="T3936" s="24" t="str">
        <f t="shared" si="1396"/>
        <v>(보라동)</v>
      </c>
      <c r="U3936" s="24" t="str">
        <f t="shared" si="1397"/>
        <v>보라</v>
      </c>
      <c r="V3936" s="25">
        <f t="shared" si="1398"/>
        <v>15</v>
      </c>
      <c r="W3936" s="25">
        <f t="shared" si="1399"/>
        <v>4</v>
      </c>
      <c r="X3936" s="59"/>
      <c r="Y3936" s="59"/>
      <c r="Z3936" s="59" t="s">
        <v>73</v>
      </c>
      <c r="AA3936" s="63" t="s">
        <v>4549</v>
      </c>
    </row>
    <row r="3937" spans="1:27" ht="16.5" customHeight="1" x14ac:dyDescent="0.3">
      <c r="A3937" s="22" t="b">
        <f t="shared" si="1379"/>
        <v>0</v>
      </c>
      <c r="B3937" s="22" t="b">
        <f t="shared" si="1380"/>
        <v>0</v>
      </c>
      <c r="C3937" s="22" t="b">
        <f t="shared" si="1381"/>
        <v>0</v>
      </c>
      <c r="D3937" s="22" t="b">
        <f t="shared" si="1382"/>
        <v>0</v>
      </c>
      <c r="E3937" s="22" t="b">
        <f t="shared" si="1383"/>
        <v>0</v>
      </c>
      <c r="F3937" s="52" t="b">
        <f t="shared" si="1384"/>
        <v>0</v>
      </c>
      <c r="G3937" s="22" t="b">
        <f t="shared" si="1385"/>
        <v>0</v>
      </c>
      <c r="H3937" s="22" t="b">
        <f t="shared" si="1386"/>
        <v>0</v>
      </c>
      <c r="I3937" s="22" t="b">
        <f t="shared" si="1387"/>
        <v>0</v>
      </c>
      <c r="J3937" s="22" t="b">
        <f t="shared" si="1388"/>
        <v>0</v>
      </c>
      <c r="K3937" s="3" t="str">
        <f t="shared" si="1389"/>
        <v/>
      </c>
      <c r="L3937" s="3" t="str">
        <f t="shared" si="1390"/>
        <v/>
      </c>
      <c r="M3937" s="3" t="str">
        <f t="shared" si="1391"/>
        <v/>
      </c>
      <c r="N3937" s="54" t="str">
        <f t="shared" si="1392"/>
        <v/>
      </c>
      <c r="O3937" s="3" t="str">
        <f t="shared" si="1393"/>
        <v/>
      </c>
      <c r="P3937" s="19" t="str">
        <f t="shared" si="1394"/>
        <v/>
      </c>
      <c r="Q3937" s="23" t="e">
        <f>_xlfn.XLOOKUP(R3937,summary!C1325:C1361,summary!B1325:B1361)</f>
        <v>#N/A</v>
      </c>
      <c r="R3937" s="24" t="str">
        <f t="shared" si="1378"/>
        <v>상갈동</v>
      </c>
      <c r="S3937" s="24" t="str">
        <f t="shared" si="1395"/>
        <v>보라15통</v>
      </c>
      <c r="T3937" s="24" t="str">
        <f t="shared" si="1396"/>
        <v>(보라동)</v>
      </c>
      <c r="U3937" s="24" t="str">
        <f t="shared" si="1397"/>
        <v>보라</v>
      </c>
      <c r="V3937" s="25">
        <f t="shared" si="1398"/>
        <v>15</v>
      </c>
      <c r="W3937" s="25">
        <f t="shared" si="1399"/>
        <v>5</v>
      </c>
      <c r="X3937" s="59"/>
      <c r="Y3937" s="59"/>
      <c r="Z3937" s="59" t="s">
        <v>87</v>
      </c>
      <c r="AA3937" s="63" t="s">
        <v>4550</v>
      </c>
    </row>
    <row r="3938" spans="1:27" ht="16.5" customHeight="1" x14ac:dyDescent="0.3">
      <c r="A3938" s="22" t="b">
        <f t="shared" si="1379"/>
        <v>0</v>
      </c>
      <c r="B3938" s="22" t="b">
        <f t="shared" si="1380"/>
        <v>0</v>
      </c>
      <c r="C3938" s="22" t="b">
        <f t="shared" si="1381"/>
        <v>0</v>
      </c>
      <c r="D3938" s="22" t="b">
        <f t="shared" si="1382"/>
        <v>0</v>
      </c>
      <c r="E3938" s="22" t="b">
        <f t="shared" si="1383"/>
        <v>0</v>
      </c>
      <c r="F3938" s="52" t="b">
        <f t="shared" si="1384"/>
        <v>0</v>
      </c>
      <c r="G3938" s="22" t="b">
        <f t="shared" si="1385"/>
        <v>0</v>
      </c>
      <c r="H3938" s="22" t="b">
        <f t="shared" si="1386"/>
        <v>0</v>
      </c>
      <c r="I3938" s="22" t="b">
        <f t="shared" si="1387"/>
        <v>0</v>
      </c>
      <c r="J3938" s="22" t="b">
        <f t="shared" si="1388"/>
        <v>0</v>
      </c>
      <c r="K3938" s="3" t="str">
        <f t="shared" si="1389"/>
        <v/>
      </c>
      <c r="L3938" s="3" t="str">
        <f t="shared" si="1390"/>
        <v/>
      </c>
      <c r="M3938" s="3" t="str">
        <f t="shared" si="1391"/>
        <v/>
      </c>
      <c r="N3938" s="54" t="str">
        <f t="shared" si="1392"/>
        <v/>
      </c>
      <c r="O3938" s="3" t="str">
        <f t="shared" si="1393"/>
        <v/>
      </c>
      <c r="P3938" s="19" t="str">
        <f t="shared" si="1394"/>
        <v/>
      </c>
      <c r="Q3938" s="23" t="e">
        <f>_xlfn.XLOOKUP(R3938,summary!C1326:C1362,summary!B1326:B1362)</f>
        <v>#N/A</v>
      </c>
      <c r="R3938" s="24" t="str">
        <f t="shared" si="1378"/>
        <v>상갈동</v>
      </c>
      <c r="S3938" s="24" t="str">
        <f t="shared" si="1395"/>
        <v>보라15통</v>
      </c>
      <c r="T3938" s="24" t="str">
        <f t="shared" si="1396"/>
        <v>(보라동)</v>
      </c>
      <c r="U3938" s="24" t="str">
        <f t="shared" si="1397"/>
        <v>보라</v>
      </c>
      <c r="V3938" s="25">
        <f t="shared" si="1398"/>
        <v>15</v>
      </c>
      <c r="W3938" s="25">
        <f t="shared" si="1399"/>
        <v>6</v>
      </c>
      <c r="X3938" s="59"/>
      <c r="Y3938" s="59"/>
      <c r="Z3938" s="59" t="s">
        <v>89</v>
      </c>
      <c r="AA3938" s="63" t="s">
        <v>4551</v>
      </c>
    </row>
    <row r="3939" spans="1:27" ht="16.5" customHeight="1" x14ac:dyDescent="0.3">
      <c r="A3939" s="22" t="b">
        <f t="shared" si="1379"/>
        <v>0</v>
      </c>
      <c r="B3939" s="22" t="b">
        <f t="shared" si="1380"/>
        <v>0</v>
      </c>
      <c r="C3939" s="22" t="b">
        <f t="shared" si="1381"/>
        <v>0</v>
      </c>
      <c r="D3939" s="22" t="b">
        <f t="shared" si="1382"/>
        <v>0</v>
      </c>
      <c r="E3939" s="22" t="b">
        <f t="shared" si="1383"/>
        <v>0</v>
      </c>
      <c r="F3939" s="52" t="b">
        <f t="shared" si="1384"/>
        <v>0</v>
      </c>
      <c r="G3939" s="22" t="b">
        <f t="shared" si="1385"/>
        <v>0</v>
      </c>
      <c r="H3939" s="22" t="b">
        <f t="shared" si="1386"/>
        <v>0</v>
      </c>
      <c r="I3939" s="22" t="b">
        <f t="shared" si="1387"/>
        <v>0</v>
      </c>
      <c r="J3939" s="22" t="b">
        <f t="shared" si="1388"/>
        <v>0</v>
      </c>
      <c r="K3939" s="3" t="str">
        <f t="shared" si="1389"/>
        <v/>
      </c>
      <c r="L3939" s="3" t="str">
        <f t="shared" si="1390"/>
        <v/>
      </c>
      <c r="M3939" s="3" t="str">
        <f t="shared" si="1391"/>
        <v/>
      </c>
      <c r="N3939" s="54" t="str">
        <f t="shared" si="1392"/>
        <v/>
      </c>
      <c r="O3939" s="3" t="str">
        <f t="shared" si="1393"/>
        <v/>
      </c>
      <c r="P3939" s="19" t="str">
        <f t="shared" si="1394"/>
        <v/>
      </c>
      <c r="Q3939" s="23" t="e">
        <f>_xlfn.XLOOKUP(R3939,summary!C1327:C1363,summary!B1327:B1363)</f>
        <v>#N/A</v>
      </c>
      <c r="R3939" s="24" t="str">
        <f t="shared" si="1378"/>
        <v>상갈동</v>
      </c>
      <c r="S3939" s="24" t="str">
        <f t="shared" si="1395"/>
        <v>보라15통</v>
      </c>
      <c r="T3939" s="24" t="str">
        <f t="shared" si="1396"/>
        <v>(보라동)</v>
      </c>
      <c r="U3939" s="24" t="str">
        <f t="shared" si="1397"/>
        <v>보라</v>
      </c>
      <c r="V3939" s="25">
        <f t="shared" si="1398"/>
        <v>15</v>
      </c>
      <c r="W3939" s="25">
        <f t="shared" si="1399"/>
        <v>7</v>
      </c>
      <c r="X3939" s="59"/>
      <c r="Y3939" s="59"/>
      <c r="Z3939" s="59" t="s">
        <v>91</v>
      </c>
      <c r="AA3939" s="63" t="s">
        <v>4552</v>
      </c>
    </row>
    <row r="3940" spans="1:27" ht="16.5" customHeight="1" x14ac:dyDescent="0.3">
      <c r="A3940" s="22" t="b">
        <f t="shared" si="1379"/>
        <v>0</v>
      </c>
      <c r="B3940" s="22" t="b">
        <f t="shared" si="1380"/>
        <v>0</v>
      </c>
      <c r="C3940" s="22" t="b">
        <f t="shared" si="1381"/>
        <v>0</v>
      </c>
      <c r="D3940" s="22" t="b">
        <f t="shared" si="1382"/>
        <v>0</v>
      </c>
      <c r="E3940" s="22" t="b">
        <f t="shared" si="1383"/>
        <v>0</v>
      </c>
      <c r="F3940" s="52" t="b">
        <f t="shared" si="1384"/>
        <v>0</v>
      </c>
      <c r="G3940" s="22" t="b">
        <f t="shared" si="1385"/>
        <v>0</v>
      </c>
      <c r="H3940" s="22" t="b">
        <f t="shared" si="1386"/>
        <v>0</v>
      </c>
      <c r="I3940" s="22" t="b">
        <f t="shared" si="1387"/>
        <v>0</v>
      </c>
      <c r="J3940" s="22" t="b">
        <f t="shared" si="1388"/>
        <v>0</v>
      </c>
      <c r="K3940" s="3" t="str">
        <f t="shared" si="1389"/>
        <v/>
      </c>
      <c r="L3940" s="3" t="str">
        <f t="shared" si="1390"/>
        <v/>
      </c>
      <c r="M3940" s="3" t="str">
        <f t="shared" si="1391"/>
        <v/>
      </c>
      <c r="N3940" s="54" t="str">
        <f t="shared" si="1392"/>
        <v/>
      </c>
      <c r="O3940" s="3" t="str">
        <f t="shared" si="1393"/>
        <v/>
      </c>
      <c r="P3940" s="19" t="str">
        <f t="shared" si="1394"/>
        <v/>
      </c>
      <c r="Q3940" s="23" t="e">
        <f>_xlfn.XLOOKUP(R3940,summary!C1328:C1364,summary!B1328:B1364)</f>
        <v>#N/A</v>
      </c>
      <c r="R3940" s="24" t="str">
        <f t="shared" si="1378"/>
        <v>상갈동</v>
      </c>
      <c r="S3940" s="24" t="str">
        <f t="shared" si="1395"/>
        <v>보라15통</v>
      </c>
      <c r="T3940" s="24" t="str">
        <f t="shared" si="1396"/>
        <v>(보라동)</v>
      </c>
      <c r="U3940" s="24" t="str">
        <f t="shared" si="1397"/>
        <v>보라</v>
      </c>
      <c r="V3940" s="25">
        <f t="shared" si="1398"/>
        <v>15</v>
      </c>
      <c r="W3940" s="25">
        <f t="shared" si="1399"/>
        <v>8</v>
      </c>
      <c r="X3940" s="59"/>
      <c r="Y3940" s="59"/>
      <c r="Z3940" s="59" t="s">
        <v>93</v>
      </c>
      <c r="AA3940" s="63" t="s">
        <v>4553</v>
      </c>
    </row>
    <row r="3941" spans="1:27" ht="16.5" customHeight="1" x14ac:dyDescent="0.3">
      <c r="A3941" s="22" t="b">
        <f t="shared" si="1379"/>
        <v>0</v>
      </c>
      <c r="B3941" s="22" t="b">
        <f t="shared" si="1380"/>
        <v>0</v>
      </c>
      <c r="C3941" s="22" t="b">
        <f t="shared" si="1381"/>
        <v>0</v>
      </c>
      <c r="D3941" s="22" t="b">
        <f t="shared" si="1382"/>
        <v>0</v>
      </c>
      <c r="E3941" s="22" t="b">
        <f t="shared" si="1383"/>
        <v>0</v>
      </c>
      <c r="F3941" s="52" t="b">
        <f t="shared" si="1384"/>
        <v>0</v>
      </c>
      <c r="G3941" s="22" t="b">
        <f t="shared" si="1385"/>
        <v>0</v>
      </c>
      <c r="H3941" s="22" t="b">
        <f t="shared" si="1386"/>
        <v>0</v>
      </c>
      <c r="I3941" s="22" t="b">
        <f t="shared" si="1387"/>
        <v>0</v>
      </c>
      <c r="J3941" s="22" t="b">
        <f t="shared" si="1388"/>
        <v>0</v>
      </c>
      <c r="K3941" s="3" t="str">
        <f t="shared" si="1389"/>
        <v/>
      </c>
      <c r="L3941" s="3" t="str">
        <f t="shared" si="1390"/>
        <v/>
      </c>
      <c r="M3941" s="3" t="str">
        <f t="shared" si="1391"/>
        <v/>
      </c>
      <c r="N3941" s="54" t="str">
        <f t="shared" si="1392"/>
        <v/>
      </c>
      <c r="O3941" s="3" t="str">
        <f t="shared" si="1393"/>
        <v/>
      </c>
      <c r="P3941" s="19" t="str">
        <f t="shared" si="1394"/>
        <v/>
      </c>
      <c r="Q3941" s="23" t="e">
        <f>_xlfn.XLOOKUP(R3941,summary!C1329:C1365,summary!B1329:B1365)</f>
        <v>#N/A</v>
      </c>
      <c r="R3941" s="24" t="str">
        <f t="shared" si="1378"/>
        <v>상갈동</v>
      </c>
      <c r="S3941" s="24" t="str">
        <f t="shared" si="1395"/>
        <v>보라15통</v>
      </c>
      <c r="T3941" s="24" t="str">
        <f t="shared" si="1396"/>
        <v>(보라동)</v>
      </c>
      <c r="U3941" s="24" t="str">
        <f t="shared" si="1397"/>
        <v>보라</v>
      </c>
      <c r="V3941" s="25">
        <f t="shared" si="1398"/>
        <v>15</v>
      </c>
      <c r="W3941" s="25">
        <f t="shared" si="1399"/>
        <v>9</v>
      </c>
      <c r="X3941" s="59"/>
      <c r="Y3941" s="59"/>
      <c r="Z3941" s="59" t="s">
        <v>95</v>
      </c>
      <c r="AA3941" s="63" t="s">
        <v>4554</v>
      </c>
    </row>
    <row r="3942" spans="1:27" ht="16.5" customHeight="1" x14ac:dyDescent="0.3">
      <c r="A3942" s="22" t="b">
        <f t="shared" si="1379"/>
        <v>0</v>
      </c>
      <c r="B3942" s="22" t="b">
        <f t="shared" si="1380"/>
        <v>0</v>
      </c>
      <c r="C3942" s="22" t="b">
        <f t="shared" si="1381"/>
        <v>0</v>
      </c>
      <c r="D3942" s="22" t="b">
        <f t="shared" si="1382"/>
        <v>0</v>
      </c>
      <c r="E3942" s="22" t="b">
        <f t="shared" si="1383"/>
        <v>0</v>
      </c>
      <c r="F3942" s="52" t="b">
        <f t="shared" si="1384"/>
        <v>0</v>
      </c>
      <c r="G3942" s="22" t="b">
        <f t="shared" si="1385"/>
        <v>0</v>
      </c>
      <c r="H3942" s="22" t="b">
        <f t="shared" si="1386"/>
        <v>0</v>
      </c>
      <c r="I3942" s="22" t="b">
        <f t="shared" si="1387"/>
        <v>0</v>
      </c>
      <c r="J3942" s="22" t="b">
        <f t="shared" si="1388"/>
        <v>0</v>
      </c>
      <c r="K3942" s="3" t="str">
        <f t="shared" si="1389"/>
        <v/>
      </c>
      <c r="L3942" s="3" t="str">
        <f t="shared" si="1390"/>
        <v/>
      </c>
      <c r="M3942" s="3" t="str">
        <f t="shared" si="1391"/>
        <v/>
      </c>
      <c r="N3942" s="54" t="str">
        <f t="shared" si="1392"/>
        <v/>
      </c>
      <c r="O3942" s="3" t="str">
        <f t="shared" si="1393"/>
        <v/>
      </c>
      <c r="P3942" s="19" t="str">
        <f t="shared" si="1394"/>
        <v/>
      </c>
      <c r="Q3942" s="23" t="e">
        <f>_xlfn.XLOOKUP(R3942,summary!C1330:C1366,summary!B1330:B1366)</f>
        <v>#N/A</v>
      </c>
      <c r="R3942" s="24" t="str">
        <f t="shared" si="1378"/>
        <v>상갈동</v>
      </c>
      <c r="S3942" s="24" t="str">
        <f t="shared" si="1395"/>
        <v>보라15통</v>
      </c>
      <c r="T3942" s="24" t="str">
        <f t="shared" si="1396"/>
        <v>(보라동)</v>
      </c>
      <c r="U3942" s="24" t="str">
        <f t="shared" si="1397"/>
        <v>보라</v>
      </c>
      <c r="V3942" s="25">
        <f t="shared" si="1398"/>
        <v>15</v>
      </c>
      <c r="W3942" s="25">
        <f t="shared" si="1399"/>
        <v>10</v>
      </c>
      <c r="X3942" s="59"/>
      <c r="Y3942" s="59"/>
      <c r="Z3942" s="59" t="s">
        <v>97</v>
      </c>
      <c r="AA3942" s="63" t="s">
        <v>4555</v>
      </c>
    </row>
    <row r="3943" spans="1:27" ht="16.5" customHeight="1" x14ac:dyDescent="0.3">
      <c r="A3943" s="22" t="b">
        <f t="shared" si="1379"/>
        <v>1</v>
      </c>
      <c r="B3943" s="22" t="b">
        <f t="shared" si="1380"/>
        <v>0</v>
      </c>
      <c r="C3943" s="22" t="b">
        <f t="shared" si="1381"/>
        <v>0</v>
      </c>
      <c r="D3943" s="22" t="b">
        <f t="shared" si="1382"/>
        <v>0</v>
      </c>
      <c r="E3943" s="22" t="b">
        <f t="shared" si="1383"/>
        <v>0</v>
      </c>
      <c r="F3943" s="52" t="b">
        <f t="shared" si="1384"/>
        <v>0</v>
      </c>
      <c r="G3943" s="22" t="b">
        <f t="shared" si="1385"/>
        <v>0</v>
      </c>
      <c r="H3943" s="22" t="b">
        <f t="shared" si="1386"/>
        <v>0</v>
      </c>
      <c r="I3943" s="22" t="b">
        <f t="shared" si="1387"/>
        <v>0</v>
      </c>
      <c r="J3943" s="22" t="b">
        <f t="shared" si="1388"/>
        <v>1</v>
      </c>
      <c r="K3943" s="3" t="str">
        <f t="shared" si="1389"/>
        <v/>
      </c>
      <c r="L3943" s="3" t="str">
        <f t="shared" si="1390"/>
        <v/>
      </c>
      <c r="M3943" s="3" t="str">
        <f t="shared" si="1391"/>
        <v/>
      </c>
      <c r="N3943" s="54" t="str">
        <f t="shared" si="1392"/>
        <v/>
      </c>
      <c r="O3943" s="3" t="str">
        <f t="shared" si="1393"/>
        <v/>
      </c>
      <c r="P3943" s="19" t="str">
        <f t="shared" si="1394"/>
        <v/>
      </c>
      <c r="Q3943" s="23" t="e">
        <f>_xlfn.XLOOKUP(R3943,summary!C1331:C1367,summary!B1331:B1367)</f>
        <v>#N/A</v>
      </c>
      <c r="R3943" s="24" t="str">
        <f t="shared" si="1378"/>
        <v>읍 면 동</v>
      </c>
      <c r="S3943" s="24" t="str">
        <f t="shared" si="1395"/>
        <v>통 리 명</v>
      </c>
      <c r="T3943" s="24" t="str">
        <f t="shared" si="1396"/>
        <v/>
      </c>
      <c r="U3943" s="24" t="str">
        <f t="shared" si="1397"/>
        <v/>
      </c>
      <c r="V3943" s="25" t="str">
        <f t="shared" si="1398"/>
        <v/>
      </c>
      <c r="W3943" s="25" t="str">
        <f t="shared" si="1399"/>
        <v/>
      </c>
      <c r="X3943" s="59" t="s">
        <v>121</v>
      </c>
      <c r="Y3943" s="59" t="s">
        <v>122</v>
      </c>
      <c r="Z3943" s="59" t="s">
        <v>59</v>
      </c>
      <c r="AA3943" s="63" t="s">
        <v>2628</v>
      </c>
    </row>
    <row r="3944" spans="1:27" ht="16.5" customHeight="1" x14ac:dyDescent="0.3">
      <c r="A3944" s="22" t="b">
        <f t="shared" si="1379"/>
        <v>1</v>
      </c>
      <c r="B3944" s="22" t="b">
        <f t="shared" si="1380"/>
        <v>0</v>
      </c>
      <c r="C3944" s="22" t="b">
        <f t="shared" si="1381"/>
        <v>0</v>
      </c>
      <c r="D3944" s="22" t="b">
        <f t="shared" si="1382"/>
        <v>0</v>
      </c>
      <c r="E3944" s="22" t="b">
        <f t="shared" si="1383"/>
        <v>0</v>
      </c>
      <c r="F3944" s="52" t="b">
        <f t="shared" si="1384"/>
        <v>0</v>
      </c>
      <c r="G3944" s="22" t="b">
        <f t="shared" si="1385"/>
        <v>0</v>
      </c>
      <c r="H3944" s="22" t="b">
        <f t="shared" si="1386"/>
        <v>0</v>
      </c>
      <c r="I3944" s="22" t="b">
        <f t="shared" si="1387"/>
        <v>0</v>
      </c>
      <c r="J3944" s="22" t="b">
        <f t="shared" si="1388"/>
        <v>1</v>
      </c>
      <c r="K3944" s="3" t="str">
        <f t="shared" si="1389"/>
        <v>보라16통</v>
      </c>
      <c r="L3944" s="3" t="str">
        <f t="shared" si="1390"/>
        <v>16</v>
      </c>
      <c r="M3944" s="3">
        <f t="shared" si="1391"/>
        <v>16</v>
      </c>
      <c r="N3944" s="54" t="str">
        <f t="shared" si="1392"/>
        <v>보라</v>
      </c>
      <c r="O3944" s="3" t="str">
        <f t="shared" si="1393"/>
        <v/>
      </c>
      <c r="P3944" s="19" t="str">
        <f t="shared" si="1394"/>
        <v/>
      </c>
      <c r="Q3944" s="23" t="e">
        <f>_xlfn.XLOOKUP(R3944,summary!C1332:C1368,summary!B1332:B1368)</f>
        <v>#N/A</v>
      </c>
      <c r="R3944" s="24" t="str">
        <f t="shared" si="1378"/>
        <v>상갈동</v>
      </c>
      <c r="S3944" s="24" t="str">
        <f t="shared" si="1395"/>
        <v>보라16통</v>
      </c>
      <c r="T3944" s="24" t="str">
        <f t="shared" si="1396"/>
        <v>(보라동)</v>
      </c>
      <c r="U3944" s="24" t="str">
        <f t="shared" si="1397"/>
        <v>보라</v>
      </c>
      <c r="V3944" s="25">
        <f t="shared" si="1398"/>
        <v>16</v>
      </c>
      <c r="W3944" s="25">
        <f t="shared" si="1399"/>
        <v>1</v>
      </c>
      <c r="X3944" s="59" t="s">
        <v>19</v>
      </c>
      <c r="Y3944" s="59" t="s">
        <v>4556</v>
      </c>
      <c r="Z3944" s="59" t="s">
        <v>63</v>
      </c>
      <c r="AA3944" s="63" t="s">
        <v>4557</v>
      </c>
    </row>
    <row r="3945" spans="1:27" ht="16.5" customHeight="1" x14ac:dyDescent="0.3">
      <c r="A3945" s="22" t="b">
        <f t="shared" si="1379"/>
        <v>1</v>
      </c>
      <c r="B3945" s="22" t="b">
        <f t="shared" si="1380"/>
        <v>1</v>
      </c>
      <c r="C3945" s="22" t="b">
        <f t="shared" si="1381"/>
        <v>1</v>
      </c>
      <c r="D3945" s="22" t="b">
        <f t="shared" si="1382"/>
        <v>1</v>
      </c>
      <c r="E3945" s="22" t="b">
        <f t="shared" si="1383"/>
        <v>1</v>
      </c>
      <c r="F3945" s="52" t="b">
        <f t="shared" si="1384"/>
        <v>0</v>
      </c>
      <c r="G3945" s="22" t="b">
        <f t="shared" si="1385"/>
        <v>0</v>
      </c>
      <c r="H3945" s="22" t="b">
        <f t="shared" si="1386"/>
        <v>0</v>
      </c>
      <c r="I3945" s="22" t="b">
        <f t="shared" si="1387"/>
        <v>0</v>
      </c>
      <c r="J3945" s="22" t="b">
        <f t="shared" si="1388"/>
        <v>0</v>
      </c>
      <c r="K3945" s="3" t="str">
        <f t="shared" si="1389"/>
        <v/>
      </c>
      <c r="L3945" s="3" t="str">
        <f t="shared" si="1390"/>
        <v/>
      </c>
      <c r="M3945" s="3" t="str">
        <f t="shared" si="1391"/>
        <v/>
      </c>
      <c r="N3945" s="54" t="str">
        <f t="shared" si="1392"/>
        <v/>
      </c>
      <c r="O3945" s="3" t="str">
        <f t="shared" si="1393"/>
        <v/>
      </c>
      <c r="P3945" s="19" t="str">
        <f t="shared" si="1394"/>
        <v>(보라동)</v>
      </c>
      <c r="Q3945" s="23" t="e">
        <f>_xlfn.XLOOKUP(R3945,summary!C1333:C1369,summary!B1333:B1369)</f>
        <v>#N/A</v>
      </c>
      <c r="R3945" s="24" t="str">
        <f t="shared" si="1378"/>
        <v>상갈동</v>
      </c>
      <c r="S3945" s="24" t="str">
        <f t="shared" si="1395"/>
        <v>보라16통</v>
      </c>
      <c r="T3945" s="24" t="str">
        <f t="shared" si="1396"/>
        <v>(보라동)</v>
      </c>
      <c r="U3945" s="24" t="str">
        <f t="shared" si="1397"/>
        <v>보라</v>
      </c>
      <c r="V3945" s="25">
        <f t="shared" si="1398"/>
        <v>16</v>
      </c>
      <c r="W3945" s="25">
        <f t="shared" si="1399"/>
        <v>2</v>
      </c>
      <c r="X3945" s="59"/>
      <c r="Y3945" s="59" t="s">
        <v>4432</v>
      </c>
      <c r="Z3945" s="59" t="s">
        <v>65</v>
      </c>
      <c r="AA3945" s="63" t="s">
        <v>4558</v>
      </c>
    </row>
    <row r="3946" spans="1:27" ht="16.5" customHeight="1" x14ac:dyDescent="0.3">
      <c r="A3946" s="22" t="b">
        <f t="shared" si="1379"/>
        <v>0</v>
      </c>
      <c r="B3946" s="22" t="b">
        <f t="shared" si="1380"/>
        <v>0</v>
      </c>
      <c r="C3946" s="22" t="b">
        <f t="shared" si="1381"/>
        <v>0</v>
      </c>
      <c r="D3946" s="22" t="b">
        <f t="shared" si="1382"/>
        <v>0</v>
      </c>
      <c r="E3946" s="22" t="b">
        <f t="shared" si="1383"/>
        <v>0</v>
      </c>
      <c r="F3946" s="52" t="b">
        <f t="shared" si="1384"/>
        <v>0</v>
      </c>
      <c r="G3946" s="22" t="b">
        <f t="shared" si="1385"/>
        <v>0</v>
      </c>
      <c r="H3946" s="22" t="b">
        <f t="shared" si="1386"/>
        <v>0</v>
      </c>
      <c r="I3946" s="22" t="b">
        <f t="shared" si="1387"/>
        <v>0</v>
      </c>
      <c r="J3946" s="22" t="b">
        <f t="shared" si="1388"/>
        <v>0</v>
      </c>
      <c r="K3946" s="3" t="str">
        <f t="shared" si="1389"/>
        <v/>
      </c>
      <c r="L3946" s="3" t="str">
        <f t="shared" si="1390"/>
        <v/>
      </c>
      <c r="M3946" s="3" t="str">
        <f t="shared" si="1391"/>
        <v/>
      </c>
      <c r="N3946" s="54" t="str">
        <f t="shared" si="1392"/>
        <v/>
      </c>
      <c r="O3946" s="3" t="str">
        <f t="shared" si="1393"/>
        <v/>
      </c>
      <c r="P3946" s="19" t="str">
        <f t="shared" si="1394"/>
        <v/>
      </c>
      <c r="Q3946" s="23" t="e">
        <f>_xlfn.XLOOKUP(R3946,summary!C1334:C1370,summary!B1334:B1370)</f>
        <v>#N/A</v>
      </c>
      <c r="R3946" s="24" t="str">
        <f t="shared" si="1378"/>
        <v>상갈동</v>
      </c>
      <c r="S3946" s="24" t="str">
        <f t="shared" si="1395"/>
        <v>보라16통</v>
      </c>
      <c r="T3946" s="24" t="str">
        <f t="shared" si="1396"/>
        <v>(보라동)</v>
      </c>
      <c r="U3946" s="24" t="str">
        <f t="shared" si="1397"/>
        <v>보라</v>
      </c>
      <c r="V3946" s="25">
        <f t="shared" si="1398"/>
        <v>16</v>
      </c>
      <c r="W3946" s="25">
        <f t="shared" si="1399"/>
        <v>3</v>
      </c>
      <c r="X3946" s="59"/>
      <c r="Y3946" s="59"/>
      <c r="Z3946" s="59" t="s">
        <v>67</v>
      </c>
      <c r="AA3946" s="63" t="s">
        <v>4559</v>
      </c>
    </row>
    <row r="3947" spans="1:27" ht="16.5" customHeight="1" x14ac:dyDescent="0.3">
      <c r="A3947" s="22" t="b">
        <f t="shared" si="1379"/>
        <v>0</v>
      </c>
      <c r="B3947" s="22" t="b">
        <f t="shared" si="1380"/>
        <v>0</v>
      </c>
      <c r="C3947" s="22" t="b">
        <f t="shared" si="1381"/>
        <v>0</v>
      </c>
      <c r="D3947" s="22" t="b">
        <f t="shared" si="1382"/>
        <v>0</v>
      </c>
      <c r="E3947" s="22" t="b">
        <f t="shared" si="1383"/>
        <v>0</v>
      </c>
      <c r="F3947" s="52" t="b">
        <f t="shared" si="1384"/>
        <v>0</v>
      </c>
      <c r="G3947" s="22" t="b">
        <f t="shared" si="1385"/>
        <v>0</v>
      </c>
      <c r="H3947" s="22" t="b">
        <f t="shared" si="1386"/>
        <v>0</v>
      </c>
      <c r="I3947" s="22" t="b">
        <f t="shared" si="1387"/>
        <v>0</v>
      </c>
      <c r="J3947" s="22" t="b">
        <f t="shared" si="1388"/>
        <v>0</v>
      </c>
      <c r="K3947" s="3" t="str">
        <f t="shared" si="1389"/>
        <v/>
      </c>
      <c r="L3947" s="3" t="str">
        <f t="shared" si="1390"/>
        <v/>
      </c>
      <c r="M3947" s="3" t="str">
        <f t="shared" si="1391"/>
        <v/>
      </c>
      <c r="N3947" s="54" t="str">
        <f t="shared" si="1392"/>
        <v/>
      </c>
      <c r="O3947" s="3" t="str">
        <f t="shared" si="1393"/>
        <v/>
      </c>
      <c r="P3947" s="19" t="str">
        <f t="shared" si="1394"/>
        <v/>
      </c>
      <c r="Q3947" s="23" t="e">
        <f>_xlfn.XLOOKUP(R3947,summary!C1335:C1371,summary!B1335:B1371)</f>
        <v>#N/A</v>
      </c>
      <c r="R3947" s="24" t="str">
        <f t="shared" si="1378"/>
        <v>상갈동</v>
      </c>
      <c r="S3947" s="24" t="str">
        <f t="shared" si="1395"/>
        <v>보라16통</v>
      </c>
      <c r="T3947" s="24" t="str">
        <f t="shared" si="1396"/>
        <v>(보라동)</v>
      </c>
      <c r="U3947" s="24" t="str">
        <f t="shared" si="1397"/>
        <v>보라</v>
      </c>
      <c r="V3947" s="25">
        <f t="shared" si="1398"/>
        <v>16</v>
      </c>
      <c r="W3947" s="25">
        <f t="shared" si="1399"/>
        <v>4</v>
      </c>
      <c r="X3947" s="59"/>
      <c r="Y3947" s="59"/>
      <c r="Z3947" s="59" t="s">
        <v>73</v>
      </c>
      <c r="AA3947" s="63" t="s">
        <v>4560</v>
      </c>
    </row>
    <row r="3948" spans="1:27" ht="16.5" customHeight="1" x14ac:dyDescent="0.3">
      <c r="A3948" s="22" t="b">
        <f t="shared" si="1379"/>
        <v>0</v>
      </c>
      <c r="B3948" s="22" t="b">
        <f t="shared" si="1380"/>
        <v>0</v>
      </c>
      <c r="C3948" s="22" t="b">
        <f t="shared" si="1381"/>
        <v>0</v>
      </c>
      <c r="D3948" s="22" t="b">
        <f t="shared" si="1382"/>
        <v>0</v>
      </c>
      <c r="E3948" s="22" t="b">
        <f t="shared" si="1383"/>
        <v>0</v>
      </c>
      <c r="F3948" s="52" t="b">
        <f t="shared" si="1384"/>
        <v>0</v>
      </c>
      <c r="G3948" s="22" t="b">
        <f t="shared" si="1385"/>
        <v>0</v>
      </c>
      <c r="H3948" s="22" t="b">
        <f t="shared" si="1386"/>
        <v>0</v>
      </c>
      <c r="I3948" s="22" t="b">
        <f t="shared" si="1387"/>
        <v>0</v>
      </c>
      <c r="J3948" s="22" t="b">
        <f t="shared" si="1388"/>
        <v>0</v>
      </c>
      <c r="K3948" s="3" t="str">
        <f t="shared" si="1389"/>
        <v/>
      </c>
      <c r="L3948" s="3" t="str">
        <f t="shared" si="1390"/>
        <v/>
      </c>
      <c r="M3948" s="3" t="str">
        <f t="shared" si="1391"/>
        <v/>
      </c>
      <c r="N3948" s="54" t="str">
        <f t="shared" si="1392"/>
        <v/>
      </c>
      <c r="O3948" s="3" t="str">
        <f t="shared" si="1393"/>
        <v/>
      </c>
      <c r="P3948" s="19" t="str">
        <f t="shared" si="1394"/>
        <v/>
      </c>
      <c r="Q3948" s="23" t="e">
        <f>_xlfn.XLOOKUP(R3948,summary!C1336:C1372,summary!B1336:B1372)</f>
        <v>#N/A</v>
      </c>
      <c r="R3948" s="24" t="str">
        <f t="shared" si="1378"/>
        <v>상갈동</v>
      </c>
      <c r="S3948" s="24" t="str">
        <f t="shared" si="1395"/>
        <v>보라16통</v>
      </c>
      <c r="T3948" s="24" t="str">
        <f t="shared" si="1396"/>
        <v>(보라동)</v>
      </c>
      <c r="U3948" s="24" t="str">
        <f t="shared" si="1397"/>
        <v>보라</v>
      </c>
      <c r="V3948" s="25">
        <f t="shared" si="1398"/>
        <v>16</v>
      </c>
      <c r="W3948" s="25">
        <f t="shared" si="1399"/>
        <v>5</v>
      </c>
      <c r="X3948" s="59"/>
      <c r="Y3948" s="59"/>
      <c r="Z3948" s="59" t="s">
        <v>87</v>
      </c>
      <c r="AA3948" s="63" t="s">
        <v>4561</v>
      </c>
    </row>
    <row r="3949" spans="1:27" ht="16.5" customHeight="1" x14ac:dyDescent="0.3">
      <c r="A3949" s="22" t="b">
        <f t="shared" si="1379"/>
        <v>0</v>
      </c>
      <c r="B3949" s="22" t="b">
        <f t="shared" si="1380"/>
        <v>0</v>
      </c>
      <c r="C3949" s="22" t="b">
        <f t="shared" si="1381"/>
        <v>0</v>
      </c>
      <c r="D3949" s="22" t="b">
        <f t="shared" si="1382"/>
        <v>0</v>
      </c>
      <c r="E3949" s="22" t="b">
        <f t="shared" si="1383"/>
        <v>0</v>
      </c>
      <c r="F3949" s="52" t="b">
        <f t="shared" si="1384"/>
        <v>0</v>
      </c>
      <c r="G3949" s="22" t="b">
        <f t="shared" si="1385"/>
        <v>0</v>
      </c>
      <c r="H3949" s="22" t="b">
        <f t="shared" si="1386"/>
        <v>0</v>
      </c>
      <c r="I3949" s="22" t="b">
        <f t="shared" si="1387"/>
        <v>0</v>
      </c>
      <c r="J3949" s="22" t="b">
        <f t="shared" si="1388"/>
        <v>0</v>
      </c>
      <c r="K3949" s="3" t="str">
        <f t="shared" si="1389"/>
        <v/>
      </c>
      <c r="L3949" s="3" t="str">
        <f t="shared" si="1390"/>
        <v/>
      </c>
      <c r="M3949" s="3" t="str">
        <f t="shared" si="1391"/>
        <v/>
      </c>
      <c r="N3949" s="54" t="str">
        <f t="shared" si="1392"/>
        <v/>
      </c>
      <c r="O3949" s="3" t="str">
        <f t="shared" si="1393"/>
        <v/>
      </c>
      <c r="P3949" s="19" t="str">
        <f t="shared" si="1394"/>
        <v/>
      </c>
      <c r="Q3949" s="23" t="e">
        <f>_xlfn.XLOOKUP(R3949,summary!C1337:C1373,summary!B1337:B1373)</f>
        <v>#N/A</v>
      </c>
      <c r="R3949" s="24" t="str">
        <f t="shared" si="1378"/>
        <v>상갈동</v>
      </c>
      <c r="S3949" s="24" t="str">
        <f t="shared" si="1395"/>
        <v>보라16통</v>
      </c>
      <c r="T3949" s="24" t="str">
        <f t="shared" si="1396"/>
        <v>(보라동)</v>
      </c>
      <c r="U3949" s="24" t="str">
        <f t="shared" si="1397"/>
        <v>보라</v>
      </c>
      <c r="V3949" s="25">
        <f t="shared" si="1398"/>
        <v>16</v>
      </c>
      <c r="W3949" s="25">
        <f t="shared" si="1399"/>
        <v>6</v>
      </c>
      <c r="X3949" s="59"/>
      <c r="Y3949" s="59"/>
      <c r="Z3949" s="59" t="s">
        <v>89</v>
      </c>
      <c r="AA3949" s="63" t="s">
        <v>4562</v>
      </c>
    </row>
    <row r="3950" spans="1:27" ht="16.5" customHeight="1" x14ac:dyDescent="0.3">
      <c r="A3950" s="22" t="b">
        <f t="shared" si="1379"/>
        <v>0</v>
      </c>
      <c r="B3950" s="22" t="b">
        <f t="shared" si="1380"/>
        <v>0</v>
      </c>
      <c r="C3950" s="22" t="b">
        <f t="shared" si="1381"/>
        <v>0</v>
      </c>
      <c r="D3950" s="22" t="b">
        <f t="shared" si="1382"/>
        <v>0</v>
      </c>
      <c r="E3950" s="22" t="b">
        <f t="shared" si="1383"/>
        <v>0</v>
      </c>
      <c r="F3950" s="52" t="b">
        <f t="shared" si="1384"/>
        <v>0</v>
      </c>
      <c r="G3950" s="22" t="b">
        <f t="shared" si="1385"/>
        <v>0</v>
      </c>
      <c r="H3950" s="22" t="b">
        <f t="shared" si="1386"/>
        <v>0</v>
      </c>
      <c r="I3950" s="22" t="b">
        <f t="shared" si="1387"/>
        <v>0</v>
      </c>
      <c r="J3950" s="22" t="b">
        <f t="shared" si="1388"/>
        <v>0</v>
      </c>
      <c r="K3950" s="3" t="str">
        <f t="shared" si="1389"/>
        <v/>
      </c>
      <c r="L3950" s="3" t="str">
        <f t="shared" si="1390"/>
        <v/>
      </c>
      <c r="M3950" s="3" t="str">
        <f t="shared" si="1391"/>
        <v/>
      </c>
      <c r="N3950" s="54" t="str">
        <f t="shared" si="1392"/>
        <v/>
      </c>
      <c r="O3950" s="3" t="str">
        <f t="shared" si="1393"/>
        <v/>
      </c>
      <c r="P3950" s="19" t="str">
        <f t="shared" si="1394"/>
        <v/>
      </c>
      <c r="Q3950" s="23" t="e">
        <f>_xlfn.XLOOKUP(R3950,summary!C1338:C1374,summary!B1338:B1374)</f>
        <v>#N/A</v>
      </c>
      <c r="R3950" s="24" t="str">
        <f t="shared" si="1378"/>
        <v>상갈동</v>
      </c>
      <c r="S3950" s="24" t="str">
        <f t="shared" si="1395"/>
        <v>보라16통</v>
      </c>
      <c r="T3950" s="24" t="str">
        <f t="shared" si="1396"/>
        <v>(보라동)</v>
      </c>
      <c r="U3950" s="24" t="str">
        <f t="shared" si="1397"/>
        <v>보라</v>
      </c>
      <c r="V3950" s="25">
        <f t="shared" si="1398"/>
        <v>16</v>
      </c>
      <c r="W3950" s="25">
        <f t="shared" si="1399"/>
        <v>7</v>
      </c>
      <c r="X3950" s="59"/>
      <c r="Y3950" s="59"/>
      <c r="Z3950" s="59" t="s">
        <v>91</v>
      </c>
      <c r="AA3950" s="63" t="s">
        <v>4563</v>
      </c>
    </row>
    <row r="3951" spans="1:27" ht="16.5" customHeight="1" x14ac:dyDescent="0.3">
      <c r="A3951" s="22" t="b">
        <f t="shared" si="1379"/>
        <v>1</v>
      </c>
      <c r="B3951" s="22" t="b">
        <f t="shared" si="1380"/>
        <v>0</v>
      </c>
      <c r="C3951" s="22" t="b">
        <f t="shared" si="1381"/>
        <v>0</v>
      </c>
      <c r="D3951" s="22" t="b">
        <f t="shared" si="1382"/>
        <v>0</v>
      </c>
      <c r="E3951" s="22" t="b">
        <f t="shared" si="1383"/>
        <v>0</v>
      </c>
      <c r="F3951" s="52" t="b">
        <f t="shared" si="1384"/>
        <v>0</v>
      </c>
      <c r="G3951" s="22" t="b">
        <f t="shared" si="1385"/>
        <v>0</v>
      </c>
      <c r="H3951" s="22" t="b">
        <f t="shared" si="1386"/>
        <v>0</v>
      </c>
      <c r="I3951" s="22" t="b">
        <f t="shared" si="1387"/>
        <v>0</v>
      </c>
      <c r="J3951" s="22" t="b">
        <f t="shared" si="1388"/>
        <v>1</v>
      </c>
      <c r="K3951" s="3" t="str">
        <f t="shared" si="1389"/>
        <v>보라17통</v>
      </c>
      <c r="L3951" s="3" t="str">
        <f t="shared" si="1390"/>
        <v>17</v>
      </c>
      <c r="M3951" s="3">
        <f t="shared" si="1391"/>
        <v>17</v>
      </c>
      <c r="N3951" s="54" t="str">
        <f t="shared" si="1392"/>
        <v>보라</v>
      </c>
      <c r="O3951" s="3" t="str">
        <f t="shared" si="1393"/>
        <v/>
      </c>
      <c r="P3951" s="19" t="str">
        <f t="shared" si="1394"/>
        <v/>
      </c>
      <c r="Q3951" s="23" t="e">
        <f>_xlfn.XLOOKUP(R3951,summary!C1339:C1375,summary!B1339:B1375)</f>
        <v>#N/A</v>
      </c>
      <c r="R3951" s="24" t="str">
        <f t="shared" si="1378"/>
        <v>상갈동</v>
      </c>
      <c r="S3951" s="24" t="str">
        <f t="shared" si="1395"/>
        <v>보라17통</v>
      </c>
      <c r="T3951" s="24" t="str">
        <f t="shared" si="1396"/>
        <v>(보라동)</v>
      </c>
      <c r="U3951" s="24" t="str">
        <f t="shared" si="1397"/>
        <v>보라</v>
      </c>
      <c r="V3951" s="25">
        <f t="shared" si="1398"/>
        <v>17</v>
      </c>
      <c r="W3951" s="25">
        <f t="shared" si="1399"/>
        <v>1</v>
      </c>
      <c r="X3951" s="59"/>
      <c r="Y3951" s="59" t="s">
        <v>4564</v>
      </c>
      <c r="Z3951" s="59" t="s">
        <v>63</v>
      </c>
      <c r="AA3951" s="63" t="s">
        <v>4565</v>
      </c>
    </row>
    <row r="3952" spans="1:27" ht="16.5" customHeight="1" x14ac:dyDescent="0.3">
      <c r="A3952" s="22" t="b">
        <f t="shared" si="1379"/>
        <v>1</v>
      </c>
      <c r="B3952" s="22" t="b">
        <f t="shared" si="1380"/>
        <v>1</v>
      </c>
      <c r="C3952" s="22" t="b">
        <f t="shared" si="1381"/>
        <v>1</v>
      </c>
      <c r="D3952" s="22" t="b">
        <f t="shared" si="1382"/>
        <v>1</v>
      </c>
      <c r="E3952" s="22" t="b">
        <f t="shared" si="1383"/>
        <v>1</v>
      </c>
      <c r="F3952" s="52" t="b">
        <f t="shared" si="1384"/>
        <v>0</v>
      </c>
      <c r="G3952" s="22" t="b">
        <f t="shared" si="1385"/>
        <v>0</v>
      </c>
      <c r="H3952" s="22" t="b">
        <f t="shared" si="1386"/>
        <v>0</v>
      </c>
      <c r="I3952" s="22" t="b">
        <f t="shared" si="1387"/>
        <v>0</v>
      </c>
      <c r="J3952" s="22" t="b">
        <f t="shared" si="1388"/>
        <v>0</v>
      </c>
      <c r="K3952" s="3" t="str">
        <f t="shared" si="1389"/>
        <v/>
      </c>
      <c r="L3952" s="3" t="str">
        <f t="shared" si="1390"/>
        <v/>
      </c>
      <c r="M3952" s="3" t="str">
        <f t="shared" si="1391"/>
        <v/>
      </c>
      <c r="N3952" s="54" t="str">
        <f t="shared" si="1392"/>
        <v/>
      </c>
      <c r="O3952" s="3" t="str">
        <f t="shared" si="1393"/>
        <v/>
      </c>
      <c r="P3952" s="19" t="str">
        <f t="shared" si="1394"/>
        <v>(보라동)</v>
      </c>
      <c r="Q3952" s="23" t="e">
        <f>_xlfn.XLOOKUP(R3952,summary!C1340:C1376,summary!B1340:B1376)</f>
        <v>#N/A</v>
      </c>
      <c r="R3952" s="24" t="str">
        <f t="shared" si="1378"/>
        <v>상갈동</v>
      </c>
      <c r="S3952" s="24" t="str">
        <f t="shared" si="1395"/>
        <v>보라17통</v>
      </c>
      <c r="T3952" s="24" t="str">
        <f t="shared" si="1396"/>
        <v>(보라동)</v>
      </c>
      <c r="U3952" s="24" t="str">
        <f t="shared" si="1397"/>
        <v>보라</v>
      </c>
      <c r="V3952" s="25">
        <f t="shared" si="1398"/>
        <v>17</v>
      </c>
      <c r="W3952" s="25">
        <f t="shared" si="1399"/>
        <v>2</v>
      </c>
      <c r="X3952" s="59"/>
      <c r="Y3952" s="59" t="s">
        <v>4432</v>
      </c>
      <c r="Z3952" s="59" t="s">
        <v>65</v>
      </c>
      <c r="AA3952" s="63" t="s">
        <v>4566</v>
      </c>
    </row>
    <row r="3953" spans="1:27" ht="16.5" customHeight="1" x14ac:dyDescent="0.3">
      <c r="A3953" s="22" t="b">
        <f t="shared" si="1379"/>
        <v>0</v>
      </c>
      <c r="B3953" s="22" t="b">
        <f t="shared" si="1380"/>
        <v>0</v>
      </c>
      <c r="C3953" s="22" t="b">
        <f t="shared" si="1381"/>
        <v>0</v>
      </c>
      <c r="D3953" s="22" t="b">
        <f t="shared" si="1382"/>
        <v>0</v>
      </c>
      <c r="E3953" s="22" t="b">
        <f t="shared" si="1383"/>
        <v>0</v>
      </c>
      <c r="F3953" s="52" t="b">
        <f t="shared" si="1384"/>
        <v>0</v>
      </c>
      <c r="G3953" s="22" t="b">
        <f t="shared" si="1385"/>
        <v>0</v>
      </c>
      <c r="H3953" s="22" t="b">
        <f t="shared" si="1386"/>
        <v>0</v>
      </c>
      <c r="I3953" s="22" t="b">
        <f t="shared" si="1387"/>
        <v>0</v>
      </c>
      <c r="J3953" s="22" t="b">
        <f t="shared" si="1388"/>
        <v>0</v>
      </c>
      <c r="K3953" s="3" t="str">
        <f t="shared" si="1389"/>
        <v/>
      </c>
      <c r="L3953" s="3" t="str">
        <f t="shared" si="1390"/>
        <v/>
      </c>
      <c r="M3953" s="3" t="str">
        <f t="shared" si="1391"/>
        <v/>
      </c>
      <c r="N3953" s="54" t="str">
        <f t="shared" si="1392"/>
        <v/>
      </c>
      <c r="O3953" s="3" t="str">
        <f t="shared" si="1393"/>
        <v/>
      </c>
      <c r="P3953" s="19" t="str">
        <f t="shared" si="1394"/>
        <v/>
      </c>
      <c r="Q3953" s="23" t="e">
        <f>_xlfn.XLOOKUP(R3953,summary!C1341:C1377,summary!B1341:B1377)</f>
        <v>#N/A</v>
      </c>
      <c r="R3953" s="24" t="str">
        <f t="shared" si="1378"/>
        <v>상갈동</v>
      </c>
      <c r="S3953" s="24" t="str">
        <f t="shared" si="1395"/>
        <v>보라17통</v>
      </c>
      <c r="T3953" s="24" t="str">
        <f t="shared" si="1396"/>
        <v>(보라동)</v>
      </c>
      <c r="U3953" s="24" t="str">
        <f t="shared" si="1397"/>
        <v>보라</v>
      </c>
      <c r="V3953" s="25">
        <f t="shared" si="1398"/>
        <v>17</v>
      </c>
      <c r="W3953" s="25">
        <f t="shared" si="1399"/>
        <v>3</v>
      </c>
      <c r="X3953" s="59"/>
      <c r="Y3953" s="59"/>
      <c r="Z3953" s="59" t="s">
        <v>67</v>
      </c>
      <c r="AA3953" s="63" t="s">
        <v>4567</v>
      </c>
    </row>
    <row r="3954" spans="1:27" ht="16.5" customHeight="1" x14ac:dyDescent="0.3">
      <c r="A3954" s="22" t="b">
        <f t="shared" si="1379"/>
        <v>0</v>
      </c>
      <c r="B3954" s="22" t="b">
        <f t="shared" si="1380"/>
        <v>0</v>
      </c>
      <c r="C3954" s="22" t="b">
        <f t="shared" si="1381"/>
        <v>0</v>
      </c>
      <c r="D3954" s="22" t="b">
        <f t="shared" si="1382"/>
        <v>0</v>
      </c>
      <c r="E3954" s="22" t="b">
        <f t="shared" si="1383"/>
        <v>0</v>
      </c>
      <c r="F3954" s="52" t="b">
        <f t="shared" si="1384"/>
        <v>0</v>
      </c>
      <c r="G3954" s="22" t="b">
        <f t="shared" si="1385"/>
        <v>0</v>
      </c>
      <c r="H3954" s="22" t="b">
        <f t="shared" si="1386"/>
        <v>0</v>
      </c>
      <c r="I3954" s="22" t="b">
        <f t="shared" si="1387"/>
        <v>0</v>
      </c>
      <c r="J3954" s="22" t="b">
        <f t="shared" si="1388"/>
        <v>0</v>
      </c>
      <c r="K3954" s="3" t="str">
        <f t="shared" si="1389"/>
        <v/>
      </c>
      <c r="L3954" s="3" t="str">
        <f t="shared" si="1390"/>
        <v/>
      </c>
      <c r="M3954" s="3" t="str">
        <f t="shared" si="1391"/>
        <v/>
      </c>
      <c r="N3954" s="54" t="str">
        <f t="shared" si="1392"/>
        <v/>
      </c>
      <c r="O3954" s="3" t="str">
        <f t="shared" si="1393"/>
        <v/>
      </c>
      <c r="P3954" s="19" t="str">
        <f t="shared" si="1394"/>
        <v/>
      </c>
      <c r="Q3954" s="23" t="e">
        <f>_xlfn.XLOOKUP(R3954,summary!C1342:C1378,summary!B1342:B1378)</f>
        <v>#N/A</v>
      </c>
      <c r="R3954" s="24" t="str">
        <f t="shared" si="1378"/>
        <v>상갈동</v>
      </c>
      <c r="S3954" s="24" t="str">
        <f t="shared" si="1395"/>
        <v>보라17통</v>
      </c>
      <c r="T3954" s="24" t="str">
        <f t="shared" si="1396"/>
        <v>(보라동)</v>
      </c>
      <c r="U3954" s="24" t="str">
        <f t="shared" si="1397"/>
        <v>보라</v>
      </c>
      <c r="V3954" s="25">
        <f t="shared" si="1398"/>
        <v>17</v>
      </c>
      <c r="W3954" s="25">
        <f t="shared" si="1399"/>
        <v>4</v>
      </c>
      <c r="X3954" s="59"/>
      <c r="Y3954" s="59"/>
      <c r="Z3954" s="59" t="s">
        <v>73</v>
      </c>
      <c r="AA3954" s="63" t="s">
        <v>4568</v>
      </c>
    </row>
    <row r="3955" spans="1:27" ht="16.5" customHeight="1" x14ac:dyDescent="0.3">
      <c r="A3955" s="22" t="b">
        <f t="shared" si="1379"/>
        <v>0</v>
      </c>
      <c r="B3955" s="22" t="b">
        <f t="shared" si="1380"/>
        <v>0</v>
      </c>
      <c r="C3955" s="22" t="b">
        <f t="shared" si="1381"/>
        <v>0</v>
      </c>
      <c r="D3955" s="22" t="b">
        <f t="shared" si="1382"/>
        <v>0</v>
      </c>
      <c r="E3955" s="22" t="b">
        <f t="shared" si="1383"/>
        <v>0</v>
      </c>
      <c r="F3955" s="52" t="b">
        <f t="shared" si="1384"/>
        <v>0</v>
      </c>
      <c r="G3955" s="22" t="b">
        <f t="shared" si="1385"/>
        <v>0</v>
      </c>
      <c r="H3955" s="22" t="b">
        <f t="shared" si="1386"/>
        <v>0</v>
      </c>
      <c r="I3955" s="22" t="b">
        <f t="shared" si="1387"/>
        <v>0</v>
      </c>
      <c r="J3955" s="22" t="b">
        <f t="shared" si="1388"/>
        <v>0</v>
      </c>
      <c r="K3955" s="3" t="str">
        <f t="shared" si="1389"/>
        <v/>
      </c>
      <c r="L3955" s="3" t="str">
        <f t="shared" si="1390"/>
        <v/>
      </c>
      <c r="M3955" s="3" t="str">
        <f t="shared" si="1391"/>
        <v/>
      </c>
      <c r="N3955" s="54" t="str">
        <f t="shared" si="1392"/>
        <v/>
      </c>
      <c r="O3955" s="3" t="str">
        <f t="shared" si="1393"/>
        <v/>
      </c>
      <c r="P3955" s="19" t="str">
        <f t="shared" si="1394"/>
        <v/>
      </c>
      <c r="Q3955" s="23" t="e">
        <f>_xlfn.XLOOKUP(R3955,summary!C1343:C1379,summary!B1343:B1379)</f>
        <v>#N/A</v>
      </c>
      <c r="R3955" s="24" t="str">
        <f t="shared" si="1378"/>
        <v>상갈동</v>
      </c>
      <c r="S3955" s="24" t="str">
        <f t="shared" si="1395"/>
        <v>보라17통</v>
      </c>
      <c r="T3955" s="24" t="str">
        <f t="shared" si="1396"/>
        <v>(보라동)</v>
      </c>
      <c r="U3955" s="24" t="str">
        <f t="shared" si="1397"/>
        <v>보라</v>
      </c>
      <c r="V3955" s="25">
        <f t="shared" si="1398"/>
        <v>17</v>
      </c>
      <c r="W3955" s="25">
        <f t="shared" si="1399"/>
        <v>5</v>
      </c>
      <c r="X3955" s="59"/>
      <c r="Y3955" s="59"/>
      <c r="Z3955" s="59" t="s">
        <v>87</v>
      </c>
      <c r="AA3955" s="63" t="s">
        <v>4569</v>
      </c>
    </row>
    <row r="3956" spans="1:27" ht="16.5" customHeight="1" x14ac:dyDescent="0.3">
      <c r="A3956" s="22" t="b">
        <f t="shared" si="1379"/>
        <v>0</v>
      </c>
      <c r="B3956" s="22" t="b">
        <f t="shared" si="1380"/>
        <v>0</v>
      </c>
      <c r="C3956" s="22" t="b">
        <f t="shared" si="1381"/>
        <v>0</v>
      </c>
      <c r="D3956" s="22" t="b">
        <f t="shared" si="1382"/>
        <v>0</v>
      </c>
      <c r="E3956" s="22" t="b">
        <f t="shared" si="1383"/>
        <v>0</v>
      </c>
      <c r="F3956" s="52" t="b">
        <f t="shared" si="1384"/>
        <v>0</v>
      </c>
      <c r="G3956" s="22" t="b">
        <f t="shared" si="1385"/>
        <v>0</v>
      </c>
      <c r="H3956" s="22" t="b">
        <f t="shared" si="1386"/>
        <v>0</v>
      </c>
      <c r="I3956" s="22" t="b">
        <f t="shared" si="1387"/>
        <v>0</v>
      </c>
      <c r="J3956" s="22" t="b">
        <f t="shared" si="1388"/>
        <v>0</v>
      </c>
      <c r="K3956" s="3" t="str">
        <f t="shared" si="1389"/>
        <v/>
      </c>
      <c r="L3956" s="3" t="str">
        <f t="shared" si="1390"/>
        <v/>
      </c>
      <c r="M3956" s="3" t="str">
        <f t="shared" si="1391"/>
        <v/>
      </c>
      <c r="N3956" s="54" t="str">
        <f t="shared" si="1392"/>
        <v/>
      </c>
      <c r="O3956" s="3" t="str">
        <f t="shared" si="1393"/>
        <v/>
      </c>
      <c r="P3956" s="19" t="str">
        <f t="shared" si="1394"/>
        <v/>
      </c>
      <c r="Q3956" s="23" t="e">
        <f>_xlfn.XLOOKUP(R3956,summary!C1344:C1380,summary!B1344:B1380)</f>
        <v>#N/A</v>
      </c>
      <c r="R3956" s="24" t="str">
        <f t="shared" si="1378"/>
        <v>상갈동</v>
      </c>
      <c r="S3956" s="24" t="str">
        <f t="shared" si="1395"/>
        <v>보라17통</v>
      </c>
      <c r="T3956" s="24" t="str">
        <f t="shared" si="1396"/>
        <v>(보라동)</v>
      </c>
      <c r="U3956" s="24" t="str">
        <f t="shared" si="1397"/>
        <v>보라</v>
      </c>
      <c r="V3956" s="25">
        <f t="shared" si="1398"/>
        <v>17</v>
      </c>
      <c r="W3956" s="25">
        <f t="shared" si="1399"/>
        <v>6</v>
      </c>
      <c r="X3956" s="59"/>
      <c r="Y3956" s="59"/>
      <c r="Z3956" s="59" t="s">
        <v>89</v>
      </c>
      <c r="AA3956" s="63" t="s">
        <v>4570</v>
      </c>
    </row>
    <row r="3957" spans="1:27" ht="16.5" customHeight="1" x14ac:dyDescent="0.3">
      <c r="A3957" s="22" t="b">
        <f t="shared" si="1379"/>
        <v>0</v>
      </c>
      <c r="B3957" s="22" t="b">
        <f t="shared" si="1380"/>
        <v>0</v>
      </c>
      <c r="C3957" s="22" t="b">
        <f t="shared" si="1381"/>
        <v>0</v>
      </c>
      <c r="D3957" s="22" t="b">
        <f t="shared" si="1382"/>
        <v>0</v>
      </c>
      <c r="E3957" s="22" t="b">
        <f t="shared" si="1383"/>
        <v>0</v>
      </c>
      <c r="F3957" s="52" t="b">
        <f t="shared" si="1384"/>
        <v>0</v>
      </c>
      <c r="G3957" s="22" t="b">
        <f t="shared" si="1385"/>
        <v>0</v>
      </c>
      <c r="H3957" s="22" t="b">
        <f t="shared" si="1386"/>
        <v>0</v>
      </c>
      <c r="I3957" s="22" t="b">
        <f t="shared" si="1387"/>
        <v>0</v>
      </c>
      <c r="J3957" s="22" t="b">
        <f t="shared" si="1388"/>
        <v>0</v>
      </c>
      <c r="K3957" s="3" t="str">
        <f t="shared" si="1389"/>
        <v/>
      </c>
      <c r="L3957" s="3" t="str">
        <f t="shared" si="1390"/>
        <v/>
      </c>
      <c r="M3957" s="3" t="str">
        <f t="shared" si="1391"/>
        <v/>
      </c>
      <c r="N3957" s="54" t="str">
        <f t="shared" si="1392"/>
        <v/>
      </c>
      <c r="O3957" s="3" t="str">
        <f t="shared" si="1393"/>
        <v/>
      </c>
      <c r="P3957" s="19" t="str">
        <f t="shared" si="1394"/>
        <v/>
      </c>
      <c r="Q3957" s="23" t="e">
        <f>_xlfn.XLOOKUP(R3957,summary!C1345:C1381,summary!B1345:B1381)</f>
        <v>#N/A</v>
      </c>
      <c r="R3957" s="24" t="str">
        <f t="shared" si="1378"/>
        <v>상갈동</v>
      </c>
      <c r="S3957" s="24" t="str">
        <f t="shared" si="1395"/>
        <v>보라17통</v>
      </c>
      <c r="T3957" s="24" t="str">
        <f t="shared" si="1396"/>
        <v>(보라동)</v>
      </c>
      <c r="U3957" s="24" t="str">
        <f t="shared" si="1397"/>
        <v>보라</v>
      </c>
      <c r="V3957" s="25">
        <f t="shared" si="1398"/>
        <v>17</v>
      </c>
      <c r="W3957" s="25">
        <f t="shared" si="1399"/>
        <v>7</v>
      </c>
      <c r="X3957" s="59"/>
      <c r="Y3957" s="59"/>
      <c r="Z3957" s="59" t="s">
        <v>91</v>
      </c>
      <c r="AA3957" s="63" t="s">
        <v>4571</v>
      </c>
    </row>
    <row r="3958" spans="1:27" ht="16.5" customHeight="1" x14ac:dyDescent="0.3">
      <c r="A3958" s="22" t="b">
        <f t="shared" si="1379"/>
        <v>0</v>
      </c>
      <c r="B3958" s="22" t="b">
        <f t="shared" si="1380"/>
        <v>0</v>
      </c>
      <c r="C3958" s="22" t="b">
        <f t="shared" si="1381"/>
        <v>0</v>
      </c>
      <c r="D3958" s="22" t="b">
        <f t="shared" si="1382"/>
        <v>0</v>
      </c>
      <c r="E3958" s="22" t="b">
        <f t="shared" si="1383"/>
        <v>0</v>
      </c>
      <c r="F3958" s="52" t="b">
        <f t="shared" si="1384"/>
        <v>0</v>
      </c>
      <c r="G3958" s="22" t="b">
        <f t="shared" si="1385"/>
        <v>0</v>
      </c>
      <c r="H3958" s="22" t="b">
        <f t="shared" si="1386"/>
        <v>0</v>
      </c>
      <c r="I3958" s="22" t="b">
        <f t="shared" si="1387"/>
        <v>0</v>
      </c>
      <c r="J3958" s="22" t="b">
        <f t="shared" si="1388"/>
        <v>0</v>
      </c>
      <c r="K3958" s="3" t="str">
        <f t="shared" si="1389"/>
        <v/>
      </c>
      <c r="L3958" s="3" t="str">
        <f t="shared" si="1390"/>
        <v/>
      </c>
      <c r="M3958" s="3" t="str">
        <f t="shared" si="1391"/>
        <v/>
      </c>
      <c r="N3958" s="54" t="str">
        <f t="shared" si="1392"/>
        <v/>
      </c>
      <c r="O3958" s="3" t="str">
        <f t="shared" si="1393"/>
        <v/>
      </c>
      <c r="P3958" s="19" t="str">
        <f t="shared" si="1394"/>
        <v/>
      </c>
      <c r="Q3958" s="23" t="e">
        <f>_xlfn.XLOOKUP(R3958,summary!C1346:C1382,summary!B1346:B1382)</f>
        <v>#N/A</v>
      </c>
      <c r="R3958" s="24" t="str">
        <f t="shared" si="1378"/>
        <v>상갈동</v>
      </c>
      <c r="S3958" s="24" t="str">
        <f t="shared" si="1395"/>
        <v>보라17통</v>
      </c>
      <c r="T3958" s="24" t="str">
        <f t="shared" si="1396"/>
        <v>(보라동)</v>
      </c>
      <c r="U3958" s="24" t="str">
        <f t="shared" si="1397"/>
        <v>보라</v>
      </c>
      <c r="V3958" s="25">
        <f t="shared" si="1398"/>
        <v>17</v>
      </c>
      <c r="W3958" s="25">
        <f t="shared" si="1399"/>
        <v>8</v>
      </c>
      <c r="X3958" s="59"/>
      <c r="Y3958" s="59"/>
      <c r="Z3958" s="59" t="s">
        <v>93</v>
      </c>
      <c r="AA3958" s="63" t="s">
        <v>4572</v>
      </c>
    </row>
    <row r="3959" spans="1:27" ht="16.5" customHeight="1" x14ac:dyDescent="0.3">
      <c r="A3959" s="22" t="b">
        <f t="shared" si="1379"/>
        <v>0</v>
      </c>
      <c r="B3959" s="22" t="b">
        <f t="shared" si="1380"/>
        <v>0</v>
      </c>
      <c r="C3959" s="22" t="b">
        <f t="shared" si="1381"/>
        <v>0</v>
      </c>
      <c r="D3959" s="22" t="b">
        <f t="shared" si="1382"/>
        <v>0</v>
      </c>
      <c r="E3959" s="22" t="b">
        <f t="shared" si="1383"/>
        <v>0</v>
      </c>
      <c r="F3959" s="52" t="b">
        <f t="shared" si="1384"/>
        <v>0</v>
      </c>
      <c r="G3959" s="22" t="b">
        <f t="shared" si="1385"/>
        <v>0</v>
      </c>
      <c r="H3959" s="22" t="b">
        <f t="shared" si="1386"/>
        <v>0</v>
      </c>
      <c r="I3959" s="22" t="b">
        <f t="shared" si="1387"/>
        <v>0</v>
      </c>
      <c r="J3959" s="22" t="b">
        <f t="shared" si="1388"/>
        <v>0</v>
      </c>
      <c r="K3959" s="3" t="str">
        <f t="shared" si="1389"/>
        <v/>
      </c>
      <c r="L3959" s="3" t="str">
        <f t="shared" si="1390"/>
        <v/>
      </c>
      <c r="M3959" s="3" t="str">
        <f t="shared" si="1391"/>
        <v/>
      </c>
      <c r="N3959" s="54" t="str">
        <f t="shared" si="1392"/>
        <v/>
      </c>
      <c r="O3959" s="3" t="str">
        <f t="shared" si="1393"/>
        <v/>
      </c>
      <c r="P3959" s="19" t="str">
        <f t="shared" si="1394"/>
        <v/>
      </c>
      <c r="Q3959" s="23" t="e">
        <f>_xlfn.XLOOKUP(R3959,summary!C1347:C1383,summary!B1347:B1383)</f>
        <v>#N/A</v>
      </c>
      <c r="R3959" s="24" t="str">
        <f t="shared" si="1378"/>
        <v>상갈동</v>
      </c>
      <c r="S3959" s="24" t="str">
        <f t="shared" si="1395"/>
        <v>보라17통</v>
      </c>
      <c r="T3959" s="24" t="str">
        <f t="shared" si="1396"/>
        <v>(보라동)</v>
      </c>
      <c r="U3959" s="24" t="str">
        <f t="shared" si="1397"/>
        <v>보라</v>
      </c>
      <c r="V3959" s="25">
        <f t="shared" si="1398"/>
        <v>17</v>
      </c>
      <c r="W3959" s="25">
        <f t="shared" si="1399"/>
        <v>9</v>
      </c>
      <c r="X3959" s="59"/>
      <c r="Y3959" s="59"/>
      <c r="Z3959" s="59" t="s">
        <v>95</v>
      </c>
      <c r="AA3959" s="63" t="s">
        <v>4573</v>
      </c>
    </row>
    <row r="3960" spans="1:27" ht="16.5" customHeight="1" x14ac:dyDescent="0.3">
      <c r="A3960" s="22" t="b">
        <f t="shared" si="1379"/>
        <v>0</v>
      </c>
      <c r="B3960" s="22" t="b">
        <f t="shared" si="1380"/>
        <v>0</v>
      </c>
      <c r="C3960" s="22" t="b">
        <f t="shared" si="1381"/>
        <v>0</v>
      </c>
      <c r="D3960" s="22" t="b">
        <f t="shared" si="1382"/>
        <v>0</v>
      </c>
      <c r="E3960" s="22" t="b">
        <f t="shared" si="1383"/>
        <v>0</v>
      </c>
      <c r="F3960" s="52" t="b">
        <f t="shared" si="1384"/>
        <v>0</v>
      </c>
      <c r="G3960" s="22" t="b">
        <f t="shared" si="1385"/>
        <v>0</v>
      </c>
      <c r="H3960" s="22" t="b">
        <f t="shared" si="1386"/>
        <v>0</v>
      </c>
      <c r="I3960" s="22" t="b">
        <f t="shared" si="1387"/>
        <v>0</v>
      </c>
      <c r="J3960" s="22" t="b">
        <f t="shared" si="1388"/>
        <v>0</v>
      </c>
      <c r="K3960" s="3" t="str">
        <f t="shared" si="1389"/>
        <v/>
      </c>
      <c r="L3960" s="3" t="str">
        <f t="shared" si="1390"/>
        <v/>
      </c>
      <c r="M3960" s="3" t="str">
        <f t="shared" si="1391"/>
        <v/>
      </c>
      <c r="N3960" s="54" t="str">
        <f t="shared" si="1392"/>
        <v/>
      </c>
      <c r="O3960" s="3" t="str">
        <f t="shared" si="1393"/>
        <v/>
      </c>
      <c r="P3960" s="19" t="str">
        <f t="shared" si="1394"/>
        <v/>
      </c>
      <c r="Q3960" s="23" t="e">
        <f>_xlfn.XLOOKUP(R3960,summary!C1348:C1384,summary!B1348:B1384)</f>
        <v>#N/A</v>
      </c>
      <c r="R3960" s="24" t="str">
        <f t="shared" si="1378"/>
        <v>상갈동</v>
      </c>
      <c r="S3960" s="24" t="str">
        <f t="shared" si="1395"/>
        <v>보라17통</v>
      </c>
      <c r="T3960" s="24" t="str">
        <f t="shared" si="1396"/>
        <v>(보라동)</v>
      </c>
      <c r="U3960" s="24" t="str">
        <f t="shared" si="1397"/>
        <v>보라</v>
      </c>
      <c r="V3960" s="25">
        <f t="shared" si="1398"/>
        <v>17</v>
      </c>
      <c r="W3960" s="25">
        <f t="shared" si="1399"/>
        <v>10</v>
      </c>
      <c r="X3960" s="59"/>
      <c r="Y3960" s="59"/>
      <c r="Z3960" s="59" t="s">
        <v>97</v>
      </c>
      <c r="AA3960" s="63" t="s">
        <v>4574</v>
      </c>
    </row>
    <row r="3961" spans="1:27" ht="16.5" customHeight="1" x14ac:dyDescent="0.3">
      <c r="A3961" s="22" t="b">
        <f t="shared" si="1379"/>
        <v>1</v>
      </c>
      <c r="B3961" s="22" t="b">
        <f t="shared" si="1380"/>
        <v>0</v>
      </c>
      <c r="C3961" s="22" t="b">
        <f t="shared" si="1381"/>
        <v>0</v>
      </c>
      <c r="D3961" s="22" t="b">
        <f t="shared" si="1382"/>
        <v>0</v>
      </c>
      <c r="E3961" s="22" t="b">
        <f t="shared" si="1383"/>
        <v>0</v>
      </c>
      <c r="F3961" s="52" t="b">
        <f t="shared" si="1384"/>
        <v>0</v>
      </c>
      <c r="G3961" s="22" t="b">
        <f t="shared" si="1385"/>
        <v>0</v>
      </c>
      <c r="H3961" s="22" t="b">
        <f t="shared" si="1386"/>
        <v>0</v>
      </c>
      <c r="I3961" s="22" t="b">
        <f t="shared" si="1387"/>
        <v>0</v>
      </c>
      <c r="J3961" s="22" t="b">
        <f t="shared" si="1388"/>
        <v>1</v>
      </c>
      <c r="K3961" s="3" t="str">
        <f t="shared" si="1389"/>
        <v>보라18통</v>
      </c>
      <c r="L3961" s="3" t="str">
        <f t="shared" si="1390"/>
        <v>18</v>
      </c>
      <c r="M3961" s="3">
        <f t="shared" si="1391"/>
        <v>18</v>
      </c>
      <c r="N3961" s="54" t="str">
        <f t="shared" si="1392"/>
        <v>보라</v>
      </c>
      <c r="O3961" s="3" t="str">
        <f t="shared" si="1393"/>
        <v/>
      </c>
      <c r="P3961" s="19" t="str">
        <f t="shared" si="1394"/>
        <v/>
      </c>
      <c r="Q3961" s="23" t="e">
        <f>_xlfn.XLOOKUP(R3961,summary!C1349:C1385,summary!B1349:B1385)</f>
        <v>#N/A</v>
      </c>
      <c r="R3961" s="24" t="str">
        <f t="shared" si="1378"/>
        <v>상갈동</v>
      </c>
      <c r="S3961" s="24" t="str">
        <f t="shared" si="1395"/>
        <v>보라18통</v>
      </c>
      <c r="T3961" s="24" t="str">
        <f t="shared" si="1396"/>
        <v>(보라동)</v>
      </c>
      <c r="U3961" s="24" t="str">
        <f t="shared" si="1397"/>
        <v>보라</v>
      </c>
      <c r="V3961" s="25">
        <f t="shared" si="1398"/>
        <v>18</v>
      </c>
      <c r="W3961" s="25">
        <f t="shared" si="1399"/>
        <v>1</v>
      </c>
      <c r="X3961" s="59"/>
      <c r="Y3961" s="59" t="s">
        <v>4575</v>
      </c>
      <c r="Z3961" s="59" t="s">
        <v>63</v>
      </c>
      <c r="AA3961" s="63" t="s">
        <v>4576</v>
      </c>
    </row>
    <row r="3962" spans="1:27" ht="16.5" customHeight="1" x14ac:dyDescent="0.3">
      <c r="A3962" s="22" t="b">
        <f t="shared" si="1379"/>
        <v>1</v>
      </c>
      <c r="B3962" s="22" t="b">
        <f t="shared" si="1380"/>
        <v>1</v>
      </c>
      <c r="C3962" s="22" t="b">
        <f t="shared" si="1381"/>
        <v>1</v>
      </c>
      <c r="D3962" s="22" t="b">
        <f t="shared" si="1382"/>
        <v>1</v>
      </c>
      <c r="E3962" s="22" t="b">
        <f t="shared" si="1383"/>
        <v>1</v>
      </c>
      <c r="F3962" s="52" t="b">
        <f t="shared" si="1384"/>
        <v>0</v>
      </c>
      <c r="G3962" s="22" t="b">
        <f t="shared" si="1385"/>
        <v>0</v>
      </c>
      <c r="H3962" s="22" t="b">
        <f t="shared" si="1386"/>
        <v>0</v>
      </c>
      <c r="I3962" s="22" t="b">
        <f t="shared" si="1387"/>
        <v>0</v>
      </c>
      <c r="J3962" s="22" t="b">
        <f t="shared" si="1388"/>
        <v>0</v>
      </c>
      <c r="K3962" s="3" t="str">
        <f t="shared" si="1389"/>
        <v/>
      </c>
      <c r="L3962" s="3" t="str">
        <f t="shared" si="1390"/>
        <v/>
      </c>
      <c r="M3962" s="3" t="str">
        <f t="shared" si="1391"/>
        <v/>
      </c>
      <c r="N3962" s="54" t="str">
        <f t="shared" si="1392"/>
        <v/>
      </c>
      <c r="O3962" s="3" t="str">
        <f t="shared" si="1393"/>
        <v/>
      </c>
      <c r="P3962" s="19" t="str">
        <f t="shared" si="1394"/>
        <v>(보라동)</v>
      </c>
      <c r="Q3962" s="23" t="e">
        <f>_xlfn.XLOOKUP(R3962,summary!C1350:C1386,summary!B1350:B1386)</f>
        <v>#N/A</v>
      </c>
      <c r="R3962" s="24" t="str">
        <f t="shared" si="1378"/>
        <v>상갈동</v>
      </c>
      <c r="S3962" s="24" t="str">
        <f t="shared" si="1395"/>
        <v>보라18통</v>
      </c>
      <c r="T3962" s="24" t="str">
        <f t="shared" si="1396"/>
        <v>(보라동)</v>
      </c>
      <c r="U3962" s="24" t="str">
        <f t="shared" si="1397"/>
        <v>보라</v>
      </c>
      <c r="V3962" s="25">
        <f t="shared" si="1398"/>
        <v>18</v>
      </c>
      <c r="W3962" s="25">
        <f t="shared" si="1399"/>
        <v>2</v>
      </c>
      <c r="X3962" s="59"/>
      <c r="Y3962" s="59" t="s">
        <v>4432</v>
      </c>
      <c r="Z3962" s="59" t="s">
        <v>65</v>
      </c>
      <c r="AA3962" s="63" t="s">
        <v>4577</v>
      </c>
    </row>
    <row r="3963" spans="1:27" ht="16.5" customHeight="1" x14ac:dyDescent="0.3">
      <c r="A3963" s="22" t="b">
        <f t="shared" si="1379"/>
        <v>0</v>
      </c>
      <c r="B3963" s="22" t="b">
        <f t="shared" si="1380"/>
        <v>0</v>
      </c>
      <c r="C3963" s="22" t="b">
        <f t="shared" si="1381"/>
        <v>0</v>
      </c>
      <c r="D3963" s="22" t="b">
        <f t="shared" si="1382"/>
        <v>0</v>
      </c>
      <c r="E3963" s="22" t="b">
        <f t="shared" si="1383"/>
        <v>0</v>
      </c>
      <c r="F3963" s="52" t="b">
        <f t="shared" si="1384"/>
        <v>0</v>
      </c>
      <c r="G3963" s="22" t="b">
        <f t="shared" si="1385"/>
        <v>0</v>
      </c>
      <c r="H3963" s="22" t="b">
        <f t="shared" si="1386"/>
        <v>0</v>
      </c>
      <c r="I3963" s="22" t="b">
        <f t="shared" si="1387"/>
        <v>0</v>
      </c>
      <c r="J3963" s="22" t="b">
        <f t="shared" si="1388"/>
        <v>0</v>
      </c>
      <c r="K3963" s="3" t="str">
        <f t="shared" si="1389"/>
        <v/>
      </c>
      <c r="L3963" s="3" t="str">
        <f t="shared" si="1390"/>
        <v/>
      </c>
      <c r="M3963" s="3" t="str">
        <f t="shared" si="1391"/>
        <v/>
      </c>
      <c r="N3963" s="54" t="str">
        <f t="shared" si="1392"/>
        <v/>
      </c>
      <c r="O3963" s="3" t="str">
        <f t="shared" si="1393"/>
        <v/>
      </c>
      <c r="P3963" s="19" t="str">
        <f t="shared" si="1394"/>
        <v/>
      </c>
      <c r="Q3963" s="23" t="e">
        <f>_xlfn.XLOOKUP(R3963,summary!C1351:C1387,summary!B1351:B1387)</f>
        <v>#N/A</v>
      </c>
      <c r="R3963" s="24" t="str">
        <f t="shared" si="1378"/>
        <v>상갈동</v>
      </c>
      <c r="S3963" s="24" t="str">
        <f t="shared" si="1395"/>
        <v>보라18통</v>
      </c>
      <c r="T3963" s="24" t="str">
        <f t="shared" si="1396"/>
        <v>(보라동)</v>
      </c>
      <c r="U3963" s="24" t="str">
        <f t="shared" si="1397"/>
        <v>보라</v>
      </c>
      <c r="V3963" s="25">
        <f t="shared" si="1398"/>
        <v>18</v>
      </c>
      <c r="W3963" s="25">
        <f t="shared" si="1399"/>
        <v>3</v>
      </c>
      <c r="X3963" s="59"/>
      <c r="Y3963" s="59"/>
      <c r="Z3963" s="59" t="s">
        <v>67</v>
      </c>
      <c r="AA3963" s="63" t="s">
        <v>4578</v>
      </c>
    </row>
    <row r="3964" spans="1:27" ht="16.5" customHeight="1" x14ac:dyDescent="0.3">
      <c r="A3964" s="22" t="b">
        <f t="shared" si="1379"/>
        <v>0</v>
      </c>
      <c r="B3964" s="22" t="b">
        <f t="shared" si="1380"/>
        <v>0</v>
      </c>
      <c r="C3964" s="22" t="b">
        <f t="shared" si="1381"/>
        <v>0</v>
      </c>
      <c r="D3964" s="22" t="b">
        <f t="shared" si="1382"/>
        <v>0</v>
      </c>
      <c r="E3964" s="22" t="b">
        <f t="shared" si="1383"/>
        <v>0</v>
      </c>
      <c r="F3964" s="52" t="b">
        <f t="shared" si="1384"/>
        <v>0</v>
      </c>
      <c r="G3964" s="22" t="b">
        <f t="shared" si="1385"/>
        <v>0</v>
      </c>
      <c r="H3964" s="22" t="b">
        <f t="shared" si="1386"/>
        <v>0</v>
      </c>
      <c r="I3964" s="22" t="b">
        <f t="shared" si="1387"/>
        <v>0</v>
      </c>
      <c r="J3964" s="22" t="b">
        <f t="shared" si="1388"/>
        <v>0</v>
      </c>
      <c r="K3964" s="3" t="str">
        <f t="shared" si="1389"/>
        <v/>
      </c>
      <c r="L3964" s="3" t="str">
        <f t="shared" si="1390"/>
        <v/>
      </c>
      <c r="M3964" s="3" t="str">
        <f t="shared" si="1391"/>
        <v/>
      </c>
      <c r="N3964" s="54" t="str">
        <f t="shared" si="1392"/>
        <v/>
      </c>
      <c r="O3964" s="3" t="str">
        <f t="shared" si="1393"/>
        <v/>
      </c>
      <c r="P3964" s="19" t="str">
        <f t="shared" si="1394"/>
        <v/>
      </c>
      <c r="Q3964" s="23" t="e">
        <f>_xlfn.XLOOKUP(R3964,summary!C1352:C1388,summary!B1352:B1388)</f>
        <v>#N/A</v>
      </c>
      <c r="R3964" s="24" t="str">
        <f t="shared" si="1378"/>
        <v>상갈동</v>
      </c>
      <c r="S3964" s="24" t="str">
        <f t="shared" si="1395"/>
        <v>보라18통</v>
      </c>
      <c r="T3964" s="24" t="str">
        <f t="shared" si="1396"/>
        <v>(보라동)</v>
      </c>
      <c r="U3964" s="24" t="str">
        <f t="shared" si="1397"/>
        <v>보라</v>
      </c>
      <c r="V3964" s="25">
        <f t="shared" si="1398"/>
        <v>18</v>
      </c>
      <c r="W3964" s="25">
        <f t="shared" si="1399"/>
        <v>4</v>
      </c>
      <c r="X3964" s="59"/>
      <c r="Y3964" s="59"/>
      <c r="Z3964" s="59" t="s">
        <v>73</v>
      </c>
      <c r="AA3964" s="63" t="s">
        <v>4579</v>
      </c>
    </row>
    <row r="3965" spans="1:27" ht="16.5" customHeight="1" x14ac:dyDescent="0.3">
      <c r="A3965" s="22" t="b">
        <f t="shared" si="1379"/>
        <v>0</v>
      </c>
      <c r="B3965" s="22" t="b">
        <f t="shared" si="1380"/>
        <v>0</v>
      </c>
      <c r="C3965" s="22" t="b">
        <f t="shared" si="1381"/>
        <v>0</v>
      </c>
      <c r="D3965" s="22" t="b">
        <f t="shared" si="1382"/>
        <v>0</v>
      </c>
      <c r="E3965" s="22" t="b">
        <f t="shared" si="1383"/>
        <v>0</v>
      </c>
      <c r="F3965" s="52" t="b">
        <f t="shared" si="1384"/>
        <v>0</v>
      </c>
      <c r="G3965" s="22" t="b">
        <f t="shared" si="1385"/>
        <v>0</v>
      </c>
      <c r="H3965" s="22" t="b">
        <f t="shared" si="1386"/>
        <v>0</v>
      </c>
      <c r="I3965" s="22" t="b">
        <f t="shared" si="1387"/>
        <v>0</v>
      </c>
      <c r="J3965" s="22" t="b">
        <f t="shared" si="1388"/>
        <v>0</v>
      </c>
      <c r="K3965" s="3" t="str">
        <f t="shared" si="1389"/>
        <v/>
      </c>
      <c r="L3965" s="3" t="str">
        <f t="shared" si="1390"/>
        <v/>
      </c>
      <c r="M3965" s="3" t="str">
        <f t="shared" si="1391"/>
        <v/>
      </c>
      <c r="N3965" s="54" t="str">
        <f t="shared" si="1392"/>
        <v/>
      </c>
      <c r="O3965" s="3" t="str">
        <f t="shared" si="1393"/>
        <v/>
      </c>
      <c r="P3965" s="19" t="str">
        <f t="shared" si="1394"/>
        <v/>
      </c>
      <c r="Q3965" s="23" t="e">
        <f>_xlfn.XLOOKUP(R3965,summary!C1353:C1389,summary!B1353:B1389)</f>
        <v>#N/A</v>
      </c>
      <c r="R3965" s="24" t="str">
        <f t="shared" si="1378"/>
        <v>상갈동</v>
      </c>
      <c r="S3965" s="24" t="str">
        <f t="shared" si="1395"/>
        <v>보라18통</v>
      </c>
      <c r="T3965" s="24" t="str">
        <f t="shared" si="1396"/>
        <v>(보라동)</v>
      </c>
      <c r="U3965" s="24" t="str">
        <f t="shared" si="1397"/>
        <v>보라</v>
      </c>
      <c r="V3965" s="25">
        <f t="shared" si="1398"/>
        <v>18</v>
      </c>
      <c r="W3965" s="25">
        <f t="shared" si="1399"/>
        <v>5</v>
      </c>
      <c r="X3965" s="59"/>
      <c r="Y3965" s="59"/>
      <c r="Z3965" s="59" t="s">
        <v>87</v>
      </c>
      <c r="AA3965" s="63" t="s">
        <v>4580</v>
      </c>
    </row>
    <row r="3966" spans="1:27" ht="16.5" customHeight="1" x14ac:dyDescent="0.3">
      <c r="A3966" s="22" t="b">
        <f t="shared" si="1379"/>
        <v>0</v>
      </c>
      <c r="B3966" s="22" t="b">
        <f t="shared" si="1380"/>
        <v>0</v>
      </c>
      <c r="C3966" s="22" t="b">
        <f t="shared" si="1381"/>
        <v>0</v>
      </c>
      <c r="D3966" s="22" t="b">
        <f t="shared" si="1382"/>
        <v>0</v>
      </c>
      <c r="E3966" s="22" t="b">
        <f t="shared" si="1383"/>
        <v>0</v>
      </c>
      <c r="F3966" s="52" t="b">
        <f t="shared" si="1384"/>
        <v>0</v>
      </c>
      <c r="G3966" s="22" t="b">
        <f t="shared" si="1385"/>
        <v>0</v>
      </c>
      <c r="H3966" s="22" t="b">
        <f t="shared" si="1386"/>
        <v>0</v>
      </c>
      <c r="I3966" s="22" t="b">
        <f t="shared" si="1387"/>
        <v>0</v>
      </c>
      <c r="J3966" s="22" t="b">
        <f t="shared" si="1388"/>
        <v>0</v>
      </c>
      <c r="K3966" s="3" t="str">
        <f t="shared" si="1389"/>
        <v/>
      </c>
      <c r="L3966" s="3" t="str">
        <f t="shared" si="1390"/>
        <v/>
      </c>
      <c r="M3966" s="3" t="str">
        <f t="shared" si="1391"/>
        <v/>
      </c>
      <c r="N3966" s="54" t="str">
        <f t="shared" si="1392"/>
        <v/>
      </c>
      <c r="O3966" s="3" t="str">
        <f t="shared" si="1393"/>
        <v/>
      </c>
      <c r="P3966" s="19" t="str">
        <f t="shared" si="1394"/>
        <v/>
      </c>
      <c r="Q3966" s="23" t="e">
        <f>_xlfn.XLOOKUP(R3966,summary!C1354:C1390,summary!B1354:B1390)</f>
        <v>#N/A</v>
      </c>
      <c r="R3966" s="24" t="str">
        <f t="shared" si="1378"/>
        <v>상갈동</v>
      </c>
      <c r="S3966" s="24" t="str">
        <f t="shared" si="1395"/>
        <v>보라18통</v>
      </c>
      <c r="T3966" s="24" t="str">
        <f t="shared" si="1396"/>
        <v>(보라동)</v>
      </c>
      <c r="U3966" s="24" t="str">
        <f t="shared" si="1397"/>
        <v>보라</v>
      </c>
      <c r="V3966" s="25">
        <f t="shared" si="1398"/>
        <v>18</v>
      </c>
      <c r="W3966" s="25">
        <f t="shared" si="1399"/>
        <v>6</v>
      </c>
      <c r="X3966" s="59"/>
      <c r="Y3966" s="59"/>
      <c r="Z3966" s="59" t="s">
        <v>89</v>
      </c>
      <c r="AA3966" s="63" t="s">
        <v>4581</v>
      </c>
    </row>
    <row r="3967" spans="1:27" ht="16.5" customHeight="1" x14ac:dyDescent="0.3">
      <c r="A3967" s="22" t="b">
        <f t="shared" si="1379"/>
        <v>0</v>
      </c>
      <c r="B3967" s="22" t="b">
        <f t="shared" si="1380"/>
        <v>0</v>
      </c>
      <c r="C3967" s="22" t="b">
        <f t="shared" si="1381"/>
        <v>0</v>
      </c>
      <c r="D3967" s="22" t="b">
        <f t="shared" si="1382"/>
        <v>0</v>
      </c>
      <c r="E3967" s="22" t="b">
        <f t="shared" si="1383"/>
        <v>0</v>
      </c>
      <c r="F3967" s="52" t="b">
        <f t="shared" si="1384"/>
        <v>0</v>
      </c>
      <c r="G3967" s="22" t="b">
        <f t="shared" si="1385"/>
        <v>0</v>
      </c>
      <c r="H3967" s="22" t="b">
        <f t="shared" si="1386"/>
        <v>0</v>
      </c>
      <c r="I3967" s="22" t="b">
        <f t="shared" si="1387"/>
        <v>0</v>
      </c>
      <c r="J3967" s="22" t="b">
        <f t="shared" si="1388"/>
        <v>0</v>
      </c>
      <c r="K3967" s="3" t="str">
        <f t="shared" si="1389"/>
        <v/>
      </c>
      <c r="L3967" s="3" t="str">
        <f t="shared" si="1390"/>
        <v/>
      </c>
      <c r="M3967" s="3" t="str">
        <f t="shared" si="1391"/>
        <v/>
      </c>
      <c r="N3967" s="54" t="str">
        <f t="shared" si="1392"/>
        <v/>
      </c>
      <c r="O3967" s="3" t="str">
        <f t="shared" si="1393"/>
        <v/>
      </c>
      <c r="P3967" s="19" t="str">
        <f t="shared" si="1394"/>
        <v/>
      </c>
      <c r="Q3967" s="23" t="e">
        <f>_xlfn.XLOOKUP(R3967,summary!C1355:C1391,summary!B1355:B1391)</f>
        <v>#N/A</v>
      </c>
      <c r="R3967" s="24" t="str">
        <f t="shared" si="1378"/>
        <v>상갈동</v>
      </c>
      <c r="S3967" s="24" t="str">
        <f t="shared" si="1395"/>
        <v>보라18통</v>
      </c>
      <c r="T3967" s="24" t="str">
        <f t="shared" si="1396"/>
        <v>(보라동)</v>
      </c>
      <c r="U3967" s="24" t="str">
        <f t="shared" si="1397"/>
        <v>보라</v>
      </c>
      <c r="V3967" s="25">
        <f t="shared" si="1398"/>
        <v>18</v>
      </c>
      <c r="W3967" s="25">
        <f t="shared" si="1399"/>
        <v>7</v>
      </c>
      <c r="X3967" s="59"/>
      <c r="Y3967" s="59"/>
      <c r="Z3967" s="59" t="s">
        <v>91</v>
      </c>
      <c r="AA3967" s="63" t="s">
        <v>4582</v>
      </c>
    </row>
    <row r="3968" spans="1:27" ht="16.5" customHeight="1" x14ac:dyDescent="0.3">
      <c r="A3968" s="22" t="b">
        <f t="shared" si="1379"/>
        <v>0</v>
      </c>
      <c r="B3968" s="22" t="b">
        <f t="shared" si="1380"/>
        <v>0</v>
      </c>
      <c r="C3968" s="22" t="b">
        <f t="shared" si="1381"/>
        <v>0</v>
      </c>
      <c r="D3968" s="22" t="b">
        <f t="shared" si="1382"/>
        <v>0</v>
      </c>
      <c r="E3968" s="22" t="b">
        <f t="shared" si="1383"/>
        <v>0</v>
      </c>
      <c r="F3968" s="52" t="b">
        <f t="shared" si="1384"/>
        <v>0</v>
      </c>
      <c r="G3968" s="22" t="b">
        <f t="shared" si="1385"/>
        <v>0</v>
      </c>
      <c r="H3968" s="22" t="b">
        <f t="shared" si="1386"/>
        <v>0</v>
      </c>
      <c r="I3968" s="22" t="b">
        <f t="shared" si="1387"/>
        <v>0</v>
      </c>
      <c r="J3968" s="22" t="b">
        <f t="shared" si="1388"/>
        <v>0</v>
      </c>
      <c r="K3968" s="3" t="str">
        <f t="shared" si="1389"/>
        <v/>
      </c>
      <c r="L3968" s="3" t="str">
        <f t="shared" si="1390"/>
        <v/>
      </c>
      <c r="M3968" s="3" t="str">
        <f t="shared" si="1391"/>
        <v/>
      </c>
      <c r="N3968" s="54" t="str">
        <f t="shared" si="1392"/>
        <v/>
      </c>
      <c r="O3968" s="3" t="str">
        <f t="shared" si="1393"/>
        <v/>
      </c>
      <c r="P3968" s="19" t="str">
        <f t="shared" si="1394"/>
        <v/>
      </c>
      <c r="Q3968" s="23" t="e">
        <f>_xlfn.XLOOKUP(R3968,summary!C1356:C1392,summary!B1356:B1392)</f>
        <v>#N/A</v>
      </c>
      <c r="R3968" s="24" t="str">
        <f t="shared" si="1378"/>
        <v>상갈동</v>
      </c>
      <c r="S3968" s="24" t="str">
        <f t="shared" si="1395"/>
        <v>보라18통</v>
      </c>
      <c r="T3968" s="24" t="str">
        <f t="shared" si="1396"/>
        <v>(보라동)</v>
      </c>
      <c r="U3968" s="24" t="str">
        <f t="shared" si="1397"/>
        <v>보라</v>
      </c>
      <c r="V3968" s="25">
        <f t="shared" si="1398"/>
        <v>18</v>
      </c>
      <c r="W3968" s="25">
        <f t="shared" si="1399"/>
        <v>8</v>
      </c>
      <c r="X3968" s="59"/>
      <c r="Y3968" s="59"/>
      <c r="Z3968" s="59" t="s">
        <v>93</v>
      </c>
      <c r="AA3968" s="63" t="s">
        <v>4583</v>
      </c>
    </row>
    <row r="3969" spans="1:27" ht="16.5" customHeight="1" x14ac:dyDescent="0.3">
      <c r="A3969" s="22" t="b">
        <f t="shared" si="1379"/>
        <v>0</v>
      </c>
      <c r="B3969" s="22" t="b">
        <f t="shared" si="1380"/>
        <v>0</v>
      </c>
      <c r="C3969" s="22" t="b">
        <f t="shared" si="1381"/>
        <v>0</v>
      </c>
      <c r="D3969" s="22" t="b">
        <f t="shared" si="1382"/>
        <v>0</v>
      </c>
      <c r="E3969" s="22" t="b">
        <f t="shared" si="1383"/>
        <v>0</v>
      </c>
      <c r="F3969" s="52" t="b">
        <f t="shared" si="1384"/>
        <v>0</v>
      </c>
      <c r="G3969" s="22" t="b">
        <f t="shared" si="1385"/>
        <v>0</v>
      </c>
      <c r="H3969" s="22" t="b">
        <f t="shared" si="1386"/>
        <v>0</v>
      </c>
      <c r="I3969" s="22" t="b">
        <f t="shared" si="1387"/>
        <v>0</v>
      </c>
      <c r="J3969" s="22" t="b">
        <f t="shared" si="1388"/>
        <v>0</v>
      </c>
      <c r="K3969" s="3" t="str">
        <f t="shared" si="1389"/>
        <v/>
      </c>
      <c r="L3969" s="3" t="str">
        <f t="shared" si="1390"/>
        <v/>
      </c>
      <c r="M3969" s="3" t="str">
        <f t="shared" si="1391"/>
        <v/>
      </c>
      <c r="N3969" s="54" t="str">
        <f t="shared" si="1392"/>
        <v/>
      </c>
      <c r="O3969" s="3" t="str">
        <f t="shared" si="1393"/>
        <v/>
      </c>
      <c r="P3969" s="19" t="str">
        <f t="shared" si="1394"/>
        <v/>
      </c>
      <c r="Q3969" s="23" t="e">
        <f>_xlfn.XLOOKUP(R3969,summary!C1357:C1393,summary!B1357:B1393)</f>
        <v>#N/A</v>
      </c>
      <c r="R3969" s="24" t="str">
        <f t="shared" si="1378"/>
        <v>상갈동</v>
      </c>
      <c r="S3969" s="24" t="str">
        <f t="shared" si="1395"/>
        <v>보라18통</v>
      </c>
      <c r="T3969" s="24" t="str">
        <f t="shared" si="1396"/>
        <v>(보라동)</v>
      </c>
      <c r="U3969" s="24" t="str">
        <f t="shared" si="1397"/>
        <v>보라</v>
      </c>
      <c r="V3969" s="25">
        <f t="shared" si="1398"/>
        <v>18</v>
      </c>
      <c r="W3969" s="25">
        <f t="shared" si="1399"/>
        <v>9</v>
      </c>
      <c r="X3969" s="59"/>
      <c r="Y3969" s="59"/>
      <c r="Z3969" s="59" t="s">
        <v>95</v>
      </c>
      <c r="AA3969" s="63" t="s">
        <v>4584</v>
      </c>
    </row>
    <row r="3970" spans="1:27" ht="16.5" customHeight="1" x14ac:dyDescent="0.3">
      <c r="A3970" s="22" t="b">
        <f t="shared" si="1379"/>
        <v>0</v>
      </c>
      <c r="B3970" s="22" t="b">
        <f t="shared" si="1380"/>
        <v>0</v>
      </c>
      <c r="C3970" s="22" t="b">
        <f t="shared" si="1381"/>
        <v>0</v>
      </c>
      <c r="D3970" s="22" t="b">
        <f t="shared" si="1382"/>
        <v>0</v>
      </c>
      <c r="E3970" s="22" t="b">
        <f t="shared" si="1383"/>
        <v>0</v>
      </c>
      <c r="F3970" s="52" t="b">
        <f t="shared" si="1384"/>
        <v>0</v>
      </c>
      <c r="G3970" s="22" t="b">
        <f t="shared" si="1385"/>
        <v>0</v>
      </c>
      <c r="H3970" s="22" t="b">
        <f t="shared" si="1386"/>
        <v>0</v>
      </c>
      <c r="I3970" s="22" t="b">
        <f t="shared" si="1387"/>
        <v>0</v>
      </c>
      <c r="J3970" s="22" t="b">
        <f t="shared" si="1388"/>
        <v>0</v>
      </c>
      <c r="K3970" s="3" t="str">
        <f t="shared" si="1389"/>
        <v/>
      </c>
      <c r="L3970" s="3" t="str">
        <f t="shared" si="1390"/>
        <v/>
      </c>
      <c r="M3970" s="3" t="str">
        <f t="shared" si="1391"/>
        <v/>
      </c>
      <c r="N3970" s="54" t="str">
        <f t="shared" si="1392"/>
        <v/>
      </c>
      <c r="O3970" s="3" t="str">
        <f t="shared" si="1393"/>
        <v/>
      </c>
      <c r="P3970" s="19" t="str">
        <f t="shared" si="1394"/>
        <v/>
      </c>
      <c r="Q3970" s="23" t="e">
        <f>_xlfn.XLOOKUP(R3970,summary!C1358:C1394,summary!B1358:B1394)</f>
        <v>#N/A</v>
      </c>
      <c r="R3970" s="24" t="str">
        <f t="shared" ref="R3970:R4033" si="1400">IF($X3970="",R3969,$X3970)</f>
        <v>상갈동</v>
      </c>
      <c r="S3970" s="24" t="str">
        <f t="shared" si="1395"/>
        <v>보라18통</v>
      </c>
      <c r="T3970" s="24" t="str">
        <f t="shared" si="1396"/>
        <v>(보라동)</v>
      </c>
      <c r="U3970" s="24" t="str">
        <f t="shared" si="1397"/>
        <v>보라</v>
      </c>
      <c r="V3970" s="25">
        <f t="shared" si="1398"/>
        <v>18</v>
      </c>
      <c r="W3970" s="25">
        <f t="shared" si="1399"/>
        <v>10</v>
      </c>
      <c r="X3970" s="59"/>
      <c r="Y3970" s="59"/>
      <c r="Z3970" s="59" t="s">
        <v>97</v>
      </c>
      <c r="AA3970" s="63" t="s">
        <v>4585</v>
      </c>
    </row>
    <row r="3971" spans="1:27" ht="16.5" customHeight="1" x14ac:dyDescent="0.3">
      <c r="A3971" s="22" t="b">
        <f t="shared" si="1379"/>
        <v>1</v>
      </c>
      <c r="B3971" s="22" t="b">
        <f t="shared" si="1380"/>
        <v>0</v>
      </c>
      <c r="C3971" s="22" t="b">
        <f t="shared" si="1381"/>
        <v>0</v>
      </c>
      <c r="D3971" s="22" t="b">
        <f t="shared" si="1382"/>
        <v>0</v>
      </c>
      <c r="E3971" s="22" t="b">
        <f t="shared" si="1383"/>
        <v>0</v>
      </c>
      <c r="F3971" s="52" t="b">
        <f t="shared" si="1384"/>
        <v>0</v>
      </c>
      <c r="G3971" s="22" t="b">
        <f t="shared" si="1385"/>
        <v>0</v>
      </c>
      <c r="H3971" s="22" t="b">
        <f t="shared" si="1386"/>
        <v>0</v>
      </c>
      <c r="I3971" s="22" t="b">
        <f t="shared" si="1387"/>
        <v>0</v>
      </c>
      <c r="J3971" s="22" t="b">
        <f t="shared" si="1388"/>
        <v>1</v>
      </c>
      <c r="K3971" s="3" t="str">
        <f t="shared" si="1389"/>
        <v>보라19통</v>
      </c>
      <c r="L3971" s="3" t="str">
        <f t="shared" si="1390"/>
        <v>19</v>
      </c>
      <c r="M3971" s="3">
        <f t="shared" si="1391"/>
        <v>19</v>
      </c>
      <c r="N3971" s="54" t="str">
        <f t="shared" si="1392"/>
        <v>보라</v>
      </c>
      <c r="O3971" s="3" t="str">
        <f t="shared" si="1393"/>
        <v/>
      </c>
      <c r="P3971" s="19" t="str">
        <f t="shared" si="1394"/>
        <v/>
      </c>
      <c r="Q3971" s="23" t="e">
        <f>_xlfn.XLOOKUP(R3971,summary!C1359:C1395,summary!B1359:B1395)</f>
        <v>#N/A</v>
      </c>
      <c r="R3971" s="24" t="str">
        <f t="shared" si="1400"/>
        <v>상갈동</v>
      </c>
      <c r="S3971" s="24" t="str">
        <f t="shared" si="1395"/>
        <v>보라19통</v>
      </c>
      <c r="T3971" s="24" t="str">
        <f t="shared" si="1396"/>
        <v>(보라동)</v>
      </c>
      <c r="U3971" s="24" t="str">
        <f t="shared" si="1397"/>
        <v>보라</v>
      </c>
      <c r="V3971" s="25">
        <f t="shared" si="1398"/>
        <v>19</v>
      </c>
      <c r="W3971" s="25">
        <f t="shared" si="1399"/>
        <v>1</v>
      </c>
      <c r="X3971" s="59"/>
      <c r="Y3971" s="59" t="s">
        <v>4586</v>
      </c>
      <c r="Z3971" s="59" t="s">
        <v>63</v>
      </c>
      <c r="AA3971" s="63" t="s">
        <v>4587</v>
      </c>
    </row>
    <row r="3972" spans="1:27" ht="16.5" customHeight="1" x14ac:dyDescent="0.3">
      <c r="A3972" s="22" t="b">
        <f t="shared" si="1379"/>
        <v>1</v>
      </c>
      <c r="B3972" s="22" t="b">
        <f t="shared" si="1380"/>
        <v>1</v>
      </c>
      <c r="C3972" s="22" t="b">
        <f t="shared" si="1381"/>
        <v>1</v>
      </c>
      <c r="D3972" s="22" t="b">
        <f t="shared" si="1382"/>
        <v>1</v>
      </c>
      <c r="E3972" s="22" t="b">
        <f t="shared" si="1383"/>
        <v>1</v>
      </c>
      <c r="F3972" s="52" t="b">
        <f t="shared" si="1384"/>
        <v>0</v>
      </c>
      <c r="G3972" s="22" t="b">
        <f t="shared" si="1385"/>
        <v>0</v>
      </c>
      <c r="H3972" s="22" t="b">
        <f t="shared" si="1386"/>
        <v>0</v>
      </c>
      <c r="I3972" s="22" t="b">
        <f t="shared" si="1387"/>
        <v>0</v>
      </c>
      <c r="J3972" s="22" t="b">
        <f t="shared" si="1388"/>
        <v>0</v>
      </c>
      <c r="K3972" s="3" t="str">
        <f t="shared" si="1389"/>
        <v/>
      </c>
      <c r="L3972" s="3" t="str">
        <f t="shared" si="1390"/>
        <v/>
      </c>
      <c r="M3972" s="3" t="str">
        <f t="shared" si="1391"/>
        <v/>
      </c>
      <c r="N3972" s="54" t="str">
        <f t="shared" si="1392"/>
        <v/>
      </c>
      <c r="O3972" s="3" t="str">
        <f t="shared" si="1393"/>
        <v/>
      </c>
      <c r="P3972" s="19" t="str">
        <f t="shared" si="1394"/>
        <v>(보라동)</v>
      </c>
      <c r="Q3972" s="23" t="e">
        <f>_xlfn.XLOOKUP(R3972,summary!C1360:C1396,summary!B1360:B1396)</f>
        <v>#N/A</v>
      </c>
      <c r="R3972" s="24" t="str">
        <f t="shared" si="1400"/>
        <v>상갈동</v>
      </c>
      <c r="S3972" s="24" t="str">
        <f t="shared" si="1395"/>
        <v>보라19통</v>
      </c>
      <c r="T3972" s="24" t="str">
        <f t="shared" si="1396"/>
        <v>(보라동)</v>
      </c>
      <c r="U3972" s="24" t="str">
        <f t="shared" si="1397"/>
        <v>보라</v>
      </c>
      <c r="V3972" s="25">
        <f t="shared" si="1398"/>
        <v>19</v>
      </c>
      <c r="W3972" s="25">
        <f t="shared" si="1399"/>
        <v>2</v>
      </c>
      <c r="X3972" s="59"/>
      <c r="Y3972" s="59" t="s">
        <v>4432</v>
      </c>
      <c r="Z3972" s="59" t="s">
        <v>65</v>
      </c>
      <c r="AA3972" s="63" t="s">
        <v>4588</v>
      </c>
    </row>
    <row r="3973" spans="1:27" ht="16.5" customHeight="1" x14ac:dyDescent="0.3">
      <c r="A3973" s="22" t="b">
        <f t="shared" si="1379"/>
        <v>0</v>
      </c>
      <c r="B3973" s="22" t="b">
        <f t="shared" si="1380"/>
        <v>0</v>
      </c>
      <c r="C3973" s="22" t="b">
        <f t="shared" si="1381"/>
        <v>0</v>
      </c>
      <c r="D3973" s="22" t="b">
        <f t="shared" si="1382"/>
        <v>0</v>
      </c>
      <c r="E3973" s="22" t="b">
        <f t="shared" si="1383"/>
        <v>0</v>
      </c>
      <c r="F3973" s="52" t="b">
        <f t="shared" si="1384"/>
        <v>0</v>
      </c>
      <c r="G3973" s="22" t="b">
        <f t="shared" si="1385"/>
        <v>0</v>
      </c>
      <c r="H3973" s="22" t="b">
        <f t="shared" si="1386"/>
        <v>0</v>
      </c>
      <c r="I3973" s="22" t="b">
        <f t="shared" si="1387"/>
        <v>0</v>
      </c>
      <c r="J3973" s="22" t="b">
        <f t="shared" si="1388"/>
        <v>0</v>
      </c>
      <c r="K3973" s="3" t="str">
        <f t="shared" si="1389"/>
        <v/>
      </c>
      <c r="L3973" s="3" t="str">
        <f t="shared" si="1390"/>
        <v/>
      </c>
      <c r="M3973" s="3" t="str">
        <f t="shared" si="1391"/>
        <v/>
      </c>
      <c r="N3973" s="54" t="str">
        <f t="shared" si="1392"/>
        <v/>
      </c>
      <c r="O3973" s="3" t="str">
        <f t="shared" si="1393"/>
        <v/>
      </c>
      <c r="P3973" s="19" t="str">
        <f t="shared" si="1394"/>
        <v/>
      </c>
      <c r="Q3973" s="23" t="e">
        <f>_xlfn.XLOOKUP(R3973,summary!C1361:C1397,summary!B1361:B1397)</f>
        <v>#N/A</v>
      </c>
      <c r="R3973" s="24" t="str">
        <f t="shared" si="1400"/>
        <v>상갈동</v>
      </c>
      <c r="S3973" s="24" t="str">
        <f t="shared" si="1395"/>
        <v>보라19통</v>
      </c>
      <c r="T3973" s="24" t="str">
        <f t="shared" si="1396"/>
        <v>(보라동)</v>
      </c>
      <c r="U3973" s="24" t="str">
        <f t="shared" si="1397"/>
        <v>보라</v>
      </c>
      <c r="V3973" s="25">
        <f t="shared" si="1398"/>
        <v>19</v>
      </c>
      <c r="W3973" s="25">
        <f t="shared" si="1399"/>
        <v>3</v>
      </c>
      <c r="X3973" s="59"/>
      <c r="Y3973" s="59"/>
      <c r="Z3973" s="59" t="s">
        <v>67</v>
      </c>
      <c r="AA3973" s="63" t="s">
        <v>4589</v>
      </c>
    </row>
    <row r="3974" spans="1:27" ht="16.5" customHeight="1" x14ac:dyDescent="0.3">
      <c r="A3974" s="22" t="b">
        <f t="shared" si="1379"/>
        <v>0</v>
      </c>
      <c r="B3974" s="22" t="b">
        <f t="shared" si="1380"/>
        <v>0</v>
      </c>
      <c r="C3974" s="22" t="b">
        <f t="shared" si="1381"/>
        <v>0</v>
      </c>
      <c r="D3974" s="22" t="b">
        <f t="shared" si="1382"/>
        <v>0</v>
      </c>
      <c r="E3974" s="22" t="b">
        <f t="shared" si="1383"/>
        <v>0</v>
      </c>
      <c r="F3974" s="52" t="b">
        <f t="shared" si="1384"/>
        <v>0</v>
      </c>
      <c r="G3974" s="22" t="b">
        <f t="shared" si="1385"/>
        <v>0</v>
      </c>
      <c r="H3974" s="22" t="b">
        <f t="shared" si="1386"/>
        <v>0</v>
      </c>
      <c r="I3974" s="22" t="b">
        <f t="shared" si="1387"/>
        <v>0</v>
      </c>
      <c r="J3974" s="22" t="b">
        <f t="shared" si="1388"/>
        <v>0</v>
      </c>
      <c r="K3974" s="3" t="str">
        <f t="shared" si="1389"/>
        <v/>
      </c>
      <c r="L3974" s="3" t="str">
        <f t="shared" si="1390"/>
        <v/>
      </c>
      <c r="M3974" s="3" t="str">
        <f t="shared" si="1391"/>
        <v/>
      </c>
      <c r="N3974" s="54" t="str">
        <f t="shared" si="1392"/>
        <v/>
      </c>
      <c r="O3974" s="3" t="str">
        <f t="shared" si="1393"/>
        <v/>
      </c>
      <c r="P3974" s="19" t="str">
        <f t="shared" si="1394"/>
        <v/>
      </c>
      <c r="Q3974" s="23" t="e">
        <f>_xlfn.XLOOKUP(R3974,summary!C1362:C1398,summary!B1362:B1398)</f>
        <v>#N/A</v>
      </c>
      <c r="R3974" s="24" t="str">
        <f t="shared" si="1400"/>
        <v>상갈동</v>
      </c>
      <c r="S3974" s="24" t="str">
        <f t="shared" si="1395"/>
        <v>보라19통</v>
      </c>
      <c r="T3974" s="24" t="str">
        <f t="shared" si="1396"/>
        <v>(보라동)</v>
      </c>
      <c r="U3974" s="24" t="str">
        <f t="shared" si="1397"/>
        <v>보라</v>
      </c>
      <c r="V3974" s="25">
        <f t="shared" si="1398"/>
        <v>19</v>
      </c>
      <c r="W3974" s="25">
        <f t="shared" si="1399"/>
        <v>4</v>
      </c>
      <c r="X3974" s="59"/>
      <c r="Y3974" s="59"/>
      <c r="Z3974" s="59" t="s">
        <v>73</v>
      </c>
      <c r="AA3974" s="63" t="s">
        <v>4590</v>
      </c>
    </row>
    <row r="3975" spans="1:27" ht="16.5" customHeight="1" x14ac:dyDescent="0.3">
      <c r="A3975" s="22" t="b">
        <f t="shared" si="1379"/>
        <v>1</v>
      </c>
      <c r="B3975" s="22" t="b">
        <f t="shared" si="1380"/>
        <v>0</v>
      </c>
      <c r="C3975" s="22" t="b">
        <f t="shared" si="1381"/>
        <v>0</v>
      </c>
      <c r="D3975" s="22" t="b">
        <f t="shared" si="1382"/>
        <v>0</v>
      </c>
      <c r="E3975" s="22" t="b">
        <f t="shared" si="1383"/>
        <v>0</v>
      </c>
      <c r="F3975" s="52" t="b">
        <f t="shared" si="1384"/>
        <v>0</v>
      </c>
      <c r="G3975" s="22" t="b">
        <f t="shared" si="1385"/>
        <v>0</v>
      </c>
      <c r="H3975" s="22" t="b">
        <f t="shared" si="1386"/>
        <v>0</v>
      </c>
      <c r="I3975" s="22" t="b">
        <f t="shared" si="1387"/>
        <v>0</v>
      </c>
      <c r="J3975" s="22" t="b">
        <f t="shared" si="1388"/>
        <v>1</v>
      </c>
      <c r="K3975" s="3" t="str">
        <f t="shared" si="1389"/>
        <v>보라20통</v>
      </c>
      <c r="L3975" s="3" t="str">
        <f t="shared" si="1390"/>
        <v>20</v>
      </c>
      <c r="M3975" s="3">
        <f t="shared" si="1391"/>
        <v>20</v>
      </c>
      <c r="N3975" s="54" t="str">
        <f t="shared" si="1392"/>
        <v>보라</v>
      </c>
      <c r="O3975" s="3" t="str">
        <f t="shared" si="1393"/>
        <v/>
      </c>
      <c r="P3975" s="19" t="str">
        <f t="shared" si="1394"/>
        <v/>
      </c>
      <c r="Q3975" s="23" t="e">
        <f>_xlfn.XLOOKUP(R3975,summary!C1363:C1399,summary!B1363:B1399)</f>
        <v>#N/A</v>
      </c>
      <c r="R3975" s="24" t="str">
        <f t="shared" si="1400"/>
        <v>상갈동</v>
      </c>
      <c r="S3975" s="24" t="str">
        <f t="shared" si="1395"/>
        <v>보라20통</v>
      </c>
      <c r="T3975" s="24" t="str">
        <f t="shared" si="1396"/>
        <v>(보라동)</v>
      </c>
      <c r="U3975" s="24" t="str">
        <f t="shared" si="1397"/>
        <v>보라</v>
      </c>
      <c r="V3975" s="25">
        <f t="shared" si="1398"/>
        <v>20</v>
      </c>
      <c r="W3975" s="25">
        <f t="shared" si="1399"/>
        <v>1</v>
      </c>
      <c r="X3975" s="59"/>
      <c r="Y3975" s="59" t="s">
        <v>4591</v>
      </c>
      <c r="Z3975" s="59" t="s">
        <v>63</v>
      </c>
      <c r="AA3975" s="63" t="s">
        <v>4592</v>
      </c>
    </row>
    <row r="3976" spans="1:27" ht="16.5" customHeight="1" x14ac:dyDescent="0.3">
      <c r="A3976" s="22" t="b">
        <f t="shared" si="1379"/>
        <v>1</v>
      </c>
      <c r="B3976" s="22" t="b">
        <f t="shared" si="1380"/>
        <v>1</v>
      </c>
      <c r="C3976" s="22" t="b">
        <f t="shared" si="1381"/>
        <v>1</v>
      </c>
      <c r="D3976" s="22" t="b">
        <f t="shared" si="1382"/>
        <v>1</v>
      </c>
      <c r="E3976" s="22" t="b">
        <f t="shared" si="1383"/>
        <v>1</v>
      </c>
      <c r="F3976" s="52" t="b">
        <f t="shared" si="1384"/>
        <v>0</v>
      </c>
      <c r="G3976" s="22" t="b">
        <f t="shared" si="1385"/>
        <v>0</v>
      </c>
      <c r="H3976" s="22" t="b">
        <f t="shared" si="1386"/>
        <v>0</v>
      </c>
      <c r="I3976" s="22" t="b">
        <f t="shared" si="1387"/>
        <v>0</v>
      </c>
      <c r="J3976" s="22" t="b">
        <f t="shared" si="1388"/>
        <v>0</v>
      </c>
      <c r="K3976" s="3" t="str">
        <f t="shared" si="1389"/>
        <v/>
      </c>
      <c r="L3976" s="3" t="str">
        <f t="shared" si="1390"/>
        <v/>
      </c>
      <c r="M3976" s="3" t="str">
        <f t="shared" si="1391"/>
        <v/>
      </c>
      <c r="N3976" s="54" t="str">
        <f t="shared" si="1392"/>
        <v/>
      </c>
      <c r="O3976" s="3" t="str">
        <f t="shared" si="1393"/>
        <v/>
      </c>
      <c r="P3976" s="19" t="str">
        <f t="shared" si="1394"/>
        <v>(보라동)</v>
      </c>
      <c r="Q3976" s="23" t="e">
        <f>_xlfn.XLOOKUP(R3976,summary!C1364:C1400,summary!B1364:B1400)</f>
        <v>#N/A</v>
      </c>
      <c r="R3976" s="24" t="str">
        <f t="shared" si="1400"/>
        <v>상갈동</v>
      </c>
      <c r="S3976" s="24" t="str">
        <f t="shared" si="1395"/>
        <v>보라20통</v>
      </c>
      <c r="T3976" s="24" t="str">
        <f t="shared" si="1396"/>
        <v>(보라동)</v>
      </c>
      <c r="U3976" s="24" t="str">
        <f t="shared" si="1397"/>
        <v>보라</v>
      </c>
      <c r="V3976" s="25">
        <f t="shared" si="1398"/>
        <v>20</v>
      </c>
      <c r="W3976" s="25">
        <f t="shared" si="1399"/>
        <v>2</v>
      </c>
      <c r="X3976" s="59"/>
      <c r="Y3976" s="59" t="s">
        <v>4432</v>
      </c>
      <c r="Z3976" s="59" t="s">
        <v>65</v>
      </c>
      <c r="AA3976" s="63" t="s">
        <v>4593</v>
      </c>
    </row>
    <row r="3977" spans="1:27" ht="16.5" customHeight="1" x14ac:dyDescent="0.3">
      <c r="A3977" s="22" t="b">
        <f t="shared" si="1379"/>
        <v>0</v>
      </c>
      <c r="B3977" s="22" t="b">
        <f t="shared" si="1380"/>
        <v>0</v>
      </c>
      <c r="C3977" s="22" t="b">
        <f t="shared" si="1381"/>
        <v>0</v>
      </c>
      <c r="D3977" s="22" t="b">
        <f t="shared" si="1382"/>
        <v>0</v>
      </c>
      <c r="E3977" s="22" t="b">
        <f t="shared" si="1383"/>
        <v>0</v>
      </c>
      <c r="F3977" s="52" t="b">
        <f t="shared" si="1384"/>
        <v>0</v>
      </c>
      <c r="G3977" s="22" t="b">
        <f t="shared" si="1385"/>
        <v>0</v>
      </c>
      <c r="H3977" s="22" t="b">
        <f t="shared" si="1386"/>
        <v>0</v>
      </c>
      <c r="I3977" s="22" t="b">
        <f t="shared" si="1387"/>
        <v>0</v>
      </c>
      <c r="J3977" s="22" t="b">
        <f t="shared" si="1388"/>
        <v>0</v>
      </c>
      <c r="K3977" s="3" t="str">
        <f t="shared" si="1389"/>
        <v/>
      </c>
      <c r="L3977" s="3" t="str">
        <f t="shared" si="1390"/>
        <v/>
      </c>
      <c r="M3977" s="3" t="str">
        <f t="shared" si="1391"/>
        <v/>
      </c>
      <c r="N3977" s="54" t="str">
        <f t="shared" si="1392"/>
        <v/>
      </c>
      <c r="O3977" s="3" t="str">
        <f t="shared" si="1393"/>
        <v/>
      </c>
      <c r="P3977" s="19" t="str">
        <f t="shared" si="1394"/>
        <v/>
      </c>
      <c r="Q3977" s="23" t="e">
        <f>_xlfn.XLOOKUP(R3977,summary!C1365:C1401,summary!B1365:B1401)</f>
        <v>#N/A</v>
      </c>
      <c r="R3977" s="24" t="str">
        <f t="shared" si="1400"/>
        <v>상갈동</v>
      </c>
      <c r="S3977" s="24" t="str">
        <f t="shared" si="1395"/>
        <v>보라20통</v>
      </c>
      <c r="T3977" s="24" t="str">
        <f t="shared" si="1396"/>
        <v>(보라동)</v>
      </c>
      <c r="U3977" s="24" t="str">
        <f t="shared" si="1397"/>
        <v>보라</v>
      </c>
      <c r="V3977" s="25">
        <f t="shared" si="1398"/>
        <v>20</v>
      </c>
      <c r="W3977" s="25">
        <f t="shared" si="1399"/>
        <v>3</v>
      </c>
      <c r="X3977" s="59"/>
      <c r="Y3977" s="59"/>
      <c r="Z3977" s="59" t="s">
        <v>67</v>
      </c>
      <c r="AA3977" s="63" t="s">
        <v>4594</v>
      </c>
    </row>
    <row r="3978" spans="1:27" ht="16.5" customHeight="1" x14ac:dyDescent="0.3">
      <c r="A3978" s="22" t="b">
        <f t="shared" si="1379"/>
        <v>0</v>
      </c>
      <c r="B3978" s="22" t="b">
        <f t="shared" si="1380"/>
        <v>0</v>
      </c>
      <c r="C3978" s="22" t="b">
        <f t="shared" si="1381"/>
        <v>0</v>
      </c>
      <c r="D3978" s="22" t="b">
        <f t="shared" si="1382"/>
        <v>0</v>
      </c>
      <c r="E3978" s="22" t="b">
        <f t="shared" si="1383"/>
        <v>0</v>
      </c>
      <c r="F3978" s="52" t="b">
        <f t="shared" si="1384"/>
        <v>0</v>
      </c>
      <c r="G3978" s="22" t="b">
        <f t="shared" si="1385"/>
        <v>0</v>
      </c>
      <c r="H3978" s="22" t="b">
        <f t="shared" si="1386"/>
        <v>0</v>
      </c>
      <c r="I3978" s="22" t="b">
        <f t="shared" si="1387"/>
        <v>0</v>
      </c>
      <c r="J3978" s="22" t="b">
        <f t="shared" si="1388"/>
        <v>0</v>
      </c>
      <c r="K3978" s="3" t="str">
        <f t="shared" si="1389"/>
        <v/>
      </c>
      <c r="L3978" s="3" t="str">
        <f t="shared" si="1390"/>
        <v/>
      </c>
      <c r="M3978" s="3" t="str">
        <f t="shared" si="1391"/>
        <v/>
      </c>
      <c r="N3978" s="54" t="str">
        <f t="shared" si="1392"/>
        <v/>
      </c>
      <c r="O3978" s="3" t="str">
        <f t="shared" si="1393"/>
        <v/>
      </c>
      <c r="P3978" s="19" t="str">
        <f t="shared" si="1394"/>
        <v/>
      </c>
      <c r="Q3978" s="23" t="e">
        <f>_xlfn.XLOOKUP(R3978,summary!C1366:C1402,summary!B1366:B1402)</f>
        <v>#N/A</v>
      </c>
      <c r="R3978" s="24" t="str">
        <f t="shared" si="1400"/>
        <v>상갈동</v>
      </c>
      <c r="S3978" s="24" t="str">
        <f t="shared" si="1395"/>
        <v>보라20통</v>
      </c>
      <c r="T3978" s="24" t="str">
        <f t="shared" si="1396"/>
        <v>(보라동)</v>
      </c>
      <c r="U3978" s="24" t="str">
        <f t="shared" si="1397"/>
        <v>보라</v>
      </c>
      <c r="V3978" s="25">
        <f t="shared" si="1398"/>
        <v>20</v>
      </c>
      <c r="W3978" s="25">
        <f t="shared" si="1399"/>
        <v>4</v>
      </c>
      <c r="X3978" s="59"/>
      <c r="Y3978" s="59"/>
      <c r="Z3978" s="59" t="s">
        <v>73</v>
      </c>
      <c r="AA3978" s="63" t="s">
        <v>4595</v>
      </c>
    </row>
    <row r="3979" spans="1:27" ht="16.5" customHeight="1" x14ac:dyDescent="0.3">
      <c r="A3979" s="22" t="b">
        <f t="shared" si="1379"/>
        <v>0</v>
      </c>
      <c r="B3979" s="22" t="b">
        <f t="shared" si="1380"/>
        <v>0</v>
      </c>
      <c r="C3979" s="22" t="b">
        <f t="shared" si="1381"/>
        <v>0</v>
      </c>
      <c r="D3979" s="22" t="b">
        <f t="shared" si="1382"/>
        <v>0</v>
      </c>
      <c r="E3979" s="22" t="b">
        <f t="shared" si="1383"/>
        <v>0</v>
      </c>
      <c r="F3979" s="52" t="b">
        <f t="shared" si="1384"/>
        <v>0</v>
      </c>
      <c r="G3979" s="22" t="b">
        <f t="shared" si="1385"/>
        <v>0</v>
      </c>
      <c r="H3979" s="22" t="b">
        <f t="shared" si="1386"/>
        <v>0</v>
      </c>
      <c r="I3979" s="22" t="b">
        <f t="shared" si="1387"/>
        <v>0</v>
      </c>
      <c r="J3979" s="22" t="b">
        <f t="shared" si="1388"/>
        <v>0</v>
      </c>
      <c r="K3979" s="3" t="str">
        <f t="shared" si="1389"/>
        <v/>
      </c>
      <c r="L3979" s="3" t="str">
        <f t="shared" si="1390"/>
        <v/>
      </c>
      <c r="M3979" s="3" t="str">
        <f t="shared" si="1391"/>
        <v/>
      </c>
      <c r="N3979" s="54" t="str">
        <f t="shared" si="1392"/>
        <v/>
      </c>
      <c r="O3979" s="3" t="str">
        <f t="shared" si="1393"/>
        <v/>
      </c>
      <c r="P3979" s="19" t="str">
        <f t="shared" si="1394"/>
        <v/>
      </c>
      <c r="Q3979" s="23" t="e">
        <f>_xlfn.XLOOKUP(R3979,summary!C1367:C1403,summary!B1367:B1403)</f>
        <v>#N/A</v>
      </c>
      <c r="R3979" s="24" t="str">
        <f t="shared" si="1400"/>
        <v>상갈동</v>
      </c>
      <c r="S3979" s="24" t="str">
        <f t="shared" si="1395"/>
        <v>보라20통</v>
      </c>
      <c r="T3979" s="24" t="str">
        <f t="shared" si="1396"/>
        <v>(보라동)</v>
      </c>
      <c r="U3979" s="24" t="str">
        <f t="shared" si="1397"/>
        <v>보라</v>
      </c>
      <c r="V3979" s="25">
        <f t="shared" si="1398"/>
        <v>20</v>
      </c>
      <c r="W3979" s="25">
        <f t="shared" si="1399"/>
        <v>5</v>
      </c>
      <c r="X3979" s="59"/>
      <c r="Y3979" s="59"/>
      <c r="Z3979" s="59" t="s">
        <v>87</v>
      </c>
      <c r="AA3979" s="63" t="s">
        <v>4596</v>
      </c>
    </row>
    <row r="3980" spans="1:27" ht="16.5" customHeight="1" x14ac:dyDescent="0.3">
      <c r="A3980" s="22" t="b">
        <f t="shared" si="1379"/>
        <v>0</v>
      </c>
      <c r="B3980" s="22" t="b">
        <f t="shared" si="1380"/>
        <v>0</v>
      </c>
      <c r="C3980" s="22" t="b">
        <f t="shared" si="1381"/>
        <v>0</v>
      </c>
      <c r="D3980" s="22" t="b">
        <f t="shared" si="1382"/>
        <v>0</v>
      </c>
      <c r="E3980" s="22" t="b">
        <f t="shared" si="1383"/>
        <v>0</v>
      </c>
      <c r="F3980" s="52" t="b">
        <f t="shared" si="1384"/>
        <v>0</v>
      </c>
      <c r="G3980" s="22" t="b">
        <f t="shared" si="1385"/>
        <v>0</v>
      </c>
      <c r="H3980" s="22" t="b">
        <f t="shared" si="1386"/>
        <v>0</v>
      </c>
      <c r="I3980" s="22" t="b">
        <f t="shared" si="1387"/>
        <v>0</v>
      </c>
      <c r="J3980" s="22" t="b">
        <f t="shared" si="1388"/>
        <v>0</v>
      </c>
      <c r="K3980" s="3" t="str">
        <f t="shared" si="1389"/>
        <v/>
      </c>
      <c r="L3980" s="3" t="str">
        <f t="shared" si="1390"/>
        <v/>
      </c>
      <c r="M3980" s="3" t="str">
        <f t="shared" si="1391"/>
        <v/>
      </c>
      <c r="N3980" s="54" t="str">
        <f t="shared" si="1392"/>
        <v/>
      </c>
      <c r="O3980" s="3" t="str">
        <f t="shared" si="1393"/>
        <v/>
      </c>
      <c r="P3980" s="19" t="str">
        <f t="shared" si="1394"/>
        <v/>
      </c>
      <c r="Q3980" s="23" t="e">
        <f>_xlfn.XLOOKUP(R3980,summary!C1368:C1404,summary!B1368:B1404)</f>
        <v>#N/A</v>
      </c>
      <c r="R3980" s="24" t="str">
        <f t="shared" si="1400"/>
        <v>상갈동</v>
      </c>
      <c r="S3980" s="24" t="str">
        <f t="shared" si="1395"/>
        <v>보라20통</v>
      </c>
      <c r="T3980" s="24" t="str">
        <f t="shared" si="1396"/>
        <v>(보라동)</v>
      </c>
      <c r="U3980" s="24" t="str">
        <f t="shared" si="1397"/>
        <v>보라</v>
      </c>
      <c r="V3980" s="25">
        <f t="shared" si="1398"/>
        <v>20</v>
      </c>
      <c r="W3980" s="25">
        <f t="shared" si="1399"/>
        <v>6</v>
      </c>
      <c r="X3980" s="59"/>
      <c r="Y3980" s="59"/>
      <c r="Z3980" s="59" t="s">
        <v>89</v>
      </c>
      <c r="AA3980" s="63" t="s">
        <v>4597</v>
      </c>
    </row>
    <row r="3981" spans="1:27" ht="16.5" customHeight="1" x14ac:dyDescent="0.3">
      <c r="A3981" s="22" t="b">
        <f t="shared" si="1379"/>
        <v>0</v>
      </c>
      <c r="B3981" s="22" t="b">
        <f t="shared" si="1380"/>
        <v>0</v>
      </c>
      <c r="C3981" s="22" t="b">
        <f t="shared" si="1381"/>
        <v>0</v>
      </c>
      <c r="D3981" s="22" t="b">
        <f t="shared" si="1382"/>
        <v>0</v>
      </c>
      <c r="E3981" s="22" t="b">
        <f t="shared" si="1383"/>
        <v>0</v>
      </c>
      <c r="F3981" s="52" t="b">
        <f t="shared" si="1384"/>
        <v>0</v>
      </c>
      <c r="G3981" s="22" t="b">
        <f t="shared" si="1385"/>
        <v>0</v>
      </c>
      <c r="H3981" s="22" t="b">
        <f t="shared" si="1386"/>
        <v>0</v>
      </c>
      <c r="I3981" s="22" t="b">
        <f t="shared" si="1387"/>
        <v>0</v>
      </c>
      <c r="J3981" s="22" t="b">
        <f t="shared" si="1388"/>
        <v>0</v>
      </c>
      <c r="K3981" s="3" t="str">
        <f t="shared" si="1389"/>
        <v/>
      </c>
      <c r="L3981" s="3" t="str">
        <f t="shared" si="1390"/>
        <v/>
      </c>
      <c r="M3981" s="3" t="str">
        <f t="shared" si="1391"/>
        <v/>
      </c>
      <c r="N3981" s="54" t="str">
        <f t="shared" si="1392"/>
        <v/>
      </c>
      <c r="O3981" s="3" t="str">
        <f t="shared" si="1393"/>
        <v/>
      </c>
      <c r="P3981" s="19" t="str">
        <f t="shared" si="1394"/>
        <v/>
      </c>
      <c r="Q3981" s="23" t="e">
        <f>_xlfn.XLOOKUP(R3981,summary!C1369:C1405,summary!B1369:B1405)</f>
        <v>#N/A</v>
      </c>
      <c r="R3981" s="24" t="str">
        <f t="shared" si="1400"/>
        <v>상갈동</v>
      </c>
      <c r="S3981" s="24" t="str">
        <f t="shared" si="1395"/>
        <v>보라20통</v>
      </c>
      <c r="T3981" s="24" t="str">
        <f t="shared" si="1396"/>
        <v>(보라동)</v>
      </c>
      <c r="U3981" s="24" t="str">
        <f t="shared" si="1397"/>
        <v>보라</v>
      </c>
      <c r="V3981" s="25">
        <f t="shared" si="1398"/>
        <v>20</v>
      </c>
      <c r="W3981" s="25">
        <f t="shared" si="1399"/>
        <v>7</v>
      </c>
      <c r="X3981" s="59"/>
      <c r="Y3981" s="59"/>
      <c r="Z3981" s="59" t="s">
        <v>91</v>
      </c>
      <c r="AA3981" s="63" t="s">
        <v>4598</v>
      </c>
    </row>
    <row r="3982" spans="1:27" ht="16.5" customHeight="1" x14ac:dyDescent="0.3">
      <c r="A3982" s="22" t="b">
        <f t="shared" si="1379"/>
        <v>0</v>
      </c>
      <c r="B3982" s="22" t="b">
        <f t="shared" si="1380"/>
        <v>0</v>
      </c>
      <c r="C3982" s="22" t="b">
        <f t="shared" si="1381"/>
        <v>0</v>
      </c>
      <c r="D3982" s="22" t="b">
        <f t="shared" si="1382"/>
        <v>0</v>
      </c>
      <c r="E3982" s="22" t="b">
        <f t="shared" si="1383"/>
        <v>0</v>
      </c>
      <c r="F3982" s="52" t="b">
        <f t="shared" si="1384"/>
        <v>0</v>
      </c>
      <c r="G3982" s="22" t="b">
        <f t="shared" si="1385"/>
        <v>0</v>
      </c>
      <c r="H3982" s="22" t="b">
        <f t="shared" si="1386"/>
        <v>0</v>
      </c>
      <c r="I3982" s="22" t="b">
        <f t="shared" si="1387"/>
        <v>0</v>
      </c>
      <c r="J3982" s="22" t="b">
        <f t="shared" si="1388"/>
        <v>0</v>
      </c>
      <c r="K3982" s="3" t="str">
        <f t="shared" si="1389"/>
        <v/>
      </c>
      <c r="L3982" s="3" t="str">
        <f t="shared" si="1390"/>
        <v/>
      </c>
      <c r="M3982" s="3" t="str">
        <f t="shared" si="1391"/>
        <v/>
      </c>
      <c r="N3982" s="54" t="str">
        <f t="shared" si="1392"/>
        <v/>
      </c>
      <c r="O3982" s="3" t="str">
        <f t="shared" si="1393"/>
        <v/>
      </c>
      <c r="P3982" s="19" t="str">
        <f t="shared" si="1394"/>
        <v/>
      </c>
      <c r="Q3982" s="23" t="e">
        <f>_xlfn.XLOOKUP(R3982,summary!C1370:C1406,summary!B1370:B1406)</f>
        <v>#N/A</v>
      </c>
      <c r="R3982" s="24" t="str">
        <f t="shared" si="1400"/>
        <v>상갈동</v>
      </c>
      <c r="S3982" s="24" t="str">
        <f t="shared" si="1395"/>
        <v>보라20통</v>
      </c>
      <c r="T3982" s="24" t="str">
        <f t="shared" si="1396"/>
        <v>(보라동)</v>
      </c>
      <c r="U3982" s="24" t="str">
        <f t="shared" si="1397"/>
        <v>보라</v>
      </c>
      <c r="V3982" s="25">
        <f t="shared" si="1398"/>
        <v>20</v>
      </c>
      <c r="W3982" s="25">
        <f t="shared" si="1399"/>
        <v>8</v>
      </c>
      <c r="X3982" s="59"/>
      <c r="Y3982" s="59"/>
      <c r="Z3982" s="59" t="s">
        <v>93</v>
      </c>
      <c r="AA3982" s="63" t="s">
        <v>4599</v>
      </c>
    </row>
    <row r="3983" spans="1:27" ht="16.5" customHeight="1" x14ac:dyDescent="0.3">
      <c r="A3983" s="22" t="b">
        <f t="shared" si="1379"/>
        <v>0</v>
      </c>
      <c r="B3983" s="22" t="b">
        <f t="shared" si="1380"/>
        <v>0</v>
      </c>
      <c r="C3983" s="22" t="b">
        <f t="shared" si="1381"/>
        <v>0</v>
      </c>
      <c r="D3983" s="22" t="b">
        <f t="shared" si="1382"/>
        <v>0</v>
      </c>
      <c r="E3983" s="22" t="b">
        <f t="shared" si="1383"/>
        <v>0</v>
      </c>
      <c r="F3983" s="52" t="b">
        <f t="shared" si="1384"/>
        <v>0</v>
      </c>
      <c r="G3983" s="22" t="b">
        <f t="shared" si="1385"/>
        <v>0</v>
      </c>
      <c r="H3983" s="22" t="b">
        <f t="shared" si="1386"/>
        <v>0</v>
      </c>
      <c r="I3983" s="22" t="b">
        <f t="shared" si="1387"/>
        <v>0</v>
      </c>
      <c r="J3983" s="22" t="b">
        <f t="shared" si="1388"/>
        <v>0</v>
      </c>
      <c r="K3983" s="3" t="str">
        <f t="shared" si="1389"/>
        <v/>
      </c>
      <c r="L3983" s="3" t="str">
        <f t="shared" si="1390"/>
        <v/>
      </c>
      <c r="M3983" s="3" t="str">
        <f t="shared" si="1391"/>
        <v/>
      </c>
      <c r="N3983" s="54" t="str">
        <f t="shared" si="1392"/>
        <v/>
      </c>
      <c r="O3983" s="3" t="str">
        <f t="shared" si="1393"/>
        <v/>
      </c>
      <c r="P3983" s="19" t="str">
        <f t="shared" si="1394"/>
        <v/>
      </c>
      <c r="Q3983" s="23" t="e">
        <f>_xlfn.XLOOKUP(R3983,summary!C1371:C1407,summary!B1371:B1407)</f>
        <v>#N/A</v>
      </c>
      <c r="R3983" s="24" t="str">
        <f t="shared" si="1400"/>
        <v>상갈동</v>
      </c>
      <c r="S3983" s="24" t="str">
        <f t="shared" si="1395"/>
        <v>보라20통</v>
      </c>
      <c r="T3983" s="24" t="str">
        <f t="shared" si="1396"/>
        <v>(보라동)</v>
      </c>
      <c r="U3983" s="24" t="str">
        <f t="shared" si="1397"/>
        <v>보라</v>
      </c>
      <c r="V3983" s="25">
        <f t="shared" si="1398"/>
        <v>20</v>
      </c>
      <c r="W3983" s="25">
        <f t="shared" si="1399"/>
        <v>9</v>
      </c>
      <c r="X3983" s="59"/>
      <c r="Y3983" s="59"/>
      <c r="Z3983" s="59" t="s">
        <v>95</v>
      </c>
      <c r="AA3983" s="63" t="s">
        <v>4600</v>
      </c>
    </row>
    <row r="3984" spans="1:27" ht="16.5" customHeight="1" x14ac:dyDescent="0.3">
      <c r="A3984" s="22" t="b">
        <f t="shared" si="1379"/>
        <v>1</v>
      </c>
      <c r="B3984" s="22" t="b">
        <f t="shared" si="1380"/>
        <v>0</v>
      </c>
      <c r="C3984" s="22" t="b">
        <f t="shared" si="1381"/>
        <v>0</v>
      </c>
      <c r="D3984" s="22" t="b">
        <f t="shared" si="1382"/>
        <v>0</v>
      </c>
      <c r="E3984" s="22" t="b">
        <f t="shared" si="1383"/>
        <v>0</v>
      </c>
      <c r="F3984" s="52" t="b">
        <f t="shared" si="1384"/>
        <v>0</v>
      </c>
      <c r="G3984" s="22" t="b">
        <f t="shared" si="1385"/>
        <v>0</v>
      </c>
      <c r="H3984" s="22" t="b">
        <f t="shared" si="1386"/>
        <v>0</v>
      </c>
      <c r="I3984" s="22" t="b">
        <f t="shared" si="1387"/>
        <v>0</v>
      </c>
      <c r="J3984" s="22" t="b">
        <f t="shared" si="1388"/>
        <v>1</v>
      </c>
      <c r="K3984" s="3" t="str">
        <f t="shared" si="1389"/>
        <v/>
      </c>
      <c r="L3984" s="3" t="str">
        <f t="shared" si="1390"/>
        <v/>
      </c>
      <c r="M3984" s="3" t="str">
        <f t="shared" si="1391"/>
        <v/>
      </c>
      <c r="N3984" s="54" t="str">
        <f t="shared" si="1392"/>
        <v/>
      </c>
      <c r="O3984" s="3" t="str">
        <f t="shared" si="1393"/>
        <v/>
      </c>
      <c r="P3984" s="19" t="str">
        <f t="shared" si="1394"/>
        <v/>
      </c>
      <c r="Q3984" s="23" t="e">
        <f>_xlfn.XLOOKUP(R3984,summary!C1372:C1408,summary!B1372:B1408)</f>
        <v>#N/A</v>
      </c>
      <c r="R3984" s="24" t="str">
        <f t="shared" si="1400"/>
        <v>읍 면 동</v>
      </c>
      <c r="S3984" s="24" t="str">
        <f t="shared" si="1395"/>
        <v>통 리 명</v>
      </c>
      <c r="T3984" s="24" t="str">
        <f t="shared" si="1396"/>
        <v/>
      </c>
      <c r="U3984" s="24" t="str">
        <f t="shared" si="1397"/>
        <v/>
      </c>
      <c r="V3984" s="25" t="str">
        <f t="shared" si="1398"/>
        <v/>
      </c>
      <c r="W3984" s="25" t="str">
        <f t="shared" si="1399"/>
        <v/>
      </c>
      <c r="X3984" s="59" t="s">
        <v>121</v>
      </c>
      <c r="Y3984" s="59" t="s">
        <v>122</v>
      </c>
      <c r="Z3984" s="59" t="s">
        <v>59</v>
      </c>
      <c r="AA3984" s="63" t="s">
        <v>2628</v>
      </c>
    </row>
    <row r="3985" spans="1:27" ht="16.5" customHeight="1" x14ac:dyDescent="0.3">
      <c r="A3985" s="22" t="b">
        <f t="shared" si="1379"/>
        <v>1</v>
      </c>
      <c r="B3985" s="22" t="b">
        <f t="shared" si="1380"/>
        <v>0</v>
      </c>
      <c r="C3985" s="22" t="b">
        <f t="shared" si="1381"/>
        <v>0</v>
      </c>
      <c r="D3985" s="22" t="b">
        <f t="shared" si="1382"/>
        <v>0</v>
      </c>
      <c r="E3985" s="22" t="b">
        <f t="shared" si="1383"/>
        <v>0</v>
      </c>
      <c r="F3985" s="52" t="b">
        <f t="shared" si="1384"/>
        <v>0</v>
      </c>
      <c r="G3985" s="22" t="b">
        <f t="shared" si="1385"/>
        <v>0</v>
      </c>
      <c r="H3985" s="22" t="b">
        <f t="shared" si="1386"/>
        <v>0</v>
      </c>
      <c r="I3985" s="22" t="b">
        <f t="shared" si="1387"/>
        <v>0</v>
      </c>
      <c r="J3985" s="22" t="b">
        <f t="shared" si="1388"/>
        <v>1</v>
      </c>
      <c r="K3985" s="3" t="str">
        <f t="shared" si="1389"/>
        <v>보라21통</v>
      </c>
      <c r="L3985" s="3" t="str">
        <f t="shared" si="1390"/>
        <v>21</v>
      </c>
      <c r="M3985" s="3">
        <f t="shared" si="1391"/>
        <v>21</v>
      </c>
      <c r="N3985" s="54" t="str">
        <f t="shared" si="1392"/>
        <v>보라</v>
      </c>
      <c r="O3985" s="3" t="str">
        <f t="shared" si="1393"/>
        <v/>
      </c>
      <c r="P3985" s="19" t="str">
        <f t="shared" si="1394"/>
        <v/>
      </c>
      <c r="Q3985" s="23" t="e">
        <f>_xlfn.XLOOKUP(R3985,summary!C1373:C1409,summary!B1373:B1409)</f>
        <v>#N/A</v>
      </c>
      <c r="R3985" s="24" t="str">
        <f t="shared" si="1400"/>
        <v>상갈동</v>
      </c>
      <c r="S3985" s="24" t="str">
        <f t="shared" si="1395"/>
        <v>보라21통</v>
      </c>
      <c r="T3985" s="24" t="str">
        <f t="shared" si="1396"/>
        <v>(보라동)</v>
      </c>
      <c r="U3985" s="24" t="str">
        <f t="shared" si="1397"/>
        <v>보라</v>
      </c>
      <c r="V3985" s="25">
        <f t="shared" si="1398"/>
        <v>21</v>
      </c>
      <c r="W3985" s="25">
        <f t="shared" si="1399"/>
        <v>1</v>
      </c>
      <c r="X3985" s="59" t="s">
        <v>19</v>
      </c>
      <c r="Y3985" s="59" t="s">
        <v>4601</v>
      </c>
      <c r="Z3985" s="59" t="s">
        <v>63</v>
      </c>
      <c r="AA3985" s="63" t="s">
        <v>4602</v>
      </c>
    </row>
    <row r="3986" spans="1:27" ht="16.5" customHeight="1" x14ac:dyDescent="0.3">
      <c r="A3986" s="22" t="b">
        <f t="shared" si="1379"/>
        <v>1</v>
      </c>
      <c r="B3986" s="22" t="b">
        <f t="shared" si="1380"/>
        <v>1</v>
      </c>
      <c r="C3986" s="22" t="b">
        <f t="shared" si="1381"/>
        <v>1</v>
      </c>
      <c r="D3986" s="22" t="b">
        <f t="shared" si="1382"/>
        <v>1</v>
      </c>
      <c r="E3986" s="22" t="b">
        <f t="shared" si="1383"/>
        <v>1</v>
      </c>
      <c r="F3986" s="52" t="b">
        <f t="shared" si="1384"/>
        <v>0</v>
      </c>
      <c r="G3986" s="22" t="b">
        <f t="shared" si="1385"/>
        <v>0</v>
      </c>
      <c r="H3986" s="22" t="b">
        <f t="shared" si="1386"/>
        <v>0</v>
      </c>
      <c r="I3986" s="22" t="b">
        <f t="shared" si="1387"/>
        <v>0</v>
      </c>
      <c r="J3986" s="22" t="b">
        <f t="shared" si="1388"/>
        <v>0</v>
      </c>
      <c r="K3986" s="3" t="str">
        <f t="shared" si="1389"/>
        <v/>
      </c>
      <c r="L3986" s="3" t="str">
        <f t="shared" si="1390"/>
        <v/>
      </c>
      <c r="M3986" s="3" t="str">
        <f t="shared" si="1391"/>
        <v/>
      </c>
      <c r="N3986" s="54" t="str">
        <f t="shared" si="1392"/>
        <v/>
      </c>
      <c r="O3986" s="3" t="str">
        <f t="shared" si="1393"/>
        <v/>
      </c>
      <c r="P3986" s="19" t="str">
        <f t="shared" si="1394"/>
        <v>(보라동)</v>
      </c>
      <c r="Q3986" s="23" t="e">
        <f>_xlfn.XLOOKUP(R3986,summary!C1374:C1410,summary!B1374:B1410)</f>
        <v>#N/A</v>
      </c>
      <c r="R3986" s="24" t="str">
        <f t="shared" si="1400"/>
        <v>상갈동</v>
      </c>
      <c r="S3986" s="24" t="str">
        <f t="shared" si="1395"/>
        <v>보라21통</v>
      </c>
      <c r="T3986" s="24" t="str">
        <f t="shared" si="1396"/>
        <v>(보라동)</v>
      </c>
      <c r="U3986" s="24" t="str">
        <f t="shared" si="1397"/>
        <v>보라</v>
      </c>
      <c r="V3986" s="25">
        <f t="shared" si="1398"/>
        <v>21</v>
      </c>
      <c r="W3986" s="25">
        <f t="shared" si="1399"/>
        <v>2</v>
      </c>
      <c r="X3986" s="59"/>
      <c r="Y3986" s="59" t="s">
        <v>4432</v>
      </c>
      <c r="Z3986" s="59" t="s">
        <v>65</v>
      </c>
      <c r="AA3986" s="63" t="s">
        <v>4603</v>
      </c>
    </row>
    <row r="3987" spans="1:27" ht="16.5" customHeight="1" x14ac:dyDescent="0.3">
      <c r="A3987" s="22" t="b">
        <f t="shared" si="1379"/>
        <v>0</v>
      </c>
      <c r="B3987" s="22" t="b">
        <f t="shared" si="1380"/>
        <v>0</v>
      </c>
      <c r="C3987" s="22" t="b">
        <f t="shared" si="1381"/>
        <v>0</v>
      </c>
      <c r="D3987" s="22" t="b">
        <f t="shared" si="1382"/>
        <v>0</v>
      </c>
      <c r="E3987" s="22" t="b">
        <f t="shared" si="1383"/>
        <v>0</v>
      </c>
      <c r="F3987" s="52" t="b">
        <f t="shared" si="1384"/>
        <v>0</v>
      </c>
      <c r="G3987" s="22" t="b">
        <f t="shared" si="1385"/>
        <v>0</v>
      </c>
      <c r="H3987" s="22" t="b">
        <f t="shared" si="1386"/>
        <v>0</v>
      </c>
      <c r="I3987" s="22" t="b">
        <f t="shared" si="1387"/>
        <v>0</v>
      </c>
      <c r="J3987" s="22" t="b">
        <f t="shared" si="1388"/>
        <v>0</v>
      </c>
      <c r="K3987" s="3" t="str">
        <f t="shared" si="1389"/>
        <v/>
      </c>
      <c r="L3987" s="3" t="str">
        <f t="shared" si="1390"/>
        <v/>
      </c>
      <c r="M3987" s="3" t="str">
        <f t="shared" si="1391"/>
        <v/>
      </c>
      <c r="N3987" s="54" t="str">
        <f t="shared" si="1392"/>
        <v/>
      </c>
      <c r="O3987" s="3" t="str">
        <f t="shared" si="1393"/>
        <v/>
      </c>
      <c r="P3987" s="19" t="str">
        <f t="shared" si="1394"/>
        <v/>
      </c>
      <c r="Q3987" s="23" t="e">
        <f>_xlfn.XLOOKUP(R3987,summary!C1375:C1411,summary!B1375:B1411)</f>
        <v>#N/A</v>
      </c>
      <c r="R3987" s="24" t="str">
        <f t="shared" si="1400"/>
        <v>상갈동</v>
      </c>
      <c r="S3987" s="24" t="str">
        <f t="shared" si="1395"/>
        <v>보라21통</v>
      </c>
      <c r="T3987" s="24" t="str">
        <f t="shared" si="1396"/>
        <v>(보라동)</v>
      </c>
      <c r="U3987" s="24" t="str">
        <f t="shared" si="1397"/>
        <v>보라</v>
      </c>
      <c r="V3987" s="25">
        <f t="shared" si="1398"/>
        <v>21</v>
      </c>
      <c r="W3987" s="25">
        <f t="shared" si="1399"/>
        <v>3</v>
      </c>
      <c r="X3987" s="59"/>
      <c r="Y3987" s="59"/>
      <c r="Z3987" s="59" t="s">
        <v>67</v>
      </c>
      <c r="AA3987" s="63" t="s">
        <v>4604</v>
      </c>
    </row>
    <row r="3988" spans="1:27" ht="16.5" customHeight="1" x14ac:dyDescent="0.3">
      <c r="A3988" s="22" t="b">
        <f t="shared" si="1379"/>
        <v>0</v>
      </c>
      <c r="B3988" s="22" t="b">
        <f t="shared" si="1380"/>
        <v>0</v>
      </c>
      <c r="C3988" s="22" t="b">
        <f t="shared" si="1381"/>
        <v>0</v>
      </c>
      <c r="D3988" s="22" t="b">
        <f t="shared" si="1382"/>
        <v>0</v>
      </c>
      <c r="E3988" s="22" t="b">
        <f t="shared" si="1383"/>
        <v>0</v>
      </c>
      <c r="F3988" s="52" t="b">
        <f t="shared" si="1384"/>
        <v>0</v>
      </c>
      <c r="G3988" s="22" t="b">
        <f t="shared" si="1385"/>
        <v>0</v>
      </c>
      <c r="H3988" s="22" t="b">
        <f t="shared" si="1386"/>
        <v>0</v>
      </c>
      <c r="I3988" s="22" t="b">
        <f t="shared" si="1387"/>
        <v>0</v>
      </c>
      <c r="J3988" s="22" t="b">
        <f t="shared" si="1388"/>
        <v>0</v>
      </c>
      <c r="K3988" s="3" t="str">
        <f t="shared" si="1389"/>
        <v/>
      </c>
      <c r="L3988" s="3" t="str">
        <f t="shared" si="1390"/>
        <v/>
      </c>
      <c r="M3988" s="3" t="str">
        <f t="shared" si="1391"/>
        <v/>
      </c>
      <c r="N3988" s="54" t="str">
        <f t="shared" si="1392"/>
        <v/>
      </c>
      <c r="O3988" s="3" t="str">
        <f t="shared" si="1393"/>
        <v/>
      </c>
      <c r="P3988" s="19" t="str">
        <f t="shared" si="1394"/>
        <v/>
      </c>
      <c r="Q3988" s="23" t="e">
        <f>_xlfn.XLOOKUP(R3988,summary!C1376:C1412,summary!B1376:B1412)</f>
        <v>#N/A</v>
      </c>
      <c r="R3988" s="24" t="str">
        <f t="shared" si="1400"/>
        <v>상갈동</v>
      </c>
      <c r="S3988" s="24" t="str">
        <f t="shared" si="1395"/>
        <v>보라21통</v>
      </c>
      <c r="T3988" s="24" t="str">
        <f t="shared" si="1396"/>
        <v>(보라동)</v>
      </c>
      <c r="U3988" s="24" t="str">
        <f t="shared" si="1397"/>
        <v>보라</v>
      </c>
      <c r="V3988" s="25">
        <f t="shared" si="1398"/>
        <v>21</v>
      </c>
      <c r="W3988" s="25">
        <f t="shared" si="1399"/>
        <v>4</v>
      </c>
      <c r="X3988" s="59"/>
      <c r="Y3988" s="59"/>
      <c r="Z3988" s="59" t="s">
        <v>73</v>
      </c>
      <c r="AA3988" s="63" t="s">
        <v>4605</v>
      </c>
    </row>
    <row r="3989" spans="1:27" ht="16.5" customHeight="1" x14ac:dyDescent="0.3">
      <c r="A3989" s="22" t="b">
        <f t="shared" ref="A3989:A4052" si="1401">LEN(Y3989)&gt;0</f>
        <v>0</v>
      </c>
      <c r="B3989" s="22" t="b">
        <f t="shared" ref="B3989:B4052" si="1402">LEFT(Y3989)="("</f>
        <v>0</v>
      </c>
      <c r="C3989" s="22" t="b">
        <f t="shared" ref="C3989:C4052" si="1403">RIGHT(Y3989)=")"</f>
        <v>0</v>
      </c>
      <c r="D3989" s="22" t="b">
        <f t="shared" ref="D3989:D4052" si="1404">AND(B3989,C3989)</f>
        <v>0</v>
      </c>
      <c r="E3989" s="22" t="b">
        <f t="shared" ref="E3989:E4052" si="1405">OR(B3989,C3989)</f>
        <v>0</v>
      </c>
      <c r="F3989" s="52" t="b">
        <f t="shared" ref="F3989:F4052" si="1406">_xlfn.XOR(B3989,C3989)</f>
        <v>0</v>
      </c>
      <c r="G3989" s="22" t="b">
        <f t="shared" ref="G3989:G4052" si="1407">AND(B3989,F3989)</f>
        <v>0</v>
      </c>
      <c r="H3989" s="22" t="b">
        <f t="shared" ref="H3989:H4052" si="1408">AND(C3989,$F3989)</f>
        <v>0</v>
      </c>
      <c r="I3989" s="22" t="b">
        <f t="shared" ref="I3989:I4052" si="1409">IF(G3989,G3989,IF(H3988,FALSE,I3988))</f>
        <v>0</v>
      </c>
      <c r="J3989" s="22" t="b">
        <f t="shared" ref="J3989:J4052" si="1410">AND(A3989,NOT(B3989),NOT(I3989))</f>
        <v>0</v>
      </c>
      <c r="K3989" s="3" t="str">
        <f t="shared" ref="K3989:K4052" si="1411">IF(AND(J3989,RIGHT(Y3989)="통"),Y3989,"")</f>
        <v/>
      </c>
      <c r="L3989" s="3" t="str">
        <f t="shared" ref="L3989:L4052" si="1412">RIGHT(SUBSTITUTE(K3989,"통",""),2)</f>
        <v/>
      </c>
      <c r="M3989" s="3" t="str">
        <f t="shared" ref="M3989:M4052" si="1413">IF(LEN(L3989)=0,"",IF(CODE(L3989)&lt;60,VALUE(L3989),VALUE(RIGHT(L3989))))</f>
        <v/>
      </c>
      <c r="N3989" s="54" t="str">
        <f t="shared" ref="N3989:N4052" si="1414">SUBSTITUTE(K3989,_xlfn.CONCAT(M3989,"통"),"")</f>
        <v/>
      </c>
      <c r="O3989" s="3" t="str">
        <f t="shared" ref="O3989:O4052" si="1415">IF(I3989,IF(I3990,CONCATENATE(Y3989,O3990),Y3989),"")</f>
        <v/>
      </c>
      <c r="P3989" s="19" t="str">
        <f t="shared" ref="P3989:P4052" si="1416">IF(G3989,O3989,IF(D3989,Y3989,""))</f>
        <v/>
      </c>
      <c r="Q3989" s="23" t="e">
        <f>_xlfn.XLOOKUP(R3989,summary!C1377:C1413,summary!B1377:B1413)</f>
        <v>#N/A</v>
      </c>
      <c r="R3989" s="24" t="str">
        <f t="shared" si="1400"/>
        <v>상갈동</v>
      </c>
      <c r="S3989" s="24" t="str">
        <f t="shared" ref="S3989:S4052" si="1417">IF(J3989,Y3989,S3988)</f>
        <v>보라21통</v>
      </c>
      <c r="T3989" s="24" t="str">
        <f t="shared" ref="T3989:T4052" si="1418">IF(J3989,P3990,T3988)</f>
        <v>(보라동)</v>
      </c>
      <c r="U3989" s="24" t="str">
        <f t="shared" ref="U3989:U4052" si="1419">IF($J3989,N3989,U3988)</f>
        <v>보라</v>
      </c>
      <c r="V3989" s="25">
        <f t="shared" ref="V3989:V4052" si="1420">IF(J3989,M3989,V3988)</f>
        <v>21</v>
      </c>
      <c r="W3989" s="25">
        <f t="shared" ref="W3989:W4052" si="1421">IF(ISBLANK(Z3989),"",IF(LEN(TRIM(Z3989))&lt;4,VALUE(SUBSTITUTE(TRIM(Z3989),"반","")),""))</f>
        <v>5</v>
      </c>
      <c r="X3989" s="59"/>
      <c r="Y3989" s="59"/>
      <c r="Z3989" s="59" t="s">
        <v>87</v>
      </c>
      <c r="AA3989" s="63" t="s">
        <v>4606</v>
      </c>
    </row>
    <row r="3990" spans="1:27" ht="16.5" customHeight="1" x14ac:dyDescent="0.3">
      <c r="A3990" s="22" t="b">
        <f t="shared" si="1401"/>
        <v>0</v>
      </c>
      <c r="B3990" s="22" t="b">
        <f t="shared" si="1402"/>
        <v>0</v>
      </c>
      <c r="C3990" s="22" t="b">
        <f t="shared" si="1403"/>
        <v>0</v>
      </c>
      <c r="D3990" s="22" t="b">
        <f t="shared" si="1404"/>
        <v>0</v>
      </c>
      <c r="E3990" s="22" t="b">
        <f t="shared" si="1405"/>
        <v>0</v>
      </c>
      <c r="F3990" s="52" t="b">
        <f t="shared" si="1406"/>
        <v>0</v>
      </c>
      <c r="G3990" s="22" t="b">
        <f t="shared" si="1407"/>
        <v>0</v>
      </c>
      <c r="H3990" s="22" t="b">
        <f t="shared" si="1408"/>
        <v>0</v>
      </c>
      <c r="I3990" s="22" t="b">
        <f t="shared" si="1409"/>
        <v>0</v>
      </c>
      <c r="J3990" s="22" t="b">
        <f t="shared" si="1410"/>
        <v>0</v>
      </c>
      <c r="K3990" s="3" t="str">
        <f t="shared" si="1411"/>
        <v/>
      </c>
      <c r="L3990" s="3" t="str">
        <f t="shared" si="1412"/>
        <v/>
      </c>
      <c r="M3990" s="3" t="str">
        <f t="shared" si="1413"/>
        <v/>
      </c>
      <c r="N3990" s="54" t="str">
        <f t="shared" si="1414"/>
        <v/>
      </c>
      <c r="O3990" s="3" t="str">
        <f t="shared" si="1415"/>
        <v/>
      </c>
      <c r="P3990" s="19" t="str">
        <f t="shared" si="1416"/>
        <v/>
      </c>
      <c r="Q3990" s="23" t="e">
        <f>_xlfn.XLOOKUP(R3990,summary!C1378:C1414,summary!B1378:B1414)</f>
        <v>#N/A</v>
      </c>
      <c r="R3990" s="24" t="str">
        <f t="shared" si="1400"/>
        <v>상갈동</v>
      </c>
      <c r="S3990" s="24" t="str">
        <f t="shared" si="1417"/>
        <v>보라21통</v>
      </c>
      <c r="T3990" s="24" t="str">
        <f t="shared" si="1418"/>
        <v>(보라동)</v>
      </c>
      <c r="U3990" s="24" t="str">
        <f t="shared" si="1419"/>
        <v>보라</v>
      </c>
      <c r="V3990" s="25">
        <f t="shared" si="1420"/>
        <v>21</v>
      </c>
      <c r="W3990" s="25">
        <f t="shared" si="1421"/>
        <v>6</v>
      </c>
      <c r="X3990" s="59"/>
      <c r="Y3990" s="59"/>
      <c r="Z3990" s="59" t="s">
        <v>89</v>
      </c>
      <c r="AA3990" s="63" t="s">
        <v>4607</v>
      </c>
    </row>
    <row r="3991" spans="1:27" ht="16.5" customHeight="1" x14ac:dyDescent="0.3">
      <c r="A3991" s="22" t="b">
        <f t="shared" si="1401"/>
        <v>0</v>
      </c>
      <c r="B3991" s="22" t="b">
        <f t="shared" si="1402"/>
        <v>0</v>
      </c>
      <c r="C3991" s="22" t="b">
        <f t="shared" si="1403"/>
        <v>0</v>
      </c>
      <c r="D3991" s="22" t="b">
        <f t="shared" si="1404"/>
        <v>0</v>
      </c>
      <c r="E3991" s="22" t="b">
        <f t="shared" si="1405"/>
        <v>0</v>
      </c>
      <c r="F3991" s="52" t="b">
        <f t="shared" si="1406"/>
        <v>0</v>
      </c>
      <c r="G3991" s="22" t="b">
        <f t="shared" si="1407"/>
        <v>0</v>
      </c>
      <c r="H3991" s="22" t="b">
        <f t="shared" si="1408"/>
        <v>0</v>
      </c>
      <c r="I3991" s="22" t="b">
        <f t="shared" si="1409"/>
        <v>0</v>
      </c>
      <c r="J3991" s="22" t="b">
        <f t="shared" si="1410"/>
        <v>0</v>
      </c>
      <c r="K3991" s="3" t="str">
        <f t="shared" si="1411"/>
        <v/>
      </c>
      <c r="L3991" s="3" t="str">
        <f t="shared" si="1412"/>
        <v/>
      </c>
      <c r="M3991" s="3" t="str">
        <f t="shared" si="1413"/>
        <v/>
      </c>
      <c r="N3991" s="54" t="str">
        <f t="shared" si="1414"/>
        <v/>
      </c>
      <c r="O3991" s="3" t="str">
        <f t="shared" si="1415"/>
        <v/>
      </c>
      <c r="P3991" s="19" t="str">
        <f t="shared" si="1416"/>
        <v/>
      </c>
      <c r="Q3991" s="23" t="e">
        <f>_xlfn.XLOOKUP(R3991,summary!C1379:C1415,summary!B1379:B1415)</f>
        <v>#N/A</v>
      </c>
      <c r="R3991" s="24" t="str">
        <f t="shared" si="1400"/>
        <v>상갈동</v>
      </c>
      <c r="S3991" s="24" t="str">
        <f t="shared" si="1417"/>
        <v>보라21통</v>
      </c>
      <c r="T3991" s="24" t="str">
        <f t="shared" si="1418"/>
        <v>(보라동)</v>
      </c>
      <c r="U3991" s="24" t="str">
        <f t="shared" si="1419"/>
        <v>보라</v>
      </c>
      <c r="V3991" s="25">
        <f t="shared" si="1420"/>
        <v>21</v>
      </c>
      <c r="W3991" s="25">
        <f t="shared" si="1421"/>
        <v>7</v>
      </c>
      <c r="X3991" s="59"/>
      <c r="Y3991" s="59"/>
      <c r="Z3991" s="59" t="s">
        <v>91</v>
      </c>
      <c r="AA3991" s="63" t="s">
        <v>4608</v>
      </c>
    </row>
    <row r="3992" spans="1:27" ht="16.5" customHeight="1" x14ac:dyDescent="0.3">
      <c r="A3992" s="22" t="b">
        <f t="shared" si="1401"/>
        <v>0</v>
      </c>
      <c r="B3992" s="22" t="b">
        <f t="shared" si="1402"/>
        <v>0</v>
      </c>
      <c r="C3992" s="22" t="b">
        <f t="shared" si="1403"/>
        <v>0</v>
      </c>
      <c r="D3992" s="22" t="b">
        <f t="shared" si="1404"/>
        <v>0</v>
      </c>
      <c r="E3992" s="22" t="b">
        <f t="shared" si="1405"/>
        <v>0</v>
      </c>
      <c r="F3992" s="52" t="b">
        <f t="shared" si="1406"/>
        <v>0</v>
      </c>
      <c r="G3992" s="22" t="b">
        <f t="shared" si="1407"/>
        <v>0</v>
      </c>
      <c r="H3992" s="22" t="b">
        <f t="shared" si="1408"/>
        <v>0</v>
      </c>
      <c r="I3992" s="22" t="b">
        <f t="shared" si="1409"/>
        <v>0</v>
      </c>
      <c r="J3992" s="22" t="b">
        <f t="shared" si="1410"/>
        <v>0</v>
      </c>
      <c r="K3992" s="3" t="str">
        <f t="shared" si="1411"/>
        <v/>
      </c>
      <c r="L3992" s="3" t="str">
        <f t="shared" si="1412"/>
        <v/>
      </c>
      <c r="M3992" s="3" t="str">
        <f t="shared" si="1413"/>
        <v/>
      </c>
      <c r="N3992" s="54" t="str">
        <f t="shared" si="1414"/>
        <v/>
      </c>
      <c r="O3992" s="3" t="str">
        <f t="shared" si="1415"/>
        <v/>
      </c>
      <c r="P3992" s="19" t="str">
        <f t="shared" si="1416"/>
        <v/>
      </c>
      <c r="Q3992" s="23" t="e">
        <f>_xlfn.XLOOKUP(R3992,summary!C1380:C1416,summary!B1380:B1416)</f>
        <v>#N/A</v>
      </c>
      <c r="R3992" s="24" t="str">
        <f t="shared" si="1400"/>
        <v>상갈동</v>
      </c>
      <c r="S3992" s="24" t="str">
        <f t="shared" si="1417"/>
        <v>보라21통</v>
      </c>
      <c r="T3992" s="24" t="str">
        <f t="shared" si="1418"/>
        <v>(보라동)</v>
      </c>
      <c r="U3992" s="24" t="str">
        <f t="shared" si="1419"/>
        <v>보라</v>
      </c>
      <c r="V3992" s="25">
        <f t="shared" si="1420"/>
        <v>21</v>
      </c>
      <c r="W3992" s="25">
        <f t="shared" si="1421"/>
        <v>8</v>
      </c>
      <c r="X3992" s="59"/>
      <c r="Y3992" s="59"/>
      <c r="Z3992" s="59" t="s">
        <v>93</v>
      </c>
      <c r="AA3992" s="63" t="s">
        <v>4609</v>
      </c>
    </row>
    <row r="3993" spans="1:27" ht="16.5" customHeight="1" x14ac:dyDescent="0.3">
      <c r="A3993" s="22" t="b">
        <f t="shared" si="1401"/>
        <v>0</v>
      </c>
      <c r="B3993" s="22" t="b">
        <f t="shared" si="1402"/>
        <v>0</v>
      </c>
      <c r="C3993" s="22" t="b">
        <f t="shared" si="1403"/>
        <v>0</v>
      </c>
      <c r="D3993" s="22" t="b">
        <f t="shared" si="1404"/>
        <v>0</v>
      </c>
      <c r="E3993" s="22" t="b">
        <f t="shared" si="1405"/>
        <v>0</v>
      </c>
      <c r="F3993" s="52" t="b">
        <f t="shared" si="1406"/>
        <v>0</v>
      </c>
      <c r="G3993" s="22" t="b">
        <f t="shared" si="1407"/>
        <v>0</v>
      </c>
      <c r="H3993" s="22" t="b">
        <f t="shared" si="1408"/>
        <v>0</v>
      </c>
      <c r="I3993" s="22" t="b">
        <f t="shared" si="1409"/>
        <v>0</v>
      </c>
      <c r="J3993" s="22" t="b">
        <f t="shared" si="1410"/>
        <v>0</v>
      </c>
      <c r="K3993" s="3" t="str">
        <f t="shared" si="1411"/>
        <v/>
      </c>
      <c r="L3993" s="3" t="str">
        <f t="shared" si="1412"/>
        <v/>
      </c>
      <c r="M3993" s="3" t="str">
        <f t="shared" si="1413"/>
        <v/>
      </c>
      <c r="N3993" s="54" t="str">
        <f t="shared" si="1414"/>
        <v/>
      </c>
      <c r="O3993" s="3" t="str">
        <f t="shared" si="1415"/>
        <v/>
      </c>
      <c r="P3993" s="19" t="str">
        <f t="shared" si="1416"/>
        <v/>
      </c>
      <c r="Q3993" s="23" t="e">
        <f>_xlfn.XLOOKUP(R3993,summary!C1381:C1417,summary!B1381:B1417)</f>
        <v>#N/A</v>
      </c>
      <c r="R3993" s="24" t="str">
        <f t="shared" si="1400"/>
        <v>상갈동</v>
      </c>
      <c r="S3993" s="24" t="str">
        <f t="shared" si="1417"/>
        <v>보라21통</v>
      </c>
      <c r="T3993" s="24" t="str">
        <f t="shared" si="1418"/>
        <v>(보라동)</v>
      </c>
      <c r="U3993" s="24" t="str">
        <f t="shared" si="1419"/>
        <v>보라</v>
      </c>
      <c r="V3993" s="25">
        <f t="shared" si="1420"/>
        <v>21</v>
      </c>
      <c r="W3993" s="25">
        <f t="shared" si="1421"/>
        <v>9</v>
      </c>
      <c r="X3993" s="59"/>
      <c r="Y3993" s="59"/>
      <c r="Z3993" s="59" t="s">
        <v>95</v>
      </c>
      <c r="AA3993" s="63" t="s">
        <v>4610</v>
      </c>
    </row>
    <row r="3994" spans="1:27" ht="16.5" customHeight="1" x14ac:dyDescent="0.3">
      <c r="A3994" s="22" t="b">
        <f t="shared" si="1401"/>
        <v>1</v>
      </c>
      <c r="B3994" s="22" t="b">
        <f t="shared" si="1402"/>
        <v>0</v>
      </c>
      <c r="C3994" s="22" t="b">
        <f t="shared" si="1403"/>
        <v>0</v>
      </c>
      <c r="D3994" s="22" t="b">
        <f t="shared" si="1404"/>
        <v>0</v>
      </c>
      <c r="E3994" s="22" t="b">
        <f t="shared" si="1405"/>
        <v>0</v>
      </c>
      <c r="F3994" s="52" t="b">
        <f t="shared" si="1406"/>
        <v>0</v>
      </c>
      <c r="G3994" s="22" t="b">
        <f t="shared" si="1407"/>
        <v>0</v>
      </c>
      <c r="H3994" s="22" t="b">
        <f t="shared" si="1408"/>
        <v>0</v>
      </c>
      <c r="I3994" s="22" t="b">
        <f t="shared" si="1409"/>
        <v>0</v>
      </c>
      <c r="J3994" s="22" t="b">
        <f t="shared" si="1410"/>
        <v>1</v>
      </c>
      <c r="K3994" s="3" t="str">
        <f t="shared" si="1411"/>
        <v>보라22통</v>
      </c>
      <c r="L3994" s="3" t="str">
        <f t="shared" si="1412"/>
        <v>22</v>
      </c>
      <c r="M3994" s="3">
        <f t="shared" si="1413"/>
        <v>22</v>
      </c>
      <c r="N3994" s="54" t="str">
        <f t="shared" si="1414"/>
        <v>보라</v>
      </c>
      <c r="O3994" s="3" t="str">
        <f t="shared" si="1415"/>
        <v/>
      </c>
      <c r="P3994" s="19" t="str">
        <f t="shared" si="1416"/>
        <v/>
      </c>
      <c r="Q3994" s="23" t="e">
        <f>_xlfn.XLOOKUP(R3994,summary!C1382:C1418,summary!B1382:B1418)</f>
        <v>#N/A</v>
      </c>
      <c r="R3994" s="24" t="str">
        <f t="shared" si="1400"/>
        <v>상갈동</v>
      </c>
      <c r="S3994" s="24" t="str">
        <f t="shared" si="1417"/>
        <v>보라22통</v>
      </c>
      <c r="T3994" s="24" t="str">
        <f t="shared" si="1418"/>
        <v>(보라동)</v>
      </c>
      <c r="U3994" s="24" t="str">
        <f t="shared" si="1419"/>
        <v>보라</v>
      </c>
      <c r="V3994" s="25">
        <f t="shared" si="1420"/>
        <v>22</v>
      </c>
      <c r="W3994" s="25">
        <f t="shared" si="1421"/>
        <v>1</v>
      </c>
      <c r="X3994" s="59"/>
      <c r="Y3994" s="59" t="s">
        <v>4611</v>
      </c>
      <c r="Z3994" s="59" t="s">
        <v>63</v>
      </c>
      <c r="AA3994" s="63" t="s">
        <v>4612</v>
      </c>
    </row>
    <row r="3995" spans="1:27" ht="16.5" customHeight="1" x14ac:dyDescent="0.3">
      <c r="A3995" s="22" t="b">
        <f t="shared" si="1401"/>
        <v>1</v>
      </c>
      <c r="B3995" s="22" t="b">
        <f t="shared" si="1402"/>
        <v>1</v>
      </c>
      <c r="C3995" s="22" t="b">
        <f t="shared" si="1403"/>
        <v>1</v>
      </c>
      <c r="D3995" s="22" t="b">
        <f t="shared" si="1404"/>
        <v>1</v>
      </c>
      <c r="E3995" s="22" t="b">
        <f t="shared" si="1405"/>
        <v>1</v>
      </c>
      <c r="F3995" s="52" t="b">
        <f t="shared" si="1406"/>
        <v>0</v>
      </c>
      <c r="G3995" s="22" t="b">
        <f t="shared" si="1407"/>
        <v>0</v>
      </c>
      <c r="H3995" s="22" t="b">
        <f t="shared" si="1408"/>
        <v>0</v>
      </c>
      <c r="I3995" s="22" t="b">
        <f t="shared" si="1409"/>
        <v>0</v>
      </c>
      <c r="J3995" s="22" t="b">
        <f t="shared" si="1410"/>
        <v>0</v>
      </c>
      <c r="K3995" s="3" t="str">
        <f t="shared" si="1411"/>
        <v/>
      </c>
      <c r="L3995" s="3" t="str">
        <f t="shared" si="1412"/>
        <v/>
      </c>
      <c r="M3995" s="3" t="str">
        <f t="shared" si="1413"/>
        <v/>
      </c>
      <c r="N3995" s="54" t="str">
        <f t="shared" si="1414"/>
        <v/>
      </c>
      <c r="O3995" s="3" t="str">
        <f t="shared" si="1415"/>
        <v/>
      </c>
      <c r="P3995" s="19" t="str">
        <f t="shared" si="1416"/>
        <v>(보라동)</v>
      </c>
      <c r="Q3995" s="23" t="e">
        <f>_xlfn.XLOOKUP(R3995,summary!C1383:C1419,summary!B1383:B1419)</f>
        <v>#N/A</v>
      </c>
      <c r="R3995" s="24" t="str">
        <f t="shared" si="1400"/>
        <v>상갈동</v>
      </c>
      <c r="S3995" s="24" t="str">
        <f t="shared" si="1417"/>
        <v>보라22통</v>
      </c>
      <c r="T3995" s="24" t="str">
        <f t="shared" si="1418"/>
        <v>(보라동)</v>
      </c>
      <c r="U3995" s="24" t="str">
        <f t="shared" si="1419"/>
        <v>보라</v>
      </c>
      <c r="V3995" s="25">
        <f t="shared" si="1420"/>
        <v>22</v>
      </c>
      <c r="W3995" s="25">
        <f t="shared" si="1421"/>
        <v>2</v>
      </c>
      <c r="X3995" s="59"/>
      <c r="Y3995" s="59" t="s">
        <v>4432</v>
      </c>
      <c r="Z3995" s="59" t="s">
        <v>65</v>
      </c>
      <c r="AA3995" s="63" t="s">
        <v>4613</v>
      </c>
    </row>
    <row r="3996" spans="1:27" ht="16.5" customHeight="1" x14ac:dyDescent="0.3">
      <c r="A3996" s="22" t="b">
        <f t="shared" si="1401"/>
        <v>0</v>
      </c>
      <c r="B3996" s="22" t="b">
        <f t="shared" si="1402"/>
        <v>0</v>
      </c>
      <c r="C3996" s="22" t="b">
        <f t="shared" si="1403"/>
        <v>0</v>
      </c>
      <c r="D3996" s="22" t="b">
        <f t="shared" si="1404"/>
        <v>0</v>
      </c>
      <c r="E3996" s="22" t="b">
        <f t="shared" si="1405"/>
        <v>0</v>
      </c>
      <c r="F3996" s="52" t="b">
        <f t="shared" si="1406"/>
        <v>0</v>
      </c>
      <c r="G3996" s="22" t="b">
        <f t="shared" si="1407"/>
        <v>0</v>
      </c>
      <c r="H3996" s="22" t="b">
        <f t="shared" si="1408"/>
        <v>0</v>
      </c>
      <c r="I3996" s="22" t="b">
        <f t="shared" si="1409"/>
        <v>0</v>
      </c>
      <c r="J3996" s="22" t="b">
        <f t="shared" si="1410"/>
        <v>0</v>
      </c>
      <c r="K3996" s="3" t="str">
        <f t="shared" si="1411"/>
        <v/>
      </c>
      <c r="L3996" s="3" t="str">
        <f t="shared" si="1412"/>
        <v/>
      </c>
      <c r="M3996" s="3" t="str">
        <f t="shared" si="1413"/>
        <v/>
      </c>
      <c r="N3996" s="54" t="str">
        <f t="shared" si="1414"/>
        <v/>
      </c>
      <c r="O3996" s="3" t="str">
        <f t="shared" si="1415"/>
        <v/>
      </c>
      <c r="P3996" s="19" t="str">
        <f t="shared" si="1416"/>
        <v/>
      </c>
      <c r="Q3996" s="23" t="e">
        <f>_xlfn.XLOOKUP(R3996,summary!C1384:C1420,summary!B1384:B1420)</f>
        <v>#N/A</v>
      </c>
      <c r="R3996" s="24" t="str">
        <f t="shared" si="1400"/>
        <v>상갈동</v>
      </c>
      <c r="S3996" s="24" t="str">
        <f t="shared" si="1417"/>
        <v>보라22통</v>
      </c>
      <c r="T3996" s="24" t="str">
        <f t="shared" si="1418"/>
        <v>(보라동)</v>
      </c>
      <c r="U3996" s="24" t="str">
        <f t="shared" si="1419"/>
        <v>보라</v>
      </c>
      <c r="V3996" s="25">
        <f t="shared" si="1420"/>
        <v>22</v>
      </c>
      <c r="W3996" s="25">
        <f t="shared" si="1421"/>
        <v>3</v>
      </c>
      <c r="X3996" s="59"/>
      <c r="Y3996" s="59"/>
      <c r="Z3996" s="59" t="s">
        <v>67</v>
      </c>
      <c r="AA3996" s="63" t="s">
        <v>4614</v>
      </c>
    </row>
    <row r="3997" spans="1:27" ht="16.5" customHeight="1" x14ac:dyDescent="0.3">
      <c r="A3997" s="22" t="b">
        <f t="shared" si="1401"/>
        <v>0</v>
      </c>
      <c r="B3997" s="22" t="b">
        <f t="shared" si="1402"/>
        <v>0</v>
      </c>
      <c r="C3997" s="22" t="b">
        <f t="shared" si="1403"/>
        <v>0</v>
      </c>
      <c r="D3997" s="22" t="b">
        <f t="shared" si="1404"/>
        <v>0</v>
      </c>
      <c r="E3997" s="22" t="b">
        <f t="shared" si="1405"/>
        <v>0</v>
      </c>
      <c r="F3997" s="52" t="b">
        <f t="shared" si="1406"/>
        <v>0</v>
      </c>
      <c r="G3997" s="22" t="b">
        <f t="shared" si="1407"/>
        <v>0</v>
      </c>
      <c r="H3997" s="22" t="b">
        <f t="shared" si="1408"/>
        <v>0</v>
      </c>
      <c r="I3997" s="22" t="b">
        <f t="shared" si="1409"/>
        <v>0</v>
      </c>
      <c r="J3997" s="22" t="b">
        <f t="shared" si="1410"/>
        <v>0</v>
      </c>
      <c r="K3997" s="3" t="str">
        <f t="shared" si="1411"/>
        <v/>
      </c>
      <c r="L3997" s="3" t="str">
        <f t="shared" si="1412"/>
        <v/>
      </c>
      <c r="M3997" s="3" t="str">
        <f t="shared" si="1413"/>
        <v/>
      </c>
      <c r="N3997" s="54" t="str">
        <f t="shared" si="1414"/>
        <v/>
      </c>
      <c r="O3997" s="3" t="str">
        <f t="shared" si="1415"/>
        <v/>
      </c>
      <c r="P3997" s="19" t="str">
        <f t="shared" si="1416"/>
        <v/>
      </c>
      <c r="Q3997" s="23" t="e">
        <f>_xlfn.XLOOKUP(R3997,summary!C1385:C1421,summary!B1385:B1421)</f>
        <v>#N/A</v>
      </c>
      <c r="R3997" s="24" t="str">
        <f t="shared" si="1400"/>
        <v>상갈동</v>
      </c>
      <c r="S3997" s="24" t="str">
        <f t="shared" si="1417"/>
        <v>보라22통</v>
      </c>
      <c r="T3997" s="24" t="str">
        <f t="shared" si="1418"/>
        <v>(보라동)</v>
      </c>
      <c r="U3997" s="24" t="str">
        <f t="shared" si="1419"/>
        <v>보라</v>
      </c>
      <c r="V3997" s="25">
        <f t="shared" si="1420"/>
        <v>22</v>
      </c>
      <c r="W3997" s="25">
        <f t="shared" si="1421"/>
        <v>4</v>
      </c>
      <c r="X3997" s="59"/>
      <c r="Y3997" s="59"/>
      <c r="Z3997" s="59" t="s">
        <v>73</v>
      </c>
      <c r="AA3997" s="63" t="s">
        <v>4615</v>
      </c>
    </row>
    <row r="3998" spans="1:27" ht="16.5" customHeight="1" x14ac:dyDescent="0.3">
      <c r="A3998" s="22" t="b">
        <f t="shared" si="1401"/>
        <v>0</v>
      </c>
      <c r="B3998" s="22" t="b">
        <f t="shared" si="1402"/>
        <v>0</v>
      </c>
      <c r="C3998" s="22" t="b">
        <f t="shared" si="1403"/>
        <v>0</v>
      </c>
      <c r="D3998" s="22" t="b">
        <f t="shared" si="1404"/>
        <v>0</v>
      </c>
      <c r="E3998" s="22" t="b">
        <f t="shared" si="1405"/>
        <v>0</v>
      </c>
      <c r="F3998" s="52" t="b">
        <f t="shared" si="1406"/>
        <v>0</v>
      </c>
      <c r="G3998" s="22" t="b">
        <f t="shared" si="1407"/>
        <v>0</v>
      </c>
      <c r="H3998" s="22" t="b">
        <f t="shared" si="1408"/>
        <v>0</v>
      </c>
      <c r="I3998" s="22" t="b">
        <f t="shared" si="1409"/>
        <v>0</v>
      </c>
      <c r="J3998" s="22" t="b">
        <f t="shared" si="1410"/>
        <v>0</v>
      </c>
      <c r="K3998" s="3" t="str">
        <f t="shared" si="1411"/>
        <v/>
      </c>
      <c r="L3998" s="3" t="str">
        <f t="shared" si="1412"/>
        <v/>
      </c>
      <c r="M3998" s="3" t="str">
        <f t="shared" si="1413"/>
        <v/>
      </c>
      <c r="N3998" s="54" t="str">
        <f t="shared" si="1414"/>
        <v/>
      </c>
      <c r="O3998" s="3" t="str">
        <f t="shared" si="1415"/>
        <v/>
      </c>
      <c r="P3998" s="19" t="str">
        <f t="shared" si="1416"/>
        <v/>
      </c>
      <c r="Q3998" s="23" t="e">
        <f>_xlfn.XLOOKUP(R3998,summary!C1386:C1422,summary!B1386:B1422)</f>
        <v>#N/A</v>
      </c>
      <c r="R3998" s="24" t="str">
        <f t="shared" si="1400"/>
        <v>상갈동</v>
      </c>
      <c r="S3998" s="24" t="str">
        <f t="shared" si="1417"/>
        <v>보라22통</v>
      </c>
      <c r="T3998" s="24" t="str">
        <f t="shared" si="1418"/>
        <v>(보라동)</v>
      </c>
      <c r="U3998" s="24" t="str">
        <f t="shared" si="1419"/>
        <v>보라</v>
      </c>
      <c r="V3998" s="25">
        <f t="shared" si="1420"/>
        <v>22</v>
      </c>
      <c r="W3998" s="25">
        <f t="shared" si="1421"/>
        <v>5</v>
      </c>
      <c r="X3998" s="59"/>
      <c r="Y3998" s="59"/>
      <c r="Z3998" s="59" t="s">
        <v>87</v>
      </c>
      <c r="AA3998" s="63" t="s">
        <v>4616</v>
      </c>
    </row>
    <row r="3999" spans="1:27" ht="16.5" customHeight="1" x14ac:dyDescent="0.3">
      <c r="A3999" s="22" t="b">
        <f t="shared" si="1401"/>
        <v>0</v>
      </c>
      <c r="B3999" s="22" t="b">
        <f t="shared" si="1402"/>
        <v>0</v>
      </c>
      <c r="C3999" s="22" t="b">
        <f t="shared" si="1403"/>
        <v>0</v>
      </c>
      <c r="D3999" s="22" t="b">
        <f t="shared" si="1404"/>
        <v>0</v>
      </c>
      <c r="E3999" s="22" t="b">
        <f t="shared" si="1405"/>
        <v>0</v>
      </c>
      <c r="F3999" s="52" t="b">
        <f t="shared" si="1406"/>
        <v>0</v>
      </c>
      <c r="G3999" s="22" t="b">
        <f t="shared" si="1407"/>
        <v>0</v>
      </c>
      <c r="H3999" s="22" t="b">
        <f t="shared" si="1408"/>
        <v>0</v>
      </c>
      <c r="I3999" s="22" t="b">
        <f t="shared" si="1409"/>
        <v>0</v>
      </c>
      <c r="J3999" s="22" t="b">
        <f t="shared" si="1410"/>
        <v>0</v>
      </c>
      <c r="K3999" s="3" t="str">
        <f t="shared" si="1411"/>
        <v/>
      </c>
      <c r="L3999" s="3" t="str">
        <f t="shared" si="1412"/>
        <v/>
      </c>
      <c r="M3999" s="3" t="str">
        <f t="shared" si="1413"/>
        <v/>
      </c>
      <c r="N3999" s="54" t="str">
        <f t="shared" si="1414"/>
        <v/>
      </c>
      <c r="O3999" s="3" t="str">
        <f t="shared" si="1415"/>
        <v/>
      </c>
      <c r="P3999" s="19" t="str">
        <f t="shared" si="1416"/>
        <v/>
      </c>
      <c r="Q3999" s="23" t="e">
        <f>_xlfn.XLOOKUP(R3999,summary!C1387:C1423,summary!B1387:B1423)</f>
        <v>#N/A</v>
      </c>
      <c r="R3999" s="24" t="str">
        <f t="shared" si="1400"/>
        <v>상갈동</v>
      </c>
      <c r="S3999" s="24" t="str">
        <f t="shared" si="1417"/>
        <v>보라22통</v>
      </c>
      <c r="T3999" s="24" t="str">
        <f t="shared" si="1418"/>
        <v>(보라동)</v>
      </c>
      <c r="U3999" s="24" t="str">
        <f t="shared" si="1419"/>
        <v>보라</v>
      </c>
      <c r="V3999" s="25">
        <f t="shared" si="1420"/>
        <v>22</v>
      </c>
      <c r="W3999" s="25">
        <f t="shared" si="1421"/>
        <v>6</v>
      </c>
      <c r="X3999" s="59"/>
      <c r="Y3999" s="59"/>
      <c r="Z3999" s="59" t="s">
        <v>89</v>
      </c>
      <c r="AA3999" s="63" t="s">
        <v>4617</v>
      </c>
    </row>
    <row r="4000" spans="1:27" ht="16.5" customHeight="1" x14ac:dyDescent="0.3">
      <c r="A4000" s="22" t="b">
        <f t="shared" si="1401"/>
        <v>0</v>
      </c>
      <c r="B4000" s="22" t="b">
        <f t="shared" si="1402"/>
        <v>0</v>
      </c>
      <c r="C4000" s="22" t="b">
        <f t="shared" si="1403"/>
        <v>0</v>
      </c>
      <c r="D4000" s="22" t="b">
        <f t="shared" si="1404"/>
        <v>0</v>
      </c>
      <c r="E4000" s="22" t="b">
        <f t="shared" si="1405"/>
        <v>0</v>
      </c>
      <c r="F4000" s="52" t="b">
        <f t="shared" si="1406"/>
        <v>0</v>
      </c>
      <c r="G4000" s="22" t="b">
        <f t="shared" si="1407"/>
        <v>0</v>
      </c>
      <c r="H4000" s="22" t="b">
        <f t="shared" si="1408"/>
        <v>0</v>
      </c>
      <c r="I4000" s="22" t="b">
        <f t="shared" si="1409"/>
        <v>0</v>
      </c>
      <c r="J4000" s="22" t="b">
        <f t="shared" si="1410"/>
        <v>0</v>
      </c>
      <c r="K4000" s="3" t="str">
        <f t="shared" si="1411"/>
        <v/>
      </c>
      <c r="L4000" s="3" t="str">
        <f t="shared" si="1412"/>
        <v/>
      </c>
      <c r="M4000" s="3" t="str">
        <f t="shared" si="1413"/>
        <v/>
      </c>
      <c r="N4000" s="54" t="str">
        <f t="shared" si="1414"/>
        <v/>
      </c>
      <c r="O4000" s="3" t="str">
        <f t="shared" si="1415"/>
        <v/>
      </c>
      <c r="P4000" s="19" t="str">
        <f t="shared" si="1416"/>
        <v/>
      </c>
      <c r="Q4000" s="23" t="e">
        <f>_xlfn.XLOOKUP(R4000,summary!C1388:C1424,summary!B1388:B1424)</f>
        <v>#N/A</v>
      </c>
      <c r="R4000" s="24" t="str">
        <f t="shared" si="1400"/>
        <v>상갈동</v>
      </c>
      <c r="S4000" s="24" t="str">
        <f t="shared" si="1417"/>
        <v>보라22통</v>
      </c>
      <c r="T4000" s="24" t="str">
        <f t="shared" si="1418"/>
        <v>(보라동)</v>
      </c>
      <c r="U4000" s="24" t="str">
        <f t="shared" si="1419"/>
        <v>보라</v>
      </c>
      <c r="V4000" s="25">
        <f t="shared" si="1420"/>
        <v>22</v>
      </c>
      <c r="W4000" s="25">
        <f t="shared" si="1421"/>
        <v>7</v>
      </c>
      <c r="X4000" s="59"/>
      <c r="Y4000" s="59"/>
      <c r="Z4000" s="59" t="s">
        <v>91</v>
      </c>
      <c r="AA4000" s="63" t="s">
        <v>4618</v>
      </c>
    </row>
    <row r="4001" spans="1:27" ht="16.5" customHeight="1" x14ac:dyDescent="0.3">
      <c r="A4001" s="22" t="b">
        <f t="shared" si="1401"/>
        <v>0</v>
      </c>
      <c r="B4001" s="22" t="b">
        <f t="shared" si="1402"/>
        <v>0</v>
      </c>
      <c r="C4001" s="22" t="b">
        <f t="shared" si="1403"/>
        <v>0</v>
      </c>
      <c r="D4001" s="22" t="b">
        <f t="shared" si="1404"/>
        <v>0</v>
      </c>
      <c r="E4001" s="22" t="b">
        <f t="shared" si="1405"/>
        <v>0</v>
      </c>
      <c r="F4001" s="52" t="b">
        <f t="shared" si="1406"/>
        <v>0</v>
      </c>
      <c r="G4001" s="22" t="b">
        <f t="shared" si="1407"/>
        <v>0</v>
      </c>
      <c r="H4001" s="22" t="b">
        <f t="shared" si="1408"/>
        <v>0</v>
      </c>
      <c r="I4001" s="22" t="b">
        <f t="shared" si="1409"/>
        <v>0</v>
      </c>
      <c r="J4001" s="22" t="b">
        <f t="shared" si="1410"/>
        <v>0</v>
      </c>
      <c r="K4001" s="3" t="str">
        <f t="shared" si="1411"/>
        <v/>
      </c>
      <c r="L4001" s="3" t="str">
        <f t="shared" si="1412"/>
        <v/>
      </c>
      <c r="M4001" s="3" t="str">
        <f t="shared" si="1413"/>
        <v/>
      </c>
      <c r="N4001" s="54" t="str">
        <f t="shared" si="1414"/>
        <v/>
      </c>
      <c r="O4001" s="3" t="str">
        <f t="shared" si="1415"/>
        <v/>
      </c>
      <c r="P4001" s="19" t="str">
        <f t="shared" si="1416"/>
        <v/>
      </c>
      <c r="Q4001" s="23" t="e">
        <f>_xlfn.XLOOKUP(R4001,summary!C1389:C1425,summary!B1389:B1425)</f>
        <v>#N/A</v>
      </c>
      <c r="R4001" s="24" t="str">
        <f t="shared" si="1400"/>
        <v>상갈동</v>
      </c>
      <c r="S4001" s="24" t="str">
        <f t="shared" si="1417"/>
        <v>보라22통</v>
      </c>
      <c r="T4001" s="24" t="str">
        <f t="shared" si="1418"/>
        <v>(보라동)</v>
      </c>
      <c r="U4001" s="24" t="str">
        <f t="shared" si="1419"/>
        <v>보라</v>
      </c>
      <c r="V4001" s="25">
        <f t="shared" si="1420"/>
        <v>22</v>
      </c>
      <c r="W4001" s="25">
        <f t="shared" si="1421"/>
        <v>8</v>
      </c>
      <c r="X4001" s="59"/>
      <c r="Y4001" s="59"/>
      <c r="Z4001" s="59" t="s">
        <v>93</v>
      </c>
      <c r="AA4001" s="63" t="s">
        <v>4619</v>
      </c>
    </row>
    <row r="4002" spans="1:27" ht="16.5" customHeight="1" x14ac:dyDescent="0.3">
      <c r="A4002" s="22" t="b">
        <f t="shared" si="1401"/>
        <v>0</v>
      </c>
      <c r="B4002" s="22" t="b">
        <f t="shared" si="1402"/>
        <v>0</v>
      </c>
      <c r="C4002" s="22" t="b">
        <f t="shared" si="1403"/>
        <v>0</v>
      </c>
      <c r="D4002" s="22" t="b">
        <f t="shared" si="1404"/>
        <v>0</v>
      </c>
      <c r="E4002" s="22" t="b">
        <f t="shared" si="1405"/>
        <v>0</v>
      </c>
      <c r="F4002" s="52" t="b">
        <f t="shared" si="1406"/>
        <v>0</v>
      </c>
      <c r="G4002" s="22" t="b">
        <f t="shared" si="1407"/>
        <v>0</v>
      </c>
      <c r="H4002" s="22" t="b">
        <f t="shared" si="1408"/>
        <v>0</v>
      </c>
      <c r="I4002" s="22" t="b">
        <f t="shared" si="1409"/>
        <v>0</v>
      </c>
      <c r="J4002" s="22" t="b">
        <f t="shared" si="1410"/>
        <v>0</v>
      </c>
      <c r="K4002" s="3" t="str">
        <f t="shared" si="1411"/>
        <v/>
      </c>
      <c r="L4002" s="3" t="str">
        <f t="shared" si="1412"/>
        <v/>
      </c>
      <c r="M4002" s="3" t="str">
        <f t="shared" si="1413"/>
        <v/>
      </c>
      <c r="N4002" s="54" t="str">
        <f t="shared" si="1414"/>
        <v/>
      </c>
      <c r="O4002" s="3" t="str">
        <f t="shared" si="1415"/>
        <v/>
      </c>
      <c r="P4002" s="19" t="str">
        <f t="shared" si="1416"/>
        <v/>
      </c>
      <c r="Q4002" s="23" t="e">
        <f>_xlfn.XLOOKUP(R4002,summary!C1390:C1426,summary!B1390:B1426)</f>
        <v>#N/A</v>
      </c>
      <c r="R4002" s="24" t="str">
        <f t="shared" si="1400"/>
        <v>상갈동</v>
      </c>
      <c r="S4002" s="24" t="str">
        <f t="shared" si="1417"/>
        <v>보라22통</v>
      </c>
      <c r="T4002" s="24" t="str">
        <f t="shared" si="1418"/>
        <v>(보라동)</v>
      </c>
      <c r="U4002" s="24" t="str">
        <f t="shared" si="1419"/>
        <v>보라</v>
      </c>
      <c r="V4002" s="25">
        <f t="shared" si="1420"/>
        <v>22</v>
      </c>
      <c r="W4002" s="25">
        <f t="shared" si="1421"/>
        <v>9</v>
      </c>
      <c r="X4002" s="59"/>
      <c r="Y4002" s="59"/>
      <c r="Z4002" s="59" t="s">
        <v>95</v>
      </c>
      <c r="AA4002" s="63" t="s">
        <v>4620</v>
      </c>
    </row>
    <row r="4003" spans="1:27" ht="16.5" customHeight="1" x14ac:dyDescent="0.3">
      <c r="A4003" s="22" t="b">
        <f t="shared" si="1401"/>
        <v>0</v>
      </c>
      <c r="B4003" s="22" t="b">
        <f t="shared" si="1402"/>
        <v>0</v>
      </c>
      <c r="C4003" s="22" t="b">
        <f t="shared" si="1403"/>
        <v>0</v>
      </c>
      <c r="D4003" s="22" t="b">
        <f t="shared" si="1404"/>
        <v>0</v>
      </c>
      <c r="E4003" s="22" t="b">
        <f t="shared" si="1405"/>
        <v>0</v>
      </c>
      <c r="F4003" s="52" t="b">
        <f t="shared" si="1406"/>
        <v>0</v>
      </c>
      <c r="G4003" s="22" t="b">
        <f t="shared" si="1407"/>
        <v>0</v>
      </c>
      <c r="H4003" s="22" t="b">
        <f t="shared" si="1408"/>
        <v>0</v>
      </c>
      <c r="I4003" s="22" t="b">
        <f t="shared" si="1409"/>
        <v>0</v>
      </c>
      <c r="J4003" s="22" t="b">
        <f t="shared" si="1410"/>
        <v>0</v>
      </c>
      <c r="K4003" s="3" t="str">
        <f t="shared" si="1411"/>
        <v/>
      </c>
      <c r="L4003" s="3" t="str">
        <f t="shared" si="1412"/>
        <v/>
      </c>
      <c r="M4003" s="3" t="str">
        <f t="shared" si="1413"/>
        <v/>
      </c>
      <c r="N4003" s="54" t="str">
        <f t="shared" si="1414"/>
        <v/>
      </c>
      <c r="O4003" s="3" t="str">
        <f t="shared" si="1415"/>
        <v/>
      </c>
      <c r="P4003" s="19" t="str">
        <f t="shared" si="1416"/>
        <v/>
      </c>
      <c r="Q4003" s="23" t="e">
        <f>_xlfn.XLOOKUP(R4003,summary!C1391:C1427,summary!B1391:B1427)</f>
        <v>#N/A</v>
      </c>
      <c r="R4003" s="24" t="str">
        <f t="shared" si="1400"/>
        <v>상갈동</v>
      </c>
      <c r="S4003" s="24" t="str">
        <f t="shared" si="1417"/>
        <v>보라22통</v>
      </c>
      <c r="T4003" s="24" t="str">
        <f t="shared" si="1418"/>
        <v>(보라동)</v>
      </c>
      <c r="U4003" s="24" t="str">
        <f t="shared" si="1419"/>
        <v>보라</v>
      </c>
      <c r="V4003" s="25">
        <f t="shared" si="1420"/>
        <v>22</v>
      </c>
      <c r="W4003" s="25">
        <f t="shared" si="1421"/>
        <v>10</v>
      </c>
      <c r="X4003" s="59"/>
      <c r="Y4003" s="59"/>
      <c r="Z4003" s="59" t="s">
        <v>97</v>
      </c>
      <c r="AA4003" s="63" t="s">
        <v>4621</v>
      </c>
    </row>
    <row r="4004" spans="1:27" ht="16.5" customHeight="1" x14ac:dyDescent="0.3">
      <c r="A4004" s="22" t="b">
        <f t="shared" si="1401"/>
        <v>0</v>
      </c>
      <c r="B4004" s="22" t="b">
        <f t="shared" si="1402"/>
        <v>0</v>
      </c>
      <c r="C4004" s="22" t="b">
        <f t="shared" si="1403"/>
        <v>0</v>
      </c>
      <c r="D4004" s="22" t="b">
        <f t="shared" si="1404"/>
        <v>0</v>
      </c>
      <c r="E4004" s="22" t="b">
        <f t="shared" si="1405"/>
        <v>0</v>
      </c>
      <c r="F4004" s="52" t="b">
        <f t="shared" si="1406"/>
        <v>0</v>
      </c>
      <c r="G4004" s="22" t="b">
        <f t="shared" si="1407"/>
        <v>0</v>
      </c>
      <c r="H4004" s="22" t="b">
        <f t="shared" si="1408"/>
        <v>0</v>
      </c>
      <c r="I4004" s="22" t="b">
        <f t="shared" si="1409"/>
        <v>0</v>
      </c>
      <c r="J4004" s="22" t="b">
        <f t="shared" si="1410"/>
        <v>0</v>
      </c>
      <c r="K4004" s="3" t="str">
        <f t="shared" si="1411"/>
        <v/>
      </c>
      <c r="L4004" s="3" t="str">
        <f t="shared" si="1412"/>
        <v/>
      </c>
      <c r="M4004" s="3" t="str">
        <f t="shared" si="1413"/>
        <v/>
      </c>
      <c r="N4004" s="54" t="str">
        <f t="shared" si="1414"/>
        <v/>
      </c>
      <c r="O4004" s="3" t="str">
        <f t="shared" si="1415"/>
        <v/>
      </c>
      <c r="P4004" s="19" t="str">
        <f t="shared" si="1416"/>
        <v/>
      </c>
      <c r="Q4004" s="23" t="e">
        <f>_xlfn.XLOOKUP(R4004,summary!C1392:C1428,summary!B1392:B1428)</f>
        <v>#N/A</v>
      </c>
      <c r="R4004" s="24" t="str">
        <f t="shared" si="1400"/>
        <v>상갈동</v>
      </c>
      <c r="S4004" s="24" t="str">
        <f t="shared" si="1417"/>
        <v>보라22통</v>
      </c>
      <c r="T4004" s="24" t="str">
        <f t="shared" si="1418"/>
        <v>(보라동)</v>
      </c>
      <c r="U4004" s="24" t="str">
        <f t="shared" si="1419"/>
        <v>보라</v>
      </c>
      <c r="V4004" s="25">
        <f t="shared" si="1420"/>
        <v>22</v>
      </c>
      <c r="W4004" s="25">
        <f t="shared" si="1421"/>
        <v>11</v>
      </c>
      <c r="X4004" s="59"/>
      <c r="Y4004" s="59"/>
      <c r="Z4004" s="59" t="s">
        <v>99</v>
      </c>
      <c r="AA4004" s="63" t="s">
        <v>4622</v>
      </c>
    </row>
    <row r="4005" spans="1:27" ht="16.5" customHeight="1" x14ac:dyDescent="0.3">
      <c r="A4005" s="22" t="b">
        <f t="shared" si="1401"/>
        <v>0</v>
      </c>
      <c r="B4005" s="22" t="b">
        <f t="shared" si="1402"/>
        <v>0</v>
      </c>
      <c r="C4005" s="22" t="b">
        <f t="shared" si="1403"/>
        <v>0</v>
      </c>
      <c r="D4005" s="22" t="b">
        <f t="shared" si="1404"/>
        <v>0</v>
      </c>
      <c r="E4005" s="22" t="b">
        <f t="shared" si="1405"/>
        <v>0</v>
      </c>
      <c r="F4005" s="52" t="b">
        <f t="shared" si="1406"/>
        <v>0</v>
      </c>
      <c r="G4005" s="22" t="b">
        <f t="shared" si="1407"/>
        <v>0</v>
      </c>
      <c r="H4005" s="22" t="b">
        <f t="shared" si="1408"/>
        <v>0</v>
      </c>
      <c r="I4005" s="22" t="b">
        <f t="shared" si="1409"/>
        <v>0</v>
      </c>
      <c r="J4005" s="22" t="b">
        <f t="shared" si="1410"/>
        <v>0</v>
      </c>
      <c r="K4005" s="3" t="str">
        <f t="shared" si="1411"/>
        <v/>
      </c>
      <c r="L4005" s="3" t="str">
        <f t="shared" si="1412"/>
        <v/>
      </c>
      <c r="M4005" s="3" t="str">
        <f t="shared" si="1413"/>
        <v/>
      </c>
      <c r="N4005" s="54" t="str">
        <f t="shared" si="1414"/>
        <v/>
      </c>
      <c r="O4005" s="3" t="str">
        <f t="shared" si="1415"/>
        <v/>
      </c>
      <c r="P4005" s="19" t="str">
        <f t="shared" si="1416"/>
        <v/>
      </c>
      <c r="Q4005" s="23" t="e">
        <f>_xlfn.XLOOKUP(R4005,summary!C1393:C1429,summary!B1393:B1429)</f>
        <v>#N/A</v>
      </c>
      <c r="R4005" s="24" t="str">
        <f t="shared" si="1400"/>
        <v>상갈동</v>
      </c>
      <c r="S4005" s="24" t="str">
        <f t="shared" si="1417"/>
        <v>보라22통</v>
      </c>
      <c r="T4005" s="24" t="str">
        <f t="shared" si="1418"/>
        <v>(보라동)</v>
      </c>
      <c r="U4005" s="24" t="str">
        <f t="shared" si="1419"/>
        <v>보라</v>
      </c>
      <c r="V4005" s="25">
        <f t="shared" si="1420"/>
        <v>22</v>
      </c>
      <c r="W4005" s="25">
        <f t="shared" si="1421"/>
        <v>12</v>
      </c>
      <c r="X4005" s="59"/>
      <c r="Y4005" s="59"/>
      <c r="Z4005" s="59" t="s">
        <v>101</v>
      </c>
      <c r="AA4005" s="63" t="s">
        <v>4623</v>
      </c>
    </row>
    <row r="4006" spans="1:27" ht="16.5" customHeight="1" x14ac:dyDescent="0.3">
      <c r="A4006" s="22" t="b">
        <f t="shared" si="1401"/>
        <v>0</v>
      </c>
      <c r="B4006" s="22" t="b">
        <f t="shared" si="1402"/>
        <v>0</v>
      </c>
      <c r="C4006" s="22" t="b">
        <f t="shared" si="1403"/>
        <v>0</v>
      </c>
      <c r="D4006" s="22" t="b">
        <f t="shared" si="1404"/>
        <v>0</v>
      </c>
      <c r="E4006" s="22" t="b">
        <f t="shared" si="1405"/>
        <v>0</v>
      </c>
      <c r="F4006" s="52" t="b">
        <f t="shared" si="1406"/>
        <v>0</v>
      </c>
      <c r="G4006" s="22" t="b">
        <f t="shared" si="1407"/>
        <v>0</v>
      </c>
      <c r="H4006" s="22" t="b">
        <f t="shared" si="1408"/>
        <v>0</v>
      </c>
      <c r="I4006" s="22" t="b">
        <f t="shared" si="1409"/>
        <v>0</v>
      </c>
      <c r="J4006" s="22" t="b">
        <f t="shared" si="1410"/>
        <v>0</v>
      </c>
      <c r="K4006" s="3" t="str">
        <f t="shared" si="1411"/>
        <v/>
      </c>
      <c r="L4006" s="3" t="str">
        <f t="shared" si="1412"/>
        <v/>
      </c>
      <c r="M4006" s="3" t="str">
        <f t="shared" si="1413"/>
        <v/>
      </c>
      <c r="N4006" s="54" t="str">
        <f t="shared" si="1414"/>
        <v/>
      </c>
      <c r="O4006" s="3" t="str">
        <f t="shared" si="1415"/>
        <v/>
      </c>
      <c r="P4006" s="19" t="str">
        <f t="shared" si="1416"/>
        <v/>
      </c>
      <c r="Q4006" s="23" t="e">
        <f>_xlfn.XLOOKUP(R4006,summary!C1394:C1430,summary!B1394:B1430)</f>
        <v>#N/A</v>
      </c>
      <c r="R4006" s="24" t="str">
        <f t="shared" si="1400"/>
        <v>상갈동</v>
      </c>
      <c r="S4006" s="24" t="str">
        <f t="shared" si="1417"/>
        <v>보라22통</v>
      </c>
      <c r="T4006" s="24" t="str">
        <f t="shared" si="1418"/>
        <v>(보라동)</v>
      </c>
      <c r="U4006" s="24" t="str">
        <f t="shared" si="1419"/>
        <v>보라</v>
      </c>
      <c r="V4006" s="25">
        <f t="shared" si="1420"/>
        <v>22</v>
      </c>
      <c r="W4006" s="25">
        <f t="shared" si="1421"/>
        <v>13</v>
      </c>
      <c r="X4006" s="59"/>
      <c r="Y4006" s="59"/>
      <c r="Z4006" s="59" t="s">
        <v>117</v>
      </c>
      <c r="AA4006" s="63" t="s">
        <v>4624</v>
      </c>
    </row>
    <row r="4007" spans="1:27" ht="16.5" customHeight="1" x14ac:dyDescent="0.3">
      <c r="A4007" s="22" t="b">
        <f t="shared" si="1401"/>
        <v>0</v>
      </c>
      <c r="B4007" s="22" t="b">
        <f t="shared" si="1402"/>
        <v>0</v>
      </c>
      <c r="C4007" s="22" t="b">
        <f t="shared" si="1403"/>
        <v>0</v>
      </c>
      <c r="D4007" s="22" t="b">
        <f t="shared" si="1404"/>
        <v>0</v>
      </c>
      <c r="E4007" s="22" t="b">
        <f t="shared" si="1405"/>
        <v>0</v>
      </c>
      <c r="F4007" s="52" t="b">
        <f t="shared" si="1406"/>
        <v>0</v>
      </c>
      <c r="G4007" s="22" t="b">
        <f t="shared" si="1407"/>
        <v>0</v>
      </c>
      <c r="H4007" s="22" t="b">
        <f t="shared" si="1408"/>
        <v>0</v>
      </c>
      <c r="I4007" s="22" t="b">
        <f t="shared" si="1409"/>
        <v>0</v>
      </c>
      <c r="J4007" s="22" t="b">
        <f t="shared" si="1410"/>
        <v>0</v>
      </c>
      <c r="K4007" s="3" t="str">
        <f t="shared" si="1411"/>
        <v/>
      </c>
      <c r="L4007" s="3" t="str">
        <f t="shared" si="1412"/>
        <v/>
      </c>
      <c r="M4007" s="3" t="str">
        <f t="shared" si="1413"/>
        <v/>
      </c>
      <c r="N4007" s="54" t="str">
        <f t="shared" si="1414"/>
        <v/>
      </c>
      <c r="O4007" s="3" t="str">
        <f t="shared" si="1415"/>
        <v/>
      </c>
      <c r="P4007" s="19" t="str">
        <f t="shared" si="1416"/>
        <v/>
      </c>
      <c r="Q4007" s="23" t="e">
        <f>_xlfn.XLOOKUP(R4007,summary!C1395:C1431,summary!B1395:B1431)</f>
        <v>#N/A</v>
      </c>
      <c r="R4007" s="24" t="str">
        <f t="shared" si="1400"/>
        <v>상갈동</v>
      </c>
      <c r="S4007" s="24" t="str">
        <f t="shared" si="1417"/>
        <v>보라22통</v>
      </c>
      <c r="T4007" s="24" t="str">
        <f t="shared" si="1418"/>
        <v>(보라동)</v>
      </c>
      <c r="U4007" s="24" t="str">
        <f t="shared" si="1419"/>
        <v>보라</v>
      </c>
      <c r="V4007" s="25">
        <f t="shared" si="1420"/>
        <v>22</v>
      </c>
      <c r="W4007" s="25">
        <f t="shared" si="1421"/>
        <v>14</v>
      </c>
      <c r="X4007" s="59"/>
      <c r="Y4007" s="59"/>
      <c r="Z4007" s="59" t="s">
        <v>119</v>
      </c>
      <c r="AA4007" s="63" t="s">
        <v>4625</v>
      </c>
    </row>
    <row r="4008" spans="1:27" ht="16.5" customHeight="1" x14ac:dyDescent="0.3">
      <c r="A4008" s="22" t="b">
        <f t="shared" si="1401"/>
        <v>0</v>
      </c>
      <c r="B4008" s="22" t="b">
        <f t="shared" si="1402"/>
        <v>0</v>
      </c>
      <c r="C4008" s="22" t="b">
        <f t="shared" si="1403"/>
        <v>0</v>
      </c>
      <c r="D4008" s="22" t="b">
        <f t="shared" si="1404"/>
        <v>0</v>
      </c>
      <c r="E4008" s="22" t="b">
        <f t="shared" si="1405"/>
        <v>0</v>
      </c>
      <c r="F4008" s="52" t="b">
        <f t="shared" si="1406"/>
        <v>0</v>
      </c>
      <c r="G4008" s="22" t="b">
        <f t="shared" si="1407"/>
        <v>0</v>
      </c>
      <c r="H4008" s="22" t="b">
        <f t="shared" si="1408"/>
        <v>0</v>
      </c>
      <c r="I4008" s="22" t="b">
        <f t="shared" si="1409"/>
        <v>0</v>
      </c>
      <c r="J4008" s="22" t="b">
        <f t="shared" si="1410"/>
        <v>0</v>
      </c>
      <c r="K4008" s="3" t="str">
        <f t="shared" si="1411"/>
        <v/>
      </c>
      <c r="L4008" s="3" t="str">
        <f t="shared" si="1412"/>
        <v/>
      </c>
      <c r="M4008" s="3" t="str">
        <f t="shared" si="1413"/>
        <v/>
      </c>
      <c r="N4008" s="54" t="str">
        <f t="shared" si="1414"/>
        <v/>
      </c>
      <c r="O4008" s="3" t="str">
        <f t="shared" si="1415"/>
        <v/>
      </c>
      <c r="P4008" s="19" t="str">
        <f t="shared" si="1416"/>
        <v/>
      </c>
      <c r="Q4008" s="23" t="e">
        <f>_xlfn.XLOOKUP(R4008,summary!C1396:C1432,summary!B1396:B1432)</f>
        <v>#N/A</v>
      </c>
      <c r="R4008" s="24" t="str">
        <f t="shared" si="1400"/>
        <v>상갈동</v>
      </c>
      <c r="S4008" s="24" t="str">
        <f t="shared" si="1417"/>
        <v>보라22통</v>
      </c>
      <c r="T4008" s="24" t="str">
        <f t="shared" si="1418"/>
        <v>(보라동)</v>
      </c>
      <c r="U4008" s="24" t="str">
        <f t="shared" si="1419"/>
        <v>보라</v>
      </c>
      <c r="V4008" s="25">
        <f t="shared" si="1420"/>
        <v>22</v>
      </c>
      <c r="W4008" s="25">
        <f t="shared" si="1421"/>
        <v>15</v>
      </c>
      <c r="X4008" s="59"/>
      <c r="Y4008" s="59"/>
      <c r="Z4008" s="59" t="s">
        <v>279</v>
      </c>
      <c r="AA4008" s="63" t="s">
        <v>4626</v>
      </c>
    </row>
    <row r="4009" spans="1:27" ht="16.5" customHeight="1" x14ac:dyDescent="0.3">
      <c r="A4009" s="22" t="b">
        <f t="shared" si="1401"/>
        <v>0</v>
      </c>
      <c r="B4009" s="22" t="b">
        <f t="shared" si="1402"/>
        <v>0</v>
      </c>
      <c r="C4009" s="22" t="b">
        <f t="shared" si="1403"/>
        <v>0</v>
      </c>
      <c r="D4009" s="22" t="b">
        <f t="shared" si="1404"/>
        <v>0</v>
      </c>
      <c r="E4009" s="22" t="b">
        <f t="shared" si="1405"/>
        <v>0</v>
      </c>
      <c r="F4009" s="52" t="b">
        <f t="shared" si="1406"/>
        <v>0</v>
      </c>
      <c r="G4009" s="22" t="b">
        <f t="shared" si="1407"/>
        <v>0</v>
      </c>
      <c r="H4009" s="22" t="b">
        <f t="shared" si="1408"/>
        <v>0</v>
      </c>
      <c r="I4009" s="22" t="b">
        <f t="shared" si="1409"/>
        <v>0</v>
      </c>
      <c r="J4009" s="22" t="b">
        <f t="shared" si="1410"/>
        <v>0</v>
      </c>
      <c r="K4009" s="3" t="str">
        <f t="shared" si="1411"/>
        <v/>
      </c>
      <c r="L4009" s="3" t="str">
        <f t="shared" si="1412"/>
        <v/>
      </c>
      <c r="M4009" s="3" t="str">
        <f t="shared" si="1413"/>
        <v/>
      </c>
      <c r="N4009" s="54" t="str">
        <f t="shared" si="1414"/>
        <v/>
      </c>
      <c r="O4009" s="3" t="str">
        <f t="shared" si="1415"/>
        <v/>
      </c>
      <c r="P4009" s="19" t="str">
        <f t="shared" si="1416"/>
        <v/>
      </c>
      <c r="Q4009" s="23" t="e">
        <f>_xlfn.XLOOKUP(R4009,summary!C1397:C1433,summary!B1397:B1433)</f>
        <v>#N/A</v>
      </c>
      <c r="R4009" s="24" t="str">
        <f t="shared" si="1400"/>
        <v>상갈동</v>
      </c>
      <c r="S4009" s="24" t="str">
        <f t="shared" si="1417"/>
        <v>보라22통</v>
      </c>
      <c r="T4009" s="24" t="str">
        <f t="shared" si="1418"/>
        <v>(보라동)</v>
      </c>
      <c r="U4009" s="24" t="str">
        <f t="shared" si="1419"/>
        <v>보라</v>
      </c>
      <c r="V4009" s="25">
        <f t="shared" si="1420"/>
        <v>22</v>
      </c>
      <c r="W4009" s="25">
        <f t="shared" si="1421"/>
        <v>16</v>
      </c>
      <c r="X4009" s="59"/>
      <c r="Y4009" s="59"/>
      <c r="Z4009" s="59" t="s">
        <v>321</v>
      </c>
      <c r="AA4009" s="63" t="s">
        <v>4627</v>
      </c>
    </row>
    <row r="4010" spans="1:27" ht="16.5" customHeight="1" x14ac:dyDescent="0.3">
      <c r="A4010" s="22" t="b">
        <f t="shared" si="1401"/>
        <v>1</v>
      </c>
      <c r="B4010" s="22" t="b">
        <f t="shared" si="1402"/>
        <v>0</v>
      </c>
      <c r="C4010" s="22" t="b">
        <f t="shared" si="1403"/>
        <v>0</v>
      </c>
      <c r="D4010" s="22" t="b">
        <f t="shared" si="1404"/>
        <v>0</v>
      </c>
      <c r="E4010" s="22" t="b">
        <f t="shared" si="1405"/>
        <v>0</v>
      </c>
      <c r="F4010" s="52" t="b">
        <f t="shared" si="1406"/>
        <v>0</v>
      </c>
      <c r="G4010" s="22" t="b">
        <f t="shared" si="1407"/>
        <v>0</v>
      </c>
      <c r="H4010" s="22" t="b">
        <f t="shared" si="1408"/>
        <v>0</v>
      </c>
      <c r="I4010" s="22" t="b">
        <f t="shared" si="1409"/>
        <v>0</v>
      </c>
      <c r="J4010" s="22" t="b">
        <f t="shared" si="1410"/>
        <v>1</v>
      </c>
      <c r="K4010" s="3" t="str">
        <f t="shared" si="1411"/>
        <v>보라23통</v>
      </c>
      <c r="L4010" s="3" t="str">
        <f t="shared" si="1412"/>
        <v>23</v>
      </c>
      <c r="M4010" s="3">
        <f t="shared" si="1413"/>
        <v>23</v>
      </c>
      <c r="N4010" s="54" t="str">
        <f t="shared" si="1414"/>
        <v>보라</v>
      </c>
      <c r="O4010" s="3" t="str">
        <f t="shared" si="1415"/>
        <v/>
      </c>
      <c r="P4010" s="19" t="str">
        <f t="shared" si="1416"/>
        <v/>
      </c>
      <c r="Q4010" s="23" t="e">
        <f>_xlfn.XLOOKUP(R4010,summary!C1398:C1434,summary!B1398:B1434)</f>
        <v>#N/A</v>
      </c>
      <c r="R4010" s="24" t="str">
        <f t="shared" si="1400"/>
        <v>상갈동</v>
      </c>
      <c r="S4010" s="24" t="str">
        <f t="shared" si="1417"/>
        <v>보라23통</v>
      </c>
      <c r="T4010" s="24" t="str">
        <f t="shared" si="1418"/>
        <v>(보라동)</v>
      </c>
      <c r="U4010" s="24" t="str">
        <f t="shared" si="1419"/>
        <v>보라</v>
      </c>
      <c r="V4010" s="25">
        <f t="shared" si="1420"/>
        <v>23</v>
      </c>
      <c r="W4010" s="25">
        <f t="shared" si="1421"/>
        <v>1</v>
      </c>
      <c r="X4010" s="59"/>
      <c r="Y4010" s="59" t="s">
        <v>4628</v>
      </c>
      <c r="Z4010" s="59" t="s">
        <v>63</v>
      </c>
      <c r="AA4010" s="63" t="s">
        <v>4629</v>
      </c>
    </row>
    <row r="4011" spans="1:27" ht="16.5" customHeight="1" x14ac:dyDescent="0.3">
      <c r="A4011" s="22" t="b">
        <f t="shared" si="1401"/>
        <v>1</v>
      </c>
      <c r="B4011" s="22" t="b">
        <f t="shared" si="1402"/>
        <v>1</v>
      </c>
      <c r="C4011" s="22" t="b">
        <f t="shared" si="1403"/>
        <v>1</v>
      </c>
      <c r="D4011" s="22" t="b">
        <f t="shared" si="1404"/>
        <v>1</v>
      </c>
      <c r="E4011" s="22" t="b">
        <f t="shared" si="1405"/>
        <v>1</v>
      </c>
      <c r="F4011" s="52" t="b">
        <f t="shared" si="1406"/>
        <v>0</v>
      </c>
      <c r="G4011" s="22" t="b">
        <f t="shared" si="1407"/>
        <v>0</v>
      </c>
      <c r="H4011" s="22" t="b">
        <f t="shared" si="1408"/>
        <v>0</v>
      </c>
      <c r="I4011" s="22" t="b">
        <f t="shared" si="1409"/>
        <v>0</v>
      </c>
      <c r="J4011" s="22" t="b">
        <f t="shared" si="1410"/>
        <v>0</v>
      </c>
      <c r="K4011" s="3" t="str">
        <f t="shared" si="1411"/>
        <v/>
      </c>
      <c r="L4011" s="3" t="str">
        <f t="shared" si="1412"/>
        <v/>
      </c>
      <c r="M4011" s="3" t="str">
        <f t="shared" si="1413"/>
        <v/>
      </c>
      <c r="N4011" s="54" t="str">
        <f t="shared" si="1414"/>
        <v/>
      </c>
      <c r="O4011" s="3" t="str">
        <f t="shared" si="1415"/>
        <v/>
      </c>
      <c r="P4011" s="19" t="str">
        <f t="shared" si="1416"/>
        <v>(보라동)</v>
      </c>
      <c r="Q4011" s="23" t="e">
        <f>_xlfn.XLOOKUP(R4011,summary!C1399:C1435,summary!B1399:B1435)</f>
        <v>#N/A</v>
      </c>
      <c r="R4011" s="24" t="str">
        <f t="shared" si="1400"/>
        <v>상갈동</v>
      </c>
      <c r="S4011" s="24" t="str">
        <f t="shared" si="1417"/>
        <v>보라23통</v>
      </c>
      <c r="T4011" s="24" t="str">
        <f t="shared" si="1418"/>
        <v>(보라동)</v>
      </c>
      <c r="U4011" s="24" t="str">
        <f t="shared" si="1419"/>
        <v>보라</v>
      </c>
      <c r="V4011" s="25">
        <f t="shared" si="1420"/>
        <v>23</v>
      </c>
      <c r="W4011" s="25">
        <f t="shared" si="1421"/>
        <v>2</v>
      </c>
      <c r="X4011" s="59"/>
      <c r="Y4011" s="59" t="s">
        <v>4432</v>
      </c>
      <c r="Z4011" s="59" t="s">
        <v>65</v>
      </c>
      <c r="AA4011" s="63" t="s">
        <v>4630</v>
      </c>
    </row>
    <row r="4012" spans="1:27" ht="16.5" customHeight="1" x14ac:dyDescent="0.3">
      <c r="A4012" s="22" t="b">
        <f t="shared" si="1401"/>
        <v>0</v>
      </c>
      <c r="B4012" s="22" t="b">
        <f t="shared" si="1402"/>
        <v>0</v>
      </c>
      <c r="C4012" s="22" t="b">
        <f t="shared" si="1403"/>
        <v>0</v>
      </c>
      <c r="D4012" s="22" t="b">
        <f t="shared" si="1404"/>
        <v>0</v>
      </c>
      <c r="E4012" s="22" t="b">
        <f t="shared" si="1405"/>
        <v>0</v>
      </c>
      <c r="F4012" s="52" t="b">
        <f t="shared" si="1406"/>
        <v>0</v>
      </c>
      <c r="G4012" s="22" t="b">
        <f t="shared" si="1407"/>
        <v>0</v>
      </c>
      <c r="H4012" s="22" t="b">
        <f t="shared" si="1408"/>
        <v>0</v>
      </c>
      <c r="I4012" s="22" t="b">
        <f t="shared" si="1409"/>
        <v>0</v>
      </c>
      <c r="J4012" s="22" t="b">
        <f t="shared" si="1410"/>
        <v>0</v>
      </c>
      <c r="K4012" s="3" t="str">
        <f t="shared" si="1411"/>
        <v/>
      </c>
      <c r="L4012" s="3" t="str">
        <f t="shared" si="1412"/>
        <v/>
      </c>
      <c r="M4012" s="3" t="str">
        <f t="shared" si="1413"/>
        <v/>
      </c>
      <c r="N4012" s="54" t="str">
        <f t="shared" si="1414"/>
        <v/>
      </c>
      <c r="O4012" s="3" t="str">
        <f t="shared" si="1415"/>
        <v/>
      </c>
      <c r="P4012" s="19" t="str">
        <f t="shared" si="1416"/>
        <v/>
      </c>
      <c r="Q4012" s="23" t="e">
        <f>_xlfn.XLOOKUP(R4012,summary!C1400:C1436,summary!B1400:B1436)</f>
        <v>#N/A</v>
      </c>
      <c r="R4012" s="24" t="str">
        <f t="shared" si="1400"/>
        <v>상갈동</v>
      </c>
      <c r="S4012" s="24" t="str">
        <f t="shared" si="1417"/>
        <v>보라23통</v>
      </c>
      <c r="T4012" s="24" t="str">
        <f t="shared" si="1418"/>
        <v>(보라동)</v>
      </c>
      <c r="U4012" s="24" t="str">
        <f t="shared" si="1419"/>
        <v>보라</v>
      </c>
      <c r="V4012" s="25">
        <f t="shared" si="1420"/>
        <v>23</v>
      </c>
      <c r="W4012" s="25">
        <f t="shared" si="1421"/>
        <v>3</v>
      </c>
      <c r="X4012" s="59"/>
      <c r="Y4012" s="59"/>
      <c r="Z4012" s="59" t="s">
        <v>67</v>
      </c>
      <c r="AA4012" s="63" t="s">
        <v>4631</v>
      </c>
    </row>
    <row r="4013" spans="1:27" ht="16.5" customHeight="1" x14ac:dyDescent="0.3">
      <c r="A4013" s="22" t="b">
        <f t="shared" si="1401"/>
        <v>0</v>
      </c>
      <c r="B4013" s="22" t="b">
        <f t="shared" si="1402"/>
        <v>0</v>
      </c>
      <c r="C4013" s="22" t="b">
        <f t="shared" si="1403"/>
        <v>0</v>
      </c>
      <c r="D4013" s="22" t="b">
        <f t="shared" si="1404"/>
        <v>0</v>
      </c>
      <c r="E4013" s="22" t="b">
        <f t="shared" si="1405"/>
        <v>0</v>
      </c>
      <c r="F4013" s="52" t="b">
        <f t="shared" si="1406"/>
        <v>0</v>
      </c>
      <c r="G4013" s="22" t="b">
        <f t="shared" si="1407"/>
        <v>0</v>
      </c>
      <c r="H4013" s="22" t="b">
        <f t="shared" si="1408"/>
        <v>0</v>
      </c>
      <c r="I4013" s="22" t="b">
        <f t="shared" si="1409"/>
        <v>0</v>
      </c>
      <c r="J4013" s="22" t="b">
        <f t="shared" si="1410"/>
        <v>0</v>
      </c>
      <c r="K4013" s="3" t="str">
        <f t="shared" si="1411"/>
        <v/>
      </c>
      <c r="L4013" s="3" t="str">
        <f t="shared" si="1412"/>
        <v/>
      </c>
      <c r="M4013" s="3" t="str">
        <f t="shared" si="1413"/>
        <v/>
      </c>
      <c r="N4013" s="54" t="str">
        <f t="shared" si="1414"/>
        <v/>
      </c>
      <c r="O4013" s="3" t="str">
        <f t="shared" si="1415"/>
        <v/>
      </c>
      <c r="P4013" s="19" t="str">
        <f t="shared" si="1416"/>
        <v/>
      </c>
      <c r="Q4013" s="23" t="e">
        <f>_xlfn.XLOOKUP(R4013,summary!C1401:C1437,summary!B1401:B1437)</f>
        <v>#N/A</v>
      </c>
      <c r="R4013" s="24" t="str">
        <f t="shared" si="1400"/>
        <v>상갈동</v>
      </c>
      <c r="S4013" s="24" t="str">
        <f t="shared" si="1417"/>
        <v>보라23통</v>
      </c>
      <c r="T4013" s="24" t="str">
        <f t="shared" si="1418"/>
        <v>(보라동)</v>
      </c>
      <c r="U4013" s="24" t="str">
        <f t="shared" si="1419"/>
        <v>보라</v>
      </c>
      <c r="V4013" s="25">
        <f t="shared" si="1420"/>
        <v>23</v>
      </c>
      <c r="W4013" s="25">
        <f t="shared" si="1421"/>
        <v>4</v>
      </c>
      <c r="X4013" s="59"/>
      <c r="Y4013" s="59"/>
      <c r="Z4013" s="59" t="s">
        <v>73</v>
      </c>
      <c r="AA4013" s="63" t="s">
        <v>4632</v>
      </c>
    </row>
    <row r="4014" spans="1:27" ht="16.5" customHeight="1" x14ac:dyDescent="0.3">
      <c r="A4014" s="22" t="b">
        <f t="shared" si="1401"/>
        <v>0</v>
      </c>
      <c r="B4014" s="22" t="b">
        <f t="shared" si="1402"/>
        <v>0</v>
      </c>
      <c r="C4014" s="22" t="b">
        <f t="shared" si="1403"/>
        <v>0</v>
      </c>
      <c r="D4014" s="22" t="b">
        <f t="shared" si="1404"/>
        <v>0</v>
      </c>
      <c r="E4014" s="22" t="b">
        <f t="shared" si="1405"/>
        <v>0</v>
      </c>
      <c r="F4014" s="52" t="b">
        <f t="shared" si="1406"/>
        <v>0</v>
      </c>
      <c r="G4014" s="22" t="b">
        <f t="shared" si="1407"/>
        <v>0</v>
      </c>
      <c r="H4014" s="22" t="b">
        <f t="shared" si="1408"/>
        <v>0</v>
      </c>
      <c r="I4014" s="22" t="b">
        <f t="shared" si="1409"/>
        <v>0</v>
      </c>
      <c r="J4014" s="22" t="b">
        <f t="shared" si="1410"/>
        <v>0</v>
      </c>
      <c r="K4014" s="3" t="str">
        <f t="shared" si="1411"/>
        <v/>
      </c>
      <c r="L4014" s="3" t="str">
        <f t="shared" si="1412"/>
        <v/>
      </c>
      <c r="M4014" s="3" t="str">
        <f t="shared" si="1413"/>
        <v/>
      </c>
      <c r="N4014" s="54" t="str">
        <f t="shared" si="1414"/>
        <v/>
      </c>
      <c r="O4014" s="3" t="str">
        <f t="shared" si="1415"/>
        <v/>
      </c>
      <c r="P4014" s="19" t="str">
        <f t="shared" si="1416"/>
        <v/>
      </c>
      <c r="Q4014" s="23" t="e">
        <f>_xlfn.XLOOKUP(R4014,summary!C1402:C1438,summary!B1402:B1438)</f>
        <v>#N/A</v>
      </c>
      <c r="R4014" s="24" t="str">
        <f t="shared" si="1400"/>
        <v>상갈동</v>
      </c>
      <c r="S4014" s="24" t="str">
        <f t="shared" si="1417"/>
        <v>보라23통</v>
      </c>
      <c r="T4014" s="24" t="str">
        <f t="shared" si="1418"/>
        <v>(보라동)</v>
      </c>
      <c r="U4014" s="24" t="str">
        <f t="shared" si="1419"/>
        <v>보라</v>
      </c>
      <c r="V4014" s="25">
        <f t="shared" si="1420"/>
        <v>23</v>
      </c>
      <c r="W4014" s="25">
        <f t="shared" si="1421"/>
        <v>5</v>
      </c>
      <c r="X4014" s="59"/>
      <c r="Y4014" s="59"/>
      <c r="Z4014" s="59" t="s">
        <v>87</v>
      </c>
      <c r="AA4014" s="63" t="s">
        <v>4633</v>
      </c>
    </row>
    <row r="4015" spans="1:27" ht="16.5" customHeight="1" x14ac:dyDescent="0.3">
      <c r="A4015" s="22" t="b">
        <f t="shared" si="1401"/>
        <v>0</v>
      </c>
      <c r="B4015" s="22" t="b">
        <f t="shared" si="1402"/>
        <v>0</v>
      </c>
      <c r="C4015" s="22" t="b">
        <f t="shared" si="1403"/>
        <v>0</v>
      </c>
      <c r="D4015" s="22" t="b">
        <f t="shared" si="1404"/>
        <v>0</v>
      </c>
      <c r="E4015" s="22" t="b">
        <f t="shared" si="1405"/>
        <v>0</v>
      </c>
      <c r="F4015" s="52" t="b">
        <f t="shared" si="1406"/>
        <v>0</v>
      </c>
      <c r="G4015" s="22" t="b">
        <f t="shared" si="1407"/>
        <v>0</v>
      </c>
      <c r="H4015" s="22" t="b">
        <f t="shared" si="1408"/>
        <v>0</v>
      </c>
      <c r="I4015" s="22" t="b">
        <f t="shared" si="1409"/>
        <v>0</v>
      </c>
      <c r="J4015" s="22" t="b">
        <f t="shared" si="1410"/>
        <v>0</v>
      </c>
      <c r="K4015" s="3" t="str">
        <f t="shared" si="1411"/>
        <v/>
      </c>
      <c r="L4015" s="3" t="str">
        <f t="shared" si="1412"/>
        <v/>
      </c>
      <c r="M4015" s="3" t="str">
        <f t="shared" si="1413"/>
        <v/>
      </c>
      <c r="N4015" s="54" t="str">
        <f t="shared" si="1414"/>
        <v/>
      </c>
      <c r="O4015" s="3" t="str">
        <f t="shared" si="1415"/>
        <v/>
      </c>
      <c r="P4015" s="19" t="str">
        <f t="shared" si="1416"/>
        <v/>
      </c>
      <c r="Q4015" s="23" t="e">
        <f>_xlfn.XLOOKUP(R4015,summary!C1403:C1439,summary!B1403:B1439)</f>
        <v>#N/A</v>
      </c>
      <c r="R4015" s="24" t="str">
        <f t="shared" si="1400"/>
        <v>상갈동</v>
      </c>
      <c r="S4015" s="24" t="str">
        <f t="shared" si="1417"/>
        <v>보라23통</v>
      </c>
      <c r="T4015" s="24" t="str">
        <f t="shared" si="1418"/>
        <v>(보라동)</v>
      </c>
      <c r="U4015" s="24" t="str">
        <f t="shared" si="1419"/>
        <v>보라</v>
      </c>
      <c r="V4015" s="25">
        <f t="shared" si="1420"/>
        <v>23</v>
      </c>
      <c r="W4015" s="25">
        <f t="shared" si="1421"/>
        <v>6</v>
      </c>
      <c r="X4015" s="59"/>
      <c r="Y4015" s="59"/>
      <c r="Z4015" s="59" t="s">
        <v>89</v>
      </c>
      <c r="AA4015" s="63" t="s">
        <v>4634</v>
      </c>
    </row>
    <row r="4016" spans="1:27" ht="16.5" customHeight="1" x14ac:dyDescent="0.3">
      <c r="A4016" s="22" t="b">
        <f t="shared" si="1401"/>
        <v>0</v>
      </c>
      <c r="B4016" s="22" t="b">
        <f t="shared" si="1402"/>
        <v>0</v>
      </c>
      <c r="C4016" s="22" t="b">
        <f t="shared" si="1403"/>
        <v>0</v>
      </c>
      <c r="D4016" s="22" t="b">
        <f t="shared" si="1404"/>
        <v>0</v>
      </c>
      <c r="E4016" s="22" t="b">
        <f t="shared" si="1405"/>
        <v>0</v>
      </c>
      <c r="F4016" s="52" t="b">
        <f t="shared" si="1406"/>
        <v>0</v>
      </c>
      <c r="G4016" s="22" t="b">
        <f t="shared" si="1407"/>
        <v>0</v>
      </c>
      <c r="H4016" s="22" t="b">
        <f t="shared" si="1408"/>
        <v>0</v>
      </c>
      <c r="I4016" s="22" t="b">
        <f t="shared" si="1409"/>
        <v>0</v>
      </c>
      <c r="J4016" s="22" t="b">
        <f t="shared" si="1410"/>
        <v>0</v>
      </c>
      <c r="K4016" s="3" t="str">
        <f t="shared" si="1411"/>
        <v/>
      </c>
      <c r="L4016" s="3" t="str">
        <f t="shared" si="1412"/>
        <v/>
      </c>
      <c r="M4016" s="3" t="str">
        <f t="shared" si="1413"/>
        <v/>
      </c>
      <c r="N4016" s="54" t="str">
        <f t="shared" si="1414"/>
        <v/>
      </c>
      <c r="O4016" s="3" t="str">
        <f t="shared" si="1415"/>
        <v/>
      </c>
      <c r="P4016" s="19" t="str">
        <f t="shared" si="1416"/>
        <v/>
      </c>
      <c r="Q4016" s="23" t="e">
        <f>_xlfn.XLOOKUP(R4016,summary!C1404:C1440,summary!B1404:B1440)</f>
        <v>#N/A</v>
      </c>
      <c r="R4016" s="24" t="str">
        <f t="shared" si="1400"/>
        <v>상갈동</v>
      </c>
      <c r="S4016" s="24" t="str">
        <f t="shared" si="1417"/>
        <v>보라23통</v>
      </c>
      <c r="T4016" s="24" t="str">
        <f t="shared" si="1418"/>
        <v>(보라동)</v>
      </c>
      <c r="U4016" s="24" t="str">
        <f t="shared" si="1419"/>
        <v>보라</v>
      </c>
      <c r="V4016" s="25">
        <f t="shared" si="1420"/>
        <v>23</v>
      </c>
      <c r="W4016" s="25">
        <f t="shared" si="1421"/>
        <v>7</v>
      </c>
      <c r="X4016" s="59"/>
      <c r="Y4016" s="59"/>
      <c r="Z4016" s="59" t="s">
        <v>91</v>
      </c>
      <c r="AA4016" s="63" t="s">
        <v>4635</v>
      </c>
    </row>
    <row r="4017" spans="1:27" ht="16.5" customHeight="1" x14ac:dyDescent="0.3">
      <c r="A4017" s="22" t="b">
        <f t="shared" si="1401"/>
        <v>0</v>
      </c>
      <c r="B4017" s="22" t="b">
        <f t="shared" si="1402"/>
        <v>0</v>
      </c>
      <c r="C4017" s="22" t="b">
        <f t="shared" si="1403"/>
        <v>0</v>
      </c>
      <c r="D4017" s="22" t="b">
        <f t="shared" si="1404"/>
        <v>0</v>
      </c>
      <c r="E4017" s="22" t="b">
        <f t="shared" si="1405"/>
        <v>0</v>
      </c>
      <c r="F4017" s="52" t="b">
        <f t="shared" si="1406"/>
        <v>0</v>
      </c>
      <c r="G4017" s="22" t="b">
        <f t="shared" si="1407"/>
        <v>0</v>
      </c>
      <c r="H4017" s="22" t="b">
        <f t="shared" si="1408"/>
        <v>0</v>
      </c>
      <c r="I4017" s="22" t="b">
        <f t="shared" si="1409"/>
        <v>0</v>
      </c>
      <c r="J4017" s="22" t="b">
        <f t="shared" si="1410"/>
        <v>0</v>
      </c>
      <c r="K4017" s="3" t="str">
        <f t="shared" si="1411"/>
        <v/>
      </c>
      <c r="L4017" s="3" t="str">
        <f t="shared" si="1412"/>
        <v/>
      </c>
      <c r="M4017" s="3" t="str">
        <f t="shared" si="1413"/>
        <v/>
      </c>
      <c r="N4017" s="54" t="str">
        <f t="shared" si="1414"/>
        <v/>
      </c>
      <c r="O4017" s="3" t="str">
        <f t="shared" si="1415"/>
        <v/>
      </c>
      <c r="P4017" s="19" t="str">
        <f t="shared" si="1416"/>
        <v/>
      </c>
      <c r="Q4017" s="23" t="e">
        <f>_xlfn.XLOOKUP(R4017,summary!C1405:C1441,summary!B1405:B1441)</f>
        <v>#N/A</v>
      </c>
      <c r="R4017" s="24" t="str">
        <f t="shared" si="1400"/>
        <v>상갈동</v>
      </c>
      <c r="S4017" s="24" t="str">
        <f t="shared" si="1417"/>
        <v>보라23통</v>
      </c>
      <c r="T4017" s="24" t="str">
        <f t="shared" si="1418"/>
        <v>(보라동)</v>
      </c>
      <c r="U4017" s="24" t="str">
        <f t="shared" si="1419"/>
        <v>보라</v>
      </c>
      <c r="V4017" s="25">
        <f t="shared" si="1420"/>
        <v>23</v>
      </c>
      <c r="W4017" s="25">
        <f t="shared" si="1421"/>
        <v>8</v>
      </c>
      <c r="X4017" s="59"/>
      <c r="Y4017" s="59"/>
      <c r="Z4017" s="59" t="s">
        <v>93</v>
      </c>
      <c r="AA4017" s="63" t="s">
        <v>4636</v>
      </c>
    </row>
    <row r="4018" spans="1:27" ht="16.5" customHeight="1" x14ac:dyDescent="0.3">
      <c r="A4018" s="22" t="b">
        <f t="shared" si="1401"/>
        <v>1</v>
      </c>
      <c r="B4018" s="22" t="b">
        <f t="shared" si="1402"/>
        <v>0</v>
      </c>
      <c r="C4018" s="22" t="b">
        <f t="shared" si="1403"/>
        <v>0</v>
      </c>
      <c r="D4018" s="22" t="b">
        <f t="shared" si="1404"/>
        <v>0</v>
      </c>
      <c r="E4018" s="22" t="b">
        <f t="shared" si="1405"/>
        <v>0</v>
      </c>
      <c r="F4018" s="52" t="b">
        <f t="shared" si="1406"/>
        <v>0</v>
      </c>
      <c r="G4018" s="22" t="b">
        <f t="shared" si="1407"/>
        <v>0</v>
      </c>
      <c r="H4018" s="22" t="b">
        <f t="shared" si="1408"/>
        <v>0</v>
      </c>
      <c r="I4018" s="22" t="b">
        <f t="shared" si="1409"/>
        <v>0</v>
      </c>
      <c r="J4018" s="22" t="b">
        <f t="shared" si="1410"/>
        <v>1</v>
      </c>
      <c r="K4018" s="3" t="str">
        <f t="shared" si="1411"/>
        <v>보라24통</v>
      </c>
      <c r="L4018" s="3" t="str">
        <f t="shared" si="1412"/>
        <v>24</v>
      </c>
      <c r="M4018" s="3">
        <f t="shared" si="1413"/>
        <v>24</v>
      </c>
      <c r="N4018" s="54" t="str">
        <f t="shared" si="1414"/>
        <v>보라</v>
      </c>
      <c r="O4018" s="3" t="str">
        <f t="shared" si="1415"/>
        <v/>
      </c>
      <c r="P4018" s="19" t="str">
        <f t="shared" si="1416"/>
        <v/>
      </c>
      <c r="Q4018" s="23" t="e">
        <f>_xlfn.XLOOKUP(R4018,summary!C1406:C1442,summary!B1406:B1442)</f>
        <v>#N/A</v>
      </c>
      <c r="R4018" s="24" t="str">
        <f t="shared" si="1400"/>
        <v>상갈동</v>
      </c>
      <c r="S4018" s="24" t="str">
        <f t="shared" si="1417"/>
        <v>보라24통</v>
      </c>
      <c r="T4018" s="24" t="str">
        <f t="shared" si="1418"/>
        <v>(보라동)</v>
      </c>
      <c r="U4018" s="24" t="str">
        <f t="shared" si="1419"/>
        <v>보라</v>
      </c>
      <c r="V4018" s="25">
        <f t="shared" si="1420"/>
        <v>24</v>
      </c>
      <c r="W4018" s="25">
        <f t="shared" si="1421"/>
        <v>1</v>
      </c>
      <c r="X4018" s="59"/>
      <c r="Y4018" s="59" t="s">
        <v>4637</v>
      </c>
      <c r="Z4018" s="59" t="s">
        <v>63</v>
      </c>
      <c r="AA4018" s="63" t="s">
        <v>4638</v>
      </c>
    </row>
    <row r="4019" spans="1:27" ht="16.5" customHeight="1" x14ac:dyDescent="0.3">
      <c r="A4019" s="22" t="b">
        <f t="shared" si="1401"/>
        <v>1</v>
      </c>
      <c r="B4019" s="22" t="b">
        <f t="shared" si="1402"/>
        <v>1</v>
      </c>
      <c r="C4019" s="22" t="b">
        <f t="shared" si="1403"/>
        <v>1</v>
      </c>
      <c r="D4019" s="22" t="b">
        <f t="shared" si="1404"/>
        <v>1</v>
      </c>
      <c r="E4019" s="22" t="b">
        <f t="shared" si="1405"/>
        <v>1</v>
      </c>
      <c r="F4019" s="52" t="b">
        <f t="shared" si="1406"/>
        <v>0</v>
      </c>
      <c r="G4019" s="22" t="b">
        <f t="shared" si="1407"/>
        <v>0</v>
      </c>
      <c r="H4019" s="22" t="b">
        <f t="shared" si="1408"/>
        <v>0</v>
      </c>
      <c r="I4019" s="22" t="b">
        <f t="shared" si="1409"/>
        <v>0</v>
      </c>
      <c r="J4019" s="22" t="b">
        <f t="shared" si="1410"/>
        <v>0</v>
      </c>
      <c r="K4019" s="3" t="str">
        <f t="shared" si="1411"/>
        <v/>
      </c>
      <c r="L4019" s="3" t="str">
        <f t="shared" si="1412"/>
        <v/>
      </c>
      <c r="M4019" s="3" t="str">
        <f t="shared" si="1413"/>
        <v/>
      </c>
      <c r="N4019" s="54" t="str">
        <f t="shared" si="1414"/>
        <v/>
      </c>
      <c r="O4019" s="3" t="str">
        <f t="shared" si="1415"/>
        <v/>
      </c>
      <c r="P4019" s="19" t="str">
        <f t="shared" si="1416"/>
        <v>(보라동)</v>
      </c>
      <c r="Q4019" s="23" t="e">
        <f>_xlfn.XLOOKUP(R4019,summary!C1407:C1443,summary!B1407:B1443)</f>
        <v>#N/A</v>
      </c>
      <c r="R4019" s="24" t="str">
        <f t="shared" si="1400"/>
        <v>상갈동</v>
      </c>
      <c r="S4019" s="24" t="str">
        <f t="shared" si="1417"/>
        <v>보라24통</v>
      </c>
      <c r="T4019" s="24" t="str">
        <f t="shared" si="1418"/>
        <v>(보라동)</v>
      </c>
      <c r="U4019" s="24" t="str">
        <f t="shared" si="1419"/>
        <v>보라</v>
      </c>
      <c r="V4019" s="25">
        <f t="shared" si="1420"/>
        <v>24</v>
      </c>
      <c r="W4019" s="25">
        <f t="shared" si="1421"/>
        <v>2</v>
      </c>
      <c r="X4019" s="59"/>
      <c r="Y4019" s="59" t="s">
        <v>4432</v>
      </c>
      <c r="Z4019" s="59" t="s">
        <v>65</v>
      </c>
      <c r="AA4019" s="63" t="s">
        <v>4639</v>
      </c>
    </row>
    <row r="4020" spans="1:27" ht="16.5" customHeight="1" x14ac:dyDescent="0.3">
      <c r="A4020" s="22" t="b">
        <f t="shared" si="1401"/>
        <v>0</v>
      </c>
      <c r="B4020" s="22" t="b">
        <f t="shared" si="1402"/>
        <v>0</v>
      </c>
      <c r="C4020" s="22" t="b">
        <f t="shared" si="1403"/>
        <v>0</v>
      </c>
      <c r="D4020" s="22" t="b">
        <f t="shared" si="1404"/>
        <v>0</v>
      </c>
      <c r="E4020" s="22" t="b">
        <f t="shared" si="1405"/>
        <v>0</v>
      </c>
      <c r="F4020" s="52" t="b">
        <f t="shared" si="1406"/>
        <v>0</v>
      </c>
      <c r="G4020" s="22" t="b">
        <f t="shared" si="1407"/>
        <v>0</v>
      </c>
      <c r="H4020" s="22" t="b">
        <f t="shared" si="1408"/>
        <v>0</v>
      </c>
      <c r="I4020" s="22" t="b">
        <f t="shared" si="1409"/>
        <v>0</v>
      </c>
      <c r="J4020" s="22" t="b">
        <f t="shared" si="1410"/>
        <v>0</v>
      </c>
      <c r="K4020" s="3" t="str">
        <f t="shared" si="1411"/>
        <v/>
      </c>
      <c r="L4020" s="3" t="str">
        <f t="shared" si="1412"/>
        <v/>
      </c>
      <c r="M4020" s="3" t="str">
        <f t="shared" si="1413"/>
        <v/>
      </c>
      <c r="N4020" s="54" t="str">
        <f t="shared" si="1414"/>
        <v/>
      </c>
      <c r="O4020" s="3" t="str">
        <f t="shared" si="1415"/>
        <v/>
      </c>
      <c r="P4020" s="19" t="str">
        <f t="shared" si="1416"/>
        <v/>
      </c>
      <c r="Q4020" s="23" t="e">
        <f>_xlfn.XLOOKUP(R4020,summary!C1408:C1444,summary!B1408:B1444)</f>
        <v>#N/A</v>
      </c>
      <c r="R4020" s="24" t="str">
        <f t="shared" si="1400"/>
        <v>상갈동</v>
      </c>
      <c r="S4020" s="24" t="str">
        <f t="shared" si="1417"/>
        <v>보라24통</v>
      </c>
      <c r="T4020" s="24" t="str">
        <f t="shared" si="1418"/>
        <v>(보라동)</v>
      </c>
      <c r="U4020" s="24" t="str">
        <f t="shared" si="1419"/>
        <v>보라</v>
      </c>
      <c r="V4020" s="25">
        <f t="shared" si="1420"/>
        <v>24</v>
      </c>
      <c r="W4020" s="25">
        <f t="shared" si="1421"/>
        <v>3</v>
      </c>
      <c r="X4020" s="59"/>
      <c r="Y4020" s="59"/>
      <c r="Z4020" s="59" t="s">
        <v>67</v>
      </c>
      <c r="AA4020" s="63" t="s">
        <v>4640</v>
      </c>
    </row>
    <row r="4021" spans="1:27" ht="16.5" customHeight="1" x14ac:dyDescent="0.3">
      <c r="A4021" s="22" t="b">
        <f t="shared" si="1401"/>
        <v>1</v>
      </c>
      <c r="B4021" s="22" t="b">
        <f t="shared" si="1402"/>
        <v>0</v>
      </c>
      <c r="C4021" s="22" t="b">
        <f t="shared" si="1403"/>
        <v>0</v>
      </c>
      <c r="D4021" s="22" t="b">
        <f t="shared" si="1404"/>
        <v>0</v>
      </c>
      <c r="E4021" s="22" t="b">
        <f t="shared" si="1405"/>
        <v>0</v>
      </c>
      <c r="F4021" s="52" t="b">
        <f t="shared" si="1406"/>
        <v>0</v>
      </c>
      <c r="G4021" s="22" t="b">
        <f t="shared" si="1407"/>
        <v>0</v>
      </c>
      <c r="H4021" s="22" t="b">
        <f t="shared" si="1408"/>
        <v>0</v>
      </c>
      <c r="I4021" s="22" t="b">
        <f t="shared" si="1409"/>
        <v>0</v>
      </c>
      <c r="J4021" s="22" t="b">
        <f t="shared" si="1410"/>
        <v>1</v>
      </c>
      <c r="K4021" s="3" t="str">
        <f t="shared" si="1411"/>
        <v/>
      </c>
      <c r="L4021" s="3" t="str">
        <f t="shared" si="1412"/>
        <v/>
      </c>
      <c r="M4021" s="3" t="str">
        <f t="shared" si="1413"/>
        <v/>
      </c>
      <c r="N4021" s="54" t="str">
        <f t="shared" si="1414"/>
        <v/>
      </c>
      <c r="O4021" s="3" t="str">
        <f t="shared" si="1415"/>
        <v/>
      </c>
      <c r="P4021" s="19" t="str">
        <f t="shared" si="1416"/>
        <v/>
      </c>
      <c r="Q4021" s="23" t="e">
        <f>_xlfn.XLOOKUP(R4021,summary!C1409:C1445,summary!B1409:B1445)</f>
        <v>#N/A</v>
      </c>
      <c r="R4021" s="24" t="str">
        <f t="shared" si="1400"/>
        <v>읍 면 동</v>
      </c>
      <c r="S4021" s="24" t="str">
        <f t="shared" si="1417"/>
        <v>통 리 명</v>
      </c>
      <c r="T4021" s="24" t="str">
        <f t="shared" si="1418"/>
        <v/>
      </c>
      <c r="U4021" s="24" t="str">
        <f t="shared" si="1419"/>
        <v/>
      </c>
      <c r="V4021" s="25" t="str">
        <f t="shared" si="1420"/>
        <v/>
      </c>
      <c r="W4021" s="25" t="str">
        <f t="shared" si="1421"/>
        <v/>
      </c>
      <c r="X4021" s="59" t="s">
        <v>121</v>
      </c>
      <c r="Y4021" s="59" t="s">
        <v>122</v>
      </c>
      <c r="Z4021" s="59" t="s">
        <v>59</v>
      </c>
      <c r="AA4021" s="63" t="s">
        <v>2628</v>
      </c>
    </row>
    <row r="4022" spans="1:27" ht="16.5" customHeight="1" x14ac:dyDescent="0.3">
      <c r="A4022" s="22" t="b">
        <f t="shared" si="1401"/>
        <v>1</v>
      </c>
      <c r="B4022" s="22" t="b">
        <f t="shared" si="1402"/>
        <v>0</v>
      </c>
      <c r="C4022" s="22" t="b">
        <f t="shared" si="1403"/>
        <v>0</v>
      </c>
      <c r="D4022" s="22" t="b">
        <f t="shared" si="1404"/>
        <v>0</v>
      </c>
      <c r="E4022" s="22" t="b">
        <f t="shared" si="1405"/>
        <v>0</v>
      </c>
      <c r="F4022" s="52" t="b">
        <f t="shared" si="1406"/>
        <v>0</v>
      </c>
      <c r="G4022" s="22" t="b">
        <f t="shared" si="1407"/>
        <v>0</v>
      </c>
      <c r="H4022" s="22" t="b">
        <f t="shared" si="1408"/>
        <v>0</v>
      </c>
      <c r="I4022" s="22" t="b">
        <f t="shared" si="1409"/>
        <v>0</v>
      </c>
      <c r="J4022" s="22" t="b">
        <f t="shared" si="1410"/>
        <v>1</v>
      </c>
      <c r="K4022" s="3" t="str">
        <f t="shared" si="1411"/>
        <v>지곡1통</v>
      </c>
      <c r="L4022" s="3" t="str">
        <f t="shared" si="1412"/>
        <v>곡1</v>
      </c>
      <c r="M4022" s="3">
        <f t="shared" si="1413"/>
        <v>1</v>
      </c>
      <c r="N4022" s="54" t="str">
        <f t="shared" si="1414"/>
        <v>지곡</v>
      </c>
      <c r="O4022" s="3" t="str">
        <f t="shared" si="1415"/>
        <v/>
      </c>
      <c r="P4022" s="19" t="str">
        <f t="shared" si="1416"/>
        <v/>
      </c>
      <c r="Q4022" s="23" t="e">
        <f>_xlfn.XLOOKUP(R4022,summary!C1410:C1446,summary!B1410:B1446)</f>
        <v>#N/A</v>
      </c>
      <c r="R4022" s="24" t="str">
        <f t="shared" si="1400"/>
        <v>상갈동</v>
      </c>
      <c r="S4022" s="24" t="str">
        <f t="shared" si="1417"/>
        <v>지곡1통</v>
      </c>
      <c r="T4022" s="24" t="str">
        <f t="shared" si="1418"/>
        <v>(지곡동)</v>
      </c>
      <c r="U4022" s="24" t="str">
        <f t="shared" si="1419"/>
        <v>지곡</v>
      </c>
      <c r="V4022" s="25">
        <f t="shared" si="1420"/>
        <v>1</v>
      </c>
      <c r="W4022" s="25">
        <f t="shared" si="1421"/>
        <v>1</v>
      </c>
      <c r="X4022" s="59" t="s">
        <v>19</v>
      </c>
      <c r="Y4022" s="59" t="s">
        <v>4641</v>
      </c>
      <c r="Z4022" s="59" t="s">
        <v>63</v>
      </c>
      <c r="AA4022" s="63" t="s">
        <v>4642</v>
      </c>
    </row>
    <row r="4023" spans="1:27" ht="16.5" customHeight="1" x14ac:dyDescent="0.3">
      <c r="A4023" s="22" t="b">
        <f t="shared" si="1401"/>
        <v>1</v>
      </c>
      <c r="B4023" s="22" t="b">
        <f t="shared" si="1402"/>
        <v>1</v>
      </c>
      <c r="C4023" s="22" t="b">
        <f t="shared" si="1403"/>
        <v>1</v>
      </c>
      <c r="D4023" s="22" t="b">
        <f t="shared" si="1404"/>
        <v>1</v>
      </c>
      <c r="E4023" s="22" t="b">
        <f t="shared" si="1405"/>
        <v>1</v>
      </c>
      <c r="F4023" s="52" t="b">
        <f t="shared" si="1406"/>
        <v>0</v>
      </c>
      <c r="G4023" s="22" t="b">
        <f t="shared" si="1407"/>
        <v>0</v>
      </c>
      <c r="H4023" s="22" t="b">
        <f t="shared" si="1408"/>
        <v>0</v>
      </c>
      <c r="I4023" s="22" t="b">
        <f t="shared" si="1409"/>
        <v>0</v>
      </c>
      <c r="J4023" s="22" t="b">
        <f t="shared" si="1410"/>
        <v>0</v>
      </c>
      <c r="K4023" s="3" t="str">
        <f t="shared" si="1411"/>
        <v/>
      </c>
      <c r="L4023" s="3" t="str">
        <f t="shared" si="1412"/>
        <v/>
      </c>
      <c r="M4023" s="3" t="str">
        <f t="shared" si="1413"/>
        <v/>
      </c>
      <c r="N4023" s="54" t="str">
        <f t="shared" si="1414"/>
        <v/>
      </c>
      <c r="O4023" s="3" t="str">
        <f t="shared" si="1415"/>
        <v/>
      </c>
      <c r="P4023" s="19" t="str">
        <f t="shared" si="1416"/>
        <v>(지곡동)</v>
      </c>
      <c r="Q4023" s="23" t="e">
        <f>_xlfn.XLOOKUP(R4023,summary!C1411:C1447,summary!B1411:B1447)</f>
        <v>#N/A</v>
      </c>
      <c r="R4023" s="24" t="str">
        <f t="shared" si="1400"/>
        <v>상갈동</v>
      </c>
      <c r="S4023" s="24" t="str">
        <f t="shared" si="1417"/>
        <v>지곡1통</v>
      </c>
      <c r="T4023" s="24" t="str">
        <f t="shared" si="1418"/>
        <v>(지곡동)</v>
      </c>
      <c r="U4023" s="24" t="str">
        <f t="shared" si="1419"/>
        <v>지곡</v>
      </c>
      <c r="V4023" s="25">
        <f t="shared" si="1420"/>
        <v>1</v>
      </c>
      <c r="W4023" s="25">
        <f t="shared" si="1421"/>
        <v>2</v>
      </c>
      <c r="X4023" s="59"/>
      <c r="Y4023" s="59" t="s">
        <v>4643</v>
      </c>
      <c r="Z4023" s="59" t="s">
        <v>65</v>
      </c>
      <c r="AA4023" s="63" t="s">
        <v>4644</v>
      </c>
    </row>
    <row r="4024" spans="1:27" ht="16.5" customHeight="1" x14ac:dyDescent="0.3">
      <c r="A4024" s="22" t="b">
        <f t="shared" si="1401"/>
        <v>1</v>
      </c>
      <c r="B4024" s="22" t="b">
        <f t="shared" si="1402"/>
        <v>0</v>
      </c>
      <c r="C4024" s="22" t="b">
        <f t="shared" si="1403"/>
        <v>0</v>
      </c>
      <c r="D4024" s="22" t="b">
        <f t="shared" si="1404"/>
        <v>0</v>
      </c>
      <c r="E4024" s="22" t="b">
        <f t="shared" si="1405"/>
        <v>0</v>
      </c>
      <c r="F4024" s="52" t="b">
        <f t="shared" si="1406"/>
        <v>0</v>
      </c>
      <c r="G4024" s="22" t="b">
        <f t="shared" si="1407"/>
        <v>0</v>
      </c>
      <c r="H4024" s="22" t="b">
        <f t="shared" si="1408"/>
        <v>0</v>
      </c>
      <c r="I4024" s="22" t="b">
        <f t="shared" si="1409"/>
        <v>0</v>
      </c>
      <c r="J4024" s="22" t="b">
        <f t="shared" si="1410"/>
        <v>1</v>
      </c>
      <c r="K4024" s="3" t="str">
        <f t="shared" si="1411"/>
        <v>지곡2통</v>
      </c>
      <c r="L4024" s="3" t="str">
        <f t="shared" si="1412"/>
        <v>곡2</v>
      </c>
      <c r="M4024" s="3">
        <f t="shared" si="1413"/>
        <v>2</v>
      </c>
      <c r="N4024" s="54" t="str">
        <f t="shared" si="1414"/>
        <v>지곡</v>
      </c>
      <c r="O4024" s="3" t="str">
        <f t="shared" si="1415"/>
        <v/>
      </c>
      <c r="P4024" s="19" t="str">
        <f t="shared" si="1416"/>
        <v/>
      </c>
      <c r="Q4024" s="23" t="e">
        <f>_xlfn.XLOOKUP(R4024,summary!C1412:C1448,summary!B1412:B1448)</f>
        <v>#N/A</v>
      </c>
      <c r="R4024" s="24" t="str">
        <f t="shared" si="1400"/>
        <v>상갈동</v>
      </c>
      <c r="S4024" s="24" t="str">
        <f t="shared" si="1417"/>
        <v>지곡2통</v>
      </c>
      <c r="T4024" s="24" t="str">
        <f t="shared" si="1418"/>
        <v>(지곡동, 지곡)</v>
      </c>
      <c r="U4024" s="24" t="str">
        <f t="shared" si="1419"/>
        <v>지곡</v>
      </c>
      <c r="V4024" s="25">
        <f t="shared" si="1420"/>
        <v>2</v>
      </c>
      <c r="W4024" s="25">
        <f t="shared" si="1421"/>
        <v>1</v>
      </c>
      <c r="X4024" s="59"/>
      <c r="Y4024" s="59" t="s">
        <v>4645</v>
      </c>
      <c r="Z4024" s="59" t="s">
        <v>63</v>
      </c>
      <c r="AA4024" s="63" t="s">
        <v>4646</v>
      </c>
    </row>
    <row r="4025" spans="1:27" ht="16.5" customHeight="1" x14ac:dyDescent="0.3">
      <c r="A4025" s="22" t="b">
        <f t="shared" si="1401"/>
        <v>1</v>
      </c>
      <c r="B4025" s="22" t="b">
        <f t="shared" si="1402"/>
        <v>1</v>
      </c>
      <c r="C4025" s="22" t="b">
        <f t="shared" si="1403"/>
        <v>1</v>
      </c>
      <c r="D4025" s="22" t="b">
        <f t="shared" si="1404"/>
        <v>1</v>
      </c>
      <c r="E4025" s="22" t="b">
        <f t="shared" si="1405"/>
        <v>1</v>
      </c>
      <c r="F4025" s="52" t="b">
        <f t="shared" si="1406"/>
        <v>0</v>
      </c>
      <c r="G4025" s="22" t="b">
        <f t="shared" si="1407"/>
        <v>0</v>
      </c>
      <c r="H4025" s="22" t="b">
        <f t="shared" si="1408"/>
        <v>0</v>
      </c>
      <c r="I4025" s="22" t="b">
        <f t="shared" si="1409"/>
        <v>0</v>
      </c>
      <c r="J4025" s="22" t="b">
        <f t="shared" si="1410"/>
        <v>0</v>
      </c>
      <c r="K4025" s="3" t="str">
        <f t="shared" si="1411"/>
        <v/>
      </c>
      <c r="L4025" s="3" t="str">
        <f t="shared" si="1412"/>
        <v/>
      </c>
      <c r="M4025" s="3" t="str">
        <f t="shared" si="1413"/>
        <v/>
      </c>
      <c r="N4025" s="54" t="str">
        <f t="shared" si="1414"/>
        <v/>
      </c>
      <c r="O4025" s="3" t="str">
        <f t="shared" si="1415"/>
        <v/>
      </c>
      <c r="P4025" s="19" t="str">
        <f t="shared" si="1416"/>
        <v>(지곡동, 지곡)</v>
      </c>
      <c r="Q4025" s="23" t="e">
        <f>_xlfn.XLOOKUP(R4025,summary!C1413:C1449,summary!B1413:B1449)</f>
        <v>#N/A</v>
      </c>
      <c r="R4025" s="24" t="str">
        <f t="shared" si="1400"/>
        <v>상갈동</v>
      </c>
      <c r="S4025" s="24" t="str">
        <f t="shared" si="1417"/>
        <v>지곡2통</v>
      </c>
      <c r="T4025" s="24" t="str">
        <f t="shared" si="1418"/>
        <v>(지곡동, 지곡)</v>
      </c>
      <c r="U4025" s="24" t="str">
        <f t="shared" si="1419"/>
        <v>지곡</v>
      </c>
      <c r="V4025" s="25">
        <f t="shared" si="1420"/>
        <v>2</v>
      </c>
      <c r="W4025" s="25">
        <f t="shared" si="1421"/>
        <v>2</v>
      </c>
      <c r="X4025" s="59"/>
      <c r="Y4025" s="59" t="s">
        <v>4647</v>
      </c>
      <c r="Z4025" s="59" t="s">
        <v>65</v>
      </c>
      <c r="AA4025" s="63" t="s">
        <v>4648</v>
      </c>
    </row>
    <row r="4026" spans="1:27" ht="16.5" customHeight="1" x14ac:dyDescent="0.3">
      <c r="A4026" s="22" t="b">
        <f t="shared" si="1401"/>
        <v>1</v>
      </c>
      <c r="B4026" s="22" t="b">
        <f t="shared" si="1402"/>
        <v>0</v>
      </c>
      <c r="C4026" s="22" t="b">
        <f t="shared" si="1403"/>
        <v>0</v>
      </c>
      <c r="D4026" s="22" t="b">
        <f t="shared" si="1404"/>
        <v>0</v>
      </c>
      <c r="E4026" s="22" t="b">
        <f t="shared" si="1405"/>
        <v>0</v>
      </c>
      <c r="F4026" s="52" t="b">
        <f t="shared" si="1406"/>
        <v>0</v>
      </c>
      <c r="G4026" s="22" t="b">
        <f t="shared" si="1407"/>
        <v>0</v>
      </c>
      <c r="H4026" s="22" t="b">
        <f t="shared" si="1408"/>
        <v>0</v>
      </c>
      <c r="I4026" s="22" t="b">
        <f t="shared" si="1409"/>
        <v>0</v>
      </c>
      <c r="J4026" s="22" t="b">
        <f t="shared" si="1410"/>
        <v>1</v>
      </c>
      <c r="K4026" s="3" t="str">
        <f t="shared" si="1411"/>
        <v>지곡3통</v>
      </c>
      <c r="L4026" s="3" t="str">
        <f t="shared" si="1412"/>
        <v>곡3</v>
      </c>
      <c r="M4026" s="3">
        <f t="shared" si="1413"/>
        <v>3</v>
      </c>
      <c r="N4026" s="54" t="str">
        <f t="shared" si="1414"/>
        <v>지곡</v>
      </c>
      <c r="O4026" s="3" t="str">
        <f t="shared" si="1415"/>
        <v/>
      </c>
      <c r="P4026" s="19" t="str">
        <f t="shared" si="1416"/>
        <v/>
      </c>
      <c r="Q4026" s="23" t="e">
        <f>_xlfn.XLOOKUP(R4026,summary!C1414:C1450,summary!B1414:B1450)</f>
        <v>#N/A</v>
      </c>
      <c r="R4026" s="24" t="str">
        <f t="shared" si="1400"/>
        <v>상갈동</v>
      </c>
      <c r="S4026" s="24" t="str">
        <f t="shared" si="1417"/>
        <v>지곡3통</v>
      </c>
      <c r="T4026" s="24" t="str">
        <f t="shared" si="1418"/>
        <v>(지곡동)</v>
      </c>
      <c r="U4026" s="24" t="str">
        <f t="shared" si="1419"/>
        <v>지곡</v>
      </c>
      <c r="V4026" s="25">
        <f t="shared" si="1420"/>
        <v>3</v>
      </c>
      <c r="W4026" s="25">
        <f t="shared" si="1421"/>
        <v>1</v>
      </c>
      <c r="X4026" s="59"/>
      <c r="Y4026" s="59" t="s">
        <v>4649</v>
      </c>
      <c r="Z4026" s="59" t="s">
        <v>63</v>
      </c>
      <c r="AA4026" s="63" t="s">
        <v>4650</v>
      </c>
    </row>
    <row r="4027" spans="1:27" ht="16.5" customHeight="1" x14ac:dyDescent="0.3">
      <c r="A4027" s="22" t="b">
        <f t="shared" si="1401"/>
        <v>1</v>
      </c>
      <c r="B4027" s="22" t="b">
        <f t="shared" si="1402"/>
        <v>1</v>
      </c>
      <c r="C4027" s="22" t="b">
        <f t="shared" si="1403"/>
        <v>1</v>
      </c>
      <c r="D4027" s="22" t="b">
        <f t="shared" si="1404"/>
        <v>1</v>
      </c>
      <c r="E4027" s="22" t="b">
        <f t="shared" si="1405"/>
        <v>1</v>
      </c>
      <c r="F4027" s="52" t="b">
        <f t="shared" si="1406"/>
        <v>0</v>
      </c>
      <c r="G4027" s="22" t="b">
        <f t="shared" si="1407"/>
        <v>0</v>
      </c>
      <c r="H4027" s="22" t="b">
        <f t="shared" si="1408"/>
        <v>0</v>
      </c>
      <c r="I4027" s="22" t="b">
        <f t="shared" si="1409"/>
        <v>0</v>
      </c>
      <c r="J4027" s="22" t="b">
        <f t="shared" si="1410"/>
        <v>0</v>
      </c>
      <c r="K4027" s="3" t="str">
        <f t="shared" si="1411"/>
        <v/>
      </c>
      <c r="L4027" s="3" t="str">
        <f t="shared" si="1412"/>
        <v/>
      </c>
      <c r="M4027" s="3" t="str">
        <f t="shared" si="1413"/>
        <v/>
      </c>
      <c r="N4027" s="54" t="str">
        <f t="shared" si="1414"/>
        <v/>
      </c>
      <c r="O4027" s="3" t="str">
        <f t="shared" si="1415"/>
        <v/>
      </c>
      <c r="P4027" s="19" t="str">
        <f t="shared" si="1416"/>
        <v>(지곡동)</v>
      </c>
      <c r="Q4027" s="23" t="e">
        <f>_xlfn.XLOOKUP(R4027,summary!C1415:C1451,summary!B1415:B1451)</f>
        <v>#N/A</v>
      </c>
      <c r="R4027" s="24" t="str">
        <f t="shared" si="1400"/>
        <v>상갈동</v>
      </c>
      <c r="S4027" s="24" t="str">
        <f t="shared" si="1417"/>
        <v>지곡3통</v>
      </c>
      <c r="T4027" s="24" t="str">
        <f t="shared" si="1418"/>
        <v>(지곡동)</v>
      </c>
      <c r="U4027" s="24" t="str">
        <f t="shared" si="1419"/>
        <v>지곡</v>
      </c>
      <c r="V4027" s="25">
        <f t="shared" si="1420"/>
        <v>3</v>
      </c>
      <c r="W4027" s="25">
        <f t="shared" si="1421"/>
        <v>2</v>
      </c>
      <c r="X4027" s="59"/>
      <c r="Y4027" s="59" t="s">
        <v>4643</v>
      </c>
      <c r="Z4027" s="59" t="s">
        <v>65</v>
      </c>
      <c r="AA4027" s="63" t="s">
        <v>4651</v>
      </c>
    </row>
    <row r="4028" spans="1:27" ht="16.5" customHeight="1" x14ac:dyDescent="0.3">
      <c r="A4028" s="22" t="b">
        <f t="shared" si="1401"/>
        <v>0</v>
      </c>
      <c r="B4028" s="22" t="b">
        <f t="shared" si="1402"/>
        <v>0</v>
      </c>
      <c r="C4028" s="22" t="b">
        <f t="shared" si="1403"/>
        <v>0</v>
      </c>
      <c r="D4028" s="22" t="b">
        <f t="shared" si="1404"/>
        <v>0</v>
      </c>
      <c r="E4028" s="22" t="b">
        <f t="shared" si="1405"/>
        <v>0</v>
      </c>
      <c r="F4028" s="52" t="b">
        <f t="shared" si="1406"/>
        <v>0</v>
      </c>
      <c r="G4028" s="22" t="b">
        <f t="shared" si="1407"/>
        <v>0</v>
      </c>
      <c r="H4028" s="22" t="b">
        <f t="shared" si="1408"/>
        <v>0</v>
      </c>
      <c r="I4028" s="22" t="b">
        <f t="shared" si="1409"/>
        <v>0</v>
      </c>
      <c r="J4028" s="22" t="b">
        <f t="shared" si="1410"/>
        <v>0</v>
      </c>
      <c r="K4028" s="3" t="str">
        <f t="shared" si="1411"/>
        <v/>
      </c>
      <c r="L4028" s="3" t="str">
        <f t="shared" si="1412"/>
        <v/>
      </c>
      <c r="M4028" s="3" t="str">
        <f t="shared" si="1413"/>
        <v/>
      </c>
      <c r="N4028" s="54" t="str">
        <f t="shared" si="1414"/>
        <v/>
      </c>
      <c r="O4028" s="3" t="str">
        <f t="shared" si="1415"/>
        <v/>
      </c>
      <c r="P4028" s="19" t="str">
        <f t="shared" si="1416"/>
        <v/>
      </c>
      <c r="Q4028" s="23" t="e">
        <f>_xlfn.XLOOKUP(R4028,summary!C1416:C1452,summary!B1416:B1452)</f>
        <v>#N/A</v>
      </c>
      <c r="R4028" s="24" t="str">
        <f t="shared" si="1400"/>
        <v>상갈동</v>
      </c>
      <c r="S4028" s="24" t="str">
        <f t="shared" si="1417"/>
        <v>지곡3통</v>
      </c>
      <c r="T4028" s="24" t="str">
        <f t="shared" si="1418"/>
        <v>(지곡동)</v>
      </c>
      <c r="U4028" s="24" t="str">
        <f t="shared" si="1419"/>
        <v>지곡</v>
      </c>
      <c r="V4028" s="25">
        <f t="shared" si="1420"/>
        <v>3</v>
      </c>
      <c r="W4028" s="25">
        <f t="shared" si="1421"/>
        <v>3</v>
      </c>
      <c r="X4028" s="59"/>
      <c r="Y4028" s="59"/>
      <c r="Z4028" s="59" t="s">
        <v>67</v>
      </c>
      <c r="AA4028" s="63" t="s">
        <v>4652</v>
      </c>
    </row>
    <row r="4029" spans="1:27" ht="16.5" customHeight="1" x14ac:dyDescent="0.3">
      <c r="A4029" s="22" t="b">
        <f t="shared" si="1401"/>
        <v>0</v>
      </c>
      <c r="B4029" s="22" t="b">
        <f t="shared" si="1402"/>
        <v>0</v>
      </c>
      <c r="C4029" s="22" t="b">
        <f t="shared" si="1403"/>
        <v>0</v>
      </c>
      <c r="D4029" s="22" t="b">
        <f t="shared" si="1404"/>
        <v>0</v>
      </c>
      <c r="E4029" s="22" t="b">
        <f t="shared" si="1405"/>
        <v>0</v>
      </c>
      <c r="F4029" s="52" t="b">
        <f t="shared" si="1406"/>
        <v>0</v>
      </c>
      <c r="G4029" s="22" t="b">
        <f t="shared" si="1407"/>
        <v>0</v>
      </c>
      <c r="H4029" s="22" t="b">
        <f t="shared" si="1408"/>
        <v>0</v>
      </c>
      <c r="I4029" s="22" t="b">
        <f t="shared" si="1409"/>
        <v>0</v>
      </c>
      <c r="J4029" s="22" t="b">
        <f t="shared" si="1410"/>
        <v>0</v>
      </c>
      <c r="K4029" s="3" t="str">
        <f t="shared" si="1411"/>
        <v/>
      </c>
      <c r="L4029" s="3" t="str">
        <f t="shared" si="1412"/>
        <v/>
      </c>
      <c r="M4029" s="3" t="str">
        <f t="shared" si="1413"/>
        <v/>
      </c>
      <c r="N4029" s="54" t="str">
        <f t="shared" si="1414"/>
        <v/>
      </c>
      <c r="O4029" s="3" t="str">
        <f t="shared" si="1415"/>
        <v/>
      </c>
      <c r="P4029" s="19" t="str">
        <f t="shared" si="1416"/>
        <v/>
      </c>
      <c r="Q4029" s="23" t="e">
        <f>_xlfn.XLOOKUP(R4029,summary!C1417:C1453,summary!B1417:B1453)</f>
        <v>#N/A</v>
      </c>
      <c r="R4029" s="24" t="str">
        <f t="shared" si="1400"/>
        <v>상갈동</v>
      </c>
      <c r="S4029" s="24" t="str">
        <f t="shared" si="1417"/>
        <v>지곡3통</v>
      </c>
      <c r="T4029" s="24" t="str">
        <f t="shared" si="1418"/>
        <v>(지곡동)</v>
      </c>
      <c r="U4029" s="24" t="str">
        <f t="shared" si="1419"/>
        <v>지곡</v>
      </c>
      <c r="V4029" s="25">
        <f t="shared" si="1420"/>
        <v>3</v>
      </c>
      <c r="W4029" s="25">
        <f t="shared" si="1421"/>
        <v>4</v>
      </c>
      <c r="X4029" s="59"/>
      <c r="Y4029" s="59"/>
      <c r="Z4029" s="59" t="s">
        <v>73</v>
      </c>
      <c r="AA4029" s="63" t="s">
        <v>4653</v>
      </c>
    </row>
    <row r="4030" spans="1:27" ht="16.5" customHeight="1" x14ac:dyDescent="0.3">
      <c r="A4030" s="22" t="b">
        <f t="shared" si="1401"/>
        <v>0</v>
      </c>
      <c r="B4030" s="22" t="b">
        <f t="shared" si="1402"/>
        <v>0</v>
      </c>
      <c r="C4030" s="22" t="b">
        <f t="shared" si="1403"/>
        <v>0</v>
      </c>
      <c r="D4030" s="22" t="b">
        <f t="shared" si="1404"/>
        <v>0</v>
      </c>
      <c r="E4030" s="22" t="b">
        <f t="shared" si="1405"/>
        <v>0</v>
      </c>
      <c r="F4030" s="52" t="b">
        <f t="shared" si="1406"/>
        <v>0</v>
      </c>
      <c r="G4030" s="22" t="b">
        <f t="shared" si="1407"/>
        <v>0</v>
      </c>
      <c r="H4030" s="22" t="b">
        <f t="shared" si="1408"/>
        <v>0</v>
      </c>
      <c r="I4030" s="22" t="b">
        <f t="shared" si="1409"/>
        <v>0</v>
      </c>
      <c r="J4030" s="22" t="b">
        <f t="shared" si="1410"/>
        <v>0</v>
      </c>
      <c r="K4030" s="3" t="str">
        <f t="shared" si="1411"/>
        <v/>
      </c>
      <c r="L4030" s="3" t="str">
        <f t="shared" si="1412"/>
        <v/>
      </c>
      <c r="M4030" s="3" t="str">
        <f t="shared" si="1413"/>
        <v/>
      </c>
      <c r="N4030" s="54" t="str">
        <f t="shared" si="1414"/>
        <v/>
      </c>
      <c r="O4030" s="3" t="str">
        <f t="shared" si="1415"/>
        <v/>
      </c>
      <c r="P4030" s="19" t="str">
        <f t="shared" si="1416"/>
        <v/>
      </c>
      <c r="Q4030" s="23" t="e">
        <f>_xlfn.XLOOKUP(R4030,summary!C1418:C1454,summary!B1418:B1454)</f>
        <v>#N/A</v>
      </c>
      <c r="R4030" s="24" t="str">
        <f t="shared" si="1400"/>
        <v>상갈동</v>
      </c>
      <c r="S4030" s="24" t="str">
        <f t="shared" si="1417"/>
        <v>지곡3통</v>
      </c>
      <c r="T4030" s="24" t="str">
        <f t="shared" si="1418"/>
        <v>(지곡동)</v>
      </c>
      <c r="U4030" s="24" t="str">
        <f t="shared" si="1419"/>
        <v>지곡</v>
      </c>
      <c r="V4030" s="25">
        <f t="shared" si="1420"/>
        <v>3</v>
      </c>
      <c r="W4030" s="25">
        <f t="shared" si="1421"/>
        <v>5</v>
      </c>
      <c r="X4030" s="59"/>
      <c r="Y4030" s="59"/>
      <c r="Z4030" s="59" t="s">
        <v>87</v>
      </c>
      <c r="AA4030" s="63" t="s">
        <v>4654</v>
      </c>
    </row>
    <row r="4031" spans="1:27" ht="16.5" customHeight="1" x14ac:dyDescent="0.3">
      <c r="A4031" s="22" t="b">
        <f t="shared" si="1401"/>
        <v>0</v>
      </c>
      <c r="B4031" s="22" t="b">
        <f t="shared" si="1402"/>
        <v>0</v>
      </c>
      <c r="C4031" s="22" t="b">
        <f t="shared" si="1403"/>
        <v>0</v>
      </c>
      <c r="D4031" s="22" t="b">
        <f t="shared" si="1404"/>
        <v>0</v>
      </c>
      <c r="E4031" s="22" t="b">
        <f t="shared" si="1405"/>
        <v>0</v>
      </c>
      <c r="F4031" s="52" t="b">
        <f t="shared" si="1406"/>
        <v>0</v>
      </c>
      <c r="G4031" s="22" t="b">
        <f t="shared" si="1407"/>
        <v>0</v>
      </c>
      <c r="H4031" s="22" t="b">
        <f t="shared" si="1408"/>
        <v>0</v>
      </c>
      <c r="I4031" s="22" t="b">
        <f t="shared" si="1409"/>
        <v>0</v>
      </c>
      <c r="J4031" s="22" t="b">
        <f t="shared" si="1410"/>
        <v>0</v>
      </c>
      <c r="K4031" s="3" t="str">
        <f t="shared" si="1411"/>
        <v/>
      </c>
      <c r="L4031" s="3" t="str">
        <f t="shared" si="1412"/>
        <v/>
      </c>
      <c r="M4031" s="3" t="str">
        <f t="shared" si="1413"/>
        <v/>
      </c>
      <c r="N4031" s="54" t="str">
        <f t="shared" si="1414"/>
        <v/>
      </c>
      <c r="O4031" s="3" t="str">
        <f t="shared" si="1415"/>
        <v/>
      </c>
      <c r="P4031" s="19" t="str">
        <f t="shared" si="1416"/>
        <v/>
      </c>
      <c r="Q4031" s="23" t="e">
        <f>_xlfn.XLOOKUP(R4031,summary!C1419:C1455,summary!B1419:B1455)</f>
        <v>#N/A</v>
      </c>
      <c r="R4031" s="24" t="str">
        <f t="shared" si="1400"/>
        <v>상갈동</v>
      </c>
      <c r="S4031" s="24" t="str">
        <f t="shared" si="1417"/>
        <v>지곡3통</v>
      </c>
      <c r="T4031" s="24" t="str">
        <f t="shared" si="1418"/>
        <v>(지곡동)</v>
      </c>
      <c r="U4031" s="24" t="str">
        <f t="shared" si="1419"/>
        <v>지곡</v>
      </c>
      <c r="V4031" s="25">
        <f t="shared" si="1420"/>
        <v>3</v>
      </c>
      <c r="W4031" s="25">
        <f t="shared" si="1421"/>
        <v>6</v>
      </c>
      <c r="X4031" s="59"/>
      <c r="Y4031" s="59"/>
      <c r="Z4031" s="59" t="s">
        <v>89</v>
      </c>
      <c r="AA4031" s="63" t="s">
        <v>4655</v>
      </c>
    </row>
    <row r="4032" spans="1:27" ht="16.5" customHeight="1" x14ac:dyDescent="0.3">
      <c r="A4032" s="22" t="b">
        <f t="shared" si="1401"/>
        <v>0</v>
      </c>
      <c r="B4032" s="22" t="b">
        <f t="shared" si="1402"/>
        <v>0</v>
      </c>
      <c r="C4032" s="22" t="b">
        <f t="shared" si="1403"/>
        <v>0</v>
      </c>
      <c r="D4032" s="22" t="b">
        <f t="shared" si="1404"/>
        <v>0</v>
      </c>
      <c r="E4032" s="22" t="b">
        <f t="shared" si="1405"/>
        <v>0</v>
      </c>
      <c r="F4032" s="52" t="b">
        <f t="shared" si="1406"/>
        <v>0</v>
      </c>
      <c r="G4032" s="22" t="b">
        <f t="shared" si="1407"/>
        <v>0</v>
      </c>
      <c r="H4032" s="22" t="b">
        <f t="shared" si="1408"/>
        <v>0</v>
      </c>
      <c r="I4032" s="22" t="b">
        <f t="shared" si="1409"/>
        <v>0</v>
      </c>
      <c r="J4032" s="22" t="b">
        <f t="shared" si="1410"/>
        <v>0</v>
      </c>
      <c r="K4032" s="3" t="str">
        <f t="shared" si="1411"/>
        <v/>
      </c>
      <c r="L4032" s="3" t="str">
        <f t="shared" si="1412"/>
        <v/>
      </c>
      <c r="M4032" s="3" t="str">
        <f t="shared" si="1413"/>
        <v/>
      </c>
      <c r="N4032" s="54" t="str">
        <f t="shared" si="1414"/>
        <v/>
      </c>
      <c r="O4032" s="3" t="str">
        <f t="shared" si="1415"/>
        <v/>
      </c>
      <c r="P4032" s="19" t="str">
        <f t="shared" si="1416"/>
        <v/>
      </c>
      <c r="Q4032" s="23" t="e">
        <f>_xlfn.XLOOKUP(R4032,summary!C1420:C1456,summary!B1420:B1456)</f>
        <v>#N/A</v>
      </c>
      <c r="R4032" s="24" t="str">
        <f t="shared" si="1400"/>
        <v>상갈동</v>
      </c>
      <c r="S4032" s="24" t="str">
        <f t="shared" si="1417"/>
        <v>지곡3통</v>
      </c>
      <c r="T4032" s="24" t="str">
        <f t="shared" si="1418"/>
        <v>(지곡동)</v>
      </c>
      <c r="U4032" s="24" t="str">
        <f t="shared" si="1419"/>
        <v>지곡</v>
      </c>
      <c r="V4032" s="25">
        <f t="shared" si="1420"/>
        <v>3</v>
      </c>
      <c r="W4032" s="25">
        <f t="shared" si="1421"/>
        <v>7</v>
      </c>
      <c r="X4032" s="59"/>
      <c r="Y4032" s="59"/>
      <c r="Z4032" s="59" t="s">
        <v>91</v>
      </c>
      <c r="AA4032" s="63" t="s">
        <v>4656</v>
      </c>
    </row>
    <row r="4033" spans="1:27" ht="16.5" customHeight="1" x14ac:dyDescent="0.3">
      <c r="A4033" s="22" t="b">
        <f t="shared" si="1401"/>
        <v>0</v>
      </c>
      <c r="B4033" s="22" t="b">
        <f t="shared" si="1402"/>
        <v>0</v>
      </c>
      <c r="C4033" s="22" t="b">
        <f t="shared" si="1403"/>
        <v>0</v>
      </c>
      <c r="D4033" s="22" t="b">
        <f t="shared" si="1404"/>
        <v>0</v>
      </c>
      <c r="E4033" s="22" t="b">
        <f t="shared" si="1405"/>
        <v>0</v>
      </c>
      <c r="F4033" s="52" t="b">
        <f t="shared" si="1406"/>
        <v>0</v>
      </c>
      <c r="G4033" s="22" t="b">
        <f t="shared" si="1407"/>
        <v>0</v>
      </c>
      <c r="H4033" s="22" t="b">
        <f t="shared" si="1408"/>
        <v>0</v>
      </c>
      <c r="I4033" s="22" t="b">
        <f t="shared" si="1409"/>
        <v>0</v>
      </c>
      <c r="J4033" s="22" t="b">
        <f t="shared" si="1410"/>
        <v>0</v>
      </c>
      <c r="K4033" s="3" t="str">
        <f t="shared" si="1411"/>
        <v/>
      </c>
      <c r="L4033" s="3" t="str">
        <f t="shared" si="1412"/>
        <v/>
      </c>
      <c r="M4033" s="3" t="str">
        <f t="shared" si="1413"/>
        <v/>
      </c>
      <c r="N4033" s="54" t="str">
        <f t="shared" si="1414"/>
        <v/>
      </c>
      <c r="O4033" s="3" t="str">
        <f t="shared" si="1415"/>
        <v/>
      </c>
      <c r="P4033" s="19" t="str">
        <f t="shared" si="1416"/>
        <v/>
      </c>
      <c r="Q4033" s="23" t="e">
        <f>_xlfn.XLOOKUP(R4033,summary!C1421:C1457,summary!B1421:B1457)</f>
        <v>#N/A</v>
      </c>
      <c r="R4033" s="24" t="str">
        <f t="shared" si="1400"/>
        <v>상갈동</v>
      </c>
      <c r="S4033" s="24" t="str">
        <f t="shared" si="1417"/>
        <v>지곡3통</v>
      </c>
      <c r="T4033" s="24" t="str">
        <f t="shared" si="1418"/>
        <v>(지곡동)</v>
      </c>
      <c r="U4033" s="24" t="str">
        <f t="shared" si="1419"/>
        <v>지곡</v>
      </c>
      <c r="V4033" s="25">
        <f t="shared" si="1420"/>
        <v>3</v>
      </c>
      <c r="W4033" s="25">
        <f t="shared" si="1421"/>
        <v>8</v>
      </c>
      <c r="X4033" s="59"/>
      <c r="Y4033" s="59"/>
      <c r="Z4033" s="59" t="s">
        <v>93</v>
      </c>
      <c r="AA4033" s="63" t="s">
        <v>4657</v>
      </c>
    </row>
    <row r="4034" spans="1:27" ht="16.5" customHeight="1" x14ac:dyDescent="0.3">
      <c r="A4034" s="22" t="b">
        <f t="shared" si="1401"/>
        <v>0</v>
      </c>
      <c r="B4034" s="22" t="b">
        <f t="shared" si="1402"/>
        <v>0</v>
      </c>
      <c r="C4034" s="22" t="b">
        <f t="shared" si="1403"/>
        <v>0</v>
      </c>
      <c r="D4034" s="22" t="b">
        <f t="shared" si="1404"/>
        <v>0</v>
      </c>
      <c r="E4034" s="22" t="b">
        <f t="shared" si="1405"/>
        <v>0</v>
      </c>
      <c r="F4034" s="52" t="b">
        <f t="shared" si="1406"/>
        <v>0</v>
      </c>
      <c r="G4034" s="22" t="b">
        <f t="shared" si="1407"/>
        <v>0</v>
      </c>
      <c r="H4034" s="22" t="b">
        <f t="shared" si="1408"/>
        <v>0</v>
      </c>
      <c r="I4034" s="22" t="b">
        <f t="shared" si="1409"/>
        <v>0</v>
      </c>
      <c r="J4034" s="22" t="b">
        <f t="shared" si="1410"/>
        <v>0</v>
      </c>
      <c r="K4034" s="3" t="str">
        <f t="shared" si="1411"/>
        <v/>
      </c>
      <c r="L4034" s="3" t="str">
        <f t="shared" si="1412"/>
        <v/>
      </c>
      <c r="M4034" s="3" t="str">
        <f t="shared" si="1413"/>
        <v/>
      </c>
      <c r="N4034" s="54" t="str">
        <f t="shared" si="1414"/>
        <v/>
      </c>
      <c r="O4034" s="3" t="str">
        <f t="shared" si="1415"/>
        <v/>
      </c>
      <c r="P4034" s="19" t="str">
        <f t="shared" si="1416"/>
        <v/>
      </c>
      <c r="Q4034" s="23" t="e">
        <f>_xlfn.XLOOKUP(R4034,summary!C1422:C1458,summary!B1422:B1458)</f>
        <v>#N/A</v>
      </c>
      <c r="R4034" s="24" t="str">
        <f t="shared" ref="R4034:R4097" si="1422">IF($X4034="",R4033,$X4034)</f>
        <v>상갈동</v>
      </c>
      <c r="S4034" s="24" t="str">
        <f t="shared" si="1417"/>
        <v>지곡3통</v>
      </c>
      <c r="T4034" s="24" t="str">
        <f t="shared" si="1418"/>
        <v>(지곡동)</v>
      </c>
      <c r="U4034" s="24" t="str">
        <f t="shared" si="1419"/>
        <v>지곡</v>
      </c>
      <c r="V4034" s="25">
        <f t="shared" si="1420"/>
        <v>3</v>
      </c>
      <c r="W4034" s="25">
        <f t="shared" si="1421"/>
        <v>9</v>
      </c>
      <c r="X4034" s="59"/>
      <c r="Y4034" s="59"/>
      <c r="Z4034" s="59" t="s">
        <v>95</v>
      </c>
      <c r="AA4034" s="63" t="s">
        <v>4658</v>
      </c>
    </row>
    <row r="4035" spans="1:27" ht="16.5" customHeight="1" x14ac:dyDescent="0.3">
      <c r="A4035" s="22" t="b">
        <f t="shared" si="1401"/>
        <v>0</v>
      </c>
      <c r="B4035" s="22" t="b">
        <f t="shared" si="1402"/>
        <v>0</v>
      </c>
      <c r="C4035" s="22" t="b">
        <f t="shared" si="1403"/>
        <v>0</v>
      </c>
      <c r="D4035" s="22" t="b">
        <f t="shared" si="1404"/>
        <v>0</v>
      </c>
      <c r="E4035" s="22" t="b">
        <f t="shared" si="1405"/>
        <v>0</v>
      </c>
      <c r="F4035" s="52" t="b">
        <f t="shared" si="1406"/>
        <v>0</v>
      </c>
      <c r="G4035" s="22" t="b">
        <f t="shared" si="1407"/>
        <v>0</v>
      </c>
      <c r="H4035" s="22" t="b">
        <f t="shared" si="1408"/>
        <v>0</v>
      </c>
      <c r="I4035" s="22" t="b">
        <f t="shared" si="1409"/>
        <v>0</v>
      </c>
      <c r="J4035" s="22" t="b">
        <f t="shared" si="1410"/>
        <v>0</v>
      </c>
      <c r="K4035" s="3" t="str">
        <f t="shared" si="1411"/>
        <v/>
      </c>
      <c r="L4035" s="3" t="str">
        <f t="shared" si="1412"/>
        <v/>
      </c>
      <c r="M4035" s="3" t="str">
        <f t="shared" si="1413"/>
        <v/>
      </c>
      <c r="N4035" s="54" t="str">
        <f t="shared" si="1414"/>
        <v/>
      </c>
      <c r="O4035" s="3" t="str">
        <f t="shared" si="1415"/>
        <v/>
      </c>
      <c r="P4035" s="19" t="str">
        <f t="shared" si="1416"/>
        <v/>
      </c>
      <c r="Q4035" s="23" t="e">
        <f>_xlfn.XLOOKUP(R4035,summary!C1423:C1459,summary!B1423:B1459)</f>
        <v>#N/A</v>
      </c>
      <c r="R4035" s="24" t="str">
        <f t="shared" si="1422"/>
        <v>상갈동</v>
      </c>
      <c r="S4035" s="24" t="str">
        <f t="shared" si="1417"/>
        <v>지곡3통</v>
      </c>
      <c r="T4035" s="24" t="str">
        <f t="shared" si="1418"/>
        <v>(지곡동)</v>
      </c>
      <c r="U4035" s="24" t="str">
        <f t="shared" si="1419"/>
        <v>지곡</v>
      </c>
      <c r="V4035" s="25">
        <f t="shared" si="1420"/>
        <v>3</v>
      </c>
      <c r="W4035" s="25">
        <f t="shared" si="1421"/>
        <v>10</v>
      </c>
      <c r="X4035" s="59"/>
      <c r="Y4035" s="59"/>
      <c r="Z4035" s="59" t="s">
        <v>97</v>
      </c>
      <c r="AA4035" s="63" t="s">
        <v>4659</v>
      </c>
    </row>
    <row r="4036" spans="1:27" ht="16.5" customHeight="1" x14ac:dyDescent="0.3">
      <c r="A4036" s="22" t="b">
        <f t="shared" si="1401"/>
        <v>1</v>
      </c>
      <c r="B4036" s="22" t="b">
        <f t="shared" si="1402"/>
        <v>0</v>
      </c>
      <c r="C4036" s="22" t="b">
        <f t="shared" si="1403"/>
        <v>0</v>
      </c>
      <c r="D4036" s="22" t="b">
        <f t="shared" si="1404"/>
        <v>0</v>
      </c>
      <c r="E4036" s="22" t="b">
        <f t="shared" si="1405"/>
        <v>0</v>
      </c>
      <c r="F4036" s="52" t="b">
        <f t="shared" si="1406"/>
        <v>0</v>
      </c>
      <c r="G4036" s="22" t="b">
        <f t="shared" si="1407"/>
        <v>0</v>
      </c>
      <c r="H4036" s="22" t="b">
        <f t="shared" si="1408"/>
        <v>0</v>
      </c>
      <c r="I4036" s="22" t="b">
        <f t="shared" si="1409"/>
        <v>0</v>
      </c>
      <c r="J4036" s="22" t="b">
        <f t="shared" si="1410"/>
        <v>1</v>
      </c>
      <c r="K4036" s="3" t="str">
        <f t="shared" si="1411"/>
        <v>지곡4통</v>
      </c>
      <c r="L4036" s="3" t="str">
        <f t="shared" si="1412"/>
        <v>곡4</v>
      </c>
      <c r="M4036" s="3">
        <f t="shared" si="1413"/>
        <v>4</v>
      </c>
      <c r="N4036" s="54" t="str">
        <f t="shared" si="1414"/>
        <v>지곡</v>
      </c>
      <c r="O4036" s="3" t="str">
        <f t="shared" si="1415"/>
        <v/>
      </c>
      <c r="P4036" s="19" t="str">
        <f t="shared" si="1416"/>
        <v/>
      </c>
      <c r="Q4036" s="23" t="e">
        <f>_xlfn.XLOOKUP(R4036,summary!C1424:C1460,summary!B1424:B1460)</f>
        <v>#N/A</v>
      </c>
      <c r="R4036" s="24" t="str">
        <f t="shared" si="1422"/>
        <v>상갈동</v>
      </c>
      <c r="S4036" s="24" t="str">
        <f t="shared" si="1417"/>
        <v>지곡4통</v>
      </c>
      <c r="T4036" s="24" t="str">
        <f t="shared" si="1418"/>
        <v>(지곡동)</v>
      </c>
      <c r="U4036" s="24" t="str">
        <f t="shared" si="1419"/>
        <v>지곡</v>
      </c>
      <c r="V4036" s="25">
        <f t="shared" si="1420"/>
        <v>4</v>
      </c>
      <c r="W4036" s="25">
        <f t="shared" si="1421"/>
        <v>1</v>
      </c>
      <c r="X4036" s="59"/>
      <c r="Y4036" s="59" t="s">
        <v>4660</v>
      </c>
      <c r="Z4036" s="59" t="s">
        <v>63</v>
      </c>
      <c r="AA4036" s="63" t="s">
        <v>4661</v>
      </c>
    </row>
    <row r="4037" spans="1:27" ht="16.5" customHeight="1" x14ac:dyDescent="0.3">
      <c r="A4037" s="22" t="b">
        <f t="shared" si="1401"/>
        <v>1</v>
      </c>
      <c r="B4037" s="22" t="b">
        <f t="shared" si="1402"/>
        <v>1</v>
      </c>
      <c r="C4037" s="22" t="b">
        <f t="shared" si="1403"/>
        <v>1</v>
      </c>
      <c r="D4037" s="22" t="b">
        <f t="shared" si="1404"/>
        <v>1</v>
      </c>
      <c r="E4037" s="22" t="b">
        <f t="shared" si="1405"/>
        <v>1</v>
      </c>
      <c r="F4037" s="52" t="b">
        <f t="shared" si="1406"/>
        <v>0</v>
      </c>
      <c r="G4037" s="22" t="b">
        <f t="shared" si="1407"/>
        <v>0</v>
      </c>
      <c r="H4037" s="22" t="b">
        <f t="shared" si="1408"/>
        <v>0</v>
      </c>
      <c r="I4037" s="22" t="b">
        <f t="shared" si="1409"/>
        <v>0</v>
      </c>
      <c r="J4037" s="22" t="b">
        <f t="shared" si="1410"/>
        <v>0</v>
      </c>
      <c r="K4037" s="3" t="str">
        <f t="shared" si="1411"/>
        <v/>
      </c>
      <c r="L4037" s="3" t="str">
        <f t="shared" si="1412"/>
        <v/>
      </c>
      <c r="M4037" s="3" t="str">
        <f t="shared" si="1413"/>
        <v/>
      </c>
      <c r="N4037" s="54" t="str">
        <f t="shared" si="1414"/>
        <v/>
      </c>
      <c r="O4037" s="3" t="str">
        <f t="shared" si="1415"/>
        <v/>
      </c>
      <c r="P4037" s="19" t="str">
        <f t="shared" si="1416"/>
        <v>(지곡동)</v>
      </c>
      <c r="Q4037" s="23" t="e">
        <f>_xlfn.XLOOKUP(R4037,summary!C1425:C1461,summary!B1425:B1461)</f>
        <v>#N/A</v>
      </c>
      <c r="R4037" s="24" t="str">
        <f t="shared" si="1422"/>
        <v>상갈동</v>
      </c>
      <c r="S4037" s="24" t="str">
        <f t="shared" si="1417"/>
        <v>지곡4통</v>
      </c>
      <c r="T4037" s="24" t="str">
        <f t="shared" si="1418"/>
        <v>(지곡동)</v>
      </c>
      <c r="U4037" s="24" t="str">
        <f t="shared" si="1419"/>
        <v>지곡</v>
      </c>
      <c r="V4037" s="25">
        <f t="shared" si="1420"/>
        <v>4</v>
      </c>
      <c r="W4037" s="25">
        <f t="shared" si="1421"/>
        <v>2</v>
      </c>
      <c r="X4037" s="59"/>
      <c r="Y4037" s="59" t="s">
        <v>4643</v>
      </c>
      <c r="Z4037" s="59" t="s">
        <v>65</v>
      </c>
      <c r="AA4037" s="63" t="s">
        <v>4662</v>
      </c>
    </row>
    <row r="4038" spans="1:27" ht="16.5" customHeight="1" x14ac:dyDescent="0.3">
      <c r="A4038" s="22" t="b">
        <f t="shared" si="1401"/>
        <v>0</v>
      </c>
      <c r="B4038" s="22" t="b">
        <f t="shared" si="1402"/>
        <v>0</v>
      </c>
      <c r="C4038" s="22" t="b">
        <f t="shared" si="1403"/>
        <v>0</v>
      </c>
      <c r="D4038" s="22" t="b">
        <f t="shared" si="1404"/>
        <v>0</v>
      </c>
      <c r="E4038" s="22" t="b">
        <f t="shared" si="1405"/>
        <v>0</v>
      </c>
      <c r="F4038" s="52" t="b">
        <f t="shared" si="1406"/>
        <v>0</v>
      </c>
      <c r="G4038" s="22" t="b">
        <f t="shared" si="1407"/>
        <v>0</v>
      </c>
      <c r="H4038" s="22" t="b">
        <f t="shared" si="1408"/>
        <v>0</v>
      </c>
      <c r="I4038" s="22" t="b">
        <f t="shared" si="1409"/>
        <v>0</v>
      </c>
      <c r="J4038" s="22" t="b">
        <f t="shared" si="1410"/>
        <v>0</v>
      </c>
      <c r="K4038" s="3" t="str">
        <f t="shared" si="1411"/>
        <v/>
      </c>
      <c r="L4038" s="3" t="str">
        <f t="shared" si="1412"/>
        <v/>
      </c>
      <c r="M4038" s="3" t="str">
        <f t="shared" si="1413"/>
        <v/>
      </c>
      <c r="N4038" s="54" t="str">
        <f t="shared" si="1414"/>
        <v/>
      </c>
      <c r="O4038" s="3" t="str">
        <f t="shared" si="1415"/>
        <v/>
      </c>
      <c r="P4038" s="19" t="str">
        <f t="shared" si="1416"/>
        <v/>
      </c>
      <c r="Q4038" s="23" t="e">
        <f>_xlfn.XLOOKUP(R4038,summary!C1426:C1462,summary!B1426:B1462)</f>
        <v>#N/A</v>
      </c>
      <c r="R4038" s="24" t="str">
        <f t="shared" si="1422"/>
        <v>상갈동</v>
      </c>
      <c r="S4038" s="24" t="str">
        <f t="shared" si="1417"/>
        <v>지곡4통</v>
      </c>
      <c r="T4038" s="24" t="str">
        <f t="shared" si="1418"/>
        <v>(지곡동)</v>
      </c>
      <c r="U4038" s="24" t="str">
        <f t="shared" si="1419"/>
        <v>지곡</v>
      </c>
      <c r="V4038" s="25">
        <f t="shared" si="1420"/>
        <v>4</v>
      </c>
      <c r="W4038" s="25">
        <f t="shared" si="1421"/>
        <v>3</v>
      </c>
      <c r="X4038" s="59"/>
      <c r="Y4038" s="59"/>
      <c r="Z4038" s="59" t="s">
        <v>67</v>
      </c>
      <c r="AA4038" s="63" t="s">
        <v>4663</v>
      </c>
    </row>
    <row r="4039" spans="1:27" ht="16.5" customHeight="1" x14ac:dyDescent="0.3">
      <c r="A4039" s="22" t="b">
        <f t="shared" si="1401"/>
        <v>0</v>
      </c>
      <c r="B4039" s="22" t="b">
        <f t="shared" si="1402"/>
        <v>0</v>
      </c>
      <c r="C4039" s="22" t="b">
        <f t="shared" si="1403"/>
        <v>0</v>
      </c>
      <c r="D4039" s="22" t="b">
        <f t="shared" si="1404"/>
        <v>0</v>
      </c>
      <c r="E4039" s="22" t="b">
        <f t="shared" si="1405"/>
        <v>0</v>
      </c>
      <c r="F4039" s="52" t="b">
        <f t="shared" si="1406"/>
        <v>0</v>
      </c>
      <c r="G4039" s="22" t="b">
        <f t="shared" si="1407"/>
        <v>0</v>
      </c>
      <c r="H4039" s="22" t="b">
        <f t="shared" si="1408"/>
        <v>0</v>
      </c>
      <c r="I4039" s="22" t="b">
        <f t="shared" si="1409"/>
        <v>0</v>
      </c>
      <c r="J4039" s="22" t="b">
        <f t="shared" si="1410"/>
        <v>0</v>
      </c>
      <c r="K4039" s="3" t="str">
        <f t="shared" si="1411"/>
        <v/>
      </c>
      <c r="L4039" s="3" t="str">
        <f t="shared" si="1412"/>
        <v/>
      </c>
      <c r="M4039" s="3" t="str">
        <f t="shared" si="1413"/>
        <v/>
      </c>
      <c r="N4039" s="54" t="str">
        <f t="shared" si="1414"/>
        <v/>
      </c>
      <c r="O4039" s="3" t="str">
        <f t="shared" si="1415"/>
        <v/>
      </c>
      <c r="P4039" s="19" t="str">
        <f t="shared" si="1416"/>
        <v/>
      </c>
      <c r="Q4039" s="23" t="e">
        <f>_xlfn.XLOOKUP(R4039,summary!C1427:C1463,summary!B1427:B1463)</f>
        <v>#N/A</v>
      </c>
      <c r="R4039" s="24" t="str">
        <f t="shared" si="1422"/>
        <v>상갈동</v>
      </c>
      <c r="S4039" s="24" t="str">
        <f t="shared" si="1417"/>
        <v>지곡4통</v>
      </c>
      <c r="T4039" s="24" t="str">
        <f t="shared" si="1418"/>
        <v>(지곡동)</v>
      </c>
      <c r="U4039" s="24" t="str">
        <f t="shared" si="1419"/>
        <v>지곡</v>
      </c>
      <c r="V4039" s="25">
        <f t="shared" si="1420"/>
        <v>4</v>
      </c>
      <c r="W4039" s="25">
        <f t="shared" si="1421"/>
        <v>4</v>
      </c>
      <c r="X4039" s="59"/>
      <c r="Y4039" s="59"/>
      <c r="Z4039" s="59" t="s">
        <v>73</v>
      </c>
      <c r="AA4039" s="63" t="s">
        <v>4664</v>
      </c>
    </row>
    <row r="4040" spans="1:27" ht="16.5" customHeight="1" x14ac:dyDescent="0.3">
      <c r="A4040" s="22" t="b">
        <f t="shared" si="1401"/>
        <v>0</v>
      </c>
      <c r="B4040" s="22" t="b">
        <f t="shared" si="1402"/>
        <v>0</v>
      </c>
      <c r="C4040" s="22" t="b">
        <f t="shared" si="1403"/>
        <v>0</v>
      </c>
      <c r="D4040" s="22" t="b">
        <f t="shared" si="1404"/>
        <v>0</v>
      </c>
      <c r="E4040" s="22" t="b">
        <f t="shared" si="1405"/>
        <v>0</v>
      </c>
      <c r="F4040" s="52" t="b">
        <f t="shared" si="1406"/>
        <v>0</v>
      </c>
      <c r="G4040" s="22" t="b">
        <f t="shared" si="1407"/>
        <v>0</v>
      </c>
      <c r="H4040" s="22" t="b">
        <f t="shared" si="1408"/>
        <v>0</v>
      </c>
      <c r="I4040" s="22" t="b">
        <f t="shared" si="1409"/>
        <v>0</v>
      </c>
      <c r="J4040" s="22" t="b">
        <f t="shared" si="1410"/>
        <v>0</v>
      </c>
      <c r="K4040" s="3" t="str">
        <f t="shared" si="1411"/>
        <v/>
      </c>
      <c r="L4040" s="3" t="str">
        <f t="shared" si="1412"/>
        <v/>
      </c>
      <c r="M4040" s="3" t="str">
        <f t="shared" si="1413"/>
        <v/>
      </c>
      <c r="N4040" s="54" t="str">
        <f t="shared" si="1414"/>
        <v/>
      </c>
      <c r="O4040" s="3" t="str">
        <f t="shared" si="1415"/>
        <v/>
      </c>
      <c r="P4040" s="19" t="str">
        <f t="shared" si="1416"/>
        <v/>
      </c>
      <c r="Q4040" s="23" t="e">
        <f>_xlfn.XLOOKUP(R4040,summary!C1428:C1464,summary!B1428:B1464)</f>
        <v>#N/A</v>
      </c>
      <c r="R4040" s="24" t="str">
        <f t="shared" si="1422"/>
        <v>상갈동</v>
      </c>
      <c r="S4040" s="24" t="str">
        <f t="shared" si="1417"/>
        <v>지곡4통</v>
      </c>
      <c r="T4040" s="24" t="str">
        <f t="shared" si="1418"/>
        <v>(지곡동)</v>
      </c>
      <c r="U4040" s="24" t="str">
        <f t="shared" si="1419"/>
        <v>지곡</v>
      </c>
      <c r="V4040" s="25">
        <f t="shared" si="1420"/>
        <v>4</v>
      </c>
      <c r="W4040" s="25">
        <f t="shared" si="1421"/>
        <v>5</v>
      </c>
      <c r="X4040" s="59"/>
      <c r="Y4040" s="59"/>
      <c r="Z4040" s="59" t="s">
        <v>87</v>
      </c>
      <c r="AA4040" s="63" t="s">
        <v>4665</v>
      </c>
    </row>
    <row r="4041" spans="1:27" ht="16.5" customHeight="1" x14ac:dyDescent="0.3">
      <c r="A4041" s="22" t="b">
        <f t="shared" si="1401"/>
        <v>0</v>
      </c>
      <c r="B4041" s="22" t="b">
        <f t="shared" si="1402"/>
        <v>0</v>
      </c>
      <c r="C4041" s="22" t="b">
        <f t="shared" si="1403"/>
        <v>0</v>
      </c>
      <c r="D4041" s="22" t="b">
        <f t="shared" si="1404"/>
        <v>0</v>
      </c>
      <c r="E4041" s="22" t="b">
        <f t="shared" si="1405"/>
        <v>0</v>
      </c>
      <c r="F4041" s="52" t="b">
        <f t="shared" si="1406"/>
        <v>0</v>
      </c>
      <c r="G4041" s="22" t="b">
        <f t="shared" si="1407"/>
        <v>0</v>
      </c>
      <c r="H4041" s="22" t="b">
        <f t="shared" si="1408"/>
        <v>0</v>
      </c>
      <c r="I4041" s="22" t="b">
        <f t="shared" si="1409"/>
        <v>0</v>
      </c>
      <c r="J4041" s="22" t="b">
        <f t="shared" si="1410"/>
        <v>0</v>
      </c>
      <c r="K4041" s="3" t="str">
        <f t="shared" si="1411"/>
        <v/>
      </c>
      <c r="L4041" s="3" t="str">
        <f t="shared" si="1412"/>
        <v/>
      </c>
      <c r="M4041" s="3" t="str">
        <f t="shared" si="1413"/>
        <v/>
      </c>
      <c r="N4041" s="54" t="str">
        <f t="shared" si="1414"/>
        <v/>
      </c>
      <c r="O4041" s="3" t="str">
        <f t="shared" si="1415"/>
        <v/>
      </c>
      <c r="P4041" s="19" t="str">
        <f t="shared" si="1416"/>
        <v/>
      </c>
      <c r="Q4041" s="23" t="e">
        <f>_xlfn.XLOOKUP(R4041,summary!C1429:C1465,summary!B1429:B1465)</f>
        <v>#N/A</v>
      </c>
      <c r="R4041" s="24" t="str">
        <f t="shared" si="1422"/>
        <v>상갈동</v>
      </c>
      <c r="S4041" s="24" t="str">
        <f t="shared" si="1417"/>
        <v>지곡4통</v>
      </c>
      <c r="T4041" s="24" t="str">
        <f t="shared" si="1418"/>
        <v>(지곡동)</v>
      </c>
      <c r="U4041" s="24" t="str">
        <f t="shared" si="1419"/>
        <v>지곡</v>
      </c>
      <c r="V4041" s="25">
        <f t="shared" si="1420"/>
        <v>4</v>
      </c>
      <c r="W4041" s="25">
        <f t="shared" si="1421"/>
        <v>6</v>
      </c>
      <c r="X4041" s="59"/>
      <c r="Y4041" s="59"/>
      <c r="Z4041" s="59" t="s">
        <v>89</v>
      </c>
      <c r="AA4041" s="63" t="s">
        <v>4666</v>
      </c>
    </row>
    <row r="4042" spans="1:27" ht="16.5" customHeight="1" x14ac:dyDescent="0.3">
      <c r="A4042" s="22" t="b">
        <f t="shared" si="1401"/>
        <v>0</v>
      </c>
      <c r="B4042" s="22" t="b">
        <f t="shared" si="1402"/>
        <v>0</v>
      </c>
      <c r="C4042" s="22" t="b">
        <f t="shared" si="1403"/>
        <v>0</v>
      </c>
      <c r="D4042" s="22" t="b">
        <f t="shared" si="1404"/>
        <v>0</v>
      </c>
      <c r="E4042" s="22" t="b">
        <f t="shared" si="1405"/>
        <v>0</v>
      </c>
      <c r="F4042" s="52" t="b">
        <f t="shared" si="1406"/>
        <v>0</v>
      </c>
      <c r="G4042" s="22" t="b">
        <f t="shared" si="1407"/>
        <v>0</v>
      </c>
      <c r="H4042" s="22" t="b">
        <f t="shared" si="1408"/>
        <v>0</v>
      </c>
      <c r="I4042" s="22" t="b">
        <f t="shared" si="1409"/>
        <v>0</v>
      </c>
      <c r="J4042" s="22" t="b">
        <f t="shared" si="1410"/>
        <v>0</v>
      </c>
      <c r="K4042" s="3" t="str">
        <f t="shared" si="1411"/>
        <v/>
      </c>
      <c r="L4042" s="3" t="str">
        <f t="shared" si="1412"/>
        <v/>
      </c>
      <c r="M4042" s="3" t="str">
        <f t="shared" si="1413"/>
        <v/>
      </c>
      <c r="N4042" s="54" t="str">
        <f t="shared" si="1414"/>
        <v/>
      </c>
      <c r="O4042" s="3" t="str">
        <f t="shared" si="1415"/>
        <v/>
      </c>
      <c r="P4042" s="19" t="str">
        <f t="shared" si="1416"/>
        <v/>
      </c>
      <c r="Q4042" s="23" t="e">
        <f>_xlfn.XLOOKUP(R4042,summary!C1430:C1466,summary!B1430:B1466)</f>
        <v>#N/A</v>
      </c>
      <c r="R4042" s="24" t="str">
        <f t="shared" si="1422"/>
        <v>상갈동</v>
      </c>
      <c r="S4042" s="24" t="str">
        <f t="shared" si="1417"/>
        <v>지곡4통</v>
      </c>
      <c r="T4042" s="24" t="str">
        <f t="shared" si="1418"/>
        <v>(지곡동)</v>
      </c>
      <c r="U4042" s="24" t="str">
        <f t="shared" si="1419"/>
        <v>지곡</v>
      </c>
      <c r="V4042" s="25">
        <f t="shared" si="1420"/>
        <v>4</v>
      </c>
      <c r="W4042" s="25">
        <f t="shared" si="1421"/>
        <v>7</v>
      </c>
      <c r="X4042" s="59"/>
      <c r="Y4042" s="59"/>
      <c r="Z4042" s="59" t="s">
        <v>91</v>
      </c>
      <c r="AA4042" s="63" t="s">
        <v>4667</v>
      </c>
    </row>
    <row r="4043" spans="1:27" ht="16.5" customHeight="1" x14ac:dyDescent="0.3">
      <c r="A4043" s="22" t="b">
        <f t="shared" si="1401"/>
        <v>0</v>
      </c>
      <c r="B4043" s="22" t="b">
        <f t="shared" si="1402"/>
        <v>0</v>
      </c>
      <c r="C4043" s="22" t="b">
        <f t="shared" si="1403"/>
        <v>0</v>
      </c>
      <c r="D4043" s="22" t="b">
        <f t="shared" si="1404"/>
        <v>0</v>
      </c>
      <c r="E4043" s="22" t="b">
        <f t="shared" si="1405"/>
        <v>0</v>
      </c>
      <c r="F4043" s="52" t="b">
        <f t="shared" si="1406"/>
        <v>0</v>
      </c>
      <c r="G4043" s="22" t="b">
        <f t="shared" si="1407"/>
        <v>0</v>
      </c>
      <c r="H4043" s="22" t="b">
        <f t="shared" si="1408"/>
        <v>0</v>
      </c>
      <c r="I4043" s="22" t="b">
        <f t="shared" si="1409"/>
        <v>0</v>
      </c>
      <c r="J4043" s="22" t="b">
        <f t="shared" si="1410"/>
        <v>0</v>
      </c>
      <c r="K4043" s="3" t="str">
        <f t="shared" si="1411"/>
        <v/>
      </c>
      <c r="L4043" s="3" t="str">
        <f t="shared" si="1412"/>
        <v/>
      </c>
      <c r="M4043" s="3" t="str">
        <f t="shared" si="1413"/>
        <v/>
      </c>
      <c r="N4043" s="54" t="str">
        <f t="shared" si="1414"/>
        <v/>
      </c>
      <c r="O4043" s="3" t="str">
        <f t="shared" si="1415"/>
        <v/>
      </c>
      <c r="P4043" s="19" t="str">
        <f t="shared" si="1416"/>
        <v/>
      </c>
      <c r="Q4043" s="23" t="e">
        <f>_xlfn.XLOOKUP(R4043,summary!C1431:C1467,summary!B1431:B1467)</f>
        <v>#N/A</v>
      </c>
      <c r="R4043" s="24" t="str">
        <f t="shared" si="1422"/>
        <v>상갈동</v>
      </c>
      <c r="S4043" s="24" t="str">
        <f t="shared" si="1417"/>
        <v>지곡4통</v>
      </c>
      <c r="T4043" s="24" t="str">
        <f t="shared" si="1418"/>
        <v>(지곡동)</v>
      </c>
      <c r="U4043" s="24" t="str">
        <f t="shared" si="1419"/>
        <v>지곡</v>
      </c>
      <c r="V4043" s="25">
        <f t="shared" si="1420"/>
        <v>4</v>
      </c>
      <c r="W4043" s="25">
        <f t="shared" si="1421"/>
        <v>8</v>
      </c>
      <c r="X4043" s="59"/>
      <c r="Y4043" s="59"/>
      <c r="Z4043" s="59" t="s">
        <v>93</v>
      </c>
      <c r="AA4043" s="63" t="s">
        <v>4668</v>
      </c>
    </row>
    <row r="4044" spans="1:27" ht="16.5" customHeight="1" x14ac:dyDescent="0.3">
      <c r="A4044" s="22" t="b">
        <f t="shared" si="1401"/>
        <v>0</v>
      </c>
      <c r="B4044" s="22" t="b">
        <f t="shared" si="1402"/>
        <v>0</v>
      </c>
      <c r="C4044" s="22" t="b">
        <f t="shared" si="1403"/>
        <v>0</v>
      </c>
      <c r="D4044" s="22" t="b">
        <f t="shared" si="1404"/>
        <v>0</v>
      </c>
      <c r="E4044" s="22" t="b">
        <f t="shared" si="1405"/>
        <v>0</v>
      </c>
      <c r="F4044" s="52" t="b">
        <f t="shared" si="1406"/>
        <v>0</v>
      </c>
      <c r="G4044" s="22" t="b">
        <f t="shared" si="1407"/>
        <v>0</v>
      </c>
      <c r="H4044" s="22" t="b">
        <f t="shared" si="1408"/>
        <v>0</v>
      </c>
      <c r="I4044" s="22" t="b">
        <f t="shared" si="1409"/>
        <v>0</v>
      </c>
      <c r="J4044" s="22" t="b">
        <f t="shared" si="1410"/>
        <v>0</v>
      </c>
      <c r="K4044" s="3" t="str">
        <f t="shared" si="1411"/>
        <v/>
      </c>
      <c r="L4044" s="3" t="str">
        <f t="shared" si="1412"/>
        <v/>
      </c>
      <c r="M4044" s="3" t="str">
        <f t="shared" si="1413"/>
        <v/>
      </c>
      <c r="N4044" s="54" t="str">
        <f t="shared" si="1414"/>
        <v/>
      </c>
      <c r="O4044" s="3" t="str">
        <f t="shared" si="1415"/>
        <v/>
      </c>
      <c r="P4044" s="19" t="str">
        <f t="shared" si="1416"/>
        <v/>
      </c>
      <c r="Q4044" s="23" t="e">
        <f>_xlfn.XLOOKUP(R4044,summary!C1432:C1468,summary!B1432:B1468)</f>
        <v>#N/A</v>
      </c>
      <c r="R4044" s="24" t="str">
        <f t="shared" si="1422"/>
        <v>상갈동</v>
      </c>
      <c r="S4044" s="24" t="str">
        <f t="shared" si="1417"/>
        <v>지곡4통</v>
      </c>
      <c r="T4044" s="24" t="str">
        <f t="shared" si="1418"/>
        <v>(지곡동)</v>
      </c>
      <c r="U4044" s="24" t="str">
        <f t="shared" si="1419"/>
        <v>지곡</v>
      </c>
      <c r="V4044" s="25">
        <f t="shared" si="1420"/>
        <v>4</v>
      </c>
      <c r="W4044" s="25">
        <f t="shared" si="1421"/>
        <v>9</v>
      </c>
      <c r="X4044" s="59"/>
      <c r="Y4044" s="59"/>
      <c r="Z4044" s="59" t="s">
        <v>95</v>
      </c>
      <c r="AA4044" s="63" t="s">
        <v>4669</v>
      </c>
    </row>
    <row r="4045" spans="1:27" ht="16.5" customHeight="1" x14ac:dyDescent="0.3">
      <c r="A4045" s="22" t="b">
        <f t="shared" si="1401"/>
        <v>0</v>
      </c>
      <c r="B4045" s="22" t="b">
        <f t="shared" si="1402"/>
        <v>0</v>
      </c>
      <c r="C4045" s="22" t="b">
        <f t="shared" si="1403"/>
        <v>0</v>
      </c>
      <c r="D4045" s="22" t="b">
        <f t="shared" si="1404"/>
        <v>0</v>
      </c>
      <c r="E4045" s="22" t="b">
        <f t="shared" si="1405"/>
        <v>0</v>
      </c>
      <c r="F4045" s="52" t="b">
        <f t="shared" si="1406"/>
        <v>0</v>
      </c>
      <c r="G4045" s="22" t="b">
        <f t="shared" si="1407"/>
        <v>0</v>
      </c>
      <c r="H4045" s="22" t="b">
        <f t="shared" si="1408"/>
        <v>0</v>
      </c>
      <c r="I4045" s="22" t="b">
        <f t="shared" si="1409"/>
        <v>0</v>
      </c>
      <c r="J4045" s="22" t="b">
        <f t="shared" si="1410"/>
        <v>0</v>
      </c>
      <c r="K4045" s="3" t="str">
        <f t="shared" si="1411"/>
        <v/>
      </c>
      <c r="L4045" s="3" t="str">
        <f t="shared" si="1412"/>
        <v/>
      </c>
      <c r="M4045" s="3" t="str">
        <f t="shared" si="1413"/>
        <v/>
      </c>
      <c r="N4045" s="54" t="str">
        <f t="shared" si="1414"/>
        <v/>
      </c>
      <c r="O4045" s="3" t="str">
        <f t="shared" si="1415"/>
        <v/>
      </c>
      <c r="P4045" s="19" t="str">
        <f t="shared" si="1416"/>
        <v/>
      </c>
      <c r="Q4045" s="23" t="e">
        <f>_xlfn.XLOOKUP(R4045,summary!C1433:C1469,summary!B1433:B1469)</f>
        <v>#N/A</v>
      </c>
      <c r="R4045" s="24" t="str">
        <f t="shared" si="1422"/>
        <v>상갈동</v>
      </c>
      <c r="S4045" s="24" t="str">
        <f t="shared" si="1417"/>
        <v>지곡4통</v>
      </c>
      <c r="T4045" s="24" t="str">
        <f t="shared" si="1418"/>
        <v>(지곡동)</v>
      </c>
      <c r="U4045" s="24" t="str">
        <f t="shared" si="1419"/>
        <v>지곡</v>
      </c>
      <c r="V4045" s="25">
        <f t="shared" si="1420"/>
        <v>4</v>
      </c>
      <c r="W4045" s="25">
        <f t="shared" si="1421"/>
        <v>10</v>
      </c>
      <c r="X4045" s="59"/>
      <c r="Y4045" s="59"/>
      <c r="Z4045" s="59" t="s">
        <v>97</v>
      </c>
      <c r="AA4045" s="63" t="s">
        <v>4670</v>
      </c>
    </row>
    <row r="4046" spans="1:27" ht="16.5" customHeight="1" x14ac:dyDescent="0.3">
      <c r="A4046" s="22" t="b">
        <f t="shared" si="1401"/>
        <v>1</v>
      </c>
      <c r="B4046" s="22" t="b">
        <f t="shared" si="1402"/>
        <v>0</v>
      </c>
      <c r="C4046" s="22" t="b">
        <f t="shared" si="1403"/>
        <v>0</v>
      </c>
      <c r="D4046" s="22" t="b">
        <f t="shared" si="1404"/>
        <v>0</v>
      </c>
      <c r="E4046" s="22" t="b">
        <f t="shared" si="1405"/>
        <v>0</v>
      </c>
      <c r="F4046" s="52" t="b">
        <f t="shared" si="1406"/>
        <v>0</v>
      </c>
      <c r="G4046" s="22" t="b">
        <f t="shared" si="1407"/>
        <v>0</v>
      </c>
      <c r="H4046" s="22" t="b">
        <f t="shared" si="1408"/>
        <v>0</v>
      </c>
      <c r="I4046" s="22" t="b">
        <f t="shared" si="1409"/>
        <v>0</v>
      </c>
      <c r="J4046" s="22" t="b">
        <f t="shared" si="1410"/>
        <v>1</v>
      </c>
      <c r="K4046" s="3" t="str">
        <f t="shared" si="1411"/>
        <v>지곡5통</v>
      </c>
      <c r="L4046" s="3" t="str">
        <f t="shared" si="1412"/>
        <v>곡5</v>
      </c>
      <c r="M4046" s="3">
        <f t="shared" si="1413"/>
        <v>5</v>
      </c>
      <c r="N4046" s="54" t="str">
        <f t="shared" si="1414"/>
        <v>지곡</v>
      </c>
      <c r="O4046" s="3" t="str">
        <f t="shared" si="1415"/>
        <v/>
      </c>
      <c r="P4046" s="19" t="str">
        <f t="shared" si="1416"/>
        <v/>
      </c>
      <c r="Q4046" s="23" t="e">
        <f>_xlfn.XLOOKUP(R4046,summary!C1434:C1470,summary!B1434:B1470)</f>
        <v>#N/A</v>
      </c>
      <c r="R4046" s="24" t="str">
        <f t="shared" si="1422"/>
        <v>상갈동</v>
      </c>
      <c r="S4046" s="24" t="str">
        <f t="shared" si="1417"/>
        <v>지곡5통</v>
      </c>
      <c r="T4046" s="24" t="str">
        <f t="shared" si="1418"/>
        <v>(지곡동)</v>
      </c>
      <c r="U4046" s="24" t="str">
        <f t="shared" si="1419"/>
        <v>지곡</v>
      </c>
      <c r="V4046" s="25">
        <f t="shared" si="1420"/>
        <v>5</v>
      </c>
      <c r="W4046" s="25">
        <f t="shared" si="1421"/>
        <v>1</v>
      </c>
      <c r="X4046" s="59"/>
      <c r="Y4046" s="59" t="s">
        <v>4671</v>
      </c>
      <c r="Z4046" s="59" t="s">
        <v>63</v>
      </c>
      <c r="AA4046" s="63" t="s">
        <v>4672</v>
      </c>
    </row>
    <row r="4047" spans="1:27" ht="16.5" customHeight="1" x14ac:dyDescent="0.3">
      <c r="A4047" s="22" t="b">
        <f t="shared" si="1401"/>
        <v>1</v>
      </c>
      <c r="B4047" s="22" t="b">
        <f t="shared" si="1402"/>
        <v>1</v>
      </c>
      <c r="C4047" s="22" t="b">
        <f t="shared" si="1403"/>
        <v>1</v>
      </c>
      <c r="D4047" s="22" t="b">
        <f t="shared" si="1404"/>
        <v>1</v>
      </c>
      <c r="E4047" s="22" t="b">
        <f t="shared" si="1405"/>
        <v>1</v>
      </c>
      <c r="F4047" s="52" t="b">
        <f t="shared" si="1406"/>
        <v>0</v>
      </c>
      <c r="G4047" s="22" t="b">
        <f t="shared" si="1407"/>
        <v>0</v>
      </c>
      <c r="H4047" s="22" t="b">
        <f t="shared" si="1408"/>
        <v>0</v>
      </c>
      <c r="I4047" s="22" t="b">
        <f t="shared" si="1409"/>
        <v>0</v>
      </c>
      <c r="J4047" s="22" t="b">
        <f t="shared" si="1410"/>
        <v>0</v>
      </c>
      <c r="K4047" s="3" t="str">
        <f t="shared" si="1411"/>
        <v/>
      </c>
      <c r="L4047" s="3" t="str">
        <f t="shared" si="1412"/>
        <v/>
      </c>
      <c r="M4047" s="3" t="str">
        <f t="shared" si="1413"/>
        <v/>
      </c>
      <c r="N4047" s="54" t="str">
        <f t="shared" si="1414"/>
        <v/>
      </c>
      <c r="O4047" s="3" t="str">
        <f t="shared" si="1415"/>
        <v/>
      </c>
      <c r="P4047" s="19" t="str">
        <f t="shared" si="1416"/>
        <v>(지곡동)</v>
      </c>
      <c r="Q4047" s="23" t="e">
        <f>_xlfn.XLOOKUP(R4047,summary!C1435:C1471,summary!B1435:B1471)</f>
        <v>#N/A</v>
      </c>
      <c r="R4047" s="24" t="str">
        <f t="shared" si="1422"/>
        <v>상갈동</v>
      </c>
      <c r="S4047" s="24" t="str">
        <f t="shared" si="1417"/>
        <v>지곡5통</v>
      </c>
      <c r="T4047" s="24" t="str">
        <f t="shared" si="1418"/>
        <v>(지곡동)</v>
      </c>
      <c r="U4047" s="24" t="str">
        <f t="shared" si="1419"/>
        <v>지곡</v>
      </c>
      <c r="V4047" s="25">
        <f t="shared" si="1420"/>
        <v>5</v>
      </c>
      <c r="W4047" s="25">
        <f t="shared" si="1421"/>
        <v>2</v>
      </c>
      <c r="X4047" s="59"/>
      <c r="Y4047" s="59" t="s">
        <v>4643</v>
      </c>
      <c r="Z4047" s="59" t="s">
        <v>65</v>
      </c>
      <c r="AA4047" s="63" t="s">
        <v>4673</v>
      </c>
    </row>
    <row r="4048" spans="1:27" ht="16.5" customHeight="1" x14ac:dyDescent="0.3">
      <c r="A4048" s="22" t="b">
        <f t="shared" si="1401"/>
        <v>0</v>
      </c>
      <c r="B4048" s="22" t="b">
        <f t="shared" si="1402"/>
        <v>0</v>
      </c>
      <c r="C4048" s="22" t="b">
        <f t="shared" si="1403"/>
        <v>0</v>
      </c>
      <c r="D4048" s="22" t="b">
        <f t="shared" si="1404"/>
        <v>0</v>
      </c>
      <c r="E4048" s="22" t="b">
        <f t="shared" si="1405"/>
        <v>0</v>
      </c>
      <c r="F4048" s="52" t="b">
        <f t="shared" si="1406"/>
        <v>0</v>
      </c>
      <c r="G4048" s="22" t="b">
        <f t="shared" si="1407"/>
        <v>0</v>
      </c>
      <c r="H4048" s="22" t="b">
        <f t="shared" si="1408"/>
        <v>0</v>
      </c>
      <c r="I4048" s="22" t="b">
        <f t="shared" si="1409"/>
        <v>0</v>
      </c>
      <c r="J4048" s="22" t="b">
        <f t="shared" si="1410"/>
        <v>0</v>
      </c>
      <c r="K4048" s="3" t="str">
        <f t="shared" si="1411"/>
        <v/>
      </c>
      <c r="L4048" s="3" t="str">
        <f t="shared" si="1412"/>
        <v/>
      </c>
      <c r="M4048" s="3" t="str">
        <f t="shared" si="1413"/>
        <v/>
      </c>
      <c r="N4048" s="54" t="str">
        <f t="shared" si="1414"/>
        <v/>
      </c>
      <c r="O4048" s="3" t="str">
        <f t="shared" si="1415"/>
        <v/>
      </c>
      <c r="P4048" s="19" t="str">
        <f t="shared" si="1416"/>
        <v/>
      </c>
      <c r="Q4048" s="23" t="e">
        <f>_xlfn.XLOOKUP(R4048,summary!C1436:C1472,summary!B1436:B1472)</f>
        <v>#N/A</v>
      </c>
      <c r="R4048" s="24" t="str">
        <f t="shared" si="1422"/>
        <v>상갈동</v>
      </c>
      <c r="S4048" s="24" t="str">
        <f t="shared" si="1417"/>
        <v>지곡5통</v>
      </c>
      <c r="T4048" s="24" t="str">
        <f t="shared" si="1418"/>
        <v>(지곡동)</v>
      </c>
      <c r="U4048" s="24" t="str">
        <f t="shared" si="1419"/>
        <v>지곡</v>
      </c>
      <c r="V4048" s="25">
        <f t="shared" si="1420"/>
        <v>5</v>
      </c>
      <c r="W4048" s="25">
        <f t="shared" si="1421"/>
        <v>3</v>
      </c>
      <c r="X4048" s="59"/>
      <c r="Y4048" s="59"/>
      <c r="Z4048" s="59" t="s">
        <v>67</v>
      </c>
      <c r="AA4048" s="63" t="s">
        <v>4674</v>
      </c>
    </row>
    <row r="4049" spans="1:27" ht="16.5" customHeight="1" x14ac:dyDescent="0.3">
      <c r="A4049" s="22" t="b">
        <f t="shared" si="1401"/>
        <v>0</v>
      </c>
      <c r="B4049" s="22" t="b">
        <f t="shared" si="1402"/>
        <v>0</v>
      </c>
      <c r="C4049" s="22" t="b">
        <f t="shared" si="1403"/>
        <v>0</v>
      </c>
      <c r="D4049" s="22" t="b">
        <f t="shared" si="1404"/>
        <v>0</v>
      </c>
      <c r="E4049" s="22" t="b">
        <f t="shared" si="1405"/>
        <v>0</v>
      </c>
      <c r="F4049" s="52" t="b">
        <f t="shared" si="1406"/>
        <v>0</v>
      </c>
      <c r="G4049" s="22" t="b">
        <f t="shared" si="1407"/>
        <v>0</v>
      </c>
      <c r="H4049" s="22" t="b">
        <f t="shared" si="1408"/>
        <v>0</v>
      </c>
      <c r="I4049" s="22" t="b">
        <f t="shared" si="1409"/>
        <v>0</v>
      </c>
      <c r="J4049" s="22" t="b">
        <f t="shared" si="1410"/>
        <v>0</v>
      </c>
      <c r="K4049" s="3" t="str">
        <f t="shared" si="1411"/>
        <v/>
      </c>
      <c r="L4049" s="3" t="str">
        <f t="shared" si="1412"/>
        <v/>
      </c>
      <c r="M4049" s="3" t="str">
        <f t="shared" si="1413"/>
        <v/>
      </c>
      <c r="N4049" s="54" t="str">
        <f t="shared" si="1414"/>
        <v/>
      </c>
      <c r="O4049" s="3" t="str">
        <f t="shared" si="1415"/>
        <v/>
      </c>
      <c r="P4049" s="19" t="str">
        <f t="shared" si="1416"/>
        <v/>
      </c>
      <c r="Q4049" s="23" t="e">
        <f>_xlfn.XLOOKUP(R4049,summary!C1437:C1473,summary!B1437:B1473)</f>
        <v>#N/A</v>
      </c>
      <c r="R4049" s="24" t="str">
        <f t="shared" si="1422"/>
        <v>상갈동</v>
      </c>
      <c r="S4049" s="24" t="str">
        <f t="shared" si="1417"/>
        <v>지곡5통</v>
      </c>
      <c r="T4049" s="24" t="str">
        <f t="shared" si="1418"/>
        <v>(지곡동)</v>
      </c>
      <c r="U4049" s="24" t="str">
        <f t="shared" si="1419"/>
        <v>지곡</v>
      </c>
      <c r="V4049" s="25">
        <f t="shared" si="1420"/>
        <v>5</v>
      </c>
      <c r="W4049" s="25">
        <f t="shared" si="1421"/>
        <v>4</v>
      </c>
      <c r="X4049" s="59"/>
      <c r="Y4049" s="59"/>
      <c r="Z4049" s="59" t="s">
        <v>73</v>
      </c>
      <c r="AA4049" s="63" t="s">
        <v>4675</v>
      </c>
    </row>
    <row r="4050" spans="1:27" ht="16.5" customHeight="1" x14ac:dyDescent="0.3">
      <c r="A4050" s="22" t="b">
        <f t="shared" si="1401"/>
        <v>0</v>
      </c>
      <c r="B4050" s="22" t="b">
        <f t="shared" si="1402"/>
        <v>0</v>
      </c>
      <c r="C4050" s="22" t="b">
        <f t="shared" si="1403"/>
        <v>0</v>
      </c>
      <c r="D4050" s="22" t="b">
        <f t="shared" si="1404"/>
        <v>0</v>
      </c>
      <c r="E4050" s="22" t="b">
        <f t="shared" si="1405"/>
        <v>0</v>
      </c>
      <c r="F4050" s="52" t="b">
        <f t="shared" si="1406"/>
        <v>0</v>
      </c>
      <c r="G4050" s="22" t="b">
        <f t="shared" si="1407"/>
        <v>0</v>
      </c>
      <c r="H4050" s="22" t="b">
        <f t="shared" si="1408"/>
        <v>0</v>
      </c>
      <c r="I4050" s="22" t="b">
        <f t="shared" si="1409"/>
        <v>0</v>
      </c>
      <c r="J4050" s="22" t="b">
        <f t="shared" si="1410"/>
        <v>0</v>
      </c>
      <c r="K4050" s="3" t="str">
        <f t="shared" si="1411"/>
        <v/>
      </c>
      <c r="L4050" s="3" t="str">
        <f t="shared" si="1412"/>
        <v/>
      </c>
      <c r="M4050" s="3" t="str">
        <f t="shared" si="1413"/>
        <v/>
      </c>
      <c r="N4050" s="54" t="str">
        <f t="shared" si="1414"/>
        <v/>
      </c>
      <c r="O4050" s="3" t="str">
        <f t="shared" si="1415"/>
        <v/>
      </c>
      <c r="P4050" s="19" t="str">
        <f t="shared" si="1416"/>
        <v/>
      </c>
      <c r="Q4050" s="23" t="e">
        <f>_xlfn.XLOOKUP(R4050,summary!C1438:C1474,summary!B1438:B1474)</f>
        <v>#N/A</v>
      </c>
      <c r="R4050" s="24" t="str">
        <f t="shared" si="1422"/>
        <v>상갈동</v>
      </c>
      <c r="S4050" s="24" t="str">
        <f t="shared" si="1417"/>
        <v>지곡5통</v>
      </c>
      <c r="T4050" s="24" t="str">
        <f t="shared" si="1418"/>
        <v>(지곡동)</v>
      </c>
      <c r="U4050" s="24" t="str">
        <f t="shared" si="1419"/>
        <v>지곡</v>
      </c>
      <c r="V4050" s="25">
        <f t="shared" si="1420"/>
        <v>5</v>
      </c>
      <c r="W4050" s="25">
        <f t="shared" si="1421"/>
        <v>5</v>
      </c>
      <c r="X4050" s="59"/>
      <c r="Y4050" s="59"/>
      <c r="Z4050" s="59" t="s">
        <v>87</v>
      </c>
      <c r="AA4050" s="63" t="s">
        <v>4676</v>
      </c>
    </row>
    <row r="4051" spans="1:27" ht="16.5" customHeight="1" x14ac:dyDescent="0.3">
      <c r="A4051" s="22" t="b">
        <f t="shared" si="1401"/>
        <v>0</v>
      </c>
      <c r="B4051" s="22" t="b">
        <f t="shared" si="1402"/>
        <v>0</v>
      </c>
      <c r="C4051" s="22" t="b">
        <f t="shared" si="1403"/>
        <v>0</v>
      </c>
      <c r="D4051" s="22" t="b">
        <f t="shared" si="1404"/>
        <v>0</v>
      </c>
      <c r="E4051" s="22" t="b">
        <f t="shared" si="1405"/>
        <v>0</v>
      </c>
      <c r="F4051" s="52" t="b">
        <f t="shared" si="1406"/>
        <v>0</v>
      </c>
      <c r="G4051" s="22" t="b">
        <f t="shared" si="1407"/>
        <v>0</v>
      </c>
      <c r="H4051" s="22" t="b">
        <f t="shared" si="1408"/>
        <v>0</v>
      </c>
      <c r="I4051" s="22" t="b">
        <f t="shared" si="1409"/>
        <v>0</v>
      </c>
      <c r="J4051" s="22" t="b">
        <f t="shared" si="1410"/>
        <v>0</v>
      </c>
      <c r="K4051" s="3" t="str">
        <f t="shared" si="1411"/>
        <v/>
      </c>
      <c r="L4051" s="3" t="str">
        <f t="shared" si="1412"/>
        <v/>
      </c>
      <c r="M4051" s="3" t="str">
        <f t="shared" si="1413"/>
        <v/>
      </c>
      <c r="N4051" s="54" t="str">
        <f t="shared" si="1414"/>
        <v/>
      </c>
      <c r="O4051" s="3" t="str">
        <f t="shared" si="1415"/>
        <v/>
      </c>
      <c r="P4051" s="19" t="str">
        <f t="shared" si="1416"/>
        <v/>
      </c>
      <c r="Q4051" s="23" t="e">
        <f>_xlfn.XLOOKUP(R4051,summary!C1439:C1475,summary!B1439:B1475)</f>
        <v>#N/A</v>
      </c>
      <c r="R4051" s="24" t="str">
        <f t="shared" si="1422"/>
        <v>상갈동</v>
      </c>
      <c r="S4051" s="24" t="str">
        <f t="shared" si="1417"/>
        <v>지곡5통</v>
      </c>
      <c r="T4051" s="24" t="str">
        <f t="shared" si="1418"/>
        <v>(지곡동)</v>
      </c>
      <c r="U4051" s="24" t="str">
        <f t="shared" si="1419"/>
        <v>지곡</v>
      </c>
      <c r="V4051" s="25">
        <f t="shared" si="1420"/>
        <v>5</v>
      </c>
      <c r="W4051" s="25">
        <f t="shared" si="1421"/>
        <v>6</v>
      </c>
      <c r="X4051" s="59"/>
      <c r="Y4051" s="59"/>
      <c r="Z4051" s="59" t="s">
        <v>89</v>
      </c>
      <c r="AA4051" s="63" t="s">
        <v>4677</v>
      </c>
    </row>
    <row r="4052" spans="1:27" ht="16.5" customHeight="1" x14ac:dyDescent="0.3">
      <c r="A4052" s="22" t="b">
        <f t="shared" si="1401"/>
        <v>0</v>
      </c>
      <c r="B4052" s="22" t="b">
        <f t="shared" si="1402"/>
        <v>0</v>
      </c>
      <c r="C4052" s="22" t="b">
        <f t="shared" si="1403"/>
        <v>0</v>
      </c>
      <c r="D4052" s="22" t="b">
        <f t="shared" si="1404"/>
        <v>0</v>
      </c>
      <c r="E4052" s="22" t="b">
        <f t="shared" si="1405"/>
        <v>0</v>
      </c>
      <c r="F4052" s="52" t="b">
        <f t="shared" si="1406"/>
        <v>0</v>
      </c>
      <c r="G4052" s="22" t="b">
        <f t="shared" si="1407"/>
        <v>0</v>
      </c>
      <c r="H4052" s="22" t="b">
        <f t="shared" si="1408"/>
        <v>0</v>
      </c>
      <c r="I4052" s="22" t="b">
        <f t="shared" si="1409"/>
        <v>0</v>
      </c>
      <c r="J4052" s="22" t="b">
        <f t="shared" si="1410"/>
        <v>0</v>
      </c>
      <c r="K4052" s="3" t="str">
        <f t="shared" si="1411"/>
        <v/>
      </c>
      <c r="L4052" s="3" t="str">
        <f t="shared" si="1412"/>
        <v/>
      </c>
      <c r="M4052" s="3" t="str">
        <f t="shared" si="1413"/>
        <v/>
      </c>
      <c r="N4052" s="54" t="str">
        <f t="shared" si="1414"/>
        <v/>
      </c>
      <c r="O4052" s="3" t="str">
        <f t="shared" si="1415"/>
        <v/>
      </c>
      <c r="P4052" s="19" t="str">
        <f t="shared" si="1416"/>
        <v/>
      </c>
      <c r="Q4052" s="23" t="e">
        <f>_xlfn.XLOOKUP(R4052,summary!C1440:C1476,summary!B1440:B1476)</f>
        <v>#N/A</v>
      </c>
      <c r="R4052" s="24" t="str">
        <f t="shared" si="1422"/>
        <v>상갈동</v>
      </c>
      <c r="S4052" s="24" t="str">
        <f t="shared" si="1417"/>
        <v>지곡5통</v>
      </c>
      <c r="T4052" s="24" t="str">
        <f t="shared" si="1418"/>
        <v>(지곡동)</v>
      </c>
      <c r="U4052" s="24" t="str">
        <f t="shared" si="1419"/>
        <v>지곡</v>
      </c>
      <c r="V4052" s="25">
        <f t="shared" si="1420"/>
        <v>5</v>
      </c>
      <c r="W4052" s="25">
        <f t="shared" si="1421"/>
        <v>7</v>
      </c>
      <c r="X4052" s="59"/>
      <c r="Y4052" s="59"/>
      <c r="Z4052" s="59" t="s">
        <v>91</v>
      </c>
      <c r="AA4052" s="63" t="s">
        <v>4678</v>
      </c>
    </row>
    <row r="4053" spans="1:27" ht="16.5" customHeight="1" x14ac:dyDescent="0.3">
      <c r="A4053" s="22" t="b">
        <f t="shared" ref="A4053:A4116" si="1423">LEN(Y4053)&gt;0</f>
        <v>0</v>
      </c>
      <c r="B4053" s="22" t="b">
        <f t="shared" ref="B4053:B4116" si="1424">LEFT(Y4053)="("</f>
        <v>0</v>
      </c>
      <c r="C4053" s="22" t="b">
        <f t="shared" ref="C4053:C4116" si="1425">RIGHT(Y4053)=")"</f>
        <v>0</v>
      </c>
      <c r="D4053" s="22" t="b">
        <f t="shared" ref="D4053:D4116" si="1426">AND(B4053,C4053)</f>
        <v>0</v>
      </c>
      <c r="E4053" s="22" t="b">
        <f t="shared" ref="E4053:E4116" si="1427">OR(B4053,C4053)</f>
        <v>0</v>
      </c>
      <c r="F4053" s="52" t="b">
        <f t="shared" ref="F4053:F4116" si="1428">_xlfn.XOR(B4053,C4053)</f>
        <v>0</v>
      </c>
      <c r="G4053" s="22" t="b">
        <f t="shared" ref="G4053:G4116" si="1429">AND(B4053,F4053)</f>
        <v>0</v>
      </c>
      <c r="H4053" s="22" t="b">
        <f t="shared" ref="H4053:H4116" si="1430">AND(C4053,$F4053)</f>
        <v>0</v>
      </c>
      <c r="I4053" s="22" t="b">
        <f t="shared" ref="I4053:I4116" si="1431">IF(G4053,G4053,IF(H4052,FALSE,I4052))</f>
        <v>0</v>
      </c>
      <c r="J4053" s="22" t="b">
        <f t="shared" ref="J4053:J4116" si="1432">AND(A4053,NOT(B4053),NOT(I4053))</f>
        <v>0</v>
      </c>
      <c r="K4053" s="3" t="str">
        <f t="shared" ref="K4053:K4116" si="1433">IF(AND(J4053,RIGHT(Y4053)="통"),Y4053,"")</f>
        <v/>
      </c>
      <c r="L4053" s="3" t="str">
        <f t="shared" ref="L4053:L4116" si="1434">RIGHT(SUBSTITUTE(K4053,"통",""),2)</f>
        <v/>
      </c>
      <c r="M4053" s="3" t="str">
        <f t="shared" ref="M4053:M4116" si="1435">IF(LEN(L4053)=0,"",IF(CODE(L4053)&lt;60,VALUE(L4053),VALUE(RIGHT(L4053))))</f>
        <v/>
      </c>
      <c r="N4053" s="54" t="str">
        <f t="shared" ref="N4053:N4116" si="1436">SUBSTITUTE(K4053,_xlfn.CONCAT(M4053,"통"),"")</f>
        <v/>
      </c>
      <c r="O4053" s="3" t="str">
        <f t="shared" ref="O4053:O4116" si="1437">IF(I4053,IF(I4054,CONCATENATE(Y4053,O4054),Y4053),"")</f>
        <v/>
      </c>
      <c r="P4053" s="19" t="str">
        <f t="shared" ref="P4053:P4116" si="1438">IF(G4053,O4053,IF(D4053,Y4053,""))</f>
        <v/>
      </c>
      <c r="Q4053" s="23" t="e">
        <f>_xlfn.XLOOKUP(R4053,summary!C1441:C1477,summary!B1441:B1477)</f>
        <v>#N/A</v>
      </c>
      <c r="R4053" s="24" t="str">
        <f t="shared" si="1422"/>
        <v>상갈동</v>
      </c>
      <c r="S4053" s="24" t="str">
        <f t="shared" ref="S4053:S4116" si="1439">IF(J4053,Y4053,S4052)</f>
        <v>지곡5통</v>
      </c>
      <c r="T4053" s="24" t="str">
        <f t="shared" ref="T4053:T4116" si="1440">IF(J4053,P4054,T4052)</f>
        <v>(지곡동)</v>
      </c>
      <c r="U4053" s="24" t="str">
        <f t="shared" ref="U4053:U4116" si="1441">IF($J4053,N4053,U4052)</f>
        <v>지곡</v>
      </c>
      <c r="V4053" s="25">
        <f t="shared" ref="V4053:V4116" si="1442">IF(J4053,M4053,V4052)</f>
        <v>5</v>
      </c>
      <c r="W4053" s="25">
        <f t="shared" ref="W4053:W4116" si="1443">IF(ISBLANK(Z4053),"",IF(LEN(TRIM(Z4053))&lt;4,VALUE(SUBSTITUTE(TRIM(Z4053),"반","")),""))</f>
        <v>8</v>
      </c>
      <c r="X4053" s="59"/>
      <c r="Y4053" s="59"/>
      <c r="Z4053" s="59" t="s">
        <v>93</v>
      </c>
      <c r="AA4053" s="63" t="s">
        <v>4679</v>
      </c>
    </row>
    <row r="4054" spans="1:27" ht="16.5" customHeight="1" x14ac:dyDescent="0.3">
      <c r="A4054" s="22" t="b">
        <f t="shared" si="1423"/>
        <v>1</v>
      </c>
      <c r="B4054" s="22" t="b">
        <f t="shared" si="1424"/>
        <v>0</v>
      </c>
      <c r="C4054" s="22" t="b">
        <f t="shared" si="1425"/>
        <v>0</v>
      </c>
      <c r="D4054" s="22" t="b">
        <f t="shared" si="1426"/>
        <v>0</v>
      </c>
      <c r="E4054" s="22" t="b">
        <f t="shared" si="1427"/>
        <v>0</v>
      </c>
      <c r="F4054" s="52" t="b">
        <f t="shared" si="1428"/>
        <v>0</v>
      </c>
      <c r="G4054" s="22" t="b">
        <f t="shared" si="1429"/>
        <v>0</v>
      </c>
      <c r="H4054" s="22" t="b">
        <f t="shared" si="1430"/>
        <v>0</v>
      </c>
      <c r="I4054" s="22" t="b">
        <f t="shared" si="1431"/>
        <v>0</v>
      </c>
      <c r="J4054" s="22" t="b">
        <f t="shared" si="1432"/>
        <v>1</v>
      </c>
      <c r="K4054" s="3" t="str">
        <f t="shared" si="1433"/>
        <v/>
      </c>
      <c r="L4054" s="3" t="str">
        <f t="shared" si="1434"/>
        <v/>
      </c>
      <c r="M4054" s="3" t="str">
        <f t="shared" si="1435"/>
        <v/>
      </c>
      <c r="N4054" s="54" t="str">
        <f t="shared" si="1436"/>
        <v/>
      </c>
      <c r="O4054" s="3" t="str">
        <f t="shared" si="1437"/>
        <v/>
      </c>
      <c r="P4054" s="19" t="str">
        <f t="shared" si="1438"/>
        <v/>
      </c>
      <c r="Q4054" s="23" t="e">
        <f>_xlfn.XLOOKUP(R4054,summary!C1442:C1478,summary!B1442:B1478)</f>
        <v>#N/A</v>
      </c>
      <c r="R4054" s="24" t="str">
        <f t="shared" si="1422"/>
        <v>읍 면 동</v>
      </c>
      <c r="S4054" s="24" t="str">
        <f t="shared" si="1439"/>
        <v>통 리 명</v>
      </c>
      <c r="T4054" s="24" t="str">
        <f t="shared" si="1440"/>
        <v/>
      </c>
      <c r="U4054" s="24" t="str">
        <f t="shared" si="1441"/>
        <v/>
      </c>
      <c r="V4054" s="25" t="str">
        <f t="shared" si="1442"/>
        <v/>
      </c>
      <c r="W4054" s="25" t="str">
        <f t="shared" si="1443"/>
        <v/>
      </c>
      <c r="X4054" s="59" t="s">
        <v>121</v>
      </c>
      <c r="Y4054" s="59" t="s">
        <v>122</v>
      </c>
      <c r="Z4054" s="59" t="s">
        <v>59</v>
      </c>
      <c r="AA4054" s="63" t="s">
        <v>2628</v>
      </c>
    </row>
    <row r="4055" spans="1:27" ht="16.5" customHeight="1" x14ac:dyDescent="0.3">
      <c r="A4055" s="22" t="b">
        <f t="shared" si="1423"/>
        <v>1</v>
      </c>
      <c r="B4055" s="22" t="b">
        <f t="shared" si="1424"/>
        <v>0</v>
      </c>
      <c r="C4055" s="22" t="b">
        <f t="shared" si="1425"/>
        <v>0</v>
      </c>
      <c r="D4055" s="22" t="b">
        <f t="shared" si="1426"/>
        <v>0</v>
      </c>
      <c r="E4055" s="22" t="b">
        <f t="shared" si="1427"/>
        <v>0</v>
      </c>
      <c r="F4055" s="52" t="b">
        <f t="shared" si="1428"/>
        <v>0</v>
      </c>
      <c r="G4055" s="22" t="b">
        <f t="shared" si="1429"/>
        <v>0</v>
      </c>
      <c r="H4055" s="22" t="b">
        <f t="shared" si="1430"/>
        <v>0</v>
      </c>
      <c r="I4055" s="22" t="b">
        <f t="shared" si="1431"/>
        <v>0</v>
      </c>
      <c r="J4055" s="22" t="b">
        <f t="shared" si="1432"/>
        <v>1</v>
      </c>
      <c r="K4055" s="3" t="str">
        <f t="shared" si="1433"/>
        <v>공세1통</v>
      </c>
      <c r="L4055" s="3" t="str">
        <f t="shared" si="1434"/>
        <v>세1</v>
      </c>
      <c r="M4055" s="3">
        <f t="shared" si="1435"/>
        <v>1</v>
      </c>
      <c r="N4055" s="54" t="str">
        <f t="shared" si="1436"/>
        <v>공세</v>
      </c>
      <c r="O4055" s="3" t="str">
        <f t="shared" si="1437"/>
        <v/>
      </c>
      <c r="P4055" s="19" t="str">
        <f t="shared" si="1438"/>
        <v/>
      </c>
      <c r="Q4055" s="23" t="e">
        <f>_xlfn.XLOOKUP(R4055,summary!C1443:C1479,summary!B1443:B1479)</f>
        <v>#N/A</v>
      </c>
      <c r="R4055" s="24" t="str">
        <f t="shared" si="1422"/>
        <v>기흥동</v>
      </c>
      <c r="S4055" s="24" t="str">
        <f t="shared" si="1439"/>
        <v>공세1통</v>
      </c>
      <c r="T4055" s="24" t="str">
        <f t="shared" si="1440"/>
        <v>(공세동, 한일마을)</v>
      </c>
      <c r="U4055" s="24" t="str">
        <f t="shared" si="1441"/>
        <v>공세</v>
      </c>
      <c r="V4055" s="25">
        <f t="shared" si="1442"/>
        <v>1</v>
      </c>
      <c r="W4055" s="25">
        <f t="shared" si="1443"/>
        <v>1</v>
      </c>
      <c r="X4055" s="59" t="s">
        <v>20</v>
      </c>
      <c r="Y4055" s="59" t="s">
        <v>4680</v>
      </c>
      <c r="Z4055" s="59" t="s">
        <v>63</v>
      </c>
      <c r="AA4055" s="63" t="s">
        <v>4681</v>
      </c>
    </row>
    <row r="4056" spans="1:27" ht="16.5" customHeight="1" x14ac:dyDescent="0.3">
      <c r="A4056" s="22" t="b">
        <f t="shared" si="1423"/>
        <v>1</v>
      </c>
      <c r="B4056" s="22" t="b">
        <f t="shared" si="1424"/>
        <v>1</v>
      </c>
      <c r="C4056" s="22" t="b">
        <f t="shared" si="1425"/>
        <v>0</v>
      </c>
      <c r="D4056" s="22" t="b">
        <f t="shared" si="1426"/>
        <v>0</v>
      </c>
      <c r="E4056" s="22" t="b">
        <f t="shared" si="1427"/>
        <v>1</v>
      </c>
      <c r="F4056" s="52" t="b">
        <f t="shared" si="1428"/>
        <v>1</v>
      </c>
      <c r="G4056" s="22" t="b">
        <f t="shared" si="1429"/>
        <v>1</v>
      </c>
      <c r="H4056" s="22" t="b">
        <f t="shared" si="1430"/>
        <v>0</v>
      </c>
      <c r="I4056" s="22" t="b">
        <f t="shared" si="1431"/>
        <v>1</v>
      </c>
      <c r="J4056" s="22" t="b">
        <f t="shared" si="1432"/>
        <v>0</v>
      </c>
      <c r="K4056" s="3" t="str">
        <f t="shared" si="1433"/>
        <v/>
      </c>
      <c r="L4056" s="3" t="str">
        <f t="shared" si="1434"/>
        <v/>
      </c>
      <c r="M4056" s="3" t="str">
        <f t="shared" si="1435"/>
        <v/>
      </c>
      <c r="N4056" s="54" t="str">
        <f t="shared" si="1436"/>
        <v/>
      </c>
      <c r="O4056" s="3" t="str">
        <f t="shared" si="1437"/>
        <v>(공세동, 한일마을)</v>
      </c>
      <c r="P4056" s="19" t="str">
        <f t="shared" si="1438"/>
        <v>(공세동, 한일마을)</v>
      </c>
      <c r="Q4056" s="23" t="e">
        <f>_xlfn.XLOOKUP(R4056,summary!C1444:C1480,summary!B1444:B1480)</f>
        <v>#N/A</v>
      </c>
      <c r="R4056" s="24" t="str">
        <f t="shared" si="1422"/>
        <v>기흥동</v>
      </c>
      <c r="S4056" s="24" t="str">
        <f t="shared" si="1439"/>
        <v>공세1통</v>
      </c>
      <c r="T4056" s="24" t="str">
        <f t="shared" si="1440"/>
        <v>(공세동, 한일마을)</v>
      </c>
      <c r="U4056" s="24" t="str">
        <f t="shared" si="1441"/>
        <v>공세</v>
      </c>
      <c r="V4056" s="25">
        <f t="shared" si="1442"/>
        <v>1</v>
      </c>
      <c r="W4056" s="25">
        <f t="shared" si="1443"/>
        <v>2</v>
      </c>
      <c r="X4056" s="59"/>
      <c r="Y4056" s="59" t="s">
        <v>4682</v>
      </c>
      <c r="Z4056" s="59" t="s">
        <v>65</v>
      </c>
      <c r="AA4056" s="63" t="s">
        <v>4683</v>
      </c>
    </row>
    <row r="4057" spans="1:27" ht="16.5" customHeight="1" x14ac:dyDescent="0.3">
      <c r="A4057" s="22" t="b">
        <f t="shared" si="1423"/>
        <v>1</v>
      </c>
      <c r="B4057" s="22" t="b">
        <f t="shared" si="1424"/>
        <v>0</v>
      </c>
      <c r="C4057" s="22" t="b">
        <f t="shared" si="1425"/>
        <v>1</v>
      </c>
      <c r="D4057" s="22" t="b">
        <f t="shared" si="1426"/>
        <v>0</v>
      </c>
      <c r="E4057" s="22" t="b">
        <f t="shared" si="1427"/>
        <v>1</v>
      </c>
      <c r="F4057" s="52" t="b">
        <f t="shared" si="1428"/>
        <v>1</v>
      </c>
      <c r="G4057" s="22" t="b">
        <f t="shared" si="1429"/>
        <v>0</v>
      </c>
      <c r="H4057" s="22" t="b">
        <f t="shared" si="1430"/>
        <v>1</v>
      </c>
      <c r="I4057" s="22" t="b">
        <f t="shared" si="1431"/>
        <v>1</v>
      </c>
      <c r="J4057" s="22" t="b">
        <f t="shared" si="1432"/>
        <v>0</v>
      </c>
      <c r="K4057" s="3" t="str">
        <f t="shared" si="1433"/>
        <v/>
      </c>
      <c r="L4057" s="3" t="str">
        <f t="shared" si="1434"/>
        <v/>
      </c>
      <c r="M4057" s="3" t="str">
        <f t="shared" si="1435"/>
        <v/>
      </c>
      <c r="N4057" s="54" t="str">
        <f t="shared" si="1436"/>
        <v/>
      </c>
      <c r="O4057" s="3" t="str">
        <f t="shared" si="1437"/>
        <v>한일마을)</v>
      </c>
      <c r="P4057" s="19" t="str">
        <f t="shared" si="1438"/>
        <v/>
      </c>
      <c r="Q4057" s="23" t="e">
        <f>_xlfn.XLOOKUP(R4057,summary!C1445:C1481,summary!B1445:B1481)</f>
        <v>#N/A</v>
      </c>
      <c r="R4057" s="24" t="str">
        <f t="shared" si="1422"/>
        <v>기흥동</v>
      </c>
      <c r="S4057" s="24" t="str">
        <f t="shared" si="1439"/>
        <v>공세1통</v>
      </c>
      <c r="T4057" s="24" t="str">
        <f t="shared" si="1440"/>
        <v>(공세동, 한일마을)</v>
      </c>
      <c r="U4057" s="24" t="str">
        <f t="shared" si="1441"/>
        <v>공세</v>
      </c>
      <c r="V4057" s="25">
        <f t="shared" si="1442"/>
        <v>1</v>
      </c>
      <c r="W4057" s="25">
        <f t="shared" si="1443"/>
        <v>3</v>
      </c>
      <c r="X4057" s="59"/>
      <c r="Y4057" s="59" t="s">
        <v>4684</v>
      </c>
      <c r="Z4057" s="59" t="s">
        <v>67</v>
      </c>
      <c r="AA4057" s="63" t="s">
        <v>4685</v>
      </c>
    </row>
    <row r="4058" spans="1:27" ht="16.5" customHeight="1" x14ac:dyDescent="0.3">
      <c r="A4058" s="22" t="b">
        <f t="shared" si="1423"/>
        <v>0</v>
      </c>
      <c r="B4058" s="22" t="b">
        <f t="shared" si="1424"/>
        <v>0</v>
      </c>
      <c r="C4058" s="22" t="b">
        <f t="shared" si="1425"/>
        <v>0</v>
      </c>
      <c r="D4058" s="22" t="b">
        <f t="shared" si="1426"/>
        <v>0</v>
      </c>
      <c r="E4058" s="22" t="b">
        <f t="shared" si="1427"/>
        <v>0</v>
      </c>
      <c r="F4058" s="52" t="b">
        <f t="shared" si="1428"/>
        <v>0</v>
      </c>
      <c r="G4058" s="22" t="b">
        <f t="shared" si="1429"/>
        <v>0</v>
      </c>
      <c r="H4058" s="22" t="b">
        <f t="shared" si="1430"/>
        <v>0</v>
      </c>
      <c r="I4058" s="22" t="b">
        <f t="shared" si="1431"/>
        <v>0</v>
      </c>
      <c r="J4058" s="22" t="b">
        <f t="shared" si="1432"/>
        <v>0</v>
      </c>
      <c r="K4058" s="3" t="str">
        <f t="shared" si="1433"/>
        <v/>
      </c>
      <c r="L4058" s="3" t="str">
        <f t="shared" si="1434"/>
        <v/>
      </c>
      <c r="M4058" s="3" t="str">
        <f t="shared" si="1435"/>
        <v/>
      </c>
      <c r="N4058" s="54" t="str">
        <f t="shared" si="1436"/>
        <v/>
      </c>
      <c r="O4058" s="3" t="str">
        <f t="shared" si="1437"/>
        <v/>
      </c>
      <c r="P4058" s="19" t="str">
        <f t="shared" si="1438"/>
        <v/>
      </c>
      <c r="Q4058" s="23" t="e">
        <f>_xlfn.XLOOKUP(R4058,summary!C1446:C1482,summary!B1446:B1482)</f>
        <v>#N/A</v>
      </c>
      <c r="R4058" s="24" t="str">
        <f t="shared" si="1422"/>
        <v>기흥동</v>
      </c>
      <c r="S4058" s="24" t="str">
        <f t="shared" si="1439"/>
        <v>공세1통</v>
      </c>
      <c r="T4058" s="24" t="str">
        <f t="shared" si="1440"/>
        <v>(공세동, 한일마을)</v>
      </c>
      <c r="U4058" s="24" t="str">
        <f t="shared" si="1441"/>
        <v>공세</v>
      </c>
      <c r="V4058" s="25">
        <f t="shared" si="1442"/>
        <v>1</v>
      </c>
      <c r="W4058" s="25">
        <f t="shared" si="1443"/>
        <v>4</v>
      </c>
      <c r="X4058" s="59"/>
      <c r="Y4058" s="59"/>
      <c r="Z4058" s="59" t="s">
        <v>73</v>
      </c>
      <c r="AA4058" s="63" t="s">
        <v>4686</v>
      </c>
    </row>
    <row r="4059" spans="1:27" ht="16.5" customHeight="1" x14ac:dyDescent="0.3">
      <c r="A4059" s="22" t="b">
        <f t="shared" si="1423"/>
        <v>1</v>
      </c>
      <c r="B4059" s="22" t="b">
        <f t="shared" si="1424"/>
        <v>0</v>
      </c>
      <c r="C4059" s="22" t="b">
        <f t="shared" si="1425"/>
        <v>0</v>
      </c>
      <c r="D4059" s="22" t="b">
        <f t="shared" si="1426"/>
        <v>0</v>
      </c>
      <c r="E4059" s="22" t="b">
        <f t="shared" si="1427"/>
        <v>0</v>
      </c>
      <c r="F4059" s="52" t="b">
        <f t="shared" si="1428"/>
        <v>0</v>
      </c>
      <c r="G4059" s="22" t="b">
        <f t="shared" si="1429"/>
        <v>0</v>
      </c>
      <c r="H4059" s="22" t="b">
        <f t="shared" si="1430"/>
        <v>0</v>
      </c>
      <c r="I4059" s="22" t="b">
        <f t="shared" si="1431"/>
        <v>0</v>
      </c>
      <c r="J4059" s="22" t="b">
        <f t="shared" si="1432"/>
        <v>1</v>
      </c>
      <c r="K4059" s="3" t="str">
        <f t="shared" si="1433"/>
        <v>공세2통</v>
      </c>
      <c r="L4059" s="3" t="str">
        <f t="shared" si="1434"/>
        <v>세2</v>
      </c>
      <c r="M4059" s="3">
        <f t="shared" si="1435"/>
        <v>2</v>
      </c>
      <c r="N4059" s="54" t="str">
        <f t="shared" si="1436"/>
        <v>공세</v>
      </c>
      <c r="O4059" s="3" t="str">
        <f t="shared" si="1437"/>
        <v/>
      </c>
      <c r="P4059" s="19" t="str">
        <f t="shared" si="1438"/>
        <v/>
      </c>
      <c r="Q4059" s="23" t="e">
        <f>_xlfn.XLOOKUP(R4059,summary!C1447:C1483,summary!B1447:B1483)</f>
        <v>#N/A</v>
      </c>
      <c r="R4059" s="24" t="str">
        <f t="shared" si="1422"/>
        <v>기흥동</v>
      </c>
      <c r="S4059" s="24" t="str">
        <f t="shared" si="1439"/>
        <v>공세2통</v>
      </c>
      <c r="T4059" s="24" t="str">
        <f t="shared" si="1440"/>
        <v>(공세동, 큰말)</v>
      </c>
      <c r="U4059" s="24" t="str">
        <f t="shared" si="1441"/>
        <v>공세</v>
      </c>
      <c r="V4059" s="25">
        <f t="shared" si="1442"/>
        <v>2</v>
      </c>
      <c r="W4059" s="25">
        <f t="shared" si="1443"/>
        <v>1</v>
      </c>
      <c r="X4059" s="59"/>
      <c r="Y4059" s="59" t="s">
        <v>4687</v>
      </c>
      <c r="Z4059" s="59" t="s">
        <v>63</v>
      </c>
      <c r="AA4059" s="63" t="s">
        <v>4688</v>
      </c>
    </row>
    <row r="4060" spans="1:27" ht="16.5" customHeight="1" x14ac:dyDescent="0.3">
      <c r="A4060" s="22" t="b">
        <f t="shared" si="1423"/>
        <v>1</v>
      </c>
      <c r="B4060" s="22" t="b">
        <f t="shared" si="1424"/>
        <v>1</v>
      </c>
      <c r="C4060" s="22" t="b">
        <f t="shared" si="1425"/>
        <v>1</v>
      </c>
      <c r="D4060" s="22" t="b">
        <f t="shared" si="1426"/>
        <v>1</v>
      </c>
      <c r="E4060" s="22" t="b">
        <f t="shared" si="1427"/>
        <v>1</v>
      </c>
      <c r="F4060" s="52" t="b">
        <f t="shared" si="1428"/>
        <v>0</v>
      </c>
      <c r="G4060" s="22" t="b">
        <f t="shared" si="1429"/>
        <v>0</v>
      </c>
      <c r="H4060" s="22" t="b">
        <f t="shared" si="1430"/>
        <v>0</v>
      </c>
      <c r="I4060" s="22" t="b">
        <f t="shared" si="1431"/>
        <v>0</v>
      </c>
      <c r="J4060" s="22" t="b">
        <f t="shared" si="1432"/>
        <v>0</v>
      </c>
      <c r="K4060" s="3" t="str">
        <f t="shared" si="1433"/>
        <v/>
      </c>
      <c r="L4060" s="3" t="str">
        <f t="shared" si="1434"/>
        <v/>
      </c>
      <c r="M4060" s="3" t="str">
        <f t="shared" si="1435"/>
        <v/>
      </c>
      <c r="N4060" s="54" t="str">
        <f t="shared" si="1436"/>
        <v/>
      </c>
      <c r="O4060" s="3" t="str">
        <f t="shared" si="1437"/>
        <v/>
      </c>
      <c r="P4060" s="19" t="str">
        <f t="shared" si="1438"/>
        <v>(공세동, 큰말)</v>
      </c>
      <c r="Q4060" s="23" t="e">
        <f>_xlfn.XLOOKUP(R4060,summary!C1448:C1484,summary!B1448:B1484)</f>
        <v>#N/A</v>
      </c>
      <c r="R4060" s="24" t="str">
        <f t="shared" si="1422"/>
        <v>기흥동</v>
      </c>
      <c r="S4060" s="24" t="str">
        <f t="shared" si="1439"/>
        <v>공세2통</v>
      </c>
      <c r="T4060" s="24" t="str">
        <f t="shared" si="1440"/>
        <v>(공세동, 큰말)</v>
      </c>
      <c r="U4060" s="24" t="str">
        <f t="shared" si="1441"/>
        <v>공세</v>
      </c>
      <c r="V4060" s="25">
        <f t="shared" si="1442"/>
        <v>2</v>
      </c>
      <c r="W4060" s="25">
        <f t="shared" si="1443"/>
        <v>2</v>
      </c>
      <c r="X4060" s="59"/>
      <c r="Y4060" s="59" t="s">
        <v>4689</v>
      </c>
      <c r="Z4060" s="59" t="s">
        <v>65</v>
      </c>
      <c r="AA4060" s="63" t="s">
        <v>4690</v>
      </c>
    </row>
    <row r="4061" spans="1:27" ht="16.5" customHeight="1" x14ac:dyDescent="0.3">
      <c r="A4061" s="22" t="b">
        <f t="shared" si="1423"/>
        <v>0</v>
      </c>
      <c r="B4061" s="22" t="b">
        <f t="shared" si="1424"/>
        <v>0</v>
      </c>
      <c r="C4061" s="22" t="b">
        <f t="shared" si="1425"/>
        <v>0</v>
      </c>
      <c r="D4061" s="22" t="b">
        <f t="shared" si="1426"/>
        <v>0</v>
      </c>
      <c r="E4061" s="22" t="b">
        <f t="shared" si="1427"/>
        <v>0</v>
      </c>
      <c r="F4061" s="52" t="b">
        <f t="shared" si="1428"/>
        <v>0</v>
      </c>
      <c r="G4061" s="22" t="b">
        <f t="shared" si="1429"/>
        <v>0</v>
      </c>
      <c r="H4061" s="22" t="b">
        <f t="shared" si="1430"/>
        <v>0</v>
      </c>
      <c r="I4061" s="22" t="b">
        <f t="shared" si="1431"/>
        <v>0</v>
      </c>
      <c r="J4061" s="22" t="b">
        <f t="shared" si="1432"/>
        <v>0</v>
      </c>
      <c r="K4061" s="3" t="str">
        <f t="shared" si="1433"/>
        <v/>
      </c>
      <c r="L4061" s="3" t="str">
        <f t="shared" si="1434"/>
        <v/>
      </c>
      <c r="M4061" s="3" t="str">
        <f t="shared" si="1435"/>
        <v/>
      </c>
      <c r="N4061" s="54" t="str">
        <f t="shared" si="1436"/>
        <v/>
      </c>
      <c r="O4061" s="3" t="str">
        <f t="shared" si="1437"/>
        <v/>
      </c>
      <c r="P4061" s="19" t="str">
        <f t="shared" si="1438"/>
        <v/>
      </c>
      <c r="Q4061" s="23" t="e">
        <f>_xlfn.XLOOKUP(R4061,summary!C1449:C1485,summary!B1449:B1485)</f>
        <v>#N/A</v>
      </c>
      <c r="R4061" s="24" t="str">
        <f t="shared" si="1422"/>
        <v>기흥동</v>
      </c>
      <c r="S4061" s="24" t="str">
        <f t="shared" si="1439"/>
        <v>공세2통</v>
      </c>
      <c r="T4061" s="24" t="str">
        <f t="shared" si="1440"/>
        <v>(공세동, 큰말)</v>
      </c>
      <c r="U4061" s="24" t="str">
        <f t="shared" si="1441"/>
        <v>공세</v>
      </c>
      <c r="V4061" s="25">
        <f t="shared" si="1442"/>
        <v>2</v>
      </c>
      <c r="W4061" s="25">
        <f t="shared" si="1443"/>
        <v>3</v>
      </c>
      <c r="X4061" s="59"/>
      <c r="Y4061" s="59"/>
      <c r="Z4061" s="59" t="s">
        <v>67</v>
      </c>
      <c r="AA4061" s="63" t="s">
        <v>4691</v>
      </c>
    </row>
    <row r="4062" spans="1:27" ht="16.5" customHeight="1" x14ac:dyDescent="0.3">
      <c r="A4062" s="22" t="b">
        <f t="shared" si="1423"/>
        <v>0</v>
      </c>
      <c r="B4062" s="22" t="b">
        <f t="shared" si="1424"/>
        <v>0</v>
      </c>
      <c r="C4062" s="22" t="b">
        <f t="shared" si="1425"/>
        <v>0</v>
      </c>
      <c r="D4062" s="22" t="b">
        <f t="shared" si="1426"/>
        <v>0</v>
      </c>
      <c r="E4062" s="22" t="b">
        <f t="shared" si="1427"/>
        <v>0</v>
      </c>
      <c r="F4062" s="52" t="b">
        <f t="shared" si="1428"/>
        <v>0</v>
      </c>
      <c r="G4062" s="22" t="b">
        <f t="shared" si="1429"/>
        <v>0</v>
      </c>
      <c r="H4062" s="22" t="b">
        <f t="shared" si="1430"/>
        <v>0</v>
      </c>
      <c r="I4062" s="22" t="b">
        <f t="shared" si="1431"/>
        <v>0</v>
      </c>
      <c r="J4062" s="22" t="b">
        <f t="shared" si="1432"/>
        <v>0</v>
      </c>
      <c r="K4062" s="3" t="str">
        <f t="shared" si="1433"/>
        <v/>
      </c>
      <c r="L4062" s="3" t="str">
        <f t="shared" si="1434"/>
        <v/>
      </c>
      <c r="M4062" s="3" t="str">
        <f t="shared" si="1435"/>
        <v/>
      </c>
      <c r="N4062" s="54" t="str">
        <f t="shared" si="1436"/>
        <v/>
      </c>
      <c r="O4062" s="3" t="str">
        <f t="shared" si="1437"/>
        <v/>
      </c>
      <c r="P4062" s="19" t="str">
        <f t="shared" si="1438"/>
        <v/>
      </c>
      <c r="Q4062" s="23" t="e">
        <f>_xlfn.XLOOKUP(R4062,summary!C1450:C1486,summary!B1450:B1486)</f>
        <v>#N/A</v>
      </c>
      <c r="R4062" s="24" t="str">
        <f t="shared" si="1422"/>
        <v>기흥동</v>
      </c>
      <c r="S4062" s="24" t="str">
        <f t="shared" si="1439"/>
        <v>공세2통</v>
      </c>
      <c r="T4062" s="24" t="str">
        <f t="shared" si="1440"/>
        <v>(공세동, 큰말)</v>
      </c>
      <c r="U4062" s="24" t="str">
        <f t="shared" si="1441"/>
        <v>공세</v>
      </c>
      <c r="V4062" s="25">
        <f t="shared" si="1442"/>
        <v>2</v>
      </c>
      <c r="W4062" s="25">
        <f t="shared" si="1443"/>
        <v>4</v>
      </c>
      <c r="X4062" s="59"/>
      <c r="Y4062" s="59"/>
      <c r="Z4062" s="59" t="s">
        <v>73</v>
      </c>
      <c r="AA4062" s="63" t="s">
        <v>4692</v>
      </c>
    </row>
    <row r="4063" spans="1:27" ht="16.5" customHeight="1" x14ac:dyDescent="0.3">
      <c r="A4063" s="22" t="b">
        <f t="shared" si="1423"/>
        <v>0</v>
      </c>
      <c r="B4063" s="22" t="b">
        <f t="shared" si="1424"/>
        <v>0</v>
      </c>
      <c r="C4063" s="22" t="b">
        <f t="shared" si="1425"/>
        <v>0</v>
      </c>
      <c r="D4063" s="22" t="b">
        <f t="shared" si="1426"/>
        <v>0</v>
      </c>
      <c r="E4063" s="22" t="b">
        <f t="shared" si="1427"/>
        <v>0</v>
      </c>
      <c r="F4063" s="52" t="b">
        <f t="shared" si="1428"/>
        <v>0</v>
      </c>
      <c r="G4063" s="22" t="b">
        <f t="shared" si="1429"/>
        <v>0</v>
      </c>
      <c r="H4063" s="22" t="b">
        <f t="shared" si="1430"/>
        <v>0</v>
      </c>
      <c r="I4063" s="22" t="b">
        <f t="shared" si="1431"/>
        <v>0</v>
      </c>
      <c r="J4063" s="22" t="b">
        <f t="shared" si="1432"/>
        <v>0</v>
      </c>
      <c r="K4063" s="3" t="str">
        <f t="shared" si="1433"/>
        <v/>
      </c>
      <c r="L4063" s="3" t="str">
        <f t="shared" si="1434"/>
        <v/>
      </c>
      <c r="M4063" s="3" t="str">
        <f t="shared" si="1435"/>
        <v/>
      </c>
      <c r="N4063" s="54" t="str">
        <f t="shared" si="1436"/>
        <v/>
      </c>
      <c r="O4063" s="3" t="str">
        <f t="shared" si="1437"/>
        <v/>
      </c>
      <c r="P4063" s="19" t="str">
        <f t="shared" si="1438"/>
        <v/>
      </c>
      <c r="Q4063" s="23" t="e">
        <f>_xlfn.XLOOKUP(R4063,summary!C1451:C1487,summary!B1451:B1487)</f>
        <v>#N/A</v>
      </c>
      <c r="R4063" s="24" t="str">
        <f t="shared" si="1422"/>
        <v>기흥동</v>
      </c>
      <c r="S4063" s="24" t="str">
        <f t="shared" si="1439"/>
        <v>공세2통</v>
      </c>
      <c r="T4063" s="24" t="str">
        <f t="shared" si="1440"/>
        <v>(공세동, 큰말)</v>
      </c>
      <c r="U4063" s="24" t="str">
        <f t="shared" si="1441"/>
        <v>공세</v>
      </c>
      <c r="V4063" s="25">
        <f t="shared" si="1442"/>
        <v>2</v>
      </c>
      <c r="W4063" s="25">
        <f t="shared" si="1443"/>
        <v>5</v>
      </c>
      <c r="X4063" s="59"/>
      <c r="Y4063" s="59"/>
      <c r="Z4063" s="59" t="s">
        <v>87</v>
      </c>
      <c r="AA4063" s="63" t="s">
        <v>4693</v>
      </c>
    </row>
    <row r="4064" spans="1:27" ht="16.5" customHeight="1" x14ac:dyDescent="0.3">
      <c r="A4064" s="22" t="b">
        <f t="shared" si="1423"/>
        <v>1</v>
      </c>
      <c r="B4064" s="22" t="b">
        <f t="shared" si="1424"/>
        <v>0</v>
      </c>
      <c r="C4064" s="22" t="b">
        <f t="shared" si="1425"/>
        <v>0</v>
      </c>
      <c r="D4064" s="22" t="b">
        <f t="shared" si="1426"/>
        <v>0</v>
      </c>
      <c r="E4064" s="22" t="b">
        <f t="shared" si="1427"/>
        <v>0</v>
      </c>
      <c r="F4064" s="52" t="b">
        <f t="shared" si="1428"/>
        <v>0</v>
      </c>
      <c r="G4064" s="22" t="b">
        <f t="shared" si="1429"/>
        <v>0</v>
      </c>
      <c r="H4064" s="22" t="b">
        <f t="shared" si="1430"/>
        <v>0</v>
      </c>
      <c r="I4064" s="22" t="b">
        <f t="shared" si="1431"/>
        <v>0</v>
      </c>
      <c r="J4064" s="22" t="b">
        <f t="shared" si="1432"/>
        <v>1</v>
      </c>
      <c r="K4064" s="3" t="str">
        <f t="shared" si="1433"/>
        <v>공세3통</v>
      </c>
      <c r="L4064" s="3" t="str">
        <f t="shared" si="1434"/>
        <v>세3</v>
      </c>
      <c r="M4064" s="3">
        <f t="shared" si="1435"/>
        <v>3</v>
      </c>
      <c r="N4064" s="54" t="str">
        <f t="shared" si="1436"/>
        <v>공세</v>
      </c>
      <c r="O4064" s="3" t="str">
        <f t="shared" si="1437"/>
        <v/>
      </c>
      <c r="P4064" s="19" t="str">
        <f t="shared" si="1438"/>
        <v/>
      </c>
      <c r="Q4064" s="23" t="e">
        <f>_xlfn.XLOOKUP(R4064,summary!C1452:C1488,summary!B1452:B1488)</f>
        <v>#N/A</v>
      </c>
      <c r="R4064" s="24" t="str">
        <f t="shared" si="1422"/>
        <v>기흥동</v>
      </c>
      <c r="S4064" s="24" t="str">
        <f t="shared" si="1439"/>
        <v>공세3통</v>
      </c>
      <c r="T4064" s="24" t="str">
        <f t="shared" si="1440"/>
        <v>(공세동)</v>
      </c>
      <c r="U4064" s="24" t="str">
        <f t="shared" si="1441"/>
        <v>공세</v>
      </c>
      <c r="V4064" s="25">
        <f t="shared" si="1442"/>
        <v>3</v>
      </c>
      <c r="W4064" s="25">
        <f t="shared" si="1443"/>
        <v>1</v>
      </c>
      <c r="X4064" s="59"/>
      <c r="Y4064" s="59" t="s">
        <v>4694</v>
      </c>
      <c r="Z4064" s="59" t="s">
        <v>63</v>
      </c>
      <c r="AA4064" s="63" t="s">
        <v>4695</v>
      </c>
    </row>
    <row r="4065" spans="1:27" ht="16.5" customHeight="1" x14ac:dyDescent="0.3">
      <c r="A4065" s="22" t="b">
        <f t="shared" si="1423"/>
        <v>1</v>
      </c>
      <c r="B4065" s="22" t="b">
        <f t="shared" si="1424"/>
        <v>1</v>
      </c>
      <c r="C4065" s="22" t="b">
        <f t="shared" si="1425"/>
        <v>1</v>
      </c>
      <c r="D4065" s="22" t="b">
        <f t="shared" si="1426"/>
        <v>1</v>
      </c>
      <c r="E4065" s="22" t="b">
        <f t="shared" si="1427"/>
        <v>1</v>
      </c>
      <c r="F4065" s="52" t="b">
        <f t="shared" si="1428"/>
        <v>0</v>
      </c>
      <c r="G4065" s="22" t="b">
        <f t="shared" si="1429"/>
        <v>0</v>
      </c>
      <c r="H4065" s="22" t="b">
        <f t="shared" si="1430"/>
        <v>0</v>
      </c>
      <c r="I4065" s="22" t="b">
        <f t="shared" si="1431"/>
        <v>0</v>
      </c>
      <c r="J4065" s="22" t="b">
        <f t="shared" si="1432"/>
        <v>0</v>
      </c>
      <c r="K4065" s="3" t="str">
        <f t="shared" si="1433"/>
        <v/>
      </c>
      <c r="L4065" s="3" t="str">
        <f t="shared" si="1434"/>
        <v/>
      </c>
      <c r="M4065" s="3" t="str">
        <f t="shared" si="1435"/>
        <v/>
      </c>
      <c r="N4065" s="54" t="str">
        <f t="shared" si="1436"/>
        <v/>
      </c>
      <c r="O4065" s="3" t="str">
        <f t="shared" si="1437"/>
        <v/>
      </c>
      <c r="P4065" s="19" t="str">
        <f t="shared" si="1438"/>
        <v>(공세동)</v>
      </c>
      <c r="Q4065" s="23" t="e">
        <f>_xlfn.XLOOKUP(R4065,summary!C1453:C1489,summary!B1453:B1489)</f>
        <v>#N/A</v>
      </c>
      <c r="R4065" s="24" t="str">
        <f t="shared" si="1422"/>
        <v>기흥동</v>
      </c>
      <c r="S4065" s="24" t="str">
        <f t="shared" si="1439"/>
        <v>공세3통</v>
      </c>
      <c r="T4065" s="24" t="str">
        <f t="shared" si="1440"/>
        <v>(공세동)</v>
      </c>
      <c r="U4065" s="24" t="str">
        <f t="shared" si="1441"/>
        <v>공세</v>
      </c>
      <c r="V4065" s="25">
        <f t="shared" si="1442"/>
        <v>3</v>
      </c>
      <c r="W4065" s="25">
        <f t="shared" si="1443"/>
        <v>2</v>
      </c>
      <c r="X4065" s="59"/>
      <c r="Y4065" s="59" t="s">
        <v>4696</v>
      </c>
      <c r="Z4065" s="59" t="s">
        <v>65</v>
      </c>
      <c r="AA4065" s="63" t="s">
        <v>4697</v>
      </c>
    </row>
    <row r="4066" spans="1:27" ht="16.5" customHeight="1" x14ac:dyDescent="0.3">
      <c r="A4066" s="22" t="b">
        <f t="shared" si="1423"/>
        <v>0</v>
      </c>
      <c r="B4066" s="22" t="b">
        <f t="shared" si="1424"/>
        <v>0</v>
      </c>
      <c r="C4066" s="22" t="b">
        <f t="shared" si="1425"/>
        <v>0</v>
      </c>
      <c r="D4066" s="22" t="b">
        <f t="shared" si="1426"/>
        <v>0</v>
      </c>
      <c r="E4066" s="22" t="b">
        <f t="shared" si="1427"/>
        <v>0</v>
      </c>
      <c r="F4066" s="52" t="b">
        <f t="shared" si="1428"/>
        <v>0</v>
      </c>
      <c r="G4066" s="22" t="b">
        <f t="shared" si="1429"/>
        <v>0</v>
      </c>
      <c r="H4066" s="22" t="b">
        <f t="shared" si="1430"/>
        <v>0</v>
      </c>
      <c r="I4066" s="22" t="b">
        <f t="shared" si="1431"/>
        <v>0</v>
      </c>
      <c r="J4066" s="22" t="b">
        <f t="shared" si="1432"/>
        <v>0</v>
      </c>
      <c r="K4066" s="3" t="str">
        <f t="shared" si="1433"/>
        <v/>
      </c>
      <c r="L4066" s="3" t="str">
        <f t="shared" si="1434"/>
        <v/>
      </c>
      <c r="M4066" s="3" t="str">
        <f t="shared" si="1435"/>
        <v/>
      </c>
      <c r="N4066" s="54" t="str">
        <f t="shared" si="1436"/>
        <v/>
      </c>
      <c r="O4066" s="3" t="str">
        <f t="shared" si="1437"/>
        <v/>
      </c>
      <c r="P4066" s="19" t="str">
        <f t="shared" si="1438"/>
        <v/>
      </c>
      <c r="Q4066" s="23" t="e">
        <f>_xlfn.XLOOKUP(R4066,summary!C1454:C1490,summary!B1454:B1490)</f>
        <v>#N/A</v>
      </c>
      <c r="R4066" s="24" t="str">
        <f t="shared" si="1422"/>
        <v>기흥동</v>
      </c>
      <c r="S4066" s="24" t="str">
        <f t="shared" si="1439"/>
        <v>공세3통</v>
      </c>
      <c r="T4066" s="24" t="str">
        <f t="shared" si="1440"/>
        <v>(공세동)</v>
      </c>
      <c r="U4066" s="24" t="str">
        <f t="shared" si="1441"/>
        <v>공세</v>
      </c>
      <c r="V4066" s="25">
        <f t="shared" si="1442"/>
        <v>3</v>
      </c>
      <c r="W4066" s="25">
        <f t="shared" si="1443"/>
        <v>3</v>
      </c>
      <c r="X4066" s="59"/>
      <c r="Y4066" s="59"/>
      <c r="Z4066" s="59" t="s">
        <v>67</v>
      </c>
      <c r="AA4066" s="63" t="s">
        <v>4698</v>
      </c>
    </row>
    <row r="4067" spans="1:27" ht="16.5" customHeight="1" x14ac:dyDescent="0.3">
      <c r="A4067" s="22" t="b">
        <f t="shared" si="1423"/>
        <v>0</v>
      </c>
      <c r="B4067" s="22" t="b">
        <f t="shared" si="1424"/>
        <v>0</v>
      </c>
      <c r="C4067" s="22" t="b">
        <f t="shared" si="1425"/>
        <v>0</v>
      </c>
      <c r="D4067" s="22" t="b">
        <f t="shared" si="1426"/>
        <v>0</v>
      </c>
      <c r="E4067" s="22" t="b">
        <f t="shared" si="1427"/>
        <v>0</v>
      </c>
      <c r="F4067" s="52" t="b">
        <f t="shared" si="1428"/>
        <v>0</v>
      </c>
      <c r="G4067" s="22" t="b">
        <f t="shared" si="1429"/>
        <v>0</v>
      </c>
      <c r="H4067" s="22" t="b">
        <f t="shared" si="1430"/>
        <v>0</v>
      </c>
      <c r="I4067" s="22" t="b">
        <f t="shared" si="1431"/>
        <v>0</v>
      </c>
      <c r="J4067" s="22" t="b">
        <f t="shared" si="1432"/>
        <v>0</v>
      </c>
      <c r="K4067" s="3" t="str">
        <f t="shared" si="1433"/>
        <v/>
      </c>
      <c r="L4067" s="3" t="str">
        <f t="shared" si="1434"/>
        <v/>
      </c>
      <c r="M4067" s="3" t="str">
        <f t="shared" si="1435"/>
        <v/>
      </c>
      <c r="N4067" s="54" t="str">
        <f t="shared" si="1436"/>
        <v/>
      </c>
      <c r="O4067" s="3" t="str">
        <f t="shared" si="1437"/>
        <v/>
      </c>
      <c r="P4067" s="19" t="str">
        <f t="shared" si="1438"/>
        <v/>
      </c>
      <c r="Q4067" s="23" t="e">
        <f>_xlfn.XLOOKUP(R4067,summary!C1455:C1491,summary!B1455:B1491)</f>
        <v>#N/A</v>
      </c>
      <c r="R4067" s="24" t="str">
        <f t="shared" si="1422"/>
        <v>기흥동</v>
      </c>
      <c r="S4067" s="24" t="str">
        <f t="shared" si="1439"/>
        <v>공세3통</v>
      </c>
      <c r="T4067" s="24" t="str">
        <f t="shared" si="1440"/>
        <v>(공세동)</v>
      </c>
      <c r="U4067" s="24" t="str">
        <f t="shared" si="1441"/>
        <v>공세</v>
      </c>
      <c r="V4067" s="25">
        <f t="shared" si="1442"/>
        <v>3</v>
      </c>
      <c r="W4067" s="25">
        <f t="shared" si="1443"/>
        <v>4</v>
      </c>
      <c r="X4067" s="59"/>
      <c r="Y4067" s="59"/>
      <c r="Z4067" s="59" t="s">
        <v>73</v>
      </c>
      <c r="AA4067" s="63" t="s">
        <v>4699</v>
      </c>
    </row>
    <row r="4068" spans="1:27" ht="16.5" customHeight="1" x14ac:dyDescent="0.3">
      <c r="A4068" s="22" t="b">
        <f t="shared" si="1423"/>
        <v>0</v>
      </c>
      <c r="B4068" s="22" t="b">
        <f t="shared" si="1424"/>
        <v>0</v>
      </c>
      <c r="C4068" s="22" t="b">
        <f t="shared" si="1425"/>
        <v>0</v>
      </c>
      <c r="D4068" s="22" t="b">
        <f t="shared" si="1426"/>
        <v>0</v>
      </c>
      <c r="E4068" s="22" t="b">
        <f t="shared" si="1427"/>
        <v>0</v>
      </c>
      <c r="F4068" s="52" t="b">
        <f t="shared" si="1428"/>
        <v>0</v>
      </c>
      <c r="G4068" s="22" t="b">
        <f t="shared" si="1429"/>
        <v>0</v>
      </c>
      <c r="H4068" s="22" t="b">
        <f t="shared" si="1430"/>
        <v>0</v>
      </c>
      <c r="I4068" s="22" t="b">
        <f t="shared" si="1431"/>
        <v>0</v>
      </c>
      <c r="J4068" s="22" t="b">
        <f t="shared" si="1432"/>
        <v>0</v>
      </c>
      <c r="K4068" s="3" t="str">
        <f t="shared" si="1433"/>
        <v/>
      </c>
      <c r="L4068" s="3" t="str">
        <f t="shared" si="1434"/>
        <v/>
      </c>
      <c r="M4068" s="3" t="str">
        <f t="shared" si="1435"/>
        <v/>
      </c>
      <c r="N4068" s="54" t="str">
        <f t="shared" si="1436"/>
        <v/>
      </c>
      <c r="O4068" s="3" t="str">
        <f t="shared" si="1437"/>
        <v/>
      </c>
      <c r="P4068" s="19" t="str">
        <f t="shared" si="1438"/>
        <v/>
      </c>
      <c r="Q4068" s="23" t="e">
        <f>_xlfn.XLOOKUP(R4068,summary!C1456:C1492,summary!B1456:B1492)</f>
        <v>#N/A</v>
      </c>
      <c r="R4068" s="24" t="str">
        <f t="shared" si="1422"/>
        <v>기흥동</v>
      </c>
      <c r="S4068" s="24" t="str">
        <f t="shared" si="1439"/>
        <v>공세3통</v>
      </c>
      <c r="T4068" s="24" t="str">
        <f t="shared" si="1440"/>
        <v>(공세동)</v>
      </c>
      <c r="U4068" s="24" t="str">
        <f t="shared" si="1441"/>
        <v>공세</v>
      </c>
      <c r="V4068" s="25">
        <f t="shared" si="1442"/>
        <v>3</v>
      </c>
      <c r="W4068" s="25">
        <f t="shared" si="1443"/>
        <v>5</v>
      </c>
      <c r="X4068" s="59"/>
      <c r="Y4068" s="59"/>
      <c r="Z4068" s="59" t="s">
        <v>87</v>
      </c>
      <c r="AA4068" s="63" t="s">
        <v>4700</v>
      </c>
    </row>
    <row r="4069" spans="1:27" ht="16.5" customHeight="1" x14ac:dyDescent="0.3">
      <c r="A4069" s="22" t="b">
        <f t="shared" si="1423"/>
        <v>0</v>
      </c>
      <c r="B4069" s="22" t="b">
        <f t="shared" si="1424"/>
        <v>0</v>
      </c>
      <c r="C4069" s="22" t="b">
        <f t="shared" si="1425"/>
        <v>0</v>
      </c>
      <c r="D4069" s="22" t="b">
        <f t="shared" si="1426"/>
        <v>0</v>
      </c>
      <c r="E4069" s="22" t="b">
        <f t="shared" si="1427"/>
        <v>0</v>
      </c>
      <c r="F4069" s="52" t="b">
        <f t="shared" si="1428"/>
        <v>0</v>
      </c>
      <c r="G4069" s="22" t="b">
        <f t="shared" si="1429"/>
        <v>0</v>
      </c>
      <c r="H4069" s="22" t="b">
        <f t="shared" si="1430"/>
        <v>0</v>
      </c>
      <c r="I4069" s="22" t="b">
        <f t="shared" si="1431"/>
        <v>0</v>
      </c>
      <c r="J4069" s="22" t="b">
        <f t="shared" si="1432"/>
        <v>0</v>
      </c>
      <c r="K4069" s="3" t="str">
        <f t="shared" si="1433"/>
        <v/>
      </c>
      <c r="L4069" s="3" t="str">
        <f t="shared" si="1434"/>
        <v/>
      </c>
      <c r="M4069" s="3" t="str">
        <f t="shared" si="1435"/>
        <v/>
      </c>
      <c r="N4069" s="54" t="str">
        <f t="shared" si="1436"/>
        <v/>
      </c>
      <c r="O4069" s="3" t="str">
        <f t="shared" si="1437"/>
        <v/>
      </c>
      <c r="P4069" s="19" t="str">
        <f t="shared" si="1438"/>
        <v/>
      </c>
      <c r="Q4069" s="23" t="e">
        <f>_xlfn.XLOOKUP(R4069,summary!C1457:C1493,summary!B1457:B1493)</f>
        <v>#N/A</v>
      </c>
      <c r="R4069" s="24" t="str">
        <f t="shared" si="1422"/>
        <v>기흥동</v>
      </c>
      <c r="S4069" s="24" t="str">
        <f t="shared" si="1439"/>
        <v>공세3통</v>
      </c>
      <c r="T4069" s="24" t="str">
        <f t="shared" si="1440"/>
        <v>(공세동)</v>
      </c>
      <c r="U4069" s="24" t="str">
        <f t="shared" si="1441"/>
        <v>공세</v>
      </c>
      <c r="V4069" s="25">
        <f t="shared" si="1442"/>
        <v>3</v>
      </c>
      <c r="W4069" s="25">
        <f t="shared" si="1443"/>
        <v>6</v>
      </c>
      <c r="X4069" s="59"/>
      <c r="Y4069" s="59"/>
      <c r="Z4069" s="59" t="s">
        <v>89</v>
      </c>
      <c r="AA4069" s="63" t="s">
        <v>4701</v>
      </c>
    </row>
    <row r="4070" spans="1:27" ht="16.5" customHeight="1" x14ac:dyDescent="0.3">
      <c r="A4070" s="22" t="b">
        <f t="shared" si="1423"/>
        <v>0</v>
      </c>
      <c r="B4070" s="22" t="b">
        <f t="shared" si="1424"/>
        <v>0</v>
      </c>
      <c r="C4070" s="22" t="b">
        <f t="shared" si="1425"/>
        <v>0</v>
      </c>
      <c r="D4070" s="22" t="b">
        <f t="shared" si="1426"/>
        <v>0</v>
      </c>
      <c r="E4070" s="22" t="b">
        <f t="shared" si="1427"/>
        <v>0</v>
      </c>
      <c r="F4070" s="52" t="b">
        <f t="shared" si="1428"/>
        <v>0</v>
      </c>
      <c r="G4070" s="22" t="b">
        <f t="shared" si="1429"/>
        <v>0</v>
      </c>
      <c r="H4070" s="22" t="b">
        <f t="shared" si="1430"/>
        <v>0</v>
      </c>
      <c r="I4070" s="22" t="b">
        <f t="shared" si="1431"/>
        <v>0</v>
      </c>
      <c r="J4070" s="22" t="b">
        <f t="shared" si="1432"/>
        <v>0</v>
      </c>
      <c r="K4070" s="3" t="str">
        <f t="shared" si="1433"/>
        <v/>
      </c>
      <c r="L4070" s="3" t="str">
        <f t="shared" si="1434"/>
        <v/>
      </c>
      <c r="M4070" s="3" t="str">
        <f t="shared" si="1435"/>
        <v/>
      </c>
      <c r="N4070" s="54" t="str">
        <f t="shared" si="1436"/>
        <v/>
      </c>
      <c r="O4070" s="3" t="str">
        <f t="shared" si="1437"/>
        <v/>
      </c>
      <c r="P4070" s="19" t="str">
        <f t="shared" si="1438"/>
        <v/>
      </c>
      <c r="Q4070" s="23" t="e">
        <f>_xlfn.XLOOKUP(R4070,summary!C1458:C1494,summary!B1458:B1494)</f>
        <v>#N/A</v>
      </c>
      <c r="R4070" s="24" t="str">
        <f t="shared" si="1422"/>
        <v>기흥동</v>
      </c>
      <c r="S4070" s="24" t="str">
        <f t="shared" si="1439"/>
        <v>공세3통</v>
      </c>
      <c r="T4070" s="24" t="str">
        <f t="shared" si="1440"/>
        <v>(공세동)</v>
      </c>
      <c r="U4070" s="24" t="str">
        <f t="shared" si="1441"/>
        <v>공세</v>
      </c>
      <c r="V4070" s="25">
        <f t="shared" si="1442"/>
        <v>3</v>
      </c>
      <c r="W4070" s="25">
        <f t="shared" si="1443"/>
        <v>7</v>
      </c>
      <c r="X4070" s="59"/>
      <c r="Y4070" s="59"/>
      <c r="Z4070" s="59" t="s">
        <v>91</v>
      </c>
      <c r="AA4070" s="63" t="s">
        <v>4702</v>
      </c>
    </row>
    <row r="4071" spans="1:27" ht="16.5" customHeight="1" x14ac:dyDescent="0.3">
      <c r="A4071" s="22" t="b">
        <f t="shared" si="1423"/>
        <v>0</v>
      </c>
      <c r="B4071" s="22" t="b">
        <f t="shared" si="1424"/>
        <v>0</v>
      </c>
      <c r="C4071" s="22" t="b">
        <f t="shared" si="1425"/>
        <v>0</v>
      </c>
      <c r="D4071" s="22" t="b">
        <f t="shared" si="1426"/>
        <v>0</v>
      </c>
      <c r="E4071" s="22" t="b">
        <f t="shared" si="1427"/>
        <v>0</v>
      </c>
      <c r="F4071" s="52" t="b">
        <f t="shared" si="1428"/>
        <v>0</v>
      </c>
      <c r="G4071" s="22" t="b">
        <f t="shared" si="1429"/>
        <v>0</v>
      </c>
      <c r="H4071" s="22" t="b">
        <f t="shared" si="1430"/>
        <v>0</v>
      </c>
      <c r="I4071" s="22" t="b">
        <f t="shared" si="1431"/>
        <v>0</v>
      </c>
      <c r="J4071" s="22" t="b">
        <f t="shared" si="1432"/>
        <v>0</v>
      </c>
      <c r="K4071" s="3" t="str">
        <f t="shared" si="1433"/>
        <v/>
      </c>
      <c r="L4071" s="3" t="str">
        <f t="shared" si="1434"/>
        <v/>
      </c>
      <c r="M4071" s="3" t="str">
        <f t="shared" si="1435"/>
        <v/>
      </c>
      <c r="N4071" s="54" t="str">
        <f t="shared" si="1436"/>
        <v/>
      </c>
      <c r="O4071" s="3" t="str">
        <f t="shared" si="1437"/>
        <v/>
      </c>
      <c r="P4071" s="19" t="str">
        <f t="shared" si="1438"/>
        <v/>
      </c>
      <c r="Q4071" s="23" t="e">
        <f>_xlfn.XLOOKUP(R4071,summary!C1459:C1495,summary!B1459:B1495)</f>
        <v>#N/A</v>
      </c>
      <c r="R4071" s="24" t="str">
        <f t="shared" si="1422"/>
        <v>기흥동</v>
      </c>
      <c r="S4071" s="24" t="str">
        <f t="shared" si="1439"/>
        <v>공세3통</v>
      </c>
      <c r="T4071" s="24" t="str">
        <f t="shared" si="1440"/>
        <v>(공세동)</v>
      </c>
      <c r="U4071" s="24" t="str">
        <f t="shared" si="1441"/>
        <v>공세</v>
      </c>
      <c r="V4071" s="25">
        <f t="shared" si="1442"/>
        <v>3</v>
      </c>
      <c r="W4071" s="25">
        <f t="shared" si="1443"/>
        <v>8</v>
      </c>
      <c r="X4071" s="59"/>
      <c r="Y4071" s="59"/>
      <c r="Z4071" s="59" t="s">
        <v>93</v>
      </c>
      <c r="AA4071" s="63" t="s">
        <v>4703</v>
      </c>
    </row>
    <row r="4072" spans="1:27" ht="16.5" customHeight="1" x14ac:dyDescent="0.3">
      <c r="A4072" s="22" t="b">
        <f t="shared" si="1423"/>
        <v>0</v>
      </c>
      <c r="B4072" s="22" t="b">
        <f t="shared" si="1424"/>
        <v>0</v>
      </c>
      <c r="C4072" s="22" t="b">
        <f t="shared" si="1425"/>
        <v>0</v>
      </c>
      <c r="D4072" s="22" t="b">
        <f t="shared" si="1426"/>
        <v>0</v>
      </c>
      <c r="E4072" s="22" t="b">
        <f t="shared" si="1427"/>
        <v>0</v>
      </c>
      <c r="F4072" s="52" t="b">
        <f t="shared" si="1428"/>
        <v>0</v>
      </c>
      <c r="G4072" s="22" t="b">
        <f t="shared" si="1429"/>
        <v>0</v>
      </c>
      <c r="H4072" s="22" t="b">
        <f t="shared" si="1430"/>
        <v>0</v>
      </c>
      <c r="I4072" s="22" t="b">
        <f t="shared" si="1431"/>
        <v>0</v>
      </c>
      <c r="J4072" s="22" t="b">
        <f t="shared" si="1432"/>
        <v>0</v>
      </c>
      <c r="K4072" s="3" t="str">
        <f t="shared" si="1433"/>
        <v/>
      </c>
      <c r="L4072" s="3" t="str">
        <f t="shared" si="1434"/>
        <v/>
      </c>
      <c r="M4072" s="3" t="str">
        <f t="shared" si="1435"/>
        <v/>
      </c>
      <c r="N4072" s="54" t="str">
        <f t="shared" si="1436"/>
        <v/>
      </c>
      <c r="O4072" s="3" t="str">
        <f t="shared" si="1437"/>
        <v/>
      </c>
      <c r="P4072" s="19" t="str">
        <f t="shared" si="1438"/>
        <v/>
      </c>
      <c r="Q4072" s="23" t="e">
        <f>_xlfn.XLOOKUP(R4072,summary!C1460:C1496,summary!B1460:B1496)</f>
        <v>#N/A</v>
      </c>
      <c r="R4072" s="24" t="str">
        <f t="shared" si="1422"/>
        <v>기흥동</v>
      </c>
      <c r="S4072" s="24" t="str">
        <f t="shared" si="1439"/>
        <v>공세3통</v>
      </c>
      <c r="T4072" s="24" t="str">
        <f t="shared" si="1440"/>
        <v>(공세동)</v>
      </c>
      <c r="U4072" s="24" t="str">
        <f t="shared" si="1441"/>
        <v>공세</v>
      </c>
      <c r="V4072" s="25">
        <f t="shared" si="1442"/>
        <v>3</v>
      </c>
      <c r="W4072" s="25">
        <f t="shared" si="1443"/>
        <v>9</v>
      </c>
      <c r="X4072" s="59"/>
      <c r="Y4072" s="59"/>
      <c r="Z4072" s="59" t="s">
        <v>95</v>
      </c>
      <c r="AA4072" s="63" t="s">
        <v>4704</v>
      </c>
    </row>
    <row r="4073" spans="1:27" ht="16.5" customHeight="1" x14ac:dyDescent="0.3">
      <c r="A4073" s="22" t="b">
        <f t="shared" si="1423"/>
        <v>0</v>
      </c>
      <c r="B4073" s="22" t="b">
        <f t="shared" si="1424"/>
        <v>0</v>
      </c>
      <c r="C4073" s="22" t="b">
        <f t="shared" si="1425"/>
        <v>0</v>
      </c>
      <c r="D4073" s="22" t="b">
        <f t="shared" si="1426"/>
        <v>0</v>
      </c>
      <c r="E4073" s="22" t="b">
        <f t="shared" si="1427"/>
        <v>0</v>
      </c>
      <c r="F4073" s="52" t="b">
        <f t="shared" si="1428"/>
        <v>0</v>
      </c>
      <c r="G4073" s="22" t="b">
        <f t="shared" si="1429"/>
        <v>0</v>
      </c>
      <c r="H4073" s="22" t="b">
        <f t="shared" si="1430"/>
        <v>0</v>
      </c>
      <c r="I4073" s="22" t="b">
        <f t="shared" si="1431"/>
        <v>0</v>
      </c>
      <c r="J4073" s="22" t="b">
        <f t="shared" si="1432"/>
        <v>0</v>
      </c>
      <c r="K4073" s="3" t="str">
        <f t="shared" si="1433"/>
        <v/>
      </c>
      <c r="L4073" s="3" t="str">
        <f t="shared" si="1434"/>
        <v/>
      </c>
      <c r="M4073" s="3" t="str">
        <f t="shared" si="1435"/>
        <v/>
      </c>
      <c r="N4073" s="54" t="str">
        <f t="shared" si="1436"/>
        <v/>
      </c>
      <c r="O4073" s="3" t="str">
        <f t="shared" si="1437"/>
        <v/>
      </c>
      <c r="P4073" s="19" t="str">
        <f t="shared" si="1438"/>
        <v/>
      </c>
      <c r="Q4073" s="23" t="e">
        <f>_xlfn.XLOOKUP(R4073,summary!C1461:C1497,summary!B1461:B1497)</f>
        <v>#N/A</v>
      </c>
      <c r="R4073" s="24" t="str">
        <f t="shared" si="1422"/>
        <v>기흥동</v>
      </c>
      <c r="S4073" s="24" t="str">
        <f t="shared" si="1439"/>
        <v>공세3통</v>
      </c>
      <c r="T4073" s="24" t="str">
        <f t="shared" si="1440"/>
        <v>(공세동)</v>
      </c>
      <c r="U4073" s="24" t="str">
        <f t="shared" si="1441"/>
        <v>공세</v>
      </c>
      <c r="V4073" s="25">
        <f t="shared" si="1442"/>
        <v>3</v>
      </c>
      <c r="W4073" s="25">
        <f t="shared" si="1443"/>
        <v>10</v>
      </c>
      <c r="X4073" s="59"/>
      <c r="Y4073" s="59"/>
      <c r="Z4073" s="59" t="s">
        <v>97</v>
      </c>
      <c r="AA4073" s="63" t="s">
        <v>4705</v>
      </c>
    </row>
    <row r="4074" spans="1:27" ht="16.5" customHeight="1" x14ac:dyDescent="0.3">
      <c r="A4074" s="22" t="b">
        <f t="shared" si="1423"/>
        <v>0</v>
      </c>
      <c r="B4074" s="22" t="b">
        <f t="shared" si="1424"/>
        <v>0</v>
      </c>
      <c r="C4074" s="22" t="b">
        <f t="shared" si="1425"/>
        <v>0</v>
      </c>
      <c r="D4074" s="22" t="b">
        <f t="shared" si="1426"/>
        <v>0</v>
      </c>
      <c r="E4074" s="22" t="b">
        <f t="shared" si="1427"/>
        <v>0</v>
      </c>
      <c r="F4074" s="52" t="b">
        <f t="shared" si="1428"/>
        <v>0</v>
      </c>
      <c r="G4074" s="22" t="b">
        <f t="shared" si="1429"/>
        <v>0</v>
      </c>
      <c r="H4074" s="22" t="b">
        <f t="shared" si="1430"/>
        <v>0</v>
      </c>
      <c r="I4074" s="22" t="b">
        <f t="shared" si="1431"/>
        <v>0</v>
      </c>
      <c r="J4074" s="22" t="b">
        <f t="shared" si="1432"/>
        <v>0</v>
      </c>
      <c r="K4074" s="3" t="str">
        <f t="shared" si="1433"/>
        <v/>
      </c>
      <c r="L4074" s="3" t="str">
        <f t="shared" si="1434"/>
        <v/>
      </c>
      <c r="M4074" s="3" t="str">
        <f t="shared" si="1435"/>
        <v/>
      </c>
      <c r="N4074" s="54" t="str">
        <f t="shared" si="1436"/>
        <v/>
      </c>
      <c r="O4074" s="3" t="str">
        <f t="shared" si="1437"/>
        <v/>
      </c>
      <c r="P4074" s="19" t="str">
        <f t="shared" si="1438"/>
        <v/>
      </c>
      <c r="Q4074" s="23" t="e">
        <f>_xlfn.XLOOKUP(R4074,summary!C1462:C1498,summary!B1462:B1498)</f>
        <v>#N/A</v>
      </c>
      <c r="R4074" s="24" t="str">
        <f t="shared" si="1422"/>
        <v>기흥동</v>
      </c>
      <c r="S4074" s="24" t="str">
        <f t="shared" si="1439"/>
        <v>공세3통</v>
      </c>
      <c r="T4074" s="24" t="str">
        <f t="shared" si="1440"/>
        <v>(공세동)</v>
      </c>
      <c r="U4074" s="24" t="str">
        <f t="shared" si="1441"/>
        <v>공세</v>
      </c>
      <c r="V4074" s="25">
        <f t="shared" si="1442"/>
        <v>3</v>
      </c>
      <c r="W4074" s="25">
        <f t="shared" si="1443"/>
        <v>11</v>
      </c>
      <c r="X4074" s="59"/>
      <c r="Y4074" s="59"/>
      <c r="Z4074" s="59" t="s">
        <v>99</v>
      </c>
      <c r="AA4074" s="63" t="s">
        <v>4706</v>
      </c>
    </row>
    <row r="4075" spans="1:27" ht="16.5" customHeight="1" x14ac:dyDescent="0.3">
      <c r="A4075" s="22" t="b">
        <f t="shared" si="1423"/>
        <v>0</v>
      </c>
      <c r="B4075" s="22" t="b">
        <f t="shared" si="1424"/>
        <v>0</v>
      </c>
      <c r="C4075" s="22" t="b">
        <f t="shared" si="1425"/>
        <v>0</v>
      </c>
      <c r="D4075" s="22" t="b">
        <f t="shared" si="1426"/>
        <v>0</v>
      </c>
      <c r="E4075" s="22" t="b">
        <f t="shared" si="1427"/>
        <v>0</v>
      </c>
      <c r="F4075" s="52" t="b">
        <f t="shared" si="1428"/>
        <v>0</v>
      </c>
      <c r="G4075" s="22" t="b">
        <f t="shared" si="1429"/>
        <v>0</v>
      </c>
      <c r="H4075" s="22" t="b">
        <f t="shared" si="1430"/>
        <v>0</v>
      </c>
      <c r="I4075" s="22" t="b">
        <f t="shared" si="1431"/>
        <v>0</v>
      </c>
      <c r="J4075" s="22" t="b">
        <f t="shared" si="1432"/>
        <v>0</v>
      </c>
      <c r="K4075" s="3" t="str">
        <f t="shared" si="1433"/>
        <v/>
      </c>
      <c r="L4075" s="3" t="str">
        <f t="shared" si="1434"/>
        <v/>
      </c>
      <c r="M4075" s="3" t="str">
        <f t="shared" si="1435"/>
        <v/>
      </c>
      <c r="N4075" s="54" t="str">
        <f t="shared" si="1436"/>
        <v/>
      </c>
      <c r="O4075" s="3" t="str">
        <f t="shared" si="1437"/>
        <v/>
      </c>
      <c r="P4075" s="19" t="str">
        <f t="shared" si="1438"/>
        <v/>
      </c>
      <c r="Q4075" s="23" t="e">
        <f>_xlfn.XLOOKUP(R4075,summary!C1463:C1499,summary!B1463:B1499)</f>
        <v>#N/A</v>
      </c>
      <c r="R4075" s="24" t="str">
        <f t="shared" si="1422"/>
        <v>기흥동</v>
      </c>
      <c r="S4075" s="24" t="str">
        <f t="shared" si="1439"/>
        <v>공세3통</v>
      </c>
      <c r="T4075" s="24" t="str">
        <f t="shared" si="1440"/>
        <v>(공세동)</v>
      </c>
      <c r="U4075" s="24" t="str">
        <f t="shared" si="1441"/>
        <v>공세</v>
      </c>
      <c r="V4075" s="25">
        <f t="shared" si="1442"/>
        <v>3</v>
      </c>
      <c r="W4075" s="25">
        <f t="shared" si="1443"/>
        <v>12</v>
      </c>
      <c r="X4075" s="59"/>
      <c r="Y4075" s="59"/>
      <c r="Z4075" s="59" t="s">
        <v>101</v>
      </c>
      <c r="AA4075" s="63" t="s">
        <v>4707</v>
      </c>
    </row>
    <row r="4076" spans="1:27" ht="16.5" customHeight="1" x14ac:dyDescent="0.3">
      <c r="A4076" s="22" t="b">
        <f t="shared" si="1423"/>
        <v>0</v>
      </c>
      <c r="B4076" s="22" t="b">
        <f t="shared" si="1424"/>
        <v>0</v>
      </c>
      <c r="C4076" s="22" t="b">
        <f t="shared" si="1425"/>
        <v>0</v>
      </c>
      <c r="D4076" s="22" t="b">
        <f t="shared" si="1426"/>
        <v>0</v>
      </c>
      <c r="E4076" s="22" t="b">
        <f t="shared" si="1427"/>
        <v>0</v>
      </c>
      <c r="F4076" s="52" t="b">
        <f t="shared" si="1428"/>
        <v>0</v>
      </c>
      <c r="G4076" s="22" t="b">
        <f t="shared" si="1429"/>
        <v>0</v>
      </c>
      <c r="H4076" s="22" t="b">
        <f t="shared" si="1430"/>
        <v>0</v>
      </c>
      <c r="I4076" s="22" t="b">
        <f t="shared" si="1431"/>
        <v>0</v>
      </c>
      <c r="J4076" s="22" t="b">
        <f t="shared" si="1432"/>
        <v>0</v>
      </c>
      <c r="K4076" s="3" t="str">
        <f t="shared" si="1433"/>
        <v/>
      </c>
      <c r="L4076" s="3" t="str">
        <f t="shared" si="1434"/>
        <v/>
      </c>
      <c r="M4076" s="3" t="str">
        <f t="shared" si="1435"/>
        <v/>
      </c>
      <c r="N4076" s="54" t="str">
        <f t="shared" si="1436"/>
        <v/>
      </c>
      <c r="O4076" s="3" t="str">
        <f t="shared" si="1437"/>
        <v/>
      </c>
      <c r="P4076" s="19" t="str">
        <f t="shared" si="1438"/>
        <v/>
      </c>
      <c r="Q4076" s="23" t="e">
        <f>_xlfn.XLOOKUP(R4076,summary!C1464:C1500,summary!B1464:B1500)</f>
        <v>#N/A</v>
      </c>
      <c r="R4076" s="24" t="str">
        <f t="shared" si="1422"/>
        <v>기흥동</v>
      </c>
      <c r="S4076" s="24" t="str">
        <f t="shared" si="1439"/>
        <v>공세3통</v>
      </c>
      <c r="T4076" s="24" t="str">
        <f t="shared" si="1440"/>
        <v>(공세동)</v>
      </c>
      <c r="U4076" s="24" t="str">
        <f t="shared" si="1441"/>
        <v>공세</v>
      </c>
      <c r="V4076" s="25">
        <f t="shared" si="1442"/>
        <v>3</v>
      </c>
      <c r="W4076" s="25">
        <f t="shared" si="1443"/>
        <v>13</v>
      </c>
      <c r="X4076" s="59"/>
      <c r="Y4076" s="59"/>
      <c r="Z4076" s="59" t="s">
        <v>117</v>
      </c>
      <c r="AA4076" s="63" t="s">
        <v>4708</v>
      </c>
    </row>
    <row r="4077" spans="1:27" ht="16.5" customHeight="1" x14ac:dyDescent="0.3">
      <c r="A4077" s="22" t="b">
        <f t="shared" si="1423"/>
        <v>0</v>
      </c>
      <c r="B4077" s="22" t="b">
        <f t="shared" si="1424"/>
        <v>0</v>
      </c>
      <c r="C4077" s="22" t="b">
        <f t="shared" si="1425"/>
        <v>0</v>
      </c>
      <c r="D4077" s="22" t="b">
        <f t="shared" si="1426"/>
        <v>0</v>
      </c>
      <c r="E4077" s="22" t="b">
        <f t="shared" si="1427"/>
        <v>0</v>
      </c>
      <c r="F4077" s="52" t="b">
        <f t="shared" si="1428"/>
        <v>0</v>
      </c>
      <c r="G4077" s="22" t="b">
        <f t="shared" si="1429"/>
        <v>0</v>
      </c>
      <c r="H4077" s="22" t="b">
        <f t="shared" si="1430"/>
        <v>0</v>
      </c>
      <c r="I4077" s="22" t="b">
        <f t="shared" si="1431"/>
        <v>0</v>
      </c>
      <c r="J4077" s="22" t="b">
        <f t="shared" si="1432"/>
        <v>0</v>
      </c>
      <c r="K4077" s="3" t="str">
        <f t="shared" si="1433"/>
        <v/>
      </c>
      <c r="L4077" s="3" t="str">
        <f t="shared" si="1434"/>
        <v/>
      </c>
      <c r="M4077" s="3" t="str">
        <f t="shared" si="1435"/>
        <v/>
      </c>
      <c r="N4077" s="54" t="str">
        <f t="shared" si="1436"/>
        <v/>
      </c>
      <c r="O4077" s="3" t="str">
        <f t="shared" si="1437"/>
        <v/>
      </c>
      <c r="P4077" s="19" t="str">
        <f t="shared" si="1438"/>
        <v/>
      </c>
      <c r="Q4077" s="23" t="e">
        <f>_xlfn.XLOOKUP(R4077,summary!C1465:C1501,summary!B1465:B1501)</f>
        <v>#N/A</v>
      </c>
      <c r="R4077" s="24" t="str">
        <f t="shared" si="1422"/>
        <v>기흥동</v>
      </c>
      <c r="S4077" s="24" t="str">
        <f t="shared" si="1439"/>
        <v>공세3통</v>
      </c>
      <c r="T4077" s="24" t="str">
        <f t="shared" si="1440"/>
        <v>(공세동)</v>
      </c>
      <c r="U4077" s="24" t="str">
        <f t="shared" si="1441"/>
        <v>공세</v>
      </c>
      <c r="V4077" s="25">
        <f t="shared" si="1442"/>
        <v>3</v>
      </c>
      <c r="W4077" s="25">
        <f t="shared" si="1443"/>
        <v>14</v>
      </c>
      <c r="X4077" s="59"/>
      <c r="Y4077" s="59"/>
      <c r="Z4077" s="59" t="s">
        <v>119</v>
      </c>
      <c r="AA4077" s="63" t="s">
        <v>4709</v>
      </c>
    </row>
    <row r="4078" spans="1:27" ht="16.5" customHeight="1" x14ac:dyDescent="0.3">
      <c r="A4078" s="22" t="b">
        <f t="shared" si="1423"/>
        <v>1</v>
      </c>
      <c r="B4078" s="22" t="b">
        <f t="shared" si="1424"/>
        <v>0</v>
      </c>
      <c r="C4078" s="22" t="b">
        <f t="shared" si="1425"/>
        <v>0</v>
      </c>
      <c r="D4078" s="22" t="b">
        <f t="shared" si="1426"/>
        <v>0</v>
      </c>
      <c r="E4078" s="22" t="b">
        <f t="shared" si="1427"/>
        <v>0</v>
      </c>
      <c r="F4078" s="52" t="b">
        <f t="shared" si="1428"/>
        <v>0</v>
      </c>
      <c r="G4078" s="22" t="b">
        <f t="shared" si="1429"/>
        <v>0</v>
      </c>
      <c r="H4078" s="22" t="b">
        <f t="shared" si="1430"/>
        <v>0</v>
      </c>
      <c r="I4078" s="22" t="b">
        <f t="shared" si="1431"/>
        <v>0</v>
      </c>
      <c r="J4078" s="22" t="b">
        <f t="shared" si="1432"/>
        <v>1</v>
      </c>
      <c r="K4078" s="3" t="str">
        <f t="shared" si="1433"/>
        <v>공세4통</v>
      </c>
      <c r="L4078" s="3" t="str">
        <f t="shared" si="1434"/>
        <v>세4</v>
      </c>
      <c r="M4078" s="3">
        <f t="shared" si="1435"/>
        <v>4</v>
      </c>
      <c r="N4078" s="54" t="str">
        <f t="shared" si="1436"/>
        <v>공세</v>
      </c>
      <c r="O4078" s="3" t="str">
        <f t="shared" si="1437"/>
        <v/>
      </c>
      <c r="P4078" s="19" t="str">
        <f t="shared" si="1438"/>
        <v/>
      </c>
      <c r="Q4078" s="23" t="e">
        <f>_xlfn.XLOOKUP(R4078,summary!C1466:C1502,summary!B1466:B1502)</f>
        <v>#N/A</v>
      </c>
      <c r="R4078" s="24" t="str">
        <f t="shared" si="1422"/>
        <v>기흥동</v>
      </c>
      <c r="S4078" s="24" t="str">
        <f t="shared" si="1439"/>
        <v>공세4통</v>
      </c>
      <c r="T4078" s="24" t="str">
        <f t="shared" si="1440"/>
        <v>(공세동)</v>
      </c>
      <c r="U4078" s="24" t="str">
        <f t="shared" si="1441"/>
        <v>공세</v>
      </c>
      <c r="V4078" s="25">
        <f t="shared" si="1442"/>
        <v>4</v>
      </c>
      <c r="W4078" s="25">
        <f t="shared" si="1443"/>
        <v>1</v>
      </c>
      <c r="X4078" s="59"/>
      <c r="Y4078" s="59" t="s">
        <v>4710</v>
      </c>
      <c r="Z4078" s="59" t="s">
        <v>63</v>
      </c>
      <c r="AA4078" s="63" t="s">
        <v>4711</v>
      </c>
    </row>
    <row r="4079" spans="1:27" ht="16.5" customHeight="1" x14ac:dyDescent="0.3">
      <c r="A4079" s="22" t="b">
        <f t="shared" si="1423"/>
        <v>1</v>
      </c>
      <c r="B4079" s="22" t="b">
        <f t="shared" si="1424"/>
        <v>1</v>
      </c>
      <c r="C4079" s="22" t="b">
        <f t="shared" si="1425"/>
        <v>1</v>
      </c>
      <c r="D4079" s="22" t="b">
        <f t="shared" si="1426"/>
        <v>1</v>
      </c>
      <c r="E4079" s="22" t="b">
        <f t="shared" si="1427"/>
        <v>1</v>
      </c>
      <c r="F4079" s="52" t="b">
        <f t="shared" si="1428"/>
        <v>0</v>
      </c>
      <c r="G4079" s="22" t="b">
        <f t="shared" si="1429"/>
        <v>0</v>
      </c>
      <c r="H4079" s="22" t="b">
        <f t="shared" si="1430"/>
        <v>0</v>
      </c>
      <c r="I4079" s="22" t="b">
        <f t="shared" si="1431"/>
        <v>0</v>
      </c>
      <c r="J4079" s="22" t="b">
        <f t="shared" si="1432"/>
        <v>0</v>
      </c>
      <c r="K4079" s="3" t="str">
        <f t="shared" si="1433"/>
        <v/>
      </c>
      <c r="L4079" s="3" t="str">
        <f t="shared" si="1434"/>
        <v/>
      </c>
      <c r="M4079" s="3" t="str">
        <f t="shared" si="1435"/>
        <v/>
      </c>
      <c r="N4079" s="54" t="str">
        <f t="shared" si="1436"/>
        <v/>
      </c>
      <c r="O4079" s="3" t="str">
        <f t="shared" si="1437"/>
        <v/>
      </c>
      <c r="P4079" s="19" t="str">
        <f t="shared" si="1438"/>
        <v>(공세동)</v>
      </c>
      <c r="Q4079" s="23" t="e">
        <f>_xlfn.XLOOKUP(R4079,summary!C1467:C1503,summary!B1467:B1503)</f>
        <v>#N/A</v>
      </c>
      <c r="R4079" s="24" t="str">
        <f t="shared" si="1422"/>
        <v>기흥동</v>
      </c>
      <c r="S4079" s="24" t="str">
        <f t="shared" si="1439"/>
        <v>공세4통</v>
      </c>
      <c r="T4079" s="24" t="str">
        <f t="shared" si="1440"/>
        <v>(공세동)</v>
      </c>
      <c r="U4079" s="24" t="str">
        <f t="shared" si="1441"/>
        <v>공세</v>
      </c>
      <c r="V4079" s="25">
        <f t="shared" si="1442"/>
        <v>4</v>
      </c>
      <c r="W4079" s="25">
        <f t="shared" si="1443"/>
        <v>2</v>
      </c>
      <c r="X4079" s="59"/>
      <c r="Y4079" s="59" t="s">
        <v>4696</v>
      </c>
      <c r="Z4079" s="59" t="s">
        <v>65</v>
      </c>
      <c r="AA4079" s="63" t="s">
        <v>4712</v>
      </c>
    </row>
    <row r="4080" spans="1:27" ht="16.5" customHeight="1" x14ac:dyDescent="0.3">
      <c r="A4080" s="22" t="b">
        <f t="shared" si="1423"/>
        <v>0</v>
      </c>
      <c r="B4080" s="22" t="b">
        <f t="shared" si="1424"/>
        <v>0</v>
      </c>
      <c r="C4080" s="22" t="b">
        <f t="shared" si="1425"/>
        <v>0</v>
      </c>
      <c r="D4080" s="22" t="b">
        <f t="shared" si="1426"/>
        <v>0</v>
      </c>
      <c r="E4080" s="22" t="b">
        <f t="shared" si="1427"/>
        <v>0</v>
      </c>
      <c r="F4080" s="52" t="b">
        <f t="shared" si="1428"/>
        <v>0</v>
      </c>
      <c r="G4080" s="22" t="b">
        <f t="shared" si="1429"/>
        <v>0</v>
      </c>
      <c r="H4080" s="22" t="b">
        <f t="shared" si="1430"/>
        <v>0</v>
      </c>
      <c r="I4080" s="22" t="b">
        <f t="shared" si="1431"/>
        <v>0</v>
      </c>
      <c r="J4080" s="22" t="b">
        <f t="shared" si="1432"/>
        <v>0</v>
      </c>
      <c r="K4080" s="3" t="str">
        <f t="shared" si="1433"/>
        <v/>
      </c>
      <c r="L4080" s="3" t="str">
        <f t="shared" si="1434"/>
        <v/>
      </c>
      <c r="M4080" s="3" t="str">
        <f t="shared" si="1435"/>
        <v/>
      </c>
      <c r="N4080" s="54" t="str">
        <f t="shared" si="1436"/>
        <v/>
      </c>
      <c r="O4080" s="3" t="str">
        <f t="shared" si="1437"/>
        <v/>
      </c>
      <c r="P4080" s="19" t="str">
        <f t="shared" si="1438"/>
        <v/>
      </c>
      <c r="Q4080" s="23" t="e">
        <f>_xlfn.XLOOKUP(R4080,summary!C1468:C1504,summary!B1468:B1504)</f>
        <v>#N/A</v>
      </c>
      <c r="R4080" s="24" t="str">
        <f t="shared" si="1422"/>
        <v>기흥동</v>
      </c>
      <c r="S4080" s="24" t="str">
        <f t="shared" si="1439"/>
        <v>공세4통</v>
      </c>
      <c r="T4080" s="24" t="str">
        <f t="shared" si="1440"/>
        <v>(공세동)</v>
      </c>
      <c r="U4080" s="24" t="str">
        <f t="shared" si="1441"/>
        <v>공세</v>
      </c>
      <c r="V4080" s="25">
        <f t="shared" si="1442"/>
        <v>4</v>
      </c>
      <c r="W4080" s="25">
        <f t="shared" si="1443"/>
        <v>3</v>
      </c>
      <c r="X4080" s="59"/>
      <c r="Y4080" s="59"/>
      <c r="Z4080" s="59" t="s">
        <v>67</v>
      </c>
      <c r="AA4080" s="63" t="s">
        <v>4713</v>
      </c>
    </row>
    <row r="4081" spans="1:27" ht="16.5" customHeight="1" x14ac:dyDescent="0.3">
      <c r="A4081" s="22" t="b">
        <f t="shared" si="1423"/>
        <v>0</v>
      </c>
      <c r="B4081" s="22" t="b">
        <f t="shared" si="1424"/>
        <v>0</v>
      </c>
      <c r="C4081" s="22" t="b">
        <f t="shared" si="1425"/>
        <v>0</v>
      </c>
      <c r="D4081" s="22" t="b">
        <f t="shared" si="1426"/>
        <v>0</v>
      </c>
      <c r="E4081" s="22" t="b">
        <f t="shared" si="1427"/>
        <v>0</v>
      </c>
      <c r="F4081" s="52" t="b">
        <f t="shared" si="1428"/>
        <v>0</v>
      </c>
      <c r="G4081" s="22" t="b">
        <f t="shared" si="1429"/>
        <v>0</v>
      </c>
      <c r="H4081" s="22" t="b">
        <f t="shared" si="1430"/>
        <v>0</v>
      </c>
      <c r="I4081" s="22" t="b">
        <f t="shared" si="1431"/>
        <v>0</v>
      </c>
      <c r="J4081" s="22" t="b">
        <f t="shared" si="1432"/>
        <v>0</v>
      </c>
      <c r="K4081" s="3" t="str">
        <f t="shared" si="1433"/>
        <v/>
      </c>
      <c r="L4081" s="3" t="str">
        <f t="shared" si="1434"/>
        <v/>
      </c>
      <c r="M4081" s="3" t="str">
        <f t="shared" si="1435"/>
        <v/>
      </c>
      <c r="N4081" s="54" t="str">
        <f t="shared" si="1436"/>
        <v/>
      </c>
      <c r="O4081" s="3" t="str">
        <f t="shared" si="1437"/>
        <v/>
      </c>
      <c r="P4081" s="19" t="str">
        <f t="shared" si="1438"/>
        <v/>
      </c>
      <c r="Q4081" s="23" t="e">
        <f>_xlfn.XLOOKUP(R4081,summary!C1469:C1505,summary!B1469:B1505)</f>
        <v>#N/A</v>
      </c>
      <c r="R4081" s="24" t="str">
        <f t="shared" si="1422"/>
        <v>기흥동</v>
      </c>
      <c r="S4081" s="24" t="str">
        <f t="shared" si="1439"/>
        <v>공세4통</v>
      </c>
      <c r="T4081" s="24" t="str">
        <f t="shared" si="1440"/>
        <v>(공세동)</v>
      </c>
      <c r="U4081" s="24" t="str">
        <f t="shared" si="1441"/>
        <v>공세</v>
      </c>
      <c r="V4081" s="25">
        <f t="shared" si="1442"/>
        <v>4</v>
      </c>
      <c r="W4081" s="25">
        <f t="shared" si="1443"/>
        <v>4</v>
      </c>
      <c r="X4081" s="59"/>
      <c r="Y4081" s="59"/>
      <c r="Z4081" s="59" t="s">
        <v>73</v>
      </c>
      <c r="AA4081" s="63" t="s">
        <v>4714</v>
      </c>
    </row>
    <row r="4082" spans="1:27" ht="16.5" customHeight="1" x14ac:dyDescent="0.3">
      <c r="A4082" s="22" t="b">
        <f t="shared" si="1423"/>
        <v>0</v>
      </c>
      <c r="B4082" s="22" t="b">
        <f t="shared" si="1424"/>
        <v>0</v>
      </c>
      <c r="C4082" s="22" t="b">
        <f t="shared" si="1425"/>
        <v>0</v>
      </c>
      <c r="D4082" s="22" t="b">
        <f t="shared" si="1426"/>
        <v>0</v>
      </c>
      <c r="E4082" s="22" t="b">
        <f t="shared" si="1427"/>
        <v>0</v>
      </c>
      <c r="F4082" s="52" t="b">
        <f t="shared" si="1428"/>
        <v>0</v>
      </c>
      <c r="G4082" s="22" t="b">
        <f t="shared" si="1429"/>
        <v>0</v>
      </c>
      <c r="H4082" s="22" t="b">
        <f t="shared" si="1430"/>
        <v>0</v>
      </c>
      <c r="I4082" s="22" t="b">
        <f t="shared" si="1431"/>
        <v>0</v>
      </c>
      <c r="J4082" s="22" t="b">
        <f t="shared" si="1432"/>
        <v>0</v>
      </c>
      <c r="K4082" s="3" t="str">
        <f t="shared" si="1433"/>
        <v/>
      </c>
      <c r="L4082" s="3" t="str">
        <f t="shared" si="1434"/>
        <v/>
      </c>
      <c r="M4082" s="3" t="str">
        <f t="shared" si="1435"/>
        <v/>
      </c>
      <c r="N4082" s="54" t="str">
        <f t="shared" si="1436"/>
        <v/>
      </c>
      <c r="O4082" s="3" t="str">
        <f t="shared" si="1437"/>
        <v/>
      </c>
      <c r="P4082" s="19" t="str">
        <f t="shared" si="1438"/>
        <v/>
      </c>
      <c r="Q4082" s="23" t="e">
        <f>_xlfn.XLOOKUP(R4082,summary!C1470:C1506,summary!B1470:B1506)</f>
        <v>#N/A</v>
      </c>
      <c r="R4082" s="24" t="str">
        <f t="shared" si="1422"/>
        <v>기흥동</v>
      </c>
      <c r="S4082" s="24" t="str">
        <f t="shared" si="1439"/>
        <v>공세4통</v>
      </c>
      <c r="T4082" s="24" t="str">
        <f t="shared" si="1440"/>
        <v>(공세동)</v>
      </c>
      <c r="U4082" s="24" t="str">
        <f t="shared" si="1441"/>
        <v>공세</v>
      </c>
      <c r="V4082" s="25">
        <f t="shared" si="1442"/>
        <v>4</v>
      </c>
      <c r="W4082" s="25">
        <f t="shared" si="1443"/>
        <v>5</v>
      </c>
      <c r="X4082" s="59"/>
      <c r="Y4082" s="59"/>
      <c r="Z4082" s="59" t="s">
        <v>87</v>
      </c>
      <c r="AA4082" s="63" t="s">
        <v>4715</v>
      </c>
    </row>
    <row r="4083" spans="1:27" ht="16.5" customHeight="1" x14ac:dyDescent="0.3">
      <c r="A4083" s="22" t="b">
        <f t="shared" si="1423"/>
        <v>0</v>
      </c>
      <c r="B4083" s="22" t="b">
        <f t="shared" si="1424"/>
        <v>0</v>
      </c>
      <c r="C4083" s="22" t="b">
        <f t="shared" si="1425"/>
        <v>0</v>
      </c>
      <c r="D4083" s="22" t="b">
        <f t="shared" si="1426"/>
        <v>0</v>
      </c>
      <c r="E4083" s="22" t="b">
        <f t="shared" si="1427"/>
        <v>0</v>
      </c>
      <c r="F4083" s="52" t="b">
        <f t="shared" si="1428"/>
        <v>0</v>
      </c>
      <c r="G4083" s="22" t="b">
        <f t="shared" si="1429"/>
        <v>0</v>
      </c>
      <c r="H4083" s="22" t="b">
        <f t="shared" si="1430"/>
        <v>0</v>
      </c>
      <c r="I4083" s="22" t="b">
        <f t="shared" si="1431"/>
        <v>0</v>
      </c>
      <c r="J4083" s="22" t="b">
        <f t="shared" si="1432"/>
        <v>0</v>
      </c>
      <c r="K4083" s="3" t="str">
        <f t="shared" si="1433"/>
        <v/>
      </c>
      <c r="L4083" s="3" t="str">
        <f t="shared" si="1434"/>
        <v/>
      </c>
      <c r="M4083" s="3" t="str">
        <f t="shared" si="1435"/>
        <v/>
      </c>
      <c r="N4083" s="54" t="str">
        <f t="shared" si="1436"/>
        <v/>
      </c>
      <c r="O4083" s="3" t="str">
        <f t="shared" si="1437"/>
        <v/>
      </c>
      <c r="P4083" s="19" t="str">
        <f t="shared" si="1438"/>
        <v/>
      </c>
      <c r="Q4083" s="23" t="e">
        <f>_xlfn.XLOOKUP(R4083,summary!C1471:C1507,summary!B1471:B1507)</f>
        <v>#N/A</v>
      </c>
      <c r="R4083" s="24" t="str">
        <f t="shared" si="1422"/>
        <v>기흥동</v>
      </c>
      <c r="S4083" s="24" t="str">
        <f t="shared" si="1439"/>
        <v>공세4통</v>
      </c>
      <c r="T4083" s="24" t="str">
        <f t="shared" si="1440"/>
        <v>(공세동)</v>
      </c>
      <c r="U4083" s="24" t="str">
        <f t="shared" si="1441"/>
        <v>공세</v>
      </c>
      <c r="V4083" s="25">
        <f t="shared" si="1442"/>
        <v>4</v>
      </c>
      <c r="W4083" s="25">
        <f t="shared" si="1443"/>
        <v>6</v>
      </c>
      <c r="X4083" s="59"/>
      <c r="Y4083" s="59"/>
      <c r="Z4083" s="59" t="s">
        <v>89</v>
      </c>
      <c r="AA4083" s="63" t="s">
        <v>4716</v>
      </c>
    </row>
    <row r="4084" spans="1:27" ht="16.5" customHeight="1" x14ac:dyDescent="0.3">
      <c r="A4084" s="22" t="b">
        <f t="shared" si="1423"/>
        <v>0</v>
      </c>
      <c r="B4084" s="22" t="b">
        <f t="shared" si="1424"/>
        <v>0</v>
      </c>
      <c r="C4084" s="22" t="b">
        <f t="shared" si="1425"/>
        <v>0</v>
      </c>
      <c r="D4084" s="22" t="b">
        <f t="shared" si="1426"/>
        <v>0</v>
      </c>
      <c r="E4084" s="22" t="b">
        <f t="shared" si="1427"/>
        <v>0</v>
      </c>
      <c r="F4084" s="52" t="b">
        <f t="shared" si="1428"/>
        <v>0</v>
      </c>
      <c r="G4084" s="22" t="b">
        <f t="shared" si="1429"/>
        <v>0</v>
      </c>
      <c r="H4084" s="22" t="b">
        <f t="shared" si="1430"/>
        <v>0</v>
      </c>
      <c r="I4084" s="22" t="b">
        <f t="shared" si="1431"/>
        <v>0</v>
      </c>
      <c r="J4084" s="22" t="b">
        <f t="shared" si="1432"/>
        <v>0</v>
      </c>
      <c r="K4084" s="3" t="str">
        <f t="shared" si="1433"/>
        <v/>
      </c>
      <c r="L4084" s="3" t="str">
        <f t="shared" si="1434"/>
        <v/>
      </c>
      <c r="M4084" s="3" t="str">
        <f t="shared" si="1435"/>
        <v/>
      </c>
      <c r="N4084" s="54" t="str">
        <f t="shared" si="1436"/>
        <v/>
      </c>
      <c r="O4084" s="3" t="str">
        <f t="shared" si="1437"/>
        <v/>
      </c>
      <c r="P4084" s="19" t="str">
        <f t="shared" si="1438"/>
        <v/>
      </c>
      <c r="Q4084" s="23" t="e">
        <f>_xlfn.XLOOKUP(R4084,summary!C1472:C1508,summary!B1472:B1508)</f>
        <v>#N/A</v>
      </c>
      <c r="R4084" s="24" t="str">
        <f t="shared" si="1422"/>
        <v>기흥동</v>
      </c>
      <c r="S4084" s="24" t="str">
        <f t="shared" si="1439"/>
        <v>공세4통</v>
      </c>
      <c r="T4084" s="24" t="str">
        <f t="shared" si="1440"/>
        <v>(공세동)</v>
      </c>
      <c r="U4084" s="24" t="str">
        <f t="shared" si="1441"/>
        <v>공세</v>
      </c>
      <c r="V4084" s="25">
        <f t="shared" si="1442"/>
        <v>4</v>
      </c>
      <c r="W4084" s="25">
        <f t="shared" si="1443"/>
        <v>7</v>
      </c>
      <c r="X4084" s="59"/>
      <c r="Y4084" s="59"/>
      <c r="Z4084" s="59" t="s">
        <v>91</v>
      </c>
      <c r="AA4084" s="63" t="s">
        <v>4717</v>
      </c>
    </row>
    <row r="4085" spans="1:27" ht="16.5" customHeight="1" x14ac:dyDescent="0.3">
      <c r="A4085" s="22" t="b">
        <f t="shared" si="1423"/>
        <v>0</v>
      </c>
      <c r="B4085" s="22" t="b">
        <f t="shared" si="1424"/>
        <v>0</v>
      </c>
      <c r="C4085" s="22" t="b">
        <f t="shared" si="1425"/>
        <v>0</v>
      </c>
      <c r="D4085" s="22" t="b">
        <f t="shared" si="1426"/>
        <v>0</v>
      </c>
      <c r="E4085" s="22" t="b">
        <f t="shared" si="1427"/>
        <v>0</v>
      </c>
      <c r="F4085" s="52" t="b">
        <f t="shared" si="1428"/>
        <v>0</v>
      </c>
      <c r="G4085" s="22" t="b">
        <f t="shared" si="1429"/>
        <v>0</v>
      </c>
      <c r="H4085" s="22" t="b">
        <f t="shared" si="1430"/>
        <v>0</v>
      </c>
      <c r="I4085" s="22" t="b">
        <f t="shared" si="1431"/>
        <v>0</v>
      </c>
      <c r="J4085" s="22" t="b">
        <f t="shared" si="1432"/>
        <v>0</v>
      </c>
      <c r="K4085" s="3" t="str">
        <f t="shared" si="1433"/>
        <v/>
      </c>
      <c r="L4085" s="3" t="str">
        <f t="shared" si="1434"/>
        <v/>
      </c>
      <c r="M4085" s="3" t="str">
        <f t="shared" si="1435"/>
        <v/>
      </c>
      <c r="N4085" s="54" t="str">
        <f t="shared" si="1436"/>
        <v/>
      </c>
      <c r="O4085" s="3" t="str">
        <f t="shared" si="1437"/>
        <v/>
      </c>
      <c r="P4085" s="19" t="str">
        <f t="shared" si="1438"/>
        <v/>
      </c>
      <c r="Q4085" s="23" t="e">
        <f>_xlfn.XLOOKUP(R4085,summary!C1473:C1509,summary!B1473:B1509)</f>
        <v>#N/A</v>
      </c>
      <c r="R4085" s="24" t="str">
        <f t="shared" si="1422"/>
        <v>기흥동</v>
      </c>
      <c r="S4085" s="24" t="str">
        <f t="shared" si="1439"/>
        <v>공세4통</v>
      </c>
      <c r="T4085" s="24" t="str">
        <f t="shared" si="1440"/>
        <v>(공세동)</v>
      </c>
      <c r="U4085" s="24" t="str">
        <f t="shared" si="1441"/>
        <v>공세</v>
      </c>
      <c r="V4085" s="25">
        <f t="shared" si="1442"/>
        <v>4</v>
      </c>
      <c r="W4085" s="25">
        <f t="shared" si="1443"/>
        <v>8</v>
      </c>
      <c r="X4085" s="59"/>
      <c r="Y4085" s="59"/>
      <c r="Z4085" s="59" t="s">
        <v>93</v>
      </c>
      <c r="AA4085" s="63" t="s">
        <v>4718</v>
      </c>
    </row>
    <row r="4086" spans="1:27" ht="16.5" customHeight="1" x14ac:dyDescent="0.3">
      <c r="A4086" s="22" t="b">
        <f t="shared" si="1423"/>
        <v>0</v>
      </c>
      <c r="B4086" s="22" t="b">
        <f t="shared" si="1424"/>
        <v>0</v>
      </c>
      <c r="C4086" s="22" t="b">
        <f t="shared" si="1425"/>
        <v>0</v>
      </c>
      <c r="D4086" s="22" t="b">
        <f t="shared" si="1426"/>
        <v>0</v>
      </c>
      <c r="E4086" s="22" t="b">
        <f t="shared" si="1427"/>
        <v>0</v>
      </c>
      <c r="F4086" s="52" t="b">
        <f t="shared" si="1428"/>
        <v>0</v>
      </c>
      <c r="G4086" s="22" t="b">
        <f t="shared" si="1429"/>
        <v>0</v>
      </c>
      <c r="H4086" s="22" t="b">
        <f t="shared" si="1430"/>
        <v>0</v>
      </c>
      <c r="I4086" s="22" t="b">
        <f t="shared" si="1431"/>
        <v>0</v>
      </c>
      <c r="J4086" s="22" t="b">
        <f t="shared" si="1432"/>
        <v>0</v>
      </c>
      <c r="K4086" s="3" t="str">
        <f t="shared" si="1433"/>
        <v/>
      </c>
      <c r="L4086" s="3" t="str">
        <f t="shared" si="1434"/>
        <v/>
      </c>
      <c r="M4086" s="3" t="str">
        <f t="shared" si="1435"/>
        <v/>
      </c>
      <c r="N4086" s="54" t="str">
        <f t="shared" si="1436"/>
        <v/>
      </c>
      <c r="O4086" s="3" t="str">
        <f t="shared" si="1437"/>
        <v/>
      </c>
      <c r="P4086" s="19" t="str">
        <f t="shared" si="1438"/>
        <v/>
      </c>
      <c r="Q4086" s="23" t="e">
        <f>_xlfn.XLOOKUP(R4086,summary!C1474:C1510,summary!B1474:B1510)</f>
        <v>#N/A</v>
      </c>
      <c r="R4086" s="24" t="str">
        <f t="shared" si="1422"/>
        <v>기흥동</v>
      </c>
      <c r="S4086" s="24" t="str">
        <f t="shared" si="1439"/>
        <v>공세4통</v>
      </c>
      <c r="T4086" s="24" t="str">
        <f t="shared" si="1440"/>
        <v>(공세동)</v>
      </c>
      <c r="U4086" s="24" t="str">
        <f t="shared" si="1441"/>
        <v>공세</v>
      </c>
      <c r="V4086" s="25">
        <f t="shared" si="1442"/>
        <v>4</v>
      </c>
      <c r="W4086" s="25">
        <f t="shared" si="1443"/>
        <v>9</v>
      </c>
      <c r="X4086" s="59"/>
      <c r="Y4086" s="59"/>
      <c r="Z4086" s="59" t="s">
        <v>95</v>
      </c>
      <c r="AA4086" s="63" t="s">
        <v>4719</v>
      </c>
    </row>
    <row r="4087" spans="1:27" ht="16.5" customHeight="1" x14ac:dyDescent="0.3">
      <c r="A4087" s="22" t="b">
        <f t="shared" si="1423"/>
        <v>0</v>
      </c>
      <c r="B4087" s="22" t="b">
        <f t="shared" si="1424"/>
        <v>0</v>
      </c>
      <c r="C4087" s="22" t="b">
        <f t="shared" si="1425"/>
        <v>0</v>
      </c>
      <c r="D4087" s="22" t="b">
        <f t="shared" si="1426"/>
        <v>0</v>
      </c>
      <c r="E4087" s="22" t="b">
        <f t="shared" si="1427"/>
        <v>0</v>
      </c>
      <c r="F4087" s="52" t="b">
        <f t="shared" si="1428"/>
        <v>0</v>
      </c>
      <c r="G4087" s="22" t="b">
        <f t="shared" si="1429"/>
        <v>0</v>
      </c>
      <c r="H4087" s="22" t="b">
        <f t="shared" si="1430"/>
        <v>0</v>
      </c>
      <c r="I4087" s="22" t="b">
        <f t="shared" si="1431"/>
        <v>0</v>
      </c>
      <c r="J4087" s="22" t="b">
        <f t="shared" si="1432"/>
        <v>0</v>
      </c>
      <c r="K4087" s="3" t="str">
        <f t="shared" si="1433"/>
        <v/>
      </c>
      <c r="L4087" s="3" t="str">
        <f t="shared" si="1434"/>
        <v/>
      </c>
      <c r="M4087" s="3" t="str">
        <f t="shared" si="1435"/>
        <v/>
      </c>
      <c r="N4087" s="54" t="str">
        <f t="shared" si="1436"/>
        <v/>
      </c>
      <c r="O4087" s="3" t="str">
        <f t="shared" si="1437"/>
        <v/>
      </c>
      <c r="P4087" s="19" t="str">
        <f t="shared" si="1438"/>
        <v/>
      </c>
      <c r="Q4087" s="23" t="e">
        <f>_xlfn.XLOOKUP(R4087,summary!C1475:C1511,summary!B1475:B1511)</f>
        <v>#N/A</v>
      </c>
      <c r="R4087" s="24" t="str">
        <f t="shared" si="1422"/>
        <v>기흥동</v>
      </c>
      <c r="S4087" s="24" t="str">
        <f t="shared" si="1439"/>
        <v>공세4통</v>
      </c>
      <c r="T4087" s="24" t="str">
        <f t="shared" si="1440"/>
        <v>(공세동)</v>
      </c>
      <c r="U4087" s="24" t="str">
        <f t="shared" si="1441"/>
        <v>공세</v>
      </c>
      <c r="V4087" s="25">
        <f t="shared" si="1442"/>
        <v>4</v>
      </c>
      <c r="W4087" s="25">
        <f t="shared" si="1443"/>
        <v>10</v>
      </c>
      <c r="X4087" s="59"/>
      <c r="Y4087" s="59"/>
      <c r="Z4087" s="59" t="s">
        <v>97</v>
      </c>
      <c r="AA4087" s="63" t="s">
        <v>4720</v>
      </c>
    </row>
    <row r="4088" spans="1:27" ht="16.5" customHeight="1" x14ac:dyDescent="0.3">
      <c r="A4088" s="22" t="b">
        <f t="shared" si="1423"/>
        <v>0</v>
      </c>
      <c r="B4088" s="22" t="b">
        <f t="shared" si="1424"/>
        <v>0</v>
      </c>
      <c r="C4088" s="22" t="b">
        <f t="shared" si="1425"/>
        <v>0</v>
      </c>
      <c r="D4088" s="22" t="b">
        <f t="shared" si="1426"/>
        <v>0</v>
      </c>
      <c r="E4088" s="22" t="b">
        <f t="shared" si="1427"/>
        <v>0</v>
      </c>
      <c r="F4088" s="52" t="b">
        <f t="shared" si="1428"/>
        <v>0</v>
      </c>
      <c r="G4088" s="22" t="b">
        <f t="shared" si="1429"/>
        <v>0</v>
      </c>
      <c r="H4088" s="22" t="b">
        <f t="shared" si="1430"/>
        <v>0</v>
      </c>
      <c r="I4088" s="22" t="b">
        <f t="shared" si="1431"/>
        <v>0</v>
      </c>
      <c r="J4088" s="22" t="b">
        <f t="shared" si="1432"/>
        <v>0</v>
      </c>
      <c r="K4088" s="3" t="str">
        <f t="shared" si="1433"/>
        <v/>
      </c>
      <c r="L4088" s="3" t="str">
        <f t="shared" si="1434"/>
        <v/>
      </c>
      <c r="M4088" s="3" t="str">
        <f t="shared" si="1435"/>
        <v/>
      </c>
      <c r="N4088" s="54" t="str">
        <f t="shared" si="1436"/>
        <v/>
      </c>
      <c r="O4088" s="3" t="str">
        <f t="shared" si="1437"/>
        <v/>
      </c>
      <c r="P4088" s="19" t="str">
        <f t="shared" si="1438"/>
        <v/>
      </c>
      <c r="Q4088" s="23" t="e">
        <f>_xlfn.XLOOKUP(R4088,summary!C1476:C1512,summary!B1476:B1512)</f>
        <v>#N/A</v>
      </c>
      <c r="R4088" s="24" t="str">
        <f t="shared" si="1422"/>
        <v>기흥동</v>
      </c>
      <c r="S4088" s="24" t="str">
        <f t="shared" si="1439"/>
        <v>공세4통</v>
      </c>
      <c r="T4088" s="24" t="str">
        <f t="shared" si="1440"/>
        <v>(공세동)</v>
      </c>
      <c r="U4088" s="24" t="str">
        <f t="shared" si="1441"/>
        <v>공세</v>
      </c>
      <c r="V4088" s="25">
        <f t="shared" si="1442"/>
        <v>4</v>
      </c>
      <c r="W4088" s="25">
        <f t="shared" si="1443"/>
        <v>11</v>
      </c>
      <c r="X4088" s="59"/>
      <c r="Y4088" s="59"/>
      <c r="Z4088" s="59" t="s">
        <v>99</v>
      </c>
      <c r="AA4088" s="63" t="s">
        <v>4721</v>
      </c>
    </row>
    <row r="4089" spans="1:27" ht="16.5" customHeight="1" x14ac:dyDescent="0.3">
      <c r="A4089" s="22" t="b">
        <f t="shared" si="1423"/>
        <v>0</v>
      </c>
      <c r="B4089" s="22" t="b">
        <f t="shared" si="1424"/>
        <v>0</v>
      </c>
      <c r="C4089" s="22" t="b">
        <f t="shared" si="1425"/>
        <v>0</v>
      </c>
      <c r="D4089" s="22" t="b">
        <f t="shared" si="1426"/>
        <v>0</v>
      </c>
      <c r="E4089" s="22" t="b">
        <f t="shared" si="1427"/>
        <v>0</v>
      </c>
      <c r="F4089" s="52" t="b">
        <f t="shared" si="1428"/>
        <v>0</v>
      </c>
      <c r="G4089" s="22" t="b">
        <f t="shared" si="1429"/>
        <v>0</v>
      </c>
      <c r="H4089" s="22" t="b">
        <f t="shared" si="1430"/>
        <v>0</v>
      </c>
      <c r="I4089" s="22" t="b">
        <f t="shared" si="1431"/>
        <v>0</v>
      </c>
      <c r="J4089" s="22" t="b">
        <f t="shared" si="1432"/>
        <v>0</v>
      </c>
      <c r="K4089" s="3" t="str">
        <f t="shared" si="1433"/>
        <v/>
      </c>
      <c r="L4089" s="3" t="str">
        <f t="shared" si="1434"/>
        <v/>
      </c>
      <c r="M4089" s="3" t="str">
        <f t="shared" si="1435"/>
        <v/>
      </c>
      <c r="N4089" s="54" t="str">
        <f t="shared" si="1436"/>
        <v/>
      </c>
      <c r="O4089" s="3" t="str">
        <f t="shared" si="1437"/>
        <v/>
      </c>
      <c r="P4089" s="19" t="str">
        <f t="shared" si="1438"/>
        <v/>
      </c>
      <c r="Q4089" s="23" t="e">
        <f>_xlfn.XLOOKUP(R4089,summary!C1477:C1513,summary!B1477:B1513)</f>
        <v>#N/A</v>
      </c>
      <c r="R4089" s="24" t="str">
        <f t="shared" si="1422"/>
        <v>기흥동</v>
      </c>
      <c r="S4089" s="24" t="str">
        <f t="shared" si="1439"/>
        <v>공세4통</v>
      </c>
      <c r="T4089" s="24" t="str">
        <f t="shared" si="1440"/>
        <v>(공세동)</v>
      </c>
      <c r="U4089" s="24" t="str">
        <f t="shared" si="1441"/>
        <v>공세</v>
      </c>
      <c r="V4089" s="25">
        <f t="shared" si="1442"/>
        <v>4</v>
      </c>
      <c r="W4089" s="25">
        <f t="shared" si="1443"/>
        <v>12</v>
      </c>
      <c r="X4089" s="59"/>
      <c r="Y4089" s="59"/>
      <c r="Z4089" s="59" t="s">
        <v>101</v>
      </c>
      <c r="AA4089" s="63" t="s">
        <v>4722</v>
      </c>
    </row>
    <row r="4090" spans="1:27" ht="16.5" customHeight="1" x14ac:dyDescent="0.3">
      <c r="A4090" s="22" t="b">
        <f t="shared" si="1423"/>
        <v>0</v>
      </c>
      <c r="B4090" s="22" t="b">
        <f t="shared" si="1424"/>
        <v>0</v>
      </c>
      <c r="C4090" s="22" t="b">
        <f t="shared" si="1425"/>
        <v>0</v>
      </c>
      <c r="D4090" s="22" t="b">
        <f t="shared" si="1426"/>
        <v>0</v>
      </c>
      <c r="E4090" s="22" t="b">
        <f t="shared" si="1427"/>
        <v>0</v>
      </c>
      <c r="F4090" s="52" t="b">
        <f t="shared" si="1428"/>
        <v>0</v>
      </c>
      <c r="G4090" s="22" t="b">
        <f t="shared" si="1429"/>
        <v>0</v>
      </c>
      <c r="H4090" s="22" t="b">
        <f t="shared" si="1430"/>
        <v>0</v>
      </c>
      <c r="I4090" s="22" t="b">
        <f t="shared" si="1431"/>
        <v>0</v>
      </c>
      <c r="J4090" s="22" t="b">
        <f t="shared" si="1432"/>
        <v>0</v>
      </c>
      <c r="K4090" s="3" t="str">
        <f t="shared" si="1433"/>
        <v/>
      </c>
      <c r="L4090" s="3" t="str">
        <f t="shared" si="1434"/>
        <v/>
      </c>
      <c r="M4090" s="3" t="str">
        <f t="shared" si="1435"/>
        <v/>
      </c>
      <c r="N4090" s="54" t="str">
        <f t="shared" si="1436"/>
        <v/>
      </c>
      <c r="O4090" s="3" t="str">
        <f t="shared" si="1437"/>
        <v/>
      </c>
      <c r="P4090" s="19" t="str">
        <f t="shared" si="1438"/>
        <v/>
      </c>
      <c r="Q4090" s="23" t="e">
        <f>_xlfn.XLOOKUP(R4090,summary!C1478:C1514,summary!B1478:B1514)</f>
        <v>#N/A</v>
      </c>
      <c r="R4090" s="24" t="str">
        <f t="shared" si="1422"/>
        <v>기흥동</v>
      </c>
      <c r="S4090" s="24" t="str">
        <f t="shared" si="1439"/>
        <v>공세4통</v>
      </c>
      <c r="T4090" s="24" t="str">
        <f t="shared" si="1440"/>
        <v>(공세동)</v>
      </c>
      <c r="U4090" s="24" t="str">
        <f t="shared" si="1441"/>
        <v>공세</v>
      </c>
      <c r="V4090" s="25">
        <f t="shared" si="1442"/>
        <v>4</v>
      </c>
      <c r="W4090" s="25">
        <f t="shared" si="1443"/>
        <v>13</v>
      </c>
      <c r="X4090" s="59"/>
      <c r="Y4090" s="59"/>
      <c r="Z4090" s="59" t="s">
        <v>117</v>
      </c>
      <c r="AA4090" s="63" t="s">
        <v>4723</v>
      </c>
    </row>
    <row r="4091" spans="1:27" ht="16.5" customHeight="1" x14ac:dyDescent="0.3">
      <c r="A4091" s="22" t="b">
        <f t="shared" si="1423"/>
        <v>1</v>
      </c>
      <c r="B4091" s="22" t="b">
        <f t="shared" si="1424"/>
        <v>0</v>
      </c>
      <c r="C4091" s="22" t="b">
        <f t="shared" si="1425"/>
        <v>0</v>
      </c>
      <c r="D4091" s="22" t="b">
        <f t="shared" si="1426"/>
        <v>0</v>
      </c>
      <c r="E4091" s="22" t="b">
        <f t="shared" si="1427"/>
        <v>0</v>
      </c>
      <c r="F4091" s="52" t="b">
        <f t="shared" si="1428"/>
        <v>0</v>
      </c>
      <c r="G4091" s="22" t="b">
        <f t="shared" si="1429"/>
        <v>0</v>
      </c>
      <c r="H4091" s="22" t="b">
        <f t="shared" si="1430"/>
        <v>0</v>
      </c>
      <c r="I4091" s="22" t="b">
        <f t="shared" si="1431"/>
        <v>0</v>
      </c>
      <c r="J4091" s="22" t="b">
        <f t="shared" si="1432"/>
        <v>1</v>
      </c>
      <c r="K4091" s="3" t="str">
        <f t="shared" si="1433"/>
        <v/>
      </c>
      <c r="L4091" s="3" t="str">
        <f t="shared" si="1434"/>
        <v/>
      </c>
      <c r="M4091" s="3" t="str">
        <f t="shared" si="1435"/>
        <v/>
      </c>
      <c r="N4091" s="54" t="str">
        <f t="shared" si="1436"/>
        <v/>
      </c>
      <c r="O4091" s="3" t="str">
        <f t="shared" si="1437"/>
        <v/>
      </c>
      <c r="P4091" s="19" t="str">
        <f t="shared" si="1438"/>
        <v/>
      </c>
      <c r="Q4091" s="23" t="e">
        <f>_xlfn.XLOOKUP(R4091,summary!C1479:C1515,summary!B1479:B1515)</f>
        <v>#N/A</v>
      </c>
      <c r="R4091" s="24" t="str">
        <f t="shared" si="1422"/>
        <v>읍 면 동</v>
      </c>
      <c r="S4091" s="24" t="str">
        <f t="shared" si="1439"/>
        <v>통 리 명</v>
      </c>
      <c r="T4091" s="24" t="str">
        <f t="shared" si="1440"/>
        <v/>
      </c>
      <c r="U4091" s="24" t="str">
        <f t="shared" si="1441"/>
        <v/>
      </c>
      <c r="V4091" s="25" t="str">
        <f t="shared" si="1442"/>
        <v/>
      </c>
      <c r="W4091" s="25" t="str">
        <f t="shared" si="1443"/>
        <v/>
      </c>
      <c r="X4091" s="59" t="s">
        <v>121</v>
      </c>
      <c r="Y4091" s="59" t="s">
        <v>122</v>
      </c>
      <c r="Z4091" s="59" t="s">
        <v>59</v>
      </c>
      <c r="AA4091" s="63" t="s">
        <v>2628</v>
      </c>
    </row>
    <row r="4092" spans="1:27" ht="16.5" customHeight="1" x14ac:dyDescent="0.3">
      <c r="A4092" s="22" t="b">
        <f t="shared" si="1423"/>
        <v>1</v>
      </c>
      <c r="B4092" s="22" t="b">
        <f t="shared" si="1424"/>
        <v>0</v>
      </c>
      <c r="C4092" s="22" t="b">
        <f t="shared" si="1425"/>
        <v>0</v>
      </c>
      <c r="D4092" s="22" t="b">
        <f t="shared" si="1426"/>
        <v>0</v>
      </c>
      <c r="E4092" s="22" t="b">
        <f t="shared" si="1427"/>
        <v>0</v>
      </c>
      <c r="F4092" s="52" t="b">
        <f t="shared" si="1428"/>
        <v>0</v>
      </c>
      <c r="G4092" s="22" t="b">
        <f t="shared" si="1429"/>
        <v>0</v>
      </c>
      <c r="H4092" s="22" t="b">
        <f t="shared" si="1430"/>
        <v>0</v>
      </c>
      <c r="I4092" s="22" t="b">
        <f t="shared" si="1431"/>
        <v>0</v>
      </c>
      <c r="J4092" s="22" t="b">
        <f t="shared" si="1432"/>
        <v>1</v>
      </c>
      <c r="K4092" s="3" t="str">
        <f t="shared" si="1433"/>
        <v>공세5통</v>
      </c>
      <c r="L4092" s="3" t="str">
        <f t="shared" si="1434"/>
        <v>세5</v>
      </c>
      <c r="M4092" s="3">
        <f t="shared" si="1435"/>
        <v>5</v>
      </c>
      <c r="N4092" s="54" t="str">
        <f t="shared" si="1436"/>
        <v>공세</v>
      </c>
      <c r="O4092" s="3" t="str">
        <f t="shared" si="1437"/>
        <v/>
      </c>
      <c r="P4092" s="19" t="str">
        <f t="shared" si="1438"/>
        <v/>
      </c>
      <c r="Q4092" s="23" t="e">
        <f>_xlfn.XLOOKUP(R4092,summary!C1480:C1516,summary!B1480:B1516)</f>
        <v>#N/A</v>
      </c>
      <c r="R4092" s="24" t="str">
        <f t="shared" si="1422"/>
        <v>기흥동</v>
      </c>
      <c r="S4092" s="24" t="str">
        <f t="shared" si="1439"/>
        <v>공세5통</v>
      </c>
      <c r="T4092" s="24" t="str">
        <f t="shared" si="1440"/>
        <v>(공세동)</v>
      </c>
      <c r="U4092" s="24" t="str">
        <f t="shared" si="1441"/>
        <v>공세</v>
      </c>
      <c r="V4092" s="25">
        <f t="shared" si="1442"/>
        <v>5</v>
      </c>
      <c r="W4092" s="25">
        <f t="shared" si="1443"/>
        <v>1</v>
      </c>
      <c r="X4092" s="59" t="s">
        <v>20</v>
      </c>
      <c r="Y4092" s="59" t="s">
        <v>4724</v>
      </c>
      <c r="Z4092" s="59" t="s">
        <v>63</v>
      </c>
      <c r="AA4092" s="63" t="s">
        <v>4725</v>
      </c>
    </row>
    <row r="4093" spans="1:27" ht="16.5" customHeight="1" x14ac:dyDescent="0.3">
      <c r="A4093" s="22" t="b">
        <f t="shared" si="1423"/>
        <v>1</v>
      </c>
      <c r="B4093" s="22" t="b">
        <f t="shared" si="1424"/>
        <v>1</v>
      </c>
      <c r="C4093" s="22" t="b">
        <f t="shared" si="1425"/>
        <v>1</v>
      </c>
      <c r="D4093" s="22" t="b">
        <f t="shared" si="1426"/>
        <v>1</v>
      </c>
      <c r="E4093" s="22" t="b">
        <f t="shared" si="1427"/>
        <v>1</v>
      </c>
      <c r="F4093" s="52" t="b">
        <f t="shared" si="1428"/>
        <v>0</v>
      </c>
      <c r="G4093" s="22" t="b">
        <f t="shared" si="1429"/>
        <v>0</v>
      </c>
      <c r="H4093" s="22" t="b">
        <f t="shared" si="1430"/>
        <v>0</v>
      </c>
      <c r="I4093" s="22" t="b">
        <f t="shared" si="1431"/>
        <v>0</v>
      </c>
      <c r="J4093" s="22" t="b">
        <f t="shared" si="1432"/>
        <v>0</v>
      </c>
      <c r="K4093" s="3" t="str">
        <f t="shared" si="1433"/>
        <v/>
      </c>
      <c r="L4093" s="3" t="str">
        <f t="shared" si="1434"/>
        <v/>
      </c>
      <c r="M4093" s="3" t="str">
        <f t="shared" si="1435"/>
        <v/>
      </c>
      <c r="N4093" s="54" t="str">
        <f t="shared" si="1436"/>
        <v/>
      </c>
      <c r="O4093" s="3" t="str">
        <f t="shared" si="1437"/>
        <v/>
      </c>
      <c r="P4093" s="19" t="str">
        <f t="shared" si="1438"/>
        <v>(공세동)</v>
      </c>
      <c r="Q4093" s="23" t="e">
        <f>_xlfn.XLOOKUP(R4093,summary!C1481:C1517,summary!B1481:B1517)</f>
        <v>#N/A</v>
      </c>
      <c r="R4093" s="24" t="str">
        <f t="shared" si="1422"/>
        <v>기흥동</v>
      </c>
      <c r="S4093" s="24" t="str">
        <f t="shared" si="1439"/>
        <v>공세5통</v>
      </c>
      <c r="T4093" s="24" t="str">
        <f t="shared" si="1440"/>
        <v>(공세동)</v>
      </c>
      <c r="U4093" s="24" t="str">
        <f t="shared" si="1441"/>
        <v>공세</v>
      </c>
      <c r="V4093" s="25">
        <f t="shared" si="1442"/>
        <v>5</v>
      </c>
      <c r="W4093" s="25">
        <f t="shared" si="1443"/>
        <v>2</v>
      </c>
      <c r="X4093" s="59"/>
      <c r="Y4093" s="59" t="s">
        <v>4696</v>
      </c>
      <c r="Z4093" s="59" t="s">
        <v>65</v>
      </c>
      <c r="AA4093" s="63" t="s">
        <v>4726</v>
      </c>
    </row>
    <row r="4094" spans="1:27" ht="16.5" customHeight="1" x14ac:dyDescent="0.3">
      <c r="A4094" s="22" t="b">
        <f t="shared" si="1423"/>
        <v>0</v>
      </c>
      <c r="B4094" s="22" t="b">
        <f t="shared" si="1424"/>
        <v>0</v>
      </c>
      <c r="C4094" s="22" t="b">
        <f t="shared" si="1425"/>
        <v>0</v>
      </c>
      <c r="D4094" s="22" t="b">
        <f t="shared" si="1426"/>
        <v>0</v>
      </c>
      <c r="E4094" s="22" t="b">
        <f t="shared" si="1427"/>
        <v>0</v>
      </c>
      <c r="F4094" s="52" t="b">
        <f t="shared" si="1428"/>
        <v>0</v>
      </c>
      <c r="G4094" s="22" t="b">
        <f t="shared" si="1429"/>
        <v>0</v>
      </c>
      <c r="H4094" s="22" t="b">
        <f t="shared" si="1430"/>
        <v>0</v>
      </c>
      <c r="I4094" s="22" t="b">
        <f t="shared" si="1431"/>
        <v>0</v>
      </c>
      <c r="J4094" s="22" t="b">
        <f t="shared" si="1432"/>
        <v>0</v>
      </c>
      <c r="K4094" s="3" t="str">
        <f t="shared" si="1433"/>
        <v/>
      </c>
      <c r="L4094" s="3" t="str">
        <f t="shared" si="1434"/>
        <v/>
      </c>
      <c r="M4094" s="3" t="str">
        <f t="shared" si="1435"/>
        <v/>
      </c>
      <c r="N4094" s="54" t="str">
        <f t="shared" si="1436"/>
        <v/>
      </c>
      <c r="O4094" s="3" t="str">
        <f t="shared" si="1437"/>
        <v/>
      </c>
      <c r="P4094" s="19" t="str">
        <f t="shared" si="1438"/>
        <v/>
      </c>
      <c r="Q4094" s="23" t="e">
        <f>_xlfn.XLOOKUP(R4094,summary!C1482:C1518,summary!B1482:B1518)</f>
        <v>#N/A</v>
      </c>
      <c r="R4094" s="24" t="str">
        <f t="shared" si="1422"/>
        <v>기흥동</v>
      </c>
      <c r="S4094" s="24" t="str">
        <f t="shared" si="1439"/>
        <v>공세5통</v>
      </c>
      <c r="T4094" s="24" t="str">
        <f t="shared" si="1440"/>
        <v>(공세동)</v>
      </c>
      <c r="U4094" s="24" t="str">
        <f t="shared" si="1441"/>
        <v>공세</v>
      </c>
      <c r="V4094" s="25">
        <f t="shared" si="1442"/>
        <v>5</v>
      </c>
      <c r="W4094" s="25">
        <f t="shared" si="1443"/>
        <v>3</v>
      </c>
      <c r="X4094" s="59"/>
      <c r="Y4094" s="59"/>
      <c r="Z4094" s="59" t="s">
        <v>67</v>
      </c>
      <c r="AA4094" s="63" t="s">
        <v>4727</v>
      </c>
    </row>
    <row r="4095" spans="1:27" ht="16.5" customHeight="1" x14ac:dyDescent="0.3">
      <c r="A4095" s="22" t="b">
        <f t="shared" si="1423"/>
        <v>0</v>
      </c>
      <c r="B4095" s="22" t="b">
        <f t="shared" si="1424"/>
        <v>0</v>
      </c>
      <c r="C4095" s="22" t="b">
        <f t="shared" si="1425"/>
        <v>0</v>
      </c>
      <c r="D4095" s="22" t="b">
        <f t="shared" si="1426"/>
        <v>0</v>
      </c>
      <c r="E4095" s="22" t="b">
        <f t="shared" si="1427"/>
        <v>0</v>
      </c>
      <c r="F4095" s="52" t="b">
        <f t="shared" si="1428"/>
        <v>0</v>
      </c>
      <c r="G4095" s="22" t="b">
        <f t="shared" si="1429"/>
        <v>0</v>
      </c>
      <c r="H4095" s="22" t="b">
        <f t="shared" si="1430"/>
        <v>0</v>
      </c>
      <c r="I4095" s="22" t="b">
        <f t="shared" si="1431"/>
        <v>0</v>
      </c>
      <c r="J4095" s="22" t="b">
        <f t="shared" si="1432"/>
        <v>0</v>
      </c>
      <c r="K4095" s="3" t="str">
        <f t="shared" si="1433"/>
        <v/>
      </c>
      <c r="L4095" s="3" t="str">
        <f t="shared" si="1434"/>
        <v/>
      </c>
      <c r="M4095" s="3" t="str">
        <f t="shared" si="1435"/>
        <v/>
      </c>
      <c r="N4095" s="54" t="str">
        <f t="shared" si="1436"/>
        <v/>
      </c>
      <c r="O4095" s="3" t="str">
        <f t="shared" si="1437"/>
        <v/>
      </c>
      <c r="P4095" s="19" t="str">
        <f t="shared" si="1438"/>
        <v/>
      </c>
      <c r="Q4095" s="23" t="e">
        <f>_xlfn.XLOOKUP(R4095,summary!C1483:C1519,summary!B1483:B1519)</f>
        <v>#N/A</v>
      </c>
      <c r="R4095" s="24" t="str">
        <f t="shared" si="1422"/>
        <v>기흥동</v>
      </c>
      <c r="S4095" s="24" t="str">
        <f t="shared" si="1439"/>
        <v>공세5통</v>
      </c>
      <c r="T4095" s="24" t="str">
        <f t="shared" si="1440"/>
        <v>(공세동)</v>
      </c>
      <c r="U4095" s="24" t="str">
        <f t="shared" si="1441"/>
        <v>공세</v>
      </c>
      <c r="V4095" s="25">
        <f t="shared" si="1442"/>
        <v>5</v>
      </c>
      <c r="W4095" s="25">
        <f t="shared" si="1443"/>
        <v>4</v>
      </c>
      <c r="X4095" s="59"/>
      <c r="Y4095" s="59"/>
      <c r="Z4095" s="59" t="s">
        <v>73</v>
      </c>
      <c r="AA4095" s="63" t="s">
        <v>4728</v>
      </c>
    </row>
    <row r="4096" spans="1:27" ht="16.5" customHeight="1" x14ac:dyDescent="0.3">
      <c r="A4096" s="22" t="b">
        <f t="shared" si="1423"/>
        <v>0</v>
      </c>
      <c r="B4096" s="22" t="b">
        <f t="shared" si="1424"/>
        <v>0</v>
      </c>
      <c r="C4096" s="22" t="b">
        <f t="shared" si="1425"/>
        <v>0</v>
      </c>
      <c r="D4096" s="22" t="b">
        <f t="shared" si="1426"/>
        <v>0</v>
      </c>
      <c r="E4096" s="22" t="b">
        <f t="shared" si="1427"/>
        <v>0</v>
      </c>
      <c r="F4096" s="52" t="b">
        <f t="shared" si="1428"/>
        <v>0</v>
      </c>
      <c r="G4096" s="22" t="b">
        <f t="shared" si="1429"/>
        <v>0</v>
      </c>
      <c r="H4096" s="22" t="b">
        <f t="shared" si="1430"/>
        <v>0</v>
      </c>
      <c r="I4096" s="22" t="b">
        <f t="shared" si="1431"/>
        <v>0</v>
      </c>
      <c r="J4096" s="22" t="b">
        <f t="shared" si="1432"/>
        <v>0</v>
      </c>
      <c r="K4096" s="3" t="str">
        <f t="shared" si="1433"/>
        <v/>
      </c>
      <c r="L4096" s="3" t="str">
        <f t="shared" si="1434"/>
        <v/>
      </c>
      <c r="M4096" s="3" t="str">
        <f t="shared" si="1435"/>
        <v/>
      </c>
      <c r="N4096" s="54" t="str">
        <f t="shared" si="1436"/>
        <v/>
      </c>
      <c r="O4096" s="3" t="str">
        <f t="shared" si="1437"/>
        <v/>
      </c>
      <c r="P4096" s="19" t="str">
        <f t="shared" si="1438"/>
        <v/>
      </c>
      <c r="Q4096" s="23" t="e">
        <f>_xlfn.XLOOKUP(R4096,summary!C1484:C1520,summary!B1484:B1520)</f>
        <v>#N/A</v>
      </c>
      <c r="R4096" s="24" t="str">
        <f t="shared" si="1422"/>
        <v>기흥동</v>
      </c>
      <c r="S4096" s="24" t="str">
        <f t="shared" si="1439"/>
        <v>공세5통</v>
      </c>
      <c r="T4096" s="24" t="str">
        <f t="shared" si="1440"/>
        <v>(공세동)</v>
      </c>
      <c r="U4096" s="24" t="str">
        <f t="shared" si="1441"/>
        <v>공세</v>
      </c>
      <c r="V4096" s="25">
        <f t="shared" si="1442"/>
        <v>5</v>
      </c>
      <c r="W4096" s="25">
        <f t="shared" si="1443"/>
        <v>5</v>
      </c>
      <c r="X4096" s="59"/>
      <c r="Y4096" s="59"/>
      <c r="Z4096" s="59" t="s">
        <v>87</v>
      </c>
      <c r="AA4096" s="63" t="s">
        <v>4729</v>
      </c>
    </row>
    <row r="4097" spans="1:27" ht="16.5" customHeight="1" x14ac:dyDescent="0.3">
      <c r="A4097" s="22" t="b">
        <f t="shared" si="1423"/>
        <v>0</v>
      </c>
      <c r="B4097" s="22" t="b">
        <f t="shared" si="1424"/>
        <v>0</v>
      </c>
      <c r="C4097" s="22" t="b">
        <f t="shared" si="1425"/>
        <v>0</v>
      </c>
      <c r="D4097" s="22" t="b">
        <f t="shared" si="1426"/>
        <v>0</v>
      </c>
      <c r="E4097" s="22" t="b">
        <f t="shared" si="1427"/>
        <v>0</v>
      </c>
      <c r="F4097" s="52" t="b">
        <f t="shared" si="1428"/>
        <v>0</v>
      </c>
      <c r="G4097" s="22" t="b">
        <f t="shared" si="1429"/>
        <v>0</v>
      </c>
      <c r="H4097" s="22" t="b">
        <f t="shared" si="1430"/>
        <v>0</v>
      </c>
      <c r="I4097" s="22" t="b">
        <f t="shared" si="1431"/>
        <v>0</v>
      </c>
      <c r="J4097" s="22" t="b">
        <f t="shared" si="1432"/>
        <v>0</v>
      </c>
      <c r="K4097" s="3" t="str">
        <f t="shared" si="1433"/>
        <v/>
      </c>
      <c r="L4097" s="3" t="str">
        <f t="shared" si="1434"/>
        <v/>
      </c>
      <c r="M4097" s="3" t="str">
        <f t="shared" si="1435"/>
        <v/>
      </c>
      <c r="N4097" s="54" t="str">
        <f t="shared" si="1436"/>
        <v/>
      </c>
      <c r="O4097" s="3" t="str">
        <f t="shared" si="1437"/>
        <v/>
      </c>
      <c r="P4097" s="19" t="str">
        <f t="shared" si="1438"/>
        <v/>
      </c>
      <c r="Q4097" s="23" t="e">
        <f>_xlfn.XLOOKUP(R4097,summary!C1485:C1521,summary!B1485:B1521)</f>
        <v>#N/A</v>
      </c>
      <c r="R4097" s="24" t="str">
        <f t="shared" si="1422"/>
        <v>기흥동</v>
      </c>
      <c r="S4097" s="24" t="str">
        <f t="shared" si="1439"/>
        <v>공세5통</v>
      </c>
      <c r="T4097" s="24" t="str">
        <f t="shared" si="1440"/>
        <v>(공세동)</v>
      </c>
      <c r="U4097" s="24" t="str">
        <f t="shared" si="1441"/>
        <v>공세</v>
      </c>
      <c r="V4097" s="25">
        <f t="shared" si="1442"/>
        <v>5</v>
      </c>
      <c r="W4097" s="25">
        <f t="shared" si="1443"/>
        <v>6</v>
      </c>
      <c r="X4097" s="59"/>
      <c r="Y4097" s="59"/>
      <c r="Z4097" s="59" t="s">
        <v>89</v>
      </c>
      <c r="AA4097" s="63" t="s">
        <v>4730</v>
      </c>
    </row>
    <row r="4098" spans="1:27" ht="16.5" customHeight="1" x14ac:dyDescent="0.3">
      <c r="A4098" s="22" t="b">
        <f t="shared" si="1423"/>
        <v>0</v>
      </c>
      <c r="B4098" s="22" t="b">
        <f t="shared" si="1424"/>
        <v>0</v>
      </c>
      <c r="C4098" s="22" t="b">
        <f t="shared" si="1425"/>
        <v>0</v>
      </c>
      <c r="D4098" s="22" t="b">
        <f t="shared" si="1426"/>
        <v>0</v>
      </c>
      <c r="E4098" s="22" t="b">
        <f t="shared" si="1427"/>
        <v>0</v>
      </c>
      <c r="F4098" s="52" t="b">
        <f t="shared" si="1428"/>
        <v>0</v>
      </c>
      <c r="G4098" s="22" t="b">
        <f t="shared" si="1429"/>
        <v>0</v>
      </c>
      <c r="H4098" s="22" t="b">
        <f t="shared" si="1430"/>
        <v>0</v>
      </c>
      <c r="I4098" s="22" t="b">
        <f t="shared" si="1431"/>
        <v>0</v>
      </c>
      <c r="J4098" s="22" t="b">
        <f t="shared" si="1432"/>
        <v>0</v>
      </c>
      <c r="K4098" s="3" t="str">
        <f t="shared" si="1433"/>
        <v/>
      </c>
      <c r="L4098" s="3" t="str">
        <f t="shared" si="1434"/>
        <v/>
      </c>
      <c r="M4098" s="3" t="str">
        <f t="shared" si="1435"/>
        <v/>
      </c>
      <c r="N4098" s="54" t="str">
        <f t="shared" si="1436"/>
        <v/>
      </c>
      <c r="O4098" s="3" t="str">
        <f t="shared" si="1437"/>
        <v/>
      </c>
      <c r="P4098" s="19" t="str">
        <f t="shared" si="1438"/>
        <v/>
      </c>
      <c r="Q4098" s="23" t="e">
        <f>_xlfn.XLOOKUP(R4098,summary!C1486:C1522,summary!B1486:B1522)</f>
        <v>#N/A</v>
      </c>
      <c r="R4098" s="24" t="str">
        <f t="shared" ref="R4098:R4161" si="1444">IF($X4098="",R4097,$X4098)</f>
        <v>기흥동</v>
      </c>
      <c r="S4098" s="24" t="str">
        <f t="shared" si="1439"/>
        <v>공세5통</v>
      </c>
      <c r="T4098" s="24" t="str">
        <f t="shared" si="1440"/>
        <v>(공세동)</v>
      </c>
      <c r="U4098" s="24" t="str">
        <f t="shared" si="1441"/>
        <v>공세</v>
      </c>
      <c r="V4098" s="25">
        <f t="shared" si="1442"/>
        <v>5</v>
      </c>
      <c r="W4098" s="25">
        <f t="shared" si="1443"/>
        <v>7</v>
      </c>
      <c r="X4098" s="59"/>
      <c r="Y4098" s="59"/>
      <c r="Z4098" s="59" t="s">
        <v>91</v>
      </c>
      <c r="AA4098" s="63" t="s">
        <v>4731</v>
      </c>
    </row>
    <row r="4099" spans="1:27" ht="16.5" customHeight="1" x14ac:dyDescent="0.3">
      <c r="A4099" s="22" t="b">
        <f t="shared" si="1423"/>
        <v>0</v>
      </c>
      <c r="B4099" s="22" t="b">
        <f t="shared" si="1424"/>
        <v>0</v>
      </c>
      <c r="C4099" s="22" t="b">
        <f t="shared" si="1425"/>
        <v>0</v>
      </c>
      <c r="D4099" s="22" t="b">
        <f t="shared" si="1426"/>
        <v>0</v>
      </c>
      <c r="E4099" s="22" t="b">
        <f t="shared" si="1427"/>
        <v>0</v>
      </c>
      <c r="F4099" s="52" t="b">
        <f t="shared" si="1428"/>
        <v>0</v>
      </c>
      <c r="G4099" s="22" t="b">
        <f t="shared" si="1429"/>
        <v>0</v>
      </c>
      <c r="H4099" s="22" t="b">
        <f t="shared" si="1430"/>
        <v>0</v>
      </c>
      <c r="I4099" s="22" t="b">
        <f t="shared" si="1431"/>
        <v>0</v>
      </c>
      <c r="J4099" s="22" t="b">
        <f t="shared" si="1432"/>
        <v>0</v>
      </c>
      <c r="K4099" s="3" t="str">
        <f t="shared" si="1433"/>
        <v/>
      </c>
      <c r="L4099" s="3" t="str">
        <f t="shared" si="1434"/>
        <v/>
      </c>
      <c r="M4099" s="3" t="str">
        <f t="shared" si="1435"/>
        <v/>
      </c>
      <c r="N4099" s="54" t="str">
        <f t="shared" si="1436"/>
        <v/>
      </c>
      <c r="O4099" s="3" t="str">
        <f t="shared" si="1437"/>
        <v/>
      </c>
      <c r="P4099" s="19" t="str">
        <f t="shared" si="1438"/>
        <v/>
      </c>
      <c r="Q4099" s="23" t="e">
        <f>_xlfn.XLOOKUP(R4099,summary!C1487:C1523,summary!B1487:B1523)</f>
        <v>#N/A</v>
      </c>
      <c r="R4099" s="24" t="str">
        <f t="shared" si="1444"/>
        <v>기흥동</v>
      </c>
      <c r="S4099" s="24" t="str">
        <f t="shared" si="1439"/>
        <v>공세5통</v>
      </c>
      <c r="T4099" s="24" t="str">
        <f t="shared" si="1440"/>
        <v>(공세동)</v>
      </c>
      <c r="U4099" s="24" t="str">
        <f t="shared" si="1441"/>
        <v>공세</v>
      </c>
      <c r="V4099" s="25">
        <f t="shared" si="1442"/>
        <v>5</v>
      </c>
      <c r="W4099" s="25">
        <f t="shared" si="1443"/>
        <v>8</v>
      </c>
      <c r="X4099" s="59"/>
      <c r="Y4099" s="59"/>
      <c r="Z4099" s="59" t="s">
        <v>93</v>
      </c>
      <c r="AA4099" s="63" t="s">
        <v>4732</v>
      </c>
    </row>
    <row r="4100" spans="1:27" ht="16.5" customHeight="1" x14ac:dyDescent="0.3">
      <c r="A4100" s="22" t="b">
        <f t="shared" si="1423"/>
        <v>0</v>
      </c>
      <c r="B4100" s="22" t="b">
        <f t="shared" si="1424"/>
        <v>0</v>
      </c>
      <c r="C4100" s="22" t="b">
        <f t="shared" si="1425"/>
        <v>0</v>
      </c>
      <c r="D4100" s="22" t="b">
        <f t="shared" si="1426"/>
        <v>0</v>
      </c>
      <c r="E4100" s="22" t="b">
        <f t="shared" si="1427"/>
        <v>0</v>
      </c>
      <c r="F4100" s="52" t="b">
        <f t="shared" si="1428"/>
        <v>0</v>
      </c>
      <c r="G4100" s="22" t="b">
        <f t="shared" si="1429"/>
        <v>0</v>
      </c>
      <c r="H4100" s="22" t="b">
        <f t="shared" si="1430"/>
        <v>0</v>
      </c>
      <c r="I4100" s="22" t="b">
        <f t="shared" si="1431"/>
        <v>0</v>
      </c>
      <c r="J4100" s="22" t="b">
        <f t="shared" si="1432"/>
        <v>0</v>
      </c>
      <c r="K4100" s="3" t="str">
        <f t="shared" si="1433"/>
        <v/>
      </c>
      <c r="L4100" s="3" t="str">
        <f t="shared" si="1434"/>
        <v/>
      </c>
      <c r="M4100" s="3" t="str">
        <f t="shared" si="1435"/>
        <v/>
      </c>
      <c r="N4100" s="54" t="str">
        <f t="shared" si="1436"/>
        <v/>
      </c>
      <c r="O4100" s="3" t="str">
        <f t="shared" si="1437"/>
        <v/>
      </c>
      <c r="P4100" s="19" t="str">
        <f t="shared" si="1438"/>
        <v/>
      </c>
      <c r="Q4100" s="23" t="e">
        <f>_xlfn.XLOOKUP(R4100,summary!C1488:C1524,summary!B1488:B1524)</f>
        <v>#N/A</v>
      </c>
      <c r="R4100" s="24" t="str">
        <f t="shared" si="1444"/>
        <v>기흥동</v>
      </c>
      <c r="S4100" s="24" t="str">
        <f t="shared" si="1439"/>
        <v>공세5통</v>
      </c>
      <c r="T4100" s="24" t="str">
        <f t="shared" si="1440"/>
        <v>(공세동)</v>
      </c>
      <c r="U4100" s="24" t="str">
        <f t="shared" si="1441"/>
        <v>공세</v>
      </c>
      <c r="V4100" s="25">
        <f t="shared" si="1442"/>
        <v>5</v>
      </c>
      <c r="W4100" s="25">
        <f t="shared" si="1443"/>
        <v>9</v>
      </c>
      <c r="X4100" s="59"/>
      <c r="Y4100" s="59"/>
      <c r="Z4100" s="59" t="s">
        <v>95</v>
      </c>
      <c r="AA4100" s="63" t="s">
        <v>4733</v>
      </c>
    </row>
    <row r="4101" spans="1:27" ht="16.5" customHeight="1" x14ac:dyDescent="0.3">
      <c r="A4101" s="22" t="b">
        <f t="shared" si="1423"/>
        <v>0</v>
      </c>
      <c r="B4101" s="22" t="b">
        <f t="shared" si="1424"/>
        <v>0</v>
      </c>
      <c r="C4101" s="22" t="b">
        <f t="shared" si="1425"/>
        <v>0</v>
      </c>
      <c r="D4101" s="22" t="b">
        <f t="shared" si="1426"/>
        <v>0</v>
      </c>
      <c r="E4101" s="22" t="b">
        <f t="shared" si="1427"/>
        <v>0</v>
      </c>
      <c r="F4101" s="52" t="b">
        <f t="shared" si="1428"/>
        <v>0</v>
      </c>
      <c r="G4101" s="22" t="b">
        <f t="shared" si="1429"/>
        <v>0</v>
      </c>
      <c r="H4101" s="22" t="b">
        <f t="shared" si="1430"/>
        <v>0</v>
      </c>
      <c r="I4101" s="22" t="b">
        <f t="shared" si="1431"/>
        <v>0</v>
      </c>
      <c r="J4101" s="22" t="b">
        <f t="shared" si="1432"/>
        <v>0</v>
      </c>
      <c r="K4101" s="3" t="str">
        <f t="shared" si="1433"/>
        <v/>
      </c>
      <c r="L4101" s="3" t="str">
        <f t="shared" si="1434"/>
        <v/>
      </c>
      <c r="M4101" s="3" t="str">
        <f t="shared" si="1435"/>
        <v/>
      </c>
      <c r="N4101" s="54" t="str">
        <f t="shared" si="1436"/>
        <v/>
      </c>
      <c r="O4101" s="3" t="str">
        <f t="shared" si="1437"/>
        <v/>
      </c>
      <c r="P4101" s="19" t="str">
        <f t="shared" si="1438"/>
        <v/>
      </c>
      <c r="Q4101" s="23" t="e">
        <f>_xlfn.XLOOKUP(R4101,summary!C1489:C1525,summary!B1489:B1525)</f>
        <v>#N/A</v>
      </c>
      <c r="R4101" s="24" t="str">
        <f t="shared" si="1444"/>
        <v>기흥동</v>
      </c>
      <c r="S4101" s="24" t="str">
        <f t="shared" si="1439"/>
        <v>공세5통</v>
      </c>
      <c r="T4101" s="24" t="str">
        <f t="shared" si="1440"/>
        <v>(공세동)</v>
      </c>
      <c r="U4101" s="24" t="str">
        <f t="shared" si="1441"/>
        <v>공세</v>
      </c>
      <c r="V4101" s="25">
        <f t="shared" si="1442"/>
        <v>5</v>
      </c>
      <c r="W4101" s="25">
        <f t="shared" si="1443"/>
        <v>10</v>
      </c>
      <c r="X4101" s="59"/>
      <c r="Y4101" s="59"/>
      <c r="Z4101" s="59" t="s">
        <v>97</v>
      </c>
      <c r="AA4101" s="63" t="s">
        <v>4734</v>
      </c>
    </row>
    <row r="4102" spans="1:27" ht="16.5" customHeight="1" x14ac:dyDescent="0.3">
      <c r="A4102" s="22" t="b">
        <f t="shared" si="1423"/>
        <v>0</v>
      </c>
      <c r="B4102" s="22" t="b">
        <f t="shared" si="1424"/>
        <v>0</v>
      </c>
      <c r="C4102" s="22" t="b">
        <f t="shared" si="1425"/>
        <v>0</v>
      </c>
      <c r="D4102" s="22" t="b">
        <f t="shared" si="1426"/>
        <v>0</v>
      </c>
      <c r="E4102" s="22" t="b">
        <f t="shared" si="1427"/>
        <v>0</v>
      </c>
      <c r="F4102" s="52" t="b">
        <f t="shared" si="1428"/>
        <v>0</v>
      </c>
      <c r="G4102" s="22" t="b">
        <f t="shared" si="1429"/>
        <v>0</v>
      </c>
      <c r="H4102" s="22" t="b">
        <f t="shared" si="1430"/>
        <v>0</v>
      </c>
      <c r="I4102" s="22" t="b">
        <f t="shared" si="1431"/>
        <v>0</v>
      </c>
      <c r="J4102" s="22" t="b">
        <f t="shared" si="1432"/>
        <v>0</v>
      </c>
      <c r="K4102" s="3" t="str">
        <f t="shared" si="1433"/>
        <v/>
      </c>
      <c r="L4102" s="3" t="str">
        <f t="shared" si="1434"/>
        <v/>
      </c>
      <c r="M4102" s="3" t="str">
        <f t="shared" si="1435"/>
        <v/>
      </c>
      <c r="N4102" s="54" t="str">
        <f t="shared" si="1436"/>
        <v/>
      </c>
      <c r="O4102" s="3" t="str">
        <f t="shared" si="1437"/>
        <v/>
      </c>
      <c r="P4102" s="19" t="str">
        <f t="shared" si="1438"/>
        <v/>
      </c>
      <c r="Q4102" s="23" t="e">
        <f>_xlfn.XLOOKUP(R4102,summary!C1490:C1526,summary!B1490:B1526)</f>
        <v>#N/A</v>
      </c>
      <c r="R4102" s="24" t="str">
        <f t="shared" si="1444"/>
        <v>기흥동</v>
      </c>
      <c r="S4102" s="24" t="str">
        <f t="shared" si="1439"/>
        <v>공세5통</v>
      </c>
      <c r="T4102" s="24" t="str">
        <f t="shared" si="1440"/>
        <v>(공세동)</v>
      </c>
      <c r="U4102" s="24" t="str">
        <f t="shared" si="1441"/>
        <v>공세</v>
      </c>
      <c r="V4102" s="25">
        <f t="shared" si="1442"/>
        <v>5</v>
      </c>
      <c r="W4102" s="25">
        <f t="shared" si="1443"/>
        <v>11</v>
      </c>
      <c r="X4102" s="59"/>
      <c r="Y4102" s="59"/>
      <c r="Z4102" s="59" t="s">
        <v>99</v>
      </c>
      <c r="AA4102" s="63" t="s">
        <v>4735</v>
      </c>
    </row>
    <row r="4103" spans="1:27" ht="16.5" customHeight="1" x14ac:dyDescent="0.3">
      <c r="A4103" s="22" t="b">
        <f t="shared" si="1423"/>
        <v>0</v>
      </c>
      <c r="B4103" s="22" t="b">
        <f t="shared" si="1424"/>
        <v>0</v>
      </c>
      <c r="C4103" s="22" t="b">
        <f t="shared" si="1425"/>
        <v>0</v>
      </c>
      <c r="D4103" s="22" t="b">
        <f t="shared" si="1426"/>
        <v>0</v>
      </c>
      <c r="E4103" s="22" t="b">
        <f t="shared" si="1427"/>
        <v>0</v>
      </c>
      <c r="F4103" s="52" t="b">
        <f t="shared" si="1428"/>
        <v>0</v>
      </c>
      <c r="G4103" s="22" t="b">
        <f t="shared" si="1429"/>
        <v>0</v>
      </c>
      <c r="H4103" s="22" t="b">
        <f t="shared" si="1430"/>
        <v>0</v>
      </c>
      <c r="I4103" s="22" t="b">
        <f t="shared" si="1431"/>
        <v>0</v>
      </c>
      <c r="J4103" s="22" t="b">
        <f t="shared" si="1432"/>
        <v>0</v>
      </c>
      <c r="K4103" s="3" t="str">
        <f t="shared" si="1433"/>
        <v/>
      </c>
      <c r="L4103" s="3" t="str">
        <f t="shared" si="1434"/>
        <v/>
      </c>
      <c r="M4103" s="3" t="str">
        <f t="shared" si="1435"/>
        <v/>
      </c>
      <c r="N4103" s="54" t="str">
        <f t="shared" si="1436"/>
        <v/>
      </c>
      <c r="O4103" s="3" t="str">
        <f t="shared" si="1437"/>
        <v/>
      </c>
      <c r="P4103" s="19" t="str">
        <f t="shared" si="1438"/>
        <v/>
      </c>
      <c r="Q4103" s="23" t="e">
        <f>_xlfn.XLOOKUP(R4103,summary!C1491:C1527,summary!B1491:B1527)</f>
        <v>#N/A</v>
      </c>
      <c r="R4103" s="24" t="str">
        <f t="shared" si="1444"/>
        <v>기흥동</v>
      </c>
      <c r="S4103" s="24" t="str">
        <f t="shared" si="1439"/>
        <v>공세5통</v>
      </c>
      <c r="T4103" s="24" t="str">
        <f t="shared" si="1440"/>
        <v>(공세동)</v>
      </c>
      <c r="U4103" s="24" t="str">
        <f t="shared" si="1441"/>
        <v>공세</v>
      </c>
      <c r="V4103" s="25">
        <f t="shared" si="1442"/>
        <v>5</v>
      </c>
      <c r="W4103" s="25">
        <f t="shared" si="1443"/>
        <v>12</v>
      </c>
      <c r="X4103" s="59"/>
      <c r="Y4103" s="59"/>
      <c r="Z4103" s="59" t="s">
        <v>101</v>
      </c>
      <c r="AA4103" s="63" t="s">
        <v>4736</v>
      </c>
    </row>
    <row r="4104" spans="1:27" ht="16.5" customHeight="1" x14ac:dyDescent="0.3">
      <c r="A4104" s="22" t="b">
        <f t="shared" si="1423"/>
        <v>0</v>
      </c>
      <c r="B4104" s="22" t="b">
        <f t="shared" si="1424"/>
        <v>0</v>
      </c>
      <c r="C4104" s="22" t="b">
        <f t="shared" si="1425"/>
        <v>0</v>
      </c>
      <c r="D4104" s="22" t="b">
        <f t="shared" si="1426"/>
        <v>0</v>
      </c>
      <c r="E4104" s="22" t="b">
        <f t="shared" si="1427"/>
        <v>0</v>
      </c>
      <c r="F4104" s="52" t="b">
        <f t="shared" si="1428"/>
        <v>0</v>
      </c>
      <c r="G4104" s="22" t="b">
        <f t="shared" si="1429"/>
        <v>0</v>
      </c>
      <c r="H4104" s="22" t="b">
        <f t="shared" si="1430"/>
        <v>0</v>
      </c>
      <c r="I4104" s="22" t="b">
        <f t="shared" si="1431"/>
        <v>0</v>
      </c>
      <c r="J4104" s="22" t="b">
        <f t="shared" si="1432"/>
        <v>0</v>
      </c>
      <c r="K4104" s="3" t="str">
        <f t="shared" si="1433"/>
        <v/>
      </c>
      <c r="L4104" s="3" t="str">
        <f t="shared" si="1434"/>
        <v/>
      </c>
      <c r="M4104" s="3" t="str">
        <f t="shared" si="1435"/>
        <v/>
      </c>
      <c r="N4104" s="54" t="str">
        <f t="shared" si="1436"/>
        <v/>
      </c>
      <c r="O4104" s="3" t="str">
        <f t="shared" si="1437"/>
        <v/>
      </c>
      <c r="P4104" s="19" t="str">
        <f t="shared" si="1438"/>
        <v/>
      </c>
      <c r="Q4104" s="23" t="e">
        <f>_xlfn.XLOOKUP(R4104,summary!C1492:C1528,summary!B1492:B1528)</f>
        <v>#N/A</v>
      </c>
      <c r="R4104" s="24" t="str">
        <f t="shared" si="1444"/>
        <v>기흥동</v>
      </c>
      <c r="S4104" s="24" t="str">
        <f t="shared" si="1439"/>
        <v>공세5통</v>
      </c>
      <c r="T4104" s="24" t="str">
        <f t="shared" si="1440"/>
        <v>(공세동)</v>
      </c>
      <c r="U4104" s="24" t="str">
        <f t="shared" si="1441"/>
        <v>공세</v>
      </c>
      <c r="V4104" s="25">
        <f t="shared" si="1442"/>
        <v>5</v>
      </c>
      <c r="W4104" s="25">
        <f t="shared" si="1443"/>
        <v>13</v>
      </c>
      <c r="X4104" s="59"/>
      <c r="Y4104" s="59"/>
      <c r="Z4104" s="59" t="s">
        <v>117</v>
      </c>
      <c r="AA4104" s="63" t="s">
        <v>4737</v>
      </c>
    </row>
    <row r="4105" spans="1:27" ht="16.5" customHeight="1" x14ac:dyDescent="0.3">
      <c r="A4105" s="22" t="b">
        <f t="shared" si="1423"/>
        <v>0</v>
      </c>
      <c r="B4105" s="22" t="b">
        <f t="shared" si="1424"/>
        <v>0</v>
      </c>
      <c r="C4105" s="22" t="b">
        <f t="shared" si="1425"/>
        <v>0</v>
      </c>
      <c r="D4105" s="22" t="b">
        <f t="shared" si="1426"/>
        <v>0</v>
      </c>
      <c r="E4105" s="22" t="b">
        <f t="shared" si="1427"/>
        <v>0</v>
      </c>
      <c r="F4105" s="52" t="b">
        <f t="shared" si="1428"/>
        <v>0</v>
      </c>
      <c r="G4105" s="22" t="b">
        <f t="shared" si="1429"/>
        <v>0</v>
      </c>
      <c r="H4105" s="22" t="b">
        <f t="shared" si="1430"/>
        <v>0</v>
      </c>
      <c r="I4105" s="22" t="b">
        <f t="shared" si="1431"/>
        <v>0</v>
      </c>
      <c r="J4105" s="22" t="b">
        <f t="shared" si="1432"/>
        <v>0</v>
      </c>
      <c r="K4105" s="3" t="str">
        <f t="shared" si="1433"/>
        <v/>
      </c>
      <c r="L4105" s="3" t="str">
        <f t="shared" si="1434"/>
        <v/>
      </c>
      <c r="M4105" s="3" t="str">
        <f t="shared" si="1435"/>
        <v/>
      </c>
      <c r="N4105" s="54" t="str">
        <f t="shared" si="1436"/>
        <v/>
      </c>
      <c r="O4105" s="3" t="str">
        <f t="shared" si="1437"/>
        <v/>
      </c>
      <c r="P4105" s="19" t="str">
        <f t="shared" si="1438"/>
        <v/>
      </c>
      <c r="Q4105" s="23" t="e">
        <f>_xlfn.XLOOKUP(R4105,summary!C1493:C1529,summary!B1493:B1529)</f>
        <v>#N/A</v>
      </c>
      <c r="R4105" s="24" t="str">
        <f t="shared" si="1444"/>
        <v>기흥동</v>
      </c>
      <c r="S4105" s="24" t="str">
        <f t="shared" si="1439"/>
        <v>공세5통</v>
      </c>
      <c r="T4105" s="24" t="str">
        <f t="shared" si="1440"/>
        <v>(공세동)</v>
      </c>
      <c r="U4105" s="24" t="str">
        <f t="shared" si="1441"/>
        <v>공세</v>
      </c>
      <c r="V4105" s="25">
        <f t="shared" si="1442"/>
        <v>5</v>
      </c>
      <c r="W4105" s="25">
        <f t="shared" si="1443"/>
        <v>14</v>
      </c>
      <c r="X4105" s="59"/>
      <c r="Y4105" s="59"/>
      <c r="Z4105" s="59" t="s">
        <v>119</v>
      </c>
      <c r="AA4105" s="63" t="s">
        <v>4738</v>
      </c>
    </row>
    <row r="4106" spans="1:27" ht="16.5" customHeight="1" x14ac:dyDescent="0.3">
      <c r="A4106" s="22" t="b">
        <f t="shared" si="1423"/>
        <v>0</v>
      </c>
      <c r="B4106" s="22" t="b">
        <f t="shared" si="1424"/>
        <v>0</v>
      </c>
      <c r="C4106" s="22" t="b">
        <f t="shared" si="1425"/>
        <v>0</v>
      </c>
      <c r="D4106" s="22" t="b">
        <f t="shared" si="1426"/>
        <v>0</v>
      </c>
      <c r="E4106" s="22" t="b">
        <f t="shared" si="1427"/>
        <v>0</v>
      </c>
      <c r="F4106" s="52" t="b">
        <f t="shared" si="1428"/>
        <v>0</v>
      </c>
      <c r="G4106" s="22" t="b">
        <f t="shared" si="1429"/>
        <v>0</v>
      </c>
      <c r="H4106" s="22" t="b">
        <f t="shared" si="1430"/>
        <v>0</v>
      </c>
      <c r="I4106" s="22" t="b">
        <f t="shared" si="1431"/>
        <v>0</v>
      </c>
      <c r="J4106" s="22" t="b">
        <f t="shared" si="1432"/>
        <v>0</v>
      </c>
      <c r="K4106" s="3" t="str">
        <f t="shared" si="1433"/>
        <v/>
      </c>
      <c r="L4106" s="3" t="str">
        <f t="shared" si="1434"/>
        <v/>
      </c>
      <c r="M4106" s="3" t="str">
        <f t="shared" si="1435"/>
        <v/>
      </c>
      <c r="N4106" s="54" t="str">
        <f t="shared" si="1436"/>
        <v/>
      </c>
      <c r="O4106" s="3" t="str">
        <f t="shared" si="1437"/>
        <v/>
      </c>
      <c r="P4106" s="19" t="str">
        <f t="shared" si="1438"/>
        <v/>
      </c>
      <c r="Q4106" s="23" t="e">
        <f>_xlfn.XLOOKUP(R4106,summary!C1494:C1530,summary!B1494:B1530)</f>
        <v>#N/A</v>
      </c>
      <c r="R4106" s="24" t="str">
        <f t="shared" si="1444"/>
        <v>기흥동</v>
      </c>
      <c r="S4106" s="24" t="str">
        <f t="shared" si="1439"/>
        <v>공세5통</v>
      </c>
      <c r="T4106" s="24" t="str">
        <f t="shared" si="1440"/>
        <v>(공세동)</v>
      </c>
      <c r="U4106" s="24" t="str">
        <f t="shared" si="1441"/>
        <v>공세</v>
      </c>
      <c r="V4106" s="25">
        <f t="shared" si="1442"/>
        <v>5</v>
      </c>
      <c r="W4106" s="25">
        <f t="shared" si="1443"/>
        <v>15</v>
      </c>
      <c r="X4106" s="59"/>
      <c r="Y4106" s="59"/>
      <c r="Z4106" s="59" t="s">
        <v>279</v>
      </c>
      <c r="AA4106" s="63" t="s">
        <v>4739</v>
      </c>
    </row>
    <row r="4107" spans="1:27" ht="16.5" customHeight="1" x14ac:dyDescent="0.3">
      <c r="A4107" s="22" t="b">
        <f t="shared" si="1423"/>
        <v>1</v>
      </c>
      <c r="B4107" s="22" t="b">
        <f t="shared" si="1424"/>
        <v>0</v>
      </c>
      <c r="C4107" s="22" t="b">
        <f t="shared" si="1425"/>
        <v>0</v>
      </c>
      <c r="D4107" s="22" t="b">
        <f t="shared" si="1426"/>
        <v>0</v>
      </c>
      <c r="E4107" s="22" t="b">
        <f t="shared" si="1427"/>
        <v>0</v>
      </c>
      <c r="F4107" s="52" t="b">
        <f t="shared" si="1428"/>
        <v>0</v>
      </c>
      <c r="G4107" s="22" t="b">
        <f t="shared" si="1429"/>
        <v>0</v>
      </c>
      <c r="H4107" s="22" t="b">
        <f t="shared" si="1430"/>
        <v>0</v>
      </c>
      <c r="I4107" s="22" t="b">
        <f t="shared" si="1431"/>
        <v>0</v>
      </c>
      <c r="J4107" s="22" t="b">
        <f t="shared" si="1432"/>
        <v>1</v>
      </c>
      <c r="K4107" s="3" t="str">
        <f t="shared" si="1433"/>
        <v>공세6통</v>
      </c>
      <c r="L4107" s="3" t="str">
        <f t="shared" si="1434"/>
        <v>세6</v>
      </c>
      <c r="M4107" s="3">
        <f t="shared" si="1435"/>
        <v>6</v>
      </c>
      <c r="N4107" s="54" t="str">
        <f t="shared" si="1436"/>
        <v>공세</v>
      </c>
      <c r="O4107" s="3" t="str">
        <f t="shared" si="1437"/>
        <v/>
      </c>
      <c r="P4107" s="19" t="str">
        <f t="shared" si="1438"/>
        <v/>
      </c>
      <c r="Q4107" s="23" t="e">
        <f>_xlfn.XLOOKUP(R4107,summary!C1495:C1531,summary!B1495:B1531)</f>
        <v>#N/A</v>
      </c>
      <c r="R4107" s="24" t="str">
        <f t="shared" si="1444"/>
        <v>기흥동</v>
      </c>
      <c r="S4107" s="24" t="str">
        <f t="shared" si="1439"/>
        <v>공세6통</v>
      </c>
      <c r="T4107" s="24" t="str">
        <f t="shared" si="1440"/>
        <v>(공세동)</v>
      </c>
      <c r="U4107" s="24" t="str">
        <f t="shared" si="1441"/>
        <v>공세</v>
      </c>
      <c r="V4107" s="25">
        <f t="shared" si="1442"/>
        <v>6</v>
      </c>
      <c r="W4107" s="25">
        <f t="shared" si="1443"/>
        <v>1</v>
      </c>
      <c r="X4107" s="59"/>
      <c r="Y4107" s="59" t="s">
        <v>4740</v>
      </c>
      <c r="Z4107" s="59" t="s">
        <v>63</v>
      </c>
      <c r="AA4107" s="63" t="s">
        <v>4741</v>
      </c>
    </row>
    <row r="4108" spans="1:27" ht="16.5" customHeight="1" x14ac:dyDescent="0.3">
      <c r="A4108" s="22" t="b">
        <f t="shared" si="1423"/>
        <v>1</v>
      </c>
      <c r="B4108" s="22" t="b">
        <f t="shared" si="1424"/>
        <v>1</v>
      </c>
      <c r="C4108" s="22" t="b">
        <f t="shared" si="1425"/>
        <v>1</v>
      </c>
      <c r="D4108" s="22" t="b">
        <f t="shared" si="1426"/>
        <v>1</v>
      </c>
      <c r="E4108" s="22" t="b">
        <f t="shared" si="1427"/>
        <v>1</v>
      </c>
      <c r="F4108" s="52" t="b">
        <f t="shared" si="1428"/>
        <v>0</v>
      </c>
      <c r="G4108" s="22" t="b">
        <f t="shared" si="1429"/>
        <v>0</v>
      </c>
      <c r="H4108" s="22" t="b">
        <f t="shared" si="1430"/>
        <v>0</v>
      </c>
      <c r="I4108" s="22" t="b">
        <f t="shared" si="1431"/>
        <v>0</v>
      </c>
      <c r="J4108" s="22" t="b">
        <f t="shared" si="1432"/>
        <v>0</v>
      </c>
      <c r="K4108" s="3" t="str">
        <f t="shared" si="1433"/>
        <v/>
      </c>
      <c r="L4108" s="3" t="str">
        <f t="shared" si="1434"/>
        <v/>
      </c>
      <c r="M4108" s="3" t="str">
        <f t="shared" si="1435"/>
        <v/>
      </c>
      <c r="N4108" s="54" t="str">
        <f t="shared" si="1436"/>
        <v/>
      </c>
      <c r="O4108" s="3" t="str">
        <f t="shared" si="1437"/>
        <v/>
      </c>
      <c r="P4108" s="19" t="str">
        <f t="shared" si="1438"/>
        <v>(공세동)</v>
      </c>
      <c r="Q4108" s="23" t="e">
        <f>_xlfn.XLOOKUP(R4108,summary!C1496:C1532,summary!B1496:B1532)</f>
        <v>#N/A</v>
      </c>
      <c r="R4108" s="24" t="str">
        <f t="shared" si="1444"/>
        <v>기흥동</v>
      </c>
      <c r="S4108" s="24" t="str">
        <f t="shared" si="1439"/>
        <v>공세6통</v>
      </c>
      <c r="T4108" s="24" t="str">
        <f t="shared" si="1440"/>
        <v>(공세동)</v>
      </c>
      <c r="U4108" s="24" t="str">
        <f t="shared" si="1441"/>
        <v>공세</v>
      </c>
      <c r="V4108" s="25">
        <f t="shared" si="1442"/>
        <v>6</v>
      </c>
      <c r="W4108" s="25">
        <f t="shared" si="1443"/>
        <v>2</v>
      </c>
      <c r="X4108" s="59"/>
      <c r="Y4108" s="59" t="s">
        <v>4696</v>
      </c>
      <c r="Z4108" s="59" t="s">
        <v>65</v>
      </c>
      <c r="AA4108" s="63" t="s">
        <v>4742</v>
      </c>
    </row>
    <row r="4109" spans="1:27" ht="16.5" customHeight="1" x14ac:dyDescent="0.3">
      <c r="A4109" s="22" t="b">
        <f t="shared" si="1423"/>
        <v>0</v>
      </c>
      <c r="B4109" s="22" t="b">
        <f t="shared" si="1424"/>
        <v>0</v>
      </c>
      <c r="C4109" s="22" t="b">
        <f t="shared" si="1425"/>
        <v>0</v>
      </c>
      <c r="D4109" s="22" t="b">
        <f t="shared" si="1426"/>
        <v>0</v>
      </c>
      <c r="E4109" s="22" t="b">
        <f t="shared" si="1427"/>
        <v>0</v>
      </c>
      <c r="F4109" s="52" t="b">
        <f t="shared" si="1428"/>
        <v>0</v>
      </c>
      <c r="G4109" s="22" t="b">
        <f t="shared" si="1429"/>
        <v>0</v>
      </c>
      <c r="H4109" s="22" t="b">
        <f t="shared" si="1430"/>
        <v>0</v>
      </c>
      <c r="I4109" s="22" t="b">
        <f t="shared" si="1431"/>
        <v>0</v>
      </c>
      <c r="J4109" s="22" t="b">
        <f t="shared" si="1432"/>
        <v>0</v>
      </c>
      <c r="K4109" s="3" t="str">
        <f t="shared" si="1433"/>
        <v/>
      </c>
      <c r="L4109" s="3" t="str">
        <f t="shared" si="1434"/>
        <v/>
      </c>
      <c r="M4109" s="3" t="str">
        <f t="shared" si="1435"/>
        <v/>
      </c>
      <c r="N4109" s="54" t="str">
        <f t="shared" si="1436"/>
        <v/>
      </c>
      <c r="O4109" s="3" t="str">
        <f t="shared" si="1437"/>
        <v/>
      </c>
      <c r="P4109" s="19" t="str">
        <f t="shared" si="1438"/>
        <v/>
      </c>
      <c r="Q4109" s="23" t="e">
        <f>_xlfn.XLOOKUP(R4109,summary!C1497:C1533,summary!B1497:B1533)</f>
        <v>#N/A</v>
      </c>
      <c r="R4109" s="24" t="str">
        <f t="shared" si="1444"/>
        <v>기흥동</v>
      </c>
      <c r="S4109" s="24" t="str">
        <f t="shared" si="1439"/>
        <v>공세6통</v>
      </c>
      <c r="T4109" s="24" t="str">
        <f t="shared" si="1440"/>
        <v>(공세동)</v>
      </c>
      <c r="U4109" s="24" t="str">
        <f t="shared" si="1441"/>
        <v>공세</v>
      </c>
      <c r="V4109" s="25">
        <f t="shared" si="1442"/>
        <v>6</v>
      </c>
      <c r="W4109" s="25">
        <f t="shared" si="1443"/>
        <v>3</v>
      </c>
      <c r="X4109" s="59"/>
      <c r="Y4109" s="59"/>
      <c r="Z4109" s="59" t="s">
        <v>67</v>
      </c>
      <c r="AA4109" s="63" t="s">
        <v>4743</v>
      </c>
    </row>
    <row r="4110" spans="1:27" ht="16.5" customHeight="1" x14ac:dyDescent="0.3">
      <c r="A4110" s="22" t="b">
        <f t="shared" si="1423"/>
        <v>0</v>
      </c>
      <c r="B4110" s="22" t="b">
        <f t="shared" si="1424"/>
        <v>0</v>
      </c>
      <c r="C4110" s="22" t="b">
        <f t="shared" si="1425"/>
        <v>0</v>
      </c>
      <c r="D4110" s="22" t="b">
        <f t="shared" si="1426"/>
        <v>0</v>
      </c>
      <c r="E4110" s="22" t="b">
        <f t="shared" si="1427"/>
        <v>0</v>
      </c>
      <c r="F4110" s="52" t="b">
        <f t="shared" si="1428"/>
        <v>0</v>
      </c>
      <c r="G4110" s="22" t="b">
        <f t="shared" si="1429"/>
        <v>0</v>
      </c>
      <c r="H4110" s="22" t="b">
        <f t="shared" si="1430"/>
        <v>0</v>
      </c>
      <c r="I4110" s="22" t="b">
        <f t="shared" si="1431"/>
        <v>0</v>
      </c>
      <c r="J4110" s="22" t="b">
        <f t="shared" si="1432"/>
        <v>0</v>
      </c>
      <c r="K4110" s="3" t="str">
        <f t="shared" si="1433"/>
        <v/>
      </c>
      <c r="L4110" s="3" t="str">
        <f t="shared" si="1434"/>
        <v/>
      </c>
      <c r="M4110" s="3" t="str">
        <f t="shared" si="1435"/>
        <v/>
      </c>
      <c r="N4110" s="54" t="str">
        <f t="shared" si="1436"/>
        <v/>
      </c>
      <c r="O4110" s="3" t="str">
        <f t="shared" si="1437"/>
        <v/>
      </c>
      <c r="P4110" s="19" t="str">
        <f t="shared" si="1438"/>
        <v/>
      </c>
      <c r="Q4110" s="23" t="e">
        <f>_xlfn.XLOOKUP(R4110,summary!C1498:C1534,summary!B1498:B1534)</f>
        <v>#N/A</v>
      </c>
      <c r="R4110" s="24" t="str">
        <f t="shared" si="1444"/>
        <v>기흥동</v>
      </c>
      <c r="S4110" s="24" t="str">
        <f t="shared" si="1439"/>
        <v>공세6통</v>
      </c>
      <c r="T4110" s="24" t="str">
        <f t="shared" si="1440"/>
        <v>(공세동)</v>
      </c>
      <c r="U4110" s="24" t="str">
        <f t="shared" si="1441"/>
        <v>공세</v>
      </c>
      <c r="V4110" s="25">
        <f t="shared" si="1442"/>
        <v>6</v>
      </c>
      <c r="W4110" s="25">
        <f t="shared" si="1443"/>
        <v>4</v>
      </c>
      <c r="X4110" s="59"/>
      <c r="Y4110" s="59"/>
      <c r="Z4110" s="59" t="s">
        <v>73</v>
      </c>
      <c r="AA4110" s="63" t="s">
        <v>4744</v>
      </c>
    </row>
    <row r="4111" spans="1:27" ht="16.5" customHeight="1" x14ac:dyDescent="0.3">
      <c r="A4111" s="22" t="b">
        <f t="shared" si="1423"/>
        <v>0</v>
      </c>
      <c r="B4111" s="22" t="b">
        <f t="shared" si="1424"/>
        <v>0</v>
      </c>
      <c r="C4111" s="22" t="b">
        <f t="shared" si="1425"/>
        <v>0</v>
      </c>
      <c r="D4111" s="22" t="b">
        <f t="shared" si="1426"/>
        <v>0</v>
      </c>
      <c r="E4111" s="22" t="b">
        <f t="shared" si="1427"/>
        <v>0</v>
      </c>
      <c r="F4111" s="52" t="b">
        <f t="shared" si="1428"/>
        <v>0</v>
      </c>
      <c r="G4111" s="22" t="b">
        <f t="shared" si="1429"/>
        <v>0</v>
      </c>
      <c r="H4111" s="22" t="b">
        <f t="shared" si="1430"/>
        <v>0</v>
      </c>
      <c r="I4111" s="22" t="b">
        <f t="shared" si="1431"/>
        <v>0</v>
      </c>
      <c r="J4111" s="22" t="b">
        <f t="shared" si="1432"/>
        <v>0</v>
      </c>
      <c r="K4111" s="3" t="str">
        <f t="shared" si="1433"/>
        <v/>
      </c>
      <c r="L4111" s="3" t="str">
        <f t="shared" si="1434"/>
        <v/>
      </c>
      <c r="M4111" s="3" t="str">
        <f t="shared" si="1435"/>
        <v/>
      </c>
      <c r="N4111" s="54" t="str">
        <f t="shared" si="1436"/>
        <v/>
      </c>
      <c r="O4111" s="3" t="str">
        <f t="shared" si="1437"/>
        <v/>
      </c>
      <c r="P4111" s="19" t="str">
        <f t="shared" si="1438"/>
        <v/>
      </c>
      <c r="Q4111" s="23" t="e">
        <f>_xlfn.XLOOKUP(R4111,summary!C1499:C1535,summary!B1499:B1535)</f>
        <v>#N/A</v>
      </c>
      <c r="R4111" s="24" t="str">
        <f t="shared" si="1444"/>
        <v>기흥동</v>
      </c>
      <c r="S4111" s="24" t="str">
        <f t="shared" si="1439"/>
        <v>공세6통</v>
      </c>
      <c r="T4111" s="24" t="str">
        <f t="shared" si="1440"/>
        <v>(공세동)</v>
      </c>
      <c r="U4111" s="24" t="str">
        <f t="shared" si="1441"/>
        <v>공세</v>
      </c>
      <c r="V4111" s="25">
        <f t="shared" si="1442"/>
        <v>6</v>
      </c>
      <c r="W4111" s="25">
        <f t="shared" si="1443"/>
        <v>5</v>
      </c>
      <c r="X4111" s="59"/>
      <c r="Y4111" s="59"/>
      <c r="Z4111" s="59" t="s">
        <v>87</v>
      </c>
      <c r="AA4111" s="63" t="s">
        <v>4745</v>
      </c>
    </row>
    <row r="4112" spans="1:27" ht="16.5" customHeight="1" x14ac:dyDescent="0.3">
      <c r="A4112" s="22" t="b">
        <f t="shared" si="1423"/>
        <v>0</v>
      </c>
      <c r="B4112" s="22" t="b">
        <f t="shared" si="1424"/>
        <v>0</v>
      </c>
      <c r="C4112" s="22" t="b">
        <f t="shared" si="1425"/>
        <v>0</v>
      </c>
      <c r="D4112" s="22" t="b">
        <f t="shared" si="1426"/>
        <v>0</v>
      </c>
      <c r="E4112" s="22" t="b">
        <f t="shared" si="1427"/>
        <v>0</v>
      </c>
      <c r="F4112" s="52" t="b">
        <f t="shared" si="1428"/>
        <v>0</v>
      </c>
      <c r="G4112" s="22" t="b">
        <f t="shared" si="1429"/>
        <v>0</v>
      </c>
      <c r="H4112" s="22" t="b">
        <f t="shared" si="1430"/>
        <v>0</v>
      </c>
      <c r="I4112" s="22" t="b">
        <f t="shared" si="1431"/>
        <v>0</v>
      </c>
      <c r="J4112" s="22" t="b">
        <f t="shared" si="1432"/>
        <v>0</v>
      </c>
      <c r="K4112" s="3" t="str">
        <f t="shared" si="1433"/>
        <v/>
      </c>
      <c r="L4112" s="3" t="str">
        <f t="shared" si="1434"/>
        <v/>
      </c>
      <c r="M4112" s="3" t="str">
        <f t="shared" si="1435"/>
        <v/>
      </c>
      <c r="N4112" s="54" t="str">
        <f t="shared" si="1436"/>
        <v/>
      </c>
      <c r="O4112" s="3" t="str">
        <f t="shared" si="1437"/>
        <v/>
      </c>
      <c r="P4112" s="19" t="str">
        <f t="shared" si="1438"/>
        <v/>
      </c>
      <c r="Q4112" s="23" t="e">
        <f>_xlfn.XLOOKUP(R4112,summary!C1500:C1536,summary!B1500:B1536)</f>
        <v>#N/A</v>
      </c>
      <c r="R4112" s="24" t="str">
        <f t="shared" si="1444"/>
        <v>기흥동</v>
      </c>
      <c r="S4112" s="24" t="str">
        <f t="shared" si="1439"/>
        <v>공세6통</v>
      </c>
      <c r="T4112" s="24" t="str">
        <f t="shared" si="1440"/>
        <v>(공세동)</v>
      </c>
      <c r="U4112" s="24" t="str">
        <f t="shared" si="1441"/>
        <v>공세</v>
      </c>
      <c r="V4112" s="25">
        <f t="shared" si="1442"/>
        <v>6</v>
      </c>
      <c r="W4112" s="25">
        <f t="shared" si="1443"/>
        <v>6</v>
      </c>
      <c r="X4112" s="59"/>
      <c r="Y4112" s="59"/>
      <c r="Z4112" s="59" t="s">
        <v>89</v>
      </c>
      <c r="AA4112" s="63" t="s">
        <v>4746</v>
      </c>
    </row>
    <row r="4113" spans="1:27" ht="16.5" customHeight="1" x14ac:dyDescent="0.3">
      <c r="A4113" s="22" t="b">
        <f t="shared" si="1423"/>
        <v>0</v>
      </c>
      <c r="B4113" s="22" t="b">
        <f t="shared" si="1424"/>
        <v>0</v>
      </c>
      <c r="C4113" s="22" t="b">
        <f t="shared" si="1425"/>
        <v>0</v>
      </c>
      <c r="D4113" s="22" t="b">
        <f t="shared" si="1426"/>
        <v>0</v>
      </c>
      <c r="E4113" s="22" t="b">
        <f t="shared" si="1427"/>
        <v>0</v>
      </c>
      <c r="F4113" s="52" t="b">
        <f t="shared" si="1428"/>
        <v>0</v>
      </c>
      <c r="G4113" s="22" t="b">
        <f t="shared" si="1429"/>
        <v>0</v>
      </c>
      <c r="H4113" s="22" t="b">
        <f t="shared" si="1430"/>
        <v>0</v>
      </c>
      <c r="I4113" s="22" t="b">
        <f t="shared" si="1431"/>
        <v>0</v>
      </c>
      <c r="J4113" s="22" t="b">
        <f t="shared" si="1432"/>
        <v>0</v>
      </c>
      <c r="K4113" s="3" t="str">
        <f t="shared" si="1433"/>
        <v/>
      </c>
      <c r="L4113" s="3" t="str">
        <f t="shared" si="1434"/>
        <v/>
      </c>
      <c r="M4113" s="3" t="str">
        <f t="shared" si="1435"/>
        <v/>
      </c>
      <c r="N4113" s="54" t="str">
        <f t="shared" si="1436"/>
        <v/>
      </c>
      <c r="O4113" s="3" t="str">
        <f t="shared" si="1437"/>
        <v/>
      </c>
      <c r="P4113" s="19" t="str">
        <f t="shared" si="1438"/>
        <v/>
      </c>
      <c r="Q4113" s="23" t="e">
        <f>_xlfn.XLOOKUP(R4113,summary!C1501:C1537,summary!B1501:B1537)</f>
        <v>#N/A</v>
      </c>
      <c r="R4113" s="24" t="str">
        <f t="shared" si="1444"/>
        <v>기흥동</v>
      </c>
      <c r="S4113" s="24" t="str">
        <f t="shared" si="1439"/>
        <v>공세6통</v>
      </c>
      <c r="T4113" s="24" t="str">
        <f t="shared" si="1440"/>
        <v>(공세동)</v>
      </c>
      <c r="U4113" s="24" t="str">
        <f t="shared" si="1441"/>
        <v>공세</v>
      </c>
      <c r="V4113" s="25">
        <f t="shared" si="1442"/>
        <v>6</v>
      </c>
      <c r="W4113" s="25">
        <f t="shared" si="1443"/>
        <v>7</v>
      </c>
      <c r="X4113" s="59"/>
      <c r="Y4113" s="59"/>
      <c r="Z4113" s="59" t="s">
        <v>91</v>
      </c>
      <c r="AA4113" s="63" t="s">
        <v>4747</v>
      </c>
    </row>
    <row r="4114" spans="1:27" ht="16.5" customHeight="1" x14ac:dyDescent="0.3">
      <c r="A4114" s="22" t="b">
        <f t="shared" si="1423"/>
        <v>0</v>
      </c>
      <c r="B4114" s="22" t="b">
        <f t="shared" si="1424"/>
        <v>0</v>
      </c>
      <c r="C4114" s="22" t="b">
        <f t="shared" si="1425"/>
        <v>0</v>
      </c>
      <c r="D4114" s="22" t="b">
        <f t="shared" si="1426"/>
        <v>0</v>
      </c>
      <c r="E4114" s="22" t="b">
        <f t="shared" si="1427"/>
        <v>0</v>
      </c>
      <c r="F4114" s="52" t="b">
        <f t="shared" si="1428"/>
        <v>0</v>
      </c>
      <c r="G4114" s="22" t="b">
        <f t="shared" si="1429"/>
        <v>0</v>
      </c>
      <c r="H4114" s="22" t="b">
        <f t="shared" si="1430"/>
        <v>0</v>
      </c>
      <c r="I4114" s="22" t="b">
        <f t="shared" si="1431"/>
        <v>0</v>
      </c>
      <c r="J4114" s="22" t="b">
        <f t="shared" si="1432"/>
        <v>0</v>
      </c>
      <c r="K4114" s="3" t="str">
        <f t="shared" si="1433"/>
        <v/>
      </c>
      <c r="L4114" s="3" t="str">
        <f t="shared" si="1434"/>
        <v/>
      </c>
      <c r="M4114" s="3" t="str">
        <f t="shared" si="1435"/>
        <v/>
      </c>
      <c r="N4114" s="54" t="str">
        <f t="shared" si="1436"/>
        <v/>
      </c>
      <c r="O4114" s="3" t="str">
        <f t="shared" si="1437"/>
        <v/>
      </c>
      <c r="P4114" s="19" t="str">
        <f t="shared" si="1438"/>
        <v/>
      </c>
      <c r="Q4114" s="23" t="e">
        <f>_xlfn.XLOOKUP(R4114,summary!C1502:C1538,summary!B1502:B1538)</f>
        <v>#N/A</v>
      </c>
      <c r="R4114" s="24" t="str">
        <f t="shared" si="1444"/>
        <v>기흥동</v>
      </c>
      <c r="S4114" s="24" t="str">
        <f t="shared" si="1439"/>
        <v>공세6통</v>
      </c>
      <c r="T4114" s="24" t="str">
        <f t="shared" si="1440"/>
        <v>(공세동)</v>
      </c>
      <c r="U4114" s="24" t="str">
        <f t="shared" si="1441"/>
        <v>공세</v>
      </c>
      <c r="V4114" s="25">
        <f t="shared" si="1442"/>
        <v>6</v>
      </c>
      <c r="W4114" s="25">
        <f t="shared" si="1443"/>
        <v>8</v>
      </c>
      <c r="X4114" s="59"/>
      <c r="Y4114" s="59"/>
      <c r="Z4114" s="59" t="s">
        <v>93</v>
      </c>
      <c r="AA4114" s="63" t="s">
        <v>4748</v>
      </c>
    </row>
    <row r="4115" spans="1:27" ht="16.5" customHeight="1" x14ac:dyDescent="0.3">
      <c r="A4115" s="22" t="b">
        <f t="shared" si="1423"/>
        <v>0</v>
      </c>
      <c r="B4115" s="22" t="b">
        <f t="shared" si="1424"/>
        <v>0</v>
      </c>
      <c r="C4115" s="22" t="b">
        <f t="shared" si="1425"/>
        <v>0</v>
      </c>
      <c r="D4115" s="22" t="b">
        <f t="shared" si="1426"/>
        <v>0</v>
      </c>
      <c r="E4115" s="22" t="b">
        <f t="shared" si="1427"/>
        <v>0</v>
      </c>
      <c r="F4115" s="52" t="b">
        <f t="shared" si="1428"/>
        <v>0</v>
      </c>
      <c r="G4115" s="22" t="b">
        <f t="shared" si="1429"/>
        <v>0</v>
      </c>
      <c r="H4115" s="22" t="b">
        <f t="shared" si="1430"/>
        <v>0</v>
      </c>
      <c r="I4115" s="22" t="b">
        <f t="shared" si="1431"/>
        <v>0</v>
      </c>
      <c r="J4115" s="22" t="b">
        <f t="shared" si="1432"/>
        <v>0</v>
      </c>
      <c r="K4115" s="3" t="str">
        <f t="shared" si="1433"/>
        <v/>
      </c>
      <c r="L4115" s="3" t="str">
        <f t="shared" si="1434"/>
        <v/>
      </c>
      <c r="M4115" s="3" t="str">
        <f t="shared" si="1435"/>
        <v/>
      </c>
      <c r="N4115" s="54" t="str">
        <f t="shared" si="1436"/>
        <v/>
      </c>
      <c r="O4115" s="3" t="str">
        <f t="shared" si="1437"/>
        <v/>
      </c>
      <c r="P4115" s="19" t="str">
        <f t="shared" si="1438"/>
        <v/>
      </c>
      <c r="Q4115" s="23" t="e">
        <f>_xlfn.XLOOKUP(R4115,summary!C1503:C1539,summary!B1503:B1539)</f>
        <v>#N/A</v>
      </c>
      <c r="R4115" s="24" t="str">
        <f t="shared" si="1444"/>
        <v>기흥동</v>
      </c>
      <c r="S4115" s="24" t="str">
        <f t="shared" si="1439"/>
        <v>공세6통</v>
      </c>
      <c r="T4115" s="24" t="str">
        <f t="shared" si="1440"/>
        <v>(공세동)</v>
      </c>
      <c r="U4115" s="24" t="str">
        <f t="shared" si="1441"/>
        <v>공세</v>
      </c>
      <c r="V4115" s="25">
        <f t="shared" si="1442"/>
        <v>6</v>
      </c>
      <c r="W4115" s="25">
        <f t="shared" si="1443"/>
        <v>9</v>
      </c>
      <c r="X4115" s="59"/>
      <c r="Y4115" s="59"/>
      <c r="Z4115" s="59" t="s">
        <v>95</v>
      </c>
      <c r="AA4115" s="63" t="s">
        <v>4749</v>
      </c>
    </row>
    <row r="4116" spans="1:27" ht="16.5" customHeight="1" x14ac:dyDescent="0.3">
      <c r="A4116" s="22" t="b">
        <f t="shared" si="1423"/>
        <v>0</v>
      </c>
      <c r="B4116" s="22" t="b">
        <f t="shared" si="1424"/>
        <v>0</v>
      </c>
      <c r="C4116" s="22" t="b">
        <f t="shared" si="1425"/>
        <v>0</v>
      </c>
      <c r="D4116" s="22" t="b">
        <f t="shared" si="1426"/>
        <v>0</v>
      </c>
      <c r="E4116" s="22" t="b">
        <f t="shared" si="1427"/>
        <v>0</v>
      </c>
      <c r="F4116" s="52" t="b">
        <f t="shared" si="1428"/>
        <v>0</v>
      </c>
      <c r="G4116" s="22" t="b">
        <f t="shared" si="1429"/>
        <v>0</v>
      </c>
      <c r="H4116" s="22" t="b">
        <f t="shared" si="1430"/>
        <v>0</v>
      </c>
      <c r="I4116" s="22" t="b">
        <f t="shared" si="1431"/>
        <v>0</v>
      </c>
      <c r="J4116" s="22" t="b">
        <f t="shared" si="1432"/>
        <v>0</v>
      </c>
      <c r="K4116" s="3" t="str">
        <f t="shared" si="1433"/>
        <v/>
      </c>
      <c r="L4116" s="3" t="str">
        <f t="shared" si="1434"/>
        <v/>
      </c>
      <c r="M4116" s="3" t="str">
        <f t="shared" si="1435"/>
        <v/>
      </c>
      <c r="N4116" s="54" t="str">
        <f t="shared" si="1436"/>
        <v/>
      </c>
      <c r="O4116" s="3" t="str">
        <f t="shared" si="1437"/>
        <v/>
      </c>
      <c r="P4116" s="19" t="str">
        <f t="shared" si="1438"/>
        <v/>
      </c>
      <c r="Q4116" s="23" t="e">
        <f>_xlfn.XLOOKUP(R4116,summary!C1504:C1540,summary!B1504:B1540)</f>
        <v>#N/A</v>
      </c>
      <c r="R4116" s="24" t="str">
        <f t="shared" si="1444"/>
        <v>기흥동</v>
      </c>
      <c r="S4116" s="24" t="str">
        <f t="shared" si="1439"/>
        <v>공세6통</v>
      </c>
      <c r="T4116" s="24" t="str">
        <f t="shared" si="1440"/>
        <v>(공세동)</v>
      </c>
      <c r="U4116" s="24" t="str">
        <f t="shared" si="1441"/>
        <v>공세</v>
      </c>
      <c r="V4116" s="25">
        <f t="shared" si="1442"/>
        <v>6</v>
      </c>
      <c r="W4116" s="25">
        <f t="shared" si="1443"/>
        <v>10</v>
      </c>
      <c r="X4116" s="59"/>
      <c r="Y4116" s="59"/>
      <c r="Z4116" s="59" t="s">
        <v>97</v>
      </c>
      <c r="AA4116" s="63" t="s">
        <v>4750</v>
      </c>
    </row>
    <row r="4117" spans="1:27" ht="16.5" customHeight="1" x14ac:dyDescent="0.3">
      <c r="A4117" s="22" t="b">
        <f t="shared" ref="A4117:A4180" si="1445">LEN(Y4117)&gt;0</f>
        <v>0</v>
      </c>
      <c r="B4117" s="22" t="b">
        <f t="shared" ref="B4117:B4180" si="1446">LEFT(Y4117)="("</f>
        <v>0</v>
      </c>
      <c r="C4117" s="22" t="b">
        <f t="shared" ref="C4117:C4180" si="1447">RIGHT(Y4117)=")"</f>
        <v>0</v>
      </c>
      <c r="D4117" s="22" t="b">
        <f t="shared" ref="D4117:D4180" si="1448">AND(B4117,C4117)</f>
        <v>0</v>
      </c>
      <c r="E4117" s="22" t="b">
        <f t="shared" ref="E4117:E4180" si="1449">OR(B4117,C4117)</f>
        <v>0</v>
      </c>
      <c r="F4117" s="52" t="b">
        <f t="shared" ref="F4117:F4180" si="1450">_xlfn.XOR(B4117,C4117)</f>
        <v>0</v>
      </c>
      <c r="G4117" s="22" t="b">
        <f t="shared" ref="G4117:G4180" si="1451">AND(B4117,F4117)</f>
        <v>0</v>
      </c>
      <c r="H4117" s="22" t="b">
        <f t="shared" ref="H4117:H4180" si="1452">AND(C4117,$F4117)</f>
        <v>0</v>
      </c>
      <c r="I4117" s="22" t="b">
        <f t="shared" ref="I4117:I4180" si="1453">IF(G4117,G4117,IF(H4116,FALSE,I4116))</f>
        <v>0</v>
      </c>
      <c r="J4117" s="22" t="b">
        <f t="shared" ref="J4117:J4180" si="1454">AND(A4117,NOT(B4117),NOT(I4117))</f>
        <v>0</v>
      </c>
      <c r="K4117" s="3" t="str">
        <f t="shared" ref="K4117:K4180" si="1455">IF(AND(J4117,RIGHT(Y4117)="통"),Y4117,"")</f>
        <v/>
      </c>
      <c r="L4117" s="3" t="str">
        <f t="shared" ref="L4117:L4180" si="1456">RIGHT(SUBSTITUTE(K4117,"통",""),2)</f>
        <v/>
      </c>
      <c r="M4117" s="3" t="str">
        <f t="shared" ref="M4117:M4180" si="1457">IF(LEN(L4117)=0,"",IF(CODE(L4117)&lt;60,VALUE(L4117),VALUE(RIGHT(L4117))))</f>
        <v/>
      </c>
      <c r="N4117" s="54" t="str">
        <f t="shared" ref="N4117:N4180" si="1458">SUBSTITUTE(K4117,_xlfn.CONCAT(M4117,"통"),"")</f>
        <v/>
      </c>
      <c r="O4117" s="3" t="str">
        <f t="shared" ref="O4117:O4180" si="1459">IF(I4117,IF(I4118,CONCATENATE(Y4117,O4118),Y4117),"")</f>
        <v/>
      </c>
      <c r="P4117" s="19" t="str">
        <f t="shared" ref="P4117:P4180" si="1460">IF(G4117,O4117,IF(D4117,Y4117,""))</f>
        <v/>
      </c>
      <c r="Q4117" s="23" t="e">
        <f>_xlfn.XLOOKUP(R4117,summary!C1505:C1541,summary!B1505:B1541)</f>
        <v>#N/A</v>
      </c>
      <c r="R4117" s="24" t="str">
        <f t="shared" si="1444"/>
        <v>기흥동</v>
      </c>
      <c r="S4117" s="24" t="str">
        <f t="shared" ref="S4117:S4180" si="1461">IF(J4117,Y4117,S4116)</f>
        <v>공세6통</v>
      </c>
      <c r="T4117" s="24" t="str">
        <f t="shared" ref="T4117:T4180" si="1462">IF(J4117,P4118,T4116)</f>
        <v>(공세동)</v>
      </c>
      <c r="U4117" s="24" t="str">
        <f t="shared" ref="U4117:U4180" si="1463">IF($J4117,N4117,U4116)</f>
        <v>공세</v>
      </c>
      <c r="V4117" s="25">
        <f t="shared" ref="V4117:V4180" si="1464">IF(J4117,M4117,V4116)</f>
        <v>6</v>
      </c>
      <c r="W4117" s="25">
        <f t="shared" ref="W4117:W4180" si="1465">IF(ISBLANK(Z4117),"",IF(LEN(TRIM(Z4117))&lt;4,VALUE(SUBSTITUTE(TRIM(Z4117),"반","")),""))</f>
        <v>11</v>
      </c>
      <c r="X4117" s="59"/>
      <c r="Y4117" s="59"/>
      <c r="Z4117" s="59" t="s">
        <v>99</v>
      </c>
      <c r="AA4117" s="63" t="s">
        <v>4751</v>
      </c>
    </row>
    <row r="4118" spans="1:27" ht="16.5" customHeight="1" x14ac:dyDescent="0.3">
      <c r="A4118" s="22" t="b">
        <f t="shared" si="1445"/>
        <v>0</v>
      </c>
      <c r="B4118" s="22" t="b">
        <f t="shared" si="1446"/>
        <v>0</v>
      </c>
      <c r="C4118" s="22" t="b">
        <f t="shared" si="1447"/>
        <v>0</v>
      </c>
      <c r="D4118" s="22" t="b">
        <f t="shared" si="1448"/>
        <v>0</v>
      </c>
      <c r="E4118" s="22" t="b">
        <f t="shared" si="1449"/>
        <v>0</v>
      </c>
      <c r="F4118" s="52" t="b">
        <f t="shared" si="1450"/>
        <v>0</v>
      </c>
      <c r="G4118" s="22" t="b">
        <f t="shared" si="1451"/>
        <v>0</v>
      </c>
      <c r="H4118" s="22" t="b">
        <f t="shared" si="1452"/>
        <v>0</v>
      </c>
      <c r="I4118" s="22" t="b">
        <f t="shared" si="1453"/>
        <v>0</v>
      </c>
      <c r="J4118" s="22" t="b">
        <f t="shared" si="1454"/>
        <v>0</v>
      </c>
      <c r="K4118" s="3" t="str">
        <f t="shared" si="1455"/>
        <v/>
      </c>
      <c r="L4118" s="3" t="str">
        <f t="shared" si="1456"/>
        <v/>
      </c>
      <c r="M4118" s="3" t="str">
        <f t="shared" si="1457"/>
        <v/>
      </c>
      <c r="N4118" s="54" t="str">
        <f t="shared" si="1458"/>
        <v/>
      </c>
      <c r="O4118" s="3" t="str">
        <f t="shared" si="1459"/>
        <v/>
      </c>
      <c r="P4118" s="19" t="str">
        <f t="shared" si="1460"/>
        <v/>
      </c>
      <c r="Q4118" s="23" t="e">
        <f>_xlfn.XLOOKUP(R4118,summary!C1506:C1542,summary!B1506:B1542)</f>
        <v>#N/A</v>
      </c>
      <c r="R4118" s="24" t="str">
        <f t="shared" si="1444"/>
        <v>기흥동</v>
      </c>
      <c r="S4118" s="24" t="str">
        <f t="shared" si="1461"/>
        <v>공세6통</v>
      </c>
      <c r="T4118" s="24" t="str">
        <f t="shared" si="1462"/>
        <v>(공세동)</v>
      </c>
      <c r="U4118" s="24" t="str">
        <f t="shared" si="1463"/>
        <v>공세</v>
      </c>
      <c r="V4118" s="25">
        <f t="shared" si="1464"/>
        <v>6</v>
      </c>
      <c r="W4118" s="25">
        <f t="shared" si="1465"/>
        <v>12</v>
      </c>
      <c r="X4118" s="59"/>
      <c r="Y4118" s="59"/>
      <c r="Z4118" s="59" t="s">
        <v>101</v>
      </c>
      <c r="AA4118" s="63" t="s">
        <v>4752</v>
      </c>
    </row>
    <row r="4119" spans="1:27" ht="16.5" customHeight="1" x14ac:dyDescent="0.3">
      <c r="A4119" s="22" t="b">
        <f t="shared" si="1445"/>
        <v>0</v>
      </c>
      <c r="B4119" s="22" t="b">
        <f t="shared" si="1446"/>
        <v>0</v>
      </c>
      <c r="C4119" s="22" t="b">
        <f t="shared" si="1447"/>
        <v>0</v>
      </c>
      <c r="D4119" s="22" t="b">
        <f t="shared" si="1448"/>
        <v>0</v>
      </c>
      <c r="E4119" s="22" t="b">
        <f t="shared" si="1449"/>
        <v>0</v>
      </c>
      <c r="F4119" s="52" t="b">
        <f t="shared" si="1450"/>
        <v>0</v>
      </c>
      <c r="G4119" s="22" t="b">
        <f t="shared" si="1451"/>
        <v>0</v>
      </c>
      <c r="H4119" s="22" t="b">
        <f t="shared" si="1452"/>
        <v>0</v>
      </c>
      <c r="I4119" s="22" t="b">
        <f t="shared" si="1453"/>
        <v>0</v>
      </c>
      <c r="J4119" s="22" t="b">
        <f t="shared" si="1454"/>
        <v>0</v>
      </c>
      <c r="K4119" s="3" t="str">
        <f t="shared" si="1455"/>
        <v/>
      </c>
      <c r="L4119" s="3" t="str">
        <f t="shared" si="1456"/>
        <v/>
      </c>
      <c r="M4119" s="3" t="str">
        <f t="shared" si="1457"/>
        <v/>
      </c>
      <c r="N4119" s="54" t="str">
        <f t="shared" si="1458"/>
        <v/>
      </c>
      <c r="O4119" s="3" t="str">
        <f t="shared" si="1459"/>
        <v/>
      </c>
      <c r="P4119" s="19" t="str">
        <f t="shared" si="1460"/>
        <v/>
      </c>
      <c r="Q4119" s="23" t="e">
        <f>_xlfn.XLOOKUP(R4119,summary!C1507:C1543,summary!B1507:B1543)</f>
        <v>#N/A</v>
      </c>
      <c r="R4119" s="24" t="str">
        <f t="shared" si="1444"/>
        <v>기흥동</v>
      </c>
      <c r="S4119" s="24" t="str">
        <f t="shared" si="1461"/>
        <v>공세6통</v>
      </c>
      <c r="T4119" s="24" t="str">
        <f t="shared" si="1462"/>
        <v>(공세동)</v>
      </c>
      <c r="U4119" s="24" t="str">
        <f t="shared" si="1463"/>
        <v>공세</v>
      </c>
      <c r="V4119" s="25">
        <f t="shared" si="1464"/>
        <v>6</v>
      </c>
      <c r="W4119" s="25">
        <f t="shared" si="1465"/>
        <v>13</v>
      </c>
      <c r="X4119" s="59"/>
      <c r="Y4119" s="59"/>
      <c r="Z4119" s="59" t="s">
        <v>117</v>
      </c>
      <c r="AA4119" s="63" t="s">
        <v>4753</v>
      </c>
    </row>
    <row r="4120" spans="1:27" ht="16.5" customHeight="1" x14ac:dyDescent="0.3">
      <c r="A4120" s="22" t="b">
        <f t="shared" si="1445"/>
        <v>0</v>
      </c>
      <c r="B4120" s="22" t="b">
        <f t="shared" si="1446"/>
        <v>0</v>
      </c>
      <c r="C4120" s="22" t="b">
        <f t="shared" si="1447"/>
        <v>0</v>
      </c>
      <c r="D4120" s="22" t="b">
        <f t="shared" si="1448"/>
        <v>0</v>
      </c>
      <c r="E4120" s="22" t="b">
        <f t="shared" si="1449"/>
        <v>0</v>
      </c>
      <c r="F4120" s="52" t="b">
        <f t="shared" si="1450"/>
        <v>0</v>
      </c>
      <c r="G4120" s="22" t="b">
        <f t="shared" si="1451"/>
        <v>0</v>
      </c>
      <c r="H4120" s="22" t="b">
        <f t="shared" si="1452"/>
        <v>0</v>
      </c>
      <c r="I4120" s="22" t="b">
        <f t="shared" si="1453"/>
        <v>0</v>
      </c>
      <c r="J4120" s="22" t="b">
        <f t="shared" si="1454"/>
        <v>0</v>
      </c>
      <c r="K4120" s="3" t="str">
        <f t="shared" si="1455"/>
        <v/>
      </c>
      <c r="L4120" s="3" t="str">
        <f t="shared" si="1456"/>
        <v/>
      </c>
      <c r="M4120" s="3" t="str">
        <f t="shared" si="1457"/>
        <v/>
      </c>
      <c r="N4120" s="54" t="str">
        <f t="shared" si="1458"/>
        <v/>
      </c>
      <c r="O4120" s="3" t="str">
        <f t="shared" si="1459"/>
        <v/>
      </c>
      <c r="P4120" s="19" t="str">
        <f t="shared" si="1460"/>
        <v/>
      </c>
      <c r="Q4120" s="23" t="e">
        <f>_xlfn.XLOOKUP(R4120,summary!C1508:C1544,summary!B1508:B1544)</f>
        <v>#N/A</v>
      </c>
      <c r="R4120" s="24" t="str">
        <f t="shared" si="1444"/>
        <v>기흥동</v>
      </c>
      <c r="S4120" s="24" t="str">
        <f t="shared" si="1461"/>
        <v>공세6통</v>
      </c>
      <c r="T4120" s="24" t="str">
        <f t="shared" si="1462"/>
        <v>(공세동)</v>
      </c>
      <c r="U4120" s="24" t="str">
        <f t="shared" si="1463"/>
        <v>공세</v>
      </c>
      <c r="V4120" s="25">
        <f t="shared" si="1464"/>
        <v>6</v>
      </c>
      <c r="W4120" s="25">
        <f t="shared" si="1465"/>
        <v>14</v>
      </c>
      <c r="X4120" s="59"/>
      <c r="Y4120" s="59"/>
      <c r="Z4120" s="59" t="s">
        <v>119</v>
      </c>
      <c r="AA4120" s="63" t="s">
        <v>4754</v>
      </c>
    </row>
    <row r="4121" spans="1:27" ht="16.5" customHeight="1" x14ac:dyDescent="0.3">
      <c r="A4121" s="22" t="b">
        <f t="shared" si="1445"/>
        <v>0</v>
      </c>
      <c r="B4121" s="22" t="b">
        <f t="shared" si="1446"/>
        <v>0</v>
      </c>
      <c r="C4121" s="22" t="b">
        <f t="shared" si="1447"/>
        <v>0</v>
      </c>
      <c r="D4121" s="22" t="b">
        <f t="shared" si="1448"/>
        <v>0</v>
      </c>
      <c r="E4121" s="22" t="b">
        <f t="shared" si="1449"/>
        <v>0</v>
      </c>
      <c r="F4121" s="52" t="b">
        <f t="shared" si="1450"/>
        <v>0</v>
      </c>
      <c r="G4121" s="22" t="b">
        <f t="shared" si="1451"/>
        <v>0</v>
      </c>
      <c r="H4121" s="22" t="b">
        <f t="shared" si="1452"/>
        <v>0</v>
      </c>
      <c r="I4121" s="22" t="b">
        <f t="shared" si="1453"/>
        <v>0</v>
      </c>
      <c r="J4121" s="22" t="b">
        <f t="shared" si="1454"/>
        <v>0</v>
      </c>
      <c r="K4121" s="3" t="str">
        <f t="shared" si="1455"/>
        <v/>
      </c>
      <c r="L4121" s="3" t="str">
        <f t="shared" si="1456"/>
        <v/>
      </c>
      <c r="M4121" s="3" t="str">
        <f t="shared" si="1457"/>
        <v/>
      </c>
      <c r="N4121" s="54" t="str">
        <f t="shared" si="1458"/>
        <v/>
      </c>
      <c r="O4121" s="3" t="str">
        <f t="shared" si="1459"/>
        <v/>
      </c>
      <c r="P4121" s="19" t="str">
        <f t="shared" si="1460"/>
        <v/>
      </c>
      <c r="Q4121" s="23" t="e">
        <f>_xlfn.XLOOKUP(R4121,summary!C1509:C1545,summary!B1509:B1545)</f>
        <v>#N/A</v>
      </c>
      <c r="R4121" s="24" t="str">
        <f t="shared" si="1444"/>
        <v>기흥동</v>
      </c>
      <c r="S4121" s="24" t="str">
        <f t="shared" si="1461"/>
        <v>공세6통</v>
      </c>
      <c r="T4121" s="24" t="str">
        <f t="shared" si="1462"/>
        <v>(공세동)</v>
      </c>
      <c r="U4121" s="24" t="str">
        <f t="shared" si="1463"/>
        <v>공세</v>
      </c>
      <c r="V4121" s="25">
        <f t="shared" si="1464"/>
        <v>6</v>
      </c>
      <c r="W4121" s="25">
        <f t="shared" si="1465"/>
        <v>15</v>
      </c>
      <c r="X4121" s="59"/>
      <c r="Y4121" s="59"/>
      <c r="Z4121" s="59" t="s">
        <v>279</v>
      </c>
      <c r="AA4121" s="63" t="s">
        <v>4755</v>
      </c>
    </row>
    <row r="4122" spans="1:27" ht="16.5" customHeight="1" x14ac:dyDescent="0.3">
      <c r="A4122" s="22" t="b">
        <f t="shared" si="1445"/>
        <v>0</v>
      </c>
      <c r="B4122" s="22" t="b">
        <f t="shared" si="1446"/>
        <v>0</v>
      </c>
      <c r="C4122" s="22" t="b">
        <f t="shared" si="1447"/>
        <v>0</v>
      </c>
      <c r="D4122" s="22" t="b">
        <f t="shared" si="1448"/>
        <v>0</v>
      </c>
      <c r="E4122" s="22" t="b">
        <f t="shared" si="1449"/>
        <v>0</v>
      </c>
      <c r="F4122" s="52" t="b">
        <f t="shared" si="1450"/>
        <v>0</v>
      </c>
      <c r="G4122" s="22" t="b">
        <f t="shared" si="1451"/>
        <v>0</v>
      </c>
      <c r="H4122" s="22" t="b">
        <f t="shared" si="1452"/>
        <v>0</v>
      </c>
      <c r="I4122" s="22" t="b">
        <f t="shared" si="1453"/>
        <v>0</v>
      </c>
      <c r="J4122" s="22" t="b">
        <f t="shared" si="1454"/>
        <v>0</v>
      </c>
      <c r="K4122" s="3" t="str">
        <f t="shared" si="1455"/>
        <v/>
      </c>
      <c r="L4122" s="3" t="str">
        <f t="shared" si="1456"/>
        <v/>
      </c>
      <c r="M4122" s="3" t="str">
        <f t="shared" si="1457"/>
        <v/>
      </c>
      <c r="N4122" s="54" t="str">
        <f t="shared" si="1458"/>
        <v/>
      </c>
      <c r="O4122" s="3" t="str">
        <f t="shared" si="1459"/>
        <v/>
      </c>
      <c r="P4122" s="19" t="str">
        <f t="shared" si="1460"/>
        <v/>
      </c>
      <c r="Q4122" s="23" t="e">
        <f>_xlfn.XLOOKUP(R4122,summary!C1510:C1546,summary!B1510:B1546)</f>
        <v>#N/A</v>
      </c>
      <c r="R4122" s="24" t="str">
        <f t="shared" si="1444"/>
        <v>기흥동</v>
      </c>
      <c r="S4122" s="24" t="str">
        <f t="shared" si="1461"/>
        <v>공세6통</v>
      </c>
      <c r="T4122" s="24" t="str">
        <f t="shared" si="1462"/>
        <v>(공세동)</v>
      </c>
      <c r="U4122" s="24" t="str">
        <f t="shared" si="1463"/>
        <v>공세</v>
      </c>
      <c r="V4122" s="25">
        <f t="shared" si="1464"/>
        <v>6</v>
      </c>
      <c r="W4122" s="25">
        <f t="shared" si="1465"/>
        <v>16</v>
      </c>
      <c r="X4122" s="59"/>
      <c r="Y4122" s="59"/>
      <c r="Z4122" s="59" t="s">
        <v>321</v>
      </c>
      <c r="AA4122" s="63" t="s">
        <v>4756</v>
      </c>
    </row>
    <row r="4123" spans="1:27" ht="16.5" customHeight="1" x14ac:dyDescent="0.3">
      <c r="A4123" s="22" t="b">
        <f t="shared" si="1445"/>
        <v>0</v>
      </c>
      <c r="B4123" s="22" t="b">
        <f t="shared" si="1446"/>
        <v>0</v>
      </c>
      <c r="C4123" s="22" t="b">
        <f t="shared" si="1447"/>
        <v>0</v>
      </c>
      <c r="D4123" s="22" t="b">
        <f t="shared" si="1448"/>
        <v>0</v>
      </c>
      <c r="E4123" s="22" t="b">
        <f t="shared" si="1449"/>
        <v>0</v>
      </c>
      <c r="F4123" s="52" t="b">
        <f t="shared" si="1450"/>
        <v>0</v>
      </c>
      <c r="G4123" s="22" t="b">
        <f t="shared" si="1451"/>
        <v>0</v>
      </c>
      <c r="H4123" s="22" t="b">
        <f t="shared" si="1452"/>
        <v>0</v>
      </c>
      <c r="I4123" s="22" t="b">
        <f t="shared" si="1453"/>
        <v>0</v>
      </c>
      <c r="J4123" s="22" t="b">
        <f t="shared" si="1454"/>
        <v>0</v>
      </c>
      <c r="K4123" s="3" t="str">
        <f t="shared" si="1455"/>
        <v/>
      </c>
      <c r="L4123" s="3" t="str">
        <f t="shared" si="1456"/>
        <v/>
      </c>
      <c r="M4123" s="3" t="str">
        <f t="shared" si="1457"/>
        <v/>
      </c>
      <c r="N4123" s="54" t="str">
        <f t="shared" si="1458"/>
        <v/>
      </c>
      <c r="O4123" s="3" t="str">
        <f t="shared" si="1459"/>
        <v/>
      </c>
      <c r="P4123" s="19" t="str">
        <f t="shared" si="1460"/>
        <v/>
      </c>
      <c r="Q4123" s="23" t="e">
        <f>_xlfn.XLOOKUP(R4123,summary!C1511:C1547,summary!B1511:B1547)</f>
        <v>#N/A</v>
      </c>
      <c r="R4123" s="24" t="str">
        <f t="shared" si="1444"/>
        <v>기흥동</v>
      </c>
      <c r="S4123" s="24" t="str">
        <f t="shared" si="1461"/>
        <v>공세6통</v>
      </c>
      <c r="T4123" s="24" t="str">
        <f t="shared" si="1462"/>
        <v>(공세동)</v>
      </c>
      <c r="U4123" s="24" t="str">
        <f t="shared" si="1463"/>
        <v>공세</v>
      </c>
      <c r="V4123" s="25">
        <f t="shared" si="1464"/>
        <v>6</v>
      </c>
      <c r="W4123" s="25">
        <f t="shared" si="1465"/>
        <v>17</v>
      </c>
      <c r="X4123" s="59"/>
      <c r="Y4123" s="59"/>
      <c r="Z4123" s="59" t="s">
        <v>380</v>
      </c>
      <c r="AA4123" s="63" t="s">
        <v>4757</v>
      </c>
    </row>
    <row r="4124" spans="1:27" ht="16.5" customHeight="1" x14ac:dyDescent="0.3">
      <c r="A4124" s="22" t="b">
        <f t="shared" si="1445"/>
        <v>0</v>
      </c>
      <c r="B4124" s="22" t="b">
        <f t="shared" si="1446"/>
        <v>0</v>
      </c>
      <c r="C4124" s="22" t="b">
        <f t="shared" si="1447"/>
        <v>0</v>
      </c>
      <c r="D4124" s="22" t="b">
        <f t="shared" si="1448"/>
        <v>0</v>
      </c>
      <c r="E4124" s="22" t="b">
        <f t="shared" si="1449"/>
        <v>0</v>
      </c>
      <c r="F4124" s="52" t="b">
        <f t="shared" si="1450"/>
        <v>0</v>
      </c>
      <c r="G4124" s="22" t="b">
        <f t="shared" si="1451"/>
        <v>0</v>
      </c>
      <c r="H4124" s="22" t="b">
        <f t="shared" si="1452"/>
        <v>0</v>
      </c>
      <c r="I4124" s="22" t="b">
        <f t="shared" si="1453"/>
        <v>0</v>
      </c>
      <c r="J4124" s="22" t="b">
        <f t="shared" si="1454"/>
        <v>0</v>
      </c>
      <c r="K4124" s="3" t="str">
        <f t="shared" si="1455"/>
        <v/>
      </c>
      <c r="L4124" s="3" t="str">
        <f t="shared" si="1456"/>
        <v/>
      </c>
      <c r="M4124" s="3" t="str">
        <f t="shared" si="1457"/>
        <v/>
      </c>
      <c r="N4124" s="54" t="str">
        <f t="shared" si="1458"/>
        <v/>
      </c>
      <c r="O4124" s="3" t="str">
        <f t="shared" si="1459"/>
        <v/>
      </c>
      <c r="P4124" s="19" t="str">
        <f t="shared" si="1460"/>
        <v/>
      </c>
      <c r="Q4124" s="23" t="e">
        <f>_xlfn.XLOOKUP(R4124,summary!C1512:C1548,summary!B1512:B1548)</f>
        <v>#N/A</v>
      </c>
      <c r="R4124" s="24" t="str">
        <f t="shared" si="1444"/>
        <v>기흥동</v>
      </c>
      <c r="S4124" s="24" t="str">
        <f t="shared" si="1461"/>
        <v>공세6통</v>
      </c>
      <c r="T4124" s="24" t="str">
        <f t="shared" si="1462"/>
        <v>(공세동)</v>
      </c>
      <c r="U4124" s="24" t="str">
        <f t="shared" si="1463"/>
        <v>공세</v>
      </c>
      <c r="V4124" s="25">
        <f t="shared" si="1464"/>
        <v>6</v>
      </c>
      <c r="W4124" s="25">
        <f t="shared" si="1465"/>
        <v>18</v>
      </c>
      <c r="X4124" s="59"/>
      <c r="Y4124" s="59"/>
      <c r="Z4124" s="59" t="s">
        <v>382</v>
      </c>
      <c r="AA4124" s="63" t="s">
        <v>4758</v>
      </c>
    </row>
    <row r="4125" spans="1:27" ht="16.5" customHeight="1" x14ac:dyDescent="0.3">
      <c r="A4125" s="22" t="b">
        <f t="shared" si="1445"/>
        <v>0</v>
      </c>
      <c r="B4125" s="22" t="b">
        <f t="shared" si="1446"/>
        <v>0</v>
      </c>
      <c r="C4125" s="22" t="b">
        <f t="shared" si="1447"/>
        <v>0</v>
      </c>
      <c r="D4125" s="22" t="b">
        <f t="shared" si="1448"/>
        <v>0</v>
      </c>
      <c r="E4125" s="22" t="b">
        <f t="shared" si="1449"/>
        <v>0</v>
      </c>
      <c r="F4125" s="52" t="b">
        <f t="shared" si="1450"/>
        <v>0</v>
      </c>
      <c r="G4125" s="22" t="b">
        <f t="shared" si="1451"/>
        <v>0</v>
      </c>
      <c r="H4125" s="22" t="b">
        <f t="shared" si="1452"/>
        <v>0</v>
      </c>
      <c r="I4125" s="22" t="b">
        <f t="shared" si="1453"/>
        <v>0</v>
      </c>
      <c r="J4125" s="22" t="b">
        <f t="shared" si="1454"/>
        <v>0</v>
      </c>
      <c r="K4125" s="3" t="str">
        <f t="shared" si="1455"/>
        <v/>
      </c>
      <c r="L4125" s="3" t="str">
        <f t="shared" si="1456"/>
        <v/>
      </c>
      <c r="M4125" s="3" t="str">
        <f t="shared" si="1457"/>
        <v/>
      </c>
      <c r="N4125" s="54" t="str">
        <f t="shared" si="1458"/>
        <v/>
      </c>
      <c r="O4125" s="3" t="str">
        <f t="shared" si="1459"/>
        <v/>
      </c>
      <c r="P4125" s="19" t="str">
        <f t="shared" si="1460"/>
        <v/>
      </c>
      <c r="Q4125" s="23" t="e">
        <f>_xlfn.XLOOKUP(R4125,summary!C1513:C1549,summary!B1513:B1549)</f>
        <v>#N/A</v>
      </c>
      <c r="R4125" s="24" t="str">
        <f t="shared" si="1444"/>
        <v>기흥동</v>
      </c>
      <c r="S4125" s="24" t="str">
        <f t="shared" si="1461"/>
        <v>공세6통</v>
      </c>
      <c r="T4125" s="24" t="str">
        <f t="shared" si="1462"/>
        <v>(공세동)</v>
      </c>
      <c r="U4125" s="24" t="str">
        <f t="shared" si="1463"/>
        <v>공세</v>
      </c>
      <c r="V4125" s="25">
        <f t="shared" si="1464"/>
        <v>6</v>
      </c>
      <c r="W4125" s="25">
        <f t="shared" si="1465"/>
        <v>19</v>
      </c>
      <c r="X4125" s="59"/>
      <c r="Y4125" s="59"/>
      <c r="Z4125" s="59" t="s">
        <v>403</v>
      </c>
      <c r="AA4125" s="63" t="s">
        <v>4759</v>
      </c>
    </row>
    <row r="4126" spans="1:27" ht="16.5" customHeight="1" x14ac:dyDescent="0.3">
      <c r="A4126" s="22" t="b">
        <f t="shared" si="1445"/>
        <v>0</v>
      </c>
      <c r="B4126" s="22" t="b">
        <f t="shared" si="1446"/>
        <v>0</v>
      </c>
      <c r="C4126" s="22" t="b">
        <f t="shared" si="1447"/>
        <v>0</v>
      </c>
      <c r="D4126" s="22" t="b">
        <f t="shared" si="1448"/>
        <v>0</v>
      </c>
      <c r="E4126" s="22" t="b">
        <f t="shared" si="1449"/>
        <v>0</v>
      </c>
      <c r="F4126" s="52" t="b">
        <f t="shared" si="1450"/>
        <v>0</v>
      </c>
      <c r="G4126" s="22" t="b">
        <f t="shared" si="1451"/>
        <v>0</v>
      </c>
      <c r="H4126" s="22" t="b">
        <f t="shared" si="1452"/>
        <v>0</v>
      </c>
      <c r="I4126" s="22" t="b">
        <f t="shared" si="1453"/>
        <v>0</v>
      </c>
      <c r="J4126" s="22" t="b">
        <f t="shared" si="1454"/>
        <v>0</v>
      </c>
      <c r="K4126" s="3" t="str">
        <f t="shared" si="1455"/>
        <v/>
      </c>
      <c r="L4126" s="3" t="str">
        <f t="shared" si="1456"/>
        <v/>
      </c>
      <c r="M4126" s="3" t="str">
        <f t="shared" si="1457"/>
        <v/>
      </c>
      <c r="N4126" s="54" t="str">
        <f t="shared" si="1458"/>
        <v/>
      </c>
      <c r="O4126" s="3" t="str">
        <f t="shared" si="1459"/>
        <v/>
      </c>
      <c r="P4126" s="19" t="str">
        <f t="shared" si="1460"/>
        <v/>
      </c>
      <c r="Q4126" s="23" t="e">
        <f>_xlfn.XLOOKUP(R4126,summary!C1514:C1550,summary!B1514:B1550)</f>
        <v>#N/A</v>
      </c>
      <c r="R4126" s="24" t="str">
        <f t="shared" si="1444"/>
        <v>기흥동</v>
      </c>
      <c r="S4126" s="24" t="str">
        <f t="shared" si="1461"/>
        <v>공세6통</v>
      </c>
      <c r="T4126" s="24" t="str">
        <f t="shared" si="1462"/>
        <v>(공세동)</v>
      </c>
      <c r="U4126" s="24" t="str">
        <f t="shared" si="1463"/>
        <v>공세</v>
      </c>
      <c r="V4126" s="25">
        <f t="shared" si="1464"/>
        <v>6</v>
      </c>
      <c r="W4126" s="25">
        <f t="shared" si="1465"/>
        <v>20</v>
      </c>
      <c r="X4126" s="59"/>
      <c r="Y4126" s="59"/>
      <c r="Z4126" s="59" t="s">
        <v>405</v>
      </c>
      <c r="AA4126" s="63" t="s">
        <v>4760</v>
      </c>
    </row>
    <row r="4127" spans="1:27" ht="16.5" customHeight="1" x14ac:dyDescent="0.3">
      <c r="A4127" s="22" t="b">
        <f t="shared" si="1445"/>
        <v>0</v>
      </c>
      <c r="B4127" s="22" t="b">
        <f t="shared" si="1446"/>
        <v>0</v>
      </c>
      <c r="C4127" s="22" t="b">
        <f t="shared" si="1447"/>
        <v>0</v>
      </c>
      <c r="D4127" s="22" t="b">
        <f t="shared" si="1448"/>
        <v>0</v>
      </c>
      <c r="E4127" s="22" t="b">
        <f t="shared" si="1449"/>
        <v>0</v>
      </c>
      <c r="F4127" s="52" t="b">
        <f t="shared" si="1450"/>
        <v>0</v>
      </c>
      <c r="G4127" s="22" t="b">
        <f t="shared" si="1451"/>
        <v>0</v>
      </c>
      <c r="H4127" s="22" t="b">
        <f t="shared" si="1452"/>
        <v>0</v>
      </c>
      <c r="I4127" s="22" t="b">
        <f t="shared" si="1453"/>
        <v>0</v>
      </c>
      <c r="J4127" s="22" t="b">
        <f t="shared" si="1454"/>
        <v>0</v>
      </c>
      <c r="K4127" s="3" t="str">
        <f t="shared" si="1455"/>
        <v/>
      </c>
      <c r="L4127" s="3" t="str">
        <f t="shared" si="1456"/>
        <v/>
      </c>
      <c r="M4127" s="3" t="str">
        <f t="shared" si="1457"/>
        <v/>
      </c>
      <c r="N4127" s="54" t="str">
        <f t="shared" si="1458"/>
        <v/>
      </c>
      <c r="O4127" s="3" t="str">
        <f t="shared" si="1459"/>
        <v/>
      </c>
      <c r="P4127" s="19" t="str">
        <f t="shared" si="1460"/>
        <v/>
      </c>
      <c r="Q4127" s="23" t="e">
        <f>_xlfn.XLOOKUP(R4127,summary!C1515:C1551,summary!B1515:B1551)</f>
        <v>#N/A</v>
      </c>
      <c r="R4127" s="24" t="str">
        <f t="shared" si="1444"/>
        <v>기흥동</v>
      </c>
      <c r="S4127" s="24" t="str">
        <f t="shared" si="1461"/>
        <v>공세6통</v>
      </c>
      <c r="T4127" s="24" t="str">
        <f t="shared" si="1462"/>
        <v>(공세동)</v>
      </c>
      <c r="U4127" s="24" t="str">
        <f t="shared" si="1463"/>
        <v>공세</v>
      </c>
      <c r="V4127" s="25">
        <f t="shared" si="1464"/>
        <v>6</v>
      </c>
      <c r="W4127" s="25">
        <f t="shared" si="1465"/>
        <v>21</v>
      </c>
      <c r="X4127" s="59"/>
      <c r="Y4127" s="59"/>
      <c r="Z4127" s="59" t="s">
        <v>1555</v>
      </c>
      <c r="AA4127" s="63" t="s">
        <v>4761</v>
      </c>
    </row>
    <row r="4128" spans="1:27" ht="16.5" customHeight="1" x14ac:dyDescent="0.3">
      <c r="A4128" s="22" t="b">
        <f t="shared" si="1445"/>
        <v>0</v>
      </c>
      <c r="B4128" s="22" t="b">
        <f t="shared" si="1446"/>
        <v>0</v>
      </c>
      <c r="C4128" s="22" t="b">
        <f t="shared" si="1447"/>
        <v>0</v>
      </c>
      <c r="D4128" s="22" t="b">
        <f t="shared" si="1448"/>
        <v>0</v>
      </c>
      <c r="E4128" s="22" t="b">
        <f t="shared" si="1449"/>
        <v>0</v>
      </c>
      <c r="F4128" s="52" t="b">
        <f t="shared" si="1450"/>
        <v>0</v>
      </c>
      <c r="G4128" s="22" t="b">
        <f t="shared" si="1451"/>
        <v>0</v>
      </c>
      <c r="H4128" s="22" t="b">
        <f t="shared" si="1452"/>
        <v>0</v>
      </c>
      <c r="I4128" s="22" t="b">
        <f t="shared" si="1453"/>
        <v>0</v>
      </c>
      <c r="J4128" s="22" t="b">
        <f t="shared" si="1454"/>
        <v>0</v>
      </c>
      <c r="K4128" s="3" t="str">
        <f t="shared" si="1455"/>
        <v/>
      </c>
      <c r="L4128" s="3" t="str">
        <f t="shared" si="1456"/>
        <v/>
      </c>
      <c r="M4128" s="3" t="str">
        <f t="shared" si="1457"/>
        <v/>
      </c>
      <c r="N4128" s="54" t="str">
        <f t="shared" si="1458"/>
        <v/>
      </c>
      <c r="O4128" s="3" t="str">
        <f t="shared" si="1459"/>
        <v/>
      </c>
      <c r="P4128" s="19" t="str">
        <f t="shared" si="1460"/>
        <v/>
      </c>
      <c r="Q4128" s="23" t="e">
        <f>_xlfn.XLOOKUP(R4128,summary!C1516:C1552,summary!B1516:B1552)</f>
        <v>#N/A</v>
      </c>
      <c r="R4128" s="24" t="str">
        <f t="shared" si="1444"/>
        <v>기흥동</v>
      </c>
      <c r="S4128" s="24" t="str">
        <f t="shared" si="1461"/>
        <v>공세6통</v>
      </c>
      <c r="T4128" s="24" t="str">
        <f t="shared" si="1462"/>
        <v>(공세동)</v>
      </c>
      <c r="U4128" s="24" t="str">
        <f t="shared" si="1463"/>
        <v>공세</v>
      </c>
      <c r="V4128" s="25">
        <f t="shared" si="1464"/>
        <v>6</v>
      </c>
      <c r="W4128" s="25">
        <f t="shared" si="1465"/>
        <v>22</v>
      </c>
      <c r="X4128" s="59"/>
      <c r="Y4128" s="59"/>
      <c r="Z4128" s="59" t="s">
        <v>1557</v>
      </c>
      <c r="AA4128" s="63" t="s">
        <v>4762</v>
      </c>
    </row>
    <row r="4129" spans="1:27" ht="16.5" customHeight="1" x14ac:dyDescent="0.3">
      <c r="A4129" s="22" t="b">
        <f t="shared" si="1445"/>
        <v>1</v>
      </c>
      <c r="B4129" s="22" t="b">
        <f t="shared" si="1446"/>
        <v>0</v>
      </c>
      <c r="C4129" s="22" t="b">
        <f t="shared" si="1447"/>
        <v>0</v>
      </c>
      <c r="D4129" s="22" t="b">
        <f t="shared" si="1448"/>
        <v>0</v>
      </c>
      <c r="E4129" s="22" t="b">
        <f t="shared" si="1449"/>
        <v>0</v>
      </c>
      <c r="F4129" s="52" t="b">
        <f t="shared" si="1450"/>
        <v>0</v>
      </c>
      <c r="G4129" s="22" t="b">
        <f t="shared" si="1451"/>
        <v>0</v>
      </c>
      <c r="H4129" s="22" t="b">
        <f t="shared" si="1452"/>
        <v>0</v>
      </c>
      <c r="I4129" s="22" t="b">
        <f t="shared" si="1453"/>
        <v>0</v>
      </c>
      <c r="J4129" s="22" t="b">
        <f t="shared" si="1454"/>
        <v>1</v>
      </c>
      <c r="K4129" s="3" t="str">
        <f t="shared" si="1455"/>
        <v/>
      </c>
      <c r="L4129" s="3" t="str">
        <f t="shared" si="1456"/>
        <v/>
      </c>
      <c r="M4129" s="3" t="str">
        <f t="shared" si="1457"/>
        <v/>
      </c>
      <c r="N4129" s="54" t="str">
        <f t="shared" si="1458"/>
        <v/>
      </c>
      <c r="O4129" s="3" t="str">
        <f t="shared" si="1459"/>
        <v/>
      </c>
      <c r="P4129" s="19" t="str">
        <f t="shared" si="1460"/>
        <v/>
      </c>
      <c r="Q4129" s="23" t="e">
        <f>_xlfn.XLOOKUP(R4129,summary!C1517:C1553,summary!B1517:B1553)</f>
        <v>#N/A</v>
      </c>
      <c r="R4129" s="24" t="str">
        <f t="shared" si="1444"/>
        <v>읍 면 동</v>
      </c>
      <c r="S4129" s="24" t="str">
        <f t="shared" si="1461"/>
        <v>통 리 명</v>
      </c>
      <c r="T4129" s="24" t="str">
        <f t="shared" si="1462"/>
        <v/>
      </c>
      <c r="U4129" s="24" t="str">
        <f t="shared" si="1463"/>
        <v/>
      </c>
      <c r="V4129" s="25" t="str">
        <f t="shared" si="1464"/>
        <v/>
      </c>
      <c r="W4129" s="25" t="str">
        <f t="shared" si="1465"/>
        <v/>
      </c>
      <c r="X4129" s="59" t="s">
        <v>121</v>
      </c>
      <c r="Y4129" s="59" t="s">
        <v>122</v>
      </c>
      <c r="Z4129" s="59" t="s">
        <v>59</v>
      </c>
      <c r="AA4129" s="63" t="s">
        <v>2628</v>
      </c>
    </row>
    <row r="4130" spans="1:27" ht="16.5" customHeight="1" x14ac:dyDescent="0.3">
      <c r="A4130" s="22" t="b">
        <f t="shared" si="1445"/>
        <v>1</v>
      </c>
      <c r="B4130" s="22" t="b">
        <f t="shared" si="1446"/>
        <v>0</v>
      </c>
      <c r="C4130" s="22" t="b">
        <f t="shared" si="1447"/>
        <v>0</v>
      </c>
      <c r="D4130" s="22" t="b">
        <f t="shared" si="1448"/>
        <v>0</v>
      </c>
      <c r="E4130" s="22" t="b">
        <f t="shared" si="1449"/>
        <v>0</v>
      </c>
      <c r="F4130" s="52" t="b">
        <f t="shared" si="1450"/>
        <v>0</v>
      </c>
      <c r="G4130" s="22" t="b">
        <f t="shared" si="1451"/>
        <v>0</v>
      </c>
      <c r="H4130" s="22" t="b">
        <f t="shared" si="1452"/>
        <v>0</v>
      </c>
      <c r="I4130" s="22" t="b">
        <f t="shared" si="1453"/>
        <v>0</v>
      </c>
      <c r="J4130" s="22" t="b">
        <f t="shared" si="1454"/>
        <v>1</v>
      </c>
      <c r="K4130" s="3" t="str">
        <f t="shared" si="1455"/>
        <v>공세7통</v>
      </c>
      <c r="L4130" s="3" t="str">
        <f t="shared" si="1456"/>
        <v>세7</v>
      </c>
      <c r="M4130" s="3">
        <f t="shared" si="1457"/>
        <v>7</v>
      </c>
      <c r="N4130" s="54" t="str">
        <f t="shared" si="1458"/>
        <v>공세</v>
      </c>
      <c r="O4130" s="3" t="str">
        <f t="shared" si="1459"/>
        <v/>
      </c>
      <c r="P4130" s="19" t="str">
        <f t="shared" si="1460"/>
        <v/>
      </c>
      <c r="Q4130" s="23" t="e">
        <f>_xlfn.XLOOKUP(R4130,summary!C1518:C1554,summary!B1518:B1554)</f>
        <v>#N/A</v>
      </c>
      <c r="R4130" s="24" t="str">
        <f t="shared" si="1444"/>
        <v>기흥동</v>
      </c>
      <c r="S4130" s="24" t="str">
        <f t="shared" si="1461"/>
        <v>공세7통</v>
      </c>
      <c r="T4130" s="24" t="str">
        <f t="shared" si="1462"/>
        <v>(공세동)</v>
      </c>
      <c r="U4130" s="24" t="str">
        <f t="shared" si="1463"/>
        <v>공세</v>
      </c>
      <c r="V4130" s="25">
        <f t="shared" si="1464"/>
        <v>7</v>
      </c>
      <c r="W4130" s="25">
        <f t="shared" si="1465"/>
        <v>1</v>
      </c>
      <c r="X4130" s="59" t="s">
        <v>20</v>
      </c>
      <c r="Y4130" s="59" t="s">
        <v>4763</v>
      </c>
      <c r="Z4130" s="59" t="s">
        <v>63</v>
      </c>
      <c r="AA4130" s="63" t="s">
        <v>4764</v>
      </c>
    </row>
    <row r="4131" spans="1:27" ht="16.5" customHeight="1" x14ac:dyDescent="0.3">
      <c r="A4131" s="22" t="b">
        <f t="shared" si="1445"/>
        <v>1</v>
      </c>
      <c r="B4131" s="22" t="b">
        <f t="shared" si="1446"/>
        <v>1</v>
      </c>
      <c r="C4131" s="22" t="b">
        <f t="shared" si="1447"/>
        <v>1</v>
      </c>
      <c r="D4131" s="22" t="b">
        <f t="shared" si="1448"/>
        <v>1</v>
      </c>
      <c r="E4131" s="22" t="b">
        <f t="shared" si="1449"/>
        <v>1</v>
      </c>
      <c r="F4131" s="52" t="b">
        <f t="shared" si="1450"/>
        <v>0</v>
      </c>
      <c r="G4131" s="22" t="b">
        <f t="shared" si="1451"/>
        <v>0</v>
      </c>
      <c r="H4131" s="22" t="b">
        <f t="shared" si="1452"/>
        <v>0</v>
      </c>
      <c r="I4131" s="22" t="b">
        <f t="shared" si="1453"/>
        <v>0</v>
      </c>
      <c r="J4131" s="22" t="b">
        <f t="shared" si="1454"/>
        <v>0</v>
      </c>
      <c r="K4131" s="3" t="str">
        <f t="shared" si="1455"/>
        <v/>
      </c>
      <c r="L4131" s="3" t="str">
        <f t="shared" si="1456"/>
        <v/>
      </c>
      <c r="M4131" s="3" t="str">
        <f t="shared" si="1457"/>
        <v/>
      </c>
      <c r="N4131" s="54" t="str">
        <f t="shared" si="1458"/>
        <v/>
      </c>
      <c r="O4131" s="3" t="str">
        <f t="shared" si="1459"/>
        <v/>
      </c>
      <c r="P4131" s="19" t="str">
        <f t="shared" si="1460"/>
        <v>(공세동)</v>
      </c>
      <c r="Q4131" s="23" t="e">
        <f>_xlfn.XLOOKUP(R4131,summary!C1519:C1555,summary!B1519:B1555)</f>
        <v>#N/A</v>
      </c>
      <c r="R4131" s="24" t="str">
        <f t="shared" si="1444"/>
        <v>기흥동</v>
      </c>
      <c r="S4131" s="24" t="str">
        <f t="shared" si="1461"/>
        <v>공세7통</v>
      </c>
      <c r="T4131" s="24" t="str">
        <f t="shared" si="1462"/>
        <v>(공세동)</v>
      </c>
      <c r="U4131" s="24" t="str">
        <f t="shared" si="1463"/>
        <v>공세</v>
      </c>
      <c r="V4131" s="25">
        <f t="shared" si="1464"/>
        <v>7</v>
      </c>
      <c r="W4131" s="25">
        <f t="shared" si="1465"/>
        <v>2</v>
      </c>
      <c r="X4131" s="59"/>
      <c r="Y4131" s="59" t="s">
        <v>4696</v>
      </c>
      <c r="Z4131" s="59" t="s">
        <v>65</v>
      </c>
      <c r="AA4131" s="63" t="s">
        <v>4765</v>
      </c>
    </row>
    <row r="4132" spans="1:27" ht="16.5" customHeight="1" x14ac:dyDescent="0.3">
      <c r="A4132" s="22" t="b">
        <f t="shared" si="1445"/>
        <v>0</v>
      </c>
      <c r="B4132" s="22" t="b">
        <f t="shared" si="1446"/>
        <v>0</v>
      </c>
      <c r="C4132" s="22" t="b">
        <f t="shared" si="1447"/>
        <v>0</v>
      </c>
      <c r="D4132" s="22" t="b">
        <f t="shared" si="1448"/>
        <v>0</v>
      </c>
      <c r="E4132" s="22" t="b">
        <f t="shared" si="1449"/>
        <v>0</v>
      </c>
      <c r="F4132" s="52" t="b">
        <f t="shared" si="1450"/>
        <v>0</v>
      </c>
      <c r="G4132" s="22" t="b">
        <f t="shared" si="1451"/>
        <v>0</v>
      </c>
      <c r="H4132" s="22" t="b">
        <f t="shared" si="1452"/>
        <v>0</v>
      </c>
      <c r="I4132" s="22" t="b">
        <f t="shared" si="1453"/>
        <v>0</v>
      </c>
      <c r="J4132" s="22" t="b">
        <f t="shared" si="1454"/>
        <v>0</v>
      </c>
      <c r="K4132" s="3" t="str">
        <f t="shared" si="1455"/>
        <v/>
      </c>
      <c r="L4132" s="3" t="str">
        <f t="shared" si="1456"/>
        <v/>
      </c>
      <c r="M4132" s="3" t="str">
        <f t="shared" si="1457"/>
        <v/>
      </c>
      <c r="N4132" s="54" t="str">
        <f t="shared" si="1458"/>
        <v/>
      </c>
      <c r="O4132" s="3" t="str">
        <f t="shared" si="1459"/>
        <v/>
      </c>
      <c r="P4132" s="19" t="str">
        <f t="shared" si="1460"/>
        <v/>
      </c>
      <c r="Q4132" s="23" t="e">
        <f>_xlfn.XLOOKUP(R4132,summary!C1520:C1556,summary!B1520:B1556)</f>
        <v>#N/A</v>
      </c>
      <c r="R4132" s="24" t="str">
        <f t="shared" si="1444"/>
        <v>기흥동</v>
      </c>
      <c r="S4132" s="24" t="str">
        <f t="shared" si="1461"/>
        <v>공세7통</v>
      </c>
      <c r="T4132" s="24" t="str">
        <f t="shared" si="1462"/>
        <v>(공세동)</v>
      </c>
      <c r="U4132" s="24" t="str">
        <f t="shared" si="1463"/>
        <v>공세</v>
      </c>
      <c r="V4132" s="25">
        <f t="shared" si="1464"/>
        <v>7</v>
      </c>
      <c r="W4132" s="25">
        <f t="shared" si="1465"/>
        <v>3</v>
      </c>
      <c r="X4132" s="59"/>
      <c r="Y4132" s="59"/>
      <c r="Z4132" s="59" t="s">
        <v>67</v>
      </c>
      <c r="AA4132" s="63" t="s">
        <v>4766</v>
      </c>
    </row>
    <row r="4133" spans="1:27" ht="16.5" customHeight="1" x14ac:dyDescent="0.3">
      <c r="A4133" s="22" t="b">
        <f t="shared" si="1445"/>
        <v>0</v>
      </c>
      <c r="B4133" s="22" t="b">
        <f t="shared" si="1446"/>
        <v>0</v>
      </c>
      <c r="C4133" s="22" t="b">
        <f t="shared" si="1447"/>
        <v>0</v>
      </c>
      <c r="D4133" s="22" t="b">
        <f t="shared" si="1448"/>
        <v>0</v>
      </c>
      <c r="E4133" s="22" t="b">
        <f t="shared" si="1449"/>
        <v>0</v>
      </c>
      <c r="F4133" s="52" t="b">
        <f t="shared" si="1450"/>
        <v>0</v>
      </c>
      <c r="G4133" s="22" t="b">
        <f t="shared" si="1451"/>
        <v>0</v>
      </c>
      <c r="H4133" s="22" t="b">
        <f t="shared" si="1452"/>
        <v>0</v>
      </c>
      <c r="I4133" s="22" t="b">
        <f t="shared" si="1453"/>
        <v>0</v>
      </c>
      <c r="J4133" s="22" t="b">
        <f t="shared" si="1454"/>
        <v>0</v>
      </c>
      <c r="K4133" s="3" t="str">
        <f t="shared" si="1455"/>
        <v/>
      </c>
      <c r="L4133" s="3" t="str">
        <f t="shared" si="1456"/>
        <v/>
      </c>
      <c r="M4133" s="3" t="str">
        <f t="shared" si="1457"/>
        <v/>
      </c>
      <c r="N4133" s="54" t="str">
        <f t="shared" si="1458"/>
        <v/>
      </c>
      <c r="O4133" s="3" t="str">
        <f t="shared" si="1459"/>
        <v/>
      </c>
      <c r="P4133" s="19" t="str">
        <f t="shared" si="1460"/>
        <v/>
      </c>
      <c r="Q4133" s="23" t="e">
        <f>_xlfn.XLOOKUP(R4133,summary!C1521:C1557,summary!B1521:B1557)</f>
        <v>#N/A</v>
      </c>
      <c r="R4133" s="24" t="str">
        <f t="shared" si="1444"/>
        <v>기흥동</v>
      </c>
      <c r="S4133" s="24" t="str">
        <f t="shared" si="1461"/>
        <v>공세7통</v>
      </c>
      <c r="T4133" s="24" t="str">
        <f t="shared" si="1462"/>
        <v>(공세동)</v>
      </c>
      <c r="U4133" s="24" t="str">
        <f t="shared" si="1463"/>
        <v>공세</v>
      </c>
      <c r="V4133" s="25">
        <f t="shared" si="1464"/>
        <v>7</v>
      </c>
      <c r="W4133" s="25">
        <f t="shared" si="1465"/>
        <v>4</v>
      </c>
      <c r="X4133" s="59"/>
      <c r="Y4133" s="59"/>
      <c r="Z4133" s="59" t="s">
        <v>73</v>
      </c>
      <c r="AA4133" s="63" t="s">
        <v>4767</v>
      </c>
    </row>
    <row r="4134" spans="1:27" ht="16.5" customHeight="1" x14ac:dyDescent="0.3">
      <c r="A4134" s="22" t="b">
        <f t="shared" si="1445"/>
        <v>0</v>
      </c>
      <c r="B4134" s="22" t="b">
        <f t="shared" si="1446"/>
        <v>0</v>
      </c>
      <c r="C4134" s="22" t="b">
        <f t="shared" si="1447"/>
        <v>0</v>
      </c>
      <c r="D4134" s="22" t="b">
        <f t="shared" si="1448"/>
        <v>0</v>
      </c>
      <c r="E4134" s="22" t="b">
        <f t="shared" si="1449"/>
        <v>0</v>
      </c>
      <c r="F4134" s="52" t="b">
        <f t="shared" si="1450"/>
        <v>0</v>
      </c>
      <c r="G4134" s="22" t="b">
        <f t="shared" si="1451"/>
        <v>0</v>
      </c>
      <c r="H4134" s="22" t="b">
        <f t="shared" si="1452"/>
        <v>0</v>
      </c>
      <c r="I4134" s="22" t="b">
        <f t="shared" si="1453"/>
        <v>0</v>
      </c>
      <c r="J4134" s="22" t="b">
        <f t="shared" si="1454"/>
        <v>0</v>
      </c>
      <c r="K4134" s="3" t="str">
        <f t="shared" si="1455"/>
        <v/>
      </c>
      <c r="L4134" s="3" t="str">
        <f t="shared" si="1456"/>
        <v/>
      </c>
      <c r="M4134" s="3" t="str">
        <f t="shared" si="1457"/>
        <v/>
      </c>
      <c r="N4134" s="54" t="str">
        <f t="shared" si="1458"/>
        <v/>
      </c>
      <c r="O4134" s="3" t="str">
        <f t="shared" si="1459"/>
        <v/>
      </c>
      <c r="P4134" s="19" t="str">
        <f t="shared" si="1460"/>
        <v/>
      </c>
      <c r="Q4134" s="23" t="e">
        <f>_xlfn.XLOOKUP(R4134,summary!C1522:C1558,summary!B1522:B1558)</f>
        <v>#N/A</v>
      </c>
      <c r="R4134" s="24" t="str">
        <f t="shared" si="1444"/>
        <v>기흥동</v>
      </c>
      <c r="S4134" s="24" t="str">
        <f t="shared" si="1461"/>
        <v>공세7통</v>
      </c>
      <c r="T4134" s="24" t="str">
        <f t="shared" si="1462"/>
        <v>(공세동)</v>
      </c>
      <c r="U4134" s="24" t="str">
        <f t="shared" si="1463"/>
        <v>공세</v>
      </c>
      <c r="V4134" s="25">
        <f t="shared" si="1464"/>
        <v>7</v>
      </c>
      <c r="W4134" s="25">
        <f t="shared" si="1465"/>
        <v>5</v>
      </c>
      <c r="X4134" s="59"/>
      <c r="Y4134" s="59"/>
      <c r="Z4134" s="59" t="s">
        <v>87</v>
      </c>
      <c r="AA4134" s="63" t="s">
        <v>4768</v>
      </c>
    </row>
    <row r="4135" spans="1:27" ht="16.5" customHeight="1" x14ac:dyDescent="0.3">
      <c r="A4135" s="22" t="b">
        <f t="shared" si="1445"/>
        <v>0</v>
      </c>
      <c r="B4135" s="22" t="b">
        <f t="shared" si="1446"/>
        <v>0</v>
      </c>
      <c r="C4135" s="22" t="b">
        <f t="shared" si="1447"/>
        <v>0</v>
      </c>
      <c r="D4135" s="22" t="b">
        <f t="shared" si="1448"/>
        <v>0</v>
      </c>
      <c r="E4135" s="22" t="b">
        <f t="shared" si="1449"/>
        <v>0</v>
      </c>
      <c r="F4135" s="52" t="b">
        <f t="shared" si="1450"/>
        <v>0</v>
      </c>
      <c r="G4135" s="22" t="b">
        <f t="shared" si="1451"/>
        <v>0</v>
      </c>
      <c r="H4135" s="22" t="b">
        <f t="shared" si="1452"/>
        <v>0</v>
      </c>
      <c r="I4135" s="22" t="b">
        <f t="shared" si="1453"/>
        <v>0</v>
      </c>
      <c r="J4135" s="22" t="b">
        <f t="shared" si="1454"/>
        <v>0</v>
      </c>
      <c r="K4135" s="3" t="str">
        <f t="shared" si="1455"/>
        <v/>
      </c>
      <c r="L4135" s="3" t="str">
        <f t="shared" si="1456"/>
        <v/>
      </c>
      <c r="M4135" s="3" t="str">
        <f t="shared" si="1457"/>
        <v/>
      </c>
      <c r="N4135" s="54" t="str">
        <f t="shared" si="1458"/>
        <v/>
      </c>
      <c r="O4135" s="3" t="str">
        <f t="shared" si="1459"/>
        <v/>
      </c>
      <c r="P4135" s="19" t="str">
        <f t="shared" si="1460"/>
        <v/>
      </c>
      <c r="Q4135" s="23" t="e">
        <f>_xlfn.XLOOKUP(R4135,summary!C1523:C1559,summary!B1523:B1559)</f>
        <v>#N/A</v>
      </c>
      <c r="R4135" s="24" t="str">
        <f t="shared" si="1444"/>
        <v>기흥동</v>
      </c>
      <c r="S4135" s="24" t="str">
        <f t="shared" si="1461"/>
        <v>공세7통</v>
      </c>
      <c r="T4135" s="24" t="str">
        <f t="shared" si="1462"/>
        <v>(공세동)</v>
      </c>
      <c r="U4135" s="24" t="str">
        <f t="shared" si="1463"/>
        <v>공세</v>
      </c>
      <c r="V4135" s="25">
        <f t="shared" si="1464"/>
        <v>7</v>
      </c>
      <c r="W4135" s="25">
        <f t="shared" si="1465"/>
        <v>6</v>
      </c>
      <c r="X4135" s="59"/>
      <c r="Y4135" s="59"/>
      <c r="Z4135" s="59" t="s">
        <v>89</v>
      </c>
      <c r="AA4135" s="63" t="s">
        <v>4769</v>
      </c>
    </row>
    <row r="4136" spans="1:27" ht="16.5" customHeight="1" x14ac:dyDescent="0.3">
      <c r="A4136" s="22" t="b">
        <f t="shared" si="1445"/>
        <v>0</v>
      </c>
      <c r="B4136" s="22" t="b">
        <f t="shared" si="1446"/>
        <v>0</v>
      </c>
      <c r="C4136" s="22" t="b">
        <f t="shared" si="1447"/>
        <v>0</v>
      </c>
      <c r="D4136" s="22" t="b">
        <f t="shared" si="1448"/>
        <v>0</v>
      </c>
      <c r="E4136" s="22" t="b">
        <f t="shared" si="1449"/>
        <v>0</v>
      </c>
      <c r="F4136" s="52" t="b">
        <f t="shared" si="1450"/>
        <v>0</v>
      </c>
      <c r="G4136" s="22" t="b">
        <f t="shared" si="1451"/>
        <v>0</v>
      </c>
      <c r="H4136" s="22" t="b">
        <f t="shared" si="1452"/>
        <v>0</v>
      </c>
      <c r="I4136" s="22" t="b">
        <f t="shared" si="1453"/>
        <v>0</v>
      </c>
      <c r="J4136" s="22" t="b">
        <f t="shared" si="1454"/>
        <v>0</v>
      </c>
      <c r="K4136" s="3" t="str">
        <f t="shared" si="1455"/>
        <v/>
      </c>
      <c r="L4136" s="3" t="str">
        <f t="shared" si="1456"/>
        <v/>
      </c>
      <c r="M4136" s="3" t="str">
        <f t="shared" si="1457"/>
        <v/>
      </c>
      <c r="N4136" s="54" t="str">
        <f t="shared" si="1458"/>
        <v/>
      </c>
      <c r="O4136" s="3" t="str">
        <f t="shared" si="1459"/>
        <v/>
      </c>
      <c r="P4136" s="19" t="str">
        <f t="shared" si="1460"/>
        <v/>
      </c>
      <c r="Q4136" s="23" t="e">
        <f>_xlfn.XLOOKUP(R4136,summary!C1524:C1560,summary!B1524:B1560)</f>
        <v>#N/A</v>
      </c>
      <c r="R4136" s="24" t="str">
        <f t="shared" si="1444"/>
        <v>기흥동</v>
      </c>
      <c r="S4136" s="24" t="str">
        <f t="shared" si="1461"/>
        <v>공세7통</v>
      </c>
      <c r="T4136" s="24" t="str">
        <f t="shared" si="1462"/>
        <v>(공세동)</v>
      </c>
      <c r="U4136" s="24" t="str">
        <f t="shared" si="1463"/>
        <v>공세</v>
      </c>
      <c r="V4136" s="25">
        <f t="shared" si="1464"/>
        <v>7</v>
      </c>
      <c r="W4136" s="25">
        <f t="shared" si="1465"/>
        <v>7</v>
      </c>
      <c r="X4136" s="59"/>
      <c r="Y4136" s="59"/>
      <c r="Z4136" s="59" t="s">
        <v>91</v>
      </c>
      <c r="AA4136" s="63" t="s">
        <v>4770</v>
      </c>
    </row>
    <row r="4137" spans="1:27" ht="16.5" customHeight="1" x14ac:dyDescent="0.3">
      <c r="A4137" s="22" t="b">
        <f t="shared" si="1445"/>
        <v>0</v>
      </c>
      <c r="B4137" s="22" t="b">
        <f t="shared" si="1446"/>
        <v>0</v>
      </c>
      <c r="C4137" s="22" t="b">
        <f t="shared" si="1447"/>
        <v>0</v>
      </c>
      <c r="D4137" s="22" t="b">
        <f t="shared" si="1448"/>
        <v>0</v>
      </c>
      <c r="E4137" s="22" t="b">
        <f t="shared" si="1449"/>
        <v>0</v>
      </c>
      <c r="F4137" s="52" t="b">
        <f t="shared" si="1450"/>
        <v>0</v>
      </c>
      <c r="G4137" s="22" t="b">
        <f t="shared" si="1451"/>
        <v>0</v>
      </c>
      <c r="H4137" s="22" t="b">
        <f t="shared" si="1452"/>
        <v>0</v>
      </c>
      <c r="I4137" s="22" t="b">
        <f t="shared" si="1453"/>
        <v>0</v>
      </c>
      <c r="J4137" s="22" t="b">
        <f t="shared" si="1454"/>
        <v>0</v>
      </c>
      <c r="K4137" s="3" t="str">
        <f t="shared" si="1455"/>
        <v/>
      </c>
      <c r="L4137" s="3" t="str">
        <f t="shared" si="1456"/>
        <v/>
      </c>
      <c r="M4137" s="3" t="str">
        <f t="shared" si="1457"/>
        <v/>
      </c>
      <c r="N4137" s="54" t="str">
        <f t="shared" si="1458"/>
        <v/>
      </c>
      <c r="O4137" s="3" t="str">
        <f t="shared" si="1459"/>
        <v/>
      </c>
      <c r="P4137" s="19" t="str">
        <f t="shared" si="1460"/>
        <v/>
      </c>
      <c r="Q4137" s="23" t="e">
        <f>_xlfn.XLOOKUP(R4137,summary!C1525:C1561,summary!B1525:B1561)</f>
        <v>#N/A</v>
      </c>
      <c r="R4137" s="24" t="str">
        <f t="shared" si="1444"/>
        <v>기흥동</v>
      </c>
      <c r="S4137" s="24" t="str">
        <f t="shared" si="1461"/>
        <v>공세7통</v>
      </c>
      <c r="T4137" s="24" t="str">
        <f t="shared" si="1462"/>
        <v>(공세동)</v>
      </c>
      <c r="U4137" s="24" t="str">
        <f t="shared" si="1463"/>
        <v>공세</v>
      </c>
      <c r="V4137" s="25">
        <f t="shared" si="1464"/>
        <v>7</v>
      </c>
      <c r="W4137" s="25">
        <f t="shared" si="1465"/>
        <v>8</v>
      </c>
      <c r="X4137" s="59"/>
      <c r="Y4137" s="59"/>
      <c r="Z4137" s="59" t="s">
        <v>93</v>
      </c>
      <c r="AA4137" s="63" t="s">
        <v>4771</v>
      </c>
    </row>
    <row r="4138" spans="1:27" ht="16.5" customHeight="1" x14ac:dyDescent="0.3">
      <c r="A4138" s="22" t="b">
        <f t="shared" si="1445"/>
        <v>0</v>
      </c>
      <c r="B4138" s="22" t="b">
        <f t="shared" si="1446"/>
        <v>0</v>
      </c>
      <c r="C4138" s="22" t="b">
        <f t="shared" si="1447"/>
        <v>0</v>
      </c>
      <c r="D4138" s="22" t="b">
        <f t="shared" si="1448"/>
        <v>0</v>
      </c>
      <c r="E4138" s="22" t="b">
        <f t="shared" si="1449"/>
        <v>0</v>
      </c>
      <c r="F4138" s="52" t="b">
        <f t="shared" si="1450"/>
        <v>0</v>
      </c>
      <c r="G4138" s="22" t="b">
        <f t="shared" si="1451"/>
        <v>0</v>
      </c>
      <c r="H4138" s="22" t="b">
        <f t="shared" si="1452"/>
        <v>0</v>
      </c>
      <c r="I4138" s="22" t="b">
        <f t="shared" si="1453"/>
        <v>0</v>
      </c>
      <c r="J4138" s="22" t="b">
        <f t="shared" si="1454"/>
        <v>0</v>
      </c>
      <c r="K4138" s="3" t="str">
        <f t="shared" si="1455"/>
        <v/>
      </c>
      <c r="L4138" s="3" t="str">
        <f t="shared" si="1456"/>
        <v/>
      </c>
      <c r="M4138" s="3" t="str">
        <f t="shared" si="1457"/>
        <v/>
      </c>
      <c r="N4138" s="54" t="str">
        <f t="shared" si="1458"/>
        <v/>
      </c>
      <c r="O4138" s="3" t="str">
        <f t="shared" si="1459"/>
        <v/>
      </c>
      <c r="P4138" s="19" t="str">
        <f t="shared" si="1460"/>
        <v/>
      </c>
      <c r="Q4138" s="23" t="e">
        <f>_xlfn.XLOOKUP(R4138,summary!C1526:C1562,summary!B1526:B1562)</f>
        <v>#N/A</v>
      </c>
      <c r="R4138" s="24" t="str">
        <f t="shared" si="1444"/>
        <v>기흥동</v>
      </c>
      <c r="S4138" s="24" t="str">
        <f t="shared" si="1461"/>
        <v>공세7통</v>
      </c>
      <c r="T4138" s="24" t="str">
        <f t="shared" si="1462"/>
        <v>(공세동)</v>
      </c>
      <c r="U4138" s="24" t="str">
        <f t="shared" si="1463"/>
        <v>공세</v>
      </c>
      <c r="V4138" s="25">
        <f t="shared" si="1464"/>
        <v>7</v>
      </c>
      <c r="W4138" s="25">
        <f t="shared" si="1465"/>
        <v>9</v>
      </c>
      <c r="X4138" s="59"/>
      <c r="Y4138" s="59"/>
      <c r="Z4138" s="59" t="s">
        <v>95</v>
      </c>
      <c r="AA4138" s="63" t="s">
        <v>4772</v>
      </c>
    </row>
    <row r="4139" spans="1:27" ht="16.5" customHeight="1" x14ac:dyDescent="0.3">
      <c r="A4139" s="22" t="b">
        <f t="shared" si="1445"/>
        <v>0</v>
      </c>
      <c r="B4139" s="22" t="b">
        <f t="shared" si="1446"/>
        <v>0</v>
      </c>
      <c r="C4139" s="22" t="b">
        <f t="shared" si="1447"/>
        <v>0</v>
      </c>
      <c r="D4139" s="22" t="b">
        <f t="shared" si="1448"/>
        <v>0</v>
      </c>
      <c r="E4139" s="22" t="b">
        <f t="shared" si="1449"/>
        <v>0</v>
      </c>
      <c r="F4139" s="52" t="b">
        <f t="shared" si="1450"/>
        <v>0</v>
      </c>
      <c r="G4139" s="22" t="b">
        <f t="shared" si="1451"/>
        <v>0</v>
      </c>
      <c r="H4139" s="22" t="b">
        <f t="shared" si="1452"/>
        <v>0</v>
      </c>
      <c r="I4139" s="22" t="b">
        <f t="shared" si="1453"/>
        <v>0</v>
      </c>
      <c r="J4139" s="22" t="b">
        <f t="shared" si="1454"/>
        <v>0</v>
      </c>
      <c r="K4139" s="3" t="str">
        <f t="shared" si="1455"/>
        <v/>
      </c>
      <c r="L4139" s="3" t="str">
        <f t="shared" si="1456"/>
        <v/>
      </c>
      <c r="M4139" s="3" t="str">
        <f t="shared" si="1457"/>
        <v/>
      </c>
      <c r="N4139" s="54" t="str">
        <f t="shared" si="1458"/>
        <v/>
      </c>
      <c r="O4139" s="3" t="str">
        <f t="shared" si="1459"/>
        <v/>
      </c>
      <c r="P4139" s="19" t="str">
        <f t="shared" si="1460"/>
        <v/>
      </c>
      <c r="Q4139" s="23" t="e">
        <f>_xlfn.XLOOKUP(R4139,summary!C1527:C1563,summary!B1527:B1563)</f>
        <v>#N/A</v>
      </c>
      <c r="R4139" s="24" t="str">
        <f t="shared" si="1444"/>
        <v>기흥동</v>
      </c>
      <c r="S4139" s="24" t="str">
        <f t="shared" si="1461"/>
        <v>공세7통</v>
      </c>
      <c r="T4139" s="24" t="str">
        <f t="shared" si="1462"/>
        <v>(공세동)</v>
      </c>
      <c r="U4139" s="24" t="str">
        <f t="shared" si="1463"/>
        <v>공세</v>
      </c>
      <c r="V4139" s="25">
        <f t="shared" si="1464"/>
        <v>7</v>
      </c>
      <c r="W4139" s="25">
        <f t="shared" si="1465"/>
        <v>10</v>
      </c>
      <c r="X4139" s="59"/>
      <c r="Y4139" s="59"/>
      <c r="Z4139" s="59" t="s">
        <v>97</v>
      </c>
      <c r="AA4139" s="63" t="s">
        <v>4773</v>
      </c>
    </row>
    <row r="4140" spans="1:27" ht="16.5" customHeight="1" x14ac:dyDescent="0.3">
      <c r="A4140" s="22" t="b">
        <f t="shared" si="1445"/>
        <v>0</v>
      </c>
      <c r="B4140" s="22" t="b">
        <f t="shared" si="1446"/>
        <v>0</v>
      </c>
      <c r="C4140" s="22" t="b">
        <f t="shared" si="1447"/>
        <v>0</v>
      </c>
      <c r="D4140" s="22" t="b">
        <f t="shared" si="1448"/>
        <v>0</v>
      </c>
      <c r="E4140" s="22" t="b">
        <f t="shared" si="1449"/>
        <v>0</v>
      </c>
      <c r="F4140" s="52" t="b">
        <f t="shared" si="1450"/>
        <v>0</v>
      </c>
      <c r="G4140" s="22" t="b">
        <f t="shared" si="1451"/>
        <v>0</v>
      </c>
      <c r="H4140" s="22" t="b">
        <f t="shared" si="1452"/>
        <v>0</v>
      </c>
      <c r="I4140" s="22" t="b">
        <f t="shared" si="1453"/>
        <v>0</v>
      </c>
      <c r="J4140" s="22" t="b">
        <f t="shared" si="1454"/>
        <v>0</v>
      </c>
      <c r="K4140" s="3" t="str">
        <f t="shared" si="1455"/>
        <v/>
      </c>
      <c r="L4140" s="3" t="str">
        <f t="shared" si="1456"/>
        <v/>
      </c>
      <c r="M4140" s="3" t="str">
        <f t="shared" si="1457"/>
        <v/>
      </c>
      <c r="N4140" s="54" t="str">
        <f t="shared" si="1458"/>
        <v/>
      </c>
      <c r="O4140" s="3" t="str">
        <f t="shared" si="1459"/>
        <v/>
      </c>
      <c r="P4140" s="19" t="str">
        <f t="shared" si="1460"/>
        <v/>
      </c>
      <c r="Q4140" s="23" t="e">
        <f>_xlfn.XLOOKUP(R4140,summary!C1528:C1564,summary!B1528:B1564)</f>
        <v>#N/A</v>
      </c>
      <c r="R4140" s="24" t="str">
        <f t="shared" si="1444"/>
        <v>기흥동</v>
      </c>
      <c r="S4140" s="24" t="str">
        <f t="shared" si="1461"/>
        <v>공세7통</v>
      </c>
      <c r="T4140" s="24" t="str">
        <f t="shared" si="1462"/>
        <v>(공세동)</v>
      </c>
      <c r="U4140" s="24" t="str">
        <f t="shared" si="1463"/>
        <v>공세</v>
      </c>
      <c r="V4140" s="25">
        <f t="shared" si="1464"/>
        <v>7</v>
      </c>
      <c r="W4140" s="25">
        <f t="shared" si="1465"/>
        <v>11</v>
      </c>
      <c r="X4140" s="59"/>
      <c r="Y4140" s="59"/>
      <c r="Z4140" s="59" t="s">
        <v>99</v>
      </c>
      <c r="AA4140" s="63" t="s">
        <v>4774</v>
      </c>
    </row>
    <row r="4141" spans="1:27" ht="16.5" customHeight="1" x14ac:dyDescent="0.3">
      <c r="A4141" s="22" t="b">
        <f t="shared" si="1445"/>
        <v>0</v>
      </c>
      <c r="B4141" s="22" t="b">
        <f t="shared" si="1446"/>
        <v>0</v>
      </c>
      <c r="C4141" s="22" t="b">
        <f t="shared" si="1447"/>
        <v>0</v>
      </c>
      <c r="D4141" s="22" t="b">
        <f t="shared" si="1448"/>
        <v>0</v>
      </c>
      <c r="E4141" s="22" t="b">
        <f t="shared" si="1449"/>
        <v>0</v>
      </c>
      <c r="F4141" s="52" t="b">
        <f t="shared" si="1450"/>
        <v>0</v>
      </c>
      <c r="G4141" s="22" t="b">
        <f t="shared" si="1451"/>
        <v>0</v>
      </c>
      <c r="H4141" s="22" t="b">
        <f t="shared" si="1452"/>
        <v>0</v>
      </c>
      <c r="I4141" s="22" t="b">
        <f t="shared" si="1453"/>
        <v>0</v>
      </c>
      <c r="J4141" s="22" t="b">
        <f t="shared" si="1454"/>
        <v>0</v>
      </c>
      <c r="K4141" s="3" t="str">
        <f t="shared" si="1455"/>
        <v/>
      </c>
      <c r="L4141" s="3" t="str">
        <f t="shared" si="1456"/>
        <v/>
      </c>
      <c r="M4141" s="3" t="str">
        <f t="shared" si="1457"/>
        <v/>
      </c>
      <c r="N4141" s="54" t="str">
        <f t="shared" si="1458"/>
        <v/>
      </c>
      <c r="O4141" s="3" t="str">
        <f t="shared" si="1459"/>
        <v/>
      </c>
      <c r="P4141" s="19" t="str">
        <f t="shared" si="1460"/>
        <v/>
      </c>
      <c r="Q4141" s="23" t="e">
        <f>_xlfn.XLOOKUP(R4141,summary!C1529:C1565,summary!B1529:B1565)</f>
        <v>#N/A</v>
      </c>
      <c r="R4141" s="24" t="str">
        <f t="shared" si="1444"/>
        <v>기흥동</v>
      </c>
      <c r="S4141" s="24" t="str">
        <f t="shared" si="1461"/>
        <v>공세7통</v>
      </c>
      <c r="T4141" s="24" t="str">
        <f t="shared" si="1462"/>
        <v>(공세동)</v>
      </c>
      <c r="U4141" s="24" t="str">
        <f t="shared" si="1463"/>
        <v>공세</v>
      </c>
      <c r="V4141" s="25">
        <f t="shared" si="1464"/>
        <v>7</v>
      </c>
      <c r="W4141" s="25">
        <f t="shared" si="1465"/>
        <v>12</v>
      </c>
      <c r="X4141" s="59"/>
      <c r="Y4141" s="59"/>
      <c r="Z4141" s="59" t="s">
        <v>101</v>
      </c>
      <c r="AA4141" s="63" t="s">
        <v>4775</v>
      </c>
    </row>
    <row r="4142" spans="1:27" ht="16.5" customHeight="1" x14ac:dyDescent="0.3">
      <c r="A4142" s="22" t="b">
        <f t="shared" si="1445"/>
        <v>0</v>
      </c>
      <c r="B4142" s="22" t="b">
        <f t="shared" si="1446"/>
        <v>0</v>
      </c>
      <c r="C4142" s="22" t="b">
        <f t="shared" si="1447"/>
        <v>0</v>
      </c>
      <c r="D4142" s="22" t="b">
        <f t="shared" si="1448"/>
        <v>0</v>
      </c>
      <c r="E4142" s="22" t="b">
        <f t="shared" si="1449"/>
        <v>0</v>
      </c>
      <c r="F4142" s="52" t="b">
        <f t="shared" si="1450"/>
        <v>0</v>
      </c>
      <c r="G4142" s="22" t="b">
        <f t="shared" si="1451"/>
        <v>0</v>
      </c>
      <c r="H4142" s="22" t="b">
        <f t="shared" si="1452"/>
        <v>0</v>
      </c>
      <c r="I4142" s="22" t="b">
        <f t="shared" si="1453"/>
        <v>0</v>
      </c>
      <c r="J4142" s="22" t="b">
        <f t="shared" si="1454"/>
        <v>0</v>
      </c>
      <c r="K4142" s="3" t="str">
        <f t="shared" si="1455"/>
        <v/>
      </c>
      <c r="L4142" s="3" t="str">
        <f t="shared" si="1456"/>
        <v/>
      </c>
      <c r="M4142" s="3" t="str">
        <f t="shared" si="1457"/>
        <v/>
      </c>
      <c r="N4142" s="54" t="str">
        <f t="shared" si="1458"/>
        <v/>
      </c>
      <c r="O4142" s="3" t="str">
        <f t="shared" si="1459"/>
        <v/>
      </c>
      <c r="P4142" s="19" t="str">
        <f t="shared" si="1460"/>
        <v/>
      </c>
      <c r="Q4142" s="23" t="e">
        <f>_xlfn.XLOOKUP(R4142,summary!C1530:C1566,summary!B1530:B1566)</f>
        <v>#N/A</v>
      </c>
      <c r="R4142" s="24" t="str">
        <f t="shared" si="1444"/>
        <v>기흥동</v>
      </c>
      <c r="S4142" s="24" t="str">
        <f t="shared" si="1461"/>
        <v>공세7통</v>
      </c>
      <c r="T4142" s="24" t="str">
        <f t="shared" si="1462"/>
        <v>(공세동)</v>
      </c>
      <c r="U4142" s="24" t="str">
        <f t="shared" si="1463"/>
        <v>공세</v>
      </c>
      <c r="V4142" s="25">
        <f t="shared" si="1464"/>
        <v>7</v>
      </c>
      <c r="W4142" s="25">
        <f t="shared" si="1465"/>
        <v>13</v>
      </c>
      <c r="X4142" s="59"/>
      <c r="Y4142" s="59"/>
      <c r="Z4142" s="59" t="s">
        <v>117</v>
      </c>
      <c r="AA4142" s="63" t="s">
        <v>4776</v>
      </c>
    </row>
    <row r="4143" spans="1:27" ht="16.5" customHeight="1" x14ac:dyDescent="0.3">
      <c r="A4143" s="22" t="b">
        <f t="shared" si="1445"/>
        <v>0</v>
      </c>
      <c r="B4143" s="22" t="b">
        <f t="shared" si="1446"/>
        <v>0</v>
      </c>
      <c r="C4143" s="22" t="b">
        <f t="shared" si="1447"/>
        <v>0</v>
      </c>
      <c r="D4143" s="22" t="b">
        <f t="shared" si="1448"/>
        <v>0</v>
      </c>
      <c r="E4143" s="22" t="b">
        <f t="shared" si="1449"/>
        <v>0</v>
      </c>
      <c r="F4143" s="52" t="b">
        <f t="shared" si="1450"/>
        <v>0</v>
      </c>
      <c r="G4143" s="22" t="b">
        <f t="shared" si="1451"/>
        <v>0</v>
      </c>
      <c r="H4143" s="22" t="b">
        <f t="shared" si="1452"/>
        <v>0</v>
      </c>
      <c r="I4143" s="22" t="b">
        <f t="shared" si="1453"/>
        <v>0</v>
      </c>
      <c r="J4143" s="22" t="b">
        <f t="shared" si="1454"/>
        <v>0</v>
      </c>
      <c r="K4143" s="3" t="str">
        <f t="shared" si="1455"/>
        <v/>
      </c>
      <c r="L4143" s="3" t="str">
        <f t="shared" si="1456"/>
        <v/>
      </c>
      <c r="M4143" s="3" t="str">
        <f t="shared" si="1457"/>
        <v/>
      </c>
      <c r="N4143" s="54" t="str">
        <f t="shared" si="1458"/>
        <v/>
      </c>
      <c r="O4143" s="3" t="str">
        <f t="shared" si="1459"/>
        <v/>
      </c>
      <c r="P4143" s="19" t="str">
        <f t="shared" si="1460"/>
        <v/>
      </c>
      <c r="Q4143" s="23" t="e">
        <f>_xlfn.XLOOKUP(R4143,summary!C1531:C1567,summary!B1531:B1567)</f>
        <v>#N/A</v>
      </c>
      <c r="R4143" s="24" t="str">
        <f t="shared" si="1444"/>
        <v>기흥동</v>
      </c>
      <c r="S4143" s="24" t="str">
        <f t="shared" si="1461"/>
        <v>공세7통</v>
      </c>
      <c r="T4143" s="24" t="str">
        <f t="shared" si="1462"/>
        <v>(공세동)</v>
      </c>
      <c r="U4143" s="24" t="str">
        <f t="shared" si="1463"/>
        <v>공세</v>
      </c>
      <c r="V4143" s="25">
        <f t="shared" si="1464"/>
        <v>7</v>
      </c>
      <c r="W4143" s="25">
        <f t="shared" si="1465"/>
        <v>14</v>
      </c>
      <c r="X4143" s="59"/>
      <c r="Y4143" s="59"/>
      <c r="Z4143" s="59" t="s">
        <v>119</v>
      </c>
      <c r="AA4143" s="63" t="s">
        <v>4777</v>
      </c>
    </row>
    <row r="4144" spans="1:27" ht="16.5" customHeight="1" x14ac:dyDescent="0.3">
      <c r="A4144" s="22" t="b">
        <f t="shared" si="1445"/>
        <v>0</v>
      </c>
      <c r="B4144" s="22" t="b">
        <f t="shared" si="1446"/>
        <v>0</v>
      </c>
      <c r="C4144" s="22" t="b">
        <f t="shared" si="1447"/>
        <v>0</v>
      </c>
      <c r="D4144" s="22" t="b">
        <f t="shared" si="1448"/>
        <v>0</v>
      </c>
      <c r="E4144" s="22" t="b">
        <f t="shared" si="1449"/>
        <v>0</v>
      </c>
      <c r="F4144" s="52" t="b">
        <f t="shared" si="1450"/>
        <v>0</v>
      </c>
      <c r="G4144" s="22" t="b">
        <f t="shared" si="1451"/>
        <v>0</v>
      </c>
      <c r="H4144" s="22" t="b">
        <f t="shared" si="1452"/>
        <v>0</v>
      </c>
      <c r="I4144" s="22" t="b">
        <f t="shared" si="1453"/>
        <v>0</v>
      </c>
      <c r="J4144" s="22" t="b">
        <f t="shared" si="1454"/>
        <v>0</v>
      </c>
      <c r="K4144" s="3" t="str">
        <f t="shared" si="1455"/>
        <v/>
      </c>
      <c r="L4144" s="3" t="str">
        <f t="shared" si="1456"/>
        <v/>
      </c>
      <c r="M4144" s="3" t="str">
        <f t="shared" si="1457"/>
        <v/>
      </c>
      <c r="N4144" s="54" t="str">
        <f t="shared" si="1458"/>
        <v/>
      </c>
      <c r="O4144" s="3" t="str">
        <f t="shared" si="1459"/>
        <v/>
      </c>
      <c r="P4144" s="19" t="str">
        <f t="shared" si="1460"/>
        <v/>
      </c>
      <c r="Q4144" s="23" t="e">
        <f>_xlfn.XLOOKUP(R4144,summary!C1532:C1568,summary!B1532:B1568)</f>
        <v>#N/A</v>
      </c>
      <c r="R4144" s="24" t="str">
        <f t="shared" si="1444"/>
        <v>기흥동</v>
      </c>
      <c r="S4144" s="24" t="str">
        <f t="shared" si="1461"/>
        <v>공세7통</v>
      </c>
      <c r="T4144" s="24" t="str">
        <f t="shared" si="1462"/>
        <v>(공세동)</v>
      </c>
      <c r="U4144" s="24" t="str">
        <f t="shared" si="1463"/>
        <v>공세</v>
      </c>
      <c r="V4144" s="25">
        <f t="shared" si="1464"/>
        <v>7</v>
      </c>
      <c r="W4144" s="25">
        <f t="shared" si="1465"/>
        <v>15</v>
      </c>
      <c r="X4144" s="59"/>
      <c r="Y4144" s="59"/>
      <c r="Z4144" s="59" t="s">
        <v>279</v>
      </c>
      <c r="AA4144" s="63" t="s">
        <v>4778</v>
      </c>
    </row>
    <row r="4145" spans="1:27" ht="16.5" customHeight="1" x14ac:dyDescent="0.3">
      <c r="A4145" s="22" t="b">
        <f t="shared" si="1445"/>
        <v>0</v>
      </c>
      <c r="B4145" s="22" t="b">
        <f t="shared" si="1446"/>
        <v>0</v>
      </c>
      <c r="C4145" s="22" t="b">
        <f t="shared" si="1447"/>
        <v>0</v>
      </c>
      <c r="D4145" s="22" t="b">
        <f t="shared" si="1448"/>
        <v>0</v>
      </c>
      <c r="E4145" s="22" t="b">
        <f t="shared" si="1449"/>
        <v>0</v>
      </c>
      <c r="F4145" s="52" t="b">
        <f t="shared" si="1450"/>
        <v>0</v>
      </c>
      <c r="G4145" s="22" t="b">
        <f t="shared" si="1451"/>
        <v>0</v>
      </c>
      <c r="H4145" s="22" t="b">
        <f t="shared" si="1452"/>
        <v>0</v>
      </c>
      <c r="I4145" s="22" t="b">
        <f t="shared" si="1453"/>
        <v>0</v>
      </c>
      <c r="J4145" s="22" t="b">
        <f t="shared" si="1454"/>
        <v>0</v>
      </c>
      <c r="K4145" s="3" t="str">
        <f t="shared" si="1455"/>
        <v/>
      </c>
      <c r="L4145" s="3" t="str">
        <f t="shared" si="1456"/>
        <v/>
      </c>
      <c r="M4145" s="3" t="str">
        <f t="shared" si="1457"/>
        <v/>
      </c>
      <c r="N4145" s="54" t="str">
        <f t="shared" si="1458"/>
        <v/>
      </c>
      <c r="O4145" s="3" t="str">
        <f t="shared" si="1459"/>
        <v/>
      </c>
      <c r="P4145" s="19" t="str">
        <f t="shared" si="1460"/>
        <v/>
      </c>
      <c r="Q4145" s="23" t="e">
        <f>_xlfn.XLOOKUP(R4145,summary!C1533:C1569,summary!B1533:B1569)</f>
        <v>#N/A</v>
      </c>
      <c r="R4145" s="24" t="str">
        <f t="shared" si="1444"/>
        <v>기흥동</v>
      </c>
      <c r="S4145" s="24" t="str">
        <f t="shared" si="1461"/>
        <v>공세7통</v>
      </c>
      <c r="T4145" s="24" t="str">
        <f t="shared" si="1462"/>
        <v>(공세동)</v>
      </c>
      <c r="U4145" s="24" t="str">
        <f t="shared" si="1463"/>
        <v>공세</v>
      </c>
      <c r="V4145" s="25">
        <f t="shared" si="1464"/>
        <v>7</v>
      </c>
      <c r="W4145" s="25">
        <f t="shared" si="1465"/>
        <v>16</v>
      </c>
      <c r="X4145" s="59"/>
      <c r="Y4145" s="59"/>
      <c r="Z4145" s="59" t="s">
        <v>321</v>
      </c>
      <c r="AA4145" s="63" t="s">
        <v>4779</v>
      </c>
    </row>
    <row r="4146" spans="1:27" ht="16.5" customHeight="1" x14ac:dyDescent="0.3">
      <c r="A4146" s="22" t="b">
        <f t="shared" si="1445"/>
        <v>1</v>
      </c>
      <c r="B4146" s="22" t="b">
        <f t="shared" si="1446"/>
        <v>0</v>
      </c>
      <c r="C4146" s="22" t="b">
        <f t="shared" si="1447"/>
        <v>0</v>
      </c>
      <c r="D4146" s="22" t="b">
        <f t="shared" si="1448"/>
        <v>0</v>
      </c>
      <c r="E4146" s="22" t="b">
        <f t="shared" si="1449"/>
        <v>0</v>
      </c>
      <c r="F4146" s="52" t="b">
        <f t="shared" si="1450"/>
        <v>0</v>
      </c>
      <c r="G4146" s="22" t="b">
        <f t="shared" si="1451"/>
        <v>0</v>
      </c>
      <c r="H4146" s="22" t="b">
        <f t="shared" si="1452"/>
        <v>0</v>
      </c>
      <c r="I4146" s="22" t="b">
        <f t="shared" si="1453"/>
        <v>0</v>
      </c>
      <c r="J4146" s="22" t="b">
        <f t="shared" si="1454"/>
        <v>1</v>
      </c>
      <c r="K4146" s="3" t="str">
        <f t="shared" si="1455"/>
        <v>공세8통</v>
      </c>
      <c r="L4146" s="3" t="str">
        <f t="shared" si="1456"/>
        <v>세8</v>
      </c>
      <c r="M4146" s="3">
        <f t="shared" si="1457"/>
        <v>8</v>
      </c>
      <c r="N4146" s="54" t="str">
        <f t="shared" si="1458"/>
        <v>공세</v>
      </c>
      <c r="O4146" s="3" t="str">
        <f t="shared" si="1459"/>
        <v/>
      </c>
      <c r="P4146" s="19" t="str">
        <f t="shared" si="1460"/>
        <v/>
      </c>
      <c r="Q4146" s="23" t="e">
        <f>_xlfn.XLOOKUP(R4146,summary!C1534:C1570,summary!B1534:B1570)</f>
        <v>#N/A</v>
      </c>
      <c r="R4146" s="24" t="str">
        <f t="shared" si="1444"/>
        <v>기흥동</v>
      </c>
      <c r="S4146" s="24" t="str">
        <f t="shared" si="1461"/>
        <v>공세8통</v>
      </c>
      <c r="T4146" s="24" t="str">
        <f t="shared" si="1462"/>
        <v>(공세동)</v>
      </c>
      <c r="U4146" s="24" t="str">
        <f t="shared" si="1463"/>
        <v>공세</v>
      </c>
      <c r="V4146" s="25">
        <f t="shared" si="1464"/>
        <v>8</v>
      </c>
      <c r="W4146" s="25">
        <f t="shared" si="1465"/>
        <v>1</v>
      </c>
      <c r="X4146" s="59"/>
      <c r="Y4146" s="59" t="s">
        <v>4780</v>
      </c>
      <c r="Z4146" s="59" t="s">
        <v>63</v>
      </c>
      <c r="AA4146" s="63" t="s">
        <v>4781</v>
      </c>
    </row>
    <row r="4147" spans="1:27" ht="16.5" customHeight="1" x14ac:dyDescent="0.3">
      <c r="A4147" s="22" t="b">
        <f t="shared" si="1445"/>
        <v>1</v>
      </c>
      <c r="B4147" s="22" t="b">
        <f t="shared" si="1446"/>
        <v>1</v>
      </c>
      <c r="C4147" s="22" t="b">
        <f t="shared" si="1447"/>
        <v>1</v>
      </c>
      <c r="D4147" s="22" t="b">
        <f t="shared" si="1448"/>
        <v>1</v>
      </c>
      <c r="E4147" s="22" t="b">
        <f t="shared" si="1449"/>
        <v>1</v>
      </c>
      <c r="F4147" s="52" t="b">
        <f t="shared" si="1450"/>
        <v>0</v>
      </c>
      <c r="G4147" s="22" t="b">
        <f t="shared" si="1451"/>
        <v>0</v>
      </c>
      <c r="H4147" s="22" t="b">
        <f t="shared" si="1452"/>
        <v>0</v>
      </c>
      <c r="I4147" s="22" t="b">
        <f t="shared" si="1453"/>
        <v>0</v>
      </c>
      <c r="J4147" s="22" t="b">
        <f t="shared" si="1454"/>
        <v>0</v>
      </c>
      <c r="K4147" s="3" t="str">
        <f t="shared" si="1455"/>
        <v/>
      </c>
      <c r="L4147" s="3" t="str">
        <f t="shared" si="1456"/>
        <v/>
      </c>
      <c r="M4147" s="3" t="str">
        <f t="shared" si="1457"/>
        <v/>
      </c>
      <c r="N4147" s="54" t="str">
        <f t="shared" si="1458"/>
        <v/>
      </c>
      <c r="O4147" s="3" t="str">
        <f t="shared" si="1459"/>
        <v/>
      </c>
      <c r="P4147" s="19" t="str">
        <f t="shared" si="1460"/>
        <v>(공세동)</v>
      </c>
      <c r="Q4147" s="23" t="e">
        <f>_xlfn.XLOOKUP(R4147,summary!C1535:C1571,summary!B1535:B1571)</f>
        <v>#N/A</v>
      </c>
      <c r="R4147" s="24" t="str">
        <f t="shared" si="1444"/>
        <v>기흥동</v>
      </c>
      <c r="S4147" s="24" t="str">
        <f t="shared" si="1461"/>
        <v>공세8통</v>
      </c>
      <c r="T4147" s="24" t="str">
        <f t="shared" si="1462"/>
        <v>(공세동)</v>
      </c>
      <c r="U4147" s="24" t="str">
        <f t="shared" si="1463"/>
        <v>공세</v>
      </c>
      <c r="V4147" s="25">
        <f t="shared" si="1464"/>
        <v>8</v>
      </c>
      <c r="W4147" s="25">
        <f t="shared" si="1465"/>
        <v>2</v>
      </c>
      <c r="X4147" s="59"/>
      <c r="Y4147" s="59" t="s">
        <v>4696</v>
      </c>
      <c r="Z4147" s="59" t="s">
        <v>65</v>
      </c>
      <c r="AA4147" s="63" t="s">
        <v>4782</v>
      </c>
    </row>
    <row r="4148" spans="1:27" ht="16.5" customHeight="1" x14ac:dyDescent="0.3">
      <c r="A4148" s="22" t="b">
        <f t="shared" si="1445"/>
        <v>0</v>
      </c>
      <c r="B4148" s="22" t="b">
        <f t="shared" si="1446"/>
        <v>0</v>
      </c>
      <c r="C4148" s="22" t="b">
        <f t="shared" si="1447"/>
        <v>0</v>
      </c>
      <c r="D4148" s="22" t="b">
        <f t="shared" si="1448"/>
        <v>0</v>
      </c>
      <c r="E4148" s="22" t="b">
        <f t="shared" si="1449"/>
        <v>0</v>
      </c>
      <c r="F4148" s="52" t="b">
        <f t="shared" si="1450"/>
        <v>0</v>
      </c>
      <c r="G4148" s="22" t="b">
        <f t="shared" si="1451"/>
        <v>0</v>
      </c>
      <c r="H4148" s="22" t="b">
        <f t="shared" si="1452"/>
        <v>0</v>
      </c>
      <c r="I4148" s="22" t="b">
        <f t="shared" si="1453"/>
        <v>0</v>
      </c>
      <c r="J4148" s="22" t="b">
        <f t="shared" si="1454"/>
        <v>0</v>
      </c>
      <c r="K4148" s="3" t="str">
        <f t="shared" si="1455"/>
        <v/>
      </c>
      <c r="L4148" s="3" t="str">
        <f t="shared" si="1456"/>
        <v/>
      </c>
      <c r="M4148" s="3" t="str">
        <f t="shared" si="1457"/>
        <v/>
      </c>
      <c r="N4148" s="54" t="str">
        <f t="shared" si="1458"/>
        <v/>
      </c>
      <c r="O4148" s="3" t="str">
        <f t="shared" si="1459"/>
        <v/>
      </c>
      <c r="P4148" s="19" t="str">
        <f t="shared" si="1460"/>
        <v/>
      </c>
      <c r="Q4148" s="23" t="e">
        <f>_xlfn.XLOOKUP(R4148,summary!C1536:C1572,summary!B1536:B1572)</f>
        <v>#N/A</v>
      </c>
      <c r="R4148" s="24" t="str">
        <f t="shared" si="1444"/>
        <v>기흥동</v>
      </c>
      <c r="S4148" s="24" t="str">
        <f t="shared" si="1461"/>
        <v>공세8통</v>
      </c>
      <c r="T4148" s="24" t="str">
        <f t="shared" si="1462"/>
        <v>(공세동)</v>
      </c>
      <c r="U4148" s="24" t="str">
        <f t="shared" si="1463"/>
        <v>공세</v>
      </c>
      <c r="V4148" s="25">
        <f t="shared" si="1464"/>
        <v>8</v>
      </c>
      <c r="W4148" s="25">
        <f t="shared" si="1465"/>
        <v>3</v>
      </c>
      <c r="X4148" s="59"/>
      <c r="Y4148" s="59"/>
      <c r="Z4148" s="59" t="s">
        <v>67</v>
      </c>
      <c r="AA4148" s="63" t="s">
        <v>4783</v>
      </c>
    </row>
    <row r="4149" spans="1:27" ht="16.5" customHeight="1" x14ac:dyDescent="0.3">
      <c r="A4149" s="22" t="b">
        <f t="shared" si="1445"/>
        <v>0</v>
      </c>
      <c r="B4149" s="22" t="b">
        <f t="shared" si="1446"/>
        <v>0</v>
      </c>
      <c r="C4149" s="22" t="b">
        <f t="shared" si="1447"/>
        <v>0</v>
      </c>
      <c r="D4149" s="22" t="b">
        <f t="shared" si="1448"/>
        <v>0</v>
      </c>
      <c r="E4149" s="22" t="b">
        <f t="shared" si="1449"/>
        <v>0</v>
      </c>
      <c r="F4149" s="52" t="b">
        <f t="shared" si="1450"/>
        <v>0</v>
      </c>
      <c r="G4149" s="22" t="b">
        <f t="shared" si="1451"/>
        <v>0</v>
      </c>
      <c r="H4149" s="22" t="b">
        <f t="shared" si="1452"/>
        <v>0</v>
      </c>
      <c r="I4149" s="22" t="b">
        <f t="shared" si="1453"/>
        <v>0</v>
      </c>
      <c r="J4149" s="22" t="b">
        <f t="shared" si="1454"/>
        <v>0</v>
      </c>
      <c r="K4149" s="3" t="str">
        <f t="shared" si="1455"/>
        <v/>
      </c>
      <c r="L4149" s="3" t="str">
        <f t="shared" si="1456"/>
        <v/>
      </c>
      <c r="M4149" s="3" t="str">
        <f t="shared" si="1457"/>
        <v/>
      </c>
      <c r="N4149" s="54" t="str">
        <f t="shared" si="1458"/>
        <v/>
      </c>
      <c r="O4149" s="3" t="str">
        <f t="shared" si="1459"/>
        <v/>
      </c>
      <c r="P4149" s="19" t="str">
        <f t="shared" si="1460"/>
        <v/>
      </c>
      <c r="Q4149" s="23" t="e">
        <f>_xlfn.XLOOKUP(R4149,summary!C1537:C1573,summary!B1537:B1573)</f>
        <v>#N/A</v>
      </c>
      <c r="R4149" s="24" t="str">
        <f t="shared" si="1444"/>
        <v>기흥동</v>
      </c>
      <c r="S4149" s="24" t="str">
        <f t="shared" si="1461"/>
        <v>공세8통</v>
      </c>
      <c r="T4149" s="24" t="str">
        <f t="shared" si="1462"/>
        <v>(공세동)</v>
      </c>
      <c r="U4149" s="24" t="str">
        <f t="shared" si="1463"/>
        <v>공세</v>
      </c>
      <c r="V4149" s="25">
        <f t="shared" si="1464"/>
        <v>8</v>
      </c>
      <c r="W4149" s="25">
        <f t="shared" si="1465"/>
        <v>4</v>
      </c>
      <c r="X4149" s="59"/>
      <c r="Y4149" s="59"/>
      <c r="Z4149" s="59" t="s">
        <v>73</v>
      </c>
      <c r="AA4149" s="63" t="s">
        <v>4784</v>
      </c>
    </row>
    <row r="4150" spans="1:27" ht="16.5" customHeight="1" x14ac:dyDescent="0.3">
      <c r="A4150" s="22" t="b">
        <f t="shared" si="1445"/>
        <v>0</v>
      </c>
      <c r="B4150" s="22" t="b">
        <f t="shared" si="1446"/>
        <v>0</v>
      </c>
      <c r="C4150" s="22" t="b">
        <f t="shared" si="1447"/>
        <v>0</v>
      </c>
      <c r="D4150" s="22" t="b">
        <f t="shared" si="1448"/>
        <v>0</v>
      </c>
      <c r="E4150" s="22" t="b">
        <f t="shared" si="1449"/>
        <v>0</v>
      </c>
      <c r="F4150" s="52" t="b">
        <f t="shared" si="1450"/>
        <v>0</v>
      </c>
      <c r="G4150" s="22" t="b">
        <f t="shared" si="1451"/>
        <v>0</v>
      </c>
      <c r="H4150" s="22" t="b">
        <f t="shared" si="1452"/>
        <v>0</v>
      </c>
      <c r="I4150" s="22" t="b">
        <f t="shared" si="1453"/>
        <v>0</v>
      </c>
      <c r="J4150" s="22" t="b">
        <f t="shared" si="1454"/>
        <v>0</v>
      </c>
      <c r="K4150" s="3" t="str">
        <f t="shared" si="1455"/>
        <v/>
      </c>
      <c r="L4150" s="3" t="str">
        <f t="shared" si="1456"/>
        <v/>
      </c>
      <c r="M4150" s="3" t="str">
        <f t="shared" si="1457"/>
        <v/>
      </c>
      <c r="N4150" s="54" t="str">
        <f t="shared" si="1458"/>
        <v/>
      </c>
      <c r="O4150" s="3" t="str">
        <f t="shared" si="1459"/>
        <v/>
      </c>
      <c r="P4150" s="19" t="str">
        <f t="shared" si="1460"/>
        <v/>
      </c>
      <c r="Q4150" s="23" t="e">
        <f>_xlfn.XLOOKUP(R4150,summary!C1538:C1574,summary!B1538:B1574)</f>
        <v>#N/A</v>
      </c>
      <c r="R4150" s="24" t="str">
        <f t="shared" si="1444"/>
        <v>기흥동</v>
      </c>
      <c r="S4150" s="24" t="str">
        <f t="shared" si="1461"/>
        <v>공세8통</v>
      </c>
      <c r="T4150" s="24" t="str">
        <f t="shared" si="1462"/>
        <v>(공세동)</v>
      </c>
      <c r="U4150" s="24" t="str">
        <f t="shared" si="1463"/>
        <v>공세</v>
      </c>
      <c r="V4150" s="25">
        <f t="shared" si="1464"/>
        <v>8</v>
      </c>
      <c r="W4150" s="25">
        <f t="shared" si="1465"/>
        <v>5</v>
      </c>
      <c r="X4150" s="59"/>
      <c r="Y4150" s="59"/>
      <c r="Z4150" s="59" t="s">
        <v>87</v>
      </c>
      <c r="AA4150" s="63" t="s">
        <v>4785</v>
      </c>
    </row>
    <row r="4151" spans="1:27" ht="16.5" customHeight="1" x14ac:dyDescent="0.3">
      <c r="A4151" s="22" t="b">
        <f t="shared" si="1445"/>
        <v>0</v>
      </c>
      <c r="B4151" s="22" t="b">
        <f t="shared" si="1446"/>
        <v>0</v>
      </c>
      <c r="C4151" s="22" t="b">
        <f t="shared" si="1447"/>
        <v>0</v>
      </c>
      <c r="D4151" s="22" t="b">
        <f t="shared" si="1448"/>
        <v>0</v>
      </c>
      <c r="E4151" s="22" t="b">
        <f t="shared" si="1449"/>
        <v>0</v>
      </c>
      <c r="F4151" s="52" t="b">
        <f t="shared" si="1450"/>
        <v>0</v>
      </c>
      <c r="G4151" s="22" t="b">
        <f t="shared" si="1451"/>
        <v>0</v>
      </c>
      <c r="H4151" s="22" t="b">
        <f t="shared" si="1452"/>
        <v>0</v>
      </c>
      <c r="I4151" s="22" t="b">
        <f t="shared" si="1453"/>
        <v>0</v>
      </c>
      <c r="J4151" s="22" t="b">
        <f t="shared" si="1454"/>
        <v>0</v>
      </c>
      <c r="K4151" s="3" t="str">
        <f t="shared" si="1455"/>
        <v/>
      </c>
      <c r="L4151" s="3" t="str">
        <f t="shared" si="1456"/>
        <v/>
      </c>
      <c r="M4151" s="3" t="str">
        <f t="shared" si="1457"/>
        <v/>
      </c>
      <c r="N4151" s="54" t="str">
        <f t="shared" si="1458"/>
        <v/>
      </c>
      <c r="O4151" s="3" t="str">
        <f t="shared" si="1459"/>
        <v/>
      </c>
      <c r="P4151" s="19" t="str">
        <f t="shared" si="1460"/>
        <v/>
      </c>
      <c r="Q4151" s="23" t="e">
        <f>_xlfn.XLOOKUP(R4151,summary!C1539:C1575,summary!B1539:B1575)</f>
        <v>#N/A</v>
      </c>
      <c r="R4151" s="24" t="str">
        <f t="shared" si="1444"/>
        <v>기흥동</v>
      </c>
      <c r="S4151" s="24" t="str">
        <f t="shared" si="1461"/>
        <v>공세8통</v>
      </c>
      <c r="T4151" s="24" t="str">
        <f t="shared" si="1462"/>
        <v>(공세동)</v>
      </c>
      <c r="U4151" s="24" t="str">
        <f t="shared" si="1463"/>
        <v>공세</v>
      </c>
      <c r="V4151" s="25">
        <f t="shared" si="1464"/>
        <v>8</v>
      </c>
      <c r="W4151" s="25">
        <f t="shared" si="1465"/>
        <v>6</v>
      </c>
      <c r="X4151" s="59"/>
      <c r="Y4151" s="59"/>
      <c r="Z4151" s="59" t="s">
        <v>89</v>
      </c>
      <c r="AA4151" s="63" t="s">
        <v>4786</v>
      </c>
    </row>
    <row r="4152" spans="1:27" ht="16.5" customHeight="1" x14ac:dyDescent="0.3">
      <c r="A4152" s="22" t="b">
        <f t="shared" si="1445"/>
        <v>0</v>
      </c>
      <c r="B4152" s="22" t="b">
        <f t="shared" si="1446"/>
        <v>0</v>
      </c>
      <c r="C4152" s="22" t="b">
        <f t="shared" si="1447"/>
        <v>0</v>
      </c>
      <c r="D4152" s="22" t="b">
        <f t="shared" si="1448"/>
        <v>0</v>
      </c>
      <c r="E4152" s="22" t="b">
        <f t="shared" si="1449"/>
        <v>0</v>
      </c>
      <c r="F4152" s="52" t="b">
        <f t="shared" si="1450"/>
        <v>0</v>
      </c>
      <c r="G4152" s="22" t="b">
        <f t="shared" si="1451"/>
        <v>0</v>
      </c>
      <c r="H4152" s="22" t="b">
        <f t="shared" si="1452"/>
        <v>0</v>
      </c>
      <c r="I4152" s="22" t="b">
        <f t="shared" si="1453"/>
        <v>0</v>
      </c>
      <c r="J4152" s="22" t="b">
        <f t="shared" si="1454"/>
        <v>0</v>
      </c>
      <c r="K4152" s="3" t="str">
        <f t="shared" si="1455"/>
        <v/>
      </c>
      <c r="L4152" s="3" t="str">
        <f t="shared" si="1456"/>
        <v/>
      </c>
      <c r="M4152" s="3" t="str">
        <f t="shared" si="1457"/>
        <v/>
      </c>
      <c r="N4152" s="54" t="str">
        <f t="shared" si="1458"/>
        <v/>
      </c>
      <c r="O4152" s="3" t="str">
        <f t="shared" si="1459"/>
        <v/>
      </c>
      <c r="P4152" s="19" t="str">
        <f t="shared" si="1460"/>
        <v/>
      </c>
      <c r="Q4152" s="23" t="e">
        <f>_xlfn.XLOOKUP(R4152,summary!C1540:C1576,summary!B1540:B1576)</f>
        <v>#N/A</v>
      </c>
      <c r="R4152" s="24" t="str">
        <f t="shared" si="1444"/>
        <v>기흥동</v>
      </c>
      <c r="S4152" s="24" t="str">
        <f t="shared" si="1461"/>
        <v>공세8통</v>
      </c>
      <c r="T4152" s="24" t="str">
        <f t="shared" si="1462"/>
        <v>(공세동)</v>
      </c>
      <c r="U4152" s="24" t="str">
        <f t="shared" si="1463"/>
        <v>공세</v>
      </c>
      <c r="V4152" s="25">
        <f t="shared" si="1464"/>
        <v>8</v>
      </c>
      <c r="W4152" s="25">
        <f t="shared" si="1465"/>
        <v>7</v>
      </c>
      <c r="X4152" s="59"/>
      <c r="Y4152" s="59"/>
      <c r="Z4152" s="59" t="s">
        <v>91</v>
      </c>
      <c r="AA4152" s="63" t="s">
        <v>4787</v>
      </c>
    </row>
    <row r="4153" spans="1:27" ht="16.5" customHeight="1" x14ac:dyDescent="0.3">
      <c r="A4153" s="22" t="b">
        <f t="shared" si="1445"/>
        <v>0</v>
      </c>
      <c r="B4153" s="22" t="b">
        <f t="shared" si="1446"/>
        <v>0</v>
      </c>
      <c r="C4153" s="22" t="b">
        <f t="shared" si="1447"/>
        <v>0</v>
      </c>
      <c r="D4153" s="22" t="b">
        <f t="shared" si="1448"/>
        <v>0</v>
      </c>
      <c r="E4153" s="22" t="b">
        <f t="shared" si="1449"/>
        <v>0</v>
      </c>
      <c r="F4153" s="52" t="b">
        <f t="shared" si="1450"/>
        <v>0</v>
      </c>
      <c r="G4153" s="22" t="b">
        <f t="shared" si="1451"/>
        <v>0</v>
      </c>
      <c r="H4153" s="22" t="b">
        <f t="shared" si="1452"/>
        <v>0</v>
      </c>
      <c r="I4153" s="22" t="b">
        <f t="shared" si="1453"/>
        <v>0</v>
      </c>
      <c r="J4153" s="22" t="b">
        <f t="shared" si="1454"/>
        <v>0</v>
      </c>
      <c r="K4153" s="3" t="str">
        <f t="shared" si="1455"/>
        <v/>
      </c>
      <c r="L4153" s="3" t="str">
        <f t="shared" si="1456"/>
        <v/>
      </c>
      <c r="M4153" s="3" t="str">
        <f t="shared" si="1457"/>
        <v/>
      </c>
      <c r="N4153" s="54" t="str">
        <f t="shared" si="1458"/>
        <v/>
      </c>
      <c r="O4153" s="3" t="str">
        <f t="shared" si="1459"/>
        <v/>
      </c>
      <c r="P4153" s="19" t="str">
        <f t="shared" si="1460"/>
        <v/>
      </c>
      <c r="Q4153" s="23" t="e">
        <f>_xlfn.XLOOKUP(R4153,summary!C1541:C1577,summary!B1541:B1577)</f>
        <v>#N/A</v>
      </c>
      <c r="R4153" s="24" t="str">
        <f t="shared" si="1444"/>
        <v>기흥동</v>
      </c>
      <c r="S4153" s="24" t="str">
        <f t="shared" si="1461"/>
        <v>공세8통</v>
      </c>
      <c r="T4153" s="24" t="str">
        <f t="shared" si="1462"/>
        <v>(공세동)</v>
      </c>
      <c r="U4153" s="24" t="str">
        <f t="shared" si="1463"/>
        <v>공세</v>
      </c>
      <c r="V4153" s="25">
        <f t="shared" si="1464"/>
        <v>8</v>
      </c>
      <c r="W4153" s="25">
        <f t="shared" si="1465"/>
        <v>8</v>
      </c>
      <c r="X4153" s="59"/>
      <c r="Y4153" s="59"/>
      <c r="Z4153" s="59" t="s">
        <v>93</v>
      </c>
      <c r="AA4153" s="63" t="s">
        <v>4788</v>
      </c>
    </row>
    <row r="4154" spans="1:27" ht="16.5" customHeight="1" x14ac:dyDescent="0.3">
      <c r="A4154" s="22" t="b">
        <f t="shared" si="1445"/>
        <v>0</v>
      </c>
      <c r="B4154" s="22" t="b">
        <f t="shared" si="1446"/>
        <v>0</v>
      </c>
      <c r="C4154" s="22" t="b">
        <f t="shared" si="1447"/>
        <v>0</v>
      </c>
      <c r="D4154" s="22" t="b">
        <f t="shared" si="1448"/>
        <v>0</v>
      </c>
      <c r="E4154" s="22" t="b">
        <f t="shared" si="1449"/>
        <v>0</v>
      </c>
      <c r="F4154" s="52" t="b">
        <f t="shared" si="1450"/>
        <v>0</v>
      </c>
      <c r="G4154" s="22" t="b">
        <f t="shared" si="1451"/>
        <v>0</v>
      </c>
      <c r="H4154" s="22" t="b">
        <f t="shared" si="1452"/>
        <v>0</v>
      </c>
      <c r="I4154" s="22" t="b">
        <f t="shared" si="1453"/>
        <v>0</v>
      </c>
      <c r="J4154" s="22" t="b">
        <f t="shared" si="1454"/>
        <v>0</v>
      </c>
      <c r="K4154" s="3" t="str">
        <f t="shared" si="1455"/>
        <v/>
      </c>
      <c r="L4154" s="3" t="str">
        <f t="shared" si="1456"/>
        <v/>
      </c>
      <c r="M4154" s="3" t="str">
        <f t="shared" si="1457"/>
        <v/>
      </c>
      <c r="N4154" s="54" t="str">
        <f t="shared" si="1458"/>
        <v/>
      </c>
      <c r="O4154" s="3" t="str">
        <f t="shared" si="1459"/>
        <v/>
      </c>
      <c r="P4154" s="19" t="str">
        <f t="shared" si="1460"/>
        <v/>
      </c>
      <c r="Q4154" s="23" t="e">
        <f>_xlfn.XLOOKUP(R4154,summary!C1542:C1578,summary!B1542:B1578)</f>
        <v>#N/A</v>
      </c>
      <c r="R4154" s="24" t="str">
        <f t="shared" si="1444"/>
        <v>기흥동</v>
      </c>
      <c r="S4154" s="24" t="str">
        <f t="shared" si="1461"/>
        <v>공세8통</v>
      </c>
      <c r="T4154" s="24" t="str">
        <f t="shared" si="1462"/>
        <v>(공세동)</v>
      </c>
      <c r="U4154" s="24" t="str">
        <f t="shared" si="1463"/>
        <v>공세</v>
      </c>
      <c r="V4154" s="25">
        <f t="shared" si="1464"/>
        <v>8</v>
      </c>
      <c r="W4154" s="25">
        <f t="shared" si="1465"/>
        <v>9</v>
      </c>
      <c r="X4154" s="59"/>
      <c r="Y4154" s="59"/>
      <c r="Z4154" s="59" t="s">
        <v>95</v>
      </c>
      <c r="AA4154" s="63" t="s">
        <v>4789</v>
      </c>
    </row>
    <row r="4155" spans="1:27" ht="16.5" customHeight="1" x14ac:dyDescent="0.3">
      <c r="A4155" s="22" t="b">
        <f t="shared" si="1445"/>
        <v>0</v>
      </c>
      <c r="B4155" s="22" t="b">
        <f t="shared" si="1446"/>
        <v>0</v>
      </c>
      <c r="C4155" s="22" t="b">
        <f t="shared" si="1447"/>
        <v>0</v>
      </c>
      <c r="D4155" s="22" t="b">
        <f t="shared" si="1448"/>
        <v>0</v>
      </c>
      <c r="E4155" s="22" t="b">
        <f t="shared" si="1449"/>
        <v>0</v>
      </c>
      <c r="F4155" s="52" t="b">
        <f t="shared" si="1450"/>
        <v>0</v>
      </c>
      <c r="G4155" s="22" t="b">
        <f t="shared" si="1451"/>
        <v>0</v>
      </c>
      <c r="H4155" s="22" t="b">
        <f t="shared" si="1452"/>
        <v>0</v>
      </c>
      <c r="I4155" s="22" t="b">
        <f t="shared" si="1453"/>
        <v>0</v>
      </c>
      <c r="J4155" s="22" t="b">
        <f t="shared" si="1454"/>
        <v>0</v>
      </c>
      <c r="K4155" s="3" t="str">
        <f t="shared" si="1455"/>
        <v/>
      </c>
      <c r="L4155" s="3" t="str">
        <f t="shared" si="1456"/>
        <v/>
      </c>
      <c r="M4155" s="3" t="str">
        <f t="shared" si="1457"/>
        <v/>
      </c>
      <c r="N4155" s="54" t="str">
        <f t="shared" si="1458"/>
        <v/>
      </c>
      <c r="O4155" s="3" t="str">
        <f t="shared" si="1459"/>
        <v/>
      </c>
      <c r="P4155" s="19" t="str">
        <f t="shared" si="1460"/>
        <v/>
      </c>
      <c r="Q4155" s="23" t="e">
        <f>_xlfn.XLOOKUP(R4155,summary!C1543:C1579,summary!B1543:B1579)</f>
        <v>#N/A</v>
      </c>
      <c r="R4155" s="24" t="str">
        <f t="shared" si="1444"/>
        <v>기흥동</v>
      </c>
      <c r="S4155" s="24" t="str">
        <f t="shared" si="1461"/>
        <v>공세8통</v>
      </c>
      <c r="T4155" s="24" t="str">
        <f t="shared" si="1462"/>
        <v>(공세동)</v>
      </c>
      <c r="U4155" s="24" t="str">
        <f t="shared" si="1463"/>
        <v>공세</v>
      </c>
      <c r="V4155" s="25">
        <f t="shared" si="1464"/>
        <v>8</v>
      </c>
      <c r="W4155" s="25">
        <f t="shared" si="1465"/>
        <v>10</v>
      </c>
      <c r="X4155" s="59"/>
      <c r="Y4155" s="59"/>
      <c r="Z4155" s="59" t="s">
        <v>97</v>
      </c>
      <c r="AA4155" s="63" t="s">
        <v>4790</v>
      </c>
    </row>
    <row r="4156" spans="1:27" ht="16.5" customHeight="1" x14ac:dyDescent="0.3">
      <c r="A4156" s="22" t="b">
        <f t="shared" si="1445"/>
        <v>0</v>
      </c>
      <c r="B4156" s="22" t="b">
        <f t="shared" si="1446"/>
        <v>0</v>
      </c>
      <c r="C4156" s="22" t="b">
        <f t="shared" si="1447"/>
        <v>0</v>
      </c>
      <c r="D4156" s="22" t="b">
        <f t="shared" si="1448"/>
        <v>0</v>
      </c>
      <c r="E4156" s="22" t="b">
        <f t="shared" si="1449"/>
        <v>0</v>
      </c>
      <c r="F4156" s="52" t="b">
        <f t="shared" si="1450"/>
        <v>0</v>
      </c>
      <c r="G4156" s="22" t="b">
        <f t="shared" si="1451"/>
        <v>0</v>
      </c>
      <c r="H4156" s="22" t="b">
        <f t="shared" si="1452"/>
        <v>0</v>
      </c>
      <c r="I4156" s="22" t="b">
        <f t="shared" si="1453"/>
        <v>0</v>
      </c>
      <c r="J4156" s="22" t="b">
        <f t="shared" si="1454"/>
        <v>0</v>
      </c>
      <c r="K4156" s="3" t="str">
        <f t="shared" si="1455"/>
        <v/>
      </c>
      <c r="L4156" s="3" t="str">
        <f t="shared" si="1456"/>
        <v/>
      </c>
      <c r="M4156" s="3" t="str">
        <f t="shared" si="1457"/>
        <v/>
      </c>
      <c r="N4156" s="54" t="str">
        <f t="shared" si="1458"/>
        <v/>
      </c>
      <c r="O4156" s="3" t="str">
        <f t="shared" si="1459"/>
        <v/>
      </c>
      <c r="P4156" s="19" t="str">
        <f t="shared" si="1460"/>
        <v/>
      </c>
      <c r="Q4156" s="23" t="e">
        <f>_xlfn.XLOOKUP(R4156,summary!C1544:C1580,summary!B1544:B1580)</f>
        <v>#N/A</v>
      </c>
      <c r="R4156" s="24" t="str">
        <f t="shared" si="1444"/>
        <v>기흥동</v>
      </c>
      <c r="S4156" s="24" t="str">
        <f t="shared" si="1461"/>
        <v>공세8통</v>
      </c>
      <c r="T4156" s="24" t="str">
        <f t="shared" si="1462"/>
        <v>(공세동)</v>
      </c>
      <c r="U4156" s="24" t="str">
        <f t="shared" si="1463"/>
        <v>공세</v>
      </c>
      <c r="V4156" s="25">
        <f t="shared" si="1464"/>
        <v>8</v>
      </c>
      <c r="W4156" s="25">
        <f t="shared" si="1465"/>
        <v>11</v>
      </c>
      <c r="X4156" s="59"/>
      <c r="Y4156" s="59"/>
      <c r="Z4156" s="59" t="s">
        <v>99</v>
      </c>
      <c r="AA4156" s="63" t="s">
        <v>4791</v>
      </c>
    </row>
    <row r="4157" spans="1:27" ht="16.5" customHeight="1" x14ac:dyDescent="0.3">
      <c r="A4157" s="22" t="b">
        <f t="shared" si="1445"/>
        <v>0</v>
      </c>
      <c r="B4157" s="22" t="b">
        <f t="shared" si="1446"/>
        <v>0</v>
      </c>
      <c r="C4157" s="22" t="b">
        <f t="shared" si="1447"/>
        <v>0</v>
      </c>
      <c r="D4157" s="22" t="b">
        <f t="shared" si="1448"/>
        <v>0</v>
      </c>
      <c r="E4157" s="22" t="b">
        <f t="shared" si="1449"/>
        <v>0</v>
      </c>
      <c r="F4157" s="52" t="b">
        <f t="shared" si="1450"/>
        <v>0</v>
      </c>
      <c r="G4157" s="22" t="b">
        <f t="shared" si="1451"/>
        <v>0</v>
      </c>
      <c r="H4157" s="22" t="b">
        <f t="shared" si="1452"/>
        <v>0</v>
      </c>
      <c r="I4157" s="22" t="b">
        <f t="shared" si="1453"/>
        <v>0</v>
      </c>
      <c r="J4157" s="22" t="b">
        <f t="shared" si="1454"/>
        <v>0</v>
      </c>
      <c r="K4157" s="3" t="str">
        <f t="shared" si="1455"/>
        <v/>
      </c>
      <c r="L4157" s="3" t="str">
        <f t="shared" si="1456"/>
        <v/>
      </c>
      <c r="M4157" s="3" t="str">
        <f t="shared" si="1457"/>
        <v/>
      </c>
      <c r="N4157" s="54" t="str">
        <f t="shared" si="1458"/>
        <v/>
      </c>
      <c r="O4157" s="3" t="str">
        <f t="shared" si="1459"/>
        <v/>
      </c>
      <c r="P4157" s="19" t="str">
        <f t="shared" si="1460"/>
        <v/>
      </c>
      <c r="Q4157" s="23" t="e">
        <f>_xlfn.XLOOKUP(R4157,summary!C1545:C1581,summary!B1545:B1581)</f>
        <v>#N/A</v>
      </c>
      <c r="R4157" s="24" t="str">
        <f t="shared" si="1444"/>
        <v>기흥동</v>
      </c>
      <c r="S4157" s="24" t="str">
        <f t="shared" si="1461"/>
        <v>공세8통</v>
      </c>
      <c r="T4157" s="24" t="str">
        <f t="shared" si="1462"/>
        <v>(공세동)</v>
      </c>
      <c r="U4157" s="24" t="str">
        <f t="shared" si="1463"/>
        <v>공세</v>
      </c>
      <c r="V4157" s="25">
        <f t="shared" si="1464"/>
        <v>8</v>
      </c>
      <c r="W4157" s="25">
        <f t="shared" si="1465"/>
        <v>12</v>
      </c>
      <c r="X4157" s="59"/>
      <c r="Y4157" s="59"/>
      <c r="Z4157" s="59" t="s">
        <v>101</v>
      </c>
      <c r="AA4157" s="63" t="s">
        <v>4792</v>
      </c>
    </row>
    <row r="4158" spans="1:27" ht="16.5" customHeight="1" x14ac:dyDescent="0.3">
      <c r="A4158" s="22" t="b">
        <f t="shared" si="1445"/>
        <v>0</v>
      </c>
      <c r="B4158" s="22" t="b">
        <f t="shared" si="1446"/>
        <v>0</v>
      </c>
      <c r="C4158" s="22" t="b">
        <f t="shared" si="1447"/>
        <v>0</v>
      </c>
      <c r="D4158" s="22" t="b">
        <f t="shared" si="1448"/>
        <v>0</v>
      </c>
      <c r="E4158" s="22" t="b">
        <f t="shared" si="1449"/>
        <v>0</v>
      </c>
      <c r="F4158" s="52" t="b">
        <f t="shared" si="1450"/>
        <v>0</v>
      </c>
      <c r="G4158" s="22" t="b">
        <f t="shared" si="1451"/>
        <v>0</v>
      </c>
      <c r="H4158" s="22" t="b">
        <f t="shared" si="1452"/>
        <v>0</v>
      </c>
      <c r="I4158" s="22" t="b">
        <f t="shared" si="1453"/>
        <v>0</v>
      </c>
      <c r="J4158" s="22" t="b">
        <f t="shared" si="1454"/>
        <v>0</v>
      </c>
      <c r="K4158" s="3" t="str">
        <f t="shared" si="1455"/>
        <v/>
      </c>
      <c r="L4158" s="3" t="str">
        <f t="shared" si="1456"/>
        <v/>
      </c>
      <c r="M4158" s="3" t="str">
        <f t="shared" si="1457"/>
        <v/>
      </c>
      <c r="N4158" s="54" t="str">
        <f t="shared" si="1458"/>
        <v/>
      </c>
      <c r="O4158" s="3" t="str">
        <f t="shared" si="1459"/>
        <v/>
      </c>
      <c r="P4158" s="19" t="str">
        <f t="shared" si="1460"/>
        <v/>
      </c>
      <c r="Q4158" s="23" t="e">
        <f>_xlfn.XLOOKUP(R4158,summary!C1546:C1582,summary!B1546:B1582)</f>
        <v>#N/A</v>
      </c>
      <c r="R4158" s="24" t="str">
        <f t="shared" si="1444"/>
        <v>기흥동</v>
      </c>
      <c r="S4158" s="24" t="str">
        <f t="shared" si="1461"/>
        <v>공세8통</v>
      </c>
      <c r="T4158" s="24" t="str">
        <f t="shared" si="1462"/>
        <v>(공세동)</v>
      </c>
      <c r="U4158" s="24" t="str">
        <f t="shared" si="1463"/>
        <v>공세</v>
      </c>
      <c r="V4158" s="25">
        <f t="shared" si="1464"/>
        <v>8</v>
      </c>
      <c r="W4158" s="25">
        <f t="shared" si="1465"/>
        <v>13</v>
      </c>
      <c r="X4158" s="59"/>
      <c r="Y4158" s="59"/>
      <c r="Z4158" s="59" t="s">
        <v>117</v>
      </c>
      <c r="AA4158" s="63" t="s">
        <v>4793</v>
      </c>
    </row>
    <row r="4159" spans="1:27" ht="16.5" customHeight="1" x14ac:dyDescent="0.3">
      <c r="A4159" s="22" t="b">
        <f t="shared" si="1445"/>
        <v>0</v>
      </c>
      <c r="B4159" s="22" t="b">
        <f t="shared" si="1446"/>
        <v>0</v>
      </c>
      <c r="C4159" s="22" t="b">
        <f t="shared" si="1447"/>
        <v>0</v>
      </c>
      <c r="D4159" s="22" t="b">
        <f t="shared" si="1448"/>
        <v>0</v>
      </c>
      <c r="E4159" s="22" t="b">
        <f t="shared" si="1449"/>
        <v>0</v>
      </c>
      <c r="F4159" s="52" t="b">
        <f t="shared" si="1450"/>
        <v>0</v>
      </c>
      <c r="G4159" s="22" t="b">
        <f t="shared" si="1451"/>
        <v>0</v>
      </c>
      <c r="H4159" s="22" t="b">
        <f t="shared" si="1452"/>
        <v>0</v>
      </c>
      <c r="I4159" s="22" t="b">
        <f t="shared" si="1453"/>
        <v>0</v>
      </c>
      <c r="J4159" s="22" t="b">
        <f t="shared" si="1454"/>
        <v>0</v>
      </c>
      <c r="K4159" s="3" t="str">
        <f t="shared" si="1455"/>
        <v/>
      </c>
      <c r="L4159" s="3" t="str">
        <f t="shared" si="1456"/>
        <v/>
      </c>
      <c r="M4159" s="3" t="str">
        <f t="shared" si="1457"/>
        <v/>
      </c>
      <c r="N4159" s="54" t="str">
        <f t="shared" si="1458"/>
        <v/>
      </c>
      <c r="O4159" s="3" t="str">
        <f t="shared" si="1459"/>
        <v/>
      </c>
      <c r="P4159" s="19" t="str">
        <f t="shared" si="1460"/>
        <v/>
      </c>
      <c r="Q4159" s="23" t="e">
        <f>_xlfn.XLOOKUP(R4159,summary!C1547:C1583,summary!B1547:B1583)</f>
        <v>#N/A</v>
      </c>
      <c r="R4159" s="24" t="str">
        <f t="shared" si="1444"/>
        <v>기흥동</v>
      </c>
      <c r="S4159" s="24" t="str">
        <f t="shared" si="1461"/>
        <v>공세8통</v>
      </c>
      <c r="T4159" s="24" t="str">
        <f t="shared" si="1462"/>
        <v>(공세동)</v>
      </c>
      <c r="U4159" s="24" t="str">
        <f t="shared" si="1463"/>
        <v>공세</v>
      </c>
      <c r="V4159" s="25">
        <f t="shared" si="1464"/>
        <v>8</v>
      </c>
      <c r="W4159" s="25">
        <f t="shared" si="1465"/>
        <v>14</v>
      </c>
      <c r="X4159" s="59"/>
      <c r="Y4159" s="59"/>
      <c r="Z4159" s="59" t="s">
        <v>119</v>
      </c>
      <c r="AA4159" s="63" t="s">
        <v>4794</v>
      </c>
    </row>
    <row r="4160" spans="1:27" ht="16.5" customHeight="1" x14ac:dyDescent="0.3">
      <c r="A4160" s="22" t="b">
        <f t="shared" si="1445"/>
        <v>0</v>
      </c>
      <c r="B4160" s="22" t="b">
        <f t="shared" si="1446"/>
        <v>0</v>
      </c>
      <c r="C4160" s="22" t="b">
        <f t="shared" si="1447"/>
        <v>0</v>
      </c>
      <c r="D4160" s="22" t="b">
        <f t="shared" si="1448"/>
        <v>0</v>
      </c>
      <c r="E4160" s="22" t="b">
        <f t="shared" si="1449"/>
        <v>0</v>
      </c>
      <c r="F4160" s="52" t="b">
        <f t="shared" si="1450"/>
        <v>0</v>
      </c>
      <c r="G4160" s="22" t="b">
        <f t="shared" si="1451"/>
        <v>0</v>
      </c>
      <c r="H4160" s="22" t="b">
        <f t="shared" si="1452"/>
        <v>0</v>
      </c>
      <c r="I4160" s="22" t="b">
        <f t="shared" si="1453"/>
        <v>0</v>
      </c>
      <c r="J4160" s="22" t="b">
        <f t="shared" si="1454"/>
        <v>0</v>
      </c>
      <c r="K4160" s="3" t="str">
        <f t="shared" si="1455"/>
        <v/>
      </c>
      <c r="L4160" s="3" t="str">
        <f t="shared" si="1456"/>
        <v/>
      </c>
      <c r="M4160" s="3" t="str">
        <f t="shared" si="1457"/>
        <v/>
      </c>
      <c r="N4160" s="54" t="str">
        <f t="shared" si="1458"/>
        <v/>
      </c>
      <c r="O4160" s="3" t="str">
        <f t="shared" si="1459"/>
        <v/>
      </c>
      <c r="P4160" s="19" t="str">
        <f t="shared" si="1460"/>
        <v/>
      </c>
      <c r="Q4160" s="23" t="e">
        <f>_xlfn.XLOOKUP(R4160,summary!C1548:C1584,summary!B1548:B1584)</f>
        <v>#N/A</v>
      </c>
      <c r="R4160" s="24" t="str">
        <f t="shared" si="1444"/>
        <v>기흥동</v>
      </c>
      <c r="S4160" s="24" t="str">
        <f t="shared" si="1461"/>
        <v>공세8통</v>
      </c>
      <c r="T4160" s="24" t="str">
        <f t="shared" si="1462"/>
        <v>(공세동)</v>
      </c>
      <c r="U4160" s="24" t="str">
        <f t="shared" si="1463"/>
        <v>공세</v>
      </c>
      <c r="V4160" s="25">
        <f t="shared" si="1464"/>
        <v>8</v>
      </c>
      <c r="W4160" s="25">
        <f t="shared" si="1465"/>
        <v>15</v>
      </c>
      <c r="X4160" s="59"/>
      <c r="Y4160" s="59"/>
      <c r="Z4160" s="59" t="s">
        <v>279</v>
      </c>
      <c r="AA4160" s="63" t="s">
        <v>4795</v>
      </c>
    </row>
    <row r="4161" spans="1:27" ht="16.5" customHeight="1" x14ac:dyDescent="0.3">
      <c r="A4161" s="22" t="b">
        <f t="shared" si="1445"/>
        <v>0</v>
      </c>
      <c r="B4161" s="22" t="b">
        <f t="shared" si="1446"/>
        <v>0</v>
      </c>
      <c r="C4161" s="22" t="b">
        <f t="shared" si="1447"/>
        <v>0</v>
      </c>
      <c r="D4161" s="22" t="b">
        <f t="shared" si="1448"/>
        <v>0</v>
      </c>
      <c r="E4161" s="22" t="b">
        <f t="shared" si="1449"/>
        <v>0</v>
      </c>
      <c r="F4161" s="52" t="b">
        <f t="shared" si="1450"/>
        <v>0</v>
      </c>
      <c r="G4161" s="22" t="b">
        <f t="shared" si="1451"/>
        <v>0</v>
      </c>
      <c r="H4161" s="22" t="b">
        <f t="shared" si="1452"/>
        <v>0</v>
      </c>
      <c r="I4161" s="22" t="b">
        <f t="shared" si="1453"/>
        <v>0</v>
      </c>
      <c r="J4161" s="22" t="b">
        <f t="shared" si="1454"/>
        <v>0</v>
      </c>
      <c r="K4161" s="3" t="str">
        <f t="shared" si="1455"/>
        <v/>
      </c>
      <c r="L4161" s="3" t="str">
        <f t="shared" si="1456"/>
        <v/>
      </c>
      <c r="M4161" s="3" t="str">
        <f t="shared" si="1457"/>
        <v/>
      </c>
      <c r="N4161" s="54" t="str">
        <f t="shared" si="1458"/>
        <v/>
      </c>
      <c r="O4161" s="3" t="str">
        <f t="shared" si="1459"/>
        <v/>
      </c>
      <c r="P4161" s="19" t="str">
        <f t="shared" si="1460"/>
        <v/>
      </c>
      <c r="Q4161" s="23" t="e">
        <f>_xlfn.XLOOKUP(R4161,summary!C1549:C1585,summary!B1549:B1585)</f>
        <v>#N/A</v>
      </c>
      <c r="R4161" s="24" t="str">
        <f t="shared" si="1444"/>
        <v>기흥동</v>
      </c>
      <c r="S4161" s="24" t="str">
        <f t="shared" si="1461"/>
        <v>공세8통</v>
      </c>
      <c r="T4161" s="24" t="str">
        <f t="shared" si="1462"/>
        <v>(공세동)</v>
      </c>
      <c r="U4161" s="24" t="str">
        <f t="shared" si="1463"/>
        <v>공세</v>
      </c>
      <c r="V4161" s="25">
        <f t="shared" si="1464"/>
        <v>8</v>
      </c>
      <c r="W4161" s="25">
        <f t="shared" si="1465"/>
        <v>16</v>
      </c>
      <c r="X4161" s="59"/>
      <c r="Y4161" s="59"/>
      <c r="Z4161" s="59" t="s">
        <v>321</v>
      </c>
      <c r="AA4161" s="63" t="s">
        <v>4796</v>
      </c>
    </row>
    <row r="4162" spans="1:27" ht="16.5" customHeight="1" x14ac:dyDescent="0.3">
      <c r="A4162" s="22" t="b">
        <f t="shared" si="1445"/>
        <v>1</v>
      </c>
      <c r="B4162" s="22" t="b">
        <f t="shared" si="1446"/>
        <v>0</v>
      </c>
      <c r="C4162" s="22" t="b">
        <f t="shared" si="1447"/>
        <v>0</v>
      </c>
      <c r="D4162" s="22" t="b">
        <f t="shared" si="1448"/>
        <v>0</v>
      </c>
      <c r="E4162" s="22" t="b">
        <f t="shared" si="1449"/>
        <v>0</v>
      </c>
      <c r="F4162" s="52" t="b">
        <f t="shared" si="1450"/>
        <v>0</v>
      </c>
      <c r="G4162" s="22" t="b">
        <f t="shared" si="1451"/>
        <v>0</v>
      </c>
      <c r="H4162" s="22" t="b">
        <f t="shared" si="1452"/>
        <v>0</v>
      </c>
      <c r="I4162" s="22" t="b">
        <f t="shared" si="1453"/>
        <v>0</v>
      </c>
      <c r="J4162" s="22" t="b">
        <f t="shared" si="1454"/>
        <v>1</v>
      </c>
      <c r="K4162" s="3" t="str">
        <f t="shared" si="1455"/>
        <v>공세9통</v>
      </c>
      <c r="L4162" s="3" t="str">
        <f t="shared" si="1456"/>
        <v>세9</v>
      </c>
      <c r="M4162" s="3">
        <f t="shared" si="1457"/>
        <v>9</v>
      </c>
      <c r="N4162" s="54" t="str">
        <f t="shared" si="1458"/>
        <v>공세</v>
      </c>
      <c r="O4162" s="3" t="str">
        <f t="shared" si="1459"/>
        <v/>
      </c>
      <c r="P4162" s="19" t="str">
        <f t="shared" si="1460"/>
        <v/>
      </c>
      <c r="Q4162" s="23" t="e">
        <f>_xlfn.XLOOKUP(R4162,summary!C1550:C1586,summary!B1550:B1586)</f>
        <v>#N/A</v>
      </c>
      <c r="R4162" s="24" t="str">
        <f t="shared" ref="R4162:R4225" si="1466">IF($X4162="",R4161,$X4162)</f>
        <v>기흥동</v>
      </c>
      <c r="S4162" s="24" t="str">
        <f t="shared" si="1461"/>
        <v>공세9통</v>
      </c>
      <c r="T4162" s="24" t="str">
        <f t="shared" si="1462"/>
        <v>(공세동)</v>
      </c>
      <c r="U4162" s="24" t="str">
        <f t="shared" si="1463"/>
        <v>공세</v>
      </c>
      <c r="V4162" s="25">
        <f t="shared" si="1464"/>
        <v>9</v>
      </c>
      <c r="W4162" s="25">
        <f t="shared" si="1465"/>
        <v>1</v>
      </c>
      <c r="X4162" s="59"/>
      <c r="Y4162" s="59" t="s">
        <v>4797</v>
      </c>
      <c r="Z4162" s="59" t="s">
        <v>63</v>
      </c>
      <c r="AA4162" s="63" t="s">
        <v>4798</v>
      </c>
    </row>
    <row r="4163" spans="1:27" ht="16.5" customHeight="1" x14ac:dyDescent="0.3">
      <c r="A4163" s="22" t="b">
        <f t="shared" si="1445"/>
        <v>1</v>
      </c>
      <c r="B4163" s="22" t="b">
        <f t="shared" si="1446"/>
        <v>1</v>
      </c>
      <c r="C4163" s="22" t="b">
        <f t="shared" si="1447"/>
        <v>1</v>
      </c>
      <c r="D4163" s="22" t="b">
        <f t="shared" si="1448"/>
        <v>1</v>
      </c>
      <c r="E4163" s="22" t="b">
        <f t="shared" si="1449"/>
        <v>1</v>
      </c>
      <c r="F4163" s="52" t="b">
        <f t="shared" si="1450"/>
        <v>0</v>
      </c>
      <c r="G4163" s="22" t="b">
        <f t="shared" si="1451"/>
        <v>0</v>
      </c>
      <c r="H4163" s="22" t="b">
        <f t="shared" si="1452"/>
        <v>0</v>
      </c>
      <c r="I4163" s="22" t="b">
        <f t="shared" si="1453"/>
        <v>0</v>
      </c>
      <c r="J4163" s="22" t="b">
        <f t="shared" si="1454"/>
        <v>0</v>
      </c>
      <c r="K4163" s="3" t="str">
        <f t="shared" si="1455"/>
        <v/>
      </c>
      <c r="L4163" s="3" t="str">
        <f t="shared" si="1456"/>
        <v/>
      </c>
      <c r="M4163" s="3" t="str">
        <f t="shared" si="1457"/>
        <v/>
      </c>
      <c r="N4163" s="54" t="str">
        <f t="shared" si="1458"/>
        <v/>
      </c>
      <c r="O4163" s="3" t="str">
        <f t="shared" si="1459"/>
        <v/>
      </c>
      <c r="P4163" s="19" t="str">
        <f t="shared" si="1460"/>
        <v>(공세동)</v>
      </c>
      <c r="Q4163" s="23" t="e">
        <f>_xlfn.XLOOKUP(R4163,summary!C1551:C1587,summary!B1551:B1587)</f>
        <v>#N/A</v>
      </c>
      <c r="R4163" s="24" t="str">
        <f t="shared" si="1466"/>
        <v>기흥동</v>
      </c>
      <c r="S4163" s="24" t="str">
        <f t="shared" si="1461"/>
        <v>공세9통</v>
      </c>
      <c r="T4163" s="24" t="str">
        <f t="shared" si="1462"/>
        <v>(공세동)</v>
      </c>
      <c r="U4163" s="24" t="str">
        <f t="shared" si="1463"/>
        <v>공세</v>
      </c>
      <c r="V4163" s="25">
        <f t="shared" si="1464"/>
        <v>9</v>
      </c>
      <c r="W4163" s="25">
        <f t="shared" si="1465"/>
        <v>2</v>
      </c>
      <c r="X4163" s="59"/>
      <c r="Y4163" s="59" t="s">
        <v>4696</v>
      </c>
      <c r="Z4163" s="59" t="s">
        <v>65</v>
      </c>
      <c r="AA4163" s="63" t="s">
        <v>4799</v>
      </c>
    </row>
    <row r="4164" spans="1:27" ht="16.5" customHeight="1" x14ac:dyDescent="0.3">
      <c r="A4164" s="22" t="b">
        <f t="shared" si="1445"/>
        <v>0</v>
      </c>
      <c r="B4164" s="22" t="b">
        <f t="shared" si="1446"/>
        <v>0</v>
      </c>
      <c r="C4164" s="22" t="b">
        <f t="shared" si="1447"/>
        <v>0</v>
      </c>
      <c r="D4164" s="22" t="b">
        <f t="shared" si="1448"/>
        <v>0</v>
      </c>
      <c r="E4164" s="22" t="b">
        <f t="shared" si="1449"/>
        <v>0</v>
      </c>
      <c r="F4164" s="52" t="b">
        <f t="shared" si="1450"/>
        <v>0</v>
      </c>
      <c r="G4164" s="22" t="b">
        <f t="shared" si="1451"/>
        <v>0</v>
      </c>
      <c r="H4164" s="22" t="b">
        <f t="shared" si="1452"/>
        <v>0</v>
      </c>
      <c r="I4164" s="22" t="b">
        <f t="shared" si="1453"/>
        <v>0</v>
      </c>
      <c r="J4164" s="22" t="b">
        <f t="shared" si="1454"/>
        <v>0</v>
      </c>
      <c r="K4164" s="3" t="str">
        <f t="shared" si="1455"/>
        <v/>
      </c>
      <c r="L4164" s="3" t="str">
        <f t="shared" si="1456"/>
        <v/>
      </c>
      <c r="M4164" s="3" t="str">
        <f t="shared" si="1457"/>
        <v/>
      </c>
      <c r="N4164" s="54" t="str">
        <f t="shared" si="1458"/>
        <v/>
      </c>
      <c r="O4164" s="3" t="str">
        <f t="shared" si="1459"/>
        <v/>
      </c>
      <c r="P4164" s="19" t="str">
        <f t="shared" si="1460"/>
        <v/>
      </c>
      <c r="Q4164" s="23" t="e">
        <f>_xlfn.XLOOKUP(R4164,summary!C1552:C1588,summary!B1552:B1588)</f>
        <v>#N/A</v>
      </c>
      <c r="R4164" s="24" t="str">
        <f t="shared" si="1466"/>
        <v>기흥동</v>
      </c>
      <c r="S4164" s="24" t="str">
        <f t="shared" si="1461"/>
        <v>공세9통</v>
      </c>
      <c r="T4164" s="24" t="str">
        <f t="shared" si="1462"/>
        <v>(공세동)</v>
      </c>
      <c r="U4164" s="24" t="str">
        <f t="shared" si="1463"/>
        <v>공세</v>
      </c>
      <c r="V4164" s="25">
        <f t="shared" si="1464"/>
        <v>9</v>
      </c>
      <c r="W4164" s="25">
        <f t="shared" si="1465"/>
        <v>3</v>
      </c>
      <c r="X4164" s="59"/>
      <c r="Y4164" s="59"/>
      <c r="Z4164" s="59" t="s">
        <v>67</v>
      </c>
      <c r="AA4164" s="63" t="s">
        <v>4800</v>
      </c>
    </row>
    <row r="4165" spans="1:27" ht="16.5" customHeight="1" x14ac:dyDescent="0.3">
      <c r="A4165" s="22" t="b">
        <f t="shared" si="1445"/>
        <v>0</v>
      </c>
      <c r="B4165" s="22" t="b">
        <f t="shared" si="1446"/>
        <v>0</v>
      </c>
      <c r="C4165" s="22" t="b">
        <f t="shared" si="1447"/>
        <v>0</v>
      </c>
      <c r="D4165" s="22" t="b">
        <f t="shared" si="1448"/>
        <v>0</v>
      </c>
      <c r="E4165" s="22" t="b">
        <f t="shared" si="1449"/>
        <v>0</v>
      </c>
      <c r="F4165" s="52" t="b">
        <f t="shared" si="1450"/>
        <v>0</v>
      </c>
      <c r="G4165" s="22" t="b">
        <f t="shared" si="1451"/>
        <v>0</v>
      </c>
      <c r="H4165" s="22" t="b">
        <f t="shared" si="1452"/>
        <v>0</v>
      </c>
      <c r="I4165" s="22" t="b">
        <f t="shared" si="1453"/>
        <v>0</v>
      </c>
      <c r="J4165" s="22" t="b">
        <f t="shared" si="1454"/>
        <v>0</v>
      </c>
      <c r="K4165" s="3" t="str">
        <f t="shared" si="1455"/>
        <v/>
      </c>
      <c r="L4165" s="3" t="str">
        <f t="shared" si="1456"/>
        <v/>
      </c>
      <c r="M4165" s="3" t="str">
        <f t="shared" si="1457"/>
        <v/>
      </c>
      <c r="N4165" s="54" t="str">
        <f t="shared" si="1458"/>
        <v/>
      </c>
      <c r="O4165" s="3" t="str">
        <f t="shared" si="1459"/>
        <v/>
      </c>
      <c r="P4165" s="19" t="str">
        <f t="shared" si="1460"/>
        <v/>
      </c>
      <c r="Q4165" s="23" t="e">
        <f>_xlfn.XLOOKUP(R4165,summary!C1553:C1589,summary!B1553:B1589)</f>
        <v>#N/A</v>
      </c>
      <c r="R4165" s="24" t="str">
        <f t="shared" si="1466"/>
        <v>기흥동</v>
      </c>
      <c r="S4165" s="24" t="str">
        <f t="shared" si="1461"/>
        <v>공세9통</v>
      </c>
      <c r="T4165" s="24" t="str">
        <f t="shared" si="1462"/>
        <v>(공세동)</v>
      </c>
      <c r="U4165" s="24" t="str">
        <f t="shared" si="1463"/>
        <v>공세</v>
      </c>
      <c r="V4165" s="25">
        <f t="shared" si="1464"/>
        <v>9</v>
      </c>
      <c r="W4165" s="25">
        <f t="shared" si="1465"/>
        <v>4</v>
      </c>
      <c r="X4165" s="59"/>
      <c r="Y4165" s="59"/>
      <c r="Z4165" s="59" t="s">
        <v>73</v>
      </c>
      <c r="AA4165" s="63" t="s">
        <v>4801</v>
      </c>
    </row>
    <row r="4166" spans="1:27" ht="16.5" customHeight="1" x14ac:dyDescent="0.3">
      <c r="A4166" s="22" t="b">
        <f t="shared" si="1445"/>
        <v>0</v>
      </c>
      <c r="B4166" s="22" t="b">
        <f t="shared" si="1446"/>
        <v>0</v>
      </c>
      <c r="C4166" s="22" t="b">
        <f t="shared" si="1447"/>
        <v>0</v>
      </c>
      <c r="D4166" s="22" t="b">
        <f t="shared" si="1448"/>
        <v>0</v>
      </c>
      <c r="E4166" s="22" t="b">
        <f t="shared" si="1449"/>
        <v>0</v>
      </c>
      <c r="F4166" s="52" t="b">
        <f t="shared" si="1450"/>
        <v>0</v>
      </c>
      <c r="G4166" s="22" t="b">
        <f t="shared" si="1451"/>
        <v>0</v>
      </c>
      <c r="H4166" s="22" t="b">
        <f t="shared" si="1452"/>
        <v>0</v>
      </c>
      <c r="I4166" s="22" t="b">
        <f t="shared" si="1453"/>
        <v>0</v>
      </c>
      <c r="J4166" s="22" t="b">
        <f t="shared" si="1454"/>
        <v>0</v>
      </c>
      <c r="K4166" s="3" t="str">
        <f t="shared" si="1455"/>
        <v/>
      </c>
      <c r="L4166" s="3" t="str">
        <f t="shared" si="1456"/>
        <v/>
      </c>
      <c r="M4166" s="3" t="str">
        <f t="shared" si="1457"/>
        <v/>
      </c>
      <c r="N4166" s="54" t="str">
        <f t="shared" si="1458"/>
        <v/>
      </c>
      <c r="O4166" s="3" t="str">
        <f t="shared" si="1459"/>
        <v/>
      </c>
      <c r="P4166" s="19" t="str">
        <f t="shared" si="1460"/>
        <v/>
      </c>
      <c r="Q4166" s="23" t="e">
        <f>_xlfn.XLOOKUP(R4166,summary!C1554:C1590,summary!B1554:B1590)</f>
        <v>#N/A</v>
      </c>
      <c r="R4166" s="24" t="str">
        <f t="shared" si="1466"/>
        <v>기흥동</v>
      </c>
      <c r="S4166" s="24" t="str">
        <f t="shared" si="1461"/>
        <v>공세9통</v>
      </c>
      <c r="T4166" s="24" t="str">
        <f t="shared" si="1462"/>
        <v>(공세동)</v>
      </c>
      <c r="U4166" s="24" t="str">
        <f t="shared" si="1463"/>
        <v>공세</v>
      </c>
      <c r="V4166" s="25">
        <f t="shared" si="1464"/>
        <v>9</v>
      </c>
      <c r="W4166" s="25">
        <f t="shared" si="1465"/>
        <v>5</v>
      </c>
      <c r="X4166" s="59"/>
      <c r="Y4166" s="59"/>
      <c r="Z4166" s="59" t="s">
        <v>87</v>
      </c>
      <c r="AA4166" s="63" t="s">
        <v>4802</v>
      </c>
    </row>
    <row r="4167" spans="1:27" ht="16.5" customHeight="1" x14ac:dyDescent="0.3">
      <c r="A4167" s="22" t="b">
        <f t="shared" si="1445"/>
        <v>0</v>
      </c>
      <c r="B4167" s="22" t="b">
        <f t="shared" si="1446"/>
        <v>0</v>
      </c>
      <c r="C4167" s="22" t="b">
        <f t="shared" si="1447"/>
        <v>0</v>
      </c>
      <c r="D4167" s="22" t="b">
        <f t="shared" si="1448"/>
        <v>0</v>
      </c>
      <c r="E4167" s="22" t="b">
        <f t="shared" si="1449"/>
        <v>0</v>
      </c>
      <c r="F4167" s="52" t="b">
        <f t="shared" si="1450"/>
        <v>0</v>
      </c>
      <c r="G4167" s="22" t="b">
        <f t="shared" si="1451"/>
        <v>0</v>
      </c>
      <c r="H4167" s="22" t="b">
        <f t="shared" si="1452"/>
        <v>0</v>
      </c>
      <c r="I4167" s="22" t="b">
        <f t="shared" si="1453"/>
        <v>0</v>
      </c>
      <c r="J4167" s="22" t="b">
        <f t="shared" si="1454"/>
        <v>0</v>
      </c>
      <c r="K4167" s="3" t="str">
        <f t="shared" si="1455"/>
        <v/>
      </c>
      <c r="L4167" s="3" t="str">
        <f t="shared" si="1456"/>
        <v/>
      </c>
      <c r="M4167" s="3" t="str">
        <f t="shared" si="1457"/>
        <v/>
      </c>
      <c r="N4167" s="54" t="str">
        <f t="shared" si="1458"/>
        <v/>
      </c>
      <c r="O4167" s="3" t="str">
        <f t="shared" si="1459"/>
        <v/>
      </c>
      <c r="P4167" s="19" t="str">
        <f t="shared" si="1460"/>
        <v/>
      </c>
      <c r="Q4167" s="23" t="e">
        <f>_xlfn.XLOOKUP(R4167,summary!C1555:C1591,summary!B1555:B1591)</f>
        <v>#N/A</v>
      </c>
      <c r="R4167" s="24" t="str">
        <f t="shared" si="1466"/>
        <v>기흥동</v>
      </c>
      <c r="S4167" s="24" t="str">
        <f t="shared" si="1461"/>
        <v>공세9통</v>
      </c>
      <c r="T4167" s="24" t="str">
        <f t="shared" si="1462"/>
        <v>(공세동)</v>
      </c>
      <c r="U4167" s="24" t="str">
        <f t="shared" si="1463"/>
        <v>공세</v>
      </c>
      <c r="V4167" s="25">
        <f t="shared" si="1464"/>
        <v>9</v>
      </c>
      <c r="W4167" s="25">
        <f t="shared" si="1465"/>
        <v>6</v>
      </c>
      <c r="X4167" s="59"/>
      <c r="Y4167" s="59"/>
      <c r="Z4167" s="59" t="s">
        <v>89</v>
      </c>
      <c r="AA4167" s="63" t="s">
        <v>4803</v>
      </c>
    </row>
    <row r="4168" spans="1:27" ht="16.5" customHeight="1" x14ac:dyDescent="0.3">
      <c r="A4168" s="22" t="b">
        <f t="shared" si="1445"/>
        <v>1</v>
      </c>
      <c r="B4168" s="22" t="b">
        <f t="shared" si="1446"/>
        <v>0</v>
      </c>
      <c r="C4168" s="22" t="b">
        <f t="shared" si="1447"/>
        <v>0</v>
      </c>
      <c r="D4168" s="22" t="b">
        <f t="shared" si="1448"/>
        <v>0</v>
      </c>
      <c r="E4168" s="22" t="b">
        <f t="shared" si="1449"/>
        <v>0</v>
      </c>
      <c r="F4168" s="52" t="b">
        <f t="shared" si="1450"/>
        <v>0</v>
      </c>
      <c r="G4168" s="22" t="b">
        <f t="shared" si="1451"/>
        <v>0</v>
      </c>
      <c r="H4168" s="22" t="b">
        <f t="shared" si="1452"/>
        <v>0</v>
      </c>
      <c r="I4168" s="22" t="b">
        <f t="shared" si="1453"/>
        <v>0</v>
      </c>
      <c r="J4168" s="22" t="b">
        <f t="shared" si="1454"/>
        <v>1</v>
      </c>
      <c r="K4168" s="3" t="str">
        <f t="shared" si="1455"/>
        <v/>
      </c>
      <c r="L4168" s="3" t="str">
        <f t="shared" si="1456"/>
        <v/>
      </c>
      <c r="M4168" s="3" t="str">
        <f t="shared" si="1457"/>
        <v/>
      </c>
      <c r="N4168" s="54" t="str">
        <f t="shared" si="1458"/>
        <v/>
      </c>
      <c r="O4168" s="3" t="str">
        <f t="shared" si="1459"/>
        <v/>
      </c>
      <c r="P4168" s="19" t="str">
        <f t="shared" si="1460"/>
        <v/>
      </c>
      <c r="Q4168" s="23" t="e">
        <f>_xlfn.XLOOKUP(R4168,summary!C1556:C1592,summary!B1556:B1592)</f>
        <v>#N/A</v>
      </c>
      <c r="R4168" s="24" t="str">
        <f t="shared" si="1466"/>
        <v>읍면동</v>
      </c>
      <c r="S4168" s="24" t="str">
        <f t="shared" si="1461"/>
        <v>통 리 명</v>
      </c>
      <c r="T4168" s="24" t="str">
        <f t="shared" si="1462"/>
        <v/>
      </c>
      <c r="U4168" s="24" t="str">
        <f t="shared" si="1463"/>
        <v/>
      </c>
      <c r="V4168" s="25" t="str">
        <f t="shared" si="1464"/>
        <v/>
      </c>
      <c r="W4168" s="25" t="str">
        <f t="shared" si="1465"/>
        <v/>
      </c>
      <c r="X4168" s="59" t="s">
        <v>57</v>
      </c>
      <c r="Y4168" s="59" t="s">
        <v>122</v>
      </c>
      <c r="Z4168" s="59" t="s">
        <v>59</v>
      </c>
      <c r="AA4168" s="63" t="s">
        <v>2628</v>
      </c>
    </row>
    <row r="4169" spans="1:27" ht="16.5" customHeight="1" x14ac:dyDescent="0.3">
      <c r="A4169" s="22" t="b">
        <f t="shared" si="1445"/>
        <v>1</v>
      </c>
      <c r="B4169" s="22" t="b">
        <f t="shared" si="1446"/>
        <v>0</v>
      </c>
      <c r="C4169" s="22" t="b">
        <f t="shared" si="1447"/>
        <v>0</v>
      </c>
      <c r="D4169" s="22" t="b">
        <f t="shared" si="1448"/>
        <v>0</v>
      </c>
      <c r="E4169" s="22" t="b">
        <f t="shared" si="1449"/>
        <v>0</v>
      </c>
      <c r="F4169" s="52" t="b">
        <f t="shared" si="1450"/>
        <v>0</v>
      </c>
      <c r="G4169" s="22" t="b">
        <f t="shared" si="1451"/>
        <v>0</v>
      </c>
      <c r="H4169" s="22" t="b">
        <f t="shared" si="1452"/>
        <v>0</v>
      </c>
      <c r="I4169" s="22" t="b">
        <f t="shared" si="1453"/>
        <v>0</v>
      </c>
      <c r="J4169" s="22" t="b">
        <f t="shared" si="1454"/>
        <v>1</v>
      </c>
      <c r="K4169" s="3" t="str">
        <f t="shared" si="1455"/>
        <v>공세9통</v>
      </c>
      <c r="L4169" s="3" t="str">
        <f t="shared" si="1456"/>
        <v>세9</v>
      </c>
      <c r="M4169" s="3">
        <f t="shared" si="1457"/>
        <v>9</v>
      </c>
      <c r="N4169" s="54" t="str">
        <f t="shared" si="1458"/>
        <v>공세</v>
      </c>
      <c r="O4169" s="3" t="str">
        <f t="shared" si="1459"/>
        <v/>
      </c>
      <c r="P4169" s="19" t="str">
        <f t="shared" si="1460"/>
        <v/>
      </c>
      <c r="Q4169" s="23" t="e">
        <f>_xlfn.XLOOKUP(R4169,summary!C1557:C1593,summary!B1557:B1593)</f>
        <v>#N/A</v>
      </c>
      <c r="R4169" s="24" t="str">
        <f t="shared" si="1466"/>
        <v>기흥동</v>
      </c>
      <c r="S4169" s="24" t="str">
        <f t="shared" si="1461"/>
        <v>공세9통</v>
      </c>
      <c r="T4169" s="24" t="str">
        <f t="shared" si="1462"/>
        <v>(공세동)</v>
      </c>
      <c r="U4169" s="24" t="str">
        <f t="shared" si="1463"/>
        <v>공세</v>
      </c>
      <c r="V4169" s="25">
        <f t="shared" si="1464"/>
        <v>9</v>
      </c>
      <c r="W4169" s="25">
        <f t="shared" si="1465"/>
        <v>7</v>
      </c>
      <c r="X4169" s="59" t="s">
        <v>20</v>
      </c>
      <c r="Y4169" s="59" t="s">
        <v>4797</v>
      </c>
      <c r="Z4169" s="59" t="s">
        <v>91</v>
      </c>
      <c r="AA4169" s="63" t="s">
        <v>4804</v>
      </c>
    </row>
    <row r="4170" spans="1:27" ht="16.5" customHeight="1" x14ac:dyDescent="0.3">
      <c r="A4170" s="22" t="b">
        <f t="shared" si="1445"/>
        <v>1</v>
      </c>
      <c r="B4170" s="22" t="b">
        <f t="shared" si="1446"/>
        <v>1</v>
      </c>
      <c r="C4170" s="22" t="b">
        <f t="shared" si="1447"/>
        <v>1</v>
      </c>
      <c r="D4170" s="22" t="b">
        <f t="shared" si="1448"/>
        <v>1</v>
      </c>
      <c r="E4170" s="22" t="b">
        <f t="shared" si="1449"/>
        <v>1</v>
      </c>
      <c r="F4170" s="52" t="b">
        <f t="shared" si="1450"/>
        <v>0</v>
      </c>
      <c r="G4170" s="22" t="b">
        <f t="shared" si="1451"/>
        <v>0</v>
      </c>
      <c r="H4170" s="22" t="b">
        <f t="shared" si="1452"/>
        <v>0</v>
      </c>
      <c r="I4170" s="22" t="b">
        <f t="shared" si="1453"/>
        <v>0</v>
      </c>
      <c r="J4170" s="22" t="b">
        <f t="shared" si="1454"/>
        <v>0</v>
      </c>
      <c r="K4170" s="3" t="str">
        <f t="shared" si="1455"/>
        <v/>
      </c>
      <c r="L4170" s="3" t="str">
        <f t="shared" si="1456"/>
        <v/>
      </c>
      <c r="M4170" s="3" t="str">
        <f t="shared" si="1457"/>
        <v/>
      </c>
      <c r="N4170" s="54" t="str">
        <f t="shared" si="1458"/>
        <v/>
      </c>
      <c r="O4170" s="3" t="str">
        <f t="shared" si="1459"/>
        <v/>
      </c>
      <c r="P4170" s="19" t="str">
        <f t="shared" si="1460"/>
        <v>(공세동)</v>
      </c>
      <c r="Q4170" s="23" t="e">
        <f>_xlfn.XLOOKUP(R4170,summary!C1558:C1594,summary!B1558:B1594)</f>
        <v>#N/A</v>
      </c>
      <c r="R4170" s="24" t="str">
        <f t="shared" si="1466"/>
        <v>기흥동</v>
      </c>
      <c r="S4170" s="24" t="str">
        <f t="shared" si="1461"/>
        <v>공세9통</v>
      </c>
      <c r="T4170" s="24" t="str">
        <f t="shared" si="1462"/>
        <v>(공세동)</v>
      </c>
      <c r="U4170" s="24" t="str">
        <f t="shared" si="1463"/>
        <v>공세</v>
      </c>
      <c r="V4170" s="25">
        <f t="shared" si="1464"/>
        <v>9</v>
      </c>
      <c r="W4170" s="25">
        <f t="shared" si="1465"/>
        <v>8</v>
      </c>
      <c r="X4170" s="59"/>
      <c r="Y4170" s="59" t="s">
        <v>4696</v>
      </c>
      <c r="Z4170" s="59" t="s">
        <v>93</v>
      </c>
      <c r="AA4170" s="63" t="s">
        <v>4805</v>
      </c>
    </row>
    <row r="4171" spans="1:27" ht="16.5" customHeight="1" x14ac:dyDescent="0.3">
      <c r="A4171" s="22" t="b">
        <f t="shared" si="1445"/>
        <v>0</v>
      </c>
      <c r="B4171" s="22" t="b">
        <f t="shared" si="1446"/>
        <v>0</v>
      </c>
      <c r="C4171" s="22" t="b">
        <f t="shared" si="1447"/>
        <v>0</v>
      </c>
      <c r="D4171" s="22" t="b">
        <f t="shared" si="1448"/>
        <v>0</v>
      </c>
      <c r="E4171" s="22" t="b">
        <f t="shared" si="1449"/>
        <v>0</v>
      </c>
      <c r="F4171" s="52" t="b">
        <f t="shared" si="1450"/>
        <v>0</v>
      </c>
      <c r="G4171" s="22" t="b">
        <f t="shared" si="1451"/>
        <v>0</v>
      </c>
      <c r="H4171" s="22" t="b">
        <f t="shared" si="1452"/>
        <v>0</v>
      </c>
      <c r="I4171" s="22" t="b">
        <f t="shared" si="1453"/>
        <v>0</v>
      </c>
      <c r="J4171" s="22" t="b">
        <f t="shared" si="1454"/>
        <v>0</v>
      </c>
      <c r="K4171" s="3" t="str">
        <f t="shared" si="1455"/>
        <v/>
      </c>
      <c r="L4171" s="3" t="str">
        <f t="shared" si="1456"/>
        <v/>
      </c>
      <c r="M4171" s="3" t="str">
        <f t="shared" si="1457"/>
        <v/>
      </c>
      <c r="N4171" s="54" t="str">
        <f t="shared" si="1458"/>
        <v/>
      </c>
      <c r="O4171" s="3" t="str">
        <f t="shared" si="1459"/>
        <v/>
      </c>
      <c r="P4171" s="19" t="str">
        <f t="shared" si="1460"/>
        <v/>
      </c>
      <c r="Q4171" s="23" t="e">
        <f>_xlfn.XLOOKUP(R4171,summary!C1559:C1595,summary!B1559:B1595)</f>
        <v>#N/A</v>
      </c>
      <c r="R4171" s="24" t="str">
        <f t="shared" si="1466"/>
        <v>기흥동</v>
      </c>
      <c r="S4171" s="24" t="str">
        <f t="shared" si="1461"/>
        <v>공세9통</v>
      </c>
      <c r="T4171" s="24" t="str">
        <f t="shared" si="1462"/>
        <v>(공세동)</v>
      </c>
      <c r="U4171" s="24" t="str">
        <f t="shared" si="1463"/>
        <v>공세</v>
      </c>
      <c r="V4171" s="25">
        <f t="shared" si="1464"/>
        <v>9</v>
      </c>
      <c r="W4171" s="25">
        <f t="shared" si="1465"/>
        <v>9</v>
      </c>
      <c r="X4171" s="59"/>
      <c r="Y4171" s="59"/>
      <c r="Z4171" s="59" t="s">
        <v>95</v>
      </c>
      <c r="AA4171" s="63" t="s">
        <v>4806</v>
      </c>
    </row>
    <row r="4172" spans="1:27" ht="16.5" customHeight="1" x14ac:dyDescent="0.3">
      <c r="A4172" s="22" t="b">
        <f t="shared" si="1445"/>
        <v>0</v>
      </c>
      <c r="B4172" s="22" t="b">
        <f t="shared" si="1446"/>
        <v>0</v>
      </c>
      <c r="C4172" s="22" t="b">
        <f t="shared" si="1447"/>
        <v>0</v>
      </c>
      <c r="D4172" s="22" t="b">
        <f t="shared" si="1448"/>
        <v>0</v>
      </c>
      <c r="E4172" s="22" t="b">
        <f t="shared" si="1449"/>
        <v>0</v>
      </c>
      <c r="F4172" s="52" t="b">
        <f t="shared" si="1450"/>
        <v>0</v>
      </c>
      <c r="G4172" s="22" t="b">
        <f t="shared" si="1451"/>
        <v>0</v>
      </c>
      <c r="H4172" s="22" t="b">
        <f t="shared" si="1452"/>
        <v>0</v>
      </c>
      <c r="I4172" s="22" t="b">
        <f t="shared" si="1453"/>
        <v>0</v>
      </c>
      <c r="J4172" s="22" t="b">
        <f t="shared" si="1454"/>
        <v>0</v>
      </c>
      <c r="K4172" s="3" t="str">
        <f t="shared" si="1455"/>
        <v/>
      </c>
      <c r="L4172" s="3" t="str">
        <f t="shared" si="1456"/>
        <v/>
      </c>
      <c r="M4172" s="3" t="str">
        <f t="shared" si="1457"/>
        <v/>
      </c>
      <c r="N4172" s="54" t="str">
        <f t="shared" si="1458"/>
        <v/>
      </c>
      <c r="O4172" s="3" t="str">
        <f t="shared" si="1459"/>
        <v/>
      </c>
      <c r="P4172" s="19" t="str">
        <f t="shared" si="1460"/>
        <v/>
      </c>
      <c r="Q4172" s="23" t="e">
        <f>_xlfn.XLOOKUP(R4172,summary!C1560:C1596,summary!B1560:B1596)</f>
        <v>#N/A</v>
      </c>
      <c r="R4172" s="24" t="str">
        <f t="shared" si="1466"/>
        <v>기흥동</v>
      </c>
      <c r="S4172" s="24" t="str">
        <f t="shared" si="1461"/>
        <v>공세9통</v>
      </c>
      <c r="T4172" s="24" t="str">
        <f t="shared" si="1462"/>
        <v>(공세동)</v>
      </c>
      <c r="U4172" s="24" t="str">
        <f t="shared" si="1463"/>
        <v>공세</v>
      </c>
      <c r="V4172" s="25">
        <f t="shared" si="1464"/>
        <v>9</v>
      </c>
      <c r="W4172" s="25">
        <f t="shared" si="1465"/>
        <v>10</v>
      </c>
      <c r="X4172" s="59"/>
      <c r="Y4172" s="59"/>
      <c r="Z4172" s="59" t="s">
        <v>97</v>
      </c>
      <c r="AA4172" s="63" t="s">
        <v>4807</v>
      </c>
    </row>
    <row r="4173" spans="1:27" ht="16.5" customHeight="1" x14ac:dyDescent="0.3">
      <c r="A4173" s="22" t="b">
        <f t="shared" si="1445"/>
        <v>0</v>
      </c>
      <c r="B4173" s="22" t="b">
        <f t="shared" si="1446"/>
        <v>0</v>
      </c>
      <c r="C4173" s="22" t="b">
        <f t="shared" si="1447"/>
        <v>0</v>
      </c>
      <c r="D4173" s="22" t="b">
        <f t="shared" si="1448"/>
        <v>0</v>
      </c>
      <c r="E4173" s="22" t="b">
        <f t="shared" si="1449"/>
        <v>0</v>
      </c>
      <c r="F4173" s="52" t="b">
        <f t="shared" si="1450"/>
        <v>0</v>
      </c>
      <c r="G4173" s="22" t="b">
        <f t="shared" si="1451"/>
        <v>0</v>
      </c>
      <c r="H4173" s="22" t="b">
        <f t="shared" si="1452"/>
        <v>0</v>
      </c>
      <c r="I4173" s="22" t="b">
        <f t="shared" si="1453"/>
        <v>0</v>
      </c>
      <c r="J4173" s="22" t="b">
        <f t="shared" si="1454"/>
        <v>0</v>
      </c>
      <c r="K4173" s="3" t="str">
        <f t="shared" si="1455"/>
        <v/>
      </c>
      <c r="L4173" s="3" t="str">
        <f t="shared" si="1456"/>
        <v/>
      </c>
      <c r="M4173" s="3" t="str">
        <f t="shared" si="1457"/>
        <v/>
      </c>
      <c r="N4173" s="54" t="str">
        <f t="shared" si="1458"/>
        <v/>
      </c>
      <c r="O4173" s="3" t="str">
        <f t="shared" si="1459"/>
        <v/>
      </c>
      <c r="P4173" s="19" t="str">
        <f t="shared" si="1460"/>
        <v/>
      </c>
      <c r="Q4173" s="23" t="e">
        <f>_xlfn.XLOOKUP(R4173,summary!C1561:C1597,summary!B1561:B1597)</f>
        <v>#N/A</v>
      </c>
      <c r="R4173" s="24" t="str">
        <f t="shared" si="1466"/>
        <v>기흥동</v>
      </c>
      <c r="S4173" s="24" t="str">
        <f t="shared" si="1461"/>
        <v>공세9통</v>
      </c>
      <c r="T4173" s="24" t="str">
        <f t="shared" si="1462"/>
        <v>(공세동)</v>
      </c>
      <c r="U4173" s="24" t="str">
        <f t="shared" si="1463"/>
        <v>공세</v>
      </c>
      <c r="V4173" s="25">
        <f t="shared" si="1464"/>
        <v>9</v>
      </c>
      <c r="W4173" s="25">
        <f t="shared" si="1465"/>
        <v>11</v>
      </c>
      <c r="X4173" s="59"/>
      <c r="Y4173" s="59"/>
      <c r="Z4173" s="59" t="s">
        <v>99</v>
      </c>
      <c r="AA4173" s="63" t="s">
        <v>4808</v>
      </c>
    </row>
    <row r="4174" spans="1:27" ht="16.5" customHeight="1" x14ac:dyDescent="0.3">
      <c r="A4174" s="22" t="b">
        <f t="shared" si="1445"/>
        <v>0</v>
      </c>
      <c r="B4174" s="22" t="b">
        <f t="shared" si="1446"/>
        <v>0</v>
      </c>
      <c r="C4174" s="22" t="b">
        <f t="shared" si="1447"/>
        <v>0</v>
      </c>
      <c r="D4174" s="22" t="b">
        <f t="shared" si="1448"/>
        <v>0</v>
      </c>
      <c r="E4174" s="22" t="b">
        <f t="shared" si="1449"/>
        <v>0</v>
      </c>
      <c r="F4174" s="52" t="b">
        <f t="shared" si="1450"/>
        <v>0</v>
      </c>
      <c r="G4174" s="22" t="b">
        <f t="shared" si="1451"/>
        <v>0</v>
      </c>
      <c r="H4174" s="22" t="b">
        <f t="shared" si="1452"/>
        <v>0</v>
      </c>
      <c r="I4174" s="22" t="b">
        <f t="shared" si="1453"/>
        <v>0</v>
      </c>
      <c r="J4174" s="22" t="b">
        <f t="shared" si="1454"/>
        <v>0</v>
      </c>
      <c r="K4174" s="3" t="str">
        <f t="shared" si="1455"/>
        <v/>
      </c>
      <c r="L4174" s="3" t="str">
        <f t="shared" si="1456"/>
        <v/>
      </c>
      <c r="M4174" s="3" t="str">
        <f t="shared" si="1457"/>
        <v/>
      </c>
      <c r="N4174" s="54" t="str">
        <f t="shared" si="1458"/>
        <v/>
      </c>
      <c r="O4174" s="3" t="str">
        <f t="shared" si="1459"/>
        <v/>
      </c>
      <c r="P4174" s="19" t="str">
        <f t="shared" si="1460"/>
        <v/>
      </c>
      <c r="Q4174" s="23" t="e">
        <f>_xlfn.XLOOKUP(R4174,summary!C1562:C1598,summary!B1562:B1598)</f>
        <v>#N/A</v>
      </c>
      <c r="R4174" s="24" t="str">
        <f t="shared" si="1466"/>
        <v>기흥동</v>
      </c>
      <c r="S4174" s="24" t="str">
        <f t="shared" si="1461"/>
        <v>공세9통</v>
      </c>
      <c r="T4174" s="24" t="str">
        <f t="shared" si="1462"/>
        <v>(공세동)</v>
      </c>
      <c r="U4174" s="24" t="str">
        <f t="shared" si="1463"/>
        <v>공세</v>
      </c>
      <c r="V4174" s="25">
        <f t="shared" si="1464"/>
        <v>9</v>
      </c>
      <c r="W4174" s="25">
        <f t="shared" si="1465"/>
        <v>12</v>
      </c>
      <c r="X4174" s="59"/>
      <c r="Y4174" s="59"/>
      <c r="Z4174" s="59" t="s">
        <v>101</v>
      </c>
      <c r="AA4174" s="63" t="s">
        <v>4809</v>
      </c>
    </row>
    <row r="4175" spans="1:27" ht="16.5" customHeight="1" x14ac:dyDescent="0.3">
      <c r="A4175" s="22" t="b">
        <f t="shared" si="1445"/>
        <v>0</v>
      </c>
      <c r="B4175" s="22" t="b">
        <f t="shared" si="1446"/>
        <v>0</v>
      </c>
      <c r="C4175" s="22" t="b">
        <f t="shared" si="1447"/>
        <v>0</v>
      </c>
      <c r="D4175" s="22" t="b">
        <f t="shared" si="1448"/>
        <v>0</v>
      </c>
      <c r="E4175" s="22" t="b">
        <f t="shared" si="1449"/>
        <v>0</v>
      </c>
      <c r="F4175" s="52" t="b">
        <f t="shared" si="1450"/>
        <v>0</v>
      </c>
      <c r="G4175" s="22" t="b">
        <f t="shared" si="1451"/>
        <v>0</v>
      </c>
      <c r="H4175" s="22" t="b">
        <f t="shared" si="1452"/>
        <v>0</v>
      </c>
      <c r="I4175" s="22" t="b">
        <f t="shared" si="1453"/>
        <v>0</v>
      </c>
      <c r="J4175" s="22" t="b">
        <f t="shared" si="1454"/>
        <v>0</v>
      </c>
      <c r="K4175" s="3" t="str">
        <f t="shared" si="1455"/>
        <v/>
      </c>
      <c r="L4175" s="3" t="str">
        <f t="shared" si="1456"/>
        <v/>
      </c>
      <c r="M4175" s="3" t="str">
        <f t="shared" si="1457"/>
        <v/>
      </c>
      <c r="N4175" s="54" t="str">
        <f t="shared" si="1458"/>
        <v/>
      </c>
      <c r="O4175" s="3" t="str">
        <f t="shared" si="1459"/>
        <v/>
      </c>
      <c r="P4175" s="19" t="str">
        <f t="shared" si="1460"/>
        <v/>
      </c>
      <c r="Q4175" s="23" t="e">
        <f>_xlfn.XLOOKUP(R4175,summary!C1563:C1599,summary!B1563:B1599)</f>
        <v>#N/A</v>
      </c>
      <c r="R4175" s="24" t="str">
        <f t="shared" si="1466"/>
        <v>기흥동</v>
      </c>
      <c r="S4175" s="24" t="str">
        <f t="shared" si="1461"/>
        <v>공세9통</v>
      </c>
      <c r="T4175" s="24" t="str">
        <f t="shared" si="1462"/>
        <v>(공세동)</v>
      </c>
      <c r="U4175" s="24" t="str">
        <f t="shared" si="1463"/>
        <v>공세</v>
      </c>
      <c r="V4175" s="25">
        <f t="shared" si="1464"/>
        <v>9</v>
      </c>
      <c r="W4175" s="25">
        <f t="shared" si="1465"/>
        <v>13</v>
      </c>
      <c r="X4175" s="59"/>
      <c r="Y4175" s="59"/>
      <c r="Z4175" s="59" t="s">
        <v>117</v>
      </c>
      <c r="AA4175" s="63" t="s">
        <v>4810</v>
      </c>
    </row>
    <row r="4176" spans="1:27" ht="16.5" customHeight="1" x14ac:dyDescent="0.3">
      <c r="A4176" s="22" t="b">
        <f t="shared" si="1445"/>
        <v>0</v>
      </c>
      <c r="B4176" s="22" t="b">
        <f t="shared" si="1446"/>
        <v>0</v>
      </c>
      <c r="C4176" s="22" t="b">
        <f t="shared" si="1447"/>
        <v>0</v>
      </c>
      <c r="D4176" s="22" t="b">
        <f t="shared" si="1448"/>
        <v>0</v>
      </c>
      <c r="E4176" s="22" t="b">
        <f t="shared" si="1449"/>
        <v>0</v>
      </c>
      <c r="F4176" s="52" t="b">
        <f t="shared" si="1450"/>
        <v>0</v>
      </c>
      <c r="G4176" s="22" t="b">
        <f t="shared" si="1451"/>
        <v>0</v>
      </c>
      <c r="H4176" s="22" t="b">
        <f t="shared" si="1452"/>
        <v>0</v>
      </c>
      <c r="I4176" s="22" t="b">
        <f t="shared" si="1453"/>
        <v>0</v>
      </c>
      <c r="J4176" s="22" t="b">
        <f t="shared" si="1454"/>
        <v>0</v>
      </c>
      <c r="K4176" s="3" t="str">
        <f t="shared" si="1455"/>
        <v/>
      </c>
      <c r="L4176" s="3" t="str">
        <f t="shared" si="1456"/>
        <v/>
      </c>
      <c r="M4176" s="3" t="str">
        <f t="shared" si="1457"/>
        <v/>
      </c>
      <c r="N4176" s="54" t="str">
        <f t="shared" si="1458"/>
        <v/>
      </c>
      <c r="O4176" s="3" t="str">
        <f t="shared" si="1459"/>
        <v/>
      </c>
      <c r="P4176" s="19" t="str">
        <f t="shared" si="1460"/>
        <v/>
      </c>
      <c r="Q4176" s="23" t="e">
        <f>_xlfn.XLOOKUP(R4176,summary!C1564:C1600,summary!B1564:B1600)</f>
        <v>#N/A</v>
      </c>
      <c r="R4176" s="24" t="str">
        <f t="shared" si="1466"/>
        <v>기흥동</v>
      </c>
      <c r="S4176" s="24" t="str">
        <f t="shared" si="1461"/>
        <v>공세9통</v>
      </c>
      <c r="T4176" s="24" t="str">
        <f t="shared" si="1462"/>
        <v>(공세동)</v>
      </c>
      <c r="U4176" s="24" t="str">
        <f t="shared" si="1463"/>
        <v>공세</v>
      </c>
      <c r="V4176" s="25">
        <f t="shared" si="1464"/>
        <v>9</v>
      </c>
      <c r="W4176" s="25">
        <f t="shared" si="1465"/>
        <v>14</v>
      </c>
      <c r="X4176" s="59"/>
      <c r="Y4176" s="59"/>
      <c r="Z4176" s="59" t="s">
        <v>119</v>
      </c>
      <c r="AA4176" s="63" t="s">
        <v>4811</v>
      </c>
    </row>
    <row r="4177" spans="1:27" ht="16.5" customHeight="1" x14ac:dyDescent="0.3">
      <c r="A4177" s="22" t="b">
        <f t="shared" si="1445"/>
        <v>1</v>
      </c>
      <c r="B4177" s="22" t="b">
        <f t="shared" si="1446"/>
        <v>0</v>
      </c>
      <c r="C4177" s="22" t="b">
        <f t="shared" si="1447"/>
        <v>0</v>
      </c>
      <c r="D4177" s="22" t="b">
        <f t="shared" si="1448"/>
        <v>0</v>
      </c>
      <c r="E4177" s="22" t="b">
        <f t="shared" si="1449"/>
        <v>0</v>
      </c>
      <c r="F4177" s="52" t="b">
        <f t="shared" si="1450"/>
        <v>0</v>
      </c>
      <c r="G4177" s="22" t="b">
        <f t="shared" si="1451"/>
        <v>0</v>
      </c>
      <c r="H4177" s="22" t="b">
        <f t="shared" si="1452"/>
        <v>0</v>
      </c>
      <c r="I4177" s="22" t="b">
        <f t="shared" si="1453"/>
        <v>0</v>
      </c>
      <c r="J4177" s="22" t="b">
        <f t="shared" si="1454"/>
        <v>1</v>
      </c>
      <c r="K4177" s="3" t="str">
        <f t="shared" si="1455"/>
        <v>공세10통</v>
      </c>
      <c r="L4177" s="3" t="str">
        <f t="shared" si="1456"/>
        <v>10</v>
      </c>
      <c r="M4177" s="3">
        <f t="shared" si="1457"/>
        <v>10</v>
      </c>
      <c r="N4177" s="54" t="str">
        <f t="shared" si="1458"/>
        <v>공세</v>
      </c>
      <c r="O4177" s="3" t="str">
        <f t="shared" si="1459"/>
        <v/>
      </c>
      <c r="P4177" s="19" t="str">
        <f t="shared" si="1460"/>
        <v/>
      </c>
      <c r="Q4177" s="23" t="e">
        <f>_xlfn.XLOOKUP(R4177,summary!C1565:C1601,summary!B1565:B1601)</f>
        <v>#N/A</v>
      </c>
      <c r="R4177" s="24" t="str">
        <f t="shared" si="1466"/>
        <v>기흥동</v>
      </c>
      <c r="S4177" s="24" t="str">
        <f t="shared" si="1461"/>
        <v>공세10통</v>
      </c>
      <c r="T4177" s="24" t="str">
        <f t="shared" si="1462"/>
        <v>(공세동)</v>
      </c>
      <c r="U4177" s="24" t="str">
        <f t="shared" si="1463"/>
        <v>공세</v>
      </c>
      <c r="V4177" s="25">
        <f t="shared" si="1464"/>
        <v>10</v>
      </c>
      <c r="W4177" s="25">
        <f t="shared" si="1465"/>
        <v>1</v>
      </c>
      <c r="X4177" s="59"/>
      <c r="Y4177" s="59" t="s">
        <v>4812</v>
      </c>
      <c r="Z4177" s="59" t="s">
        <v>63</v>
      </c>
      <c r="AA4177" s="63" t="s">
        <v>4813</v>
      </c>
    </row>
    <row r="4178" spans="1:27" ht="16.5" customHeight="1" x14ac:dyDescent="0.3">
      <c r="A4178" s="22" t="b">
        <f t="shared" si="1445"/>
        <v>1</v>
      </c>
      <c r="B4178" s="22" t="b">
        <f t="shared" si="1446"/>
        <v>1</v>
      </c>
      <c r="C4178" s="22" t="b">
        <f t="shared" si="1447"/>
        <v>1</v>
      </c>
      <c r="D4178" s="22" t="b">
        <f t="shared" si="1448"/>
        <v>1</v>
      </c>
      <c r="E4178" s="22" t="b">
        <f t="shared" si="1449"/>
        <v>1</v>
      </c>
      <c r="F4178" s="52" t="b">
        <f t="shared" si="1450"/>
        <v>0</v>
      </c>
      <c r="G4178" s="22" t="b">
        <f t="shared" si="1451"/>
        <v>0</v>
      </c>
      <c r="H4178" s="22" t="b">
        <f t="shared" si="1452"/>
        <v>0</v>
      </c>
      <c r="I4178" s="22" t="b">
        <f t="shared" si="1453"/>
        <v>0</v>
      </c>
      <c r="J4178" s="22" t="b">
        <f t="shared" si="1454"/>
        <v>0</v>
      </c>
      <c r="K4178" s="3" t="str">
        <f t="shared" si="1455"/>
        <v/>
      </c>
      <c r="L4178" s="3" t="str">
        <f t="shared" si="1456"/>
        <v/>
      </c>
      <c r="M4178" s="3" t="str">
        <f t="shared" si="1457"/>
        <v/>
      </c>
      <c r="N4178" s="54" t="str">
        <f t="shared" si="1458"/>
        <v/>
      </c>
      <c r="O4178" s="3" t="str">
        <f t="shared" si="1459"/>
        <v/>
      </c>
      <c r="P4178" s="19" t="str">
        <f t="shared" si="1460"/>
        <v>(공세동)</v>
      </c>
      <c r="Q4178" s="23" t="e">
        <f>_xlfn.XLOOKUP(R4178,summary!C1566:C1602,summary!B1566:B1602)</f>
        <v>#N/A</v>
      </c>
      <c r="R4178" s="24" t="str">
        <f t="shared" si="1466"/>
        <v>기흥동</v>
      </c>
      <c r="S4178" s="24" t="str">
        <f t="shared" si="1461"/>
        <v>공세10통</v>
      </c>
      <c r="T4178" s="24" t="str">
        <f t="shared" si="1462"/>
        <v>(공세동)</v>
      </c>
      <c r="U4178" s="24" t="str">
        <f t="shared" si="1463"/>
        <v>공세</v>
      </c>
      <c r="V4178" s="25">
        <f t="shared" si="1464"/>
        <v>10</v>
      </c>
      <c r="W4178" s="25">
        <f t="shared" si="1465"/>
        <v>2</v>
      </c>
      <c r="X4178" s="59"/>
      <c r="Y4178" s="59" t="s">
        <v>4696</v>
      </c>
      <c r="Z4178" s="59" t="s">
        <v>65</v>
      </c>
      <c r="AA4178" s="63" t="s">
        <v>4814</v>
      </c>
    </row>
    <row r="4179" spans="1:27" ht="16.5" customHeight="1" x14ac:dyDescent="0.3">
      <c r="A4179" s="22" t="b">
        <f t="shared" si="1445"/>
        <v>0</v>
      </c>
      <c r="B4179" s="22" t="b">
        <f t="shared" si="1446"/>
        <v>0</v>
      </c>
      <c r="C4179" s="22" t="b">
        <f t="shared" si="1447"/>
        <v>0</v>
      </c>
      <c r="D4179" s="22" t="b">
        <f t="shared" si="1448"/>
        <v>0</v>
      </c>
      <c r="E4179" s="22" t="b">
        <f t="shared" si="1449"/>
        <v>0</v>
      </c>
      <c r="F4179" s="52" t="b">
        <f t="shared" si="1450"/>
        <v>0</v>
      </c>
      <c r="G4179" s="22" t="b">
        <f t="shared" si="1451"/>
        <v>0</v>
      </c>
      <c r="H4179" s="22" t="b">
        <f t="shared" si="1452"/>
        <v>0</v>
      </c>
      <c r="I4179" s="22" t="b">
        <f t="shared" si="1453"/>
        <v>0</v>
      </c>
      <c r="J4179" s="22" t="b">
        <f t="shared" si="1454"/>
        <v>0</v>
      </c>
      <c r="K4179" s="3" t="str">
        <f t="shared" si="1455"/>
        <v/>
      </c>
      <c r="L4179" s="3" t="str">
        <f t="shared" si="1456"/>
        <v/>
      </c>
      <c r="M4179" s="3" t="str">
        <f t="shared" si="1457"/>
        <v/>
      </c>
      <c r="N4179" s="54" t="str">
        <f t="shared" si="1458"/>
        <v/>
      </c>
      <c r="O4179" s="3" t="str">
        <f t="shared" si="1459"/>
        <v/>
      </c>
      <c r="P4179" s="19" t="str">
        <f t="shared" si="1460"/>
        <v/>
      </c>
      <c r="Q4179" s="23" t="e">
        <f>_xlfn.XLOOKUP(R4179,summary!C1567:C1603,summary!B1567:B1603)</f>
        <v>#N/A</v>
      </c>
      <c r="R4179" s="24" t="str">
        <f t="shared" si="1466"/>
        <v>기흥동</v>
      </c>
      <c r="S4179" s="24" t="str">
        <f t="shared" si="1461"/>
        <v>공세10통</v>
      </c>
      <c r="T4179" s="24" t="str">
        <f t="shared" si="1462"/>
        <v>(공세동)</v>
      </c>
      <c r="U4179" s="24" t="str">
        <f t="shared" si="1463"/>
        <v>공세</v>
      </c>
      <c r="V4179" s="25">
        <f t="shared" si="1464"/>
        <v>10</v>
      </c>
      <c r="W4179" s="25">
        <f t="shared" si="1465"/>
        <v>3</v>
      </c>
      <c r="X4179" s="59"/>
      <c r="Y4179" s="59"/>
      <c r="Z4179" s="59" t="s">
        <v>67</v>
      </c>
      <c r="AA4179" s="63" t="s">
        <v>4815</v>
      </c>
    </row>
    <row r="4180" spans="1:27" ht="16.5" customHeight="1" x14ac:dyDescent="0.3">
      <c r="A4180" s="22" t="b">
        <f t="shared" si="1445"/>
        <v>0</v>
      </c>
      <c r="B4180" s="22" t="b">
        <f t="shared" si="1446"/>
        <v>0</v>
      </c>
      <c r="C4180" s="22" t="b">
        <f t="shared" si="1447"/>
        <v>0</v>
      </c>
      <c r="D4180" s="22" t="b">
        <f t="shared" si="1448"/>
        <v>0</v>
      </c>
      <c r="E4180" s="22" t="b">
        <f t="shared" si="1449"/>
        <v>0</v>
      </c>
      <c r="F4180" s="52" t="b">
        <f t="shared" si="1450"/>
        <v>0</v>
      </c>
      <c r="G4180" s="22" t="b">
        <f t="shared" si="1451"/>
        <v>0</v>
      </c>
      <c r="H4180" s="22" t="b">
        <f t="shared" si="1452"/>
        <v>0</v>
      </c>
      <c r="I4180" s="22" t="b">
        <f t="shared" si="1453"/>
        <v>0</v>
      </c>
      <c r="J4180" s="22" t="b">
        <f t="shared" si="1454"/>
        <v>0</v>
      </c>
      <c r="K4180" s="3" t="str">
        <f t="shared" si="1455"/>
        <v/>
      </c>
      <c r="L4180" s="3" t="str">
        <f t="shared" si="1456"/>
        <v/>
      </c>
      <c r="M4180" s="3" t="str">
        <f t="shared" si="1457"/>
        <v/>
      </c>
      <c r="N4180" s="54" t="str">
        <f t="shared" si="1458"/>
        <v/>
      </c>
      <c r="O4180" s="3" t="str">
        <f t="shared" si="1459"/>
        <v/>
      </c>
      <c r="P4180" s="19" t="str">
        <f t="shared" si="1460"/>
        <v/>
      </c>
      <c r="Q4180" s="23" t="e">
        <f>_xlfn.XLOOKUP(R4180,summary!C1568:C1604,summary!B1568:B1604)</f>
        <v>#N/A</v>
      </c>
      <c r="R4180" s="24" t="str">
        <f t="shared" si="1466"/>
        <v>기흥동</v>
      </c>
      <c r="S4180" s="24" t="str">
        <f t="shared" si="1461"/>
        <v>공세10통</v>
      </c>
      <c r="T4180" s="24" t="str">
        <f t="shared" si="1462"/>
        <v>(공세동)</v>
      </c>
      <c r="U4180" s="24" t="str">
        <f t="shared" si="1463"/>
        <v>공세</v>
      </c>
      <c r="V4180" s="25">
        <f t="shared" si="1464"/>
        <v>10</v>
      </c>
      <c r="W4180" s="25">
        <f t="shared" si="1465"/>
        <v>4</v>
      </c>
      <c r="X4180" s="59"/>
      <c r="Y4180" s="59"/>
      <c r="Z4180" s="59" t="s">
        <v>73</v>
      </c>
      <c r="AA4180" s="63" t="s">
        <v>4816</v>
      </c>
    </row>
    <row r="4181" spans="1:27" ht="16.5" customHeight="1" x14ac:dyDescent="0.3">
      <c r="A4181" s="22" t="b">
        <f t="shared" ref="A4181:A4244" si="1467">LEN(Y4181)&gt;0</f>
        <v>0</v>
      </c>
      <c r="B4181" s="22" t="b">
        <f t="shared" ref="B4181:B4244" si="1468">LEFT(Y4181)="("</f>
        <v>0</v>
      </c>
      <c r="C4181" s="22" t="b">
        <f t="shared" ref="C4181:C4244" si="1469">RIGHT(Y4181)=")"</f>
        <v>0</v>
      </c>
      <c r="D4181" s="22" t="b">
        <f t="shared" ref="D4181:D4244" si="1470">AND(B4181,C4181)</f>
        <v>0</v>
      </c>
      <c r="E4181" s="22" t="b">
        <f t="shared" ref="E4181:E4244" si="1471">OR(B4181,C4181)</f>
        <v>0</v>
      </c>
      <c r="F4181" s="52" t="b">
        <f t="shared" ref="F4181:F4244" si="1472">_xlfn.XOR(B4181,C4181)</f>
        <v>0</v>
      </c>
      <c r="G4181" s="22" t="b">
        <f t="shared" ref="G4181:G4244" si="1473">AND(B4181,F4181)</f>
        <v>0</v>
      </c>
      <c r="H4181" s="22" t="b">
        <f t="shared" ref="H4181:H4244" si="1474">AND(C4181,$F4181)</f>
        <v>0</v>
      </c>
      <c r="I4181" s="22" t="b">
        <f t="shared" ref="I4181:I4244" si="1475">IF(G4181,G4181,IF(H4180,FALSE,I4180))</f>
        <v>0</v>
      </c>
      <c r="J4181" s="22" t="b">
        <f t="shared" ref="J4181:J4244" si="1476">AND(A4181,NOT(B4181),NOT(I4181))</f>
        <v>0</v>
      </c>
      <c r="K4181" s="3" t="str">
        <f t="shared" ref="K4181:K4244" si="1477">IF(AND(J4181,RIGHT(Y4181)="통"),Y4181,"")</f>
        <v/>
      </c>
      <c r="L4181" s="3" t="str">
        <f t="shared" ref="L4181:L4244" si="1478">RIGHT(SUBSTITUTE(K4181,"통",""),2)</f>
        <v/>
      </c>
      <c r="M4181" s="3" t="str">
        <f t="shared" ref="M4181:M4244" si="1479">IF(LEN(L4181)=0,"",IF(CODE(L4181)&lt;60,VALUE(L4181),VALUE(RIGHT(L4181))))</f>
        <v/>
      </c>
      <c r="N4181" s="54" t="str">
        <f t="shared" ref="N4181:N4244" si="1480">SUBSTITUTE(K4181,_xlfn.CONCAT(M4181,"통"),"")</f>
        <v/>
      </c>
      <c r="O4181" s="3" t="str">
        <f t="shared" ref="O4181:O4244" si="1481">IF(I4181,IF(I4182,CONCATENATE(Y4181,O4182),Y4181),"")</f>
        <v/>
      </c>
      <c r="P4181" s="19" t="str">
        <f t="shared" ref="P4181:P4244" si="1482">IF(G4181,O4181,IF(D4181,Y4181,""))</f>
        <v/>
      </c>
      <c r="Q4181" s="23" t="e">
        <f>_xlfn.XLOOKUP(R4181,summary!C1569:C1605,summary!B1569:B1605)</f>
        <v>#N/A</v>
      </c>
      <c r="R4181" s="24" t="str">
        <f t="shared" si="1466"/>
        <v>기흥동</v>
      </c>
      <c r="S4181" s="24" t="str">
        <f t="shared" ref="S4181:S4244" si="1483">IF(J4181,Y4181,S4180)</f>
        <v>공세10통</v>
      </c>
      <c r="T4181" s="24" t="str">
        <f t="shared" ref="T4181:T4244" si="1484">IF(J4181,P4182,T4180)</f>
        <v>(공세동)</v>
      </c>
      <c r="U4181" s="24" t="str">
        <f t="shared" ref="U4181:U4244" si="1485">IF($J4181,N4181,U4180)</f>
        <v>공세</v>
      </c>
      <c r="V4181" s="25">
        <f t="shared" ref="V4181:V4244" si="1486">IF(J4181,M4181,V4180)</f>
        <v>10</v>
      </c>
      <c r="W4181" s="25">
        <f t="shared" ref="W4181:W4244" si="1487">IF(ISBLANK(Z4181),"",IF(LEN(TRIM(Z4181))&lt;4,VALUE(SUBSTITUTE(TRIM(Z4181),"반","")),""))</f>
        <v>5</v>
      </c>
      <c r="X4181" s="59"/>
      <c r="Y4181" s="59"/>
      <c r="Z4181" s="59" t="s">
        <v>87</v>
      </c>
      <c r="AA4181" s="63" t="s">
        <v>4817</v>
      </c>
    </row>
    <row r="4182" spans="1:27" ht="16.5" customHeight="1" x14ac:dyDescent="0.3">
      <c r="A4182" s="22" t="b">
        <f t="shared" si="1467"/>
        <v>0</v>
      </c>
      <c r="B4182" s="22" t="b">
        <f t="shared" si="1468"/>
        <v>0</v>
      </c>
      <c r="C4182" s="22" t="b">
        <f t="shared" si="1469"/>
        <v>0</v>
      </c>
      <c r="D4182" s="22" t="b">
        <f t="shared" si="1470"/>
        <v>0</v>
      </c>
      <c r="E4182" s="22" t="b">
        <f t="shared" si="1471"/>
        <v>0</v>
      </c>
      <c r="F4182" s="52" t="b">
        <f t="shared" si="1472"/>
        <v>0</v>
      </c>
      <c r="G4182" s="22" t="b">
        <f t="shared" si="1473"/>
        <v>0</v>
      </c>
      <c r="H4182" s="22" t="b">
        <f t="shared" si="1474"/>
        <v>0</v>
      </c>
      <c r="I4182" s="22" t="b">
        <f t="shared" si="1475"/>
        <v>0</v>
      </c>
      <c r="J4182" s="22" t="b">
        <f t="shared" si="1476"/>
        <v>0</v>
      </c>
      <c r="K4182" s="3" t="str">
        <f t="shared" si="1477"/>
        <v/>
      </c>
      <c r="L4182" s="3" t="str">
        <f t="shared" si="1478"/>
        <v/>
      </c>
      <c r="M4182" s="3" t="str">
        <f t="shared" si="1479"/>
        <v/>
      </c>
      <c r="N4182" s="54" t="str">
        <f t="shared" si="1480"/>
        <v/>
      </c>
      <c r="O4182" s="3" t="str">
        <f t="shared" si="1481"/>
        <v/>
      </c>
      <c r="P4182" s="19" t="str">
        <f t="shared" si="1482"/>
        <v/>
      </c>
      <c r="Q4182" s="23" t="e">
        <f>_xlfn.XLOOKUP(R4182,summary!C1570:C1606,summary!B1570:B1606)</f>
        <v>#N/A</v>
      </c>
      <c r="R4182" s="24" t="str">
        <f t="shared" si="1466"/>
        <v>기흥동</v>
      </c>
      <c r="S4182" s="24" t="str">
        <f t="shared" si="1483"/>
        <v>공세10통</v>
      </c>
      <c r="T4182" s="24" t="str">
        <f t="shared" si="1484"/>
        <v>(공세동)</v>
      </c>
      <c r="U4182" s="24" t="str">
        <f t="shared" si="1485"/>
        <v>공세</v>
      </c>
      <c r="V4182" s="25">
        <f t="shared" si="1486"/>
        <v>10</v>
      </c>
      <c r="W4182" s="25">
        <f t="shared" si="1487"/>
        <v>6</v>
      </c>
      <c r="X4182" s="59"/>
      <c r="Y4182" s="59"/>
      <c r="Z4182" s="59" t="s">
        <v>89</v>
      </c>
      <c r="AA4182" s="63" t="s">
        <v>4818</v>
      </c>
    </row>
    <row r="4183" spans="1:27" ht="16.5" customHeight="1" x14ac:dyDescent="0.3">
      <c r="A4183" s="22" t="b">
        <f t="shared" si="1467"/>
        <v>0</v>
      </c>
      <c r="B4183" s="22" t="b">
        <f t="shared" si="1468"/>
        <v>0</v>
      </c>
      <c r="C4183" s="22" t="b">
        <f t="shared" si="1469"/>
        <v>0</v>
      </c>
      <c r="D4183" s="22" t="b">
        <f t="shared" si="1470"/>
        <v>0</v>
      </c>
      <c r="E4183" s="22" t="b">
        <f t="shared" si="1471"/>
        <v>0</v>
      </c>
      <c r="F4183" s="52" t="b">
        <f t="shared" si="1472"/>
        <v>0</v>
      </c>
      <c r="G4183" s="22" t="b">
        <f t="shared" si="1473"/>
        <v>0</v>
      </c>
      <c r="H4183" s="22" t="b">
        <f t="shared" si="1474"/>
        <v>0</v>
      </c>
      <c r="I4183" s="22" t="b">
        <f t="shared" si="1475"/>
        <v>0</v>
      </c>
      <c r="J4183" s="22" t="b">
        <f t="shared" si="1476"/>
        <v>0</v>
      </c>
      <c r="K4183" s="3" t="str">
        <f t="shared" si="1477"/>
        <v/>
      </c>
      <c r="L4183" s="3" t="str">
        <f t="shared" si="1478"/>
        <v/>
      </c>
      <c r="M4183" s="3" t="str">
        <f t="shared" si="1479"/>
        <v/>
      </c>
      <c r="N4183" s="54" t="str">
        <f t="shared" si="1480"/>
        <v/>
      </c>
      <c r="O4183" s="3" t="str">
        <f t="shared" si="1481"/>
        <v/>
      </c>
      <c r="P4183" s="19" t="str">
        <f t="shared" si="1482"/>
        <v/>
      </c>
      <c r="Q4183" s="23" t="e">
        <f>_xlfn.XLOOKUP(R4183,summary!C1571:C1607,summary!B1571:B1607)</f>
        <v>#N/A</v>
      </c>
      <c r="R4183" s="24" t="str">
        <f t="shared" si="1466"/>
        <v>기흥동</v>
      </c>
      <c r="S4183" s="24" t="str">
        <f t="shared" si="1483"/>
        <v>공세10통</v>
      </c>
      <c r="T4183" s="24" t="str">
        <f t="shared" si="1484"/>
        <v>(공세동)</v>
      </c>
      <c r="U4183" s="24" t="str">
        <f t="shared" si="1485"/>
        <v>공세</v>
      </c>
      <c r="V4183" s="25">
        <f t="shared" si="1486"/>
        <v>10</v>
      </c>
      <c r="W4183" s="25">
        <f t="shared" si="1487"/>
        <v>7</v>
      </c>
      <c r="X4183" s="59"/>
      <c r="Y4183" s="59"/>
      <c r="Z4183" s="59" t="s">
        <v>91</v>
      </c>
      <c r="AA4183" s="63" t="s">
        <v>4819</v>
      </c>
    </row>
    <row r="4184" spans="1:27" ht="16.5" customHeight="1" x14ac:dyDescent="0.3">
      <c r="A4184" s="22" t="b">
        <f t="shared" si="1467"/>
        <v>0</v>
      </c>
      <c r="B4184" s="22" t="b">
        <f t="shared" si="1468"/>
        <v>0</v>
      </c>
      <c r="C4184" s="22" t="b">
        <f t="shared" si="1469"/>
        <v>0</v>
      </c>
      <c r="D4184" s="22" t="b">
        <f t="shared" si="1470"/>
        <v>0</v>
      </c>
      <c r="E4184" s="22" t="b">
        <f t="shared" si="1471"/>
        <v>0</v>
      </c>
      <c r="F4184" s="52" t="b">
        <f t="shared" si="1472"/>
        <v>0</v>
      </c>
      <c r="G4184" s="22" t="b">
        <f t="shared" si="1473"/>
        <v>0</v>
      </c>
      <c r="H4184" s="22" t="b">
        <f t="shared" si="1474"/>
        <v>0</v>
      </c>
      <c r="I4184" s="22" t="b">
        <f t="shared" si="1475"/>
        <v>0</v>
      </c>
      <c r="J4184" s="22" t="b">
        <f t="shared" si="1476"/>
        <v>0</v>
      </c>
      <c r="K4184" s="3" t="str">
        <f t="shared" si="1477"/>
        <v/>
      </c>
      <c r="L4184" s="3" t="str">
        <f t="shared" si="1478"/>
        <v/>
      </c>
      <c r="M4184" s="3" t="str">
        <f t="shared" si="1479"/>
        <v/>
      </c>
      <c r="N4184" s="54" t="str">
        <f t="shared" si="1480"/>
        <v/>
      </c>
      <c r="O4184" s="3" t="str">
        <f t="shared" si="1481"/>
        <v/>
      </c>
      <c r="P4184" s="19" t="str">
        <f t="shared" si="1482"/>
        <v/>
      </c>
      <c r="Q4184" s="23" t="e">
        <f>_xlfn.XLOOKUP(R4184,summary!C1572:C1608,summary!B1572:B1608)</f>
        <v>#N/A</v>
      </c>
      <c r="R4184" s="24" t="str">
        <f t="shared" si="1466"/>
        <v>기흥동</v>
      </c>
      <c r="S4184" s="24" t="str">
        <f t="shared" si="1483"/>
        <v>공세10통</v>
      </c>
      <c r="T4184" s="24" t="str">
        <f t="shared" si="1484"/>
        <v>(공세동)</v>
      </c>
      <c r="U4184" s="24" t="str">
        <f t="shared" si="1485"/>
        <v>공세</v>
      </c>
      <c r="V4184" s="25">
        <f t="shared" si="1486"/>
        <v>10</v>
      </c>
      <c r="W4184" s="25">
        <f t="shared" si="1487"/>
        <v>8</v>
      </c>
      <c r="X4184" s="59"/>
      <c r="Y4184" s="59"/>
      <c r="Z4184" s="59" t="s">
        <v>93</v>
      </c>
      <c r="AA4184" s="63" t="s">
        <v>4820</v>
      </c>
    </row>
    <row r="4185" spans="1:27" ht="16.5" customHeight="1" x14ac:dyDescent="0.3">
      <c r="A4185" s="22" t="b">
        <f t="shared" si="1467"/>
        <v>0</v>
      </c>
      <c r="B4185" s="22" t="b">
        <f t="shared" si="1468"/>
        <v>0</v>
      </c>
      <c r="C4185" s="22" t="b">
        <f t="shared" si="1469"/>
        <v>0</v>
      </c>
      <c r="D4185" s="22" t="b">
        <f t="shared" si="1470"/>
        <v>0</v>
      </c>
      <c r="E4185" s="22" t="b">
        <f t="shared" si="1471"/>
        <v>0</v>
      </c>
      <c r="F4185" s="52" t="b">
        <f t="shared" si="1472"/>
        <v>0</v>
      </c>
      <c r="G4185" s="22" t="b">
        <f t="shared" si="1473"/>
        <v>0</v>
      </c>
      <c r="H4185" s="22" t="b">
        <f t="shared" si="1474"/>
        <v>0</v>
      </c>
      <c r="I4185" s="22" t="b">
        <f t="shared" si="1475"/>
        <v>0</v>
      </c>
      <c r="J4185" s="22" t="b">
        <f t="shared" si="1476"/>
        <v>0</v>
      </c>
      <c r="K4185" s="3" t="str">
        <f t="shared" si="1477"/>
        <v/>
      </c>
      <c r="L4185" s="3" t="str">
        <f t="shared" si="1478"/>
        <v/>
      </c>
      <c r="M4185" s="3" t="str">
        <f t="shared" si="1479"/>
        <v/>
      </c>
      <c r="N4185" s="54" t="str">
        <f t="shared" si="1480"/>
        <v/>
      </c>
      <c r="O4185" s="3" t="str">
        <f t="shared" si="1481"/>
        <v/>
      </c>
      <c r="P4185" s="19" t="str">
        <f t="shared" si="1482"/>
        <v/>
      </c>
      <c r="Q4185" s="23" t="e">
        <f>_xlfn.XLOOKUP(R4185,summary!C1573:C1609,summary!B1573:B1609)</f>
        <v>#N/A</v>
      </c>
      <c r="R4185" s="24" t="str">
        <f t="shared" si="1466"/>
        <v>기흥동</v>
      </c>
      <c r="S4185" s="24" t="str">
        <f t="shared" si="1483"/>
        <v>공세10통</v>
      </c>
      <c r="T4185" s="24" t="str">
        <f t="shared" si="1484"/>
        <v>(공세동)</v>
      </c>
      <c r="U4185" s="24" t="str">
        <f t="shared" si="1485"/>
        <v>공세</v>
      </c>
      <c r="V4185" s="25">
        <f t="shared" si="1486"/>
        <v>10</v>
      </c>
      <c r="W4185" s="25">
        <f t="shared" si="1487"/>
        <v>9</v>
      </c>
      <c r="X4185" s="59"/>
      <c r="Y4185" s="59"/>
      <c r="Z4185" s="59" t="s">
        <v>95</v>
      </c>
      <c r="AA4185" s="63" t="s">
        <v>4821</v>
      </c>
    </row>
    <row r="4186" spans="1:27" ht="16.5" customHeight="1" x14ac:dyDescent="0.3">
      <c r="A4186" s="22" t="b">
        <f t="shared" si="1467"/>
        <v>0</v>
      </c>
      <c r="B4186" s="22" t="b">
        <f t="shared" si="1468"/>
        <v>0</v>
      </c>
      <c r="C4186" s="22" t="b">
        <f t="shared" si="1469"/>
        <v>0</v>
      </c>
      <c r="D4186" s="22" t="b">
        <f t="shared" si="1470"/>
        <v>0</v>
      </c>
      <c r="E4186" s="22" t="b">
        <f t="shared" si="1471"/>
        <v>0</v>
      </c>
      <c r="F4186" s="52" t="b">
        <f t="shared" si="1472"/>
        <v>0</v>
      </c>
      <c r="G4186" s="22" t="b">
        <f t="shared" si="1473"/>
        <v>0</v>
      </c>
      <c r="H4186" s="22" t="b">
        <f t="shared" si="1474"/>
        <v>0</v>
      </c>
      <c r="I4186" s="22" t="b">
        <f t="shared" si="1475"/>
        <v>0</v>
      </c>
      <c r="J4186" s="22" t="b">
        <f t="shared" si="1476"/>
        <v>0</v>
      </c>
      <c r="K4186" s="3" t="str">
        <f t="shared" si="1477"/>
        <v/>
      </c>
      <c r="L4186" s="3" t="str">
        <f t="shared" si="1478"/>
        <v/>
      </c>
      <c r="M4186" s="3" t="str">
        <f t="shared" si="1479"/>
        <v/>
      </c>
      <c r="N4186" s="54" t="str">
        <f t="shared" si="1480"/>
        <v/>
      </c>
      <c r="O4186" s="3" t="str">
        <f t="shared" si="1481"/>
        <v/>
      </c>
      <c r="P4186" s="19" t="str">
        <f t="shared" si="1482"/>
        <v/>
      </c>
      <c r="Q4186" s="23" t="e">
        <f>_xlfn.XLOOKUP(R4186,summary!C1574:C1610,summary!B1574:B1610)</f>
        <v>#N/A</v>
      </c>
      <c r="R4186" s="24" t="str">
        <f t="shared" si="1466"/>
        <v>기흥동</v>
      </c>
      <c r="S4186" s="24" t="str">
        <f t="shared" si="1483"/>
        <v>공세10통</v>
      </c>
      <c r="T4186" s="24" t="str">
        <f t="shared" si="1484"/>
        <v>(공세동)</v>
      </c>
      <c r="U4186" s="24" t="str">
        <f t="shared" si="1485"/>
        <v>공세</v>
      </c>
      <c r="V4186" s="25">
        <f t="shared" si="1486"/>
        <v>10</v>
      </c>
      <c r="W4186" s="25">
        <f t="shared" si="1487"/>
        <v>10</v>
      </c>
      <c r="X4186" s="59"/>
      <c r="Y4186" s="59"/>
      <c r="Z4186" s="59" t="s">
        <v>97</v>
      </c>
      <c r="AA4186" s="63" t="s">
        <v>4822</v>
      </c>
    </row>
    <row r="4187" spans="1:27" ht="16.5" customHeight="1" x14ac:dyDescent="0.3">
      <c r="A4187" s="22" t="b">
        <f t="shared" si="1467"/>
        <v>0</v>
      </c>
      <c r="B4187" s="22" t="b">
        <f t="shared" si="1468"/>
        <v>0</v>
      </c>
      <c r="C4187" s="22" t="b">
        <f t="shared" si="1469"/>
        <v>0</v>
      </c>
      <c r="D4187" s="22" t="b">
        <f t="shared" si="1470"/>
        <v>0</v>
      </c>
      <c r="E4187" s="22" t="b">
        <f t="shared" si="1471"/>
        <v>0</v>
      </c>
      <c r="F4187" s="52" t="b">
        <f t="shared" si="1472"/>
        <v>0</v>
      </c>
      <c r="G4187" s="22" t="b">
        <f t="shared" si="1473"/>
        <v>0</v>
      </c>
      <c r="H4187" s="22" t="b">
        <f t="shared" si="1474"/>
        <v>0</v>
      </c>
      <c r="I4187" s="22" t="b">
        <f t="shared" si="1475"/>
        <v>0</v>
      </c>
      <c r="J4187" s="22" t="b">
        <f t="shared" si="1476"/>
        <v>0</v>
      </c>
      <c r="K4187" s="3" t="str">
        <f t="shared" si="1477"/>
        <v/>
      </c>
      <c r="L4187" s="3" t="str">
        <f t="shared" si="1478"/>
        <v/>
      </c>
      <c r="M4187" s="3" t="str">
        <f t="shared" si="1479"/>
        <v/>
      </c>
      <c r="N4187" s="54" t="str">
        <f t="shared" si="1480"/>
        <v/>
      </c>
      <c r="O4187" s="3" t="str">
        <f t="shared" si="1481"/>
        <v/>
      </c>
      <c r="P4187" s="19" t="str">
        <f t="shared" si="1482"/>
        <v/>
      </c>
      <c r="Q4187" s="23" t="e">
        <f>_xlfn.XLOOKUP(R4187,summary!C1575:C1611,summary!B1575:B1611)</f>
        <v>#N/A</v>
      </c>
      <c r="R4187" s="24" t="str">
        <f t="shared" si="1466"/>
        <v>기흥동</v>
      </c>
      <c r="S4187" s="24" t="str">
        <f t="shared" si="1483"/>
        <v>공세10통</v>
      </c>
      <c r="T4187" s="24" t="str">
        <f t="shared" si="1484"/>
        <v>(공세동)</v>
      </c>
      <c r="U4187" s="24" t="str">
        <f t="shared" si="1485"/>
        <v>공세</v>
      </c>
      <c r="V4187" s="25">
        <f t="shared" si="1486"/>
        <v>10</v>
      </c>
      <c r="W4187" s="25">
        <f t="shared" si="1487"/>
        <v>11</v>
      </c>
      <c r="X4187" s="59"/>
      <c r="Y4187" s="59"/>
      <c r="Z4187" s="59" t="s">
        <v>99</v>
      </c>
      <c r="AA4187" s="63" t="s">
        <v>4823</v>
      </c>
    </row>
    <row r="4188" spans="1:27" ht="16.5" customHeight="1" x14ac:dyDescent="0.3">
      <c r="A4188" s="22" t="b">
        <f t="shared" si="1467"/>
        <v>0</v>
      </c>
      <c r="B4188" s="22" t="b">
        <f t="shared" si="1468"/>
        <v>0</v>
      </c>
      <c r="C4188" s="22" t="b">
        <f t="shared" si="1469"/>
        <v>0</v>
      </c>
      <c r="D4188" s="22" t="b">
        <f t="shared" si="1470"/>
        <v>0</v>
      </c>
      <c r="E4188" s="22" t="b">
        <f t="shared" si="1471"/>
        <v>0</v>
      </c>
      <c r="F4188" s="52" t="b">
        <f t="shared" si="1472"/>
        <v>0</v>
      </c>
      <c r="G4188" s="22" t="b">
        <f t="shared" si="1473"/>
        <v>0</v>
      </c>
      <c r="H4188" s="22" t="b">
        <f t="shared" si="1474"/>
        <v>0</v>
      </c>
      <c r="I4188" s="22" t="b">
        <f t="shared" si="1475"/>
        <v>0</v>
      </c>
      <c r="J4188" s="22" t="b">
        <f t="shared" si="1476"/>
        <v>0</v>
      </c>
      <c r="K4188" s="3" t="str">
        <f t="shared" si="1477"/>
        <v/>
      </c>
      <c r="L4188" s="3" t="str">
        <f t="shared" si="1478"/>
        <v/>
      </c>
      <c r="M4188" s="3" t="str">
        <f t="shared" si="1479"/>
        <v/>
      </c>
      <c r="N4188" s="54" t="str">
        <f t="shared" si="1480"/>
        <v/>
      </c>
      <c r="O4188" s="3" t="str">
        <f t="shared" si="1481"/>
        <v/>
      </c>
      <c r="P4188" s="19" t="str">
        <f t="shared" si="1482"/>
        <v/>
      </c>
      <c r="Q4188" s="23" t="e">
        <f>_xlfn.XLOOKUP(R4188,summary!C1576:C1612,summary!B1576:B1612)</f>
        <v>#N/A</v>
      </c>
      <c r="R4188" s="24" t="str">
        <f t="shared" si="1466"/>
        <v>기흥동</v>
      </c>
      <c r="S4188" s="24" t="str">
        <f t="shared" si="1483"/>
        <v>공세10통</v>
      </c>
      <c r="T4188" s="24" t="str">
        <f t="shared" si="1484"/>
        <v>(공세동)</v>
      </c>
      <c r="U4188" s="24" t="str">
        <f t="shared" si="1485"/>
        <v>공세</v>
      </c>
      <c r="V4188" s="25">
        <f t="shared" si="1486"/>
        <v>10</v>
      </c>
      <c r="W4188" s="25">
        <f t="shared" si="1487"/>
        <v>12</v>
      </c>
      <c r="X4188" s="59"/>
      <c r="Y4188" s="59"/>
      <c r="Z4188" s="59" t="s">
        <v>101</v>
      </c>
      <c r="AA4188" s="63" t="s">
        <v>4824</v>
      </c>
    </row>
    <row r="4189" spans="1:27" ht="16.5" customHeight="1" x14ac:dyDescent="0.3">
      <c r="A4189" s="22" t="b">
        <f t="shared" si="1467"/>
        <v>0</v>
      </c>
      <c r="B4189" s="22" t="b">
        <f t="shared" si="1468"/>
        <v>0</v>
      </c>
      <c r="C4189" s="22" t="b">
        <f t="shared" si="1469"/>
        <v>0</v>
      </c>
      <c r="D4189" s="22" t="b">
        <f t="shared" si="1470"/>
        <v>0</v>
      </c>
      <c r="E4189" s="22" t="b">
        <f t="shared" si="1471"/>
        <v>0</v>
      </c>
      <c r="F4189" s="52" t="b">
        <f t="shared" si="1472"/>
        <v>0</v>
      </c>
      <c r="G4189" s="22" t="b">
        <f t="shared" si="1473"/>
        <v>0</v>
      </c>
      <c r="H4189" s="22" t="b">
        <f t="shared" si="1474"/>
        <v>0</v>
      </c>
      <c r="I4189" s="22" t="b">
        <f t="shared" si="1475"/>
        <v>0</v>
      </c>
      <c r="J4189" s="22" t="b">
        <f t="shared" si="1476"/>
        <v>0</v>
      </c>
      <c r="K4189" s="3" t="str">
        <f t="shared" si="1477"/>
        <v/>
      </c>
      <c r="L4189" s="3" t="str">
        <f t="shared" si="1478"/>
        <v/>
      </c>
      <c r="M4189" s="3" t="str">
        <f t="shared" si="1479"/>
        <v/>
      </c>
      <c r="N4189" s="54" t="str">
        <f t="shared" si="1480"/>
        <v/>
      </c>
      <c r="O4189" s="3" t="str">
        <f t="shared" si="1481"/>
        <v/>
      </c>
      <c r="P4189" s="19" t="str">
        <f t="shared" si="1482"/>
        <v/>
      </c>
      <c r="Q4189" s="23" t="e">
        <f>_xlfn.XLOOKUP(R4189,summary!C1577:C1613,summary!B1577:B1613)</f>
        <v>#N/A</v>
      </c>
      <c r="R4189" s="24" t="str">
        <f t="shared" si="1466"/>
        <v>기흥동</v>
      </c>
      <c r="S4189" s="24" t="str">
        <f t="shared" si="1483"/>
        <v>공세10통</v>
      </c>
      <c r="T4189" s="24" t="str">
        <f t="shared" si="1484"/>
        <v>(공세동)</v>
      </c>
      <c r="U4189" s="24" t="str">
        <f t="shared" si="1485"/>
        <v>공세</v>
      </c>
      <c r="V4189" s="25">
        <f t="shared" si="1486"/>
        <v>10</v>
      </c>
      <c r="W4189" s="25">
        <f t="shared" si="1487"/>
        <v>13</v>
      </c>
      <c r="X4189" s="59"/>
      <c r="Y4189" s="59"/>
      <c r="Z4189" s="59" t="s">
        <v>117</v>
      </c>
      <c r="AA4189" s="63" t="s">
        <v>4825</v>
      </c>
    </row>
    <row r="4190" spans="1:27" ht="16.5" customHeight="1" x14ac:dyDescent="0.3">
      <c r="A4190" s="22" t="b">
        <f t="shared" si="1467"/>
        <v>0</v>
      </c>
      <c r="B4190" s="22" t="b">
        <f t="shared" si="1468"/>
        <v>0</v>
      </c>
      <c r="C4190" s="22" t="b">
        <f t="shared" si="1469"/>
        <v>0</v>
      </c>
      <c r="D4190" s="22" t="b">
        <f t="shared" si="1470"/>
        <v>0</v>
      </c>
      <c r="E4190" s="22" t="b">
        <f t="shared" si="1471"/>
        <v>0</v>
      </c>
      <c r="F4190" s="52" t="b">
        <f t="shared" si="1472"/>
        <v>0</v>
      </c>
      <c r="G4190" s="22" t="b">
        <f t="shared" si="1473"/>
        <v>0</v>
      </c>
      <c r="H4190" s="22" t="b">
        <f t="shared" si="1474"/>
        <v>0</v>
      </c>
      <c r="I4190" s="22" t="b">
        <f t="shared" si="1475"/>
        <v>0</v>
      </c>
      <c r="J4190" s="22" t="b">
        <f t="shared" si="1476"/>
        <v>0</v>
      </c>
      <c r="K4190" s="3" t="str">
        <f t="shared" si="1477"/>
        <v/>
      </c>
      <c r="L4190" s="3" t="str">
        <f t="shared" si="1478"/>
        <v/>
      </c>
      <c r="M4190" s="3" t="str">
        <f t="shared" si="1479"/>
        <v/>
      </c>
      <c r="N4190" s="54" t="str">
        <f t="shared" si="1480"/>
        <v/>
      </c>
      <c r="O4190" s="3" t="str">
        <f t="shared" si="1481"/>
        <v/>
      </c>
      <c r="P4190" s="19" t="str">
        <f t="shared" si="1482"/>
        <v/>
      </c>
      <c r="Q4190" s="23" t="e">
        <f>_xlfn.XLOOKUP(R4190,summary!C1578:C1614,summary!B1578:B1614)</f>
        <v>#N/A</v>
      </c>
      <c r="R4190" s="24" t="str">
        <f t="shared" si="1466"/>
        <v>기흥동</v>
      </c>
      <c r="S4190" s="24" t="str">
        <f t="shared" si="1483"/>
        <v>공세10통</v>
      </c>
      <c r="T4190" s="24" t="str">
        <f t="shared" si="1484"/>
        <v>(공세동)</v>
      </c>
      <c r="U4190" s="24" t="str">
        <f t="shared" si="1485"/>
        <v>공세</v>
      </c>
      <c r="V4190" s="25">
        <f t="shared" si="1486"/>
        <v>10</v>
      </c>
      <c r="W4190" s="25">
        <f t="shared" si="1487"/>
        <v>14</v>
      </c>
      <c r="X4190" s="59"/>
      <c r="Y4190" s="59"/>
      <c r="Z4190" s="59" t="s">
        <v>119</v>
      </c>
      <c r="AA4190" s="63" t="s">
        <v>4826</v>
      </c>
    </row>
    <row r="4191" spans="1:27" ht="16.5" customHeight="1" x14ac:dyDescent="0.3">
      <c r="A4191" s="22" t="b">
        <f t="shared" si="1467"/>
        <v>1</v>
      </c>
      <c r="B4191" s="22" t="b">
        <f t="shared" si="1468"/>
        <v>0</v>
      </c>
      <c r="C4191" s="22" t="b">
        <f t="shared" si="1469"/>
        <v>0</v>
      </c>
      <c r="D4191" s="22" t="b">
        <f t="shared" si="1470"/>
        <v>0</v>
      </c>
      <c r="E4191" s="22" t="b">
        <f t="shared" si="1471"/>
        <v>0</v>
      </c>
      <c r="F4191" s="52" t="b">
        <f t="shared" si="1472"/>
        <v>0</v>
      </c>
      <c r="G4191" s="22" t="b">
        <f t="shared" si="1473"/>
        <v>0</v>
      </c>
      <c r="H4191" s="22" t="b">
        <f t="shared" si="1474"/>
        <v>0</v>
      </c>
      <c r="I4191" s="22" t="b">
        <f t="shared" si="1475"/>
        <v>0</v>
      </c>
      <c r="J4191" s="22" t="b">
        <f t="shared" si="1476"/>
        <v>1</v>
      </c>
      <c r="K4191" s="3" t="str">
        <f t="shared" si="1477"/>
        <v>공세11통</v>
      </c>
      <c r="L4191" s="3" t="str">
        <f t="shared" si="1478"/>
        <v>11</v>
      </c>
      <c r="M4191" s="3">
        <f t="shared" si="1479"/>
        <v>11</v>
      </c>
      <c r="N4191" s="54" t="str">
        <f t="shared" si="1480"/>
        <v>공세</v>
      </c>
      <c r="O4191" s="3" t="str">
        <f t="shared" si="1481"/>
        <v/>
      </c>
      <c r="P4191" s="19" t="str">
        <f t="shared" si="1482"/>
        <v/>
      </c>
      <c r="Q4191" s="23" t="e">
        <f>_xlfn.XLOOKUP(R4191,summary!C1579:C1615,summary!B1579:B1615)</f>
        <v>#N/A</v>
      </c>
      <c r="R4191" s="24" t="str">
        <f t="shared" si="1466"/>
        <v>기흥동</v>
      </c>
      <c r="S4191" s="24" t="str">
        <f t="shared" si="1483"/>
        <v>공세11통</v>
      </c>
      <c r="T4191" s="24" t="str">
        <f t="shared" si="1484"/>
        <v>(공세동)</v>
      </c>
      <c r="U4191" s="24" t="str">
        <f t="shared" si="1485"/>
        <v>공세</v>
      </c>
      <c r="V4191" s="25">
        <f t="shared" si="1486"/>
        <v>11</v>
      </c>
      <c r="W4191" s="25">
        <f t="shared" si="1487"/>
        <v>1</v>
      </c>
      <c r="X4191" s="59"/>
      <c r="Y4191" s="59" t="s">
        <v>4827</v>
      </c>
      <c r="Z4191" s="59" t="s">
        <v>63</v>
      </c>
      <c r="AA4191" s="63" t="s">
        <v>4828</v>
      </c>
    </row>
    <row r="4192" spans="1:27" ht="16.5" customHeight="1" x14ac:dyDescent="0.3">
      <c r="A4192" s="22" t="b">
        <f t="shared" si="1467"/>
        <v>1</v>
      </c>
      <c r="B4192" s="22" t="b">
        <f t="shared" si="1468"/>
        <v>1</v>
      </c>
      <c r="C4192" s="22" t="b">
        <f t="shared" si="1469"/>
        <v>1</v>
      </c>
      <c r="D4192" s="22" t="b">
        <f t="shared" si="1470"/>
        <v>1</v>
      </c>
      <c r="E4192" s="22" t="b">
        <f t="shared" si="1471"/>
        <v>1</v>
      </c>
      <c r="F4192" s="52" t="b">
        <f t="shared" si="1472"/>
        <v>0</v>
      </c>
      <c r="G4192" s="22" t="b">
        <f t="shared" si="1473"/>
        <v>0</v>
      </c>
      <c r="H4192" s="22" t="b">
        <f t="shared" si="1474"/>
        <v>0</v>
      </c>
      <c r="I4192" s="22" t="b">
        <f t="shared" si="1475"/>
        <v>0</v>
      </c>
      <c r="J4192" s="22" t="b">
        <f t="shared" si="1476"/>
        <v>0</v>
      </c>
      <c r="K4192" s="3" t="str">
        <f t="shared" si="1477"/>
        <v/>
      </c>
      <c r="L4192" s="3" t="str">
        <f t="shared" si="1478"/>
        <v/>
      </c>
      <c r="M4192" s="3" t="str">
        <f t="shared" si="1479"/>
        <v/>
      </c>
      <c r="N4192" s="54" t="str">
        <f t="shared" si="1480"/>
        <v/>
      </c>
      <c r="O4192" s="3" t="str">
        <f t="shared" si="1481"/>
        <v/>
      </c>
      <c r="P4192" s="19" t="str">
        <f t="shared" si="1482"/>
        <v>(공세동)</v>
      </c>
      <c r="Q4192" s="23" t="e">
        <f>_xlfn.XLOOKUP(R4192,summary!C1580:C1616,summary!B1580:B1616)</f>
        <v>#N/A</v>
      </c>
      <c r="R4192" s="24" t="str">
        <f t="shared" si="1466"/>
        <v>기흥동</v>
      </c>
      <c r="S4192" s="24" t="str">
        <f t="shared" si="1483"/>
        <v>공세11통</v>
      </c>
      <c r="T4192" s="24" t="str">
        <f t="shared" si="1484"/>
        <v>(공세동)</v>
      </c>
      <c r="U4192" s="24" t="str">
        <f t="shared" si="1485"/>
        <v>공세</v>
      </c>
      <c r="V4192" s="25">
        <f t="shared" si="1486"/>
        <v>11</v>
      </c>
      <c r="W4192" s="25">
        <f t="shared" si="1487"/>
        <v>2</v>
      </c>
      <c r="X4192" s="59"/>
      <c r="Y4192" s="59" t="s">
        <v>4696</v>
      </c>
      <c r="Z4192" s="59" t="s">
        <v>65</v>
      </c>
      <c r="AA4192" s="63" t="s">
        <v>4829</v>
      </c>
    </row>
    <row r="4193" spans="1:27" ht="16.5" customHeight="1" x14ac:dyDescent="0.3">
      <c r="A4193" s="22" t="b">
        <f t="shared" si="1467"/>
        <v>0</v>
      </c>
      <c r="B4193" s="22" t="b">
        <f t="shared" si="1468"/>
        <v>0</v>
      </c>
      <c r="C4193" s="22" t="b">
        <f t="shared" si="1469"/>
        <v>0</v>
      </c>
      <c r="D4193" s="22" t="b">
        <f t="shared" si="1470"/>
        <v>0</v>
      </c>
      <c r="E4193" s="22" t="b">
        <f t="shared" si="1471"/>
        <v>0</v>
      </c>
      <c r="F4193" s="52" t="b">
        <f t="shared" si="1472"/>
        <v>0</v>
      </c>
      <c r="G4193" s="22" t="b">
        <f t="shared" si="1473"/>
        <v>0</v>
      </c>
      <c r="H4193" s="22" t="b">
        <f t="shared" si="1474"/>
        <v>0</v>
      </c>
      <c r="I4193" s="22" t="b">
        <f t="shared" si="1475"/>
        <v>0</v>
      </c>
      <c r="J4193" s="22" t="b">
        <f t="shared" si="1476"/>
        <v>0</v>
      </c>
      <c r="K4193" s="3" t="str">
        <f t="shared" si="1477"/>
        <v/>
      </c>
      <c r="L4193" s="3" t="str">
        <f t="shared" si="1478"/>
        <v/>
      </c>
      <c r="M4193" s="3" t="str">
        <f t="shared" si="1479"/>
        <v/>
      </c>
      <c r="N4193" s="54" t="str">
        <f t="shared" si="1480"/>
        <v/>
      </c>
      <c r="O4193" s="3" t="str">
        <f t="shared" si="1481"/>
        <v/>
      </c>
      <c r="P4193" s="19" t="str">
        <f t="shared" si="1482"/>
        <v/>
      </c>
      <c r="Q4193" s="23" t="e">
        <f>_xlfn.XLOOKUP(R4193,summary!C1581:C1617,summary!B1581:B1617)</f>
        <v>#N/A</v>
      </c>
      <c r="R4193" s="24" t="str">
        <f t="shared" si="1466"/>
        <v>기흥동</v>
      </c>
      <c r="S4193" s="24" t="str">
        <f t="shared" si="1483"/>
        <v>공세11통</v>
      </c>
      <c r="T4193" s="24" t="str">
        <f t="shared" si="1484"/>
        <v>(공세동)</v>
      </c>
      <c r="U4193" s="24" t="str">
        <f t="shared" si="1485"/>
        <v>공세</v>
      </c>
      <c r="V4193" s="25">
        <f t="shared" si="1486"/>
        <v>11</v>
      </c>
      <c r="W4193" s="25">
        <f t="shared" si="1487"/>
        <v>3</v>
      </c>
      <c r="X4193" s="59"/>
      <c r="Y4193" s="59"/>
      <c r="Z4193" s="59" t="s">
        <v>67</v>
      </c>
      <c r="AA4193" s="63" t="s">
        <v>4830</v>
      </c>
    </row>
    <row r="4194" spans="1:27" ht="16.5" customHeight="1" x14ac:dyDescent="0.3">
      <c r="A4194" s="22" t="b">
        <f t="shared" si="1467"/>
        <v>0</v>
      </c>
      <c r="B4194" s="22" t="b">
        <f t="shared" si="1468"/>
        <v>0</v>
      </c>
      <c r="C4194" s="22" t="b">
        <f t="shared" si="1469"/>
        <v>0</v>
      </c>
      <c r="D4194" s="22" t="b">
        <f t="shared" si="1470"/>
        <v>0</v>
      </c>
      <c r="E4194" s="22" t="b">
        <f t="shared" si="1471"/>
        <v>0</v>
      </c>
      <c r="F4194" s="52" t="b">
        <f t="shared" si="1472"/>
        <v>0</v>
      </c>
      <c r="G4194" s="22" t="b">
        <f t="shared" si="1473"/>
        <v>0</v>
      </c>
      <c r="H4194" s="22" t="b">
        <f t="shared" si="1474"/>
        <v>0</v>
      </c>
      <c r="I4194" s="22" t="b">
        <f t="shared" si="1475"/>
        <v>0</v>
      </c>
      <c r="J4194" s="22" t="b">
        <f t="shared" si="1476"/>
        <v>0</v>
      </c>
      <c r="K4194" s="3" t="str">
        <f t="shared" si="1477"/>
        <v/>
      </c>
      <c r="L4194" s="3" t="str">
        <f t="shared" si="1478"/>
        <v/>
      </c>
      <c r="M4194" s="3" t="str">
        <f t="shared" si="1479"/>
        <v/>
      </c>
      <c r="N4194" s="54" t="str">
        <f t="shared" si="1480"/>
        <v/>
      </c>
      <c r="O4194" s="3" t="str">
        <f t="shared" si="1481"/>
        <v/>
      </c>
      <c r="P4194" s="19" t="str">
        <f t="shared" si="1482"/>
        <v/>
      </c>
      <c r="Q4194" s="23" t="e">
        <f>_xlfn.XLOOKUP(R4194,summary!C1582:C1618,summary!B1582:B1618)</f>
        <v>#N/A</v>
      </c>
      <c r="R4194" s="24" t="str">
        <f t="shared" si="1466"/>
        <v>기흥동</v>
      </c>
      <c r="S4194" s="24" t="str">
        <f t="shared" si="1483"/>
        <v>공세11통</v>
      </c>
      <c r="T4194" s="24" t="str">
        <f t="shared" si="1484"/>
        <v>(공세동)</v>
      </c>
      <c r="U4194" s="24" t="str">
        <f t="shared" si="1485"/>
        <v>공세</v>
      </c>
      <c r="V4194" s="25">
        <f t="shared" si="1486"/>
        <v>11</v>
      </c>
      <c r="W4194" s="25">
        <f t="shared" si="1487"/>
        <v>4</v>
      </c>
      <c r="X4194" s="59"/>
      <c r="Y4194" s="59"/>
      <c r="Z4194" s="59" t="s">
        <v>73</v>
      </c>
      <c r="AA4194" s="63" t="s">
        <v>4831</v>
      </c>
    </row>
    <row r="4195" spans="1:27" ht="16.5" customHeight="1" x14ac:dyDescent="0.3">
      <c r="A4195" s="22" t="b">
        <f t="shared" si="1467"/>
        <v>0</v>
      </c>
      <c r="B4195" s="22" t="b">
        <f t="shared" si="1468"/>
        <v>0</v>
      </c>
      <c r="C4195" s="22" t="b">
        <f t="shared" si="1469"/>
        <v>0</v>
      </c>
      <c r="D4195" s="22" t="b">
        <f t="shared" si="1470"/>
        <v>0</v>
      </c>
      <c r="E4195" s="22" t="b">
        <f t="shared" si="1471"/>
        <v>0</v>
      </c>
      <c r="F4195" s="52" t="b">
        <f t="shared" si="1472"/>
        <v>0</v>
      </c>
      <c r="G4195" s="22" t="b">
        <f t="shared" si="1473"/>
        <v>0</v>
      </c>
      <c r="H4195" s="22" t="b">
        <f t="shared" si="1474"/>
        <v>0</v>
      </c>
      <c r="I4195" s="22" t="b">
        <f t="shared" si="1475"/>
        <v>0</v>
      </c>
      <c r="J4195" s="22" t="b">
        <f t="shared" si="1476"/>
        <v>0</v>
      </c>
      <c r="K4195" s="3" t="str">
        <f t="shared" si="1477"/>
        <v/>
      </c>
      <c r="L4195" s="3" t="str">
        <f t="shared" si="1478"/>
        <v/>
      </c>
      <c r="M4195" s="3" t="str">
        <f t="shared" si="1479"/>
        <v/>
      </c>
      <c r="N4195" s="54" t="str">
        <f t="shared" si="1480"/>
        <v/>
      </c>
      <c r="O4195" s="3" t="str">
        <f t="shared" si="1481"/>
        <v/>
      </c>
      <c r="P4195" s="19" t="str">
        <f t="shared" si="1482"/>
        <v/>
      </c>
      <c r="Q4195" s="23" t="e">
        <f>_xlfn.XLOOKUP(R4195,summary!C1583:C1619,summary!B1583:B1619)</f>
        <v>#N/A</v>
      </c>
      <c r="R4195" s="24" t="str">
        <f t="shared" si="1466"/>
        <v>기흥동</v>
      </c>
      <c r="S4195" s="24" t="str">
        <f t="shared" si="1483"/>
        <v>공세11통</v>
      </c>
      <c r="T4195" s="24" t="str">
        <f t="shared" si="1484"/>
        <v>(공세동)</v>
      </c>
      <c r="U4195" s="24" t="str">
        <f t="shared" si="1485"/>
        <v>공세</v>
      </c>
      <c r="V4195" s="25">
        <f t="shared" si="1486"/>
        <v>11</v>
      </c>
      <c r="W4195" s="25">
        <f t="shared" si="1487"/>
        <v>5</v>
      </c>
      <c r="X4195" s="59"/>
      <c r="Y4195" s="59"/>
      <c r="Z4195" s="59" t="s">
        <v>87</v>
      </c>
      <c r="AA4195" s="63" t="s">
        <v>4832</v>
      </c>
    </row>
    <row r="4196" spans="1:27" ht="16.5" customHeight="1" x14ac:dyDescent="0.3">
      <c r="A4196" s="22" t="b">
        <f t="shared" si="1467"/>
        <v>0</v>
      </c>
      <c r="B4196" s="22" t="b">
        <f t="shared" si="1468"/>
        <v>0</v>
      </c>
      <c r="C4196" s="22" t="b">
        <f t="shared" si="1469"/>
        <v>0</v>
      </c>
      <c r="D4196" s="22" t="b">
        <f t="shared" si="1470"/>
        <v>0</v>
      </c>
      <c r="E4196" s="22" t="b">
        <f t="shared" si="1471"/>
        <v>0</v>
      </c>
      <c r="F4196" s="52" t="b">
        <f t="shared" si="1472"/>
        <v>0</v>
      </c>
      <c r="G4196" s="22" t="b">
        <f t="shared" si="1473"/>
        <v>0</v>
      </c>
      <c r="H4196" s="22" t="b">
        <f t="shared" si="1474"/>
        <v>0</v>
      </c>
      <c r="I4196" s="22" t="b">
        <f t="shared" si="1475"/>
        <v>0</v>
      </c>
      <c r="J4196" s="22" t="b">
        <f t="shared" si="1476"/>
        <v>0</v>
      </c>
      <c r="K4196" s="3" t="str">
        <f t="shared" si="1477"/>
        <v/>
      </c>
      <c r="L4196" s="3" t="str">
        <f t="shared" si="1478"/>
        <v/>
      </c>
      <c r="M4196" s="3" t="str">
        <f t="shared" si="1479"/>
        <v/>
      </c>
      <c r="N4196" s="54" t="str">
        <f t="shared" si="1480"/>
        <v/>
      </c>
      <c r="O4196" s="3" t="str">
        <f t="shared" si="1481"/>
        <v/>
      </c>
      <c r="P4196" s="19" t="str">
        <f t="shared" si="1482"/>
        <v/>
      </c>
      <c r="Q4196" s="23" t="e">
        <f>_xlfn.XLOOKUP(R4196,summary!C1584:C1620,summary!B1584:B1620)</f>
        <v>#N/A</v>
      </c>
      <c r="R4196" s="24" t="str">
        <f t="shared" si="1466"/>
        <v>기흥동</v>
      </c>
      <c r="S4196" s="24" t="str">
        <f t="shared" si="1483"/>
        <v>공세11통</v>
      </c>
      <c r="T4196" s="24" t="str">
        <f t="shared" si="1484"/>
        <v>(공세동)</v>
      </c>
      <c r="U4196" s="24" t="str">
        <f t="shared" si="1485"/>
        <v>공세</v>
      </c>
      <c r="V4196" s="25">
        <f t="shared" si="1486"/>
        <v>11</v>
      </c>
      <c r="W4196" s="25">
        <f t="shared" si="1487"/>
        <v>6</v>
      </c>
      <c r="X4196" s="59"/>
      <c r="Y4196" s="59"/>
      <c r="Z4196" s="59" t="s">
        <v>89</v>
      </c>
      <c r="AA4196" s="63" t="s">
        <v>4833</v>
      </c>
    </row>
    <row r="4197" spans="1:27" ht="16.5" customHeight="1" x14ac:dyDescent="0.3">
      <c r="A4197" s="22" t="b">
        <f t="shared" si="1467"/>
        <v>0</v>
      </c>
      <c r="B4197" s="22" t="b">
        <f t="shared" si="1468"/>
        <v>0</v>
      </c>
      <c r="C4197" s="22" t="b">
        <f t="shared" si="1469"/>
        <v>0</v>
      </c>
      <c r="D4197" s="22" t="b">
        <f t="shared" si="1470"/>
        <v>0</v>
      </c>
      <c r="E4197" s="22" t="b">
        <f t="shared" si="1471"/>
        <v>0</v>
      </c>
      <c r="F4197" s="52" t="b">
        <f t="shared" si="1472"/>
        <v>0</v>
      </c>
      <c r="G4197" s="22" t="b">
        <f t="shared" si="1473"/>
        <v>0</v>
      </c>
      <c r="H4197" s="22" t="b">
        <f t="shared" si="1474"/>
        <v>0</v>
      </c>
      <c r="I4197" s="22" t="b">
        <f t="shared" si="1475"/>
        <v>0</v>
      </c>
      <c r="J4197" s="22" t="b">
        <f t="shared" si="1476"/>
        <v>0</v>
      </c>
      <c r="K4197" s="3" t="str">
        <f t="shared" si="1477"/>
        <v/>
      </c>
      <c r="L4197" s="3" t="str">
        <f t="shared" si="1478"/>
        <v/>
      </c>
      <c r="M4197" s="3" t="str">
        <f t="shared" si="1479"/>
        <v/>
      </c>
      <c r="N4197" s="54" t="str">
        <f t="shared" si="1480"/>
        <v/>
      </c>
      <c r="O4197" s="3" t="str">
        <f t="shared" si="1481"/>
        <v/>
      </c>
      <c r="P4197" s="19" t="str">
        <f t="shared" si="1482"/>
        <v/>
      </c>
      <c r="Q4197" s="23" t="e">
        <f>_xlfn.XLOOKUP(R4197,summary!C1585:C1621,summary!B1585:B1621)</f>
        <v>#N/A</v>
      </c>
      <c r="R4197" s="24" t="str">
        <f t="shared" si="1466"/>
        <v>기흥동</v>
      </c>
      <c r="S4197" s="24" t="str">
        <f t="shared" si="1483"/>
        <v>공세11통</v>
      </c>
      <c r="T4197" s="24" t="str">
        <f t="shared" si="1484"/>
        <v>(공세동)</v>
      </c>
      <c r="U4197" s="24" t="str">
        <f t="shared" si="1485"/>
        <v>공세</v>
      </c>
      <c r="V4197" s="25">
        <f t="shared" si="1486"/>
        <v>11</v>
      </c>
      <c r="W4197" s="25">
        <f t="shared" si="1487"/>
        <v>7</v>
      </c>
      <c r="X4197" s="59"/>
      <c r="Y4197" s="59"/>
      <c r="Z4197" s="59" t="s">
        <v>91</v>
      </c>
      <c r="AA4197" s="63" t="s">
        <v>4834</v>
      </c>
    </row>
    <row r="4198" spans="1:27" ht="16.5" customHeight="1" x14ac:dyDescent="0.3">
      <c r="A4198" s="22" t="b">
        <f t="shared" si="1467"/>
        <v>0</v>
      </c>
      <c r="B4198" s="22" t="b">
        <f t="shared" si="1468"/>
        <v>0</v>
      </c>
      <c r="C4198" s="22" t="b">
        <f t="shared" si="1469"/>
        <v>0</v>
      </c>
      <c r="D4198" s="22" t="b">
        <f t="shared" si="1470"/>
        <v>0</v>
      </c>
      <c r="E4198" s="22" t="b">
        <f t="shared" si="1471"/>
        <v>0</v>
      </c>
      <c r="F4198" s="52" t="b">
        <f t="shared" si="1472"/>
        <v>0</v>
      </c>
      <c r="G4198" s="22" t="b">
        <f t="shared" si="1473"/>
        <v>0</v>
      </c>
      <c r="H4198" s="22" t="b">
        <f t="shared" si="1474"/>
        <v>0</v>
      </c>
      <c r="I4198" s="22" t="b">
        <f t="shared" si="1475"/>
        <v>0</v>
      </c>
      <c r="J4198" s="22" t="b">
        <f t="shared" si="1476"/>
        <v>0</v>
      </c>
      <c r="K4198" s="3" t="str">
        <f t="shared" si="1477"/>
        <v/>
      </c>
      <c r="L4198" s="3" t="str">
        <f t="shared" si="1478"/>
        <v/>
      </c>
      <c r="M4198" s="3" t="str">
        <f t="shared" si="1479"/>
        <v/>
      </c>
      <c r="N4198" s="54" t="str">
        <f t="shared" si="1480"/>
        <v/>
      </c>
      <c r="O4198" s="3" t="str">
        <f t="shared" si="1481"/>
        <v/>
      </c>
      <c r="P4198" s="19" t="str">
        <f t="shared" si="1482"/>
        <v/>
      </c>
      <c r="Q4198" s="23" t="e">
        <f>_xlfn.XLOOKUP(R4198,summary!C1586:C1622,summary!B1586:B1622)</f>
        <v>#N/A</v>
      </c>
      <c r="R4198" s="24" t="str">
        <f t="shared" si="1466"/>
        <v>기흥동</v>
      </c>
      <c r="S4198" s="24" t="str">
        <f t="shared" si="1483"/>
        <v>공세11통</v>
      </c>
      <c r="T4198" s="24" t="str">
        <f t="shared" si="1484"/>
        <v>(공세동)</v>
      </c>
      <c r="U4198" s="24" t="str">
        <f t="shared" si="1485"/>
        <v>공세</v>
      </c>
      <c r="V4198" s="25">
        <f t="shared" si="1486"/>
        <v>11</v>
      </c>
      <c r="W4198" s="25">
        <f t="shared" si="1487"/>
        <v>8</v>
      </c>
      <c r="X4198" s="59"/>
      <c r="Y4198" s="59"/>
      <c r="Z4198" s="59" t="s">
        <v>93</v>
      </c>
      <c r="AA4198" s="63" t="s">
        <v>4835</v>
      </c>
    </row>
    <row r="4199" spans="1:27" ht="16.5" customHeight="1" x14ac:dyDescent="0.3">
      <c r="A4199" s="22" t="b">
        <f t="shared" si="1467"/>
        <v>0</v>
      </c>
      <c r="B4199" s="22" t="b">
        <f t="shared" si="1468"/>
        <v>0</v>
      </c>
      <c r="C4199" s="22" t="b">
        <f t="shared" si="1469"/>
        <v>0</v>
      </c>
      <c r="D4199" s="22" t="b">
        <f t="shared" si="1470"/>
        <v>0</v>
      </c>
      <c r="E4199" s="22" t="b">
        <f t="shared" si="1471"/>
        <v>0</v>
      </c>
      <c r="F4199" s="52" t="b">
        <f t="shared" si="1472"/>
        <v>0</v>
      </c>
      <c r="G4199" s="22" t="b">
        <f t="shared" si="1473"/>
        <v>0</v>
      </c>
      <c r="H4199" s="22" t="b">
        <f t="shared" si="1474"/>
        <v>0</v>
      </c>
      <c r="I4199" s="22" t="b">
        <f t="shared" si="1475"/>
        <v>0</v>
      </c>
      <c r="J4199" s="22" t="b">
        <f t="shared" si="1476"/>
        <v>0</v>
      </c>
      <c r="K4199" s="3" t="str">
        <f t="shared" si="1477"/>
        <v/>
      </c>
      <c r="L4199" s="3" t="str">
        <f t="shared" si="1478"/>
        <v/>
      </c>
      <c r="M4199" s="3" t="str">
        <f t="shared" si="1479"/>
        <v/>
      </c>
      <c r="N4199" s="54" t="str">
        <f t="shared" si="1480"/>
        <v/>
      </c>
      <c r="O4199" s="3" t="str">
        <f t="shared" si="1481"/>
        <v/>
      </c>
      <c r="P4199" s="19" t="str">
        <f t="shared" si="1482"/>
        <v/>
      </c>
      <c r="Q4199" s="23" t="e">
        <f>_xlfn.XLOOKUP(R4199,summary!C1587:C1623,summary!B1587:B1623)</f>
        <v>#N/A</v>
      </c>
      <c r="R4199" s="24" t="str">
        <f t="shared" si="1466"/>
        <v>기흥동</v>
      </c>
      <c r="S4199" s="24" t="str">
        <f t="shared" si="1483"/>
        <v>공세11통</v>
      </c>
      <c r="T4199" s="24" t="str">
        <f t="shared" si="1484"/>
        <v>(공세동)</v>
      </c>
      <c r="U4199" s="24" t="str">
        <f t="shared" si="1485"/>
        <v>공세</v>
      </c>
      <c r="V4199" s="25">
        <f t="shared" si="1486"/>
        <v>11</v>
      </c>
      <c r="W4199" s="25">
        <f t="shared" si="1487"/>
        <v>9</v>
      </c>
      <c r="X4199" s="59"/>
      <c r="Y4199" s="59"/>
      <c r="Z4199" s="59" t="s">
        <v>95</v>
      </c>
      <c r="AA4199" s="63" t="s">
        <v>4836</v>
      </c>
    </row>
    <row r="4200" spans="1:27" ht="16.5" customHeight="1" x14ac:dyDescent="0.3">
      <c r="A4200" s="22" t="b">
        <f t="shared" si="1467"/>
        <v>0</v>
      </c>
      <c r="B4200" s="22" t="b">
        <f t="shared" si="1468"/>
        <v>0</v>
      </c>
      <c r="C4200" s="22" t="b">
        <f t="shared" si="1469"/>
        <v>0</v>
      </c>
      <c r="D4200" s="22" t="b">
        <f t="shared" si="1470"/>
        <v>0</v>
      </c>
      <c r="E4200" s="22" t="b">
        <f t="shared" si="1471"/>
        <v>0</v>
      </c>
      <c r="F4200" s="52" t="b">
        <f t="shared" si="1472"/>
        <v>0</v>
      </c>
      <c r="G4200" s="22" t="b">
        <f t="shared" si="1473"/>
        <v>0</v>
      </c>
      <c r="H4200" s="22" t="b">
        <f t="shared" si="1474"/>
        <v>0</v>
      </c>
      <c r="I4200" s="22" t="b">
        <f t="shared" si="1475"/>
        <v>0</v>
      </c>
      <c r="J4200" s="22" t="b">
        <f t="shared" si="1476"/>
        <v>0</v>
      </c>
      <c r="K4200" s="3" t="str">
        <f t="shared" si="1477"/>
        <v/>
      </c>
      <c r="L4200" s="3" t="str">
        <f t="shared" si="1478"/>
        <v/>
      </c>
      <c r="M4200" s="3" t="str">
        <f t="shared" si="1479"/>
        <v/>
      </c>
      <c r="N4200" s="54" t="str">
        <f t="shared" si="1480"/>
        <v/>
      </c>
      <c r="O4200" s="3" t="str">
        <f t="shared" si="1481"/>
        <v/>
      </c>
      <c r="P4200" s="19" t="str">
        <f t="shared" si="1482"/>
        <v/>
      </c>
      <c r="Q4200" s="23" t="e">
        <f>_xlfn.XLOOKUP(R4200,summary!C1588:C1624,summary!B1588:B1624)</f>
        <v>#N/A</v>
      </c>
      <c r="R4200" s="24" t="str">
        <f t="shared" si="1466"/>
        <v>기흥동</v>
      </c>
      <c r="S4200" s="24" t="str">
        <f t="shared" si="1483"/>
        <v>공세11통</v>
      </c>
      <c r="T4200" s="24" t="str">
        <f t="shared" si="1484"/>
        <v>(공세동)</v>
      </c>
      <c r="U4200" s="24" t="str">
        <f t="shared" si="1485"/>
        <v>공세</v>
      </c>
      <c r="V4200" s="25">
        <f t="shared" si="1486"/>
        <v>11</v>
      </c>
      <c r="W4200" s="25">
        <f t="shared" si="1487"/>
        <v>10</v>
      </c>
      <c r="X4200" s="59"/>
      <c r="Y4200" s="59"/>
      <c r="Z4200" s="59" t="s">
        <v>97</v>
      </c>
      <c r="AA4200" s="63" t="s">
        <v>4837</v>
      </c>
    </row>
    <row r="4201" spans="1:27" ht="16.5" customHeight="1" x14ac:dyDescent="0.3">
      <c r="A4201" s="22" t="b">
        <f t="shared" si="1467"/>
        <v>0</v>
      </c>
      <c r="B4201" s="22" t="b">
        <f t="shared" si="1468"/>
        <v>0</v>
      </c>
      <c r="C4201" s="22" t="b">
        <f t="shared" si="1469"/>
        <v>0</v>
      </c>
      <c r="D4201" s="22" t="b">
        <f t="shared" si="1470"/>
        <v>0</v>
      </c>
      <c r="E4201" s="22" t="b">
        <f t="shared" si="1471"/>
        <v>0</v>
      </c>
      <c r="F4201" s="52" t="b">
        <f t="shared" si="1472"/>
        <v>0</v>
      </c>
      <c r="G4201" s="22" t="b">
        <f t="shared" si="1473"/>
        <v>0</v>
      </c>
      <c r="H4201" s="22" t="b">
        <f t="shared" si="1474"/>
        <v>0</v>
      </c>
      <c r="I4201" s="22" t="b">
        <f t="shared" si="1475"/>
        <v>0</v>
      </c>
      <c r="J4201" s="22" t="b">
        <f t="shared" si="1476"/>
        <v>0</v>
      </c>
      <c r="K4201" s="3" t="str">
        <f t="shared" si="1477"/>
        <v/>
      </c>
      <c r="L4201" s="3" t="str">
        <f t="shared" si="1478"/>
        <v/>
      </c>
      <c r="M4201" s="3" t="str">
        <f t="shared" si="1479"/>
        <v/>
      </c>
      <c r="N4201" s="54" t="str">
        <f t="shared" si="1480"/>
        <v/>
      </c>
      <c r="O4201" s="3" t="str">
        <f t="shared" si="1481"/>
        <v/>
      </c>
      <c r="P4201" s="19" t="str">
        <f t="shared" si="1482"/>
        <v/>
      </c>
      <c r="Q4201" s="23" t="e">
        <f>_xlfn.XLOOKUP(R4201,summary!C1589:C1625,summary!B1589:B1625)</f>
        <v>#N/A</v>
      </c>
      <c r="R4201" s="24" t="str">
        <f t="shared" si="1466"/>
        <v>기흥동</v>
      </c>
      <c r="S4201" s="24" t="str">
        <f t="shared" si="1483"/>
        <v>공세11통</v>
      </c>
      <c r="T4201" s="24" t="str">
        <f t="shared" si="1484"/>
        <v>(공세동)</v>
      </c>
      <c r="U4201" s="24" t="str">
        <f t="shared" si="1485"/>
        <v>공세</v>
      </c>
      <c r="V4201" s="25">
        <f t="shared" si="1486"/>
        <v>11</v>
      </c>
      <c r="W4201" s="25">
        <f t="shared" si="1487"/>
        <v>11</v>
      </c>
      <c r="X4201" s="59"/>
      <c r="Y4201" s="59"/>
      <c r="Z4201" s="59" t="s">
        <v>99</v>
      </c>
      <c r="AA4201" s="63" t="s">
        <v>4838</v>
      </c>
    </row>
    <row r="4202" spans="1:27" ht="16.5" customHeight="1" x14ac:dyDescent="0.3">
      <c r="A4202" s="22" t="b">
        <f t="shared" si="1467"/>
        <v>0</v>
      </c>
      <c r="B4202" s="22" t="b">
        <f t="shared" si="1468"/>
        <v>0</v>
      </c>
      <c r="C4202" s="22" t="b">
        <f t="shared" si="1469"/>
        <v>0</v>
      </c>
      <c r="D4202" s="22" t="b">
        <f t="shared" si="1470"/>
        <v>0</v>
      </c>
      <c r="E4202" s="22" t="b">
        <f t="shared" si="1471"/>
        <v>0</v>
      </c>
      <c r="F4202" s="52" t="b">
        <f t="shared" si="1472"/>
        <v>0</v>
      </c>
      <c r="G4202" s="22" t="b">
        <f t="shared" si="1473"/>
        <v>0</v>
      </c>
      <c r="H4202" s="22" t="b">
        <f t="shared" si="1474"/>
        <v>0</v>
      </c>
      <c r="I4202" s="22" t="b">
        <f t="shared" si="1475"/>
        <v>0</v>
      </c>
      <c r="J4202" s="22" t="b">
        <f t="shared" si="1476"/>
        <v>0</v>
      </c>
      <c r="K4202" s="3" t="str">
        <f t="shared" si="1477"/>
        <v/>
      </c>
      <c r="L4202" s="3" t="str">
        <f t="shared" si="1478"/>
        <v/>
      </c>
      <c r="M4202" s="3" t="str">
        <f t="shared" si="1479"/>
        <v/>
      </c>
      <c r="N4202" s="54" t="str">
        <f t="shared" si="1480"/>
        <v/>
      </c>
      <c r="O4202" s="3" t="str">
        <f t="shared" si="1481"/>
        <v/>
      </c>
      <c r="P4202" s="19" t="str">
        <f t="shared" si="1482"/>
        <v/>
      </c>
      <c r="Q4202" s="23" t="e">
        <f>_xlfn.XLOOKUP(R4202,summary!C1590:C1626,summary!B1590:B1626)</f>
        <v>#N/A</v>
      </c>
      <c r="R4202" s="24" t="str">
        <f t="shared" si="1466"/>
        <v>기흥동</v>
      </c>
      <c r="S4202" s="24" t="str">
        <f t="shared" si="1483"/>
        <v>공세11통</v>
      </c>
      <c r="T4202" s="24" t="str">
        <f t="shared" si="1484"/>
        <v>(공세동)</v>
      </c>
      <c r="U4202" s="24" t="str">
        <f t="shared" si="1485"/>
        <v>공세</v>
      </c>
      <c r="V4202" s="25">
        <f t="shared" si="1486"/>
        <v>11</v>
      </c>
      <c r="W4202" s="25">
        <f t="shared" si="1487"/>
        <v>12</v>
      </c>
      <c r="X4202" s="59"/>
      <c r="Y4202" s="59"/>
      <c r="Z4202" s="59" t="s">
        <v>101</v>
      </c>
      <c r="AA4202" s="63" t="s">
        <v>4839</v>
      </c>
    </row>
    <row r="4203" spans="1:27" ht="16.5" customHeight="1" x14ac:dyDescent="0.3">
      <c r="A4203" s="22" t="b">
        <f t="shared" si="1467"/>
        <v>1</v>
      </c>
      <c r="B4203" s="22" t="b">
        <f t="shared" si="1468"/>
        <v>0</v>
      </c>
      <c r="C4203" s="22" t="b">
        <f t="shared" si="1469"/>
        <v>0</v>
      </c>
      <c r="D4203" s="22" t="b">
        <f t="shared" si="1470"/>
        <v>0</v>
      </c>
      <c r="E4203" s="22" t="b">
        <f t="shared" si="1471"/>
        <v>0</v>
      </c>
      <c r="F4203" s="52" t="b">
        <f t="shared" si="1472"/>
        <v>0</v>
      </c>
      <c r="G4203" s="22" t="b">
        <f t="shared" si="1473"/>
        <v>0</v>
      </c>
      <c r="H4203" s="22" t="b">
        <f t="shared" si="1474"/>
        <v>0</v>
      </c>
      <c r="I4203" s="22" t="b">
        <f t="shared" si="1475"/>
        <v>0</v>
      </c>
      <c r="J4203" s="22" t="b">
        <f t="shared" si="1476"/>
        <v>1</v>
      </c>
      <c r="K4203" s="3" t="str">
        <f t="shared" si="1477"/>
        <v/>
      </c>
      <c r="L4203" s="3" t="str">
        <f t="shared" si="1478"/>
        <v/>
      </c>
      <c r="M4203" s="3" t="str">
        <f t="shared" si="1479"/>
        <v/>
      </c>
      <c r="N4203" s="54" t="str">
        <f t="shared" si="1480"/>
        <v/>
      </c>
      <c r="O4203" s="3" t="str">
        <f t="shared" si="1481"/>
        <v/>
      </c>
      <c r="P4203" s="19" t="str">
        <f t="shared" si="1482"/>
        <v/>
      </c>
      <c r="Q4203" s="23" t="e">
        <f>_xlfn.XLOOKUP(R4203,summary!C1591:C1627,summary!B1591:B1627)</f>
        <v>#N/A</v>
      </c>
      <c r="R4203" s="24" t="str">
        <f t="shared" si="1466"/>
        <v>읍 면 동</v>
      </c>
      <c r="S4203" s="24" t="str">
        <f t="shared" si="1483"/>
        <v>통 리 명</v>
      </c>
      <c r="T4203" s="24" t="str">
        <f t="shared" si="1484"/>
        <v/>
      </c>
      <c r="U4203" s="24" t="str">
        <f t="shared" si="1485"/>
        <v/>
      </c>
      <c r="V4203" s="25" t="str">
        <f t="shared" si="1486"/>
        <v/>
      </c>
      <c r="W4203" s="25" t="str">
        <f t="shared" si="1487"/>
        <v/>
      </c>
      <c r="X4203" s="59" t="s">
        <v>121</v>
      </c>
      <c r="Y4203" s="59" t="s">
        <v>122</v>
      </c>
      <c r="Z4203" s="59" t="s">
        <v>59</v>
      </c>
      <c r="AA4203" s="63" t="s">
        <v>2628</v>
      </c>
    </row>
    <row r="4204" spans="1:27" ht="16.5" customHeight="1" x14ac:dyDescent="0.3">
      <c r="A4204" s="22" t="b">
        <f t="shared" si="1467"/>
        <v>1</v>
      </c>
      <c r="B4204" s="22" t="b">
        <f t="shared" si="1468"/>
        <v>0</v>
      </c>
      <c r="C4204" s="22" t="b">
        <f t="shared" si="1469"/>
        <v>0</v>
      </c>
      <c r="D4204" s="22" t="b">
        <f t="shared" si="1470"/>
        <v>0</v>
      </c>
      <c r="E4204" s="22" t="b">
        <f t="shared" si="1471"/>
        <v>0</v>
      </c>
      <c r="F4204" s="52" t="b">
        <f t="shared" si="1472"/>
        <v>0</v>
      </c>
      <c r="G4204" s="22" t="b">
        <f t="shared" si="1473"/>
        <v>0</v>
      </c>
      <c r="H4204" s="22" t="b">
        <f t="shared" si="1474"/>
        <v>0</v>
      </c>
      <c r="I4204" s="22" t="b">
        <f t="shared" si="1475"/>
        <v>0</v>
      </c>
      <c r="J4204" s="22" t="b">
        <f t="shared" si="1476"/>
        <v>1</v>
      </c>
      <c r="K4204" s="3" t="str">
        <f t="shared" si="1477"/>
        <v>고매1통</v>
      </c>
      <c r="L4204" s="3" t="str">
        <f t="shared" si="1478"/>
        <v>매1</v>
      </c>
      <c r="M4204" s="3">
        <f t="shared" si="1479"/>
        <v>1</v>
      </c>
      <c r="N4204" s="54" t="str">
        <f t="shared" si="1480"/>
        <v>고매</v>
      </c>
      <c r="O4204" s="3" t="str">
        <f t="shared" si="1481"/>
        <v/>
      </c>
      <c r="P4204" s="19" t="str">
        <f t="shared" si="1482"/>
        <v/>
      </c>
      <c r="Q4204" s="23" t="e">
        <f>_xlfn.XLOOKUP(R4204,summary!C1592:C1628,summary!B1592:B1628)</f>
        <v>#N/A</v>
      </c>
      <c r="R4204" s="24" t="str">
        <f t="shared" si="1466"/>
        <v>기흥동</v>
      </c>
      <c r="S4204" s="24" t="str">
        <f t="shared" si="1483"/>
        <v>고매1통</v>
      </c>
      <c r="T4204" s="24" t="str">
        <f t="shared" si="1484"/>
        <v>(고매동, 원고매)</v>
      </c>
      <c r="U4204" s="24" t="str">
        <f t="shared" si="1485"/>
        <v>고매</v>
      </c>
      <c r="V4204" s="25">
        <f t="shared" si="1486"/>
        <v>1</v>
      </c>
      <c r="W4204" s="25">
        <f t="shared" si="1487"/>
        <v>1</v>
      </c>
      <c r="X4204" s="59" t="s">
        <v>20</v>
      </c>
      <c r="Y4204" s="59" t="s">
        <v>4840</v>
      </c>
      <c r="Z4204" s="59" t="s">
        <v>63</v>
      </c>
      <c r="AA4204" s="63" t="s">
        <v>4841</v>
      </c>
    </row>
    <row r="4205" spans="1:27" ht="16.5" customHeight="1" x14ac:dyDescent="0.3">
      <c r="A4205" s="22" t="b">
        <f t="shared" si="1467"/>
        <v>1</v>
      </c>
      <c r="B4205" s="22" t="b">
        <f t="shared" si="1468"/>
        <v>1</v>
      </c>
      <c r="C4205" s="22" t="b">
        <f t="shared" si="1469"/>
        <v>0</v>
      </c>
      <c r="D4205" s="22" t="b">
        <f t="shared" si="1470"/>
        <v>0</v>
      </c>
      <c r="E4205" s="22" t="b">
        <f t="shared" si="1471"/>
        <v>1</v>
      </c>
      <c r="F4205" s="52" t="b">
        <f t="shared" si="1472"/>
        <v>1</v>
      </c>
      <c r="G4205" s="22" t="b">
        <f t="shared" si="1473"/>
        <v>1</v>
      </c>
      <c r="H4205" s="22" t="b">
        <f t="shared" si="1474"/>
        <v>0</v>
      </c>
      <c r="I4205" s="22" t="b">
        <f t="shared" si="1475"/>
        <v>1</v>
      </c>
      <c r="J4205" s="22" t="b">
        <f t="shared" si="1476"/>
        <v>0</v>
      </c>
      <c r="K4205" s="3" t="str">
        <f t="shared" si="1477"/>
        <v/>
      </c>
      <c r="L4205" s="3" t="str">
        <f t="shared" si="1478"/>
        <v/>
      </c>
      <c r="M4205" s="3" t="str">
        <f t="shared" si="1479"/>
        <v/>
      </c>
      <c r="N4205" s="54" t="str">
        <f t="shared" si="1480"/>
        <v/>
      </c>
      <c r="O4205" s="3" t="str">
        <f t="shared" si="1481"/>
        <v>(고매동, 원고매)</v>
      </c>
      <c r="P4205" s="19" t="str">
        <f t="shared" si="1482"/>
        <v>(고매동, 원고매)</v>
      </c>
      <c r="Q4205" s="23" t="e">
        <f>_xlfn.XLOOKUP(R4205,summary!C1593:C1629,summary!B1593:B1629)</f>
        <v>#N/A</v>
      </c>
      <c r="R4205" s="24" t="str">
        <f t="shared" si="1466"/>
        <v>기흥동</v>
      </c>
      <c r="S4205" s="24" t="str">
        <f t="shared" si="1483"/>
        <v>고매1통</v>
      </c>
      <c r="T4205" s="24" t="str">
        <f t="shared" si="1484"/>
        <v>(고매동, 원고매)</v>
      </c>
      <c r="U4205" s="24" t="str">
        <f t="shared" si="1485"/>
        <v>고매</v>
      </c>
      <c r="V4205" s="25">
        <f t="shared" si="1486"/>
        <v>1</v>
      </c>
      <c r="W4205" s="25">
        <f t="shared" si="1487"/>
        <v>2</v>
      </c>
      <c r="X4205" s="59"/>
      <c r="Y4205" s="59" t="s">
        <v>4842</v>
      </c>
      <c r="Z4205" s="59" t="s">
        <v>65</v>
      </c>
      <c r="AA4205" s="63" t="s">
        <v>4843</v>
      </c>
    </row>
    <row r="4206" spans="1:27" ht="16.5" customHeight="1" x14ac:dyDescent="0.3">
      <c r="A4206" s="22" t="b">
        <f t="shared" si="1467"/>
        <v>1</v>
      </c>
      <c r="B4206" s="22" t="b">
        <f t="shared" si="1468"/>
        <v>0</v>
      </c>
      <c r="C4206" s="22" t="b">
        <f t="shared" si="1469"/>
        <v>1</v>
      </c>
      <c r="D4206" s="22" t="b">
        <f t="shared" si="1470"/>
        <v>0</v>
      </c>
      <c r="E4206" s="22" t="b">
        <f t="shared" si="1471"/>
        <v>1</v>
      </c>
      <c r="F4206" s="52" t="b">
        <f t="shared" si="1472"/>
        <v>1</v>
      </c>
      <c r="G4206" s="22" t="b">
        <f t="shared" si="1473"/>
        <v>0</v>
      </c>
      <c r="H4206" s="22" t="b">
        <f t="shared" si="1474"/>
        <v>1</v>
      </c>
      <c r="I4206" s="22" t="b">
        <f t="shared" si="1475"/>
        <v>1</v>
      </c>
      <c r="J4206" s="22" t="b">
        <f t="shared" si="1476"/>
        <v>0</v>
      </c>
      <c r="K4206" s="3" t="str">
        <f t="shared" si="1477"/>
        <v/>
      </c>
      <c r="L4206" s="3" t="str">
        <f t="shared" si="1478"/>
        <v/>
      </c>
      <c r="M4206" s="3" t="str">
        <f t="shared" si="1479"/>
        <v/>
      </c>
      <c r="N4206" s="54" t="str">
        <f t="shared" si="1480"/>
        <v/>
      </c>
      <c r="O4206" s="3" t="str">
        <f t="shared" si="1481"/>
        <v>원고매)</v>
      </c>
      <c r="P4206" s="19" t="str">
        <f t="shared" si="1482"/>
        <v/>
      </c>
      <c r="Q4206" s="23" t="e">
        <f>_xlfn.XLOOKUP(R4206,summary!C1594:C1630,summary!B1594:B1630)</f>
        <v>#N/A</v>
      </c>
      <c r="R4206" s="24" t="str">
        <f t="shared" si="1466"/>
        <v>기흥동</v>
      </c>
      <c r="S4206" s="24" t="str">
        <f t="shared" si="1483"/>
        <v>고매1통</v>
      </c>
      <c r="T4206" s="24" t="str">
        <f t="shared" si="1484"/>
        <v>(고매동, 원고매)</v>
      </c>
      <c r="U4206" s="24" t="str">
        <f t="shared" si="1485"/>
        <v>고매</v>
      </c>
      <c r="V4206" s="25">
        <f t="shared" si="1486"/>
        <v>1</v>
      </c>
      <c r="W4206" s="25">
        <f t="shared" si="1487"/>
        <v>3</v>
      </c>
      <c r="X4206" s="59"/>
      <c r="Y4206" s="59" t="s">
        <v>4844</v>
      </c>
      <c r="Z4206" s="59" t="s">
        <v>67</v>
      </c>
      <c r="AA4206" s="63" t="s">
        <v>4845</v>
      </c>
    </row>
    <row r="4207" spans="1:27" ht="16.5" customHeight="1" x14ac:dyDescent="0.3">
      <c r="A4207" s="22" t="b">
        <f t="shared" si="1467"/>
        <v>0</v>
      </c>
      <c r="B4207" s="22" t="b">
        <f t="shared" si="1468"/>
        <v>0</v>
      </c>
      <c r="C4207" s="22" t="b">
        <f t="shared" si="1469"/>
        <v>0</v>
      </c>
      <c r="D4207" s="22" t="b">
        <f t="shared" si="1470"/>
        <v>0</v>
      </c>
      <c r="E4207" s="22" t="b">
        <f t="shared" si="1471"/>
        <v>0</v>
      </c>
      <c r="F4207" s="52" t="b">
        <f t="shared" si="1472"/>
        <v>0</v>
      </c>
      <c r="G4207" s="22" t="b">
        <f t="shared" si="1473"/>
        <v>0</v>
      </c>
      <c r="H4207" s="22" t="b">
        <f t="shared" si="1474"/>
        <v>0</v>
      </c>
      <c r="I4207" s="22" t="b">
        <f t="shared" si="1475"/>
        <v>0</v>
      </c>
      <c r="J4207" s="22" t="b">
        <f t="shared" si="1476"/>
        <v>0</v>
      </c>
      <c r="K4207" s="3" t="str">
        <f t="shared" si="1477"/>
        <v/>
      </c>
      <c r="L4207" s="3" t="str">
        <f t="shared" si="1478"/>
        <v/>
      </c>
      <c r="M4207" s="3" t="str">
        <f t="shared" si="1479"/>
        <v/>
      </c>
      <c r="N4207" s="54" t="str">
        <f t="shared" si="1480"/>
        <v/>
      </c>
      <c r="O4207" s="3" t="str">
        <f t="shared" si="1481"/>
        <v/>
      </c>
      <c r="P4207" s="19" t="str">
        <f t="shared" si="1482"/>
        <v/>
      </c>
      <c r="Q4207" s="23" t="e">
        <f>_xlfn.XLOOKUP(R4207,summary!C1595:C1631,summary!B1595:B1631)</f>
        <v>#N/A</v>
      </c>
      <c r="R4207" s="24" t="str">
        <f t="shared" si="1466"/>
        <v>기흥동</v>
      </c>
      <c r="S4207" s="24" t="str">
        <f t="shared" si="1483"/>
        <v>고매1통</v>
      </c>
      <c r="T4207" s="24" t="str">
        <f t="shared" si="1484"/>
        <v>(고매동, 원고매)</v>
      </c>
      <c r="U4207" s="24" t="str">
        <f t="shared" si="1485"/>
        <v>고매</v>
      </c>
      <c r="V4207" s="25">
        <f t="shared" si="1486"/>
        <v>1</v>
      </c>
      <c r="W4207" s="25">
        <f t="shared" si="1487"/>
        <v>4</v>
      </c>
      <c r="X4207" s="59"/>
      <c r="Y4207" s="59"/>
      <c r="Z4207" s="59" t="s">
        <v>73</v>
      </c>
      <c r="AA4207" s="63" t="s">
        <v>4846</v>
      </c>
    </row>
    <row r="4208" spans="1:27" ht="16.5" customHeight="1" x14ac:dyDescent="0.3">
      <c r="A4208" s="22" t="b">
        <f t="shared" si="1467"/>
        <v>0</v>
      </c>
      <c r="B4208" s="22" t="b">
        <f t="shared" si="1468"/>
        <v>0</v>
      </c>
      <c r="C4208" s="22" t="b">
        <f t="shared" si="1469"/>
        <v>0</v>
      </c>
      <c r="D4208" s="22" t="b">
        <f t="shared" si="1470"/>
        <v>0</v>
      </c>
      <c r="E4208" s="22" t="b">
        <f t="shared" si="1471"/>
        <v>0</v>
      </c>
      <c r="F4208" s="52" t="b">
        <f t="shared" si="1472"/>
        <v>0</v>
      </c>
      <c r="G4208" s="22" t="b">
        <f t="shared" si="1473"/>
        <v>0</v>
      </c>
      <c r="H4208" s="22" t="b">
        <f t="shared" si="1474"/>
        <v>0</v>
      </c>
      <c r="I4208" s="22" t="b">
        <f t="shared" si="1475"/>
        <v>0</v>
      </c>
      <c r="J4208" s="22" t="b">
        <f t="shared" si="1476"/>
        <v>0</v>
      </c>
      <c r="K4208" s="3" t="str">
        <f t="shared" si="1477"/>
        <v/>
      </c>
      <c r="L4208" s="3" t="str">
        <f t="shared" si="1478"/>
        <v/>
      </c>
      <c r="M4208" s="3" t="str">
        <f t="shared" si="1479"/>
        <v/>
      </c>
      <c r="N4208" s="54" t="str">
        <f t="shared" si="1480"/>
        <v/>
      </c>
      <c r="O4208" s="3" t="str">
        <f t="shared" si="1481"/>
        <v/>
      </c>
      <c r="P4208" s="19" t="str">
        <f t="shared" si="1482"/>
        <v/>
      </c>
      <c r="Q4208" s="23" t="e">
        <f>_xlfn.XLOOKUP(R4208,summary!C1596:C1632,summary!B1596:B1632)</f>
        <v>#N/A</v>
      </c>
      <c r="R4208" s="24" t="str">
        <f t="shared" si="1466"/>
        <v>기흥동</v>
      </c>
      <c r="S4208" s="24" t="str">
        <f t="shared" si="1483"/>
        <v>고매1통</v>
      </c>
      <c r="T4208" s="24" t="str">
        <f t="shared" si="1484"/>
        <v>(고매동, 원고매)</v>
      </c>
      <c r="U4208" s="24" t="str">
        <f t="shared" si="1485"/>
        <v>고매</v>
      </c>
      <c r="V4208" s="25">
        <f t="shared" si="1486"/>
        <v>1</v>
      </c>
      <c r="W4208" s="25">
        <f t="shared" si="1487"/>
        <v>5</v>
      </c>
      <c r="X4208" s="59"/>
      <c r="Y4208" s="59"/>
      <c r="Z4208" s="59" t="s">
        <v>87</v>
      </c>
      <c r="AA4208" s="63" t="s">
        <v>4847</v>
      </c>
    </row>
    <row r="4209" spans="1:27" ht="16.5" customHeight="1" x14ac:dyDescent="0.3">
      <c r="A4209" s="22" t="b">
        <f t="shared" si="1467"/>
        <v>1</v>
      </c>
      <c r="B4209" s="22" t="b">
        <f t="shared" si="1468"/>
        <v>0</v>
      </c>
      <c r="C4209" s="22" t="b">
        <f t="shared" si="1469"/>
        <v>0</v>
      </c>
      <c r="D4209" s="22" t="b">
        <f t="shared" si="1470"/>
        <v>0</v>
      </c>
      <c r="E4209" s="22" t="b">
        <f t="shared" si="1471"/>
        <v>0</v>
      </c>
      <c r="F4209" s="52" t="b">
        <f t="shared" si="1472"/>
        <v>0</v>
      </c>
      <c r="G4209" s="22" t="b">
        <f t="shared" si="1473"/>
        <v>0</v>
      </c>
      <c r="H4209" s="22" t="b">
        <f t="shared" si="1474"/>
        <v>0</v>
      </c>
      <c r="I4209" s="22" t="b">
        <f t="shared" si="1475"/>
        <v>0</v>
      </c>
      <c r="J4209" s="22" t="b">
        <f t="shared" si="1476"/>
        <v>1</v>
      </c>
      <c r="K4209" s="3" t="str">
        <f t="shared" si="1477"/>
        <v>고매2통</v>
      </c>
      <c r="L4209" s="3" t="str">
        <f t="shared" si="1478"/>
        <v>매2</v>
      </c>
      <c r="M4209" s="3">
        <f t="shared" si="1479"/>
        <v>2</v>
      </c>
      <c r="N4209" s="54" t="str">
        <f t="shared" si="1480"/>
        <v>고매</v>
      </c>
      <c r="O4209" s="3" t="str">
        <f t="shared" si="1481"/>
        <v/>
      </c>
      <c r="P4209" s="19" t="str">
        <f t="shared" si="1482"/>
        <v/>
      </c>
      <c r="Q4209" s="23" t="e">
        <f>_xlfn.XLOOKUP(R4209,summary!C1597:C1633,summary!B1597:B1633)</f>
        <v>#N/A</v>
      </c>
      <c r="R4209" s="24" t="str">
        <f t="shared" si="1466"/>
        <v>기흥동</v>
      </c>
      <c r="S4209" s="24" t="str">
        <f t="shared" si="1483"/>
        <v>고매2통</v>
      </c>
      <c r="T4209" s="24" t="str">
        <f t="shared" si="1484"/>
        <v>(고매동, 만평)</v>
      </c>
      <c r="U4209" s="24" t="str">
        <f t="shared" si="1485"/>
        <v>고매</v>
      </c>
      <c r="V4209" s="25">
        <f t="shared" si="1486"/>
        <v>2</v>
      </c>
      <c r="W4209" s="25">
        <f t="shared" si="1487"/>
        <v>1</v>
      </c>
      <c r="X4209" s="59"/>
      <c r="Y4209" s="59" t="s">
        <v>4848</v>
      </c>
      <c r="Z4209" s="59" t="s">
        <v>63</v>
      </c>
      <c r="AA4209" s="63" t="s">
        <v>4849</v>
      </c>
    </row>
    <row r="4210" spans="1:27" ht="16.5" customHeight="1" x14ac:dyDescent="0.3">
      <c r="A4210" s="22" t="b">
        <f t="shared" si="1467"/>
        <v>1</v>
      </c>
      <c r="B4210" s="22" t="b">
        <f t="shared" si="1468"/>
        <v>1</v>
      </c>
      <c r="C4210" s="22" t="b">
        <f t="shared" si="1469"/>
        <v>1</v>
      </c>
      <c r="D4210" s="22" t="b">
        <f t="shared" si="1470"/>
        <v>1</v>
      </c>
      <c r="E4210" s="22" t="b">
        <f t="shared" si="1471"/>
        <v>1</v>
      </c>
      <c r="F4210" s="52" t="b">
        <f t="shared" si="1472"/>
        <v>0</v>
      </c>
      <c r="G4210" s="22" t="b">
        <f t="shared" si="1473"/>
        <v>0</v>
      </c>
      <c r="H4210" s="22" t="b">
        <f t="shared" si="1474"/>
        <v>0</v>
      </c>
      <c r="I4210" s="22" t="b">
        <f t="shared" si="1475"/>
        <v>0</v>
      </c>
      <c r="J4210" s="22" t="b">
        <f t="shared" si="1476"/>
        <v>0</v>
      </c>
      <c r="K4210" s="3" t="str">
        <f t="shared" si="1477"/>
        <v/>
      </c>
      <c r="L4210" s="3" t="str">
        <f t="shared" si="1478"/>
        <v/>
      </c>
      <c r="M4210" s="3" t="str">
        <f t="shared" si="1479"/>
        <v/>
      </c>
      <c r="N4210" s="54" t="str">
        <f t="shared" si="1480"/>
        <v/>
      </c>
      <c r="O4210" s="3" t="str">
        <f t="shared" si="1481"/>
        <v/>
      </c>
      <c r="P4210" s="19" t="str">
        <f t="shared" si="1482"/>
        <v>(고매동, 만평)</v>
      </c>
      <c r="Q4210" s="23" t="e">
        <f>_xlfn.XLOOKUP(R4210,summary!C1598:C1634,summary!B1598:B1634)</f>
        <v>#N/A</v>
      </c>
      <c r="R4210" s="24" t="str">
        <f t="shared" si="1466"/>
        <v>기흥동</v>
      </c>
      <c r="S4210" s="24" t="str">
        <f t="shared" si="1483"/>
        <v>고매2통</v>
      </c>
      <c r="T4210" s="24" t="str">
        <f t="shared" si="1484"/>
        <v>(고매동, 만평)</v>
      </c>
      <c r="U4210" s="24" t="str">
        <f t="shared" si="1485"/>
        <v>고매</v>
      </c>
      <c r="V4210" s="25">
        <f t="shared" si="1486"/>
        <v>2</v>
      </c>
      <c r="W4210" s="25">
        <f t="shared" si="1487"/>
        <v>2</v>
      </c>
      <c r="X4210" s="59"/>
      <c r="Y4210" s="59" t="s">
        <v>4850</v>
      </c>
      <c r="Z4210" s="59" t="s">
        <v>65</v>
      </c>
      <c r="AA4210" s="63" t="s">
        <v>4851</v>
      </c>
    </row>
    <row r="4211" spans="1:27" ht="16.5" customHeight="1" x14ac:dyDescent="0.3">
      <c r="A4211" s="22" t="b">
        <f t="shared" si="1467"/>
        <v>0</v>
      </c>
      <c r="B4211" s="22" t="b">
        <f t="shared" si="1468"/>
        <v>0</v>
      </c>
      <c r="C4211" s="22" t="b">
        <f t="shared" si="1469"/>
        <v>0</v>
      </c>
      <c r="D4211" s="22" t="b">
        <f t="shared" si="1470"/>
        <v>0</v>
      </c>
      <c r="E4211" s="22" t="b">
        <f t="shared" si="1471"/>
        <v>0</v>
      </c>
      <c r="F4211" s="52" t="b">
        <f t="shared" si="1472"/>
        <v>0</v>
      </c>
      <c r="G4211" s="22" t="b">
        <f t="shared" si="1473"/>
        <v>0</v>
      </c>
      <c r="H4211" s="22" t="b">
        <f t="shared" si="1474"/>
        <v>0</v>
      </c>
      <c r="I4211" s="22" t="b">
        <f t="shared" si="1475"/>
        <v>0</v>
      </c>
      <c r="J4211" s="22" t="b">
        <f t="shared" si="1476"/>
        <v>0</v>
      </c>
      <c r="K4211" s="3" t="str">
        <f t="shared" si="1477"/>
        <v/>
      </c>
      <c r="L4211" s="3" t="str">
        <f t="shared" si="1478"/>
        <v/>
      </c>
      <c r="M4211" s="3" t="str">
        <f t="shared" si="1479"/>
        <v/>
      </c>
      <c r="N4211" s="54" t="str">
        <f t="shared" si="1480"/>
        <v/>
      </c>
      <c r="O4211" s="3" t="str">
        <f t="shared" si="1481"/>
        <v/>
      </c>
      <c r="P4211" s="19" t="str">
        <f t="shared" si="1482"/>
        <v/>
      </c>
      <c r="Q4211" s="23" t="e">
        <f>_xlfn.XLOOKUP(R4211,summary!C1599:C1635,summary!B1599:B1635)</f>
        <v>#N/A</v>
      </c>
      <c r="R4211" s="24" t="str">
        <f t="shared" si="1466"/>
        <v>기흥동</v>
      </c>
      <c r="S4211" s="24" t="str">
        <f t="shared" si="1483"/>
        <v>고매2통</v>
      </c>
      <c r="T4211" s="24" t="str">
        <f t="shared" si="1484"/>
        <v>(고매동, 만평)</v>
      </c>
      <c r="U4211" s="24" t="str">
        <f t="shared" si="1485"/>
        <v>고매</v>
      </c>
      <c r="V4211" s="25">
        <f t="shared" si="1486"/>
        <v>2</v>
      </c>
      <c r="W4211" s="25">
        <f t="shared" si="1487"/>
        <v>3</v>
      </c>
      <c r="X4211" s="59"/>
      <c r="Y4211" s="59"/>
      <c r="Z4211" s="59" t="s">
        <v>67</v>
      </c>
      <c r="AA4211" s="63" t="s">
        <v>4852</v>
      </c>
    </row>
    <row r="4212" spans="1:27" ht="16.5" customHeight="1" x14ac:dyDescent="0.3">
      <c r="A4212" s="22" t="b">
        <f t="shared" si="1467"/>
        <v>0</v>
      </c>
      <c r="B4212" s="22" t="b">
        <f t="shared" si="1468"/>
        <v>0</v>
      </c>
      <c r="C4212" s="22" t="b">
        <f t="shared" si="1469"/>
        <v>0</v>
      </c>
      <c r="D4212" s="22" t="b">
        <f t="shared" si="1470"/>
        <v>0</v>
      </c>
      <c r="E4212" s="22" t="b">
        <f t="shared" si="1471"/>
        <v>0</v>
      </c>
      <c r="F4212" s="52" t="b">
        <f t="shared" si="1472"/>
        <v>0</v>
      </c>
      <c r="G4212" s="22" t="b">
        <f t="shared" si="1473"/>
        <v>0</v>
      </c>
      <c r="H4212" s="22" t="b">
        <f t="shared" si="1474"/>
        <v>0</v>
      </c>
      <c r="I4212" s="22" t="b">
        <f t="shared" si="1475"/>
        <v>0</v>
      </c>
      <c r="J4212" s="22" t="b">
        <f t="shared" si="1476"/>
        <v>0</v>
      </c>
      <c r="K4212" s="3" t="str">
        <f t="shared" si="1477"/>
        <v/>
      </c>
      <c r="L4212" s="3" t="str">
        <f t="shared" si="1478"/>
        <v/>
      </c>
      <c r="M4212" s="3" t="str">
        <f t="shared" si="1479"/>
        <v/>
      </c>
      <c r="N4212" s="54" t="str">
        <f t="shared" si="1480"/>
        <v/>
      </c>
      <c r="O4212" s="3" t="str">
        <f t="shared" si="1481"/>
        <v/>
      </c>
      <c r="P4212" s="19" t="str">
        <f t="shared" si="1482"/>
        <v/>
      </c>
      <c r="Q4212" s="23" t="e">
        <f>_xlfn.XLOOKUP(R4212,summary!C1600:C1636,summary!B1600:B1636)</f>
        <v>#N/A</v>
      </c>
      <c r="R4212" s="24" t="str">
        <f t="shared" si="1466"/>
        <v>기흥동</v>
      </c>
      <c r="S4212" s="24" t="str">
        <f t="shared" si="1483"/>
        <v>고매2통</v>
      </c>
      <c r="T4212" s="24" t="str">
        <f t="shared" si="1484"/>
        <v>(고매동, 만평)</v>
      </c>
      <c r="U4212" s="24" t="str">
        <f t="shared" si="1485"/>
        <v>고매</v>
      </c>
      <c r="V4212" s="25">
        <f t="shared" si="1486"/>
        <v>2</v>
      </c>
      <c r="W4212" s="25">
        <f t="shared" si="1487"/>
        <v>4</v>
      </c>
      <c r="X4212" s="59"/>
      <c r="Y4212" s="59"/>
      <c r="Z4212" s="59" t="s">
        <v>73</v>
      </c>
      <c r="AA4212" s="63" t="s">
        <v>4853</v>
      </c>
    </row>
    <row r="4213" spans="1:27" ht="16.5" customHeight="1" x14ac:dyDescent="0.3">
      <c r="A4213" s="22" t="b">
        <f t="shared" si="1467"/>
        <v>1</v>
      </c>
      <c r="B4213" s="22" t="b">
        <f t="shared" si="1468"/>
        <v>0</v>
      </c>
      <c r="C4213" s="22" t="b">
        <f t="shared" si="1469"/>
        <v>0</v>
      </c>
      <c r="D4213" s="22" t="b">
        <f t="shared" si="1470"/>
        <v>0</v>
      </c>
      <c r="E4213" s="22" t="b">
        <f t="shared" si="1471"/>
        <v>0</v>
      </c>
      <c r="F4213" s="52" t="b">
        <f t="shared" si="1472"/>
        <v>0</v>
      </c>
      <c r="G4213" s="22" t="b">
        <f t="shared" si="1473"/>
        <v>0</v>
      </c>
      <c r="H4213" s="22" t="b">
        <f t="shared" si="1474"/>
        <v>0</v>
      </c>
      <c r="I4213" s="22" t="b">
        <f t="shared" si="1475"/>
        <v>0</v>
      </c>
      <c r="J4213" s="22" t="b">
        <f t="shared" si="1476"/>
        <v>1</v>
      </c>
      <c r="K4213" s="3" t="str">
        <f t="shared" si="1477"/>
        <v>고매3통</v>
      </c>
      <c r="L4213" s="3" t="str">
        <f t="shared" si="1478"/>
        <v>매3</v>
      </c>
      <c r="M4213" s="3">
        <f t="shared" si="1479"/>
        <v>3</v>
      </c>
      <c r="N4213" s="54" t="str">
        <f t="shared" si="1480"/>
        <v>고매</v>
      </c>
      <c r="O4213" s="3" t="str">
        <f t="shared" si="1481"/>
        <v/>
      </c>
      <c r="P4213" s="19" t="str">
        <f t="shared" si="1482"/>
        <v/>
      </c>
      <c r="Q4213" s="23" t="e">
        <f>_xlfn.XLOOKUP(R4213,summary!C1601:C1637,summary!B1601:B1637)</f>
        <v>#N/A</v>
      </c>
      <c r="R4213" s="24" t="str">
        <f t="shared" si="1466"/>
        <v>기흥동</v>
      </c>
      <c r="S4213" s="24" t="str">
        <f t="shared" si="1483"/>
        <v>고매3통</v>
      </c>
      <c r="T4213" s="24" t="str">
        <f t="shared" si="1484"/>
        <v>(고매동)</v>
      </c>
      <c r="U4213" s="24" t="str">
        <f t="shared" si="1485"/>
        <v>고매</v>
      </c>
      <c r="V4213" s="25">
        <f t="shared" si="1486"/>
        <v>3</v>
      </c>
      <c r="W4213" s="25">
        <f t="shared" si="1487"/>
        <v>1</v>
      </c>
      <c r="X4213" s="59"/>
      <c r="Y4213" s="59" t="s">
        <v>4854</v>
      </c>
      <c r="Z4213" s="59" t="s">
        <v>63</v>
      </c>
      <c r="AA4213" s="63" t="s">
        <v>4855</v>
      </c>
    </row>
    <row r="4214" spans="1:27" ht="16.5" customHeight="1" x14ac:dyDescent="0.3">
      <c r="A4214" s="22" t="b">
        <f t="shared" si="1467"/>
        <v>1</v>
      </c>
      <c r="B4214" s="22" t="b">
        <f t="shared" si="1468"/>
        <v>1</v>
      </c>
      <c r="C4214" s="22" t="b">
        <f t="shared" si="1469"/>
        <v>1</v>
      </c>
      <c r="D4214" s="22" t="b">
        <f t="shared" si="1470"/>
        <v>1</v>
      </c>
      <c r="E4214" s="22" t="b">
        <f t="shared" si="1471"/>
        <v>1</v>
      </c>
      <c r="F4214" s="52" t="b">
        <f t="shared" si="1472"/>
        <v>0</v>
      </c>
      <c r="G4214" s="22" t="b">
        <f t="shared" si="1473"/>
        <v>0</v>
      </c>
      <c r="H4214" s="22" t="b">
        <f t="shared" si="1474"/>
        <v>0</v>
      </c>
      <c r="I4214" s="22" t="b">
        <f t="shared" si="1475"/>
        <v>0</v>
      </c>
      <c r="J4214" s="22" t="b">
        <f t="shared" si="1476"/>
        <v>0</v>
      </c>
      <c r="K4214" s="3" t="str">
        <f t="shared" si="1477"/>
        <v/>
      </c>
      <c r="L4214" s="3" t="str">
        <f t="shared" si="1478"/>
        <v/>
      </c>
      <c r="M4214" s="3" t="str">
        <f t="shared" si="1479"/>
        <v/>
      </c>
      <c r="N4214" s="54" t="str">
        <f t="shared" si="1480"/>
        <v/>
      </c>
      <c r="O4214" s="3" t="str">
        <f t="shared" si="1481"/>
        <v/>
      </c>
      <c r="P4214" s="19" t="str">
        <f t="shared" si="1482"/>
        <v>(고매동)</v>
      </c>
      <c r="Q4214" s="23" t="e">
        <f>_xlfn.XLOOKUP(R4214,summary!C1602:C1638,summary!B1602:B1638)</f>
        <v>#N/A</v>
      </c>
      <c r="R4214" s="24" t="str">
        <f t="shared" si="1466"/>
        <v>기흥동</v>
      </c>
      <c r="S4214" s="24" t="str">
        <f t="shared" si="1483"/>
        <v>고매3통</v>
      </c>
      <c r="T4214" s="24" t="str">
        <f t="shared" si="1484"/>
        <v>(고매동)</v>
      </c>
      <c r="U4214" s="24" t="str">
        <f t="shared" si="1485"/>
        <v>고매</v>
      </c>
      <c r="V4214" s="25">
        <f t="shared" si="1486"/>
        <v>3</v>
      </c>
      <c r="W4214" s="25">
        <f t="shared" si="1487"/>
        <v>2</v>
      </c>
      <c r="X4214" s="59"/>
      <c r="Y4214" s="59" t="s">
        <v>4856</v>
      </c>
      <c r="Z4214" s="59" t="s">
        <v>65</v>
      </c>
      <c r="AA4214" s="63" t="s">
        <v>4857</v>
      </c>
    </row>
    <row r="4215" spans="1:27" ht="16.5" customHeight="1" x14ac:dyDescent="0.3">
      <c r="A4215" s="22" t="b">
        <f t="shared" si="1467"/>
        <v>1</v>
      </c>
      <c r="B4215" s="22" t="b">
        <f t="shared" si="1468"/>
        <v>0</v>
      </c>
      <c r="C4215" s="22" t="b">
        <f t="shared" si="1469"/>
        <v>0</v>
      </c>
      <c r="D4215" s="22" t="b">
        <f t="shared" si="1470"/>
        <v>0</v>
      </c>
      <c r="E4215" s="22" t="b">
        <f t="shared" si="1471"/>
        <v>0</v>
      </c>
      <c r="F4215" s="52" t="b">
        <f t="shared" si="1472"/>
        <v>0</v>
      </c>
      <c r="G4215" s="22" t="b">
        <f t="shared" si="1473"/>
        <v>0</v>
      </c>
      <c r="H4215" s="22" t="b">
        <f t="shared" si="1474"/>
        <v>0</v>
      </c>
      <c r="I4215" s="22" t="b">
        <f t="shared" si="1475"/>
        <v>0</v>
      </c>
      <c r="J4215" s="22" t="b">
        <f t="shared" si="1476"/>
        <v>1</v>
      </c>
      <c r="K4215" s="3" t="str">
        <f t="shared" si="1477"/>
        <v>고매4통</v>
      </c>
      <c r="L4215" s="3" t="str">
        <f t="shared" si="1478"/>
        <v>매4</v>
      </c>
      <c r="M4215" s="3">
        <f t="shared" si="1479"/>
        <v>4</v>
      </c>
      <c r="N4215" s="54" t="str">
        <f t="shared" si="1480"/>
        <v>고매</v>
      </c>
      <c r="O4215" s="3" t="str">
        <f t="shared" si="1481"/>
        <v/>
      </c>
      <c r="P4215" s="19" t="str">
        <f t="shared" si="1482"/>
        <v/>
      </c>
      <c r="Q4215" s="23" t="e">
        <f>_xlfn.XLOOKUP(R4215,summary!C1603:C1639,summary!B1603:B1639)</f>
        <v>#N/A</v>
      </c>
      <c r="R4215" s="24" t="str">
        <f t="shared" si="1466"/>
        <v>기흥동</v>
      </c>
      <c r="S4215" s="24" t="str">
        <f t="shared" si="1483"/>
        <v>고매4통</v>
      </c>
      <c r="T4215" s="24" t="str">
        <f t="shared" si="1484"/>
        <v>(고매동)</v>
      </c>
      <c r="U4215" s="24" t="str">
        <f t="shared" si="1485"/>
        <v>고매</v>
      </c>
      <c r="V4215" s="25">
        <f t="shared" si="1486"/>
        <v>4</v>
      </c>
      <c r="W4215" s="25">
        <f t="shared" si="1487"/>
        <v>1</v>
      </c>
      <c r="X4215" s="59"/>
      <c r="Y4215" s="59" t="s">
        <v>4858</v>
      </c>
      <c r="Z4215" s="59" t="s">
        <v>63</v>
      </c>
      <c r="AA4215" s="63" t="s">
        <v>4859</v>
      </c>
    </row>
    <row r="4216" spans="1:27" ht="16.5" customHeight="1" x14ac:dyDescent="0.3">
      <c r="A4216" s="22" t="b">
        <f t="shared" si="1467"/>
        <v>1</v>
      </c>
      <c r="B4216" s="22" t="b">
        <f t="shared" si="1468"/>
        <v>1</v>
      </c>
      <c r="C4216" s="22" t="b">
        <f t="shared" si="1469"/>
        <v>1</v>
      </c>
      <c r="D4216" s="22" t="b">
        <f t="shared" si="1470"/>
        <v>1</v>
      </c>
      <c r="E4216" s="22" t="b">
        <f t="shared" si="1471"/>
        <v>1</v>
      </c>
      <c r="F4216" s="52" t="b">
        <f t="shared" si="1472"/>
        <v>0</v>
      </c>
      <c r="G4216" s="22" t="b">
        <f t="shared" si="1473"/>
        <v>0</v>
      </c>
      <c r="H4216" s="22" t="b">
        <f t="shared" si="1474"/>
        <v>0</v>
      </c>
      <c r="I4216" s="22" t="b">
        <f t="shared" si="1475"/>
        <v>0</v>
      </c>
      <c r="J4216" s="22" t="b">
        <f t="shared" si="1476"/>
        <v>0</v>
      </c>
      <c r="K4216" s="3" t="str">
        <f t="shared" si="1477"/>
        <v/>
      </c>
      <c r="L4216" s="3" t="str">
        <f t="shared" si="1478"/>
        <v/>
      </c>
      <c r="M4216" s="3" t="str">
        <f t="shared" si="1479"/>
        <v/>
      </c>
      <c r="N4216" s="54" t="str">
        <f t="shared" si="1480"/>
        <v/>
      </c>
      <c r="O4216" s="3" t="str">
        <f t="shared" si="1481"/>
        <v/>
      </c>
      <c r="P4216" s="19" t="str">
        <f t="shared" si="1482"/>
        <v>(고매동)</v>
      </c>
      <c r="Q4216" s="23" t="e">
        <f>_xlfn.XLOOKUP(R4216,summary!C1604:C1640,summary!B1604:B1640)</f>
        <v>#N/A</v>
      </c>
      <c r="R4216" s="24" t="str">
        <f t="shared" si="1466"/>
        <v>기흥동</v>
      </c>
      <c r="S4216" s="24" t="str">
        <f t="shared" si="1483"/>
        <v>고매4통</v>
      </c>
      <c r="T4216" s="24" t="str">
        <f t="shared" si="1484"/>
        <v>(고매동)</v>
      </c>
      <c r="U4216" s="24" t="str">
        <f t="shared" si="1485"/>
        <v>고매</v>
      </c>
      <c r="V4216" s="25">
        <f t="shared" si="1486"/>
        <v>4</v>
      </c>
      <c r="W4216" s="25" t="str">
        <f t="shared" si="1487"/>
        <v/>
      </c>
      <c r="X4216" s="59"/>
      <c r="Y4216" s="59" t="s">
        <v>4856</v>
      </c>
      <c r="Z4216" s="59"/>
      <c r="AA4216" s="63"/>
    </row>
    <row r="4217" spans="1:27" ht="16.5" customHeight="1" x14ac:dyDescent="0.3">
      <c r="A4217" s="22" t="b">
        <f t="shared" si="1467"/>
        <v>1</v>
      </c>
      <c r="B4217" s="22" t="b">
        <f t="shared" si="1468"/>
        <v>0</v>
      </c>
      <c r="C4217" s="22" t="b">
        <f t="shared" si="1469"/>
        <v>0</v>
      </c>
      <c r="D4217" s="22" t="b">
        <f t="shared" si="1470"/>
        <v>0</v>
      </c>
      <c r="E4217" s="22" t="b">
        <f t="shared" si="1471"/>
        <v>0</v>
      </c>
      <c r="F4217" s="52" t="b">
        <f t="shared" si="1472"/>
        <v>0</v>
      </c>
      <c r="G4217" s="22" t="b">
        <f t="shared" si="1473"/>
        <v>0</v>
      </c>
      <c r="H4217" s="22" t="b">
        <f t="shared" si="1474"/>
        <v>0</v>
      </c>
      <c r="I4217" s="22" t="b">
        <f t="shared" si="1475"/>
        <v>0</v>
      </c>
      <c r="J4217" s="22" t="b">
        <f t="shared" si="1476"/>
        <v>1</v>
      </c>
      <c r="K4217" s="3" t="str">
        <f t="shared" si="1477"/>
        <v>고매5통</v>
      </c>
      <c r="L4217" s="3" t="str">
        <f t="shared" si="1478"/>
        <v>매5</v>
      </c>
      <c r="M4217" s="3">
        <f t="shared" si="1479"/>
        <v>5</v>
      </c>
      <c r="N4217" s="54" t="str">
        <f t="shared" si="1480"/>
        <v>고매</v>
      </c>
      <c r="O4217" s="3" t="str">
        <f t="shared" si="1481"/>
        <v/>
      </c>
      <c r="P4217" s="19" t="str">
        <f t="shared" si="1482"/>
        <v/>
      </c>
      <c r="Q4217" s="23" t="e">
        <f>_xlfn.XLOOKUP(R4217,summary!C1605:C1641,summary!B1605:B1641)</f>
        <v>#N/A</v>
      </c>
      <c r="R4217" s="24" t="str">
        <f t="shared" si="1466"/>
        <v>기흥동</v>
      </c>
      <c r="S4217" s="24" t="str">
        <f t="shared" si="1483"/>
        <v>고매5통</v>
      </c>
      <c r="T4217" s="24" t="str">
        <f t="shared" si="1484"/>
        <v>(고매동)</v>
      </c>
      <c r="U4217" s="24" t="str">
        <f t="shared" si="1485"/>
        <v>고매</v>
      </c>
      <c r="V4217" s="25">
        <f t="shared" si="1486"/>
        <v>5</v>
      </c>
      <c r="W4217" s="25">
        <f t="shared" si="1487"/>
        <v>1</v>
      </c>
      <c r="X4217" s="59"/>
      <c r="Y4217" s="59" t="s">
        <v>4860</v>
      </c>
      <c r="Z4217" s="59" t="s">
        <v>63</v>
      </c>
      <c r="AA4217" s="63" t="s">
        <v>4861</v>
      </c>
    </row>
    <row r="4218" spans="1:27" ht="16.5" customHeight="1" x14ac:dyDescent="0.3">
      <c r="A4218" s="22" t="b">
        <f t="shared" si="1467"/>
        <v>1</v>
      </c>
      <c r="B4218" s="22" t="b">
        <f t="shared" si="1468"/>
        <v>1</v>
      </c>
      <c r="C4218" s="22" t="b">
        <f t="shared" si="1469"/>
        <v>1</v>
      </c>
      <c r="D4218" s="22" t="b">
        <f t="shared" si="1470"/>
        <v>1</v>
      </c>
      <c r="E4218" s="22" t="b">
        <f t="shared" si="1471"/>
        <v>1</v>
      </c>
      <c r="F4218" s="52" t="b">
        <f t="shared" si="1472"/>
        <v>0</v>
      </c>
      <c r="G4218" s="22" t="b">
        <f t="shared" si="1473"/>
        <v>0</v>
      </c>
      <c r="H4218" s="22" t="b">
        <f t="shared" si="1474"/>
        <v>0</v>
      </c>
      <c r="I4218" s="22" t="b">
        <f t="shared" si="1475"/>
        <v>0</v>
      </c>
      <c r="J4218" s="22" t="b">
        <f t="shared" si="1476"/>
        <v>0</v>
      </c>
      <c r="K4218" s="3" t="str">
        <f t="shared" si="1477"/>
        <v/>
      </c>
      <c r="L4218" s="3" t="str">
        <f t="shared" si="1478"/>
        <v/>
      </c>
      <c r="M4218" s="3" t="str">
        <f t="shared" si="1479"/>
        <v/>
      </c>
      <c r="N4218" s="54" t="str">
        <f t="shared" si="1480"/>
        <v/>
      </c>
      <c r="O4218" s="3" t="str">
        <f t="shared" si="1481"/>
        <v/>
      </c>
      <c r="P4218" s="19" t="str">
        <f t="shared" si="1482"/>
        <v>(고매동)</v>
      </c>
      <c r="Q4218" s="23" t="e">
        <f>_xlfn.XLOOKUP(R4218,summary!C1606:C1642,summary!B1606:B1642)</f>
        <v>#N/A</v>
      </c>
      <c r="R4218" s="24" t="str">
        <f t="shared" si="1466"/>
        <v>기흥동</v>
      </c>
      <c r="S4218" s="24" t="str">
        <f t="shared" si="1483"/>
        <v>고매5통</v>
      </c>
      <c r="T4218" s="24" t="str">
        <f t="shared" si="1484"/>
        <v>(고매동)</v>
      </c>
      <c r="U4218" s="24" t="str">
        <f t="shared" si="1485"/>
        <v>고매</v>
      </c>
      <c r="V4218" s="25">
        <f t="shared" si="1486"/>
        <v>5</v>
      </c>
      <c r="W4218" s="25">
        <f t="shared" si="1487"/>
        <v>2</v>
      </c>
      <c r="X4218" s="59"/>
      <c r="Y4218" s="59" t="s">
        <v>4856</v>
      </c>
      <c r="Z4218" s="59" t="s">
        <v>65</v>
      </c>
      <c r="AA4218" s="63" t="s">
        <v>4862</v>
      </c>
    </row>
    <row r="4219" spans="1:27" ht="16.5" customHeight="1" x14ac:dyDescent="0.3">
      <c r="A4219" s="22" t="b">
        <f t="shared" si="1467"/>
        <v>0</v>
      </c>
      <c r="B4219" s="22" t="b">
        <f t="shared" si="1468"/>
        <v>0</v>
      </c>
      <c r="C4219" s="22" t="b">
        <f t="shared" si="1469"/>
        <v>0</v>
      </c>
      <c r="D4219" s="22" t="b">
        <f t="shared" si="1470"/>
        <v>0</v>
      </c>
      <c r="E4219" s="22" t="b">
        <f t="shared" si="1471"/>
        <v>0</v>
      </c>
      <c r="F4219" s="52" t="b">
        <f t="shared" si="1472"/>
        <v>0</v>
      </c>
      <c r="G4219" s="22" t="b">
        <f t="shared" si="1473"/>
        <v>0</v>
      </c>
      <c r="H4219" s="22" t="b">
        <f t="shared" si="1474"/>
        <v>0</v>
      </c>
      <c r="I4219" s="22" t="b">
        <f t="shared" si="1475"/>
        <v>0</v>
      </c>
      <c r="J4219" s="22" t="b">
        <f t="shared" si="1476"/>
        <v>0</v>
      </c>
      <c r="K4219" s="3" t="str">
        <f t="shared" si="1477"/>
        <v/>
      </c>
      <c r="L4219" s="3" t="str">
        <f t="shared" si="1478"/>
        <v/>
      </c>
      <c r="M4219" s="3" t="str">
        <f t="shared" si="1479"/>
        <v/>
      </c>
      <c r="N4219" s="54" t="str">
        <f t="shared" si="1480"/>
        <v/>
      </c>
      <c r="O4219" s="3" t="str">
        <f t="shared" si="1481"/>
        <v/>
      </c>
      <c r="P4219" s="19" t="str">
        <f t="shared" si="1482"/>
        <v/>
      </c>
      <c r="Q4219" s="23" t="e">
        <f>_xlfn.XLOOKUP(R4219,summary!C1607:C1643,summary!B1607:B1643)</f>
        <v>#N/A</v>
      </c>
      <c r="R4219" s="24" t="str">
        <f t="shared" si="1466"/>
        <v>기흥동</v>
      </c>
      <c r="S4219" s="24" t="str">
        <f t="shared" si="1483"/>
        <v>고매5통</v>
      </c>
      <c r="T4219" s="24" t="str">
        <f t="shared" si="1484"/>
        <v>(고매동)</v>
      </c>
      <c r="U4219" s="24" t="str">
        <f t="shared" si="1485"/>
        <v>고매</v>
      </c>
      <c r="V4219" s="25">
        <f t="shared" si="1486"/>
        <v>5</v>
      </c>
      <c r="W4219" s="25">
        <f t="shared" si="1487"/>
        <v>3</v>
      </c>
      <c r="X4219" s="59"/>
      <c r="Y4219" s="59"/>
      <c r="Z4219" s="59" t="s">
        <v>67</v>
      </c>
      <c r="AA4219" s="63" t="s">
        <v>4863</v>
      </c>
    </row>
    <row r="4220" spans="1:27" ht="16.5" customHeight="1" x14ac:dyDescent="0.3">
      <c r="A4220" s="22" t="b">
        <f t="shared" si="1467"/>
        <v>1</v>
      </c>
      <c r="B4220" s="22" t="b">
        <f t="shared" si="1468"/>
        <v>0</v>
      </c>
      <c r="C4220" s="22" t="b">
        <f t="shared" si="1469"/>
        <v>0</v>
      </c>
      <c r="D4220" s="22" t="b">
        <f t="shared" si="1470"/>
        <v>0</v>
      </c>
      <c r="E4220" s="22" t="b">
        <f t="shared" si="1471"/>
        <v>0</v>
      </c>
      <c r="F4220" s="52" t="b">
        <f t="shared" si="1472"/>
        <v>0</v>
      </c>
      <c r="G4220" s="22" t="b">
        <f t="shared" si="1473"/>
        <v>0</v>
      </c>
      <c r="H4220" s="22" t="b">
        <f t="shared" si="1474"/>
        <v>0</v>
      </c>
      <c r="I4220" s="22" t="b">
        <f t="shared" si="1475"/>
        <v>0</v>
      </c>
      <c r="J4220" s="22" t="b">
        <f t="shared" si="1476"/>
        <v>1</v>
      </c>
      <c r="K4220" s="3" t="str">
        <f t="shared" si="1477"/>
        <v>고매6통</v>
      </c>
      <c r="L4220" s="3" t="str">
        <f t="shared" si="1478"/>
        <v>매6</v>
      </c>
      <c r="M4220" s="3">
        <f t="shared" si="1479"/>
        <v>6</v>
      </c>
      <c r="N4220" s="54" t="str">
        <f t="shared" si="1480"/>
        <v>고매</v>
      </c>
      <c r="O4220" s="3" t="str">
        <f t="shared" si="1481"/>
        <v/>
      </c>
      <c r="P4220" s="19" t="str">
        <f t="shared" si="1482"/>
        <v/>
      </c>
      <c r="Q4220" s="23" t="e">
        <f>_xlfn.XLOOKUP(R4220,summary!C1608:C1644,summary!B1608:B1644)</f>
        <v>#N/A</v>
      </c>
      <c r="R4220" s="24" t="str">
        <f t="shared" si="1466"/>
        <v>기흥동</v>
      </c>
      <c r="S4220" s="24" t="str">
        <f t="shared" si="1483"/>
        <v>고매6통</v>
      </c>
      <c r="T4220" s="24" t="str">
        <f t="shared" si="1484"/>
        <v>(고매동)</v>
      </c>
      <c r="U4220" s="24" t="str">
        <f t="shared" si="1485"/>
        <v>고매</v>
      </c>
      <c r="V4220" s="25">
        <f t="shared" si="1486"/>
        <v>6</v>
      </c>
      <c r="W4220" s="25">
        <f t="shared" si="1487"/>
        <v>1</v>
      </c>
      <c r="X4220" s="59"/>
      <c r="Y4220" s="59" t="s">
        <v>4864</v>
      </c>
      <c r="Z4220" s="59" t="s">
        <v>63</v>
      </c>
      <c r="AA4220" s="63" t="s">
        <v>4865</v>
      </c>
    </row>
    <row r="4221" spans="1:27" ht="16.5" customHeight="1" x14ac:dyDescent="0.3">
      <c r="A4221" s="22" t="b">
        <f t="shared" si="1467"/>
        <v>1</v>
      </c>
      <c r="B4221" s="22" t="b">
        <f t="shared" si="1468"/>
        <v>1</v>
      </c>
      <c r="C4221" s="22" t="b">
        <f t="shared" si="1469"/>
        <v>1</v>
      </c>
      <c r="D4221" s="22" t="b">
        <f t="shared" si="1470"/>
        <v>1</v>
      </c>
      <c r="E4221" s="22" t="b">
        <f t="shared" si="1471"/>
        <v>1</v>
      </c>
      <c r="F4221" s="52" t="b">
        <f t="shared" si="1472"/>
        <v>0</v>
      </c>
      <c r="G4221" s="22" t="b">
        <f t="shared" si="1473"/>
        <v>0</v>
      </c>
      <c r="H4221" s="22" t="b">
        <f t="shared" si="1474"/>
        <v>0</v>
      </c>
      <c r="I4221" s="22" t="b">
        <f t="shared" si="1475"/>
        <v>0</v>
      </c>
      <c r="J4221" s="22" t="b">
        <f t="shared" si="1476"/>
        <v>0</v>
      </c>
      <c r="K4221" s="3" t="str">
        <f t="shared" si="1477"/>
        <v/>
      </c>
      <c r="L4221" s="3" t="str">
        <f t="shared" si="1478"/>
        <v/>
      </c>
      <c r="M4221" s="3" t="str">
        <f t="shared" si="1479"/>
        <v/>
      </c>
      <c r="N4221" s="54" t="str">
        <f t="shared" si="1480"/>
        <v/>
      </c>
      <c r="O4221" s="3" t="str">
        <f t="shared" si="1481"/>
        <v/>
      </c>
      <c r="P4221" s="19" t="str">
        <f t="shared" si="1482"/>
        <v>(고매동)</v>
      </c>
      <c r="Q4221" s="23" t="e">
        <f>_xlfn.XLOOKUP(R4221,summary!C1609:C1645,summary!B1609:B1645)</f>
        <v>#N/A</v>
      </c>
      <c r="R4221" s="24" t="str">
        <f t="shared" si="1466"/>
        <v>기흥동</v>
      </c>
      <c r="S4221" s="24" t="str">
        <f t="shared" si="1483"/>
        <v>고매6통</v>
      </c>
      <c r="T4221" s="24" t="str">
        <f t="shared" si="1484"/>
        <v>(고매동)</v>
      </c>
      <c r="U4221" s="24" t="str">
        <f t="shared" si="1485"/>
        <v>고매</v>
      </c>
      <c r="V4221" s="25">
        <f t="shared" si="1486"/>
        <v>6</v>
      </c>
      <c r="W4221" s="25">
        <f t="shared" si="1487"/>
        <v>2</v>
      </c>
      <c r="X4221" s="59"/>
      <c r="Y4221" s="59" t="s">
        <v>4856</v>
      </c>
      <c r="Z4221" s="59" t="s">
        <v>65</v>
      </c>
      <c r="AA4221" s="63" t="s">
        <v>4866</v>
      </c>
    </row>
    <row r="4222" spans="1:27" ht="16.5" customHeight="1" x14ac:dyDescent="0.3">
      <c r="A4222" s="22" t="b">
        <f t="shared" si="1467"/>
        <v>0</v>
      </c>
      <c r="B4222" s="22" t="b">
        <f t="shared" si="1468"/>
        <v>0</v>
      </c>
      <c r="C4222" s="22" t="b">
        <f t="shared" si="1469"/>
        <v>0</v>
      </c>
      <c r="D4222" s="22" t="b">
        <f t="shared" si="1470"/>
        <v>0</v>
      </c>
      <c r="E4222" s="22" t="b">
        <f t="shared" si="1471"/>
        <v>0</v>
      </c>
      <c r="F4222" s="52" t="b">
        <f t="shared" si="1472"/>
        <v>0</v>
      </c>
      <c r="G4222" s="22" t="b">
        <f t="shared" si="1473"/>
        <v>0</v>
      </c>
      <c r="H4222" s="22" t="b">
        <f t="shared" si="1474"/>
        <v>0</v>
      </c>
      <c r="I4222" s="22" t="b">
        <f t="shared" si="1475"/>
        <v>0</v>
      </c>
      <c r="J4222" s="22" t="b">
        <f t="shared" si="1476"/>
        <v>0</v>
      </c>
      <c r="K4222" s="3" t="str">
        <f t="shared" si="1477"/>
        <v/>
      </c>
      <c r="L4222" s="3" t="str">
        <f t="shared" si="1478"/>
        <v/>
      </c>
      <c r="M4222" s="3" t="str">
        <f t="shared" si="1479"/>
        <v/>
      </c>
      <c r="N4222" s="54" t="str">
        <f t="shared" si="1480"/>
        <v/>
      </c>
      <c r="O4222" s="3" t="str">
        <f t="shared" si="1481"/>
        <v/>
      </c>
      <c r="P4222" s="19" t="str">
        <f t="shared" si="1482"/>
        <v/>
      </c>
      <c r="Q4222" s="23" t="e">
        <f>_xlfn.XLOOKUP(R4222,summary!C1610:C1646,summary!B1610:B1646)</f>
        <v>#N/A</v>
      </c>
      <c r="R4222" s="24" t="str">
        <f t="shared" si="1466"/>
        <v>기흥동</v>
      </c>
      <c r="S4222" s="24" t="str">
        <f t="shared" si="1483"/>
        <v>고매6통</v>
      </c>
      <c r="T4222" s="24" t="str">
        <f t="shared" si="1484"/>
        <v>(고매동)</v>
      </c>
      <c r="U4222" s="24" t="str">
        <f t="shared" si="1485"/>
        <v>고매</v>
      </c>
      <c r="V4222" s="25">
        <f t="shared" si="1486"/>
        <v>6</v>
      </c>
      <c r="W4222" s="25">
        <f t="shared" si="1487"/>
        <v>3</v>
      </c>
      <c r="X4222" s="59"/>
      <c r="Y4222" s="59"/>
      <c r="Z4222" s="59" t="s">
        <v>67</v>
      </c>
      <c r="AA4222" s="63" t="s">
        <v>4867</v>
      </c>
    </row>
    <row r="4223" spans="1:27" ht="16.5" customHeight="1" x14ac:dyDescent="0.3">
      <c r="A4223" s="22" t="b">
        <f t="shared" si="1467"/>
        <v>0</v>
      </c>
      <c r="B4223" s="22" t="b">
        <f t="shared" si="1468"/>
        <v>0</v>
      </c>
      <c r="C4223" s="22" t="b">
        <f t="shared" si="1469"/>
        <v>0</v>
      </c>
      <c r="D4223" s="22" t="b">
        <f t="shared" si="1470"/>
        <v>0</v>
      </c>
      <c r="E4223" s="22" t="b">
        <f t="shared" si="1471"/>
        <v>0</v>
      </c>
      <c r="F4223" s="52" t="b">
        <f t="shared" si="1472"/>
        <v>0</v>
      </c>
      <c r="G4223" s="22" t="b">
        <f t="shared" si="1473"/>
        <v>0</v>
      </c>
      <c r="H4223" s="22" t="b">
        <f t="shared" si="1474"/>
        <v>0</v>
      </c>
      <c r="I4223" s="22" t="b">
        <f t="shared" si="1475"/>
        <v>0</v>
      </c>
      <c r="J4223" s="22" t="b">
        <f t="shared" si="1476"/>
        <v>0</v>
      </c>
      <c r="K4223" s="3" t="str">
        <f t="shared" si="1477"/>
        <v/>
      </c>
      <c r="L4223" s="3" t="str">
        <f t="shared" si="1478"/>
        <v/>
      </c>
      <c r="M4223" s="3" t="str">
        <f t="shared" si="1479"/>
        <v/>
      </c>
      <c r="N4223" s="54" t="str">
        <f t="shared" si="1480"/>
        <v/>
      </c>
      <c r="O4223" s="3" t="str">
        <f t="shared" si="1481"/>
        <v/>
      </c>
      <c r="P4223" s="19" t="str">
        <f t="shared" si="1482"/>
        <v/>
      </c>
      <c r="Q4223" s="23" t="e">
        <f>_xlfn.XLOOKUP(R4223,summary!C1611:C1647,summary!B1611:B1647)</f>
        <v>#N/A</v>
      </c>
      <c r="R4223" s="24" t="str">
        <f t="shared" si="1466"/>
        <v>기흥동</v>
      </c>
      <c r="S4223" s="24" t="str">
        <f t="shared" si="1483"/>
        <v>고매6통</v>
      </c>
      <c r="T4223" s="24" t="str">
        <f t="shared" si="1484"/>
        <v>(고매동)</v>
      </c>
      <c r="U4223" s="24" t="str">
        <f t="shared" si="1485"/>
        <v>고매</v>
      </c>
      <c r="V4223" s="25">
        <f t="shared" si="1486"/>
        <v>6</v>
      </c>
      <c r="W4223" s="25">
        <f t="shared" si="1487"/>
        <v>4</v>
      </c>
      <c r="X4223" s="59"/>
      <c r="Y4223" s="59"/>
      <c r="Z4223" s="59" t="s">
        <v>73</v>
      </c>
      <c r="AA4223" s="63" t="s">
        <v>4868</v>
      </c>
    </row>
    <row r="4224" spans="1:27" ht="16.5" customHeight="1" x14ac:dyDescent="0.3">
      <c r="A4224" s="22" t="b">
        <f t="shared" si="1467"/>
        <v>0</v>
      </c>
      <c r="B4224" s="22" t="b">
        <f t="shared" si="1468"/>
        <v>0</v>
      </c>
      <c r="C4224" s="22" t="b">
        <f t="shared" si="1469"/>
        <v>0</v>
      </c>
      <c r="D4224" s="22" t="b">
        <f t="shared" si="1470"/>
        <v>0</v>
      </c>
      <c r="E4224" s="22" t="b">
        <f t="shared" si="1471"/>
        <v>0</v>
      </c>
      <c r="F4224" s="52" t="b">
        <f t="shared" si="1472"/>
        <v>0</v>
      </c>
      <c r="G4224" s="22" t="b">
        <f t="shared" si="1473"/>
        <v>0</v>
      </c>
      <c r="H4224" s="22" t="b">
        <f t="shared" si="1474"/>
        <v>0</v>
      </c>
      <c r="I4224" s="22" t="b">
        <f t="shared" si="1475"/>
        <v>0</v>
      </c>
      <c r="J4224" s="22" t="b">
        <f t="shared" si="1476"/>
        <v>0</v>
      </c>
      <c r="K4224" s="3" t="str">
        <f t="shared" si="1477"/>
        <v/>
      </c>
      <c r="L4224" s="3" t="str">
        <f t="shared" si="1478"/>
        <v/>
      </c>
      <c r="M4224" s="3" t="str">
        <f t="shared" si="1479"/>
        <v/>
      </c>
      <c r="N4224" s="54" t="str">
        <f t="shared" si="1480"/>
        <v/>
      </c>
      <c r="O4224" s="3" t="str">
        <f t="shared" si="1481"/>
        <v/>
      </c>
      <c r="P4224" s="19" t="str">
        <f t="shared" si="1482"/>
        <v/>
      </c>
      <c r="Q4224" s="23" t="e">
        <f>_xlfn.XLOOKUP(R4224,summary!C1612:C1648,summary!B1612:B1648)</f>
        <v>#N/A</v>
      </c>
      <c r="R4224" s="24" t="str">
        <f t="shared" si="1466"/>
        <v>기흥동</v>
      </c>
      <c r="S4224" s="24" t="str">
        <f t="shared" si="1483"/>
        <v>고매6통</v>
      </c>
      <c r="T4224" s="24" t="str">
        <f t="shared" si="1484"/>
        <v>(고매동)</v>
      </c>
      <c r="U4224" s="24" t="str">
        <f t="shared" si="1485"/>
        <v>고매</v>
      </c>
      <c r="V4224" s="25">
        <f t="shared" si="1486"/>
        <v>6</v>
      </c>
      <c r="W4224" s="25">
        <f t="shared" si="1487"/>
        <v>5</v>
      </c>
      <c r="X4224" s="59"/>
      <c r="Y4224" s="59"/>
      <c r="Z4224" s="59" t="s">
        <v>87</v>
      </c>
      <c r="AA4224" s="63" t="s">
        <v>4869</v>
      </c>
    </row>
    <row r="4225" spans="1:27" ht="16.5" customHeight="1" x14ac:dyDescent="0.3">
      <c r="A4225" s="22" t="b">
        <f t="shared" si="1467"/>
        <v>0</v>
      </c>
      <c r="B4225" s="22" t="b">
        <f t="shared" si="1468"/>
        <v>0</v>
      </c>
      <c r="C4225" s="22" t="b">
        <f t="shared" si="1469"/>
        <v>0</v>
      </c>
      <c r="D4225" s="22" t="b">
        <f t="shared" si="1470"/>
        <v>0</v>
      </c>
      <c r="E4225" s="22" t="b">
        <f t="shared" si="1471"/>
        <v>0</v>
      </c>
      <c r="F4225" s="52" t="b">
        <f t="shared" si="1472"/>
        <v>0</v>
      </c>
      <c r="G4225" s="22" t="b">
        <f t="shared" si="1473"/>
        <v>0</v>
      </c>
      <c r="H4225" s="22" t="b">
        <f t="shared" si="1474"/>
        <v>0</v>
      </c>
      <c r="I4225" s="22" t="b">
        <f t="shared" si="1475"/>
        <v>0</v>
      </c>
      <c r="J4225" s="22" t="b">
        <f t="shared" si="1476"/>
        <v>0</v>
      </c>
      <c r="K4225" s="3" t="str">
        <f t="shared" si="1477"/>
        <v/>
      </c>
      <c r="L4225" s="3" t="str">
        <f t="shared" si="1478"/>
        <v/>
      </c>
      <c r="M4225" s="3" t="str">
        <f t="shared" si="1479"/>
        <v/>
      </c>
      <c r="N4225" s="54" t="str">
        <f t="shared" si="1480"/>
        <v/>
      </c>
      <c r="O4225" s="3" t="str">
        <f t="shared" si="1481"/>
        <v/>
      </c>
      <c r="P4225" s="19" t="str">
        <f t="shared" si="1482"/>
        <v/>
      </c>
      <c r="Q4225" s="23" t="e">
        <f>_xlfn.XLOOKUP(R4225,summary!C1613:C1649,summary!B1613:B1649)</f>
        <v>#N/A</v>
      </c>
      <c r="R4225" s="24" t="str">
        <f t="shared" si="1466"/>
        <v>기흥동</v>
      </c>
      <c r="S4225" s="24" t="str">
        <f t="shared" si="1483"/>
        <v>고매6통</v>
      </c>
      <c r="T4225" s="24" t="str">
        <f t="shared" si="1484"/>
        <v>(고매동)</v>
      </c>
      <c r="U4225" s="24" t="str">
        <f t="shared" si="1485"/>
        <v>고매</v>
      </c>
      <c r="V4225" s="25">
        <f t="shared" si="1486"/>
        <v>6</v>
      </c>
      <c r="W4225" s="25">
        <f t="shared" si="1487"/>
        <v>6</v>
      </c>
      <c r="X4225" s="59"/>
      <c r="Y4225" s="59"/>
      <c r="Z4225" s="59" t="s">
        <v>89</v>
      </c>
      <c r="AA4225" s="63" t="s">
        <v>4870</v>
      </c>
    </row>
    <row r="4226" spans="1:27" ht="16.5" customHeight="1" x14ac:dyDescent="0.3">
      <c r="A4226" s="22" t="b">
        <f t="shared" si="1467"/>
        <v>0</v>
      </c>
      <c r="B4226" s="22" t="b">
        <f t="shared" si="1468"/>
        <v>0</v>
      </c>
      <c r="C4226" s="22" t="b">
        <f t="shared" si="1469"/>
        <v>0</v>
      </c>
      <c r="D4226" s="22" t="b">
        <f t="shared" si="1470"/>
        <v>0</v>
      </c>
      <c r="E4226" s="22" t="b">
        <f t="shared" si="1471"/>
        <v>0</v>
      </c>
      <c r="F4226" s="52" t="b">
        <f t="shared" si="1472"/>
        <v>0</v>
      </c>
      <c r="G4226" s="22" t="b">
        <f t="shared" si="1473"/>
        <v>0</v>
      </c>
      <c r="H4226" s="22" t="b">
        <f t="shared" si="1474"/>
        <v>0</v>
      </c>
      <c r="I4226" s="22" t="b">
        <f t="shared" si="1475"/>
        <v>0</v>
      </c>
      <c r="J4226" s="22" t="b">
        <f t="shared" si="1476"/>
        <v>0</v>
      </c>
      <c r="K4226" s="3" t="str">
        <f t="shared" si="1477"/>
        <v/>
      </c>
      <c r="L4226" s="3" t="str">
        <f t="shared" si="1478"/>
        <v/>
      </c>
      <c r="M4226" s="3" t="str">
        <f t="shared" si="1479"/>
        <v/>
      </c>
      <c r="N4226" s="54" t="str">
        <f t="shared" si="1480"/>
        <v/>
      </c>
      <c r="O4226" s="3" t="str">
        <f t="shared" si="1481"/>
        <v/>
      </c>
      <c r="P4226" s="19" t="str">
        <f t="shared" si="1482"/>
        <v/>
      </c>
      <c r="Q4226" s="23" t="e">
        <f>_xlfn.XLOOKUP(R4226,summary!C1614:C1650,summary!B1614:B1650)</f>
        <v>#N/A</v>
      </c>
      <c r="R4226" s="24" t="str">
        <f t="shared" ref="R4226:R4289" si="1488">IF($X4226="",R4225,$X4226)</f>
        <v>기흥동</v>
      </c>
      <c r="S4226" s="24" t="str">
        <f t="shared" si="1483"/>
        <v>고매6통</v>
      </c>
      <c r="T4226" s="24" t="str">
        <f t="shared" si="1484"/>
        <v>(고매동)</v>
      </c>
      <c r="U4226" s="24" t="str">
        <f t="shared" si="1485"/>
        <v>고매</v>
      </c>
      <c r="V4226" s="25">
        <f t="shared" si="1486"/>
        <v>6</v>
      </c>
      <c r="W4226" s="25">
        <f t="shared" si="1487"/>
        <v>7</v>
      </c>
      <c r="X4226" s="59"/>
      <c r="Y4226" s="59"/>
      <c r="Z4226" s="59" t="s">
        <v>91</v>
      </c>
      <c r="AA4226" s="63" t="s">
        <v>4871</v>
      </c>
    </row>
    <row r="4227" spans="1:27" ht="16.5" customHeight="1" x14ac:dyDescent="0.3">
      <c r="A4227" s="22" t="b">
        <f t="shared" si="1467"/>
        <v>0</v>
      </c>
      <c r="B4227" s="22" t="b">
        <f t="shared" si="1468"/>
        <v>0</v>
      </c>
      <c r="C4227" s="22" t="b">
        <f t="shared" si="1469"/>
        <v>0</v>
      </c>
      <c r="D4227" s="22" t="b">
        <f t="shared" si="1470"/>
        <v>0</v>
      </c>
      <c r="E4227" s="22" t="b">
        <f t="shared" si="1471"/>
        <v>0</v>
      </c>
      <c r="F4227" s="52" t="b">
        <f t="shared" si="1472"/>
        <v>0</v>
      </c>
      <c r="G4227" s="22" t="b">
        <f t="shared" si="1473"/>
        <v>0</v>
      </c>
      <c r="H4227" s="22" t="b">
        <f t="shared" si="1474"/>
        <v>0</v>
      </c>
      <c r="I4227" s="22" t="b">
        <f t="shared" si="1475"/>
        <v>0</v>
      </c>
      <c r="J4227" s="22" t="b">
        <f t="shared" si="1476"/>
        <v>0</v>
      </c>
      <c r="K4227" s="3" t="str">
        <f t="shared" si="1477"/>
        <v/>
      </c>
      <c r="L4227" s="3" t="str">
        <f t="shared" si="1478"/>
        <v/>
      </c>
      <c r="M4227" s="3" t="str">
        <f t="shared" si="1479"/>
        <v/>
      </c>
      <c r="N4227" s="54" t="str">
        <f t="shared" si="1480"/>
        <v/>
      </c>
      <c r="O4227" s="3" t="str">
        <f t="shared" si="1481"/>
        <v/>
      </c>
      <c r="P4227" s="19" t="str">
        <f t="shared" si="1482"/>
        <v/>
      </c>
      <c r="Q4227" s="23" t="e">
        <f>_xlfn.XLOOKUP(R4227,summary!C1615:C1651,summary!B1615:B1651)</f>
        <v>#N/A</v>
      </c>
      <c r="R4227" s="24" t="str">
        <f t="shared" si="1488"/>
        <v>기흥동</v>
      </c>
      <c r="S4227" s="24" t="str">
        <f t="shared" si="1483"/>
        <v>고매6통</v>
      </c>
      <c r="T4227" s="24" t="str">
        <f t="shared" si="1484"/>
        <v>(고매동)</v>
      </c>
      <c r="U4227" s="24" t="str">
        <f t="shared" si="1485"/>
        <v>고매</v>
      </c>
      <c r="V4227" s="25">
        <f t="shared" si="1486"/>
        <v>6</v>
      </c>
      <c r="W4227" s="25">
        <f t="shared" si="1487"/>
        <v>8</v>
      </c>
      <c r="X4227" s="59"/>
      <c r="Y4227" s="59"/>
      <c r="Z4227" s="59" t="s">
        <v>93</v>
      </c>
      <c r="AA4227" s="63" t="s">
        <v>4872</v>
      </c>
    </row>
    <row r="4228" spans="1:27" ht="16.5" customHeight="1" x14ac:dyDescent="0.3">
      <c r="A4228" s="22" t="b">
        <f t="shared" si="1467"/>
        <v>0</v>
      </c>
      <c r="B4228" s="22" t="b">
        <f t="shared" si="1468"/>
        <v>0</v>
      </c>
      <c r="C4228" s="22" t="b">
        <f t="shared" si="1469"/>
        <v>0</v>
      </c>
      <c r="D4228" s="22" t="b">
        <f t="shared" si="1470"/>
        <v>0</v>
      </c>
      <c r="E4228" s="22" t="b">
        <f t="shared" si="1471"/>
        <v>0</v>
      </c>
      <c r="F4228" s="52" t="b">
        <f t="shared" si="1472"/>
        <v>0</v>
      </c>
      <c r="G4228" s="22" t="b">
        <f t="shared" si="1473"/>
        <v>0</v>
      </c>
      <c r="H4228" s="22" t="b">
        <f t="shared" si="1474"/>
        <v>0</v>
      </c>
      <c r="I4228" s="22" t="b">
        <f t="shared" si="1475"/>
        <v>0</v>
      </c>
      <c r="J4228" s="22" t="b">
        <f t="shared" si="1476"/>
        <v>0</v>
      </c>
      <c r="K4228" s="3" t="str">
        <f t="shared" si="1477"/>
        <v/>
      </c>
      <c r="L4228" s="3" t="str">
        <f t="shared" si="1478"/>
        <v/>
      </c>
      <c r="M4228" s="3" t="str">
        <f t="shared" si="1479"/>
        <v/>
      </c>
      <c r="N4228" s="54" t="str">
        <f t="shared" si="1480"/>
        <v/>
      </c>
      <c r="O4228" s="3" t="str">
        <f t="shared" si="1481"/>
        <v/>
      </c>
      <c r="P4228" s="19" t="str">
        <f t="shared" si="1482"/>
        <v/>
      </c>
      <c r="Q4228" s="23" t="e">
        <f>_xlfn.XLOOKUP(R4228,summary!C1616:C1652,summary!B1616:B1652)</f>
        <v>#N/A</v>
      </c>
      <c r="R4228" s="24" t="str">
        <f t="shared" si="1488"/>
        <v>기흥동</v>
      </c>
      <c r="S4228" s="24" t="str">
        <f t="shared" si="1483"/>
        <v>고매6통</v>
      </c>
      <c r="T4228" s="24" t="str">
        <f t="shared" si="1484"/>
        <v>(고매동)</v>
      </c>
      <c r="U4228" s="24" t="str">
        <f t="shared" si="1485"/>
        <v>고매</v>
      </c>
      <c r="V4228" s="25">
        <f t="shared" si="1486"/>
        <v>6</v>
      </c>
      <c r="W4228" s="25">
        <f t="shared" si="1487"/>
        <v>9</v>
      </c>
      <c r="X4228" s="59"/>
      <c r="Y4228" s="59"/>
      <c r="Z4228" s="59" t="s">
        <v>95</v>
      </c>
      <c r="AA4228" s="63" t="s">
        <v>4873</v>
      </c>
    </row>
    <row r="4229" spans="1:27" ht="16.5" customHeight="1" x14ac:dyDescent="0.3">
      <c r="A4229" s="22" t="b">
        <f t="shared" si="1467"/>
        <v>0</v>
      </c>
      <c r="B4229" s="22" t="b">
        <f t="shared" si="1468"/>
        <v>0</v>
      </c>
      <c r="C4229" s="22" t="b">
        <f t="shared" si="1469"/>
        <v>0</v>
      </c>
      <c r="D4229" s="22" t="b">
        <f t="shared" si="1470"/>
        <v>0</v>
      </c>
      <c r="E4229" s="22" t="b">
        <f t="shared" si="1471"/>
        <v>0</v>
      </c>
      <c r="F4229" s="52" t="b">
        <f t="shared" si="1472"/>
        <v>0</v>
      </c>
      <c r="G4229" s="22" t="b">
        <f t="shared" si="1473"/>
        <v>0</v>
      </c>
      <c r="H4229" s="22" t="b">
        <f t="shared" si="1474"/>
        <v>0</v>
      </c>
      <c r="I4229" s="22" t="b">
        <f t="shared" si="1475"/>
        <v>0</v>
      </c>
      <c r="J4229" s="22" t="b">
        <f t="shared" si="1476"/>
        <v>0</v>
      </c>
      <c r="K4229" s="3" t="str">
        <f t="shared" si="1477"/>
        <v/>
      </c>
      <c r="L4229" s="3" t="str">
        <f t="shared" si="1478"/>
        <v/>
      </c>
      <c r="M4229" s="3" t="str">
        <f t="shared" si="1479"/>
        <v/>
      </c>
      <c r="N4229" s="54" t="str">
        <f t="shared" si="1480"/>
        <v/>
      </c>
      <c r="O4229" s="3" t="str">
        <f t="shared" si="1481"/>
        <v/>
      </c>
      <c r="P4229" s="19" t="str">
        <f t="shared" si="1482"/>
        <v/>
      </c>
      <c r="Q4229" s="23" t="e">
        <f>_xlfn.XLOOKUP(R4229,summary!C1617:C1653,summary!B1617:B1653)</f>
        <v>#N/A</v>
      </c>
      <c r="R4229" s="24" t="str">
        <f t="shared" si="1488"/>
        <v>기흥동</v>
      </c>
      <c r="S4229" s="24" t="str">
        <f t="shared" si="1483"/>
        <v>고매6통</v>
      </c>
      <c r="T4229" s="24" t="str">
        <f t="shared" si="1484"/>
        <v>(고매동)</v>
      </c>
      <c r="U4229" s="24" t="str">
        <f t="shared" si="1485"/>
        <v>고매</v>
      </c>
      <c r="V4229" s="25">
        <f t="shared" si="1486"/>
        <v>6</v>
      </c>
      <c r="W4229" s="25">
        <f t="shared" si="1487"/>
        <v>10</v>
      </c>
      <c r="X4229" s="59"/>
      <c r="Y4229" s="59"/>
      <c r="Z4229" s="59" t="s">
        <v>97</v>
      </c>
      <c r="AA4229" s="63" t="s">
        <v>4874</v>
      </c>
    </row>
    <row r="4230" spans="1:27" ht="16.5" customHeight="1" x14ac:dyDescent="0.3">
      <c r="A4230" s="22" t="b">
        <f t="shared" si="1467"/>
        <v>0</v>
      </c>
      <c r="B4230" s="22" t="b">
        <f t="shared" si="1468"/>
        <v>0</v>
      </c>
      <c r="C4230" s="22" t="b">
        <f t="shared" si="1469"/>
        <v>0</v>
      </c>
      <c r="D4230" s="22" t="b">
        <f t="shared" si="1470"/>
        <v>0</v>
      </c>
      <c r="E4230" s="22" t="b">
        <f t="shared" si="1471"/>
        <v>0</v>
      </c>
      <c r="F4230" s="52" t="b">
        <f t="shared" si="1472"/>
        <v>0</v>
      </c>
      <c r="G4230" s="22" t="b">
        <f t="shared" si="1473"/>
        <v>0</v>
      </c>
      <c r="H4230" s="22" t="b">
        <f t="shared" si="1474"/>
        <v>0</v>
      </c>
      <c r="I4230" s="22" t="b">
        <f t="shared" si="1475"/>
        <v>0</v>
      </c>
      <c r="J4230" s="22" t="b">
        <f t="shared" si="1476"/>
        <v>0</v>
      </c>
      <c r="K4230" s="3" t="str">
        <f t="shared" si="1477"/>
        <v/>
      </c>
      <c r="L4230" s="3" t="str">
        <f t="shared" si="1478"/>
        <v/>
      </c>
      <c r="M4230" s="3" t="str">
        <f t="shared" si="1479"/>
        <v/>
      </c>
      <c r="N4230" s="54" t="str">
        <f t="shared" si="1480"/>
        <v/>
      </c>
      <c r="O4230" s="3" t="str">
        <f t="shared" si="1481"/>
        <v/>
      </c>
      <c r="P4230" s="19" t="str">
        <f t="shared" si="1482"/>
        <v/>
      </c>
      <c r="Q4230" s="23" t="e">
        <f>_xlfn.XLOOKUP(R4230,summary!C1618:C1654,summary!B1618:B1654)</f>
        <v>#N/A</v>
      </c>
      <c r="R4230" s="24" t="str">
        <f t="shared" si="1488"/>
        <v>기흥동</v>
      </c>
      <c r="S4230" s="24" t="str">
        <f t="shared" si="1483"/>
        <v>고매6통</v>
      </c>
      <c r="T4230" s="24" t="str">
        <f t="shared" si="1484"/>
        <v>(고매동)</v>
      </c>
      <c r="U4230" s="24" t="str">
        <f t="shared" si="1485"/>
        <v>고매</v>
      </c>
      <c r="V4230" s="25">
        <f t="shared" si="1486"/>
        <v>6</v>
      </c>
      <c r="W4230" s="25">
        <f t="shared" si="1487"/>
        <v>11</v>
      </c>
      <c r="X4230" s="59"/>
      <c r="Y4230" s="59"/>
      <c r="Z4230" s="59" t="s">
        <v>99</v>
      </c>
      <c r="AA4230" s="63" t="s">
        <v>4875</v>
      </c>
    </row>
    <row r="4231" spans="1:27" ht="16.5" customHeight="1" x14ac:dyDescent="0.3">
      <c r="A4231" s="22" t="b">
        <f t="shared" si="1467"/>
        <v>1</v>
      </c>
      <c r="B4231" s="22" t="b">
        <f t="shared" si="1468"/>
        <v>0</v>
      </c>
      <c r="C4231" s="22" t="b">
        <f t="shared" si="1469"/>
        <v>0</v>
      </c>
      <c r="D4231" s="22" t="b">
        <f t="shared" si="1470"/>
        <v>0</v>
      </c>
      <c r="E4231" s="22" t="b">
        <f t="shared" si="1471"/>
        <v>0</v>
      </c>
      <c r="F4231" s="52" t="b">
        <f t="shared" si="1472"/>
        <v>0</v>
      </c>
      <c r="G4231" s="22" t="b">
        <f t="shared" si="1473"/>
        <v>0</v>
      </c>
      <c r="H4231" s="22" t="b">
        <f t="shared" si="1474"/>
        <v>0</v>
      </c>
      <c r="I4231" s="22" t="b">
        <f t="shared" si="1475"/>
        <v>0</v>
      </c>
      <c r="J4231" s="22" t="b">
        <f t="shared" si="1476"/>
        <v>1</v>
      </c>
      <c r="K4231" s="3" t="str">
        <f t="shared" si="1477"/>
        <v/>
      </c>
      <c r="L4231" s="3" t="str">
        <f t="shared" si="1478"/>
        <v/>
      </c>
      <c r="M4231" s="3" t="str">
        <f t="shared" si="1479"/>
        <v/>
      </c>
      <c r="N4231" s="54" t="str">
        <f t="shared" si="1480"/>
        <v/>
      </c>
      <c r="O4231" s="3" t="str">
        <f t="shared" si="1481"/>
        <v/>
      </c>
      <c r="P4231" s="19" t="str">
        <f t="shared" si="1482"/>
        <v/>
      </c>
      <c r="Q4231" s="23" t="e">
        <f>_xlfn.XLOOKUP(R4231,summary!C1619:C1655,summary!B1619:B1655)</f>
        <v>#N/A</v>
      </c>
      <c r="R4231" s="24" t="str">
        <f t="shared" si="1488"/>
        <v>읍 면 동</v>
      </c>
      <c r="S4231" s="24" t="str">
        <f t="shared" si="1483"/>
        <v>통 리 명</v>
      </c>
      <c r="T4231" s="24" t="str">
        <f t="shared" si="1484"/>
        <v/>
      </c>
      <c r="U4231" s="24" t="str">
        <f t="shared" si="1485"/>
        <v/>
      </c>
      <c r="V4231" s="25" t="str">
        <f t="shared" si="1486"/>
        <v/>
      </c>
      <c r="W4231" s="25" t="str">
        <f t="shared" si="1487"/>
        <v/>
      </c>
      <c r="X4231" s="59" t="s">
        <v>121</v>
      </c>
      <c r="Y4231" s="59" t="s">
        <v>122</v>
      </c>
      <c r="Z4231" s="59" t="s">
        <v>59</v>
      </c>
      <c r="AA4231" s="63" t="s">
        <v>2628</v>
      </c>
    </row>
    <row r="4232" spans="1:27" ht="16.5" customHeight="1" x14ac:dyDescent="0.3">
      <c r="A4232" s="22" t="b">
        <f t="shared" si="1467"/>
        <v>1</v>
      </c>
      <c r="B4232" s="22" t="b">
        <f t="shared" si="1468"/>
        <v>0</v>
      </c>
      <c r="C4232" s="22" t="b">
        <f t="shared" si="1469"/>
        <v>0</v>
      </c>
      <c r="D4232" s="22" t="b">
        <f t="shared" si="1470"/>
        <v>0</v>
      </c>
      <c r="E4232" s="22" t="b">
        <f t="shared" si="1471"/>
        <v>0</v>
      </c>
      <c r="F4232" s="52" t="b">
        <f t="shared" si="1472"/>
        <v>0</v>
      </c>
      <c r="G4232" s="22" t="b">
        <f t="shared" si="1473"/>
        <v>0</v>
      </c>
      <c r="H4232" s="22" t="b">
        <f t="shared" si="1474"/>
        <v>0</v>
      </c>
      <c r="I4232" s="22" t="b">
        <f t="shared" si="1475"/>
        <v>0</v>
      </c>
      <c r="J4232" s="22" t="b">
        <f t="shared" si="1476"/>
        <v>1</v>
      </c>
      <c r="K4232" s="3" t="str">
        <f t="shared" si="1477"/>
        <v>고매7통</v>
      </c>
      <c r="L4232" s="3" t="str">
        <f t="shared" si="1478"/>
        <v>매7</v>
      </c>
      <c r="M4232" s="3">
        <f t="shared" si="1479"/>
        <v>7</v>
      </c>
      <c r="N4232" s="54" t="str">
        <f t="shared" si="1480"/>
        <v>고매</v>
      </c>
      <c r="O4232" s="3" t="str">
        <f t="shared" si="1481"/>
        <v/>
      </c>
      <c r="P4232" s="19" t="str">
        <f t="shared" si="1482"/>
        <v/>
      </c>
      <c r="Q4232" s="23" t="e">
        <f>_xlfn.XLOOKUP(R4232,summary!C1620:C1656,summary!B1620:B1656)</f>
        <v>#N/A</v>
      </c>
      <c r="R4232" s="24" t="str">
        <f t="shared" si="1488"/>
        <v>기흥동</v>
      </c>
      <c r="S4232" s="24" t="str">
        <f t="shared" si="1483"/>
        <v>고매7통</v>
      </c>
      <c r="T4232" s="24" t="str">
        <f t="shared" si="1484"/>
        <v>(고매동)</v>
      </c>
      <c r="U4232" s="24" t="str">
        <f t="shared" si="1485"/>
        <v>고매</v>
      </c>
      <c r="V4232" s="25">
        <f t="shared" si="1486"/>
        <v>7</v>
      </c>
      <c r="W4232" s="25">
        <f t="shared" si="1487"/>
        <v>1</v>
      </c>
      <c r="X4232" s="59" t="s">
        <v>20</v>
      </c>
      <c r="Y4232" s="59" t="s">
        <v>4876</v>
      </c>
      <c r="Z4232" s="59" t="s">
        <v>63</v>
      </c>
      <c r="AA4232" s="63" t="s">
        <v>4877</v>
      </c>
    </row>
    <row r="4233" spans="1:27" ht="16.5" customHeight="1" x14ac:dyDescent="0.3">
      <c r="A4233" s="22" t="b">
        <f t="shared" si="1467"/>
        <v>1</v>
      </c>
      <c r="B4233" s="22" t="b">
        <f t="shared" si="1468"/>
        <v>1</v>
      </c>
      <c r="C4233" s="22" t="b">
        <f t="shared" si="1469"/>
        <v>1</v>
      </c>
      <c r="D4233" s="22" t="b">
        <f t="shared" si="1470"/>
        <v>1</v>
      </c>
      <c r="E4233" s="22" t="b">
        <f t="shared" si="1471"/>
        <v>1</v>
      </c>
      <c r="F4233" s="52" t="b">
        <f t="shared" si="1472"/>
        <v>0</v>
      </c>
      <c r="G4233" s="22" t="b">
        <f t="shared" si="1473"/>
        <v>0</v>
      </c>
      <c r="H4233" s="22" t="b">
        <f t="shared" si="1474"/>
        <v>0</v>
      </c>
      <c r="I4233" s="22" t="b">
        <f t="shared" si="1475"/>
        <v>0</v>
      </c>
      <c r="J4233" s="22" t="b">
        <f t="shared" si="1476"/>
        <v>0</v>
      </c>
      <c r="K4233" s="3" t="str">
        <f t="shared" si="1477"/>
        <v/>
      </c>
      <c r="L4233" s="3" t="str">
        <f t="shared" si="1478"/>
        <v/>
      </c>
      <c r="M4233" s="3" t="str">
        <f t="shared" si="1479"/>
        <v/>
      </c>
      <c r="N4233" s="54" t="str">
        <f t="shared" si="1480"/>
        <v/>
      </c>
      <c r="O4233" s="3" t="str">
        <f t="shared" si="1481"/>
        <v/>
      </c>
      <c r="P4233" s="19" t="str">
        <f t="shared" si="1482"/>
        <v>(고매동)</v>
      </c>
      <c r="Q4233" s="23" t="e">
        <f>_xlfn.XLOOKUP(R4233,summary!C1621:C1657,summary!B1621:B1657)</f>
        <v>#N/A</v>
      </c>
      <c r="R4233" s="24" t="str">
        <f t="shared" si="1488"/>
        <v>기흥동</v>
      </c>
      <c r="S4233" s="24" t="str">
        <f t="shared" si="1483"/>
        <v>고매7통</v>
      </c>
      <c r="T4233" s="24" t="str">
        <f t="shared" si="1484"/>
        <v>(고매동)</v>
      </c>
      <c r="U4233" s="24" t="str">
        <f t="shared" si="1485"/>
        <v>고매</v>
      </c>
      <c r="V4233" s="25">
        <f t="shared" si="1486"/>
        <v>7</v>
      </c>
      <c r="W4233" s="25">
        <f t="shared" si="1487"/>
        <v>2</v>
      </c>
      <c r="X4233" s="59"/>
      <c r="Y4233" s="59" t="s">
        <v>4856</v>
      </c>
      <c r="Z4233" s="59" t="s">
        <v>65</v>
      </c>
      <c r="AA4233" s="63" t="s">
        <v>4878</v>
      </c>
    </row>
    <row r="4234" spans="1:27" ht="16.5" customHeight="1" x14ac:dyDescent="0.3">
      <c r="A4234" s="22" t="b">
        <f t="shared" si="1467"/>
        <v>0</v>
      </c>
      <c r="B4234" s="22" t="b">
        <f t="shared" si="1468"/>
        <v>0</v>
      </c>
      <c r="C4234" s="22" t="b">
        <f t="shared" si="1469"/>
        <v>0</v>
      </c>
      <c r="D4234" s="22" t="b">
        <f t="shared" si="1470"/>
        <v>0</v>
      </c>
      <c r="E4234" s="22" t="b">
        <f t="shared" si="1471"/>
        <v>0</v>
      </c>
      <c r="F4234" s="52" t="b">
        <f t="shared" si="1472"/>
        <v>0</v>
      </c>
      <c r="G4234" s="22" t="b">
        <f t="shared" si="1473"/>
        <v>0</v>
      </c>
      <c r="H4234" s="22" t="b">
        <f t="shared" si="1474"/>
        <v>0</v>
      </c>
      <c r="I4234" s="22" t="b">
        <f t="shared" si="1475"/>
        <v>0</v>
      </c>
      <c r="J4234" s="22" t="b">
        <f t="shared" si="1476"/>
        <v>0</v>
      </c>
      <c r="K4234" s="3" t="str">
        <f t="shared" si="1477"/>
        <v/>
      </c>
      <c r="L4234" s="3" t="str">
        <f t="shared" si="1478"/>
        <v/>
      </c>
      <c r="M4234" s="3" t="str">
        <f t="shared" si="1479"/>
        <v/>
      </c>
      <c r="N4234" s="54" t="str">
        <f t="shared" si="1480"/>
        <v/>
      </c>
      <c r="O4234" s="3" t="str">
        <f t="shared" si="1481"/>
        <v/>
      </c>
      <c r="P4234" s="19" t="str">
        <f t="shared" si="1482"/>
        <v/>
      </c>
      <c r="Q4234" s="23" t="e">
        <f>_xlfn.XLOOKUP(R4234,summary!C1622:C1658,summary!B1622:B1658)</f>
        <v>#N/A</v>
      </c>
      <c r="R4234" s="24" t="str">
        <f t="shared" si="1488"/>
        <v>기흥동</v>
      </c>
      <c r="S4234" s="24" t="str">
        <f t="shared" si="1483"/>
        <v>고매7통</v>
      </c>
      <c r="T4234" s="24" t="str">
        <f t="shared" si="1484"/>
        <v>(고매동)</v>
      </c>
      <c r="U4234" s="24" t="str">
        <f t="shared" si="1485"/>
        <v>고매</v>
      </c>
      <c r="V4234" s="25">
        <f t="shared" si="1486"/>
        <v>7</v>
      </c>
      <c r="W4234" s="25">
        <f t="shared" si="1487"/>
        <v>3</v>
      </c>
      <c r="X4234" s="59"/>
      <c r="Y4234" s="59"/>
      <c r="Z4234" s="59" t="s">
        <v>67</v>
      </c>
      <c r="AA4234" s="63" t="s">
        <v>4879</v>
      </c>
    </row>
    <row r="4235" spans="1:27" ht="16.5" customHeight="1" x14ac:dyDescent="0.3">
      <c r="A4235" s="22" t="b">
        <f t="shared" si="1467"/>
        <v>0</v>
      </c>
      <c r="B4235" s="22" t="b">
        <f t="shared" si="1468"/>
        <v>0</v>
      </c>
      <c r="C4235" s="22" t="b">
        <f t="shared" si="1469"/>
        <v>0</v>
      </c>
      <c r="D4235" s="22" t="b">
        <f t="shared" si="1470"/>
        <v>0</v>
      </c>
      <c r="E4235" s="22" t="b">
        <f t="shared" si="1471"/>
        <v>0</v>
      </c>
      <c r="F4235" s="52" t="b">
        <f t="shared" si="1472"/>
        <v>0</v>
      </c>
      <c r="G4235" s="22" t="b">
        <f t="shared" si="1473"/>
        <v>0</v>
      </c>
      <c r="H4235" s="22" t="b">
        <f t="shared" si="1474"/>
        <v>0</v>
      </c>
      <c r="I4235" s="22" t="b">
        <f t="shared" si="1475"/>
        <v>0</v>
      </c>
      <c r="J4235" s="22" t="b">
        <f t="shared" si="1476"/>
        <v>0</v>
      </c>
      <c r="K4235" s="3" t="str">
        <f t="shared" si="1477"/>
        <v/>
      </c>
      <c r="L4235" s="3" t="str">
        <f t="shared" si="1478"/>
        <v/>
      </c>
      <c r="M4235" s="3" t="str">
        <f t="shared" si="1479"/>
        <v/>
      </c>
      <c r="N4235" s="54" t="str">
        <f t="shared" si="1480"/>
        <v/>
      </c>
      <c r="O4235" s="3" t="str">
        <f t="shared" si="1481"/>
        <v/>
      </c>
      <c r="P4235" s="19" t="str">
        <f t="shared" si="1482"/>
        <v/>
      </c>
      <c r="Q4235" s="23" t="e">
        <f>_xlfn.XLOOKUP(R4235,summary!C1623:C1659,summary!B1623:B1659)</f>
        <v>#N/A</v>
      </c>
      <c r="R4235" s="24" t="str">
        <f t="shared" si="1488"/>
        <v>기흥동</v>
      </c>
      <c r="S4235" s="24" t="str">
        <f t="shared" si="1483"/>
        <v>고매7통</v>
      </c>
      <c r="T4235" s="24" t="str">
        <f t="shared" si="1484"/>
        <v>(고매동)</v>
      </c>
      <c r="U4235" s="24" t="str">
        <f t="shared" si="1485"/>
        <v>고매</v>
      </c>
      <c r="V4235" s="25">
        <f t="shared" si="1486"/>
        <v>7</v>
      </c>
      <c r="W4235" s="25">
        <f t="shared" si="1487"/>
        <v>4</v>
      </c>
      <c r="X4235" s="59"/>
      <c r="Y4235" s="59"/>
      <c r="Z4235" s="59" t="s">
        <v>73</v>
      </c>
      <c r="AA4235" s="63" t="s">
        <v>4880</v>
      </c>
    </row>
    <row r="4236" spans="1:27" ht="16.5" customHeight="1" x14ac:dyDescent="0.3">
      <c r="A4236" s="22" t="b">
        <f t="shared" si="1467"/>
        <v>0</v>
      </c>
      <c r="B4236" s="22" t="b">
        <f t="shared" si="1468"/>
        <v>0</v>
      </c>
      <c r="C4236" s="22" t="b">
        <f t="shared" si="1469"/>
        <v>0</v>
      </c>
      <c r="D4236" s="22" t="b">
        <f t="shared" si="1470"/>
        <v>0</v>
      </c>
      <c r="E4236" s="22" t="b">
        <f t="shared" si="1471"/>
        <v>0</v>
      </c>
      <c r="F4236" s="52" t="b">
        <f t="shared" si="1472"/>
        <v>0</v>
      </c>
      <c r="G4236" s="22" t="b">
        <f t="shared" si="1473"/>
        <v>0</v>
      </c>
      <c r="H4236" s="22" t="b">
        <f t="shared" si="1474"/>
        <v>0</v>
      </c>
      <c r="I4236" s="22" t="b">
        <f t="shared" si="1475"/>
        <v>0</v>
      </c>
      <c r="J4236" s="22" t="b">
        <f t="shared" si="1476"/>
        <v>0</v>
      </c>
      <c r="K4236" s="3" t="str">
        <f t="shared" si="1477"/>
        <v/>
      </c>
      <c r="L4236" s="3" t="str">
        <f t="shared" si="1478"/>
        <v/>
      </c>
      <c r="M4236" s="3" t="str">
        <f t="shared" si="1479"/>
        <v/>
      </c>
      <c r="N4236" s="54" t="str">
        <f t="shared" si="1480"/>
        <v/>
      </c>
      <c r="O4236" s="3" t="str">
        <f t="shared" si="1481"/>
        <v/>
      </c>
      <c r="P4236" s="19" t="str">
        <f t="shared" si="1482"/>
        <v/>
      </c>
      <c r="Q4236" s="23" t="e">
        <f>_xlfn.XLOOKUP(R4236,summary!C1624:C1660,summary!B1624:B1660)</f>
        <v>#N/A</v>
      </c>
      <c r="R4236" s="24" t="str">
        <f t="shared" si="1488"/>
        <v>기흥동</v>
      </c>
      <c r="S4236" s="24" t="str">
        <f t="shared" si="1483"/>
        <v>고매7통</v>
      </c>
      <c r="T4236" s="24" t="str">
        <f t="shared" si="1484"/>
        <v>(고매동)</v>
      </c>
      <c r="U4236" s="24" t="str">
        <f t="shared" si="1485"/>
        <v>고매</v>
      </c>
      <c r="V4236" s="25">
        <f t="shared" si="1486"/>
        <v>7</v>
      </c>
      <c r="W4236" s="25">
        <f t="shared" si="1487"/>
        <v>5</v>
      </c>
      <c r="X4236" s="59"/>
      <c r="Y4236" s="59"/>
      <c r="Z4236" s="59" t="s">
        <v>87</v>
      </c>
      <c r="AA4236" s="63" t="s">
        <v>4881</v>
      </c>
    </row>
    <row r="4237" spans="1:27" ht="16.5" customHeight="1" x14ac:dyDescent="0.3">
      <c r="A4237" s="22" t="b">
        <f t="shared" si="1467"/>
        <v>0</v>
      </c>
      <c r="B4237" s="22" t="b">
        <f t="shared" si="1468"/>
        <v>0</v>
      </c>
      <c r="C4237" s="22" t="b">
        <f t="shared" si="1469"/>
        <v>0</v>
      </c>
      <c r="D4237" s="22" t="b">
        <f t="shared" si="1470"/>
        <v>0</v>
      </c>
      <c r="E4237" s="22" t="b">
        <f t="shared" si="1471"/>
        <v>0</v>
      </c>
      <c r="F4237" s="52" t="b">
        <f t="shared" si="1472"/>
        <v>0</v>
      </c>
      <c r="G4237" s="22" t="b">
        <f t="shared" si="1473"/>
        <v>0</v>
      </c>
      <c r="H4237" s="22" t="b">
        <f t="shared" si="1474"/>
        <v>0</v>
      </c>
      <c r="I4237" s="22" t="b">
        <f t="shared" si="1475"/>
        <v>0</v>
      </c>
      <c r="J4237" s="22" t="b">
        <f t="shared" si="1476"/>
        <v>0</v>
      </c>
      <c r="K4237" s="3" t="str">
        <f t="shared" si="1477"/>
        <v/>
      </c>
      <c r="L4237" s="3" t="str">
        <f t="shared" si="1478"/>
        <v/>
      </c>
      <c r="M4237" s="3" t="str">
        <f t="shared" si="1479"/>
        <v/>
      </c>
      <c r="N4237" s="54" t="str">
        <f t="shared" si="1480"/>
        <v/>
      </c>
      <c r="O4237" s="3" t="str">
        <f t="shared" si="1481"/>
        <v/>
      </c>
      <c r="P4237" s="19" t="str">
        <f t="shared" si="1482"/>
        <v/>
      </c>
      <c r="Q4237" s="23" t="e">
        <f>_xlfn.XLOOKUP(R4237,summary!C1625:C1661,summary!B1625:B1661)</f>
        <v>#N/A</v>
      </c>
      <c r="R4237" s="24" t="str">
        <f t="shared" si="1488"/>
        <v>기흥동</v>
      </c>
      <c r="S4237" s="24" t="str">
        <f t="shared" si="1483"/>
        <v>고매7통</v>
      </c>
      <c r="T4237" s="24" t="str">
        <f t="shared" si="1484"/>
        <v>(고매동)</v>
      </c>
      <c r="U4237" s="24" t="str">
        <f t="shared" si="1485"/>
        <v>고매</v>
      </c>
      <c r="V4237" s="25">
        <f t="shared" si="1486"/>
        <v>7</v>
      </c>
      <c r="W4237" s="25">
        <f t="shared" si="1487"/>
        <v>6</v>
      </c>
      <c r="X4237" s="59"/>
      <c r="Y4237" s="59"/>
      <c r="Z4237" s="59" t="s">
        <v>89</v>
      </c>
      <c r="AA4237" s="63" t="s">
        <v>4882</v>
      </c>
    </row>
    <row r="4238" spans="1:27" ht="16.5" customHeight="1" x14ac:dyDescent="0.3">
      <c r="A4238" s="22" t="b">
        <f t="shared" si="1467"/>
        <v>0</v>
      </c>
      <c r="B4238" s="22" t="b">
        <f t="shared" si="1468"/>
        <v>0</v>
      </c>
      <c r="C4238" s="22" t="b">
        <f t="shared" si="1469"/>
        <v>0</v>
      </c>
      <c r="D4238" s="22" t="b">
        <f t="shared" si="1470"/>
        <v>0</v>
      </c>
      <c r="E4238" s="22" t="b">
        <f t="shared" si="1471"/>
        <v>0</v>
      </c>
      <c r="F4238" s="52" t="b">
        <f t="shared" si="1472"/>
        <v>0</v>
      </c>
      <c r="G4238" s="22" t="b">
        <f t="shared" si="1473"/>
        <v>0</v>
      </c>
      <c r="H4238" s="22" t="b">
        <f t="shared" si="1474"/>
        <v>0</v>
      </c>
      <c r="I4238" s="22" t="b">
        <f t="shared" si="1475"/>
        <v>0</v>
      </c>
      <c r="J4238" s="22" t="b">
        <f t="shared" si="1476"/>
        <v>0</v>
      </c>
      <c r="K4238" s="3" t="str">
        <f t="shared" si="1477"/>
        <v/>
      </c>
      <c r="L4238" s="3" t="str">
        <f t="shared" si="1478"/>
        <v/>
      </c>
      <c r="M4238" s="3" t="str">
        <f t="shared" si="1479"/>
        <v/>
      </c>
      <c r="N4238" s="54" t="str">
        <f t="shared" si="1480"/>
        <v/>
      </c>
      <c r="O4238" s="3" t="str">
        <f t="shared" si="1481"/>
        <v/>
      </c>
      <c r="P4238" s="19" t="str">
        <f t="shared" si="1482"/>
        <v/>
      </c>
      <c r="Q4238" s="23" t="e">
        <f>_xlfn.XLOOKUP(R4238,summary!C1626:C1662,summary!B1626:B1662)</f>
        <v>#N/A</v>
      </c>
      <c r="R4238" s="24" t="str">
        <f t="shared" si="1488"/>
        <v>기흥동</v>
      </c>
      <c r="S4238" s="24" t="str">
        <f t="shared" si="1483"/>
        <v>고매7통</v>
      </c>
      <c r="T4238" s="24" t="str">
        <f t="shared" si="1484"/>
        <v>(고매동)</v>
      </c>
      <c r="U4238" s="24" t="str">
        <f t="shared" si="1485"/>
        <v>고매</v>
      </c>
      <c r="V4238" s="25">
        <f t="shared" si="1486"/>
        <v>7</v>
      </c>
      <c r="W4238" s="25">
        <f t="shared" si="1487"/>
        <v>7</v>
      </c>
      <c r="X4238" s="59"/>
      <c r="Y4238" s="59"/>
      <c r="Z4238" s="59" t="s">
        <v>91</v>
      </c>
      <c r="AA4238" s="63" t="s">
        <v>4883</v>
      </c>
    </row>
    <row r="4239" spans="1:27" ht="16.5" customHeight="1" x14ac:dyDescent="0.3">
      <c r="A4239" s="22" t="b">
        <f t="shared" si="1467"/>
        <v>1</v>
      </c>
      <c r="B4239" s="22" t="b">
        <f t="shared" si="1468"/>
        <v>0</v>
      </c>
      <c r="C4239" s="22" t="b">
        <f t="shared" si="1469"/>
        <v>0</v>
      </c>
      <c r="D4239" s="22" t="b">
        <f t="shared" si="1470"/>
        <v>0</v>
      </c>
      <c r="E4239" s="22" t="b">
        <f t="shared" si="1471"/>
        <v>0</v>
      </c>
      <c r="F4239" s="52" t="b">
        <f t="shared" si="1472"/>
        <v>0</v>
      </c>
      <c r="G4239" s="22" t="b">
        <f t="shared" si="1473"/>
        <v>0</v>
      </c>
      <c r="H4239" s="22" t="b">
        <f t="shared" si="1474"/>
        <v>0</v>
      </c>
      <c r="I4239" s="22" t="b">
        <f t="shared" si="1475"/>
        <v>0</v>
      </c>
      <c r="J4239" s="22" t="b">
        <f t="shared" si="1476"/>
        <v>1</v>
      </c>
      <c r="K4239" s="3" t="str">
        <f t="shared" si="1477"/>
        <v>고매8통</v>
      </c>
      <c r="L4239" s="3" t="str">
        <f t="shared" si="1478"/>
        <v>매8</v>
      </c>
      <c r="M4239" s="3">
        <f t="shared" si="1479"/>
        <v>8</v>
      </c>
      <c r="N4239" s="54" t="str">
        <f t="shared" si="1480"/>
        <v>고매</v>
      </c>
      <c r="O4239" s="3" t="str">
        <f t="shared" si="1481"/>
        <v/>
      </c>
      <c r="P4239" s="19" t="str">
        <f t="shared" si="1482"/>
        <v/>
      </c>
      <c r="Q4239" s="23" t="e">
        <f>_xlfn.XLOOKUP(R4239,summary!C1627:C1663,summary!B1627:B1663)</f>
        <v>#N/A</v>
      </c>
      <c r="R4239" s="24" t="str">
        <f t="shared" si="1488"/>
        <v>기흥동</v>
      </c>
      <c r="S4239" s="24" t="str">
        <f t="shared" si="1483"/>
        <v>고매8통</v>
      </c>
      <c r="T4239" s="24" t="str">
        <f t="shared" si="1484"/>
        <v>(고매동)</v>
      </c>
      <c r="U4239" s="24" t="str">
        <f t="shared" si="1485"/>
        <v>고매</v>
      </c>
      <c r="V4239" s="25">
        <f t="shared" si="1486"/>
        <v>8</v>
      </c>
      <c r="W4239" s="25">
        <f t="shared" si="1487"/>
        <v>1</v>
      </c>
      <c r="X4239" s="59"/>
      <c r="Y4239" s="59" t="s">
        <v>4884</v>
      </c>
      <c r="Z4239" s="59" t="s">
        <v>63</v>
      </c>
      <c r="AA4239" s="63" t="s">
        <v>4885</v>
      </c>
    </row>
    <row r="4240" spans="1:27" ht="16.5" customHeight="1" x14ac:dyDescent="0.3">
      <c r="A4240" s="22" t="b">
        <f t="shared" si="1467"/>
        <v>1</v>
      </c>
      <c r="B4240" s="22" t="b">
        <f t="shared" si="1468"/>
        <v>1</v>
      </c>
      <c r="C4240" s="22" t="b">
        <f t="shared" si="1469"/>
        <v>1</v>
      </c>
      <c r="D4240" s="22" t="b">
        <f t="shared" si="1470"/>
        <v>1</v>
      </c>
      <c r="E4240" s="22" t="b">
        <f t="shared" si="1471"/>
        <v>1</v>
      </c>
      <c r="F4240" s="52" t="b">
        <f t="shared" si="1472"/>
        <v>0</v>
      </c>
      <c r="G4240" s="22" t="b">
        <f t="shared" si="1473"/>
        <v>0</v>
      </c>
      <c r="H4240" s="22" t="b">
        <f t="shared" si="1474"/>
        <v>0</v>
      </c>
      <c r="I4240" s="22" t="b">
        <f t="shared" si="1475"/>
        <v>0</v>
      </c>
      <c r="J4240" s="22" t="b">
        <f t="shared" si="1476"/>
        <v>0</v>
      </c>
      <c r="K4240" s="3" t="str">
        <f t="shared" si="1477"/>
        <v/>
      </c>
      <c r="L4240" s="3" t="str">
        <f t="shared" si="1478"/>
        <v/>
      </c>
      <c r="M4240" s="3" t="str">
        <f t="shared" si="1479"/>
        <v/>
      </c>
      <c r="N4240" s="54" t="str">
        <f t="shared" si="1480"/>
        <v/>
      </c>
      <c r="O4240" s="3" t="str">
        <f t="shared" si="1481"/>
        <v/>
      </c>
      <c r="P4240" s="19" t="str">
        <f t="shared" si="1482"/>
        <v>(고매동)</v>
      </c>
      <c r="Q4240" s="23" t="e">
        <f>_xlfn.XLOOKUP(R4240,summary!C1628:C1664,summary!B1628:B1664)</f>
        <v>#N/A</v>
      </c>
      <c r="R4240" s="24" t="str">
        <f t="shared" si="1488"/>
        <v>기흥동</v>
      </c>
      <c r="S4240" s="24" t="str">
        <f t="shared" si="1483"/>
        <v>고매8통</v>
      </c>
      <c r="T4240" s="24" t="str">
        <f t="shared" si="1484"/>
        <v>(고매동)</v>
      </c>
      <c r="U4240" s="24" t="str">
        <f t="shared" si="1485"/>
        <v>고매</v>
      </c>
      <c r="V4240" s="25">
        <f t="shared" si="1486"/>
        <v>8</v>
      </c>
      <c r="W4240" s="25">
        <f t="shared" si="1487"/>
        <v>2</v>
      </c>
      <c r="X4240" s="59"/>
      <c r="Y4240" s="59" t="s">
        <v>4856</v>
      </c>
      <c r="Z4240" s="59" t="s">
        <v>65</v>
      </c>
      <c r="AA4240" s="63" t="s">
        <v>4886</v>
      </c>
    </row>
    <row r="4241" spans="1:27" ht="16.5" customHeight="1" x14ac:dyDescent="0.3">
      <c r="A4241" s="22" t="b">
        <f t="shared" si="1467"/>
        <v>0</v>
      </c>
      <c r="B4241" s="22" t="b">
        <f t="shared" si="1468"/>
        <v>0</v>
      </c>
      <c r="C4241" s="22" t="b">
        <f t="shared" si="1469"/>
        <v>0</v>
      </c>
      <c r="D4241" s="22" t="b">
        <f t="shared" si="1470"/>
        <v>0</v>
      </c>
      <c r="E4241" s="22" t="b">
        <f t="shared" si="1471"/>
        <v>0</v>
      </c>
      <c r="F4241" s="52" t="b">
        <f t="shared" si="1472"/>
        <v>0</v>
      </c>
      <c r="G4241" s="22" t="b">
        <f t="shared" si="1473"/>
        <v>0</v>
      </c>
      <c r="H4241" s="22" t="b">
        <f t="shared" si="1474"/>
        <v>0</v>
      </c>
      <c r="I4241" s="22" t="b">
        <f t="shared" si="1475"/>
        <v>0</v>
      </c>
      <c r="J4241" s="22" t="b">
        <f t="shared" si="1476"/>
        <v>0</v>
      </c>
      <c r="K4241" s="3" t="str">
        <f t="shared" si="1477"/>
        <v/>
      </c>
      <c r="L4241" s="3" t="str">
        <f t="shared" si="1478"/>
        <v/>
      </c>
      <c r="M4241" s="3" t="str">
        <f t="shared" si="1479"/>
        <v/>
      </c>
      <c r="N4241" s="54" t="str">
        <f t="shared" si="1480"/>
        <v/>
      </c>
      <c r="O4241" s="3" t="str">
        <f t="shared" si="1481"/>
        <v/>
      </c>
      <c r="P4241" s="19" t="str">
        <f t="shared" si="1482"/>
        <v/>
      </c>
      <c r="Q4241" s="23" t="e">
        <f>_xlfn.XLOOKUP(R4241,summary!C1629:C1665,summary!B1629:B1665)</f>
        <v>#N/A</v>
      </c>
      <c r="R4241" s="24" t="str">
        <f t="shared" si="1488"/>
        <v>기흥동</v>
      </c>
      <c r="S4241" s="24" t="str">
        <f t="shared" si="1483"/>
        <v>고매8통</v>
      </c>
      <c r="T4241" s="24" t="str">
        <f t="shared" si="1484"/>
        <v>(고매동)</v>
      </c>
      <c r="U4241" s="24" t="str">
        <f t="shared" si="1485"/>
        <v>고매</v>
      </c>
      <c r="V4241" s="25">
        <f t="shared" si="1486"/>
        <v>8</v>
      </c>
      <c r="W4241" s="25">
        <f t="shared" si="1487"/>
        <v>3</v>
      </c>
      <c r="X4241" s="59"/>
      <c r="Y4241" s="59"/>
      <c r="Z4241" s="59" t="s">
        <v>67</v>
      </c>
      <c r="AA4241" s="63" t="s">
        <v>4887</v>
      </c>
    </row>
    <row r="4242" spans="1:27" ht="16.5" customHeight="1" x14ac:dyDescent="0.3">
      <c r="A4242" s="22" t="b">
        <f t="shared" si="1467"/>
        <v>0</v>
      </c>
      <c r="B4242" s="22" t="b">
        <f t="shared" si="1468"/>
        <v>0</v>
      </c>
      <c r="C4242" s="22" t="b">
        <f t="shared" si="1469"/>
        <v>0</v>
      </c>
      <c r="D4242" s="22" t="b">
        <f t="shared" si="1470"/>
        <v>0</v>
      </c>
      <c r="E4242" s="22" t="b">
        <f t="shared" si="1471"/>
        <v>0</v>
      </c>
      <c r="F4242" s="52" t="b">
        <f t="shared" si="1472"/>
        <v>0</v>
      </c>
      <c r="G4242" s="22" t="b">
        <f t="shared" si="1473"/>
        <v>0</v>
      </c>
      <c r="H4242" s="22" t="b">
        <f t="shared" si="1474"/>
        <v>0</v>
      </c>
      <c r="I4242" s="22" t="b">
        <f t="shared" si="1475"/>
        <v>0</v>
      </c>
      <c r="J4242" s="22" t="b">
        <f t="shared" si="1476"/>
        <v>0</v>
      </c>
      <c r="K4242" s="3" t="str">
        <f t="shared" si="1477"/>
        <v/>
      </c>
      <c r="L4242" s="3" t="str">
        <f t="shared" si="1478"/>
        <v/>
      </c>
      <c r="M4242" s="3" t="str">
        <f t="shared" si="1479"/>
        <v/>
      </c>
      <c r="N4242" s="54" t="str">
        <f t="shared" si="1480"/>
        <v/>
      </c>
      <c r="O4242" s="3" t="str">
        <f t="shared" si="1481"/>
        <v/>
      </c>
      <c r="P4242" s="19" t="str">
        <f t="shared" si="1482"/>
        <v/>
      </c>
      <c r="Q4242" s="23" t="e">
        <f>_xlfn.XLOOKUP(R4242,summary!C1630:C1666,summary!B1630:B1666)</f>
        <v>#N/A</v>
      </c>
      <c r="R4242" s="24" t="str">
        <f t="shared" si="1488"/>
        <v>기흥동</v>
      </c>
      <c r="S4242" s="24" t="str">
        <f t="shared" si="1483"/>
        <v>고매8통</v>
      </c>
      <c r="T4242" s="24" t="str">
        <f t="shared" si="1484"/>
        <v>(고매동)</v>
      </c>
      <c r="U4242" s="24" t="str">
        <f t="shared" si="1485"/>
        <v>고매</v>
      </c>
      <c r="V4242" s="25">
        <f t="shared" si="1486"/>
        <v>8</v>
      </c>
      <c r="W4242" s="25">
        <f t="shared" si="1487"/>
        <v>4</v>
      </c>
      <c r="X4242" s="59"/>
      <c r="Y4242" s="59"/>
      <c r="Z4242" s="59" t="s">
        <v>73</v>
      </c>
      <c r="AA4242" s="63" t="s">
        <v>4888</v>
      </c>
    </row>
    <row r="4243" spans="1:27" ht="16.5" customHeight="1" x14ac:dyDescent="0.3">
      <c r="A4243" s="22" t="b">
        <f t="shared" si="1467"/>
        <v>0</v>
      </c>
      <c r="B4243" s="22" t="b">
        <f t="shared" si="1468"/>
        <v>0</v>
      </c>
      <c r="C4243" s="22" t="b">
        <f t="shared" si="1469"/>
        <v>0</v>
      </c>
      <c r="D4243" s="22" t="b">
        <f t="shared" si="1470"/>
        <v>0</v>
      </c>
      <c r="E4243" s="22" t="b">
        <f t="shared" si="1471"/>
        <v>0</v>
      </c>
      <c r="F4243" s="52" t="b">
        <f t="shared" si="1472"/>
        <v>0</v>
      </c>
      <c r="G4243" s="22" t="b">
        <f t="shared" si="1473"/>
        <v>0</v>
      </c>
      <c r="H4243" s="22" t="b">
        <f t="shared" si="1474"/>
        <v>0</v>
      </c>
      <c r="I4243" s="22" t="b">
        <f t="shared" si="1475"/>
        <v>0</v>
      </c>
      <c r="J4243" s="22" t="b">
        <f t="shared" si="1476"/>
        <v>0</v>
      </c>
      <c r="K4243" s="3" t="str">
        <f t="shared" si="1477"/>
        <v/>
      </c>
      <c r="L4243" s="3" t="str">
        <f t="shared" si="1478"/>
        <v/>
      </c>
      <c r="M4243" s="3" t="str">
        <f t="shared" si="1479"/>
        <v/>
      </c>
      <c r="N4243" s="54" t="str">
        <f t="shared" si="1480"/>
        <v/>
      </c>
      <c r="O4243" s="3" t="str">
        <f t="shared" si="1481"/>
        <v/>
      </c>
      <c r="P4243" s="19" t="str">
        <f t="shared" si="1482"/>
        <v/>
      </c>
      <c r="Q4243" s="23" t="e">
        <f>_xlfn.XLOOKUP(R4243,summary!C1631:C1667,summary!B1631:B1667)</f>
        <v>#N/A</v>
      </c>
      <c r="R4243" s="24" t="str">
        <f t="shared" si="1488"/>
        <v>기흥동</v>
      </c>
      <c r="S4243" s="24" t="str">
        <f t="shared" si="1483"/>
        <v>고매8통</v>
      </c>
      <c r="T4243" s="24" t="str">
        <f t="shared" si="1484"/>
        <v>(고매동)</v>
      </c>
      <c r="U4243" s="24" t="str">
        <f t="shared" si="1485"/>
        <v>고매</v>
      </c>
      <c r="V4243" s="25">
        <f t="shared" si="1486"/>
        <v>8</v>
      </c>
      <c r="W4243" s="25">
        <f t="shared" si="1487"/>
        <v>5</v>
      </c>
      <c r="X4243" s="59"/>
      <c r="Y4243" s="59"/>
      <c r="Z4243" s="59" t="s">
        <v>87</v>
      </c>
      <c r="AA4243" s="63" t="s">
        <v>4889</v>
      </c>
    </row>
    <row r="4244" spans="1:27" ht="16.5" customHeight="1" x14ac:dyDescent="0.3">
      <c r="A4244" s="22" t="b">
        <f t="shared" si="1467"/>
        <v>0</v>
      </c>
      <c r="B4244" s="22" t="b">
        <f t="shared" si="1468"/>
        <v>0</v>
      </c>
      <c r="C4244" s="22" t="b">
        <f t="shared" si="1469"/>
        <v>0</v>
      </c>
      <c r="D4244" s="22" t="b">
        <f t="shared" si="1470"/>
        <v>0</v>
      </c>
      <c r="E4244" s="22" t="b">
        <f t="shared" si="1471"/>
        <v>0</v>
      </c>
      <c r="F4244" s="52" t="b">
        <f t="shared" si="1472"/>
        <v>0</v>
      </c>
      <c r="G4244" s="22" t="b">
        <f t="shared" si="1473"/>
        <v>0</v>
      </c>
      <c r="H4244" s="22" t="b">
        <f t="shared" si="1474"/>
        <v>0</v>
      </c>
      <c r="I4244" s="22" t="b">
        <f t="shared" si="1475"/>
        <v>0</v>
      </c>
      <c r="J4244" s="22" t="b">
        <f t="shared" si="1476"/>
        <v>0</v>
      </c>
      <c r="K4244" s="3" t="str">
        <f t="shared" si="1477"/>
        <v/>
      </c>
      <c r="L4244" s="3" t="str">
        <f t="shared" si="1478"/>
        <v/>
      </c>
      <c r="M4244" s="3" t="str">
        <f t="shared" si="1479"/>
        <v/>
      </c>
      <c r="N4244" s="54" t="str">
        <f t="shared" si="1480"/>
        <v/>
      </c>
      <c r="O4244" s="3" t="str">
        <f t="shared" si="1481"/>
        <v/>
      </c>
      <c r="P4244" s="19" t="str">
        <f t="shared" si="1482"/>
        <v/>
      </c>
      <c r="Q4244" s="23" t="e">
        <f>_xlfn.XLOOKUP(R4244,summary!C1632:C1668,summary!B1632:B1668)</f>
        <v>#N/A</v>
      </c>
      <c r="R4244" s="24" t="str">
        <f t="shared" si="1488"/>
        <v>기흥동</v>
      </c>
      <c r="S4244" s="24" t="str">
        <f t="shared" si="1483"/>
        <v>고매8통</v>
      </c>
      <c r="T4244" s="24" t="str">
        <f t="shared" si="1484"/>
        <v>(고매동)</v>
      </c>
      <c r="U4244" s="24" t="str">
        <f t="shared" si="1485"/>
        <v>고매</v>
      </c>
      <c r="V4244" s="25">
        <f t="shared" si="1486"/>
        <v>8</v>
      </c>
      <c r="W4244" s="25">
        <f t="shared" si="1487"/>
        <v>6</v>
      </c>
      <c r="X4244" s="59"/>
      <c r="Y4244" s="59"/>
      <c r="Z4244" s="59" t="s">
        <v>89</v>
      </c>
      <c r="AA4244" s="63" t="s">
        <v>4890</v>
      </c>
    </row>
    <row r="4245" spans="1:27" ht="16.5" customHeight="1" x14ac:dyDescent="0.3">
      <c r="A4245" s="22" t="b">
        <f t="shared" ref="A4245:A4308" si="1489">LEN(Y4245)&gt;0</f>
        <v>0</v>
      </c>
      <c r="B4245" s="22" t="b">
        <f t="shared" ref="B4245:B4308" si="1490">LEFT(Y4245)="("</f>
        <v>0</v>
      </c>
      <c r="C4245" s="22" t="b">
        <f t="shared" ref="C4245:C4308" si="1491">RIGHT(Y4245)=")"</f>
        <v>0</v>
      </c>
      <c r="D4245" s="22" t="b">
        <f t="shared" ref="D4245:D4308" si="1492">AND(B4245,C4245)</f>
        <v>0</v>
      </c>
      <c r="E4245" s="22" t="b">
        <f t="shared" ref="E4245:E4308" si="1493">OR(B4245,C4245)</f>
        <v>0</v>
      </c>
      <c r="F4245" s="52" t="b">
        <f t="shared" ref="F4245:F4308" si="1494">_xlfn.XOR(B4245,C4245)</f>
        <v>0</v>
      </c>
      <c r="G4245" s="22" t="b">
        <f t="shared" ref="G4245:G4308" si="1495">AND(B4245,F4245)</f>
        <v>0</v>
      </c>
      <c r="H4245" s="22" t="b">
        <f t="shared" ref="H4245:H4308" si="1496">AND(C4245,$F4245)</f>
        <v>0</v>
      </c>
      <c r="I4245" s="22" t="b">
        <f t="shared" ref="I4245:I4308" si="1497">IF(G4245,G4245,IF(H4244,FALSE,I4244))</f>
        <v>0</v>
      </c>
      <c r="J4245" s="22" t="b">
        <f t="shared" ref="J4245:J4308" si="1498">AND(A4245,NOT(B4245),NOT(I4245))</f>
        <v>0</v>
      </c>
      <c r="K4245" s="3" t="str">
        <f t="shared" ref="K4245:K4308" si="1499">IF(AND(J4245,RIGHT(Y4245)="통"),Y4245,"")</f>
        <v/>
      </c>
      <c r="L4245" s="3" t="str">
        <f t="shared" ref="L4245:L4308" si="1500">RIGHT(SUBSTITUTE(K4245,"통",""),2)</f>
        <v/>
      </c>
      <c r="M4245" s="3" t="str">
        <f t="shared" ref="M4245:M4308" si="1501">IF(LEN(L4245)=0,"",IF(CODE(L4245)&lt;60,VALUE(L4245),VALUE(RIGHT(L4245))))</f>
        <v/>
      </c>
      <c r="N4245" s="54" t="str">
        <f t="shared" ref="N4245:N4308" si="1502">SUBSTITUTE(K4245,_xlfn.CONCAT(M4245,"통"),"")</f>
        <v/>
      </c>
      <c r="O4245" s="3" t="str">
        <f t="shared" ref="O4245:O4308" si="1503">IF(I4245,IF(I4246,CONCATENATE(Y4245,O4246),Y4245),"")</f>
        <v/>
      </c>
      <c r="P4245" s="19" t="str">
        <f t="shared" ref="P4245:P4308" si="1504">IF(G4245,O4245,IF(D4245,Y4245,""))</f>
        <v/>
      </c>
      <c r="Q4245" s="23" t="e">
        <f>_xlfn.XLOOKUP(R4245,summary!C1633:C1669,summary!B1633:B1669)</f>
        <v>#N/A</v>
      </c>
      <c r="R4245" s="24" t="str">
        <f t="shared" si="1488"/>
        <v>기흥동</v>
      </c>
      <c r="S4245" s="24" t="str">
        <f t="shared" ref="S4245:S4308" si="1505">IF(J4245,Y4245,S4244)</f>
        <v>고매8통</v>
      </c>
      <c r="T4245" s="24" t="str">
        <f t="shared" ref="T4245:T4308" si="1506">IF(J4245,P4246,T4244)</f>
        <v>(고매동)</v>
      </c>
      <c r="U4245" s="24" t="str">
        <f t="shared" ref="U4245:U4308" si="1507">IF($J4245,N4245,U4244)</f>
        <v>고매</v>
      </c>
      <c r="V4245" s="25">
        <f t="shared" ref="V4245:V4308" si="1508">IF(J4245,M4245,V4244)</f>
        <v>8</v>
      </c>
      <c r="W4245" s="25">
        <f t="shared" ref="W4245:W4308" si="1509">IF(ISBLANK(Z4245),"",IF(LEN(TRIM(Z4245))&lt;4,VALUE(SUBSTITUTE(TRIM(Z4245),"반","")),""))</f>
        <v>7</v>
      </c>
      <c r="X4245" s="59"/>
      <c r="Y4245" s="59"/>
      <c r="Z4245" s="59" t="s">
        <v>91</v>
      </c>
      <c r="AA4245" s="63" t="s">
        <v>4891</v>
      </c>
    </row>
    <row r="4246" spans="1:27" ht="16.5" customHeight="1" x14ac:dyDescent="0.3">
      <c r="A4246" s="22" t="b">
        <f t="shared" si="1489"/>
        <v>0</v>
      </c>
      <c r="B4246" s="22" t="b">
        <f t="shared" si="1490"/>
        <v>0</v>
      </c>
      <c r="C4246" s="22" t="b">
        <f t="shared" si="1491"/>
        <v>0</v>
      </c>
      <c r="D4246" s="22" t="b">
        <f t="shared" si="1492"/>
        <v>0</v>
      </c>
      <c r="E4246" s="22" t="b">
        <f t="shared" si="1493"/>
        <v>0</v>
      </c>
      <c r="F4246" s="52" t="b">
        <f t="shared" si="1494"/>
        <v>0</v>
      </c>
      <c r="G4246" s="22" t="b">
        <f t="shared" si="1495"/>
        <v>0</v>
      </c>
      <c r="H4246" s="22" t="b">
        <f t="shared" si="1496"/>
        <v>0</v>
      </c>
      <c r="I4246" s="22" t="b">
        <f t="shared" si="1497"/>
        <v>0</v>
      </c>
      <c r="J4246" s="22" t="b">
        <f t="shared" si="1498"/>
        <v>0</v>
      </c>
      <c r="K4246" s="3" t="str">
        <f t="shared" si="1499"/>
        <v/>
      </c>
      <c r="L4246" s="3" t="str">
        <f t="shared" si="1500"/>
        <v/>
      </c>
      <c r="M4246" s="3" t="str">
        <f t="shared" si="1501"/>
        <v/>
      </c>
      <c r="N4246" s="54" t="str">
        <f t="shared" si="1502"/>
        <v/>
      </c>
      <c r="O4246" s="3" t="str">
        <f t="shared" si="1503"/>
        <v/>
      </c>
      <c r="P4246" s="19" t="str">
        <f t="shared" si="1504"/>
        <v/>
      </c>
      <c r="Q4246" s="23" t="e">
        <f>_xlfn.XLOOKUP(R4246,summary!C1634:C1670,summary!B1634:B1670)</f>
        <v>#N/A</v>
      </c>
      <c r="R4246" s="24" t="str">
        <f t="shared" si="1488"/>
        <v>기흥동</v>
      </c>
      <c r="S4246" s="24" t="str">
        <f t="shared" si="1505"/>
        <v>고매8통</v>
      </c>
      <c r="T4246" s="24" t="str">
        <f t="shared" si="1506"/>
        <v>(고매동)</v>
      </c>
      <c r="U4246" s="24" t="str">
        <f t="shared" si="1507"/>
        <v>고매</v>
      </c>
      <c r="V4246" s="25">
        <f t="shared" si="1508"/>
        <v>8</v>
      </c>
      <c r="W4246" s="25">
        <f t="shared" si="1509"/>
        <v>8</v>
      </c>
      <c r="X4246" s="59"/>
      <c r="Y4246" s="59"/>
      <c r="Z4246" s="59" t="s">
        <v>93</v>
      </c>
      <c r="AA4246" s="63" t="s">
        <v>4892</v>
      </c>
    </row>
    <row r="4247" spans="1:27" ht="16.5" customHeight="1" x14ac:dyDescent="0.3">
      <c r="A4247" s="22" t="b">
        <f t="shared" si="1489"/>
        <v>0</v>
      </c>
      <c r="B4247" s="22" t="b">
        <f t="shared" si="1490"/>
        <v>0</v>
      </c>
      <c r="C4247" s="22" t="b">
        <f t="shared" si="1491"/>
        <v>0</v>
      </c>
      <c r="D4247" s="22" t="b">
        <f t="shared" si="1492"/>
        <v>0</v>
      </c>
      <c r="E4247" s="22" t="b">
        <f t="shared" si="1493"/>
        <v>0</v>
      </c>
      <c r="F4247" s="52" t="b">
        <f t="shared" si="1494"/>
        <v>0</v>
      </c>
      <c r="G4247" s="22" t="b">
        <f t="shared" si="1495"/>
        <v>0</v>
      </c>
      <c r="H4247" s="22" t="b">
        <f t="shared" si="1496"/>
        <v>0</v>
      </c>
      <c r="I4247" s="22" t="b">
        <f t="shared" si="1497"/>
        <v>0</v>
      </c>
      <c r="J4247" s="22" t="b">
        <f t="shared" si="1498"/>
        <v>0</v>
      </c>
      <c r="K4247" s="3" t="str">
        <f t="shared" si="1499"/>
        <v/>
      </c>
      <c r="L4247" s="3" t="str">
        <f t="shared" si="1500"/>
        <v/>
      </c>
      <c r="M4247" s="3" t="str">
        <f t="shared" si="1501"/>
        <v/>
      </c>
      <c r="N4247" s="54" t="str">
        <f t="shared" si="1502"/>
        <v/>
      </c>
      <c r="O4247" s="3" t="str">
        <f t="shared" si="1503"/>
        <v/>
      </c>
      <c r="P4247" s="19" t="str">
        <f t="shared" si="1504"/>
        <v/>
      </c>
      <c r="Q4247" s="23" t="e">
        <f>_xlfn.XLOOKUP(R4247,summary!C1635:C1671,summary!B1635:B1671)</f>
        <v>#N/A</v>
      </c>
      <c r="R4247" s="24" t="str">
        <f t="shared" si="1488"/>
        <v>기흥동</v>
      </c>
      <c r="S4247" s="24" t="str">
        <f t="shared" si="1505"/>
        <v>고매8통</v>
      </c>
      <c r="T4247" s="24" t="str">
        <f t="shared" si="1506"/>
        <v>(고매동)</v>
      </c>
      <c r="U4247" s="24" t="str">
        <f t="shared" si="1507"/>
        <v>고매</v>
      </c>
      <c r="V4247" s="25">
        <f t="shared" si="1508"/>
        <v>8</v>
      </c>
      <c r="W4247" s="25">
        <f t="shared" si="1509"/>
        <v>9</v>
      </c>
      <c r="X4247" s="59"/>
      <c r="Y4247" s="59"/>
      <c r="Z4247" s="59" t="s">
        <v>95</v>
      </c>
      <c r="AA4247" s="63" t="s">
        <v>4893</v>
      </c>
    </row>
    <row r="4248" spans="1:27" ht="16.5" customHeight="1" x14ac:dyDescent="0.3">
      <c r="A4248" s="22" t="b">
        <f t="shared" si="1489"/>
        <v>0</v>
      </c>
      <c r="B4248" s="22" t="b">
        <f t="shared" si="1490"/>
        <v>0</v>
      </c>
      <c r="C4248" s="22" t="b">
        <f t="shared" si="1491"/>
        <v>0</v>
      </c>
      <c r="D4248" s="22" t="b">
        <f t="shared" si="1492"/>
        <v>0</v>
      </c>
      <c r="E4248" s="22" t="b">
        <f t="shared" si="1493"/>
        <v>0</v>
      </c>
      <c r="F4248" s="52" t="b">
        <f t="shared" si="1494"/>
        <v>0</v>
      </c>
      <c r="G4248" s="22" t="b">
        <f t="shared" si="1495"/>
        <v>0</v>
      </c>
      <c r="H4248" s="22" t="b">
        <f t="shared" si="1496"/>
        <v>0</v>
      </c>
      <c r="I4248" s="22" t="b">
        <f t="shared" si="1497"/>
        <v>0</v>
      </c>
      <c r="J4248" s="22" t="b">
        <f t="shared" si="1498"/>
        <v>0</v>
      </c>
      <c r="K4248" s="3" t="str">
        <f t="shared" si="1499"/>
        <v/>
      </c>
      <c r="L4248" s="3" t="str">
        <f t="shared" si="1500"/>
        <v/>
      </c>
      <c r="M4248" s="3" t="str">
        <f t="shared" si="1501"/>
        <v/>
      </c>
      <c r="N4248" s="54" t="str">
        <f t="shared" si="1502"/>
        <v/>
      </c>
      <c r="O4248" s="3" t="str">
        <f t="shared" si="1503"/>
        <v/>
      </c>
      <c r="P4248" s="19" t="str">
        <f t="shared" si="1504"/>
        <v/>
      </c>
      <c r="Q4248" s="23" t="e">
        <f>_xlfn.XLOOKUP(R4248,summary!C1636:C1672,summary!B1636:B1672)</f>
        <v>#N/A</v>
      </c>
      <c r="R4248" s="24" t="str">
        <f t="shared" si="1488"/>
        <v>기흥동</v>
      </c>
      <c r="S4248" s="24" t="str">
        <f t="shared" si="1505"/>
        <v>고매8통</v>
      </c>
      <c r="T4248" s="24" t="str">
        <f t="shared" si="1506"/>
        <v>(고매동)</v>
      </c>
      <c r="U4248" s="24" t="str">
        <f t="shared" si="1507"/>
        <v>고매</v>
      </c>
      <c r="V4248" s="25">
        <f t="shared" si="1508"/>
        <v>8</v>
      </c>
      <c r="W4248" s="25">
        <f t="shared" si="1509"/>
        <v>10</v>
      </c>
      <c r="X4248" s="59"/>
      <c r="Y4248" s="59"/>
      <c r="Z4248" s="59" t="s">
        <v>97</v>
      </c>
      <c r="AA4248" s="63" t="s">
        <v>4894</v>
      </c>
    </row>
    <row r="4249" spans="1:27" ht="16.5" customHeight="1" x14ac:dyDescent="0.3">
      <c r="A4249" s="22" t="b">
        <f t="shared" si="1489"/>
        <v>0</v>
      </c>
      <c r="B4249" s="22" t="b">
        <f t="shared" si="1490"/>
        <v>0</v>
      </c>
      <c r="C4249" s="22" t="b">
        <f t="shared" si="1491"/>
        <v>0</v>
      </c>
      <c r="D4249" s="22" t="b">
        <f t="shared" si="1492"/>
        <v>0</v>
      </c>
      <c r="E4249" s="22" t="b">
        <f t="shared" si="1493"/>
        <v>0</v>
      </c>
      <c r="F4249" s="52" t="b">
        <f t="shared" si="1494"/>
        <v>0</v>
      </c>
      <c r="G4249" s="22" t="b">
        <f t="shared" si="1495"/>
        <v>0</v>
      </c>
      <c r="H4249" s="22" t="b">
        <f t="shared" si="1496"/>
        <v>0</v>
      </c>
      <c r="I4249" s="22" t="b">
        <f t="shared" si="1497"/>
        <v>0</v>
      </c>
      <c r="J4249" s="22" t="b">
        <f t="shared" si="1498"/>
        <v>0</v>
      </c>
      <c r="K4249" s="3" t="str">
        <f t="shared" si="1499"/>
        <v/>
      </c>
      <c r="L4249" s="3" t="str">
        <f t="shared" si="1500"/>
        <v/>
      </c>
      <c r="M4249" s="3" t="str">
        <f t="shared" si="1501"/>
        <v/>
      </c>
      <c r="N4249" s="54" t="str">
        <f t="shared" si="1502"/>
        <v/>
      </c>
      <c r="O4249" s="3" t="str">
        <f t="shared" si="1503"/>
        <v/>
      </c>
      <c r="P4249" s="19" t="str">
        <f t="shared" si="1504"/>
        <v/>
      </c>
      <c r="Q4249" s="23" t="e">
        <f>_xlfn.XLOOKUP(R4249,summary!C1637:C1673,summary!B1637:B1673)</f>
        <v>#N/A</v>
      </c>
      <c r="R4249" s="24" t="str">
        <f t="shared" si="1488"/>
        <v>기흥동</v>
      </c>
      <c r="S4249" s="24" t="str">
        <f t="shared" si="1505"/>
        <v>고매8통</v>
      </c>
      <c r="T4249" s="24" t="str">
        <f t="shared" si="1506"/>
        <v>(고매동)</v>
      </c>
      <c r="U4249" s="24" t="str">
        <f t="shared" si="1507"/>
        <v>고매</v>
      </c>
      <c r="V4249" s="25">
        <f t="shared" si="1508"/>
        <v>8</v>
      </c>
      <c r="W4249" s="25">
        <f t="shared" si="1509"/>
        <v>11</v>
      </c>
      <c r="X4249" s="59"/>
      <c r="Y4249" s="59"/>
      <c r="Z4249" s="59" t="s">
        <v>99</v>
      </c>
      <c r="AA4249" s="63" t="s">
        <v>4895</v>
      </c>
    </row>
    <row r="4250" spans="1:27" ht="16.5" customHeight="1" x14ac:dyDescent="0.3">
      <c r="A4250" s="22" t="b">
        <f t="shared" si="1489"/>
        <v>1</v>
      </c>
      <c r="B4250" s="22" t="b">
        <f t="shared" si="1490"/>
        <v>0</v>
      </c>
      <c r="C4250" s="22" t="b">
        <f t="shared" si="1491"/>
        <v>0</v>
      </c>
      <c r="D4250" s="22" t="b">
        <f t="shared" si="1492"/>
        <v>0</v>
      </c>
      <c r="E4250" s="22" t="b">
        <f t="shared" si="1493"/>
        <v>0</v>
      </c>
      <c r="F4250" s="52" t="b">
        <f t="shared" si="1494"/>
        <v>0</v>
      </c>
      <c r="G4250" s="22" t="b">
        <f t="shared" si="1495"/>
        <v>0</v>
      </c>
      <c r="H4250" s="22" t="b">
        <f t="shared" si="1496"/>
        <v>0</v>
      </c>
      <c r="I4250" s="22" t="b">
        <f t="shared" si="1497"/>
        <v>0</v>
      </c>
      <c r="J4250" s="22" t="b">
        <f t="shared" si="1498"/>
        <v>1</v>
      </c>
      <c r="K4250" s="3" t="str">
        <f t="shared" si="1499"/>
        <v>고매9통</v>
      </c>
      <c r="L4250" s="3" t="str">
        <f t="shared" si="1500"/>
        <v>매9</v>
      </c>
      <c r="M4250" s="3">
        <f t="shared" si="1501"/>
        <v>9</v>
      </c>
      <c r="N4250" s="54" t="str">
        <f t="shared" si="1502"/>
        <v>고매</v>
      </c>
      <c r="O4250" s="3" t="str">
        <f t="shared" si="1503"/>
        <v/>
      </c>
      <c r="P4250" s="19" t="str">
        <f t="shared" si="1504"/>
        <v/>
      </c>
      <c r="Q4250" s="23" t="e">
        <f>_xlfn.XLOOKUP(R4250,summary!C1638:C1674,summary!B1638:B1674)</f>
        <v>#N/A</v>
      </c>
      <c r="R4250" s="24" t="str">
        <f t="shared" si="1488"/>
        <v>기흥동</v>
      </c>
      <c r="S4250" s="24" t="str">
        <f t="shared" si="1505"/>
        <v>고매9통</v>
      </c>
      <c r="T4250" s="24" t="str">
        <f t="shared" si="1506"/>
        <v>(고매동)</v>
      </c>
      <c r="U4250" s="24" t="str">
        <f t="shared" si="1507"/>
        <v>고매</v>
      </c>
      <c r="V4250" s="25">
        <f t="shared" si="1508"/>
        <v>9</v>
      </c>
      <c r="W4250" s="25">
        <f t="shared" si="1509"/>
        <v>1</v>
      </c>
      <c r="X4250" s="59"/>
      <c r="Y4250" s="59" t="s">
        <v>4896</v>
      </c>
      <c r="Z4250" s="59" t="s">
        <v>63</v>
      </c>
      <c r="AA4250" s="63" t="s">
        <v>4897</v>
      </c>
    </row>
    <row r="4251" spans="1:27" ht="16.5" customHeight="1" x14ac:dyDescent="0.3">
      <c r="A4251" s="22" t="b">
        <f t="shared" si="1489"/>
        <v>1</v>
      </c>
      <c r="B4251" s="22" t="b">
        <f t="shared" si="1490"/>
        <v>1</v>
      </c>
      <c r="C4251" s="22" t="b">
        <f t="shared" si="1491"/>
        <v>1</v>
      </c>
      <c r="D4251" s="22" t="b">
        <f t="shared" si="1492"/>
        <v>1</v>
      </c>
      <c r="E4251" s="22" t="b">
        <f t="shared" si="1493"/>
        <v>1</v>
      </c>
      <c r="F4251" s="52" t="b">
        <f t="shared" si="1494"/>
        <v>0</v>
      </c>
      <c r="G4251" s="22" t="b">
        <f t="shared" si="1495"/>
        <v>0</v>
      </c>
      <c r="H4251" s="22" t="b">
        <f t="shared" si="1496"/>
        <v>0</v>
      </c>
      <c r="I4251" s="22" t="b">
        <f t="shared" si="1497"/>
        <v>0</v>
      </c>
      <c r="J4251" s="22" t="b">
        <f t="shared" si="1498"/>
        <v>0</v>
      </c>
      <c r="K4251" s="3" t="str">
        <f t="shared" si="1499"/>
        <v/>
      </c>
      <c r="L4251" s="3" t="str">
        <f t="shared" si="1500"/>
        <v/>
      </c>
      <c r="M4251" s="3" t="str">
        <f t="shared" si="1501"/>
        <v/>
      </c>
      <c r="N4251" s="54" t="str">
        <f t="shared" si="1502"/>
        <v/>
      </c>
      <c r="O4251" s="3" t="str">
        <f t="shared" si="1503"/>
        <v/>
      </c>
      <c r="P4251" s="19" t="str">
        <f t="shared" si="1504"/>
        <v>(고매동)</v>
      </c>
      <c r="Q4251" s="23" t="e">
        <f>_xlfn.XLOOKUP(R4251,summary!C1639:C1675,summary!B1639:B1675)</f>
        <v>#N/A</v>
      </c>
      <c r="R4251" s="24" t="str">
        <f t="shared" si="1488"/>
        <v>기흥동</v>
      </c>
      <c r="S4251" s="24" t="str">
        <f t="shared" si="1505"/>
        <v>고매9통</v>
      </c>
      <c r="T4251" s="24" t="str">
        <f t="shared" si="1506"/>
        <v>(고매동)</v>
      </c>
      <c r="U4251" s="24" t="str">
        <f t="shared" si="1507"/>
        <v>고매</v>
      </c>
      <c r="V4251" s="25">
        <f t="shared" si="1508"/>
        <v>9</v>
      </c>
      <c r="W4251" s="25">
        <f t="shared" si="1509"/>
        <v>2</v>
      </c>
      <c r="X4251" s="59"/>
      <c r="Y4251" s="59" t="s">
        <v>4856</v>
      </c>
      <c r="Z4251" s="59" t="s">
        <v>65</v>
      </c>
      <c r="AA4251" s="63" t="s">
        <v>4898</v>
      </c>
    </row>
    <row r="4252" spans="1:27" ht="16.5" customHeight="1" x14ac:dyDescent="0.3">
      <c r="A4252" s="22" t="b">
        <f t="shared" si="1489"/>
        <v>0</v>
      </c>
      <c r="B4252" s="22" t="b">
        <f t="shared" si="1490"/>
        <v>0</v>
      </c>
      <c r="C4252" s="22" t="b">
        <f t="shared" si="1491"/>
        <v>0</v>
      </c>
      <c r="D4252" s="22" t="b">
        <f t="shared" si="1492"/>
        <v>0</v>
      </c>
      <c r="E4252" s="22" t="b">
        <f t="shared" si="1493"/>
        <v>0</v>
      </c>
      <c r="F4252" s="52" t="b">
        <f t="shared" si="1494"/>
        <v>0</v>
      </c>
      <c r="G4252" s="22" t="b">
        <f t="shared" si="1495"/>
        <v>0</v>
      </c>
      <c r="H4252" s="22" t="b">
        <f t="shared" si="1496"/>
        <v>0</v>
      </c>
      <c r="I4252" s="22" t="b">
        <f t="shared" si="1497"/>
        <v>0</v>
      </c>
      <c r="J4252" s="22" t="b">
        <f t="shared" si="1498"/>
        <v>0</v>
      </c>
      <c r="K4252" s="3" t="str">
        <f t="shared" si="1499"/>
        <v/>
      </c>
      <c r="L4252" s="3" t="str">
        <f t="shared" si="1500"/>
        <v/>
      </c>
      <c r="M4252" s="3" t="str">
        <f t="shared" si="1501"/>
        <v/>
      </c>
      <c r="N4252" s="54" t="str">
        <f t="shared" si="1502"/>
        <v/>
      </c>
      <c r="O4252" s="3" t="str">
        <f t="shared" si="1503"/>
        <v/>
      </c>
      <c r="P4252" s="19" t="str">
        <f t="shared" si="1504"/>
        <v/>
      </c>
      <c r="Q4252" s="23" t="e">
        <f>_xlfn.XLOOKUP(R4252,summary!C1640:C1676,summary!B1640:B1676)</f>
        <v>#N/A</v>
      </c>
      <c r="R4252" s="24" t="str">
        <f t="shared" si="1488"/>
        <v>기흥동</v>
      </c>
      <c r="S4252" s="24" t="str">
        <f t="shared" si="1505"/>
        <v>고매9통</v>
      </c>
      <c r="T4252" s="24" t="str">
        <f t="shared" si="1506"/>
        <v>(고매동)</v>
      </c>
      <c r="U4252" s="24" t="str">
        <f t="shared" si="1507"/>
        <v>고매</v>
      </c>
      <c r="V4252" s="25">
        <f t="shared" si="1508"/>
        <v>9</v>
      </c>
      <c r="W4252" s="25">
        <f t="shared" si="1509"/>
        <v>3</v>
      </c>
      <c r="X4252" s="59"/>
      <c r="Y4252" s="59"/>
      <c r="Z4252" s="59" t="s">
        <v>67</v>
      </c>
      <c r="AA4252" s="63" t="s">
        <v>4899</v>
      </c>
    </row>
    <row r="4253" spans="1:27" ht="16.5" customHeight="1" x14ac:dyDescent="0.3">
      <c r="A4253" s="22" t="b">
        <f t="shared" si="1489"/>
        <v>0</v>
      </c>
      <c r="B4253" s="22" t="b">
        <f t="shared" si="1490"/>
        <v>0</v>
      </c>
      <c r="C4253" s="22" t="b">
        <f t="shared" si="1491"/>
        <v>0</v>
      </c>
      <c r="D4253" s="22" t="b">
        <f t="shared" si="1492"/>
        <v>0</v>
      </c>
      <c r="E4253" s="22" t="b">
        <f t="shared" si="1493"/>
        <v>0</v>
      </c>
      <c r="F4253" s="52" t="b">
        <f t="shared" si="1494"/>
        <v>0</v>
      </c>
      <c r="G4253" s="22" t="b">
        <f t="shared" si="1495"/>
        <v>0</v>
      </c>
      <c r="H4253" s="22" t="b">
        <f t="shared" si="1496"/>
        <v>0</v>
      </c>
      <c r="I4253" s="22" t="b">
        <f t="shared" si="1497"/>
        <v>0</v>
      </c>
      <c r="J4253" s="22" t="b">
        <f t="shared" si="1498"/>
        <v>0</v>
      </c>
      <c r="K4253" s="3" t="str">
        <f t="shared" si="1499"/>
        <v/>
      </c>
      <c r="L4253" s="3" t="str">
        <f t="shared" si="1500"/>
        <v/>
      </c>
      <c r="M4253" s="3" t="str">
        <f t="shared" si="1501"/>
        <v/>
      </c>
      <c r="N4253" s="54" t="str">
        <f t="shared" si="1502"/>
        <v/>
      </c>
      <c r="O4253" s="3" t="str">
        <f t="shared" si="1503"/>
        <v/>
      </c>
      <c r="P4253" s="19" t="str">
        <f t="shared" si="1504"/>
        <v/>
      </c>
      <c r="Q4253" s="23" t="e">
        <f>_xlfn.XLOOKUP(R4253,summary!C1641:C1677,summary!B1641:B1677)</f>
        <v>#N/A</v>
      </c>
      <c r="R4253" s="24" t="str">
        <f t="shared" si="1488"/>
        <v>기흥동</v>
      </c>
      <c r="S4253" s="24" t="str">
        <f t="shared" si="1505"/>
        <v>고매9통</v>
      </c>
      <c r="T4253" s="24" t="str">
        <f t="shared" si="1506"/>
        <v>(고매동)</v>
      </c>
      <c r="U4253" s="24" t="str">
        <f t="shared" si="1507"/>
        <v>고매</v>
      </c>
      <c r="V4253" s="25">
        <f t="shared" si="1508"/>
        <v>9</v>
      </c>
      <c r="W4253" s="25">
        <f t="shared" si="1509"/>
        <v>4</v>
      </c>
      <c r="X4253" s="59"/>
      <c r="Y4253" s="59"/>
      <c r="Z4253" s="59" t="s">
        <v>73</v>
      </c>
      <c r="AA4253" s="63" t="s">
        <v>4900</v>
      </c>
    </row>
    <row r="4254" spans="1:27" ht="16.5" customHeight="1" x14ac:dyDescent="0.3">
      <c r="A4254" s="22" t="b">
        <f t="shared" si="1489"/>
        <v>0</v>
      </c>
      <c r="B4254" s="22" t="b">
        <f t="shared" si="1490"/>
        <v>0</v>
      </c>
      <c r="C4254" s="22" t="b">
        <f t="shared" si="1491"/>
        <v>0</v>
      </c>
      <c r="D4254" s="22" t="b">
        <f t="shared" si="1492"/>
        <v>0</v>
      </c>
      <c r="E4254" s="22" t="b">
        <f t="shared" si="1493"/>
        <v>0</v>
      </c>
      <c r="F4254" s="52" t="b">
        <f t="shared" si="1494"/>
        <v>0</v>
      </c>
      <c r="G4254" s="22" t="b">
        <f t="shared" si="1495"/>
        <v>0</v>
      </c>
      <c r="H4254" s="22" t="b">
        <f t="shared" si="1496"/>
        <v>0</v>
      </c>
      <c r="I4254" s="22" t="b">
        <f t="shared" si="1497"/>
        <v>0</v>
      </c>
      <c r="J4254" s="22" t="b">
        <f t="shared" si="1498"/>
        <v>0</v>
      </c>
      <c r="K4254" s="3" t="str">
        <f t="shared" si="1499"/>
        <v/>
      </c>
      <c r="L4254" s="3" t="str">
        <f t="shared" si="1500"/>
        <v/>
      </c>
      <c r="M4254" s="3" t="str">
        <f t="shared" si="1501"/>
        <v/>
      </c>
      <c r="N4254" s="54" t="str">
        <f t="shared" si="1502"/>
        <v/>
      </c>
      <c r="O4254" s="3" t="str">
        <f t="shared" si="1503"/>
        <v/>
      </c>
      <c r="P4254" s="19" t="str">
        <f t="shared" si="1504"/>
        <v/>
      </c>
      <c r="Q4254" s="23" t="e">
        <f>_xlfn.XLOOKUP(R4254,summary!C1642:C1678,summary!B1642:B1678)</f>
        <v>#N/A</v>
      </c>
      <c r="R4254" s="24" t="str">
        <f t="shared" si="1488"/>
        <v>기흥동</v>
      </c>
      <c r="S4254" s="24" t="str">
        <f t="shared" si="1505"/>
        <v>고매9통</v>
      </c>
      <c r="T4254" s="24" t="str">
        <f t="shared" si="1506"/>
        <v>(고매동)</v>
      </c>
      <c r="U4254" s="24" t="str">
        <f t="shared" si="1507"/>
        <v>고매</v>
      </c>
      <c r="V4254" s="25">
        <f t="shared" si="1508"/>
        <v>9</v>
      </c>
      <c r="W4254" s="25">
        <f t="shared" si="1509"/>
        <v>5</v>
      </c>
      <c r="X4254" s="59"/>
      <c r="Y4254" s="59"/>
      <c r="Z4254" s="59" t="s">
        <v>87</v>
      </c>
      <c r="AA4254" s="63" t="s">
        <v>4901</v>
      </c>
    </row>
    <row r="4255" spans="1:27" ht="16.5" customHeight="1" x14ac:dyDescent="0.3">
      <c r="A4255" s="22" t="b">
        <f t="shared" si="1489"/>
        <v>0</v>
      </c>
      <c r="B4255" s="22" t="b">
        <f t="shared" si="1490"/>
        <v>0</v>
      </c>
      <c r="C4255" s="22" t="b">
        <f t="shared" si="1491"/>
        <v>0</v>
      </c>
      <c r="D4255" s="22" t="b">
        <f t="shared" si="1492"/>
        <v>0</v>
      </c>
      <c r="E4255" s="22" t="b">
        <f t="shared" si="1493"/>
        <v>0</v>
      </c>
      <c r="F4255" s="52" t="b">
        <f t="shared" si="1494"/>
        <v>0</v>
      </c>
      <c r="G4255" s="22" t="b">
        <f t="shared" si="1495"/>
        <v>0</v>
      </c>
      <c r="H4255" s="22" t="b">
        <f t="shared" si="1496"/>
        <v>0</v>
      </c>
      <c r="I4255" s="22" t="b">
        <f t="shared" si="1497"/>
        <v>0</v>
      </c>
      <c r="J4255" s="22" t="b">
        <f t="shared" si="1498"/>
        <v>0</v>
      </c>
      <c r="K4255" s="3" t="str">
        <f t="shared" si="1499"/>
        <v/>
      </c>
      <c r="L4255" s="3" t="str">
        <f t="shared" si="1500"/>
        <v/>
      </c>
      <c r="M4255" s="3" t="str">
        <f t="shared" si="1501"/>
        <v/>
      </c>
      <c r="N4255" s="54" t="str">
        <f t="shared" si="1502"/>
        <v/>
      </c>
      <c r="O4255" s="3" t="str">
        <f t="shared" si="1503"/>
        <v/>
      </c>
      <c r="P4255" s="19" t="str">
        <f t="shared" si="1504"/>
        <v/>
      </c>
      <c r="Q4255" s="23" t="e">
        <f>_xlfn.XLOOKUP(R4255,summary!C1643:C1679,summary!B1643:B1679)</f>
        <v>#N/A</v>
      </c>
      <c r="R4255" s="24" t="str">
        <f t="shared" si="1488"/>
        <v>기흥동</v>
      </c>
      <c r="S4255" s="24" t="str">
        <f t="shared" si="1505"/>
        <v>고매9통</v>
      </c>
      <c r="T4255" s="24" t="str">
        <f t="shared" si="1506"/>
        <v>(고매동)</v>
      </c>
      <c r="U4255" s="24" t="str">
        <f t="shared" si="1507"/>
        <v>고매</v>
      </c>
      <c r="V4255" s="25">
        <f t="shared" si="1508"/>
        <v>9</v>
      </c>
      <c r="W4255" s="25">
        <f t="shared" si="1509"/>
        <v>6</v>
      </c>
      <c r="X4255" s="59"/>
      <c r="Y4255" s="59"/>
      <c r="Z4255" s="59" t="s">
        <v>89</v>
      </c>
      <c r="AA4255" s="63" t="s">
        <v>4902</v>
      </c>
    </row>
    <row r="4256" spans="1:27" ht="16.5" customHeight="1" x14ac:dyDescent="0.3">
      <c r="A4256" s="22" t="b">
        <f t="shared" si="1489"/>
        <v>1</v>
      </c>
      <c r="B4256" s="22" t="b">
        <f t="shared" si="1490"/>
        <v>0</v>
      </c>
      <c r="C4256" s="22" t="b">
        <f t="shared" si="1491"/>
        <v>0</v>
      </c>
      <c r="D4256" s="22" t="b">
        <f t="shared" si="1492"/>
        <v>0</v>
      </c>
      <c r="E4256" s="22" t="b">
        <f t="shared" si="1493"/>
        <v>0</v>
      </c>
      <c r="F4256" s="52" t="b">
        <f t="shared" si="1494"/>
        <v>0</v>
      </c>
      <c r="G4256" s="22" t="b">
        <f t="shared" si="1495"/>
        <v>0</v>
      </c>
      <c r="H4256" s="22" t="b">
        <f t="shared" si="1496"/>
        <v>0</v>
      </c>
      <c r="I4256" s="22" t="b">
        <f t="shared" si="1497"/>
        <v>0</v>
      </c>
      <c r="J4256" s="22" t="b">
        <f t="shared" si="1498"/>
        <v>1</v>
      </c>
      <c r="K4256" s="3" t="str">
        <f t="shared" si="1499"/>
        <v>고매10통</v>
      </c>
      <c r="L4256" s="3" t="str">
        <f t="shared" si="1500"/>
        <v>10</v>
      </c>
      <c r="M4256" s="3">
        <f t="shared" si="1501"/>
        <v>10</v>
      </c>
      <c r="N4256" s="54" t="str">
        <f t="shared" si="1502"/>
        <v>고매</v>
      </c>
      <c r="O4256" s="3" t="str">
        <f t="shared" si="1503"/>
        <v/>
      </c>
      <c r="P4256" s="19" t="str">
        <f t="shared" si="1504"/>
        <v/>
      </c>
      <c r="Q4256" s="23" t="e">
        <f>_xlfn.XLOOKUP(R4256,summary!C1644:C1680,summary!B1644:B1680)</f>
        <v>#N/A</v>
      </c>
      <c r="R4256" s="24" t="str">
        <f t="shared" si="1488"/>
        <v>기흥동</v>
      </c>
      <c r="S4256" s="24" t="str">
        <f t="shared" si="1505"/>
        <v>고매10통</v>
      </c>
      <c r="T4256" s="24" t="str">
        <f t="shared" si="1506"/>
        <v>(고매동)</v>
      </c>
      <c r="U4256" s="24" t="str">
        <f t="shared" si="1507"/>
        <v>고매</v>
      </c>
      <c r="V4256" s="25">
        <f t="shared" si="1508"/>
        <v>10</v>
      </c>
      <c r="W4256" s="25">
        <f t="shared" si="1509"/>
        <v>1</v>
      </c>
      <c r="X4256" s="59"/>
      <c r="Y4256" s="59" t="s">
        <v>4903</v>
      </c>
      <c r="Z4256" s="59" t="s">
        <v>63</v>
      </c>
      <c r="AA4256" s="63" t="s">
        <v>4904</v>
      </c>
    </row>
    <row r="4257" spans="1:27" ht="16.5" customHeight="1" x14ac:dyDescent="0.3">
      <c r="A4257" s="22" t="b">
        <f t="shared" si="1489"/>
        <v>1</v>
      </c>
      <c r="B4257" s="22" t="b">
        <f t="shared" si="1490"/>
        <v>1</v>
      </c>
      <c r="C4257" s="22" t="b">
        <f t="shared" si="1491"/>
        <v>1</v>
      </c>
      <c r="D4257" s="22" t="b">
        <f t="shared" si="1492"/>
        <v>1</v>
      </c>
      <c r="E4257" s="22" t="b">
        <f t="shared" si="1493"/>
        <v>1</v>
      </c>
      <c r="F4257" s="52" t="b">
        <f t="shared" si="1494"/>
        <v>0</v>
      </c>
      <c r="G4257" s="22" t="b">
        <f t="shared" si="1495"/>
        <v>0</v>
      </c>
      <c r="H4257" s="22" t="b">
        <f t="shared" si="1496"/>
        <v>0</v>
      </c>
      <c r="I4257" s="22" t="b">
        <f t="shared" si="1497"/>
        <v>0</v>
      </c>
      <c r="J4257" s="22" t="b">
        <f t="shared" si="1498"/>
        <v>0</v>
      </c>
      <c r="K4257" s="3" t="str">
        <f t="shared" si="1499"/>
        <v/>
      </c>
      <c r="L4257" s="3" t="str">
        <f t="shared" si="1500"/>
        <v/>
      </c>
      <c r="M4257" s="3" t="str">
        <f t="shared" si="1501"/>
        <v/>
      </c>
      <c r="N4257" s="54" t="str">
        <f t="shared" si="1502"/>
        <v/>
      </c>
      <c r="O4257" s="3" t="str">
        <f t="shared" si="1503"/>
        <v/>
      </c>
      <c r="P4257" s="19" t="str">
        <f t="shared" si="1504"/>
        <v>(고매동)</v>
      </c>
      <c r="Q4257" s="23" t="e">
        <f>_xlfn.XLOOKUP(R4257,summary!C1645:C1681,summary!B1645:B1681)</f>
        <v>#N/A</v>
      </c>
      <c r="R4257" s="24" t="str">
        <f t="shared" si="1488"/>
        <v>기흥동</v>
      </c>
      <c r="S4257" s="24" t="str">
        <f t="shared" si="1505"/>
        <v>고매10통</v>
      </c>
      <c r="T4257" s="24" t="str">
        <f t="shared" si="1506"/>
        <v>(고매동)</v>
      </c>
      <c r="U4257" s="24" t="str">
        <f t="shared" si="1507"/>
        <v>고매</v>
      </c>
      <c r="V4257" s="25">
        <f t="shared" si="1508"/>
        <v>10</v>
      </c>
      <c r="W4257" s="25">
        <f t="shared" si="1509"/>
        <v>2</v>
      </c>
      <c r="X4257" s="59"/>
      <c r="Y4257" s="59" t="s">
        <v>4856</v>
      </c>
      <c r="Z4257" s="59" t="s">
        <v>65</v>
      </c>
      <c r="AA4257" s="63" t="s">
        <v>4905</v>
      </c>
    </row>
    <row r="4258" spans="1:27" ht="16.5" customHeight="1" x14ac:dyDescent="0.3">
      <c r="A4258" s="22" t="b">
        <f t="shared" si="1489"/>
        <v>0</v>
      </c>
      <c r="B4258" s="22" t="b">
        <f t="shared" si="1490"/>
        <v>0</v>
      </c>
      <c r="C4258" s="22" t="b">
        <f t="shared" si="1491"/>
        <v>0</v>
      </c>
      <c r="D4258" s="22" t="b">
        <f t="shared" si="1492"/>
        <v>0</v>
      </c>
      <c r="E4258" s="22" t="b">
        <f t="shared" si="1493"/>
        <v>0</v>
      </c>
      <c r="F4258" s="52" t="b">
        <f t="shared" si="1494"/>
        <v>0</v>
      </c>
      <c r="G4258" s="22" t="b">
        <f t="shared" si="1495"/>
        <v>0</v>
      </c>
      <c r="H4258" s="22" t="b">
        <f t="shared" si="1496"/>
        <v>0</v>
      </c>
      <c r="I4258" s="22" t="b">
        <f t="shared" si="1497"/>
        <v>0</v>
      </c>
      <c r="J4258" s="22" t="b">
        <f t="shared" si="1498"/>
        <v>0</v>
      </c>
      <c r="K4258" s="3" t="str">
        <f t="shared" si="1499"/>
        <v/>
      </c>
      <c r="L4258" s="3" t="str">
        <f t="shared" si="1500"/>
        <v/>
      </c>
      <c r="M4258" s="3" t="str">
        <f t="shared" si="1501"/>
        <v/>
      </c>
      <c r="N4258" s="54" t="str">
        <f t="shared" si="1502"/>
        <v/>
      </c>
      <c r="O4258" s="3" t="str">
        <f t="shared" si="1503"/>
        <v/>
      </c>
      <c r="P4258" s="19" t="str">
        <f t="shared" si="1504"/>
        <v/>
      </c>
      <c r="Q4258" s="23" t="e">
        <f>_xlfn.XLOOKUP(R4258,summary!C1646:C1682,summary!B1646:B1682)</f>
        <v>#N/A</v>
      </c>
      <c r="R4258" s="24" t="str">
        <f t="shared" si="1488"/>
        <v>기흥동</v>
      </c>
      <c r="S4258" s="24" t="str">
        <f t="shared" si="1505"/>
        <v>고매10통</v>
      </c>
      <c r="T4258" s="24" t="str">
        <f t="shared" si="1506"/>
        <v>(고매동)</v>
      </c>
      <c r="U4258" s="24" t="str">
        <f t="shared" si="1507"/>
        <v>고매</v>
      </c>
      <c r="V4258" s="25">
        <f t="shared" si="1508"/>
        <v>10</v>
      </c>
      <c r="W4258" s="25">
        <f t="shared" si="1509"/>
        <v>3</v>
      </c>
      <c r="X4258" s="59"/>
      <c r="Y4258" s="59"/>
      <c r="Z4258" s="59" t="s">
        <v>67</v>
      </c>
      <c r="AA4258" s="63" t="s">
        <v>4906</v>
      </c>
    </row>
    <row r="4259" spans="1:27" ht="16.5" customHeight="1" x14ac:dyDescent="0.3">
      <c r="A4259" s="22" t="b">
        <f t="shared" si="1489"/>
        <v>0</v>
      </c>
      <c r="B4259" s="22" t="b">
        <f t="shared" si="1490"/>
        <v>0</v>
      </c>
      <c r="C4259" s="22" t="b">
        <f t="shared" si="1491"/>
        <v>0</v>
      </c>
      <c r="D4259" s="22" t="b">
        <f t="shared" si="1492"/>
        <v>0</v>
      </c>
      <c r="E4259" s="22" t="b">
        <f t="shared" si="1493"/>
        <v>0</v>
      </c>
      <c r="F4259" s="52" t="b">
        <f t="shared" si="1494"/>
        <v>0</v>
      </c>
      <c r="G4259" s="22" t="b">
        <f t="shared" si="1495"/>
        <v>0</v>
      </c>
      <c r="H4259" s="22" t="b">
        <f t="shared" si="1496"/>
        <v>0</v>
      </c>
      <c r="I4259" s="22" t="b">
        <f t="shared" si="1497"/>
        <v>0</v>
      </c>
      <c r="J4259" s="22" t="b">
        <f t="shared" si="1498"/>
        <v>0</v>
      </c>
      <c r="K4259" s="3" t="str">
        <f t="shared" si="1499"/>
        <v/>
      </c>
      <c r="L4259" s="3" t="str">
        <f t="shared" si="1500"/>
        <v/>
      </c>
      <c r="M4259" s="3" t="str">
        <f t="shared" si="1501"/>
        <v/>
      </c>
      <c r="N4259" s="54" t="str">
        <f t="shared" si="1502"/>
        <v/>
      </c>
      <c r="O4259" s="3" t="str">
        <f t="shared" si="1503"/>
        <v/>
      </c>
      <c r="P4259" s="19" t="str">
        <f t="shared" si="1504"/>
        <v/>
      </c>
      <c r="Q4259" s="23" t="e">
        <f>_xlfn.XLOOKUP(R4259,summary!C1647:C1683,summary!B1647:B1683)</f>
        <v>#N/A</v>
      </c>
      <c r="R4259" s="24" t="str">
        <f t="shared" si="1488"/>
        <v>기흥동</v>
      </c>
      <c r="S4259" s="24" t="str">
        <f t="shared" si="1505"/>
        <v>고매10통</v>
      </c>
      <c r="T4259" s="24" t="str">
        <f t="shared" si="1506"/>
        <v>(고매동)</v>
      </c>
      <c r="U4259" s="24" t="str">
        <f t="shared" si="1507"/>
        <v>고매</v>
      </c>
      <c r="V4259" s="25">
        <f t="shared" si="1508"/>
        <v>10</v>
      </c>
      <c r="W4259" s="25">
        <f t="shared" si="1509"/>
        <v>4</v>
      </c>
      <c r="X4259" s="59"/>
      <c r="Y4259" s="59"/>
      <c r="Z4259" s="59" t="s">
        <v>73</v>
      </c>
      <c r="AA4259" s="63" t="s">
        <v>4907</v>
      </c>
    </row>
    <row r="4260" spans="1:27" ht="16.5" customHeight="1" x14ac:dyDescent="0.3">
      <c r="A4260" s="22" t="b">
        <f t="shared" si="1489"/>
        <v>0</v>
      </c>
      <c r="B4260" s="22" t="b">
        <f t="shared" si="1490"/>
        <v>0</v>
      </c>
      <c r="C4260" s="22" t="b">
        <f t="shared" si="1491"/>
        <v>0</v>
      </c>
      <c r="D4260" s="22" t="b">
        <f t="shared" si="1492"/>
        <v>0</v>
      </c>
      <c r="E4260" s="22" t="b">
        <f t="shared" si="1493"/>
        <v>0</v>
      </c>
      <c r="F4260" s="52" t="b">
        <f t="shared" si="1494"/>
        <v>0</v>
      </c>
      <c r="G4260" s="22" t="b">
        <f t="shared" si="1495"/>
        <v>0</v>
      </c>
      <c r="H4260" s="22" t="b">
        <f t="shared" si="1496"/>
        <v>0</v>
      </c>
      <c r="I4260" s="22" t="b">
        <f t="shared" si="1497"/>
        <v>0</v>
      </c>
      <c r="J4260" s="22" t="b">
        <f t="shared" si="1498"/>
        <v>0</v>
      </c>
      <c r="K4260" s="3" t="str">
        <f t="shared" si="1499"/>
        <v/>
      </c>
      <c r="L4260" s="3" t="str">
        <f t="shared" si="1500"/>
        <v/>
      </c>
      <c r="M4260" s="3" t="str">
        <f t="shared" si="1501"/>
        <v/>
      </c>
      <c r="N4260" s="54" t="str">
        <f t="shared" si="1502"/>
        <v/>
      </c>
      <c r="O4260" s="3" t="str">
        <f t="shared" si="1503"/>
        <v/>
      </c>
      <c r="P4260" s="19" t="str">
        <f t="shared" si="1504"/>
        <v/>
      </c>
      <c r="Q4260" s="23" t="e">
        <f>_xlfn.XLOOKUP(R4260,summary!C1648:C1684,summary!B1648:B1684)</f>
        <v>#N/A</v>
      </c>
      <c r="R4260" s="24" t="str">
        <f t="shared" si="1488"/>
        <v>기흥동</v>
      </c>
      <c r="S4260" s="24" t="str">
        <f t="shared" si="1505"/>
        <v>고매10통</v>
      </c>
      <c r="T4260" s="24" t="str">
        <f t="shared" si="1506"/>
        <v>(고매동)</v>
      </c>
      <c r="U4260" s="24" t="str">
        <f t="shared" si="1507"/>
        <v>고매</v>
      </c>
      <c r="V4260" s="25">
        <f t="shared" si="1508"/>
        <v>10</v>
      </c>
      <c r="W4260" s="25">
        <f t="shared" si="1509"/>
        <v>5</v>
      </c>
      <c r="X4260" s="59"/>
      <c r="Y4260" s="59"/>
      <c r="Z4260" s="59" t="s">
        <v>87</v>
      </c>
      <c r="AA4260" s="63" t="s">
        <v>4908</v>
      </c>
    </row>
    <row r="4261" spans="1:27" ht="16.5" customHeight="1" x14ac:dyDescent="0.3">
      <c r="A4261" s="22" t="b">
        <f t="shared" si="1489"/>
        <v>0</v>
      </c>
      <c r="B4261" s="22" t="b">
        <f t="shared" si="1490"/>
        <v>0</v>
      </c>
      <c r="C4261" s="22" t="b">
        <f t="shared" si="1491"/>
        <v>0</v>
      </c>
      <c r="D4261" s="22" t="b">
        <f t="shared" si="1492"/>
        <v>0</v>
      </c>
      <c r="E4261" s="22" t="b">
        <f t="shared" si="1493"/>
        <v>0</v>
      </c>
      <c r="F4261" s="52" t="b">
        <f t="shared" si="1494"/>
        <v>0</v>
      </c>
      <c r="G4261" s="22" t="b">
        <f t="shared" si="1495"/>
        <v>0</v>
      </c>
      <c r="H4261" s="22" t="b">
        <f t="shared" si="1496"/>
        <v>0</v>
      </c>
      <c r="I4261" s="22" t="b">
        <f t="shared" si="1497"/>
        <v>0</v>
      </c>
      <c r="J4261" s="22" t="b">
        <f t="shared" si="1498"/>
        <v>0</v>
      </c>
      <c r="K4261" s="3" t="str">
        <f t="shared" si="1499"/>
        <v/>
      </c>
      <c r="L4261" s="3" t="str">
        <f t="shared" si="1500"/>
        <v/>
      </c>
      <c r="M4261" s="3" t="str">
        <f t="shared" si="1501"/>
        <v/>
      </c>
      <c r="N4261" s="54" t="str">
        <f t="shared" si="1502"/>
        <v/>
      </c>
      <c r="O4261" s="3" t="str">
        <f t="shared" si="1503"/>
        <v/>
      </c>
      <c r="P4261" s="19" t="str">
        <f t="shared" si="1504"/>
        <v/>
      </c>
      <c r="Q4261" s="23" t="e">
        <f>_xlfn.XLOOKUP(R4261,summary!C1649:C1685,summary!B1649:B1685)</f>
        <v>#N/A</v>
      </c>
      <c r="R4261" s="24" t="str">
        <f t="shared" si="1488"/>
        <v>기흥동</v>
      </c>
      <c r="S4261" s="24" t="str">
        <f t="shared" si="1505"/>
        <v>고매10통</v>
      </c>
      <c r="T4261" s="24" t="str">
        <f t="shared" si="1506"/>
        <v>(고매동)</v>
      </c>
      <c r="U4261" s="24" t="str">
        <f t="shared" si="1507"/>
        <v>고매</v>
      </c>
      <c r="V4261" s="25">
        <f t="shared" si="1508"/>
        <v>10</v>
      </c>
      <c r="W4261" s="25">
        <f t="shared" si="1509"/>
        <v>6</v>
      </c>
      <c r="X4261" s="59"/>
      <c r="Y4261" s="59"/>
      <c r="Z4261" s="59" t="s">
        <v>89</v>
      </c>
      <c r="AA4261" s="63" t="s">
        <v>4909</v>
      </c>
    </row>
    <row r="4262" spans="1:27" ht="16.5" customHeight="1" x14ac:dyDescent="0.3">
      <c r="A4262" s="22" t="b">
        <f t="shared" si="1489"/>
        <v>1</v>
      </c>
      <c r="B4262" s="22" t="b">
        <f t="shared" si="1490"/>
        <v>0</v>
      </c>
      <c r="C4262" s="22" t="b">
        <f t="shared" si="1491"/>
        <v>0</v>
      </c>
      <c r="D4262" s="22" t="b">
        <f t="shared" si="1492"/>
        <v>0</v>
      </c>
      <c r="E4262" s="22" t="b">
        <f t="shared" si="1493"/>
        <v>0</v>
      </c>
      <c r="F4262" s="52" t="b">
        <f t="shared" si="1494"/>
        <v>0</v>
      </c>
      <c r="G4262" s="22" t="b">
        <f t="shared" si="1495"/>
        <v>0</v>
      </c>
      <c r="H4262" s="22" t="b">
        <f t="shared" si="1496"/>
        <v>0</v>
      </c>
      <c r="I4262" s="22" t="b">
        <f t="shared" si="1497"/>
        <v>0</v>
      </c>
      <c r="J4262" s="22" t="b">
        <f t="shared" si="1498"/>
        <v>1</v>
      </c>
      <c r="K4262" s="3" t="str">
        <f t="shared" si="1499"/>
        <v>고매11통</v>
      </c>
      <c r="L4262" s="3" t="str">
        <f t="shared" si="1500"/>
        <v>11</v>
      </c>
      <c r="M4262" s="3">
        <f t="shared" si="1501"/>
        <v>11</v>
      </c>
      <c r="N4262" s="54" t="str">
        <f t="shared" si="1502"/>
        <v>고매</v>
      </c>
      <c r="O4262" s="3" t="str">
        <f t="shared" si="1503"/>
        <v/>
      </c>
      <c r="P4262" s="19" t="str">
        <f t="shared" si="1504"/>
        <v/>
      </c>
      <c r="Q4262" s="23" t="e">
        <f>_xlfn.XLOOKUP(R4262,summary!C1650:C1686,summary!B1650:B1686)</f>
        <v>#N/A</v>
      </c>
      <c r="R4262" s="24" t="str">
        <f t="shared" si="1488"/>
        <v>기흥동</v>
      </c>
      <c r="S4262" s="24" t="str">
        <f t="shared" si="1505"/>
        <v>고매11통</v>
      </c>
      <c r="T4262" s="24" t="str">
        <f t="shared" si="1506"/>
        <v>(고매동)</v>
      </c>
      <c r="U4262" s="24" t="str">
        <f t="shared" si="1507"/>
        <v>고매</v>
      </c>
      <c r="V4262" s="25">
        <f t="shared" si="1508"/>
        <v>11</v>
      </c>
      <c r="W4262" s="25">
        <f t="shared" si="1509"/>
        <v>1</v>
      </c>
      <c r="X4262" s="59"/>
      <c r="Y4262" s="59" t="s">
        <v>4910</v>
      </c>
      <c r="Z4262" s="59" t="s">
        <v>63</v>
      </c>
      <c r="AA4262" s="63" t="s">
        <v>4911</v>
      </c>
    </row>
    <row r="4263" spans="1:27" ht="16.5" customHeight="1" x14ac:dyDescent="0.3">
      <c r="A4263" s="22" t="b">
        <f t="shared" si="1489"/>
        <v>1</v>
      </c>
      <c r="B4263" s="22" t="b">
        <f t="shared" si="1490"/>
        <v>1</v>
      </c>
      <c r="C4263" s="22" t="b">
        <f t="shared" si="1491"/>
        <v>1</v>
      </c>
      <c r="D4263" s="22" t="b">
        <f t="shared" si="1492"/>
        <v>1</v>
      </c>
      <c r="E4263" s="22" t="b">
        <f t="shared" si="1493"/>
        <v>1</v>
      </c>
      <c r="F4263" s="52" t="b">
        <f t="shared" si="1494"/>
        <v>0</v>
      </c>
      <c r="G4263" s="22" t="b">
        <f t="shared" si="1495"/>
        <v>0</v>
      </c>
      <c r="H4263" s="22" t="b">
        <f t="shared" si="1496"/>
        <v>0</v>
      </c>
      <c r="I4263" s="22" t="b">
        <f t="shared" si="1497"/>
        <v>0</v>
      </c>
      <c r="J4263" s="22" t="b">
        <f t="shared" si="1498"/>
        <v>0</v>
      </c>
      <c r="K4263" s="3" t="str">
        <f t="shared" si="1499"/>
        <v/>
      </c>
      <c r="L4263" s="3" t="str">
        <f t="shared" si="1500"/>
        <v/>
      </c>
      <c r="M4263" s="3" t="str">
        <f t="shared" si="1501"/>
        <v/>
      </c>
      <c r="N4263" s="54" t="str">
        <f t="shared" si="1502"/>
        <v/>
      </c>
      <c r="O4263" s="3" t="str">
        <f t="shared" si="1503"/>
        <v/>
      </c>
      <c r="P4263" s="19" t="str">
        <f t="shared" si="1504"/>
        <v>(고매동)</v>
      </c>
      <c r="Q4263" s="23" t="e">
        <f>_xlfn.XLOOKUP(R4263,summary!C1651:C1687,summary!B1651:B1687)</f>
        <v>#N/A</v>
      </c>
      <c r="R4263" s="24" t="str">
        <f t="shared" si="1488"/>
        <v>기흥동</v>
      </c>
      <c r="S4263" s="24" t="str">
        <f t="shared" si="1505"/>
        <v>고매11통</v>
      </c>
      <c r="T4263" s="24" t="str">
        <f t="shared" si="1506"/>
        <v>(고매동)</v>
      </c>
      <c r="U4263" s="24" t="str">
        <f t="shared" si="1507"/>
        <v>고매</v>
      </c>
      <c r="V4263" s="25">
        <f t="shared" si="1508"/>
        <v>11</v>
      </c>
      <c r="W4263" s="25">
        <f t="shared" si="1509"/>
        <v>2</v>
      </c>
      <c r="X4263" s="59"/>
      <c r="Y4263" s="59" t="s">
        <v>4856</v>
      </c>
      <c r="Z4263" s="59" t="s">
        <v>65</v>
      </c>
      <c r="AA4263" s="63" t="s">
        <v>4912</v>
      </c>
    </row>
    <row r="4264" spans="1:27" ht="16.5" customHeight="1" x14ac:dyDescent="0.3">
      <c r="A4264" s="22" t="b">
        <f t="shared" si="1489"/>
        <v>0</v>
      </c>
      <c r="B4264" s="22" t="b">
        <f t="shared" si="1490"/>
        <v>0</v>
      </c>
      <c r="C4264" s="22" t="b">
        <f t="shared" si="1491"/>
        <v>0</v>
      </c>
      <c r="D4264" s="22" t="b">
        <f t="shared" si="1492"/>
        <v>0</v>
      </c>
      <c r="E4264" s="22" t="b">
        <f t="shared" si="1493"/>
        <v>0</v>
      </c>
      <c r="F4264" s="52" t="b">
        <f t="shared" si="1494"/>
        <v>0</v>
      </c>
      <c r="G4264" s="22" t="b">
        <f t="shared" si="1495"/>
        <v>0</v>
      </c>
      <c r="H4264" s="22" t="b">
        <f t="shared" si="1496"/>
        <v>0</v>
      </c>
      <c r="I4264" s="22" t="b">
        <f t="shared" si="1497"/>
        <v>0</v>
      </c>
      <c r="J4264" s="22" t="b">
        <f t="shared" si="1498"/>
        <v>0</v>
      </c>
      <c r="K4264" s="3" t="str">
        <f t="shared" si="1499"/>
        <v/>
      </c>
      <c r="L4264" s="3" t="str">
        <f t="shared" si="1500"/>
        <v/>
      </c>
      <c r="M4264" s="3" t="str">
        <f t="shared" si="1501"/>
        <v/>
      </c>
      <c r="N4264" s="54" t="str">
        <f t="shared" si="1502"/>
        <v/>
      </c>
      <c r="O4264" s="3" t="str">
        <f t="shared" si="1503"/>
        <v/>
      </c>
      <c r="P4264" s="19" t="str">
        <f t="shared" si="1504"/>
        <v/>
      </c>
      <c r="Q4264" s="23" t="e">
        <f>_xlfn.XLOOKUP(R4264,summary!C1652:C1688,summary!B1652:B1688)</f>
        <v>#N/A</v>
      </c>
      <c r="R4264" s="24" t="str">
        <f t="shared" si="1488"/>
        <v>기흥동</v>
      </c>
      <c r="S4264" s="24" t="str">
        <f t="shared" si="1505"/>
        <v>고매11통</v>
      </c>
      <c r="T4264" s="24" t="str">
        <f t="shared" si="1506"/>
        <v>(고매동)</v>
      </c>
      <c r="U4264" s="24" t="str">
        <f t="shared" si="1507"/>
        <v>고매</v>
      </c>
      <c r="V4264" s="25">
        <f t="shared" si="1508"/>
        <v>11</v>
      </c>
      <c r="W4264" s="25">
        <f t="shared" si="1509"/>
        <v>3</v>
      </c>
      <c r="X4264" s="59"/>
      <c r="Y4264" s="59"/>
      <c r="Z4264" s="59" t="s">
        <v>67</v>
      </c>
      <c r="AA4264" s="63" t="s">
        <v>4913</v>
      </c>
    </row>
    <row r="4265" spans="1:27" ht="16.5" customHeight="1" x14ac:dyDescent="0.3">
      <c r="A4265" s="22" t="b">
        <f t="shared" si="1489"/>
        <v>0</v>
      </c>
      <c r="B4265" s="22" t="b">
        <f t="shared" si="1490"/>
        <v>0</v>
      </c>
      <c r="C4265" s="22" t="b">
        <f t="shared" si="1491"/>
        <v>0</v>
      </c>
      <c r="D4265" s="22" t="b">
        <f t="shared" si="1492"/>
        <v>0</v>
      </c>
      <c r="E4265" s="22" t="b">
        <f t="shared" si="1493"/>
        <v>0</v>
      </c>
      <c r="F4265" s="52" t="b">
        <f t="shared" si="1494"/>
        <v>0</v>
      </c>
      <c r="G4265" s="22" t="b">
        <f t="shared" si="1495"/>
        <v>0</v>
      </c>
      <c r="H4265" s="22" t="b">
        <f t="shared" si="1496"/>
        <v>0</v>
      </c>
      <c r="I4265" s="22" t="b">
        <f t="shared" si="1497"/>
        <v>0</v>
      </c>
      <c r="J4265" s="22" t="b">
        <f t="shared" si="1498"/>
        <v>0</v>
      </c>
      <c r="K4265" s="3" t="str">
        <f t="shared" si="1499"/>
        <v/>
      </c>
      <c r="L4265" s="3" t="str">
        <f t="shared" si="1500"/>
        <v/>
      </c>
      <c r="M4265" s="3" t="str">
        <f t="shared" si="1501"/>
        <v/>
      </c>
      <c r="N4265" s="54" t="str">
        <f t="shared" si="1502"/>
        <v/>
      </c>
      <c r="O4265" s="3" t="str">
        <f t="shared" si="1503"/>
        <v/>
      </c>
      <c r="P4265" s="19" t="str">
        <f t="shared" si="1504"/>
        <v/>
      </c>
      <c r="Q4265" s="23" t="e">
        <f>_xlfn.XLOOKUP(R4265,summary!C1653:C1689,summary!B1653:B1689)</f>
        <v>#N/A</v>
      </c>
      <c r="R4265" s="24" t="str">
        <f t="shared" si="1488"/>
        <v>기흥동</v>
      </c>
      <c r="S4265" s="24" t="str">
        <f t="shared" si="1505"/>
        <v>고매11통</v>
      </c>
      <c r="T4265" s="24" t="str">
        <f t="shared" si="1506"/>
        <v>(고매동)</v>
      </c>
      <c r="U4265" s="24" t="str">
        <f t="shared" si="1507"/>
        <v>고매</v>
      </c>
      <c r="V4265" s="25">
        <f t="shared" si="1508"/>
        <v>11</v>
      </c>
      <c r="W4265" s="25">
        <f t="shared" si="1509"/>
        <v>4</v>
      </c>
      <c r="X4265" s="59"/>
      <c r="Y4265" s="59"/>
      <c r="Z4265" s="59" t="s">
        <v>73</v>
      </c>
      <c r="AA4265" s="63" t="s">
        <v>4914</v>
      </c>
    </row>
    <row r="4266" spans="1:27" ht="16.5" customHeight="1" x14ac:dyDescent="0.3">
      <c r="A4266" s="22" t="b">
        <f t="shared" si="1489"/>
        <v>1</v>
      </c>
      <c r="B4266" s="22" t="b">
        <f t="shared" si="1490"/>
        <v>0</v>
      </c>
      <c r="C4266" s="22" t="b">
        <f t="shared" si="1491"/>
        <v>0</v>
      </c>
      <c r="D4266" s="22" t="b">
        <f t="shared" si="1492"/>
        <v>0</v>
      </c>
      <c r="E4266" s="22" t="b">
        <f t="shared" si="1493"/>
        <v>0</v>
      </c>
      <c r="F4266" s="52" t="b">
        <f t="shared" si="1494"/>
        <v>0</v>
      </c>
      <c r="G4266" s="22" t="b">
        <f t="shared" si="1495"/>
        <v>0</v>
      </c>
      <c r="H4266" s="22" t="b">
        <f t="shared" si="1496"/>
        <v>0</v>
      </c>
      <c r="I4266" s="22" t="b">
        <f t="shared" si="1497"/>
        <v>0</v>
      </c>
      <c r="J4266" s="22" t="b">
        <f t="shared" si="1498"/>
        <v>1</v>
      </c>
      <c r="K4266" s="3" t="str">
        <f t="shared" si="1499"/>
        <v/>
      </c>
      <c r="L4266" s="3" t="str">
        <f t="shared" si="1500"/>
        <v/>
      </c>
      <c r="M4266" s="3" t="str">
        <f t="shared" si="1501"/>
        <v/>
      </c>
      <c r="N4266" s="54" t="str">
        <f t="shared" si="1502"/>
        <v/>
      </c>
      <c r="O4266" s="3" t="str">
        <f t="shared" si="1503"/>
        <v/>
      </c>
      <c r="P4266" s="19" t="str">
        <f t="shared" si="1504"/>
        <v/>
      </c>
      <c r="Q4266" s="23" t="e">
        <f>_xlfn.XLOOKUP(R4266,summary!C1654:C1690,summary!B1654:B1690)</f>
        <v>#N/A</v>
      </c>
      <c r="R4266" s="24" t="str">
        <f t="shared" si="1488"/>
        <v>읍 면 동</v>
      </c>
      <c r="S4266" s="24" t="str">
        <f t="shared" si="1505"/>
        <v>통 리 명</v>
      </c>
      <c r="T4266" s="24" t="str">
        <f t="shared" si="1506"/>
        <v/>
      </c>
      <c r="U4266" s="24" t="str">
        <f t="shared" si="1507"/>
        <v/>
      </c>
      <c r="V4266" s="25" t="str">
        <f t="shared" si="1508"/>
        <v/>
      </c>
      <c r="W4266" s="25" t="str">
        <f t="shared" si="1509"/>
        <v/>
      </c>
      <c r="X4266" s="59" t="s">
        <v>121</v>
      </c>
      <c r="Y4266" s="59" t="s">
        <v>122</v>
      </c>
      <c r="Z4266" s="59" t="s">
        <v>59</v>
      </c>
      <c r="AA4266" s="63" t="s">
        <v>2628</v>
      </c>
    </row>
    <row r="4267" spans="1:27" ht="16.5" customHeight="1" x14ac:dyDescent="0.3">
      <c r="A4267" s="22" t="b">
        <f t="shared" si="1489"/>
        <v>1</v>
      </c>
      <c r="B4267" s="22" t="b">
        <f t="shared" si="1490"/>
        <v>0</v>
      </c>
      <c r="C4267" s="22" t="b">
        <f t="shared" si="1491"/>
        <v>0</v>
      </c>
      <c r="D4267" s="22" t="b">
        <f t="shared" si="1492"/>
        <v>0</v>
      </c>
      <c r="E4267" s="22" t="b">
        <f t="shared" si="1493"/>
        <v>0</v>
      </c>
      <c r="F4267" s="52" t="b">
        <f t="shared" si="1494"/>
        <v>0</v>
      </c>
      <c r="G4267" s="22" t="b">
        <f t="shared" si="1495"/>
        <v>0</v>
      </c>
      <c r="H4267" s="22" t="b">
        <f t="shared" si="1496"/>
        <v>0</v>
      </c>
      <c r="I4267" s="22" t="b">
        <f t="shared" si="1497"/>
        <v>0</v>
      </c>
      <c r="J4267" s="22" t="b">
        <f t="shared" si="1498"/>
        <v>1</v>
      </c>
      <c r="K4267" s="3" t="str">
        <f t="shared" si="1499"/>
        <v>농서1통</v>
      </c>
      <c r="L4267" s="3" t="str">
        <f t="shared" si="1500"/>
        <v>서1</v>
      </c>
      <c r="M4267" s="3">
        <f t="shared" si="1501"/>
        <v>1</v>
      </c>
      <c r="N4267" s="54" t="str">
        <f t="shared" si="1502"/>
        <v>농서</v>
      </c>
      <c r="O4267" s="3" t="str">
        <f t="shared" si="1503"/>
        <v/>
      </c>
      <c r="P4267" s="19" t="str">
        <f t="shared" si="1504"/>
        <v/>
      </c>
      <c r="Q4267" s="23" t="e">
        <f>_xlfn.XLOOKUP(R4267,summary!C1655:C1691,summary!B1655:B1691)</f>
        <v>#N/A</v>
      </c>
      <c r="R4267" s="24" t="str">
        <f t="shared" si="1488"/>
        <v>서농동</v>
      </c>
      <c r="S4267" s="24" t="str">
        <f t="shared" si="1505"/>
        <v>농서1통</v>
      </c>
      <c r="T4267" s="24" t="str">
        <f t="shared" si="1506"/>
        <v>(농서동, 용수골)</v>
      </c>
      <c r="U4267" s="24" t="str">
        <f t="shared" si="1507"/>
        <v>농서</v>
      </c>
      <c r="V4267" s="25">
        <f t="shared" si="1508"/>
        <v>1</v>
      </c>
      <c r="W4267" s="25">
        <f t="shared" si="1509"/>
        <v>1</v>
      </c>
      <c r="X4267" s="59" t="s">
        <v>21</v>
      </c>
      <c r="Y4267" s="59" t="s">
        <v>4915</v>
      </c>
      <c r="Z4267" s="59" t="s">
        <v>63</v>
      </c>
      <c r="AA4267" s="63" t="s">
        <v>4916</v>
      </c>
    </row>
    <row r="4268" spans="1:27" ht="16.5" customHeight="1" x14ac:dyDescent="0.3">
      <c r="A4268" s="22" t="b">
        <f t="shared" si="1489"/>
        <v>1</v>
      </c>
      <c r="B4268" s="22" t="b">
        <f t="shared" si="1490"/>
        <v>1</v>
      </c>
      <c r="C4268" s="22" t="b">
        <f t="shared" si="1491"/>
        <v>1</v>
      </c>
      <c r="D4268" s="22" t="b">
        <f t="shared" si="1492"/>
        <v>1</v>
      </c>
      <c r="E4268" s="22" t="b">
        <f t="shared" si="1493"/>
        <v>1</v>
      </c>
      <c r="F4268" s="52" t="b">
        <f t="shared" si="1494"/>
        <v>0</v>
      </c>
      <c r="G4268" s="22" t="b">
        <f t="shared" si="1495"/>
        <v>0</v>
      </c>
      <c r="H4268" s="22" t="b">
        <f t="shared" si="1496"/>
        <v>0</v>
      </c>
      <c r="I4268" s="22" t="b">
        <f t="shared" si="1497"/>
        <v>0</v>
      </c>
      <c r="J4268" s="22" t="b">
        <f t="shared" si="1498"/>
        <v>0</v>
      </c>
      <c r="K4268" s="3" t="str">
        <f t="shared" si="1499"/>
        <v/>
      </c>
      <c r="L4268" s="3" t="str">
        <f t="shared" si="1500"/>
        <v/>
      </c>
      <c r="M4268" s="3" t="str">
        <f t="shared" si="1501"/>
        <v/>
      </c>
      <c r="N4268" s="54" t="str">
        <f t="shared" si="1502"/>
        <v/>
      </c>
      <c r="O4268" s="3" t="str">
        <f t="shared" si="1503"/>
        <v/>
      </c>
      <c r="P4268" s="19" t="str">
        <f t="shared" si="1504"/>
        <v>(농서동, 용수골)</v>
      </c>
      <c r="Q4268" s="23" t="e">
        <f>_xlfn.XLOOKUP(R4268,summary!C1656:C1692,summary!B1656:B1692)</f>
        <v>#N/A</v>
      </c>
      <c r="R4268" s="24" t="str">
        <f t="shared" si="1488"/>
        <v>서농동</v>
      </c>
      <c r="S4268" s="24" t="str">
        <f t="shared" si="1505"/>
        <v>농서1통</v>
      </c>
      <c r="T4268" s="24" t="str">
        <f t="shared" si="1506"/>
        <v>(농서동, 용수골)</v>
      </c>
      <c r="U4268" s="24" t="str">
        <f t="shared" si="1507"/>
        <v>농서</v>
      </c>
      <c r="V4268" s="25">
        <f t="shared" si="1508"/>
        <v>1</v>
      </c>
      <c r="W4268" s="25" t="str">
        <f t="shared" si="1509"/>
        <v/>
      </c>
      <c r="X4268" s="59"/>
      <c r="Y4268" s="59" t="s">
        <v>4917</v>
      </c>
      <c r="Z4268" s="59"/>
      <c r="AA4268" s="63"/>
    </row>
    <row r="4269" spans="1:27" ht="16.5" customHeight="1" x14ac:dyDescent="0.3">
      <c r="A4269" s="22" t="b">
        <f t="shared" si="1489"/>
        <v>1</v>
      </c>
      <c r="B4269" s="22" t="b">
        <f t="shared" si="1490"/>
        <v>0</v>
      </c>
      <c r="C4269" s="22" t="b">
        <f t="shared" si="1491"/>
        <v>0</v>
      </c>
      <c r="D4269" s="22" t="b">
        <f t="shared" si="1492"/>
        <v>0</v>
      </c>
      <c r="E4269" s="22" t="b">
        <f t="shared" si="1493"/>
        <v>0</v>
      </c>
      <c r="F4269" s="52" t="b">
        <f t="shared" si="1494"/>
        <v>0</v>
      </c>
      <c r="G4269" s="22" t="b">
        <f t="shared" si="1495"/>
        <v>0</v>
      </c>
      <c r="H4269" s="22" t="b">
        <f t="shared" si="1496"/>
        <v>0</v>
      </c>
      <c r="I4269" s="22" t="b">
        <f t="shared" si="1497"/>
        <v>0</v>
      </c>
      <c r="J4269" s="22" t="b">
        <f t="shared" si="1498"/>
        <v>1</v>
      </c>
      <c r="K4269" s="3" t="str">
        <f t="shared" si="1499"/>
        <v>농서2통</v>
      </c>
      <c r="L4269" s="3" t="str">
        <f t="shared" si="1500"/>
        <v>서2</v>
      </c>
      <c r="M4269" s="3">
        <f t="shared" si="1501"/>
        <v>2</v>
      </c>
      <c r="N4269" s="54" t="str">
        <f t="shared" si="1502"/>
        <v>농서</v>
      </c>
      <c r="O4269" s="3" t="str">
        <f t="shared" si="1503"/>
        <v/>
      </c>
      <c r="P4269" s="19" t="str">
        <f t="shared" si="1504"/>
        <v/>
      </c>
      <c r="Q4269" s="23" t="e">
        <f>_xlfn.XLOOKUP(R4269,summary!C1657:C1693,summary!B1657:B1693)</f>
        <v>#N/A</v>
      </c>
      <c r="R4269" s="24" t="str">
        <f t="shared" si="1488"/>
        <v>서농동</v>
      </c>
      <c r="S4269" s="24" t="str">
        <f t="shared" si="1505"/>
        <v>농서2통</v>
      </c>
      <c r="T4269" s="24" t="str">
        <f t="shared" si="1506"/>
        <v>(농서동, 반월)</v>
      </c>
      <c r="U4269" s="24" t="str">
        <f t="shared" si="1507"/>
        <v>농서</v>
      </c>
      <c r="V4269" s="25">
        <f t="shared" si="1508"/>
        <v>2</v>
      </c>
      <c r="W4269" s="25">
        <f t="shared" si="1509"/>
        <v>1</v>
      </c>
      <c r="X4269" s="59"/>
      <c r="Y4269" s="59" t="s">
        <v>4918</v>
      </c>
      <c r="Z4269" s="59" t="s">
        <v>63</v>
      </c>
      <c r="AA4269" s="63" t="s">
        <v>4919</v>
      </c>
    </row>
    <row r="4270" spans="1:27" ht="16.5" customHeight="1" x14ac:dyDescent="0.3">
      <c r="A4270" s="22" t="b">
        <f t="shared" si="1489"/>
        <v>1</v>
      </c>
      <c r="B4270" s="22" t="b">
        <f t="shared" si="1490"/>
        <v>1</v>
      </c>
      <c r="C4270" s="22" t="b">
        <f t="shared" si="1491"/>
        <v>1</v>
      </c>
      <c r="D4270" s="22" t="b">
        <f t="shared" si="1492"/>
        <v>1</v>
      </c>
      <c r="E4270" s="22" t="b">
        <f t="shared" si="1493"/>
        <v>1</v>
      </c>
      <c r="F4270" s="52" t="b">
        <f t="shared" si="1494"/>
        <v>0</v>
      </c>
      <c r="G4270" s="22" t="b">
        <f t="shared" si="1495"/>
        <v>0</v>
      </c>
      <c r="H4270" s="22" t="b">
        <f t="shared" si="1496"/>
        <v>0</v>
      </c>
      <c r="I4270" s="22" t="b">
        <f t="shared" si="1497"/>
        <v>0</v>
      </c>
      <c r="J4270" s="22" t="b">
        <f t="shared" si="1498"/>
        <v>0</v>
      </c>
      <c r="K4270" s="3" t="str">
        <f t="shared" si="1499"/>
        <v/>
      </c>
      <c r="L4270" s="3" t="str">
        <f t="shared" si="1500"/>
        <v/>
      </c>
      <c r="M4270" s="3" t="str">
        <f t="shared" si="1501"/>
        <v/>
      </c>
      <c r="N4270" s="54" t="str">
        <f t="shared" si="1502"/>
        <v/>
      </c>
      <c r="O4270" s="3" t="str">
        <f t="shared" si="1503"/>
        <v/>
      </c>
      <c r="P4270" s="19" t="str">
        <f t="shared" si="1504"/>
        <v>(농서동, 반월)</v>
      </c>
      <c r="Q4270" s="23" t="e">
        <f>_xlfn.XLOOKUP(R4270,summary!C1658:C1694,summary!B1658:B1694)</f>
        <v>#N/A</v>
      </c>
      <c r="R4270" s="24" t="str">
        <f t="shared" si="1488"/>
        <v>서농동</v>
      </c>
      <c r="S4270" s="24" t="str">
        <f t="shared" si="1505"/>
        <v>농서2통</v>
      </c>
      <c r="T4270" s="24" t="str">
        <f t="shared" si="1506"/>
        <v>(농서동, 반월)</v>
      </c>
      <c r="U4270" s="24" t="str">
        <f t="shared" si="1507"/>
        <v>농서</v>
      </c>
      <c r="V4270" s="25">
        <f t="shared" si="1508"/>
        <v>2</v>
      </c>
      <c r="W4270" s="25">
        <f t="shared" si="1509"/>
        <v>2</v>
      </c>
      <c r="X4270" s="59"/>
      <c r="Y4270" s="59" t="s">
        <v>4920</v>
      </c>
      <c r="Z4270" s="59" t="s">
        <v>65</v>
      </c>
      <c r="AA4270" s="63" t="s">
        <v>4921</v>
      </c>
    </row>
    <row r="4271" spans="1:27" ht="16.5" customHeight="1" x14ac:dyDescent="0.3">
      <c r="A4271" s="22" t="b">
        <f t="shared" si="1489"/>
        <v>0</v>
      </c>
      <c r="B4271" s="22" t="b">
        <f t="shared" si="1490"/>
        <v>0</v>
      </c>
      <c r="C4271" s="22" t="b">
        <f t="shared" si="1491"/>
        <v>0</v>
      </c>
      <c r="D4271" s="22" t="b">
        <f t="shared" si="1492"/>
        <v>0</v>
      </c>
      <c r="E4271" s="22" t="b">
        <f t="shared" si="1493"/>
        <v>0</v>
      </c>
      <c r="F4271" s="52" t="b">
        <f t="shared" si="1494"/>
        <v>0</v>
      </c>
      <c r="G4271" s="22" t="b">
        <f t="shared" si="1495"/>
        <v>0</v>
      </c>
      <c r="H4271" s="22" t="b">
        <f t="shared" si="1496"/>
        <v>0</v>
      </c>
      <c r="I4271" s="22" t="b">
        <f t="shared" si="1497"/>
        <v>0</v>
      </c>
      <c r="J4271" s="22" t="b">
        <f t="shared" si="1498"/>
        <v>0</v>
      </c>
      <c r="K4271" s="3" t="str">
        <f t="shared" si="1499"/>
        <v/>
      </c>
      <c r="L4271" s="3" t="str">
        <f t="shared" si="1500"/>
        <v/>
      </c>
      <c r="M4271" s="3" t="str">
        <f t="shared" si="1501"/>
        <v/>
      </c>
      <c r="N4271" s="54" t="str">
        <f t="shared" si="1502"/>
        <v/>
      </c>
      <c r="O4271" s="3" t="str">
        <f t="shared" si="1503"/>
        <v/>
      </c>
      <c r="P4271" s="19" t="str">
        <f t="shared" si="1504"/>
        <v/>
      </c>
      <c r="Q4271" s="23" t="e">
        <f>_xlfn.XLOOKUP(R4271,summary!C1659:C1695,summary!B1659:B1695)</f>
        <v>#N/A</v>
      </c>
      <c r="R4271" s="24" t="str">
        <f t="shared" si="1488"/>
        <v>서농동</v>
      </c>
      <c r="S4271" s="24" t="str">
        <f t="shared" si="1505"/>
        <v>농서2통</v>
      </c>
      <c r="T4271" s="24" t="str">
        <f t="shared" si="1506"/>
        <v>(농서동, 반월)</v>
      </c>
      <c r="U4271" s="24" t="str">
        <f t="shared" si="1507"/>
        <v>농서</v>
      </c>
      <c r="V4271" s="25">
        <f t="shared" si="1508"/>
        <v>2</v>
      </c>
      <c r="W4271" s="25">
        <f t="shared" si="1509"/>
        <v>3</v>
      </c>
      <c r="X4271" s="59"/>
      <c r="Y4271" s="59"/>
      <c r="Z4271" s="59" t="s">
        <v>67</v>
      </c>
      <c r="AA4271" s="63" t="s">
        <v>4922</v>
      </c>
    </row>
    <row r="4272" spans="1:27" ht="16.5" customHeight="1" x14ac:dyDescent="0.3">
      <c r="A4272" s="22" t="b">
        <f t="shared" si="1489"/>
        <v>1</v>
      </c>
      <c r="B4272" s="22" t="b">
        <f t="shared" si="1490"/>
        <v>0</v>
      </c>
      <c r="C4272" s="22" t="b">
        <f t="shared" si="1491"/>
        <v>0</v>
      </c>
      <c r="D4272" s="22" t="b">
        <f t="shared" si="1492"/>
        <v>0</v>
      </c>
      <c r="E4272" s="22" t="b">
        <f t="shared" si="1493"/>
        <v>0</v>
      </c>
      <c r="F4272" s="52" t="b">
        <f t="shared" si="1494"/>
        <v>0</v>
      </c>
      <c r="G4272" s="22" t="b">
        <f t="shared" si="1495"/>
        <v>0</v>
      </c>
      <c r="H4272" s="22" t="b">
        <f t="shared" si="1496"/>
        <v>0</v>
      </c>
      <c r="I4272" s="22" t="b">
        <f t="shared" si="1497"/>
        <v>0</v>
      </c>
      <c r="J4272" s="22" t="b">
        <f t="shared" si="1498"/>
        <v>1</v>
      </c>
      <c r="K4272" s="3" t="str">
        <f t="shared" si="1499"/>
        <v>농서3통</v>
      </c>
      <c r="L4272" s="3" t="str">
        <f t="shared" si="1500"/>
        <v>서3</v>
      </c>
      <c r="M4272" s="3">
        <f t="shared" si="1501"/>
        <v>3</v>
      </c>
      <c r="N4272" s="54" t="str">
        <f t="shared" si="1502"/>
        <v>농서</v>
      </c>
      <c r="O4272" s="3" t="str">
        <f t="shared" si="1503"/>
        <v/>
      </c>
      <c r="P4272" s="19" t="str">
        <f t="shared" si="1504"/>
        <v/>
      </c>
      <c r="Q4272" s="23" t="e">
        <f>_xlfn.XLOOKUP(R4272,summary!C1660:C1696,summary!B1660:B1696)</f>
        <v>#N/A</v>
      </c>
      <c r="R4272" s="24" t="str">
        <f t="shared" si="1488"/>
        <v>서농동</v>
      </c>
      <c r="S4272" s="24" t="str">
        <f t="shared" si="1505"/>
        <v>농서3통</v>
      </c>
      <c r="T4272" s="24" t="str">
        <f t="shared" si="1506"/>
        <v>(농서동)</v>
      </c>
      <c r="U4272" s="24" t="str">
        <f t="shared" si="1507"/>
        <v>농서</v>
      </c>
      <c r="V4272" s="25">
        <f t="shared" si="1508"/>
        <v>3</v>
      </c>
      <c r="W4272" s="25">
        <f t="shared" si="1509"/>
        <v>1</v>
      </c>
      <c r="X4272" s="59"/>
      <c r="Y4272" s="59" t="s">
        <v>4923</v>
      </c>
      <c r="Z4272" s="59" t="s">
        <v>63</v>
      </c>
      <c r="AA4272" s="63" t="s">
        <v>4924</v>
      </c>
    </row>
    <row r="4273" spans="1:27" ht="16.5" customHeight="1" x14ac:dyDescent="0.3">
      <c r="A4273" s="22" t="b">
        <f t="shared" si="1489"/>
        <v>1</v>
      </c>
      <c r="B4273" s="22" t="b">
        <f t="shared" si="1490"/>
        <v>1</v>
      </c>
      <c r="C4273" s="22" t="b">
        <f t="shared" si="1491"/>
        <v>1</v>
      </c>
      <c r="D4273" s="22" t="b">
        <f t="shared" si="1492"/>
        <v>1</v>
      </c>
      <c r="E4273" s="22" t="b">
        <f t="shared" si="1493"/>
        <v>1</v>
      </c>
      <c r="F4273" s="52" t="b">
        <f t="shared" si="1494"/>
        <v>0</v>
      </c>
      <c r="G4273" s="22" t="b">
        <f t="shared" si="1495"/>
        <v>0</v>
      </c>
      <c r="H4273" s="22" t="b">
        <f t="shared" si="1496"/>
        <v>0</v>
      </c>
      <c r="I4273" s="22" t="b">
        <f t="shared" si="1497"/>
        <v>0</v>
      </c>
      <c r="J4273" s="22" t="b">
        <f t="shared" si="1498"/>
        <v>0</v>
      </c>
      <c r="K4273" s="3" t="str">
        <f t="shared" si="1499"/>
        <v/>
      </c>
      <c r="L4273" s="3" t="str">
        <f t="shared" si="1500"/>
        <v/>
      </c>
      <c r="M4273" s="3" t="str">
        <f t="shared" si="1501"/>
        <v/>
      </c>
      <c r="N4273" s="54" t="str">
        <f t="shared" si="1502"/>
        <v/>
      </c>
      <c r="O4273" s="3" t="str">
        <f t="shared" si="1503"/>
        <v/>
      </c>
      <c r="P4273" s="19" t="str">
        <f t="shared" si="1504"/>
        <v>(농서동)</v>
      </c>
      <c r="Q4273" s="23" t="e">
        <f>_xlfn.XLOOKUP(R4273,summary!C1661:C1697,summary!B1661:B1697)</f>
        <v>#N/A</v>
      </c>
      <c r="R4273" s="24" t="str">
        <f t="shared" si="1488"/>
        <v>서농동</v>
      </c>
      <c r="S4273" s="24" t="str">
        <f t="shared" si="1505"/>
        <v>농서3통</v>
      </c>
      <c r="T4273" s="24" t="str">
        <f t="shared" si="1506"/>
        <v>(농서동)</v>
      </c>
      <c r="U4273" s="24" t="str">
        <f t="shared" si="1507"/>
        <v>농서</v>
      </c>
      <c r="V4273" s="25">
        <f t="shared" si="1508"/>
        <v>3</v>
      </c>
      <c r="W4273" s="25">
        <f t="shared" si="1509"/>
        <v>2</v>
      </c>
      <c r="X4273" s="59"/>
      <c r="Y4273" s="59" t="s">
        <v>4925</v>
      </c>
      <c r="Z4273" s="59" t="s">
        <v>65</v>
      </c>
      <c r="AA4273" s="63" t="s">
        <v>4926</v>
      </c>
    </row>
    <row r="4274" spans="1:27" ht="16.5" customHeight="1" x14ac:dyDescent="0.3">
      <c r="A4274" s="22" t="b">
        <f t="shared" si="1489"/>
        <v>0</v>
      </c>
      <c r="B4274" s="22" t="b">
        <f t="shared" si="1490"/>
        <v>0</v>
      </c>
      <c r="C4274" s="22" t="b">
        <f t="shared" si="1491"/>
        <v>0</v>
      </c>
      <c r="D4274" s="22" t="b">
        <f t="shared" si="1492"/>
        <v>0</v>
      </c>
      <c r="E4274" s="22" t="b">
        <f t="shared" si="1493"/>
        <v>0</v>
      </c>
      <c r="F4274" s="52" t="b">
        <f t="shared" si="1494"/>
        <v>0</v>
      </c>
      <c r="G4274" s="22" t="b">
        <f t="shared" si="1495"/>
        <v>0</v>
      </c>
      <c r="H4274" s="22" t="b">
        <f t="shared" si="1496"/>
        <v>0</v>
      </c>
      <c r="I4274" s="22" t="b">
        <f t="shared" si="1497"/>
        <v>0</v>
      </c>
      <c r="J4274" s="22" t="b">
        <f t="shared" si="1498"/>
        <v>0</v>
      </c>
      <c r="K4274" s="3" t="str">
        <f t="shared" si="1499"/>
        <v/>
      </c>
      <c r="L4274" s="3" t="str">
        <f t="shared" si="1500"/>
        <v/>
      </c>
      <c r="M4274" s="3" t="str">
        <f t="shared" si="1501"/>
        <v/>
      </c>
      <c r="N4274" s="54" t="str">
        <f t="shared" si="1502"/>
        <v/>
      </c>
      <c r="O4274" s="3" t="str">
        <f t="shared" si="1503"/>
        <v/>
      </c>
      <c r="P4274" s="19" t="str">
        <f t="shared" si="1504"/>
        <v/>
      </c>
      <c r="Q4274" s="23" t="e">
        <f>_xlfn.XLOOKUP(R4274,summary!C1662:C1698,summary!B1662:B1698)</f>
        <v>#N/A</v>
      </c>
      <c r="R4274" s="24" t="str">
        <f t="shared" si="1488"/>
        <v>서농동</v>
      </c>
      <c r="S4274" s="24" t="str">
        <f t="shared" si="1505"/>
        <v>농서3통</v>
      </c>
      <c r="T4274" s="24" t="str">
        <f t="shared" si="1506"/>
        <v>(농서동)</v>
      </c>
      <c r="U4274" s="24" t="str">
        <f t="shared" si="1507"/>
        <v>농서</v>
      </c>
      <c r="V4274" s="25">
        <f t="shared" si="1508"/>
        <v>3</v>
      </c>
      <c r="W4274" s="25">
        <f t="shared" si="1509"/>
        <v>3</v>
      </c>
      <c r="X4274" s="59"/>
      <c r="Y4274" s="59"/>
      <c r="Z4274" s="59" t="s">
        <v>67</v>
      </c>
      <c r="AA4274" s="63" t="s">
        <v>4927</v>
      </c>
    </row>
    <row r="4275" spans="1:27" ht="16.5" customHeight="1" x14ac:dyDescent="0.3">
      <c r="A4275" s="22" t="b">
        <f t="shared" si="1489"/>
        <v>0</v>
      </c>
      <c r="B4275" s="22" t="b">
        <f t="shared" si="1490"/>
        <v>0</v>
      </c>
      <c r="C4275" s="22" t="b">
        <f t="shared" si="1491"/>
        <v>0</v>
      </c>
      <c r="D4275" s="22" t="b">
        <f t="shared" si="1492"/>
        <v>0</v>
      </c>
      <c r="E4275" s="22" t="b">
        <f t="shared" si="1493"/>
        <v>0</v>
      </c>
      <c r="F4275" s="52" t="b">
        <f t="shared" si="1494"/>
        <v>0</v>
      </c>
      <c r="G4275" s="22" t="b">
        <f t="shared" si="1495"/>
        <v>0</v>
      </c>
      <c r="H4275" s="22" t="b">
        <f t="shared" si="1496"/>
        <v>0</v>
      </c>
      <c r="I4275" s="22" t="b">
        <f t="shared" si="1497"/>
        <v>0</v>
      </c>
      <c r="J4275" s="22" t="b">
        <f t="shared" si="1498"/>
        <v>0</v>
      </c>
      <c r="K4275" s="3" t="str">
        <f t="shared" si="1499"/>
        <v/>
      </c>
      <c r="L4275" s="3" t="str">
        <f t="shared" si="1500"/>
        <v/>
      </c>
      <c r="M4275" s="3" t="str">
        <f t="shared" si="1501"/>
        <v/>
      </c>
      <c r="N4275" s="54" t="str">
        <f t="shared" si="1502"/>
        <v/>
      </c>
      <c r="O4275" s="3" t="str">
        <f t="shared" si="1503"/>
        <v/>
      </c>
      <c r="P4275" s="19" t="str">
        <f t="shared" si="1504"/>
        <v/>
      </c>
      <c r="Q4275" s="23" t="e">
        <f>_xlfn.XLOOKUP(R4275,summary!C1663:C1699,summary!B1663:B1699)</f>
        <v>#N/A</v>
      </c>
      <c r="R4275" s="24" t="str">
        <f t="shared" si="1488"/>
        <v>서농동</v>
      </c>
      <c r="S4275" s="24" t="str">
        <f t="shared" si="1505"/>
        <v>농서3통</v>
      </c>
      <c r="T4275" s="24" t="str">
        <f t="shared" si="1506"/>
        <v>(농서동)</v>
      </c>
      <c r="U4275" s="24" t="str">
        <f t="shared" si="1507"/>
        <v>농서</v>
      </c>
      <c r="V4275" s="25">
        <f t="shared" si="1508"/>
        <v>3</v>
      </c>
      <c r="W4275" s="25">
        <f t="shared" si="1509"/>
        <v>4</v>
      </c>
      <c r="X4275" s="59"/>
      <c r="Y4275" s="59"/>
      <c r="Z4275" s="59" t="s">
        <v>73</v>
      </c>
      <c r="AA4275" s="63" t="s">
        <v>4928</v>
      </c>
    </row>
    <row r="4276" spans="1:27" ht="16.5" customHeight="1" x14ac:dyDescent="0.3">
      <c r="A4276" s="22" t="b">
        <f t="shared" si="1489"/>
        <v>0</v>
      </c>
      <c r="B4276" s="22" t="b">
        <f t="shared" si="1490"/>
        <v>0</v>
      </c>
      <c r="C4276" s="22" t="b">
        <f t="shared" si="1491"/>
        <v>0</v>
      </c>
      <c r="D4276" s="22" t="b">
        <f t="shared" si="1492"/>
        <v>0</v>
      </c>
      <c r="E4276" s="22" t="b">
        <f t="shared" si="1493"/>
        <v>0</v>
      </c>
      <c r="F4276" s="52" t="b">
        <f t="shared" si="1494"/>
        <v>0</v>
      </c>
      <c r="G4276" s="22" t="b">
        <f t="shared" si="1495"/>
        <v>0</v>
      </c>
      <c r="H4276" s="22" t="b">
        <f t="shared" si="1496"/>
        <v>0</v>
      </c>
      <c r="I4276" s="22" t="b">
        <f t="shared" si="1497"/>
        <v>0</v>
      </c>
      <c r="J4276" s="22" t="b">
        <f t="shared" si="1498"/>
        <v>0</v>
      </c>
      <c r="K4276" s="3" t="str">
        <f t="shared" si="1499"/>
        <v/>
      </c>
      <c r="L4276" s="3" t="str">
        <f t="shared" si="1500"/>
        <v/>
      </c>
      <c r="M4276" s="3" t="str">
        <f t="shared" si="1501"/>
        <v/>
      </c>
      <c r="N4276" s="54" t="str">
        <f t="shared" si="1502"/>
        <v/>
      </c>
      <c r="O4276" s="3" t="str">
        <f t="shared" si="1503"/>
        <v/>
      </c>
      <c r="P4276" s="19" t="str">
        <f t="shared" si="1504"/>
        <v/>
      </c>
      <c r="Q4276" s="23" t="e">
        <f>_xlfn.XLOOKUP(R4276,summary!C1664:C1700,summary!B1664:B1700)</f>
        <v>#N/A</v>
      </c>
      <c r="R4276" s="24" t="str">
        <f t="shared" si="1488"/>
        <v>서농동</v>
      </c>
      <c r="S4276" s="24" t="str">
        <f t="shared" si="1505"/>
        <v>농서3통</v>
      </c>
      <c r="T4276" s="24" t="str">
        <f t="shared" si="1506"/>
        <v>(농서동)</v>
      </c>
      <c r="U4276" s="24" t="str">
        <f t="shared" si="1507"/>
        <v>농서</v>
      </c>
      <c r="V4276" s="25">
        <f t="shared" si="1508"/>
        <v>3</v>
      </c>
      <c r="W4276" s="25">
        <f t="shared" si="1509"/>
        <v>5</v>
      </c>
      <c r="X4276" s="59"/>
      <c r="Y4276" s="59"/>
      <c r="Z4276" s="59" t="s">
        <v>87</v>
      </c>
      <c r="AA4276" s="63" t="s">
        <v>4929</v>
      </c>
    </row>
    <row r="4277" spans="1:27" ht="16.5" customHeight="1" x14ac:dyDescent="0.3">
      <c r="A4277" s="22" t="b">
        <f t="shared" si="1489"/>
        <v>0</v>
      </c>
      <c r="B4277" s="22" t="b">
        <f t="shared" si="1490"/>
        <v>0</v>
      </c>
      <c r="C4277" s="22" t="b">
        <f t="shared" si="1491"/>
        <v>0</v>
      </c>
      <c r="D4277" s="22" t="b">
        <f t="shared" si="1492"/>
        <v>0</v>
      </c>
      <c r="E4277" s="22" t="b">
        <f t="shared" si="1493"/>
        <v>0</v>
      </c>
      <c r="F4277" s="52" t="b">
        <f t="shared" si="1494"/>
        <v>0</v>
      </c>
      <c r="G4277" s="22" t="b">
        <f t="shared" si="1495"/>
        <v>0</v>
      </c>
      <c r="H4277" s="22" t="b">
        <f t="shared" si="1496"/>
        <v>0</v>
      </c>
      <c r="I4277" s="22" t="b">
        <f t="shared" si="1497"/>
        <v>0</v>
      </c>
      <c r="J4277" s="22" t="b">
        <f t="shared" si="1498"/>
        <v>0</v>
      </c>
      <c r="K4277" s="3" t="str">
        <f t="shared" si="1499"/>
        <v/>
      </c>
      <c r="L4277" s="3" t="str">
        <f t="shared" si="1500"/>
        <v/>
      </c>
      <c r="M4277" s="3" t="str">
        <f t="shared" si="1501"/>
        <v/>
      </c>
      <c r="N4277" s="54" t="str">
        <f t="shared" si="1502"/>
        <v/>
      </c>
      <c r="O4277" s="3" t="str">
        <f t="shared" si="1503"/>
        <v/>
      </c>
      <c r="P4277" s="19" t="str">
        <f t="shared" si="1504"/>
        <v/>
      </c>
      <c r="Q4277" s="23" t="e">
        <f>_xlfn.XLOOKUP(R4277,summary!C1665:C1701,summary!B1665:B1701)</f>
        <v>#N/A</v>
      </c>
      <c r="R4277" s="24" t="str">
        <f t="shared" si="1488"/>
        <v>서농동</v>
      </c>
      <c r="S4277" s="24" t="str">
        <f t="shared" si="1505"/>
        <v>농서3통</v>
      </c>
      <c r="T4277" s="24" t="str">
        <f t="shared" si="1506"/>
        <v>(농서동)</v>
      </c>
      <c r="U4277" s="24" t="str">
        <f t="shared" si="1507"/>
        <v>농서</v>
      </c>
      <c r="V4277" s="25">
        <f t="shared" si="1508"/>
        <v>3</v>
      </c>
      <c r="W4277" s="25">
        <f t="shared" si="1509"/>
        <v>6</v>
      </c>
      <c r="X4277" s="59"/>
      <c r="Y4277" s="59"/>
      <c r="Z4277" s="59" t="s">
        <v>89</v>
      </c>
      <c r="AA4277" s="63" t="s">
        <v>4930</v>
      </c>
    </row>
    <row r="4278" spans="1:27" ht="16.5" customHeight="1" x14ac:dyDescent="0.3">
      <c r="A4278" s="22" t="b">
        <f t="shared" si="1489"/>
        <v>0</v>
      </c>
      <c r="B4278" s="22" t="b">
        <f t="shared" si="1490"/>
        <v>0</v>
      </c>
      <c r="C4278" s="22" t="b">
        <f t="shared" si="1491"/>
        <v>0</v>
      </c>
      <c r="D4278" s="22" t="b">
        <f t="shared" si="1492"/>
        <v>0</v>
      </c>
      <c r="E4278" s="22" t="b">
        <f t="shared" si="1493"/>
        <v>0</v>
      </c>
      <c r="F4278" s="52" t="b">
        <f t="shared" si="1494"/>
        <v>0</v>
      </c>
      <c r="G4278" s="22" t="b">
        <f t="shared" si="1495"/>
        <v>0</v>
      </c>
      <c r="H4278" s="22" t="b">
        <f t="shared" si="1496"/>
        <v>0</v>
      </c>
      <c r="I4278" s="22" t="b">
        <f t="shared" si="1497"/>
        <v>0</v>
      </c>
      <c r="J4278" s="22" t="b">
        <f t="shared" si="1498"/>
        <v>0</v>
      </c>
      <c r="K4278" s="3" t="str">
        <f t="shared" si="1499"/>
        <v/>
      </c>
      <c r="L4278" s="3" t="str">
        <f t="shared" si="1500"/>
        <v/>
      </c>
      <c r="M4278" s="3" t="str">
        <f t="shared" si="1501"/>
        <v/>
      </c>
      <c r="N4278" s="54" t="str">
        <f t="shared" si="1502"/>
        <v/>
      </c>
      <c r="O4278" s="3" t="str">
        <f t="shared" si="1503"/>
        <v/>
      </c>
      <c r="P4278" s="19" t="str">
        <f t="shared" si="1504"/>
        <v/>
      </c>
      <c r="Q4278" s="23" t="e">
        <f>_xlfn.XLOOKUP(R4278,summary!C1666:C1702,summary!B1666:B1702)</f>
        <v>#N/A</v>
      </c>
      <c r="R4278" s="24" t="str">
        <f t="shared" si="1488"/>
        <v>서농동</v>
      </c>
      <c r="S4278" s="24" t="str">
        <f t="shared" si="1505"/>
        <v>농서3통</v>
      </c>
      <c r="T4278" s="24" t="str">
        <f t="shared" si="1506"/>
        <v>(농서동)</v>
      </c>
      <c r="U4278" s="24" t="str">
        <f t="shared" si="1507"/>
        <v>농서</v>
      </c>
      <c r="V4278" s="25">
        <f t="shared" si="1508"/>
        <v>3</v>
      </c>
      <c r="W4278" s="25">
        <f t="shared" si="1509"/>
        <v>7</v>
      </c>
      <c r="X4278" s="59"/>
      <c r="Y4278" s="59"/>
      <c r="Z4278" s="59" t="s">
        <v>91</v>
      </c>
      <c r="AA4278" s="63" t="s">
        <v>4931</v>
      </c>
    </row>
    <row r="4279" spans="1:27" ht="16.5" customHeight="1" x14ac:dyDescent="0.3">
      <c r="A4279" s="22" t="b">
        <f t="shared" si="1489"/>
        <v>0</v>
      </c>
      <c r="B4279" s="22" t="b">
        <f t="shared" si="1490"/>
        <v>0</v>
      </c>
      <c r="C4279" s="22" t="b">
        <f t="shared" si="1491"/>
        <v>0</v>
      </c>
      <c r="D4279" s="22" t="b">
        <f t="shared" si="1492"/>
        <v>0</v>
      </c>
      <c r="E4279" s="22" t="b">
        <f t="shared" si="1493"/>
        <v>0</v>
      </c>
      <c r="F4279" s="52" t="b">
        <f t="shared" si="1494"/>
        <v>0</v>
      </c>
      <c r="G4279" s="22" t="b">
        <f t="shared" si="1495"/>
        <v>0</v>
      </c>
      <c r="H4279" s="22" t="b">
        <f t="shared" si="1496"/>
        <v>0</v>
      </c>
      <c r="I4279" s="22" t="b">
        <f t="shared" si="1497"/>
        <v>0</v>
      </c>
      <c r="J4279" s="22" t="b">
        <f t="shared" si="1498"/>
        <v>0</v>
      </c>
      <c r="K4279" s="3" t="str">
        <f t="shared" si="1499"/>
        <v/>
      </c>
      <c r="L4279" s="3" t="str">
        <f t="shared" si="1500"/>
        <v/>
      </c>
      <c r="M4279" s="3" t="str">
        <f t="shared" si="1501"/>
        <v/>
      </c>
      <c r="N4279" s="54" t="str">
        <f t="shared" si="1502"/>
        <v/>
      </c>
      <c r="O4279" s="3" t="str">
        <f t="shared" si="1503"/>
        <v/>
      </c>
      <c r="P4279" s="19" t="str">
        <f t="shared" si="1504"/>
        <v/>
      </c>
      <c r="Q4279" s="23" t="e">
        <f>_xlfn.XLOOKUP(R4279,summary!C1667:C1703,summary!B1667:B1703)</f>
        <v>#N/A</v>
      </c>
      <c r="R4279" s="24" t="str">
        <f t="shared" si="1488"/>
        <v>서농동</v>
      </c>
      <c r="S4279" s="24" t="str">
        <f t="shared" si="1505"/>
        <v>농서3통</v>
      </c>
      <c r="T4279" s="24" t="str">
        <f t="shared" si="1506"/>
        <v>(농서동)</v>
      </c>
      <c r="U4279" s="24" t="str">
        <f t="shared" si="1507"/>
        <v>농서</v>
      </c>
      <c r="V4279" s="25">
        <f t="shared" si="1508"/>
        <v>3</v>
      </c>
      <c r="W4279" s="25">
        <f t="shared" si="1509"/>
        <v>8</v>
      </c>
      <c r="X4279" s="59"/>
      <c r="Y4279" s="59"/>
      <c r="Z4279" s="59" t="s">
        <v>93</v>
      </c>
      <c r="AA4279" s="63" t="s">
        <v>4932</v>
      </c>
    </row>
    <row r="4280" spans="1:27" ht="16.5" customHeight="1" x14ac:dyDescent="0.3">
      <c r="A4280" s="22" t="b">
        <f t="shared" si="1489"/>
        <v>0</v>
      </c>
      <c r="B4280" s="22" t="b">
        <f t="shared" si="1490"/>
        <v>0</v>
      </c>
      <c r="C4280" s="22" t="b">
        <f t="shared" si="1491"/>
        <v>0</v>
      </c>
      <c r="D4280" s="22" t="b">
        <f t="shared" si="1492"/>
        <v>0</v>
      </c>
      <c r="E4280" s="22" t="b">
        <f t="shared" si="1493"/>
        <v>0</v>
      </c>
      <c r="F4280" s="52" t="b">
        <f t="shared" si="1494"/>
        <v>0</v>
      </c>
      <c r="G4280" s="22" t="b">
        <f t="shared" si="1495"/>
        <v>0</v>
      </c>
      <c r="H4280" s="22" t="b">
        <f t="shared" si="1496"/>
        <v>0</v>
      </c>
      <c r="I4280" s="22" t="b">
        <f t="shared" si="1497"/>
        <v>0</v>
      </c>
      <c r="J4280" s="22" t="b">
        <f t="shared" si="1498"/>
        <v>0</v>
      </c>
      <c r="K4280" s="3" t="str">
        <f t="shared" si="1499"/>
        <v/>
      </c>
      <c r="L4280" s="3" t="str">
        <f t="shared" si="1500"/>
        <v/>
      </c>
      <c r="M4280" s="3" t="str">
        <f t="shared" si="1501"/>
        <v/>
      </c>
      <c r="N4280" s="54" t="str">
        <f t="shared" si="1502"/>
        <v/>
      </c>
      <c r="O4280" s="3" t="str">
        <f t="shared" si="1503"/>
        <v/>
      </c>
      <c r="P4280" s="19" t="str">
        <f t="shared" si="1504"/>
        <v/>
      </c>
      <c r="Q4280" s="23" t="e">
        <f>_xlfn.XLOOKUP(R4280,summary!C1668:C1704,summary!B1668:B1704)</f>
        <v>#N/A</v>
      </c>
      <c r="R4280" s="24" t="str">
        <f t="shared" si="1488"/>
        <v>서농동</v>
      </c>
      <c r="S4280" s="24" t="str">
        <f t="shared" si="1505"/>
        <v>농서3통</v>
      </c>
      <c r="T4280" s="24" t="str">
        <f t="shared" si="1506"/>
        <v>(농서동)</v>
      </c>
      <c r="U4280" s="24" t="str">
        <f t="shared" si="1507"/>
        <v>농서</v>
      </c>
      <c r="V4280" s="25">
        <f t="shared" si="1508"/>
        <v>3</v>
      </c>
      <c r="W4280" s="25">
        <f t="shared" si="1509"/>
        <v>9</v>
      </c>
      <c r="X4280" s="59"/>
      <c r="Y4280" s="59"/>
      <c r="Z4280" s="59" t="s">
        <v>95</v>
      </c>
      <c r="AA4280" s="63" t="s">
        <v>4933</v>
      </c>
    </row>
    <row r="4281" spans="1:27" ht="16.5" customHeight="1" x14ac:dyDescent="0.3">
      <c r="A4281" s="22" t="b">
        <f t="shared" si="1489"/>
        <v>0</v>
      </c>
      <c r="B4281" s="22" t="b">
        <f t="shared" si="1490"/>
        <v>0</v>
      </c>
      <c r="C4281" s="22" t="b">
        <f t="shared" si="1491"/>
        <v>0</v>
      </c>
      <c r="D4281" s="22" t="b">
        <f t="shared" si="1492"/>
        <v>0</v>
      </c>
      <c r="E4281" s="22" t="b">
        <f t="shared" si="1493"/>
        <v>0</v>
      </c>
      <c r="F4281" s="52" t="b">
        <f t="shared" si="1494"/>
        <v>0</v>
      </c>
      <c r="G4281" s="22" t="b">
        <f t="shared" si="1495"/>
        <v>0</v>
      </c>
      <c r="H4281" s="22" t="b">
        <f t="shared" si="1496"/>
        <v>0</v>
      </c>
      <c r="I4281" s="22" t="b">
        <f t="shared" si="1497"/>
        <v>0</v>
      </c>
      <c r="J4281" s="22" t="b">
        <f t="shared" si="1498"/>
        <v>0</v>
      </c>
      <c r="K4281" s="3" t="str">
        <f t="shared" si="1499"/>
        <v/>
      </c>
      <c r="L4281" s="3" t="str">
        <f t="shared" si="1500"/>
        <v/>
      </c>
      <c r="M4281" s="3" t="str">
        <f t="shared" si="1501"/>
        <v/>
      </c>
      <c r="N4281" s="54" t="str">
        <f t="shared" si="1502"/>
        <v/>
      </c>
      <c r="O4281" s="3" t="str">
        <f t="shared" si="1503"/>
        <v/>
      </c>
      <c r="P4281" s="19" t="str">
        <f t="shared" si="1504"/>
        <v/>
      </c>
      <c r="Q4281" s="23" t="e">
        <f>_xlfn.XLOOKUP(R4281,summary!C1669:C1705,summary!B1669:B1705)</f>
        <v>#N/A</v>
      </c>
      <c r="R4281" s="24" t="str">
        <f t="shared" si="1488"/>
        <v>서농동</v>
      </c>
      <c r="S4281" s="24" t="str">
        <f t="shared" si="1505"/>
        <v>농서3통</v>
      </c>
      <c r="T4281" s="24" t="str">
        <f t="shared" si="1506"/>
        <v>(농서동)</v>
      </c>
      <c r="U4281" s="24" t="str">
        <f t="shared" si="1507"/>
        <v>농서</v>
      </c>
      <c r="V4281" s="25">
        <f t="shared" si="1508"/>
        <v>3</v>
      </c>
      <c r="W4281" s="25">
        <f t="shared" si="1509"/>
        <v>10</v>
      </c>
      <c r="X4281" s="59"/>
      <c r="Y4281" s="59"/>
      <c r="Z4281" s="59" t="s">
        <v>97</v>
      </c>
      <c r="AA4281" s="63" t="s">
        <v>4934</v>
      </c>
    </row>
    <row r="4282" spans="1:27" ht="16.5" customHeight="1" x14ac:dyDescent="0.3">
      <c r="A4282" s="22" t="b">
        <f t="shared" si="1489"/>
        <v>1</v>
      </c>
      <c r="B4282" s="22" t="b">
        <f t="shared" si="1490"/>
        <v>0</v>
      </c>
      <c r="C4282" s="22" t="b">
        <f t="shared" si="1491"/>
        <v>0</v>
      </c>
      <c r="D4282" s="22" t="b">
        <f t="shared" si="1492"/>
        <v>0</v>
      </c>
      <c r="E4282" s="22" t="b">
        <f t="shared" si="1493"/>
        <v>0</v>
      </c>
      <c r="F4282" s="52" t="b">
        <f t="shared" si="1494"/>
        <v>0</v>
      </c>
      <c r="G4282" s="22" t="b">
        <f t="shared" si="1495"/>
        <v>0</v>
      </c>
      <c r="H4282" s="22" t="b">
        <f t="shared" si="1496"/>
        <v>0</v>
      </c>
      <c r="I4282" s="22" t="b">
        <f t="shared" si="1497"/>
        <v>0</v>
      </c>
      <c r="J4282" s="22" t="b">
        <f t="shared" si="1498"/>
        <v>1</v>
      </c>
      <c r="K4282" s="3" t="str">
        <f t="shared" si="1499"/>
        <v>농서4통</v>
      </c>
      <c r="L4282" s="3" t="str">
        <f t="shared" si="1500"/>
        <v>서4</v>
      </c>
      <c r="M4282" s="3">
        <f t="shared" si="1501"/>
        <v>4</v>
      </c>
      <c r="N4282" s="54" t="str">
        <f t="shared" si="1502"/>
        <v>농서</v>
      </c>
      <c r="O4282" s="3" t="str">
        <f t="shared" si="1503"/>
        <v/>
      </c>
      <c r="P4282" s="19" t="str">
        <f t="shared" si="1504"/>
        <v/>
      </c>
      <c r="Q4282" s="23" t="e">
        <f>_xlfn.XLOOKUP(R4282,summary!C1670:C1706,summary!B1670:B1706)</f>
        <v>#N/A</v>
      </c>
      <c r="R4282" s="24" t="str">
        <f t="shared" si="1488"/>
        <v>서농동</v>
      </c>
      <c r="S4282" s="24" t="str">
        <f t="shared" si="1505"/>
        <v>농서4통</v>
      </c>
      <c r="T4282" s="24" t="str">
        <f t="shared" si="1506"/>
        <v>(농서동)</v>
      </c>
      <c r="U4282" s="24" t="str">
        <f t="shared" si="1507"/>
        <v>농서</v>
      </c>
      <c r="V4282" s="25">
        <f t="shared" si="1508"/>
        <v>4</v>
      </c>
      <c r="W4282" s="25">
        <f t="shared" si="1509"/>
        <v>1</v>
      </c>
      <c r="X4282" s="59"/>
      <c r="Y4282" s="59" t="s">
        <v>4935</v>
      </c>
      <c r="Z4282" s="59" t="s">
        <v>63</v>
      </c>
      <c r="AA4282" s="63" t="s">
        <v>4936</v>
      </c>
    </row>
    <row r="4283" spans="1:27" ht="16.5" customHeight="1" x14ac:dyDescent="0.3">
      <c r="A4283" s="22" t="b">
        <f t="shared" si="1489"/>
        <v>1</v>
      </c>
      <c r="B4283" s="22" t="b">
        <f t="shared" si="1490"/>
        <v>1</v>
      </c>
      <c r="C4283" s="22" t="b">
        <f t="shared" si="1491"/>
        <v>1</v>
      </c>
      <c r="D4283" s="22" t="b">
        <f t="shared" si="1492"/>
        <v>1</v>
      </c>
      <c r="E4283" s="22" t="b">
        <f t="shared" si="1493"/>
        <v>1</v>
      </c>
      <c r="F4283" s="52" t="b">
        <f t="shared" si="1494"/>
        <v>0</v>
      </c>
      <c r="G4283" s="22" t="b">
        <f t="shared" si="1495"/>
        <v>0</v>
      </c>
      <c r="H4283" s="22" t="b">
        <f t="shared" si="1496"/>
        <v>0</v>
      </c>
      <c r="I4283" s="22" t="b">
        <f t="shared" si="1497"/>
        <v>0</v>
      </c>
      <c r="J4283" s="22" t="b">
        <f t="shared" si="1498"/>
        <v>0</v>
      </c>
      <c r="K4283" s="3" t="str">
        <f t="shared" si="1499"/>
        <v/>
      </c>
      <c r="L4283" s="3" t="str">
        <f t="shared" si="1500"/>
        <v/>
      </c>
      <c r="M4283" s="3" t="str">
        <f t="shared" si="1501"/>
        <v/>
      </c>
      <c r="N4283" s="54" t="str">
        <f t="shared" si="1502"/>
        <v/>
      </c>
      <c r="O4283" s="3" t="str">
        <f t="shared" si="1503"/>
        <v/>
      </c>
      <c r="P4283" s="19" t="str">
        <f t="shared" si="1504"/>
        <v>(농서동)</v>
      </c>
      <c r="Q4283" s="23" t="e">
        <f>_xlfn.XLOOKUP(R4283,summary!C1671:C1707,summary!B1671:B1707)</f>
        <v>#N/A</v>
      </c>
      <c r="R4283" s="24" t="str">
        <f t="shared" si="1488"/>
        <v>서농동</v>
      </c>
      <c r="S4283" s="24" t="str">
        <f t="shared" si="1505"/>
        <v>농서4통</v>
      </c>
      <c r="T4283" s="24" t="str">
        <f t="shared" si="1506"/>
        <v>(농서동)</v>
      </c>
      <c r="U4283" s="24" t="str">
        <f t="shared" si="1507"/>
        <v>농서</v>
      </c>
      <c r="V4283" s="25">
        <f t="shared" si="1508"/>
        <v>4</v>
      </c>
      <c r="W4283" s="25">
        <f t="shared" si="1509"/>
        <v>2</v>
      </c>
      <c r="X4283" s="59"/>
      <c r="Y4283" s="59" t="s">
        <v>4925</v>
      </c>
      <c r="Z4283" s="59" t="s">
        <v>65</v>
      </c>
      <c r="AA4283" s="63" t="s">
        <v>4937</v>
      </c>
    </row>
    <row r="4284" spans="1:27" ht="16.5" customHeight="1" x14ac:dyDescent="0.3">
      <c r="A4284" s="22" t="b">
        <f t="shared" si="1489"/>
        <v>0</v>
      </c>
      <c r="B4284" s="22" t="b">
        <f t="shared" si="1490"/>
        <v>0</v>
      </c>
      <c r="C4284" s="22" t="b">
        <f t="shared" si="1491"/>
        <v>0</v>
      </c>
      <c r="D4284" s="22" t="b">
        <f t="shared" si="1492"/>
        <v>0</v>
      </c>
      <c r="E4284" s="22" t="b">
        <f t="shared" si="1493"/>
        <v>0</v>
      </c>
      <c r="F4284" s="52" t="b">
        <f t="shared" si="1494"/>
        <v>0</v>
      </c>
      <c r="G4284" s="22" t="b">
        <f t="shared" si="1495"/>
        <v>0</v>
      </c>
      <c r="H4284" s="22" t="b">
        <f t="shared" si="1496"/>
        <v>0</v>
      </c>
      <c r="I4284" s="22" t="b">
        <f t="shared" si="1497"/>
        <v>0</v>
      </c>
      <c r="J4284" s="22" t="b">
        <f t="shared" si="1498"/>
        <v>0</v>
      </c>
      <c r="K4284" s="3" t="str">
        <f t="shared" si="1499"/>
        <v/>
      </c>
      <c r="L4284" s="3" t="str">
        <f t="shared" si="1500"/>
        <v/>
      </c>
      <c r="M4284" s="3" t="str">
        <f t="shared" si="1501"/>
        <v/>
      </c>
      <c r="N4284" s="54" t="str">
        <f t="shared" si="1502"/>
        <v/>
      </c>
      <c r="O4284" s="3" t="str">
        <f t="shared" si="1503"/>
        <v/>
      </c>
      <c r="P4284" s="19" t="str">
        <f t="shared" si="1504"/>
        <v/>
      </c>
      <c r="Q4284" s="23" t="e">
        <f>_xlfn.XLOOKUP(R4284,summary!C1672:C1708,summary!B1672:B1708)</f>
        <v>#N/A</v>
      </c>
      <c r="R4284" s="24" t="str">
        <f t="shared" si="1488"/>
        <v>서농동</v>
      </c>
      <c r="S4284" s="24" t="str">
        <f t="shared" si="1505"/>
        <v>농서4통</v>
      </c>
      <c r="T4284" s="24" t="str">
        <f t="shared" si="1506"/>
        <v>(농서동)</v>
      </c>
      <c r="U4284" s="24" t="str">
        <f t="shared" si="1507"/>
        <v>농서</v>
      </c>
      <c r="V4284" s="25">
        <f t="shared" si="1508"/>
        <v>4</v>
      </c>
      <c r="W4284" s="25">
        <f t="shared" si="1509"/>
        <v>3</v>
      </c>
      <c r="X4284" s="59"/>
      <c r="Y4284" s="59"/>
      <c r="Z4284" s="59" t="s">
        <v>67</v>
      </c>
      <c r="AA4284" s="63" t="s">
        <v>4938</v>
      </c>
    </row>
    <row r="4285" spans="1:27" ht="16.5" customHeight="1" x14ac:dyDescent="0.3">
      <c r="A4285" s="22" t="b">
        <f t="shared" si="1489"/>
        <v>0</v>
      </c>
      <c r="B4285" s="22" t="b">
        <f t="shared" si="1490"/>
        <v>0</v>
      </c>
      <c r="C4285" s="22" t="b">
        <f t="shared" si="1491"/>
        <v>0</v>
      </c>
      <c r="D4285" s="22" t="b">
        <f t="shared" si="1492"/>
        <v>0</v>
      </c>
      <c r="E4285" s="22" t="b">
        <f t="shared" si="1493"/>
        <v>0</v>
      </c>
      <c r="F4285" s="52" t="b">
        <f t="shared" si="1494"/>
        <v>0</v>
      </c>
      <c r="G4285" s="22" t="b">
        <f t="shared" si="1495"/>
        <v>0</v>
      </c>
      <c r="H4285" s="22" t="b">
        <f t="shared" si="1496"/>
        <v>0</v>
      </c>
      <c r="I4285" s="22" t="b">
        <f t="shared" si="1497"/>
        <v>0</v>
      </c>
      <c r="J4285" s="22" t="b">
        <f t="shared" si="1498"/>
        <v>0</v>
      </c>
      <c r="K4285" s="3" t="str">
        <f t="shared" si="1499"/>
        <v/>
      </c>
      <c r="L4285" s="3" t="str">
        <f t="shared" si="1500"/>
        <v/>
      </c>
      <c r="M4285" s="3" t="str">
        <f t="shared" si="1501"/>
        <v/>
      </c>
      <c r="N4285" s="54" t="str">
        <f t="shared" si="1502"/>
        <v/>
      </c>
      <c r="O4285" s="3" t="str">
        <f t="shared" si="1503"/>
        <v/>
      </c>
      <c r="P4285" s="19" t="str">
        <f t="shared" si="1504"/>
        <v/>
      </c>
      <c r="Q4285" s="23" t="e">
        <f>_xlfn.XLOOKUP(R4285,summary!C1673:C1709,summary!B1673:B1709)</f>
        <v>#N/A</v>
      </c>
      <c r="R4285" s="24" t="str">
        <f t="shared" si="1488"/>
        <v>서농동</v>
      </c>
      <c r="S4285" s="24" t="str">
        <f t="shared" si="1505"/>
        <v>농서4통</v>
      </c>
      <c r="T4285" s="24" t="str">
        <f t="shared" si="1506"/>
        <v>(농서동)</v>
      </c>
      <c r="U4285" s="24" t="str">
        <f t="shared" si="1507"/>
        <v>농서</v>
      </c>
      <c r="V4285" s="25">
        <f t="shared" si="1508"/>
        <v>4</v>
      </c>
      <c r="W4285" s="25">
        <f t="shared" si="1509"/>
        <v>4</v>
      </c>
      <c r="X4285" s="59"/>
      <c r="Y4285" s="59"/>
      <c r="Z4285" s="59" t="s">
        <v>73</v>
      </c>
      <c r="AA4285" s="63" t="s">
        <v>4939</v>
      </c>
    </row>
    <row r="4286" spans="1:27" ht="16.5" customHeight="1" x14ac:dyDescent="0.3">
      <c r="A4286" s="22" t="b">
        <f t="shared" si="1489"/>
        <v>0</v>
      </c>
      <c r="B4286" s="22" t="b">
        <f t="shared" si="1490"/>
        <v>0</v>
      </c>
      <c r="C4286" s="22" t="b">
        <f t="shared" si="1491"/>
        <v>0</v>
      </c>
      <c r="D4286" s="22" t="b">
        <f t="shared" si="1492"/>
        <v>0</v>
      </c>
      <c r="E4286" s="22" t="b">
        <f t="shared" si="1493"/>
        <v>0</v>
      </c>
      <c r="F4286" s="52" t="b">
        <f t="shared" si="1494"/>
        <v>0</v>
      </c>
      <c r="G4286" s="22" t="b">
        <f t="shared" si="1495"/>
        <v>0</v>
      </c>
      <c r="H4286" s="22" t="b">
        <f t="shared" si="1496"/>
        <v>0</v>
      </c>
      <c r="I4286" s="22" t="b">
        <f t="shared" si="1497"/>
        <v>0</v>
      </c>
      <c r="J4286" s="22" t="b">
        <f t="shared" si="1498"/>
        <v>0</v>
      </c>
      <c r="K4286" s="3" t="str">
        <f t="shared" si="1499"/>
        <v/>
      </c>
      <c r="L4286" s="3" t="str">
        <f t="shared" si="1500"/>
        <v/>
      </c>
      <c r="M4286" s="3" t="str">
        <f t="shared" si="1501"/>
        <v/>
      </c>
      <c r="N4286" s="54" t="str">
        <f t="shared" si="1502"/>
        <v/>
      </c>
      <c r="O4286" s="3" t="str">
        <f t="shared" si="1503"/>
        <v/>
      </c>
      <c r="P4286" s="19" t="str">
        <f t="shared" si="1504"/>
        <v/>
      </c>
      <c r="Q4286" s="23" t="e">
        <f>_xlfn.XLOOKUP(R4286,summary!C1674:C1710,summary!B1674:B1710)</f>
        <v>#N/A</v>
      </c>
      <c r="R4286" s="24" t="str">
        <f t="shared" si="1488"/>
        <v>서농동</v>
      </c>
      <c r="S4286" s="24" t="str">
        <f t="shared" si="1505"/>
        <v>농서4통</v>
      </c>
      <c r="T4286" s="24" t="str">
        <f t="shared" si="1506"/>
        <v>(농서동)</v>
      </c>
      <c r="U4286" s="24" t="str">
        <f t="shared" si="1507"/>
        <v>농서</v>
      </c>
      <c r="V4286" s="25">
        <f t="shared" si="1508"/>
        <v>4</v>
      </c>
      <c r="W4286" s="25">
        <f t="shared" si="1509"/>
        <v>5</v>
      </c>
      <c r="X4286" s="59"/>
      <c r="Y4286" s="59"/>
      <c r="Z4286" s="59" t="s">
        <v>87</v>
      </c>
      <c r="AA4286" s="63" t="s">
        <v>4940</v>
      </c>
    </row>
    <row r="4287" spans="1:27" ht="16.5" customHeight="1" x14ac:dyDescent="0.3">
      <c r="A4287" s="22" t="b">
        <f t="shared" si="1489"/>
        <v>0</v>
      </c>
      <c r="B4287" s="22" t="b">
        <f t="shared" si="1490"/>
        <v>0</v>
      </c>
      <c r="C4287" s="22" t="b">
        <f t="shared" si="1491"/>
        <v>0</v>
      </c>
      <c r="D4287" s="22" t="b">
        <f t="shared" si="1492"/>
        <v>0</v>
      </c>
      <c r="E4287" s="22" t="b">
        <f t="shared" si="1493"/>
        <v>0</v>
      </c>
      <c r="F4287" s="52" t="b">
        <f t="shared" si="1494"/>
        <v>0</v>
      </c>
      <c r="G4287" s="22" t="b">
        <f t="shared" si="1495"/>
        <v>0</v>
      </c>
      <c r="H4287" s="22" t="b">
        <f t="shared" si="1496"/>
        <v>0</v>
      </c>
      <c r="I4287" s="22" t="b">
        <f t="shared" si="1497"/>
        <v>0</v>
      </c>
      <c r="J4287" s="22" t="b">
        <f t="shared" si="1498"/>
        <v>0</v>
      </c>
      <c r="K4287" s="3" t="str">
        <f t="shared" si="1499"/>
        <v/>
      </c>
      <c r="L4287" s="3" t="str">
        <f t="shared" si="1500"/>
        <v/>
      </c>
      <c r="M4287" s="3" t="str">
        <f t="shared" si="1501"/>
        <v/>
      </c>
      <c r="N4287" s="54" t="str">
        <f t="shared" si="1502"/>
        <v/>
      </c>
      <c r="O4287" s="3" t="str">
        <f t="shared" si="1503"/>
        <v/>
      </c>
      <c r="P4287" s="19" t="str">
        <f t="shared" si="1504"/>
        <v/>
      </c>
      <c r="Q4287" s="23" t="e">
        <f>_xlfn.XLOOKUP(R4287,summary!C1675:C1711,summary!B1675:B1711)</f>
        <v>#N/A</v>
      </c>
      <c r="R4287" s="24" t="str">
        <f t="shared" si="1488"/>
        <v>서농동</v>
      </c>
      <c r="S4287" s="24" t="str">
        <f t="shared" si="1505"/>
        <v>농서4통</v>
      </c>
      <c r="T4287" s="24" t="str">
        <f t="shared" si="1506"/>
        <v>(농서동)</v>
      </c>
      <c r="U4287" s="24" t="str">
        <f t="shared" si="1507"/>
        <v>농서</v>
      </c>
      <c r="V4287" s="25">
        <f t="shared" si="1508"/>
        <v>4</v>
      </c>
      <c r="W4287" s="25">
        <f t="shared" si="1509"/>
        <v>6</v>
      </c>
      <c r="X4287" s="59"/>
      <c r="Y4287" s="59"/>
      <c r="Z4287" s="59" t="s">
        <v>89</v>
      </c>
      <c r="AA4287" s="63" t="s">
        <v>4941</v>
      </c>
    </row>
    <row r="4288" spans="1:27" ht="16.5" customHeight="1" x14ac:dyDescent="0.3">
      <c r="A4288" s="22" t="b">
        <f t="shared" si="1489"/>
        <v>0</v>
      </c>
      <c r="B4288" s="22" t="b">
        <f t="shared" si="1490"/>
        <v>0</v>
      </c>
      <c r="C4288" s="22" t="b">
        <f t="shared" si="1491"/>
        <v>0</v>
      </c>
      <c r="D4288" s="22" t="b">
        <f t="shared" si="1492"/>
        <v>0</v>
      </c>
      <c r="E4288" s="22" t="b">
        <f t="shared" si="1493"/>
        <v>0</v>
      </c>
      <c r="F4288" s="52" t="b">
        <f t="shared" si="1494"/>
        <v>0</v>
      </c>
      <c r="G4288" s="22" t="b">
        <f t="shared" si="1495"/>
        <v>0</v>
      </c>
      <c r="H4288" s="22" t="b">
        <f t="shared" si="1496"/>
        <v>0</v>
      </c>
      <c r="I4288" s="22" t="b">
        <f t="shared" si="1497"/>
        <v>0</v>
      </c>
      <c r="J4288" s="22" t="b">
        <f t="shared" si="1498"/>
        <v>0</v>
      </c>
      <c r="K4288" s="3" t="str">
        <f t="shared" si="1499"/>
        <v/>
      </c>
      <c r="L4288" s="3" t="str">
        <f t="shared" si="1500"/>
        <v/>
      </c>
      <c r="M4288" s="3" t="str">
        <f t="shared" si="1501"/>
        <v/>
      </c>
      <c r="N4288" s="54" t="str">
        <f t="shared" si="1502"/>
        <v/>
      </c>
      <c r="O4288" s="3" t="str">
        <f t="shared" si="1503"/>
        <v/>
      </c>
      <c r="P4288" s="19" t="str">
        <f t="shared" si="1504"/>
        <v/>
      </c>
      <c r="Q4288" s="23" t="e">
        <f>_xlfn.XLOOKUP(R4288,summary!C1676:C1712,summary!B1676:B1712)</f>
        <v>#N/A</v>
      </c>
      <c r="R4288" s="24" t="str">
        <f t="shared" si="1488"/>
        <v>서농동</v>
      </c>
      <c r="S4288" s="24" t="str">
        <f t="shared" si="1505"/>
        <v>농서4통</v>
      </c>
      <c r="T4288" s="24" t="str">
        <f t="shared" si="1506"/>
        <v>(농서동)</v>
      </c>
      <c r="U4288" s="24" t="str">
        <f t="shared" si="1507"/>
        <v>농서</v>
      </c>
      <c r="V4288" s="25">
        <f t="shared" si="1508"/>
        <v>4</v>
      </c>
      <c r="W4288" s="25">
        <f t="shared" si="1509"/>
        <v>7</v>
      </c>
      <c r="X4288" s="59"/>
      <c r="Y4288" s="59"/>
      <c r="Z4288" s="59" t="s">
        <v>91</v>
      </c>
      <c r="AA4288" s="63" t="s">
        <v>4942</v>
      </c>
    </row>
    <row r="4289" spans="1:27" ht="16.5" customHeight="1" x14ac:dyDescent="0.3">
      <c r="A4289" s="22" t="b">
        <f t="shared" si="1489"/>
        <v>0</v>
      </c>
      <c r="B4289" s="22" t="b">
        <f t="shared" si="1490"/>
        <v>0</v>
      </c>
      <c r="C4289" s="22" t="b">
        <f t="shared" si="1491"/>
        <v>0</v>
      </c>
      <c r="D4289" s="22" t="b">
        <f t="shared" si="1492"/>
        <v>0</v>
      </c>
      <c r="E4289" s="22" t="b">
        <f t="shared" si="1493"/>
        <v>0</v>
      </c>
      <c r="F4289" s="52" t="b">
        <f t="shared" si="1494"/>
        <v>0</v>
      </c>
      <c r="G4289" s="22" t="b">
        <f t="shared" si="1495"/>
        <v>0</v>
      </c>
      <c r="H4289" s="22" t="b">
        <f t="shared" si="1496"/>
        <v>0</v>
      </c>
      <c r="I4289" s="22" t="b">
        <f t="shared" si="1497"/>
        <v>0</v>
      </c>
      <c r="J4289" s="22" t="b">
        <f t="shared" si="1498"/>
        <v>0</v>
      </c>
      <c r="K4289" s="3" t="str">
        <f t="shared" si="1499"/>
        <v/>
      </c>
      <c r="L4289" s="3" t="str">
        <f t="shared" si="1500"/>
        <v/>
      </c>
      <c r="M4289" s="3" t="str">
        <f t="shared" si="1501"/>
        <v/>
      </c>
      <c r="N4289" s="54" t="str">
        <f t="shared" si="1502"/>
        <v/>
      </c>
      <c r="O4289" s="3" t="str">
        <f t="shared" si="1503"/>
        <v/>
      </c>
      <c r="P4289" s="19" t="str">
        <f t="shared" si="1504"/>
        <v/>
      </c>
      <c r="Q4289" s="23" t="e">
        <f>_xlfn.XLOOKUP(R4289,summary!C1677:C1713,summary!B1677:B1713)</f>
        <v>#N/A</v>
      </c>
      <c r="R4289" s="24" t="str">
        <f t="shared" si="1488"/>
        <v>서농동</v>
      </c>
      <c r="S4289" s="24" t="str">
        <f t="shared" si="1505"/>
        <v>농서4통</v>
      </c>
      <c r="T4289" s="24" t="str">
        <f t="shared" si="1506"/>
        <v>(농서동)</v>
      </c>
      <c r="U4289" s="24" t="str">
        <f t="shared" si="1507"/>
        <v>농서</v>
      </c>
      <c r="V4289" s="25">
        <f t="shared" si="1508"/>
        <v>4</v>
      </c>
      <c r="W4289" s="25">
        <f t="shared" si="1509"/>
        <v>8</v>
      </c>
      <c r="X4289" s="59"/>
      <c r="Y4289" s="59"/>
      <c r="Z4289" s="59" t="s">
        <v>93</v>
      </c>
      <c r="AA4289" s="63" t="s">
        <v>4943</v>
      </c>
    </row>
    <row r="4290" spans="1:27" ht="16.5" customHeight="1" x14ac:dyDescent="0.3">
      <c r="A4290" s="22" t="b">
        <f t="shared" si="1489"/>
        <v>0</v>
      </c>
      <c r="B4290" s="22" t="b">
        <f t="shared" si="1490"/>
        <v>0</v>
      </c>
      <c r="C4290" s="22" t="b">
        <f t="shared" si="1491"/>
        <v>0</v>
      </c>
      <c r="D4290" s="22" t="b">
        <f t="shared" si="1492"/>
        <v>0</v>
      </c>
      <c r="E4290" s="22" t="b">
        <f t="shared" si="1493"/>
        <v>0</v>
      </c>
      <c r="F4290" s="52" t="b">
        <f t="shared" si="1494"/>
        <v>0</v>
      </c>
      <c r="G4290" s="22" t="b">
        <f t="shared" si="1495"/>
        <v>0</v>
      </c>
      <c r="H4290" s="22" t="b">
        <f t="shared" si="1496"/>
        <v>0</v>
      </c>
      <c r="I4290" s="22" t="b">
        <f t="shared" si="1497"/>
        <v>0</v>
      </c>
      <c r="J4290" s="22" t="b">
        <f t="shared" si="1498"/>
        <v>0</v>
      </c>
      <c r="K4290" s="3" t="str">
        <f t="shared" si="1499"/>
        <v/>
      </c>
      <c r="L4290" s="3" t="str">
        <f t="shared" si="1500"/>
        <v/>
      </c>
      <c r="M4290" s="3" t="str">
        <f t="shared" si="1501"/>
        <v/>
      </c>
      <c r="N4290" s="54" t="str">
        <f t="shared" si="1502"/>
        <v/>
      </c>
      <c r="O4290" s="3" t="str">
        <f t="shared" si="1503"/>
        <v/>
      </c>
      <c r="P4290" s="19" t="str">
        <f t="shared" si="1504"/>
        <v/>
      </c>
      <c r="Q4290" s="23" t="e">
        <f>_xlfn.XLOOKUP(R4290,summary!C1678:C1714,summary!B1678:B1714)</f>
        <v>#N/A</v>
      </c>
      <c r="R4290" s="24" t="str">
        <f t="shared" ref="R4290:R4353" si="1510">IF($X4290="",R4289,$X4290)</f>
        <v>서농동</v>
      </c>
      <c r="S4290" s="24" t="str">
        <f t="shared" si="1505"/>
        <v>농서4통</v>
      </c>
      <c r="T4290" s="24" t="str">
        <f t="shared" si="1506"/>
        <v>(농서동)</v>
      </c>
      <c r="U4290" s="24" t="str">
        <f t="shared" si="1507"/>
        <v>농서</v>
      </c>
      <c r="V4290" s="25">
        <f t="shared" si="1508"/>
        <v>4</v>
      </c>
      <c r="W4290" s="25">
        <f t="shared" si="1509"/>
        <v>9</v>
      </c>
      <c r="X4290" s="59"/>
      <c r="Y4290" s="59"/>
      <c r="Z4290" s="59" t="s">
        <v>95</v>
      </c>
      <c r="AA4290" s="63" t="s">
        <v>4944</v>
      </c>
    </row>
    <row r="4291" spans="1:27" ht="16.5" customHeight="1" x14ac:dyDescent="0.3">
      <c r="A4291" s="22" t="b">
        <f t="shared" si="1489"/>
        <v>0</v>
      </c>
      <c r="B4291" s="22" t="b">
        <f t="shared" si="1490"/>
        <v>0</v>
      </c>
      <c r="C4291" s="22" t="b">
        <f t="shared" si="1491"/>
        <v>0</v>
      </c>
      <c r="D4291" s="22" t="b">
        <f t="shared" si="1492"/>
        <v>0</v>
      </c>
      <c r="E4291" s="22" t="b">
        <f t="shared" si="1493"/>
        <v>0</v>
      </c>
      <c r="F4291" s="52" t="b">
        <f t="shared" si="1494"/>
        <v>0</v>
      </c>
      <c r="G4291" s="22" t="b">
        <f t="shared" si="1495"/>
        <v>0</v>
      </c>
      <c r="H4291" s="22" t="b">
        <f t="shared" si="1496"/>
        <v>0</v>
      </c>
      <c r="I4291" s="22" t="b">
        <f t="shared" si="1497"/>
        <v>0</v>
      </c>
      <c r="J4291" s="22" t="b">
        <f t="shared" si="1498"/>
        <v>0</v>
      </c>
      <c r="K4291" s="3" t="str">
        <f t="shared" si="1499"/>
        <v/>
      </c>
      <c r="L4291" s="3" t="str">
        <f t="shared" si="1500"/>
        <v/>
      </c>
      <c r="M4291" s="3" t="str">
        <f t="shared" si="1501"/>
        <v/>
      </c>
      <c r="N4291" s="54" t="str">
        <f t="shared" si="1502"/>
        <v/>
      </c>
      <c r="O4291" s="3" t="str">
        <f t="shared" si="1503"/>
        <v/>
      </c>
      <c r="P4291" s="19" t="str">
        <f t="shared" si="1504"/>
        <v/>
      </c>
      <c r="Q4291" s="23" t="e">
        <f>_xlfn.XLOOKUP(R4291,summary!C1679:C1715,summary!B1679:B1715)</f>
        <v>#N/A</v>
      </c>
      <c r="R4291" s="24" t="str">
        <f t="shared" si="1510"/>
        <v>서농동</v>
      </c>
      <c r="S4291" s="24" t="str">
        <f t="shared" si="1505"/>
        <v>농서4통</v>
      </c>
      <c r="T4291" s="24" t="str">
        <f t="shared" si="1506"/>
        <v>(농서동)</v>
      </c>
      <c r="U4291" s="24" t="str">
        <f t="shared" si="1507"/>
        <v>농서</v>
      </c>
      <c r="V4291" s="25">
        <f t="shared" si="1508"/>
        <v>4</v>
      </c>
      <c r="W4291" s="25">
        <f t="shared" si="1509"/>
        <v>10</v>
      </c>
      <c r="X4291" s="59"/>
      <c r="Y4291" s="59"/>
      <c r="Z4291" s="59" t="s">
        <v>97</v>
      </c>
      <c r="AA4291" s="63" t="s">
        <v>4945</v>
      </c>
    </row>
    <row r="4292" spans="1:27" ht="16.5" customHeight="1" x14ac:dyDescent="0.3">
      <c r="A4292" s="22" t="b">
        <f t="shared" si="1489"/>
        <v>1</v>
      </c>
      <c r="B4292" s="22" t="b">
        <f t="shared" si="1490"/>
        <v>0</v>
      </c>
      <c r="C4292" s="22" t="b">
        <f t="shared" si="1491"/>
        <v>0</v>
      </c>
      <c r="D4292" s="22" t="b">
        <f t="shared" si="1492"/>
        <v>0</v>
      </c>
      <c r="E4292" s="22" t="b">
        <f t="shared" si="1493"/>
        <v>0</v>
      </c>
      <c r="F4292" s="52" t="b">
        <f t="shared" si="1494"/>
        <v>0</v>
      </c>
      <c r="G4292" s="22" t="b">
        <f t="shared" si="1495"/>
        <v>0</v>
      </c>
      <c r="H4292" s="22" t="b">
        <f t="shared" si="1496"/>
        <v>0</v>
      </c>
      <c r="I4292" s="22" t="b">
        <f t="shared" si="1497"/>
        <v>0</v>
      </c>
      <c r="J4292" s="22" t="b">
        <f t="shared" si="1498"/>
        <v>1</v>
      </c>
      <c r="K4292" s="3" t="str">
        <f t="shared" si="1499"/>
        <v/>
      </c>
      <c r="L4292" s="3" t="str">
        <f t="shared" si="1500"/>
        <v/>
      </c>
      <c r="M4292" s="3" t="str">
        <f t="shared" si="1501"/>
        <v/>
      </c>
      <c r="N4292" s="54" t="str">
        <f t="shared" si="1502"/>
        <v/>
      </c>
      <c r="O4292" s="3" t="str">
        <f t="shared" si="1503"/>
        <v/>
      </c>
      <c r="P4292" s="19" t="str">
        <f t="shared" si="1504"/>
        <v/>
      </c>
      <c r="Q4292" s="23" t="e">
        <f>_xlfn.XLOOKUP(R4292,summary!C1680:C1716,summary!B1680:B1716)</f>
        <v>#N/A</v>
      </c>
      <c r="R4292" s="24" t="str">
        <f t="shared" si="1510"/>
        <v>읍 면 동</v>
      </c>
      <c r="S4292" s="24" t="str">
        <f t="shared" si="1505"/>
        <v>통 리 명</v>
      </c>
      <c r="T4292" s="24" t="str">
        <f t="shared" si="1506"/>
        <v/>
      </c>
      <c r="U4292" s="24" t="str">
        <f t="shared" si="1507"/>
        <v/>
      </c>
      <c r="V4292" s="25" t="str">
        <f t="shared" si="1508"/>
        <v/>
      </c>
      <c r="W4292" s="25" t="str">
        <f t="shared" si="1509"/>
        <v/>
      </c>
      <c r="X4292" s="59" t="s">
        <v>121</v>
      </c>
      <c r="Y4292" s="59" t="s">
        <v>122</v>
      </c>
      <c r="Z4292" s="59" t="s">
        <v>59</v>
      </c>
      <c r="AA4292" s="63" t="s">
        <v>2628</v>
      </c>
    </row>
    <row r="4293" spans="1:27" ht="16.5" customHeight="1" x14ac:dyDescent="0.3">
      <c r="A4293" s="22" t="b">
        <f t="shared" si="1489"/>
        <v>1</v>
      </c>
      <c r="B4293" s="22" t="b">
        <f t="shared" si="1490"/>
        <v>0</v>
      </c>
      <c r="C4293" s="22" t="b">
        <f t="shared" si="1491"/>
        <v>0</v>
      </c>
      <c r="D4293" s="22" t="b">
        <f t="shared" si="1492"/>
        <v>0</v>
      </c>
      <c r="E4293" s="22" t="b">
        <f t="shared" si="1493"/>
        <v>0</v>
      </c>
      <c r="F4293" s="52" t="b">
        <f t="shared" si="1494"/>
        <v>0</v>
      </c>
      <c r="G4293" s="22" t="b">
        <f t="shared" si="1495"/>
        <v>0</v>
      </c>
      <c r="H4293" s="22" t="b">
        <f t="shared" si="1496"/>
        <v>0</v>
      </c>
      <c r="I4293" s="22" t="b">
        <f t="shared" si="1497"/>
        <v>0</v>
      </c>
      <c r="J4293" s="22" t="b">
        <f t="shared" si="1498"/>
        <v>1</v>
      </c>
      <c r="K4293" s="3" t="str">
        <f t="shared" si="1499"/>
        <v>서천1통</v>
      </c>
      <c r="L4293" s="3" t="str">
        <f t="shared" si="1500"/>
        <v>천1</v>
      </c>
      <c r="M4293" s="3">
        <f t="shared" si="1501"/>
        <v>1</v>
      </c>
      <c r="N4293" s="54" t="str">
        <f t="shared" si="1502"/>
        <v>서천</v>
      </c>
      <c r="O4293" s="3" t="str">
        <f t="shared" si="1503"/>
        <v/>
      </c>
      <c r="P4293" s="19" t="str">
        <f t="shared" si="1504"/>
        <v/>
      </c>
      <c r="Q4293" s="23" t="e">
        <f>_xlfn.XLOOKUP(R4293,summary!C1681:C1717,summary!B1681:B1717)</f>
        <v>#N/A</v>
      </c>
      <c r="R4293" s="24" t="str">
        <f t="shared" si="1510"/>
        <v>서농동</v>
      </c>
      <c r="S4293" s="24" t="str">
        <f t="shared" si="1505"/>
        <v>서천1통</v>
      </c>
      <c r="T4293" s="24" t="str">
        <f t="shared" si="1506"/>
        <v>(서천동, 외서천)</v>
      </c>
      <c r="U4293" s="24" t="str">
        <f t="shared" si="1507"/>
        <v>서천</v>
      </c>
      <c r="V4293" s="25">
        <f t="shared" si="1508"/>
        <v>1</v>
      </c>
      <c r="W4293" s="25">
        <f t="shared" si="1509"/>
        <v>1</v>
      </c>
      <c r="X4293" s="59" t="s">
        <v>21</v>
      </c>
      <c r="Y4293" s="59" t="s">
        <v>4946</v>
      </c>
      <c r="Z4293" s="59" t="s">
        <v>63</v>
      </c>
      <c r="AA4293" s="63" t="s">
        <v>4947</v>
      </c>
    </row>
    <row r="4294" spans="1:27" ht="16.5" customHeight="1" x14ac:dyDescent="0.3">
      <c r="A4294" s="22" t="b">
        <f t="shared" si="1489"/>
        <v>1</v>
      </c>
      <c r="B4294" s="22" t="b">
        <f t="shared" si="1490"/>
        <v>1</v>
      </c>
      <c r="C4294" s="22" t="b">
        <f t="shared" si="1491"/>
        <v>1</v>
      </c>
      <c r="D4294" s="22" t="b">
        <f t="shared" si="1492"/>
        <v>1</v>
      </c>
      <c r="E4294" s="22" t="b">
        <f t="shared" si="1493"/>
        <v>1</v>
      </c>
      <c r="F4294" s="52" t="b">
        <f t="shared" si="1494"/>
        <v>0</v>
      </c>
      <c r="G4294" s="22" t="b">
        <f t="shared" si="1495"/>
        <v>0</v>
      </c>
      <c r="H4294" s="22" t="b">
        <f t="shared" si="1496"/>
        <v>0</v>
      </c>
      <c r="I4294" s="22" t="b">
        <f t="shared" si="1497"/>
        <v>0</v>
      </c>
      <c r="J4294" s="22" t="b">
        <f t="shared" si="1498"/>
        <v>0</v>
      </c>
      <c r="K4294" s="3" t="str">
        <f t="shared" si="1499"/>
        <v/>
      </c>
      <c r="L4294" s="3" t="str">
        <f t="shared" si="1500"/>
        <v/>
      </c>
      <c r="M4294" s="3" t="str">
        <f t="shared" si="1501"/>
        <v/>
      </c>
      <c r="N4294" s="54" t="str">
        <f t="shared" si="1502"/>
        <v/>
      </c>
      <c r="O4294" s="3" t="str">
        <f t="shared" si="1503"/>
        <v/>
      </c>
      <c r="P4294" s="19" t="str">
        <f t="shared" si="1504"/>
        <v>(서천동, 외서천)</v>
      </c>
      <c r="Q4294" s="23" t="e">
        <f>_xlfn.XLOOKUP(R4294,summary!C1682:C1718,summary!B1682:B1718)</f>
        <v>#N/A</v>
      </c>
      <c r="R4294" s="24" t="str">
        <f t="shared" si="1510"/>
        <v>서농동</v>
      </c>
      <c r="S4294" s="24" t="str">
        <f t="shared" si="1505"/>
        <v>서천1통</v>
      </c>
      <c r="T4294" s="24" t="str">
        <f t="shared" si="1506"/>
        <v>(서천동, 외서천)</v>
      </c>
      <c r="U4294" s="24" t="str">
        <f t="shared" si="1507"/>
        <v>서천</v>
      </c>
      <c r="V4294" s="25">
        <f t="shared" si="1508"/>
        <v>1</v>
      </c>
      <c r="W4294" s="25">
        <f t="shared" si="1509"/>
        <v>2</v>
      </c>
      <c r="X4294" s="59"/>
      <c r="Y4294" s="59" t="s">
        <v>4948</v>
      </c>
      <c r="Z4294" s="59" t="s">
        <v>65</v>
      </c>
      <c r="AA4294" s="63" t="s">
        <v>4949</v>
      </c>
    </row>
    <row r="4295" spans="1:27" ht="16.5" customHeight="1" x14ac:dyDescent="0.3">
      <c r="A4295" s="22" t="b">
        <f t="shared" si="1489"/>
        <v>0</v>
      </c>
      <c r="B4295" s="22" t="b">
        <f t="shared" si="1490"/>
        <v>0</v>
      </c>
      <c r="C4295" s="22" t="b">
        <f t="shared" si="1491"/>
        <v>0</v>
      </c>
      <c r="D4295" s="22" t="b">
        <f t="shared" si="1492"/>
        <v>0</v>
      </c>
      <c r="E4295" s="22" t="b">
        <f t="shared" si="1493"/>
        <v>0</v>
      </c>
      <c r="F4295" s="52" t="b">
        <f t="shared" si="1494"/>
        <v>0</v>
      </c>
      <c r="G4295" s="22" t="b">
        <f t="shared" si="1495"/>
        <v>0</v>
      </c>
      <c r="H4295" s="22" t="b">
        <f t="shared" si="1496"/>
        <v>0</v>
      </c>
      <c r="I4295" s="22" t="b">
        <f t="shared" si="1497"/>
        <v>0</v>
      </c>
      <c r="J4295" s="22" t="b">
        <f t="shared" si="1498"/>
        <v>0</v>
      </c>
      <c r="K4295" s="3" t="str">
        <f t="shared" si="1499"/>
        <v/>
      </c>
      <c r="L4295" s="3" t="str">
        <f t="shared" si="1500"/>
        <v/>
      </c>
      <c r="M4295" s="3" t="str">
        <f t="shared" si="1501"/>
        <v/>
      </c>
      <c r="N4295" s="54" t="str">
        <f t="shared" si="1502"/>
        <v/>
      </c>
      <c r="O4295" s="3" t="str">
        <f t="shared" si="1503"/>
        <v/>
      </c>
      <c r="P4295" s="19" t="str">
        <f t="shared" si="1504"/>
        <v/>
      </c>
      <c r="Q4295" s="23" t="e">
        <f>_xlfn.XLOOKUP(R4295,summary!C1683:C1719,summary!B1683:B1719)</f>
        <v>#N/A</v>
      </c>
      <c r="R4295" s="24" t="str">
        <f t="shared" si="1510"/>
        <v>서농동</v>
      </c>
      <c r="S4295" s="24" t="str">
        <f t="shared" si="1505"/>
        <v>서천1통</v>
      </c>
      <c r="T4295" s="24" t="str">
        <f t="shared" si="1506"/>
        <v>(서천동, 외서천)</v>
      </c>
      <c r="U4295" s="24" t="str">
        <f t="shared" si="1507"/>
        <v>서천</v>
      </c>
      <c r="V4295" s="25">
        <f t="shared" si="1508"/>
        <v>1</v>
      </c>
      <c r="W4295" s="25">
        <f t="shared" si="1509"/>
        <v>3</v>
      </c>
      <c r="X4295" s="59"/>
      <c r="Y4295" s="59"/>
      <c r="Z4295" s="59" t="s">
        <v>67</v>
      </c>
      <c r="AA4295" s="63" t="s">
        <v>4950</v>
      </c>
    </row>
    <row r="4296" spans="1:27" ht="16.5" customHeight="1" x14ac:dyDescent="0.3">
      <c r="A4296" s="22" t="b">
        <f t="shared" si="1489"/>
        <v>1</v>
      </c>
      <c r="B4296" s="22" t="b">
        <f t="shared" si="1490"/>
        <v>0</v>
      </c>
      <c r="C4296" s="22" t="b">
        <f t="shared" si="1491"/>
        <v>0</v>
      </c>
      <c r="D4296" s="22" t="b">
        <f t="shared" si="1492"/>
        <v>0</v>
      </c>
      <c r="E4296" s="22" t="b">
        <f t="shared" si="1493"/>
        <v>0</v>
      </c>
      <c r="F4296" s="52" t="b">
        <f t="shared" si="1494"/>
        <v>0</v>
      </c>
      <c r="G4296" s="22" t="b">
        <f t="shared" si="1495"/>
        <v>0</v>
      </c>
      <c r="H4296" s="22" t="b">
        <f t="shared" si="1496"/>
        <v>0</v>
      </c>
      <c r="I4296" s="22" t="b">
        <f t="shared" si="1497"/>
        <v>0</v>
      </c>
      <c r="J4296" s="22" t="b">
        <f t="shared" si="1498"/>
        <v>1</v>
      </c>
      <c r="K4296" s="3" t="str">
        <f t="shared" si="1499"/>
        <v>서천2통</v>
      </c>
      <c r="L4296" s="3" t="str">
        <f t="shared" si="1500"/>
        <v>천2</v>
      </c>
      <c r="M4296" s="3">
        <f t="shared" si="1501"/>
        <v>2</v>
      </c>
      <c r="N4296" s="54" t="str">
        <f t="shared" si="1502"/>
        <v>서천</v>
      </c>
      <c r="O4296" s="3" t="str">
        <f t="shared" si="1503"/>
        <v/>
      </c>
      <c r="P4296" s="19" t="str">
        <f t="shared" si="1504"/>
        <v/>
      </c>
      <c r="Q4296" s="23" t="e">
        <f>_xlfn.XLOOKUP(R4296,summary!C1684:C1720,summary!B1684:B1720)</f>
        <v>#N/A</v>
      </c>
      <c r="R4296" s="24" t="str">
        <f t="shared" si="1510"/>
        <v>서농동</v>
      </c>
      <c r="S4296" s="24" t="str">
        <f t="shared" si="1505"/>
        <v>서천2통</v>
      </c>
      <c r="T4296" s="24" t="str">
        <f t="shared" si="1506"/>
        <v>(서천동, 내서천)</v>
      </c>
      <c r="U4296" s="24" t="str">
        <f t="shared" si="1507"/>
        <v>서천</v>
      </c>
      <c r="V4296" s="25">
        <f t="shared" si="1508"/>
        <v>2</v>
      </c>
      <c r="W4296" s="25">
        <f t="shared" si="1509"/>
        <v>1</v>
      </c>
      <c r="X4296" s="59"/>
      <c r="Y4296" s="59" t="s">
        <v>4951</v>
      </c>
      <c r="Z4296" s="59" t="s">
        <v>63</v>
      </c>
      <c r="AA4296" s="63" t="s">
        <v>4952</v>
      </c>
    </row>
    <row r="4297" spans="1:27" ht="16.5" customHeight="1" x14ac:dyDescent="0.3">
      <c r="A4297" s="22" t="b">
        <f t="shared" si="1489"/>
        <v>1</v>
      </c>
      <c r="B4297" s="22" t="b">
        <f t="shared" si="1490"/>
        <v>1</v>
      </c>
      <c r="C4297" s="22" t="b">
        <f t="shared" si="1491"/>
        <v>1</v>
      </c>
      <c r="D4297" s="22" t="b">
        <f t="shared" si="1492"/>
        <v>1</v>
      </c>
      <c r="E4297" s="22" t="b">
        <f t="shared" si="1493"/>
        <v>1</v>
      </c>
      <c r="F4297" s="52" t="b">
        <f t="shared" si="1494"/>
        <v>0</v>
      </c>
      <c r="G4297" s="22" t="b">
        <f t="shared" si="1495"/>
        <v>0</v>
      </c>
      <c r="H4297" s="22" t="b">
        <f t="shared" si="1496"/>
        <v>0</v>
      </c>
      <c r="I4297" s="22" t="b">
        <f t="shared" si="1497"/>
        <v>0</v>
      </c>
      <c r="J4297" s="22" t="b">
        <f t="shared" si="1498"/>
        <v>0</v>
      </c>
      <c r="K4297" s="3" t="str">
        <f t="shared" si="1499"/>
        <v/>
      </c>
      <c r="L4297" s="3" t="str">
        <f t="shared" si="1500"/>
        <v/>
      </c>
      <c r="M4297" s="3" t="str">
        <f t="shared" si="1501"/>
        <v/>
      </c>
      <c r="N4297" s="54" t="str">
        <f t="shared" si="1502"/>
        <v/>
      </c>
      <c r="O4297" s="3" t="str">
        <f t="shared" si="1503"/>
        <v/>
      </c>
      <c r="P4297" s="19" t="str">
        <f t="shared" si="1504"/>
        <v>(서천동, 내서천)</v>
      </c>
      <c r="Q4297" s="23" t="e">
        <f>_xlfn.XLOOKUP(R4297,summary!C1685:C1721,summary!B1685:B1721)</f>
        <v>#N/A</v>
      </c>
      <c r="R4297" s="24" t="str">
        <f t="shared" si="1510"/>
        <v>서농동</v>
      </c>
      <c r="S4297" s="24" t="str">
        <f t="shared" si="1505"/>
        <v>서천2통</v>
      </c>
      <c r="T4297" s="24" t="str">
        <f t="shared" si="1506"/>
        <v>(서천동, 내서천)</v>
      </c>
      <c r="U4297" s="24" t="str">
        <f t="shared" si="1507"/>
        <v>서천</v>
      </c>
      <c r="V4297" s="25">
        <f t="shared" si="1508"/>
        <v>2</v>
      </c>
      <c r="W4297" s="25">
        <f t="shared" si="1509"/>
        <v>2</v>
      </c>
      <c r="X4297" s="59"/>
      <c r="Y4297" s="59" t="s">
        <v>4953</v>
      </c>
      <c r="Z4297" s="59" t="s">
        <v>65</v>
      </c>
      <c r="AA4297" s="63" t="s">
        <v>4954</v>
      </c>
    </row>
    <row r="4298" spans="1:27" ht="16.5" customHeight="1" x14ac:dyDescent="0.3">
      <c r="A4298" s="22" t="b">
        <f t="shared" si="1489"/>
        <v>0</v>
      </c>
      <c r="B4298" s="22" t="b">
        <f t="shared" si="1490"/>
        <v>0</v>
      </c>
      <c r="C4298" s="22" t="b">
        <f t="shared" si="1491"/>
        <v>0</v>
      </c>
      <c r="D4298" s="22" t="b">
        <f t="shared" si="1492"/>
        <v>0</v>
      </c>
      <c r="E4298" s="22" t="b">
        <f t="shared" si="1493"/>
        <v>0</v>
      </c>
      <c r="F4298" s="52" t="b">
        <f t="shared" si="1494"/>
        <v>0</v>
      </c>
      <c r="G4298" s="22" t="b">
        <f t="shared" si="1495"/>
        <v>0</v>
      </c>
      <c r="H4298" s="22" t="b">
        <f t="shared" si="1496"/>
        <v>0</v>
      </c>
      <c r="I4298" s="22" t="b">
        <f t="shared" si="1497"/>
        <v>0</v>
      </c>
      <c r="J4298" s="22" t="b">
        <f t="shared" si="1498"/>
        <v>0</v>
      </c>
      <c r="K4298" s="3" t="str">
        <f t="shared" si="1499"/>
        <v/>
      </c>
      <c r="L4298" s="3" t="str">
        <f t="shared" si="1500"/>
        <v/>
      </c>
      <c r="M4298" s="3" t="str">
        <f t="shared" si="1501"/>
        <v/>
      </c>
      <c r="N4298" s="54" t="str">
        <f t="shared" si="1502"/>
        <v/>
      </c>
      <c r="O4298" s="3" t="str">
        <f t="shared" si="1503"/>
        <v/>
      </c>
      <c r="P4298" s="19" t="str">
        <f t="shared" si="1504"/>
        <v/>
      </c>
      <c r="Q4298" s="23" t="e">
        <f>_xlfn.XLOOKUP(R4298,summary!C1686:C1722,summary!B1686:B1722)</f>
        <v>#N/A</v>
      </c>
      <c r="R4298" s="24" t="str">
        <f t="shared" si="1510"/>
        <v>서농동</v>
      </c>
      <c r="S4298" s="24" t="str">
        <f t="shared" si="1505"/>
        <v>서천2통</v>
      </c>
      <c r="T4298" s="24" t="str">
        <f t="shared" si="1506"/>
        <v>(서천동, 내서천)</v>
      </c>
      <c r="U4298" s="24" t="str">
        <f t="shared" si="1507"/>
        <v>서천</v>
      </c>
      <c r="V4298" s="25">
        <f t="shared" si="1508"/>
        <v>2</v>
      </c>
      <c r="W4298" s="25">
        <f t="shared" si="1509"/>
        <v>3</v>
      </c>
      <c r="X4298" s="59"/>
      <c r="Y4298" s="59"/>
      <c r="Z4298" s="59" t="s">
        <v>67</v>
      </c>
      <c r="AA4298" s="63" t="s">
        <v>4955</v>
      </c>
    </row>
    <row r="4299" spans="1:27" ht="16.5" customHeight="1" x14ac:dyDescent="0.3">
      <c r="A4299" s="22" t="b">
        <f t="shared" si="1489"/>
        <v>0</v>
      </c>
      <c r="B4299" s="22" t="b">
        <f t="shared" si="1490"/>
        <v>0</v>
      </c>
      <c r="C4299" s="22" t="b">
        <f t="shared" si="1491"/>
        <v>0</v>
      </c>
      <c r="D4299" s="22" t="b">
        <f t="shared" si="1492"/>
        <v>0</v>
      </c>
      <c r="E4299" s="22" t="b">
        <f t="shared" si="1493"/>
        <v>0</v>
      </c>
      <c r="F4299" s="52" t="b">
        <f t="shared" si="1494"/>
        <v>0</v>
      </c>
      <c r="G4299" s="22" t="b">
        <f t="shared" si="1495"/>
        <v>0</v>
      </c>
      <c r="H4299" s="22" t="b">
        <f t="shared" si="1496"/>
        <v>0</v>
      </c>
      <c r="I4299" s="22" t="b">
        <f t="shared" si="1497"/>
        <v>0</v>
      </c>
      <c r="J4299" s="22" t="b">
        <f t="shared" si="1498"/>
        <v>0</v>
      </c>
      <c r="K4299" s="3" t="str">
        <f t="shared" si="1499"/>
        <v/>
      </c>
      <c r="L4299" s="3" t="str">
        <f t="shared" si="1500"/>
        <v/>
      </c>
      <c r="M4299" s="3" t="str">
        <f t="shared" si="1501"/>
        <v/>
      </c>
      <c r="N4299" s="54" t="str">
        <f t="shared" si="1502"/>
        <v/>
      </c>
      <c r="O4299" s="3" t="str">
        <f t="shared" si="1503"/>
        <v/>
      </c>
      <c r="P4299" s="19" t="str">
        <f t="shared" si="1504"/>
        <v/>
      </c>
      <c r="Q4299" s="23" t="e">
        <f>_xlfn.XLOOKUP(R4299,summary!C1687:C1723,summary!B1687:B1723)</f>
        <v>#N/A</v>
      </c>
      <c r="R4299" s="24" t="str">
        <f t="shared" si="1510"/>
        <v>서농동</v>
      </c>
      <c r="S4299" s="24" t="str">
        <f t="shared" si="1505"/>
        <v>서천2통</v>
      </c>
      <c r="T4299" s="24" t="str">
        <f t="shared" si="1506"/>
        <v>(서천동, 내서천)</v>
      </c>
      <c r="U4299" s="24" t="str">
        <f t="shared" si="1507"/>
        <v>서천</v>
      </c>
      <c r="V4299" s="25">
        <f t="shared" si="1508"/>
        <v>2</v>
      </c>
      <c r="W4299" s="25">
        <f t="shared" si="1509"/>
        <v>4</v>
      </c>
      <c r="X4299" s="59"/>
      <c r="Y4299" s="59"/>
      <c r="Z4299" s="59" t="s">
        <v>73</v>
      </c>
      <c r="AA4299" s="63" t="s">
        <v>4956</v>
      </c>
    </row>
    <row r="4300" spans="1:27" ht="16.5" customHeight="1" x14ac:dyDescent="0.3">
      <c r="A4300" s="22" t="b">
        <f t="shared" si="1489"/>
        <v>0</v>
      </c>
      <c r="B4300" s="22" t="b">
        <f t="shared" si="1490"/>
        <v>0</v>
      </c>
      <c r="C4300" s="22" t="b">
        <f t="shared" si="1491"/>
        <v>0</v>
      </c>
      <c r="D4300" s="22" t="b">
        <f t="shared" si="1492"/>
        <v>0</v>
      </c>
      <c r="E4300" s="22" t="b">
        <f t="shared" si="1493"/>
        <v>0</v>
      </c>
      <c r="F4300" s="52" t="b">
        <f t="shared" si="1494"/>
        <v>0</v>
      </c>
      <c r="G4300" s="22" t="b">
        <f t="shared" si="1495"/>
        <v>0</v>
      </c>
      <c r="H4300" s="22" t="b">
        <f t="shared" si="1496"/>
        <v>0</v>
      </c>
      <c r="I4300" s="22" t="b">
        <f t="shared" si="1497"/>
        <v>0</v>
      </c>
      <c r="J4300" s="22" t="b">
        <f t="shared" si="1498"/>
        <v>0</v>
      </c>
      <c r="K4300" s="3" t="str">
        <f t="shared" si="1499"/>
        <v/>
      </c>
      <c r="L4300" s="3" t="str">
        <f t="shared" si="1500"/>
        <v/>
      </c>
      <c r="M4300" s="3" t="str">
        <f t="shared" si="1501"/>
        <v/>
      </c>
      <c r="N4300" s="54" t="str">
        <f t="shared" si="1502"/>
        <v/>
      </c>
      <c r="O4300" s="3" t="str">
        <f t="shared" si="1503"/>
        <v/>
      </c>
      <c r="P4300" s="19" t="str">
        <f t="shared" si="1504"/>
        <v/>
      </c>
      <c r="Q4300" s="23" t="e">
        <f>_xlfn.XLOOKUP(R4300,summary!C1688:C1724,summary!B1688:B1724)</f>
        <v>#N/A</v>
      </c>
      <c r="R4300" s="24" t="str">
        <f t="shared" si="1510"/>
        <v>서농동</v>
      </c>
      <c r="S4300" s="24" t="str">
        <f t="shared" si="1505"/>
        <v>서천2통</v>
      </c>
      <c r="T4300" s="24" t="str">
        <f t="shared" si="1506"/>
        <v>(서천동, 내서천)</v>
      </c>
      <c r="U4300" s="24" t="str">
        <f t="shared" si="1507"/>
        <v>서천</v>
      </c>
      <c r="V4300" s="25">
        <f t="shared" si="1508"/>
        <v>2</v>
      </c>
      <c r="W4300" s="25">
        <f t="shared" si="1509"/>
        <v>5</v>
      </c>
      <c r="X4300" s="59"/>
      <c r="Y4300" s="59"/>
      <c r="Z4300" s="59" t="s">
        <v>87</v>
      </c>
      <c r="AA4300" s="63" t="s">
        <v>4957</v>
      </c>
    </row>
    <row r="4301" spans="1:27" ht="16.5" customHeight="1" x14ac:dyDescent="0.3">
      <c r="A4301" s="22" t="b">
        <f t="shared" si="1489"/>
        <v>1</v>
      </c>
      <c r="B4301" s="22" t="b">
        <f t="shared" si="1490"/>
        <v>0</v>
      </c>
      <c r="C4301" s="22" t="b">
        <f t="shared" si="1491"/>
        <v>0</v>
      </c>
      <c r="D4301" s="22" t="b">
        <f t="shared" si="1492"/>
        <v>0</v>
      </c>
      <c r="E4301" s="22" t="b">
        <f t="shared" si="1493"/>
        <v>0</v>
      </c>
      <c r="F4301" s="52" t="b">
        <f t="shared" si="1494"/>
        <v>0</v>
      </c>
      <c r="G4301" s="22" t="b">
        <f t="shared" si="1495"/>
        <v>0</v>
      </c>
      <c r="H4301" s="22" t="b">
        <f t="shared" si="1496"/>
        <v>0</v>
      </c>
      <c r="I4301" s="22" t="b">
        <f t="shared" si="1497"/>
        <v>0</v>
      </c>
      <c r="J4301" s="22" t="b">
        <f t="shared" si="1498"/>
        <v>1</v>
      </c>
      <c r="K4301" s="3" t="str">
        <f t="shared" si="1499"/>
        <v>서천3통</v>
      </c>
      <c r="L4301" s="3" t="str">
        <f t="shared" si="1500"/>
        <v>천3</v>
      </c>
      <c r="M4301" s="3">
        <f t="shared" si="1501"/>
        <v>3</v>
      </c>
      <c r="N4301" s="54" t="str">
        <f t="shared" si="1502"/>
        <v>서천</v>
      </c>
      <c r="O4301" s="3" t="str">
        <f t="shared" si="1503"/>
        <v/>
      </c>
      <c r="P4301" s="19" t="str">
        <f t="shared" si="1504"/>
        <v/>
      </c>
      <c r="Q4301" s="23" t="e">
        <f>_xlfn.XLOOKUP(R4301,summary!C1689:C1725,summary!B1689:B1725)</f>
        <v>#N/A</v>
      </c>
      <c r="R4301" s="24" t="str">
        <f t="shared" si="1510"/>
        <v>서농동</v>
      </c>
      <c r="S4301" s="24" t="str">
        <f t="shared" si="1505"/>
        <v>서천3통</v>
      </c>
      <c r="T4301" s="24" t="str">
        <f t="shared" si="1506"/>
        <v>(서천동)</v>
      </c>
      <c r="U4301" s="24" t="str">
        <f t="shared" si="1507"/>
        <v>서천</v>
      </c>
      <c r="V4301" s="25">
        <f t="shared" si="1508"/>
        <v>3</v>
      </c>
      <c r="W4301" s="25">
        <f t="shared" si="1509"/>
        <v>1</v>
      </c>
      <c r="X4301" s="59"/>
      <c r="Y4301" s="59" t="s">
        <v>4958</v>
      </c>
      <c r="Z4301" s="59" t="s">
        <v>63</v>
      </c>
      <c r="AA4301" s="63" t="s">
        <v>4959</v>
      </c>
    </row>
    <row r="4302" spans="1:27" ht="16.5" customHeight="1" x14ac:dyDescent="0.3">
      <c r="A4302" s="22" t="b">
        <f t="shared" si="1489"/>
        <v>1</v>
      </c>
      <c r="B4302" s="22" t="b">
        <f t="shared" si="1490"/>
        <v>1</v>
      </c>
      <c r="C4302" s="22" t="b">
        <f t="shared" si="1491"/>
        <v>1</v>
      </c>
      <c r="D4302" s="22" t="b">
        <f t="shared" si="1492"/>
        <v>1</v>
      </c>
      <c r="E4302" s="22" t="b">
        <f t="shared" si="1493"/>
        <v>1</v>
      </c>
      <c r="F4302" s="52" t="b">
        <f t="shared" si="1494"/>
        <v>0</v>
      </c>
      <c r="G4302" s="22" t="b">
        <f t="shared" si="1495"/>
        <v>0</v>
      </c>
      <c r="H4302" s="22" t="b">
        <f t="shared" si="1496"/>
        <v>0</v>
      </c>
      <c r="I4302" s="22" t="b">
        <f t="shared" si="1497"/>
        <v>0</v>
      </c>
      <c r="J4302" s="22" t="b">
        <f t="shared" si="1498"/>
        <v>0</v>
      </c>
      <c r="K4302" s="3" t="str">
        <f t="shared" si="1499"/>
        <v/>
      </c>
      <c r="L4302" s="3" t="str">
        <f t="shared" si="1500"/>
        <v/>
      </c>
      <c r="M4302" s="3" t="str">
        <f t="shared" si="1501"/>
        <v/>
      </c>
      <c r="N4302" s="54" t="str">
        <f t="shared" si="1502"/>
        <v/>
      </c>
      <c r="O4302" s="3" t="str">
        <f t="shared" si="1503"/>
        <v/>
      </c>
      <c r="P4302" s="19" t="str">
        <f t="shared" si="1504"/>
        <v>(서천동)</v>
      </c>
      <c r="Q4302" s="23" t="e">
        <f>_xlfn.XLOOKUP(R4302,summary!C1690:C1726,summary!B1690:B1726)</f>
        <v>#N/A</v>
      </c>
      <c r="R4302" s="24" t="str">
        <f t="shared" si="1510"/>
        <v>서농동</v>
      </c>
      <c r="S4302" s="24" t="str">
        <f t="shared" si="1505"/>
        <v>서천3통</v>
      </c>
      <c r="T4302" s="24" t="str">
        <f t="shared" si="1506"/>
        <v>(서천동)</v>
      </c>
      <c r="U4302" s="24" t="str">
        <f t="shared" si="1507"/>
        <v>서천</v>
      </c>
      <c r="V4302" s="25">
        <f t="shared" si="1508"/>
        <v>3</v>
      </c>
      <c r="W4302" s="25">
        <f t="shared" si="1509"/>
        <v>2</v>
      </c>
      <c r="X4302" s="59"/>
      <c r="Y4302" s="59" t="s">
        <v>4960</v>
      </c>
      <c r="Z4302" s="59" t="s">
        <v>65</v>
      </c>
      <c r="AA4302" s="63" t="s">
        <v>4961</v>
      </c>
    </row>
    <row r="4303" spans="1:27" ht="16.5" customHeight="1" x14ac:dyDescent="0.3">
      <c r="A4303" s="22" t="b">
        <f t="shared" si="1489"/>
        <v>0</v>
      </c>
      <c r="B4303" s="22" t="b">
        <f t="shared" si="1490"/>
        <v>0</v>
      </c>
      <c r="C4303" s="22" t="b">
        <f t="shared" si="1491"/>
        <v>0</v>
      </c>
      <c r="D4303" s="22" t="b">
        <f t="shared" si="1492"/>
        <v>0</v>
      </c>
      <c r="E4303" s="22" t="b">
        <f t="shared" si="1493"/>
        <v>0</v>
      </c>
      <c r="F4303" s="52" t="b">
        <f t="shared" si="1494"/>
        <v>0</v>
      </c>
      <c r="G4303" s="22" t="b">
        <f t="shared" si="1495"/>
        <v>0</v>
      </c>
      <c r="H4303" s="22" t="b">
        <f t="shared" si="1496"/>
        <v>0</v>
      </c>
      <c r="I4303" s="22" t="b">
        <f t="shared" si="1497"/>
        <v>0</v>
      </c>
      <c r="J4303" s="22" t="b">
        <f t="shared" si="1498"/>
        <v>0</v>
      </c>
      <c r="K4303" s="3" t="str">
        <f t="shared" si="1499"/>
        <v/>
      </c>
      <c r="L4303" s="3" t="str">
        <f t="shared" si="1500"/>
        <v/>
      </c>
      <c r="M4303" s="3" t="str">
        <f t="shared" si="1501"/>
        <v/>
      </c>
      <c r="N4303" s="54" t="str">
        <f t="shared" si="1502"/>
        <v/>
      </c>
      <c r="O4303" s="3" t="str">
        <f t="shared" si="1503"/>
        <v/>
      </c>
      <c r="P4303" s="19" t="str">
        <f t="shared" si="1504"/>
        <v/>
      </c>
      <c r="Q4303" s="23" t="e">
        <f>_xlfn.XLOOKUP(R4303,summary!C1691:C1727,summary!B1691:B1727)</f>
        <v>#N/A</v>
      </c>
      <c r="R4303" s="24" t="str">
        <f t="shared" si="1510"/>
        <v>서농동</v>
      </c>
      <c r="S4303" s="24" t="str">
        <f t="shared" si="1505"/>
        <v>서천3통</v>
      </c>
      <c r="T4303" s="24" t="str">
        <f t="shared" si="1506"/>
        <v>(서천동)</v>
      </c>
      <c r="U4303" s="24" t="str">
        <f t="shared" si="1507"/>
        <v>서천</v>
      </c>
      <c r="V4303" s="25">
        <f t="shared" si="1508"/>
        <v>3</v>
      </c>
      <c r="W4303" s="25">
        <f t="shared" si="1509"/>
        <v>3</v>
      </c>
      <c r="X4303" s="59"/>
      <c r="Y4303" s="59"/>
      <c r="Z4303" s="59" t="s">
        <v>67</v>
      </c>
      <c r="AA4303" s="63" t="s">
        <v>4962</v>
      </c>
    </row>
    <row r="4304" spans="1:27" ht="16.5" customHeight="1" x14ac:dyDescent="0.3">
      <c r="A4304" s="22" t="b">
        <f t="shared" si="1489"/>
        <v>0</v>
      </c>
      <c r="B4304" s="22" t="b">
        <f t="shared" si="1490"/>
        <v>0</v>
      </c>
      <c r="C4304" s="22" t="b">
        <f t="shared" si="1491"/>
        <v>0</v>
      </c>
      <c r="D4304" s="22" t="b">
        <f t="shared" si="1492"/>
        <v>0</v>
      </c>
      <c r="E4304" s="22" t="b">
        <f t="shared" si="1493"/>
        <v>0</v>
      </c>
      <c r="F4304" s="52" t="b">
        <f t="shared" si="1494"/>
        <v>0</v>
      </c>
      <c r="G4304" s="22" t="b">
        <f t="shared" si="1495"/>
        <v>0</v>
      </c>
      <c r="H4304" s="22" t="b">
        <f t="shared" si="1496"/>
        <v>0</v>
      </c>
      <c r="I4304" s="22" t="b">
        <f t="shared" si="1497"/>
        <v>0</v>
      </c>
      <c r="J4304" s="22" t="b">
        <f t="shared" si="1498"/>
        <v>0</v>
      </c>
      <c r="K4304" s="3" t="str">
        <f t="shared" si="1499"/>
        <v/>
      </c>
      <c r="L4304" s="3" t="str">
        <f t="shared" si="1500"/>
        <v/>
      </c>
      <c r="M4304" s="3" t="str">
        <f t="shared" si="1501"/>
        <v/>
      </c>
      <c r="N4304" s="54" t="str">
        <f t="shared" si="1502"/>
        <v/>
      </c>
      <c r="O4304" s="3" t="str">
        <f t="shared" si="1503"/>
        <v/>
      </c>
      <c r="P4304" s="19" t="str">
        <f t="shared" si="1504"/>
        <v/>
      </c>
      <c r="Q4304" s="23" t="e">
        <f>_xlfn.XLOOKUP(R4304,summary!C1692:C1728,summary!B1692:B1728)</f>
        <v>#N/A</v>
      </c>
      <c r="R4304" s="24" t="str">
        <f t="shared" si="1510"/>
        <v>서농동</v>
      </c>
      <c r="S4304" s="24" t="str">
        <f t="shared" si="1505"/>
        <v>서천3통</v>
      </c>
      <c r="T4304" s="24" t="str">
        <f t="shared" si="1506"/>
        <v>(서천동)</v>
      </c>
      <c r="U4304" s="24" t="str">
        <f t="shared" si="1507"/>
        <v>서천</v>
      </c>
      <c r="V4304" s="25">
        <f t="shared" si="1508"/>
        <v>3</v>
      </c>
      <c r="W4304" s="25">
        <f t="shared" si="1509"/>
        <v>4</v>
      </c>
      <c r="X4304" s="59"/>
      <c r="Y4304" s="59"/>
      <c r="Z4304" s="59" t="s">
        <v>73</v>
      </c>
      <c r="AA4304" s="63" t="s">
        <v>4963</v>
      </c>
    </row>
    <row r="4305" spans="1:27" ht="16.5" customHeight="1" x14ac:dyDescent="0.3">
      <c r="A4305" s="22" t="b">
        <f t="shared" si="1489"/>
        <v>0</v>
      </c>
      <c r="B4305" s="22" t="b">
        <f t="shared" si="1490"/>
        <v>0</v>
      </c>
      <c r="C4305" s="22" t="b">
        <f t="shared" si="1491"/>
        <v>0</v>
      </c>
      <c r="D4305" s="22" t="b">
        <f t="shared" si="1492"/>
        <v>0</v>
      </c>
      <c r="E4305" s="22" t="b">
        <f t="shared" si="1493"/>
        <v>0</v>
      </c>
      <c r="F4305" s="52" t="b">
        <f t="shared" si="1494"/>
        <v>0</v>
      </c>
      <c r="G4305" s="22" t="b">
        <f t="shared" si="1495"/>
        <v>0</v>
      </c>
      <c r="H4305" s="22" t="b">
        <f t="shared" si="1496"/>
        <v>0</v>
      </c>
      <c r="I4305" s="22" t="b">
        <f t="shared" si="1497"/>
        <v>0</v>
      </c>
      <c r="J4305" s="22" t="b">
        <f t="shared" si="1498"/>
        <v>0</v>
      </c>
      <c r="K4305" s="3" t="str">
        <f t="shared" si="1499"/>
        <v/>
      </c>
      <c r="L4305" s="3" t="str">
        <f t="shared" si="1500"/>
        <v/>
      </c>
      <c r="M4305" s="3" t="str">
        <f t="shared" si="1501"/>
        <v/>
      </c>
      <c r="N4305" s="54" t="str">
        <f t="shared" si="1502"/>
        <v/>
      </c>
      <c r="O4305" s="3" t="str">
        <f t="shared" si="1503"/>
        <v/>
      </c>
      <c r="P4305" s="19" t="str">
        <f t="shared" si="1504"/>
        <v/>
      </c>
      <c r="Q4305" s="23" t="e">
        <f>_xlfn.XLOOKUP(R4305,summary!C1693:C1729,summary!B1693:B1729)</f>
        <v>#N/A</v>
      </c>
      <c r="R4305" s="24" t="str">
        <f t="shared" si="1510"/>
        <v>서농동</v>
      </c>
      <c r="S4305" s="24" t="str">
        <f t="shared" si="1505"/>
        <v>서천3통</v>
      </c>
      <c r="T4305" s="24" t="str">
        <f t="shared" si="1506"/>
        <v>(서천동)</v>
      </c>
      <c r="U4305" s="24" t="str">
        <f t="shared" si="1507"/>
        <v>서천</v>
      </c>
      <c r="V4305" s="25">
        <f t="shared" si="1508"/>
        <v>3</v>
      </c>
      <c r="W4305" s="25">
        <f t="shared" si="1509"/>
        <v>5</v>
      </c>
      <c r="X4305" s="59"/>
      <c r="Y4305" s="59"/>
      <c r="Z4305" s="59" t="s">
        <v>87</v>
      </c>
      <c r="AA4305" s="63" t="s">
        <v>4964</v>
      </c>
    </row>
    <row r="4306" spans="1:27" ht="16.5" customHeight="1" x14ac:dyDescent="0.3">
      <c r="A4306" s="22" t="b">
        <f t="shared" si="1489"/>
        <v>0</v>
      </c>
      <c r="B4306" s="22" t="b">
        <f t="shared" si="1490"/>
        <v>0</v>
      </c>
      <c r="C4306" s="22" t="b">
        <f t="shared" si="1491"/>
        <v>0</v>
      </c>
      <c r="D4306" s="22" t="b">
        <f t="shared" si="1492"/>
        <v>0</v>
      </c>
      <c r="E4306" s="22" t="b">
        <f t="shared" si="1493"/>
        <v>0</v>
      </c>
      <c r="F4306" s="52" t="b">
        <f t="shared" si="1494"/>
        <v>0</v>
      </c>
      <c r="G4306" s="22" t="b">
        <f t="shared" si="1495"/>
        <v>0</v>
      </c>
      <c r="H4306" s="22" t="b">
        <f t="shared" si="1496"/>
        <v>0</v>
      </c>
      <c r="I4306" s="22" t="b">
        <f t="shared" si="1497"/>
        <v>0</v>
      </c>
      <c r="J4306" s="22" t="b">
        <f t="shared" si="1498"/>
        <v>0</v>
      </c>
      <c r="K4306" s="3" t="str">
        <f t="shared" si="1499"/>
        <v/>
      </c>
      <c r="L4306" s="3" t="str">
        <f t="shared" si="1500"/>
        <v/>
      </c>
      <c r="M4306" s="3" t="str">
        <f t="shared" si="1501"/>
        <v/>
      </c>
      <c r="N4306" s="54" t="str">
        <f t="shared" si="1502"/>
        <v/>
      </c>
      <c r="O4306" s="3" t="str">
        <f t="shared" si="1503"/>
        <v/>
      </c>
      <c r="P4306" s="19" t="str">
        <f t="shared" si="1504"/>
        <v/>
      </c>
      <c r="Q4306" s="23" t="e">
        <f>_xlfn.XLOOKUP(R4306,summary!C1694:C1730,summary!B1694:B1730)</f>
        <v>#N/A</v>
      </c>
      <c r="R4306" s="24" t="str">
        <f t="shared" si="1510"/>
        <v>서농동</v>
      </c>
      <c r="S4306" s="24" t="str">
        <f t="shared" si="1505"/>
        <v>서천3통</v>
      </c>
      <c r="T4306" s="24" t="str">
        <f t="shared" si="1506"/>
        <v>(서천동)</v>
      </c>
      <c r="U4306" s="24" t="str">
        <f t="shared" si="1507"/>
        <v>서천</v>
      </c>
      <c r="V4306" s="25">
        <f t="shared" si="1508"/>
        <v>3</v>
      </c>
      <c r="W4306" s="25">
        <f t="shared" si="1509"/>
        <v>6</v>
      </c>
      <c r="X4306" s="59"/>
      <c r="Y4306" s="59"/>
      <c r="Z4306" s="59" t="s">
        <v>89</v>
      </c>
      <c r="AA4306" s="63" t="s">
        <v>4965</v>
      </c>
    </row>
    <row r="4307" spans="1:27" ht="16.5" customHeight="1" x14ac:dyDescent="0.3">
      <c r="A4307" s="22" t="b">
        <f t="shared" si="1489"/>
        <v>0</v>
      </c>
      <c r="B4307" s="22" t="b">
        <f t="shared" si="1490"/>
        <v>0</v>
      </c>
      <c r="C4307" s="22" t="b">
        <f t="shared" si="1491"/>
        <v>0</v>
      </c>
      <c r="D4307" s="22" t="b">
        <f t="shared" si="1492"/>
        <v>0</v>
      </c>
      <c r="E4307" s="22" t="b">
        <f t="shared" si="1493"/>
        <v>0</v>
      </c>
      <c r="F4307" s="52" t="b">
        <f t="shared" si="1494"/>
        <v>0</v>
      </c>
      <c r="G4307" s="22" t="b">
        <f t="shared" si="1495"/>
        <v>0</v>
      </c>
      <c r="H4307" s="22" t="b">
        <f t="shared" si="1496"/>
        <v>0</v>
      </c>
      <c r="I4307" s="22" t="b">
        <f t="shared" si="1497"/>
        <v>0</v>
      </c>
      <c r="J4307" s="22" t="b">
        <f t="shared" si="1498"/>
        <v>0</v>
      </c>
      <c r="K4307" s="3" t="str">
        <f t="shared" si="1499"/>
        <v/>
      </c>
      <c r="L4307" s="3" t="str">
        <f t="shared" si="1500"/>
        <v/>
      </c>
      <c r="M4307" s="3" t="str">
        <f t="shared" si="1501"/>
        <v/>
      </c>
      <c r="N4307" s="54" t="str">
        <f t="shared" si="1502"/>
        <v/>
      </c>
      <c r="O4307" s="3" t="str">
        <f t="shared" si="1503"/>
        <v/>
      </c>
      <c r="P4307" s="19" t="str">
        <f t="shared" si="1504"/>
        <v/>
      </c>
      <c r="Q4307" s="23" t="e">
        <f>_xlfn.XLOOKUP(R4307,summary!C1695:C1731,summary!B1695:B1731)</f>
        <v>#N/A</v>
      </c>
      <c r="R4307" s="24" t="str">
        <f t="shared" si="1510"/>
        <v>서농동</v>
      </c>
      <c r="S4307" s="24" t="str">
        <f t="shared" si="1505"/>
        <v>서천3통</v>
      </c>
      <c r="T4307" s="24" t="str">
        <f t="shared" si="1506"/>
        <v>(서천동)</v>
      </c>
      <c r="U4307" s="24" t="str">
        <f t="shared" si="1507"/>
        <v>서천</v>
      </c>
      <c r="V4307" s="25">
        <f t="shared" si="1508"/>
        <v>3</v>
      </c>
      <c r="W4307" s="25">
        <f t="shared" si="1509"/>
        <v>7</v>
      </c>
      <c r="X4307" s="59"/>
      <c r="Y4307" s="59"/>
      <c r="Z4307" s="59" t="s">
        <v>91</v>
      </c>
      <c r="AA4307" s="63" t="s">
        <v>4966</v>
      </c>
    </row>
    <row r="4308" spans="1:27" ht="16.5" customHeight="1" x14ac:dyDescent="0.3">
      <c r="A4308" s="22" t="b">
        <f t="shared" si="1489"/>
        <v>0</v>
      </c>
      <c r="B4308" s="22" t="b">
        <f t="shared" si="1490"/>
        <v>0</v>
      </c>
      <c r="C4308" s="22" t="b">
        <f t="shared" si="1491"/>
        <v>0</v>
      </c>
      <c r="D4308" s="22" t="b">
        <f t="shared" si="1492"/>
        <v>0</v>
      </c>
      <c r="E4308" s="22" t="b">
        <f t="shared" si="1493"/>
        <v>0</v>
      </c>
      <c r="F4308" s="52" t="b">
        <f t="shared" si="1494"/>
        <v>0</v>
      </c>
      <c r="G4308" s="22" t="b">
        <f t="shared" si="1495"/>
        <v>0</v>
      </c>
      <c r="H4308" s="22" t="b">
        <f t="shared" si="1496"/>
        <v>0</v>
      </c>
      <c r="I4308" s="22" t="b">
        <f t="shared" si="1497"/>
        <v>0</v>
      </c>
      <c r="J4308" s="22" t="b">
        <f t="shared" si="1498"/>
        <v>0</v>
      </c>
      <c r="K4308" s="3" t="str">
        <f t="shared" si="1499"/>
        <v/>
      </c>
      <c r="L4308" s="3" t="str">
        <f t="shared" si="1500"/>
        <v/>
      </c>
      <c r="M4308" s="3" t="str">
        <f t="shared" si="1501"/>
        <v/>
      </c>
      <c r="N4308" s="54" t="str">
        <f t="shared" si="1502"/>
        <v/>
      </c>
      <c r="O4308" s="3" t="str">
        <f t="shared" si="1503"/>
        <v/>
      </c>
      <c r="P4308" s="19" t="str">
        <f t="shared" si="1504"/>
        <v/>
      </c>
      <c r="Q4308" s="23" t="e">
        <f>_xlfn.XLOOKUP(R4308,summary!C1696:C1732,summary!B1696:B1732)</f>
        <v>#N/A</v>
      </c>
      <c r="R4308" s="24" t="str">
        <f t="shared" si="1510"/>
        <v>서농동</v>
      </c>
      <c r="S4308" s="24" t="str">
        <f t="shared" si="1505"/>
        <v>서천3통</v>
      </c>
      <c r="T4308" s="24" t="str">
        <f t="shared" si="1506"/>
        <v>(서천동)</v>
      </c>
      <c r="U4308" s="24" t="str">
        <f t="shared" si="1507"/>
        <v>서천</v>
      </c>
      <c r="V4308" s="25">
        <f t="shared" si="1508"/>
        <v>3</v>
      </c>
      <c r="W4308" s="25">
        <f t="shared" si="1509"/>
        <v>8</v>
      </c>
      <c r="X4308" s="59"/>
      <c r="Y4308" s="59"/>
      <c r="Z4308" s="59" t="s">
        <v>93</v>
      </c>
      <c r="AA4308" s="63" t="s">
        <v>4967</v>
      </c>
    </row>
    <row r="4309" spans="1:27" ht="16.5" customHeight="1" x14ac:dyDescent="0.3">
      <c r="A4309" s="22" t="b">
        <f t="shared" ref="A4309:A4372" si="1511">LEN(Y4309)&gt;0</f>
        <v>0</v>
      </c>
      <c r="B4309" s="22" t="b">
        <f t="shared" ref="B4309:B4372" si="1512">LEFT(Y4309)="("</f>
        <v>0</v>
      </c>
      <c r="C4309" s="22" t="b">
        <f t="shared" ref="C4309:C4372" si="1513">RIGHT(Y4309)=")"</f>
        <v>0</v>
      </c>
      <c r="D4309" s="22" t="b">
        <f t="shared" ref="D4309:D4372" si="1514">AND(B4309,C4309)</f>
        <v>0</v>
      </c>
      <c r="E4309" s="22" t="b">
        <f t="shared" ref="E4309:E4372" si="1515">OR(B4309,C4309)</f>
        <v>0</v>
      </c>
      <c r="F4309" s="52" t="b">
        <f t="shared" ref="F4309:F4372" si="1516">_xlfn.XOR(B4309,C4309)</f>
        <v>0</v>
      </c>
      <c r="G4309" s="22" t="b">
        <f t="shared" ref="G4309:G4372" si="1517">AND(B4309,F4309)</f>
        <v>0</v>
      </c>
      <c r="H4309" s="22" t="b">
        <f t="shared" ref="H4309:H4372" si="1518">AND(C4309,$F4309)</f>
        <v>0</v>
      </c>
      <c r="I4309" s="22" t="b">
        <f t="shared" ref="I4309:I4372" si="1519">IF(G4309,G4309,IF(H4308,FALSE,I4308))</f>
        <v>0</v>
      </c>
      <c r="J4309" s="22" t="b">
        <f t="shared" ref="J4309:J4372" si="1520">AND(A4309,NOT(B4309),NOT(I4309))</f>
        <v>0</v>
      </c>
      <c r="K4309" s="3" t="str">
        <f t="shared" ref="K4309:K4372" si="1521">IF(AND(J4309,RIGHT(Y4309)="통"),Y4309,"")</f>
        <v/>
      </c>
      <c r="L4309" s="3" t="str">
        <f t="shared" ref="L4309:L4372" si="1522">RIGHT(SUBSTITUTE(K4309,"통",""),2)</f>
        <v/>
      </c>
      <c r="M4309" s="3" t="str">
        <f t="shared" ref="M4309:M4372" si="1523">IF(LEN(L4309)=0,"",IF(CODE(L4309)&lt;60,VALUE(L4309),VALUE(RIGHT(L4309))))</f>
        <v/>
      </c>
      <c r="N4309" s="54" t="str">
        <f t="shared" ref="N4309:N4372" si="1524">SUBSTITUTE(K4309,_xlfn.CONCAT(M4309,"통"),"")</f>
        <v/>
      </c>
      <c r="O4309" s="3" t="str">
        <f t="shared" ref="O4309:O4372" si="1525">IF(I4309,IF(I4310,CONCATENATE(Y4309,O4310),Y4309),"")</f>
        <v/>
      </c>
      <c r="P4309" s="19" t="str">
        <f t="shared" ref="P4309:P4372" si="1526">IF(G4309,O4309,IF(D4309,Y4309,""))</f>
        <v/>
      </c>
      <c r="Q4309" s="23" t="e">
        <f>_xlfn.XLOOKUP(R4309,summary!C1697:C1733,summary!B1697:B1733)</f>
        <v>#N/A</v>
      </c>
      <c r="R4309" s="24" t="str">
        <f t="shared" si="1510"/>
        <v>서농동</v>
      </c>
      <c r="S4309" s="24" t="str">
        <f t="shared" ref="S4309:S4372" si="1527">IF(J4309,Y4309,S4308)</f>
        <v>서천3통</v>
      </c>
      <c r="T4309" s="24" t="str">
        <f t="shared" ref="T4309:T4372" si="1528">IF(J4309,P4310,T4308)</f>
        <v>(서천동)</v>
      </c>
      <c r="U4309" s="24" t="str">
        <f t="shared" ref="U4309:U4372" si="1529">IF($J4309,N4309,U4308)</f>
        <v>서천</v>
      </c>
      <c r="V4309" s="25">
        <f t="shared" ref="V4309:V4372" si="1530">IF(J4309,M4309,V4308)</f>
        <v>3</v>
      </c>
      <c r="W4309" s="25">
        <f t="shared" ref="W4309:W4372" si="1531">IF(ISBLANK(Z4309),"",IF(LEN(TRIM(Z4309))&lt;4,VALUE(SUBSTITUTE(TRIM(Z4309),"반","")),""))</f>
        <v>9</v>
      </c>
      <c r="X4309" s="59"/>
      <c r="Y4309" s="59"/>
      <c r="Z4309" s="59" t="s">
        <v>95</v>
      </c>
      <c r="AA4309" s="63" t="s">
        <v>4968</v>
      </c>
    </row>
    <row r="4310" spans="1:27" ht="16.5" customHeight="1" x14ac:dyDescent="0.3">
      <c r="A4310" s="22" t="b">
        <f t="shared" si="1511"/>
        <v>0</v>
      </c>
      <c r="B4310" s="22" t="b">
        <f t="shared" si="1512"/>
        <v>0</v>
      </c>
      <c r="C4310" s="22" t="b">
        <f t="shared" si="1513"/>
        <v>0</v>
      </c>
      <c r="D4310" s="22" t="b">
        <f t="shared" si="1514"/>
        <v>0</v>
      </c>
      <c r="E4310" s="22" t="b">
        <f t="shared" si="1515"/>
        <v>0</v>
      </c>
      <c r="F4310" s="52" t="b">
        <f t="shared" si="1516"/>
        <v>0</v>
      </c>
      <c r="G4310" s="22" t="b">
        <f t="shared" si="1517"/>
        <v>0</v>
      </c>
      <c r="H4310" s="22" t="b">
        <f t="shared" si="1518"/>
        <v>0</v>
      </c>
      <c r="I4310" s="22" t="b">
        <f t="shared" si="1519"/>
        <v>0</v>
      </c>
      <c r="J4310" s="22" t="b">
        <f t="shared" si="1520"/>
        <v>0</v>
      </c>
      <c r="K4310" s="3" t="str">
        <f t="shared" si="1521"/>
        <v/>
      </c>
      <c r="L4310" s="3" t="str">
        <f t="shared" si="1522"/>
        <v/>
      </c>
      <c r="M4310" s="3" t="str">
        <f t="shared" si="1523"/>
        <v/>
      </c>
      <c r="N4310" s="54" t="str">
        <f t="shared" si="1524"/>
        <v/>
      </c>
      <c r="O4310" s="3" t="str">
        <f t="shared" si="1525"/>
        <v/>
      </c>
      <c r="P4310" s="19" t="str">
        <f t="shared" si="1526"/>
        <v/>
      </c>
      <c r="Q4310" s="23" t="e">
        <f>_xlfn.XLOOKUP(R4310,summary!C1698:C1734,summary!B1698:B1734)</f>
        <v>#N/A</v>
      </c>
      <c r="R4310" s="24" t="str">
        <f t="shared" si="1510"/>
        <v>서농동</v>
      </c>
      <c r="S4310" s="24" t="str">
        <f t="shared" si="1527"/>
        <v>서천3통</v>
      </c>
      <c r="T4310" s="24" t="str">
        <f t="shared" si="1528"/>
        <v>(서천동)</v>
      </c>
      <c r="U4310" s="24" t="str">
        <f t="shared" si="1529"/>
        <v>서천</v>
      </c>
      <c r="V4310" s="25">
        <f t="shared" si="1530"/>
        <v>3</v>
      </c>
      <c r="W4310" s="25">
        <f t="shared" si="1531"/>
        <v>10</v>
      </c>
      <c r="X4310" s="59"/>
      <c r="Y4310" s="59"/>
      <c r="Z4310" s="59" t="s">
        <v>97</v>
      </c>
      <c r="AA4310" s="63" t="s">
        <v>4969</v>
      </c>
    </row>
    <row r="4311" spans="1:27" ht="16.5" customHeight="1" x14ac:dyDescent="0.3">
      <c r="A4311" s="22" t="b">
        <f t="shared" si="1511"/>
        <v>0</v>
      </c>
      <c r="B4311" s="22" t="b">
        <f t="shared" si="1512"/>
        <v>0</v>
      </c>
      <c r="C4311" s="22" t="b">
        <f t="shared" si="1513"/>
        <v>0</v>
      </c>
      <c r="D4311" s="22" t="b">
        <f t="shared" si="1514"/>
        <v>0</v>
      </c>
      <c r="E4311" s="22" t="b">
        <f t="shared" si="1515"/>
        <v>0</v>
      </c>
      <c r="F4311" s="52" t="b">
        <f t="shared" si="1516"/>
        <v>0</v>
      </c>
      <c r="G4311" s="22" t="b">
        <f t="shared" si="1517"/>
        <v>0</v>
      </c>
      <c r="H4311" s="22" t="b">
        <f t="shared" si="1518"/>
        <v>0</v>
      </c>
      <c r="I4311" s="22" t="b">
        <f t="shared" si="1519"/>
        <v>0</v>
      </c>
      <c r="J4311" s="22" t="b">
        <f t="shared" si="1520"/>
        <v>0</v>
      </c>
      <c r="K4311" s="3" t="str">
        <f t="shared" si="1521"/>
        <v/>
      </c>
      <c r="L4311" s="3" t="str">
        <f t="shared" si="1522"/>
        <v/>
      </c>
      <c r="M4311" s="3" t="str">
        <f t="shared" si="1523"/>
        <v/>
      </c>
      <c r="N4311" s="54" t="str">
        <f t="shared" si="1524"/>
        <v/>
      </c>
      <c r="O4311" s="3" t="str">
        <f t="shared" si="1525"/>
        <v/>
      </c>
      <c r="P4311" s="19" t="str">
        <f t="shared" si="1526"/>
        <v/>
      </c>
      <c r="Q4311" s="23" t="e">
        <f>_xlfn.XLOOKUP(R4311,summary!C1699:C1735,summary!B1699:B1735)</f>
        <v>#N/A</v>
      </c>
      <c r="R4311" s="24" t="str">
        <f t="shared" si="1510"/>
        <v>서농동</v>
      </c>
      <c r="S4311" s="24" t="str">
        <f t="shared" si="1527"/>
        <v>서천3통</v>
      </c>
      <c r="T4311" s="24" t="str">
        <f t="shared" si="1528"/>
        <v>(서천동)</v>
      </c>
      <c r="U4311" s="24" t="str">
        <f t="shared" si="1529"/>
        <v>서천</v>
      </c>
      <c r="V4311" s="25">
        <f t="shared" si="1530"/>
        <v>3</v>
      </c>
      <c r="W4311" s="25">
        <f t="shared" si="1531"/>
        <v>11</v>
      </c>
      <c r="X4311" s="59"/>
      <c r="Y4311" s="59"/>
      <c r="Z4311" s="59" t="s">
        <v>99</v>
      </c>
      <c r="AA4311" s="63" t="s">
        <v>4970</v>
      </c>
    </row>
    <row r="4312" spans="1:27" ht="16.5" customHeight="1" x14ac:dyDescent="0.3">
      <c r="A4312" s="22" t="b">
        <f t="shared" si="1511"/>
        <v>1</v>
      </c>
      <c r="B4312" s="22" t="b">
        <f t="shared" si="1512"/>
        <v>0</v>
      </c>
      <c r="C4312" s="22" t="b">
        <f t="shared" si="1513"/>
        <v>0</v>
      </c>
      <c r="D4312" s="22" t="b">
        <f t="shared" si="1514"/>
        <v>0</v>
      </c>
      <c r="E4312" s="22" t="b">
        <f t="shared" si="1515"/>
        <v>0</v>
      </c>
      <c r="F4312" s="52" t="b">
        <f t="shared" si="1516"/>
        <v>0</v>
      </c>
      <c r="G4312" s="22" t="b">
        <f t="shared" si="1517"/>
        <v>0</v>
      </c>
      <c r="H4312" s="22" t="b">
        <f t="shared" si="1518"/>
        <v>0</v>
      </c>
      <c r="I4312" s="22" t="b">
        <f t="shared" si="1519"/>
        <v>0</v>
      </c>
      <c r="J4312" s="22" t="b">
        <f t="shared" si="1520"/>
        <v>1</v>
      </c>
      <c r="K4312" s="3" t="str">
        <f t="shared" si="1521"/>
        <v/>
      </c>
      <c r="L4312" s="3" t="str">
        <f t="shared" si="1522"/>
        <v/>
      </c>
      <c r="M4312" s="3" t="str">
        <f t="shared" si="1523"/>
        <v/>
      </c>
      <c r="N4312" s="54" t="str">
        <f t="shared" si="1524"/>
        <v/>
      </c>
      <c r="O4312" s="3" t="str">
        <f t="shared" si="1525"/>
        <v/>
      </c>
      <c r="P4312" s="19" t="str">
        <f t="shared" si="1526"/>
        <v/>
      </c>
      <c r="Q4312" s="23" t="e">
        <f>_xlfn.XLOOKUP(R4312,summary!C1700:C1736,summary!B1700:B1736)</f>
        <v>#N/A</v>
      </c>
      <c r="R4312" s="24" t="str">
        <f t="shared" si="1510"/>
        <v>읍 면 동</v>
      </c>
      <c r="S4312" s="24" t="str">
        <f t="shared" si="1527"/>
        <v>통 리 명</v>
      </c>
      <c r="T4312" s="24" t="str">
        <f t="shared" si="1528"/>
        <v/>
      </c>
      <c r="U4312" s="24" t="str">
        <f t="shared" si="1529"/>
        <v/>
      </c>
      <c r="V4312" s="25" t="str">
        <f t="shared" si="1530"/>
        <v/>
      </c>
      <c r="W4312" s="25" t="str">
        <f t="shared" si="1531"/>
        <v/>
      </c>
      <c r="X4312" s="59" t="s">
        <v>121</v>
      </c>
      <c r="Y4312" s="59" t="s">
        <v>122</v>
      </c>
      <c r="Z4312" s="59" t="s">
        <v>59</v>
      </c>
      <c r="AA4312" s="63" t="s">
        <v>2628</v>
      </c>
    </row>
    <row r="4313" spans="1:27" ht="16.5" customHeight="1" x14ac:dyDescent="0.3">
      <c r="A4313" s="22" t="b">
        <f t="shared" si="1511"/>
        <v>1</v>
      </c>
      <c r="B4313" s="22" t="b">
        <f t="shared" si="1512"/>
        <v>0</v>
      </c>
      <c r="C4313" s="22" t="b">
        <f t="shared" si="1513"/>
        <v>0</v>
      </c>
      <c r="D4313" s="22" t="b">
        <f t="shared" si="1514"/>
        <v>0</v>
      </c>
      <c r="E4313" s="22" t="b">
        <f t="shared" si="1515"/>
        <v>0</v>
      </c>
      <c r="F4313" s="52" t="b">
        <f t="shared" si="1516"/>
        <v>0</v>
      </c>
      <c r="G4313" s="22" t="b">
        <f t="shared" si="1517"/>
        <v>0</v>
      </c>
      <c r="H4313" s="22" t="b">
        <f t="shared" si="1518"/>
        <v>0</v>
      </c>
      <c r="I4313" s="22" t="b">
        <f t="shared" si="1519"/>
        <v>0</v>
      </c>
      <c r="J4313" s="22" t="b">
        <f t="shared" si="1520"/>
        <v>1</v>
      </c>
      <c r="K4313" s="3" t="str">
        <f t="shared" si="1521"/>
        <v>서천4통</v>
      </c>
      <c r="L4313" s="3" t="str">
        <f t="shared" si="1522"/>
        <v>천4</v>
      </c>
      <c r="M4313" s="3">
        <f t="shared" si="1523"/>
        <v>4</v>
      </c>
      <c r="N4313" s="54" t="str">
        <f t="shared" si="1524"/>
        <v>서천</v>
      </c>
      <c r="O4313" s="3" t="str">
        <f t="shared" si="1525"/>
        <v/>
      </c>
      <c r="P4313" s="19" t="str">
        <f t="shared" si="1526"/>
        <v/>
      </c>
      <c r="Q4313" s="23" t="e">
        <f>_xlfn.XLOOKUP(R4313,summary!C1701:C1737,summary!B1701:B1737)</f>
        <v>#N/A</v>
      </c>
      <c r="R4313" s="24" t="str">
        <f t="shared" si="1510"/>
        <v>서농동</v>
      </c>
      <c r="S4313" s="24" t="str">
        <f t="shared" si="1527"/>
        <v>서천4통</v>
      </c>
      <c r="T4313" s="24" t="str">
        <f t="shared" si="1528"/>
        <v>(서천동)</v>
      </c>
      <c r="U4313" s="24" t="str">
        <f t="shared" si="1529"/>
        <v>서천</v>
      </c>
      <c r="V4313" s="25">
        <f t="shared" si="1530"/>
        <v>4</v>
      </c>
      <c r="W4313" s="25">
        <f t="shared" si="1531"/>
        <v>1</v>
      </c>
      <c r="X4313" s="59" t="s">
        <v>21</v>
      </c>
      <c r="Y4313" s="59" t="s">
        <v>4971</v>
      </c>
      <c r="Z4313" s="59" t="s">
        <v>63</v>
      </c>
      <c r="AA4313" s="63" t="s">
        <v>4972</v>
      </c>
    </row>
    <row r="4314" spans="1:27" ht="16.5" customHeight="1" x14ac:dyDescent="0.3">
      <c r="A4314" s="22" t="b">
        <f t="shared" si="1511"/>
        <v>1</v>
      </c>
      <c r="B4314" s="22" t="b">
        <f t="shared" si="1512"/>
        <v>1</v>
      </c>
      <c r="C4314" s="22" t="b">
        <f t="shared" si="1513"/>
        <v>1</v>
      </c>
      <c r="D4314" s="22" t="b">
        <f t="shared" si="1514"/>
        <v>1</v>
      </c>
      <c r="E4314" s="22" t="b">
        <f t="shared" si="1515"/>
        <v>1</v>
      </c>
      <c r="F4314" s="52" t="b">
        <f t="shared" si="1516"/>
        <v>0</v>
      </c>
      <c r="G4314" s="22" t="b">
        <f t="shared" si="1517"/>
        <v>0</v>
      </c>
      <c r="H4314" s="22" t="b">
        <f t="shared" si="1518"/>
        <v>0</v>
      </c>
      <c r="I4314" s="22" t="b">
        <f t="shared" si="1519"/>
        <v>0</v>
      </c>
      <c r="J4314" s="22" t="b">
        <f t="shared" si="1520"/>
        <v>0</v>
      </c>
      <c r="K4314" s="3" t="str">
        <f t="shared" si="1521"/>
        <v/>
      </c>
      <c r="L4314" s="3" t="str">
        <f t="shared" si="1522"/>
        <v/>
      </c>
      <c r="M4314" s="3" t="str">
        <f t="shared" si="1523"/>
        <v/>
      </c>
      <c r="N4314" s="54" t="str">
        <f t="shared" si="1524"/>
        <v/>
      </c>
      <c r="O4314" s="3" t="str">
        <f t="shared" si="1525"/>
        <v/>
      </c>
      <c r="P4314" s="19" t="str">
        <f t="shared" si="1526"/>
        <v>(서천동)</v>
      </c>
      <c r="Q4314" s="23" t="e">
        <f>_xlfn.XLOOKUP(R4314,summary!C1702:C1738,summary!B1702:B1738)</f>
        <v>#N/A</v>
      </c>
      <c r="R4314" s="24" t="str">
        <f t="shared" si="1510"/>
        <v>서농동</v>
      </c>
      <c r="S4314" s="24" t="str">
        <f t="shared" si="1527"/>
        <v>서천4통</v>
      </c>
      <c r="T4314" s="24" t="str">
        <f t="shared" si="1528"/>
        <v>(서천동)</v>
      </c>
      <c r="U4314" s="24" t="str">
        <f t="shared" si="1529"/>
        <v>서천</v>
      </c>
      <c r="V4314" s="25">
        <f t="shared" si="1530"/>
        <v>4</v>
      </c>
      <c r="W4314" s="25">
        <f t="shared" si="1531"/>
        <v>2</v>
      </c>
      <c r="X4314" s="59"/>
      <c r="Y4314" s="59" t="s">
        <v>4960</v>
      </c>
      <c r="Z4314" s="59" t="s">
        <v>65</v>
      </c>
      <c r="AA4314" s="63" t="s">
        <v>4973</v>
      </c>
    </row>
    <row r="4315" spans="1:27" ht="16.5" customHeight="1" x14ac:dyDescent="0.3">
      <c r="A4315" s="22" t="b">
        <f t="shared" si="1511"/>
        <v>0</v>
      </c>
      <c r="B4315" s="22" t="b">
        <f t="shared" si="1512"/>
        <v>0</v>
      </c>
      <c r="C4315" s="22" t="b">
        <f t="shared" si="1513"/>
        <v>0</v>
      </c>
      <c r="D4315" s="22" t="b">
        <f t="shared" si="1514"/>
        <v>0</v>
      </c>
      <c r="E4315" s="22" t="b">
        <f t="shared" si="1515"/>
        <v>0</v>
      </c>
      <c r="F4315" s="52" t="b">
        <f t="shared" si="1516"/>
        <v>0</v>
      </c>
      <c r="G4315" s="22" t="b">
        <f t="shared" si="1517"/>
        <v>0</v>
      </c>
      <c r="H4315" s="22" t="b">
        <f t="shared" si="1518"/>
        <v>0</v>
      </c>
      <c r="I4315" s="22" t="b">
        <f t="shared" si="1519"/>
        <v>0</v>
      </c>
      <c r="J4315" s="22" t="b">
        <f t="shared" si="1520"/>
        <v>0</v>
      </c>
      <c r="K4315" s="3" t="str">
        <f t="shared" si="1521"/>
        <v/>
      </c>
      <c r="L4315" s="3" t="str">
        <f t="shared" si="1522"/>
        <v/>
      </c>
      <c r="M4315" s="3" t="str">
        <f t="shared" si="1523"/>
        <v/>
      </c>
      <c r="N4315" s="54" t="str">
        <f t="shared" si="1524"/>
        <v/>
      </c>
      <c r="O4315" s="3" t="str">
        <f t="shared" si="1525"/>
        <v/>
      </c>
      <c r="P4315" s="19" t="str">
        <f t="shared" si="1526"/>
        <v/>
      </c>
      <c r="Q4315" s="23" t="e">
        <f>_xlfn.XLOOKUP(R4315,summary!C1703:C1739,summary!B1703:B1739)</f>
        <v>#N/A</v>
      </c>
      <c r="R4315" s="24" t="str">
        <f t="shared" si="1510"/>
        <v>서농동</v>
      </c>
      <c r="S4315" s="24" t="str">
        <f t="shared" si="1527"/>
        <v>서천4통</v>
      </c>
      <c r="T4315" s="24" t="str">
        <f t="shared" si="1528"/>
        <v>(서천동)</v>
      </c>
      <c r="U4315" s="24" t="str">
        <f t="shared" si="1529"/>
        <v>서천</v>
      </c>
      <c r="V4315" s="25">
        <f t="shared" si="1530"/>
        <v>4</v>
      </c>
      <c r="W4315" s="25">
        <f t="shared" si="1531"/>
        <v>3</v>
      </c>
      <c r="X4315" s="59"/>
      <c r="Y4315" s="59"/>
      <c r="Z4315" s="59" t="s">
        <v>67</v>
      </c>
      <c r="AA4315" s="63" t="s">
        <v>4974</v>
      </c>
    </row>
    <row r="4316" spans="1:27" ht="16.5" customHeight="1" x14ac:dyDescent="0.3">
      <c r="A4316" s="22" t="b">
        <f t="shared" si="1511"/>
        <v>0</v>
      </c>
      <c r="B4316" s="22" t="b">
        <f t="shared" si="1512"/>
        <v>0</v>
      </c>
      <c r="C4316" s="22" t="b">
        <f t="shared" si="1513"/>
        <v>0</v>
      </c>
      <c r="D4316" s="22" t="b">
        <f t="shared" si="1514"/>
        <v>0</v>
      </c>
      <c r="E4316" s="22" t="b">
        <f t="shared" si="1515"/>
        <v>0</v>
      </c>
      <c r="F4316" s="52" t="b">
        <f t="shared" si="1516"/>
        <v>0</v>
      </c>
      <c r="G4316" s="22" t="b">
        <f t="shared" si="1517"/>
        <v>0</v>
      </c>
      <c r="H4316" s="22" t="b">
        <f t="shared" si="1518"/>
        <v>0</v>
      </c>
      <c r="I4316" s="22" t="b">
        <f t="shared" si="1519"/>
        <v>0</v>
      </c>
      <c r="J4316" s="22" t="b">
        <f t="shared" si="1520"/>
        <v>0</v>
      </c>
      <c r="K4316" s="3" t="str">
        <f t="shared" si="1521"/>
        <v/>
      </c>
      <c r="L4316" s="3" t="str">
        <f t="shared" si="1522"/>
        <v/>
      </c>
      <c r="M4316" s="3" t="str">
        <f t="shared" si="1523"/>
        <v/>
      </c>
      <c r="N4316" s="54" t="str">
        <f t="shared" si="1524"/>
        <v/>
      </c>
      <c r="O4316" s="3" t="str">
        <f t="shared" si="1525"/>
        <v/>
      </c>
      <c r="P4316" s="19" t="str">
        <f t="shared" si="1526"/>
        <v/>
      </c>
      <c r="Q4316" s="23" t="e">
        <f>_xlfn.XLOOKUP(R4316,summary!C1704:C1740,summary!B1704:B1740)</f>
        <v>#N/A</v>
      </c>
      <c r="R4316" s="24" t="str">
        <f t="shared" si="1510"/>
        <v>서농동</v>
      </c>
      <c r="S4316" s="24" t="str">
        <f t="shared" si="1527"/>
        <v>서천4통</v>
      </c>
      <c r="T4316" s="24" t="str">
        <f t="shared" si="1528"/>
        <v>(서천동)</v>
      </c>
      <c r="U4316" s="24" t="str">
        <f t="shared" si="1529"/>
        <v>서천</v>
      </c>
      <c r="V4316" s="25">
        <f t="shared" si="1530"/>
        <v>4</v>
      </c>
      <c r="W4316" s="25">
        <f t="shared" si="1531"/>
        <v>4</v>
      </c>
      <c r="X4316" s="59"/>
      <c r="Y4316" s="59"/>
      <c r="Z4316" s="59" t="s">
        <v>73</v>
      </c>
      <c r="AA4316" s="63" t="s">
        <v>4975</v>
      </c>
    </row>
    <row r="4317" spans="1:27" ht="16.5" customHeight="1" x14ac:dyDescent="0.3">
      <c r="A4317" s="22" t="b">
        <f t="shared" si="1511"/>
        <v>0</v>
      </c>
      <c r="B4317" s="22" t="b">
        <f t="shared" si="1512"/>
        <v>0</v>
      </c>
      <c r="C4317" s="22" t="b">
        <f t="shared" si="1513"/>
        <v>0</v>
      </c>
      <c r="D4317" s="22" t="b">
        <f t="shared" si="1514"/>
        <v>0</v>
      </c>
      <c r="E4317" s="22" t="b">
        <f t="shared" si="1515"/>
        <v>0</v>
      </c>
      <c r="F4317" s="52" t="b">
        <f t="shared" si="1516"/>
        <v>0</v>
      </c>
      <c r="G4317" s="22" t="b">
        <f t="shared" si="1517"/>
        <v>0</v>
      </c>
      <c r="H4317" s="22" t="b">
        <f t="shared" si="1518"/>
        <v>0</v>
      </c>
      <c r="I4317" s="22" t="b">
        <f t="shared" si="1519"/>
        <v>0</v>
      </c>
      <c r="J4317" s="22" t="b">
        <f t="shared" si="1520"/>
        <v>0</v>
      </c>
      <c r="K4317" s="3" t="str">
        <f t="shared" si="1521"/>
        <v/>
      </c>
      <c r="L4317" s="3" t="str">
        <f t="shared" si="1522"/>
        <v/>
      </c>
      <c r="M4317" s="3" t="str">
        <f t="shared" si="1523"/>
        <v/>
      </c>
      <c r="N4317" s="54" t="str">
        <f t="shared" si="1524"/>
        <v/>
      </c>
      <c r="O4317" s="3" t="str">
        <f t="shared" si="1525"/>
        <v/>
      </c>
      <c r="P4317" s="19" t="str">
        <f t="shared" si="1526"/>
        <v/>
      </c>
      <c r="Q4317" s="23" t="e">
        <f>_xlfn.XLOOKUP(R4317,summary!C1705:C1741,summary!B1705:B1741)</f>
        <v>#N/A</v>
      </c>
      <c r="R4317" s="24" t="str">
        <f t="shared" si="1510"/>
        <v>서농동</v>
      </c>
      <c r="S4317" s="24" t="str">
        <f t="shared" si="1527"/>
        <v>서천4통</v>
      </c>
      <c r="T4317" s="24" t="str">
        <f t="shared" si="1528"/>
        <v>(서천동)</v>
      </c>
      <c r="U4317" s="24" t="str">
        <f t="shared" si="1529"/>
        <v>서천</v>
      </c>
      <c r="V4317" s="25">
        <f t="shared" si="1530"/>
        <v>4</v>
      </c>
      <c r="W4317" s="25">
        <f t="shared" si="1531"/>
        <v>5</v>
      </c>
      <c r="X4317" s="59"/>
      <c r="Y4317" s="59"/>
      <c r="Z4317" s="59" t="s">
        <v>87</v>
      </c>
      <c r="AA4317" s="63" t="s">
        <v>4976</v>
      </c>
    </row>
    <row r="4318" spans="1:27" ht="16.5" customHeight="1" x14ac:dyDescent="0.3">
      <c r="A4318" s="22" t="b">
        <f t="shared" si="1511"/>
        <v>0</v>
      </c>
      <c r="B4318" s="22" t="b">
        <f t="shared" si="1512"/>
        <v>0</v>
      </c>
      <c r="C4318" s="22" t="b">
        <f t="shared" si="1513"/>
        <v>0</v>
      </c>
      <c r="D4318" s="22" t="b">
        <f t="shared" si="1514"/>
        <v>0</v>
      </c>
      <c r="E4318" s="22" t="b">
        <f t="shared" si="1515"/>
        <v>0</v>
      </c>
      <c r="F4318" s="52" t="b">
        <f t="shared" si="1516"/>
        <v>0</v>
      </c>
      <c r="G4318" s="22" t="b">
        <f t="shared" si="1517"/>
        <v>0</v>
      </c>
      <c r="H4318" s="22" t="b">
        <f t="shared" si="1518"/>
        <v>0</v>
      </c>
      <c r="I4318" s="22" t="b">
        <f t="shared" si="1519"/>
        <v>0</v>
      </c>
      <c r="J4318" s="22" t="b">
        <f t="shared" si="1520"/>
        <v>0</v>
      </c>
      <c r="K4318" s="3" t="str">
        <f t="shared" si="1521"/>
        <v/>
      </c>
      <c r="L4318" s="3" t="str">
        <f t="shared" si="1522"/>
        <v/>
      </c>
      <c r="M4318" s="3" t="str">
        <f t="shared" si="1523"/>
        <v/>
      </c>
      <c r="N4318" s="54" t="str">
        <f t="shared" si="1524"/>
        <v/>
      </c>
      <c r="O4318" s="3" t="str">
        <f t="shared" si="1525"/>
        <v/>
      </c>
      <c r="P4318" s="19" t="str">
        <f t="shared" si="1526"/>
        <v/>
      </c>
      <c r="Q4318" s="23" t="e">
        <f>_xlfn.XLOOKUP(R4318,summary!C1706:C1742,summary!B1706:B1742)</f>
        <v>#N/A</v>
      </c>
      <c r="R4318" s="24" t="str">
        <f t="shared" si="1510"/>
        <v>서농동</v>
      </c>
      <c r="S4318" s="24" t="str">
        <f t="shared" si="1527"/>
        <v>서천4통</v>
      </c>
      <c r="T4318" s="24" t="str">
        <f t="shared" si="1528"/>
        <v>(서천동)</v>
      </c>
      <c r="U4318" s="24" t="str">
        <f t="shared" si="1529"/>
        <v>서천</v>
      </c>
      <c r="V4318" s="25">
        <f t="shared" si="1530"/>
        <v>4</v>
      </c>
      <c r="W4318" s="25">
        <f t="shared" si="1531"/>
        <v>6</v>
      </c>
      <c r="X4318" s="59"/>
      <c r="Y4318" s="59"/>
      <c r="Z4318" s="59" t="s">
        <v>89</v>
      </c>
      <c r="AA4318" s="63" t="s">
        <v>4977</v>
      </c>
    </row>
    <row r="4319" spans="1:27" ht="16.5" customHeight="1" x14ac:dyDescent="0.3">
      <c r="A4319" s="22" t="b">
        <f t="shared" si="1511"/>
        <v>0</v>
      </c>
      <c r="B4319" s="22" t="b">
        <f t="shared" si="1512"/>
        <v>0</v>
      </c>
      <c r="C4319" s="22" t="b">
        <f t="shared" si="1513"/>
        <v>0</v>
      </c>
      <c r="D4319" s="22" t="b">
        <f t="shared" si="1514"/>
        <v>0</v>
      </c>
      <c r="E4319" s="22" t="b">
        <f t="shared" si="1515"/>
        <v>0</v>
      </c>
      <c r="F4319" s="52" t="b">
        <f t="shared" si="1516"/>
        <v>0</v>
      </c>
      <c r="G4319" s="22" t="b">
        <f t="shared" si="1517"/>
        <v>0</v>
      </c>
      <c r="H4319" s="22" t="b">
        <f t="shared" si="1518"/>
        <v>0</v>
      </c>
      <c r="I4319" s="22" t="b">
        <f t="shared" si="1519"/>
        <v>0</v>
      </c>
      <c r="J4319" s="22" t="b">
        <f t="shared" si="1520"/>
        <v>0</v>
      </c>
      <c r="K4319" s="3" t="str">
        <f t="shared" si="1521"/>
        <v/>
      </c>
      <c r="L4319" s="3" t="str">
        <f t="shared" si="1522"/>
        <v/>
      </c>
      <c r="M4319" s="3" t="str">
        <f t="shared" si="1523"/>
        <v/>
      </c>
      <c r="N4319" s="54" t="str">
        <f t="shared" si="1524"/>
        <v/>
      </c>
      <c r="O4319" s="3" t="str">
        <f t="shared" si="1525"/>
        <v/>
      </c>
      <c r="P4319" s="19" t="str">
        <f t="shared" si="1526"/>
        <v/>
      </c>
      <c r="Q4319" s="23" t="e">
        <f>_xlfn.XLOOKUP(R4319,summary!C1707:C1743,summary!B1707:B1743)</f>
        <v>#N/A</v>
      </c>
      <c r="R4319" s="24" t="str">
        <f t="shared" si="1510"/>
        <v>서농동</v>
      </c>
      <c r="S4319" s="24" t="str">
        <f t="shared" si="1527"/>
        <v>서천4통</v>
      </c>
      <c r="T4319" s="24" t="str">
        <f t="shared" si="1528"/>
        <v>(서천동)</v>
      </c>
      <c r="U4319" s="24" t="str">
        <f t="shared" si="1529"/>
        <v>서천</v>
      </c>
      <c r="V4319" s="25">
        <f t="shared" si="1530"/>
        <v>4</v>
      </c>
      <c r="W4319" s="25">
        <f t="shared" si="1531"/>
        <v>7</v>
      </c>
      <c r="X4319" s="59"/>
      <c r="Y4319" s="59"/>
      <c r="Z4319" s="59" t="s">
        <v>91</v>
      </c>
      <c r="AA4319" s="63" t="s">
        <v>4978</v>
      </c>
    </row>
    <row r="4320" spans="1:27" ht="16.5" customHeight="1" x14ac:dyDescent="0.3">
      <c r="A4320" s="22" t="b">
        <f t="shared" si="1511"/>
        <v>0</v>
      </c>
      <c r="B4320" s="22" t="b">
        <f t="shared" si="1512"/>
        <v>0</v>
      </c>
      <c r="C4320" s="22" t="b">
        <f t="shared" si="1513"/>
        <v>0</v>
      </c>
      <c r="D4320" s="22" t="b">
        <f t="shared" si="1514"/>
        <v>0</v>
      </c>
      <c r="E4320" s="22" t="b">
        <f t="shared" si="1515"/>
        <v>0</v>
      </c>
      <c r="F4320" s="52" t="b">
        <f t="shared" si="1516"/>
        <v>0</v>
      </c>
      <c r="G4320" s="22" t="b">
        <f t="shared" si="1517"/>
        <v>0</v>
      </c>
      <c r="H4320" s="22" t="b">
        <f t="shared" si="1518"/>
        <v>0</v>
      </c>
      <c r="I4320" s="22" t="b">
        <f t="shared" si="1519"/>
        <v>0</v>
      </c>
      <c r="J4320" s="22" t="b">
        <f t="shared" si="1520"/>
        <v>0</v>
      </c>
      <c r="K4320" s="3" t="str">
        <f t="shared" si="1521"/>
        <v/>
      </c>
      <c r="L4320" s="3" t="str">
        <f t="shared" si="1522"/>
        <v/>
      </c>
      <c r="M4320" s="3" t="str">
        <f t="shared" si="1523"/>
        <v/>
      </c>
      <c r="N4320" s="54" t="str">
        <f t="shared" si="1524"/>
        <v/>
      </c>
      <c r="O4320" s="3" t="str">
        <f t="shared" si="1525"/>
        <v/>
      </c>
      <c r="P4320" s="19" t="str">
        <f t="shared" si="1526"/>
        <v/>
      </c>
      <c r="Q4320" s="23" t="e">
        <f>_xlfn.XLOOKUP(R4320,summary!C1708:C1744,summary!B1708:B1744)</f>
        <v>#N/A</v>
      </c>
      <c r="R4320" s="24" t="str">
        <f t="shared" si="1510"/>
        <v>서농동</v>
      </c>
      <c r="S4320" s="24" t="str">
        <f t="shared" si="1527"/>
        <v>서천4통</v>
      </c>
      <c r="T4320" s="24" t="str">
        <f t="shared" si="1528"/>
        <v>(서천동)</v>
      </c>
      <c r="U4320" s="24" t="str">
        <f t="shared" si="1529"/>
        <v>서천</v>
      </c>
      <c r="V4320" s="25">
        <f t="shared" si="1530"/>
        <v>4</v>
      </c>
      <c r="W4320" s="25">
        <f t="shared" si="1531"/>
        <v>8</v>
      </c>
      <c r="X4320" s="59"/>
      <c r="Y4320" s="59"/>
      <c r="Z4320" s="59" t="s">
        <v>93</v>
      </c>
      <c r="AA4320" s="63" t="s">
        <v>4979</v>
      </c>
    </row>
    <row r="4321" spans="1:27" ht="16.5" customHeight="1" x14ac:dyDescent="0.3">
      <c r="A4321" s="22" t="b">
        <f t="shared" si="1511"/>
        <v>0</v>
      </c>
      <c r="B4321" s="22" t="b">
        <f t="shared" si="1512"/>
        <v>0</v>
      </c>
      <c r="C4321" s="22" t="b">
        <f t="shared" si="1513"/>
        <v>0</v>
      </c>
      <c r="D4321" s="22" t="b">
        <f t="shared" si="1514"/>
        <v>0</v>
      </c>
      <c r="E4321" s="22" t="b">
        <f t="shared" si="1515"/>
        <v>0</v>
      </c>
      <c r="F4321" s="52" t="b">
        <f t="shared" si="1516"/>
        <v>0</v>
      </c>
      <c r="G4321" s="22" t="b">
        <f t="shared" si="1517"/>
        <v>0</v>
      </c>
      <c r="H4321" s="22" t="b">
        <f t="shared" si="1518"/>
        <v>0</v>
      </c>
      <c r="I4321" s="22" t="b">
        <f t="shared" si="1519"/>
        <v>0</v>
      </c>
      <c r="J4321" s="22" t="b">
        <f t="shared" si="1520"/>
        <v>0</v>
      </c>
      <c r="K4321" s="3" t="str">
        <f t="shared" si="1521"/>
        <v/>
      </c>
      <c r="L4321" s="3" t="str">
        <f t="shared" si="1522"/>
        <v/>
      </c>
      <c r="M4321" s="3" t="str">
        <f t="shared" si="1523"/>
        <v/>
      </c>
      <c r="N4321" s="54" t="str">
        <f t="shared" si="1524"/>
        <v/>
      </c>
      <c r="O4321" s="3" t="str">
        <f t="shared" si="1525"/>
        <v/>
      </c>
      <c r="P4321" s="19" t="str">
        <f t="shared" si="1526"/>
        <v/>
      </c>
      <c r="Q4321" s="23" t="e">
        <f>_xlfn.XLOOKUP(R4321,summary!C1709:C1745,summary!B1709:B1745)</f>
        <v>#N/A</v>
      </c>
      <c r="R4321" s="24" t="str">
        <f t="shared" si="1510"/>
        <v>서농동</v>
      </c>
      <c r="S4321" s="24" t="str">
        <f t="shared" si="1527"/>
        <v>서천4통</v>
      </c>
      <c r="T4321" s="24" t="str">
        <f t="shared" si="1528"/>
        <v>(서천동)</v>
      </c>
      <c r="U4321" s="24" t="str">
        <f t="shared" si="1529"/>
        <v>서천</v>
      </c>
      <c r="V4321" s="25">
        <f t="shared" si="1530"/>
        <v>4</v>
      </c>
      <c r="W4321" s="25">
        <f t="shared" si="1531"/>
        <v>9</v>
      </c>
      <c r="X4321" s="59"/>
      <c r="Y4321" s="59"/>
      <c r="Z4321" s="59" t="s">
        <v>95</v>
      </c>
      <c r="AA4321" s="63" t="s">
        <v>4980</v>
      </c>
    </row>
    <row r="4322" spans="1:27" ht="16.5" customHeight="1" x14ac:dyDescent="0.3">
      <c r="A4322" s="22" t="b">
        <f t="shared" si="1511"/>
        <v>0</v>
      </c>
      <c r="B4322" s="22" t="b">
        <f t="shared" si="1512"/>
        <v>0</v>
      </c>
      <c r="C4322" s="22" t="b">
        <f t="shared" si="1513"/>
        <v>0</v>
      </c>
      <c r="D4322" s="22" t="b">
        <f t="shared" si="1514"/>
        <v>0</v>
      </c>
      <c r="E4322" s="22" t="b">
        <f t="shared" si="1515"/>
        <v>0</v>
      </c>
      <c r="F4322" s="52" t="b">
        <f t="shared" si="1516"/>
        <v>0</v>
      </c>
      <c r="G4322" s="22" t="b">
        <f t="shared" si="1517"/>
        <v>0</v>
      </c>
      <c r="H4322" s="22" t="b">
        <f t="shared" si="1518"/>
        <v>0</v>
      </c>
      <c r="I4322" s="22" t="b">
        <f t="shared" si="1519"/>
        <v>0</v>
      </c>
      <c r="J4322" s="22" t="b">
        <f t="shared" si="1520"/>
        <v>0</v>
      </c>
      <c r="K4322" s="3" t="str">
        <f t="shared" si="1521"/>
        <v/>
      </c>
      <c r="L4322" s="3" t="str">
        <f t="shared" si="1522"/>
        <v/>
      </c>
      <c r="M4322" s="3" t="str">
        <f t="shared" si="1523"/>
        <v/>
      </c>
      <c r="N4322" s="54" t="str">
        <f t="shared" si="1524"/>
        <v/>
      </c>
      <c r="O4322" s="3" t="str">
        <f t="shared" si="1525"/>
        <v/>
      </c>
      <c r="P4322" s="19" t="str">
        <f t="shared" si="1526"/>
        <v/>
      </c>
      <c r="Q4322" s="23" t="e">
        <f>_xlfn.XLOOKUP(R4322,summary!C1710:C1746,summary!B1710:B1746)</f>
        <v>#N/A</v>
      </c>
      <c r="R4322" s="24" t="str">
        <f t="shared" si="1510"/>
        <v>서농동</v>
      </c>
      <c r="S4322" s="24" t="str">
        <f t="shared" si="1527"/>
        <v>서천4통</v>
      </c>
      <c r="T4322" s="24" t="str">
        <f t="shared" si="1528"/>
        <v>(서천동)</v>
      </c>
      <c r="U4322" s="24" t="str">
        <f t="shared" si="1529"/>
        <v>서천</v>
      </c>
      <c r="V4322" s="25">
        <f t="shared" si="1530"/>
        <v>4</v>
      </c>
      <c r="W4322" s="25">
        <f t="shared" si="1531"/>
        <v>10</v>
      </c>
      <c r="X4322" s="59"/>
      <c r="Y4322" s="59"/>
      <c r="Z4322" s="59" t="s">
        <v>97</v>
      </c>
      <c r="AA4322" s="63" t="s">
        <v>4981</v>
      </c>
    </row>
    <row r="4323" spans="1:27" ht="16.5" customHeight="1" x14ac:dyDescent="0.3">
      <c r="A4323" s="22" t="b">
        <f t="shared" si="1511"/>
        <v>1</v>
      </c>
      <c r="B4323" s="22" t="b">
        <f t="shared" si="1512"/>
        <v>0</v>
      </c>
      <c r="C4323" s="22" t="b">
        <f t="shared" si="1513"/>
        <v>0</v>
      </c>
      <c r="D4323" s="22" t="b">
        <f t="shared" si="1514"/>
        <v>0</v>
      </c>
      <c r="E4323" s="22" t="b">
        <f t="shared" si="1515"/>
        <v>0</v>
      </c>
      <c r="F4323" s="52" t="b">
        <f t="shared" si="1516"/>
        <v>0</v>
      </c>
      <c r="G4323" s="22" t="b">
        <f t="shared" si="1517"/>
        <v>0</v>
      </c>
      <c r="H4323" s="22" t="b">
        <f t="shared" si="1518"/>
        <v>0</v>
      </c>
      <c r="I4323" s="22" t="b">
        <f t="shared" si="1519"/>
        <v>0</v>
      </c>
      <c r="J4323" s="22" t="b">
        <f t="shared" si="1520"/>
        <v>1</v>
      </c>
      <c r="K4323" s="3" t="str">
        <f t="shared" si="1521"/>
        <v>서천5통</v>
      </c>
      <c r="L4323" s="3" t="str">
        <f t="shared" si="1522"/>
        <v>천5</v>
      </c>
      <c r="M4323" s="3">
        <f t="shared" si="1523"/>
        <v>5</v>
      </c>
      <c r="N4323" s="54" t="str">
        <f t="shared" si="1524"/>
        <v>서천</v>
      </c>
      <c r="O4323" s="3" t="str">
        <f t="shared" si="1525"/>
        <v/>
      </c>
      <c r="P4323" s="19" t="str">
        <f t="shared" si="1526"/>
        <v/>
      </c>
      <c r="Q4323" s="23" t="e">
        <f>_xlfn.XLOOKUP(R4323,summary!C1711:C1747,summary!B1711:B1747)</f>
        <v>#N/A</v>
      </c>
      <c r="R4323" s="24" t="str">
        <f t="shared" si="1510"/>
        <v>서농동</v>
      </c>
      <c r="S4323" s="24" t="str">
        <f t="shared" si="1527"/>
        <v>서천5통</v>
      </c>
      <c r="T4323" s="24" t="str">
        <f t="shared" si="1528"/>
        <v>(서천동)</v>
      </c>
      <c r="U4323" s="24" t="str">
        <f t="shared" si="1529"/>
        <v>서천</v>
      </c>
      <c r="V4323" s="25">
        <f t="shared" si="1530"/>
        <v>5</v>
      </c>
      <c r="W4323" s="25">
        <f t="shared" si="1531"/>
        <v>1</v>
      </c>
      <c r="X4323" s="59"/>
      <c r="Y4323" s="59" t="s">
        <v>4982</v>
      </c>
      <c r="Z4323" s="59" t="s">
        <v>63</v>
      </c>
      <c r="AA4323" s="63" t="s">
        <v>4983</v>
      </c>
    </row>
    <row r="4324" spans="1:27" ht="16.5" customHeight="1" x14ac:dyDescent="0.3">
      <c r="A4324" s="22" t="b">
        <f t="shared" si="1511"/>
        <v>1</v>
      </c>
      <c r="B4324" s="22" t="b">
        <f t="shared" si="1512"/>
        <v>1</v>
      </c>
      <c r="C4324" s="22" t="b">
        <f t="shared" si="1513"/>
        <v>1</v>
      </c>
      <c r="D4324" s="22" t="b">
        <f t="shared" si="1514"/>
        <v>1</v>
      </c>
      <c r="E4324" s="22" t="b">
        <f t="shared" si="1515"/>
        <v>1</v>
      </c>
      <c r="F4324" s="52" t="b">
        <f t="shared" si="1516"/>
        <v>0</v>
      </c>
      <c r="G4324" s="22" t="b">
        <f t="shared" si="1517"/>
        <v>0</v>
      </c>
      <c r="H4324" s="22" t="b">
        <f t="shared" si="1518"/>
        <v>0</v>
      </c>
      <c r="I4324" s="22" t="b">
        <f t="shared" si="1519"/>
        <v>0</v>
      </c>
      <c r="J4324" s="22" t="b">
        <f t="shared" si="1520"/>
        <v>0</v>
      </c>
      <c r="K4324" s="3" t="str">
        <f t="shared" si="1521"/>
        <v/>
      </c>
      <c r="L4324" s="3" t="str">
        <f t="shared" si="1522"/>
        <v/>
      </c>
      <c r="M4324" s="3" t="str">
        <f t="shared" si="1523"/>
        <v/>
      </c>
      <c r="N4324" s="54" t="str">
        <f t="shared" si="1524"/>
        <v/>
      </c>
      <c r="O4324" s="3" t="str">
        <f t="shared" si="1525"/>
        <v/>
      </c>
      <c r="P4324" s="19" t="str">
        <f t="shared" si="1526"/>
        <v>(서천동)</v>
      </c>
      <c r="Q4324" s="23" t="e">
        <f>_xlfn.XLOOKUP(R4324,summary!C1712:C1748,summary!B1712:B1748)</f>
        <v>#N/A</v>
      </c>
      <c r="R4324" s="24" t="str">
        <f t="shared" si="1510"/>
        <v>서농동</v>
      </c>
      <c r="S4324" s="24" t="str">
        <f t="shared" si="1527"/>
        <v>서천5통</v>
      </c>
      <c r="T4324" s="24" t="str">
        <f t="shared" si="1528"/>
        <v>(서천동)</v>
      </c>
      <c r="U4324" s="24" t="str">
        <f t="shared" si="1529"/>
        <v>서천</v>
      </c>
      <c r="V4324" s="25">
        <f t="shared" si="1530"/>
        <v>5</v>
      </c>
      <c r="W4324" s="25">
        <f t="shared" si="1531"/>
        <v>2</v>
      </c>
      <c r="X4324" s="59"/>
      <c r="Y4324" s="59" t="s">
        <v>4960</v>
      </c>
      <c r="Z4324" s="59" t="s">
        <v>65</v>
      </c>
      <c r="AA4324" s="63" t="s">
        <v>4984</v>
      </c>
    </row>
    <row r="4325" spans="1:27" ht="16.5" customHeight="1" x14ac:dyDescent="0.3">
      <c r="A4325" s="22" t="b">
        <f t="shared" si="1511"/>
        <v>0</v>
      </c>
      <c r="B4325" s="22" t="b">
        <f t="shared" si="1512"/>
        <v>0</v>
      </c>
      <c r="C4325" s="22" t="b">
        <f t="shared" si="1513"/>
        <v>0</v>
      </c>
      <c r="D4325" s="22" t="b">
        <f t="shared" si="1514"/>
        <v>0</v>
      </c>
      <c r="E4325" s="22" t="b">
        <f t="shared" si="1515"/>
        <v>0</v>
      </c>
      <c r="F4325" s="52" t="b">
        <f t="shared" si="1516"/>
        <v>0</v>
      </c>
      <c r="G4325" s="22" t="b">
        <f t="shared" si="1517"/>
        <v>0</v>
      </c>
      <c r="H4325" s="22" t="b">
        <f t="shared" si="1518"/>
        <v>0</v>
      </c>
      <c r="I4325" s="22" t="b">
        <f t="shared" si="1519"/>
        <v>0</v>
      </c>
      <c r="J4325" s="22" t="b">
        <f t="shared" si="1520"/>
        <v>0</v>
      </c>
      <c r="K4325" s="3" t="str">
        <f t="shared" si="1521"/>
        <v/>
      </c>
      <c r="L4325" s="3" t="str">
        <f t="shared" si="1522"/>
        <v/>
      </c>
      <c r="M4325" s="3" t="str">
        <f t="shared" si="1523"/>
        <v/>
      </c>
      <c r="N4325" s="54" t="str">
        <f t="shared" si="1524"/>
        <v/>
      </c>
      <c r="O4325" s="3" t="str">
        <f t="shared" si="1525"/>
        <v/>
      </c>
      <c r="P4325" s="19" t="str">
        <f t="shared" si="1526"/>
        <v/>
      </c>
      <c r="Q4325" s="23" t="e">
        <f>_xlfn.XLOOKUP(R4325,summary!C1713:C1749,summary!B1713:B1749)</f>
        <v>#N/A</v>
      </c>
      <c r="R4325" s="24" t="str">
        <f t="shared" si="1510"/>
        <v>서농동</v>
      </c>
      <c r="S4325" s="24" t="str">
        <f t="shared" si="1527"/>
        <v>서천5통</v>
      </c>
      <c r="T4325" s="24" t="str">
        <f t="shared" si="1528"/>
        <v>(서천동)</v>
      </c>
      <c r="U4325" s="24" t="str">
        <f t="shared" si="1529"/>
        <v>서천</v>
      </c>
      <c r="V4325" s="25">
        <f t="shared" si="1530"/>
        <v>5</v>
      </c>
      <c r="W4325" s="25">
        <f t="shared" si="1531"/>
        <v>3</v>
      </c>
      <c r="X4325" s="59"/>
      <c r="Y4325" s="59"/>
      <c r="Z4325" s="59" t="s">
        <v>67</v>
      </c>
      <c r="AA4325" s="63" t="s">
        <v>4985</v>
      </c>
    </row>
    <row r="4326" spans="1:27" ht="16.5" customHeight="1" x14ac:dyDescent="0.3">
      <c r="A4326" s="22" t="b">
        <f t="shared" si="1511"/>
        <v>0</v>
      </c>
      <c r="B4326" s="22" t="b">
        <f t="shared" si="1512"/>
        <v>0</v>
      </c>
      <c r="C4326" s="22" t="b">
        <f t="shared" si="1513"/>
        <v>0</v>
      </c>
      <c r="D4326" s="22" t="b">
        <f t="shared" si="1514"/>
        <v>0</v>
      </c>
      <c r="E4326" s="22" t="b">
        <f t="shared" si="1515"/>
        <v>0</v>
      </c>
      <c r="F4326" s="52" t="b">
        <f t="shared" si="1516"/>
        <v>0</v>
      </c>
      <c r="G4326" s="22" t="b">
        <f t="shared" si="1517"/>
        <v>0</v>
      </c>
      <c r="H4326" s="22" t="b">
        <f t="shared" si="1518"/>
        <v>0</v>
      </c>
      <c r="I4326" s="22" t="b">
        <f t="shared" si="1519"/>
        <v>0</v>
      </c>
      <c r="J4326" s="22" t="b">
        <f t="shared" si="1520"/>
        <v>0</v>
      </c>
      <c r="K4326" s="3" t="str">
        <f t="shared" si="1521"/>
        <v/>
      </c>
      <c r="L4326" s="3" t="str">
        <f t="shared" si="1522"/>
        <v/>
      </c>
      <c r="M4326" s="3" t="str">
        <f t="shared" si="1523"/>
        <v/>
      </c>
      <c r="N4326" s="54" t="str">
        <f t="shared" si="1524"/>
        <v/>
      </c>
      <c r="O4326" s="3" t="str">
        <f t="shared" si="1525"/>
        <v/>
      </c>
      <c r="P4326" s="19" t="str">
        <f t="shared" si="1526"/>
        <v/>
      </c>
      <c r="Q4326" s="23" t="e">
        <f>_xlfn.XLOOKUP(R4326,summary!C1714:C1750,summary!B1714:B1750)</f>
        <v>#N/A</v>
      </c>
      <c r="R4326" s="24" t="str">
        <f t="shared" si="1510"/>
        <v>서농동</v>
      </c>
      <c r="S4326" s="24" t="str">
        <f t="shared" si="1527"/>
        <v>서천5통</v>
      </c>
      <c r="T4326" s="24" t="str">
        <f t="shared" si="1528"/>
        <v>(서천동)</v>
      </c>
      <c r="U4326" s="24" t="str">
        <f t="shared" si="1529"/>
        <v>서천</v>
      </c>
      <c r="V4326" s="25">
        <f t="shared" si="1530"/>
        <v>5</v>
      </c>
      <c r="W4326" s="25">
        <f t="shared" si="1531"/>
        <v>4</v>
      </c>
      <c r="X4326" s="59"/>
      <c r="Y4326" s="59"/>
      <c r="Z4326" s="59" t="s">
        <v>73</v>
      </c>
      <c r="AA4326" s="63" t="s">
        <v>4986</v>
      </c>
    </row>
    <row r="4327" spans="1:27" ht="16.5" customHeight="1" x14ac:dyDescent="0.3">
      <c r="A4327" s="22" t="b">
        <f t="shared" si="1511"/>
        <v>0</v>
      </c>
      <c r="B4327" s="22" t="b">
        <f t="shared" si="1512"/>
        <v>0</v>
      </c>
      <c r="C4327" s="22" t="b">
        <f t="shared" si="1513"/>
        <v>0</v>
      </c>
      <c r="D4327" s="22" t="b">
        <f t="shared" si="1514"/>
        <v>0</v>
      </c>
      <c r="E4327" s="22" t="b">
        <f t="shared" si="1515"/>
        <v>0</v>
      </c>
      <c r="F4327" s="52" t="b">
        <f t="shared" si="1516"/>
        <v>0</v>
      </c>
      <c r="G4327" s="22" t="b">
        <f t="shared" si="1517"/>
        <v>0</v>
      </c>
      <c r="H4327" s="22" t="b">
        <f t="shared" si="1518"/>
        <v>0</v>
      </c>
      <c r="I4327" s="22" t="b">
        <f t="shared" si="1519"/>
        <v>0</v>
      </c>
      <c r="J4327" s="22" t="b">
        <f t="shared" si="1520"/>
        <v>0</v>
      </c>
      <c r="K4327" s="3" t="str">
        <f t="shared" si="1521"/>
        <v/>
      </c>
      <c r="L4327" s="3" t="str">
        <f t="shared" si="1522"/>
        <v/>
      </c>
      <c r="M4327" s="3" t="str">
        <f t="shared" si="1523"/>
        <v/>
      </c>
      <c r="N4327" s="54" t="str">
        <f t="shared" si="1524"/>
        <v/>
      </c>
      <c r="O4327" s="3" t="str">
        <f t="shared" si="1525"/>
        <v/>
      </c>
      <c r="P4327" s="19" t="str">
        <f t="shared" si="1526"/>
        <v/>
      </c>
      <c r="Q4327" s="23" t="e">
        <f>_xlfn.XLOOKUP(R4327,summary!C1715:C1751,summary!B1715:B1751)</f>
        <v>#N/A</v>
      </c>
      <c r="R4327" s="24" t="str">
        <f t="shared" si="1510"/>
        <v>서농동</v>
      </c>
      <c r="S4327" s="24" t="str">
        <f t="shared" si="1527"/>
        <v>서천5통</v>
      </c>
      <c r="T4327" s="24" t="str">
        <f t="shared" si="1528"/>
        <v>(서천동)</v>
      </c>
      <c r="U4327" s="24" t="str">
        <f t="shared" si="1529"/>
        <v>서천</v>
      </c>
      <c r="V4327" s="25">
        <f t="shared" si="1530"/>
        <v>5</v>
      </c>
      <c r="W4327" s="25">
        <f t="shared" si="1531"/>
        <v>5</v>
      </c>
      <c r="X4327" s="59"/>
      <c r="Y4327" s="59"/>
      <c r="Z4327" s="59" t="s">
        <v>87</v>
      </c>
      <c r="AA4327" s="63" t="s">
        <v>4987</v>
      </c>
    </row>
    <row r="4328" spans="1:27" ht="16.5" customHeight="1" x14ac:dyDescent="0.3">
      <c r="A4328" s="22" t="b">
        <f t="shared" si="1511"/>
        <v>0</v>
      </c>
      <c r="B4328" s="22" t="b">
        <f t="shared" si="1512"/>
        <v>0</v>
      </c>
      <c r="C4328" s="22" t="b">
        <f t="shared" si="1513"/>
        <v>0</v>
      </c>
      <c r="D4328" s="22" t="b">
        <f t="shared" si="1514"/>
        <v>0</v>
      </c>
      <c r="E4328" s="22" t="b">
        <f t="shared" si="1515"/>
        <v>0</v>
      </c>
      <c r="F4328" s="52" t="b">
        <f t="shared" si="1516"/>
        <v>0</v>
      </c>
      <c r="G4328" s="22" t="b">
        <f t="shared" si="1517"/>
        <v>0</v>
      </c>
      <c r="H4328" s="22" t="b">
        <f t="shared" si="1518"/>
        <v>0</v>
      </c>
      <c r="I4328" s="22" t="b">
        <f t="shared" si="1519"/>
        <v>0</v>
      </c>
      <c r="J4328" s="22" t="b">
        <f t="shared" si="1520"/>
        <v>0</v>
      </c>
      <c r="K4328" s="3" t="str">
        <f t="shared" si="1521"/>
        <v/>
      </c>
      <c r="L4328" s="3" t="str">
        <f t="shared" si="1522"/>
        <v/>
      </c>
      <c r="M4328" s="3" t="str">
        <f t="shared" si="1523"/>
        <v/>
      </c>
      <c r="N4328" s="54" t="str">
        <f t="shared" si="1524"/>
        <v/>
      </c>
      <c r="O4328" s="3" t="str">
        <f t="shared" si="1525"/>
        <v/>
      </c>
      <c r="P4328" s="19" t="str">
        <f t="shared" si="1526"/>
        <v/>
      </c>
      <c r="Q4328" s="23" t="e">
        <f>_xlfn.XLOOKUP(R4328,summary!C1716:C1752,summary!B1716:B1752)</f>
        <v>#N/A</v>
      </c>
      <c r="R4328" s="24" t="str">
        <f t="shared" si="1510"/>
        <v>서농동</v>
      </c>
      <c r="S4328" s="24" t="str">
        <f t="shared" si="1527"/>
        <v>서천5통</v>
      </c>
      <c r="T4328" s="24" t="str">
        <f t="shared" si="1528"/>
        <v>(서천동)</v>
      </c>
      <c r="U4328" s="24" t="str">
        <f t="shared" si="1529"/>
        <v>서천</v>
      </c>
      <c r="V4328" s="25">
        <f t="shared" si="1530"/>
        <v>5</v>
      </c>
      <c r="W4328" s="25">
        <f t="shared" si="1531"/>
        <v>6</v>
      </c>
      <c r="X4328" s="59"/>
      <c r="Y4328" s="59"/>
      <c r="Z4328" s="59" t="s">
        <v>89</v>
      </c>
      <c r="AA4328" s="63" t="s">
        <v>4988</v>
      </c>
    </row>
    <row r="4329" spans="1:27" ht="16.5" customHeight="1" x14ac:dyDescent="0.3">
      <c r="A4329" s="22" t="b">
        <f t="shared" si="1511"/>
        <v>0</v>
      </c>
      <c r="B4329" s="22" t="b">
        <f t="shared" si="1512"/>
        <v>0</v>
      </c>
      <c r="C4329" s="22" t="b">
        <f t="shared" si="1513"/>
        <v>0</v>
      </c>
      <c r="D4329" s="22" t="b">
        <f t="shared" si="1514"/>
        <v>0</v>
      </c>
      <c r="E4329" s="22" t="b">
        <f t="shared" si="1515"/>
        <v>0</v>
      </c>
      <c r="F4329" s="52" t="b">
        <f t="shared" si="1516"/>
        <v>0</v>
      </c>
      <c r="G4329" s="22" t="b">
        <f t="shared" si="1517"/>
        <v>0</v>
      </c>
      <c r="H4329" s="22" t="b">
        <f t="shared" si="1518"/>
        <v>0</v>
      </c>
      <c r="I4329" s="22" t="b">
        <f t="shared" si="1519"/>
        <v>0</v>
      </c>
      <c r="J4329" s="22" t="b">
        <f t="shared" si="1520"/>
        <v>0</v>
      </c>
      <c r="K4329" s="3" t="str">
        <f t="shared" si="1521"/>
        <v/>
      </c>
      <c r="L4329" s="3" t="str">
        <f t="shared" si="1522"/>
        <v/>
      </c>
      <c r="M4329" s="3" t="str">
        <f t="shared" si="1523"/>
        <v/>
      </c>
      <c r="N4329" s="54" t="str">
        <f t="shared" si="1524"/>
        <v/>
      </c>
      <c r="O4329" s="3" t="str">
        <f t="shared" si="1525"/>
        <v/>
      </c>
      <c r="P4329" s="19" t="str">
        <f t="shared" si="1526"/>
        <v/>
      </c>
      <c r="Q4329" s="23" t="e">
        <f>_xlfn.XLOOKUP(R4329,summary!C1717:C1753,summary!B1717:B1753)</f>
        <v>#N/A</v>
      </c>
      <c r="R4329" s="24" t="str">
        <f t="shared" si="1510"/>
        <v>서농동</v>
      </c>
      <c r="S4329" s="24" t="str">
        <f t="shared" si="1527"/>
        <v>서천5통</v>
      </c>
      <c r="T4329" s="24" t="str">
        <f t="shared" si="1528"/>
        <v>(서천동)</v>
      </c>
      <c r="U4329" s="24" t="str">
        <f t="shared" si="1529"/>
        <v>서천</v>
      </c>
      <c r="V4329" s="25">
        <f t="shared" si="1530"/>
        <v>5</v>
      </c>
      <c r="W4329" s="25">
        <f t="shared" si="1531"/>
        <v>7</v>
      </c>
      <c r="X4329" s="59"/>
      <c r="Y4329" s="59"/>
      <c r="Z4329" s="59" t="s">
        <v>91</v>
      </c>
      <c r="AA4329" s="63" t="s">
        <v>4989</v>
      </c>
    </row>
    <row r="4330" spans="1:27" ht="16.5" customHeight="1" x14ac:dyDescent="0.3">
      <c r="A4330" s="22" t="b">
        <f t="shared" si="1511"/>
        <v>0</v>
      </c>
      <c r="B4330" s="22" t="b">
        <f t="shared" si="1512"/>
        <v>0</v>
      </c>
      <c r="C4330" s="22" t="b">
        <f t="shared" si="1513"/>
        <v>0</v>
      </c>
      <c r="D4330" s="22" t="b">
        <f t="shared" si="1514"/>
        <v>0</v>
      </c>
      <c r="E4330" s="22" t="b">
        <f t="shared" si="1515"/>
        <v>0</v>
      </c>
      <c r="F4330" s="52" t="b">
        <f t="shared" si="1516"/>
        <v>0</v>
      </c>
      <c r="G4330" s="22" t="b">
        <f t="shared" si="1517"/>
        <v>0</v>
      </c>
      <c r="H4330" s="22" t="b">
        <f t="shared" si="1518"/>
        <v>0</v>
      </c>
      <c r="I4330" s="22" t="b">
        <f t="shared" si="1519"/>
        <v>0</v>
      </c>
      <c r="J4330" s="22" t="b">
        <f t="shared" si="1520"/>
        <v>0</v>
      </c>
      <c r="K4330" s="3" t="str">
        <f t="shared" si="1521"/>
        <v/>
      </c>
      <c r="L4330" s="3" t="str">
        <f t="shared" si="1522"/>
        <v/>
      </c>
      <c r="M4330" s="3" t="str">
        <f t="shared" si="1523"/>
        <v/>
      </c>
      <c r="N4330" s="54" t="str">
        <f t="shared" si="1524"/>
        <v/>
      </c>
      <c r="O4330" s="3" t="str">
        <f t="shared" si="1525"/>
        <v/>
      </c>
      <c r="P4330" s="19" t="str">
        <f t="shared" si="1526"/>
        <v/>
      </c>
      <c r="Q4330" s="23" t="e">
        <f>_xlfn.XLOOKUP(R4330,summary!C1718:C1754,summary!B1718:B1754)</f>
        <v>#N/A</v>
      </c>
      <c r="R4330" s="24" t="str">
        <f t="shared" si="1510"/>
        <v>서농동</v>
      </c>
      <c r="S4330" s="24" t="str">
        <f t="shared" si="1527"/>
        <v>서천5통</v>
      </c>
      <c r="T4330" s="24" t="str">
        <f t="shared" si="1528"/>
        <v>(서천동)</v>
      </c>
      <c r="U4330" s="24" t="str">
        <f t="shared" si="1529"/>
        <v>서천</v>
      </c>
      <c r="V4330" s="25">
        <f t="shared" si="1530"/>
        <v>5</v>
      </c>
      <c r="W4330" s="25">
        <f t="shared" si="1531"/>
        <v>8</v>
      </c>
      <c r="X4330" s="59"/>
      <c r="Y4330" s="59"/>
      <c r="Z4330" s="59" t="s">
        <v>93</v>
      </c>
      <c r="AA4330" s="63" t="s">
        <v>4990</v>
      </c>
    </row>
    <row r="4331" spans="1:27" ht="16.5" customHeight="1" x14ac:dyDescent="0.3">
      <c r="A4331" s="22" t="b">
        <f t="shared" si="1511"/>
        <v>1</v>
      </c>
      <c r="B4331" s="22" t="b">
        <f t="shared" si="1512"/>
        <v>0</v>
      </c>
      <c r="C4331" s="22" t="b">
        <f t="shared" si="1513"/>
        <v>0</v>
      </c>
      <c r="D4331" s="22" t="b">
        <f t="shared" si="1514"/>
        <v>0</v>
      </c>
      <c r="E4331" s="22" t="b">
        <f t="shared" si="1515"/>
        <v>0</v>
      </c>
      <c r="F4331" s="52" t="b">
        <f t="shared" si="1516"/>
        <v>0</v>
      </c>
      <c r="G4331" s="22" t="b">
        <f t="shared" si="1517"/>
        <v>0</v>
      </c>
      <c r="H4331" s="22" t="b">
        <f t="shared" si="1518"/>
        <v>0</v>
      </c>
      <c r="I4331" s="22" t="b">
        <f t="shared" si="1519"/>
        <v>0</v>
      </c>
      <c r="J4331" s="22" t="b">
        <f t="shared" si="1520"/>
        <v>1</v>
      </c>
      <c r="K4331" s="3" t="str">
        <f t="shared" si="1521"/>
        <v>서천6통</v>
      </c>
      <c r="L4331" s="3" t="str">
        <f t="shared" si="1522"/>
        <v>천6</v>
      </c>
      <c r="M4331" s="3">
        <f t="shared" si="1523"/>
        <v>6</v>
      </c>
      <c r="N4331" s="54" t="str">
        <f t="shared" si="1524"/>
        <v>서천</v>
      </c>
      <c r="O4331" s="3" t="str">
        <f t="shared" si="1525"/>
        <v/>
      </c>
      <c r="P4331" s="19" t="str">
        <f t="shared" si="1526"/>
        <v/>
      </c>
      <c r="Q4331" s="23" t="e">
        <f>_xlfn.XLOOKUP(R4331,summary!C1719:C1755,summary!B1719:B1755)</f>
        <v>#N/A</v>
      </c>
      <c r="R4331" s="24" t="str">
        <f t="shared" si="1510"/>
        <v>서농동</v>
      </c>
      <c r="S4331" s="24" t="str">
        <f t="shared" si="1527"/>
        <v>서천6통</v>
      </c>
      <c r="T4331" s="24" t="str">
        <f t="shared" si="1528"/>
        <v>(서천동)</v>
      </c>
      <c r="U4331" s="24" t="str">
        <f t="shared" si="1529"/>
        <v>서천</v>
      </c>
      <c r="V4331" s="25">
        <f t="shared" si="1530"/>
        <v>6</v>
      </c>
      <c r="W4331" s="25">
        <f t="shared" si="1531"/>
        <v>1</v>
      </c>
      <c r="X4331" s="59"/>
      <c r="Y4331" s="59" t="s">
        <v>4991</v>
      </c>
      <c r="Z4331" s="59" t="s">
        <v>63</v>
      </c>
      <c r="AA4331" s="63" t="s">
        <v>4992</v>
      </c>
    </row>
    <row r="4332" spans="1:27" ht="16.5" customHeight="1" x14ac:dyDescent="0.3">
      <c r="A4332" s="22" t="b">
        <f t="shared" si="1511"/>
        <v>1</v>
      </c>
      <c r="B4332" s="22" t="b">
        <f t="shared" si="1512"/>
        <v>1</v>
      </c>
      <c r="C4332" s="22" t="b">
        <f t="shared" si="1513"/>
        <v>1</v>
      </c>
      <c r="D4332" s="22" t="b">
        <f t="shared" si="1514"/>
        <v>1</v>
      </c>
      <c r="E4332" s="22" t="b">
        <f t="shared" si="1515"/>
        <v>1</v>
      </c>
      <c r="F4332" s="52" t="b">
        <f t="shared" si="1516"/>
        <v>0</v>
      </c>
      <c r="G4332" s="22" t="b">
        <f t="shared" si="1517"/>
        <v>0</v>
      </c>
      <c r="H4332" s="22" t="b">
        <f t="shared" si="1518"/>
        <v>0</v>
      </c>
      <c r="I4332" s="22" t="b">
        <f t="shared" si="1519"/>
        <v>0</v>
      </c>
      <c r="J4332" s="22" t="b">
        <f t="shared" si="1520"/>
        <v>0</v>
      </c>
      <c r="K4332" s="3" t="str">
        <f t="shared" si="1521"/>
        <v/>
      </c>
      <c r="L4332" s="3" t="str">
        <f t="shared" si="1522"/>
        <v/>
      </c>
      <c r="M4332" s="3" t="str">
        <f t="shared" si="1523"/>
        <v/>
      </c>
      <c r="N4332" s="54" t="str">
        <f t="shared" si="1524"/>
        <v/>
      </c>
      <c r="O4332" s="3" t="str">
        <f t="shared" si="1525"/>
        <v/>
      </c>
      <c r="P4332" s="19" t="str">
        <f t="shared" si="1526"/>
        <v>(서천동)</v>
      </c>
      <c r="Q4332" s="23" t="e">
        <f>_xlfn.XLOOKUP(R4332,summary!C1720:C1756,summary!B1720:B1756)</f>
        <v>#N/A</v>
      </c>
      <c r="R4332" s="24" t="str">
        <f t="shared" si="1510"/>
        <v>서농동</v>
      </c>
      <c r="S4332" s="24" t="str">
        <f t="shared" si="1527"/>
        <v>서천6통</v>
      </c>
      <c r="T4332" s="24" t="str">
        <f t="shared" si="1528"/>
        <v>(서천동)</v>
      </c>
      <c r="U4332" s="24" t="str">
        <f t="shared" si="1529"/>
        <v>서천</v>
      </c>
      <c r="V4332" s="25">
        <f t="shared" si="1530"/>
        <v>6</v>
      </c>
      <c r="W4332" s="25">
        <f t="shared" si="1531"/>
        <v>2</v>
      </c>
      <c r="X4332" s="59"/>
      <c r="Y4332" s="59" t="s">
        <v>4960</v>
      </c>
      <c r="Z4332" s="59" t="s">
        <v>65</v>
      </c>
      <c r="AA4332" s="63" t="s">
        <v>4993</v>
      </c>
    </row>
    <row r="4333" spans="1:27" ht="16.5" customHeight="1" x14ac:dyDescent="0.3">
      <c r="A4333" s="22" t="b">
        <f t="shared" si="1511"/>
        <v>0</v>
      </c>
      <c r="B4333" s="22" t="b">
        <f t="shared" si="1512"/>
        <v>0</v>
      </c>
      <c r="C4333" s="22" t="b">
        <f t="shared" si="1513"/>
        <v>0</v>
      </c>
      <c r="D4333" s="22" t="b">
        <f t="shared" si="1514"/>
        <v>0</v>
      </c>
      <c r="E4333" s="22" t="b">
        <f t="shared" si="1515"/>
        <v>0</v>
      </c>
      <c r="F4333" s="52" t="b">
        <f t="shared" si="1516"/>
        <v>0</v>
      </c>
      <c r="G4333" s="22" t="b">
        <f t="shared" si="1517"/>
        <v>0</v>
      </c>
      <c r="H4333" s="22" t="b">
        <f t="shared" si="1518"/>
        <v>0</v>
      </c>
      <c r="I4333" s="22" t="b">
        <f t="shared" si="1519"/>
        <v>0</v>
      </c>
      <c r="J4333" s="22" t="b">
        <f t="shared" si="1520"/>
        <v>0</v>
      </c>
      <c r="K4333" s="3" t="str">
        <f t="shared" si="1521"/>
        <v/>
      </c>
      <c r="L4333" s="3" t="str">
        <f t="shared" si="1522"/>
        <v/>
      </c>
      <c r="M4333" s="3" t="str">
        <f t="shared" si="1523"/>
        <v/>
      </c>
      <c r="N4333" s="54" t="str">
        <f t="shared" si="1524"/>
        <v/>
      </c>
      <c r="O4333" s="3" t="str">
        <f t="shared" si="1525"/>
        <v/>
      </c>
      <c r="P4333" s="19" t="str">
        <f t="shared" si="1526"/>
        <v/>
      </c>
      <c r="Q4333" s="23" t="e">
        <f>_xlfn.XLOOKUP(R4333,summary!C1721:C1757,summary!B1721:B1757)</f>
        <v>#N/A</v>
      </c>
      <c r="R4333" s="24" t="str">
        <f t="shared" si="1510"/>
        <v>서농동</v>
      </c>
      <c r="S4333" s="24" t="str">
        <f t="shared" si="1527"/>
        <v>서천6통</v>
      </c>
      <c r="T4333" s="24" t="str">
        <f t="shared" si="1528"/>
        <v>(서천동)</v>
      </c>
      <c r="U4333" s="24" t="str">
        <f t="shared" si="1529"/>
        <v>서천</v>
      </c>
      <c r="V4333" s="25">
        <f t="shared" si="1530"/>
        <v>6</v>
      </c>
      <c r="W4333" s="25">
        <f t="shared" si="1531"/>
        <v>3</v>
      </c>
      <c r="X4333" s="59"/>
      <c r="Y4333" s="59"/>
      <c r="Z4333" s="59" t="s">
        <v>67</v>
      </c>
      <c r="AA4333" s="63" t="s">
        <v>4994</v>
      </c>
    </row>
    <row r="4334" spans="1:27" ht="16.5" customHeight="1" x14ac:dyDescent="0.3">
      <c r="A4334" s="22" t="b">
        <f t="shared" si="1511"/>
        <v>0</v>
      </c>
      <c r="B4334" s="22" t="b">
        <f t="shared" si="1512"/>
        <v>0</v>
      </c>
      <c r="C4334" s="22" t="b">
        <f t="shared" si="1513"/>
        <v>0</v>
      </c>
      <c r="D4334" s="22" t="b">
        <f t="shared" si="1514"/>
        <v>0</v>
      </c>
      <c r="E4334" s="22" t="b">
        <f t="shared" si="1515"/>
        <v>0</v>
      </c>
      <c r="F4334" s="52" t="b">
        <f t="shared" si="1516"/>
        <v>0</v>
      </c>
      <c r="G4334" s="22" t="b">
        <f t="shared" si="1517"/>
        <v>0</v>
      </c>
      <c r="H4334" s="22" t="b">
        <f t="shared" si="1518"/>
        <v>0</v>
      </c>
      <c r="I4334" s="22" t="b">
        <f t="shared" si="1519"/>
        <v>0</v>
      </c>
      <c r="J4334" s="22" t="b">
        <f t="shared" si="1520"/>
        <v>0</v>
      </c>
      <c r="K4334" s="3" t="str">
        <f t="shared" si="1521"/>
        <v/>
      </c>
      <c r="L4334" s="3" t="str">
        <f t="shared" si="1522"/>
        <v/>
      </c>
      <c r="M4334" s="3" t="str">
        <f t="shared" si="1523"/>
        <v/>
      </c>
      <c r="N4334" s="54" t="str">
        <f t="shared" si="1524"/>
        <v/>
      </c>
      <c r="O4334" s="3" t="str">
        <f t="shared" si="1525"/>
        <v/>
      </c>
      <c r="P4334" s="19" t="str">
        <f t="shared" si="1526"/>
        <v/>
      </c>
      <c r="Q4334" s="23" t="e">
        <f>_xlfn.XLOOKUP(R4334,summary!C1722:C1758,summary!B1722:B1758)</f>
        <v>#N/A</v>
      </c>
      <c r="R4334" s="24" t="str">
        <f t="shared" si="1510"/>
        <v>서농동</v>
      </c>
      <c r="S4334" s="24" t="str">
        <f t="shared" si="1527"/>
        <v>서천6통</v>
      </c>
      <c r="T4334" s="24" t="str">
        <f t="shared" si="1528"/>
        <v>(서천동)</v>
      </c>
      <c r="U4334" s="24" t="str">
        <f t="shared" si="1529"/>
        <v>서천</v>
      </c>
      <c r="V4334" s="25">
        <f t="shared" si="1530"/>
        <v>6</v>
      </c>
      <c r="W4334" s="25">
        <f t="shared" si="1531"/>
        <v>4</v>
      </c>
      <c r="X4334" s="59"/>
      <c r="Y4334" s="59"/>
      <c r="Z4334" s="59" t="s">
        <v>73</v>
      </c>
      <c r="AA4334" s="63" t="s">
        <v>4995</v>
      </c>
    </row>
    <row r="4335" spans="1:27" ht="16.5" customHeight="1" x14ac:dyDescent="0.3">
      <c r="A4335" s="22" t="b">
        <f t="shared" si="1511"/>
        <v>0</v>
      </c>
      <c r="B4335" s="22" t="b">
        <f t="shared" si="1512"/>
        <v>0</v>
      </c>
      <c r="C4335" s="22" t="b">
        <f t="shared" si="1513"/>
        <v>0</v>
      </c>
      <c r="D4335" s="22" t="b">
        <f t="shared" si="1514"/>
        <v>0</v>
      </c>
      <c r="E4335" s="22" t="b">
        <f t="shared" si="1515"/>
        <v>0</v>
      </c>
      <c r="F4335" s="52" t="b">
        <f t="shared" si="1516"/>
        <v>0</v>
      </c>
      <c r="G4335" s="22" t="b">
        <f t="shared" si="1517"/>
        <v>0</v>
      </c>
      <c r="H4335" s="22" t="b">
        <f t="shared" si="1518"/>
        <v>0</v>
      </c>
      <c r="I4335" s="22" t="b">
        <f t="shared" si="1519"/>
        <v>0</v>
      </c>
      <c r="J4335" s="22" t="b">
        <f t="shared" si="1520"/>
        <v>0</v>
      </c>
      <c r="K4335" s="3" t="str">
        <f t="shared" si="1521"/>
        <v/>
      </c>
      <c r="L4335" s="3" t="str">
        <f t="shared" si="1522"/>
        <v/>
      </c>
      <c r="M4335" s="3" t="str">
        <f t="shared" si="1523"/>
        <v/>
      </c>
      <c r="N4335" s="54" t="str">
        <f t="shared" si="1524"/>
        <v/>
      </c>
      <c r="O4335" s="3" t="str">
        <f t="shared" si="1525"/>
        <v/>
      </c>
      <c r="P4335" s="19" t="str">
        <f t="shared" si="1526"/>
        <v/>
      </c>
      <c r="Q4335" s="23" t="e">
        <f>_xlfn.XLOOKUP(R4335,summary!C1723:C1759,summary!B1723:B1759)</f>
        <v>#N/A</v>
      </c>
      <c r="R4335" s="24" t="str">
        <f t="shared" si="1510"/>
        <v>서농동</v>
      </c>
      <c r="S4335" s="24" t="str">
        <f t="shared" si="1527"/>
        <v>서천6통</v>
      </c>
      <c r="T4335" s="24" t="str">
        <f t="shared" si="1528"/>
        <v>(서천동)</v>
      </c>
      <c r="U4335" s="24" t="str">
        <f t="shared" si="1529"/>
        <v>서천</v>
      </c>
      <c r="V4335" s="25">
        <f t="shared" si="1530"/>
        <v>6</v>
      </c>
      <c r="W4335" s="25">
        <f t="shared" si="1531"/>
        <v>5</v>
      </c>
      <c r="X4335" s="59"/>
      <c r="Y4335" s="59"/>
      <c r="Z4335" s="59" t="s">
        <v>87</v>
      </c>
      <c r="AA4335" s="63" t="s">
        <v>4996</v>
      </c>
    </row>
    <row r="4336" spans="1:27" ht="16.5" customHeight="1" x14ac:dyDescent="0.3">
      <c r="A4336" s="22" t="b">
        <f t="shared" si="1511"/>
        <v>0</v>
      </c>
      <c r="B4336" s="22" t="b">
        <f t="shared" si="1512"/>
        <v>0</v>
      </c>
      <c r="C4336" s="22" t="b">
        <f t="shared" si="1513"/>
        <v>0</v>
      </c>
      <c r="D4336" s="22" t="b">
        <f t="shared" si="1514"/>
        <v>0</v>
      </c>
      <c r="E4336" s="22" t="b">
        <f t="shared" si="1515"/>
        <v>0</v>
      </c>
      <c r="F4336" s="52" t="b">
        <f t="shared" si="1516"/>
        <v>0</v>
      </c>
      <c r="G4336" s="22" t="b">
        <f t="shared" si="1517"/>
        <v>0</v>
      </c>
      <c r="H4336" s="22" t="b">
        <f t="shared" si="1518"/>
        <v>0</v>
      </c>
      <c r="I4336" s="22" t="b">
        <f t="shared" si="1519"/>
        <v>0</v>
      </c>
      <c r="J4336" s="22" t="b">
        <f t="shared" si="1520"/>
        <v>0</v>
      </c>
      <c r="K4336" s="3" t="str">
        <f t="shared" si="1521"/>
        <v/>
      </c>
      <c r="L4336" s="3" t="str">
        <f t="shared" si="1522"/>
        <v/>
      </c>
      <c r="M4336" s="3" t="str">
        <f t="shared" si="1523"/>
        <v/>
      </c>
      <c r="N4336" s="54" t="str">
        <f t="shared" si="1524"/>
        <v/>
      </c>
      <c r="O4336" s="3" t="str">
        <f t="shared" si="1525"/>
        <v/>
      </c>
      <c r="P4336" s="19" t="str">
        <f t="shared" si="1526"/>
        <v/>
      </c>
      <c r="Q4336" s="23" t="e">
        <f>_xlfn.XLOOKUP(R4336,summary!C1724:C1760,summary!B1724:B1760)</f>
        <v>#N/A</v>
      </c>
      <c r="R4336" s="24" t="str">
        <f t="shared" si="1510"/>
        <v>서농동</v>
      </c>
      <c r="S4336" s="24" t="str">
        <f t="shared" si="1527"/>
        <v>서천6통</v>
      </c>
      <c r="T4336" s="24" t="str">
        <f t="shared" si="1528"/>
        <v>(서천동)</v>
      </c>
      <c r="U4336" s="24" t="str">
        <f t="shared" si="1529"/>
        <v>서천</v>
      </c>
      <c r="V4336" s="25">
        <f t="shared" si="1530"/>
        <v>6</v>
      </c>
      <c r="W4336" s="25">
        <f t="shared" si="1531"/>
        <v>6</v>
      </c>
      <c r="X4336" s="59"/>
      <c r="Y4336" s="59"/>
      <c r="Z4336" s="59" t="s">
        <v>89</v>
      </c>
      <c r="AA4336" s="63" t="s">
        <v>4997</v>
      </c>
    </row>
    <row r="4337" spans="1:27" ht="16.5" customHeight="1" x14ac:dyDescent="0.3">
      <c r="A4337" s="22" t="b">
        <f t="shared" si="1511"/>
        <v>0</v>
      </c>
      <c r="B4337" s="22" t="b">
        <f t="shared" si="1512"/>
        <v>0</v>
      </c>
      <c r="C4337" s="22" t="b">
        <f t="shared" si="1513"/>
        <v>0</v>
      </c>
      <c r="D4337" s="22" t="b">
        <f t="shared" si="1514"/>
        <v>0</v>
      </c>
      <c r="E4337" s="22" t="b">
        <f t="shared" si="1515"/>
        <v>0</v>
      </c>
      <c r="F4337" s="52" t="b">
        <f t="shared" si="1516"/>
        <v>0</v>
      </c>
      <c r="G4337" s="22" t="b">
        <f t="shared" si="1517"/>
        <v>0</v>
      </c>
      <c r="H4337" s="22" t="b">
        <f t="shared" si="1518"/>
        <v>0</v>
      </c>
      <c r="I4337" s="22" t="b">
        <f t="shared" si="1519"/>
        <v>0</v>
      </c>
      <c r="J4337" s="22" t="b">
        <f t="shared" si="1520"/>
        <v>0</v>
      </c>
      <c r="K4337" s="3" t="str">
        <f t="shared" si="1521"/>
        <v/>
      </c>
      <c r="L4337" s="3" t="str">
        <f t="shared" si="1522"/>
        <v/>
      </c>
      <c r="M4337" s="3" t="str">
        <f t="shared" si="1523"/>
        <v/>
      </c>
      <c r="N4337" s="54" t="str">
        <f t="shared" si="1524"/>
        <v/>
      </c>
      <c r="O4337" s="3" t="str">
        <f t="shared" si="1525"/>
        <v/>
      </c>
      <c r="P4337" s="19" t="str">
        <f t="shared" si="1526"/>
        <v/>
      </c>
      <c r="Q4337" s="23" t="e">
        <f>_xlfn.XLOOKUP(R4337,summary!C1725:C1761,summary!B1725:B1761)</f>
        <v>#N/A</v>
      </c>
      <c r="R4337" s="24" t="str">
        <f t="shared" si="1510"/>
        <v>서농동</v>
      </c>
      <c r="S4337" s="24" t="str">
        <f t="shared" si="1527"/>
        <v>서천6통</v>
      </c>
      <c r="T4337" s="24" t="str">
        <f t="shared" si="1528"/>
        <v>(서천동)</v>
      </c>
      <c r="U4337" s="24" t="str">
        <f t="shared" si="1529"/>
        <v>서천</v>
      </c>
      <c r="V4337" s="25">
        <f t="shared" si="1530"/>
        <v>6</v>
      </c>
      <c r="W4337" s="25">
        <f t="shared" si="1531"/>
        <v>7</v>
      </c>
      <c r="X4337" s="59"/>
      <c r="Y4337" s="59"/>
      <c r="Z4337" s="59" t="s">
        <v>91</v>
      </c>
      <c r="AA4337" s="63" t="s">
        <v>4998</v>
      </c>
    </row>
    <row r="4338" spans="1:27" ht="16.5" customHeight="1" x14ac:dyDescent="0.3">
      <c r="A4338" s="22" t="b">
        <f t="shared" si="1511"/>
        <v>0</v>
      </c>
      <c r="B4338" s="22" t="b">
        <f t="shared" si="1512"/>
        <v>0</v>
      </c>
      <c r="C4338" s="22" t="b">
        <f t="shared" si="1513"/>
        <v>0</v>
      </c>
      <c r="D4338" s="22" t="b">
        <f t="shared" si="1514"/>
        <v>0</v>
      </c>
      <c r="E4338" s="22" t="b">
        <f t="shared" si="1515"/>
        <v>0</v>
      </c>
      <c r="F4338" s="52" t="b">
        <f t="shared" si="1516"/>
        <v>0</v>
      </c>
      <c r="G4338" s="22" t="b">
        <f t="shared" si="1517"/>
        <v>0</v>
      </c>
      <c r="H4338" s="22" t="b">
        <f t="shared" si="1518"/>
        <v>0</v>
      </c>
      <c r="I4338" s="22" t="b">
        <f t="shared" si="1519"/>
        <v>0</v>
      </c>
      <c r="J4338" s="22" t="b">
        <f t="shared" si="1520"/>
        <v>0</v>
      </c>
      <c r="K4338" s="3" t="str">
        <f t="shared" si="1521"/>
        <v/>
      </c>
      <c r="L4338" s="3" t="str">
        <f t="shared" si="1522"/>
        <v/>
      </c>
      <c r="M4338" s="3" t="str">
        <f t="shared" si="1523"/>
        <v/>
      </c>
      <c r="N4338" s="54" t="str">
        <f t="shared" si="1524"/>
        <v/>
      </c>
      <c r="O4338" s="3" t="str">
        <f t="shared" si="1525"/>
        <v/>
      </c>
      <c r="P4338" s="19" t="str">
        <f t="shared" si="1526"/>
        <v/>
      </c>
      <c r="Q4338" s="23" t="e">
        <f>_xlfn.XLOOKUP(R4338,summary!C1726:C1762,summary!B1726:B1762)</f>
        <v>#N/A</v>
      </c>
      <c r="R4338" s="24" t="str">
        <f t="shared" si="1510"/>
        <v>서농동</v>
      </c>
      <c r="S4338" s="24" t="str">
        <f t="shared" si="1527"/>
        <v>서천6통</v>
      </c>
      <c r="T4338" s="24" t="str">
        <f t="shared" si="1528"/>
        <v>(서천동)</v>
      </c>
      <c r="U4338" s="24" t="str">
        <f t="shared" si="1529"/>
        <v>서천</v>
      </c>
      <c r="V4338" s="25">
        <f t="shared" si="1530"/>
        <v>6</v>
      </c>
      <c r="W4338" s="25">
        <f t="shared" si="1531"/>
        <v>8</v>
      </c>
      <c r="X4338" s="59"/>
      <c r="Y4338" s="59"/>
      <c r="Z4338" s="59" t="s">
        <v>93</v>
      </c>
      <c r="AA4338" s="63" t="s">
        <v>4999</v>
      </c>
    </row>
    <row r="4339" spans="1:27" ht="16.5" customHeight="1" x14ac:dyDescent="0.3">
      <c r="A4339" s="22" t="b">
        <f t="shared" si="1511"/>
        <v>1</v>
      </c>
      <c r="B4339" s="22" t="b">
        <f t="shared" si="1512"/>
        <v>0</v>
      </c>
      <c r="C4339" s="22" t="b">
        <f t="shared" si="1513"/>
        <v>0</v>
      </c>
      <c r="D4339" s="22" t="b">
        <f t="shared" si="1514"/>
        <v>0</v>
      </c>
      <c r="E4339" s="22" t="b">
        <f t="shared" si="1515"/>
        <v>0</v>
      </c>
      <c r="F4339" s="52" t="b">
        <f t="shared" si="1516"/>
        <v>0</v>
      </c>
      <c r="G4339" s="22" t="b">
        <f t="shared" si="1517"/>
        <v>0</v>
      </c>
      <c r="H4339" s="22" t="b">
        <f t="shared" si="1518"/>
        <v>0</v>
      </c>
      <c r="I4339" s="22" t="b">
        <f t="shared" si="1519"/>
        <v>0</v>
      </c>
      <c r="J4339" s="22" t="b">
        <f t="shared" si="1520"/>
        <v>1</v>
      </c>
      <c r="K4339" s="3" t="str">
        <f t="shared" si="1521"/>
        <v>서천7통</v>
      </c>
      <c r="L4339" s="3" t="str">
        <f t="shared" si="1522"/>
        <v>천7</v>
      </c>
      <c r="M4339" s="3">
        <f t="shared" si="1523"/>
        <v>7</v>
      </c>
      <c r="N4339" s="54" t="str">
        <f t="shared" si="1524"/>
        <v>서천</v>
      </c>
      <c r="O4339" s="3" t="str">
        <f t="shared" si="1525"/>
        <v/>
      </c>
      <c r="P4339" s="19" t="str">
        <f t="shared" si="1526"/>
        <v/>
      </c>
      <c r="Q4339" s="23" t="e">
        <f>_xlfn.XLOOKUP(R4339,summary!C1727:C1763,summary!B1727:B1763)</f>
        <v>#N/A</v>
      </c>
      <c r="R4339" s="24" t="str">
        <f t="shared" si="1510"/>
        <v>서농동</v>
      </c>
      <c r="S4339" s="24" t="str">
        <f t="shared" si="1527"/>
        <v>서천7통</v>
      </c>
      <c r="T4339" s="24" t="str">
        <f t="shared" si="1528"/>
        <v>(서천동)</v>
      </c>
      <c r="U4339" s="24" t="str">
        <f t="shared" si="1529"/>
        <v>서천</v>
      </c>
      <c r="V4339" s="25">
        <f t="shared" si="1530"/>
        <v>7</v>
      </c>
      <c r="W4339" s="25">
        <f t="shared" si="1531"/>
        <v>1</v>
      </c>
      <c r="X4339" s="59"/>
      <c r="Y4339" s="59" t="s">
        <v>5000</v>
      </c>
      <c r="Z4339" s="59" t="s">
        <v>63</v>
      </c>
      <c r="AA4339" s="63" t="s">
        <v>5001</v>
      </c>
    </row>
    <row r="4340" spans="1:27" ht="16.5" customHeight="1" x14ac:dyDescent="0.3">
      <c r="A4340" s="22" t="b">
        <f t="shared" si="1511"/>
        <v>1</v>
      </c>
      <c r="B4340" s="22" t="b">
        <f t="shared" si="1512"/>
        <v>1</v>
      </c>
      <c r="C4340" s="22" t="b">
        <f t="shared" si="1513"/>
        <v>1</v>
      </c>
      <c r="D4340" s="22" t="b">
        <f t="shared" si="1514"/>
        <v>1</v>
      </c>
      <c r="E4340" s="22" t="b">
        <f t="shared" si="1515"/>
        <v>1</v>
      </c>
      <c r="F4340" s="52" t="b">
        <f t="shared" si="1516"/>
        <v>0</v>
      </c>
      <c r="G4340" s="22" t="b">
        <f t="shared" si="1517"/>
        <v>0</v>
      </c>
      <c r="H4340" s="22" t="b">
        <f t="shared" si="1518"/>
        <v>0</v>
      </c>
      <c r="I4340" s="22" t="b">
        <f t="shared" si="1519"/>
        <v>0</v>
      </c>
      <c r="J4340" s="22" t="b">
        <f t="shared" si="1520"/>
        <v>0</v>
      </c>
      <c r="K4340" s="3" t="str">
        <f t="shared" si="1521"/>
        <v/>
      </c>
      <c r="L4340" s="3" t="str">
        <f t="shared" si="1522"/>
        <v/>
      </c>
      <c r="M4340" s="3" t="str">
        <f t="shared" si="1523"/>
        <v/>
      </c>
      <c r="N4340" s="54" t="str">
        <f t="shared" si="1524"/>
        <v/>
      </c>
      <c r="O4340" s="3" t="str">
        <f t="shared" si="1525"/>
        <v/>
      </c>
      <c r="P4340" s="19" t="str">
        <f t="shared" si="1526"/>
        <v>(서천동)</v>
      </c>
      <c r="Q4340" s="23" t="e">
        <f>_xlfn.XLOOKUP(R4340,summary!C1728:C1764,summary!B1728:B1764)</f>
        <v>#N/A</v>
      </c>
      <c r="R4340" s="24" t="str">
        <f t="shared" si="1510"/>
        <v>서농동</v>
      </c>
      <c r="S4340" s="24" t="str">
        <f t="shared" si="1527"/>
        <v>서천7통</v>
      </c>
      <c r="T4340" s="24" t="str">
        <f t="shared" si="1528"/>
        <v>(서천동)</v>
      </c>
      <c r="U4340" s="24" t="str">
        <f t="shared" si="1529"/>
        <v>서천</v>
      </c>
      <c r="V4340" s="25">
        <f t="shared" si="1530"/>
        <v>7</v>
      </c>
      <c r="W4340" s="25">
        <f t="shared" si="1531"/>
        <v>2</v>
      </c>
      <c r="X4340" s="59"/>
      <c r="Y4340" s="59" t="s">
        <v>4960</v>
      </c>
      <c r="Z4340" s="59" t="s">
        <v>65</v>
      </c>
      <c r="AA4340" s="63" t="s">
        <v>5002</v>
      </c>
    </row>
    <row r="4341" spans="1:27" ht="16.5" customHeight="1" x14ac:dyDescent="0.3">
      <c r="A4341" s="22" t="b">
        <f t="shared" si="1511"/>
        <v>0</v>
      </c>
      <c r="B4341" s="22" t="b">
        <f t="shared" si="1512"/>
        <v>0</v>
      </c>
      <c r="C4341" s="22" t="b">
        <f t="shared" si="1513"/>
        <v>0</v>
      </c>
      <c r="D4341" s="22" t="b">
        <f t="shared" si="1514"/>
        <v>0</v>
      </c>
      <c r="E4341" s="22" t="b">
        <f t="shared" si="1515"/>
        <v>0</v>
      </c>
      <c r="F4341" s="52" t="b">
        <f t="shared" si="1516"/>
        <v>0</v>
      </c>
      <c r="G4341" s="22" t="b">
        <f t="shared" si="1517"/>
        <v>0</v>
      </c>
      <c r="H4341" s="22" t="b">
        <f t="shared" si="1518"/>
        <v>0</v>
      </c>
      <c r="I4341" s="22" t="b">
        <f t="shared" si="1519"/>
        <v>0</v>
      </c>
      <c r="J4341" s="22" t="b">
        <f t="shared" si="1520"/>
        <v>0</v>
      </c>
      <c r="K4341" s="3" t="str">
        <f t="shared" si="1521"/>
        <v/>
      </c>
      <c r="L4341" s="3" t="str">
        <f t="shared" si="1522"/>
        <v/>
      </c>
      <c r="M4341" s="3" t="str">
        <f t="shared" si="1523"/>
        <v/>
      </c>
      <c r="N4341" s="54" t="str">
        <f t="shared" si="1524"/>
        <v/>
      </c>
      <c r="O4341" s="3" t="str">
        <f t="shared" si="1525"/>
        <v/>
      </c>
      <c r="P4341" s="19" t="str">
        <f t="shared" si="1526"/>
        <v/>
      </c>
      <c r="Q4341" s="23" t="e">
        <f>_xlfn.XLOOKUP(R4341,summary!C1729:C1765,summary!B1729:B1765)</f>
        <v>#N/A</v>
      </c>
      <c r="R4341" s="24" t="str">
        <f t="shared" si="1510"/>
        <v>서농동</v>
      </c>
      <c r="S4341" s="24" t="str">
        <f t="shared" si="1527"/>
        <v>서천7통</v>
      </c>
      <c r="T4341" s="24" t="str">
        <f t="shared" si="1528"/>
        <v>(서천동)</v>
      </c>
      <c r="U4341" s="24" t="str">
        <f t="shared" si="1529"/>
        <v>서천</v>
      </c>
      <c r="V4341" s="25">
        <f t="shared" si="1530"/>
        <v>7</v>
      </c>
      <c r="W4341" s="25">
        <f t="shared" si="1531"/>
        <v>3</v>
      </c>
      <c r="X4341" s="59"/>
      <c r="Y4341" s="59"/>
      <c r="Z4341" s="59" t="s">
        <v>67</v>
      </c>
      <c r="AA4341" s="63" t="s">
        <v>5003</v>
      </c>
    </row>
    <row r="4342" spans="1:27" ht="16.5" customHeight="1" x14ac:dyDescent="0.3">
      <c r="A4342" s="22" t="b">
        <f t="shared" si="1511"/>
        <v>0</v>
      </c>
      <c r="B4342" s="22" t="b">
        <f t="shared" si="1512"/>
        <v>0</v>
      </c>
      <c r="C4342" s="22" t="b">
        <f t="shared" si="1513"/>
        <v>0</v>
      </c>
      <c r="D4342" s="22" t="b">
        <f t="shared" si="1514"/>
        <v>0</v>
      </c>
      <c r="E4342" s="22" t="b">
        <f t="shared" si="1515"/>
        <v>0</v>
      </c>
      <c r="F4342" s="52" t="b">
        <f t="shared" si="1516"/>
        <v>0</v>
      </c>
      <c r="G4342" s="22" t="b">
        <f t="shared" si="1517"/>
        <v>0</v>
      </c>
      <c r="H4342" s="22" t="b">
        <f t="shared" si="1518"/>
        <v>0</v>
      </c>
      <c r="I4342" s="22" t="b">
        <f t="shared" si="1519"/>
        <v>0</v>
      </c>
      <c r="J4342" s="22" t="b">
        <f t="shared" si="1520"/>
        <v>0</v>
      </c>
      <c r="K4342" s="3" t="str">
        <f t="shared" si="1521"/>
        <v/>
      </c>
      <c r="L4342" s="3" t="str">
        <f t="shared" si="1522"/>
        <v/>
      </c>
      <c r="M4342" s="3" t="str">
        <f t="shared" si="1523"/>
        <v/>
      </c>
      <c r="N4342" s="54" t="str">
        <f t="shared" si="1524"/>
        <v/>
      </c>
      <c r="O4342" s="3" t="str">
        <f t="shared" si="1525"/>
        <v/>
      </c>
      <c r="P4342" s="19" t="str">
        <f t="shared" si="1526"/>
        <v/>
      </c>
      <c r="Q4342" s="23" t="e">
        <f>_xlfn.XLOOKUP(R4342,summary!C1730:C1766,summary!B1730:B1766)</f>
        <v>#N/A</v>
      </c>
      <c r="R4342" s="24" t="str">
        <f t="shared" si="1510"/>
        <v>서농동</v>
      </c>
      <c r="S4342" s="24" t="str">
        <f t="shared" si="1527"/>
        <v>서천7통</v>
      </c>
      <c r="T4342" s="24" t="str">
        <f t="shared" si="1528"/>
        <v>(서천동)</v>
      </c>
      <c r="U4342" s="24" t="str">
        <f t="shared" si="1529"/>
        <v>서천</v>
      </c>
      <c r="V4342" s="25">
        <f t="shared" si="1530"/>
        <v>7</v>
      </c>
      <c r="W4342" s="25">
        <f t="shared" si="1531"/>
        <v>4</v>
      </c>
      <c r="X4342" s="59"/>
      <c r="Y4342" s="59"/>
      <c r="Z4342" s="59" t="s">
        <v>73</v>
      </c>
      <c r="AA4342" s="63" t="s">
        <v>5004</v>
      </c>
    </row>
    <row r="4343" spans="1:27" ht="16.5" customHeight="1" x14ac:dyDescent="0.3">
      <c r="A4343" s="22" t="b">
        <f t="shared" si="1511"/>
        <v>0</v>
      </c>
      <c r="B4343" s="22" t="b">
        <f t="shared" si="1512"/>
        <v>0</v>
      </c>
      <c r="C4343" s="22" t="b">
        <f t="shared" si="1513"/>
        <v>0</v>
      </c>
      <c r="D4343" s="22" t="b">
        <f t="shared" si="1514"/>
        <v>0</v>
      </c>
      <c r="E4343" s="22" t="b">
        <f t="shared" si="1515"/>
        <v>0</v>
      </c>
      <c r="F4343" s="52" t="b">
        <f t="shared" si="1516"/>
        <v>0</v>
      </c>
      <c r="G4343" s="22" t="b">
        <f t="shared" si="1517"/>
        <v>0</v>
      </c>
      <c r="H4343" s="22" t="b">
        <f t="shared" si="1518"/>
        <v>0</v>
      </c>
      <c r="I4343" s="22" t="b">
        <f t="shared" si="1519"/>
        <v>0</v>
      </c>
      <c r="J4343" s="22" t="b">
        <f t="shared" si="1520"/>
        <v>0</v>
      </c>
      <c r="K4343" s="3" t="str">
        <f t="shared" si="1521"/>
        <v/>
      </c>
      <c r="L4343" s="3" t="str">
        <f t="shared" si="1522"/>
        <v/>
      </c>
      <c r="M4343" s="3" t="str">
        <f t="shared" si="1523"/>
        <v/>
      </c>
      <c r="N4343" s="54" t="str">
        <f t="shared" si="1524"/>
        <v/>
      </c>
      <c r="O4343" s="3" t="str">
        <f t="shared" si="1525"/>
        <v/>
      </c>
      <c r="P4343" s="19" t="str">
        <f t="shared" si="1526"/>
        <v/>
      </c>
      <c r="Q4343" s="23" t="e">
        <f>_xlfn.XLOOKUP(R4343,summary!C1731:C1767,summary!B1731:B1767)</f>
        <v>#N/A</v>
      </c>
      <c r="R4343" s="24" t="str">
        <f t="shared" si="1510"/>
        <v>서농동</v>
      </c>
      <c r="S4343" s="24" t="str">
        <f t="shared" si="1527"/>
        <v>서천7통</v>
      </c>
      <c r="T4343" s="24" t="str">
        <f t="shared" si="1528"/>
        <v>(서천동)</v>
      </c>
      <c r="U4343" s="24" t="str">
        <f t="shared" si="1529"/>
        <v>서천</v>
      </c>
      <c r="V4343" s="25">
        <f t="shared" si="1530"/>
        <v>7</v>
      </c>
      <c r="W4343" s="25">
        <f t="shared" si="1531"/>
        <v>5</v>
      </c>
      <c r="X4343" s="59"/>
      <c r="Y4343" s="59"/>
      <c r="Z4343" s="59" t="s">
        <v>87</v>
      </c>
      <c r="AA4343" s="63" t="s">
        <v>5005</v>
      </c>
    </row>
    <row r="4344" spans="1:27" ht="16.5" customHeight="1" x14ac:dyDescent="0.3">
      <c r="A4344" s="22" t="b">
        <f t="shared" si="1511"/>
        <v>0</v>
      </c>
      <c r="B4344" s="22" t="b">
        <f t="shared" si="1512"/>
        <v>0</v>
      </c>
      <c r="C4344" s="22" t="b">
        <f t="shared" si="1513"/>
        <v>0</v>
      </c>
      <c r="D4344" s="22" t="b">
        <f t="shared" si="1514"/>
        <v>0</v>
      </c>
      <c r="E4344" s="22" t="b">
        <f t="shared" si="1515"/>
        <v>0</v>
      </c>
      <c r="F4344" s="52" t="b">
        <f t="shared" si="1516"/>
        <v>0</v>
      </c>
      <c r="G4344" s="22" t="b">
        <f t="shared" si="1517"/>
        <v>0</v>
      </c>
      <c r="H4344" s="22" t="b">
        <f t="shared" si="1518"/>
        <v>0</v>
      </c>
      <c r="I4344" s="22" t="b">
        <f t="shared" si="1519"/>
        <v>0</v>
      </c>
      <c r="J4344" s="22" t="b">
        <f t="shared" si="1520"/>
        <v>0</v>
      </c>
      <c r="K4344" s="3" t="str">
        <f t="shared" si="1521"/>
        <v/>
      </c>
      <c r="L4344" s="3" t="str">
        <f t="shared" si="1522"/>
        <v/>
      </c>
      <c r="M4344" s="3" t="str">
        <f t="shared" si="1523"/>
        <v/>
      </c>
      <c r="N4344" s="54" t="str">
        <f t="shared" si="1524"/>
        <v/>
      </c>
      <c r="O4344" s="3" t="str">
        <f t="shared" si="1525"/>
        <v/>
      </c>
      <c r="P4344" s="19" t="str">
        <f t="shared" si="1526"/>
        <v/>
      </c>
      <c r="Q4344" s="23" t="e">
        <f>_xlfn.XLOOKUP(R4344,summary!C1732:C1768,summary!B1732:B1768)</f>
        <v>#N/A</v>
      </c>
      <c r="R4344" s="24" t="str">
        <f t="shared" si="1510"/>
        <v>서농동</v>
      </c>
      <c r="S4344" s="24" t="str">
        <f t="shared" si="1527"/>
        <v>서천7통</v>
      </c>
      <c r="T4344" s="24" t="str">
        <f t="shared" si="1528"/>
        <v>(서천동)</v>
      </c>
      <c r="U4344" s="24" t="str">
        <f t="shared" si="1529"/>
        <v>서천</v>
      </c>
      <c r="V4344" s="25">
        <f t="shared" si="1530"/>
        <v>7</v>
      </c>
      <c r="W4344" s="25">
        <f t="shared" si="1531"/>
        <v>6</v>
      </c>
      <c r="X4344" s="59"/>
      <c r="Y4344" s="59"/>
      <c r="Z4344" s="59" t="s">
        <v>89</v>
      </c>
      <c r="AA4344" s="63" t="s">
        <v>5006</v>
      </c>
    </row>
    <row r="4345" spans="1:27" ht="16.5" customHeight="1" x14ac:dyDescent="0.3">
      <c r="A4345" s="22" t="b">
        <f t="shared" si="1511"/>
        <v>1</v>
      </c>
      <c r="B4345" s="22" t="b">
        <f t="shared" si="1512"/>
        <v>0</v>
      </c>
      <c r="C4345" s="22" t="b">
        <f t="shared" si="1513"/>
        <v>0</v>
      </c>
      <c r="D4345" s="22" t="b">
        <f t="shared" si="1514"/>
        <v>0</v>
      </c>
      <c r="E4345" s="22" t="b">
        <f t="shared" si="1515"/>
        <v>0</v>
      </c>
      <c r="F4345" s="52" t="b">
        <f t="shared" si="1516"/>
        <v>0</v>
      </c>
      <c r="G4345" s="22" t="b">
        <f t="shared" si="1517"/>
        <v>0</v>
      </c>
      <c r="H4345" s="22" t="b">
        <f t="shared" si="1518"/>
        <v>0</v>
      </c>
      <c r="I4345" s="22" t="b">
        <f t="shared" si="1519"/>
        <v>0</v>
      </c>
      <c r="J4345" s="22" t="b">
        <f t="shared" si="1520"/>
        <v>1</v>
      </c>
      <c r="K4345" s="3" t="str">
        <f t="shared" si="1521"/>
        <v/>
      </c>
      <c r="L4345" s="3" t="str">
        <f t="shared" si="1522"/>
        <v/>
      </c>
      <c r="M4345" s="3" t="str">
        <f t="shared" si="1523"/>
        <v/>
      </c>
      <c r="N4345" s="54" t="str">
        <f t="shared" si="1524"/>
        <v/>
      </c>
      <c r="O4345" s="3" t="str">
        <f t="shared" si="1525"/>
        <v/>
      </c>
      <c r="P4345" s="19" t="str">
        <f t="shared" si="1526"/>
        <v/>
      </c>
      <c r="Q4345" s="23" t="e">
        <f>_xlfn.XLOOKUP(R4345,summary!C1733:C1769,summary!B1733:B1769)</f>
        <v>#N/A</v>
      </c>
      <c r="R4345" s="24" t="str">
        <f t="shared" si="1510"/>
        <v>읍 면 동</v>
      </c>
      <c r="S4345" s="24" t="str">
        <f t="shared" si="1527"/>
        <v>통 리 명</v>
      </c>
      <c r="T4345" s="24" t="str">
        <f t="shared" si="1528"/>
        <v/>
      </c>
      <c r="U4345" s="24" t="str">
        <f t="shared" si="1529"/>
        <v/>
      </c>
      <c r="V4345" s="25" t="str">
        <f t="shared" si="1530"/>
        <v/>
      </c>
      <c r="W4345" s="25" t="str">
        <f t="shared" si="1531"/>
        <v/>
      </c>
      <c r="X4345" s="59" t="s">
        <v>121</v>
      </c>
      <c r="Y4345" s="59" t="s">
        <v>122</v>
      </c>
      <c r="Z4345" s="59" t="s">
        <v>59</v>
      </c>
      <c r="AA4345" s="63" t="s">
        <v>2628</v>
      </c>
    </row>
    <row r="4346" spans="1:27" ht="16.5" customHeight="1" x14ac:dyDescent="0.3">
      <c r="A4346" s="22" t="b">
        <f t="shared" si="1511"/>
        <v>1</v>
      </c>
      <c r="B4346" s="22" t="b">
        <f t="shared" si="1512"/>
        <v>0</v>
      </c>
      <c r="C4346" s="22" t="b">
        <f t="shared" si="1513"/>
        <v>0</v>
      </c>
      <c r="D4346" s="22" t="b">
        <f t="shared" si="1514"/>
        <v>0</v>
      </c>
      <c r="E4346" s="22" t="b">
        <f t="shared" si="1515"/>
        <v>0</v>
      </c>
      <c r="F4346" s="52" t="b">
        <f t="shared" si="1516"/>
        <v>0</v>
      </c>
      <c r="G4346" s="22" t="b">
        <f t="shared" si="1517"/>
        <v>0</v>
      </c>
      <c r="H4346" s="22" t="b">
        <f t="shared" si="1518"/>
        <v>0</v>
      </c>
      <c r="I4346" s="22" t="b">
        <f t="shared" si="1519"/>
        <v>0</v>
      </c>
      <c r="J4346" s="22" t="b">
        <f t="shared" si="1520"/>
        <v>1</v>
      </c>
      <c r="K4346" s="3" t="str">
        <f t="shared" si="1521"/>
        <v>서천8통</v>
      </c>
      <c r="L4346" s="3" t="str">
        <f t="shared" si="1522"/>
        <v>천8</v>
      </c>
      <c r="M4346" s="3">
        <f t="shared" si="1523"/>
        <v>8</v>
      </c>
      <c r="N4346" s="54" t="str">
        <f t="shared" si="1524"/>
        <v>서천</v>
      </c>
      <c r="O4346" s="3" t="str">
        <f t="shared" si="1525"/>
        <v/>
      </c>
      <c r="P4346" s="19" t="str">
        <f t="shared" si="1526"/>
        <v/>
      </c>
      <c r="Q4346" s="23" t="e">
        <f>_xlfn.XLOOKUP(R4346,summary!C1734:C1770,summary!B1734:B1770)</f>
        <v>#N/A</v>
      </c>
      <c r="R4346" s="24" t="str">
        <f t="shared" si="1510"/>
        <v>서농동</v>
      </c>
      <c r="S4346" s="24" t="str">
        <f t="shared" si="1527"/>
        <v>서천8통</v>
      </c>
      <c r="T4346" s="24" t="str">
        <f t="shared" si="1528"/>
        <v>(서천동)</v>
      </c>
      <c r="U4346" s="24" t="str">
        <f t="shared" si="1529"/>
        <v>서천</v>
      </c>
      <c r="V4346" s="25">
        <f t="shared" si="1530"/>
        <v>8</v>
      </c>
      <c r="W4346" s="25">
        <f t="shared" si="1531"/>
        <v>1</v>
      </c>
      <c r="X4346" s="59" t="s">
        <v>21</v>
      </c>
      <c r="Y4346" s="59" t="s">
        <v>5007</v>
      </c>
      <c r="Z4346" s="59" t="s">
        <v>63</v>
      </c>
      <c r="AA4346" s="63" t="s">
        <v>5008</v>
      </c>
    </row>
    <row r="4347" spans="1:27" ht="16.5" customHeight="1" x14ac:dyDescent="0.3">
      <c r="A4347" s="22" t="b">
        <f t="shared" si="1511"/>
        <v>1</v>
      </c>
      <c r="B4347" s="22" t="b">
        <f t="shared" si="1512"/>
        <v>1</v>
      </c>
      <c r="C4347" s="22" t="b">
        <f t="shared" si="1513"/>
        <v>1</v>
      </c>
      <c r="D4347" s="22" t="b">
        <f t="shared" si="1514"/>
        <v>1</v>
      </c>
      <c r="E4347" s="22" t="b">
        <f t="shared" si="1515"/>
        <v>1</v>
      </c>
      <c r="F4347" s="52" t="b">
        <f t="shared" si="1516"/>
        <v>0</v>
      </c>
      <c r="G4347" s="22" t="b">
        <f t="shared" si="1517"/>
        <v>0</v>
      </c>
      <c r="H4347" s="22" t="b">
        <f t="shared" si="1518"/>
        <v>0</v>
      </c>
      <c r="I4347" s="22" t="b">
        <f t="shared" si="1519"/>
        <v>0</v>
      </c>
      <c r="J4347" s="22" t="b">
        <f t="shared" si="1520"/>
        <v>0</v>
      </c>
      <c r="K4347" s="3" t="str">
        <f t="shared" si="1521"/>
        <v/>
      </c>
      <c r="L4347" s="3" t="str">
        <f t="shared" si="1522"/>
        <v/>
      </c>
      <c r="M4347" s="3" t="str">
        <f t="shared" si="1523"/>
        <v/>
      </c>
      <c r="N4347" s="54" t="str">
        <f t="shared" si="1524"/>
        <v/>
      </c>
      <c r="O4347" s="3" t="str">
        <f t="shared" si="1525"/>
        <v/>
      </c>
      <c r="P4347" s="19" t="str">
        <f t="shared" si="1526"/>
        <v>(서천동)</v>
      </c>
      <c r="Q4347" s="23" t="e">
        <f>_xlfn.XLOOKUP(R4347,summary!C1735:C1771,summary!B1735:B1771)</f>
        <v>#N/A</v>
      </c>
      <c r="R4347" s="24" t="str">
        <f t="shared" si="1510"/>
        <v>서농동</v>
      </c>
      <c r="S4347" s="24" t="str">
        <f t="shared" si="1527"/>
        <v>서천8통</v>
      </c>
      <c r="T4347" s="24" t="str">
        <f t="shared" si="1528"/>
        <v>(서천동)</v>
      </c>
      <c r="U4347" s="24" t="str">
        <f t="shared" si="1529"/>
        <v>서천</v>
      </c>
      <c r="V4347" s="25">
        <f t="shared" si="1530"/>
        <v>8</v>
      </c>
      <c r="W4347" s="25">
        <f t="shared" si="1531"/>
        <v>2</v>
      </c>
      <c r="X4347" s="59"/>
      <c r="Y4347" s="59" t="s">
        <v>4960</v>
      </c>
      <c r="Z4347" s="59" t="s">
        <v>65</v>
      </c>
      <c r="AA4347" s="63" t="s">
        <v>5009</v>
      </c>
    </row>
    <row r="4348" spans="1:27" ht="16.5" customHeight="1" x14ac:dyDescent="0.3">
      <c r="A4348" s="22" t="b">
        <f t="shared" si="1511"/>
        <v>0</v>
      </c>
      <c r="B4348" s="22" t="b">
        <f t="shared" si="1512"/>
        <v>0</v>
      </c>
      <c r="C4348" s="22" t="b">
        <f t="shared" si="1513"/>
        <v>0</v>
      </c>
      <c r="D4348" s="22" t="b">
        <f t="shared" si="1514"/>
        <v>0</v>
      </c>
      <c r="E4348" s="22" t="b">
        <f t="shared" si="1515"/>
        <v>0</v>
      </c>
      <c r="F4348" s="52" t="b">
        <f t="shared" si="1516"/>
        <v>0</v>
      </c>
      <c r="G4348" s="22" t="b">
        <f t="shared" si="1517"/>
        <v>0</v>
      </c>
      <c r="H4348" s="22" t="b">
        <f t="shared" si="1518"/>
        <v>0</v>
      </c>
      <c r="I4348" s="22" t="b">
        <f t="shared" si="1519"/>
        <v>0</v>
      </c>
      <c r="J4348" s="22" t="b">
        <f t="shared" si="1520"/>
        <v>0</v>
      </c>
      <c r="K4348" s="3" t="str">
        <f t="shared" si="1521"/>
        <v/>
      </c>
      <c r="L4348" s="3" t="str">
        <f t="shared" si="1522"/>
        <v/>
      </c>
      <c r="M4348" s="3" t="str">
        <f t="shared" si="1523"/>
        <v/>
      </c>
      <c r="N4348" s="54" t="str">
        <f t="shared" si="1524"/>
        <v/>
      </c>
      <c r="O4348" s="3" t="str">
        <f t="shared" si="1525"/>
        <v/>
      </c>
      <c r="P4348" s="19" t="str">
        <f t="shared" si="1526"/>
        <v/>
      </c>
      <c r="Q4348" s="23" t="e">
        <f>_xlfn.XLOOKUP(R4348,summary!C1736:C1772,summary!B1736:B1772)</f>
        <v>#N/A</v>
      </c>
      <c r="R4348" s="24" t="str">
        <f t="shared" si="1510"/>
        <v>서농동</v>
      </c>
      <c r="S4348" s="24" t="str">
        <f t="shared" si="1527"/>
        <v>서천8통</v>
      </c>
      <c r="T4348" s="24" t="str">
        <f t="shared" si="1528"/>
        <v>(서천동)</v>
      </c>
      <c r="U4348" s="24" t="str">
        <f t="shared" si="1529"/>
        <v>서천</v>
      </c>
      <c r="V4348" s="25">
        <f t="shared" si="1530"/>
        <v>8</v>
      </c>
      <c r="W4348" s="25">
        <f t="shared" si="1531"/>
        <v>3</v>
      </c>
      <c r="X4348" s="59"/>
      <c r="Y4348" s="59"/>
      <c r="Z4348" s="59" t="s">
        <v>67</v>
      </c>
      <c r="AA4348" s="63" t="s">
        <v>5010</v>
      </c>
    </row>
    <row r="4349" spans="1:27" ht="16.5" customHeight="1" x14ac:dyDescent="0.3">
      <c r="A4349" s="22" t="b">
        <f t="shared" si="1511"/>
        <v>0</v>
      </c>
      <c r="B4349" s="22" t="b">
        <f t="shared" si="1512"/>
        <v>0</v>
      </c>
      <c r="C4349" s="22" t="b">
        <f t="shared" si="1513"/>
        <v>0</v>
      </c>
      <c r="D4349" s="22" t="b">
        <f t="shared" si="1514"/>
        <v>0</v>
      </c>
      <c r="E4349" s="22" t="b">
        <f t="shared" si="1515"/>
        <v>0</v>
      </c>
      <c r="F4349" s="52" t="b">
        <f t="shared" si="1516"/>
        <v>0</v>
      </c>
      <c r="G4349" s="22" t="b">
        <f t="shared" si="1517"/>
        <v>0</v>
      </c>
      <c r="H4349" s="22" t="b">
        <f t="shared" si="1518"/>
        <v>0</v>
      </c>
      <c r="I4349" s="22" t="b">
        <f t="shared" si="1519"/>
        <v>0</v>
      </c>
      <c r="J4349" s="22" t="b">
        <f t="shared" si="1520"/>
        <v>0</v>
      </c>
      <c r="K4349" s="3" t="str">
        <f t="shared" si="1521"/>
        <v/>
      </c>
      <c r="L4349" s="3" t="str">
        <f t="shared" si="1522"/>
        <v/>
      </c>
      <c r="M4349" s="3" t="str">
        <f t="shared" si="1523"/>
        <v/>
      </c>
      <c r="N4349" s="54" t="str">
        <f t="shared" si="1524"/>
        <v/>
      </c>
      <c r="O4349" s="3" t="str">
        <f t="shared" si="1525"/>
        <v/>
      </c>
      <c r="P4349" s="19" t="str">
        <f t="shared" si="1526"/>
        <v/>
      </c>
      <c r="Q4349" s="23" t="e">
        <f>_xlfn.XLOOKUP(R4349,summary!C1737:C1773,summary!B1737:B1773)</f>
        <v>#N/A</v>
      </c>
      <c r="R4349" s="24" t="str">
        <f t="shared" si="1510"/>
        <v>서농동</v>
      </c>
      <c r="S4349" s="24" t="str">
        <f t="shared" si="1527"/>
        <v>서천8통</v>
      </c>
      <c r="T4349" s="24" t="str">
        <f t="shared" si="1528"/>
        <v>(서천동)</v>
      </c>
      <c r="U4349" s="24" t="str">
        <f t="shared" si="1529"/>
        <v>서천</v>
      </c>
      <c r="V4349" s="25">
        <f t="shared" si="1530"/>
        <v>8</v>
      </c>
      <c r="W4349" s="25">
        <f t="shared" si="1531"/>
        <v>4</v>
      </c>
      <c r="X4349" s="59"/>
      <c r="Y4349" s="59"/>
      <c r="Z4349" s="59" t="s">
        <v>73</v>
      </c>
      <c r="AA4349" s="63" t="s">
        <v>5011</v>
      </c>
    </row>
    <row r="4350" spans="1:27" ht="16.5" customHeight="1" x14ac:dyDescent="0.3">
      <c r="A4350" s="22" t="b">
        <f t="shared" si="1511"/>
        <v>0</v>
      </c>
      <c r="B4350" s="22" t="b">
        <f t="shared" si="1512"/>
        <v>0</v>
      </c>
      <c r="C4350" s="22" t="b">
        <f t="shared" si="1513"/>
        <v>0</v>
      </c>
      <c r="D4350" s="22" t="b">
        <f t="shared" si="1514"/>
        <v>0</v>
      </c>
      <c r="E4350" s="22" t="b">
        <f t="shared" si="1515"/>
        <v>0</v>
      </c>
      <c r="F4350" s="52" t="b">
        <f t="shared" si="1516"/>
        <v>0</v>
      </c>
      <c r="G4350" s="22" t="b">
        <f t="shared" si="1517"/>
        <v>0</v>
      </c>
      <c r="H4350" s="22" t="b">
        <f t="shared" si="1518"/>
        <v>0</v>
      </c>
      <c r="I4350" s="22" t="b">
        <f t="shared" si="1519"/>
        <v>0</v>
      </c>
      <c r="J4350" s="22" t="b">
        <f t="shared" si="1520"/>
        <v>0</v>
      </c>
      <c r="K4350" s="3" t="str">
        <f t="shared" si="1521"/>
        <v/>
      </c>
      <c r="L4350" s="3" t="str">
        <f t="shared" si="1522"/>
        <v/>
      </c>
      <c r="M4350" s="3" t="str">
        <f t="shared" si="1523"/>
        <v/>
      </c>
      <c r="N4350" s="54" t="str">
        <f t="shared" si="1524"/>
        <v/>
      </c>
      <c r="O4350" s="3" t="str">
        <f t="shared" si="1525"/>
        <v/>
      </c>
      <c r="P4350" s="19" t="str">
        <f t="shared" si="1526"/>
        <v/>
      </c>
      <c r="Q4350" s="23" t="e">
        <f>_xlfn.XLOOKUP(R4350,summary!C1738:C1774,summary!B1738:B1774)</f>
        <v>#N/A</v>
      </c>
      <c r="R4350" s="24" t="str">
        <f t="shared" si="1510"/>
        <v>서농동</v>
      </c>
      <c r="S4350" s="24" t="str">
        <f t="shared" si="1527"/>
        <v>서천8통</v>
      </c>
      <c r="T4350" s="24" t="str">
        <f t="shared" si="1528"/>
        <v>(서천동)</v>
      </c>
      <c r="U4350" s="24" t="str">
        <f t="shared" si="1529"/>
        <v>서천</v>
      </c>
      <c r="V4350" s="25">
        <f t="shared" si="1530"/>
        <v>8</v>
      </c>
      <c r="W4350" s="25">
        <f t="shared" si="1531"/>
        <v>5</v>
      </c>
      <c r="X4350" s="59"/>
      <c r="Y4350" s="59"/>
      <c r="Z4350" s="59" t="s">
        <v>87</v>
      </c>
      <c r="AA4350" s="63" t="s">
        <v>5012</v>
      </c>
    </row>
    <row r="4351" spans="1:27" ht="16.5" customHeight="1" x14ac:dyDescent="0.3">
      <c r="A4351" s="22" t="b">
        <f t="shared" si="1511"/>
        <v>0</v>
      </c>
      <c r="B4351" s="22" t="b">
        <f t="shared" si="1512"/>
        <v>0</v>
      </c>
      <c r="C4351" s="22" t="b">
        <f t="shared" si="1513"/>
        <v>0</v>
      </c>
      <c r="D4351" s="22" t="b">
        <f t="shared" si="1514"/>
        <v>0</v>
      </c>
      <c r="E4351" s="22" t="b">
        <f t="shared" si="1515"/>
        <v>0</v>
      </c>
      <c r="F4351" s="52" t="b">
        <f t="shared" si="1516"/>
        <v>0</v>
      </c>
      <c r="G4351" s="22" t="b">
        <f t="shared" si="1517"/>
        <v>0</v>
      </c>
      <c r="H4351" s="22" t="b">
        <f t="shared" si="1518"/>
        <v>0</v>
      </c>
      <c r="I4351" s="22" t="b">
        <f t="shared" si="1519"/>
        <v>0</v>
      </c>
      <c r="J4351" s="22" t="b">
        <f t="shared" si="1520"/>
        <v>0</v>
      </c>
      <c r="K4351" s="3" t="str">
        <f t="shared" si="1521"/>
        <v/>
      </c>
      <c r="L4351" s="3" t="str">
        <f t="shared" si="1522"/>
        <v/>
      </c>
      <c r="M4351" s="3" t="str">
        <f t="shared" si="1523"/>
        <v/>
      </c>
      <c r="N4351" s="54" t="str">
        <f t="shared" si="1524"/>
        <v/>
      </c>
      <c r="O4351" s="3" t="str">
        <f t="shared" si="1525"/>
        <v/>
      </c>
      <c r="P4351" s="19" t="str">
        <f t="shared" si="1526"/>
        <v/>
      </c>
      <c r="Q4351" s="23" t="e">
        <f>_xlfn.XLOOKUP(R4351,summary!C1739:C1775,summary!B1739:B1775)</f>
        <v>#N/A</v>
      </c>
      <c r="R4351" s="24" t="str">
        <f t="shared" si="1510"/>
        <v>서농동</v>
      </c>
      <c r="S4351" s="24" t="str">
        <f t="shared" si="1527"/>
        <v>서천8통</v>
      </c>
      <c r="T4351" s="24" t="str">
        <f t="shared" si="1528"/>
        <v>(서천동)</v>
      </c>
      <c r="U4351" s="24" t="str">
        <f t="shared" si="1529"/>
        <v>서천</v>
      </c>
      <c r="V4351" s="25">
        <f t="shared" si="1530"/>
        <v>8</v>
      </c>
      <c r="W4351" s="25">
        <f t="shared" si="1531"/>
        <v>6</v>
      </c>
      <c r="X4351" s="59"/>
      <c r="Y4351" s="59"/>
      <c r="Z4351" s="59" t="s">
        <v>89</v>
      </c>
      <c r="AA4351" s="63" t="s">
        <v>5013</v>
      </c>
    </row>
    <row r="4352" spans="1:27" ht="16.5" customHeight="1" x14ac:dyDescent="0.3">
      <c r="A4352" s="22" t="b">
        <f t="shared" si="1511"/>
        <v>0</v>
      </c>
      <c r="B4352" s="22" t="b">
        <f t="shared" si="1512"/>
        <v>0</v>
      </c>
      <c r="C4352" s="22" t="b">
        <f t="shared" si="1513"/>
        <v>0</v>
      </c>
      <c r="D4352" s="22" t="b">
        <f t="shared" si="1514"/>
        <v>0</v>
      </c>
      <c r="E4352" s="22" t="b">
        <f t="shared" si="1515"/>
        <v>0</v>
      </c>
      <c r="F4352" s="52" t="b">
        <f t="shared" si="1516"/>
        <v>0</v>
      </c>
      <c r="G4352" s="22" t="b">
        <f t="shared" si="1517"/>
        <v>0</v>
      </c>
      <c r="H4352" s="22" t="b">
        <f t="shared" si="1518"/>
        <v>0</v>
      </c>
      <c r="I4352" s="22" t="b">
        <f t="shared" si="1519"/>
        <v>0</v>
      </c>
      <c r="J4352" s="22" t="b">
        <f t="shared" si="1520"/>
        <v>0</v>
      </c>
      <c r="K4352" s="3" t="str">
        <f t="shared" si="1521"/>
        <v/>
      </c>
      <c r="L4352" s="3" t="str">
        <f t="shared" si="1522"/>
        <v/>
      </c>
      <c r="M4352" s="3" t="str">
        <f t="shared" si="1523"/>
        <v/>
      </c>
      <c r="N4352" s="54" t="str">
        <f t="shared" si="1524"/>
        <v/>
      </c>
      <c r="O4352" s="3" t="str">
        <f t="shared" si="1525"/>
        <v/>
      </c>
      <c r="P4352" s="19" t="str">
        <f t="shared" si="1526"/>
        <v/>
      </c>
      <c r="Q4352" s="23" t="e">
        <f>_xlfn.XLOOKUP(R4352,summary!C1740:C1776,summary!B1740:B1776)</f>
        <v>#N/A</v>
      </c>
      <c r="R4352" s="24" t="str">
        <f t="shared" si="1510"/>
        <v>서농동</v>
      </c>
      <c r="S4352" s="24" t="str">
        <f t="shared" si="1527"/>
        <v>서천8통</v>
      </c>
      <c r="T4352" s="24" t="str">
        <f t="shared" si="1528"/>
        <v>(서천동)</v>
      </c>
      <c r="U4352" s="24" t="str">
        <f t="shared" si="1529"/>
        <v>서천</v>
      </c>
      <c r="V4352" s="25">
        <f t="shared" si="1530"/>
        <v>8</v>
      </c>
      <c r="W4352" s="25">
        <f t="shared" si="1531"/>
        <v>7</v>
      </c>
      <c r="X4352" s="59"/>
      <c r="Y4352" s="59"/>
      <c r="Z4352" s="59" t="s">
        <v>91</v>
      </c>
      <c r="AA4352" s="63" t="s">
        <v>5014</v>
      </c>
    </row>
    <row r="4353" spans="1:27" ht="16.5" customHeight="1" x14ac:dyDescent="0.3">
      <c r="A4353" s="22" t="b">
        <f t="shared" si="1511"/>
        <v>0</v>
      </c>
      <c r="B4353" s="22" t="b">
        <f t="shared" si="1512"/>
        <v>0</v>
      </c>
      <c r="C4353" s="22" t="b">
        <f t="shared" si="1513"/>
        <v>0</v>
      </c>
      <c r="D4353" s="22" t="b">
        <f t="shared" si="1514"/>
        <v>0</v>
      </c>
      <c r="E4353" s="22" t="b">
        <f t="shared" si="1515"/>
        <v>0</v>
      </c>
      <c r="F4353" s="52" t="b">
        <f t="shared" si="1516"/>
        <v>0</v>
      </c>
      <c r="G4353" s="22" t="b">
        <f t="shared" si="1517"/>
        <v>0</v>
      </c>
      <c r="H4353" s="22" t="b">
        <f t="shared" si="1518"/>
        <v>0</v>
      </c>
      <c r="I4353" s="22" t="b">
        <f t="shared" si="1519"/>
        <v>0</v>
      </c>
      <c r="J4353" s="22" t="b">
        <f t="shared" si="1520"/>
        <v>0</v>
      </c>
      <c r="K4353" s="3" t="str">
        <f t="shared" si="1521"/>
        <v/>
      </c>
      <c r="L4353" s="3" t="str">
        <f t="shared" si="1522"/>
        <v/>
      </c>
      <c r="M4353" s="3" t="str">
        <f t="shared" si="1523"/>
        <v/>
      </c>
      <c r="N4353" s="54" t="str">
        <f t="shared" si="1524"/>
        <v/>
      </c>
      <c r="O4353" s="3" t="str">
        <f t="shared" si="1525"/>
        <v/>
      </c>
      <c r="P4353" s="19" t="str">
        <f t="shared" si="1526"/>
        <v/>
      </c>
      <c r="Q4353" s="23" t="e">
        <f>_xlfn.XLOOKUP(R4353,summary!C1741:C1777,summary!B1741:B1777)</f>
        <v>#N/A</v>
      </c>
      <c r="R4353" s="24" t="str">
        <f t="shared" si="1510"/>
        <v>서농동</v>
      </c>
      <c r="S4353" s="24" t="str">
        <f t="shared" si="1527"/>
        <v>서천8통</v>
      </c>
      <c r="T4353" s="24" t="str">
        <f t="shared" si="1528"/>
        <v>(서천동)</v>
      </c>
      <c r="U4353" s="24" t="str">
        <f t="shared" si="1529"/>
        <v>서천</v>
      </c>
      <c r="V4353" s="25">
        <f t="shared" si="1530"/>
        <v>8</v>
      </c>
      <c r="W4353" s="25">
        <f t="shared" si="1531"/>
        <v>8</v>
      </c>
      <c r="X4353" s="59"/>
      <c r="Y4353" s="59"/>
      <c r="Z4353" s="59" t="s">
        <v>93</v>
      </c>
      <c r="AA4353" s="63" t="s">
        <v>5015</v>
      </c>
    </row>
    <row r="4354" spans="1:27" ht="16.5" customHeight="1" x14ac:dyDescent="0.3">
      <c r="A4354" s="22" t="b">
        <f t="shared" si="1511"/>
        <v>1</v>
      </c>
      <c r="B4354" s="22" t="b">
        <f t="shared" si="1512"/>
        <v>0</v>
      </c>
      <c r="C4354" s="22" t="b">
        <f t="shared" si="1513"/>
        <v>0</v>
      </c>
      <c r="D4354" s="22" t="b">
        <f t="shared" si="1514"/>
        <v>0</v>
      </c>
      <c r="E4354" s="22" t="b">
        <f t="shared" si="1515"/>
        <v>0</v>
      </c>
      <c r="F4354" s="52" t="b">
        <f t="shared" si="1516"/>
        <v>0</v>
      </c>
      <c r="G4354" s="22" t="b">
        <f t="shared" si="1517"/>
        <v>0</v>
      </c>
      <c r="H4354" s="22" t="b">
        <f t="shared" si="1518"/>
        <v>0</v>
      </c>
      <c r="I4354" s="22" t="b">
        <f t="shared" si="1519"/>
        <v>0</v>
      </c>
      <c r="J4354" s="22" t="b">
        <f t="shared" si="1520"/>
        <v>1</v>
      </c>
      <c r="K4354" s="3" t="str">
        <f t="shared" si="1521"/>
        <v>서천9통</v>
      </c>
      <c r="L4354" s="3" t="str">
        <f t="shared" si="1522"/>
        <v>천9</v>
      </c>
      <c r="M4354" s="3">
        <f t="shared" si="1523"/>
        <v>9</v>
      </c>
      <c r="N4354" s="54" t="str">
        <f t="shared" si="1524"/>
        <v>서천</v>
      </c>
      <c r="O4354" s="3" t="str">
        <f t="shared" si="1525"/>
        <v/>
      </c>
      <c r="P4354" s="19" t="str">
        <f t="shared" si="1526"/>
        <v/>
      </c>
      <c r="Q4354" s="23" t="e">
        <f>_xlfn.XLOOKUP(R4354,summary!C1742:C1778,summary!B1742:B1778)</f>
        <v>#N/A</v>
      </c>
      <c r="R4354" s="24" t="str">
        <f t="shared" ref="R4354:R4417" si="1532">IF($X4354="",R4353,$X4354)</f>
        <v>서농동</v>
      </c>
      <c r="S4354" s="24" t="str">
        <f t="shared" si="1527"/>
        <v>서천9통</v>
      </c>
      <c r="T4354" s="24" t="str">
        <f t="shared" si="1528"/>
        <v>(서천동)</v>
      </c>
      <c r="U4354" s="24" t="str">
        <f t="shared" si="1529"/>
        <v>서천</v>
      </c>
      <c r="V4354" s="25">
        <f t="shared" si="1530"/>
        <v>9</v>
      </c>
      <c r="W4354" s="25">
        <f t="shared" si="1531"/>
        <v>1</v>
      </c>
      <c r="X4354" s="59"/>
      <c r="Y4354" s="59" t="s">
        <v>5016</v>
      </c>
      <c r="Z4354" s="59" t="s">
        <v>63</v>
      </c>
      <c r="AA4354" s="63" t="s">
        <v>5017</v>
      </c>
    </row>
    <row r="4355" spans="1:27" ht="16.5" customHeight="1" x14ac:dyDescent="0.3">
      <c r="A4355" s="22" t="b">
        <f t="shared" si="1511"/>
        <v>1</v>
      </c>
      <c r="B4355" s="22" t="b">
        <f t="shared" si="1512"/>
        <v>1</v>
      </c>
      <c r="C4355" s="22" t="b">
        <f t="shared" si="1513"/>
        <v>1</v>
      </c>
      <c r="D4355" s="22" t="b">
        <f t="shared" si="1514"/>
        <v>1</v>
      </c>
      <c r="E4355" s="22" t="b">
        <f t="shared" si="1515"/>
        <v>1</v>
      </c>
      <c r="F4355" s="52" t="b">
        <f t="shared" si="1516"/>
        <v>0</v>
      </c>
      <c r="G4355" s="22" t="b">
        <f t="shared" si="1517"/>
        <v>0</v>
      </c>
      <c r="H4355" s="22" t="b">
        <f t="shared" si="1518"/>
        <v>0</v>
      </c>
      <c r="I4355" s="22" t="b">
        <f t="shared" si="1519"/>
        <v>0</v>
      </c>
      <c r="J4355" s="22" t="b">
        <f t="shared" si="1520"/>
        <v>0</v>
      </c>
      <c r="K4355" s="3" t="str">
        <f t="shared" si="1521"/>
        <v/>
      </c>
      <c r="L4355" s="3" t="str">
        <f t="shared" si="1522"/>
        <v/>
      </c>
      <c r="M4355" s="3" t="str">
        <f t="shared" si="1523"/>
        <v/>
      </c>
      <c r="N4355" s="54" t="str">
        <f t="shared" si="1524"/>
        <v/>
      </c>
      <c r="O4355" s="3" t="str">
        <f t="shared" si="1525"/>
        <v/>
      </c>
      <c r="P4355" s="19" t="str">
        <f t="shared" si="1526"/>
        <v>(서천동)</v>
      </c>
      <c r="Q4355" s="23" t="e">
        <f>_xlfn.XLOOKUP(R4355,summary!C1743:C1779,summary!B1743:B1779)</f>
        <v>#N/A</v>
      </c>
      <c r="R4355" s="24" t="str">
        <f t="shared" si="1532"/>
        <v>서농동</v>
      </c>
      <c r="S4355" s="24" t="str">
        <f t="shared" si="1527"/>
        <v>서천9통</v>
      </c>
      <c r="T4355" s="24" t="str">
        <f t="shared" si="1528"/>
        <v>(서천동)</v>
      </c>
      <c r="U4355" s="24" t="str">
        <f t="shared" si="1529"/>
        <v>서천</v>
      </c>
      <c r="V4355" s="25">
        <f t="shared" si="1530"/>
        <v>9</v>
      </c>
      <c r="W4355" s="25">
        <f t="shared" si="1531"/>
        <v>2</v>
      </c>
      <c r="X4355" s="59"/>
      <c r="Y4355" s="59" t="s">
        <v>4960</v>
      </c>
      <c r="Z4355" s="59" t="s">
        <v>65</v>
      </c>
      <c r="AA4355" s="63" t="s">
        <v>5018</v>
      </c>
    </row>
    <row r="4356" spans="1:27" ht="16.5" customHeight="1" x14ac:dyDescent="0.3">
      <c r="A4356" s="22" t="b">
        <f t="shared" si="1511"/>
        <v>0</v>
      </c>
      <c r="B4356" s="22" t="b">
        <f t="shared" si="1512"/>
        <v>0</v>
      </c>
      <c r="C4356" s="22" t="b">
        <f t="shared" si="1513"/>
        <v>0</v>
      </c>
      <c r="D4356" s="22" t="b">
        <f t="shared" si="1514"/>
        <v>0</v>
      </c>
      <c r="E4356" s="22" t="b">
        <f t="shared" si="1515"/>
        <v>0</v>
      </c>
      <c r="F4356" s="52" t="b">
        <f t="shared" si="1516"/>
        <v>0</v>
      </c>
      <c r="G4356" s="22" t="b">
        <f t="shared" si="1517"/>
        <v>0</v>
      </c>
      <c r="H4356" s="22" t="b">
        <f t="shared" si="1518"/>
        <v>0</v>
      </c>
      <c r="I4356" s="22" t="b">
        <f t="shared" si="1519"/>
        <v>0</v>
      </c>
      <c r="J4356" s="22" t="b">
        <f t="shared" si="1520"/>
        <v>0</v>
      </c>
      <c r="K4356" s="3" t="str">
        <f t="shared" si="1521"/>
        <v/>
      </c>
      <c r="L4356" s="3" t="str">
        <f t="shared" si="1522"/>
        <v/>
      </c>
      <c r="M4356" s="3" t="str">
        <f t="shared" si="1523"/>
        <v/>
      </c>
      <c r="N4356" s="54" t="str">
        <f t="shared" si="1524"/>
        <v/>
      </c>
      <c r="O4356" s="3" t="str">
        <f t="shared" si="1525"/>
        <v/>
      </c>
      <c r="P4356" s="19" t="str">
        <f t="shared" si="1526"/>
        <v/>
      </c>
      <c r="Q4356" s="23" t="e">
        <f>_xlfn.XLOOKUP(R4356,summary!C1744:C1780,summary!B1744:B1780)</f>
        <v>#N/A</v>
      </c>
      <c r="R4356" s="24" t="str">
        <f t="shared" si="1532"/>
        <v>서농동</v>
      </c>
      <c r="S4356" s="24" t="str">
        <f t="shared" si="1527"/>
        <v>서천9통</v>
      </c>
      <c r="T4356" s="24" t="str">
        <f t="shared" si="1528"/>
        <v>(서천동)</v>
      </c>
      <c r="U4356" s="24" t="str">
        <f t="shared" si="1529"/>
        <v>서천</v>
      </c>
      <c r="V4356" s="25">
        <f t="shared" si="1530"/>
        <v>9</v>
      </c>
      <c r="W4356" s="25">
        <f t="shared" si="1531"/>
        <v>3</v>
      </c>
      <c r="X4356" s="59"/>
      <c r="Y4356" s="59"/>
      <c r="Z4356" s="59" t="s">
        <v>67</v>
      </c>
      <c r="AA4356" s="63" t="s">
        <v>5019</v>
      </c>
    </row>
    <row r="4357" spans="1:27" ht="16.5" customHeight="1" x14ac:dyDescent="0.3">
      <c r="A4357" s="22" t="b">
        <f t="shared" si="1511"/>
        <v>0</v>
      </c>
      <c r="B4357" s="22" t="b">
        <f t="shared" si="1512"/>
        <v>0</v>
      </c>
      <c r="C4357" s="22" t="b">
        <f t="shared" si="1513"/>
        <v>0</v>
      </c>
      <c r="D4357" s="22" t="b">
        <f t="shared" si="1514"/>
        <v>0</v>
      </c>
      <c r="E4357" s="22" t="b">
        <f t="shared" si="1515"/>
        <v>0</v>
      </c>
      <c r="F4357" s="52" t="b">
        <f t="shared" si="1516"/>
        <v>0</v>
      </c>
      <c r="G4357" s="22" t="b">
        <f t="shared" si="1517"/>
        <v>0</v>
      </c>
      <c r="H4357" s="22" t="b">
        <f t="shared" si="1518"/>
        <v>0</v>
      </c>
      <c r="I4357" s="22" t="b">
        <f t="shared" si="1519"/>
        <v>0</v>
      </c>
      <c r="J4357" s="22" t="b">
        <f t="shared" si="1520"/>
        <v>0</v>
      </c>
      <c r="K4357" s="3" t="str">
        <f t="shared" si="1521"/>
        <v/>
      </c>
      <c r="L4357" s="3" t="str">
        <f t="shared" si="1522"/>
        <v/>
      </c>
      <c r="M4357" s="3" t="str">
        <f t="shared" si="1523"/>
        <v/>
      </c>
      <c r="N4357" s="54" t="str">
        <f t="shared" si="1524"/>
        <v/>
      </c>
      <c r="O4357" s="3" t="str">
        <f t="shared" si="1525"/>
        <v/>
      </c>
      <c r="P4357" s="19" t="str">
        <f t="shared" si="1526"/>
        <v/>
      </c>
      <c r="Q4357" s="23" t="e">
        <f>_xlfn.XLOOKUP(R4357,summary!C1745:C1781,summary!B1745:B1781)</f>
        <v>#N/A</v>
      </c>
      <c r="R4357" s="24" t="str">
        <f t="shared" si="1532"/>
        <v>서농동</v>
      </c>
      <c r="S4357" s="24" t="str">
        <f t="shared" si="1527"/>
        <v>서천9통</v>
      </c>
      <c r="T4357" s="24" t="str">
        <f t="shared" si="1528"/>
        <v>(서천동)</v>
      </c>
      <c r="U4357" s="24" t="str">
        <f t="shared" si="1529"/>
        <v>서천</v>
      </c>
      <c r="V4357" s="25">
        <f t="shared" si="1530"/>
        <v>9</v>
      </c>
      <c r="W4357" s="25">
        <f t="shared" si="1531"/>
        <v>4</v>
      </c>
      <c r="X4357" s="59"/>
      <c r="Y4357" s="59"/>
      <c r="Z4357" s="59" t="s">
        <v>73</v>
      </c>
      <c r="AA4357" s="63" t="s">
        <v>5020</v>
      </c>
    </row>
    <row r="4358" spans="1:27" ht="16.5" customHeight="1" x14ac:dyDescent="0.3">
      <c r="A4358" s="22" t="b">
        <f t="shared" si="1511"/>
        <v>0</v>
      </c>
      <c r="B4358" s="22" t="b">
        <f t="shared" si="1512"/>
        <v>0</v>
      </c>
      <c r="C4358" s="22" t="b">
        <f t="shared" si="1513"/>
        <v>0</v>
      </c>
      <c r="D4358" s="22" t="b">
        <f t="shared" si="1514"/>
        <v>0</v>
      </c>
      <c r="E4358" s="22" t="b">
        <f t="shared" si="1515"/>
        <v>0</v>
      </c>
      <c r="F4358" s="52" t="b">
        <f t="shared" si="1516"/>
        <v>0</v>
      </c>
      <c r="G4358" s="22" t="b">
        <f t="shared" si="1517"/>
        <v>0</v>
      </c>
      <c r="H4358" s="22" t="b">
        <f t="shared" si="1518"/>
        <v>0</v>
      </c>
      <c r="I4358" s="22" t="b">
        <f t="shared" si="1519"/>
        <v>0</v>
      </c>
      <c r="J4358" s="22" t="b">
        <f t="shared" si="1520"/>
        <v>0</v>
      </c>
      <c r="K4358" s="3" t="str">
        <f t="shared" si="1521"/>
        <v/>
      </c>
      <c r="L4358" s="3" t="str">
        <f t="shared" si="1522"/>
        <v/>
      </c>
      <c r="M4358" s="3" t="str">
        <f t="shared" si="1523"/>
        <v/>
      </c>
      <c r="N4358" s="54" t="str">
        <f t="shared" si="1524"/>
        <v/>
      </c>
      <c r="O4358" s="3" t="str">
        <f t="shared" si="1525"/>
        <v/>
      </c>
      <c r="P4358" s="19" t="str">
        <f t="shared" si="1526"/>
        <v/>
      </c>
      <c r="Q4358" s="23" t="e">
        <f>_xlfn.XLOOKUP(R4358,summary!C1746:C1782,summary!B1746:B1782)</f>
        <v>#N/A</v>
      </c>
      <c r="R4358" s="24" t="str">
        <f t="shared" si="1532"/>
        <v>서농동</v>
      </c>
      <c r="S4358" s="24" t="str">
        <f t="shared" si="1527"/>
        <v>서천9통</v>
      </c>
      <c r="T4358" s="24" t="str">
        <f t="shared" si="1528"/>
        <v>(서천동)</v>
      </c>
      <c r="U4358" s="24" t="str">
        <f t="shared" si="1529"/>
        <v>서천</v>
      </c>
      <c r="V4358" s="25">
        <f t="shared" si="1530"/>
        <v>9</v>
      </c>
      <c r="W4358" s="25">
        <f t="shared" si="1531"/>
        <v>5</v>
      </c>
      <c r="X4358" s="59"/>
      <c r="Y4358" s="59"/>
      <c r="Z4358" s="59" t="s">
        <v>87</v>
      </c>
      <c r="AA4358" s="63" t="s">
        <v>5021</v>
      </c>
    </row>
    <row r="4359" spans="1:27" ht="16.5" customHeight="1" x14ac:dyDescent="0.3">
      <c r="A4359" s="22" t="b">
        <f t="shared" si="1511"/>
        <v>0</v>
      </c>
      <c r="B4359" s="22" t="b">
        <f t="shared" si="1512"/>
        <v>0</v>
      </c>
      <c r="C4359" s="22" t="b">
        <f t="shared" si="1513"/>
        <v>0</v>
      </c>
      <c r="D4359" s="22" t="b">
        <f t="shared" si="1514"/>
        <v>0</v>
      </c>
      <c r="E4359" s="22" t="b">
        <f t="shared" si="1515"/>
        <v>0</v>
      </c>
      <c r="F4359" s="52" t="b">
        <f t="shared" si="1516"/>
        <v>0</v>
      </c>
      <c r="G4359" s="22" t="b">
        <f t="shared" si="1517"/>
        <v>0</v>
      </c>
      <c r="H4359" s="22" t="b">
        <f t="shared" si="1518"/>
        <v>0</v>
      </c>
      <c r="I4359" s="22" t="b">
        <f t="shared" si="1519"/>
        <v>0</v>
      </c>
      <c r="J4359" s="22" t="b">
        <f t="shared" si="1520"/>
        <v>0</v>
      </c>
      <c r="K4359" s="3" t="str">
        <f t="shared" si="1521"/>
        <v/>
      </c>
      <c r="L4359" s="3" t="str">
        <f t="shared" si="1522"/>
        <v/>
      </c>
      <c r="M4359" s="3" t="str">
        <f t="shared" si="1523"/>
        <v/>
      </c>
      <c r="N4359" s="54" t="str">
        <f t="shared" si="1524"/>
        <v/>
      </c>
      <c r="O4359" s="3" t="str">
        <f t="shared" si="1525"/>
        <v/>
      </c>
      <c r="P4359" s="19" t="str">
        <f t="shared" si="1526"/>
        <v/>
      </c>
      <c r="Q4359" s="23" t="e">
        <f>_xlfn.XLOOKUP(R4359,summary!C1747:C1783,summary!B1747:B1783)</f>
        <v>#N/A</v>
      </c>
      <c r="R4359" s="24" t="str">
        <f t="shared" si="1532"/>
        <v>서농동</v>
      </c>
      <c r="S4359" s="24" t="str">
        <f t="shared" si="1527"/>
        <v>서천9통</v>
      </c>
      <c r="T4359" s="24" t="str">
        <f t="shared" si="1528"/>
        <v>(서천동)</v>
      </c>
      <c r="U4359" s="24" t="str">
        <f t="shared" si="1529"/>
        <v>서천</v>
      </c>
      <c r="V4359" s="25">
        <f t="shared" si="1530"/>
        <v>9</v>
      </c>
      <c r="W4359" s="25">
        <f t="shared" si="1531"/>
        <v>6</v>
      </c>
      <c r="X4359" s="59"/>
      <c r="Y4359" s="59"/>
      <c r="Z4359" s="59" t="s">
        <v>89</v>
      </c>
      <c r="AA4359" s="63" t="s">
        <v>5022</v>
      </c>
    </row>
    <row r="4360" spans="1:27" ht="16.5" customHeight="1" x14ac:dyDescent="0.3">
      <c r="A4360" s="22" t="b">
        <f t="shared" si="1511"/>
        <v>0</v>
      </c>
      <c r="B4360" s="22" t="b">
        <f t="shared" si="1512"/>
        <v>0</v>
      </c>
      <c r="C4360" s="22" t="b">
        <f t="shared" si="1513"/>
        <v>0</v>
      </c>
      <c r="D4360" s="22" t="b">
        <f t="shared" si="1514"/>
        <v>0</v>
      </c>
      <c r="E4360" s="22" t="b">
        <f t="shared" si="1515"/>
        <v>0</v>
      </c>
      <c r="F4360" s="52" t="b">
        <f t="shared" si="1516"/>
        <v>0</v>
      </c>
      <c r="G4360" s="22" t="b">
        <f t="shared" si="1517"/>
        <v>0</v>
      </c>
      <c r="H4360" s="22" t="b">
        <f t="shared" si="1518"/>
        <v>0</v>
      </c>
      <c r="I4360" s="22" t="b">
        <f t="shared" si="1519"/>
        <v>0</v>
      </c>
      <c r="J4360" s="22" t="b">
        <f t="shared" si="1520"/>
        <v>0</v>
      </c>
      <c r="K4360" s="3" t="str">
        <f t="shared" si="1521"/>
        <v/>
      </c>
      <c r="L4360" s="3" t="str">
        <f t="shared" si="1522"/>
        <v/>
      </c>
      <c r="M4360" s="3" t="str">
        <f t="shared" si="1523"/>
        <v/>
      </c>
      <c r="N4360" s="54" t="str">
        <f t="shared" si="1524"/>
        <v/>
      </c>
      <c r="O4360" s="3" t="str">
        <f t="shared" si="1525"/>
        <v/>
      </c>
      <c r="P4360" s="19" t="str">
        <f t="shared" si="1526"/>
        <v/>
      </c>
      <c r="Q4360" s="23" t="e">
        <f>_xlfn.XLOOKUP(R4360,summary!C1748:C1784,summary!B1748:B1784)</f>
        <v>#N/A</v>
      </c>
      <c r="R4360" s="24" t="str">
        <f t="shared" si="1532"/>
        <v>서농동</v>
      </c>
      <c r="S4360" s="24" t="str">
        <f t="shared" si="1527"/>
        <v>서천9통</v>
      </c>
      <c r="T4360" s="24" t="str">
        <f t="shared" si="1528"/>
        <v>(서천동)</v>
      </c>
      <c r="U4360" s="24" t="str">
        <f t="shared" si="1529"/>
        <v>서천</v>
      </c>
      <c r="V4360" s="25">
        <f t="shared" si="1530"/>
        <v>9</v>
      </c>
      <c r="W4360" s="25">
        <f t="shared" si="1531"/>
        <v>7</v>
      </c>
      <c r="X4360" s="59"/>
      <c r="Y4360" s="59"/>
      <c r="Z4360" s="59" t="s">
        <v>91</v>
      </c>
      <c r="AA4360" s="63" t="s">
        <v>5023</v>
      </c>
    </row>
    <row r="4361" spans="1:27" ht="16.5" customHeight="1" x14ac:dyDescent="0.3">
      <c r="A4361" s="22" t="b">
        <f t="shared" si="1511"/>
        <v>1</v>
      </c>
      <c r="B4361" s="22" t="b">
        <f t="shared" si="1512"/>
        <v>0</v>
      </c>
      <c r="C4361" s="22" t="b">
        <f t="shared" si="1513"/>
        <v>0</v>
      </c>
      <c r="D4361" s="22" t="b">
        <f t="shared" si="1514"/>
        <v>0</v>
      </c>
      <c r="E4361" s="22" t="b">
        <f t="shared" si="1515"/>
        <v>0</v>
      </c>
      <c r="F4361" s="52" t="b">
        <f t="shared" si="1516"/>
        <v>0</v>
      </c>
      <c r="G4361" s="22" t="b">
        <f t="shared" si="1517"/>
        <v>0</v>
      </c>
      <c r="H4361" s="22" t="b">
        <f t="shared" si="1518"/>
        <v>0</v>
      </c>
      <c r="I4361" s="22" t="b">
        <f t="shared" si="1519"/>
        <v>0</v>
      </c>
      <c r="J4361" s="22" t="b">
        <f t="shared" si="1520"/>
        <v>1</v>
      </c>
      <c r="K4361" s="3" t="str">
        <f t="shared" si="1521"/>
        <v>서천10통</v>
      </c>
      <c r="L4361" s="3" t="str">
        <f t="shared" si="1522"/>
        <v>10</v>
      </c>
      <c r="M4361" s="3">
        <f t="shared" si="1523"/>
        <v>10</v>
      </c>
      <c r="N4361" s="54" t="str">
        <f t="shared" si="1524"/>
        <v>서천</v>
      </c>
      <c r="O4361" s="3" t="str">
        <f t="shared" si="1525"/>
        <v/>
      </c>
      <c r="P4361" s="19" t="str">
        <f t="shared" si="1526"/>
        <v/>
      </c>
      <c r="Q4361" s="23" t="e">
        <f>_xlfn.XLOOKUP(R4361,summary!C1749:C1785,summary!B1749:B1785)</f>
        <v>#N/A</v>
      </c>
      <c r="R4361" s="24" t="str">
        <f t="shared" si="1532"/>
        <v>서농동</v>
      </c>
      <c r="S4361" s="24" t="str">
        <f t="shared" si="1527"/>
        <v>서천10통</v>
      </c>
      <c r="T4361" s="24" t="str">
        <f t="shared" si="1528"/>
        <v>(서천동)</v>
      </c>
      <c r="U4361" s="24" t="str">
        <f t="shared" si="1529"/>
        <v>서천</v>
      </c>
      <c r="V4361" s="25">
        <f t="shared" si="1530"/>
        <v>10</v>
      </c>
      <c r="W4361" s="25">
        <f t="shared" si="1531"/>
        <v>1</v>
      </c>
      <c r="X4361" s="59"/>
      <c r="Y4361" s="59" t="s">
        <v>5024</v>
      </c>
      <c r="Z4361" s="59" t="s">
        <v>63</v>
      </c>
      <c r="AA4361" s="63" t="s">
        <v>5025</v>
      </c>
    </row>
    <row r="4362" spans="1:27" ht="16.5" customHeight="1" x14ac:dyDescent="0.3">
      <c r="A4362" s="22" t="b">
        <f t="shared" si="1511"/>
        <v>1</v>
      </c>
      <c r="B4362" s="22" t="b">
        <f t="shared" si="1512"/>
        <v>1</v>
      </c>
      <c r="C4362" s="22" t="b">
        <f t="shared" si="1513"/>
        <v>1</v>
      </c>
      <c r="D4362" s="22" t="b">
        <f t="shared" si="1514"/>
        <v>1</v>
      </c>
      <c r="E4362" s="22" t="b">
        <f t="shared" si="1515"/>
        <v>1</v>
      </c>
      <c r="F4362" s="52" t="b">
        <f t="shared" si="1516"/>
        <v>0</v>
      </c>
      <c r="G4362" s="22" t="b">
        <f t="shared" si="1517"/>
        <v>0</v>
      </c>
      <c r="H4362" s="22" t="b">
        <f t="shared" si="1518"/>
        <v>0</v>
      </c>
      <c r="I4362" s="22" t="b">
        <f t="shared" si="1519"/>
        <v>0</v>
      </c>
      <c r="J4362" s="22" t="b">
        <f t="shared" si="1520"/>
        <v>0</v>
      </c>
      <c r="K4362" s="3" t="str">
        <f t="shared" si="1521"/>
        <v/>
      </c>
      <c r="L4362" s="3" t="str">
        <f t="shared" si="1522"/>
        <v/>
      </c>
      <c r="M4362" s="3" t="str">
        <f t="shared" si="1523"/>
        <v/>
      </c>
      <c r="N4362" s="54" t="str">
        <f t="shared" si="1524"/>
        <v/>
      </c>
      <c r="O4362" s="3" t="str">
        <f t="shared" si="1525"/>
        <v/>
      </c>
      <c r="P4362" s="19" t="str">
        <f t="shared" si="1526"/>
        <v>(서천동)</v>
      </c>
      <c r="Q4362" s="23" t="e">
        <f>_xlfn.XLOOKUP(R4362,summary!C1750:C1786,summary!B1750:B1786)</f>
        <v>#N/A</v>
      </c>
      <c r="R4362" s="24" t="str">
        <f t="shared" si="1532"/>
        <v>서농동</v>
      </c>
      <c r="S4362" s="24" t="str">
        <f t="shared" si="1527"/>
        <v>서천10통</v>
      </c>
      <c r="T4362" s="24" t="str">
        <f t="shared" si="1528"/>
        <v>(서천동)</v>
      </c>
      <c r="U4362" s="24" t="str">
        <f t="shared" si="1529"/>
        <v>서천</v>
      </c>
      <c r="V4362" s="25">
        <f t="shared" si="1530"/>
        <v>10</v>
      </c>
      <c r="W4362" s="25">
        <f t="shared" si="1531"/>
        <v>2</v>
      </c>
      <c r="X4362" s="59"/>
      <c r="Y4362" s="59" t="s">
        <v>4960</v>
      </c>
      <c r="Z4362" s="59" t="s">
        <v>65</v>
      </c>
      <c r="AA4362" s="63" t="s">
        <v>5026</v>
      </c>
    </row>
    <row r="4363" spans="1:27" ht="16.5" customHeight="1" x14ac:dyDescent="0.3">
      <c r="A4363" s="22" t="b">
        <f t="shared" si="1511"/>
        <v>0</v>
      </c>
      <c r="B4363" s="22" t="b">
        <f t="shared" si="1512"/>
        <v>0</v>
      </c>
      <c r="C4363" s="22" t="b">
        <f t="shared" si="1513"/>
        <v>0</v>
      </c>
      <c r="D4363" s="22" t="b">
        <f t="shared" si="1514"/>
        <v>0</v>
      </c>
      <c r="E4363" s="22" t="b">
        <f t="shared" si="1515"/>
        <v>0</v>
      </c>
      <c r="F4363" s="52" t="b">
        <f t="shared" si="1516"/>
        <v>0</v>
      </c>
      <c r="G4363" s="22" t="b">
        <f t="shared" si="1517"/>
        <v>0</v>
      </c>
      <c r="H4363" s="22" t="b">
        <f t="shared" si="1518"/>
        <v>0</v>
      </c>
      <c r="I4363" s="22" t="b">
        <f t="shared" si="1519"/>
        <v>0</v>
      </c>
      <c r="J4363" s="22" t="b">
        <f t="shared" si="1520"/>
        <v>0</v>
      </c>
      <c r="K4363" s="3" t="str">
        <f t="shared" si="1521"/>
        <v/>
      </c>
      <c r="L4363" s="3" t="str">
        <f t="shared" si="1522"/>
        <v/>
      </c>
      <c r="M4363" s="3" t="str">
        <f t="shared" si="1523"/>
        <v/>
      </c>
      <c r="N4363" s="54" t="str">
        <f t="shared" si="1524"/>
        <v/>
      </c>
      <c r="O4363" s="3" t="str">
        <f t="shared" si="1525"/>
        <v/>
      </c>
      <c r="P4363" s="19" t="str">
        <f t="shared" si="1526"/>
        <v/>
      </c>
      <c r="Q4363" s="23" t="e">
        <f>_xlfn.XLOOKUP(R4363,summary!C1751:C1787,summary!B1751:B1787)</f>
        <v>#N/A</v>
      </c>
      <c r="R4363" s="24" t="str">
        <f t="shared" si="1532"/>
        <v>서농동</v>
      </c>
      <c r="S4363" s="24" t="str">
        <f t="shared" si="1527"/>
        <v>서천10통</v>
      </c>
      <c r="T4363" s="24" t="str">
        <f t="shared" si="1528"/>
        <v>(서천동)</v>
      </c>
      <c r="U4363" s="24" t="str">
        <f t="shared" si="1529"/>
        <v>서천</v>
      </c>
      <c r="V4363" s="25">
        <f t="shared" si="1530"/>
        <v>10</v>
      </c>
      <c r="W4363" s="25">
        <f t="shared" si="1531"/>
        <v>3</v>
      </c>
      <c r="X4363" s="59"/>
      <c r="Y4363" s="59"/>
      <c r="Z4363" s="59" t="s">
        <v>67</v>
      </c>
      <c r="AA4363" s="63" t="s">
        <v>5027</v>
      </c>
    </row>
    <row r="4364" spans="1:27" ht="16.5" customHeight="1" x14ac:dyDescent="0.3">
      <c r="A4364" s="22" t="b">
        <f t="shared" si="1511"/>
        <v>0</v>
      </c>
      <c r="B4364" s="22" t="b">
        <f t="shared" si="1512"/>
        <v>0</v>
      </c>
      <c r="C4364" s="22" t="b">
        <f t="shared" si="1513"/>
        <v>0</v>
      </c>
      <c r="D4364" s="22" t="b">
        <f t="shared" si="1514"/>
        <v>0</v>
      </c>
      <c r="E4364" s="22" t="b">
        <f t="shared" si="1515"/>
        <v>0</v>
      </c>
      <c r="F4364" s="52" t="b">
        <f t="shared" si="1516"/>
        <v>0</v>
      </c>
      <c r="G4364" s="22" t="b">
        <f t="shared" si="1517"/>
        <v>0</v>
      </c>
      <c r="H4364" s="22" t="b">
        <f t="shared" si="1518"/>
        <v>0</v>
      </c>
      <c r="I4364" s="22" t="b">
        <f t="shared" si="1519"/>
        <v>0</v>
      </c>
      <c r="J4364" s="22" t="b">
        <f t="shared" si="1520"/>
        <v>0</v>
      </c>
      <c r="K4364" s="3" t="str">
        <f t="shared" si="1521"/>
        <v/>
      </c>
      <c r="L4364" s="3" t="str">
        <f t="shared" si="1522"/>
        <v/>
      </c>
      <c r="M4364" s="3" t="str">
        <f t="shared" si="1523"/>
        <v/>
      </c>
      <c r="N4364" s="54" t="str">
        <f t="shared" si="1524"/>
        <v/>
      </c>
      <c r="O4364" s="3" t="str">
        <f t="shared" si="1525"/>
        <v/>
      </c>
      <c r="P4364" s="19" t="str">
        <f t="shared" si="1526"/>
        <v/>
      </c>
      <c r="Q4364" s="23" t="e">
        <f>_xlfn.XLOOKUP(R4364,summary!C1752:C1788,summary!B1752:B1788)</f>
        <v>#N/A</v>
      </c>
      <c r="R4364" s="24" t="str">
        <f t="shared" si="1532"/>
        <v>서농동</v>
      </c>
      <c r="S4364" s="24" t="str">
        <f t="shared" si="1527"/>
        <v>서천10통</v>
      </c>
      <c r="T4364" s="24" t="str">
        <f t="shared" si="1528"/>
        <v>(서천동)</v>
      </c>
      <c r="U4364" s="24" t="str">
        <f t="shared" si="1529"/>
        <v>서천</v>
      </c>
      <c r="V4364" s="25">
        <f t="shared" si="1530"/>
        <v>10</v>
      </c>
      <c r="W4364" s="25">
        <f t="shared" si="1531"/>
        <v>4</v>
      </c>
      <c r="X4364" s="59"/>
      <c r="Y4364" s="59"/>
      <c r="Z4364" s="59" t="s">
        <v>73</v>
      </c>
      <c r="AA4364" s="63" t="s">
        <v>5028</v>
      </c>
    </row>
    <row r="4365" spans="1:27" ht="16.5" customHeight="1" x14ac:dyDescent="0.3">
      <c r="A4365" s="22" t="b">
        <f t="shared" si="1511"/>
        <v>0</v>
      </c>
      <c r="B4365" s="22" t="b">
        <f t="shared" si="1512"/>
        <v>0</v>
      </c>
      <c r="C4365" s="22" t="b">
        <f t="shared" si="1513"/>
        <v>0</v>
      </c>
      <c r="D4365" s="22" t="b">
        <f t="shared" si="1514"/>
        <v>0</v>
      </c>
      <c r="E4365" s="22" t="b">
        <f t="shared" si="1515"/>
        <v>0</v>
      </c>
      <c r="F4365" s="52" t="b">
        <f t="shared" si="1516"/>
        <v>0</v>
      </c>
      <c r="G4365" s="22" t="b">
        <f t="shared" si="1517"/>
        <v>0</v>
      </c>
      <c r="H4365" s="22" t="b">
        <f t="shared" si="1518"/>
        <v>0</v>
      </c>
      <c r="I4365" s="22" t="b">
        <f t="shared" si="1519"/>
        <v>0</v>
      </c>
      <c r="J4365" s="22" t="b">
        <f t="shared" si="1520"/>
        <v>0</v>
      </c>
      <c r="K4365" s="3" t="str">
        <f t="shared" si="1521"/>
        <v/>
      </c>
      <c r="L4365" s="3" t="str">
        <f t="shared" si="1522"/>
        <v/>
      </c>
      <c r="M4365" s="3" t="str">
        <f t="shared" si="1523"/>
        <v/>
      </c>
      <c r="N4365" s="54" t="str">
        <f t="shared" si="1524"/>
        <v/>
      </c>
      <c r="O4365" s="3" t="str">
        <f t="shared" si="1525"/>
        <v/>
      </c>
      <c r="P4365" s="19" t="str">
        <f t="shared" si="1526"/>
        <v/>
      </c>
      <c r="Q4365" s="23" t="e">
        <f>_xlfn.XLOOKUP(R4365,summary!C1753:C1789,summary!B1753:B1789)</f>
        <v>#N/A</v>
      </c>
      <c r="R4365" s="24" t="str">
        <f t="shared" si="1532"/>
        <v>서농동</v>
      </c>
      <c r="S4365" s="24" t="str">
        <f t="shared" si="1527"/>
        <v>서천10통</v>
      </c>
      <c r="T4365" s="24" t="str">
        <f t="shared" si="1528"/>
        <v>(서천동)</v>
      </c>
      <c r="U4365" s="24" t="str">
        <f t="shared" si="1529"/>
        <v>서천</v>
      </c>
      <c r="V4365" s="25">
        <f t="shared" si="1530"/>
        <v>10</v>
      </c>
      <c r="W4365" s="25">
        <f t="shared" si="1531"/>
        <v>5</v>
      </c>
      <c r="X4365" s="59"/>
      <c r="Y4365" s="59"/>
      <c r="Z4365" s="59" t="s">
        <v>87</v>
      </c>
      <c r="AA4365" s="63" t="s">
        <v>5029</v>
      </c>
    </row>
    <row r="4366" spans="1:27" ht="16.5" customHeight="1" x14ac:dyDescent="0.3">
      <c r="A4366" s="22" t="b">
        <f t="shared" si="1511"/>
        <v>0</v>
      </c>
      <c r="B4366" s="22" t="b">
        <f t="shared" si="1512"/>
        <v>0</v>
      </c>
      <c r="C4366" s="22" t="b">
        <f t="shared" si="1513"/>
        <v>0</v>
      </c>
      <c r="D4366" s="22" t="b">
        <f t="shared" si="1514"/>
        <v>0</v>
      </c>
      <c r="E4366" s="22" t="b">
        <f t="shared" si="1515"/>
        <v>0</v>
      </c>
      <c r="F4366" s="52" t="b">
        <f t="shared" si="1516"/>
        <v>0</v>
      </c>
      <c r="G4366" s="22" t="b">
        <f t="shared" si="1517"/>
        <v>0</v>
      </c>
      <c r="H4366" s="22" t="b">
        <f t="shared" si="1518"/>
        <v>0</v>
      </c>
      <c r="I4366" s="22" t="b">
        <f t="shared" si="1519"/>
        <v>0</v>
      </c>
      <c r="J4366" s="22" t="b">
        <f t="shared" si="1520"/>
        <v>0</v>
      </c>
      <c r="K4366" s="3" t="str">
        <f t="shared" si="1521"/>
        <v/>
      </c>
      <c r="L4366" s="3" t="str">
        <f t="shared" si="1522"/>
        <v/>
      </c>
      <c r="M4366" s="3" t="str">
        <f t="shared" si="1523"/>
        <v/>
      </c>
      <c r="N4366" s="54" t="str">
        <f t="shared" si="1524"/>
        <v/>
      </c>
      <c r="O4366" s="3" t="str">
        <f t="shared" si="1525"/>
        <v/>
      </c>
      <c r="P4366" s="19" t="str">
        <f t="shared" si="1526"/>
        <v/>
      </c>
      <c r="Q4366" s="23" t="e">
        <f>_xlfn.XLOOKUP(R4366,summary!C1754:C1790,summary!B1754:B1790)</f>
        <v>#N/A</v>
      </c>
      <c r="R4366" s="24" t="str">
        <f t="shared" si="1532"/>
        <v>서농동</v>
      </c>
      <c r="S4366" s="24" t="str">
        <f t="shared" si="1527"/>
        <v>서천10통</v>
      </c>
      <c r="T4366" s="24" t="str">
        <f t="shared" si="1528"/>
        <v>(서천동)</v>
      </c>
      <c r="U4366" s="24" t="str">
        <f t="shared" si="1529"/>
        <v>서천</v>
      </c>
      <c r="V4366" s="25">
        <f t="shared" si="1530"/>
        <v>10</v>
      </c>
      <c r="W4366" s="25">
        <f t="shared" si="1531"/>
        <v>6</v>
      </c>
      <c r="X4366" s="59"/>
      <c r="Y4366" s="59"/>
      <c r="Z4366" s="59" t="s">
        <v>89</v>
      </c>
      <c r="AA4366" s="63" t="s">
        <v>5030</v>
      </c>
    </row>
    <row r="4367" spans="1:27" ht="16.5" customHeight="1" x14ac:dyDescent="0.3">
      <c r="A4367" s="22" t="b">
        <f t="shared" si="1511"/>
        <v>0</v>
      </c>
      <c r="B4367" s="22" t="b">
        <f t="shared" si="1512"/>
        <v>0</v>
      </c>
      <c r="C4367" s="22" t="b">
        <f t="shared" si="1513"/>
        <v>0</v>
      </c>
      <c r="D4367" s="22" t="b">
        <f t="shared" si="1514"/>
        <v>0</v>
      </c>
      <c r="E4367" s="22" t="b">
        <f t="shared" si="1515"/>
        <v>0</v>
      </c>
      <c r="F4367" s="52" t="b">
        <f t="shared" si="1516"/>
        <v>0</v>
      </c>
      <c r="G4367" s="22" t="b">
        <f t="shared" si="1517"/>
        <v>0</v>
      </c>
      <c r="H4367" s="22" t="b">
        <f t="shared" si="1518"/>
        <v>0</v>
      </c>
      <c r="I4367" s="22" t="b">
        <f t="shared" si="1519"/>
        <v>0</v>
      </c>
      <c r="J4367" s="22" t="b">
        <f t="shared" si="1520"/>
        <v>0</v>
      </c>
      <c r="K4367" s="3" t="str">
        <f t="shared" si="1521"/>
        <v/>
      </c>
      <c r="L4367" s="3" t="str">
        <f t="shared" si="1522"/>
        <v/>
      </c>
      <c r="M4367" s="3" t="str">
        <f t="shared" si="1523"/>
        <v/>
      </c>
      <c r="N4367" s="54" t="str">
        <f t="shared" si="1524"/>
        <v/>
      </c>
      <c r="O4367" s="3" t="str">
        <f t="shared" si="1525"/>
        <v/>
      </c>
      <c r="P4367" s="19" t="str">
        <f t="shared" si="1526"/>
        <v/>
      </c>
      <c r="Q4367" s="23" t="e">
        <f>_xlfn.XLOOKUP(R4367,summary!C1755:C1791,summary!B1755:B1791)</f>
        <v>#N/A</v>
      </c>
      <c r="R4367" s="24" t="str">
        <f t="shared" si="1532"/>
        <v>서농동</v>
      </c>
      <c r="S4367" s="24" t="str">
        <f t="shared" si="1527"/>
        <v>서천10통</v>
      </c>
      <c r="T4367" s="24" t="str">
        <f t="shared" si="1528"/>
        <v>(서천동)</v>
      </c>
      <c r="U4367" s="24" t="str">
        <f t="shared" si="1529"/>
        <v>서천</v>
      </c>
      <c r="V4367" s="25">
        <f t="shared" si="1530"/>
        <v>10</v>
      </c>
      <c r="W4367" s="25">
        <f t="shared" si="1531"/>
        <v>7</v>
      </c>
      <c r="X4367" s="59"/>
      <c r="Y4367" s="59"/>
      <c r="Z4367" s="59" t="s">
        <v>91</v>
      </c>
      <c r="AA4367" s="63" t="s">
        <v>5031</v>
      </c>
    </row>
    <row r="4368" spans="1:27" ht="16.5" customHeight="1" x14ac:dyDescent="0.3">
      <c r="A4368" s="22" t="b">
        <f t="shared" si="1511"/>
        <v>1</v>
      </c>
      <c r="B4368" s="22" t="b">
        <f t="shared" si="1512"/>
        <v>0</v>
      </c>
      <c r="C4368" s="22" t="b">
        <f t="shared" si="1513"/>
        <v>0</v>
      </c>
      <c r="D4368" s="22" t="b">
        <f t="shared" si="1514"/>
        <v>0</v>
      </c>
      <c r="E4368" s="22" t="b">
        <f t="shared" si="1515"/>
        <v>0</v>
      </c>
      <c r="F4368" s="52" t="b">
        <f t="shared" si="1516"/>
        <v>0</v>
      </c>
      <c r="G4368" s="22" t="b">
        <f t="shared" si="1517"/>
        <v>0</v>
      </c>
      <c r="H4368" s="22" t="b">
        <f t="shared" si="1518"/>
        <v>0</v>
      </c>
      <c r="I4368" s="22" t="b">
        <f t="shared" si="1519"/>
        <v>0</v>
      </c>
      <c r="J4368" s="22" t="b">
        <f t="shared" si="1520"/>
        <v>1</v>
      </c>
      <c r="K4368" s="3" t="str">
        <f t="shared" si="1521"/>
        <v>서천11통</v>
      </c>
      <c r="L4368" s="3" t="str">
        <f t="shared" si="1522"/>
        <v>11</v>
      </c>
      <c r="M4368" s="3">
        <f t="shared" si="1523"/>
        <v>11</v>
      </c>
      <c r="N4368" s="54" t="str">
        <f t="shared" si="1524"/>
        <v>서천</v>
      </c>
      <c r="O4368" s="3" t="str">
        <f t="shared" si="1525"/>
        <v/>
      </c>
      <c r="P4368" s="19" t="str">
        <f t="shared" si="1526"/>
        <v/>
      </c>
      <c r="Q4368" s="23" t="e">
        <f>_xlfn.XLOOKUP(R4368,summary!C1756:C1792,summary!B1756:B1792)</f>
        <v>#N/A</v>
      </c>
      <c r="R4368" s="24" t="str">
        <f t="shared" si="1532"/>
        <v>서농동</v>
      </c>
      <c r="S4368" s="24" t="str">
        <f t="shared" si="1527"/>
        <v>서천11통</v>
      </c>
      <c r="T4368" s="24" t="str">
        <f t="shared" si="1528"/>
        <v>(서천동)</v>
      </c>
      <c r="U4368" s="24" t="str">
        <f t="shared" si="1529"/>
        <v>서천</v>
      </c>
      <c r="V4368" s="25">
        <f t="shared" si="1530"/>
        <v>11</v>
      </c>
      <c r="W4368" s="25">
        <f t="shared" si="1531"/>
        <v>1</v>
      </c>
      <c r="X4368" s="59"/>
      <c r="Y4368" s="59" t="s">
        <v>5032</v>
      </c>
      <c r="Z4368" s="59" t="s">
        <v>63</v>
      </c>
      <c r="AA4368" s="63" t="s">
        <v>5033</v>
      </c>
    </row>
    <row r="4369" spans="1:27" ht="16.5" customHeight="1" x14ac:dyDescent="0.3">
      <c r="A4369" s="22" t="b">
        <f t="shared" si="1511"/>
        <v>1</v>
      </c>
      <c r="B4369" s="22" t="b">
        <f t="shared" si="1512"/>
        <v>1</v>
      </c>
      <c r="C4369" s="22" t="b">
        <f t="shared" si="1513"/>
        <v>1</v>
      </c>
      <c r="D4369" s="22" t="b">
        <f t="shared" si="1514"/>
        <v>1</v>
      </c>
      <c r="E4369" s="22" t="b">
        <f t="shared" si="1515"/>
        <v>1</v>
      </c>
      <c r="F4369" s="52" t="b">
        <f t="shared" si="1516"/>
        <v>0</v>
      </c>
      <c r="G4369" s="22" t="b">
        <f t="shared" si="1517"/>
        <v>0</v>
      </c>
      <c r="H4369" s="22" t="b">
        <f t="shared" si="1518"/>
        <v>0</v>
      </c>
      <c r="I4369" s="22" t="b">
        <f t="shared" si="1519"/>
        <v>0</v>
      </c>
      <c r="J4369" s="22" t="b">
        <f t="shared" si="1520"/>
        <v>0</v>
      </c>
      <c r="K4369" s="3" t="str">
        <f t="shared" si="1521"/>
        <v/>
      </c>
      <c r="L4369" s="3" t="str">
        <f t="shared" si="1522"/>
        <v/>
      </c>
      <c r="M4369" s="3" t="str">
        <f t="shared" si="1523"/>
        <v/>
      </c>
      <c r="N4369" s="54" t="str">
        <f t="shared" si="1524"/>
        <v/>
      </c>
      <c r="O4369" s="3" t="str">
        <f t="shared" si="1525"/>
        <v/>
      </c>
      <c r="P4369" s="19" t="str">
        <f t="shared" si="1526"/>
        <v>(서천동)</v>
      </c>
      <c r="Q4369" s="23" t="e">
        <f>_xlfn.XLOOKUP(R4369,summary!C1757:C1793,summary!B1757:B1793)</f>
        <v>#N/A</v>
      </c>
      <c r="R4369" s="24" t="str">
        <f t="shared" si="1532"/>
        <v>서농동</v>
      </c>
      <c r="S4369" s="24" t="str">
        <f t="shared" si="1527"/>
        <v>서천11통</v>
      </c>
      <c r="T4369" s="24" t="str">
        <f t="shared" si="1528"/>
        <v>(서천동)</v>
      </c>
      <c r="U4369" s="24" t="str">
        <f t="shared" si="1529"/>
        <v>서천</v>
      </c>
      <c r="V4369" s="25">
        <f t="shared" si="1530"/>
        <v>11</v>
      </c>
      <c r="W4369" s="25">
        <f t="shared" si="1531"/>
        <v>2</v>
      </c>
      <c r="X4369" s="59"/>
      <c r="Y4369" s="59" t="s">
        <v>4960</v>
      </c>
      <c r="Z4369" s="59" t="s">
        <v>65</v>
      </c>
      <c r="AA4369" s="63" t="s">
        <v>5034</v>
      </c>
    </row>
    <row r="4370" spans="1:27" ht="16.5" customHeight="1" x14ac:dyDescent="0.3">
      <c r="A4370" s="22" t="b">
        <f t="shared" si="1511"/>
        <v>0</v>
      </c>
      <c r="B4370" s="22" t="b">
        <f t="shared" si="1512"/>
        <v>0</v>
      </c>
      <c r="C4370" s="22" t="b">
        <f t="shared" si="1513"/>
        <v>0</v>
      </c>
      <c r="D4370" s="22" t="b">
        <f t="shared" si="1514"/>
        <v>0</v>
      </c>
      <c r="E4370" s="22" t="b">
        <f t="shared" si="1515"/>
        <v>0</v>
      </c>
      <c r="F4370" s="52" t="b">
        <f t="shared" si="1516"/>
        <v>0</v>
      </c>
      <c r="G4370" s="22" t="b">
        <f t="shared" si="1517"/>
        <v>0</v>
      </c>
      <c r="H4370" s="22" t="b">
        <f t="shared" si="1518"/>
        <v>0</v>
      </c>
      <c r="I4370" s="22" t="b">
        <f t="shared" si="1519"/>
        <v>0</v>
      </c>
      <c r="J4370" s="22" t="b">
        <f t="shared" si="1520"/>
        <v>0</v>
      </c>
      <c r="K4370" s="3" t="str">
        <f t="shared" si="1521"/>
        <v/>
      </c>
      <c r="L4370" s="3" t="str">
        <f t="shared" si="1522"/>
        <v/>
      </c>
      <c r="M4370" s="3" t="str">
        <f t="shared" si="1523"/>
        <v/>
      </c>
      <c r="N4370" s="54" t="str">
        <f t="shared" si="1524"/>
        <v/>
      </c>
      <c r="O4370" s="3" t="str">
        <f t="shared" si="1525"/>
        <v/>
      </c>
      <c r="P4370" s="19" t="str">
        <f t="shared" si="1526"/>
        <v/>
      </c>
      <c r="Q4370" s="23" t="e">
        <f>_xlfn.XLOOKUP(R4370,summary!C1758:C1794,summary!B1758:B1794)</f>
        <v>#N/A</v>
      </c>
      <c r="R4370" s="24" t="str">
        <f t="shared" si="1532"/>
        <v>서농동</v>
      </c>
      <c r="S4370" s="24" t="str">
        <f t="shared" si="1527"/>
        <v>서천11통</v>
      </c>
      <c r="T4370" s="24" t="str">
        <f t="shared" si="1528"/>
        <v>(서천동)</v>
      </c>
      <c r="U4370" s="24" t="str">
        <f t="shared" si="1529"/>
        <v>서천</v>
      </c>
      <c r="V4370" s="25">
        <f t="shared" si="1530"/>
        <v>11</v>
      </c>
      <c r="W4370" s="25">
        <f t="shared" si="1531"/>
        <v>3</v>
      </c>
      <c r="X4370" s="59"/>
      <c r="Y4370" s="59"/>
      <c r="Z4370" s="59" t="s">
        <v>67</v>
      </c>
      <c r="AA4370" s="63" t="s">
        <v>5035</v>
      </c>
    </row>
    <row r="4371" spans="1:27" ht="16.5" customHeight="1" x14ac:dyDescent="0.3">
      <c r="A4371" s="22" t="b">
        <f t="shared" si="1511"/>
        <v>0</v>
      </c>
      <c r="B4371" s="22" t="b">
        <f t="shared" si="1512"/>
        <v>0</v>
      </c>
      <c r="C4371" s="22" t="b">
        <f t="shared" si="1513"/>
        <v>0</v>
      </c>
      <c r="D4371" s="22" t="b">
        <f t="shared" si="1514"/>
        <v>0</v>
      </c>
      <c r="E4371" s="22" t="b">
        <f t="shared" si="1515"/>
        <v>0</v>
      </c>
      <c r="F4371" s="52" t="b">
        <f t="shared" si="1516"/>
        <v>0</v>
      </c>
      <c r="G4371" s="22" t="b">
        <f t="shared" si="1517"/>
        <v>0</v>
      </c>
      <c r="H4371" s="22" t="b">
        <f t="shared" si="1518"/>
        <v>0</v>
      </c>
      <c r="I4371" s="22" t="b">
        <f t="shared" si="1519"/>
        <v>0</v>
      </c>
      <c r="J4371" s="22" t="b">
        <f t="shared" si="1520"/>
        <v>0</v>
      </c>
      <c r="K4371" s="3" t="str">
        <f t="shared" si="1521"/>
        <v/>
      </c>
      <c r="L4371" s="3" t="str">
        <f t="shared" si="1522"/>
        <v/>
      </c>
      <c r="M4371" s="3" t="str">
        <f t="shared" si="1523"/>
        <v/>
      </c>
      <c r="N4371" s="54" t="str">
        <f t="shared" si="1524"/>
        <v/>
      </c>
      <c r="O4371" s="3" t="str">
        <f t="shared" si="1525"/>
        <v/>
      </c>
      <c r="P4371" s="19" t="str">
        <f t="shared" si="1526"/>
        <v/>
      </c>
      <c r="Q4371" s="23" t="e">
        <f>_xlfn.XLOOKUP(R4371,summary!C1759:C1795,summary!B1759:B1795)</f>
        <v>#N/A</v>
      </c>
      <c r="R4371" s="24" t="str">
        <f t="shared" si="1532"/>
        <v>서농동</v>
      </c>
      <c r="S4371" s="24" t="str">
        <f t="shared" si="1527"/>
        <v>서천11통</v>
      </c>
      <c r="T4371" s="24" t="str">
        <f t="shared" si="1528"/>
        <v>(서천동)</v>
      </c>
      <c r="U4371" s="24" t="str">
        <f t="shared" si="1529"/>
        <v>서천</v>
      </c>
      <c r="V4371" s="25">
        <f t="shared" si="1530"/>
        <v>11</v>
      </c>
      <c r="W4371" s="25">
        <f t="shared" si="1531"/>
        <v>4</v>
      </c>
      <c r="X4371" s="59"/>
      <c r="Y4371" s="59"/>
      <c r="Z4371" s="59" t="s">
        <v>73</v>
      </c>
      <c r="AA4371" s="63" t="s">
        <v>5036</v>
      </c>
    </row>
    <row r="4372" spans="1:27" ht="16.5" customHeight="1" x14ac:dyDescent="0.3">
      <c r="A4372" s="22" t="b">
        <f t="shared" si="1511"/>
        <v>0</v>
      </c>
      <c r="B4372" s="22" t="b">
        <f t="shared" si="1512"/>
        <v>0</v>
      </c>
      <c r="C4372" s="22" t="b">
        <f t="shared" si="1513"/>
        <v>0</v>
      </c>
      <c r="D4372" s="22" t="b">
        <f t="shared" si="1514"/>
        <v>0</v>
      </c>
      <c r="E4372" s="22" t="b">
        <f t="shared" si="1515"/>
        <v>0</v>
      </c>
      <c r="F4372" s="52" t="b">
        <f t="shared" si="1516"/>
        <v>0</v>
      </c>
      <c r="G4372" s="22" t="b">
        <f t="shared" si="1517"/>
        <v>0</v>
      </c>
      <c r="H4372" s="22" t="b">
        <f t="shared" si="1518"/>
        <v>0</v>
      </c>
      <c r="I4372" s="22" t="b">
        <f t="shared" si="1519"/>
        <v>0</v>
      </c>
      <c r="J4372" s="22" t="b">
        <f t="shared" si="1520"/>
        <v>0</v>
      </c>
      <c r="K4372" s="3" t="str">
        <f t="shared" si="1521"/>
        <v/>
      </c>
      <c r="L4372" s="3" t="str">
        <f t="shared" si="1522"/>
        <v/>
      </c>
      <c r="M4372" s="3" t="str">
        <f t="shared" si="1523"/>
        <v/>
      </c>
      <c r="N4372" s="54" t="str">
        <f t="shared" si="1524"/>
        <v/>
      </c>
      <c r="O4372" s="3" t="str">
        <f t="shared" si="1525"/>
        <v/>
      </c>
      <c r="P4372" s="19" t="str">
        <f t="shared" si="1526"/>
        <v/>
      </c>
      <c r="Q4372" s="23" t="e">
        <f>_xlfn.XLOOKUP(R4372,summary!C1760:C1796,summary!B1760:B1796)</f>
        <v>#N/A</v>
      </c>
      <c r="R4372" s="24" t="str">
        <f t="shared" si="1532"/>
        <v>서농동</v>
      </c>
      <c r="S4372" s="24" t="str">
        <f t="shared" si="1527"/>
        <v>서천11통</v>
      </c>
      <c r="T4372" s="24" t="str">
        <f t="shared" si="1528"/>
        <v>(서천동)</v>
      </c>
      <c r="U4372" s="24" t="str">
        <f t="shared" si="1529"/>
        <v>서천</v>
      </c>
      <c r="V4372" s="25">
        <f t="shared" si="1530"/>
        <v>11</v>
      </c>
      <c r="W4372" s="25">
        <f t="shared" si="1531"/>
        <v>5</v>
      </c>
      <c r="X4372" s="59"/>
      <c r="Y4372" s="59"/>
      <c r="Z4372" s="59" t="s">
        <v>87</v>
      </c>
      <c r="AA4372" s="63" t="s">
        <v>5037</v>
      </c>
    </row>
    <row r="4373" spans="1:27" ht="16.5" customHeight="1" x14ac:dyDescent="0.3">
      <c r="A4373" s="22" t="b">
        <f t="shared" ref="A4373:A4436" si="1533">LEN(Y4373)&gt;0</f>
        <v>0</v>
      </c>
      <c r="B4373" s="22" t="b">
        <f t="shared" ref="B4373:B4436" si="1534">LEFT(Y4373)="("</f>
        <v>0</v>
      </c>
      <c r="C4373" s="22" t="b">
        <f t="shared" ref="C4373:C4436" si="1535">RIGHT(Y4373)=")"</f>
        <v>0</v>
      </c>
      <c r="D4373" s="22" t="b">
        <f t="shared" ref="D4373:D4436" si="1536">AND(B4373,C4373)</f>
        <v>0</v>
      </c>
      <c r="E4373" s="22" t="b">
        <f t="shared" ref="E4373:E4436" si="1537">OR(B4373,C4373)</f>
        <v>0</v>
      </c>
      <c r="F4373" s="52" t="b">
        <f t="shared" ref="F4373:F4436" si="1538">_xlfn.XOR(B4373,C4373)</f>
        <v>0</v>
      </c>
      <c r="G4373" s="22" t="b">
        <f t="shared" ref="G4373:G4436" si="1539">AND(B4373,F4373)</f>
        <v>0</v>
      </c>
      <c r="H4373" s="22" t="b">
        <f t="shared" ref="H4373:H4436" si="1540">AND(C4373,$F4373)</f>
        <v>0</v>
      </c>
      <c r="I4373" s="22" t="b">
        <f t="shared" ref="I4373:I4436" si="1541">IF(G4373,G4373,IF(H4372,FALSE,I4372))</f>
        <v>0</v>
      </c>
      <c r="J4373" s="22" t="b">
        <f t="shared" ref="J4373:J4436" si="1542">AND(A4373,NOT(B4373),NOT(I4373))</f>
        <v>0</v>
      </c>
      <c r="K4373" s="3" t="str">
        <f t="shared" ref="K4373:K4436" si="1543">IF(AND(J4373,RIGHT(Y4373)="통"),Y4373,"")</f>
        <v/>
      </c>
      <c r="L4373" s="3" t="str">
        <f t="shared" ref="L4373:L4436" si="1544">RIGHT(SUBSTITUTE(K4373,"통",""),2)</f>
        <v/>
      </c>
      <c r="M4373" s="3" t="str">
        <f t="shared" ref="M4373:M4436" si="1545">IF(LEN(L4373)=0,"",IF(CODE(L4373)&lt;60,VALUE(L4373),VALUE(RIGHT(L4373))))</f>
        <v/>
      </c>
      <c r="N4373" s="54" t="str">
        <f t="shared" ref="N4373:N4436" si="1546">SUBSTITUTE(K4373,_xlfn.CONCAT(M4373,"통"),"")</f>
        <v/>
      </c>
      <c r="O4373" s="3" t="str">
        <f t="shared" ref="O4373:O4436" si="1547">IF(I4373,IF(I4374,CONCATENATE(Y4373,O4374),Y4373),"")</f>
        <v/>
      </c>
      <c r="P4373" s="19" t="str">
        <f t="shared" ref="P4373:P4436" si="1548">IF(G4373,O4373,IF(D4373,Y4373,""))</f>
        <v/>
      </c>
      <c r="Q4373" s="23" t="e">
        <f>_xlfn.XLOOKUP(R4373,summary!C1761:C1797,summary!B1761:B1797)</f>
        <v>#N/A</v>
      </c>
      <c r="R4373" s="24" t="str">
        <f t="shared" si="1532"/>
        <v>서농동</v>
      </c>
      <c r="S4373" s="24" t="str">
        <f t="shared" ref="S4373:S4436" si="1549">IF(J4373,Y4373,S4372)</f>
        <v>서천11통</v>
      </c>
      <c r="T4373" s="24" t="str">
        <f t="shared" ref="T4373:T4436" si="1550">IF(J4373,P4374,T4372)</f>
        <v>(서천동)</v>
      </c>
      <c r="U4373" s="24" t="str">
        <f t="shared" ref="U4373:U4436" si="1551">IF($J4373,N4373,U4372)</f>
        <v>서천</v>
      </c>
      <c r="V4373" s="25">
        <f t="shared" ref="V4373:V4436" si="1552">IF(J4373,M4373,V4372)</f>
        <v>11</v>
      </c>
      <c r="W4373" s="25">
        <f t="shared" ref="W4373:W4436" si="1553">IF(ISBLANK(Z4373),"",IF(LEN(TRIM(Z4373))&lt;4,VALUE(SUBSTITUTE(TRIM(Z4373),"반","")),""))</f>
        <v>6</v>
      </c>
      <c r="X4373" s="59"/>
      <c r="Y4373" s="59"/>
      <c r="Z4373" s="59" t="s">
        <v>89</v>
      </c>
      <c r="AA4373" s="63" t="s">
        <v>5038</v>
      </c>
    </row>
    <row r="4374" spans="1:27" ht="16.5" customHeight="1" x14ac:dyDescent="0.3">
      <c r="A4374" s="22" t="b">
        <f t="shared" si="1533"/>
        <v>0</v>
      </c>
      <c r="B4374" s="22" t="b">
        <f t="shared" si="1534"/>
        <v>0</v>
      </c>
      <c r="C4374" s="22" t="b">
        <f t="shared" si="1535"/>
        <v>0</v>
      </c>
      <c r="D4374" s="22" t="b">
        <f t="shared" si="1536"/>
        <v>0</v>
      </c>
      <c r="E4374" s="22" t="b">
        <f t="shared" si="1537"/>
        <v>0</v>
      </c>
      <c r="F4374" s="52" t="b">
        <f t="shared" si="1538"/>
        <v>0</v>
      </c>
      <c r="G4374" s="22" t="b">
        <f t="shared" si="1539"/>
        <v>0</v>
      </c>
      <c r="H4374" s="22" t="b">
        <f t="shared" si="1540"/>
        <v>0</v>
      </c>
      <c r="I4374" s="22" t="b">
        <f t="shared" si="1541"/>
        <v>0</v>
      </c>
      <c r="J4374" s="22" t="b">
        <f t="shared" si="1542"/>
        <v>0</v>
      </c>
      <c r="K4374" s="3" t="str">
        <f t="shared" si="1543"/>
        <v/>
      </c>
      <c r="L4374" s="3" t="str">
        <f t="shared" si="1544"/>
        <v/>
      </c>
      <c r="M4374" s="3" t="str">
        <f t="shared" si="1545"/>
        <v/>
      </c>
      <c r="N4374" s="54" t="str">
        <f t="shared" si="1546"/>
        <v/>
      </c>
      <c r="O4374" s="3" t="str">
        <f t="shared" si="1547"/>
        <v/>
      </c>
      <c r="P4374" s="19" t="str">
        <f t="shared" si="1548"/>
        <v/>
      </c>
      <c r="Q4374" s="23" t="e">
        <f>_xlfn.XLOOKUP(R4374,summary!C1762:C1798,summary!B1762:B1798)</f>
        <v>#N/A</v>
      </c>
      <c r="R4374" s="24" t="str">
        <f t="shared" si="1532"/>
        <v>서농동</v>
      </c>
      <c r="S4374" s="24" t="str">
        <f t="shared" si="1549"/>
        <v>서천11통</v>
      </c>
      <c r="T4374" s="24" t="str">
        <f t="shared" si="1550"/>
        <v>(서천동)</v>
      </c>
      <c r="U4374" s="24" t="str">
        <f t="shared" si="1551"/>
        <v>서천</v>
      </c>
      <c r="V4374" s="25">
        <f t="shared" si="1552"/>
        <v>11</v>
      </c>
      <c r="W4374" s="25">
        <f t="shared" si="1553"/>
        <v>7</v>
      </c>
      <c r="X4374" s="59"/>
      <c r="Y4374" s="59"/>
      <c r="Z4374" s="59" t="s">
        <v>91</v>
      </c>
      <c r="AA4374" s="63" t="s">
        <v>5039</v>
      </c>
    </row>
    <row r="4375" spans="1:27" ht="16.5" customHeight="1" x14ac:dyDescent="0.3">
      <c r="A4375" s="22" t="b">
        <f t="shared" si="1533"/>
        <v>1</v>
      </c>
      <c r="B4375" s="22" t="b">
        <f t="shared" si="1534"/>
        <v>0</v>
      </c>
      <c r="C4375" s="22" t="b">
        <f t="shared" si="1535"/>
        <v>0</v>
      </c>
      <c r="D4375" s="22" t="b">
        <f t="shared" si="1536"/>
        <v>0</v>
      </c>
      <c r="E4375" s="22" t="b">
        <f t="shared" si="1537"/>
        <v>0</v>
      </c>
      <c r="F4375" s="52" t="b">
        <f t="shared" si="1538"/>
        <v>0</v>
      </c>
      <c r="G4375" s="22" t="b">
        <f t="shared" si="1539"/>
        <v>0</v>
      </c>
      <c r="H4375" s="22" t="b">
        <f t="shared" si="1540"/>
        <v>0</v>
      </c>
      <c r="I4375" s="22" t="b">
        <f t="shared" si="1541"/>
        <v>0</v>
      </c>
      <c r="J4375" s="22" t="b">
        <f t="shared" si="1542"/>
        <v>1</v>
      </c>
      <c r="K4375" s="3" t="str">
        <f t="shared" si="1543"/>
        <v>서천12통</v>
      </c>
      <c r="L4375" s="3" t="str">
        <f t="shared" si="1544"/>
        <v>12</v>
      </c>
      <c r="M4375" s="3">
        <f t="shared" si="1545"/>
        <v>12</v>
      </c>
      <c r="N4375" s="54" t="str">
        <f t="shared" si="1546"/>
        <v>서천</v>
      </c>
      <c r="O4375" s="3" t="str">
        <f t="shared" si="1547"/>
        <v/>
      </c>
      <c r="P4375" s="19" t="str">
        <f t="shared" si="1548"/>
        <v/>
      </c>
      <c r="Q4375" s="23" t="e">
        <f>_xlfn.XLOOKUP(R4375,summary!C1763:C1799,summary!B1763:B1799)</f>
        <v>#N/A</v>
      </c>
      <c r="R4375" s="24" t="str">
        <f t="shared" si="1532"/>
        <v>서농동</v>
      </c>
      <c r="S4375" s="24" t="str">
        <f t="shared" si="1549"/>
        <v>서천12통</v>
      </c>
      <c r="T4375" s="24" t="str">
        <f t="shared" si="1550"/>
        <v>(서천동)</v>
      </c>
      <c r="U4375" s="24" t="str">
        <f t="shared" si="1551"/>
        <v>서천</v>
      </c>
      <c r="V4375" s="25">
        <f t="shared" si="1552"/>
        <v>12</v>
      </c>
      <c r="W4375" s="25">
        <f t="shared" si="1553"/>
        <v>1</v>
      </c>
      <c r="X4375" s="59"/>
      <c r="Y4375" s="59" t="s">
        <v>5040</v>
      </c>
      <c r="Z4375" s="59" t="s">
        <v>63</v>
      </c>
      <c r="AA4375" s="63" t="s">
        <v>5041</v>
      </c>
    </row>
    <row r="4376" spans="1:27" ht="16.5" customHeight="1" x14ac:dyDescent="0.3">
      <c r="A4376" s="22" t="b">
        <f t="shared" si="1533"/>
        <v>1</v>
      </c>
      <c r="B4376" s="22" t="b">
        <f t="shared" si="1534"/>
        <v>1</v>
      </c>
      <c r="C4376" s="22" t="b">
        <f t="shared" si="1535"/>
        <v>1</v>
      </c>
      <c r="D4376" s="22" t="b">
        <f t="shared" si="1536"/>
        <v>1</v>
      </c>
      <c r="E4376" s="22" t="b">
        <f t="shared" si="1537"/>
        <v>1</v>
      </c>
      <c r="F4376" s="52" t="b">
        <f t="shared" si="1538"/>
        <v>0</v>
      </c>
      <c r="G4376" s="22" t="b">
        <f t="shared" si="1539"/>
        <v>0</v>
      </c>
      <c r="H4376" s="22" t="b">
        <f t="shared" si="1540"/>
        <v>0</v>
      </c>
      <c r="I4376" s="22" t="b">
        <f t="shared" si="1541"/>
        <v>0</v>
      </c>
      <c r="J4376" s="22" t="b">
        <f t="shared" si="1542"/>
        <v>0</v>
      </c>
      <c r="K4376" s="3" t="str">
        <f t="shared" si="1543"/>
        <v/>
      </c>
      <c r="L4376" s="3" t="str">
        <f t="shared" si="1544"/>
        <v/>
      </c>
      <c r="M4376" s="3" t="str">
        <f t="shared" si="1545"/>
        <v/>
      </c>
      <c r="N4376" s="54" t="str">
        <f t="shared" si="1546"/>
        <v/>
      </c>
      <c r="O4376" s="3" t="str">
        <f t="shared" si="1547"/>
        <v/>
      </c>
      <c r="P4376" s="19" t="str">
        <f t="shared" si="1548"/>
        <v>(서천동)</v>
      </c>
      <c r="Q4376" s="23" t="e">
        <f>_xlfn.XLOOKUP(R4376,summary!C1764:C1800,summary!B1764:B1800)</f>
        <v>#N/A</v>
      </c>
      <c r="R4376" s="24" t="str">
        <f t="shared" si="1532"/>
        <v>서농동</v>
      </c>
      <c r="S4376" s="24" t="str">
        <f t="shared" si="1549"/>
        <v>서천12통</v>
      </c>
      <c r="T4376" s="24" t="str">
        <f t="shared" si="1550"/>
        <v>(서천동)</v>
      </c>
      <c r="U4376" s="24" t="str">
        <f t="shared" si="1551"/>
        <v>서천</v>
      </c>
      <c r="V4376" s="25">
        <f t="shared" si="1552"/>
        <v>12</v>
      </c>
      <c r="W4376" s="25">
        <f t="shared" si="1553"/>
        <v>2</v>
      </c>
      <c r="X4376" s="59"/>
      <c r="Y4376" s="59" t="s">
        <v>4960</v>
      </c>
      <c r="Z4376" s="59" t="s">
        <v>65</v>
      </c>
      <c r="AA4376" s="63" t="s">
        <v>5042</v>
      </c>
    </row>
    <row r="4377" spans="1:27" ht="16.5" customHeight="1" x14ac:dyDescent="0.3">
      <c r="A4377" s="22" t="b">
        <f t="shared" si="1533"/>
        <v>0</v>
      </c>
      <c r="B4377" s="22" t="b">
        <f t="shared" si="1534"/>
        <v>0</v>
      </c>
      <c r="C4377" s="22" t="b">
        <f t="shared" si="1535"/>
        <v>0</v>
      </c>
      <c r="D4377" s="22" t="b">
        <f t="shared" si="1536"/>
        <v>0</v>
      </c>
      <c r="E4377" s="22" t="b">
        <f t="shared" si="1537"/>
        <v>0</v>
      </c>
      <c r="F4377" s="52" t="b">
        <f t="shared" si="1538"/>
        <v>0</v>
      </c>
      <c r="G4377" s="22" t="b">
        <f t="shared" si="1539"/>
        <v>0</v>
      </c>
      <c r="H4377" s="22" t="b">
        <f t="shared" si="1540"/>
        <v>0</v>
      </c>
      <c r="I4377" s="22" t="b">
        <f t="shared" si="1541"/>
        <v>0</v>
      </c>
      <c r="J4377" s="22" t="b">
        <f t="shared" si="1542"/>
        <v>0</v>
      </c>
      <c r="K4377" s="3" t="str">
        <f t="shared" si="1543"/>
        <v/>
      </c>
      <c r="L4377" s="3" t="str">
        <f t="shared" si="1544"/>
        <v/>
      </c>
      <c r="M4377" s="3" t="str">
        <f t="shared" si="1545"/>
        <v/>
      </c>
      <c r="N4377" s="54" t="str">
        <f t="shared" si="1546"/>
        <v/>
      </c>
      <c r="O4377" s="3" t="str">
        <f t="shared" si="1547"/>
        <v/>
      </c>
      <c r="P4377" s="19" t="str">
        <f t="shared" si="1548"/>
        <v/>
      </c>
      <c r="Q4377" s="23" t="e">
        <f>_xlfn.XLOOKUP(R4377,summary!C1765:C1801,summary!B1765:B1801)</f>
        <v>#N/A</v>
      </c>
      <c r="R4377" s="24" t="str">
        <f t="shared" si="1532"/>
        <v>서농동</v>
      </c>
      <c r="S4377" s="24" t="str">
        <f t="shared" si="1549"/>
        <v>서천12통</v>
      </c>
      <c r="T4377" s="24" t="str">
        <f t="shared" si="1550"/>
        <v>(서천동)</v>
      </c>
      <c r="U4377" s="24" t="str">
        <f t="shared" si="1551"/>
        <v>서천</v>
      </c>
      <c r="V4377" s="25">
        <f t="shared" si="1552"/>
        <v>12</v>
      </c>
      <c r="W4377" s="25">
        <f t="shared" si="1553"/>
        <v>3</v>
      </c>
      <c r="X4377" s="59"/>
      <c r="Y4377" s="59"/>
      <c r="Z4377" s="59" t="s">
        <v>67</v>
      </c>
      <c r="AA4377" s="63" t="s">
        <v>5043</v>
      </c>
    </row>
    <row r="4378" spans="1:27" ht="16.5" customHeight="1" x14ac:dyDescent="0.3">
      <c r="A4378" s="22" t="b">
        <f t="shared" si="1533"/>
        <v>0</v>
      </c>
      <c r="B4378" s="22" t="b">
        <f t="shared" si="1534"/>
        <v>0</v>
      </c>
      <c r="C4378" s="22" t="b">
        <f t="shared" si="1535"/>
        <v>0</v>
      </c>
      <c r="D4378" s="22" t="b">
        <f t="shared" si="1536"/>
        <v>0</v>
      </c>
      <c r="E4378" s="22" t="b">
        <f t="shared" si="1537"/>
        <v>0</v>
      </c>
      <c r="F4378" s="52" t="b">
        <f t="shared" si="1538"/>
        <v>0</v>
      </c>
      <c r="G4378" s="22" t="b">
        <f t="shared" si="1539"/>
        <v>0</v>
      </c>
      <c r="H4378" s="22" t="b">
        <f t="shared" si="1540"/>
        <v>0</v>
      </c>
      <c r="I4378" s="22" t="b">
        <f t="shared" si="1541"/>
        <v>0</v>
      </c>
      <c r="J4378" s="22" t="b">
        <f t="shared" si="1542"/>
        <v>0</v>
      </c>
      <c r="K4378" s="3" t="str">
        <f t="shared" si="1543"/>
        <v/>
      </c>
      <c r="L4378" s="3" t="str">
        <f t="shared" si="1544"/>
        <v/>
      </c>
      <c r="M4378" s="3" t="str">
        <f t="shared" si="1545"/>
        <v/>
      </c>
      <c r="N4378" s="54" t="str">
        <f t="shared" si="1546"/>
        <v/>
      </c>
      <c r="O4378" s="3" t="str">
        <f t="shared" si="1547"/>
        <v/>
      </c>
      <c r="P4378" s="19" t="str">
        <f t="shared" si="1548"/>
        <v/>
      </c>
      <c r="Q4378" s="23" t="e">
        <f>_xlfn.XLOOKUP(R4378,summary!C1766:C1802,summary!B1766:B1802)</f>
        <v>#N/A</v>
      </c>
      <c r="R4378" s="24" t="str">
        <f t="shared" si="1532"/>
        <v>서농동</v>
      </c>
      <c r="S4378" s="24" t="str">
        <f t="shared" si="1549"/>
        <v>서천12통</v>
      </c>
      <c r="T4378" s="24" t="str">
        <f t="shared" si="1550"/>
        <v>(서천동)</v>
      </c>
      <c r="U4378" s="24" t="str">
        <f t="shared" si="1551"/>
        <v>서천</v>
      </c>
      <c r="V4378" s="25">
        <f t="shared" si="1552"/>
        <v>12</v>
      </c>
      <c r="W4378" s="25">
        <f t="shared" si="1553"/>
        <v>4</v>
      </c>
      <c r="X4378" s="59"/>
      <c r="Y4378" s="59"/>
      <c r="Z4378" s="59" t="s">
        <v>73</v>
      </c>
      <c r="AA4378" s="63" t="s">
        <v>5044</v>
      </c>
    </row>
    <row r="4379" spans="1:27" ht="16.5" customHeight="1" x14ac:dyDescent="0.3">
      <c r="A4379" s="22" t="b">
        <f t="shared" si="1533"/>
        <v>0</v>
      </c>
      <c r="B4379" s="22" t="b">
        <f t="shared" si="1534"/>
        <v>0</v>
      </c>
      <c r="C4379" s="22" t="b">
        <f t="shared" si="1535"/>
        <v>0</v>
      </c>
      <c r="D4379" s="22" t="b">
        <f t="shared" si="1536"/>
        <v>0</v>
      </c>
      <c r="E4379" s="22" t="b">
        <f t="shared" si="1537"/>
        <v>0</v>
      </c>
      <c r="F4379" s="52" t="b">
        <f t="shared" si="1538"/>
        <v>0</v>
      </c>
      <c r="G4379" s="22" t="b">
        <f t="shared" si="1539"/>
        <v>0</v>
      </c>
      <c r="H4379" s="22" t="b">
        <f t="shared" si="1540"/>
        <v>0</v>
      </c>
      <c r="I4379" s="22" t="b">
        <f t="shared" si="1541"/>
        <v>0</v>
      </c>
      <c r="J4379" s="22" t="b">
        <f t="shared" si="1542"/>
        <v>0</v>
      </c>
      <c r="K4379" s="3" t="str">
        <f t="shared" si="1543"/>
        <v/>
      </c>
      <c r="L4379" s="3" t="str">
        <f t="shared" si="1544"/>
        <v/>
      </c>
      <c r="M4379" s="3" t="str">
        <f t="shared" si="1545"/>
        <v/>
      </c>
      <c r="N4379" s="54" t="str">
        <f t="shared" si="1546"/>
        <v/>
      </c>
      <c r="O4379" s="3" t="str">
        <f t="shared" si="1547"/>
        <v/>
      </c>
      <c r="P4379" s="19" t="str">
        <f t="shared" si="1548"/>
        <v/>
      </c>
      <c r="Q4379" s="23" t="e">
        <f>_xlfn.XLOOKUP(R4379,summary!C1767:C1803,summary!B1767:B1803)</f>
        <v>#N/A</v>
      </c>
      <c r="R4379" s="24" t="str">
        <f t="shared" si="1532"/>
        <v>서농동</v>
      </c>
      <c r="S4379" s="24" t="str">
        <f t="shared" si="1549"/>
        <v>서천12통</v>
      </c>
      <c r="T4379" s="24" t="str">
        <f t="shared" si="1550"/>
        <v>(서천동)</v>
      </c>
      <c r="U4379" s="24" t="str">
        <f t="shared" si="1551"/>
        <v>서천</v>
      </c>
      <c r="V4379" s="25">
        <f t="shared" si="1552"/>
        <v>12</v>
      </c>
      <c r="W4379" s="25">
        <f t="shared" si="1553"/>
        <v>5</v>
      </c>
      <c r="X4379" s="59"/>
      <c r="Y4379" s="59"/>
      <c r="Z4379" s="59" t="s">
        <v>87</v>
      </c>
      <c r="AA4379" s="63" t="s">
        <v>5045</v>
      </c>
    </row>
    <row r="4380" spans="1:27" ht="16.5" customHeight="1" x14ac:dyDescent="0.3">
      <c r="A4380" s="22" t="b">
        <f t="shared" si="1533"/>
        <v>0</v>
      </c>
      <c r="B4380" s="22" t="b">
        <f t="shared" si="1534"/>
        <v>0</v>
      </c>
      <c r="C4380" s="22" t="b">
        <f t="shared" si="1535"/>
        <v>0</v>
      </c>
      <c r="D4380" s="22" t="b">
        <f t="shared" si="1536"/>
        <v>0</v>
      </c>
      <c r="E4380" s="22" t="b">
        <f t="shared" si="1537"/>
        <v>0</v>
      </c>
      <c r="F4380" s="52" t="b">
        <f t="shared" si="1538"/>
        <v>0</v>
      </c>
      <c r="G4380" s="22" t="b">
        <f t="shared" si="1539"/>
        <v>0</v>
      </c>
      <c r="H4380" s="22" t="b">
        <f t="shared" si="1540"/>
        <v>0</v>
      </c>
      <c r="I4380" s="22" t="b">
        <f t="shared" si="1541"/>
        <v>0</v>
      </c>
      <c r="J4380" s="22" t="b">
        <f t="shared" si="1542"/>
        <v>0</v>
      </c>
      <c r="K4380" s="3" t="str">
        <f t="shared" si="1543"/>
        <v/>
      </c>
      <c r="L4380" s="3" t="str">
        <f t="shared" si="1544"/>
        <v/>
      </c>
      <c r="M4380" s="3" t="str">
        <f t="shared" si="1545"/>
        <v/>
      </c>
      <c r="N4380" s="54" t="str">
        <f t="shared" si="1546"/>
        <v/>
      </c>
      <c r="O4380" s="3" t="str">
        <f t="shared" si="1547"/>
        <v/>
      </c>
      <c r="P4380" s="19" t="str">
        <f t="shared" si="1548"/>
        <v/>
      </c>
      <c r="Q4380" s="23" t="e">
        <f>_xlfn.XLOOKUP(R4380,summary!C1768:C1804,summary!B1768:B1804)</f>
        <v>#N/A</v>
      </c>
      <c r="R4380" s="24" t="str">
        <f t="shared" si="1532"/>
        <v>서농동</v>
      </c>
      <c r="S4380" s="24" t="str">
        <f t="shared" si="1549"/>
        <v>서천12통</v>
      </c>
      <c r="T4380" s="24" t="str">
        <f t="shared" si="1550"/>
        <v>(서천동)</v>
      </c>
      <c r="U4380" s="24" t="str">
        <f t="shared" si="1551"/>
        <v>서천</v>
      </c>
      <c r="V4380" s="25">
        <f t="shared" si="1552"/>
        <v>12</v>
      </c>
      <c r="W4380" s="25">
        <f t="shared" si="1553"/>
        <v>6</v>
      </c>
      <c r="X4380" s="59"/>
      <c r="Y4380" s="59"/>
      <c r="Z4380" s="59" t="s">
        <v>89</v>
      </c>
      <c r="AA4380" s="63" t="s">
        <v>5046</v>
      </c>
    </row>
    <row r="4381" spans="1:27" ht="16.5" customHeight="1" x14ac:dyDescent="0.3">
      <c r="A4381" s="22" t="b">
        <f t="shared" si="1533"/>
        <v>1</v>
      </c>
      <c r="B4381" s="22" t="b">
        <f t="shared" si="1534"/>
        <v>0</v>
      </c>
      <c r="C4381" s="22" t="b">
        <f t="shared" si="1535"/>
        <v>0</v>
      </c>
      <c r="D4381" s="22" t="b">
        <f t="shared" si="1536"/>
        <v>0</v>
      </c>
      <c r="E4381" s="22" t="b">
        <f t="shared" si="1537"/>
        <v>0</v>
      </c>
      <c r="F4381" s="52" t="b">
        <f t="shared" si="1538"/>
        <v>0</v>
      </c>
      <c r="G4381" s="22" t="b">
        <f t="shared" si="1539"/>
        <v>0</v>
      </c>
      <c r="H4381" s="22" t="b">
        <f t="shared" si="1540"/>
        <v>0</v>
      </c>
      <c r="I4381" s="22" t="b">
        <f t="shared" si="1541"/>
        <v>0</v>
      </c>
      <c r="J4381" s="22" t="b">
        <f t="shared" si="1542"/>
        <v>1</v>
      </c>
      <c r="K4381" s="3" t="str">
        <f t="shared" si="1543"/>
        <v>서천13통</v>
      </c>
      <c r="L4381" s="3" t="str">
        <f t="shared" si="1544"/>
        <v>13</v>
      </c>
      <c r="M4381" s="3">
        <f t="shared" si="1545"/>
        <v>13</v>
      </c>
      <c r="N4381" s="54" t="str">
        <f t="shared" si="1546"/>
        <v>서천</v>
      </c>
      <c r="O4381" s="3" t="str">
        <f t="shared" si="1547"/>
        <v/>
      </c>
      <c r="P4381" s="19" t="str">
        <f t="shared" si="1548"/>
        <v/>
      </c>
      <c r="Q4381" s="23" t="e">
        <f>_xlfn.XLOOKUP(R4381,summary!C1769:C1805,summary!B1769:B1805)</f>
        <v>#N/A</v>
      </c>
      <c r="R4381" s="24" t="str">
        <f t="shared" si="1532"/>
        <v>서농동</v>
      </c>
      <c r="S4381" s="24" t="str">
        <f t="shared" si="1549"/>
        <v>서천13통</v>
      </c>
      <c r="T4381" s="24" t="str">
        <f t="shared" si="1550"/>
        <v>(서천동)</v>
      </c>
      <c r="U4381" s="24" t="str">
        <f t="shared" si="1551"/>
        <v>서천</v>
      </c>
      <c r="V4381" s="25">
        <f t="shared" si="1552"/>
        <v>13</v>
      </c>
      <c r="W4381" s="25">
        <f t="shared" si="1553"/>
        <v>1</v>
      </c>
      <c r="X4381" s="59"/>
      <c r="Y4381" s="59" t="s">
        <v>5047</v>
      </c>
      <c r="Z4381" s="59" t="s">
        <v>63</v>
      </c>
      <c r="AA4381" s="63" t="s">
        <v>5048</v>
      </c>
    </row>
    <row r="4382" spans="1:27" ht="16.5" customHeight="1" x14ac:dyDescent="0.3">
      <c r="A4382" s="22" t="b">
        <f t="shared" si="1533"/>
        <v>1</v>
      </c>
      <c r="B4382" s="22" t="b">
        <f t="shared" si="1534"/>
        <v>1</v>
      </c>
      <c r="C4382" s="22" t="b">
        <f t="shared" si="1535"/>
        <v>1</v>
      </c>
      <c r="D4382" s="22" t="b">
        <f t="shared" si="1536"/>
        <v>1</v>
      </c>
      <c r="E4382" s="22" t="b">
        <f t="shared" si="1537"/>
        <v>1</v>
      </c>
      <c r="F4382" s="52" t="b">
        <f t="shared" si="1538"/>
        <v>0</v>
      </c>
      <c r="G4382" s="22" t="b">
        <f t="shared" si="1539"/>
        <v>0</v>
      </c>
      <c r="H4382" s="22" t="b">
        <f t="shared" si="1540"/>
        <v>0</v>
      </c>
      <c r="I4382" s="22" t="b">
        <f t="shared" si="1541"/>
        <v>0</v>
      </c>
      <c r="J4382" s="22" t="b">
        <f t="shared" si="1542"/>
        <v>0</v>
      </c>
      <c r="K4382" s="3" t="str">
        <f t="shared" si="1543"/>
        <v/>
      </c>
      <c r="L4382" s="3" t="str">
        <f t="shared" si="1544"/>
        <v/>
      </c>
      <c r="M4382" s="3" t="str">
        <f t="shared" si="1545"/>
        <v/>
      </c>
      <c r="N4382" s="54" t="str">
        <f t="shared" si="1546"/>
        <v/>
      </c>
      <c r="O4382" s="3" t="str">
        <f t="shared" si="1547"/>
        <v/>
      </c>
      <c r="P4382" s="19" t="str">
        <f t="shared" si="1548"/>
        <v>(서천동)</v>
      </c>
      <c r="Q4382" s="23" t="e">
        <f>_xlfn.XLOOKUP(R4382,summary!C1770:C1806,summary!B1770:B1806)</f>
        <v>#N/A</v>
      </c>
      <c r="R4382" s="24" t="str">
        <f t="shared" si="1532"/>
        <v>서농동</v>
      </c>
      <c r="S4382" s="24" t="str">
        <f t="shared" si="1549"/>
        <v>서천13통</v>
      </c>
      <c r="T4382" s="24" t="str">
        <f t="shared" si="1550"/>
        <v>(서천동)</v>
      </c>
      <c r="U4382" s="24" t="str">
        <f t="shared" si="1551"/>
        <v>서천</v>
      </c>
      <c r="V4382" s="25">
        <f t="shared" si="1552"/>
        <v>13</v>
      </c>
      <c r="W4382" s="25">
        <f t="shared" si="1553"/>
        <v>2</v>
      </c>
      <c r="X4382" s="59"/>
      <c r="Y4382" s="59" t="s">
        <v>4960</v>
      </c>
      <c r="Z4382" s="59" t="s">
        <v>65</v>
      </c>
      <c r="AA4382" s="63" t="s">
        <v>5049</v>
      </c>
    </row>
    <row r="4383" spans="1:27" ht="16.5" customHeight="1" x14ac:dyDescent="0.3">
      <c r="A4383" s="22" t="b">
        <f t="shared" si="1533"/>
        <v>0</v>
      </c>
      <c r="B4383" s="22" t="b">
        <f t="shared" si="1534"/>
        <v>0</v>
      </c>
      <c r="C4383" s="22" t="b">
        <f t="shared" si="1535"/>
        <v>0</v>
      </c>
      <c r="D4383" s="22" t="b">
        <f t="shared" si="1536"/>
        <v>0</v>
      </c>
      <c r="E4383" s="22" t="b">
        <f t="shared" si="1537"/>
        <v>0</v>
      </c>
      <c r="F4383" s="52" t="b">
        <f t="shared" si="1538"/>
        <v>0</v>
      </c>
      <c r="G4383" s="22" t="b">
        <f t="shared" si="1539"/>
        <v>0</v>
      </c>
      <c r="H4383" s="22" t="b">
        <f t="shared" si="1540"/>
        <v>0</v>
      </c>
      <c r="I4383" s="22" t="b">
        <f t="shared" si="1541"/>
        <v>0</v>
      </c>
      <c r="J4383" s="22" t="b">
        <f t="shared" si="1542"/>
        <v>0</v>
      </c>
      <c r="K4383" s="3" t="str">
        <f t="shared" si="1543"/>
        <v/>
      </c>
      <c r="L4383" s="3" t="str">
        <f t="shared" si="1544"/>
        <v/>
      </c>
      <c r="M4383" s="3" t="str">
        <f t="shared" si="1545"/>
        <v/>
      </c>
      <c r="N4383" s="54" t="str">
        <f t="shared" si="1546"/>
        <v/>
      </c>
      <c r="O4383" s="3" t="str">
        <f t="shared" si="1547"/>
        <v/>
      </c>
      <c r="P4383" s="19" t="str">
        <f t="shared" si="1548"/>
        <v/>
      </c>
      <c r="Q4383" s="23" t="e">
        <f>_xlfn.XLOOKUP(R4383,summary!C1771:C1807,summary!B1771:B1807)</f>
        <v>#N/A</v>
      </c>
      <c r="R4383" s="24" t="str">
        <f t="shared" si="1532"/>
        <v>서농동</v>
      </c>
      <c r="S4383" s="24" t="str">
        <f t="shared" si="1549"/>
        <v>서천13통</v>
      </c>
      <c r="T4383" s="24" t="str">
        <f t="shared" si="1550"/>
        <v>(서천동)</v>
      </c>
      <c r="U4383" s="24" t="str">
        <f t="shared" si="1551"/>
        <v>서천</v>
      </c>
      <c r="V4383" s="25">
        <f t="shared" si="1552"/>
        <v>13</v>
      </c>
      <c r="W4383" s="25">
        <f t="shared" si="1553"/>
        <v>3</v>
      </c>
      <c r="X4383" s="59"/>
      <c r="Y4383" s="59"/>
      <c r="Z4383" s="59" t="s">
        <v>67</v>
      </c>
      <c r="AA4383" s="63" t="s">
        <v>5050</v>
      </c>
    </row>
    <row r="4384" spans="1:27" ht="16.5" customHeight="1" x14ac:dyDescent="0.3">
      <c r="A4384" s="22" t="b">
        <f t="shared" si="1533"/>
        <v>0</v>
      </c>
      <c r="B4384" s="22" t="b">
        <f t="shared" si="1534"/>
        <v>0</v>
      </c>
      <c r="C4384" s="22" t="b">
        <f t="shared" si="1535"/>
        <v>0</v>
      </c>
      <c r="D4384" s="22" t="b">
        <f t="shared" si="1536"/>
        <v>0</v>
      </c>
      <c r="E4384" s="22" t="b">
        <f t="shared" si="1537"/>
        <v>0</v>
      </c>
      <c r="F4384" s="52" t="b">
        <f t="shared" si="1538"/>
        <v>0</v>
      </c>
      <c r="G4384" s="22" t="b">
        <f t="shared" si="1539"/>
        <v>0</v>
      </c>
      <c r="H4384" s="22" t="b">
        <f t="shared" si="1540"/>
        <v>0</v>
      </c>
      <c r="I4384" s="22" t="b">
        <f t="shared" si="1541"/>
        <v>0</v>
      </c>
      <c r="J4384" s="22" t="b">
        <f t="shared" si="1542"/>
        <v>0</v>
      </c>
      <c r="K4384" s="3" t="str">
        <f t="shared" si="1543"/>
        <v/>
      </c>
      <c r="L4384" s="3" t="str">
        <f t="shared" si="1544"/>
        <v/>
      </c>
      <c r="M4384" s="3" t="str">
        <f t="shared" si="1545"/>
        <v/>
      </c>
      <c r="N4384" s="54" t="str">
        <f t="shared" si="1546"/>
        <v/>
      </c>
      <c r="O4384" s="3" t="str">
        <f t="shared" si="1547"/>
        <v/>
      </c>
      <c r="P4384" s="19" t="str">
        <f t="shared" si="1548"/>
        <v/>
      </c>
      <c r="Q4384" s="23" t="e">
        <f>_xlfn.XLOOKUP(R4384,summary!C1772:C1808,summary!B1772:B1808)</f>
        <v>#N/A</v>
      </c>
      <c r="R4384" s="24" t="str">
        <f t="shared" si="1532"/>
        <v>서농동</v>
      </c>
      <c r="S4384" s="24" t="str">
        <f t="shared" si="1549"/>
        <v>서천13통</v>
      </c>
      <c r="T4384" s="24" t="str">
        <f t="shared" si="1550"/>
        <v>(서천동)</v>
      </c>
      <c r="U4384" s="24" t="str">
        <f t="shared" si="1551"/>
        <v>서천</v>
      </c>
      <c r="V4384" s="25">
        <f t="shared" si="1552"/>
        <v>13</v>
      </c>
      <c r="W4384" s="25">
        <f t="shared" si="1553"/>
        <v>4</v>
      </c>
      <c r="X4384" s="59"/>
      <c r="Y4384" s="59"/>
      <c r="Z4384" s="59" t="s">
        <v>73</v>
      </c>
      <c r="AA4384" s="63" t="s">
        <v>5051</v>
      </c>
    </row>
    <row r="4385" spans="1:27" ht="16.5" customHeight="1" x14ac:dyDescent="0.3">
      <c r="A4385" s="22" t="b">
        <f t="shared" si="1533"/>
        <v>0</v>
      </c>
      <c r="B4385" s="22" t="b">
        <f t="shared" si="1534"/>
        <v>0</v>
      </c>
      <c r="C4385" s="22" t="b">
        <f t="shared" si="1535"/>
        <v>0</v>
      </c>
      <c r="D4385" s="22" t="b">
        <f t="shared" si="1536"/>
        <v>0</v>
      </c>
      <c r="E4385" s="22" t="b">
        <f t="shared" si="1537"/>
        <v>0</v>
      </c>
      <c r="F4385" s="52" t="b">
        <f t="shared" si="1538"/>
        <v>0</v>
      </c>
      <c r="G4385" s="22" t="b">
        <f t="shared" si="1539"/>
        <v>0</v>
      </c>
      <c r="H4385" s="22" t="b">
        <f t="shared" si="1540"/>
        <v>0</v>
      </c>
      <c r="I4385" s="22" t="b">
        <f t="shared" si="1541"/>
        <v>0</v>
      </c>
      <c r="J4385" s="22" t="b">
        <f t="shared" si="1542"/>
        <v>0</v>
      </c>
      <c r="K4385" s="3" t="str">
        <f t="shared" si="1543"/>
        <v/>
      </c>
      <c r="L4385" s="3" t="str">
        <f t="shared" si="1544"/>
        <v/>
      </c>
      <c r="M4385" s="3" t="str">
        <f t="shared" si="1545"/>
        <v/>
      </c>
      <c r="N4385" s="54" t="str">
        <f t="shared" si="1546"/>
        <v/>
      </c>
      <c r="O4385" s="3" t="str">
        <f t="shared" si="1547"/>
        <v/>
      </c>
      <c r="P4385" s="19" t="str">
        <f t="shared" si="1548"/>
        <v/>
      </c>
      <c r="Q4385" s="23" t="e">
        <f>_xlfn.XLOOKUP(R4385,summary!C1773:C1809,summary!B1773:B1809)</f>
        <v>#N/A</v>
      </c>
      <c r="R4385" s="24" t="str">
        <f t="shared" si="1532"/>
        <v>서농동</v>
      </c>
      <c r="S4385" s="24" t="str">
        <f t="shared" si="1549"/>
        <v>서천13통</v>
      </c>
      <c r="T4385" s="24" t="str">
        <f t="shared" si="1550"/>
        <v>(서천동)</v>
      </c>
      <c r="U4385" s="24" t="str">
        <f t="shared" si="1551"/>
        <v>서천</v>
      </c>
      <c r="V4385" s="25">
        <f t="shared" si="1552"/>
        <v>13</v>
      </c>
      <c r="W4385" s="25">
        <f t="shared" si="1553"/>
        <v>5</v>
      </c>
      <c r="X4385" s="59"/>
      <c r="Y4385" s="59"/>
      <c r="Z4385" s="59" t="s">
        <v>87</v>
      </c>
      <c r="AA4385" s="63" t="s">
        <v>5052</v>
      </c>
    </row>
    <row r="4386" spans="1:27" ht="16.5" customHeight="1" x14ac:dyDescent="0.3">
      <c r="A4386" s="22" t="b">
        <f t="shared" si="1533"/>
        <v>1</v>
      </c>
      <c r="B4386" s="22" t="b">
        <f t="shared" si="1534"/>
        <v>0</v>
      </c>
      <c r="C4386" s="22" t="b">
        <f t="shared" si="1535"/>
        <v>0</v>
      </c>
      <c r="D4386" s="22" t="b">
        <f t="shared" si="1536"/>
        <v>0</v>
      </c>
      <c r="E4386" s="22" t="b">
        <f t="shared" si="1537"/>
        <v>0</v>
      </c>
      <c r="F4386" s="52" t="b">
        <f t="shared" si="1538"/>
        <v>0</v>
      </c>
      <c r="G4386" s="22" t="b">
        <f t="shared" si="1539"/>
        <v>0</v>
      </c>
      <c r="H4386" s="22" t="b">
        <f t="shared" si="1540"/>
        <v>0</v>
      </c>
      <c r="I4386" s="22" t="b">
        <f t="shared" si="1541"/>
        <v>0</v>
      </c>
      <c r="J4386" s="22" t="b">
        <f t="shared" si="1542"/>
        <v>1</v>
      </c>
      <c r="K4386" s="3" t="str">
        <f t="shared" si="1543"/>
        <v/>
      </c>
      <c r="L4386" s="3" t="str">
        <f t="shared" si="1544"/>
        <v/>
      </c>
      <c r="M4386" s="3" t="str">
        <f t="shared" si="1545"/>
        <v/>
      </c>
      <c r="N4386" s="54" t="str">
        <f t="shared" si="1546"/>
        <v/>
      </c>
      <c r="O4386" s="3" t="str">
        <f t="shared" si="1547"/>
        <v/>
      </c>
      <c r="P4386" s="19" t="str">
        <f t="shared" si="1548"/>
        <v/>
      </c>
      <c r="Q4386" s="23" t="e">
        <f>_xlfn.XLOOKUP(R4386,summary!C1774:C1810,summary!B1774:B1810)</f>
        <v>#N/A</v>
      </c>
      <c r="R4386" s="24" t="str">
        <f t="shared" si="1532"/>
        <v>읍 면 동</v>
      </c>
      <c r="S4386" s="24" t="str">
        <f t="shared" si="1549"/>
        <v>통 리 명</v>
      </c>
      <c r="T4386" s="24" t="str">
        <f t="shared" si="1550"/>
        <v/>
      </c>
      <c r="U4386" s="24" t="str">
        <f t="shared" si="1551"/>
        <v/>
      </c>
      <c r="V4386" s="25" t="str">
        <f t="shared" si="1552"/>
        <v/>
      </c>
      <c r="W4386" s="25" t="str">
        <f t="shared" si="1553"/>
        <v/>
      </c>
      <c r="X4386" s="59" t="s">
        <v>121</v>
      </c>
      <c r="Y4386" s="59" t="s">
        <v>122</v>
      </c>
      <c r="Z4386" s="59" t="s">
        <v>59</v>
      </c>
      <c r="AA4386" s="63" t="s">
        <v>2628</v>
      </c>
    </row>
    <row r="4387" spans="1:27" ht="16.5" customHeight="1" x14ac:dyDescent="0.3">
      <c r="A4387" s="22" t="b">
        <f t="shared" si="1533"/>
        <v>1</v>
      </c>
      <c r="B4387" s="22" t="b">
        <f t="shared" si="1534"/>
        <v>0</v>
      </c>
      <c r="C4387" s="22" t="b">
        <f t="shared" si="1535"/>
        <v>0</v>
      </c>
      <c r="D4387" s="22" t="b">
        <f t="shared" si="1536"/>
        <v>0</v>
      </c>
      <c r="E4387" s="22" t="b">
        <f t="shared" si="1537"/>
        <v>0</v>
      </c>
      <c r="F4387" s="52" t="b">
        <f t="shared" si="1538"/>
        <v>0</v>
      </c>
      <c r="G4387" s="22" t="b">
        <f t="shared" si="1539"/>
        <v>0</v>
      </c>
      <c r="H4387" s="22" t="b">
        <f t="shared" si="1540"/>
        <v>0</v>
      </c>
      <c r="I4387" s="22" t="b">
        <f t="shared" si="1541"/>
        <v>0</v>
      </c>
      <c r="J4387" s="22" t="b">
        <f t="shared" si="1542"/>
        <v>1</v>
      </c>
      <c r="K4387" s="3" t="str">
        <f t="shared" si="1543"/>
        <v>서천14통</v>
      </c>
      <c r="L4387" s="3" t="str">
        <f t="shared" si="1544"/>
        <v>14</v>
      </c>
      <c r="M4387" s="3">
        <f t="shared" si="1545"/>
        <v>14</v>
      </c>
      <c r="N4387" s="54" t="str">
        <f t="shared" si="1546"/>
        <v>서천</v>
      </c>
      <c r="O4387" s="3" t="str">
        <f t="shared" si="1547"/>
        <v/>
      </c>
      <c r="P4387" s="19" t="str">
        <f t="shared" si="1548"/>
        <v/>
      </c>
      <c r="Q4387" s="23" t="e">
        <f>_xlfn.XLOOKUP(R4387,summary!C1775:C1811,summary!B1775:B1811)</f>
        <v>#N/A</v>
      </c>
      <c r="R4387" s="24" t="str">
        <f t="shared" si="1532"/>
        <v>서농동</v>
      </c>
      <c r="S4387" s="24" t="str">
        <f t="shared" si="1549"/>
        <v>서천14통</v>
      </c>
      <c r="T4387" s="24" t="str">
        <f t="shared" si="1550"/>
        <v>(서천동)</v>
      </c>
      <c r="U4387" s="24" t="str">
        <f t="shared" si="1551"/>
        <v>서천</v>
      </c>
      <c r="V4387" s="25">
        <f t="shared" si="1552"/>
        <v>14</v>
      </c>
      <c r="W4387" s="25">
        <f t="shared" si="1553"/>
        <v>1</v>
      </c>
      <c r="X4387" s="59" t="s">
        <v>21</v>
      </c>
      <c r="Y4387" s="59" t="s">
        <v>5053</v>
      </c>
      <c r="Z4387" s="59" t="s">
        <v>63</v>
      </c>
      <c r="AA4387" s="63" t="s">
        <v>5054</v>
      </c>
    </row>
    <row r="4388" spans="1:27" ht="16.5" customHeight="1" x14ac:dyDescent="0.3">
      <c r="A4388" s="22" t="b">
        <f t="shared" si="1533"/>
        <v>1</v>
      </c>
      <c r="B4388" s="22" t="b">
        <f t="shared" si="1534"/>
        <v>1</v>
      </c>
      <c r="C4388" s="22" t="b">
        <f t="shared" si="1535"/>
        <v>1</v>
      </c>
      <c r="D4388" s="22" t="b">
        <f t="shared" si="1536"/>
        <v>1</v>
      </c>
      <c r="E4388" s="22" t="b">
        <f t="shared" si="1537"/>
        <v>1</v>
      </c>
      <c r="F4388" s="52" t="b">
        <f t="shared" si="1538"/>
        <v>0</v>
      </c>
      <c r="G4388" s="22" t="b">
        <f t="shared" si="1539"/>
        <v>0</v>
      </c>
      <c r="H4388" s="22" t="b">
        <f t="shared" si="1540"/>
        <v>0</v>
      </c>
      <c r="I4388" s="22" t="b">
        <f t="shared" si="1541"/>
        <v>0</v>
      </c>
      <c r="J4388" s="22" t="b">
        <f t="shared" si="1542"/>
        <v>0</v>
      </c>
      <c r="K4388" s="3" t="str">
        <f t="shared" si="1543"/>
        <v/>
      </c>
      <c r="L4388" s="3" t="str">
        <f t="shared" si="1544"/>
        <v/>
      </c>
      <c r="M4388" s="3" t="str">
        <f t="shared" si="1545"/>
        <v/>
      </c>
      <c r="N4388" s="54" t="str">
        <f t="shared" si="1546"/>
        <v/>
      </c>
      <c r="O4388" s="3" t="str">
        <f t="shared" si="1547"/>
        <v/>
      </c>
      <c r="P4388" s="19" t="str">
        <f t="shared" si="1548"/>
        <v>(서천동)</v>
      </c>
      <c r="Q4388" s="23" t="e">
        <f>_xlfn.XLOOKUP(R4388,summary!C1776:C1812,summary!B1776:B1812)</f>
        <v>#N/A</v>
      </c>
      <c r="R4388" s="24" t="str">
        <f t="shared" si="1532"/>
        <v>서농동</v>
      </c>
      <c r="S4388" s="24" t="str">
        <f t="shared" si="1549"/>
        <v>서천14통</v>
      </c>
      <c r="T4388" s="24" t="str">
        <f t="shared" si="1550"/>
        <v>(서천동)</v>
      </c>
      <c r="U4388" s="24" t="str">
        <f t="shared" si="1551"/>
        <v>서천</v>
      </c>
      <c r="V4388" s="25">
        <f t="shared" si="1552"/>
        <v>14</v>
      </c>
      <c r="W4388" s="25">
        <f t="shared" si="1553"/>
        <v>2</v>
      </c>
      <c r="X4388" s="59"/>
      <c r="Y4388" s="59" t="s">
        <v>4960</v>
      </c>
      <c r="Z4388" s="59" t="s">
        <v>65</v>
      </c>
      <c r="AA4388" s="63" t="s">
        <v>5055</v>
      </c>
    </row>
    <row r="4389" spans="1:27" ht="16.5" customHeight="1" x14ac:dyDescent="0.3">
      <c r="A4389" s="22" t="b">
        <f t="shared" si="1533"/>
        <v>0</v>
      </c>
      <c r="B4389" s="22" t="b">
        <f t="shared" si="1534"/>
        <v>0</v>
      </c>
      <c r="C4389" s="22" t="b">
        <f t="shared" si="1535"/>
        <v>0</v>
      </c>
      <c r="D4389" s="22" t="b">
        <f t="shared" si="1536"/>
        <v>0</v>
      </c>
      <c r="E4389" s="22" t="b">
        <f t="shared" si="1537"/>
        <v>0</v>
      </c>
      <c r="F4389" s="52" t="b">
        <f t="shared" si="1538"/>
        <v>0</v>
      </c>
      <c r="G4389" s="22" t="b">
        <f t="shared" si="1539"/>
        <v>0</v>
      </c>
      <c r="H4389" s="22" t="b">
        <f t="shared" si="1540"/>
        <v>0</v>
      </c>
      <c r="I4389" s="22" t="b">
        <f t="shared" si="1541"/>
        <v>0</v>
      </c>
      <c r="J4389" s="22" t="b">
        <f t="shared" si="1542"/>
        <v>0</v>
      </c>
      <c r="K4389" s="3" t="str">
        <f t="shared" si="1543"/>
        <v/>
      </c>
      <c r="L4389" s="3" t="str">
        <f t="shared" si="1544"/>
        <v/>
      </c>
      <c r="M4389" s="3" t="str">
        <f t="shared" si="1545"/>
        <v/>
      </c>
      <c r="N4389" s="54" t="str">
        <f t="shared" si="1546"/>
        <v/>
      </c>
      <c r="O4389" s="3" t="str">
        <f t="shared" si="1547"/>
        <v/>
      </c>
      <c r="P4389" s="19" t="str">
        <f t="shared" si="1548"/>
        <v/>
      </c>
      <c r="Q4389" s="23" t="e">
        <f>_xlfn.XLOOKUP(R4389,summary!C1777:C1813,summary!B1777:B1813)</f>
        <v>#N/A</v>
      </c>
      <c r="R4389" s="24" t="str">
        <f t="shared" si="1532"/>
        <v>서농동</v>
      </c>
      <c r="S4389" s="24" t="str">
        <f t="shared" si="1549"/>
        <v>서천14통</v>
      </c>
      <c r="T4389" s="24" t="str">
        <f t="shared" si="1550"/>
        <v>(서천동)</v>
      </c>
      <c r="U4389" s="24" t="str">
        <f t="shared" si="1551"/>
        <v>서천</v>
      </c>
      <c r="V4389" s="25">
        <f t="shared" si="1552"/>
        <v>14</v>
      </c>
      <c r="W4389" s="25">
        <f t="shared" si="1553"/>
        <v>3</v>
      </c>
      <c r="X4389" s="59"/>
      <c r="Y4389" s="59"/>
      <c r="Z4389" s="59" t="s">
        <v>67</v>
      </c>
      <c r="AA4389" s="63" t="s">
        <v>5056</v>
      </c>
    </row>
    <row r="4390" spans="1:27" ht="16.5" customHeight="1" x14ac:dyDescent="0.3">
      <c r="A4390" s="22" t="b">
        <f t="shared" si="1533"/>
        <v>1</v>
      </c>
      <c r="B4390" s="22" t="b">
        <f t="shared" si="1534"/>
        <v>0</v>
      </c>
      <c r="C4390" s="22" t="b">
        <f t="shared" si="1535"/>
        <v>0</v>
      </c>
      <c r="D4390" s="22" t="b">
        <f t="shared" si="1536"/>
        <v>0</v>
      </c>
      <c r="E4390" s="22" t="b">
        <f t="shared" si="1537"/>
        <v>0</v>
      </c>
      <c r="F4390" s="52" t="b">
        <f t="shared" si="1538"/>
        <v>0</v>
      </c>
      <c r="G4390" s="22" t="b">
        <f t="shared" si="1539"/>
        <v>0</v>
      </c>
      <c r="H4390" s="22" t="b">
        <f t="shared" si="1540"/>
        <v>0</v>
      </c>
      <c r="I4390" s="22" t="b">
        <f t="shared" si="1541"/>
        <v>0</v>
      </c>
      <c r="J4390" s="22" t="b">
        <f t="shared" si="1542"/>
        <v>1</v>
      </c>
      <c r="K4390" s="3" t="str">
        <f t="shared" si="1543"/>
        <v>서천15통</v>
      </c>
      <c r="L4390" s="3" t="str">
        <f t="shared" si="1544"/>
        <v>15</v>
      </c>
      <c r="M4390" s="3">
        <f t="shared" si="1545"/>
        <v>15</v>
      </c>
      <c r="N4390" s="54" t="str">
        <f t="shared" si="1546"/>
        <v>서천</v>
      </c>
      <c r="O4390" s="3" t="str">
        <f t="shared" si="1547"/>
        <v/>
      </c>
      <c r="P4390" s="19" t="str">
        <f t="shared" si="1548"/>
        <v/>
      </c>
      <c r="Q4390" s="23" t="e">
        <f>_xlfn.XLOOKUP(R4390,summary!C1778:C1814,summary!B1778:B1814)</f>
        <v>#N/A</v>
      </c>
      <c r="R4390" s="24" t="str">
        <f t="shared" si="1532"/>
        <v>서농동</v>
      </c>
      <c r="S4390" s="24" t="str">
        <f t="shared" si="1549"/>
        <v>서천15통</v>
      </c>
      <c r="T4390" s="24" t="str">
        <f t="shared" si="1550"/>
        <v>(서천동)</v>
      </c>
      <c r="U4390" s="24" t="str">
        <f t="shared" si="1551"/>
        <v>서천</v>
      </c>
      <c r="V4390" s="25">
        <f t="shared" si="1552"/>
        <v>15</v>
      </c>
      <c r="W4390" s="25">
        <f t="shared" si="1553"/>
        <v>1</v>
      </c>
      <c r="X4390" s="59"/>
      <c r="Y4390" s="59" t="s">
        <v>5057</v>
      </c>
      <c r="Z4390" s="59" t="s">
        <v>63</v>
      </c>
      <c r="AA4390" s="63" t="s">
        <v>5058</v>
      </c>
    </row>
    <row r="4391" spans="1:27" ht="16.5" customHeight="1" x14ac:dyDescent="0.3">
      <c r="A4391" s="22" t="b">
        <f t="shared" si="1533"/>
        <v>1</v>
      </c>
      <c r="B4391" s="22" t="b">
        <f t="shared" si="1534"/>
        <v>1</v>
      </c>
      <c r="C4391" s="22" t="b">
        <f t="shared" si="1535"/>
        <v>1</v>
      </c>
      <c r="D4391" s="22" t="b">
        <f t="shared" si="1536"/>
        <v>1</v>
      </c>
      <c r="E4391" s="22" t="b">
        <f t="shared" si="1537"/>
        <v>1</v>
      </c>
      <c r="F4391" s="52" t="b">
        <f t="shared" si="1538"/>
        <v>0</v>
      </c>
      <c r="G4391" s="22" t="b">
        <f t="shared" si="1539"/>
        <v>0</v>
      </c>
      <c r="H4391" s="22" t="b">
        <f t="shared" si="1540"/>
        <v>0</v>
      </c>
      <c r="I4391" s="22" t="b">
        <f t="shared" si="1541"/>
        <v>0</v>
      </c>
      <c r="J4391" s="22" t="b">
        <f t="shared" si="1542"/>
        <v>0</v>
      </c>
      <c r="K4391" s="3" t="str">
        <f t="shared" si="1543"/>
        <v/>
      </c>
      <c r="L4391" s="3" t="str">
        <f t="shared" si="1544"/>
        <v/>
      </c>
      <c r="M4391" s="3" t="str">
        <f t="shared" si="1545"/>
        <v/>
      </c>
      <c r="N4391" s="54" t="str">
        <f t="shared" si="1546"/>
        <v/>
      </c>
      <c r="O4391" s="3" t="str">
        <f t="shared" si="1547"/>
        <v/>
      </c>
      <c r="P4391" s="19" t="str">
        <f t="shared" si="1548"/>
        <v>(서천동)</v>
      </c>
      <c r="Q4391" s="23" t="e">
        <f>_xlfn.XLOOKUP(R4391,summary!C1779:C1815,summary!B1779:B1815)</f>
        <v>#N/A</v>
      </c>
      <c r="R4391" s="24" t="str">
        <f t="shared" si="1532"/>
        <v>서농동</v>
      </c>
      <c r="S4391" s="24" t="str">
        <f t="shared" si="1549"/>
        <v>서천15통</v>
      </c>
      <c r="T4391" s="24" t="str">
        <f t="shared" si="1550"/>
        <v>(서천동)</v>
      </c>
      <c r="U4391" s="24" t="str">
        <f t="shared" si="1551"/>
        <v>서천</v>
      </c>
      <c r="V4391" s="25">
        <f t="shared" si="1552"/>
        <v>15</v>
      </c>
      <c r="W4391" s="25">
        <f t="shared" si="1553"/>
        <v>2</v>
      </c>
      <c r="X4391" s="59"/>
      <c r="Y4391" s="59" t="s">
        <v>4960</v>
      </c>
      <c r="Z4391" s="59" t="s">
        <v>65</v>
      </c>
      <c r="AA4391" s="63" t="s">
        <v>5059</v>
      </c>
    </row>
    <row r="4392" spans="1:27" ht="16.5" customHeight="1" x14ac:dyDescent="0.3">
      <c r="A4392" s="22" t="b">
        <f t="shared" si="1533"/>
        <v>0</v>
      </c>
      <c r="B4392" s="22" t="b">
        <f t="shared" si="1534"/>
        <v>0</v>
      </c>
      <c r="C4392" s="22" t="b">
        <f t="shared" si="1535"/>
        <v>0</v>
      </c>
      <c r="D4392" s="22" t="b">
        <f t="shared" si="1536"/>
        <v>0</v>
      </c>
      <c r="E4392" s="22" t="b">
        <f t="shared" si="1537"/>
        <v>0</v>
      </c>
      <c r="F4392" s="52" t="b">
        <f t="shared" si="1538"/>
        <v>0</v>
      </c>
      <c r="G4392" s="22" t="b">
        <f t="shared" si="1539"/>
        <v>0</v>
      </c>
      <c r="H4392" s="22" t="b">
        <f t="shared" si="1540"/>
        <v>0</v>
      </c>
      <c r="I4392" s="22" t="b">
        <f t="shared" si="1541"/>
        <v>0</v>
      </c>
      <c r="J4392" s="22" t="b">
        <f t="shared" si="1542"/>
        <v>0</v>
      </c>
      <c r="K4392" s="3" t="str">
        <f t="shared" si="1543"/>
        <v/>
      </c>
      <c r="L4392" s="3" t="str">
        <f t="shared" si="1544"/>
        <v/>
      </c>
      <c r="M4392" s="3" t="str">
        <f t="shared" si="1545"/>
        <v/>
      </c>
      <c r="N4392" s="54" t="str">
        <f t="shared" si="1546"/>
        <v/>
      </c>
      <c r="O4392" s="3" t="str">
        <f t="shared" si="1547"/>
        <v/>
      </c>
      <c r="P4392" s="19" t="str">
        <f t="shared" si="1548"/>
        <v/>
      </c>
      <c r="Q4392" s="23" t="e">
        <f>_xlfn.XLOOKUP(R4392,summary!C1780:C1816,summary!B1780:B1816)</f>
        <v>#N/A</v>
      </c>
      <c r="R4392" s="24" t="str">
        <f t="shared" si="1532"/>
        <v>서농동</v>
      </c>
      <c r="S4392" s="24" t="str">
        <f t="shared" si="1549"/>
        <v>서천15통</v>
      </c>
      <c r="T4392" s="24" t="str">
        <f t="shared" si="1550"/>
        <v>(서천동)</v>
      </c>
      <c r="U4392" s="24" t="str">
        <f t="shared" si="1551"/>
        <v>서천</v>
      </c>
      <c r="V4392" s="25">
        <f t="shared" si="1552"/>
        <v>15</v>
      </c>
      <c r="W4392" s="25">
        <f t="shared" si="1553"/>
        <v>3</v>
      </c>
      <c r="X4392" s="59"/>
      <c r="Y4392" s="59"/>
      <c r="Z4392" s="59" t="s">
        <v>67</v>
      </c>
      <c r="AA4392" s="63" t="s">
        <v>5060</v>
      </c>
    </row>
    <row r="4393" spans="1:27" ht="16.5" customHeight="1" x14ac:dyDescent="0.3">
      <c r="A4393" s="22" t="b">
        <f t="shared" si="1533"/>
        <v>1</v>
      </c>
      <c r="B4393" s="22" t="b">
        <f t="shared" si="1534"/>
        <v>0</v>
      </c>
      <c r="C4393" s="22" t="b">
        <f t="shared" si="1535"/>
        <v>0</v>
      </c>
      <c r="D4393" s="22" t="b">
        <f t="shared" si="1536"/>
        <v>0</v>
      </c>
      <c r="E4393" s="22" t="b">
        <f t="shared" si="1537"/>
        <v>0</v>
      </c>
      <c r="F4393" s="52" t="b">
        <f t="shared" si="1538"/>
        <v>0</v>
      </c>
      <c r="G4393" s="22" t="b">
        <f t="shared" si="1539"/>
        <v>0</v>
      </c>
      <c r="H4393" s="22" t="b">
        <f t="shared" si="1540"/>
        <v>0</v>
      </c>
      <c r="I4393" s="22" t="b">
        <f t="shared" si="1541"/>
        <v>0</v>
      </c>
      <c r="J4393" s="22" t="b">
        <f t="shared" si="1542"/>
        <v>1</v>
      </c>
      <c r="K4393" s="3" t="str">
        <f t="shared" si="1543"/>
        <v>서천16통</v>
      </c>
      <c r="L4393" s="3" t="str">
        <f t="shared" si="1544"/>
        <v>16</v>
      </c>
      <c r="M4393" s="3">
        <f t="shared" si="1545"/>
        <v>16</v>
      </c>
      <c r="N4393" s="54" t="str">
        <f t="shared" si="1546"/>
        <v>서천</v>
      </c>
      <c r="O4393" s="3" t="str">
        <f t="shared" si="1547"/>
        <v/>
      </c>
      <c r="P4393" s="19" t="str">
        <f t="shared" si="1548"/>
        <v/>
      </c>
      <c r="Q4393" s="23" t="e">
        <f>_xlfn.XLOOKUP(R4393,summary!C1781:C1817,summary!B1781:B1817)</f>
        <v>#N/A</v>
      </c>
      <c r="R4393" s="24" t="str">
        <f t="shared" si="1532"/>
        <v>서농동</v>
      </c>
      <c r="S4393" s="24" t="str">
        <f t="shared" si="1549"/>
        <v>서천16통</v>
      </c>
      <c r="T4393" s="24" t="str">
        <f t="shared" si="1550"/>
        <v>(서천동, 서천마을6단지)</v>
      </c>
      <c r="U4393" s="24" t="str">
        <f t="shared" si="1551"/>
        <v>서천</v>
      </c>
      <c r="V4393" s="25">
        <f t="shared" si="1552"/>
        <v>16</v>
      </c>
      <c r="W4393" s="25">
        <f t="shared" si="1553"/>
        <v>1</v>
      </c>
      <c r="X4393" s="59"/>
      <c r="Y4393" s="59" t="s">
        <v>5061</v>
      </c>
      <c r="Z4393" s="59" t="s">
        <v>63</v>
      </c>
      <c r="AA4393" s="63" t="s">
        <v>5062</v>
      </c>
    </row>
    <row r="4394" spans="1:27" ht="16.5" customHeight="1" x14ac:dyDescent="0.3">
      <c r="A4394" s="22" t="b">
        <f t="shared" si="1533"/>
        <v>1</v>
      </c>
      <c r="B4394" s="22" t="b">
        <f t="shared" si="1534"/>
        <v>1</v>
      </c>
      <c r="C4394" s="22" t="b">
        <f t="shared" si="1535"/>
        <v>0</v>
      </c>
      <c r="D4394" s="22" t="b">
        <f t="shared" si="1536"/>
        <v>0</v>
      </c>
      <c r="E4394" s="22" t="b">
        <f t="shared" si="1537"/>
        <v>1</v>
      </c>
      <c r="F4394" s="52" t="b">
        <f t="shared" si="1538"/>
        <v>1</v>
      </c>
      <c r="G4394" s="22" t="b">
        <f t="shared" si="1539"/>
        <v>1</v>
      </c>
      <c r="H4394" s="22" t="b">
        <f t="shared" si="1540"/>
        <v>0</v>
      </c>
      <c r="I4394" s="22" t="b">
        <f t="shared" si="1541"/>
        <v>1</v>
      </c>
      <c r="J4394" s="22" t="b">
        <f t="shared" si="1542"/>
        <v>0</v>
      </c>
      <c r="K4394" s="3" t="str">
        <f t="shared" si="1543"/>
        <v/>
      </c>
      <c r="L4394" s="3" t="str">
        <f t="shared" si="1544"/>
        <v/>
      </c>
      <c r="M4394" s="3" t="str">
        <f t="shared" si="1545"/>
        <v/>
      </c>
      <c r="N4394" s="54" t="str">
        <f t="shared" si="1546"/>
        <v/>
      </c>
      <c r="O4394" s="3" t="str">
        <f t="shared" si="1547"/>
        <v>(서천동, 서천마을6단지)</v>
      </c>
      <c r="P4394" s="19" t="str">
        <f t="shared" si="1548"/>
        <v>(서천동, 서천마을6단지)</v>
      </c>
      <c r="Q4394" s="23" t="e">
        <f>_xlfn.XLOOKUP(R4394,summary!C1782:C1818,summary!B1782:B1818)</f>
        <v>#N/A</v>
      </c>
      <c r="R4394" s="24" t="str">
        <f t="shared" si="1532"/>
        <v>서농동</v>
      </c>
      <c r="S4394" s="24" t="str">
        <f t="shared" si="1549"/>
        <v>서천16통</v>
      </c>
      <c r="T4394" s="24" t="str">
        <f t="shared" si="1550"/>
        <v>(서천동, 서천마을6단지)</v>
      </c>
      <c r="U4394" s="24" t="str">
        <f t="shared" si="1551"/>
        <v>서천</v>
      </c>
      <c r="V4394" s="25">
        <f t="shared" si="1552"/>
        <v>16</v>
      </c>
      <c r="W4394" s="25">
        <f t="shared" si="1553"/>
        <v>2</v>
      </c>
      <c r="X4394" s="59"/>
      <c r="Y4394" s="59" t="s">
        <v>5063</v>
      </c>
      <c r="Z4394" s="59" t="s">
        <v>65</v>
      </c>
      <c r="AA4394" s="63" t="s">
        <v>5064</v>
      </c>
    </row>
    <row r="4395" spans="1:27" ht="16.5" customHeight="1" x14ac:dyDescent="0.3">
      <c r="A4395" s="22" t="b">
        <f t="shared" si="1533"/>
        <v>1</v>
      </c>
      <c r="B4395" s="22" t="b">
        <f t="shared" si="1534"/>
        <v>0</v>
      </c>
      <c r="C4395" s="22" t="b">
        <f t="shared" si="1535"/>
        <v>0</v>
      </c>
      <c r="D4395" s="22" t="b">
        <f t="shared" si="1536"/>
        <v>0</v>
      </c>
      <c r="E4395" s="22" t="b">
        <f t="shared" si="1537"/>
        <v>0</v>
      </c>
      <c r="F4395" s="52" t="b">
        <f t="shared" si="1538"/>
        <v>0</v>
      </c>
      <c r="G4395" s="22" t="b">
        <f t="shared" si="1539"/>
        <v>0</v>
      </c>
      <c r="H4395" s="22" t="b">
        <f t="shared" si="1540"/>
        <v>0</v>
      </c>
      <c r="I4395" s="22" t="b">
        <f t="shared" si="1541"/>
        <v>1</v>
      </c>
      <c r="J4395" s="22" t="b">
        <f t="shared" si="1542"/>
        <v>0</v>
      </c>
      <c r="K4395" s="3" t="str">
        <f t="shared" si="1543"/>
        <v/>
      </c>
      <c r="L4395" s="3" t="str">
        <f t="shared" si="1544"/>
        <v/>
      </c>
      <c r="M4395" s="3" t="str">
        <f t="shared" si="1545"/>
        <v/>
      </c>
      <c r="N4395" s="54" t="str">
        <f t="shared" si="1546"/>
        <v/>
      </c>
      <c r="O4395" s="3" t="str">
        <f t="shared" si="1547"/>
        <v>서천마을6단지)</v>
      </c>
      <c r="P4395" s="19" t="str">
        <f t="shared" si="1548"/>
        <v/>
      </c>
      <c r="Q4395" s="23" t="e">
        <f>_xlfn.XLOOKUP(R4395,summary!C1783:C1819,summary!B1783:B1819)</f>
        <v>#N/A</v>
      </c>
      <c r="R4395" s="24" t="str">
        <f t="shared" si="1532"/>
        <v>서농동</v>
      </c>
      <c r="S4395" s="24" t="str">
        <f t="shared" si="1549"/>
        <v>서천16통</v>
      </c>
      <c r="T4395" s="24" t="str">
        <f t="shared" si="1550"/>
        <v>(서천동, 서천마을6단지)</v>
      </c>
      <c r="U4395" s="24" t="str">
        <f t="shared" si="1551"/>
        <v>서천</v>
      </c>
      <c r="V4395" s="25">
        <f t="shared" si="1552"/>
        <v>16</v>
      </c>
      <c r="W4395" s="25">
        <f t="shared" si="1553"/>
        <v>3</v>
      </c>
      <c r="X4395" s="59"/>
      <c r="Y4395" s="59" t="s">
        <v>5065</v>
      </c>
      <c r="Z4395" s="59" t="s">
        <v>67</v>
      </c>
      <c r="AA4395" s="63" t="s">
        <v>5066</v>
      </c>
    </row>
    <row r="4396" spans="1:27" ht="16.5" customHeight="1" x14ac:dyDescent="0.3">
      <c r="A4396" s="22" t="b">
        <f t="shared" si="1533"/>
        <v>1</v>
      </c>
      <c r="B4396" s="22" t="b">
        <f t="shared" si="1534"/>
        <v>0</v>
      </c>
      <c r="C4396" s="22" t="b">
        <f t="shared" si="1535"/>
        <v>1</v>
      </c>
      <c r="D4396" s="22" t="b">
        <f t="shared" si="1536"/>
        <v>0</v>
      </c>
      <c r="E4396" s="22" t="b">
        <f t="shared" si="1537"/>
        <v>1</v>
      </c>
      <c r="F4396" s="52" t="b">
        <f t="shared" si="1538"/>
        <v>1</v>
      </c>
      <c r="G4396" s="22" t="b">
        <f t="shared" si="1539"/>
        <v>0</v>
      </c>
      <c r="H4396" s="22" t="b">
        <f t="shared" si="1540"/>
        <v>1</v>
      </c>
      <c r="I4396" s="22" t="b">
        <f t="shared" si="1541"/>
        <v>1</v>
      </c>
      <c r="J4396" s="22" t="b">
        <f t="shared" si="1542"/>
        <v>0</v>
      </c>
      <c r="K4396" s="3" t="str">
        <f t="shared" si="1543"/>
        <v/>
      </c>
      <c r="L4396" s="3" t="str">
        <f t="shared" si="1544"/>
        <v/>
      </c>
      <c r="M4396" s="3" t="str">
        <f t="shared" si="1545"/>
        <v/>
      </c>
      <c r="N4396" s="54" t="str">
        <f t="shared" si="1546"/>
        <v/>
      </c>
      <c r="O4396" s="3" t="str">
        <f t="shared" si="1547"/>
        <v>6단지)</v>
      </c>
      <c r="P4396" s="19" t="str">
        <f t="shared" si="1548"/>
        <v/>
      </c>
      <c r="Q4396" s="23" t="e">
        <f>_xlfn.XLOOKUP(R4396,summary!C1784:C1820,summary!B1784:B1820)</f>
        <v>#N/A</v>
      </c>
      <c r="R4396" s="24" t="str">
        <f t="shared" si="1532"/>
        <v>서농동</v>
      </c>
      <c r="S4396" s="24" t="str">
        <f t="shared" si="1549"/>
        <v>서천16통</v>
      </c>
      <c r="T4396" s="24" t="str">
        <f t="shared" si="1550"/>
        <v>(서천동, 서천마을6단지)</v>
      </c>
      <c r="U4396" s="24" t="str">
        <f t="shared" si="1551"/>
        <v>서천</v>
      </c>
      <c r="V4396" s="25">
        <f t="shared" si="1552"/>
        <v>16</v>
      </c>
      <c r="W4396" s="25">
        <f t="shared" si="1553"/>
        <v>4</v>
      </c>
      <c r="X4396" s="59"/>
      <c r="Y4396" s="59" t="s">
        <v>5067</v>
      </c>
      <c r="Z4396" s="59" t="s">
        <v>73</v>
      </c>
      <c r="AA4396" s="63" t="s">
        <v>5068</v>
      </c>
    </row>
    <row r="4397" spans="1:27" ht="16.5" customHeight="1" x14ac:dyDescent="0.3">
      <c r="A4397" s="22" t="b">
        <f t="shared" si="1533"/>
        <v>0</v>
      </c>
      <c r="B4397" s="22" t="b">
        <f t="shared" si="1534"/>
        <v>0</v>
      </c>
      <c r="C4397" s="22" t="b">
        <f t="shared" si="1535"/>
        <v>0</v>
      </c>
      <c r="D4397" s="22" t="b">
        <f t="shared" si="1536"/>
        <v>0</v>
      </c>
      <c r="E4397" s="22" t="b">
        <f t="shared" si="1537"/>
        <v>0</v>
      </c>
      <c r="F4397" s="52" t="b">
        <f t="shared" si="1538"/>
        <v>0</v>
      </c>
      <c r="G4397" s="22" t="b">
        <f t="shared" si="1539"/>
        <v>0</v>
      </c>
      <c r="H4397" s="22" t="b">
        <f t="shared" si="1540"/>
        <v>0</v>
      </c>
      <c r="I4397" s="22" t="b">
        <f t="shared" si="1541"/>
        <v>0</v>
      </c>
      <c r="J4397" s="22" t="b">
        <f t="shared" si="1542"/>
        <v>0</v>
      </c>
      <c r="K4397" s="3" t="str">
        <f t="shared" si="1543"/>
        <v/>
      </c>
      <c r="L4397" s="3" t="str">
        <f t="shared" si="1544"/>
        <v/>
      </c>
      <c r="M4397" s="3" t="str">
        <f t="shared" si="1545"/>
        <v/>
      </c>
      <c r="N4397" s="54" t="str">
        <f t="shared" si="1546"/>
        <v/>
      </c>
      <c r="O4397" s="3" t="str">
        <f t="shared" si="1547"/>
        <v/>
      </c>
      <c r="P4397" s="19" t="str">
        <f t="shared" si="1548"/>
        <v/>
      </c>
      <c r="Q4397" s="23" t="e">
        <f>_xlfn.XLOOKUP(R4397,summary!C1785:C1821,summary!B1785:B1821)</f>
        <v>#N/A</v>
      </c>
      <c r="R4397" s="24" t="str">
        <f t="shared" si="1532"/>
        <v>서농동</v>
      </c>
      <c r="S4397" s="24" t="str">
        <f t="shared" si="1549"/>
        <v>서천16통</v>
      </c>
      <c r="T4397" s="24" t="str">
        <f t="shared" si="1550"/>
        <v>(서천동, 서천마을6단지)</v>
      </c>
      <c r="U4397" s="24" t="str">
        <f t="shared" si="1551"/>
        <v>서천</v>
      </c>
      <c r="V4397" s="25">
        <f t="shared" si="1552"/>
        <v>16</v>
      </c>
      <c r="W4397" s="25">
        <f t="shared" si="1553"/>
        <v>5</v>
      </c>
      <c r="X4397" s="59"/>
      <c r="Y4397" s="59"/>
      <c r="Z4397" s="59" t="s">
        <v>87</v>
      </c>
      <c r="AA4397" s="63" t="s">
        <v>5069</v>
      </c>
    </row>
    <row r="4398" spans="1:27" ht="16.5" customHeight="1" x14ac:dyDescent="0.3">
      <c r="A4398" s="22" t="b">
        <f t="shared" si="1533"/>
        <v>0</v>
      </c>
      <c r="B4398" s="22" t="b">
        <f t="shared" si="1534"/>
        <v>0</v>
      </c>
      <c r="C4398" s="22" t="b">
        <f t="shared" si="1535"/>
        <v>0</v>
      </c>
      <c r="D4398" s="22" t="b">
        <f t="shared" si="1536"/>
        <v>0</v>
      </c>
      <c r="E4398" s="22" t="b">
        <f t="shared" si="1537"/>
        <v>0</v>
      </c>
      <c r="F4398" s="52" t="b">
        <f t="shared" si="1538"/>
        <v>0</v>
      </c>
      <c r="G4398" s="22" t="b">
        <f t="shared" si="1539"/>
        <v>0</v>
      </c>
      <c r="H4398" s="22" t="b">
        <f t="shared" si="1540"/>
        <v>0</v>
      </c>
      <c r="I4398" s="22" t="b">
        <f t="shared" si="1541"/>
        <v>0</v>
      </c>
      <c r="J4398" s="22" t="b">
        <f t="shared" si="1542"/>
        <v>0</v>
      </c>
      <c r="K4398" s="3" t="str">
        <f t="shared" si="1543"/>
        <v/>
      </c>
      <c r="L4398" s="3" t="str">
        <f t="shared" si="1544"/>
        <v/>
      </c>
      <c r="M4398" s="3" t="str">
        <f t="shared" si="1545"/>
        <v/>
      </c>
      <c r="N4398" s="54" t="str">
        <f t="shared" si="1546"/>
        <v/>
      </c>
      <c r="O4398" s="3" t="str">
        <f t="shared" si="1547"/>
        <v/>
      </c>
      <c r="P4398" s="19" t="str">
        <f t="shared" si="1548"/>
        <v/>
      </c>
      <c r="Q4398" s="23" t="e">
        <f>_xlfn.XLOOKUP(R4398,summary!C1786:C1822,summary!B1786:B1822)</f>
        <v>#N/A</v>
      </c>
      <c r="R4398" s="24" t="str">
        <f t="shared" si="1532"/>
        <v>서농동</v>
      </c>
      <c r="S4398" s="24" t="str">
        <f t="shared" si="1549"/>
        <v>서천16통</v>
      </c>
      <c r="T4398" s="24" t="str">
        <f t="shared" si="1550"/>
        <v>(서천동, 서천마을6단지)</v>
      </c>
      <c r="U4398" s="24" t="str">
        <f t="shared" si="1551"/>
        <v>서천</v>
      </c>
      <c r="V4398" s="25">
        <f t="shared" si="1552"/>
        <v>16</v>
      </c>
      <c r="W4398" s="25">
        <f t="shared" si="1553"/>
        <v>6</v>
      </c>
      <c r="X4398" s="59"/>
      <c r="Y4398" s="59"/>
      <c r="Z4398" s="59" t="s">
        <v>89</v>
      </c>
      <c r="AA4398" s="63" t="s">
        <v>5069</v>
      </c>
    </row>
    <row r="4399" spans="1:27" ht="16.5" customHeight="1" x14ac:dyDescent="0.3">
      <c r="A4399" s="22" t="b">
        <f t="shared" si="1533"/>
        <v>1</v>
      </c>
      <c r="B4399" s="22" t="b">
        <f t="shared" si="1534"/>
        <v>0</v>
      </c>
      <c r="C4399" s="22" t="b">
        <f t="shared" si="1535"/>
        <v>0</v>
      </c>
      <c r="D4399" s="22" t="b">
        <f t="shared" si="1536"/>
        <v>0</v>
      </c>
      <c r="E4399" s="22" t="b">
        <f t="shared" si="1537"/>
        <v>0</v>
      </c>
      <c r="F4399" s="52" t="b">
        <f t="shared" si="1538"/>
        <v>0</v>
      </c>
      <c r="G4399" s="22" t="b">
        <f t="shared" si="1539"/>
        <v>0</v>
      </c>
      <c r="H4399" s="22" t="b">
        <f t="shared" si="1540"/>
        <v>0</v>
      </c>
      <c r="I4399" s="22" t="b">
        <f t="shared" si="1541"/>
        <v>0</v>
      </c>
      <c r="J4399" s="22" t="b">
        <f t="shared" si="1542"/>
        <v>1</v>
      </c>
      <c r="K4399" s="3" t="str">
        <f t="shared" si="1543"/>
        <v>서천17통</v>
      </c>
      <c r="L4399" s="3" t="str">
        <f t="shared" si="1544"/>
        <v>17</v>
      </c>
      <c r="M4399" s="3">
        <f t="shared" si="1545"/>
        <v>17</v>
      </c>
      <c r="N4399" s="54" t="str">
        <f t="shared" si="1546"/>
        <v>서천</v>
      </c>
      <c r="O4399" s="3" t="str">
        <f t="shared" si="1547"/>
        <v/>
      </c>
      <c r="P4399" s="19" t="str">
        <f t="shared" si="1548"/>
        <v/>
      </c>
      <c r="Q4399" s="23" t="e">
        <f>_xlfn.XLOOKUP(R4399,summary!C1787:C1823,summary!B1787:B1823)</f>
        <v>#N/A</v>
      </c>
      <c r="R4399" s="24" t="str">
        <f t="shared" si="1532"/>
        <v>서농동</v>
      </c>
      <c r="S4399" s="24" t="str">
        <f t="shared" si="1549"/>
        <v>서천17통</v>
      </c>
      <c r="T4399" s="24" t="str">
        <f t="shared" si="1550"/>
        <v>(서천동, 서천마을5단지)</v>
      </c>
      <c r="U4399" s="24" t="str">
        <f t="shared" si="1551"/>
        <v>서천</v>
      </c>
      <c r="V4399" s="25">
        <f t="shared" si="1552"/>
        <v>17</v>
      </c>
      <c r="W4399" s="25">
        <f t="shared" si="1553"/>
        <v>1</v>
      </c>
      <c r="X4399" s="59"/>
      <c r="Y4399" s="59" t="s">
        <v>5070</v>
      </c>
      <c r="Z4399" s="59" t="s">
        <v>63</v>
      </c>
      <c r="AA4399" s="63" t="s">
        <v>5071</v>
      </c>
    </row>
    <row r="4400" spans="1:27" ht="16.5" customHeight="1" x14ac:dyDescent="0.3">
      <c r="A4400" s="22" t="b">
        <f t="shared" si="1533"/>
        <v>1</v>
      </c>
      <c r="B4400" s="22" t="b">
        <f t="shared" si="1534"/>
        <v>1</v>
      </c>
      <c r="C4400" s="22" t="b">
        <f t="shared" si="1535"/>
        <v>0</v>
      </c>
      <c r="D4400" s="22" t="b">
        <f t="shared" si="1536"/>
        <v>0</v>
      </c>
      <c r="E4400" s="22" t="b">
        <f t="shared" si="1537"/>
        <v>1</v>
      </c>
      <c r="F4400" s="52" t="b">
        <f t="shared" si="1538"/>
        <v>1</v>
      </c>
      <c r="G4400" s="22" t="b">
        <f t="shared" si="1539"/>
        <v>1</v>
      </c>
      <c r="H4400" s="22" t="b">
        <f t="shared" si="1540"/>
        <v>0</v>
      </c>
      <c r="I4400" s="22" t="b">
        <f t="shared" si="1541"/>
        <v>1</v>
      </c>
      <c r="J4400" s="22" t="b">
        <f t="shared" si="1542"/>
        <v>0</v>
      </c>
      <c r="K4400" s="3" t="str">
        <f t="shared" si="1543"/>
        <v/>
      </c>
      <c r="L4400" s="3" t="str">
        <f t="shared" si="1544"/>
        <v/>
      </c>
      <c r="M4400" s="3" t="str">
        <f t="shared" si="1545"/>
        <v/>
      </c>
      <c r="N4400" s="54" t="str">
        <f t="shared" si="1546"/>
        <v/>
      </c>
      <c r="O4400" s="3" t="str">
        <f t="shared" si="1547"/>
        <v>(서천동, 서천마을5단지)</v>
      </c>
      <c r="P4400" s="19" t="str">
        <f t="shared" si="1548"/>
        <v>(서천동, 서천마을5단지)</v>
      </c>
      <c r="Q4400" s="23" t="e">
        <f>_xlfn.XLOOKUP(R4400,summary!C1788:C1824,summary!B1788:B1824)</f>
        <v>#N/A</v>
      </c>
      <c r="R4400" s="24" t="str">
        <f t="shared" si="1532"/>
        <v>서농동</v>
      </c>
      <c r="S4400" s="24" t="str">
        <f t="shared" si="1549"/>
        <v>서천17통</v>
      </c>
      <c r="T4400" s="24" t="str">
        <f t="shared" si="1550"/>
        <v>(서천동, 서천마을5단지)</v>
      </c>
      <c r="U4400" s="24" t="str">
        <f t="shared" si="1551"/>
        <v>서천</v>
      </c>
      <c r="V4400" s="25">
        <f t="shared" si="1552"/>
        <v>17</v>
      </c>
      <c r="W4400" s="25">
        <f t="shared" si="1553"/>
        <v>2</v>
      </c>
      <c r="X4400" s="59"/>
      <c r="Y4400" s="59" t="s">
        <v>5063</v>
      </c>
      <c r="Z4400" s="59" t="s">
        <v>65</v>
      </c>
      <c r="AA4400" s="63" t="s">
        <v>5072</v>
      </c>
    </row>
    <row r="4401" spans="1:27" ht="16.5" customHeight="1" x14ac:dyDescent="0.3">
      <c r="A4401" s="22" t="b">
        <f t="shared" si="1533"/>
        <v>1</v>
      </c>
      <c r="B4401" s="22" t="b">
        <f t="shared" si="1534"/>
        <v>0</v>
      </c>
      <c r="C4401" s="22" t="b">
        <f t="shared" si="1535"/>
        <v>0</v>
      </c>
      <c r="D4401" s="22" t="b">
        <f t="shared" si="1536"/>
        <v>0</v>
      </c>
      <c r="E4401" s="22" t="b">
        <f t="shared" si="1537"/>
        <v>0</v>
      </c>
      <c r="F4401" s="52" t="b">
        <f t="shared" si="1538"/>
        <v>0</v>
      </c>
      <c r="G4401" s="22" t="b">
        <f t="shared" si="1539"/>
        <v>0</v>
      </c>
      <c r="H4401" s="22" t="b">
        <f t="shared" si="1540"/>
        <v>0</v>
      </c>
      <c r="I4401" s="22" t="b">
        <f t="shared" si="1541"/>
        <v>1</v>
      </c>
      <c r="J4401" s="22" t="b">
        <f t="shared" si="1542"/>
        <v>0</v>
      </c>
      <c r="K4401" s="3" t="str">
        <f t="shared" si="1543"/>
        <v/>
      </c>
      <c r="L4401" s="3" t="str">
        <f t="shared" si="1544"/>
        <v/>
      </c>
      <c r="M4401" s="3" t="str">
        <f t="shared" si="1545"/>
        <v/>
      </c>
      <c r="N4401" s="54" t="str">
        <f t="shared" si="1546"/>
        <v/>
      </c>
      <c r="O4401" s="3" t="str">
        <f t="shared" si="1547"/>
        <v>서천마을5단지)</v>
      </c>
      <c r="P4401" s="19" t="str">
        <f t="shared" si="1548"/>
        <v/>
      </c>
      <c r="Q4401" s="23" t="e">
        <f>_xlfn.XLOOKUP(R4401,summary!C1789:C1825,summary!B1789:B1825)</f>
        <v>#N/A</v>
      </c>
      <c r="R4401" s="24" t="str">
        <f t="shared" si="1532"/>
        <v>서농동</v>
      </c>
      <c r="S4401" s="24" t="str">
        <f t="shared" si="1549"/>
        <v>서천17통</v>
      </c>
      <c r="T4401" s="24" t="str">
        <f t="shared" si="1550"/>
        <v>(서천동, 서천마을5단지)</v>
      </c>
      <c r="U4401" s="24" t="str">
        <f t="shared" si="1551"/>
        <v>서천</v>
      </c>
      <c r="V4401" s="25">
        <f t="shared" si="1552"/>
        <v>17</v>
      </c>
      <c r="W4401" s="25">
        <f t="shared" si="1553"/>
        <v>3</v>
      </c>
      <c r="X4401" s="59"/>
      <c r="Y4401" s="59" t="s">
        <v>5065</v>
      </c>
      <c r="Z4401" s="59" t="s">
        <v>67</v>
      </c>
      <c r="AA4401" s="63" t="s">
        <v>5073</v>
      </c>
    </row>
    <row r="4402" spans="1:27" ht="16.5" customHeight="1" x14ac:dyDescent="0.3">
      <c r="A4402" s="22" t="b">
        <f t="shared" si="1533"/>
        <v>1</v>
      </c>
      <c r="B4402" s="22" t="b">
        <f t="shared" si="1534"/>
        <v>0</v>
      </c>
      <c r="C4402" s="22" t="b">
        <f t="shared" si="1535"/>
        <v>1</v>
      </c>
      <c r="D4402" s="22" t="b">
        <f t="shared" si="1536"/>
        <v>0</v>
      </c>
      <c r="E4402" s="22" t="b">
        <f t="shared" si="1537"/>
        <v>1</v>
      </c>
      <c r="F4402" s="52" t="b">
        <f t="shared" si="1538"/>
        <v>1</v>
      </c>
      <c r="G4402" s="22" t="b">
        <f t="shared" si="1539"/>
        <v>0</v>
      </c>
      <c r="H4402" s="22" t="b">
        <f t="shared" si="1540"/>
        <v>1</v>
      </c>
      <c r="I4402" s="22" t="b">
        <f t="shared" si="1541"/>
        <v>1</v>
      </c>
      <c r="J4402" s="22" t="b">
        <f t="shared" si="1542"/>
        <v>0</v>
      </c>
      <c r="K4402" s="3" t="str">
        <f t="shared" si="1543"/>
        <v/>
      </c>
      <c r="L4402" s="3" t="str">
        <f t="shared" si="1544"/>
        <v/>
      </c>
      <c r="M4402" s="3" t="str">
        <f t="shared" si="1545"/>
        <v/>
      </c>
      <c r="N4402" s="54" t="str">
        <f t="shared" si="1546"/>
        <v/>
      </c>
      <c r="O4402" s="3" t="str">
        <f t="shared" si="1547"/>
        <v>5단지)</v>
      </c>
      <c r="P4402" s="19" t="str">
        <f t="shared" si="1548"/>
        <v/>
      </c>
      <c r="Q4402" s="23" t="e">
        <f>_xlfn.XLOOKUP(R4402,summary!C1790:C1826,summary!B1790:B1826)</f>
        <v>#N/A</v>
      </c>
      <c r="R4402" s="24" t="str">
        <f t="shared" si="1532"/>
        <v>서농동</v>
      </c>
      <c r="S4402" s="24" t="str">
        <f t="shared" si="1549"/>
        <v>서천17통</v>
      </c>
      <c r="T4402" s="24" t="str">
        <f t="shared" si="1550"/>
        <v>(서천동, 서천마을5단지)</v>
      </c>
      <c r="U4402" s="24" t="str">
        <f t="shared" si="1551"/>
        <v>서천</v>
      </c>
      <c r="V4402" s="25">
        <f t="shared" si="1552"/>
        <v>17</v>
      </c>
      <c r="W4402" s="25">
        <f t="shared" si="1553"/>
        <v>4</v>
      </c>
      <c r="X4402" s="59"/>
      <c r="Y4402" s="59" t="s">
        <v>5074</v>
      </c>
      <c r="Z4402" s="59" t="s">
        <v>73</v>
      </c>
      <c r="AA4402" s="63" t="s">
        <v>5075</v>
      </c>
    </row>
    <row r="4403" spans="1:27" ht="16.5" customHeight="1" x14ac:dyDescent="0.3">
      <c r="A4403" s="22" t="b">
        <f t="shared" si="1533"/>
        <v>0</v>
      </c>
      <c r="B4403" s="22" t="b">
        <f t="shared" si="1534"/>
        <v>0</v>
      </c>
      <c r="C4403" s="22" t="b">
        <f t="shared" si="1535"/>
        <v>0</v>
      </c>
      <c r="D4403" s="22" t="b">
        <f t="shared" si="1536"/>
        <v>0</v>
      </c>
      <c r="E4403" s="22" t="b">
        <f t="shared" si="1537"/>
        <v>0</v>
      </c>
      <c r="F4403" s="52" t="b">
        <f t="shared" si="1538"/>
        <v>0</v>
      </c>
      <c r="G4403" s="22" t="b">
        <f t="shared" si="1539"/>
        <v>0</v>
      </c>
      <c r="H4403" s="22" t="b">
        <f t="shared" si="1540"/>
        <v>0</v>
      </c>
      <c r="I4403" s="22" t="b">
        <f t="shared" si="1541"/>
        <v>0</v>
      </c>
      <c r="J4403" s="22" t="b">
        <f t="shared" si="1542"/>
        <v>0</v>
      </c>
      <c r="K4403" s="3" t="str">
        <f t="shared" si="1543"/>
        <v/>
      </c>
      <c r="L4403" s="3" t="str">
        <f t="shared" si="1544"/>
        <v/>
      </c>
      <c r="M4403" s="3" t="str">
        <f t="shared" si="1545"/>
        <v/>
      </c>
      <c r="N4403" s="54" t="str">
        <f t="shared" si="1546"/>
        <v/>
      </c>
      <c r="O4403" s="3" t="str">
        <f t="shared" si="1547"/>
        <v/>
      </c>
      <c r="P4403" s="19" t="str">
        <f t="shared" si="1548"/>
        <v/>
      </c>
      <c r="Q4403" s="23" t="e">
        <f>_xlfn.XLOOKUP(R4403,summary!C1791:C1827,summary!B1791:B1827)</f>
        <v>#N/A</v>
      </c>
      <c r="R4403" s="24" t="str">
        <f t="shared" si="1532"/>
        <v>서농동</v>
      </c>
      <c r="S4403" s="24" t="str">
        <f t="shared" si="1549"/>
        <v>서천17통</v>
      </c>
      <c r="T4403" s="24" t="str">
        <f t="shared" si="1550"/>
        <v>(서천동, 서천마을5단지)</v>
      </c>
      <c r="U4403" s="24" t="str">
        <f t="shared" si="1551"/>
        <v>서천</v>
      </c>
      <c r="V4403" s="25">
        <f t="shared" si="1552"/>
        <v>17</v>
      </c>
      <c r="W4403" s="25">
        <f t="shared" si="1553"/>
        <v>5</v>
      </c>
      <c r="X4403" s="59"/>
      <c r="Y4403" s="59"/>
      <c r="Z4403" s="59" t="s">
        <v>87</v>
      </c>
      <c r="AA4403" s="63" t="s">
        <v>5076</v>
      </c>
    </row>
    <row r="4404" spans="1:27" ht="16.5" customHeight="1" x14ac:dyDescent="0.3">
      <c r="A4404" s="22" t="b">
        <f t="shared" si="1533"/>
        <v>0</v>
      </c>
      <c r="B4404" s="22" t="b">
        <f t="shared" si="1534"/>
        <v>0</v>
      </c>
      <c r="C4404" s="22" t="b">
        <f t="shared" si="1535"/>
        <v>0</v>
      </c>
      <c r="D4404" s="22" t="b">
        <f t="shared" si="1536"/>
        <v>0</v>
      </c>
      <c r="E4404" s="22" t="b">
        <f t="shared" si="1537"/>
        <v>0</v>
      </c>
      <c r="F4404" s="52" t="b">
        <f t="shared" si="1538"/>
        <v>0</v>
      </c>
      <c r="G4404" s="22" t="b">
        <f t="shared" si="1539"/>
        <v>0</v>
      </c>
      <c r="H4404" s="22" t="b">
        <f t="shared" si="1540"/>
        <v>0</v>
      </c>
      <c r="I4404" s="22" t="b">
        <f t="shared" si="1541"/>
        <v>0</v>
      </c>
      <c r="J4404" s="22" t="b">
        <f t="shared" si="1542"/>
        <v>0</v>
      </c>
      <c r="K4404" s="3" t="str">
        <f t="shared" si="1543"/>
        <v/>
      </c>
      <c r="L4404" s="3" t="str">
        <f t="shared" si="1544"/>
        <v/>
      </c>
      <c r="M4404" s="3" t="str">
        <f t="shared" si="1545"/>
        <v/>
      </c>
      <c r="N4404" s="54" t="str">
        <f t="shared" si="1546"/>
        <v/>
      </c>
      <c r="O4404" s="3" t="str">
        <f t="shared" si="1547"/>
        <v/>
      </c>
      <c r="P4404" s="19" t="str">
        <f t="shared" si="1548"/>
        <v/>
      </c>
      <c r="Q4404" s="23" t="e">
        <f>_xlfn.XLOOKUP(R4404,summary!C1792:C1828,summary!B1792:B1828)</f>
        <v>#N/A</v>
      </c>
      <c r="R4404" s="24" t="str">
        <f t="shared" si="1532"/>
        <v>서농동</v>
      </c>
      <c r="S4404" s="24" t="str">
        <f t="shared" si="1549"/>
        <v>서천17통</v>
      </c>
      <c r="T4404" s="24" t="str">
        <f t="shared" si="1550"/>
        <v>(서천동, 서천마을5단지)</v>
      </c>
      <c r="U4404" s="24" t="str">
        <f t="shared" si="1551"/>
        <v>서천</v>
      </c>
      <c r="V4404" s="25">
        <f t="shared" si="1552"/>
        <v>17</v>
      </c>
      <c r="W4404" s="25">
        <f t="shared" si="1553"/>
        <v>6</v>
      </c>
      <c r="X4404" s="59"/>
      <c r="Y4404" s="59"/>
      <c r="Z4404" s="59" t="s">
        <v>89</v>
      </c>
      <c r="AA4404" s="63" t="s">
        <v>5077</v>
      </c>
    </row>
    <row r="4405" spans="1:27" ht="16.5" customHeight="1" x14ac:dyDescent="0.3">
      <c r="A4405" s="22" t="b">
        <f t="shared" si="1533"/>
        <v>0</v>
      </c>
      <c r="B4405" s="22" t="b">
        <f t="shared" si="1534"/>
        <v>0</v>
      </c>
      <c r="C4405" s="22" t="b">
        <f t="shared" si="1535"/>
        <v>0</v>
      </c>
      <c r="D4405" s="22" t="b">
        <f t="shared" si="1536"/>
        <v>0</v>
      </c>
      <c r="E4405" s="22" t="b">
        <f t="shared" si="1537"/>
        <v>0</v>
      </c>
      <c r="F4405" s="52" t="b">
        <f t="shared" si="1538"/>
        <v>0</v>
      </c>
      <c r="G4405" s="22" t="b">
        <f t="shared" si="1539"/>
        <v>0</v>
      </c>
      <c r="H4405" s="22" t="b">
        <f t="shared" si="1540"/>
        <v>0</v>
      </c>
      <c r="I4405" s="22" t="b">
        <f t="shared" si="1541"/>
        <v>0</v>
      </c>
      <c r="J4405" s="22" t="b">
        <f t="shared" si="1542"/>
        <v>0</v>
      </c>
      <c r="K4405" s="3" t="str">
        <f t="shared" si="1543"/>
        <v/>
      </c>
      <c r="L4405" s="3" t="str">
        <f t="shared" si="1544"/>
        <v/>
      </c>
      <c r="M4405" s="3" t="str">
        <f t="shared" si="1545"/>
        <v/>
      </c>
      <c r="N4405" s="54" t="str">
        <f t="shared" si="1546"/>
        <v/>
      </c>
      <c r="O4405" s="3" t="str">
        <f t="shared" si="1547"/>
        <v/>
      </c>
      <c r="P4405" s="19" t="str">
        <f t="shared" si="1548"/>
        <v/>
      </c>
      <c r="Q4405" s="23" t="e">
        <f>_xlfn.XLOOKUP(R4405,summary!C1793:C1829,summary!B1793:B1829)</f>
        <v>#N/A</v>
      </c>
      <c r="R4405" s="24" t="str">
        <f t="shared" si="1532"/>
        <v>서농동</v>
      </c>
      <c r="S4405" s="24" t="str">
        <f t="shared" si="1549"/>
        <v>서천17통</v>
      </c>
      <c r="T4405" s="24" t="str">
        <f t="shared" si="1550"/>
        <v>(서천동, 서천마을5단지)</v>
      </c>
      <c r="U4405" s="24" t="str">
        <f t="shared" si="1551"/>
        <v>서천</v>
      </c>
      <c r="V4405" s="25">
        <f t="shared" si="1552"/>
        <v>17</v>
      </c>
      <c r="W4405" s="25">
        <f t="shared" si="1553"/>
        <v>7</v>
      </c>
      <c r="X4405" s="59"/>
      <c r="Y4405" s="59"/>
      <c r="Z4405" s="59" t="s">
        <v>91</v>
      </c>
      <c r="AA4405" s="63" t="s">
        <v>5078</v>
      </c>
    </row>
    <row r="4406" spans="1:27" ht="16.5" customHeight="1" x14ac:dyDescent="0.3">
      <c r="A4406" s="22" t="b">
        <f t="shared" si="1533"/>
        <v>0</v>
      </c>
      <c r="B4406" s="22" t="b">
        <f t="shared" si="1534"/>
        <v>0</v>
      </c>
      <c r="C4406" s="22" t="b">
        <f t="shared" si="1535"/>
        <v>0</v>
      </c>
      <c r="D4406" s="22" t="b">
        <f t="shared" si="1536"/>
        <v>0</v>
      </c>
      <c r="E4406" s="22" t="b">
        <f t="shared" si="1537"/>
        <v>0</v>
      </c>
      <c r="F4406" s="52" t="b">
        <f t="shared" si="1538"/>
        <v>0</v>
      </c>
      <c r="G4406" s="22" t="b">
        <f t="shared" si="1539"/>
        <v>0</v>
      </c>
      <c r="H4406" s="22" t="b">
        <f t="shared" si="1540"/>
        <v>0</v>
      </c>
      <c r="I4406" s="22" t="b">
        <f t="shared" si="1541"/>
        <v>0</v>
      </c>
      <c r="J4406" s="22" t="b">
        <f t="shared" si="1542"/>
        <v>0</v>
      </c>
      <c r="K4406" s="3" t="str">
        <f t="shared" si="1543"/>
        <v/>
      </c>
      <c r="L4406" s="3" t="str">
        <f t="shared" si="1544"/>
        <v/>
      </c>
      <c r="M4406" s="3" t="str">
        <f t="shared" si="1545"/>
        <v/>
      </c>
      <c r="N4406" s="54" t="str">
        <f t="shared" si="1546"/>
        <v/>
      </c>
      <c r="O4406" s="3" t="str">
        <f t="shared" si="1547"/>
        <v/>
      </c>
      <c r="P4406" s="19" t="str">
        <f t="shared" si="1548"/>
        <v/>
      </c>
      <c r="Q4406" s="23" t="e">
        <f>_xlfn.XLOOKUP(R4406,summary!C1794:C1830,summary!B1794:B1830)</f>
        <v>#N/A</v>
      </c>
      <c r="R4406" s="24" t="str">
        <f t="shared" si="1532"/>
        <v>서농동</v>
      </c>
      <c r="S4406" s="24" t="str">
        <f t="shared" si="1549"/>
        <v>서천17통</v>
      </c>
      <c r="T4406" s="24" t="str">
        <f t="shared" si="1550"/>
        <v>(서천동, 서천마을5단지)</v>
      </c>
      <c r="U4406" s="24" t="str">
        <f t="shared" si="1551"/>
        <v>서천</v>
      </c>
      <c r="V4406" s="25">
        <f t="shared" si="1552"/>
        <v>17</v>
      </c>
      <c r="W4406" s="25">
        <f t="shared" si="1553"/>
        <v>8</v>
      </c>
      <c r="X4406" s="59"/>
      <c r="Y4406" s="59"/>
      <c r="Z4406" s="59" t="s">
        <v>93</v>
      </c>
      <c r="AA4406" s="63" t="s">
        <v>5079</v>
      </c>
    </row>
    <row r="4407" spans="1:27" ht="16.5" customHeight="1" x14ac:dyDescent="0.3">
      <c r="A4407" s="22" t="b">
        <f t="shared" si="1533"/>
        <v>0</v>
      </c>
      <c r="B4407" s="22" t="b">
        <f t="shared" si="1534"/>
        <v>0</v>
      </c>
      <c r="C4407" s="22" t="b">
        <f t="shared" si="1535"/>
        <v>0</v>
      </c>
      <c r="D4407" s="22" t="b">
        <f t="shared" si="1536"/>
        <v>0</v>
      </c>
      <c r="E4407" s="22" t="b">
        <f t="shared" si="1537"/>
        <v>0</v>
      </c>
      <c r="F4407" s="52" t="b">
        <f t="shared" si="1538"/>
        <v>0</v>
      </c>
      <c r="G4407" s="22" t="b">
        <f t="shared" si="1539"/>
        <v>0</v>
      </c>
      <c r="H4407" s="22" t="b">
        <f t="shared" si="1540"/>
        <v>0</v>
      </c>
      <c r="I4407" s="22" t="b">
        <f t="shared" si="1541"/>
        <v>0</v>
      </c>
      <c r="J4407" s="22" t="b">
        <f t="shared" si="1542"/>
        <v>0</v>
      </c>
      <c r="K4407" s="3" t="str">
        <f t="shared" si="1543"/>
        <v/>
      </c>
      <c r="L4407" s="3" t="str">
        <f t="shared" si="1544"/>
        <v/>
      </c>
      <c r="M4407" s="3" t="str">
        <f t="shared" si="1545"/>
        <v/>
      </c>
      <c r="N4407" s="54" t="str">
        <f t="shared" si="1546"/>
        <v/>
      </c>
      <c r="O4407" s="3" t="str">
        <f t="shared" si="1547"/>
        <v/>
      </c>
      <c r="P4407" s="19" t="str">
        <f t="shared" si="1548"/>
        <v/>
      </c>
      <c r="Q4407" s="23" t="e">
        <f>_xlfn.XLOOKUP(R4407,summary!C1795:C1831,summary!B1795:B1831)</f>
        <v>#N/A</v>
      </c>
      <c r="R4407" s="24" t="str">
        <f t="shared" si="1532"/>
        <v>서농동</v>
      </c>
      <c r="S4407" s="24" t="str">
        <f t="shared" si="1549"/>
        <v>서천17통</v>
      </c>
      <c r="T4407" s="24" t="str">
        <f t="shared" si="1550"/>
        <v>(서천동, 서천마을5단지)</v>
      </c>
      <c r="U4407" s="24" t="str">
        <f t="shared" si="1551"/>
        <v>서천</v>
      </c>
      <c r="V4407" s="25">
        <f t="shared" si="1552"/>
        <v>17</v>
      </c>
      <c r="W4407" s="25">
        <f t="shared" si="1553"/>
        <v>9</v>
      </c>
      <c r="X4407" s="59"/>
      <c r="Y4407" s="59"/>
      <c r="Z4407" s="59" t="s">
        <v>95</v>
      </c>
      <c r="AA4407" s="63" t="s">
        <v>5080</v>
      </c>
    </row>
    <row r="4408" spans="1:27" ht="16.5" customHeight="1" x14ac:dyDescent="0.3">
      <c r="A4408" s="22" t="b">
        <f t="shared" si="1533"/>
        <v>0</v>
      </c>
      <c r="B4408" s="22" t="b">
        <f t="shared" si="1534"/>
        <v>0</v>
      </c>
      <c r="C4408" s="22" t="b">
        <f t="shared" si="1535"/>
        <v>0</v>
      </c>
      <c r="D4408" s="22" t="b">
        <f t="shared" si="1536"/>
        <v>0</v>
      </c>
      <c r="E4408" s="22" t="b">
        <f t="shared" si="1537"/>
        <v>0</v>
      </c>
      <c r="F4408" s="52" t="b">
        <f t="shared" si="1538"/>
        <v>0</v>
      </c>
      <c r="G4408" s="22" t="b">
        <f t="shared" si="1539"/>
        <v>0</v>
      </c>
      <c r="H4408" s="22" t="b">
        <f t="shared" si="1540"/>
        <v>0</v>
      </c>
      <c r="I4408" s="22" t="b">
        <f t="shared" si="1541"/>
        <v>0</v>
      </c>
      <c r="J4408" s="22" t="b">
        <f t="shared" si="1542"/>
        <v>0</v>
      </c>
      <c r="K4408" s="3" t="str">
        <f t="shared" si="1543"/>
        <v/>
      </c>
      <c r="L4408" s="3" t="str">
        <f t="shared" si="1544"/>
        <v/>
      </c>
      <c r="M4408" s="3" t="str">
        <f t="shared" si="1545"/>
        <v/>
      </c>
      <c r="N4408" s="54" t="str">
        <f t="shared" si="1546"/>
        <v/>
      </c>
      <c r="O4408" s="3" t="str">
        <f t="shared" si="1547"/>
        <v/>
      </c>
      <c r="P4408" s="19" t="str">
        <f t="shared" si="1548"/>
        <v/>
      </c>
      <c r="Q4408" s="23" t="e">
        <f>_xlfn.XLOOKUP(R4408,summary!C1796:C1832,summary!B1796:B1832)</f>
        <v>#N/A</v>
      </c>
      <c r="R4408" s="24" t="str">
        <f t="shared" si="1532"/>
        <v>서농동</v>
      </c>
      <c r="S4408" s="24" t="str">
        <f t="shared" si="1549"/>
        <v>서천17통</v>
      </c>
      <c r="T4408" s="24" t="str">
        <f t="shared" si="1550"/>
        <v>(서천동, 서천마을5단지)</v>
      </c>
      <c r="U4408" s="24" t="str">
        <f t="shared" si="1551"/>
        <v>서천</v>
      </c>
      <c r="V4408" s="25">
        <f t="shared" si="1552"/>
        <v>17</v>
      </c>
      <c r="W4408" s="25">
        <f t="shared" si="1553"/>
        <v>10</v>
      </c>
      <c r="X4408" s="59"/>
      <c r="Y4408" s="59"/>
      <c r="Z4408" s="59" t="s">
        <v>97</v>
      </c>
      <c r="AA4408" s="63" t="s">
        <v>5081</v>
      </c>
    </row>
    <row r="4409" spans="1:27" ht="16.5" customHeight="1" x14ac:dyDescent="0.3">
      <c r="A4409" s="22" t="b">
        <f t="shared" si="1533"/>
        <v>0</v>
      </c>
      <c r="B4409" s="22" t="b">
        <f t="shared" si="1534"/>
        <v>0</v>
      </c>
      <c r="C4409" s="22" t="b">
        <f t="shared" si="1535"/>
        <v>0</v>
      </c>
      <c r="D4409" s="22" t="b">
        <f t="shared" si="1536"/>
        <v>0</v>
      </c>
      <c r="E4409" s="22" t="b">
        <f t="shared" si="1537"/>
        <v>0</v>
      </c>
      <c r="F4409" s="52" t="b">
        <f t="shared" si="1538"/>
        <v>0</v>
      </c>
      <c r="G4409" s="22" t="b">
        <f t="shared" si="1539"/>
        <v>0</v>
      </c>
      <c r="H4409" s="22" t="b">
        <f t="shared" si="1540"/>
        <v>0</v>
      </c>
      <c r="I4409" s="22" t="b">
        <f t="shared" si="1541"/>
        <v>0</v>
      </c>
      <c r="J4409" s="22" t="b">
        <f t="shared" si="1542"/>
        <v>0</v>
      </c>
      <c r="K4409" s="3" t="str">
        <f t="shared" si="1543"/>
        <v/>
      </c>
      <c r="L4409" s="3" t="str">
        <f t="shared" si="1544"/>
        <v/>
      </c>
      <c r="M4409" s="3" t="str">
        <f t="shared" si="1545"/>
        <v/>
      </c>
      <c r="N4409" s="54" t="str">
        <f t="shared" si="1546"/>
        <v/>
      </c>
      <c r="O4409" s="3" t="str">
        <f t="shared" si="1547"/>
        <v/>
      </c>
      <c r="P4409" s="19" t="str">
        <f t="shared" si="1548"/>
        <v/>
      </c>
      <c r="Q4409" s="23" t="e">
        <f>_xlfn.XLOOKUP(R4409,summary!C1797:C1833,summary!B1797:B1833)</f>
        <v>#N/A</v>
      </c>
      <c r="R4409" s="24" t="str">
        <f t="shared" si="1532"/>
        <v>서농동</v>
      </c>
      <c r="S4409" s="24" t="str">
        <f t="shared" si="1549"/>
        <v>서천17통</v>
      </c>
      <c r="T4409" s="24" t="str">
        <f t="shared" si="1550"/>
        <v>(서천동, 서천마을5단지)</v>
      </c>
      <c r="U4409" s="24" t="str">
        <f t="shared" si="1551"/>
        <v>서천</v>
      </c>
      <c r="V4409" s="25">
        <f t="shared" si="1552"/>
        <v>17</v>
      </c>
      <c r="W4409" s="25">
        <f t="shared" si="1553"/>
        <v>11</v>
      </c>
      <c r="X4409" s="59"/>
      <c r="Y4409" s="59"/>
      <c r="Z4409" s="59" t="s">
        <v>99</v>
      </c>
      <c r="AA4409" s="63" t="s">
        <v>5082</v>
      </c>
    </row>
    <row r="4410" spans="1:27" ht="16.5" customHeight="1" x14ac:dyDescent="0.3">
      <c r="A4410" s="22" t="b">
        <f t="shared" si="1533"/>
        <v>0</v>
      </c>
      <c r="B4410" s="22" t="b">
        <f t="shared" si="1534"/>
        <v>0</v>
      </c>
      <c r="C4410" s="22" t="b">
        <f t="shared" si="1535"/>
        <v>0</v>
      </c>
      <c r="D4410" s="22" t="b">
        <f t="shared" si="1536"/>
        <v>0</v>
      </c>
      <c r="E4410" s="22" t="b">
        <f t="shared" si="1537"/>
        <v>0</v>
      </c>
      <c r="F4410" s="52" t="b">
        <f t="shared" si="1538"/>
        <v>0</v>
      </c>
      <c r="G4410" s="22" t="b">
        <f t="shared" si="1539"/>
        <v>0</v>
      </c>
      <c r="H4410" s="22" t="b">
        <f t="shared" si="1540"/>
        <v>0</v>
      </c>
      <c r="I4410" s="22" t="b">
        <f t="shared" si="1541"/>
        <v>0</v>
      </c>
      <c r="J4410" s="22" t="b">
        <f t="shared" si="1542"/>
        <v>0</v>
      </c>
      <c r="K4410" s="3" t="str">
        <f t="shared" si="1543"/>
        <v/>
      </c>
      <c r="L4410" s="3" t="str">
        <f t="shared" si="1544"/>
        <v/>
      </c>
      <c r="M4410" s="3" t="str">
        <f t="shared" si="1545"/>
        <v/>
      </c>
      <c r="N4410" s="54" t="str">
        <f t="shared" si="1546"/>
        <v/>
      </c>
      <c r="O4410" s="3" t="str">
        <f t="shared" si="1547"/>
        <v/>
      </c>
      <c r="P4410" s="19" t="str">
        <f t="shared" si="1548"/>
        <v/>
      </c>
      <c r="Q4410" s="23" t="e">
        <f>_xlfn.XLOOKUP(R4410,summary!C1798:C1834,summary!B1798:B1834)</f>
        <v>#N/A</v>
      </c>
      <c r="R4410" s="24" t="str">
        <f t="shared" si="1532"/>
        <v>서농동</v>
      </c>
      <c r="S4410" s="24" t="str">
        <f t="shared" si="1549"/>
        <v>서천17통</v>
      </c>
      <c r="T4410" s="24" t="str">
        <f t="shared" si="1550"/>
        <v>(서천동, 서천마을5단지)</v>
      </c>
      <c r="U4410" s="24" t="str">
        <f t="shared" si="1551"/>
        <v>서천</v>
      </c>
      <c r="V4410" s="25">
        <f t="shared" si="1552"/>
        <v>17</v>
      </c>
      <c r="W4410" s="25">
        <f t="shared" si="1553"/>
        <v>12</v>
      </c>
      <c r="X4410" s="59"/>
      <c r="Y4410" s="59"/>
      <c r="Z4410" s="59" t="s">
        <v>101</v>
      </c>
      <c r="AA4410" s="63" t="s">
        <v>5083</v>
      </c>
    </row>
    <row r="4411" spans="1:27" ht="16.5" customHeight="1" x14ac:dyDescent="0.3">
      <c r="A4411" s="22" t="b">
        <f t="shared" si="1533"/>
        <v>1</v>
      </c>
      <c r="B4411" s="22" t="b">
        <f t="shared" si="1534"/>
        <v>0</v>
      </c>
      <c r="C4411" s="22" t="b">
        <f t="shared" si="1535"/>
        <v>0</v>
      </c>
      <c r="D4411" s="22" t="b">
        <f t="shared" si="1536"/>
        <v>0</v>
      </c>
      <c r="E4411" s="22" t="b">
        <f t="shared" si="1537"/>
        <v>0</v>
      </c>
      <c r="F4411" s="52" t="b">
        <f t="shared" si="1538"/>
        <v>0</v>
      </c>
      <c r="G4411" s="22" t="b">
        <f t="shared" si="1539"/>
        <v>0</v>
      </c>
      <c r="H4411" s="22" t="b">
        <f t="shared" si="1540"/>
        <v>0</v>
      </c>
      <c r="I4411" s="22" t="b">
        <f t="shared" si="1541"/>
        <v>0</v>
      </c>
      <c r="J4411" s="22" t="b">
        <f t="shared" si="1542"/>
        <v>1</v>
      </c>
      <c r="K4411" s="3" t="str">
        <f t="shared" si="1543"/>
        <v/>
      </c>
      <c r="L4411" s="3" t="str">
        <f t="shared" si="1544"/>
        <v/>
      </c>
      <c r="M4411" s="3" t="str">
        <f t="shared" si="1545"/>
        <v/>
      </c>
      <c r="N4411" s="54" t="str">
        <f t="shared" si="1546"/>
        <v/>
      </c>
      <c r="O4411" s="3" t="str">
        <f t="shared" si="1547"/>
        <v/>
      </c>
      <c r="P4411" s="19" t="str">
        <f t="shared" si="1548"/>
        <v/>
      </c>
      <c r="Q4411" s="23" t="e">
        <f>_xlfn.XLOOKUP(R4411,summary!C1799:C1835,summary!B1799:B1835)</f>
        <v>#N/A</v>
      </c>
      <c r="R4411" s="24" t="str">
        <f t="shared" si="1532"/>
        <v>읍 면 동</v>
      </c>
      <c r="S4411" s="24" t="str">
        <f t="shared" si="1549"/>
        <v>통 리 명</v>
      </c>
      <c r="T4411" s="24" t="str">
        <f t="shared" si="1550"/>
        <v/>
      </c>
      <c r="U4411" s="24" t="str">
        <f t="shared" si="1551"/>
        <v/>
      </c>
      <c r="V4411" s="25" t="str">
        <f t="shared" si="1552"/>
        <v/>
      </c>
      <c r="W4411" s="25" t="str">
        <f t="shared" si="1553"/>
        <v/>
      </c>
      <c r="X4411" s="59" t="s">
        <v>121</v>
      </c>
      <c r="Y4411" s="59" t="s">
        <v>122</v>
      </c>
      <c r="Z4411" s="59" t="s">
        <v>59</v>
      </c>
      <c r="AA4411" s="63" t="s">
        <v>2628</v>
      </c>
    </row>
    <row r="4412" spans="1:27" ht="16.5" customHeight="1" x14ac:dyDescent="0.3">
      <c r="A4412" s="22" t="b">
        <f t="shared" si="1533"/>
        <v>1</v>
      </c>
      <c r="B4412" s="22" t="b">
        <f t="shared" si="1534"/>
        <v>0</v>
      </c>
      <c r="C4412" s="22" t="b">
        <f t="shared" si="1535"/>
        <v>0</v>
      </c>
      <c r="D4412" s="22" t="b">
        <f t="shared" si="1536"/>
        <v>0</v>
      </c>
      <c r="E4412" s="22" t="b">
        <f t="shared" si="1537"/>
        <v>0</v>
      </c>
      <c r="F4412" s="52" t="b">
        <f t="shared" si="1538"/>
        <v>0</v>
      </c>
      <c r="G4412" s="22" t="b">
        <f t="shared" si="1539"/>
        <v>0</v>
      </c>
      <c r="H4412" s="22" t="b">
        <f t="shared" si="1540"/>
        <v>0</v>
      </c>
      <c r="I4412" s="22" t="b">
        <f t="shared" si="1541"/>
        <v>0</v>
      </c>
      <c r="J4412" s="22" t="b">
        <f t="shared" si="1542"/>
        <v>1</v>
      </c>
      <c r="K4412" s="3" t="str">
        <f t="shared" si="1543"/>
        <v>상하1통</v>
      </c>
      <c r="L4412" s="3" t="str">
        <f t="shared" si="1544"/>
        <v>하1</v>
      </c>
      <c r="M4412" s="3">
        <f t="shared" si="1545"/>
        <v>1</v>
      </c>
      <c r="N4412" s="54" t="str">
        <f t="shared" si="1546"/>
        <v>상하</v>
      </c>
      <c r="O4412" s="3" t="str">
        <f t="shared" si="1547"/>
        <v/>
      </c>
      <c r="P4412" s="19" t="str">
        <f t="shared" si="1548"/>
        <v/>
      </c>
      <c r="Q4412" s="23" t="e">
        <f>_xlfn.XLOOKUP(R4412,summary!C1800:C1836,summary!B1800:B1836)</f>
        <v>#N/A</v>
      </c>
      <c r="R4412" s="24" t="str">
        <f t="shared" si="1532"/>
        <v>상하동</v>
      </c>
      <c r="S4412" s="24" t="str">
        <f t="shared" si="1549"/>
        <v>상하1통</v>
      </c>
      <c r="T4412" s="24" t="str">
        <f t="shared" si="1550"/>
        <v>(상하동, 갈곡)</v>
      </c>
      <c r="U4412" s="24" t="str">
        <f t="shared" si="1551"/>
        <v>상하</v>
      </c>
      <c r="V4412" s="25">
        <f t="shared" si="1552"/>
        <v>1</v>
      </c>
      <c r="W4412" s="25">
        <f t="shared" si="1553"/>
        <v>1</v>
      </c>
      <c r="X4412" s="59" t="s">
        <v>25</v>
      </c>
      <c r="Y4412" s="59" t="s">
        <v>5084</v>
      </c>
      <c r="Z4412" s="59" t="s">
        <v>63</v>
      </c>
      <c r="AA4412" s="63" t="s">
        <v>5085</v>
      </c>
    </row>
    <row r="4413" spans="1:27" ht="16.5" customHeight="1" x14ac:dyDescent="0.3">
      <c r="A4413" s="22" t="b">
        <f t="shared" si="1533"/>
        <v>1</v>
      </c>
      <c r="B4413" s="22" t="b">
        <f t="shared" si="1534"/>
        <v>1</v>
      </c>
      <c r="C4413" s="22" t="b">
        <f t="shared" si="1535"/>
        <v>1</v>
      </c>
      <c r="D4413" s="22" t="b">
        <f t="shared" si="1536"/>
        <v>1</v>
      </c>
      <c r="E4413" s="22" t="b">
        <f t="shared" si="1537"/>
        <v>1</v>
      </c>
      <c r="F4413" s="52" t="b">
        <f t="shared" si="1538"/>
        <v>0</v>
      </c>
      <c r="G4413" s="22" t="b">
        <f t="shared" si="1539"/>
        <v>0</v>
      </c>
      <c r="H4413" s="22" t="b">
        <f t="shared" si="1540"/>
        <v>0</v>
      </c>
      <c r="I4413" s="22" t="b">
        <f t="shared" si="1541"/>
        <v>0</v>
      </c>
      <c r="J4413" s="22" t="b">
        <f t="shared" si="1542"/>
        <v>0</v>
      </c>
      <c r="K4413" s="3" t="str">
        <f t="shared" si="1543"/>
        <v/>
      </c>
      <c r="L4413" s="3" t="str">
        <f t="shared" si="1544"/>
        <v/>
      </c>
      <c r="M4413" s="3" t="str">
        <f t="shared" si="1545"/>
        <v/>
      </c>
      <c r="N4413" s="54" t="str">
        <f t="shared" si="1546"/>
        <v/>
      </c>
      <c r="O4413" s="3" t="str">
        <f t="shared" si="1547"/>
        <v/>
      </c>
      <c r="P4413" s="19" t="str">
        <f t="shared" si="1548"/>
        <v>(상하동, 갈곡)</v>
      </c>
      <c r="Q4413" s="23" t="e">
        <f>_xlfn.XLOOKUP(R4413,summary!C1801:C1837,summary!B1801:B1837)</f>
        <v>#N/A</v>
      </c>
      <c r="R4413" s="24" t="str">
        <f t="shared" si="1532"/>
        <v>상하동</v>
      </c>
      <c r="S4413" s="24" t="str">
        <f t="shared" si="1549"/>
        <v>상하1통</v>
      </c>
      <c r="T4413" s="24" t="str">
        <f t="shared" si="1550"/>
        <v>(상하동, 갈곡)</v>
      </c>
      <c r="U4413" s="24" t="str">
        <f t="shared" si="1551"/>
        <v>상하</v>
      </c>
      <c r="V4413" s="25">
        <f t="shared" si="1552"/>
        <v>1</v>
      </c>
      <c r="W4413" s="25">
        <f t="shared" si="1553"/>
        <v>2</v>
      </c>
      <c r="X4413" s="59"/>
      <c r="Y4413" s="59" t="s">
        <v>5086</v>
      </c>
      <c r="Z4413" s="59" t="s">
        <v>65</v>
      </c>
      <c r="AA4413" s="63" t="s">
        <v>5087</v>
      </c>
    </row>
    <row r="4414" spans="1:27" ht="16.5" customHeight="1" x14ac:dyDescent="0.3">
      <c r="A4414" s="22" t="b">
        <f t="shared" si="1533"/>
        <v>0</v>
      </c>
      <c r="B4414" s="22" t="b">
        <f t="shared" si="1534"/>
        <v>0</v>
      </c>
      <c r="C4414" s="22" t="b">
        <f t="shared" si="1535"/>
        <v>0</v>
      </c>
      <c r="D4414" s="22" t="b">
        <f t="shared" si="1536"/>
        <v>0</v>
      </c>
      <c r="E4414" s="22" t="b">
        <f t="shared" si="1537"/>
        <v>0</v>
      </c>
      <c r="F4414" s="52" t="b">
        <f t="shared" si="1538"/>
        <v>0</v>
      </c>
      <c r="G4414" s="22" t="b">
        <f t="shared" si="1539"/>
        <v>0</v>
      </c>
      <c r="H4414" s="22" t="b">
        <f t="shared" si="1540"/>
        <v>0</v>
      </c>
      <c r="I4414" s="22" t="b">
        <f t="shared" si="1541"/>
        <v>0</v>
      </c>
      <c r="J4414" s="22" t="b">
        <f t="shared" si="1542"/>
        <v>0</v>
      </c>
      <c r="K4414" s="3" t="str">
        <f t="shared" si="1543"/>
        <v/>
      </c>
      <c r="L4414" s="3" t="str">
        <f t="shared" si="1544"/>
        <v/>
      </c>
      <c r="M4414" s="3" t="str">
        <f t="shared" si="1545"/>
        <v/>
      </c>
      <c r="N4414" s="54" t="str">
        <f t="shared" si="1546"/>
        <v/>
      </c>
      <c r="O4414" s="3" t="str">
        <f t="shared" si="1547"/>
        <v/>
      </c>
      <c r="P4414" s="19" t="str">
        <f t="shared" si="1548"/>
        <v/>
      </c>
      <c r="Q4414" s="23" t="e">
        <f>_xlfn.XLOOKUP(R4414,summary!C1802:C1838,summary!B1802:B1838)</f>
        <v>#N/A</v>
      </c>
      <c r="R4414" s="24" t="str">
        <f t="shared" si="1532"/>
        <v>상하동</v>
      </c>
      <c r="S4414" s="24" t="str">
        <f t="shared" si="1549"/>
        <v>상하1통</v>
      </c>
      <c r="T4414" s="24" t="str">
        <f t="shared" si="1550"/>
        <v>(상하동, 갈곡)</v>
      </c>
      <c r="U4414" s="24" t="str">
        <f t="shared" si="1551"/>
        <v>상하</v>
      </c>
      <c r="V4414" s="25">
        <f t="shared" si="1552"/>
        <v>1</v>
      </c>
      <c r="W4414" s="25">
        <f t="shared" si="1553"/>
        <v>3</v>
      </c>
      <c r="X4414" s="59"/>
      <c r="Y4414" s="59"/>
      <c r="Z4414" s="59" t="s">
        <v>67</v>
      </c>
      <c r="AA4414" s="63" t="s">
        <v>5088</v>
      </c>
    </row>
    <row r="4415" spans="1:27" ht="16.5" customHeight="1" x14ac:dyDescent="0.3">
      <c r="A4415" s="22" t="b">
        <f t="shared" si="1533"/>
        <v>1</v>
      </c>
      <c r="B4415" s="22" t="b">
        <f t="shared" si="1534"/>
        <v>0</v>
      </c>
      <c r="C4415" s="22" t="b">
        <f t="shared" si="1535"/>
        <v>0</v>
      </c>
      <c r="D4415" s="22" t="b">
        <f t="shared" si="1536"/>
        <v>0</v>
      </c>
      <c r="E4415" s="22" t="b">
        <f t="shared" si="1537"/>
        <v>0</v>
      </c>
      <c r="F4415" s="52" t="b">
        <f t="shared" si="1538"/>
        <v>0</v>
      </c>
      <c r="G4415" s="22" t="b">
        <f t="shared" si="1539"/>
        <v>0</v>
      </c>
      <c r="H4415" s="22" t="b">
        <f t="shared" si="1540"/>
        <v>0</v>
      </c>
      <c r="I4415" s="22" t="b">
        <f t="shared" si="1541"/>
        <v>0</v>
      </c>
      <c r="J4415" s="22" t="b">
        <f t="shared" si="1542"/>
        <v>1</v>
      </c>
      <c r="K4415" s="3" t="str">
        <f t="shared" si="1543"/>
        <v>상하2통</v>
      </c>
      <c r="L4415" s="3" t="str">
        <f t="shared" si="1544"/>
        <v>하2</v>
      </c>
      <c r="M4415" s="3">
        <f t="shared" si="1545"/>
        <v>2</v>
      </c>
      <c r="N4415" s="54" t="str">
        <f t="shared" si="1546"/>
        <v>상하</v>
      </c>
      <c r="O4415" s="3" t="str">
        <f t="shared" si="1547"/>
        <v/>
      </c>
      <c r="P4415" s="19" t="str">
        <f t="shared" si="1548"/>
        <v/>
      </c>
      <c r="Q4415" s="23" t="e">
        <f>_xlfn.XLOOKUP(R4415,summary!C1803:C1839,summary!B1803:B1839)</f>
        <v>#N/A</v>
      </c>
      <c r="R4415" s="24" t="str">
        <f t="shared" si="1532"/>
        <v>상하동</v>
      </c>
      <c r="S4415" s="24" t="str">
        <f t="shared" si="1549"/>
        <v>상하2통</v>
      </c>
      <c r="T4415" s="24" t="str">
        <f t="shared" si="1550"/>
        <v>(상하동, 상지석)</v>
      </c>
      <c r="U4415" s="24" t="str">
        <f t="shared" si="1551"/>
        <v>상하</v>
      </c>
      <c r="V4415" s="25">
        <f t="shared" si="1552"/>
        <v>2</v>
      </c>
      <c r="W4415" s="25">
        <f t="shared" si="1553"/>
        <v>1</v>
      </c>
      <c r="X4415" s="59"/>
      <c r="Y4415" s="59" t="s">
        <v>5089</v>
      </c>
      <c r="Z4415" s="59" t="s">
        <v>63</v>
      </c>
      <c r="AA4415" s="63" t="s">
        <v>5090</v>
      </c>
    </row>
    <row r="4416" spans="1:27" ht="16.5" customHeight="1" x14ac:dyDescent="0.3">
      <c r="A4416" s="22" t="b">
        <f t="shared" si="1533"/>
        <v>1</v>
      </c>
      <c r="B4416" s="22" t="b">
        <f t="shared" si="1534"/>
        <v>1</v>
      </c>
      <c r="C4416" s="22" t="b">
        <f t="shared" si="1535"/>
        <v>1</v>
      </c>
      <c r="D4416" s="22" t="b">
        <f t="shared" si="1536"/>
        <v>1</v>
      </c>
      <c r="E4416" s="22" t="b">
        <f t="shared" si="1537"/>
        <v>1</v>
      </c>
      <c r="F4416" s="52" t="b">
        <f t="shared" si="1538"/>
        <v>0</v>
      </c>
      <c r="G4416" s="22" t="b">
        <f t="shared" si="1539"/>
        <v>0</v>
      </c>
      <c r="H4416" s="22" t="b">
        <f t="shared" si="1540"/>
        <v>0</v>
      </c>
      <c r="I4416" s="22" t="b">
        <f t="shared" si="1541"/>
        <v>0</v>
      </c>
      <c r="J4416" s="22" t="b">
        <f t="shared" si="1542"/>
        <v>0</v>
      </c>
      <c r="K4416" s="3" t="str">
        <f t="shared" si="1543"/>
        <v/>
      </c>
      <c r="L4416" s="3" t="str">
        <f t="shared" si="1544"/>
        <v/>
      </c>
      <c r="M4416" s="3" t="str">
        <f t="shared" si="1545"/>
        <v/>
      </c>
      <c r="N4416" s="54" t="str">
        <f t="shared" si="1546"/>
        <v/>
      </c>
      <c r="O4416" s="3" t="str">
        <f t="shared" si="1547"/>
        <v/>
      </c>
      <c r="P4416" s="19" t="str">
        <f t="shared" si="1548"/>
        <v>(상하동, 상지석)</v>
      </c>
      <c r="Q4416" s="23" t="e">
        <f>_xlfn.XLOOKUP(R4416,summary!C1804:C1840,summary!B1804:B1840)</f>
        <v>#N/A</v>
      </c>
      <c r="R4416" s="24" t="str">
        <f t="shared" si="1532"/>
        <v>상하동</v>
      </c>
      <c r="S4416" s="24" t="str">
        <f t="shared" si="1549"/>
        <v>상하2통</v>
      </c>
      <c r="T4416" s="24" t="str">
        <f t="shared" si="1550"/>
        <v>(상하동, 상지석)</v>
      </c>
      <c r="U4416" s="24" t="str">
        <f t="shared" si="1551"/>
        <v>상하</v>
      </c>
      <c r="V4416" s="25">
        <f t="shared" si="1552"/>
        <v>2</v>
      </c>
      <c r="W4416" s="25">
        <f t="shared" si="1553"/>
        <v>2</v>
      </c>
      <c r="X4416" s="59"/>
      <c r="Y4416" s="59" t="s">
        <v>5091</v>
      </c>
      <c r="Z4416" s="59" t="s">
        <v>65</v>
      </c>
      <c r="AA4416" s="63" t="s">
        <v>5092</v>
      </c>
    </row>
    <row r="4417" spans="1:27" ht="16.5" customHeight="1" x14ac:dyDescent="0.3">
      <c r="A4417" s="22" t="b">
        <f t="shared" si="1533"/>
        <v>1</v>
      </c>
      <c r="B4417" s="22" t="b">
        <f t="shared" si="1534"/>
        <v>0</v>
      </c>
      <c r="C4417" s="22" t="b">
        <f t="shared" si="1535"/>
        <v>0</v>
      </c>
      <c r="D4417" s="22" t="b">
        <f t="shared" si="1536"/>
        <v>0</v>
      </c>
      <c r="E4417" s="22" t="b">
        <f t="shared" si="1537"/>
        <v>0</v>
      </c>
      <c r="F4417" s="52" t="b">
        <f t="shared" si="1538"/>
        <v>0</v>
      </c>
      <c r="G4417" s="22" t="b">
        <f t="shared" si="1539"/>
        <v>0</v>
      </c>
      <c r="H4417" s="22" t="b">
        <f t="shared" si="1540"/>
        <v>0</v>
      </c>
      <c r="I4417" s="22" t="b">
        <f t="shared" si="1541"/>
        <v>0</v>
      </c>
      <c r="J4417" s="22" t="b">
        <f t="shared" si="1542"/>
        <v>1</v>
      </c>
      <c r="K4417" s="3" t="str">
        <f t="shared" si="1543"/>
        <v>상하3통</v>
      </c>
      <c r="L4417" s="3" t="str">
        <f t="shared" si="1544"/>
        <v>하3</v>
      </c>
      <c r="M4417" s="3">
        <f t="shared" si="1545"/>
        <v>3</v>
      </c>
      <c r="N4417" s="54" t="str">
        <f t="shared" si="1546"/>
        <v>상하</v>
      </c>
      <c r="O4417" s="3" t="str">
        <f t="shared" si="1547"/>
        <v/>
      </c>
      <c r="P4417" s="19" t="str">
        <f t="shared" si="1548"/>
        <v/>
      </c>
      <c r="Q4417" s="23" t="e">
        <f>_xlfn.XLOOKUP(R4417,summary!C1805:C1841,summary!B1805:B1841)</f>
        <v>#N/A</v>
      </c>
      <c r="R4417" s="24" t="str">
        <f t="shared" si="1532"/>
        <v>상하동</v>
      </c>
      <c r="S4417" s="24" t="str">
        <f t="shared" si="1549"/>
        <v>상하3통</v>
      </c>
      <c r="T4417" s="24" t="str">
        <f t="shared" si="1550"/>
        <v>(상하동, 하지석)</v>
      </c>
      <c r="U4417" s="24" t="str">
        <f t="shared" si="1551"/>
        <v>상하</v>
      </c>
      <c r="V4417" s="25">
        <f t="shared" si="1552"/>
        <v>3</v>
      </c>
      <c r="W4417" s="25">
        <f t="shared" si="1553"/>
        <v>1</v>
      </c>
      <c r="X4417" s="59"/>
      <c r="Y4417" s="59" t="s">
        <v>5093</v>
      </c>
      <c r="Z4417" s="59" t="s">
        <v>63</v>
      </c>
      <c r="AA4417" s="63" t="s">
        <v>5094</v>
      </c>
    </row>
    <row r="4418" spans="1:27" ht="16.5" customHeight="1" x14ac:dyDescent="0.3">
      <c r="A4418" s="22" t="b">
        <f t="shared" si="1533"/>
        <v>1</v>
      </c>
      <c r="B4418" s="22" t="b">
        <f t="shared" si="1534"/>
        <v>1</v>
      </c>
      <c r="C4418" s="22" t="b">
        <f t="shared" si="1535"/>
        <v>1</v>
      </c>
      <c r="D4418" s="22" t="b">
        <f t="shared" si="1536"/>
        <v>1</v>
      </c>
      <c r="E4418" s="22" t="b">
        <f t="shared" si="1537"/>
        <v>1</v>
      </c>
      <c r="F4418" s="52" t="b">
        <f t="shared" si="1538"/>
        <v>0</v>
      </c>
      <c r="G4418" s="22" t="b">
        <f t="shared" si="1539"/>
        <v>0</v>
      </c>
      <c r="H4418" s="22" t="b">
        <f t="shared" si="1540"/>
        <v>0</v>
      </c>
      <c r="I4418" s="22" t="b">
        <f t="shared" si="1541"/>
        <v>0</v>
      </c>
      <c r="J4418" s="22" t="b">
        <f t="shared" si="1542"/>
        <v>0</v>
      </c>
      <c r="K4418" s="3" t="str">
        <f t="shared" si="1543"/>
        <v/>
      </c>
      <c r="L4418" s="3" t="str">
        <f t="shared" si="1544"/>
        <v/>
      </c>
      <c r="M4418" s="3" t="str">
        <f t="shared" si="1545"/>
        <v/>
      </c>
      <c r="N4418" s="54" t="str">
        <f t="shared" si="1546"/>
        <v/>
      </c>
      <c r="O4418" s="3" t="str">
        <f t="shared" si="1547"/>
        <v/>
      </c>
      <c r="P4418" s="19" t="str">
        <f t="shared" si="1548"/>
        <v>(상하동, 하지석)</v>
      </c>
      <c r="Q4418" s="23" t="e">
        <f>_xlfn.XLOOKUP(R4418,summary!C1806:C1842,summary!B1806:B1842)</f>
        <v>#N/A</v>
      </c>
      <c r="R4418" s="24" t="str">
        <f t="shared" ref="R4418:R4481" si="1554">IF($X4418="",R4417,$X4418)</f>
        <v>상하동</v>
      </c>
      <c r="S4418" s="24" t="str">
        <f t="shared" si="1549"/>
        <v>상하3통</v>
      </c>
      <c r="T4418" s="24" t="str">
        <f t="shared" si="1550"/>
        <v>(상하동, 하지석)</v>
      </c>
      <c r="U4418" s="24" t="str">
        <f t="shared" si="1551"/>
        <v>상하</v>
      </c>
      <c r="V4418" s="25">
        <f t="shared" si="1552"/>
        <v>3</v>
      </c>
      <c r="W4418" s="25">
        <f t="shared" si="1553"/>
        <v>2</v>
      </c>
      <c r="X4418" s="59"/>
      <c r="Y4418" s="59" t="s">
        <v>5095</v>
      </c>
      <c r="Z4418" s="59" t="s">
        <v>65</v>
      </c>
      <c r="AA4418" s="63" t="s">
        <v>5096</v>
      </c>
    </row>
    <row r="4419" spans="1:27" ht="16.5" customHeight="1" x14ac:dyDescent="0.3">
      <c r="A4419" s="22" t="b">
        <f t="shared" si="1533"/>
        <v>0</v>
      </c>
      <c r="B4419" s="22" t="b">
        <f t="shared" si="1534"/>
        <v>0</v>
      </c>
      <c r="C4419" s="22" t="b">
        <f t="shared" si="1535"/>
        <v>0</v>
      </c>
      <c r="D4419" s="22" t="b">
        <f t="shared" si="1536"/>
        <v>0</v>
      </c>
      <c r="E4419" s="22" t="b">
        <f t="shared" si="1537"/>
        <v>0</v>
      </c>
      <c r="F4419" s="52" t="b">
        <f t="shared" si="1538"/>
        <v>0</v>
      </c>
      <c r="G4419" s="22" t="b">
        <f t="shared" si="1539"/>
        <v>0</v>
      </c>
      <c r="H4419" s="22" t="b">
        <f t="shared" si="1540"/>
        <v>0</v>
      </c>
      <c r="I4419" s="22" t="b">
        <f t="shared" si="1541"/>
        <v>0</v>
      </c>
      <c r="J4419" s="22" t="b">
        <f t="shared" si="1542"/>
        <v>0</v>
      </c>
      <c r="K4419" s="3" t="str">
        <f t="shared" si="1543"/>
        <v/>
      </c>
      <c r="L4419" s="3" t="str">
        <f t="shared" si="1544"/>
        <v/>
      </c>
      <c r="M4419" s="3" t="str">
        <f t="shared" si="1545"/>
        <v/>
      </c>
      <c r="N4419" s="54" t="str">
        <f t="shared" si="1546"/>
        <v/>
      </c>
      <c r="O4419" s="3" t="str">
        <f t="shared" si="1547"/>
        <v/>
      </c>
      <c r="P4419" s="19" t="str">
        <f t="shared" si="1548"/>
        <v/>
      </c>
      <c r="Q4419" s="23" t="e">
        <f>_xlfn.XLOOKUP(R4419,summary!C1807:C1843,summary!B1807:B1843)</f>
        <v>#N/A</v>
      </c>
      <c r="R4419" s="24" t="str">
        <f t="shared" si="1554"/>
        <v>상하동</v>
      </c>
      <c r="S4419" s="24" t="str">
        <f t="shared" si="1549"/>
        <v>상하3통</v>
      </c>
      <c r="T4419" s="24" t="str">
        <f t="shared" si="1550"/>
        <v>(상하동, 하지석)</v>
      </c>
      <c r="U4419" s="24" t="str">
        <f t="shared" si="1551"/>
        <v>상하</v>
      </c>
      <c r="V4419" s="25">
        <f t="shared" si="1552"/>
        <v>3</v>
      </c>
      <c r="W4419" s="25">
        <f t="shared" si="1553"/>
        <v>3</v>
      </c>
      <c r="X4419" s="59"/>
      <c r="Y4419" s="59"/>
      <c r="Z4419" s="59" t="s">
        <v>67</v>
      </c>
      <c r="AA4419" s="63" t="s">
        <v>5097</v>
      </c>
    </row>
    <row r="4420" spans="1:27" ht="16.5" customHeight="1" x14ac:dyDescent="0.3">
      <c r="A4420" s="22" t="b">
        <f t="shared" si="1533"/>
        <v>1</v>
      </c>
      <c r="B4420" s="22" t="b">
        <f t="shared" si="1534"/>
        <v>0</v>
      </c>
      <c r="C4420" s="22" t="b">
        <f t="shared" si="1535"/>
        <v>0</v>
      </c>
      <c r="D4420" s="22" t="b">
        <f t="shared" si="1536"/>
        <v>0</v>
      </c>
      <c r="E4420" s="22" t="b">
        <f t="shared" si="1537"/>
        <v>0</v>
      </c>
      <c r="F4420" s="52" t="b">
        <f t="shared" si="1538"/>
        <v>0</v>
      </c>
      <c r="G4420" s="22" t="b">
        <f t="shared" si="1539"/>
        <v>0</v>
      </c>
      <c r="H4420" s="22" t="b">
        <f t="shared" si="1540"/>
        <v>0</v>
      </c>
      <c r="I4420" s="22" t="b">
        <f t="shared" si="1541"/>
        <v>0</v>
      </c>
      <c r="J4420" s="22" t="b">
        <f t="shared" si="1542"/>
        <v>1</v>
      </c>
      <c r="K4420" s="3" t="str">
        <f t="shared" si="1543"/>
        <v>상하4통</v>
      </c>
      <c r="L4420" s="3" t="str">
        <f t="shared" si="1544"/>
        <v>하4</v>
      </c>
      <c r="M4420" s="3">
        <f t="shared" si="1545"/>
        <v>4</v>
      </c>
      <c r="N4420" s="54" t="str">
        <f t="shared" si="1546"/>
        <v>상하</v>
      </c>
      <c r="O4420" s="3" t="str">
        <f t="shared" si="1547"/>
        <v/>
      </c>
      <c r="P4420" s="19" t="str">
        <f t="shared" si="1548"/>
        <v/>
      </c>
      <c r="Q4420" s="23" t="e">
        <f>_xlfn.XLOOKUP(R4420,summary!C1808:C1844,summary!B1808:B1844)</f>
        <v>#N/A</v>
      </c>
      <c r="R4420" s="24" t="str">
        <f t="shared" si="1554"/>
        <v>상하동</v>
      </c>
      <c r="S4420" s="24" t="str">
        <f t="shared" si="1549"/>
        <v>상하4통</v>
      </c>
      <c r="T4420" s="24" t="str">
        <f t="shared" si="1550"/>
        <v>(상하동, 수원동)</v>
      </c>
      <c r="U4420" s="24" t="str">
        <f t="shared" si="1551"/>
        <v>상하</v>
      </c>
      <c r="V4420" s="25">
        <f t="shared" si="1552"/>
        <v>4</v>
      </c>
      <c r="W4420" s="25">
        <f t="shared" si="1553"/>
        <v>1</v>
      </c>
      <c r="X4420" s="59"/>
      <c r="Y4420" s="59" t="s">
        <v>5098</v>
      </c>
      <c r="Z4420" s="59" t="s">
        <v>63</v>
      </c>
      <c r="AA4420" s="63" t="s">
        <v>5099</v>
      </c>
    </row>
    <row r="4421" spans="1:27" ht="16.5" customHeight="1" x14ac:dyDescent="0.3">
      <c r="A4421" s="22" t="b">
        <f t="shared" si="1533"/>
        <v>1</v>
      </c>
      <c r="B4421" s="22" t="b">
        <f t="shared" si="1534"/>
        <v>1</v>
      </c>
      <c r="C4421" s="22" t="b">
        <f t="shared" si="1535"/>
        <v>1</v>
      </c>
      <c r="D4421" s="22" t="b">
        <f t="shared" si="1536"/>
        <v>1</v>
      </c>
      <c r="E4421" s="22" t="b">
        <f t="shared" si="1537"/>
        <v>1</v>
      </c>
      <c r="F4421" s="52" t="b">
        <f t="shared" si="1538"/>
        <v>0</v>
      </c>
      <c r="G4421" s="22" t="b">
        <f t="shared" si="1539"/>
        <v>0</v>
      </c>
      <c r="H4421" s="22" t="b">
        <f t="shared" si="1540"/>
        <v>0</v>
      </c>
      <c r="I4421" s="22" t="b">
        <f t="shared" si="1541"/>
        <v>0</v>
      </c>
      <c r="J4421" s="22" t="b">
        <f t="shared" si="1542"/>
        <v>0</v>
      </c>
      <c r="K4421" s="3" t="str">
        <f t="shared" si="1543"/>
        <v/>
      </c>
      <c r="L4421" s="3" t="str">
        <f t="shared" si="1544"/>
        <v/>
      </c>
      <c r="M4421" s="3" t="str">
        <f t="shared" si="1545"/>
        <v/>
      </c>
      <c r="N4421" s="54" t="str">
        <f t="shared" si="1546"/>
        <v/>
      </c>
      <c r="O4421" s="3" t="str">
        <f t="shared" si="1547"/>
        <v/>
      </c>
      <c r="P4421" s="19" t="str">
        <f t="shared" si="1548"/>
        <v>(상하동, 수원동)</v>
      </c>
      <c r="Q4421" s="23" t="e">
        <f>_xlfn.XLOOKUP(R4421,summary!C1809:C1845,summary!B1809:B1845)</f>
        <v>#N/A</v>
      </c>
      <c r="R4421" s="24" t="str">
        <f t="shared" si="1554"/>
        <v>상하동</v>
      </c>
      <c r="S4421" s="24" t="str">
        <f t="shared" si="1549"/>
        <v>상하4통</v>
      </c>
      <c r="T4421" s="24" t="str">
        <f t="shared" si="1550"/>
        <v>(상하동, 수원동)</v>
      </c>
      <c r="U4421" s="24" t="str">
        <f t="shared" si="1551"/>
        <v>상하</v>
      </c>
      <c r="V4421" s="25">
        <f t="shared" si="1552"/>
        <v>4</v>
      </c>
      <c r="W4421" s="25">
        <f t="shared" si="1553"/>
        <v>2</v>
      </c>
      <c r="X4421" s="59"/>
      <c r="Y4421" s="59" t="s">
        <v>5100</v>
      </c>
      <c r="Z4421" s="59" t="s">
        <v>65</v>
      </c>
      <c r="AA4421" s="63" t="s">
        <v>5101</v>
      </c>
    </row>
    <row r="4422" spans="1:27" ht="16.5" customHeight="1" x14ac:dyDescent="0.3">
      <c r="A4422" s="22" t="b">
        <f t="shared" si="1533"/>
        <v>0</v>
      </c>
      <c r="B4422" s="22" t="b">
        <f t="shared" si="1534"/>
        <v>0</v>
      </c>
      <c r="C4422" s="22" t="b">
        <f t="shared" si="1535"/>
        <v>0</v>
      </c>
      <c r="D4422" s="22" t="b">
        <f t="shared" si="1536"/>
        <v>0</v>
      </c>
      <c r="E4422" s="22" t="b">
        <f t="shared" si="1537"/>
        <v>0</v>
      </c>
      <c r="F4422" s="52" t="b">
        <f t="shared" si="1538"/>
        <v>0</v>
      </c>
      <c r="G4422" s="22" t="b">
        <f t="shared" si="1539"/>
        <v>0</v>
      </c>
      <c r="H4422" s="22" t="b">
        <f t="shared" si="1540"/>
        <v>0</v>
      </c>
      <c r="I4422" s="22" t="b">
        <f t="shared" si="1541"/>
        <v>0</v>
      </c>
      <c r="J4422" s="22" t="b">
        <f t="shared" si="1542"/>
        <v>0</v>
      </c>
      <c r="K4422" s="3" t="str">
        <f t="shared" si="1543"/>
        <v/>
      </c>
      <c r="L4422" s="3" t="str">
        <f t="shared" si="1544"/>
        <v/>
      </c>
      <c r="M4422" s="3" t="str">
        <f t="shared" si="1545"/>
        <v/>
      </c>
      <c r="N4422" s="54" t="str">
        <f t="shared" si="1546"/>
        <v/>
      </c>
      <c r="O4422" s="3" t="str">
        <f t="shared" si="1547"/>
        <v/>
      </c>
      <c r="P4422" s="19" t="str">
        <f t="shared" si="1548"/>
        <v/>
      </c>
      <c r="Q4422" s="23" t="e">
        <f>_xlfn.XLOOKUP(R4422,summary!C1810:C1846,summary!B1810:B1846)</f>
        <v>#N/A</v>
      </c>
      <c r="R4422" s="24" t="str">
        <f t="shared" si="1554"/>
        <v>상하동</v>
      </c>
      <c r="S4422" s="24" t="str">
        <f t="shared" si="1549"/>
        <v>상하4통</v>
      </c>
      <c r="T4422" s="24" t="str">
        <f t="shared" si="1550"/>
        <v>(상하동, 수원동)</v>
      </c>
      <c r="U4422" s="24" t="str">
        <f t="shared" si="1551"/>
        <v>상하</v>
      </c>
      <c r="V4422" s="25">
        <f t="shared" si="1552"/>
        <v>4</v>
      </c>
      <c r="W4422" s="25">
        <f t="shared" si="1553"/>
        <v>3</v>
      </c>
      <c r="X4422" s="59"/>
      <c r="Y4422" s="59"/>
      <c r="Z4422" s="59" t="s">
        <v>67</v>
      </c>
      <c r="AA4422" s="63" t="s">
        <v>5102</v>
      </c>
    </row>
    <row r="4423" spans="1:27" ht="16.5" customHeight="1" x14ac:dyDescent="0.3">
      <c r="A4423" s="22" t="b">
        <f t="shared" si="1533"/>
        <v>1</v>
      </c>
      <c r="B4423" s="22" t="b">
        <f t="shared" si="1534"/>
        <v>0</v>
      </c>
      <c r="C4423" s="22" t="b">
        <f t="shared" si="1535"/>
        <v>0</v>
      </c>
      <c r="D4423" s="22" t="b">
        <f t="shared" si="1536"/>
        <v>0</v>
      </c>
      <c r="E4423" s="22" t="b">
        <f t="shared" si="1537"/>
        <v>0</v>
      </c>
      <c r="F4423" s="52" t="b">
        <f t="shared" si="1538"/>
        <v>0</v>
      </c>
      <c r="G4423" s="22" t="b">
        <f t="shared" si="1539"/>
        <v>0</v>
      </c>
      <c r="H4423" s="22" t="b">
        <f t="shared" si="1540"/>
        <v>0</v>
      </c>
      <c r="I4423" s="22" t="b">
        <f t="shared" si="1541"/>
        <v>0</v>
      </c>
      <c r="J4423" s="22" t="b">
        <f t="shared" si="1542"/>
        <v>1</v>
      </c>
      <c r="K4423" s="3" t="str">
        <f t="shared" si="1543"/>
        <v>상하5통</v>
      </c>
      <c r="L4423" s="3" t="str">
        <f t="shared" si="1544"/>
        <v>하5</v>
      </c>
      <c r="M4423" s="3">
        <f t="shared" si="1545"/>
        <v>5</v>
      </c>
      <c r="N4423" s="54" t="str">
        <f t="shared" si="1546"/>
        <v>상하</v>
      </c>
      <c r="O4423" s="3" t="str">
        <f t="shared" si="1547"/>
        <v/>
      </c>
      <c r="P4423" s="19" t="str">
        <f t="shared" si="1548"/>
        <v/>
      </c>
      <c r="Q4423" s="23" t="e">
        <f>_xlfn.XLOOKUP(R4423,summary!C1811:C1847,summary!B1811:B1847)</f>
        <v>#N/A</v>
      </c>
      <c r="R4423" s="24" t="str">
        <f t="shared" si="1554"/>
        <v>상하동</v>
      </c>
      <c r="S4423" s="24" t="str">
        <f t="shared" si="1549"/>
        <v>상하5통</v>
      </c>
      <c r="T4423" s="24" t="str">
        <f t="shared" si="1550"/>
        <v>(상하동, 인정프린스아파트)</v>
      </c>
      <c r="U4423" s="24" t="str">
        <f t="shared" si="1551"/>
        <v>상하</v>
      </c>
      <c r="V4423" s="25">
        <f t="shared" si="1552"/>
        <v>5</v>
      </c>
      <c r="W4423" s="25">
        <f t="shared" si="1553"/>
        <v>1</v>
      </c>
      <c r="X4423" s="59"/>
      <c r="Y4423" s="59" t="s">
        <v>5103</v>
      </c>
      <c r="Z4423" s="59" t="s">
        <v>63</v>
      </c>
      <c r="AA4423" s="63" t="s">
        <v>5104</v>
      </c>
    </row>
    <row r="4424" spans="1:27" ht="16.5" customHeight="1" x14ac:dyDescent="0.3">
      <c r="A4424" s="22" t="b">
        <f t="shared" si="1533"/>
        <v>1</v>
      </c>
      <c r="B4424" s="22" t="b">
        <f t="shared" si="1534"/>
        <v>1</v>
      </c>
      <c r="C4424" s="22" t="b">
        <f t="shared" si="1535"/>
        <v>0</v>
      </c>
      <c r="D4424" s="22" t="b">
        <f t="shared" si="1536"/>
        <v>0</v>
      </c>
      <c r="E4424" s="22" t="b">
        <f t="shared" si="1537"/>
        <v>1</v>
      </c>
      <c r="F4424" s="52" t="b">
        <f t="shared" si="1538"/>
        <v>1</v>
      </c>
      <c r="G4424" s="22" t="b">
        <f t="shared" si="1539"/>
        <v>1</v>
      </c>
      <c r="H4424" s="22" t="b">
        <f t="shared" si="1540"/>
        <v>0</v>
      </c>
      <c r="I4424" s="22" t="b">
        <f t="shared" si="1541"/>
        <v>1</v>
      </c>
      <c r="J4424" s="22" t="b">
        <f t="shared" si="1542"/>
        <v>0</v>
      </c>
      <c r="K4424" s="3" t="str">
        <f t="shared" si="1543"/>
        <v/>
      </c>
      <c r="L4424" s="3" t="str">
        <f t="shared" si="1544"/>
        <v/>
      </c>
      <c r="M4424" s="3" t="str">
        <f t="shared" si="1545"/>
        <v/>
      </c>
      <c r="N4424" s="54" t="str">
        <f t="shared" si="1546"/>
        <v/>
      </c>
      <c r="O4424" s="3" t="str">
        <f t="shared" si="1547"/>
        <v>(상하동, 인정프린스아파트)</v>
      </c>
      <c r="P4424" s="19" t="str">
        <f t="shared" si="1548"/>
        <v>(상하동, 인정프린스아파트)</v>
      </c>
      <c r="Q4424" s="23" t="e">
        <f>_xlfn.XLOOKUP(R4424,summary!C1812:C1848,summary!B1812:B1848)</f>
        <v>#N/A</v>
      </c>
      <c r="R4424" s="24" t="str">
        <f t="shared" si="1554"/>
        <v>상하동</v>
      </c>
      <c r="S4424" s="24" t="str">
        <f t="shared" si="1549"/>
        <v>상하5통</v>
      </c>
      <c r="T4424" s="24" t="str">
        <f t="shared" si="1550"/>
        <v>(상하동, 인정프린스아파트)</v>
      </c>
      <c r="U4424" s="24" t="str">
        <f t="shared" si="1551"/>
        <v>상하</v>
      </c>
      <c r="V4424" s="25">
        <f t="shared" si="1552"/>
        <v>5</v>
      </c>
      <c r="W4424" s="25">
        <f t="shared" si="1553"/>
        <v>2</v>
      </c>
      <c r="X4424" s="59"/>
      <c r="Y4424" s="59" t="s">
        <v>5105</v>
      </c>
      <c r="Z4424" s="59" t="s">
        <v>65</v>
      </c>
      <c r="AA4424" s="63" t="s">
        <v>5106</v>
      </c>
    </row>
    <row r="4425" spans="1:27" ht="16.5" customHeight="1" x14ac:dyDescent="0.3">
      <c r="A4425" s="22" t="b">
        <f t="shared" si="1533"/>
        <v>1</v>
      </c>
      <c r="B4425" s="22" t="b">
        <f t="shared" si="1534"/>
        <v>0</v>
      </c>
      <c r="C4425" s="22" t="b">
        <f t="shared" si="1535"/>
        <v>0</v>
      </c>
      <c r="D4425" s="22" t="b">
        <f t="shared" si="1536"/>
        <v>0</v>
      </c>
      <c r="E4425" s="22" t="b">
        <f t="shared" si="1537"/>
        <v>0</v>
      </c>
      <c r="F4425" s="52" t="b">
        <f t="shared" si="1538"/>
        <v>0</v>
      </c>
      <c r="G4425" s="22" t="b">
        <f t="shared" si="1539"/>
        <v>0</v>
      </c>
      <c r="H4425" s="22" t="b">
        <f t="shared" si="1540"/>
        <v>0</v>
      </c>
      <c r="I4425" s="22" t="b">
        <f t="shared" si="1541"/>
        <v>1</v>
      </c>
      <c r="J4425" s="22" t="b">
        <f t="shared" si="1542"/>
        <v>0</v>
      </c>
      <c r="K4425" s="3" t="str">
        <f t="shared" si="1543"/>
        <v/>
      </c>
      <c r="L4425" s="3" t="str">
        <f t="shared" si="1544"/>
        <v/>
      </c>
      <c r="M4425" s="3" t="str">
        <f t="shared" si="1545"/>
        <v/>
      </c>
      <c r="N4425" s="54" t="str">
        <f t="shared" si="1546"/>
        <v/>
      </c>
      <c r="O4425" s="3" t="str">
        <f t="shared" si="1547"/>
        <v>인정프린스아파트)</v>
      </c>
      <c r="P4425" s="19" t="str">
        <f t="shared" si="1548"/>
        <v/>
      </c>
      <c r="Q4425" s="23" t="e">
        <f>_xlfn.XLOOKUP(R4425,summary!C1813:C1849,summary!B1813:B1849)</f>
        <v>#N/A</v>
      </c>
      <c r="R4425" s="24" t="str">
        <f t="shared" si="1554"/>
        <v>상하동</v>
      </c>
      <c r="S4425" s="24" t="str">
        <f t="shared" si="1549"/>
        <v>상하5통</v>
      </c>
      <c r="T4425" s="24" t="str">
        <f t="shared" si="1550"/>
        <v>(상하동, 인정프린스아파트)</v>
      </c>
      <c r="U4425" s="24" t="str">
        <f t="shared" si="1551"/>
        <v>상하</v>
      </c>
      <c r="V4425" s="25">
        <f t="shared" si="1552"/>
        <v>5</v>
      </c>
      <c r="W4425" s="25">
        <f t="shared" si="1553"/>
        <v>3</v>
      </c>
      <c r="X4425" s="59"/>
      <c r="Y4425" s="59" t="s">
        <v>5107</v>
      </c>
      <c r="Z4425" s="59" t="s">
        <v>67</v>
      </c>
      <c r="AA4425" s="63" t="s">
        <v>5108</v>
      </c>
    </row>
    <row r="4426" spans="1:27" ht="16.5" customHeight="1" x14ac:dyDescent="0.3">
      <c r="A4426" s="22" t="b">
        <f t="shared" si="1533"/>
        <v>1</v>
      </c>
      <c r="B4426" s="22" t="b">
        <f t="shared" si="1534"/>
        <v>0</v>
      </c>
      <c r="C4426" s="22" t="b">
        <f t="shared" si="1535"/>
        <v>1</v>
      </c>
      <c r="D4426" s="22" t="b">
        <f t="shared" si="1536"/>
        <v>0</v>
      </c>
      <c r="E4426" s="22" t="b">
        <f t="shared" si="1537"/>
        <v>1</v>
      </c>
      <c r="F4426" s="52" t="b">
        <f t="shared" si="1538"/>
        <v>1</v>
      </c>
      <c r="G4426" s="22" t="b">
        <f t="shared" si="1539"/>
        <v>0</v>
      </c>
      <c r="H4426" s="22" t="b">
        <f t="shared" si="1540"/>
        <v>1</v>
      </c>
      <c r="I4426" s="22" t="b">
        <f t="shared" si="1541"/>
        <v>1</v>
      </c>
      <c r="J4426" s="22" t="b">
        <f t="shared" si="1542"/>
        <v>0</v>
      </c>
      <c r="K4426" s="3" t="str">
        <f t="shared" si="1543"/>
        <v/>
      </c>
      <c r="L4426" s="3" t="str">
        <f t="shared" si="1544"/>
        <v/>
      </c>
      <c r="M4426" s="3" t="str">
        <f t="shared" si="1545"/>
        <v/>
      </c>
      <c r="N4426" s="54" t="str">
        <f t="shared" si="1546"/>
        <v/>
      </c>
      <c r="O4426" s="3" t="str">
        <f t="shared" si="1547"/>
        <v>아파트)</v>
      </c>
      <c r="P4426" s="19" t="str">
        <f t="shared" si="1548"/>
        <v/>
      </c>
      <c r="Q4426" s="23" t="e">
        <f>_xlfn.XLOOKUP(R4426,summary!C1814:C1850,summary!B1814:B1850)</f>
        <v>#N/A</v>
      </c>
      <c r="R4426" s="24" t="str">
        <f t="shared" si="1554"/>
        <v>상하동</v>
      </c>
      <c r="S4426" s="24" t="str">
        <f t="shared" si="1549"/>
        <v>상하5통</v>
      </c>
      <c r="T4426" s="24" t="str">
        <f t="shared" si="1550"/>
        <v>(상하동, 인정프린스아파트)</v>
      </c>
      <c r="U4426" s="24" t="str">
        <f t="shared" si="1551"/>
        <v>상하</v>
      </c>
      <c r="V4426" s="25">
        <f t="shared" si="1552"/>
        <v>5</v>
      </c>
      <c r="W4426" s="25">
        <f t="shared" si="1553"/>
        <v>4</v>
      </c>
      <c r="X4426" s="59"/>
      <c r="Y4426" s="59" t="s">
        <v>144</v>
      </c>
      <c r="Z4426" s="59" t="s">
        <v>73</v>
      </c>
      <c r="AA4426" s="63" t="s">
        <v>5109</v>
      </c>
    </row>
    <row r="4427" spans="1:27" ht="16.5" customHeight="1" x14ac:dyDescent="0.3">
      <c r="A4427" s="22" t="b">
        <f t="shared" si="1533"/>
        <v>0</v>
      </c>
      <c r="B4427" s="22" t="b">
        <f t="shared" si="1534"/>
        <v>0</v>
      </c>
      <c r="C4427" s="22" t="b">
        <f t="shared" si="1535"/>
        <v>0</v>
      </c>
      <c r="D4427" s="22" t="b">
        <f t="shared" si="1536"/>
        <v>0</v>
      </c>
      <c r="E4427" s="22" t="b">
        <f t="shared" si="1537"/>
        <v>0</v>
      </c>
      <c r="F4427" s="52" t="b">
        <f t="shared" si="1538"/>
        <v>0</v>
      </c>
      <c r="G4427" s="22" t="b">
        <f t="shared" si="1539"/>
        <v>0</v>
      </c>
      <c r="H4427" s="22" t="b">
        <f t="shared" si="1540"/>
        <v>0</v>
      </c>
      <c r="I4427" s="22" t="b">
        <f t="shared" si="1541"/>
        <v>0</v>
      </c>
      <c r="J4427" s="22" t="b">
        <f t="shared" si="1542"/>
        <v>0</v>
      </c>
      <c r="K4427" s="3" t="str">
        <f t="shared" si="1543"/>
        <v/>
      </c>
      <c r="L4427" s="3" t="str">
        <f t="shared" si="1544"/>
        <v/>
      </c>
      <c r="M4427" s="3" t="str">
        <f t="shared" si="1545"/>
        <v/>
      </c>
      <c r="N4427" s="54" t="str">
        <f t="shared" si="1546"/>
        <v/>
      </c>
      <c r="O4427" s="3" t="str">
        <f t="shared" si="1547"/>
        <v/>
      </c>
      <c r="P4427" s="19" t="str">
        <f t="shared" si="1548"/>
        <v/>
      </c>
      <c r="Q4427" s="23" t="e">
        <f>_xlfn.XLOOKUP(R4427,summary!C1815:C1851,summary!B1815:B1851)</f>
        <v>#N/A</v>
      </c>
      <c r="R4427" s="24" t="str">
        <f t="shared" si="1554"/>
        <v>상하동</v>
      </c>
      <c r="S4427" s="24" t="str">
        <f t="shared" si="1549"/>
        <v>상하5통</v>
      </c>
      <c r="T4427" s="24" t="str">
        <f t="shared" si="1550"/>
        <v>(상하동, 인정프린스아파트)</v>
      </c>
      <c r="U4427" s="24" t="str">
        <f t="shared" si="1551"/>
        <v>상하</v>
      </c>
      <c r="V4427" s="25">
        <f t="shared" si="1552"/>
        <v>5</v>
      </c>
      <c r="W4427" s="25">
        <f t="shared" si="1553"/>
        <v>5</v>
      </c>
      <c r="X4427" s="59"/>
      <c r="Y4427" s="59"/>
      <c r="Z4427" s="59" t="s">
        <v>87</v>
      </c>
      <c r="AA4427" s="63" t="s">
        <v>5110</v>
      </c>
    </row>
    <row r="4428" spans="1:27" ht="16.5" customHeight="1" x14ac:dyDescent="0.3">
      <c r="A4428" s="22" t="b">
        <f t="shared" si="1533"/>
        <v>0</v>
      </c>
      <c r="B4428" s="22" t="b">
        <f t="shared" si="1534"/>
        <v>0</v>
      </c>
      <c r="C4428" s="22" t="b">
        <f t="shared" si="1535"/>
        <v>0</v>
      </c>
      <c r="D4428" s="22" t="b">
        <f t="shared" si="1536"/>
        <v>0</v>
      </c>
      <c r="E4428" s="22" t="b">
        <f t="shared" si="1537"/>
        <v>0</v>
      </c>
      <c r="F4428" s="52" t="b">
        <f t="shared" si="1538"/>
        <v>0</v>
      </c>
      <c r="G4428" s="22" t="b">
        <f t="shared" si="1539"/>
        <v>0</v>
      </c>
      <c r="H4428" s="22" t="b">
        <f t="shared" si="1540"/>
        <v>0</v>
      </c>
      <c r="I4428" s="22" t="b">
        <f t="shared" si="1541"/>
        <v>0</v>
      </c>
      <c r="J4428" s="22" t="b">
        <f t="shared" si="1542"/>
        <v>0</v>
      </c>
      <c r="K4428" s="3" t="str">
        <f t="shared" si="1543"/>
        <v/>
      </c>
      <c r="L4428" s="3" t="str">
        <f t="shared" si="1544"/>
        <v/>
      </c>
      <c r="M4428" s="3" t="str">
        <f t="shared" si="1545"/>
        <v/>
      </c>
      <c r="N4428" s="54" t="str">
        <f t="shared" si="1546"/>
        <v/>
      </c>
      <c r="O4428" s="3" t="str">
        <f t="shared" si="1547"/>
        <v/>
      </c>
      <c r="P4428" s="19" t="str">
        <f t="shared" si="1548"/>
        <v/>
      </c>
      <c r="Q4428" s="23" t="e">
        <f>_xlfn.XLOOKUP(R4428,summary!C1816:C1852,summary!B1816:B1852)</f>
        <v>#N/A</v>
      </c>
      <c r="R4428" s="24" t="str">
        <f t="shared" si="1554"/>
        <v>상하동</v>
      </c>
      <c r="S4428" s="24" t="str">
        <f t="shared" si="1549"/>
        <v>상하5통</v>
      </c>
      <c r="T4428" s="24" t="str">
        <f t="shared" si="1550"/>
        <v>(상하동, 인정프린스아파트)</v>
      </c>
      <c r="U4428" s="24" t="str">
        <f t="shared" si="1551"/>
        <v>상하</v>
      </c>
      <c r="V4428" s="25">
        <f t="shared" si="1552"/>
        <v>5</v>
      </c>
      <c r="W4428" s="25">
        <f t="shared" si="1553"/>
        <v>6</v>
      </c>
      <c r="X4428" s="59"/>
      <c r="Y4428" s="59"/>
      <c r="Z4428" s="59" t="s">
        <v>89</v>
      </c>
      <c r="AA4428" s="63" t="s">
        <v>5111</v>
      </c>
    </row>
    <row r="4429" spans="1:27" ht="16.5" customHeight="1" x14ac:dyDescent="0.3">
      <c r="A4429" s="22" t="b">
        <f t="shared" si="1533"/>
        <v>0</v>
      </c>
      <c r="B4429" s="22" t="b">
        <f t="shared" si="1534"/>
        <v>0</v>
      </c>
      <c r="C4429" s="22" t="b">
        <f t="shared" si="1535"/>
        <v>0</v>
      </c>
      <c r="D4429" s="22" t="b">
        <f t="shared" si="1536"/>
        <v>0</v>
      </c>
      <c r="E4429" s="22" t="b">
        <f t="shared" si="1537"/>
        <v>0</v>
      </c>
      <c r="F4429" s="52" t="b">
        <f t="shared" si="1538"/>
        <v>0</v>
      </c>
      <c r="G4429" s="22" t="b">
        <f t="shared" si="1539"/>
        <v>0</v>
      </c>
      <c r="H4429" s="22" t="b">
        <f t="shared" si="1540"/>
        <v>0</v>
      </c>
      <c r="I4429" s="22" t="b">
        <f t="shared" si="1541"/>
        <v>0</v>
      </c>
      <c r="J4429" s="22" t="b">
        <f t="shared" si="1542"/>
        <v>0</v>
      </c>
      <c r="K4429" s="3" t="str">
        <f t="shared" si="1543"/>
        <v/>
      </c>
      <c r="L4429" s="3" t="str">
        <f t="shared" si="1544"/>
        <v/>
      </c>
      <c r="M4429" s="3" t="str">
        <f t="shared" si="1545"/>
        <v/>
      </c>
      <c r="N4429" s="54" t="str">
        <f t="shared" si="1546"/>
        <v/>
      </c>
      <c r="O4429" s="3" t="str">
        <f t="shared" si="1547"/>
        <v/>
      </c>
      <c r="P4429" s="19" t="str">
        <f t="shared" si="1548"/>
        <v/>
      </c>
      <c r="Q4429" s="23" t="e">
        <f>_xlfn.XLOOKUP(R4429,summary!C1817:C1853,summary!B1817:B1853)</f>
        <v>#N/A</v>
      </c>
      <c r="R4429" s="24" t="str">
        <f t="shared" si="1554"/>
        <v>상하동</v>
      </c>
      <c r="S4429" s="24" t="str">
        <f t="shared" si="1549"/>
        <v>상하5통</v>
      </c>
      <c r="T4429" s="24" t="str">
        <f t="shared" si="1550"/>
        <v>(상하동, 인정프린스아파트)</v>
      </c>
      <c r="U4429" s="24" t="str">
        <f t="shared" si="1551"/>
        <v>상하</v>
      </c>
      <c r="V4429" s="25">
        <f t="shared" si="1552"/>
        <v>5</v>
      </c>
      <c r="W4429" s="25">
        <f t="shared" si="1553"/>
        <v>7</v>
      </c>
      <c r="X4429" s="59"/>
      <c r="Y4429" s="59"/>
      <c r="Z4429" s="59" t="s">
        <v>91</v>
      </c>
      <c r="AA4429" s="63" t="s">
        <v>5112</v>
      </c>
    </row>
    <row r="4430" spans="1:27" ht="16.5" customHeight="1" x14ac:dyDescent="0.3">
      <c r="A4430" s="22" t="b">
        <f t="shared" si="1533"/>
        <v>0</v>
      </c>
      <c r="B4430" s="22" t="b">
        <f t="shared" si="1534"/>
        <v>0</v>
      </c>
      <c r="C4430" s="22" t="b">
        <f t="shared" si="1535"/>
        <v>0</v>
      </c>
      <c r="D4430" s="22" t="b">
        <f t="shared" si="1536"/>
        <v>0</v>
      </c>
      <c r="E4430" s="22" t="b">
        <f t="shared" si="1537"/>
        <v>0</v>
      </c>
      <c r="F4430" s="52" t="b">
        <f t="shared" si="1538"/>
        <v>0</v>
      </c>
      <c r="G4430" s="22" t="b">
        <f t="shared" si="1539"/>
        <v>0</v>
      </c>
      <c r="H4430" s="22" t="b">
        <f t="shared" si="1540"/>
        <v>0</v>
      </c>
      <c r="I4430" s="22" t="b">
        <f t="shared" si="1541"/>
        <v>0</v>
      </c>
      <c r="J4430" s="22" t="b">
        <f t="shared" si="1542"/>
        <v>0</v>
      </c>
      <c r="K4430" s="3" t="str">
        <f t="shared" si="1543"/>
        <v/>
      </c>
      <c r="L4430" s="3" t="str">
        <f t="shared" si="1544"/>
        <v/>
      </c>
      <c r="M4430" s="3" t="str">
        <f t="shared" si="1545"/>
        <v/>
      </c>
      <c r="N4430" s="54" t="str">
        <f t="shared" si="1546"/>
        <v/>
      </c>
      <c r="O4430" s="3" t="str">
        <f t="shared" si="1547"/>
        <v/>
      </c>
      <c r="P4430" s="19" t="str">
        <f t="shared" si="1548"/>
        <v/>
      </c>
      <c r="Q4430" s="23" t="e">
        <f>_xlfn.XLOOKUP(R4430,summary!C1818:C1854,summary!B1818:B1854)</f>
        <v>#N/A</v>
      </c>
      <c r="R4430" s="24" t="str">
        <f t="shared" si="1554"/>
        <v>상하동</v>
      </c>
      <c r="S4430" s="24" t="str">
        <f t="shared" si="1549"/>
        <v>상하5통</v>
      </c>
      <c r="T4430" s="24" t="str">
        <f t="shared" si="1550"/>
        <v>(상하동, 인정프린스아파트)</v>
      </c>
      <c r="U4430" s="24" t="str">
        <f t="shared" si="1551"/>
        <v>상하</v>
      </c>
      <c r="V4430" s="25">
        <f t="shared" si="1552"/>
        <v>5</v>
      </c>
      <c r="W4430" s="25">
        <f t="shared" si="1553"/>
        <v>8</v>
      </c>
      <c r="X4430" s="59"/>
      <c r="Y4430" s="59"/>
      <c r="Z4430" s="59" t="s">
        <v>93</v>
      </c>
      <c r="AA4430" s="63" t="s">
        <v>5113</v>
      </c>
    </row>
    <row r="4431" spans="1:27" ht="16.5" customHeight="1" x14ac:dyDescent="0.3">
      <c r="A4431" s="22" t="b">
        <f t="shared" si="1533"/>
        <v>0</v>
      </c>
      <c r="B4431" s="22" t="b">
        <f t="shared" si="1534"/>
        <v>0</v>
      </c>
      <c r="C4431" s="22" t="b">
        <f t="shared" si="1535"/>
        <v>0</v>
      </c>
      <c r="D4431" s="22" t="b">
        <f t="shared" si="1536"/>
        <v>0</v>
      </c>
      <c r="E4431" s="22" t="b">
        <f t="shared" si="1537"/>
        <v>0</v>
      </c>
      <c r="F4431" s="52" t="b">
        <f t="shared" si="1538"/>
        <v>0</v>
      </c>
      <c r="G4431" s="22" t="b">
        <f t="shared" si="1539"/>
        <v>0</v>
      </c>
      <c r="H4431" s="22" t="b">
        <f t="shared" si="1540"/>
        <v>0</v>
      </c>
      <c r="I4431" s="22" t="b">
        <f t="shared" si="1541"/>
        <v>0</v>
      </c>
      <c r="J4431" s="22" t="b">
        <f t="shared" si="1542"/>
        <v>0</v>
      </c>
      <c r="K4431" s="3" t="str">
        <f t="shared" si="1543"/>
        <v/>
      </c>
      <c r="L4431" s="3" t="str">
        <f t="shared" si="1544"/>
        <v/>
      </c>
      <c r="M4431" s="3" t="str">
        <f t="shared" si="1545"/>
        <v/>
      </c>
      <c r="N4431" s="54" t="str">
        <f t="shared" si="1546"/>
        <v/>
      </c>
      <c r="O4431" s="3" t="str">
        <f t="shared" si="1547"/>
        <v/>
      </c>
      <c r="P4431" s="19" t="str">
        <f t="shared" si="1548"/>
        <v/>
      </c>
      <c r="Q4431" s="23" t="e">
        <f>_xlfn.XLOOKUP(R4431,summary!C1819:C1855,summary!B1819:B1855)</f>
        <v>#N/A</v>
      </c>
      <c r="R4431" s="24" t="str">
        <f t="shared" si="1554"/>
        <v>상하동</v>
      </c>
      <c r="S4431" s="24" t="str">
        <f t="shared" si="1549"/>
        <v>상하5통</v>
      </c>
      <c r="T4431" s="24" t="str">
        <f t="shared" si="1550"/>
        <v>(상하동, 인정프린스아파트)</v>
      </c>
      <c r="U4431" s="24" t="str">
        <f t="shared" si="1551"/>
        <v>상하</v>
      </c>
      <c r="V4431" s="25">
        <f t="shared" si="1552"/>
        <v>5</v>
      </c>
      <c r="W4431" s="25">
        <f t="shared" si="1553"/>
        <v>9</v>
      </c>
      <c r="X4431" s="59"/>
      <c r="Y4431" s="59"/>
      <c r="Z4431" s="59" t="s">
        <v>95</v>
      </c>
      <c r="AA4431" s="63" t="s">
        <v>5114</v>
      </c>
    </row>
    <row r="4432" spans="1:27" ht="16.5" customHeight="1" x14ac:dyDescent="0.3">
      <c r="A4432" s="22" t="b">
        <f t="shared" si="1533"/>
        <v>0</v>
      </c>
      <c r="B4432" s="22" t="b">
        <f t="shared" si="1534"/>
        <v>0</v>
      </c>
      <c r="C4432" s="22" t="b">
        <f t="shared" si="1535"/>
        <v>0</v>
      </c>
      <c r="D4432" s="22" t="b">
        <f t="shared" si="1536"/>
        <v>0</v>
      </c>
      <c r="E4432" s="22" t="b">
        <f t="shared" si="1537"/>
        <v>0</v>
      </c>
      <c r="F4432" s="52" t="b">
        <f t="shared" si="1538"/>
        <v>0</v>
      </c>
      <c r="G4432" s="22" t="b">
        <f t="shared" si="1539"/>
        <v>0</v>
      </c>
      <c r="H4432" s="22" t="b">
        <f t="shared" si="1540"/>
        <v>0</v>
      </c>
      <c r="I4432" s="22" t="b">
        <f t="shared" si="1541"/>
        <v>0</v>
      </c>
      <c r="J4432" s="22" t="b">
        <f t="shared" si="1542"/>
        <v>0</v>
      </c>
      <c r="K4432" s="3" t="str">
        <f t="shared" si="1543"/>
        <v/>
      </c>
      <c r="L4432" s="3" t="str">
        <f t="shared" si="1544"/>
        <v/>
      </c>
      <c r="M4432" s="3" t="str">
        <f t="shared" si="1545"/>
        <v/>
      </c>
      <c r="N4432" s="54" t="str">
        <f t="shared" si="1546"/>
        <v/>
      </c>
      <c r="O4432" s="3" t="str">
        <f t="shared" si="1547"/>
        <v/>
      </c>
      <c r="P4432" s="19" t="str">
        <f t="shared" si="1548"/>
        <v/>
      </c>
      <c r="Q4432" s="23" t="e">
        <f>_xlfn.XLOOKUP(R4432,summary!C1820:C1856,summary!B1820:B1856)</f>
        <v>#N/A</v>
      </c>
      <c r="R4432" s="24" t="str">
        <f t="shared" si="1554"/>
        <v>상하동</v>
      </c>
      <c r="S4432" s="24" t="str">
        <f t="shared" si="1549"/>
        <v>상하5통</v>
      </c>
      <c r="T4432" s="24" t="str">
        <f t="shared" si="1550"/>
        <v>(상하동, 인정프린스아파트)</v>
      </c>
      <c r="U4432" s="24" t="str">
        <f t="shared" si="1551"/>
        <v>상하</v>
      </c>
      <c r="V4432" s="25">
        <f t="shared" si="1552"/>
        <v>5</v>
      </c>
      <c r="W4432" s="25">
        <f t="shared" si="1553"/>
        <v>10</v>
      </c>
      <c r="X4432" s="59"/>
      <c r="Y4432" s="59"/>
      <c r="Z4432" s="59" t="s">
        <v>97</v>
      </c>
      <c r="AA4432" s="63" t="s">
        <v>5115</v>
      </c>
    </row>
    <row r="4433" spans="1:27" ht="16.5" customHeight="1" x14ac:dyDescent="0.3">
      <c r="A4433" s="22" t="b">
        <f t="shared" si="1533"/>
        <v>0</v>
      </c>
      <c r="B4433" s="22" t="b">
        <f t="shared" si="1534"/>
        <v>0</v>
      </c>
      <c r="C4433" s="22" t="b">
        <f t="shared" si="1535"/>
        <v>0</v>
      </c>
      <c r="D4433" s="22" t="b">
        <f t="shared" si="1536"/>
        <v>0</v>
      </c>
      <c r="E4433" s="22" t="b">
        <f t="shared" si="1537"/>
        <v>0</v>
      </c>
      <c r="F4433" s="52" t="b">
        <f t="shared" si="1538"/>
        <v>0</v>
      </c>
      <c r="G4433" s="22" t="b">
        <f t="shared" si="1539"/>
        <v>0</v>
      </c>
      <c r="H4433" s="22" t="b">
        <f t="shared" si="1540"/>
        <v>0</v>
      </c>
      <c r="I4433" s="22" t="b">
        <f t="shared" si="1541"/>
        <v>0</v>
      </c>
      <c r="J4433" s="22" t="b">
        <f t="shared" si="1542"/>
        <v>0</v>
      </c>
      <c r="K4433" s="3" t="str">
        <f t="shared" si="1543"/>
        <v/>
      </c>
      <c r="L4433" s="3" t="str">
        <f t="shared" si="1544"/>
        <v/>
      </c>
      <c r="M4433" s="3" t="str">
        <f t="shared" si="1545"/>
        <v/>
      </c>
      <c r="N4433" s="54" t="str">
        <f t="shared" si="1546"/>
        <v/>
      </c>
      <c r="O4433" s="3" t="str">
        <f t="shared" si="1547"/>
        <v/>
      </c>
      <c r="P4433" s="19" t="str">
        <f t="shared" si="1548"/>
        <v/>
      </c>
      <c r="Q4433" s="23" t="e">
        <f>_xlfn.XLOOKUP(R4433,summary!C1821:C1857,summary!B1821:B1857)</f>
        <v>#N/A</v>
      </c>
      <c r="R4433" s="24" t="str">
        <f t="shared" si="1554"/>
        <v>상하동</v>
      </c>
      <c r="S4433" s="24" t="str">
        <f t="shared" si="1549"/>
        <v>상하5통</v>
      </c>
      <c r="T4433" s="24" t="str">
        <f t="shared" si="1550"/>
        <v>(상하동, 인정프린스아파트)</v>
      </c>
      <c r="U4433" s="24" t="str">
        <f t="shared" si="1551"/>
        <v>상하</v>
      </c>
      <c r="V4433" s="25">
        <f t="shared" si="1552"/>
        <v>5</v>
      </c>
      <c r="W4433" s="25">
        <f t="shared" si="1553"/>
        <v>11</v>
      </c>
      <c r="X4433" s="59"/>
      <c r="Y4433" s="59"/>
      <c r="Z4433" s="59" t="s">
        <v>99</v>
      </c>
      <c r="AA4433" s="63" t="s">
        <v>5116</v>
      </c>
    </row>
    <row r="4434" spans="1:27" ht="16.5" customHeight="1" x14ac:dyDescent="0.3">
      <c r="A4434" s="22" t="b">
        <f t="shared" si="1533"/>
        <v>0</v>
      </c>
      <c r="B4434" s="22" t="b">
        <f t="shared" si="1534"/>
        <v>0</v>
      </c>
      <c r="C4434" s="22" t="b">
        <f t="shared" si="1535"/>
        <v>0</v>
      </c>
      <c r="D4434" s="22" t="b">
        <f t="shared" si="1536"/>
        <v>0</v>
      </c>
      <c r="E4434" s="22" t="b">
        <f t="shared" si="1537"/>
        <v>0</v>
      </c>
      <c r="F4434" s="52" t="b">
        <f t="shared" si="1538"/>
        <v>0</v>
      </c>
      <c r="G4434" s="22" t="b">
        <f t="shared" si="1539"/>
        <v>0</v>
      </c>
      <c r="H4434" s="22" t="b">
        <f t="shared" si="1540"/>
        <v>0</v>
      </c>
      <c r="I4434" s="22" t="b">
        <f t="shared" si="1541"/>
        <v>0</v>
      </c>
      <c r="J4434" s="22" t="b">
        <f t="shared" si="1542"/>
        <v>0</v>
      </c>
      <c r="K4434" s="3" t="str">
        <f t="shared" si="1543"/>
        <v/>
      </c>
      <c r="L4434" s="3" t="str">
        <f t="shared" si="1544"/>
        <v/>
      </c>
      <c r="M4434" s="3" t="str">
        <f t="shared" si="1545"/>
        <v/>
      </c>
      <c r="N4434" s="54" t="str">
        <f t="shared" si="1546"/>
        <v/>
      </c>
      <c r="O4434" s="3" t="str">
        <f t="shared" si="1547"/>
        <v/>
      </c>
      <c r="P4434" s="19" t="str">
        <f t="shared" si="1548"/>
        <v/>
      </c>
      <c r="Q4434" s="23" t="e">
        <f>_xlfn.XLOOKUP(R4434,summary!C1822:C1858,summary!B1822:B1858)</f>
        <v>#N/A</v>
      </c>
      <c r="R4434" s="24" t="str">
        <f t="shared" si="1554"/>
        <v>상하동</v>
      </c>
      <c r="S4434" s="24" t="str">
        <f t="shared" si="1549"/>
        <v>상하5통</v>
      </c>
      <c r="T4434" s="24" t="str">
        <f t="shared" si="1550"/>
        <v>(상하동, 인정프린스아파트)</v>
      </c>
      <c r="U4434" s="24" t="str">
        <f t="shared" si="1551"/>
        <v>상하</v>
      </c>
      <c r="V4434" s="25">
        <f t="shared" si="1552"/>
        <v>5</v>
      </c>
      <c r="W4434" s="25">
        <f t="shared" si="1553"/>
        <v>12</v>
      </c>
      <c r="X4434" s="59"/>
      <c r="Y4434" s="59"/>
      <c r="Z4434" s="59" t="s">
        <v>101</v>
      </c>
      <c r="AA4434" s="63" t="s">
        <v>5117</v>
      </c>
    </row>
    <row r="4435" spans="1:27" ht="16.5" customHeight="1" x14ac:dyDescent="0.3">
      <c r="A4435" s="22" t="b">
        <f t="shared" si="1533"/>
        <v>1</v>
      </c>
      <c r="B4435" s="22" t="b">
        <f t="shared" si="1534"/>
        <v>0</v>
      </c>
      <c r="C4435" s="22" t="b">
        <f t="shared" si="1535"/>
        <v>0</v>
      </c>
      <c r="D4435" s="22" t="b">
        <f t="shared" si="1536"/>
        <v>0</v>
      </c>
      <c r="E4435" s="22" t="b">
        <f t="shared" si="1537"/>
        <v>0</v>
      </c>
      <c r="F4435" s="52" t="b">
        <f t="shared" si="1538"/>
        <v>0</v>
      </c>
      <c r="G4435" s="22" t="b">
        <f t="shared" si="1539"/>
        <v>0</v>
      </c>
      <c r="H4435" s="22" t="b">
        <f t="shared" si="1540"/>
        <v>0</v>
      </c>
      <c r="I4435" s="22" t="b">
        <f t="shared" si="1541"/>
        <v>0</v>
      </c>
      <c r="J4435" s="22" t="b">
        <f t="shared" si="1542"/>
        <v>1</v>
      </c>
      <c r="K4435" s="3" t="str">
        <f t="shared" si="1543"/>
        <v>상하6통</v>
      </c>
      <c r="L4435" s="3" t="str">
        <f t="shared" si="1544"/>
        <v>하6</v>
      </c>
      <c r="M4435" s="3">
        <f t="shared" si="1545"/>
        <v>6</v>
      </c>
      <c r="N4435" s="54" t="str">
        <f t="shared" si="1546"/>
        <v>상하</v>
      </c>
      <c r="O4435" s="3" t="str">
        <f t="shared" si="1547"/>
        <v/>
      </c>
      <c r="P4435" s="19" t="str">
        <f t="shared" si="1548"/>
        <v/>
      </c>
      <c r="Q4435" s="23" t="e">
        <f>_xlfn.XLOOKUP(R4435,summary!C1823:C1859,summary!B1823:B1859)</f>
        <v>#N/A</v>
      </c>
      <c r="R4435" s="24" t="str">
        <f t="shared" si="1554"/>
        <v>상하동</v>
      </c>
      <c r="S4435" s="24" t="str">
        <f t="shared" si="1549"/>
        <v>상하6통</v>
      </c>
      <c r="T4435" s="24" t="str">
        <f t="shared" si="1550"/>
        <v>(상하동, 풍림아파트)</v>
      </c>
      <c r="U4435" s="24" t="str">
        <f t="shared" si="1551"/>
        <v>상하</v>
      </c>
      <c r="V4435" s="25">
        <f t="shared" si="1552"/>
        <v>6</v>
      </c>
      <c r="W4435" s="25">
        <f t="shared" si="1553"/>
        <v>1</v>
      </c>
      <c r="X4435" s="59"/>
      <c r="Y4435" s="59" t="s">
        <v>5118</v>
      </c>
      <c r="Z4435" s="59" t="s">
        <v>63</v>
      </c>
      <c r="AA4435" s="63" t="s">
        <v>5119</v>
      </c>
    </row>
    <row r="4436" spans="1:27" ht="16.5" customHeight="1" x14ac:dyDescent="0.3">
      <c r="A4436" s="22" t="b">
        <f t="shared" si="1533"/>
        <v>1</v>
      </c>
      <c r="B4436" s="22" t="b">
        <f t="shared" si="1534"/>
        <v>1</v>
      </c>
      <c r="C4436" s="22" t="b">
        <f t="shared" si="1535"/>
        <v>0</v>
      </c>
      <c r="D4436" s="22" t="b">
        <f t="shared" si="1536"/>
        <v>0</v>
      </c>
      <c r="E4436" s="22" t="b">
        <f t="shared" si="1537"/>
        <v>1</v>
      </c>
      <c r="F4436" s="52" t="b">
        <f t="shared" si="1538"/>
        <v>1</v>
      </c>
      <c r="G4436" s="22" t="b">
        <f t="shared" si="1539"/>
        <v>1</v>
      </c>
      <c r="H4436" s="22" t="b">
        <f t="shared" si="1540"/>
        <v>0</v>
      </c>
      <c r="I4436" s="22" t="b">
        <f t="shared" si="1541"/>
        <v>1</v>
      </c>
      <c r="J4436" s="22" t="b">
        <f t="shared" si="1542"/>
        <v>0</v>
      </c>
      <c r="K4436" s="3" t="str">
        <f t="shared" si="1543"/>
        <v/>
      </c>
      <c r="L4436" s="3" t="str">
        <f t="shared" si="1544"/>
        <v/>
      </c>
      <c r="M4436" s="3" t="str">
        <f t="shared" si="1545"/>
        <v/>
      </c>
      <c r="N4436" s="54" t="str">
        <f t="shared" si="1546"/>
        <v/>
      </c>
      <c r="O4436" s="3" t="str">
        <f t="shared" si="1547"/>
        <v>(상하동, 풍림아파트)</v>
      </c>
      <c r="P4436" s="19" t="str">
        <f t="shared" si="1548"/>
        <v>(상하동, 풍림아파트)</v>
      </c>
      <c r="Q4436" s="23" t="e">
        <f>_xlfn.XLOOKUP(R4436,summary!C1824:C1860,summary!B1824:B1860)</f>
        <v>#N/A</v>
      </c>
      <c r="R4436" s="24" t="str">
        <f t="shared" si="1554"/>
        <v>상하동</v>
      </c>
      <c r="S4436" s="24" t="str">
        <f t="shared" si="1549"/>
        <v>상하6통</v>
      </c>
      <c r="T4436" s="24" t="str">
        <f t="shared" si="1550"/>
        <v>(상하동, 풍림아파트)</v>
      </c>
      <c r="U4436" s="24" t="str">
        <f t="shared" si="1551"/>
        <v>상하</v>
      </c>
      <c r="V4436" s="25">
        <f t="shared" si="1552"/>
        <v>6</v>
      </c>
      <c r="W4436" s="25">
        <f t="shared" si="1553"/>
        <v>2</v>
      </c>
      <c r="X4436" s="59"/>
      <c r="Y4436" s="59" t="s">
        <v>5105</v>
      </c>
      <c r="Z4436" s="59" t="s">
        <v>65</v>
      </c>
      <c r="AA4436" s="63" t="s">
        <v>5120</v>
      </c>
    </row>
    <row r="4437" spans="1:27" ht="16.5" customHeight="1" x14ac:dyDescent="0.3">
      <c r="A4437" s="22" t="b">
        <f t="shared" ref="A4437:A4500" si="1555">LEN(Y4437)&gt;0</f>
        <v>1</v>
      </c>
      <c r="B4437" s="22" t="b">
        <f t="shared" ref="B4437:B4500" si="1556">LEFT(Y4437)="("</f>
        <v>0</v>
      </c>
      <c r="C4437" s="22" t="b">
        <f t="shared" ref="C4437:C4500" si="1557">RIGHT(Y4437)=")"</f>
        <v>1</v>
      </c>
      <c r="D4437" s="22" t="b">
        <f t="shared" ref="D4437:D4500" si="1558">AND(B4437,C4437)</f>
        <v>0</v>
      </c>
      <c r="E4437" s="22" t="b">
        <f t="shared" ref="E4437:E4500" si="1559">OR(B4437,C4437)</f>
        <v>1</v>
      </c>
      <c r="F4437" s="52" t="b">
        <f t="shared" ref="F4437:F4500" si="1560">_xlfn.XOR(B4437,C4437)</f>
        <v>1</v>
      </c>
      <c r="G4437" s="22" t="b">
        <f t="shared" ref="G4437:G4500" si="1561">AND(B4437,F4437)</f>
        <v>0</v>
      </c>
      <c r="H4437" s="22" t="b">
        <f t="shared" ref="H4437:H4500" si="1562">AND(C4437,$F4437)</f>
        <v>1</v>
      </c>
      <c r="I4437" s="22" t="b">
        <f t="shared" ref="I4437:I4500" si="1563">IF(G4437,G4437,IF(H4436,FALSE,I4436))</f>
        <v>1</v>
      </c>
      <c r="J4437" s="22" t="b">
        <f t="shared" ref="J4437:J4500" si="1564">AND(A4437,NOT(B4437),NOT(I4437))</f>
        <v>0</v>
      </c>
      <c r="K4437" s="3" t="str">
        <f t="shared" ref="K4437:K4500" si="1565">IF(AND(J4437,RIGHT(Y4437)="통"),Y4437,"")</f>
        <v/>
      </c>
      <c r="L4437" s="3" t="str">
        <f t="shared" ref="L4437:L4500" si="1566">RIGHT(SUBSTITUTE(K4437,"통",""),2)</f>
        <v/>
      </c>
      <c r="M4437" s="3" t="str">
        <f t="shared" ref="M4437:M4500" si="1567">IF(LEN(L4437)=0,"",IF(CODE(L4437)&lt;60,VALUE(L4437),VALUE(RIGHT(L4437))))</f>
        <v/>
      </c>
      <c r="N4437" s="54" t="str">
        <f t="shared" ref="N4437:N4500" si="1568">SUBSTITUTE(K4437,_xlfn.CONCAT(M4437,"통"),"")</f>
        <v/>
      </c>
      <c r="O4437" s="3" t="str">
        <f t="shared" ref="O4437:O4500" si="1569">IF(I4437,IF(I4438,CONCATENATE(Y4437,O4438),Y4437),"")</f>
        <v>풍림아파트)</v>
      </c>
      <c r="P4437" s="19" t="str">
        <f t="shared" ref="P4437:P4500" si="1570">IF(G4437,O4437,IF(D4437,Y4437,""))</f>
        <v/>
      </c>
      <c r="Q4437" s="23" t="e">
        <f>_xlfn.XLOOKUP(R4437,summary!C1825:C1861,summary!B1825:B1861)</f>
        <v>#N/A</v>
      </c>
      <c r="R4437" s="24" t="str">
        <f t="shared" si="1554"/>
        <v>상하동</v>
      </c>
      <c r="S4437" s="24" t="str">
        <f t="shared" ref="S4437:S4500" si="1571">IF(J4437,Y4437,S4436)</f>
        <v>상하6통</v>
      </c>
      <c r="T4437" s="24" t="str">
        <f t="shared" ref="T4437:T4500" si="1572">IF(J4437,P4438,T4436)</f>
        <v>(상하동, 풍림아파트)</v>
      </c>
      <c r="U4437" s="24" t="str">
        <f t="shared" ref="U4437:U4500" si="1573">IF($J4437,N4437,U4436)</f>
        <v>상하</v>
      </c>
      <c r="V4437" s="25">
        <f t="shared" ref="V4437:V4500" si="1574">IF(J4437,M4437,V4436)</f>
        <v>6</v>
      </c>
      <c r="W4437" s="25">
        <f t="shared" ref="W4437:W4500" si="1575">IF(ISBLANK(Z4437),"",IF(LEN(TRIM(Z4437))&lt;4,VALUE(SUBSTITUTE(TRIM(Z4437),"반","")),""))</f>
        <v>3</v>
      </c>
      <c r="X4437" s="59"/>
      <c r="Y4437" s="59" t="s">
        <v>5121</v>
      </c>
      <c r="Z4437" s="59" t="s">
        <v>67</v>
      </c>
      <c r="AA4437" s="63" t="s">
        <v>5122</v>
      </c>
    </row>
    <row r="4438" spans="1:27" ht="16.5" customHeight="1" x14ac:dyDescent="0.3">
      <c r="A4438" s="22" t="b">
        <f t="shared" si="1555"/>
        <v>0</v>
      </c>
      <c r="B4438" s="22" t="b">
        <f t="shared" si="1556"/>
        <v>0</v>
      </c>
      <c r="C4438" s="22" t="b">
        <f t="shared" si="1557"/>
        <v>0</v>
      </c>
      <c r="D4438" s="22" t="b">
        <f t="shared" si="1558"/>
        <v>0</v>
      </c>
      <c r="E4438" s="22" t="b">
        <f t="shared" si="1559"/>
        <v>0</v>
      </c>
      <c r="F4438" s="52" t="b">
        <f t="shared" si="1560"/>
        <v>0</v>
      </c>
      <c r="G4438" s="22" t="b">
        <f t="shared" si="1561"/>
        <v>0</v>
      </c>
      <c r="H4438" s="22" t="b">
        <f t="shared" si="1562"/>
        <v>0</v>
      </c>
      <c r="I4438" s="22" t="b">
        <f t="shared" si="1563"/>
        <v>0</v>
      </c>
      <c r="J4438" s="22" t="b">
        <f t="shared" si="1564"/>
        <v>0</v>
      </c>
      <c r="K4438" s="3" t="str">
        <f t="shared" si="1565"/>
        <v/>
      </c>
      <c r="L4438" s="3" t="str">
        <f t="shared" si="1566"/>
        <v/>
      </c>
      <c r="M4438" s="3" t="str">
        <f t="shared" si="1567"/>
        <v/>
      </c>
      <c r="N4438" s="54" t="str">
        <f t="shared" si="1568"/>
        <v/>
      </c>
      <c r="O4438" s="3" t="str">
        <f t="shared" si="1569"/>
        <v/>
      </c>
      <c r="P4438" s="19" t="str">
        <f t="shared" si="1570"/>
        <v/>
      </c>
      <c r="Q4438" s="23" t="e">
        <f>_xlfn.XLOOKUP(R4438,summary!C1826:C1862,summary!B1826:B1862)</f>
        <v>#N/A</v>
      </c>
      <c r="R4438" s="24" t="str">
        <f t="shared" si="1554"/>
        <v>상하동</v>
      </c>
      <c r="S4438" s="24" t="str">
        <f t="shared" si="1571"/>
        <v>상하6통</v>
      </c>
      <c r="T4438" s="24" t="str">
        <f t="shared" si="1572"/>
        <v>(상하동, 풍림아파트)</v>
      </c>
      <c r="U4438" s="24" t="str">
        <f t="shared" si="1573"/>
        <v>상하</v>
      </c>
      <c r="V4438" s="25">
        <f t="shared" si="1574"/>
        <v>6</v>
      </c>
      <c r="W4438" s="25">
        <f t="shared" si="1575"/>
        <v>4</v>
      </c>
      <c r="X4438" s="59"/>
      <c r="Y4438" s="59"/>
      <c r="Z4438" s="59" t="s">
        <v>73</v>
      </c>
      <c r="AA4438" s="63" t="s">
        <v>5123</v>
      </c>
    </row>
    <row r="4439" spans="1:27" ht="16.5" customHeight="1" x14ac:dyDescent="0.3">
      <c r="A4439" s="22" t="b">
        <f t="shared" si="1555"/>
        <v>0</v>
      </c>
      <c r="B4439" s="22" t="b">
        <f t="shared" si="1556"/>
        <v>0</v>
      </c>
      <c r="C4439" s="22" t="b">
        <f t="shared" si="1557"/>
        <v>0</v>
      </c>
      <c r="D4439" s="22" t="b">
        <f t="shared" si="1558"/>
        <v>0</v>
      </c>
      <c r="E4439" s="22" t="b">
        <f t="shared" si="1559"/>
        <v>0</v>
      </c>
      <c r="F4439" s="52" t="b">
        <f t="shared" si="1560"/>
        <v>0</v>
      </c>
      <c r="G4439" s="22" t="b">
        <f t="shared" si="1561"/>
        <v>0</v>
      </c>
      <c r="H4439" s="22" t="b">
        <f t="shared" si="1562"/>
        <v>0</v>
      </c>
      <c r="I4439" s="22" t="b">
        <f t="shared" si="1563"/>
        <v>0</v>
      </c>
      <c r="J4439" s="22" t="b">
        <f t="shared" si="1564"/>
        <v>0</v>
      </c>
      <c r="K4439" s="3" t="str">
        <f t="shared" si="1565"/>
        <v/>
      </c>
      <c r="L4439" s="3" t="str">
        <f t="shared" si="1566"/>
        <v/>
      </c>
      <c r="M4439" s="3" t="str">
        <f t="shared" si="1567"/>
        <v/>
      </c>
      <c r="N4439" s="54" t="str">
        <f t="shared" si="1568"/>
        <v/>
      </c>
      <c r="O4439" s="3" t="str">
        <f t="shared" si="1569"/>
        <v/>
      </c>
      <c r="P4439" s="19" t="str">
        <f t="shared" si="1570"/>
        <v/>
      </c>
      <c r="Q4439" s="23" t="e">
        <f>_xlfn.XLOOKUP(R4439,summary!C1827:C1863,summary!B1827:B1863)</f>
        <v>#N/A</v>
      </c>
      <c r="R4439" s="24" t="str">
        <f t="shared" si="1554"/>
        <v>상하동</v>
      </c>
      <c r="S4439" s="24" t="str">
        <f t="shared" si="1571"/>
        <v>상하6통</v>
      </c>
      <c r="T4439" s="24" t="str">
        <f t="shared" si="1572"/>
        <v>(상하동, 풍림아파트)</v>
      </c>
      <c r="U4439" s="24" t="str">
        <f t="shared" si="1573"/>
        <v>상하</v>
      </c>
      <c r="V4439" s="25">
        <f t="shared" si="1574"/>
        <v>6</v>
      </c>
      <c r="W4439" s="25">
        <f t="shared" si="1575"/>
        <v>5</v>
      </c>
      <c r="X4439" s="59"/>
      <c r="Y4439" s="59"/>
      <c r="Z4439" s="59" t="s">
        <v>87</v>
      </c>
      <c r="AA4439" s="63" t="s">
        <v>5124</v>
      </c>
    </row>
    <row r="4440" spans="1:27" ht="16.5" customHeight="1" x14ac:dyDescent="0.3">
      <c r="A4440" s="22" t="b">
        <f t="shared" si="1555"/>
        <v>0</v>
      </c>
      <c r="B4440" s="22" t="b">
        <f t="shared" si="1556"/>
        <v>0</v>
      </c>
      <c r="C4440" s="22" t="b">
        <f t="shared" si="1557"/>
        <v>0</v>
      </c>
      <c r="D4440" s="22" t="b">
        <f t="shared" si="1558"/>
        <v>0</v>
      </c>
      <c r="E4440" s="22" t="b">
        <f t="shared" si="1559"/>
        <v>0</v>
      </c>
      <c r="F4440" s="52" t="b">
        <f t="shared" si="1560"/>
        <v>0</v>
      </c>
      <c r="G4440" s="22" t="b">
        <f t="shared" si="1561"/>
        <v>0</v>
      </c>
      <c r="H4440" s="22" t="b">
        <f t="shared" si="1562"/>
        <v>0</v>
      </c>
      <c r="I4440" s="22" t="b">
        <f t="shared" si="1563"/>
        <v>0</v>
      </c>
      <c r="J4440" s="22" t="b">
        <f t="shared" si="1564"/>
        <v>0</v>
      </c>
      <c r="K4440" s="3" t="str">
        <f t="shared" si="1565"/>
        <v/>
      </c>
      <c r="L4440" s="3" t="str">
        <f t="shared" si="1566"/>
        <v/>
      </c>
      <c r="M4440" s="3" t="str">
        <f t="shared" si="1567"/>
        <v/>
      </c>
      <c r="N4440" s="54" t="str">
        <f t="shared" si="1568"/>
        <v/>
      </c>
      <c r="O4440" s="3" t="str">
        <f t="shared" si="1569"/>
        <v/>
      </c>
      <c r="P4440" s="19" t="str">
        <f t="shared" si="1570"/>
        <v/>
      </c>
      <c r="Q4440" s="23" t="e">
        <f>_xlfn.XLOOKUP(R4440,summary!C1828:C1864,summary!B1828:B1864)</f>
        <v>#N/A</v>
      </c>
      <c r="R4440" s="24" t="str">
        <f t="shared" si="1554"/>
        <v>상하동</v>
      </c>
      <c r="S4440" s="24" t="str">
        <f t="shared" si="1571"/>
        <v>상하6통</v>
      </c>
      <c r="T4440" s="24" t="str">
        <f t="shared" si="1572"/>
        <v>(상하동, 풍림아파트)</v>
      </c>
      <c r="U4440" s="24" t="str">
        <f t="shared" si="1573"/>
        <v>상하</v>
      </c>
      <c r="V4440" s="25">
        <f t="shared" si="1574"/>
        <v>6</v>
      </c>
      <c r="W4440" s="25">
        <f t="shared" si="1575"/>
        <v>6</v>
      </c>
      <c r="X4440" s="59"/>
      <c r="Y4440" s="59"/>
      <c r="Z4440" s="59" t="s">
        <v>89</v>
      </c>
      <c r="AA4440" s="63" t="s">
        <v>5125</v>
      </c>
    </row>
    <row r="4441" spans="1:27" ht="16.5" customHeight="1" x14ac:dyDescent="0.3">
      <c r="A4441" s="22" t="b">
        <f t="shared" si="1555"/>
        <v>0</v>
      </c>
      <c r="B4441" s="22" t="b">
        <f t="shared" si="1556"/>
        <v>0</v>
      </c>
      <c r="C4441" s="22" t="b">
        <f t="shared" si="1557"/>
        <v>0</v>
      </c>
      <c r="D4441" s="22" t="b">
        <f t="shared" si="1558"/>
        <v>0</v>
      </c>
      <c r="E4441" s="22" t="b">
        <f t="shared" si="1559"/>
        <v>0</v>
      </c>
      <c r="F4441" s="52" t="b">
        <f t="shared" si="1560"/>
        <v>0</v>
      </c>
      <c r="G4441" s="22" t="b">
        <f t="shared" si="1561"/>
        <v>0</v>
      </c>
      <c r="H4441" s="22" t="b">
        <f t="shared" si="1562"/>
        <v>0</v>
      </c>
      <c r="I4441" s="22" t="b">
        <f t="shared" si="1563"/>
        <v>0</v>
      </c>
      <c r="J4441" s="22" t="b">
        <f t="shared" si="1564"/>
        <v>0</v>
      </c>
      <c r="K4441" s="3" t="str">
        <f t="shared" si="1565"/>
        <v/>
      </c>
      <c r="L4441" s="3" t="str">
        <f t="shared" si="1566"/>
        <v/>
      </c>
      <c r="M4441" s="3" t="str">
        <f t="shared" si="1567"/>
        <v/>
      </c>
      <c r="N4441" s="54" t="str">
        <f t="shared" si="1568"/>
        <v/>
      </c>
      <c r="O4441" s="3" t="str">
        <f t="shared" si="1569"/>
        <v/>
      </c>
      <c r="P4441" s="19" t="str">
        <f t="shared" si="1570"/>
        <v/>
      </c>
      <c r="Q4441" s="23" t="e">
        <f>_xlfn.XLOOKUP(R4441,summary!C1829:C1865,summary!B1829:B1865)</f>
        <v>#N/A</v>
      </c>
      <c r="R4441" s="24" t="str">
        <f t="shared" si="1554"/>
        <v>상하동</v>
      </c>
      <c r="S4441" s="24" t="str">
        <f t="shared" si="1571"/>
        <v>상하6통</v>
      </c>
      <c r="T4441" s="24" t="str">
        <f t="shared" si="1572"/>
        <v>(상하동, 풍림아파트)</v>
      </c>
      <c r="U4441" s="24" t="str">
        <f t="shared" si="1573"/>
        <v>상하</v>
      </c>
      <c r="V4441" s="25">
        <f t="shared" si="1574"/>
        <v>6</v>
      </c>
      <c r="W4441" s="25">
        <f t="shared" si="1575"/>
        <v>7</v>
      </c>
      <c r="X4441" s="59"/>
      <c r="Y4441" s="59"/>
      <c r="Z4441" s="59" t="s">
        <v>91</v>
      </c>
      <c r="AA4441" s="63" t="s">
        <v>5126</v>
      </c>
    </row>
    <row r="4442" spans="1:27" ht="16.5" customHeight="1" x14ac:dyDescent="0.3">
      <c r="A4442" s="22" t="b">
        <f t="shared" si="1555"/>
        <v>0</v>
      </c>
      <c r="B4442" s="22" t="b">
        <f t="shared" si="1556"/>
        <v>0</v>
      </c>
      <c r="C4442" s="22" t="b">
        <f t="shared" si="1557"/>
        <v>0</v>
      </c>
      <c r="D4442" s="22" t="b">
        <f t="shared" si="1558"/>
        <v>0</v>
      </c>
      <c r="E4442" s="22" t="b">
        <f t="shared" si="1559"/>
        <v>0</v>
      </c>
      <c r="F4442" s="52" t="b">
        <f t="shared" si="1560"/>
        <v>0</v>
      </c>
      <c r="G4442" s="22" t="b">
        <f t="shared" si="1561"/>
        <v>0</v>
      </c>
      <c r="H4442" s="22" t="b">
        <f t="shared" si="1562"/>
        <v>0</v>
      </c>
      <c r="I4442" s="22" t="b">
        <f t="shared" si="1563"/>
        <v>0</v>
      </c>
      <c r="J4442" s="22" t="b">
        <f t="shared" si="1564"/>
        <v>0</v>
      </c>
      <c r="K4442" s="3" t="str">
        <f t="shared" si="1565"/>
        <v/>
      </c>
      <c r="L4442" s="3" t="str">
        <f t="shared" si="1566"/>
        <v/>
      </c>
      <c r="M4442" s="3" t="str">
        <f t="shared" si="1567"/>
        <v/>
      </c>
      <c r="N4442" s="54" t="str">
        <f t="shared" si="1568"/>
        <v/>
      </c>
      <c r="O4442" s="3" t="str">
        <f t="shared" si="1569"/>
        <v/>
      </c>
      <c r="P4442" s="19" t="str">
        <f t="shared" si="1570"/>
        <v/>
      </c>
      <c r="Q4442" s="23" t="e">
        <f>_xlfn.XLOOKUP(R4442,summary!C1830:C1866,summary!B1830:B1866)</f>
        <v>#N/A</v>
      </c>
      <c r="R4442" s="24" t="str">
        <f t="shared" si="1554"/>
        <v>상하동</v>
      </c>
      <c r="S4442" s="24" t="str">
        <f t="shared" si="1571"/>
        <v>상하6통</v>
      </c>
      <c r="T4442" s="24" t="str">
        <f t="shared" si="1572"/>
        <v>(상하동, 풍림아파트)</v>
      </c>
      <c r="U4442" s="24" t="str">
        <f t="shared" si="1573"/>
        <v>상하</v>
      </c>
      <c r="V4442" s="25">
        <f t="shared" si="1574"/>
        <v>6</v>
      </c>
      <c r="W4442" s="25">
        <f t="shared" si="1575"/>
        <v>8</v>
      </c>
      <c r="X4442" s="59"/>
      <c r="Y4442" s="59"/>
      <c r="Z4442" s="59" t="s">
        <v>93</v>
      </c>
      <c r="AA4442" s="63" t="s">
        <v>5127</v>
      </c>
    </row>
    <row r="4443" spans="1:27" ht="16.5" customHeight="1" x14ac:dyDescent="0.3">
      <c r="A4443" s="22" t="b">
        <f t="shared" si="1555"/>
        <v>0</v>
      </c>
      <c r="B4443" s="22" t="b">
        <f t="shared" si="1556"/>
        <v>0</v>
      </c>
      <c r="C4443" s="22" t="b">
        <f t="shared" si="1557"/>
        <v>0</v>
      </c>
      <c r="D4443" s="22" t="b">
        <f t="shared" si="1558"/>
        <v>0</v>
      </c>
      <c r="E4443" s="22" t="b">
        <f t="shared" si="1559"/>
        <v>0</v>
      </c>
      <c r="F4443" s="52" t="b">
        <f t="shared" si="1560"/>
        <v>0</v>
      </c>
      <c r="G4443" s="22" t="b">
        <f t="shared" si="1561"/>
        <v>0</v>
      </c>
      <c r="H4443" s="22" t="b">
        <f t="shared" si="1562"/>
        <v>0</v>
      </c>
      <c r="I4443" s="22" t="b">
        <f t="shared" si="1563"/>
        <v>0</v>
      </c>
      <c r="J4443" s="22" t="b">
        <f t="shared" si="1564"/>
        <v>0</v>
      </c>
      <c r="K4443" s="3" t="str">
        <f t="shared" si="1565"/>
        <v/>
      </c>
      <c r="L4443" s="3" t="str">
        <f t="shared" si="1566"/>
        <v/>
      </c>
      <c r="M4443" s="3" t="str">
        <f t="shared" si="1567"/>
        <v/>
      </c>
      <c r="N4443" s="54" t="str">
        <f t="shared" si="1568"/>
        <v/>
      </c>
      <c r="O4443" s="3" t="str">
        <f t="shared" si="1569"/>
        <v/>
      </c>
      <c r="P4443" s="19" t="str">
        <f t="shared" si="1570"/>
        <v/>
      </c>
      <c r="Q4443" s="23" t="e">
        <f>_xlfn.XLOOKUP(R4443,summary!C1831:C1867,summary!B1831:B1867)</f>
        <v>#N/A</v>
      </c>
      <c r="R4443" s="24" t="str">
        <f t="shared" si="1554"/>
        <v>상하동</v>
      </c>
      <c r="S4443" s="24" t="str">
        <f t="shared" si="1571"/>
        <v>상하6통</v>
      </c>
      <c r="T4443" s="24" t="str">
        <f t="shared" si="1572"/>
        <v>(상하동, 풍림아파트)</v>
      </c>
      <c r="U4443" s="24" t="str">
        <f t="shared" si="1573"/>
        <v>상하</v>
      </c>
      <c r="V4443" s="25">
        <f t="shared" si="1574"/>
        <v>6</v>
      </c>
      <c r="W4443" s="25">
        <f t="shared" si="1575"/>
        <v>9</v>
      </c>
      <c r="X4443" s="59"/>
      <c r="Y4443" s="59"/>
      <c r="Z4443" s="59" t="s">
        <v>95</v>
      </c>
      <c r="AA4443" s="63" t="s">
        <v>5128</v>
      </c>
    </row>
    <row r="4444" spans="1:27" ht="16.5" customHeight="1" x14ac:dyDescent="0.3">
      <c r="A4444" s="22" t="b">
        <f t="shared" si="1555"/>
        <v>0</v>
      </c>
      <c r="B4444" s="22" t="b">
        <f t="shared" si="1556"/>
        <v>0</v>
      </c>
      <c r="C4444" s="22" t="b">
        <f t="shared" si="1557"/>
        <v>0</v>
      </c>
      <c r="D4444" s="22" t="b">
        <f t="shared" si="1558"/>
        <v>0</v>
      </c>
      <c r="E4444" s="22" t="b">
        <f t="shared" si="1559"/>
        <v>0</v>
      </c>
      <c r="F4444" s="52" t="b">
        <f t="shared" si="1560"/>
        <v>0</v>
      </c>
      <c r="G4444" s="22" t="b">
        <f t="shared" si="1561"/>
        <v>0</v>
      </c>
      <c r="H4444" s="22" t="b">
        <f t="shared" si="1562"/>
        <v>0</v>
      </c>
      <c r="I4444" s="22" t="b">
        <f t="shared" si="1563"/>
        <v>0</v>
      </c>
      <c r="J4444" s="22" t="b">
        <f t="shared" si="1564"/>
        <v>0</v>
      </c>
      <c r="K4444" s="3" t="str">
        <f t="shared" si="1565"/>
        <v/>
      </c>
      <c r="L4444" s="3" t="str">
        <f t="shared" si="1566"/>
        <v/>
      </c>
      <c r="M4444" s="3" t="str">
        <f t="shared" si="1567"/>
        <v/>
      </c>
      <c r="N4444" s="54" t="str">
        <f t="shared" si="1568"/>
        <v/>
      </c>
      <c r="O4444" s="3" t="str">
        <f t="shared" si="1569"/>
        <v/>
      </c>
      <c r="P4444" s="19" t="str">
        <f t="shared" si="1570"/>
        <v/>
      </c>
      <c r="Q4444" s="23" t="e">
        <f>_xlfn.XLOOKUP(R4444,summary!C1832:C1868,summary!B1832:B1868)</f>
        <v>#N/A</v>
      </c>
      <c r="R4444" s="24" t="str">
        <f t="shared" si="1554"/>
        <v>상하동</v>
      </c>
      <c r="S4444" s="24" t="str">
        <f t="shared" si="1571"/>
        <v>상하6통</v>
      </c>
      <c r="T4444" s="24" t="str">
        <f t="shared" si="1572"/>
        <v>(상하동, 풍림아파트)</v>
      </c>
      <c r="U4444" s="24" t="str">
        <f t="shared" si="1573"/>
        <v>상하</v>
      </c>
      <c r="V4444" s="25">
        <f t="shared" si="1574"/>
        <v>6</v>
      </c>
      <c r="W4444" s="25">
        <f t="shared" si="1575"/>
        <v>10</v>
      </c>
      <c r="X4444" s="59"/>
      <c r="Y4444" s="59"/>
      <c r="Z4444" s="59" t="s">
        <v>97</v>
      </c>
      <c r="AA4444" s="63" t="s">
        <v>5129</v>
      </c>
    </row>
    <row r="4445" spans="1:27" ht="16.5" customHeight="1" x14ac:dyDescent="0.3">
      <c r="A4445" s="22" t="b">
        <f t="shared" si="1555"/>
        <v>0</v>
      </c>
      <c r="B4445" s="22" t="b">
        <f t="shared" si="1556"/>
        <v>0</v>
      </c>
      <c r="C4445" s="22" t="b">
        <f t="shared" si="1557"/>
        <v>0</v>
      </c>
      <c r="D4445" s="22" t="b">
        <f t="shared" si="1558"/>
        <v>0</v>
      </c>
      <c r="E4445" s="22" t="b">
        <f t="shared" si="1559"/>
        <v>0</v>
      </c>
      <c r="F4445" s="52" t="b">
        <f t="shared" si="1560"/>
        <v>0</v>
      </c>
      <c r="G4445" s="22" t="b">
        <f t="shared" si="1561"/>
        <v>0</v>
      </c>
      <c r="H4445" s="22" t="b">
        <f t="shared" si="1562"/>
        <v>0</v>
      </c>
      <c r="I4445" s="22" t="b">
        <f t="shared" si="1563"/>
        <v>0</v>
      </c>
      <c r="J4445" s="22" t="b">
        <f t="shared" si="1564"/>
        <v>0</v>
      </c>
      <c r="K4445" s="3" t="str">
        <f t="shared" si="1565"/>
        <v/>
      </c>
      <c r="L4445" s="3" t="str">
        <f t="shared" si="1566"/>
        <v/>
      </c>
      <c r="M4445" s="3" t="str">
        <f t="shared" si="1567"/>
        <v/>
      </c>
      <c r="N4445" s="54" t="str">
        <f t="shared" si="1568"/>
        <v/>
      </c>
      <c r="O4445" s="3" t="str">
        <f t="shared" si="1569"/>
        <v/>
      </c>
      <c r="P4445" s="19" t="str">
        <f t="shared" si="1570"/>
        <v/>
      </c>
      <c r="Q4445" s="23" t="e">
        <f>_xlfn.XLOOKUP(R4445,summary!C1833:C1869,summary!B1833:B1869)</f>
        <v>#N/A</v>
      </c>
      <c r="R4445" s="24" t="str">
        <f t="shared" si="1554"/>
        <v>상하동</v>
      </c>
      <c r="S4445" s="24" t="str">
        <f t="shared" si="1571"/>
        <v>상하6통</v>
      </c>
      <c r="T4445" s="24" t="str">
        <f t="shared" si="1572"/>
        <v>(상하동, 풍림아파트)</v>
      </c>
      <c r="U4445" s="24" t="str">
        <f t="shared" si="1573"/>
        <v>상하</v>
      </c>
      <c r="V4445" s="25">
        <f t="shared" si="1574"/>
        <v>6</v>
      </c>
      <c r="W4445" s="25">
        <f t="shared" si="1575"/>
        <v>11</v>
      </c>
      <c r="X4445" s="59"/>
      <c r="Y4445" s="59"/>
      <c r="Z4445" s="59" t="s">
        <v>99</v>
      </c>
      <c r="AA4445" s="63" t="s">
        <v>5130</v>
      </c>
    </row>
    <row r="4446" spans="1:27" ht="16.5" customHeight="1" x14ac:dyDescent="0.3">
      <c r="A4446" s="22" t="b">
        <f t="shared" si="1555"/>
        <v>0</v>
      </c>
      <c r="B4446" s="22" t="b">
        <f t="shared" si="1556"/>
        <v>0</v>
      </c>
      <c r="C4446" s="22" t="b">
        <f t="shared" si="1557"/>
        <v>0</v>
      </c>
      <c r="D4446" s="22" t="b">
        <f t="shared" si="1558"/>
        <v>0</v>
      </c>
      <c r="E4446" s="22" t="b">
        <f t="shared" si="1559"/>
        <v>0</v>
      </c>
      <c r="F4446" s="52" t="b">
        <f t="shared" si="1560"/>
        <v>0</v>
      </c>
      <c r="G4446" s="22" t="b">
        <f t="shared" si="1561"/>
        <v>0</v>
      </c>
      <c r="H4446" s="22" t="b">
        <f t="shared" si="1562"/>
        <v>0</v>
      </c>
      <c r="I4446" s="22" t="b">
        <f t="shared" si="1563"/>
        <v>0</v>
      </c>
      <c r="J4446" s="22" t="b">
        <f t="shared" si="1564"/>
        <v>0</v>
      </c>
      <c r="K4446" s="3" t="str">
        <f t="shared" si="1565"/>
        <v/>
      </c>
      <c r="L4446" s="3" t="str">
        <f t="shared" si="1566"/>
        <v/>
      </c>
      <c r="M4446" s="3" t="str">
        <f t="shared" si="1567"/>
        <v/>
      </c>
      <c r="N4446" s="54" t="str">
        <f t="shared" si="1568"/>
        <v/>
      </c>
      <c r="O4446" s="3" t="str">
        <f t="shared" si="1569"/>
        <v/>
      </c>
      <c r="P4446" s="19" t="str">
        <f t="shared" si="1570"/>
        <v/>
      </c>
      <c r="Q4446" s="23" t="e">
        <f>_xlfn.XLOOKUP(R4446,summary!C1834:C1870,summary!B1834:B1870)</f>
        <v>#N/A</v>
      </c>
      <c r="R4446" s="24" t="str">
        <f t="shared" si="1554"/>
        <v>상하동</v>
      </c>
      <c r="S4446" s="24" t="str">
        <f t="shared" si="1571"/>
        <v>상하6통</v>
      </c>
      <c r="T4446" s="24" t="str">
        <f t="shared" si="1572"/>
        <v>(상하동, 풍림아파트)</v>
      </c>
      <c r="U4446" s="24" t="str">
        <f t="shared" si="1573"/>
        <v>상하</v>
      </c>
      <c r="V4446" s="25">
        <f t="shared" si="1574"/>
        <v>6</v>
      </c>
      <c r="W4446" s="25">
        <f t="shared" si="1575"/>
        <v>12</v>
      </c>
      <c r="X4446" s="59"/>
      <c r="Y4446" s="59"/>
      <c r="Z4446" s="59" t="s">
        <v>101</v>
      </c>
      <c r="AA4446" s="63" t="s">
        <v>5131</v>
      </c>
    </row>
    <row r="4447" spans="1:27" ht="16.5" customHeight="1" x14ac:dyDescent="0.3">
      <c r="A4447" s="22" t="b">
        <f t="shared" si="1555"/>
        <v>1</v>
      </c>
      <c r="B4447" s="22" t="b">
        <f t="shared" si="1556"/>
        <v>0</v>
      </c>
      <c r="C4447" s="22" t="b">
        <f t="shared" si="1557"/>
        <v>0</v>
      </c>
      <c r="D4447" s="22" t="b">
        <f t="shared" si="1558"/>
        <v>0</v>
      </c>
      <c r="E4447" s="22" t="b">
        <f t="shared" si="1559"/>
        <v>0</v>
      </c>
      <c r="F4447" s="52" t="b">
        <f t="shared" si="1560"/>
        <v>0</v>
      </c>
      <c r="G4447" s="22" t="b">
        <f t="shared" si="1561"/>
        <v>0</v>
      </c>
      <c r="H4447" s="22" t="b">
        <f t="shared" si="1562"/>
        <v>0</v>
      </c>
      <c r="I4447" s="22" t="b">
        <f t="shared" si="1563"/>
        <v>0</v>
      </c>
      <c r="J4447" s="22" t="b">
        <f t="shared" si="1564"/>
        <v>1</v>
      </c>
      <c r="K4447" s="3" t="str">
        <f t="shared" si="1565"/>
        <v/>
      </c>
      <c r="L4447" s="3" t="str">
        <f t="shared" si="1566"/>
        <v/>
      </c>
      <c r="M4447" s="3" t="str">
        <f t="shared" si="1567"/>
        <v/>
      </c>
      <c r="N4447" s="54" t="str">
        <f t="shared" si="1568"/>
        <v/>
      </c>
      <c r="O4447" s="3" t="str">
        <f t="shared" si="1569"/>
        <v/>
      </c>
      <c r="P4447" s="19" t="str">
        <f t="shared" si="1570"/>
        <v/>
      </c>
      <c r="Q4447" s="23" t="e">
        <f>_xlfn.XLOOKUP(R4447,summary!C1835:C1871,summary!B1835:B1871)</f>
        <v>#N/A</v>
      </c>
      <c r="R4447" s="24" t="str">
        <f t="shared" si="1554"/>
        <v>읍 면 동</v>
      </c>
      <c r="S4447" s="24" t="str">
        <f t="shared" si="1571"/>
        <v>통 리 명</v>
      </c>
      <c r="T4447" s="24" t="str">
        <f t="shared" si="1572"/>
        <v/>
      </c>
      <c r="U4447" s="24" t="str">
        <f t="shared" si="1573"/>
        <v/>
      </c>
      <c r="V4447" s="25" t="str">
        <f t="shared" si="1574"/>
        <v/>
      </c>
      <c r="W4447" s="25" t="str">
        <f t="shared" si="1575"/>
        <v/>
      </c>
      <c r="X4447" s="59" t="s">
        <v>121</v>
      </c>
      <c r="Y4447" s="59" t="s">
        <v>122</v>
      </c>
      <c r="Z4447" s="59" t="s">
        <v>59</v>
      </c>
      <c r="AA4447" s="63" t="s">
        <v>2628</v>
      </c>
    </row>
    <row r="4448" spans="1:27" ht="16.5" customHeight="1" x14ac:dyDescent="0.3">
      <c r="A4448" s="22" t="b">
        <f t="shared" si="1555"/>
        <v>1</v>
      </c>
      <c r="B4448" s="22" t="b">
        <f t="shared" si="1556"/>
        <v>0</v>
      </c>
      <c r="C4448" s="22" t="b">
        <f t="shared" si="1557"/>
        <v>0</v>
      </c>
      <c r="D4448" s="22" t="b">
        <f t="shared" si="1558"/>
        <v>0</v>
      </c>
      <c r="E4448" s="22" t="b">
        <f t="shared" si="1559"/>
        <v>0</v>
      </c>
      <c r="F4448" s="52" t="b">
        <f t="shared" si="1560"/>
        <v>0</v>
      </c>
      <c r="G4448" s="22" t="b">
        <f t="shared" si="1561"/>
        <v>0</v>
      </c>
      <c r="H4448" s="22" t="b">
        <f t="shared" si="1562"/>
        <v>0</v>
      </c>
      <c r="I4448" s="22" t="b">
        <f t="shared" si="1563"/>
        <v>0</v>
      </c>
      <c r="J4448" s="22" t="b">
        <f t="shared" si="1564"/>
        <v>1</v>
      </c>
      <c r="K4448" s="3" t="str">
        <f t="shared" si="1565"/>
        <v>상하7통</v>
      </c>
      <c r="L4448" s="3" t="str">
        <f t="shared" si="1566"/>
        <v>하7</v>
      </c>
      <c r="M4448" s="3">
        <f t="shared" si="1567"/>
        <v>7</v>
      </c>
      <c r="N4448" s="54" t="str">
        <f t="shared" si="1568"/>
        <v>상하</v>
      </c>
      <c r="O4448" s="3" t="str">
        <f t="shared" si="1569"/>
        <v/>
      </c>
      <c r="P4448" s="19" t="str">
        <f t="shared" si="1570"/>
        <v/>
      </c>
      <c r="Q4448" s="23" t="e">
        <f>_xlfn.XLOOKUP(R4448,summary!C1836:C1872,summary!B1836:B1872)</f>
        <v>#N/A</v>
      </c>
      <c r="R4448" s="24" t="str">
        <f t="shared" si="1554"/>
        <v>상하동</v>
      </c>
      <c r="S4448" s="24" t="str">
        <f t="shared" si="1571"/>
        <v>상하7통</v>
      </c>
      <c r="T4448" s="24" t="str">
        <f t="shared" si="1572"/>
        <v>(상하동, 대우아파트)</v>
      </c>
      <c r="U4448" s="24" t="str">
        <f t="shared" si="1573"/>
        <v>상하</v>
      </c>
      <c r="V4448" s="25">
        <f t="shared" si="1574"/>
        <v>7</v>
      </c>
      <c r="W4448" s="25">
        <f t="shared" si="1575"/>
        <v>1</v>
      </c>
      <c r="X4448" s="59" t="s">
        <v>25</v>
      </c>
      <c r="Y4448" s="59" t="s">
        <v>5132</v>
      </c>
      <c r="Z4448" s="59" t="s">
        <v>63</v>
      </c>
      <c r="AA4448" s="63" t="s">
        <v>5133</v>
      </c>
    </row>
    <row r="4449" spans="1:27" ht="16.5" customHeight="1" x14ac:dyDescent="0.3">
      <c r="A4449" s="22" t="b">
        <f t="shared" si="1555"/>
        <v>1</v>
      </c>
      <c r="B4449" s="22" t="b">
        <f t="shared" si="1556"/>
        <v>1</v>
      </c>
      <c r="C4449" s="22" t="b">
        <f t="shared" si="1557"/>
        <v>0</v>
      </c>
      <c r="D4449" s="22" t="b">
        <f t="shared" si="1558"/>
        <v>0</v>
      </c>
      <c r="E4449" s="22" t="b">
        <f t="shared" si="1559"/>
        <v>1</v>
      </c>
      <c r="F4449" s="52" t="b">
        <f t="shared" si="1560"/>
        <v>1</v>
      </c>
      <c r="G4449" s="22" t="b">
        <f t="shared" si="1561"/>
        <v>1</v>
      </c>
      <c r="H4449" s="22" t="b">
        <f t="shared" si="1562"/>
        <v>0</v>
      </c>
      <c r="I4449" s="22" t="b">
        <f t="shared" si="1563"/>
        <v>1</v>
      </c>
      <c r="J4449" s="22" t="b">
        <f t="shared" si="1564"/>
        <v>0</v>
      </c>
      <c r="K4449" s="3" t="str">
        <f t="shared" si="1565"/>
        <v/>
      </c>
      <c r="L4449" s="3" t="str">
        <f t="shared" si="1566"/>
        <v/>
      </c>
      <c r="M4449" s="3" t="str">
        <f t="shared" si="1567"/>
        <v/>
      </c>
      <c r="N4449" s="54" t="str">
        <f t="shared" si="1568"/>
        <v/>
      </c>
      <c r="O4449" s="3" t="str">
        <f t="shared" si="1569"/>
        <v>(상하동, 대우아파트)</v>
      </c>
      <c r="P4449" s="19" t="str">
        <f t="shared" si="1570"/>
        <v>(상하동, 대우아파트)</v>
      </c>
      <c r="Q4449" s="23" t="e">
        <f>_xlfn.XLOOKUP(R4449,summary!C1837:C1873,summary!B1837:B1873)</f>
        <v>#N/A</v>
      </c>
      <c r="R4449" s="24" t="str">
        <f t="shared" si="1554"/>
        <v>상하동</v>
      </c>
      <c r="S4449" s="24" t="str">
        <f t="shared" si="1571"/>
        <v>상하7통</v>
      </c>
      <c r="T4449" s="24" t="str">
        <f t="shared" si="1572"/>
        <v>(상하동, 대우아파트)</v>
      </c>
      <c r="U4449" s="24" t="str">
        <f t="shared" si="1573"/>
        <v>상하</v>
      </c>
      <c r="V4449" s="25">
        <f t="shared" si="1574"/>
        <v>7</v>
      </c>
      <c r="W4449" s="25">
        <f t="shared" si="1575"/>
        <v>2</v>
      </c>
      <c r="X4449" s="59"/>
      <c r="Y4449" s="59" t="s">
        <v>5105</v>
      </c>
      <c r="Z4449" s="59" t="s">
        <v>65</v>
      </c>
      <c r="AA4449" s="63" t="s">
        <v>5134</v>
      </c>
    </row>
    <row r="4450" spans="1:27" ht="16.5" customHeight="1" x14ac:dyDescent="0.3">
      <c r="A4450" s="22" t="b">
        <f t="shared" si="1555"/>
        <v>1</v>
      </c>
      <c r="B4450" s="22" t="b">
        <f t="shared" si="1556"/>
        <v>0</v>
      </c>
      <c r="C4450" s="22" t="b">
        <f t="shared" si="1557"/>
        <v>1</v>
      </c>
      <c r="D4450" s="22" t="b">
        <f t="shared" si="1558"/>
        <v>0</v>
      </c>
      <c r="E4450" s="22" t="b">
        <f t="shared" si="1559"/>
        <v>1</v>
      </c>
      <c r="F4450" s="52" t="b">
        <f t="shared" si="1560"/>
        <v>1</v>
      </c>
      <c r="G4450" s="22" t="b">
        <f t="shared" si="1561"/>
        <v>0</v>
      </c>
      <c r="H4450" s="22" t="b">
        <f t="shared" si="1562"/>
        <v>1</v>
      </c>
      <c r="I4450" s="22" t="b">
        <f t="shared" si="1563"/>
        <v>1</v>
      </c>
      <c r="J4450" s="22" t="b">
        <f t="shared" si="1564"/>
        <v>0</v>
      </c>
      <c r="K4450" s="3" t="str">
        <f t="shared" si="1565"/>
        <v/>
      </c>
      <c r="L4450" s="3" t="str">
        <f t="shared" si="1566"/>
        <v/>
      </c>
      <c r="M4450" s="3" t="str">
        <f t="shared" si="1567"/>
        <v/>
      </c>
      <c r="N4450" s="54" t="str">
        <f t="shared" si="1568"/>
        <v/>
      </c>
      <c r="O4450" s="3" t="str">
        <f t="shared" si="1569"/>
        <v>대우아파트)</v>
      </c>
      <c r="P4450" s="19" t="str">
        <f t="shared" si="1570"/>
        <v/>
      </c>
      <c r="Q4450" s="23" t="e">
        <f>_xlfn.XLOOKUP(R4450,summary!C1838:C1874,summary!B1838:B1874)</f>
        <v>#N/A</v>
      </c>
      <c r="R4450" s="24" t="str">
        <f t="shared" si="1554"/>
        <v>상하동</v>
      </c>
      <c r="S4450" s="24" t="str">
        <f t="shared" si="1571"/>
        <v>상하7통</v>
      </c>
      <c r="T4450" s="24" t="str">
        <f t="shared" si="1572"/>
        <v>(상하동, 대우아파트)</v>
      </c>
      <c r="U4450" s="24" t="str">
        <f t="shared" si="1573"/>
        <v>상하</v>
      </c>
      <c r="V4450" s="25">
        <f t="shared" si="1574"/>
        <v>7</v>
      </c>
      <c r="W4450" s="25">
        <f t="shared" si="1575"/>
        <v>3</v>
      </c>
      <c r="X4450" s="59"/>
      <c r="Y4450" s="59" t="s">
        <v>5135</v>
      </c>
      <c r="Z4450" s="59" t="s">
        <v>67</v>
      </c>
      <c r="AA4450" s="63" t="s">
        <v>5136</v>
      </c>
    </row>
    <row r="4451" spans="1:27" ht="16.5" customHeight="1" x14ac:dyDescent="0.3">
      <c r="A4451" s="22" t="b">
        <f t="shared" si="1555"/>
        <v>0</v>
      </c>
      <c r="B4451" s="22" t="b">
        <f t="shared" si="1556"/>
        <v>0</v>
      </c>
      <c r="C4451" s="22" t="b">
        <f t="shared" si="1557"/>
        <v>0</v>
      </c>
      <c r="D4451" s="22" t="b">
        <f t="shared" si="1558"/>
        <v>0</v>
      </c>
      <c r="E4451" s="22" t="b">
        <f t="shared" si="1559"/>
        <v>0</v>
      </c>
      <c r="F4451" s="52" t="b">
        <f t="shared" si="1560"/>
        <v>0</v>
      </c>
      <c r="G4451" s="22" t="b">
        <f t="shared" si="1561"/>
        <v>0</v>
      </c>
      <c r="H4451" s="22" t="b">
        <f t="shared" si="1562"/>
        <v>0</v>
      </c>
      <c r="I4451" s="22" t="b">
        <f t="shared" si="1563"/>
        <v>0</v>
      </c>
      <c r="J4451" s="22" t="b">
        <f t="shared" si="1564"/>
        <v>0</v>
      </c>
      <c r="K4451" s="3" t="str">
        <f t="shared" si="1565"/>
        <v/>
      </c>
      <c r="L4451" s="3" t="str">
        <f t="shared" si="1566"/>
        <v/>
      </c>
      <c r="M4451" s="3" t="str">
        <f t="shared" si="1567"/>
        <v/>
      </c>
      <c r="N4451" s="54" t="str">
        <f t="shared" si="1568"/>
        <v/>
      </c>
      <c r="O4451" s="3" t="str">
        <f t="shared" si="1569"/>
        <v/>
      </c>
      <c r="P4451" s="19" t="str">
        <f t="shared" si="1570"/>
        <v/>
      </c>
      <c r="Q4451" s="23" t="e">
        <f>_xlfn.XLOOKUP(R4451,summary!C1839:C1875,summary!B1839:B1875)</f>
        <v>#N/A</v>
      </c>
      <c r="R4451" s="24" t="str">
        <f t="shared" si="1554"/>
        <v>상하동</v>
      </c>
      <c r="S4451" s="24" t="str">
        <f t="shared" si="1571"/>
        <v>상하7통</v>
      </c>
      <c r="T4451" s="24" t="str">
        <f t="shared" si="1572"/>
        <v>(상하동, 대우아파트)</v>
      </c>
      <c r="U4451" s="24" t="str">
        <f t="shared" si="1573"/>
        <v>상하</v>
      </c>
      <c r="V4451" s="25">
        <f t="shared" si="1574"/>
        <v>7</v>
      </c>
      <c r="W4451" s="25">
        <f t="shared" si="1575"/>
        <v>4</v>
      </c>
      <c r="X4451" s="59"/>
      <c r="Y4451" s="59"/>
      <c r="Z4451" s="59" t="s">
        <v>73</v>
      </c>
      <c r="AA4451" s="63" t="s">
        <v>5137</v>
      </c>
    </row>
    <row r="4452" spans="1:27" ht="16.5" customHeight="1" x14ac:dyDescent="0.3">
      <c r="A4452" s="22" t="b">
        <f t="shared" si="1555"/>
        <v>0</v>
      </c>
      <c r="B4452" s="22" t="b">
        <f t="shared" si="1556"/>
        <v>0</v>
      </c>
      <c r="C4452" s="22" t="b">
        <f t="shared" si="1557"/>
        <v>0</v>
      </c>
      <c r="D4452" s="22" t="b">
        <f t="shared" si="1558"/>
        <v>0</v>
      </c>
      <c r="E4452" s="22" t="b">
        <f t="shared" si="1559"/>
        <v>0</v>
      </c>
      <c r="F4452" s="52" t="b">
        <f t="shared" si="1560"/>
        <v>0</v>
      </c>
      <c r="G4452" s="22" t="b">
        <f t="shared" si="1561"/>
        <v>0</v>
      </c>
      <c r="H4452" s="22" t="b">
        <f t="shared" si="1562"/>
        <v>0</v>
      </c>
      <c r="I4452" s="22" t="b">
        <f t="shared" si="1563"/>
        <v>0</v>
      </c>
      <c r="J4452" s="22" t="b">
        <f t="shared" si="1564"/>
        <v>0</v>
      </c>
      <c r="K4452" s="3" t="str">
        <f t="shared" si="1565"/>
        <v/>
      </c>
      <c r="L4452" s="3" t="str">
        <f t="shared" si="1566"/>
        <v/>
      </c>
      <c r="M4452" s="3" t="str">
        <f t="shared" si="1567"/>
        <v/>
      </c>
      <c r="N4452" s="54" t="str">
        <f t="shared" si="1568"/>
        <v/>
      </c>
      <c r="O4452" s="3" t="str">
        <f t="shared" si="1569"/>
        <v/>
      </c>
      <c r="P4452" s="19" t="str">
        <f t="shared" si="1570"/>
        <v/>
      </c>
      <c r="Q4452" s="23" t="e">
        <f>_xlfn.XLOOKUP(R4452,summary!C1840:C1876,summary!B1840:B1876)</f>
        <v>#N/A</v>
      </c>
      <c r="R4452" s="24" t="str">
        <f t="shared" si="1554"/>
        <v>상하동</v>
      </c>
      <c r="S4452" s="24" t="str">
        <f t="shared" si="1571"/>
        <v>상하7통</v>
      </c>
      <c r="T4452" s="24" t="str">
        <f t="shared" si="1572"/>
        <v>(상하동, 대우아파트)</v>
      </c>
      <c r="U4452" s="24" t="str">
        <f t="shared" si="1573"/>
        <v>상하</v>
      </c>
      <c r="V4452" s="25">
        <f t="shared" si="1574"/>
        <v>7</v>
      </c>
      <c r="W4452" s="25">
        <f t="shared" si="1575"/>
        <v>5</v>
      </c>
      <c r="X4452" s="59"/>
      <c r="Y4452" s="59"/>
      <c r="Z4452" s="59" t="s">
        <v>87</v>
      </c>
      <c r="AA4452" s="63" t="s">
        <v>5138</v>
      </c>
    </row>
    <row r="4453" spans="1:27" ht="16.5" customHeight="1" x14ac:dyDescent="0.3">
      <c r="A4453" s="22" t="b">
        <f t="shared" si="1555"/>
        <v>0</v>
      </c>
      <c r="B4453" s="22" t="b">
        <f t="shared" si="1556"/>
        <v>0</v>
      </c>
      <c r="C4453" s="22" t="b">
        <f t="shared" si="1557"/>
        <v>0</v>
      </c>
      <c r="D4453" s="22" t="b">
        <f t="shared" si="1558"/>
        <v>0</v>
      </c>
      <c r="E4453" s="22" t="b">
        <f t="shared" si="1559"/>
        <v>0</v>
      </c>
      <c r="F4453" s="52" t="b">
        <f t="shared" si="1560"/>
        <v>0</v>
      </c>
      <c r="G4453" s="22" t="b">
        <f t="shared" si="1561"/>
        <v>0</v>
      </c>
      <c r="H4453" s="22" t="b">
        <f t="shared" si="1562"/>
        <v>0</v>
      </c>
      <c r="I4453" s="22" t="b">
        <f t="shared" si="1563"/>
        <v>0</v>
      </c>
      <c r="J4453" s="22" t="b">
        <f t="shared" si="1564"/>
        <v>0</v>
      </c>
      <c r="K4453" s="3" t="str">
        <f t="shared" si="1565"/>
        <v/>
      </c>
      <c r="L4453" s="3" t="str">
        <f t="shared" si="1566"/>
        <v/>
      </c>
      <c r="M4453" s="3" t="str">
        <f t="shared" si="1567"/>
        <v/>
      </c>
      <c r="N4453" s="54" t="str">
        <f t="shared" si="1568"/>
        <v/>
      </c>
      <c r="O4453" s="3" t="str">
        <f t="shared" si="1569"/>
        <v/>
      </c>
      <c r="P4453" s="19" t="str">
        <f t="shared" si="1570"/>
        <v/>
      </c>
      <c r="Q4453" s="23" t="e">
        <f>_xlfn.XLOOKUP(R4453,summary!C1841:C1877,summary!B1841:B1877)</f>
        <v>#N/A</v>
      </c>
      <c r="R4453" s="24" t="str">
        <f t="shared" si="1554"/>
        <v>상하동</v>
      </c>
      <c r="S4453" s="24" t="str">
        <f t="shared" si="1571"/>
        <v>상하7통</v>
      </c>
      <c r="T4453" s="24" t="str">
        <f t="shared" si="1572"/>
        <v>(상하동, 대우아파트)</v>
      </c>
      <c r="U4453" s="24" t="str">
        <f t="shared" si="1573"/>
        <v>상하</v>
      </c>
      <c r="V4453" s="25">
        <f t="shared" si="1574"/>
        <v>7</v>
      </c>
      <c r="W4453" s="25">
        <f t="shared" si="1575"/>
        <v>6</v>
      </c>
      <c r="X4453" s="59"/>
      <c r="Y4453" s="59"/>
      <c r="Z4453" s="59" t="s">
        <v>89</v>
      </c>
      <c r="AA4453" s="63" t="s">
        <v>5139</v>
      </c>
    </row>
    <row r="4454" spans="1:27" ht="16.5" customHeight="1" x14ac:dyDescent="0.3">
      <c r="A4454" s="22" t="b">
        <f t="shared" si="1555"/>
        <v>0</v>
      </c>
      <c r="B4454" s="22" t="b">
        <f t="shared" si="1556"/>
        <v>0</v>
      </c>
      <c r="C4454" s="22" t="b">
        <f t="shared" si="1557"/>
        <v>0</v>
      </c>
      <c r="D4454" s="22" t="b">
        <f t="shared" si="1558"/>
        <v>0</v>
      </c>
      <c r="E4454" s="22" t="b">
        <f t="shared" si="1559"/>
        <v>0</v>
      </c>
      <c r="F4454" s="52" t="b">
        <f t="shared" si="1560"/>
        <v>0</v>
      </c>
      <c r="G4454" s="22" t="b">
        <f t="shared" si="1561"/>
        <v>0</v>
      </c>
      <c r="H4454" s="22" t="b">
        <f t="shared" si="1562"/>
        <v>0</v>
      </c>
      <c r="I4454" s="22" t="b">
        <f t="shared" si="1563"/>
        <v>0</v>
      </c>
      <c r="J4454" s="22" t="b">
        <f t="shared" si="1564"/>
        <v>0</v>
      </c>
      <c r="K4454" s="3" t="str">
        <f t="shared" si="1565"/>
        <v/>
      </c>
      <c r="L4454" s="3" t="str">
        <f t="shared" si="1566"/>
        <v/>
      </c>
      <c r="M4454" s="3" t="str">
        <f t="shared" si="1567"/>
        <v/>
      </c>
      <c r="N4454" s="54" t="str">
        <f t="shared" si="1568"/>
        <v/>
      </c>
      <c r="O4454" s="3" t="str">
        <f t="shared" si="1569"/>
        <v/>
      </c>
      <c r="P4454" s="19" t="str">
        <f t="shared" si="1570"/>
        <v/>
      </c>
      <c r="Q4454" s="23" t="e">
        <f>_xlfn.XLOOKUP(R4454,summary!C1842:C1878,summary!B1842:B1878)</f>
        <v>#N/A</v>
      </c>
      <c r="R4454" s="24" t="str">
        <f t="shared" si="1554"/>
        <v>상하동</v>
      </c>
      <c r="S4454" s="24" t="str">
        <f t="shared" si="1571"/>
        <v>상하7통</v>
      </c>
      <c r="T4454" s="24" t="str">
        <f t="shared" si="1572"/>
        <v>(상하동, 대우아파트)</v>
      </c>
      <c r="U4454" s="24" t="str">
        <f t="shared" si="1573"/>
        <v>상하</v>
      </c>
      <c r="V4454" s="25">
        <f t="shared" si="1574"/>
        <v>7</v>
      </c>
      <c r="W4454" s="25">
        <f t="shared" si="1575"/>
        <v>7</v>
      </c>
      <c r="X4454" s="59"/>
      <c r="Y4454" s="59"/>
      <c r="Z4454" s="59" t="s">
        <v>91</v>
      </c>
      <c r="AA4454" s="63" t="s">
        <v>5140</v>
      </c>
    </row>
    <row r="4455" spans="1:27" ht="16.5" customHeight="1" x14ac:dyDescent="0.3">
      <c r="A4455" s="22" t="b">
        <f t="shared" si="1555"/>
        <v>0</v>
      </c>
      <c r="B4455" s="22" t="b">
        <f t="shared" si="1556"/>
        <v>0</v>
      </c>
      <c r="C4455" s="22" t="b">
        <f t="shared" si="1557"/>
        <v>0</v>
      </c>
      <c r="D4455" s="22" t="b">
        <f t="shared" si="1558"/>
        <v>0</v>
      </c>
      <c r="E4455" s="22" t="b">
        <f t="shared" si="1559"/>
        <v>0</v>
      </c>
      <c r="F4455" s="52" t="b">
        <f t="shared" si="1560"/>
        <v>0</v>
      </c>
      <c r="G4455" s="22" t="b">
        <f t="shared" si="1561"/>
        <v>0</v>
      </c>
      <c r="H4455" s="22" t="b">
        <f t="shared" si="1562"/>
        <v>0</v>
      </c>
      <c r="I4455" s="22" t="b">
        <f t="shared" si="1563"/>
        <v>0</v>
      </c>
      <c r="J4455" s="22" t="b">
        <f t="shared" si="1564"/>
        <v>0</v>
      </c>
      <c r="K4455" s="3" t="str">
        <f t="shared" si="1565"/>
        <v/>
      </c>
      <c r="L4455" s="3" t="str">
        <f t="shared" si="1566"/>
        <v/>
      </c>
      <c r="M4455" s="3" t="str">
        <f t="shared" si="1567"/>
        <v/>
      </c>
      <c r="N4455" s="54" t="str">
        <f t="shared" si="1568"/>
        <v/>
      </c>
      <c r="O4455" s="3" t="str">
        <f t="shared" si="1569"/>
        <v/>
      </c>
      <c r="P4455" s="19" t="str">
        <f t="shared" si="1570"/>
        <v/>
      </c>
      <c r="Q4455" s="23" t="e">
        <f>_xlfn.XLOOKUP(R4455,summary!C1843:C1879,summary!B1843:B1879)</f>
        <v>#N/A</v>
      </c>
      <c r="R4455" s="24" t="str">
        <f t="shared" si="1554"/>
        <v>상하동</v>
      </c>
      <c r="S4455" s="24" t="str">
        <f t="shared" si="1571"/>
        <v>상하7통</v>
      </c>
      <c r="T4455" s="24" t="str">
        <f t="shared" si="1572"/>
        <v>(상하동, 대우아파트)</v>
      </c>
      <c r="U4455" s="24" t="str">
        <f t="shared" si="1573"/>
        <v>상하</v>
      </c>
      <c r="V4455" s="25">
        <f t="shared" si="1574"/>
        <v>7</v>
      </c>
      <c r="W4455" s="25">
        <f t="shared" si="1575"/>
        <v>8</v>
      </c>
      <c r="X4455" s="59"/>
      <c r="Y4455" s="59"/>
      <c r="Z4455" s="59" t="s">
        <v>93</v>
      </c>
      <c r="AA4455" s="63" t="s">
        <v>5141</v>
      </c>
    </row>
    <row r="4456" spans="1:27" ht="16.5" customHeight="1" x14ac:dyDescent="0.3">
      <c r="A4456" s="22" t="b">
        <f t="shared" si="1555"/>
        <v>0</v>
      </c>
      <c r="B4456" s="22" t="b">
        <f t="shared" si="1556"/>
        <v>0</v>
      </c>
      <c r="C4456" s="22" t="b">
        <f t="shared" si="1557"/>
        <v>0</v>
      </c>
      <c r="D4456" s="22" t="b">
        <f t="shared" si="1558"/>
        <v>0</v>
      </c>
      <c r="E4456" s="22" t="b">
        <f t="shared" si="1559"/>
        <v>0</v>
      </c>
      <c r="F4456" s="52" t="b">
        <f t="shared" si="1560"/>
        <v>0</v>
      </c>
      <c r="G4456" s="22" t="b">
        <f t="shared" si="1561"/>
        <v>0</v>
      </c>
      <c r="H4456" s="22" t="b">
        <f t="shared" si="1562"/>
        <v>0</v>
      </c>
      <c r="I4456" s="22" t="b">
        <f t="shared" si="1563"/>
        <v>0</v>
      </c>
      <c r="J4456" s="22" t="b">
        <f t="shared" si="1564"/>
        <v>0</v>
      </c>
      <c r="K4456" s="3" t="str">
        <f t="shared" si="1565"/>
        <v/>
      </c>
      <c r="L4456" s="3" t="str">
        <f t="shared" si="1566"/>
        <v/>
      </c>
      <c r="M4456" s="3" t="str">
        <f t="shared" si="1567"/>
        <v/>
      </c>
      <c r="N4456" s="54" t="str">
        <f t="shared" si="1568"/>
        <v/>
      </c>
      <c r="O4456" s="3" t="str">
        <f t="shared" si="1569"/>
        <v/>
      </c>
      <c r="P4456" s="19" t="str">
        <f t="shared" si="1570"/>
        <v/>
      </c>
      <c r="Q4456" s="23" t="e">
        <f>_xlfn.XLOOKUP(R4456,summary!C1844:C1880,summary!B1844:B1880)</f>
        <v>#N/A</v>
      </c>
      <c r="R4456" s="24" t="str">
        <f t="shared" si="1554"/>
        <v>상하동</v>
      </c>
      <c r="S4456" s="24" t="str">
        <f t="shared" si="1571"/>
        <v>상하7통</v>
      </c>
      <c r="T4456" s="24" t="str">
        <f t="shared" si="1572"/>
        <v>(상하동, 대우아파트)</v>
      </c>
      <c r="U4456" s="24" t="str">
        <f t="shared" si="1573"/>
        <v>상하</v>
      </c>
      <c r="V4456" s="25">
        <f t="shared" si="1574"/>
        <v>7</v>
      </c>
      <c r="W4456" s="25">
        <f t="shared" si="1575"/>
        <v>9</v>
      </c>
      <c r="X4456" s="59"/>
      <c r="Y4456" s="59"/>
      <c r="Z4456" s="59" t="s">
        <v>95</v>
      </c>
      <c r="AA4456" s="63" t="s">
        <v>5142</v>
      </c>
    </row>
    <row r="4457" spans="1:27" ht="16.5" customHeight="1" x14ac:dyDescent="0.3">
      <c r="A4457" s="22" t="b">
        <f t="shared" si="1555"/>
        <v>0</v>
      </c>
      <c r="B4457" s="22" t="b">
        <f t="shared" si="1556"/>
        <v>0</v>
      </c>
      <c r="C4457" s="22" t="b">
        <f t="shared" si="1557"/>
        <v>0</v>
      </c>
      <c r="D4457" s="22" t="b">
        <f t="shared" si="1558"/>
        <v>0</v>
      </c>
      <c r="E4457" s="22" t="b">
        <f t="shared" si="1559"/>
        <v>0</v>
      </c>
      <c r="F4457" s="52" t="b">
        <f t="shared" si="1560"/>
        <v>0</v>
      </c>
      <c r="G4457" s="22" t="b">
        <f t="shared" si="1561"/>
        <v>0</v>
      </c>
      <c r="H4457" s="22" t="b">
        <f t="shared" si="1562"/>
        <v>0</v>
      </c>
      <c r="I4457" s="22" t="b">
        <f t="shared" si="1563"/>
        <v>0</v>
      </c>
      <c r="J4457" s="22" t="b">
        <f t="shared" si="1564"/>
        <v>0</v>
      </c>
      <c r="K4457" s="3" t="str">
        <f t="shared" si="1565"/>
        <v/>
      </c>
      <c r="L4457" s="3" t="str">
        <f t="shared" si="1566"/>
        <v/>
      </c>
      <c r="M4457" s="3" t="str">
        <f t="shared" si="1567"/>
        <v/>
      </c>
      <c r="N4457" s="54" t="str">
        <f t="shared" si="1568"/>
        <v/>
      </c>
      <c r="O4457" s="3" t="str">
        <f t="shared" si="1569"/>
        <v/>
      </c>
      <c r="P4457" s="19" t="str">
        <f t="shared" si="1570"/>
        <v/>
      </c>
      <c r="Q4457" s="23" t="e">
        <f>_xlfn.XLOOKUP(R4457,summary!C1845:C1881,summary!B1845:B1881)</f>
        <v>#N/A</v>
      </c>
      <c r="R4457" s="24" t="str">
        <f t="shared" si="1554"/>
        <v>상하동</v>
      </c>
      <c r="S4457" s="24" t="str">
        <f t="shared" si="1571"/>
        <v>상하7통</v>
      </c>
      <c r="T4457" s="24" t="str">
        <f t="shared" si="1572"/>
        <v>(상하동, 대우아파트)</v>
      </c>
      <c r="U4457" s="24" t="str">
        <f t="shared" si="1573"/>
        <v>상하</v>
      </c>
      <c r="V4457" s="25">
        <f t="shared" si="1574"/>
        <v>7</v>
      </c>
      <c r="W4457" s="25">
        <f t="shared" si="1575"/>
        <v>10</v>
      </c>
      <c r="X4457" s="59"/>
      <c r="Y4457" s="59"/>
      <c r="Z4457" s="59" t="s">
        <v>97</v>
      </c>
      <c r="AA4457" s="63" t="s">
        <v>5143</v>
      </c>
    </row>
    <row r="4458" spans="1:27" ht="16.5" customHeight="1" x14ac:dyDescent="0.3">
      <c r="A4458" s="22" t="b">
        <f t="shared" si="1555"/>
        <v>0</v>
      </c>
      <c r="B4458" s="22" t="b">
        <f t="shared" si="1556"/>
        <v>0</v>
      </c>
      <c r="C4458" s="22" t="b">
        <f t="shared" si="1557"/>
        <v>0</v>
      </c>
      <c r="D4458" s="22" t="b">
        <f t="shared" si="1558"/>
        <v>0</v>
      </c>
      <c r="E4458" s="22" t="b">
        <f t="shared" si="1559"/>
        <v>0</v>
      </c>
      <c r="F4458" s="52" t="b">
        <f t="shared" si="1560"/>
        <v>0</v>
      </c>
      <c r="G4458" s="22" t="b">
        <f t="shared" si="1561"/>
        <v>0</v>
      </c>
      <c r="H4458" s="22" t="b">
        <f t="shared" si="1562"/>
        <v>0</v>
      </c>
      <c r="I4458" s="22" t="b">
        <f t="shared" si="1563"/>
        <v>0</v>
      </c>
      <c r="J4458" s="22" t="b">
        <f t="shared" si="1564"/>
        <v>0</v>
      </c>
      <c r="K4458" s="3" t="str">
        <f t="shared" si="1565"/>
        <v/>
      </c>
      <c r="L4458" s="3" t="str">
        <f t="shared" si="1566"/>
        <v/>
      </c>
      <c r="M4458" s="3" t="str">
        <f t="shared" si="1567"/>
        <v/>
      </c>
      <c r="N4458" s="54" t="str">
        <f t="shared" si="1568"/>
        <v/>
      </c>
      <c r="O4458" s="3" t="str">
        <f t="shared" si="1569"/>
        <v/>
      </c>
      <c r="P4458" s="19" t="str">
        <f t="shared" si="1570"/>
        <v/>
      </c>
      <c r="Q4458" s="23" t="e">
        <f>_xlfn.XLOOKUP(R4458,summary!C1846:C1882,summary!B1846:B1882)</f>
        <v>#N/A</v>
      </c>
      <c r="R4458" s="24" t="str">
        <f t="shared" si="1554"/>
        <v>상하동</v>
      </c>
      <c r="S4458" s="24" t="str">
        <f t="shared" si="1571"/>
        <v>상하7통</v>
      </c>
      <c r="T4458" s="24" t="str">
        <f t="shared" si="1572"/>
        <v>(상하동, 대우아파트)</v>
      </c>
      <c r="U4458" s="24" t="str">
        <f t="shared" si="1573"/>
        <v>상하</v>
      </c>
      <c r="V4458" s="25">
        <f t="shared" si="1574"/>
        <v>7</v>
      </c>
      <c r="W4458" s="25">
        <f t="shared" si="1575"/>
        <v>11</v>
      </c>
      <c r="X4458" s="59"/>
      <c r="Y4458" s="59"/>
      <c r="Z4458" s="59" t="s">
        <v>99</v>
      </c>
      <c r="AA4458" s="63" t="s">
        <v>5144</v>
      </c>
    </row>
    <row r="4459" spans="1:27" ht="16.5" customHeight="1" x14ac:dyDescent="0.3">
      <c r="A4459" s="22" t="b">
        <f t="shared" si="1555"/>
        <v>0</v>
      </c>
      <c r="B4459" s="22" t="b">
        <f t="shared" si="1556"/>
        <v>0</v>
      </c>
      <c r="C4459" s="22" t="b">
        <f t="shared" si="1557"/>
        <v>0</v>
      </c>
      <c r="D4459" s="22" t="b">
        <f t="shared" si="1558"/>
        <v>0</v>
      </c>
      <c r="E4459" s="22" t="b">
        <f t="shared" si="1559"/>
        <v>0</v>
      </c>
      <c r="F4459" s="52" t="b">
        <f t="shared" si="1560"/>
        <v>0</v>
      </c>
      <c r="G4459" s="22" t="b">
        <f t="shared" si="1561"/>
        <v>0</v>
      </c>
      <c r="H4459" s="22" t="b">
        <f t="shared" si="1562"/>
        <v>0</v>
      </c>
      <c r="I4459" s="22" t="b">
        <f t="shared" si="1563"/>
        <v>0</v>
      </c>
      <c r="J4459" s="22" t="b">
        <f t="shared" si="1564"/>
        <v>0</v>
      </c>
      <c r="K4459" s="3" t="str">
        <f t="shared" si="1565"/>
        <v/>
      </c>
      <c r="L4459" s="3" t="str">
        <f t="shared" si="1566"/>
        <v/>
      </c>
      <c r="M4459" s="3" t="str">
        <f t="shared" si="1567"/>
        <v/>
      </c>
      <c r="N4459" s="54" t="str">
        <f t="shared" si="1568"/>
        <v/>
      </c>
      <c r="O4459" s="3" t="str">
        <f t="shared" si="1569"/>
        <v/>
      </c>
      <c r="P4459" s="19" t="str">
        <f t="shared" si="1570"/>
        <v/>
      </c>
      <c r="Q4459" s="23" t="e">
        <f>_xlfn.XLOOKUP(R4459,summary!C1847:C1883,summary!B1847:B1883)</f>
        <v>#N/A</v>
      </c>
      <c r="R4459" s="24" t="str">
        <f t="shared" si="1554"/>
        <v>상하동</v>
      </c>
      <c r="S4459" s="24" t="str">
        <f t="shared" si="1571"/>
        <v>상하7통</v>
      </c>
      <c r="T4459" s="24" t="str">
        <f t="shared" si="1572"/>
        <v>(상하동, 대우아파트)</v>
      </c>
      <c r="U4459" s="24" t="str">
        <f t="shared" si="1573"/>
        <v>상하</v>
      </c>
      <c r="V4459" s="25">
        <f t="shared" si="1574"/>
        <v>7</v>
      </c>
      <c r="W4459" s="25">
        <f t="shared" si="1575"/>
        <v>12</v>
      </c>
      <c r="X4459" s="59"/>
      <c r="Y4459" s="59"/>
      <c r="Z4459" s="59" t="s">
        <v>101</v>
      </c>
      <c r="AA4459" s="63" t="s">
        <v>5145</v>
      </c>
    </row>
    <row r="4460" spans="1:27" ht="16.5" customHeight="1" x14ac:dyDescent="0.3">
      <c r="A4460" s="22" t="b">
        <f t="shared" si="1555"/>
        <v>1</v>
      </c>
      <c r="B4460" s="22" t="b">
        <f t="shared" si="1556"/>
        <v>0</v>
      </c>
      <c r="C4460" s="22" t="b">
        <f t="shared" si="1557"/>
        <v>0</v>
      </c>
      <c r="D4460" s="22" t="b">
        <f t="shared" si="1558"/>
        <v>0</v>
      </c>
      <c r="E4460" s="22" t="b">
        <f t="shared" si="1559"/>
        <v>0</v>
      </c>
      <c r="F4460" s="52" t="b">
        <f t="shared" si="1560"/>
        <v>0</v>
      </c>
      <c r="G4460" s="22" t="b">
        <f t="shared" si="1561"/>
        <v>0</v>
      </c>
      <c r="H4460" s="22" t="b">
        <f t="shared" si="1562"/>
        <v>0</v>
      </c>
      <c r="I4460" s="22" t="b">
        <f t="shared" si="1563"/>
        <v>0</v>
      </c>
      <c r="J4460" s="22" t="b">
        <f t="shared" si="1564"/>
        <v>1</v>
      </c>
      <c r="K4460" s="3" t="str">
        <f t="shared" si="1565"/>
        <v>상하8통</v>
      </c>
      <c r="L4460" s="3" t="str">
        <f t="shared" si="1566"/>
        <v>하8</v>
      </c>
      <c r="M4460" s="3">
        <f t="shared" si="1567"/>
        <v>8</v>
      </c>
      <c r="N4460" s="54" t="str">
        <f t="shared" si="1568"/>
        <v>상하</v>
      </c>
      <c r="O4460" s="3" t="str">
        <f t="shared" si="1569"/>
        <v/>
      </c>
      <c r="P4460" s="19" t="str">
        <f t="shared" si="1570"/>
        <v/>
      </c>
      <c r="Q4460" s="23" t="e">
        <f>_xlfn.XLOOKUP(R4460,summary!C1848:C1884,summary!B1848:B1884)</f>
        <v>#N/A</v>
      </c>
      <c r="R4460" s="24" t="str">
        <f t="shared" si="1554"/>
        <v>상하동</v>
      </c>
      <c r="S4460" s="24" t="str">
        <f t="shared" si="1571"/>
        <v>상하8통</v>
      </c>
      <c r="T4460" s="24" t="str">
        <f t="shared" si="1572"/>
        <v>(상하동, 쌍용1차아파트)</v>
      </c>
      <c r="U4460" s="24" t="str">
        <f t="shared" si="1573"/>
        <v>상하</v>
      </c>
      <c r="V4460" s="25">
        <f t="shared" si="1574"/>
        <v>8</v>
      </c>
      <c r="W4460" s="25">
        <f t="shared" si="1575"/>
        <v>1</v>
      </c>
      <c r="X4460" s="59"/>
      <c r="Y4460" s="59" t="s">
        <v>5146</v>
      </c>
      <c r="Z4460" s="59" t="s">
        <v>63</v>
      </c>
      <c r="AA4460" s="63" t="s">
        <v>5147</v>
      </c>
    </row>
    <row r="4461" spans="1:27" ht="16.5" customHeight="1" x14ac:dyDescent="0.3">
      <c r="A4461" s="22" t="b">
        <f t="shared" si="1555"/>
        <v>1</v>
      </c>
      <c r="B4461" s="22" t="b">
        <f t="shared" si="1556"/>
        <v>1</v>
      </c>
      <c r="C4461" s="22" t="b">
        <f t="shared" si="1557"/>
        <v>0</v>
      </c>
      <c r="D4461" s="22" t="b">
        <f t="shared" si="1558"/>
        <v>0</v>
      </c>
      <c r="E4461" s="22" t="b">
        <f t="shared" si="1559"/>
        <v>1</v>
      </c>
      <c r="F4461" s="52" t="b">
        <f t="shared" si="1560"/>
        <v>1</v>
      </c>
      <c r="G4461" s="22" t="b">
        <f t="shared" si="1561"/>
        <v>1</v>
      </c>
      <c r="H4461" s="22" t="b">
        <f t="shared" si="1562"/>
        <v>0</v>
      </c>
      <c r="I4461" s="22" t="b">
        <f t="shared" si="1563"/>
        <v>1</v>
      </c>
      <c r="J4461" s="22" t="b">
        <f t="shared" si="1564"/>
        <v>0</v>
      </c>
      <c r="K4461" s="3" t="str">
        <f t="shared" si="1565"/>
        <v/>
      </c>
      <c r="L4461" s="3" t="str">
        <f t="shared" si="1566"/>
        <v/>
      </c>
      <c r="M4461" s="3" t="str">
        <f t="shared" si="1567"/>
        <v/>
      </c>
      <c r="N4461" s="54" t="str">
        <f t="shared" si="1568"/>
        <v/>
      </c>
      <c r="O4461" s="3" t="str">
        <f t="shared" si="1569"/>
        <v>(상하동, 쌍용1차아파트)</v>
      </c>
      <c r="P4461" s="19" t="str">
        <f t="shared" si="1570"/>
        <v>(상하동, 쌍용1차아파트)</v>
      </c>
      <c r="Q4461" s="23" t="e">
        <f>_xlfn.XLOOKUP(R4461,summary!C1849:C1885,summary!B1849:B1885)</f>
        <v>#N/A</v>
      </c>
      <c r="R4461" s="24" t="str">
        <f t="shared" si="1554"/>
        <v>상하동</v>
      </c>
      <c r="S4461" s="24" t="str">
        <f t="shared" si="1571"/>
        <v>상하8통</v>
      </c>
      <c r="T4461" s="24" t="str">
        <f t="shared" si="1572"/>
        <v>(상하동, 쌍용1차아파트)</v>
      </c>
      <c r="U4461" s="24" t="str">
        <f t="shared" si="1573"/>
        <v>상하</v>
      </c>
      <c r="V4461" s="25">
        <f t="shared" si="1574"/>
        <v>8</v>
      </c>
      <c r="W4461" s="25">
        <f t="shared" si="1575"/>
        <v>2</v>
      </c>
      <c r="X4461" s="59"/>
      <c r="Y4461" s="59" t="s">
        <v>5105</v>
      </c>
      <c r="Z4461" s="59" t="s">
        <v>65</v>
      </c>
      <c r="AA4461" s="63" t="s">
        <v>5148</v>
      </c>
    </row>
    <row r="4462" spans="1:27" ht="16.5" customHeight="1" x14ac:dyDescent="0.3">
      <c r="A4462" s="22" t="b">
        <f t="shared" si="1555"/>
        <v>1</v>
      </c>
      <c r="B4462" s="22" t="b">
        <f t="shared" si="1556"/>
        <v>0</v>
      </c>
      <c r="C4462" s="22" t="b">
        <f t="shared" si="1557"/>
        <v>0</v>
      </c>
      <c r="D4462" s="22" t="b">
        <f t="shared" si="1558"/>
        <v>0</v>
      </c>
      <c r="E4462" s="22" t="b">
        <f t="shared" si="1559"/>
        <v>0</v>
      </c>
      <c r="F4462" s="52" t="b">
        <f t="shared" si="1560"/>
        <v>0</v>
      </c>
      <c r="G4462" s="22" t="b">
        <f t="shared" si="1561"/>
        <v>0</v>
      </c>
      <c r="H4462" s="22" t="b">
        <f t="shared" si="1562"/>
        <v>0</v>
      </c>
      <c r="I4462" s="22" t="b">
        <f t="shared" si="1563"/>
        <v>1</v>
      </c>
      <c r="J4462" s="22" t="b">
        <f t="shared" si="1564"/>
        <v>0</v>
      </c>
      <c r="K4462" s="3" t="str">
        <f t="shared" si="1565"/>
        <v/>
      </c>
      <c r="L4462" s="3" t="str">
        <f t="shared" si="1566"/>
        <v/>
      </c>
      <c r="M4462" s="3" t="str">
        <f t="shared" si="1567"/>
        <v/>
      </c>
      <c r="N4462" s="54" t="str">
        <f t="shared" si="1568"/>
        <v/>
      </c>
      <c r="O4462" s="3" t="str">
        <f t="shared" si="1569"/>
        <v>쌍용1차아파트)</v>
      </c>
      <c r="P4462" s="19" t="str">
        <f t="shared" si="1570"/>
        <v/>
      </c>
      <c r="Q4462" s="23" t="e">
        <f>_xlfn.XLOOKUP(R4462,summary!C1850:C1886,summary!B1850:B1886)</f>
        <v>#N/A</v>
      </c>
      <c r="R4462" s="24" t="str">
        <f t="shared" si="1554"/>
        <v>상하동</v>
      </c>
      <c r="S4462" s="24" t="str">
        <f t="shared" si="1571"/>
        <v>상하8통</v>
      </c>
      <c r="T4462" s="24" t="str">
        <f t="shared" si="1572"/>
        <v>(상하동, 쌍용1차아파트)</v>
      </c>
      <c r="U4462" s="24" t="str">
        <f t="shared" si="1573"/>
        <v>상하</v>
      </c>
      <c r="V4462" s="25">
        <f t="shared" si="1574"/>
        <v>8</v>
      </c>
      <c r="W4462" s="25">
        <f t="shared" si="1575"/>
        <v>3</v>
      </c>
      <c r="X4462" s="59"/>
      <c r="Y4462" s="59" t="s">
        <v>5149</v>
      </c>
      <c r="Z4462" s="59" t="s">
        <v>5150</v>
      </c>
      <c r="AA4462" s="63" t="s">
        <v>5151</v>
      </c>
    </row>
    <row r="4463" spans="1:27" ht="16.5" customHeight="1" x14ac:dyDescent="0.3">
      <c r="A4463" s="22" t="b">
        <f t="shared" si="1555"/>
        <v>1</v>
      </c>
      <c r="B4463" s="22" t="b">
        <f t="shared" si="1556"/>
        <v>0</v>
      </c>
      <c r="C4463" s="22" t="b">
        <f t="shared" si="1557"/>
        <v>1</v>
      </c>
      <c r="D4463" s="22" t="b">
        <f t="shared" si="1558"/>
        <v>0</v>
      </c>
      <c r="E4463" s="22" t="b">
        <f t="shared" si="1559"/>
        <v>1</v>
      </c>
      <c r="F4463" s="52" t="b">
        <f t="shared" si="1560"/>
        <v>1</v>
      </c>
      <c r="G4463" s="22" t="b">
        <f t="shared" si="1561"/>
        <v>0</v>
      </c>
      <c r="H4463" s="22" t="b">
        <f t="shared" si="1562"/>
        <v>1</v>
      </c>
      <c r="I4463" s="22" t="b">
        <f t="shared" si="1563"/>
        <v>1</v>
      </c>
      <c r="J4463" s="22" t="b">
        <f t="shared" si="1564"/>
        <v>0</v>
      </c>
      <c r="K4463" s="3" t="str">
        <f t="shared" si="1565"/>
        <v/>
      </c>
      <c r="L4463" s="3" t="str">
        <f t="shared" si="1566"/>
        <v/>
      </c>
      <c r="M4463" s="3" t="str">
        <f t="shared" si="1567"/>
        <v/>
      </c>
      <c r="N4463" s="54" t="str">
        <f t="shared" si="1568"/>
        <v/>
      </c>
      <c r="O4463" s="3" t="str">
        <f t="shared" si="1569"/>
        <v>아파트)</v>
      </c>
      <c r="P4463" s="19" t="str">
        <f t="shared" si="1570"/>
        <v/>
      </c>
      <c r="Q4463" s="23" t="e">
        <f>_xlfn.XLOOKUP(R4463,summary!C1851:C1887,summary!B1851:B1887)</f>
        <v>#N/A</v>
      </c>
      <c r="R4463" s="24" t="str">
        <f t="shared" si="1554"/>
        <v>상하동</v>
      </c>
      <c r="S4463" s="24" t="str">
        <f t="shared" si="1571"/>
        <v>상하8통</v>
      </c>
      <c r="T4463" s="24" t="str">
        <f t="shared" si="1572"/>
        <v>(상하동, 쌍용1차아파트)</v>
      </c>
      <c r="U4463" s="24" t="str">
        <f t="shared" si="1573"/>
        <v>상하</v>
      </c>
      <c r="V4463" s="25">
        <f t="shared" si="1574"/>
        <v>8</v>
      </c>
      <c r="W4463" s="25">
        <f t="shared" si="1575"/>
        <v>4</v>
      </c>
      <c r="X4463" s="59"/>
      <c r="Y4463" s="59" t="s">
        <v>144</v>
      </c>
      <c r="Z4463" s="59" t="s">
        <v>73</v>
      </c>
      <c r="AA4463" s="63" t="s">
        <v>5152</v>
      </c>
    </row>
    <row r="4464" spans="1:27" ht="16.5" customHeight="1" x14ac:dyDescent="0.3">
      <c r="A4464" s="22" t="b">
        <f t="shared" si="1555"/>
        <v>0</v>
      </c>
      <c r="B4464" s="22" t="b">
        <f t="shared" si="1556"/>
        <v>0</v>
      </c>
      <c r="C4464" s="22" t="b">
        <f t="shared" si="1557"/>
        <v>0</v>
      </c>
      <c r="D4464" s="22" t="b">
        <f t="shared" si="1558"/>
        <v>0</v>
      </c>
      <c r="E4464" s="22" t="b">
        <f t="shared" si="1559"/>
        <v>0</v>
      </c>
      <c r="F4464" s="52" t="b">
        <f t="shared" si="1560"/>
        <v>0</v>
      </c>
      <c r="G4464" s="22" t="b">
        <f t="shared" si="1561"/>
        <v>0</v>
      </c>
      <c r="H4464" s="22" t="b">
        <f t="shared" si="1562"/>
        <v>0</v>
      </c>
      <c r="I4464" s="22" t="b">
        <f t="shared" si="1563"/>
        <v>0</v>
      </c>
      <c r="J4464" s="22" t="b">
        <f t="shared" si="1564"/>
        <v>0</v>
      </c>
      <c r="K4464" s="3" t="str">
        <f t="shared" si="1565"/>
        <v/>
      </c>
      <c r="L4464" s="3" t="str">
        <f t="shared" si="1566"/>
        <v/>
      </c>
      <c r="M4464" s="3" t="str">
        <f t="shared" si="1567"/>
        <v/>
      </c>
      <c r="N4464" s="54" t="str">
        <f t="shared" si="1568"/>
        <v/>
      </c>
      <c r="O4464" s="3" t="str">
        <f t="shared" si="1569"/>
        <v/>
      </c>
      <c r="P4464" s="19" t="str">
        <f t="shared" si="1570"/>
        <v/>
      </c>
      <c r="Q4464" s="23" t="e">
        <f>_xlfn.XLOOKUP(R4464,summary!C1852:C1888,summary!B1852:B1888)</f>
        <v>#N/A</v>
      </c>
      <c r="R4464" s="24" t="str">
        <f t="shared" si="1554"/>
        <v>상하동</v>
      </c>
      <c r="S4464" s="24" t="str">
        <f t="shared" si="1571"/>
        <v>상하8통</v>
      </c>
      <c r="T4464" s="24" t="str">
        <f t="shared" si="1572"/>
        <v>(상하동, 쌍용1차아파트)</v>
      </c>
      <c r="U4464" s="24" t="str">
        <f t="shared" si="1573"/>
        <v>상하</v>
      </c>
      <c r="V4464" s="25">
        <f t="shared" si="1574"/>
        <v>8</v>
      </c>
      <c r="W4464" s="25">
        <f t="shared" si="1575"/>
        <v>5</v>
      </c>
      <c r="X4464" s="59"/>
      <c r="Y4464" s="59"/>
      <c r="Z4464" s="59" t="s">
        <v>87</v>
      </c>
      <c r="AA4464" s="63" t="s">
        <v>5153</v>
      </c>
    </row>
    <row r="4465" spans="1:27" ht="16.5" customHeight="1" x14ac:dyDescent="0.3">
      <c r="A4465" s="22" t="b">
        <f t="shared" si="1555"/>
        <v>0</v>
      </c>
      <c r="B4465" s="22" t="b">
        <f t="shared" si="1556"/>
        <v>0</v>
      </c>
      <c r="C4465" s="22" t="b">
        <f t="shared" si="1557"/>
        <v>0</v>
      </c>
      <c r="D4465" s="22" t="b">
        <f t="shared" si="1558"/>
        <v>0</v>
      </c>
      <c r="E4465" s="22" t="b">
        <f t="shared" si="1559"/>
        <v>0</v>
      </c>
      <c r="F4465" s="52" t="b">
        <f t="shared" si="1560"/>
        <v>0</v>
      </c>
      <c r="G4465" s="22" t="b">
        <f t="shared" si="1561"/>
        <v>0</v>
      </c>
      <c r="H4465" s="22" t="b">
        <f t="shared" si="1562"/>
        <v>0</v>
      </c>
      <c r="I4465" s="22" t="b">
        <f t="shared" si="1563"/>
        <v>0</v>
      </c>
      <c r="J4465" s="22" t="b">
        <f t="shared" si="1564"/>
        <v>0</v>
      </c>
      <c r="K4465" s="3" t="str">
        <f t="shared" si="1565"/>
        <v/>
      </c>
      <c r="L4465" s="3" t="str">
        <f t="shared" si="1566"/>
        <v/>
      </c>
      <c r="M4465" s="3" t="str">
        <f t="shared" si="1567"/>
        <v/>
      </c>
      <c r="N4465" s="54" t="str">
        <f t="shared" si="1568"/>
        <v/>
      </c>
      <c r="O4465" s="3" t="str">
        <f t="shared" si="1569"/>
        <v/>
      </c>
      <c r="P4465" s="19" t="str">
        <f t="shared" si="1570"/>
        <v/>
      </c>
      <c r="Q4465" s="23" t="e">
        <f>_xlfn.XLOOKUP(R4465,summary!C1853:C1889,summary!B1853:B1889)</f>
        <v>#N/A</v>
      </c>
      <c r="R4465" s="24" t="str">
        <f t="shared" si="1554"/>
        <v>상하동</v>
      </c>
      <c r="S4465" s="24" t="str">
        <f t="shared" si="1571"/>
        <v>상하8통</v>
      </c>
      <c r="T4465" s="24" t="str">
        <f t="shared" si="1572"/>
        <v>(상하동, 쌍용1차아파트)</v>
      </c>
      <c r="U4465" s="24" t="str">
        <f t="shared" si="1573"/>
        <v>상하</v>
      </c>
      <c r="V4465" s="25">
        <f t="shared" si="1574"/>
        <v>8</v>
      </c>
      <c r="W4465" s="25">
        <f t="shared" si="1575"/>
        <v>6</v>
      </c>
      <c r="X4465" s="59"/>
      <c r="Y4465" s="59"/>
      <c r="Z4465" s="59" t="s">
        <v>89</v>
      </c>
      <c r="AA4465" s="63" t="s">
        <v>5154</v>
      </c>
    </row>
    <row r="4466" spans="1:27" ht="16.5" customHeight="1" x14ac:dyDescent="0.3">
      <c r="A4466" s="22" t="b">
        <f t="shared" si="1555"/>
        <v>0</v>
      </c>
      <c r="B4466" s="22" t="b">
        <f t="shared" si="1556"/>
        <v>0</v>
      </c>
      <c r="C4466" s="22" t="b">
        <f t="shared" si="1557"/>
        <v>0</v>
      </c>
      <c r="D4466" s="22" t="b">
        <f t="shared" si="1558"/>
        <v>0</v>
      </c>
      <c r="E4466" s="22" t="b">
        <f t="shared" si="1559"/>
        <v>0</v>
      </c>
      <c r="F4466" s="52" t="b">
        <f t="shared" si="1560"/>
        <v>0</v>
      </c>
      <c r="G4466" s="22" t="b">
        <f t="shared" si="1561"/>
        <v>0</v>
      </c>
      <c r="H4466" s="22" t="b">
        <f t="shared" si="1562"/>
        <v>0</v>
      </c>
      <c r="I4466" s="22" t="b">
        <f t="shared" si="1563"/>
        <v>0</v>
      </c>
      <c r="J4466" s="22" t="b">
        <f t="shared" si="1564"/>
        <v>0</v>
      </c>
      <c r="K4466" s="3" t="str">
        <f t="shared" si="1565"/>
        <v/>
      </c>
      <c r="L4466" s="3" t="str">
        <f t="shared" si="1566"/>
        <v/>
      </c>
      <c r="M4466" s="3" t="str">
        <f t="shared" si="1567"/>
        <v/>
      </c>
      <c r="N4466" s="54" t="str">
        <f t="shared" si="1568"/>
        <v/>
      </c>
      <c r="O4466" s="3" t="str">
        <f t="shared" si="1569"/>
        <v/>
      </c>
      <c r="P4466" s="19" t="str">
        <f t="shared" si="1570"/>
        <v/>
      </c>
      <c r="Q4466" s="23" t="e">
        <f>_xlfn.XLOOKUP(R4466,summary!C1854:C1890,summary!B1854:B1890)</f>
        <v>#N/A</v>
      </c>
      <c r="R4466" s="24" t="str">
        <f t="shared" si="1554"/>
        <v>상하동</v>
      </c>
      <c r="S4466" s="24" t="str">
        <f t="shared" si="1571"/>
        <v>상하8통</v>
      </c>
      <c r="T4466" s="24" t="str">
        <f t="shared" si="1572"/>
        <v>(상하동, 쌍용1차아파트)</v>
      </c>
      <c r="U4466" s="24" t="str">
        <f t="shared" si="1573"/>
        <v>상하</v>
      </c>
      <c r="V4466" s="25">
        <f t="shared" si="1574"/>
        <v>8</v>
      </c>
      <c r="W4466" s="25">
        <f t="shared" si="1575"/>
        <v>7</v>
      </c>
      <c r="X4466" s="59"/>
      <c r="Y4466" s="59"/>
      <c r="Z4466" s="59" t="s">
        <v>91</v>
      </c>
      <c r="AA4466" s="63" t="s">
        <v>5155</v>
      </c>
    </row>
    <row r="4467" spans="1:27" ht="16.5" customHeight="1" x14ac:dyDescent="0.3">
      <c r="A4467" s="22" t="b">
        <f t="shared" si="1555"/>
        <v>0</v>
      </c>
      <c r="B4467" s="22" t="b">
        <f t="shared" si="1556"/>
        <v>0</v>
      </c>
      <c r="C4467" s="22" t="b">
        <f t="shared" si="1557"/>
        <v>0</v>
      </c>
      <c r="D4467" s="22" t="b">
        <f t="shared" si="1558"/>
        <v>0</v>
      </c>
      <c r="E4467" s="22" t="b">
        <f t="shared" si="1559"/>
        <v>0</v>
      </c>
      <c r="F4467" s="52" t="b">
        <f t="shared" si="1560"/>
        <v>0</v>
      </c>
      <c r="G4467" s="22" t="b">
        <f t="shared" si="1561"/>
        <v>0</v>
      </c>
      <c r="H4467" s="22" t="b">
        <f t="shared" si="1562"/>
        <v>0</v>
      </c>
      <c r="I4467" s="22" t="b">
        <f t="shared" si="1563"/>
        <v>0</v>
      </c>
      <c r="J4467" s="22" t="b">
        <f t="shared" si="1564"/>
        <v>0</v>
      </c>
      <c r="K4467" s="3" t="str">
        <f t="shared" si="1565"/>
        <v/>
      </c>
      <c r="L4467" s="3" t="str">
        <f t="shared" si="1566"/>
        <v/>
      </c>
      <c r="M4467" s="3" t="str">
        <f t="shared" si="1567"/>
        <v/>
      </c>
      <c r="N4467" s="54" t="str">
        <f t="shared" si="1568"/>
        <v/>
      </c>
      <c r="O4467" s="3" t="str">
        <f t="shared" si="1569"/>
        <v/>
      </c>
      <c r="P4467" s="19" t="str">
        <f t="shared" si="1570"/>
        <v/>
      </c>
      <c r="Q4467" s="23" t="e">
        <f>_xlfn.XLOOKUP(R4467,summary!C1855:C1891,summary!B1855:B1891)</f>
        <v>#N/A</v>
      </c>
      <c r="R4467" s="24" t="str">
        <f t="shared" si="1554"/>
        <v>상하동</v>
      </c>
      <c r="S4467" s="24" t="str">
        <f t="shared" si="1571"/>
        <v>상하8통</v>
      </c>
      <c r="T4467" s="24" t="str">
        <f t="shared" si="1572"/>
        <v>(상하동, 쌍용1차아파트)</v>
      </c>
      <c r="U4467" s="24" t="str">
        <f t="shared" si="1573"/>
        <v>상하</v>
      </c>
      <c r="V4467" s="25">
        <f t="shared" si="1574"/>
        <v>8</v>
      </c>
      <c r="W4467" s="25">
        <f t="shared" si="1575"/>
        <v>8</v>
      </c>
      <c r="X4467" s="59"/>
      <c r="Y4467" s="59"/>
      <c r="Z4467" s="59" t="s">
        <v>93</v>
      </c>
      <c r="AA4467" s="63" t="s">
        <v>5156</v>
      </c>
    </row>
    <row r="4468" spans="1:27" ht="16.5" customHeight="1" x14ac:dyDescent="0.3">
      <c r="A4468" s="22" t="b">
        <f t="shared" si="1555"/>
        <v>0</v>
      </c>
      <c r="B4468" s="22" t="b">
        <f t="shared" si="1556"/>
        <v>0</v>
      </c>
      <c r="C4468" s="22" t="b">
        <f t="shared" si="1557"/>
        <v>0</v>
      </c>
      <c r="D4468" s="22" t="b">
        <f t="shared" si="1558"/>
        <v>0</v>
      </c>
      <c r="E4468" s="22" t="b">
        <f t="shared" si="1559"/>
        <v>0</v>
      </c>
      <c r="F4468" s="52" t="b">
        <f t="shared" si="1560"/>
        <v>0</v>
      </c>
      <c r="G4468" s="22" t="b">
        <f t="shared" si="1561"/>
        <v>0</v>
      </c>
      <c r="H4468" s="22" t="b">
        <f t="shared" si="1562"/>
        <v>0</v>
      </c>
      <c r="I4468" s="22" t="b">
        <f t="shared" si="1563"/>
        <v>0</v>
      </c>
      <c r="J4468" s="22" t="b">
        <f t="shared" si="1564"/>
        <v>0</v>
      </c>
      <c r="K4468" s="3" t="str">
        <f t="shared" si="1565"/>
        <v/>
      </c>
      <c r="L4468" s="3" t="str">
        <f t="shared" si="1566"/>
        <v/>
      </c>
      <c r="M4468" s="3" t="str">
        <f t="shared" si="1567"/>
        <v/>
      </c>
      <c r="N4468" s="54" t="str">
        <f t="shared" si="1568"/>
        <v/>
      </c>
      <c r="O4468" s="3" t="str">
        <f t="shared" si="1569"/>
        <v/>
      </c>
      <c r="P4468" s="19" t="str">
        <f t="shared" si="1570"/>
        <v/>
      </c>
      <c r="Q4468" s="23" t="e">
        <f>_xlfn.XLOOKUP(R4468,summary!C1856:C1892,summary!B1856:B1892)</f>
        <v>#N/A</v>
      </c>
      <c r="R4468" s="24" t="str">
        <f t="shared" si="1554"/>
        <v>상하동</v>
      </c>
      <c r="S4468" s="24" t="str">
        <f t="shared" si="1571"/>
        <v>상하8통</v>
      </c>
      <c r="T4468" s="24" t="str">
        <f t="shared" si="1572"/>
        <v>(상하동, 쌍용1차아파트)</v>
      </c>
      <c r="U4468" s="24" t="str">
        <f t="shared" si="1573"/>
        <v>상하</v>
      </c>
      <c r="V4468" s="25">
        <f t="shared" si="1574"/>
        <v>8</v>
      </c>
      <c r="W4468" s="25">
        <f t="shared" si="1575"/>
        <v>9</v>
      </c>
      <c r="X4468" s="59"/>
      <c r="Y4468" s="59"/>
      <c r="Z4468" s="59" t="s">
        <v>95</v>
      </c>
      <c r="AA4468" s="63" t="s">
        <v>5157</v>
      </c>
    </row>
    <row r="4469" spans="1:27" ht="16.5" customHeight="1" x14ac:dyDescent="0.3">
      <c r="A4469" s="22" t="b">
        <f t="shared" si="1555"/>
        <v>0</v>
      </c>
      <c r="B4469" s="22" t="b">
        <f t="shared" si="1556"/>
        <v>0</v>
      </c>
      <c r="C4469" s="22" t="b">
        <f t="shared" si="1557"/>
        <v>0</v>
      </c>
      <c r="D4469" s="22" t="b">
        <f t="shared" si="1558"/>
        <v>0</v>
      </c>
      <c r="E4469" s="22" t="b">
        <f t="shared" si="1559"/>
        <v>0</v>
      </c>
      <c r="F4469" s="52" t="b">
        <f t="shared" si="1560"/>
        <v>0</v>
      </c>
      <c r="G4469" s="22" t="b">
        <f t="shared" si="1561"/>
        <v>0</v>
      </c>
      <c r="H4469" s="22" t="b">
        <f t="shared" si="1562"/>
        <v>0</v>
      </c>
      <c r="I4469" s="22" t="b">
        <f t="shared" si="1563"/>
        <v>0</v>
      </c>
      <c r="J4469" s="22" t="b">
        <f t="shared" si="1564"/>
        <v>0</v>
      </c>
      <c r="K4469" s="3" t="str">
        <f t="shared" si="1565"/>
        <v/>
      </c>
      <c r="L4469" s="3" t="str">
        <f t="shared" si="1566"/>
        <v/>
      </c>
      <c r="M4469" s="3" t="str">
        <f t="shared" si="1567"/>
        <v/>
      </c>
      <c r="N4469" s="54" t="str">
        <f t="shared" si="1568"/>
        <v/>
      </c>
      <c r="O4469" s="3" t="str">
        <f t="shared" si="1569"/>
        <v/>
      </c>
      <c r="P4469" s="19" t="str">
        <f t="shared" si="1570"/>
        <v/>
      </c>
      <c r="Q4469" s="23" t="e">
        <f>_xlfn.XLOOKUP(R4469,summary!C1857:C1893,summary!B1857:B1893)</f>
        <v>#N/A</v>
      </c>
      <c r="R4469" s="24" t="str">
        <f t="shared" si="1554"/>
        <v>상하동</v>
      </c>
      <c r="S4469" s="24" t="str">
        <f t="shared" si="1571"/>
        <v>상하8통</v>
      </c>
      <c r="T4469" s="24" t="str">
        <f t="shared" si="1572"/>
        <v>(상하동, 쌍용1차아파트)</v>
      </c>
      <c r="U4469" s="24" t="str">
        <f t="shared" si="1573"/>
        <v>상하</v>
      </c>
      <c r="V4469" s="25">
        <f t="shared" si="1574"/>
        <v>8</v>
      </c>
      <c r="W4469" s="25">
        <f t="shared" si="1575"/>
        <v>10</v>
      </c>
      <c r="X4469" s="59"/>
      <c r="Y4469" s="59"/>
      <c r="Z4469" s="59" t="s">
        <v>97</v>
      </c>
      <c r="AA4469" s="63" t="s">
        <v>5158</v>
      </c>
    </row>
    <row r="4470" spans="1:27" ht="16.5" customHeight="1" x14ac:dyDescent="0.3">
      <c r="A4470" s="22" t="b">
        <f t="shared" si="1555"/>
        <v>0</v>
      </c>
      <c r="B4470" s="22" t="b">
        <f t="shared" si="1556"/>
        <v>0</v>
      </c>
      <c r="C4470" s="22" t="b">
        <f t="shared" si="1557"/>
        <v>0</v>
      </c>
      <c r="D4470" s="22" t="b">
        <f t="shared" si="1558"/>
        <v>0</v>
      </c>
      <c r="E4470" s="22" t="b">
        <f t="shared" si="1559"/>
        <v>0</v>
      </c>
      <c r="F4470" s="52" t="b">
        <f t="shared" si="1560"/>
        <v>0</v>
      </c>
      <c r="G4470" s="22" t="b">
        <f t="shared" si="1561"/>
        <v>0</v>
      </c>
      <c r="H4470" s="22" t="b">
        <f t="shared" si="1562"/>
        <v>0</v>
      </c>
      <c r="I4470" s="22" t="b">
        <f t="shared" si="1563"/>
        <v>0</v>
      </c>
      <c r="J4470" s="22" t="b">
        <f t="shared" si="1564"/>
        <v>0</v>
      </c>
      <c r="K4470" s="3" t="str">
        <f t="shared" si="1565"/>
        <v/>
      </c>
      <c r="L4470" s="3" t="str">
        <f t="shared" si="1566"/>
        <v/>
      </c>
      <c r="M4470" s="3" t="str">
        <f t="shared" si="1567"/>
        <v/>
      </c>
      <c r="N4470" s="54" t="str">
        <f t="shared" si="1568"/>
        <v/>
      </c>
      <c r="O4470" s="3" t="str">
        <f t="shared" si="1569"/>
        <v/>
      </c>
      <c r="P4470" s="19" t="str">
        <f t="shared" si="1570"/>
        <v/>
      </c>
      <c r="Q4470" s="23" t="e">
        <f>_xlfn.XLOOKUP(R4470,summary!C1858:C1894,summary!B1858:B1894)</f>
        <v>#N/A</v>
      </c>
      <c r="R4470" s="24" t="str">
        <f t="shared" si="1554"/>
        <v>상하동</v>
      </c>
      <c r="S4470" s="24" t="str">
        <f t="shared" si="1571"/>
        <v>상하8통</v>
      </c>
      <c r="T4470" s="24" t="str">
        <f t="shared" si="1572"/>
        <v>(상하동, 쌍용1차아파트)</v>
      </c>
      <c r="U4470" s="24" t="str">
        <f t="shared" si="1573"/>
        <v>상하</v>
      </c>
      <c r="V4470" s="25">
        <f t="shared" si="1574"/>
        <v>8</v>
      </c>
      <c r="W4470" s="25">
        <f t="shared" si="1575"/>
        <v>11</v>
      </c>
      <c r="X4470" s="59"/>
      <c r="Y4470" s="59"/>
      <c r="Z4470" s="59" t="s">
        <v>99</v>
      </c>
      <c r="AA4470" s="63" t="s">
        <v>5159</v>
      </c>
    </row>
    <row r="4471" spans="1:27" ht="16.5" customHeight="1" x14ac:dyDescent="0.3">
      <c r="A4471" s="22" t="b">
        <f t="shared" si="1555"/>
        <v>1</v>
      </c>
      <c r="B4471" s="22" t="b">
        <f t="shared" si="1556"/>
        <v>0</v>
      </c>
      <c r="C4471" s="22" t="b">
        <f t="shared" si="1557"/>
        <v>0</v>
      </c>
      <c r="D4471" s="22" t="b">
        <f t="shared" si="1558"/>
        <v>0</v>
      </c>
      <c r="E4471" s="22" t="b">
        <f t="shared" si="1559"/>
        <v>0</v>
      </c>
      <c r="F4471" s="52" t="b">
        <f t="shared" si="1560"/>
        <v>0</v>
      </c>
      <c r="G4471" s="22" t="b">
        <f t="shared" si="1561"/>
        <v>0</v>
      </c>
      <c r="H4471" s="22" t="b">
        <f t="shared" si="1562"/>
        <v>0</v>
      </c>
      <c r="I4471" s="22" t="b">
        <f t="shared" si="1563"/>
        <v>0</v>
      </c>
      <c r="J4471" s="22" t="b">
        <f t="shared" si="1564"/>
        <v>1</v>
      </c>
      <c r="K4471" s="3" t="str">
        <f t="shared" si="1565"/>
        <v>상하9통</v>
      </c>
      <c r="L4471" s="3" t="str">
        <f t="shared" si="1566"/>
        <v>하9</v>
      </c>
      <c r="M4471" s="3">
        <f t="shared" si="1567"/>
        <v>9</v>
      </c>
      <c r="N4471" s="54" t="str">
        <f t="shared" si="1568"/>
        <v>상하</v>
      </c>
      <c r="O4471" s="3" t="str">
        <f t="shared" si="1569"/>
        <v/>
      </c>
      <c r="P4471" s="19" t="str">
        <f t="shared" si="1570"/>
        <v/>
      </c>
      <c r="Q4471" s="23" t="e">
        <f>_xlfn.XLOOKUP(R4471,summary!C1859:C1895,summary!B1859:B1895)</f>
        <v>#N/A</v>
      </c>
      <c r="R4471" s="24" t="str">
        <f t="shared" si="1554"/>
        <v>상하동</v>
      </c>
      <c r="S4471" s="24" t="str">
        <f t="shared" si="1571"/>
        <v>상하9통</v>
      </c>
      <c r="T4471" s="24" t="str">
        <f t="shared" si="1572"/>
        <v>(상하동, 쌍용1차아파트)</v>
      </c>
      <c r="U4471" s="24" t="str">
        <f t="shared" si="1573"/>
        <v>상하</v>
      </c>
      <c r="V4471" s="25">
        <f t="shared" si="1574"/>
        <v>9</v>
      </c>
      <c r="W4471" s="25">
        <f t="shared" si="1575"/>
        <v>1</v>
      </c>
      <c r="X4471" s="59"/>
      <c r="Y4471" s="59" t="s">
        <v>5160</v>
      </c>
      <c r="Z4471" s="59" t="s">
        <v>63</v>
      </c>
      <c r="AA4471" s="63" t="s">
        <v>5161</v>
      </c>
    </row>
    <row r="4472" spans="1:27" ht="16.5" customHeight="1" x14ac:dyDescent="0.3">
      <c r="A4472" s="22" t="b">
        <f t="shared" si="1555"/>
        <v>1</v>
      </c>
      <c r="B4472" s="22" t="b">
        <f t="shared" si="1556"/>
        <v>1</v>
      </c>
      <c r="C4472" s="22" t="b">
        <f t="shared" si="1557"/>
        <v>0</v>
      </c>
      <c r="D4472" s="22" t="b">
        <f t="shared" si="1558"/>
        <v>0</v>
      </c>
      <c r="E4472" s="22" t="b">
        <f t="shared" si="1559"/>
        <v>1</v>
      </c>
      <c r="F4472" s="52" t="b">
        <f t="shared" si="1560"/>
        <v>1</v>
      </c>
      <c r="G4472" s="22" t="b">
        <f t="shared" si="1561"/>
        <v>1</v>
      </c>
      <c r="H4472" s="22" t="b">
        <f t="shared" si="1562"/>
        <v>0</v>
      </c>
      <c r="I4472" s="22" t="b">
        <f t="shared" si="1563"/>
        <v>1</v>
      </c>
      <c r="J4472" s="22" t="b">
        <f t="shared" si="1564"/>
        <v>0</v>
      </c>
      <c r="K4472" s="3" t="str">
        <f t="shared" si="1565"/>
        <v/>
      </c>
      <c r="L4472" s="3" t="str">
        <f t="shared" si="1566"/>
        <v/>
      </c>
      <c r="M4472" s="3" t="str">
        <f t="shared" si="1567"/>
        <v/>
      </c>
      <c r="N4472" s="54" t="str">
        <f t="shared" si="1568"/>
        <v/>
      </c>
      <c r="O4472" s="3" t="str">
        <f t="shared" si="1569"/>
        <v>(상하동, 쌍용1차아파트)</v>
      </c>
      <c r="P4472" s="19" t="str">
        <f t="shared" si="1570"/>
        <v>(상하동, 쌍용1차아파트)</v>
      </c>
      <c r="Q4472" s="23" t="e">
        <f>_xlfn.XLOOKUP(R4472,summary!C1860:C1896,summary!B1860:B1896)</f>
        <v>#N/A</v>
      </c>
      <c r="R4472" s="24" t="str">
        <f t="shared" si="1554"/>
        <v>상하동</v>
      </c>
      <c r="S4472" s="24" t="str">
        <f t="shared" si="1571"/>
        <v>상하9통</v>
      </c>
      <c r="T4472" s="24" t="str">
        <f t="shared" si="1572"/>
        <v>(상하동, 쌍용1차아파트)</v>
      </c>
      <c r="U4472" s="24" t="str">
        <f t="shared" si="1573"/>
        <v>상하</v>
      </c>
      <c r="V4472" s="25">
        <f t="shared" si="1574"/>
        <v>9</v>
      </c>
      <c r="W4472" s="25">
        <f t="shared" si="1575"/>
        <v>2</v>
      </c>
      <c r="X4472" s="59"/>
      <c r="Y4472" s="59" t="s">
        <v>5105</v>
      </c>
      <c r="Z4472" s="59" t="s">
        <v>65</v>
      </c>
      <c r="AA4472" s="63" t="s">
        <v>5162</v>
      </c>
    </row>
    <row r="4473" spans="1:27" ht="16.5" customHeight="1" x14ac:dyDescent="0.3">
      <c r="A4473" s="22" t="b">
        <f t="shared" si="1555"/>
        <v>1</v>
      </c>
      <c r="B4473" s="22" t="b">
        <f t="shared" si="1556"/>
        <v>0</v>
      </c>
      <c r="C4473" s="22" t="b">
        <f t="shared" si="1557"/>
        <v>0</v>
      </c>
      <c r="D4473" s="22" t="b">
        <f t="shared" si="1558"/>
        <v>0</v>
      </c>
      <c r="E4473" s="22" t="b">
        <f t="shared" si="1559"/>
        <v>0</v>
      </c>
      <c r="F4473" s="52" t="b">
        <f t="shared" si="1560"/>
        <v>0</v>
      </c>
      <c r="G4473" s="22" t="b">
        <f t="shared" si="1561"/>
        <v>0</v>
      </c>
      <c r="H4473" s="22" t="b">
        <f t="shared" si="1562"/>
        <v>0</v>
      </c>
      <c r="I4473" s="22" t="b">
        <f t="shared" si="1563"/>
        <v>1</v>
      </c>
      <c r="J4473" s="22" t="b">
        <f t="shared" si="1564"/>
        <v>0</v>
      </c>
      <c r="K4473" s="3" t="str">
        <f t="shared" si="1565"/>
        <v/>
      </c>
      <c r="L4473" s="3" t="str">
        <f t="shared" si="1566"/>
        <v/>
      </c>
      <c r="M4473" s="3" t="str">
        <f t="shared" si="1567"/>
        <v/>
      </c>
      <c r="N4473" s="54" t="str">
        <f t="shared" si="1568"/>
        <v/>
      </c>
      <c r="O4473" s="3" t="str">
        <f t="shared" si="1569"/>
        <v>쌍용1차아파트)</v>
      </c>
      <c r="P4473" s="19" t="str">
        <f t="shared" si="1570"/>
        <v/>
      </c>
      <c r="Q4473" s="23" t="e">
        <f>_xlfn.XLOOKUP(R4473,summary!C1861:C1897,summary!B1861:B1897)</f>
        <v>#N/A</v>
      </c>
      <c r="R4473" s="24" t="str">
        <f t="shared" si="1554"/>
        <v>상하동</v>
      </c>
      <c r="S4473" s="24" t="str">
        <f t="shared" si="1571"/>
        <v>상하9통</v>
      </c>
      <c r="T4473" s="24" t="str">
        <f t="shared" si="1572"/>
        <v>(상하동, 쌍용1차아파트)</v>
      </c>
      <c r="U4473" s="24" t="str">
        <f t="shared" si="1573"/>
        <v>상하</v>
      </c>
      <c r="V4473" s="25">
        <f t="shared" si="1574"/>
        <v>9</v>
      </c>
      <c r="W4473" s="25">
        <f t="shared" si="1575"/>
        <v>3</v>
      </c>
      <c r="X4473" s="59"/>
      <c r="Y4473" s="59" t="s">
        <v>5149</v>
      </c>
      <c r="Z4473" s="59" t="s">
        <v>67</v>
      </c>
      <c r="AA4473" s="63" t="s">
        <v>5163</v>
      </c>
    </row>
    <row r="4474" spans="1:27" ht="16.5" customHeight="1" x14ac:dyDescent="0.3">
      <c r="A4474" s="22" t="b">
        <f t="shared" si="1555"/>
        <v>1</v>
      </c>
      <c r="B4474" s="22" t="b">
        <f t="shared" si="1556"/>
        <v>0</v>
      </c>
      <c r="C4474" s="22" t="b">
        <f t="shared" si="1557"/>
        <v>1</v>
      </c>
      <c r="D4474" s="22" t="b">
        <f t="shared" si="1558"/>
        <v>0</v>
      </c>
      <c r="E4474" s="22" t="b">
        <f t="shared" si="1559"/>
        <v>1</v>
      </c>
      <c r="F4474" s="52" t="b">
        <f t="shared" si="1560"/>
        <v>1</v>
      </c>
      <c r="G4474" s="22" t="b">
        <f t="shared" si="1561"/>
        <v>0</v>
      </c>
      <c r="H4474" s="22" t="b">
        <f t="shared" si="1562"/>
        <v>1</v>
      </c>
      <c r="I4474" s="22" t="b">
        <f t="shared" si="1563"/>
        <v>1</v>
      </c>
      <c r="J4474" s="22" t="b">
        <f t="shared" si="1564"/>
        <v>0</v>
      </c>
      <c r="K4474" s="3" t="str">
        <f t="shared" si="1565"/>
        <v/>
      </c>
      <c r="L4474" s="3" t="str">
        <f t="shared" si="1566"/>
        <v/>
      </c>
      <c r="M4474" s="3" t="str">
        <f t="shared" si="1567"/>
        <v/>
      </c>
      <c r="N4474" s="54" t="str">
        <f t="shared" si="1568"/>
        <v/>
      </c>
      <c r="O4474" s="3" t="str">
        <f t="shared" si="1569"/>
        <v>아파트)</v>
      </c>
      <c r="P4474" s="19" t="str">
        <f t="shared" si="1570"/>
        <v/>
      </c>
      <c r="Q4474" s="23" t="e">
        <f>_xlfn.XLOOKUP(R4474,summary!C1862:C1898,summary!B1862:B1898)</f>
        <v>#N/A</v>
      </c>
      <c r="R4474" s="24" t="str">
        <f t="shared" si="1554"/>
        <v>상하동</v>
      </c>
      <c r="S4474" s="24" t="str">
        <f t="shared" si="1571"/>
        <v>상하9통</v>
      </c>
      <c r="T4474" s="24" t="str">
        <f t="shared" si="1572"/>
        <v>(상하동, 쌍용1차아파트)</v>
      </c>
      <c r="U4474" s="24" t="str">
        <f t="shared" si="1573"/>
        <v>상하</v>
      </c>
      <c r="V4474" s="25">
        <f t="shared" si="1574"/>
        <v>9</v>
      </c>
      <c r="W4474" s="25">
        <f t="shared" si="1575"/>
        <v>4</v>
      </c>
      <c r="X4474" s="59"/>
      <c r="Y4474" s="59" t="s">
        <v>144</v>
      </c>
      <c r="Z4474" s="59" t="s">
        <v>73</v>
      </c>
      <c r="AA4474" s="63" t="s">
        <v>5164</v>
      </c>
    </row>
    <row r="4475" spans="1:27" ht="16.5" customHeight="1" x14ac:dyDescent="0.3">
      <c r="A4475" s="22" t="b">
        <f t="shared" si="1555"/>
        <v>0</v>
      </c>
      <c r="B4475" s="22" t="b">
        <f t="shared" si="1556"/>
        <v>0</v>
      </c>
      <c r="C4475" s="22" t="b">
        <f t="shared" si="1557"/>
        <v>0</v>
      </c>
      <c r="D4475" s="22" t="b">
        <f t="shared" si="1558"/>
        <v>0</v>
      </c>
      <c r="E4475" s="22" t="b">
        <f t="shared" si="1559"/>
        <v>0</v>
      </c>
      <c r="F4475" s="52" t="b">
        <f t="shared" si="1560"/>
        <v>0</v>
      </c>
      <c r="G4475" s="22" t="b">
        <f t="shared" si="1561"/>
        <v>0</v>
      </c>
      <c r="H4475" s="22" t="b">
        <f t="shared" si="1562"/>
        <v>0</v>
      </c>
      <c r="I4475" s="22" t="b">
        <f t="shared" si="1563"/>
        <v>0</v>
      </c>
      <c r="J4475" s="22" t="b">
        <f t="shared" si="1564"/>
        <v>0</v>
      </c>
      <c r="K4475" s="3" t="str">
        <f t="shared" si="1565"/>
        <v/>
      </c>
      <c r="L4475" s="3" t="str">
        <f t="shared" si="1566"/>
        <v/>
      </c>
      <c r="M4475" s="3" t="str">
        <f t="shared" si="1567"/>
        <v/>
      </c>
      <c r="N4475" s="54" t="str">
        <f t="shared" si="1568"/>
        <v/>
      </c>
      <c r="O4475" s="3" t="str">
        <f t="shared" si="1569"/>
        <v/>
      </c>
      <c r="P4475" s="19" t="str">
        <f t="shared" si="1570"/>
        <v/>
      </c>
      <c r="Q4475" s="23" t="e">
        <f>_xlfn.XLOOKUP(R4475,summary!C1863:C1899,summary!B1863:B1899)</f>
        <v>#N/A</v>
      </c>
      <c r="R4475" s="24" t="str">
        <f t="shared" si="1554"/>
        <v>상하동</v>
      </c>
      <c r="S4475" s="24" t="str">
        <f t="shared" si="1571"/>
        <v>상하9통</v>
      </c>
      <c r="T4475" s="24" t="str">
        <f t="shared" si="1572"/>
        <v>(상하동, 쌍용1차아파트)</v>
      </c>
      <c r="U4475" s="24" t="str">
        <f t="shared" si="1573"/>
        <v>상하</v>
      </c>
      <c r="V4475" s="25">
        <f t="shared" si="1574"/>
        <v>9</v>
      </c>
      <c r="W4475" s="25">
        <f t="shared" si="1575"/>
        <v>5</v>
      </c>
      <c r="X4475" s="59"/>
      <c r="Y4475" s="59"/>
      <c r="Z4475" s="59" t="s">
        <v>87</v>
      </c>
      <c r="AA4475" s="63" t="s">
        <v>5165</v>
      </c>
    </row>
    <row r="4476" spans="1:27" ht="16.5" customHeight="1" x14ac:dyDescent="0.3">
      <c r="A4476" s="22" t="b">
        <f t="shared" si="1555"/>
        <v>0</v>
      </c>
      <c r="B4476" s="22" t="b">
        <f t="shared" si="1556"/>
        <v>0</v>
      </c>
      <c r="C4476" s="22" t="b">
        <f t="shared" si="1557"/>
        <v>0</v>
      </c>
      <c r="D4476" s="22" t="b">
        <f t="shared" si="1558"/>
        <v>0</v>
      </c>
      <c r="E4476" s="22" t="b">
        <f t="shared" si="1559"/>
        <v>0</v>
      </c>
      <c r="F4476" s="52" t="b">
        <f t="shared" si="1560"/>
        <v>0</v>
      </c>
      <c r="G4476" s="22" t="b">
        <f t="shared" si="1561"/>
        <v>0</v>
      </c>
      <c r="H4476" s="22" t="b">
        <f t="shared" si="1562"/>
        <v>0</v>
      </c>
      <c r="I4476" s="22" t="b">
        <f t="shared" si="1563"/>
        <v>0</v>
      </c>
      <c r="J4476" s="22" t="b">
        <f t="shared" si="1564"/>
        <v>0</v>
      </c>
      <c r="K4476" s="3" t="str">
        <f t="shared" si="1565"/>
        <v/>
      </c>
      <c r="L4476" s="3" t="str">
        <f t="shared" si="1566"/>
        <v/>
      </c>
      <c r="M4476" s="3" t="str">
        <f t="shared" si="1567"/>
        <v/>
      </c>
      <c r="N4476" s="54" t="str">
        <f t="shared" si="1568"/>
        <v/>
      </c>
      <c r="O4476" s="3" t="str">
        <f t="shared" si="1569"/>
        <v/>
      </c>
      <c r="P4476" s="19" t="str">
        <f t="shared" si="1570"/>
        <v/>
      </c>
      <c r="Q4476" s="23" t="e">
        <f>_xlfn.XLOOKUP(R4476,summary!C1864:C1900,summary!B1864:B1900)</f>
        <v>#N/A</v>
      </c>
      <c r="R4476" s="24" t="str">
        <f t="shared" si="1554"/>
        <v>상하동</v>
      </c>
      <c r="S4476" s="24" t="str">
        <f t="shared" si="1571"/>
        <v>상하9통</v>
      </c>
      <c r="T4476" s="24" t="str">
        <f t="shared" si="1572"/>
        <v>(상하동, 쌍용1차아파트)</v>
      </c>
      <c r="U4476" s="24" t="str">
        <f t="shared" si="1573"/>
        <v>상하</v>
      </c>
      <c r="V4476" s="25">
        <f t="shared" si="1574"/>
        <v>9</v>
      </c>
      <c r="W4476" s="25">
        <f t="shared" si="1575"/>
        <v>6</v>
      </c>
      <c r="X4476" s="59"/>
      <c r="Y4476" s="59"/>
      <c r="Z4476" s="59" t="s">
        <v>89</v>
      </c>
      <c r="AA4476" s="63" t="s">
        <v>5166</v>
      </c>
    </row>
    <row r="4477" spans="1:27" ht="16.5" customHeight="1" x14ac:dyDescent="0.3">
      <c r="A4477" s="22" t="b">
        <f t="shared" si="1555"/>
        <v>0</v>
      </c>
      <c r="B4477" s="22" t="b">
        <f t="shared" si="1556"/>
        <v>0</v>
      </c>
      <c r="C4477" s="22" t="b">
        <f t="shared" si="1557"/>
        <v>0</v>
      </c>
      <c r="D4477" s="22" t="b">
        <f t="shared" si="1558"/>
        <v>0</v>
      </c>
      <c r="E4477" s="22" t="b">
        <f t="shared" si="1559"/>
        <v>0</v>
      </c>
      <c r="F4477" s="52" t="b">
        <f t="shared" si="1560"/>
        <v>0</v>
      </c>
      <c r="G4477" s="22" t="b">
        <f t="shared" si="1561"/>
        <v>0</v>
      </c>
      <c r="H4477" s="22" t="b">
        <f t="shared" si="1562"/>
        <v>0</v>
      </c>
      <c r="I4477" s="22" t="b">
        <f t="shared" si="1563"/>
        <v>0</v>
      </c>
      <c r="J4477" s="22" t="b">
        <f t="shared" si="1564"/>
        <v>0</v>
      </c>
      <c r="K4477" s="3" t="str">
        <f t="shared" si="1565"/>
        <v/>
      </c>
      <c r="L4477" s="3" t="str">
        <f t="shared" si="1566"/>
        <v/>
      </c>
      <c r="M4477" s="3" t="str">
        <f t="shared" si="1567"/>
        <v/>
      </c>
      <c r="N4477" s="54" t="str">
        <f t="shared" si="1568"/>
        <v/>
      </c>
      <c r="O4477" s="3" t="str">
        <f t="shared" si="1569"/>
        <v/>
      </c>
      <c r="P4477" s="19" t="str">
        <f t="shared" si="1570"/>
        <v/>
      </c>
      <c r="Q4477" s="23" t="e">
        <f>_xlfn.XLOOKUP(R4477,summary!C1865:C1901,summary!B1865:B1901)</f>
        <v>#N/A</v>
      </c>
      <c r="R4477" s="24" t="str">
        <f t="shared" si="1554"/>
        <v>상하동</v>
      </c>
      <c r="S4477" s="24" t="str">
        <f t="shared" si="1571"/>
        <v>상하9통</v>
      </c>
      <c r="T4477" s="24" t="str">
        <f t="shared" si="1572"/>
        <v>(상하동, 쌍용1차아파트)</v>
      </c>
      <c r="U4477" s="24" t="str">
        <f t="shared" si="1573"/>
        <v>상하</v>
      </c>
      <c r="V4477" s="25">
        <f t="shared" si="1574"/>
        <v>9</v>
      </c>
      <c r="W4477" s="25">
        <f t="shared" si="1575"/>
        <v>7</v>
      </c>
      <c r="X4477" s="59"/>
      <c r="Y4477" s="59"/>
      <c r="Z4477" s="59" t="s">
        <v>91</v>
      </c>
      <c r="AA4477" s="63" t="s">
        <v>5167</v>
      </c>
    </row>
    <row r="4478" spans="1:27" ht="16.5" customHeight="1" x14ac:dyDescent="0.3">
      <c r="A4478" s="22" t="b">
        <f t="shared" si="1555"/>
        <v>0</v>
      </c>
      <c r="B4478" s="22" t="b">
        <f t="shared" si="1556"/>
        <v>0</v>
      </c>
      <c r="C4478" s="22" t="b">
        <f t="shared" si="1557"/>
        <v>0</v>
      </c>
      <c r="D4478" s="22" t="b">
        <f t="shared" si="1558"/>
        <v>0</v>
      </c>
      <c r="E4478" s="22" t="b">
        <f t="shared" si="1559"/>
        <v>0</v>
      </c>
      <c r="F4478" s="52" t="b">
        <f t="shared" si="1560"/>
        <v>0</v>
      </c>
      <c r="G4478" s="22" t="b">
        <f t="shared" si="1561"/>
        <v>0</v>
      </c>
      <c r="H4478" s="22" t="b">
        <f t="shared" si="1562"/>
        <v>0</v>
      </c>
      <c r="I4478" s="22" t="b">
        <f t="shared" si="1563"/>
        <v>0</v>
      </c>
      <c r="J4478" s="22" t="b">
        <f t="shared" si="1564"/>
        <v>0</v>
      </c>
      <c r="K4478" s="3" t="str">
        <f t="shared" si="1565"/>
        <v/>
      </c>
      <c r="L4478" s="3" t="str">
        <f t="shared" si="1566"/>
        <v/>
      </c>
      <c r="M4478" s="3" t="str">
        <f t="shared" si="1567"/>
        <v/>
      </c>
      <c r="N4478" s="54" t="str">
        <f t="shared" si="1568"/>
        <v/>
      </c>
      <c r="O4478" s="3" t="str">
        <f t="shared" si="1569"/>
        <v/>
      </c>
      <c r="P4478" s="19" t="str">
        <f t="shared" si="1570"/>
        <v/>
      </c>
      <c r="Q4478" s="23" t="e">
        <f>_xlfn.XLOOKUP(R4478,summary!C1866:C1902,summary!B1866:B1902)</f>
        <v>#N/A</v>
      </c>
      <c r="R4478" s="24" t="str">
        <f t="shared" si="1554"/>
        <v>상하동</v>
      </c>
      <c r="S4478" s="24" t="str">
        <f t="shared" si="1571"/>
        <v>상하9통</v>
      </c>
      <c r="T4478" s="24" t="str">
        <f t="shared" si="1572"/>
        <v>(상하동, 쌍용1차아파트)</v>
      </c>
      <c r="U4478" s="24" t="str">
        <f t="shared" si="1573"/>
        <v>상하</v>
      </c>
      <c r="V4478" s="25">
        <f t="shared" si="1574"/>
        <v>9</v>
      </c>
      <c r="W4478" s="25">
        <f t="shared" si="1575"/>
        <v>8</v>
      </c>
      <c r="X4478" s="59"/>
      <c r="Y4478" s="59"/>
      <c r="Z4478" s="59" t="s">
        <v>93</v>
      </c>
      <c r="AA4478" s="63" t="s">
        <v>5168</v>
      </c>
    </row>
    <row r="4479" spans="1:27" ht="16.5" customHeight="1" x14ac:dyDescent="0.3">
      <c r="A4479" s="22" t="b">
        <f t="shared" si="1555"/>
        <v>0</v>
      </c>
      <c r="B4479" s="22" t="b">
        <f t="shared" si="1556"/>
        <v>0</v>
      </c>
      <c r="C4479" s="22" t="b">
        <f t="shared" si="1557"/>
        <v>0</v>
      </c>
      <c r="D4479" s="22" t="b">
        <f t="shared" si="1558"/>
        <v>0</v>
      </c>
      <c r="E4479" s="22" t="b">
        <f t="shared" si="1559"/>
        <v>0</v>
      </c>
      <c r="F4479" s="52" t="b">
        <f t="shared" si="1560"/>
        <v>0</v>
      </c>
      <c r="G4479" s="22" t="b">
        <f t="shared" si="1561"/>
        <v>0</v>
      </c>
      <c r="H4479" s="22" t="b">
        <f t="shared" si="1562"/>
        <v>0</v>
      </c>
      <c r="I4479" s="22" t="b">
        <f t="shared" si="1563"/>
        <v>0</v>
      </c>
      <c r="J4479" s="22" t="b">
        <f t="shared" si="1564"/>
        <v>0</v>
      </c>
      <c r="K4479" s="3" t="str">
        <f t="shared" si="1565"/>
        <v/>
      </c>
      <c r="L4479" s="3" t="str">
        <f t="shared" si="1566"/>
        <v/>
      </c>
      <c r="M4479" s="3" t="str">
        <f t="shared" si="1567"/>
        <v/>
      </c>
      <c r="N4479" s="54" t="str">
        <f t="shared" si="1568"/>
        <v/>
      </c>
      <c r="O4479" s="3" t="str">
        <f t="shared" si="1569"/>
        <v/>
      </c>
      <c r="P4479" s="19" t="str">
        <f t="shared" si="1570"/>
        <v/>
      </c>
      <c r="Q4479" s="23" t="e">
        <f>_xlfn.XLOOKUP(R4479,summary!C1867:C1903,summary!B1867:B1903)</f>
        <v>#N/A</v>
      </c>
      <c r="R4479" s="24" t="str">
        <f t="shared" si="1554"/>
        <v>상하동</v>
      </c>
      <c r="S4479" s="24" t="str">
        <f t="shared" si="1571"/>
        <v>상하9통</v>
      </c>
      <c r="T4479" s="24" t="str">
        <f t="shared" si="1572"/>
        <v>(상하동, 쌍용1차아파트)</v>
      </c>
      <c r="U4479" s="24" t="str">
        <f t="shared" si="1573"/>
        <v>상하</v>
      </c>
      <c r="V4479" s="25">
        <f t="shared" si="1574"/>
        <v>9</v>
      </c>
      <c r="W4479" s="25">
        <f t="shared" si="1575"/>
        <v>9</v>
      </c>
      <c r="X4479" s="59"/>
      <c r="Y4479" s="59"/>
      <c r="Z4479" s="59" t="s">
        <v>95</v>
      </c>
      <c r="AA4479" s="63" t="s">
        <v>5169</v>
      </c>
    </row>
    <row r="4480" spans="1:27" ht="16.5" customHeight="1" x14ac:dyDescent="0.3">
      <c r="A4480" s="22" t="b">
        <f t="shared" si="1555"/>
        <v>0</v>
      </c>
      <c r="B4480" s="22" t="b">
        <f t="shared" si="1556"/>
        <v>0</v>
      </c>
      <c r="C4480" s="22" t="b">
        <f t="shared" si="1557"/>
        <v>0</v>
      </c>
      <c r="D4480" s="22" t="b">
        <f t="shared" si="1558"/>
        <v>0</v>
      </c>
      <c r="E4480" s="22" t="b">
        <f t="shared" si="1559"/>
        <v>0</v>
      </c>
      <c r="F4480" s="52" t="b">
        <f t="shared" si="1560"/>
        <v>0</v>
      </c>
      <c r="G4480" s="22" t="b">
        <f t="shared" si="1561"/>
        <v>0</v>
      </c>
      <c r="H4480" s="22" t="b">
        <f t="shared" si="1562"/>
        <v>0</v>
      </c>
      <c r="I4480" s="22" t="b">
        <f t="shared" si="1563"/>
        <v>0</v>
      </c>
      <c r="J4480" s="22" t="b">
        <f t="shared" si="1564"/>
        <v>0</v>
      </c>
      <c r="K4480" s="3" t="str">
        <f t="shared" si="1565"/>
        <v/>
      </c>
      <c r="L4480" s="3" t="str">
        <f t="shared" si="1566"/>
        <v/>
      </c>
      <c r="M4480" s="3" t="str">
        <f t="shared" si="1567"/>
        <v/>
      </c>
      <c r="N4480" s="54" t="str">
        <f t="shared" si="1568"/>
        <v/>
      </c>
      <c r="O4480" s="3" t="str">
        <f t="shared" si="1569"/>
        <v/>
      </c>
      <c r="P4480" s="19" t="str">
        <f t="shared" si="1570"/>
        <v/>
      </c>
      <c r="Q4480" s="23" t="e">
        <f>_xlfn.XLOOKUP(R4480,summary!C1868:C1904,summary!B1868:B1904)</f>
        <v>#N/A</v>
      </c>
      <c r="R4480" s="24" t="str">
        <f t="shared" si="1554"/>
        <v>상하동</v>
      </c>
      <c r="S4480" s="24" t="str">
        <f t="shared" si="1571"/>
        <v>상하9통</v>
      </c>
      <c r="T4480" s="24" t="str">
        <f t="shared" si="1572"/>
        <v>(상하동, 쌍용1차아파트)</v>
      </c>
      <c r="U4480" s="24" t="str">
        <f t="shared" si="1573"/>
        <v>상하</v>
      </c>
      <c r="V4480" s="25">
        <f t="shared" si="1574"/>
        <v>9</v>
      </c>
      <c r="W4480" s="25">
        <f t="shared" si="1575"/>
        <v>10</v>
      </c>
      <c r="X4480" s="59"/>
      <c r="Y4480" s="59"/>
      <c r="Z4480" s="59" t="s">
        <v>97</v>
      </c>
      <c r="AA4480" s="63" t="s">
        <v>5170</v>
      </c>
    </row>
    <row r="4481" spans="1:27" ht="16.5" customHeight="1" x14ac:dyDescent="0.3">
      <c r="A4481" s="22" t="b">
        <f t="shared" si="1555"/>
        <v>0</v>
      </c>
      <c r="B4481" s="22" t="b">
        <f t="shared" si="1556"/>
        <v>0</v>
      </c>
      <c r="C4481" s="22" t="b">
        <f t="shared" si="1557"/>
        <v>0</v>
      </c>
      <c r="D4481" s="22" t="b">
        <f t="shared" si="1558"/>
        <v>0</v>
      </c>
      <c r="E4481" s="22" t="b">
        <f t="shared" si="1559"/>
        <v>0</v>
      </c>
      <c r="F4481" s="52" t="b">
        <f t="shared" si="1560"/>
        <v>0</v>
      </c>
      <c r="G4481" s="22" t="b">
        <f t="shared" si="1561"/>
        <v>0</v>
      </c>
      <c r="H4481" s="22" t="b">
        <f t="shared" si="1562"/>
        <v>0</v>
      </c>
      <c r="I4481" s="22" t="b">
        <f t="shared" si="1563"/>
        <v>0</v>
      </c>
      <c r="J4481" s="22" t="b">
        <f t="shared" si="1564"/>
        <v>0</v>
      </c>
      <c r="K4481" s="3" t="str">
        <f t="shared" si="1565"/>
        <v/>
      </c>
      <c r="L4481" s="3" t="str">
        <f t="shared" si="1566"/>
        <v/>
      </c>
      <c r="M4481" s="3" t="str">
        <f t="shared" si="1567"/>
        <v/>
      </c>
      <c r="N4481" s="54" t="str">
        <f t="shared" si="1568"/>
        <v/>
      </c>
      <c r="O4481" s="3" t="str">
        <f t="shared" si="1569"/>
        <v/>
      </c>
      <c r="P4481" s="19" t="str">
        <f t="shared" si="1570"/>
        <v/>
      </c>
      <c r="Q4481" s="23" t="e">
        <f>_xlfn.XLOOKUP(R4481,summary!C1869:C1905,summary!B1869:B1905)</f>
        <v>#N/A</v>
      </c>
      <c r="R4481" s="24" t="str">
        <f t="shared" si="1554"/>
        <v>상하동</v>
      </c>
      <c r="S4481" s="24" t="str">
        <f t="shared" si="1571"/>
        <v>상하9통</v>
      </c>
      <c r="T4481" s="24" t="str">
        <f t="shared" si="1572"/>
        <v>(상하동, 쌍용1차아파트)</v>
      </c>
      <c r="U4481" s="24" t="str">
        <f t="shared" si="1573"/>
        <v>상하</v>
      </c>
      <c r="V4481" s="25">
        <f t="shared" si="1574"/>
        <v>9</v>
      </c>
      <c r="W4481" s="25">
        <f t="shared" si="1575"/>
        <v>11</v>
      </c>
      <c r="X4481" s="59"/>
      <c r="Y4481" s="59"/>
      <c r="Z4481" s="59" t="s">
        <v>99</v>
      </c>
      <c r="AA4481" s="63" t="s">
        <v>5171</v>
      </c>
    </row>
    <row r="4482" spans="1:27" ht="16.5" customHeight="1" x14ac:dyDescent="0.3">
      <c r="A4482" s="22" t="b">
        <f t="shared" si="1555"/>
        <v>0</v>
      </c>
      <c r="B4482" s="22" t="b">
        <f t="shared" si="1556"/>
        <v>0</v>
      </c>
      <c r="C4482" s="22" t="b">
        <f t="shared" si="1557"/>
        <v>0</v>
      </c>
      <c r="D4482" s="22" t="b">
        <f t="shared" si="1558"/>
        <v>0</v>
      </c>
      <c r="E4482" s="22" t="b">
        <f t="shared" si="1559"/>
        <v>0</v>
      </c>
      <c r="F4482" s="52" t="b">
        <f t="shared" si="1560"/>
        <v>0</v>
      </c>
      <c r="G4482" s="22" t="b">
        <f t="shared" si="1561"/>
        <v>0</v>
      </c>
      <c r="H4482" s="22" t="b">
        <f t="shared" si="1562"/>
        <v>0</v>
      </c>
      <c r="I4482" s="22" t="b">
        <f t="shared" si="1563"/>
        <v>0</v>
      </c>
      <c r="J4482" s="22" t="b">
        <f t="shared" si="1564"/>
        <v>0</v>
      </c>
      <c r="K4482" s="3" t="str">
        <f t="shared" si="1565"/>
        <v/>
      </c>
      <c r="L4482" s="3" t="str">
        <f t="shared" si="1566"/>
        <v/>
      </c>
      <c r="M4482" s="3" t="str">
        <f t="shared" si="1567"/>
        <v/>
      </c>
      <c r="N4482" s="54" t="str">
        <f t="shared" si="1568"/>
        <v/>
      </c>
      <c r="O4482" s="3" t="str">
        <f t="shared" si="1569"/>
        <v/>
      </c>
      <c r="P4482" s="19" t="str">
        <f t="shared" si="1570"/>
        <v/>
      </c>
      <c r="Q4482" s="23" t="e">
        <f>_xlfn.XLOOKUP(R4482,summary!C1870:C1906,summary!B1870:B1906)</f>
        <v>#N/A</v>
      </c>
      <c r="R4482" s="24" t="str">
        <f t="shared" ref="R4482:R4545" si="1576">IF($X4482="",R4481,$X4482)</f>
        <v>상하동</v>
      </c>
      <c r="S4482" s="24" t="str">
        <f t="shared" si="1571"/>
        <v>상하9통</v>
      </c>
      <c r="T4482" s="24" t="str">
        <f t="shared" si="1572"/>
        <v>(상하동, 쌍용1차아파트)</v>
      </c>
      <c r="U4482" s="24" t="str">
        <f t="shared" si="1573"/>
        <v>상하</v>
      </c>
      <c r="V4482" s="25">
        <f t="shared" si="1574"/>
        <v>9</v>
      </c>
      <c r="W4482" s="25">
        <f t="shared" si="1575"/>
        <v>12</v>
      </c>
      <c r="X4482" s="59"/>
      <c r="Y4482" s="59"/>
      <c r="Z4482" s="59" t="s">
        <v>101</v>
      </c>
      <c r="AA4482" s="63" t="s">
        <v>5172</v>
      </c>
    </row>
    <row r="4483" spans="1:27" ht="16.5" customHeight="1" x14ac:dyDescent="0.3">
      <c r="A4483" s="22" t="b">
        <f t="shared" si="1555"/>
        <v>1</v>
      </c>
      <c r="B4483" s="22" t="b">
        <f t="shared" si="1556"/>
        <v>0</v>
      </c>
      <c r="C4483" s="22" t="b">
        <f t="shared" si="1557"/>
        <v>0</v>
      </c>
      <c r="D4483" s="22" t="b">
        <f t="shared" si="1558"/>
        <v>0</v>
      </c>
      <c r="E4483" s="22" t="b">
        <f t="shared" si="1559"/>
        <v>0</v>
      </c>
      <c r="F4483" s="52" t="b">
        <f t="shared" si="1560"/>
        <v>0</v>
      </c>
      <c r="G4483" s="22" t="b">
        <f t="shared" si="1561"/>
        <v>0</v>
      </c>
      <c r="H4483" s="22" t="b">
        <f t="shared" si="1562"/>
        <v>0</v>
      </c>
      <c r="I4483" s="22" t="b">
        <f t="shared" si="1563"/>
        <v>0</v>
      </c>
      <c r="J4483" s="22" t="b">
        <f t="shared" si="1564"/>
        <v>1</v>
      </c>
      <c r="K4483" s="3" t="str">
        <f t="shared" si="1565"/>
        <v/>
      </c>
      <c r="L4483" s="3" t="str">
        <f t="shared" si="1566"/>
        <v/>
      </c>
      <c r="M4483" s="3" t="str">
        <f t="shared" si="1567"/>
        <v/>
      </c>
      <c r="N4483" s="54" t="str">
        <f t="shared" si="1568"/>
        <v/>
      </c>
      <c r="O4483" s="3" t="str">
        <f t="shared" si="1569"/>
        <v/>
      </c>
      <c r="P4483" s="19" t="str">
        <f t="shared" si="1570"/>
        <v/>
      </c>
      <c r="Q4483" s="23" t="e">
        <f>_xlfn.XLOOKUP(R4483,summary!C1871:C1907,summary!B1871:B1907)</f>
        <v>#N/A</v>
      </c>
      <c r="R4483" s="24" t="str">
        <f t="shared" si="1576"/>
        <v>읍 면 동</v>
      </c>
      <c r="S4483" s="24" t="str">
        <f t="shared" si="1571"/>
        <v>통 리 명</v>
      </c>
      <c r="T4483" s="24" t="str">
        <f t="shared" si="1572"/>
        <v/>
      </c>
      <c r="U4483" s="24" t="str">
        <f t="shared" si="1573"/>
        <v/>
      </c>
      <c r="V4483" s="25" t="str">
        <f t="shared" si="1574"/>
        <v/>
      </c>
      <c r="W4483" s="25" t="str">
        <f t="shared" si="1575"/>
        <v/>
      </c>
      <c r="X4483" s="59" t="s">
        <v>121</v>
      </c>
      <c r="Y4483" s="59" t="s">
        <v>122</v>
      </c>
      <c r="Z4483" s="59" t="s">
        <v>59</v>
      </c>
      <c r="AA4483" s="63" t="s">
        <v>2628</v>
      </c>
    </row>
    <row r="4484" spans="1:27" ht="16.5" customHeight="1" x14ac:dyDescent="0.3">
      <c r="A4484" s="22" t="b">
        <f t="shared" si="1555"/>
        <v>1</v>
      </c>
      <c r="B4484" s="22" t="b">
        <f t="shared" si="1556"/>
        <v>0</v>
      </c>
      <c r="C4484" s="22" t="b">
        <f t="shared" si="1557"/>
        <v>0</v>
      </c>
      <c r="D4484" s="22" t="b">
        <f t="shared" si="1558"/>
        <v>0</v>
      </c>
      <c r="E4484" s="22" t="b">
        <f t="shared" si="1559"/>
        <v>0</v>
      </c>
      <c r="F4484" s="52" t="b">
        <f t="shared" si="1560"/>
        <v>0</v>
      </c>
      <c r="G4484" s="22" t="b">
        <f t="shared" si="1561"/>
        <v>0</v>
      </c>
      <c r="H4484" s="22" t="b">
        <f t="shared" si="1562"/>
        <v>0</v>
      </c>
      <c r="I4484" s="22" t="b">
        <f t="shared" si="1563"/>
        <v>0</v>
      </c>
      <c r="J4484" s="22" t="b">
        <f t="shared" si="1564"/>
        <v>1</v>
      </c>
      <c r="K4484" s="3" t="str">
        <f t="shared" si="1565"/>
        <v>상하10통</v>
      </c>
      <c r="L4484" s="3" t="str">
        <f t="shared" si="1566"/>
        <v>10</v>
      </c>
      <c r="M4484" s="3">
        <f t="shared" si="1567"/>
        <v>10</v>
      </c>
      <c r="N4484" s="54" t="str">
        <f t="shared" si="1568"/>
        <v>상하</v>
      </c>
      <c r="O4484" s="3" t="str">
        <f t="shared" si="1569"/>
        <v/>
      </c>
      <c r="P4484" s="19" t="str">
        <f t="shared" si="1570"/>
        <v/>
      </c>
      <c r="Q4484" s="23" t="e">
        <f>_xlfn.XLOOKUP(R4484,summary!C1872:C1908,summary!B1872:B1908)</f>
        <v>#N/A</v>
      </c>
      <c r="R4484" s="24" t="str">
        <f t="shared" si="1576"/>
        <v>상하동</v>
      </c>
      <c r="S4484" s="24" t="str">
        <f t="shared" si="1571"/>
        <v>상하10통</v>
      </c>
      <c r="T4484" s="24" t="str">
        <f t="shared" si="1572"/>
        <v>(상하동, 신일유토빌아파트)</v>
      </c>
      <c r="U4484" s="24" t="str">
        <f t="shared" si="1573"/>
        <v>상하</v>
      </c>
      <c r="V4484" s="25">
        <f t="shared" si="1574"/>
        <v>10</v>
      </c>
      <c r="W4484" s="25">
        <f t="shared" si="1575"/>
        <v>1</v>
      </c>
      <c r="X4484" s="59" t="s">
        <v>25</v>
      </c>
      <c r="Y4484" s="59" t="s">
        <v>5173</v>
      </c>
      <c r="Z4484" s="59" t="s">
        <v>63</v>
      </c>
      <c r="AA4484" s="63" t="s">
        <v>5174</v>
      </c>
    </row>
    <row r="4485" spans="1:27" ht="16.5" customHeight="1" x14ac:dyDescent="0.3">
      <c r="A4485" s="22" t="b">
        <f t="shared" si="1555"/>
        <v>1</v>
      </c>
      <c r="B4485" s="22" t="b">
        <f t="shared" si="1556"/>
        <v>1</v>
      </c>
      <c r="C4485" s="22" t="b">
        <f t="shared" si="1557"/>
        <v>0</v>
      </c>
      <c r="D4485" s="22" t="b">
        <f t="shared" si="1558"/>
        <v>0</v>
      </c>
      <c r="E4485" s="22" t="b">
        <f t="shared" si="1559"/>
        <v>1</v>
      </c>
      <c r="F4485" s="52" t="b">
        <f t="shared" si="1560"/>
        <v>1</v>
      </c>
      <c r="G4485" s="22" t="b">
        <f t="shared" si="1561"/>
        <v>1</v>
      </c>
      <c r="H4485" s="22" t="b">
        <f t="shared" si="1562"/>
        <v>0</v>
      </c>
      <c r="I4485" s="22" t="b">
        <f t="shared" si="1563"/>
        <v>1</v>
      </c>
      <c r="J4485" s="22" t="b">
        <f t="shared" si="1564"/>
        <v>0</v>
      </c>
      <c r="K4485" s="3" t="str">
        <f t="shared" si="1565"/>
        <v/>
      </c>
      <c r="L4485" s="3" t="str">
        <f t="shared" si="1566"/>
        <v/>
      </c>
      <c r="M4485" s="3" t="str">
        <f t="shared" si="1567"/>
        <v/>
      </c>
      <c r="N4485" s="54" t="str">
        <f t="shared" si="1568"/>
        <v/>
      </c>
      <c r="O4485" s="3" t="str">
        <f t="shared" si="1569"/>
        <v>(상하동, 신일유토빌아파트)</v>
      </c>
      <c r="P4485" s="19" t="str">
        <f t="shared" si="1570"/>
        <v>(상하동, 신일유토빌아파트)</v>
      </c>
      <c r="Q4485" s="23" t="e">
        <f>_xlfn.XLOOKUP(R4485,summary!C1873:C1909,summary!B1873:B1909)</f>
        <v>#N/A</v>
      </c>
      <c r="R4485" s="24" t="str">
        <f t="shared" si="1576"/>
        <v>상하동</v>
      </c>
      <c r="S4485" s="24" t="str">
        <f t="shared" si="1571"/>
        <v>상하10통</v>
      </c>
      <c r="T4485" s="24" t="str">
        <f t="shared" si="1572"/>
        <v>(상하동, 신일유토빌아파트)</v>
      </c>
      <c r="U4485" s="24" t="str">
        <f t="shared" si="1573"/>
        <v>상하</v>
      </c>
      <c r="V4485" s="25">
        <f t="shared" si="1574"/>
        <v>10</v>
      </c>
      <c r="W4485" s="25">
        <f t="shared" si="1575"/>
        <v>2</v>
      </c>
      <c r="X4485" s="59"/>
      <c r="Y4485" s="59" t="s">
        <v>5105</v>
      </c>
      <c r="Z4485" s="59" t="s">
        <v>65</v>
      </c>
      <c r="AA4485" s="63" t="s">
        <v>5175</v>
      </c>
    </row>
    <row r="4486" spans="1:27" ht="16.5" customHeight="1" x14ac:dyDescent="0.3">
      <c r="A4486" s="22" t="b">
        <f t="shared" si="1555"/>
        <v>1</v>
      </c>
      <c r="B4486" s="22" t="b">
        <f t="shared" si="1556"/>
        <v>0</v>
      </c>
      <c r="C4486" s="22" t="b">
        <f t="shared" si="1557"/>
        <v>0</v>
      </c>
      <c r="D4486" s="22" t="b">
        <f t="shared" si="1558"/>
        <v>0</v>
      </c>
      <c r="E4486" s="22" t="b">
        <f t="shared" si="1559"/>
        <v>0</v>
      </c>
      <c r="F4486" s="52" t="b">
        <f t="shared" si="1560"/>
        <v>0</v>
      </c>
      <c r="G4486" s="22" t="b">
        <f t="shared" si="1561"/>
        <v>0</v>
      </c>
      <c r="H4486" s="22" t="b">
        <f t="shared" si="1562"/>
        <v>0</v>
      </c>
      <c r="I4486" s="22" t="b">
        <f t="shared" si="1563"/>
        <v>1</v>
      </c>
      <c r="J4486" s="22" t="b">
        <f t="shared" si="1564"/>
        <v>0</v>
      </c>
      <c r="K4486" s="3" t="str">
        <f t="shared" si="1565"/>
        <v/>
      </c>
      <c r="L4486" s="3" t="str">
        <f t="shared" si="1566"/>
        <v/>
      </c>
      <c r="M4486" s="3" t="str">
        <f t="shared" si="1567"/>
        <v/>
      </c>
      <c r="N4486" s="54" t="str">
        <f t="shared" si="1568"/>
        <v/>
      </c>
      <c r="O4486" s="3" t="str">
        <f t="shared" si="1569"/>
        <v>신일유토빌아파트)</v>
      </c>
      <c r="P4486" s="19" t="str">
        <f t="shared" si="1570"/>
        <v/>
      </c>
      <c r="Q4486" s="23" t="e">
        <f>_xlfn.XLOOKUP(R4486,summary!C1874:C1910,summary!B1874:B1910)</f>
        <v>#N/A</v>
      </c>
      <c r="R4486" s="24" t="str">
        <f t="shared" si="1576"/>
        <v>상하동</v>
      </c>
      <c r="S4486" s="24" t="str">
        <f t="shared" si="1571"/>
        <v>상하10통</v>
      </c>
      <c r="T4486" s="24" t="str">
        <f t="shared" si="1572"/>
        <v>(상하동, 신일유토빌아파트)</v>
      </c>
      <c r="U4486" s="24" t="str">
        <f t="shared" si="1573"/>
        <v>상하</v>
      </c>
      <c r="V4486" s="25">
        <f t="shared" si="1574"/>
        <v>10</v>
      </c>
      <c r="W4486" s="25">
        <f t="shared" si="1575"/>
        <v>3</v>
      </c>
      <c r="X4486" s="59"/>
      <c r="Y4486" s="59" t="s">
        <v>5176</v>
      </c>
      <c r="Z4486" s="59" t="s">
        <v>67</v>
      </c>
      <c r="AA4486" s="63" t="s">
        <v>5177</v>
      </c>
    </row>
    <row r="4487" spans="1:27" ht="16.5" customHeight="1" x14ac:dyDescent="0.3">
      <c r="A4487" s="22" t="b">
        <f t="shared" si="1555"/>
        <v>1</v>
      </c>
      <c r="B4487" s="22" t="b">
        <f t="shared" si="1556"/>
        <v>0</v>
      </c>
      <c r="C4487" s="22" t="b">
        <f t="shared" si="1557"/>
        <v>1</v>
      </c>
      <c r="D4487" s="22" t="b">
        <f t="shared" si="1558"/>
        <v>0</v>
      </c>
      <c r="E4487" s="22" t="b">
        <f t="shared" si="1559"/>
        <v>1</v>
      </c>
      <c r="F4487" s="52" t="b">
        <f t="shared" si="1560"/>
        <v>1</v>
      </c>
      <c r="G4487" s="22" t="b">
        <f t="shared" si="1561"/>
        <v>0</v>
      </c>
      <c r="H4487" s="22" t="b">
        <f t="shared" si="1562"/>
        <v>1</v>
      </c>
      <c r="I4487" s="22" t="b">
        <f t="shared" si="1563"/>
        <v>1</v>
      </c>
      <c r="J4487" s="22" t="b">
        <f t="shared" si="1564"/>
        <v>0</v>
      </c>
      <c r="K4487" s="3" t="str">
        <f t="shared" si="1565"/>
        <v/>
      </c>
      <c r="L4487" s="3" t="str">
        <f t="shared" si="1566"/>
        <v/>
      </c>
      <c r="M4487" s="3" t="str">
        <f t="shared" si="1567"/>
        <v/>
      </c>
      <c r="N4487" s="54" t="str">
        <f t="shared" si="1568"/>
        <v/>
      </c>
      <c r="O4487" s="3" t="str">
        <f t="shared" si="1569"/>
        <v>아파트)</v>
      </c>
      <c r="P4487" s="19" t="str">
        <f t="shared" si="1570"/>
        <v/>
      </c>
      <c r="Q4487" s="23" t="e">
        <f>_xlfn.XLOOKUP(R4487,summary!C1875:C1911,summary!B1875:B1911)</f>
        <v>#N/A</v>
      </c>
      <c r="R4487" s="24" t="str">
        <f t="shared" si="1576"/>
        <v>상하동</v>
      </c>
      <c r="S4487" s="24" t="str">
        <f t="shared" si="1571"/>
        <v>상하10통</v>
      </c>
      <c r="T4487" s="24" t="str">
        <f t="shared" si="1572"/>
        <v>(상하동, 신일유토빌아파트)</v>
      </c>
      <c r="U4487" s="24" t="str">
        <f t="shared" si="1573"/>
        <v>상하</v>
      </c>
      <c r="V4487" s="25">
        <f t="shared" si="1574"/>
        <v>10</v>
      </c>
      <c r="W4487" s="25">
        <f t="shared" si="1575"/>
        <v>4</v>
      </c>
      <c r="X4487" s="59"/>
      <c r="Y4487" s="59" t="s">
        <v>144</v>
      </c>
      <c r="Z4487" s="59" t="s">
        <v>73</v>
      </c>
      <c r="AA4487" s="63" t="s">
        <v>5178</v>
      </c>
    </row>
    <row r="4488" spans="1:27" ht="16.5" customHeight="1" x14ac:dyDescent="0.3">
      <c r="A4488" s="22" t="b">
        <f t="shared" si="1555"/>
        <v>0</v>
      </c>
      <c r="B4488" s="22" t="b">
        <f t="shared" si="1556"/>
        <v>0</v>
      </c>
      <c r="C4488" s="22" t="b">
        <f t="shared" si="1557"/>
        <v>0</v>
      </c>
      <c r="D4488" s="22" t="b">
        <f t="shared" si="1558"/>
        <v>0</v>
      </c>
      <c r="E4488" s="22" t="b">
        <f t="shared" si="1559"/>
        <v>0</v>
      </c>
      <c r="F4488" s="52" t="b">
        <f t="shared" si="1560"/>
        <v>0</v>
      </c>
      <c r="G4488" s="22" t="b">
        <f t="shared" si="1561"/>
        <v>0</v>
      </c>
      <c r="H4488" s="22" t="b">
        <f t="shared" si="1562"/>
        <v>0</v>
      </c>
      <c r="I4488" s="22" t="b">
        <f t="shared" si="1563"/>
        <v>0</v>
      </c>
      <c r="J4488" s="22" t="b">
        <f t="shared" si="1564"/>
        <v>0</v>
      </c>
      <c r="K4488" s="3" t="str">
        <f t="shared" si="1565"/>
        <v/>
      </c>
      <c r="L4488" s="3" t="str">
        <f t="shared" si="1566"/>
        <v/>
      </c>
      <c r="M4488" s="3" t="str">
        <f t="shared" si="1567"/>
        <v/>
      </c>
      <c r="N4488" s="54" t="str">
        <f t="shared" si="1568"/>
        <v/>
      </c>
      <c r="O4488" s="3" t="str">
        <f t="shared" si="1569"/>
        <v/>
      </c>
      <c r="P4488" s="19" t="str">
        <f t="shared" si="1570"/>
        <v/>
      </c>
      <c r="Q4488" s="23" t="e">
        <f>_xlfn.XLOOKUP(R4488,summary!C1876:C1912,summary!B1876:B1912)</f>
        <v>#N/A</v>
      </c>
      <c r="R4488" s="24" t="str">
        <f t="shared" si="1576"/>
        <v>상하동</v>
      </c>
      <c r="S4488" s="24" t="str">
        <f t="shared" si="1571"/>
        <v>상하10통</v>
      </c>
      <c r="T4488" s="24" t="str">
        <f t="shared" si="1572"/>
        <v>(상하동, 신일유토빌아파트)</v>
      </c>
      <c r="U4488" s="24" t="str">
        <f t="shared" si="1573"/>
        <v>상하</v>
      </c>
      <c r="V4488" s="25">
        <f t="shared" si="1574"/>
        <v>10</v>
      </c>
      <c r="W4488" s="25">
        <f t="shared" si="1575"/>
        <v>5</v>
      </c>
      <c r="X4488" s="59"/>
      <c r="Y4488" s="59"/>
      <c r="Z4488" s="59" t="s">
        <v>87</v>
      </c>
      <c r="AA4488" s="63" t="s">
        <v>5179</v>
      </c>
    </row>
    <row r="4489" spans="1:27" ht="16.5" customHeight="1" x14ac:dyDescent="0.3">
      <c r="A4489" s="22" t="b">
        <f t="shared" si="1555"/>
        <v>0</v>
      </c>
      <c r="B4489" s="22" t="b">
        <f t="shared" si="1556"/>
        <v>0</v>
      </c>
      <c r="C4489" s="22" t="b">
        <f t="shared" si="1557"/>
        <v>0</v>
      </c>
      <c r="D4489" s="22" t="b">
        <f t="shared" si="1558"/>
        <v>0</v>
      </c>
      <c r="E4489" s="22" t="b">
        <f t="shared" si="1559"/>
        <v>0</v>
      </c>
      <c r="F4489" s="52" t="b">
        <f t="shared" si="1560"/>
        <v>0</v>
      </c>
      <c r="G4489" s="22" t="b">
        <f t="shared" si="1561"/>
        <v>0</v>
      </c>
      <c r="H4489" s="22" t="b">
        <f t="shared" si="1562"/>
        <v>0</v>
      </c>
      <c r="I4489" s="22" t="b">
        <f t="shared" si="1563"/>
        <v>0</v>
      </c>
      <c r="J4489" s="22" t="b">
        <f t="shared" si="1564"/>
        <v>0</v>
      </c>
      <c r="K4489" s="3" t="str">
        <f t="shared" si="1565"/>
        <v/>
      </c>
      <c r="L4489" s="3" t="str">
        <f t="shared" si="1566"/>
        <v/>
      </c>
      <c r="M4489" s="3" t="str">
        <f t="shared" si="1567"/>
        <v/>
      </c>
      <c r="N4489" s="54" t="str">
        <f t="shared" si="1568"/>
        <v/>
      </c>
      <c r="O4489" s="3" t="str">
        <f t="shared" si="1569"/>
        <v/>
      </c>
      <c r="P4489" s="19" t="str">
        <f t="shared" si="1570"/>
        <v/>
      </c>
      <c r="Q4489" s="23" t="e">
        <f>_xlfn.XLOOKUP(R4489,summary!C1877:C1913,summary!B1877:B1913)</f>
        <v>#N/A</v>
      </c>
      <c r="R4489" s="24" t="str">
        <f t="shared" si="1576"/>
        <v>상하동</v>
      </c>
      <c r="S4489" s="24" t="str">
        <f t="shared" si="1571"/>
        <v>상하10통</v>
      </c>
      <c r="T4489" s="24" t="str">
        <f t="shared" si="1572"/>
        <v>(상하동, 신일유토빌아파트)</v>
      </c>
      <c r="U4489" s="24" t="str">
        <f t="shared" si="1573"/>
        <v>상하</v>
      </c>
      <c r="V4489" s="25">
        <f t="shared" si="1574"/>
        <v>10</v>
      </c>
      <c r="W4489" s="25">
        <f t="shared" si="1575"/>
        <v>6</v>
      </c>
      <c r="X4489" s="59"/>
      <c r="Y4489" s="59"/>
      <c r="Z4489" s="59" t="s">
        <v>89</v>
      </c>
      <c r="AA4489" s="63" t="s">
        <v>5180</v>
      </c>
    </row>
    <row r="4490" spans="1:27" ht="16.5" customHeight="1" x14ac:dyDescent="0.3">
      <c r="A4490" s="22" t="b">
        <f t="shared" si="1555"/>
        <v>0</v>
      </c>
      <c r="B4490" s="22" t="b">
        <f t="shared" si="1556"/>
        <v>0</v>
      </c>
      <c r="C4490" s="22" t="b">
        <f t="shared" si="1557"/>
        <v>0</v>
      </c>
      <c r="D4490" s="22" t="b">
        <f t="shared" si="1558"/>
        <v>0</v>
      </c>
      <c r="E4490" s="22" t="b">
        <f t="shared" si="1559"/>
        <v>0</v>
      </c>
      <c r="F4490" s="52" t="b">
        <f t="shared" si="1560"/>
        <v>0</v>
      </c>
      <c r="G4490" s="22" t="b">
        <f t="shared" si="1561"/>
        <v>0</v>
      </c>
      <c r="H4490" s="22" t="b">
        <f t="shared" si="1562"/>
        <v>0</v>
      </c>
      <c r="I4490" s="22" t="b">
        <f t="shared" si="1563"/>
        <v>0</v>
      </c>
      <c r="J4490" s="22" t="b">
        <f t="shared" si="1564"/>
        <v>0</v>
      </c>
      <c r="K4490" s="3" t="str">
        <f t="shared" si="1565"/>
        <v/>
      </c>
      <c r="L4490" s="3" t="str">
        <f t="shared" si="1566"/>
        <v/>
      </c>
      <c r="M4490" s="3" t="str">
        <f t="shared" si="1567"/>
        <v/>
      </c>
      <c r="N4490" s="54" t="str">
        <f t="shared" si="1568"/>
        <v/>
      </c>
      <c r="O4490" s="3" t="str">
        <f t="shared" si="1569"/>
        <v/>
      </c>
      <c r="P4490" s="19" t="str">
        <f t="shared" si="1570"/>
        <v/>
      </c>
      <c r="Q4490" s="23" t="e">
        <f>_xlfn.XLOOKUP(R4490,summary!C1878:C1914,summary!B1878:B1914)</f>
        <v>#N/A</v>
      </c>
      <c r="R4490" s="24" t="str">
        <f t="shared" si="1576"/>
        <v>상하동</v>
      </c>
      <c r="S4490" s="24" t="str">
        <f t="shared" si="1571"/>
        <v>상하10통</v>
      </c>
      <c r="T4490" s="24" t="str">
        <f t="shared" si="1572"/>
        <v>(상하동, 신일유토빌아파트)</v>
      </c>
      <c r="U4490" s="24" t="str">
        <f t="shared" si="1573"/>
        <v>상하</v>
      </c>
      <c r="V4490" s="25">
        <f t="shared" si="1574"/>
        <v>10</v>
      </c>
      <c r="W4490" s="25">
        <f t="shared" si="1575"/>
        <v>7</v>
      </c>
      <c r="X4490" s="59"/>
      <c r="Y4490" s="59"/>
      <c r="Z4490" s="59" t="s">
        <v>91</v>
      </c>
      <c r="AA4490" s="63" t="s">
        <v>5181</v>
      </c>
    </row>
    <row r="4491" spans="1:27" ht="16.5" customHeight="1" x14ac:dyDescent="0.3">
      <c r="A4491" s="22" t="b">
        <f t="shared" si="1555"/>
        <v>0</v>
      </c>
      <c r="B4491" s="22" t="b">
        <f t="shared" si="1556"/>
        <v>0</v>
      </c>
      <c r="C4491" s="22" t="b">
        <f t="shared" si="1557"/>
        <v>0</v>
      </c>
      <c r="D4491" s="22" t="b">
        <f t="shared" si="1558"/>
        <v>0</v>
      </c>
      <c r="E4491" s="22" t="b">
        <f t="shared" si="1559"/>
        <v>0</v>
      </c>
      <c r="F4491" s="52" t="b">
        <f t="shared" si="1560"/>
        <v>0</v>
      </c>
      <c r="G4491" s="22" t="b">
        <f t="shared" si="1561"/>
        <v>0</v>
      </c>
      <c r="H4491" s="22" t="b">
        <f t="shared" si="1562"/>
        <v>0</v>
      </c>
      <c r="I4491" s="22" t="b">
        <f t="shared" si="1563"/>
        <v>0</v>
      </c>
      <c r="J4491" s="22" t="b">
        <f t="shared" si="1564"/>
        <v>0</v>
      </c>
      <c r="K4491" s="3" t="str">
        <f t="shared" si="1565"/>
        <v/>
      </c>
      <c r="L4491" s="3" t="str">
        <f t="shared" si="1566"/>
        <v/>
      </c>
      <c r="M4491" s="3" t="str">
        <f t="shared" si="1567"/>
        <v/>
      </c>
      <c r="N4491" s="54" t="str">
        <f t="shared" si="1568"/>
        <v/>
      </c>
      <c r="O4491" s="3" t="str">
        <f t="shared" si="1569"/>
        <v/>
      </c>
      <c r="P4491" s="19" t="str">
        <f t="shared" si="1570"/>
        <v/>
      </c>
      <c r="Q4491" s="23" t="e">
        <f>_xlfn.XLOOKUP(R4491,summary!C1879:C1915,summary!B1879:B1915)</f>
        <v>#N/A</v>
      </c>
      <c r="R4491" s="24" t="str">
        <f t="shared" si="1576"/>
        <v>상하동</v>
      </c>
      <c r="S4491" s="24" t="str">
        <f t="shared" si="1571"/>
        <v>상하10통</v>
      </c>
      <c r="T4491" s="24" t="str">
        <f t="shared" si="1572"/>
        <v>(상하동, 신일유토빌아파트)</v>
      </c>
      <c r="U4491" s="24" t="str">
        <f t="shared" si="1573"/>
        <v>상하</v>
      </c>
      <c r="V4491" s="25">
        <f t="shared" si="1574"/>
        <v>10</v>
      </c>
      <c r="W4491" s="25">
        <f t="shared" si="1575"/>
        <v>8</v>
      </c>
      <c r="X4491" s="59"/>
      <c r="Y4491" s="59"/>
      <c r="Z4491" s="59" t="s">
        <v>93</v>
      </c>
      <c r="AA4491" s="63" t="s">
        <v>5182</v>
      </c>
    </row>
    <row r="4492" spans="1:27" ht="16.5" customHeight="1" x14ac:dyDescent="0.3">
      <c r="A4492" s="22" t="b">
        <f t="shared" si="1555"/>
        <v>0</v>
      </c>
      <c r="B4492" s="22" t="b">
        <f t="shared" si="1556"/>
        <v>0</v>
      </c>
      <c r="C4492" s="22" t="b">
        <f t="shared" si="1557"/>
        <v>0</v>
      </c>
      <c r="D4492" s="22" t="b">
        <f t="shared" si="1558"/>
        <v>0</v>
      </c>
      <c r="E4492" s="22" t="b">
        <f t="shared" si="1559"/>
        <v>0</v>
      </c>
      <c r="F4492" s="52" t="b">
        <f t="shared" si="1560"/>
        <v>0</v>
      </c>
      <c r="G4492" s="22" t="b">
        <f t="shared" si="1561"/>
        <v>0</v>
      </c>
      <c r="H4492" s="22" t="b">
        <f t="shared" si="1562"/>
        <v>0</v>
      </c>
      <c r="I4492" s="22" t="b">
        <f t="shared" si="1563"/>
        <v>0</v>
      </c>
      <c r="J4492" s="22" t="b">
        <f t="shared" si="1564"/>
        <v>0</v>
      </c>
      <c r="K4492" s="3" t="str">
        <f t="shared" si="1565"/>
        <v/>
      </c>
      <c r="L4492" s="3" t="str">
        <f t="shared" si="1566"/>
        <v/>
      </c>
      <c r="M4492" s="3" t="str">
        <f t="shared" si="1567"/>
        <v/>
      </c>
      <c r="N4492" s="54" t="str">
        <f t="shared" si="1568"/>
        <v/>
      </c>
      <c r="O4492" s="3" t="str">
        <f t="shared" si="1569"/>
        <v/>
      </c>
      <c r="P4492" s="19" t="str">
        <f t="shared" si="1570"/>
        <v/>
      </c>
      <c r="Q4492" s="23" t="e">
        <f>_xlfn.XLOOKUP(R4492,summary!C1880:C1916,summary!B1880:B1916)</f>
        <v>#N/A</v>
      </c>
      <c r="R4492" s="24" t="str">
        <f t="shared" si="1576"/>
        <v>상하동</v>
      </c>
      <c r="S4492" s="24" t="str">
        <f t="shared" si="1571"/>
        <v>상하10통</v>
      </c>
      <c r="T4492" s="24" t="str">
        <f t="shared" si="1572"/>
        <v>(상하동, 신일유토빌아파트)</v>
      </c>
      <c r="U4492" s="24" t="str">
        <f t="shared" si="1573"/>
        <v>상하</v>
      </c>
      <c r="V4492" s="25">
        <f t="shared" si="1574"/>
        <v>10</v>
      </c>
      <c r="W4492" s="25">
        <f t="shared" si="1575"/>
        <v>9</v>
      </c>
      <c r="X4492" s="59"/>
      <c r="Y4492" s="59"/>
      <c r="Z4492" s="59" t="s">
        <v>95</v>
      </c>
      <c r="AA4492" s="63" t="s">
        <v>5183</v>
      </c>
    </row>
    <row r="4493" spans="1:27" ht="16.5" customHeight="1" x14ac:dyDescent="0.3">
      <c r="A4493" s="22" t="b">
        <f t="shared" si="1555"/>
        <v>0</v>
      </c>
      <c r="B4493" s="22" t="b">
        <f t="shared" si="1556"/>
        <v>0</v>
      </c>
      <c r="C4493" s="22" t="b">
        <f t="shared" si="1557"/>
        <v>0</v>
      </c>
      <c r="D4493" s="22" t="b">
        <f t="shared" si="1558"/>
        <v>0</v>
      </c>
      <c r="E4493" s="22" t="b">
        <f t="shared" si="1559"/>
        <v>0</v>
      </c>
      <c r="F4493" s="52" t="b">
        <f t="shared" si="1560"/>
        <v>0</v>
      </c>
      <c r="G4493" s="22" t="b">
        <f t="shared" si="1561"/>
        <v>0</v>
      </c>
      <c r="H4493" s="22" t="b">
        <f t="shared" si="1562"/>
        <v>0</v>
      </c>
      <c r="I4493" s="22" t="b">
        <f t="shared" si="1563"/>
        <v>0</v>
      </c>
      <c r="J4493" s="22" t="b">
        <f t="shared" si="1564"/>
        <v>0</v>
      </c>
      <c r="K4493" s="3" t="str">
        <f t="shared" si="1565"/>
        <v/>
      </c>
      <c r="L4493" s="3" t="str">
        <f t="shared" si="1566"/>
        <v/>
      </c>
      <c r="M4493" s="3" t="str">
        <f t="shared" si="1567"/>
        <v/>
      </c>
      <c r="N4493" s="54" t="str">
        <f t="shared" si="1568"/>
        <v/>
      </c>
      <c r="O4493" s="3" t="str">
        <f t="shared" si="1569"/>
        <v/>
      </c>
      <c r="P4493" s="19" t="str">
        <f t="shared" si="1570"/>
        <v/>
      </c>
      <c r="Q4493" s="23" t="e">
        <f>_xlfn.XLOOKUP(R4493,summary!C1881:C1917,summary!B1881:B1917)</f>
        <v>#N/A</v>
      </c>
      <c r="R4493" s="24" t="str">
        <f t="shared" si="1576"/>
        <v>상하동</v>
      </c>
      <c r="S4493" s="24" t="str">
        <f t="shared" si="1571"/>
        <v>상하10통</v>
      </c>
      <c r="T4493" s="24" t="str">
        <f t="shared" si="1572"/>
        <v>(상하동, 신일유토빌아파트)</v>
      </c>
      <c r="U4493" s="24" t="str">
        <f t="shared" si="1573"/>
        <v>상하</v>
      </c>
      <c r="V4493" s="25">
        <f t="shared" si="1574"/>
        <v>10</v>
      </c>
      <c r="W4493" s="25">
        <f t="shared" si="1575"/>
        <v>10</v>
      </c>
      <c r="X4493" s="59"/>
      <c r="Y4493" s="59"/>
      <c r="Z4493" s="59" t="s">
        <v>97</v>
      </c>
      <c r="AA4493" s="63" t="s">
        <v>5184</v>
      </c>
    </row>
    <row r="4494" spans="1:27" ht="16.5" customHeight="1" x14ac:dyDescent="0.3">
      <c r="A4494" s="22" t="b">
        <f t="shared" si="1555"/>
        <v>0</v>
      </c>
      <c r="B4494" s="22" t="b">
        <f t="shared" si="1556"/>
        <v>0</v>
      </c>
      <c r="C4494" s="22" t="b">
        <f t="shared" si="1557"/>
        <v>0</v>
      </c>
      <c r="D4494" s="22" t="b">
        <f t="shared" si="1558"/>
        <v>0</v>
      </c>
      <c r="E4494" s="22" t="b">
        <f t="shared" si="1559"/>
        <v>0</v>
      </c>
      <c r="F4494" s="52" t="b">
        <f t="shared" si="1560"/>
        <v>0</v>
      </c>
      <c r="G4494" s="22" t="b">
        <f t="shared" si="1561"/>
        <v>0</v>
      </c>
      <c r="H4494" s="22" t="b">
        <f t="shared" si="1562"/>
        <v>0</v>
      </c>
      <c r="I4494" s="22" t="b">
        <f t="shared" si="1563"/>
        <v>0</v>
      </c>
      <c r="J4494" s="22" t="b">
        <f t="shared" si="1564"/>
        <v>0</v>
      </c>
      <c r="K4494" s="3" t="str">
        <f t="shared" si="1565"/>
        <v/>
      </c>
      <c r="L4494" s="3" t="str">
        <f t="shared" si="1566"/>
        <v/>
      </c>
      <c r="M4494" s="3" t="str">
        <f t="shared" si="1567"/>
        <v/>
      </c>
      <c r="N4494" s="54" t="str">
        <f t="shared" si="1568"/>
        <v/>
      </c>
      <c r="O4494" s="3" t="str">
        <f t="shared" si="1569"/>
        <v/>
      </c>
      <c r="P4494" s="19" t="str">
        <f t="shared" si="1570"/>
        <v/>
      </c>
      <c r="Q4494" s="23" t="e">
        <f>_xlfn.XLOOKUP(R4494,summary!C1882:C1918,summary!B1882:B1918)</f>
        <v>#N/A</v>
      </c>
      <c r="R4494" s="24" t="str">
        <f t="shared" si="1576"/>
        <v>상하동</v>
      </c>
      <c r="S4494" s="24" t="str">
        <f t="shared" si="1571"/>
        <v>상하10통</v>
      </c>
      <c r="T4494" s="24" t="str">
        <f t="shared" si="1572"/>
        <v>(상하동, 신일유토빌아파트)</v>
      </c>
      <c r="U4494" s="24" t="str">
        <f t="shared" si="1573"/>
        <v>상하</v>
      </c>
      <c r="V4494" s="25">
        <f t="shared" si="1574"/>
        <v>10</v>
      </c>
      <c r="W4494" s="25">
        <f t="shared" si="1575"/>
        <v>11</v>
      </c>
      <c r="X4494" s="59"/>
      <c r="Y4494" s="59"/>
      <c r="Z4494" s="59" t="s">
        <v>99</v>
      </c>
      <c r="AA4494" s="63" t="s">
        <v>5185</v>
      </c>
    </row>
    <row r="4495" spans="1:27" ht="16.5" customHeight="1" x14ac:dyDescent="0.3">
      <c r="A4495" s="22" t="b">
        <f t="shared" si="1555"/>
        <v>0</v>
      </c>
      <c r="B4495" s="22" t="b">
        <f t="shared" si="1556"/>
        <v>0</v>
      </c>
      <c r="C4495" s="22" t="b">
        <f t="shared" si="1557"/>
        <v>0</v>
      </c>
      <c r="D4495" s="22" t="b">
        <f t="shared" si="1558"/>
        <v>0</v>
      </c>
      <c r="E4495" s="22" t="b">
        <f t="shared" si="1559"/>
        <v>0</v>
      </c>
      <c r="F4495" s="52" t="b">
        <f t="shared" si="1560"/>
        <v>0</v>
      </c>
      <c r="G4495" s="22" t="b">
        <f t="shared" si="1561"/>
        <v>0</v>
      </c>
      <c r="H4495" s="22" t="b">
        <f t="shared" si="1562"/>
        <v>0</v>
      </c>
      <c r="I4495" s="22" t="b">
        <f t="shared" si="1563"/>
        <v>0</v>
      </c>
      <c r="J4495" s="22" t="b">
        <f t="shared" si="1564"/>
        <v>0</v>
      </c>
      <c r="K4495" s="3" t="str">
        <f t="shared" si="1565"/>
        <v/>
      </c>
      <c r="L4495" s="3" t="str">
        <f t="shared" si="1566"/>
        <v/>
      </c>
      <c r="M4495" s="3" t="str">
        <f t="shared" si="1567"/>
        <v/>
      </c>
      <c r="N4495" s="54" t="str">
        <f t="shared" si="1568"/>
        <v/>
      </c>
      <c r="O4495" s="3" t="str">
        <f t="shared" si="1569"/>
        <v/>
      </c>
      <c r="P4495" s="19" t="str">
        <f t="shared" si="1570"/>
        <v/>
      </c>
      <c r="Q4495" s="23" t="e">
        <f>_xlfn.XLOOKUP(R4495,summary!C1883:C1919,summary!B1883:B1919)</f>
        <v>#N/A</v>
      </c>
      <c r="R4495" s="24" t="str">
        <f t="shared" si="1576"/>
        <v>상하동</v>
      </c>
      <c r="S4495" s="24" t="str">
        <f t="shared" si="1571"/>
        <v>상하10통</v>
      </c>
      <c r="T4495" s="24" t="str">
        <f t="shared" si="1572"/>
        <v>(상하동, 신일유토빌아파트)</v>
      </c>
      <c r="U4495" s="24" t="str">
        <f t="shared" si="1573"/>
        <v>상하</v>
      </c>
      <c r="V4495" s="25">
        <f t="shared" si="1574"/>
        <v>10</v>
      </c>
      <c r="W4495" s="25">
        <f t="shared" si="1575"/>
        <v>12</v>
      </c>
      <c r="X4495" s="59"/>
      <c r="Y4495" s="59"/>
      <c r="Z4495" s="59" t="s">
        <v>101</v>
      </c>
      <c r="AA4495" s="63" t="s">
        <v>5186</v>
      </c>
    </row>
    <row r="4496" spans="1:27" ht="16.5" customHeight="1" x14ac:dyDescent="0.3">
      <c r="A4496" s="22" t="b">
        <f t="shared" si="1555"/>
        <v>0</v>
      </c>
      <c r="B4496" s="22" t="b">
        <f t="shared" si="1556"/>
        <v>0</v>
      </c>
      <c r="C4496" s="22" t="b">
        <f t="shared" si="1557"/>
        <v>0</v>
      </c>
      <c r="D4496" s="22" t="b">
        <f t="shared" si="1558"/>
        <v>0</v>
      </c>
      <c r="E4496" s="22" t="b">
        <f t="shared" si="1559"/>
        <v>0</v>
      </c>
      <c r="F4496" s="52" t="b">
        <f t="shared" si="1560"/>
        <v>0</v>
      </c>
      <c r="G4496" s="22" t="b">
        <f t="shared" si="1561"/>
        <v>0</v>
      </c>
      <c r="H4496" s="22" t="b">
        <f t="shared" si="1562"/>
        <v>0</v>
      </c>
      <c r="I4496" s="22" t="b">
        <f t="shared" si="1563"/>
        <v>0</v>
      </c>
      <c r="J4496" s="22" t="b">
        <f t="shared" si="1564"/>
        <v>0</v>
      </c>
      <c r="K4496" s="3" t="str">
        <f t="shared" si="1565"/>
        <v/>
      </c>
      <c r="L4496" s="3" t="str">
        <f t="shared" si="1566"/>
        <v/>
      </c>
      <c r="M4496" s="3" t="str">
        <f t="shared" si="1567"/>
        <v/>
      </c>
      <c r="N4496" s="54" t="str">
        <f t="shared" si="1568"/>
        <v/>
      </c>
      <c r="O4496" s="3" t="str">
        <f t="shared" si="1569"/>
        <v/>
      </c>
      <c r="P4496" s="19" t="str">
        <f t="shared" si="1570"/>
        <v/>
      </c>
      <c r="Q4496" s="23" t="e">
        <f>_xlfn.XLOOKUP(R4496,summary!C1884:C1920,summary!B1884:B1920)</f>
        <v>#N/A</v>
      </c>
      <c r="R4496" s="24" t="str">
        <f t="shared" si="1576"/>
        <v>상하동</v>
      </c>
      <c r="S4496" s="24" t="str">
        <f t="shared" si="1571"/>
        <v>상하10통</v>
      </c>
      <c r="T4496" s="24" t="str">
        <f t="shared" si="1572"/>
        <v>(상하동, 신일유토빌아파트)</v>
      </c>
      <c r="U4496" s="24" t="str">
        <f t="shared" si="1573"/>
        <v>상하</v>
      </c>
      <c r="V4496" s="25">
        <f t="shared" si="1574"/>
        <v>10</v>
      </c>
      <c r="W4496" s="25">
        <f t="shared" si="1575"/>
        <v>13</v>
      </c>
      <c r="X4496" s="59"/>
      <c r="Y4496" s="59"/>
      <c r="Z4496" s="59" t="s">
        <v>117</v>
      </c>
      <c r="AA4496" s="63" t="s">
        <v>5187</v>
      </c>
    </row>
    <row r="4497" spans="1:27" ht="16.5" customHeight="1" x14ac:dyDescent="0.3">
      <c r="A4497" s="22" t="b">
        <f t="shared" si="1555"/>
        <v>0</v>
      </c>
      <c r="B4497" s="22" t="b">
        <f t="shared" si="1556"/>
        <v>0</v>
      </c>
      <c r="C4497" s="22" t="b">
        <f t="shared" si="1557"/>
        <v>0</v>
      </c>
      <c r="D4497" s="22" t="b">
        <f t="shared" si="1558"/>
        <v>0</v>
      </c>
      <c r="E4497" s="22" t="b">
        <f t="shared" si="1559"/>
        <v>0</v>
      </c>
      <c r="F4497" s="52" t="b">
        <f t="shared" si="1560"/>
        <v>0</v>
      </c>
      <c r="G4497" s="22" t="b">
        <f t="shared" si="1561"/>
        <v>0</v>
      </c>
      <c r="H4497" s="22" t="b">
        <f t="shared" si="1562"/>
        <v>0</v>
      </c>
      <c r="I4497" s="22" t="b">
        <f t="shared" si="1563"/>
        <v>0</v>
      </c>
      <c r="J4497" s="22" t="b">
        <f t="shared" si="1564"/>
        <v>0</v>
      </c>
      <c r="K4497" s="3" t="str">
        <f t="shared" si="1565"/>
        <v/>
      </c>
      <c r="L4497" s="3" t="str">
        <f t="shared" si="1566"/>
        <v/>
      </c>
      <c r="M4497" s="3" t="str">
        <f t="shared" si="1567"/>
        <v/>
      </c>
      <c r="N4497" s="54" t="str">
        <f t="shared" si="1568"/>
        <v/>
      </c>
      <c r="O4497" s="3" t="str">
        <f t="shared" si="1569"/>
        <v/>
      </c>
      <c r="P4497" s="19" t="str">
        <f t="shared" si="1570"/>
        <v/>
      </c>
      <c r="Q4497" s="23" t="e">
        <f>_xlfn.XLOOKUP(R4497,summary!C1885:C1921,summary!B1885:B1921)</f>
        <v>#N/A</v>
      </c>
      <c r="R4497" s="24" t="str">
        <f t="shared" si="1576"/>
        <v>상하동</v>
      </c>
      <c r="S4497" s="24" t="str">
        <f t="shared" si="1571"/>
        <v>상하10통</v>
      </c>
      <c r="T4497" s="24" t="str">
        <f t="shared" si="1572"/>
        <v>(상하동, 신일유토빌아파트)</v>
      </c>
      <c r="U4497" s="24" t="str">
        <f t="shared" si="1573"/>
        <v>상하</v>
      </c>
      <c r="V4497" s="25">
        <f t="shared" si="1574"/>
        <v>10</v>
      </c>
      <c r="W4497" s="25">
        <f t="shared" si="1575"/>
        <v>14</v>
      </c>
      <c r="X4497" s="59"/>
      <c r="Y4497" s="59"/>
      <c r="Z4497" s="59" t="s">
        <v>119</v>
      </c>
      <c r="AA4497" s="63" t="s">
        <v>5188</v>
      </c>
    </row>
    <row r="4498" spans="1:27" ht="16.5" customHeight="1" x14ac:dyDescent="0.3">
      <c r="A4498" s="22" t="b">
        <f t="shared" si="1555"/>
        <v>1</v>
      </c>
      <c r="B4498" s="22" t="b">
        <f t="shared" si="1556"/>
        <v>0</v>
      </c>
      <c r="C4498" s="22" t="b">
        <f t="shared" si="1557"/>
        <v>0</v>
      </c>
      <c r="D4498" s="22" t="b">
        <f t="shared" si="1558"/>
        <v>0</v>
      </c>
      <c r="E4498" s="22" t="b">
        <f t="shared" si="1559"/>
        <v>0</v>
      </c>
      <c r="F4498" s="52" t="b">
        <f t="shared" si="1560"/>
        <v>0</v>
      </c>
      <c r="G4498" s="22" t="b">
        <f t="shared" si="1561"/>
        <v>0</v>
      </c>
      <c r="H4498" s="22" t="b">
        <f t="shared" si="1562"/>
        <v>0</v>
      </c>
      <c r="I4498" s="22" t="b">
        <f t="shared" si="1563"/>
        <v>0</v>
      </c>
      <c r="J4498" s="22" t="b">
        <f t="shared" si="1564"/>
        <v>1</v>
      </c>
      <c r="K4498" s="3" t="str">
        <f t="shared" si="1565"/>
        <v>상하11통</v>
      </c>
      <c r="L4498" s="3" t="str">
        <f t="shared" si="1566"/>
        <v>11</v>
      </c>
      <c r="M4498" s="3">
        <f t="shared" si="1567"/>
        <v>11</v>
      </c>
      <c r="N4498" s="54" t="str">
        <f t="shared" si="1568"/>
        <v>상하</v>
      </c>
      <c r="O4498" s="3" t="str">
        <f t="shared" si="1569"/>
        <v/>
      </c>
      <c r="P4498" s="19" t="str">
        <f t="shared" si="1570"/>
        <v/>
      </c>
      <c r="Q4498" s="23" t="e">
        <f>_xlfn.XLOOKUP(R4498,summary!C1886:C1922,summary!B1886:B1922)</f>
        <v>#N/A</v>
      </c>
      <c r="R4498" s="24" t="str">
        <f t="shared" si="1576"/>
        <v>상하동</v>
      </c>
      <c r="S4498" s="24" t="str">
        <f t="shared" si="1571"/>
        <v>상하11통</v>
      </c>
      <c r="T4498" s="24" t="str">
        <f t="shared" si="1572"/>
        <v>(상하동, 강남마을한라비발디아파트)</v>
      </c>
      <c r="U4498" s="24" t="str">
        <f t="shared" si="1573"/>
        <v>상하</v>
      </c>
      <c r="V4498" s="25">
        <f t="shared" si="1574"/>
        <v>11</v>
      </c>
      <c r="W4498" s="25">
        <f t="shared" si="1575"/>
        <v>1</v>
      </c>
      <c r="X4498" s="59"/>
      <c r="Y4498" s="59" t="s">
        <v>5189</v>
      </c>
      <c r="Z4498" s="59" t="s">
        <v>63</v>
      </c>
      <c r="AA4498" s="63" t="s">
        <v>5190</v>
      </c>
    </row>
    <row r="4499" spans="1:27" ht="16.5" customHeight="1" x14ac:dyDescent="0.3">
      <c r="A4499" s="22" t="b">
        <f t="shared" si="1555"/>
        <v>1</v>
      </c>
      <c r="B4499" s="22" t="b">
        <f t="shared" si="1556"/>
        <v>1</v>
      </c>
      <c r="C4499" s="22" t="b">
        <f t="shared" si="1557"/>
        <v>0</v>
      </c>
      <c r="D4499" s="22" t="b">
        <f t="shared" si="1558"/>
        <v>0</v>
      </c>
      <c r="E4499" s="22" t="b">
        <f t="shared" si="1559"/>
        <v>1</v>
      </c>
      <c r="F4499" s="52" t="b">
        <f t="shared" si="1560"/>
        <v>1</v>
      </c>
      <c r="G4499" s="22" t="b">
        <f t="shared" si="1561"/>
        <v>1</v>
      </c>
      <c r="H4499" s="22" t="b">
        <f t="shared" si="1562"/>
        <v>0</v>
      </c>
      <c r="I4499" s="22" t="b">
        <f t="shared" si="1563"/>
        <v>1</v>
      </c>
      <c r="J4499" s="22" t="b">
        <f t="shared" si="1564"/>
        <v>0</v>
      </c>
      <c r="K4499" s="3" t="str">
        <f t="shared" si="1565"/>
        <v/>
      </c>
      <c r="L4499" s="3" t="str">
        <f t="shared" si="1566"/>
        <v/>
      </c>
      <c r="M4499" s="3" t="str">
        <f t="shared" si="1567"/>
        <v/>
      </c>
      <c r="N4499" s="54" t="str">
        <f t="shared" si="1568"/>
        <v/>
      </c>
      <c r="O4499" s="3" t="str">
        <f t="shared" si="1569"/>
        <v>(상하동, 강남마을한라비발디아파트)</v>
      </c>
      <c r="P4499" s="19" t="str">
        <f t="shared" si="1570"/>
        <v>(상하동, 강남마을한라비발디아파트)</v>
      </c>
      <c r="Q4499" s="23" t="e">
        <f>_xlfn.XLOOKUP(R4499,summary!C1887:C1923,summary!B1887:B1923)</f>
        <v>#N/A</v>
      </c>
      <c r="R4499" s="24" t="str">
        <f t="shared" si="1576"/>
        <v>상하동</v>
      </c>
      <c r="S4499" s="24" t="str">
        <f t="shared" si="1571"/>
        <v>상하11통</v>
      </c>
      <c r="T4499" s="24" t="str">
        <f t="shared" si="1572"/>
        <v>(상하동, 강남마을한라비발디아파트)</v>
      </c>
      <c r="U4499" s="24" t="str">
        <f t="shared" si="1573"/>
        <v>상하</v>
      </c>
      <c r="V4499" s="25">
        <f t="shared" si="1574"/>
        <v>11</v>
      </c>
      <c r="W4499" s="25">
        <f t="shared" si="1575"/>
        <v>2</v>
      </c>
      <c r="X4499" s="59"/>
      <c r="Y4499" s="59" t="s">
        <v>5105</v>
      </c>
      <c r="Z4499" s="59" t="s">
        <v>65</v>
      </c>
      <c r="AA4499" s="63" t="s">
        <v>5191</v>
      </c>
    </row>
    <row r="4500" spans="1:27" ht="16.5" customHeight="1" x14ac:dyDescent="0.3">
      <c r="A4500" s="22" t="b">
        <f t="shared" si="1555"/>
        <v>1</v>
      </c>
      <c r="B4500" s="22" t="b">
        <f t="shared" si="1556"/>
        <v>0</v>
      </c>
      <c r="C4500" s="22" t="b">
        <f t="shared" si="1557"/>
        <v>0</v>
      </c>
      <c r="D4500" s="22" t="b">
        <f t="shared" si="1558"/>
        <v>0</v>
      </c>
      <c r="E4500" s="22" t="b">
        <f t="shared" si="1559"/>
        <v>0</v>
      </c>
      <c r="F4500" s="52" t="b">
        <f t="shared" si="1560"/>
        <v>0</v>
      </c>
      <c r="G4500" s="22" t="b">
        <f t="shared" si="1561"/>
        <v>0</v>
      </c>
      <c r="H4500" s="22" t="b">
        <f t="shared" si="1562"/>
        <v>0</v>
      </c>
      <c r="I4500" s="22" t="b">
        <f t="shared" si="1563"/>
        <v>1</v>
      </c>
      <c r="J4500" s="22" t="b">
        <f t="shared" si="1564"/>
        <v>0</v>
      </c>
      <c r="K4500" s="3" t="str">
        <f t="shared" si="1565"/>
        <v/>
      </c>
      <c r="L4500" s="3" t="str">
        <f t="shared" si="1566"/>
        <v/>
      </c>
      <c r="M4500" s="3" t="str">
        <f t="shared" si="1567"/>
        <v/>
      </c>
      <c r="N4500" s="54" t="str">
        <f t="shared" si="1568"/>
        <v/>
      </c>
      <c r="O4500" s="3" t="str">
        <f t="shared" si="1569"/>
        <v>강남마을한라비발디아파트)</v>
      </c>
      <c r="P4500" s="19" t="str">
        <f t="shared" si="1570"/>
        <v/>
      </c>
      <c r="Q4500" s="23" t="e">
        <f>_xlfn.XLOOKUP(R4500,summary!C1888:C1924,summary!B1888:B1924)</f>
        <v>#N/A</v>
      </c>
      <c r="R4500" s="24" t="str">
        <f t="shared" si="1576"/>
        <v>상하동</v>
      </c>
      <c r="S4500" s="24" t="str">
        <f t="shared" si="1571"/>
        <v>상하11통</v>
      </c>
      <c r="T4500" s="24" t="str">
        <f t="shared" si="1572"/>
        <v>(상하동, 강남마을한라비발디아파트)</v>
      </c>
      <c r="U4500" s="24" t="str">
        <f t="shared" si="1573"/>
        <v>상하</v>
      </c>
      <c r="V4500" s="25">
        <f t="shared" si="1574"/>
        <v>11</v>
      </c>
      <c r="W4500" s="25">
        <f t="shared" si="1575"/>
        <v>3</v>
      </c>
      <c r="X4500" s="59"/>
      <c r="Y4500" s="59" t="s">
        <v>5192</v>
      </c>
      <c r="Z4500" s="59" t="s">
        <v>67</v>
      </c>
      <c r="AA4500" s="63" t="s">
        <v>5193</v>
      </c>
    </row>
    <row r="4501" spans="1:27" ht="16.5" customHeight="1" x14ac:dyDescent="0.3">
      <c r="A4501" s="22" t="b">
        <f t="shared" ref="A4501:A4564" si="1577">LEN(Y4501)&gt;0</f>
        <v>1</v>
      </c>
      <c r="B4501" s="22" t="b">
        <f t="shared" ref="B4501:B4564" si="1578">LEFT(Y4501)="("</f>
        <v>0</v>
      </c>
      <c r="C4501" s="22" t="b">
        <f t="shared" ref="C4501:C4564" si="1579">RIGHT(Y4501)=")"</f>
        <v>1</v>
      </c>
      <c r="D4501" s="22" t="b">
        <f t="shared" ref="D4501:D4564" si="1580">AND(B4501,C4501)</f>
        <v>0</v>
      </c>
      <c r="E4501" s="22" t="b">
        <f t="shared" ref="E4501:E4564" si="1581">OR(B4501,C4501)</f>
        <v>1</v>
      </c>
      <c r="F4501" s="52" t="b">
        <f t="shared" ref="F4501:F4564" si="1582">_xlfn.XOR(B4501,C4501)</f>
        <v>1</v>
      </c>
      <c r="G4501" s="22" t="b">
        <f t="shared" ref="G4501:G4564" si="1583">AND(B4501,F4501)</f>
        <v>0</v>
      </c>
      <c r="H4501" s="22" t="b">
        <f t="shared" ref="H4501:H4564" si="1584">AND(C4501,$F4501)</f>
        <v>1</v>
      </c>
      <c r="I4501" s="22" t="b">
        <f t="shared" ref="I4501:I4564" si="1585">IF(G4501,G4501,IF(H4500,FALSE,I4500))</f>
        <v>1</v>
      </c>
      <c r="J4501" s="22" t="b">
        <f t="shared" ref="J4501:J4564" si="1586">AND(A4501,NOT(B4501),NOT(I4501))</f>
        <v>0</v>
      </c>
      <c r="K4501" s="3" t="str">
        <f t="shared" ref="K4501:K4564" si="1587">IF(AND(J4501,RIGHT(Y4501)="통"),Y4501,"")</f>
        <v/>
      </c>
      <c r="L4501" s="3" t="str">
        <f t="shared" ref="L4501:L4564" si="1588">RIGHT(SUBSTITUTE(K4501,"통",""),2)</f>
        <v/>
      </c>
      <c r="M4501" s="3" t="str">
        <f t="shared" ref="M4501:M4564" si="1589">IF(LEN(L4501)=0,"",IF(CODE(L4501)&lt;60,VALUE(L4501),VALUE(RIGHT(L4501))))</f>
        <v/>
      </c>
      <c r="N4501" s="54" t="str">
        <f t="shared" ref="N4501:N4564" si="1590">SUBSTITUTE(K4501,_xlfn.CONCAT(M4501,"통"),"")</f>
        <v/>
      </c>
      <c r="O4501" s="3" t="str">
        <f t="shared" ref="O4501:O4564" si="1591">IF(I4501,IF(I4502,CONCATENATE(Y4501,O4502),Y4501),"")</f>
        <v>비발디아파트)</v>
      </c>
      <c r="P4501" s="19" t="str">
        <f t="shared" ref="P4501:P4564" si="1592">IF(G4501,O4501,IF(D4501,Y4501,""))</f>
        <v/>
      </c>
      <c r="Q4501" s="23" t="e">
        <f>_xlfn.XLOOKUP(R4501,summary!C1889:C1925,summary!B1889:B1925)</f>
        <v>#N/A</v>
      </c>
      <c r="R4501" s="24" t="str">
        <f t="shared" si="1576"/>
        <v>상하동</v>
      </c>
      <c r="S4501" s="24" t="str">
        <f t="shared" ref="S4501:S4564" si="1593">IF(J4501,Y4501,S4500)</f>
        <v>상하11통</v>
      </c>
      <c r="T4501" s="24" t="str">
        <f t="shared" ref="T4501:T4564" si="1594">IF(J4501,P4502,T4500)</f>
        <v>(상하동, 강남마을한라비발디아파트)</v>
      </c>
      <c r="U4501" s="24" t="str">
        <f t="shared" ref="U4501:U4564" si="1595">IF($J4501,N4501,U4500)</f>
        <v>상하</v>
      </c>
      <c r="V4501" s="25">
        <f t="shared" ref="V4501:V4564" si="1596">IF(J4501,M4501,V4500)</f>
        <v>11</v>
      </c>
      <c r="W4501" s="25">
        <f t="shared" ref="W4501:W4564" si="1597">IF(ISBLANK(Z4501),"",IF(LEN(TRIM(Z4501))&lt;4,VALUE(SUBSTITUTE(TRIM(Z4501),"반","")),""))</f>
        <v>4</v>
      </c>
      <c r="X4501" s="59"/>
      <c r="Y4501" s="59" t="s">
        <v>5194</v>
      </c>
      <c r="Z4501" s="59" t="s">
        <v>73</v>
      </c>
      <c r="AA4501" s="63" t="s">
        <v>5195</v>
      </c>
    </row>
    <row r="4502" spans="1:27" ht="16.5" customHeight="1" x14ac:dyDescent="0.3">
      <c r="A4502" s="22" t="b">
        <f t="shared" si="1577"/>
        <v>0</v>
      </c>
      <c r="B4502" s="22" t="b">
        <f t="shared" si="1578"/>
        <v>0</v>
      </c>
      <c r="C4502" s="22" t="b">
        <f t="shared" si="1579"/>
        <v>0</v>
      </c>
      <c r="D4502" s="22" t="b">
        <f t="shared" si="1580"/>
        <v>0</v>
      </c>
      <c r="E4502" s="22" t="b">
        <f t="shared" si="1581"/>
        <v>0</v>
      </c>
      <c r="F4502" s="52" t="b">
        <f t="shared" si="1582"/>
        <v>0</v>
      </c>
      <c r="G4502" s="22" t="b">
        <f t="shared" si="1583"/>
        <v>0</v>
      </c>
      <c r="H4502" s="22" t="b">
        <f t="shared" si="1584"/>
        <v>0</v>
      </c>
      <c r="I4502" s="22" t="b">
        <f t="shared" si="1585"/>
        <v>0</v>
      </c>
      <c r="J4502" s="22" t="b">
        <f t="shared" si="1586"/>
        <v>0</v>
      </c>
      <c r="K4502" s="3" t="str">
        <f t="shared" si="1587"/>
        <v/>
      </c>
      <c r="L4502" s="3" t="str">
        <f t="shared" si="1588"/>
        <v/>
      </c>
      <c r="M4502" s="3" t="str">
        <f t="shared" si="1589"/>
        <v/>
      </c>
      <c r="N4502" s="54" t="str">
        <f t="shared" si="1590"/>
        <v/>
      </c>
      <c r="O4502" s="3" t="str">
        <f t="shared" si="1591"/>
        <v/>
      </c>
      <c r="P4502" s="19" t="str">
        <f t="shared" si="1592"/>
        <v/>
      </c>
      <c r="Q4502" s="23" t="e">
        <f>_xlfn.XLOOKUP(R4502,summary!C1890:C1926,summary!B1890:B1926)</f>
        <v>#N/A</v>
      </c>
      <c r="R4502" s="24" t="str">
        <f t="shared" si="1576"/>
        <v>상하동</v>
      </c>
      <c r="S4502" s="24" t="str">
        <f t="shared" si="1593"/>
        <v>상하11통</v>
      </c>
      <c r="T4502" s="24" t="str">
        <f t="shared" si="1594"/>
        <v>(상하동, 강남마을한라비발디아파트)</v>
      </c>
      <c r="U4502" s="24" t="str">
        <f t="shared" si="1595"/>
        <v>상하</v>
      </c>
      <c r="V4502" s="25">
        <f t="shared" si="1596"/>
        <v>11</v>
      </c>
      <c r="W4502" s="25">
        <f t="shared" si="1597"/>
        <v>5</v>
      </c>
      <c r="X4502" s="59"/>
      <c r="Y4502" s="59"/>
      <c r="Z4502" s="59" t="s">
        <v>87</v>
      </c>
      <c r="AA4502" s="63" t="s">
        <v>5196</v>
      </c>
    </row>
    <row r="4503" spans="1:27" ht="16.5" customHeight="1" x14ac:dyDescent="0.3">
      <c r="A4503" s="22" t="b">
        <f t="shared" si="1577"/>
        <v>0</v>
      </c>
      <c r="B4503" s="22" t="b">
        <f t="shared" si="1578"/>
        <v>0</v>
      </c>
      <c r="C4503" s="22" t="b">
        <f t="shared" si="1579"/>
        <v>0</v>
      </c>
      <c r="D4503" s="22" t="b">
        <f t="shared" si="1580"/>
        <v>0</v>
      </c>
      <c r="E4503" s="22" t="b">
        <f t="shared" si="1581"/>
        <v>0</v>
      </c>
      <c r="F4503" s="52" t="b">
        <f t="shared" si="1582"/>
        <v>0</v>
      </c>
      <c r="G4503" s="22" t="b">
        <f t="shared" si="1583"/>
        <v>0</v>
      </c>
      <c r="H4503" s="22" t="b">
        <f t="shared" si="1584"/>
        <v>0</v>
      </c>
      <c r="I4503" s="22" t="b">
        <f t="shared" si="1585"/>
        <v>0</v>
      </c>
      <c r="J4503" s="22" t="b">
        <f t="shared" si="1586"/>
        <v>0</v>
      </c>
      <c r="K4503" s="3" t="str">
        <f t="shared" si="1587"/>
        <v/>
      </c>
      <c r="L4503" s="3" t="str">
        <f t="shared" si="1588"/>
        <v/>
      </c>
      <c r="M4503" s="3" t="str">
        <f t="shared" si="1589"/>
        <v/>
      </c>
      <c r="N4503" s="54" t="str">
        <f t="shared" si="1590"/>
        <v/>
      </c>
      <c r="O4503" s="3" t="str">
        <f t="shared" si="1591"/>
        <v/>
      </c>
      <c r="P4503" s="19" t="str">
        <f t="shared" si="1592"/>
        <v/>
      </c>
      <c r="Q4503" s="23" t="e">
        <f>_xlfn.XLOOKUP(R4503,summary!C1891:C1927,summary!B1891:B1927)</f>
        <v>#N/A</v>
      </c>
      <c r="R4503" s="24" t="str">
        <f t="shared" si="1576"/>
        <v>상하동</v>
      </c>
      <c r="S4503" s="24" t="str">
        <f t="shared" si="1593"/>
        <v>상하11통</v>
      </c>
      <c r="T4503" s="24" t="str">
        <f t="shared" si="1594"/>
        <v>(상하동, 강남마을한라비발디아파트)</v>
      </c>
      <c r="U4503" s="24" t="str">
        <f t="shared" si="1595"/>
        <v>상하</v>
      </c>
      <c r="V4503" s="25">
        <f t="shared" si="1596"/>
        <v>11</v>
      </c>
      <c r="W4503" s="25">
        <f t="shared" si="1597"/>
        <v>6</v>
      </c>
      <c r="X4503" s="59"/>
      <c r="Y4503" s="59"/>
      <c r="Z4503" s="59" t="s">
        <v>89</v>
      </c>
      <c r="AA4503" s="63" t="s">
        <v>5197</v>
      </c>
    </row>
    <row r="4504" spans="1:27" ht="16.5" customHeight="1" x14ac:dyDescent="0.3">
      <c r="A4504" s="22" t="b">
        <f t="shared" si="1577"/>
        <v>0</v>
      </c>
      <c r="B4504" s="22" t="b">
        <f t="shared" si="1578"/>
        <v>0</v>
      </c>
      <c r="C4504" s="22" t="b">
        <f t="shared" si="1579"/>
        <v>0</v>
      </c>
      <c r="D4504" s="22" t="b">
        <f t="shared" si="1580"/>
        <v>0</v>
      </c>
      <c r="E4504" s="22" t="b">
        <f t="shared" si="1581"/>
        <v>0</v>
      </c>
      <c r="F4504" s="52" t="b">
        <f t="shared" si="1582"/>
        <v>0</v>
      </c>
      <c r="G4504" s="22" t="b">
        <f t="shared" si="1583"/>
        <v>0</v>
      </c>
      <c r="H4504" s="22" t="b">
        <f t="shared" si="1584"/>
        <v>0</v>
      </c>
      <c r="I4504" s="22" t="b">
        <f t="shared" si="1585"/>
        <v>0</v>
      </c>
      <c r="J4504" s="22" t="b">
        <f t="shared" si="1586"/>
        <v>0</v>
      </c>
      <c r="K4504" s="3" t="str">
        <f t="shared" si="1587"/>
        <v/>
      </c>
      <c r="L4504" s="3" t="str">
        <f t="shared" si="1588"/>
        <v/>
      </c>
      <c r="M4504" s="3" t="str">
        <f t="shared" si="1589"/>
        <v/>
      </c>
      <c r="N4504" s="54" t="str">
        <f t="shared" si="1590"/>
        <v/>
      </c>
      <c r="O4504" s="3" t="str">
        <f t="shared" si="1591"/>
        <v/>
      </c>
      <c r="P4504" s="19" t="str">
        <f t="shared" si="1592"/>
        <v/>
      </c>
      <c r="Q4504" s="23" t="e">
        <f>_xlfn.XLOOKUP(R4504,summary!C1892:C1928,summary!B1892:B1928)</f>
        <v>#N/A</v>
      </c>
      <c r="R4504" s="24" t="str">
        <f t="shared" si="1576"/>
        <v>상하동</v>
      </c>
      <c r="S4504" s="24" t="str">
        <f t="shared" si="1593"/>
        <v>상하11통</v>
      </c>
      <c r="T4504" s="24" t="str">
        <f t="shared" si="1594"/>
        <v>(상하동, 강남마을한라비발디아파트)</v>
      </c>
      <c r="U4504" s="24" t="str">
        <f t="shared" si="1595"/>
        <v>상하</v>
      </c>
      <c r="V4504" s="25">
        <f t="shared" si="1596"/>
        <v>11</v>
      </c>
      <c r="W4504" s="25">
        <f t="shared" si="1597"/>
        <v>7</v>
      </c>
      <c r="X4504" s="59"/>
      <c r="Y4504" s="59"/>
      <c r="Z4504" s="59" t="s">
        <v>91</v>
      </c>
      <c r="AA4504" s="63" t="s">
        <v>5198</v>
      </c>
    </row>
    <row r="4505" spans="1:27" ht="16.5" customHeight="1" x14ac:dyDescent="0.3">
      <c r="A4505" s="22" t="b">
        <f t="shared" si="1577"/>
        <v>0</v>
      </c>
      <c r="B4505" s="22" t="b">
        <f t="shared" si="1578"/>
        <v>0</v>
      </c>
      <c r="C4505" s="22" t="b">
        <f t="shared" si="1579"/>
        <v>0</v>
      </c>
      <c r="D4505" s="22" t="b">
        <f t="shared" si="1580"/>
        <v>0</v>
      </c>
      <c r="E4505" s="22" t="b">
        <f t="shared" si="1581"/>
        <v>0</v>
      </c>
      <c r="F4505" s="52" t="b">
        <f t="shared" si="1582"/>
        <v>0</v>
      </c>
      <c r="G4505" s="22" t="b">
        <f t="shared" si="1583"/>
        <v>0</v>
      </c>
      <c r="H4505" s="22" t="b">
        <f t="shared" si="1584"/>
        <v>0</v>
      </c>
      <c r="I4505" s="22" t="b">
        <f t="shared" si="1585"/>
        <v>0</v>
      </c>
      <c r="J4505" s="22" t="b">
        <f t="shared" si="1586"/>
        <v>0</v>
      </c>
      <c r="K4505" s="3" t="str">
        <f t="shared" si="1587"/>
        <v/>
      </c>
      <c r="L4505" s="3" t="str">
        <f t="shared" si="1588"/>
        <v/>
      </c>
      <c r="M4505" s="3" t="str">
        <f t="shared" si="1589"/>
        <v/>
      </c>
      <c r="N4505" s="54" t="str">
        <f t="shared" si="1590"/>
        <v/>
      </c>
      <c r="O4505" s="3" t="str">
        <f t="shared" si="1591"/>
        <v/>
      </c>
      <c r="P4505" s="19" t="str">
        <f t="shared" si="1592"/>
        <v/>
      </c>
      <c r="Q4505" s="23" t="e">
        <f>_xlfn.XLOOKUP(R4505,summary!C1893:C1929,summary!B1893:B1929)</f>
        <v>#N/A</v>
      </c>
      <c r="R4505" s="24" t="str">
        <f t="shared" si="1576"/>
        <v>상하동</v>
      </c>
      <c r="S4505" s="24" t="str">
        <f t="shared" si="1593"/>
        <v>상하11통</v>
      </c>
      <c r="T4505" s="24" t="str">
        <f t="shared" si="1594"/>
        <v>(상하동, 강남마을한라비발디아파트)</v>
      </c>
      <c r="U4505" s="24" t="str">
        <f t="shared" si="1595"/>
        <v>상하</v>
      </c>
      <c r="V4505" s="25">
        <f t="shared" si="1596"/>
        <v>11</v>
      </c>
      <c r="W4505" s="25">
        <f t="shared" si="1597"/>
        <v>8</v>
      </c>
      <c r="X4505" s="59"/>
      <c r="Y4505" s="59"/>
      <c r="Z4505" s="59" t="s">
        <v>93</v>
      </c>
      <c r="AA4505" s="63" t="s">
        <v>5199</v>
      </c>
    </row>
    <row r="4506" spans="1:27" ht="16.5" customHeight="1" x14ac:dyDescent="0.3">
      <c r="A4506" s="22" t="b">
        <f t="shared" si="1577"/>
        <v>0</v>
      </c>
      <c r="B4506" s="22" t="b">
        <f t="shared" si="1578"/>
        <v>0</v>
      </c>
      <c r="C4506" s="22" t="b">
        <f t="shared" si="1579"/>
        <v>0</v>
      </c>
      <c r="D4506" s="22" t="b">
        <f t="shared" si="1580"/>
        <v>0</v>
      </c>
      <c r="E4506" s="22" t="b">
        <f t="shared" si="1581"/>
        <v>0</v>
      </c>
      <c r="F4506" s="52" t="b">
        <f t="shared" si="1582"/>
        <v>0</v>
      </c>
      <c r="G4506" s="22" t="b">
        <f t="shared" si="1583"/>
        <v>0</v>
      </c>
      <c r="H4506" s="22" t="b">
        <f t="shared" si="1584"/>
        <v>0</v>
      </c>
      <c r="I4506" s="22" t="b">
        <f t="shared" si="1585"/>
        <v>0</v>
      </c>
      <c r="J4506" s="22" t="b">
        <f t="shared" si="1586"/>
        <v>0</v>
      </c>
      <c r="K4506" s="3" t="str">
        <f t="shared" si="1587"/>
        <v/>
      </c>
      <c r="L4506" s="3" t="str">
        <f t="shared" si="1588"/>
        <v/>
      </c>
      <c r="M4506" s="3" t="str">
        <f t="shared" si="1589"/>
        <v/>
      </c>
      <c r="N4506" s="54" t="str">
        <f t="shared" si="1590"/>
        <v/>
      </c>
      <c r="O4506" s="3" t="str">
        <f t="shared" si="1591"/>
        <v/>
      </c>
      <c r="P4506" s="19" t="str">
        <f t="shared" si="1592"/>
        <v/>
      </c>
      <c r="Q4506" s="23" t="e">
        <f>_xlfn.XLOOKUP(R4506,summary!C1894:C1930,summary!B1894:B1930)</f>
        <v>#N/A</v>
      </c>
      <c r="R4506" s="24" t="str">
        <f t="shared" si="1576"/>
        <v>상하동</v>
      </c>
      <c r="S4506" s="24" t="str">
        <f t="shared" si="1593"/>
        <v>상하11통</v>
      </c>
      <c r="T4506" s="24" t="str">
        <f t="shared" si="1594"/>
        <v>(상하동, 강남마을한라비발디아파트)</v>
      </c>
      <c r="U4506" s="24" t="str">
        <f t="shared" si="1595"/>
        <v>상하</v>
      </c>
      <c r="V4506" s="25">
        <f t="shared" si="1596"/>
        <v>11</v>
      </c>
      <c r="W4506" s="25">
        <f t="shared" si="1597"/>
        <v>9</v>
      </c>
      <c r="X4506" s="59"/>
      <c r="Y4506" s="59"/>
      <c r="Z4506" s="59" t="s">
        <v>95</v>
      </c>
      <c r="AA4506" s="63" t="s">
        <v>5200</v>
      </c>
    </row>
    <row r="4507" spans="1:27" ht="16.5" customHeight="1" x14ac:dyDescent="0.3">
      <c r="A4507" s="22" t="b">
        <f t="shared" si="1577"/>
        <v>1</v>
      </c>
      <c r="B4507" s="22" t="b">
        <f t="shared" si="1578"/>
        <v>0</v>
      </c>
      <c r="C4507" s="22" t="b">
        <f t="shared" si="1579"/>
        <v>0</v>
      </c>
      <c r="D4507" s="22" t="b">
        <f t="shared" si="1580"/>
        <v>0</v>
      </c>
      <c r="E4507" s="22" t="b">
        <f t="shared" si="1581"/>
        <v>0</v>
      </c>
      <c r="F4507" s="52" t="b">
        <f t="shared" si="1582"/>
        <v>0</v>
      </c>
      <c r="G4507" s="22" t="b">
        <f t="shared" si="1583"/>
        <v>0</v>
      </c>
      <c r="H4507" s="22" t="b">
        <f t="shared" si="1584"/>
        <v>0</v>
      </c>
      <c r="I4507" s="22" t="b">
        <f t="shared" si="1585"/>
        <v>0</v>
      </c>
      <c r="J4507" s="22" t="b">
        <f t="shared" si="1586"/>
        <v>1</v>
      </c>
      <c r="K4507" s="3" t="str">
        <f t="shared" si="1587"/>
        <v>상하12통</v>
      </c>
      <c r="L4507" s="3" t="str">
        <f t="shared" si="1588"/>
        <v>12</v>
      </c>
      <c r="M4507" s="3">
        <f t="shared" si="1589"/>
        <v>12</v>
      </c>
      <c r="N4507" s="54" t="str">
        <f t="shared" si="1590"/>
        <v>상하</v>
      </c>
      <c r="O4507" s="3" t="str">
        <f t="shared" si="1591"/>
        <v/>
      </c>
      <c r="P4507" s="19" t="str">
        <f t="shared" si="1592"/>
        <v/>
      </c>
      <c r="Q4507" s="23" t="e">
        <f>_xlfn.XLOOKUP(R4507,summary!C1895:C1931,summary!B1895:B1931)</f>
        <v>#N/A</v>
      </c>
      <c r="R4507" s="24" t="str">
        <f t="shared" si="1576"/>
        <v>상하동</v>
      </c>
      <c r="S4507" s="24" t="str">
        <f t="shared" si="1593"/>
        <v>상하12통</v>
      </c>
      <c r="T4507" s="24" t="str">
        <f t="shared" si="1594"/>
        <v>(상하동, 강남마을한라비발디아파트)</v>
      </c>
      <c r="U4507" s="24" t="str">
        <f t="shared" si="1595"/>
        <v>상하</v>
      </c>
      <c r="V4507" s="25">
        <f t="shared" si="1596"/>
        <v>12</v>
      </c>
      <c r="W4507" s="25">
        <f t="shared" si="1597"/>
        <v>1</v>
      </c>
      <c r="X4507" s="59"/>
      <c r="Y4507" s="59" t="s">
        <v>5201</v>
      </c>
      <c r="Z4507" s="59" t="s">
        <v>63</v>
      </c>
      <c r="AA4507" s="63" t="s">
        <v>5202</v>
      </c>
    </row>
    <row r="4508" spans="1:27" ht="16.5" customHeight="1" x14ac:dyDescent="0.3">
      <c r="A4508" s="22" t="b">
        <f t="shared" si="1577"/>
        <v>1</v>
      </c>
      <c r="B4508" s="22" t="b">
        <f t="shared" si="1578"/>
        <v>1</v>
      </c>
      <c r="C4508" s="22" t="b">
        <f t="shared" si="1579"/>
        <v>0</v>
      </c>
      <c r="D4508" s="22" t="b">
        <f t="shared" si="1580"/>
        <v>0</v>
      </c>
      <c r="E4508" s="22" t="b">
        <f t="shared" si="1581"/>
        <v>1</v>
      </c>
      <c r="F4508" s="52" t="b">
        <f t="shared" si="1582"/>
        <v>1</v>
      </c>
      <c r="G4508" s="22" t="b">
        <f t="shared" si="1583"/>
        <v>1</v>
      </c>
      <c r="H4508" s="22" t="b">
        <f t="shared" si="1584"/>
        <v>0</v>
      </c>
      <c r="I4508" s="22" t="b">
        <f t="shared" si="1585"/>
        <v>1</v>
      </c>
      <c r="J4508" s="22" t="b">
        <f t="shared" si="1586"/>
        <v>0</v>
      </c>
      <c r="K4508" s="3" t="str">
        <f t="shared" si="1587"/>
        <v/>
      </c>
      <c r="L4508" s="3" t="str">
        <f t="shared" si="1588"/>
        <v/>
      </c>
      <c r="M4508" s="3" t="str">
        <f t="shared" si="1589"/>
        <v/>
      </c>
      <c r="N4508" s="54" t="str">
        <f t="shared" si="1590"/>
        <v/>
      </c>
      <c r="O4508" s="3" t="str">
        <f t="shared" si="1591"/>
        <v>(상하동, 강남마을한라비발디아파트)</v>
      </c>
      <c r="P4508" s="19" t="str">
        <f t="shared" si="1592"/>
        <v>(상하동, 강남마을한라비발디아파트)</v>
      </c>
      <c r="Q4508" s="23" t="e">
        <f>_xlfn.XLOOKUP(R4508,summary!C1896:C1932,summary!B1896:B1932)</f>
        <v>#N/A</v>
      </c>
      <c r="R4508" s="24" t="str">
        <f t="shared" si="1576"/>
        <v>상하동</v>
      </c>
      <c r="S4508" s="24" t="str">
        <f t="shared" si="1593"/>
        <v>상하12통</v>
      </c>
      <c r="T4508" s="24" t="str">
        <f t="shared" si="1594"/>
        <v>(상하동, 강남마을한라비발디아파트)</v>
      </c>
      <c r="U4508" s="24" t="str">
        <f t="shared" si="1595"/>
        <v>상하</v>
      </c>
      <c r="V4508" s="25">
        <f t="shared" si="1596"/>
        <v>12</v>
      </c>
      <c r="W4508" s="25">
        <f t="shared" si="1597"/>
        <v>2</v>
      </c>
      <c r="X4508" s="59"/>
      <c r="Y4508" s="59" t="s">
        <v>5105</v>
      </c>
      <c r="Z4508" s="59" t="s">
        <v>65</v>
      </c>
      <c r="AA4508" s="63" t="s">
        <v>5203</v>
      </c>
    </row>
    <row r="4509" spans="1:27" ht="16.5" customHeight="1" x14ac:dyDescent="0.3">
      <c r="A4509" s="22" t="b">
        <f t="shared" si="1577"/>
        <v>1</v>
      </c>
      <c r="B4509" s="22" t="b">
        <f t="shared" si="1578"/>
        <v>0</v>
      </c>
      <c r="C4509" s="22" t="b">
        <f t="shared" si="1579"/>
        <v>0</v>
      </c>
      <c r="D4509" s="22" t="b">
        <f t="shared" si="1580"/>
        <v>0</v>
      </c>
      <c r="E4509" s="22" t="b">
        <f t="shared" si="1581"/>
        <v>0</v>
      </c>
      <c r="F4509" s="52" t="b">
        <f t="shared" si="1582"/>
        <v>0</v>
      </c>
      <c r="G4509" s="22" t="b">
        <f t="shared" si="1583"/>
        <v>0</v>
      </c>
      <c r="H4509" s="22" t="b">
        <f t="shared" si="1584"/>
        <v>0</v>
      </c>
      <c r="I4509" s="22" t="b">
        <f t="shared" si="1585"/>
        <v>1</v>
      </c>
      <c r="J4509" s="22" t="b">
        <f t="shared" si="1586"/>
        <v>0</v>
      </c>
      <c r="K4509" s="3" t="str">
        <f t="shared" si="1587"/>
        <v/>
      </c>
      <c r="L4509" s="3" t="str">
        <f t="shared" si="1588"/>
        <v/>
      </c>
      <c r="M4509" s="3" t="str">
        <f t="shared" si="1589"/>
        <v/>
      </c>
      <c r="N4509" s="54" t="str">
        <f t="shared" si="1590"/>
        <v/>
      </c>
      <c r="O4509" s="3" t="str">
        <f t="shared" si="1591"/>
        <v>강남마을한라비발디아파트)</v>
      </c>
      <c r="P4509" s="19" t="str">
        <f t="shared" si="1592"/>
        <v/>
      </c>
      <c r="Q4509" s="23" t="e">
        <f>_xlfn.XLOOKUP(R4509,summary!C1897:C1933,summary!B1897:B1933)</f>
        <v>#N/A</v>
      </c>
      <c r="R4509" s="24" t="str">
        <f t="shared" si="1576"/>
        <v>상하동</v>
      </c>
      <c r="S4509" s="24" t="str">
        <f t="shared" si="1593"/>
        <v>상하12통</v>
      </c>
      <c r="T4509" s="24" t="str">
        <f t="shared" si="1594"/>
        <v>(상하동, 강남마을한라비발디아파트)</v>
      </c>
      <c r="U4509" s="24" t="str">
        <f t="shared" si="1595"/>
        <v>상하</v>
      </c>
      <c r="V4509" s="25">
        <f t="shared" si="1596"/>
        <v>12</v>
      </c>
      <c r="W4509" s="25">
        <f t="shared" si="1597"/>
        <v>3</v>
      </c>
      <c r="X4509" s="59"/>
      <c r="Y4509" s="59" t="s">
        <v>5192</v>
      </c>
      <c r="Z4509" s="59" t="s">
        <v>67</v>
      </c>
      <c r="AA4509" s="63" t="s">
        <v>5204</v>
      </c>
    </row>
    <row r="4510" spans="1:27" ht="16.5" customHeight="1" x14ac:dyDescent="0.3">
      <c r="A4510" s="22" t="b">
        <f t="shared" si="1577"/>
        <v>1</v>
      </c>
      <c r="B4510" s="22" t="b">
        <f t="shared" si="1578"/>
        <v>0</v>
      </c>
      <c r="C4510" s="22" t="b">
        <f t="shared" si="1579"/>
        <v>1</v>
      </c>
      <c r="D4510" s="22" t="b">
        <f t="shared" si="1580"/>
        <v>0</v>
      </c>
      <c r="E4510" s="22" t="b">
        <f t="shared" si="1581"/>
        <v>1</v>
      </c>
      <c r="F4510" s="52" t="b">
        <f t="shared" si="1582"/>
        <v>1</v>
      </c>
      <c r="G4510" s="22" t="b">
        <f t="shared" si="1583"/>
        <v>0</v>
      </c>
      <c r="H4510" s="22" t="b">
        <f t="shared" si="1584"/>
        <v>1</v>
      </c>
      <c r="I4510" s="22" t="b">
        <f t="shared" si="1585"/>
        <v>1</v>
      </c>
      <c r="J4510" s="22" t="b">
        <f t="shared" si="1586"/>
        <v>0</v>
      </c>
      <c r="K4510" s="3" t="str">
        <f t="shared" si="1587"/>
        <v/>
      </c>
      <c r="L4510" s="3" t="str">
        <f t="shared" si="1588"/>
        <v/>
      </c>
      <c r="M4510" s="3" t="str">
        <f t="shared" si="1589"/>
        <v/>
      </c>
      <c r="N4510" s="54" t="str">
        <f t="shared" si="1590"/>
        <v/>
      </c>
      <c r="O4510" s="3" t="str">
        <f t="shared" si="1591"/>
        <v>비발디아파트)</v>
      </c>
      <c r="P4510" s="19" t="str">
        <f t="shared" si="1592"/>
        <v/>
      </c>
      <c r="Q4510" s="23" t="e">
        <f>_xlfn.XLOOKUP(R4510,summary!C1898:C1934,summary!B1898:B1934)</f>
        <v>#N/A</v>
      </c>
      <c r="R4510" s="24" t="str">
        <f t="shared" si="1576"/>
        <v>상하동</v>
      </c>
      <c r="S4510" s="24" t="str">
        <f t="shared" si="1593"/>
        <v>상하12통</v>
      </c>
      <c r="T4510" s="24" t="str">
        <f t="shared" si="1594"/>
        <v>(상하동, 강남마을한라비발디아파트)</v>
      </c>
      <c r="U4510" s="24" t="str">
        <f t="shared" si="1595"/>
        <v>상하</v>
      </c>
      <c r="V4510" s="25">
        <f t="shared" si="1596"/>
        <v>12</v>
      </c>
      <c r="W4510" s="25">
        <f t="shared" si="1597"/>
        <v>4</v>
      </c>
      <c r="X4510" s="59"/>
      <c r="Y4510" s="59" t="s">
        <v>5194</v>
      </c>
      <c r="Z4510" s="59" t="s">
        <v>73</v>
      </c>
      <c r="AA4510" s="63" t="s">
        <v>5205</v>
      </c>
    </row>
    <row r="4511" spans="1:27" ht="16.5" customHeight="1" x14ac:dyDescent="0.3">
      <c r="A4511" s="22" t="b">
        <f t="shared" si="1577"/>
        <v>0</v>
      </c>
      <c r="B4511" s="22" t="b">
        <f t="shared" si="1578"/>
        <v>0</v>
      </c>
      <c r="C4511" s="22" t="b">
        <f t="shared" si="1579"/>
        <v>0</v>
      </c>
      <c r="D4511" s="22" t="b">
        <f t="shared" si="1580"/>
        <v>0</v>
      </c>
      <c r="E4511" s="22" t="b">
        <f t="shared" si="1581"/>
        <v>0</v>
      </c>
      <c r="F4511" s="52" t="b">
        <f t="shared" si="1582"/>
        <v>0</v>
      </c>
      <c r="G4511" s="22" t="b">
        <f t="shared" si="1583"/>
        <v>0</v>
      </c>
      <c r="H4511" s="22" t="b">
        <f t="shared" si="1584"/>
        <v>0</v>
      </c>
      <c r="I4511" s="22" t="b">
        <f t="shared" si="1585"/>
        <v>0</v>
      </c>
      <c r="J4511" s="22" t="b">
        <f t="shared" si="1586"/>
        <v>0</v>
      </c>
      <c r="K4511" s="3" t="str">
        <f t="shared" si="1587"/>
        <v/>
      </c>
      <c r="L4511" s="3" t="str">
        <f t="shared" si="1588"/>
        <v/>
      </c>
      <c r="M4511" s="3" t="str">
        <f t="shared" si="1589"/>
        <v/>
      </c>
      <c r="N4511" s="54" t="str">
        <f t="shared" si="1590"/>
        <v/>
      </c>
      <c r="O4511" s="3" t="str">
        <f t="shared" si="1591"/>
        <v/>
      </c>
      <c r="P4511" s="19" t="str">
        <f t="shared" si="1592"/>
        <v/>
      </c>
      <c r="Q4511" s="23" t="e">
        <f>_xlfn.XLOOKUP(R4511,summary!C1899:C1935,summary!B1899:B1935)</f>
        <v>#N/A</v>
      </c>
      <c r="R4511" s="24" t="str">
        <f t="shared" si="1576"/>
        <v>상하동</v>
      </c>
      <c r="S4511" s="24" t="str">
        <f t="shared" si="1593"/>
        <v>상하12통</v>
      </c>
      <c r="T4511" s="24" t="str">
        <f t="shared" si="1594"/>
        <v>(상하동, 강남마을한라비발디아파트)</v>
      </c>
      <c r="U4511" s="24" t="str">
        <f t="shared" si="1595"/>
        <v>상하</v>
      </c>
      <c r="V4511" s="25">
        <f t="shared" si="1596"/>
        <v>12</v>
      </c>
      <c r="W4511" s="25">
        <f t="shared" si="1597"/>
        <v>5</v>
      </c>
      <c r="X4511" s="59"/>
      <c r="Y4511" s="59"/>
      <c r="Z4511" s="59" t="s">
        <v>87</v>
      </c>
      <c r="AA4511" s="63" t="s">
        <v>5206</v>
      </c>
    </row>
    <row r="4512" spans="1:27" ht="16.5" customHeight="1" x14ac:dyDescent="0.3">
      <c r="A4512" s="22" t="b">
        <f t="shared" si="1577"/>
        <v>0</v>
      </c>
      <c r="B4512" s="22" t="b">
        <f t="shared" si="1578"/>
        <v>0</v>
      </c>
      <c r="C4512" s="22" t="b">
        <f t="shared" si="1579"/>
        <v>0</v>
      </c>
      <c r="D4512" s="22" t="b">
        <f t="shared" si="1580"/>
        <v>0</v>
      </c>
      <c r="E4512" s="22" t="b">
        <f t="shared" si="1581"/>
        <v>0</v>
      </c>
      <c r="F4512" s="52" t="b">
        <f t="shared" si="1582"/>
        <v>0</v>
      </c>
      <c r="G4512" s="22" t="b">
        <f t="shared" si="1583"/>
        <v>0</v>
      </c>
      <c r="H4512" s="22" t="b">
        <f t="shared" si="1584"/>
        <v>0</v>
      </c>
      <c r="I4512" s="22" t="b">
        <f t="shared" si="1585"/>
        <v>0</v>
      </c>
      <c r="J4512" s="22" t="b">
        <f t="shared" si="1586"/>
        <v>0</v>
      </c>
      <c r="K4512" s="3" t="str">
        <f t="shared" si="1587"/>
        <v/>
      </c>
      <c r="L4512" s="3" t="str">
        <f t="shared" si="1588"/>
        <v/>
      </c>
      <c r="M4512" s="3" t="str">
        <f t="shared" si="1589"/>
        <v/>
      </c>
      <c r="N4512" s="54" t="str">
        <f t="shared" si="1590"/>
        <v/>
      </c>
      <c r="O4512" s="3" t="str">
        <f t="shared" si="1591"/>
        <v/>
      </c>
      <c r="P4512" s="19" t="str">
        <f t="shared" si="1592"/>
        <v/>
      </c>
      <c r="Q4512" s="23" t="e">
        <f>_xlfn.XLOOKUP(R4512,summary!C1900:C1936,summary!B1900:B1936)</f>
        <v>#N/A</v>
      </c>
      <c r="R4512" s="24" t="str">
        <f t="shared" si="1576"/>
        <v>상하동</v>
      </c>
      <c r="S4512" s="24" t="str">
        <f t="shared" si="1593"/>
        <v>상하12통</v>
      </c>
      <c r="T4512" s="24" t="str">
        <f t="shared" si="1594"/>
        <v>(상하동, 강남마을한라비발디아파트)</v>
      </c>
      <c r="U4512" s="24" t="str">
        <f t="shared" si="1595"/>
        <v>상하</v>
      </c>
      <c r="V4512" s="25">
        <f t="shared" si="1596"/>
        <v>12</v>
      </c>
      <c r="W4512" s="25">
        <f t="shared" si="1597"/>
        <v>6</v>
      </c>
      <c r="X4512" s="59"/>
      <c r="Y4512" s="59"/>
      <c r="Z4512" s="59" t="s">
        <v>89</v>
      </c>
      <c r="AA4512" s="63" t="s">
        <v>5207</v>
      </c>
    </row>
    <row r="4513" spans="1:27" ht="16.5" customHeight="1" x14ac:dyDescent="0.3">
      <c r="A4513" s="22" t="b">
        <f t="shared" si="1577"/>
        <v>0</v>
      </c>
      <c r="B4513" s="22" t="b">
        <f t="shared" si="1578"/>
        <v>0</v>
      </c>
      <c r="C4513" s="22" t="b">
        <f t="shared" si="1579"/>
        <v>0</v>
      </c>
      <c r="D4513" s="22" t="b">
        <f t="shared" si="1580"/>
        <v>0</v>
      </c>
      <c r="E4513" s="22" t="b">
        <f t="shared" si="1581"/>
        <v>0</v>
      </c>
      <c r="F4513" s="52" t="b">
        <f t="shared" si="1582"/>
        <v>0</v>
      </c>
      <c r="G4513" s="22" t="b">
        <f t="shared" si="1583"/>
        <v>0</v>
      </c>
      <c r="H4513" s="22" t="b">
        <f t="shared" si="1584"/>
        <v>0</v>
      </c>
      <c r="I4513" s="22" t="b">
        <f t="shared" si="1585"/>
        <v>0</v>
      </c>
      <c r="J4513" s="22" t="b">
        <f t="shared" si="1586"/>
        <v>0</v>
      </c>
      <c r="K4513" s="3" t="str">
        <f t="shared" si="1587"/>
        <v/>
      </c>
      <c r="L4513" s="3" t="str">
        <f t="shared" si="1588"/>
        <v/>
      </c>
      <c r="M4513" s="3" t="str">
        <f t="shared" si="1589"/>
        <v/>
      </c>
      <c r="N4513" s="54" t="str">
        <f t="shared" si="1590"/>
        <v/>
      </c>
      <c r="O4513" s="3" t="str">
        <f t="shared" si="1591"/>
        <v/>
      </c>
      <c r="P4513" s="19" t="str">
        <f t="shared" si="1592"/>
        <v/>
      </c>
      <c r="Q4513" s="23" t="e">
        <f>_xlfn.XLOOKUP(R4513,summary!C1901:C1937,summary!B1901:B1937)</f>
        <v>#N/A</v>
      </c>
      <c r="R4513" s="24" t="str">
        <f t="shared" si="1576"/>
        <v>상하동</v>
      </c>
      <c r="S4513" s="24" t="str">
        <f t="shared" si="1593"/>
        <v>상하12통</v>
      </c>
      <c r="T4513" s="24" t="str">
        <f t="shared" si="1594"/>
        <v>(상하동, 강남마을한라비발디아파트)</v>
      </c>
      <c r="U4513" s="24" t="str">
        <f t="shared" si="1595"/>
        <v>상하</v>
      </c>
      <c r="V4513" s="25">
        <f t="shared" si="1596"/>
        <v>12</v>
      </c>
      <c r="W4513" s="25">
        <f t="shared" si="1597"/>
        <v>7</v>
      </c>
      <c r="X4513" s="59"/>
      <c r="Y4513" s="59"/>
      <c r="Z4513" s="59" t="s">
        <v>91</v>
      </c>
      <c r="AA4513" s="63" t="s">
        <v>5208</v>
      </c>
    </row>
    <row r="4514" spans="1:27" ht="16.5" customHeight="1" x14ac:dyDescent="0.3">
      <c r="A4514" s="22" t="b">
        <f t="shared" si="1577"/>
        <v>0</v>
      </c>
      <c r="B4514" s="22" t="b">
        <f t="shared" si="1578"/>
        <v>0</v>
      </c>
      <c r="C4514" s="22" t="b">
        <f t="shared" si="1579"/>
        <v>0</v>
      </c>
      <c r="D4514" s="22" t="b">
        <f t="shared" si="1580"/>
        <v>0</v>
      </c>
      <c r="E4514" s="22" t="b">
        <f t="shared" si="1581"/>
        <v>0</v>
      </c>
      <c r="F4514" s="52" t="b">
        <f t="shared" si="1582"/>
        <v>0</v>
      </c>
      <c r="G4514" s="22" t="b">
        <f t="shared" si="1583"/>
        <v>0</v>
      </c>
      <c r="H4514" s="22" t="b">
        <f t="shared" si="1584"/>
        <v>0</v>
      </c>
      <c r="I4514" s="22" t="b">
        <f t="shared" si="1585"/>
        <v>0</v>
      </c>
      <c r="J4514" s="22" t="b">
        <f t="shared" si="1586"/>
        <v>0</v>
      </c>
      <c r="K4514" s="3" t="str">
        <f t="shared" si="1587"/>
        <v/>
      </c>
      <c r="L4514" s="3" t="str">
        <f t="shared" si="1588"/>
        <v/>
      </c>
      <c r="M4514" s="3" t="str">
        <f t="shared" si="1589"/>
        <v/>
      </c>
      <c r="N4514" s="54" t="str">
        <f t="shared" si="1590"/>
        <v/>
      </c>
      <c r="O4514" s="3" t="str">
        <f t="shared" si="1591"/>
        <v/>
      </c>
      <c r="P4514" s="19" t="str">
        <f t="shared" si="1592"/>
        <v/>
      </c>
      <c r="Q4514" s="23" t="e">
        <f>_xlfn.XLOOKUP(R4514,summary!C1902:C1938,summary!B1902:B1938)</f>
        <v>#N/A</v>
      </c>
      <c r="R4514" s="24" t="str">
        <f t="shared" si="1576"/>
        <v>상하동</v>
      </c>
      <c r="S4514" s="24" t="str">
        <f t="shared" si="1593"/>
        <v>상하12통</v>
      </c>
      <c r="T4514" s="24" t="str">
        <f t="shared" si="1594"/>
        <v>(상하동, 강남마을한라비발디아파트)</v>
      </c>
      <c r="U4514" s="24" t="str">
        <f t="shared" si="1595"/>
        <v>상하</v>
      </c>
      <c r="V4514" s="25">
        <f t="shared" si="1596"/>
        <v>12</v>
      </c>
      <c r="W4514" s="25">
        <f t="shared" si="1597"/>
        <v>8</v>
      </c>
      <c r="X4514" s="59"/>
      <c r="Y4514" s="59"/>
      <c r="Z4514" s="59" t="s">
        <v>93</v>
      </c>
      <c r="AA4514" s="63" t="s">
        <v>5209</v>
      </c>
    </row>
    <row r="4515" spans="1:27" ht="16.5" customHeight="1" x14ac:dyDescent="0.3">
      <c r="A4515" s="22" t="b">
        <f t="shared" si="1577"/>
        <v>0</v>
      </c>
      <c r="B4515" s="22" t="b">
        <f t="shared" si="1578"/>
        <v>0</v>
      </c>
      <c r="C4515" s="22" t="b">
        <f t="shared" si="1579"/>
        <v>0</v>
      </c>
      <c r="D4515" s="22" t="b">
        <f t="shared" si="1580"/>
        <v>0</v>
      </c>
      <c r="E4515" s="22" t="b">
        <f t="shared" si="1581"/>
        <v>0</v>
      </c>
      <c r="F4515" s="52" t="b">
        <f t="shared" si="1582"/>
        <v>0</v>
      </c>
      <c r="G4515" s="22" t="b">
        <f t="shared" si="1583"/>
        <v>0</v>
      </c>
      <c r="H4515" s="22" t="b">
        <f t="shared" si="1584"/>
        <v>0</v>
      </c>
      <c r="I4515" s="22" t="b">
        <f t="shared" si="1585"/>
        <v>0</v>
      </c>
      <c r="J4515" s="22" t="b">
        <f t="shared" si="1586"/>
        <v>0</v>
      </c>
      <c r="K4515" s="3" t="str">
        <f t="shared" si="1587"/>
        <v/>
      </c>
      <c r="L4515" s="3" t="str">
        <f t="shared" si="1588"/>
        <v/>
      </c>
      <c r="M4515" s="3" t="str">
        <f t="shared" si="1589"/>
        <v/>
      </c>
      <c r="N4515" s="54" t="str">
        <f t="shared" si="1590"/>
        <v/>
      </c>
      <c r="O4515" s="3" t="str">
        <f t="shared" si="1591"/>
        <v/>
      </c>
      <c r="P4515" s="19" t="str">
        <f t="shared" si="1592"/>
        <v/>
      </c>
      <c r="Q4515" s="23" t="e">
        <f>_xlfn.XLOOKUP(R4515,summary!C1903:C1939,summary!B1903:B1939)</f>
        <v>#N/A</v>
      </c>
      <c r="R4515" s="24" t="str">
        <f t="shared" si="1576"/>
        <v>상하동</v>
      </c>
      <c r="S4515" s="24" t="str">
        <f t="shared" si="1593"/>
        <v>상하12통</v>
      </c>
      <c r="T4515" s="24" t="str">
        <f t="shared" si="1594"/>
        <v>(상하동, 강남마을한라비발디아파트)</v>
      </c>
      <c r="U4515" s="24" t="str">
        <f t="shared" si="1595"/>
        <v>상하</v>
      </c>
      <c r="V4515" s="25">
        <f t="shared" si="1596"/>
        <v>12</v>
      </c>
      <c r="W4515" s="25">
        <f t="shared" si="1597"/>
        <v>9</v>
      </c>
      <c r="X4515" s="59"/>
      <c r="Y4515" s="59"/>
      <c r="Z4515" s="59" t="s">
        <v>95</v>
      </c>
      <c r="AA4515" s="63" t="s">
        <v>5210</v>
      </c>
    </row>
    <row r="4516" spans="1:27" ht="16.5" customHeight="1" x14ac:dyDescent="0.3">
      <c r="A4516" s="22" t="b">
        <f t="shared" si="1577"/>
        <v>0</v>
      </c>
      <c r="B4516" s="22" t="b">
        <f t="shared" si="1578"/>
        <v>0</v>
      </c>
      <c r="C4516" s="22" t="b">
        <f t="shared" si="1579"/>
        <v>0</v>
      </c>
      <c r="D4516" s="22" t="b">
        <f t="shared" si="1580"/>
        <v>0</v>
      </c>
      <c r="E4516" s="22" t="b">
        <f t="shared" si="1581"/>
        <v>0</v>
      </c>
      <c r="F4516" s="52" t="b">
        <f t="shared" si="1582"/>
        <v>0</v>
      </c>
      <c r="G4516" s="22" t="b">
        <f t="shared" si="1583"/>
        <v>0</v>
      </c>
      <c r="H4516" s="22" t="b">
        <f t="shared" si="1584"/>
        <v>0</v>
      </c>
      <c r="I4516" s="22" t="b">
        <f t="shared" si="1585"/>
        <v>0</v>
      </c>
      <c r="J4516" s="22" t="b">
        <f t="shared" si="1586"/>
        <v>0</v>
      </c>
      <c r="K4516" s="3" t="str">
        <f t="shared" si="1587"/>
        <v/>
      </c>
      <c r="L4516" s="3" t="str">
        <f t="shared" si="1588"/>
        <v/>
      </c>
      <c r="M4516" s="3" t="str">
        <f t="shared" si="1589"/>
        <v/>
      </c>
      <c r="N4516" s="54" t="str">
        <f t="shared" si="1590"/>
        <v/>
      </c>
      <c r="O4516" s="3" t="str">
        <f t="shared" si="1591"/>
        <v/>
      </c>
      <c r="P4516" s="19" t="str">
        <f t="shared" si="1592"/>
        <v/>
      </c>
      <c r="Q4516" s="23" t="e">
        <f>_xlfn.XLOOKUP(R4516,summary!C1904:C1940,summary!B1904:B1940)</f>
        <v>#N/A</v>
      </c>
      <c r="R4516" s="24" t="str">
        <f t="shared" si="1576"/>
        <v>상하동</v>
      </c>
      <c r="S4516" s="24" t="str">
        <f t="shared" si="1593"/>
        <v>상하12통</v>
      </c>
      <c r="T4516" s="24" t="str">
        <f t="shared" si="1594"/>
        <v>(상하동, 강남마을한라비발디아파트)</v>
      </c>
      <c r="U4516" s="24" t="str">
        <f t="shared" si="1595"/>
        <v>상하</v>
      </c>
      <c r="V4516" s="25">
        <f t="shared" si="1596"/>
        <v>12</v>
      </c>
      <c r="W4516" s="25">
        <f t="shared" si="1597"/>
        <v>10</v>
      </c>
      <c r="X4516" s="59"/>
      <c r="Y4516" s="59"/>
      <c r="Z4516" s="59" t="s">
        <v>97</v>
      </c>
      <c r="AA4516" s="63" t="s">
        <v>5211</v>
      </c>
    </row>
    <row r="4517" spans="1:27" ht="16.5" customHeight="1" x14ac:dyDescent="0.3">
      <c r="A4517" s="22" t="b">
        <f t="shared" si="1577"/>
        <v>1</v>
      </c>
      <c r="B4517" s="22" t="b">
        <f t="shared" si="1578"/>
        <v>0</v>
      </c>
      <c r="C4517" s="22" t="b">
        <f t="shared" si="1579"/>
        <v>0</v>
      </c>
      <c r="D4517" s="22" t="b">
        <f t="shared" si="1580"/>
        <v>0</v>
      </c>
      <c r="E4517" s="22" t="b">
        <f t="shared" si="1581"/>
        <v>0</v>
      </c>
      <c r="F4517" s="52" t="b">
        <f t="shared" si="1582"/>
        <v>0</v>
      </c>
      <c r="G4517" s="22" t="b">
        <f t="shared" si="1583"/>
        <v>0</v>
      </c>
      <c r="H4517" s="22" t="b">
        <f t="shared" si="1584"/>
        <v>0</v>
      </c>
      <c r="I4517" s="22" t="b">
        <f t="shared" si="1585"/>
        <v>0</v>
      </c>
      <c r="J4517" s="22" t="b">
        <f t="shared" si="1586"/>
        <v>1</v>
      </c>
      <c r="K4517" s="3" t="str">
        <f t="shared" si="1587"/>
        <v/>
      </c>
      <c r="L4517" s="3" t="str">
        <f t="shared" si="1588"/>
        <v/>
      </c>
      <c r="M4517" s="3" t="str">
        <f t="shared" si="1589"/>
        <v/>
      </c>
      <c r="N4517" s="54" t="str">
        <f t="shared" si="1590"/>
        <v/>
      </c>
      <c r="O4517" s="3" t="str">
        <f t="shared" si="1591"/>
        <v/>
      </c>
      <c r="P4517" s="19" t="str">
        <f t="shared" si="1592"/>
        <v/>
      </c>
      <c r="Q4517" s="23" t="e">
        <f>_xlfn.XLOOKUP(R4517,summary!C1905:C1941,summary!B1905:B1941)</f>
        <v>#N/A</v>
      </c>
      <c r="R4517" s="24" t="str">
        <f t="shared" si="1576"/>
        <v>읍 면 동</v>
      </c>
      <c r="S4517" s="24" t="str">
        <f t="shared" si="1593"/>
        <v>통 리 명</v>
      </c>
      <c r="T4517" s="24" t="str">
        <f t="shared" si="1594"/>
        <v/>
      </c>
      <c r="U4517" s="24" t="str">
        <f t="shared" si="1595"/>
        <v/>
      </c>
      <c r="V4517" s="25" t="str">
        <f t="shared" si="1596"/>
        <v/>
      </c>
      <c r="W4517" s="25" t="str">
        <f t="shared" si="1597"/>
        <v/>
      </c>
      <c r="X4517" s="59" t="s">
        <v>121</v>
      </c>
      <c r="Y4517" s="59" t="s">
        <v>122</v>
      </c>
      <c r="Z4517" s="59" t="s">
        <v>59</v>
      </c>
      <c r="AA4517" s="63" t="s">
        <v>2628</v>
      </c>
    </row>
    <row r="4518" spans="1:27" ht="16.5" customHeight="1" x14ac:dyDescent="0.3">
      <c r="A4518" s="22" t="b">
        <f t="shared" si="1577"/>
        <v>1</v>
      </c>
      <c r="B4518" s="22" t="b">
        <f t="shared" si="1578"/>
        <v>0</v>
      </c>
      <c r="C4518" s="22" t="b">
        <f t="shared" si="1579"/>
        <v>0</v>
      </c>
      <c r="D4518" s="22" t="b">
        <f t="shared" si="1580"/>
        <v>0</v>
      </c>
      <c r="E4518" s="22" t="b">
        <f t="shared" si="1581"/>
        <v>0</v>
      </c>
      <c r="F4518" s="52" t="b">
        <f t="shared" si="1582"/>
        <v>0</v>
      </c>
      <c r="G4518" s="22" t="b">
        <f t="shared" si="1583"/>
        <v>0</v>
      </c>
      <c r="H4518" s="22" t="b">
        <f t="shared" si="1584"/>
        <v>0</v>
      </c>
      <c r="I4518" s="22" t="b">
        <f t="shared" si="1585"/>
        <v>0</v>
      </c>
      <c r="J4518" s="22" t="b">
        <f t="shared" si="1586"/>
        <v>1</v>
      </c>
      <c r="K4518" s="3" t="str">
        <f t="shared" si="1587"/>
        <v>상하13통</v>
      </c>
      <c r="L4518" s="3" t="str">
        <f t="shared" si="1588"/>
        <v>13</v>
      </c>
      <c r="M4518" s="3">
        <f t="shared" si="1589"/>
        <v>13</v>
      </c>
      <c r="N4518" s="54" t="str">
        <f t="shared" si="1590"/>
        <v>상하</v>
      </c>
      <c r="O4518" s="3" t="str">
        <f t="shared" si="1591"/>
        <v/>
      </c>
      <c r="P4518" s="19" t="str">
        <f t="shared" si="1592"/>
        <v/>
      </c>
      <c r="Q4518" s="23" t="e">
        <f>_xlfn.XLOOKUP(R4518,summary!C1906:C1942,summary!B1906:B1942)</f>
        <v>#N/A</v>
      </c>
      <c r="R4518" s="24" t="str">
        <f t="shared" si="1576"/>
        <v>상하동</v>
      </c>
      <c r="S4518" s="24" t="str">
        <f t="shared" si="1593"/>
        <v>상하13통</v>
      </c>
      <c r="T4518" s="24" t="str">
        <f t="shared" si="1594"/>
        <v>(상하동, 강남마을주공아파트)</v>
      </c>
      <c r="U4518" s="24" t="str">
        <f t="shared" si="1595"/>
        <v>상하</v>
      </c>
      <c r="V4518" s="25">
        <f t="shared" si="1596"/>
        <v>13</v>
      </c>
      <c r="W4518" s="25">
        <f t="shared" si="1597"/>
        <v>1</v>
      </c>
      <c r="X4518" s="59" t="s">
        <v>25</v>
      </c>
      <c r="Y4518" s="59" t="s">
        <v>5212</v>
      </c>
      <c r="Z4518" s="59" t="s">
        <v>63</v>
      </c>
      <c r="AA4518" s="63" t="s">
        <v>5213</v>
      </c>
    </row>
    <row r="4519" spans="1:27" ht="16.5" customHeight="1" x14ac:dyDescent="0.3">
      <c r="A4519" s="22" t="b">
        <f t="shared" si="1577"/>
        <v>1</v>
      </c>
      <c r="B4519" s="22" t="b">
        <f t="shared" si="1578"/>
        <v>1</v>
      </c>
      <c r="C4519" s="22" t="b">
        <f t="shared" si="1579"/>
        <v>0</v>
      </c>
      <c r="D4519" s="22" t="b">
        <f t="shared" si="1580"/>
        <v>0</v>
      </c>
      <c r="E4519" s="22" t="b">
        <f t="shared" si="1581"/>
        <v>1</v>
      </c>
      <c r="F4519" s="52" t="b">
        <f t="shared" si="1582"/>
        <v>1</v>
      </c>
      <c r="G4519" s="22" t="b">
        <f t="shared" si="1583"/>
        <v>1</v>
      </c>
      <c r="H4519" s="22" t="b">
        <f t="shared" si="1584"/>
        <v>0</v>
      </c>
      <c r="I4519" s="22" t="b">
        <f t="shared" si="1585"/>
        <v>1</v>
      </c>
      <c r="J4519" s="22" t="b">
        <f t="shared" si="1586"/>
        <v>0</v>
      </c>
      <c r="K4519" s="3" t="str">
        <f t="shared" si="1587"/>
        <v/>
      </c>
      <c r="L4519" s="3" t="str">
        <f t="shared" si="1588"/>
        <v/>
      </c>
      <c r="M4519" s="3" t="str">
        <f t="shared" si="1589"/>
        <v/>
      </c>
      <c r="N4519" s="54" t="str">
        <f t="shared" si="1590"/>
        <v/>
      </c>
      <c r="O4519" s="3" t="str">
        <f t="shared" si="1591"/>
        <v>(상하동, 강남마을주공아파트)</v>
      </c>
      <c r="P4519" s="19" t="str">
        <f t="shared" si="1592"/>
        <v>(상하동, 강남마을주공아파트)</v>
      </c>
      <c r="Q4519" s="23" t="e">
        <f>_xlfn.XLOOKUP(R4519,summary!C1907:C1943,summary!B1907:B1943)</f>
        <v>#N/A</v>
      </c>
      <c r="R4519" s="24" t="str">
        <f t="shared" si="1576"/>
        <v>상하동</v>
      </c>
      <c r="S4519" s="24" t="str">
        <f t="shared" si="1593"/>
        <v>상하13통</v>
      </c>
      <c r="T4519" s="24" t="str">
        <f t="shared" si="1594"/>
        <v>(상하동, 강남마을주공아파트)</v>
      </c>
      <c r="U4519" s="24" t="str">
        <f t="shared" si="1595"/>
        <v>상하</v>
      </c>
      <c r="V4519" s="25">
        <f t="shared" si="1596"/>
        <v>13</v>
      </c>
      <c r="W4519" s="25">
        <f t="shared" si="1597"/>
        <v>2</v>
      </c>
      <c r="X4519" s="59"/>
      <c r="Y4519" s="59" t="s">
        <v>5105</v>
      </c>
      <c r="Z4519" s="59" t="s">
        <v>65</v>
      </c>
      <c r="AA4519" s="63" t="s">
        <v>5214</v>
      </c>
    </row>
    <row r="4520" spans="1:27" ht="16.5" customHeight="1" x14ac:dyDescent="0.3">
      <c r="A4520" s="22" t="b">
        <f t="shared" si="1577"/>
        <v>1</v>
      </c>
      <c r="B4520" s="22" t="b">
        <f t="shared" si="1578"/>
        <v>0</v>
      </c>
      <c r="C4520" s="22" t="b">
        <f t="shared" si="1579"/>
        <v>0</v>
      </c>
      <c r="D4520" s="22" t="b">
        <f t="shared" si="1580"/>
        <v>0</v>
      </c>
      <c r="E4520" s="22" t="b">
        <f t="shared" si="1581"/>
        <v>0</v>
      </c>
      <c r="F4520" s="52" t="b">
        <f t="shared" si="1582"/>
        <v>0</v>
      </c>
      <c r="G4520" s="22" t="b">
        <f t="shared" si="1583"/>
        <v>0</v>
      </c>
      <c r="H4520" s="22" t="b">
        <f t="shared" si="1584"/>
        <v>0</v>
      </c>
      <c r="I4520" s="22" t="b">
        <f t="shared" si="1585"/>
        <v>1</v>
      </c>
      <c r="J4520" s="22" t="b">
        <f t="shared" si="1586"/>
        <v>0</v>
      </c>
      <c r="K4520" s="3" t="str">
        <f t="shared" si="1587"/>
        <v/>
      </c>
      <c r="L4520" s="3" t="str">
        <f t="shared" si="1588"/>
        <v/>
      </c>
      <c r="M4520" s="3" t="str">
        <f t="shared" si="1589"/>
        <v/>
      </c>
      <c r="N4520" s="54" t="str">
        <f t="shared" si="1590"/>
        <v/>
      </c>
      <c r="O4520" s="3" t="str">
        <f t="shared" si="1591"/>
        <v>강남마을주공아파트)</v>
      </c>
      <c r="P4520" s="19" t="str">
        <f t="shared" si="1592"/>
        <v/>
      </c>
      <c r="Q4520" s="23" t="e">
        <f>_xlfn.XLOOKUP(R4520,summary!C1908:C1944,summary!B1908:B1944)</f>
        <v>#N/A</v>
      </c>
      <c r="R4520" s="24" t="str">
        <f t="shared" si="1576"/>
        <v>상하동</v>
      </c>
      <c r="S4520" s="24" t="str">
        <f t="shared" si="1593"/>
        <v>상하13통</v>
      </c>
      <c r="T4520" s="24" t="str">
        <f t="shared" si="1594"/>
        <v>(상하동, 강남마을주공아파트)</v>
      </c>
      <c r="U4520" s="24" t="str">
        <f t="shared" si="1595"/>
        <v>상하</v>
      </c>
      <c r="V4520" s="25">
        <f t="shared" si="1596"/>
        <v>13</v>
      </c>
      <c r="W4520" s="25">
        <f t="shared" si="1597"/>
        <v>3</v>
      </c>
      <c r="X4520" s="59"/>
      <c r="Y4520" s="59" t="s">
        <v>5215</v>
      </c>
      <c r="Z4520" s="59" t="s">
        <v>67</v>
      </c>
      <c r="AA4520" s="63" t="s">
        <v>5216</v>
      </c>
    </row>
    <row r="4521" spans="1:27" ht="16.5" customHeight="1" x14ac:dyDescent="0.3">
      <c r="A4521" s="22" t="b">
        <f t="shared" si="1577"/>
        <v>1</v>
      </c>
      <c r="B4521" s="22" t="b">
        <f t="shared" si="1578"/>
        <v>0</v>
      </c>
      <c r="C4521" s="22" t="b">
        <f t="shared" si="1579"/>
        <v>1</v>
      </c>
      <c r="D4521" s="22" t="b">
        <f t="shared" si="1580"/>
        <v>0</v>
      </c>
      <c r="E4521" s="22" t="b">
        <f t="shared" si="1581"/>
        <v>1</v>
      </c>
      <c r="F4521" s="52" t="b">
        <f t="shared" si="1582"/>
        <v>1</v>
      </c>
      <c r="G4521" s="22" t="b">
        <f t="shared" si="1583"/>
        <v>0</v>
      </c>
      <c r="H4521" s="22" t="b">
        <f t="shared" si="1584"/>
        <v>1</v>
      </c>
      <c r="I4521" s="22" t="b">
        <f t="shared" si="1585"/>
        <v>1</v>
      </c>
      <c r="J4521" s="22" t="b">
        <f t="shared" si="1586"/>
        <v>0</v>
      </c>
      <c r="K4521" s="3" t="str">
        <f t="shared" si="1587"/>
        <v/>
      </c>
      <c r="L4521" s="3" t="str">
        <f t="shared" si="1588"/>
        <v/>
      </c>
      <c r="M4521" s="3" t="str">
        <f t="shared" si="1589"/>
        <v/>
      </c>
      <c r="N4521" s="54" t="str">
        <f t="shared" si="1590"/>
        <v/>
      </c>
      <c r="O4521" s="3" t="str">
        <f t="shared" si="1591"/>
        <v>주공아파트)</v>
      </c>
      <c r="P4521" s="19" t="str">
        <f t="shared" si="1592"/>
        <v/>
      </c>
      <c r="Q4521" s="23" t="e">
        <f>_xlfn.XLOOKUP(R4521,summary!C1909:C1945,summary!B1909:B1945)</f>
        <v>#N/A</v>
      </c>
      <c r="R4521" s="24" t="str">
        <f t="shared" si="1576"/>
        <v>상하동</v>
      </c>
      <c r="S4521" s="24" t="str">
        <f t="shared" si="1593"/>
        <v>상하13통</v>
      </c>
      <c r="T4521" s="24" t="str">
        <f t="shared" si="1594"/>
        <v>(상하동, 강남마을주공아파트)</v>
      </c>
      <c r="U4521" s="24" t="str">
        <f t="shared" si="1595"/>
        <v>상하</v>
      </c>
      <c r="V4521" s="25">
        <f t="shared" si="1596"/>
        <v>13</v>
      </c>
      <c r="W4521" s="25">
        <f t="shared" si="1597"/>
        <v>4</v>
      </c>
      <c r="X4521" s="59"/>
      <c r="Y4521" s="59" t="s">
        <v>958</v>
      </c>
      <c r="Z4521" s="59" t="s">
        <v>73</v>
      </c>
      <c r="AA4521" s="63" t="s">
        <v>5217</v>
      </c>
    </row>
    <row r="4522" spans="1:27" ht="16.5" customHeight="1" x14ac:dyDescent="0.3">
      <c r="A4522" s="22" t="b">
        <f t="shared" si="1577"/>
        <v>0</v>
      </c>
      <c r="B4522" s="22" t="b">
        <f t="shared" si="1578"/>
        <v>0</v>
      </c>
      <c r="C4522" s="22" t="b">
        <f t="shared" si="1579"/>
        <v>0</v>
      </c>
      <c r="D4522" s="22" t="b">
        <f t="shared" si="1580"/>
        <v>0</v>
      </c>
      <c r="E4522" s="22" t="b">
        <f t="shared" si="1581"/>
        <v>0</v>
      </c>
      <c r="F4522" s="52" t="b">
        <f t="shared" si="1582"/>
        <v>0</v>
      </c>
      <c r="G4522" s="22" t="b">
        <f t="shared" si="1583"/>
        <v>0</v>
      </c>
      <c r="H4522" s="22" t="b">
        <f t="shared" si="1584"/>
        <v>0</v>
      </c>
      <c r="I4522" s="22" t="b">
        <f t="shared" si="1585"/>
        <v>0</v>
      </c>
      <c r="J4522" s="22" t="b">
        <f t="shared" si="1586"/>
        <v>0</v>
      </c>
      <c r="K4522" s="3" t="str">
        <f t="shared" si="1587"/>
        <v/>
      </c>
      <c r="L4522" s="3" t="str">
        <f t="shared" si="1588"/>
        <v/>
      </c>
      <c r="M4522" s="3" t="str">
        <f t="shared" si="1589"/>
        <v/>
      </c>
      <c r="N4522" s="54" t="str">
        <f t="shared" si="1590"/>
        <v/>
      </c>
      <c r="O4522" s="3" t="str">
        <f t="shared" si="1591"/>
        <v/>
      </c>
      <c r="P4522" s="19" t="str">
        <f t="shared" si="1592"/>
        <v/>
      </c>
      <c r="Q4522" s="23" t="e">
        <f>_xlfn.XLOOKUP(R4522,summary!C1910:C1946,summary!B1910:B1946)</f>
        <v>#N/A</v>
      </c>
      <c r="R4522" s="24" t="str">
        <f t="shared" si="1576"/>
        <v>상하동</v>
      </c>
      <c r="S4522" s="24" t="str">
        <f t="shared" si="1593"/>
        <v>상하13통</v>
      </c>
      <c r="T4522" s="24" t="str">
        <f t="shared" si="1594"/>
        <v>(상하동, 강남마을주공아파트)</v>
      </c>
      <c r="U4522" s="24" t="str">
        <f t="shared" si="1595"/>
        <v>상하</v>
      </c>
      <c r="V4522" s="25">
        <f t="shared" si="1596"/>
        <v>13</v>
      </c>
      <c r="W4522" s="25">
        <f t="shared" si="1597"/>
        <v>5</v>
      </c>
      <c r="X4522" s="59"/>
      <c r="Y4522" s="59"/>
      <c r="Z4522" s="59" t="s">
        <v>87</v>
      </c>
      <c r="AA4522" s="63" t="s">
        <v>5218</v>
      </c>
    </row>
    <row r="4523" spans="1:27" ht="16.5" customHeight="1" x14ac:dyDescent="0.3">
      <c r="A4523" s="22" t="b">
        <f t="shared" si="1577"/>
        <v>0</v>
      </c>
      <c r="B4523" s="22" t="b">
        <f t="shared" si="1578"/>
        <v>0</v>
      </c>
      <c r="C4523" s="22" t="b">
        <f t="shared" si="1579"/>
        <v>0</v>
      </c>
      <c r="D4523" s="22" t="b">
        <f t="shared" si="1580"/>
        <v>0</v>
      </c>
      <c r="E4523" s="22" t="b">
        <f t="shared" si="1581"/>
        <v>0</v>
      </c>
      <c r="F4523" s="52" t="b">
        <f t="shared" si="1582"/>
        <v>0</v>
      </c>
      <c r="G4523" s="22" t="b">
        <f t="shared" si="1583"/>
        <v>0</v>
      </c>
      <c r="H4523" s="22" t="b">
        <f t="shared" si="1584"/>
        <v>0</v>
      </c>
      <c r="I4523" s="22" t="b">
        <f t="shared" si="1585"/>
        <v>0</v>
      </c>
      <c r="J4523" s="22" t="b">
        <f t="shared" si="1586"/>
        <v>0</v>
      </c>
      <c r="K4523" s="3" t="str">
        <f t="shared" si="1587"/>
        <v/>
      </c>
      <c r="L4523" s="3" t="str">
        <f t="shared" si="1588"/>
        <v/>
      </c>
      <c r="M4523" s="3" t="str">
        <f t="shared" si="1589"/>
        <v/>
      </c>
      <c r="N4523" s="54" t="str">
        <f t="shared" si="1590"/>
        <v/>
      </c>
      <c r="O4523" s="3" t="str">
        <f t="shared" si="1591"/>
        <v/>
      </c>
      <c r="P4523" s="19" t="str">
        <f t="shared" si="1592"/>
        <v/>
      </c>
      <c r="Q4523" s="23" t="e">
        <f>_xlfn.XLOOKUP(R4523,summary!C1911:C1947,summary!B1911:B1947)</f>
        <v>#N/A</v>
      </c>
      <c r="R4523" s="24" t="str">
        <f t="shared" si="1576"/>
        <v>상하동</v>
      </c>
      <c r="S4523" s="24" t="str">
        <f t="shared" si="1593"/>
        <v>상하13통</v>
      </c>
      <c r="T4523" s="24" t="str">
        <f t="shared" si="1594"/>
        <v>(상하동, 강남마을주공아파트)</v>
      </c>
      <c r="U4523" s="24" t="str">
        <f t="shared" si="1595"/>
        <v>상하</v>
      </c>
      <c r="V4523" s="25">
        <f t="shared" si="1596"/>
        <v>13</v>
      </c>
      <c r="W4523" s="25">
        <f t="shared" si="1597"/>
        <v>6</v>
      </c>
      <c r="X4523" s="59"/>
      <c r="Y4523" s="59"/>
      <c r="Z4523" s="59" t="s">
        <v>89</v>
      </c>
      <c r="AA4523" s="63" t="s">
        <v>5219</v>
      </c>
    </row>
    <row r="4524" spans="1:27" ht="16.5" customHeight="1" x14ac:dyDescent="0.3">
      <c r="A4524" s="22" t="b">
        <f t="shared" si="1577"/>
        <v>0</v>
      </c>
      <c r="B4524" s="22" t="b">
        <f t="shared" si="1578"/>
        <v>0</v>
      </c>
      <c r="C4524" s="22" t="b">
        <f t="shared" si="1579"/>
        <v>0</v>
      </c>
      <c r="D4524" s="22" t="b">
        <f t="shared" si="1580"/>
        <v>0</v>
      </c>
      <c r="E4524" s="22" t="b">
        <f t="shared" si="1581"/>
        <v>0</v>
      </c>
      <c r="F4524" s="52" t="b">
        <f t="shared" si="1582"/>
        <v>0</v>
      </c>
      <c r="G4524" s="22" t="b">
        <f t="shared" si="1583"/>
        <v>0</v>
      </c>
      <c r="H4524" s="22" t="b">
        <f t="shared" si="1584"/>
        <v>0</v>
      </c>
      <c r="I4524" s="22" t="b">
        <f t="shared" si="1585"/>
        <v>0</v>
      </c>
      <c r="J4524" s="22" t="b">
        <f t="shared" si="1586"/>
        <v>0</v>
      </c>
      <c r="K4524" s="3" t="str">
        <f t="shared" si="1587"/>
        <v/>
      </c>
      <c r="L4524" s="3" t="str">
        <f t="shared" si="1588"/>
        <v/>
      </c>
      <c r="M4524" s="3" t="str">
        <f t="shared" si="1589"/>
        <v/>
      </c>
      <c r="N4524" s="54" t="str">
        <f t="shared" si="1590"/>
        <v/>
      </c>
      <c r="O4524" s="3" t="str">
        <f t="shared" si="1591"/>
        <v/>
      </c>
      <c r="P4524" s="19" t="str">
        <f t="shared" si="1592"/>
        <v/>
      </c>
      <c r="Q4524" s="23" t="e">
        <f>_xlfn.XLOOKUP(R4524,summary!C1912:C1948,summary!B1912:B1948)</f>
        <v>#N/A</v>
      </c>
      <c r="R4524" s="24" t="str">
        <f t="shared" si="1576"/>
        <v>상하동</v>
      </c>
      <c r="S4524" s="24" t="str">
        <f t="shared" si="1593"/>
        <v>상하13통</v>
      </c>
      <c r="T4524" s="24" t="str">
        <f t="shared" si="1594"/>
        <v>(상하동, 강남마을주공아파트)</v>
      </c>
      <c r="U4524" s="24" t="str">
        <f t="shared" si="1595"/>
        <v>상하</v>
      </c>
      <c r="V4524" s="25">
        <f t="shared" si="1596"/>
        <v>13</v>
      </c>
      <c r="W4524" s="25">
        <f t="shared" si="1597"/>
        <v>7</v>
      </c>
      <c r="X4524" s="59"/>
      <c r="Y4524" s="59"/>
      <c r="Z4524" s="59" t="s">
        <v>91</v>
      </c>
      <c r="AA4524" s="63" t="s">
        <v>5220</v>
      </c>
    </row>
    <row r="4525" spans="1:27" ht="16.5" customHeight="1" x14ac:dyDescent="0.3">
      <c r="A4525" s="22" t="b">
        <f t="shared" si="1577"/>
        <v>0</v>
      </c>
      <c r="B4525" s="22" t="b">
        <f t="shared" si="1578"/>
        <v>0</v>
      </c>
      <c r="C4525" s="22" t="b">
        <f t="shared" si="1579"/>
        <v>0</v>
      </c>
      <c r="D4525" s="22" t="b">
        <f t="shared" si="1580"/>
        <v>0</v>
      </c>
      <c r="E4525" s="22" t="b">
        <f t="shared" si="1581"/>
        <v>0</v>
      </c>
      <c r="F4525" s="52" t="b">
        <f t="shared" si="1582"/>
        <v>0</v>
      </c>
      <c r="G4525" s="22" t="b">
        <f t="shared" si="1583"/>
        <v>0</v>
      </c>
      <c r="H4525" s="22" t="b">
        <f t="shared" si="1584"/>
        <v>0</v>
      </c>
      <c r="I4525" s="22" t="b">
        <f t="shared" si="1585"/>
        <v>0</v>
      </c>
      <c r="J4525" s="22" t="b">
        <f t="shared" si="1586"/>
        <v>0</v>
      </c>
      <c r="K4525" s="3" t="str">
        <f t="shared" si="1587"/>
        <v/>
      </c>
      <c r="L4525" s="3" t="str">
        <f t="shared" si="1588"/>
        <v/>
      </c>
      <c r="M4525" s="3" t="str">
        <f t="shared" si="1589"/>
        <v/>
      </c>
      <c r="N4525" s="54" t="str">
        <f t="shared" si="1590"/>
        <v/>
      </c>
      <c r="O4525" s="3" t="str">
        <f t="shared" si="1591"/>
        <v/>
      </c>
      <c r="P4525" s="19" t="str">
        <f t="shared" si="1592"/>
        <v/>
      </c>
      <c r="Q4525" s="23" t="e">
        <f>_xlfn.XLOOKUP(R4525,summary!C1913:C1949,summary!B1913:B1949)</f>
        <v>#N/A</v>
      </c>
      <c r="R4525" s="24" t="str">
        <f t="shared" si="1576"/>
        <v>상하동</v>
      </c>
      <c r="S4525" s="24" t="str">
        <f t="shared" si="1593"/>
        <v>상하13통</v>
      </c>
      <c r="T4525" s="24" t="str">
        <f t="shared" si="1594"/>
        <v>(상하동, 강남마을주공아파트)</v>
      </c>
      <c r="U4525" s="24" t="str">
        <f t="shared" si="1595"/>
        <v>상하</v>
      </c>
      <c r="V4525" s="25">
        <f t="shared" si="1596"/>
        <v>13</v>
      </c>
      <c r="W4525" s="25">
        <f t="shared" si="1597"/>
        <v>8</v>
      </c>
      <c r="X4525" s="59"/>
      <c r="Y4525" s="59"/>
      <c r="Z4525" s="59" t="s">
        <v>93</v>
      </c>
      <c r="AA4525" s="63" t="s">
        <v>5221</v>
      </c>
    </row>
    <row r="4526" spans="1:27" ht="16.5" customHeight="1" x14ac:dyDescent="0.3">
      <c r="A4526" s="22" t="b">
        <f t="shared" si="1577"/>
        <v>0</v>
      </c>
      <c r="B4526" s="22" t="b">
        <f t="shared" si="1578"/>
        <v>0</v>
      </c>
      <c r="C4526" s="22" t="b">
        <f t="shared" si="1579"/>
        <v>0</v>
      </c>
      <c r="D4526" s="22" t="b">
        <f t="shared" si="1580"/>
        <v>0</v>
      </c>
      <c r="E4526" s="22" t="b">
        <f t="shared" si="1581"/>
        <v>0</v>
      </c>
      <c r="F4526" s="52" t="b">
        <f t="shared" si="1582"/>
        <v>0</v>
      </c>
      <c r="G4526" s="22" t="b">
        <f t="shared" si="1583"/>
        <v>0</v>
      </c>
      <c r="H4526" s="22" t="b">
        <f t="shared" si="1584"/>
        <v>0</v>
      </c>
      <c r="I4526" s="22" t="b">
        <f t="shared" si="1585"/>
        <v>0</v>
      </c>
      <c r="J4526" s="22" t="b">
        <f t="shared" si="1586"/>
        <v>0</v>
      </c>
      <c r="K4526" s="3" t="str">
        <f t="shared" si="1587"/>
        <v/>
      </c>
      <c r="L4526" s="3" t="str">
        <f t="shared" si="1588"/>
        <v/>
      </c>
      <c r="M4526" s="3" t="str">
        <f t="shared" si="1589"/>
        <v/>
      </c>
      <c r="N4526" s="54" t="str">
        <f t="shared" si="1590"/>
        <v/>
      </c>
      <c r="O4526" s="3" t="str">
        <f t="shared" si="1591"/>
        <v/>
      </c>
      <c r="P4526" s="19" t="str">
        <f t="shared" si="1592"/>
        <v/>
      </c>
      <c r="Q4526" s="23" t="e">
        <f>_xlfn.XLOOKUP(R4526,summary!C1914:C1950,summary!B1914:B1950)</f>
        <v>#N/A</v>
      </c>
      <c r="R4526" s="24" t="str">
        <f t="shared" si="1576"/>
        <v>상하동</v>
      </c>
      <c r="S4526" s="24" t="str">
        <f t="shared" si="1593"/>
        <v>상하13통</v>
      </c>
      <c r="T4526" s="24" t="str">
        <f t="shared" si="1594"/>
        <v>(상하동, 강남마을주공아파트)</v>
      </c>
      <c r="U4526" s="24" t="str">
        <f t="shared" si="1595"/>
        <v>상하</v>
      </c>
      <c r="V4526" s="25">
        <f t="shared" si="1596"/>
        <v>13</v>
      </c>
      <c r="W4526" s="25">
        <f t="shared" si="1597"/>
        <v>9</v>
      </c>
      <c r="X4526" s="59"/>
      <c r="Y4526" s="59"/>
      <c r="Z4526" s="59" t="s">
        <v>95</v>
      </c>
      <c r="AA4526" s="63" t="s">
        <v>5222</v>
      </c>
    </row>
    <row r="4527" spans="1:27" ht="16.5" customHeight="1" x14ac:dyDescent="0.3">
      <c r="A4527" s="22" t="b">
        <f t="shared" si="1577"/>
        <v>0</v>
      </c>
      <c r="B4527" s="22" t="b">
        <f t="shared" si="1578"/>
        <v>0</v>
      </c>
      <c r="C4527" s="22" t="b">
        <f t="shared" si="1579"/>
        <v>0</v>
      </c>
      <c r="D4527" s="22" t="b">
        <f t="shared" si="1580"/>
        <v>0</v>
      </c>
      <c r="E4527" s="22" t="b">
        <f t="shared" si="1581"/>
        <v>0</v>
      </c>
      <c r="F4527" s="52" t="b">
        <f t="shared" si="1582"/>
        <v>0</v>
      </c>
      <c r="G4527" s="22" t="b">
        <f t="shared" si="1583"/>
        <v>0</v>
      </c>
      <c r="H4527" s="22" t="b">
        <f t="shared" si="1584"/>
        <v>0</v>
      </c>
      <c r="I4527" s="22" t="b">
        <f t="shared" si="1585"/>
        <v>0</v>
      </c>
      <c r="J4527" s="22" t="b">
        <f t="shared" si="1586"/>
        <v>0</v>
      </c>
      <c r="K4527" s="3" t="str">
        <f t="shared" si="1587"/>
        <v/>
      </c>
      <c r="L4527" s="3" t="str">
        <f t="shared" si="1588"/>
        <v/>
      </c>
      <c r="M4527" s="3" t="str">
        <f t="shared" si="1589"/>
        <v/>
      </c>
      <c r="N4527" s="54" t="str">
        <f t="shared" si="1590"/>
        <v/>
      </c>
      <c r="O4527" s="3" t="str">
        <f t="shared" si="1591"/>
        <v/>
      </c>
      <c r="P4527" s="19" t="str">
        <f t="shared" si="1592"/>
        <v/>
      </c>
      <c r="Q4527" s="23" t="e">
        <f>_xlfn.XLOOKUP(R4527,summary!C1915:C1951,summary!B1915:B1951)</f>
        <v>#N/A</v>
      </c>
      <c r="R4527" s="24" t="str">
        <f t="shared" si="1576"/>
        <v>상하동</v>
      </c>
      <c r="S4527" s="24" t="str">
        <f t="shared" si="1593"/>
        <v>상하13통</v>
      </c>
      <c r="T4527" s="24" t="str">
        <f t="shared" si="1594"/>
        <v>(상하동, 강남마을주공아파트)</v>
      </c>
      <c r="U4527" s="24" t="str">
        <f t="shared" si="1595"/>
        <v>상하</v>
      </c>
      <c r="V4527" s="25">
        <f t="shared" si="1596"/>
        <v>13</v>
      </c>
      <c r="W4527" s="25">
        <f t="shared" si="1597"/>
        <v>10</v>
      </c>
      <c r="X4527" s="59"/>
      <c r="Y4527" s="59"/>
      <c r="Z4527" s="59" t="s">
        <v>97</v>
      </c>
      <c r="AA4527" s="63" t="s">
        <v>5223</v>
      </c>
    </row>
    <row r="4528" spans="1:27" ht="16.5" customHeight="1" x14ac:dyDescent="0.3">
      <c r="A4528" s="22" t="b">
        <f t="shared" si="1577"/>
        <v>0</v>
      </c>
      <c r="B4528" s="22" t="b">
        <f t="shared" si="1578"/>
        <v>0</v>
      </c>
      <c r="C4528" s="22" t="b">
        <f t="shared" si="1579"/>
        <v>0</v>
      </c>
      <c r="D4528" s="22" t="b">
        <f t="shared" si="1580"/>
        <v>0</v>
      </c>
      <c r="E4528" s="22" t="b">
        <f t="shared" si="1581"/>
        <v>0</v>
      </c>
      <c r="F4528" s="52" t="b">
        <f t="shared" si="1582"/>
        <v>0</v>
      </c>
      <c r="G4528" s="22" t="b">
        <f t="shared" si="1583"/>
        <v>0</v>
      </c>
      <c r="H4528" s="22" t="b">
        <f t="shared" si="1584"/>
        <v>0</v>
      </c>
      <c r="I4528" s="22" t="b">
        <f t="shared" si="1585"/>
        <v>0</v>
      </c>
      <c r="J4528" s="22" t="b">
        <f t="shared" si="1586"/>
        <v>0</v>
      </c>
      <c r="K4528" s="3" t="str">
        <f t="shared" si="1587"/>
        <v/>
      </c>
      <c r="L4528" s="3" t="str">
        <f t="shared" si="1588"/>
        <v/>
      </c>
      <c r="M4528" s="3" t="str">
        <f t="shared" si="1589"/>
        <v/>
      </c>
      <c r="N4528" s="54" t="str">
        <f t="shared" si="1590"/>
        <v/>
      </c>
      <c r="O4528" s="3" t="str">
        <f t="shared" si="1591"/>
        <v/>
      </c>
      <c r="P4528" s="19" t="str">
        <f t="shared" si="1592"/>
        <v/>
      </c>
      <c r="Q4528" s="23" t="e">
        <f>_xlfn.XLOOKUP(R4528,summary!C1916:C1952,summary!B1916:B1952)</f>
        <v>#N/A</v>
      </c>
      <c r="R4528" s="24" t="str">
        <f t="shared" si="1576"/>
        <v>상하동</v>
      </c>
      <c r="S4528" s="24" t="str">
        <f t="shared" si="1593"/>
        <v>상하13통</v>
      </c>
      <c r="T4528" s="24" t="str">
        <f t="shared" si="1594"/>
        <v>(상하동, 강남마을주공아파트)</v>
      </c>
      <c r="U4528" s="24" t="str">
        <f t="shared" si="1595"/>
        <v>상하</v>
      </c>
      <c r="V4528" s="25">
        <f t="shared" si="1596"/>
        <v>13</v>
      </c>
      <c r="W4528" s="25">
        <f t="shared" si="1597"/>
        <v>11</v>
      </c>
      <c r="X4528" s="59"/>
      <c r="Y4528" s="59"/>
      <c r="Z4528" s="59" t="s">
        <v>99</v>
      </c>
      <c r="AA4528" s="63" t="s">
        <v>5224</v>
      </c>
    </row>
    <row r="4529" spans="1:27" ht="16.5" customHeight="1" x14ac:dyDescent="0.3">
      <c r="A4529" s="22" t="b">
        <f t="shared" si="1577"/>
        <v>0</v>
      </c>
      <c r="B4529" s="22" t="b">
        <f t="shared" si="1578"/>
        <v>0</v>
      </c>
      <c r="C4529" s="22" t="b">
        <f t="shared" si="1579"/>
        <v>0</v>
      </c>
      <c r="D4529" s="22" t="b">
        <f t="shared" si="1580"/>
        <v>0</v>
      </c>
      <c r="E4529" s="22" t="b">
        <f t="shared" si="1581"/>
        <v>0</v>
      </c>
      <c r="F4529" s="52" t="b">
        <f t="shared" si="1582"/>
        <v>0</v>
      </c>
      <c r="G4529" s="22" t="b">
        <f t="shared" si="1583"/>
        <v>0</v>
      </c>
      <c r="H4529" s="22" t="b">
        <f t="shared" si="1584"/>
        <v>0</v>
      </c>
      <c r="I4529" s="22" t="b">
        <f t="shared" si="1585"/>
        <v>0</v>
      </c>
      <c r="J4529" s="22" t="b">
        <f t="shared" si="1586"/>
        <v>0</v>
      </c>
      <c r="K4529" s="3" t="str">
        <f t="shared" si="1587"/>
        <v/>
      </c>
      <c r="L4529" s="3" t="str">
        <f t="shared" si="1588"/>
        <v/>
      </c>
      <c r="M4529" s="3" t="str">
        <f t="shared" si="1589"/>
        <v/>
      </c>
      <c r="N4529" s="54" t="str">
        <f t="shared" si="1590"/>
        <v/>
      </c>
      <c r="O4529" s="3" t="str">
        <f t="shared" si="1591"/>
        <v/>
      </c>
      <c r="P4529" s="19" t="str">
        <f t="shared" si="1592"/>
        <v/>
      </c>
      <c r="Q4529" s="23" t="e">
        <f>_xlfn.XLOOKUP(R4529,summary!C1917:C1953,summary!B1917:B1953)</f>
        <v>#N/A</v>
      </c>
      <c r="R4529" s="24" t="str">
        <f t="shared" si="1576"/>
        <v>상하동</v>
      </c>
      <c r="S4529" s="24" t="str">
        <f t="shared" si="1593"/>
        <v>상하13통</v>
      </c>
      <c r="T4529" s="24" t="str">
        <f t="shared" si="1594"/>
        <v>(상하동, 강남마을주공아파트)</v>
      </c>
      <c r="U4529" s="24" t="str">
        <f t="shared" si="1595"/>
        <v>상하</v>
      </c>
      <c r="V4529" s="25">
        <f t="shared" si="1596"/>
        <v>13</v>
      </c>
      <c r="W4529" s="25">
        <f t="shared" si="1597"/>
        <v>12</v>
      </c>
      <c r="X4529" s="59"/>
      <c r="Y4529" s="59"/>
      <c r="Z4529" s="59" t="s">
        <v>101</v>
      </c>
      <c r="AA4529" s="63" t="s">
        <v>5225</v>
      </c>
    </row>
    <row r="4530" spans="1:27" ht="16.5" customHeight="1" x14ac:dyDescent="0.3">
      <c r="A4530" s="22" t="b">
        <f t="shared" si="1577"/>
        <v>0</v>
      </c>
      <c r="B4530" s="22" t="b">
        <f t="shared" si="1578"/>
        <v>0</v>
      </c>
      <c r="C4530" s="22" t="b">
        <f t="shared" si="1579"/>
        <v>0</v>
      </c>
      <c r="D4530" s="22" t="b">
        <f t="shared" si="1580"/>
        <v>0</v>
      </c>
      <c r="E4530" s="22" t="b">
        <f t="shared" si="1581"/>
        <v>0</v>
      </c>
      <c r="F4530" s="52" t="b">
        <f t="shared" si="1582"/>
        <v>0</v>
      </c>
      <c r="G4530" s="22" t="b">
        <f t="shared" si="1583"/>
        <v>0</v>
      </c>
      <c r="H4530" s="22" t="b">
        <f t="shared" si="1584"/>
        <v>0</v>
      </c>
      <c r="I4530" s="22" t="b">
        <f t="shared" si="1585"/>
        <v>0</v>
      </c>
      <c r="J4530" s="22" t="b">
        <f t="shared" si="1586"/>
        <v>0</v>
      </c>
      <c r="K4530" s="3" t="str">
        <f t="shared" si="1587"/>
        <v/>
      </c>
      <c r="L4530" s="3" t="str">
        <f t="shared" si="1588"/>
        <v/>
      </c>
      <c r="M4530" s="3" t="str">
        <f t="shared" si="1589"/>
        <v/>
      </c>
      <c r="N4530" s="54" t="str">
        <f t="shared" si="1590"/>
        <v/>
      </c>
      <c r="O4530" s="3" t="str">
        <f t="shared" si="1591"/>
        <v/>
      </c>
      <c r="P4530" s="19" t="str">
        <f t="shared" si="1592"/>
        <v/>
      </c>
      <c r="Q4530" s="23" t="e">
        <f>_xlfn.XLOOKUP(R4530,summary!C1918:C1954,summary!B1918:B1954)</f>
        <v>#N/A</v>
      </c>
      <c r="R4530" s="24" t="str">
        <f t="shared" si="1576"/>
        <v>상하동</v>
      </c>
      <c r="S4530" s="24" t="str">
        <f t="shared" si="1593"/>
        <v>상하13통</v>
      </c>
      <c r="T4530" s="24" t="str">
        <f t="shared" si="1594"/>
        <v>(상하동, 강남마을주공아파트)</v>
      </c>
      <c r="U4530" s="24" t="str">
        <f t="shared" si="1595"/>
        <v>상하</v>
      </c>
      <c r="V4530" s="25">
        <f t="shared" si="1596"/>
        <v>13</v>
      </c>
      <c r="W4530" s="25">
        <f t="shared" si="1597"/>
        <v>13</v>
      </c>
      <c r="X4530" s="59"/>
      <c r="Y4530" s="59"/>
      <c r="Z4530" s="59" t="s">
        <v>117</v>
      </c>
      <c r="AA4530" s="63" t="s">
        <v>5226</v>
      </c>
    </row>
    <row r="4531" spans="1:27" ht="16.5" customHeight="1" x14ac:dyDescent="0.3">
      <c r="A4531" s="22" t="b">
        <f t="shared" si="1577"/>
        <v>0</v>
      </c>
      <c r="B4531" s="22" t="b">
        <f t="shared" si="1578"/>
        <v>0</v>
      </c>
      <c r="C4531" s="22" t="b">
        <f t="shared" si="1579"/>
        <v>0</v>
      </c>
      <c r="D4531" s="22" t="b">
        <f t="shared" si="1580"/>
        <v>0</v>
      </c>
      <c r="E4531" s="22" t="b">
        <f t="shared" si="1581"/>
        <v>0</v>
      </c>
      <c r="F4531" s="52" t="b">
        <f t="shared" si="1582"/>
        <v>0</v>
      </c>
      <c r="G4531" s="22" t="b">
        <f t="shared" si="1583"/>
        <v>0</v>
      </c>
      <c r="H4531" s="22" t="b">
        <f t="shared" si="1584"/>
        <v>0</v>
      </c>
      <c r="I4531" s="22" t="b">
        <f t="shared" si="1585"/>
        <v>0</v>
      </c>
      <c r="J4531" s="22" t="b">
        <f t="shared" si="1586"/>
        <v>0</v>
      </c>
      <c r="K4531" s="3" t="str">
        <f t="shared" si="1587"/>
        <v/>
      </c>
      <c r="L4531" s="3" t="str">
        <f t="shared" si="1588"/>
        <v/>
      </c>
      <c r="M4531" s="3" t="str">
        <f t="shared" si="1589"/>
        <v/>
      </c>
      <c r="N4531" s="54" t="str">
        <f t="shared" si="1590"/>
        <v/>
      </c>
      <c r="O4531" s="3" t="str">
        <f t="shared" si="1591"/>
        <v/>
      </c>
      <c r="P4531" s="19" t="str">
        <f t="shared" si="1592"/>
        <v/>
      </c>
      <c r="Q4531" s="23" t="e">
        <f>_xlfn.XLOOKUP(R4531,summary!C1919:C1955,summary!B1919:B1955)</f>
        <v>#N/A</v>
      </c>
      <c r="R4531" s="24" t="str">
        <f t="shared" si="1576"/>
        <v>상하동</v>
      </c>
      <c r="S4531" s="24" t="str">
        <f t="shared" si="1593"/>
        <v>상하13통</v>
      </c>
      <c r="T4531" s="24" t="str">
        <f t="shared" si="1594"/>
        <v>(상하동, 강남마을주공아파트)</v>
      </c>
      <c r="U4531" s="24" t="str">
        <f t="shared" si="1595"/>
        <v>상하</v>
      </c>
      <c r="V4531" s="25">
        <f t="shared" si="1596"/>
        <v>13</v>
      </c>
      <c r="W4531" s="25">
        <f t="shared" si="1597"/>
        <v>14</v>
      </c>
      <c r="X4531" s="59"/>
      <c r="Y4531" s="59"/>
      <c r="Z4531" s="59" t="s">
        <v>119</v>
      </c>
      <c r="AA4531" s="63" t="s">
        <v>5227</v>
      </c>
    </row>
    <row r="4532" spans="1:27" ht="16.5" customHeight="1" x14ac:dyDescent="0.3">
      <c r="A4532" s="22" t="b">
        <f t="shared" si="1577"/>
        <v>0</v>
      </c>
      <c r="B4532" s="22" t="b">
        <f t="shared" si="1578"/>
        <v>0</v>
      </c>
      <c r="C4532" s="22" t="b">
        <f t="shared" si="1579"/>
        <v>0</v>
      </c>
      <c r="D4532" s="22" t="b">
        <f t="shared" si="1580"/>
        <v>0</v>
      </c>
      <c r="E4532" s="22" t="b">
        <f t="shared" si="1581"/>
        <v>0</v>
      </c>
      <c r="F4532" s="52" t="b">
        <f t="shared" si="1582"/>
        <v>0</v>
      </c>
      <c r="G4532" s="22" t="b">
        <f t="shared" si="1583"/>
        <v>0</v>
      </c>
      <c r="H4532" s="22" t="b">
        <f t="shared" si="1584"/>
        <v>0</v>
      </c>
      <c r="I4532" s="22" t="b">
        <f t="shared" si="1585"/>
        <v>0</v>
      </c>
      <c r="J4532" s="22" t="b">
        <f t="shared" si="1586"/>
        <v>0</v>
      </c>
      <c r="K4532" s="3" t="str">
        <f t="shared" si="1587"/>
        <v/>
      </c>
      <c r="L4532" s="3" t="str">
        <f t="shared" si="1588"/>
        <v/>
      </c>
      <c r="M4532" s="3" t="str">
        <f t="shared" si="1589"/>
        <v/>
      </c>
      <c r="N4532" s="54" t="str">
        <f t="shared" si="1590"/>
        <v/>
      </c>
      <c r="O4532" s="3" t="str">
        <f t="shared" si="1591"/>
        <v/>
      </c>
      <c r="P4532" s="19" t="str">
        <f t="shared" si="1592"/>
        <v/>
      </c>
      <c r="Q4532" s="23" t="e">
        <f>_xlfn.XLOOKUP(R4532,summary!C1920:C1956,summary!B1920:B1956)</f>
        <v>#N/A</v>
      </c>
      <c r="R4532" s="24" t="str">
        <f t="shared" si="1576"/>
        <v>상하동</v>
      </c>
      <c r="S4532" s="24" t="str">
        <f t="shared" si="1593"/>
        <v>상하13통</v>
      </c>
      <c r="T4532" s="24" t="str">
        <f t="shared" si="1594"/>
        <v>(상하동, 강남마을주공아파트)</v>
      </c>
      <c r="U4532" s="24" t="str">
        <f t="shared" si="1595"/>
        <v>상하</v>
      </c>
      <c r="V4532" s="25">
        <f t="shared" si="1596"/>
        <v>13</v>
      </c>
      <c r="W4532" s="25">
        <f t="shared" si="1597"/>
        <v>15</v>
      </c>
      <c r="X4532" s="59"/>
      <c r="Y4532" s="59"/>
      <c r="Z4532" s="59" t="s">
        <v>279</v>
      </c>
      <c r="AA4532" s="63" t="s">
        <v>5228</v>
      </c>
    </row>
    <row r="4533" spans="1:27" ht="16.5" customHeight="1" x14ac:dyDescent="0.3">
      <c r="A4533" s="22" t="b">
        <f t="shared" si="1577"/>
        <v>0</v>
      </c>
      <c r="B4533" s="22" t="b">
        <f t="shared" si="1578"/>
        <v>0</v>
      </c>
      <c r="C4533" s="22" t="b">
        <f t="shared" si="1579"/>
        <v>0</v>
      </c>
      <c r="D4533" s="22" t="b">
        <f t="shared" si="1580"/>
        <v>0</v>
      </c>
      <c r="E4533" s="22" t="b">
        <f t="shared" si="1581"/>
        <v>0</v>
      </c>
      <c r="F4533" s="52" t="b">
        <f t="shared" si="1582"/>
        <v>0</v>
      </c>
      <c r="G4533" s="22" t="b">
        <f t="shared" si="1583"/>
        <v>0</v>
      </c>
      <c r="H4533" s="22" t="b">
        <f t="shared" si="1584"/>
        <v>0</v>
      </c>
      <c r="I4533" s="22" t="b">
        <f t="shared" si="1585"/>
        <v>0</v>
      </c>
      <c r="J4533" s="22" t="b">
        <f t="shared" si="1586"/>
        <v>0</v>
      </c>
      <c r="K4533" s="3" t="str">
        <f t="shared" si="1587"/>
        <v/>
      </c>
      <c r="L4533" s="3" t="str">
        <f t="shared" si="1588"/>
        <v/>
      </c>
      <c r="M4533" s="3" t="str">
        <f t="shared" si="1589"/>
        <v/>
      </c>
      <c r="N4533" s="54" t="str">
        <f t="shared" si="1590"/>
        <v/>
      </c>
      <c r="O4533" s="3" t="str">
        <f t="shared" si="1591"/>
        <v/>
      </c>
      <c r="P4533" s="19" t="str">
        <f t="shared" si="1592"/>
        <v/>
      </c>
      <c r="Q4533" s="23" t="e">
        <f>_xlfn.XLOOKUP(R4533,summary!C1921:C1957,summary!B1921:B1957)</f>
        <v>#N/A</v>
      </c>
      <c r="R4533" s="24" t="str">
        <f t="shared" si="1576"/>
        <v>상하동</v>
      </c>
      <c r="S4533" s="24" t="str">
        <f t="shared" si="1593"/>
        <v>상하13통</v>
      </c>
      <c r="T4533" s="24" t="str">
        <f t="shared" si="1594"/>
        <v>(상하동, 강남마을주공아파트)</v>
      </c>
      <c r="U4533" s="24" t="str">
        <f t="shared" si="1595"/>
        <v>상하</v>
      </c>
      <c r="V4533" s="25">
        <f t="shared" si="1596"/>
        <v>13</v>
      </c>
      <c r="W4533" s="25">
        <f t="shared" si="1597"/>
        <v>16</v>
      </c>
      <c r="X4533" s="59"/>
      <c r="Y4533" s="59"/>
      <c r="Z4533" s="59" t="s">
        <v>321</v>
      </c>
      <c r="AA4533" s="63" t="s">
        <v>5229</v>
      </c>
    </row>
    <row r="4534" spans="1:27" ht="16.5" customHeight="1" x14ac:dyDescent="0.3">
      <c r="A4534" s="22" t="b">
        <f t="shared" si="1577"/>
        <v>0</v>
      </c>
      <c r="B4534" s="22" t="b">
        <f t="shared" si="1578"/>
        <v>0</v>
      </c>
      <c r="C4534" s="22" t="b">
        <f t="shared" si="1579"/>
        <v>0</v>
      </c>
      <c r="D4534" s="22" t="b">
        <f t="shared" si="1580"/>
        <v>0</v>
      </c>
      <c r="E4534" s="22" t="b">
        <f t="shared" si="1581"/>
        <v>0</v>
      </c>
      <c r="F4534" s="52" t="b">
        <f t="shared" si="1582"/>
        <v>0</v>
      </c>
      <c r="G4534" s="22" t="b">
        <f t="shared" si="1583"/>
        <v>0</v>
      </c>
      <c r="H4534" s="22" t="b">
        <f t="shared" si="1584"/>
        <v>0</v>
      </c>
      <c r="I4534" s="22" t="b">
        <f t="shared" si="1585"/>
        <v>0</v>
      </c>
      <c r="J4534" s="22" t="b">
        <f t="shared" si="1586"/>
        <v>0</v>
      </c>
      <c r="K4534" s="3" t="str">
        <f t="shared" si="1587"/>
        <v/>
      </c>
      <c r="L4534" s="3" t="str">
        <f t="shared" si="1588"/>
        <v/>
      </c>
      <c r="M4534" s="3" t="str">
        <f t="shared" si="1589"/>
        <v/>
      </c>
      <c r="N4534" s="54" t="str">
        <f t="shared" si="1590"/>
        <v/>
      </c>
      <c r="O4534" s="3" t="str">
        <f t="shared" si="1591"/>
        <v/>
      </c>
      <c r="P4534" s="19" t="str">
        <f t="shared" si="1592"/>
        <v/>
      </c>
      <c r="Q4534" s="23" t="e">
        <f>_xlfn.XLOOKUP(R4534,summary!C1922:C1958,summary!B1922:B1958)</f>
        <v>#N/A</v>
      </c>
      <c r="R4534" s="24" t="str">
        <f t="shared" si="1576"/>
        <v>상하동</v>
      </c>
      <c r="S4534" s="24" t="str">
        <f t="shared" si="1593"/>
        <v>상하13통</v>
      </c>
      <c r="T4534" s="24" t="str">
        <f t="shared" si="1594"/>
        <v>(상하동, 강남마을주공아파트)</v>
      </c>
      <c r="U4534" s="24" t="str">
        <f t="shared" si="1595"/>
        <v>상하</v>
      </c>
      <c r="V4534" s="25">
        <f t="shared" si="1596"/>
        <v>13</v>
      </c>
      <c r="W4534" s="25">
        <f t="shared" si="1597"/>
        <v>17</v>
      </c>
      <c r="X4534" s="59"/>
      <c r="Y4534" s="59"/>
      <c r="Z4534" s="59" t="s">
        <v>380</v>
      </c>
      <c r="AA4534" s="63" t="s">
        <v>5230</v>
      </c>
    </row>
    <row r="4535" spans="1:27" ht="16.5" customHeight="1" x14ac:dyDescent="0.3">
      <c r="A4535" s="22" t="b">
        <f t="shared" si="1577"/>
        <v>1</v>
      </c>
      <c r="B4535" s="22" t="b">
        <f t="shared" si="1578"/>
        <v>0</v>
      </c>
      <c r="C4535" s="22" t="b">
        <f t="shared" si="1579"/>
        <v>0</v>
      </c>
      <c r="D4535" s="22" t="b">
        <f t="shared" si="1580"/>
        <v>0</v>
      </c>
      <c r="E4535" s="22" t="b">
        <f t="shared" si="1581"/>
        <v>0</v>
      </c>
      <c r="F4535" s="52" t="b">
        <f t="shared" si="1582"/>
        <v>0</v>
      </c>
      <c r="G4535" s="22" t="b">
        <f t="shared" si="1583"/>
        <v>0</v>
      </c>
      <c r="H4535" s="22" t="b">
        <f t="shared" si="1584"/>
        <v>0</v>
      </c>
      <c r="I4535" s="22" t="b">
        <f t="shared" si="1585"/>
        <v>0</v>
      </c>
      <c r="J4535" s="22" t="b">
        <f t="shared" si="1586"/>
        <v>1</v>
      </c>
      <c r="K4535" s="3" t="str">
        <f t="shared" si="1587"/>
        <v>상하14통</v>
      </c>
      <c r="L4535" s="3" t="str">
        <f t="shared" si="1588"/>
        <v>14</v>
      </c>
      <c r="M4535" s="3">
        <f t="shared" si="1589"/>
        <v>14</v>
      </c>
      <c r="N4535" s="54" t="str">
        <f t="shared" si="1590"/>
        <v>상하</v>
      </c>
      <c r="O4535" s="3" t="str">
        <f t="shared" si="1591"/>
        <v/>
      </c>
      <c r="P4535" s="19" t="str">
        <f t="shared" si="1592"/>
        <v/>
      </c>
      <c r="Q4535" s="23" t="e">
        <f>_xlfn.XLOOKUP(R4535,summary!C1923:C1959,summary!B1923:B1959)</f>
        <v>#N/A</v>
      </c>
      <c r="R4535" s="24" t="str">
        <f t="shared" si="1576"/>
        <v>상하동</v>
      </c>
      <c r="S4535" s="24" t="str">
        <f t="shared" si="1593"/>
        <v>상하14통</v>
      </c>
      <c r="T4535" s="24" t="str">
        <f t="shared" si="1594"/>
        <v>(상하동, 강남마을주공아파트)</v>
      </c>
      <c r="U4535" s="24" t="str">
        <f t="shared" si="1595"/>
        <v>상하</v>
      </c>
      <c r="V4535" s="25">
        <f t="shared" si="1596"/>
        <v>14</v>
      </c>
      <c r="W4535" s="25">
        <f t="shared" si="1597"/>
        <v>1</v>
      </c>
      <c r="X4535" s="59"/>
      <c r="Y4535" s="59" t="s">
        <v>5231</v>
      </c>
      <c r="Z4535" s="59" t="s">
        <v>63</v>
      </c>
      <c r="AA4535" s="63" t="s">
        <v>5232</v>
      </c>
    </row>
    <row r="4536" spans="1:27" ht="16.5" customHeight="1" x14ac:dyDescent="0.3">
      <c r="A4536" s="22" t="b">
        <f t="shared" si="1577"/>
        <v>1</v>
      </c>
      <c r="B4536" s="22" t="b">
        <f t="shared" si="1578"/>
        <v>1</v>
      </c>
      <c r="C4536" s="22" t="b">
        <f t="shared" si="1579"/>
        <v>0</v>
      </c>
      <c r="D4536" s="22" t="b">
        <f t="shared" si="1580"/>
        <v>0</v>
      </c>
      <c r="E4536" s="22" t="b">
        <f t="shared" si="1581"/>
        <v>1</v>
      </c>
      <c r="F4536" s="52" t="b">
        <f t="shared" si="1582"/>
        <v>1</v>
      </c>
      <c r="G4536" s="22" t="b">
        <f t="shared" si="1583"/>
        <v>1</v>
      </c>
      <c r="H4536" s="22" t="b">
        <f t="shared" si="1584"/>
        <v>0</v>
      </c>
      <c r="I4536" s="22" t="b">
        <f t="shared" si="1585"/>
        <v>1</v>
      </c>
      <c r="J4536" s="22" t="b">
        <f t="shared" si="1586"/>
        <v>0</v>
      </c>
      <c r="K4536" s="3" t="str">
        <f t="shared" si="1587"/>
        <v/>
      </c>
      <c r="L4536" s="3" t="str">
        <f t="shared" si="1588"/>
        <v/>
      </c>
      <c r="M4536" s="3" t="str">
        <f t="shared" si="1589"/>
        <v/>
      </c>
      <c r="N4536" s="54" t="str">
        <f t="shared" si="1590"/>
        <v/>
      </c>
      <c r="O4536" s="3" t="str">
        <f t="shared" si="1591"/>
        <v>(상하동, 강남마을주공아파트)</v>
      </c>
      <c r="P4536" s="19" t="str">
        <f t="shared" si="1592"/>
        <v>(상하동, 강남마을주공아파트)</v>
      </c>
      <c r="Q4536" s="23" t="e">
        <f>_xlfn.XLOOKUP(R4536,summary!C1924:C1960,summary!B1924:B1960)</f>
        <v>#N/A</v>
      </c>
      <c r="R4536" s="24" t="str">
        <f t="shared" si="1576"/>
        <v>상하동</v>
      </c>
      <c r="S4536" s="24" t="str">
        <f t="shared" si="1593"/>
        <v>상하14통</v>
      </c>
      <c r="T4536" s="24" t="str">
        <f t="shared" si="1594"/>
        <v>(상하동, 강남마을주공아파트)</v>
      </c>
      <c r="U4536" s="24" t="str">
        <f t="shared" si="1595"/>
        <v>상하</v>
      </c>
      <c r="V4536" s="25">
        <f t="shared" si="1596"/>
        <v>14</v>
      </c>
      <c r="W4536" s="25">
        <f t="shared" si="1597"/>
        <v>2</v>
      </c>
      <c r="X4536" s="59"/>
      <c r="Y4536" s="59" t="s">
        <v>5105</v>
      </c>
      <c r="Z4536" s="59" t="s">
        <v>65</v>
      </c>
      <c r="AA4536" s="63" t="s">
        <v>5233</v>
      </c>
    </row>
    <row r="4537" spans="1:27" ht="16.5" customHeight="1" x14ac:dyDescent="0.3">
      <c r="A4537" s="22" t="b">
        <f t="shared" si="1577"/>
        <v>1</v>
      </c>
      <c r="B4537" s="22" t="b">
        <f t="shared" si="1578"/>
        <v>0</v>
      </c>
      <c r="C4537" s="22" t="b">
        <f t="shared" si="1579"/>
        <v>0</v>
      </c>
      <c r="D4537" s="22" t="b">
        <f t="shared" si="1580"/>
        <v>0</v>
      </c>
      <c r="E4537" s="22" t="b">
        <f t="shared" si="1581"/>
        <v>0</v>
      </c>
      <c r="F4537" s="52" t="b">
        <f t="shared" si="1582"/>
        <v>0</v>
      </c>
      <c r="G4537" s="22" t="b">
        <f t="shared" si="1583"/>
        <v>0</v>
      </c>
      <c r="H4537" s="22" t="b">
        <f t="shared" si="1584"/>
        <v>0</v>
      </c>
      <c r="I4537" s="22" t="b">
        <f t="shared" si="1585"/>
        <v>1</v>
      </c>
      <c r="J4537" s="22" t="b">
        <f t="shared" si="1586"/>
        <v>0</v>
      </c>
      <c r="K4537" s="3" t="str">
        <f t="shared" si="1587"/>
        <v/>
      </c>
      <c r="L4537" s="3" t="str">
        <f t="shared" si="1588"/>
        <v/>
      </c>
      <c r="M4537" s="3" t="str">
        <f t="shared" si="1589"/>
        <v/>
      </c>
      <c r="N4537" s="54" t="str">
        <f t="shared" si="1590"/>
        <v/>
      </c>
      <c r="O4537" s="3" t="str">
        <f t="shared" si="1591"/>
        <v>강남마을주공아파트)</v>
      </c>
      <c r="P4537" s="19" t="str">
        <f t="shared" si="1592"/>
        <v/>
      </c>
      <c r="Q4537" s="23" t="e">
        <f>_xlfn.XLOOKUP(R4537,summary!C1925:C1961,summary!B1925:B1961)</f>
        <v>#N/A</v>
      </c>
      <c r="R4537" s="24" t="str">
        <f t="shared" si="1576"/>
        <v>상하동</v>
      </c>
      <c r="S4537" s="24" t="str">
        <f t="shared" si="1593"/>
        <v>상하14통</v>
      </c>
      <c r="T4537" s="24" t="str">
        <f t="shared" si="1594"/>
        <v>(상하동, 강남마을주공아파트)</v>
      </c>
      <c r="U4537" s="24" t="str">
        <f t="shared" si="1595"/>
        <v>상하</v>
      </c>
      <c r="V4537" s="25">
        <f t="shared" si="1596"/>
        <v>14</v>
      </c>
      <c r="W4537" s="25">
        <f t="shared" si="1597"/>
        <v>3</v>
      </c>
      <c r="X4537" s="59"/>
      <c r="Y4537" s="59" t="s">
        <v>5215</v>
      </c>
      <c r="Z4537" s="59" t="s">
        <v>67</v>
      </c>
      <c r="AA4537" s="63" t="s">
        <v>5234</v>
      </c>
    </row>
    <row r="4538" spans="1:27" ht="16.5" customHeight="1" x14ac:dyDescent="0.3">
      <c r="A4538" s="22" t="b">
        <f t="shared" si="1577"/>
        <v>1</v>
      </c>
      <c r="B4538" s="22" t="b">
        <f t="shared" si="1578"/>
        <v>0</v>
      </c>
      <c r="C4538" s="22" t="b">
        <f t="shared" si="1579"/>
        <v>1</v>
      </c>
      <c r="D4538" s="22" t="b">
        <f t="shared" si="1580"/>
        <v>0</v>
      </c>
      <c r="E4538" s="22" t="b">
        <f t="shared" si="1581"/>
        <v>1</v>
      </c>
      <c r="F4538" s="52" t="b">
        <f t="shared" si="1582"/>
        <v>1</v>
      </c>
      <c r="G4538" s="22" t="b">
        <f t="shared" si="1583"/>
        <v>0</v>
      </c>
      <c r="H4538" s="22" t="b">
        <f t="shared" si="1584"/>
        <v>1</v>
      </c>
      <c r="I4538" s="22" t="b">
        <f t="shared" si="1585"/>
        <v>1</v>
      </c>
      <c r="J4538" s="22" t="b">
        <f t="shared" si="1586"/>
        <v>0</v>
      </c>
      <c r="K4538" s="3" t="str">
        <f t="shared" si="1587"/>
        <v/>
      </c>
      <c r="L4538" s="3" t="str">
        <f t="shared" si="1588"/>
        <v/>
      </c>
      <c r="M4538" s="3" t="str">
        <f t="shared" si="1589"/>
        <v/>
      </c>
      <c r="N4538" s="54" t="str">
        <f t="shared" si="1590"/>
        <v/>
      </c>
      <c r="O4538" s="3" t="str">
        <f t="shared" si="1591"/>
        <v>주공아파트)</v>
      </c>
      <c r="P4538" s="19" t="str">
        <f t="shared" si="1592"/>
        <v/>
      </c>
      <c r="Q4538" s="23" t="e">
        <f>_xlfn.XLOOKUP(R4538,summary!C1926:C1962,summary!B1926:B1962)</f>
        <v>#N/A</v>
      </c>
      <c r="R4538" s="24" t="str">
        <f t="shared" si="1576"/>
        <v>상하동</v>
      </c>
      <c r="S4538" s="24" t="str">
        <f t="shared" si="1593"/>
        <v>상하14통</v>
      </c>
      <c r="T4538" s="24" t="str">
        <f t="shared" si="1594"/>
        <v>(상하동, 강남마을주공아파트)</v>
      </c>
      <c r="U4538" s="24" t="str">
        <f t="shared" si="1595"/>
        <v>상하</v>
      </c>
      <c r="V4538" s="25">
        <f t="shared" si="1596"/>
        <v>14</v>
      </c>
      <c r="W4538" s="25">
        <f t="shared" si="1597"/>
        <v>4</v>
      </c>
      <c r="X4538" s="59"/>
      <c r="Y4538" s="59" t="s">
        <v>958</v>
      </c>
      <c r="Z4538" s="59" t="s">
        <v>73</v>
      </c>
      <c r="AA4538" s="63" t="s">
        <v>5235</v>
      </c>
    </row>
    <row r="4539" spans="1:27" ht="16.5" customHeight="1" x14ac:dyDescent="0.3">
      <c r="A4539" s="22" t="b">
        <f t="shared" si="1577"/>
        <v>0</v>
      </c>
      <c r="B4539" s="22" t="b">
        <f t="shared" si="1578"/>
        <v>0</v>
      </c>
      <c r="C4539" s="22" t="b">
        <f t="shared" si="1579"/>
        <v>0</v>
      </c>
      <c r="D4539" s="22" t="b">
        <f t="shared" si="1580"/>
        <v>0</v>
      </c>
      <c r="E4539" s="22" t="b">
        <f t="shared" si="1581"/>
        <v>0</v>
      </c>
      <c r="F4539" s="52" t="b">
        <f t="shared" si="1582"/>
        <v>0</v>
      </c>
      <c r="G4539" s="22" t="b">
        <f t="shared" si="1583"/>
        <v>0</v>
      </c>
      <c r="H4539" s="22" t="b">
        <f t="shared" si="1584"/>
        <v>0</v>
      </c>
      <c r="I4539" s="22" t="b">
        <f t="shared" si="1585"/>
        <v>0</v>
      </c>
      <c r="J4539" s="22" t="b">
        <f t="shared" si="1586"/>
        <v>0</v>
      </c>
      <c r="K4539" s="3" t="str">
        <f t="shared" si="1587"/>
        <v/>
      </c>
      <c r="L4539" s="3" t="str">
        <f t="shared" si="1588"/>
        <v/>
      </c>
      <c r="M4539" s="3" t="str">
        <f t="shared" si="1589"/>
        <v/>
      </c>
      <c r="N4539" s="54" t="str">
        <f t="shared" si="1590"/>
        <v/>
      </c>
      <c r="O4539" s="3" t="str">
        <f t="shared" si="1591"/>
        <v/>
      </c>
      <c r="P4539" s="19" t="str">
        <f t="shared" si="1592"/>
        <v/>
      </c>
      <c r="Q4539" s="23" t="e">
        <f>_xlfn.XLOOKUP(R4539,summary!C1927:C1963,summary!B1927:B1963)</f>
        <v>#N/A</v>
      </c>
      <c r="R4539" s="24" t="str">
        <f t="shared" si="1576"/>
        <v>상하동</v>
      </c>
      <c r="S4539" s="24" t="str">
        <f t="shared" si="1593"/>
        <v>상하14통</v>
      </c>
      <c r="T4539" s="24" t="str">
        <f t="shared" si="1594"/>
        <v>(상하동, 강남마을주공아파트)</v>
      </c>
      <c r="U4539" s="24" t="str">
        <f t="shared" si="1595"/>
        <v>상하</v>
      </c>
      <c r="V4539" s="25">
        <f t="shared" si="1596"/>
        <v>14</v>
      </c>
      <c r="W4539" s="25">
        <f t="shared" si="1597"/>
        <v>5</v>
      </c>
      <c r="X4539" s="59"/>
      <c r="Y4539" s="59"/>
      <c r="Z4539" s="59" t="s">
        <v>87</v>
      </c>
      <c r="AA4539" s="63" t="s">
        <v>5236</v>
      </c>
    </row>
    <row r="4540" spans="1:27" ht="16.5" customHeight="1" x14ac:dyDescent="0.3">
      <c r="A4540" s="22" t="b">
        <f t="shared" si="1577"/>
        <v>0</v>
      </c>
      <c r="B4540" s="22" t="b">
        <f t="shared" si="1578"/>
        <v>0</v>
      </c>
      <c r="C4540" s="22" t="b">
        <f t="shared" si="1579"/>
        <v>0</v>
      </c>
      <c r="D4540" s="22" t="b">
        <f t="shared" si="1580"/>
        <v>0</v>
      </c>
      <c r="E4540" s="22" t="b">
        <f t="shared" si="1581"/>
        <v>0</v>
      </c>
      <c r="F4540" s="52" t="b">
        <f t="shared" si="1582"/>
        <v>0</v>
      </c>
      <c r="G4540" s="22" t="b">
        <f t="shared" si="1583"/>
        <v>0</v>
      </c>
      <c r="H4540" s="22" t="b">
        <f t="shared" si="1584"/>
        <v>0</v>
      </c>
      <c r="I4540" s="22" t="b">
        <f t="shared" si="1585"/>
        <v>0</v>
      </c>
      <c r="J4540" s="22" t="b">
        <f t="shared" si="1586"/>
        <v>0</v>
      </c>
      <c r="K4540" s="3" t="str">
        <f t="shared" si="1587"/>
        <v/>
      </c>
      <c r="L4540" s="3" t="str">
        <f t="shared" si="1588"/>
        <v/>
      </c>
      <c r="M4540" s="3" t="str">
        <f t="shared" si="1589"/>
        <v/>
      </c>
      <c r="N4540" s="54" t="str">
        <f t="shared" si="1590"/>
        <v/>
      </c>
      <c r="O4540" s="3" t="str">
        <f t="shared" si="1591"/>
        <v/>
      </c>
      <c r="P4540" s="19" t="str">
        <f t="shared" si="1592"/>
        <v/>
      </c>
      <c r="Q4540" s="23" t="e">
        <f>_xlfn.XLOOKUP(R4540,summary!C1928:C1964,summary!B1928:B1964)</f>
        <v>#N/A</v>
      </c>
      <c r="R4540" s="24" t="str">
        <f t="shared" si="1576"/>
        <v>상하동</v>
      </c>
      <c r="S4540" s="24" t="str">
        <f t="shared" si="1593"/>
        <v>상하14통</v>
      </c>
      <c r="T4540" s="24" t="str">
        <f t="shared" si="1594"/>
        <v>(상하동, 강남마을주공아파트)</v>
      </c>
      <c r="U4540" s="24" t="str">
        <f t="shared" si="1595"/>
        <v>상하</v>
      </c>
      <c r="V4540" s="25">
        <f t="shared" si="1596"/>
        <v>14</v>
      </c>
      <c r="W4540" s="25">
        <f t="shared" si="1597"/>
        <v>6</v>
      </c>
      <c r="X4540" s="59"/>
      <c r="Y4540" s="59"/>
      <c r="Z4540" s="59" t="s">
        <v>89</v>
      </c>
      <c r="AA4540" s="63" t="s">
        <v>5237</v>
      </c>
    </row>
    <row r="4541" spans="1:27" ht="16.5" customHeight="1" x14ac:dyDescent="0.3">
      <c r="A4541" s="22" t="b">
        <f t="shared" si="1577"/>
        <v>0</v>
      </c>
      <c r="B4541" s="22" t="b">
        <f t="shared" si="1578"/>
        <v>0</v>
      </c>
      <c r="C4541" s="22" t="b">
        <f t="shared" si="1579"/>
        <v>0</v>
      </c>
      <c r="D4541" s="22" t="b">
        <f t="shared" si="1580"/>
        <v>0</v>
      </c>
      <c r="E4541" s="22" t="b">
        <f t="shared" si="1581"/>
        <v>0</v>
      </c>
      <c r="F4541" s="52" t="b">
        <f t="shared" si="1582"/>
        <v>0</v>
      </c>
      <c r="G4541" s="22" t="b">
        <f t="shared" si="1583"/>
        <v>0</v>
      </c>
      <c r="H4541" s="22" t="b">
        <f t="shared" si="1584"/>
        <v>0</v>
      </c>
      <c r="I4541" s="22" t="b">
        <f t="shared" si="1585"/>
        <v>0</v>
      </c>
      <c r="J4541" s="22" t="b">
        <f t="shared" si="1586"/>
        <v>0</v>
      </c>
      <c r="K4541" s="3" t="str">
        <f t="shared" si="1587"/>
        <v/>
      </c>
      <c r="L4541" s="3" t="str">
        <f t="shared" si="1588"/>
        <v/>
      </c>
      <c r="M4541" s="3" t="str">
        <f t="shared" si="1589"/>
        <v/>
      </c>
      <c r="N4541" s="54" t="str">
        <f t="shared" si="1590"/>
        <v/>
      </c>
      <c r="O4541" s="3" t="str">
        <f t="shared" si="1591"/>
        <v/>
      </c>
      <c r="P4541" s="19" t="str">
        <f t="shared" si="1592"/>
        <v/>
      </c>
      <c r="Q4541" s="23" t="e">
        <f>_xlfn.XLOOKUP(R4541,summary!C1929:C1965,summary!B1929:B1965)</f>
        <v>#N/A</v>
      </c>
      <c r="R4541" s="24" t="str">
        <f t="shared" si="1576"/>
        <v>상하동</v>
      </c>
      <c r="S4541" s="24" t="str">
        <f t="shared" si="1593"/>
        <v>상하14통</v>
      </c>
      <c r="T4541" s="24" t="str">
        <f t="shared" si="1594"/>
        <v>(상하동, 강남마을주공아파트)</v>
      </c>
      <c r="U4541" s="24" t="str">
        <f t="shared" si="1595"/>
        <v>상하</v>
      </c>
      <c r="V4541" s="25">
        <f t="shared" si="1596"/>
        <v>14</v>
      </c>
      <c r="W4541" s="25">
        <f t="shared" si="1597"/>
        <v>7</v>
      </c>
      <c r="X4541" s="59"/>
      <c r="Y4541" s="59"/>
      <c r="Z4541" s="59" t="s">
        <v>91</v>
      </c>
      <c r="AA4541" s="63" t="s">
        <v>5238</v>
      </c>
    </row>
    <row r="4542" spans="1:27" ht="16.5" customHeight="1" x14ac:dyDescent="0.3">
      <c r="A4542" s="22" t="b">
        <f t="shared" si="1577"/>
        <v>0</v>
      </c>
      <c r="B4542" s="22" t="b">
        <f t="shared" si="1578"/>
        <v>0</v>
      </c>
      <c r="C4542" s="22" t="b">
        <f t="shared" si="1579"/>
        <v>0</v>
      </c>
      <c r="D4542" s="22" t="b">
        <f t="shared" si="1580"/>
        <v>0</v>
      </c>
      <c r="E4542" s="22" t="b">
        <f t="shared" si="1581"/>
        <v>0</v>
      </c>
      <c r="F4542" s="52" t="b">
        <f t="shared" si="1582"/>
        <v>0</v>
      </c>
      <c r="G4542" s="22" t="b">
        <f t="shared" si="1583"/>
        <v>0</v>
      </c>
      <c r="H4542" s="22" t="b">
        <f t="shared" si="1584"/>
        <v>0</v>
      </c>
      <c r="I4542" s="22" t="b">
        <f t="shared" si="1585"/>
        <v>0</v>
      </c>
      <c r="J4542" s="22" t="b">
        <f t="shared" si="1586"/>
        <v>0</v>
      </c>
      <c r="K4542" s="3" t="str">
        <f t="shared" si="1587"/>
        <v/>
      </c>
      <c r="L4542" s="3" t="str">
        <f t="shared" si="1588"/>
        <v/>
      </c>
      <c r="M4542" s="3" t="str">
        <f t="shared" si="1589"/>
        <v/>
      </c>
      <c r="N4542" s="54" t="str">
        <f t="shared" si="1590"/>
        <v/>
      </c>
      <c r="O4542" s="3" t="str">
        <f t="shared" si="1591"/>
        <v/>
      </c>
      <c r="P4542" s="19" t="str">
        <f t="shared" si="1592"/>
        <v/>
      </c>
      <c r="Q4542" s="23" t="e">
        <f>_xlfn.XLOOKUP(R4542,summary!C1930:C1966,summary!B1930:B1966)</f>
        <v>#N/A</v>
      </c>
      <c r="R4542" s="24" t="str">
        <f t="shared" si="1576"/>
        <v>상하동</v>
      </c>
      <c r="S4542" s="24" t="str">
        <f t="shared" si="1593"/>
        <v>상하14통</v>
      </c>
      <c r="T4542" s="24" t="str">
        <f t="shared" si="1594"/>
        <v>(상하동, 강남마을주공아파트)</v>
      </c>
      <c r="U4542" s="24" t="str">
        <f t="shared" si="1595"/>
        <v>상하</v>
      </c>
      <c r="V4542" s="25">
        <f t="shared" si="1596"/>
        <v>14</v>
      </c>
      <c r="W4542" s="25">
        <f t="shared" si="1597"/>
        <v>8</v>
      </c>
      <c r="X4542" s="59"/>
      <c r="Y4542" s="59"/>
      <c r="Z4542" s="59" t="s">
        <v>93</v>
      </c>
      <c r="AA4542" s="63" t="s">
        <v>5239</v>
      </c>
    </row>
    <row r="4543" spans="1:27" ht="16.5" customHeight="1" x14ac:dyDescent="0.3">
      <c r="A4543" s="22" t="b">
        <f t="shared" si="1577"/>
        <v>0</v>
      </c>
      <c r="B4543" s="22" t="b">
        <f t="shared" si="1578"/>
        <v>0</v>
      </c>
      <c r="C4543" s="22" t="b">
        <f t="shared" si="1579"/>
        <v>0</v>
      </c>
      <c r="D4543" s="22" t="b">
        <f t="shared" si="1580"/>
        <v>0</v>
      </c>
      <c r="E4543" s="22" t="b">
        <f t="shared" si="1581"/>
        <v>0</v>
      </c>
      <c r="F4543" s="52" t="b">
        <f t="shared" si="1582"/>
        <v>0</v>
      </c>
      <c r="G4543" s="22" t="b">
        <f t="shared" si="1583"/>
        <v>0</v>
      </c>
      <c r="H4543" s="22" t="b">
        <f t="shared" si="1584"/>
        <v>0</v>
      </c>
      <c r="I4543" s="22" t="b">
        <f t="shared" si="1585"/>
        <v>0</v>
      </c>
      <c r="J4543" s="22" t="b">
        <f t="shared" si="1586"/>
        <v>0</v>
      </c>
      <c r="K4543" s="3" t="str">
        <f t="shared" si="1587"/>
        <v/>
      </c>
      <c r="L4543" s="3" t="str">
        <f t="shared" si="1588"/>
        <v/>
      </c>
      <c r="M4543" s="3" t="str">
        <f t="shared" si="1589"/>
        <v/>
      </c>
      <c r="N4543" s="54" t="str">
        <f t="shared" si="1590"/>
        <v/>
      </c>
      <c r="O4543" s="3" t="str">
        <f t="shared" si="1591"/>
        <v/>
      </c>
      <c r="P4543" s="19" t="str">
        <f t="shared" si="1592"/>
        <v/>
      </c>
      <c r="Q4543" s="23" t="e">
        <f>_xlfn.XLOOKUP(R4543,summary!C1931:C1967,summary!B1931:B1967)</f>
        <v>#N/A</v>
      </c>
      <c r="R4543" s="24" t="str">
        <f t="shared" si="1576"/>
        <v>상하동</v>
      </c>
      <c r="S4543" s="24" t="str">
        <f t="shared" si="1593"/>
        <v>상하14통</v>
      </c>
      <c r="T4543" s="24" t="str">
        <f t="shared" si="1594"/>
        <v>(상하동, 강남마을주공아파트)</v>
      </c>
      <c r="U4543" s="24" t="str">
        <f t="shared" si="1595"/>
        <v>상하</v>
      </c>
      <c r="V4543" s="25">
        <f t="shared" si="1596"/>
        <v>14</v>
      </c>
      <c r="W4543" s="25">
        <f t="shared" si="1597"/>
        <v>9</v>
      </c>
      <c r="X4543" s="59"/>
      <c r="Y4543" s="59"/>
      <c r="Z4543" s="59" t="s">
        <v>95</v>
      </c>
      <c r="AA4543" s="63" t="s">
        <v>5240</v>
      </c>
    </row>
    <row r="4544" spans="1:27" ht="16.5" customHeight="1" x14ac:dyDescent="0.3">
      <c r="A4544" s="22" t="b">
        <f t="shared" si="1577"/>
        <v>0</v>
      </c>
      <c r="B4544" s="22" t="b">
        <f t="shared" si="1578"/>
        <v>0</v>
      </c>
      <c r="C4544" s="22" t="b">
        <f t="shared" si="1579"/>
        <v>0</v>
      </c>
      <c r="D4544" s="22" t="b">
        <f t="shared" si="1580"/>
        <v>0</v>
      </c>
      <c r="E4544" s="22" t="b">
        <f t="shared" si="1581"/>
        <v>0</v>
      </c>
      <c r="F4544" s="52" t="b">
        <f t="shared" si="1582"/>
        <v>0</v>
      </c>
      <c r="G4544" s="22" t="b">
        <f t="shared" si="1583"/>
        <v>0</v>
      </c>
      <c r="H4544" s="22" t="b">
        <f t="shared" si="1584"/>
        <v>0</v>
      </c>
      <c r="I4544" s="22" t="b">
        <f t="shared" si="1585"/>
        <v>0</v>
      </c>
      <c r="J4544" s="22" t="b">
        <f t="shared" si="1586"/>
        <v>0</v>
      </c>
      <c r="K4544" s="3" t="str">
        <f t="shared" si="1587"/>
        <v/>
      </c>
      <c r="L4544" s="3" t="str">
        <f t="shared" si="1588"/>
        <v/>
      </c>
      <c r="M4544" s="3" t="str">
        <f t="shared" si="1589"/>
        <v/>
      </c>
      <c r="N4544" s="54" t="str">
        <f t="shared" si="1590"/>
        <v/>
      </c>
      <c r="O4544" s="3" t="str">
        <f t="shared" si="1591"/>
        <v/>
      </c>
      <c r="P4544" s="19" t="str">
        <f t="shared" si="1592"/>
        <v/>
      </c>
      <c r="Q4544" s="23" t="e">
        <f>_xlfn.XLOOKUP(R4544,summary!C1932:C1968,summary!B1932:B1968)</f>
        <v>#N/A</v>
      </c>
      <c r="R4544" s="24" t="str">
        <f t="shared" si="1576"/>
        <v>상하동</v>
      </c>
      <c r="S4544" s="24" t="str">
        <f t="shared" si="1593"/>
        <v>상하14통</v>
      </c>
      <c r="T4544" s="24" t="str">
        <f t="shared" si="1594"/>
        <v>(상하동, 강남마을주공아파트)</v>
      </c>
      <c r="U4544" s="24" t="str">
        <f t="shared" si="1595"/>
        <v>상하</v>
      </c>
      <c r="V4544" s="25">
        <f t="shared" si="1596"/>
        <v>14</v>
      </c>
      <c r="W4544" s="25">
        <f t="shared" si="1597"/>
        <v>10</v>
      </c>
      <c r="X4544" s="59"/>
      <c r="Y4544" s="59"/>
      <c r="Z4544" s="59" t="s">
        <v>97</v>
      </c>
      <c r="AA4544" s="63" t="s">
        <v>5241</v>
      </c>
    </row>
    <row r="4545" spans="1:27" ht="16.5" customHeight="1" x14ac:dyDescent="0.3">
      <c r="A4545" s="22" t="b">
        <f t="shared" si="1577"/>
        <v>0</v>
      </c>
      <c r="B4545" s="22" t="b">
        <f t="shared" si="1578"/>
        <v>0</v>
      </c>
      <c r="C4545" s="22" t="b">
        <f t="shared" si="1579"/>
        <v>0</v>
      </c>
      <c r="D4545" s="22" t="b">
        <f t="shared" si="1580"/>
        <v>0</v>
      </c>
      <c r="E4545" s="22" t="b">
        <f t="shared" si="1581"/>
        <v>0</v>
      </c>
      <c r="F4545" s="52" t="b">
        <f t="shared" si="1582"/>
        <v>0</v>
      </c>
      <c r="G4545" s="22" t="b">
        <f t="shared" si="1583"/>
        <v>0</v>
      </c>
      <c r="H4545" s="22" t="b">
        <f t="shared" si="1584"/>
        <v>0</v>
      </c>
      <c r="I4545" s="22" t="b">
        <f t="shared" si="1585"/>
        <v>0</v>
      </c>
      <c r="J4545" s="22" t="b">
        <f t="shared" si="1586"/>
        <v>0</v>
      </c>
      <c r="K4545" s="3" t="str">
        <f t="shared" si="1587"/>
        <v/>
      </c>
      <c r="L4545" s="3" t="str">
        <f t="shared" si="1588"/>
        <v/>
      </c>
      <c r="M4545" s="3" t="str">
        <f t="shared" si="1589"/>
        <v/>
      </c>
      <c r="N4545" s="54" t="str">
        <f t="shared" si="1590"/>
        <v/>
      </c>
      <c r="O4545" s="3" t="str">
        <f t="shared" si="1591"/>
        <v/>
      </c>
      <c r="P4545" s="19" t="str">
        <f t="shared" si="1592"/>
        <v/>
      </c>
      <c r="Q4545" s="23" t="e">
        <f>_xlfn.XLOOKUP(R4545,summary!C1933:C1969,summary!B1933:B1969)</f>
        <v>#N/A</v>
      </c>
      <c r="R4545" s="24" t="str">
        <f t="shared" si="1576"/>
        <v>상하동</v>
      </c>
      <c r="S4545" s="24" t="str">
        <f t="shared" si="1593"/>
        <v>상하14통</v>
      </c>
      <c r="T4545" s="24" t="str">
        <f t="shared" si="1594"/>
        <v>(상하동, 강남마을주공아파트)</v>
      </c>
      <c r="U4545" s="24" t="str">
        <f t="shared" si="1595"/>
        <v>상하</v>
      </c>
      <c r="V4545" s="25">
        <f t="shared" si="1596"/>
        <v>14</v>
      </c>
      <c r="W4545" s="25">
        <f t="shared" si="1597"/>
        <v>11</v>
      </c>
      <c r="X4545" s="59"/>
      <c r="Y4545" s="59"/>
      <c r="Z4545" s="59" t="s">
        <v>99</v>
      </c>
      <c r="AA4545" s="63" t="s">
        <v>5242</v>
      </c>
    </row>
    <row r="4546" spans="1:27" ht="16.5" customHeight="1" x14ac:dyDescent="0.3">
      <c r="A4546" s="22" t="b">
        <f t="shared" si="1577"/>
        <v>0</v>
      </c>
      <c r="B4546" s="22" t="b">
        <f t="shared" si="1578"/>
        <v>0</v>
      </c>
      <c r="C4546" s="22" t="b">
        <f t="shared" si="1579"/>
        <v>0</v>
      </c>
      <c r="D4546" s="22" t="b">
        <f t="shared" si="1580"/>
        <v>0</v>
      </c>
      <c r="E4546" s="22" t="b">
        <f t="shared" si="1581"/>
        <v>0</v>
      </c>
      <c r="F4546" s="52" t="b">
        <f t="shared" si="1582"/>
        <v>0</v>
      </c>
      <c r="G4546" s="22" t="b">
        <f t="shared" si="1583"/>
        <v>0</v>
      </c>
      <c r="H4546" s="22" t="b">
        <f t="shared" si="1584"/>
        <v>0</v>
      </c>
      <c r="I4546" s="22" t="b">
        <f t="shared" si="1585"/>
        <v>0</v>
      </c>
      <c r="J4546" s="22" t="b">
        <f t="shared" si="1586"/>
        <v>0</v>
      </c>
      <c r="K4546" s="3" t="str">
        <f t="shared" si="1587"/>
        <v/>
      </c>
      <c r="L4546" s="3" t="str">
        <f t="shared" si="1588"/>
        <v/>
      </c>
      <c r="M4546" s="3" t="str">
        <f t="shared" si="1589"/>
        <v/>
      </c>
      <c r="N4546" s="54" t="str">
        <f t="shared" si="1590"/>
        <v/>
      </c>
      <c r="O4546" s="3" t="str">
        <f t="shared" si="1591"/>
        <v/>
      </c>
      <c r="P4546" s="19" t="str">
        <f t="shared" si="1592"/>
        <v/>
      </c>
      <c r="Q4546" s="23" t="e">
        <f>_xlfn.XLOOKUP(R4546,summary!C1934:C1970,summary!B1934:B1970)</f>
        <v>#N/A</v>
      </c>
      <c r="R4546" s="24" t="str">
        <f t="shared" ref="R4546:R4609" si="1598">IF($X4546="",R4545,$X4546)</f>
        <v>상하동</v>
      </c>
      <c r="S4546" s="24" t="str">
        <f t="shared" si="1593"/>
        <v>상하14통</v>
      </c>
      <c r="T4546" s="24" t="str">
        <f t="shared" si="1594"/>
        <v>(상하동, 강남마을주공아파트)</v>
      </c>
      <c r="U4546" s="24" t="str">
        <f t="shared" si="1595"/>
        <v>상하</v>
      </c>
      <c r="V4546" s="25">
        <f t="shared" si="1596"/>
        <v>14</v>
      </c>
      <c r="W4546" s="25">
        <f t="shared" si="1597"/>
        <v>12</v>
      </c>
      <c r="X4546" s="59"/>
      <c r="Y4546" s="59"/>
      <c r="Z4546" s="59" t="s">
        <v>101</v>
      </c>
      <c r="AA4546" s="63" t="s">
        <v>5243</v>
      </c>
    </row>
    <row r="4547" spans="1:27" ht="16.5" customHeight="1" x14ac:dyDescent="0.3">
      <c r="A4547" s="22" t="b">
        <f t="shared" si="1577"/>
        <v>0</v>
      </c>
      <c r="B4547" s="22" t="b">
        <f t="shared" si="1578"/>
        <v>0</v>
      </c>
      <c r="C4547" s="22" t="b">
        <f t="shared" si="1579"/>
        <v>0</v>
      </c>
      <c r="D4547" s="22" t="b">
        <f t="shared" si="1580"/>
        <v>0</v>
      </c>
      <c r="E4547" s="22" t="b">
        <f t="shared" si="1581"/>
        <v>0</v>
      </c>
      <c r="F4547" s="52" t="b">
        <f t="shared" si="1582"/>
        <v>0</v>
      </c>
      <c r="G4547" s="22" t="b">
        <f t="shared" si="1583"/>
        <v>0</v>
      </c>
      <c r="H4547" s="22" t="b">
        <f t="shared" si="1584"/>
        <v>0</v>
      </c>
      <c r="I4547" s="22" t="b">
        <f t="shared" si="1585"/>
        <v>0</v>
      </c>
      <c r="J4547" s="22" t="b">
        <f t="shared" si="1586"/>
        <v>0</v>
      </c>
      <c r="K4547" s="3" t="str">
        <f t="shared" si="1587"/>
        <v/>
      </c>
      <c r="L4547" s="3" t="str">
        <f t="shared" si="1588"/>
        <v/>
      </c>
      <c r="M4547" s="3" t="str">
        <f t="shared" si="1589"/>
        <v/>
      </c>
      <c r="N4547" s="54" t="str">
        <f t="shared" si="1590"/>
        <v/>
      </c>
      <c r="O4547" s="3" t="str">
        <f t="shared" si="1591"/>
        <v/>
      </c>
      <c r="P4547" s="19" t="str">
        <f t="shared" si="1592"/>
        <v/>
      </c>
      <c r="Q4547" s="23" t="e">
        <f>_xlfn.XLOOKUP(R4547,summary!C1935:C1971,summary!B1935:B1971)</f>
        <v>#N/A</v>
      </c>
      <c r="R4547" s="24" t="str">
        <f t="shared" si="1598"/>
        <v>상하동</v>
      </c>
      <c r="S4547" s="24" t="str">
        <f t="shared" si="1593"/>
        <v>상하14통</v>
      </c>
      <c r="T4547" s="24" t="str">
        <f t="shared" si="1594"/>
        <v>(상하동, 강남마을주공아파트)</v>
      </c>
      <c r="U4547" s="24" t="str">
        <f t="shared" si="1595"/>
        <v>상하</v>
      </c>
      <c r="V4547" s="25">
        <f t="shared" si="1596"/>
        <v>14</v>
      </c>
      <c r="W4547" s="25">
        <f t="shared" si="1597"/>
        <v>13</v>
      </c>
      <c r="X4547" s="59"/>
      <c r="Y4547" s="59"/>
      <c r="Z4547" s="59" t="s">
        <v>117</v>
      </c>
      <c r="AA4547" s="63" t="s">
        <v>5244</v>
      </c>
    </row>
    <row r="4548" spans="1:27" ht="16.5" customHeight="1" x14ac:dyDescent="0.3">
      <c r="A4548" s="22" t="b">
        <f t="shared" si="1577"/>
        <v>0</v>
      </c>
      <c r="B4548" s="22" t="b">
        <f t="shared" si="1578"/>
        <v>0</v>
      </c>
      <c r="C4548" s="22" t="b">
        <f t="shared" si="1579"/>
        <v>0</v>
      </c>
      <c r="D4548" s="22" t="b">
        <f t="shared" si="1580"/>
        <v>0</v>
      </c>
      <c r="E4548" s="22" t="b">
        <f t="shared" si="1581"/>
        <v>0</v>
      </c>
      <c r="F4548" s="52" t="b">
        <f t="shared" si="1582"/>
        <v>0</v>
      </c>
      <c r="G4548" s="22" t="b">
        <f t="shared" si="1583"/>
        <v>0</v>
      </c>
      <c r="H4548" s="22" t="b">
        <f t="shared" si="1584"/>
        <v>0</v>
      </c>
      <c r="I4548" s="22" t="b">
        <f t="shared" si="1585"/>
        <v>0</v>
      </c>
      <c r="J4548" s="22" t="b">
        <f t="shared" si="1586"/>
        <v>0</v>
      </c>
      <c r="K4548" s="3" t="str">
        <f t="shared" si="1587"/>
        <v/>
      </c>
      <c r="L4548" s="3" t="str">
        <f t="shared" si="1588"/>
        <v/>
      </c>
      <c r="M4548" s="3" t="str">
        <f t="shared" si="1589"/>
        <v/>
      </c>
      <c r="N4548" s="54" t="str">
        <f t="shared" si="1590"/>
        <v/>
      </c>
      <c r="O4548" s="3" t="str">
        <f t="shared" si="1591"/>
        <v/>
      </c>
      <c r="P4548" s="19" t="str">
        <f t="shared" si="1592"/>
        <v/>
      </c>
      <c r="Q4548" s="23" t="e">
        <f>_xlfn.XLOOKUP(R4548,summary!C1936:C1972,summary!B1936:B1972)</f>
        <v>#N/A</v>
      </c>
      <c r="R4548" s="24" t="str">
        <f t="shared" si="1598"/>
        <v>상하동</v>
      </c>
      <c r="S4548" s="24" t="str">
        <f t="shared" si="1593"/>
        <v>상하14통</v>
      </c>
      <c r="T4548" s="24" t="str">
        <f t="shared" si="1594"/>
        <v>(상하동, 강남마을주공아파트)</v>
      </c>
      <c r="U4548" s="24" t="str">
        <f t="shared" si="1595"/>
        <v>상하</v>
      </c>
      <c r="V4548" s="25">
        <f t="shared" si="1596"/>
        <v>14</v>
      </c>
      <c r="W4548" s="25">
        <f t="shared" si="1597"/>
        <v>14</v>
      </c>
      <c r="X4548" s="59"/>
      <c r="Y4548" s="59"/>
      <c r="Z4548" s="59" t="s">
        <v>119</v>
      </c>
      <c r="AA4548" s="63" t="s">
        <v>5245</v>
      </c>
    </row>
    <row r="4549" spans="1:27" ht="16.5" customHeight="1" x14ac:dyDescent="0.3">
      <c r="A4549" s="22" t="b">
        <f t="shared" si="1577"/>
        <v>0</v>
      </c>
      <c r="B4549" s="22" t="b">
        <f t="shared" si="1578"/>
        <v>0</v>
      </c>
      <c r="C4549" s="22" t="b">
        <f t="shared" si="1579"/>
        <v>0</v>
      </c>
      <c r="D4549" s="22" t="b">
        <f t="shared" si="1580"/>
        <v>0</v>
      </c>
      <c r="E4549" s="22" t="b">
        <f t="shared" si="1581"/>
        <v>0</v>
      </c>
      <c r="F4549" s="52" t="b">
        <f t="shared" si="1582"/>
        <v>0</v>
      </c>
      <c r="G4549" s="22" t="b">
        <f t="shared" si="1583"/>
        <v>0</v>
      </c>
      <c r="H4549" s="22" t="b">
        <f t="shared" si="1584"/>
        <v>0</v>
      </c>
      <c r="I4549" s="22" t="b">
        <f t="shared" si="1585"/>
        <v>0</v>
      </c>
      <c r="J4549" s="22" t="b">
        <f t="shared" si="1586"/>
        <v>0</v>
      </c>
      <c r="K4549" s="3" t="str">
        <f t="shared" si="1587"/>
        <v/>
      </c>
      <c r="L4549" s="3" t="str">
        <f t="shared" si="1588"/>
        <v/>
      </c>
      <c r="M4549" s="3" t="str">
        <f t="shared" si="1589"/>
        <v/>
      </c>
      <c r="N4549" s="54" t="str">
        <f t="shared" si="1590"/>
        <v/>
      </c>
      <c r="O4549" s="3" t="str">
        <f t="shared" si="1591"/>
        <v/>
      </c>
      <c r="P4549" s="19" t="str">
        <f t="shared" si="1592"/>
        <v/>
      </c>
      <c r="Q4549" s="23" t="e">
        <f>_xlfn.XLOOKUP(R4549,summary!C1937:C1973,summary!B1937:B1973)</f>
        <v>#N/A</v>
      </c>
      <c r="R4549" s="24" t="str">
        <f t="shared" si="1598"/>
        <v>상하동</v>
      </c>
      <c r="S4549" s="24" t="str">
        <f t="shared" si="1593"/>
        <v>상하14통</v>
      </c>
      <c r="T4549" s="24" t="str">
        <f t="shared" si="1594"/>
        <v>(상하동, 강남마을주공아파트)</v>
      </c>
      <c r="U4549" s="24" t="str">
        <f t="shared" si="1595"/>
        <v>상하</v>
      </c>
      <c r="V4549" s="25">
        <f t="shared" si="1596"/>
        <v>14</v>
      </c>
      <c r="W4549" s="25">
        <f t="shared" si="1597"/>
        <v>15</v>
      </c>
      <c r="X4549" s="59"/>
      <c r="Y4549" s="59"/>
      <c r="Z4549" s="59" t="s">
        <v>279</v>
      </c>
      <c r="AA4549" s="63" t="s">
        <v>5246</v>
      </c>
    </row>
    <row r="4550" spans="1:27" ht="16.5" customHeight="1" x14ac:dyDescent="0.3">
      <c r="A4550" s="22" t="b">
        <f t="shared" si="1577"/>
        <v>0</v>
      </c>
      <c r="B4550" s="22" t="b">
        <f t="shared" si="1578"/>
        <v>0</v>
      </c>
      <c r="C4550" s="22" t="b">
        <f t="shared" si="1579"/>
        <v>0</v>
      </c>
      <c r="D4550" s="22" t="b">
        <f t="shared" si="1580"/>
        <v>0</v>
      </c>
      <c r="E4550" s="22" t="b">
        <f t="shared" si="1581"/>
        <v>0</v>
      </c>
      <c r="F4550" s="52" t="b">
        <f t="shared" si="1582"/>
        <v>0</v>
      </c>
      <c r="G4550" s="22" t="b">
        <f t="shared" si="1583"/>
        <v>0</v>
      </c>
      <c r="H4550" s="22" t="b">
        <f t="shared" si="1584"/>
        <v>0</v>
      </c>
      <c r="I4550" s="22" t="b">
        <f t="shared" si="1585"/>
        <v>0</v>
      </c>
      <c r="J4550" s="22" t="b">
        <f t="shared" si="1586"/>
        <v>0</v>
      </c>
      <c r="K4550" s="3" t="str">
        <f t="shared" si="1587"/>
        <v/>
      </c>
      <c r="L4550" s="3" t="str">
        <f t="shared" si="1588"/>
        <v/>
      </c>
      <c r="M4550" s="3" t="str">
        <f t="shared" si="1589"/>
        <v/>
      </c>
      <c r="N4550" s="54" t="str">
        <f t="shared" si="1590"/>
        <v/>
      </c>
      <c r="O4550" s="3" t="str">
        <f t="shared" si="1591"/>
        <v/>
      </c>
      <c r="P4550" s="19" t="str">
        <f t="shared" si="1592"/>
        <v/>
      </c>
      <c r="Q4550" s="23" t="e">
        <f>_xlfn.XLOOKUP(R4550,summary!C1938:C1974,summary!B1938:B1974)</f>
        <v>#N/A</v>
      </c>
      <c r="R4550" s="24" t="str">
        <f t="shared" si="1598"/>
        <v>상하동</v>
      </c>
      <c r="S4550" s="24" t="str">
        <f t="shared" si="1593"/>
        <v>상하14통</v>
      </c>
      <c r="T4550" s="24" t="str">
        <f t="shared" si="1594"/>
        <v>(상하동, 강남마을주공아파트)</v>
      </c>
      <c r="U4550" s="24" t="str">
        <f t="shared" si="1595"/>
        <v>상하</v>
      </c>
      <c r="V4550" s="25">
        <f t="shared" si="1596"/>
        <v>14</v>
      </c>
      <c r="W4550" s="25">
        <f t="shared" si="1597"/>
        <v>16</v>
      </c>
      <c r="X4550" s="59"/>
      <c r="Y4550" s="59"/>
      <c r="Z4550" s="59" t="s">
        <v>321</v>
      </c>
      <c r="AA4550" s="63" t="s">
        <v>5247</v>
      </c>
    </row>
    <row r="4551" spans="1:27" ht="16.5" customHeight="1" x14ac:dyDescent="0.3">
      <c r="A4551" s="22" t="b">
        <f t="shared" si="1577"/>
        <v>0</v>
      </c>
      <c r="B4551" s="22" t="b">
        <f t="shared" si="1578"/>
        <v>0</v>
      </c>
      <c r="C4551" s="22" t="b">
        <f t="shared" si="1579"/>
        <v>0</v>
      </c>
      <c r="D4551" s="22" t="b">
        <f t="shared" si="1580"/>
        <v>0</v>
      </c>
      <c r="E4551" s="22" t="b">
        <f t="shared" si="1581"/>
        <v>0</v>
      </c>
      <c r="F4551" s="52" t="b">
        <f t="shared" si="1582"/>
        <v>0</v>
      </c>
      <c r="G4551" s="22" t="b">
        <f t="shared" si="1583"/>
        <v>0</v>
      </c>
      <c r="H4551" s="22" t="b">
        <f t="shared" si="1584"/>
        <v>0</v>
      </c>
      <c r="I4551" s="22" t="b">
        <f t="shared" si="1585"/>
        <v>0</v>
      </c>
      <c r="J4551" s="22" t="b">
        <f t="shared" si="1586"/>
        <v>0</v>
      </c>
      <c r="K4551" s="3" t="str">
        <f t="shared" si="1587"/>
        <v/>
      </c>
      <c r="L4551" s="3" t="str">
        <f t="shared" si="1588"/>
        <v/>
      </c>
      <c r="M4551" s="3" t="str">
        <f t="shared" si="1589"/>
        <v/>
      </c>
      <c r="N4551" s="54" t="str">
        <f t="shared" si="1590"/>
        <v/>
      </c>
      <c r="O4551" s="3" t="str">
        <f t="shared" si="1591"/>
        <v/>
      </c>
      <c r="P4551" s="19" t="str">
        <f t="shared" si="1592"/>
        <v/>
      </c>
      <c r="Q4551" s="23" t="e">
        <f>_xlfn.XLOOKUP(R4551,summary!C1939:C1975,summary!B1939:B1975)</f>
        <v>#N/A</v>
      </c>
      <c r="R4551" s="24" t="str">
        <f t="shared" si="1598"/>
        <v>상하동</v>
      </c>
      <c r="S4551" s="24" t="str">
        <f t="shared" si="1593"/>
        <v>상하14통</v>
      </c>
      <c r="T4551" s="24" t="str">
        <f t="shared" si="1594"/>
        <v>(상하동, 강남마을주공아파트)</v>
      </c>
      <c r="U4551" s="24" t="str">
        <f t="shared" si="1595"/>
        <v>상하</v>
      </c>
      <c r="V4551" s="25">
        <f t="shared" si="1596"/>
        <v>14</v>
      </c>
      <c r="W4551" s="25">
        <f t="shared" si="1597"/>
        <v>17</v>
      </c>
      <c r="X4551" s="59"/>
      <c r="Y4551" s="59"/>
      <c r="Z4551" s="59" t="s">
        <v>380</v>
      </c>
      <c r="AA4551" s="63" t="s">
        <v>5248</v>
      </c>
    </row>
    <row r="4552" spans="1:27" ht="16.5" customHeight="1" x14ac:dyDescent="0.3">
      <c r="A4552" s="22" t="b">
        <f t="shared" si="1577"/>
        <v>0</v>
      </c>
      <c r="B4552" s="22" t="b">
        <f t="shared" si="1578"/>
        <v>0</v>
      </c>
      <c r="C4552" s="22" t="b">
        <f t="shared" si="1579"/>
        <v>0</v>
      </c>
      <c r="D4552" s="22" t="b">
        <f t="shared" si="1580"/>
        <v>0</v>
      </c>
      <c r="E4552" s="22" t="b">
        <f t="shared" si="1581"/>
        <v>0</v>
      </c>
      <c r="F4552" s="52" t="b">
        <f t="shared" si="1582"/>
        <v>0</v>
      </c>
      <c r="G4552" s="22" t="b">
        <f t="shared" si="1583"/>
        <v>0</v>
      </c>
      <c r="H4552" s="22" t="b">
        <f t="shared" si="1584"/>
        <v>0</v>
      </c>
      <c r="I4552" s="22" t="b">
        <f t="shared" si="1585"/>
        <v>0</v>
      </c>
      <c r="J4552" s="22" t="b">
        <f t="shared" si="1586"/>
        <v>0</v>
      </c>
      <c r="K4552" s="3" t="str">
        <f t="shared" si="1587"/>
        <v/>
      </c>
      <c r="L4552" s="3" t="str">
        <f t="shared" si="1588"/>
        <v/>
      </c>
      <c r="M4552" s="3" t="str">
        <f t="shared" si="1589"/>
        <v/>
      </c>
      <c r="N4552" s="54" t="str">
        <f t="shared" si="1590"/>
        <v/>
      </c>
      <c r="O4552" s="3" t="str">
        <f t="shared" si="1591"/>
        <v/>
      </c>
      <c r="P4552" s="19" t="str">
        <f t="shared" si="1592"/>
        <v/>
      </c>
      <c r="Q4552" s="23" t="e">
        <f>_xlfn.XLOOKUP(R4552,summary!C1940:C1976,summary!B1940:B1976)</f>
        <v>#N/A</v>
      </c>
      <c r="R4552" s="24" t="str">
        <f t="shared" si="1598"/>
        <v>상하동</v>
      </c>
      <c r="S4552" s="24" t="str">
        <f t="shared" si="1593"/>
        <v>상하14통</v>
      </c>
      <c r="T4552" s="24" t="str">
        <f t="shared" si="1594"/>
        <v>(상하동, 강남마을주공아파트)</v>
      </c>
      <c r="U4552" s="24" t="str">
        <f t="shared" si="1595"/>
        <v>상하</v>
      </c>
      <c r="V4552" s="25">
        <f t="shared" si="1596"/>
        <v>14</v>
      </c>
      <c r="W4552" s="25">
        <f t="shared" si="1597"/>
        <v>18</v>
      </c>
      <c r="X4552" s="59"/>
      <c r="Y4552" s="59"/>
      <c r="Z4552" s="59" t="s">
        <v>382</v>
      </c>
      <c r="AA4552" s="63" t="s">
        <v>5249</v>
      </c>
    </row>
    <row r="4553" spans="1:27" ht="16.5" customHeight="1" x14ac:dyDescent="0.3">
      <c r="A4553" s="22" t="b">
        <f t="shared" si="1577"/>
        <v>0</v>
      </c>
      <c r="B4553" s="22" t="b">
        <f t="shared" si="1578"/>
        <v>0</v>
      </c>
      <c r="C4553" s="22" t="b">
        <f t="shared" si="1579"/>
        <v>0</v>
      </c>
      <c r="D4553" s="22" t="b">
        <f t="shared" si="1580"/>
        <v>0</v>
      </c>
      <c r="E4553" s="22" t="b">
        <f t="shared" si="1581"/>
        <v>0</v>
      </c>
      <c r="F4553" s="52" t="b">
        <f t="shared" si="1582"/>
        <v>0</v>
      </c>
      <c r="G4553" s="22" t="b">
        <f t="shared" si="1583"/>
        <v>0</v>
      </c>
      <c r="H4553" s="22" t="b">
        <f t="shared" si="1584"/>
        <v>0</v>
      </c>
      <c r="I4553" s="22" t="b">
        <f t="shared" si="1585"/>
        <v>0</v>
      </c>
      <c r="J4553" s="22" t="b">
        <f t="shared" si="1586"/>
        <v>0</v>
      </c>
      <c r="K4553" s="3" t="str">
        <f t="shared" si="1587"/>
        <v/>
      </c>
      <c r="L4553" s="3" t="str">
        <f t="shared" si="1588"/>
        <v/>
      </c>
      <c r="M4553" s="3" t="str">
        <f t="shared" si="1589"/>
        <v/>
      </c>
      <c r="N4553" s="54" t="str">
        <f t="shared" si="1590"/>
        <v/>
      </c>
      <c r="O4553" s="3" t="str">
        <f t="shared" si="1591"/>
        <v/>
      </c>
      <c r="P4553" s="19" t="str">
        <f t="shared" si="1592"/>
        <v/>
      </c>
      <c r="Q4553" s="23" t="e">
        <f>_xlfn.XLOOKUP(R4553,summary!C1941:C1977,summary!B1941:B1977)</f>
        <v>#N/A</v>
      </c>
      <c r="R4553" s="24" t="str">
        <f t="shared" si="1598"/>
        <v>상하동</v>
      </c>
      <c r="S4553" s="24" t="str">
        <f t="shared" si="1593"/>
        <v>상하14통</v>
      </c>
      <c r="T4553" s="24" t="str">
        <f t="shared" si="1594"/>
        <v>(상하동, 강남마을주공아파트)</v>
      </c>
      <c r="U4553" s="24" t="str">
        <f t="shared" si="1595"/>
        <v>상하</v>
      </c>
      <c r="V4553" s="25">
        <f t="shared" si="1596"/>
        <v>14</v>
      </c>
      <c r="W4553" s="25">
        <f t="shared" si="1597"/>
        <v>19</v>
      </c>
      <c r="X4553" s="59"/>
      <c r="Y4553" s="59"/>
      <c r="Z4553" s="59" t="s">
        <v>403</v>
      </c>
      <c r="AA4553" s="63" t="s">
        <v>5250</v>
      </c>
    </row>
    <row r="4554" spans="1:27" ht="16.5" customHeight="1" x14ac:dyDescent="0.3">
      <c r="A4554" s="22" t="b">
        <f t="shared" si="1577"/>
        <v>0</v>
      </c>
      <c r="B4554" s="22" t="b">
        <f t="shared" si="1578"/>
        <v>0</v>
      </c>
      <c r="C4554" s="22" t="b">
        <f t="shared" si="1579"/>
        <v>0</v>
      </c>
      <c r="D4554" s="22" t="b">
        <f t="shared" si="1580"/>
        <v>0</v>
      </c>
      <c r="E4554" s="22" t="b">
        <f t="shared" si="1581"/>
        <v>0</v>
      </c>
      <c r="F4554" s="52" t="b">
        <f t="shared" si="1582"/>
        <v>0</v>
      </c>
      <c r="G4554" s="22" t="b">
        <f t="shared" si="1583"/>
        <v>0</v>
      </c>
      <c r="H4554" s="22" t="b">
        <f t="shared" si="1584"/>
        <v>0</v>
      </c>
      <c r="I4554" s="22" t="b">
        <f t="shared" si="1585"/>
        <v>0</v>
      </c>
      <c r="J4554" s="22" t="b">
        <f t="shared" si="1586"/>
        <v>0</v>
      </c>
      <c r="K4554" s="3" t="str">
        <f t="shared" si="1587"/>
        <v/>
      </c>
      <c r="L4554" s="3" t="str">
        <f t="shared" si="1588"/>
        <v/>
      </c>
      <c r="M4554" s="3" t="str">
        <f t="shared" si="1589"/>
        <v/>
      </c>
      <c r="N4554" s="54" t="str">
        <f t="shared" si="1590"/>
        <v/>
      </c>
      <c r="O4554" s="3" t="str">
        <f t="shared" si="1591"/>
        <v/>
      </c>
      <c r="P4554" s="19" t="str">
        <f t="shared" si="1592"/>
        <v/>
      </c>
      <c r="Q4554" s="23" t="e">
        <f>_xlfn.XLOOKUP(R4554,summary!C1942:C1978,summary!B1942:B1978)</f>
        <v>#N/A</v>
      </c>
      <c r="R4554" s="24" t="str">
        <f t="shared" si="1598"/>
        <v>상하동</v>
      </c>
      <c r="S4554" s="24" t="str">
        <f t="shared" si="1593"/>
        <v>상하14통</v>
      </c>
      <c r="T4554" s="24" t="str">
        <f t="shared" si="1594"/>
        <v>(상하동, 강남마을주공아파트)</v>
      </c>
      <c r="U4554" s="24" t="str">
        <f t="shared" si="1595"/>
        <v>상하</v>
      </c>
      <c r="V4554" s="25">
        <f t="shared" si="1596"/>
        <v>14</v>
      </c>
      <c r="W4554" s="25">
        <f t="shared" si="1597"/>
        <v>20</v>
      </c>
      <c r="X4554" s="59"/>
      <c r="Y4554" s="59"/>
      <c r="Z4554" s="59" t="s">
        <v>405</v>
      </c>
      <c r="AA4554" s="63" t="s">
        <v>5251</v>
      </c>
    </row>
    <row r="4555" spans="1:27" ht="16.5" customHeight="1" x14ac:dyDescent="0.3">
      <c r="A4555" s="22" t="b">
        <f t="shared" si="1577"/>
        <v>0</v>
      </c>
      <c r="B4555" s="22" t="b">
        <f t="shared" si="1578"/>
        <v>0</v>
      </c>
      <c r="C4555" s="22" t="b">
        <f t="shared" si="1579"/>
        <v>0</v>
      </c>
      <c r="D4555" s="22" t="b">
        <f t="shared" si="1580"/>
        <v>0</v>
      </c>
      <c r="E4555" s="22" t="b">
        <f t="shared" si="1581"/>
        <v>0</v>
      </c>
      <c r="F4555" s="52" t="b">
        <f t="shared" si="1582"/>
        <v>0</v>
      </c>
      <c r="G4555" s="22" t="b">
        <f t="shared" si="1583"/>
        <v>0</v>
      </c>
      <c r="H4555" s="22" t="b">
        <f t="shared" si="1584"/>
        <v>0</v>
      </c>
      <c r="I4555" s="22" t="b">
        <f t="shared" si="1585"/>
        <v>0</v>
      </c>
      <c r="J4555" s="22" t="b">
        <f t="shared" si="1586"/>
        <v>0</v>
      </c>
      <c r="K4555" s="3" t="str">
        <f t="shared" si="1587"/>
        <v/>
      </c>
      <c r="L4555" s="3" t="str">
        <f t="shared" si="1588"/>
        <v/>
      </c>
      <c r="M4555" s="3" t="str">
        <f t="shared" si="1589"/>
        <v/>
      </c>
      <c r="N4555" s="54" t="str">
        <f t="shared" si="1590"/>
        <v/>
      </c>
      <c r="O4555" s="3" t="str">
        <f t="shared" si="1591"/>
        <v/>
      </c>
      <c r="P4555" s="19" t="str">
        <f t="shared" si="1592"/>
        <v/>
      </c>
      <c r="Q4555" s="23" t="e">
        <f>_xlfn.XLOOKUP(R4555,summary!C1943:C1979,summary!B1943:B1979)</f>
        <v>#N/A</v>
      </c>
      <c r="R4555" s="24" t="str">
        <f t="shared" si="1598"/>
        <v>상하동</v>
      </c>
      <c r="S4555" s="24" t="str">
        <f t="shared" si="1593"/>
        <v>상하14통</v>
      </c>
      <c r="T4555" s="24" t="str">
        <f t="shared" si="1594"/>
        <v>(상하동, 강남마을주공아파트)</v>
      </c>
      <c r="U4555" s="24" t="str">
        <f t="shared" si="1595"/>
        <v>상하</v>
      </c>
      <c r="V4555" s="25">
        <f t="shared" si="1596"/>
        <v>14</v>
      </c>
      <c r="W4555" s="25">
        <f t="shared" si="1597"/>
        <v>21</v>
      </c>
      <c r="X4555" s="59"/>
      <c r="Y4555" s="59"/>
      <c r="Z4555" s="59" t="s">
        <v>1555</v>
      </c>
      <c r="AA4555" s="63" t="s">
        <v>5252</v>
      </c>
    </row>
    <row r="4556" spans="1:27" ht="16.5" customHeight="1" x14ac:dyDescent="0.3">
      <c r="A4556" s="22" t="b">
        <f t="shared" si="1577"/>
        <v>1</v>
      </c>
      <c r="B4556" s="22" t="b">
        <f t="shared" si="1578"/>
        <v>0</v>
      </c>
      <c r="C4556" s="22" t="b">
        <f t="shared" si="1579"/>
        <v>0</v>
      </c>
      <c r="D4556" s="22" t="b">
        <f t="shared" si="1580"/>
        <v>0</v>
      </c>
      <c r="E4556" s="22" t="b">
        <f t="shared" si="1581"/>
        <v>0</v>
      </c>
      <c r="F4556" s="52" t="b">
        <f t="shared" si="1582"/>
        <v>0</v>
      </c>
      <c r="G4556" s="22" t="b">
        <f t="shared" si="1583"/>
        <v>0</v>
      </c>
      <c r="H4556" s="22" t="b">
        <f t="shared" si="1584"/>
        <v>0</v>
      </c>
      <c r="I4556" s="22" t="b">
        <f t="shared" si="1585"/>
        <v>0</v>
      </c>
      <c r="J4556" s="22" t="b">
        <f t="shared" si="1586"/>
        <v>1</v>
      </c>
      <c r="K4556" s="3" t="str">
        <f t="shared" si="1587"/>
        <v/>
      </c>
      <c r="L4556" s="3" t="str">
        <f t="shared" si="1588"/>
        <v/>
      </c>
      <c r="M4556" s="3" t="str">
        <f t="shared" si="1589"/>
        <v/>
      </c>
      <c r="N4556" s="54" t="str">
        <f t="shared" si="1590"/>
        <v/>
      </c>
      <c r="O4556" s="3" t="str">
        <f t="shared" si="1591"/>
        <v/>
      </c>
      <c r="P4556" s="19" t="str">
        <f t="shared" si="1592"/>
        <v/>
      </c>
      <c r="Q4556" s="23" t="e">
        <f>_xlfn.XLOOKUP(R4556,summary!C1944:C1980,summary!B1944:B1980)</f>
        <v>#N/A</v>
      </c>
      <c r="R4556" s="24" t="str">
        <f t="shared" si="1598"/>
        <v>읍 면 동</v>
      </c>
      <c r="S4556" s="24" t="str">
        <f t="shared" si="1593"/>
        <v>통 리 명</v>
      </c>
      <c r="T4556" s="24" t="str">
        <f t="shared" si="1594"/>
        <v/>
      </c>
      <c r="U4556" s="24" t="str">
        <f t="shared" si="1595"/>
        <v/>
      </c>
      <c r="V4556" s="25" t="str">
        <f t="shared" si="1596"/>
        <v/>
      </c>
      <c r="W4556" s="25" t="str">
        <f t="shared" si="1597"/>
        <v/>
      </c>
      <c r="X4556" s="59" t="s">
        <v>121</v>
      </c>
      <c r="Y4556" s="59" t="s">
        <v>122</v>
      </c>
      <c r="Z4556" s="59" t="s">
        <v>59</v>
      </c>
      <c r="AA4556" s="63" t="s">
        <v>2628</v>
      </c>
    </row>
    <row r="4557" spans="1:27" ht="16.5" customHeight="1" x14ac:dyDescent="0.3">
      <c r="A4557" s="22" t="b">
        <f t="shared" si="1577"/>
        <v>1</v>
      </c>
      <c r="B4557" s="22" t="b">
        <f t="shared" si="1578"/>
        <v>0</v>
      </c>
      <c r="C4557" s="22" t="b">
        <f t="shared" si="1579"/>
        <v>0</v>
      </c>
      <c r="D4557" s="22" t="b">
        <f t="shared" si="1580"/>
        <v>0</v>
      </c>
      <c r="E4557" s="22" t="b">
        <f t="shared" si="1581"/>
        <v>0</v>
      </c>
      <c r="F4557" s="52" t="b">
        <f t="shared" si="1582"/>
        <v>0</v>
      </c>
      <c r="G4557" s="22" t="b">
        <f t="shared" si="1583"/>
        <v>0</v>
      </c>
      <c r="H4557" s="22" t="b">
        <f t="shared" si="1584"/>
        <v>0</v>
      </c>
      <c r="I4557" s="22" t="b">
        <f t="shared" si="1585"/>
        <v>0</v>
      </c>
      <c r="J4557" s="22" t="b">
        <f t="shared" si="1586"/>
        <v>1</v>
      </c>
      <c r="K4557" s="3" t="str">
        <f t="shared" si="1587"/>
        <v>상하15통</v>
      </c>
      <c r="L4557" s="3" t="str">
        <f t="shared" si="1588"/>
        <v>15</v>
      </c>
      <c r="M4557" s="3">
        <f t="shared" si="1589"/>
        <v>15</v>
      </c>
      <c r="N4557" s="54" t="str">
        <f t="shared" si="1590"/>
        <v>상하</v>
      </c>
      <c r="O4557" s="3" t="str">
        <f t="shared" si="1591"/>
        <v/>
      </c>
      <c r="P4557" s="19" t="str">
        <f t="shared" si="1592"/>
        <v/>
      </c>
      <c r="Q4557" s="23" t="e">
        <f>_xlfn.XLOOKUP(R4557,summary!C1945:C1981,summary!B1945:B1981)</f>
        <v>#N/A</v>
      </c>
      <c r="R4557" s="24" t="str">
        <f t="shared" si="1598"/>
        <v>상하동</v>
      </c>
      <c r="S4557" s="24" t="str">
        <f t="shared" si="1593"/>
        <v>상하15통</v>
      </c>
      <c r="T4557" s="24" t="str">
        <f t="shared" si="1594"/>
        <v>(상하동, 수원동마을쌍용아파트)</v>
      </c>
      <c r="U4557" s="24" t="str">
        <f t="shared" si="1595"/>
        <v>상하</v>
      </c>
      <c r="V4557" s="25">
        <f t="shared" si="1596"/>
        <v>15</v>
      </c>
      <c r="W4557" s="25">
        <f t="shared" si="1597"/>
        <v>1</v>
      </c>
      <c r="X4557" s="59" t="s">
        <v>25</v>
      </c>
      <c r="Y4557" s="59" t="s">
        <v>5253</v>
      </c>
      <c r="Z4557" s="59" t="s">
        <v>63</v>
      </c>
      <c r="AA4557" s="63" t="s">
        <v>5254</v>
      </c>
    </row>
    <row r="4558" spans="1:27" ht="16.5" customHeight="1" x14ac:dyDescent="0.3">
      <c r="A4558" s="22" t="b">
        <f t="shared" si="1577"/>
        <v>1</v>
      </c>
      <c r="B4558" s="22" t="b">
        <f t="shared" si="1578"/>
        <v>1</v>
      </c>
      <c r="C4558" s="22" t="b">
        <f t="shared" si="1579"/>
        <v>0</v>
      </c>
      <c r="D4558" s="22" t="b">
        <f t="shared" si="1580"/>
        <v>0</v>
      </c>
      <c r="E4558" s="22" t="b">
        <f t="shared" si="1581"/>
        <v>1</v>
      </c>
      <c r="F4558" s="52" t="b">
        <f t="shared" si="1582"/>
        <v>1</v>
      </c>
      <c r="G4558" s="22" t="b">
        <f t="shared" si="1583"/>
        <v>1</v>
      </c>
      <c r="H4558" s="22" t="b">
        <f t="shared" si="1584"/>
        <v>0</v>
      </c>
      <c r="I4558" s="22" t="b">
        <f t="shared" si="1585"/>
        <v>1</v>
      </c>
      <c r="J4558" s="22" t="b">
        <f t="shared" si="1586"/>
        <v>0</v>
      </c>
      <c r="K4558" s="3" t="str">
        <f t="shared" si="1587"/>
        <v/>
      </c>
      <c r="L4558" s="3" t="str">
        <f t="shared" si="1588"/>
        <v/>
      </c>
      <c r="M4558" s="3" t="str">
        <f t="shared" si="1589"/>
        <v/>
      </c>
      <c r="N4558" s="54" t="str">
        <f t="shared" si="1590"/>
        <v/>
      </c>
      <c r="O4558" s="3" t="str">
        <f t="shared" si="1591"/>
        <v>(상하동, 수원동마을쌍용아파트)</v>
      </c>
      <c r="P4558" s="19" t="str">
        <f t="shared" si="1592"/>
        <v>(상하동, 수원동마을쌍용아파트)</v>
      </c>
      <c r="Q4558" s="23" t="e">
        <f>_xlfn.XLOOKUP(R4558,summary!C1946:C1982,summary!B1946:B1982)</f>
        <v>#N/A</v>
      </c>
      <c r="R4558" s="24" t="str">
        <f t="shared" si="1598"/>
        <v>상하동</v>
      </c>
      <c r="S4558" s="24" t="str">
        <f t="shared" si="1593"/>
        <v>상하15통</v>
      </c>
      <c r="T4558" s="24" t="str">
        <f t="shared" si="1594"/>
        <v>(상하동, 수원동마을쌍용아파트)</v>
      </c>
      <c r="U4558" s="24" t="str">
        <f t="shared" si="1595"/>
        <v>상하</v>
      </c>
      <c r="V4558" s="25">
        <f t="shared" si="1596"/>
        <v>15</v>
      </c>
      <c r="W4558" s="25">
        <f t="shared" si="1597"/>
        <v>2</v>
      </c>
      <c r="X4558" s="59"/>
      <c r="Y4558" s="59" t="s">
        <v>5105</v>
      </c>
      <c r="Z4558" s="59" t="s">
        <v>65</v>
      </c>
      <c r="AA4558" s="63" t="s">
        <v>5255</v>
      </c>
    </row>
    <row r="4559" spans="1:27" ht="16.5" customHeight="1" x14ac:dyDescent="0.3">
      <c r="A4559" s="22" t="b">
        <f t="shared" si="1577"/>
        <v>1</v>
      </c>
      <c r="B4559" s="22" t="b">
        <f t="shared" si="1578"/>
        <v>0</v>
      </c>
      <c r="C4559" s="22" t="b">
        <f t="shared" si="1579"/>
        <v>0</v>
      </c>
      <c r="D4559" s="22" t="b">
        <f t="shared" si="1580"/>
        <v>0</v>
      </c>
      <c r="E4559" s="22" t="b">
        <f t="shared" si="1581"/>
        <v>0</v>
      </c>
      <c r="F4559" s="52" t="b">
        <f t="shared" si="1582"/>
        <v>0</v>
      </c>
      <c r="G4559" s="22" t="b">
        <f t="shared" si="1583"/>
        <v>0</v>
      </c>
      <c r="H4559" s="22" t="b">
        <f t="shared" si="1584"/>
        <v>0</v>
      </c>
      <c r="I4559" s="22" t="b">
        <f t="shared" si="1585"/>
        <v>1</v>
      </c>
      <c r="J4559" s="22" t="b">
        <f t="shared" si="1586"/>
        <v>0</v>
      </c>
      <c r="K4559" s="3" t="str">
        <f t="shared" si="1587"/>
        <v/>
      </c>
      <c r="L4559" s="3" t="str">
        <f t="shared" si="1588"/>
        <v/>
      </c>
      <c r="M4559" s="3" t="str">
        <f t="shared" si="1589"/>
        <v/>
      </c>
      <c r="N4559" s="54" t="str">
        <f t="shared" si="1590"/>
        <v/>
      </c>
      <c r="O4559" s="3" t="str">
        <f t="shared" si="1591"/>
        <v>수원동마을쌍용아파트)</v>
      </c>
      <c r="P4559" s="19" t="str">
        <f t="shared" si="1592"/>
        <v/>
      </c>
      <c r="Q4559" s="23" t="e">
        <f>_xlfn.XLOOKUP(R4559,summary!C1947:C1983,summary!B1947:B1983)</f>
        <v>#N/A</v>
      </c>
      <c r="R4559" s="24" t="str">
        <f t="shared" si="1598"/>
        <v>상하동</v>
      </c>
      <c r="S4559" s="24" t="str">
        <f t="shared" si="1593"/>
        <v>상하15통</v>
      </c>
      <c r="T4559" s="24" t="str">
        <f t="shared" si="1594"/>
        <v>(상하동, 수원동마을쌍용아파트)</v>
      </c>
      <c r="U4559" s="24" t="str">
        <f t="shared" si="1595"/>
        <v>상하</v>
      </c>
      <c r="V4559" s="25">
        <f t="shared" si="1596"/>
        <v>15</v>
      </c>
      <c r="W4559" s="25">
        <f t="shared" si="1597"/>
        <v>3</v>
      </c>
      <c r="X4559" s="59"/>
      <c r="Y4559" s="59" t="s">
        <v>5256</v>
      </c>
      <c r="Z4559" s="59" t="s">
        <v>67</v>
      </c>
      <c r="AA4559" s="63" t="s">
        <v>5257</v>
      </c>
    </row>
    <row r="4560" spans="1:27" ht="16.5" customHeight="1" x14ac:dyDescent="0.3">
      <c r="A4560" s="22" t="b">
        <f t="shared" si="1577"/>
        <v>1</v>
      </c>
      <c r="B4560" s="22" t="b">
        <f t="shared" si="1578"/>
        <v>0</v>
      </c>
      <c r="C4560" s="22" t="b">
        <f t="shared" si="1579"/>
        <v>1</v>
      </c>
      <c r="D4560" s="22" t="b">
        <f t="shared" si="1580"/>
        <v>0</v>
      </c>
      <c r="E4560" s="22" t="b">
        <f t="shared" si="1581"/>
        <v>1</v>
      </c>
      <c r="F4560" s="52" t="b">
        <f t="shared" si="1582"/>
        <v>1</v>
      </c>
      <c r="G4560" s="22" t="b">
        <f t="shared" si="1583"/>
        <v>0</v>
      </c>
      <c r="H4560" s="22" t="b">
        <f t="shared" si="1584"/>
        <v>1</v>
      </c>
      <c r="I4560" s="22" t="b">
        <f t="shared" si="1585"/>
        <v>1</v>
      </c>
      <c r="J4560" s="22" t="b">
        <f t="shared" si="1586"/>
        <v>0</v>
      </c>
      <c r="K4560" s="3" t="str">
        <f t="shared" si="1587"/>
        <v/>
      </c>
      <c r="L4560" s="3" t="str">
        <f t="shared" si="1588"/>
        <v/>
      </c>
      <c r="M4560" s="3" t="str">
        <f t="shared" si="1589"/>
        <v/>
      </c>
      <c r="N4560" s="54" t="str">
        <f t="shared" si="1590"/>
        <v/>
      </c>
      <c r="O4560" s="3" t="str">
        <f t="shared" si="1591"/>
        <v>쌍용아파트)</v>
      </c>
      <c r="P4560" s="19" t="str">
        <f t="shared" si="1592"/>
        <v/>
      </c>
      <c r="Q4560" s="23" t="e">
        <f>_xlfn.XLOOKUP(R4560,summary!C1948:C1984,summary!B1948:B1984)</f>
        <v>#N/A</v>
      </c>
      <c r="R4560" s="24" t="str">
        <f t="shared" si="1598"/>
        <v>상하동</v>
      </c>
      <c r="S4560" s="24" t="str">
        <f t="shared" si="1593"/>
        <v>상하15통</v>
      </c>
      <c r="T4560" s="24" t="str">
        <f t="shared" si="1594"/>
        <v>(상하동, 수원동마을쌍용아파트)</v>
      </c>
      <c r="U4560" s="24" t="str">
        <f t="shared" si="1595"/>
        <v>상하</v>
      </c>
      <c r="V4560" s="25">
        <f t="shared" si="1596"/>
        <v>15</v>
      </c>
      <c r="W4560" s="25">
        <f t="shared" si="1597"/>
        <v>4</v>
      </c>
      <c r="X4560" s="59"/>
      <c r="Y4560" s="59" t="s">
        <v>696</v>
      </c>
      <c r="Z4560" s="59" t="s">
        <v>73</v>
      </c>
      <c r="AA4560" s="63" t="s">
        <v>5258</v>
      </c>
    </row>
    <row r="4561" spans="1:27" ht="16.5" customHeight="1" x14ac:dyDescent="0.3">
      <c r="A4561" s="22" t="b">
        <f t="shared" si="1577"/>
        <v>0</v>
      </c>
      <c r="B4561" s="22" t="b">
        <f t="shared" si="1578"/>
        <v>0</v>
      </c>
      <c r="C4561" s="22" t="b">
        <f t="shared" si="1579"/>
        <v>0</v>
      </c>
      <c r="D4561" s="22" t="b">
        <f t="shared" si="1580"/>
        <v>0</v>
      </c>
      <c r="E4561" s="22" t="b">
        <f t="shared" si="1581"/>
        <v>0</v>
      </c>
      <c r="F4561" s="52" t="b">
        <f t="shared" si="1582"/>
        <v>0</v>
      </c>
      <c r="G4561" s="22" t="b">
        <f t="shared" si="1583"/>
        <v>0</v>
      </c>
      <c r="H4561" s="22" t="b">
        <f t="shared" si="1584"/>
        <v>0</v>
      </c>
      <c r="I4561" s="22" t="b">
        <f t="shared" si="1585"/>
        <v>0</v>
      </c>
      <c r="J4561" s="22" t="b">
        <f t="shared" si="1586"/>
        <v>0</v>
      </c>
      <c r="K4561" s="3" t="str">
        <f t="shared" si="1587"/>
        <v/>
      </c>
      <c r="L4561" s="3" t="str">
        <f t="shared" si="1588"/>
        <v/>
      </c>
      <c r="M4561" s="3" t="str">
        <f t="shared" si="1589"/>
        <v/>
      </c>
      <c r="N4561" s="54" t="str">
        <f t="shared" si="1590"/>
        <v/>
      </c>
      <c r="O4561" s="3" t="str">
        <f t="shared" si="1591"/>
        <v/>
      </c>
      <c r="P4561" s="19" t="str">
        <f t="shared" si="1592"/>
        <v/>
      </c>
      <c r="Q4561" s="23" t="e">
        <f>_xlfn.XLOOKUP(R4561,summary!C1949:C1985,summary!B1949:B1985)</f>
        <v>#N/A</v>
      </c>
      <c r="R4561" s="24" t="str">
        <f t="shared" si="1598"/>
        <v>상하동</v>
      </c>
      <c r="S4561" s="24" t="str">
        <f t="shared" si="1593"/>
        <v>상하15통</v>
      </c>
      <c r="T4561" s="24" t="str">
        <f t="shared" si="1594"/>
        <v>(상하동, 수원동마을쌍용아파트)</v>
      </c>
      <c r="U4561" s="24" t="str">
        <f t="shared" si="1595"/>
        <v>상하</v>
      </c>
      <c r="V4561" s="25">
        <f t="shared" si="1596"/>
        <v>15</v>
      </c>
      <c r="W4561" s="25">
        <f t="shared" si="1597"/>
        <v>5</v>
      </c>
      <c r="X4561" s="59"/>
      <c r="Y4561" s="59"/>
      <c r="Z4561" s="59" t="s">
        <v>87</v>
      </c>
      <c r="AA4561" s="63" t="s">
        <v>5259</v>
      </c>
    </row>
    <row r="4562" spans="1:27" ht="16.5" customHeight="1" x14ac:dyDescent="0.3">
      <c r="A4562" s="22" t="b">
        <f t="shared" si="1577"/>
        <v>0</v>
      </c>
      <c r="B4562" s="22" t="b">
        <f t="shared" si="1578"/>
        <v>0</v>
      </c>
      <c r="C4562" s="22" t="b">
        <f t="shared" si="1579"/>
        <v>0</v>
      </c>
      <c r="D4562" s="22" t="b">
        <f t="shared" si="1580"/>
        <v>0</v>
      </c>
      <c r="E4562" s="22" t="b">
        <f t="shared" si="1581"/>
        <v>0</v>
      </c>
      <c r="F4562" s="52" t="b">
        <f t="shared" si="1582"/>
        <v>0</v>
      </c>
      <c r="G4562" s="22" t="b">
        <f t="shared" si="1583"/>
        <v>0</v>
      </c>
      <c r="H4562" s="22" t="b">
        <f t="shared" si="1584"/>
        <v>0</v>
      </c>
      <c r="I4562" s="22" t="b">
        <f t="shared" si="1585"/>
        <v>0</v>
      </c>
      <c r="J4562" s="22" t="b">
        <f t="shared" si="1586"/>
        <v>0</v>
      </c>
      <c r="K4562" s="3" t="str">
        <f t="shared" si="1587"/>
        <v/>
      </c>
      <c r="L4562" s="3" t="str">
        <f t="shared" si="1588"/>
        <v/>
      </c>
      <c r="M4562" s="3" t="str">
        <f t="shared" si="1589"/>
        <v/>
      </c>
      <c r="N4562" s="54" t="str">
        <f t="shared" si="1590"/>
        <v/>
      </c>
      <c r="O4562" s="3" t="str">
        <f t="shared" si="1591"/>
        <v/>
      </c>
      <c r="P4562" s="19" t="str">
        <f t="shared" si="1592"/>
        <v/>
      </c>
      <c r="Q4562" s="23" t="e">
        <f>_xlfn.XLOOKUP(R4562,summary!C1950:C1986,summary!B1950:B1986)</f>
        <v>#N/A</v>
      </c>
      <c r="R4562" s="24" t="str">
        <f t="shared" si="1598"/>
        <v>상하동</v>
      </c>
      <c r="S4562" s="24" t="str">
        <f t="shared" si="1593"/>
        <v>상하15통</v>
      </c>
      <c r="T4562" s="24" t="str">
        <f t="shared" si="1594"/>
        <v>(상하동, 수원동마을쌍용아파트)</v>
      </c>
      <c r="U4562" s="24" t="str">
        <f t="shared" si="1595"/>
        <v>상하</v>
      </c>
      <c r="V4562" s="25">
        <f t="shared" si="1596"/>
        <v>15</v>
      </c>
      <c r="W4562" s="25">
        <f t="shared" si="1597"/>
        <v>6</v>
      </c>
      <c r="X4562" s="59"/>
      <c r="Y4562" s="59"/>
      <c r="Z4562" s="59" t="s">
        <v>89</v>
      </c>
      <c r="AA4562" s="63" t="s">
        <v>5260</v>
      </c>
    </row>
    <row r="4563" spans="1:27" ht="16.5" customHeight="1" x14ac:dyDescent="0.3">
      <c r="A4563" s="22" t="b">
        <f t="shared" si="1577"/>
        <v>0</v>
      </c>
      <c r="B4563" s="22" t="b">
        <f t="shared" si="1578"/>
        <v>0</v>
      </c>
      <c r="C4563" s="22" t="b">
        <f t="shared" si="1579"/>
        <v>0</v>
      </c>
      <c r="D4563" s="22" t="b">
        <f t="shared" si="1580"/>
        <v>0</v>
      </c>
      <c r="E4563" s="22" t="b">
        <f t="shared" si="1581"/>
        <v>0</v>
      </c>
      <c r="F4563" s="52" t="b">
        <f t="shared" si="1582"/>
        <v>0</v>
      </c>
      <c r="G4563" s="22" t="b">
        <f t="shared" si="1583"/>
        <v>0</v>
      </c>
      <c r="H4563" s="22" t="b">
        <f t="shared" si="1584"/>
        <v>0</v>
      </c>
      <c r="I4563" s="22" t="b">
        <f t="shared" si="1585"/>
        <v>0</v>
      </c>
      <c r="J4563" s="22" t="b">
        <f t="shared" si="1586"/>
        <v>0</v>
      </c>
      <c r="K4563" s="3" t="str">
        <f t="shared" si="1587"/>
        <v/>
      </c>
      <c r="L4563" s="3" t="str">
        <f t="shared" si="1588"/>
        <v/>
      </c>
      <c r="M4563" s="3" t="str">
        <f t="shared" si="1589"/>
        <v/>
      </c>
      <c r="N4563" s="54" t="str">
        <f t="shared" si="1590"/>
        <v/>
      </c>
      <c r="O4563" s="3" t="str">
        <f t="shared" si="1591"/>
        <v/>
      </c>
      <c r="P4563" s="19" t="str">
        <f t="shared" si="1592"/>
        <v/>
      </c>
      <c r="Q4563" s="23" t="e">
        <f>_xlfn.XLOOKUP(R4563,summary!C1951:C1987,summary!B1951:B1987)</f>
        <v>#N/A</v>
      </c>
      <c r="R4563" s="24" t="str">
        <f t="shared" si="1598"/>
        <v>상하동</v>
      </c>
      <c r="S4563" s="24" t="str">
        <f t="shared" si="1593"/>
        <v>상하15통</v>
      </c>
      <c r="T4563" s="24" t="str">
        <f t="shared" si="1594"/>
        <v>(상하동, 수원동마을쌍용아파트)</v>
      </c>
      <c r="U4563" s="24" t="str">
        <f t="shared" si="1595"/>
        <v>상하</v>
      </c>
      <c r="V4563" s="25">
        <f t="shared" si="1596"/>
        <v>15</v>
      </c>
      <c r="W4563" s="25">
        <f t="shared" si="1597"/>
        <v>7</v>
      </c>
      <c r="X4563" s="59"/>
      <c r="Y4563" s="59"/>
      <c r="Z4563" s="59" t="s">
        <v>91</v>
      </c>
      <c r="AA4563" s="63" t="s">
        <v>5261</v>
      </c>
    </row>
    <row r="4564" spans="1:27" ht="16.5" customHeight="1" x14ac:dyDescent="0.3">
      <c r="A4564" s="22" t="b">
        <f t="shared" si="1577"/>
        <v>0</v>
      </c>
      <c r="B4564" s="22" t="b">
        <f t="shared" si="1578"/>
        <v>0</v>
      </c>
      <c r="C4564" s="22" t="b">
        <f t="shared" si="1579"/>
        <v>0</v>
      </c>
      <c r="D4564" s="22" t="b">
        <f t="shared" si="1580"/>
        <v>0</v>
      </c>
      <c r="E4564" s="22" t="b">
        <f t="shared" si="1581"/>
        <v>0</v>
      </c>
      <c r="F4564" s="52" t="b">
        <f t="shared" si="1582"/>
        <v>0</v>
      </c>
      <c r="G4564" s="22" t="b">
        <f t="shared" si="1583"/>
        <v>0</v>
      </c>
      <c r="H4564" s="22" t="b">
        <f t="shared" si="1584"/>
        <v>0</v>
      </c>
      <c r="I4564" s="22" t="b">
        <f t="shared" si="1585"/>
        <v>0</v>
      </c>
      <c r="J4564" s="22" t="b">
        <f t="shared" si="1586"/>
        <v>0</v>
      </c>
      <c r="K4564" s="3" t="str">
        <f t="shared" si="1587"/>
        <v/>
      </c>
      <c r="L4564" s="3" t="str">
        <f t="shared" si="1588"/>
        <v/>
      </c>
      <c r="M4564" s="3" t="str">
        <f t="shared" si="1589"/>
        <v/>
      </c>
      <c r="N4564" s="54" t="str">
        <f t="shared" si="1590"/>
        <v/>
      </c>
      <c r="O4564" s="3" t="str">
        <f t="shared" si="1591"/>
        <v/>
      </c>
      <c r="P4564" s="19" t="str">
        <f t="shared" si="1592"/>
        <v/>
      </c>
      <c r="Q4564" s="23" t="e">
        <f>_xlfn.XLOOKUP(R4564,summary!C1952:C1988,summary!B1952:B1988)</f>
        <v>#N/A</v>
      </c>
      <c r="R4564" s="24" t="str">
        <f t="shared" si="1598"/>
        <v>상하동</v>
      </c>
      <c r="S4564" s="24" t="str">
        <f t="shared" si="1593"/>
        <v>상하15통</v>
      </c>
      <c r="T4564" s="24" t="str">
        <f t="shared" si="1594"/>
        <v>(상하동, 수원동마을쌍용아파트)</v>
      </c>
      <c r="U4564" s="24" t="str">
        <f t="shared" si="1595"/>
        <v>상하</v>
      </c>
      <c r="V4564" s="25">
        <f t="shared" si="1596"/>
        <v>15</v>
      </c>
      <c r="W4564" s="25">
        <f t="shared" si="1597"/>
        <v>8</v>
      </c>
      <c r="X4564" s="59"/>
      <c r="Y4564" s="59"/>
      <c r="Z4564" s="59" t="s">
        <v>93</v>
      </c>
      <c r="AA4564" s="63" t="s">
        <v>5262</v>
      </c>
    </row>
    <row r="4565" spans="1:27" ht="16.5" customHeight="1" x14ac:dyDescent="0.3">
      <c r="A4565" s="22" t="b">
        <f t="shared" ref="A4565:A4628" si="1599">LEN(Y4565)&gt;0</f>
        <v>0</v>
      </c>
      <c r="B4565" s="22" t="b">
        <f t="shared" ref="B4565:B4628" si="1600">LEFT(Y4565)="("</f>
        <v>0</v>
      </c>
      <c r="C4565" s="22" t="b">
        <f t="shared" ref="C4565:C4628" si="1601">RIGHT(Y4565)=")"</f>
        <v>0</v>
      </c>
      <c r="D4565" s="22" t="b">
        <f t="shared" ref="D4565:D4628" si="1602">AND(B4565,C4565)</f>
        <v>0</v>
      </c>
      <c r="E4565" s="22" t="b">
        <f t="shared" ref="E4565:E4628" si="1603">OR(B4565,C4565)</f>
        <v>0</v>
      </c>
      <c r="F4565" s="52" t="b">
        <f t="shared" ref="F4565:F4628" si="1604">_xlfn.XOR(B4565,C4565)</f>
        <v>0</v>
      </c>
      <c r="G4565" s="22" t="b">
        <f t="shared" ref="G4565:G4628" si="1605">AND(B4565,F4565)</f>
        <v>0</v>
      </c>
      <c r="H4565" s="22" t="b">
        <f t="shared" ref="H4565:H4628" si="1606">AND(C4565,$F4565)</f>
        <v>0</v>
      </c>
      <c r="I4565" s="22" t="b">
        <f t="shared" ref="I4565:I4628" si="1607">IF(G4565,G4565,IF(H4564,FALSE,I4564))</f>
        <v>0</v>
      </c>
      <c r="J4565" s="22" t="b">
        <f t="shared" ref="J4565:J4628" si="1608">AND(A4565,NOT(B4565),NOT(I4565))</f>
        <v>0</v>
      </c>
      <c r="K4565" s="3" t="str">
        <f t="shared" ref="K4565:K4628" si="1609">IF(AND(J4565,RIGHT(Y4565)="통"),Y4565,"")</f>
        <v/>
      </c>
      <c r="L4565" s="3" t="str">
        <f t="shared" ref="L4565:L4628" si="1610">RIGHT(SUBSTITUTE(K4565,"통",""),2)</f>
        <v/>
      </c>
      <c r="M4565" s="3" t="str">
        <f t="shared" ref="M4565:M4628" si="1611">IF(LEN(L4565)=0,"",IF(CODE(L4565)&lt;60,VALUE(L4565),VALUE(RIGHT(L4565))))</f>
        <v/>
      </c>
      <c r="N4565" s="54" t="str">
        <f t="shared" ref="N4565:N4628" si="1612">SUBSTITUTE(K4565,_xlfn.CONCAT(M4565,"통"),"")</f>
        <v/>
      </c>
      <c r="O4565" s="3" t="str">
        <f t="shared" ref="O4565:O4628" si="1613">IF(I4565,IF(I4566,CONCATENATE(Y4565,O4566),Y4565),"")</f>
        <v/>
      </c>
      <c r="P4565" s="19" t="str">
        <f t="shared" ref="P4565:P4628" si="1614">IF(G4565,O4565,IF(D4565,Y4565,""))</f>
        <v/>
      </c>
      <c r="Q4565" s="23" t="e">
        <f>_xlfn.XLOOKUP(R4565,summary!C1953:C1989,summary!B1953:B1989)</f>
        <v>#N/A</v>
      </c>
      <c r="R4565" s="24" t="str">
        <f t="shared" si="1598"/>
        <v>상하동</v>
      </c>
      <c r="S4565" s="24" t="str">
        <f t="shared" ref="S4565:S4628" si="1615">IF(J4565,Y4565,S4564)</f>
        <v>상하15통</v>
      </c>
      <c r="T4565" s="24" t="str">
        <f t="shared" ref="T4565:T4628" si="1616">IF(J4565,P4566,T4564)</f>
        <v>(상하동, 수원동마을쌍용아파트)</v>
      </c>
      <c r="U4565" s="24" t="str">
        <f t="shared" ref="U4565:U4628" si="1617">IF($J4565,N4565,U4564)</f>
        <v>상하</v>
      </c>
      <c r="V4565" s="25">
        <f t="shared" ref="V4565:V4628" si="1618">IF(J4565,M4565,V4564)</f>
        <v>15</v>
      </c>
      <c r="W4565" s="25">
        <f t="shared" ref="W4565:W4628" si="1619">IF(ISBLANK(Z4565),"",IF(LEN(TRIM(Z4565))&lt;4,VALUE(SUBSTITUTE(TRIM(Z4565),"반","")),""))</f>
        <v>9</v>
      </c>
      <c r="X4565" s="59"/>
      <c r="Y4565" s="59"/>
      <c r="Z4565" s="59" t="s">
        <v>95</v>
      </c>
      <c r="AA4565" s="63" t="s">
        <v>5263</v>
      </c>
    </row>
    <row r="4566" spans="1:27" ht="16.5" customHeight="1" x14ac:dyDescent="0.3">
      <c r="A4566" s="22" t="b">
        <f t="shared" si="1599"/>
        <v>0</v>
      </c>
      <c r="B4566" s="22" t="b">
        <f t="shared" si="1600"/>
        <v>0</v>
      </c>
      <c r="C4566" s="22" t="b">
        <f t="shared" si="1601"/>
        <v>0</v>
      </c>
      <c r="D4566" s="22" t="b">
        <f t="shared" si="1602"/>
        <v>0</v>
      </c>
      <c r="E4566" s="22" t="b">
        <f t="shared" si="1603"/>
        <v>0</v>
      </c>
      <c r="F4566" s="52" t="b">
        <f t="shared" si="1604"/>
        <v>0</v>
      </c>
      <c r="G4566" s="22" t="b">
        <f t="shared" si="1605"/>
        <v>0</v>
      </c>
      <c r="H4566" s="22" t="b">
        <f t="shared" si="1606"/>
        <v>0</v>
      </c>
      <c r="I4566" s="22" t="b">
        <f t="shared" si="1607"/>
        <v>0</v>
      </c>
      <c r="J4566" s="22" t="b">
        <f t="shared" si="1608"/>
        <v>0</v>
      </c>
      <c r="K4566" s="3" t="str">
        <f t="shared" si="1609"/>
        <v/>
      </c>
      <c r="L4566" s="3" t="str">
        <f t="shared" si="1610"/>
        <v/>
      </c>
      <c r="M4566" s="3" t="str">
        <f t="shared" si="1611"/>
        <v/>
      </c>
      <c r="N4566" s="54" t="str">
        <f t="shared" si="1612"/>
        <v/>
      </c>
      <c r="O4566" s="3" t="str">
        <f t="shared" si="1613"/>
        <v/>
      </c>
      <c r="P4566" s="19" t="str">
        <f t="shared" si="1614"/>
        <v/>
      </c>
      <c r="Q4566" s="23" t="e">
        <f>_xlfn.XLOOKUP(R4566,summary!C1954:C1990,summary!B1954:B1990)</f>
        <v>#N/A</v>
      </c>
      <c r="R4566" s="24" t="str">
        <f t="shared" si="1598"/>
        <v>상하동</v>
      </c>
      <c r="S4566" s="24" t="str">
        <f t="shared" si="1615"/>
        <v>상하15통</v>
      </c>
      <c r="T4566" s="24" t="str">
        <f t="shared" si="1616"/>
        <v>(상하동, 수원동마을쌍용아파트)</v>
      </c>
      <c r="U4566" s="24" t="str">
        <f t="shared" si="1617"/>
        <v>상하</v>
      </c>
      <c r="V4566" s="25">
        <f t="shared" si="1618"/>
        <v>15</v>
      </c>
      <c r="W4566" s="25">
        <f t="shared" si="1619"/>
        <v>10</v>
      </c>
      <c r="X4566" s="59"/>
      <c r="Y4566" s="59"/>
      <c r="Z4566" s="59" t="s">
        <v>97</v>
      </c>
      <c r="AA4566" s="63" t="s">
        <v>5264</v>
      </c>
    </row>
    <row r="4567" spans="1:27" ht="16.5" customHeight="1" x14ac:dyDescent="0.3">
      <c r="A4567" s="22" t="b">
        <f t="shared" si="1599"/>
        <v>0</v>
      </c>
      <c r="B4567" s="22" t="b">
        <f t="shared" si="1600"/>
        <v>0</v>
      </c>
      <c r="C4567" s="22" t="b">
        <f t="shared" si="1601"/>
        <v>0</v>
      </c>
      <c r="D4567" s="22" t="b">
        <f t="shared" si="1602"/>
        <v>0</v>
      </c>
      <c r="E4567" s="22" t="b">
        <f t="shared" si="1603"/>
        <v>0</v>
      </c>
      <c r="F4567" s="52" t="b">
        <f t="shared" si="1604"/>
        <v>0</v>
      </c>
      <c r="G4567" s="22" t="b">
        <f t="shared" si="1605"/>
        <v>0</v>
      </c>
      <c r="H4567" s="22" t="b">
        <f t="shared" si="1606"/>
        <v>0</v>
      </c>
      <c r="I4567" s="22" t="b">
        <f t="shared" si="1607"/>
        <v>0</v>
      </c>
      <c r="J4567" s="22" t="b">
        <f t="shared" si="1608"/>
        <v>0</v>
      </c>
      <c r="K4567" s="3" t="str">
        <f t="shared" si="1609"/>
        <v/>
      </c>
      <c r="L4567" s="3" t="str">
        <f t="shared" si="1610"/>
        <v/>
      </c>
      <c r="M4567" s="3" t="str">
        <f t="shared" si="1611"/>
        <v/>
      </c>
      <c r="N4567" s="54" t="str">
        <f t="shared" si="1612"/>
        <v/>
      </c>
      <c r="O4567" s="3" t="str">
        <f t="shared" si="1613"/>
        <v/>
      </c>
      <c r="P4567" s="19" t="str">
        <f t="shared" si="1614"/>
        <v/>
      </c>
      <c r="Q4567" s="23" t="e">
        <f>_xlfn.XLOOKUP(R4567,summary!C1955:C1991,summary!B1955:B1991)</f>
        <v>#N/A</v>
      </c>
      <c r="R4567" s="24" t="str">
        <f t="shared" si="1598"/>
        <v>상하동</v>
      </c>
      <c r="S4567" s="24" t="str">
        <f t="shared" si="1615"/>
        <v>상하15통</v>
      </c>
      <c r="T4567" s="24" t="str">
        <f t="shared" si="1616"/>
        <v>(상하동, 수원동마을쌍용아파트)</v>
      </c>
      <c r="U4567" s="24" t="str">
        <f t="shared" si="1617"/>
        <v>상하</v>
      </c>
      <c r="V4567" s="25">
        <f t="shared" si="1618"/>
        <v>15</v>
      </c>
      <c r="W4567" s="25">
        <f t="shared" si="1619"/>
        <v>11</v>
      </c>
      <c r="X4567" s="59"/>
      <c r="Y4567" s="59"/>
      <c r="Z4567" s="59" t="s">
        <v>99</v>
      </c>
      <c r="AA4567" s="63" t="s">
        <v>5265</v>
      </c>
    </row>
    <row r="4568" spans="1:27" ht="16.5" customHeight="1" x14ac:dyDescent="0.3">
      <c r="A4568" s="22" t="b">
        <f t="shared" si="1599"/>
        <v>0</v>
      </c>
      <c r="B4568" s="22" t="b">
        <f t="shared" si="1600"/>
        <v>0</v>
      </c>
      <c r="C4568" s="22" t="b">
        <f t="shared" si="1601"/>
        <v>0</v>
      </c>
      <c r="D4568" s="22" t="b">
        <f t="shared" si="1602"/>
        <v>0</v>
      </c>
      <c r="E4568" s="22" t="b">
        <f t="shared" si="1603"/>
        <v>0</v>
      </c>
      <c r="F4568" s="52" t="b">
        <f t="shared" si="1604"/>
        <v>0</v>
      </c>
      <c r="G4568" s="22" t="b">
        <f t="shared" si="1605"/>
        <v>0</v>
      </c>
      <c r="H4568" s="22" t="b">
        <f t="shared" si="1606"/>
        <v>0</v>
      </c>
      <c r="I4568" s="22" t="b">
        <f t="shared" si="1607"/>
        <v>0</v>
      </c>
      <c r="J4568" s="22" t="b">
        <f t="shared" si="1608"/>
        <v>0</v>
      </c>
      <c r="K4568" s="3" t="str">
        <f t="shared" si="1609"/>
        <v/>
      </c>
      <c r="L4568" s="3" t="str">
        <f t="shared" si="1610"/>
        <v/>
      </c>
      <c r="M4568" s="3" t="str">
        <f t="shared" si="1611"/>
        <v/>
      </c>
      <c r="N4568" s="54" t="str">
        <f t="shared" si="1612"/>
        <v/>
      </c>
      <c r="O4568" s="3" t="str">
        <f t="shared" si="1613"/>
        <v/>
      </c>
      <c r="P4568" s="19" t="str">
        <f t="shared" si="1614"/>
        <v/>
      </c>
      <c r="Q4568" s="23" t="e">
        <f>_xlfn.XLOOKUP(R4568,summary!C1956:C1992,summary!B1956:B1992)</f>
        <v>#N/A</v>
      </c>
      <c r="R4568" s="24" t="str">
        <f t="shared" si="1598"/>
        <v>상하동</v>
      </c>
      <c r="S4568" s="24" t="str">
        <f t="shared" si="1615"/>
        <v>상하15통</v>
      </c>
      <c r="T4568" s="24" t="str">
        <f t="shared" si="1616"/>
        <v>(상하동, 수원동마을쌍용아파트)</v>
      </c>
      <c r="U4568" s="24" t="str">
        <f t="shared" si="1617"/>
        <v>상하</v>
      </c>
      <c r="V4568" s="25">
        <f t="shared" si="1618"/>
        <v>15</v>
      </c>
      <c r="W4568" s="25">
        <f t="shared" si="1619"/>
        <v>12</v>
      </c>
      <c r="X4568" s="59"/>
      <c r="Y4568" s="59"/>
      <c r="Z4568" s="59" t="s">
        <v>101</v>
      </c>
      <c r="AA4568" s="63" t="s">
        <v>5266</v>
      </c>
    </row>
    <row r="4569" spans="1:27" ht="16.5" customHeight="1" x14ac:dyDescent="0.3">
      <c r="A4569" s="22" t="b">
        <f t="shared" si="1599"/>
        <v>1</v>
      </c>
      <c r="B4569" s="22" t="b">
        <f t="shared" si="1600"/>
        <v>0</v>
      </c>
      <c r="C4569" s="22" t="b">
        <f t="shared" si="1601"/>
        <v>0</v>
      </c>
      <c r="D4569" s="22" t="b">
        <f t="shared" si="1602"/>
        <v>0</v>
      </c>
      <c r="E4569" s="22" t="b">
        <f t="shared" si="1603"/>
        <v>0</v>
      </c>
      <c r="F4569" s="52" t="b">
        <f t="shared" si="1604"/>
        <v>0</v>
      </c>
      <c r="G4569" s="22" t="b">
        <f t="shared" si="1605"/>
        <v>0</v>
      </c>
      <c r="H4569" s="22" t="b">
        <f t="shared" si="1606"/>
        <v>0</v>
      </c>
      <c r="I4569" s="22" t="b">
        <f t="shared" si="1607"/>
        <v>0</v>
      </c>
      <c r="J4569" s="22" t="b">
        <f t="shared" si="1608"/>
        <v>1</v>
      </c>
      <c r="K4569" s="3" t="str">
        <f t="shared" si="1609"/>
        <v>상하16통</v>
      </c>
      <c r="L4569" s="3" t="str">
        <f t="shared" si="1610"/>
        <v>16</v>
      </c>
      <c r="M4569" s="3">
        <f t="shared" si="1611"/>
        <v>16</v>
      </c>
      <c r="N4569" s="54" t="str">
        <f t="shared" si="1612"/>
        <v>상하</v>
      </c>
      <c r="O4569" s="3" t="str">
        <f t="shared" si="1613"/>
        <v/>
      </c>
      <c r="P4569" s="19" t="str">
        <f t="shared" si="1614"/>
        <v/>
      </c>
      <c r="Q4569" s="23" t="e">
        <f>_xlfn.XLOOKUP(R4569,summary!C1957:C1993,summary!B1957:B1993)</f>
        <v>#N/A</v>
      </c>
      <c r="R4569" s="24" t="str">
        <f t="shared" si="1598"/>
        <v>상하동</v>
      </c>
      <c r="S4569" s="24" t="str">
        <f t="shared" si="1615"/>
        <v>상하16통</v>
      </c>
      <c r="T4569" s="24" t="str">
        <f t="shared" si="1616"/>
        <v>(상하동, 쌍용1차)</v>
      </c>
      <c r="U4569" s="24" t="str">
        <f t="shared" si="1617"/>
        <v>상하</v>
      </c>
      <c r="V4569" s="25">
        <f t="shared" si="1618"/>
        <v>16</v>
      </c>
      <c r="W4569" s="25">
        <f t="shared" si="1619"/>
        <v>1</v>
      </c>
      <c r="X4569" s="59"/>
      <c r="Y4569" s="61" t="s">
        <v>7506</v>
      </c>
      <c r="Z4569" s="59" t="s">
        <v>63</v>
      </c>
      <c r="AA4569" s="63" t="s">
        <v>5268</v>
      </c>
    </row>
    <row r="4570" spans="1:27" ht="16.5" customHeight="1" x14ac:dyDescent="0.3">
      <c r="A4570" s="22" t="b">
        <f t="shared" si="1599"/>
        <v>1</v>
      </c>
      <c r="B4570" s="22" t="b">
        <f t="shared" si="1600"/>
        <v>1</v>
      </c>
      <c r="C4570" s="22" t="b">
        <f t="shared" si="1601"/>
        <v>1</v>
      </c>
      <c r="D4570" s="22" t="b">
        <f t="shared" si="1602"/>
        <v>1</v>
      </c>
      <c r="E4570" s="22" t="b">
        <f t="shared" si="1603"/>
        <v>1</v>
      </c>
      <c r="F4570" s="52" t="b">
        <f t="shared" si="1604"/>
        <v>0</v>
      </c>
      <c r="G4570" s="22" t="b">
        <f t="shared" si="1605"/>
        <v>0</v>
      </c>
      <c r="H4570" s="22" t="b">
        <f t="shared" si="1606"/>
        <v>0</v>
      </c>
      <c r="I4570" s="22" t="b">
        <f t="shared" si="1607"/>
        <v>0</v>
      </c>
      <c r="J4570" s="22" t="b">
        <f t="shared" si="1608"/>
        <v>0</v>
      </c>
      <c r="K4570" s="3" t="str">
        <f t="shared" si="1609"/>
        <v/>
      </c>
      <c r="L4570" s="3" t="str">
        <f t="shared" si="1610"/>
        <v/>
      </c>
      <c r="M4570" s="3" t="str">
        <f t="shared" si="1611"/>
        <v/>
      </c>
      <c r="N4570" s="54" t="str">
        <f t="shared" si="1612"/>
        <v/>
      </c>
      <c r="O4570" s="3" t="str">
        <f t="shared" si="1613"/>
        <v/>
      </c>
      <c r="P4570" s="19" t="str">
        <f t="shared" si="1614"/>
        <v>(상하동, 쌍용1차)</v>
      </c>
      <c r="Q4570" s="23" t="e">
        <f>_xlfn.XLOOKUP(R4570,summary!C1958:C1994,summary!B1958:B1994)</f>
        <v>#N/A</v>
      </c>
      <c r="R4570" s="24" t="str">
        <f t="shared" si="1598"/>
        <v>상하동</v>
      </c>
      <c r="S4570" s="24" t="str">
        <f t="shared" si="1615"/>
        <v>상하16통</v>
      </c>
      <c r="T4570" s="24" t="str">
        <f t="shared" si="1616"/>
        <v>(상하동, 쌍용1차)</v>
      </c>
      <c r="U4570" s="24" t="str">
        <f t="shared" si="1617"/>
        <v>상하</v>
      </c>
      <c r="V4570" s="25">
        <f t="shared" si="1618"/>
        <v>16</v>
      </c>
      <c r="W4570" s="25">
        <f t="shared" si="1619"/>
        <v>2</v>
      </c>
      <c r="X4570" s="59"/>
      <c r="Y4570" s="59" t="s">
        <v>5269</v>
      </c>
      <c r="Z4570" s="59" t="s">
        <v>65</v>
      </c>
      <c r="AA4570" s="63" t="s">
        <v>5270</v>
      </c>
    </row>
    <row r="4571" spans="1:27" ht="16.5" customHeight="1" x14ac:dyDescent="0.3">
      <c r="A4571" s="22" t="b">
        <f t="shared" si="1599"/>
        <v>0</v>
      </c>
      <c r="B4571" s="22" t="b">
        <f t="shared" si="1600"/>
        <v>0</v>
      </c>
      <c r="C4571" s="22" t="b">
        <f t="shared" si="1601"/>
        <v>0</v>
      </c>
      <c r="D4571" s="22" t="b">
        <f t="shared" si="1602"/>
        <v>0</v>
      </c>
      <c r="E4571" s="22" t="b">
        <f t="shared" si="1603"/>
        <v>0</v>
      </c>
      <c r="F4571" s="52" t="b">
        <f t="shared" si="1604"/>
        <v>0</v>
      </c>
      <c r="G4571" s="22" t="b">
        <f t="shared" si="1605"/>
        <v>0</v>
      </c>
      <c r="H4571" s="22" t="b">
        <f t="shared" si="1606"/>
        <v>0</v>
      </c>
      <c r="I4571" s="22" t="b">
        <f t="shared" si="1607"/>
        <v>0</v>
      </c>
      <c r="J4571" s="22" t="b">
        <f t="shared" si="1608"/>
        <v>0</v>
      </c>
      <c r="K4571" s="3" t="str">
        <f t="shared" si="1609"/>
        <v/>
      </c>
      <c r="L4571" s="3" t="str">
        <f t="shared" si="1610"/>
        <v/>
      </c>
      <c r="M4571" s="3" t="str">
        <f t="shared" si="1611"/>
        <v/>
      </c>
      <c r="N4571" s="54" t="str">
        <f t="shared" si="1612"/>
        <v/>
      </c>
      <c r="O4571" s="3" t="str">
        <f t="shared" si="1613"/>
        <v/>
      </c>
      <c r="P4571" s="19" t="str">
        <f t="shared" si="1614"/>
        <v/>
      </c>
      <c r="Q4571" s="23" t="e">
        <f>_xlfn.XLOOKUP(R4571,summary!C1959:C1995,summary!B1959:B1995)</f>
        <v>#N/A</v>
      </c>
      <c r="R4571" s="24" t="str">
        <f t="shared" si="1598"/>
        <v>상하동</v>
      </c>
      <c r="S4571" s="24" t="str">
        <f t="shared" si="1615"/>
        <v>상하16통</v>
      </c>
      <c r="T4571" s="24" t="str">
        <f t="shared" si="1616"/>
        <v>(상하동, 쌍용1차)</v>
      </c>
      <c r="U4571" s="24" t="str">
        <f t="shared" si="1617"/>
        <v>상하</v>
      </c>
      <c r="V4571" s="25">
        <f t="shared" si="1618"/>
        <v>16</v>
      </c>
      <c r="W4571" s="25">
        <f t="shared" si="1619"/>
        <v>3</v>
      </c>
      <c r="X4571" s="59"/>
      <c r="Y4571" s="59"/>
      <c r="Z4571" s="59" t="s">
        <v>67</v>
      </c>
      <c r="AA4571" s="63" t="s">
        <v>5271</v>
      </c>
    </row>
    <row r="4572" spans="1:27" ht="16.5" customHeight="1" x14ac:dyDescent="0.3">
      <c r="A4572" s="22" t="b">
        <f t="shared" si="1599"/>
        <v>0</v>
      </c>
      <c r="B4572" s="22" t="b">
        <f t="shared" si="1600"/>
        <v>0</v>
      </c>
      <c r="C4572" s="22" t="b">
        <f t="shared" si="1601"/>
        <v>0</v>
      </c>
      <c r="D4572" s="22" t="b">
        <f t="shared" si="1602"/>
        <v>0</v>
      </c>
      <c r="E4572" s="22" t="b">
        <f t="shared" si="1603"/>
        <v>0</v>
      </c>
      <c r="F4572" s="52" t="b">
        <f t="shared" si="1604"/>
        <v>0</v>
      </c>
      <c r="G4572" s="22" t="b">
        <f t="shared" si="1605"/>
        <v>0</v>
      </c>
      <c r="H4572" s="22" t="b">
        <f t="shared" si="1606"/>
        <v>0</v>
      </c>
      <c r="I4572" s="22" t="b">
        <f t="shared" si="1607"/>
        <v>0</v>
      </c>
      <c r="J4572" s="22" t="b">
        <f t="shared" si="1608"/>
        <v>0</v>
      </c>
      <c r="K4572" s="3" t="str">
        <f t="shared" si="1609"/>
        <v/>
      </c>
      <c r="L4572" s="3" t="str">
        <f t="shared" si="1610"/>
        <v/>
      </c>
      <c r="M4572" s="3" t="str">
        <f t="shared" si="1611"/>
        <v/>
      </c>
      <c r="N4572" s="54" t="str">
        <f t="shared" si="1612"/>
        <v/>
      </c>
      <c r="O4572" s="3" t="str">
        <f t="shared" si="1613"/>
        <v/>
      </c>
      <c r="P4572" s="19" t="str">
        <f t="shared" si="1614"/>
        <v/>
      </c>
      <c r="Q4572" s="23" t="e">
        <f>_xlfn.XLOOKUP(R4572,summary!C1960:C1996,summary!B1960:B1996)</f>
        <v>#N/A</v>
      </c>
      <c r="R4572" s="24" t="str">
        <f t="shared" si="1598"/>
        <v>상하동</v>
      </c>
      <c r="S4572" s="24" t="str">
        <f t="shared" si="1615"/>
        <v>상하16통</v>
      </c>
      <c r="T4572" s="24" t="str">
        <f t="shared" si="1616"/>
        <v>(상하동, 쌍용1차)</v>
      </c>
      <c r="U4572" s="24" t="str">
        <f t="shared" si="1617"/>
        <v>상하</v>
      </c>
      <c r="V4572" s="25">
        <f t="shared" si="1618"/>
        <v>16</v>
      </c>
      <c r="W4572" s="25">
        <f t="shared" si="1619"/>
        <v>4</v>
      </c>
      <c r="X4572" s="59"/>
      <c r="Y4572" s="59"/>
      <c r="Z4572" s="59" t="s">
        <v>73</v>
      </c>
      <c r="AA4572" s="63" t="s">
        <v>5272</v>
      </c>
    </row>
    <row r="4573" spans="1:27" ht="16.5" customHeight="1" x14ac:dyDescent="0.3">
      <c r="A4573" s="22" t="b">
        <f t="shared" si="1599"/>
        <v>0</v>
      </c>
      <c r="B4573" s="22" t="b">
        <f t="shared" si="1600"/>
        <v>0</v>
      </c>
      <c r="C4573" s="22" t="b">
        <f t="shared" si="1601"/>
        <v>0</v>
      </c>
      <c r="D4573" s="22" t="b">
        <f t="shared" si="1602"/>
        <v>0</v>
      </c>
      <c r="E4573" s="22" t="b">
        <f t="shared" si="1603"/>
        <v>0</v>
      </c>
      <c r="F4573" s="52" t="b">
        <f t="shared" si="1604"/>
        <v>0</v>
      </c>
      <c r="G4573" s="22" t="b">
        <f t="shared" si="1605"/>
        <v>0</v>
      </c>
      <c r="H4573" s="22" t="b">
        <f t="shared" si="1606"/>
        <v>0</v>
      </c>
      <c r="I4573" s="22" t="b">
        <f t="shared" si="1607"/>
        <v>0</v>
      </c>
      <c r="J4573" s="22" t="b">
        <f t="shared" si="1608"/>
        <v>0</v>
      </c>
      <c r="K4573" s="3" t="str">
        <f t="shared" si="1609"/>
        <v/>
      </c>
      <c r="L4573" s="3" t="str">
        <f t="shared" si="1610"/>
        <v/>
      </c>
      <c r="M4573" s="3" t="str">
        <f t="shared" si="1611"/>
        <v/>
      </c>
      <c r="N4573" s="54" t="str">
        <f t="shared" si="1612"/>
        <v/>
      </c>
      <c r="O4573" s="3" t="str">
        <f t="shared" si="1613"/>
        <v/>
      </c>
      <c r="P4573" s="19" t="str">
        <f t="shared" si="1614"/>
        <v/>
      </c>
      <c r="Q4573" s="23" t="e">
        <f>_xlfn.XLOOKUP(R4573,summary!C1961:C1997,summary!B1961:B1997)</f>
        <v>#N/A</v>
      </c>
      <c r="R4573" s="24" t="str">
        <f t="shared" si="1598"/>
        <v>상하동</v>
      </c>
      <c r="S4573" s="24" t="str">
        <f t="shared" si="1615"/>
        <v>상하16통</v>
      </c>
      <c r="T4573" s="24" t="str">
        <f t="shared" si="1616"/>
        <v>(상하동, 쌍용1차)</v>
      </c>
      <c r="U4573" s="24" t="str">
        <f t="shared" si="1617"/>
        <v>상하</v>
      </c>
      <c r="V4573" s="25">
        <f t="shared" si="1618"/>
        <v>16</v>
      </c>
      <c r="W4573" s="25">
        <f t="shared" si="1619"/>
        <v>5</v>
      </c>
      <c r="X4573" s="59"/>
      <c r="Y4573" s="59"/>
      <c r="Z4573" s="59" t="s">
        <v>87</v>
      </c>
      <c r="AA4573" s="63" t="s">
        <v>5273</v>
      </c>
    </row>
    <row r="4574" spans="1:27" ht="16.5" customHeight="1" x14ac:dyDescent="0.3">
      <c r="A4574" s="22" t="b">
        <f t="shared" si="1599"/>
        <v>0</v>
      </c>
      <c r="B4574" s="22" t="b">
        <f t="shared" si="1600"/>
        <v>0</v>
      </c>
      <c r="C4574" s="22" t="b">
        <f t="shared" si="1601"/>
        <v>0</v>
      </c>
      <c r="D4574" s="22" t="b">
        <f t="shared" si="1602"/>
        <v>0</v>
      </c>
      <c r="E4574" s="22" t="b">
        <f t="shared" si="1603"/>
        <v>0</v>
      </c>
      <c r="F4574" s="52" t="b">
        <f t="shared" si="1604"/>
        <v>0</v>
      </c>
      <c r="G4574" s="22" t="b">
        <f t="shared" si="1605"/>
        <v>0</v>
      </c>
      <c r="H4574" s="22" t="b">
        <f t="shared" si="1606"/>
        <v>0</v>
      </c>
      <c r="I4574" s="22" t="b">
        <f t="shared" si="1607"/>
        <v>0</v>
      </c>
      <c r="J4574" s="22" t="b">
        <f t="shared" si="1608"/>
        <v>0</v>
      </c>
      <c r="K4574" s="3" t="str">
        <f t="shared" si="1609"/>
        <v/>
      </c>
      <c r="L4574" s="3" t="str">
        <f t="shared" si="1610"/>
        <v/>
      </c>
      <c r="M4574" s="3" t="str">
        <f t="shared" si="1611"/>
        <v/>
      </c>
      <c r="N4574" s="54" t="str">
        <f t="shared" si="1612"/>
        <v/>
      </c>
      <c r="O4574" s="3" t="str">
        <f t="shared" si="1613"/>
        <v/>
      </c>
      <c r="P4574" s="19" t="str">
        <f t="shared" si="1614"/>
        <v/>
      </c>
      <c r="Q4574" s="23" t="e">
        <f>_xlfn.XLOOKUP(R4574,summary!C1962:C1998,summary!B1962:B1998)</f>
        <v>#N/A</v>
      </c>
      <c r="R4574" s="24" t="str">
        <f t="shared" si="1598"/>
        <v>상하동</v>
      </c>
      <c r="S4574" s="24" t="str">
        <f t="shared" si="1615"/>
        <v>상하16통</v>
      </c>
      <c r="T4574" s="24" t="str">
        <f t="shared" si="1616"/>
        <v>(상하동, 쌍용1차)</v>
      </c>
      <c r="U4574" s="24" t="str">
        <f t="shared" si="1617"/>
        <v>상하</v>
      </c>
      <c r="V4574" s="25">
        <f t="shared" si="1618"/>
        <v>16</v>
      </c>
      <c r="W4574" s="25">
        <f t="shared" si="1619"/>
        <v>6</v>
      </c>
      <c r="X4574" s="59"/>
      <c r="Y4574" s="59"/>
      <c r="Z4574" s="59" t="s">
        <v>89</v>
      </c>
      <c r="AA4574" s="63" t="s">
        <v>5274</v>
      </c>
    </row>
    <row r="4575" spans="1:27" ht="16.5" customHeight="1" x14ac:dyDescent="0.3">
      <c r="A4575" s="22" t="b">
        <f t="shared" si="1599"/>
        <v>0</v>
      </c>
      <c r="B4575" s="22" t="b">
        <f t="shared" si="1600"/>
        <v>0</v>
      </c>
      <c r="C4575" s="22" t="b">
        <f t="shared" si="1601"/>
        <v>0</v>
      </c>
      <c r="D4575" s="22" t="b">
        <f t="shared" si="1602"/>
        <v>0</v>
      </c>
      <c r="E4575" s="22" t="b">
        <f t="shared" si="1603"/>
        <v>0</v>
      </c>
      <c r="F4575" s="52" t="b">
        <f t="shared" si="1604"/>
        <v>0</v>
      </c>
      <c r="G4575" s="22" t="b">
        <f t="shared" si="1605"/>
        <v>0</v>
      </c>
      <c r="H4575" s="22" t="b">
        <f t="shared" si="1606"/>
        <v>0</v>
      </c>
      <c r="I4575" s="22" t="b">
        <f t="shared" si="1607"/>
        <v>0</v>
      </c>
      <c r="J4575" s="22" t="b">
        <f t="shared" si="1608"/>
        <v>0</v>
      </c>
      <c r="K4575" s="3" t="str">
        <f t="shared" si="1609"/>
        <v/>
      </c>
      <c r="L4575" s="3" t="str">
        <f t="shared" si="1610"/>
        <v/>
      </c>
      <c r="M4575" s="3" t="str">
        <f t="shared" si="1611"/>
        <v/>
      </c>
      <c r="N4575" s="54" t="str">
        <f t="shared" si="1612"/>
        <v/>
      </c>
      <c r="O4575" s="3" t="str">
        <f t="shared" si="1613"/>
        <v/>
      </c>
      <c r="P4575" s="19" t="str">
        <f t="shared" si="1614"/>
        <v/>
      </c>
      <c r="Q4575" s="23" t="e">
        <f>_xlfn.XLOOKUP(R4575,summary!C1963:C1999,summary!B1963:B1999)</f>
        <v>#N/A</v>
      </c>
      <c r="R4575" s="24" t="str">
        <f t="shared" si="1598"/>
        <v>상하동</v>
      </c>
      <c r="S4575" s="24" t="str">
        <f t="shared" si="1615"/>
        <v>상하16통</v>
      </c>
      <c r="T4575" s="24" t="str">
        <f t="shared" si="1616"/>
        <v>(상하동, 쌍용1차)</v>
      </c>
      <c r="U4575" s="24" t="str">
        <f t="shared" si="1617"/>
        <v>상하</v>
      </c>
      <c r="V4575" s="25">
        <f t="shared" si="1618"/>
        <v>16</v>
      </c>
      <c r="W4575" s="25">
        <f t="shared" si="1619"/>
        <v>7</v>
      </c>
      <c r="X4575" s="59"/>
      <c r="Y4575" s="59"/>
      <c r="Z4575" s="59" t="s">
        <v>91</v>
      </c>
      <c r="AA4575" s="63" t="s">
        <v>5275</v>
      </c>
    </row>
    <row r="4576" spans="1:27" ht="16.5" customHeight="1" x14ac:dyDescent="0.3">
      <c r="A4576" s="22" t="b">
        <f t="shared" si="1599"/>
        <v>0</v>
      </c>
      <c r="B4576" s="22" t="b">
        <f t="shared" si="1600"/>
        <v>0</v>
      </c>
      <c r="C4576" s="22" t="b">
        <f t="shared" si="1601"/>
        <v>0</v>
      </c>
      <c r="D4576" s="22" t="b">
        <f t="shared" si="1602"/>
        <v>0</v>
      </c>
      <c r="E4576" s="22" t="b">
        <f t="shared" si="1603"/>
        <v>0</v>
      </c>
      <c r="F4576" s="52" t="b">
        <f t="shared" si="1604"/>
        <v>0</v>
      </c>
      <c r="G4576" s="22" t="b">
        <f t="shared" si="1605"/>
        <v>0</v>
      </c>
      <c r="H4576" s="22" t="b">
        <f t="shared" si="1606"/>
        <v>0</v>
      </c>
      <c r="I4576" s="22" t="b">
        <f t="shared" si="1607"/>
        <v>0</v>
      </c>
      <c r="J4576" s="22" t="b">
        <f t="shared" si="1608"/>
        <v>0</v>
      </c>
      <c r="K4576" s="3" t="str">
        <f t="shared" si="1609"/>
        <v/>
      </c>
      <c r="L4576" s="3" t="str">
        <f t="shared" si="1610"/>
        <v/>
      </c>
      <c r="M4576" s="3" t="str">
        <f t="shared" si="1611"/>
        <v/>
      </c>
      <c r="N4576" s="54" t="str">
        <f t="shared" si="1612"/>
        <v/>
      </c>
      <c r="O4576" s="3" t="str">
        <f t="shared" si="1613"/>
        <v/>
      </c>
      <c r="P4576" s="19" t="str">
        <f t="shared" si="1614"/>
        <v/>
      </c>
      <c r="Q4576" s="23" t="e">
        <f>_xlfn.XLOOKUP(R4576,summary!C1964:C2000,summary!B1964:B2000)</f>
        <v>#N/A</v>
      </c>
      <c r="R4576" s="24" t="str">
        <f t="shared" si="1598"/>
        <v>상하동</v>
      </c>
      <c r="S4576" s="24" t="str">
        <f t="shared" si="1615"/>
        <v>상하16통</v>
      </c>
      <c r="T4576" s="24" t="str">
        <f t="shared" si="1616"/>
        <v>(상하동, 쌍용1차)</v>
      </c>
      <c r="U4576" s="24" t="str">
        <f t="shared" si="1617"/>
        <v>상하</v>
      </c>
      <c r="V4576" s="25">
        <f t="shared" si="1618"/>
        <v>16</v>
      </c>
      <c r="W4576" s="25">
        <f t="shared" si="1619"/>
        <v>8</v>
      </c>
      <c r="X4576" s="59"/>
      <c r="Y4576" s="59"/>
      <c r="Z4576" s="59" t="s">
        <v>93</v>
      </c>
      <c r="AA4576" s="63" t="s">
        <v>5276</v>
      </c>
    </row>
    <row r="4577" spans="1:27" ht="16.5" customHeight="1" x14ac:dyDescent="0.3">
      <c r="A4577" s="22" t="b">
        <f t="shared" si="1599"/>
        <v>0</v>
      </c>
      <c r="B4577" s="22" t="b">
        <f t="shared" si="1600"/>
        <v>0</v>
      </c>
      <c r="C4577" s="22" t="b">
        <f t="shared" si="1601"/>
        <v>0</v>
      </c>
      <c r="D4577" s="22" t="b">
        <f t="shared" si="1602"/>
        <v>0</v>
      </c>
      <c r="E4577" s="22" t="b">
        <f t="shared" si="1603"/>
        <v>0</v>
      </c>
      <c r="F4577" s="52" t="b">
        <f t="shared" si="1604"/>
        <v>0</v>
      </c>
      <c r="G4577" s="22" t="b">
        <f t="shared" si="1605"/>
        <v>0</v>
      </c>
      <c r="H4577" s="22" t="b">
        <f t="shared" si="1606"/>
        <v>0</v>
      </c>
      <c r="I4577" s="22" t="b">
        <f t="shared" si="1607"/>
        <v>0</v>
      </c>
      <c r="J4577" s="22" t="b">
        <f t="shared" si="1608"/>
        <v>0</v>
      </c>
      <c r="K4577" s="3" t="str">
        <f t="shared" si="1609"/>
        <v/>
      </c>
      <c r="L4577" s="3" t="str">
        <f t="shared" si="1610"/>
        <v/>
      </c>
      <c r="M4577" s="3" t="str">
        <f t="shared" si="1611"/>
        <v/>
      </c>
      <c r="N4577" s="54" t="str">
        <f t="shared" si="1612"/>
        <v/>
      </c>
      <c r="O4577" s="3" t="str">
        <f t="shared" si="1613"/>
        <v/>
      </c>
      <c r="P4577" s="19" t="str">
        <f t="shared" si="1614"/>
        <v/>
      </c>
      <c r="Q4577" s="23" t="e">
        <f>_xlfn.XLOOKUP(R4577,summary!C1965:C2001,summary!B1965:B2001)</f>
        <v>#N/A</v>
      </c>
      <c r="R4577" s="24" t="str">
        <f t="shared" si="1598"/>
        <v>상하동</v>
      </c>
      <c r="S4577" s="24" t="str">
        <f t="shared" si="1615"/>
        <v>상하16통</v>
      </c>
      <c r="T4577" s="24" t="str">
        <f t="shared" si="1616"/>
        <v>(상하동, 쌍용1차)</v>
      </c>
      <c r="U4577" s="24" t="str">
        <f t="shared" si="1617"/>
        <v>상하</v>
      </c>
      <c r="V4577" s="25">
        <f t="shared" si="1618"/>
        <v>16</v>
      </c>
      <c r="W4577" s="25">
        <f t="shared" si="1619"/>
        <v>9</v>
      </c>
      <c r="X4577" s="59"/>
      <c r="Y4577" s="59"/>
      <c r="Z4577" s="59" t="s">
        <v>95</v>
      </c>
      <c r="AA4577" s="63" t="s">
        <v>5277</v>
      </c>
    </row>
    <row r="4578" spans="1:27" ht="16.5" customHeight="1" x14ac:dyDescent="0.3">
      <c r="A4578" s="22" t="b">
        <f t="shared" si="1599"/>
        <v>0</v>
      </c>
      <c r="B4578" s="22" t="b">
        <f t="shared" si="1600"/>
        <v>0</v>
      </c>
      <c r="C4578" s="22" t="b">
        <f t="shared" si="1601"/>
        <v>0</v>
      </c>
      <c r="D4578" s="22" t="b">
        <f t="shared" si="1602"/>
        <v>0</v>
      </c>
      <c r="E4578" s="22" t="b">
        <f t="shared" si="1603"/>
        <v>0</v>
      </c>
      <c r="F4578" s="52" t="b">
        <f t="shared" si="1604"/>
        <v>0</v>
      </c>
      <c r="G4578" s="22" t="b">
        <f t="shared" si="1605"/>
        <v>0</v>
      </c>
      <c r="H4578" s="22" t="b">
        <f t="shared" si="1606"/>
        <v>0</v>
      </c>
      <c r="I4578" s="22" t="b">
        <f t="shared" si="1607"/>
        <v>0</v>
      </c>
      <c r="J4578" s="22" t="b">
        <f t="shared" si="1608"/>
        <v>0</v>
      </c>
      <c r="K4578" s="3" t="str">
        <f t="shared" si="1609"/>
        <v/>
      </c>
      <c r="L4578" s="3" t="str">
        <f t="shared" si="1610"/>
        <v/>
      </c>
      <c r="M4578" s="3" t="str">
        <f t="shared" si="1611"/>
        <v/>
      </c>
      <c r="N4578" s="54" t="str">
        <f t="shared" si="1612"/>
        <v/>
      </c>
      <c r="O4578" s="3" t="str">
        <f t="shared" si="1613"/>
        <v/>
      </c>
      <c r="P4578" s="19" t="str">
        <f t="shared" si="1614"/>
        <v/>
      </c>
      <c r="Q4578" s="23" t="e">
        <f>_xlfn.XLOOKUP(R4578,summary!C1966:C2002,summary!B1966:B2002)</f>
        <v>#N/A</v>
      </c>
      <c r="R4578" s="24" t="str">
        <f t="shared" si="1598"/>
        <v>상하동</v>
      </c>
      <c r="S4578" s="24" t="str">
        <f t="shared" si="1615"/>
        <v>상하16통</v>
      </c>
      <c r="T4578" s="24" t="str">
        <f t="shared" si="1616"/>
        <v>(상하동, 쌍용1차)</v>
      </c>
      <c r="U4578" s="24" t="str">
        <f t="shared" si="1617"/>
        <v>상하</v>
      </c>
      <c r="V4578" s="25">
        <f t="shared" si="1618"/>
        <v>16</v>
      </c>
      <c r="W4578" s="25">
        <f t="shared" si="1619"/>
        <v>10</v>
      </c>
      <c r="X4578" s="59"/>
      <c r="Y4578" s="59"/>
      <c r="Z4578" s="59" t="s">
        <v>97</v>
      </c>
      <c r="AA4578" s="63" t="s">
        <v>5278</v>
      </c>
    </row>
    <row r="4579" spans="1:27" ht="16.5" customHeight="1" x14ac:dyDescent="0.3">
      <c r="A4579" s="22" t="b">
        <f t="shared" si="1599"/>
        <v>0</v>
      </c>
      <c r="B4579" s="22" t="b">
        <f t="shared" si="1600"/>
        <v>0</v>
      </c>
      <c r="C4579" s="22" t="b">
        <f t="shared" si="1601"/>
        <v>0</v>
      </c>
      <c r="D4579" s="22" t="b">
        <f t="shared" si="1602"/>
        <v>0</v>
      </c>
      <c r="E4579" s="22" t="b">
        <f t="shared" si="1603"/>
        <v>0</v>
      </c>
      <c r="F4579" s="52" t="b">
        <f t="shared" si="1604"/>
        <v>0</v>
      </c>
      <c r="G4579" s="22" t="b">
        <f t="shared" si="1605"/>
        <v>0</v>
      </c>
      <c r="H4579" s="22" t="b">
        <f t="shared" si="1606"/>
        <v>0</v>
      </c>
      <c r="I4579" s="22" t="b">
        <f t="shared" si="1607"/>
        <v>0</v>
      </c>
      <c r="J4579" s="22" t="b">
        <f t="shared" si="1608"/>
        <v>0</v>
      </c>
      <c r="K4579" s="3" t="str">
        <f t="shared" si="1609"/>
        <v/>
      </c>
      <c r="L4579" s="3" t="str">
        <f t="shared" si="1610"/>
        <v/>
      </c>
      <c r="M4579" s="3" t="str">
        <f t="shared" si="1611"/>
        <v/>
      </c>
      <c r="N4579" s="54" t="str">
        <f t="shared" si="1612"/>
        <v/>
      </c>
      <c r="O4579" s="3" t="str">
        <f t="shared" si="1613"/>
        <v/>
      </c>
      <c r="P4579" s="19" t="str">
        <f t="shared" si="1614"/>
        <v/>
      </c>
      <c r="Q4579" s="23" t="e">
        <f>_xlfn.XLOOKUP(R4579,summary!C1967:C2003,summary!B1967:B2003)</f>
        <v>#N/A</v>
      </c>
      <c r="R4579" s="24" t="str">
        <f t="shared" si="1598"/>
        <v>상하동</v>
      </c>
      <c r="S4579" s="24" t="str">
        <f t="shared" si="1615"/>
        <v>상하16통</v>
      </c>
      <c r="T4579" s="24" t="str">
        <f t="shared" si="1616"/>
        <v>(상하동, 쌍용1차)</v>
      </c>
      <c r="U4579" s="24" t="str">
        <f t="shared" si="1617"/>
        <v>상하</v>
      </c>
      <c r="V4579" s="25">
        <f t="shared" si="1618"/>
        <v>16</v>
      </c>
      <c r="W4579" s="25">
        <f t="shared" si="1619"/>
        <v>11</v>
      </c>
      <c r="X4579" s="59"/>
      <c r="Y4579" s="59"/>
      <c r="Z4579" s="59" t="s">
        <v>99</v>
      </c>
      <c r="AA4579" s="63" t="s">
        <v>5279</v>
      </c>
    </row>
    <row r="4580" spans="1:27" ht="16.5" customHeight="1" x14ac:dyDescent="0.3">
      <c r="A4580" s="22" t="b">
        <f t="shared" si="1599"/>
        <v>0</v>
      </c>
      <c r="B4580" s="22" t="b">
        <f t="shared" si="1600"/>
        <v>0</v>
      </c>
      <c r="C4580" s="22" t="b">
        <f t="shared" si="1601"/>
        <v>0</v>
      </c>
      <c r="D4580" s="22" t="b">
        <f t="shared" si="1602"/>
        <v>0</v>
      </c>
      <c r="E4580" s="22" t="b">
        <f t="shared" si="1603"/>
        <v>0</v>
      </c>
      <c r="F4580" s="52" t="b">
        <f t="shared" si="1604"/>
        <v>0</v>
      </c>
      <c r="G4580" s="22" t="b">
        <f t="shared" si="1605"/>
        <v>0</v>
      </c>
      <c r="H4580" s="22" t="b">
        <f t="shared" si="1606"/>
        <v>0</v>
      </c>
      <c r="I4580" s="22" t="b">
        <f t="shared" si="1607"/>
        <v>0</v>
      </c>
      <c r="J4580" s="22" t="b">
        <f t="shared" si="1608"/>
        <v>0</v>
      </c>
      <c r="K4580" s="3" t="str">
        <f t="shared" si="1609"/>
        <v/>
      </c>
      <c r="L4580" s="3" t="str">
        <f t="shared" si="1610"/>
        <v/>
      </c>
      <c r="M4580" s="3" t="str">
        <f t="shared" si="1611"/>
        <v/>
      </c>
      <c r="N4580" s="54" t="str">
        <f t="shared" si="1612"/>
        <v/>
      </c>
      <c r="O4580" s="3" t="str">
        <f t="shared" si="1613"/>
        <v/>
      </c>
      <c r="P4580" s="19" t="str">
        <f t="shared" si="1614"/>
        <v/>
      </c>
      <c r="Q4580" s="23" t="e">
        <f>_xlfn.XLOOKUP(R4580,summary!C1968:C2004,summary!B1968:B2004)</f>
        <v>#N/A</v>
      </c>
      <c r="R4580" s="24" t="str">
        <f t="shared" si="1598"/>
        <v>상하동</v>
      </c>
      <c r="S4580" s="24" t="str">
        <f t="shared" si="1615"/>
        <v>상하16통</v>
      </c>
      <c r="T4580" s="24" t="str">
        <f t="shared" si="1616"/>
        <v>(상하동, 쌍용1차)</v>
      </c>
      <c r="U4580" s="24" t="str">
        <f t="shared" si="1617"/>
        <v>상하</v>
      </c>
      <c r="V4580" s="25">
        <f t="shared" si="1618"/>
        <v>16</v>
      </c>
      <c r="W4580" s="25">
        <f t="shared" si="1619"/>
        <v>12</v>
      </c>
      <c r="X4580" s="59"/>
      <c r="Y4580" s="59"/>
      <c r="Z4580" s="59" t="s">
        <v>101</v>
      </c>
      <c r="AA4580" s="63" t="s">
        <v>5280</v>
      </c>
    </row>
    <row r="4581" spans="1:27" ht="16.5" customHeight="1" x14ac:dyDescent="0.3">
      <c r="A4581" s="22" t="b">
        <f t="shared" si="1599"/>
        <v>0</v>
      </c>
      <c r="B4581" s="22" t="b">
        <f t="shared" si="1600"/>
        <v>0</v>
      </c>
      <c r="C4581" s="22" t="b">
        <f t="shared" si="1601"/>
        <v>0</v>
      </c>
      <c r="D4581" s="22" t="b">
        <f t="shared" si="1602"/>
        <v>0</v>
      </c>
      <c r="E4581" s="22" t="b">
        <f t="shared" si="1603"/>
        <v>0</v>
      </c>
      <c r="F4581" s="52" t="b">
        <f t="shared" si="1604"/>
        <v>0</v>
      </c>
      <c r="G4581" s="22" t="b">
        <f t="shared" si="1605"/>
        <v>0</v>
      </c>
      <c r="H4581" s="22" t="b">
        <f t="shared" si="1606"/>
        <v>0</v>
      </c>
      <c r="I4581" s="22" t="b">
        <f t="shared" si="1607"/>
        <v>0</v>
      </c>
      <c r="J4581" s="22" t="b">
        <f t="shared" si="1608"/>
        <v>0</v>
      </c>
      <c r="K4581" s="3" t="str">
        <f t="shared" si="1609"/>
        <v/>
      </c>
      <c r="L4581" s="3" t="str">
        <f t="shared" si="1610"/>
        <v/>
      </c>
      <c r="M4581" s="3" t="str">
        <f t="shared" si="1611"/>
        <v/>
      </c>
      <c r="N4581" s="54" t="str">
        <f t="shared" si="1612"/>
        <v/>
      </c>
      <c r="O4581" s="3" t="str">
        <f t="shared" si="1613"/>
        <v/>
      </c>
      <c r="P4581" s="19" t="str">
        <f t="shared" si="1614"/>
        <v/>
      </c>
      <c r="Q4581" s="23" t="e">
        <f>_xlfn.XLOOKUP(R4581,summary!C1969:C2005,summary!B1969:B2005)</f>
        <v>#N/A</v>
      </c>
      <c r="R4581" s="24" t="str">
        <f t="shared" si="1598"/>
        <v>상하동</v>
      </c>
      <c r="S4581" s="24" t="str">
        <f t="shared" si="1615"/>
        <v>상하16통</v>
      </c>
      <c r="T4581" s="24" t="str">
        <f t="shared" si="1616"/>
        <v>(상하동, 쌍용1차)</v>
      </c>
      <c r="U4581" s="24" t="str">
        <f t="shared" si="1617"/>
        <v>상하</v>
      </c>
      <c r="V4581" s="25">
        <f t="shared" si="1618"/>
        <v>16</v>
      </c>
      <c r="W4581" s="25">
        <f t="shared" si="1619"/>
        <v>13</v>
      </c>
      <c r="X4581" s="59"/>
      <c r="Y4581" s="59"/>
      <c r="Z4581" s="59" t="s">
        <v>117</v>
      </c>
      <c r="AA4581" s="63" t="s">
        <v>5281</v>
      </c>
    </row>
    <row r="4582" spans="1:27" ht="16.5" customHeight="1" x14ac:dyDescent="0.3">
      <c r="A4582" s="22" t="b">
        <f t="shared" si="1599"/>
        <v>1</v>
      </c>
      <c r="B4582" s="22" t="b">
        <f t="shared" si="1600"/>
        <v>0</v>
      </c>
      <c r="C4582" s="22" t="b">
        <f t="shared" si="1601"/>
        <v>0</v>
      </c>
      <c r="D4582" s="22" t="b">
        <f t="shared" si="1602"/>
        <v>0</v>
      </c>
      <c r="E4582" s="22" t="b">
        <f t="shared" si="1603"/>
        <v>0</v>
      </c>
      <c r="F4582" s="52" t="b">
        <f t="shared" si="1604"/>
        <v>0</v>
      </c>
      <c r="G4582" s="22" t="b">
        <f t="shared" si="1605"/>
        <v>0</v>
      </c>
      <c r="H4582" s="22" t="b">
        <f t="shared" si="1606"/>
        <v>0</v>
      </c>
      <c r="I4582" s="22" t="b">
        <f t="shared" si="1607"/>
        <v>0</v>
      </c>
      <c r="J4582" s="22" t="b">
        <f t="shared" si="1608"/>
        <v>1</v>
      </c>
      <c r="K4582" s="3" t="str">
        <f t="shared" si="1609"/>
        <v>상하17통</v>
      </c>
      <c r="L4582" s="3" t="str">
        <f t="shared" si="1610"/>
        <v>17</v>
      </c>
      <c r="M4582" s="3">
        <f t="shared" si="1611"/>
        <v>17</v>
      </c>
      <c r="N4582" s="54" t="str">
        <f t="shared" si="1612"/>
        <v>상하</v>
      </c>
      <c r="O4582" s="3" t="str">
        <f t="shared" si="1613"/>
        <v/>
      </c>
      <c r="P4582" s="19" t="str">
        <f t="shared" si="1614"/>
        <v/>
      </c>
      <c r="Q4582" s="23" t="e">
        <f>_xlfn.XLOOKUP(R4582,summary!C1970:C2006,summary!B1970:B2006)</f>
        <v>#N/A</v>
      </c>
      <c r="R4582" s="24" t="str">
        <f t="shared" si="1598"/>
        <v>상하동</v>
      </c>
      <c r="S4582" s="24" t="str">
        <f t="shared" si="1615"/>
        <v>상하17통</v>
      </c>
      <c r="T4582" s="24" t="str">
        <f t="shared" si="1616"/>
        <v>(상하동, 지석마을진흥더루벤스)</v>
      </c>
      <c r="U4582" s="24" t="str">
        <f t="shared" si="1617"/>
        <v>상하</v>
      </c>
      <c r="V4582" s="25">
        <f t="shared" si="1618"/>
        <v>17</v>
      </c>
      <c r="W4582" s="25">
        <f t="shared" si="1619"/>
        <v>1</v>
      </c>
      <c r="X4582" s="59"/>
      <c r="Y4582" s="59" t="s">
        <v>5282</v>
      </c>
      <c r="Z4582" s="59" t="s">
        <v>63</v>
      </c>
      <c r="AA4582" s="63" t="s">
        <v>5283</v>
      </c>
    </row>
    <row r="4583" spans="1:27" ht="16.5" customHeight="1" x14ac:dyDescent="0.3">
      <c r="A4583" s="22" t="b">
        <f t="shared" si="1599"/>
        <v>1</v>
      </c>
      <c r="B4583" s="22" t="b">
        <f t="shared" si="1600"/>
        <v>1</v>
      </c>
      <c r="C4583" s="22" t="b">
        <f t="shared" si="1601"/>
        <v>0</v>
      </c>
      <c r="D4583" s="22" t="b">
        <f t="shared" si="1602"/>
        <v>0</v>
      </c>
      <c r="E4583" s="22" t="b">
        <f t="shared" si="1603"/>
        <v>1</v>
      </c>
      <c r="F4583" s="52" t="b">
        <f t="shared" si="1604"/>
        <v>1</v>
      </c>
      <c r="G4583" s="22" t="b">
        <f t="shared" si="1605"/>
        <v>1</v>
      </c>
      <c r="H4583" s="22" t="b">
        <f t="shared" si="1606"/>
        <v>0</v>
      </c>
      <c r="I4583" s="22" t="b">
        <f t="shared" si="1607"/>
        <v>1</v>
      </c>
      <c r="J4583" s="22" t="b">
        <f t="shared" si="1608"/>
        <v>0</v>
      </c>
      <c r="K4583" s="3" t="str">
        <f t="shared" si="1609"/>
        <v/>
      </c>
      <c r="L4583" s="3" t="str">
        <f t="shared" si="1610"/>
        <v/>
      </c>
      <c r="M4583" s="3" t="str">
        <f t="shared" si="1611"/>
        <v/>
      </c>
      <c r="N4583" s="54" t="str">
        <f t="shared" si="1612"/>
        <v/>
      </c>
      <c r="O4583" s="3" t="str">
        <f t="shared" si="1613"/>
        <v>(상하동, 지석마을진흥더루벤스)</v>
      </c>
      <c r="P4583" s="19" t="str">
        <f t="shared" si="1614"/>
        <v>(상하동, 지석마을진흥더루벤스)</v>
      </c>
      <c r="Q4583" s="23" t="e">
        <f>_xlfn.XLOOKUP(R4583,summary!C1971:C2007,summary!B1971:B2007)</f>
        <v>#N/A</v>
      </c>
      <c r="R4583" s="24" t="str">
        <f t="shared" si="1598"/>
        <v>상하동</v>
      </c>
      <c r="S4583" s="24" t="str">
        <f t="shared" si="1615"/>
        <v>상하17통</v>
      </c>
      <c r="T4583" s="24" t="str">
        <f t="shared" si="1616"/>
        <v>(상하동, 지석마을진흥더루벤스)</v>
      </c>
      <c r="U4583" s="24" t="str">
        <f t="shared" si="1617"/>
        <v>상하</v>
      </c>
      <c r="V4583" s="25">
        <f t="shared" si="1618"/>
        <v>17</v>
      </c>
      <c r="W4583" s="25">
        <f t="shared" si="1619"/>
        <v>2</v>
      </c>
      <c r="X4583" s="59"/>
      <c r="Y4583" s="59" t="s">
        <v>5284</v>
      </c>
      <c r="Z4583" s="59" t="s">
        <v>65</v>
      </c>
      <c r="AA4583" s="63" t="s">
        <v>5285</v>
      </c>
    </row>
    <row r="4584" spans="1:27" ht="16.5" customHeight="1" x14ac:dyDescent="0.3">
      <c r="A4584" s="22" t="b">
        <f t="shared" si="1599"/>
        <v>1</v>
      </c>
      <c r="B4584" s="22" t="b">
        <f t="shared" si="1600"/>
        <v>0</v>
      </c>
      <c r="C4584" s="22" t="b">
        <f t="shared" si="1601"/>
        <v>1</v>
      </c>
      <c r="D4584" s="22" t="b">
        <f t="shared" si="1602"/>
        <v>0</v>
      </c>
      <c r="E4584" s="22" t="b">
        <f t="shared" si="1603"/>
        <v>1</v>
      </c>
      <c r="F4584" s="52" t="b">
        <f t="shared" si="1604"/>
        <v>1</v>
      </c>
      <c r="G4584" s="22" t="b">
        <f t="shared" si="1605"/>
        <v>0</v>
      </c>
      <c r="H4584" s="22" t="b">
        <f t="shared" si="1606"/>
        <v>1</v>
      </c>
      <c r="I4584" s="22" t="b">
        <f t="shared" si="1607"/>
        <v>1</v>
      </c>
      <c r="J4584" s="22" t="b">
        <f t="shared" si="1608"/>
        <v>0</v>
      </c>
      <c r="K4584" s="3" t="str">
        <f t="shared" si="1609"/>
        <v/>
      </c>
      <c r="L4584" s="3" t="str">
        <f t="shared" si="1610"/>
        <v/>
      </c>
      <c r="M4584" s="3" t="str">
        <f t="shared" si="1611"/>
        <v/>
      </c>
      <c r="N4584" s="54" t="str">
        <f t="shared" si="1612"/>
        <v/>
      </c>
      <c r="O4584" s="3" t="str">
        <f t="shared" si="1613"/>
        <v>진흥더루벤스)</v>
      </c>
      <c r="P4584" s="19" t="str">
        <f t="shared" si="1614"/>
        <v/>
      </c>
      <c r="Q4584" s="23" t="e">
        <f>_xlfn.XLOOKUP(R4584,summary!C1972:C2008,summary!B1972:B2008)</f>
        <v>#N/A</v>
      </c>
      <c r="R4584" s="24" t="str">
        <f t="shared" si="1598"/>
        <v>상하동</v>
      </c>
      <c r="S4584" s="24" t="str">
        <f t="shared" si="1615"/>
        <v>상하17통</v>
      </c>
      <c r="T4584" s="24" t="str">
        <f t="shared" si="1616"/>
        <v>(상하동, 지석마을진흥더루벤스)</v>
      </c>
      <c r="U4584" s="24" t="str">
        <f t="shared" si="1617"/>
        <v>상하</v>
      </c>
      <c r="V4584" s="25">
        <f t="shared" si="1618"/>
        <v>17</v>
      </c>
      <c r="W4584" s="25">
        <f t="shared" si="1619"/>
        <v>3</v>
      </c>
      <c r="X4584" s="59"/>
      <c r="Y4584" s="59" t="s">
        <v>5286</v>
      </c>
      <c r="Z4584" s="59" t="s">
        <v>5150</v>
      </c>
      <c r="AA4584" s="63" t="s">
        <v>5287</v>
      </c>
    </row>
    <row r="4585" spans="1:27" ht="16.5" customHeight="1" x14ac:dyDescent="0.3">
      <c r="A4585" s="22" t="b">
        <f t="shared" si="1599"/>
        <v>0</v>
      </c>
      <c r="B4585" s="22" t="b">
        <f t="shared" si="1600"/>
        <v>0</v>
      </c>
      <c r="C4585" s="22" t="b">
        <f t="shared" si="1601"/>
        <v>0</v>
      </c>
      <c r="D4585" s="22" t="b">
        <f t="shared" si="1602"/>
        <v>0</v>
      </c>
      <c r="E4585" s="22" t="b">
        <f t="shared" si="1603"/>
        <v>0</v>
      </c>
      <c r="F4585" s="52" t="b">
        <f t="shared" si="1604"/>
        <v>0</v>
      </c>
      <c r="G4585" s="22" t="b">
        <f t="shared" si="1605"/>
        <v>0</v>
      </c>
      <c r="H4585" s="22" t="b">
        <f t="shared" si="1606"/>
        <v>0</v>
      </c>
      <c r="I4585" s="22" t="b">
        <f t="shared" si="1607"/>
        <v>0</v>
      </c>
      <c r="J4585" s="22" t="b">
        <f t="shared" si="1608"/>
        <v>0</v>
      </c>
      <c r="K4585" s="3" t="str">
        <f t="shared" si="1609"/>
        <v/>
      </c>
      <c r="L4585" s="3" t="str">
        <f t="shared" si="1610"/>
        <v/>
      </c>
      <c r="M4585" s="3" t="str">
        <f t="shared" si="1611"/>
        <v/>
      </c>
      <c r="N4585" s="54" t="str">
        <f t="shared" si="1612"/>
        <v/>
      </c>
      <c r="O4585" s="3" t="str">
        <f t="shared" si="1613"/>
        <v/>
      </c>
      <c r="P4585" s="19" t="str">
        <f t="shared" si="1614"/>
        <v/>
      </c>
      <c r="Q4585" s="23" t="e">
        <f>_xlfn.XLOOKUP(R4585,summary!C1973:C2009,summary!B1973:B2009)</f>
        <v>#N/A</v>
      </c>
      <c r="R4585" s="24" t="str">
        <f t="shared" si="1598"/>
        <v>상하동</v>
      </c>
      <c r="S4585" s="24" t="str">
        <f t="shared" si="1615"/>
        <v>상하17통</v>
      </c>
      <c r="T4585" s="24" t="str">
        <f t="shared" si="1616"/>
        <v>(상하동, 지석마을진흥더루벤스)</v>
      </c>
      <c r="U4585" s="24" t="str">
        <f t="shared" si="1617"/>
        <v>상하</v>
      </c>
      <c r="V4585" s="25">
        <f t="shared" si="1618"/>
        <v>17</v>
      </c>
      <c r="W4585" s="25">
        <f t="shared" si="1619"/>
        <v>4</v>
      </c>
      <c r="X4585" s="59"/>
      <c r="Y4585" s="59"/>
      <c r="Z4585" s="59" t="s">
        <v>73</v>
      </c>
      <c r="AA4585" s="63" t="s">
        <v>5288</v>
      </c>
    </row>
    <row r="4586" spans="1:27" ht="16.5" customHeight="1" x14ac:dyDescent="0.3">
      <c r="A4586" s="22" t="b">
        <f t="shared" si="1599"/>
        <v>0</v>
      </c>
      <c r="B4586" s="22" t="b">
        <f t="shared" si="1600"/>
        <v>0</v>
      </c>
      <c r="C4586" s="22" t="b">
        <f t="shared" si="1601"/>
        <v>0</v>
      </c>
      <c r="D4586" s="22" t="b">
        <f t="shared" si="1602"/>
        <v>0</v>
      </c>
      <c r="E4586" s="22" t="b">
        <f t="shared" si="1603"/>
        <v>0</v>
      </c>
      <c r="F4586" s="52" t="b">
        <f t="shared" si="1604"/>
        <v>0</v>
      </c>
      <c r="G4586" s="22" t="b">
        <f t="shared" si="1605"/>
        <v>0</v>
      </c>
      <c r="H4586" s="22" t="b">
        <f t="shared" si="1606"/>
        <v>0</v>
      </c>
      <c r="I4586" s="22" t="b">
        <f t="shared" si="1607"/>
        <v>0</v>
      </c>
      <c r="J4586" s="22" t="b">
        <f t="shared" si="1608"/>
        <v>0</v>
      </c>
      <c r="K4586" s="3" t="str">
        <f t="shared" si="1609"/>
        <v/>
      </c>
      <c r="L4586" s="3" t="str">
        <f t="shared" si="1610"/>
        <v/>
      </c>
      <c r="M4586" s="3" t="str">
        <f t="shared" si="1611"/>
        <v/>
      </c>
      <c r="N4586" s="54" t="str">
        <f t="shared" si="1612"/>
        <v/>
      </c>
      <c r="O4586" s="3" t="str">
        <f t="shared" si="1613"/>
        <v/>
      </c>
      <c r="P4586" s="19" t="str">
        <f t="shared" si="1614"/>
        <v/>
      </c>
      <c r="Q4586" s="23" t="e">
        <f>_xlfn.XLOOKUP(R4586,summary!C1974:C2010,summary!B1974:B2010)</f>
        <v>#N/A</v>
      </c>
      <c r="R4586" s="24" t="str">
        <f t="shared" si="1598"/>
        <v>상하동</v>
      </c>
      <c r="S4586" s="24" t="str">
        <f t="shared" si="1615"/>
        <v>상하17통</v>
      </c>
      <c r="T4586" s="24" t="str">
        <f t="shared" si="1616"/>
        <v>(상하동, 지석마을진흥더루벤스)</v>
      </c>
      <c r="U4586" s="24" t="str">
        <f t="shared" si="1617"/>
        <v>상하</v>
      </c>
      <c r="V4586" s="25">
        <f t="shared" si="1618"/>
        <v>17</v>
      </c>
      <c r="W4586" s="25">
        <f t="shared" si="1619"/>
        <v>5</v>
      </c>
      <c r="X4586" s="59"/>
      <c r="Y4586" s="59"/>
      <c r="Z4586" s="59" t="s">
        <v>87</v>
      </c>
      <c r="AA4586" s="63" t="s">
        <v>5289</v>
      </c>
    </row>
    <row r="4587" spans="1:27" ht="16.5" customHeight="1" x14ac:dyDescent="0.3">
      <c r="A4587" s="22" t="b">
        <f t="shared" si="1599"/>
        <v>0</v>
      </c>
      <c r="B4587" s="22" t="b">
        <f t="shared" si="1600"/>
        <v>0</v>
      </c>
      <c r="C4587" s="22" t="b">
        <f t="shared" si="1601"/>
        <v>0</v>
      </c>
      <c r="D4587" s="22" t="b">
        <f t="shared" si="1602"/>
        <v>0</v>
      </c>
      <c r="E4587" s="22" t="b">
        <f t="shared" si="1603"/>
        <v>0</v>
      </c>
      <c r="F4587" s="52" t="b">
        <f t="shared" si="1604"/>
        <v>0</v>
      </c>
      <c r="G4587" s="22" t="b">
        <f t="shared" si="1605"/>
        <v>0</v>
      </c>
      <c r="H4587" s="22" t="b">
        <f t="shared" si="1606"/>
        <v>0</v>
      </c>
      <c r="I4587" s="22" t="b">
        <f t="shared" si="1607"/>
        <v>0</v>
      </c>
      <c r="J4587" s="22" t="b">
        <f t="shared" si="1608"/>
        <v>0</v>
      </c>
      <c r="K4587" s="3" t="str">
        <f t="shared" si="1609"/>
        <v/>
      </c>
      <c r="L4587" s="3" t="str">
        <f t="shared" si="1610"/>
        <v/>
      </c>
      <c r="M4587" s="3" t="str">
        <f t="shared" si="1611"/>
        <v/>
      </c>
      <c r="N4587" s="54" t="str">
        <f t="shared" si="1612"/>
        <v/>
      </c>
      <c r="O4587" s="3" t="str">
        <f t="shared" si="1613"/>
        <v/>
      </c>
      <c r="P4587" s="19" t="str">
        <f t="shared" si="1614"/>
        <v/>
      </c>
      <c r="Q4587" s="23" t="e">
        <f>_xlfn.XLOOKUP(R4587,summary!C1975:C2011,summary!B1975:B2011)</f>
        <v>#N/A</v>
      </c>
      <c r="R4587" s="24" t="str">
        <f t="shared" si="1598"/>
        <v>상하동</v>
      </c>
      <c r="S4587" s="24" t="str">
        <f t="shared" si="1615"/>
        <v>상하17통</v>
      </c>
      <c r="T4587" s="24" t="str">
        <f t="shared" si="1616"/>
        <v>(상하동, 지석마을진흥더루벤스)</v>
      </c>
      <c r="U4587" s="24" t="str">
        <f t="shared" si="1617"/>
        <v>상하</v>
      </c>
      <c r="V4587" s="25">
        <f t="shared" si="1618"/>
        <v>17</v>
      </c>
      <c r="W4587" s="25">
        <f t="shared" si="1619"/>
        <v>6</v>
      </c>
      <c r="X4587" s="59"/>
      <c r="Y4587" s="59"/>
      <c r="Z4587" s="59" t="s">
        <v>89</v>
      </c>
      <c r="AA4587" s="63" t="s">
        <v>5290</v>
      </c>
    </row>
    <row r="4588" spans="1:27" ht="16.5" customHeight="1" x14ac:dyDescent="0.3">
      <c r="A4588" s="22" t="b">
        <f t="shared" si="1599"/>
        <v>1</v>
      </c>
      <c r="B4588" s="22" t="b">
        <f t="shared" si="1600"/>
        <v>0</v>
      </c>
      <c r="C4588" s="22" t="b">
        <f t="shared" si="1601"/>
        <v>0</v>
      </c>
      <c r="D4588" s="22" t="b">
        <f t="shared" si="1602"/>
        <v>0</v>
      </c>
      <c r="E4588" s="22" t="b">
        <f t="shared" si="1603"/>
        <v>0</v>
      </c>
      <c r="F4588" s="52" t="b">
        <f t="shared" si="1604"/>
        <v>0</v>
      </c>
      <c r="G4588" s="22" t="b">
        <f t="shared" si="1605"/>
        <v>0</v>
      </c>
      <c r="H4588" s="22" t="b">
        <f t="shared" si="1606"/>
        <v>0</v>
      </c>
      <c r="I4588" s="22" t="b">
        <f t="shared" si="1607"/>
        <v>0</v>
      </c>
      <c r="J4588" s="22" t="b">
        <f t="shared" si="1608"/>
        <v>1</v>
      </c>
      <c r="K4588" s="3" t="str">
        <f t="shared" si="1609"/>
        <v>상하18통</v>
      </c>
      <c r="L4588" s="3" t="str">
        <f t="shared" si="1610"/>
        <v>18</v>
      </c>
      <c r="M4588" s="3">
        <f t="shared" si="1611"/>
        <v>18</v>
      </c>
      <c r="N4588" s="54" t="str">
        <f t="shared" si="1612"/>
        <v>상하</v>
      </c>
      <c r="O4588" s="3" t="str">
        <f t="shared" si="1613"/>
        <v/>
      </c>
      <c r="P4588" s="19" t="str">
        <f t="shared" si="1614"/>
        <v/>
      </c>
      <c r="Q4588" s="23" t="e">
        <f>_xlfn.XLOOKUP(R4588,summary!C1976:C2012,summary!B1976:B2012)</f>
        <v>#N/A</v>
      </c>
      <c r="R4588" s="24" t="str">
        <f t="shared" si="1598"/>
        <v>상하동</v>
      </c>
      <c r="S4588" s="24" t="str">
        <f t="shared" si="1615"/>
        <v>상하18통</v>
      </c>
      <c r="T4588" s="24" t="str">
        <f t="shared" si="1616"/>
        <v>(상하동, 지석마을진흥더루벤스)</v>
      </c>
      <c r="U4588" s="24" t="str">
        <f t="shared" si="1617"/>
        <v>상하</v>
      </c>
      <c r="V4588" s="25">
        <f t="shared" si="1618"/>
        <v>18</v>
      </c>
      <c r="W4588" s="25">
        <f t="shared" si="1619"/>
        <v>1</v>
      </c>
      <c r="X4588" s="59"/>
      <c r="Y4588" s="59" t="s">
        <v>5291</v>
      </c>
      <c r="Z4588" s="59" t="s">
        <v>63</v>
      </c>
      <c r="AA4588" s="63" t="s">
        <v>5292</v>
      </c>
    </row>
    <row r="4589" spans="1:27" ht="16.5" customHeight="1" x14ac:dyDescent="0.3">
      <c r="A4589" s="22" t="b">
        <f t="shared" si="1599"/>
        <v>1</v>
      </c>
      <c r="B4589" s="22" t="b">
        <f t="shared" si="1600"/>
        <v>1</v>
      </c>
      <c r="C4589" s="22" t="b">
        <f t="shared" si="1601"/>
        <v>0</v>
      </c>
      <c r="D4589" s="22" t="b">
        <f t="shared" si="1602"/>
        <v>0</v>
      </c>
      <c r="E4589" s="22" t="b">
        <f t="shared" si="1603"/>
        <v>1</v>
      </c>
      <c r="F4589" s="52" t="b">
        <f t="shared" si="1604"/>
        <v>1</v>
      </c>
      <c r="G4589" s="22" t="b">
        <f t="shared" si="1605"/>
        <v>1</v>
      </c>
      <c r="H4589" s="22" t="b">
        <f t="shared" si="1606"/>
        <v>0</v>
      </c>
      <c r="I4589" s="22" t="b">
        <f t="shared" si="1607"/>
        <v>1</v>
      </c>
      <c r="J4589" s="22" t="b">
        <f t="shared" si="1608"/>
        <v>0</v>
      </c>
      <c r="K4589" s="3" t="str">
        <f t="shared" si="1609"/>
        <v/>
      </c>
      <c r="L4589" s="3" t="str">
        <f t="shared" si="1610"/>
        <v/>
      </c>
      <c r="M4589" s="3" t="str">
        <f t="shared" si="1611"/>
        <v/>
      </c>
      <c r="N4589" s="54" t="str">
        <f t="shared" si="1612"/>
        <v/>
      </c>
      <c r="O4589" s="3" t="str">
        <f t="shared" si="1613"/>
        <v>(상하동, 지석마을진흥더루벤스)</v>
      </c>
      <c r="P4589" s="19" t="str">
        <f t="shared" si="1614"/>
        <v>(상하동, 지석마을진흥더루벤스)</v>
      </c>
      <c r="Q4589" s="23" t="e">
        <f>_xlfn.XLOOKUP(R4589,summary!C1977:C2013,summary!B1977:B2013)</f>
        <v>#N/A</v>
      </c>
      <c r="R4589" s="24" t="str">
        <f t="shared" si="1598"/>
        <v>상하동</v>
      </c>
      <c r="S4589" s="24" t="str">
        <f t="shared" si="1615"/>
        <v>상하18통</v>
      </c>
      <c r="T4589" s="24" t="str">
        <f t="shared" si="1616"/>
        <v>(상하동, 지석마을진흥더루벤스)</v>
      </c>
      <c r="U4589" s="24" t="str">
        <f t="shared" si="1617"/>
        <v>상하</v>
      </c>
      <c r="V4589" s="25">
        <f t="shared" si="1618"/>
        <v>18</v>
      </c>
      <c r="W4589" s="25">
        <f t="shared" si="1619"/>
        <v>2</v>
      </c>
      <c r="X4589" s="59"/>
      <c r="Y4589" s="59" t="s">
        <v>5284</v>
      </c>
      <c r="Z4589" s="59" t="s">
        <v>65</v>
      </c>
      <c r="AA4589" s="63" t="s">
        <v>5293</v>
      </c>
    </row>
    <row r="4590" spans="1:27" ht="16.5" customHeight="1" x14ac:dyDescent="0.3">
      <c r="A4590" s="22" t="b">
        <f t="shared" si="1599"/>
        <v>1</v>
      </c>
      <c r="B4590" s="22" t="b">
        <f t="shared" si="1600"/>
        <v>0</v>
      </c>
      <c r="C4590" s="22" t="b">
        <f t="shared" si="1601"/>
        <v>1</v>
      </c>
      <c r="D4590" s="22" t="b">
        <f t="shared" si="1602"/>
        <v>0</v>
      </c>
      <c r="E4590" s="22" t="b">
        <f t="shared" si="1603"/>
        <v>1</v>
      </c>
      <c r="F4590" s="52" t="b">
        <f t="shared" si="1604"/>
        <v>1</v>
      </c>
      <c r="G4590" s="22" t="b">
        <f t="shared" si="1605"/>
        <v>0</v>
      </c>
      <c r="H4590" s="22" t="b">
        <f t="shared" si="1606"/>
        <v>1</v>
      </c>
      <c r="I4590" s="22" t="b">
        <f t="shared" si="1607"/>
        <v>1</v>
      </c>
      <c r="J4590" s="22" t="b">
        <f t="shared" si="1608"/>
        <v>0</v>
      </c>
      <c r="K4590" s="3" t="str">
        <f t="shared" si="1609"/>
        <v/>
      </c>
      <c r="L4590" s="3" t="str">
        <f t="shared" si="1610"/>
        <v/>
      </c>
      <c r="M4590" s="3" t="str">
        <f t="shared" si="1611"/>
        <v/>
      </c>
      <c r="N4590" s="54" t="str">
        <f t="shared" si="1612"/>
        <v/>
      </c>
      <c r="O4590" s="3" t="str">
        <f t="shared" si="1613"/>
        <v>진흥더루벤스)</v>
      </c>
      <c r="P4590" s="19" t="str">
        <f t="shared" si="1614"/>
        <v/>
      </c>
      <c r="Q4590" s="23" t="e">
        <f>_xlfn.XLOOKUP(R4590,summary!C1978:C2014,summary!B1978:B2014)</f>
        <v>#N/A</v>
      </c>
      <c r="R4590" s="24" t="str">
        <f t="shared" si="1598"/>
        <v>상하동</v>
      </c>
      <c r="S4590" s="24" t="str">
        <f t="shared" si="1615"/>
        <v>상하18통</v>
      </c>
      <c r="T4590" s="24" t="str">
        <f t="shared" si="1616"/>
        <v>(상하동, 지석마을진흥더루벤스)</v>
      </c>
      <c r="U4590" s="24" t="str">
        <f t="shared" si="1617"/>
        <v>상하</v>
      </c>
      <c r="V4590" s="25">
        <f t="shared" si="1618"/>
        <v>18</v>
      </c>
      <c r="W4590" s="25">
        <f t="shared" si="1619"/>
        <v>3</v>
      </c>
      <c r="X4590" s="59"/>
      <c r="Y4590" s="59" t="s">
        <v>5286</v>
      </c>
      <c r="Z4590" s="59" t="s">
        <v>67</v>
      </c>
      <c r="AA4590" s="63" t="s">
        <v>5294</v>
      </c>
    </row>
    <row r="4591" spans="1:27" ht="16.5" customHeight="1" x14ac:dyDescent="0.3">
      <c r="A4591" s="22" t="b">
        <f t="shared" si="1599"/>
        <v>1</v>
      </c>
      <c r="B4591" s="22" t="b">
        <f t="shared" si="1600"/>
        <v>0</v>
      </c>
      <c r="C4591" s="22" t="b">
        <f t="shared" si="1601"/>
        <v>0</v>
      </c>
      <c r="D4591" s="22" t="b">
        <f t="shared" si="1602"/>
        <v>0</v>
      </c>
      <c r="E4591" s="22" t="b">
        <f t="shared" si="1603"/>
        <v>0</v>
      </c>
      <c r="F4591" s="52" t="b">
        <f t="shared" si="1604"/>
        <v>0</v>
      </c>
      <c r="G4591" s="22" t="b">
        <f t="shared" si="1605"/>
        <v>0</v>
      </c>
      <c r="H4591" s="22" t="b">
        <f t="shared" si="1606"/>
        <v>0</v>
      </c>
      <c r="I4591" s="22" t="b">
        <f t="shared" si="1607"/>
        <v>0</v>
      </c>
      <c r="J4591" s="22" t="b">
        <f t="shared" si="1608"/>
        <v>1</v>
      </c>
      <c r="K4591" s="3" t="str">
        <f t="shared" si="1609"/>
        <v/>
      </c>
      <c r="L4591" s="3" t="str">
        <f t="shared" si="1610"/>
        <v/>
      </c>
      <c r="M4591" s="3" t="str">
        <f t="shared" si="1611"/>
        <v/>
      </c>
      <c r="N4591" s="54" t="str">
        <f t="shared" si="1612"/>
        <v/>
      </c>
      <c r="O4591" s="3" t="str">
        <f t="shared" si="1613"/>
        <v/>
      </c>
      <c r="P4591" s="19" t="str">
        <f t="shared" si="1614"/>
        <v/>
      </c>
      <c r="Q4591" s="23" t="e">
        <f>_xlfn.XLOOKUP(R4591,summary!C1979:C2015,summary!B1979:B2015)</f>
        <v>#N/A</v>
      </c>
      <c r="R4591" s="24" t="str">
        <f t="shared" si="1598"/>
        <v>읍 면 동</v>
      </c>
      <c r="S4591" s="24" t="str">
        <f t="shared" si="1615"/>
        <v>통 리 명</v>
      </c>
      <c r="T4591" s="24" t="str">
        <f t="shared" si="1616"/>
        <v/>
      </c>
      <c r="U4591" s="24" t="str">
        <f t="shared" si="1617"/>
        <v/>
      </c>
      <c r="V4591" s="25" t="str">
        <f t="shared" si="1618"/>
        <v/>
      </c>
      <c r="W4591" s="25" t="str">
        <f t="shared" si="1619"/>
        <v/>
      </c>
      <c r="X4591" s="59" t="s">
        <v>121</v>
      </c>
      <c r="Y4591" s="59" t="s">
        <v>122</v>
      </c>
      <c r="Z4591" s="59" t="s">
        <v>59</v>
      </c>
      <c r="AA4591" s="63" t="s">
        <v>2628</v>
      </c>
    </row>
    <row r="4592" spans="1:27" ht="16.5" customHeight="1" x14ac:dyDescent="0.3">
      <c r="A4592" s="22" t="b">
        <f t="shared" si="1599"/>
        <v>1</v>
      </c>
      <c r="B4592" s="22" t="b">
        <f t="shared" si="1600"/>
        <v>0</v>
      </c>
      <c r="C4592" s="22" t="b">
        <f t="shared" si="1601"/>
        <v>0</v>
      </c>
      <c r="D4592" s="22" t="b">
        <f t="shared" si="1602"/>
        <v>0</v>
      </c>
      <c r="E4592" s="22" t="b">
        <f t="shared" si="1603"/>
        <v>0</v>
      </c>
      <c r="F4592" s="52" t="b">
        <f t="shared" si="1604"/>
        <v>0</v>
      </c>
      <c r="G4592" s="22" t="b">
        <f t="shared" si="1605"/>
        <v>0</v>
      </c>
      <c r="H4592" s="22" t="b">
        <f t="shared" si="1606"/>
        <v>0</v>
      </c>
      <c r="I4592" s="22" t="b">
        <f t="shared" si="1607"/>
        <v>0</v>
      </c>
      <c r="J4592" s="22" t="b">
        <f t="shared" si="1608"/>
        <v>1</v>
      </c>
      <c r="K4592" s="3" t="str">
        <f t="shared" si="1609"/>
        <v>상하18통</v>
      </c>
      <c r="L4592" s="3" t="str">
        <f t="shared" si="1610"/>
        <v>18</v>
      </c>
      <c r="M4592" s="3">
        <f t="shared" si="1611"/>
        <v>18</v>
      </c>
      <c r="N4592" s="54" t="str">
        <f t="shared" si="1612"/>
        <v>상하</v>
      </c>
      <c r="O4592" s="3" t="str">
        <f t="shared" si="1613"/>
        <v/>
      </c>
      <c r="P4592" s="19" t="str">
        <f t="shared" si="1614"/>
        <v/>
      </c>
      <c r="Q4592" s="23" t="e">
        <f>_xlfn.XLOOKUP(R4592,summary!C1980:C2016,summary!B1980:B2016)</f>
        <v>#N/A</v>
      </c>
      <c r="R4592" s="24" t="str">
        <f t="shared" si="1598"/>
        <v>상하동</v>
      </c>
      <c r="S4592" s="24" t="str">
        <f t="shared" si="1615"/>
        <v>상하18통</v>
      </c>
      <c r="T4592" s="24" t="str">
        <f t="shared" si="1616"/>
        <v>(상하동, 지석마을진흥더루벤스)</v>
      </c>
      <c r="U4592" s="24" t="str">
        <f t="shared" si="1617"/>
        <v>상하</v>
      </c>
      <c r="V4592" s="25">
        <f t="shared" si="1618"/>
        <v>18</v>
      </c>
      <c r="W4592" s="25">
        <f t="shared" si="1619"/>
        <v>4</v>
      </c>
      <c r="X4592" s="59" t="s">
        <v>25</v>
      </c>
      <c r="Y4592" s="59" t="s">
        <v>5291</v>
      </c>
      <c r="Z4592" s="59" t="s">
        <v>73</v>
      </c>
      <c r="AA4592" s="63" t="s">
        <v>5295</v>
      </c>
    </row>
    <row r="4593" spans="1:27" ht="16.5" customHeight="1" x14ac:dyDescent="0.3">
      <c r="A4593" s="22" t="b">
        <f t="shared" si="1599"/>
        <v>1</v>
      </c>
      <c r="B4593" s="22" t="b">
        <f t="shared" si="1600"/>
        <v>1</v>
      </c>
      <c r="C4593" s="22" t="b">
        <f t="shared" si="1601"/>
        <v>0</v>
      </c>
      <c r="D4593" s="22" t="b">
        <f t="shared" si="1602"/>
        <v>0</v>
      </c>
      <c r="E4593" s="22" t="b">
        <f t="shared" si="1603"/>
        <v>1</v>
      </c>
      <c r="F4593" s="52" t="b">
        <f t="shared" si="1604"/>
        <v>1</v>
      </c>
      <c r="G4593" s="22" t="b">
        <f t="shared" si="1605"/>
        <v>1</v>
      </c>
      <c r="H4593" s="22" t="b">
        <f t="shared" si="1606"/>
        <v>0</v>
      </c>
      <c r="I4593" s="22" t="b">
        <f t="shared" si="1607"/>
        <v>1</v>
      </c>
      <c r="J4593" s="22" t="b">
        <f t="shared" si="1608"/>
        <v>0</v>
      </c>
      <c r="K4593" s="3" t="str">
        <f t="shared" si="1609"/>
        <v/>
      </c>
      <c r="L4593" s="3" t="str">
        <f t="shared" si="1610"/>
        <v/>
      </c>
      <c r="M4593" s="3" t="str">
        <f t="shared" si="1611"/>
        <v/>
      </c>
      <c r="N4593" s="54" t="str">
        <f t="shared" si="1612"/>
        <v/>
      </c>
      <c r="O4593" s="3" t="str">
        <f t="shared" si="1613"/>
        <v>(상하동, 지석마을진흥더루벤스)</v>
      </c>
      <c r="P4593" s="19" t="str">
        <f t="shared" si="1614"/>
        <v>(상하동, 지석마을진흥더루벤스)</v>
      </c>
      <c r="Q4593" s="23" t="e">
        <f>_xlfn.XLOOKUP(R4593,summary!C1981:C2017,summary!B1981:B2017)</f>
        <v>#N/A</v>
      </c>
      <c r="R4593" s="24" t="str">
        <f t="shared" si="1598"/>
        <v>상하동</v>
      </c>
      <c r="S4593" s="24" t="str">
        <f t="shared" si="1615"/>
        <v>상하18통</v>
      </c>
      <c r="T4593" s="24" t="str">
        <f t="shared" si="1616"/>
        <v>(상하동, 지석마을진흥더루벤스)</v>
      </c>
      <c r="U4593" s="24" t="str">
        <f t="shared" si="1617"/>
        <v>상하</v>
      </c>
      <c r="V4593" s="25">
        <f t="shared" si="1618"/>
        <v>18</v>
      </c>
      <c r="W4593" s="25">
        <f t="shared" si="1619"/>
        <v>5</v>
      </c>
      <c r="X4593" s="59"/>
      <c r="Y4593" s="59" t="s">
        <v>5284</v>
      </c>
      <c r="Z4593" s="59" t="s">
        <v>87</v>
      </c>
      <c r="AA4593" s="63" t="s">
        <v>5296</v>
      </c>
    </row>
    <row r="4594" spans="1:27" ht="16.5" customHeight="1" x14ac:dyDescent="0.3">
      <c r="A4594" s="22" t="b">
        <f t="shared" si="1599"/>
        <v>1</v>
      </c>
      <c r="B4594" s="22" t="b">
        <f t="shared" si="1600"/>
        <v>0</v>
      </c>
      <c r="C4594" s="22" t="b">
        <f t="shared" si="1601"/>
        <v>1</v>
      </c>
      <c r="D4594" s="22" t="b">
        <f t="shared" si="1602"/>
        <v>0</v>
      </c>
      <c r="E4594" s="22" t="b">
        <f t="shared" si="1603"/>
        <v>1</v>
      </c>
      <c r="F4594" s="52" t="b">
        <f t="shared" si="1604"/>
        <v>1</v>
      </c>
      <c r="G4594" s="22" t="b">
        <f t="shared" si="1605"/>
        <v>0</v>
      </c>
      <c r="H4594" s="22" t="b">
        <f t="shared" si="1606"/>
        <v>1</v>
      </c>
      <c r="I4594" s="22" t="b">
        <f t="shared" si="1607"/>
        <v>1</v>
      </c>
      <c r="J4594" s="22" t="b">
        <f t="shared" si="1608"/>
        <v>0</v>
      </c>
      <c r="K4594" s="3" t="str">
        <f t="shared" si="1609"/>
        <v/>
      </c>
      <c r="L4594" s="3" t="str">
        <f t="shared" si="1610"/>
        <v/>
      </c>
      <c r="M4594" s="3" t="str">
        <f t="shared" si="1611"/>
        <v/>
      </c>
      <c r="N4594" s="54" t="str">
        <f t="shared" si="1612"/>
        <v/>
      </c>
      <c r="O4594" s="3" t="str">
        <f t="shared" si="1613"/>
        <v>진흥더루벤스)</v>
      </c>
      <c r="P4594" s="19" t="str">
        <f t="shared" si="1614"/>
        <v/>
      </c>
      <c r="Q4594" s="23" t="e">
        <f>_xlfn.XLOOKUP(R4594,summary!C1982:C2018,summary!B1982:B2018)</f>
        <v>#N/A</v>
      </c>
      <c r="R4594" s="24" t="str">
        <f t="shared" si="1598"/>
        <v>상하동</v>
      </c>
      <c r="S4594" s="24" t="str">
        <f t="shared" si="1615"/>
        <v>상하18통</v>
      </c>
      <c r="T4594" s="24" t="str">
        <f t="shared" si="1616"/>
        <v>(상하동, 지석마을진흥더루벤스)</v>
      </c>
      <c r="U4594" s="24" t="str">
        <f t="shared" si="1617"/>
        <v>상하</v>
      </c>
      <c r="V4594" s="25">
        <f t="shared" si="1618"/>
        <v>18</v>
      </c>
      <c r="W4594" s="25">
        <f t="shared" si="1619"/>
        <v>6</v>
      </c>
      <c r="X4594" s="59"/>
      <c r="Y4594" s="59" t="s">
        <v>5286</v>
      </c>
      <c r="Z4594" s="59" t="s">
        <v>89</v>
      </c>
      <c r="AA4594" s="63" t="s">
        <v>5297</v>
      </c>
    </row>
    <row r="4595" spans="1:27" ht="16.5" customHeight="1" x14ac:dyDescent="0.3">
      <c r="A4595" s="22" t="b">
        <f t="shared" si="1599"/>
        <v>0</v>
      </c>
      <c r="B4595" s="22" t="b">
        <f t="shared" si="1600"/>
        <v>0</v>
      </c>
      <c r="C4595" s="22" t="b">
        <f t="shared" si="1601"/>
        <v>0</v>
      </c>
      <c r="D4595" s="22" t="b">
        <f t="shared" si="1602"/>
        <v>0</v>
      </c>
      <c r="E4595" s="22" t="b">
        <f t="shared" si="1603"/>
        <v>0</v>
      </c>
      <c r="F4595" s="52" t="b">
        <f t="shared" si="1604"/>
        <v>0</v>
      </c>
      <c r="G4595" s="22" t="b">
        <f t="shared" si="1605"/>
        <v>0</v>
      </c>
      <c r="H4595" s="22" t="b">
        <f t="shared" si="1606"/>
        <v>0</v>
      </c>
      <c r="I4595" s="22" t="b">
        <f t="shared" si="1607"/>
        <v>0</v>
      </c>
      <c r="J4595" s="22" t="b">
        <f t="shared" si="1608"/>
        <v>0</v>
      </c>
      <c r="K4595" s="3" t="str">
        <f t="shared" si="1609"/>
        <v/>
      </c>
      <c r="L4595" s="3" t="str">
        <f t="shared" si="1610"/>
        <v/>
      </c>
      <c r="M4595" s="3" t="str">
        <f t="shared" si="1611"/>
        <v/>
      </c>
      <c r="N4595" s="54" t="str">
        <f t="shared" si="1612"/>
        <v/>
      </c>
      <c r="O4595" s="3" t="str">
        <f t="shared" si="1613"/>
        <v/>
      </c>
      <c r="P4595" s="19" t="str">
        <f t="shared" si="1614"/>
        <v/>
      </c>
      <c r="Q4595" s="23" t="e">
        <f>_xlfn.XLOOKUP(R4595,summary!C1983:C2019,summary!B1983:B2019)</f>
        <v>#N/A</v>
      </c>
      <c r="R4595" s="24" t="str">
        <f t="shared" si="1598"/>
        <v>상하동</v>
      </c>
      <c r="S4595" s="24" t="str">
        <f t="shared" si="1615"/>
        <v>상하18통</v>
      </c>
      <c r="T4595" s="24" t="str">
        <f t="shared" si="1616"/>
        <v>(상하동, 지석마을진흥더루벤스)</v>
      </c>
      <c r="U4595" s="24" t="str">
        <f t="shared" si="1617"/>
        <v>상하</v>
      </c>
      <c r="V4595" s="25">
        <f t="shared" si="1618"/>
        <v>18</v>
      </c>
      <c r="W4595" s="25">
        <f t="shared" si="1619"/>
        <v>7</v>
      </c>
      <c r="X4595" s="59"/>
      <c r="Y4595" s="59"/>
      <c r="Z4595" s="59" t="s">
        <v>91</v>
      </c>
      <c r="AA4595" s="63" t="s">
        <v>5298</v>
      </c>
    </row>
    <row r="4596" spans="1:27" ht="16.5" customHeight="1" x14ac:dyDescent="0.3">
      <c r="A4596" s="22" t="b">
        <f t="shared" si="1599"/>
        <v>0</v>
      </c>
      <c r="B4596" s="22" t="b">
        <f t="shared" si="1600"/>
        <v>0</v>
      </c>
      <c r="C4596" s="22" t="b">
        <f t="shared" si="1601"/>
        <v>0</v>
      </c>
      <c r="D4596" s="22" t="b">
        <f t="shared" si="1602"/>
        <v>0</v>
      </c>
      <c r="E4596" s="22" t="b">
        <f t="shared" si="1603"/>
        <v>0</v>
      </c>
      <c r="F4596" s="52" t="b">
        <f t="shared" si="1604"/>
        <v>0</v>
      </c>
      <c r="G4596" s="22" t="b">
        <f t="shared" si="1605"/>
        <v>0</v>
      </c>
      <c r="H4596" s="22" t="b">
        <f t="shared" si="1606"/>
        <v>0</v>
      </c>
      <c r="I4596" s="22" t="b">
        <f t="shared" si="1607"/>
        <v>0</v>
      </c>
      <c r="J4596" s="22" t="b">
        <f t="shared" si="1608"/>
        <v>0</v>
      </c>
      <c r="K4596" s="3" t="str">
        <f t="shared" si="1609"/>
        <v/>
      </c>
      <c r="L4596" s="3" t="str">
        <f t="shared" si="1610"/>
        <v/>
      </c>
      <c r="M4596" s="3" t="str">
        <f t="shared" si="1611"/>
        <v/>
      </c>
      <c r="N4596" s="54" t="str">
        <f t="shared" si="1612"/>
        <v/>
      </c>
      <c r="O4596" s="3" t="str">
        <f t="shared" si="1613"/>
        <v/>
      </c>
      <c r="P4596" s="19" t="str">
        <f t="shared" si="1614"/>
        <v/>
      </c>
      <c r="Q4596" s="23" t="e">
        <f>_xlfn.XLOOKUP(R4596,summary!C1984:C2020,summary!B1984:B2020)</f>
        <v>#N/A</v>
      </c>
      <c r="R4596" s="24" t="str">
        <f t="shared" si="1598"/>
        <v>상하동</v>
      </c>
      <c r="S4596" s="24" t="str">
        <f t="shared" si="1615"/>
        <v>상하18통</v>
      </c>
      <c r="T4596" s="24" t="str">
        <f t="shared" si="1616"/>
        <v>(상하동, 지석마을진흥더루벤스)</v>
      </c>
      <c r="U4596" s="24" t="str">
        <f t="shared" si="1617"/>
        <v>상하</v>
      </c>
      <c r="V4596" s="25">
        <f t="shared" si="1618"/>
        <v>18</v>
      </c>
      <c r="W4596" s="25">
        <f t="shared" si="1619"/>
        <v>8</v>
      </c>
      <c r="X4596" s="59"/>
      <c r="Y4596" s="59"/>
      <c r="Z4596" s="59" t="s">
        <v>93</v>
      </c>
      <c r="AA4596" s="63" t="s">
        <v>5299</v>
      </c>
    </row>
    <row r="4597" spans="1:27" ht="16.5" customHeight="1" x14ac:dyDescent="0.3">
      <c r="A4597" s="22" t="b">
        <f t="shared" si="1599"/>
        <v>0</v>
      </c>
      <c r="B4597" s="22" t="b">
        <f t="shared" si="1600"/>
        <v>0</v>
      </c>
      <c r="C4597" s="22" t="b">
        <f t="shared" si="1601"/>
        <v>0</v>
      </c>
      <c r="D4597" s="22" t="b">
        <f t="shared" si="1602"/>
        <v>0</v>
      </c>
      <c r="E4597" s="22" t="b">
        <f t="shared" si="1603"/>
        <v>0</v>
      </c>
      <c r="F4597" s="52" t="b">
        <f t="shared" si="1604"/>
        <v>0</v>
      </c>
      <c r="G4597" s="22" t="b">
        <f t="shared" si="1605"/>
        <v>0</v>
      </c>
      <c r="H4597" s="22" t="b">
        <f t="shared" si="1606"/>
        <v>0</v>
      </c>
      <c r="I4597" s="22" t="b">
        <f t="shared" si="1607"/>
        <v>0</v>
      </c>
      <c r="J4597" s="22" t="b">
        <f t="shared" si="1608"/>
        <v>0</v>
      </c>
      <c r="K4597" s="3" t="str">
        <f t="shared" si="1609"/>
        <v/>
      </c>
      <c r="L4597" s="3" t="str">
        <f t="shared" si="1610"/>
        <v/>
      </c>
      <c r="M4597" s="3" t="str">
        <f t="shared" si="1611"/>
        <v/>
      </c>
      <c r="N4597" s="54" t="str">
        <f t="shared" si="1612"/>
        <v/>
      </c>
      <c r="O4597" s="3" t="str">
        <f t="shared" si="1613"/>
        <v/>
      </c>
      <c r="P4597" s="19" t="str">
        <f t="shared" si="1614"/>
        <v/>
      </c>
      <c r="Q4597" s="23" t="e">
        <f>_xlfn.XLOOKUP(R4597,summary!C1985:C2021,summary!B1985:B2021)</f>
        <v>#N/A</v>
      </c>
      <c r="R4597" s="24" t="str">
        <f t="shared" si="1598"/>
        <v>상하동</v>
      </c>
      <c r="S4597" s="24" t="str">
        <f t="shared" si="1615"/>
        <v>상하18통</v>
      </c>
      <c r="T4597" s="24" t="str">
        <f t="shared" si="1616"/>
        <v>(상하동, 지석마을진흥더루벤스)</v>
      </c>
      <c r="U4597" s="24" t="str">
        <f t="shared" si="1617"/>
        <v>상하</v>
      </c>
      <c r="V4597" s="25">
        <f t="shared" si="1618"/>
        <v>18</v>
      </c>
      <c r="W4597" s="25">
        <f t="shared" si="1619"/>
        <v>9</v>
      </c>
      <c r="X4597" s="59"/>
      <c r="Y4597" s="59"/>
      <c r="Z4597" s="59" t="s">
        <v>95</v>
      </c>
      <c r="AA4597" s="63" t="s">
        <v>5300</v>
      </c>
    </row>
    <row r="4598" spans="1:27" ht="16.5" customHeight="1" x14ac:dyDescent="0.3">
      <c r="A4598" s="22" t="b">
        <f t="shared" si="1599"/>
        <v>0</v>
      </c>
      <c r="B4598" s="22" t="b">
        <f t="shared" si="1600"/>
        <v>0</v>
      </c>
      <c r="C4598" s="22" t="b">
        <f t="shared" si="1601"/>
        <v>0</v>
      </c>
      <c r="D4598" s="22" t="b">
        <f t="shared" si="1602"/>
        <v>0</v>
      </c>
      <c r="E4598" s="22" t="b">
        <f t="shared" si="1603"/>
        <v>0</v>
      </c>
      <c r="F4598" s="52" t="b">
        <f t="shared" si="1604"/>
        <v>0</v>
      </c>
      <c r="G4598" s="22" t="b">
        <f t="shared" si="1605"/>
        <v>0</v>
      </c>
      <c r="H4598" s="22" t="b">
        <f t="shared" si="1606"/>
        <v>0</v>
      </c>
      <c r="I4598" s="22" t="b">
        <f t="shared" si="1607"/>
        <v>0</v>
      </c>
      <c r="J4598" s="22" t="b">
        <f t="shared" si="1608"/>
        <v>0</v>
      </c>
      <c r="K4598" s="3" t="str">
        <f t="shared" si="1609"/>
        <v/>
      </c>
      <c r="L4598" s="3" t="str">
        <f t="shared" si="1610"/>
        <v/>
      </c>
      <c r="M4598" s="3" t="str">
        <f t="shared" si="1611"/>
        <v/>
      </c>
      <c r="N4598" s="54" t="str">
        <f t="shared" si="1612"/>
        <v/>
      </c>
      <c r="O4598" s="3" t="str">
        <f t="shared" si="1613"/>
        <v/>
      </c>
      <c r="P4598" s="19" t="str">
        <f t="shared" si="1614"/>
        <v/>
      </c>
      <c r="Q4598" s="23" t="e">
        <f>_xlfn.XLOOKUP(R4598,summary!C1986:C2022,summary!B1986:B2022)</f>
        <v>#N/A</v>
      </c>
      <c r="R4598" s="24" t="str">
        <f t="shared" si="1598"/>
        <v>상하동</v>
      </c>
      <c r="S4598" s="24" t="str">
        <f t="shared" si="1615"/>
        <v>상하18통</v>
      </c>
      <c r="T4598" s="24" t="str">
        <f t="shared" si="1616"/>
        <v>(상하동, 지석마을진흥더루벤스)</v>
      </c>
      <c r="U4598" s="24" t="str">
        <f t="shared" si="1617"/>
        <v>상하</v>
      </c>
      <c r="V4598" s="25">
        <f t="shared" si="1618"/>
        <v>18</v>
      </c>
      <c r="W4598" s="25">
        <f t="shared" si="1619"/>
        <v>10</v>
      </c>
      <c r="X4598" s="59"/>
      <c r="Y4598" s="59"/>
      <c r="Z4598" s="59" t="s">
        <v>97</v>
      </c>
      <c r="AA4598" s="63" t="s">
        <v>5301</v>
      </c>
    </row>
    <row r="4599" spans="1:27" ht="16.5" customHeight="1" x14ac:dyDescent="0.3">
      <c r="A4599" s="22" t="b">
        <f t="shared" si="1599"/>
        <v>0</v>
      </c>
      <c r="B4599" s="22" t="b">
        <f t="shared" si="1600"/>
        <v>0</v>
      </c>
      <c r="C4599" s="22" t="b">
        <f t="shared" si="1601"/>
        <v>0</v>
      </c>
      <c r="D4599" s="22" t="b">
        <f t="shared" si="1602"/>
        <v>0</v>
      </c>
      <c r="E4599" s="22" t="b">
        <f t="shared" si="1603"/>
        <v>0</v>
      </c>
      <c r="F4599" s="52" t="b">
        <f t="shared" si="1604"/>
        <v>0</v>
      </c>
      <c r="G4599" s="22" t="b">
        <f t="shared" si="1605"/>
        <v>0</v>
      </c>
      <c r="H4599" s="22" t="b">
        <f t="shared" si="1606"/>
        <v>0</v>
      </c>
      <c r="I4599" s="22" t="b">
        <f t="shared" si="1607"/>
        <v>0</v>
      </c>
      <c r="J4599" s="22" t="b">
        <f t="shared" si="1608"/>
        <v>0</v>
      </c>
      <c r="K4599" s="3" t="str">
        <f t="shared" si="1609"/>
        <v/>
      </c>
      <c r="L4599" s="3" t="str">
        <f t="shared" si="1610"/>
        <v/>
      </c>
      <c r="M4599" s="3" t="str">
        <f t="shared" si="1611"/>
        <v/>
      </c>
      <c r="N4599" s="54" t="str">
        <f t="shared" si="1612"/>
        <v/>
      </c>
      <c r="O4599" s="3" t="str">
        <f t="shared" si="1613"/>
        <v/>
      </c>
      <c r="P4599" s="19" t="str">
        <f t="shared" si="1614"/>
        <v/>
      </c>
      <c r="Q4599" s="23" t="e">
        <f>_xlfn.XLOOKUP(R4599,summary!C1987:C2023,summary!B1987:B2023)</f>
        <v>#N/A</v>
      </c>
      <c r="R4599" s="24" t="str">
        <f t="shared" si="1598"/>
        <v>상하동</v>
      </c>
      <c r="S4599" s="24" t="str">
        <f t="shared" si="1615"/>
        <v>상하18통</v>
      </c>
      <c r="T4599" s="24" t="str">
        <f t="shared" si="1616"/>
        <v>(상하동, 지석마을진흥더루벤스)</v>
      </c>
      <c r="U4599" s="24" t="str">
        <f t="shared" si="1617"/>
        <v>상하</v>
      </c>
      <c r="V4599" s="25">
        <f t="shared" si="1618"/>
        <v>18</v>
      </c>
      <c r="W4599" s="25">
        <f t="shared" si="1619"/>
        <v>11</v>
      </c>
      <c r="X4599" s="59"/>
      <c r="Y4599" s="59"/>
      <c r="Z4599" s="59" t="s">
        <v>99</v>
      </c>
      <c r="AA4599" s="63" t="s">
        <v>5302</v>
      </c>
    </row>
    <row r="4600" spans="1:27" ht="16.5" customHeight="1" x14ac:dyDescent="0.3">
      <c r="A4600" s="22" t="b">
        <f t="shared" si="1599"/>
        <v>0</v>
      </c>
      <c r="B4600" s="22" t="b">
        <f t="shared" si="1600"/>
        <v>0</v>
      </c>
      <c r="C4600" s="22" t="b">
        <f t="shared" si="1601"/>
        <v>0</v>
      </c>
      <c r="D4600" s="22" t="b">
        <f t="shared" si="1602"/>
        <v>0</v>
      </c>
      <c r="E4600" s="22" t="b">
        <f t="shared" si="1603"/>
        <v>0</v>
      </c>
      <c r="F4600" s="52" t="b">
        <f t="shared" si="1604"/>
        <v>0</v>
      </c>
      <c r="G4600" s="22" t="b">
        <f t="shared" si="1605"/>
        <v>0</v>
      </c>
      <c r="H4600" s="22" t="b">
        <f t="shared" si="1606"/>
        <v>0</v>
      </c>
      <c r="I4600" s="22" t="b">
        <f t="shared" si="1607"/>
        <v>0</v>
      </c>
      <c r="J4600" s="22" t="b">
        <f t="shared" si="1608"/>
        <v>0</v>
      </c>
      <c r="K4600" s="3" t="str">
        <f t="shared" si="1609"/>
        <v/>
      </c>
      <c r="L4600" s="3" t="str">
        <f t="shared" si="1610"/>
        <v/>
      </c>
      <c r="M4600" s="3" t="str">
        <f t="shared" si="1611"/>
        <v/>
      </c>
      <c r="N4600" s="54" t="str">
        <f t="shared" si="1612"/>
        <v/>
      </c>
      <c r="O4600" s="3" t="str">
        <f t="shared" si="1613"/>
        <v/>
      </c>
      <c r="P4600" s="19" t="str">
        <f t="shared" si="1614"/>
        <v/>
      </c>
      <c r="Q4600" s="23" t="e">
        <f>_xlfn.XLOOKUP(R4600,summary!C1988:C2024,summary!B1988:B2024)</f>
        <v>#N/A</v>
      </c>
      <c r="R4600" s="24" t="str">
        <f t="shared" si="1598"/>
        <v>상하동</v>
      </c>
      <c r="S4600" s="24" t="str">
        <f t="shared" si="1615"/>
        <v>상하18통</v>
      </c>
      <c r="T4600" s="24" t="str">
        <f t="shared" si="1616"/>
        <v>(상하동, 지석마을진흥더루벤스)</v>
      </c>
      <c r="U4600" s="24" t="str">
        <f t="shared" si="1617"/>
        <v>상하</v>
      </c>
      <c r="V4600" s="25">
        <f t="shared" si="1618"/>
        <v>18</v>
      </c>
      <c r="W4600" s="25">
        <f t="shared" si="1619"/>
        <v>12</v>
      </c>
      <c r="X4600" s="59"/>
      <c r="Y4600" s="59"/>
      <c r="Z4600" s="59" t="s">
        <v>101</v>
      </c>
      <c r="AA4600" s="63" t="s">
        <v>5303</v>
      </c>
    </row>
    <row r="4601" spans="1:27" ht="16.5" customHeight="1" x14ac:dyDescent="0.3">
      <c r="A4601" s="22" t="b">
        <f t="shared" si="1599"/>
        <v>1</v>
      </c>
      <c r="B4601" s="22" t="b">
        <f t="shared" si="1600"/>
        <v>0</v>
      </c>
      <c r="C4601" s="22" t="b">
        <f t="shared" si="1601"/>
        <v>0</v>
      </c>
      <c r="D4601" s="22" t="b">
        <f t="shared" si="1602"/>
        <v>0</v>
      </c>
      <c r="E4601" s="22" t="b">
        <f t="shared" si="1603"/>
        <v>0</v>
      </c>
      <c r="F4601" s="52" t="b">
        <f t="shared" si="1604"/>
        <v>0</v>
      </c>
      <c r="G4601" s="22" t="b">
        <f t="shared" si="1605"/>
        <v>0</v>
      </c>
      <c r="H4601" s="22" t="b">
        <f t="shared" si="1606"/>
        <v>0</v>
      </c>
      <c r="I4601" s="22" t="b">
        <f t="shared" si="1607"/>
        <v>0</v>
      </c>
      <c r="J4601" s="22" t="b">
        <f t="shared" si="1608"/>
        <v>1</v>
      </c>
      <c r="K4601" s="3" t="str">
        <f t="shared" si="1609"/>
        <v>상하19통</v>
      </c>
      <c r="L4601" s="3" t="str">
        <f t="shared" si="1610"/>
        <v>19</v>
      </c>
      <c r="M4601" s="3">
        <f t="shared" si="1611"/>
        <v>19</v>
      </c>
      <c r="N4601" s="54" t="str">
        <f t="shared" si="1612"/>
        <v>상하</v>
      </c>
      <c r="O4601" s="3" t="str">
        <f t="shared" si="1613"/>
        <v/>
      </c>
      <c r="P4601" s="19" t="str">
        <f t="shared" si="1614"/>
        <v/>
      </c>
      <c r="Q4601" s="23" t="e">
        <f>_xlfn.XLOOKUP(R4601,summary!C1989:C2025,summary!B1989:B2025)</f>
        <v>#N/A</v>
      </c>
      <c r="R4601" s="24" t="str">
        <f t="shared" si="1598"/>
        <v>상하동</v>
      </c>
      <c r="S4601" s="24" t="str">
        <f t="shared" si="1615"/>
        <v>상하19통</v>
      </c>
      <c r="T4601" s="24" t="str">
        <f t="shared" si="1616"/>
        <v>(상하동, 지석마을진흥더루벤스)</v>
      </c>
      <c r="U4601" s="24" t="str">
        <f t="shared" si="1617"/>
        <v>상하</v>
      </c>
      <c r="V4601" s="25">
        <f t="shared" si="1618"/>
        <v>19</v>
      </c>
      <c r="W4601" s="25">
        <f t="shared" si="1619"/>
        <v>1</v>
      </c>
      <c r="X4601" s="59"/>
      <c r="Y4601" s="59" t="s">
        <v>5304</v>
      </c>
      <c r="Z4601" s="59" t="s">
        <v>63</v>
      </c>
      <c r="AA4601" s="63" t="s">
        <v>5305</v>
      </c>
    </row>
    <row r="4602" spans="1:27" ht="16.5" customHeight="1" x14ac:dyDescent="0.3">
      <c r="A4602" s="22" t="b">
        <f t="shared" si="1599"/>
        <v>1</v>
      </c>
      <c r="B4602" s="22" t="b">
        <f t="shared" si="1600"/>
        <v>1</v>
      </c>
      <c r="C4602" s="22" t="b">
        <f t="shared" si="1601"/>
        <v>0</v>
      </c>
      <c r="D4602" s="22" t="b">
        <f t="shared" si="1602"/>
        <v>0</v>
      </c>
      <c r="E4602" s="22" t="b">
        <f t="shared" si="1603"/>
        <v>1</v>
      </c>
      <c r="F4602" s="52" t="b">
        <f t="shared" si="1604"/>
        <v>1</v>
      </c>
      <c r="G4602" s="22" t="b">
        <f t="shared" si="1605"/>
        <v>1</v>
      </c>
      <c r="H4602" s="22" t="b">
        <f t="shared" si="1606"/>
        <v>0</v>
      </c>
      <c r="I4602" s="22" t="b">
        <f t="shared" si="1607"/>
        <v>1</v>
      </c>
      <c r="J4602" s="22" t="b">
        <f t="shared" si="1608"/>
        <v>0</v>
      </c>
      <c r="K4602" s="3" t="str">
        <f t="shared" si="1609"/>
        <v/>
      </c>
      <c r="L4602" s="3" t="str">
        <f t="shared" si="1610"/>
        <v/>
      </c>
      <c r="M4602" s="3" t="str">
        <f t="shared" si="1611"/>
        <v/>
      </c>
      <c r="N4602" s="54" t="str">
        <f t="shared" si="1612"/>
        <v/>
      </c>
      <c r="O4602" s="3" t="str">
        <f t="shared" si="1613"/>
        <v>(상하동, 지석마을진흥더루벤스)</v>
      </c>
      <c r="P4602" s="19" t="str">
        <f t="shared" si="1614"/>
        <v>(상하동, 지석마을진흥더루벤스)</v>
      </c>
      <c r="Q4602" s="23" t="e">
        <f>_xlfn.XLOOKUP(R4602,summary!C1990:C2026,summary!B1990:B2026)</f>
        <v>#N/A</v>
      </c>
      <c r="R4602" s="24" t="str">
        <f t="shared" si="1598"/>
        <v>상하동</v>
      </c>
      <c r="S4602" s="24" t="str">
        <f t="shared" si="1615"/>
        <v>상하19통</v>
      </c>
      <c r="T4602" s="24" t="str">
        <f t="shared" si="1616"/>
        <v>(상하동, 지석마을진흥더루벤스)</v>
      </c>
      <c r="U4602" s="24" t="str">
        <f t="shared" si="1617"/>
        <v>상하</v>
      </c>
      <c r="V4602" s="25">
        <f t="shared" si="1618"/>
        <v>19</v>
      </c>
      <c r="W4602" s="25">
        <f t="shared" si="1619"/>
        <v>2</v>
      </c>
      <c r="X4602" s="59"/>
      <c r="Y4602" s="59" t="s">
        <v>5284</v>
      </c>
      <c r="Z4602" s="59" t="s">
        <v>65</v>
      </c>
      <c r="AA4602" s="63" t="s">
        <v>5306</v>
      </c>
    </row>
    <row r="4603" spans="1:27" ht="16.5" customHeight="1" x14ac:dyDescent="0.3">
      <c r="A4603" s="22" t="b">
        <f t="shared" si="1599"/>
        <v>1</v>
      </c>
      <c r="B4603" s="22" t="b">
        <f t="shared" si="1600"/>
        <v>0</v>
      </c>
      <c r="C4603" s="22" t="b">
        <f t="shared" si="1601"/>
        <v>1</v>
      </c>
      <c r="D4603" s="22" t="b">
        <f t="shared" si="1602"/>
        <v>0</v>
      </c>
      <c r="E4603" s="22" t="b">
        <f t="shared" si="1603"/>
        <v>1</v>
      </c>
      <c r="F4603" s="52" t="b">
        <f t="shared" si="1604"/>
        <v>1</v>
      </c>
      <c r="G4603" s="22" t="b">
        <f t="shared" si="1605"/>
        <v>0</v>
      </c>
      <c r="H4603" s="22" t="b">
        <f t="shared" si="1606"/>
        <v>1</v>
      </c>
      <c r="I4603" s="22" t="b">
        <f t="shared" si="1607"/>
        <v>1</v>
      </c>
      <c r="J4603" s="22" t="b">
        <f t="shared" si="1608"/>
        <v>0</v>
      </c>
      <c r="K4603" s="3" t="str">
        <f t="shared" si="1609"/>
        <v/>
      </c>
      <c r="L4603" s="3" t="str">
        <f t="shared" si="1610"/>
        <v/>
      </c>
      <c r="M4603" s="3" t="str">
        <f t="shared" si="1611"/>
        <v/>
      </c>
      <c r="N4603" s="54" t="str">
        <f t="shared" si="1612"/>
        <v/>
      </c>
      <c r="O4603" s="3" t="str">
        <f t="shared" si="1613"/>
        <v>진흥더루벤스)</v>
      </c>
      <c r="P4603" s="19" t="str">
        <f t="shared" si="1614"/>
        <v/>
      </c>
      <c r="Q4603" s="23" t="e">
        <f>_xlfn.XLOOKUP(R4603,summary!C1991:C2027,summary!B1991:B2027)</f>
        <v>#N/A</v>
      </c>
      <c r="R4603" s="24" t="str">
        <f t="shared" si="1598"/>
        <v>상하동</v>
      </c>
      <c r="S4603" s="24" t="str">
        <f t="shared" si="1615"/>
        <v>상하19통</v>
      </c>
      <c r="T4603" s="24" t="str">
        <f t="shared" si="1616"/>
        <v>(상하동, 지석마을진흥더루벤스)</v>
      </c>
      <c r="U4603" s="24" t="str">
        <f t="shared" si="1617"/>
        <v>상하</v>
      </c>
      <c r="V4603" s="25">
        <f t="shared" si="1618"/>
        <v>19</v>
      </c>
      <c r="W4603" s="25">
        <f t="shared" si="1619"/>
        <v>3</v>
      </c>
      <c r="X4603" s="59"/>
      <c r="Y4603" s="59" t="s">
        <v>5286</v>
      </c>
      <c r="Z4603" s="59" t="s">
        <v>67</v>
      </c>
      <c r="AA4603" s="63" t="s">
        <v>5307</v>
      </c>
    </row>
    <row r="4604" spans="1:27" ht="16.5" customHeight="1" x14ac:dyDescent="0.3">
      <c r="A4604" s="22" t="b">
        <f t="shared" si="1599"/>
        <v>0</v>
      </c>
      <c r="B4604" s="22" t="b">
        <f t="shared" si="1600"/>
        <v>0</v>
      </c>
      <c r="C4604" s="22" t="b">
        <f t="shared" si="1601"/>
        <v>0</v>
      </c>
      <c r="D4604" s="22" t="b">
        <f t="shared" si="1602"/>
        <v>0</v>
      </c>
      <c r="E4604" s="22" t="b">
        <f t="shared" si="1603"/>
        <v>0</v>
      </c>
      <c r="F4604" s="52" t="b">
        <f t="shared" si="1604"/>
        <v>0</v>
      </c>
      <c r="G4604" s="22" t="b">
        <f t="shared" si="1605"/>
        <v>0</v>
      </c>
      <c r="H4604" s="22" t="b">
        <f t="shared" si="1606"/>
        <v>0</v>
      </c>
      <c r="I4604" s="22" t="b">
        <f t="shared" si="1607"/>
        <v>0</v>
      </c>
      <c r="J4604" s="22" t="b">
        <f t="shared" si="1608"/>
        <v>0</v>
      </c>
      <c r="K4604" s="3" t="str">
        <f t="shared" si="1609"/>
        <v/>
      </c>
      <c r="L4604" s="3" t="str">
        <f t="shared" si="1610"/>
        <v/>
      </c>
      <c r="M4604" s="3" t="str">
        <f t="shared" si="1611"/>
        <v/>
      </c>
      <c r="N4604" s="54" t="str">
        <f t="shared" si="1612"/>
        <v/>
      </c>
      <c r="O4604" s="3" t="str">
        <f t="shared" si="1613"/>
        <v/>
      </c>
      <c r="P4604" s="19" t="str">
        <f t="shared" si="1614"/>
        <v/>
      </c>
      <c r="Q4604" s="23" t="e">
        <f>_xlfn.XLOOKUP(R4604,summary!C1992:C2028,summary!B1992:B2028)</f>
        <v>#N/A</v>
      </c>
      <c r="R4604" s="24" t="str">
        <f t="shared" si="1598"/>
        <v>상하동</v>
      </c>
      <c r="S4604" s="24" t="str">
        <f t="shared" si="1615"/>
        <v>상하19통</v>
      </c>
      <c r="T4604" s="24" t="str">
        <f t="shared" si="1616"/>
        <v>(상하동, 지석마을진흥더루벤스)</v>
      </c>
      <c r="U4604" s="24" t="str">
        <f t="shared" si="1617"/>
        <v>상하</v>
      </c>
      <c r="V4604" s="25">
        <f t="shared" si="1618"/>
        <v>19</v>
      </c>
      <c r="W4604" s="25">
        <f t="shared" si="1619"/>
        <v>4</v>
      </c>
      <c r="X4604" s="59"/>
      <c r="Y4604" s="59"/>
      <c r="Z4604" s="59" t="s">
        <v>73</v>
      </c>
      <c r="AA4604" s="63" t="s">
        <v>5308</v>
      </c>
    </row>
    <row r="4605" spans="1:27" ht="16.5" customHeight="1" x14ac:dyDescent="0.3">
      <c r="A4605" s="22" t="b">
        <f t="shared" si="1599"/>
        <v>0</v>
      </c>
      <c r="B4605" s="22" t="b">
        <f t="shared" si="1600"/>
        <v>0</v>
      </c>
      <c r="C4605" s="22" t="b">
        <f t="shared" si="1601"/>
        <v>0</v>
      </c>
      <c r="D4605" s="22" t="b">
        <f t="shared" si="1602"/>
        <v>0</v>
      </c>
      <c r="E4605" s="22" t="b">
        <f t="shared" si="1603"/>
        <v>0</v>
      </c>
      <c r="F4605" s="52" t="b">
        <f t="shared" si="1604"/>
        <v>0</v>
      </c>
      <c r="G4605" s="22" t="b">
        <f t="shared" si="1605"/>
        <v>0</v>
      </c>
      <c r="H4605" s="22" t="b">
        <f t="shared" si="1606"/>
        <v>0</v>
      </c>
      <c r="I4605" s="22" t="b">
        <f t="shared" si="1607"/>
        <v>0</v>
      </c>
      <c r="J4605" s="22" t="b">
        <f t="shared" si="1608"/>
        <v>0</v>
      </c>
      <c r="K4605" s="3" t="str">
        <f t="shared" si="1609"/>
        <v/>
      </c>
      <c r="L4605" s="3" t="str">
        <f t="shared" si="1610"/>
        <v/>
      </c>
      <c r="M4605" s="3" t="str">
        <f t="shared" si="1611"/>
        <v/>
      </c>
      <c r="N4605" s="54" t="str">
        <f t="shared" si="1612"/>
        <v/>
      </c>
      <c r="O4605" s="3" t="str">
        <f t="shared" si="1613"/>
        <v/>
      </c>
      <c r="P4605" s="19" t="str">
        <f t="shared" si="1614"/>
        <v/>
      </c>
      <c r="Q4605" s="23" t="e">
        <f>_xlfn.XLOOKUP(R4605,summary!C1993:C2029,summary!B1993:B2029)</f>
        <v>#N/A</v>
      </c>
      <c r="R4605" s="24" t="str">
        <f t="shared" si="1598"/>
        <v>상하동</v>
      </c>
      <c r="S4605" s="24" t="str">
        <f t="shared" si="1615"/>
        <v>상하19통</v>
      </c>
      <c r="T4605" s="24" t="str">
        <f t="shared" si="1616"/>
        <v>(상하동, 지석마을진흥더루벤스)</v>
      </c>
      <c r="U4605" s="24" t="str">
        <f t="shared" si="1617"/>
        <v>상하</v>
      </c>
      <c r="V4605" s="25">
        <f t="shared" si="1618"/>
        <v>19</v>
      </c>
      <c r="W4605" s="25">
        <f t="shared" si="1619"/>
        <v>5</v>
      </c>
      <c r="X4605" s="59"/>
      <c r="Y4605" s="59"/>
      <c r="Z4605" s="59" t="s">
        <v>87</v>
      </c>
      <c r="AA4605" s="63" t="s">
        <v>5309</v>
      </c>
    </row>
    <row r="4606" spans="1:27" ht="16.5" customHeight="1" x14ac:dyDescent="0.3">
      <c r="A4606" s="22" t="b">
        <f t="shared" si="1599"/>
        <v>0</v>
      </c>
      <c r="B4606" s="22" t="b">
        <f t="shared" si="1600"/>
        <v>0</v>
      </c>
      <c r="C4606" s="22" t="b">
        <f t="shared" si="1601"/>
        <v>0</v>
      </c>
      <c r="D4606" s="22" t="b">
        <f t="shared" si="1602"/>
        <v>0</v>
      </c>
      <c r="E4606" s="22" t="b">
        <f t="shared" si="1603"/>
        <v>0</v>
      </c>
      <c r="F4606" s="52" t="b">
        <f t="shared" si="1604"/>
        <v>0</v>
      </c>
      <c r="G4606" s="22" t="b">
        <f t="shared" si="1605"/>
        <v>0</v>
      </c>
      <c r="H4606" s="22" t="b">
        <f t="shared" si="1606"/>
        <v>0</v>
      </c>
      <c r="I4606" s="22" t="b">
        <f t="shared" si="1607"/>
        <v>0</v>
      </c>
      <c r="J4606" s="22" t="b">
        <f t="shared" si="1608"/>
        <v>0</v>
      </c>
      <c r="K4606" s="3" t="str">
        <f t="shared" si="1609"/>
        <v/>
      </c>
      <c r="L4606" s="3" t="str">
        <f t="shared" si="1610"/>
        <v/>
      </c>
      <c r="M4606" s="3" t="str">
        <f t="shared" si="1611"/>
        <v/>
      </c>
      <c r="N4606" s="54" t="str">
        <f t="shared" si="1612"/>
        <v/>
      </c>
      <c r="O4606" s="3" t="str">
        <f t="shared" si="1613"/>
        <v/>
      </c>
      <c r="P4606" s="19" t="str">
        <f t="shared" si="1614"/>
        <v/>
      </c>
      <c r="Q4606" s="23" t="e">
        <f>_xlfn.XLOOKUP(R4606,summary!C1994:C2030,summary!B1994:B2030)</f>
        <v>#N/A</v>
      </c>
      <c r="R4606" s="24" t="str">
        <f t="shared" si="1598"/>
        <v>상하동</v>
      </c>
      <c r="S4606" s="24" t="str">
        <f t="shared" si="1615"/>
        <v>상하19통</v>
      </c>
      <c r="T4606" s="24" t="str">
        <f t="shared" si="1616"/>
        <v>(상하동, 지석마을진흥더루벤스)</v>
      </c>
      <c r="U4606" s="24" t="str">
        <f t="shared" si="1617"/>
        <v>상하</v>
      </c>
      <c r="V4606" s="25">
        <f t="shared" si="1618"/>
        <v>19</v>
      </c>
      <c r="W4606" s="25">
        <f t="shared" si="1619"/>
        <v>6</v>
      </c>
      <c r="X4606" s="59"/>
      <c r="Y4606" s="59"/>
      <c r="Z4606" s="59" t="s">
        <v>89</v>
      </c>
      <c r="AA4606" s="63" t="s">
        <v>5310</v>
      </c>
    </row>
    <row r="4607" spans="1:27" ht="16.5" customHeight="1" x14ac:dyDescent="0.3">
      <c r="A4607" s="22" t="b">
        <f t="shared" si="1599"/>
        <v>0</v>
      </c>
      <c r="B4607" s="22" t="b">
        <f t="shared" si="1600"/>
        <v>0</v>
      </c>
      <c r="C4607" s="22" t="b">
        <f t="shared" si="1601"/>
        <v>0</v>
      </c>
      <c r="D4607" s="22" t="b">
        <f t="shared" si="1602"/>
        <v>0</v>
      </c>
      <c r="E4607" s="22" t="b">
        <f t="shared" si="1603"/>
        <v>0</v>
      </c>
      <c r="F4607" s="52" t="b">
        <f t="shared" si="1604"/>
        <v>0</v>
      </c>
      <c r="G4607" s="22" t="b">
        <f t="shared" si="1605"/>
        <v>0</v>
      </c>
      <c r="H4607" s="22" t="b">
        <f t="shared" si="1606"/>
        <v>0</v>
      </c>
      <c r="I4607" s="22" t="b">
        <f t="shared" si="1607"/>
        <v>0</v>
      </c>
      <c r="J4607" s="22" t="b">
        <f t="shared" si="1608"/>
        <v>0</v>
      </c>
      <c r="K4607" s="3" t="str">
        <f t="shared" si="1609"/>
        <v/>
      </c>
      <c r="L4607" s="3" t="str">
        <f t="shared" si="1610"/>
        <v/>
      </c>
      <c r="M4607" s="3" t="str">
        <f t="shared" si="1611"/>
        <v/>
      </c>
      <c r="N4607" s="54" t="str">
        <f t="shared" si="1612"/>
        <v/>
      </c>
      <c r="O4607" s="3" t="str">
        <f t="shared" si="1613"/>
        <v/>
      </c>
      <c r="P4607" s="19" t="str">
        <f t="shared" si="1614"/>
        <v/>
      </c>
      <c r="Q4607" s="23" t="e">
        <f>_xlfn.XLOOKUP(R4607,summary!C1995:C2031,summary!B1995:B2031)</f>
        <v>#N/A</v>
      </c>
      <c r="R4607" s="24" t="str">
        <f t="shared" si="1598"/>
        <v>상하동</v>
      </c>
      <c r="S4607" s="24" t="str">
        <f t="shared" si="1615"/>
        <v>상하19통</v>
      </c>
      <c r="T4607" s="24" t="str">
        <f t="shared" si="1616"/>
        <v>(상하동, 지석마을진흥더루벤스)</v>
      </c>
      <c r="U4607" s="24" t="str">
        <f t="shared" si="1617"/>
        <v>상하</v>
      </c>
      <c r="V4607" s="25">
        <f t="shared" si="1618"/>
        <v>19</v>
      </c>
      <c r="W4607" s="25">
        <f t="shared" si="1619"/>
        <v>7</v>
      </c>
      <c r="X4607" s="59"/>
      <c r="Y4607" s="59"/>
      <c r="Z4607" s="59" t="s">
        <v>91</v>
      </c>
      <c r="AA4607" s="63" t="s">
        <v>5311</v>
      </c>
    </row>
    <row r="4608" spans="1:27" ht="16.5" customHeight="1" x14ac:dyDescent="0.3">
      <c r="A4608" s="22" t="b">
        <f t="shared" si="1599"/>
        <v>0</v>
      </c>
      <c r="B4608" s="22" t="b">
        <f t="shared" si="1600"/>
        <v>0</v>
      </c>
      <c r="C4608" s="22" t="b">
        <f t="shared" si="1601"/>
        <v>0</v>
      </c>
      <c r="D4608" s="22" t="b">
        <f t="shared" si="1602"/>
        <v>0</v>
      </c>
      <c r="E4608" s="22" t="b">
        <f t="shared" si="1603"/>
        <v>0</v>
      </c>
      <c r="F4608" s="52" t="b">
        <f t="shared" si="1604"/>
        <v>0</v>
      </c>
      <c r="G4608" s="22" t="b">
        <f t="shared" si="1605"/>
        <v>0</v>
      </c>
      <c r="H4608" s="22" t="b">
        <f t="shared" si="1606"/>
        <v>0</v>
      </c>
      <c r="I4608" s="22" t="b">
        <f t="shared" si="1607"/>
        <v>0</v>
      </c>
      <c r="J4608" s="22" t="b">
        <f t="shared" si="1608"/>
        <v>0</v>
      </c>
      <c r="K4608" s="3" t="str">
        <f t="shared" si="1609"/>
        <v/>
      </c>
      <c r="L4608" s="3" t="str">
        <f t="shared" si="1610"/>
        <v/>
      </c>
      <c r="M4608" s="3" t="str">
        <f t="shared" si="1611"/>
        <v/>
      </c>
      <c r="N4608" s="54" t="str">
        <f t="shared" si="1612"/>
        <v/>
      </c>
      <c r="O4608" s="3" t="str">
        <f t="shared" si="1613"/>
        <v/>
      </c>
      <c r="P4608" s="19" t="str">
        <f t="shared" si="1614"/>
        <v/>
      </c>
      <c r="Q4608" s="23" t="e">
        <f>_xlfn.XLOOKUP(R4608,summary!C1996:C2032,summary!B1996:B2032)</f>
        <v>#N/A</v>
      </c>
      <c r="R4608" s="24" t="str">
        <f t="shared" si="1598"/>
        <v>상하동</v>
      </c>
      <c r="S4608" s="24" t="str">
        <f t="shared" si="1615"/>
        <v>상하19통</v>
      </c>
      <c r="T4608" s="24" t="str">
        <f t="shared" si="1616"/>
        <v>(상하동, 지석마을진흥더루벤스)</v>
      </c>
      <c r="U4608" s="24" t="str">
        <f t="shared" si="1617"/>
        <v>상하</v>
      </c>
      <c r="V4608" s="25">
        <f t="shared" si="1618"/>
        <v>19</v>
      </c>
      <c r="W4608" s="25">
        <f t="shared" si="1619"/>
        <v>8</v>
      </c>
      <c r="X4608" s="59"/>
      <c r="Y4608" s="59"/>
      <c r="Z4608" s="59" t="s">
        <v>93</v>
      </c>
      <c r="AA4608" s="63" t="s">
        <v>5312</v>
      </c>
    </row>
    <row r="4609" spans="1:27" ht="16.5" customHeight="1" x14ac:dyDescent="0.3">
      <c r="A4609" s="22" t="b">
        <f t="shared" si="1599"/>
        <v>0</v>
      </c>
      <c r="B4609" s="22" t="b">
        <f t="shared" si="1600"/>
        <v>0</v>
      </c>
      <c r="C4609" s="22" t="b">
        <f t="shared" si="1601"/>
        <v>0</v>
      </c>
      <c r="D4609" s="22" t="b">
        <f t="shared" si="1602"/>
        <v>0</v>
      </c>
      <c r="E4609" s="22" t="b">
        <f t="shared" si="1603"/>
        <v>0</v>
      </c>
      <c r="F4609" s="52" t="b">
        <f t="shared" si="1604"/>
        <v>0</v>
      </c>
      <c r="G4609" s="22" t="b">
        <f t="shared" si="1605"/>
        <v>0</v>
      </c>
      <c r="H4609" s="22" t="b">
        <f t="shared" si="1606"/>
        <v>0</v>
      </c>
      <c r="I4609" s="22" t="b">
        <f t="shared" si="1607"/>
        <v>0</v>
      </c>
      <c r="J4609" s="22" t="b">
        <f t="shared" si="1608"/>
        <v>0</v>
      </c>
      <c r="K4609" s="3" t="str">
        <f t="shared" si="1609"/>
        <v/>
      </c>
      <c r="L4609" s="3" t="str">
        <f t="shared" si="1610"/>
        <v/>
      </c>
      <c r="M4609" s="3" t="str">
        <f t="shared" si="1611"/>
        <v/>
      </c>
      <c r="N4609" s="54" t="str">
        <f t="shared" si="1612"/>
        <v/>
      </c>
      <c r="O4609" s="3" t="str">
        <f t="shared" si="1613"/>
        <v/>
      </c>
      <c r="P4609" s="19" t="str">
        <f t="shared" si="1614"/>
        <v/>
      </c>
      <c r="Q4609" s="23" t="e">
        <f>_xlfn.XLOOKUP(R4609,summary!C1997:C2033,summary!B1997:B2033)</f>
        <v>#N/A</v>
      </c>
      <c r="R4609" s="24" t="str">
        <f t="shared" si="1598"/>
        <v>상하동</v>
      </c>
      <c r="S4609" s="24" t="str">
        <f t="shared" si="1615"/>
        <v>상하19통</v>
      </c>
      <c r="T4609" s="24" t="str">
        <f t="shared" si="1616"/>
        <v>(상하동, 지석마을진흥더루벤스)</v>
      </c>
      <c r="U4609" s="24" t="str">
        <f t="shared" si="1617"/>
        <v>상하</v>
      </c>
      <c r="V4609" s="25">
        <f t="shared" si="1618"/>
        <v>19</v>
      </c>
      <c r="W4609" s="25">
        <f t="shared" si="1619"/>
        <v>9</v>
      </c>
      <c r="X4609" s="59"/>
      <c r="Y4609" s="59"/>
      <c r="Z4609" s="59" t="s">
        <v>95</v>
      </c>
      <c r="AA4609" s="63" t="s">
        <v>5313</v>
      </c>
    </row>
    <row r="4610" spans="1:27" ht="16.5" customHeight="1" x14ac:dyDescent="0.3">
      <c r="A4610" s="22" t="b">
        <f t="shared" si="1599"/>
        <v>0</v>
      </c>
      <c r="B4610" s="22" t="b">
        <f t="shared" si="1600"/>
        <v>0</v>
      </c>
      <c r="C4610" s="22" t="b">
        <f t="shared" si="1601"/>
        <v>0</v>
      </c>
      <c r="D4610" s="22" t="b">
        <f t="shared" si="1602"/>
        <v>0</v>
      </c>
      <c r="E4610" s="22" t="b">
        <f t="shared" si="1603"/>
        <v>0</v>
      </c>
      <c r="F4610" s="52" t="b">
        <f t="shared" si="1604"/>
        <v>0</v>
      </c>
      <c r="G4610" s="22" t="b">
        <f t="shared" si="1605"/>
        <v>0</v>
      </c>
      <c r="H4610" s="22" t="b">
        <f t="shared" si="1606"/>
        <v>0</v>
      </c>
      <c r="I4610" s="22" t="b">
        <f t="shared" si="1607"/>
        <v>0</v>
      </c>
      <c r="J4610" s="22" t="b">
        <f t="shared" si="1608"/>
        <v>0</v>
      </c>
      <c r="K4610" s="3" t="str">
        <f t="shared" si="1609"/>
        <v/>
      </c>
      <c r="L4610" s="3" t="str">
        <f t="shared" si="1610"/>
        <v/>
      </c>
      <c r="M4610" s="3" t="str">
        <f t="shared" si="1611"/>
        <v/>
      </c>
      <c r="N4610" s="54" t="str">
        <f t="shared" si="1612"/>
        <v/>
      </c>
      <c r="O4610" s="3" t="str">
        <f t="shared" si="1613"/>
        <v/>
      </c>
      <c r="P4610" s="19" t="str">
        <f t="shared" si="1614"/>
        <v/>
      </c>
      <c r="Q4610" s="23" t="e">
        <f>_xlfn.XLOOKUP(R4610,summary!C1998:C2034,summary!B1998:B2034)</f>
        <v>#N/A</v>
      </c>
      <c r="R4610" s="24" t="str">
        <f t="shared" ref="R4610:R4673" si="1620">IF($X4610="",R4609,$X4610)</f>
        <v>상하동</v>
      </c>
      <c r="S4610" s="24" t="str">
        <f t="shared" si="1615"/>
        <v>상하19통</v>
      </c>
      <c r="T4610" s="24" t="str">
        <f t="shared" si="1616"/>
        <v>(상하동, 지석마을진흥더루벤스)</v>
      </c>
      <c r="U4610" s="24" t="str">
        <f t="shared" si="1617"/>
        <v>상하</v>
      </c>
      <c r="V4610" s="25">
        <f t="shared" si="1618"/>
        <v>19</v>
      </c>
      <c r="W4610" s="25">
        <f t="shared" si="1619"/>
        <v>10</v>
      </c>
      <c r="X4610" s="59"/>
      <c r="Y4610" s="59"/>
      <c r="Z4610" s="59" t="s">
        <v>97</v>
      </c>
      <c r="AA4610" s="63" t="s">
        <v>5314</v>
      </c>
    </row>
    <row r="4611" spans="1:27" ht="16.5" customHeight="1" x14ac:dyDescent="0.3">
      <c r="A4611" s="22" t="b">
        <f t="shared" si="1599"/>
        <v>0</v>
      </c>
      <c r="B4611" s="22" t="b">
        <f t="shared" si="1600"/>
        <v>0</v>
      </c>
      <c r="C4611" s="22" t="b">
        <f t="shared" si="1601"/>
        <v>0</v>
      </c>
      <c r="D4611" s="22" t="b">
        <f t="shared" si="1602"/>
        <v>0</v>
      </c>
      <c r="E4611" s="22" t="b">
        <f t="shared" si="1603"/>
        <v>0</v>
      </c>
      <c r="F4611" s="52" t="b">
        <f t="shared" si="1604"/>
        <v>0</v>
      </c>
      <c r="G4611" s="22" t="b">
        <f t="shared" si="1605"/>
        <v>0</v>
      </c>
      <c r="H4611" s="22" t="b">
        <f t="shared" si="1606"/>
        <v>0</v>
      </c>
      <c r="I4611" s="22" t="b">
        <f t="shared" si="1607"/>
        <v>0</v>
      </c>
      <c r="J4611" s="22" t="b">
        <f t="shared" si="1608"/>
        <v>0</v>
      </c>
      <c r="K4611" s="3" t="str">
        <f t="shared" si="1609"/>
        <v/>
      </c>
      <c r="L4611" s="3" t="str">
        <f t="shared" si="1610"/>
        <v/>
      </c>
      <c r="M4611" s="3" t="str">
        <f t="shared" si="1611"/>
        <v/>
      </c>
      <c r="N4611" s="54" t="str">
        <f t="shared" si="1612"/>
        <v/>
      </c>
      <c r="O4611" s="3" t="str">
        <f t="shared" si="1613"/>
        <v/>
      </c>
      <c r="P4611" s="19" t="str">
        <f t="shared" si="1614"/>
        <v/>
      </c>
      <c r="Q4611" s="23" t="e">
        <f>_xlfn.XLOOKUP(R4611,summary!C1999:C2035,summary!B1999:B2035)</f>
        <v>#N/A</v>
      </c>
      <c r="R4611" s="24" t="str">
        <f t="shared" si="1620"/>
        <v>상하동</v>
      </c>
      <c r="S4611" s="24" t="str">
        <f t="shared" si="1615"/>
        <v>상하19통</v>
      </c>
      <c r="T4611" s="24" t="str">
        <f t="shared" si="1616"/>
        <v>(상하동, 지석마을진흥더루벤스)</v>
      </c>
      <c r="U4611" s="24" t="str">
        <f t="shared" si="1617"/>
        <v>상하</v>
      </c>
      <c r="V4611" s="25">
        <f t="shared" si="1618"/>
        <v>19</v>
      </c>
      <c r="W4611" s="25">
        <f t="shared" si="1619"/>
        <v>11</v>
      </c>
      <c r="X4611" s="59"/>
      <c r="Y4611" s="59"/>
      <c r="Z4611" s="59" t="s">
        <v>99</v>
      </c>
      <c r="AA4611" s="63" t="s">
        <v>5315</v>
      </c>
    </row>
    <row r="4612" spans="1:27" ht="16.5" customHeight="1" x14ac:dyDescent="0.3">
      <c r="A4612" s="22" t="b">
        <f t="shared" si="1599"/>
        <v>1</v>
      </c>
      <c r="B4612" s="22" t="b">
        <f t="shared" si="1600"/>
        <v>0</v>
      </c>
      <c r="C4612" s="22" t="b">
        <f t="shared" si="1601"/>
        <v>0</v>
      </c>
      <c r="D4612" s="22" t="b">
        <f t="shared" si="1602"/>
        <v>0</v>
      </c>
      <c r="E4612" s="22" t="b">
        <f t="shared" si="1603"/>
        <v>0</v>
      </c>
      <c r="F4612" s="52" t="b">
        <f t="shared" si="1604"/>
        <v>0</v>
      </c>
      <c r="G4612" s="22" t="b">
        <f t="shared" si="1605"/>
        <v>0</v>
      </c>
      <c r="H4612" s="22" t="b">
        <f t="shared" si="1606"/>
        <v>0</v>
      </c>
      <c r="I4612" s="22" t="b">
        <f t="shared" si="1607"/>
        <v>0</v>
      </c>
      <c r="J4612" s="22" t="b">
        <f t="shared" si="1608"/>
        <v>1</v>
      </c>
      <c r="K4612" s="3" t="str">
        <f t="shared" si="1609"/>
        <v>상하20통</v>
      </c>
      <c r="L4612" s="3" t="str">
        <f t="shared" si="1610"/>
        <v>20</v>
      </c>
      <c r="M4612" s="3">
        <f t="shared" si="1611"/>
        <v>20</v>
      </c>
      <c r="N4612" s="54" t="str">
        <f t="shared" si="1612"/>
        <v>상하</v>
      </c>
      <c r="O4612" s="3" t="str">
        <f t="shared" si="1613"/>
        <v/>
      </c>
      <c r="P4612" s="19" t="str">
        <f t="shared" si="1614"/>
        <v/>
      </c>
      <c r="Q4612" s="23" t="e">
        <f>_xlfn.XLOOKUP(R4612,summary!C2000:C2036,summary!B2000:B2036)</f>
        <v>#N/A</v>
      </c>
      <c r="R4612" s="24" t="str">
        <f t="shared" si="1620"/>
        <v>상하동</v>
      </c>
      <c r="S4612" s="24" t="str">
        <f t="shared" si="1615"/>
        <v>상하20통</v>
      </c>
      <c r="T4612" s="24" t="str">
        <f t="shared" si="1616"/>
        <v>(상하동, 임광그대가)</v>
      </c>
      <c r="U4612" s="24" t="str">
        <f t="shared" si="1617"/>
        <v>상하</v>
      </c>
      <c r="V4612" s="25">
        <f t="shared" si="1618"/>
        <v>20</v>
      </c>
      <c r="W4612" s="25">
        <f t="shared" si="1619"/>
        <v>1</v>
      </c>
      <c r="X4612" s="59"/>
      <c r="Y4612" s="59" t="s">
        <v>5316</v>
      </c>
      <c r="Z4612" s="59" t="s">
        <v>63</v>
      </c>
      <c r="AA4612" s="63" t="s">
        <v>5317</v>
      </c>
    </row>
    <row r="4613" spans="1:27" ht="16.5" customHeight="1" x14ac:dyDescent="0.3">
      <c r="A4613" s="22" t="b">
        <f t="shared" si="1599"/>
        <v>1</v>
      </c>
      <c r="B4613" s="22" t="b">
        <f t="shared" si="1600"/>
        <v>1</v>
      </c>
      <c r="C4613" s="22" t="b">
        <f t="shared" si="1601"/>
        <v>0</v>
      </c>
      <c r="D4613" s="22" t="b">
        <f t="shared" si="1602"/>
        <v>0</v>
      </c>
      <c r="E4613" s="22" t="b">
        <f t="shared" si="1603"/>
        <v>1</v>
      </c>
      <c r="F4613" s="52" t="b">
        <f t="shared" si="1604"/>
        <v>1</v>
      </c>
      <c r="G4613" s="22" t="b">
        <f t="shared" si="1605"/>
        <v>1</v>
      </c>
      <c r="H4613" s="22" t="b">
        <f t="shared" si="1606"/>
        <v>0</v>
      </c>
      <c r="I4613" s="22" t="b">
        <f t="shared" si="1607"/>
        <v>1</v>
      </c>
      <c r="J4613" s="22" t="b">
        <f t="shared" si="1608"/>
        <v>0</v>
      </c>
      <c r="K4613" s="3" t="str">
        <f t="shared" si="1609"/>
        <v/>
      </c>
      <c r="L4613" s="3" t="str">
        <f t="shared" si="1610"/>
        <v/>
      </c>
      <c r="M4613" s="3" t="str">
        <f t="shared" si="1611"/>
        <v/>
      </c>
      <c r="N4613" s="54" t="str">
        <f t="shared" si="1612"/>
        <v/>
      </c>
      <c r="O4613" s="3" t="str">
        <f t="shared" si="1613"/>
        <v>(상하동, 임광그대가)</v>
      </c>
      <c r="P4613" s="19" t="str">
        <f t="shared" si="1614"/>
        <v>(상하동, 임광그대가)</v>
      </c>
      <c r="Q4613" s="23" t="e">
        <f>_xlfn.XLOOKUP(R4613,summary!C2001:C2037,summary!B2001:B2037)</f>
        <v>#N/A</v>
      </c>
      <c r="R4613" s="24" t="str">
        <f t="shared" si="1620"/>
        <v>상하동</v>
      </c>
      <c r="S4613" s="24" t="str">
        <f t="shared" si="1615"/>
        <v>상하20통</v>
      </c>
      <c r="T4613" s="24" t="str">
        <f t="shared" si="1616"/>
        <v>(상하동, 임광그대가)</v>
      </c>
      <c r="U4613" s="24" t="str">
        <f t="shared" si="1617"/>
        <v>상하</v>
      </c>
      <c r="V4613" s="25">
        <f t="shared" si="1618"/>
        <v>20</v>
      </c>
      <c r="W4613" s="25">
        <f t="shared" si="1619"/>
        <v>2</v>
      </c>
      <c r="X4613" s="59"/>
      <c r="Y4613" s="59" t="s">
        <v>5105</v>
      </c>
      <c r="Z4613" s="59" t="s">
        <v>65</v>
      </c>
      <c r="AA4613" s="63" t="s">
        <v>5318</v>
      </c>
    </row>
    <row r="4614" spans="1:27" ht="16.5" customHeight="1" x14ac:dyDescent="0.3">
      <c r="A4614" s="22" t="b">
        <f t="shared" si="1599"/>
        <v>1</v>
      </c>
      <c r="B4614" s="22" t="b">
        <f t="shared" si="1600"/>
        <v>0</v>
      </c>
      <c r="C4614" s="22" t="b">
        <f t="shared" si="1601"/>
        <v>1</v>
      </c>
      <c r="D4614" s="22" t="b">
        <f t="shared" si="1602"/>
        <v>0</v>
      </c>
      <c r="E4614" s="22" t="b">
        <f t="shared" si="1603"/>
        <v>1</v>
      </c>
      <c r="F4614" s="52" t="b">
        <f t="shared" si="1604"/>
        <v>1</v>
      </c>
      <c r="G4614" s="22" t="b">
        <f t="shared" si="1605"/>
        <v>0</v>
      </c>
      <c r="H4614" s="22" t="b">
        <f t="shared" si="1606"/>
        <v>1</v>
      </c>
      <c r="I4614" s="22" t="b">
        <f t="shared" si="1607"/>
        <v>1</v>
      </c>
      <c r="J4614" s="22" t="b">
        <f t="shared" si="1608"/>
        <v>0</v>
      </c>
      <c r="K4614" s="3" t="str">
        <f t="shared" si="1609"/>
        <v/>
      </c>
      <c r="L4614" s="3" t="str">
        <f t="shared" si="1610"/>
        <v/>
      </c>
      <c r="M4614" s="3" t="str">
        <f t="shared" si="1611"/>
        <v/>
      </c>
      <c r="N4614" s="54" t="str">
        <f t="shared" si="1612"/>
        <v/>
      </c>
      <c r="O4614" s="3" t="str">
        <f t="shared" si="1613"/>
        <v>임광그대가)</v>
      </c>
      <c r="P4614" s="19" t="str">
        <f t="shared" si="1614"/>
        <v/>
      </c>
      <c r="Q4614" s="23" t="e">
        <f>_xlfn.XLOOKUP(R4614,summary!C2002:C2038,summary!B2002:B2038)</f>
        <v>#N/A</v>
      </c>
      <c r="R4614" s="24" t="str">
        <f t="shared" si="1620"/>
        <v>상하동</v>
      </c>
      <c r="S4614" s="24" t="str">
        <f t="shared" si="1615"/>
        <v>상하20통</v>
      </c>
      <c r="T4614" s="24" t="str">
        <f t="shared" si="1616"/>
        <v>(상하동, 임광그대가)</v>
      </c>
      <c r="U4614" s="24" t="str">
        <f t="shared" si="1617"/>
        <v>상하</v>
      </c>
      <c r="V4614" s="25">
        <f t="shared" si="1618"/>
        <v>20</v>
      </c>
      <c r="W4614" s="25">
        <f t="shared" si="1619"/>
        <v>3</v>
      </c>
      <c r="X4614" s="59"/>
      <c r="Y4614" s="59" t="s">
        <v>5319</v>
      </c>
      <c r="Z4614" s="59" t="s">
        <v>67</v>
      </c>
      <c r="AA4614" s="63" t="s">
        <v>5320</v>
      </c>
    </row>
    <row r="4615" spans="1:27" ht="16.5" customHeight="1" x14ac:dyDescent="0.3">
      <c r="A4615" s="22" t="b">
        <f t="shared" si="1599"/>
        <v>0</v>
      </c>
      <c r="B4615" s="22" t="b">
        <f t="shared" si="1600"/>
        <v>0</v>
      </c>
      <c r="C4615" s="22" t="b">
        <f t="shared" si="1601"/>
        <v>0</v>
      </c>
      <c r="D4615" s="22" t="b">
        <f t="shared" si="1602"/>
        <v>0</v>
      </c>
      <c r="E4615" s="22" t="b">
        <f t="shared" si="1603"/>
        <v>0</v>
      </c>
      <c r="F4615" s="52" t="b">
        <f t="shared" si="1604"/>
        <v>0</v>
      </c>
      <c r="G4615" s="22" t="b">
        <f t="shared" si="1605"/>
        <v>0</v>
      </c>
      <c r="H4615" s="22" t="b">
        <f t="shared" si="1606"/>
        <v>0</v>
      </c>
      <c r="I4615" s="22" t="b">
        <f t="shared" si="1607"/>
        <v>0</v>
      </c>
      <c r="J4615" s="22" t="b">
        <f t="shared" si="1608"/>
        <v>0</v>
      </c>
      <c r="K4615" s="3" t="str">
        <f t="shared" si="1609"/>
        <v/>
      </c>
      <c r="L4615" s="3" t="str">
        <f t="shared" si="1610"/>
        <v/>
      </c>
      <c r="M4615" s="3" t="str">
        <f t="shared" si="1611"/>
        <v/>
      </c>
      <c r="N4615" s="54" t="str">
        <f t="shared" si="1612"/>
        <v/>
      </c>
      <c r="O4615" s="3" t="str">
        <f t="shared" si="1613"/>
        <v/>
      </c>
      <c r="P4615" s="19" t="str">
        <f t="shared" si="1614"/>
        <v/>
      </c>
      <c r="Q4615" s="23" t="e">
        <f>_xlfn.XLOOKUP(R4615,summary!C2003:C2039,summary!B2003:B2039)</f>
        <v>#N/A</v>
      </c>
      <c r="R4615" s="24" t="str">
        <f t="shared" si="1620"/>
        <v>상하동</v>
      </c>
      <c r="S4615" s="24" t="str">
        <f t="shared" si="1615"/>
        <v>상하20통</v>
      </c>
      <c r="T4615" s="24" t="str">
        <f t="shared" si="1616"/>
        <v>(상하동, 임광그대가)</v>
      </c>
      <c r="U4615" s="24" t="str">
        <f t="shared" si="1617"/>
        <v>상하</v>
      </c>
      <c r="V4615" s="25">
        <f t="shared" si="1618"/>
        <v>20</v>
      </c>
      <c r="W4615" s="25">
        <f t="shared" si="1619"/>
        <v>4</v>
      </c>
      <c r="X4615" s="59"/>
      <c r="Y4615" s="59"/>
      <c r="Z4615" s="59" t="s">
        <v>73</v>
      </c>
      <c r="AA4615" s="63" t="s">
        <v>5321</v>
      </c>
    </row>
    <row r="4616" spans="1:27" ht="16.5" customHeight="1" x14ac:dyDescent="0.3">
      <c r="A4616" s="22" t="b">
        <f t="shared" si="1599"/>
        <v>0</v>
      </c>
      <c r="B4616" s="22" t="b">
        <f t="shared" si="1600"/>
        <v>0</v>
      </c>
      <c r="C4616" s="22" t="b">
        <f t="shared" si="1601"/>
        <v>0</v>
      </c>
      <c r="D4616" s="22" t="b">
        <f t="shared" si="1602"/>
        <v>0</v>
      </c>
      <c r="E4616" s="22" t="b">
        <f t="shared" si="1603"/>
        <v>0</v>
      </c>
      <c r="F4616" s="52" t="b">
        <f t="shared" si="1604"/>
        <v>0</v>
      </c>
      <c r="G4616" s="22" t="b">
        <f t="shared" si="1605"/>
        <v>0</v>
      </c>
      <c r="H4616" s="22" t="b">
        <f t="shared" si="1606"/>
        <v>0</v>
      </c>
      <c r="I4616" s="22" t="b">
        <f t="shared" si="1607"/>
        <v>0</v>
      </c>
      <c r="J4616" s="22" t="b">
        <f t="shared" si="1608"/>
        <v>0</v>
      </c>
      <c r="K4616" s="3" t="str">
        <f t="shared" si="1609"/>
        <v/>
      </c>
      <c r="L4616" s="3" t="str">
        <f t="shared" si="1610"/>
        <v/>
      </c>
      <c r="M4616" s="3" t="str">
        <f t="shared" si="1611"/>
        <v/>
      </c>
      <c r="N4616" s="54" t="str">
        <f t="shared" si="1612"/>
        <v/>
      </c>
      <c r="O4616" s="3" t="str">
        <f t="shared" si="1613"/>
        <v/>
      </c>
      <c r="P4616" s="19" t="str">
        <f t="shared" si="1614"/>
        <v/>
      </c>
      <c r="Q4616" s="23" t="e">
        <f>_xlfn.XLOOKUP(R4616,summary!C2004:C2040,summary!B2004:B2040)</f>
        <v>#N/A</v>
      </c>
      <c r="R4616" s="24" t="str">
        <f t="shared" si="1620"/>
        <v>상하동</v>
      </c>
      <c r="S4616" s="24" t="str">
        <f t="shared" si="1615"/>
        <v>상하20통</v>
      </c>
      <c r="T4616" s="24" t="str">
        <f t="shared" si="1616"/>
        <v>(상하동, 임광그대가)</v>
      </c>
      <c r="U4616" s="24" t="str">
        <f t="shared" si="1617"/>
        <v>상하</v>
      </c>
      <c r="V4616" s="25">
        <f t="shared" si="1618"/>
        <v>20</v>
      </c>
      <c r="W4616" s="25">
        <f t="shared" si="1619"/>
        <v>5</v>
      </c>
      <c r="X4616" s="59"/>
      <c r="Y4616" s="59"/>
      <c r="Z4616" s="59" t="s">
        <v>87</v>
      </c>
      <c r="AA4616" s="63" t="s">
        <v>5322</v>
      </c>
    </row>
    <row r="4617" spans="1:27" ht="16.5" customHeight="1" x14ac:dyDescent="0.3">
      <c r="A4617" s="22" t="b">
        <f t="shared" si="1599"/>
        <v>0</v>
      </c>
      <c r="B4617" s="22" t="b">
        <f t="shared" si="1600"/>
        <v>0</v>
      </c>
      <c r="C4617" s="22" t="b">
        <f t="shared" si="1601"/>
        <v>0</v>
      </c>
      <c r="D4617" s="22" t="b">
        <f t="shared" si="1602"/>
        <v>0</v>
      </c>
      <c r="E4617" s="22" t="b">
        <f t="shared" si="1603"/>
        <v>0</v>
      </c>
      <c r="F4617" s="52" t="b">
        <f t="shared" si="1604"/>
        <v>0</v>
      </c>
      <c r="G4617" s="22" t="b">
        <f t="shared" si="1605"/>
        <v>0</v>
      </c>
      <c r="H4617" s="22" t="b">
        <f t="shared" si="1606"/>
        <v>0</v>
      </c>
      <c r="I4617" s="22" t="b">
        <f t="shared" si="1607"/>
        <v>0</v>
      </c>
      <c r="J4617" s="22" t="b">
        <f t="shared" si="1608"/>
        <v>0</v>
      </c>
      <c r="K4617" s="3" t="str">
        <f t="shared" si="1609"/>
        <v/>
      </c>
      <c r="L4617" s="3" t="str">
        <f t="shared" si="1610"/>
        <v/>
      </c>
      <c r="M4617" s="3" t="str">
        <f t="shared" si="1611"/>
        <v/>
      </c>
      <c r="N4617" s="54" t="str">
        <f t="shared" si="1612"/>
        <v/>
      </c>
      <c r="O4617" s="3" t="str">
        <f t="shared" si="1613"/>
        <v/>
      </c>
      <c r="P4617" s="19" t="str">
        <f t="shared" si="1614"/>
        <v/>
      </c>
      <c r="Q4617" s="23" t="e">
        <f>_xlfn.XLOOKUP(R4617,summary!C2005:C2041,summary!B2005:B2041)</f>
        <v>#N/A</v>
      </c>
      <c r="R4617" s="24" t="str">
        <f t="shared" si="1620"/>
        <v>상하동</v>
      </c>
      <c r="S4617" s="24" t="str">
        <f t="shared" si="1615"/>
        <v>상하20통</v>
      </c>
      <c r="T4617" s="24" t="str">
        <f t="shared" si="1616"/>
        <v>(상하동, 임광그대가)</v>
      </c>
      <c r="U4617" s="24" t="str">
        <f t="shared" si="1617"/>
        <v>상하</v>
      </c>
      <c r="V4617" s="25">
        <f t="shared" si="1618"/>
        <v>20</v>
      </c>
      <c r="W4617" s="25">
        <f t="shared" si="1619"/>
        <v>6</v>
      </c>
      <c r="X4617" s="59"/>
      <c r="Y4617" s="59"/>
      <c r="Z4617" s="59" t="s">
        <v>89</v>
      </c>
      <c r="AA4617" s="63" t="s">
        <v>5323</v>
      </c>
    </row>
    <row r="4618" spans="1:27" ht="16.5" customHeight="1" x14ac:dyDescent="0.3">
      <c r="A4618" s="22" t="b">
        <f t="shared" si="1599"/>
        <v>0</v>
      </c>
      <c r="B4618" s="22" t="b">
        <f t="shared" si="1600"/>
        <v>0</v>
      </c>
      <c r="C4618" s="22" t="b">
        <f t="shared" si="1601"/>
        <v>0</v>
      </c>
      <c r="D4618" s="22" t="b">
        <f t="shared" si="1602"/>
        <v>0</v>
      </c>
      <c r="E4618" s="22" t="b">
        <f t="shared" si="1603"/>
        <v>0</v>
      </c>
      <c r="F4618" s="52" t="b">
        <f t="shared" si="1604"/>
        <v>0</v>
      </c>
      <c r="G4618" s="22" t="b">
        <f t="shared" si="1605"/>
        <v>0</v>
      </c>
      <c r="H4618" s="22" t="b">
        <f t="shared" si="1606"/>
        <v>0</v>
      </c>
      <c r="I4618" s="22" t="b">
        <f t="shared" si="1607"/>
        <v>0</v>
      </c>
      <c r="J4618" s="22" t="b">
        <f t="shared" si="1608"/>
        <v>0</v>
      </c>
      <c r="K4618" s="3" t="str">
        <f t="shared" si="1609"/>
        <v/>
      </c>
      <c r="L4618" s="3" t="str">
        <f t="shared" si="1610"/>
        <v/>
      </c>
      <c r="M4618" s="3" t="str">
        <f t="shared" si="1611"/>
        <v/>
      </c>
      <c r="N4618" s="54" t="str">
        <f t="shared" si="1612"/>
        <v/>
      </c>
      <c r="O4618" s="3" t="str">
        <f t="shared" si="1613"/>
        <v/>
      </c>
      <c r="P4618" s="19" t="str">
        <f t="shared" si="1614"/>
        <v/>
      </c>
      <c r="Q4618" s="23" t="e">
        <f>_xlfn.XLOOKUP(R4618,summary!C2006:C2042,summary!B2006:B2042)</f>
        <v>#N/A</v>
      </c>
      <c r="R4618" s="24" t="str">
        <f t="shared" si="1620"/>
        <v>상하동</v>
      </c>
      <c r="S4618" s="24" t="str">
        <f t="shared" si="1615"/>
        <v>상하20통</v>
      </c>
      <c r="T4618" s="24" t="str">
        <f t="shared" si="1616"/>
        <v>(상하동, 임광그대가)</v>
      </c>
      <c r="U4618" s="24" t="str">
        <f t="shared" si="1617"/>
        <v>상하</v>
      </c>
      <c r="V4618" s="25">
        <f t="shared" si="1618"/>
        <v>20</v>
      </c>
      <c r="W4618" s="25">
        <f t="shared" si="1619"/>
        <v>7</v>
      </c>
      <c r="X4618" s="59"/>
      <c r="Y4618" s="59"/>
      <c r="Z4618" s="59" t="s">
        <v>91</v>
      </c>
      <c r="AA4618" s="63" t="s">
        <v>5324</v>
      </c>
    </row>
    <row r="4619" spans="1:27" ht="16.5" customHeight="1" x14ac:dyDescent="0.3">
      <c r="A4619" s="22" t="b">
        <f t="shared" si="1599"/>
        <v>0</v>
      </c>
      <c r="B4619" s="22" t="b">
        <f t="shared" si="1600"/>
        <v>0</v>
      </c>
      <c r="C4619" s="22" t="b">
        <f t="shared" si="1601"/>
        <v>0</v>
      </c>
      <c r="D4619" s="22" t="b">
        <f t="shared" si="1602"/>
        <v>0</v>
      </c>
      <c r="E4619" s="22" t="b">
        <f t="shared" si="1603"/>
        <v>0</v>
      </c>
      <c r="F4619" s="52" t="b">
        <f t="shared" si="1604"/>
        <v>0</v>
      </c>
      <c r="G4619" s="22" t="b">
        <f t="shared" si="1605"/>
        <v>0</v>
      </c>
      <c r="H4619" s="22" t="b">
        <f t="shared" si="1606"/>
        <v>0</v>
      </c>
      <c r="I4619" s="22" t="b">
        <f t="shared" si="1607"/>
        <v>0</v>
      </c>
      <c r="J4619" s="22" t="b">
        <f t="shared" si="1608"/>
        <v>0</v>
      </c>
      <c r="K4619" s="3" t="str">
        <f t="shared" si="1609"/>
        <v/>
      </c>
      <c r="L4619" s="3" t="str">
        <f t="shared" si="1610"/>
        <v/>
      </c>
      <c r="M4619" s="3" t="str">
        <f t="shared" si="1611"/>
        <v/>
      </c>
      <c r="N4619" s="54" t="str">
        <f t="shared" si="1612"/>
        <v/>
      </c>
      <c r="O4619" s="3" t="str">
        <f t="shared" si="1613"/>
        <v/>
      </c>
      <c r="P4619" s="19" t="str">
        <f t="shared" si="1614"/>
        <v/>
      </c>
      <c r="Q4619" s="23" t="e">
        <f>_xlfn.XLOOKUP(R4619,summary!C2007:C2043,summary!B2007:B2043)</f>
        <v>#N/A</v>
      </c>
      <c r="R4619" s="24" t="str">
        <f t="shared" si="1620"/>
        <v>상하동</v>
      </c>
      <c r="S4619" s="24" t="str">
        <f t="shared" si="1615"/>
        <v>상하20통</v>
      </c>
      <c r="T4619" s="24" t="str">
        <f t="shared" si="1616"/>
        <v>(상하동, 임광그대가)</v>
      </c>
      <c r="U4619" s="24" t="str">
        <f t="shared" si="1617"/>
        <v>상하</v>
      </c>
      <c r="V4619" s="25">
        <f t="shared" si="1618"/>
        <v>20</v>
      </c>
      <c r="W4619" s="25">
        <f t="shared" si="1619"/>
        <v>8</v>
      </c>
      <c r="X4619" s="59"/>
      <c r="Y4619" s="59"/>
      <c r="Z4619" s="59" t="s">
        <v>93</v>
      </c>
      <c r="AA4619" s="63" t="s">
        <v>5325</v>
      </c>
    </row>
    <row r="4620" spans="1:27" ht="16.5" customHeight="1" x14ac:dyDescent="0.3">
      <c r="A4620" s="22" t="b">
        <f t="shared" si="1599"/>
        <v>0</v>
      </c>
      <c r="B4620" s="22" t="b">
        <f t="shared" si="1600"/>
        <v>0</v>
      </c>
      <c r="C4620" s="22" t="b">
        <f t="shared" si="1601"/>
        <v>0</v>
      </c>
      <c r="D4620" s="22" t="b">
        <f t="shared" si="1602"/>
        <v>0</v>
      </c>
      <c r="E4620" s="22" t="b">
        <f t="shared" si="1603"/>
        <v>0</v>
      </c>
      <c r="F4620" s="52" t="b">
        <f t="shared" si="1604"/>
        <v>0</v>
      </c>
      <c r="G4620" s="22" t="b">
        <f t="shared" si="1605"/>
        <v>0</v>
      </c>
      <c r="H4620" s="22" t="b">
        <f t="shared" si="1606"/>
        <v>0</v>
      </c>
      <c r="I4620" s="22" t="b">
        <f t="shared" si="1607"/>
        <v>0</v>
      </c>
      <c r="J4620" s="22" t="b">
        <f t="shared" si="1608"/>
        <v>0</v>
      </c>
      <c r="K4620" s="3" t="str">
        <f t="shared" si="1609"/>
        <v/>
      </c>
      <c r="L4620" s="3" t="str">
        <f t="shared" si="1610"/>
        <v/>
      </c>
      <c r="M4620" s="3" t="str">
        <f t="shared" si="1611"/>
        <v/>
      </c>
      <c r="N4620" s="54" t="str">
        <f t="shared" si="1612"/>
        <v/>
      </c>
      <c r="O4620" s="3" t="str">
        <f t="shared" si="1613"/>
        <v/>
      </c>
      <c r="P4620" s="19" t="str">
        <f t="shared" si="1614"/>
        <v/>
      </c>
      <c r="Q4620" s="23" t="e">
        <f>_xlfn.XLOOKUP(R4620,summary!C2008:C2044,summary!B2008:B2044)</f>
        <v>#N/A</v>
      </c>
      <c r="R4620" s="24" t="str">
        <f t="shared" si="1620"/>
        <v>상하동</v>
      </c>
      <c r="S4620" s="24" t="str">
        <f t="shared" si="1615"/>
        <v>상하20통</v>
      </c>
      <c r="T4620" s="24" t="str">
        <f t="shared" si="1616"/>
        <v>(상하동, 임광그대가)</v>
      </c>
      <c r="U4620" s="24" t="str">
        <f t="shared" si="1617"/>
        <v>상하</v>
      </c>
      <c r="V4620" s="25">
        <f t="shared" si="1618"/>
        <v>20</v>
      </c>
      <c r="W4620" s="25">
        <f t="shared" si="1619"/>
        <v>9</v>
      </c>
      <c r="X4620" s="59"/>
      <c r="Y4620" s="59"/>
      <c r="Z4620" s="59" t="s">
        <v>95</v>
      </c>
      <c r="AA4620" s="63" t="s">
        <v>5326</v>
      </c>
    </row>
    <row r="4621" spans="1:27" ht="16.5" customHeight="1" x14ac:dyDescent="0.3">
      <c r="A4621" s="22" t="b">
        <f t="shared" si="1599"/>
        <v>0</v>
      </c>
      <c r="B4621" s="22" t="b">
        <f t="shared" si="1600"/>
        <v>0</v>
      </c>
      <c r="C4621" s="22" t="b">
        <f t="shared" si="1601"/>
        <v>0</v>
      </c>
      <c r="D4621" s="22" t="b">
        <f t="shared" si="1602"/>
        <v>0</v>
      </c>
      <c r="E4621" s="22" t="b">
        <f t="shared" si="1603"/>
        <v>0</v>
      </c>
      <c r="F4621" s="52" t="b">
        <f t="shared" si="1604"/>
        <v>0</v>
      </c>
      <c r="G4621" s="22" t="b">
        <f t="shared" si="1605"/>
        <v>0</v>
      </c>
      <c r="H4621" s="22" t="b">
        <f t="shared" si="1606"/>
        <v>0</v>
      </c>
      <c r="I4621" s="22" t="b">
        <f t="shared" si="1607"/>
        <v>0</v>
      </c>
      <c r="J4621" s="22" t="b">
        <f t="shared" si="1608"/>
        <v>0</v>
      </c>
      <c r="K4621" s="3" t="str">
        <f t="shared" si="1609"/>
        <v/>
      </c>
      <c r="L4621" s="3" t="str">
        <f t="shared" si="1610"/>
        <v/>
      </c>
      <c r="M4621" s="3" t="str">
        <f t="shared" si="1611"/>
        <v/>
      </c>
      <c r="N4621" s="54" t="str">
        <f t="shared" si="1612"/>
        <v/>
      </c>
      <c r="O4621" s="3" t="str">
        <f t="shared" si="1613"/>
        <v/>
      </c>
      <c r="P4621" s="19" t="str">
        <f t="shared" si="1614"/>
        <v/>
      </c>
      <c r="Q4621" s="23" t="e">
        <f>_xlfn.XLOOKUP(R4621,summary!C2009:C2045,summary!B2009:B2045)</f>
        <v>#N/A</v>
      </c>
      <c r="R4621" s="24" t="str">
        <f t="shared" si="1620"/>
        <v>상하동</v>
      </c>
      <c r="S4621" s="24" t="str">
        <f t="shared" si="1615"/>
        <v>상하20통</v>
      </c>
      <c r="T4621" s="24" t="str">
        <f t="shared" si="1616"/>
        <v>(상하동, 임광그대가)</v>
      </c>
      <c r="U4621" s="24" t="str">
        <f t="shared" si="1617"/>
        <v>상하</v>
      </c>
      <c r="V4621" s="25">
        <f t="shared" si="1618"/>
        <v>20</v>
      </c>
      <c r="W4621" s="25">
        <f t="shared" si="1619"/>
        <v>10</v>
      </c>
      <c r="X4621" s="59"/>
      <c r="Y4621" s="59"/>
      <c r="Z4621" s="59" t="s">
        <v>97</v>
      </c>
      <c r="AA4621" s="63" t="s">
        <v>5327</v>
      </c>
    </row>
    <row r="4622" spans="1:27" ht="16.5" customHeight="1" x14ac:dyDescent="0.3">
      <c r="A4622" s="22" t="b">
        <f t="shared" si="1599"/>
        <v>0</v>
      </c>
      <c r="B4622" s="22" t="b">
        <f t="shared" si="1600"/>
        <v>0</v>
      </c>
      <c r="C4622" s="22" t="b">
        <f t="shared" si="1601"/>
        <v>0</v>
      </c>
      <c r="D4622" s="22" t="b">
        <f t="shared" si="1602"/>
        <v>0</v>
      </c>
      <c r="E4622" s="22" t="b">
        <f t="shared" si="1603"/>
        <v>0</v>
      </c>
      <c r="F4622" s="52" t="b">
        <f t="shared" si="1604"/>
        <v>0</v>
      </c>
      <c r="G4622" s="22" t="b">
        <f t="shared" si="1605"/>
        <v>0</v>
      </c>
      <c r="H4622" s="22" t="b">
        <f t="shared" si="1606"/>
        <v>0</v>
      </c>
      <c r="I4622" s="22" t="b">
        <f t="shared" si="1607"/>
        <v>0</v>
      </c>
      <c r="J4622" s="22" t="b">
        <f t="shared" si="1608"/>
        <v>0</v>
      </c>
      <c r="K4622" s="3" t="str">
        <f t="shared" si="1609"/>
        <v/>
      </c>
      <c r="L4622" s="3" t="str">
        <f t="shared" si="1610"/>
        <v/>
      </c>
      <c r="M4622" s="3" t="str">
        <f t="shared" si="1611"/>
        <v/>
      </c>
      <c r="N4622" s="54" t="str">
        <f t="shared" si="1612"/>
        <v/>
      </c>
      <c r="O4622" s="3" t="str">
        <f t="shared" si="1613"/>
        <v/>
      </c>
      <c r="P4622" s="19" t="str">
        <f t="shared" si="1614"/>
        <v/>
      </c>
      <c r="Q4622" s="23" t="e">
        <f>_xlfn.XLOOKUP(R4622,summary!C2010:C2046,summary!B2010:B2046)</f>
        <v>#N/A</v>
      </c>
      <c r="R4622" s="24" t="str">
        <f t="shared" si="1620"/>
        <v>상하동</v>
      </c>
      <c r="S4622" s="24" t="str">
        <f t="shared" si="1615"/>
        <v>상하20통</v>
      </c>
      <c r="T4622" s="24" t="str">
        <f t="shared" si="1616"/>
        <v>(상하동, 임광그대가)</v>
      </c>
      <c r="U4622" s="24" t="str">
        <f t="shared" si="1617"/>
        <v>상하</v>
      </c>
      <c r="V4622" s="25">
        <f t="shared" si="1618"/>
        <v>20</v>
      </c>
      <c r="W4622" s="25">
        <f t="shared" si="1619"/>
        <v>11</v>
      </c>
      <c r="X4622" s="59"/>
      <c r="Y4622" s="59"/>
      <c r="Z4622" s="59" t="s">
        <v>99</v>
      </c>
      <c r="AA4622" s="63" t="s">
        <v>5328</v>
      </c>
    </row>
    <row r="4623" spans="1:27" ht="16.5" customHeight="1" x14ac:dyDescent="0.3">
      <c r="A4623" s="22" t="b">
        <f t="shared" si="1599"/>
        <v>0</v>
      </c>
      <c r="B4623" s="22" t="b">
        <f t="shared" si="1600"/>
        <v>0</v>
      </c>
      <c r="C4623" s="22" t="b">
        <f t="shared" si="1601"/>
        <v>0</v>
      </c>
      <c r="D4623" s="22" t="b">
        <f t="shared" si="1602"/>
        <v>0</v>
      </c>
      <c r="E4623" s="22" t="b">
        <f t="shared" si="1603"/>
        <v>0</v>
      </c>
      <c r="F4623" s="52" t="b">
        <f t="shared" si="1604"/>
        <v>0</v>
      </c>
      <c r="G4623" s="22" t="b">
        <f t="shared" si="1605"/>
        <v>0</v>
      </c>
      <c r="H4623" s="22" t="b">
        <f t="shared" si="1606"/>
        <v>0</v>
      </c>
      <c r="I4623" s="22" t="b">
        <f t="shared" si="1607"/>
        <v>0</v>
      </c>
      <c r="J4623" s="22" t="b">
        <f t="shared" si="1608"/>
        <v>0</v>
      </c>
      <c r="K4623" s="3" t="str">
        <f t="shared" si="1609"/>
        <v/>
      </c>
      <c r="L4623" s="3" t="str">
        <f t="shared" si="1610"/>
        <v/>
      </c>
      <c r="M4623" s="3" t="str">
        <f t="shared" si="1611"/>
        <v/>
      </c>
      <c r="N4623" s="54" t="str">
        <f t="shared" si="1612"/>
        <v/>
      </c>
      <c r="O4623" s="3" t="str">
        <f t="shared" si="1613"/>
        <v/>
      </c>
      <c r="P4623" s="19" t="str">
        <f t="shared" si="1614"/>
        <v/>
      </c>
      <c r="Q4623" s="23" t="e">
        <f>_xlfn.XLOOKUP(R4623,summary!C2011:C2047,summary!B2011:B2047)</f>
        <v>#N/A</v>
      </c>
      <c r="R4623" s="24" t="str">
        <f t="shared" si="1620"/>
        <v>상하동</v>
      </c>
      <c r="S4623" s="24" t="str">
        <f t="shared" si="1615"/>
        <v>상하20통</v>
      </c>
      <c r="T4623" s="24" t="str">
        <f t="shared" si="1616"/>
        <v>(상하동, 임광그대가)</v>
      </c>
      <c r="U4623" s="24" t="str">
        <f t="shared" si="1617"/>
        <v>상하</v>
      </c>
      <c r="V4623" s="25">
        <f t="shared" si="1618"/>
        <v>20</v>
      </c>
      <c r="W4623" s="25">
        <f t="shared" si="1619"/>
        <v>12</v>
      </c>
      <c r="X4623" s="59"/>
      <c r="Y4623" s="59"/>
      <c r="Z4623" s="59" t="s">
        <v>101</v>
      </c>
      <c r="AA4623" s="63" t="s">
        <v>5329</v>
      </c>
    </row>
    <row r="4624" spans="1:27" ht="16.5" customHeight="1" x14ac:dyDescent="0.3">
      <c r="A4624" s="22" t="b">
        <f t="shared" si="1599"/>
        <v>1</v>
      </c>
      <c r="B4624" s="22" t="b">
        <f t="shared" si="1600"/>
        <v>0</v>
      </c>
      <c r="C4624" s="22" t="b">
        <f t="shared" si="1601"/>
        <v>0</v>
      </c>
      <c r="D4624" s="22" t="b">
        <f t="shared" si="1602"/>
        <v>0</v>
      </c>
      <c r="E4624" s="22" t="b">
        <f t="shared" si="1603"/>
        <v>0</v>
      </c>
      <c r="F4624" s="52" t="b">
        <f t="shared" si="1604"/>
        <v>0</v>
      </c>
      <c r="G4624" s="22" t="b">
        <f t="shared" si="1605"/>
        <v>0</v>
      </c>
      <c r="H4624" s="22" t="b">
        <f t="shared" si="1606"/>
        <v>0</v>
      </c>
      <c r="I4624" s="22" t="b">
        <f t="shared" si="1607"/>
        <v>0</v>
      </c>
      <c r="J4624" s="22" t="b">
        <f>AND(A4624,NOT(B4624),NOT(I4624))</f>
        <v>1</v>
      </c>
      <c r="K4624" s="3" t="str">
        <f t="shared" si="1609"/>
        <v/>
      </c>
      <c r="L4624" s="3" t="str">
        <f t="shared" si="1610"/>
        <v/>
      </c>
      <c r="M4624" s="3" t="str">
        <f t="shared" si="1611"/>
        <v/>
      </c>
      <c r="N4624" s="54" t="str">
        <f t="shared" si="1612"/>
        <v/>
      </c>
      <c r="O4624" s="3" t="str">
        <f t="shared" si="1613"/>
        <v/>
      </c>
      <c r="P4624" s="19" t="str">
        <f t="shared" si="1614"/>
        <v/>
      </c>
      <c r="Q4624" s="23" t="e">
        <f>_xlfn.XLOOKUP(R4624,summary!C2012:C2048,summary!B2012:B2048)</f>
        <v>#N/A</v>
      </c>
      <c r="R4624" s="24" t="str">
        <f t="shared" si="1620"/>
        <v>읍 면 동</v>
      </c>
      <c r="S4624" s="24" t="str">
        <f t="shared" si="1615"/>
        <v>통 리 명</v>
      </c>
      <c r="T4624" s="24" t="str">
        <f t="shared" si="1616"/>
        <v/>
      </c>
      <c r="U4624" s="24" t="str">
        <f t="shared" si="1617"/>
        <v/>
      </c>
      <c r="V4624" s="25" t="str">
        <f t="shared" si="1618"/>
        <v/>
      </c>
      <c r="W4624" s="25" t="str">
        <f t="shared" si="1619"/>
        <v/>
      </c>
      <c r="X4624" s="59" t="s">
        <v>121</v>
      </c>
      <c r="Y4624" s="59" t="s">
        <v>122</v>
      </c>
      <c r="Z4624" s="59" t="s">
        <v>59</v>
      </c>
      <c r="AA4624" s="63" t="s">
        <v>2628</v>
      </c>
    </row>
    <row r="4625" spans="1:27" ht="16.5" customHeight="1" x14ac:dyDescent="0.3">
      <c r="A4625" s="22" t="b">
        <f t="shared" si="1599"/>
        <v>1</v>
      </c>
      <c r="B4625" s="22" t="b">
        <f t="shared" si="1600"/>
        <v>0</v>
      </c>
      <c r="C4625" s="22" t="b">
        <f t="shared" si="1601"/>
        <v>0</v>
      </c>
      <c r="D4625" s="22" t="b">
        <f t="shared" si="1602"/>
        <v>0</v>
      </c>
      <c r="E4625" s="22" t="b">
        <f t="shared" si="1603"/>
        <v>0</v>
      </c>
      <c r="F4625" s="52" t="b">
        <f t="shared" si="1604"/>
        <v>0</v>
      </c>
      <c r="G4625" s="22" t="b">
        <f t="shared" si="1605"/>
        <v>0</v>
      </c>
      <c r="H4625" s="22" t="b">
        <f t="shared" si="1606"/>
        <v>0</v>
      </c>
      <c r="I4625" s="22" t="b">
        <f t="shared" si="1607"/>
        <v>0</v>
      </c>
      <c r="J4625" s="22" t="b">
        <f t="shared" si="1608"/>
        <v>1</v>
      </c>
      <c r="K4625" s="3" t="str">
        <f t="shared" si="1609"/>
        <v>풍덕천1통</v>
      </c>
      <c r="L4625" s="3" t="str">
        <f t="shared" si="1610"/>
        <v>천1</v>
      </c>
      <c r="M4625" s="3">
        <f t="shared" si="1611"/>
        <v>1</v>
      </c>
      <c r="N4625" s="54" t="str">
        <f t="shared" si="1612"/>
        <v>풍덕천</v>
      </c>
      <c r="O4625" s="3" t="str">
        <f t="shared" si="1613"/>
        <v/>
      </c>
      <c r="P4625" s="19" t="str">
        <f t="shared" si="1614"/>
        <v/>
      </c>
      <c r="Q4625" s="23" t="e">
        <f>_xlfn.XLOOKUP(R4625,summary!C2013:C2049,summary!B2013:B2049)</f>
        <v>#N/A</v>
      </c>
      <c r="R4625" s="24" t="str">
        <f t="shared" si="1620"/>
        <v>풍덕천1동</v>
      </c>
      <c r="S4625" s="24" t="str">
        <f t="shared" si="1615"/>
        <v>풍덕천1통</v>
      </c>
      <c r="T4625" s="24" t="str">
        <f t="shared" si="1616"/>
        <v>(풍덕천동)</v>
      </c>
      <c r="U4625" s="24" t="str">
        <f t="shared" si="1617"/>
        <v>풍덕천</v>
      </c>
      <c r="V4625" s="25">
        <f t="shared" si="1618"/>
        <v>1</v>
      </c>
      <c r="W4625" s="25">
        <f t="shared" si="1619"/>
        <v>1</v>
      </c>
      <c r="X4625" s="59" t="s">
        <v>27</v>
      </c>
      <c r="Y4625" s="59" t="s">
        <v>5330</v>
      </c>
      <c r="Z4625" s="59" t="s">
        <v>63</v>
      </c>
      <c r="AA4625" s="63" t="s">
        <v>5331</v>
      </c>
    </row>
    <row r="4626" spans="1:27" ht="16.5" customHeight="1" x14ac:dyDescent="0.3">
      <c r="A4626" s="22" t="b">
        <f t="shared" si="1599"/>
        <v>1</v>
      </c>
      <c r="B4626" s="22" t="b">
        <f t="shared" si="1600"/>
        <v>1</v>
      </c>
      <c r="C4626" s="22" t="b">
        <f t="shared" si="1601"/>
        <v>1</v>
      </c>
      <c r="D4626" s="22" t="b">
        <f t="shared" si="1602"/>
        <v>1</v>
      </c>
      <c r="E4626" s="22" t="b">
        <f t="shared" si="1603"/>
        <v>1</v>
      </c>
      <c r="F4626" s="52" t="b">
        <f t="shared" si="1604"/>
        <v>0</v>
      </c>
      <c r="G4626" s="22" t="b">
        <f t="shared" si="1605"/>
        <v>0</v>
      </c>
      <c r="H4626" s="22" t="b">
        <f t="shared" si="1606"/>
        <v>0</v>
      </c>
      <c r="I4626" s="22" t="b">
        <f t="shared" si="1607"/>
        <v>0</v>
      </c>
      <c r="J4626" s="22" t="b">
        <f t="shared" si="1608"/>
        <v>0</v>
      </c>
      <c r="K4626" s="3" t="str">
        <f t="shared" si="1609"/>
        <v/>
      </c>
      <c r="L4626" s="3" t="str">
        <f t="shared" si="1610"/>
        <v/>
      </c>
      <c r="M4626" s="3" t="str">
        <f t="shared" si="1611"/>
        <v/>
      </c>
      <c r="N4626" s="54" t="str">
        <f t="shared" si="1612"/>
        <v/>
      </c>
      <c r="O4626" s="3" t="str">
        <f t="shared" si="1613"/>
        <v/>
      </c>
      <c r="P4626" s="19" t="str">
        <f t="shared" si="1614"/>
        <v>(풍덕천동)</v>
      </c>
      <c r="Q4626" s="23" t="e">
        <f>_xlfn.XLOOKUP(R4626,summary!C2014:C2050,summary!B2014:B2050)</f>
        <v>#N/A</v>
      </c>
      <c r="R4626" s="24" t="str">
        <f t="shared" si="1620"/>
        <v>풍덕천1동</v>
      </c>
      <c r="S4626" s="24" t="str">
        <f t="shared" si="1615"/>
        <v>풍덕천1통</v>
      </c>
      <c r="T4626" s="24" t="str">
        <f t="shared" si="1616"/>
        <v>(풍덕천동)</v>
      </c>
      <c r="U4626" s="24" t="str">
        <f t="shared" si="1617"/>
        <v>풍덕천</v>
      </c>
      <c r="V4626" s="25">
        <f t="shared" si="1618"/>
        <v>1</v>
      </c>
      <c r="W4626" s="25">
        <f t="shared" si="1619"/>
        <v>2</v>
      </c>
      <c r="X4626" s="59"/>
      <c r="Y4626" s="59" t="s">
        <v>5332</v>
      </c>
      <c r="Z4626" s="59" t="s">
        <v>65</v>
      </c>
      <c r="AA4626" s="63" t="s">
        <v>5333</v>
      </c>
    </row>
    <row r="4627" spans="1:27" ht="16.5" customHeight="1" x14ac:dyDescent="0.3">
      <c r="A4627" s="22" t="b">
        <f t="shared" si="1599"/>
        <v>0</v>
      </c>
      <c r="B4627" s="22" t="b">
        <f t="shared" si="1600"/>
        <v>0</v>
      </c>
      <c r="C4627" s="22" t="b">
        <f t="shared" si="1601"/>
        <v>0</v>
      </c>
      <c r="D4627" s="22" t="b">
        <f t="shared" si="1602"/>
        <v>0</v>
      </c>
      <c r="E4627" s="22" t="b">
        <f t="shared" si="1603"/>
        <v>0</v>
      </c>
      <c r="F4627" s="52" t="b">
        <f t="shared" si="1604"/>
        <v>0</v>
      </c>
      <c r="G4627" s="22" t="b">
        <f t="shared" si="1605"/>
        <v>0</v>
      </c>
      <c r="H4627" s="22" t="b">
        <f t="shared" si="1606"/>
        <v>0</v>
      </c>
      <c r="I4627" s="22" t="b">
        <f t="shared" si="1607"/>
        <v>0</v>
      </c>
      <c r="J4627" s="22" t="b">
        <f t="shared" si="1608"/>
        <v>0</v>
      </c>
      <c r="K4627" s="3" t="str">
        <f t="shared" si="1609"/>
        <v/>
      </c>
      <c r="L4627" s="3" t="str">
        <f t="shared" si="1610"/>
        <v/>
      </c>
      <c r="M4627" s="3" t="str">
        <f t="shared" si="1611"/>
        <v/>
      </c>
      <c r="N4627" s="54" t="str">
        <f t="shared" si="1612"/>
        <v/>
      </c>
      <c r="O4627" s="3" t="str">
        <f t="shared" si="1613"/>
        <v/>
      </c>
      <c r="P4627" s="19" t="str">
        <f t="shared" si="1614"/>
        <v/>
      </c>
      <c r="Q4627" s="23" t="e">
        <f>_xlfn.XLOOKUP(R4627,summary!C2015:C2051,summary!B2015:B2051)</f>
        <v>#N/A</v>
      </c>
      <c r="R4627" s="24" t="str">
        <f t="shared" si="1620"/>
        <v>풍덕천1동</v>
      </c>
      <c r="S4627" s="24" t="str">
        <f t="shared" si="1615"/>
        <v>풍덕천1통</v>
      </c>
      <c r="T4627" s="24" t="str">
        <f t="shared" si="1616"/>
        <v>(풍덕천동)</v>
      </c>
      <c r="U4627" s="24" t="str">
        <f t="shared" si="1617"/>
        <v>풍덕천</v>
      </c>
      <c r="V4627" s="25">
        <f t="shared" si="1618"/>
        <v>1</v>
      </c>
      <c r="W4627" s="25">
        <f t="shared" si="1619"/>
        <v>3</v>
      </c>
      <c r="X4627" s="59"/>
      <c r="Y4627" s="59"/>
      <c r="Z4627" s="59" t="s">
        <v>67</v>
      </c>
      <c r="AA4627" s="63" t="s">
        <v>5334</v>
      </c>
    </row>
    <row r="4628" spans="1:27" ht="16.5" customHeight="1" x14ac:dyDescent="0.3">
      <c r="A4628" s="22" t="b">
        <f t="shared" si="1599"/>
        <v>1</v>
      </c>
      <c r="B4628" s="22" t="b">
        <f t="shared" si="1600"/>
        <v>0</v>
      </c>
      <c r="C4628" s="22" t="b">
        <f t="shared" si="1601"/>
        <v>0</v>
      </c>
      <c r="D4628" s="22" t="b">
        <f t="shared" si="1602"/>
        <v>0</v>
      </c>
      <c r="E4628" s="22" t="b">
        <f t="shared" si="1603"/>
        <v>0</v>
      </c>
      <c r="F4628" s="52" t="b">
        <f t="shared" si="1604"/>
        <v>0</v>
      </c>
      <c r="G4628" s="22" t="b">
        <f t="shared" si="1605"/>
        <v>0</v>
      </c>
      <c r="H4628" s="22" t="b">
        <f t="shared" si="1606"/>
        <v>0</v>
      </c>
      <c r="I4628" s="22" t="b">
        <f t="shared" si="1607"/>
        <v>0</v>
      </c>
      <c r="J4628" s="22" t="b">
        <f t="shared" si="1608"/>
        <v>1</v>
      </c>
      <c r="K4628" s="3" t="str">
        <f t="shared" si="1609"/>
        <v>풍덕천2통</v>
      </c>
      <c r="L4628" s="3" t="str">
        <f t="shared" si="1610"/>
        <v>천2</v>
      </c>
      <c r="M4628" s="3">
        <f t="shared" si="1611"/>
        <v>2</v>
      </c>
      <c r="N4628" s="54" t="str">
        <f t="shared" si="1612"/>
        <v>풍덕천</v>
      </c>
      <c r="O4628" s="3" t="str">
        <f t="shared" si="1613"/>
        <v/>
      </c>
      <c r="P4628" s="19" t="str">
        <f t="shared" si="1614"/>
        <v/>
      </c>
      <c r="Q4628" s="23" t="e">
        <f>_xlfn.XLOOKUP(R4628,summary!C2016:C2052,summary!B2016:B2052)</f>
        <v>#N/A</v>
      </c>
      <c r="R4628" s="24" t="str">
        <f t="shared" si="1620"/>
        <v>풍덕천1동</v>
      </c>
      <c r="S4628" s="24" t="str">
        <f t="shared" si="1615"/>
        <v>풍덕천2통</v>
      </c>
      <c r="T4628" s="24" t="str">
        <f t="shared" si="1616"/>
        <v>(풍덕천동)</v>
      </c>
      <c r="U4628" s="24" t="str">
        <f t="shared" si="1617"/>
        <v>풍덕천</v>
      </c>
      <c r="V4628" s="25">
        <f t="shared" si="1618"/>
        <v>2</v>
      </c>
      <c r="W4628" s="25">
        <f t="shared" si="1619"/>
        <v>1</v>
      </c>
      <c r="X4628" s="59"/>
      <c r="Y4628" s="59" t="s">
        <v>5335</v>
      </c>
      <c r="Z4628" s="59" t="s">
        <v>63</v>
      </c>
      <c r="AA4628" s="63" t="s">
        <v>5336</v>
      </c>
    </row>
    <row r="4629" spans="1:27" ht="16.5" customHeight="1" x14ac:dyDescent="0.3">
      <c r="A4629" s="22" t="b">
        <f t="shared" ref="A4629:A4692" si="1621">LEN(Y4629)&gt;0</f>
        <v>1</v>
      </c>
      <c r="B4629" s="22" t="b">
        <f t="shared" ref="B4629:B4692" si="1622">LEFT(Y4629)="("</f>
        <v>1</v>
      </c>
      <c r="C4629" s="22" t="b">
        <f t="shared" ref="C4629:C4692" si="1623">RIGHT(Y4629)=")"</f>
        <v>1</v>
      </c>
      <c r="D4629" s="22" t="b">
        <f t="shared" ref="D4629:D4692" si="1624">AND(B4629,C4629)</f>
        <v>1</v>
      </c>
      <c r="E4629" s="22" t="b">
        <f t="shared" ref="E4629:E4692" si="1625">OR(B4629,C4629)</f>
        <v>1</v>
      </c>
      <c r="F4629" s="52" t="b">
        <f t="shared" ref="F4629:F4692" si="1626">_xlfn.XOR(B4629,C4629)</f>
        <v>0</v>
      </c>
      <c r="G4629" s="22" t="b">
        <f t="shared" ref="G4629:G4692" si="1627">AND(B4629,F4629)</f>
        <v>0</v>
      </c>
      <c r="H4629" s="22" t="b">
        <f t="shared" ref="H4629:H4692" si="1628">AND(C4629,$F4629)</f>
        <v>0</v>
      </c>
      <c r="I4629" s="22" t="b">
        <f t="shared" ref="I4629:I4692" si="1629">IF(G4629,G4629,IF(H4628,FALSE,I4628))</f>
        <v>0</v>
      </c>
      <c r="J4629" s="22" t="b">
        <f t="shared" ref="J4629:J4692" si="1630">AND(A4629,NOT(B4629),NOT(I4629))</f>
        <v>0</v>
      </c>
      <c r="K4629" s="3" t="str">
        <f t="shared" ref="K4629:K4692" si="1631">IF(AND(J4629,RIGHT(Y4629)="통"),Y4629,"")</f>
        <v/>
      </c>
      <c r="L4629" s="3" t="str">
        <f t="shared" ref="L4629:L4692" si="1632">RIGHT(SUBSTITUTE(K4629,"통",""),2)</f>
        <v/>
      </c>
      <c r="M4629" s="3" t="str">
        <f t="shared" ref="M4629:M4692" si="1633">IF(LEN(L4629)=0,"",IF(CODE(L4629)&lt;60,VALUE(L4629),VALUE(RIGHT(L4629))))</f>
        <v/>
      </c>
      <c r="N4629" s="54" t="str">
        <f t="shared" ref="N4629:N4692" si="1634">SUBSTITUTE(K4629,_xlfn.CONCAT(M4629,"통"),"")</f>
        <v/>
      </c>
      <c r="O4629" s="3" t="str">
        <f t="shared" ref="O4629:O4692" si="1635">IF(I4629,IF(I4630,CONCATENATE(Y4629,O4630),Y4629),"")</f>
        <v/>
      </c>
      <c r="P4629" s="19" t="str">
        <f t="shared" ref="P4629:P4692" si="1636">IF(G4629,O4629,IF(D4629,Y4629,""))</f>
        <v>(풍덕천동)</v>
      </c>
      <c r="Q4629" s="23" t="e">
        <f>_xlfn.XLOOKUP(R4629,summary!C2017:C2053,summary!B2017:B2053)</f>
        <v>#N/A</v>
      </c>
      <c r="R4629" s="24" t="str">
        <f t="shared" si="1620"/>
        <v>풍덕천1동</v>
      </c>
      <c r="S4629" s="24" t="str">
        <f t="shared" ref="S4629:S4692" si="1637">IF(J4629,Y4629,S4628)</f>
        <v>풍덕천2통</v>
      </c>
      <c r="T4629" s="24" t="str">
        <f t="shared" ref="T4629:T4692" si="1638">IF(J4629,P4630,T4628)</f>
        <v>(풍덕천동)</v>
      </c>
      <c r="U4629" s="24" t="str">
        <f t="shared" ref="U4629:U4692" si="1639">IF($J4629,N4629,U4628)</f>
        <v>풍덕천</v>
      </c>
      <c r="V4629" s="25">
        <f t="shared" ref="V4629:V4692" si="1640">IF(J4629,M4629,V4628)</f>
        <v>2</v>
      </c>
      <c r="W4629" s="25">
        <f t="shared" ref="W4629:W4692" si="1641">IF(ISBLANK(Z4629),"",IF(LEN(TRIM(Z4629))&lt;4,VALUE(SUBSTITUTE(TRIM(Z4629),"반","")),""))</f>
        <v>2</v>
      </c>
      <c r="X4629" s="59"/>
      <c r="Y4629" s="59" t="s">
        <v>5332</v>
      </c>
      <c r="Z4629" s="59" t="s">
        <v>65</v>
      </c>
      <c r="AA4629" s="63" t="s">
        <v>5337</v>
      </c>
    </row>
    <row r="4630" spans="1:27" ht="16.5" customHeight="1" x14ac:dyDescent="0.3">
      <c r="A4630" s="22" t="b">
        <f t="shared" si="1621"/>
        <v>0</v>
      </c>
      <c r="B4630" s="22" t="b">
        <f t="shared" si="1622"/>
        <v>0</v>
      </c>
      <c r="C4630" s="22" t="b">
        <f t="shared" si="1623"/>
        <v>0</v>
      </c>
      <c r="D4630" s="22" t="b">
        <f t="shared" si="1624"/>
        <v>0</v>
      </c>
      <c r="E4630" s="22" t="b">
        <f t="shared" si="1625"/>
        <v>0</v>
      </c>
      <c r="F4630" s="52" t="b">
        <f t="shared" si="1626"/>
        <v>0</v>
      </c>
      <c r="G4630" s="22" t="b">
        <f t="shared" si="1627"/>
        <v>0</v>
      </c>
      <c r="H4630" s="22" t="b">
        <f t="shared" si="1628"/>
        <v>0</v>
      </c>
      <c r="I4630" s="22" t="b">
        <f t="shared" si="1629"/>
        <v>0</v>
      </c>
      <c r="J4630" s="22" t="b">
        <f t="shared" si="1630"/>
        <v>0</v>
      </c>
      <c r="K4630" s="3" t="str">
        <f t="shared" si="1631"/>
        <v/>
      </c>
      <c r="L4630" s="3" t="str">
        <f t="shared" si="1632"/>
        <v/>
      </c>
      <c r="M4630" s="3" t="str">
        <f t="shared" si="1633"/>
        <v/>
      </c>
      <c r="N4630" s="54" t="str">
        <f t="shared" si="1634"/>
        <v/>
      </c>
      <c r="O4630" s="3" t="str">
        <f t="shared" si="1635"/>
        <v/>
      </c>
      <c r="P4630" s="19" t="str">
        <f t="shared" si="1636"/>
        <v/>
      </c>
      <c r="Q4630" s="23" t="e">
        <f>_xlfn.XLOOKUP(R4630,summary!C2018:C2054,summary!B2018:B2054)</f>
        <v>#N/A</v>
      </c>
      <c r="R4630" s="24" t="str">
        <f t="shared" si="1620"/>
        <v>풍덕천1동</v>
      </c>
      <c r="S4630" s="24" t="str">
        <f t="shared" si="1637"/>
        <v>풍덕천2통</v>
      </c>
      <c r="T4630" s="24" t="str">
        <f t="shared" si="1638"/>
        <v>(풍덕천동)</v>
      </c>
      <c r="U4630" s="24" t="str">
        <f t="shared" si="1639"/>
        <v>풍덕천</v>
      </c>
      <c r="V4630" s="25">
        <f t="shared" si="1640"/>
        <v>2</v>
      </c>
      <c r="W4630" s="25">
        <f t="shared" si="1641"/>
        <v>3</v>
      </c>
      <c r="X4630" s="59"/>
      <c r="Y4630" s="59"/>
      <c r="Z4630" s="59" t="s">
        <v>67</v>
      </c>
      <c r="AA4630" s="63" t="s">
        <v>5338</v>
      </c>
    </row>
    <row r="4631" spans="1:27" ht="16.5" customHeight="1" x14ac:dyDescent="0.3">
      <c r="A4631" s="22" t="b">
        <f t="shared" si="1621"/>
        <v>0</v>
      </c>
      <c r="B4631" s="22" t="b">
        <f t="shared" si="1622"/>
        <v>0</v>
      </c>
      <c r="C4631" s="22" t="b">
        <f t="shared" si="1623"/>
        <v>0</v>
      </c>
      <c r="D4631" s="22" t="b">
        <f t="shared" si="1624"/>
        <v>0</v>
      </c>
      <c r="E4631" s="22" t="b">
        <f t="shared" si="1625"/>
        <v>0</v>
      </c>
      <c r="F4631" s="52" t="b">
        <f t="shared" si="1626"/>
        <v>0</v>
      </c>
      <c r="G4631" s="22" t="b">
        <f t="shared" si="1627"/>
        <v>0</v>
      </c>
      <c r="H4631" s="22" t="b">
        <f t="shared" si="1628"/>
        <v>0</v>
      </c>
      <c r="I4631" s="22" t="b">
        <f t="shared" si="1629"/>
        <v>0</v>
      </c>
      <c r="J4631" s="22" t="b">
        <f t="shared" si="1630"/>
        <v>0</v>
      </c>
      <c r="K4631" s="3" t="str">
        <f t="shared" si="1631"/>
        <v/>
      </c>
      <c r="L4631" s="3" t="str">
        <f t="shared" si="1632"/>
        <v/>
      </c>
      <c r="M4631" s="3" t="str">
        <f t="shared" si="1633"/>
        <v/>
      </c>
      <c r="N4631" s="54" t="str">
        <f t="shared" si="1634"/>
        <v/>
      </c>
      <c r="O4631" s="3" t="str">
        <f t="shared" si="1635"/>
        <v/>
      </c>
      <c r="P4631" s="19" t="str">
        <f t="shared" si="1636"/>
        <v/>
      </c>
      <c r="Q4631" s="23" t="e">
        <f>_xlfn.XLOOKUP(R4631,summary!C2019:C2055,summary!B2019:B2055)</f>
        <v>#N/A</v>
      </c>
      <c r="R4631" s="24" t="str">
        <f t="shared" si="1620"/>
        <v>풍덕천1동</v>
      </c>
      <c r="S4631" s="24" t="str">
        <f t="shared" si="1637"/>
        <v>풍덕천2통</v>
      </c>
      <c r="T4631" s="24" t="str">
        <f t="shared" si="1638"/>
        <v>(풍덕천동)</v>
      </c>
      <c r="U4631" s="24" t="str">
        <f t="shared" si="1639"/>
        <v>풍덕천</v>
      </c>
      <c r="V4631" s="25">
        <f t="shared" si="1640"/>
        <v>2</v>
      </c>
      <c r="W4631" s="25">
        <f t="shared" si="1641"/>
        <v>4</v>
      </c>
      <c r="X4631" s="59"/>
      <c r="Y4631" s="59"/>
      <c r="Z4631" s="59" t="s">
        <v>73</v>
      </c>
      <c r="AA4631" s="63" t="s">
        <v>5339</v>
      </c>
    </row>
    <row r="4632" spans="1:27" ht="16.5" customHeight="1" x14ac:dyDescent="0.3">
      <c r="A4632" s="22" t="b">
        <f t="shared" si="1621"/>
        <v>0</v>
      </c>
      <c r="B4632" s="22" t="b">
        <f t="shared" si="1622"/>
        <v>0</v>
      </c>
      <c r="C4632" s="22" t="b">
        <f t="shared" si="1623"/>
        <v>0</v>
      </c>
      <c r="D4632" s="22" t="b">
        <f t="shared" si="1624"/>
        <v>0</v>
      </c>
      <c r="E4632" s="22" t="b">
        <f t="shared" si="1625"/>
        <v>0</v>
      </c>
      <c r="F4632" s="52" t="b">
        <f t="shared" si="1626"/>
        <v>0</v>
      </c>
      <c r="G4632" s="22" t="b">
        <f t="shared" si="1627"/>
        <v>0</v>
      </c>
      <c r="H4632" s="22" t="b">
        <f t="shared" si="1628"/>
        <v>0</v>
      </c>
      <c r="I4632" s="22" t="b">
        <f t="shared" si="1629"/>
        <v>0</v>
      </c>
      <c r="J4632" s="22" t="b">
        <f t="shared" si="1630"/>
        <v>0</v>
      </c>
      <c r="K4632" s="3" t="str">
        <f t="shared" si="1631"/>
        <v/>
      </c>
      <c r="L4632" s="3" t="str">
        <f t="shared" si="1632"/>
        <v/>
      </c>
      <c r="M4632" s="3" t="str">
        <f t="shared" si="1633"/>
        <v/>
      </c>
      <c r="N4632" s="54" t="str">
        <f t="shared" si="1634"/>
        <v/>
      </c>
      <c r="O4632" s="3" t="str">
        <f t="shared" si="1635"/>
        <v/>
      </c>
      <c r="P4632" s="19" t="str">
        <f t="shared" si="1636"/>
        <v/>
      </c>
      <c r="Q4632" s="23" t="e">
        <f>_xlfn.XLOOKUP(R4632,summary!C2020:C2056,summary!B2020:B2056)</f>
        <v>#N/A</v>
      </c>
      <c r="R4632" s="24" t="str">
        <f t="shared" si="1620"/>
        <v>풍덕천1동</v>
      </c>
      <c r="S4632" s="24" t="str">
        <f t="shared" si="1637"/>
        <v>풍덕천2통</v>
      </c>
      <c r="T4632" s="24" t="str">
        <f t="shared" si="1638"/>
        <v>(풍덕천동)</v>
      </c>
      <c r="U4632" s="24" t="str">
        <f t="shared" si="1639"/>
        <v>풍덕천</v>
      </c>
      <c r="V4632" s="25">
        <f t="shared" si="1640"/>
        <v>2</v>
      </c>
      <c r="W4632" s="25">
        <f t="shared" si="1641"/>
        <v>5</v>
      </c>
      <c r="X4632" s="59"/>
      <c r="Y4632" s="59"/>
      <c r="Z4632" s="59" t="s">
        <v>87</v>
      </c>
      <c r="AA4632" s="63" t="s">
        <v>5340</v>
      </c>
    </row>
    <row r="4633" spans="1:27" ht="16.5" customHeight="1" x14ac:dyDescent="0.3">
      <c r="A4633" s="22" t="b">
        <f t="shared" si="1621"/>
        <v>0</v>
      </c>
      <c r="B4633" s="22" t="b">
        <f t="shared" si="1622"/>
        <v>0</v>
      </c>
      <c r="C4633" s="22" t="b">
        <f t="shared" si="1623"/>
        <v>0</v>
      </c>
      <c r="D4633" s="22" t="b">
        <f t="shared" si="1624"/>
        <v>0</v>
      </c>
      <c r="E4633" s="22" t="b">
        <f t="shared" si="1625"/>
        <v>0</v>
      </c>
      <c r="F4633" s="52" t="b">
        <f t="shared" si="1626"/>
        <v>0</v>
      </c>
      <c r="G4633" s="22" t="b">
        <f t="shared" si="1627"/>
        <v>0</v>
      </c>
      <c r="H4633" s="22" t="b">
        <f t="shared" si="1628"/>
        <v>0</v>
      </c>
      <c r="I4633" s="22" t="b">
        <f t="shared" si="1629"/>
        <v>0</v>
      </c>
      <c r="J4633" s="22" t="b">
        <f t="shared" si="1630"/>
        <v>0</v>
      </c>
      <c r="K4633" s="3" t="str">
        <f t="shared" si="1631"/>
        <v/>
      </c>
      <c r="L4633" s="3" t="str">
        <f t="shared" si="1632"/>
        <v/>
      </c>
      <c r="M4633" s="3" t="str">
        <f t="shared" si="1633"/>
        <v/>
      </c>
      <c r="N4633" s="54" t="str">
        <f t="shared" si="1634"/>
        <v/>
      </c>
      <c r="O4633" s="3" t="str">
        <f t="shared" si="1635"/>
        <v/>
      </c>
      <c r="P4633" s="19" t="str">
        <f t="shared" si="1636"/>
        <v/>
      </c>
      <c r="Q4633" s="23" t="e">
        <f>_xlfn.XLOOKUP(R4633,summary!C2021:C2057,summary!B2021:B2057)</f>
        <v>#N/A</v>
      </c>
      <c r="R4633" s="24" t="str">
        <f t="shared" si="1620"/>
        <v>풍덕천1동</v>
      </c>
      <c r="S4633" s="24" t="str">
        <f t="shared" si="1637"/>
        <v>풍덕천2통</v>
      </c>
      <c r="T4633" s="24" t="str">
        <f t="shared" si="1638"/>
        <v>(풍덕천동)</v>
      </c>
      <c r="U4633" s="24" t="str">
        <f t="shared" si="1639"/>
        <v>풍덕천</v>
      </c>
      <c r="V4633" s="25">
        <f t="shared" si="1640"/>
        <v>2</v>
      </c>
      <c r="W4633" s="25">
        <f t="shared" si="1641"/>
        <v>6</v>
      </c>
      <c r="X4633" s="59"/>
      <c r="Y4633" s="59"/>
      <c r="Z4633" s="59" t="s">
        <v>89</v>
      </c>
      <c r="AA4633" s="63" t="s">
        <v>5341</v>
      </c>
    </row>
    <row r="4634" spans="1:27" ht="16.5" customHeight="1" x14ac:dyDescent="0.3">
      <c r="A4634" s="22" t="b">
        <f t="shared" si="1621"/>
        <v>0</v>
      </c>
      <c r="B4634" s="22" t="b">
        <f t="shared" si="1622"/>
        <v>0</v>
      </c>
      <c r="C4634" s="22" t="b">
        <f t="shared" si="1623"/>
        <v>0</v>
      </c>
      <c r="D4634" s="22" t="b">
        <f t="shared" si="1624"/>
        <v>0</v>
      </c>
      <c r="E4634" s="22" t="b">
        <f t="shared" si="1625"/>
        <v>0</v>
      </c>
      <c r="F4634" s="52" t="b">
        <f t="shared" si="1626"/>
        <v>0</v>
      </c>
      <c r="G4634" s="22" t="b">
        <f t="shared" si="1627"/>
        <v>0</v>
      </c>
      <c r="H4634" s="22" t="b">
        <f t="shared" si="1628"/>
        <v>0</v>
      </c>
      <c r="I4634" s="22" t="b">
        <f t="shared" si="1629"/>
        <v>0</v>
      </c>
      <c r="J4634" s="22" t="b">
        <f t="shared" si="1630"/>
        <v>0</v>
      </c>
      <c r="K4634" s="3" t="str">
        <f t="shared" si="1631"/>
        <v/>
      </c>
      <c r="L4634" s="3" t="str">
        <f t="shared" si="1632"/>
        <v/>
      </c>
      <c r="M4634" s="3" t="str">
        <f t="shared" si="1633"/>
        <v/>
      </c>
      <c r="N4634" s="54" t="str">
        <f t="shared" si="1634"/>
        <v/>
      </c>
      <c r="O4634" s="3" t="str">
        <f t="shared" si="1635"/>
        <v/>
      </c>
      <c r="P4634" s="19" t="str">
        <f t="shared" si="1636"/>
        <v/>
      </c>
      <c r="Q4634" s="23" t="e">
        <f>_xlfn.XLOOKUP(R4634,summary!C2022:C2058,summary!B2022:B2058)</f>
        <v>#N/A</v>
      </c>
      <c r="R4634" s="24" t="str">
        <f t="shared" si="1620"/>
        <v>풍덕천1동</v>
      </c>
      <c r="S4634" s="24" t="str">
        <f t="shared" si="1637"/>
        <v>풍덕천2통</v>
      </c>
      <c r="T4634" s="24" t="str">
        <f t="shared" si="1638"/>
        <v>(풍덕천동)</v>
      </c>
      <c r="U4634" s="24" t="str">
        <f t="shared" si="1639"/>
        <v>풍덕천</v>
      </c>
      <c r="V4634" s="25">
        <f t="shared" si="1640"/>
        <v>2</v>
      </c>
      <c r="W4634" s="25">
        <f t="shared" si="1641"/>
        <v>7</v>
      </c>
      <c r="X4634" s="59"/>
      <c r="Y4634" s="59"/>
      <c r="Z4634" s="59" t="s">
        <v>91</v>
      </c>
      <c r="AA4634" s="64" t="s">
        <v>5342</v>
      </c>
    </row>
    <row r="4635" spans="1:27" ht="16.5" customHeight="1" x14ac:dyDescent="0.3">
      <c r="A4635" s="22" t="b">
        <f t="shared" si="1621"/>
        <v>1</v>
      </c>
      <c r="B4635" s="22" t="b">
        <f t="shared" si="1622"/>
        <v>0</v>
      </c>
      <c r="C4635" s="22" t="b">
        <f t="shared" si="1623"/>
        <v>0</v>
      </c>
      <c r="D4635" s="22" t="b">
        <f t="shared" si="1624"/>
        <v>0</v>
      </c>
      <c r="E4635" s="22" t="b">
        <f t="shared" si="1625"/>
        <v>0</v>
      </c>
      <c r="F4635" s="52" t="b">
        <f t="shared" si="1626"/>
        <v>0</v>
      </c>
      <c r="G4635" s="22" t="b">
        <f t="shared" si="1627"/>
        <v>0</v>
      </c>
      <c r="H4635" s="22" t="b">
        <f t="shared" si="1628"/>
        <v>0</v>
      </c>
      <c r="I4635" s="22" t="b">
        <f t="shared" si="1629"/>
        <v>0</v>
      </c>
      <c r="J4635" s="22" t="b">
        <f t="shared" si="1630"/>
        <v>1</v>
      </c>
      <c r="K4635" s="3" t="str">
        <f t="shared" si="1631"/>
        <v>풍덕천3통</v>
      </c>
      <c r="L4635" s="3" t="str">
        <f t="shared" si="1632"/>
        <v>천3</v>
      </c>
      <c r="M4635" s="3">
        <f t="shared" si="1633"/>
        <v>3</v>
      </c>
      <c r="N4635" s="54" t="str">
        <f t="shared" si="1634"/>
        <v>풍덕천</v>
      </c>
      <c r="O4635" s="3" t="str">
        <f t="shared" si="1635"/>
        <v/>
      </c>
      <c r="P4635" s="19" t="str">
        <f t="shared" si="1636"/>
        <v/>
      </c>
      <c r="Q4635" s="23" t="e">
        <f>_xlfn.XLOOKUP(R4635,summary!C2023:C2059,summary!B2023:B2059)</f>
        <v>#N/A</v>
      </c>
      <c r="R4635" s="24" t="str">
        <f t="shared" si="1620"/>
        <v>풍덕천1동</v>
      </c>
      <c r="S4635" s="24" t="str">
        <f t="shared" si="1637"/>
        <v>풍덕천3통</v>
      </c>
      <c r="T4635" s="24" t="str">
        <f t="shared" si="1638"/>
        <v>(풍덕천동)</v>
      </c>
      <c r="U4635" s="24" t="str">
        <f t="shared" si="1639"/>
        <v>풍덕천</v>
      </c>
      <c r="V4635" s="25">
        <f t="shared" si="1640"/>
        <v>3</v>
      </c>
      <c r="W4635" s="25">
        <f t="shared" si="1641"/>
        <v>1</v>
      </c>
      <c r="X4635" s="59"/>
      <c r="Y4635" s="59" t="s">
        <v>5343</v>
      </c>
      <c r="Z4635" s="59" t="s">
        <v>63</v>
      </c>
      <c r="AA4635" s="64" t="s">
        <v>5344</v>
      </c>
    </row>
    <row r="4636" spans="1:27" ht="16.5" customHeight="1" x14ac:dyDescent="0.3">
      <c r="A4636" s="22" t="b">
        <f t="shared" si="1621"/>
        <v>1</v>
      </c>
      <c r="B4636" s="22" t="b">
        <f t="shared" si="1622"/>
        <v>1</v>
      </c>
      <c r="C4636" s="22" t="b">
        <f t="shared" si="1623"/>
        <v>1</v>
      </c>
      <c r="D4636" s="22" t="b">
        <f t="shared" si="1624"/>
        <v>1</v>
      </c>
      <c r="E4636" s="22" t="b">
        <f t="shared" si="1625"/>
        <v>1</v>
      </c>
      <c r="F4636" s="52" t="b">
        <f t="shared" si="1626"/>
        <v>0</v>
      </c>
      <c r="G4636" s="22" t="b">
        <f t="shared" si="1627"/>
        <v>0</v>
      </c>
      <c r="H4636" s="22" t="b">
        <f t="shared" si="1628"/>
        <v>0</v>
      </c>
      <c r="I4636" s="22" t="b">
        <f t="shared" si="1629"/>
        <v>0</v>
      </c>
      <c r="J4636" s="22" t="b">
        <f t="shared" si="1630"/>
        <v>0</v>
      </c>
      <c r="K4636" s="3" t="str">
        <f t="shared" si="1631"/>
        <v/>
      </c>
      <c r="L4636" s="3" t="str">
        <f t="shared" si="1632"/>
        <v/>
      </c>
      <c r="M4636" s="3" t="str">
        <f t="shared" si="1633"/>
        <v/>
      </c>
      <c r="N4636" s="54" t="str">
        <f t="shared" si="1634"/>
        <v/>
      </c>
      <c r="O4636" s="3" t="str">
        <f t="shared" si="1635"/>
        <v/>
      </c>
      <c r="P4636" s="19" t="str">
        <f t="shared" si="1636"/>
        <v>(풍덕천동)</v>
      </c>
      <c r="Q4636" s="23" t="e">
        <f>_xlfn.XLOOKUP(R4636,summary!C2024:C2060,summary!B2024:B2060)</f>
        <v>#N/A</v>
      </c>
      <c r="R4636" s="24" t="str">
        <f t="shared" si="1620"/>
        <v>풍덕천1동</v>
      </c>
      <c r="S4636" s="24" t="str">
        <f t="shared" si="1637"/>
        <v>풍덕천3통</v>
      </c>
      <c r="T4636" s="24" t="str">
        <f t="shared" si="1638"/>
        <v>(풍덕천동)</v>
      </c>
      <c r="U4636" s="24" t="str">
        <f t="shared" si="1639"/>
        <v>풍덕천</v>
      </c>
      <c r="V4636" s="25">
        <f t="shared" si="1640"/>
        <v>3</v>
      </c>
      <c r="W4636" s="25">
        <f t="shared" si="1641"/>
        <v>2</v>
      </c>
      <c r="X4636" s="59"/>
      <c r="Y4636" s="59" t="s">
        <v>5332</v>
      </c>
      <c r="Z4636" s="59" t="s">
        <v>65</v>
      </c>
      <c r="AA4636" s="63" t="s">
        <v>5345</v>
      </c>
    </row>
    <row r="4637" spans="1:27" ht="16.5" customHeight="1" x14ac:dyDescent="0.3">
      <c r="A4637" s="22" t="b">
        <f t="shared" si="1621"/>
        <v>0</v>
      </c>
      <c r="B4637" s="22" t="b">
        <f t="shared" si="1622"/>
        <v>0</v>
      </c>
      <c r="C4637" s="22" t="b">
        <f t="shared" si="1623"/>
        <v>0</v>
      </c>
      <c r="D4637" s="22" t="b">
        <f t="shared" si="1624"/>
        <v>0</v>
      </c>
      <c r="E4637" s="22" t="b">
        <f t="shared" si="1625"/>
        <v>0</v>
      </c>
      <c r="F4637" s="52" t="b">
        <f t="shared" si="1626"/>
        <v>0</v>
      </c>
      <c r="G4637" s="22" t="b">
        <f t="shared" si="1627"/>
        <v>0</v>
      </c>
      <c r="H4637" s="22" t="b">
        <f t="shared" si="1628"/>
        <v>0</v>
      </c>
      <c r="I4637" s="22" t="b">
        <f t="shared" si="1629"/>
        <v>0</v>
      </c>
      <c r="J4637" s="22" t="b">
        <f t="shared" si="1630"/>
        <v>0</v>
      </c>
      <c r="K4637" s="3" t="str">
        <f t="shared" si="1631"/>
        <v/>
      </c>
      <c r="L4637" s="3" t="str">
        <f t="shared" si="1632"/>
        <v/>
      </c>
      <c r="M4637" s="3" t="str">
        <f t="shared" si="1633"/>
        <v/>
      </c>
      <c r="N4637" s="54" t="str">
        <f t="shared" si="1634"/>
        <v/>
      </c>
      <c r="O4637" s="3" t="str">
        <f t="shared" si="1635"/>
        <v/>
      </c>
      <c r="P4637" s="19" t="str">
        <f t="shared" si="1636"/>
        <v/>
      </c>
      <c r="Q4637" s="23" t="e">
        <f>_xlfn.XLOOKUP(R4637,summary!C2025:C2061,summary!B2025:B2061)</f>
        <v>#N/A</v>
      </c>
      <c r="R4637" s="24" t="str">
        <f t="shared" si="1620"/>
        <v>풍덕천1동</v>
      </c>
      <c r="S4637" s="24" t="str">
        <f t="shared" si="1637"/>
        <v>풍덕천3통</v>
      </c>
      <c r="T4637" s="24" t="str">
        <f t="shared" si="1638"/>
        <v>(풍덕천동)</v>
      </c>
      <c r="U4637" s="24" t="str">
        <f t="shared" si="1639"/>
        <v>풍덕천</v>
      </c>
      <c r="V4637" s="25">
        <f t="shared" si="1640"/>
        <v>3</v>
      </c>
      <c r="W4637" s="25">
        <f t="shared" si="1641"/>
        <v>3</v>
      </c>
      <c r="X4637" s="59"/>
      <c r="Y4637" s="59"/>
      <c r="Z4637" s="59" t="s">
        <v>67</v>
      </c>
      <c r="AA4637" s="63" t="s">
        <v>5346</v>
      </c>
    </row>
    <row r="4638" spans="1:27" ht="16.5" customHeight="1" x14ac:dyDescent="0.3">
      <c r="A4638" s="22" t="b">
        <f t="shared" si="1621"/>
        <v>0</v>
      </c>
      <c r="B4638" s="22" t="b">
        <f t="shared" si="1622"/>
        <v>0</v>
      </c>
      <c r="C4638" s="22" t="b">
        <f t="shared" si="1623"/>
        <v>0</v>
      </c>
      <c r="D4638" s="22" t="b">
        <f t="shared" si="1624"/>
        <v>0</v>
      </c>
      <c r="E4638" s="22" t="b">
        <f t="shared" si="1625"/>
        <v>0</v>
      </c>
      <c r="F4638" s="52" t="b">
        <f t="shared" si="1626"/>
        <v>0</v>
      </c>
      <c r="G4638" s="22" t="b">
        <f t="shared" si="1627"/>
        <v>0</v>
      </c>
      <c r="H4638" s="22" t="b">
        <f t="shared" si="1628"/>
        <v>0</v>
      </c>
      <c r="I4638" s="22" t="b">
        <f t="shared" si="1629"/>
        <v>0</v>
      </c>
      <c r="J4638" s="22" t="b">
        <f t="shared" si="1630"/>
        <v>0</v>
      </c>
      <c r="K4638" s="3" t="str">
        <f t="shared" si="1631"/>
        <v/>
      </c>
      <c r="L4638" s="3" t="str">
        <f t="shared" si="1632"/>
        <v/>
      </c>
      <c r="M4638" s="3" t="str">
        <f t="shared" si="1633"/>
        <v/>
      </c>
      <c r="N4638" s="54" t="str">
        <f t="shared" si="1634"/>
        <v/>
      </c>
      <c r="O4638" s="3" t="str">
        <f t="shared" si="1635"/>
        <v/>
      </c>
      <c r="P4638" s="19" t="str">
        <f t="shared" si="1636"/>
        <v/>
      </c>
      <c r="Q4638" s="23" t="e">
        <f>_xlfn.XLOOKUP(R4638,summary!C2026:C2062,summary!B2026:B2062)</f>
        <v>#N/A</v>
      </c>
      <c r="R4638" s="24" t="str">
        <f t="shared" si="1620"/>
        <v>풍덕천1동</v>
      </c>
      <c r="S4638" s="24" t="str">
        <f t="shared" si="1637"/>
        <v>풍덕천3통</v>
      </c>
      <c r="T4638" s="24" t="str">
        <f t="shared" si="1638"/>
        <v>(풍덕천동)</v>
      </c>
      <c r="U4638" s="24" t="str">
        <f t="shared" si="1639"/>
        <v>풍덕천</v>
      </c>
      <c r="V4638" s="25">
        <f t="shared" si="1640"/>
        <v>3</v>
      </c>
      <c r="W4638" s="25">
        <f t="shared" si="1641"/>
        <v>4</v>
      </c>
      <c r="X4638" s="59"/>
      <c r="Y4638" s="59"/>
      <c r="Z4638" s="59" t="s">
        <v>73</v>
      </c>
      <c r="AA4638" s="63" t="s">
        <v>5347</v>
      </c>
    </row>
    <row r="4639" spans="1:27" ht="16.5" customHeight="1" x14ac:dyDescent="0.3">
      <c r="A4639" s="22" t="b">
        <f t="shared" si="1621"/>
        <v>0</v>
      </c>
      <c r="B4639" s="22" t="b">
        <f t="shared" si="1622"/>
        <v>0</v>
      </c>
      <c r="C4639" s="22" t="b">
        <f t="shared" si="1623"/>
        <v>0</v>
      </c>
      <c r="D4639" s="22" t="b">
        <f t="shared" si="1624"/>
        <v>0</v>
      </c>
      <c r="E4639" s="22" t="b">
        <f t="shared" si="1625"/>
        <v>0</v>
      </c>
      <c r="F4639" s="52" t="b">
        <f t="shared" si="1626"/>
        <v>0</v>
      </c>
      <c r="G4639" s="22" t="b">
        <f t="shared" si="1627"/>
        <v>0</v>
      </c>
      <c r="H4639" s="22" t="b">
        <f t="shared" si="1628"/>
        <v>0</v>
      </c>
      <c r="I4639" s="22" t="b">
        <f t="shared" si="1629"/>
        <v>0</v>
      </c>
      <c r="J4639" s="22" t="b">
        <f t="shared" si="1630"/>
        <v>0</v>
      </c>
      <c r="K4639" s="3" t="str">
        <f t="shared" si="1631"/>
        <v/>
      </c>
      <c r="L4639" s="3" t="str">
        <f t="shared" si="1632"/>
        <v/>
      </c>
      <c r="M4639" s="3" t="str">
        <f t="shared" si="1633"/>
        <v/>
      </c>
      <c r="N4639" s="54" t="str">
        <f t="shared" si="1634"/>
        <v/>
      </c>
      <c r="O4639" s="3" t="str">
        <f t="shared" si="1635"/>
        <v/>
      </c>
      <c r="P4639" s="19" t="str">
        <f t="shared" si="1636"/>
        <v/>
      </c>
      <c r="Q4639" s="23" t="e">
        <f>_xlfn.XLOOKUP(R4639,summary!C2027:C2063,summary!B2027:B2063)</f>
        <v>#N/A</v>
      </c>
      <c r="R4639" s="24" t="str">
        <f t="shared" si="1620"/>
        <v>풍덕천1동</v>
      </c>
      <c r="S4639" s="24" t="str">
        <f t="shared" si="1637"/>
        <v>풍덕천3통</v>
      </c>
      <c r="T4639" s="24" t="str">
        <f t="shared" si="1638"/>
        <v>(풍덕천동)</v>
      </c>
      <c r="U4639" s="24" t="str">
        <f t="shared" si="1639"/>
        <v>풍덕천</v>
      </c>
      <c r="V4639" s="25">
        <f t="shared" si="1640"/>
        <v>3</v>
      </c>
      <c r="W4639" s="25">
        <f t="shared" si="1641"/>
        <v>5</v>
      </c>
      <c r="X4639" s="59"/>
      <c r="Y4639" s="59"/>
      <c r="Z4639" s="59" t="s">
        <v>87</v>
      </c>
      <c r="AA4639" s="63" t="s">
        <v>5348</v>
      </c>
    </row>
    <row r="4640" spans="1:27" ht="16.5" customHeight="1" x14ac:dyDescent="0.3">
      <c r="A4640" s="22" t="b">
        <f t="shared" si="1621"/>
        <v>0</v>
      </c>
      <c r="B4640" s="22" t="b">
        <f t="shared" si="1622"/>
        <v>0</v>
      </c>
      <c r="C4640" s="22" t="b">
        <f t="shared" si="1623"/>
        <v>0</v>
      </c>
      <c r="D4640" s="22" t="b">
        <f t="shared" si="1624"/>
        <v>0</v>
      </c>
      <c r="E4640" s="22" t="b">
        <f t="shared" si="1625"/>
        <v>0</v>
      </c>
      <c r="F4640" s="52" t="b">
        <f t="shared" si="1626"/>
        <v>0</v>
      </c>
      <c r="G4640" s="22" t="b">
        <f t="shared" si="1627"/>
        <v>0</v>
      </c>
      <c r="H4640" s="22" t="b">
        <f t="shared" si="1628"/>
        <v>0</v>
      </c>
      <c r="I4640" s="22" t="b">
        <f t="shared" si="1629"/>
        <v>0</v>
      </c>
      <c r="J4640" s="22" t="b">
        <f t="shared" si="1630"/>
        <v>0</v>
      </c>
      <c r="K4640" s="3" t="str">
        <f t="shared" si="1631"/>
        <v/>
      </c>
      <c r="L4640" s="3" t="str">
        <f t="shared" si="1632"/>
        <v/>
      </c>
      <c r="M4640" s="3" t="str">
        <f t="shared" si="1633"/>
        <v/>
      </c>
      <c r="N4640" s="54" t="str">
        <f t="shared" si="1634"/>
        <v/>
      </c>
      <c r="O4640" s="3" t="str">
        <f t="shared" si="1635"/>
        <v/>
      </c>
      <c r="P4640" s="19" t="str">
        <f t="shared" si="1636"/>
        <v/>
      </c>
      <c r="Q4640" s="23" t="e">
        <f>_xlfn.XLOOKUP(R4640,summary!C2028:C2064,summary!B2028:B2064)</f>
        <v>#N/A</v>
      </c>
      <c r="R4640" s="24" t="str">
        <f t="shared" si="1620"/>
        <v>풍덕천1동</v>
      </c>
      <c r="S4640" s="24" t="str">
        <f t="shared" si="1637"/>
        <v>풍덕천3통</v>
      </c>
      <c r="T4640" s="24" t="str">
        <f t="shared" si="1638"/>
        <v>(풍덕천동)</v>
      </c>
      <c r="U4640" s="24" t="str">
        <f t="shared" si="1639"/>
        <v>풍덕천</v>
      </c>
      <c r="V4640" s="25">
        <f t="shared" si="1640"/>
        <v>3</v>
      </c>
      <c r="W4640" s="25">
        <f t="shared" si="1641"/>
        <v>6</v>
      </c>
      <c r="X4640" s="59"/>
      <c r="Y4640" s="59"/>
      <c r="Z4640" s="59" t="s">
        <v>89</v>
      </c>
      <c r="AA4640" s="63" t="s">
        <v>5349</v>
      </c>
    </row>
    <row r="4641" spans="1:27" ht="16.5" customHeight="1" x14ac:dyDescent="0.3">
      <c r="A4641" s="22" t="b">
        <f t="shared" si="1621"/>
        <v>1</v>
      </c>
      <c r="B4641" s="22" t="b">
        <f t="shared" si="1622"/>
        <v>0</v>
      </c>
      <c r="C4641" s="22" t="b">
        <f t="shared" si="1623"/>
        <v>0</v>
      </c>
      <c r="D4641" s="22" t="b">
        <f t="shared" si="1624"/>
        <v>0</v>
      </c>
      <c r="E4641" s="22" t="b">
        <f t="shared" si="1625"/>
        <v>0</v>
      </c>
      <c r="F4641" s="52" t="b">
        <f t="shared" si="1626"/>
        <v>0</v>
      </c>
      <c r="G4641" s="22" t="b">
        <f t="shared" si="1627"/>
        <v>0</v>
      </c>
      <c r="H4641" s="22" t="b">
        <f t="shared" si="1628"/>
        <v>0</v>
      </c>
      <c r="I4641" s="22" t="b">
        <f t="shared" si="1629"/>
        <v>0</v>
      </c>
      <c r="J4641" s="22" t="b">
        <f t="shared" si="1630"/>
        <v>1</v>
      </c>
      <c r="K4641" s="3" t="str">
        <f t="shared" si="1631"/>
        <v>풍덕천4통</v>
      </c>
      <c r="L4641" s="3" t="str">
        <f t="shared" si="1632"/>
        <v>천4</v>
      </c>
      <c r="M4641" s="3">
        <f t="shared" si="1633"/>
        <v>4</v>
      </c>
      <c r="N4641" s="54" t="str">
        <f t="shared" si="1634"/>
        <v>풍덕천</v>
      </c>
      <c r="O4641" s="3" t="str">
        <f t="shared" si="1635"/>
        <v/>
      </c>
      <c r="P4641" s="19" t="str">
        <f t="shared" si="1636"/>
        <v/>
      </c>
      <c r="Q4641" s="23" t="e">
        <f>_xlfn.XLOOKUP(R4641,summary!C2029:C2065,summary!B2029:B2065)</f>
        <v>#N/A</v>
      </c>
      <c r="R4641" s="24" t="str">
        <f t="shared" si="1620"/>
        <v>풍덕천1동</v>
      </c>
      <c r="S4641" s="24" t="str">
        <f t="shared" si="1637"/>
        <v>풍덕천4통</v>
      </c>
      <c r="T4641" s="24" t="str">
        <f t="shared" si="1638"/>
        <v>(풍덕천동)</v>
      </c>
      <c r="U4641" s="24" t="str">
        <f t="shared" si="1639"/>
        <v>풍덕천</v>
      </c>
      <c r="V4641" s="25">
        <f t="shared" si="1640"/>
        <v>4</v>
      </c>
      <c r="W4641" s="25">
        <f t="shared" si="1641"/>
        <v>1</v>
      </c>
      <c r="X4641" s="59"/>
      <c r="Y4641" s="59" t="s">
        <v>5350</v>
      </c>
      <c r="Z4641" s="59" t="s">
        <v>63</v>
      </c>
      <c r="AA4641" s="63" t="s">
        <v>5351</v>
      </c>
    </row>
    <row r="4642" spans="1:27" ht="16.5" customHeight="1" x14ac:dyDescent="0.3">
      <c r="A4642" s="22" t="b">
        <f t="shared" si="1621"/>
        <v>1</v>
      </c>
      <c r="B4642" s="22" t="b">
        <f t="shared" si="1622"/>
        <v>1</v>
      </c>
      <c r="C4642" s="22" t="b">
        <f t="shared" si="1623"/>
        <v>1</v>
      </c>
      <c r="D4642" s="22" t="b">
        <f t="shared" si="1624"/>
        <v>1</v>
      </c>
      <c r="E4642" s="22" t="b">
        <f t="shared" si="1625"/>
        <v>1</v>
      </c>
      <c r="F4642" s="52" t="b">
        <f t="shared" si="1626"/>
        <v>0</v>
      </c>
      <c r="G4642" s="22" t="b">
        <f t="shared" si="1627"/>
        <v>0</v>
      </c>
      <c r="H4642" s="22" t="b">
        <f t="shared" si="1628"/>
        <v>0</v>
      </c>
      <c r="I4642" s="22" t="b">
        <f t="shared" si="1629"/>
        <v>0</v>
      </c>
      <c r="J4642" s="22" t="b">
        <f t="shared" si="1630"/>
        <v>0</v>
      </c>
      <c r="K4642" s="3" t="str">
        <f t="shared" si="1631"/>
        <v/>
      </c>
      <c r="L4642" s="3" t="str">
        <f t="shared" si="1632"/>
        <v/>
      </c>
      <c r="M4642" s="3" t="str">
        <f t="shared" si="1633"/>
        <v/>
      </c>
      <c r="N4642" s="54" t="str">
        <f t="shared" si="1634"/>
        <v/>
      </c>
      <c r="O4642" s="3" t="str">
        <f t="shared" si="1635"/>
        <v/>
      </c>
      <c r="P4642" s="19" t="str">
        <f t="shared" si="1636"/>
        <v>(풍덕천동)</v>
      </c>
      <c r="Q4642" s="23" t="e">
        <f>_xlfn.XLOOKUP(R4642,summary!C2030:C2066,summary!B2030:B2066)</f>
        <v>#N/A</v>
      </c>
      <c r="R4642" s="24" t="str">
        <f t="shared" si="1620"/>
        <v>풍덕천1동</v>
      </c>
      <c r="S4642" s="24" t="str">
        <f t="shared" si="1637"/>
        <v>풍덕천4통</v>
      </c>
      <c r="T4642" s="24" t="str">
        <f t="shared" si="1638"/>
        <v>(풍덕천동)</v>
      </c>
      <c r="U4642" s="24" t="str">
        <f t="shared" si="1639"/>
        <v>풍덕천</v>
      </c>
      <c r="V4642" s="25">
        <f t="shared" si="1640"/>
        <v>4</v>
      </c>
      <c r="W4642" s="25">
        <f t="shared" si="1641"/>
        <v>2</v>
      </c>
      <c r="X4642" s="59"/>
      <c r="Y4642" s="59" t="s">
        <v>5332</v>
      </c>
      <c r="Z4642" s="59" t="s">
        <v>65</v>
      </c>
      <c r="AA4642" s="63" t="s">
        <v>5352</v>
      </c>
    </row>
    <row r="4643" spans="1:27" ht="16.5" customHeight="1" x14ac:dyDescent="0.3">
      <c r="A4643" s="22" t="b">
        <f t="shared" si="1621"/>
        <v>0</v>
      </c>
      <c r="B4643" s="22" t="b">
        <f t="shared" si="1622"/>
        <v>0</v>
      </c>
      <c r="C4643" s="22" t="b">
        <f t="shared" si="1623"/>
        <v>0</v>
      </c>
      <c r="D4643" s="22" t="b">
        <f t="shared" si="1624"/>
        <v>0</v>
      </c>
      <c r="E4643" s="22" t="b">
        <f t="shared" si="1625"/>
        <v>0</v>
      </c>
      <c r="F4643" s="52" t="b">
        <f t="shared" si="1626"/>
        <v>0</v>
      </c>
      <c r="G4643" s="22" t="b">
        <f t="shared" si="1627"/>
        <v>0</v>
      </c>
      <c r="H4643" s="22" t="b">
        <f t="shared" si="1628"/>
        <v>0</v>
      </c>
      <c r="I4643" s="22" t="b">
        <f t="shared" si="1629"/>
        <v>0</v>
      </c>
      <c r="J4643" s="22" t="b">
        <f t="shared" si="1630"/>
        <v>0</v>
      </c>
      <c r="K4643" s="3" t="str">
        <f t="shared" si="1631"/>
        <v/>
      </c>
      <c r="L4643" s="3" t="str">
        <f t="shared" si="1632"/>
        <v/>
      </c>
      <c r="M4643" s="3" t="str">
        <f t="shared" si="1633"/>
        <v/>
      </c>
      <c r="N4643" s="54" t="str">
        <f t="shared" si="1634"/>
        <v/>
      </c>
      <c r="O4643" s="3" t="str">
        <f t="shared" si="1635"/>
        <v/>
      </c>
      <c r="P4643" s="19" t="str">
        <f t="shared" si="1636"/>
        <v/>
      </c>
      <c r="Q4643" s="23" t="e">
        <f>_xlfn.XLOOKUP(R4643,summary!C2031:C2067,summary!B2031:B2067)</f>
        <v>#N/A</v>
      </c>
      <c r="R4643" s="24" t="str">
        <f t="shared" si="1620"/>
        <v>풍덕천1동</v>
      </c>
      <c r="S4643" s="24" t="str">
        <f t="shared" si="1637"/>
        <v>풍덕천4통</v>
      </c>
      <c r="T4643" s="24" t="str">
        <f t="shared" si="1638"/>
        <v>(풍덕천동)</v>
      </c>
      <c r="U4643" s="24" t="str">
        <f t="shared" si="1639"/>
        <v>풍덕천</v>
      </c>
      <c r="V4643" s="25">
        <f t="shared" si="1640"/>
        <v>4</v>
      </c>
      <c r="W4643" s="25">
        <f t="shared" si="1641"/>
        <v>3</v>
      </c>
      <c r="X4643" s="59"/>
      <c r="Y4643" s="59"/>
      <c r="Z4643" s="59" t="s">
        <v>67</v>
      </c>
      <c r="AA4643" s="63" t="s">
        <v>5353</v>
      </c>
    </row>
    <row r="4644" spans="1:27" ht="16.5" customHeight="1" x14ac:dyDescent="0.3">
      <c r="A4644" s="22" t="b">
        <f t="shared" si="1621"/>
        <v>0</v>
      </c>
      <c r="B4644" s="22" t="b">
        <f t="shared" si="1622"/>
        <v>0</v>
      </c>
      <c r="C4644" s="22" t="b">
        <f t="shared" si="1623"/>
        <v>0</v>
      </c>
      <c r="D4644" s="22" t="b">
        <f t="shared" si="1624"/>
        <v>0</v>
      </c>
      <c r="E4644" s="22" t="b">
        <f t="shared" si="1625"/>
        <v>0</v>
      </c>
      <c r="F4644" s="52" t="b">
        <f t="shared" si="1626"/>
        <v>0</v>
      </c>
      <c r="G4644" s="22" t="b">
        <f t="shared" si="1627"/>
        <v>0</v>
      </c>
      <c r="H4644" s="22" t="b">
        <f t="shared" si="1628"/>
        <v>0</v>
      </c>
      <c r="I4644" s="22" t="b">
        <f t="shared" si="1629"/>
        <v>0</v>
      </c>
      <c r="J4644" s="22" t="b">
        <f t="shared" si="1630"/>
        <v>0</v>
      </c>
      <c r="K4644" s="3" t="str">
        <f t="shared" si="1631"/>
        <v/>
      </c>
      <c r="L4644" s="3" t="str">
        <f t="shared" si="1632"/>
        <v/>
      </c>
      <c r="M4644" s="3" t="str">
        <f t="shared" si="1633"/>
        <v/>
      </c>
      <c r="N4644" s="54" t="str">
        <f t="shared" si="1634"/>
        <v/>
      </c>
      <c r="O4644" s="3" t="str">
        <f t="shared" si="1635"/>
        <v/>
      </c>
      <c r="P4644" s="19" t="str">
        <f t="shared" si="1636"/>
        <v/>
      </c>
      <c r="Q4644" s="23" t="e">
        <f>_xlfn.XLOOKUP(R4644,summary!C2032:C2068,summary!B2032:B2068)</f>
        <v>#N/A</v>
      </c>
      <c r="R4644" s="24" t="str">
        <f t="shared" si="1620"/>
        <v>풍덕천1동</v>
      </c>
      <c r="S4644" s="24" t="str">
        <f t="shared" si="1637"/>
        <v>풍덕천4통</v>
      </c>
      <c r="T4644" s="24" t="str">
        <f t="shared" si="1638"/>
        <v>(풍덕천동)</v>
      </c>
      <c r="U4644" s="24" t="str">
        <f t="shared" si="1639"/>
        <v>풍덕천</v>
      </c>
      <c r="V4644" s="25">
        <f t="shared" si="1640"/>
        <v>4</v>
      </c>
      <c r="W4644" s="25">
        <f t="shared" si="1641"/>
        <v>4</v>
      </c>
      <c r="X4644" s="59"/>
      <c r="Y4644" s="59"/>
      <c r="Z4644" s="59" t="s">
        <v>73</v>
      </c>
      <c r="AA4644" s="63" t="s">
        <v>5354</v>
      </c>
    </row>
    <row r="4645" spans="1:27" ht="16.5" customHeight="1" x14ac:dyDescent="0.3">
      <c r="A4645" s="22" t="b">
        <f t="shared" si="1621"/>
        <v>0</v>
      </c>
      <c r="B4645" s="22" t="b">
        <f t="shared" si="1622"/>
        <v>0</v>
      </c>
      <c r="C4645" s="22" t="b">
        <f t="shared" si="1623"/>
        <v>0</v>
      </c>
      <c r="D4645" s="22" t="b">
        <f t="shared" si="1624"/>
        <v>0</v>
      </c>
      <c r="E4645" s="22" t="b">
        <f t="shared" si="1625"/>
        <v>0</v>
      </c>
      <c r="F4645" s="52" t="b">
        <f t="shared" si="1626"/>
        <v>0</v>
      </c>
      <c r="G4645" s="22" t="b">
        <f t="shared" si="1627"/>
        <v>0</v>
      </c>
      <c r="H4645" s="22" t="b">
        <f t="shared" si="1628"/>
        <v>0</v>
      </c>
      <c r="I4645" s="22" t="b">
        <f t="shared" si="1629"/>
        <v>0</v>
      </c>
      <c r="J4645" s="22" t="b">
        <f t="shared" si="1630"/>
        <v>0</v>
      </c>
      <c r="K4645" s="3" t="str">
        <f t="shared" si="1631"/>
        <v/>
      </c>
      <c r="L4645" s="3" t="str">
        <f t="shared" si="1632"/>
        <v/>
      </c>
      <c r="M4645" s="3" t="str">
        <f t="shared" si="1633"/>
        <v/>
      </c>
      <c r="N4645" s="54" t="str">
        <f t="shared" si="1634"/>
        <v/>
      </c>
      <c r="O4645" s="3" t="str">
        <f t="shared" si="1635"/>
        <v/>
      </c>
      <c r="P4645" s="19" t="str">
        <f t="shared" si="1636"/>
        <v/>
      </c>
      <c r="Q4645" s="23" t="e">
        <f>_xlfn.XLOOKUP(R4645,summary!C2033:C2069,summary!B2033:B2069)</f>
        <v>#N/A</v>
      </c>
      <c r="R4645" s="24" t="str">
        <f t="shared" si="1620"/>
        <v>풍덕천1동</v>
      </c>
      <c r="S4645" s="24" t="str">
        <f t="shared" si="1637"/>
        <v>풍덕천4통</v>
      </c>
      <c r="T4645" s="24" t="str">
        <f t="shared" si="1638"/>
        <v>(풍덕천동)</v>
      </c>
      <c r="U4645" s="24" t="str">
        <f t="shared" si="1639"/>
        <v>풍덕천</v>
      </c>
      <c r="V4645" s="25">
        <f t="shared" si="1640"/>
        <v>4</v>
      </c>
      <c r="W4645" s="25">
        <f t="shared" si="1641"/>
        <v>5</v>
      </c>
      <c r="X4645" s="59"/>
      <c r="Y4645" s="59"/>
      <c r="Z4645" s="59" t="s">
        <v>87</v>
      </c>
      <c r="AA4645" s="63" t="s">
        <v>5355</v>
      </c>
    </row>
    <row r="4646" spans="1:27" ht="16.5" customHeight="1" x14ac:dyDescent="0.3">
      <c r="A4646" s="22" t="b">
        <f t="shared" si="1621"/>
        <v>1</v>
      </c>
      <c r="B4646" s="22" t="b">
        <f t="shared" si="1622"/>
        <v>0</v>
      </c>
      <c r="C4646" s="22" t="b">
        <f t="shared" si="1623"/>
        <v>0</v>
      </c>
      <c r="D4646" s="22" t="b">
        <f t="shared" si="1624"/>
        <v>0</v>
      </c>
      <c r="E4646" s="22" t="b">
        <f t="shared" si="1625"/>
        <v>0</v>
      </c>
      <c r="F4646" s="52" t="b">
        <f t="shared" si="1626"/>
        <v>0</v>
      </c>
      <c r="G4646" s="22" t="b">
        <f t="shared" si="1627"/>
        <v>0</v>
      </c>
      <c r="H4646" s="22" t="b">
        <f t="shared" si="1628"/>
        <v>0</v>
      </c>
      <c r="I4646" s="22" t="b">
        <f t="shared" si="1629"/>
        <v>0</v>
      </c>
      <c r="J4646" s="22" t="b">
        <f t="shared" si="1630"/>
        <v>1</v>
      </c>
      <c r="K4646" s="3" t="str">
        <f t="shared" si="1631"/>
        <v>풍덕천5통</v>
      </c>
      <c r="L4646" s="3" t="str">
        <f t="shared" si="1632"/>
        <v>천5</v>
      </c>
      <c r="M4646" s="3">
        <f t="shared" si="1633"/>
        <v>5</v>
      </c>
      <c r="N4646" s="54" t="str">
        <f t="shared" si="1634"/>
        <v>풍덕천</v>
      </c>
      <c r="O4646" s="3" t="str">
        <f t="shared" si="1635"/>
        <v/>
      </c>
      <c r="P4646" s="19" t="str">
        <f t="shared" si="1636"/>
        <v/>
      </c>
      <c r="Q4646" s="23" t="e">
        <f>_xlfn.XLOOKUP(R4646,summary!C2034:C2070,summary!B2034:B2070)</f>
        <v>#N/A</v>
      </c>
      <c r="R4646" s="24" t="str">
        <f t="shared" si="1620"/>
        <v>풍덕천1동</v>
      </c>
      <c r="S4646" s="24" t="str">
        <f t="shared" si="1637"/>
        <v>풍덕천5통</v>
      </c>
      <c r="T4646" s="24" t="str">
        <f t="shared" si="1638"/>
        <v>(풍덕천동)</v>
      </c>
      <c r="U4646" s="24" t="str">
        <f t="shared" si="1639"/>
        <v>풍덕천</v>
      </c>
      <c r="V4646" s="25">
        <f t="shared" si="1640"/>
        <v>5</v>
      </c>
      <c r="W4646" s="25">
        <f t="shared" si="1641"/>
        <v>1</v>
      </c>
      <c r="X4646" s="59"/>
      <c r="Y4646" s="59" t="s">
        <v>5356</v>
      </c>
      <c r="Z4646" s="59" t="s">
        <v>63</v>
      </c>
      <c r="AA4646" s="63" t="s">
        <v>5357</v>
      </c>
    </row>
    <row r="4647" spans="1:27" ht="16.5" customHeight="1" x14ac:dyDescent="0.3">
      <c r="A4647" s="22" t="b">
        <f t="shared" si="1621"/>
        <v>1</v>
      </c>
      <c r="B4647" s="22" t="b">
        <f t="shared" si="1622"/>
        <v>1</v>
      </c>
      <c r="C4647" s="22" t="b">
        <f t="shared" si="1623"/>
        <v>1</v>
      </c>
      <c r="D4647" s="22" t="b">
        <f t="shared" si="1624"/>
        <v>1</v>
      </c>
      <c r="E4647" s="22" t="b">
        <f t="shared" si="1625"/>
        <v>1</v>
      </c>
      <c r="F4647" s="52" t="b">
        <f t="shared" si="1626"/>
        <v>0</v>
      </c>
      <c r="G4647" s="22" t="b">
        <f t="shared" si="1627"/>
        <v>0</v>
      </c>
      <c r="H4647" s="22" t="b">
        <f t="shared" si="1628"/>
        <v>0</v>
      </c>
      <c r="I4647" s="22" t="b">
        <f t="shared" si="1629"/>
        <v>0</v>
      </c>
      <c r="J4647" s="22" t="b">
        <f t="shared" si="1630"/>
        <v>0</v>
      </c>
      <c r="K4647" s="3" t="str">
        <f t="shared" si="1631"/>
        <v/>
      </c>
      <c r="L4647" s="3" t="str">
        <f t="shared" si="1632"/>
        <v/>
      </c>
      <c r="M4647" s="3" t="str">
        <f t="shared" si="1633"/>
        <v/>
      </c>
      <c r="N4647" s="54" t="str">
        <f t="shared" si="1634"/>
        <v/>
      </c>
      <c r="O4647" s="3" t="str">
        <f t="shared" si="1635"/>
        <v/>
      </c>
      <c r="P4647" s="19" t="str">
        <f t="shared" si="1636"/>
        <v>(풍덕천동)</v>
      </c>
      <c r="Q4647" s="23" t="e">
        <f>_xlfn.XLOOKUP(R4647,summary!C2035:C2071,summary!B2035:B2071)</f>
        <v>#N/A</v>
      </c>
      <c r="R4647" s="24" t="str">
        <f t="shared" si="1620"/>
        <v>풍덕천1동</v>
      </c>
      <c r="S4647" s="24" t="str">
        <f t="shared" si="1637"/>
        <v>풍덕천5통</v>
      </c>
      <c r="T4647" s="24" t="str">
        <f t="shared" si="1638"/>
        <v>(풍덕천동)</v>
      </c>
      <c r="U4647" s="24" t="str">
        <f t="shared" si="1639"/>
        <v>풍덕천</v>
      </c>
      <c r="V4647" s="25">
        <f t="shared" si="1640"/>
        <v>5</v>
      </c>
      <c r="W4647" s="25">
        <f t="shared" si="1641"/>
        <v>2</v>
      </c>
      <c r="X4647" s="59"/>
      <c r="Y4647" s="59" t="s">
        <v>5332</v>
      </c>
      <c r="Z4647" s="59" t="s">
        <v>65</v>
      </c>
      <c r="AA4647" s="63" t="s">
        <v>5358</v>
      </c>
    </row>
    <row r="4648" spans="1:27" ht="16.5" customHeight="1" x14ac:dyDescent="0.3">
      <c r="A4648" s="22" t="b">
        <f t="shared" si="1621"/>
        <v>1</v>
      </c>
      <c r="B4648" s="22" t="b">
        <f t="shared" si="1622"/>
        <v>0</v>
      </c>
      <c r="C4648" s="22" t="b">
        <f t="shared" si="1623"/>
        <v>0</v>
      </c>
      <c r="D4648" s="22" t="b">
        <f t="shared" si="1624"/>
        <v>0</v>
      </c>
      <c r="E4648" s="22" t="b">
        <f t="shared" si="1625"/>
        <v>0</v>
      </c>
      <c r="F4648" s="52" t="b">
        <f t="shared" si="1626"/>
        <v>0</v>
      </c>
      <c r="G4648" s="22" t="b">
        <f t="shared" si="1627"/>
        <v>0</v>
      </c>
      <c r="H4648" s="22" t="b">
        <f t="shared" si="1628"/>
        <v>0</v>
      </c>
      <c r="I4648" s="22" t="b">
        <f t="shared" si="1629"/>
        <v>0</v>
      </c>
      <c r="J4648" s="22" t="b">
        <f t="shared" si="1630"/>
        <v>1</v>
      </c>
      <c r="K4648" s="3" t="str">
        <f t="shared" si="1631"/>
        <v>풍덕천6통</v>
      </c>
      <c r="L4648" s="3" t="str">
        <f t="shared" si="1632"/>
        <v>천6</v>
      </c>
      <c r="M4648" s="3">
        <f t="shared" si="1633"/>
        <v>6</v>
      </c>
      <c r="N4648" s="54" t="str">
        <f t="shared" si="1634"/>
        <v>풍덕천</v>
      </c>
      <c r="O4648" s="3" t="str">
        <f t="shared" si="1635"/>
        <v/>
      </c>
      <c r="P4648" s="19" t="str">
        <f t="shared" si="1636"/>
        <v/>
      </c>
      <c r="Q4648" s="23" t="e">
        <f>_xlfn.XLOOKUP(R4648,summary!C2036:C2072,summary!B2036:B2072)</f>
        <v>#N/A</v>
      </c>
      <c r="R4648" s="24" t="str">
        <f t="shared" si="1620"/>
        <v>풍덕천1동</v>
      </c>
      <c r="S4648" s="24" t="str">
        <f t="shared" si="1637"/>
        <v>풍덕천6통</v>
      </c>
      <c r="T4648" s="24" t="str">
        <f t="shared" si="1638"/>
        <v>(풍덕천동)</v>
      </c>
      <c r="U4648" s="24" t="str">
        <f t="shared" si="1639"/>
        <v>풍덕천</v>
      </c>
      <c r="V4648" s="25">
        <f t="shared" si="1640"/>
        <v>6</v>
      </c>
      <c r="W4648" s="25">
        <f t="shared" si="1641"/>
        <v>1</v>
      </c>
      <c r="X4648" s="59"/>
      <c r="Y4648" s="59" t="s">
        <v>5359</v>
      </c>
      <c r="Z4648" s="59" t="s">
        <v>63</v>
      </c>
      <c r="AA4648" s="63" t="s">
        <v>5360</v>
      </c>
    </row>
    <row r="4649" spans="1:27" ht="16.5" customHeight="1" x14ac:dyDescent="0.3">
      <c r="A4649" s="22" t="b">
        <f t="shared" si="1621"/>
        <v>1</v>
      </c>
      <c r="B4649" s="22" t="b">
        <f t="shared" si="1622"/>
        <v>1</v>
      </c>
      <c r="C4649" s="22" t="b">
        <f t="shared" si="1623"/>
        <v>1</v>
      </c>
      <c r="D4649" s="22" t="b">
        <f t="shared" si="1624"/>
        <v>1</v>
      </c>
      <c r="E4649" s="22" t="b">
        <f t="shared" si="1625"/>
        <v>1</v>
      </c>
      <c r="F4649" s="52" t="b">
        <f t="shared" si="1626"/>
        <v>0</v>
      </c>
      <c r="G4649" s="22" t="b">
        <f t="shared" si="1627"/>
        <v>0</v>
      </c>
      <c r="H4649" s="22" t="b">
        <f t="shared" si="1628"/>
        <v>0</v>
      </c>
      <c r="I4649" s="22" t="b">
        <f t="shared" si="1629"/>
        <v>0</v>
      </c>
      <c r="J4649" s="22" t="b">
        <f t="shared" si="1630"/>
        <v>0</v>
      </c>
      <c r="K4649" s="3" t="str">
        <f t="shared" si="1631"/>
        <v/>
      </c>
      <c r="L4649" s="3" t="str">
        <f t="shared" si="1632"/>
        <v/>
      </c>
      <c r="M4649" s="3" t="str">
        <f t="shared" si="1633"/>
        <v/>
      </c>
      <c r="N4649" s="54" t="str">
        <f t="shared" si="1634"/>
        <v/>
      </c>
      <c r="O4649" s="3" t="str">
        <f t="shared" si="1635"/>
        <v/>
      </c>
      <c r="P4649" s="19" t="str">
        <f t="shared" si="1636"/>
        <v>(풍덕천동)</v>
      </c>
      <c r="Q4649" s="23" t="e">
        <f>_xlfn.XLOOKUP(R4649,summary!C2037:C2073,summary!B2037:B2073)</f>
        <v>#N/A</v>
      </c>
      <c r="R4649" s="24" t="str">
        <f t="shared" si="1620"/>
        <v>풍덕천1동</v>
      </c>
      <c r="S4649" s="24" t="str">
        <f t="shared" si="1637"/>
        <v>풍덕천6통</v>
      </c>
      <c r="T4649" s="24" t="str">
        <f t="shared" si="1638"/>
        <v>(풍덕천동)</v>
      </c>
      <c r="U4649" s="24" t="str">
        <f t="shared" si="1639"/>
        <v>풍덕천</v>
      </c>
      <c r="V4649" s="25">
        <f t="shared" si="1640"/>
        <v>6</v>
      </c>
      <c r="W4649" s="25">
        <f t="shared" si="1641"/>
        <v>2</v>
      </c>
      <c r="X4649" s="59"/>
      <c r="Y4649" s="59" t="s">
        <v>5332</v>
      </c>
      <c r="Z4649" s="59" t="s">
        <v>65</v>
      </c>
      <c r="AA4649" s="63" t="s">
        <v>5361</v>
      </c>
    </row>
    <row r="4650" spans="1:27" ht="16.5" customHeight="1" x14ac:dyDescent="0.3">
      <c r="A4650" s="22" t="b">
        <f t="shared" si="1621"/>
        <v>0</v>
      </c>
      <c r="B4650" s="22" t="b">
        <f t="shared" si="1622"/>
        <v>0</v>
      </c>
      <c r="C4650" s="22" t="b">
        <f t="shared" si="1623"/>
        <v>0</v>
      </c>
      <c r="D4650" s="22" t="b">
        <f t="shared" si="1624"/>
        <v>0</v>
      </c>
      <c r="E4650" s="22" t="b">
        <f t="shared" si="1625"/>
        <v>0</v>
      </c>
      <c r="F4650" s="52" t="b">
        <f t="shared" si="1626"/>
        <v>0</v>
      </c>
      <c r="G4650" s="22" t="b">
        <f t="shared" si="1627"/>
        <v>0</v>
      </c>
      <c r="H4650" s="22" t="b">
        <f t="shared" si="1628"/>
        <v>0</v>
      </c>
      <c r="I4650" s="22" t="b">
        <f t="shared" si="1629"/>
        <v>0</v>
      </c>
      <c r="J4650" s="22" t="b">
        <f t="shared" si="1630"/>
        <v>0</v>
      </c>
      <c r="K4650" s="3" t="str">
        <f t="shared" si="1631"/>
        <v/>
      </c>
      <c r="L4650" s="3" t="str">
        <f t="shared" si="1632"/>
        <v/>
      </c>
      <c r="M4650" s="3" t="str">
        <f t="shared" si="1633"/>
        <v/>
      </c>
      <c r="N4650" s="54" t="str">
        <f t="shared" si="1634"/>
        <v/>
      </c>
      <c r="O4650" s="3" t="str">
        <f t="shared" si="1635"/>
        <v/>
      </c>
      <c r="P4650" s="19" t="str">
        <f t="shared" si="1636"/>
        <v/>
      </c>
      <c r="Q4650" s="23" t="e">
        <f>_xlfn.XLOOKUP(R4650,summary!C2038:C2074,summary!B2038:B2074)</f>
        <v>#N/A</v>
      </c>
      <c r="R4650" s="24" t="str">
        <f t="shared" si="1620"/>
        <v>풍덕천1동</v>
      </c>
      <c r="S4650" s="24" t="str">
        <f t="shared" si="1637"/>
        <v>풍덕천6통</v>
      </c>
      <c r="T4650" s="24" t="str">
        <f t="shared" si="1638"/>
        <v>(풍덕천동)</v>
      </c>
      <c r="U4650" s="24" t="str">
        <f t="shared" si="1639"/>
        <v>풍덕천</v>
      </c>
      <c r="V4650" s="25">
        <f t="shared" si="1640"/>
        <v>6</v>
      </c>
      <c r="W4650" s="25">
        <f t="shared" si="1641"/>
        <v>3</v>
      </c>
      <c r="X4650" s="59"/>
      <c r="Y4650" s="59"/>
      <c r="Z4650" s="59" t="s">
        <v>67</v>
      </c>
      <c r="AA4650" s="63" t="s">
        <v>5362</v>
      </c>
    </row>
    <row r="4651" spans="1:27" ht="16.5" customHeight="1" x14ac:dyDescent="0.3">
      <c r="A4651" s="22" t="b">
        <f t="shared" si="1621"/>
        <v>0</v>
      </c>
      <c r="B4651" s="22" t="b">
        <f t="shared" si="1622"/>
        <v>0</v>
      </c>
      <c r="C4651" s="22" t="b">
        <f t="shared" si="1623"/>
        <v>0</v>
      </c>
      <c r="D4651" s="22" t="b">
        <f t="shared" si="1624"/>
        <v>0</v>
      </c>
      <c r="E4651" s="22" t="b">
        <f t="shared" si="1625"/>
        <v>0</v>
      </c>
      <c r="F4651" s="52" t="b">
        <f t="shared" si="1626"/>
        <v>0</v>
      </c>
      <c r="G4651" s="22" t="b">
        <f t="shared" si="1627"/>
        <v>0</v>
      </c>
      <c r="H4651" s="22" t="b">
        <f t="shared" si="1628"/>
        <v>0</v>
      </c>
      <c r="I4651" s="22" t="b">
        <f t="shared" si="1629"/>
        <v>0</v>
      </c>
      <c r="J4651" s="22" t="b">
        <f t="shared" si="1630"/>
        <v>0</v>
      </c>
      <c r="K4651" s="3" t="str">
        <f t="shared" si="1631"/>
        <v/>
      </c>
      <c r="L4651" s="3" t="str">
        <f t="shared" si="1632"/>
        <v/>
      </c>
      <c r="M4651" s="3" t="str">
        <f t="shared" si="1633"/>
        <v/>
      </c>
      <c r="N4651" s="54" t="str">
        <f t="shared" si="1634"/>
        <v/>
      </c>
      <c r="O4651" s="3" t="str">
        <f t="shared" si="1635"/>
        <v/>
      </c>
      <c r="P4651" s="19" t="str">
        <f t="shared" si="1636"/>
        <v/>
      </c>
      <c r="Q4651" s="23" t="e">
        <f>_xlfn.XLOOKUP(R4651,summary!C2039:C2075,summary!B2039:B2075)</f>
        <v>#N/A</v>
      </c>
      <c r="R4651" s="24" t="str">
        <f t="shared" si="1620"/>
        <v>풍덕천1동</v>
      </c>
      <c r="S4651" s="24" t="str">
        <f t="shared" si="1637"/>
        <v>풍덕천6통</v>
      </c>
      <c r="T4651" s="24" t="str">
        <f t="shared" si="1638"/>
        <v>(풍덕천동)</v>
      </c>
      <c r="U4651" s="24" t="str">
        <f t="shared" si="1639"/>
        <v>풍덕천</v>
      </c>
      <c r="V4651" s="25">
        <f t="shared" si="1640"/>
        <v>6</v>
      </c>
      <c r="W4651" s="25">
        <f t="shared" si="1641"/>
        <v>4</v>
      </c>
      <c r="X4651" s="59"/>
      <c r="Y4651" s="59"/>
      <c r="Z4651" s="59" t="s">
        <v>73</v>
      </c>
      <c r="AA4651" s="63" t="s">
        <v>5363</v>
      </c>
    </row>
    <row r="4652" spans="1:27" ht="16.5" customHeight="1" x14ac:dyDescent="0.3">
      <c r="A4652" s="22" t="b">
        <f t="shared" si="1621"/>
        <v>0</v>
      </c>
      <c r="B4652" s="22" t="b">
        <f t="shared" si="1622"/>
        <v>0</v>
      </c>
      <c r="C4652" s="22" t="b">
        <f t="shared" si="1623"/>
        <v>0</v>
      </c>
      <c r="D4652" s="22" t="b">
        <f t="shared" si="1624"/>
        <v>0</v>
      </c>
      <c r="E4652" s="22" t="b">
        <f t="shared" si="1625"/>
        <v>0</v>
      </c>
      <c r="F4652" s="52" t="b">
        <f t="shared" si="1626"/>
        <v>0</v>
      </c>
      <c r="G4652" s="22" t="b">
        <f t="shared" si="1627"/>
        <v>0</v>
      </c>
      <c r="H4652" s="22" t="b">
        <f t="shared" si="1628"/>
        <v>0</v>
      </c>
      <c r="I4652" s="22" t="b">
        <f t="shared" si="1629"/>
        <v>0</v>
      </c>
      <c r="J4652" s="22" t="b">
        <f t="shared" si="1630"/>
        <v>0</v>
      </c>
      <c r="K4652" s="3" t="str">
        <f t="shared" si="1631"/>
        <v/>
      </c>
      <c r="L4652" s="3" t="str">
        <f t="shared" si="1632"/>
        <v/>
      </c>
      <c r="M4652" s="3" t="str">
        <f t="shared" si="1633"/>
        <v/>
      </c>
      <c r="N4652" s="54" t="str">
        <f t="shared" si="1634"/>
        <v/>
      </c>
      <c r="O4652" s="3" t="str">
        <f t="shared" si="1635"/>
        <v/>
      </c>
      <c r="P4652" s="19" t="str">
        <f t="shared" si="1636"/>
        <v/>
      </c>
      <c r="Q4652" s="23" t="e">
        <f>_xlfn.XLOOKUP(R4652,summary!C2040:C2076,summary!B2040:B2076)</f>
        <v>#N/A</v>
      </c>
      <c r="R4652" s="24" t="str">
        <f t="shared" si="1620"/>
        <v>풍덕천1동</v>
      </c>
      <c r="S4652" s="24" t="str">
        <f t="shared" si="1637"/>
        <v>풍덕천6통</v>
      </c>
      <c r="T4652" s="24" t="str">
        <f t="shared" si="1638"/>
        <v>(풍덕천동)</v>
      </c>
      <c r="U4652" s="24" t="str">
        <f t="shared" si="1639"/>
        <v>풍덕천</v>
      </c>
      <c r="V4652" s="25">
        <f t="shared" si="1640"/>
        <v>6</v>
      </c>
      <c r="W4652" s="25">
        <f t="shared" si="1641"/>
        <v>5</v>
      </c>
      <c r="X4652" s="59"/>
      <c r="Y4652" s="59"/>
      <c r="Z4652" s="59" t="s">
        <v>87</v>
      </c>
      <c r="AA4652" s="63" t="s">
        <v>5364</v>
      </c>
    </row>
    <row r="4653" spans="1:27" ht="16.5" customHeight="1" x14ac:dyDescent="0.3">
      <c r="A4653" s="22" t="b">
        <f t="shared" si="1621"/>
        <v>0</v>
      </c>
      <c r="B4653" s="22" t="b">
        <f t="shared" si="1622"/>
        <v>0</v>
      </c>
      <c r="C4653" s="22" t="b">
        <f t="shared" si="1623"/>
        <v>0</v>
      </c>
      <c r="D4653" s="22" t="b">
        <f t="shared" si="1624"/>
        <v>0</v>
      </c>
      <c r="E4653" s="22" t="b">
        <f t="shared" si="1625"/>
        <v>0</v>
      </c>
      <c r="F4653" s="52" t="b">
        <f t="shared" si="1626"/>
        <v>0</v>
      </c>
      <c r="G4653" s="22" t="b">
        <f t="shared" si="1627"/>
        <v>0</v>
      </c>
      <c r="H4653" s="22" t="b">
        <f t="shared" si="1628"/>
        <v>0</v>
      </c>
      <c r="I4653" s="22" t="b">
        <f t="shared" si="1629"/>
        <v>0</v>
      </c>
      <c r="J4653" s="22" t="b">
        <f t="shared" si="1630"/>
        <v>0</v>
      </c>
      <c r="K4653" s="3" t="str">
        <f t="shared" si="1631"/>
        <v/>
      </c>
      <c r="L4653" s="3" t="str">
        <f t="shared" si="1632"/>
        <v/>
      </c>
      <c r="M4653" s="3" t="str">
        <f t="shared" si="1633"/>
        <v/>
      </c>
      <c r="N4653" s="54" t="str">
        <f t="shared" si="1634"/>
        <v/>
      </c>
      <c r="O4653" s="3" t="str">
        <f t="shared" si="1635"/>
        <v/>
      </c>
      <c r="P4653" s="19" t="str">
        <f t="shared" si="1636"/>
        <v/>
      </c>
      <c r="Q4653" s="23" t="e">
        <f>_xlfn.XLOOKUP(R4653,summary!C2041:C2077,summary!B2041:B2077)</f>
        <v>#N/A</v>
      </c>
      <c r="R4653" s="24" t="str">
        <f t="shared" si="1620"/>
        <v>풍덕천1동</v>
      </c>
      <c r="S4653" s="24" t="str">
        <f t="shared" si="1637"/>
        <v>풍덕천6통</v>
      </c>
      <c r="T4653" s="24" t="str">
        <f t="shared" si="1638"/>
        <v>(풍덕천동)</v>
      </c>
      <c r="U4653" s="24" t="str">
        <f t="shared" si="1639"/>
        <v>풍덕천</v>
      </c>
      <c r="V4653" s="25">
        <f t="shared" si="1640"/>
        <v>6</v>
      </c>
      <c r="W4653" s="25">
        <f t="shared" si="1641"/>
        <v>6</v>
      </c>
      <c r="X4653" s="59"/>
      <c r="Y4653" s="59"/>
      <c r="Z4653" s="59" t="s">
        <v>89</v>
      </c>
      <c r="AA4653" s="63" t="s">
        <v>5365</v>
      </c>
    </row>
    <row r="4654" spans="1:27" ht="16.5" customHeight="1" x14ac:dyDescent="0.3">
      <c r="A4654" s="22" t="b">
        <f t="shared" si="1621"/>
        <v>0</v>
      </c>
      <c r="B4654" s="22" t="b">
        <f t="shared" si="1622"/>
        <v>0</v>
      </c>
      <c r="C4654" s="22" t="b">
        <f t="shared" si="1623"/>
        <v>0</v>
      </c>
      <c r="D4654" s="22" t="b">
        <f t="shared" si="1624"/>
        <v>0</v>
      </c>
      <c r="E4654" s="22" t="b">
        <f t="shared" si="1625"/>
        <v>0</v>
      </c>
      <c r="F4654" s="52" t="b">
        <f t="shared" si="1626"/>
        <v>0</v>
      </c>
      <c r="G4654" s="22" t="b">
        <f t="shared" si="1627"/>
        <v>0</v>
      </c>
      <c r="H4654" s="22" t="b">
        <f t="shared" si="1628"/>
        <v>0</v>
      </c>
      <c r="I4654" s="22" t="b">
        <f t="shared" si="1629"/>
        <v>0</v>
      </c>
      <c r="J4654" s="22" t="b">
        <f t="shared" si="1630"/>
        <v>0</v>
      </c>
      <c r="K4654" s="3" t="str">
        <f t="shared" si="1631"/>
        <v/>
      </c>
      <c r="L4654" s="3" t="str">
        <f t="shared" si="1632"/>
        <v/>
      </c>
      <c r="M4654" s="3" t="str">
        <f t="shared" si="1633"/>
        <v/>
      </c>
      <c r="N4654" s="54" t="str">
        <f t="shared" si="1634"/>
        <v/>
      </c>
      <c r="O4654" s="3" t="str">
        <f t="shared" si="1635"/>
        <v/>
      </c>
      <c r="P4654" s="19" t="str">
        <f t="shared" si="1636"/>
        <v/>
      </c>
      <c r="Q4654" s="23" t="e">
        <f>_xlfn.XLOOKUP(R4654,summary!C2042:C2078,summary!B2042:B2078)</f>
        <v>#N/A</v>
      </c>
      <c r="R4654" s="24" t="str">
        <f t="shared" si="1620"/>
        <v>풍덕천1동</v>
      </c>
      <c r="S4654" s="24" t="str">
        <f t="shared" si="1637"/>
        <v>풍덕천6통</v>
      </c>
      <c r="T4654" s="24" t="str">
        <f t="shared" si="1638"/>
        <v>(풍덕천동)</v>
      </c>
      <c r="U4654" s="24" t="str">
        <f t="shared" si="1639"/>
        <v>풍덕천</v>
      </c>
      <c r="V4654" s="25">
        <f t="shared" si="1640"/>
        <v>6</v>
      </c>
      <c r="W4654" s="25">
        <f t="shared" si="1641"/>
        <v>7</v>
      </c>
      <c r="X4654" s="59"/>
      <c r="Y4654" s="59"/>
      <c r="Z4654" s="59" t="s">
        <v>91</v>
      </c>
      <c r="AA4654" s="63" t="s">
        <v>5366</v>
      </c>
    </row>
    <row r="4655" spans="1:27" ht="16.5" customHeight="1" x14ac:dyDescent="0.3">
      <c r="A4655" s="22" t="b">
        <f t="shared" si="1621"/>
        <v>0</v>
      </c>
      <c r="B4655" s="22" t="b">
        <f t="shared" si="1622"/>
        <v>0</v>
      </c>
      <c r="C4655" s="22" t="b">
        <f t="shared" si="1623"/>
        <v>0</v>
      </c>
      <c r="D4655" s="22" t="b">
        <f t="shared" si="1624"/>
        <v>0</v>
      </c>
      <c r="E4655" s="22" t="b">
        <f t="shared" si="1625"/>
        <v>0</v>
      </c>
      <c r="F4655" s="52" t="b">
        <f t="shared" si="1626"/>
        <v>0</v>
      </c>
      <c r="G4655" s="22" t="b">
        <f t="shared" si="1627"/>
        <v>0</v>
      </c>
      <c r="H4655" s="22" t="b">
        <f t="shared" si="1628"/>
        <v>0</v>
      </c>
      <c r="I4655" s="22" t="b">
        <f t="shared" si="1629"/>
        <v>0</v>
      </c>
      <c r="J4655" s="22" t="b">
        <f t="shared" si="1630"/>
        <v>0</v>
      </c>
      <c r="K4655" s="3" t="str">
        <f t="shared" si="1631"/>
        <v/>
      </c>
      <c r="L4655" s="3" t="str">
        <f t="shared" si="1632"/>
        <v/>
      </c>
      <c r="M4655" s="3" t="str">
        <f t="shared" si="1633"/>
        <v/>
      </c>
      <c r="N4655" s="54" t="str">
        <f t="shared" si="1634"/>
        <v/>
      </c>
      <c r="O4655" s="3" t="str">
        <f t="shared" si="1635"/>
        <v/>
      </c>
      <c r="P4655" s="19" t="str">
        <f t="shared" si="1636"/>
        <v/>
      </c>
      <c r="Q4655" s="23" t="e">
        <f>_xlfn.XLOOKUP(R4655,summary!C2043:C2079,summary!B2043:B2079)</f>
        <v>#N/A</v>
      </c>
      <c r="R4655" s="24" t="str">
        <f t="shared" si="1620"/>
        <v>풍덕천1동</v>
      </c>
      <c r="S4655" s="24" t="str">
        <f t="shared" si="1637"/>
        <v>풍덕천6통</v>
      </c>
      <c r="T4655" s="24" t="str">
        <f t="shared" si="1638"/>
        <v>(풍덕천동)</v>
      </c>
      <c r="U4655" s="24" t="str">
        <f t="shared" si="1639"/>
        <v>풍덕천</v>
      </c>
      <c r="V4655" s="25">
        <f t="shared" si="1640"/>
        <v>6</v>
      </c>
      <c r="W4655" s="25">
        <f t="shared" si="1641"/>
        <v>8</v>
      </c>
      <c r="X4655" s="59"/>
      <c r="Y4655" s="59"/>
      <c r="Z4655" s="59" t="s">
        <v>93</v>
      </c>
      <c r="AA4655" s="63" t="s">
        <v>5367</v>
      </c>
    </row>
    <row r="4656" spans="1:27" ht="16.5" customHeight="1" x14ac:dyDescent="0.3">
      <c r="A4656" s="22" t="b">
        <f t="shared" si="1621"/>
        <v>0</v>
      </c>
      <c r="B4656" s="22" t="b">
        <f t="shared" si="1622"/>
        <v>0</v>
      </c>
      <c r="C4656" s="22" t="b">
        <f t="shared" si="1623"/>
        <v>0</v>
      </c>
      <c r="D4656" s="22" t="b">
        <f t="shared" si="1624"/>
        <v>0</v>
      </c>
      <c r="E4656" s="22" t="b">
        <f t="shared" si="1625"/>
        <v>0</v>
      </c>
      <c r="F4656" s="52" t="b">
        <f t="shared" si="1626"/>
        <v>0</v>
      </c>
      <c r="G4656" s="22" t="b">
        <f t="shared" si="1627"/>
        <v>0</v>
      </c>
      <c r="H4656" s="22" t="b">
        <f t="shared" si="1628"/>
        <v>0</v>
      </c>
      <c r="I4656" s="22" t="b">
        <f t="shared" si="1629"/>
        <v>0</v>
      </c>
      <c r="J4656" s="22" t="b">
        <f t="shared" si="1630"/>
        <v>0</v>
      </c>
      <c r="K4656" s="3" t="str">
        <f t="shared" si="1631"/>
        <v/>
      </c>
      <c r="L4656" s="3" t="str">
        <f t="shared" si="1632"/>
        <v/>
      </c>
      <c r="M4656" s="3" t="str">
        <f t="shared" si="1633"/>
        <v/>
      </c>
      <c r="N4656" s="54" t="str">
        <f t="shared" si="1634"/>
        <v/>
      </c>
      <c r="O4656" s="3" t="str">
        <f t="shared" si="1635"/>
        <v/>
      </c>
      <c r="P4656" s="19" t="str">
        <f t="shared" si="1636"/>
        <v/>
      </c>
      <c r="Q4656" s="23" t="e">
        <f>_xlfn.XLOOKUP(R4656,summary!C2044:C2080,summary!B2044:B2080)</f>
        <v>#N/A</v>
      </c>
      <c r="R4656" s="24" t="str">
        <f t="shared" si="1620"/>
        <v>풍덕천1동</v>
      </c>
      <c r="S4656" s="24" t="str">
        <f t="shared" si="1637"/>
        <v>풍덕천6통</v>
      </c>
      <c r="T4656" s="24" t="str">
        <f t="shared" si="1638"/>
        <v>(풍덕천동)</v>
      </c>
      <c r="U4656" s="24" t="str">
        <f t="shared" si="1639"/>
        <v>풍덕천</v>
      </c>
      <c r="V4656" s="25">
        <f t="shared" si="1640"/>
        <v>6</v>
      </c>
      <c r="W4656" s="25">
        <f t="shared" si="1641"/>
        <v>9</v>
      </c>
      <c r="X4656" s="59"/>
      <c r="Y4656" s="59"/>
      <c r="Z4656" s="59" t="s">
        <v>95</v>
      </c>
      <c r="AA4656" s="63" t="s">
        <v>5368</v>
      </c>
    </row>
    <row r="4657" spans="1:27" ht="16.5" customHeight="1" x14ac:dyDescent="0.3">
      <c r="A4657" s="22" t="b">
        <f t="shared" si="1621"/>
        <v>0</v>
      </c>
      <c r="B4657" s="22" t="b">
        <f t="shared" si="1622"/>
        <v>0</v>
      </c>
      <c r="C4657" s="22" t="b">
        <f t="shared" si="1623"/>
        <v>0</v>
      </c>
      <c r="D4657" s="22" t="b">
        <f t="shared" si="1624"/>
        <v>0</v>
      </c>
      <c r="E4657" s="22" t="b">
        <f t="shared" si="1625"/>
        <v>0</v>
      </c>
      <c r="F4657" s="52" t="b">
        <f t="shared" si="1626"/>
        <v>0</v>
      </c>
      <c r="G4657" s="22" t="b">
        <f t="shared" si="1627"/>
        <v>0</v>
      </c>
      <c r="H4657" s="22" t="b">
        <f t="shared" si="1628"/>
        <v>0</v>
      </c>
      <c r="I4657" s="22" t="b">
        <f t="shared" si="1629"/>
        <v>0</v>
      </c>
      <c r="J4657" s="22" t="b">
        <f t="shared" si="1630"/>
        <v>0</v>
      </c>
      <c r="K4657" s="3" t="str">
        <f t="shared" si="1631"/>
        <v/>
      </c>
      <c r="L4657" s="3" t="str">
        <f t="shared" si="1632"/>
        <v/>
      </c>
      <c r="M4657" s="3" t="str">
        <f t="shared" si="1633"/>
        <v/>
      </c>
      <c r="N4657" s="54" t="str">
        <f t="shared" si="1634"/>
        <v/>
      </c>
      <c r="O4657" s="3" t="str">
        <f t="shared" si="1635"/>
        <v/>
      </c>
      <c r="P4657" s="19" t="str">
        <f t="shared" si="1636"/>
        <v/>
      </c>
      <c r="Q4657" s="23" t="e">
        <f>_xlfn.XLOOKUP(R4657,summary!C2045:C2081,summary!B2045:B2081)</f>
        <v>#N/A</v>
      </c>
      <c r="R4657" s="24" t="str">
        <f t="shared" si="1620"/>
        <v>풍덕천1동</v>
      </c>
      <c r="S4657" s="24" t="str">
        <f t="shared" si="1637"/>
        <v>풍덕천6통</v>
      </c>
      <c r="T4657" s="24" t="str">
        <f t="shared" si="1638"/>
        <v>(풍덕천동)</v>
      </c>
      <c r="U4657" s="24" t="str">
        <f t="shared" si="1639"/>
        <v>풍덕천</v>
      </c>
      <c r="V4657" s="25">
        <f t="shared" si="1640"/>
        <v>6</v>
      </c>
      <c r="W4657" s="25">
        <f t="shared" si="1641"/>
        <v>10</v>
      </c>
      <c r="X4657" s="59"/>
      <c r="Y4657" s="59"/>
      <c r="Z4657" s="59" t="s">
        <v>97</v>
      </c>
      <c r="AA4657" s="63" t="s">
        <v>5369</v>
      </c>
    </row>
    <row r="4658" spans="1:27" ht="16.5" customHeight="1" x14ac:dyDescent="0.3">
      <c r="A4658" s="22" t="b">
        <f t="shared" si="1621"/>
        <v>0</v>
      </c>
      <c r="B4658" s="22" t="b">
        <f t="shared" si="1622"/>
        <v>0</v>
      </c>
      <c r="C4658" s="22" t="b">
        <f t="shared" si="1623"/>
        <v>0</v>
      </c>
      <c r="D4658" s="22" t="b">
        <f t="shared" si="1624"/>
        <v>0</v>
      </c>
      <c r="E4658" s="22" t="b">
        <f t="shared" si="1625"/>
        <v>0</v>
      </c>
      <c r="F4658" s="52" t="b">
        <f t="shared" si="1626"/>
        <v>0</v>
      </c>
      <c r="G4658" s="22" t="b">
        <f t="shared" si="1627"/>
        <v>0</v>
      </c>
      <c r="H4658" s="22" t="b">
        <f t="shared" si="1628"/>
        <v>0</v>
      </c>
      <c r="I4658" s="22" t="b">
        <f t="shared" si="1629"/>
        <v>0</v>
      </c>
      <c r="J4658" s="22" t="b">
        <f t="shared" si="1630"/>
        <v>0</v>
      </c>
      <c r="K4658" s="3" t="str">
        <f t="shared" si="1631"/>
        <v/>
      </c>
      <c r="L4658" s="3" t="str">
        <f t="shared" si="1632"/>
        <v/>
      </c>
      <c r="M4658" s="3" t="str">
        <f t="shared" si="1633"/>
        <v/>
      </c>
      <c r="N4658" s="54" t="str">
        <f t="shared" si="1634"/>
        <v/>
      </c>
      <c r="O4658" s="3" t="str">
        <f t="shared" si="1635"/>
        <v/>
      </c>
      <c r="P4658" s="19" t="str">
        <f t="shared" si="1636"/>
        <v/>
      </c>
      <c r="Q4658" s="23" t="e">
        <f>_xlfn.XLOOKUP(R4658,summary!C2046:C2082,summary!B2046:B2082)</f>
        <v>#N/A</v>
      </c>
      <c r="R4658" s="24" t="str">
        <f t="shared" si="1620"/>
        <v>풍덕천1동</v>
      </c>
      <c r="S4658" s="24" t="str">
        <f t="shared" si="1637"/>
        <v>풍덕천6통</v>
      </c>
      <c r="T4658" s="24" t="str">
        <f t="shared" si="1638"/>
        <v>(풍덕천동)</v>
      </c>
      <c r="U4658" s="24" t="str">
        <f t="shared" si="1639"/>
        <v>풍덕천</v>
      </c>
      <c r="V4658" s="25">
        <f t="shared" si="1640"/>
        <v>6</v>
      </c>
      <c r="W4658" s="25">
        <f t="shared" si="1641"/>
        <v>11</v>
      </c>
      <c r="X4658" s="59"/>
      <c r="Y4658" s="59"/>
      <c r="Z4658" s="59" t="s">
        <v>99</v>
      </c>
      <c r="AA4658" s="63" t="s">
        <v>5370</v>
      </c>
    </row>
    <row r="4659" spans="1:27" ht="16.5" customHeight="1" x14ac:dyDescent="0.3">
      <c r="A4659" s="22" t="b">
        <f t="shared" si="1621"/>
        <v>0</v>
      </c>
      <c r="B4659" s="22" t="b">
        <f t="shared" si="1622"/>
        <v>0</v>
      </c>
      <c r="C4659" s="22" t="b">
        <f t="shared" si="1623"/>
        <v>0</v>
      </c>
      <c r="D4659" s="22" t="b">
        <f t="shared" si="1624"/>
        <v>0</v>
      </c>
      <c r="E4659" s="22" t="b">
        <f t="shared" si="1625"/>
        <v>0</v>
      </c>
      <c r="F4659" s="52" t="b">
        <f t="shared" si="1626"/>
        <v>0</v>
      </c>
      <c r="G4659" s="22" t="b">
        <f t="shared" si="1627"/>
        <v>0</v>
      </c>
      <c r="H4659" s="22" t="b">
        <f t="shared" si="1628"/>
        <v>0</v>
      </c>
      <c r="I4659" s="22" t="b">
        <f t="shared" si="1629"/>
        <v>0</v>
      </c>
      <c r="J4659" s="22" t="b">
        <f t="shared" si="1630"/>
        <v>0</v>
      </c>
      <c r="K4659" s="3" t="str">
        <f t="shared" si="1631"/>
        <v/>
      </c>
      <c r="L4659" s="3" t="str">
        <f t="shared" si="1632"/>
        <v/>
      </c>
      <c r="M4659" s="3" t="str">
        <f t="shared" si="1633"/>
        <v/>
      </c>
      <c r="N4659" s="54" t="str">
        <f t="shared" si="1634"/>
        <v/>
      </c>
      <c r="O4659" s="3" t="str">
        <f t="shared" si="1635"/>
        <v/>
      </c>
      <c r="P4659" s="19" t="str">
        <f t="shared" si="1636"/>
        <v/>
      </c>
      <c r="Q4659" s="23" t="e">
        <f>_xlfn.XLOOKUP(R4659,summary!C2047:C2083,summary!B2047:B2083)</f>
        <v>#N/A</v>
      </c>
      <c r="R4659" s="24" t="str">
        <f t="shared" si="1620"/>
        <v>풍덕천1동</v>
      </c>
      <c r="S4659" s="24" t="str">
        <f t="shared" si="1637"/>
        <v>풍덕천6통</v>
      </c>
      <c r="T4659" s="24" t="str">
        <f t="shared" si="1638"/>
        <v>(풍덕천동)</v>
      </c>
      <c r="U4659" s="24" t="str">
        <f t="shared" si="1639"/>
        <v>풍덕천</v>
      </c>
      <c r="V4659" s="25">
        <f t="shared" si="1640"/>
        <v>6</v>
      </c>
      <c r="W4659" s="25">
        <f t="shared" si="1641"/>
        <v>12</v>
      </c>
      <c r="X4659" s="59"/>
      <c r="Y4659" s="59"/>
      <c r="Z4659" s="59" t="s">
        <v>101</v>
      </c>
      <c r="AA4659" s="63" t="s">
        <v>5371</v>
      </c>
    </row>
    <row r="4660" spans="1:27" ht="16.5" customHeight="1" x14ac:dyDescent="0.3">
      <c r="A4660" s="22" t="b">
        <f t="shared" si="1621"/>
        <v>0</v>
      </c>
      <c r="B4660" s="22" t="b">
        <f t="shared" si="1622"/>
        <v>0</v>
      </c>
      <c r="C4660" s="22" t="b">
        <f t="shared" si="1623"/>
        <v>0</v>
      </c>
      <c r="D4660" s="22" t="b">
        <f t="shared" si="1624"/>
        <v>0</v>
      </c>
      <c r="E4660" s="22" t="b">
        <f t="shared" si="1625"/>
        <v>0</v>
      </c>
      <c r="F4660" s="52" t="b">
        <f t="shared" si="1626"/>
        <v>0</v>
      </c>
      <c r="G4660" s="22" t="b">
        <f t="shared" si="1627"/>
        <v>0</v>
      </c>
      <c r="H4660" s="22" t="b">
        <f t="shared" si="1628"/>
        <v>0</v>
      </c>
      <c r="I4660" s="22" t="b">
        <f t="shared" si="1629"/>
        <v>0</v>
      </c>
      <c r="J4660" s="22" t="b">
        <f t="shared" si="1630"/>
        <v>0</v>
      </c>
      <c r="K4660" s="3" t="str">
        <f t="shared" si="1631"/>
        <v/>
      </c>
      <c r="L4660" s="3" t="str">
        <f t="shared" si="1632"/>
        <v/>
      </c>
      <c r="M4660" s="3" t="str">
        <f t="shared" si="1633"/>
        <v/>
      </c>
      <c r="N4660" s="54" t="str">
        <f t="shared" si="1634"/>
        <v/>
      </c>
      <c r="O4660" s="3" t="str">
        <f t="shared" si="1635"/>
        <v/>
      </c>
      <c r="P4660" s="19" t="str">
        <f t="shared" si="1636"/>
        <v/>
      </c>
      <c r="Q4660" s="23" t="e">
        <f>_xlfn.XLOOKUP(R4660,summary!C2048:C2084,summary!B2048:B2084)</f>
        <v>#N/A</v>
      </c>
      <c r="R4660" s="24" t="str">
        <f t="shared" si="1620"/>
        <v>풍덕천1동</v>
      </c>
      <c r="S4660" s="24" t="str">
        <f t="shared" si="1637"/>
        <v>풍덕천6통</v>
      </c>
      <c r="T4660" s="24" t="str">
        <f t="shared" si="1638"/>
        <v>(풍덕천동)</v>
      </c>
      <c r="U4660" s="24" t="str">
        <f t="shared" si="1639"/>
        <v>풍덕천</v>
      </c>
      <c r="V4660" s="25">
        <f t="shared" si="1640"/>
        <v>6</v>
      </c>
      <c r="W4660" s="25">
        <f t="shared" si="1641"/>
        <v>13</v>
      </c>
      <c r="X4660" s="59"/>
      <c r="Y4660" s="59"/>
      <c r="Z4660" s="59" t="s">
        <v>117</v>
      </c>
      <c r="AA4660" s="63" t="s">
        <v>5372</v>
      </c>
    </row>
    <row r="4661" spans="1:27" ht="16.5" customHeight="1" x14ac:dyDescent="0.3">
      <c r="A4661" s="22" t="b">
        <f t="shared" si="1621"/>
        <v>0</v>
      </c>
      <c r="B4661" s="22" t="b">
        <f t="shared" si="1622"/>
        <v>0</v>
      </c>
      <c r="C4661" s="22" t="b">
        <f t="shared" si="1623"/>
        <v>0</v>
      </c>
      <c r="D4661" s="22" t="b">
        <f t="shared" si="1624"/>
        <v>0</v>
      </c>
      <c r="E4661" s="22" t="b">
        <f t="shared" si="1625"/>
        <v>0</v>
      </c>
      <c r="F4661" s="52" t="b">
        <f t="shared" si="1626"/>
        <v>0</v>
      </c>
      <c r="G4661" s="22" t="b">
        <f t="shared" si="1627"/>
        <v>0</v>
      </c>
      <c r="H4661" s="22" t="b">
        <f t="shared" si="1628"/>
        <v>0</v>
      </c>
      <c r="I4661" s="22" t="b">
        <f t="shared" si="1629"/>
        <v>0</v>
      </c>
      <c r="J4661" s="22" t="b">
        <f t="shared" si="1630"/>
        <v>0</v>
      </c>
      <c r="K4661" s="3" t="str">
        <f t="shared" si="1631"/>
        <v/>
      </c>
      <c r="L4661" s="3" t="str">
        <f t="shared" si="1632"/>
        <v/>
      </c>
      <c r="M4661" s="3" t="str">
        <f t="shared" si="1633"/>
        <v/>
      </c>
      <c r="N4661" s="54" t="str">
        <f t="shared" si="1634"/>
        <v/>
      </c>
      <c r="O4661" s="3" t="str">
        <f t="shared" si="1635"/>
        <v/>
      </c>
      <c r="P4661" s="19" t="str">
        <f t="shared" si="1636"/>
        <v/>
      </c>
      <c r="Q4661" s="23" t="e">
        <f>_xlfn.XLOOKUP(R4661,summary!C2049:C2085,summary!B2049:B2085)</f>
        <v>#N/A</v>
      </c>
      <c r="R4661" s="24" t="str">
        <f t="shared" si="1620"/>
        <v>풍덕천1동</v>
      </c>
      <c r="S4661" s="24" t="str">
        <f t="shared" si="1637"/>
        <v>풍덕천6통</v>
      </c>
      <c r="T4661" s="24" t="str">
        <f t="shared" si="1638"/>
        <v>(풍덕천동)</v>
      </c>
      <c r="U4661" s="24" t="str">
        <f t="shared" si="1639"/>
        <v>풍덕천</v>
      </c>
      <c r="V4661" s="25">
        <f t="shared" si="1640"/>
        <v>6</v>
      </c>
      <c r="W4661" s="25">
        <f t="shared" si="1641"/>
        <v>14</v>
      </c>
      <c r="X4661" s="59"/>
      <c r="Y4661" s="59"/>
      <c r="Z4661" s="59" t="s">
        <v>119</v>
      </c>
      <c r="AA4661" s="63" t="s">
        <v>5373</v>
      </c>
    </row>
    <row r="4662" spans="1:27" ht="16.5" customHeight="1" x14ac:dyDescent="0.3">
      <c r="A4662" s="22" t="b">
        <f t="shared" si="1621"/>
        <v>1</v>
      </c>
      <c r="B4662" s="22" t="b">
        <f t="shared" si="1622"/>
        <v>0</v>
      </c>
      <c r="C4662" s="22" t="b">
        <f t="shared" si="1623"/>
        <v>0</v>
      </c>
      <c r="D4662" s="22" t="b">
        <f t="shared" si="1624"/>
        <v>0</v>
      </c>
      <c r="E4662" s="22" t="b">
        <f t="shared" si="1625"/>
        <v>0</v>
      </c>
      <c r="F4662" s="52" t="b">
        <f t="shared" si="1626"/>
        <v>0</v>
      </c>
      <c r="G4662" s="22" t="b">
        <f t="shared" si="1627"/>
        <v>0</v>
      </c>
      <c r="H4662" s="22" t="b">
        <f t="shared" si="1628"/>
        <v>0</v>
      </c>
      <c r="I4662" s="22" t="b">
        <f t="shared" si="1629"/>
        <v>0</v>
      </c>
      <c r="J4662" s="22" t="b">
        <f t="shared" si="1630"/>
        <v>1</v>
      </c>
      <c r="K4662" s="3" t="str">
        <f t="shared" si="1631"/>
        <v/>
      </c>
      <c r="L4662" s="3" t="str">
        <f t="shared" si="1632"/>
        <v/>
      </c>
      <c r="M4662" s="3" t="str">
        <f t="shared" si="1633"/>
        <v/>
      </c>
      <c r="N4662" s="54" t="str">
        <f t="shared" si="1634"/>
        <v/>
      </c>
      <c r="O4662" s="3" t="str">
        <f t="shared" si="1635"/>
        <v/>
      </c>
      <c r="P4662" s="19" t="str">
        <f t="shared" si="1636"/>
        <v/>
      </c>
      <c r="Q4662" s="23" t="e">
        <f>_xlfn.XLOOKUP(R4662,summary!C2050:C2086,summary!B2050:B2086)</f>
        <v>#N/A</v>
      </c>
      <c r="R4662" s="24" t="str">
        <f t="shared" si="1620"/>
        <v>읍 면 동</v>
      </c>
      <c r="S4662" s="24" t="str">
        <f t="shared" si="1637"/>
        <v>통 리 명</v>
      </c>
      <c r="T4662" s="24" t="str">
        <f t="shared" si="1638"/>
        <v/>
      </c>
      <c r="U4662" s="24" t="str">
        <f t="shared" si="1639"/>
        <v/>
      </c>
      <c r="V4662" s="25" t="str">
        <f t="shared" si="1640"/>
        <v/>
      </c>
      <c r="W4662" s="25" t="str">
        <f t="shared" si="1641"/>
        <v/>
      </c>
      <c r="X4662" s="59" t="s">
        <v>121</v>
      </c>
      <c r="Y4662" s="59" t="s">
        <v>122</v>
      </c>
      <c r="Z4662" s="59" t="s">
        <v>59</v>
      </c>
      <c r="AA4662" s="63"/>
    </row>
    <row r="4663" spans="1:27" ht="16.5" customHeight="1" x14ac:dyDescent="0.3">
      <c r="A4663" s="22" t="b">
        <f t="shared" si="1621"/>
        <v>1</v>
      </c>
      <c r="B4663" s="22" t="b">
        <f t="shared" si="1622"/>
        <v>0</v>
      </c>
      <c r="C4663" s="22" t="b">
        <f t="shared" si="1623"/>
        <v>0</v>
      </c>
      <c r="D4663" s="22" t="b">
        <f t="shared" si="1624"/>
        <v>0</v>
      </c>
      <c r="E4663" s="22" t="b">
        <f t="shared" si="1625"/>
        <v>0</v>
      </c>
      <c r="F4663" s="52" t="b">
        <f t="shared" si="1626"/>
        <v>0</v>
      </c>
      <c r="G4663" s="22" t="b">
        <f t="shared" si="1627"/>
        <v>0</v>
      </c>
      <c r="H4663" s="22" t="b">
        <f t="shared" si="1628"/>
        <v>0</v>
      </c>
      <c r="I4663" s="22" t="b">
        <f t="shared" si="1629"/>
        <v>0</v>
      </c>
      <c r="J4663" s="22" t="b">
        <f t="shared" si="1630"/>
        <v>1</v>
      </c>
      <c r="K4663" s="3" t="str">
        <f t="shared" si="1631"/>
        <v>풍덕천7통</v>
      </c>
      <c r="L4663" s="3" t="str">
        <f t="shared" si="1632"/>
        <v>천7</v>
      </c>
      <c r="M4663" s="3">
        <f t="shared" si="1633"/>
        <v>7</v>
      </c>
      <c r="N4663" s="54" t="str">
        <f t="shared" si="1634"/>
        <v>풍덕천</v>
      </c>
      <c r="O4663" s="3" t="str">
        <f t="shared" si="1635"/>
        <v/>
      </c>
      <c r="P4663" s="19" t="str">
        <f t="shared" si="1636"/>
        <v/>
      </c>
      <c r="Q4663" s="23" t="e">
        <f>_xlfn.XLOOKUP(R4663,summary!C2051:C2087,summary!B2051:B2087)</f>
        <v>#N/A</v>
      </c>
      <c r="R4663" s="24" t="str">
        <f t="shared" si="1620"/>
        <v>풍덕천1동</v>
      </c>
      <c r="S4663" s="24" t="str">
        <f t="shared" si="1637"/>
        <v>풍덕천7통</v>
      </c>
      <c r="T4663" s="24" t="str">
        <f t="shared" si="1638"/>
        <v>(풍덕천동)</v>
      </c>
      <c r="U4663" s="24" t="str">
        <f t="shared" si="1639"/>
        <v>풍덕천</v>
      </c>
      <c r="V4663" s="25">
        <f t="shared" si="1640"/>
        <v>7</v>
      </c>
      <c r="W4663" s="25">
        <f t="shared" si="1641"/>
        <v>1</v>
      </c>
      <c r="X4663" s="59" t="s">
        <v>27</v>
      </c>
      <c r="Y4663" s="59" t="s">
        <v>5374</v>
      </c>
      <c r="Z4663" s="59" t="s">
        <v>63</v>
      </c>
      <c r="AA4663" s="64" t="s">
        <v>5375</v>
      </c>
    </row>
    <row r="4664" spans="1:27" ht="16.5" customHeight="1" x14ac:dyDescent="0.3">
      <c r="A4664" s="22" t="b">
        <f t="shared" si="1621"/>
        <v>1</v>
      </c>
      <c r="B4664" s="22" t="b">
        <f t="shared" si="1622"/>
        <v>1</v>
      </c>
      <c r="C4664" s="22" t="b">
        <f t="shared" si="1623"/>
        <v>1</v>
      </c>
      <c r="D4664" s="22" t="b">
        <f t="shared" si="1624"/>
        <v>1</v>
      </c>
      <c r="E4664" s="22" t="b">
        <f t="shared" si="1625"/>
        <v>1</v>
      </c>
      <c r="F4664" s="52" t="b">
        <f t="shared" si="1626"/>
        <v>0</v>
      </c>
      <c r="G4664" s="22" t="b">
        <f t="shared" si="1627"/>
        <v>0</v>
      </c>
      <c r="H4664" s="22" t="b">
        <f t="shared" si="1628"/>
        <v>0</v>
      </c>
      <c r="I4664" s="22" t="b">
        <f t="shared" si="1629"/>
        <v>0</v>
      </c>
      <c r="J4664" s="22" t="b">
        <f t="shared" si="1630"/>
        <v>0</v>
      </c>
      <c r="K4664" s="3" t="str">
        <f t="shared" si="1631"/>
        <v/>
      </c>
      <c r="L4664" s="3" t="str">
        <f t="shared" si="1632"/>
        <v/>
      </c>
      <c r="M4664" s="3" t="str">
        <f t="shared" si="1633"/>
        <v/>
      </c>
      <c r="N4664" s="54" t="str">
        <f t="shared" si="1634"/>
        <v/>
      </c>
      <c r="O4664" s="3" t="str">
        <f t="shared" si="1635"/>
        <v/>
      </c>
      <c r="P4664" s="19" t="str">
        <f t="shared" si="1636"/>
        <v>(풍덕천동)</v>
      </c>
      <c r="Q4664" s="23" t="e">
        <f>_xlfn.XLOOKUP(R4664,summary!C2052:C2088,summary!B2052:B2088)</f>
        <v>#N/A</v>
      </c>
      <c r="R4664" s="24" t="str">
        <f t="shared" si="1620"/>
        <v>풍덕천1동</v>
      </c>
      <c r="S4664" s="24" t="str">
        <f t="shared" si="1637"/>
        <v>풍덕천7통</v>
      </c>
      <c r="T4664" s="24" t="str">
        <f t="shared" si="1638"/>
        <v>(풍덕천동)</v>
      </c>
      <c r="U4664" s="24" t="str">
        <f t="shared" si="1639"/>
        <v>풍덕천</v>
      </c>
      <c r="V4664" s="25">
        <f t="shared" si="1640"/>
        <v>7</v>
      </c>
      <c r="W4664" s="25">
        <f t="shared" si="1641"/>
        <v>2</v>
      </c>
      <c r="X4664" s="59"/>
      <c r="Y4664" s="59" t="s">
        <v>5332</v>
      </c>
      <c r="Z4664" s="59" t="s">
        <v>65</v>
      </c>
      <c r="AA4664" s="63" t="s">
        <v>5376</v>
      </c>
    </row>
    <row r="4665" spans="1:27" ht="16.5" customHeight="1" x14ac:dyDescent="0.3">
      <c r="A4665" s="22" t="b">
        <f t="shared" si="1621"/>
        <v>0</v>
      </c>
      <c r="B4665" s="22" t="b">
        <f t="shared" si="1622"/>
        <v>0</v>
      </c>
      <c r="C4665" s="22" t="b">
        <f t="shared" si="1623"/>
        <v>0</v>
      </c>
      <c r="D4665" s="22" t="b">
        <f t="shared" si="1624"/>
        <v>0</v>
      </c>
      <c r="E4665" s="22" t="b">
        <f t="shared" si="1625"/>
        <v>0</v>
      </c>
      <c r="F4665" s="52" t="b">
        <f t="shared" si="1626"/>
        <v>0</v>
      </c>
      <c r="G4665" s="22" t="b">
        <f t="shared" si="1627"/>
        <v>0</v>
      </c>
      <c r="H4665" s="22" t="b">
        <f t="shared" si="1628"/>
        <v>0</v>
      </c>
      <c r="I4665" s="22" t="b">
        <f t="shared" si="1629"/>
        <v>0</v>
      </c>
      <c r="J4665" s="22" t="b">
        <f t="shared" si="1630"/>
        <v>0</v>
      </c>
      <c r="K4665" s="3" t="str">
        <f t="shared" si="1631"/>
        <v/>
      </c>
      <c r="L4665" s="3" t="str">
        <f t="shared" si="1632"/>
        <v/>
      </c>
      <c r="M4665" s="3" t="str">
        <f t="shared" si="1633"/>
        <v/>
      </c>
      <c r="N4665" s="54" t="str">
        <f t="shared" si="1634"/>
        <v/>
      </c>
      <c r="O4665" s="3" t="str">
        <f t="shared" si="1635"/>
        <v/>
      </c>
      <c r="P4665" s="19" t="str">
        <f t="shared" si="1636"/>
        <v/>
      </c>
      <c r="Q4665" s="23" t="e">
        <f>_xlfn.XLOOKUP(R4665,summary!C2053:C2089,summary!B2053:B2089)</f>
        <v>#N/A</v>
      </c>
      <c r="R4665" s="24" t="str">
        <f t="shared" si="1620"/>
        <v>풍덕천1동</v>
      </c>
      <c r="S4665" s="24" t="str">
        <f t="shared" si="1637"/>
        <v>풍덕천7통</v>
      </c>
      <c r="T4665" s="24" t="str">
        <f t="shared" si="1638"/>
        <v>(풍덕천동)</v>
      </c>
      <c r="U4665" s="24" t="str">
        <f t="shared" si="1639"/>
        <v>풍덕천</v>
      </c>
      <c r="V4665" s="25">
        <f t="shared" si="1640"/>
        <v>7</v>
      </c>
      <c r="W4665" s="25">
        <f t="shared" si="1641"/>
        <v>3</v>
      </c>
      <c r="X4665" s="59"/>
      <c r="Y4665" s="59"/>
      <c r="Z4665" s="59" t="s">
        <v>67</v>
      </c>
      <c r="AA4665" s="63" t="s">
        <v>5377</v>
      </c>
    </row>
    <row r="4666" spans="1:27" ht="16.5" customHeight="1" x14ac:dyDescent="0.3">
      <c r="A4666" s="22" t="b">
        <f t="shared" si="1621"/>
        <v>0</v>
      </c>
      <c r="B4666" s="22" t="b">
        <f t="shared" si="1622"/>
        <v>0</v>
      </c>
      <c r="C4666" s="22" t="b">
        <f t="shared" si="1623"/>
        <v>0</v>
      </c>
      <c r="D4666" s="22" t="b">
        <f t="shared" si="1624"/>
        <v>0</v>
      </c>
      <c r="E4666" s="22" t="b">
        <f t="shared" si="1625"/>
        <v>0</v>
      </c>
      <c r="F4666" s="52" t="b">
        <f t="shared" si="1626"/>
        <v>0</v>
      </c>
      <c r="G4666" s="22" t="b">
        <f t="shared" si="1627"/>
        <v>0</v>
      </c>
      <c r="H4666" s="22" t="b">
        <f t="shared" si="1628"/>
        <v>0</v>
      </c>
      <c r="I4666" s="22" t="b">
        <f t="shared" si="1629"/>
        <v>0</v>
      </c>
      <c r="J4666" s="22" t="b">
        <f t="shared" si="1630"/>
        <v>0</v>
      </c>
      <c r="K4666" s="3" t="str">
        <f t="shared" si="1631"/>
        <v/>
      </c>
      <c r="L4666" s="3" t="str">
        <f t="shared" si="1632"/>
        <v/>
      </c>
      <c r="M4666" s="3" t="str">
        <f t="shared" si="1633"/>
        <v/>
      </c>
      <c r="N4666" s="54" t="str">
        <f t="shared" si="1634"/>
        <v/>
      </c>
      <c r="O4666" s="3" t="str">
        <f t="shared" si="1635"/>
        <v/>
      </c>
      <c r="P4666" s="19" t="str">
        <f t="shared" si="1636"/>
        <v/>
      </c>
      <c r="Q4666" s="23" t="e">
        <f>_xlfn.XLOOKUP(R4666,summary!C2054:C2090,summary!B2054:B2090)</f>
        <v>#N/A</v>
      </c>
      <c r="R4666" s="24" t="str">
        <f t="shared" si="1620"/>
        <v>풍덕천1동</v>
      </c>
      <c r="S4666" s="24" t="str">
        <f t="shared" si="1637"/>
        <v>풍덕천7통</v>
      </c>
      <c r="T4666" s="24" t="str">
        <f t="shared" si="1638"/>
        <v>(풍덕천동)</v>
      </c>
      <c r="U4666" s="24" t="str">
        <f t="shared" si="1639"/>
        <v>풍덕천</v>
      </c>
      <c r="V4666" s="25">
        <f t="shared" si="1640"/>
        <v>7</v>
      </c>
      <c r="W4666" s="25">
        <f t="shared" si="1641"/>
        <v>4</v>
      </c>
      <c r="X4666" s="59"/>
      <c r="Y4666" s="59"/>
      <c r="Z4666" s="59" t="s">
        <v>73</v>
      </c>
      <c r="AA4666" s="63" t="s">
        <v>5378</v>
      </c>
    </row>
    <row r="4667" spans="1:27" ht="16.5" customHeight="1" x14ac:dyDescent="0.3">
      <c r="A4667" s="22" t="b">
        <f t="shared" si="1621"/>
        <v>0</v>
      </c>
      <c r="B4667" s="22" t="b">
        <f t="shared" si="1622"/>
        <v>0</v>
      </c>
      <c r="C4667" s="22" t="b">
        <f t="shared" si="1623"/>
        <v>0</v>
      </c>
      <c r="D4667" s="22" t="b">
        <f t="shared" si="1624"/>
        <v>0</v>
      </c>
      <c r="E4667" s="22" t="b">
        <f t="shared" si="1625"/>
        <v>0</v>
      </c>
      <c r="F4667" s="52" t="b">
        <f t="shared" si="1626"/>
        <v>0</v>
      </c>
      <c r="G4667" s="22" t="b">
        <f t="shared" si="1627"/>
        <v>0</v>
      </c>
      <c r="H4667" s="22" t="b">
        <f t="shared" si="1628"/>
        <v>0</v>
      </c>
      <c r="I4667" s="22" t="b">
        <f t="shared" si="1629"/>
        <v>0</v>
      </c>
      <c r="J4667" s="22" t="b">
        <f t="shared" si="1630"/>
        <v>0</v>
      </c>
      <c r="K4667" s="3" t="str">
        <f t="shared" si="1631"/>
        <v/>
      </c>
      <c r="L4667" s="3" t="str">
        <f t="shared" si="1632"/>
        <v/>
      </c>
      <c r="M4667" s="3" t="str">
        <f t="shared" si="1633"/>
        <v/>
      </c>
      <c r="N4667" s="54" t="str">
        <f t="shared" si="1634"/>
        <v/>
      </c>
      <c r="O4667" s="3" t="str">
        <f t="shared" si="1635"/>
        <v/>
      </c>
      <c r="P4667" s="19" t="str">
        <f t="shared" si="1636"/>
        <v/>
      </c>
      <c r="Q4667" s="23" t="e">
        <f>_xlfn.XLOOKUP(R4667,summary!C2055:C2091,summary!B2055:B2091)</f>
        <v>#N/A</v>
      </c>
      <c r="R4667" s="24" t="str">
        <f t="shared" si="1620"/>
        <v>풍덕천1동</v>
      </c>
      <c r="S4667" s="24" t="str">
        <f t="shared" si="1637"/>
        <v>풍덕천7통</v>
      </c>
      <c r="T4667" s="24" t="str">
        <f t="shared" si="1638"/>
        <v>(풍덕천동)</v>
      </c>
      <c r="U4667" s="24" t="str">
        <f t="shared" si="1639"/>
        <v>풍덕천</v>
      </c>
      <c r="V4667" s="25">
        <f t="shared" si="1640"/>
        <v>7</v>
      </c>
      <c r="W4667" s="25">
        <f t="shared" si="1641"/>
        <v>5</v>
      </c>
      <c r="X4667" s="59"/>
      <c r="Y4667" s="59"/>
      <c r="Z4667" s="59" t="s">
        <v>87</v>
      </c>
      <c r="AA4667" s="63" t="s">
        <v>5379</v>
      </c>
    </row>
    <row r="4668" spans="1:27" ht="16.5" customHeight="1" x14ac:dyDescent="0.3">
      <c r="A4668" s="22" t="b">
        <f t="shared" si="1621"/>
        <v>0</v>
      </c>
      <c r="B4668" s="22" t="b">
        <f t="shared" si="1622"/>
        <v>0</v>
      </c>
      <c r="C4668" s="22" t="b">
        <f t="shared" si="1623"/>
        <v>0</v>
      </c>
      <c r="D4668" s="22" t="b">
        <f t="shared" si="1624"/>
        <v>0</v>
      </c>
      <c r="E4668" s="22" t="b">
        <f t="shared" si="1625"/>
        <v>0</v>
      </c>
      <c r="F4668" s="52" t="b">
        <f t="shared" si="1626"/>
        <v>0</v>
      </c>
      <c r="G4668" s="22" t="b">
        <f t="shared" si="1627"/>
        <v>0</v>
      </c>
      <c r="H4668" s="22" t="b">
        <f t="shared" si="1628"/>
        <v>0</v>
      </c>
      <c r="I4668" s="22" t="b">
        <f t="shared" si="1629"/>
        <v>0</v>
      </c>
      <c r="J4668" s="22" t="b">
        <f t="shared" si="1630"/>
        <v>0</v>
      </c>
      <c r="K4668" s="3" t="str">
        <f t="shared" si="1631"/>
        <v/>
      </c>
      <c r="L4668" s="3" t="str">
        <f t="shared" si="1632"/>
        <v/>
      </c>
      <c r="M4668" s="3" t="str">
        <f t="shared" si="1633"/>
        <v/>
      </c>
      <c r="N4668" s="54" t="str">
        <f t="shared" si="1634"/>
        <v/>
      </c>
      <c r="O4668" s="3" t="str">
        <f t="shared" si="1635"/>
        <v/>
      </c>
      <c r="P4668" s="19" t="str">
        <f t="shared" si="1636"/>
        <v/>
      </c>
      <c r="Q4668" s="23" t="e">
        <f>_xlfn.XLOOKUP(R4668,summary!C2056:C2092,summary!B2056:B2092)</f>
        <v>#N/A</v>
      </c>
      <c r="R4668" s="24" t="str">
        <f t="shared" si="1620"/>
        <v>풍덕천1동</v>
      </c>
      <c r="S4668" s="24" t="str">
        <f t="shared" si="1637"/>
        <v>풍덕천7통</v>
      </c>
      <c r="T4668" s="24" t="str">
        <f t="shared" si="1638"/>
        <v>(풍덕천동)</v>
      </c>
      <c r="U4668" s="24" t="str">
        <f t="shared" si="1639"/>
        <v>풍덕천</v>
      </c>
      <c r="V4668" s="25">
        <f t="shared" si="1640"/>
        <v>7</v>
      </c>
      <c r="W4668" s="25">
        <f t="shared" si="1641"/>
        <v>6</v>
      </c>
      <c r="X4668" s="59"/>
      <c r="Y4668" s="59"/>
      <c r="Z4668" s="59" t="s">
        <v>89</v>
      </c>
      <c r="AA4668" s="63" t="s">
        <v>5380</v>
      </c>
    </row>
    <row r="4669" spans="1:27" ht="16.5" customHeight="1" x14ac:dyDescent="0.3">
      <c r="A4669" s="22" t="b">
        <f t="shared" si="1621"/>
        <v>1</v>
      </c>
      <c r="B4669" s="22" t="b">
        <f t="shared" si="1622"/>
        <v>0</v>
      </c>
      <c r="C4669" s="22" t="b">
        <f t="shared" si="1623"/>
        <v>0</v>
      </c>
      <c r="D4669" s="22" t="b">
        <f t="shared" si="1624"/>
        <v>0</v>
      </c>
      <c r="E4669" s="22" t="b">
        <f t="shared" si="1625"/>
        <v>0</v>
      </c>
      <c r="F4669" s="52" t="b">
        <f t="shared" si="1626"/>
        <v>0</v>
      </c>
      <c r="G4669" s="22" t="b">
        <f t="shared" si="1627"/>
        <v>0</v>
      </c>
      <c r="H4669" s="22" t="b">
        <f t="shared" si="1628"/>
        <v>0</v>
      </c>
      <c r="I4669" s="22" t="b">
        <f t="shared" si="1629"/>
        <v>0</v>
      </c>
      <c r="J4669" s="22" t="b">
        <f t="shared" si="1630"/>
        <v>1</v>
      </c>
      <c r="K4669" s="3" t="str">
        <f t="shared" si="1631"/>
        <v>풍덕천8통</v>
      </c>
      <c r="L4669" s="3" t="str">
        <f t="shared" si="1632"/>
        <v>천8</v>
      </c>
      <c r="M4669" s="3">
        <f t="shared" si="1633"/>
        <v>8</v>
      </c>
      <c r="N4669" s="54" t="str">
        <f t="shared" si="1634"/>
        <v>풍덕천</v>
      </c>
      <c r="O4669" s="3" t="str">
        <f t="shared" si="1635"/>
        <v/>
      </c>
      <c r="P4669" s="19" t="str">
        <f t="shared" si="1636"/>
        <v/>
      </c>
      <c r="Q4669" s="23" t="e">
        <f>_xlfn.XLOOKUP(R4669,summary!C2057:C2093,summary!B2057:B2093)</f>
        <v>#N/A</v>
      </c>
      <c r="R4669" s="24" t="str">
        <f t="shared" si="1620"/>
        <v>풍덕천1동</v>
      </c>
      <c r="S4669" s="24" t="str">
        <f t="shared" si="1637"/>
        <v>풍덕천8통</v>
      </c>
      <c r="T4669" s="24" t="str">
        <f t="shared" si="1638"/>
        <v>(풍덕천동)</v>
      </c>
      <c r="U4669" s="24" t="str">
        <f t="shared" si="1639"/>
        <v>풍덕천</v>
      </c>
      <c r="V4669" s="25">
        <f t="shared" si="1640"/>
        <v>8</v>
      </c>
      <c r="W4669" s="25">
        <f t="shared" si="1641"/>
        <v>1</v>
      </c>
      <c r="X4669" s="59"/>
      <c r="Y4669" s="59" t="s">
        <v>5381</v>
      </c>
      <c r="Z4669" s="59" t="s">
        <v>63</v>
      </c>
      <c r="AA4669" s="63" t="s">
        <v>5382</v>
      </c>
    </row>
    <row r="4670" spans="1:27" ht="16.5" customHeight="1" x14ac:dyDescent="0.3">
      <c r="A4670" s="22" t="b">
        <f t="shared" si="1621"/>
        <v>1</v>
      </c>
      <c r="B4670" s="22" t="b">
        <f t="shared" si="1622"/>
        <v>1</v>
      </c>
      <c r="C4670" s="22" t="b">
        <f t="shared" si="1623"/>
        <v>1</v>
      </c>
      <c r="D4670" s="22" t="b">
        <f t="shared" si="1624"/>
        <v>1</v>
      </c>
      <c r="E4670" s="22" t="b">
        <f t="shared" si="1625"/>
        <v>1</v>
      </c>
      <c r="F4670" s="52" t="b">
        <f t="shared" si="1626"/>
        <v>0</v>
      </c>
      <c r="G4670" s="22" t="b">
        <f t="shared" si="1627"/>
        <v>0</v>
      </c>
      <c r="H4670" s="22" t="b">
        <f t="shared" si="1628"/>
        <v>0</v>
      </c>
      <c r="I4670" s="22" t="b">
        <f t="shared" si="1629"/>
        <v>0</v>
      </c>
      <c r="J4670" s="22" t="b">
        <f t="shared" si="1630"/>
        <v>0</v>
      </c>
      <c r="K4670" s="3" t="str">
        <f t="shared" si="1631"/>
        <v/>
      </c>
      <c r="L4670" s="3" t="str">
        <f t="shared" si="1632"/>
        <v/>
      </c>
      <c r="M4670" s="3" t="str">
        <f t="shared" si="1633"/>
        <v/>
      </c>
      <c r="N4670" s="54" t="str">
        <f t="shared" si="1634"/>
        <v/>
      </c>
      <c r="O4670" s="3" t="str">
        <f t="shared" si="1635"/>
        <v/>
      </c>
      <c r="P4670" s="19" t="str">
        <f t="shared" si="1636"/>
        <v>(풍덕천동)</v>
      </c>
      <c r="Q4670" s="23" t="e">
        <f>_xlfn.XLOOKUP(R4670,summary!C2058:C2094,summary!B2058:B2094)</f>
        <v>#N/A</v>
      </c>
      <c r="R4670" s="24" t="str">
        <f t="shared" si="1620"/>
        <v>풍덕천1동</v>
      </c>
      <c r="S4670" s="24" t="str">
        <f t="shared" si="1637"/>
        <v>풍덕천8통</v>
      </c>
      <c r="T4670" s="24" t="str">
        <f t="shared" si="1638"/>
        <v>(풍덕천동)</v>
      </c>
      <c r="U4670" s="24" t="str">
        <f t="shared" si="1639"/>
        <v>풍덕천</v>
      </c>
      <c r="V4670" s="25">
        <f t="shared" si="1640"/>
        <v>8</v>
      </c>
      <c r="W4670" s="25">
        <f t="shared" si="1641"/>
        <v>2</v>
      </c>
      <c r="X4670" s="59"/>
      <c r="Y4670" s="59" t="s">
        <v>5332</v>
      </c>
      <c r="Z4670" s="59" t="s">
        <v>65</v>
      </c>
      <c r="AA4670" s="63" t="s">
        <v>5383</v>
      </c>
    </row>
    <row r="4671" spans="1:27" ht="16.5" customHeight="1" x14ac:dyDescent="0.3">
      <c r="A4671" s="22" t="b">
        <f t="shared" si="1621"/>
        <v>0</v>
      </c>
      <c r="B4671" s="22" t="b">
        <f t="shared" si="1622"/>
        <v>0</v>
      </c>
      <c r="C4671" s="22" t="b">
        <f t="shared" si="1623"/>
        <v>0</v>
      </c>
      <c r="D4671" s="22" t="b">
        <f t="shared" si="1624"/>
        <v>0</v>
      </c>
      <c r="E4671" s="22" t="b">
        <f t="shared" si="1625"/>
        <v>0</v>
      </c>
      <c r="F4671" s="52" t="b">
        <f t="shared" si="1626"/>
        <v>0</v>
      </c>
      <c r="G4671" s="22" t="b">
        <f t="shared" si="1627"/>
        <v>0</v>
      </c>
      <c r="H4671" s="22" t="b">
        <f t="shared" si="1628"/>
        <v>0</v>
      </c>
      <c r="I4671" s="22" t="b">
        <f t="shared" si="1629"/>
        <v>0</v>
      </c>
      <c r="J4671" s="22" t="b">
        <f t="shared" si="1630"/>
        <v>0</v>
      </c>
      <c r="K4671" s="3" t="str">
        <f t="shared" si="1631"/>
        <v/>
      </c>
      <c r="L4671" s="3" t="str">
        <f t="shared" si="1632"/>
        <v/>
      </c>
      <c r="M4671" s="3" t="str">
        <f t="shared" si="1633"/>
        <v/>
      </c>
      <c r="N4671" s="54" t="str">
        <f t="shared" si="1634"/>
        <v/>
      </c>
      <c r="O4671" s="3" t="str">
        <f t="shared" si="1635"/>
        <v/>
      </c>
      <c r="P4671" s="19" t="str">
        <f t="shared" si="1636"/>
        <v/>
      </c>
      <c r="Q4671" s="23" t="e">
        <f>_xlfn.XLOOKUP(R4671,summary!C2059:C2095,summary!B2059:B2095)</f>
        <v>#N/A</v>
      </c>
      <c r="R4671" s="24" t="str">
        <f t="shared" si="1620"/>
        <v>풍덕천1동</v>
      </c>
      <c r="S4671" s="24" t="str">
        <f t="shared" si="1637"/>
        <v>풍덕천8통</v>
      </c>
      <c r="T4671" s="24" t="str">
        <f t="shared" si="1638"/>
        <v>(풍덕천동)</v>
      </c>
      <c r="U4671" s="24" t="str">
        <f t="shared" si="1639"/>
        <v>풍덕천</v>
      </c>
      <c r="V4671" s="25">
        <f t="shared" si="1640"/>
        <v>8</v>
      </c>
      <c r="W4671" s="25">
        <f t="shared" si="1641"/>
        <v>3</v>
      </c>
      <c r="X4671" s="59"/>
      <c r="Y4671" s="59"/>
      <c r="Z4671" s="59" t="s">
        <v>67</v>
      </c>
      <c r="AA4671" s="63" t="s">
        <v>5384</v>
      </c>
    </row>
    <row r="4672" spans="1:27" ht="16.5" customHeight="1" x14ac:dyDescent="0.3">
      <c r="A4672" s="22" t="b">
        <f t="shared" si="1621"/>
        <v>0</v>
      </c>
      <c r="B4672" s="22" t="b">
        <f t="shared" si="1622"/>
        <v>0</v>
      </c>
      <c r="C4672" s="22" t="b">
        <f t="shared" si="1623"/>
        <v>0</v>
      </c>
      <c r="D4672" s="22" t="b">
        <f t="shared" si="1624"/>
        <v>0</v>
      </c>
      <c r="E4672" s="22" t="b">
        <f t="shared" si="1625"/>
        <v>0</v>
      </c>
      <c r="F4672" s="52" t="b">
        <f t="shared" si="1626"/>
        <v>0</v>
      </c>
      <c r="G4672" s="22" t="b">
        <f t="shared" si="1627"/>
        <v>0</v>
      </c>
      <c r="H4672" s="22" t="b">
        <f t="shared" si="1628"/>
        <v>0</v>
      </c>
      <c r="I4672" s="22" t="b">
        <f t="shared" si="1629"/>
        <v>0</v>
      </c>
      <c r="J4672" s="22" t="b">
        <f t="shared" si="1630"/>
        <v>0</v>
      </c>
      <c r="K4672" s="3" t="str">
        <f t="shared" si="1631"/>
        <v/>
      </c>
      <c r="L4672" s="3" t="str">
        <f t="shared" si="1632"/>
        <v/>
      </c>
      <c r="M4672" s="3" t="str">
        <f t="shared" si="1633"/>
        <v/>
      </c>
      <c r="N4672" s="54" t="str">
        <f t="shared" si="1634"/>
        <v/>
      </c>
      <c r="O4672" s="3" t="str">
        <f t="shared" si="1635"/>
        <v/>
      </c>
      <c r="P4672" s="19" t="str">
        <f t="shared" si="1636"/>
        <v/>
      </c>
      <c r="Q4672" s="23" t="e">
        <f>_xlfn.XLOOKUP(R4672,summary!C2060:C2096,summary!B2060:B2096)</f>
        <v>#N/A</v>
      </c>
      <c r="R4672" s="24" t="str">
        <f t="shared" si="1620"/>
        <v>풍덕천1동</v>
      </c>
      <c r="S4672" s="24" t="str">
        <f t="shared" si="1637"/>
        <v>풍덕천8통</v>
      </c>
      <c r="T4672" s="24" t="str">
        <f t="shared" si="1638"/>
        <v>(풍덕천동)</v>
      </c>
      <c r="U4672" s="24" t="str">
        <f t="shared" si="1639"/>
        <v>풍덕천</v>
      </c>
      <c r="V4672" s="25">
        <f t="shared" si="1640"/>
        <v>8</v>
      </c>
      <c r="W4672" s="25">
        <f t="shared" si="1641"/>
        <v>4</v>
      </c>
      <c r="X4672" s="59"/>
      <c r="Y4672" s="59"/>
      <c r="Z4672" s="59" t="s">
        <v>73</v>
      </c>
      <c r="AA4672" s="63" t="s">
        <v>5385</v>
      </c>
    </row>
    <row r="4673" spans="1:27" ht="16.5" customHeight="1" x14ac:dyDescent="0.3">
      <c r="A4673" s="22" t="b">
        <f t="shared" si="1621"/>
        <v>0</v>
      </c>
      <c r="B4673" s="22" t="b">
        <f t="shared" si="1622"/>
        <v>0</v>
      </c>
      <c r="C4673" s="22" t="b">
        <f t="shared" si="1623"/>
        <v>0</v>
      </c>
      <c r="D4673" s="22" t="b">
        <f t="shared" si="1624"/>
        <v>0</v>
      </c>
      <c r="E4673" s="22" t="b">
        <f t="shared" si="1625"/>
        <v>0</v>
      </c>
      <c r="F4673" s="52" t="b">
        <f t="shared" si="1626"/>
        <v>0</v>
      </c>
      <c r="G4673" s="22" t="b">
        <f t="shared" si="1627"/>
        <v>0</v>
      </c>
      <c r="H4673" s="22" t="b">
        <f t="shared" si="1628"/>
        <v>0</v>
      </c>
      <c r="I4673" s="22" t="b">
        <f t="shared" si="1629"/>
        <v>0</v>
      </c>
      <c r="J4673" s="22" t="b">
        <f t="shared" si="1630"/>
        <v>0</v>
      </c>
      <c r="K4673" s="3" t="str">
        <f t="shared" si="1631"/>
        <v/>
      </c>
      <c r="L4673" s="3" t="str">
        <f t="shared" si="1632"/>
        <v/>
      </c>
      <c r="M4673" s="3" t="str">
        <f t="shared" si="1633"/>
        <v/>
      </c>
      <c r="N4673" s="54" t="str">
        <f t="shared" si="1634"/>
        <v/>
      </c>
      <c r="O4673" s="3" t="str">
        <f t="shared" si="1635"/>
        <v/>
      </c>
      <c r="P4673" s="19" t="str">
        <f t="shared" si="1636"/>
        <v/>
      </c>
      <c r="Q4673" s="23" t="e">
        <f>_xlfn.XLOOKUP(R4673,summary!C2061:C2097,summary!B2061:B2097)</f>
        <v>#N/A</v>
      </c>
      <c r="R4673" s="24" t="str">
        <f t="shared" si="1620"/>
        <v>풍덕천1동</v>
      </c>
      <c r="S4673" s="24" t="str">
        <f t="shared" si="1637"/>
        <v>풍덕천8통</v>
      </c>
      <c r="T4673" s="24" t="str">
        <f t="shared" si="1638"/>
        <v>(풍덕천동)</v>
      </c>
      <c r="U4673" s="24" t="str">
        <f t="shared" si="1639"/>
        <v>풍덕천</v>
      </c>
      <c r="V4673" s="25">
        <f t="shared" si="1640"/>
        <v>8</v>
      </c>
      <c r="W4673" s="25">
        <f t="shared" si="1641"/>
        <v>5</v>
      </c>
      <c r="X4673" s="59"/>
      <c r="Y4673" s="59"/>
      <c r="Z4673" s="59" t="s">
        <v>87</v>
      </c>
      <c r="AA4673" s="63" t="s">
        <v>5386</v>
      </c>
    </row>
    <row r="4674" spans="1:27" ht="16.5" customHeight="1" x14ac:dyDescent="0.3">
      <c r="A4674" s="22" t="b">
        <f t="shared" si="1621"/>
        <v>0</v>
      </c>
      <c r="B4674" s="22" t="b">
        <f t="shared" si="1622"/>
        <v>0</v>
      </c>
      <c r="C4674" s="22" t="b">
        <f t="shared" si="1623"/>
        <v>0</v>
      </c>
      <c r="D4674" s="22" t="b">
        <f t="shared" si="1624"/>
        <v>0</v>
      </c>
      <c r="E4674" s="22" t="b">
        <f t="shared" si="1625"/>
        <v>0</v>
      </c>
      <c r="F4674" s="52" t="b">
        <f t="shared" si="1626"/>
        <v>0</v>
      </c>
      <c r="G4674" s="22" t="b">
        <f t="shared" si="1627"/>
        <v>0</v>
      </c>
      <c r="H4674" s="22" t="b">
        <f t="shared" si="1628"/>
        <v>0</v>
      </c>
      <c r="I4674" s="22" t="b">
        <f t="shared" si="1629"/>
        <v>0</v>
      </c>
      <c r="J4674" s="22" t="b">
        <f t="shared" si="1630"/>
        <v>0</v>
      </c>
      <c r="K4674" s="3" t="str">
        <f t="shared" si="1631"/>
        <v/>
      </c>
      <c r="L4674" s="3" t="str">
        <f t="shared" si="1632"/>
        <v/>
      </c>
      <c r="M4674" s="3" t="str">
        <f t="shared" si="1633"/>
        <v/>
      </c>
      <c r="N4674" s="54" t="str">
        <f t="shared" si="1634"/>
        <v/>
      </c>
      <c r="O4674" s="3" t="str">
        <f t="shared" si="1635"/>
        <v/>
      </c>
      <c r="P4674" s="19" t="str">
        <f t="shared" si="1636"/>
        <v/>
      </c>
      <c r="Q4674" s="23" t="e">
        <f>_xlfn.XLOOKUP(R4674,summary!C2062:C2098,summary!B2062:B2098)</f>
        <v>#N/A</v>
      </c>
      <c r="R4674" s="24" t="str">
        <f t="shared" ref="R4674:R4737" si="1642">IF($X4674="",R4673,$X4674)</f>
        <v>풍덕천1동</v>
      </c>
      <c r="S4674" s="24" t="str">
        <f t="shared" si="1637"/>
        <v>풍덕천8통</v>
      </c>
      <c r="T4674" s="24" t="str">
        <f t="shared" si="1638"/>
        <v>(풍덕천동)</v>
      </c>
      <c r="U4674" s="24" t="str">
        <f t="shared" si="1639"/>
        <v>풍덕천</v>
      </c>
      <c r="V4674" s="25">
        <f t="shared" si="1640"/>
        <v>8</v>
      </c>
      <c r="W4674" s="25">
        <f t="shared" si="1641"/>
        <v>6</v>
      </c>
      <c r="X4674" s="59"/>
      <c r="Y4674" s="59"/>
      <c r="Z4674" s="59" t="s">
        <v>89</v>
      </c>
      <c r="AA4674" s="63" t="s">
        <v>5387</v>
      </c>
    </row>
    <row r="4675" spans="1:27" ht="16.5" customHeight="1" x14ac:dyDescent="0.3">
      <c r="A4675" s="22" t="b">
        <f t="shared" si="1621"/>
        <v>0</v>
      </c>
      <c r="B4675" s="22" t="b">
        <f t="shared" si="1622"/>
        <v>0</v>
      </c>
      <c r="C4675" s="22" t="b">
        <f t="shared" si="1623"/>
        <v>0</v>
      </c>
      <c r="D4675" s="22" t="b">
        <f t="shared" si="1624"/>
        <v>0</v>
      </c>
      <c r="E4675" s="22" t="b">
        <f t="shared" si="1625"/>
        <v>0</v>
      </c>
      <c r="F4675" s="52" t="b">
        <f t="shared" si="1626"/>
        <v>0</v>
      </c>
      <c r="G4675" s="22" t="b">
        <f t="shared" si="1627"/>
        <v>0</v>
      </c>
      <c r="H4675" s="22" t="b">
        <f t="shared" si="1628"/>
        <v>0</v>
      </c>
      <c r="I4675" s="22" t="b">
        <f t="shared" si="1629"/>
        <v>0</v>
      </c>
      <c r="J4675" s="22" t="b">
        <f t="shared" si="1630"/>
        <v>0</v>
      </c>
      <c r="K4675" s="3" t="str">
        <f t="shared" si="1631"/>
        <v/>
      </c>
      <c r="L4675" s="3" t="str">
        <f t="shared" si="1632"/>
        <v/>
      </c>
      <c r="M4675" s="3" t="str">
        <f t="shared" si="1633"/>
        <v/>
      </c>
      <c r="N4675" s="54" t="str">
        <f t="shared" si="1634"/>
        <v/>
      </c>
      <c r="O4675" s="3" t="str">
        <f t="shared" si="1635"/>
        <v/>
      </c>
      <c r="P4675" s="19" t="str">
        <f t="shared" si="1636"/>
        <v/>
      </c>
      <c r="Q4675" s="23" t="e">
        <f>_xlfn.XLOOKUP(R4675,summary!C2063:C2099,summary!B2063:B2099)</f>
        <v>#N/A</v>
      </c>
      <c r="R4675" s="24" t="str">
        <f t="shared" si="1642"/>
        <v>풍덕천1동</v>
      </c>
      <c r="S4675" s="24" t="str">
        <f t="shared" si="1637"/>
        <v>풍덕천8통</v>
      </c>
      <c r="T4675" s="24" t="str">
        <f t="shared" si="1638"/>
        <v>(풍덕천동)</v>
      </c>
      <c r="U4675" s="24" t="str">
        <f t="shared" si="1639"/>
        <v>풍덕천</v>
      </c>
      <c r="V4675" s="25">
        <f t="shared" si="1640"/>
        <v>8</v>
      </c>
      <c r="W4675" s="25">
        <f t="shared" si="1641"/>
        <v>7</v>
      </c>
      <c r="X4675" s="59"/>
      <c r="Y4675" s="59"/>
      <c r="Z4675" s="59" t="s">
        <v>91</v>
      </c>
      <c r="AA4675" s="63" t="s">
        <v>5388</v>
      </c>
    </row>
    <row r="4676" spans="1:27" ht="16.5" customHeight="1" x14ac:dyDescent="0.3">
      <c r="A4676" s="22" t="b">
        <f t="shared" si="1621"/>
        <v>1</v>
      </c>
      <c r="B4676" s="22" t="b">
        <f t="shared" si="1622"/>
        <v>0</v>
      </c>
      <c r="C4676" s="22" t="b">
        <f t="shared" si="1623"/>
        <v>0</v>
      </c>
      <c r="D4676" s="22" t="b">
        <f t="shared" si="1624"/>
        <v>0</v>
      </c>
      <c r="E4676" s="22" t="b">
        <f t="shared" si="1625"/>
        <v>0</v>
      </c>
      <c r="F4676" s="52" t="b">
        <f t="shared" si="1626"/>
        <v>0</v>
      </c>
      <c r="G4676" s="22" t="b">
        <f t="shared" si="1627"/>
        <v>0</v>
      </c>
      <c r="H4676" s="22" t="b">
        <f t="shared" si="1628"/>
        <v>0</v>
      </c>
      <c r="I4676" s="22" t="b">
        <f t="shared" si="1629"/>
        <v>0</v>
      </c>
      <c r="J4676" s="22" t="b">
        <f t="shared" si="1630"/>
        <v>1</v>
      </c>
      <c r="K4676" s="3" t="str">
        <f t="shared" si="1631"/>
        <v>풍덕천9통</v>
      </c>
      <c r="L4676" s="3" t="str">
        <f t="shared" si="1632"/>
        <v>천9</v>
      </c>
      <c r="M4676" s="3">
        <f t="shared" si="1633"/>
        <v>9</v>
      </c>
      <c r="N4676" s="54" t="str">
        <f t="shared" si="1634"/>
        <v>풍덕천</v>
      </c>
      <c r="O4676" s="3" t="str">
        <f t="shared" si="1635"/>
        <v/>
      </c>
      <c r="P4676" s="19" t="str">
        <f t="shared" si="1636"/>
        <v/>
      </c>
      <c r="Q4676" s="23" t="e">
        <f>_xlfn.XLOOKUP(R4676,summary!C2064:C2100,summary!B2064:B2100)</f>
        <v>#N/A</v>
      </c>
      <c r="R4676" s="24" t="str">
        <f t="shared" si="1642"/>
        <v>풍덕천1동</v>
      </c>
      <c r="S4676" s="24" t="str">
        <f t="shared" si="1637"/>
        <v>풍덕천9통</v>
      </c>
      <c r="T4676" s="24" t="str">
        <f t="shared" si="1638"/>
        <v>(풍덕천동)</v>
      </c>
      <c r="U4676" s="24" t="str">
        <f t="shared" si="1639"/>
        <v>풍덕천</v>
      </c>
      <c r="V4676" s="25">
        <f t="shared" si="1640"/>
        <v>9</v>
      </c>
      <c r="W4676" s="25">
        <f t="shared" si="1641"/>
        <v>1</v>
      </c>
      <c r="X4676" s="59"/>
      <c r="Y4676" s="59" t="s">
        <v>5389</v>
      </c>
      <c r="Z4676" s="59" t="s">
        <v>63</v>
      </c>
      <c r="AA4676" s="63" t="s">
        <v>5390</v>
      </c>
    </row>
    <row r="4677" spans="1:27" ht="16.5" customHeight="1" x14ac:dyDescent="0.3">
      <c r="A4677" s="22" t="b">
        <f t="shared" si="1621"/>
        <v>1</v>
      </c>
      <c r="B4677" s="22" t="b">
        <f t="shared" si="1622"/>
        <v>1</v>
      </c>
      <c r="C4677" s="22" t="b">
        <f t="shared" si="1623"/>
        <v>1</v>
      </c>
      <c r="D4677" s="22" t="b">
        <f t="shared" si="1624"/>
        <v>1</v>
      </c>
      <c r="E4677" s="22" t="b">
        <f t="shared" si="1625"/>
        <v>1</v>
      </c>
      <c r="F4677" s="52" t="b">
        <f t="shared" si="1626"/>
        <v>0</v>
      </c>
      <c r="G4677" s="22" t="b">
        <f t="shared" si="1627"/>
        <v>0</v>
      </c>
      <c r="H4677" s="22" t="b">
        <f t="shared" si="1628"/>
        <v>0</v>
      </c>
      <c r="I4677" s="22" t="b">
        <f t="shared" si="1629"/>
        <v>0</v>
      </c>
      <c r="J4677" s="22" t="b">
        <f t="shared" si="1630"/>
        <v>0</v>
      </c>
      <c r="K4677" s="3" t="str">
        <f t="shared" si="1631"/>
        <v/>
      </c>
      <c r="L4677" s="3" t="str">
        <f t="shared" si="1632"/>
        <v/>
      </c>
      <c r="M4677" s="3" t="str">
        <f t="shared" si="1633"/>
        <v/>
      </c>
      <c r="N4677" s="54" t="str">
        <f t="shared" si="1634"/>
        <v/>
      </c>
      <c r="O4677" s="3" t="str">
        <f t="shared" si="1635"/>
        <v/>
      </c>
      <c r="P4677" s="19" t="str">
        <f t="shared" si="1636"/>
        <v>(풍덕천동)</v>
      </c>
      <c r="Q4677" s="23" t="e">
        <f>_xlfn.XLOOKUP(R4677,summary!C2065:C2101,summary!B2065:B2101)</f>
        <v>#N/A</v>
      </c>
      <c r="R4677" s="24" t="str">
        <f t="shared" si="1642"/>
        <v>풍덕천1동</v>
      </c>
      <c r="S4677" s="24" t="str">
        <f t="shared" si="1637"/>
        <v>풍덕천9통</v>
      </c>
      <c r="T4677" s="24" t="str">
        <f t="shared" si="1638"/>
        <v>(풍덕천동)</v>
      </c>
      <c r="U4677" s="24" t="str">
        <f t="shared" si="1639"/>
        <v>풍덕천</v>
      </c>
      <c r="V4677" s="25">
        <f t="shared" si="1640"/>
        <v>9</v>
      </c>
      <c r="W4677" s="25">
        <f t="shared" si="1641"/>
        <v>2</v>
      </c>
      <c r="X4677" s="59"/>
      <c r="Y4677" s="59" t="s">
        <v>5332</v>
      </c>
      <c r="Z4677" s="59" t="s">
        <v>65</v>
      </c>
      <c r="AA4677" s="63" t="s">
        <v>5391</v>
      </c>
    </row>
    <row r="4678" spans="1:27" ht="16.5" customHeight="1" x14ac:dyDescent="0.3">
      <c r="A4678" s="22" t="b">
        <f t="shared" si="1621"/>
        <v>0</v>
      </c>
      <c r="B4678" s="22" t="b">
        <f t="shared" si="1622"/>
        <v>0</v>
      </c>
      <c r="C4678" s="22" t="b">
        <f t="shared" si="1623"/>
        <v>0</v>
      </c>
      <c r="D4678" s="22" t="b">
        <f t="shared" si="1624"/>
        <v>0</v>
      </c>
      <c r="E4678" s="22" t="b">
        <f t="shared" si="1625"/>
        <v>0</v>
      </c>
      <c r="F4678" s="52" t="b">
        <f t="shared" si="1626"/>
        <v>0</v>
      </c>
      <c r="G4678" s="22" t="b">
        <f t="shared" si="1627"/>
        <v>0</v>
      </c>
      <c r="H4678" s="22" t="b">
        <f t="shared" si="1628"/>
        <v>0</v>
      </c>
      <c r="I4678" s="22" t="b">
        <f t="shared" si="1629"/>
        <v>0</v>
      </c>
      <c r="J4678" s="22" t="b">
        <f t="shared" si="1630"/>
        <v>0</v>
      </c>
      <c r="K4678" s="3" t="str">
        <f t="shared" si="1631"/>
        <v/>
      </c>
      <c r="L4678" s="3" t="str">
        <f t="shared" si="1632"/>
        <v/>
      </c>
      <c r="M4678" s="3" t="str">
        <f t="shared" si="1633"/>
        <v/>
      </c>
      <c r="N4678" s="54" t="str">
        <f t="shared" si="1634"/>
        <v/>
      </c>
      <c r="O4678" s="3" t="str">
        <f t="shared" si="1635"/>
        <v/>
      </c>
      <c r="P4678" s="19" t="str">
        <f t="shared" si="1636"/>
        <v/>
      </c>
      <c r="Q4678" s="23" t="e">
        <f>_xlfn.XLOOKUP(R4678,summary!C2066:C2102,summary!B2066:B2102)</f>
        <v>#N/A</v>
      </c>
      <c r="R4678" s="24" t="str">
        <f t="shared" si="1642"/>
        <v>풍덕천1동</v>
      </c>
      <c r="S4678" s="24" t="str">
        <f t="shared" si="1637"/>
        <v>풍덕천9통</v>
      </c>
      <c r="T4678" s="24" t="str">
        <f t="shared" si="1638"/>
        <v>(풍덕천동)</v>
      </c>
      <c r="U4678" s="24" t="str">
        <f t="shared" si="1639"/>
        <v>풍덕천</v>
      </c>
      <c r="V4678" s="25">
        <f t="shared" si="1640"/>
        <v>9</v>
      </c>
      <c r="W4678" s="25">
        <f t="shared" si="1641"/>
        <v>3</v>
      </c>
      <c r="X4678" s="59"/>
      <c r="Y4678" s="59"/>
      <c r="Z4678" s="59" t="s">
        <v>67</v>
      </c>
      <c r="AA4678" s="63" t="s">
        <v>5392</v>
      </c>
    </row>
    <row r="4679" spans="1:27" ht="16.5" customHeight="1" x14ac:dyDescent="0.3">
      <c r="A4679" s="22" t="b">
        <f t="shared" si="1621"/>
        <v>0</v>
      </c>
      <c r="B4679" s="22" t="b">
        <f t="shared" si="1622"/>
        <v>0</v>
      </c>
      <c r="C4679" s="22" t="b">
        <f t="shared" si="1623"/>
        <v>0</v>
      </c>
      <c r="D4679" s="22" t="b">
        <f t="shared" si="1624"/>
        <v>0</v>
      </c>
      <c r="E4679" s="22" t="b">
        <f t="shared" si="1625"/>
        <v>0</v>
      </c>
      <c r="F4679" s="52" t="b">
        <f t="shared" si="1626"/>
        <v>0</v>
      </c>
      <c r="G4679" s="22" t="b">
        <f t="shared" si="1627"/>
        <v>0</v>
      </c>
      <c r="H4679" s="22" t="b">
        <f t="shared" si="1628"/>
        <v>0</v>
      </c>
      <c r="I4679" s="22" t="b">
        <f t="shared" si="1629"/>
        <v>0</v>
      </c>
      <c r="J4679" s="22" t="b">
        <f t="shared" si="1630"/>
        <v>0</v>
      </c>
      <c r="K4679" s="3" t="str">
        <f t="shared" si="1631"/>
        <v/>
      </c>
      <c r="L4679" s="3" t="str">
        <f t="shared" si="1632"/>
        <v/>
      </c>
      <c r="M4679" s="3" t="str">
        <f t="shared" si="1633"/>
        <v/>
      </c>
      <c r="N4679" s="54" t="str">
        <f t="shared" si="1634"/>
        <v/>
      </c>
      <c r="O4679" s="3" t="str">
        <f t="shared" si="1635"/>
        <v/>
      </c>
      <c r="P4679" s="19" t="str">
        <f t="shared" si="1636"/>
        <v/>
      </c>
      <c r="Q4679" s="23" t="e">
        <f>_xlfn.XLOOKUP(R4679,summary!C2067:C2103,summary!B2067:B2103)</f>
        <v>#N/A</v>
      </c>
      <c r="R4679" s="24" t="str">
        <f t="shared" si="1642"/>
        <v>풍덕천1동</v>
      </c>
      <c r="S4679" s="24" t="str">
        <f t="shared" si="1637"/>
        <v>풍덕천9통</v>
      </c>
      <c r="T4679" s="24" t="str">
        <f t="shared" si="1638"/>
        <v>(풍덕천동)</v>
      </c>
      <c r="U4679" s="24" t="str">
        <f t="shared" si="1639"/>
        <v>풍덕천</v>
      </c>
      <c r="V4679" s="25">
        <f t="shared" si="1640"/>
        <v>9</v>
      </c>
      <c r="W4679" s="25">
        <f t="shared" si="1641"/>
        <v>4</v>
      </c>
      <c r="X4679" s="59"/>
      <c r="Y4679" s="59"/>
      <c r="Z4679" s="59" t="s">
        <v>73</v>
      </c>
      <c r="AA4679" s="63" t="s">
        <v>5393</v>
      </c>
    </row>
    <row r="4680" spans="1:27" ht="16.5" customHeight="1" x14ac:dyDescent="0.3">
      <c r="A4680" s="22" t="b">
        <f t="shared" si="1621"/>
        <v>0</v>
      </c>
      <c r="B4680" s="22" t="b">
        <f t="shared" si="1622"/>
        <v>0</v>
      </c>
      <c r="C4680" s="22" t="b">
        <f t="shared" si="1623"/>
        <v>0</v>
      </c>
      <c r="D4680" s="22" t="b">
        <f t="shared" si="1624"/>
        <v>0</v>
      </c>
      <c r="E4680" s="22" t="b">
        <f t="shared" si="1625"/>
        <v>0</v>
      </c>
      <c r="F4680" s="52" t="b">
        <f t="shared" si="1626"/>
        <v>0</v>
      </c>
      <c r="G4680" s="22" t="b">
        <f t="shared" si="1627"/>
        <v>0</v>
      </c>
      <c r="H4680" s="22" t="b">
        <f t="shared" si="1628"/>
        <v>0</v>
      </c>
      <c r="I4680" s="22" t="b">
        <f t="shared" si="1629"/>
        <v>0</v>
      </c>
      <c r="J4680" s="22" t="b">
        <f t="shared" si="1630"/>
        <v>0</v>
      </c>
      <c r="K4680" s="3" t="str">
        <f t="shared" si="1631"/>
        <v/>
      </c>
      <c r="L4680" s="3" t="str">
        <f t="shared" si="1632"/>
        <v/>
      </c>
      <c r="M4680" s="3" t="str">
        <f t="shared" si="1633"/>
        <v/>
      </c>
      <c r="N4680" s="54" t="str">
        <f t="shared" si="1634"/>
        <v/>
      </c>
      <c r="O4680" s="3" t="str">
        <f t="shared" si="1635"/>
        <v/>
      </c>
      <c r="P4680" s="19" t="str">
        <f t="shared" si="1636"/>
        <v/>
      </c>
      <c r="Q4680" s="23" t="e">
        <f>_xlfn.XLOOKUP(R4680,summary!C2068:C2104,summary!B2068:B2104)</f>
        <v>#N/A</v>
      </c>
      <c r="R4680" s="24" t="str">
        <f t="shared" si="1642"/>
        <v>풍덕천1동</v>
      </c>
      <c r="S4680" s="24" t="str">
        <f t="shared" si="1637"/>
        <v>풍덕천9통</v>
      </c>
      <c r="T4680" s="24" t="str">
        <f t="shared" si="1638"/>
        <v>(풍덕천동)</v>
      </c>
      <c r="U4680" s="24" t="str">
        <f t="shared" si="1639"/>
        <v>풍덕천</v>
      </c>
      <c r="V4680" s="25">
        <f t="shared" si="1640"/>
        <v>9</v>
      </c>
      <c r="W4680" s="25">
        <f t="shared" si="1641"/>
        <v>5</v>
      </c>
      <c r="X4680" s="59"/>
      <c r="Y4680" s="59"/>
      <c r="Z4680" s="59" t="s">
        <v>87</v>
      </c>
      <c r="AA4680" s="63" t="s">
        <v>5394</v>
      </c>
    </row>
    <row r="4681" spans="1:27" ht="16.5" customHeight="1" x14ac:dyDescent="0.3">
      <c r="A4681" s="22" t="b">
        <f t="shared" si="1621"/>
        <v>0</v>
      </c>
      <c r="B4681" s="22" t="b">
        <f t="shared" si="1622"/>
        <v>0</v>
      </c>
      <c r="C4681" s="22" t="b">
        <f t="shared" si="1623"/>
        <v>0</v>
      </c>
      <c r="D4681" s="22" t="b">
        <f t="shared" si="1624"/>
        <v>0</v>
      </c>
      <c r="E4681" s="22" t="b">
        <f t="shared" si="1625"/>
        <v>0</v>
      </c>
      <c r="F4681" s="52" t="b">
        <f t="shared" si="1626"/>
        <v>0</v>
      </c>
      <c r="G4681" s="22" t="b">
        <f t="shared" si="1627"/>
        <v>0</v>
      </c>
      <c r="H4681" s="22" t="b">
        <f t="shared" si="1628"/>
        <v>0</v>
      </c>
      <c r="I4681" s="22" t="b">
        <f t="shared" si="1629"/>
        <v>0</v>
      </c>
      <c r="J4681" s="22" t="b">
        <f t="shared" si="1630"/>
        <v>0</v>
      </c>
      <c r="K4681" s="3" t="str">
        <f t="shared" si="1631"/>
        <v/>
      </c>
      <c r="L4681" s="3" t="str">
        <f t="shared" si="1632"/>
        <v/>
      </c>
      <c r="M4681" s="3" t="str">
        <f t="shared" si="1633"/>
        <v/>
      </c>
      <c r="N4681" s="54" t="str">
        <f t="shared" si="1634"/>
        <v/>
      </c>
      <c r="O4681" s="3" t="str">
        <f t="shared" si="1635"/>
        <v/>
      </c>
      <c r="P4681" s="19" t="str">
        <f t="shared" si="1636"/>
        <v/>
      </c>
      <c r="Q4681" s="23" t="e">
        <f>_xlfn.XLOOKUP(R4681,summary!C2069:C2105,summary!B2069:B2105)</f>
        <v>#N/A</v>
      </c>
      <c r="R4681" s="24" t="str">
        <f t="shared" si="1642"/>
        <v>풍덕천1동</v>
      </c>
      <c r="S4681" s="24" t="str">
        <f t="shared" si="1637"/>
        <v>풍덕천9통</v>
      </c>
      <c r="T4681" s="24" t="str">
        <f t="shared" si="1638"/>
        <v>(풍덕천동)</v>
      </c>
      <c r="U4681" s="24" t="str">
        <f t="shared" si="1639"/>
        <v>풍덕천</v>
      </c>
      <c r="V4681" s="25">
        <f t="shared" si="1640"/>
        <v>9</v>
      </c>
      <c r="W4681" s="25">
        <f t="shared" si="1641"/>
        <v>6</v>
      </c>
      <c r="X4681" s="59"/>
      <c r="Y4681" s="59"/>
      <c r="Z4681" s="59" t="s">
        <v>89</v>
      </c>
      <c r="AA4681" s="63" t="s">
        <v>5395</v>
      </c>
    </row>
    <row r="4682" spans="1:27" ht="16.5" customHeight="1" x14ac:dyDescent="0.3">
      <c r="A4682" s="22" t="b">
        <f t="shared" si="1621"/>
        <v>0</v>
      </c>
      <c r="B4682" s="22" t="b">
        <f t="shared" si="1622"/>
        <v>0</v>
      </c>
      <c r="C4682" s="22" t="b">
        <f t="shared" si="1623"/>
        <v>0</v>
      </c>
      <c r="D4682" s="22" t="b">
        <f t="shared" si="1624"/>
        <v>0</v>
      </c>
      <c r="E4682" s="22" t="b">
        <f t="shared" si="1625"/>
        <v>0</v>
      </c>
      <c r="F4682" s="52" t="b">
        <f t="shared" si="1626"/>
        <v>0</v>
      </c>
      <c r="G4682" s="22" t="b">
        <f t="shared" si="1627"/>
        <v>0</v>
      </c>
      <c r="H4682" s="22" t="b">
        <f t="shared" si="1628"/>
        <v>0</v>
      </c>
      <c r="I4682" s="22" t="b">
        <f t="shared" si="1629"/>
        <v>0</v>
      </c>
      <c r="J4682" s="22" t="b">
        <f t="shared" si="1630"/>
        <v>0</v>
      </c>
      <c r="K4682" s="3" t="str">
        <f t="shared" si="1631"/>
        <v/>
      </c>
      <c r="L4682" s="3" t="str">
        <f t="shared" si="1632"/>
        <v/>
      </c>
      <c r="M4682" s="3" t="str">
        <f t="shared" si="1633"/>
        <v/>
      </c>
      <c r="N4682" s="54" t="str">
        <f t="shared" si="1634"/>
        <v/>
      </c>
      <c r="O4682" s="3" t="str">
        <f t="shared" si="1635"/>
        <v/>
      </c>
      <c r="P4682" s="19" t="str">
        <f t="shared" si="1636"/>
        <v/>
      </c>
      <c r="Q4682" s="23" t="e">
        <f>_xlfn.XLOOKUP(R4682,summary!C2070:C2106,summary!B2070:B2106)</f>
        <v>#N/A</v>
      </c>
      <c r="R4682" s="24" t="str">
        <f t="shared" si="1642"/>
        <v>풍덕천1동</v>
      </c>
      <c r="S4682" s="24" t="str">
        <f t="shared" si="1637"/>
        <v>풍덕천9통</v>
      </c>
      <c r="T4682" s="24" t="str">
        <f t="shared" si="1638"/>
        <v>(풍덕천동)</v>
      </c>
      <c r="U4682" s="24" t="str">
        <f t="shared" si="1639"/>
        <v>풍덕천</v>
      </c>
      <c r="V4682" s="25">
        <f t="shared" si="1640"/>
        <v>9</v>
      </c>
      <c r="W4682" s="25">
        <f t="shared" si="1641"/>
        <v>7</v>
      </c>
      <c r="X4682" s="59"/>
      <c r="Y4682" s="59"/>
      <c r="Z4682" s="59" t="s">
        <v>91</v>
      </c>
      <c r="AA4682" s="63" t="s">
        <v>5396</v>
      </c>
    </row>
    <row r="4683" spans="1:27" ht="16.5" customHeight="1" x14ac:dyDescent="0.3">
      <c r="A4683" s="22" t="b">
        <f t="shared" si="1621"/>
        <v>0</v>
      </c>
      <c r="B4683" s="22" t="b">
        <f t="shared" si="1622"/>
        <v>0</v>
      </c>
      <c r="C4683" s="22" t="b">
        <f t="shared" si="1623"/>
        <v>0</v>
      </c>
      <c r="D4683" s="22" t="b">
        <f t="shared" si="1624"/>
        <v>0</v>
      </c>
      <c r="E4683" s="22" t="b">
        <f t="shared" si="1625"/>
        <v>0</v>
      </c>
      <c r="F4683" s="52" t="b">
        <f t="shared" si="1626"/>
        <v>0</v>
      </c>
      <c r="G4683" s="22" t="b">
        <f t="shared" si="1627"/>
        <v>0</v>
      </c>
      <c r="H4683" s="22" t="b">
        <f t="shared" si="1628"/>
        <v>0</v>
      </c>
      <c r="I4683" s="22" t="b">
        <f t="shared" si="1629"/>
        <v>0</v>
      </c>
      <c r="J4683" s="22" t="b">
        <f t="shared" si="1630"/>
        <v>0</v>
      </c>
      <c r="K4683" s="3" t="str">
        <f t="shared" si="1631"/>
        <v/>
      </c>
      <c r="L4683" s="3" t="str">
        <f t="shared" si="1632"/>
        <v/>
      </c>
      <c r="M4683" s="3" t="str">
        <f t="shared" si="1633"/>
        <v/>
      </c>
      <c r="N4683" s="54" t="str">
        <f t="shared" si="1634"/>
        <v/>
      </c>
      <c r="O4683" s="3" t="str">
        <f t="shared" si="1635"/>
        <v/>
      </c>
      <c r="P4683" s="19" t="str">
        <f t="shared" si="1636"/>
        <v/>
      </c>
      <c r="Q4683" s="23" t="e">
        <f>_xlfn.XLOOKUP(R4683,summary!C2071:C2107,summary!B2071:B2107)</f>
        <v>#N/A</v>
      </c>
      <c r="R4683" s="24" t="str">
        <f t="shared" si="1642"/>
        <v>풍덕천1동</v>
      </c>
      <c r="S4683" s="24" t="str">
        <f t="shared" si="1637"/>
        <v>풍덕천9통</v>
      </c>
      <c r="T4683" s="24" t="str">
        <f t="shared" si="1638"/>
        <v>(풍덕천동)</v>
      </c>
      <c r="U4683" s="24" t="str">
        <f t="shared" si="1639"/>
        <v>풍덕천</v>
      </c>
      <c r="V4683" s="25">
        <f t="shared" si="1640"/>
        <v>9</v>
      </c>
      <c r="W4683" s="25">
        <f t="shared" si="1641"/>
        <v>8</v>
      </c>
      <c r="X4683" s="59"/>
      <c r="Y4683" s="59"/>
      <c r="Z4683" s="59" t="s">
        <v>93</v>
      </c>
      <c r="AA4683" s="63" t="s">
        <v>5397</v>
      </c>
    </row>
    <row r="4684" spans="1:27" ht="16.5" customHeight="1" x14ac:dyDescent="0.3">
      <c r="A4684" s="22" t="b">
        <f t="shared" si="1621"/>
        <v>0</v>
      </c>
      <c r="B4684" s="22" t="b">
        <f t="shared" si="1622"/>
        <v>0</v>
      </c>
      <c r="C4684" s="22" t="b">
        <f t="shared" si="1623"/>
        <v>0</v>
      </c>
      <c r="D4684" s="22" t="b">
        <f t="shared" si="1624"/>
        <v>0</v>
      </c>
      <c r="E4684" s="22" t="b">
        <f t="shared" si="1625"/>
        <v>0</v>
      </c>
      <c r="F4684" s="52" t="b">
        <f t="shared" si="1626"/>
        <v>0</v>
      </c>
      <c r="G4684" s="22" t="b">
        <f t="shared" si="1627"/>
        <v>0</v>
      </c>
      <c r="H4684" s="22" t="b">
        <f t="shared" si="1628"/>
        <v>0</v>
      </c>
      <c r="I4684" s="22" t="b">
        <f t="shared" si="1629"/>
        <v>0</v>
      </c>
      <c r="J4684" s="22" t="b">
        <f t="shared" si="1630"/>
        <v>0</v>
      </c>
      <c r="K4684" s="3" t="str">
        <f t="shared" si="1631"/>
        <v/>
      </c>
      <c r="L4684" s="3" t="str">
        <f t="shared" si="1632"/>
        <v/>
      </c>
      <c r="M4684" s="3" t="str">
        <f t="shared" si="1633"/>
        <v/>
      </c>
      <c r="N4684" s="54" t="str">
        <f t="shared" si="1634"/>
        <v/>
      </c>
      <c r="O4684" s="3" t="str">
        <f t="shared" si="1635"/>
        <v/>
      </c>
      <c r="P4684" s="19" t="str">
        <f t="shared" si="1636"/>
        <v/>
      </c>
      <c r="Q4684" s="23" t="e">
        <f>_xlfn.XLOOKUP(R4684,summary!C2072:C2108,summary!B2072:B2108)</f>
        <v>#N/A</v>
      </c>
      <c r="R4684" s="24" t="str">
        <f t="shared" si="1642"/>
        <v>풍덕천1동</v>
      </c>
      <c r="S4684" s="24" t="str">
        <f t="shared" si="1637"/>
        <v>풍덕천9통</v>
      </c>
      <c r="T4684" s="24" t="str">
        <f t="shared" si="1638"/>
        <v>(풍덕천동)</v>
      </c>
      <c r="U4684" s="24" t="str">
        <f t="shared" si="1639"/>
        <v>풍덕천</v>
      </c>
      <c r="V4684" s="25">
        <f t="shared" si="1640"/>
        <v>9</v>
      </c>
      <c r="W4684" s="25">
        <f t="shared" si="1641"/>
        <v>9</v>
      </c>
      <c r="X4684" s="59"/>
      <c r="Y4684" s="59"/>
      <c r="Z4684" s="59" t="s">
        <v>95</v>
      </c>
      <c r="AA4684" s="63" t="s">
        <v>5398</v>
      </c>
    </row>
    <row r="4685" spans="1:27" ht="16.5" customHeight="1" x14ac:dyDescent="0.3">
      <c r="A4685" s="22" t="b">
        <f t="shared" si="1621"/>
        <v>1</v>
      </c>
      <c r="B4685" s="22" t="b">
        <f t="shared" si="1622"/>
        <v>0</v>
      </c>
      <c r="C4685" s="22" t="b">
        <f t="shared" si="1623"/>
        <v>0</v>
      </c>
      <c r="D4685" s="22" t="b">
        <f t="shared" si="1624"/>
        <v>0</v>
      </c>
      <c r="E4685" s="22" t="b">
        <f t="shared" si="1625"/>
        <v>0</v>
      </c>
      <c r="F4685" s="52" t="b">
        <f t="shared" si="1626"/>
        <v>0</v>
      </c>
      <c r="G4685" s="22" t="b">
        <f t="shared" si="1627"/>
        <v>0</v>
      </c>
      <c r="H4685" s="22" t="b">
        <f t="shared" si="1628"/>
        <v>0</v>
      </c>
      <c r="I4685" s="22" t="b">
        <f t="shared" si="1629"/>
        <v>0</v>
      </c>
      <c r="J4685" s="22" t="b">
        <f t="shared" si="1630"/>
        <v>1</v>
      </c>
      <c r="K4685" s="3" t="str">
        <f t="shared" si="1631"/>
        <v>풍덕천10통</v>
      </c>
      <c r="L4685" s="3" t="str">
        <f t="shared" si="1632"/>
        <v>10</v>
      </c>
      <c r="M4685" s="3">
        <f t="shared" si="1633"/>
        <v>10</v>
      </c>
      <c r="N4685" s="54" t="str">
        <f t="shared" si="1634"/>
        <v>풍덕천</v>
      </c>
      <c r="O4685" s="3" t="str">
        <f t="shared" si="1635"/>
        <v/>
      </c>
      <c r="P4685" s="19" t="str">
        <f t="shared" si="1636"/>
        <v/>
      </c>
      <c r="Q4685" s="23" t="e">
        <f>_xlfn.XLOOKUP(R4685,summary!C2073:C2109,summary!B2073:B2109)</f>
        <v>#N/A</v>
      </c>
      <c r="R4685" s="24" t="str">
        <f t="shared" si="1642"/>
        <v>풍덕천1동</v>
      </c>
      <c r="S4685" s="24" t="str">
        <f t="shared" si="1637"/>
        <v>풍덕천10통</v>
      </c>
      <c r="T4685" s="24" t="str">
        <f t="shared" si="1638"/>
        <v>(풍덕천동)</v>
      </c>
      <c r="U4685" s="24" t="str">
        <f t="shared" si="1639"/>
        <v>풍덕천</v>
      </c>
      <c r="V4685" s="25">
        <f t="shared" si="1640"/>
        <v>10</v>
      </c>
      <c r="W4685" s="25">
        <f t="shared" si="1641"/>
        <v>1</v>
      </c>
      <c r="X4685" s="59"/>
      <c r="Y4685" s="59" t="s">
        <v>5399</v>
      </c>
      <c r="Z4685" s="59" t="s">
        <v>63</v>
      </c>
      <c r="AA4685" s="63" t="s">
        <v>5400</v>
      </c>
    </row>
    <row r="4686" spans="1:27" ht="16.5" customHeight="1" x14ac:dyDescent="0.3">
      <c r="A4686" s="22" t="b">
        <f t="shared" si="1621"/>
        <v>1</v>
      </c>
      <c r="B4686" s="22" t="b">
        <f t="shared" si="1622"/>
        <v>1</v>
      </c>
      <c r="C4686" s="22" t="b">
        <f t="shared" si="1623"/>
        <v>1</v>
      </c>
      <c r="D4686" s="22" t="b">
        <f t="shared" si="1624"/>
        <v>1</v>
      </c>
      <c r="E4686" s="22" t="b">
        <f t="shared" si="1625"/>
        <v>1</v>
      </c>
      <c r="F4686" s="52" t="b">
        <f t="shared" si="1626"/>
        <v>0</v>
      </c>
      <c r="G4686" s="22" t="b">
        <f t="shared" si="1627"/>
        <v>0</v>
      </c>
      <c r="H4686" s="22" t="b">
        <f t="shared" si="1628"/>
        <v>0</v>
      </c>
      <c r="I4686" s="22" t="b">
        <f t="shared" si="1629"/>
        <v>0</v>
      </c>
      <c r="J4686" s="22" t="b">
        <f t="shared" si="1630"/>
        <v>0</v>
      </c>
      <c r="K4686" s="3" t="str">
        <f t="shared" si="1631"/>
        <v/>
      </c>
      <c r="L4686" s="3" t="str">
        <f t="shared" si="1632"/>
        <v/>
      </c>
      <c r="M4686" s="3" t="str">
        <f t="shared" si="1633"/>
        <v/>
      </c>
      <c r="N4686" s="54" t="str">
        <f t="shared" si="1634"/>
        <v/>
      </c>
      <c r="O4686" s="3" t="str">
        <f t="shared" si="1635"/>
        <v/>
      </c>
      <c r="P4686" s="19" t="str">
        <f t="shared" si="1636"/>
        <v>(풍덕천동)</v>
      </c>
      <c r="Q4686" s="23" t="e">
        <f>_xlfn.XLOOKUP(R4686,summary!C2074:C2110,summary!B2074:B2110)</f>
        <v>#N/A</v>
      </c>
      <c r="R4686" s="24" t="str">
        <f t="shared" si="1642"/>
        <v>풍덕천1동</v>
      </c>
      <c r="S4686" s="24" t="str">
        <f t="shared" si="1637"/>
        <v>풍덕천10통</v>
      </c>
      <c r="T4686" s="24" t="str">
        <f t="shared" si="1638"/>
        <v>(풍덕천동)</v>
      </c>
      <c r="U4686" s="24" t="str">
        <f t="shared" si="1639"/>
        <v>풍덕천</v>
      </c>
      <c r="V4686" s="25">
        <f t="shared" si="1640"/>
        <v>10</v>
      </c>
      <c r="W4686" s="25">
        <f t="shared" si="1641"/>
        <v>2</v>
      </c>
      <c r="X4686" s="59"/>
      <c r="Y4686" s="59" t="s">
        <v>5332</v>
      </c>
      <c r="Z4686" s="59" t="s">
        <v>65</v>
      </c>
      <c r="AA4686" s="63" t="s">
        <v>5401</v>
      </c>
    </row>
    <row r="4687" spans="1:27" ht="16.5" customHeight="1" x14ac:dyDescent="0.3">
      <c r="A4687" s="22" t="b">
        <f t="shared" si="1621"/>
        <v>0</v>
      </c>
      <c r="B4687" s="22" t="b">
        <f t="shared" si="1622"/>
        <v>0</v>
      </c>
      <c r="C4687" s="22" t="b">
        <f t="shared" si="1623"/>
        <v>0</v>
      </c>
      <c r="D4687" s="22" t="b">
        <f t="shared" si="1624"/>
        <v>0</v>
      </c>
      <c r="E4687" s="22" t="b">
        <f t="shared" si="1625"/>
        <v>0</v>
      </c>
      <c r="F4687" s="52" t="b">
        <f t="shared" si="1626"/>
        <v>0</v>
      </c>
      <c r="G4687" s="22" t="b">
        <f t="shared" si="1627"/>
        <v>0</v>
      </c>
      <c r="H4687" s="22" t="b">
        <f t="shared" si="1628"/>
        <v>0</v>
      </c>
      <c r="I4687" s="22" t="b">
        <f t="shared" si="1629"/>
        <v>0</v>
      </c>
      <c r="J4687" s="22" t="b">
        <f t="shared" si="1630"/>
        <v>0</v>
      </c>
      <c r="K4687" s="3" t="str">
        <f t="shared" si="1631"/>
        <v/>
      </c>
      <c r="L4687" s="3" t="str">
        <f t="shared" si="1632"/>
        <v/>
      </c>
      <c r="M4687" s="3" t="str">
        <f t="shared" si="1633"/>
        <v/>
      </c>
      <c r="N4687" s="54" t="str">
        <f t="shared" si="1634"/>
        <v/>
      </c>
      <c r="O4687" s="3" t="str">
        <f t="shared" si="1635"/>
        <v/>
      </c>
      <c r="P4687" s="19" t="str">
        <f t="shared" si="1636"/>
        <v/>
      </c>
      <c r="Q4687" s="23" t="e">
        <f>_xlfn.XLOOKUP(R4687,summary!C2075:C2111,summary!B2075:B2111)</f>
        <v>#N/A</v>
      </c>
      <c r="R4687" s="24" t="str">
        <f t="shared" si="1642"/>
        <v>풍덕천1동</v>
      </c>
      <c r="S4687" s="24" t="str">
        <f t="shared" si="1637"/>
        <v>풍덕천10통</v>
      </c>
      <c r="T4687" s="24" t="str">
        <f t="shared" si="1638"/>
        <v>(풍덕천동)</v>
      </c>
      <c r="U4687" s="24" t="str">
        <f t="shared" si="1639"/>
        <v>풍덕천</v>
      </c>
      <c r="V4687" s="25">
        <f t="shared" si="1640"/>
        <v>10</v>
      </c>
      <c r="W4687" s="25">
        <f t="shared" si="1641"/>
        <v>3</v>
      </c>
      <c r="X4687" s="59"/>
      <c r="Y4687" s="59"/>
      <c r="Z4687" s="59" t="s">
        <v>67</v>
      </c>
      <c r="AA4687" s="63" t="s">
        <v>5402</v>
      </c>
    </row>
    <row r="4688" spans="1:27" ht="16.5" customHeight="1" x14ac:dyDescent="0.3">
      <c r="A4688" s="22" t="b">
        <f t="shared" si="1621"/>
        <v>1</v>
      </c>
      <c r="B4688" s="22" t="b">
        <f t="shared" si="1622"/>
        <v>0</v>
      </c>
      <c r="C4688" s="22" t="b">
        <f t="shared" si="1623"/>
        <v>0</v>
      </c>
      <c r="D4688" s="22" t="b">
        <f t="shared" si="1624"/>
        <v>0</v>
      </c>
      <c r="E4688" s="22" t="b">
        <f t="shared" si="1625"/>
        <v>0</v>
      </c>
      <c r="F4688" s="52" t="b">
        <f t="shared" si="1626"/>
        <v>0</v>
      </c>
      <c r="G4688" s="22" t="b">
        <f t="shared" si="1627"/>
        <v>0</v>
      </c>
      <c r="H4688" s="22" t="b">
        <f t="shared" si="1628"/>
        <v>0</v>
      </c>
      <c r="I4688" s="22" t="b">
        <f t="shared" si="1629"/>
        <v>0</v>
      </c>
      <c r="J4688" s="22" t="b">
        <f t="shared" si="1630"/>
        <v>1</v>
      </c>
      <c r="K4688" s="3" t="str">
        <f t="shared" si="1631"/>
        <v>풍덕천11통</v>
      </c>
      <c r="L4688" s="3" t="str">
        <f t="shared" si="1632"/>
        <v>11</v>
      </c>
      <c r="M4688" s="3">
        <f t="shared" si="1633"/>
        <v>11</v>
      </c>
      <c r="N4688" s="54" t="str">
        <f t="shared" si="1634"/>
        <v>풍덕천</v>
      </c>
      <c r="O4688" s="3" t="str">
        <f t="shared" si="1635"/>
        <v/>
      </c>
      <c r="P4688" s="19" t="str">
        <f t="shared" si="1636"/>
        <v/>
      </c>
      <c r="Q4688" s="23" t="e">
        <f>_xlfn.XLOOKUP(R4688,summary!C2076:C2112,summary!B2076:B2112)</f>
        <v>#N/A</v>
      </c>
      <c r="R4688" s="24" t="str">
        <f t="shared" si="1642"/>
        <v>풍덕천1동</v>
      </c>
      <c r="S4688" s="24" t="str">
        <f t="shared" si="1637"/>
        <v>풍덕천11통</v>
      </c>
      <c r="T4688" s="24" t="str">
        <f t="shared" si="1638"/>
        <v>(풍덕천동)</v>
      </c>
      <c r="U4688" s="24" t="str">
        <f t="shared" si="1639"/>
        <v>풍덕천</v>
      </c>
      <c r="V4688" s="25">
        <f t="shared" si="1640"/>
        <v>11</v>
      </c>
      <c r="W4688" s="25">
        <f t="shared" si="1641"/>
        <v>1</v>
      </c>
      <c r="X4688" s="59"/>
      <c r="Y4688" s="59" t="s">
        <v>5403</v>
      </c>
      <c r="Z4688" s="59" t="s">
        <v>63</v>
      </c>
      <c r="AA4688" s="63" t="s">
        <v>5404</v>
      </c>
    </row>
    <row r="4689" spans="1:27" ht="16.5" customHeight="1" x14ac:dyDescent="0.3">
      <c r="A4689" s="22" t="b">
        <f t="shared" si="1621"/>
        <v>1</v>
      </c>
      <c r="B4689" s="22" t="b">
        <f t="shared" si="1622"/>
        <v>1</v>
      </c>
      <c r="C4689" s="22" t="b">
        <f t="shared" si="1623"/>
        <v>1</v>
      </c>
      <c r="D4689" s="22" t="b">
        <f t="shared" si="1624"/>
        <v>1</v>
      </c>
      <c r="E4689" s="22" t="b">
        <f t="shared" si="1625"/>
        <v>1</v>
      </c>
      <c r="F4689" s="52" t="b">
        <f t="shared" si="1626"/>
        <v>0</v>
      </c>
      <c r="G4689" s="22" t="b">
        <f t="shared" si="1627"/>
        <v>0</v>
      </c>
      <c r="H4689" s="22" t="b">
        <f t="shared" si="1628"/>
        <v>0</v>
      </c>
      <c r="I4689" s="22" t="b">
        <f t="shared" si="1629"/>
        <v>0</v>
      </c>
      <c r="J4689" s="22" t="b">
        <f t="shared" si="1630"/>
        <v>0</v>
      </c>
      <c r="K4689" s="3" t="str">
        <f t="shared" si="1631"/>
        <v/>
      </c>
      <c r="L4689" s="3" t="str">
        <f t="shared" si="1632"/>
        <v/>
      </c>
      <c r="M4689" s="3" t="str">
        <f t="shared" si="1633"/>
        <v/>
      </c>
      <c r="N4689" s="54" t="str">
        <f t="shared" si="1634"/>
        <v/>
      </c>
      <c r="O4689" s="3" t="str">
        <f t="shared" si="1635"/>
        <v/>
      </c>
      <c r="P4689" s="19" t="str">
        <f t="shared" si="1636"/>
        <v>(풍덕천동)</v>
      </c>
      <c r="Q4689" s="23" t="e">
        <f>_xlfn.XLOOKUP(R4689,summary!C2077:C2113,summary!B2077:B2113)</f>
        <v>#N/A</v>
      </c>
      <c r="R4689" s="24" t="str">
        <f t="shared" si="1642"/>
        <v>풍덕천1동</v>
      </c>
      <c r="S4689" s="24" t="str">
        <f t="shared" si="1637"/>
        <v>풍덕천11통</v>
      </c>
      <c r="T4689" s="24" t="str">
        <f t="shared" si="1638"/>
        <v>(풍덕천동)</v>
      </c>
      <c r="U4689" s="24" t="str">
        <f t="shared" si="1639"/>
        <v>풍덕천</v>
      </c>
      <c r="V4689" s="25">
        <f t="shared" si="1640"/>
        <v>11</v>
      </c>
      <c r="W4689" s="25">
        <f t="shared" si="1641"/>
        <v>2</v>
      </c>
      <c r="X4689" s="59"/>
      <c r="Y4689" s="59" t="s">
        <v>5332</v>
      </c>
      <c r="Z4689" s="59" t="s">
        <v>65</v>
      </c>
      <c r="AA4689" s="63" t="s">
        <v>5405</v>
      </c>
    </row>
    <row r="4690" spans="1:27" ht="16.5" customHeight="1" x14ac:dyDescent="0.3">
      <c r="A4690" s="22" t="b">
        <f t="shared" si="1621"/>
        <v>0</v>
      </c>
      <c r="B4690" s="22" t="b">
        <f t="shared" si="1622"/>
        <v>0</v>
      </c>
      <c r="C4690" s="22" t="b">
        <f t="shared" si="1623"/>
        <v>0</v>
      </c>
      <c r="D4690" s="22" t="b">
        <f t="shared" si="1624"/>
        <v>0</v>
      </c>
      <c r="E4690" s="22" t="b">
        <f t="shared" si="1625"/>
        <v>0</v>
      </c>
      <c r="F4690" s="52" t="b">
        <f t="shared" si="1626"/>
        <v>0</v>
      </c>
      <c r="G4690" s="22" t="b">
        <f t="shared" si="1627"/>
        <v>0</v>
      </c>
      <c r="H4690" s="22" t="b">
        <f t="shared" si="1628"/>
        <v>0</v>
      </c>
      <c r="I4690" s="22" t="b">
        <f t="shared" si="1629"/>
        <v>0</v>
      </c>
      <c r="J4690" s="22" t="b">
        <f t="shared" si="1630"/>
        <v>0</v>
      </c>
      <c r="K4690" s="3" t="str">
        <f t="shared" si="1631"/>
        <v/>
      </c>
      <c r="L4690" s="3" t="str">
        <f t="shared" si="1632"/>
        <v/>
      </c>
      <c r="M4690" s="3" t="str">
        <f t="shared" si="1633"/>
        <v/>
      </c>
      <c r="N4690" s="54" t="str">
        <f t="shared" si="1634"/>
        <v/>
      </c>
      <c r="O4690" s="3" t="str">
        <f t="shared" si="1635"/>
        <v/>
      </c>
      <c r="P4690" s="19" t="str">
        <f t="shared" si="1636"/>
        <v/>
      </c>
      <c r="Q4690" s="23" t="e">
        <f>_xlfn.XLOOKUP(R4690,summary!C2078:C2114,summary!B2078:B2114)</f>
        <v>#N/A</v>
      </c>
      <c r="R4690" s="24" t="str">
        <f t="shared" si="1642"/>
        <v>풍덕천1동</v>
      </c>
      <c r="S4690" s="24" t="str">
        <f t="shared" si="1637"/>
        <v>풍덕천11통</v>
      </c>
      <c r="T4690" s="24" t="str">
        <f t="shared" si="1638"/>
        <v>(풍덕천동)</v>
      </c>
      <c r="U4690" s="24" t="str">
        <f t="shared" si="1639"/>
        <v>풍덕천</v>
      </c>
      <c r="V4690" s="25">
        <f t="shared" si="1640"/>
        <v>11</v>
      </c>
      <c r="W4690" s="25">
        <f t="shared" si="1641"/>
        <v>3</v>
      </c>
      <c r="X4690" s="59"/>
      <c r="Y4690" s="59"/>
      <c r="Z4690" s="59" t="s">
        <v>67</v>
      </c>
      <c r="AA4690" s="63" t="s">
        <v>5406</v>
      </c>
    </row>
    <row r="4691" spans="1:27" ht="16.5" customHeight="1" x14ac:dyDescent="0.3">
      <c r="A4691" s="22" t="b">
        <f t="shared" si="1621"/>
        <v>0</v>
      </c>
      <c r="B4691" s="22" t="b">
        <f t="shared" si="1622"/>
        <v>0</v>
      </c>
      <c r="C4691" s="22" t="b">
        <f t="shared" si="1623"/>
        <v>0</v>
      </c>
      <c r="D4691" s="22" t="b">
        <f t="shared" si="1624"/>
        <v>0</v>
      </c>
      <c r="E4691" s="22" t="b">
        <f t="shared" si="1625"/>
        <v>0</v>
      </c>
      <c r="F4691" s="52" t="b">
        <f t="shared" si="1626"/>
        <v>0</v>
      </c>
      <c r="G4691" s="22" t="b">
        <f t="shared" si="1627"/>
        <v>0</v>
      </c>
      <c r="H4691" s="22" t="b">
        <f t="shared" si="1628"/>
        <v>0</v>
      </c>
      <c r="I4691" s="22" t="b">
        <f t="shared" si="1629"/>
        <v>0</v>
      </c>
      <c r="J4691" s="22" t="b">
        <f t="shared" si="1630"/>
        <v>0</v>
      </c>
      <c r="K4691" s="3" t="str">
        <f t="shared" si="1631"/>
        <v/>
      </c>
      <c r="L4691" s="3" t="str">
        <f t="shared" si="1632"/>
        <v/>
      </c>
      <c r="M4691" s="3" t="str">
        <f t="shared" si="1633"/>
        <v/>
      </c>
      <c r="N4691" s="54" t="str">
        <f t="shared" si="1634"/>
        <v/>
      </c>
      <c r="O4691" s="3" t="str">
        <f t="shared" si="1635"/>
        <v/>
      </c>
      <c r="P4691" s="19" t="str">
        <f t="shared" si="1636"/>
        <v/>
      </c>
      <c r="Q4691" s="23" t="e">
        <f>_xlfn.XLOOKUP(R4691,summary!C2079:C2115,summary!B2079:B2115)</f>
        <v>#N/A</v>
      </c>
      <c r="R4691" s="24" t="str">
        <f t="shared" si="1642"/>
        <v>풍덕천1동</v>
      </c>
      <c r="S4691" s="24" t="str">
        <f t="shared" si="1637"/>
        <v>풍덕천11통</v>
      </c>
      <c r="T4691" s="24" t="str">
        <f t="shared" si="1638"/>
        <v>(풍덕천동)</v>
      </c>
      <c r="U4691" s="24" t="str">
        <f t="shared" si="1639"/>
        <v>풍덕천</v>
      </c>
      <c r="V4691" s="25">
        <f t="shared" si="1640"/>
        <v>11</v>
      </c>
      <c r="W4691" s="25">
        <f t="shared" si="1641"/>
        <v>4</v>
      </c>
      <c r="X4691" s="59"/>
      <c r="Y4691" s="59"/>
      <c r="Z4691" s="59" t="s">
        <v>73</v>
      </c>
      <c r="AA4691" s="63" t="s">
        <v>5407</v>
      </c>
    </row>
    <row r="4692" spans="1:27" ht="16.5" customHeight="1" x14ac:dyDescent="0.3">
      <c r="A4692" s="22" t="b">
        <f t="shared" si="1621"/>
        <v>0</v>
      </c>
      <c r="B4692" s="22" t="b">
        <f t="shared" si="1622"/>
        <v>0</v>
      </c>
      <c r="C4692" s="22" t="b">
        <f t="shared" si="1623"/>
        <v>0</v>
      </c>
      <c r="D4692" s="22" t="b">
        <f t="shared" si="1624"/>
        <v>0</v>
      </c>
      <c r="E4692" s="22" t="b">
        <f t="shared" si="1625"/>
        <v>0</v>
      </c>
      <c r="F4692" s="52" t="b">
        <f t="shared" si="1626"/>
        <v>0</v>
      </c>
      <c r="G4692" s="22" t="b">
        <f t="shared" si="1627"/>
        <v>0</v>
      </c>
      <c r="H4692" s="22" t="b">
        <f t="shared" si="1628"/>
        <v>0</v>
      </c>
      <c r="I4692" s="22" t="b">
        <f t="shared" si="1629"/>
        <v>0</v>
      </c>
      <c r="J4692" s="22" t="b">
        <f t="shared" si="1630"/>
        <v>0</v>
      </c>
      <c r="K4692" s="3" t="str">
        <f t="shared" si="1631"/>
        <v/>
      </c>
      <c r="L4692" s="3" t="str">
        <f t="shared" si="1632"/>
        <v/>
      </c>
      <c r="M4692" s="3" t="str">
        <f t="shared" si="1633"/>
        <v/>
      </c>
      <c r="N4692" s="54" t="str">
        <f t="shared" si="1634"/>
        <v/>
      </c>
      <c r="O4692" s="3" t="str">
        <f t="shared" si="1635"/>
        <v/>
      </c>
      <c r="P4692" s="19" t="str">
        <f t="shared" si="1636"/>
        <v/>
      </c>
      <c r="Q4692" s="23" t="e">
        <f>_xlfn.XLOOKUP(R4692,summary!C2080:C2116,summary!B2080:B2116)</f>
        <v>#N/A</v>
      </c>
      <c r="R4692" s="24" t="str">
        <f t="shared" si="1642"/>
        <v>풍덕천1동</v>
      </c>
      <c r="S4692" s="24" t="str">
        <f t="shared" si="1637"/>
        <v>풍덕천11통</v>
      </c>
      <c r="T4692" s="24" t="str">
        <f t="shared" si="1638"/>
        <v>(풍덕천동)</v>
      </c>
      <c r="U4692" s="24" t="str">
        <f t="shared" si="1639"/>
        <v>풍덕천</v>
      </c>
      <c r="V4692" s="25">
        <f t="shared" si="1640"/>
        <v>11</v>
      </c>
      <c r="W4692" s="25">
        <f t="shared" si="1641"/>
        <v>5</v>
      </c>
      <c r="X4692" s="59"/>
      <c r="Y4692" s="59"/>
      <c r="Z4692" s="59" t="s">
        <v>87</v>
      </c>
      <c r="AA4692" s="63" t="s">
        <v>5408</v>
      </c>
    </row>
    <row r="4693" spans="1:27" ht="16.5" customHeight="1" x14ac:dyDescent="0.3">
      <c r="A4693" s="22" t="b">
        <f t="shared" ref="A4693:A4756" si="1643">LEN(Y4693)&gt;0</f>
        <v>1</v>
      </c>
      <c r="B4693" s="22" t="b">
        <f t="shared" ref="B4693:B4756" si="1644">LEFT(Y4693)="("</f>
        <v>0</v>
      </c>
      <c r="C4693" s="22" t="b">
        <f t="shared" ref="C4693:C4756" si="1645">RIGHT(Y4693)=")"</f>
        <v>0</v>
      </c>
      <c r="D4693" s="22" t="b">
        <f t="shared" ref="D4693:D4756" si="1646">AND(B4693,C4693)</f>
        <v>0</v>
      </c>
      <c r="E4693" s="22" t="b">
        <f t="shared" ref="E4693:E4756" si="1647">OR(B4693,C4693)</f>
        <v>0</v>
      </c>
      <c r="F4693" s="52" t="b">
        <f t="shared" ref="F4693:F4756" si="1648">_xlfn.XOR(B4693,C4693)</f>
        <v>0</v>
      </c>
      <c r="G4693" s="22" t="b">
        <f t="shared" ref="G4693:G4756" si="1649">AND(B4693,F4693)</f>
        <v>0</v>
      </c>
      <c r="H4693" s="22" t="b">
        <f t="shared" ref="H4693:H4756" si="1650">AND(C4693,$F4693)</f>
        <v>0</v>
      </c>
      <c r="I4693" s="22" t="b">
        <f t="shared" ref="I4693:I4756" si="1651">IF(G4693,G4693,IF(H4692,FALSE,I4692))</f>
        <v>0</v>
      </c>
      <c r="J4693" s="22" t="b">
        <f t="shared" ref="J4693:J4756" si="1652">AND(A4693,NOT(B4693),NOT(I4693))</f>
        <v>1</v>
      </c>
      <c r="K4693" s="3" t="str">
        <f t="shared" ref="K4693:K4756" si="1653">IF(AND(J4693,RIGHT(Y4693)="통"),Y4693,"")</f>
        <v/>
      </c>
      <c r="L4693" s="3" t="str">
        <f t="shared" ref="L4693:L4756" si="1654">RIGHT(SUBSTITUTE(K4693,"통",""),2)</f>
        <v/>
      </c>
      <c r="M4693" s="3" t="str">
        <f t="shared" ref="M4693:M4756" si="1655">IF(LEN(L4693)=0,"",IF(CODE(L4693)&lt;60,VALUE(L4693),VALUE(RIGHT(L4693))))</f>
        <v/>
      </c>
      <c r="N4693" s="54" t="str">
        <f t="shared" ref="N4693:N4756" si="1656">SUBSTITUTE(K4693,_xlfn.CONCAT(M4693,"통"),"")</f>
        <v/>
      </c>
      <c r="O4693" s="3" t="str">
        <f t="shared" ref="O4693:O4756" si="1657">IF(I4693,IF(I4694,CONCATENATE(Y4693,O4694),Y4693),"")</f>
        <v/>
      </c>
      <c r="P4693" s="19" t="str">
        <f t="shared" ref="P4693:P4756" si="1658">IF(G4693,O4693,IF(D4693,Y4693,""))</f>
        <v/>
      </c>
      <c r="Q4693" s="23" t="e">
        <f>_xlfn.XLOOKUP(R4693,summary!C2081:C2117,summary!B2081:B2117)</f>
        <v>#N/A</v>
      </c>
      <c r="R4693" s="24" t="str">
        <f t="shared" si="1642"/>
        <v>읍 면 동</v>
      </c>
      <c r="S4693" s="24" t="str">
        <f t="shared" ref="S4693:S4756" si="1659">IF(J4693,Y4693,S4692)</f>
        <v>통 리 명</v>
      </c>
      <c r="T4693" s="24" t="str">
        <f t="shared" ref="T4693:T4756" si="1660">IF(J4693,P4694,T4692)</f>
        <v/>
      </c>
      <c r="U4693" s="24" t="str">
        <f t="shared" ref="U4693:U4756" si="1661">IF($J4693,N4693,U4692)</f>
        <v/>
      </c>
      <c r="V4693" s="25" t="str">
        <f t="shared" ref="V4693:V4756" si="1662">IF(J4693,M4693,V4692)</f>
        <v/>
      </c>
      <c r="W4693" s="25" t="str">
        <f t="shared" ref="W4693:W4756" si="1663">IF(ISBLANK(Z4693),"",IF(LEN(TRIM(Z4693))&lt;4,VALUE(SUBSTITUTE(TRIM(Z4693),"반","")),""))</f>
        <v/>
      </c>
      <c r="X4693" s="59" t="s">
        <v>121</v>
      </c>
      <c r="Y4693" s="59" t="s">
        <v>122</v>
      </c>
      <c r="Z4693" s="59" t="s">
        <v>59</v>
      </c>
      <c r="AA4693" s="63"/>
    </row>
    <row r="4694" spans="1:27" ht="16.5" customHeight="1" x14ac:dyDescent="0.3">
      <c r="A4694" s="22" t="b">
        <f t="shared" si="1643"/>
        <v>1</v>
      </c>
      <c r="B4694" s="22" t="b">
        <f t="shared" si="1644"/>
        <v>0</v>
      </c>
      <c r="C4694" s="22" t="b">
        <f t="shared" si="1645"/>
        <v>0</v>
      </c>
      <c r="D4694" s="22" t="b">
        <f t="shared" si="1646"/>
        <v>0</v>
      </c>
      <c r="E4694" s="22" t="b">
        <f t="shared" si="1647"/>
        <v>0</v>
      </c>
      <c r="F4694" s="52" t="b">
        <f t="shared" si="1648"/>
        <v>0</v>
      </c>
      <c r="G4694" s="22" t="b">
        <f t="shared" si="1649"/>
        <v>0</v>
      </c>
      <c r="H4694" s="22" t="b">
        <f t="shared" si="1650"/>
        <v>0</v>
      </c>
      <c r="I4694" s="22" t="b">
        <f t="shared" si="1651"/>
        <v>0</v>
      </c>
      <c r="J4694" s="22" t="b">
        <f t="shared" si="1652"/>
        <v>1</v>
      </c>
      <c r="K4694" s="3" t="str">
        <f t="shared" si="1653"/>
        <v>풍덕천11통</v>
      </c>
      <c r="L4694" s="3" t="str">
        <f t="shared" si="1654"/>
        <v>11</v>
      </c>
      <c r="M4694" s="3">
        <f t="shared" si="1655"/>
        <v>11</v>
      </c>
      <c r="N4694" s="54" t="str">
        <f t="shared" si="1656"/>
        <v>풍덕천</v>
      </c>
      <c r="O4694" s="3" t="str">
        <f t="shared" si="1657"/>
        <v/>
      </c>
      <c r="P4694" s="19" t="str">
        <f t="shared" si="1658"/>
        <v/>
      </c>
      <c r="Q4694" s="23" t="e">
        <f>_xlfn.XLOOKUP(R4694,summary!C2082:C2118,summary!B2082:B2118)</f>
        <v>#N/A</v>
      </c>
      <c r="R4694" s="24" t="str">
        <f t="shared" si="1642"/>
        <v>풍덕천1동</v>
      </c>
      <c r="S4694" s="24" t="str">
        <f t="shared" si="1659"/>
        <v>풍덕천11통</v>
      </c>
      <c r="T4694" s="24" t="str">
        <f t="shared" si="1660"/>
        <v>(풍덕천동)</v>
      </c>
      <c r="U4694" s="24" t="str">
        <f t="shared" si="1661"/>
        <v>풍덕천</v>
      </c>
      <c r="V4694" s="25">
        <f t="shared" si="1662"/>
        <v>11</v>
      </c>
      <c r="W4694" s="25">
        <f t="shared" si="1663"/>
        <v>6</v>
      </c>
      <c r="X4694" s="59" t="s">
        <v>27</v>
      </c>
      <c r="Y4694" s="59" t="s">
        <v>5403</v>
      </c>
      <c r="Z4694" s="59" t="s">
        <v>89</v>
      </c>
      <c r="AA4694" s="63" t="s">
        <v>5409</v>
      </c>
    </row>
    <row r="4695" spans="1:27" ht="16.5" customHeight="1" x14ac:dyDescent="0.3">
      <c r="A4695" s="22" t="b">
        <f t="shared" si="1643"/>
        <v>1</v>
      </c>
      <c r="B4695" s="22" t="b">
        <f t="shared" si="1644"/>
        <v>1</v>
      </c>
      <c r="C4695" s="22" t="b">
        <f t="shared" si="1645"/>
        <v>1</v>
      </c>
      <c r="D4695" s="22" t="b">
        <f t="shared" si="1646"/>
        <v>1</v>
      </c>
      <c r="E4695" s="22" t="b">
        <f t="shared" si="1647"/>
        <v>1</v>
      </c>
      <c r="F4695" s="52" t="b">
        <f t="shared" si="1648"/>
        <v>0</v>
      </c>
      <c r="G4695" s="22" t="b">
        <f t="shared" si="1649"/>
        <v>0</v>
      </c>
      <c r="H4695" s="22" t="b">
        <f t="shared" si="1650"/>
        <v>0</v>
      </c>
      <c r="I4695" s="22" t="b">
        <f t="shared" si="1651"/>
        <v>0</v>
      </c>
      <c r="J4695" s="22" t="b">
        <f t="shared" si="1652"/>
        <v>0</v>
      </c>
      <c r="K4695" s="3" t="str">
        <f t="shared" si="1653"/>
        <v/>
      </c>
      <c r="L4695" s="3" t="str">
        <f t="shared" si="1654"/>
        <v/>
      </c>
      <c r="M4695" s="3" t="str">
        <f t="shared" si="1655"/>
        <v/>
      </c>
      <c r="N4695" s="54" t="str">
        <f t="shared" si="1656"/>
        <v/>
      </c>
      <c r="O4695" s="3" t="str">
        <f t="shared" si="1657"/>
        <v/>
      </c>
      <c r="P4695" s="19" t="str">
        <f t="shared" si="1658"/>
        <v>(풍덕천동)</v>
      </c>
      <c r="Q4695" s="23" t="e">
        <f>_xlfn.XLOOKUP(R4695,summary!C2083:C2119,summary!B2083:B2119)</f>
        <v>#N/A</v>
      </c>
      <c r="R4695" s="24" t="str">
        <f t="shared" si="1642"/>
        <v>풍덕천1동</v>
      </c>
      <c r="S4695" s="24" t="str">
        <f t="shared" si="1659"/>
        <v>풍덕천11통</v>
      </c>
      <c r="T4695" s="24" t="str">
        <f t="shared" si="1660"/>
        <v>(풍덕천동)</v>
      </c>
      <c r="U4695" s="24" t="str">
        <f t="shared" si="1661"/>
        <v>풍덕천</v>
      </c>
      <c r="V4695" s="25">
        <f t="shared" si="1662"/>
        <v>11</v>
      </c>
      <c r="W4695" s="25">
        <f t="shared" si="1663"/>
        <v>7</v>
      </c>
      <c r="X4695" s="59"/>
      <c r="Y4695" s="59" t="s">
        <v>5332</v>
      </c>
      <c r="Z4695" s="59" t="s">
        <v>91</v>
      </c>
      <c r="AA4695" s="63" t="s">
        <v>5410</v>
      </c>
    </row>
    <row r="4696" spans="1:27" ht="16.5" customHeight="1" x14ac:dyDescent="0.3">
      <c r="A4696" s="22" t="b">
        <f t="shared" si="1643"/>
        <v>0</v>
      </c>
      <c r="B4696" s="22" t="b">
        <f t="shared" si="1644"/>
        <v>0</v>
      </c>
      <c r="C4696" s="22" t="b">
        <f t="shared" si="1645"/>
        <v>0</v>
      </c>
      <c r="D4696" s="22" t="b">
        <f t="shared" si="1646"/>
        <v>0</v>
      </c>
      <c r="E4696" s="22" t="b">
        <f t="shared" si="1647"/>
        <v>0</v>
      </c>
      <c r="F4696" s="52" t="b">
        <f t="shared" si="1648"/>
        <v>0</v>
      </c>
      <c r="G4696" s="22" t="b">
        <f t="shared" si="1649"/>
        <v>0</v>
      </c>
      <c r="H4696" s="22" t="b">
        <f t="shared" si="1650"/>
        <v>0</v>
      </c>
      <c r="I4696" s="22" t="b">
        <f t="shared" si="1651"/>
        <v>0</v>
      </c>
      <c r="J4696" s="22" t="b">
        <f t="shared" si="1652"/>
        <v>0</v>
      </c>
      <c r="K4696" s="3" t="str">
        <f t="shared" si="1653"/>
        <v/>
      </c>
      <c r="L4696" s="3" t="str">
        <f t="shared" si="1654"/>
        <v/>
      </c>
      <c r="M4696" s="3" t="str">
        <f t="shared" si="1655"/>
        <v/>
      </c>
      <c r="N4696" s="54" t="str">
        <f t="shared" si="1656"/>
        <v/>
      </c>
      <c r="O4696" s="3" t="str">
        <f t="shared" si="1657"/>
        <v/>
      </c>
      <c r="P4696" s="19" t="str">
        <f t="shared" si="1658"/>
        <v/>
      </c>
      <c r="Q4696" s="23" t="e">
        <f>_xlfn.XLOOKUP(R4696,summary!C2084:C2120,summary!B2084:B2120)</f>
        <v>#N/A</v>
      </c>
      <c r="R4696" s="24" t="str">
        <f t="shared" si="1642"/>
        <v>풍덕천1동</v>
      </c>
      <c r="S4696" s="24" t="str">
        <f t="shared" si="1659"/>
        <v>풍덕천11통</v>
      </c>
      <c r="T4696" s="24" t="str">
        <f t="shared" si="1660"/>
        <v>(풍덕천동)</v>
      </c>
      <c r="U4696" s="24" t="str">
        <f t="shared" si="1661"/>
        <v>풍덕천</v>
      </c>
      <c r="V4696" s="25">
        <f t="shared" si="1662"/>
        <v>11</v>
      </c>
      <c r="W4696" s="25">
        <f t="shared" si="1663"/>
        <v>8</v>
      </c>
      <c r="X4696" s="59"/>
      <c r="Y4696" s="59"/>
      <c r="Z4696" s="59" t="s">
        <v>93</v>
      </c>
      <c r="AA4696" s="63" t="s">
        <v>5411</v>
      </c>
    </row>
    <row r="4697" spans="1:27" ht="16.5" customHeight="1" x14ac:dyDescent="0.3">
      <c r="A4697" s="22" t="b">
        <f t="shared" si="1643"/>
        <v>0</v>
      </c>
      <c r="B4697" s="22" t="b">
        <f t="shared" si="1644"/>
        <v>0</v>
      </c>
      <c r="C4697" s="22" t="b">
        <f t="shared" si="1645"/>
        <v>0</v>
      </c>
      <c r="D4697" s="22" t="b">
        <f t="shared" si="1646"/>
        <v>0</v>
      </c>
      <c r="E4697" s="22" t="b">
        <f t="shared" si="1647"/>
        <v>0</v>
      </c>
      <c r="F4697" s="52" t="b">
        <f t="shared" si="1648"/>
        <v>0</v>
      </c>
      <c r="G4697" s="22" t="b">
        <f t="shared" si="1649"/>
        <v>0</v>
      </c>
      <c r="H4697" s="22" t="b">
        <f t="shared" si="1650"/>
        <v>0</v>
      </c>
      <c r="I4697" s="22" t="b">
        <f t="shared" si="1651"/>
        <v>0</v>
      </c>
      <c r="J4697" s="22" t="b">
        <f t="shared" si="1652"/>
        <v>0</v>
      </c>
      <c r="K4697" s="3" t="str">
        <f t="shared" si="1653"/>
        <v/>
      </c>
      <c r="L4697" s="3" t="str">
        <f t="shared" si="1654"/>
        <v/>
      </c>
      <c r="M4697" s="3" t="str">
        <f t="shared" si="1655"/>
        <v/>
      </c>
      <c r="N4697" s="54" t="str">
        <f t="shared" si="1656"/>
        <v/>
      </c>
      <c r="O4697" s="3" t="str">
        <f t="shared" si="1657"/>
        <v/>
      </c>
      <c r="P4697" s="19" t="str">
        <f t="shared" si="1658"/>
        <v/>
      </c>
      <c r="Q4697" s="23" t="e">
        <f>_xlfn.XLOOKUP(R4697,summary!C2085:C2121,summary!B2085:B2121)</f>
        <v>#N/A</v>
      </c>
      <c r="R4697" s="24" t="str">
        <f t="shared" si="1642"/>
        <v>풍덕천1동</v>
      </c>
      <c r="S4697" s="24" t="str">
        <f t="shared" si="1659"/>
        <v>풍덕천11통</v>
      </c>
      <c r="T4697" s="24" t="str">
        <f t="shared" si="1660"/>
        <v>(풍덕천동)</v>
      </c>
      <c r="U4697" s="24" t="str">
        <f t="shared" si="1661"/>
        <v>풍덕천</v>
      </c>
      <c r="V4697" s="25">
        <f t="shared" si="1662"/>
        <v>11</v>
      </c>
      <c r="W4697" s="25">
        <f t="shared" si="1663"/>
        <v>9</v>
      </c>
      <c r="X4697" s="59"/>
      <c r="Y4697" s="59"/>
      <c r="Z4697" s="59" t="s">
        <v>95</v>
      </c>
      <c r="AA4697" s="63" t="s">
        <v>5412</v>
      </c>
    </row>
    <row r="4698" spans="1:27" ht="16.5" customHeight="1" x14ac:dyDescent="0.3">
      <c r="A4698" s="22" t="b">
        <f t="shared" si="1643"/>
        <v>0</v>
      </c>
      <c r="B4698" s="22" t="b">
        <f t="shared" si="1644"/>
        <v>0</v>
      </c>
      <c r="C4698" s="22" t="b">
        <f t="shared" si="1645"/>
        <v>0</v>
      </c>
      <c r="D4698" s="22" t="b">
        <f t="shared" si="1646"/>
        <v>0</v>
      </c>
      <c r="E4698" s="22" t="b">
        <f t="shared" si="1647"/>
        <v>0</v>
      </c>
      <c r="F4698" s="52" t="b">
        <f t="shared" si="1648"/>
        <v>0</v>
      </c>
      <c r="G4698" s="22" t="b">
        <f t="shared" si="1649"/>
        <v>0</v>
      </c>
      <c r="H4698" s="22" t="b">
        <f t="shared" si="1650"/>
        <v>0</v>
      </c>
      <c r="I4698" s="22" t="b">
        <f t="shared" si="1651"/>
        <v>0</v>
      </c>
      <c r="J4698" s="22" t="b">
        <f t="shared" si="1652"/>
        <v>0</v>
      </c>
      <c r="K4698" s="3" t="str">
        <f t="shared" si="1653"/>
        <v/>
      </c>
      <c r="L4698" s="3" t="str">
        <f t="shared" si="1654"/>
        <v/>
      </c>
      <c r="M4698" s="3" t="str">
        <f t="shared" si="1655"/>
        <v/>
      </c>
      <c r="N4698" s="54" t="str">
        <f t="shared" si="1656"/>
        <v/>
      </c>
      <c r="O4698" s="3" t="str">
        <f t="shared" si="1657"/>
        <v/>
      </c>
      <c r="P4698" s="19" t="str">
        <f t="shared" si="1658"/>
        <v/>
      </c>
      <c r="Q4698" s="23" t="e">
        <f>_xlfn.XLOOKUP(R4698,summary!C2086:C2122,summary!B2086:B2122)</f>
        <v>#N/A</v>
      </c>
      <c r="R4698" s="24" t="str">
        <f t="shared" si="1642"/>
        <v>풍덕천1동</v>
      </c>
      <c r="S4698" s="24" t="str">
        <f t="shared" si="1659"/>
        <v>풍덕천11통</v>
      </c>
      <c r="T4698" s="24" t="str">
        <f t="shared" si="1660"/>
        <v>(풍덕천동)</v>
      </c>
      <c r="U4698" s="24" t="str">
        <f t="shared" si="1661"/>
        <v>풍덕천</v>
      </c>
      <c r="V4698" s="25">
        <f t="shared" si="1662"/>
        <v>11</v>
      </c>
      <c r="W4698" s="25">
        <f t="shared" si="1663"/>
        <v>10</v>
      </c>
      <c r="X4698" s="59"/>
      <c r="Y4698" s="59"/>
      <c r="Z4698" s="59" t="s">
        <v>97</v>
      </c>
      <c r="AA4698" s="63" t="s">
        <v>5413</v>
      </c>
    </row>
    <row r="4699" spans="1:27" ht="16.5" customHeight="1" x14ac:dyDescent="0.3">
      <c r="A4699" s="22" t="b">
        <f t="shared" si="1643"/>
        <v>0</v>
      </c>
      <c r="B4699" s="22" t="b">
        <f t="shared" si="1644"/>
        <v>0</v>
      </c>
      <c r="C4699" s="22" t="b">
        <f t="shared" si="1645"/>
        <v>0</v>
      </c>
      <c r="D4699" s="22" t="b">
        <f t="shared" si="1646"/>
        <v>0</v>
      </c>
      <c r="E4699" s="22" t="b">
        <f t="shared" si="1647"/>
        <v>0</v>
      </c>
      <c r="F4699" s="52" t="b">
        <f t="shared" si="1648"/>
        <v>0</v>
      </c>
      <c r="G4699" s="22" t="b">
        <f t="shared" si="1649"/>
        <v>0</v>
      </c>
      <c r="H4699" s="22" t="b">
        <f t="shared" si="1650"/>
        <v>0</v>
      </c>
      <c r="I4699" s="22" t="b">
        <f t="shared" si="1651"/>
        <v>0</v>
      </c>
      <c r="J4699" s="22" t="b">
        <f t="shared" si="1652"/>
        <v>0</v>
      </c>
      <c r="K4699" s="3" t="str">
        <f t="shared" si="1653"/>
        <v/>
      </c>
      <c r="L4699" s="3" t="str">
        <f t="shared" si="1654"/>
        <v/>
      </c>
      <c r="M4699" s="3" t="str">
        <f t="shared" si="1655"/>
        <v/>
      </c>
      <c r="N4699" s="54" t="str">
        <f t="shared" si="1656"/>
        <v/>
      </c>
      <c r="O4699" s="3" t="str">
        <f t="shared" si="1657"/>
        <v/>
      </c>
      <c r="P4699" s="19" t="str">
        <f t="shared" si="1658"/>
        <v/>
      </c>
      <c r="Q4699" s="23" t="e">
        <f>_xlfn.XLOOKUP(R4699,summary!C2087:C2123,summary!B2087:B2123)</f>
        <v>#N/A</v>
      </c>
      <c r="R4699" s="24" t="str">
        <f t="shared" si="1642"/>
        <v>풍덕천1동</v>
      </c>
      <c r="S4699" s="24" t="str">
        <f t="shared" si="1659"/>
        <v>풍덕천11통</v>
      </c>
      <c r="T4699" s="24" t="str">
        <f t="shared" si="1660"/>
        <v>(풍덕천동)</v>
      </c>
      <c r="U4699" s="24" t="str">
        <f t="shared" si="1661"/>
        <v>풍덕천</v>
      </c>
      <c r="V4699" s="25">
        <f t="shared" si="1662"/>
        <v>11</v>
      </c>
      <c r="W4699" s="25">
        <f t="shared" si="1663"/>
        <v>11</v>
      </c>
      <c r="X4699" s="59"/>
      <c r="Y4699" s="59"/>
      <c r="Z4699" s="59" t="s">
        <v>99</v>
      </c>
      <c r="AA4699" s="63" t="s">
        <v>5414</v>
      </c>
    </row>
    <row r="4700" spans="1:27" ht="16.5" customHeight="1" x14ac:dyDescent="0.3">
      <c r="A4700" s="22" t="b">
        <f t="shared" si="1643"/>
        <v>0</v>
      </c>
      <c r="B4700" s="22" t="b">
        <f t="shared" si="1644"/>
        <v>0</v>
      </c>
      <c r="C4700" s="22" t="b">
        <f t="shared" si="1645"/>
        <v>0</v>
      </c>
      <c r="D4700" s="22" t="b">
        <f t="shared" si="1646"/>
        <v>0</v>
      </c>
      <c r="E4700" s="22" t="b">
        <f t="shared" si="1647"/>
        <v>0</v>
      </c>
      <c r="F4700" s="52" t="b">
        <f t="shared" si="1648"/>
        <v>0</v>
      </c>
      <c r="G4700" s="22" t="b">
        <f t="shared" si="1649"/>
        <v>0</v>
      </c>
      <c r="H4700" s="22" t="b">
        <f t="shared" si="1650"/>
        <v>0</v>
      </c>
      <c r="I4700" s="22" t="b">
        <f t="shared" si="1651"/>
        <v>0</v>
      </c>
      <c r="J4700" s="22" t="b">
        <f t="shared" si="1652"/>
        <v>0</v>
      </c>
      <c r="K4700" s="3" t="str">
        <f t="shared" si="1653"/>
        <v/>
      </c>
      <c r="L4700" s="3" t="str">
        <f t="shared" si="1654"/>
        <v/>
      </c>
      <c r="M4700" s="3" t="str">
        <f t="shared" si="1655"/>
        <v/>
      </c>
      <c r="N4700" s="54" t="str">
        <f t="shared" si="1656"/>
        <v/>
      </c>
      <c r="O4700" s="3" t="str">
        <f t="shared" si="1657"/>
        <v/>
      </c>
      <c r="P4700" s="19" t="str">
        <f t="shared" si="1658"/>
        <v/>
      </c>
      <c r="Q4700" s="23" t="e">
        <f>_xlfn.XLOOKUP(R4700,summary!C2088:C2124,summary!B2088:B2124)</f>
        <v>#N/A</v>
      </c>
      <c r="R4700" s="24" t="str">
        <f t="shared" si="1642"/>
        <v>풍덕천1동</v>
      </c>
      <c r="S4700" s="24" t="str">
        <f t="shared" si="1659"/>
        <v>풍덕천11통</v>
      </c>
      <c r="T4700" s="24" t="str">
        <f t="shared" si="1660"/>
        <v>(풍덕천동)</v>
      </c>
      <c r="U4700" s="24" t="str">
        <f t="shared" si="1661"/>
        <v>풍덕천</v>
      </c>
      <c r="V4700" s="25">
        <f t="shared" si="1662"/>
        <v>11</v>
      </c>
      <c r="W4700" s="25">
        <f t="shared" si="1663"/>
        <v>12</v>
      </c>
      <c r="X4700" s="59"/>
      <c r="Y4700" s="59"/>
      <c r="Z4700" s="59" t="s">
        <v>101</v>
      </c>
      <c r="AA4700" s="63" t="s">
        <v>5415</v>
      </c>
    </row>
    <row r="4701" spans="1:27" ht="16.5" customHeight="1" x14ac:dyDescent="0.3">
      <c r="A4701" s="22" t="b">
        <f t="shared" si="1643"/>
        <v>1</v>
      </c>
      <c r="B4701" s="22" t="b">
        <f t="shared" si="1644"/>
        <v>0</v>
      </c>
      <c r="C4701" s="22" t="b">
        <f t="shared" si="1645"/>
        <v>0</v>
      </c>
      <c r="D4701" s="22" t="b">
        <f t="shared" si="1646"/>
        <v>0</v>
      </c>
      <c r="E4701" s="22" t="b">
        <f t="shared" si="1647"/>
        <v>0</v>
      </c>
      <c r="F4701" s="52" t="b">
        <f t="shared" si="1648"/>
        <v>0</v>
      </c>
      <c r="G4701" s="22" t="b">
        <f t="shared" si="1649"/>
        <v>0</v>
      </c>
      <c r="H4701" s="22" t="b">
        <f t="shared" si="1650"/>
        <v>0</v>
      </c>
      <c r="I4701" s="22" t="b">
        <f t="shared" si="1651"/>
        <v>0</v>
      </c>
      <c r="J4701" s="22" t="b">
        <f t="shared" si="1652"/>
        <v>1</v>
      </c>
      <c r="K4701" s="3" t="str">
        <f t="shared" si="1653"/>
        <v>풍덕천12통</v>
      </c>
      <c r="L4701" s="3" t="str">
        <f t="shared" si="1654"/>
        <v>12</v>
      </c>
      <c r="M4701" s="3">
        <f t="shared" si="1655"/>
        <v>12</v>
      </c>
      <c r="N4701" s="54" t="str">
        <f t="shared" si="1656"/>
        <v>풍덕천</v>
      </c>
      <c r="O4701" s="3" t="str">
        <f t="shared" si="1657"/>
        <v/>
      </c>
      <c r="P4701" s="19" t="str">
        <f t="shared" si="1658"/>
        <v/>
      </c>
      <c r="Q4701" s="23" t="e">
        <f>_xlfn.XLOOKUP(R4701,summary!C2089:C2125,summary!B2089:B2125)</f>
        <v>#N/A</v>
      </c>
      <c r="R4701" s="24" t="str">
        <f t="shared" si="1642"/>
        <v>풍덕천1동</v>
      </c>
      <c r="S4701" s="24" t="str">
        <f t="shared" si="1659"/>
        <v>풍덕천12통</v>
      </c>
      <c r="T4701" s="24" t="str">
        <f t="shared" si="1660"/>
        <v>(풍덕천동)</v>
      </c>
      <c r="U4701" s="24" t="str">
        <f t="shared" si="1661"/>
        <v>풍덕천</v>
      </c>
      <c r="V4701" s="25">
        <f t="shared" si="1662"/>
        <v>12</v>
      </c>
      <c r="W4701" s="25">
        <f t="shared" si="1663"/>
        <v>1</v>
      </c>
      <c r="X4701" s="59"/>
      <c r="Y4701" s="59" t="s">
        <v>5416</v>
      </c>
      <c r="Z4701" s="59" t="s">
        <v>63</v>
      </c>
      <c r="AA4701" s="63" t="s">
        <v>5417</v>
      </c>
    </row>
    <row r="4702" spans="1:27" ht="16.5" customHeight="1" x14ac:dyDescent="0.3">
      <c r="A4702" s="22" t="b">
        <f t="shared" si="1643"/>
        <v>1</v>
      </c>
      <c r="B4702" s="22" t="b">
        <f t="shared" si="1644"/>
        <v>1</v>
      </c>
      <c r="C4702" s="22" t="b">
        <f t="shared" si="1645"/>
        <v>1</v>
      </c>
      <c r="D4702" s="22" t="b">
        <f t="shared" si="1646"/>
        <v>1</v>
      </c>
      <c r="E4702" s="22" t="b">
        <f t="shared" si="1647"/>
        <v>1</v>
      </c>
      <c r="F4702" s="52" t="b">
        <f t="shared" si="1648"/>
        <v>0</v>
      </c>
      <c r="G4702" s="22" t="b">
        <f t="shared" si="1649"/>
        <v>0</v>
      </c>
      <c r="H4702" s="22" t="b">
        <f t="shared" si="1650"/>
        <v>0</v>
      </c>
      <c r="I4702" s="22" t="b">
        <f t="shared" si="1651"/>
        <v>0</v>
      </c>
      <c r="J4702" s="22" t="b">
        <f t="shared" si="1652"/>
        <v>0</v>
      </c>
      <c r="K4702" s="3" t="str">
        <f t="shared" si="1653"/>
        <v/>
      </c>
      <c r="L4702" s="3" t="str">
        <f t="shared" si="1654"/>
        <v/>
      </c>
      <c r="M4702" s="3" t="str">
        <f t="shared" si="1655"/>
        <v/>
      </c>
      <c r="N4702" s="54" t="str">
        <f t="shared" si="1656"/>
        <v/>
      </c>
      <c r="O4702" s="3" t="str">
        <f t="shared" si="1657"/>
        <v/>
      </c>
      <c r="P4702" s="19" t="str">
        <f t="shared" si="1658"/>
        <v>(풍덕천동)</v>
      </c>
      <c r="Q4702" s="23" t="e">
        <f>_xlfn.XLOOKUP(R4702,summary!C2090:C2126,summary!B2090:B2126)</f>
        <v>#N/A</v>
      </c>
      <c r="R4702" s="24" t="str">
        <f t="shared" si="1642"/>
        <v>풍덕천1동</v>
      </c>
      <c r="S4702" s="24" t="str">
        <f t="shared" si="1659"/>
        <v>풍덕천12통</v>
      </c>
      <c r="T4702" s="24" t="str">
        <f t="shared" si="1660"/>
        <v>(풍덕천동)</v>
      </c>
      <c r="U4702" s="24" t="str">
        <f t="shared" si="1661"/>
        <v>풍덕천</v>
      </c>
      <c r="V4702" s="25">
        <f t="shared" si="1662"/>
        <v>12</v>
      </c>
      <c r="W4702" s="25">
        <f t="shared" si="1663"/>
        <v>2</v>
      </c>
      <c r="X4702" s="59"/>
      <c r="Y4702" s="59" t="s">
        <v>5332</v>
      </c>
      <c r="Z4702" s="59" t="s">
        <v>65</v>
      </c>
      <c r="AA4702" s="63" t="s">
        <v>5418</v>
      </c>
    </row>
    <row r="4703" spans="1:27" ht="16.5" customHeight="1" x14ac:dyDescent="0.3">
      <c r="A4703" s="22" t="b">
        <f t="shared" si="1643"/>
        <v>0</v>
      </c>
      <c r="B4703" s="22" t="b">
        <f t="shared" si="1644"/>
        <v>0</v>
      </c>
      <c r="C4703" s="22" t="b">
        <f t="shared" si="1645"/>
        <v>0</v>
      </c>
      <c r="D4703" s="22" t="b">
        <f t="shared" si="1646"/>
        <v>0</v>
      </c>
      <c r="E4703" s="22" t="b">
        <f t="shared" si="1647"/>
        <v>0</v>
      </c>
      <c r="F4703" s="52" t="b">
        <f t="shared" si="1648"/>
        <v>0</v>
      </c>
      <c r="G4703" s="22" t="b">
        <f t="shared" si="1649"/>
        <v>0</v>
      </c>
      <c r="H4703" s="22" t="b">
        <f t="shared" si="1650"/>
        <v>0</v>
      </c>
      <c r="I4703" s="22" t="b">
        <f t="shared" si="1651"/>
        <v>0</v>
      </c>
      <c r="J4703" s="22" t="b">
        <f t="shared" si="1652"/>
        <v>0</v>
      </c>
      <c r="K4703" s="3" t="str">
        <f t="shared" si="1653"/>
        <v/>
      </c>
      <c r="L4703" s="3" t="str">
        <f t="shared" si="1654"/>
        <v/>
      </c>
      <c r="M4703" s="3" t="str">
        <f t="shared" si="1655"/>
        <v/>
      </c>
      <c r="N4703" s="54" t="str">
        <f t="shared" si="1656"/>
        <v/>
      </c>
      <c r="O4703" s="3" t="str">
        <f t="shared" si="1657"/>
        <v/>
      </c>
      <c r="P4703" s="19" t="str">
        <f t="shared" si="1658"/>
        <v/>
      </c>
      <c r="Q4703" s="23" t="e">
        <f>_xlfn.XLOOKUP(R4703,summary!C2091:C2127,summary!B2091:B2127)</f>
        <v>#N/A</v>
      </c>
      <c r="R4703" s="24" t="str">
        <f t="shared" si="1642"/>
        <v>풍덕천1동</v>
      </c>
      <c r="S4703" s="24" t="str">
        <f t="shared" si="1659"/>
        <v>풍덕천12통</v>
      </c>
      <c r="T4703" s="24" t="str">
        <f t="shared" si="1660"/>
        <v>(풍덕천동)</v>
      </c>
      <c r="U4703" s="24" t="str">
        <f t="shared" si="1661"/>
        <v>풍덕천</v>
      </c>
      <c r="V4703" s="25">
        <f t="shared" si="1662"/>
        <v>12</v>
      </c>
      <c r="W4703" s="25">
        <f t="shared" si="1663"/>
        <v>3</v>
      </c>
      <c r="X4703" s="59"/>
      <c r="Y4703" s="59"/>
      <c r="Z4703" s="59" t="s">
        <v>67</v>
      </c>
      <c r="AA4703" s="63" t="s">
        <v>5419</v>
      </c>
    </row>
    <row r="4704" spans="1:27" ht="16.5" customHeight="1" x14ac:dyDescent="0.3">
      <c r="A4704" s="22" t="b">
        <f t="shared" si="1643"/>
        <v>0</v>
      </c>
      <c r="B4704" s="22" t="b">
        <f t="shared" si="1644"/>
        <v>0</v>
      </c>
      <c r="C4704" s="22" t="b">
        <f t="shared" si="1645"/>
        <v>0</v>
      </c>
      <c r="D4704" s="22" t="b">
        <f t="shared" si="1646"/>
        <v>0</v>
      </c>
      <c r="E4704" s="22" t="b">
        <f t="shared" si="1647"/>
        <v>0</v>
      </c>
      <c r="F4704" s="52" t="b">
        <f t="shared" si="1648"/>
        <v>0</v>
      </c>
      <c r="G4704" s="22" t="b">
        <f t="shared" si="1649"/>
        <v>0</v>
      </c>
      <c r="H4704" s="22" t="b">
        <f t="shared" si="1650"/>
        <v>0</v>
      </c>
      <c r="I4704" s="22" t="b">
        <f t="shared" si="1651"/>
        <v>0</v>
      </c>
      <c r="J4704" s="22" t="b">
        <f t="shared" si="1652"/>
        <v>0</v>
      </c>
      <c r="K4704" s="3" t="str">
        <f t="shared" si="1653"/>
        <v/>
      </c>
      <c r="L4704" s="3" t="str">
        <f t="shared" si="1654"/>
        <v/>
      </c>
      <c r="M4704" s="3" t="str">
        <f t="shared" si="1655"/>
        <v/>
      </c>
      <c r="N4704" s="54" t="str">
        <f t="shared" si="1656"/>
        <v/>
      </c>
      <c r="O4704" s="3" t="str">
        <f t="shared" si="1657"/>
        <v/>
      </c>
      <c r="P4704" s="19" t="str">
        <f t="shared" si="1658"/>
        <v/>
      </c>
      <c r="Q4704" s="23" t="e">
        <f>_xlfn.XLOOKUP(R4704,summary!C2092:C2128,summary!B2092:B2128)</f>
        <v>#N/A</v>
      </c>
      <c r="R4704" s="24" t="str">
        <f t="shared" si="1642"/>
        <v>풍덕천1동</v>
      </c>
      <c r="S4704" s="24" t="str">
        <f t="shared" si="1659"/>
        <v>풍덕천12통</v>
      </c>
      <c r="T4704" s="24" t="str">
        <f t="shared" si="1660"/>
        <v>(풍덕천동)</v>
      </c>
      <c r="U4704" s="24" t="str">
        <f t="shared" si="1661"/>
        <v>풍덕천</v>
      </c>
      <c r="V4704" s="25">
        <f t="shared" si="1662"/>
        <v>12</v>
      </c>
      <c r="W4704" s="25">
        <f t="shared" si="1663"/>
        <v>4</v>
      </c>
      <c r="X4704" s="59"/>
      <c r="Y4704" s="59"/>
      <c r="Z4704" s="59" t="s">
        <v>73</v>
      </c>
      <c r="AA4704" s="63" t="s">
        <v>5420</v>
      </c>
    </row>
    <row r="4705" spans="1:27" ht="16.5" customHeight="1" x14ac:dyDescent="0.3">
      <c r="A4705" s="22" t="b">
        <f t="shared" si="1643"/>
        <v>0</v>
      </c>
      <c r="B4705" s="22" t="b">
        <f t="shared" si="1644"/>
        <v>0</v>
      </c>
      <c r="C4705" s="22" t="b">
        <f t="shared" si="1645"/>
        <v>0</v>
      </c>
      <c r="D4705" s="22" t="b">
        <f t="shared" si="1646"/>
        <v>0</v>
      </c>
      <c r="E4705" s="22" t="b">
        <f t="shared" si="1647"/>
        <v>0</v>
      </c>
      <c r="F4705" s="52" t="b">
        <f t="shared" si="1648"/>
        <v>0</v>
      </c>
      <c r="G4705" s="22" t="b">
        <f t="shared" si="1649"/>
        <v>0</v>
      </c>
      <c r="H4705" s="22" t="b">
        <f t="shared" si="1650"/>
        <v>0</v>
      </c>
      <c r="I4705" s="22" t="b">
        <f t="shared" si="1651"/>
        <v>0</v>
      </c>
      <c r="J4705" s="22" t="b">
        <f t="shared" si="1652"/>
        <v>0</v>
      </c>
      <c r="K4705" s="3" t="str">
        <f t="shared" si="1653"/>
        <v/>
      </c>
      <c r="L4705" s="3" t="str">
        <f t="shared" si="1654"/>
        <v/>
      </c>
      <c r="M4705" s="3" t="str">
        <f t="shared" si="1655"/>
        <v/>
      </c>
      <c r="N4705" s="54" t="str">
        <f t="shared" si="1656"/>
        <v/>
      </c>
      <c r="O4705" s="3" t="str">
        <f t="shared" si="1657"/>
        <v/>
      </c>
      <c r="P4705" s="19" t="str">
        <f t="shared" si="1658"/>
        <v/>
      </c>
      <c r="Q4705" s="23" t="e">
        <f>_xlfn.XLOOKUP(R4705,summary!C2093:C2129,summary!B2093:B2129)</f>
        <v>#N/A</v>
      </c>
      <c r="R4705" s="24" t="str">
        <f t="shared" si="1642"/>
        <v>풍덕천1동</v>
      </c>
      <c r="S4705" s="24" t="str">
        <f t="shared" si="1659"/>
        <v>풍덕천12통</v>
      </c>
      <c r="T4705" s="24" t="str">
        <f t="shared" si="1660"/>
        <v>(풍덕천동)</v>
      </c>
      <c r="U4705" s="24" t="str">
        <f t="shared" si="1661"/>
        <v>풍덕천</v>
      </c>
      <c r="V4705" s="25">
        <f t="shared" si="1662"/>
        <v>12</v>
      </c>
      <c r="W4705" s="25">
        <f t="shared" si="1663"/>
        <v>5</v>
      </c>
      <c r="X4705" s="59"/>
      <c r="Y4705" s="59"/>
      <c r="Z4705" s="59" t="s">
        <v>87</v>
      </c>
      <c r="AA4705" s="63" t="s">
        <v>5421</v>
      </c>
    </row>
    <row r="4706" spans="1:27" ht="16.5" customHeight="1" x14ac:dyDescent="0.3">
      <c r="A4706" s="22" t="b">
        <f t="shared" si="1643"/>
        <v>0</v>
      </c>
      <c r="B4706" s="22" t="b">
        <f t="shared" si="1644"/>
        <v>0</v>
      </c>
      <c r="C4706" s="22" t="b">
        <f t="shared" si="1645"/>
        <v>0</v>
      </c>
      <c r="D4706" s="22" t="b">
        <f t="shared" si="1646"/>
        <v>0</v>
      </c>
      <c r="E4706" s="22" t="b">
        <f t="shared" si="1647"/>
        <v>0</v>
      </c>
      <c r="F4706" s="52" t="b">
        <f t="shared" si="1648"/>
        <v>0</v>
      </c>
      <c r="G4706" s="22" t="b">
        <f t="shared" si="1649"/>
        <v>0</v>
      </c>
      <c r="H4706" s="22" t="b">
        <f t="shared" si="1650"/>
        <v>0</v>
      </c>
      <c r="I4706" s="22" t="b">
        <f t="shared" si="1651"/>
        <v>0</v>
      </c>
      <c r="J4706" s="22" t="b">
        <f t="shared" si="1652"/>
        <v>0</v>
      </c>
      <c r="K4706" s="3" t="str">
        <f t="shared" si="1653"/>
        <v/>
      </c>
      <c r="L4706" s="3" t="str">
        <f t="shared" si="1654"/>
        <v/>
      </c>
      <c r="M4706" s="3" t="str">
        <f t="shared" si="1655"/>
        <v/>
      </c>
      <c r="N4706" s="54" t="str">
        <f t="shared" si="1656"/>
        <v/>
      </c>
      <c r="O4706" s="3" t="str">
        <f t="shared" si="1657"/>
        <v/>
      </c>
      <c r="P4706" s="19" t="str">
        <f t="shared" si="1658"/>
        <v/>
      </c>
      <c r="Q4706" s="23" t="e">
        <f>_xlfn.XLOOKUP(R4706,summary!C2094:C2130,summary!B2094:B2130)</f>
        <v>#N/A</v>
      </c>
      <c r="R4706" s="24" t="str">
        <f t="shared" si="1642"/>
        <v>풍덕천1동</v>
      </c>
      <c r="S4706" s="24" t="str">
        <f t="shared" si="1659"/>
        <v>풍덕천12통</v>
      </c>
      <c r="T4706" s="24" t="str">
        <f t="shared" si="1660"/>
        <v>(풍덕천동)</v>
      </c>
      <c r="U4706" s="24" t="str">
        <f t="shared" si="1661"/>
        <v>풍덕천</v>
      </c>
      <c r="V4706" s="25">
        <f t="shared" si="1662"/>
        <v>12</v>
      </c>
      <c r="W4706" s="25">
        <f t="shared" si="1663"/>
        <v>6</v>
      </c>
      <c r="X4706" s="59"/>
      <c r="Y4706" s="59"/>
      <c r="Z4706" s="59" t="s">
        <v>89</v>
      </c>
      <c r="AA4706" s="63" t="s">
        <v>5422</v>
      </c>
    </row>
    <row r="4707" spans="1:27" ht="16.5" customHeight="1" x14ac:dyDescent="0.3">
      <c r="A4707" s="22" t="b">
        <f t="shared" si="1643"/>
        <v>0</v>
      </c>
      <c r="B4707" s="22" t="b">
        <f t="shared" si="1644"/>
        <v>0</v>
      </c>
      <c r="C4707" s="22" t="b">
        <f t="shared" si="1645"/>
        <v>0</v>
      </c>
      <c r="D4707" s="22" t="b">
        <f t="shared" si="1646"/>
        <v>0</v>
      </c>
      <c r="E4707" s="22" t="b">
        <f t="shared" si="1647"/>
        <v>0</v>
      </c>
      <c r="F4707" s="52" t="b">
        <f t="shared" si="1648"/>
        <v>0</v>
      </c>
      <c r="G4707" s="22" t="b">
        <f t="shared" si="1649"/>
        <v>0</v>
      </c>
      <c r="H4707" s="22" t="b">
        <f t="shared" si="1650"/>
        <v>0</v>
      </c>
      <c r="I4707" s="22" t="b">
        <f t="shared" si="1651"/>
        <v>0</v>
      </c>
      <c r="J4707" s="22" t="b">
        <f t="shared" si="1652"/>
        <v>0</v>
      </c>
      <c r="K4707" s="3" t="str">
        <f t="shared" si="1653"/>
        <v/>
      </c>
      <c r="L4707" s="3" t="str">
        <f t="shared" si="1654"/>
        <v/>
      </c>
      <c r="M4707" s="3" t="str">
        <f t="shared" si="1655"/>
        <v/>
      </c>
      <c r="N4707" s="54" t="str">
        <f t="shared" si="1656"/>
        <v/>
      </c>
      <c r="O4707" s="3" t="str">
        <f t="shared" si="1657"/>
        <v/>
      </c>
      <c r="P4707" s="19" t="str">
        <f t="shared" si="1658"/>
        <v/>
      </c>
      <c r="Q4707" s="23" t="e">
        <f>_xlfn.XLOOKUP(R4707,summary!C2095:C2131,summary!B2095:B2131)</f>
        <v>#N/A</v>
      </c>
      <c r="R4707" s="24" t="str">
        <f t="shared" si="1642"/>
        <v>풍덕천1동</v>
      </c>
      <c r="S4707" s="24" t="str">
        <f t="shared" si="1659"/>
        <v>풍덕천12통</v>
      </c>
      <c r="T4707" s="24" t="str">
        <f t="shared" si="1660"/>
        <v>(풍덕천동)</v>
      </c>
      <c r="U4707" s="24" t="str">
        <f t="shared" si="1661"/>
        <v>풍덕천</v>
      </c>
      <c r="V4707" s="25">
        <f t="shared" si="1662"/>
        <v>12</v>
      </c>
      <c r="W4707" s="25">
        <f t="shared" si="1663"/>
        <v>7</v>
      </c>
      <c r="X4707" s="59"/>
      <c r="Y4707" s="59"/>
      <c r="Z4707" s="59" t="s">
        <v>91</v>
      </c>
      <c r="AA4707" s="63" t="s">
        <v>5423</v>
      </c>
    </row>
    <row r="4708" spans="1:27" ht="16.5" customHeight="1" x14ac:dyDescent="0.3">
      <c r="A4708" s="22" t="b">
        <f t="shared" si="1643"/>
        <v>0</v>
      </c>
      <c r="B4708" s="22" t="b">
        <f t="shared" si="1644"/>
        <v>0</v>
      </c>
      <c r="C4708" s="22" t="b">
        <f t="shared" si="1645"/>
        <v>0</v>
      </c>
      <c r="D4708" s="22" t="b">
        <f t="shared" si="1646"/>
        <v>0</v>
      </c>
      <c r="E4708" s="22" t="b">
        <f t="shared" si="1647"/>
        <v>0</v>
      </c>
      <c r="F4708" s="52" t="b">
        <f t="shared" si="1648"/>
        <v>0</v>
      </c>
      <c r="G4708" s="22" t="b">
        <f t="shared" si="1649"/>
        <v>0</v>
      </c>
      <c r="H4708" s="22" t="b">
        <f t="shared" si="1650"/>
        <v>0</v>
      </c>
      <c r="I4708" s="22" t="b">
        <f t="shared" si="1651"/>
        <v>0</v>
      </c>
      <c r="J4708" s="22" t="b">
        <f t="shared" si="1652"/>
        <v>0</v>
      </c>
      <c r="K4708" s="3" t="str">
        <f t="shared" si="1653"/>
        <v/>
      </c>
      <c r="L4708" s="3" t="str">
        <f t="shared" si="1654"/>
        <v/>
      </c>
      <c r="M4708" s="3" t="str">
        <f t="shared" si="1655"/>
        <v/>
      </c>
      <c r="N4708" s="54" t="str">
        <f t="shared" si="1656"/>
        <v/>
      </c>
      <c r="O4708" s="3" t="str">
        <f t="shared" si="1657"/>
        <v/>
      </c>
      <c r="P4708" s="19" t="str">
        <f t="shared" si="1658"/>
        <v/>
      </c>
      <c r="Q4708" s="23" t="e">
        <f>_xlfn.XLOOKUP(R4708,summary!C2096:C2132,summary!B2096:B2132)</f>
        <v>#N/A</v>
      </c>
      <c r="R4708" s="24" t="str">
        <f t="shared" si="1642"/>
        <v>풍덕천1동</v>
      </c>
      <c r="S4708" s="24" t="str">
        <f t="shared" si="1659"/>
        <v>풍덕천12통</v>
      </c>
      <c r="T4708" s="24" t="str">
        <f t="shared" si="1660"/>
        <v>(풍덕천동)</v>
      </c>
      <c r="U4708" s="24" t="str">
        <f t="shared" si="1661"/>
        <v>풍덕천</v>
      </c>
      <c r="V4708" s="25">
        <f t="shared" si="1662"/>
        <v>12</v>
      </c>
      <c r="W4708" s="25">
        <f t="shared" si="1663"/>
        <v>8</v>
      </c>
      <c r="X4708" s="59"/>
      <c r="Y4708" s="59"/>
      <c r="Z4708" s="59" t="s">
        <v>93</v>
      </c>
      <c r="AA4708" s="63" t="s">
        <v>5424</v>
      </c>
    </row>
    <row r="4709" spans="1:27" ht="16.5" customHeight="1" x14ac:dyDescent="0.3">
      <c r="A4709" s="22" t="b">
        <f t="shared" si="1643"/>
        <v>0</v>
      </c>
      <c r="B4709" s="22" t="b">
        <f t="shared" si="1644"/>
        <v>0</v>
      </c>
      <c r="C4709" s="22" t="b">
        <f t="shared" si="1645"/>
        <v>0</v>
      </c>
      <c r="D4709" s="22" t="b">
        <f t="shared" si="1646"/>
        <v>0</v>
      </c>
      <c r="E4709" s="22" t="b">
        <f t="shared" si="1647"/>
        <v>0</v>
      </c>
      <c r="F4709" s="52" t="b">
        <f t="shared" si="1648"/>
        <v>0</v>
      </c>
      <c r="G4709" s="22" t="b">
        <f t="shared" si="1649"/>
        <v>0</v>
      </c>
      <c r="H4709" s="22" t="b">
        <f t="shared" si="1650"/>
        <v>0</v>
      </c>
      <c r="I4709" s="22" t="b">
        <f t="shared" si="1651"/>
        <v>0</v>
      </c>
      <c r="J4709" s="22" t="b">
        <f t="shared" si="1652"/>
        <v>0</v>
      </c>
      <c r="K4709" s="3" t="str">
        <f t="shared" si="1653"/>
        <v/>
      </c>
      <c r="L4709" s="3" t="str">
        <f t="shared" si="1654"/>
        <v/>
      </c>
      <c r="M4709" s="3" t="str">
        <f t="shared" si="1655"/>
        <v/>
      </c>
      <c r="N4709" s="54" t="str">
        <f t="shared" si="1656"/>
        <v/>
      </c>
      <c r="O4709" s="3" t="str">
        <f t="shared" si="1657"/>
        <v/>
      </c>
      <c r="P4709" s="19" t="str">
        <f t="shared" si="1658"/>
        <v/>
      </c>
      <c r="Q4709" s="23" t="e">
        <f>_xlfn.XLOOKUP(R4709,summary!C2097:C2133,summary!B2097:B2133)</f>
        <v>#N/A</v>
      </c>
      <c r="R4709" s="24" t="str">
        <f t="shared" si="1642"/>
        <v>풍덕천1동</v>
      </c>
      <c r="S4709" s="24" t="str">
        <f t="shared" si="1659"/>
        <v>풍덕천12통</v>
      </c>
      <c r="T4709" s="24" t="str">
        <f t="shared" si="1660"/>
        <v>(풍덕천동)</v>
      </c>
      <c r="U4709" s="24" t="str">
        <f t="shared" si="1661"/>
        <v>풍덕천</v>
      </c>
      <c r="V4709" s="25">
        <f t="shared" si="1662"/>
        <v>12</v>
      </c>
      <c r="W4709" s="25">
        <f t="shared" si="1663"/>
        <v>9</v>
      </c>
      <c r="X4709" s="59"/>
      <c r="Y4709" s="59"/>
      <c r="Z4709" s="59" t="s">
        <v>95</v>
      </c>
      <c r="AA4709" s="63" t="s">
        <v>5425</v>
      </c>
    </row>
    <row r="4710" spans="1:27" ht="16.5" customHeight="1" x14ac:dyDescent="0.3">
      <c r="A4710" s="22" t="b">
        <f t="shared" si="1643"/>
        <v>0</v>
      </c>
      <c r="B4710" s="22" t="b">
        <f t="shared" si="1644"/>
        <v>0</v>
      </c>
      <c r="C4710" s="22" t="b">
        <f t="shared" si="1645"/>
        <v>0</v>
      </c>
      <c r="D4710" s="22" t="b">
        <f t="shared" si="1646"/>
        <v>0</v>
      </c>
      <c r="E4710" s="22" t="b">
        <f t="shared" si="1647"/>
        <v>0</v>
      </c>
      <c r="F4710" s="52" t="b">
        <f t="shared" si="1648"/>
        <v>0</v>
      </c>
      <c r="G4710" s="22" t="b">
        <f t="shared" si="1649"/>
        <v>0</v>
      </c>
      <c r="H4710" s="22" t="b">
        <f t="shared" si="1650"/>
        <v>0</v>
      </c>
      <c r="I4710" s="22" t="b">
        <f t="shared" si="1651"/>
        <v>0</v>
      </c>
      <c r="J4710" s="22" t="b">
        <f t="shared" si="1652"/>
        <v>0</v>
      </c>
      <c r="K4710" s="3" t="str">
        <f t="shared" si="1653"/>
        <v/>
      </c>
      <c r="L4710" s="3" t="str">
        <f t="shared" si="1654"/>
        <v/>
      </c>
      <c r="M4710" s="3" t="str">
        <f t="shared" si="1655"/>
        <v/>
      </c>
      <c r="N4710" s="54" t="str">
        <f t="shared" si="1656"/>
        <v/>
      </c>
      <c r="O4710" s="3" t="str">
        <f t="shared" si="1657"/>
        <v/>
      </c>
      <c r="P4710" s="19" t="str">
        <f t="shared" si="1658"/>
        <v/>
      </c>
      <c r="Q4710" s="23" t="e">
        <f>_xlfn.XLOOKUP(R4710,summary!C2098:C2134,summary!B2098:B2134)</f>
        <v>#N/A</v>
      </c>
      <c r="R4710" s="24" t="str">
        <f t="shared" si="1642"/>
        <v>풍덕천1동</v>
      </c>
      <c r="S4710" s="24" t="str">
        <f t="shared" si="1659"/>
        <v>풍덕천12통</v>
      </c>
      <c r="T4710" s="24" t="str">
        <f t="shared" si="1660"/>
        <v>(풍덕천동)</v>
      </c>
      <c r="U4710" s="24" t="str">
        <f t="shared" si="1661"/>
        <v>풍덕천</v>
      </c>
      <c r="V4710" s="25">
        <f t="shared" si="1662"/>
        <v>12</v>
      </c>
      <c r="W4710" s="25">
        <f t="shared" si="1663"/>
        <v>10</v>
      </c>
      <c r="X4710" s="59"/>
      <c r="Y4710" s="59"/>
      <c r="Z4710" s="59" t="s">
        <v>97</v>
      </c>
      <c r="AA4710" s="63" t="s">
        <v>5426</v>
      </c>
    </row>
    <row r="4711" spans="1:27" ht="16.5" customHeight="1" x14ac:dyDescent="0.3">
      <c r="A4711" s="22" t="b">
        <f t="shared" si="1643"/>
        <v>0</v>
      </c>
      <c r="B4711" s="22" t="b">
        <f t="shared" si="1644"/>
        <v>0</v>
      </c>
      <c r="C4711" s="22" t="b">
        <f t="shared" si="1645"/>
        <v>0</v>
      </c>
      <c r="D4711" s="22" t="b">
        <f t="shared" si="1646"/>
        <v>0</v>
      </c>
      <c r="E4711" s="22" t="b">
        <f t="shared" si="1647"/>
        <v>0</v>
      </c>
      <c r="F4711" s="52" t="b">
        <f t="shared" si="1648"/>
        <v>0</v>
      </c>
      <c r="G4711" s="22" t="b">
        <f t="shared" si="1649"/>
        <v>0</v>
      </c>
      <c r="H4711" s="22" t="b">
        <f t="shared" si="1650"/>
        <v>0</v>
      </c>
      <c r="I4711" s="22" t="b">
        <f t="shared" si="1651"/>
        <v>0</v>
      </c>
      <c r="J4711" s="22" t="b">
        <f t="shared" si="1652"/>
        <v>0</v>
      </c>
      <c r="K4711" s="3" t="str">
        <f t="shared" si="1653"/>
        <v/>
      </c>
      <c r="L4711" s="3" t="str">
        <f t="shared" si="1654"/>
        <v/>
      </c>
      <c r="M4711" s="3" t="str">
        <f t="shared" si="1655"/>
        <v/>
      </c>
      <c r="N4711" s="54" t="str">
        <f t="shared" si="1656"/>
        <v/>
      </c>
      <c r="O4711" s="3" t="str">
        <f t="shared" si="1657"/>
        <v/>
      </c>
      <c r="P4711" s="19" t="str">
        <f t="shared" si="1658"/>
        <v/>
      </c>
      <c r="Q4711" s="23" t="e">
        <f>_xlfn.XLOOKUP(R4711,summary!C2099:C2135,summary!B2099:B2135)</f>
        <v>#N/A</v>
      </c>
      <c r="R4711" s="24" t="str">
        <f t="shared" si="1642"/>
        <v>풍덕천1동</v>
      </c>
      <c r="S4711" s="24" t="str">
        <f t="shared" si="1659"/>
        <v>풍덕천12통</v>
      </c>
      <c r="T4711" s="24" t="str">
        <f t="shared" si="1660"/>
        <v>(풍덕천동)</v>
      </c>
      <c r="U4711" s="24" t="str">
        <f t="shared" si="1661"/>
        <v>풍덕천</v>
      </c>
      <c r="V4711" s="25">
        <f t="shared" si="1662"/>
        <v>12</v>
      </c>
      <c r="W4711" s="25">
        <f t="shared" si="1663"/>
        <v>11</v>
      </c>
      <c r="X4711" s="59"/>
      <c r="Y4711" s="59"/>
      <c r="Z4711" s="59" t="s">
        <v>99</v>
      </c>
      <c r="AA4711" s="63" t="s">
        <v>5427</v>
      </c>
    </row>
    <row r="4712" spans="1:27" ht="16.5" customHeight="1" x14ac:dyDescent="0.3">
      <c r="A4712" s="22" t="b">
        <f t="shared" si="1643"/>
        <v>0</v>
      </c>
      <c r="B4712" s="22" t="b">
        <f t="shared" si="1644"/>
        <v>0</v>
      </c>
      <c r="C4712" s="22" t="b">
        <f t="shared" si="1645"/>
        <v>0</v>
      </c>
      <c r="D4712" s="22" t="b">
        <f t="shared" si="1646"/>
        <v>0</v>
      </c>
      <c r="E4712" s="22" t="b">
        <f t="shared" si="1647"/>
        <v>0</v>
      </c>
      <c r="F4712" s="52" t="b">
        <f t="shared" si="1648"/>
        <v>0</v>
      </c>
      <c r="G4712" s="22" t="b">
        <f t="shared" si="1649"/>
        <v>0</v>
      </c>
      <c r="H4712" s="22" t="b">
        <f t="shared" si="1650"/>
        <v>0</v>
      </c>
      <c r="I4712" s="22" t="b">
        <f t="shared" si="1651"/>
        <v>0</v>
      </c>
      <c r="J4712" s="22" t="b">
        <f t="shared" si="1652"/>
        <v>0</v>
      </c>
      <c r="K4712" s="3" t="str">
        <f t="shared" si="1653"/>
        <v/>
      </c>
      <c r="L4712" s="3" t="str">
        <f t="shared" si="1654"/>
        <v/>
      </c>
      <c r="M4712" s="3" t="str">
        <f t="shared" si="1655"/>
        <v/>
      </c>
      <c r="N4712" s="54" t="str">
        <f t="shared" si="1656"/>
        <v/>
      </c>
      <c r="O4712" s="3" t="str">
        <f t="shared" si="1657"/>
        <v/>
      </c>
      <c r="P4712" s="19" t="str">
        <f t="shared" si="1658"/>
        <v/>
      </c>
      <c r="Q4712" s="23" t="e">
        <f>_xlfn.XLOOKUP(R4712,summary!C2100:C2136,summary!B2100:B2136)</f>
        <v>#N/A</v>
      </c>
      <c r="R4712" s="24" t="str">
        <f t="shared" si="1642"/>
        <v>풍덕천1동</v>
      </c>
      <c r="S4712" s="24" t="str">
        <f t="shared" si="1659"/>
        <v>풍덕천12통</v>
      </c>
      <c r="T4712" s="24" t="str">
        <f t="shared" si="1660"/>
        <v>(풍덕천동)</v>
      </c>
      <c r="U4712" s="24" t="str">
        <f t="shared" si="1661"/>
        <v>풍덕천</v>
      </c>
      <c r="V4712" s="25">
        <f t="shared" si="1662"/>
        <v>12</v>
      </c>
      <c r="W4712" s="25">
        <f t="shared" si="1663"/>
        <v>12</v>
      </c>
      <c r="X4712" s="59"/>
      <c r="Y4712" s="59"/>
      <c r="Z4712" s="59" t="s">
        <v>101</v>
      </c>
      <c r="AA4712" s="63" t="s">
        <v>5428</v>
      </c>
    </row>
    <row r="4713" spans="1:27" ht="16.5" customHeight="1" x14ac:dyDescent="0.3">
      <c r="A4713" s="22" t="b">
        <f t="shared" si="1643"/>
        <v>1</v>
      </c>
      <c r="B4713" s="22" t="b">
        <f t="shared" si="1644"/>
        <v>0</v>
      </c>
      <c r="C4713" s="22" t="b">
        <f t="shared" si="1645"/>
        <v>0</v>
      </c>
      <c r="D4713" s="22" t="b">
        <f t="shared" si="1646"/>
        <v>0</v>
      </c>
      <c r="E4713" s="22" t="b">
        <f t="shared" si="1647"/>
        <v>0</v>
      </c>
      <c r="F4713" s="52" t="b">
        <f t="shared" si="1648"/>
        <v>0</v>
      </c>
      <c r="G4713" s="22" t="b">
        <f t="shared" si="1649"/>
        <v>0</v>
      </c>
      <c r="H4713" s="22" t="b">
        <f t="shared" si="1650"/>
        <v>0</v>
      </c>
      <c r="I4713" s="22" t="b">
        <f t="shared" si="1651"/>
        <v>0</v>
      </c>
      <c r="J4713" s="22" t="b">
        <f t="shared" si="1652"/>
        <v>1</v>
      </c>
      <c r="K4713" s="3" t="str">
        <f t="shared" si="1653"/>
        <v>풍덕천13통</v>
      </c>
      <c r="L4713" s="3" t="str">
        <f t="shared" si="1654"/>
        <v>13</v>
      </c>
      <c r="M4713" s="3">
        <f t="shared" si="1655"/>
        <v>13</v>
      </c>
      <c r="N4713" s="54" t="str">
        <f t="shared" si="1656"/>
        <v>풍덕천</v>
      </c>
      <c r="O4713" s="3" t="str">
        <f t="shared" si="1657"/>
        <v/>
      </c>
      <c r="P4713" s="19" t="str">
        <f t="shared" si="1658"/>
        <v/>
      </c>
      <c r="Q4713" s="23" t="e">
        <f>_xlfn.XLOOKUP(R4713,summary!C2101:C2137,summary!B2101:B2137)</f>
        <v>#N/A</v>
      </c>
      <c r="R4713" s="24" t="str">
        <f t="shared" si="1642"/>
        <v>풍덕천1동</v>
      </c>
      <c r="S4713" s="24" t="str">
        <f t="shared" si="1659"/>
        <v>풍덕천13통</v>
      </c>
      <c r="T4713" s="24" t="str">
        <f t="shared" si="1660"/>
        <v>(풍덕천동)</v>
      </c>
      <c r="U4713" s="24" t="str">
        <f t="shared" si="1661"/>
        <v>풍덕천</v>
      </c>
      <c r="V4713" s="25">
        <f t="shared" si="1662"/>
        <v>13</v>
      </c>
      <c r="W4713" s="25">
        <f t="shared" si="1663"/>
        <v>1</v>
      </c>
      <c r="X4713" s="59"/>
      <c r="Y4713" s="59" t="s">
        <v>5429</v>
      </c>
      <c r="Z4713" s="59" t="s">
        <v>63</v>
      </c>
      <c r="AA4713" s="63" t="s">
        <v>5430</v>
      </c>
    </row>
    <row r="4714" spans="1:27" ht="16.5" customHeight="1" x14ac:dyDescent="0.3">
      <c r="A4714" s="22" t="b">
        <f t="shared" si="1643"/>
        <v>1</v>
      </c>
      <c r="B4714" s="22" t="b">
        <f t="shared" si="1644"/>
        <v>1</v>
      </c>
      <c r="C4714" s="22" t="b">
        <f t="shared" si="1645"/>
        <v>1</v>
      </c>
      <c r="D4714" s="22" t="b">
        <f t="shared" si="1646"/>
        <v>1</v>
      </c>
      <c r="E4714" s="22" t="b">
        <f t="shared" si="1647"/>
        <v>1</v>
      </c>
      <c r="F4714" s="52" t="b">
        <f t="shared" si="1648"/>
        <v>0</v>
      </c>
      <c r="G4714" s="22" t="b">
        <f t="shared" si="1649"/>
        <v>0</v>
      </c>
      <c r="H4714" s="22" t="b">
        <f t="shared" si="1650"/>
        <v>0</v>
      </c>
      <c r="I4714" s="22" t="b">
        <f t="shared" si="1651"/>
        <v>0</v>
      </c>
      <c r="J4714" s="22" t="b">
        <f t="shared" si="1652"/>
        <v>0</v>
      </c>
      <c r="K4714" s="3" t="str">
        <f t="shared" si="1653"/>
        <v/>
      </c>
      <c r="L4714" s="3" t="str">
        <f t="shared" si="1654"/>
        <v/>
      </c>
      <c r="M4714" s="3" t="str">
        <f t="shared" si="1655"/>
        <v/>
      </c>
      <c r="N4714" s="54" t="str">
        <f t="shared" si="1656"/>
        <v/>
      </c>
      <c r="O4714" s="3" t="str">
        <f t="shared" si="1657"/>
        <v/>
      </c>
      <c r="P4714" s="19" t="str">
        <f t="shared" si="1658"/>
        <v>(풍덕천동)</v>
      </c>
      <c r="Q4714" s="23" t="e">
        <f>_xlfn.XLOOKUP(R4714,summary!C2102:C2138,summary!B2102:B2138)</f>
        <v>#N/A</v>
      </c>
      <c r="R4714" s="24" t="str">
        <f t="shared" si="1642"/>
        <v>풍덕천1동</v>
      </c>
      <c r="S4714" s="24" t="str">
        <f t="shared" si="1659"/>
        <v>풍덕천13통</v>
      </c>
      <c r="T4714" s="24" t="str">
        <f t="shared" si="1660"/>
        <v>(풍덕천동)</v>
      </c>
      <c r="U4714" s="24" t="str">
        <f t="shared" si="1661"/>
        <v>풍덕천</v>
      </c>
      <c r="V4714" s="25">
        <f t="shared" si="1662"/>
        <v>13</v>
      </c>
      <c r="W4714" s="25">
        <f t="shared" si="1663"/>
        <v>2</v>
      </c>
      <c r="X4714" s="59"/>
      <c r="Y4714" s="59" t="s">
        <v>5332</v>
      </c>
      <c r="Z4714" s="59" t="s">
        <v>65</v>
      </c>
      <c r="AA4714" s="63" t="s">
        <v>5431</v>
      </c>
    </row>
    <row r="4715" spans="1:27" ht="16.5" customHeight="1" x14ac:dyDescent="0.3">
      <c r="A4715" s="22" t="b">
        <f t="shared" si="1643"/>
        <v>0</v>
      </c>
      <c r="B4715" s="22" t="b">
        <f t="shared" si="1644"/>
        <v>0</v>
      </c>
      <c r="C4715" s="22" t="b">
        <f t="shared" si="1645"/>
        <v>0</v>
      </c>
      <c r="D4715" s="22" t="b">
        <f t="shared" si="1646"/>
        <v>0</v>
      </c>
      <c r="E4715" s="22" t="b">
        <f t="shared" si="1647"/>
        <v>0</v>
      </c>
      <c r="F4715" s="52" t="b">
        <f t="shared" si="1648"/>
        <v>0</v>
      </c>
      <c r="G4715" s="22" t="b">
        <f t="shared" si="1649"/>
        <v>0</v>
      </c>
      <c r="H4715" s="22" t="b">
        <f t="shared" si="1650"/>
        <v>0</v>
      </c>
      <c r="I4715" s="22" t="b">
        <f t="shared" si="1651"/>
        <v>0</v>
      </c>
      <c r="J4715" s="22" t="b">
        <f t="shared" si="1652"/>
        <v>0</v>
      </c>
      <c r="K4715" s="3" t="str">
        <f t="shared" si="1653"/>
        <v/>
      </c>
      <c r="L4715" s="3" t="str">
        <f t="shared" si="1654"/>
        <v/>
      </c>
      <c r="M4715" s="3" t="str">
        <f t="shared" si="1655"/>
        <v/>
      </c>
      <c r="N4715" s="54" t="str">
        <f t="shared" si="1656"/>
        <v/>
      </c>
      <c r="O4715" s="3" t="str">
        <f t="shared" si="1657"/>
        <v/>
      </c>
      <c r="P4715" s="19" t="str">
        <f t="shared" si="1658"/>
        <v/>
      </c>
      <c r="Q4715" s="23" t="e">
        <f>_xlfn.XLOOKUP(R4715,summary!C2103:C2139,summary!B2103:B2139)</f>
        <v>#N/A</v>
      </c>
      <c r="R4715" s="24" t="str">
        <f t="shared" si="1642"/>
        <v>풍덕천1동</v>
      </c>
      <c r="S4715" s="24" t="str">
        <f t="shared" si="1659"/>
        <v>풍덕천13통</v>
      </c>
      <c r="T4715" s="24" t="str">
        <f t="shared" si="1660"/>
        <v>(풍덕천동)</v>
      </c>
      <c r="U4715" s="24" t="str">
        <f t="shared" si="1661"/>
        <v>풍덕천</v>
      </c>
      <c r="V4715" s="25">
        <f t="shared" si="1662"/>
        <v>13</v>
      </c>
      <c r="W4715" s="25">
        <f t="shared" si="1663"/>
        <v>3</v>
      </c>
      <c r="X4715" s="59"/>
      <c r="Y4715" s="59"/>
      <c r="Z4715" s="59" t="s">
        <v>67</v>
      </c>
      <c r="AA4715" s="63" t="s">
        <v>5432</v>
      </c>
    </row>
    <row r="4716" spans="1:27" ht="16.5" customHeight="1" x14ac:dyDescent="0.3">
      <c r="A4716" s="22" t="b">
        <f t="shared" si="1643"/>
        <v>0</v>
      </c>
      <c r="B4716" s="22" t="b">
        <f t="shared" si="1644"/>
        <v>0</v>
      </c>
      <c r="C4716" s="22" t="b">
        <f t="shared" si="1645"/>
        <v>0</v>
      </c>
      <c r="D4716" s="22" t="b">
        <f t="shared" si="1646"/>
        <v>0</v>
      </c>
      <c r="E4716" s="22" t="b">
        <f t="shared" si="1647"/>
        <v>0</v>
      </c>
      <c r="F4716" s="52" t="b">
        <f t="shared" si="1648"/>
        <v>0</v>
      </c>
      <c r="G4716" s="22" t="b">
        <f t="shared" si="1649"/>
        <v>0</v>
      </c>
      <c r="H4716" s="22" t="b">
        <f t="shared" si="1650"/>
        <v>0</v>
      </c>
      <c r="I4716" s="22" t="b">
        <f t="shared" si="1651"/>
        <v>0</v>
      </c>
      <c r="J4716" s="22" t="b">
        <f t="shared" si="1652"/>
        <v>0</v>
      </c>
      <c r="K4716" s="3" t="str">
        <f t="shared" si="1653"/>
        <v/>
      </c>
      <c r="L4716" s="3" t="str">
        <f t="shared" si="1654"/>
        <v/>
      </c>
      <c r="M4716" s="3" t="str">
        <f t="shared" si="1655"/>
        <v/>
      </c>
      <c r="N4716" s="54" t="str">
        <f t="shared" si="1656"/>
        <v/>
      </c>
      <c r="O4716" s="3" t="str">
        <f t="shared" si="1657"/>
        <v/>
      </c>
      <c r="P4716" s="19" t="str">
        <f t="shared" si="1658"/>
        <v/>
      </c>
      <c r="Q4716" s="23" t="e">
        <f>_xlfn.XLOOKUP(R4716,summary!C2104:C2140,summary!B2104:B2140)</f>
        <v>#N/A</v>
      </c>
      <c r="R4716" s="24" t="str">
        <f t="shared" si="1642"/>
        <v>풍덕천1동</v>
      </c>
      <c r="S4716" s="24" t="str">
        <f t="shared" si="1659"/>
        <v>풍덕천13통</v>
      </c>
      <c r="T4716" s="24" t="str">
        <f t="shared" si="1660"/>
        <v>(풍덕천동)</v>
      </c>
      <c r="U4716" s="24" t="str">
        <f t="shared" si="1661"/>
        <v>풍덕천</v>
      </c>
      <c r="V4716" s="25">
        <f t="shared" si="1662"/>
        <v>13</v>
      </c>
      <c r="W4716" s="25">
        <f t="shared" si="1663"/>
        <v>4</v>
      </c>
      <c r="X4716" s="59"/>
      <c r="Y4716" s="59"/>
      <c r="Z4716" s="59" t="s">
        <v>73</v>
      </c>
      <c r="AA4716" s="63" t="s">
        <v>5433</v>
      </c>
    </row>
    <row r="4717" spans="1:27" ht="16.5" customHeight="1" x14ac:dyDescent="0.3">
      <c r="A4717" s="22" t="b">
        <f t="shared" si="1643"/>
        <v>0</v>
      </c>
      <c r="B4717" s="22" t="b">
        <f t="shared" si="1644"/>
        <v>0</v>
      </c>
      <c r="C4717" s="22" t="b">
        <f t="shared" si="1645"/>
        <v>0</v>
      </c>
      <c r="D4717" s="22" t="b">
        <f t="shared" si="1646"/>
        <v>0</v>
      </c>
      <c r="E4717" s="22" t="b">
        <f t="shared" si="1647"/>
        <v>0</v>
      </c>
      <c r="F4717" s="52" t="b">
        <f t="shared" si="1648"/>
        <v>0</v>
      </c>
      <c r="G4717" s="22" t="b">
        <f t="shared" si="1649"/>
        <v>0</v>
      </c>
      <c r="H4717" s="22" t="b">
        <f t="shared" si="1650"/>
        <v>0</v>
      </c>
      <c r="I4717" s="22" t="b">
        <f t="shared" si="1651"/>
        <v>0</v>
      </c>
      <c r="J4717" s="22" t="b">
        <f t="shared" si="1652"/>
        <v>0</v>
      </c>
      <c r="K4717" s="3" t="str">
        <f t="shared" si="1653"/>
        <v/>
      </c>
      <c r="L4717" s="3" t="str">
        <f t="shared" si="1654"/>
        <v/>
      </c>
      <c r="M4717" s="3" t="str">
        <f t="shared" si="1655"/>
        <v/>
      </c>
      <c r="N4717" s="54" t="str">
        <f t="shared" si="1656"/>
        <v/>
      </c>
      <c r="O4717" s="3" t="str">
        <f t="shared" si="1657"/>
        <v/>
      </c>
      <c r="P4717" s="19" t="str">
        <f t="shared" si="1658"/>
        <v/>
      </c>
      <c r="Q4717" s="23" t="e">
        <f>_xlfn.XLOOKUP(R4717,summary!C2105:C2141,summary!B2105:B2141)</f>
        <v>#N/A</v>
      </c>
      <c r="R4717" s="24" t="str">
        <f t="shared" si="1642"/>
        <v>풍덕천1동</v>
      </c>
      <c r="S4717" s="24" t="str">
        <f t="shared" si="1659"/>
        <v>풍덕천13통</v>
      </c>
      <c r="T4717" s="24" t="str">
        <f t="shared" si="1660"/>
        <v>(풍덕천동)</v>
      </c>
      <c r="U4717" s="24" t="str">
        <f t="shared" si="1661"/>
        <v>풍덕천</v>
      </c>
      <c r="V4717" s="25">
        <f t="shared" si="1662"/>
        <v>13</v>
      </c>
      <c r="W4717" s="25">
        <f t="shared" si="1663"/>
        <v>5</v>
      </c>
      <c r="X4717" s="59"/>
      <c r="Y4717" s="59"/>
      <c r="Z4717" s="59" t="s">
        <v>87</v>
      </c>
      <c r="AA4717" s="63" t="s">
        <v>5434</v>
      </c>
    </row>
    <row r="4718" spans="1:27" ht="16.5" customHeight="1" x14ac:dyDescent="0.3">
      <c r="A4718" s="22" t="b">
        <f t="shared" si="1643"/>
        <v>0</v>
      </c>
      <c r="B4718" s="22" t="b">
        <f t="shared" si="1644"/>
        <v>0</v>
      </c>
      <c r="C4718" s="22" t="b">
        <f t="shared" si="1645"/>
        <v>0</v>
      </c>
      <c r="D4718" s="22" t="b">
        <f t="shared" si="1646"/>
        <v>0</v>
      </c>
      <c r="E4718" s="22" t="b">
        <f t="shared" si="1647"/>
        <v>0</v>
      </c>
      <c r="F4718" s="52" t="b">
        <f t="shared" si="1648"/>
        <v>0</v>
      </c>
      <c r="G4718" s="22" t="b">
        <f t="shared" si="1649"/>
        <v>0</v>
      </c>
      <c r="H4718" s="22" t="b">
        <f t="shared" si="1650"/>
        <v>0</v>
      </c>
      <c r="I4718" s="22" t="b">
        <f t="shared" si="1651"/>
        <v>0</v>
      </c>
      <c r="J4718" s="22" t="b">
        <f t="shared" si="1652"/>
        <v>0</v>
      </c>
      <c r="K4718" s="3" t="str">
        <f t="shared" si="1653"/>
        <v/>
      </c>
      <c r="L4718" s="3" t="str">
        <f t="shared" si="1654"/>
        <v/>
      </c>
      <c r="M4718" s="3" t="str">
        <f t="shared" si="1655"/>
        <v/>
      </c>
      <c r="N4718" s="54" t="str">
        <f t="shared" si="1656"/>
        <v/>
      </c>
      <c r="O4718" s="3" t="str">
        <f t="shared" si="1657"/>
        <v/>
      </c>
      <c r="P4718" s="19" t="str">
        <f t="shared" si="1658"/>
        <v/>
      </c>
      <c r="Q4718" s="23" t="e">
        <f>_xlfn.XLOOKUP(R4718,summary!C2106:C2142,summary!B2106:B2142)</f>
        <v>#N/A</v>
      </c>
      <c r="R4718" s="24" t="str">
        <f t="shared" si="1642"/>
        <v>풍덕천1동</v>
      </c>
      <c r="S4718" s="24" t="str">
        <f t="shared" si="1659"/>
        <v>풍덕천13통</v>
      </c>
      <c r="T4718" s="24" t="str">
        <f t="shared" si="1660"/>
        <v>(풍덕천동)</v>
      </c>
      <c r="U4718" s="24" t="str">
        <f t="shared" si="1661"/>
        <v>풍덕천</v>
      </c>
      <c r="V4718" s="25">
        <f t="shared" si="1662"/>
        <v>13</v>
      </c>
      <c r="W4718" s="25">
        <f t="shared" si="1663"/>
        <v>6</v>
      </c>
      <c r="X4718" s="59"/>
      <c r="Y4718" s="59"/>
      <c r="Z4718" s="59" t="s">
        <v>89</v>
      </c>
      <c r="AA4718" s="63" t="s">
        <v>5435</v>
      </c>
    </row>
    <row r="4719" spans="1:27" ht="16.5" customHeight="1" x14ac:dyDescent="0.3">
      <c r="A4719" s="22" t="b">
        <f t="shared" si="1643"/>
        <v>0</v>
      </c>
      <c r="B4719" s="22" t="b">
        <f t="shared" si="1644"/>
        <v>0</v>
      </c>
      <c r="C4719" s="22" t="b">
        <f t="shared" si="1645"/>
        <v>0</v>
      </c>
      <c r="D4719" s="22" t="b">
        <f t="shared" si="1646"/>
        <v>0</v>
      </c>
      <c r="E4719" s="22" t="b">
        <f t="shared" si="1647"/>
        <v>0</v>
      </c>
      <c r="F4719" s="52" t="b">
        <f t="shared" si="1648"/>
        <v>0</v>
      </c>
      <c r="G4719" s="22" t="b">
        <f t="shared" si="1649"/>
        <v>0</v>
      </c>
      <c r="H4719" s="22" t="b">
        <f t="shared" si="1650"/>
        <v>0</v>
      </c>
      <c r="I4719" s="22" t="b">
        <f t="shared" si="1651"/>
        <v>0</v>
      </c>
      <c r="J4719" s="22" t="b">
        <f t="shared" si="1652"/>
        <v>0</v>
      </c>
      <c r="K4719" s="3" t="str">
        <f t="shared" si="1653"/>
        <v/>
      </c>
      <c r="L4719" s="3" t="str">
        <f t="shared" si="1654"/>
        <v/>
      </c>
      <c r="M4719" s="3" t="str">
        <f t="shared" si="1655"/>
        <v/>
      </c>
      <c r="N4719" s="54" t="str">
        <f t="shared" si="1656"/>
        <v/>
      </c>
      <c r="O4719" s="3" t="str">
        <f t="shared" si="1657"/>
        <v/>
      </c>
      <c r="P4719" s="19" t="str">
        <f t="shared" si="1658"/>
        <v/>
      </c>
      <c r="Q4719" s="23" t="e">
        <f>_xlfn.XLOOKUP(R4719,summary!C2107:C2143,summary!B2107:B2143)</f>
        <v>#N/A</v>
      </c>
      <c r="R4719" s="24" t="str">
        <f t="shared" si="1642"/>
        <v>풍덕천1동</v>
      </c>
      <c r="S4719" s="24" t="str">
        <f t="shared" si="1659"/>
        <v>풍덕천13통</v>
      </c>
      <c r="T4719" s="24" t="str">
        <f t="shared" si="1660"/>
        <v>(풍덕천동)</v>
      </c>
      <c r="U4719" s="24" t="str">
        <f t="shared" si="1661"/>
        <v>풍덕천</v>
      </c>
      <c r="V4719" s="25">
        <f t="shared" si="1662"/>
        <v>13</v>
      </c>
      <c r="W4719" s="25">
        <f t="shared" si="1663"/>
        <v>7</v>
      </c>
      <c r="X4719" s="59"/>
      <c r="Y4719" s="59"/>
      <c r="Z4719" s="59" t="s">
        <v>91</v>
      </c>
      <c r="AA4719" s="63" t="s">
        <v>5436</v>
      </c>
    </row>
    <row r="4720" spans="1:27" ht="16.5" customHeight="1" x14ac:dyDescent="0.3">
      <c r="A4720" s="22" t="b">
        <f t="shared" si="1643"/>
        <v>0</v>
      </c>
      <c r="B4720" s="22" t="b">
        <f t="shared" si="1644"/>
        <v>0</v>
      </c>
      <c r="C4720" s="22" t="b">
        <f t="shared" si="1645"/>
        <v>0</v>
      </c>
      <c r="D4720" s="22" t="b">
        <f t="shared" si="1646"/>
        <v>0</v>
      </c>
      <c r="E4720" s="22" t="b">
        <f t="shared" si="1647"/>
        <v>0</v>
      </c>
      <c r="F4720" s="52" t="b">
        <f t="shared" si="1648"/>
        <v>0</v>
      </c>
      <c r="G4720" s="22" t="b">
        <f t="shared" si="1649"/>
        <v>0</v>
      </c>
      <c r="H4720" s="22" t="b">
        <f t="shared" si="1650"/>
        <v>0</v>
      </c>
      <c r="I4720" s="22" t="b">
        <f t="shared" si="1651"/>
        <v>0</v>
      </c>
      <c r="J4720" s="22" t="b">
        <f t="shared" si="1652"/>
        <v>0</v>
      </c>
      <c r="K4720" s="3" t="str">
        <f t="shared" si="1653"/>
        <v/>
      </c>
      <c r="L4720" s="3" t="str">
        <f t="shared" si="1654"/>
        <v/>
      </c>
      <c r="M4720" s="3" t="str">
        <f t="shared" si="1655"/>
        <v/>
      </c>
      <c r="N4720" s="54" t="str">
        <f t="shared" si="1656"/>
        <v/>
      </c>
      <c r="O4720" s="3" t="str">
        <f t="shared" si="1657"/>
        <v/>
      </c>
      <c r="P4720" s="19" t="str">
        <f t="shared" si="1658"/>
        <v/>
      </c>
      <c r="Q4720" s="23" t="e">
        <f>_xlfn.XLOOKUP(R4720,summary!C2108:C2144,summary!B2108:B2144)</f>
        <v>#N/A</v>
      </c>
      <c r="R4720" s="24" t="str">
        <f t="shared" si="1642"/>
        <v>풍덕천1동</v>
      </c>
      <c r="S4720" s="24" t="str">
        <f t="shared" si="1659"/>
        <v>풍덕천13통</v>
      </c>
      <c r="T4720" s="24" t="str">
        <f t="shared" si="1660"/>
        <v>(풍덕천동)</v>
      </c>
      <c r="U4720" s="24" t="str">
        <f t="shared" si="1661"/>
        <v>풍덕천</v>
      </c>
      <c r="V4720" s="25">
        <f t="shared" si="1662"/>
        <v>13</v>
      </c>
      <c r="W4720" s="25">
        <f t="shared" si="1663"/>
        <v>8</v>
      </c>
      <c r="X4720" s="59"/>
      <c r="Y4720" s="59"/>
      <c r="Z4720" s="59" t="s">
        <v>93</v>
      </c>
      <c r="AA4720" s="63" t="s">
        <v>5437</v>
      </c>
    </row>
    <row r="4721" spans="1:27" ht="16.5" customHeight="1" x14ac:dyDescent="0.3">
      <c r="A4721" s="22" t="b">
        <f t="shared" si="1643"/>
        <v>0</v>
      </c>
      <c r="B4721" s="22" t="b">
        <f t="shared" si="1644"/>
        <v>0</v>
      </c>
      <c r="C4721" s="22" t="b">
        <f t="shared" si="1645"/>
        <v>0</v>
      </c>
      <c r="D4721" s="22" t="b">
        <f t="shared" si="1646"/>
        <v>0</v>
      </c>
      <c r="E4721" s="22" t="b">
        <f t="shared" si="1647"/>
        <v>0</v>
      </c>
      <c r="F4721" s="52" t="b">
        <f t="shared" si="1648"/>
        <v>0</v>
      </c>
      <c r="G4721" s="22" t="b">
        <f t="shared" si="1649"/>
        <v>0</v>
      </c>
      <c r="H4721" s="22" t="b">
        <f t="shared" si="1650"/>
        <v>0</v>
      </c>
      <c r="I4721" s="22" t="b">
        <f t="shared" si="1651"/>
        <v>0</v>
      </c>
      <c r="J4721" s="22" t="b">
        <f t="shared" si="1652"/>
        <v>0</v>
      </c>
      <c r="K4721" s="3" t="str">
        <f t="shared" si="1653"/>
        <v/>
      </c>
      <c r="L4721" s="3" t="str">
        <f t="shared" si="1654"/>
        <v/>
      </c>
      <c r="M4721" s="3" t="str">
        <f t="shared" si="1655"/>
        <v/>
      </c>
      <c r="N4721" s="54" t="str">
        <f t="shared" si="1656"/>
        <v/>
      </c>
      <c r="O4721" s="3" t="str">
        <f t="shared" si="1657"/>
        <v/>
      </c>
      <c r="P4721" s="19" t="str">
        <f t="shared" si="1658"/>
        <v/>
      </c>
      <c r="Q4721" s="23" t="e">
        <f>_xlfn.XLOOKUP(R4721,summary!C2109:C2145,summary!B2109:B2145)</f>
        <v>#N/A</v>
      </c>
      <c r="R4721" s="24" t="str">
        <f t="shared" si="1642"/>
        <v>풍덕천1동</v>
      </c>
      <c r="S4721" s="24" t="str">
        <f t="shared" si="1659"/>
        <v>풍덕천13통</v>
      </c>
      <c r="T4721" s="24" t="str">
        <f t="shared" si="1660"/>
        <v>(풍덕천동)</v>
      </c>
      <c r="U4721" s="24" t="str">
        <f t="shared" si="1661"/>
        <v>풍덕천</v>
      </c>
      <c r="V4721" s="25">
        <f t="shared" si="1662"/>
        <v>13</v>
      </c>
      <c r="W4721" s="25">
        <f t="shared" si="1663"/>
        <v>9</v>
      </c>
      <c r="X4721" s="59"/>
      <c r="Y4721" s="59"/>
      <c r="Z4721" s="59" t="s">
        <v>95</v>
      </c>
      <c r="AA4721" s="63" t="s">
        <v>5438</v>
      </c>
    </row>
    <row r="4722" spans="1:27" ht="16.5" customHeight="1" x14ac:dyDescent="0.3">
      <c r="A4722" s="22" t="b">
        <f t="shared" si="1643"/>
        <v>0</v>
      </c>
      <c r="B4722" s="22" t="b">
        <f t="shared" si="1644"/>
        <v>0</v>
      </c>
      <c r="C4722" s="22" t="b">
        <f t="shared" si="1645"/>
        <v>0</v>
      </c>
      <c r="D4722" s="22" t="b">
        <f t="shared" si="1646"/>
        <v>0</v>
      </c>
      <c r="E4722" s="22" t="b">
        <f t="shared" si="1647"/>
        <v>0</v>
      </c>
      <c r="F4722" s="52" t="b">
        <f t="shared" si="1648"/>
        <v>0</v>
      </c>
      <c r="G4722" s="22" t="b">
        <f t="shared" si="1649"/>
        <v>0</v>
      </c>
      <c r="H4722" s="22" t="b">
        <f t="shared" si="1650"/>
        <v>0</v>
      </c>
      <c r="I4722" s="22" t="b">
        <f t="shared" si="1651"/>
        <v>0</v>
      </c>
      <c r="J4722" s="22" t="b">
        <f t="shared" si="1652"/>
        <v>0</v>
      </c>
      <c r="K4722" s="3" t="str">
        <f t="shared" si="1653"/>
        <v/>
      </c>
      <c r="L4722" s="3" t="str">
        <f t="shared" si="1654"/>
        <v/>
      </c>
      <c r="M4722" s="3" t="str">
        <f t="shared" si="1655"/>
        <v/>
      </c>
      <c r="N4722" s="54" t="str">
        <f t="shared" si="1656"/>
        <v/>
      </c>
      <c r="O4722" s="3" t="str">
        <f t="shared" si="1657"/>
        <v/>
      </c>
      <c r="P4722" s="19" t="str">
        <f t="shared" si="1658"/>
        <v/>
      </c>
      <c r="Q4722" s="23" t="e">
        <f>_xlfn.XLOOKUP(R4722,summary!C2110:C2146,summary!B2110:B2146)</f>
        <v>#N/A</v>
      </c>
      <c r="R4722" s="24" t="str">
        <f t="shared" si="1642"/>
        <v>풍덕천1동</v>
      </c>
      <c r="S4722" s="24" t="str">
        <f t="shared" si="1659"/>
        <v>풍덕천13통</v>
      </c>
      <c r="T4722" s="24" t="str">
        <f t="shared" si="1660"/>
        <v>(풍덕천동)</v>
      </c>
      <c r="U4722" s="24" t="str">
        <f t="shared" si="1661"/>
        <v>풍덕천</v>
      </c>
      <c r="V4722" s="25">
        <f t="shared" si="1662"/>
        <v>13</v>
      </c>
      <c r="W4722" s="25">
        <f t="shared" si="1663"/>
        <v>10</v>
      </c>
      <c r="X4722" s="59"/>
      <c r="Y4722" s="59"/>
      <c r="Z4722" s="59" t="s">
        <v>97</v>
      </c>
      <c r="AA4722" s="63" t="s">
        <v>5439</v>
      </c>
    </row>
    <row r="4723" spans="1:27" ht="16.5" customHeight="1" x14ac:dyDescent="0.3">
      <c r="A4723" s="22" t="b">
        <f t="shared" si="1643"/>
        <v>0</v>
      </c>
      <c r="B4723" s="22" t="b">
        <f t="shared" si="1644"/>
        <v>0</v>
      </c>
      <c r="C4723" s="22" t="b">
        <f t="shared" si="1645"/>
        <v>0</v>
      </c>
      <c r="D4723" s="22" t="b">
        <f t="shared" si="1646"/>
        <v>0</v>
      </c>
      <c r="E4723" s="22" t="b">
        <f t="shared" si="1647"/>
        <v>0</v>
      </c>
      <c r="F4723" s="52" t="b">
        <f t="shared" si="1648"/>
        <v>0</v>
      </c>
      <c r="G4723" s="22" t="b">
        <f t="shared" si="1649"/>
        <v>0</v>
      </c>
      <c r="H4723" s="22" t="b">
        <f t="shared" si="1650"/>
        <v>0</v>
      </c>
      <c r="I4723" s="22" t="b">
        <f t="shared" si="1651"/>
        <v>0</v>
      </c>
      <c r="J4723" s="22" t="b">
        <f t="shared" si="1652"/>
        <v>0</v>
      </c>
      <c r="K4723" s="3" t="str">
        <f t="shared" si="1653"/>
        <v/>
      </c>
      <c r="L4723" s="3" t="str">
        <f t="shared" si="1654"/>
        <v/>
      </c>
      <c r="M4723" s="3" t="str">
        <f t="shared" si="1655"/>
        <v/>
      </c>
      <c r="N4723" s="54" t="str">
        <f t="shared" si="1656"/>
        <v/>
      </c>
      <c r="O4723" s="3" t="str">
        <f t="shared" si="1657"/>
        <v/>
      </c>
      <c r="P4723" s="19" t="str">
        <f t="shared" si="1658"/>
        <v/>
      </c>
      <c r="Q4723" s="23" t="e">
        <f>_xlfn.XLOOKUP(R4723,summary!C2111:C2147,summary!B2111:B2147)</f>
        <v>#N/A</v>
      </c>
      <c r="R4723" s="24" t="str">
        <f t="shared" si="1642"/>
        <v>풍덕천1동</v>
      </c>
      <c r="S4723" s="24" t="str">
        <f t="shared" si="1659"/>
        <v>풍덕천13통</v>
      </c>
      <c r="T4723" s="24" t="str">
        <f t="shared" si="1660"/>
        <v>(풍덕천동)</v>
      </c>
      <c r="U4723" s="24" t="str">
        <f t="shared" si="1661"/>
        <v>풍덕천</v>
      </c>
      <c r="V4723" s="25">
        <f t="shared" si="1662"/>
        <v>13</v>
      </c>
      <c r="W4723" s="25">
        <f t="shared" si="1663"/>
        <v>11</v>
      </c>
      <c r="X4723" s="59"/>
      <c r="Y4723" s="59"/>
      <c r="Z4723" s="59" t="s">
        <v>99</v>
      </c>
      <c r="AA4723" s="63" t="s">
        <v>5440</v>
      </c>
    </row>
    <row r="4724" spans="1:27" ht="16.5" customHeight="1" x14ac:dyDescent="0.3">
      <c r="A4724" s="22" t="b">
        <f t="shared" si="1643"/>
        <v>0</v>
      </c>
      <c r="B4724" s="22" t="b">
        <f t="shared" si="1644"/>
        <v>0</v>
      </c>
      <c r="C4724" s="22" t="b">
        <f t="shared" si="1645"/>
        <v>0</v>
      </c>
      <c r="D4724" s="22" t="b">
        <f t="shared" si="1646"/>
        <v>0</v>
      </c>
      <c r="E4724" s="22" t="b">
        <f t="shared" si="1647"/>
        <v>0</v>
      </c>
      <c r="F4724" s="52" t="b">
        <f t="shared" si="1648"/>
        <v>0</v>
      </c>
      <c r="G4724" s="22" t="b">
        <f t="shared" si="1649"/>
        <v>0</v>
      </c>
      <c r="H4724" s="22" t="b">
        <f t="shared" si="1650"/>
        <v>0</v>
      </c>
      <c r="I4724" s="22" t="b">
        <f t="shared" si="1651"/>
        <v>0</v>
      </c>
      <c r="J4724" s="22" t="b">
        <f t="shared" si="1652"/>
        <v>0</v>
      </c>
      <c r="K4724" s="3" t="str">
        <f t="shared" si="1653"/>
        <v/>
      </c>
      <c r="L4724" s="3" t="str">
        <f t="shared" si="1654"/>
        <v/>
      </c>
      <c r="M4724" s="3" t="str">
        <f t="shared" si="1655"/>
        <v/>
      </c>
      <c r="N4724" s="54" t="str">
        <f t="shared" si="1656"/>
        <v/>
      </c>
      <c r="O4724" s="3" t="str">
        <f t="shared" si="1657"/>
        <v/>
      </c>
      <c r="P4724" s="19" t="str">
        <f t="shared" si="1658"/>
        <v/>
      </c>
      <c r="Q4724" s="23" t="e">
        <f>_xlfn.XLOOKUP(R4724,summary!C2112:C2148,summary!B2112:B2148)</f>
        <v>#N/A</v>
      </c>
      <c r="R4724" s="24" t="str">
        <f t="shared" si="1642"/>
        <v>풍덕천1동</v>
      </c>
      <c r="S4724" s="24" t="str">
        <f t="shared" si="1659"/>
        <v>풍덕천13통</v>
      </c>
      <c r="T4724" s="24" t="str">
        <f t="shared" si="1660"/>
        <v>(풍덕천동)</v>
      </c>
      <c r="U4724" s="24" t="str">
        <f t="shared" si="1661"/>
        <v>풍덕천</v>
      </c>
      <c r="V4724" s="25">
        <f t="shared" si="1662"/>
        <v>13</v>
      </c>
      <c r="W4724" s="25">
        <f t="shared" si="1663"/>
        <v>12</v>
      </c>
      <c r="X4724" s="59"/>
      <c r="Y4724" s="59"/>
      <c r="Z4724" s="59" t="s">
        <v>101</v>
      </c>
      <c r="AA4724" s="63" t="s">
        <v>5441</v>
      </c>
    </row>
    <row r="4725" spans="1:27" ht="16.5" customHeight="1" x14ac:dyDescent="0.3">
      <c r="A4725" s="22" t="b">
        <f t="shared" si="1643"/>
        <v>1</v>
      </c>
      <c r="B4725" s="22" t="b">
        <f t="shared" si="1644"/>
        <v>0</v>
      </c>
      <c r="C4725" s="22" t="b">
        <f t="shared" si="1645"/>
        <v>0</v>
      </c>
      <c r="D4725" s="22" t="b">
        <f t="shared" si="1646"/>
        <v>0</v>
      </c>
      <c r="E4725" s="22" t="b">
        <f t="shared" si="1647"/>
        <v>0</v>
      </c>
      <c r="F4725" s="52" t="b">
        <f t="shared" si="1648"/>
        <v>0</v>
      </c>
      <c r="G4725" s="22" t="b">
        <f t="shared" si="1649"/>
        <v>0</v>
      </c>
      <c r="H4725" s="22" t="b">
        <f t="shared" si="1650"/>
        <v>0</v>
      </c>
      <c r="I4725" s="22" t="b">
        <f t="shared" si="1651"/>
        <v>0</v>
      </c>
      <c r="J4725" s="22" t="b">
        <f t="shared" si="1652"/>
        <v>1</v>
      </c>
      <c r="K4725" s="3" t="str">
        <f t="shared" si="1653"/>
        <v/>
      </c>
      <c r="L4725" s="3" t="str">
        <f t="shared" si="1654"/>
        <v/>
      </c>
      <c r="M4725" s="3" t="str">
        <f t="shared" si="1655"/>
        <v/>
      </c>
      <c r="N4725" s="54" t="str">
        <f t="shared" si="1656"/>
        <v/>
      </c>
      <c r="O4725" s="3" t="str">
        <f t="shared" si="1657"/>
        <v/>
      </c>
      <c r="P4725" s="19" t="str">
        <f t="shared" si="1658"/>
        <v/>
      </c>
      <c r="Q4725" s="23" t="e">
        <f>_xlfn.XLOOKUP(R4725,summary!C2113:C2149,summary!B2113:B2149)</f>
        <v>#N/A</v>
      </c>
      <c r="R4725" s="24" t="str">
        <f t="shared" si="1642"/>
        <v>읍 면 동</v>
      </c>
      <c r="S4725" s="24" t="str">
        <f t="shared" si="1659"/>
        <v>통 리 명</v>
      </c>
      <c r="T4725" s="24" t="str">
        <f t="shared" si="1660"/>
        <v/>
      </c>
      <c r="U4725" s="24" t="str">
        <f t="shared" si="1661"/>
        <v/>
      </c>
      <c r="V4725" s="25" t="str">
        <f t="shared" si="1662"/>
        <v/>
      </c>
      <c r="W4725" s="25" t="str">
        <f t="shared" si="1663"/>
        <v/>
      </c>
      <c r="X4725" s="59" t="s">
        <v>121</v>
      </c>
      <c r="Y4725" s="59" t="s">
        <v>122</v>
      </c>
      <c r="Z4725" s="59" t="s">
        <v>59</v>
      </c>
      <c r="AA4725" s="63"/>
    </row>
    <row r="4726" spans="1:27" ht="16.5" customHeight="1" x14ac:dyDescent="0.3">
      <c r="A4726" s="22" t="b">
        <f t="shared" si="1643"/>
        <v>1</v>
      </c>
      <c r="B4726" s="22" t="b">
        <f t="shared" si="1644"/>
        <v>0</v>
      </c>
      <c r="C4726" s="22" t="b">
        <f t="shared" si="1645"/>
        <v>0</v>
      </c>
      <c r="D4726" s="22" t="b">
        <f t="shared" si="1646"/>
        <v>0</v>
      </c>
      <c r="E4726" s="22" t="b">
        <f t="shared" si="1647"/>
        <v>0</v>
      </c>
      <c r="F4726" s="52" t="b">
        <f t="shared" si="1648"/>
        <v>0</v>
      </c>
      <c r="G4726" s="22" t="b">
        <f t="shared" si="1649"/>
        <v>0</v>
      </c>
      <c r="H4726" s="22" t="b">
        <f t="shared" si="1650"/>
        <v>0</v>
      </c>
      <c r="I4726" s="22" t="b">
        <f t="shared" si="1651"/>
        <v>0</v>
      </c>
      <c r="J4726" s="22" t="b">
        <f t="shared" si="1652"/>
        <v>1</v>
      </c>
      <c r="K4726" s="3" t="str">
        <f t="shared" si="1653"/>
        <v>풍덕천14통</v>
      </c>
      <c r="L4726" s="3" t="str">
        <f t="shared" si="1654"/>
        <v>14</v>
      </c>
      <c r="M4726" s="3">
        <f t="shared" si="1655"/>
        <v>14</v>
      </c>
      <c r="N4726" s="54" t="str">
        <f t="shared" si="1656"/>
        <v>풍덕천</v>
      </c>
      <c r="O4726" s="3" t="str">
        <f t="shared" si="1657"/>
        <v/>
      </c>
      <c r="P4726" s="19" t="str">
        <f t="shared" si="1658"/>
        <v/>
      </c>
      <c r="Q4726" s="23" t="e">
        <f>_xlfn.XLOOKUP(R4726,summary!C2114:C2150,summary!B2114:B2150)</f>
        <v>#N/A</v>
      </c>
      <c r="R4726" s="24" t="str">
        <f t="shared" si="1642"/>
        <v>풍덕천1동</v>
      </c>
      <c r="S4726" s="24" t="str">
        <f t="shared" si="1659"/>
        <v>풍덕천14통</v>
      </c>
      <c r="T4726" s="24" t="str">
        <f t="shared" si="1660"/>
        <v>(풍덕천동)</v>
      </c>
      <c r="U4726" s="24" t="str">
        <f t="shared" si="1661"/>
        <v>풍덕천</v>
      </c>
      <c r="V4726" s="25">
        <f t="shared" si="1662"/>
        <v>14</v>
      </c>
      <c r="W4726" s="25">
        <f t="shared" si="1663"/>
        <v>1</v>
      </c>
      <c r="X4726" s="59" t="s">
        <v>27</v>
      </c>
      <c r="Y4726" s="59" t="s">
        <v>5442</v>
      </c>
      <c r="Z4726" s="59" t="s">
        <v>63</v>
      </c>
      <c r="AA4726" s="63" t="s">
        <v>5443</v>
      </c>
    </row>
    <row r="4727" spans="1:27" ht="16.5" customHeight="1" x14ac:dyDescent="0.3">
      <c r="A4727" s="22" t="b">
        <f t="shared" si="1643"/>
        <v>1</v>
      </c>
      <c r="B4727" s="22" t="b">
        <f t="shared" si="1644"/>
        <v>1</v>
      </c>
      <c r="C4727" s="22" t="b">
        <f t="shared" si="1645"/>
        <v>1</v>
      </c>
      <c r="D4727" s="22" t="b">
        <f t="shared" si="1646"/>
        <v>1</v>
      </c>
      <c r="E4727" s="22" t="b">
        <f t="shared" si="1647"/>
        <v>1</v>
      </c>
      <c r="F4727" s="52" t="b">
        <f t="shared" si="1648"/>
        <v>0</v>
      </c>
      <c r="G4727" s="22" t="b">
        <f t="shared" si="1649"/>
        <v>0</v>
      </c>
      <c r="H4727" s="22" t="b">
        <f t="shared" si="1650"/>
        <v>0</v>
      </c>
      <c r="I4727" s="22" t="b">
        <f t="shared" si="1651"/>
        <v>0</v>
      </c>
      <c r="J4727" s="22" t="b">
        <f t="shared" si="1652"/>
        <v>0</v>
      </c>
      <c r="K4727" s="3" t="str">
        <f t="shared" si="1653"/>
        <v/>
      </c>
      <c r="L4727" s="3" t="str">
        <f t="shared" si="1654"/>
        <v/>
      </c>
      <c r="M4727" s="3" t="str">
        <f t="shared" si="1655"/>
        <v/>
      </c>
      <c r="N4727" s="54" t="str">
        <f t="shared" si="1656"/>
        <v/>
      </c>
      <c r="O4727" s="3" t="str">
        <f t="shared" si="1657"/>
        <v/>
      </c>
      <c r="P4727" s="19" t="str">
        <f t="shared" si="1658"/>
        <v>(풍덕천동)</v>
      </c>
      <c r="Q4727" s="23" t="e">
        <f>_xlfn.XLOOKUP(R4727,summary!C2115:C2151,summary!B2115:B2151)</f>
        <v>#N/A</v>
      </c>
      <c r="R4727" s="24" t="str">
        <f t="shared" si="1642"/>
        <v>풍덕천1동</v>
      </c>
      <c r="S4727" s="24" t="str">
        <f t="shared" si="1659"/>
        <v>풍덕천14통</v>
      </c>
      <c r="T4727" s="24" t="str">
        <f t="shared" si="1660"/>
        <v>(풍덕천동)</v>
      </c>
      <c r="U4727" s="24" t="str">
        <f t="shared" si="1661"/>
        <v>풍덕천</v>
      </c>
      <c r="V4727" s="25">
        <f t="shared" si="1662"/>
        <v>14</v>
      </c>
      <c r="W4727" s="25">
        <f t="shared" si="1663"/>
        <v>2</v>
      </c>
      <c r="X4727" s="59"/>
      <c r="Y4727" s="59" t="s">
        <v>5332</v>
      </c>
      <c r="Z4727" s="59" t="s">
        <v>65</v>
      </c>
      <c r="AA4727" s="63" t="s">
        <v>5444</v>
      </c>
    </row>
    <row r="4728" spans="1:27" ht="16.5" customHeight="1" x14ac:dyDescent="0.3">
      <c r="A4728" s="22" t="b">
        <f t="shared" si="1643"/>
        <v>0</v>
      </c>
      <c r="B4728" s="22" t="b">
        <f t="shared" si="1644"/>
        <v>0</v>
      </c>
      <c r="C4728" s="22" t="b">
        <f t="shared" si="1645"/>
        <v>0</v>
      </c>
      <c r="D4728" s="22" t="b">
        <f t="shared" si="1646"/>
        <v>0</v>
      </c>
      <c r="E4728" s="22" t="b">
        <f t="shared" si="1647"/>
        <v>0</v>
      </c>
      <c r="F4728" s="52" t="b">
        <f t="shared" si="1648"/>
        <v>0</v>
      </c>
      <c r="G4728" s="22" t="b">
        <f t="shared" si="1649"/>
        <v>0</v>
      </c>
      <c r="H4728" s="22" t="b">
        <f t="shared" si="1650"/>
        <v>0</v>
      </c>
      <c r="I4728" s="22" t="b">
        <f t="shared" si="1651"/>
        <v>0</v>
      </c>
      <c r="J4728" s="22" t="b">
        <f t="shared" si="1652"/>
        <v>0</v>
      </c>
      <c r="K4728" s="3" t="str">
        <f t="shared" si="1653"/>
        <v/>
      </c>
      <c r="L4728" s="3" t="str">
        <f t="shared" si="1654"/>
        <v/>
      </c>
      <c r="M4728" s="3" t="str">
        <f t="shared" si="1655"/>
        <v/>
      </c>
      <c r="N4728" s="54" t="str">
        <f t="shared" si="1656"/>
        <v/>
      </c>
      <c r="O4728" s="3" t="str">
        <f t="shared" si="1657"/>
        <v/>
      </c>
      <c r="P4728" s="19" t="str">
        <f t="shared" si="1658"/>
        <v/>
      </c>
      <c r="Q4728" s="23" t="e">
        <f>_xlfn.XLOOKUP(R4728,summary!C2116:C2152,summary!B2116:B2152)</f>
        <v>#N/A</v>
      </c>
      <c r="R4728" s="24" t="str">
        <f t="shared" si="1642"/>
        <v>풍덕천1동</v>
      </c>
      <c r="S4728" s="24" t="str">
        <f t="shared" si="1659"/>
        <v>풍덕천14통</v>
      </c>
      <c r="T4728" s="24" t="str">
        <f t="shared" si="1660"/>
        <v>(풍덕천동)</v>
      </c>
      <c r="U4728" s="24" t="str">
        <f t="shared" si="1661"/>
        <v>풍덕천</v>
      </c>
      <c r="V4728" s="25">
        <f t="shared" si="1662"/>
        <v>14</v>
      </c>
      <c r="W4728" s="25">
        <f t="shared" si="1663"/>
        <v>3</v>
      </c>
      <c r="X4728" s="59"/>
      <c r="Y4728" s="59"/>
      <c r="Z4728" s="59" t="s">
        <v>67</v>
      </c>
      <c r="AA4728" s="63" t="s">
        <v>5445</v>
      </c>
    </row>
    <row r="4729" spans="1:27" ht="16.5" customHeight="1" x14ac:dyDescent="0.3">
      <c r="A4729" s="22" t="b">
        <f t="shared" si="1643"/>
        <v>0</v>
      </c>
      <c r="B4729" s="22" t="b">
        <f t="shared" si="1644"/>
        <v>0</v>
      </c>
      <c r="C4729" s="22" t="b">
        <f t="shared" si="1645"/>
        <v>0</v>
      </c>
      <c r="D4729" s="22" t="b">
        <f t="shared" si="1646"/>
        <v>0</v>
      </c>
      <c r="E4729" s="22" t="b">
        <f t="shared" si="1647"/>
        <v>0</v>
      </c>
      <c r="F4729" s="52" t="b">
        <f t="shared" si="1648"/>
        <v>0</v>
      </c>
      <c r="G4729" s="22" t="b">
        <f t="shared" si="1649"/>
        <v>0</v>
      </c>
      <c r="H4729" s="22" t="b">
        <f t="shared" si="1650"/>
        <v>0</v>
      </c>
      <c r="I4729" s="22" t="b">
        <f t="shared" si="1651"/>
        <v>0</v>
      </c>
      <c r="J4729" s="22" t="b">
        <f t="shared" si="1652"/>
        <v>0</v>
      </c>
      <c r="K4729" s="3" t="str">
        <f t="shared" si="1653"/>
        <v/>
      </c>
      <c r="L4729" s="3" t="str">
        <f t="shared" si="1654"/>
        <v/>
      </c>
      <c r="M4729" s="3" t="str">
        <f t="shared" si="1655"/>
        <v/>
      </c>
      <c r="N4729" s="54" t="str">
        <f t="shared" si="1656"/>
        <v/>
      </c>
      <c r="O4729" s="3" t="str">
        <f t="shared" si="1657"/>
        <v/>
      </c>
      <c r="P4729" s="19" t="str">
        <f t="shared" si="1658"/>
        <v/>
      </c>
      <c r="Q4729" s="23" t="e">
        <f>_xlfn.XLOOKUP(R4729,summary!C2117:C2153,summary!B2117:B2153)</f>
        <v>#N/A</v>
      </c>
      <c r="R4729" s="24" t="str">
        <f t="shared" si="1642"/>
        <v>풍덕천1동</v>
      </c>
      <c r="S4729" s="24" t="str">
        <f t="shared" si="1659"/>
        <v>풍덕천14통</v>
      </c>
      <c r="T4729" s="24" t="str">
        <f t="shared" si="1660"/>
        <v>(풍덕천동)</v>
      </c>
      <c r="U4729" s="24" t="str">
        <f t="shared" si="1661"/>
        <v>풍덕천</v>
      </c>
      <c r="V4729" s="25">
        <f t="shared" si="1662"/>
        <v>14</v>
      </c>
      <c r="W4729" s="25">
        <f t="shared" si="1663"/>
        <v>4</v>
      </c>
      <c r="X4729" s="59"/>
      <c r="Y4729" s="59"/>
      <c r="Z4729" s="59" t="s">
        <v>73</v>
      </c>
      <c r="AA4729" s="63" t="s">
        <v>5446</v>
      </c>
    </row>
    <row r="4730" spans="1:27" ht="16.5" customHeight="1" x14ac:dyDescent="0.3">
      <c r="A4730" s="22" t="b">
        <f t="shared" si="1643"/>
        <v>0</v>
      </c>
      <c r="B4730" s="22" t="b">
        <f t="shared" si="1644"/>
        <v>0</v>
      </c>
      <c r="C4730" s="22" t="b">
        <f t="shared" si="1645"/>
        <v>0</v>
      </c>
      <c r="D4730" s="22" t="b">
        <f t="shared" si="1646"/>
        <v>0</v>
      </c>
      <c r="E4730" s="22" t="b">
        <f t="shared" si="1647"/>
        <v>0</v>
      </c>
      <c r="F4730" s="52" t="b">
        <f t="shared" si="1648"/>
        <v>0</v>
      </c>
      <c r="G4730" s="22" t="b">
        <f t="shared" si="1649"/>
        <v>0</v>
      </c>
      <c r="H4730" s="22" t="b">
        <f t="shared" si="1650"/>
        <v>0</v>
      </c>
      <c r="I4730" s="22" t="b">
        <f t="shared" si="1651"/>
        <v>0</v>
      </c>
      <c r="J4730" s="22" t="b">
        <f t="shared" si="1652"/>
        <v>0</v>
      </c>
      <c r="K4730" s="3" t="str">
        <f t="shared" si="1653"/>
        <v/>
      </c>
      <c r="L4730" s="3" t="str">
        <f t="shared" si="1654"/>
        <v/>
      </c>
      <c r="M4730" s="3" t="str">
        <f t="shared" si="1655"/>
        <v/>
      </c>
      <c r="N4730" s="54" t="str">
        <f t="shared" si="1656"/>
        <v/>
      </c>
      <c r="O4730" s="3" t="str">
        <f t="shared" si="1657"/>
        <v/>
      </c>
      <c r="P4730" s="19" t="str">
        <f t="shared" si="1658"/>
        <v/>
      </c>
      <c r="Q4730" s="23" t="e">
        <f>_xlfn.XLOOKUP(R4730,summary!C2118:C2154,summary!B2118:B2154)</f>
        <v>#N/A</v>
      </c>
      <c r="R4730" s="24" t="str">
        <f t="shared" si="1642"/>
        <v>풍덕천1동</v>
      </c>
      <c r="S4730" s="24" t="str">
        <f t="shared" si="1659"/>
        <v>풍덕천14통</v>
      </c>
      <c r="T4730" s="24" t="str">
        <f t="shared" si="1660"/>
        <v>(풍덕천동)</v>
      </c>
      <c r="U4730" s="24" t="str">
        <f t="shared" si="1661"/>
        <v>풍덕천</v>
      </c>
      <c r="V4730" s="25">
        <f t="shared" si="1662"/>
        <v>14</v>
      </c>
      <c r="W4730" s="25">
        <f t="shared" si="1663"/>
        <v>5</v>
      </c>
      <c r="X4730" s="59"/>
      <c r="Y4730" s="59"/>
      <c r="Z4730" s="59" t="s">
        <v>87</v>
      </c>
      <c r="AA4730" s="63" t="s">
        <v>5447</v>
      </c>
    </row>
    <row r="4731" spans="1:27" ht="16.5" customHeight="1" x14ac:dyDescent="0.3">
      <c r="A4731" s="22" t="b">
        <f t="shared" si="1643"/>
        <v>0</v>
      </c>
      <c r="B4731" s="22" t="b">
        <f t="shared" si="1644"/>
        <v>0</v>
      </c>
      <c r="C4731" s="22" t="b">
        <f t="shared" si="1645"/>
        <v>0</v>
      </c>
      <c r="D4731" s="22" t="b">
        <f t="shared" si="1646"/>
        <v>0</v>
      </c>
      <c r="E4731" s="22" t="b">
        <f t="shared" si="1647"/>
        <v>0</v>
      </c>
      <c r="F4731" s="52" t="b">
        <f t="shared" si="1648"/>
        <v>0</v>
      </c>
      <c r="G4731" s="22" t="b">
        <f t="shared" si="1649"/>
        <v>0</v>
      </c>
      <c r="H4731" s="22" t="b">
        <f t="shared" si="1650"/>
        <v>0</v>
      </c>
      <c r="I4731" s="22" t="b">
        <f t="shared" si="1651"/>
        <v>0</v>
      </c>
      <c r="J4731" s="22" t="b">
        <f t="shared" si="1652"/>
        <v>0</v>
      </c>
      <c r="K4731" s="3" t="str">
        <f t="shared" si="1653"/>
        <v/>
      </c>
      <c r="L4731" s="3" t="str">
        <f t="shared" si="1654"/>
        <v/>
      </c>
      <c r="M4731" s="3" t="str">
        <f t="shared" si="1655"/>
        <v/>
      </c>
      <c r="N4731" s="54" t="str">
        <f t="shared" si="1656"/>
        <v/>
      </c>
      <c r="O4731" s="3" t="str">
        <f t="shared" si="1657"/>
        <v/>
      </c>
      <c r="P4731" s="19" t="str">
        <f t="shared" si="1658"/>
        <v/>
      </c>
      <c r="Q4731" s="23" t="e">
        <f>_xlfn.XLOOKUP(R4731,summary!C2119:C2155,summary!B2119:B2155)</f>
        <v>#N/A</v>
      </c>
      <c r="R4731" s="24" t="str">
        <f t="shared" si="1642"/>
        <v>풍덕천1동</v>
      </c>
      <c r="S4731" s="24" t="str">
        <f t="shared" si="1659"/>
        <v>풍덕천14통</v>
      </c>
      <c r="T4731" s="24" t="str">
        <f t="shared" si="1660"/>
        <v>(풍덕천동)</v>
      </c>
      <c r="U4731" s="24" t="str">
        <f t="shared" si="1661"/>
        <v>풍덕천</v>
      </c>
      <c r="V4731" s="25">
        <f t="shared" si="1662"/>
        <v>14</v>
      </c>
      <c r="W4731" s="25">
        <f t="shared" si="1663"/>
        <v>6</v>
      </c>
      <c r="X4731" s="59"/>
      <c r="Y4731" s="59"/>
      <c r="Z4731" s="59" t="s">
        <v>89</v>
      </c>
      <c r="AA4731" s="63" t="s">
        <v>5448</v>
      </c>
    </row>
    <row r="4732" spans="1:27" ht="16.5" customHeight="1" x14ac:dyDescent="0.3">
      <c r="A4732" s="22" t="b">
        <f t="shared" si="1643"/>
        <v>0</v>
      </c>
      <c r="B4732" s="22" t="b">
        <f t="shared" si="1644"/>
        <v>0</v>
      </c>
      <c r="C4732" s="22" t="b">
        <f t="shared" si="1645"/>
        <v>0</v>
      </c>
      <c r="D4732" s="22" t="b">
        <f t="shared" si="1646"/>
        <v>0</v>
      </c>
      <c r="E4732" s="22" t="b">
        <f t="shared" si="1647"/>
        <v>0</v>
      </c>
      <c r="F4732" s="52" t="b">
        <f t="shared" si="1648"/>
        <v>0</v>
      </c>
      <c r="G4732" s="22" t="b">
        <f t="shared" si="1649"/>
        <v>0</v>
      </c>
      <c r="H4732" s="22" t="b">
        <f t="shared" si="1650"/>
        <v>0</v>
      </c>
      <c r="I4732" s="22" t="b">
        <f t="shared" si="1651"/>
        <v>0</v>
      </c>
      <c r="J4732" s="22" t="b">
        <f t="shared" si="1652"/>
        <v>0</v>
      </c>
      <c r="K4732" s="3" t="str">
        <f t="shared" si="1653"/>
        <v/>
      </c>
      <c r="L4732" s="3" t="str">
        <f t="shared" si="1654"/>
        <v/>
      </c>
      <c r="M4732" s="3" t="str">
        <f t="shared" si="1655"/>
        <v/>
      </c>
      <c r="N4732" s="54" t="str">
        <f t="shared" si="1656"/>
        <v/>
      </c>
      <c r="O4732" s="3" t="str">
        <f t="shared" si="1657"/>
        <v/>
      </c>
      <c r="P4732" s="19" t="str">
        <f t="shared" si="1658"/>
        <v/>
      </c>
      <c r="Q4732" s="23" t="e">
        <f>_xlfn.XLOOKUP(R4732,summary!C2120:C2156,summary!B2120:B2156)</f>
        <v>#N/A</v>
      </c>
      <c r="R4732" s="24" t="str">
        <f t="shared" si="1642"/>
        <v>풍덕천1동</v>
      </c>
      <c r="S4732" s="24" t="str">
        <f t="shared" si="1659"/>
        <v>풍덕천14통</v>
      </c>
      <c r="T4732" s="24" t="str">
        <f t="shared" si="1660"/>
        <v>(풍덕천동)</v>
      </c>
      <c r="U4732" s="24" t="str">
        <f t="shared" si="1661"/>
        <v>풍덕천</v>
      </c>
      <c r="V4732" s="25">
        <f t="shared" si="1662"/>
        <v>14</v>
      </c>
      <c r="W4732" s="25">
        <f t="shared" si="1663"/>
        <v>7</v>
      </c>
      <c r="X4732" s="59"/>
      <c r="Y4732" s="59"/>
      <c r="Z4732" s="59" t="s">
        <v>91</v>
      </c>
      <c r="AA4732" s="63" t="s">
        <v>5449</v>
      </c>
    </row>
    <row r="4733" spans="1:27" ht="16.5" customHeight="1" x14ac:dyDescent="0.3">
      <c r="A4733" s="22" t="b">
        <f t="shared" si="1643"/>
        <v>0</v>
      </c>
      <c r="B4733" s="22" t="b">
        <f t="shared" si="1644"/>
        <v>0</v>
      </c>
      <c r="C4733" s="22" t="b">
        <f t="shared" si="1645"/>
        <v>0</v>
      </c>
      <c r="D4733" s="22" t="b">
        <f t="shared" si="1646"/>
        <v>0</v>
      </c>
      <c r="E4733" s="22" t="b">
        <f t="shared" si="1647"/>
        <v>0</v>
      </c>
      <c r="F4733" s="52" t="b">
        <f t="shared" si="1648"/>
        <v>0</v>
      </c>
      <c r="G4733" s="22" t="b">
        <f t="shared" si="1649"/>
        <v>0</v>
      </c>
      <c r="H4733" s="22" t="b">
        <f t="shared" si="1650"/>
        <v>0</v>
      </c>
      <c r="I4733" s="22" t="b">
        <f t="shared" si="1651"/>
        <v>0</v>
      </c>
      <c r="J4733" s="22" t="b">
        <f t="shared" si="1652"/>
        <v>0</v>
      </c>
      <c r="K4733" s="3" t="str">
        <f t="shared" si="1653"/>
        <v/>
      </c>
      <c r="L4733" s="3" t="str">
        <f t="shared" si="1654"/>
        <v/>
      </c>
      <c r="M4733" s="3" t="str">
        <f t="shared" si="1655"/>
        <v/>
      </c>
      <c r="N4733" s="54" t="str">
        <f t="shared" si="1656"/>
        <v/>
      </c>
      <c r="O4733" s="3" t="str">
        <f t="shared" si="1657"/>
        <v/>
      </c>
      <c r="P4733" s="19" t="str">
        <f t="shared" si="1658"/>
        <v/>
      </c>
      <c r="Q4733" s="23" t="e">
        <f>_xlfn.XLOOKUP(R4733,summary!C2121:C2157,summary!B2121:B2157)</f>
        <v>#N/A</v>
      </c>
      <c r="R4733" s="24" t="str">
        <f t="shared" si="1642"/>
        <v>풍덕천1동</v>
      </c>
      <c r="S4733" s="24" t="str">
        <f t="shared" si="1659"/>
        <v>풍덕천14통</v>
      </c>
      <c r="T4733" s="24" t="str">
        <f t="shared" si="1660"/>
        <v>(풍덕천동)</v>
      </c>
      <c r="U4733" s="24" t="str">
        <f t="shared" si="1661"/>
        <v>풍덕천</v>
      </c>
      <c r="V4733" s="25">
        <f t="shared" si="1662"/>
        <v>14</v>
      </c>
      <c r="W4733" s="25">
        <f t="shared" si="1663"/>
        <v>8</v>
      </c>
      <c r="X4733" s="59"/>
      <c r="Y4733" s="59"/>
      <c r="Z4733" s="59" t="s">
        <v>93</v>
      </c>
      <c r="AA4733" s="63" t="s">
        <v>5450</v>
      </c>
    </row>
    <row r="4734" spans="1:27" ht="16.5" customHeight="1" x14ac:dyDescent="0.3">
      <c r="A4734" s="22" t="b">
        <f t="shared" si="1643"/>
        <v>0</v>
      </c>
      <c r="B4734" s="22" t="b">
        <f t="shared" si="1644"/>
        <v>0</v>
      </c>
      <c r="C4734" s="22" t="b">
        <f t="shared" si="1645"/>
        <v>0</v>
      </c>
      <c r="D4734" s="22" t="b">
        <f t="shared" si="1646"/>
        <v>0</v>
      </c>
      <c r="E4734" s="22" t="b">
        <f t="shared" si="1647"/>
        <v>0</v>
      </c>
      <c r="F4734" s="52" t="b">
        <f t="shared" si="1648"/>
        <v>0</v>
      </c>
      <c r="G4734" s="22" t="b">
        <f t="shared" si="1649"/>
        <v>0</v>
      </c>
      <c r="H4734" s="22" t="b">
        <f t="shared" si="1650"/>
        <v>0</v>
      </c>
      <c r="I4734" s="22" t="b">
        <f t="shared" si="1651"/>
        <v>0</v>
      </c>
      <c r="J4734" s="22" t="b">
        <f t="shared" si="1652"/>
        <v>0</v>
      </c>
      <c r="K4734" s="3" t="str">
        <f t="shared" si="1653"/>
        <v/>
      </c>
      <c r="L4734" s="3" t="str">
        <f t="shared" si="1654"/>
        <v/>
      </c>
      <c r="M4734" s="3" t="str">
        <f t="shared" si="1655"/>
        <v/>
      </c>
      <c r="N4734" s="54" t="str">
        <f t="shared" si="1656"/>
        <v/>
      </c>
      <c r="O4734" s="3" t="str">
        <f t="shared" si="1657"/>
        <v/>
      </c>
      <c r="P4734" s="19" t="str">
        <f t="shared" si="1658"/>
        <v/>
      </c>
      <c r="Q4734" s="23" t="e">
        <f>_xlfn.XLOOKUP(R4734,summary!C2122:C2158,summary!B2122:B2158)</f>
        <v>#N/A</v>
      </c>
      <c r="R4734" s="24" t="str">
        <f t="shared" si="1642"/>
        <v>풍덕천1동</v>
      </c>
      <c r="S4734" s="24" t="str">
        <f t="shared" si="1659"/>
        <v>풍덕천14통</v>
      </c>
      <c r="T4734" s="24" t="str">
        <f t="shared" si="1660"/>
        <v>(풍덕천동)</v>
      </c>
      <c r="U4734" s="24" t="str">
        <f t="shared" si="1661"/>
        <v>풍덕천</v>
      </c>
      <c r="V4734" s="25">
        <f t="shared" si="1662"/>
        <v>14</v>
      </c>
      <c r="W4734" s="25">
        <f t="shared" si="1663"/>
        <v>9</v>
      </c>
      <c r="X4734" s="59"/>
      <c r="Y4734" s="59"/>
      <c r="Z4734" s="59" t="s">
        <v>95</v>
      </c>
      <c r="AA4734" s="63" t="s">
        <v>5451</v>
      </c>
    </row>
    <row r="4735" spans="1:27" ht="16.5" customHeight="1" x14ac:dyDescent="0.3">
      <c r="A4735" s="22" t="b">
        <f t="shared" si="1643"/>
        <v>0</v>
      </c>
      <c r="B4735" s="22" t="b">
        <f t="shared" si="1644"/>
        <v>0</v>
      </c>
      <c r="C4735" s="22" t="b">
        <f t="shared" si="1645"/>
        <v>0</v>
      </c>
      <c r="D4735" s="22" t="b">
        <f t="shared" si="1646"/>
        <v>0</v>
      </c>
      <c r="E4735" s="22" t="b">
        <f t="shared" si="1647"/>
        <v>0</v>
      </c>
      <c r="F4735" s="52" t="b">
        <f t="shared" si="1648"/>
        <v>0</v>
      </c>
      <c r="G4735" s="22" t="b">
        <f t="shared" si="1649"/>
        <v>0</v>
      </c>
      <c r="H4735" s="22" t="b">
        <f t="shared" si="1650"/>
        <v>0</v>
      </c>
      <c r="I4735" s="22" t="b">
        <f t="shared" si="1651"/>
        <v>0</v>
      </c>
      <c r="J4735" s="22" t="b">
        <f t="shared" si="1652"/>
        <v>0</v>
      </c>
      <c r="K4735" s="3" t="str">
        <f t="shared" si="1653"/>
        <v/>
      </c>
      <c r="L4735" s="3" t="str">
        <f t="shared" si="1654"/>
        <v/>
      </c>
      <c r="M4735" s="3" t="str">
        <f t="shared" si="1655"/>
        <v/>
      </c>
      <c r="N4735" s="54" t="str">
        <f t="shared" si="1656"/>
        <v/>
      </c>
      <c r="O4735" s="3" t="str">
        <f t="shared" si="1657"/>
        <v/>
      </c>
      <c r="P4735" s="19" t="str">
        <f t="shared" si="1658"/>
        <v/>
      </c>
      <c r="Q4735" s="23" t="e">
        <f>_xlfn.XLOOKUP(R4735,summary!C2123:C2159,summary!B2123:B2159)</f>
        <v>#N/A</v>
      </c>
      <c r="R4735" s="24" t="str">
        <f t="shared" si="1642"/>
        <v>풍덕천1동</v>
      </c>
      <c r="S4735" s="24" t="str">
        <f t="shared" si="1659"/>
        <v>풍덕천14통</v>
      </c>
      <c r="T4735" s="24" t="str">
        <f t="shared" si="1660"/>
        <v>(풍덕천동)</v>
      </c>
      <c r="U4735" s="24" t="str">
        <f t="shared" si="1661"/>
        <v>풍덕천</v>
      </c>
      <c r="V4735" s="25">
        <f t="shared" si="1662"/>
        <v>14</v>
      </c>
      <c r="W4735" s="25">
        <f t="shared" si="1663"/>
        <v>10</v>
      </c>
      <c r="X4735" s="59"/>
      <c r="Y4735" s="59"/>
      <c r="Z4735" s="59" t="s">
        <v>97</v>
      </c>
      <c r="AA4735" s="63" t="s">
        <v>5452</v>
      </c>
    </row>
    <row r="4736" spans="1:27" ht="16.5" customHeight="1" x14ac:dyDescent="0.3">
      <c r="A4736" s="22" t="b">
        <f t="shared" si="1643"/>
        <v>0</v>
      </c>
      <c r="B4736" s="22" t="b">
        <f t="shared" si="1644"/>
        <v>0</v>
      </c>
      <c r="C4736" s="22" t="b">
        <f t="shared" si="1645"/>
        <v>0</v>
      </c>
      <c r="D4736" s="22" t="b">
        <f t="shared" si="1646"/>
        <v>0</v>
      </c>
      <c r="E4736" s="22" t="b">
        <f t="shared" si="1647"/>
        <v>0</v>
      </c>
      <c r="F4736" s="52" t="b">
        <f t="shared" si="1648"/>
        <v>0</v>
      </c>
      <c r="G4736" s="22" t="b">
        <f t="shared" si="1649"/>
        <v>0</v>
      </c>
      <c r="H4736" s="22" t="b">
        <f t="shared" si="1650"/>
        <v>0</v>
      </c>
      <c r="I4736" s="22" t="b">
        <f t="shared" si="1651"/>
        <v>0</v>
      </c>
      <c r="J4736" s="22" t="b">
        <f t="shared" si="1652"/>
        <v>0</v>
      </c>
      <c r="K4736" s="3" t="str">
        <f t="shared" si="1653"/>
        <v/>
      </c>
      <c r="L4736" s="3" t="str">
        <f t="shared" si="1654"/>
        <v/>
      </c>
      <c r="M4736" s="3" t="str">
        <f t="shared" si="1655"/>
        <v/>
      </c>
      <c r="N4736" s="54" t="str">
        <f t="shared" si="1656"/>
        <v/>
      </c>
      <c r="O4736" s="3" t="str">
        <f t="shared" si="1657"/>
        <v/>
      </c>
      <c r="P4736" s="19" t="str">
        <f t="shared" si="1658"/>
        <v/>
      </c>
      <c r="Q4736" s="23" t="e">
        <f>_xlfn.XLOOKUP(R4736,summary!C2124:C2160,summary!B2124:B2160)</f>
        <v>#N/A</v>
      </c>
      <c r="R4736" s="24" t="str">
        <f t="shared" si="1642"/>
        <v>풍덕천1동</v>
      </c>
      <c r="S4736" s="24" t="str">
        <f t="shared" si="1659"/>
        <v>풍덕천14통</v>
      </c>
      <c r="T4736" s="24" t="str">
        <f t="shared" si="1660"/>
        <v>(풍덕천동)</v>
      </c>
      <c r="U4736" s="24" t="str">
        <f t="shared" si="1661"/>
        <v>풍덕천</v>
      </c>
      <c r="V4736" s="25">
        <f t="shared" si="1662"/>
        <v>14</v>
      </c>
      <c r="W4736" s="25">
        <f t="shared" si="1663"/>
        <v>11</v>
      </c>
      <c r="X4736" s="59"/>
      <c r="Y4736" s="59"/>
      <c r="Z4736" s="59" t="s">
        <v>99</v>
      </c>
      <c r="AA4736" s="63" t="s">
        <v>5453</v>
      </c>
    </row>
    <row r="4737" spans="1:27" ht="16.5" customHeight="1" x14ac:dyDescent="0.3">
      <c r="A4737" s="22" t="b">
        <f t="shared" si="1643"/>
        <v>0</v>
      </c>
      <c r="B4737" s="22" t="b">
        <f t="shared" si="1644"/>
        <v>0</v>
      </c>
      <c r="C4737" s="22" t="b">
        <f t="shared" si="1645"/>
        <v>0</v>
      </c>
      <c r="D4737" s="22" t="b">
        <f t="shared" si="1646"/>
        <v>0</v>
      </c>
      <c r="E4737" s="22" t="b">
        <f t="shared" si="1647"/>
        <v>0</v>
      </c>
      <c r="F4737" s="52" t="b">
        <f t="shared" si="1648"/>
        <v>0</v>
      </c>
      <c r="G4737" s="22" t="b">
        <f t="shared" si="1649"/>
        <v>0</v>
      </c>
      <c r="H4737" s="22" t="b">
        <f t="shared" si="1650"/>
        <v>0</v>
      </c>
      <c r="I4737" s="22" t="b">
        <f t="shared" si="1651"/>
        <v>0</v>
      </c>
      <c r="J4737" s="22" t="b">
        <f t="shared" si="1652"/>
        <v>0</v>
      </c>
      <c r="K4737" s="3" t="str">
        <f t="shared" si="1653"/>
        <v/>
      </c>
      <c r="L4737" s="3" t="str">
        <f t="shared" si="1654"/>
        <v/>
      </c>
      <c r="M4737" s="3" t="str">
        <f t="shared" si="1655"/>
        <v/>
      </c>
      <c r="N4737" s="54" t="str">
        <f t="shared" si="1656"/>
        <v/>
      </c>
      <c r="O4737" s="3" t="str">
        <f t="shared" si="1657"/>
        <v/>
      </c>
      <c r="P4737" s="19" t="str">
        <f t="shared" si="1658"/>
        <v/>
      </c>
      <c r="Q4737" s="23" t="e">
        <f>_xlfn.XLOOKUP(R4737,summary!C2125:C2161,summary!B2125:B2161)</f>
        <v>#N/A</v>
      </c>
      <c r="R4737" s="24" t="str">
        <f t="shared" si="1642"/>
        <v>풍덕천1동</v>
      </c>
      <c r="S4737" s="24" t="str">
        <f t="shared" si="1659"/>
        <v>풍덕천14통</v>
      </c>
      <c r="T4737" s="24" t="str">
        <f t="shared" si="1660"/>
        <v>(풍덕천동)</v>
      </c>
      <c r="U4737" s="24" t="str">
        <f t="shared" si="1661"/>
        <v>풍덕천</v>
      </c>
      <c r="V4737" s="25">
        <f t="shared" si="1662"/>
        <v>14</v>
      </c>
      <c r="W4737" s="25">
        <f t="shared" si="1663"/>
        <v>12</v>
      </c>
      <c r="X4737" s="59"/>
      <c r="Y4737" s="59"/>
      <c r="Z4737" s="59" t="s">
        <v>101</v>
      </c>
      <c r="AA4737" s="63" t="s">
        <v>5454</v>
      </c>
    </row>
    <row r="4738" spans="1:27" ht="16.5" customHeight="1" x14ac:dyDescent="0.3">
      <c r="A4738" s="22" t="b">
        <f t="shared" si="1643"/>
        <v>0</v>
      </c>
      <c r="B4738" s="22" t="b">
        <f t="shared" si="1644"/>
        <v>0</v>
      </c>
      <c r="C4738" s="22" t="b">
        <f t="shared" si="1645"/>
        <v>0</v>
      </c>
      <c r="D4738" s="22" t="b">
        <f t="shared" si="1646"/>
        <v>0</v>
      </c>
      <c r="E4738" s="22" t="b">
        <f t="shared" si="1647"/>
        <v>0</v>
      </c>
      <c r="F4738" s="52" t="b">
        <f t="shared" si="1648"/>
        <v>0</v>
      </c>
      <c r="G4738" s="22" t="b">
        <f t="shared" si="1649"/>
        <v>0</v>
      </c>
      <c r="H4738" s="22" t="b">
        <f t="shared" si="1650"/>
        <v>0</v>
      </c>
      <c r="I4738" s="22" t="b">
        <f t="shared" si="1651"/>
        <v>0</v>
      </c>
      <c r="J4738" s="22" t="b">
        <f t="shared" si="1652"/>
        <v>0</v>
      </c>
      <c r="K4738" s="3" t="str">
        <f t="shared" si="1653"/>
        <v/>
      </c>
      <c r="L4738" s="3" t="str">
        <f t="shared" si="1654"/>
        <v/>
      </c>
      <c r="M4738" s="3" t="str">
        <f t="shared" si="1655"/>
        <v/>
      </c>
      <c r="N4738" s="54" t="str">
        <f t="shared" si="1656"/>
        <v/>
      </c>
      <c r="O4738" s="3" t="str">
        <f t="shared" si="1657"/>
        <v/>
      </c>
      <c r="P4738" s="19" t="str">
        <f t="shared" si="1658"/>
        <v/>
      </c>
      <c r="Q4738" s="23" t="e">
        <f>_xlfn.XLOOKUP(R4738,summary!C2126:C2162,summary!B2126:B2162)</f>
        <v>#N/A</v>
      </c>
      <c r="R4738" s="24" t="str">
        <f t="shared" ref="R4738:R4801" si="1664">IF($X4738="",R4737,$X4738)</f>
        <v>풍덕천1동</v>
      </c>
      <c r="S4738" s="24" t="str">
        <f t="shared" si="1659"/>
        <v>풍덕천14통</v>
      </c>
      <c r="T4738" s="24" t="str">
        <f t="shared" si="1660"/>
        <v>(풍덕천동)</v>
      </c>
      <c r="U4738" s="24" t="str">
        <f t="shared" si="1661"/>
        <v>풍덕천</v>
      </c>
      <c r="V4738" s="25">
        <f t="shared" si="1662"/>
        <v>14</v>
      </c>
      <c r="W4738" s="25">
        <f t="shared" si="1663"/>
        <v>13</v>
      </c>
      <c r="X4738" s="59"/>
      <c r="Y4738" s="59"/>
      <c r="Z4738" s="59" t="s">
        <v>117</v>
      </c>
      <c r="AA4738" s="63" t="s">
        <v>5455</v>
      </c>
    </row>
    <row r="4739" spans="1:27" ht="16.5" customHeight="1" x14ac:dyDescent="0.3">
      <c r="A4739" s="22" t="b">
        <f t="shared" si="1643"/>
        <v>0</v>
      </c>
      <c r="B4739" s="22" t="b">
        <f t="shared" si="1644"/>
        <v>0</v>
      </c>
      <c r="C4739" s="22" t="b">
        <f t="shared" si="1645"/>
        <v>0</v>
      </c>
      <c r="D4739" s="22" t="b">
        <f t="shared" si="1646"/>
        <v>0</v>
      </c>
      <c r="E4739" s="22" t="b">
        <f t="shared" si="1647"/>
        <v>0</v>
      </c>
      <c r="F4739" s="52" t="b">
        <f t="shared" si="1648"/>
        <v>0</v>
      </c>
      <c r="G4739" s="22" t="b">
        <f t="shared" si="1649"/>
        <v>0</v>
      </c>
      <c r="H4739" s="22" t="b">
        <f t="shared" si="1650"/>
        <v>0</v>
      </c>
      <c r="I4739" s="22" t="b">
        <f t="shared" si="1651"/>
        <v>0</v>
      </c>
      <c r="J4739" s="22" t="b">
        <f t="shared" si="1652"/>
        <v>0</v>
      </c>
      <c r="K4739" s="3" t="str">
        <f t="shared" si="1653"/>
        <v/>
      </c>
      <c r="L4739" s="3" t="str">
        <f t="shared" si="1654"/>
        <v/>
      </c>
      <c r="M4739" s="3" t="str">
        <f t="shared" si="1655"/>
        <v/>
      </c>
      <c r="N4739" s="54" t="str">
        <f t="shared" si="1656"/>
        <v/>
      </c>
      <c r="O4739" s="3" t="str">
        <f t="shared" si="1657"/>
        <v/>
      </c>
      <c r="P4739" s="19" t="str">
        <f t="shared" si="1658"/>
        <v/>
      </c>
      <c r="Q4739" s="23" t="e">
        <f>_xlfn.XLOOKUP(R4739,summary!C2127:C2163,summary!B2127:B2163)</f>
        <v>#N/A</v>
      </c>
      <c r="R4739" s="24" t="str">
        <f t="shared" si="1664"/>
        <v>풍덕천1동</v>
      </c>
      <c r="S4739" s="24" t="str">
        <f t="shared" si="1659"/>
        <v>풍덕천14통</v>
      </c>
      <c r="T4739" s="24" t="str">
        <f t="shared" si="1660"/>
        <v>(풍덕천동)</v>
      </c>
      <c r="U4739" s="24" t="str">
        <f t="shared" si="1661"/>
        <v>풍덕천</v>
      </c>
      <c r="V4739" s="25">
        <f t="shared" si="1662"/>
        <v>14</v>
      </c>
      <c r="W4739" s="25">
        <f t="shared" si="1663"/>
        <v>14</v>
      </c>
      <c r="X4739" s="59"/>
      <c r="Y4739" s="59"/>
      <c r="Z4739" s="59" t="s">
        <v>119</v>
      </c>
      <c r="AA4739" s="63" t="s">
        <v>5456</v>
      </c>
    </row>
    <row r="4740" spans="1:27" ht="16.5" customHeight="1" x14ac:dyDescent="0.3">
      <c r="A4740" s="22" t="b">
        <f t="shared" si="1643"/>
        <v>0</v>
      </c>
      <c r="B4740" s="22" t="b">
        <f t="shared" si="1644"/>
        <v>0</v>
      </c>
      <c r="C4740" s="22" t="b">
        <f t="shared" si="1645"/>
        <v>0</v>
      </c>
      <c r="D4740" s="22" t="b">
        <f t="shared" si="1646"/>
        <v>0</v>
      </c>
      <c r="E4740" s="22" t="b">
        <f t="shared" si="1647"/>
        <v>0</v>
      </c>
      <c r="F4740" s="52" t="b">
        <f t="shared" si="1648"/>
        <v>0</v>
      </c>
      <c r="G4740" s="22" t="b">
        <f t="shared" si="1649"/>
        <v>0</v>
      </c>
      <c r="H4740" s="22" t="b">
        <f t="shared" si="1650"/>
        <v>0</v>
      </c>
      <c r="I4740" s="22" t="b">
        <f t="shared" si="1651"/>
        <v>0</v>
      </c>
      <c r="J4740" s="22" t="b">
        <f t="shared" si="1652"/>
        <v>0</v>
      </c>
      <c r="K4740" s="3" t="str">
        <f t="shared" si="1653"/>
        <v/>
      </c>
      <c r="L4740" s="3" t="str">
        <f t="shared" si="1654"/>
        <v/>
      </c>
      <c r="M4740" s="3" t="str">
        <f t="shared" si="1655"/>
        <v/>
      </c>
      <c r="N4740" s="54" t="str">
        <f t="shared" si="1656"/>
        <v/>
      </c>
      <c r="O4740" s="3" t="str">
        <f t="shared" si="1657"/>
        <v/>
      </c>
      <c r="P4740" s="19" t="str">
        <f t="shared" si="1658"/>
        <v/>
      </c>
      <c r="Q4740" s="23" t="e">
        <f>_xlfn.XLOOKUP(R4740,summary!C2128:C2164,summary!B2128:B2164)</f>
        <v>#N/A</v>
      </c>
      <c r="R4740" s="24" t="str">
        <f t="shared" si="1664"/>
        <v>풍덕천1동</v>
      </c>
      <c r="S4740" s="24" t="str">
        <f t="shared" si="1659"/>
        <v>풍덕천14통</v>
      </c>
      <c r="T4740" s="24" t="str">
        <f t="shared" si="1660"/>
        <v>(풍덕천동)</v>
      </c>
      <c r="U4740" s="24" t="str">
        <f t="shared" si="1661"/>
        <v>풍덕천</v>
      </c>
      <c r="V4740" s="25">
        <f t="shared" si="1662"/>
        <v>14</v>
      </c>
      <c r="W4740" s="25">
        <f t="shared" si="1663"/>
        <v>15</v>
      </c>
      <c r="X4740" s="59"/>
      <c r="Y4740" s="59"/>
      <c r="Z4740" s="59" t="s">
        <v>279</v>
      </c>
      <c r="AA4740" s="63" t="s">
        <v>5457</v>
      </c>
    </row>
    <row r="4741" spans="1:27" ht="16.5" customHeight="1" x14ac:dyDescent="0.3">
      <c r="A4741" s="22" t="b">
        <f t="shared" si="1643"/>
        <v>1</v>
      </c>
      <c r="B4741" s="22" t="b">
        <f t="shared" si="1644"/>
        <v>0</v>
      </c>
      <c r="C4741" s="22" t="b">
        <f t="shared" si="1645"/>
        <v>0</v>
      </c>
      <c r="D4741" s="22" t="b">
        <f t="shared" si="1646"/>
        <v>0</v>
      </c>
      <c r="E4741" s="22" t="b">
        <f t="shared" si="1647"/>
        <v>0</v>
      </c>
      <c r="F4741" s="52" t="b">
        <f t="shared" si="1648"/>
        <v>0</v>
      </c>
      <c r="G4741" s="22" t="b">
        <f t="shared" si="1649"/>
        <v>0</v>
      </c>
      <c r="H4741" s="22" t="b">
        <f t="shared" si="1650"/>
        <v>0</v>
      </c>
      <c r="I4741" s="22" t="b">
        <f t="shared" si="1651"/>
        <v>0</v>
      </c>
      <c r="J4741" s="22" t="b">
        <f t="shared" si="1652"/>
        <v>1</v>
      </c>
      <c r="K4741" s="3" t="str">
        <f t="shared" si="1653"/>
        <v>풍덕천15통</v>
      </c>
      <c r="L4741" s="3" t="str">
        <f t="shared" si="1654"/>
        <v>15</v>
      </c>
      <c r="M4741" s="3">
        <f t="shared" si="1655"/>
        <v>15</v>
      </c>
      <c r="N4741" s="54" t="str">
        <f t="shared" si="1656"/>
        <v>풍덕천</v>
      </c>
      <c r="O4741" s="3" t="str">
        <f t="shared" si="1657"/>
        <v/>
      </c>
      <c r="P4741" s="19" t="str">
        <f t="shared" si="1658"/>
        <v/>
      </c>
      <c r="Q4741" s="23" t="e">
        <f>_xlfn.XLOOKUP(R4741,summary!C2129:C2165,summary!B2129:B2165)</f>
        <v>#N/A</v>
      </c>
      <c r="R4741" s="24" t="str">
        <f t="shared" si="1664"/>
        <v>풍덕천1동</v>
      </c>
      <c r="S4741" s="24" t="str">
        <f t="shared" si="1659"/>
        <v>풍덕천15통</v>
      </c>
      <c r="T4741" s="24" t="str">
        <f t="shared" si="1660"/>
        <v>(풍덕천동)</v>
      </c>
      <c r="U4741" s="24" t="str">
        <f t="shared" si="1661"/>
        <v>풍덕천</v>
      </c>
      <c r="V4741" s="25">
        <f t="shared" si="1662"/>
        <v>15</v>
      </c>
      <c r="W4741" s="25">
        <f t="shared" si="1663"/>
        <v>1</v>
      </c>
      <c r="X4741" s="59"/>
      <c r="Y4741" s="59" t="s">
        <v>5458</v>
      </c>
      <c r="Z4741" s="59" t="s">
        <v>63</v>
      </c>
      <c r="AA4741" s="63" t="s">
        <v>5459</v>
      </c>
    </row>
    <row r="4742" spans="1:27" ht="16.5" customHeight="1" x14ac:dyDescent="0.3">
      <c r="A4742" s="22" t="b">
        <f t="shared" si="1643"/>
        <v>1</v>
      </c>
      <c r="B4742" s="22" t="b">
        <f t="shared" si="1644"/>
        <v>1</v>
      </c>
      <c r="C4742" s="22" t="b">
        <f t="shared" si="1645"/>
        <v>1</v>
      </c>
      <c r="D4742" s="22" t="b">
        <f t="shared" si="1646"/>
        <v>1</v>
      </c>
      <c r="E4742" s="22" t="b">
        <f t="shared" si="1647"/>
        <v>1</v>
      </c>
      <c r="F4742" s="52" t="b">
        <f t="shared" si="1648"/>
        <v>0</v>
      </c>
      <c r="G4742" s="22" t="b">
        <f t="shared" si="1649"/>
        <v>0</v>
      </c>
      <c r="H4742" s="22" t="b">
        <f t="shared" si="1650"/>
        <v>0</v>
      </c>
      <c r="I4742" s="22" t="b">
        <f t="shared" si="1651"/>
        <v>0</v>
      </c>
      <c r="J4742" s="22" t="b">
        <f t="shared" si="1652"/>
        <v>0</v>
      </c>
      <c r="K4742" s="3" t="str">
        <f t="shared" si="1653"/>
        <v/>
      </c>
      <c r="L4742" s="3" t="str">
        <f t="shared" si="1654"/>
        <v/>
      </c>
      <c r="M4742" s="3" t="str">
        <f t="shared" si="1655"/>
        <v/>
      </c>
      <c r="N4742" s="54" t="str">
        <f t="shared" si="1656"/>
        <v/>
      </c>
      <c r="O4742" s="3" t="str">
        <f t="shared" si="1657"/>
        <v/>
      </c>
      <c r="P4742" s="19" t="str">
        <f t="shared" si="1658"/>
        <v>(풍덕천동)</v>
      </c>
      <c r="Q4742" s="23" t="e">
        <f>_xlfn.XLOOKUP(R4742,summary!C2130:C2166,summary!B2130:B2166)</f>
        <v>#N/A</v>
      </c>
      <c r="R4742" s="24" t="str">
        <f t="shared" si="1664"/>
        <v>풍덕천1동</v>
      </c>
      <c r="S4742" s="24" t="str">
        <f t="shared" si="1659"/>
        <v>풍덕천15통</v>
      </c>
      <c r="T4742" s="24" t="str">
        <f t="shared" si="1660"/>
        <v>(풍덕천동)</v>
      </c>
      <c r="U4742" s="24" t="str">
        <f t="shared" si="1661"/>
        <v>풍덕천</v>
      </c>
      <c r="V4742" s="25">
        <f t="shared" si="1662"/>
        <v>15</v>
      </c>
      <c r="W4742" s="25">
        <f t="shared" si="1663"/>
        <v>2</v>
      </c>
      <c r="X4742" s="59"/>
      <c r="Y4742" s="59" t="s">
        <v>5332</v>
      </c>
      <c r="Z4742" s="59" t="s">
        <v>65</v>
      </c>
      <c r="AA4742" s="63" t="s">
        <v>5460</v>
      </c>
    </row>
    <row r="4743" spans="1:27" ht="16.5" customHeight="1" x14ac:dyDescent="0.3">
      <c r="A4743" s="22" t="b">
        <f t="shared" si="1643"/>
        <v>0</v>
      </c>
      <c r="B4743" s="22" t="b">
        <f t="shared" si="1644"/>
        <v>0</v>
      </c>
      <c r="C4743" s="22" t="b">
        <f t="shared" si="1645"/>
        <v>0</v>
      </c>
      <c r="D4743" s="22" t="b">
        <f t="shared" si="1646"/>
        <v>0</v>
      </c>
      <c r="E4743" s="22" t="b">
        <f t="shared" si="1647"/>
        <v>0</v>
      </c>
      <c r="F4743" s="52" t="b">
        <f t="shared" si="1648"/>
        <v>0</v>
      </c>
      <c r="G4743" s="22" t="b">
        <f t="shared" si="1649"/>
        <v>0</v>
      </c>
      <c r="H4743" s="22" t="b">
        <f t="shared" si="1650"/>
        <v>0</v>
      </c>
      <c r="I4743" s="22" t="b">
        <f t="shared" si="1651"/>
        <v>0</v>
      </c>
      <c r="J4743" s="22" t="b">
        <f t="shared" si="1652"/>
        <v>0</v>
      </c>
      <c r="K4743" s="3" t="str">
        <f t="shared" si="1653"/>
        <v/>
      </c>
      <c r="L4743" s="3" t="str">
        <f t="shared" si="1654"/>
        <v/>
      </c>
      <c r="M4743" s="3" t="str">
        <f t="shared" si="1655"/>
        <v/>
      </c>
      <c r="N4743" s="54" t="str">
        <f t="shared" si="1656"/>
        <v/>
      </c>
      <c r="O4743" s="3" t="str">
        <f t="shared" si="1657"/>
        <v/>
      </c>
      <c r="P4743" s="19" t="str">
        <f t="shared" si="1658"/>
        <v/>
      </c>
      <c r="Q4743" s="23" t="e">
        <f>_xlfn.XLOOKUP(R4743,summary!C2131:C2167,summary!B2131:B2167)</f>
        <v>#N/A</v>
      </c>
      <c r="R4743" s="24" t="str">
        <f t="shared" si="1664"/>
        <v>풍덕천1동</v>
      </c>
      <c r="S4743" s="24" t="str">
        <f t="shared" si="1659"/>
        <v>풍덕천15통</v>
      </c>
      <c r="T4743" s="24" t="str">
        <f t="shared" si="1660"/>
        <v>(풍덕천동)</v>
      </c>
      <c r="U4743" s="24" t="str">
        <f t="shared" si="1661"/>
        <v>풍덕천</v>
      </c>
      <c r="V4743" s="25">
        <f t="shared" si="1662"/>
        <v>15</v>
      </c>
      <c r="W4743" s="25">
        <f t="shared" si="1663"/>
        <v>3</v>
      </c>
      <c r="X4743" s="59"/>
      <c r="Y4743" s="59"/>
      <c r="Z4743" s="59" t="s">
        <v>67</v>
      </c>
      <c r="AA4743" s="63" t="s">
        <v>5461</v>
      </c>
    </row>
    <row r="4744" spans="1:27" ht="16.5" customHeight="1" x14ac:dyDescent="0.3">
      <c r="A4744" s="22" t="b">
        <f t="shared" si="1643"/>
        <v>0</v>
      </c>
      <c r="B4744" s="22" t="b">
        <f t="shared" si="1644"/>
        <v>0</v>
      </c>
      <c r="C4744" s="22" t="b">
        <f t="shared" si="1645"/>
        <v>0</v>
      </c>
      <c r="D4744" s="22" t="b">
        <f t="shared" si="1646"/>
        <v>0</v>
      </c>
      <c r="E4744" s="22" t="b">
        <f t="shared" si="1647"/>
        <v>0</v>
      </c>
      <c r="F4744" s="52" t="b">
        <f t="shared" si="1648"/>
        <v>0</v>
      </c>
      <c r="G4744" s="22" t="b">
        <f t="shared" si="1649"/>
        <v>0</v>
      </c>
      <c r="H4744" s="22" t="b">
        <f t="shared" si="1650"/>
        <v>0</v>
      </c>
      <c r="I4744" s="22" t="b">
        <f t="shared" si="1651"/>
        <v>0</v>
      </c>
      <c r="J4744" s="22" t="b">
        <f t="shared" si="1652"/>
        <v>0</v>
      </c>
      <c r="K4744" s="3" t="str">
        <f t="shared" si="1653"/>
        <v/>
      </c>
      <c r="L4744" s="3" t="str">
        <f t="shared" si="1654"/>
        <v/>
      </c>
      <c r="M4744" s="3" t="str">
        <f t="shared" si="1655"/>
        <v/>
      </c>
      <c r="N4744" s="54" t="str">
        <f t="shared" si="1656"/>
        <v/>
      </c>
      <c r="O4744" s="3" t="str">
        <f t="shared" si="1657"/>
        <v/>
      </c>
      <c r="P4744" s="19" t="str">
        <f t="shared" si="1658"/>
        <v/>
      </c>
      <c r="Q4744" s="23" t="e">
        <f>_xlfn.XLOOKUP(R4744,summary!C2132:C2168,summary!B2132:B2168)</f>
        <v>#N/A</v>
      </c>
      <c r="R4744" s="24" t="str">
        <f t="shared" si="1664"/>
        <v>풍덕천1동</v>
      </c>
      <c r="S4744" s="24" t="str">
        <f t="shared" si="1659"/>
        <v>풍덕천15통</v>
      </c>
      <c r="T4744" s="24" t="str">
        <f t="shared" si="1660"/>
        <v>(풍덕천동)</v>
      </c>
      <c r="U4744" s="24" t="str">
        <f t="shared" si="1661"/>
        <v>풍덕천</v>
      </c>
      <c r="V4744" s="25">
        <f t="shared" si="1662"/>
        <v>15</v>
      </c>
      <c r="W4744" s="25">
        <f t="shared" si="1663"/>
        <v>4</v>
      </c>
      <c r="X4744" s="59"/>
      <c r="Y4744" s="59"/>
      <c r="Z4744" s="59" t="s">
        <v>73</v>
      </c>
      <c r="AA4744" s="63" t="s">
        <v>5462</v>
      </c>
    </row>
    <row r="4745" spans="1:27" ht="16.5" customHeight="1" x14ac:dyDescent="0.3">
      <c r="A4745" s="22" t="b">
        <f t="shared" si="1643"/>
        <v>0</v>
      </c>
      <c r="B4745" s="22" t="b">
        <f t="shared" si="1644"/>
        <v>0</v>
      </c>
      <c r="C4745" s="22" t="b">
        <f t="shared" si="1645"/>
        <v>0</v>
      </c>
      <c r="D4745" s="22" t="b">
        <f t="shared" si="1646"/>
        <v>0</v>
      </c>
      <c r="E4745" s="22" t="b">
        <f t="shared" si="1647"/>
        <v>0</v>
      </c>
      <c r="F4745" s="52" t="b">
        <f t="shared" si="1648"/>
        <v>0</v>
      </c>
      <c r="G4745" s="22" t="b">
        <f t="shared" si="1649"/>
        <v>0</v>
      </c>
      <c r="H4745" s="22" t="b">
        <f t="shared" si="1650"/>
        <v>0</v>
      </c>
      <c r="I4745" s="22" t="b">
        <f t="shared" si="1651"/>
        <v>0</v>
      </c>
      <c r="J4745" s="22" t="b">
        <f t="shared" si="1652"/>
        <v>0</v>
      </c>
      <c r="K4745" s="3" t="str">
        <f t="shared" si="1653"/>
        <v/>
      </c>
      <c r="L4745" s="3" t="str">
        <f t="shared" si="1654"/>
        <v/>
      </c>
      <c r="M4745" s="3" t="str">
        <f t="shared" si="1655"/>
        <v/>
      </c>
      <c r="N4745" s="54" t="str">
        <f t="shared" si="1656"/>
        <v/>
      </c>
      <c r="O4745" s="3" t="str">
        <f t="shared" si="1657"/>
        <v/>
      </c>
      <c r="P4745" s="19" t="str">
        <f t="shared" si="1658"/>
        <v/>
      </c>
      <c r="Q4745" s="23" t="e">
        <f>_xlfn.XLOOKUP(R4745,summary!C2133:C2169,summary!B2133:B2169)</f>
        <v>#N/A</v>
      </c>
      <c r="R4745" s="24" t="str">
        <f t="shared" si="1664"/>
        <v>풍덕천1동</v>
      </c>
      <c r="S4745" s="24" t="str">
        <f t="shared" si="1659"/>
        <v>풍덕천15통</v>
      </c>
      <c r="T4745" s="24" t="str">
        <f t="shared" si="1660"/>
        <v>(풍덕천동)</v>
      </c>
      <c r="U4745" s="24" t="str">
        <f t="shared" si="1661"/>
        <v>풍덕천</v>
      </c>
      <c r="V4745" s="25">
        <f t="shared" si="1662"/>
        <v>15</v>
      </c>
      <c r="W4745" s="25">
        <f t="shared" si="1663"/>
        <v>5</v>
      </c>
      <c r="X4745" s="59"/>
      <c r="Y4745" s="59"/>
      <c r="Z4745" s="59" t="s">
        <v>87</v>
      </c>
      <c r="AA4745" s="63" t="s">
        <v>5463</v>
      </c>
    </row>
    <row r="4746" spans="1:27" ht="16.5" customHeight="1" x14ac:dyDescent="0.3">
      <c r="A4746" s="22" t="b">
        <f t="shared" si="1643"/>
        <v>0</v>
      </c>
      <c r="B4746" s="22" t="b">
        <f t="shared" si="1644"/>
        <v>0</v>
      </c>
      <c r="C4746" s="22" t="b">
        <f t="shared" si="1645"/>
        <v>0</v>
      </c>
      <c r="D4746" s="22" t="b">
        <f t="shared" si="1646"/>
        <v>0</v>
      </c>
      <c r="E4746" s="22" t="b">
        <f t="shared" si="1647"/>
        <v>0</v>
      </c>
      <c r="F4746" s="52" t="b">
        <f t="shared" si="1648"/>
        <v>0</v>
      </c>
      <c r="G4746" s="22" t="b">
        <f t="shared" si="1649"/>
        <v>0</v>
      </c>
      <c r="H4746" s="22" t="b">
        <f t="shared" si="1650"/>
        <v>0</v>
      </c>
      <c r="I4746" s="22" t="b">
        <f t="shared" si="1651"/>
        <v>0</v>
      </c>
      <c r="J4746" s="22" t="b">
        <f t="shared" si="1652"/>
        <v>0</v>
      </c>
      <c r="K4746" s="3" t="str">
        <f t="shared" si="1653"/>
        <v/>
      </c>
      <c r="L4746" s="3" t="str">
        <f t="shared" si="1654"/>
        <v/>
      </c>
      <c r="M4746" s="3" t="str">
        <f t="shared" si="1655"/>
        <v/>
      </c>
      <c r="N4746" s="54" t="str">
        <f t="shared" si="1656"/>
        <v/>
      </c>
      <c r="O4746" s="3" t="str">
        <f t="shared" si="1657"/>
        <v/>
      </c>
      <c r="P4746" s="19" t="str">
        <f t="shared" si="1658"/>
        <v/>
      </c>
      <c r="Q4746" s="23" t="e">
        <f>_xlfn.XLOOKUP(R4746,summary!C2134:C2170,summary!B2134:B2170)</f>
        <v>#N/A</v>
      </c>
      <c r="R4746" s="24" t="str">
        <f t="shared" si="1664"/>
        <v>풍덕천1동</v>
      </c>
      <c r="S4746" s="24" t="str">
        <f t="shared" si="1659"/>
        <v>풍덕천15통</v>
      </c>
      <c r="T4746" s="24" t="str">
        <f t="shared" si="1660"/>
        <v>(풍덕천동)</v>
      </c>
      <c r="U4746" s="24" t="str">
        <f t="shared" si="1661"/>
        <v>풍덕천</v>
      </c>
      <c r="V4746" s="25">
        <f t="shared" si="1662"/>
        <v>15</v>
      </c>
      <c r="W4746" s="25">
        <f t="shared" si="1663"/>
        <v>6</v>
      </c>
      <c r="X4746" s="59"/>
      <c r="Y4746" s="59"/>
      <c r="Z4746" s="59" t="s">
        <v>89</v>
      </c>
      <c r="AA4746" s="63" t="s">
        <v>5464</v>
      </c>
    </row>
    <row r="4747" spans="1:27" ht="16.5" customHeight="1" x14ac:dyDescent="0.3">
      <c r="A4747" s="22" t="b">
        <f t="shared" si="1643"/>
        <v>0</v>
      </c>
      <c r="B4747" s="22" t="b">
        <f t="shared" si="1644"/>
        <v>0</v>
      </c>
      <c r="C4747" s="22" t="b">
        <f t="shared" si="1645"/>
        <v>0</v>
      </c>
      <c r="D4747" s="22" t="b">
        <f t="shared" si="1646"/>
        <v>0</v>
      </c>
      <c r="E4747" s="22" t="b">
        <f t="shared" si="1647"/>
        <v>0</v>
      </c>
      <c r="F4747" s="52" t="b">
        <f t="shared" si="1648"/>
        <v>0</v>
      </c>
      <c r="G4747" s="22" t="b">
        <f t="shared" si="1649"/>
        <v>0</v>
      </c>
      <c r="H4747" s="22" t="b">
        <f t="shared" si="1650"/>
        <v>0</v>
      </c>
      <c r="I4747" s="22" t="b">
        <f t="shared" si="1651"/>
        <v>0</v>
      </c>
      <c r="J4747" s="22" t="b">
        <f t="shared" si="1652"/>
        <v>0</v>
      </c>
      <c r="K4747" s="3" t="str">
        <f t="shared" si="1653"/>
        <v/>
      </c>
      <c r="L4747" s="3" t="str">
        <f t="shared" si="1654"/>
        <v/>
      </c>
      <c r="M4747" s="3" t="str">
        <f t="shared" si="1655"/>
        <v/>
      </c>
      <c r="N4747" s="54" t="str">
        <f t="shared" si="1656"/>
        <v/>
      </c>
      <c r="O4747" s="3" t="str">
        <f t="shared" si="1657"/>
        <v/>
      </c>
      <c r="P4747" s="19" t="str">
        <f t="shared" si="1658"/>
        <v/>
      </c>
      <c r="Q4747" s="23" t="e">
        <f>_xlfn.XLOOKUP(R4747,summary!C2135:C2171,summary!B2135:B2171)</f>
        <v>#N/A</v>
      </c>
      <c r="R4747" s="24" t="str">
        <f t="shared" si="1664"/>
        <v>풍덕천1동</v>
      </c>
      <c r="S4747" s="24" t="str">
        <f t="shared" si="1659"/>
        <v>풍덕천15통</v>
      </c>
      <c r="T4747" s="24" t="str">
        <f t="shared" si="1660"/>
        <v>(풍덕천동)</v>
      </c>
      <c r="U4747" s="24" t="str">
        <f t="shared" si="1661"/>
        <v>풍덕천</v>
      </c>
      <c r="V4747" s="25">
        <f t="shared" si="1662"/>
        <v>15</v>
      </c>
      <c r="W4747" s="25">
        <f t="shared" si="1663"/>
        <v>7</v>
      </c>
      <c r="X4747" s="59"/>
      <c r="Y4747" s="59"/>
      <c r="Z4747" s="59" t="s">
        <v>91</v>
      </c>
      <c r="AA4747" s="63" t="s">
        <v>5465</v>
      </c>
    </row>
    <row r="4748" spans="1:27" ht="16.5" customHeight="1" x14ac:dyDescent="0.3">
      <c r="A4748" s="22" t="b">
        <f t="shared" si="1643"/>
        <v>0</v>
      </c>
      <c r="B4748" s="22" t="b">
        <f t="shared" si="1644"/>
        <v>0</v>
      </c>
      <c r="C4748" s="22" t="b">
        <f t="shared" si="1645"/>
        <v>0</v>
      </c>
      <c r="D4748" s="22" t="b">
        <f t="shared" si="1646"/>
        <v>0</v>
      </c>
      <c r="E4748" s="22" t="b">
        <f t="shared" si="1647"/>
        <v>0</v>
      </c>
      <c r="F4748" s="52" t="b">
        <f t="shared" si="1648"/>
        <v>0</v>
      </c>
      <c r="G4748" s="22" t="b">
        <f t="shared" si="1649"/>
        <v>0</v>
      </c>
      <c r="H4748" s="22" t="b">
        <f t="shared" si="1650"/>
        <v>0</v>
      </c>
      <c r="I4748" s="22" t="b">
        <f t="shared" si="1651"/>
        <v>0</v>
      </c>
      <c r="J4748" s="22" t="b">
        <f t="shared" si="1652"/>
        <v>0</v>
      </c>
      <c r="K4748" s="3" t="str">
        <f t="shared" si="1653"/>
        <v/>
      </c>
      <c r="L4748" s="3" t="str">
        <f t="shared" si="1654"/>
        <v/>
      </c>
      <c r="M4748" s="3" t="str">
        <f t="shared" si="1655"/>
        <v/>
      </c>
      <c r="N4748" s="54" t="str">
        <f t="shared" si="1656"/>
        <v/>
      </c>
      <c r="O4748" s="3" t="str">
        <f t="shared" si="1657"/>
        <v/>
      </c>
      <c r="P4748" s="19" t="str">
        <f t="shared" si="1658"/>
        <v/>
      </c>
      <c r="Q4748" s="23" t="e">
        <f>_xlfn.XLOOKUP(R4748,summary!C2136:C2172,summary!B2136:B2172)</f>
        <v>#N/A</v>
      </c>
      <c r="R4748" s="24" t="str">
        <f t="shared" si="1664"/>
        <v>풍덕천1동</v>
      </c>
      <c r="S4748" s="24" t="str">
        <f t="shared" si="1659"/>
        <v>풍덕천15통</v>
      </c>
      <c r="T4748" s="24" t="str">
        <f t="shared" si="1660"/>
        <v>(풍덕천동)</v>
      </c>
      <c r="U4748" s="24" t="str">
        <f t="shared" si="1661"/>
        <v>풍덕천</v>
      </c>
      <c r="V4748" s="25">
        <f t="shared" si="1662"/>
        <v>15</v>
      </c>
      <c r="W4748" s="25">
        <f t="shared" si="1663"/>
        <v>8</v>
      </c>
      <c r="X4748" s="59"/>
      <c r="Y4748" s="59"/>
      <c r="Z4748" s="59" t="s">
        <v>93</v>
      </c>
      <c r="AA4748" s="63" t="s">
        <v>5466</v>
      </c>
    </row>
    <row r="4749" spans="1:27" ht="16.5" customHeight="1" x14ac:dyDescent="0.3">
      <c r="A4749" s="22" t="b">
        <f t="shared" si="1643"/>
        <v>0</v>
      </c>
      <c r="B4749" s="22" t="b">
        <f t="shared" si="1644"/>
        <v>0</v>
      </c>
      <c r="C4749" s="22" t="b">
        <f t="shared" si="1645"/>
        <v>0</v>
      </c>
      <c r="D4749" s="22" t="b">
        <f t="shared" si="1646"/>
        <v>0</v>
      </c>
      <c r="E4749" s="22" t="b">
        <f t="shared" si="1647"/>
        <v>0</v>
      </c>
      <c r="F4749" s="52" t="b">
        <f t="shared" si="1648"/>
        <v>0</v>
      </c>
      <c r="G4749" s="22" t="b">
        <f t="shared" si="1649"/>
        <v>0</v>
      </c>
      <c r="H4749" s="22" t="b">
        <f t="shared" si="1650"/>
        <v>0</v>
      </c>
      <c r="I4749" s="22" t="b">
        <f t="shared" si="1651"/>
        <v>0</v>
      </c>
      <c r="J4749" s="22" t="b">
        <f t="shared" si="1652"/>
        <v>0</v>
      </c>
      <c r="K4749" s="3" t="str">
        <f t="shared" si="1653"/>
        <v/>
      </c>
      <c r="L4749" s="3" t="str">
        <f t="shared" si="1654"/>
        <v/>
      </c>
      <c r="M4749" s="3" t="str">
        <f t="shared" si="1655"/>
        <v/>
      </c>
      <c r="N4749" s="54" t="str">
        <f t="shared" si="1656"/>
        <v/>
      </c>
      <c r="O4749" s="3" t="str">
        <f t="shared" si="1657"/>
        <v/>
      </c>
      <c r="P4749" s="19" t="str">
        <f t="shared" si="1658"/>
        <v/>
      </c>
      <c r="Q4749" s="23" t="e">
        <f>_xlfn.XLOOKUP(R4749,summary!C2137:C2173,summary!B2137:B2173)</f>
        <v>#N/A</v>
      </c>
      <c r="R4749" s="24" t="str">
        <f t="shared" si="1664"/>
        <v>풍덕천1동</v>
      </c>
      <c r="S4749" s="24" t="str">
        <f t="shared" si="1659"/>
        <v>풍덕천15통</v>
      </c>
      <c r="T4749" s="24" t="str">
        <f t="shared" si="1660"/>
        <v>(풍덕천동)</v>
      </c>
      <c r="U4749" s="24" t="str">
        <f t="shared" si="1661"/>
        <v>풍덕천</v>
      </c>
      <c r="V4749" s="25">
        <f t="shared" si="1662"/>
        <v>15</v>
      </c>
      <c r="W4749" s="25">
        <f t="shared" si="1663"/>
        <v>9</v>
      </c>
      <c r="X4749" s="59"/>
      <c r="Y4749" s="59"/>
      <c r="Z4749" s="59" t="s">
        <v>95</v>
      </c>
      <c r="AA4749" s="63" t="s">
        <v>5467</v>
      </c>
    </row>
    <row r="4750" spans="1:27" ht="16.5" customHeight="1" x14ac:dyDescent="0.3">
      <c r="A4750" s="22" t="b">
        <f t="shared" si="1643"/>
        <v>0</v>
      </c>
      <c r="B4750" s="22" t="b">
        <f t="shared" si="1644"/>
        <v>0</v>
      </c>
      <c r="C4750" s="22" t="b">
        <f t="shared" si="1645"/>
        <v>0</v>
      </c>
      <c r="D4750" s="22" t="b">
        <f t="shared" si="1646"/>
        <v>0</v>
      </c>
      <c r="E4750" s="22" t="b">
        <f t="shared" si="1647"/>
        <v>0</v>
      </c>
      <c r="F4750" s="52" t="b">
        <f t="shared" si="1648"/>
        <v>0</v>
      </c>
      <c r="G4750" s="22" t="b">
        <f t="shared" si="1649"/>
        <v>0</v>
      </c>
      <c r="H4750" s="22" t="b">
        <f t="shared" si="1650"/>
        <v>0</v>
      </c>
      <c r="I4750" s="22" t="b">
        <f t="shared" si="1651"/>
        <v>0</v>
      </c>
      <c r="J4750" s="22" t="b">
        <f t="shared" si="1652"/>
        <v>0</v>
      </c>
      <c r="K4750" s="3" t="str">
        <f t="shared" si="1653"/>
        <v/>
      </c>
      <c r="L4750" s="3" t="str">
        <f t="shared" si="1654"/>
        <v/>
      </c>
      <c r="M4750" s="3" t="str">
        <f t="shared" si="1655"/>
        <v/>
      </c>
      <c r="N4750" s="54" t="str">
        <f t="shared" si="1656"/>
        <v/>
      </c>
      <c r="O4750" s="3" t="str">
        <f t="shared" si="1657"/>
        <v/>
      </c>
      <c r="P4750" s="19" t="str">
        <f t="shared" si="1658"/>
        <v/>
      </c>
      <c r="Q4750" s="23" t="e">
        <f>_xlfn.XLOOKUP(R4750,summary!C2138:C2174,summary!B2138:B2174)</f>
        <v>#N/A</v>
      </c>
      <c r="R4750" s="24" t="str">
        <f t="shared" si="1664"/>
        <v>풍덕천1동</v>
      </c>
      <c r="S4750" s="24" t="str">
        <f t="shared" si="1659"/>
        <v>풍덕천15통</v>
      </c>
      <c r="T4750" s="24" t="str">
        <f t="shared" si="1660"/>
        <v>(풍덕천동)</v>
      </c>
      <c r="U4750" s="24" t="str">
        <f t="shared" si="1661"/>
        <v>풍덕천</v>
      </c>
      <c r="V4750" s="25">
        <f t="shared" si="1662"/>
        <v>15</v>
      </c>
      <c r="W4750" s="25">
        <f t="shared" si="1663"/>
        <v>10</v>
      </c>
      <c r="X4750" s="59"/>
      <c r="Y4750" s="59"/>
      <c r="Z4750" s="59" t="s">
        <v>97</v>
      </c>
      <c r="AA4750" s="63" t="s">
        <v>5468</v>
      </c>
    </row>
    <row r="4751" spans="1:27" ht="16.5" customHeight="1" x14ac:dyDescent="0.3">
      <c r="A4751" s="22" t="b">
        <f t="shared" si="1643"/>
        <v>0</v>
      </c>
      <c r="B4751" s="22" t="b">
        <f t="shared" si="1644"/>
        <v>0</v>
      </c>
      <c r="C4751" s="22" t="b">
        <f t="shared" si="1645"/>
        <v>0</v>
      </c>
      <c r="D4751" s="22" t="b">
        <f t="shared" si="1646"/>
        <v>0</v>
      </c>
      <c r="E4751" s="22" t="b">
        <f t="shared" si="1647"/>
        <v>0</v>
      </c>
      <c r="F4751" s="52" t="b">
        <f t="shared" si="1648"/>
        <v>0</v>
      </c>
      <c r="G4751" s="22" t="b">
        <f t="shared" si="1649"/>
        <v>0</v>
      </c>
      <c r="H4751" s="22" t="b">
        <f t="shared" si="1650"/>
        <v>0</v>
      </c>
      <c r="I4751" s="22" t="b">
        <f t="shared" si="1651"/>
        <v>0</v>
      </c>
      <c r="J4751" s="22" t="b">
        <f t="shared" si="1652"/>
        <v>0</v>
      </c>
      <c r="K4751" s="3" t="str">
        <f t="shared" si="1653"/>
        <v/>
      </c>
      <c r="L4751" s="3" t="str">
        <f t="shared" si="1654"/>
        <v/>
      </c>
      <c r="M4751" s="3" t="str">
        <f t="shared" si="1655"/>
        <v/>
      </c>
      <c r="N4751" s="54" t="str">
        <f t="shared" si="1656"/>
        <v/>
      </c>
      <c r="O4751" s="3" t="str">
        <f t="shared" si="1657"/>
        <v/>
      </c>
      <c r="P4751" s="19" t="str">
        <f t="shared" si="1658"/>
        <v/>
      </c>
      <c r="Q4751" s="23" t="e">
        <f>_xlfn.XLOOKUP(R4751,summary!C2139:C2175,summary!B2139:B2175)</f>
        <v>#N/A</v>
      </c>
      <c r="R4751" s="24" t="str">
        <f t="shared" si="1664"/>
        <v>풍덕천1동</v>
      </c>
      <c r="S4751" s="24" t="str">
        <f t="shared" si="1659"/>
        <v>풍덕천15통</v>
      </c>
      <c r="T4751" s="24" t="str">
        <f t="shared" si="1660"/>
        <v>(풍덕천동)</v>
      </c>
      <c r="U4751" s="24" t="str">
        <f t="shared" si="1661"/>
        <v>풍덕천</v>
      </c>
      <c r="V4751" s="25">
        <f t="shared" si="1662"/>
        <v>15</v>
      </c>
      <c r="W4751" s="25">
        <f t="shared" si="1663"/>
        <v>11</v>
      </c>
      <c r="X4751" s="59"/>
      <c r="Y4751" s="59"/>
      <c r="Z4751" s="59" t="s">
        <v>99</v>
      </c>
      <c r="AA4751" s="63" t="s">
        <v>5469</v>
      </c>
    </row>
    <row r="4752" spans="1:27" ht="16.5" customHeight="1" x14ac:dyDescent="0.3">
      <c r="A4752" s="22" t="b">
        <f t="shared" si="1643"/>
        <v>0</v>
      </c>
      <c r="B4752" s="22" t="b">
        <f t="shared" si="1644"/>
        <v>0</v>
      </c>
      <c r="C4752" s="22" t="b">
        <f t="shared" si="1645"/>
        <v>0</v>
      </c>
      <c r="D4752" s="22" t="b">
        <f t="shared" si="1646"/>
        <v>0</v>
      </c>
      <c r="E4752" s="22" t="b">
        <f t="shared" si="1647"/>
        <v>0</v>
      </c>
      <c r="F4752" s="52" t="b">
        <f t="shared" si="1648"/>
        <v>0</v>
      </c>
      <c r="G4752" s="22" t="b">
        <f t="shared" si="1649"/>
        <v>0</v>
      </c>
      <c r="H4752" s="22" t="b">
        <f t="shared" si="1650"/>
        <v>0</v>
      </c>
      <c r="I4752" s="22" t="b">
        <f t="shared" si="1651"/>
        <v>0</v>
      </c>
      <c r="J4752" s="22" t="b">
        <f t="shared" si="1652"/>
        <v>0</v>
      </c>
      <c r="K4752" s="3" t="str">
        <f t="shared" si="1653"/>
        <v/>
      </c>
      <c r="L4752" s="3" t="str">
        <f t="shared" si="1654"/>
        <v/>
      </c>
      <c r="M4752" s="3" t="str">
        <f t="shared" si="1655"/>
        <v/>
      </c>
      <c r="N4752" s="54" t="str">
        <f t="shared" si="1656"/>
        <v/>
      </c>
      <c r="O4752" s="3" t="str">
        <f t="shared" si="1657"/>
        <v/>
      </c>
      <c r="P4752" s="19" t="str">
        <f t="shared" si="1658"/>
        <v/>
      </c>
      <c r="Q4752" s="23" t="e">
        <f>_xlfn.XLOOKUP(R4752,summary!C2140:C2176,summary!B2140:B2176)</f>
        <v>#N/A</v>
      </c>
      <c r="R4752" s="24" t="str">
        <f t="shared" si="1664"/>
        <v>풍덕천1동</v>
      </c>
      <c r="S4752" s="24" t="str">
        <f t="shared" si="1659"/>
        <v>풍덕천15통</v>
      </c>
      <c r="T4752" s="24" t="str">
        <f t="shared" si="1660"/>
        <v>(풍덕천동)</v>
      </c>
      <c r="U4752" s="24" t="str">
        <f t="shared" si="1661"/>
        <v>풍덕천</v>
      </c>
      <c r="V4752" s="25">
        <f t="shared" si="1662"/>
        <v>15</v>
      </c>
      <c r="W4752" s="25">
        <f t="shared" si="1663"/>
        <v>12</v>
      </c>
      <c r="X4752" s="59"/>
      <c r="Y4752" s="59"/>
      <c r="Z4752" s="59" t="s">
        <v>101</v>
      </c>
      <c r="AA4752" s="63" t="s">
        <v>5470</v>
      </c>
    </row>
    <row r="4753" spans="1:27" ht="16.5" customHeight="1" x14ac:dyDescent="0.3">
      <c r="A4753" s="22" t="b">
        <f t="shared" si="1643"/>
        <v>0</v>
      </c>
      <c r="B4753" s="22" t="b">
        <f t="shared" si="1644"/>
        <v>0</v>
      </c>
      <c r="C4753" s="22" t="b">
        <f t="shared" si="1645"/>
        <v>0</v>
      </c>
      <c r="D4753" s="22" t="b">
        <f t="shared" si="1646"/>
        <v>0</v>
      </c>
      <c r="E4753" s="22" t="b">
        <f t="shared" si="1647"/>
        <v>0</v>
      </c>
      <c r="F4753" s="52" t="b">
        <f t="shared" si="1648"/>
        <v>0</v>
      </c>
      <c r="G4753" s="22" t="b">
        <f t="shared" si="1649"/>
        <v>0</v>
      </c>
      <c r="H4753" s="22" t="b">
        <f t="shared" si="1650"/>
        <v>0</v>
      </c>
      <c r="I4753" s="22" t="b">
        <f t="shared" si="1651"/>
        <v>0</v>
      </c>
      <c r="J4753" s="22" t="b">
        <f t="shared" si="1652"/>
        <v>0</v>
      </c>
      <c r="K4753" s="3" t="str">
        <f t="shared" si="1653"/>
        <v/>
      </c>
      <c r="L4753" s="3" t="str">
        <f t="shared" si="1654"/>
        <v/>
      </c>
      <c r="M4753" s="3" t="str">
        <f t="shared" si="1655"/>
        <v/>
      </c>
      <c r="N4753" s="54" t="str">
        <f t="shared" si="1656"/>
        <v/>
      </c>
      <c r="O4753" s="3" t="str">
        <f t="shared" si="1657"/>
        <v/>
      </c>
      <c r="P4753" s="19" t="str">
        <f t="shared" si="1658"/>
        <v/>
      </c>
      <c r="Q4753" s="23" t="e">
        <f>_xlfn.XLOOKUP(R4753,summary!C2141:C2177,summary!B2141:B2177)</f>
        <v>#N/A</v>
      </c>
      <c r="R4753" s="24" t="str">
        <f t="shared" si="1664"/>
        <v>풍덕천1동</v>
      </c>
      <c r="S4753" s="24" t="str">
        <f t="shared" si="1659"/>
        <v>풍덕천15통</v>
      </c>
      <c r="T4753" s="24" t="str">
        <f t="shared" si="1660"/>
        <v>(풍덕천동)</v>
      </c>
      <c r="U4753" s="24" t="str">
        <f t="shared" si="1661"/>
        <v>풍덕천</v>
      </c>
      <c r="V4753" s="25">
        <f t="shared" si="1662"/>
        <v>15</v>
      </c>
      <c r="W4753" s="25">
        <f t="shared" si="1663"/>
        <v>13</v>
      </c>
      <c r="X4753" s="59"/>
      <c r="Y4753" s="59"/>
      <c r="Z4753" s="59" t="s">
        <v>117</v>
      </c>
      <c r="AA4753" s="63" t="s">
        <v>5471</v>
      </c>
    </row>
    <row r="4754" spans="1:27" ht="16.5" customHeight="1" x14ac:dyDescent="0.3">
      <c r="A4754" s="22" t="b">
        <f t="shared" si="1643"/>
        <v>1</v>
      </c>
      <c r="B4754" s="22" t="b">
        <f t="shared" si="1644"/>
        <v>0</v>
      </c>
      <c r="C4754" s="22" t="b">
        <f t="shared" si="1645"/>
        <v>0</v>
      </c>
      <c r="D4754" s="22" t="b">
        <f t="shared" si="1646"/>
        <v>0</v>
      </c>
      <c r="E4754" s="22" t="b">
        <f t="shared" si="1647"/>
        <v>0</v>
      </c>
      <c r="F4754" s="52" t="b">
        <f t="shared" si="1648"/>
        <v>0</v>
      </c>
      <c r="G4754" s="22" t="b">
        <f t="shared" si="1649"/>
        <v>0</v>
      </c>
      <c r="H4754" s="22" t="b">
        <f t="shared" si="1650"/>
        <v>0</v>
      </c>
      <c r="I4754" s="22" t="b">
        <f t="shared" si="1651"/>
        <v>0</v>
      </c>
      <c r="J4754" s="22" t="b">
        <f t="shared" si="1652"/>
        <v>1</v>
      </c>
      <c r="K4754" s="3" t="str">
        <f t="shared" si="1653"/>
        <v>풍덕천16통</v>
      </c>
      <c r="L4754" s="3" t="str">
        <f t="shared" si="1654"/>
        <v>16</v>
      </c>
      <c r="M4754" s="3">
        <f t="shared" si="1655"/>
        <v>16</v>
      </c>
      <c r="N4754" s="54" t="str">
        <f t="shared" si="1656"/>
        <v>풍덕천</v>
      </c>
      <c r="O4754" s="3" t="str">
        <f t="shared" si="1657"/>
        <v/>
      </c>
      <c r="P4754" s="19" t="str">
        <f t="shared" si="1658"/>
        <v/>
      </c>
      <c r="Q4754" s="23" t="e">
        <f>_xlfn.XLOOKUP(R4754,summary!C2142:C2178,summary!B2142:B2178)</f>
        <v>#N/A</v>
      </c>
      <c r="R4754" s="24" t="str">
        <f t="shared" si="1664"/>
        <v>풍덕천1동</v>
      </c>
      <c r="S4754" s="24" t="str">
        <f t="shared" si="1659"/>
        <v>풍덕천16통</v>
      </c>
      <c r="T4754" s="24" t="str">
        <f t="shared" si="1660"/>
        <v>(풍덕천동)</v>
      </c>
      <c r="U4754" s="24" t="str">
        <f t="shared" si="1661"/>
        <v>풍덕천</v>
      </c>
      <c r="V4754" s="25">
        <f t="shared" si="1662"/>
        <v>16</v>
      </c>
      <c r="W4754" s="25">
        <f t="shared" si="1663"/>
        <v>1</v>
      </c>
      <c r="X4754" s="59"/>
      <c r="Y4754" s="59" t="s">
        <v>5472</v>
      </c>
      <c r="Z4754" s="59" t="s">
        <v>63</v>
      </c>
      <c r="AA4754" s="63" t="s">
        <v>5473</v>
      </c>
    </row>
    <row r="4755" spans="1:27" ht="16.5" customHeight="1" x14ac:dyDescent="0.3">
      <c r="A4755" s="22" t="b">
        <f t="shared" si="1643"/>
        <v>1</v>
      </c>
      <c r="B4755" s="22" t="b">
        <f t="shared" si="1644"/>
        <v>1</v>
      </c>
      <c r="C4755" s="22" t="b">
        <f t="shared" si="1645"/>
        <v>1</v>
      </c>
      <c r="D4755" s="22" t="b">
        <f t="shared" si="1646"/>
        <v>1</v>
      </c>
      <c r="E4755" s="22" t="b">
        <f t="shared" si="1647"/>
        <v>1</v>
      </c>
      <c r="F4755" s="52" t="b">
        <f t="shared" si="1648"/>
        <v>0</v>
      </c>
      <c r="G4755" s="22" t="b">
        <f t="shared" si="1649"/>
        <v>0</v>
      </c>
      <c r="H4755" s="22" t="b">
        <f t="shared" si="1650"/>
        <v>0</v>
      </c>
      <c r="I4755" s="22" t="b">
        <f t="shared" si="1651"/>
        <v>0</v>
      </c>
      <c r="J4755" s="22" t="b">
        <f t="shared" si="1652"/>
        <v>0</v>
      </c>
      <c r="K4755" s="3" t="str">
        <f t="shared" si="1653"/>
        <v/>
      </c>
      <c r="L4755" s="3" t="str">
        <f t="shared" si="1654"/>
        <v/>
      </c>
      <c r="M4755" s="3" t="str">
        <f t="shared" si="1655"/>
        <v/>
      </c>
      <c r="N4755" s="54" t="str">
        <f t="shared" si="1656"/>
        <v/>
      </c>
      <c r="O4755" s="3" t="str">
        <f t="shared" si="1657"/>
        <v/>
      </c>
      <c r="P4755" s="19" t="str">
        <f t="shared" si="1658"/>
        <v>(풍덕천동)</v>
      </c>
      <c r="Q4755" s="23" t="e">
        <f>_xlfn.XLOOKUP(R4755,summary!C2143:C2179,summary!B2143:B2179)</f>
        <v>#N/A</v>
      </c>
      <c r="R4755" s="24" t="str">
        <f t="shared" si="1664"/>
        <v>풍덕천1동</v>
      </c>
      <c r="S4755" s="24" t="str">
        <f t="shared" si="1659"/>
        <v>풍덕천16통</v>
      </c>
      <c r="T4755" s="24" t="str">
        <f t="shared" si="1660"/>
        <v>(풍덕천동)</v>
      </c>
      <c r="U4755" s="24" t="str">
        <f t="shared" si="1661"/>
        <v>풍덕천</v>
      </c>
      <c r="V4755" s="25">
        <f t="shared" si="1662"/>
        <v>16</v>
      </c>
      <c r="W4755" s="25">
        <f t="shared" si="1663"/>
        <v>2</v>
      </c>
      <c r="X4755" s="59"/>
      <c r="Y4755" s="59" t="s">
        <v>5332</v>
      </c>
      <c r="Z4755" s="59" t="s">
        <v>65</v>
      </c>
      <c r="AA4755" s="63" t="s">
        <v>5474</v>
      </c>
    </row>
    <row r="4756" spans="1:27" ht="16.5" customHeight="1" x14ac:dyDescent="0.3">
      <c r="A4756" s="22" t="b">
        <f t="shared" si="1643"/>
        <v>0</v>
      </c>
      <c r="B4756" s="22" t="b">
        <f t="shared" si="1644"/>
        <v>0</v>
      </c>
      <c r="C4756" s="22" t="b">
        <f t="shared" si="1645"/>
        <v>0</v>
      </c>
      <c r="D4756" s="22" t="b">
        <f t="shared" si="1646"/>
        <v>0</v>
      </c>
      <c r="E4756" s="22" t="b">
        <f t="shared" si="1647"/>
        <v>0</v>
      </c>
      <c r="F4756" s="52" t="b">
        <f t="shared" si="1648"/>
        <v>0</v>
      </c>
      <c r="G4756" s="22" t="b">
        <f t="shared" si="1649"/>
        <v>0</v>
      </c>
      <c r="H4756" s="22" t="b">
        <f t="shared" si="1650"/>
        <v>0</v>
      </c>
      <c r="I4756" s="22" t="b">
        <f t="shared" si="1651"/>
        <v>0</v>
      </c>
      <c r="J4756" s="22" t="b">
        <f t="shared" si="1652"/>
        <v>0</v>
      </c>
      <c r="K4756" s="3" t="str">
        <f t="shared" si="1653"/>
        <v/>
      </c>
      <c r="L4756" s="3" t="str">
        <f t="shared" si="1654"/>
        <v/>
      </c>
      <c r="M4756" s="3" t="str">
        <f t="shared" si="1655"/>
        <v/>
      </c>
      <c r="N4756" s="54" t="str">
        <f t="shared" si="1656"/>
        <v/>
      </c>
      <c r="O4756" s="3" t="str">
        <f t="shared" si="1657"/>
        <v/>
      </c>
      <c r="P4756" s="19" t="str">
        <f t="shared" si="1658"/>
        <v/>
      </c>
      <c r="Q4756" s="23" t="e">
        <f>_xlfn.XLOOKUP(R4756,summary!C2144:C2180,summary!B2144:B2180)</f>
        <v>#N/A</v>
      </c>
      <c r="R4756" s="24" t="str">
        <f t="shared" si="1664"/>
        <v>풍덕천1동</v>
      </c>
      <c r="S4756" s="24" t="str">
        <f t="shared" si="1659"/>
        <v>풍덕천16통</v>
      </c>
      <c r="T4756" s="24" t="str">
        <f t="shared" si="1660"/>
        <v>(풍덕천동)</v>
      </c>
      <c r="U4756" s="24" t="str">
        <f t="shared" si="1661"/>
        <v>풍덕천</v>
      </c>
      <c r="V4756" s="25">
        <f t="shared" si="1662"/>
        <v>16</v>
      </c>
      <c r="W4756" s="25">
        <f t="shared" si="1663"/>
        <v>3</v>
      </c>
      <c r="X4756" s="59"/>
      <c r="Y4756" s="59"/>
      <c r="Z4756" s="59" t="s">
        <v>67</v>
      </c>
      <c r="AA4756" s="63" t="s">
        <v>5475</v>
      </c>
    </row>
    <row r="4757" spans="1:27" ht="16.5" customHeight="1" x14ac:dyDescent="0.3">
      <c r="A4757" s="22" t="b">
        <f t="shared" ref="A4757:A4820" si="1665">LEN(Y4757)&gt;0</f>
        <v>0</v>
      </c>
      <c r="B4757" s="22" t="b">
        <f t="shared" ref="B4757:B4820" si="1666">LEFT(Y4757)="("</f>
        <v>0</v>
      </c>
      <c r="C4757" s="22" t="b">
        <f t="shared" ref="C4757:C4820" si="1667">RIGHT(Y4757)=")"</f>
        <v>0</v>
      </c>
      <c r="D4757" s="22" t="b">
        <f t="shared" ref="D4757:D4820" si="1668">AND(B4757,C4757)</f>
        <v>0</v>
      </c>
      <c r="E4757" s="22" t="b">
        <f t="shared" ref="E4757:E4820" si="1669">OR(B4757,C4757)</f>
        <v>0</v>
      </c>
      <c r="F4757" s="52" t="b">
        <f t="shared" ref="F4757:F4820" si="1670">_xlfn.XOR(B4757,C4757)</f>
        <v>0</v>
      </c>
      <c r="G4757" s="22" t="b">
        <f t="shared" ref="G4757:G4820" si="1671">AND(B4757,F4757)</f>
        <v>0</v>
      </c>
      <c r="H4757" s="22" t="b">
        <f t="shared" ref="H4757:H4820" si="1672">AND(C4757,$F4757)</f>
        <v>0</v>
      </c>
      <c r="I4757" s="22" t="b">
        <f t="shared" ref="I4757:I4820" si="1673">IF(G4757,G4757,IF(H4756,FALSE,I4756))</f>
        <v>0</v>
      </c>
      <c r="J4757" s="22" t="b">
        <f t="shared" ref="J4757:J4820" si="1674">AND(A4757,NOT(B4757),NOT(I4757))</f>
        <v>0</v>
      </c>
      <c r="K4757" s="3" t="str">
        <f t="shared" ref="K4757:K4820" si="1675">IF(AND(J4757,RIGHT(Y4757)="통"),Y4757,"")</f>
        <v/>
      </c>
      <c r="L4757" s="3" t="str">
        <f t="shared" ref="L4757:L4820" si="1676">RIGHT(SUBSTITUTE(K4757,"통",""),2)</f>
        <v/>
      </c>
      <c r="M4757" s="3" t="str">
        <f t="shared" ref="M4757:M4820" si="1677">IF(LEN(L4757)=0,"",IF(CODE(L4757)&lt;60,VALUE(L4757),VALUE(RIGHT(L4757))))</f>
        <v/>
      </c>
      <c r="N4757" s="54" t="str">
        <f t="shared" ref="N4757:N4820" si="1678">SUBSTITUTE(K4757,_xlfn.CONCAT(M4757,"통"),"")</f>
        <v/>
      </c>
      <c r="O4757" s="3" t="str">
        <f t="shared" ref="O4757:O4820" si="1679">IF(I4757,IF(I4758,CONCATENATE(Y4757,O4758),Y4757),"")</f>
        <v/>
      </c>
      <c r="P4757" s="19" t="str">
        <f t="shared" ref="P4757:P4820" si="1680">IF(G4757,O4757,IF(D4757,Y4757,""))</f>
        <v/>
      </c>
      <c r="Q4757" s="23" t="e">
        <f>_xlfn.XLOOKUP(R4757,summary!C2145:C2181,summary!B2145:B2181)</f>
        <v>#N/A</v>
      </c>
      <c r="R4757" s="24" t="str">
        <f t="shared" si="1664"/>
        <v>풍덕천1동</v>
      </c>
      <c r="S4757" s="24" t="str">
        <f t="shared" ref="S4757:S4820" si="1681">IF(J4757,Y4757,S4756)</f>
        <v>풍덕천16통</v>
      </c>
      <c r="T4757" s="24" t="str">
        <f t="shared" ref="T4757:T4820" si="1682">IF(J4757,P4758,T4756)</f>
        <v>(풍덕천동)</v>
      </c>
      <c r="U4757" s="24" t="str">
        <f t="shared" ref="U4757:U4820" si="1683">IF($J4757,N4757,U4756)</f>
        <v>풍덕천</v>
      </c>
      <c r="V4757" s="25">
        <f t="shared" ref="V4757:V4820" si="1684">IF(J4757,M4757,V4756)</f>
        <v>16</v>
      </c>
      <c r="W4757" s="25">
        <f t="shared" ref="W4757:W4820" si="1685">IF(ISBLANK(Z4757),"",IF(LEN(TRIM(Z4757))&lt;4,VALUE(SUBSTITUTE(TRIM(Z4757),"반","")),""))</f>
        <v>4</v>
      </c>
      <c r="X4757" s="59"/>
      <c r="Y4757" s="59"/>
      <c r="Z4757" s="59" t="s">
        <v>73</v>
      </c>
      <c r="AA4757" s="63" t="s">
        <v>5476</v>
      </c>
    </row>
    <row r="4758" spans="1:27" ht="16.5" customHeight="1" x14ac:dyDescent="0.3">
      <c r="A4758" s="22" t="b">
        <f t="shared" si="1665"/>
        <v>0</v>
      </c>
      <c r="B4758" s="22" t="b">
        <f t="shared" si="1666"/>
        <v>0</v>
      </c>
      <c r="C4758" s="22" t="b">
        <f t="shared" si="1667"/>
        <v>0</v>
      </c>
      <c r="D4758" s="22" t="b">
        <f t="shared" si="1668"/>
        <v>0</v>
      </c>
      <c r="E4758" s="22" t="b">
        <f t="shared" si="1669"/>
        <v>0</v>
      </c>
      <c r="F4758" s="52" t="b">
        <f t="shared" si="1670"/>
        <v>0</v>
      </c>
      <c r="G4758" s="22" t="b">
        <f t="shared" si="1671"/>
        <v>0</v>
      </c>
      <c r="H4758" s="22" t="b">
        <f t="shared" si="1672"/>
        <v>0</v>
      </c>
      <c r="I4758" s="22" t="b">
        <f t="shared" si="1673"/>
        <v>0</v>
      </c>
      <c r="J4758" s="22" t="b">
        <f t="shared" si="1674"/>
        <v>0</v>
      </c>
      <c r="K4758" s="3" t="str">
        <f t="shared" si="1675"/>
        <v/>
      </c>
      <c r="L4758" s="3" t="str">
        <f t="shared" si="1676"/>
        <v/>
      </c>
      <c r="M4758" s="3" t="str">
        <f t="shared" si="1677"/>
        <v/>
      </c>
      <c r="N4758" s="54" t="str">
        <f t="shared" si="1678"/>
        <v/>
      </c>
      <c r="O4758" s="3" t="str">
        <f t="shared" si="1679"/>
        <v/>
      </c>
      <c r="P4758" s="19" t="str">
        <f t="shared" si="1680"/>
        <v/>
      </c>
      <c r="Q4758" s="23" t="e">
        <f>_xlfn.XLOOKUP(R4758,summary!C2146:C2182,summary!B2146:B2182)</f>
        <v>#N/A</v>
      </c>
      <c r="R4758" s="24" t="str">
        <f t="shared" si="1664"/>
        <v>풍덕천1동</v>
      </c>
      <c r="S4758" s="24" t="str">
        <f t="shared" si="1681"/>
        <v>풍덕천16통</v>
      </c>
      <c r="T4758" s="24" t="str">
        <f t="shared" si="1682"/>
        <v>(풍덕천동)</v>
      </c>
      <c r="U4758" s="24" t="str">
        <f t="shared" si="1683"/>
        <v>풍덕천</v>
      </c>
      <c r="V4758" s="25">
        <f t="shared" si="1684"/>
        <v>16</v>
      </c>
      <c r="W4758" s="25">
        <f t="shared" si="1685"/>
        <v>5</v>
      </c>
      <c r="X4758" s="59"/>
      <c r="Y4758" s="59"/>
      <c r="Z4758" s="59" t="s">
        <v>87</v>
      </c>
      <c r="AA4758" s="63" t="s">
        <v>5477</v>
      </c>
    </row>
    <row r="4759" spans="1:27" ht="16.5" customHeight="1" x14ac:dyDescent="0.3">
      <c r="A4759" s="22" t="b">
        <f t="shared" si="1665"/>
        <v>0</v>
      </c>
      <c r="B4759" s="22" t="b">
        <f t="shared" si="1666"/>
        <v>0</v>
      </c>
      <c r="C4759" s="22" t="b">
        <f t="shared" si="1667"/>
        <v>0</v>
      </c>
      <c r="D4759" s="22" t="b">
        <f t="shared" si="1668"/>
        <v>0</v>
      </c>
      <c r="E4759" s="22" t="b">
        <f t="shared" si="1669"/>
        <v>0</v>
      </c>
      <c r="F4759" s="52" t="b">
        <f t="shared" si="1670"/>
        <v>0</v>
      </c>
      <c r="G4759" s="22" t="b">
        <f t="shared" si="1671"/>
        <v>0</v>
      </c>
      <c r="H4759" s="22" t="b">
        <f t="shared" si="1672"/>
        <v>0</v>
      </c>
      <c r="I4759" s="22" t="b">
        <f t="shared" si="1673"/>
        <v>0</v>
      </c>
      <c r="J4759" s="22" t="b">
        <f t="shared" si="1674"/>
        <v>0</v>
      </c>
      <c r="K4759" s="3" t="str">
        <f t="shared" si="1675"/>
        <v/>
      </c>
      <c r="L4759" s="3" t="str">
        <f t="shared" si="1676"/>
        <v/>
      </c>
      <c r="M4759" s="3" t="str">
        <f t="shared" si="1677"/>
        <v/>
      </c>
      <c r="N4759" s="54" t="str">
        <f t="shared" si="1678"/>
        <v/>
      </c>
      <c r="O4759" s="3" t="str">
        <f t="shared" si="1679"/>
        <v/>
      </c>
      <c r="P4759" s="19" t="str">
        <f t="shared" si="1680"/>
        <v/>
      </c>
      <c r="Q4759" s="23" t="e">
        <f>_xlfn.XLOOKUP(R4759,summary!C2147:C2183,summary!B2147:B2183)</f>
        <v>#N/A</v>
      </c>
      <c r="R4759" s="24" t="str">
        <f t="shared" si="1664"/>
        <v>풍덕천1동</v>
      </c>
      <c r="S4759" s="24" t="str">
        <f t="shared" si="1681"/>
        <v>풍덕천16통</v>
      </c>
      <c r="T4759" s="24" t="str">
        <f t="shared" si="1682"/>
        <v>(풍덕천동)</v>
      </c>
      <c r="U4759" s="24" t="str">
        <f t="shared" si="1683"/>
        <v>풍덕천</v>
      </c>
      <c r="V4759" s="25">
        <f t="shared" si="1684"/>
        <v>16</v>
      </c>
      <c r="W4759" s="25">
        <f t="shared" si="1685"/>
        <v>6</v>
      </c>
      <c r="X4759" s="59"/>
      <c r="Y4759" s="59"/>
      <c r="Z4759" s="59" t="s">
        <v>89</v>
      </c>
      <c r="AA4759" s="63" t="s">
        <v>5478</v>
      </c>
    </row>
    <row r="4760" spans="1:27" ht="16.5" customHeight="1" x14ac:dyDescent="0.3">
      <c r="A4760" s="22" t="b">
        <f t="shared" si="1665"/>
        <v>0</v>
      </c>
      <c r="B4760" s="22" t="b">
        <f t="shared" si="1666"/>
        <v>0</v>
      </c>
      <c r="C4760" s="22" t="b">
        <f t="shared" si="1667"/>
        <v>0</v>
      </c>
      <c r="D4760" s="22" t="b">
        <f t="shared" si="1668"/>
        <v>0</v>
      </c>
      <c r="E4760" s="22" t="b">
        <f t="shared" si="1669"/>
        <v>0</v>
      </c>
      <c r="F4760" s="52" t="b">
        <f t="shared" si="1670"/>
        <v>0</v>
      </c>
      <c r="G4760" s="22" t="b">
        <f t="shared" si="1671"/>
        <v>0</v>
      </c>
      <c r="H4760" s="22" t="b">
        <f t="shared" si="1672"/>
        <v>0</v>
      </c>
      <c r="I4760" s="22" t="b">
        <f t="shared" si="1673"/>
        <v>0</v>
      </c>
      <c r="J4760" s="22" t="b">
        <f t="shared" si="1674"/>
        <v>0</v>
      </c>
      <c r="K4760" s="3" t="str">
        <f t="shared" si="1675"/>
        <v/>
      </c>
      <c r="L4760" s="3" t="str">
        <f t="shared" si="1676"/>
        <v/>
      </c>
      <c r="M4760" s="3" t="str">
        <f t="shared" si="1677"/>
        <v/>
      </c>
      <c r="N4760" s="54" t="str">
        <f t="shared" si="1678"/>
        <v/>
      </c>
      <c r="O4760" s="3" t="str">
        <f t="shared" si="1679"/>
        <v/>
      </c>
      <c r="P4760" s="19" t="str">
        <f t="shared" si="1680"/>
        <v/>
      </c>
      <c r="Q4760" s="23" t="e">
        <f>_xlfn.XLOOKUP(R4760,summary!C2148:C2184,summary!B2148:B2184)</f>
        <v>#N/A</v>
      </c>
      <c r="R4760" s="24" t="str">
        <f t="shared" si="1664"/>
        <v>풍덕천1동</v>
      </c>
      <c r="S4760" s="24" t="str">
        <f t="shared" si="1681"/>
        <v>풍덕천16통</v>
      </c>
      <c r="T4760" s="24" t="str">
        <f t="shared" si="1682"/>
        <v>(풍덕천동)</v>
      </c>
      <c r="U4760" s="24" t="str">
        <f t="shared" si="1683"/>
        <v>풍덕천</v>
      </c>
      <c r="V4760" s="25">
        <f t="shared" si="1684"/>
        <v>16</v>
      </c>
      <c r="W4760" s="25">
        <f t="shared" si="1685"/>
        <v>7</v>
      </c>
      <c r="X4760" s="59"/>
      <c r="Y4760" s="59"/>
      <c r="Z4760" s="59" t="s">
        <v>91</v>
      </c>
      <c r="AA4760" s="63" t="s">
        <v>5479</v>
      </c>
    </row>
    <row r="4761" spans="1:27" ht="16.5" customHeight="1" x14ac:dyDescent="0.3">
      <c r="A4761" s="22" t="b">
        <f t="shared" si="1665"/>
        <v>0</v>
      </c>
      <c r="B4761" s="22" t="b">
        <f t="shared" si="1666"/>
        <v>0</v>
      </c>
      <c r="C4761" s="22" t="b">
        <f t="shared" si="1667"/>
        <v>0</v>
      </c>
      <c r="D4761" s="22" t="b">
        <f t="shared" si="1668"/>
        <v>0</v>
      </c>
      <c r="E4761" s="22" t="b">
        <f t="shared" si="1669"/>
        <v>0</v>
      </c>
      <c r="F4761" s="52" t="b">
        <f t="shared" si="1670"/>
        <v>0</v>
      </c>
      <c r="G4761" s="22" t="b">
        <f t="shared" si="1671"/>
        <v>0</v>
      </c>
      <c r="H4761" s="22" t="b">
        <f t="shared" si="1672"/>
        <v>0</v>
      </c>
      <c r="I4761" s="22" t="b">
        <f t="shared" si="1673"/>
        <v>0</v>
      </c>
      <c r="J4761" s="22" t="b">
        <f t="shared" si="1674"/>
        <v>0</v>
      </c>
      <c r="K4761" s="3" t="str">
        <f t="shared" si="1675"/>
        <v/>
      </c>
      <c r="L4761" s="3" t="str">
        <f t="shared" si="1676"/>
        <v/>
      </c>
      <c r="M4761" s="3" t="str">
        <f t="shared" si="1677"/>
        <v/>
      </c>
      <c r="N4761" s="54" t="str">
        <f t="shared" si="1678"/>
        <v/>
      </c>
      <c r="O4761" s="3" t="str">
        <f t="shared" si="1679"/>
        <v/>
      </c>
      <c r="P4761" s="19" t="str">
        <f t="shared" si="1680"/>
        <v/>
      </c>
      <c r="Q4761" s="23" t="e">
        <f>_xlfn.XLOOKUP(R4761,summary!C2149:C2185,summary!B2149:B2185)</f>
        <v>#N/A</v>
      </c>
      <c r="R4761" s="24" t="str">
        <f t="shared" si="1664"/>
        <v>풍덕천1동</v>
      </c>
      <c r="S4761" s="24" t="str">
        <f t="shared" si="1681"/>
        <v>풍덕천16통</v>
      </c>
      <c r="T4761" s="24" t="str">
        <f t="shared" si="1682"/>
        <v>(풍덕천동)</v>
      </c>
      <c r="U4761" s="24" t="str">
        <f t="shared" si="1683"/>
        <v>풍덕천</v>
      </c>
      <c r="V4761" s="25">
        <f t="shared" si="1684"/>
        <v>16</v>
      </c>
      <c r="W4761" s="25">
        <f t="shared" si="1685"/>
        <v>8</v>
      </c>
      <c r="X4761" s="59"/>
      <c r="Y4761" s="59"/>
      <c r="Z4761" s="59" t="s">
        <v>93</v>
      </c>
      <c r="AA4761" s="63" t="s">
        <v>5480</v>
      </c>
    </row>
    <row r="4762" spans="1:27" ht="16.5" customHeight="1" x14ac:dyDescent="0.3">
      <c r="A4762" s="22" t="b">
        <f t="shared" si="1665"/>
        <v>0</v>
      </c>
      <c r="B4762" s="22" t="b">
        <f t="shared" si="1666"/>
        <v>0</v>
      </c>
      <c r="C4762" s="22" t="b">
        <f t="shared" si="1667"/>
        <v>0</v>
      </c>
      <c r="D4762" s="22" t="b">
        <f t="shared" si="1668"/>
        <v>0</v>
      </c>
      <c r="E4762" s="22" t="b">
        <f t="shared" si="1669"/>
        <v>0</v>
      </c>
      <c r="F4762" s="52" t="b">
        <f t="shared" si="1670"/>
        <v>0</v>
      </c>
      <c r="G4762" s="22" t="b">
        <f t="shared" si="1671"/>
        <v>0</v>
      </c>
      <c r="H4762" s="22" t="b">
        <f t="shared" si="1672"/>
        <v>0</v>
      </c>
      <c r="I4762" s="22" t="b">
        <f t="shared" si="1673"/>
        <v>0</v>
      </c>
      <c r="J4762" s="22" t="b">
        <f t="shared" si="1674"/>
        <v>0</v>
      </c>
      <c r="K4762" s="3" t="str">
        <f t="shared" si="1675"/>
        <v/>
      </c>
      <c r="L4762" s="3" t="str">
        <f t="shared" si="1676"/>
        <v/>
      </c>
      <c r="M4762" s="3" t="str">
        <f t="shared" si="1677"/>
        <v/>
      </c>
      <c r="N4762" s="54" t="str">
        <f t="shared" si="1678"/>
        <v/>
      </c>
      <c r="O4762" s="3" t="str">
        <f t="shared" si="1679"/>
        <v/>
      </c>
      <c r="P4762" s="19" t="str">
        <f t="shared" si="1680"/>
        <v/>
      </c>
      <c r="Q4762" s="23" t="e">
        <f>_xlfn.XLOOKUP(R4762,summary!C2150:C2186,summary!B2150:B2186)</f>
        <v>#N/A</v>
      </c>
      <c r="R4762" s="24" t="str">
        <f t="shared" si="1664"/>
        <v>풍덕천1동</v>
      </c>
      <c r="S4762" s="24" t="str">
        <f t="shared" si="1681"/>
        <v>풍덕천16통</v>
      </c>
      <c r="T4762" s="24" t="str">
        <f t="shared" si="1682"/>
        <v>(풍덕천동)</v>
      </c>
      <c r="U4762" s="24" t="str">
        <f t="shared" si="1683"/>
        <v>풍덕천</v>
      </c>
      <c r="V4762" s="25">
        <f t="shared" si="1684"/>
        <v>16</v>
      </c>
      <c r="W4762" s="25">
        <f t="shared" si="1685"/>
        <v>9</v>
      </c>
      <c r="X4762" s="59"/>
      <c r="Y4762" s="59"/>
      <c r="Z4762" s="59" t="s">
        <v>95</v>
      </c>
      <c r="AA4762" s="63" t="s">
        <v>5481</v>
      </c>
    </row>
    <row r="4763" spans="1:27" ht="16.5" customHeight="1" x14ac:dyDescent="0.3">
      <c r="A4763" s="22" t="b">
        <f t="shared" si="1665"/>
        <v>0</v>
      </c>
      <c r="B4763" s="22" t="b">
        <f t="shared" si="1666"/>
        <v>0</v>
      </c>
      <c r="C4763" s="22" t="b">
        <f t="shared" si="1667"/>
        <v>0</v>
      </c>
      <c r="D4763" s="22" t="b">
        <f t="shared" si="1668"/>
        <v>0</v>
      </c>
      <c r="E4763" s="22" t="b">
        <f t="shared" si="1669"/>
        <v>0</v>
      </c>
      <c r="F4763" s="52" t="b">
        <f t="shared" si="1670"/>
        <v>0</v>
      </c>
      <c r="G4763" s="22" t="b">
        <f t="shared" si="1671"/>
        <v>0</v>
      </c>
      <c r="H4763" s="22" t="b">
        <f t="shared" si="1672"/>
        <v>0</v>
      </c>
      <c r="I4763" s="22" t="b">
        <f t="shared" si="1673"/>
        <v>0</v>
      </c>
      <c r="J4763" s="22" t="b">
        <f t="shared" si="1674"/>
        <v>0</v>
      </c>
      <c r="K4763" s="3" t="str">
        <f t="shared" si="1675"/>
        <v/>
      </c>
      <c r="L4763" s="3" t="str">
        <f t="shared" si="1676"/>
        <v/>
      </c>
      <c r="M4763" s="3" t="str">
        <f t="shared" si="1677"/>
        <v/>
      </c>
      <c r="N4763" s="54" t="str">
        <f t="shared" si="1678"/>
        <v/>
      </c>
      <c r="O4763" s="3" t="str">
        <f t="shared" si="1679"/>
        <v/>
      </c>
      <c r="P4763" s="19" t="str">
        <f t="shared" si="1680"/>
        <v/>
      </c>
      <c r="Q4763" s="23" t="e">
        <f>_xlfn.XLOOKUP(R4763,summary!C2151:C2187,summary!B2151:B2187)</f>
        <v>#N/A</v>
      </c>
      <c r="R4763" s="24" t="str">
        <f t="shared" si="1664"/>
        <v>풍덕천1동</v>
      </c>
      <c r="S4763" s="24" t="str">
        <f t="shared" si="1681"/>
        <v>풍덕천16통</v>
      </c>
      <c r="T4763" s="24" t="str">
        <f t="shared" si="1682"/>
        <v>(풍덕천동)</v>
      </c>
      <c r="U4763" s="24" t="str">
        <f t="shared" si="1683"/>
        <v>풍덕천</v>
      </c>
      <c r="V4763" s="25">
        <f t="shared" si="1684"/>
        <v>16</v>
      </c>
      <c r="W4763" s="25">
        <f t="shared" si="1685"/>
        <v>10</v>
      </c>
      <c r="X4763" s="59"/>
      <c r="Y4763" s="59"/>
      <c r="Z4763" s="59" t="s">
        <v>97</v>
      </c>
      <c r="AA4763" s="63" t="s">
        <v>5482</v>
      </c>
    </row>
    <row r="4764" spans="1:27" ht="16.5" customHeight="1" x14ac:dyDescent="0.3">
      <c r="A4764" s="22" t="b">
        <f t="shared" si="1665"/>
        <v>1</v>
      </c>
      <c r="B4764" s="22" t="b">
        <f t="shared" si="1666"/>
        <v>0</v>
      </c>
      <c r="C4764" s="22" t="b">
        <f t="shared" si="1667"/>
        <v>0</v>
      </c>
      <c r="D4764" s="22" t="b">
        <f t="shared" si="1668"/>
        <v>0</v>
      </c>
      <c r="E4764" s="22" t="b">
        <f t="shared" si="1669"/>
        <v>0</v>
      </c>
      <c r="F4764" s="52" t="b">
        <f t="shared" si="1670"/>
        <v>0</v>
      </c>
      <c r="G4764" s="22" t="b">
        <f t="shared" si="1671"/>
        <v>0</v>
      </c>
      <c r="H4764" s="22" t="b">
        <f t="shared" si="1672"/>
        <v>0</v>
      </c>
      <c r="I4764" s="22" t="b">
        <f t="shared" si="1673"/>
        <v>0</v>
      </c>
      <c r="J4764" s="22" t="b">
        <f t="shared" si="1674"/>
        <v>1</v>
      </c>
      <c r="K4764" s="3" t="str">
        <f t="shared" si="1675"/>
        <v/>
      </c>
      <c r="L4764" s="3" t="str">
        <f t="shared" si="1676"/>
        <v/>
      </c>
      <c r="M4764" s="3" t="str">
        <f t="shared" si="1677"/>
        <v/>
      </c>
      <c r="N4764" s="54" t="str">
        <f t="shared" si="1678"/>
        <v/>
      </c>
      <c r="O4764" s="3" t="str">
        <f t="shared" si="1679"/>
        <v/>
      </c>
      <c r="P4764" s="19" t="str">
        <f t="shared" si="1680"/>
        <v/>
      </c>
      <c r="Q4764" s="23" t="e">
        <f>_xlfn.XLOOKUP(R4764,summary!C2152:C2188,summary!B2152:B2188)</f>
        <v>#N/A</v>
      </c>
      <c r="R4764" s="24" t="str">
        <f t="shared" si="1664"/>
        <v>읍 면 동</v>
      </c>
      <c r="S4764" s="24" t="str">
        <f t="shared" si="1681"/>
        <v>통 리 명</v>
      </c>
      <c r="T4764" s="24" t="str">
        <f t="shared" si="1682"/>
        <v/>
      </c>
      <c r="U4764" s="24" t="str">
        <f t="shared" si="1683"/>
        <v/>
      </c>
      <c r="V4764" s="25" t="str">
        <f t="shared" si="1684"/>
        <v/>
      </c>
      <c r="W4764" s="25" t="str">
        <f t="shared" si="1685"/>
        <v/>
      </c>
      <c r="X4764" s="59" t="s">
        <v>121</v>
      </c>
      <c r="Y4764" s="59" t="s">
        <v>122</v>
      </c>
      <c r="Z4764" s="59" t="s">
        <v>59</v>
      </c>
      <c r="AA4764" s="63"/>
    </row>
    <row r="4765" spans="1:27" ht="16.5" customHeight="1" x14ac:dyDescent="0.3">
      <c r="A4765" s="22" t="b">
        <f t="shared" si="1665"/>
        <v>1</v>
      </c>
      <c r="B4765" s="22" t="b">
        <f t="shared" si="1666"/>
        <v>0</v>
      </c>
      <c r="C4765" s="22" t="b">
        <f t="shared" si="1667"/>
        <v>0</v>
      </c>
      <c r="D4765" s="22" t="b">
        <f t="shared" si="1668"/>
        <v>0</v>
      </c>
      <c r="E4765" s="22" t="b">
        <f t="shared" si="1669"/>
        <v>0</v>
      </c>
      <c r="F4765" s="52" t="b">
        <f t="shared" si="1670"/>
        <v>0</v>
      </c>
      <c r="G4765" s="22" t="b">
        <f t="shared" si="1671"/>
        <v>0</v>
      </c>
      <c r="H4765" s="22" t="b">
        <f t="shared" si="1672"/>
        <v>0</v>
      </c>
      <c r="I4765" s="22" t="b">
        <f t="shared" si="1673"/>
        <v>0</v>
      </c>
      <c r="J4765" s="22" t="b">
        <f t="shared" si="1674"/>
        <v>1</v>
      </c>
      <c r="K4765" s="3" t="str">
        <f t="shared" si="1675"/>
        <v>풍덕천17통</v>
      </c>
      <c r="L4765" s="3" t="str">
        <f t="shared" si="1676"/>
        <v>17</v>
      </c>
      <c r="M4765" s="3">
        <f t="shared" si="1677"/>
        <v>17</v>
      </c>
      <c r="N4765" s="54" t="str">
        <f t="shared" si="1678"/>
        <v>풍덕천</v>
      </c>
      <c r="O4765" s="3" t="str">
        <f t="shared" si="1679"/>
        <v/>
      </c>
      <c r="P4765" s="19" t="str">
        <f t="shared" si="1680"/>
        <v/>
      </c>
      <c r="Q4765" s="23" t="e">
        <f>_xlfn.XLOOKUP(R4765,summary!C2153:C2189,summary!B2153:B2189)</f>
        <v>#N/A</v>
      </c>
      <c r="R4765" s="24" t="str">
        <f t="shared" si="1664"/>
        <v>풍덕천1동</v>
      </c>
      <c r="S4765" s="24" t="str">
        <f t="shared" si="1681"/>
        <v>풍덕천17통</v>
      </c>
      <c r="T4765" s="24" t="str">
        <f t="shared" si="1682"/>
        <v>(풍덕천동)</v>
      </c>
      <c r="U4765" s="24" t="str">
        <f t="shared" si="1683"/>
        <v>풍덕천</v>
      </c>
      <c r="V4765" s="25">
        <f t="shared" si="1684"/>
        <v>17</v>
      </c>
      <c r="W4765" s="25">
        <f t="shared" si="1685"/>
        <v>1</v>
      </c>
      <c r="X4765" s="59" t="s">
        <v>27</v>
      </c>
      <c r="Y4765" s="59" t="s">
        <v>5483</v>
      </c>
      <c r="Z4765" s="59" t="s">
        <v>63</v>
      </c>
      <c r="AA4765" s="63" t="s">
        <v>5484</v>
      </c>
    </row>
    <row r="4766" spans="1:27" ht="16.5" customHeight="1" x14ac:dyDescent="0.3">
      <c r="A4766" s="22" t="b">
        <f t="shared" si="1665"/>
        <v>1</v>
      </c>
      <c r="B4766" s="22" t="b">
        <f t="shared" si="1666"/>
        <v>1</v>
      </c>
      <c r="C4766" s="22" t="b">
        <f t="shared" si="1667"/>
        <v>1</v>
      </c>
      <c r="D4766" s="22" t="b">
        <f t="shared" si="1668"/>
        <v>1</v>
      </c>
      <c r="E4766" s="22" t="b">
        <f t="shared" si="1669"/>
        <v>1</v>
      </c>
      <c r="F4766" s="52" t="b">
        <f t="shared" si="1670"/>
        <v>0</v>
      </c>
      <c r="G4766" s="22" t="b">
        <f t="shared" si="1671"/>
        <v>0</v>
      </c>
      <c r="H4766" s="22" t="b">
        <f t="shared" si="1672"/>
        <v>0</v>
      </c>
      <c r="I4766" s="22" t="b">
        <f t="shared" si="1673"/>
        <v>0</v>
      </c>
      <c r="J4766" s="22" t="b">
        <f t="shared" si="1674"/>
        <v>0</v>
      </c>
      <c r="K4766" s="3" t="str">
        <f t="shared" si="1675"/>
        <v/>
      </c>
      <c r="L4766" s="3" t="str">
        <f t="shared" si="1676"/>
        <v/>
      </c>
      <c r="M4766" s="3" t="str">
        <f t="shared" si="1677"/>
        <v/>
      </c>
      <c r="N4766" s="54" t="str">
        <f t="shared" si="1678"/>
        <v/>
      </c>
      <c r="O4766" s="3" t="str">
        <f t="shared" si="1679"/>
        <v/>
      </c>
      <c r="P4766" s="19" t="str">
        <f t="shared" si="1680"/>
        <v>(풍덕천동)</v>
      </c>
      <c r="Q4766" s="23" t="e">
        <f>_xlfn.XLOOKUP(R4766,summary!C2154:C2190,summary!B2154:B2190)</f>
        <v>#N/A</v>
      </c>
      <c r="R4766" s="24" t="str">
        <f t="shared" si="1664"/>
        <v>풍덕천1동</v>
      </c>
      <c r="S4766" s="24" t="str">
        <f t="shared" si="1681"/>
        <v>풍덕천17통</v>
      </c>
      <c r="T4766" s="24" t="str">
        <f t="shared" si="1682"/>
        <v>(풍덕천동)</v>
      </c>
      <c r="U4766" s="24" t="str">
        <f t="shared" si="1683"/>
        <v>풍덕천</v>
      </c>
      <c r="V4766" s="25">
        <f t="shared" si="1684"/>
        <v>17</v>
      </c>
      <c r="W4766" s="25">
        <f t="shared" si="1685"/>
        <v>2</v>
      </c>
      <c r="X4766" s="59"/>
      <c r="Y4766" s="59" t="s">
        <v>5332</v>
      </c>
      <c r="Z4766" s="59" t="s">
        <v>65</v>
      </c>
      <c r="AA4766" s="63" t="s">
        <v>5485</v>
      </c>
    </row>
    <row r="4767" spans="1:27" ht="16.5" customHeight="1" x14ac:dyDescent="0.3">
      <c r="A4767" s="22" t="b">
        <f t="shared" si="1665"/>
        <v>0</v>
      </c>
      <c r="B4767" s="22" t="b">
        <f t="shared" si="1666"/>
        <v>0</v>
      </c>
      <c r="C4767" s="22" t="b">
        <f t="shared" si="1667"/>
        <v>0</v>
      </c>
      <c r="D4767" s="22" t="b">
        <f t="shared" si="1668"/>
        <v>0</v>
      </c>
      <c r="E4767" s="22" t="b">
        <f t="shared" si="1669"/>
        <v>0</v>
      </c>
      <c r="F4767" s="52" t="b">
        <f t="shared" si="1670"/>
        <v>0</v>
      </c>
      <c r="G4767" s="22" t="b">
        <f t="shared" si="1671"/>
        <v>0</v>
      </c>
      <c r="H4767" s="22" t="b">
        <f t="shared" si="1672"/>
        <v>0</v>
      </c>
      <c r="I4767" s="22" t="b">
        <f t="shared" si="1673"/>
        <v>0</v>
      </c>
      <c r="J4767" s="22" t="b">
        <f t="shared" si="1674"/>
        <v>0</v>
      </c>
      <c r="K4767" s="3" t="str">
        <f t="shared" si="1675"/>
        <v/>
      </c>
      <c r="L4767" s="3" t="str">
        <f t="shared" si="1676"/>
        <v/>
      </c>
      <c r="M4767" s="3" t="str">
        <f t="shared" si="1677"/>
        <v/>
      </c>
      <c r="N4767" s="54" t="str">
        <f t="shared" si="1678"/>
        <v/>
      </c>
      <c r="O4767" s="3" t="str">
        <f t="shared" si="1679"/>
        <v/>
      </c>
      <c r="P4767" s="19" t="str">
        <f t="shared" si="1680"/>
        <v/>
      </c>
      <c r="Q4767" s="23" t="e">
        <f>_xlfn.XLOOKUP(R4767,summary!C2155:C2191,summary!B2155:B2191)</f>
        <v>#N/A</v>
      </c>
      <c r="R4767" s="24" t="str">
        <f t="shared" si="1664"/>
        <v>풍덕천1동</v>
      </c>
      <c r="S4767" s="24" t="str">
        <f t="shared" si="1681"/>
        <v>풍덕천17통</v>
      </c>
      <c r="T4767" s="24" t="str">
        <f t="shared" si="1682"/>
        <v>(풍덕천동)</v>
      </c>
      <c r="U4767" s="24" t="str">
        <f t="shared" si="1683"/>
        <v>풍덕천</v>
      </c>
      <c r="V4767" s="25">
        <f t="shared" si="1684"/>
        <v>17</v>
      </c>
      <c r="W4767" s="25">
        <f t="shared" si="1685"/>
        <v>3</v>
      </c>
      <c r="X4767" s="59"/>
      <c r="Y4767" s="59"/>
      <c r="Z4767" s="59" t="s">
        <v>67</v>
      </c>
      <c r="AA4767" s="63" t="s">
        <v>5486</v>
      </c>
    </row>
    <row r="4768" spans="1:27" ht="16.5" customHeight="1" x14ac:dyDescent="0.3">
      <c r="A4768" s="22" t="b">
        <f t="shared" si="1665"/>
        <v>0</v>
      </c>
      <c r="B4768" s="22" t="b">
        <f t="shared" si="1666"/>
        <v>0</v>
      </c>
      <c r="C4768" s="22" t="b">
        <f t="shared" si="1667"/>
        <v>0</v>
      </c>
      <c r="D4768" s="22" t="b">
        <f t="shared" si="1668"/>
        <v>0</v>
      </c>
      <c r="E4768" s="22" t="b">
        <f t="shared" si="1669"/>
        <v>0</v>
      </c>
      <c r="F4768" s="52" t="b">
        <f t="shared" si="1670"/>
        <v>0</v>
      </c>
      <c r="G4768" s="22" t="b">
        <f t="shared" si="1671"/>
        <v>0</v>
      </c>
      <c r="H4768" s="22" t="b">
        <f t="shared" si="1672"/>
        <v>0</v>
      </c>
      <c r="I4768" s="22" t="b">
        <f t="shared" si="1673"/>
        <v>0</v>
      </c>
      <c r="J4768" s="22" t="b">
        <f t="shared" si="1674"/>
        <v>0</v>
      </c>
      <c r="K4768" s="3" t="str">
        <f t="shared" si="1675"/>
        <v/>
      </c>
      <c r="L4768" s="3" t="str">
        <f t="shared" si="1676"/>
        <v/>
      </c>
      <c r="M4768" s="3" t="str">
        <f t="shared" si="1677"/>
        <v/>
      </c>
      <c r="N4768" s="54" t="str">
        <f t="shared" si="1678"/>
        <v/>
      </c>
      <c r="O4768" s="3" t="str">
        <f t="shared" si="1679"/>
        <v/>
      </c>
      <c r="P4768" s="19" t="str">
        <f t="shared" si="1680"/>
        <v/>
      </c>
      <c r="Q4768" s="23" t="e">
        <f>_xlfn.XLOOKUP(R4768,summary!C2156:C2192,summary!B2156:B2192)</f>
        <v>#N/A</v>
      </c>
      <c r="R4768" s="24" t="str">
        <f t="shared" si="1664"/>
        <v>풍덕천1동</v>
      </c>
      <c r="S4768" s="24" t="str">
        <f t="shared" si="1681"/>
        <v>풍덕천17통</v>
      </c>
      <c r="T4768" s="24" t="str">
        <f t="shared" si="1682"/>
        <v>(풍덕천동)</v>
      </c>
      <c r="U4768" s="24" t="str">
        <f t="shared" si="1683"/>
        <v>풍덕천</v>
      </c>
      <c r="V4768" s="25">
        <f t="shared" si="1684"/>
        <v>17</v>
      </c>
      <c r="W4768" s="25">
        <f t="shared" si="1685"/>
        <v>4</v>
      </c>
      <c r="X4768" s="59"/>
      <c r="Y4768" s="59"/>
      <c r="Z4768" s="59" t="s">
        <v>73</v>
      </c>
      <c r="AA4768" s="63" t="s">
        <v>5487</v>
      </c>
    </row>
    <row r="4769" spans="1:27" ht="16.5" customHeight="1" x14ac:dyDescent="0.3">
      <c r="A4769" s="22" t="b">
        <f t="shared" si="1665"/>
        <v>0</v>
      </c>
      <c r="B4769" s="22" t="b">
        <f t="shared" si="1666"/>
        <v>0</v>
      </c>
      <c r="C4769" s="22" t="b">
        <f t="shared" si="1667"/>
        <v>0</v>
      </c>
      <c r="D4769" s="22" t="b">
        <f t="shared" si="1668"/>
        <v>0</v>
      </c>
      <c r="E4769" s="22" t="b">
        <f t="shared" si="1669"/>
        <v>0</v>
      </c>
      <c r="F4769" s="52" t="b">
        <f t="shared" si="1670"/>
        <v>0</v>
      </c>
      <c r="G4769" s="22" t="b">
        <f t="shared" si="1671"/>
        <v>0</v>
      </c>
      <c r="H4769" s="22" t="b">
        <f t="shared" si="1672"/>
        <v>0</v>
      </c>
      <c r="I4769" s="22" t="b">
        <f t="shared" si="1673"/>
        <v>0</v>
      </c>
      <c r="J4769" s="22" t="b">
        <f t="shared" si="1674"/>
        <v>0</v>
      </c>
      <c r="K4769" s="3" t="str">
        <f t="shared" si="1675"/>
        <v/>
      </c>
      <c r="L4769" s="3" t="str">
        <f t="shared" si="1676"/>
        <v/>
      </c>
      <c r="M4769" s="3" t="str">
        <f t="shared" si="1677"/>
        <v/>
      </c>
      <c r="N4769" s="54" t="str">
        <f t="shared" si="1678"/>
        <v/>
      </c>
      <c r="O4769" s="3" t="str">
        <f t="shared" si="1679"/>
        <v/>
      </c>
      <c r="P4769" s="19" t="str">
        <f t="shared" si="1680"/>
        <v/>
      </c>
      <c r="Q4769" s="23" t="e">
        <f>_xlfn.XLOOKUP(R4769,summary!C2157:C2193,summary!B2157:B2193)</f>
        <v>#N/A</v>
      </c>
      <c r="R4769" s="24" t="str">
        <f t="shared" si="1664"/>
        <v>풍덕천1동</v>
      </c>
      <c r="S4769" s="24" t="str">
        <f t="shared" si="1681"/>
        <v>풍덕천17통</v>
      </c>
      <c r="T4769" s="24" t="str">
        <f t="shared" si="1682"/>
        <v>(풍덕천동)</v>
      </c>
      <c r="U4769" s="24" t="str">
        <f t="shared" si="1683"/>
        <v>풍덕천</v>
      </c>
      <c r="V4769" s="25">
        <f t="shared" si="1684"/>
        <v>17</v>
      </c>
      <c r="W4769" s="25">
        <f t="shared" si="1685"/>
        <v>5</v>
      </c>
      <c r="X4769" s="59"/>
      <c r="Y4769" s="59"/>
      <c r="Z4769" s="59" t="s">
        <v>87</v>
      </c>
      <c r="AA4769" s="63" t="s">
        <v>5488</v>
      </c>
    </row>
    <row r="4770" spans="1:27" ht="16.5" customHeight="1" x14ac:dyDescent="0.3">
      <c r="A4770" s="22" t="b">
        <f t="shared" si="1665"/>
        <v>0</v>
      </c>
      <c r="B4770" s="22" t="b">
        <f t="shared" si="1666"/>
        <v>0</v>
      </c>
      <c r="C4770" s="22" t="b">
        <f t="shared" si="1667"/>
        <v>0</v>
      </c>
      <c r="D4770" s="22" t="b">
        <f t="shared" si="1668"/>
        <v>0</v>
      </c>
      <c r="E4770" s="22" t="b">
        <f t="shared" si="1669"/>
        <v>0</v>
      </c>
      <c r="F4770" s="52" t="b">
        <f t="shared" si="1670"/>
        <v>0</v>
      </c>
      <c r="G4770" s="22" t="b">
        <f t="shared" si="1671"/>
        <v>0</v>
      </c>
      <c r="H4770" s="22" t="b">
        <f t="shared" si="1672"/>
        <v>0</v>
      </c>
      <c r="I4770" s="22" t="b">
        <f t="shared" si="1673"/>
        <v>0</v>
      </c>
      <c r="J4770" s="22" t="b">
        <f t="shared" si="1674"/>
        <v>0</v>
      </c>
      <c r="K4770" s="3" t="str">
        <f t="shared" si="1675"/>
        <v/>
      </c>
      <c r="L4770" s="3" t="str">
        <f t="shared" si="1676"/>
        <v/>
      </c>
      <c r="M4770" s="3" t="str">
        <f t="shared" si="1677"/>
        <v/>
      </c>
      <c r="N4770" s="54" t="str">
        <f t="shared" si="1678"/>
        <v/>
      </c>
      <c r="O4770" s="3" t="str">
        <f t="shared" si="1679"/>
        <v/>
      </c>
      <c r="P4770" s="19" t="str">
        <f t="shared" si="1680"/>
        <v/>
      </c>
      <c r="Q4770" s="23" t="e">
        <f>_xlfn.XLOOKUP(R4770,summary!C2158:C2194,summary!B2158:B2194)</f>
        <v>#N/A</v>
      </c>
      <c r="R4770" s="24" t="str">
        <f t="shared" si="1664"/>
        <v>풍덕천1동</v>
      </c>
      <c r="S4770" s="24" t="str">
        <f t="shared" si="1681"/>
        <v>풍덕천17통</v>
      </c>
      <c r="T4770" s="24" t="str">
        <f t="shared" si="1682"/>
        <v>(풍덕천동)</v>
      </c>
      <c r="U4770" s="24" t="str">
        <f t="shared" si="1683"/>
        <v>풍덕천</v>
      </c>
      <c r="V4770" s="25">
        <f t="shared" si="1684"/>
        <v>17</v>
      </c>
      <c r="W4770" s="25">
        <f t="shared" si="1685"/>
        <v>6</v>
      </c>
      <c r="X4770" s="59"/>
      <c r="Y4770" s="59"/>
      <c r="Z4770" s="59" t="s">
        <v>89</v>
      </c>
      <c r="AA4770" s="64" t="s">
        <v>5489</v>
      </c>
    </row>
    <row r="4771" spans="1:27" ht="16.5" customHeight="1" x14ac:dyDescent="0.3">
      <c r="A4771" s="22" t="b">
        <f t="shared" si="1665"/>
        <v>1</v>
      </c>
      <c r="B4771" s="22" t="b">
        <f t="shared" si="1666"/>
        <v>0</v>
      </c>
      <c r="C4771" s="22" t="b">
        <f t="shared" si="1667"/>
        <v>0</v>
      </c>
      <c r="D4771" s="22" t="b">
        <f t="shared" si="1668"/>
        <v>0</v>
      </c>
      <c r="E4771" s="22" t="b">
        <f t="shared" si="1669"/>
        <v>0</v>
      </c>
      <c r="F4771" s="52" t="b">
        <f t="shared" si="1670"/>
        <v>0</v>
      </c>
      <c r="G4771" s="22" t="b">
        <f t="shared" si="1671"/>
        <v>0</v>
      </c>
      <c r="H4771" s="22" t="b">
        <f t="shared" si="1672"/>
        <v>0</v>
      </c>
      <c r="I4771" s="22" t="b">
        <f t="shared" si="1673"/>
        <v>0</v>
      </c>
      <c r="J4771" s="22" t="b">
        <f t="shared" si="1674"/>
        <v>1</v>
      </c>
      <c r="K4771" s="3" t="str">
        <f t="shared" si="1675"/>
        <v>풍덕천18통</v>
      </c>
      <c r="L4771" s="3" t="str">
        <f t="shared" si="1676"/>
        <v>18</v>
      </c>
      <c r="M4771" s="3">
        <f t="shared" si="1677"/>
        <v>18</v>
      </c>
      <c r="N4771" s="54" t="str">
        <f t="shared" si="1678"/>
        <v>풍덕천</v>
      </c>
      <c r="O4771" s="3" t="str">
        <f t="shared" si="1679"/>
        <v/>
      </c>
      <c r="P4771" s="19" t="str">
        <f t="shared" si="1680"/>
        <v/>
      </c>
      <c r="Q4771" s="23" t="e">
        <f>_xlfn.XLOOKUP(R4771,summary!C2159:C2195,summary!B2159:B2195)</f>
        <v>#N/A</v>
      </c>
      <c r="R4771" s="24" t="str">
        <f t="shared" si="1664"/>
        <v>풍덕천1동</v>
      </c>
      <c r="S4771" s="24" t="str">
        <f t="shared" si="1681"/>
        <v>풍덕천18통</v>
      </c>
      <c r="T4771" s="24" t="str">
        <f t="shared" si="1682"/>
        <v>(풍덕천동)</v>
      </c>
      <c r="U4771" s="24" t="str">
        <f t="shared" si="1683"/>
        <v>풍덕천</v>
      </c>
      <c r="V4771" s="25">
        <f t="shared" si="1684"/>
        <v>18</v>
      </c>
      <c r="W4771" s="25">
        <f t="shared" si="1685"/>
        <v>1</v>
      </c>
      <c r="X4771" s="59"/>
      <c r="Y4771" s="59" t="s">
        <v>5490</v>
      </c>
      <c r="Z4771" s="59" t="s">
        <v>63</v>
      </c>
      <c r="AA4771" s="63" t="s">
        <v>5491</v>
      </c>
    </row>
    <row r="4772" spans="1:27" ht="16.5" customHeight="1" x14ac:dyDescent="0.3">
      <c r="A4772" s="22" t="b">
        <f t="shared" si="1665"/>
        <v>1</v>
      </c>
      <c r="B4772" s="22" t="b">
        <f t="shared" si="1666"/>
        <v>1</v>
      </c>
      <c r="C4772" s="22" t="b">
        <f t="shared" si="1667"/>
        <v>1</v>
      </c>
      <c r="D4772" s="22" t="b">
        <f t="shared" si="1668"/>
        <v>1</v>
      </c>
      <c r="E4772" s="22" t="b">
        <f t="shared" si="1669"/>
        <v>1</v>
      </c>
      <c r="F4772" s="52" t="b">
        <f t="shared" si="1670"/>
        <v>0</v>
      </c>
      <c r="G4772" s="22" t="b">
        <f t="shared" si="1671"/>
        <v>0</v>
      </c>
      <c r="H4772" s="22" t="b">
        <f t="shared" si="1672"/>
        <v>0</v>
      </c>
      <c r="I4772" s="22" t="b">
        <f t="shared" si="1673"/>
        <v>0</v>
      </c>
      <c r="J4772" s="22" t="b">
        <f t="shared" si="1674"/>
        <v>0</v>
      </c>
      <c r="K4772" s="3" t="str">
        <f t="shared" si="1675"/>
        <v/>
      </c>
      <c r="L4772" s="3" t="str">
        <f t="shared" si="1676"/>
        <v/>
      </c>
      <c r="M4772" s="3" t="str">
        <f t="shared" si="1677"/>
        <v/>
      </c>
      <c r="N4772" s="54" t="str">
        <f t="shared" si="1678"/>
        <v/>
      </c>
      <c r="O4772" s="3" t="str">
        <f t="shared" si="1679"/>
        <v/>
      </c>
      <c r="P4772" s="19" t="str">
        <f t="shared" si="1680"/>
        <v>(풍덕천동)</v>
      </c>
      <c r="Q4772" s="23" t="e">
        <f>_xlfn.XLOOKUP(R4772,summary!C2160:C2196,summary!B2160:B2196)</f>
        <v>#N/A</v>
      </c>
      <c r="R4772" s="24" t="str">
        <f t="shared" si="1664"/>
        <v>풍덕천1동</v>
      </c>
      <c r="S4772" s="24" t="str">
        <f t="shared" si="1681"/>
        <v>풍덕천18통</v>
      </c>
      <c r="T4772" s="24" t="str">
        <f t="shared" si="1682"/>
        <v>(풍덕천동)</v>
      </c>
      <c r="U4772" s="24" t="str">
        <f t="shared" si="1683"/>
        <v>풍덕천</v>
      </c>
      <c r="V4772" s="25">
        <f t="shared" si="1684"/>
        <v>18</v>
      </c>
      <c r="W4772" s="25">
        <f t="shared" si="1685"/>
        <v>2</v>
      </c>
      <c r="X4772" s="59"/>
      <c r="Y4772" s="59" t="s">
        <v>5332</v>
      </c>
      <c r="Z4772" s="59" t="s">
        <v>65</v>
      </c>
      <c r="AA4772" s="63" t="s">
        <v>5492</v>
      </c>
    </row>
    <row r="4773" spans="1:27" ht="16.5" customHeight="1" x14ac:dyDescent="0.3">
      <c r="A4773" s="22" t="b">
        <f t="shared" si="1665"/>
        <v>0</v>
      </c>
      <c r="B4773" s="22" t="b">
        <f t="shared" si="1666"/>
        <v>0</v>
      </c>
      <c r="C4773" s="22" t="b">
        <f t="shared" si="1667"/>
        <v>0</v>
      </c>
      <c r="D4773" s="22" t="b">
        <f t="shared" si="1668"/>
        <v>0</v>
      </c>
      <c r="E4773" s="22" t="b">
        <f t="shared" si="1669"/>
        <v>0</v>
      </c>
      <c r="F4773" s="52" t="b">
        <f t="shared" si="1670"/>
        <v>0</v>
      </c>
      <c r="G4773" s="22" t="b">
        <f t="shared" si="1671"/>
        <v>0</v>
      </c>
      <c r="H4773" s="22" t="b">
        <f t="shared" si="1672"/>
        <v>0</v>
      </c>
      <c r="I4773" s="22" t="b">
        <f t="shared" si="1673"/>
        <v>0</v>
      </c>
      <c r="J4773" s="22" t="b">
        <f t="shared" si="1674"/>
        <v>0</v>
      </c>
      <c r="K4773" s="3" t="str">
        <f t="shared" si="1675"/>
        <v/>
      </c>
      <c r="L4773" s="3" t="str">
        <f t="shared" si="1676"/>
        <v/>
      </c>
      <c r="M4773" s="3" t="str">
        <f t="shared" si="1677"/>
        <v/>
      </c>
      <c r="N4773" s="54" t="str">
        <f t="shared" si="1678"/>
        <v/>
      </c>
      <c r="O4773" s="3" t="str">
        <f t="shared" si="1679"/>
        <v/>
      </c>
      <c r="P4773" s="19" t="str">
        <f t="shared" si="1680"/>
        <v/>
      </c>
      <c r="Q4773" s="23" t="e">
        <f>_xlfn.XLOOKUP(R4773,summary!C2161:C2197,summary!B2161:B2197)</f>
        <v>#N/A</v>
      </c>
      <c r="R4773" s="24" t="str">
        <f t="shared" si="1664"/>
        <v>풍덕천1동</v>
      </c>
      <c r="S4773" s="24" t="str">
        <f t="shared" si="1681"/>
        <v>풍덕천18통</v>
      </c>
      <c r="T4773" s="24" t="str">
        <f t="shared" si="1682"/>
        <v>(풍덕천동)</v>
      </c>
      <c r="U4773" s="24" t="str">
        <f t="shared" si="1683"/>
        <v>풍덕천</v>
      </c>
      <c r="V4773" s="25">
        <f t="shared" si="1684"/>
        <v>18</v>
      </c>
      <c r="W4773" s="25">
        <f t="shared" si="1685"/>
        <v>3</v>
      </c>
      <c r="X4773" s="59"/>
      <c r="Y4773" s="59"/>
      <c r="Z4773" s="59" t="s">
        <v>67</v>
      </c>
      <c r="AA4773" s="63" t="s">
        <v>5493</v>
      </c>
    </row>
    <row r="4774" spans="1:27" ht="16.5" customHeight="1" x14ac:dyDescent="0.3">
      <c r="A4774" s="22" t="b">
        <f t="shared" si="1665"/>
        <v>0</v>
      </c>
      <c r="B4774" s="22" t="b">
        <f t="shared" si="1666"/>
        <v>0</v>
      </c>
      <c r="C4774" s="22" t="b">
        <f t="shared" si="1667"/>
        <v>0</v>
      </c>
      <c r="D4774" s="22" t="b">
        <f t="shared" si="1668"/>
        <v>0</v>
      </c>
      <c r="E4774" s="22" t="b">
        <f t="shared" si="1669"/>
        <v>0</v>
      </c>
      <c r="F4774" s="52" t="b">
        <f t="shared" si="1670"/>
        <v>0</v>
      </c>
      <c r="G4774" s="22" t="b">
        <f t="shared" si="1671"/>
        <v>0</v>
      </c>
      <c r="H4774" s="22" t="b">
        <f t="shared" si="1672"/>
        <v>0</v>
      </c>
      <c r="I4774" s="22" t="b">
        <f t="shared" si="1673"/>
        <v>0</v>
      </c>
      <c r="J4774" s="22" t="b">
        <f t="shared" si="1674"/>
        <v>0</v>
      </c>
      <c r="K4774" s="3" t="str">
        <f t="shared" si="1675"/>
        <v/>
      </c>
      <c r="L4774" s="3" t="str">
        <f t="shared" si="1676"/>
        <v/>
      </c>
      <c r="M4774" s="3" t="str">
        <f t="shared" si="1677"/>
        <v/>
      </c>
      <c r="N4774" s="54" t="str">
        <f t="shared" si="1678"/>
        <v/>
      </c>
      <c r="O4774" s="3" t="str">
        <f t="shared" si="1679"/>
        <v/>
      </c>
      <c r="P4774" s="19" t="str">
        <f t="shared" si="1680"/>
        <v/>
      </c>
      <c r="Q4774" s="23" t="e">
        <f>_xlfn.XLOOKUP(R4774,summary!C2162:C2198,summary!B2162:B2198)</f>
        <v>#N/A</v>
      </c>
      <c r="R4774" s="24" t="str">
        <f t="shared" si="1664"/>
        <v>풍덕천1동</v>
      </c>
      <c r="S4774" s="24" t="str">
        <f t="shared" si="1681"/>
        <v>풍덕천18통</v>
      </c>
      <c r="T4774" s="24" t="str">
        <f t="shared" si="1682"/>
        <v>(풍덕천동)</v>
      </c>
      <c r="U4774" s="24" t="str">
        <f t="shared" si="1683"/>
        <v>풍덕천</v>
      </c>
      <c r="V4774" s="25">
        <f t="shared" si="1684"/>
        <v>18</v>
      </c>
      <c r="W4774" s="25">
        <f t="shared" si="1685"/>
        <v>4</v>
      </c>
      <c r="X4774" s="59"/>
      <c r="Y4774" s="59"/>
      <c r="Z4774" s="59" t="s">
        <v>73</v>
      </c>
      <c r="AA4774" s="63" t="s">
        <v>5494</v>
      </c>
    </row>
    <row r="4775" spans="1:27" ht="16.5" customHeight="1" x14ac:dyDescent="0.3">
      <c r="A4775" s="22" t="b">
        <f t="shared" si="1665"/>
        <v>0</v>
      </c>
      <c r="B4775" s="22" t="b">
        <f t="shared" si="1666"/>
        <v>0</v>
      </c>
      <c r="C4775" s="22" t="b">
        <f t="shared" si="1667"/>
        <v>0</v>
      </c>
      <c r="D4775" s="22" t="b">
        <f t="shared" si="1668"/>
        <v>0</v>
      </c>
      <c r="E4775" s="22" t="b">
        <f t="shared" si="1669"/>
        <v>0</v>
      </c>
      <c r="F4775" s="52" t="b">
        <f t="shared" si="1670"/>
        <v>0</v>
      </c>
      <c r="G4775" s="22" t="b">
        <f t="shared" si="1671"/>
        <v>0</v>
      </c>
      <c r="H4775" s="22" t="b">
        <f t="shared" si="1672"/>
        <v>0</v>
      </c>
      <c r="I4775" s="22" t="b">
        <f t="shared" si="1673"/>
        <v>0</v>
      </c>
      <c r="J4775" s="22" t="b">
        <f t="shared" si="1674"/>
        <v>0</v>
      </c>
      <c r="K4775" s="3" t="str">
        <f t="shared" si="1675"/>
        <v/>
      </c>
      <c r="L4775" s="3" t="str">
        <f t="shared" si="1676"/>
        <v/>
      </c>
      <c r="M4775" s="3" t="str">
        <f t="shared" si="1677"/>
        <v/>
      </c>
      <c r="N4775" s="54" t="str">
        <f t="shared" si="1678"/>
        <v/>
      </c>
      <c r="O4775" s="3" t="str">
        <f t="shared" si="1679"/>
        <v/>
      </c>
      <c r="P4775" s="19" t="str">
        <f t="shared" si="1680"/>
        <v/>
      </c>
      <c r="Q4775" s="23" t="e">
        <f>_xlfn.XLOOKUP(R4775,summary!C2163:C2199,summary!B2163:B2199)</f>
        <v>#N/A</v>
      </c>
      <c r="R4775" s="24" t="str">
        <f t="shared" si="1664"/>
        <v>풍덕천1동</v>
      </c>
      <c r="S4775" s="24" t="str">
        <f t="shared" si="1681"/>
        <v>풍덕천18통</v>
      </c>
      <c r="T4775" s="24" t="str">
        <f t="shared" si="1682"/>
        <v>(풍덕천동)</v>
      </c>
      <c r="U4775" s="24" t="str">
        <f t="shared" si="1683"/>
        <v>풍덕천</v>
      </c>
      <c r="V4775" s="25">
        <f t="shared" si="1684"/>
        <v>18</v>
      </c>
      <c r="W4775" s="25">
        <f t="shared" si="1685"/>
        <v>5</v>
      </c>
      <c r="X4775" s="59"/>
      <c r="Y4775" s="59"/>
      <c r="Z4775" s="59" t="s">
        <v>87</v>
      </c>
      <c r="AA4775" s="63" t="s">
        <v>5495</v>
      </c>
    </row>
    <row r="4776" spans="1:27" ht="16.5" customHeight="1" x14ac:dyDescent="0.3">
      <c r="A4776" s="22" t="b">
        <f t="shared" si="1665"/>
        <v>0</v>
      </c>
      <c r="B4776" s="22" t="b">
        <f t="shared" si="1666"/>
        <v>0</v>
      </c>
      <c r="C4776" s="22" t="b">
        <f t="shared" si="1667"/>
        <v>0</v>
      </c>
      <c r="D4776" s="22" t="b">
        <f t="shared" si="1668"/>
        <v>0</v>
      </c>
      <c r="E4776" s="22" t="b">
        <f t="shared" si="1669"/>
        <v>0</v>
      </c>
      <c r="F4776" s="52" t="b">
        <f t="shared" si="1670"/>
        <v>0</v>
      </c>
      <c r="G4776" s="22" t="b">
        <f t="shared" si="1671"/>
        <v>0</v>
      </c>
      <c r="H4776" s="22" t="b">
        <f t="shared" si="1672"/>
        <v>0</v>
      </c>
      <c r="I4776" s="22" t="b">
        <f t="shared" si="1673"/>
        <v>0</v>
      </c>
      <c r="J4776" s="22" t="b">
        <f t="shared" si="1674"/>
        <v>0</v>
      </c>
      <c r="K4776" s="3" t="str">
        <f t="shared" si="1675"/>
        <v/>
      </c>
      <c r="L4776" s="3" t="str">
        <f t="shared" si="1676"/>
        <v/>
      </c>
      <c r="M4776" s="3" t="str">
        <f t="shared" si="1677"/>
        <v/>
      </c>
      <c r="N4776" s="54" t="str">
        <f t="shared" si="1678"/>
        <v/>
      </c>
      <c r="O4776" s="3" t="str">
        <f t="shared" si="1679"/>
        <v/>
      </c>
      <c r="P4776" s="19" t="str">
        <f t="shared" si="1680"/>
        <v/>
      </c>
      <c r="Q4776" s="23" t="e">
        <f>_xlfn.XLOOKUP(R4776,summary!C2164:C2200,summary!B2164:B2200)</f>
        <v>#N/A</v>
      </c>
      <c r="R4776" s="24" t="str">
        <f t="shared" si="1664"/>
        <v>풍덕천1동</v>
      </c>
      <c r="S4776" s="24" t="str">
        <f t="shared" si="1681"/>
        <v>풍덕천18통</v>
      </c>
      <c r="T4776" s="24" t="str">
        <f t="shared" si="1682"/>
        <v>(풍덕천동)</v>
      </c>
      <c r="U4776" s="24" t="str">
        <f t="shared" si="1683"/>
        <v>풍덕천</v>
      </c>
      <c r="V4776" s="25">
        <f t="shared" si="1684"/>
        <v>18</v>
      </c>
      <c r="W4776" s="25">
        <f t="shared" si="1685"/>
        <v>6</v>
      </c>
      <c r="X4776" s="59"/>
      <c r="Y4776" s="59"/>
      <c r="Z4776" s="59" t="s">
        <v>89</v>
      </c>
      <c r="AA4776" s="63" t="s">
        <v>5496</v>
      </c>
    </row>
    <row r="4777" spans="1:27" ht="16.5" customHeight="1" x14ac:dyDescent="0.3">
      <c r="A4777" s="22" t="b">
        <f t="shared" si="1665"/>
        <v>0</v>
      </c>
      <c r="B4777" s="22" t="b">
        <f t="shared" si="1666"/>
        <v>0</v>
      </c>
      <c r="C4777" s="22" t="b">
        <f t="shared" si="1667"/>
        <v>0</v>
      </c>
      <c r="D4777" s="22" t="b">
        <f t="shared" si="1668"/>
        <v>0</v>
      </c>
      <c r="E4777" s="22" t="b">
        <f t="shared" si="1669"/>
        <v>0</v>
      </c>
      <c r="F4777" s="52" t="b">
        <f t="shared" si="1670"/>
        <v>0</v>
      </c>
      <c r="G4777" s="22" t="b">
        <f t="shared" si="1671"/>
        <v>0</v>
      </c>
      <c r="H4777" s="22" t="b">
        <f t="shared" si="1672"/>
        <v>0</v>
      </c>
      <c r="I4777" s="22" t="b">
        <f t="shared" si="1673"/>
        <v>0</v>
      </c>
      <c r="J4777" s="22" t="b">
        <f t="shared" si="1674"/>
        <v>0</v>
      </c>
      <c r="K4777" s="3" t="str">
        <f t="shared" si="1675"/>
        <v/>
      </c>
      <c r="L4777" s="3" t="str">
        <f t="shared" si="1676"/>
        <v/>
      </c>
      <c r="M4777" s="3" t="str">
        <f t="shared" si="1677"/>
        <v/>
      </c>
      <c r="N4777" s="54" t="str">
        <f t="shared" si="1678"/>
        <v/>
      </c>
      <c r="O4777" s="3" t="str">
        <f t="shared" si="1679"/>
        <v/>
      </c>
      <c r="P4777" s="19" t="str">
        <f t="shared" si="1680"/>
        <v/>
      </c>
      <c r="Q4777" s="23" t="e">
        <f>_xlfn.XLOOKUP(R4777,summary!C2165:C2201,summary!B2165:B2201)</f>
        <v>#N/A</v>
      </c>
      <c r="R4777" s="24" t="str">
        <f t="shared" si="1664"/>
        <v>풍덕천1동</v>
      </c>
      <c r="S4777" s="24" t="str">
        <f t="shared" si="1681"/>
        <v>풍덕천18통</v>
      </c>
      <c r="T4777" s="24" t="str">
        <f t="shared" si="1682"/>
        <v>(풍덕천동)</v>
      </c>
      <c r="U4777" s="24" t="str">
        <f t="shared" si="1683"/>
        <v>풍덕천</v>
      </c>
      <c r="V4777" s="25">
        <f t="shared" si="1684"/>
        <v>18</v>
      </c>
      <c r="W4777" s="25">
        <f t="shared" si="1685"/>
        <v>7</v>
      </c>
      <c r="X4777" s="59"/>
      <c r="Y4777" s="59"/>
      <c r="Z4777" s="59" t="s">
        <v>91</v>
      </c>
      <c r="AA4777" s="63" t="s">
        <v>5497</v>
      </c>
    </row>
    <row r="4778" spans="1:27" ht="16.5" customHeight="1" x14ac:dyDescent="0.3">
      <c r="A4778" s="22" t="b">
        <f t="shared" si="1665"/>
        <v>0</v>
      </c>
      <c r="B4778" s="22" t="b">
        <f t="shared" si="1666"/>
        <v>0</v>
      </c>
      <c r="C4778" s="22" t="b">
        <f t="shared" si="1667"/>
        <v>0</v>
      </c>
      <c r="D4778" s="22" t="b">
        <f t="shared" si="1668"/>
        <v>0</v>
      </c>
      <c r="E4778" s="22" t="b">
        <f t="shared" si="1669"/>
        <v>0</v>
      </c>
      <c r="F4778" s="52" t="b">
        <f t="shared" si="1670"/>
        <v>0</v>
      </c>
      <c r="G4778" s="22" t="b">
        <f t="shared" si="1671"/>
        <v>0</v>
      </c>
      <c r="H4778" s="22" t="b">
        <f t="shared" si="1672"/>
        <v>0</v>
      </c>
      <c r="I4778" s="22" t="b">
        <f t="shared" si="1673"/>
        <v>0</v>
      </c>
      <c r="J4778" s="22" t="b">
        <f t="shared" si="1674"/>
        <v>0</v>
      </c>
      <c r="K4778" s="3" t="str">
        <f t="shared" si="1675"/>
        <v/>
      </c>
      <c r="L4778" s="3" t="str">
        <f t="shared" si="1676"/>
        <v/>
      </c>
      <c r="M4778" s="3" t="str">
        <f t="shared" si="1677"/>
        <v/>
      </c>
      <c r="N4778" s="54" t="str">
        <f t="shared" si="1678"/>
        <v/>
      </c>
      <c r="O4778" s="3" t="str">
        <f t="shared" si="1679"/>
        <v/>
      </c>
      <c r="P4778" s="19" t="str">
        <f t="shared" si="1680"/>
        <v/>
      </c>
      <c r="Q4778" s="23" t="e">
        <f>_xlfn.XLOOKUP(R4778,summary!C2166:C2202,summary!B2166:B2202)</f>
        <v>#N/A</v>
      </c>
      <c r="R4778" s="24" t="str">
        <f t="shared" si="1664"/>
        <v>풍덕천1동</v>
      </c>
      <c r="S4778" s="24" t="str">
        <f t="shared" si="1681"/>
        <v>풍덕천18통</v>
      </c>
      <c r="T4778" s="24" t="str">
        <f t="shared" si="1682"/>
        <v>(풍덕천동)</v>
      </c>
      <c r="U4778" s="24" t="str">
        <f t="shared" si="1683"/>
        <v>풍덕천</v>
      </c>
      <c r="V4778" s="25">
        <f t="shared" si="1684"/>
        <v>18</v>
      </c>
      <c r="W4778" s="25">
        <f t="shared" si="1685"/>
        <v>8</v>
      </c>
      <c r="X4778" s="59"/>
      <c r="Y4778" s="59"/>
      <c r="Z4778" s="59" t="s">
        <v>93</v>
      </c>
      <c r="AA4778" s="63" t="s">
        <v>5498</v>
      </c>
    </row>
    <row r="4779" spans="1:27" ht="16.5" customHeight="1" x14ac:dyDescent="0.3">
      <c r="A4779" s="22" t="b">
        <f t="shared" si="1665"/>
        <v>0</v>
      </c>
      <c r="B4779" s="22" t="b">
        <f t="shared" si="1666"/>
        <v>0</v>
      </c>
      <c r="C4779" s="22" t="b">
        <f t="shared" si="1667"/>
        <v>0</v>
      </c>
      <c r="D4779" s="22" t="b">
        <f t="shared" si="1668"/>
        <v>0</v>
      </c>
      <c r="E4779" s="22" t="b">
        <f t="shared" si="1669"/>
        <v>0</v>
      </c>
      <c r="F4779" s="52" t="b">
        <f t="shared" si="1670"/>
        <v>0</v>
      </c>
      <c r="G4779" s="22" t="b">
        <f t="shared" si="1671"/>
        <v>0</v>
      </c>
      <c r="H4779" s="22" t="b">
        <f t="shared" si="1672"/>
        <v>0</v>
      </c>
      <c r="I4779" s="22" t="b">
        <f t="shared" si="1673"/>
        <v>0</v>
      </c>
      <c r="J4779" s="22" t="b">
        <f t="shared" si="1674"/>
        <v>0</v>
      </c>
      <c r="K4779" s="3" t="str">
        <f t="shared" si="1675"/>
        <v/>
      </c>
      <c r="L4779" s="3" t="str">
        <f t="shared" si="1676"/>
        <v/>
      </c>
      <c r="M4779" s="3" t="str">
        <f t="shared" si="1677"/>
        <v/>
      </c>
      <c r="N4779" s="54" t="str">
        <f t="shared" si="1678"/>
        <v/>
      </c>
      <c r="O4779" s="3" t="str">
        <f t="shared" si="1679"/>
        <v/>
      </c>
      <c r="P4779" s="19" t="str">
        <f t="shared" si="1680"/>
        <v/>
      </c>
      <c r="Q4779" s="23" t="e">
        <f>_xlfn.XLOOKUP(R4779,summary!C2167:C2203,summary!B2167:B2203)</f>
        <v>#N/A</v>
      </c>
      <c r="R4779" s="24" t="str">
        <f t="shared" si="1664"/>
        <v>풍덕천1동</v>
      </c>
      <c r="S4779" s="24" t="str">
        <f t="shared" si="1681"/>
        <v>풍덕천18통</v>
      </c>
      <c r="T4779" s="24" t="str">
        <f t="shared" si="1682"/>
        <v>(풍덕천동)</v>
      </c>
      <c r="U4779" s="24" t="str">
        <f t="shared" si="1683"/>
        <v>풍덕천</v>
      </c>
      <c r="V4779" s="25">
        <f t="shared" si="1684"/>
        <v>18</v>
      </c>
      <c r="W4779" s="25">
        <f t="shared" si="1685"/>
        <v>9</v>
      </c>
      <c r="X4779" s="59"/>
      <c r="Y4779" s="59"/>
      <c r="Z4779" s="59" t="s">
        <v>95</v>
      </c>
      <c r="AA4779" s="63" t="s">
        <v>5499</v>
      </c>
    </row>
    <row r="4780" spans="1:27" ht="16.5" customHeight="1" x14ac:dyDescent="0.3">
      <c r="A4780" s="22" t="b">
        <f t="shared" si="1665"/>
        <v>0</v>
      </c>
      <c r="B4780" s="22" t="b">
        <f t="shared" si="1666"/>
        <v>0</v>
      </c>
      <c r="C4780" s="22" t="b">
        <f t="shared" si="1667"/>
        <v>0</v>
      </c>
      <c r="D4780" s="22" t="b">
        <f t="shared" si="1668"/>
        <v>0</v>
      </c>
      <c r="E4780" s="22" t="b">
        <f t="shared" si="1669"/>
        <v>0</v>
      </c>
      <c r="F4780" s="52" t="b">
        <f t="shared" si="1670"/>
        <v>0</v>
      </c>
      <c r="G4780" s="22" t="b">
        <f t="shared" si="1671"/>
        <v>0</v>
      </c>
      <c r="H4780" s="22" t="b">
        <f t="shared" si="1672"/>
        <v>0</v>
      </c>
      <c r="I4780" s="22" t="b">
        <f t="shared" si="1673"/>
        <v>0</v>
      </c>
      <c r="J4780" s="22" t="b">
        <f t="shared" si="1674"/>
        <v>0</v>
      </c>
      <c r="K4780" s="3" t="str">
        <f t="shared" si="1675"/>
        <v/>
      </c>
      <c r="L4780" s="3" t="str">
        <f t="shared" si="1676"/>
        <v/>
      </c>
      <c r="M4780" s="3" t="str">
        <f t="shared" si="1677"/>
        <v/>
      </c>
      <c r="N4780" s="54" t="str">
        <f t="shared" si="1678"/>
        <v/>
      </c>
      <c r="O4780" s="3" t="str">
        <f t="shared" si="1679"/>
        <v/>
      </c>
      <c r="P4780" s="19" t="str">
        <f t="shared" si="1680"/>
        <v/>
      </c>
      <c r="Q4780" s="23" t="e">
        <f>_xlfn.XLOOKUP(R4780,summary!C2168:C2204,summary!B2168:B2204)</f>
        <v>#N/A</v>
      </c>
      <c r="R4780" s="24" t="str">
        <f t="shared" si="1664"/>
        <v>풍덕천1동</v>
      </c>
      <c r="S4780" s="24" t="str">
        <f t="shared" si="1681"/>
        <v>풍덕천18통</v>
      </c>
      <c r="T4780" s="24" t="str">
        <f t="shared" si="1682"/>
        <v>(풍덕천동)</v>
      </c>
      <c r="U4780" s="24" t="str">
        <f t="shared" si="1683"/>
        <v>풍덕천</v>
      </c>
      <c r="V4780" s="25">
        <f t="shared" si="1684"/>
        <v>18</v>
      </c>
      <c r="W4780" s="25">
        <f t="shared" si="1685"/>
        <v>10</v>
      </c>
      <c r="X4780" s="59"/>
      <c r="Y4780" s="59"/>
      <c r="Z4780" s="59" t="s">
        <v>97</v>
      </c>
      <c r="AA4780" s="63" t="s">
        <v>5500</v>
      </c>
    </row>
    <row r="4781" spans="1:27" ht="16.5" customHeight="1" x14ac:dyDescent="0.3">
      <c r="A4781" s="22" t="b">
        <f t="shared" si="1665"/>
        <v>0</v>
      </c>
      <c r="B4781" s="22" t="b">
        <f t="shared" si="1666"/>
        <v>0</v>
      </c>
      <c r="C4781" s="22" t="b">
        <f t="shared" si="1667"/>
        <v>0</v>
      </c>
      <c r="D4781" s="22" t="b">
        <f t="shared" si="1668"/>
        <v>0</v>
      </c>
      <c r="E4781" s="22" t="b">
        <f t="shared" si="1669"/>
        <v>0</v>
      </c>
      <c r="F4781" s="52" t="b">
        <f t="shared" si="1670"/>
        <v>0</v>
      </c>
      <c r="G4781" s="22" t="b">
        <f t="shared" si="1671"/>
        <v>0</v>
      </c>
      <c r="H4781" s="22" t="b">
        <f t="shared" si="1672"/>
        <v>0</v>
      </c>
      <c r="I4781" s="22" t="b">
        <f t="shared" si="1673"/>
        <v>0</v>
      </c>
      <c r="J4781" s="22" t="b">
        <f t="shared" si="1674"/>
        <v>0</v>
      </c>
      <c r="K4781" s="3" t="str">
        <f t="shared" si="1675"/>
        <v/>
      </c>
      <c r="L4781" s="3" t="str">
        <f t="shared" si="1676"/>
        <v/>
      </c>
      <c r="M4781" s="3" t="str">
        <f t="shared" si="1677"/>
        <v/>
      </c>
      <c r="N4781" s="54" t="str">
        <f t="shared" si="1678"/>
        <v/>
      </c>
      <c r="O4781" s="3" t="str">
        <f t="shared" si="1679"/>
        <v/>
      </c>
      <c r="P4781" s="19" t="str">
        <f t="shared" si="1680"/>
        <v/>
      </c>
      <c r="Q4781" s="23" t="e">
        <f>_xlfn.XLOOKUP(R4781,summary!C2169:C2205,summary!B2169:B2205)</f>
        <v>#N/A</v>
      </c>
      <c r="R4781" s="24" t="str">
        <f t="shared" si="1664"/>
        <v>풍덕천1동</v>
      </c>
      <c r="S4781" s="24" t="str">
        <f t="shared" si="1681"/>
        <v>풍덕천18통</v>
      </c>
      <c r="T4781" s="24" t="str">
        <f t="shared" si="1682"/>
        <v>(풍덕천동)</v>
      </c>
      <c r="U4781" s="24" t="str">
        <f t="shared" si="1683"/>
        <v>풍덕천</v>
      </c>
      <c r="V4781" s="25">
        <f t="shared" si="1684"/>
        <v>18</v>
      </c>
      <c r="W4781" s="25">
        <f t="shared" si="1685"/>
        <v>11</v>
      </c>
      <c r="X4781" s="59"/>
      <c r="Y4781" s="59"/>
      <c r="Z4781" s="59" t="s">
        <v>99</v>
      </c>
      <c r="AA4781" s="63" t="s">
        <v>5501</v>
      </c>
    </row>
    <row r="4782" spans="1:27" ht="16.5" customHeight="1" x14ac:dyDescent="0.3">
      <c r="A4782" s="22" t="b">
        <f t="shared" si="1665"/>
        <v>0</v>
      </c>
      <c r="B4782" s="22" t="b">
        <f t="shared" si="1666"/>
        <v>0</v>
      </c>
      <c r="C4782" s="22" t="b">
        <f t="shared" si="1667"/>
        <v>0</v>
      </c>
      <c r="D4782" s="22" t="b">
        <f t="shared" si="1668"/>
        <v>0</v>
      </c>
      <c r="E4782" s="22" t="b">
        <f t="shared" si="1669"/>
        <v>0</v>
      </c>
      <c r="F4782" s="52" t="b">
        <f t="shared" si="1670"/>
        <v>0</v>
      </c>
      <c r="G4782" s="22" t="b">
        <f t="shared" si="1671"/>
        <v>0</v>
      </c>
      <c r="H4782" s="22" t="b">
        <f t="shared" si="1672"/>
        <v>0</v>
      </c>
      <c r="I4782" s="22" t="b">
        <f t="shared" si="1673"/>
        <v>0</v>
      </c>
      <c r="J4782" s="22" t="b">
        <f t="shared" si="1674"/>
        <v>0</v>
      </c>
      <c r="K4782" s="3" t="str">
        <f t="shared" si="1675"/>
        <v/>
      </c>
      <c r="L4782" s="3" t="str">
        <f t="shared" si="1676"/>
        <v/>
      </c>
      <c r="M4782" s="3" t="str">
        <f t="shared" si="1677"/>
        <v/>
      </c>
      <c r="N4782" s="54" t="str">
        <f t="shared" si="1678"/>
        <v/>
      </c>
      <c r="O4782" s="3" t="str">
        <f t="shared" si="1679"/>
        <v/>
      </c>
      <c r="P4782" s="19" t="str">
        <f t="shared" si="1680"/>
        <v/>
      </c>
      <c r="Q4782" s="23" t="e">
        <f>_xlfn.XLOOKUP(R4782,summary!C2170:C2206,summary!B2170:B2206)</f>
        <v>#N/A</v>
      </c>
      <c r="R4782" s="24" t="str">
        <f t="shared" si="1664"/>
        <v>풍덕천1동</v>
      </c>
      <c r="S4782" s="24" t="str">
        <f t="shared" si="1681"/>
        <v>풍덕천18통</v>
      </c>
      <c r="T4782" s="24" t="str">
        <f t="shared" si="1682"/>
        <v>(풍덕천동)</v>
      </c>
      <c r="U4782" s="24" t="str">
        <f t="shared" si="1683"/>
        <v>풍덕천</v>
      </c>
      <c r="V4782" s="25">
        <f t="shared" si="1684"/>
        <v>18</v>
      </c>
      <c r="W4782" s="25">
        <f t="shared" si="1685"/>
        <v>12</v>
      </c>
      <c r="X4782" s="59"/>
      <c r="Y4782" s="59"/>
      <c r="Z4782" s="59" t="s">
        <v>101</v>
      </c>
      <c r="AA4782" s="63" t="s">
        <v>5502</v>
      </c>
    </row>
    <row r="4783" spans="1:27" ht="16.5" customHeight="1" x14ac:dyDescent="0.3">
      <c r="A4783" s="22" t="b">
        <f t="shared" si="1665"/>
        <v>0</v>
      </c>
      <c r="B4783" s="22" t="b">
        <f t="shared" si="1666"/>
        <v>0</v>
      </c>
      <c r="C4783" s="22" t="b">
        <f t="shared" si="1667"/>
        <v>0</v>
      </c>
      <c r="D4783" s="22" t="b">
        <f t="shared" si="1668"/>
        <v>0</v>
      </c>
      <c r="E4783" s="22" t="b">
        <f t="shared" si="1669"/>
        <v>0</v>
      </c>
      <c r="F4783" s="52" t="b">
        <f t="shared" si="1670"/>
        <v>0</v>
      </c>
      <c r="G4783" s="22" t="b">
        <f t="shared" si="1671"/>
        <v>0</v>
      </c>
      <c r="H4783" s="22" t="b">
        <f t="shared" si="1672"/>
        <v>0</v>
      </c>
      <c r="I4783" s="22" t="b">
        <f t="shared" si="1673"/>
        <v>0</v>
      </c>
      <c r="J4783" s="22" t="b">
        <f t="shared" si="1674"/>
        <v>0</v>
      </c>
      <c r="K4783" s="3" t="str">
        <f t="shared" si="1675"/>
        <v/>
      </c>
      <c r="L4783" s="3" t="str">
        <f t="shared" si="1676"/>
        <v/>
      </c>
      <c r="M4783" s="3" t="str">
        <f t="shared" si="1677"/>
        <v/>
      </c>
      <c r="N4783" s="54" t="str">
        <f t="shared" si="1678"/>
        <v/>
      </c>
      <c r="O4783" s="3" t="str">
        <f t="shared" si="1679"/>
        <v/>
      </c>
      <c r="P4783" s="19" t="str">
        <f t="shared" si="1680"/>
        <v/>
      </c>
      <c r="Q4783" s="23" t="e">
        <f>_xlfn.XLOOKUP(R4783,summary!C2171:C2207,summary!B2171:B2207)</f>
        <v>#N/A</v>
      </c>
      <c r="R4783" s="24" t="str">
        <f t="shared" si="1664"/>
        <v>풍덕천1동</v>
      </c>
      <c r="S4783" s="24" t="str">
        <f t="shared" si="1681"/>
        <v>풍덕천18통</v>
      </c>
      <c r="T4783" s="24" t="str">
        <f t="shared" si="1682"/>
        <v>(풍덕천동)</v>
      </c>
      <c r="U4783" s="24" t="str">
        <f t="shared" si="1683"/>
        <v>풍덕천</v>
      </c>
      <c r="V4783" s="25">
        <f t="shared" si="1684"/>
        <v>18</v>
      </c>
      <c r="W4783" s="25">
        <f t="shared" si="1685"/>
        <v>13</v>
      </c>
      <c r="X4783" s="59"/>
      <c r="Y4783" s="59"/>
      <c r="Z4783" s="59" t="s">
        <v>117</v>
      </c>
      <c r="AA4783" s="63" t="s">
        <v>5503</v>
      </c>
    </row>
    <row r="4784" spans="1:27" ht="16.5" customHeight="1" x14ac:dyDescent="0.3">
      <c r="A4784" s="22" t="b">
        <f t="shared" si="1665"/>
        <v>0</v>
      </c>
      <c r="B4784" s="22" t="b">
        <f t="shared" si="1666"/>
        <v>0</v>
      </c>
      <c r="C4784" s="22" t="b">
        <f t="shared" si="1667"/>
        <v>0</v>
      </c>
      <c r="D4784" s="22" t="b">
        <f t="shared" si="1668"/>
        <v>0</v>
      </c>
      <c r="E4784" s="22" t="b">
        <f t="shared" si="1669"/>
        <v>0</v>
      </c>
      <c r="F4784" s="52" t="b">
        <f t="shared" si="1670"/>
        <v>0</v>
      </c>
      <c r="G4784" s="22" t="b">
        <f t="shared" si="1671"/>
        <v>0</v>
      </c>
      <c r="H4784" s="22" t="b">
        <f t="shared" si="1672"/>
        <v>0</v>
      </c>
      <c r="I4784" s="22" t="b">
        <f t="shared" si="1673"/>
        <v>0</v>
      </c>
      <c r="J4784" s="22" t="b">
        <f t="shared" si="1674"/>
        <v>0</v>
      </c>
      <c r="K4784" s="3" t="str">
        <f t="shared" si="1675"/>
        <v/>
      </c>
      <c r="L4784" s="3" t="str">
        <f t="shared" si="1676"/>
        <v/>
      </c>
      <c r="M4784" s="3" t="str">
        <f t="shared" si="1677"/>
        <v/>
      </c>
      <c r="N4784" s="54" t="str">
        <f t="shared" si="1678"/>
        <v/>
      </c>
      <c r="O4784" s="3" t="str">
        <f t="shared" si="1679"/>
        <v/>
      </c>
      <c r="P4784" s="19" t="str">
        <f t="shared" si="1680"/>
        <v/>
      </c>
      <c r="Q4784" s="23" t="e">
        <f>_xlfn.XLOOKUP(R4784,summary!C2172:C2208,summary!B2172:B2208)</f>
        <v>#N/A</v>
      </c>
      <c r="R4784" s="24" t="str">
        <f t="shared" si="1664"/>
        <v>풍덕천1동</v>
      </c>
      <c r="S4784" s="24" t="str">
        <f t="shared" si="1681"/>
        <v>풍덕천18통</v>
      </c>
      <c r="T4784" s="24" t="str">
        <f t="shared" si="1682"/>
        <v>(풍덕천동)</v>
      </c>
      <c r="U4784" s="24" t="str">
        <f t="shared" si="1683"/>
        <v>풍덕천</v>
      </c>
      <c r="V4784" s="25">
        <f t="shared" si="1684"/>
        <v>18</v>
      </c>
      <c r="W4784" s="25">
        <f t="shared" si="1685"/>
        <v>14</v>
      </c>
      <c r="X4784" s="59"/>
      <c r="Y4784" s="59"/>
      <c r="Z4784" s="59" t="s">
        <v>119</v>
      </c>
      <c r="AA4784" s="63" t="s">
        <v>5504</v>
      </c>
    </row>
    <row r="4785" spans="1:27" ht="16.5" customHeight="1" x14ac:dyDescent="0.3">
      <c r="A4785" s="22" t="b">
        <f t="shared" si="1665"/>
        <v>0</v>
      </c>
      <c r="B4785" s="22" t="b">
        <f t="shared" si="1666"/>
        <v>0</v>
      </c>
      <c r="C4785" s="22" t="b">
        <f t="shared" si="1667"/>
        <v>0</v>
      </c>
      <c r="D4785" s="22" t="b">
        <f t="shared" si="1668"/>
        <v>0</v>
      </c>
      <c r="E4785" s="22" t="b">
        <f t="shared" si="1669"/>
        <v>0</v>
      </c>
      <c r="F4785" s="52" t="b">
        <f t="shared" si="1670"/>
        <v>0</v>
      </c>
      <c r="G4785" s="22" t="b">
        <f t="shared" si="1671"/>
        <v>0</v>
      </c>
      <c r="H4785" s="22" t="b">
        <f t="shared" si="1672"/>
        <v>0</v>
      </c>
      <c r="I4785" s="22" t="b">
        <f t="shared" si="1673"/>
        <v>0</v>
      </c>
      <c r="J4785" s="22" t="b">
        <f t="shared" si="1674"/>
        <v>0</v>
      </c>
      <c r="K4785" s="3" t="str">
        <f t="shared" si="1675"/>
        <v/>
      </c>
      <c r="L4785" s="3" t="str">
        <f t="shared" si="1676"/>
        <v/>
      </c>
      <c r="M4785" s="3" t="str">
        <f t="shared" si="1677"/>
        <v/>
      </c>
      <c r="N4785" s="54" t="str">
        <f t="shared" si="1678"/>
        <v/>
      </c>
      <c r="O4785" s="3" t="str">
        <f t="shared" si="1679"/>
        <v/>
      </c>
      <c r="P4785" s="19" t="str">
        <f t="shared" si="1680"/>
        <v/>
      </c>
      <c r="Q4785" s="23" t="e">
        <f>_xlfn.XLOOKUP(R4785,summary!C2173:C2209,summary!B2173:B2209)</f>
        <v>#N/A</v>
      </c>
      <c r="R4785" s="24" t="str">
        <f t="shared" si="1664"/>
        <v>풍덕천1동</v>
      </c>
      <c r="S4785" s="24" t="str">
        <f t="shared" si="1681"/>
        <v>풍덕천18통</v>
      </c>
      <c r="T4785" s="24" t="str">
        <f t="shared" si="1682"/>
        <v>(풍덕천동)</v>
      </c>
      <c r="U4785" s="24" t="str">
        <f t="shared" si="1683"/>
        <v>풍덕천</v>
      </c>
      <c r="V4785" s="25">
        <f t="shared" si="1684"/>
        <v>18</v>
      </c>
      <c r="W4785" s="25">
        <f t="shared" si="1685"/>
        <v>15</v>
      </c>
      <c r="X4785" s="59"/>
      <c r="Y4785" s="59"/>
      <c r="Z4785" s="59" t="s">
        <v>279</v>
      </c>
      <c r="AA4785" s="63" t="s">
        <v>5505</v>
      </c>
    </row>
    <row r="4786" spans="1:27" ht="16.5" customHeight="1" x14ac:dyDescent="0.3">
      <c r="A4786" s="22" t="b">
        <f t="shared" si="1665"/>
        <v>0</v>
      </c>
      <c r="B4786" s="22" t="b">
        <f t="shared" si="1666"/>
        <v>0</v>
      </c>
      <c r="C4786" s="22" t="b">
        <f t="shared" si="1667"/>
        <v>0</v>
      </c>
      <c r="D4786" s="22" t="b">
        <f t="shared" si="1668"/>
        <v>0</v>
      </c>
      <c r="E4786" s="22" t="b">
        <f t="shared" si="1669"/>
        <v>0</v>
      </c>
      <c r="F4786" s="52" t="b">
        <f t="shared" si="1670"/>
        <v>0</v>
      </c>
      <c r="G4786" s="22" t="b">
        <f t="shared" si="1671"/>
        <v>0</v>
      </c>
      <c r="H4786" s="22" t="b">
        <f t="shared" si="1672"/>
        <v>0</v>
      </c>
      <c r="I4786" s="22" t="b">
        <f t="shared" si="1673"/>
        <v>0</v>
      </c>
      <c r="J4786" s="22" t="b">
        <f t="shared" si="1674"/>
        <v>0</v>
      </c>
      <c r="K4786" s="3" t="str">
        <f t="shared" si="1675"/>
        <v/>
      </c>
      <c r="L4786" s="3" t="str">
        <f t="shared" si="1676"/>
        <v/>
      </c>
      <c r="M4786" s="3" t="str">
        <f t="shared" si="1677"/>
        <v/>
      </c>
      <c r="N4786" s="54" t="str">
        <f t="shared" si="1678"/>
        <v/>
      </c>
      <c r="O4786" s="3" t="str">
        <f t="shared" si="1679"/>
        <v/>
      </c>
      <c r="P4786" s="19" t="str">
        <f t="shared" si="1680"/>
        <v/>
      </c>
      <c r="Q4786" s="23" t="e">
        <f>_xlfn.XLOOKUP(R4786,summary!C2174:C2210,summary!B2174:B2210)</f>
        <v>#N/A</v>
      </c>
      <c r="R4786" s="24" t="str">
        <f t="shared" si="1664"/>
        <v>풍덕천1동</v>
      </c>
      <c r="S4786" s="24" t="str">
        <f t="shared" si="1681"/>
        <v>풍덕천18통</v>
      </c>
      <c r="T4786" s="24" t="str">
        <f t="shared" si="1682"/>
        <v>(풍덕천동)</v>
      </c>
      <c r="U4786" s="24" t="str">
        <f t="shared" si="1683"/>
        <v>풍덕천</v>
      </c>
      <c r="V4786" s="25">
        <f t="shared" si="1684"/>
        <v>18</v>
      </c>
      <c r="W4786" s="25">
        <f t="shared" si="1685"/>
        <v>16</v>
      </c>
      <c r="X4786" s="59"/>
      <c r="Y4786" s="59"/>
      <c r="Z4786" s="59" t="s">
        <v>321</v>
      </c>
      <c r="AA4786" s="63" t="s">
        <v>5506</v>
      </c>
    </row>
    <row r="4787" spans="1:27" ht="16.5" customHeight="1" x14ac:dyDescent="0.3">
      <c r="A4787" s="22" t="b">
        <f t="shared" si="1665"/>
        <v>0</v>
      </c>
      <c r="B4787" s="22" t="b">
        <f t="shared" si="1666"/>
        <v>0</v>
      </c>
      <c r="C4787" s="22" t="b">
        <f t="shared" si="1667"/>
        <v>0</v>
      </c>
      <c r="D4787" s="22" t="b">
        <f t="shared" si="1668"/>
        <v>0</v>
      </c>
      <c r="E4787" s="22" t="b">
        <f t="shared" si="1669"/>
        <v>0</v>
      </c>
      <c r="F4787" s="52" t="b">
        <f t="shared" si="1670"/>
        <v>0</v>
      </c>
      <c r="G4787" s="22" t="b">
        <f t="shared" si="1671"/>
        <v>0</v>
      </c>
      <c r="H4787" s="22" t="b">
        <f t="shared" si="1672"/>
        <v>0</v>
      </c>
      <c r="I4787" s="22" t="b">
        <f t="shared" si="1673"/>
        <v>0</v>
      </c>
      <c r="J4787" s="22" t="b">
        <f t="shared" si="1674"/>
        <v>0</v>
      </c>
      <c r="K4787" s="3" t="str">
        <f t="shared" si="1675"/>
        <v/>
      </c>
      <c r="L4787" s="3" t="str">
        <f t="shared" si="1676"/>
        <v/>
      </c>
      <c r="M4787" s="3" t="str">
        <f t="shared" si="1677"/>
        <v/>
      </c>
      <c r="N4787" s="54" t="str">
        <f t="shared" si="1678"/>
        <v/>
      </c>
      <c r="O4787" s="3" t="str">
        <f t="shared" si="1679"/>
        <v/>
      </c>
      <c r="P4787" s="19" t="str">
        <f t="shared" si="1680"/>
        <v/>
      </c>
      <c r="Q4787" s="23" t="e">
        <f>_xlfn.XLOOKUP(R4787,summary!C2175:C2211,summary!B2175:B2211)</f>
        <v>#N/A</v>
      </c>
      <c r="R4787" s="24" t="str">
        <f t="shared" si="1664"/>
        <v>풍덕천1동</v>
      </c>
      <c r="S4787" s="24" t="str">
        <f t="shared" si="1681"/>
        <v>풍덕천18통</v>
      </c>
      <c r="T4787" s="24" t="str">
        <f t="shared" si="1682"/>
        <v>(풍덕천동)</v>
      </c>
      <c r="U4787" s="24" t="str">
        <f t="shared" si="1683"/>
        <v>풍덕천</v>
      </c>
      <c r="V4787" s="25">
        <f t="shared" si="1684"/>
        <v>18</v>
      </c>
      <c r="W4787" s="25">
        <f t="shared" si="1685"/>
        <v>17</v>
      </c>
      <c r="X4787" s="59"/>
      <c r="Y4787" s="59"/>
      <c r="Z4787" s="59" t="s">
        <v>380</v>
      </c>
      <c r="AA4787" s="63" t="s">
        <v>5507</v>
      </c>
    </row>
    <row r="4788" spans="1:27" ht="16.5" customHeight="1" x14ac:dyDescent="0.3">
      <c r="A4788" s="22" t="b">
        <f t="shared" si="1665"/>
        <v>0</v>
      </c>
      <c r="B4788" s="22" t="b">
        <f t="shared" si="1666"/>
        <v>0</v>
      </c>
      <c r="C4788" s="22" t="b">
        <f t="shared" si="1667"/>
        <v>0</v>
      </c>
      <c r="D4788" s="22" t="b">
        <f t="shared" si="1668"/>
        <v>0</v>
      </c>
      <c r="E4788" s="22" t="b">
        <f t="shared" si="1669"/>
        <v>0</v>
      </c>
      <c r="F4788" s="52" t="b">
        <f t="shared" si="1670"/>
        <v>0</v>
      </c>
      <c r="G4788" s="22" t="b">
        <f t="shared" si="1671"/>
        <v>0</v>
      </c>
      <c r="H4788" s="22" t="b">
        <f t="shared" si="1672"/>
        <v>0</v>
      </c>
      <c r="I4788" s="22" t="b">
        <f t="shared" si="1673"/>
        <v>0</v>
      </c>
      <c r="J4788" s="22" t="b">
        <f t="shared" si="1674"/>
        <v>0</v>
      </c>
      <c r="K4788" s="3" t="str">
        <f t="shared" si="1675"/>
        <v/>
      </c>
      <c r="L4788" s="3" t="str">
        <f t="shared" si="1676"/>
        <v/>
      </c>
      <c r="M4788" s="3" t="str">
        <f t="shared" si="1677"/>
        <v/>
      </c>
      <c r="N4788" s="54" t="str">
        <f t="shared" si="1678"/>
        <v/>
      </c>
      <c r="O4788" s="3" t="str">
        <f t="shared" si="1679"/>
        <v/>
      </c>
      <c r="P4788" s="19" t="str">
        <f t="shared" si="1680"/>
        <v/>
      </c>
      <c r="Q4788" s="23" t="e">
        <f>_xlfn.XLOOKUP(R4788,summary!C2176:C2212,summary!B2176:B2212)</f>
        <v>#N/A</v>
      </c>
      <c r="R4788" s="24" t="str">
        <f t="shared" si="1664"/>
        <v>풍덕천1동</v>
      </c>
      <c r="S4788" s="24" t="str">
        <f t="shared" si="1681"/>
        <v>풍덕천18통</v>
      </c>
      <c r="T4788" s="24" t="str">
        <f t="shared" si="1682"/>
        <v>(풍덕천동)</v>
      </c>
      <c r="U4788" s="24" t="str">
        <f t="shared" si="1683"/>
        <v>풍덕천</v>
      </c>
      <c r="V4788" s="25">
        <f t="shared" si="1684"/>
        <v>18</v>
      </c>
      <c r="W4788" s="25">
        <f t="shared" si="1685"/>
        <v>18</v>
      </c>
      <c r="X4788" s="59"/>
      <c r="Y4788" s="59"/>
      <c r="Z4788" s="59" t="s">
        <v>382</v>
      </c>
      <c r="AA4788" s="63" t="s">
        <v>5508</v>
      </c>
    </row>
    <row r="4789" spans="1:27" ht="16.5" customHeight="1" x14ac:dyDescent="0.3">
      <c r="A4789" s="22" t="b">
        <f t="shared" si="1665"/>
        <v>0</v>
      </c>
      <c r="B4789" s="22" t="b">
        <f t="shared" si="1666"/>
        <v>0</v>
      </c>
      <c r="C4789" s="22" t="b">
        <f t="shared" si="1667"/>
        <v>0</v>
      </c>
      <c r="D4789" s="22" t="b">
        <f t="shared" si="1668"/>
        <v>0</v>
      </c>
      <c r="E4789" s="22" t="b">
        <f t="shared" si="1669"/>
        <v>0</v>
      </c>
      <c r="F4789" s="52" t="b">
        <f t="shared" si="1670"/>
        <v>0</v>
      </c>
      <c r="G4789" s="22" t="b">
        <f t="shared" si="1671"/>
        <v>0</v>
      </c>
      <c r="H4789" s="22" t="b">
        <f t="shared" si="1672"/>
        <v>0</v>
      </c>
      <c r="I4789" s="22" t="b">
        <f t="shared" si="1673"/>
        <v>0</v>
      </c>
      <c r="J4789" s="22" t="b">
        <f t="shared" si="1674"/>
        <v>0</v>
      </c>
      <c r="K4789" s="3" t="str">
        <f t="shared" si="1675"/>
        <v/>
      </c>
      <c r="L4789" s="3" t="str">
        <f t="shared" si="1676"/>
        <v/>
      </c>
      <c r="M4789" s="3" t="str">
        <f t="shared" si="1677"/>
        <v/>
      </c>
      <c r="N4789" s="54" t="str">
        <f t="shared" si="1678"/>
        <v/>
      </c>
      <c r="O4789" s="3" t="str">
        <f t="shared" si="1679"/>
        <v/>
      </c>
      <c r="P4789" s="19" t="str">
        <f t="shared" si="1680"/>
        <v/>
      </c>
      <c r="Q4789" s="23" t="e">
        <f>_xlfn.XLOOKUP(R4789,summary!C2177:C2213,summary!B2177:B2213)</f>
        <v>#N/A</v>
      </c>
      <c r="R4789" s="24" t="str">
        <f t="shared" si="1664"/>
        <v>풍덕천1동</v>
      </c>
      <c r="S4789" s="24" t="str">
        <f t="shared" si="1681"/>
        <v>풍덕천18통</v>
      </c>
      <c r="T4789" s="24" t="str">
        <f t="shared" si="1682"/>
        <v>(풍덕천동)</v>
      </c>
      <c r="U4789" s="24" t="str">
        <f t="shared" si="1683"/>
        <v>풍덕천</v>
      </c>
      <c r="V4789" s="25">
        <f t="shared" si="1684"/>
        <v>18</v>
      </c>
      <c r="W4789" s="25">
        <f t="shared" si="1685"/>
        <v>19</v>
      </c>
      <c r="X4789" s="59"/>
      <c r="Y4789" s="59"/>
      <c r="Z4789" s="59" t="s">
        <v>403</v>
      </c>
      <c r="AA4789" s="63" t="s">
        <v>5509</v>
      </c>
    </row>
    <row r="4790" spans="1:27" ht="16.5" customHeight="1" x14ac:dyDescent="0.3">
      <c r="A4790" s="22" t="b">
        <f t="shared" si="1665"/>
        <v>0</v>
      </c>
      <c r="B4790" s="22" t="b">
        <f t="shared" si="1666"/>
        <v>0</v>
      </c>
      <c r="C4790" s="22" t="b">
        <f t="shared" si="1667"/>
        <v>0</v>
      </c>
      <c r="D4790" s="22" t="b">
        <f t="shared" si="1668"/>
        <v>0</v>
      </c>
      <c r="E4790" s="22" t="b">
        <f t="shared" si="1669"/>
        <v>0</v>
      </c>
      <c r="F4790" s="52" t="b">
        <f t="shared" si="1670"/>
        <v>0</v>
      </c>
      <c r="G4790" s="22" t="b">
        <f t="shared" si="1671"/>
        <v>0</v>
      </c>
      <c r="H4790" s="22" t="b">
        <f t="shared" si="1672"/>
        <v>0</v>
      </c>
      <c r="I4790" s="22" t="b">
        <f t="shared" si="1673"/>
        <v>0</v>
      </c>
      <c r="J4790" s="22" t="b">
        <f t="shared" si="1674"/>
        <v>0</v>
      </c>
      <c r="K4790" s="3" t="str">
        <f t="shared" si="1675"/>
        <v/>
      </c>
      <c r="L4790" s="3" t="str">
        <f t="shared" si="1676"/>
        <v/>
      </c>
      <c r="M4790" s="3" t="str">
        <f t="shared" si="1677"/>
        <v/>
      </c>
      <c r="N4790" s="54" t="str">
        <f t="shared" si="1678"/>
        <v/>
      </c>
      <c r="O4790" s="3" t="str">
        <f t="shared" si="1679"/>
        <v/>
      </c>
      <c r="P4790" s="19" t="str">
        <f t="shared" si="1680"/>
        <v/>
      </c>
      <c r="Q4790" s="23" t="e">
        <f>_xlfn.XLOOKUP(R4790,summary!C2178:C2214,summary!B2178:B2214)</f>
        <v>#N/A</v>
      </c>
      <c r="R4790" s="24" t="str">
        <f t="shared" si="1664"/>
        <v>풍덕천1동</v>
      </c>
      <c r="S4790" s="24" t="str">
        <f t="shared" si="1681"/>
        <v>풍덕천18통</v>
      </c>
      <c r="T4790" s="24" t="str">
        <f t="shared" si="1682"/>
        <v>(풍덕천동)</v>
      </c>
      <c r="U4790" s="24" t="str">
        <f t="shared" si="1683"/>
        <v>풍덕천</v>
      </c>
      <c r="V4790" s="25">
        <f t="shared" si="1684"/>
        <v>18</v>
      </c>
      <c r="W4790" s="25">
        <f t="shared" si="1685"/>
        <v>20</v>
      </c>
      <c r="X4790" s="59"/>
      <c r="Y4790" s="59"/>
      <c r="Z4790" s="59" t="s">
        <v>405</v>
      </c>
      <c r="AA4790" s="63" t="s">
        <v>5510</v>
      </c>
    </row>
    <row r="4791" spans="1:27" ht="16.5" customHeight="1" x14ac:dyDescent="0.3">
      <c r="A4791" s="22" t="b">
        <f t="shared" si="1665"/>
        <v>0</v>
      </c>
      <c r="B4791" s="22" t="b">
        <f t="shared" si="1666"/>
        <v>0</v>
      </c>
      <c r="C4791" s="22" t="b">
        <f t="shared" si="1667"/>
        <v>0</v>
      </c>
      <c r="D4791" s="22" t="b">
        <f t="shared" si="1668"/>
        <v>0</v>
      </c>
      <c r="E4791" s="22" t="b">
        <f t="shared" si="1669"/>
        <v>0</v>
      </c>
      <c r="F4791" s="52" t="b">
        <f t="shared" si="1670"/>
        <v>0</v>
      </c>
      <c r="G4791" s="22" t="b">
        <f t="shared" si="1671"/>
        <v>0</v>
      </c>
      <c r="H4791" s="22" t="b">
        <f t="shared" si="1672"/>
        <v>0</v>
      </c>
      <c r="I4791" s="22" t="b">
        <f t="shared" si="1673"/>
        <v>0</v>
      </c>
      <c r="J4791" s="22" t="b">
        <f t="shared" si="1674"/>
        <v>0</v>
      </c>
      <c r="K4791" s="3" t="str">
        <f t="shared" si="1675"/>
        <v/>
      </c>
      <c r="L4791" s="3" t="str">
        <f t="shared" si="1676"/>
        <v/>
      </c>
      <c r="M4791" s="3" t="str">
        <f t="shared" si="1677"/>
        <v/>
      </c>
      <c r="N4791" s="54" t="str">
        <f t="shared" si="1678"/>
        <v/>
      </c>
      <c r="O4791" s="3" t="str">
        <f t="shared" si="1679"/>
        <v/>
      </c>
      <c r="P4791" s="19" t="str">
        <f t="shared" si="1680"/>
        <v/>
      </c>
      <c r="Q4791" s="23" t="e">
        <f>_xlfn.XLOOKUP(R4791,summary!C2179:C2215,summary!B2179:B2215)</f>
        <v>#N/A</v>
      </c>
      <c r="R4791" s="24" t="str">
        <f t="shared" si="1664"/>
        <v>풍덕천1동</v>
      </c>
      <c r="S4791" s="24" t="str">
        <f t="shared" si="1681"/>
        <v>풍덕천18통</v>
      </c>
      <c r="T4791" s="24" t="str">
        <f t="shared" si="1682"/>
        <v>(풍덕천동)</v>
      </c>
      <c r="U4791" s="24" t="str">
        <f t="shared" si="1683"/>
        <v>풍덕천</v>
      </c>
      <c r="V4791" s="25">
        <f t="shared" si="1684"/>
        <v>18</v>
      </c>
      <c r="W4791" s="25">
        <f t="shared" si="1685"/>
        <v>21</v>
      </c>
      <c r="X4791" s="59"/>
      <c r="Y4791" s="59"/>
      <c r="Z4791" s="59" t="s">
        <v>1555</v>
      </c>
      <c r="AA4791" s="63" t="s">
        <v>5511</v>
      </c>
    </row>
    <row r="4792" spans="1:27" ht="16.5" customHeight="1" x14ac:dyDescent="0.3">
      <c r="A4792" s="22" t="b">
        <f t="shared" si="1665"/>
        <v>0</v>
      </c>
      <c r="B4792" s="22" t="b">
        <f t="shared" si="1666"/>
        <v>0</v>
      </c>
      <c r="C4792" s="22" t="b">
        <f t="shared" si="1667"/>
        <v>0</v>
      </c>
      <c r="D4792" s="22" t="b">
        <f t="shared" si="1668"/>
        <v>0</v>
      </c>
      <c r="E4792" s="22" t="b">
        <f t="shared" si="1669"/>
        <v>0</v>
      </c>
      <c r="F4792" s="52" t="b">
        <f t="shared" si="1670"/>
        <v>0</v>
      </c>
      <c r="G4792" s="22" t="b">
        <f t="shared" si="1671"/>
        <v>0</v>
      </c>
      <c r="H4792" s="22" t="b">
        <f t="shared" si="1672"/>
        <v>0</v>
      </c>
      <c r="I4792" s="22" t="b">
        <f t="shared" si="1673"/>
        <v>0</v>
      </c>
      <c r="J4792" s="22" t="b">
        <f t="shared" si="1674"/>
        <v>0</v>
      </c>
      <c r="K4792" s="3" t="str">
        <f t="shared" si="1675"/>
        <v/>
      </c>
      <c r="L4792" s="3" t="str">
        <f t="shared" si="1676"/>
        <v/>
      </c>
      <c r="M4792" s="3" t="str">
        <f t="shared" si="1677"/>
        <v/>
      </c>
      <c r="N4792" s="54" t="str">
        <f t="shared" si="1678"/>
        <v/>
      </c>
      <c r="O4792" s="3" t="str">
        <f t="shared" si="1679"/>
        <v/>
      </c>
      <c r="P4792" s="19" t="str">
        <f t="shared" si="1680"/>
        <v/>
      </c>
      <c r="Q4792" s="23" t="e">
        <f>_xlfn.XLOOKUP(R4792,summary!C2180:C2216,summary!B2180:B2216)</f>
        <v>#N/A</v>
      </c>
      <c r="R4792" s="24" t="str">
        <f t="shared" si="1664"/>
        <v>풍덕천1동</v>
      </c>
      <c r="S4792" s="24" t="str">
        <f t="shared" si="1681"/>
        <v>풍덕천18통</v>
      </c>
      <c r="T4792" s="24" t="str">
        <f t="shared" si="1682"/>
        <v>(풍덕천동)</v>
      </c>
      <c r="U4792" s="24" t="str">
        <f t="shared" si="1683"/>
        <v>풍덕천</v>
      </c>
      <c r="V4792" s="25">
        <f t="shared" si="1684"/>
        <v>18</v>
      </c>
      <c r="W4792" s="25">
        <f t="shared" si="1685"/>
        <v>22</v>
      </c>
      <c r="X4792" s="59"/>
      <c r="Y4792" s="59"/>
      <c r="Z4792" s="59" t="s">
        <v>1557</v>
      </c>
      <c r="AA4792" s="63" t="s">
        <v>5512</v>
      </c>
    </row>
    <row r="4793" spans="1:27" ht="16.5" customHeight="1" x14ac:dyDescent="0.3">
      <c r="A4793" s="22" t="b">
        <f t="shared" si="1665"/>
        <v>0</v>
      </c>
      <c r="B4793" s="22" t="b">
        <f t="shared" si="1666"/>
        <v>0</v>
      </c>
      <c r="C4793" s="22" t="b">
        <f t="shared" si="1667"/>
        <v>0</v>
      </c>
      <c r="D4793" s="22" t="b">
        <f t="shared" si="1668"/>
        <v>0</v>
      </c>
      <c r="E4793" s="22" t="b">
        <f t="shared" si="1669"/>
        <v>0</v>
      </c>
      <c r="F4793" s="52" t="b">
        <f t="shared" si="1670"/>
        <v>0</v>
      </c>
      <c r="G4793" s="22" t="b">
        <f t="shared" si="1671"/>
        <v>0</v>
      </c>
      <c r="H4793" s="22" t="b">
        <f t="shared" si="1672"/>
        <v>0</v>
      </c>
      <c r="I4793" s="22" t="b">
        <f t="shared" si="1673"/>
        <v>0</v>
      </c>
      <c r="J4793" s="22" t="b">
        <f t="shared" si="1674"/>
        <v>0</v>
      </c>
      <c r="K4793" s="3" t="str">
        <f t="shared" si="1675"/>
        <v/>
      </c>
      <c r="L4793" s="3" t="str">
        <f t="shared" si="1676"/>
        <v/>
      </c>
      <c r="M4793" s="3" t="str">
        <f t="shared" si="1677"/>
        <v/>
      </c>
      <c r="N4793" s="54" t="str">
        <f t="shared" si="1678"/>
        <v/>
      </c>
      <c r="O4793" s="3" t="str">
        <f t="shared" si="1679"/>
        <v/>
      </c>
      <c r="P4793" s="19" t="str">
        <f t="shared" si="1680"/>
        <v/>
      </c>
      <c r="Q4793" s="23" t="e">
        <f>_xlfn.XLOOKUP(R4793,summary!C2181:C2217,summary!B2181:B2217)</f>
        <v>#N/A</v>
      </c>
      <c r="R4793" s="24" t="str">
        <f t="shared" si="1664"/>
        <v>풍덕천1동</v>
      </c>
      <c r="S4793" s="24" t="str">
        <f t="shared" si="1681"/>
        <v>풍덕천18통</v>
      </c>
      <c r="T4793" s="24" t="str">
        <f t="shared" si="1682"/>
        <v>(풍덕천동)</v>
      </c>
      <c r="U4793" s="24" t="str">
        <f t="shared" si="1683"/>
        <v>풍덕천</v>
      </c>
      <c r="V4793" s="25">
        <f t="shared" si="1684"/>
        <v>18</v>
      </c>
      <c r="W4793" s="25">
        <f t="shared" si="1685"/>
        <v>23</v>
      </c>
      <c r="X4793" s="59"/>
      <c r="Y4793" s="59"/>
      <c r="Z4793" s="59" t="s">
        <v>3375</v>
      </c>
      <c r="AA4793" s="63" t="s">
        <v>5513</v>
      </c>
    </row>
    <row r="4794" spans="1:27" ht="16.5" customHeight="1" x14ac:dyDescent="0.3">
      <c r="A4794" s="22" t="b">
        <f t="shared" si="1665"/>
        <v>1</v>
      </c>
      <c r="B4794" s="22" t="b">
        <f t="shared" si="1666"/>
        <v>0</v>
      </c>
      <c r="C4794" s="22" t="b">
        <f t="shared" si="1667"/>
        <v>0</v>
      </c>
      <c r="D4794" s="22" t="b">
        <f t="shared" si="1668"/>
        <v>0</v>
      </c>
      <c r="E4794" s="22" t="b">
        <f t="shared" si="1669"/>
        <v>0</v>
      </c>
      <c r="F4794" s="52" t="b">
        <f t="shared" si="1670"/>
        <v>0</v>
      </c>
      <c r="G4794" s="22" t="b">
        <f t="shared" si="1671"/>
        <v>0</v>
      </c>
      <c r="H4794" s="22" t="b">
        <f t="shared" si="1672"/>
        <v>0</v>
      </c>
      <c r="I4794" s="22" t="b">
        <f t="shared" si="1673"/>
        <v>0</v>
      </c>
      <c r="J4794" s="22" t="b">
        <f t="shared" si="1674"/>
        <v>1</v>
      </c>
      <c r="K4794" s="3" t="str">
        <f t="shared" si="1675"/>
        <v/>
      </c>
      <c r="L4794" s="3" t="str">
        <f t="shared" si="1676"/>
        <v/>
      </c>
      <c r="M4794" s="3" t="str">
        <f t="shared" si="1677"/>
        <v/>
      </c>
      <c r="N4794" s="54" t="str">
        <f t="shared" si="1678"/>
        <v/>
      </c>
      <c r="O4794" s="3" t="str">
        <f t="shared" si="1679"/>
        <v/>
      </c>
      <c r="P4794" s="19" t="str">
        <f t="shared" si="1680"/>
        <v/>
      </c>
      <c r="Q4794" s="23" t="e">
        <f>_xlfn.XLOOKUP(R4794,summary!C2182:C2218,summary!B2182:B2218)</f>
        <v>#N/A</v>
      </c>
      <c r="R4794" s="24" t="str">
        <f t="shared" si="1664"/>
        <v>읍 면 동</v>
      </c>
      <c r="S4794" s="24" t="str">
        <f t="shared" si="1681"/>
        <v>통 리 명</v>
      </c>
      <c r="T4794" s="24" t="str">
        <f t="shared" si="1682"/>
        <v/>
      </c>
      <c r="U4794" s="24" t="str">
        <f t="shared" si="1683"/>
        <v/>
      </c>
      <c r="V4794" s="25" t="str">
        <f t="shared" si="1684"/>
        <v/>
      </c>
      <c r="W4794" s="25" t="str">
        <f t="shared" si="1685"/>
        <v/>
      </c>
      <c r="X4794" s="59" t="s">
        <v>121</v>
      </c>
      <c r="Y4794" s="59" t="s">
        <v>122</v>
      </c>
      <c r="Z4794" s="59" t="s">
        <v>59</v>
      </c>
      <c r="AA4794" s="63"/>
    </row>
    <row r="4795" spans="1:27" ht="16.5" customHeight="1" x14ac:dyDescent="0.3">
      <c r="A4795" s="22" t="b">
        <f t="shared" si="1665"/>
        <v>1</v>
      </c>
      <c r="B4795" s="22" t="b">
        <f t="shared" si="1666"/>
        <v>0</v>
      </c>
      <c r="C4795" s="22" t="b">
        <f t="shared" si="1667"/>
        <v>0</v>
      </c>
      <c r="D4795" s="22" t="b">
        <f t="shared" si="1668"/>
        <v>0</v>
      </c>
      <c r="E4795" s="22" t="b">
        <f t="shared" si="1669"/>
        <v>0</v>
      </c>
      <c r="F4795" s="52" t="b">
        <f t="shared" si="1670"/>
        <v>0</v>
      </c>
      <c r="G4795" s="22" t="b">
        <f t="shared" si="1671"/>
        <v>0</v>
      </c>
      <c r="H4795" s="22" t="b">
        <f t="shared" si="1672"/>
        <v>0</v>
      </c>
      <c r="I4795" s="22" t="b">
        <f t="shared" si="1673"/>
        <v>0</v>
      </c>
      <c r="J4795" s="22" t="b">
        <f t="shared" si="1674"/>
        <v>1</v>
      </c>
      <c r="K4795" s="3" t="str">
        <f t="shared" si="1675"/>
        <v>풍덕천19통</v>
      </c>
      <c r="L4795" s="3" t="str">
        <f t="shared" si="1676"/>
        <v>19</v>
      </c>
      <c r="M4795" s="3">
        <f t="shared" si="1677"/>
        <v>19</v>
      </c>
      <c r="N4795" s="54" t="str">
        <f t="shared" si="1678"/>
        <v>풍덕천</v>
      </c>
      <c r="O4795" s="3" t="str">
        <f t="shared" si="1679"/>
        <v/>
      </c>
      <c r="P4795" s="19" t="str">
        <f t="shared" si="1680"/>
        <v/>
      </c>
      <c r="Q4795" s="23" t="e">
        <f>_xlfn.XLOOKUP(R4795,summary!C2183:C2219,summary!B2183:B2219)</f>
        <v>#N/A</v>
      </c>
      <c r="R4795" s="24" t="str">
        <f t="shared" si="1664"/>
        <v>풍덕천1동</v>
      </c>
      <c r="S4795" s="24" t="str">
        <f t="shared" si="1681"/>
        <v>풍덕천19통</v>
      </c>
      <c r="T4795" s="24" t="str">
        <f t="shared" si="1682"/>
        <v>(풍덕천동)</v>
      </c>
      <c r="U4795" s="24" t="str">
        <f t="shared" si="1683"/>
        <v>풍덕천</v>
      </c>
      <c r="V4795" s="25">
        <f t="shared" si="1684"/>
        <v>19</v>
      </c>
      <c r="W4795" s="25">
        <f t="shared" si="1685"/>
        <v>1</v>
      </c>
      <c r="X4795" s="59" t="s">
        <v>27</v>
      </c>
      <c r="Y4795" s="59" t="s">
        <v>5514</v>
      </c>
      <c r="Z4795" s="59" t="s">
        <v>63</v>
      </c>
      <c r="AA4795" s="63" t="s">
        <v>5515</v>
      </c>
    </row>
    <row r="4796" spans="1:27" ht="16.5" customHeight="1" x14ac:dyDescent="0.3">
      <c r="A4796" s="22" t="b">
        <f t="shared" si="1665"/>
        <v>1</v>
      </c>
      <c r="B4796" s="22" t="b">
        <f t="shared" si="1666"/>
        <v>1</v>
      </c>
      <c r="C4796" s="22" t="b">
        <f t="shared" si="1667"/>
        <v>1</v>
      </c>
      <c r="D4796" s="22" t="b">
        <f t="shared" si="1668"/>
        <v>1</v>
      </c>
      <c r="E4796" s="22" t="b">
        <f t="shared" si="1669"/>
        <v>1</v>
      </c>
      <c r="F4796" s="52" t="b">
        <f t="shared" si="1670"/>
        <v>0</v>
      </c>
      <c r="G4796" s="22" t="b">
        <f t="shared" si="1671"/>
        <v>0</v>
      </c>
      <c r="H4796" s="22" t="b">
        <f t="shared" si="1672"/>
        <v>0</v>
      </c>
      <c r="I4796" s="22" t="b">
        <f t="shared" si="1673"/>
        <v>0</v>
      </c>
      <c r="J4796" s="22" t="b">
        <f t="shared" si="1674"/>
        <v>0</v>
      </c>
      <c r="K4796" s="3" t="str">
        <f t="shared" si="1675"/>
        <v/>
      </c>
      <c r="L4796" s="3" t="str">
        <f t="shared" si="1676"/>
        <v/>
      </c>
      <c r="M4796" s="3" t="str">
        <f t="shared" si="1677"/>
        <v/>
      </c>
      <c r="N4796" s="54" t="str">
        <f t="shared" si="1678"/>
        <v/>
      </c>
      <c r="O4796" s="3" t="str">
        <f t="shared" si="1679"/>
        <v/>
      </c>
      <c r="P4796" s="19" t="str">
        <f t="shared" si="1680"/>
        <v>(풍덕천동)</v>
      </c>
      <c r="Q4796" s="23" t="e">
        <f>_xlfn.XLOOKUP(R4796,summary!C2184:C2220,summary!B2184:B2220)</f>
        <v>#N/A</v>
      </c>
      <c r="R4796" s="24" t="str">
        <f t="shared" si="1664"/>
        <v>풍덕천1동</v>
      </c>
      <c r="S4796" s="24" t="str">
        <f t="shared" si="1681"/>
        <v>풍덕천19통</v>
      </c>
      <c r="T4796" s="24" t="str">
        <f t="shared" si="1682"/>
        <v>(풍덕천동)</v>
      </c>
      <c r="U4796" s="24" t="str">
        <f t="shared" si="1683"/>
        <v>풍덕천</v>
      </c>
      <c r="V4796" s="25">
        <f t="shared" si="1684"/>
        <v>19</v>
      </c>
      <c r="W4796" s="25">
        <f t="shared" si="1685"/>
        <v>2</v>
      </c>
      <c r="X4796" s="59"/>
      <c r="Y4796" s="59" t="s">
        <v>5332</v>
      </c>
      <c r="Z4796" s="59" t="s">
        <v>65</v>
      </c>
      <c r="AA4796" s="63" t="s">
        <v>5516</v>
      </c>
    </row>
    <row r="4797" spans="1:27" ht="16.5" customHeight="1" x14ac:dyDescent="0.3">
      <c r="A4797" s="22" t="b">
        <f t="shared" si="1665"/>
        <v>0</v>
      </c>
      <c r="B4797" s="22" t="b">
        <f t="shared" si="1666"/>
        <v>0</v>
      </c>
      <c r="C4797" s="22" t="b">
        <f t="shared" si="1667"/>
        <v>0</v>
      </c>
      <c r="D4797" s="22" t="b">
        <f t="shared" si="1668"/>
        <v>0</v>
      </c>
      <c r="E4797" s="22" t="b">
        <f t="shared" si="1669"/>
        <v>0</v>
      </c>
      <c r="F4797" s="52" t="b">
        <f t="shared" si="1670"/>
        <v>0</v>
      </c>
      <c r="G4797" s="22" t="b">
        <f t="shared" si="1671"/>
        <v>0</v>
      </c>
      <c r="H4797" s="22" t="b">
        <f t="shared" si="1672"/>
        <v>0</v>
      </c>
      <c r="I4797" s="22" t="b">
        <f t="shared" si="1673"/>
        <v>0</v>
      </c>
      <c r="J4797" s="22" t="b">
        <f t="shared" si="1674"/>
        <v>0</v>
      </c>
      <c r="K4797" s="3" t="str">
        <f t="shared" si="1675"/>
        <v/>
      </c>
      <c r="L4797" s="3" t="str">
        <f t="shared" si="1676"/>
        <v/>
      </c>
      <c r="M4797" s="3" t="str">
        <f t="shared" si="1677"/>
        <v/>
      </c>
      <c r="N4797" s="54" t="str">
        <f t="shared" si="1678"/>
        <v/>
      </c>
      <c r="O4797" s="3" t="str">
        <f t="shared" si="1679"/>
        <v/>
      </c>
      <c r="P4797" s="19" t="str">
        <f t="shared" si="1680"/>
        <v/>
      </c>
      <c r="Q4797" s="23" t="e">
        <f>_xlfn.XLOOKUP(R4797,summary!C2185:C2221,summary!B2185:B2221)</f>
        <v>#N/A</v>
      </c>
      <c r="R4797" s="24" t="str">
        <f t="shared" si="1664"/>
        <v>풍덕천1동</v>
      </c>
      <c r="S4797" s="24" t="str">
        <f t="shared" si="1681"/>
        <v>풍덕천19통</v>
      </c>
      <c r="T4797" s="24" t="str">
        <f t="shared" si="1682"/>
        <v>(풍덕천동)</v>
      </c>
      <c r="U4797" s="24" t="str">
        <f t="shared" si="1683"/>
        <v>풍덕천</v>
      </c>
      <c r="V4797" s="25">
        <f t="shared" si="1684"/>
        <v>19</v>
      </c>
      <c r="W4797" s="25">
        <f t="shared" si="1685"/>
        <v>3</v>
      </c>
      <c r="X4797" s="59"/>
      <c r="Y4797" s="59"/>
      <c r="Z4797" s="59" t="s">
        <v>67</v>
      </c>
      <c r="AA4797" s="63" t="s">
        <v>5517</v>
      </c>
    </row>
    <row r="4798" spans="1:27" ht="16.5" customHeight="1" x14ac:dyDescent="0.3">
      <c r="A4798" s="22" t="b">
        <f t="shared" si="1665"/>
        <v>0</v>
      </c>
      <c r="B4798" s="22" t="b">
        <f t="shared" si="1666"/>
        <v>0</v>
      </c>
      <c r="C4798" s="22" t="b">
        <f t="shared" si="1667"/>
        <v>0</v>
      </c>
      <c r="D4798" s="22" t="b">
        <f t="shared" si="1668"/>
        <v>0</v>
      </c>
      <c r="E4798" s="22" t="b">
        <f t="shared" si="1669"/>
        <v>0</v>
      </c>
      <c r="F4798" s="52" t="b">
        <f t="shared" si="1670"/>
        <v>0</v>
      </c>
      <c r="G4798" s="22" t="b">
        <f t="shared" si="1671"/>
        <v>0</v>
      </c>
      <c r="H4798" s="22" t="b">
        <f t="shared" si="1672"/>
        <v>0</v>
      </c>
      <c r="I4798" s="22" t="b">
        <f t="shared" si="1673"/>
        <v>0</v>
      </c>
      <c r="J4798" s="22" t="b">
        <f t="shared" si="1674"/>
        <v>0</v>
      </c>
      <c r="K4798" s="3" t="str">
        <f t="shared" si="1675"/>
        <v/>
      </c>
      <c r="L4798" s="3" t="str">
        <f t="shared" si="1676"/>
        <v/>
      </c>
      <c r="M4798" s="3" t="str">
        <f t="shared" si="1677"/>
        <v/>
      </c>
      <c r="N4798" s="54" t="str">
        <f t="shared" si="1678"/>
        <v/>
      </c>
      <c r="O4798" s="3" t="str">
        <f t="shared" si="1679"/>
        <v/>
      </c>
      <c r="P4798" s="19" t="str">
        <f t="shared" si="1680"/>
        <v/>
      </c>
      <c r="Q4798" s="23" t="e">
        <f>_xlfn.XLOOKUP(R4798,summary!C2186:C2222,summary!B2186:B2222)</f>
        <v>#N/A</v>
      </c>
      <c r="R4798" s="24" t="str">
        <f t="shared" si="1664"/>
        <v>풍덕천1동</v>
      </c>
      <c r="S4798" s="24" t="str">
        <f t="shared" si="1681"/>
        <v>풍덕천19통</v>
      </c>
      <c r="T4798" s="24" t="str">
        <f t="shared" si="1682"/>
        <v>(풍덕천동)</v>
      </c>
      <c r="U4798" s="24" t="str">
        <f t="shared" si="1683"/>
        <v>풍덕천</v>
      </c>
      <c r="V4798" s="25">
        <f t="shared" si="1684"/>
        <v>19</v>
      </c>
      <c r="W4798" s="25">
        <f t="shared" si="1685"/>
        <v>4</v>
      </c>
      <c r="X4798" s="59"/>
      <c r="Y4798" s="59"/>
      <c r="Z4798" s="59" t="s">
        <v>73</v>
      </c>
      <c r="AA4798" s="63" t="s">
        <v>5518</v>
      </c>
    </row>
    <row r="4799" spans="1:27" ht="16.5" customHeight="1" x14ac:dyDescent="0.3">
      <c r="A4799" s="22" t="b">
        <f t="shared" si="1665"/>
        <v>0</v>
      </c>
      <c r="B4799" s="22" t="b">
        <f t="shared" si="1666"/>
        <v>0</v>
      </c>
      <c r="C4799" s="22" t="b">
        <f t="shared" si="1667"/>
        <v>0</v>
      </c>
      <c r="D4799" s="22" t="b">
        <f t="shared" si="1668"/>
        <v>0</v>
      </c>
      <c r="E4799" s="22" t="b">
        <f t="shared" si="1669"/>
        <v>0</v>
      </c>
      <c r="F4799" s="52" t="b">
        <f t="shared" si="1670"/>
        <v>0</v>
      </c>
      <c r="G4799" s="22" t="b">
        <f t="shared" si="1671"/>
        <v>0</v>
      </c>
      <c r="H4799" s="22" t="b">
        <f t="shared" si="1672"/>
        <v>0</v>
      </c>
      <c r="I4799" s="22" t="b">
        <f t="shared" si="1673"/>
        <v>0</v>
      </c>
      <c r="J4799" s="22" t="b">
        <f t="shared" si="1674"/>
        <v>0</v>
      </c>
      <c r="K4799" s="3" t="str">
        <f t="shared" si="1675"/>
        <v/>
      </c>
      <c r="L4799" s="3" t="str">
        <f t="shared" si="1676"/>
        <v/>
      </c>
      <c r="M4799" s="3" t="str">
        <f t="shared" si="1677"/>
        <v/>
      </c>
      <c r="N4799" s="54" t="str">
        <f t="shared" si="1678"/>
        <v/>
      </c>
      <c r="O4799" s="3" t="str">
        <f t="shared" si="1679"/>
        <v/>
      </c>
      <c r="P4799" s="19" t="str">
        <f t="shared" si="1680"/>
        <v/>
      </c>
      <c r="Q4799" s="23" t="e">
        <f>_xlfn.XLOOKUP(R4799,summary!C2187:C2223,summary!B2187:B2223)</f>
        <v>#N/A</v>
      </c>
      <c r="R4799" s="24" t="str">
        <f t="shared" si="1664"/>
        <v>풍덕천1동</v>
      </c>
      <c r="S4799" s="24" t="str">
        <f t="shared" si="1681"/>
        <v>풍덕천19통</v>
      </c>
      <c r="T4799" s="24" t="str">
        <f t="shared" si="1682"/>
        <v>(풍덕천동)</v>
      </c>
      <c r="U4799" s="24" t="str">
        <f t="shared" si="1683"/>
        <v>풍덕천</v>
      </c>
      <c r="V4799" s="25">
        <f t="shared" si="1684"/>
        <v>19</v>
      </c>
      <c r="W4799" s="25">
        <f t="shared" si="1685"/>
        <v>5</v>
      </c>
      <c r="X4799" s="59"/>
      <c r="Y4799" s="59"/>
      <c r="Z4799" s="59" t="s">
        <v>87</v>
      </c>
      <c r="AA4799" s="63" t="s">
        <v>5519</v>
      </c>
    </row>
    <row r="4800" spans="1:27" ht="16.5" customHeight="1" x14ac:dyDescent="0.3">
      <c r="A4800" s="22" t="b">
        <f t="shared" si="1665"/>
        <v>0</v>
      </c>
      <c r="B4800" s="22" t="b">
        <f t="shared" si="1666"/>
        <v>0</v>
      </c>
      <c r="C4800" s="22" t="b">
        <f t="shared" si="1667"/>
        <v>0</v>
      </c>
      <c r="D4800" s="22" t="b">
        <f t="shared" si="1668"/>
        <v>0</v>
      </c>
      <c r="E4800" s="22" t="b">
        <f t="shared" si="1669"/>
        <v>0</v>
      </c>
      <c r="F4800" s="52" t="b">
        <f t="shared" si="1670"/>
        <v>0</v>
      </c>
      <c r="G4800" s="22" t="b">
        <f t="shared" si="1671"/>
        <v>0</v>
      </c>
      <c r="H4800" s="22" t="b">
        <f t="shared" si="1672"/>
        <v>0</v>
      </c>
      <c r="I4800" s="22" t="b">
        <f t="shared" si="1673"/>
        <v>0</v>
      </c>
      <c r="J4800" s="22" t="b">
        <f t="shared" si="1674"/>
        <v>0</v>
      </c>
      <c r="K4800" s="3" t="str">
        <f t="shared" si="1675"/>
        <v/>
      </c>
      <c r="L4800" s="3" t="str">
        <f t="shared" si="1676"/>
        <v/>
      </c>
      <c r="M4800" s="3" t="str">
        <f t="shared" si="1677"/>
        <v/>
      </c>
      <c r="N4800" s="54" t="str">
        <f t="shared" si="1678"/>
        <v/>
      </c>
      <c r="O4800" s="3" t="str">
        <f t="shared" si="1679"/>
        <v/>
      </c>
      <c r="P4800" s="19" t="str">
        <f t="shared" si="1680"/>
        <v/>
      </c>
      <c r="Q4800" s="23" t="e">
        <f>_xlfn.XLOOKUP(R4800,summary!C2188:C2224,summary!B2188:B2224)</f>
        <v>#N/A</v>
      </c>
      <c r="R4800" s="24" t="str">
        <f t="shared" si="1664"/>
        <v>풍덕천1동</v>
      </c>
      <c r="S4800" s="24" t="str">
        <f t="shared" si="1681"/>
        <v>풍덕천19통</v>
      </c>
      <c r="T4800" s="24" t="str">
        <f t="shared" si="1682"/>
        <v>(풍덕천동)</v>
      </c>
      <c r="U4800" s="24" t="str">
        <f t="shared" si="1683"/>
        <v>풍덕천</v>
      </c>
      <c r="V4800" s="25">
        <f t="shared" si="1684"/>
        <v>19</v>
      </c>
      <c r="W4800" s="25">
        <f t="shared" si="1685"/>
        <v>6</v>
      </c>
      <c r="X4800" s="59"/>
      <c r="Y4800" s="59"/>
      <c r="Z4800" s="59" t="s">
        <v>89</v>
      </c>
      <c r="AA4800" s="63" t="s">
        <v>5520</v>
      </c>
    </row>
    <row r="4801" spans="1:27" ht="16.5" customHeight="1" x14ac:dyDescent="0.3">
      <c r="A4801" s="22" t="b">
        <f t="shared" si="1665"/>
        <v>0</v>
      </c>
      <c r="B4801" s="22" t="b">
        <f t="shared" si="1666"/>
        <v>0</v>
      </c>
      <c r="C4801" s="22" t="b">
        <f t="shared" si="1667"/>
        <v>0</v>
      </c>
      <c r="D4801" s="22" t="b">
        <f t="shared" si="1668"/>
        <v>0</v>
      </c>
      <c r="E4801" s="22" t="b">
        <f t="shared" si="1669"/>
        <v>0</v>
      </c>
      <c r="F4801" s="52" t="b">
        <f t="shared" si="1670"/>
        <v>0</v>
      </c>
      <c r="G4801" s="22" t="b">
        <f t="shared" si="1671"/>
        <v>0</v>
      </c>
      <c r="H4801" s="22" t="b">
        <f t="shared" si="1672"/>
        <v>0</v>
      </c>
      <c r="I4801" s="22" t="b">
        <f t="shared" si="1673"/>
        <v>0</v>
      </c>
      <c r="J4801" s="22" t="b">
        <f t="shared" si="1674"/>
        <v>0</v>
      </c>
      <c r="K4801" s="3" t="str">
        <f t="shared" si="1675"/>
        <v/>
      </c>
      <c r="L4801" s="3" t="str">
        <f t="shared" si="1676"/>
        <v/>
      </c>
      <c r="M4801" s="3" t="str">
        <f t="shared" si="1677"/>
        <v/>
      </c>
      <c r="N4801" s="54" t="str">
        <f t="shared" si="1678"/>
        <v/>
      </c>
      <c r="O4801" s="3" t="str">
        <f t="shared" si="1679"/>
        <v/>
      </c>
      <c r="P4801" s="19" t="str">
        <f t="shared" si="1680"/>
        <v/>
      </c>
      <c r="Q4801" s="23" t="e">
        <f>_xlfn.XLOOKUP(R4801,summary!C2189:C2225,summary!B2189:B2225)</f>
        <v>#N/A</v>
      </c>
      <c r="R4801" s="24" t="str">
        <f t="shared" si="1664"/>
        <v>풍덕천1동</v>
      </c>
      <c r="S4801" s="24" t="str">
        <f t="shared" si="1681"/>
        <v>풍덕천19통</v>
      </c>
      <c r="T4801" s="24" t="str">
        <f t="shared" si="1682"/>
        <v>(풍덕천동)</v>
      </c>
      <c r="U4801" s="24" t="str">
        <f t="shared" si="1683"/>
        <v>풍덕천</v>
      </c>
      <c r="V4801" s="25">
        <f t="shared" si="1684"/>
        <v>19</v>
      </c>
      <c r="W4801" s="25">
        <f t="shared" si="1685"/>
        <v>7</v>
      </c>
      <c r="X4801" s="59"/>
      <c r="Y4801" s="59"/>
      <c r="Z4801" s="59" t="s">
        <v>91</v>
      </c>
      <c r="AA4801" s="63" t="s">
        <v>5521</v>
      </c>
    </row>
    <row r="4802" spans="1:27" ht="16.5" customHeight="1" x14ac:dyDescent="0.3">
      <c r="A4802" s="22" t="b">
        <f t="shared" si="1665"/>
        <v>0</v>
      </c>
      <c r="B4802" s="22" t="b">
        <f t="shared" si="1666"/>
        <v>0</v>
      </c>
      <c r="C4802" s="22" t="b">
        <f t="shared" si="1667"/>
        <v>0</v>
      </c>
      <c r="D4802" s="22" t="b">
        <f t="shared" si="1668"/>
        <v>0</v>
      </c>
      <c r="E4802" s="22" t="b">
        <f t="shared" si="1669"/>
        <v>0</v>
      </c>
      <c r="F4802" s="52" t="b">
        <f t="shared" si="1670"/>
        <v>0</v>
      </c>
      <c r="G4802" s="22" t="b">
        <f t="shared" si="1671"/>
        <v>0</v>
      </c>
      <c r="H4802" s="22" t="b">
        <f t="shared" si="1672"/>
        <v>0</v>
      </c>
      <c r="I4802" s="22" t="b">
        <f t="shared" si="1673"/>
        <v>0</v>
      </c>
      <c r="J4802" s="22" t="b">
        <f t="shared" si="1674"/>
        <v>0</v>
      </c>
      <c r="K4802" s="3" t="str">
        <f t="shared" si="1675"/>
        <v/>
      </c>
      <c r="L4802" s="3" t="str">
        <f t="shared" si="1676"/>
        <v/>
      </c>
      <c r="M4802" s="3" t="str">
        <f t="shared" si="1677"/>
        <v/>
      </c>
      <c r="N4802" s="54" t="str">
        <f t="shared" si="1678"/>
        <v/>
      </c>
      <c r="O4802" s="3" t="str">
        <f t="shared" si="1679"/>
        <v/>
      </c>
      <c r="P4802" s="19" t="str">
        <f t="shared" si="1680"/>
        <v/>
      </c>
      <c r="Q4802" s="23" t="e">
        <f>_xlfn.XLOOKUP(R4802,summary!C2190:C2226,summary!B2190:B2226)</f>
        <v>#N/A</v>
      </c>
      <c r="R4802" s="24" t="str">
        <f t="shared" ref="R4802:R4865" si="1686">IF($X4802="",R4801,$X4802)</f>
        <v>풍덕천1동</v>
      </c>
      <c r="S4802" s="24" t="str">
        <f t="shared" si="1681"/>
        <v>풍덕천19통</v>
      </c>
      <c r="T4802" s="24" t="str">
        <f t="shared" si="1682"/>
        <v>(풍덕천동)</v>
      </c>
      <c r="U4802" s="24" t="str">
        <f t="shared" si="1683"/>
        <v>풍덕천</v>
      </c>
      <c r="V4802" s="25">
        <f t="shared" si="1684"/>
        <v>19</v>
      </c>
      <c r="W4802" s="25">
        <f t="shared" si="1685"/>
        <v>8</v>
      </c>
      <c r="X4802" s="59"/>
      <c r="Y4802" s="59"/>
      <c r="Z4802" s="59" t="s">
        <v>93</v>
      </c>
      <c r="AA4802" s="63" t="s">
        <v>5522</v>
      </c>
    </row>
    <row r="4803" spans="1:27" ht="16.5" customHeight="1" x14ac:dyDescent="0.3">
      <c r="A4803" s="22" t="b">
        <f t="shared" si="1665"/>
        <v>0</v>
      </c>
      <c r="B4803" s="22" t="b">
        <f t="shared" si="1666"/>
        <v>0</v>
      </c>
      <c r="C4803" s="22" t="b">
        <f t="shared" si="1667"/>
        <v>0</v>
      </c>
      <c r="D4803" s="22" t="b">
        <f t="shared" si="1668"/>
        <v>0</v>
      </c>
      <c r="E4803" s="22" t="b">
        <f t="shared" si="1669"/>
        <v>0</v>
      </c>
      <c r="F4803" s="52" t="b">
        <f t="shared" si="1670"/>
        <v>0</v>
      </c>
      <c r="G4803" s="22" t="b">
        <f t="shared" si="1671"/>
        <v>0</v>
      </c>
      <c r="H4803" s="22" t="b">
        <f t="shared" si="1672"/>
        <v>0</v>
      </c>
      <c r="I4803" s="22" t="b">
        <f t="shared" si="1673"/>
        <v>0</v>
      </c>
      <c r="J4803" s="22" t="b">
        <f t="shared" si="1674"/>
        <v>0</v>
      </c>
      <c r="K4803" s="3" t="str">
        <f t="shared" si="1675"/>
        <v/>
      </c>
      <c r="L4803" s="3" t="str">
        <f t="shared" si="1676"/>
        <v/>
      </c>
      <c r="M4803" s="3" t="str">
        <f t="shared" si="1677"/>
        <v/>
      </c>
      <c r="N4803" s="54" t="str">
        <f t="shared" si="1678"/>
        <v/>
      </c>
      <c r="O4803" s="3" t="str">
        <f t="shared" si="1679"/>
        <v/>
      </c>
      <c r="P4803" s="19" t="str">
        <f t="shared" si="1680"/>
        <v/>
      </c>
      <c r="Q4803" s="23" t="e">
        <f>_xlfn.XLOOKUP(R4803,summary!C2191:C2227,summary!B2191:B2227)</f>
        <v>#N/A</v>
      </c>
      <c r="R4803" s="24" t="str">
        <f t="shared" si="1686"/>
        <v>풍덕천1동</v>
      </c>
      <c r="S4803" s="24" t="str">
        <f t="shared" si="1681"/>
        <v>풍덕천19통</v>
      </c>
      <c r="T4803" s="24" t="str">
        <f t="shared" si="1682"/>
        <v>(풍덕천동)</v>
      </c>
      <c r="U4803" s="24" t="str">
        <f t="shared" si="1683"/>
        <v>풍덕천</v>
      </c>
      <c r="V4803" s="25">
        <f t="shared" si="1684"/>
        <v>19</v>
      </c>
      <c r="W4803" s="25">
        <f t="shared" si="1685"/>
        <v>9</v>
      </c>
      <c r="X4803" s="59"/>
      <c r="Y4803" s="59"/>
      <c r="Z4803" s="59" t="s">
        <v>95</v>
      </c>
      <c r="AA4803" s="63" t="s">
        <v>5523</v>
      </c>
    </row>
    <row r="4804" spans="1:27" ht="16.5" customHeight="1" x14ac:dyDescent="0.3">
      <c r="A4804" s="22" t="b">
        <f t="shared" si="1665"/>
        <v>0</v>
      </c>
      <c r="B4804" s="22" t="b">
        <f t="shared" si="1666"/>
        <v>0</v>
      </c>
      <c r="C4804" s="22" t="b">
        <f t="shared" si="1667"/>
        <v>0</v>
      </c>
      <c r="D4804" s="22" t="b">
        <f t="shared" si="1668"/>
        <v>0</v>
      </c>
      <c r="E4804" s="22" t="b">
        <f t="shared" si="1669"/>
        <v>0</v>
      </c>
      <c r="F4804" s="52" t="b">
        <f t="shared" si="1670"/>
        <v>0</v>
      </c>
      <c r="G4804" s="22" t="b">
        <f t="shared" si="1671"/>
        <v>0</v>
      </c>
      <c r="H4804" s="22" t="b">
        <f t="shared" si="1672"/>
        <v>0</v>
      </c>
      <c r="I4804" s="22" t="b">
        <f t="shared" si="1673"/>
        <v>0</v>
      </c>
      <c r="J4804" s="22" t="b">
        <f t="shared" si="1674"/>
        <v>0</v>
      </c>
      <c r="K4804" s="3" t="str">
        <f t="shared" si="1675"/>
        <v/>
      </c>
      <c r="L4804" s="3" t="str">
        <f t="shared" si="1676"/>
        <v/>
      </c>
      <c r="M4804" s="3" t="str">
        <f t="shared" si="1677"/>
        <v/>
      </c>
      <c r="N4804" s="54" t="str">
        <f t="shared" si="1678"/>
        <v/>
      </c>
      <c r="O4804" s="3" t="str">
        <f t="shared" si="1679"/>
        <v/>
      </c>
      <c r="P4804" s="19" t="str">
        <f t="shared" si="1680"/>
        <v/>
      </c>
      <c r="Q4804" s="23" t="e">
        <f>_xlfn.XLOOKUP(R4804,summary!C2192:C2228,summary!B2192:B2228)</f>
        <v>#N/A</v>
      </c>
      <c r="R4804" s="24" t="str">
        <f t="shared" si="1686"/>
        <v>풍덕천1동</v>
      </c>
      <c r="S4804" s="24" t="str">
        <f t="shared" si="1681"/>
        <v>풍덕천19통</v>
      </c>
      <c r="T4804" s="24" t="str">
        <f t="shared" si="1682"/>
        <v>(풍덕천동)</v>
      </c>
      <c r="U4804" s="24" t="str">
        <f t="shared" si="1683"/>
        <v>풍덕천</v>
      </c>
      <c r="V4804" s="25">
        <f t="shared" si="1684"/>
        <v>19</v>
      </c>
      <c r="W4804" s="25">
        <f t="shared" si="1685"/>
        <v>10</v>
      </c>
      <c r="X4804" s="59"/>
      <c r="Y4804" s="59"/>
      <c r="Z4804" s="59" t="s">
        <v>97</v>
      </c>
      <c r="AA4804" s="63" t="s">
        <v>5524</v>
      </c>
    </row>
    <row r="4805" spans="1:27" ht="16.5" customHeight="1" x14ac:dyDescent="0.3">
      <c r="A4805" s="22" t="b">
        <f t="shared" si="1665"/>
        <v>0</v>
      </c>
      <c r="B4805" s="22" t="b">
        <f t="shared" si="1666"/>
        <v>0</v>
      </c>
      <c r="C4805" s="22" t="b">
        <f t="shared" si="1667"/>
        <v>0</v>
      </c>
      <c r="D4805" s="22" t="b">
        <f t="shared" si="1668"/>
        <v>0</v>
      </c>
      <c r="E4805" s="22" t="b">
        <f t="shared" si="1669"/>
        <v>0</v>
      </c>
      <c r="F4805" s="52" t="b">
        <f t="shared" si="1670"/>
        <v>0</v>
      </c>
      <c r="G4805" s="22" t="b">
        <f t="shared" si="1671"/>
        <v>0</v>
      </c>
      <c r="H4805" s="22" t="b">
        <f t="shared" si="1672"/>
        <v>0</v>
      </c>
      <c r="I4805" s="22" t="b">
        <f t="shared" si="1673"/>
        <v>0</v>
      </c>
      <c r="J4805" s="22" t="b">
        <f t="shared" si="1674"/>
        <v>0</v>
      </c>
      <c r="K4805" s="3" t="str">
        <f t="shared" si="1675"/>
        <v/>
      </c>
      <c r="L4805" s="3" t="str">
        <f t="shared" si="1676"/>
        <v/>
      </c>
      <c r="M4805" s="3" t="str">
        <f t="shared" si="1677"/>
        <v/>
      </c>
      <c r="N4805" s="54" t="str">
        <f t="shared" si="1678"/>
        <v/>
      </c>
      <c r="O4805" s="3" t="str">
        <f t="shared" si="1679"/>
        <v/>
      </c>
      <c r="P4805" s="19" t="str">
        <f t="shared" si="1680"/>
        <v/>
      </c>
      <c r="Q4805" s="23" t="e">
        <f>_xlfn.XLOOKUP(R4805,summary!C2193:C2229,summary!B2193:B2229)</f>
        <v>#N/A</v>
      </c>
      <c r="R4805" s="24" t="str">
        <f t="shared" si="1686"/>
        <v>풍덕천1동</v>
      </c>
      <c r="S4805" s="24" t="str">
        <f t="shared" si="1681"/>
        <v>풍덕천19통</v>
      </c>
      <c r="T4805" s="24" t="str">
        <f t="shared" si="1682"/>
        <v>(풍덕천동)</v>
      </c>
      <c r="U4805" s="24" t="str">
        <f t="shared" si="1683"/>
        <v>풍덕천</v>
      </c>
      <c r="V4805" s="25">
        <f t="shared" si="1684"/>
        <v>19</v>
      </c>
      <c r="W4805" s="25">
        <f t="shared" si="1685"/>
        <v>11</v>
      </c>
      <c r="X4805" s="59"/>
      <c r="Y4805" s="59"/>
      <c r="Z4805" s="59" t="s">
        <v>99</v>
      </c>
      <c r="AA4805" s="63" t="s">
        <v>5525</v>
      </c>
    </row>
    <row r="4806" spans="1:27" ht="16.5" customHeight="1" x14ac:dyDescent="0.3">
      <c r="A4806" s="22" t="b">
        <f t="shared" si="1665"/>
        <v>0</v>
      </c>
      <c r="B4806" s="22" t="b">
        <f t="shared" si="1666"/>
        <v>0</v>
      </c>
      <c r="C4806" s="22" t="b">
        <f t="shared" si="1667"/>
        <v>0</v>
      </c>
      <c r="D4806" s="22" t="b">
        <f t="shared" si="1668"/>
        <v>0</v>
      </c>
      <c r="E4806" s="22" t="b">
        <f t="shared" si="1669"/>
        <v>0</v>
      </c>
      <c r="F4806" s="52" t="b">
        <f t="shared" si="1670"/>
        <v>0</v>
      </c>
      <c r="G4806" s="22" t="b">
        <f t="shared" si="1671"/>
        <v>0</v>
      </c>
      <c r="H4806" s="22" t="b">
        <f t="shared" si="1672"/>
        <v>0</v>
      </c>
      <c r="I4806" s="22" t="b">
        <f t="shared" si="1673"/>
        <v>0</v>
      </c>
      <c r="J4806" s="22" t="b">
        <f t="shared" si="1674"/>
        <v>0</v>
      </c>
      <c r="K4806" s="3" t="str">
        <f t="shared" si="1675"/>
        <v/>
      </c>
      <c r="L4806" s="3" t="str">
        <f t="shared" si="1676"/>
        <v/>
      </c>
      <c r="M4806" s="3" t="str">
        <f t="shared" si="1677"/>
        <v/>
      </c>
      <c r="N4806" s="54" t="str">
        <f t="shared" si="1678"/>
        <v/>
      </c>
      <c r="O4806" s="3" t="str">
        <f t="shared" si="1679"/>
        <v/>
      </c>
      <c r="P4806" s="19" t="str">
        <f t="shared" si="1680"/>
        <v/>
      </c>
      <c r="Q4806" s="23" t="e">
        <f>_xlfn.XLOOKUP(R4806,summary!C2194:C2230,summary!B2194:B2230)</f>
        <v>#N/A</v>
      </c>
      <c r="R4806" s="24" t="str">
        <f t="shared" si="1686"/>
        <v>풍덕천1동</v>
      </c>
      <c r="S4806" s="24" t="str">
        <f t="shared" si="1681"/>
        <v>풍덕천19통</v>
      </c>
      <c r="T4806" s="24" t="str">
        <f t="shared" si="1682"/>
        <v>(풍덕천동)</v>
      </c>
      <c r="U4806" s="24" t="str">
        <f t="shared" si="1683"/>
        <v>풍덕천</v>
      </c>
      <c r="V4806" s="25">
        <f t="shared" si="1684"/>
        <v>19</v>
      </c>
      <c r="W4806" s="25">
        <f t="shared" si="1685"/>
        <v>12</v>
      </c>
      <c r="X4806" s="59"/>
      <c r="Y4806" s="59"/>
      <c r="Z4806" s="59" t="s">
        <v>101</v>
      </c>
      <c r="AA4806" s="63" t="s">
        <v>5526</v>
      </c>
    </row>
    <row r="4807" spans="1:27" ht="16.5" customHeight="1" x14ac:dyDescent="0.3">
      <c r="A4807" s="22" t="b">
        <f t="shared" si="1665"/>
        <v>0</v>
      </c>
      <c r="B4807" s="22" t="b">
        <f t="shared" si="1666"/>
        <v>0</v>
      </c>
      <c r="C4807" s="22" t="b">
        <f t="shared" si="1667"/>
        <v>0</v>
      </c>
      <c r="D4807" s="22" t="b">
        <f t="shared" si="1668"/>
        <v>0</v>
      </c>
      <c r="E4807" s="22" t="b">
        <f t="shared" si="1669"/>
        <v>0</v>
      </c>
      <c r="F4807" s="52" t="b">
        <f t="shared" si="1670"/>
        <v>0</v>
      </c>
      <c r="G4807" s="22" t="b">
        <f t="shared" si="1671"/>
        <v>0</v>
      </c>
      <c r="H4807" s="22" t="b">
        <f t="shared" si="1672"/>
        <v>0</v>
      </c>
      <c r="I4807" s="22" t="b">
        <f t="shared" si="1673"/>
        <v>0</v>
      </c>
      <c r="J4807" s="22" t="b">
        <f t="shared" si="1674"/>
        <v>0</v>
      </c>
      <c r="K4807" s="3" t="str">
        <f t="shared" si="1675"/>
        <v/>
      </c>
      <c r="L4807" s="3" t="str">
        <f t="shared" si="1676"/>
        <v/>
      </c>
      <c r="M4807" s="3" t="str">
        <f t="shared" si="1677"/>
        <v/>
      </c>
      <c r="N4807" s="54" t="str">
        <f t="shared" si="1678"/>
        <v/>
      </c>
      <c r="O4807" s="3" t="str">
        <f t="shared" si="1679"/>
        <v/>
      </c>
      <c r="P4807" s="19" t="str">
        <f t="shared" si="1680"/>
        <v/>
      </c>
      <c r="Q4807" s="23" t="e">
        <f>_xlfn.XLOOKUP(R4807,summary!C2195:C2231,summary!B2195:B2231)</f>
        <v>#N/A</v>
      </c>
      <c r="R4807" s="24" t="str">
        <f t="shared" si="1686"/>
        <v>풍덕천1동</v>
      </c>
      <c r="S4807" s="24" t="str">
        <f t="shared" si="1681"/>
        <v>풍덕천19통</v>
      </c>
      <c r="T4807" s="24" t="str">
        <f t="shared" si="1682"/>
        <v>(풍덕천동)</v>
      </c>
      <c r="U4807" s="24" t="str">
        <f t="shared" si="1683"/>
        <v>풍덕천</v>
      </c>
      <c r="V4807" s="25">
        <f t="shared" si="1684"/>
        <v>19</v>
      </c>
      <c r="W4807" s="25">
        <f t="shared" si="1685"/>
        <v>13</v>
      </c>
      <c r="X4807" s="59"/>
      <c r="Y4807" s="59"/>
      <c r="Z4807" s="59" t="s">
        <v>117</v>
      </c>
      <c r="AA4807" s="63" t="s">
        <v>5527</v>
      </c>
    </row>
    <row r="4808" spans="1:27" ht="16.5" customHeight="1" x14ac:dyDescent="0.3">
      <c r="A4808" s="22" t="b">
        <f t="shared" si="1665"/>
        <v>0</v>
      </c>
      <c r="B4808" s="22" t="b">
        <f t="shared" si="1666"/>
        <v>0</v>
      </c>
      <c r="C4808" s="22" t="b">
        <f t="shared" si="1667"/>
        <v>0</v>
      </c>
      <c r="D4808" s="22" t="b">
        <f t="shared" si="1668"/>
        <v>0</v>
      </c>
      <c r="E4808" s="22" t="b">
        <f t="shared" si="1669"/>
        <v>0</v>
      </c>
      <c r="F4808" s="52" t="b">
        <f t="shared" si="1670"/>
        <v>0</v>
      </c>
      <c r="G4808" s="22" t="b">
        <f t="shared" si="1671"/>
        <v>0</v>
      </c>
      <c r="H4808" s="22" t="b">
        <f t="shared" si="1672"/>
        <v>0</v>
      </c>
      <c r="I4808" s="22" t="b">
        <f t="shared" si="1673"/>
        <v>0</v>
      </c>
      <c r="J4808" s="22" t="b">
        <f t="shared" si="1674"/>
        <v>0</v>
      </c>
      <c r="K4808" s="3" t="str">
        <f t="shared" si="1675"/>
        <v/>
      </c>
      <c r="L4808" s="3" t="str">
        <f t="shared" si="1676"/>
        <v/>
      </c>
      <c r="M4808" s="3" t="str">
        <f t="shared" si="1677"/>
        <v/>
      </c>
      <c r="N4808" s="54" t="str">
        <f t="shared" si="1678"/>
        <v/>
      </c>
      <c r="O4808" s="3" t="str">
        <f t="shared" si="1679"/>
        <v/>
      </c>
      <c r="P4808" s="19" t="str">
        <f t="shared" si="1680"/>
        <v/>
      </c>
      <c r="Q4808" s="23" t="e">
        <f>_xlfn.XLOOKUP(R4808,summary!C2196:C2232,summary!B2196:B2232)</f>
        <v>#N/A</v>
      </c>
      <c r="R4808" s="24" t="str">
        <f t="shared" si="1686"/>
        <v>풍덕천1동</v>
      </c>
      <c r="S4808" s="24" t="str">
        <f t="shared" si="1681"/>
        <v>풍덕천19통</v>
      </c>
      <c r="T4808" s="24" t="str">
        <f t="shared" si="1682"/>
        <v>(풍덕천동)</v>
      </c>
      <c r="U4808" s="24" t="str">
        <f t="shared" si="1683"/>
        <v>풍덕천</v>
      </c>
      <c r="V4808" s="25">
        <f t="shared" si="1684"/>
        <v>19</v>
      </c>
      <c r="W4808" s="25">
        <f t="shared" si="1685"/>
        <v>14</v>
      </c>
      <c r="X4808" s="59"/>
      <c r="Y4808" s="59"/>
      <c r="Z4808" s="59" t="s">
        <v>119</v>
      </c>
      <c r="AA4808" s="63" t="s">
        <v>5528</v>
      </c>
    </row>
    <row r="4809" spans="1:27" ht="16.5" customHeight="1" x14ac:dyDescent="0.3">
      <c r="A4809" s="22" t="b">
        <f t="shared" si="1665"/>
        <v>0</v>
      </c>
      <c r="B4809" s="22" t="b">
        <f t="shared" si="1666"/>
        <v>0</v>
      </c>
      <c r="C4809" s="22" t="b">
        <f t="shared" si="1667"/>
        <v>0</v>
      </c>
      <c r="D4809" s="22" t="b">
        <f t="shared" si="1668"/>
        <v>0</v>
      </c>
      <c r="E4809" s="22" t="b">
        <f t="shared" si="1669"/>
        <v>0</v>
      </c>
      <c r="F4809" s="52" t="b">
        <f t="shared" si="1670"/>
        <v>0</v>
      </c>
      <c r="G4809" s="22" t="b">
        <f t="shared" si="1671"/>
        <v>0</v>
      </c>
      <c r="H4809" s="22" t="b">
        <f t="shared" si="1672"/>
        <v>0</v>
      </c>
      <c r="I4809" s="22" t="b">
        <f t="shared" si="1673"/>
        <v>0</v>
      </c>
      <c r="J4809" s="22" t="b">
        <f t="shared" si="1674"/>
        <v>0</v>
      </c>
      <c r="K4809" s="3" t="str">
        <f t="shared" si="1675"/>
        <v/>
      </c>
      <c r="L4809" s="3" t="str">
        <f t="shared" si="1676"/>
        <v/>
      </c>
      <c r="M4809" s="3" t="str">
        <f t="shared" si="1677"/>
        <v/>
      </c>
      <c r="N4809" s="54" t="str">
        <f t="shared" si="1678"/>
        <v/>
      </c>
      <c r="O4809" s="3" t="str">
        <f t="shared" si="1679"/>
        <v/>
      </c>
      <c r="P4809" s="19" t="str">
        <f t="shared" si="1680"/>
        <v/>
      </c>
      <c r="Q4809" s="23" t="e">
        <f>_xlfn.XLOOKUP(R4809,summary!C2197:C2233,summary!B2197:B2233)</f>
        <v>#N/A</v>
      </c>
      <c r="R4809" s="24" t="str">
        <f t="shared" si="1686"/>
        <v>풍덕천1동</v>
      </c>
      <c r="S4809" s="24" t="str">
        <f t="shared" si="1681"/>
        <v>풍덕천19통</v>
      </c>
      <c r="T4809" s="24" t="str">
        <f t="shared" si="1682"/>
        <v>(풍덕천동)</v>
      </c>
      <c r="U4809" s="24" t="str">
        <f t="shared" si="1683"/>
        <v>풍덕천</v>
      </c>
      <c r="V4809" s="25">
        <f t="shared" si="1684"/>
        <v>19</v>
      </c>
      <c r="W4809" s="25">
        <f t="shared" si="1685"/>
        <v>15</v>
      </c>
      <c r="X4809" s="59"/>
      <c r="Y4809" s="59"/>
      <c r="Z4809" s="59" t="s">
        <v>279</v>
      </c>
      <c r="AA4809" s="63" t="s">
        <v>5529</v>
      </c>
    </row>
    <row r="4810" spans="1:27" ht="16.5" customHeight="1" x14ac:dyDescent="0.3">
      <c r="A4810" s="22" t="b">
        <f t="shared" si="1665"/>
        <v>0</v>
      </c>
      <c r="B4810" s="22" t="b">
        <f t="shared" si="1666"/>
        <v>0</v>
      </c>
      <c r="C4810" s="22" t="b">
        <f t="shared" si="1667"/>
        <v>0</v>
      </c>
      <c r="D4810" s="22" t="b">
        <f t="shared" si="1668"/>
        <v>0</v>
      </c>
      <c r="E4810" s="22" t="b">
        <f t="shared" si="1669"/>
        <v>0</v>
      </c>
      <c r="F4810" s="52" t="b">
        <f t="shared" si="1670"/>
        <v>0</v>
      </c>
      <c r="G4810" s="22" t="b">
        <f t="shared" si="1671"/>
        <v>0</v>
      </c>
      <c r="H4810" s="22" t="b">
        <f t="shared" si="1672"/>
        <v>0</v>
      </c>
      <c r="I4810" s="22" t="b">
        <f t="shared" si="1673"/>
        <v>0</v>
      </c>
      <c r="J4810" s="22" t="b">
        <f t="shared" si="1674"/>
        <v>0</v>
      </c>
      <c r="K4810" s="3" t="str">
        <f t="shared" si="1675"/>
        <v/>
      </c>
      <c r="L4810" s="3" t="str">
        <f t="shared" si="1676"/>
        <v/>
      </c>
      <c r="M4810" s="3" t="str">
        <f t="shared" si="1677"/>
        <v/>
      </c>
      <c r="N4810" s="54" t="str">
        <f t="shared" si="1678"/>
        <v/>
      </c>
      <c r="O4810" s="3" t="str">
        <f t="shared" si="1679"/>
        <v/>
      </c>
      <c r="P4810" s="19" t="str">
        <f t="shared" si="1680"/>
        <v/>
      </c>
      <c r="Q4810" s="23" t="e">
        <f>_xlfn.XLOOKUP(R4810,summary!C2198:C2234,summary!B2198:B2234)</f>
        <v>#N/A</v>
      </c>
      <c r="R4810" s="24" t="str">
        <f t="shared" si="1686"/>
        <v>풍덕천1동</v>
      </c>
      <c r="S4810" s="24" t="str">
        <f t="shared" si="1681"/>
        <v>풍덕천19통</v>
      </c>
      <c r="T4810" s="24" t="str">
        <f t="shared" si="1682"/>
        <v>(풍덕천동)</v>
      </c>
      <c r="U4810" s="24" t="str">
        <f t="shared" si="1683"/>
        <v>풍덕천</v>
      </c>
      <c r="V4810" s="25">
        <f t="shared" si="1684"/>
        <v>19</v>
      </c>
      <c r="W4810" s="25">
        <f t="shared" si="1685"/>
        <v>16</v>
      </c>
      <c r="X4810" s="59"/>
      <c r="Y4810" s="59"/>
      <c r="Z4810" s="59" t="s">
        <v>321</v>
      </c>
      <c r="AA4810" s="63" t="s">
        <v>5530</v>
      </c>
    </row>
    <row r="4811" spans="1:27" ht="16.5" customHeight="1" x14ac:dyDescent="0.3">
      <c r="A4811" s="22" t="b">
        <f t="shared" si="1665"/>
        <v>1</v>
      </c>
      <c r="B4811" s="22" t="b">
        <f t="shared" si="1666"/>
        <v>0</v>
      </c>
      <c r="C4811" s="22" t="b">
        <f t="shared" si="1667"/>
        <v>0</v>
      </c>
      <c r="D4811" s="22" t="b">
        <f t="shared" si="1668"/>
        <v>0</v>
      </c>
      <c r="E4811" s="22" t="b">
        <f t="shared" si="1669"/>
        <v>0</v>
      </c>
      <c r="F4811" s="52" t="b">
        <f t="shared" si="1670"/>
        <v>0</v>
      </c>
      <c r="G4811" s="22" t="b">
        <f t="shared" si="1671"/>
        <v>0</v>
      </c>
      <c r="H4811" s="22" t="b">
        <f t="shared" si="1672"/>
        <v>0</v>
      </c>
      <c r="I4811" s="22" t="b">
        <f t="shared" si="1673"/>
        <v>0</v>
      </c>
      <c r="J4811" s="22" t="b">
        <f t="shared" si="1674"/>
        <v>1</v>
      </c>
      <c r="K4811" s="3" t="str">
        <f t="shared" si="1675"/>
        <v>풍덕천20통</v>
      </c>
      <c r="L4811" s="3" t="str">
        <f t="shared" si="1676"/>
        <v>20</v>
      </c>
      <c r="M4811" s="3">
        <f t="shared" si="1677"/>
        <v>20</v>
      </c>
      <c r="N4811" s="54" t="str">
        <f t="shared" si="1678"/>
        <v>풍덕천</v>
      </c>
      <c r="O4811" s="3" t="str">
        <f t="shared" si="1679"/>
        <v/>
      </c>
      <c r="P4811" s="19" t="str">
        <f t="shared" si="1680"/>
        <v/>
      </c>
      <c r="Q4811" s="23" t="e">
        <f>_xlfn.XLOOKUP(R4811,summary!C2199:C2235,summary!B2199:B2235)</f>
        <v>#N/A</v>
      </c>
      <c r="R4811" s="24" t="str">
        <f t="shared" si="1686"/>
        <v>풍덕천1동</v>
      </c>
      <c r="S4811" s="24" t="str">
        <f t="shared" si="1681"/>
        <v>풍덕천20통</v>
      </c>
      <c r="T4811" s="24" t="str">
        <f t="shared" si="1682"/>
        <v>(풍덕천동)</v>
      </c>
      <c r="U4811" s="24" t="str">
        <f t="shared" si="1683"/>
        <v>풍덕천</v>
      </c>
      <c r="V4811" s="25">
        <f t="shared" si="1684"/>
        <v>20</v>
      </c>
      <c r="W4811" s="25">
        <f t="shared" si="1685"/>
        <v>1</v>
      </c>
      <c r="X4811" s="59"/>
      <c r="Y4811" s="59" t="s">
        <v>5531</v>
      </c>
      <c r="Z4811" s="59" t="s">
        <v>63</v>
      </c>
      <c r="AA4811" s="63" t="s">
        <v>5532</v>
      </c>
    </row>
    <row r="4812" spans="1:27" ht="16.5" customHeight="1" x14ac:dyDescent="0.3">
      <c r="A4812" s="22" t="b">
        <f t="shared" si="1665"/>
        <v>1</v>
      </c>
      <c r="B4812" s="22" t="b">
        <f t="shared" si="1666"/>
        <v>1</v>
      </c>
      <c r="C4812" s="22" t="b">
        <f t="shared" si="1667"/>
        <v>1</v>
      </c>
      <c r="D4812" s="22" t="b">
        <f t="shared" si="1668"/>
        <v>1</v>
      </c>
      <c r="E4812" s="22" t="b">
        <f t="shared" si="1669"/>
        <v>1</v>
      </c>
      <c r="F4812" s="52" t="b">
        <f t="shared" si="1670"/>
        <v>0</v>
      </c>
      <c r="G4812" s="22" t="b">
        <f t="shared" si="1671"/>
        <v>0</v>
      </c>
      <c r="H4812" s="22" t="b">
        <f t="shared" si="1672"/>
        <v>0</v>
      </c>
      <c r="I4812" s="22" t="b">
        <f t="shared" si="1673"/>
        <v>0</v>
      </c>
      <c r="J4812" s="22" t="b">
        <f t="shared" si="1674"/>
        <v>0</v>
      </c>
      <c r="K4812" s="3" t="str">
        <f t="shared" si="1675"/>
        <v/>
      </c>
      <c r="L4812" s="3" t="str">
        <f t="shared" si="1676"/>
        <v/>
      </c>
      <c r="M4812" s="3" t="str">
        <f t="shared" si="1677"/>
        <v/>
      </c>
      <c r="N4812" s="54" t="str">
        <f t="shared" si="1678"/>
        <v/>
      </c>
      <c r="O4812" s="3" t="str">
        <f t="shared" si="1679"/>
        <v/>
      </c>
      <c r="P4812" s="19" t="str">
        <f t="shared" si="1680"/>
        <v>(풍덕천동)</v>
      </c>
      <c r="Q4812" s="23" t="e">
        <f>_xlfn.XLOOKUP(R4812,summary!C2200:C2236,summary!B2200:B2236)</f>
        <v>#N/A</v>
      </c>
      <c r="R4812" s="24" t="str">
        <f t="shared" si="1686"/>
        <v>풍덕천1동</v>
      </c>
      <c r="S4812" s="24" t="str">
        <f t="shared" si="1681"/>
        <v>풍덕천20통</v>
      </c>
      <c r="T4812" s="24" t="str">
        <f t="shared" si="1682"/>
        <v>(풍덕천동)</v>
      </c>
      <c r="U4812" s="24" t="str">
        <f t="shared" si="1683"/>
        <v>풍덕천</v>
      </c>
      <c r="V4812" s="25">
        <f t="shared" si="1684"/>
        <v>20</v>
      </c>
      <c r="W4812" s="25">
        <f t="shared" si="1685"/>
        <v>2</v>
      </c>
      <c r="X4812" s="59"/>
      <c r="Y4812" s="59" t="s">
        <v>5332</v>
      </c>
      <c r="Z4812" s="59" t="s">
        <v>65</v>
      </c>
      <c r="AA4812" s="63" t="s">
        <v>5533</v>
      </c>
    </row>
    <row r="4813" spans="1:27" ht="16.5" customHeight="1" x14ac:dyDescent="0.3">
      <c r="A4813" s="22" t="b">
        <f t="shared" si="1665"/>
        <v>0</v>
      </c>
      <c r="B4813" s="22" t="b">
        <f t="shared" si="1666"/>
        <v>0</v>
      </c>
      <c r="C4813" s="22" t="b">
        <f t="shared" si="1667"/>
        <v>0</v>
      </c>
      <c r="D4813" s="22" t="b">
        <f t="shared" si="1668"/>
        <v>0</v>
      </c>
      <c r="E4813" s="22" t="b">
        <f t="shared" si="1669"/>
        <v>0</v>
      </c>
      <c r="F4813" s="52" t="b">
        <f t="shared" si="1670"/>
        <v>0</v>
      </c>
      <c r="G4813" s="22" t="b">
        <f t="shared" si="1671"/>
        <v>0</v>
      </c>
      <c r="H4813" s="22" t="b">
        <f t="shared" si="1672"/>
        <v>0</v>
      </c>
      <c r="I4813" s="22" t="b">
        <f t="shared" si="1673"/>
        <v>0</v>
      </c>
      <c r="J4813" s="22" t="b">
        <f t="shared" si="1674"/>
        <v>0</v>
      </c>
      <c r="K4813" s="3" t="str">
        <f t="shared" si="1675"/>
        <v/>
      </c>
      <c r="L4813" s="3" t="str">
        <f t="shared" si="1676"/>
        <v/>
      </c>
      <c r="M4813" s="3" t="str">
        <f t="shared" si="1677"/>
        <v/>
      </c>
      <c r="N4813" s="54" t="str">
        <f t="shared" si="1678"/>
        <v/>
      </c>
      <c r="O4813" s="3" t="str">
        <f t="shared" si="1679"/>
        <v/>
      </c>
      <c r="P4813" s="19" t="str">
        <f t="shared" si="1680"/>
        <v/>
      </c>
      <c r="Q4813" s="23" t="e">
        <f>_xlfn.XLOOKUP(R4813,summary!C2201:C2237,summary!B2201:B2237)</f>
        <v>#N/A</v>
      </c>
      <c r="R4813" s="24" t="str">
        <f t="shared" si="1686"/>
        <v>풍덕천1동</v>
      </c>
      <c r="S4813" s="24" t="str">
        <f t="shared" si="1681"/>
        <v>풍덕천20통</v>
      </c>
      <c r="T4813" s="24" t="str">
        <f t="shared" si="1682"/>
        <v>(풍덕천동)</v>
      </c>
      <c r="U4813" s="24" t="str">
        <f t="shared" si="1683"/>
        <v>풍덕천</v>
      </c>
      <c r="V4813" s="25">
        <f t="shared" si="1684"/>
        <v>20</v>
      </c>
      <c r="W4813" s="25">
        <f t="shared" si="1685"/>
        <v>3</v>
      </c>
      <c r="X4813" s="59"/>
      <c r="Y4813" s="59"/>
      <c r="Z4813" s="59" t="s">
        <v>67</v>
      </c>
      <c r="AA4813" s="63" t="s">
        <v>5534</v>
      </c>
    </row>
    <row r="4814" spans="1:27" ht="16.5" customHeight="1" x14ac:dyDescent="0.3">
      <c r="A4814" s="22" t="b">
        <f t="shared" si="1665"/>
        <v>0</v>
      </c>
      <c r="B4814" s="22" t="b">
        <f t="shared" si="1666"/>
        <v>0</v>
      </c>
      <c r="C4814" s="22" t="b">
        <f t="shared" si="1667"/>
        <v>0</v>
      </c>
      <c r="D4814" s="22" t="b">
        <f t="shared" si="1668"/>
        <v>0</v>
      </c>
      <c r="E4814" s="22" t="b">
        <f t="shared" si="1669"/>
        <v>0</v>
      </c>
      <c r="F4814" s="52" t="b">
        <f t="shared" si="1670"/>
        <v>0</v>
      </c>
      <c r="G4814" s="22" t="b">
        <f t="shared" si="1671"/>
        <v>0</v>
      </c>
      <c r="H4814" s="22" t="b">
        <f t="shared" si="1672"/>
        <v>0</v>
      </c>
      <c r="I4814" s="22" t="b">
        <f t="shared" si="1673"/>
        <v>0</v>
      </c>
      <c r="J4814" s="22" t="b">
        <f t="shared" si="1674"/>
        <v>0</v>
      </c>
      <c r="K4814" s="3" t="str">
        <f t="shared" si="1675"/>
        <v/>
      </c>
      <c r="L4814" s="3" t="str">
        <f t="shared" si="1676"/>
        <v/>
      </c>
      <c r="M4814" s="3" t="str">
        <f t="shared" si="1677"/>
        <v/>
      </c>
      <c r="N4814" s="54" t="str">
        <f t="shared" si="1678"/>
        <v/>
      </c>
      <c r="O4814" s="3" t="str">
        <f t="shared" si="1679"/>
        <v/>
      </c>
      <c r="P4814" s="19" t="str">
        <f t="shared" si="1680"/>
        <v/>
      </c>
      <c r="Q4814" s="23" t="e">
        <f>_xlfn.XLOOKUP(R4814,summary!C2202:C2238,summary!B2202:B2238)</f>
        <v>#N/A</v>
      </c>
      <c r="R4814" s="24" t="str">
        <f t="shared" si="1686"/>
        <v>풍덕천1동</v>
      </c>
      <c r="S4814" s="24" t="str">
        <f t="shared" si="1681"/>
        <v>풍덕천20통</v>
      </c>
      <c r="T4814" s="24" t="str">
        <f t="shared" si="1682"/>
        <v>(풍덕천동)</v>
      </c>
      <c r="U4814" s="24" t="str">
        <f t="shared" si="1683"/>
        <v>풍덕천</v>
      </c>
      <c r="V4814" s="25">
        <f t="shared" si="1684"/>
        <v>20</v>
      </c>
      <c r="W4814" s="25">
        <f t="shared" si="1685"/>
        <v>4</v>
      </c>
      <c r="X4814" s="59"/>
      <c r="Y4814" s="59"/>
      <c r="Z4814" s="59" t="s">
        <v>73</v>
      </c>
      <c r="AA4814" s="63" t="s">
        <v>5535</v>
      </c>
    </row>
    <row r="4815" spans="1:27" ht="16.5" customHeight="1" x14ac:dyDescent="0.3">
      <c r="A4815" s="22" t="b">
        <f t="shared" si="1665"/>
        <v>0</v>
      </c>
      <c r="B4815" s="22" t="b">
        <f t="shared" si="1666"/>
        <v>0</v>
      </c>
      <c r="C4815" s="22" t="b">
        <f t="shared" si="1667"/>
        <v>0</v>
      </c>
      <c r="D4815" s="22" t="b">
        <f t="shared" si="1668"/>
        <v>0</v>
      </c>
      <c r="E4815" s="22" t="b">
        <f t="shared" si="1669"/>
        <v>0</v>
      </c>
      <c r="F4815" s="52" t="b">
        <f t="shared" si="1670"/>
        <v>0</v>
      </c>
      <c r="G4815" s="22" t="b">
        <f t="shared" si="1671"/>
        <v>0</v>
      </c>
      <c r="H4815" s="22" t="b">
        <f t="shared" si="1672"/>
        <v>0</v>
      </c>
      <c r="I4815" s="22" t="b">
        <f t="shared" si="1673"/>
        <v>0</v>
      </c>
      <c r="J4815" s="22" t="b">
        <f t="shared" si="1674"/>
        <v>0</v>
      </c>
      <c r="K4815" s="3" t="str">
        <f t="shared" si="1675"/>
        <v/>
      </c>
      <c r="L4815" s="3" t="str">
        <f t="shared" si="1676"/>
        <v/>
      </c>
      <c r="M4815" s="3" t="str">
        <f t="shared" si="1677"/>
        <v/>
      </c>
      <c r="N4815" s="54" t="str">
        <f t="shared" si="1678"/>
        <v/>
      </c>
      <c r="O4815" s="3" t="str">
        <f t="shared" si="1679"/>
        <v/>
      </c>
      <c r="P4815" s="19" t="str">
        <f t="shared" si="1680"/>
        <v/>
      </c>
      <c r="Q4815" s="23" t="e">
        <f>_xlfn.XLOOKUP(R4815,summary!C2203:C2239,summary!B2203:B2239)</f>
        <v>#N/A</v>
      </c>
      <c r="R4815" s="24" t="str">
        <f t="shared" si="1686"/>
        <v>풍덕천1동</v>
      </c>
      <c r="S4815" s="24" t="str">
        <f t="shared" si="1681"/>
        <v>풍덕천20통</v>
      </c>
      <c r="T4815" s="24" t="str">
        <f t="shared" si="1682"/>
        <v>(풍덕천동)</v>
      </c>
      <c r="U4815" s="24" t="str">
        <f t="shared" si="1683"/>
        <v>풍덕천</v>
      </c>
      <c r="V4815" s="25">
        <f t="shared" si="1684"/>
        <v>20</v>
      </c>
      <c r="W4815" s="25">
        <f t="shared" si="1685"/>
        <v>5</v>
      </c>
      <c r="X4815" s="59"/>
      <c r="Y4815" s="59"/>
      <c r="Z4815" s="59" t="s">
        <v>87</v>
      </c>
      <c r="AA4815" s="63" t="s">
        <v>5536</v>
      </c>
    </row>
    <row r="4816" spans="1:27" ht="16.5" customHeight="1" x14ac:dyDescent="0.3">
      <c r="A4816" s="22" t="b">
        <f t="shared" si="1665"/>
        <v>0</v>
      </c>
      <c r="B4816" s="22" t="b">
        <f t="shared" si="1666"/>
        <v>0</v>
      </c>
      <c r="C4816" s="22" t="b">
        <f t="shared" si="1667"/>
        <v>0</v>
      </c>
      <c r="D4816" s="22" t="b">
        <f t="shared" si="1668"/>
        <v>0</v>
      </c>
      <c r="E4816" s="22" t="b">
        <f t="shared" si="1669"/>
        <v>0</v>
      </c>
      <c r="F4816" s="52" t="b">
        <f t="shared" si="1670"/>
        <v>0</v>
      </c>
      <c r="G4816" s="22" t="b">
        <f t="shared" si="1671"/>
        <v>0</v>
      </c>
      <c r="H4816" s="22" t="b">
        <f t="shared" si="1672"/>
        <v>0</v>
      </c>
      <c r="I4816" s="22" t="b">
        <f t="shared" si="1673"/>
        <v>0</v>
      </c>
      <c r="J4816" s="22" t="b">
        <f t="shared" si="1674"/>
        <v>0</v>
      </c>
      <c r="K4816" s="3" t="str">
        <f t="shared" si="1675"/>
        <v/>
      </c>
      <c r="L4816" s="3" t="str">
        <f t="shared" si="1676"/>
        <v/>
      </c>
      <c r="M4816" s="3" t="str">
        <f t="shared" si="1677"/>
        <v/>
      </c>
      <c r="N4816" s="54" t="str">
        <f t="shared" si="1678"/>
        <v/>
      </c>
      <c r="O4816" s="3" t="str">
        <f t="shared" si="1679"/>
        <v/>
      </c>
      <c r="P4816" s="19" t="str">
        <f t="shared" si="1680"/>
        <v/>
      </c>
      <c r="Q4816" s="23" t="e">
        <f>_xlfn.XLOOKUP(R4816,summary!C2204:C2240,summary!B2204:B2240)</f>
        <v>#N/A</v>
      </c>
      <c r="R4816" s="24" t="str">
        <f t="shared" si="1686"/>
        <v>풍덕천1동</v>
      </c>
      <c r="S4816" s="24" t="str">
        <f t="shared" si="1681"/>
        <v>풍덕천20통</v>
      </c>
      <c r="T4816" s="24" t="str">
        <f t="shared" si="1682"/>
        <v>(풍덕천동)</v>
      </c>
      <c r="U4816" s="24" t="str">
        <f t="shared" si="1683"/>
        <v>풍덕천</v>
      </c>
      <c r="V4816" s="25">
        <f t="shared" si="1684"/>
        <v>20</v>
      </c>
      <c r="W4816" s="25">
        <f t="shared" si="1685"/>
        <v>6</v>
      </c>
      <c r="X4816" s="59"/>
      <c r="Y4816" s="59"/>
      <c r="Z4816" s="59" t="s">
        <v>89</v>
      </c>
      <c r="AA4816" s="63" t="s">
        <v>5537</v>
      </c>
    </row>
    <row r="4817" spans="1:27" ht="16.5" customHeight="1" x14ac:dyDescent="0.3">
      <c r="A4817" s="22" t="b">
        <f t="shared" si="1665"/>
        <v>0</v>
      </c>
      <c r="B4817" s="22" t="b">
        <f t="shared" si="1666"/>
        <v>0</v>
      </c>
      <c r="C4817" s="22" t="b">
        <f t="shared" si="1667"/>
        <v>0</v>
      </c>
      <c r="D4817" s="22" t="b">
        <f t="shared" si="1668"/>
        <v>0</v>
      </c>
      <c r="E4817" s="22" t="b">
        <f t="shared" si="1669"/>
        <v>0</v>
      </c>
      <c r="F4817" s="52" t="b">
        <f t="shared" si="1670"/>
        <v>0</v>
      </c>
      <c r="G4817" s="22" t="b">
        <f t="shared" si="1671"/>
        <v>0</v>
      </c>
      <c r="H4817" s="22" t="b">
        <f t="shared" si="1672"/>
        <v>0</v>
      </c>
      <c r="I4817" s="22" t="b">
        <f t="shared" si="1673"/>
        <v>0</v>
      </c>
      <c r="J4817" s="22" t="b">
        <f t="shared" si="1674"/>
        <v>0</v>
      </c>
      <c r="K4817" s="3" t="str">
        <f t="shared" si="1675"/>
        <v/>
      </c>
      <c r="L4817" s="3" t="str">
        <f t="shared" si="1676"/>
        <v/>
      </c>
      <c r="M4817" s="3" t="str">
        <f t="shared" si="1677"/>
        <v/>
      </c>
      <c r="N4817" s="54" t="str">
        <f t="shared" si="1678"/>
        <v/>
      </c>
      <c r="O4817" s="3" t="str">
        <f t="shared" si="1679"/>
        <v/>
      </c>
      <c r="P4817" s="19" t="str">
        <f t="shared" si="1680"/>
        <v/>
      </c>
      <c r="Q4817" s="23" t="e">
        <f>_xlfn.XLOOKUP(R4817,summary!C2205:C2241,summary!B2205:B2241)</f>
        <v>#N/A</v>
      </c>
      <c r="R4817" s="24" t="str">
        <f t="shared" si="1686"/>
        <v>풍덕천1동</v>
      </c>
      <c r="S4817" s="24" t="str">
        <f t="shared" si="1681"/>
        <v>풍덕천20통</v>
      </c>
      <c r="T4817" s="24" t="str">
        <f t="shared" si="1682"/>
        <v>(풍덕천동)</v>
      </c>
      <c r="U4817" s="24" t="str">
        <f t="shared" si="1683"/>
        <v>풍덕천</v>
      </c>
      <c r="V4817" s="25">
        <f t="shared" si="1684"/>
        <v>20</v>
      </c>
      <c r="W4817" s="25">
        <f t="shared" si="1685"/>
        <v>7</v>
      </c>
      <c r="X4817" s="59"/>
      <c r="Y4817" s="59"/>
      <c r="Z4817" s="59" t="s">
        <v>91</v>
      </c>
      <c r="AA4817" s="63" t="s">
        <v>5538</v>
      </c>
    </row>
    <row r="4818" spans="1:27" ht="16.5" customHeight="1" x14ac:dyDescent="0.3">
      <c r="A4818" s="22" t="b">
        <f t="shared" si="1665"/>
        <v>0</v>
      </c>
      <c r="B4818" s="22" t="b">
        <f t="shared" si="1666"/>
        <v>0</v>
      </c>
      <c r="C4818" s="22" t="b">
        <f t="shared" si="1667"/>
        <v>0</v>
      </c>
      <c r="D4818" s="22" t="b">
        <f t="shared" si="1668"/>
        <v>0</v>
      </c>
      <c r="E4818" s="22" t="b">
        <f t="shared" si="1669"/>
        <v>0</v>
      </c>
      <c r="F4818" s="52" t="b">
        <f t="shared" si="1670"/>
        <v>0</v>
      </c>
      <c r="G4818" s="22" t="b">
        <f t="shared" si="1671"/>
        <v>0</v>
      </c>
      <c r="H4818" s="22" t="b">
        <f t="shared" si="1672"/>
        <v>0</v>
      </c>
      <c r="I4818" s="22" t="b">
        <f t="shared" si="1673"/>
        <v>0</v>
      </c>
      <c r="J4818" s="22" t="b">
        <f t="shared" si="1674"/>
        <v>0</v>
      </c>
      <c r="K4818" s="3" t="str">
        <f t="shared" si="1675"/>
        <v/>
      </c>
      <c r="L4818" s="3" t="str">
        <f t="shared" si="1676"/>
        <v/>
      </c>
      <c r="M4818" s="3" t="str">
        <f t="shared" si="1677"/>
        <v/>
      </c>
      <c r="N4818" s="54" t="str">
        <f t="shared" si="1678"/>
        <v/>
      </c>
      <c r="O4818" s="3" t="str">
        <f t="shared" si="1679"/>
        <v/>
      </c>
      <c r="P4818" s="19" t="str">
        <f t="shared" si="1680"/>
        <v/>
      </c>
      <c r="Q4818" s="23" t="e">
        <f>_xlfn.XLOOKUP(R4818,summary!C2206:C2242,summary!B2206:B2242)</f>
        <v>#N/A</v>
      </c>
      <c r="R4818" s="24" t="str">
        <f t="shared" si="1686"/>
        <v>풍덕천1동</v>
      </c>
      <c r="S4818" s="24" t="str">
        <f t="shared" si="1681"/>
        <v>풍덕천20통</v>
      </c>
      <c r="T4818" s="24" t="str">
        <f t="shared" si="1682"/>
        <v>(풍덕천동)</v>
      </c>
      <c r="U4818" s="24" t="str">
        <f t="shared" si="1683"/>
        <v>풍덕천</v>
      </c>
      <c r="V4818" s="25">
        <f t="shared" si="1684"/>
        <v>20</v>
      </c>
      <c r="W4818" s="25">
        <f t="shared" si="1685"/>
        <v>8</v>
      </c>
      <c r="X4818" s="59"/>
      <c r="Y4818" s="59"/>
      <c r="Z4818" s="59" t="s">
        <v>93</v>
      </c>
      <c r="AA4818" s="63" t="s">
        <v>5539</v>
      </c>
    </row>
    <row r="4819" spans="1:27" ht="16.5" customHeight="1" x14ac:dyDescent="0.3">
      <c r="A4819" s="22" t="b">
        <f t="shared" si="1665"/>
        <v>0</v>
      </c>
      <c r="B4819" s="22" t="b">
        <f t="shared" si="1666"/>
        <v>0</v>
      </c>
      <c r="C4819" s="22" t="b">
        <f t="shared" si="1667"/>
        <v>0</v>
      </c>
      <c r="D4819" s="22" t="b">
        <f t="shared" si="1668"/>
        <v>0</v>
      </c>
      <c r="E4819" s="22" t="b">
        <f t="shared" si="1669"/>
        <v>0</v>
      </c>
      <c r="F4819" s="52" t="b">
        <f t="shared" si="1670"/>
        <v>0</v>
      </c>
      <c r="G4819" s="22" t="b">
        <f t="shared" si="1671"/>
        <v>0</v>
      </c>
      <c r="H4819" s="22" t="b">
        <f t="shared" si="1672"/>
        <v>0</v>
      </c>
      <c r="I4819" s="22" t="b">
        <f t="shared" si="1673"/>
        <v>0</v>
      </c>
      <c r="J4819" s="22" t="b">
        <f t="shared" si="1674"/>
        <v>0</v>
      </c>
      <c r="K4819" s="3" t="str">
        <f t="shared" si="1675"/>
        <v/>
      </c>
      <c r="L4819" s="3" t="str">
        <f t="shared" si="1676"/>
        <v/>
      </c>
      <c r="M4819" s="3" t="str">
        <f t="shared" si="1677"/>
        <v/>
      </c>
      <c r="N4819" s="54" t="str">
        <f t="shared" si="1678"/>
        <v/>
      </c>
      <c r="O4819" s="3" t="str">
        <f t="shared" si="1679"/>
        <v/>
      </c>
      <c r="P4819" s="19" t="str">
        <f t="shared" si="1680"/>
        <v/>
      </c>
      <c r="Q4819" s="23" t="e">
        <f>_xlfn.XLOOKUP(R4819,summary!C2207:C2243,summary!B2207:B2243)</f>
        <v>#N/A</v>
      </c>
      <c r="R4819" s="24" t="str">
        <f t="shared" si="1686"/>
        <v>풍덕천1동</v>
      </c>
      <c r="S4819" s="24" t="str">
        <f t="shared" si="1681"/>
        <v>풍덕천20통</v>
      </c>
      <c r="T4819" s="24" t="str">
        <f t="shared" si="1682"/>
        <v>(풍덕천동)</v>
      </c>
      <c r="U4819" s="24" t="str">
        <f t="shared" si="1683"/>
        <v>풍덕천</v>
      </c>
      <c r="V4819" s="25">
        <f t="shared" si="1684"/>
        <v>20</v>
      </c>
      <c r="W4819" s="25">
        <f t="shared" si="1685"/>
        <v>9</v>
      </c>
      <c r="X4819" s="59"/>
      <c r="Y4819" s="59"/>
      <c r="Z4819" s="59" t="s">
        <v>95</v>
      </c>
      <c r="AA4819" s="63" t="s">
        <v>5540</v>
      </c>
    </row>
    <row r="4820" spans="1:27" ht="16.5" customHeight="1" x14ac:dyDescent="0.3">
      <c r="A4820" s="22" t="b">
        <f t="shared" si="1665"/>
        <v>0</v>
      </c>
      <c r="B4820" s="22" t="b">
        <f t="shared" si="1666"/>
        <v>0</v>
      </c>
      <c r="C4820" s="22" t="b">
        <f t="shared" si="1667"/>
        <v>0</v>
      </c>
      <c r="D4820" s="22" t="b">
        <f t="shared" si="1668"/>
        <v>0</v>
      </c>
      <c r="E4820" s="22" t="b">
        <f t="shared" si="1669"/>
        <v>0</v>
      </c>
      <c r="F4820" s="52" t="b">
        <f t="shared" si="1670"/>
        <v>0</v>
      </c>
      <c r="G4820" s="22" t="b">
        <f t="shared" si="1671"/>
        <v>0</v>
      </c>
      <c r="H4820" s="22" t="b">
        <f t="shared" si="1672"/>
        <v>0</v>
      </c>
      <c r="I4820" s="22" t="b">
        <f t="shared" si="1673"/>
        <v>0</v>
      </c>
      <c r="J4820" s="22" t="b">
        <f t="shared" si="1674"/>
        <v>0</v>
      </c>
      <c r="K4820" s="3" t="str">
        <f t="shared" si="1675"/>
        <v/>
      </c>
      <c r="L4820" s="3" t="str">
        <f t="shared" si="1676"/>
        <v/>
      </c>
      <c r="M4820" s="3" t="str">
        <f t="shared" si="1677"/>
        <v/>
      </c>
      <c r="N4820" s="54" t="str">
        <f t="shared" si="1678"/>
        <v/>
      </c>
      <c r="O4820" s="3" t="str">
        <f t="shared" si="1679"/>
        <v/>
      </c>
      <c r="P4820" s="19" t="str">
        <f t="shared" si="1680"/>
        <v/>
      </c>
      <c r="Q4820" s="23" t="e">
        <f>_xlfn.XLOOKUP(R4820,summary!C2208:C2244,summary!B2208:B2244)</f>
        <v>#N/A</v>
      </c>
      <c r="R4820" s="24" t="str">
        <f t="shared" si="1686"/>
        <v>풍덕천1동</v>
      </c>
      <c r="S4820" s="24" t="str">
        <f t="shared" si="1681"/>
        <v>풍덕천20통</v>
      </c>
      <c r="T4820" s="24" t="str">
        <f t="shared" si="1682"/>
        <v>(풍덕천동)</v>
      </c>
      <c r="U4820" s="24" t="str">
        <f t="shared" si="1683"/>
        <v>풍덕천</v>
      </c>
      <c r="V4820" s="25">
        <f t="shared" si="1684"/>
        <v>20</v>
      </c>
      <c r="W4820" s="25">
        <f t="shared" si="1685"/>
        <v>10</v>
      </c>
      <c r="X4820" s="59"/>
      <c r="Y4820" s="59"/>
      <c r="Z4820" s="59" t="s">
        <v>97</v>
      </c>
      <c r="AA4820" s="63" t="s">
        <v>5541</v>
      </c>
    </row>
    <row r="4821" spans="1:27" ht="16.5" customHeight="1" x14ac:dyDescent="0.3">
      <c r="A4821" s="22" t="b">
        <f t="shared" ref="A4821:A4884" si="1687">LEN(Y4821)&gt;0</f>
        <v>0</v>
      </c>
      <c r="B4821" s="22" t="b">
        <f t="shared" ref="B4821:B4884" si="1688">LEFT(Y4821)="("</f>
        <v>0</v>
      </c>
      <c r="C4821" s="22" t="b">
        <f t="shared" ref="C4821:C4884" si="1689">RIGHT(Y4821)=")"</f>
        <v>0</v>
      </c>
      <c r="D4821" s="22" t="b">
        <f t="shared" ref="D4821:D4884" si="1690">AND(B4821,C4821)</f>
        <v>0</v>
      </c>
      <c r="E4821" s="22" t="b">
        <f t="shared" ref="E4821:E4884" si="1691">OR(B4821,C4821)</f>
        <v>0</v>
      </c>
      <c r="F4821" s="52" t="b">
        <f t="shared" ref="F4821:F4884" si="1692">_xlfn.XOR(B4821,C4821)</f>
        <v>0</v>
      </c>
      <c r="G4821" s="22" t="b">
        <f t="shared" ref="G4821:G4884" si="1693">AND(B4821,F4821)</f>
        <v>0</v>
      </c>
      <c r="H4821" s="22" t="b">
        <f t="shared" ref="H4821:H4884" si="1694">AND(C4821,$F4821)</f>
        <v>0</v>
      </c>
      <c r="I4821" s="22" t="b">
        <f t="shared" ref="I4821:I4884" si="1695">IF(G4821,G4821,IF(H4820,FALSE,I4820))</f>
        <v>0</v>
      </c>
      <c r="J4821" s="22" t="b">
        <f t="shared" ref="J4821:J4884" si="1696">AND(A4821,NOT(B4821),NOT(I4821))</f>
        <v>0</v>
      </c>
      <c r="K4821" s="3" t="str">
        <f t="shared" ref="K4821:K4884" si="1697">IF(AND(J4821,RIGHT(Y4821)="통"),Y4821,"")</f>
        <v/>
      </c>
      <c r="L4821" s="3" t="str">
        <f t="shared" ref="L4821:L4884" si="1698">RIGHT(SUBSTITUTE(K4821,"통",""),2)</f>
        <v/>
      </c>
      <c r="M4821" s="3" t="str">
        <f t="shared" ref="M4821:M4884" si="1699">IF(LEN(L4821)=0,"",IF(CODE(L4821)&lt;60,VALUE(L4821),VALUE(RIGHT(L4821))))</f>
        <v/>
      </c>
      <c r="N4821" s="54" t="str">
        <f t="shared" ref="N4821:N4884" si="1700">SUBSTITUTE(K4821,_xlfn.CONCAT(M4821,"통"),"")</f>
        <v/>
      </c>
      <c r="O4821" s="3" t="str">
        <f t="shared" ref="O4821:O4884" si="1701">IF(I4821,IF(I4822,CONCATENATE(Y4821,O4822),Y4821),"")</f>
        <v/>
      </c>
      <c r="P4821" s="19" t="str">
        <f t="shared" ref="P4821:P4884" si="1702">IF(G4821,O4821,IF(D4821,Y4821,""))</f>
        <v/>
      </c>
      <c r="Q4821" s="23" t="e">
        <f>_xlfn.XLOOKUP(R4821,summary!C2209:C2245,summary!B2209:B2245)</f>
        <v>#N/A</v>
      </c>
      <c r="R4821" s="24" t="str">
        <f t="shared" si="1686"/>
        <v>풍덕천1동</v>
      </c>
      <c r="S4821" s="24" t="str">
        <f t="shared" ref="S4821:S4884" si="1703">IF(J4821,Y4821,S4820)</f>
        <v>풍덕천20통</v>
      </c>
      <c r="T4821" s="24" t="str">
        <f t="shared" ref="T4821:T4884" si="1704">IF(J4821,P4822,T4820)</f>
        <v>(풍덕천동)</v>
      </c>
      <c r="U4821" s="24" t="str">
        <f t="shared" ref="U4821:U4884" si="1705">IF($J4821,N4821,U4820)</f>
        <v>풍덕천</v>
      </c>
      <c r="V4821" s="25">
        <f t="shared" ref="V4821:V4884" si="1706">IF(J4821,M4821,V4820)</f>
        <v>20</v>
      </c>
      <c r="W4821" s="25">
        <f t="shared" ref="W4821:W4884" si="1707">IF(ISBLANK(Z4821),"",IF(LEN(TRIM(Z4821))&lt;4,VALUE(SUBSTITUTE(TRIM(Z4821),"반","")),""))</f>
        <v>11</v>
      </c>
      <c r="X4821" s="59"/>
      <c r="Y4821" s="59"/>
      <c r="Z4821" s="59" t="s">
        <v>99</v>
      </c>
      <c r="AA4821" s="63" t="s">
        <v>5542</v>
      </c>
    </row>
    <row r="4822" spans="1:27" ht="16.5" customHeight="1" x14ac:dyDescent="0.3">
      <c r="A4822" s="22" t="b">
        <f t="shared" si="1687"/>
        <v>0</v>
      </c>
      <c r="B4822" s="22" t="b">
        <f t="shared" si="1688"/>
        <v>0</v>
      </c>
      <c r="C4822" s="22" t="b">
        <f t="shared" si="1689"/>
        <v>0</v>
      </c>
      <c r="D4822" s="22" t="b">
        <f t="shared" si="1690"/>
        <v>0</v>
      </c>
      <c r="E4822" s="22" t="b">
        <f t="shared" si="1691"/>
        <v>0</v>
      </c>
      <c r="F4822" s="52" t="b">
        <f t="shared" si="1692"/>
        <v>0</v>
      </c>
      <c r="G4822" s="22" t="b">
        <f t="shared" si="1693"/>
        <v>0</v>
      </c>
      <c r="H4822" s="22" t="b">
        <f t="shared" si="1694"/>
        <v>0</v>
      </c>
      <c r="I4822" s="22" t="b">
        <f t="shared" si="1695"/>
        <v>0</v>
      </c>
      <c r="J4822" s="22" t="b">
        <f t="shared" si="1696"/>
        <v>0</v>
      </c>
      <c r="K4822" s="3" t="str">
        <f t="shared" si="1697"/>
        <v/>
      </c>
      <c r="L4822" s="3" t="str">
        <f t="shared" si="1698"/>
        <v/>
      </c>
      <c r="M4822" s="3" t="str">
        <f t="shared" si="1699"/>
        <v/>
      </c>
      <c r="N4822" s="54" t="str">
        <f t="shared" si="1700"/>
        <v/>
      </c>
      <c r="O4822" s="3" t="str">
        <f t="shared" si="1701"/>
        <v/>
      </c>
      <c r="P4822" s="19" t="str">
        <f t="shared" si="1702"/>
        <v/>
      </c>
      <c r="Q4822" s="23" t="e">
        <f>_xlfn.XLOOKUP(R4822,summary!C2210:C2246,summary!B2210:B2246)</f>
        <v>#N/A</v>
      </c>
      <c r="R4822" s="24" t="str">
        <f t="shared" si="1686"/>
        <v>풍덕천1동</v>
      </c>
      <c r="S4822" s="24" t="str">
        <f t="shared" si="1703"/>
        <v>풍덕천20통</v>
      </c>
      <c r="T4822" s="24" t="str">
        <f t="shared" si="1704"/>
        <v>(풍덕천동)</v>
      </c>
      <c r="U4822" s="24" t="str">
        <f t="shared" si="1705"/>
        <v>풍덕천</v>
      </c>
      <c r="V4822" s="25">
        <f t="shared" si="1706"/>
        <v>20</v>
      </c>
      <c r="W4822" s="25">
        <f t="shared" si="1707"/>
        <v>12</v>
      </c>
      <c r="X4822" s="59"/>
      <c r="Y4822" s="59"/>
      <c r="Z4822" s="59" t="s">
        <v>101</v>
      </c>
      <c r="AA4822" s="63" t="s">
        <v>5543</v>
      </c>
    </row>
    <row r="4823" spans="1:27" ht="16.5" customHeight="1" x14ac:dyDescent="0.3">
      <c r="A4823" s="22" t="b">
        <f t="shared" si="1687"/>
        <v>0</v>
      </c>
      <c r="B4823" s="22" t="b">
        <f t="shared" si="1688"/>
        <v>0</v>
      </c>
      <c r="C4823" s="22" t="b">
        <f t="shared" si="1689"/>
        <v>0</v>
      </c>
      <c r="D4823" s="22" t="b">
        <f t="shared" si="1690"/>
        <v>0</v>
      </c>
      <c r="E4823" s="22" t="b">
        <f t="shared" si="1691"/>
        <v>0</v>
      </c>
      <c r="F4823" s="52" t="b">
        <f t="shared" si="1692"/>
        <v>0</v>
      </c>
      <c r="G4823" s="22" t="b">
        <f t="shared" si="1693"/>
        <v>0</v>
      </c>
      <c r="H4823" s="22" t="b">
        <f t="shared" si="1694"/>
        <v>0</v>
      </c>
      <c r="I4823" s="22" t="b">
        <f t="shared" si="1695"/>
        <v>0</v>
      </c>
      <c r="J4823" s="22" t="b">
        <f t="shared" si="1696"/>
        <v>0</v>
      </c>
      <c r="K4823" s="3" t="str">
        <f t="shared" si="1697"/>
        <v/>
      </c>
      <c r="L4823" s="3" t="str">
        <f t="shared" si="1698"/>
        <v/>
      </c>
      <c r="M4823" s="3" t="str">
        <f t="shared" si="1699"/>
        <v/>
      </c>
      <c r="N4823" s="54" t="str">
        <f t="shared" si="1700"/>
        <v/>
      </c>
      <c r="O4823" s="3" t="str">
        <f t="shared" si="1701"/>
        <v/>
      </c>
      <c r="P4823" s="19" t="str">
        <f t="shared" si="1702"/>
        <v/>
      </c>
      <c r="Q4823" s="23" t="e">
        <f>_xlfn.XLOOKUP(R4823,summary!C2211:C2247,summary!B2211:B2247)</f>
        <v>#N/A</v>
      </c>
      <c r="R4823" s="24" t="str">
        <f t="shared" si="1686"/>
        <v>풍덕천1동</v>
      </c>
      <c r="S4823" s="24" t="str">
        <f t="shared" si="1703"/>
        <v>풍덕천20통</v>
      </c>
      <c r="T4823" s="24" t="str">
        <f t="shared" si="1704"/>
        <v>(풍덕천동)</v>
      </c>
      <c r="U4823" s="24" t="str">
        <f t="shared" si="1705"/>
        <v>풍덕천</v>
      </c>
      <c r="V4823" s="25">
        <f t="shared" si="1706"/>
        <v>20</v>
      </c>
      <c r="W4823" s="25">
        <f t="shared" si="1707"/>
        <v>13</v>
      </c>
      <c r="X4823" s="59"/>
      <c r="Y4823" s="59"/>
      <c r="Z4823" s="59" t="s">
        <v>117</v>
      </c>
      <c r="AA4823" s="63" t="s">
        <v>5544</v>
      </c>
    </row>
    <row r="4824" spans="1:27" ht="16.5" customHeight="1" x14ac:dyDescent="0.3">
      <c r="A4824" s="22" t="b">
        <f t="shared" si="1687"/>
        <v>0</v>
      </c>
      <c r="B4824" s="22" t="b">
        <f t="shared" si="1688"/>
        <v>0</v>
      </c>
      <c r="C4824" s="22" t="b">
        <f t="shared" si="1689"/>
        <v>0</v>
      </c>
      <c r="D4824" s="22" t="b">
        <f t="shared" si="1690"/>
        <v>0</v>
      </c>
      <c r="E4824" s="22" t="b">
        <f t="shared" si="1691"/>
        <v>0</v>
      </c>
      <c r="F4824" s="52" t="b">
        <f t="shared" si="1692"/>
        <v>0</v>
      </c>
      <c r="G4824" s="22" t="b">
        <f t="shared" si="1693"/>
        <v>0</v>
      </c>
      <c r="H4824" s="22" t="b">
        <f t="shared" si="1694"/>
        <v>0</v>
      </c>
      <c r="I4824" s="22" t="b">
        <f t="shared" si="1695"/>
        <v>0</v>
      </c>
      <c r="J4824" s="22" t="b">
        <f t="shared" si="1696"/>
        <v>0</v>
      </c>
      <c r="K4824" s="3" t="str">
        <f t="shared" si="1697"/>
        <v/>
      </c>
      <c r="L4824" s="3" t="str">
        <f t="shared" si="1698"/>
        <v/>
      </c>
      <c r="M4824" s="3" t="str">
        <f t="shared" si="1699"/>
        <v/>
      </c>
      <c r="N4824" s="54" t="str">
        <f t="shared" si="1700"/>
        <v/>
      </c>
      <c r="O4824" s="3" t="str">
        <f t="shared" si="1701"/>
        <v/>
      </c>
      <c r="P4824" s="19" t="str">
        <f t="shared" si="1702"/>
        <v/>
      </c>
      <c r="Q4824" s="23" t="e">
        <f>_xlfn.XLOOKUP(R4824,summary!C2212:C2248,summary!B2212:B2248)</f>
        <v>#N/A</v>
      </c>
      <c r="R4824" s="24" t="str">
        <f t="shared" si="1686"/>
        <v>풍덕천1동</v>
      </c>
      <c r="S4824" s="24" t="str">
        <f t="shared" si="1703"/>
        <v>풍덕천20통</v>
      </c>
      <c r="T4824" s="24" t="str">
        <f t="shared" si="1704"/>
        <v>(풍덕천동)</v>
      </c>
      <c r="U4824" s="24" t="str">
        <f t="shared" si="1705"/>
        <v>풍덕천</v>
      </c>
      <c r="V4824" s="25">
        <f t="shared" si="1706"/>
        <v>20</v>
      </c>
      <c r="W4824" s="25">
        <f t="shared" si="1707"/>
        <v>14</v>
      </c>
      <c r="X4824" s="59"/>
      <c r="Y4824" s="59"/>
      <c r="Z4824" s="59" t="s">
        <v>119</v>
      </c>
      <c r="AA4824" s="63" t="s">
        <v>5545</v>
      </c>
    </row>
    <row r="4825" spans="1:27" ht="16.5" customHeight="1" x14ac:dyDescent="0.3">
      <c r="A4825" s="22" t="b">
        <f t="shared" si="1687"/>
        <v>0</v>
      </c>
      <c r="B4825" s="22" t="b">
        <f t="shared" si="1688"/>
        <v>0</v>
      </c>
      <c r="C4825" s="22" t="b">
        <f t="shared" si="1689"/>
        <v>0</v>
      </c>
      <c r="D4825" s="22" t="b">
        <f t="shared" si="1690"/>
        <v>0</v>
      </c>
      <c r="E4825" s="22" t="b">
        <f t="shared" si="1691"/>
        <v>0</v>
      </c>
      <c r="F4825" s="52" t="b">
        <f t="shared" si="1692"/>
        <v>0</v>
      </c>
      <c r="G4825" s="22" t="b">
        <f t="shared" si="1693"/>
        <v>0</v>
      </c>
      <c r="H4825" s="22" t="b">
        <f t="shared" si="1694"/>
        <v>0</v>
      </c>
      <c r="I4825" s="22" t="b">
        <f t="shared" si="1695"/>
        <v>0</v>
      </c>
      <c r="J4825" s="22" t="b">
        <f t="shared" si="1696"/>
        <v>0</v>
      </c>
      <c r="K4825" s="3" t="str">
        <f t="shared" si="1697"/>
        <v/>
      </c>
      <c r="L4825" s="3" t="str">
        <f t="shared" si="1698"/>
        <v/>
      </c>
      <c r="M4825" s="3" t="str">
        <f t="shared" si="1699"/>
        <v/>
      </c>
      <c r="N4825" s="54" t="str">
        <f t="shared" si="1700"/>
        <v/>
      </c>
      <c r="O4825" s="3" t="str">
        <f t="shared" si="1701"/>
        <v/>
      </c>
      <c r="P4825" s="19" t="str">
        <f t="shared" si="1702"/>
        <v/>
      </c>
      <c r="Q4825" s="23" t="e">
        <f>_xlfn.XLOOKUP(R4825,summary!C2213:C2249,summary!B2213:B2249)</f>
        <v>#N/A</v>
      </c>
      <c r="R4825" s="24" t="str">
        <f t="shared" si="1686"/>
        <v>풍덕천1동</v>
      </c>
      <c r="S4825" s="24" t="str">
        <f t="shared" si="1703"/>
        <v>풍덕천20통</v>
      </c>
      <c r="T4825" s="24" t="str">
        <f t="shared" si="1704"/>
        <v>(풍덕천동)</v>
      </c>
      <c r="U4825" s="24" t="str">
        <f t="shared" si="1705"/>
        <v>풍덕천</v>
      </c>
      <c r="V4825" s="25">
        <f t="shared" si="1706"/>
        <v>20</v>
      </c>
      <c r="W4825" s="25">
        <f t="shared" si="1707"/>
        <v>15</v>
      </c>
      <c r="X4825" s="59"/>
      <c r="Y4825" s="59"/>
      <c r="Z4825" s="59" t="s">
        <v>279</v>
      </c>
      <c r="AA4825" s="63" t="s">
        <v>5546</v>
      </c>
    </row>
    <row r="4826" spans="1:27" ht="16.5" customHeight="1" x14ac:dyDescent="0.3">
      <c r="A4826" s="22" t="b">
        <f t="shared" si="1687"/>
        <v>0</v>
      </c>
      <c r="B4826" s="22" t="b">
        <f t="shared" si="1688"/>
        <v>0</v>
      </c>
      <c r="C4826" s="22" t="b">
        <f t="shared" si="1689"/>
        <v>0</v>
      </c>
      <c r="D4826" s="22" t="b">
        <f t="shared" si="1690"/>
        <v>0</v>
      </c>
      <c r="E4826" s="22" t="b">
        <f t="shared" si="1691"/>
        <v>0</v>
      </c>
      <c r="F4826" s="52" t="b">
        <f t="shared" si="1692"/>
        <v>0</v>
      </c>
      <c r="G4826" s="22" t="b">
        <f t="shared" si="1693"/>
        <v>0</v>
      </c>
      <c r="H4826" s="22" t="b">
        <f t="shared" si="1694"/>
        <v>0</v>
      </c>
      <c r="I4826" s="22" t="b">
        <f t="shared" si="1695"/>
        <v>0</v>
      </c>
      <c r="J4826" s="22" t="b">
        <f t="shared" si="1696"/>
        <v>0</v>
      </c>
      <c r="K4826" s="3" t="str">
        <f t="shared" si="1697"/>
        <v/>
      </c>
      <c r="L4826" s="3" t="str">
        <f t="shared" si="1698"/>
        <v/>
      </c>
      <c r="M4826" s="3" t="str">
        <f t="shared" si="1699"/>
        <v/>
      </c>
      <c r="N4826" s="54" t="str">
        <f t="shared" si="1700"/>
        <v/>
      </c>
      <c r="O4826" s="3" t="str">
        <f t="shared" si="1701"/>
        <v/>
      </c>
      <c r="P4826" s="19" t="str">
        <f t="shared" si="1702"/>
        <v/>
      </c>
      <c r="Q4826" s="23" t="e">
        <f>_xlfn.XLOOKUP(R4826,summary!C2214:C2250,summary!B2214:B2250)</f>
        <v>#N/A</v>
      </c>
      <c r="R4826" s="24" t="str">
        <f t="shared" si="1686"/>
        <v>풍덕천1동</v>
      </c>
      <c r="S4826" s="24" t="str">
        <f t="shared" si="1703"/>
        <v>풍덕천20통</v>
      </c>
      <c r="T4826" s="24" t="str">
        <f t="shared" si="1704"/>
        <v>(풍덕천동)</v>
      </c>
      <c r="U4826" s="24" t="str">
        <f t="shared" si="1705"/>
        <v>풍덕천</v>
      </c>
      <c r="V4826" s="25">
        <f t="shared" si="1706"/>
        <v>20</v>
      </c>
      <c r="W4826" s="25">
        <f t="shared" si="1707"/>
        <v>16</v>
      </c>
      <c r="X4826" s="59"/>
      <c r="Y4826" s="59"/>
      <c r="Z4826" s="59" t="s">
        <v>321</v>
      </c>
      <c r="AA4826" s="63" t="s">
        <v>5547</v>
      </c>
    </row>
    <row r="4827" spans="1:27" ht="16.5" customHeight="1" x14ac:dyDescent="0.3">
      <c r="A4827" s="22" t="b">
        <f t="shared" si="1687"/>
        <v>0</v>
      </c>
      <c r="B4827" s="22" t="b">
        <f t="shared" si="1688"/>
        <v>0</v>
      </c>
      <c r="C4827" s="22" t="b">
        <f t="shared" si="1689"/>
        <v>0</v>
      </c>
      <c r="D4827" s="22" t="b">
        <f t="shared" si="1690"/>
        <v>0</v>
      </c>
      <c r="E4827" s="22" t="b">
        <f t="shared" si="1691"/>
        <v>0</v>
      </c>
      <c r="F4827" s="52" t="b">
        <f t="shared" si="1692"/>
        <v>0</v>
      </c>
      <c r="G4827" s="22" t="b">
        <f t="shared" si="1693"/>
        <v>0</v>
      </c>
      <c r="H4827" s="22" t="b">
        <f t="shared" si="1694"/>
        <v>0</v>
      </c>
      <c r="I4827" s="22" t="b">
        <f t="shared" si="1695"/>
        <v>0</v>
      </c>
      <c r="J4827" s="22" t="b">
        <f t="shared" si="1696"/>
        <v>0</v>
      </c>
      <c r="K4827" s="3" t="str">
        <f t="shared" si="1697"/>
        <v/>
      </c>
      <c r="L4827" s="3" t="str">
        <f t="shared" si="1698"/>
        <v/>
      </c>
      <c r="M4827" s="3" t="str">
        <f t="shared" si="1699"/>
        <v/>
      </c>
      <c r="N4827" s="54" t="str">
        <f t="shared" si="1700"/>
        <v/>
      </c>
      <c r="O4827" s="3" t="str">
        <f t="shared" si="1701"/>
        <v/>
      </c>
      <c r="P4827" s="19" t="str">
        <f t="shared" si="1702"/>
        <v/>
      </c>
      <c r="Q4827" s="23" t="e">
        <f>_xlfn.XLOOKUP(R4827,summary!C2215:C2251,summary!B2215:B2251)</f>
        <v>#N/A</v>
      </c>
      <c r="R4827" s="24" t="str">
        <f t="shared" si="1686"/>
        <v>풍덕천1동</v>
      </c>
      <c r="S4827" s="24" t="str">
        <f t="shared" si="1703"/>
        <v>풍덕천20통</v>
      </c>
      <c r="T4827" s="24" t="str">
        <f t="shared" si="1704"/>
        <v>(풍덕천동)</v>
      </c>
      <c r="U4827" s="24" t="str">
        <f t="shared" si="1705"/>
        <v>풍덕천</v>
      </c>
      <c r="V4827" s="25">
        <f t="shared" si="1706"/>
        <v>20</v>
      </c>
      <c r="W4827" s="25">
        <f t="shared" si="1707"/>
        <v>17</v>
      </c>
      <c r="X4827" s="59"/>
      <c r="Y4827" s="59"/>
      <c r="Z4827" s="59" t="s">
        <v>380</v>
      </c>
      <c r="AA4827" s="63" t="s">
        <v>5548</v>
      </c>
    </row>
    <row r="4828" spans="1:27" ht="16.5" customHeight="1" x14ac:dyDescent="0.3">
      <c r="A4828" s="22" t="b">
        <f t="shared" si="1687"/>
        <v>0</v>
      </c>
      <c r="B4828" s="22" t="b">
        <f t="shared" si="1688"/>
        <v>0</v>
      </c>
      <c r="C4828" s="22" t="b">
        <f t="shared" si="1689"/>
        <v>0</v>
      </c>
      <c r="D4828" s="22" t="b">
        <f t="shared" si="1690"/>
        <v>0</v>
      </c>
      <c r="E4828" s="22" t="b">
        <f t="shared" si="1691"/>
        <v>0</v>
      </c>
      <c r="F4828" s="52" t="b">
        <f t="shared" si="1692"/>
        <v>0</v>
      </c>
      <c r="G4828" s="22" t="b">
        <f t="shared" si="1693"/>
        <v>0</v>
      </c>
      <c r="H4828" s="22" t="b">
        <f t="shared" si="1694"/>
        <v>0</v>
      </c>
      <c r="I4828" s="22" t="b">
        <f t="shared" si="1695"/>
        <v>0</v>
      </c>
      <c r="J4828" s="22" t="b">
        <f t="shared" si="1696"/>
        <v>0</v>
      </c>
      <c r="K4828" s="3" t="str">
        <f t="shared" si="1697"/>
        <v/>
      </c>
      <c r="L4828" s="3" t="str">
        <f t="shared" si="1698"/>
        <v/>
      </c>
      <c r="M4828" s="3" t="str">
        <f t="shared" si="1699"/>
        <v/>
      </c>
      <c r="N4828" s="54" t="str">
        <f t="shared" si="1700"/>
        <v/>
      </c>
      <c r="O4828" s="3" t="str">
        <f t="shared" si="1701"/>
        <v/>
      </c>
      <c r="P4828" s="19" t="str">
        <f t="shared" si="1702"/>
        <v/>
      </c>
      <c r="Q4828" s="23" t="e">
        <f>_xlfn.XLOOKUP(R4828,summary!C2216:C2252,summary!B2216:B2252)</f>
        <v>#N/A</v>
      </c>
      <c r="R4828" s="24" t="str">
        <f t="shared" si="1686"/>
        <v>풍덕천1동</v>
      </c>
      <c r="S4828" s="24" t="str">
        <f t="shared" si="1703"/>
        <v>풍덕천20통</v>
      </c>
      <c r="T4828" s="24" t="str">
        <f t="shared" si="1704"/>
        <v>(풍덕천동)</v>
      </c>
      <c r="U4828" s="24" t="str">
        <f t="shared" si="1705"/>
        <v>풍덕천</v>
      </c>
      <c r="V4828" s="25">
        <f t="shared" si="1706"/>
        <v>20</v>
      </c>
      <c r="W4828" s="25">
        <f t="shared" si="1707"/>
        <v>18</v>
      </c>
      <c r="X4828" s="59"/>
      <c r="Y4828" s="59"/>
      <c r="Z4828" s="59" t="s">
        <v>382</v>
      </c>
      <c r="AA4828" s="63" t="s">
        <v>5549</v>
      </c>
    </row>
    <row r="4829" spans="1:27" ht="16.5" customHeight="1" x14ac:dyDescent="0.3">
      <c r="A4829" s="22" t="b">
        <f t="shared" si="1687"/>
        <v>1</v>
      </c>
      <c r="B4829" s="22" t="b">
        <f t="shared" si="1688"/>
        <v>0</v>
      </c>
      <c r="C4829" s="22" t="b">
        <f t="shared" si="1689"/>
        <v>0</v>
      </c>
      <c r="D4829" s="22" t="b">
        <f t="shared" si="1690"/>
        <v>0</v>
      </c>
      <c r="E4829" s="22" t="b">
        <f t="shared" si="1691"/>
        <v>0</v>
      </c>
      <c r="F4829" s="52" t="b">
        <f t="shared" si="1692"/>
        <v>0</v>
      </c>
      <c r="G4829" s="22" t="b">
        <f t="shared" si="1693"/>
        <v>0</v>
      </c>
      <c r="H4829" s="22" t="b">
        <f t="shared" si="1694"/>
        <v>0</v>
      </c>
      <c r="I4829" s="22" t="b">
        <f t="shared" si="1695"/>
        <v>0</v>
      </c>
      <c r="J4829" s="22" t="b">
        <f t="shared" si="1696"/>
        <v>1</v>
      </c>
      <c r="K4829" s="3" t="str">
        <f t="shared" si="1697"/>
        <v/>
      </c>
      <c r="L4829" s="3" t="str">
        <f t="shared" si="1698"/>
        <v/>
      </c>
      <c r="M4829" s="3" t="str">
        <f t="shared" si="1699"/>
        <v/>
      </c>
      <c r="N4829" s="54" t="str">
        <f t="shared" si="1700"/>
        <v/>
      </c>
      <c r="O4829" s="3" t="str">
        <f t="shared" si="1701"/>
        <v/>
      </c>
      <c r="P4829" s="19" t="str">
        <f t="shared" si="1702"/>
        <v/>
      </c>
      <c r="Q4829" s="23" t="e">
        <f>_xlfn.XLOOKUP(R4829,summary!C2217:C2253,summary!B2217:B2253)</f>
        <v>#N/A</v>
      </c>
      <c r="R4829" s="24" t="str">
        <f t="shared" si="1686"/>
        <v>읍 면 동</v>
      </c>
      <c r="S4829" s="24" t="str">
        <f t="shared" si="1703"/>
        <v>통 리 명</v>
      </c>
      <c r="T4829" s="24" t="str">
        <f t="shared" si="1704"/>
        <v/>
      </c>
      <c r="U4829" s="24" t="str">
        <f t="shared" si="1705"/>
        <v/>
      </c>
      <c r="V4829" s="25" t="str">
        <f t="shared" si="1706"/>
        <v/>
      </c>
      <c r="W4829" s="25" t="str">
        <f t="shared" si="1707"/>
        <v/>
      </c>
      <c r="X4829" s="59" t="s">
        <v>121</v>
      </c>
      <c r="Y4829" s="59" t="s">
        <v>122</v>
      </c>
      <c r="Z4829" s="59" t="s">
        <v>59</v>
      </c>
      <c r="AA4829" s="63"/>
    </row>
    <row r="4830" spans="1:27" ht="16.5" customHeight="1" x14ac:dyDescent="0.3">
      <c r="A4830" s="22" t="b">
        <f t="shared" si="1687"/>
        <v>1</v>
      </c>
      <c r="B4830" s="22" t="b">
        <f t="shared" si="1688"/>
        <v>0</v>
      </c>
      <c r="C4830" s="22" t="b">
        <f t="shared" si="1689"/>
        <v>0</v>
      </c>
      <c r="D4830" s="22" t="b">
        <f t="shared" si="1690"/>
        <v>0</v>
      </c>
      <c r="E4830" s="22" t="b">
        <f t="shared" si="1691"/>
        <v>0</v>
      </c>
      <c r="F4830" s="52" t="b">
        <f t="shared" si="1692"/>
        <v>0</v>
      </c>
      <c r="G4830" s="22" t="b">
        <f t="shared" si="1693"/>
        <v>0</v>
      </c>
      <c r="H4830" s="22" t="b">
        <f t="shared" si="1694"/>
        <v>0</v>
      </c>
      <c r="I4830" s="22" t="b">
        <f t="shared" si="1695"/>
        <v>0</v>
      </c>
      <c r="J4830" s="22" t="b">
        <f t="shared" si="1696"/>
        <v>1</v>
      </c>
      <c r="K4830" s="3" t="str">
        <f t="shared" si="1697"/>
        <v>풍덕천21통</v>
      </c>
      <c r="L4830" s="3" t="str">
        <f t="shared" si="1698"/>
        <v>21</v>
      </c>
      <c r="M4830" s="3">
        <f t="shared" si="1699"/>
        <v>21</v>
      </c>
      <c r="N4830" s="54" t="str">
        <f t="shared" si="1700"/>
        <v>풍덕천</v>
      </c>
      <c r="O4830" s="3" t="str">
        <f t="shared" si="1701"/>
        <v/>
      </c>
      <c r="P4830" s="19" t="str">
        <f t="shared" si="1702"/>
        <v/>
      </c>
      <c r="Q4830" s="23" t="e">
        <f>_xlfn.XLOOKUP(R4830,summary!C2218:C2254,summary!B2218:B2254)</f>
        <v>#N/A</v>
      </c>
      <c r="R4830" s="24" t="str">
        <f t="shared" si="1686"/>
        <v>풍덕천1동</v>
      </c>
      <c r="S4830" s="24" t="str">
        <f t="shared" si="1703"/>
        <v>풍덕천21통</v>
      </c>
      <c r="T4830" s="24" t="str">
        <f t="shared" si="1704"/>
        <v>(풍덕천동)</v>
      </c>
      <c r="U4830" s="24" t="str">
        <f t="shared" si="1705"/>
        <v>풍덕천</v>
      </c>
      <c r="V4830" s="25">
        <f t="shared" si="1706"/>
        <v>21</v>
      </c>
      <c r="W4830" s="25">
        <f t="shared" si="1707"/>
        <v>1</v>
      </c>
      <c r="X4830" s="59" t="s">
        <v>27</v>
      </c>
      <c r="Y4830" s="59" t="s">
        <v>5550</v>
      </c>
      <c r="Z4830" s="59" t="s">
        <v>63</v>
      </c>
      <c r="AA4830" s="63" t="s">
        <v>5551</v>
      </c>
    </row>
    <row r="4831" spans="1:27" ht="16.5" customHeight="1" x14ac:dyDescent="0.3">
      <c r="A4831" s="22" t="b">
        <f t="shared" si="1687"/>
        <v>1</v>
      </c>
      <c r="B4831" s="22" t="b">
        <f t="shared" si="1688"/>
        <v>1</v>
      </c>
      <c r="C4831" s="22" t="b">
        <f t="shared" si="1689"/>
        <v>1</v>
      </c>
      <c r="D4831" s="22" t="b">
        <f t="shared" si="1690"/>
        <v>1</v>
      </c>
      <c r="E4831" s="22" t="b">
        <f t="shared" si="1691"/>
        <v>1</v>
      </c>
      <c r="F4831" s="52" t="b">
        <f t="shared" si="1692"/>
        <v>0</v>
      </c>
      <c r="G4831" s="22" t="b">
        <f t="shared" si="1693"/>
        <v>0</v>
      </c>
      <c r="H4831" s="22" t="b">
        <f t="shared" si="1694"/>
        <v>0</v>
      </c>
      <c r="I4831" s="22" t="b">
        <f t="shared" si="1695"/>
        <v>0</v>
      </c>
      <c r="J4831" s="22" t="b">
        <f t="shared" si="1696"/>
        <v>0</v>
      </c>
      <c r="K4831" s="3" t="str">
        <f t="shared" si="1697"/>
        <v/>
      </c>
      <c r="L4831" s="3" t="str">
        <f t="shared" si="1698"/>
        <v/>
      </c>
      <c r="M4831" s="3" t="str">
        <f t="shared" si="1699"/>
        <v/>
      </c>
      <c r="N4831" s="54" t="str">
        <f t="shared" si="1700"/>
        <v/>
      </c>
      <c r="O4831" s="3" t="str">
        <f t="shared" si="1701"/>
        <v/>
      </c>
      <c r="P4831" s="19" t="str">
        <f t="shared" si="1702"/>
        <v>(풍덕천동)</v>
      </c>
      <c r="Q4831" s="23" t="e">
        <f>_xlfn.XLOOKUP(R4831,summary!C2219:C2255,summary!B2219:B2255)</f>
        <v>#N/A</v>
      </c>
      <c r="R4831" s="24" t="str">
        <f t="shared" si="1686"/>
        <v>풍덕천1동</v>
      </c>
      <c r="S4831" s="24" t="str">
        <f t="shared" si="1703"/>
        <v>풍덕천21통</v>
      </c>
      <c r="T4831" s="24" t="str">
        <f t="shared" si="1704"/>
        <v>(풍덕천동)</v>
      </c>
      <c r="U4831" s="24" t="str">
        <f t="shared" si="1705"/>
        <v>풍덕천</v>
      </c>
      <c r="V4831" s="25">
        <f t="shared" si="1706"/>
        <v>21</v>
      </c>
      <c r="W4831" s="25">
        <f t="shared" si="1707"/>
        <v>2</v>
      </c>
      <c r="X4831" s="59"/>
      <c r="Y4831" s="59" t="s">
        <v>5332</v>
      </c>
      <c r="Z4831" s="59" t="s">
        <v>65</v>
      </c>
      <c r="AA4831" s="63" t="s">
        <v>5552</v>
      </c>
    </row>
    <row r="4832" spans="1:27" ht="16.5" customHeight="1" x14ac:dyDescent="0.3">
      <c r="A4832" s="22" t="b">
        <f t="shared" si="1687"/>
        <v>0</v>
      </c>
      <c r="B4832" s="22" t="b">
        <f t="shared" si="1688"/>
        <v>0</v>
      </c>
      <c r="C4832" s="22" t="b">
        <f t="shared" si="1689"/>
        <v>0</v>
      </c>
      <c r="D4832" s="22" t="b">
        <f t="shared" si="1690"/>
        <v>0</v>
      </c>
      <c r="E4832" s="22" t="b">
        <f t="shared" si="1691"/>
        <v>0</v>
      </c>
      <c r="F4832" s="52" t="b">
        <f t="shared" si="1692"/>
        <v>0</v>
      </c>
      <c r="G4832" s="22" t="b">
        <f t="shared" si="1693"/>
        <v>0</v>
      </c>
      <c r="H4832" s="22" t="b">
        <f t="shared" si="1694"/>
        <v>0</v>
      </c>
      <c r="I4832" s="22" t="b">
        <f t="shared" si="1695"/>
        <v>0</v>
      </c>
      <c r="J4832" s="22" t="b">
        <f t="shared" si="1696"/>
        <v>0</v>
      </c>
      <c r="K4832" s="3" t="str">
        <f t="shared" si="1697"/>
        <v/>
      </c>
      <c r="L4832" s="3" t="str">
        <f t="shared" si="1698"/>
        <v/>
      </c>
      <c r="M4832" s="3" t="str">
        <f t="shared" si="1699"/>
        <v/>
      </c>
      <c r="N4832" s="54" t="str">
        <f t="shared" si="1700"/>
        <v/>
      </c>
      <c r="O4832" s="3" t="str">
        <f t="shared" si="1701"/>
        <v/>
      </c>
      <c r="P4832" s="19" t="str">
        <f t="shared" si="1702"/>
        <v/>
      </c>
      <c r="Q4832" s="23" t="e">
        <f>_xlfn.XLOOKUP(R4832,summary!C2220:C2256,summary!B2220:B2256)</f>
        <v>#N/A</v>
      </c>
      <c r="R4832" s="24" t="str">
        <f t="shared" si="1686"/>
        <v>풍덕천1동</v>
      </c>
      <c r="S4832" s="24" t="str">
        <f t="shared" si="1703"/>
        <v>풍덕천21통</v>
      </c>
      <c r="T4832" s="24" t="str">
        <f t="shared" si="1704"/>
        <v>(풍덕천동)</v>
      </c>
      <c r="U4832" s="24" t="str">
        <f t="shared" si="1705"/>
        <v>풍덕천</v>
      </c>
      <c r="V4832" s="25">
        <f t="shared" si="1706"/>
        <v>21</v>
      </c>
      <c r="W4832" s="25">
        <f t="shared" si="1707"/>
        <v>3</v>
      </c>
      <c r="X4832" s="59"/>
      <c r="Y4832" s="59"/>
      <c r="Z4832" s="59" t="s">
        <v>67</v>
      </c>
      <c r="AA4832" s="63" t="s">
        <v>5553</v>
      </c>
    </row>
    <row r="4833" spans="1:27" ht="16.5" customHeight="1" x14ac:dyDescent="0.3">
      <c r="A4833" s="22" t="b">
        <f t="shared" si="1687"/>
        <v>0</v>
      </c>
      <c r="B4833" s="22" t="b">
        <f t="shared" si="1688"/>
        <v>0</v>
      </c>
      <c r="C4833" s="22" t="b">
        <f t="shared" si="1689"/>
        <v>0</v>
      </c>
      <c r="D4833" s="22" t="b">
        <f t="shared" si="1690"/>
        <v>0</v>
      </c>
      <c r="E4833" s="22" t="b">
        <f t="shared" si="1691"/>
        <v>0</v>
      </c>
      <c r="F4833" s="52" t="b">
        <f t="shared" si="1692"/>
        <v>0</v>
      </c>
      <c r="G4833" s="22" t="b">
        <f t="shared" si="1693"/>
        <v>0</v>
      </c>
      <c r="H4833" s="22" t="b">
        <f t="shared" si="1694"/>
        <v>0</v>
      </c>
      <c r="I4833" s="22" t="b">
        <f t="shared" si="1695"/>
        <v>0</v>
      </c>
      <c r="J4833" s="22" t="b">
        <f t="shared" si="1696"/>
        <v>0</v>
      </c>
      <c r="K4833" s="3" t="str">
        <f t="shared" si="1697"/>
        <v/>
      </c>
      <c r="L4833" s="3" t="str">
        <f t="shared" si="1698"/>
        <v/>
      </c>
      <c r="M4833" s="3" t="str">
        <f t="shared" si="1699"/>
        <v/>
      </c>
      <c r="N4833" s="54" t="str">
        <f t="shared" si="1700"/>
        <v/>
      </c>
      <c r="O4833" s="3" t="str">
        <f t="shared" si="1701"/>
        <v/>
      </c>
      <c r="P4833" s="19" t="str">
        <f t="shared" si="1702"/>
        <v/>
      </c>
      <c r="Q4833" s="23" t="e">
        <f>_xlfn.XLOOKUP(R4833,summary!C2221:C2257,summary!B2221:B2257)</f>
        <v>#N/A</v>
      </c>
      <c r="R4833" s="24" t="str">
        <f t="shared" si="1686"/>
        <v>풍덕천1동</v>
      </c>
      <c r="S4833" s="24" t="str">
        <f t="shared" si="1703"/>
        <v>풍덕천21통</v>
      </c>
      <c r="T4833" s="24" t="str">
        <f t="shared" si="1704"/>
        <v>(풍덕천동)</v>
      </c>
      <c r="U4833" s="24" t="str">
        <f t="shared" si="1705"/>
        <v>풍덕천</v>
      </c>
      <c r="V4833" s="25">
        <f t="shared" si="1706"/>
        <v>21</v>
      </c>
      <c r="W4833" s="25">
        <f t="shared" si="1707"/>
        <v>4</v>
      </c>
      <c r="X4833" s="59"/>
      <c r="Y4833" s="59"/>
      <c r="Z4833" s="59" t="s">
        <v>73</v>
      </c>
      <c r="AA4833" s="63" t="s">
        <v>5554</v>
      </c>
    </row>
    <row r="4834" spans="1:27" ht="16.5" customHeight="1" x14ac:dyDescent="0.3">
      <c r="A4834" s="22" t="b">
        <f t="shared" si="1687"/>
        <v>0</v>
      </c>
      <c r="B4834" s="22" t="b">
        <f t="shared" si="1688"/>
        <v>0</v>
      </c>
      <c r="C4834" s="22" t="b">
        <f t="shared" si="1689"/>
        <v>0</v>
      </c>
      <c r="D4834" s="22" t="b">
        <f t="shared" si="1690"/>
        <v>0</v>
      </c>
      <c r="E4834" s="22" t="b">
        <f t="shared" si="1691"/>
        <v>0</v>
      </c>
      <c r="F4834" s="52" t="b">
        <f t="shared" si="1692"/>
        <v>0</v>
      </c>
      <c r="G4834" s="22" t="b">
        <f t="shared" si="1693"/>
        <v>0</v>
      </c>
      <c r="H4834" s="22" t="b">
        <f t="shared" si="1694"/>
        <v>0</v>
      </c>
      <c r="I4834" s="22" t="b">
        <f t="shared" si="1695"/>
        <v>0</v>
      </c>
      <c r="J4834" s="22" t="b">
        <f t="shared" si="1696"/>
        <v>0</v>
      </c>
      <c r="K4834" s="3" t="str">
        <f t="shared" si="1697"/>
        <v/>
      </c>
      <c r="L4834" s="3" t="str">
        <f t="shared" si="1698"/>
        <v/>
      </c>
      <c r="M4834" s="3" t="str">
        <f t="shared" si="1699"/>
        <v/>
      </c>
      <c r="N4834" s="54" t="str">
        <f t="shared" si="1700"/>
        <v/>
      </c>
      <c r="O4834" s="3" t="str">
        <f t="shared" si="1701"/>
        <v/>
      </c>
      <c r="P4834" s="19" t="str">
        <f t="shared" si="1702"/>
        <v/>
      </c>
      <c r="Q4834" s="23" t="e">
        <f>_xlfn.XLOOKUP(R4834,summary!C2222:C2258,summary!B2222:B2258)</f>
        <v>#N/A</v>
      </c>
      <c r="R4834" s="24" t="str">
        <f t="shared" si="1686"/>
        <v>풍덕천1동</v>
      </c>
      <c r="S4834" s="24" t="str">
        <f t="shared" si="1703"/>
        <v>풍덕천21통</v>
      </c>
      <c r="T4834" s="24" t="str">
        <f t="shared" si="1704"/>
        <v>(풍덕천동)</v>
      </c>
      <c r="U4834" s="24" t="str">
        <f t="shared" si="1705"/>
        <v>풍덕천</v>
      </c>
      <c r="V4834" s="25">
        <f t="shared" si="1706"/>
        <v>21</v>
      </c>
      <c r="W4834" s="25">
        <f t="shared" si="1707"/>
        <v>5</v>
      </c>
      <c r="X4834" s="59"/>
      <c r="Y4834" s="59"/>
      <c r="Z4834" s="59" t="s">
        <v>87</v>
      </c>
      <c r="AA4834" s="63" t="s">
        <v>5555</v>
      </c>
    </row>
    <row r="4835" spans="1:27" ht="16.5" customHeight="1" x14ac:dyDescent="0.3">
      <c r="A4835" s="22" t="b">
        <f t="shared" si="1687"/>
        <v>0</v>
      </c>
      <c r="B4835" s="22" t="b">
        <f t="shared" si="1688"/>
        <v>0</v>
      </c>
      <c r="C4835" s="22" t="b">
        <f t="shared" si="1689"/>
        <v>0</v>
      </c>
      <c r="D4835" s="22" t="b">
        <f t="shared" si="1690"/>
        <v>0</v>
      </c>
      <c r="E4835" s="22" t="b">
        <f t="shared" si="1691"/>
        <v>0</v>
      </c>
      <c r="F4835" s="52" t="b">
        <f t="shared" si="1692"/>
        <v>0</v>
      </c>
      <c r="G4835" s="22" t="b">
        <f t="shared" si="1693"/>
        <v>0</v>
      </c>
      <c r="H4835" s="22" t="b">
        <f t="shared" si="1694"/>
        <v>0</v>
      </c>
      <c r="I4835" s="22" t="b">
        <f t="shared" si="1695"/>
        <v>0</v>
      </c>
      <c r="J4835" s="22" t="b">
        <f t="shared" si="1696"/>
        <v>0</v>
      </c>
      <c r="K4835" s="3" t="str">
        <f t="shared" si="1697"/>
        <v/>
      </c>
      <c r="L4835" s="3" t="str">
        <f t="shared" si="1698"/>
        <v/>
      </c>
      <c r="M4835" s="3" t="str">
        <f t="shared" si="1699"/>
        <v/>
      </c>
      <c r="N4835" s="54" t="str">
        <f t="shared" si="1700"/>
        <v/>
      </c>
      <c r="O4835" s="3" t="str">
        <f t="shared" si="1701"/>
        <v/>
      </c>
      <c r="P4835" s="19" t="str">
        <f t="shared" si="1702"/>
        <v/>
      </c>
      <c r="Q4835" s="23" t="e">
        <f>_xlfn.XLOOKUP(R4835,summary!C2223:C2259,summary!B2223:B2259)</f>
        <v>#N/A</v>
      </c>
      <c r="R4835" s="24" t="str">
        <f t="shared" si="1686"/>
        <v>풍덕천1동</v>
      </c>
      <c r="S4835" s="24" t="str">
        <f t="shared" si="1703"/>
        <v>풍덕천21통</v>
      </c>
      <c r="T4835" s="24" t="str">
        <f t="shared" si="1704"/>
        <v>(풍덕천동)</v>
      </c>
      <c r="U4835" s="24" t="str">
        <f t="shared" si="1705"/>
        <v>풍덕천</v>
      </c>
      <c r="V4835" s="25">
        <f t="shared" si="1706"/>
        <v>21</v>
      </c>
      <c r="W4835" s="25">
        <f t="shared" si="1707"/>
        <v>6</v>
      </c>
      <c r="X4835" s="59"/>
      <c r="Y4835" s="59"/>
      <c r="Z4835" s="59" t="s">
        <v>89</v>
      </c>
      <c r="AA4835" s="63" t="s">
        <v>5556</v>
      </c>
    </row>
    <row r="4836" spans="1:27" ht="16.5" customHeight="1" x14ac:dyDescent="0.3">
      <c r="A4836" s="22" t="b">
        <f t="shared" si="1687"/>
        <v>0</v>
      </c>
      <c r="B4836" s="22" t="b">
        <f t="shared" si="1688"/>
        <v>0</v>
      </c>
      <c r="C4836" s="22" t="b">
        <f t="shared" si="1689"/>
        <v>0</v>
      </c>
      <c r="D4836" s="22" t="b">
        <f t="shared" si="1690"/>
        <v>0</v>
      </c>
      <c r="E4836" s="22" t="b">
        <f t="shared" si="1691"/>
        <v>0</v>
      </c>
      <c r="F4836" s="52" t="b">
        <f t="shared" si="1692"/>
        <v>0</v>
      </c>
      <c r="G4836" s="22" t="b">
        <f t="shared" si="1693"/>
        <v>0</v>
      </c>
      <c r="H4836" s="22" t="b">
        <f t="shared" si="1694"/>
        <v>0</v>
      </c>
      <c r="I4836" s="22" t="b">
        <f t="shared" si="1695"/>
        <v>0</v>
      </c>
      <c r="J4836" s="22" t="b">
        <f t="shared" si="1696"/>
        <v>0</v>
      </c>
      <c r="K4836" s="3" t="str">
        <f t="shared" si="1697"/>
        <v/>
      </c>
      <c r="L4836" s="3" t="str">
        <f t="shared" si="1698"/>
        <v/>
      </c>
      <c r="M4836" s="3" t="str">
        <f t="shared" si="1699"/>
        <v/>
      </c>
      <c r="N4836" s="54" t="str">
        <f t="shared" si="1700"/>
        <v/>
      </c>
      <c r="O4836" s="3" t="str">
        <f t="shared" si="1701"/>
        <v/>
      </c>
      <c r="P4836" s="19" t="str">
        <f t="shared" si="1702"/>
        <v/>
      </c>
      <c r="Q4836" s="23" t="e">
        <f>_xlfn.XLOOKUP(R4836,summary!C2224:C2260,summary!B2224:B2260)</f>
        <v>#N/A</v>
      </c>
      <c r="R4836" s="24" t="str">
        <f t="shared" si="1686"/>
        <v>풍덕천1동</v>
      </c>
      <c r="S4836" s="24" t="str">
        <f t="shared" si="1703"/>
        <v>풍덕천21통</v>
      </c>
      <c r="T4836" s="24" t="str">
        <f t="shared" si="1704"/>
        <v>(풍덕천동)</v>
      </c>
      <c r="U4836" s="24" t="str">
        <f t="shared" si="1705"/>
        <v>풍덕천</v>
      </c>
      <c r="V4836" s="25">
        <f t="shared" si="1706"/>
        <v>21</v>
      </c>
      <c r="W4836" s="25">
        <f t="shared" si="1707"/>
        <v>7</v>
      </c>
      <c r="X4836" s="59"/>
      <c r="Y4836" s="59"/>
      <c r="Z4836" s="59" t="s">
        <v>91</v>
      </c>
      <c r="AA4836" s="63" t="s">
        <v>5557</v>
      </c>
    </row>
    <row r="4837" spans="1:27" ht="16.5" customHeight="1" x14ac:dyDescent="0.3">
      <c r="A4837" s="22" t="b">
        <f t="shared" si="1687"/>
        <v>0</v>
      </c>
      <c r="B4837" s="22" t="b">
        <f t="shared" si="1688"/>
        <v>0</v>
      </c>
      <c r="C4837" s="22" t="b">
        <f t="shared" si="1689"/>
        <v>0</v>
      </c>
      <c r="D4837" s="22" t="b">
        <f t="shared" si="1690"/>
        <v>0</v>
      </c>
      <c r="E4837" s="22" t="b">
        <f t="shared" si="1691"/>
        <v>0</v>
      </c>
      <c r="F4837" s="52" t="b">
        <f t="shared" si="1692"/>
        <v>0</v>
      </c>
      <c r="G4837" s="22" t="b">
        <f t="shared" si="1693"/>
        <v>0</v>
      </c>
      <c r="H4837" s="22" t="b">
        <f t="shared" si="1694"/>
        <v>0</v>
      </c>
      <c r="I4837" s="22" t="b">
        <f t="shared" si="1695"/>
        <v>0</v>
      </c>
      <c r="J4837" s="22" t="b">
        <f t="shared" si="1696"/>
        <v>0</v>
      </c>
      <c r="K4837" s="3" t="str">
        <f t="shared" si="1697"/>
        <v/>
      </c>
      <c r="L4837" s="3" t="str">
        <f t="shared" si="1698"/>
        <v/>
      </c>
      <c r="M4837" s="3" t="str">
        <f t="shared" si="1699"/>
        <v/>
      </c>
      <c r="N4837" s="54" t="str">
        <f t="shared" si="1700"/>
        <v/>
      </c>
      <c r="O4837" s="3" t="str">
        <f t="shared" si="1701"/>
        <v/>
      </c>
      <c r="P4837" s="19" t="str">
        <f t="shared" si="1702"/>
        <v/>
      </c>
      <c r="Q4837" s="23" t="e">
        <f>_xlfn.XLOOKUP(R4837,summary!C2225:C2261,summary!B2225:B2261)</f>
        <v>#N/A</v>
      </c>
      <c r="R4837" s="24" t="str">
        <f t="shared" si="1686"/>
        <v>풍덕천1동</v>
      </c>
      <c r="S4837" s="24" t="str">
        <f t="shared" si="1703"/>
        <v>풍덕천21통</v>
      </c>
      <c r="T4837" s="24" t="str">
        <f t="shared" si="1704"/>
        <v>(풍덕천동)</v>
      </c>
      <c r="U4837" s="24" t="str">
        <f t="shared" si="1705"/>
        <v>풍덕천</v>
      </c>
      <c r="V4837" s="25">
        <f t="shared" si="1706"/>
        <v>21</v>
      </c>
      <c r="W4837" s="25">
        <f t="shared" si="1707"/>
        <v>8</v>
      </c>
      <c r="X4837" s="59"/>
      <c r="Y4837" s="59"/>
      <c r="Z4837" s="59" t="s">
        <v>93</v>
      </c>
      <c r="AA4837" s="63" t="s">
        <v>5558</v>
      </c>
    </row>
    <row r="4838" spans="1:27" ht="16.5" customHeight="1" x14ac:dyDescent="0.3">
      <c r="A4838" s="22" t="b">
        <f t="shared" si="1687"/>
        <v>0</v>
      </c>
      <c r="B4838" s="22" t="b">
        <f t="shared" si="1688"/>
        <v>0</v>
      </c>
      <c r="C4838" s="22" t="b">
        <f t="shared" si="1689"/>
        <v>0</v>
      </c>
      <c r="D4838" s="22" t="b">
        <f t="shared" si="1690"/>
        <v>0</v>
      </c>
      <c r="E4838" s="22" t="b">
        <f t="shared" si="1691"/>
        <v>0</v>
      </c>
      <c r="F4838" s="52" t="b">
        <f t="shared" si="1692"/>
        <v>0</v>
      </c>
      <c r="G4838" s="22" t="b">
        <f t="shared" si="1693"/>
        <v>0</v>
      </c>
      <c r="H4838" s="22" t="b">
        <f t="shared" si="1694"/>
        <v>0</v>
      </c>
      <c r="I4838" s="22" t="b">
        <f t="shared" si="1695"/>
        <v>0</v>
      </c>
      <c r="J4838" s="22" t="b">
        <f t="shared" si="1696"/>
        <v>0</v>
      </c>
      <c r="K4838" s="3" t="str">
        <f t="shared" si="1697"/>
        <v/>
      </c>
      <c r="L4838" s="3" t="str">
        <f t="shared" si="1698"/>
        <v/>
      </c>
      <c r="M4838" s="3" t="str">
        <f t="shared" si="1699"/>
        <v/>
      </c>
      <c r="N4838" s="54" t="str">
        <f t="shared" si="1700"/>
        <v/>
      </c>
      <c r="O4838" s="3" t="str">
        <f t="shared" si="1701"/>
        <v/>
      </c>
      <c r="P4838" s="19" t="str">
        <f t="shared" si="1702"/>
        <v/>
      </c>
      <c r="Q4838" s="23" t="e">
        <f>_xlfn.XLOOKUP(R4838,summary!C2226:C2262,summary!B2226:B2262)</f>
        <v>#N/A</v>
      </c>
      <c r="R4838" s="24" t="str">
        <f t="shared" si="1686"/>
        <v>풍덕천1동</v>
      </c>
      <c r="S4838" s="24" t="str">
        <f t="shared" si="1703"/>
        <v>풍덕천21통</v>
      </c>
      <c r="T4838" s="24" t="str">
        <f t="shared" si="1704"/>
        <v>(풍덕천동)</v>
      </c>
      <c r="U4838" s="24" t="str">
        <f t="shared" si="1705"/>
        <v>풍덕천</v>
      </c>
      <c r="V4838" s="25">
        <f t="shared" si="1706"/>
        <v>21</v>
      </c>
      <c r="W4838" s="25">
        <f t="shared" si="1707"/>
        <v>9</v>
      </c>
      <c r="X4838" s="59"/>
      <c r="Y4838" s="59"/>
      <c r="Z4838" s="59" t="s">
        <v>95</v>
      </c>
      <c r="AA4838" s="63" t="s">
        <v>5559</v>
      </c>
    </row>
    <row r="4839" spans="1:27" ht="16.5" customHeight="1" x14ac:dyDescent="0.3">
      <c r="A4839" s="22" t="b">
        <f t="shared" si="1687"/>
        <v>0</v>
      </c>
      <c r="B4839" s="22" t="b">
        <f t="shared" si="1688"/>
        <v>0</v>
      </c>
      <c r="C4839" s="22" t="b">
        <f t="shared" si="1689"/>
        <v>0</v>
      </c>
      <c r="D4839" s="22" t="b">
        <f t="shared" si="1690"/>
        <v>0</v>
      </c>
      <c r="E4839" s="22" t="b">
        <f t="shared" si="1691"/>
        <v>0</v>
      </c>
      <c r="F4839" s="52" t="b">
        <f t="shared" si="1692"/>
        <v>0</v>
      </c>
      <c r="G4839" s="22" t="b">
        <f t="shared" si="1693"/>
        <v>0</v>
      </c>
      <c r="H4839" s="22" t="b">
        <f t="shared" si="1694"/>
        <v>0</v>
      </c>
      <c r="I4839" s="22" t="b">
        <f t="shared" si="1695"/>
        <v>0</v>
      </c>
      <c r="J4839" s="22" t="b">
        <f t="shared" si="1696"/>
        <v>0</v>
      </c>
      <c r="K4839" s="3" t="str">
        <f t="shared" si="1697"/>
        <v/>
      </c>
      <c r="L4839" s="3" t="str">
        <f t="shared" si="1698"/>
        <v/>
      </c>
      <c r="M4839" s="3" t="str">
        <f t="shared" si="1699"/>
        <v/>
      </c>
      <c r="N4839" s="54" t="str">
        <f t="shared" si="1700"/>
        <v/>
      </c>
      <c r="O4839" s="3" t="str">
        <f t="shared" si="1701"/>
        <v/>
      </c>
      <c r="P4839" s="19" t="str">
        <f t="shared" si="1702"/>
        <v/>
      </c>
      <c r="Q4839" s="23" t="e">
        <f>_xlfn.XLOOKUP(R4839,summary!C2227:C2263,summary!B2227:B2263)</f>
        <v>#N/A</v>
      </c>
      <c r="R4839" s="24" t="str">
        <f t="shared" si="1686"/>
        <v>풍덕천1동</v>
      </c>
      <c r="S4839" s="24" t="str">
        <f t="shared" si="1703"/>
        <v>풍덕천21통</v>
      </c>
      <c r="T4839" s="24" t="str">
        <f t="shared" si="1704"/>
        <v>(풍덕천동)</v>
      </c>
      <c r="U4839" s="24" t="str">
        <f t="shared" si="1705"/>
        <v>풍덕천</v>
      </c>
      <c r="V4839" s="25">
        <f t="shared" si="1706"/>
        <v>21</v>
      </c>
      <c r="W4839" s="25">
        <f t="shared" si="1707"/>
        <v>10</v>
      </c>
      <c r="X4839" s="59"/>
      <c r="Y4839" s="59"/>
      <c r="Z4839" s="59" t="s">
        <v>97</v>
      </c>
      <c r="AA4839" s="63" t="s">
        <v>5560</v>
      </c>
    </row>
    <row r="4840" spans="1:27" ht="16.5" customHeight="1" x14ac:dyDescent="0.3">
      <c r="A4840" s="22" t="b">
        <f t="shared" si="1687"/>
        <v>0</v>
      </c>
      <c r="B4840" s="22" t="b">
        <f t="shared" si="1688"/>
        <v>0</v>
      </c>
      <c r="C4840" s="22" t="b">
        <f t="shared" si="1689"/>
        <v>0</v>
      </c>
      <c r="D4840" s="22" t="b">
        <f t="shared" si="1690"/>
        <v>0</v>
      </c>
      <c r="E4840" s="22" t="b">
        <f t="shared" si="1691"/>
        <v>0</v>
      </c>
      <c r="F4840" s="52" t="b">
        <f t="shared" si="1692"/>
        <v>0</v>
      </c>
      <c r="G4840" s="22" t="b">
        <f t="shared" si="1693"/>
        <v>0</v>
      </c>
      <c r="H4840" s="22" t="b">
        <f t="shared" si="1694"/>
        <v>0</v>
      </c>
      <c r="I4840" s="22" t="b">
        <f t="shared" si="1695"/>
        <v>0</v>
      </c>
      <c r="J4840" s="22" t="b">
        <f t="shared" si="1696"/>
        <v>0</v>
      </c>
      <c r="K4840" s="3" t="str">
        <f t="shared" si="1697"/>
        <v/>
      </c>
      <c r="L4840" s="3" t="str">
        <f t="shared" si="1698"/>
        <v/>
      </c>
      <c r="M4840" s="3" t="str">
        <f t="shared" si="1699"/>
        <v/>
      </c>
      <c r="N4840" s="54" t="str">
        <f t="shared" si="1700"/>
        <v/>
      </c>
      <c r="O4840" s="3" t="str">
        <f t="shared" si="1701"/>
        <v/>
      </c>
      <c r="P4840" s="19" t="str">
        <f t="shared" si="1702"/>
        <v/>
      </c>
      <c r="Q4840" s="23" t="e">
        <f>_xlfn.XLOOKUP(R4840,summary!C2228:C2264,summary!B2228:B2264)</f>
        <v>#N/A</v>
      </c>
      <c r="R4840" s="24" t="str">
        <f t="shared" si="1686"/>
        <v>풍덕천1동</v>
      </c>
      <c r="S4840" s="24" t="str">
        <f t="shared" si="1703"/>
        <v>풍덕천21통</v>
      </c>
      <c r="T4840" s="24" t="str">
        <f t="shared" si="1704"/>
        <v>(풍덕천동)</v>
      </c>
      <c r="U4840" s="24" t="str">
        <f t="shared" si="1705"/>
        <v>풍덕천</v>
      </c>
      <c r="V4840" s="25">
        <f t="shared" si="1706"/>
        <v>21</v>
      </c>
      <c r="W4840" s="25">
        <f t="shared" si="1707"/>
        <v>11</v>
      </c>
      <c r="X4840" s="59"/>
      <c r="Y4840" s="59"/>
      <c r="Z4840" s="59" t="s">
        <v>99</v>
      </c>
      <c r="AA4840" s="63" t="s">
        <v>5561</v>
      </c>
    </row>
    <row r="4841" spans="1:27" ht="16.5" customHeight="1" x14ac:dyDescent="0.3">
      <c r="A4841" s="22" t="b">
        <f t="shared" si="1687"/>
        <v>0</v>
      </c>
      <c r="B4841" s="22" t="b">
        <f t="shared" si="1688"/>
        <v>0</v>
      </c>
      <c r="C4841" s="22" t="b">
        <f t="shared" si="1689"/>
        <v>0</v>
      </c>
      <c r="D4841" s="22" t="b">
        <f t="shared" si="1690"/>
        <v>0</v>
      </c>
      <c r="E4841" s="22" t="b">
        <f t="shared" si="1691"/>
        <v>0</v>
      </c>
      <c r="F4841" s="52" t="b">
        <f t="shared" si="1692"/>
        <v>0</v>
      </c>
      <c r="G4841" s="22" t="b">
        <f t="shared" si="1693"/>
        <v>0</v>
      </c>
      <c r="H4841" s="22" t="b">
        <f t="shared" si="1694"/>
        <v>0</v>
      </c>
      <c r="I4841" s="22" t="b">
        <f t="shared" si="1695"/>
        <v>0</v>
      </c>
      <c r="J4841" s="22" t="b">
        <f t="shared" si="1696"/>
        <v>0</v>
      </c>
      <c r="K4841" s="3" t="str">
        <f t="shared" si="1697"/>
        <v/>
      </c>
      <c r="L4841" s="3" t="str">
        <f t="shared" si="1698"/>
        <v/>
      </c>
      <c r="M4841" s="3" t="str">
        <f t="shared" si="1699"/>
        <v/>
      </c>
      <c r="N4841" s="54" t="str">
        <f t="shared" si="1700"/>
        <v/>
      </c>
      <c r="O4841" s="3" t="str">
        <f t="shared" si="1701"/>
        <v/>
      </c>
      <c r="P4841" s="19" t="str">
        <f t="shared" si="1702"/>
        <v/>
      </c>
      <c r="Q4841" s="23" t="e">
        <f>_xlfn.XLOOKUP(R4841,summary!C2229:C2265,summary!B2229:B2265)</f>
        <v>#N/A</v>
      </c>
      <c r="R4841" s="24" t="str">
        <f t="shared" si="1686"/>
        <v>풍덕천1동</v>
      </c>
      <c r="S4841" s="24" t="str">
        <f t="shared" si="1703"/>
        <v>풍덕천21통</v>
      </c>
      <c r="T4841" s="24" t="str">
        <f t="shared" si="1704"/>
        <v>(풍덕천동)</v>
      </c>
      <c r="U4841" s="24" t="str">
        <f t="shared" si="1705"/>
        <v>풍덕천</v>
      </c>
      <c r="V4841" s="25">
        <f t="shared" si="1706"/>
        <v>21</v>
      </c>
      <c r="W4841" s="25">
        <f t="shared" si="1707"/>
        <v>12</v>
      </c>
      <c r="X4841" s="59"/>
      <c r="Y4841" s="59"/>
      <c r="Z4841" s="59" t="s">
        <v>101</v>
      </c>
      <c r="AA4841" s="63" t="s">
        <v>5562</v>
      </c>
    </row>
    <row r="4842" spans="1:27" ht="16.5" customHeight="1" x14ac:dyDescent="0.3">
      <c r="A4842" s="22" t="b">
        <f t="shared" si="1687"/>
        <v>1</v>
      </c>
      <c r="B4842" s="22" t="b">
        <f t="shared" si="1688"/>
        <v>0</v>
      </c>
      <c r="C4842" s="22" t="b">
        <f t="shared" si="1689"/>
        <v>0</v>
      </c>
      <c r="D4842" s="22" t="b">
        <f t="shared" si="1690"/>
        <v>0</v>
      </c>
      <c r="E4842" s="22" t="b">
        <f t="shared" si="1691"/>
        <v>0</v>
      </c>
      <c r="F4842" s="52" t="b">
        <f t="shared" si="1692"/>
        <v>0</v>
      </c>
      <c r="G4842" s="22" t="b">
        <f t="shared" si="1693"/>
        <v>0</v>
      </c>
      <c r="H4842" s="22" t="b">
        <f t="shared" si="1694"/>
        <v>0</v>
      </c>
      <c r="I4842" s="22" t="b">
        <f t="shared" si="1695"/>
        <v>0</v>
      </c>
      <c r="J4842" s="22" t="b">
        <f t="shared" si="1696"/>
        <v>1</v>
      </c>
      <c r="K4842" s="3" t="str">
        <f t="shared" si="1697"/>
        <v>풍덕천22통</v>
      </c>
      <c r="L4842" s="3" t="str">
        <f t="shared" si="1698"/>
        <v>22</v>
      </c>
      <c r="M4842" s="3">
        <f t="shared" si="1699"/>
        <v>22</v>
      </c>
      <c r="N4842" s="54" t="str">
        <f t="shared" si="1700"/>
        <v>풍덕천</v>
      </c>
      <c r="O4842" s="3" t="str">
        <f t="shared" si="1701"/>
        <v/>
      </c>
      <c r="P4842" s="19" t="str">
        <f t="shared" si="1702"/>
        <v/>
      </c>
      <c r="Q4842" s="23" t="e">
        <f>_xlfn.XLOOKUP(R4842,summary!C2230:C2266,summary!B2230:B2266)</f>
        <v>#N/A</v>
      </c>
      <c r="R4842" s="24" t="str">
        <f t="shared" si="1686"/>
        <v>풍덕천1동</v>
      </c>
      <c r="S4842" s="24" t="str">
        <f t="shared" si="1703"/>
        <v>풍덕천22통</v>
      </c>
      <c r="T4842" s="24" t="str">
        <f t="shared" si="1704"/>
        <v>(풍덕천동)</v>
      </c>
      <c r="U4842" s="24" t="str">
        <f t="shared" si="1705"/>
        <v>풍덕천</v>
      </c>
      <c r="V4842" s="25">
        <f t="shared" si="1706"/>
        <v>22</v>
      </c>
      <c r="W4842" s="25">
        <f t="shared" si="1707"/>
        <v>1</v>
      </c>
      <c r="X4842" s="59"/>
      <c r="Y4842" s="59" t="s">
        <v>5563</v>
      </c>
      <c r="Z4842" s="59" t="s">
        <v>63</v>
      </c>
      <c r="AA4842" s="63" t="s">
        <v>5564</v>
      </c>
    </row>
    <row r="4843" spans="1:27" ht="16.5" customHeight="1" x14ac:dyDescent="0.3">
      <c r="A4843" s="22" t="b">
        <f t="shared" si="1687"/>
        <v>1</v>
      </c>
      <c r="B4843" s="22" t="b">
        <f t="shared" si="1688"/>
        <v>1</v>
      </c>
      <c r="C4843" s="22" t="b">
        <f t="shared" si="1689"/>
        <v>1</v>
      </c>
      <c r="D4843" s="22" t="b">
        <f t="shared" si="1690"/>
        <v>1</v>
      </c>
      <c r="E4843" s="22" t="b">
        <f t="shared" si="1691"/>
        <v>1</v>
      </c>
      <c r="F4843" s="52" t="b">
        <f t="shared" si="1692"/>
        <v>0</v>
      </c>
      <c r="G4843" s="22" t="b">
        <f t="shared" si="1693"/>
        <v>0</v>
      </c>
      <c r="H4843" s="22" t="b">
        <f t="shared" si="1694"/>
        <v>0</v>
      </c>
      <c r="I4843" s="22" t="b">
        <f t="shared" si="1695"/>
        <v>0</v>
      </c>
      <c r="J4843" s="22" t="b">
        <f t="shared" si="1696"/>
        <v>0</v>
      </c>
      <c r="K4843" s="3" t="str">
        <f t="shared" si="1697"/>
        <v/>
      </c>
      <c r="L4843" s="3" t="str">
        <f t="shared" si="1698"/>
        <v/>
      </c>
      <c r="M4843" s="3" t="str">
        <f t="shared" si="1699"/>
        <v/>
      </c>
      <c r="N4843" s="54" t="str">
        <f t="shared" si="1700"/>
        <v/>
      </c>
      <c r="O4843" s="3" t="str">
        <f t="shared" si="1701"/>
        <v/>
      </c>
      <c r="P4843" s="19" t="str">
        <f t="shared" si="1702"/>
        <v>(풍덕천동)</v>
      </c>
      <c r="Q4843" s="23" t="e">
        <f>_xlfn.XLOOKUP(R4843,summary!C2231:C2267,summary!B2231:B2267)</f>
        <v>#N/A</v>
      </c>
      <c r="R4843" s="24" t="str">
        <f t="shared" si="1686"/>
        <v>풍덕천1동</v>
      </c>
      <c r="S4843" s="24" t="str">
        <f t="shared" si="1703"/>
        <v>풍덕천22통</v>
      </c>
      <c r="T4843" s="24" t="str">
        <f t="shared" si="1704"/>
        <v>(풍덕천동)</v>
      </c>
      <c r="U4843" s="24" t="str">
        <f t="shared" si="1705"/>
        <v>풍덕천</v>
      </c>
      <c r="V4843" s="25">
        <f t="shared" si="1706"/>
        <v>22</v>
      </c>
      <c r="W4843" s="25">
        <f t="shared" si="1707"/>
        <v>2</v>
      </c>
      <c r="X4843" s="59"/>
      <c r="Y4843" s="59" t="s">
        <v>5332</v>
      </c>
      <c r="Z4843" s="59" t="s">
        <v>65</v>
      </c>
      <c r="AA4843" s="63" t="s">
        <v>5565</v>
      </c>
    </row>
    <row r="4844" spans="1:27" ht="16.5" customHeight="1" x14ac:dyDescent="0.3">
      <c r="A4844" s="22" t="b">
        <f t="shared" si="1687"/>
        <v>0</v>
      </c>
      <c r="B4844" s="22" t="b">
        <f t="shared" si="1688"/>
        <v>0</v>
      </c>
      <c r="C4844" s="22" t="b">
        <f t="shared" si="1689"/>
        <v>0</v>
      </c>
      <c r="D4844" s="22" t="b">
        <f t="shared" si="1690"/>
        <v>0</v>
      </c>
      <c r="E4844" s="22" t="b">
        <f t="shared" si="1691"/>
        <v>0</v>
      </c>
      <c r="F4844" s="52" t="b">
        <f t="shared" si="1692"/>
        <v>0</v>
      </c>
      <c r="G4844" s="22" t="b">
        <f t="shared" si="1693"/>
        <v>0</v>
      </c>
      <c r="H4844" s="22" t="b">
        <f t="shared" si="1694"/>
        <v>0</v>
      </c>
      <c r="I4844" s="22" t="b">
        <f t="shared" si="1695"/>
        <v>0</v>
      </c>
      <c r="J4844" s="22" t="b">
        <f t="shared" si="1696"/>
        <v>0</v>
      </c>
      <c r="K4844" s="3" t="str">
        <f t="shared" si="1697"/>
        <v/>
      </c>
      <c r="L4844" s="3" t="str">
        <f t="shared" si="1698"/>
        <v/>
      </c>
      <c r="M4844" s="3" t="str">
        <f t="shared" si="1699"/>
        <v/>
      </c>
      <c r="N4844" s="54" t="str">
        <f t="shared" si="1700"/>
        <v/>
      </c>
      <c r="O4844" s="3" t="str">
        <f t="shared" si="1701"/>
        <v/>
      </c>
      <c r="P4844" s="19" t="str">
        <f t="shared" si="1702"/>
        <v/>
      </c>
      <c r="Q4844" s="23" t="e">
        <f>_xlfn.XLOOKUP(R4844,summary!C2232:C2268,summary!B2232:B2268)</f>
        <v>#N/A</v>
      </c>
      <c r="R4844" s="24" t="str">
        <f t="shared" si="1686"/>
        <v>풍덕천1동</v>
      </c>
      <c r="S4844" s="24" t="str">
        <f t="shared" si="1703"/>
        <v>풍덕천22통</v>
      </c>
      <c r="T4844" s="24" t="str">
        <f t="shared" si="1704"/>
        <v>(풍덕천동)</v>
      </c>
      <c r="U4844" s="24" t="str">
        <f t="shared" si="1705"/>
        <v>풍덕천</v>
      </c>
      <c r="V4844" s="25">
        <f t="shared" si="1706"/>
        <v>22</v>
      </c>
      <c r="W4844" s="25">
        <f t="shared" si="1707"/>
        <v>3</v>
      </c>
      <c r="X4844" s="59"/>
      <c r="Y4844" s="59"/>
      <c r="Z4844" s="59" t="s">
        <v>67</v>
      </c>
      <c r="AA4844" s="63" t="s">
        <v>5566</v>
      </c>
    </row>
    <row r="4845" spans="1:27" ht="16.5" customHeight="1" x14ac:dyDescent="0.3">
      <c r="A4845" s="22" t="b">
        <f t="shared" si="1687"/>
        <v>0</v>
      </c>
      <c r="B4845" s="22" t="b">
        <f t="shared" si="1688"/>
        <v>0</v>
      </c>
      <c r="C4845" s="22" t="b">
        <f t="shared" si="1689"/>
        <v>0</v>
      </c>
      <c r="D4845" s="22" t="b">
        <f t="shared" si="1690"/>
        <v>0</v>
      </c>
      <c r="E4845" s="22" t="b">
        <f t="shared" si="1691"/>
        <v>0</v>
      </c>
      <c r="F4845" s="52" t="b">
        <f t="shared" si="1692"/>
        <v>0</v>
      </c>
      <c r="G4845" s="22" t="b">
        <f t="shared" si="1693"/>
        <v>0</v>
      </c>
      <c r="H4845" s="22" t="b">
        <f t="shared" si="1694"/>
        <v>0</v>
      </c>
      <c r="I4845" s="22" t="b">
        <f t="shared" si="1695"/>
        <v>0</v>
      </c>
      <c r="J4845" s="22" t="b">
        <f t="shared" si="1696"/>
        <v>0</v>
      </c>
      <c r="K4845" s="3" t="str">
        <f t="shared" si="1697"/>
        <v/>
      </c>
      <c r="L4845" s="3" t="str">
        <f t="shared" si="1698"/>
        <v/>
      </c>
      <c r="M4845" s="3" t="str">
        <f t="shared" si="1699"/>
        <v/>
      </c>
      <c r="N4845" s="54" t="str">
        <f t="shared" si="1700"/>
        <v/>
      </c>
      <c r="O4845" s="3" t="str">
        <f t="shared" si="1701"/>
        <v/>
      </c>
      <c r="P4845" s="19" t="str">
        <f t="shared" si="1702"/>
        <v/>
      </c>
      <c r="Q4845" s="23" t="e">
        <f>_xlfn.XLOOKUP(R4845,summary!C2233:C2269,summary!B2233:B2269)</f>
        <v>#N/A</v>
      </c>
      <c r="R4845" s="24" t="str">
        <f t="shared" si="1686"/>
        <v>풍덕천1동</v>
      </c>
      <c r="S4845" s="24" t="str">
        <f t="shared" si="1703"/>
        <v>풍덕천22통</v>
      </c>
      <c r="T4845" s="24" t="str">
        <f t="shared" si="1704"/>
        <v>(풍덕천동)</v>
      </c>
      <c r="U4845" s="24" t="str">
        <f t="shared" si="1705"/>
        <v>풍덕천</v>
      </c>
      <c r="V4845" s="25">
        <f t="shared" si="1706"/>
        <v>22</v>
      </c>
      <c r="W4845" s="25">
        <f t="shared" si="1707"/>
        <v>4</v>
      </c>
      <c r="X4845" s="59"/>
      <c r="Y4845" s="59"/>
      <c r="Z4845" s="59" t="s">
        <v>73</v>
      </c>
      <c r="AA4845" s="63" t="s">
        <v>5567</v>
      </c>
    </row>
    <row r="4846" spans="1:27" ht="16.5" customHeight="1" x14ac:dyDescent="0.3">
      <c r="A4846" s="22" t="b">
        <f t="shared" si="1687"/>
        <v>0</v>
      </c>
      <c r="B4846" s="22" t="b">
        <f t="shared" si="1688"/>
        <v>0</v>
      </c>
      <c r="C4846" s="22" t="b">
        <f t="shared" si="1689"/>
        <v>0</v>
      </c>
      <c r="D4846" s="22" t="b">
        <f t="shared" si="1690"/>
        <v>0</v>
      </c>
      <c r="E4846" s="22" t="b">
        <f t="shared" si="1691"/>
        <v>0</v>
      </c>
      <c r="F4846" s="52" t="b">
        <f t="shared" si="1692"/>
        <v>0</v>
      </c>
      <c r="G4846" s="22" t="b">
        <f t="shared" si="1693"/>
        <v>0</v>
      </c>
      <c r="H4846" s="22" t="b">
        <f t="shared" si="1694"/>
        <v>0</v>
      </c>
      <c r="I4846" s="22" t="b">
        <f t="shared" si="1695"/>
        <v>0</v>
      </c>
      <c r="J4846" s="22" t="b">
        <f t="shared" si="1696"/>
        <v>0</v>
      </c>
      <c r="K4846" s="3" t="str">
        <f t="shared" si="1697"/>
        <v/>
      </c>
      <c r="L4846" s="3" t="str">
        <f t="shared" si="1698"/>
        <v/>
      </c>
      <c r="M4846" s="3" t="str">
        <f t="shared" si="1699"/>
        <v/>
      </c>
      <c r="N4846" s="54" t="str">
        <f t="shared" si="1700"/>
        <v/>
      </c>
      <c r="O4846" s="3" t="str">
        <f t="shared" si="1701"/>
        <v/>
      </c>
      <c r="P4846" s="19" t="str">
        <f t="shared" si="1702"/>
        <v/>
      </c>
      <c r="Q4846" s="23" t="e">
        <f>_xlfn.XLOOKUP(R4846,summary!C2234:C2270,summary!B2234:B2270)</f>
        <v>#N/A</v>
      </c>
      <c r="R4846" s="24" t="str">
        <f t="shared" si="1686"/>
        <v>풍덕천1동</v>
      </c>
      <c r="S4846" s="24" t="str">
        <f t="shared" si="1703"/>
        <v>풍덕천22통</v>
      </c>
      <c r="T4846" s="24" t="str">
        <f t="shared" si="1704"/>
        <v>(풍덕천동)</v>
      </c>
      <c r="U4846" s="24" t="str">
        <f t="shared" si="1705"/>
        <v>풍덕천</v>
      </c>
      <c r="V4846" s="25">
        <f t="shared" si="1706"/>
        <v>22</v>
      </c>
      <c r="W4846" s="25">
        <f t="shared" si="1707"/>
        <v>5</v>
      </c>
      <c r="X4846" s="59"/>
      <c r="Y4846" s="59"/>
      <c r="Z4846" s="59" t="s">
        <v>87</v>
      </c>
      <c r="AA4846" s="63" t="s">
        <v>5568</v>
      </c>
    </row>
    <row r="4847" spans="1:27" ht="16.5" customHeight="1" x14ac:dyDescent="0.3">
      <c r="A4847" s="22" t="b">
        <f t="shared" si="1687"/>
        <v>0</v>
      </c>
      <c r="B4847" s="22" t="b">
        <f t="shared" si="1688"/>
        <v>0</v>
      </c>
      <c r="C4847" s="22" t="b">
        <f t="shared" si="1689"/>
        <v>0</v>
      </c>
      <c r="D4847" s="22" t="b">
        <f t="shared" si="1690"/>
        <v>0</v>
      </c>
      <c r="E4847" s="22" t="b">
        <f t="shared" si="1691"/>
        <v>0</v>
      </c>
      <c r="F4847" s="52" t="b">
        <f t="shared" si="1692"/>
        <v>0</v>
      </c>
      <c r="G4847" s="22" t="b">
        <f t="shared" si="1693"/>
        <v>0</v>
      </c>
      <c r="H4847" s="22" t="b">
        <f t="shared" si="1694"/>
        <v>0</v>
      </c>
      <c r="I4847" s="22" t="b">
        <f t="shared" si="1695"/>
        <v>0</v>
      </c>
      <c r="J4847" s="22" t="b">
        <f t="shared" si="1696"/>
        <v>0</v>
      </c>
      <c r="K4847" s="3" t="str">
        <f t="shared" si="1697"/>
        <v/>
      </c>
      <c r="L4847" s="3" t="str">
        <f t="shared" si="1698"/>
        <v/>
      </c>
      <c r="M4847" s="3" t="str">
        <f t="shared" si="1699"/>
        <v/>
      </c>
      <c r="N4847" s="54" t="str">
        <f t="shared" si="1700"/>
        <v/>
      </c>
      <c r="O4847" s="3" t="str">
        <f t="shared" si="1701"/>
        <v/>
      </c>
      <c r="P4847" s="19" t="str">
        <f t="shared" si="1702"/>
        <v/>
      </c>
      <c r="Q4847" s="23" t="e">
        <f>_xlfn.XLOOKUP(R4847,summary!C2235:C2271,summary!B2235:B2271)</f>
        <v>#N/A</v>
      </c>
      <c r="R4847" s="24" t="str">
        <f t="shared" si="1686"/>
        <v>풍덕천1동</v>
      </c>
      <c r="S4847" s="24" t="str">
        <f t="shared" si="1703"/>
        <v>풍덕천22통</v>
      </c>
      <c r="T4847" s="24" t="str">
        <f t="shared" si="1704"/>
        <v>(풍덕천동)</v>
      </c>
      <c r="U4847" s="24" t="str">
        <f t="shared" si="1705"/>
        <v>풍덕천</v>
      </c>
      <c r="V4847" s="25">
        <f t="shared" si="1706"/>
        <v>22</v>
      </c>
      <c r="W4847" s="25">
        <f t="shared" si="1707"/>
        <v>6</v>
      </c>
      <c r="X4847" s="59"/>
      <c r="Y4847" s="59"/>
      <c r="Z4847" s="59" t="s">
        <v>89</v>
      </c>
      <c r="AA4847" s="63" t="s">
        <v>5569</v>
      </c>
    </row>
    <row r="4848" spans="1:27" ht="16.5" customHeight="1" x14ac:dyDescent="0.3">
      <c r="A4848" s="22" t="b">
        <f t="shared" si="1687"/>
        <v>0</v>
      </c>
      <c r="B4848" s="22" t="b">
        <f t="shared" si="1688"/>
        <v>0</v>
      </c>
      <c r="C4848" s="22" t="b">
        <f t="shared" si="1689"/>
        <v>0</v>
      </c>
      <c r="D4848" s="22" t="b">
        <f t="shared" si="1690"/>
        <v>0</v>
      </c>
      <c r="E4848" s="22" t="b">
        <f t="shared" si="1691"/>
        <v>0</v>
      </c>
      <c r="F4848" s="52" t="b">
        <f t="shared" si="1692"/>
        <v>0</v>
      </c>
      <c r="G4848" s="22" t="b">
        <f t="shared" si="1693"/>
        <v>0</v>
      </c>
      <c r="H4848" s="22" t="b">
        <f t="shared" si="1694"/>
        <v>0</v>
      </c>
      <c r="I4848" s="22" t="b">
        <f t="shared" si="1695"/>
        <v>0</v>
      </c>
      <c r="J4848" s="22" t="b">
        <f t="shared" si="1696"/>
        <v>0</v>
      </c>
      <c r="K4848" s="3" t="str">
        <f t="shared" si="1697"/>
        <v/>
      </c>
      <c r="L4848" s="3" t="str">
        <f t="shared" si="1698"/>
        <v/>
      </c>
      <c r="M4848" s="3" t="str">
        <f t="shared" si="1699"/>
        <v/>
      </c>
      <c r="N4848" s="54" t="str">
        <f t="shared" si="1700"/>
        <v/>
      </c>
      <c r="O4848" s="3" t="str">
        <f t="shared" si="1701"/>
        <v/>
      </c>
      <c r="P4848" s="19" t="str">
        <f t="shared" si="1702"/>
        <v/>
      </c>
      <c r="Q4848" s="23" t="e">
        <f>_xlfn.XLOOKUP(R4848,summary!C2236:C2272,summary!B2236:B2272)</f>
        <v>#N/A</v>
      </c>
      <c r="R4848" s="24" t="str">
        <f t="shared" si="1686"/>
        <v>풍덕천1동</v>
      </c>
      <c r="S4848" s="24" t="str">
        <f t="shared" si="1703"/>
        <v>풍덕천22통</v>
      </c>
      <c r="T4848" s="24" t="str">
        <f t="shared" si="1704"/>
        <v>(풍덕천동)</v>
      </c>
      <c r="U4848" s="24" t="str">
        <f t="shared" si="1705"/>
        <v>풍덕천</v>
      </c>
      <c r="V4848" s="25">
        <f t="shared" si="1706"/>
        <v>22</v>
      </c>
      <c r="W4848" s="25">
        <f t="shared" si="1707"/>
        <v>7</v>
      </c>
      <c r="X4848" s="59"/>
      <c r="Y4848" s="59"/>
      <c r="Z4848" s="59" t="s">
        <v>91</v>
      </c>
      <c r="AA4848" s="63" t="s">
        <v>5570</v>
      </c>
    </row>
    <row r="4849" spans="1:27" ht="16.5" customHeight="1" x14ac:dyDescent="0.3">
      <c r="A4849" s="22" t="b">
        <f t="shared" si="1687"/>
        <v>0</v>
      </c>
      <c r="B4849" s="22" t="b">
        <f t="shared" si="1688"/>
        <v>0</v>
      </c>
      <c r="C4849" s="22" t="b">
        <f t="shared" si="1689"/>
        <v>0</v>
      </c>
      <c r="D4849" s="22" t="b">
        <f t="shared" si="1690"/>
        <v>0</v>
      </c>
      <c r="E4849" s="22" t="b">
        <f t="shared" si="1691"/>
        <v>0</v>
      </c>
      <c r="F4849" s="52" t="b">
        <f t="shared" si="1692"/>
        <v>0</v>
      </c>
      <c r="G4849" s="22" t="b">
        <f t="shared" si="1693"/>
        <v>0</v>
      </c>
      <c r="H4849" s="22" t="b">
        <f t="shared" si="1694"/>
        <v>0</v>
      </c>
      <c r="I4849" s="22" t="b">
        <f t="shared" si="1695"/>
        <v>0</v>
      </c>
      <c r="J4849" s="22" t="b">
        <f t="shared" si="1696"/>
        <v>0</v>
      </c>
      <c r="K4849" s="3" t="str">
        <f t="shared" si="1697"/>
        <v/>
      </c>
      <c r="L4849" s="3" t="str">
        <f t="shared" si="1698"/>
        <v/>
      </c>
      <c r="M4849" s="3" t="str">
        <f t="shared" si="1699"/>
        <v/>
      </c>
      <c r="N4849" s="54" t="str">
        <f t="shared" si="1700"/>
        <v/>
      </c>
      <c r="O4849" s="3" t="str">
        <f t="shared" si="1701"/>
        <v/>
      </c>
      <c r="P4849" s="19" t="str">
        <f t="shared" si="1702"/>
        <v/>
      </c>
      <c r="Q4849" s="23" t="e">
        <f>_xlfn.XLOOKUP(R4849,summary!C2237:C2273,summary!B2237:B2273)</f>
        <v>#N/A</v>
      </c>
      <c r="R4849" s="24" t="str">
        <f t="shared" si="1686"/>
        <v>풍덕천1동</v>
      </c>
      <c r="S4849" s="24" t="str">
        <f t="shared" si="1703"/>
        <v>풍덕천22통</v>
      </c>
      <c r="T4849" s="24" t="str">
        <f t="shared" si="1704"/>
        <v>(풍덕천동)</v>
      </c>
      <c r="U4849" s="24" t="str">
        <f t="shared" si="1705"/>
        <v>풍덕천</v>
      </c>
      <c r="V4849" s="25">
        <f t="shared" si="1706"/>
        <v>22</v>
      </c>
      <c r="W4849" s="25">
        <f t="shared" si="1707"/>
        <v>8</v>
      </c>
      <c r="X4849" s="59"/>
      <c r="Y4849" s="59"/>
      <c r="Z4849" s="59" t="s">
        <v>93</v>
      </c>
      <c r="AA4849" s="63" t="s">
        <v>5571</v>
      </c>
    </row>
    <row r="4850" spans="1:27" ht="16.5" customHeight="1" x14ac:dyDescent="0.3">
      <c r="A4850" s="22" t="b">
        <f t="shared" si="1687"/>
        <v>0</v>
      </c>
      <c r="B4850" s="22" t="b">
        <f t="shared" si="1688"/>
        <v>0</v>
      </c>
      <c r="C4850" s="22" t="b">
        <f t="shared" si="1689"/>
        <v>0</v>
      </c>
      <c r="D4850" s="22" t="b">
        <f t="shared" si="1690"/>
        <v>0</v>
      </c>
      <c r="E4850" s="22" t="b">
        <f t="shared" si="1691"/>
        <v>0</v>
      </c>
      <c r="F4850" s="52" t="b">
        <f t="shared" si="1692"/>
        <v>0</v>
      </c>
      <c r="G4850" s="22" t="b">
        <f t="shared" si="1693"/>
        <v>0</v>
      </c>
      <c r="H4850" s="22" t="b">
        <f t="shared" si="1694"/>
        <v>0</v>
      </c>
      <c r="I4850" s="22" t="b">
        <f t="shared" si="1695"/>
        <v>0</v>
      </c>
      <c r="J4850" s="22" t="b">
        <f t="shared" si="1696"/>
        <v>0</v>
      </c>
      <c r="K4850" s="3" t="str">
        <f t="shared" si="1697"/>
        <v/>
      </c>
      <c r="L4850" s="3" t="str">
        <f t="shared" si="1698"/>
        <v/>
      </c>
      <c r="M4850" s="3" t="str">
        <f t="shared" si="1699"/>
        <v/>
      </c>
      <c r="N4850" s="54" t="str">
        <f t="shared" si="1700"/>
        <v/>
      </c>
      <c r="O4850" s="3" t="str">
        <f t="shared" si="1701"/>
        <v/>
      </c>
      <c r="P4850" s="19" t="str">
        <f t="shared" si="1702"/>
        <v/>
      </c>
      <c r="Q4850" s="23" t="e">
        <f>_xlfn.XLOOKUP(R4850,summary!C2238:C2274,summary!B2238:B2274)</f>
        <v>#N/A</v>
      </c>
      <c r="R4850" s="24" t="str">
        <f t="shared" si="1686"/>
        <v>풍덕천1동</v>
      </c>
      <c r="S4850" s="24" t="str">
        <f t="shared" si="1703"/>
        <v>풍덕천22통</v>
      </c>
      <c r="T4850" s="24" t="str">
        <f t="shared" si="1704"/>
        <v>(풍덕천동)</v>
      </c>
      <c r="U4850" s="24" t="str">
        <f t="shared" si="1705"/>
        <v>풍덕천</v>
      </c>
      <c r="V4850" s="25">
        <f t="shared" si="1706"/>
        <v>22</v>
      </c>
      <c r="W4850" s="25">
        <f t="shared" si="1707"/>
        <v>9</v>
      </c>
      <c r="X4850" s="59"/>
      <c r="Y4850" s="59"/>
      <c r="Z4850" s="59" t="s">
        <v>95</v>
      </c>
      <c r="AA4850" s="63" t="s">
        <v>5572</v>
      </c>
    </row>
    <row r="4851" spans="1:27" ht="16.5" customHeight="1" x14ac:dyDescent="0.3">
      <c r="A4851" s="22" t="b">
        <f t="shared" si="1687"/>
        <v>0</v>
      </c>
      <c r="B4851" s="22" t="b">
        <f t="shared" si="1688"/>
        <v>0</v>
      </c>
      <c r="C4851" s="22" t="b">
        <f t="shared" si="1689"/>
        <v>0</v>
      </c>
      <c r="D4851" s="22" t="b">
        <f t="shared" si="1690"/>
        <v>0</v>
      </c>
      <c r="E4851" s="22" t="b">
        <f t="shared" si="1691"/>
        <v>0</v>
      </c>
      <c r="F4851" s="52" t="b">
        <f t="shared" si="1692"/>
        <v>0</v>
      </c>
      <c r="G4851" s="22" t="b">
        <f t="shared" si="1693"/>
        <v>0</v>
      </c>
      <c r="H4851" s="22" t="b">
        <f t="shared" si="1694"/>
        <v>0</v>
      </c>
      <c r="I4851" s="22" t="b">
        <f t="shared" si="1695"/>
        <v>0</v>
      </c>
      <c r="J4851" s="22" t="b">
        <f t="shared" si="1696"/>
        <v>0</v>
      </c>
      <c r="K4851" s="3" t="str">
        <f t="shared" si="1697"/>
        <v/>
      </c>
      <c r="L4851" s="3" t="str">
        <f t="shared" si="1698"/>
        <v/>
      </c>
      <c r="M4851" s="3" t="str">
        <f t="shared" si="1699"/>
        <v/>
      </c>
      <c r="N4851" s="54" t="str">
        <f t="shared" si="1700"/>
        <v/>
      </c>
      <c r="O4851" s="3" t="str">
        <f t="shared" si="1701"/>
        <v/>
      </c>
      <c r="P4851" s="19" t="str">
        <f t="shared" si="1702"/>
        <v/>
      </c>
      <c r="Q4851" s="23" t="e">
        <f>_xlfn.XLOOKUP(R4851,summary!C2239:C2275,summary!B2239:B2275)</f>
        <v>#N/A</v>
      </c>
      <c r="R4851" s="24" t="str">
        <f t="shared" si="1686"/>
        <v>풍덕천1동</v>
      </c>
      <c r="S4851" s="24" t="str">
        <f t="shared" si="1703"/>
        <v>풍덕천22통</v>
      </c>
      <c r="T4851" s="24" t="str">
        <f t="shared" si="1704"/>
        <v>(풍덕천동)</v>
      </c>
      <c r="U4851" s="24" t="str">
        <f t="shared" si="1705"/>
        <v>풍덕천</v>
      </c>
      <c r="V4851" s="25">
        <f t="shared" si="1706"/>
        <v>22</v>
      </c>
      <c r="W4851" s="25">
        <f t="shared" si="1707"/>
        <v>10</v>
      </c>
      <c r="X4851" s="59"/>
      <c r="Y4851" s="59"/>
      <c r="Z4851" s="59" t="s">
        <v>97</v>
      </c>
      <c r="AA4851" s="63" t="s">
        <v>5573</v>
      </c>
    </row>
    <row r="4852" spans="1:27" ht="16.5" customHeight="1" x14ac:dyDescent="0.3">
      <c r="A4852" s="22" t="b">
        <f t="shared" si="1687"/>
        <v>0</v>
      </c>
      <c r="B4852" s="22" t="b">
        <f t="shared" si="1688"/>
        <v>0</v>
      </c>
      <c r="C4852" s="22" t="b">
        <f t="shared" si="1689"/>
        <v>0</v>
      </c>
      <c r="D4852" s="22" t="b">
        <f t="shared" si="1690"/>
        <v>0</v>
      </c>
      <c r="E4852" s="22" t="b">
        <f t="shared" si="1691"/>
        <v>0</v>
      </c>
      <c r="F4852" s="52" t="b">
        <f t="shared" si="1692"/>
        <v>0</v>
      </c>
      <c r="G4852" s="22" t="b">
        <f t="shared" si="1693"/>
        <v>0</v>
      </c>
      <c r="H4852" s="22" t="b">
        <f t="shared" si="1694"/>
        <v>0</v>
      </c>
      <c r="I4852" s="22" t="b">
        <f t="shared" si="1695"/>
        <v>0</v>
      </c>
      <c r="J4852" s="22" t="b">
        <f t="shared" si="1696"/>
        <v>0</v>
      </c>
      <c r="K4852" s="3" t="str">
        <f t="shared" si="1697"/>
        <v/>
      </c>
      <c r="L4852" s="3" t="str">
        <f t="shared" si="1698"/>
        <v/>
      </c>
      <c r="M4852" s="3" t="str">
        <f t="shared" si="1699"/>
        <v/>
      </c>
      <c r="N4852" s="54" t="str">
        <f t="shared" si="1700"/>
        <v/>
      </c>
      <c r="O4852" s="3" t="str">
        <f t="shared" si="1701"/>
        <v/>
      </c>
      <c r="P4852" s="19" t="str">
        <f t="shared" si="1702"/>
        <v/>
      </c>
      <c r="Q4852" s="23" t="e">
        <f>_xlfn.XLOOKUP(R4852,summary!C2240:C2276,summary!B2240:B2276)</f>
        <v>#N/A</v>
      </c>
      <c r="R4852" s="24" t="str">
        <f t="shared" si="1686"/>
        <v>풍덕천1동</v>
      </c>
      <c r="S4852" s="24" t="str">
        <f t="shared" si="1703"/>
        <v>풍덕천22통</v>
      </c>
      <c r="T4852" s="24" t="str">
        <f t="shared" si="1704"/>
        <v>(풍덕천동)</v>
      </c>
      <c r="U4852" s="24" t="str">
        <f t="shared" si="1705"/>
        <v>풍덕천</v>
      </c>
      <c r="V4852" s="25">
        <f t="shared" si="1706"/>
        <v>22</v>
      </c>
      <c r="W4852" s="25">
        <f t="shared" si="1707"/>
        <v>11</v>
      </c>
      <c r="X4852" s="59"/>
      <c r="Y4852" s="59"/>
      <c r="Z4852" s="59" t="s">
        <v>99</v>
      </c>
      <c r="AA4852" s="63" t="s">
        <v>5574</v>
      </c>
    </row>
    <row r="4853" spans="1:27" ht="16.5" customHeight="1" x14ac:dyDescent="0.3">
      <c r="A4853" s="22" t="b">
        <f t="shared" si="1687"/>
        <v>0</v>
      </c>
      <c r="B4853" s="22" t="b">
        <f t="shared" si="1688"/>
        <v>0</v>
      </c>
      <c r="C4853" s="22" t="b">
        <f t="shared" si="1689"/>
        <v>0</v>
      </c>
      <c r="D4853" s="22" t="b">
        <f t="shared" si="1690"/>
        <v>0</v>
      </c>
      <c r="E4853" s="22" t="b">
        <f t="shared" si="1691"/>
        <v>0</v>
      </c>
      <c r="F4853" s="52" t="b">
        <f t="shared" si="1692"/>
        <v>0</v>
      </c>
      <c r="G4853" s="22" t="b">
        <f t="shared" si="1693"/>
        <v>0</v>
      </c>
      <c r="H4853" s="22" t="b">
        <f t="shared" si="1694"/>
        <v>0</v>
      </c>
      <c r="I4853" s="22" t="b">
        <f t="shared" si="1695"/>
        <v>0</v>
      </c>
      <c r="J4853" s="22" t="b">
        <f t="shared" si="1696"/>
        <v>0</v>
      </c>
      <c r="K4853" s="3" t="str">
        <f t="shared" si="1697"/>
        <v/>
      </c>
      <c r="L4853" s="3" t="str">
        <f t="shared" si="1698"/>
        <v/>
      </c>
      <c r="M4853" s="3" t="str">
        <f t="shared" si="1699"/>
        <v/>
      </c>
      <c r="N4853" s="54" t="str">
        <f t="shared" si="1700"/>
        <v/>
      </c>
      <c r="O4853" s="3" t="str">
        <f t="shared" si="1701"/>
        <v/>
      </c>
      <c r="P4853" s="19" t="str">
        <f t="shared" si="1702"/>
        <v/>
      </c>
      <c r="Q4853" s="23" t="e">
        <f>_xlfn.XLOOKUP(R4853,summary!C2241:C2277,summary!B2241:B2277)</f>
        <v>#N/A</v>
      </c>
      <c r="R4853" s="24" t="str">
        <f t="shared" si="1686"/>
        <v>풍덕천1동</v>
      </c>
      <c r="S4853" s="24" t="str">
        <f t="shared" si="1703"/>
        <v>풍덕천22통</v>
      </c>
      <c r="T4853" s="24" t="str">
        <f t="shared" si="1704"/>
        <v>(풍덕천동)</v>
      </c>
      <c r="U4853" s="24" t="str">
        <f t="shared" si="1705"/>
        <v>풍덕천</v>
      </c>
      <c r="V4853" s="25">
        <f t="shared" si="1706"/>
        <v>22</v>
      </c>
      <c r="W4853" s="25">
        <f t="shared" si="1707"/>
        <v>12</v>
      </c>
      <c r="X4853" s="59"/>
      <c r="Y4853" s="59"/>
      <c r="Z4853" s="59" t="s">
        <v>101</v>
      </c>
      <c r="AA4853" s="63" t="s">
        <v>5575</v>
      </c>
    </row>
    <row r="4854" spans="1:27" ht="16.5" customHeight="1" x14ac:dyDescent="0.3">
      <c r="A4854" s="22" t="b">
        <f t="shared" si="1687"/>
        <v>1</v>
      </c>
      <c r="B4854" s="22" t="b">
        <f t="shared" si="1688"/>
        <v>0</v>
      </c>
      <c r="C4854" s="22" t="b">
        <f t="shared" si="1689"/>
        <v>0</v>
      </c>
      <c r="D4854" s="22" t="b">
        <f t="shared" si="1690"/>
        <v>0</v>
      </c>
      <c r="E4854" s="22" t="b">
        <f t="shared" si="1691"/>
        <v>0</v>
      </c>
      <c r="F4854" s="52" t="b">
        <f t="shared" si="1692"/>
        <v>0</v>
      </c>
      <c r="G4854" s="22" t="b">
        <f t="shared" si="1693"/>
        <v>0</v>
      </c>
      <c r="H4854" s="22" t="b">
        <f t="shared" si="1694"/>
        <v>0</v>
      </c>
      <c r="I4854" s="22" t="b">
        <f t="shared" si="1695"/>
        <v>0</v>
      </c>
      <c r="J4854" s="22" t="b">
        <f t="shared" si="1696"/>
        <v>1</v>
      </c>
      <c r="K4854" s="3" t="str">
        <f t="shared" si="1697"/>
        <v>풍덕천23통</v>
      </c>
      <c r="L4854" s="3" t="str">
        <f t="shared" si="1698"/>
        <v>23</v>
      </c>
      <c r="M4854" s="3">
        <f t="shared" si="1699"/>
        <v>23</v>
      </c>
      <c r="N4854" s="54" t="str">
        <f t="shared" si="1700"/>
        <v>풍덕천</v>
      </c>
      <c r="O4854" s="3" t="str">
        <f t="shared" si="1701"/>
        <v/>
      </c>
      <c r="P4854" s="19" t="str">
        <f t="shared" si="1702"/>
        <v/>
      </c>
      <c r="Q4854" s="23" t="e">
        <f>_xlfn.XLOOKUP(R4854,summary!C2242:C2278,summary!B2242:B2278)</f>
        <v>#N/A</v>
      </c>
      <c r="R4854" s="24" t="str">
        <f t="shared" si="1686"/>
        <v>풍덕천1동</v>
      </c>
      <c r="S4854" s="24" t="str">
        <f t="shared" si="1703"/>
        <v>풍덕천23통</v>
      </c>
      <c r="T4854" s="24" t="str">
        <f t="shared" si="1704"/>
        <v>(풍덕천동)</v>
      </c>
      <c r="U4854" s="24" t="str">
        <f t="shared" si="1705"/>
        <v>풍덕천</v>
      </c>
      <c r="V4854" s="25">
        <f t="shared" si="1706"/>
        <v>23</v>
      </c>
      <c r="W4854" s="25">
        <f t="shared" si="1707"/>
        <v>1</v>
      </c>
      <c r="X4854" s="59"/>
      <c r="Y4854" s="59" t="s">
        <v>5576</v>
      </c>
      <c r="Z4854" s="59" t="s">
        <v>63</v>
      </c>
      <c r="AA4854" s="63" t="s">
        <v>5577</v>
      </c>
    </row>
    <row r="4855" spans="1:27" ht="16.5" customHeight="1" x14ac:dyDescent="0.3">
      <c r="A4855" s="22" t="b">
        <f t="shared" si="1687"/>
        <v>1</v>
      </c>
      <c r="B4855" s="22" t="b">
        <f t="shared" si="1688"/>
        <v>1</v>
      </c>
      <c r="C4855" s="22" t="b">
        <f t="shared" si="1689"/>
        <v>1</v>
      </c>
      <c r="D4855" s="22" t="b">
        <f t="shared" si="1690"/>
        <v>1</v>
      </c>
      <c r="E4855" s="22" t="b">
        <f t="shared" si="1691"/>
        <v>1</v>
      </c>
      <c r="F4855" s="52" t="b">
        <f t="shared" si="1692"/>
        <v>0</v>
      </c>
      <c r="G4855" s="22" t="b">
        <f t="shared" si="1693"/>
        <v>0</v>
      </c>
      <c r="H4855" s="22" t="b">
        <f t="shared" si="1694"/>
        <v>0</v>
      </c>
      <c r="I4855" s="22" t="b">
        <f t="shared" si="1695"/>
        <v>0</v>
      </c>
      <c r="J4855" s="22" t="b">
        <f t="shared" si="1696"/>
        <v>0</v>
      </c>
      <c r="K4855" s="3" t="str">
        <f t="shared" si="1697"/>
        <v/>
      </c>
      <c r="L4855" s="3" t="str">
        <f t="shared" si="1698"/>
        <v/>
      </c>
      <c r="M4855" s="3" t="str">
        <f t="shared" si="1699"/>
        <v/>
      </c>
      <c r="N4855" s="54" t="str">
        <f t="shared" si="1700"/>
        <v/>
      </c>
      <c r="O4855" s="3" t="str">
        <f t="shared" si="1701"/>
        <v/>
      </c>
      <c r="P4855" s="19" t="str">
        <f t="shared" si="1702"/>
        <v>(풍덕천동)</v>
      </c>
      <c r="Q4855" s="23" t="e">
        <f>_xlfn.XLOOKUP(R4855,summary!C2243:C2279,summary!B2243:B2279)</f>
        <v>#N/A</v>
      </c>
      <c r="R4855" s="24" t="str">
        <f t="shared" si="1686"/>
        <v>풍덕천1동</v>
      </c>
      <c r="S4855" s="24" t="str">
        <f t="shared" si="1703"/>
        <v>풍덕천23통</v>
      </c>
      <c r="T4855" s="24" t="str">
        <f t="shared" si="1704"/>
        <v>(풍덕천동)</v>
      </c>
      <c r="U4855" s="24" t="str">
        <f t="shared" si="1705"/>
        <v>풍덕천</v>
      </c>
      <c r="V4855" s="25">
        <f t="shared" si="1706"/>
        <v>23</v>
      </c>
      <c r="W4855" s="25">
        <f t="shared" si="1707"/>
        <v>2</v>
      </c>
      <c r="X4855" s="59"/>
      <c r="Y4855" s="59" t="s">
        <v>5332</v>
      </c>
      <c r="Z4855" s="59" t="s">
        <v>65</v>
      </c>
      <c r="AA4855" s="63" t="s">
        <v>5578</v>
      </c>
    </row>
    <row r="4856" spans="1:27" ht="16.5" customHeight="1" x14ac:dyDescent="0.3">
      <c r="A4856" s="22" t="b">
        <f t="shared" si="1687"/>
        <v>0</v>
      </c>
      <c r="B4856" s="22" t="b">
        <f t="shared" si="1688"/>
        <v>0</v>
      </c>
      <c r="C4856" s="22" t="b">
        <f t="shared" si="1689"/>
        <v>0</v>
      </c>
      <c r="D4856" s="22" t="b">
        <f t="shared" si="1690"/>
        <v>0</v>
      </c>
      <c r="E4856" s="22" t="b">
        <f t="shared" si="1691"/>
        <v>0</v>
      </c>
      <c r="F4856" s="52" t="b">
        <f t="shared" si="1692"/>
        <v>0</v>
      </c>
      <c r="G4856" s="22" t="b">
        <f t="shared" si="1693"/>
        <v>0</v>
      </c>
      <c r="H4856" s="22" t="b">
        <f t="shared" si="1694"/>
        <v>0</v>
      </c>
      <c r="I4856" s="22" t="b">
        <f t="shared" si="1695"/>
        <v>0</v>
      </c>
      <c r="J4856" s="22" t="b">
        <f t="shared" si="1696"/>
        <v>0</v>
      </c>
      <c r="K4856" s="3" t="str">
        <f t="shared" si="1697"/>
        <v/>
      </c>
      <c r="L4856" s="3" t="str">
        <f t="shared" si="1698"/>
        <v/>
      </c>
      <c r="M4856" s="3" t="str">
        <f t="shared" si="1699"/>
        <v/>
      </c>
      <c r="N4856" s="54" t="str">
        <f t="shared" si="1700"/>
        <v/>
      </c>
      <c r="O4856" s="3" t="str">
        <f t="shared" si="1701"/>
        <v/>
      </c>
      <c r="P4856" s="19" t="str">
        <f t="shared" si="1702"/>
        <v/>
      </c>
      <c r="Q4856" s="23" t="e">
        <f>_xlfn.XLOOKUP(R4856,summary!C2244:C2280,summary!B2244:B2280)</f>
        <v>#N/A</v>
      </c>
      <c r="R4856" s="24" t="str">
        <f t="shared" si="1686"/>
        <v>풍덕천1동</v>
      </c>
      <c r="S4856" s="24" t="str">
        <f t="shared" si="1703"/>
        <v>풍덕천23통</v>
      </c>
      <c r="T4856" s="24" t="str">
        <f t="shared" si="1704"/>
        <v>(풍덕천동)</v>
      </c>
      <c r="U4856" s="24" t="str">
        <f t="shared" si="1705"/>
        <v>풍덕천</v>
      </c>
      <c r="V4856" s="25">
        <f t="shared" si="1706"/>
        <v>23</v>
      </c>
      <c r="W4856" s="25">
        <f t="shared" si="1707"/>
        <v>3</v>
      </c>
      <c r="X4856" s="59"/>
      <c r="Y4856" s="59"/>
      <c r="Z4856" s="59" t="s">
        <v>67</v>
      </c>
      <c r="AA4856" s="63" t="s">
        <v>5579</v>
      </c>
    </row>
    <row r="4857" spans="1:27" ht="16.5" customHeight="1" x14ac:dyDescent="0.3">
      <c r="A4857" s="22" t="b">
        <f t="shared" si="1687"/>
        <v>0</v>
      </c>
      <c r="B4857" s="22" t="b">
        <f t="shared" si="1688"/>
        <v>0</v>
      </c>
      <c r="C4857" s="22" t="b">
        <f t="shared" si="1689"/>
        <v>0</v>
      </c>
      <c r="D4857" s="22" t="b">
        <f t="shared" si="1690"/>
        <v>0</v>
      </c>
      <c r="E4857" s="22" t="b">
        <f t="shared" si="1691"/>
        <v>0</v>
      </c>
      <c r="F4857" s="52" t="b">
        <f t="shared" si="1692"/>
        <v>0</v>
      </c>
      <c r="G4857" s="22" t="b">
        <f t="shared" si="1693"/>
        <v>0</v>
      </c>
      <c r="H4857" s="22" t="b">
        <f t="shared" si="1694"/>
        <v>0</v>
      </c>
      <c r="I4857" s="22" t="b">
        <f t="shared" si="1695"/>
        <v>0</v>
      </c>
      <c r="J4857" s="22" t="b">
        <f t="shared" si="1696"/>
        <v>0</v>
      </c>
      <c r="K4857" s="3" t="str">
        <f t="shared" si="1697"/>
        <v/>
      </c>
      <c r="L4857" s="3" t="str">
        <f t="shared" si="1698"/>
        <v/>
      </c>
      <c r="M4857" s="3" t="str">
        <f t="shared" si="1699"/>
        <v/>
      </c>
      <c r="N4857" s="54" t="str">
        <f t="shared" si="1700"/>
        <v/>
      </c>
      <c r="O4857" s="3" t="str">
        <f t="shared" si="1701"/>
        <v/>
      </c>
      <c r="P4857" s="19" t="str">
        <f t="shared" si="1702"/>
        <v/>
      </c>
      <c r="Q4857" s="23" t="e">
        <f>_xlfn.XLOOKUP(R4857,summary!C2245:C2281,summary!B2245:B2281)</f>
        <v>#N/A</v>
      </c>
      <c r="R4857" s="24" t="str">
        <f t="shared" si="1686"/>
        <v>풍덕천1동</v>
      </c>
      <c r="S4857" s="24" t="str">
        <f t="shared" si="1703"/>
        <v>풍덕천23통</v>
      </c>
      <c r="T4857" s="24" t="str">
        <f t="shared" si="1704"/>
        <v>(풍덕천동)</v>
      </c>
      <c r="U4857" s="24" t="str">
        <f t="shared" si="1705"/>
        <v>풍덕천</v>
      </c>
      <c r="V4857" s="25">
        <f t="shared" si="1706"/>
        <v>23</v>
      </c>
      <c r="W4857" s="25">
        <f t="shared" si="1707"/>
        <v>4</v>
      </c>
      <c r="X4857" s="59"/>
      <c r="Y4857" s="59"/>
      <c r="Z4857" s="59" t="s">
        <v>73</v>
      </c>
      <c r="AA4857" s="63" t="s">
        <v>5580</v>
      </c>
    </row>
    <row r="4858" spans="1:27" ht="16.5" customHeight="1" x14ac:dyDescent="0.3">
      <c r="A4858" s="22" t="b">
        <f t="shared" si="1687"/>
        <v>0</v>
      </c>
      <c r="B4858" s="22" t="b">
        <f t="shared" si="1688"/>
        <v>0</v>
      </c>
      <c r="C4858" s="22" t="b">
        <f t="shared" si="1689"/>
        <v>0</v>
      </c>
      <c r="D4858" s="22" t="b">
        <f t="shared" si="1690"/>
        <v>0</v>
      </c>
      <c r="E4858" s="22" t="b">
        <f t="shared" si="1691"/>
        <v>0</v>
      </c>
      <c r="F4858" s="52" t="b">
        <f t="shared" si="1692"/>
        <v>0</v>
      </c>
      <c r="G4858" s="22" t="b">
        <f t="shared" si="1693"/>
        <v>0</v>
      </c>
      <c r="H4858" s="22" t="b">
        <f t="shared" si="1694"/>
        <v>0</v>
      </c>
      <c r="I4858" s="22" t="b">
        <f t="shared" si="1695"/>
        <v>0</v>
      </c>
      <c r="J4858" s="22" t="b">
        <f t="shared" si="1696"/>
        <v>0</v>
      </c>
      <c r="K4858" s="3" t="str">
        <f t="shared" si="1697"/>
        <v/>
      </c>
      <c r="L4858" s="3" t="str">
        <f t="shared" si="1698"/>
        <v/>
      </c>
      <c r="M4858" s="3" t="str">
        <f t="shared" si="1699"/>
        <v/>
      </c>
      <c r="N4858" s="54" t="str">
        <f t="shared" si="1700"/>
        <v/>
      </c>
      <c r="O4858" s="3" t="str">
        <f t="shared" si="1701"/>
        <v/>
      </c>
      <c r="P4858" s="19" t="str">
        <f t="shared" si="1702"/>
        <v/>
      </c>
      <c r="Q4858" s="23" t="e">
        <f>_xlfn.XLOOKUP(R4858,summary!C2246:C2282,summary!B2246:B2282)</f>
        <v>#N/A</v>
      </c>
      <c r="R4858" s="24" t="str">
        <f t="shared" si="1686"/>
        <v>풍덕천1동</v>
      </c>
      <c r="S4858" s="24" t="str">
        <f t="shared" si="1703"/>
        <v>풍덕천23통</v>
      </c>
      <c r="T4858" s="24" t="str">
        <f t="shared" si="1704"/>
        <v>(풍덕천동)</v>
      </c>
      <c r="U4858" s="24" t="str">
        <f t="shared" si="1705"/>
        <v>풍덕천</v>
      </c>
      <c r="V4858" s="25">
        <f t="shared" si="1706"/>
        <v>23</v>
      </c>
      <c r="W4858" s="25">
        <f t="shared" si="1707"/>
        <v>5</v>
      </c>
      <c r="X4858" s="59"/>
      <c r="Y4858" s="59"/>
      <c r="Z4858" s="59" t="s">
        <v>87</v>
      </c>
      <c r="AA4858" s="63" t="s">
        <v>5581</v>
      </c>
    </row>
    <row r="4859" spans="1:27" ht="16.5" customHeight="1" x14ac:dyDescent="0.3">
      <c r="A4859" s="22" t="b">
        <f t="shared" si="1687"/>
        <v>0</v>
      </c>
      <c r="B4859" s="22" t="b">
        <f t="shared" si="1688"/>
        <v>0</v>
      </c>
      <c r="C4859" s="22" t="b">
        <f t="shared" si="1689"/>
        <v>0</v>
      </c>
      <c r="D4859" s="22" t="b">
        <f t="shared" si="1690"/>
        <v>0</v>
      </c>
      <c r="E4859" s="22" t="b">
        <f t="shared" si="1691"/>
        <v>0</v>
      </c>
      <c r="F4859" s="52" t="b">
        <f t="shared" si="1692"/>
        <v>0</v>
      </c>
      <c r="G4859" s="22" t="b">
        <f t="shared" si="1693"/>
        <v>0</v>
      </c>
      <c r="H4859" s="22" t="b">
        <f t="shared" si="1694"/>
        <v>0</v>
      </c>
      <c r="I4859" s="22" t="b">
        <f t="shared" si="1695"/>
        <v>0</v>
      </c>
      <c r="J4859" s="22" t="b">
        <f t="shared" si="1696"/>
        <v>0</v>
      </c>
      <c r="K4859" s="3" t="str">
        <f t="shared" si="1697"/>
        <v/>
      </c>
      <c r="L4859" s="3" t="str">
        <f t="shared" si="1698"/>
        <v/>
      </c>
      <c r="M4859" s="3" t="str">
        <f t="shared" si="1699"/>
        <v/>
      </c>
      <c r="N4859" s="54" t="str">
        <f t="shared" si="1700"/>
        <v/>
      </c>
      <c r="O4859" s="3" t="str">
        <f t="shared" si="1701"/>
        <v/>
      </c>
      <c r="P4859" s="19" t="str">
        <f t="shared" si="1702"/>
        <v/>
      </c>
      <c r="Q4859" s="23" t="e">
        <f>_xlfn.XLOOKUP(R4859,summary!C2247:C2283,summary!B2247:B2283)</f>
        <v>#N/A</v>
      </c>
      <c r="R4859" s="24" t="str">
        <f t="shared" si="1686"/>
        <v>풍덕천1동</v>
      </c>
      <c r="S4859" s="24" t="str">
        <f t="shared" si="1703"/>
        <v>풍덕천23통</v>
      </c>
      <c r="T4859" s="24" t="str">
        <f t="shared" si="1704"/>
        <v>(풍덕천동)</v>
      </c>
      <c r="U4859" s="24" t="str">
        <f t="shared" si="1705"/>
        <v>풍덕천</v>
      </c>
      <c r="V4859" s="25">
        <f t="shared" si="1706"/>
        <v>23</v>
      </c>
      <c r="W4859" s="25">
        <f t="shared" si="1707"/>
        <v>6</v>
      </c>
      <c r="X4859" s="59"/>
      <c r="Y4859" s="59"/>
      <c r="Z4859" s="59" t="s">
        <v>89</v>
      </c>
      <c r="AA4859" s="63" t="s">
        <v>5582</v>
      </c>
    </row>
    <row r="4860" spans="1:27" ht="16.5" customHeight="1" x14ac:dyDescent="0.3">
      <c r="A4860" s="22" t="b">
        <f t="shared" si="1687"/>
        <v>0</v>
      </c>
      <c r="B4860" s="22" t="b">
        <f t="shared" si="1688"/>
        <v>0</v>
      </c>
      <c r="C4860" s="22" t="b">
        <f t="shared" si="1689"/>
        <v>0</v>
      </c>
      <c r="D4860" s="22" t="b">
        <f t="shared" si="1690"/>
        <v>0</v>
      </c>
      <c r="E4860" s="22" t="b">
        <f t="shared" si="1691"/>
        <v>0</v>
      </c>
      <c r="F4860" s="52" t="b">
        <f t="shared" si="1692"/>
        <v>0</v>
      </c>
      <c r="G4860" s="22" t="b">
        <f t="shared" si="1693"/>
        <v>0</v>
      </c>
      <c r="H4860" s="22" t="b">
        <f t="shared" si="1694"/>
        <v>0</v>
      </c>
      <c r="I4860" s="22" t="b">
        <f t="shared" si="1695"/>
        <v>0</v>
      </c>
      <c r="J4860" s="22" t="b">
        <f t="shared" si="1696"/>
        <v>0</v>
      </c>
      <c r="K4860" s="3" t="str">
        <f t="shared" si="1697"/>
        <v/>
      </c>
      <c r="L4860" s="3" t="str">
        <f t="shared" si="1698"/>
        <v/>
      </c>
      <c r="M4860" s="3" t="str">
        <f t="shared" si="1699"/>
        <v/>
      </c>
      <c r="N4860" s="54" t="str">
        <f t="shared" si="1700"/>
        <v/>
      </c>
      <c r="O4860" s="3" t="str">
        <f t="shared" si="1701"/>
        <v/>
      </c>
      <c r="P4860" s="19" t="str">
        <f t="shared" si="1702"/>
        <v/>
      </c>
      <c r="Q4860" s="23" t="e">
        <f>_xlfn.XLOOKUP(R4860,summary!C2248:C2284,summary!B2248:B2284)</f>
        <v>#N/A</v>
      </c>
      <c r="R4860" s="24" t="str">
        <f t="shared" si="1686"/>
        <v>풍덕천1동</v>
      </c>
      <c r="S4860" s="24" t="str">
        <f t="shared" si="1703"/>
        <v>풍덕천23통</v>
      </c>
      <c r="T4860" s="24" t="str">
        <f t="shared" si="1704"/>
        <v>(풍덕천동)</v>
      </c>
      <c r="U4860" s="24" t="str">
        <f t="shared" si="1705"/>
        <v>풍덕천</v>
      </c>
      <c r="V4860" s="25">
        <f t="shared" si="1706"/>
        <v>23</v>
      </c>
      <c r="W4860" s="25">
        <f t="shared" si="1707"/>
        <v>7</v>
      </c>
      <c r="X4860" s="59"/>
      <c r="Y4860" s="59"/>
      <c r="Z4860" s="59" t="s">
        <v>91</v>
      </c>
      <c r="AA4860" s="63" t="s">
        <v>5583</v>
      </c>
    </row>
    <row r="4861" spans="1:27" ht="16.5" customHeight="1" x14ac:dyDescent="0.3">
      <c r="A4861" s="22" t="b">
        <f t="shared" si="1687"/>
        <v>1</v>
      </c>
      <c r="B4861" s="22" t="b">
        <f t="shared" si="1688"/>
        <v>0</v>
      </c>
      <c r="C4861" s="22" t="b">
        <f t="shared" si="1689"/>
        <v>0</v>
      </c>
      <c r="D4861" s="22" t="b">
        <f t="shared" si="1690"/>
        <v>0</v>
      </c>
      <c r="E4861" s="22" t="b">
        <f t="shared" si="1691"/>
        <v>0</v>
      </c>
      <c r="F4861" s="52" t="b">
        <f t="shared" si="1692"/>
        <v>0</v>
      </c>
      <c r="G4861" s="22" t="b">
        <f t="shared" si="1693"/>
        <v>0</v>
      </c>
      <c r="H4861" s="22" t="b">
        <f t="shared" si="1694"/>
        <v>0</v>
      </c>
      <c r="I4861" s="22" t="b">
        <f t="shared" si="1695"/>
        <v>0</v>
      </c>
      <c r="J4861" s="22" t="b">
        <f t="shared" si="1696"/>
        <v>1</v>
      </c>
      <c r="K4861" s="3" t="str">
        <f t="shared" si="1697"/>
        <v/>
      </c>
      <c r="L4861" s="3" t="str">
        <f t="shared" si="1698"/>
        <v/>
      </c>
      <c r="M4861" s="3" t="str">
        <f t="shared" si="1699"/>
        <v/>
      </c>
      <c r="N4861" s="54" t="str">
        <f t="shared" si="1700"/>
        <v/>
      </c>
      <c r="O4861" s="3" t="str">
        <f t="shared" si="1701"/>
        <v/>
      </c>
      <c r="P4861" s="19" t="str">
        <f t="shared" si="1702"/>
        <v/>
      </c>
      <c r="Q4861" s="23" t="e">
        <f>_xlfn.XLOOKUP(R4861,summary!C2249:C2285,summary!B2249:B2285)</f>
        <v>#N/A</v>
      </c>
      <c r="R4861" s="24" t="str">
        <f t="shared" si="1686"/>
        <v>읍 면 동</v>
      </c>
      <c r="S4861" s="24" t="str">
        <f t="shared" si="1703"/>
        <v>통 리 명</v>
      </c>
      <c r="T4861" s="24" t="str">
        <f t="shared" si="1704"/>
        <v/>
      </c>
      <c r="U4861" s="24" t="str">
        <f t="shared" si="1705"/>
        <v/>
      </c>
      <c r="V4861" s="25" t="str">
        <f t="shared" si="1706"/>
        <v/>
      </c>
      <c r="W4861" s="25" t="str">
        <f t="shared" si="1707"/>
        <v/>
      </c>
      <c r="X4861" s="59" t="s">
        <v>121</v>
      </c>
      <c r="Y4861" s="59" t="s">
        <v>122</v>
      </c>
      <c r="Z4861" s="59" t="s">
        <v>59</v>
      </c>
      <c r="AA4861" s="63"/>
    </row>
    <row r="4862" spans="1:27" ht="16.5" customHeight="1" x14ac:dyDescent="0.3">
      <c r="A4862" s="22" t="b">
        <f t="shared" si="1687"/>
        <v>1</v>
      </c>
      <c r="B4862" s="22" t="b">
        <f t="shared" si="1688"/>
        <v>0</v>
      </c>
      <c r="C4862" s="22" t="b">
        <f t="shared" si="1689"/>
        <v>0</v>
      </c>
      <c r="D4862" s="22" t="b">
        <f t="shared" si="1690"/>
        <v>0</v>
      </c>
      <c r="E4862" s="22" t="b">
        <f t="shared" si="1691"/>
        <v>0</v>
      </c>
      <c r="F4862" s="52" t="b">
        <f t="shared" si="1692"/>
        <v>0</v>
      </c>
      <c r="G4862" s="22" t="b">
        <f t="shared" si="1693"/>
        <v>0</v>
      </c>
      <c r="H4862" s="22" t="b">
        <f t="shared" si="1694"/>
        <v>0</v>
      </c>
      <c r="I4862" s="22" t="b">
        <f t="shared" si="1695"/>
        <v>0</v>
      </c>
      <c r="J4862" s="22" t="b">
        <f t="shared" si="1696"/>
        <v>1</v>
      </c>
      <c r="K4862" s="3" t="str">
        <f t="shared" si="1697"/>
        <v>풍덕천23통</v>
      </c>
      <c r="L4862" s="3" t="str">
        <f t="shared" si="1698"/>
        <v>23</v>
      </c>
      <c r="M4862" s="3">
        <f t="shared" si="1699"/>
        <v>23</v>
      </c>
      <c r="N4862" s="54" t="str">
        <f t="shared" si="1700"/>
        <v>풍덕천</v>
      </c>
      <c r="O4862" s="3" t="str">
        <f t="shared" si="1701"/>
        <v/>
      </c>
      <c r="P4862" s="19" t="str">
        <f t="shared" si="1702"/>
        <v/>
      </c>
      <c r="Q4862" s="23" t="e">
        <f>_xlfn.XLOOKUP(R4862,summary!C2250:C2286,summary!B2250:B2286)</f>
        <v>#N/A</v>
      </c>
      <c r="R4862" s="24" t="str">
        <f t="shared" si="1686"/>
        <v>풍덕천1동</v>
      </c>
      <c r="S4862" s="24" t="str">
        <f t="shared" si="1703"/>
        <v>풍덕천23통</v>
      </c>
      <c r="T4862" s="24" t="str">
        <f t="shared" si="1704"/>
        <v>(풍덕천동)</v>
      </c>
      <c r="U4862" s="24" t="str">
        <f t="shared" si="1705"/>
        <v>풍덕천</v>
      </c>
      <c r="V4862" s="25">
        <f t="shared" si="1706"/>
        <v>23</v>
      </c>
      <c r="W4862" s="25">
        <f t="shared" si="1707"/>
        <v>8</v>
      </c>
      <c r="X4862" s="59" t="s">
        <v>27</v>
      </c>
      <c r="Y4862" s="59" t="s">
        <v>5576</v>
      </c>
      <c r="Z4862" s="59" t="s">
        <v>93</v>
      </c>
      <c r="AA4862" s="63" t="s">
        <v>5584</v>
      </c>
    </row>
    <row r="4863" spans="1:27" ht="16.5" customHeight="1" x14ac:dyDescent="0.3">
      <c r="A4863" s="22" t="b">
        <f t="shared" si="1687"/>
        <v>1</v>
      </c>
      <c r="B4863" s="22" t="b">
        <f t="shared" si="1688"/>
        <v>1</v>
      </c>
      <c r="C4863" s="22" t="b">
        <f t="shared" si="1689"/>
        <v>1</v>
      </c>
      <c r="D4863" s="22" t="b">
        <f t="shared" si="1690"/>
        <v>1</v>
      </c>
      <c r="E4863" s="22" t="b">
        <f t="shared" si="1691"/>
        <v>1</v>
      </c>
      <c r="F4863" s="52" t="b">
        <f t="shared" si="1692"/>
        <v>0</v>
      </c>
      <c r="G4863" s="22" t="b">
        <f t="shared" si="1693"/>
        <v>0</v>
      </c>
      <c r="H4863" s="22" t="b">
        <f t="shared" si="1694"/>
        <v>0</v>
      </c>
      <c r="I4863" s="22" t="b">
        <f t="shared" si="1695"/>
        <v>0</v>
      </c>
      <c r="J4863" s="22" t="b">
        <f t="shared" si="1696"/>
        <v>0</v>
      </c>
      <c r="K4863" s="3" t="str">
        <f t="shared" si="1697"/>
        <v/>
      </c>
      <c r="L4863" s="3" t="str">
        <f t="shared" si="1698"/>
        <v/>
      </c>
      <c r="M4863" s="3" t="str">
        <f t="shared" si="1699"/>
        <v/>
      </c>
      <c r="N4863" s="54" t="str">
        <f t="shared" si="1700"/>
        <v/>
      </c>
      <c r="O4863" s="3" t="str">
        <f t="shared" si="1701"/>
        <v/>
      </c>
      <c r="P4863" s="19" t="str">
        <f t="shared" si="1702"/>
        <v>(풍덕천동)</v>
      </c>
      <c r="Q4863" s="23" t="e">
        <f>_xlfn.XLOOKUP(R4863,summary!C2251:C2287,summary!B2251:B2287)</f>
        <v>#N/A</v>
      </c>
      <c r="R4863" s="24" t="str">
        <f t="shared" si="1686"/>
        <v>풍덕천1동</v>
      </c>
      <c r="S4863" s="24" t="str">
        <f t="shared" si="1703"/>
        <v>풍덕천23통</v>
      </c>
      <c r="T4863" s="24" t="str">
        <f t="shared" si="1704"/>
        <v>(풍덕천동)</v>
      </c>
      <c r="U4863" s="24" t="str">
        <f t="shared" si="1705"/>
        <v>풍덕천</v>
      </c>
      <c r="V4863" s="25">
        <f t="shared" si="1706"/>
        <v>23</v>
      </c>
      <c r="W4863" s="25">
        <f t="shared" si="1707"/>
        <v>9</v>
      </c>
      <c r="X4863" s="59"/>
      <c r="Y4863" s="59" t="s">
        <v>5332</v>
      </c>
      <c r="Z4863" s="59" t="s">
        <v>95</v>
      </c>
      <c r="AA4863" s="63" t="s">
        <v>5585</v>
      </c>
    </row>
    <row r="4864" spans="1:27" ht="16.5" customHeight="1" x14ac:dyDescent="0.3">
      <c r="A4864" s="22" t="b">
        <f t="shared" si="1687"/>
        <v>0</v>
      </c>
      <c r="B4864" s="22" t="b">
        <f t="shared" si="1688"/>
        <v>0</v>
      </c>
      <c r="C4864" s="22" t="b">
        <f t="shared" si="1689"/>
        <v>0</v>
      </c>
      <c r="D4864" s="22" t="b">
        <f t="shared" si="1690"/>
        <v>0</v>
      </c>
      <c r="E4864" s="22" t="b">
        <f t="shared" si="1691"/>
        <v>0</v>
      </c>
      <c r="F4864" s="52" t="b">
        <f t="shared" si="1692"/>
        <v>0</v>
      </c>
      <c r="G4864" s="22" t="b">
        <f t="shared" si="1693"/>
        <v>0</v>
      </c>
      <c r="H4864" s="22" t="b">
        <f t="shared" si="1694"/>
        <v>0</v>
      </c>
      <c r="I4864" s="22" t="b">
        <f t="shared" si="1695"/>
        <v>0</v>
      </c>
      <c r="J4864" s="22" t="b">
        <f t="shared" si="1696"/>
        <v>0</v>
      </c>
      <c r="K4864" s="3" t="str">
        <f t="shared" si="1697"/>
        <v/>
      </c>
      <c r="L4864" s="3" t="str">
        <f t="shared" si="1698"/>
        <v/>
      </c>
      <c r="M4864" s="3" t="str">
        <f t="shared" si="1699"/>
        <v/>
      </c>
      <c r="N4864" s="54" t="str">
        <f t="shared" si="1700"/>
        <v/>
      </c>
      <c r="O4864" s="3" t="str">
        <f t="shared" si="1701"/>
        <v/>
      </c>
      <c r="P4864" s="19" t="str">
        <f t="shared" si="1702"/>
        <v/>
      </c>
      <c r="Q4864" s="23" t="e">
        <f>_xlfn.XLOOKUP(R4864,summary!C2252:C2288,summary!B2252:B2288)</f>
        <v>#N/A</v>
      </c>
      <c r="R4864" s="24" t="str">
        <f t="shared" si="1686"/>
        <v>풍덕천1동</v>
      </c>
      <c r="S4864" s="24" t="str">
        <f t="shared" si="1703"/>
        <v>풍덕천23통</v>
      </c>
      <c r="T4864" s="24" t="str">
        <f t="shared" si="1704"/>
        <v>(풍덕천동)</v>
      </c>
      <c r="U4864" s="24" t="str">
        <f t="shared" si="1705"/>
        <v>풍덕천</v>
      </c>
      <c r="V4864" s="25">
        <f t="shared" si="1706"/>
        <v>23</v>
      </c>
      <c r="W4864" s="25">
        <f t="shared" si="1707"/>
        <v>10</v>
      </c>
      <c r="X4864" s="59"/>
      <c r="Y4864" s="59"/>
      <c r="Z4864" s="59" t="s">
        <v>97</v>
      </c>
      <c r="AA4864" s="63" t="s">
        <v>5586</v>
      </c>
    </row>
    <row r="4865" spans="1:27" ht="16.5" customHeight="1" x14ac:dyDescent="0.3">
      <c r="A4865" s="22" t="b">
        <f t="shared" si="1687"/>
        <v>0</v>
      </c>
      <c r="B4865" s="22" t="b">
        <f t="shared" si="1688"/>
        <v>0</v>
      </c>
      <c r="C4865" s="22" t="b">
        <f t="shared" si="1689"/>
        <v>0</v>
      </c>
      <c r="D4865" s="22" t="b">
        <f t="shared" si="1690"/>
        <v>0</v>
      </c>
      <c r="E4865" s="22" t="b">
        <f t="shared" si="1691"/>
        <v>0</v>
      </c>
      <c r="F4865" s="52" t="b">
        <f t="shared" si="1692"/>
        <v>0</v>
      </c>
      <c r="G4865" s="22" t="b">
        <f t="shared" si="1693"/>
        <v>0</v>
      </c>
      <c r="H4865" s="22" t="b">
        <f t="shared" si="1694"/>
        <v>0</v>
      </c>
      <c r="I4865" s="22" t="b">
        <f t="shared" si="1695"/>
        <v>0</v>
      </c>
      <c r="J4865" s="22" t="b">
        <f t="shared" si="1696"/>
        <v>0</v>
      </c>
      <c r="K4865" s="3" t="str">
        <f t="shared" si="1697"/>
        <v/>
      </c>
      <c r="L4865" s="3" t="str">
        <f t="shared" si="1698"/>
        <v/>
      </c>
      <c r="M4865" s="3" t="str">
        <f t="shared" si="1699"/>
        <v/>
      </c>
      <c r="N4865" s="54" t="str">
        <f t="shared" si="1700"/>
        <v/>
      </c>
      <c r="O4865" s="3" t="str">
        <f t="shared" si="1701"/>
        <v/>
      </c>
      <c r="P4865" s="19" t="str">
        <f t="shared" si="1702"/>
        <v/>
      </c>
      <c r="Q4865" s="23" t="e">
        <f>_xlfn.XLOOKUP(R4865,summary!C2253:C2289,summary!B2253:B2289)</f>
        <v>#N/A</v>
      </c>
      <c r="R4865" s="24" t="str">
        <f t="shared" si="1686"/>
        <v>풍덕천1동</v>
      </c>
      <c r="S4865" s="24" t="str">
        <f t="shared" si="1703"/>
        <v>풍덕천23통</v>
      </c>
      <c r="T4865" s="24" t="str">
        <f t="shared" si="1704"/>
        <v>(풍덕천동)</v>
      </c>
      <c r="U4865" s="24" t="str">
        <f t="shared" si="1705"/>
        <v>풍덕천</v>
      </c>
      <c r="V4865" s="25">
        <f t="shared" si="1706"/>
        <v>23</v>
      </c>
      <c r="W4865" s="25">
        <f t="shared" si="1707"/>
        <v>11</v>
      </c>
      <c r="X4865" s="59"/>
      <c r="Y4865" s="59"/>
      <c r="Z4865" s="59" t="s">
        <v>99</v>
      </c>
      <c r="AA4865" s="63" t="s">
        <v>5587</v>
      </c>
    </row>
    <row r="4866" spans="1:27" ht="16.5" customHeight="1" x14ac:dyDescent="0.3">
      <c r="A4866" s="22" t="b">
        <f t="shared" si="1687"/>
        <v>0</v>
      </c>
      <c r="B4866" s="22" t="b">
        <f t="shared" si="1688"/>
        <v>0</v>
      </c>
      <c r="C4866" s="22" t="b">
        <f t="shared" si="1689"/>
        <v>0</v>
      </c>
      <c r="D4866" s="22" t="b">
        <f t="shared" si="1690"/>
        <v>0</v>
      </c>
      <c r="E4866" s="22" t="b">
        <f t="shared" si="1691"/>
        <v>0</v>
      </c>
      <c r="F4866" s="52" t="b">
        <f t="shared" si="1692"/>
        <v>0</v>
      </c>
      <c r="G4866" s="22" t="b">
        <f t="shared" si="1693"/>
        <v>0</v>
      </c>
      <c r="H4866" s="22" t="b">
        <f t="shared" si="1694"/>
        <v>0</v>
      </c>
      <c r="I4866" s="22" t="b">
        <f t="shared" si="1695"/>
        <v>0</v>
      </c>
      <c r="J4866" s="22" t="b">
        <f t="shared" si="1696"/>
        <v>0</v>
      </c>
      <c r="K4866" s="3" t="str">
        <f t="shared" si="1697"/>
        <v/>
      </c>
      <c r="L4866" s="3" t="str">
        <f t="shared" si="1698"/>
        <v/>
      </c>
      <c r="M4866" s="3" t="str">
        <f t="shared" si="1699"/>
        <v/>
      </c>
      <c r="N4866" s="54" t="str">
        <f t="shared" si="1700"/>
        <v/>
      </c>
      <c r="O4866" s="3" t="str">
        <f t="shared" si="1701"/>
        <v/>
      </c>
      <c r="P4866" s="19" t="str">
        <f t="shared" si="1702"/>
        <v/>
      </c>
      <c r="Q4866" s="23" t="e">
        <f>_xlfn.XLOOKUP(R4866,summary!C2254:C2290,summary!B2254:B2290)</f>
        <v>#N/A</v>
      </c>
      <c r="R4866" s="24" t="str">
        <f t="shared" ref="R4866:R4929" si="1708">IF($X4866="",R4865,$X4866)</f>
        <v>풍덕천1동</v>
      </c>
      <c r="S4866" s="24" t="str">
        <f t="shared" si="1703"/>
        <v>풍덕천23통</v>
      </c>
      <c r="T4866" s="24" t="str">
        <f t="shared" si="1704"/>
        <v>(풍덕천동)</v>
      </c>
      <c r="U4866" s="24" t="str">
        <f t="shared" si="1705"/>
        <v>풍덕천</v>
      </c>
      <c r="V4866" s="25">
        <f t="shared" si="1706"/>
        <v>23</v>
      </c>
      <c r="W4866" s="25">
        <f t="shared" si="1707"/>
        <v>12</v>
      </c>
      <c r="X4866" s="59"/>
      <c r="Y4866" s="59"/>
      <c r="Z4866" s="59" t="s">
        <v>101</v>
      </c>
      <c r="AA4866" s="63" t="s">
        <v>5588</v>
      </c>
    </row>
    <row r="4867" spans="1:27" ht="16.5" customHeight="1" x14ac:dyDescent="0.3">
      <c r="A4867" s="22" t="b">
        <f t="shared" si="1687"/>
        <v>0</v>
      </c>
      <c r="B4867" s="22" t="b">
        <f t="shared" si="1688"/>
        <v>0</v>
      </c>
      <c r="C4867" s="22" t="b">
        <f t="shared" si="1689"/>
        <v>0</v>
      </c>
      <c r="D4867" s="22" t="b">
        <f t="shared" si="1690"/>
        <v>0</v>
      </c>
      <c r="E4867" s="22" t="b">
        <f t="shared" si="1691"/>
        <v>0</v>
      </c>
      <c r="F4867" s="52" t="b">
        <f t="shared" si="1692"/>
        <v>0</v>
      </c>
      <c r="G4867" s="22" t="b">
        <f t="shared" si="1693"/>
        <v>0</v>
      </c>
      <c r="H4867" s="22" t="b">
        <f t="shared" si="1694"/>
        <v>0</v>
      </c>
      <c r="I4867" s="22" t="b">
        <f t="shared" si="1695"/>
        <v>0</v>
      </c>
      <c r="J4867" s="22" t="b">
        <f t="shared" si="1696"/>
        <v>0</v>
      </c>
      <c r="K4867" s="3" t="str">
        <f t="shared" si="1697"/>
        <v/>
      </c>
      <c r="L4867" s="3" t="str">
        <f t="shared" si="1698"/>
        <v/>
      </c>
      <c r="M4867" s="3" t="str">
        <f t="shared" si="1699"/>
        <v/>
      </c>
      <c r="N4867" s="54" t="str">
        <f t="shared" si="1700"/>
        <v/>
      </c>
      <c r="O4867" s="3" t="str">
        <f t="shared" si="1701"/>
        <v/>
      </c>
      <c r="P4867" s="19" t="str">
        <f t="shared" si="1702"/>
        <v/>
      </c>
      <c r="Q4867" s="23" t="e">
        <f>_xlfn.XLOOKUP(R4867,summary!C2255:C2291,summary!B2255:B2291)</f>
        <v>#N/A</v>
      </c>
      <c r="R4867" s="24" t="str">
        <f t="shared" si="1708"/>
        <v>풍덕천1동</v>
      </c>
      <c r="S4867" s="24" t="str">
        <f t="shared" si="1703"/>
        <v>풍덕천23통</v>
      </c>
      <c r="T4867" s="24" t="str">
        <f t="shared" si="1704"/>
        <v>(풍덕천동)</v>
      </c>
      <c r="U4867" s="24" t="str">
        <f t="shared" si="1705"/>
        <v>풍덕천</v>
      </c>
      <c r="V4867" s="25">
        <f t="shared" si="1706"/>
        <v>23</v>
      </c>
      <c r="W4867" s="25">
        <f t="shared" si="1707"/>
        <v>13</v>
      </c>
      <c r="X4867" s="59"/>
      <c r="Y4867" s="59"/>
      <c r="Z4867" s="59" t="s">
        <v>117</v>
      </c>
      <c r="AA4867" s="63" t="s">
        <v>5589</v>
      </c>
    </row>
    <row r="4868" spans="1:27" ht="16.5" customHeight="1" x14ac:dyDescent="0.3">
      <c r="A4868" s="22" t="b">
        <f t="shared" si="1687"/>
        <v>0</v>
      </c>
      <c r="B4868" s="22" t="b">
        <f t="shared" si="1688"/>
        <v>0</v>
      </c>
      <c r="C4868" s="22" t="b">
        <f t="shared" si="1689"/>
        <v>0</v>
      </c>
      <c r="D4868" s="22" t="b">
        <f t="shared" si="1690"/>
        <v>0</v>
      </c>
      <c r="E4868" s="22" t="b">
        <f t="shared" si="1691"/>
        <v>0</v>
      </c>
      <c r="F4868" s="52" t="b">
        <f t="shared" si="1692"/>
        <v>0</v>
      </c>
      <c r="G4868" s="22" t="b">
        <f t="shared" si="1693"/>
        <v>0</v>
      </c>
      <c r="H4868" s="22" t="b">
        <f t="shared" si="1694"/>
        <v>0</v>
      </c>
      <c r="I4868" s="22" t="b">
        <f t="shared" si="1695"/>
        <v>0</v>
      </c>
      <c r="J4868" s="22" t="b">
        <f t="shared" si="1696"/>
        <v>0</v>
      </c>
      <c r="K4868" s="3" t="str">
        <f t="shared" si="1697"/>
        <v/>
      </c>
      <c r="L4868" s="3" t="str">
        <f t="shared" si="1698"/>
        <v/>
      </c>
      <c r="M4868" s="3" t="str">
        <f t="shared" si="1699"/>
        <v/>
      </c>
      <c r="N4868" s="54" t="str">
        <f t="shared" si="1700"/>
        <v/>
      </c>
      <c r="O4868" s="3" t="str">
        <f t="shared" si="1701"/>
        <v/>
      </c>
      <c r="P4868" s="19" t="str">
        <f t="shared" si="1702"/>
        <v/>
      </c>
      <c r="Q4868" s="23" t="e">
        <f>_xlfn.XLOOKUP(R4868,summary!C2256:C2292,summary!B2256:B2292)</f>
        <v>#N/A</v>
      </c>
      <c r="R4868" s="24" t="str">
        <f t="shared" si="1708"/>
        <v>풍덕천1동</v>
      </c>
      <c r="S4868" s="24" t="str">
        <f t="shared" si="1703"/>
        <v>풍덕천23통</v>
      </c>
      <c r="T4868" s="24" t="str">
        <f t="shared" si="1704"/>
        <v>(풍덕천동)</v>
      </c>
      <c r="U4868" s="24" t="str">
        <f t="shared" si="1705"/>
        <v>풍덕천</v>
      </c>
      <c r="V4868" s="25">
        <f t="shared" si="1706"/>
        <v>23</v>
      </c>
      <c r="W4868" s="25">
        <f t="shared" si="1707"/>
        <v>14</v>
      </c>
      <c r="X4868" s="59"/>
      <c r="Y4868" s="59"/>
      <c r="Z4868" s="59" t="s">
        <v>119</v>
      </c>
      <c r="AA4868" s="63" t="s">
        <v>5590</v>
      </c>
    </row>
    <row r="4869" spans="1:27" ht="16.5" customHeight="1" x14ac:dyDescent="0.3">
      <c r="A4869" s="22" t="b">
        <f t="shared" si="1687"/>
        <v>0</v>
      </c>
      <c r="B4869" s="22" t="b">
        <f t="shared" si="1688"/>
        <v>0</v>
      </c>
      <c r="C4869" s="22" t="b">
        <f t="shared" si="1689"/>
        <v>0</v>
      </c>
      <c r="D4869" s="22" t="b">
        <f t="shared" si="1690"/>
        <v>0</v>
      </c>
      <c r="E4869" s="22" t="b">
        <f t="shared" si="1691"/>
        <v>0</v>
      </c>
      <c r="F4869" s="52" t="b">
        <f t="shared" si="1692"/>
        <v>0</v>
      </c>
      <c r="G4869" s="22" t="b">
        <f t="shared" si="1693"/>
        <v>0</v>
      </c>
      <c r="H4869" s="22" t="b">
        <f t="shared" si="1694"/>
        <v>0</v>
      </c>
      <c r="I4869" s="22" t="b">
        <f t="shared" si="1695"/>
        <v>0</v>
      </c>
      <c r="J4869" s="22" t="b">
        <f t="shared" si="1696"/>
        <v>0</v>
      </c>
      <c r="K4869" s="3" t="str">
        <f t="shared" si="1697"/>
        <v/>
      </c>
      <c r="L4869" s="3" t="str">
        <f t="shared" si="1698"/>
        <v/>
      </c>
      <c r="M4869" s="3" t="str">
        <f t="shared" si="1699"/>
        <v/>
      </c>
      <c r="N4869" s="54" t="str">
        <f t="shared" si="1700"/>
        <v/>
      </c>
      <c r="O4869" s="3" t="str">
        <f t="shared" si="1701"/>
        <v/>
      </c>
      <c r="P4869" s="19" t="str">
        <f t="shared" si="1702"/>
        <v/>
      </c>
      <c r="Q4869" s="23" t="e">
        <f>_xlfn.XLOOKUP(R4869,summary!C2257:C2293,summary!B2257:B2293)</f>
        <v>#N/A</v>
      </c>
      <c r="R4869" s="24" t="str">
        <f t="shared" si="1708"/>
        <v>풍덕천1동</v>
      </c>
      <c r="S4869" s="24" t="str">
        <f t="shared" si="1703"/>
        <v>풍덕천23통</v>
      </c>
      <c r="T4869" s="24" t="str">
        <f t="shared" si="1704"/>
        <v>(풍덕천동)</v>
      </c>
      <c r="U4869" s="24" t="str">
        <f t="shared" si="1705"/>
        <v>풍덕천</v>
      </c>
      <c r="V4869" s="25">
        <f t="shared" si="1706"/>
        <v>23</v>
      </c>
      <c r="W4869" s="25">
        <f t="shared" si="1707"/>
        <v>15</v>
      </c>
      <c r="X4869" s="59"/>
      <c r="Y4869" s="59"/>
      <c r="Z4869" s="59" t="s">
        <v>279</v>
      </c>
      <c r="AA4869" s="63" t="s">
        <v>5591</v>
      </c>
    </row>
    <row r="4870" spans="1:27" ht="16.5" customHeight="1" x14ac:dyDescent="0.3">
      <c r="A4870" s="22" t="b">
        <f t="shared" si="1687"/>
        <v>0</v>
      </c>
      <c r="B4870" s="22" t="b">
        <f t="shared" si="1688"/>
        <v>0</v>
      </c>
      <c r="C4870" s="22" t="b">
        <f t="shared" si="1689"/>
        <v>0</v>
      </c>
      <c r="D4870" s="22" t="b">
        <f t="shared" si="1690"/>
        <v>0</v>
      </c>
      <c r="E4870" s="22" t="b">
        <f t="shared" si="1691"/>
        <v>0</v>
      </c>
      <c r="F4870" s="52" t="b">
        <f t="shared" si="1692"/>
        <v>0</v>
      </c>
      <c r="G4870" s="22" t="b">
        <f t="shared" si="1693"/>
        <v>0</v>
      </c>
      <c r="H4870" s="22" t="b">
        <f t="shared" si="1694"/>
        <v>0</v>
      </c>
      <c r="I4870" s="22" t="b">
        <f t="shared" si="1695"/>
        <v>0</v>
      </c>
      <c r="J4870" s="22" t="b">
        <f t="shared" si="1696"/>
        <v>0</v>
      </c>
      <c r="K4870" s="3" t="str">
        <f t="shared" si="1697"/>
        <v/>
      </c>
      <c r="L4870" s="3" t="str">
        <f t="shared" si="1698"/>
        <v/>
      </c>
      <c r="M4870" s="3" t="str">
        <f t="shared" si="1699"/>
        <v/>
      </c>
      <c r="N4870" s="54" t="str">
        <f t="shared" si="1700"/>
        <v/>
      </c>
      <c r="O4870" s="3" t="str">
        <f t="shared" si="1701"/>
        <v/>
      </c>
      <c r="P4870" s="19" t="str">
        <f t="shared" si="1702"/>
        <v/>
      </c>
      <c r="Q4870" s="23" t="e">
        <f>_xlfn.XLOOKUP(R4870,summary!C2258:C2294,summary!B2258:B2294)</f>
        <v>#N/A</v>
      </c>
      <c r="R4870" s="24" t="str">
        <f t="shared" si="1708"/>
        <v>풍덕천1동</v>
      </c>
      <c r="S4870" s="24" t="str">
        <f t="shared" si="1703"/>
        <v>풍덕천23통</v>
      </c>
      <c r="T4870" s="24" t="str">
        <f t="shared" si="1704"/>
        <v>(풍덕천동)</v>
      </c>
      <c r="U4870" s="24" t="str">
        <f t="shared" si="1705"/>
        <v>풍덕천</v>
      </c>
      <c r="V4870" s="25">
        <f t="shared" si="1706"/>
        <v>23</v>
      </c>
      <c r="W4870" s="25">
        <f t="shared" si="1707"/>
        <v>16</v>
      </c>
      <c r="X4870" s="59"/>
      <c r="Y4870" s="59"/>
      <c r="Z4870" s="59" t="s">
        <v>321</v>
      </c>
      <c r="AA4870" s="63" t="s">
        <v>5592</v>
      </c>
    </row>
    <row r="4871" spans="1:27" ht="16.5" customHeight="1" x14ac:dyDescent="0.3">
      <c r="A4871" s="22" t="b">
        <f t="shared" si="1687"/>
        <v>0</v>
      </c>
      <c r="B4871" s="22" t="b">
        <f t="shared" si="1688"/>
        <v>0</v>
      </c>
      <c r="C4871" s="22" t="b">
        <f t="shared" si="1689"/>
        <v>0</v>
      </c>
      <c r="D4871" s="22" t="b">
        <f t="shared" si="1690"/>
        <v>0</v>
      </c>
      <c r="E4871" s="22" t="b">
        <f t="shared" si="1691"/>
        <v>0</v>
      </c>
      <c r="F4871" s="52" t="b">
        <f t="shared" si="1692"/>
        <v>0</v>
      </c>
      <c r="G4871" s="22" t="b">
        <f t="shared" si="1693"/>
        <v>0</v>
      </c>
      <c r="H4871" s="22" t="b">
        <f t="shared" si="1694"/>
        <v>0</v>
      </c>
      <c r="I4871" s="22" t="b">
        <f t="shared" si="1695"/>
        <v>0</v>
      </c>
      <c r="J4871" s="22" t="b">
        <f t="shared" si="1696"/>
        <v>0</v>
      </c>
      <c r="K4871" s="3" t="str">
        <f t="shared" si="1697"/>
        <v/>
      </c>
      <c r="L4871" s="3" t="str">
        <f t="shared" si="1698"/>
        <v/>
      </c>
      <c r="M4871" s="3" t="str">
        <f t="shared" si="1699"/>
        <v/>
      </c>
      <c r="N4871" s="54" t="str">
        <f t="shared" si="1700"/>
        <v/>
      </c>
      <c r="O4871" s="3" t="str">
        <f t="shared" si="1701"/>
        <v/>
      </c>
      <c r="P4871" s="19" t="str">
        <f t="shared" si="1702"/>
        <v/>
      </c>
      <c r="Q4871" s="23" t="e">
        <f>_xlfn.XLOOKUP(R4871,summary!C2259:C2295,summary!B2259:B2295)</f>
        <v>#N/A</v>
      </c>
      <c r="R4871" s="24" t="str">
        <f t="shared" si="1708"/>
        <v>풍덕천1동</v>
      </c>
      <c r="S4871" s="24" t="str">
        <f t="shared" si="1703"/>
        <v>풍덕천23통</v>
      </c>
      <c r="T4871" s="24" t="str">
        <f t="shared" si="1704"/>
        <v>(풍덕천동)</v>
      </c>
      <c r="U4871" s="24" t="str">
        <f t="shared" si="1705"/>
        <v>풍덕천</v>
      </c>
      <c r="V4871" s="25">
        <f t="shared" si="1706"/>
        <v>23</v>
      </c>
      <c r="W4871" s="25">
        <f t="shared" si="1707"/>
        <v>17</v>
      </c>
      <c r="X4871" s="59"/>
      <c r="Y4871" s="59"/>
      <c r="Z4871" s="59" t="s">
        <v>380</v>
      </c>
      <c r="AA4871" s="63" t="s">
        <v>5593</v>
      </c>
    </row>
    <row r="4872" spans="1:27" ht="16.5" customHeight="1" x14ac:dyDescent="0.3">
      <c r="A4872" s="22" t="b">
        <f t="shared" si="1687"/>
        <v>1</v>
      </c>
      <c r="B4872" s="22" t="b">
        <f t="shared" si="1688"/>
        <v>0</v>
      </c>
      <c r="C4872" s="22" t="b">
        <f t="shared" si="1689"/>
        <v>0</v>
      </c>
      <c r="D4872" s="22" t="b">
        <f t="shared" si="1690"/>
        <v>0</v>
      </c>
      <c r="E4872" s="22" t="b">
        <f t="shared" si="1691"/>
        <v>0</v>
      </c>
      <c r="F4872" s="52" t="b">
        <f t="shared" si="1692"/>
        <v>0</v>
      </c>
      <c r="G4872" s="22" t="b">
        <f t="shared" si="1693"/>
        <v>0</v>
      </c>
      <c r="H4872" s="22" t="b">
        <f t="shared" si="1694"/>
        <v>0</v>
      </c>
      <c r="I4872" s="22" t="b">
        <f t="shared" si="1695"/>
        <v>0</v>
      </c>
      <c r="J4872" s="22" t="b">
        <f t="shared" si="1696"/>
        <v>1</v>
      </c>
      <c r="K4872" s="3" t="str">
        <f t="shared" si="1697"/>
        <v>풍덕천24통</v>
      </c>
      <c r="L4872" s="3" t="str">
        <f t="shared" si="1698"/>
        <v>24</v>
      </c>
      <c r="M4872" s="3">
        <f t="shared" si="1699"/>
        <v>24</v>
      </c>
      <c r="N4872" s="54" t="str">
        <f t="shared" si="1700"/>
        <v>풍덕천</v>
      </c>
      <c r="O4872" s="3" t="str">
        <f t="shared" si="1701"/>
        <v/>
      </c>
      <c r="P4872" s="19" t="str">
        <f t="shared" si="1702"/>
        <v/>
      </c>
      <c r="Q4872" s="23" t="e">
        <f>_xlfn.XLOOKUP(R4872,summary!C2260:C2296,summary!B2260:B2296)</f>
        <v>#N/A</v>
      </c>
      <c r="R4872" s="24" t="str">
        <f t="shared" si="1708"/>
        <v>풍덕천1동</v>
      </c>
      <c r="S4872" s="24" t="str">
        <f t="shared" si="1703"/>
        <v>풍덕천24통</v>
      </c>
      <c r="T4872" s="24" t="str">
        <f t="shared" si="1704"/>
        <v>(풍덕천동)</v>
      </c>
      <c r="U4872" s="24" t="str">
        <f t="shared" si="1705"/>
        <v>풍덕천</v>
      </c>
      <c r="V4872" s="25">
        <f t="shared" si="1706"/>
        <v>24</v>
      </c>
      <c r="W4872" s="25">
        <f t="shared" si="1707"/>
        <v>1</v>
      </c>
      <c r="X4872" s="59"/>
      <c r="Y4872" s="59" t="s">
        <v>5594</v>
      </c>
      <c r="Z4872" s="59" t="s">
        <v>63</v>
      </c>
      <c r="AA4872" s="63" t="s">
        <v>5595</v>
      </c>
    </row>
    <row r="4873" spans="1:27" ht="16.5" customHeight="1" x14ac:dyDescent="0.3">
      <c r="A4873" s="22" t="b">
        <f t="shared" si="1687"/>
        <v>1</v>
      </c>
      <c r="B4873" s="22" t="b">
        <f t="shared" si="1688"/>
        <v>1</v>
      </c>
      <c r="C4873" s="22" t="b">
        <f t="shared" si="1689"/>
        <v>1</v>
      </c>
      <c r="D4873" s="22" t="b">
        <f t="shared" si="1690"/>
        <v>1</v>
      </c>
      <c r="E4873" s="22" t="b">
        <f t="shared" si="1691"/>
        <v>1</v>
      </c>
      <c r="F4873" s="52" t="b">
        <f t="shared" si="1692"/>
        <v>0</v>
      </c>
      <c r="G4873" s="22" t="b">
        <f t="shared" si="1693"/>
        <v>0</v>
      </c>
      <c r="H4873" s="22" t="b">
        <f t="shared" si="1694"/>
        <v>0</v>
      </c>
      <c r="I4873" s="22" t="b">
        <f t="shared" si="1695"/>
        <v>0</v>
      </c>
      <c r="J4873" s="22" t="b">
        <f t="shared" si="1696"/>
        <v>0</v>
      </c>
      <c r="K4873" s="3" t="str">
        <f t="shared" si="1697"/>
        <v/>
      </c>
      <c r="L4873" s="3" t="str">
        <f t="shared" si="1698"/>
        <v/>
      </c>
      <c r="M4873" s="3" t="str">
        <f t="shared" si="1699"/>
        <v/>
      </c>
      <c r="N4873" s="54" t="str">
        <f t="shared" si="1700"/>
        <v/>
      </c>
      <c r="O4873" s="3" t="str">
        <f t="shared" si="1701"/>
        <v/>
      </c>
      <c r="P4873" s="19" t="str">
        <f t="shared" si="1702"/>
        <v>(풍덕천동)</v>
      </c>
      <c r="Q4873" s="23" t="e">
        <f>_xlfn.XLOOKUP(R4873,summary!C2261:C2297,summary!B2261:B2297)</f>
        <v>#N/A</v>
      </c>
      <c r="R4873" s="24" t="str">
        <f t="shared" si="1708"/>
        <v>풍덕천1동</v>
      </c>
      <c r="S4873" s="24" t="str">
        <f t="shared" si="1703"/>
        <v>풍덕천24통</v>
      </c>
      <c r="T4873" s="24" t="str">
        <f t="shared" si="1704"/>
        <v>(풍덕천동)</v>
      </c>
      <c r="U4873" s="24" t="str">
        <f t="shared" si="1705"/>
        <v>풍덕천</v>
      </c>
      <c r="V4873" s="25">
        <f t="shared" si="1706"/>
        <v>24</v>
      </c>
      <c r="W4873" s="25">
        <f t="shared" si="1707"/>
        <v>2</v>
      </c>
      <c r="X4873" s="59"/>
      <c r="Y4873" s="59" t="s">
        <v>5332</v>
      </c>
      <c r="Z4873" s="59" t="s">
        <v>65</v>
      </c>
      <c r="AA4873" s="63" t="s">
        <v>5596</v>
      </c>
    </row>
    <row r="4874" spans="1:27" ht="16.5" customHeight="1" x14ac:dyDescent="0.3">
      <c r="A4874" s="22" t="b">
        <f t="shared" si="1687"/>
        <v>0</v>
      </c>
      <c r="B4874" s="22" t="b">
        <f t="shared" si="1688"/>
        <v>0</v>
      </c>
      <c r="C4874" s="22" t="b">
        <f t="shared" si="1689"/>
        <v>0</v>
      </c>
      <c r="D4874" s="22" t="b">
        <f t="shared" si="1690"/>
        <v>0</v>
      </c>
      <c r="E4874" s="22" t="b">
        <f t="shared" si="1691"/>
        <v>0</v>
      </c>
      <c r="F4874" s="52" t="b">
        <f t="shared" si="1692"/>
        <v>0</v>
      </c>
      <c r="G4874" s="22" t="b">
        <f t="shared" si="1693"/>
        <v>0</v>
      </c>
      <c r="H4874" s="22" t="b">
        <f t="shared" si="1694"/>
        <v>0</v>
      </c>
      <c r="I4874" s="22" t="b">
        <f t="shared" si="1695"/>
        <v>0</v>
      </c>
      <c r="J4874" s="22" t="b">
        <f t="shared" si="1696"/>
        <v>0</v>
      </c>
      <c r="K4874" s="3" t="str">
        <f t="shared" si="1697"/>
        <v/>
      </c>
      <c r="L4874" s="3" t="str">
        <f t="shared" si="1698"/>
        <v/>
      </c>
      <c r="M4874" s="3" t="str">
        <f t="shared" si="1699"/>
        <v/>
      </c>
      <c r="N4874" s="54" t="str">
        <f t="shared" si="1700"/>
        <v/>
      </c>
      <c r="O4874" s="3" t="str">
        <f t="shared" si="1701"/>
        <v/>
      </c>
      <c r="P4874" s="19" t="str">
        <f t="shared" si="1702"/>
        <v/>
      </c>
      <c r="Q4874" s="23" t="e">
        <f>_xlfn.XLOOKUP(R4874,summary!C2262:C2298,summary!B2262:B2298)</f>
        <v>#N/A</v>
      </c>
      <c r="R4874" s="24" t="str">
        <f t="shared" si="1708"/>
        <v>풍덕천1동</v>
      </c>
      <c r="S4874" s="24" t="str">
        <f t="shared" si="1703"/>
        <v>풍덕천24통</v>
      </c>
      <c r="T4874" s="24" t="str">
        <f t="shared" si="1704"/>
        <v>(풍덕천동)</v>
      </c>
      <c r="U4874" s="24" t="str">
        <f t="shared" si="1705"/>
        <v>풍덕천</v>
      </c>
      <c r="V4874" s="25">
        <f t="shared" si="1706"/>
        <v>24</v>
      </c>
      <c r="W4874" s="25">
        <f t="shared" si="1707"/>
        <v>3</v>
      </c>
      <c r="X4874" s="59"/>
      <c r="Y4874" s="59"/>
      <c r="Z4874" s="59" t="s">
        <v>67</v>
      </c>
      <c r="AA4874" s="63" t="s">
        <v>5597</v>
      </c>
    </row>
    <row r="4875" spans="1:27" ht="16.5" customHeight="1" x14ac:dyDescent="0.3">
      <c r="A4875" s="22" t="b">
        <f t="shared" si="1687"/>
        <v>0</v>
      </c>
      <c r="B4875" s="22" t="b">
        <f t="shared" si="1688"/>
        <v>0</v>
      </c>
      <c r="C4875" s="22" t="b">
        <f t="shared" si="1689"/>
        <v>0</v>
      </c>
      <c r="D4875" s="22" t="b">
        <f t="shared" si="1690"/>
        <v>0</v>
      </c>
      <c r="E4875" s="22" t="b">
        <f t="shared" si="1691"/>
        <v>0</v>
      </c>
      <c r="F4875" s="52" t="b">
        <f t="shared" si="1692"/>
        <v>0</v>
      </c>
      <c r="G4875" s="22" t="b">
        <f t="shared" si="1693"/>
        <v>0</v>
      </c>
      <c r="H4875" s="22" t="b">
        <f t="shared" si="1694"/>
        <v>0</v>
      </c>
      <c r="I4875" s="22" t="b">
        <f t="shared" si="1695"/>
        <v>0</v>
      </c>
      <c r="J4875" s="22" t="b">
        <f t="shared" si="1696"/>
        <v>0</v>
      </c>
      <c r="K4875" s="3" t="str">
        <f t="shared" si="1697"/>
        <v/>
      </c>
      <c r="L4875" s="3" t="str">
        <f t="shared" si="1698"/>
        <v/>
      </c>
      <c r="M4875" s="3" t="str">
        <f t="shared" si="1699"/>
        <v/>
      </c>
      <c r="N4875" s="54" t="str">
        <f t="shared" si="1700"/>
        <v/>
      </c>
      <c r="O4875" s="3" t="str">
        <f t="shared" si="1701"/>
        <v/>
      </c>
      <c r="P4875" s="19" t="str">
        <f t="shared" si="1702"/>
        <v/>
      </c>
      <c r="Q4875" s="23" t="e">
        <f>_xlfn.XLOOKUP(R4875,summary!C2263:C2299,summary!B2263:B2299)</f>
        <v>#N/A</v>
      </c>
      <c r="R4875" s="24" t="str">
        <f t="shared" si="1708"/>
        <v>풍덕천1동</v>
      </c>
      <c r="S4875" s="24" t="str">
        <f t="shared" si="1703"/>
        <v>풍덕천24통</v>
      </c>
      <c r="T4875" s="24" t="str">
        <f t="shared" si="1704"/>
        <v>(풍덕천동)</v>
      </c>
      <c r="U4875" s="24" t="str">
        <f t="shared" si="1705"/>
        <v>풍덕천</v>
      </c>
      <c r="V4875" s="25">
        <f t="shared" si="1706"/>
        <v>24</v>
      </c>
      <c r="W4875" s="25">
        <f t="shared" si="1707"/>
        <v>4</v>
      </c>
      <c r="X4875" s="59"/>
      <c r="Y4875" s="59"/>
      <c r="Z4875" s="59" t="s">
        <v>73</v>
      </c>
      <c r="AA4875" s="63" t="s">
        <v>5598</v>
      </c>
    </row>
    <row r="4876" spans="1:27" ht="16.5" customHeight="1" x14ac:dyDescent="0.3">
      <c r="A4876" s="22" t="b">
        <f t="shared" si="1687"/>
        <v>0</v>
      </c>
      <c r="B4876" s="22" t="b">
        <f t="shared" si="1688"/>
        <v>0</v>
      </c>
      <c r="C4876" s="22" t="b">
        <f t="shared" si="1689"/>
        <v>0</v>
      </c>
      <c r="D4876" s="22" t="b">
        <f t="shared" si="1690"/>
        <v>0</v>
      </c>
      <c r="E4876" s="22" t="b">
        <f t="shared" si="1691"/>
        <v>0</v>
      </c>
      <c r="F4876" s="52" t="b">
        <f t="shared" si="1692"/>
        <v>0</v>
      </c>
      <c r="G4876" s="22" t="b">
        <f t="shared" si="1693"/>
        <v>0</v>
      </c>
      <c r="H4876" s="22" t="b">
        <f t="shared" si="1694"/>
        <v>0</v>
      </c>
      <c r="I4876" s="22" t="b">
        <f t="shared" si="1695"/>
        <v>0</v>
      </c>
      <c r="J4876" s="22" t="b">
        <f t="shared" si="1696"/>
        <v>0</v>
      </c>
      <c r="K4876" s="3" t="str">
        <f t="shared" si="1697"/>
        <v/>
      </c>
      <c r="L4876" s="3" t="str">
        <f t="shared" si="1698"/>
        <v/>
      </c>
      <c r="M4876" s="3" t="str">
        <f t="shared" si="1699"/>
        <v/>
      </c>
      <c r="N4876" s="54" t="str">
        <f t="shared" si="1700"/>
        <v/>
      </c>
      <c r="O4876" s="3" t="str">
        <f t="shared" si="1701"/>
        <v/>
      </c>
      <c r="P4876" s="19" t="str">
        <f t="shared" si="1702"/>
        <v/>
      </c>
      <c r="Q4876" s="23" t="e">
        <f>_xlfn.XLOOKUP(R4876,summary!C2264:C2300,summary!B2264:B2300)</f>
        <v>#N/A</v>
      </c>
      <c r="R4876" s="24" t="str">
        <f t="shared" si="1708"/>
        <v>풍덕천1동</v>
      </c>
      <c r="S4876" s="24" t="str">
        <f t="shared" si="1703"/>
        <v>풍덕천24통</v>
      </c>
      <c r="T4876" s="24" t="str">
        <f t="shared" si="1704"/>
        <v>(풍덕천동)</v>
      </c>
      <c r="U4876" s="24" t="str">
        <f t="shared" si="1705"/>
        <v>풍덕천</v>
      </c>
      <c r="V4876" s="25">
        <f t="shared" si="1706"/>
        <v>24</v>
      </c>
      <c r="W4876" s="25">
        <f t="shared" si="1707"/>
        <v>5</v>
      </c>
      <c r="X4876" s="59"/>
      <c r="Y4876" s="59"/>
      <c r="Z4876" s="59" t="s">
        <v>87</v>
      </c>
      <c r="AA4876" s="63" t="s">
        <v>5599</v>
      </c>
    </row>
    <row r="4877" spans="1:27" ht="16.5" customHeight="1" x14ac:dyDescent="0.3">
      <c r="A4877" s="22" t="b">
        <f t="shared" si="1687"/>
        <v>0</v>
      </c>
      <c r="B4877" s="22" t="b">
        <f t="shared" si="1688"/>
        <v>0</v>
      </c>
      <c r="C4877" s="22" t="b">
        <f t="shared" si="1689"/>
        <v>0</v>
      </c>
      <c r="D4877" s="22" t="b">
        <f t="shared" si="1690"/>
        <v>0</v>
      </c>
      <c r="E4877" s="22" t="b">
        <f t="shared" si="1691"/>
        <v>0</v>
      </c>
      <c r="F4877" s="52" t="b">
        <f t="shared" si="1692"/>
        <v>0</v>
      </c>
      <c r="G4877" s="22" t="b">
        <f t="shared" si="1693"/>
        <v>0</v>
      </c>
      <c r="H4877" s="22" t="b">
        <f t="shared" si="1694"/>
        <v>0</v>
      </c>
      <c r="I4877" s="22" t="b">
        <f t="shared" si="1695"/>
        <v>0</v>
      </c>
      <c r="J4877" s="22" t="b">
        <f t="shared" si="1696"/>
        <v>0</v>
      </c>
      <c r="K4877" s="3" t="str">
        <f t="shared" si="1697"/>
        <v/>
      </c>
      <c r="L4877" s="3" t="str">
        <f t="shared" si="1698"/>
        <v/>
      </c>
      <c r="M4877" s="3" t="str">
        <f t="shared" si="1699"/>
        <v/>
      </c>
      <c r="N4877" s="54" t="str">
        <f t="shared" si="1700"/>
        <v/>
      </c>
      <c r="O4877" s="3" t="str">
        <f t="shared" si="1701"/>
        <v/>
      </c>
      <c r="P4877" s="19" t="str">
        <f t="shared" si="1702"/>
        <v/>
      </c>
      <c r="Q4877" s="23" t="e">
        <f>_xlfn.XLOOKUP(R4877,summary!C2265:C2301,summary!B2265:B2301)</f>
        <v>#N/A</v>
      </c>
      <c r="R4877" s="24" t="str">
        <f t="shared" si="1708"/>
        <v>풍덕천1동</v>
      </c>
      <c r="S4877" s="24" t="str">
        <f t="shared" si="1703"/>
        <v>풍덕천24통</v>
      </c>
      <c r="T4877" s="24" t="str">
        <f t="shared" si="1704"/>
        <v>(풍덕천동)</v>
      </c>
      <c r="U4877" s="24" t="str">
        <f t="shared" si="1705"/>
        <v>풍덕천</v>
      </c>
      <c r="V4877" s="25">
        <f t="shared" si="1706"/>
        <v>24</v>
      </c>
      <c r="W4877" s="25">
        <f t="shared" si="1707"/>
        <v>6</v>
      </c>
      <c r="X4877" s="59"/>
      <c r="Y4877" s="59"/>
      <c r="Z4877" s="59" t="s">
        <v>89</v>
      </c>
      <c r="AA4877" s="63" t="s">
        <v>5600</v>
      </c>
    </row>
    <row r="4878" spans="1:27" ht="16.5" customHeight="1" x14ac:dyDescent="0.3">
      <c r="A4878" s="22" t="b">
        <f t="shared" si="1687"/>
        <v>1</v>
      </c>
      <c r="B4878" s="22" t="b">
        <f t="shared" si="1688"/>
        <v>0</v>
      </c>
      <c r="C4878" s="22" t="b">
        <f t="shared" si="1689"/>
        <v>0</v>
      </c>
      <c r="D4878" s="22" t="b">
        <f t="shared" si="1690"/>
        <v>0</v>
      </c>
      <c r="E4878" s="22" t="b">
        <f t="shared" si="1691"/>
        <v>0</v>
      </c>
      <c r="F4878" s="52" t="b">
        <f t="shared" si="1692"/>
        <v>0</v>
      </c>
      <c r="G4878" s="22" t="b">
        <f t="shared" si="1693"/>
        <v>0</v>
      </c>
      <c r="H4878" s="22" t="b">
        <f t="shared" si="1694"/>
        <v>0</v>
      </c>
      <c r="I4878" s="22" t="b">
        <f t="shared" si="1695"/>
        <v>0</v>
      </c>
      <c r="J4878" s="22" t="b">
        <f t="shared" si="1696"/>
        <v>1</v>
      </c>
      <c r="K4878" s="3" t="str">
        <f t="shared" si="1697"/>
        <v>풍덕천25통</v>
      </c>
      <c r="L4878" s="3" t="str">
        <f t="shared" si="1698"/>
        <v>25</v>
      </c>
      <c r="M4878" s="3">
        <f t="shared" si="1699"/>
        <v>25</v>
      </c>
      <c r="N4878" s="54" t="str">
        <f t="shared" si="1700"/>
        <v>풍덕천</v>
      </c>
      <c r="O4878" s="3" t="str">
        <f t="shared" si="1701"/>
        <v/>
      </c>
      <c r="P4878" s="19" t="str">
        <f t="shared" si="1702"/>
        <v/>
      </c>
      <c r="Q4878" s="23" t="e">
        <f>_xlfn.XLOOKUP(R4878,summary!C2266:C2302,summary!B2266:B2302)</f>
        <v>#N/A</v>
      </c>
      <c r="R4878" s="24" t="str">
        <f t="shared" si="1708"/>
        <v>풍덕천1동</v>
      </c>
      <c r="S4878" s="24" t="str">
        <f t="shared" si="1703"/>
        <v>풍덕천25통</v>
      </c>
      <c r="T4878" s="24" t="str">
        <f t="shared" si="1704"/>
        <v>(풍덕천동)</v>
      </c>
      <c r="U4878" s="24" t="str">
        <f t="shared" si="1705"/>
        <v>풍덕천</v>
      </c>
      <c r="V4878" s="25">
        <f t="shared" si="1706"/>
        <v>25</v>
      </c>
      <c r="W4878" s="25">
        <f t="shared" si="1707"/>
        <v>1</v>
      </c>
      <c r="X4878" s="59"/>
      <c r="Y4878" s="59" t="s">
        <v>5601</v>
      </c>
      <c r="Z4878" s="59" t="s">
        <v>63</v>
      </c>
      <c r="AA4878" s="63" t="s">
        <v>5602</v>
      </c>
    </row>
    <row r="4879" spans="1:27" ht="16.5" customHeight="1" x14ac:dyDescent="0.3">
      <c r="A4879" s="22" t="b">
        <f t="shared" si="1687"/>
        <v>1</v>
      </c>
      <c r="B4879" s="22" t="b">
        <f t="shared" si="1688"/>
        <v>1</v>
      </c>
      <c r="C4879" s="22" t="b">
        <f t="shared" si="1689"/>
        <v>1</v>
      </c>
      <c r="D4879" s="22" t="b">
        <f t="shared" si="1690"/>
        <v>1</v>
      </c>
      <c r="E4879" s="22" t="b">
        <f t="shared" si="1691"/>
        <v>1</v>
      </c>
      <c r="F4879" s="52" t="b">
        <f t="shared" si="1692"/>
        <v>0</v>
      </c>
      <c r="G4879" s="22" t="b">
        <f t="shared" si="1693"/>
        <v>0</v>
      </c>
      <c r="H4879" s="22" t="b">
        <f t="shared" si="1694"/>
        <v>0</v>
      </c>
      <c r="I4879" s="22" t="b">
        <f t="shared" si="1695"/>
        <v>0</v>
      </c>
      <c r="J4879" s="22" t="b">
        <f t="shared" si="1696"/>
        <v>0</v>
      </c>
      <c r="K4879" s="3" t="str">
        <f t="shared" si="1697"/>
        <v/>
      </c>
      <c r="L4879" s="3" t="str">
        <f t="shared" si="1698"/>
        <v/>
      </c>
      <c r="M4879" s="3" t="str">
        <f t="shared" si="1699"/>
        <v/>
      </c>
      <c r="N4879" s="54" t="str">
        <f t="shared" si="1700"/>
        <v/>
      </c>
      <c r="O4879" s="3" t="str">
        <f t="shared" si="1701"/>
        <v/>
      </c>
      <c r="P4879" s="19" t="str">
        <f t="shared" si="1702"/>
        <v>(풍덕천동)</v>
      </c>
      <c r="Q4879" s="23" t="e">
        <f>_xlfn.XLOOKUP(R4879,summary!C2267:C2303,summary!B2267:B2303)</f>
        <v>#N/A</v>
      </c>
      <c r="R4879" s="24" t="str">
        <f t="shared" si="1708"/>
        <v>풍덕천1동</v>
      </c>
      <c r="S4879" s="24" t="str">
        <f t="shared" si="1703"/>
        <v>풍덕천25통</v>
      </c>
      <c r="T4879" s="24" t="str">
        <f t="shared" si="1704"/>
        <v>(풍덕천동)</v>
      </c>
      <c r="U4879" s="24" t="str">
        <f t="shared" si="1705"/>
        <v>풍덕천</v>
      </c>
      <c r="V4879" s="25">
        <f t="shared" si="1706"/>
        <v>25</v>
      </c>
      <c r="W4879" s="25">
        <f t="shared" si="1707"/>
        <v>2</v>
      </c>
      <c r="X4879" s="59"/>
      <c r="Y4879" s="59" t="s">
        <v>5332</v>
      </c>
      <c r="Z4879" s="59" t="s">
        <v>65</v>
      </c>
      <c r="AA4879" s="63" t="s">
        <v>5603</v>
      </c>
    </row>
    <row r="4880" spans="1:27" ht="16.5" customHeight="1" x14ac:dyDescent="0.3">
      <c r="A4880" s="22" t="b">
        <f t="shared" si="1687"/>
        <v>0</v>
      </c>
      <c r="B4880" s="22" t="b">
        <f t="shared" si="1688"/>
        <v>0</v>
      </c>
      <c r="C4880" s="22" t="b">
        <f t="shared" si="1689"/>
        <v>0</v>
      </c>
      <c r="D4880" s="22" t="b">
        <f t="shared" si="1690"/>
        <v>0</v>
      </c>
      <c r="E4880" s="22" t="b">
        <f t="shared" si="1691"/>
        <v>0</v>
      </c>
      <c r="F4880" s="52" t="b">
        <f t="shared" si="1692"/>
        <v>0</v>
      </c>
      <c r="G4880" s="22" t="b">
        <f t="shared" si="1693"/>
        <v>0</v>
      </c>
      <c r="H4880" s="22" t="b">
        <f t="shared" si="1694"/>
        <v>0</v>
      </c>
      <c r="I4880" s="22" t="b">
        <f t="shared" si="1695"/>
        <v>0</v>
      </c>
      <c r="J4880" s="22" t="b">
        <f t="shared" si="1696"/>
        <v>0</v>
      </c>
      <c r="K4880" s="3" t="str">
        <f t="shared" si="1697"/>
        <v/>
      </c>
      <c r="L4880" s="3" t="str">
        <f t="shared" si="1698"/>
        <v/>
      </c>
      <c r="M4880" s="3" t="str">
        <f t="shared" si="1699"/>
        <v/>
      </c>
      <c r="N4880" s="54" t="str">
        <f t="shared" si="1700"/>
        <v/>
      </c>
      <c r="O4880" s="3" t="str">
        <f t="shared" si="1701"/>
        <v/>
      </c>
      <c r="P4880" s="19" t="str">
        <f t="shared" si="1702"/>
        <v/>
      </c>
      <c r="Q4880" s="23" t="e">
        <f>_xlfn.XLOOKUP(R4880,summary!C2268:C2304,summary!B2268:B2304)</f>
        <v>#N/A</v>
      </c>
      <c r="R4880" s="24" t="str">
        <f t="shared" si="1708"/>
        <v>풍덕천1동</v>
      </c>
      <c r="S4880" s="24" t="str">
        <f t="shared" si="1703"/>
        <v>풍덕천25통</v>
      </c>
      <c r="T4880" s="24" t="str">
        <f t="shared" si="1704"/>
        <v>(풍덕천동)</v>
      </c>
      <c r="U4880" s="24" t="str">
        <f t="shared" si="1705"/>
        <v>풍덕천</v>
      </c>
      <c r="V4880" s="25">
        <f t="shared" si="1706"/>
        <v>25</v>
      </c>
      <c r="W4880" s="25">
        <f t="shared" si="1707"/>
        <v>3</v>
      </c>
      <c r="X4880" s="59"/>
      <c r="Y4880" s="59"/>
      <c r="Z4880" s="59" t="s">
        <v>67</v>
      </c>
      <c r="AA4880" s="63" t="s">
        <v>5604</v>
      </c>
    </row>
    <row r="4881" spans="1:27" ht="16.5" customHeight="1" x14ac:dyDescent="0.3">
      <c r="A4881" s="22" t="b">
        <f t="shared" si="1687"/>
        <v>0</v>
      </c>
      <c r="B4881" s="22" t="b">
        <f t="shared" si="1688"/>
        <v>0</v>
      </c>
      <c r="C4881" s="22" t="b">
        <f t="shared" si="1689"/>
        <v>0</v>
      </c>
      <c r="D4881" s="22" t="b">
        <f t="shared" si="1690"/>
        <v>0</v>
      </c>
      <c r="E4881" s="22" t="b">
        <f t="shared" si="1691"/>
        <v>0</v>
      </c>
      <c r="F4881" s="52" t="b">
        <f t="shared" si="1692"/>
        <v>0</v>
      </c>
      <c r="G4881" s="22" t="b">
        <f t="shared" si="1693"/>
        <v>0</v>
      </c>
      <c r="H4881" s="22" t="b">
        <f t="shared" si="1694"/>
        <v>0</v>
      </c>
      <c r="I4881" s="22" t="b">
        <f t="shared" si="1695"/>
        <v>0</v>
      </c>
      <c r="J4881" s="22" t="b">
        <f t="shared" si="1696"/>
        <v>0</v>
      </c>
      <c r="K4881" s="3" t="str">
        <f t="shared" si="1697"/>
        <v/>
      </c>
      <c r="L4881" s="3" t="str">
        <f t="shared" si="1698"/>
        <v/>
      </c>
      <c r="M4881" s="3" t="str">
        <f t="shared" si="1699"/>
        <v/>
      </c>
      <c r="N4881" s="54" t="str">
        <f t="shared" si="1700"/>
        <v/>
      </c>
      <c r="O4881" s="3" t="str">
        <f t="shared" si="1701"/>
        <v/>
      </c>
      <c r="P4881" s="19" t="str">
        <f t="shared" si="1702"/>
        <v/>
      </c>
      <c r="Q4881" s="23" t="e">
        <f>_xlfn.XLOOKUP(R4881,summary!C2269:C2305,summary!B2269:B2305)</f>
        <v>#N/A</v>
      </c>
      <c r="R4881" s="24" t="str">
        <f t="shared" si="1708"/>
        <v>풍덕천1동</v>
      </c>
      <c r="S4881" s="24" t="str">
        <f t="shared" si="1703"/>
        <v>풍덕천25통</v>
      </c>
      <c r="T4881" s="24" t="str">
        <f t="shared" si="1704"/>
        <v>(풍덕천동)</v>
      </c>
      <c r="U4881" s="24" t="str">
        <f t="shared" si="1705"/>
        <v>풍덕천</v>
      </c>
      <c r="V4881" s="25">
        <f t="shared" si="1706"/>
        <v>25</v>
      </c>
      <c r="W4881" s="25">
        <f t="shared" si="1707"/>
        <v>4</v>
      </c>
      <c r="X4881" s="59"/>
      <c r="Y4881" s="59"/>
      <c r="Z4881" s="59" t="s">
        <v>73</v>
      </c>
      <c r="AA4881" s="63" t="s">
        <v>5605</v>
      </c>
    </row>
    <row r="4882" spans="1:27" ht="16.5" customHeight="1" x14ac:dyDescent="0.3">
      <c r="A4882" s="22" t="b">
        <f t="shared" si="1687"/>
        <v>0</v>
      </c>
      <c r="B4882" s="22" t="b">
        <f t="shared" si="1688"/>
        <v>0</v>
      </c>
      <c r="C4882" s="22" t="b">
        <f t="shared" si="1689"/>
        <v>0</v>
      </c>
      <c r="D4882" s="22" t="b">
        <f t="shared" si="1690"/>
        <v>0</v>
      </c>
      <c r="E4882" s="22" t="b">
        <f t="shared" si="1691"/>
        <v>0</v>
      </c>
      <c r="F4882" s="52" t="b">
        <f t="shared" si="1692"/>
        <v>0</v>
      </c>
      <c r="G4882" s="22" t="b">
        <f t="shared" si="1693"/>
        <v>0</v>
      </c>
      <c r="H4882" s="22" t="b">
        <f t="shared" si="1694"/>
        <v>0</v>
      </c>
      <c r="I4882" s="22" t="b">
        <f t="shared" si="1695"/>
        <v>0</v>
      </c>
      <c r="J4882" s="22" t="b">
        <f t="shared" si="1696"/>
        <v>0</v>
      </c>
      <c r="K4882" s="3" t="str">
        <f t="shared" si="1697"/>
        <v/>
      </c>
      <c r="L4882" s="3" t="str">
        <f t="shared" si="1698"/>
        <v/>
      </c>
      <c r="M4882" s="3" t="str">
        <f t="shared" si="1699"/>
        <v/>
      </c>
      <c r="N4882" s="54" t="str">
        <f t="shared" si="1700"/>
        <v/>
      </c>
      <c r="O4882" s="3" t="str">
        <f t="shared" si="1701"/>
        <v/>
      </c>
      <c r="P4882" s="19" t="str">
        <f t="shared" si="1702"/>
        <v/>
      </c>
      <c r="Q4882" s="23" t="e">
        <f>_xlfn.XLOOKUP(R4882,summary!C2270:C2306,summary!B2270:B2306)</f>
        <v>#N/A</v>
      </c>
      <c r="R4882" s="24" t="str">
        <f t="shared" si="1708"/>
        <v>풍덕천1동</v>
      </c>
      <c r="S4882" s="24" t="str">
        <f t="shared" si="1703"/>
        <v>풍덕천25통</v>
      </c>
      <c r="T4882" s="24" t="str">
        <f t="shared" si="1704"/>
        <v>(풍덕천동)</v>
      </c>
      <c r="U4882" s="24" t="str">
        <f t="shared" si="1705"/>
        <v>풍덕천</v>
      </c>
      <c r="V4882" s="25">
        <f t="shared" si="1706"/>
        <v>25</v>
      </c>
      <c r="W4882" s="25">
        <f t="shared" si="1707"/>
        <v>5</v>
      </c>
      <c r="X4882" s="59"/>
      <c r="Y4882" s="59"/>
      <c r="Z4882" s="59" t="s">
        <v>87</v>
      </c>
      <c r="AA4882" s="63" t="s">
        <v>5606</v>
      </c>
    </row>
    <row r="4883" spans="1:27" ht="16.5" customHeight="1" x14ac:dyDescent="0.3">
      <c r="A4883" s="22" t="b">
        <f t="shared" si="1687"/>
        <v>0</v>
      </c>
      <c r="B4883" s="22" t="b">
        <f t="shared" si="1688"/>
        <v>0</v>
      </c>
      <c r="C4883" s="22" t="b">
        <f t="shared" si="1689"/>
        <v>0</v>
      </c>
      <c r="D4883" s="22" t="b">
        <f t="shared" si="1690"/>
        <v>0</v>
      </c>
      <c r="E4883" s="22" t="b">
        <f t="shared" si="1691"/>
        <v>0</v>
      </c>
      <c r="F4883" s="52" t="b">
        <f t="shared" si="1692"/>
        <v>0</v>
      </c>
      <c r="G4883" s="22" t="b">
        <f t="shared" si="1693"/>
        <v>0</v>
      </c>
      <c r="H4883" s="22" t="b">
        <f t="shared" si="1694"/>
        <v>0</v>
      </c>
      <c r="I4883" s="22" t="b">
        <f t="shared" si="1695"/>
        <v>0</v>
      </c>
      <c r="J4883" s="22" t="b">
        <f t="shared" si="1696"/>
        <v>0</v>
      </c>
      <c r="K4883" s="3" t="str">
        <f t="shared" si="1697"/>
        <v/>
      </c>
      <c r="L4883" s="3" t="str">
        <f t="shared" si="1698"/>
        <v/>
      </c>
      <c r="M4883" s="3" t="str">
        <f t="shared" si="1699"/>
        <v/>
      </c>
      <c r="N4883" s="54" t="str">
        <f t="shared" si="1700"/>
        <v/>
      </c>
      <c r="O4883" s="3" t="str">
        <f t="shared" si="1701"/>
        <v/>
      </c>
      <c r="P4883" s="19" t="str">
        <f t="shared" si="1702"/>
        <v/>
      </c>
      <c r="Q4883" s="23" t="e">
        <f>_xlfn.XLOOKUP(R4883,summary!C2271:C2307,summary!B2271:B2307)</f>
        <v>#N/A</v>
      </c>
      <c r="R4883" s="24" t="str">
        <f t="shared" si="1708"/>
        <v>풍덕천1동</v>
      </c>
      <c r="S4883" s="24" t="str">
        <f t="shared" si="1703"/>
        <v>풍덕천25통</v>
      </c>
      <c r="T4883" s="24" t="str">
        <f t="shared" si="1704"/>
        <v>(풍덕천동)</v>
      </c>
      <c r="U4883" s="24" t="str">
        <f t="shared" si="1705"/>
        <v>풍덕천</v>
      </c>
      <c r="V4883" s="25">
        <f t="shared" si="1706"/>
        <v>25</v>
      </c>
      <c r="W4883" s="25">
        <f t="shared" si="1707"/>
        <v>6</v>
      </c>
      <c r="X4883" s="59"/>
      <c r="Y4883" s="59"/>
      <c r="Z4883" s="59" t="s">
        <v>89</v>
      </c>
      <c r="AA4883" s="63" t="s">
        <v>5607</v>
      </c>
    </row>
    <row r="4884" spans="1:27" ht="16.5" customHeight="1" x14ac:dyDescent="0.3">
      <c r="A4884" s="22" t="b">
        <f t="shared" si="1687"/>
        <v>0</v>
      </c>
      <c r="B4884" s="22" t="b">
        <f t="shared" si="1688"/>
        <v>0</v>
      </c>
      <c r="C4884" s="22" t="b">
        <f t="shared" si="1689"/>
        <v>0</v>
      </c>
      <c r="D4884" s="22" t="b">
        <f t="shared" si="1690"/>
        <v>0</v>
      </c>
      <c r="E4884" s="22" t="b">
        <f t="shared" si="1691"/>
        <v>0</v>
      </c>
      <c r="F4884" s="52" t="b">
        <f t="shared" si="1692"/>
        <v>0</v>
      </c>
      <c r="G4884" s="22" t="b">
        <f t="shared" si="1693"/>
        <v>0</v>
      </c>
      <c r="H4884" s="22" t="b">
        <f t="shared" si="1694"/>
        <v>0</v>
      </c>
      <c r="I4884" s="22" t="b">
        <f t="shared" si="1695"/>
        <v>0</v>
      </c>
      <c r="J4884" s="22" t="b">
        <f t="shared" si="1696"/>
        <v>0</v>
      </c>
      <c r="K4884" s="3" t="str">
        <f t="shared" si="1697"/>
        <v/>
      </c>
      <c r="L4884" s="3" t="str">
        <f t="shared" si="1698"/>
        <v/>
      </c>
      <c r="M4884" s="3" t="str">
        <f t="shared" si="1699"/>
        <v/>
      </c>
      <c r="N4884" s="54" t="str">
        <f t="shared" si="1700"/>
        <v/>
      </c>
      <c r="O4884" s="3" t="str">
        <f t="shared" si="1701"/>
        <v/>
      </c>
      <c r="P4884" s="19" t="str">
        <f t="shared" si="1702"/>
        <v/>
      </c>
      <c r="Q4884" s="23" t="e">
        <f>_xlfn.XLOOKUP(R4884,summary!C2272:C2308,summary!B2272:B2308)</f>
        <v>#N/A</v>
      </c>
      <c r="R4884" s="24" t="str">
        <f t="shared" si="1708"/>
        <v>풍덕천1동</v>
      </c>
      <c r="S4884" s="24" t="str">
        <f t="shared" si="1703"/>
        <v>풍덕천25통</v>
      </c>
      <c r="T4884" s="24" t="str">
        <f t="shared" si="1704"/>
        <v>(풍덕천동)</v>
      </c>
      <c r="U4884" s="24" t="str">
        <f t="shared" si="1705"/>
        <v>풍덕천</v>
      </c>
      <c r="V4884" s="25">
        <f t="shared" si="1706"/>
        <v>25</v>
      </c>
      <c r="W4884" s="25">
        <f t="shared" si="1707"/>
        <v>7</v>
      </c>
      <c r="X4884" s="59"/>
      <c r="Y4884" s="59"/>
      <c r="Z4884" s="59" t="s">
        <v>91</v>
      </c>
      <c r="AA4884" s="63" t="s">
        <v>5608</v>
      </c>
    </row>
    <row r="4885" spans="1:27" ht="16.5" customHeight="1" x14ac:dyDescent="0.3">
      <c r="A4885" s="22" t="b">
        <f t="shared" ref="A4885:A4948" si="1709">LEN(Y4885)&gt;0</f>
        <v>0</v>
      </c>
      <c r="B4885" s="22" t="b">
        <f t="shared" ref="B4885:B4948" si="1710">LEFT(Y4885)="("</f>
        <v>0</v>
      </c>
      <c r="C4885" s="22" t="b">
        <f t="shared" ref="C4885:C4948" si="1711">RIGHT(Y4885)=")"</f>
        <v>0</v>
      </c>
      <c r="D4885" s="22" t="b">
        <f t="shared" ref="D4885:D4948" si="1712">AND(B4885,C4885)</f>
        <v>0</v>
      </c>
      <c r="E4885" s="22" t="b">
        <f t="shared" ref="E4885:E4948" si="1713">OR(B4885,C4885)</f>
        <v>0</v>
      </c>
      <c r="F4885" s="52" t="b">
        <f t="shared" ref="F4885:F4948" si="1714">_xlfn.XOR(B4885,C4885)</f>
        <v>0</v>
      </c>
      <c r="G4885" s="22" t="b">
        <f t="shared" ref="G4885:G4948" si="1715">AND(B4885,F4885)</f>
        <v>0</v>
      </c>
      <c r="H4885" s="22" t="b">
        <f t="shared" ref="H4885:H4948" si="1716">AND(C4885,$F4885)</f>
        <v>0</v>
      </c>
      <c r="I4885" s="22" t="b">
        <f t="shared" ref="I4885:I4948" si="1717">IF(G4885,G4885,IF(H4884,FALSE,I4884))</f>
        <v>0</v>
      </c>
      <c r="J4885" s="22" t="b">
        <f t="shared" ref="J4885:J4948" si="1718">AND(A4885,NOT(B4885),NOT(I4885))</f>
        <v>0</v>
      </c>
      <c r="K4885" s="3" t="str">
        <f t="shared" ref="K4885:K4948" si="1719">IF(AND(J4885,RIGHT(Y4885)="통"),Y4885,"")</f>
        <v/>
      </c>
      <c r="L4885" s="3" t="str">
        <f t="shared" ref="L4885:L4948" si="1720">RIGHT(SUBSTITUTE(K4885,"통",""),2)</f>
        <v/>
      </c>
      <c r="M4885" s="3" t="str">
        <f t="shared" ref="M4885:M4948" si="1721">IF(LEN(L4885)=0,"",IF(CODE(L4885)&lt;60,VALUE(L4885),VALUE(RIGHT(L4885))))</f>
        <v/>
      </c>
      <c r="N4885" s="54" t="str">
        <f t="shared" ref="N4885:N4948" si="1722">SUBSTITUTE(K4885,_xlfn.CONCAT(M4885,"통"),"")</f>
        <v/>
      </c>
      <c r="O4885" s="3" t="str">
        <f t="shared" ref="O4885:O4948" si="1723">IF(I4885,IF(I4886,CONCATENATE(Y4885,O4886),Y4885),"")</f>
        <v/>
      </c>
      <c r="P4885" s="19" t="str">
        <f t="shared" ref="P4885:P4948" si="1724">IF(G4885,O4885,IF(D4885,Y4885,""))</f>
        <v/>
      </c>
      <c r="Q4885" s="23" t="e">
        <f>_xlfn.XLOOKUP(R4885,summary!C2273:C2309,summary!B2273:B2309)</f>
        <v>#N/A</v>
      </c>
      <c r="R4885" s="24" t="str">
        <f t="shared" si="1708"/>
        <v>풍덕천1동</v>
      </c>
      <c r="S4885" s="24" t="str">
        <f t="shared" ref="S4885:S4948" si="1725">IF(J4885,Y4885,S4884)</f>
        <v>풍덕천25통</v>
      </c>
      <c r="T4885" s="24" t="str">
        <f t="shared" ref="T4885:T4948" si="1726">IF(J4885,P4886,T4884)</f>
        <v>(풍덕천동)</v>
      </c>
      <c r="U4885" s="24" t="str">
        <f t="shared" ref="U4885:U4948" si="1727">IF($J4885,N4885,U4884)</f>
        <v>풍덕천</v>
      </c>
      <c r="V4885" s="25">
        <f t="shared" ref="V4885:V4948" si="1728">IF(J4885,M4885,V4884)</f>
        <v>25</v>
      </c>
      <c r="W4885" s="25">
        <f t="shared" ref="W4885:W4948" si="1729">IF(ISBLANK(Z4885),"",IF(LEN(TRIM(Z4885))&lt;4,VALUE(SUBSTITUTE(TRIM(Z4885),"반","")),""))</f>
        <v>8</v>
      </c>
      <c r="X4885" s="59"/>
      <c r="Y4885" s="59"/>
      <c r="Z4885" s="59" t="s">
        <v>93</v>
      </c>
      <c r="AA4885" s="63" t="s">
        <v>5609</v>
      </c>
    </row>
    <row r="4886" spans="1:27" ht="16.5" customHeight="1" x14ac:dyDescent="0.3">
      <c r="A4886" s="22" t="b">
        <f t="shared" si="1709"/>
        <v>0</v>
      </c>
      <c r="B4886" s="22" t="b">
        <f t="shared" si="1710"/>
        <v>0</v>
      </c>
      <c r="C4886" s="22" t="b">
        <f t="shared" si="1711"/>
        <v>0</v>
      </c>
      <c r="D4886" s="22" t="b">
        <f t="shared" si="1712"/>
        <v>0</v>
      </c>
      <c r="E4886" s="22" t="b">
        <f t="shared" si="1713"/>
        <v>0</v>
      </c>
      <c r="F4886" s="52" t="b">
        <f t="shared" si="1714"/>
        <v>0</v>
      </c>
      <c r="G4886" s="22" t="b">
        <f t="shared" si="1715"/>
        <v>0</v>
      </c>
      <c r="H4886" s="22" t="b">
        <f t="shared" si="1716"/>
        <v>0</v>
      </c>
      <c r="I4886" s="22" t="b">
        <f t="shared" si="1717"/>
        <v>0</v>
      </c>
      <c r="J4886" s="22" t="b">
        <f t="shared" si="1718"/>
        <v>0</v>
      </c>
      <c r="K4886" s="3" t="str">
        <f t="shared" si="1719"/>
        <v/>
      </c>
      <c r="L4886" s="3" t="str">
        <f t="shared" si="1720"/>
        <v/>
      </c>
      <c r="M4886" s="3" t="str">
        <f t="shared" si="1721"/>
        <v/>
      </c>
      <c r="N4886" s="54" t="str">
        <f t="shared" si="1722"/>
        <v/>
      </c>
      <c r="O4886" s="3" t="str">
        <f t="shared" si="1723"/>
        <v/>
      </c>
      <c r="P4886" s="19" t="str">
        <f t="shared" si="1724"/>
        <v/>
      </c>
      <c r="Q4886" s="23" t="e">
        <f>_xlfn.XLOOKUP(R4886,summary!C2274:C2310,summary!B2274:B2310)</f>
        <v>#N/A</v>
      </c>
      <c r="R4886" s="24" t="str">
        <f t="shared" si="1708"/>
        <v>풍덕천1동</v>
      </c>
      <c r="S4886" s="24" t="str">
        <f t="shared" si="1725"/>
        <v>풍덕천25통</v>
      </c>
      <c r="T4886" s="24" t="str">
        <f t="shared" si="1726"/>
        <v>(풍덕천동)</v>
      </c>
      <c r="U4886" s="24" t="str">
        <f t="shared" si="1727"/>
        <v>풍덕천</v>
      </c>
      <c r="V4886" s="25">
        <f t="shared" si="1728"/>
        <v>25</v>
      </c>
      <c r="W4886" s="25">
        <f t="shared" si="1729"/>
        <v>9</v>
      </c>
      <c r="X4886" s="59"/>
      <c r="Y4886" s="59"/>
      <c r="Z4886" s="59" t="s">
        <v>95</v>
      </c>
      <c r="AA4886" s="63" t="s">
        <v>5610</v>
      </c>
    </row>
    <row r="4887" spans="1:27" ht="16.5" customHeight="1" x14ac:dyDescent="0.3">
      <c r="A4887" s="22" t="b">
        <f t="shared" si="1709"/>
        <v>0</v>
      </c>
      <c r="B4887" s="22" t="b">
        <f t="shared" si="1710"/>
        <v>0</v>
      </c>
      <c r="C4887" s="22" t="b">
        <f t="shared" si="1711"/>
        <v>0</v>
      </c>
      <c r="D4887" s="22" t="b">
        <f t="shared" si="1712"/>
        <v>0</v>
      </c>
      <c r="E4887" s="22" t="b">
        <f t="shared" si="1713"/>
        <v>0</v>
      </c>
      <c r="F4887" s="52" t="b">
        <f t="shared" si="1714"/>
        <v>0</v>
      </c>
      <c r="G4887" s="22" t="b">
        <f t="shared" si="1715"/>
        <v>0</v>
      </c>
      <c r="H4887" s="22" t="b">
        <f t="shared" si="1716"/>
        <v>0</v>
      </c>
      <c r="I4887" s="22" t="b">
        <f t="shared" si="1717"/>
        <v>0</v>
      </c>
      <c r="J4887" s="22" t="b">
        <f t="shared" si="1718"/>
        <v>0</v>
      </c>
      <c r="K4887" s="3" t="str">
        <f t="shared" si="1719"/>
        <v/>
      </c>
      <c r="L4887" s="3" t="str">
        <f t="shared" si="1720"/>
        <v/>
      </c>
      <c r="M4887" s="3" t="str">
        <f t="shared" si="1721"/>
        <v/>
      </c>
      <c r="N4887" s="54" t="str">
        <f t="shared" si="1722"/>
        <v/>
      </c>
      <c r="O4887" s="3" t="str">
        <f t="shared" si="1723"/>
        <v/>
      </c>
      <c r="P4887" s="19" t="str">
        <f t="shared" si="1724"/>
        <v/>
      </c>
      <c r="Q4887" s="23" t="e">
        <f>_xlfn.XLOOKUP(R4887,summary!C2275:C2311,summary!B2275:B2311)</f>
        <v>#N/A</v>
      </c>
      <c r="R4887" s="24" t="str">
        <f t="shared" si="1708"/>
        <v>풍덕천1동</v>
      </c>
      <c r="S4887" s="24" t="str">
        <f t="shared" si="1725"/>
        <v>풍덕천25통</v>
      </c>
      <c r="T4887" s="24" t="str">
        <f t="shared" si="1726"/>
        <v>(풍덕천동)</v>
      </c>
      <c r="U4887" s="24" t="str">
        <f t="shared" si="1727"/>
        <v>풍덕천</v>
      </c>
      <c r="V4887" s="25">
        <f t="shared" si="1728"/>
        <v>25</v>
      </c>
      <c r="W4887" s="25">
        <f t="shared" si="1729"/>
        <v>10</v>
      </c>
      <c r="X4887" s="59"/>
      <c r="Y4887" s="59"/>
      <c r="Z4887" s="59" t="s">
        <v>97</v>
      </c>
      <c r="AA4887" s="63" t="s">
        <v>5611</v>
      </c>
    </row>
    <row r="4888" spans="1:27" ht="16.5" customHeight="1" x14ac:dyDescent="0.3">
      <c r="A4888" s="22" t="b">
        <f t="shared" si="1709"/>
        <v>0</v>
      </c>
      <c r="B4888" s="22" t="b">
        <f t="shared" si="1710"/>
        <v>0</v>
      </c>
      <c r="C4888" s="22" t="b">
        <f t="shared" si="1711"/>
        <v>0</v>
      </c>
      <c r="D4888" s="22" t="b">
        <f t="shared" si="1712"/>
        <v>0</v>
      </c>
      <c r="E4888" s="22" t="b">
        <f t="shared" si="1713"/>
        <v>0</v>
      </c>
      <c r="F4888" s="52" t="b">
        <f t="shared" si="1714"/>
        <v>0</v>
      </c>
      <c r="G4888" s="22" t="b">
        <f t="shared" si="1715"/>
        <v>0</v>
      </c>
      <c r="H4888" s="22" t="b">
        <f t="shared" si="1716"/>
        <v>0</v>
      </c>
      <c r="I4888" s="22" t="b">
        <f t="shared" si="1717"/>
        <v>0</v>
      </c>
      <c r="J4888" s="22" t="b">
        <f t="shared" si="1718"/>
        <v>0</v>
      </c>
      <c r="K4888" s="3" t="str">
        <f t="shared" si="1719"/>
        <v/>
      </c>
      <c r="L4888" s="3" t="str">
        <f t="shared" si="1720"/>
        <v/>
      </c>
      <c r="M4888" s="3" t="str">
        <f t="shared" si="1721"/>
        <v/>
      </c>
      <c r="N4888" s="54" t="str">
        <f t="shared" si="1722"/>
        <v/>
      </c>
      <c r="O4888" s="3" t="str">
        <f t="shared" si="1723"/>
        <v/>
      </c>
      <c r="P4888" s="19" t="str">
        <f t="shared" si="1724"/>
        <v/>
      </c>
      <c r="Q4888" s="23" t="e">
        <f>_xlfn.XLOOKUP(R4888,summary!C2276:C2312,summary!B2276:B2312)</f>
        <v>#N/A</v>
      </c>
      <c r="R4888" s="24" t="str">
        <f t="shared" si="1708"/>
        <v>풍덕천1동</v>
      </c>
      <c r="S4888" s="24" t="str">
        <f t="shared" si="1725"/>
        <v>풍덕천25통</v>
      </c>
      <c r="T4888" s="24" t="str">
        <f t="shared" si="1726"/>
        <v>(풍덕천동)</v>
      </c>
      <c r="U4888" s="24" t="str">
        <f t="shared" si="1727"/>
        <v>풍덕천</v>
      </c>
      <c r="V4888" s="25">
        <f t="shared" si="1728"/>
        <v>25</v>
      </c>
      <c r="W4888" s="25">
        <f t="shared" si="1729"/>
        <v>11</v>
      </c>
      <c r="X4888" s="59"/>
      <c r="Y4888" s="59"/>
      <c r="Z4888" s="59" t="s">
        <v>99</v>
      </c>
      <c r="AA4888" s="63" t="s">
        <v>5612</v>
      </c>
    </row>
    <row r="4889" spans="1:27" ht="16.5" customHeight="1" x14ac:dyDescent="0.3">
      <c r="A4889" s="22" t="b">
        <f t="shared" si="1709"/>
        <v>0</v>
      </c>
      <c r="B4889" s="22" t="b">
        <f t="shared" si="1710"/>
        <v>0</v>
      </c>
      <c r="C4889" s="22" t="b">
        <f t="shared" si="1711"/>
        <v>0</v>
      </c>
      <c r="D4889" s="22" t="b">
        <f t="shared" si="1712"/>
        <v>0</v>
      </c>
      <c r="E4889" s="22" t="b">
        <f t="shared" si="1713"/>
        <v>0</v>
      </c>
      <c r="F4889" s="52" t="b">
        <f t="shared" si="1714"/>
        <v>0</v>
      </c>
      <c r="G4889" s="22" t="b">
        <f t="shared" si="1715"/>
        <v>0</v>
      </c>
      <c r="H4889" s="22" t="b">
        <f t="shared" si="1716"/>
        <v>0</v>
      </c>
      <c r="I4889" s="22" t="b">
        <f t="shared" si="1717"/>
        <v>0</v>
      </c>
      <c r="J4889" s="22" t="b">
        <f t="shared" si="1718"/>
        <v>0</v>
      </c>
      <c r="K4889" s="3" t="str">
        <f t="shared" si="1719"/>
        <v/>
      </c>
      <c r="L4889" s="3" t="str">
        <f t="shared" si="1720"/>
        <v/>
      </c>
      <c r="M4889" s="3" t="str">
        <f t="shared" si="1721"/>
        <v/>
      </c>
      <c r="N4889" s="54" t="str">
        <f t="shared" si="1722"/>
        <v/>
      </c>
      <c r="O4889" s="3" t="str">
        <f t="shared" si="1723"/>
        <v/>
      </c>
      <c r="P4889" s="19" t="str">
        <f t="shared" si="1724"/>
        <v/>
      </c>
      <c r="Q4889" s="23" t="e">
        <f>_xlfn.XLOOKUP(R4889,summary!C2277:C2313,summary!B2277:B2313)</f>
        <v>#N/A</v>
      </c>
      <c r="R4889" s="24" t="str">
        <f t="shared" si="1708"/>
        <v>풍덕천1동</v>
      </c>
      <c r="S4889" s="24" t="str">
        <f t="shared" si="1725"/>
        <v>풍덕천25통</v>
      </c>
      <c r="T4889" s="24" t="str">
        <f t="shared" si="1726"/>
        <v>(풍덕천동)</v>
      </c>
      <c r="U4889" s="24" t="str">
        <f t="shared" si="1727"/>
        <v>풍덕천</v>
      </c>
      <c r="V4889" s="25">
        <f t="shared" si="1728"/>
        <v>25</v>
      </c>
      <c r="W4889" s="25">
        <f t="shared" si="1729"/>
        <v>12</v>
      </c>
      <c r="X4889" s="59"/>
      <c r="Y4889" s="59"/>
      <c r="Z4889" s="59" t="s">
        <v>101</v>
      </c>
      <c r="AA4889" s="63" t="s">
        <v>5613</v>
      </c>
    </row>
    <row r="4890" spans="1:27" ht="16.5" customHeight="1" x14ac:dyDescent="0.3">
      <c r="A4890" s="22" t="b">
        <f t="shared" si="1709"/>
        <v>0</v>
      </c>
      <c r="B4890" s="22" t="b">
        <f t="shared" si="1710"/>
        <v>0</v>
      </c>
      <c r="C4890" s="22" t="b">
        <f t="shared" si="1711"/>
        <v>0</v>
      </c>
      <c r="D4890" s="22" t="b">
        <f t="shared" si="1712"/>
        <v>0</v>
      </c>
      <c r="E4890" s="22" t="b">
        <f t="shared" si="1713"/>
        <v>0</v>
      </c>
      <c r="F4890" s="52" t="b">
        <f t="shared" si="1714"/>
        <v>0</v>
      </c>
      <c r="G4890" s="22" t="b">
        <f t="shared" si="1715"/>
        <v>0</v>
      </c>
      <c r="H4890" s="22" t="b">
        <f t="shared" si="1716"/>
        <v>0</v>
      </c>
      <c r="I4890" s="22" t="b">
        <f t="shared" si="1717"/>
        <v>0</v>
      </c>
      <c r="J4890" s="22" t="b">
        <f t="shared" si="1718"/>
        <v>0</v>
      </c>
      <c r="K4890" s="3" t="str">
        <f t="shared" si="1719"/>
        <v/>
      </c>
      <c r="L4890" s="3" t="str">
        <f t="shared" si="1720"/>
        <v/>
      </c>
      <c r="M4890" s="3" t="str">
        <f t="shared" si="1721"/>
        <v/>
      </c>
      <c r="N4890" s="54" t="str">
        <f t="shared" si="1722"/>
        <v/>
      </c>
      <c r="O4890" s="3" t="str">
        <f t="shared" si="1723"/>
        <v/>
      </c>
      <c r="P4890" s="19" t="str">
        <f t="shared" si="1724"/>
        <v/>
      </c>
      <c r="Q4890" s="23" t="e">
        <f>_xlfn.XLOOKUP(R4890,summary!C2278:C2314,summary!B2278:B2314)</f>
        <v>#N/A</v>
      </c>
      <c r="R4890" s="24" t="str">
        <f t="shared" si="1708"/>
        <v>풍덕천1동</v>
      </c>
      <c r="S4890" s="24" t="str">
        <f t="shared" si="1725"/>
        <v>풍덕천25통</v>
      </c>
      <c r="T4890" s="24" t="str">
        <f t="shared" si="1726"/>
        <v>(풍덕천동)</v>
      </c>
      <c r="U4890" s="24" t="str">
        <f t="shared" si="1727"/>
        <v>풍덕천</v>
      </c>
      <c r="V4890" s="25">
        <f t="shared" si="1728"/>
        <v>25</v>
      </c>
      <c r="W4890" s="25">
        <f t="shared" si="1729"/>
        <v>13</v>
      </c>
      <c r="X4890" s="59"/>
      <c r="Y4890" s="59"/>
      <c r="Z4890" s="59" t="s">
        <v>117</v>
      </c>
      <c r="AA4890" s="63" t="s">
        <v>5614</v>
      </c>
    </row>
    <row r="4891" spans="1:27" ht="16.5" customHeight="1" x14ac:dyDescent="0.3">
      <c r="A4891" s="22" t="b">
        <f t="shared" si="1709"/>
        <v>0</v>
      </c>
      <c r="B4891" s="22" t="b">
        <f t="shared" si="1710"/>
        <v>0</v>
      </c>
      <c r="C4891" s="22" t="b">
        <f t="shared" si="1711"/>
        <v>0</v>
      </c>
      <c r="D4891" s="22" t="b">
        <f t="shared" si="1712"/>
        <v>0</v>
      </c>
      <c r="E4891" s="22" t="b">
        <f t="shared" si="1713"/>
        <v>0</v>
      </c>
      <c r="F4891" s="52" t="b">
        <f t="shared" si="1714"/>
        <v>0</v>
      </c>
      <c r="G4891" s="22" t="b">
        <f t="shared" si="1715"/>
        <v>0</v>
      </c>
      <c r="H4891" s="22" t="b">
        <f t="shared" si="1716"/>
        <v>0</v>
      </c>
      <c r="I4891" s="22" t="b">
        <f t="shared" si="1717"/>
        <v>0</v>
      </c>
      <c r="J4891" s="22" t="b">
        <f t="shared" si="1718"/>
        <v>0</v>
      </c>
      <c r="K4891" s="3" t="str">
        <f t="shared" si="1719"/>
        <v/>
      </c>
      <c r="L4891" s="3" t="str">
        <f t="shared" si="1720"/>
        <v/>
      </c>
      <c r="M4891" s="3" t="str">
        <f t="shared" si="1721"/>
        <v/>
      </c>
      <c r="N4891" s="54" t="str">
        <f t="shared" si="1722"/>
        <v/>
      </c>
      <c r="O4891" s="3" t="str">
        <f t="shared" si="1723"/>
        <v/>
      </c>
      <c r="P4891" s="19" t="str">
        <f t="shared" si="1724"/>
        <v/>
      </c>
      <c r="Q4891" s="23" t="e">
        <f>_xlfn.XLOOKUP(R4891,summary!C2279:C2315,summary!B2279:B2315)</f>
        <v>#N/A</v>
      </c>
      <c r="R4891" s="24" t="str">
        <f t="shared" si="1708"/>
        <v>풍덕천1동</v>
      </c>
      <c r="S4891" s="24" t="str">
        <f t="shared" si="1725"/>
        <v>풍덕천25통</v>
      </c>
      <c r="T4891" s="24" t="str">
        <f t="shared" si="1726"/>
        <v>(풍덕천동)</v>
      </c>
      <c r="U4891" s="24" t="str">
        <f t="shared" si="1727"/>
        <v>풍덕천</v>
      </c>
      <c r="V4891" s="25">
        <f t="shared" si="1728"/>
        <v>25</v>
      </c>
      <c r="W4891" s="25">
        <f t="shared" si="1729"/>
        <v>14</v>
      </c>
      <c r="X4891" s="59"/>
      <c r="Y4891" s="59"/>
      <c r="Z4891" s="59" t="s">
        <v>119</v>
      </c>
      <c r="AA4891" s="63" t="s">
        <v>5615</v>
      </c>
    </row>
    <row r="4892" spans="1:27" ht="16.5" customHeight="1" x14ac:dyDescent="0.3">
      <c r="A4892" s="22" t="b">
        <f t="shared" si="1709"/>
        <v>0</v>
      </c>
      <c r="B4892" s="22" t="b">
        <f t="shared" si="1710"/>
        <v>0</v>
      </c>
      <c r="C4892" s="22" t="b">
        <f t="shared" si="1711"/>
        <v>0</v>
      </c>
      <c r="D4892" s="22" t="b">
        <f t="shared" si="1712"/>
        <v>0</v>
      </c>
      <c r="E4892" s="22" t="b">
        <f t="shared" si="1713"/>
        <v>0</v>
      </c>
      <c r="F4892" s="52" t="b">
        <f t="shared" si="1714"/>
        <v>0</v>
      </c>
      <c r="G4892" s="22" t="b">
        <f t="shared" si="1715"/>
        <v>0</v>
      </c>
      <c r="H4892" s="22" t="b">
        <f t="shared" si="1716"/>
        <v>0</v>
      </c>
      <c r="I4892" s="22" t="b">
        <f t="shared" si="1717"/>
        <v>0</v>
      </c>
      <c r="J4892" s="22" t="b">
        <f t="shared" si="1718"/>
        <v>0</v>
      </c>
      <c r="K4892" s="3" t="str">
        <f t="shared" si="1719"/>
        <v/>
      </c>
      <c r="L4892" s="3" t="str">
        <f t="shared" si="1720"/>
        <v/>
      </c>
      <c r="M4892" s="3" t="str">
        <f t="shared" si="1721"/>
        <v/>
      </c>
      <c r="N4892" s="54" t="str">
        <f t="shared" si="1722"/>
        <v/>
      </c>
      <c r="O4892" s="3" t="str">
        <f t="shared" si="1723"/>
        <v/>
      </c>
      <c r="P4892" s="19" t="str">
        <f t="shared" si="1724"/>
        <v/>
      </c>
      <c r="Q4892" s="23" t="e">
        <f>_xlfn.XLOOKUP(R4892,summary!C2280:C2316,summary!B2280:B2316)</f>
        <v>#N/A</v>
      </c>
      <c r="R4892" s="24" t="str">
        <f t="shared" si="1708"/>
        <v>풍덕천1동</v>
      </c>
      <c r="S4892" s="24" t="str">
        <f t="shared" si="1725"/>
        <v>풍덕천25통</v>
      </c>
      <c r="T4892" s="24" t="str">
        <f t="shared" si="1726"/>
        <v>(풍덕천동)</v>
      </c>
      <c r="U4892" s="24" t="str">
        <f t="shared" si="1727"/>
        <v>풍덕천</v>
      </c>
      <c r="V4892" s="25">
        <f t="shared" si="1728"/>
        <v>25</v>
      </c>
      <c r="W4892" s="25">
        <f t="shared" si="1729"/>
        <v>15</v>
      </c>
      <c r="X4892" s="59"/>
      <c r="Y4892" s="59"/>
      <c r="Z4892" s="59" t="s">
        <v>279</v>
      </c>
      <c r="AA4892" s="63" t="s">
        <v>5616</v>
      </c>
    </row>
    <row r="4893" spans="1:27" ht="16.5" customHeight="1" x14ac:dyDescent="0.3">
      <c r="A4893" s="22" t="b">
        <f t="shared" si="1709"/>
        <v>0</v>
      </c>
      <c r="B4893" s="22" t="b">
        <f t="shared" si="1710"/>
        <v>0</v>
      </c>
      <c r="C4893" s="22" t="b">
        <f t="shared" si="1711"/>
        <v>0</v>
      </c>
      <c r="D4893" s="22" t="b">
        <f t="shared" si="1712"/>
        <v>0</v>
      </c>
      <c r="E4893" s="22" t="b">
        <f t="shared" si="1713"/>
        <v>0</v>
      </c>
      <c r="F4893" s="52" t="b">
        <f t="shared" si="1714"/>
        <v>0</v>
      </c>
      <c r="G4893" s="22" t="b">
        <f t="shared" si="1715"/>
        <v>0</v>
      </c>
      <c r="H4893" s="22" t="b">
        <f t="shared" si="1716"/>
        <v>0</v>
      </c>
      <c r="I4893" s="22" t="b">
        <f t="shared" si="1717"/>
        <v>0</v>
      </c>
      <c r="J4893" s="22" t="b">
        <f t="shared" si="1718"/>
        <v>0</v>
      </c>
      <c r="K4893" s="3" t="str">
        <f t="shared" si="1719"/>
        <v/>
      </c>
      <c r="L4893" s="3" t="str">
        <f t="shared" si="1720"/>
        <v/>
      </c>
      <c r="M4893" s="3" t="str">
        <f t="shared" si="1721"/>
        <v/>
      </c>
      <c r="N4893" s="54" t="str">
        <f t="shared" si="1722"/>
        <v/>
      </c>
      <c r="O4893" s="3" t="str">
        <f t="shared" si="1723"/>
        <v/>
      </c>
      <c r="P4893" s="19" t="str">
        <f t="shared" si="1724"/>
        <v/>
      </c>
      <c r="Q4893" s="23" t="e">
        <f>_xlfn.XLOOKUP(R4893,summary!C2281:C2317,summary!B2281:B2317)</f>
        <v>#N/A</v>
      </c>
      <c r="R4893" s="24" t="str">
        <f t="shared" si="1708"/>
        <v>풍덕천1동</v>
      </c>
      <c r="S4893" s="24" t="str">
        <f t="shared" si="1725"/>
        <v>풍덕천25통</v>
      </c>
      <c r="T4893" s="24" t="str">
        <f t="shared" si="1726"/>
        <v>(풍덕천동)</v>
      </c>
      <c r="U4893" s="24" t="str">
        <f t="shared" si="1727"/>
        <v>풍덕천</v>
      </c>
      <c r="V4893" s="25">
        <f t="shared" si="1728"/>
        <v>25</v>
      </c>
      <c r="W4893" s="25">
        <f t="shared" si="1729"/>
        <v>16</v>
      </c>
      <c r="X4893" s="59"/>
      <c r="Y4893" s="59"/>
      <c r="Z4893" s="59" t="s">
        <v>321</v>
      </c>
      <c r="AA4893" s="63" t="s">
        <v>5617</v>
      </c>
    </row>
    <row r="4894" spans="1:27" ht="16.5" customHeight="1" x14ac:dyDescent="0.3">
      <c r="A4894" s="22" t="b">
        <f t="shared" si="1709"/>
        <v>0</v>
      </c>
      <c r="B4894" s="22" t="b">
        <f t="shared" si="1710"/>
        <v>0</v>
      </c>
      <c r="C4894" s="22" t="b">
        <f t="shared" si="1711"/>
        <v>0</v>
      </c>
      <c r="D4894" s="22" t="b">
        <f t="shared" si="1712"/>
        <v>0</v>
      </c>
      <c r="E4894" s="22" t="b">
        <f t="shared" si="1713"/>
        <v>0</v>
      </c>
      <c r="F4894" s="52" t="b">
        <f t="shared" si="1714"/>
        <v>0</v>
      </c>
      <c r="G4894" s="22" t="b">
        <f t="shared" si="1715"/>
        <v>0</v>
      </c>
      <c r="H4894" s="22" t="b">
        <f t="shared" si="1716"/>
        <v>0</v>
      </c>
      <c r="I4894" s="22" t="b">
        <f t="shared" si="1717"/>
        <v>0</v>
      </c>
      <c r="J4894" s="22" t="b">
        <f t="shared" si="1718"/>
        <v>0</v>
      </c>
      <c r="K4894" s="3" t="str">
        <f t="shared" si="1719"/>
        <v/>
      </c>
      <c r="L4894" s="3" t="str">
        <f t="shared" si="1720"/>
        <v/>
      </c>
      <c r="M4894" s="3" t="str">
        <f t="shared" si="1721"/>
        <v/>
      </c>
      <c r="N4894" s="54" t="str">
        <f t="shared" si="1722"/>
        <v/>
      </c>
      <c r="O4894" s="3" t="str">
        <f t="shared" si="1723"/>
        <v/>
      </c>
      <c r="P4894" s="19" t="str">
        <f t="shared" si="1724"/>
        <v/>
      </c>
      <c r="Q4894" s="23" t="e">
        <f>_xlfn.XLOOKUP(R4894,summary!C2282:C2318,summary!B2282:B2318)</f>
        <v>#N/A</v>
      </c>
      <c r="R4894" s="24" t="str">
        <f t="shared" si="1708"/>
        <v>풍덕천1동</v>
      </c>
      <c r="S4894" s="24" t="str">
        <f t="shared" si="1725"/>
        <v>풍덕천25통</v>
      </c>
      <c r="T4894" s="24" t="str">
        <f t="shared" si="1726"/>
        <v>(풍덕천동)</v>
      </c>
      <c r="U4894" s="24" t="str">
        <f t="shared" si="1727"/>
        <v>풍덕천</v>
      </c>
      <c r="V4894" s="25">
        <f t="shared" si="1728"/>
        <v>25</v>
      </c>
      <c r="W4894" s="25">
        <f t="shared" si="1729"/>
        <v>17</v>
      </c>
      <c r="X4894" s="59"/>
      <c r="Y4894" s="59"/>
      <c r="Z4894" s="59" t="s">
        <v>380</v>
      </c>
      <c r="AA4894" s="63" t="s">
        <v>5618</v>
      </c>
    </row>
    <row r="4895" spans="1:27" ht="16.5" customHeight="1" x14ac:dyDescent="0.3">
      <c r="A4895" s="22" t="b">
        <f t="shared" si="1709"/>
        <v>0</v>
      </c>
      <c r="B4895" s="22" t="b">
        <f t="shared" si="1710"/>
        <v>0</v>
      </c>
      <c r="C4895" s="22" t="b">
        <f t="shared" si="1711"/>
        <v>0</v>
      </c>
      <c r="D4895" s="22" t="b">
        <f t="shared" si="1712"/>
        <v>0</v>
      </c>
      <c r="E4895" s="22" t="b">
        <f t="shared" si="1713"/>
        <v>0</v>
      </c>
      <c r="F4895" s="52" t="b">
        <f t="shared" si="1714"/>
        <v>0</v>
      </c>
      <c r="G4895" s="22" t="b">
        <f t="shared" si="1715"/>
        <v>0</v>
      </c>
      <c r="H4895" s="22" t="b">
        <f t="shared" si="1716"/>
        <v>0</v>
      </c>
      <c r="I4895" s="22" t="b">
        <f t="shared" si="1717"/>
        <v>0</v>
      </c>
      <c r="J4895" s="22" t="b">
        <f t="shared" si="1718"/>
        <v>0</v>
      </c>
      <c r="K4895" s="3" t="str">
        <f t="shared" si="1719"/>
        <v/>
      </c>
      <c r="L4895" s="3" t="str">
        <f t="shared" si="1720"/>
        <v/>
      </c>
      <c r="M4895" s="3" t="str">
        <f t="shared" si="1721"/>
        <v/>
      </c>
      <c r="N4895" s="54" t="str">
        <f t="shared" si="1722"/>
        <v/>
      </c>
      <c r="O4895" s="3" t="str">
        <f t="shared" si="1723"/>
        <v/>
      </c>
      <c r="P4895" s="19" t="str">
        <f t="shared" si="1724"/>
        <v/>
      </c>
      <c r="Q4895" s="23" t="e">
        <f>_xlfn.XLOOKUP(R4895,summary!C2283:C2319,summary!B2283:B2319)</f>
        <v>#N/A</v>
      </c>
      <c r="R4895" s="24" t="str">
        <f t="shared" si="1708"/>
        <v>풍덕천1동</v>
      </c>
      <c r="S4895" s="24" t="str">
        <f t="shared" si="1725"/>
        <v>풍덕천25통</v>
      </c>
      <c r="T4895" s="24" t="str">
        <f t="shared" si="1726"/>
        <v>(풍덕천동)</v>
      </c>
      <c r="U4895" s="24" t="str">
        <f t="shared" si="1727"/>
        <v>풍덕천</v>
      </c>
      <c r="V4895" s="25">
        <f t="shared" si="1728"/>
        <v>25</v>
      </c>
      <c r="W4895" s="25">
        <f t="shared" si="1729"/>
        <v>18</v>
      </c>
      <c r="X4895" s="59"/>
      <c r="Y4895" s="59"/>
      <c r="Z4895" s="59" t="s">
        <v>382</v>
      </c>
      <c r="AA4895" s="63" t="s">
        <v>5619</v>
      </c>
    </row>
    <row r="4896" spans="1:27" ht="16.5" customHeight="1" x14ac:dyDescent="0.3">
      <c r="A4896" s="22" t="b">
        <f t="shared" si="1709"/>
        <v>0</v>
      </c>
      <c r="B4896" s="22" t="b">
        <f t="shared" si="1710"/>
        <v>0</v>
      </c>
      <c r="C4896" s="22" t="b">
        <f t="shared" si="1711"/>
        <v>0</v>
      </c>
      <c r="D4896" s="22" t="b">
        <f t="shared" si="1712"/>
        <v>0</v>
      </c>
      <c r="E4896" s="22" t="b">
        <f t="shared" si="1713"/>
        <v>0</v>
      </c>
      <c r="F4896" s="52" t="b">
        <f t="shared" si="1714"/>
        <v>0</v>
      </c>
      <c r="G4896" s="22" t="b">
        <f t="shared" si="1715"/>
        <v>0</v>
      </c>
      <c r="H4896" s="22" t="b">
        <f t="shared" si="1716"/>
        <v>0</v>
      </c>
      <c r="I4896" s="22" t="b">
        <f t="shared" si="1717"/>
        <v>0</v>
      </c>
      <c r="J4896" s="22" t="b">
        <f t="shared" si="1718"/>
        <v>0</v>
      </c>
      <c r="K4896" s="3" t="str">
        <f t="shared" si="1719"/>
        <v/>
      </c>
      <c r="L4896" s="3" t="str">
        <f t="shared" si="1720"/>
        <v/>
      </c>
      <c r="M4896" s="3" t="str">
        <f t="shared" si="1721"/>
        <v/>
      </c>
      <c r="N4896" s="54" t="str">
        <f t="shared" si="1722"/>
        <v/>
      </c>
      <c r="O4896" s="3" t="str">
        <f t="shared" si="1723"/>
        <v/>
      </c>
      <c r="P4896" s="19" t="str">
        <f t="shared" si="1724"/>
        <v/>
      </c>
      <c r="Q4896" s="23" t="e">
        <f>_xlfn.XLOOKUP(R4896,summary!C2284:C2320,summary!B2284:B2320)</f>
        <v>#N/A</v>
      </c>
      <c r="R4896" s="24" t="str">
        <f t="shared" si="1708"/>
        <v>풍덕천1동</v>
      </c>
      <c r="S4896" s="24" t="str">
        <f t="shared" si="1725"/>
        <v>풍덕천25통</v>
      </c>
      <c r="T4896" s="24" t="str">
        <f t="shared" si="1726"/>
        <v>(풍덕천동)</v>
      </c>
      <c r="U4896" s="24" t="str">
        <f t="shared" si="1727"/>
        <v>풍덕천</v>
      </c>
      <c r="V4896" s="25">
        <f t="shared" si="1728"/>
        <v>25</v>
      </c>
      <c r="W4896" s="25">
        <f t="shared" si="1729"/>
        <v>19</v>
      </c>
      <c r="X4896" s="59"/>
      <c r="Y4896" s="59"/>
      <c r="Z4896" s="59" t="s">
        <v>403</v>
      </c>
      <c r="AA4896" s="63" t="s">
        <v>5620</v>
      </c>
    </row>
    <row r="4897" spans="1:27" ht="16.5" customHeight="1" x14ac:dyDescent="0.3">
      <c r="A4897" s="22" t="b">
        <f t="shared" si="1709"/>
        <v>0</v>
      </c>
      <c r="B4897" s="22" t="b">
        <f t="shared" si="1710"/>
        <v>0</v>
      </c>
      <c r="C4897" s="22" t="b">
        <f t="shared" si="1711"/>
        <v>0</v>
      </c>
      <c r="D4897" s="22" t="b">
        <f t="shared" si="1712"/>
        <v>0</v>
      </c>
      <c r="E4897" s="22" t="b">
        <f t="shared" si="1713"/>
        <v>0</v>
      </c>
      <c r="F4897" s="52" t="b">
        <f t="shared" si="1714"/>
        <v>0</v>
      </c>
      <c r="G4897" s="22" t="b">
        <f t="shared" si="1715"/>
        <v>0</v>
      </c>
      <c r="H4897" s="22" t="b">
        <f t="shared" si="1716"/>
        <v>0</v>
      </c>
      <c r="I4897" s="22" t="b">
        <f t="shared" si="1717"/>
        <v>0</v>
      </c>
      <c r="J4897" s="22" t="b">
        <f t="shared" si="1718"/>
        <v>0</v>
      </c>
      <c r="K4897" s="3" t="str">
        <f t="shared" si="1719"/>
        <v/>
      </c>
      <c r="L4897" s="3" t="str">
        <f t="shared" si="1720"/>
        <v/>
      </c>
      <c r="M4897" s="3" t="str">
        <f t="shared" si="1721"/>
        <v/>
      </c>
      <c r="N4897" s="54" t="str">
        <f t="shared" si="1722"/>
        <v/>
      </c>
      <c r="O4897" s="3" t="str">
        <f t="shared" si="1723"/>
        <v/>
      </c>
      <c r="P4897" s="19" t="str">
        <f t="shared" si="1724"/>
        <v/>
      </c>
      <c r="Q4897" s="23" t="e">
        <f>_xlfn.XLOOKUP(R4897,summary!C2285:C2321,summary!B2285:B2321)</f>
        <v>#N/A</v>
      </c>
      <c r="R4897" s="24" t="str">
        <f t="shared" si="1708"/>
        <v>풍덕천1동</v>
      </c>
      <c r="S4897" s="24" t="str">
        <f t="shared" si="1725"/>
        <v>풍덕천25통</v>
      </c>
      <c r="T4897" s="24" t="str">
        <f t="shared" si="1726"/>
        <v>(풍덕천동)</v>
      </c>
      <c r="U4897" s="24" t="str">
        <f t="shared" si="1727"/>
        <v>풍덕천</v>
      </c>
      <c r="V4897" s="25">
        <f t="shared" si="1728"/>
        <v>25</v>
      </c>
      <c r="W4897" s="25">
        <f t="shared" si="1729"/>
        <v>20</v>
      </c>
      <c r="X4897" s="59"/>
      <c r="Y4897" s="59"/>
      <c r="Z4897" s="59" t="s">
        <v>405</v>
      </c>
      <c r="AA4897" s="63" t="s">
        <v>5621</v>
      </c>
    </row>
    <row r="4898" spans="1:27" ht="16.5" customHeight="1" x14ac:dyDescent="0.3">
      <c r="A4898" s="22" t="b">
        <f t="shared" si="1709"/>
        <v>0</v>
      </c>
      <c r="B4898" s="22" t="b">
        <f t="shared" si="1710"/>
        <v>0</v>
      </c>
      <c r="C4898" s="22" t="b">
        <f t="shared" si="1711"/>
        <v>0</v>
      </c>
      <c r="D4898" s="22" t="b">
        <f t="shared" si="1712"/>
        <v>0</v>
      </c>
      <c r="E4898" s="22" t="b">
        <f t="shared" si="1713"/>
        <v>0</v>
      </c>
      <c r="F4898" s="52" t="b">
        <f t="shared" si="1714"/>
        <v>0</v>
      </c>
      <c r="G4898" s="22" t="b">
        <f t="shared" si="1715"/>
        <v>0</v>
      </c>
      <c r="H4898" s="22" t="b">
        <f t="shared" si="1716"/>
        <v>0</v>
      </c>
      <c r="I4898" s="22" t="b">
        <f t="shared" si="1717"/>
        <v>0</v>
      </c>
      <c r="J4898" s="22" t="b">
        <f t="shared" si="1718"/>
        <v>0</v>
      </c>
      <c r="K4898" s="3" t="str">
        <f t="shared" si="1719"/>
        <v/>
      </c>
      <c r="L4898" s="3" t="str">
        <f t="shared" si="1720"/>
        <v/>
      </c>
      <c r="M4898" s="3" t="str">
        <f t="shared" si="1721"/>
        <v/>
      </c>
      <c r="N4898" s="54" t="str">
        <f t="shared" si="1722"/>
        <v/>
      </c>
      <c r="O4898" s="3" t="str">
        <f t="shared" si="1723"/>
        <v/>
      </c>
      <c r="P4898" s="19" t="str">
        <f t="shared" si="1724"/>
        <v/>
      </c>
      <c r="Q4898" s="23" t="e">
        <f>_xlfn.XLOOKUP(R4898,summary!C2286:C2322,summary!B2286:B2322)</f>
        <v>#N/A</v>
      </c>
      <c r="R4898" s="24" t="str">
        <f t="shared" si="1708"/>
        <v>풍덕천1동</v>
      </c>
      <c r="S4898" s="24" t="str">
        <f t="shared" si="1725"/>
        <v>풍덕천25통</v>
      </c>
      <c r="T4898" s="24" t="str">
        <f t="shared" si="1726"/>
        <v>(풍덕천동)</v>
      </c>
      <c r="U4898" s="24" t="str">
        <f t="shared" si="1727"/>
        <v>풍덕천</v>
      </c>
      <c r="V4898" s="25">
        <f t="shared" si="1728"/>
        <v>25</v>
      </c>
      <c r="W4898" s="25">
        <f t="shared" si="1729"/>
        <v>21</v>
      </c>
      <c r="X4898" s="59"/>
      <c r="Y4898" s="59"/>
      <c r="Z4898" s="59" t="s">
        <v>1555</v>
      </c>
      <c r="AA4898" s="63" t="s">
        <v>5622</v>
      </c>
    </row>
    <row r="4899" spans="1:27" ht="16.5" customHeight="1" x14ac:dyDescent="0.3">
      <c r="A4899" s="22" t="b">
        <f t="shared" si="1709"/>
        <v>0</v>
      </c>
      <c r="B4899" s="22" t="b">
        <f t="shared" si="1710"/>
        <v>0</v>
      </c>
      <c r="C4899" s="22" t="b">
        <f t="shared" si="1711"/>
        <v>0</v>
      </c>
      <c r="D4899" s="22" t="b">
        <f t="shared" si="1712"/>
        <v>0</v>
      </c>
      <c r="E4899" s="22" t="b">
        <f t="shared" si="1713"/>
        <v>0</v>
      </c>
      <c r="F4899" s="52" t="b">
        <f t="shared" si="1714"/>
        <v>0</v>
      </c>
      <c r="G4899" s="22" t="b">
        <f t="shared" si="1715"/>
        <v>0</v>
      </c>
      <c r="H4899" s="22" t="b">
        <f t="shared" si="1716"/>
        <v>0</v>
      </c>
      <c r="I4899" s="22" t="b">
        <f t="shared" si="1717"/>
        <v>0</v>
      </c>
      <c r="J4899" s="22" t="b">
        <f t="shared" si="1718"/>
        <v>0</v>
      </c>
      <c r="K4899" s="3" t="str">
        <f t="shared" si="1719"/>
        <v/>
      </c>
      <c r="L4899" s="3" t="str">
        <f t="shared" si="1720"/>
        <v/>
      </c>
      <c r="M4899" s="3" t="str">
        <f t="shared" si="1721"/>
        <v/>
      </c>
      <c r="N4899" s="54" t="str">
        <f t="shared" si="1722"/>
        <v/>
      </c>
      <c r="O4899" s="3" t="str">
        <f t="shared" si="1723"/>
        <v/>
      </c>
      <c r="P4899" s="19" t="str">
        <f t="shared" si="1724"/>
        <v/>
      </c>
      <c r="Q4899" s="23" t="e">
        <f>_xlfn.XLOOKUP(R4899,summary!C2287:C2323,summary!B2287:B2323)</f>
        <v>#N/A</v>
      </c>
      <c r="R4899" s="24" t="str">
        <f t="shared" si="1708"/>
        <v>풍덕천1동</v>
      </c>
      <c r="S4899" s="24" t="str">
        <f t="shared" si="1725"/>
        <v>풍덕천25통</v>
      </c>
      <c r="T4899" s="24" t="str">
        <f t="shared" si="1726"/>
        <v>(풍덕천동)</v>
      </c>
      <c r="U4899" s="24" t="str">
        <f t="shared" si="1727"/>
        <v>풍덕천</v>
      </c>
      <c r="V4899" s="25">
        <f t="shared" si="1728"/>
        <v>25</v>
      </c>
      <c r="W4899" s="25">
        <f t="shared" si="1729"/>
        <v>22</v>
      </c>
      <c r="X4899" s="59"/>
      <c r="Y4899" s="59"/>
      <c r="Z4899" s="59" t="s">
        <v>1557</v>
      </c>
      <c r="AA4899" s="63" t="s">
        <v>5623</v>
      </c>
    </row>
    <row r="4900" spans="1:27" ht="16.5" customHeight="1" x14ac:dyDescent="0.3">
      <c r="A4900" s="22" t="b">
        <f t="shared" si="1709"/>
        <v>0</v>
      </c>
      <c r="B4900" s="22" t="b">
        <f t="shared" si="1710"/>
        <v>0</v>
      </c>
      <c r="C4900" s="22" t="b">
        <f t="shared" si="1711"/>
        <v>0</v>
      </c>
      <c r="D4900" s="22" t="b">
        <f t="shared" si="1712"/>
        <v>0</v>
      </c>
      <c r="E4900" s="22" t="b">
        <f t="shared" si="1713"/>
        <v>0</v>
      </c>
      <c r="F4900" s="52" t="b">
        <f t="shared" si="1714"/>
        <v>0</v>
      </c>
      <c r="G4900" s="22" t="b">
        <f t="shared" si="1715"/>
        <v>0</v>
      </c>
      <c r="H4900" s="22" t="b">
        <f t="shared" si="1716"/>
        <v>0</v>
      </c>
      <c r="I4900" s="22" t="b">
        <f t="shared" si="1717"/>
        <v>0</v>
      </c>
      <c r="J4900" s="22" t="b">
        <f t="shared" si="1718"/>
        <v>0</v>
      </c>
      <c r="K4900" s="3" t="str">
        <f t="shared" si="1719"/>
        <v/>
      </c>
      <c r="L4900" s="3" t="str">
        <f t="shared" si="1720"/>
        <v/>
      </c>
      <c r="M4900" s="3" t="str">
        <f t="shared" si="1721"/>
        <v/>
      </c>
      <c r="N4900" s="54" t="str">
        <f t="shared" si="1722"/>
        <v/>
      </c>
      <c r="O4900" s="3" t="str">
        <f t="shared" si="1723"/>
        <v/>
      </c>
      <c r="P4900" s="19" t="str">
        <f t="shared" si="1724"/>
        <v/>
      </c>
      <c r="Q4900" s="23" t="e">
        <f>_xlfn.XLOOKUP(R4900,summary!C2288:C2324,summary!B2288:B2324)</f>
        <v>#N/A</v>
      </c>
      <c r="R4900" s="24" t="str">
        <f t="shared" si="1708"/>
        <v>풍덕천1동</v>
      </c>
      <c r="S4900" s="24" t="str">
        <f t="shared" si="1725"/>
        <v>풍덕천25통</v>
      </c>
      <c r="T4900" s="24" t="str">
        <f t="shared" si="1726"/>
        <v>(풍덕천동)</v>
      </c>
      <c r="U4900" s="24" t="str">
        <f t="shared" si="1727"/>
        <v>풍덕천</v>
      </c>
      <c r="V4900" s="25">
        <f t="shared" si="1728"/>
        <v>25</v>
      </c>
      <c r="W4900" s="25">
        <f t="shared" si="1729"/>
        <v>23</v>
      </c>
      <c r="X4900" s="59"/>
      <c r="Y4900" s="59"/>
      <c r="Z4900" s="59" t="s">
        <v>3375</v>
      </c>
      <c r="AA4900" s="63" t="s">
        <v>5624</v>
      </c>
    </row>
    <row r="4901" spans="1:27" ht="16.5" customHeight="1" x14ac:dyDescent="0.3">
      <c r="A4901" s="22" t="b">
        <f t="shared" si="1709"/>
        <v>0</v>
      </c>
      <c r="B4901" s="22" t="b">
        <f t="shared" si="1710"/>
        <v>0</v>
      </c>
      <c r="C4901" s="22" t="b">
        <f t="shared" si="1711"/>
        <v>0</v>
      </c>
      <c r="D4901" s="22" t="b">
        <f t="shared" si="1712"/>
        <v>0</v>
      </c>
      <c r="E4901" s="22" t="b">
        <f t="shared" si="1713"/>
        <v>0</v>
      </c>
      <c r="F4901" s="52" t="b">
        <f t="shared" si="1714"/>
        <v>0</v>
      </c>
      <c r="G4901" s="22" t="b">
        <f t="shared" si="1715"/>
        <v>0</v>
      </c>
      <c r="H4901" s="22" t="b">
        <f t="shared" si="1716"/>
        <v>0</v>
      </c>
      <c r="I4901" s="22" t="b">
        <f t="shared" si="1717"/>
        <v>0</v>
      </c>
      <c r="J4901" s="22" t="b">
        <f t="shared" si="1718"/>
        <v>0</v>
      </c>
      <c r="K4901" s="3" t="str">
        <f t="shared" si="1719"/>
        <v/>
      </c>
      <c r="L4901" s="3" t="str">
        <f t="shared" si="1720"/>
        <v/>
      </c>
      <c r="M4901" s="3" t="str">
        <f t="shared" si="1721"/>
        <v/>
      </c>
      <c r="N4901" s="54" t="str">
        <f t="shared" si="1722"/>
        <v/>
      </c>
      <c r="O4901" s="3" t="str">
        <f t="shared" si="1723"/>
        <v/>
      </c>
      <c r="P4901" s="19" t="str">
        <f t="shared" si="1724"/>
        <v/>
      </c>
      <c r="Q4901" s="23" t="e">
        <f>_xlfn.XLOOKUP(R4901,summary!C2289:C2325,summary!B2289:B2325)</f>
        <v>#N/A</v>
      </c>
      <c r="R4901" s="24" t="str">
        <f t="shared" si="1708"/>
        <v>풍덕천1동</v>
      </c>
      <c r="S4901" s="24" t="str">
        <f t="shared" si="1725"/>
        <v>풍덕천25통</v>
      </c>
      <c r="T4901" s="24" t="str">
        <f t="shared" si="1726"/>
        <v>(풍덕천동)</v>
      </c>
      <c r="U4901" s="24" t="str">
        <f t="shared" si="1727"/>
        <v>풍덕천</v>
      </c>
      <c r="V4901" s="25">
        <f t="shared" si="1728"/>
        <v>25</v>
      </c>
      <c r="W4901" s="25">
        <f t="shared" si="1729"/>
        <v>24</v>
      </c>
      <c r="X4901" s="59"/>
      <c r="Y4901" s="59"/>
      <c r="Z4901" s="59" t="s">
        <v>3377</v>
      </c>
      <c r="AA4901" s="63" t="s">
        <v>5625</v>
      </c>
    </row>
    <row r="4902" spans="1:27" ht="16.5" customHeight="1" x14ac:dyDescent="0.3">
      <c r="A4902" s="22" t="b">
        <f t="shared" si="1709"/>
        <v>0</v>
      </c>
      <c r="B4902" s="22" t="b">
        <f t="shared" si="1710"/>
        <v>0</v>
      </c>
      <c r="C4902" s="22" t="b">
        <f t="shared" si="1711"/>
        <v>0</v>
      </c>
      <c r="D4902" s="22" t="b">
        <f t="shared" si="1712"/>
        <v>0</v>
      </c>
      <c r="E4902" s="22" t="b">
        <f t="shared" si="1713"/>
        <v>0</v>
      </c>
      <c r="F4902" s="52" t="b">
        <f t="shared" si="1714"/>
        <v>0</v>
      </c>
      <c r="G4902" s="22" t="b">
        <f t="shared" si="1715"/>
        <v>0</v>
      </c>
      <c r="H4902" s="22" t="b">
        <f t="shared" si="1716"/>
        <v>0</v>
      </c>
      <c r="I4902" s="22" t="b">
        <f t="shared" si="1717"/>
        <v>0</v>
      </c>
      <c r="J4902" s="22" t="b">
        <f t="shared" si="1718"/>
        <v>0</v>
      </c>
      <c r="K4902" s="3" t="str">
        <f t="shared" si="1719"/>
        <v/>
      </c>
      <c r="L4902" s="3" t="str">
        <f t="shared" si="1720"/>
        <v/>
      </c>
      <c r="M4902" s="3" t="str">
        <f t="shared" si="1721"/>
        <v/>
      </c>
      <c r="N4902" s="54" t="str">
        <f t="shared" si="1722"/>
        <v/>
      </c>
      <c r="O4902" s="3" t="str">
        <f t="shared" si="1723"/>
        <v/>
      </c>
      <c r="P4902" s="19" t="str">
        <f t="shared" si="1724"/>
        <v/>
      </c>
      <c r="Q4902" s="23" t="e">
        <f>_xlfn.XLOOKUP(R4902,summary!C2290:C2326,summary!B2290:B2326)</f>
        <v>#N/A</v>
      </c>
      <c r="R4902" s="24" t="str">
        <f t="shared" si="1708"/>
        <v>풍덕천1동</v>
      </c>
      <c r="S4902" s="24" t="str">
        <f t="shared" si="1725"/>
        <v>풍덕천25통</v>
      </c>
      <c r="T4902" s="24" t="str">
        <f t="shared" si="1726"/>
        <v>(풍덕천동)</v>
      </c>
      <c r="U4902" s="24" t="str">
        <f t="shared" si="1727"/>
        <v>풍덕천</v>
      </c>
      <c r="V4902" s="25">
        <f t="shared" si="1728"/>
        <v>25</v>
      </c>
      <c r="W4902" s="25">
        <f t="shared" si="1729"/>
        <v>25</v>
      </c>
      <c r="X4902" s="59"/>
      <c r="Y4902" s="59"/>
      <c r="Z4902" s="59" t="s">
        <v>3902</v>
      </c>
      <c r="AA4902" s="63" t="s">
        <v>5626</v>
      </c>
    </row>
    <row r="4903" spans="1:27" ht="16.5" customHeight="1" x14ac:dyDescent="0.3">
      <c r="A4903" s="22" t="b">
        <f t="shared" si="1709"/>
        <v>0</v>
      </c>
      <c r="B4903" s="22" t="b">
        <f t="shared" si="1710"/>
        <v>0</v>
      </c>
      <c r="C4903" s="22" t="b">
        <f t="shared" si="1711"/>
        <v>0</v>
      </c>
      <c r="D4903" s="22" t="b">
        <f t="shared" si="1712"/>
        <v>0</v>
      </c>
      <c r="E4903" s="22" t="b">
        <f t="shared" si="1713"/>
        <v>0</v>
      </c>
      <c r="F4903" s="52" t="b">
        <f t="shared" si="1714"/>
        <v>0</v>
      </c>
      <c r="G4903" s="22" t="b">
        <f t="shared" si="1715"/>
        <v>0</v>
      </c>
      <c r="H4903" s="22" t="b">
        <f t="shared" si="1716"/>
        <v>0</v>
      </c>
      <c r="I4903" s="22" t="b">
        <f t="shared" si="1717"/>
        <v>0</v>
      </c>
      <c r="J4903" s="22" t="b">
        <f t="shared" si="1718"/>
        <v>0</v>
      </c>
      <c r="K4903" s="3" t="str">
        <f t="shared" si="1719"/>
        <v/>
      </c>
      <c r="L4903" s="3" t="str">
        <f t="shared" si="1720"/>
        <v/>
      </c>
      <c r="M4903" s="3" t="str">
        <f t="shared" si="1721"/>
        <v/>
      </c>
      <c r="N4903" s="54" t="str">
        <f t="shared" si="1722"/>
        <v/>
      </c>
      <c r="O4903" s="3" t="str">
        <f t="shared" si="1723"/>
        <v/>
      </c>
      <c r="P4903" s="19" t="str">
        <f t="shared" si="1724"/>
        <v/>
      </c>
      <c r="Q4903" s="23" t="e">
        <f>_xlfn.XLOOKUP(R4903,summary!C2291:C2327,summary!B2291:B2327)</f>
        <v>#N/A</v>
      </c>
      <c r="R4903" s="24" t="str">
        <f t="shared" si="1708"/>
        <v>풍덕천1동</v>
      </c>
      <c r="S4903" s="24" t="str">
        <f t="shared" si="1725"/>
        <v>풍덕천25통</v>
      </c>
      <c r="T4903" s="24" t="str">
        <f t="shared" si="1726"/>
        <v>(풍덕천동)</v>
      </c>
      <c r="U4903" s="24" t="str">
        <f t="shared" si="1727"/>
        <v>풍덕천</v>
      </c>
      <c r="V4903" s="25">
        <f t="shared" si="1728"/>
        <v>25</v>
      </c>
      <c r="W4903" s="25">
        <f t="shared" si="1729"/>
        <v>26</v>
      </c>
      <c r="X4903" s="59"/>
      <c r="Y4903" s="59"/>
      <c r="Z4903" s="59" t="s">
        <v>3904</v>
      </c>
      <c r="AA4903" s="63" t="s">
        <v>5627</v>
      </c>
    </row>
    <row r="4904" spans="1:27" ht="16.5" customHeight="1" x14ac:dyDescent="0.3">
      <c r="A4904" s="22" t="b">
        <f t="shared" si="1709"/>
        <v>1</v>
      </c>
      <c r="B4904" s="22" t="b">
        <f t="shared" si="1710"/>
        <v>0</v>
      </c>
      <c r="C4904" s="22" t="b">
        <f t="shared" si="1711"/>
        <v>0</v>
      </c>
      <c r="D4904" s="22" t="b">
        <f t="shared" si="1712"/>
        <v>0</v>
      </c>
      <c r="E4904" s="22" t="b">
        <f t="shared" si="1713"/>
        <v>0</v>
      </c>
      <c r="F4904" s="52" t="b">
        <f t="shared" si="1714"/>
        <v>0</v>
      </c>
      <c r="G4904" s="22" t="b">
        <f t="shared" si="1715"/>
        <v>0</v>
      </c>
      <c r="H4904" s="22" t="b">
        <f t="shared" si="1716"/>
        <v>0</v>
      </c>
      <c r="I4904" s="22" t="b">
        <f t="shared" si="1717"/>
        <v>0</v>
      </c>
      <c r="J4904" s="22" t="b">
        <f t="shared" si="1718"/>
        <v>1</v>
      </c>
      <c r="K4904" s="3" t="str">
        <f t="shared" si="1719"/>
        <v/>
      </c>
      <c r="L4904" s="3" t="str">
        <f t="shared" si="1720"/>
        <v/>
      </c>
      <c r="M4904" s="3" t="str">
        <f t="shared" si="1721"/>
        <v/>
      </c>
      <c r="N4904" s="54" t="str">
        <f t="shared" si="1722"/>
        <v/>
      </c>
      <c r="O4904" s="3" t="str">
        <f t="shared" si="1723"/>
        <v/>
      </c>
      <c r="P4904" s="19" t="str">
        <f t="shared" si="1724"/>
        <v/>
      </c>
      <c r="Q4904" s="23" t="e">
        <f>_xlfn.XLOOKUP(R4904,summary!C2292:C2328,summary!B2292:B2328)</f>
        <v>#N/A</v>
      </c>
      <c r="R4904" s="24" t="str">
        <f t="shared" si="1708"/>
        <v>읍 면 동</v>
      </c>
      <c r="S4904" s="24" t="str">
        <f t="shared" si="1725"/>
        <v>통 리 명</v>
      </c>
      <c r="T4904" s="24" t="str">
        <f t="shared" si="1726"/>
        <v/>
      </c>
      <c r="U4904" s="24" t="str">
        <f t="shared" si="1727"/>
        <v/>
      </c>
      <c r="V4904" s="25" t="str">
        <f t="shared" si="1728"/>
        <v/>
      </c>
      <c r="W4904" s="25" t="str">
        <f t="shared" si="1729"/>
        <v/>
      </c>
      <c r="X4904" s="59" t="s">
        <v>121</v>
      </c>
      <c r="Y4904" s="59" t="s">
        <v>122</v>
      </c>
      <c r="Z4904" s="59" t="s">
        <v>59</v>
      </c>
      <c r="AA4904" s="63"/>
    </row>
    <row r="4905" spans="1:27" ht="16.5" customHeight="1" x14ac:dyDescent="0.3">
      <c r="A4905" s="22" t="b">
        <f t="shared" si="1709"/>
        <v>1</v>
      </c>
      <c r="B4905" s="22" t="b">
        <f t="shared" si="1710"/>
        <v>0</v>
      </c>
      <c r="C4905" s="22" t="b">
        <f t="shared" si="1711"/>
        <v>0</v>
      </c>
      <c r="D4905" s="22" t="b">
        <f t="shared" si="1712"/>
        <v>0</v>
      </c>
      <c r="E4905" s="22" t="b">
        <f t="shared" si="1713"/>
        <v>0</v>
      </c>
      <c r="F4905" s="52" t="b">
        <f t="shared" si="1714"/>
        <v>0</v>
      </c>
      <c r="G4905" s="22" t="b">
        <f t="shared" si="1715"/>
        <v>0</v>
      </c>
      <c r="H4905" s="22" t="b">
        <f t="shared" si="1716"/>
        <v>0</v>
      </c>
      <c r="I4905" s="22" t="b">
        <f t="shared" si="1717"/>
        <v>0</v>
      </c>
      <c r="J4905" s="22" t="b">
        <f t="shared" si="1718"/>
        <v>1</v>
      </c>
      <c r="K4905" s="3" t="str">
        <f t="shared" si="1719"/>
        <v>풍덕천26통</v>
      </c>
      <c r="L4905" s="3" t="str">
        <f t="shared" si="1720"/>
        <v>26</v>
      </c>
      <c r="M4905" s="3">
        <f t="shared" si="1721"/>
        <v>26</v>
      </c>
      <c r="N4905" s="54" t="str">
        <f t="shared" si="1722"/>
        <v>풍덕천</v>
      </c>
      <c r="O4905" s="3" t="str">
        <f t="shared" si="1723"/>
        <v/>
      </c>
      <c r="P4905" s="19" t="str">
        <f t="shared" si="1724"/>
        <v/>
      </c>
      <c r="Q4905" s="23" t="e">
        <f>_xlfn.XLOOKUP(R4905,summary!C2293:C2329,summary!B2293:B2329)</f>
        <v>#N/A</v>
      </c>
      <c r="R4905" s="24" t="str">
        <f t="shared" si="1708"/>
        <v>풍덕천1동</v>
      </c>
      <c r="S4905" s="24" t="str">
        <f t="shared" si="1725"/>
        <v>풍덕천26통</v>
      </c>
      <c r="T4905" s="24" t="str">
        <f t="shared" si="1726"/>
        <v>(풍덕천동)</v>
      </c>
      <c r="U4905" s="24" t="str">
        <f t="shared" si="1727"/>
        <v>풍덕천</v>
      </c>
      <c r="V4905" s="25">
        <f t="shared" si="1728"/>
        <v>26</v>
      </c>
      <c r="W4905" s="25">
        <f t="shared" si="1729"/>
        <v>1</v>
      </c>
      <c r="X4905" s="59" t="s">
        <v>27</v>
      </c>
      <c r="Y4905" s="59" t="s">
        <v>5628</v>
      </c>
      <c r="Z4905" s="59" t="s">
        <v>63</v>
      </c>
      <c r="AA4905" s="63" t="s">
        <v>5629</v>
      </c>
    </row>
    <row r="4906" spans="1:27" ht="16.5" customHeight="1" x14ac:dyDescent="0.3">
      <c r="A4906" s="22" t="b">
        <f t="shared" si="1709"/>
        <v>1</v>
      </c>
      <c r="B4906" s="22" t="b">
        <f t="shared" si="1710"/>
        <v>1</v>
      </c>
      <c r="C4906" s="22" t="b">
        <f t="shared" si="1711"/>
        <v>1</v>
      </c>
      <c r="D4906" s="22" t="b">
        <f t="shared" si="1712"/>
        <v>1</v>
      </c>
      <c r="E4906" s="22" t="b">
        <f t="shared" si="1713"/>
        <v>1</v>
      </c>
      <c r="F4906" s="52" t="b">
        <f t="shared" si="1714"/>
        <v>0</v>
      </c>
      <c r="G4906" s="22" t="b">
        <f t="shared" si="1715"/>
        <v>0</v>
      </c>
      <c r="H4906" s="22" t="b">
        <f t="shared" si="1716"/>
        <v>0</v>
      </c>
      <c r="I4906" s="22" t="b">
        <f t="shared" si="1717"/>
        <v>0</v>
      </c>
      <c r="J4906" s="22" t="b">
        <f t="shared" si="1718"/>
        <v>0</v>
      </c>
      <c r="K4906" s="3" t="str">
        <f t="shared" si="1719"/>
        <v/>
      </c>
      <c r="L4906" s="3" t="str">
        <f t="shared" si="1720"/>
        <v/>
      </c>
      <c r="M4906" s="3" t="str">
        <f t="shared" si="1721"/>
        <v/>
      </c>
      <c r="N4906" s="54" t="str">
        <f t="shared" si="1722"/>
        <v/>
      </c>
      <c r="O4906" s="3" t="str">
        <f t="shared" si="1723"/>
        <v/>
      </c>
      <c r="P4906" s="19" t="str">
        <f t="shared" si="1724"/>
        <v>(풍덕천동)</v>
      </c>
      <c r="Q4906" s="23" t="e">
        <f>_xlfn.XLOOKUP(R4906,summary!C2294:C2330,summary!B2294:B2330)</f>
        <v>#N/A</v>
      </c>
      <c r="R4906" s="24" t="str">
        <f t="shared" si="1708"/>
        <v>풍덕천1동</v>
      </c>
      <c r="S4906" s="24" t="str">
        <f t="shared" si="1725"/>
        <v>풍덕천26통</v>
      </c>
      <c r="T4906" s="24" t="str">
        <f t="shared" si="1726"/>
        <v>(풍덕천동)</v>
      </c>
      <c r="U4906" s="24" t="str">
        <f t="shared" si="1727"/>
        <v>풍덕천</v>
      </c>
      <c r="V4906" s="25">
        <f t="shared" si="1728"/>
        <v>26</v>
      </c>
      <c r="W4906" s="25">
        <f t="shared" si="1729"/>
        <v>2</v>
      </c>
      <c r="X4906" s="59"/>
      <c r="Y4906" s="59" t="s">
        <v>5332</v>
      </c>
      <c r="Z4906" s="59" t="s">
        <v>65</v>
      </c>
      <c r="AA4906" s="63" t="s">
        <v>5630</v>
      </c>
    </row>
    <row r="4907" spans="1:27" ht="16.5" customHeight="1" x14ac:dyDescent="0.3">
      <c r="A4907" s="22" t="b">
        <f t="shared" si="1709"/>
        <v>0</v>
      </c>
      <c r="B4907" s="22" t="b">
        <f t="shared" si="1710"/>
        <v>0</v>
      </c>
      <c r="C4907" s="22" t="b">
        <f t="shared" si="1711"/>
        <v>0</v>
      </c>
      <c r="D4907" s="22" t="b">
        <f t="shared" si="1712"/>
        <v>0</v>
      </c>
      <c r="E4907" s="22" t="b">
        <f t="shared" si="1713"/>
        <v>0</v>
      </c>
      <c r="F4907" s="52" t="b">
        <f t="shared" si="1714"/>
        <v>0</v>
      </c>
      <c r="G4907" s="22" t="b">
        <f t="shared" si="1715"/>
        <v>0</v>
      </c>
      <c r="H4907" s="22" t="b">
        <f t="shared" si="1716"/>
        <v>0</v>
      </c>
      <c r="I4907" s="22" t="b">
        <f t="shared" si="1717"/>
        <v>0</v>
      </c>
      <c r="J4907" s="22" t="b">
        <f t="shared" si="1718"/>
        <v>0</v>
      </c>
      <c r="K4907" s="3" t="str">
        <f t="shared" si="1719"/>
        <v/>
      </c>
      <c r="L4907" s="3" t="str">
        <f t="shared" si="1720"/>
        <v/>
      </c>
      <c r="M4907" s="3" t="str">
        <f t="shared" si="1721"/>
        <v/>
      </c>
      <c r="N4907" s="54" t="str">
        <f t="shared" si="1722"/>
        <v/>
      </c>
      <c r="O4907" s="3" t="str">
        <f t="shared" si="1723"/>
        <v/>
      </c>
      <c r="P4907" s="19" t="str">
        <f t="shared" si="1724"/>
        <v/>
      </c>
      <c r="Q4907" s="23" t="e">
        <f>_xlfn.XLOOKUP(R4907,summary!C2295:C2331,summary!B2295:B2331)</f>
        <v>#N/A</v>
      </c>
      <c r="R4907" s="24" t="str">
        <f t="shared" si="1708"/>
        <v>풍덕천1동</v>
      </c>
      <c r="S4907" s="24" t="str">
        <f t="shared" si="1725"/>
        <v>풍덕천26통</v>
      </c>
      <c r="T4907" s="24" t="str">
        <f t="shared" si="1726"/>
        <v>(풍덕천동)</v>
      </c>
      <c r="U4907" s="24" t="str">
        <f t="shared" si="1727"/>
        <v>풍덕천</v>
      </c>
      <c r="V4907" s="25">
        <f t="shared" si="1728"/>
        <v>26</v>
      </c>
      <c r="W4907" s="25">
        <f t="shared" si="1729"/>
        <v>3</v>
      </c>
      <c r="X4907" s="59"/>
      <c r="Y4907" s="59"/>
      <c r="Z4907" s="59" t="s">
        <v>67</v>
      </c>
      <c r="AA4907" s="63" t="s">
        <v>5631</v>
      </c>
    </row>
    <row r="4908" spans="1:27" ht="16.5" customHeight="1" x14ac:dyDescent="0.3">
      <c r="A4908" s="22" t="b">
        <f t="shared" si="1709"/>
        <v>0</v>
      </c>
      <c r="B4908" s="22" t="b">
        <f t="shared" si="1710"/>
        <v>0</v>
      </c>
      <c r="C4908" s="22" t="b">
        <f t="shared" si="1711"/>
        <v>0</v>
      </c>
      <c r="D4908" s="22" t="b">
        <f t="shared" si="1712"/>
        <v>0</v>
      </c>
      <c r="E4908" s="22" t="b">
        <f t="shared" si="1713"/>
        <v>0</v>
      </c>
      <c r="F4908" s="52" t="b">
        <f t="shared" si="1714"/>
        <v>0</v>
      </c>
      <c r="G4908" s="22" t="b">
        <f t="shared" si="1715"/>
        <v>0</v>
      </c>
      <c r="H4908" s="22" t="b">
        <f t="shared" si="1716"/>
        <v>0</v>
      </c>
      <c r="I4908" s="22" t="b">
        <f t="shared" si="1717"/>
        <v>0</v>
      </c>
      <c r="J4908" s="22" t="b">
        <f t="shared" si="1718"/>
        <v>0</v>
      </c>
      <c r="K4908" s="3" t="str">
        <f t="shared" si="1719"/>
        <v/>
      </c>
      <c r="L4908" s="3" t="str">
        <f t="shared" si="1720"/>
        <v/>
      </c>
      <c r="M4908" s="3" t="str">
        <f t="shared" si="1721"/>
        <v/>
      </c>
      <c r="N4908" s="54" t="str">
        <f t="shared" si="1722"/>
        <v/>
      </c>
      <c r="O4908" s="3" t="str">
        <f t="shared" si="1723"/>
        <v/>
      </c>
      <c r="P4908" s="19" t="str">
        <f t="shared" si="1724"/>
        <v/>
      </c>
      <c r="Q4908" s="23" t="e">
        <f>_xlfn.XLOOKUP(R4908,summary!C2296:C2332,summary!B2296:B2332)</f>
        <v>#N/A</v>
      </c>
      <c r="R4908" s="24" t="str">
        <f t="shared" si="1708"/>
        <v>풍덕천1동</v>
      </c>
      <c r="S4908" s="24" t="str">
        <f t="shared" si="1725"/>
        <v>풍덕천26통</v>
      </c>
      <c r="T4908" s="24" t="str">
        <f t="shared" si="1726"/>
        <v>(풍덕천동)</v>
      </c>
      <c r="U4908" s="24" t="str">
        <f t="shared" si="1727"/>
        <v>풍덕천</v>
      </c>
      <c r="V4908" s="25">
        <f t="shared" si="1728"/>
        <v>26</v>
      </c>
      <c r="W4908" s="25">
        <f t="shared" si="1729"/>
        <v>4</v>
      </c>
      <c r="X4908" s="59"/>
      <c r="Y4908" s="59"/>
      <c r="Z4908" s="59" t="s">
        <v>73</v>
      </c>
      <c r="AA4908" s="63" t="s">
        <v>5632</v>
      </c>
    </row>
    <row r="4909" spans="1:27" ht="16.5" customHeight="1" x14ac:dyDescent="0.3">
      <c r="A4909" s="22" t="b">
        <f t="shared" si="1709"/>
        <v>0</v>
      </c>
      <c r="B4909" s="22" t="b">
        <f t="shared" si="1710"/>
        <v>0</v>
      </c>
      <c r="C4909" s="22" t="b">
        <f t="shared" si="1711"/>
        <v>0</v>
      </c>
      <c r="D4909" s="22" t="b">
        <f t="shared" si="1712"/>
        <v>0</v>
      </c>
      <c r="E4909" s="22" t="b">
        <f t="shared" si="1713"/>
        <v>0</v>
      </c>
      <c r="F4909" s="52" t="b">
        <f t="shared" si="1714"/>
        <v>0</v>
      </c>
      <c r="G4909" s="22" t="b">
        <f t="shared" si="1715"/>
        <v>0</v>
      </c>
      <c r="H4909" s="22" t="b">
        <f t="shared" si="1716"/>
        <v>0</v>
      </c>
      <c r="I4909" s="22" t="b">
        <f t="shared" si="1717"/>
        <v>0</v>
      </c>
      <c r="J4909" s="22" t="b">
        <f t="shared" si="1718"/>
        <v>0</v>
      </c>
      <c r="K4909" s="3" t="str">
        <f t="shared" si="1719"/>
        <v/>
      </c>
      <c r="L4909" s="3" t="str">
        <f t="shared" si="1720"/>
        <v/>
      </c>
      <c r="M4909" s="3" t="str">
        <f t="shared" si="1721"/>
        <v/>
      </c>
      <c r="N4909" s="54" t="str">
        <f t="shared" si="1722"/>
        <v/>
      </c>
      <c r="O4909" s="3" t="str">
        <f t="shared" si="1723"/>
        <v/>
      </c>
      <c r="P4909" s="19" t="str">
        <f t="shared" si="1724"/>
        <v/>
      </c>
      <c r="Q4909" s="23" t="e">
        <f>_xlfn.XLOOKUP(R4909,summary!C2297:C2333,summary!B2297:B2333)</f>
        <v>#N/A</v>
      </c>
      <c r="R4909" s="24" t="str">
        <f t="shared" si="1708"/>
        <v>풍덕천1동</v>
      </c>
      <c r="S4909" s="24" t="str">
        <f t="shared" si="1725"/>
        <v>풍덕천26통</v>
      </c>
      <c r="T4909" s="24" t="str">
        <f t="shared" si="1726"/>
        <v>(풍덕천동)</v>
      </c>
      <c r="U4909" s="24" t="str">
        <f t="shared" si="1727"/>
        <v>풍덕천</v>
      </c>
      <c r="V4909" s="25">
        <f t="shared" si="1728"/>
        <v>26</v>
      </c>
      <c r="W4909" s="25">
        <f t="shared" si="1729"/>
        <v>5</v>
      </c>
      <c r="X4909" s="59"/>
      <c r="Y4909" s="59"/>
      <c r="Z4909" s="59" t="s">
        <v>87</v>
      </c>
      <c r="AA4909" s="63" t="s">
        <v>5633</v>
      </c>
    </row>
    <row r="4910" spans="1:27" ht="16.5" customHeight="1" x14ac:dyDescent="0.3">
      <c r="A4910" s="22" t="b">
        <f t="shared" si="1709"/>
        <v>0</v>
      </c>
      <c r="B4910" s="22" t="b">
        <f t="shared" si="1710"/>
        <v>0</v>
      </c>
      <c r="C4910" s="22" t="b">
        <f t="shared" si="1711"/>
        <v>0</v>
      </c>
      <c r="D4910" s="22" t="b">
        <f t="shared" si="1712"/>
        <v>0</v>
      </c>
      <c r="E4910" s="22" t="b">
        <f t="shared" si="1713"/>
        <v>0</v>
      </c>
      <c r="F4910" s="52" t="b">
        <f t="shared" si="1714"/>
        <v>0</v>
      </c>
      <c r="G4910" s="22" t="b">
        <f t="shared" si="1715"/>
        <v>0</v>
      </c>
      <c r="H4910" s="22" t="b">
        <f t="shared" si="1716"/>
        <v>0</v>
      </c>
      <c r="I4910" s="22" t="b">
        <f t="shared" si="1717"/>
        <v>0</v>
      </c>
      <c r="J4910" s="22" t="b">
        <f t="shared" si="1718"/>
        <v>0</v>
      </c>
      <c r="K4910" s="3" t="str">
        <f t="shared" si="1719"/>
        <v/>
      </c>
      <c r="L4910" s="3" t="str">
        <f t="shared" si="1720"/>
        <v/>
      </c>
      <c r="M4910" s="3" t="str">
        <f t="shared" si="1721"/>
        <v/>
      </c>
      <c r="N4910" s="54" t="str">
        <f t="shared" si="1722"/>
        <v/>
      </c>
      <c r="O4910" s="3" t="str">
        <f t="shared" si="1723"/>
        <v/>
      </c>
      <c r="P4910" s="19" t="str">
        <f t="shared" si="1724"/>
        <v/>
      </c>
      <c r="Q4910" s="23" t="e">
        <f>_xlfn.XLOOKUP(R4910,summary!C2298:C2334,summary!B2298:B2334)</f>
        <v>#N/A</v>
      </c>
      <c r="R4910" s="24" t="str">
        <f t="shared" si="1708"/>
        <v>풍덕천1동</v>
      </c>
      <c r="S4910" s="24" t="str">
        <f t="shared" si="1725"/>
        <v>풍덕천26통</v>
      </c>
      <c r="T4910" s="24" t="str">
        <f t="shared" si="1726"/>
        <v>(풍덕천동)</v>
      </c>
      <c r="U4910" s="24" t="str">
        <f t="shared" si="1727"/>
        <v>풍덕천</v>
      </c>
      <c r="V4910" s="25">
        <f t="shared" si="1728"/>
        <v>26</v>
      </c>
      <c r="W4910" s="25">
        <f t="shared" si="1729"/>
        <v>6</v>
      </c>
      <c r="X4910" s="59"/>
      <c r="Y4910" s="59"/>
      <c r="Z4910" s="59" t="s">
        <v>89</v>
      </c>
      <c r="AA4910" s="63" t="s">
        <v>5634</v>
      </c>
    </row>
    <row r="4911" spans="1:27" ht="16.5" customHeight="1" x14ac:dyDescent="0.3">
      <c r="A4911" s="22" t="b">
        <f t="shared" si="1709"/>
        <v>0</v>
      </c>
      <c r="B4911" s="22" t="b">
        <f t="shared" si="1710"/>
        <v>0</v>
      </c>
      <c r="C4911" s="22" t="b">
        <f t="shared" si="1711"/>
        <v>0</v>
      </c>
      <c r="D4911" s="22" t="b">
        <f t="shared" si="1712"/>
        <v>0</v>
      </c>
      <c r="E4911" s="22" t="b">
        <f t="shared" si="1713"/>
        <v>0</v>
      </c>
      <c r="F4911" s="52" t="b">
        <f t="shared" si="1714"/>
        <v>0</v>
      </c>
      <c r="G4911" s="22" t="b">
        <f t="shared" si="1715"/>
        <v>0</v>
      </c>
      <c r="H4911" s="22" t="b">
        <f t="shared" si="1716"/>
        <v>0</v>
      </c>
      <c r="I4911" s="22" t="b">
        <f t="shared" si="1717"/>
        <v>0</v>
      </c>
      <c r="J4911" s="22" t="b">
        <f t="shared" si="1718"/>
        <v>0</v>
      </c>
      <c r="K4911" s="3" t="str">
        <f t="shared" si="1719"/>
        <v/>
      </c>
      <c r="L4911" s="3" t="str">
        <f t="shared" si="1720"/>
        <v/>
      </c>
      <c r="M4911" s="3" t="str">
        <f t="shared" si="1721"/>
        <v/>
      </c>
      <c r="N4911" s="54" t="str">
        <f t="shared" si="1722"/>
        <v/>
      </c>
      <c r="O4911" s="3" t="str">
        <f t="shared" si="1723"/>
        <v/>
      </c>
      <c r="P4911" s="19" t="str">
        <f t="shared" si="1724"/>
        <v/>
      </c>
      <c r="Q4911" s="23" t="e">
        <f>_xlfn.XLOOKUP(R4911,summary!C2299:C2335,summary!B2299:B2335)</f>
        <v>#N/A</v>
      </c>
      <c r="R4911" s="24" t="str">
        <f t="shared" si="1708"/>
        <v>풍덕천1동</v>
      </c>
      <c r="S4911" s="24" t="str">
        <f t="shared" si="1725"/>
        <v>풍덕천26통</v>
      </c>
      <c r="T4911" s="24" t="str">
        <f t="shared" si="1726"/>
        <v>(풍덕천동)</v>
      </c>
      <c r="U4911" s="24" t="str">
        <f t="shared" si="1727"/>
        <v>풍덕천</v>
      </c>
      <c r="V4911" s="25">
        <f t="shared" si="1728"/>
        <v>26</v>
      </c>
      <c r="W4911" s="25">
        <f t="shared" si="1729"/>
        <v>7</v>
      </c>
      <c r="X4911" s="59"/>
      <c r="Y4911" s="59"/>
      <c r="Z4911" s="59" t="s">
        <v>91</v>
      </c>
      <c r="AA4911" s="63" t="s">
        <v>5635</v>
      </c>
    </row>
    <row r="4912" spans="1:27" ht="16.5" customHeight="1" x14ac:dyDescent="0.3">
      <c r="A4912" s="22" t="b">
        <f t="shared" si="1709"/>
        <v>0</v>
      </c>
      <c r="B4912" s="22" t="b">
        <f t="shared" si="1710"/>
        <v>0</v>
      </c>
      <c r="C4912" s="22" t="b">
        <f t="shared" si="1711"/>
        <v>0</v>
      </c>
      <c r="D4912" s="22" t="b">
        <f t="shared" si="1712"/>
        <v>0</v>
      </c>
      <c r="E4912" s="22" t="b">
        <f t="shared" si="1713"/>
        <v>0</v>
      </c>
      <c r="F4912" s="52" t="b">
        <f t="shared" si="1714"/>
        <v>0</v>
      </c>
      <c r="G4912" s="22" t="b">
        <f t="shared" si="1715"/>
        <v>0</v>
      </c>
      <c r="H4912" s="22" t="b">
        <f t="shared" si="1716"/>
        <v>0</v>
      </c>
      <c r="I4912" s="22" t="b">
        <f t="shared" si="1717"/>
        <v>0</v>
      </c>
      <c r="J4912" s="22" t="b">
        <f t="shared" si="1718"/>
        <v>0</v>
      </c>
      <c r="K4912" s="3" t="str">
        <f t="shared" si="1719"/>
        <v/>
      </c>
      <c r="L4912" s="3" t="str">
        <f t="shared" si="1720"/>
        <v/>
      </c>
      <c r="M4912" s="3" t="str">
        <f t="shared" si="1721"/>
        <v/>
      </c>
      <c r="N4912" s="54" t="str">
        <f t="shared" si="1722"/>
        <v/>
      </c>
      <c r="O4912" s="3" t="str">
        <f t="shared" si="1723"/>
        <v/>
      </c>
      <c r="P4912" s="19" t="str">
        <f t="shared" si="1724"/>
        <v/>
      </c>
      <c r="Q4912" s="23" t="e">
        <f>_xlfn.XLOOKUP(R4912,summary!C2300:C2336,summary!B2300:B2336)</f>
        <v>#N/A</v>
      </c>
      <c r="R4912" s="24" t="str">
        <f t="shared" si="1708"/>
        <v>풍덕천1동</v>
      </c>
      <c r="S4912" s="24" t="str">
        <f t="shared" si="1725"/>
        <v>풍덕천26통</v>
      </c>
      <c r="T4912" s="24" t="str">
        <f t="shared" si="1726"/>
        <v>(풍덕천동)</v>
      </c>
      <c r="U4912" s="24" t="str">
        <f t="shared" si="1727"/>
        <v>풍덕천</v>
      </c>
      <c r="V4912" s="25">
        <f t="shared" si="1728"/>
        <v>26</v>
      </c>
      <c r="W4912" s="25">
        <f t="shared" si="1729"/>
        <v>8</v>
      </c>
      <c r="X4912" s="59"/>
      <c r="Y4912" s="59"/>
      <c r="Z4912" s="59" t="s">
        <v>93</v>
      </c>
      <c r="AA4912" s="63" t="s">
        <v>5636</v>
      </c>
    </row>
    <row r="4913" spans="1:27" ht="16.5" customHeight="1" x14ac:dyDescent="0.3">
      <c r="A4913" s="22" t="b">
        <f t="shared" si="1709"/>
        <v>0</v>
      </c>
      <c r="B4913" s="22" t="b">
        <f t="shared" si="1710"/>
        <v>0</v>
      </c>
      <c r="C4913" s="22" t="b">
        <f t="shared" si="1711"/>
        <v>0</v>
      </c>
      <c r="D4913" s="22" t="b">
        <f t="shared" si="1712"/>
        <v>0</v>
      </c>
      <c r="E4913" s="22" t="b">
        <f t="shared" si="1713"/>
        <v>0</v>
      </c>
      <c r="F4913" s="52" t="b">
        <f t="shared" si="1714"/>
        <v>0</v>
      </c>
      <c r="G4913" s="22" t="b">
        <f t="shared" si="1715"/>
        <v>0</v>
      </c>
      <c r="H4913" s="22" t="b">
        <f t="shared" si="1716"/>
        <v>0</v>
      </c>
      <c r="I4913" s="22" t="b">
        <f t="shared" si="1717"/>
        <v>0</v>
      </c>
      <c r="J4913" s="22" t="b">
        <f t="shared" si="1718"/>
        <v>0</v>
      </c>
      <c r="K4913" s="3" t="str">
        <f t="shared" si="1719"/>
        <v/>
      </c>
      <c r="L4913" s="3" t="str">
        <f t="shared" si="1720"/>
        <v/>
      </c>
      <c r="M4913" s="3" t="str">
        <f t="shared" si="1721"/>
        <v/>
      </c>
      <c r="N4913" s="54" t="str">
        <f t="shared" si="1722"/>
        <v/>
      </c>
      <c r="O4913" s="3" t="str">
        <f t="shared" si="1723"/>
        <v/>
      </c>
      <c r="P4913" s="19" t="str">
        <f t="shared" si="1724"/>
        <v/>
      </c>
      <c r="Q4913" s="23" t="e">
        <f>_xlfn.XLOOKUP(R4913,summary!C2301:C2337,summary!B2301:B2337)</f>
        <v>#N/A</v>
      </c>
      <c r="R4913" s="24" t="str">
        <f t="shared" si="1708"/>
        <v>풍덕천1동</v>
      </c>
      <c r="S4913" s="24" t="str">
        <f t="shared" si="1725"/>
        <v>풍덕천26통</v>
      </c>
      <c r="T4913" s="24" t="str">
        <f t="shared" si="1726"/>
        <v>(풍덕천동)</v>
      </c>
      <c r="U4913" s="24" t="str">
        <f t="shared" si="1727"/>
        <v>풍덕천</v>
      </c>
      <c r="V4913" s="25">
        <f t="shared" si="1728"/>
        <v>26</v>
      </c>
      <c r="W4913" s="25">
        <f t="shared" si="1729"/>
        <v>9</v>
      </c>
      <c r="X4913" s="59"/>
      <c r="Y4913" s="59"/>
      <c r="Z4913" s="59" t="s">
        <v>95</v>
      </c>
      <c r="AA4913" s="63" t="s">
        <v>5637</v>
      </c>
    </row>
    <row r="4914" spans="1:27" ht="16.5" customHeight="1" x14ac:dyDescent="0.3">
      <c r="A4914" s="22" t="b">
        <f t="shared" si="1709"/>
        <v>0</v>
      </c>
      <c r="B4914" s="22" t="b">
        <f t="shared" si="1710"/>
        <v>0</v>
      </c>
      <c r="C4914" s="22" t="b">
        <f t="shared" si="1711"/>
        <v>0</v>
      </c>
      <c r="D4914" s="22" t="b">
        <f t="shared" si="1712"/>
        <v>0</v>
      </c>
      <c r="E4914" s="22" t="b">
        <f t="shared" si="1713"/>
        <v>0</v>
      </c>
      <c r="F4914" s="52" t="b">
        <f t="shared" si="1714"/>
        <v>0</v>
      </c>
      <c r="G4914" s="22" t="b">
        <f t="shared" si="1715"/>
        <v>0</v>
      </c>
      <c r="H4914" s="22" t="b">
        <f t="shared" si="1716"/>
        <v>0</v>
      </c>
      <c r="I4914" s="22" t="b">
        <f t="shared" si="1717"/>
        <v>0</v>
      </c>
      <c r="J4914" s="22" t="b">
        <f t="shared" si="1718"/>
        <v>0</v>
      </c>
      <c r="K4914" s="3" t="str">
        <f t="shared" si="1719"/>
        <v/>
      </c>
      <c r="L4914" s="3" t="str">
        <f t="shared" si="1720"/>
        <v/>
      </c>
      <c r="M4914" s="3" t="str">
        <f t="shared" si="1721"/>
        <v/>
      </c>
      <c r="N4914" s="54" t="str">
        <f t="shared" si="1722"/>
        <v/>
      </c>
      <c r="O4914" s="3" t="str">
        <f t="shared" si="1723"/>
        <v/>
      </c>
      <c r="P4914" s="19" t="str">
        <f t="shared" si="1724"/>
        <v/>
      </c>
      <c r="Q4914" s="23" t="e">
        <f>_xlfn.XLOOKUP(R4914,summary!C2302:C2338,summary!B2302:B2338)</f>
        <v>#N/A</v>
      </c>
      <c r="R4914" s="24" t="str">
        <f t="shared" si="1708"/>
        <v>풍덕천1동</v>
      </c>
      <c r="S4914" s="24" t="str">
        <f t="shared" si="1725"/>
        <v>풍덕천26통</v>
      </c>
      <c r="T4914" s="24" t="str">
        <f t="shared" si="1726"/>
        <v>(풍덕천동)</v>
      </c>
      <c r="U4914" s="24" t="str">
        <f t="shared" si="1727"/>
        <v>풍덕천</v>
      </c>
      <c r="V4914" s="25">
        <f t="shared" si="1728"/>
        <v>26</v>
      </c>
      <c r="W4914" s="25">
        <f t="shared" si="1729"/>
        <v>10</v>
      </c>
      <c r="X4914" s="59"/>
      <c r="Y4914" s="59"/>
      <c r="Z4914" s="59" t="s">
        <v>97</v>
      </c>
      <c r="AA4914" s="63" t="s">
        <v>5638</v>
      </c>
    </row>
    <row r="4915" spans="1:27" ht="16.5" customHeight="1" x14ac:dyDescent="0.3">
      <c r="A4915" s="22" t="b">
        <f t="shared" si="1709"/>
        <v>0</v>
      </c>
      <c r="B4915" s="22" t="b">
        <f t="shared" si="1710"/>
        <v>0</v>
      </c>
      <c r="C4915" s="22" t="b">
        <f t="shared" si="1711"/>
        <v>0</v>
      </c>
      <c r="D4915" s="22" t="b">
        <f t="shared" si="1712"/>
        <v>0</v>
      </c>
      <c r="E4915" s="22" t="b">
        <f t="shared" si="1713"/>
        <v>0</v>
      </c>
      <c r="F4915" s="52" t="b">
        <f t="shared" si="1714"/>
        <v>0</v>
      </c>
      <c r="G4915" s="22" t="b">
        <f t="shared" si="1715"/>
        <v>0</v>
      </c>
      <c r="H4915" s="22" t="b">
        <f t="shared" si="1716"/>
        <v>0</v>
      </c>
      <c r="I4915" s="22" t="b">
        <f t="shared" si="1717"/>
        <v>0</v>
      </c>
      <c r="J4915" s="22" t="b">
        <f t="shared" si="1718"/>
        <v>0</v>
      </c>
      <c r="K4915" s="3" t="str">
        <f t="shared" si="1719"/>
        <v/>
      </c>
      <c r="L4915" s="3" t="str">
        <f t="shared" si="1720"/>
        <v/>
      </c>
      <c r="M4915" s="3" t="str">
        <f t="shared" si="1721"/>
        <v/>
      </c>
      <c r="N4915" s="54" t="str">
        <f t="shared" si="1722"/>
        <v/>
      </c>
      <c r="O4915" s="3" t="str">
        <f t="shared" si="1723"/>
        <v/>
      </c>
      <c r="P4915" s="19" t="str">
        <f t="shared" si="1724"/>
        <v/>
      </c>
      <c r="Q4915" s="23" t="e">
        <f>_xlfn.XLOOKUP(R4915,summary!C2303:C2339,summary!B2303:B2339)</f>
        <v>#N/A</v>
      </c>
      <c r="R4915" s="24" t="str">
        <f t="shared" si="1708"/>
        <v>풍덕천1동</v>
      </c>
      <c r="S4915" s="24" t="str">
        <f t="shared" si="1725"/>
        <v>풍덕천26통</v>
      </c>
      <c r="T4915" s="24" t="str">
        <f t="shared" si="1726"/>
        <v>(풍덕천동)</v>
      </c>
      <c r="U4915" s="24" t="str">
        <f t="shared" si="1727"/>
        <v>풍덕천</v>
      </c>
      <c r="V4915" s="25">
        <f t="shared" si="1728"/>
        <v>26</v>
      </c>
      <c r="W4915" s="25">
        <f t="shared" si="1729"/>
        <v>11</v>
      </c>
      <c r="X4915" s="59"/>
      <c r="Y4915" s="59"/>
      <c r="Z4915" s="59" t="s">
        <v>99</v>
      </c>
      <c r="AA4915" s="63" t="s">
        <v>5639</v>
      </c>
    </row>
    <row r="4916" spans="1:27" ht="16.5" customHeight="1" x14ac:dyDescent="0.3">
      <c r="A4916" s="22" t="b">
        <f t="shared" si="1709"/>
        <v>0</v>
      </c>
      <c r="B4916" s="22" t="b">
        <f t="shared" si="1710"/>
        <v>0</v>
      </c>
      <c r="C4916" s="22" t="b">
        <f t="shared" si="1711"/>
        <v>0</v>
      </c>
      <c r="D4916" s="22" t="b">
        <f t="shared" si="1712"/>
        <v>0</v>
      </c>
      <c r="E4916" s="22" t="b">
        <f t="shared" si="1713"/>
        <v>0</v>
      </c>
      <c r="F4916" s="52" t="b">
        <f t="shared" si="1714"/>
        <v>0</v>
      </c>
      <c r="G4916" s="22" t="b">
        <f t="shared" si="1715"/>
        <v>0</v>
      </c>
      <c r="H4916" s="22" t="b">
        <f t="shared" si="1716"/>
        <v>0</v>
      </c>
      <c r="I4916" s="22" t="b">
        <f t="shared" si="1717"/>
        <v>0</v>
      </c>
      <c r="J4916" s="22" t="b">
        <f t="shared" si="1718"/>
        <v>0</v>
      </c>
      <c r="K4916" s="3" t="str">
        <f t="shared" si="1719"/>
        <v/>
      </c>
      <c r="L4916" s="3" t="str">
        <f t="shared" si="1720"/>
        <v/>
      </c>
      <c r="M4916" s="3" t="str">
        <f t="shared" si="1721"/>
        <v/>
      </c>
      <c r="N4916" s="54" t="str">
        <f t="shared" si="1722"/>
        <v/>
      </c>
      <c r="O4916" s="3" t="str">
        <f t="shared" si="1723"/>
        <v/>
      </c>
      <c r="P4916" s="19" t="str">
        <f t="shared" si="1724"/>
        <v/>
      </c>
      <c r="Q4916" s="23" t="e">
        <f>_xlfn.XLOOKUP(R4916,summary!C2304:C2340,summary!B2304:B2340)</f>
        <v>#N/A</v>
      </c>
      <c r="R4916" s="24" t="str">
        <f t="shared" si="1708"/>
        <v>풍덕천1동</v>
      </c>
      <c r="S4916" s="24" t="str">
        <f t="shared" si="1725"/>
        <v>풍덕천26통</v>
      </c>
      <c r="T4916" s="24" t="str">
        <f t="shared" si="1726"/>
        <v>(풍덕천동)</v>
      </c>
      <c r="U4916" s="24" t="str">
        <f t="shared" si="1727"/>
        <v>풍덕천</v>
      </c>
      <c r="V4916" s="25">
        <f t="shared" si="1728"/>
        <v>26</v>
      </c>
      <c r="W4916" s="25">
        <f t="shared" si="1729"/>
        <v>12</v>
      </c>
      <c r="X4916" s="59"/>
      <c r="Y4916" s="59"/>
      <c r="Z4916" s="59" t="s">
        <v>101</v>
      </c>
      <c r="AA4916" s="63" t="s">
        <v>5640</v>
      </c>
    </row>
    <row r="4917" spans="1:27" ht="16.5" customHeight="1" x14ac:dyDescent="0.3">
      <c r="A4917" s="22" t="b">
        <f t="shared" si="1709"/>
        <v>0</v>
      </c>
      <c r="B4917" s="22" t="b">
        <f t="shared" si="1710"/>
        <v>0</v>
      </c>
      <c r="C4917" s="22" t="b">
        <f t="shared" si="1711"/>
        <v>0</v>
      </c>
      <c r="D4917" s="22" t="b">
        <f t="shared" si="1712"/>
        <v>0</v>
      </c>
      <c r="E4917" s="22" t="b">
        <f t="shared" si="1713"/>
        <v>0</v>
      </c>
      <c r="F4917" s="52" t="b">
        <f t="shared" si="1714"/>
        <v>0</v>
      </c>
      <c r="G4917" s="22" t="b">
        <f t="shared" si="1715"/>
        <v>0</v>
      </c>
      <c r="H4917" s="22" t="b">
        <f t="shared" si="1716"/>
        <v>0</v>
      </c>
      <c r="I4917" s="22" t="b">
        <f t="shared" si="1717"/>
        <v>0</v>
      </c>
      <c r="J4917" s="22" t="b">
        <f t="shared" si="1718"/>
        <v>0</v>
      </c>
      <c r="K4917" s="3" t="str">
        <f t="shared" si="1719"/>
        <v/>
      </c>
      <c r="L4917" s="3" t="str">
        <f t="shared" si="1720"/>
        <v/>
      </c>
      <c r="M4917" s="3" t="str">
        <f t="shared" si="1721"/>
        <v/>
      </c>
      <c r="N4917" s="54" t="str">
        <f t="shared" si="1722"/>
        <v/>
      </c>
      <c r="O4917" s="3" t="str">
        <f t="shared" si="1723"/>
        <v/>
      </c>
      <c r="P4917" s="19" t="str">
        <f t="shared" si="1724"/>
        <v/>
      </c>
      <c r="Q4917" s="23" t="e">
        <f>_xlfn.XLOOKUP(R4917,summary!C2305:C2341,summary!B2305:B2341)</f>
        <v>#N/A</v>
      </c>
      <c r="R4917" s="24" t="str">
        <f t="shared" si="1708"/>
        <v>풍덕천1동</v>
      </c>
      <c r="S4917" s="24" t="str">
        <f t="shared" si="1725"/>
        <v>풍덕천26통</v>
      </c>
      <c r="T4917" s="24" t="str">
        <f t="shared" si="1726"/>
        <v>(풍덕천동)</v>
      </c>
      <c r="U4917" s="24" t="str">
        <f t="shared" si="1727"/>
        <v>풍덕천</v>
      </c>
      <c r="V4917" s="25">
        <f t="shared" si="1728"/>
        <v>26</v>
      </c>
      <c r="W4917" s="25">
        <f t="shared" si="1729"/>
        <v>13</v>
      </c>
      <c r="X4917" s="59"/>
      <c r="Y4917" s="59"/>
      <c r="Z4917" s="59" t="s">
        <v>117</v>
      </c>
      <c r="AA4917" s="63" t="s">
        <v>5641</v>
      </c>
    </row>
    <row r="4918" spans="1:27" ht="16.5" customHeight="1" x14ac:dyDescent="0.3">
      <c r="A4918" s="22" t="b">
        <f t="shared" si="1709"/>
        <v>1</v>
      </c>
      <c r="B4918" s="22" t="b">
        <f t="shared" si="1710"/>
        <v>0</v>
      </c>
      <c r="C4918" s="22" t="b">
        <f t="shared" si="1711"/>
        <v>0</v>
      </c>
      <c r="D4918" s="22" t="b">
        <f t="shared" si="1712"/>
        <v>0</v>
      </c>
      <c r="E4918" s="22" t="b">
        <f t="shared" si="1713"/>
        <v>0</v>
      </c>
      <c r="F4918" s="52" t="b">
        <f t="shared" si="1714"/>
        <v>0</v>
      </c>
      <c r="G4918" s="22" t="b">
        <f t="shared" si="1715"/>
        <v>0</v>
      </c>
      <c r="H4918" s="22" t="b">
        <f t="shared" si="1716"/>
        <v>0</v>
      </c>
      <c r="I4918" s="22" t="b">
        <f t="shared" si="1717"/>
        <v>0</v>
      </c>
      <c r="J4918" s="22" t="b">
        <f t="shared" si="1718"/>
        <v>1</v>
      </c>
      <c r="K4918" s="3" t="str">
        <f t="shared" si="1719"/>
        <v>풍덕천27통</v>
      </c>
      <c r="L4918" s="3" t="str">
        <f t="shared" si="1720"/>
        <v>27</v>
      </c>
      <c r="M4918" s="3">
        <f t="shared" si="1721"/>
        <v>27</v>
      </c>
      <c r="N4918" s="54" t="str">
        <f t="shared" si="1722"/>
        <v>풍덕천</v>
      </c>
      <c r="O4918" s="3" t="str">
        <f t="shared" si="1723"/>
        <v/>
      </c>
      <c r="P4918" s="19" t="str">
        <f t="shared" si="1724"/>
        <v/>
      </c>
      <c r="Q4918" s="23" t="e">
        <f>_xlfn.XLOOKUP(R4918,summary!C2306:C2342,summary!B2306:B2342)</f>
        <v>#N/A</v>
      </c>
      <c r="R4918" s="24" t="str">
        <f t="shared" si="1708"/>
        <v>풍덕천1동</v>
      </c>
      <c r="S4918" s="24" t="str">
        <f t="shared" si="1725"/>
        <v>풍덕천27통</v>
      </c>
      <c r="T4918" s="24" t="str">
        <f t="shared" si="1726"/>
        <v>(풍덕천동)</v>
      </c>
      <c r="U4918" s="24" t="str">
        <f t="shared" si="1727"/>
        <v>풍덕천</v>
      </c>
      <c r="V4918" s="25">
        <f t="shared" si="1728"/>
        <v>27</v>
      </c>
      <c r="W4918" s="25">
        <f t="shared" si="1729"/>
        <v>1</v>
      </c>
      <c r="X4918" s="59"/>
      <c r="Y4918" s="59" t="s">
        <v>5642</v>
      </c>
      <c r="Z4918" s="59" t="s">
        <v>63</v>
      </c>
      <c r="AA4918" s="63" t="s">
        <v>5643</v>
      </c>
    </row>
    <row r="4919" spans="1:27" ht="16.5" customHeight="1" x14ac:dyDescent="0.3">
      <c r="A4919" s="22" t="b">
        <f t="shared" si="1709"/>
        <v>1</v>
      </c>
      <c r="B4919" s="22" t="b">
        <f t="shared" si="1710"/>
        <v>1</v>
      </c>
      <c r="C4919" s="22" t="b">
        <f t="shared" si="1711"/>
        <v>1</v>
      </c>
      <c r="D4919" s="22" t="b">
        <f t="shared" si="1712"/>
        <v>1</v>
      </c>
      <c r="E4919" s="22" t="b">
        <f t="shared" si="1713"/>
        <v>1</v>
      </c>
      <c r="F4919" s="52" t="b">
        <f t="shared" si="1714"/>
        <v>0</v>
      </c>
      <c r="G4919" s="22" t="b">
        <f t="shared" si="1715"/>
        <v>0</v>
      </c>
      <c r="H4919" s="22" t="b">
        <f t="shared" si="1716"/>
        <v>0</v>
      </c>
      <c r="I4919" s="22" t="b">
        <f t="shared" si="1717"/>
        <v>0</v>
      </c>
      <c r="J4919" s="22" t="b">
        <f t="shared" si="1718"/>
        <v>0</v>
      </c>
      <c r="K4919" s="3" t="str">
        <f t="shared" si="1719"/>
        <v/>
      </c>
      <c r="L4919" s="3" t="str">
        <f t="shared" si="1720"/>
        <v/>
      </c>
      <c r="M4919" s="3" t="str">
        <f t="shared" si="1721"/>
        <v/>
      </c>
      <c r="N4919" s="54" t="str">
        <f t="shared" si="1722"/>
        <v/>
      </c>
      <c r="O4919" s="3" t="str">
        <f t="shared" si="1723"/>
        <v/>
      </c>
      <c r="P4919" s="19" t="str">
        <f t="shared" si="1724"/>
        <v>(풍덕천동)</v>
      </c>
      <c r="Q4919" s="23" t="e">
        <f>_xlfn.XLOOKUP(R4919,summary!C2307:C2343,summary!B2307:B2343)</f>
        <v>#N/A</v>
      </c>
      <c r="R4919" s="24" t="str">
        <f t="shared" si="1708"/>
        <v>풍덕천1동</v>
      </c>
      <c r="S4919" s="24" t="str">
        <f t="shared" si="1725"/>
        <v>풍덕천27통</v>
      </c>
      <c r="T4919" s="24" t="str">
        <f t="shared" si="1726"/>
        <v>(풍덕천동)</v>
      </c>
      <c r="U4919" s="24" t="str">
        <f t="shared" si="1727"/>
        <v>풍덕천</v>
      </c>
      <c r="V4919" s="25">
        <f t="shared" si="1728"/>
        <v>27</v>
      </c>
      <c r="W4919" s="25">
        <f t="shared" si="1729"/>
        <v>2</v>
      </c>
      <c r="X4919" s="59"/>
      <c r="Y4919" s="59" t="s">
        <v>5332</v>
      </c>
      <c r="Z4919" s="59" t="s">
        <v>65</v>
      </c>
      <c r="AA4919" s="63" t="s">
        <v>5644</v>
      </c>
    </row>
    <row r="4920" spans="1:27" ht="16.5" customHeight="1" x14ac:dyDescent="0.3">
      <c r="A4920" s="22" t="b">
        <f t="shared" si="1709"/>
        <v>1</v>
      </c>
      <c r="B4920" s="22" t="b">
        <f t="shared" si="1710"/>
        <v>0</v>
      </c>
      <c r="C4920" s="22" t="b">
        <f t="shared" si="1711"/>
        <v>0</v>
      </c>
      <c r="D4920" s="22" t="b">
        <f t="shared" si="1712"/>
        <v>0</v>
      </c>
      <c r="E4920" s="22" t="b">
        <f t="shared" si="1713"/>
        <v>0</v>
      </c>
      <c r="F4920" s="52" t="b">
        <f t="shared" si="1714"/>
        <v>0</v>
      </c>
      <c r="G4920" s="22" t="b">
        <f t="shared" si="1715"/>
        <v>0</v>
      </c>
      <c r="H4920" s="22" t="b">
        <f t="shared" si="1716"/>
        <v>0</v>
      </c>
      <c r="I4920" s="22" t="b">
        <f t="shared" si="1717"/>
        <v>0</v>
      </c>
      <c r="J4920" s="22" t="b">
        <f t="shared" si="1718"/>
        <v>1</v>
      </c>
      <c r="K4920" s="3" t="str">
        <f t="shared" si="1719"/>
        <v>풍덕천28통</v>
      </c>
      <c r="L4920" s="3" t="str">
        <f t="shared" si="1720"/>
        <v>28</v>
      </c>
      <c r="M4920" s="3">
        <f t="shared" si="1721"/>
        <v>28</v>
      </c>
      <c r="N4920" s="54" t="str">
        <f t="shared" si="1722"/>
        <v>풍덕천</v>
      </c>
      <c r="O4920" s="3" t="str">
        <f t="shared" si="1723"/>
        <v/>
      </c>
      <c r="P4920" s="19" t="str">
        <f t="shared" si="1724"/>
        <v/>
      </c>
      <c r="Q4920" s="23" t="e">
        <f>_xlfn.XLOOKUP(R4920,summary!C2308:C2344,summary!B2308:B2344)</f>
        <v>#N/A</v>
      </c>
      <c r="R4920" s="24" t="str">
        <f t="shared" si="1708"/>
        <v>풍덕천1동</v>
      </c>
      <c r="S4920" s="24" t="str">
        <f t="shared" si="1725"/>
        <v>풍덕천28통</v>
      </c>
      <c r="T4920" s="24" t="str">
        <f t="shared" si="1726"/>
        <v>(풍덕천동)</v>
      </c>
      <c r="U4920" s="24" t="str">
        <f t="shared" si="1727"/>
        <v>풍덕천</v>
      </c>
      <c r="V4920" s="25">
        <f t="shared" si="1728"/>
        <v>28</v>
      </c>
      <c r="W4920" s="25">
        <f t="shared" si="1729"/>
        <v>1</v>
      </c>
      <c r="X4920" s="59"/>
      <c r="Y4920" s="59" t="s">
        <v>5645</v>
      </c>
      <c r="Z4920" s="59" t="s">
        <v>63</v>
      </c>
      <c r="AA4920" s="63" t="s">
        <v>5646</v>
      </c>
    </row>
    <row r="4921" spans="1:27" ht="16.5" customHeight="1" x14ac:dyDescent="0.3">
      <c r="A4921" s="22" t="b">
        <f t="shared" si="1709"/>
        <v>1</v>
      </c>
      <c r="B4921" s="22" t="b">
        <f t="shared" si="1710"/>
        <v>1</v>
      </c>
      <c r="C4921" s="22" t="b">
        <f t="shared" si="1711"/>
        <v>1</v>
      </c>
      <c r="D4921" s="22" t="b">
        <f t="shared" si="1712"/>
        <v>1</v>
      </c>
      <c r="E4921" s="22" t="b">
        <f t="shared" si="1713"/>
        <v>1</v>
      </c>
      <c r="F4921" s="52" t="b">
        <f t="shared" si="1714"/>
        <v>0</v>
      </c>
      <c r="G4921" s="22" t="b">
        <f t="shared" si="1715"/>
        <v>0</v>
      </c>
      <c r="H4921" s="22" t="b">
        <f t="shared" si="1716"/>
        <v>0</v>
      </c>
      <c r="I4921" s="22" t="b">
        <f t="shared" si="1717"/>
        <v>0</v>
      </c>
      <c r="J4921" s="22" t="b">
        <f t="shared" si="1718"/>
        <v>0</v>
      </c>
      <c r="K4921" s="3" t="str">
        <f t="shared" si="1719"/>
        <v/>
      </c>
      <c r="L4921" s="3" t="str">
        <f t="shared" si="1720"/>
        <v/>
      </c>
      <c r="M4921" s="3" t="str">
        <f t="shared" si="1721"/>
        <v/>
      </c>
      <c r="N4921" s="54" t="str">
        <f t="shared" si="1722"/>
        <v/>
      </c>
      <c r="O4921" s="3" t="str">
        <f t="shared" si="1723"/>
        <v/>
      </c>
      <c r="P4921" s="19" t="str">
        <f t="shared" si="1724"/>
        <v>(풍덕천동)</v>
      </c>
      <c r="Q4921" s="23" t="e">
        <f>_xlfn.XLOOKUP(R4921,summary!C2309:C2345,summary!B2309:B2345)</f>
        <v>#N/A</v>
      </c>
      <c r="R4921" s="24" t="str">
        <f t="shared" si="1708"/>
        <v>풍덕천1동</v>
      </c>
      <c r="S4921" s="24" t="str">
        <f t="shared" si="1725"/>
        <v>풍덕천28통</v>
      </c>
      <c r="T4921" s="24" t="str">
        <f t="shared" si="1726"/>
        <v>(풍덕천동)</v>
      </c>
      <c r="U4921" s="24" t="str">
        <f t="shared" si="1727"/>
        <v>풍덕천</v>
      </c>
      <c r="V4921" s="25">
        <f t="shared" si="1728"/>
        <v>28</v>
      </c>
      <c r="W4921" s="25">
        <f t="shared" si="1729"/>
        <v>2</v>
      </c>
      <c r="X4921" s="59"/>
      <c r="Y4921" s="59" t="s">
        <v>5332</v>
      </c>
      <c r="Z4921" s="59" t="s">
        <v>65</v>
      </c>
      <c r="AA4921" s="63" t="s">
        <v>5647</v>
      </c>
    </row>
    <row r="4922" spans="1:27" ht="16.5" customHeight="1" x14ac:dyDescent="0.3">
      <c r="A4922" s="22" t="b">
        <f t="shared" si="1709"/>
        <v>0</v>
      </c>
      <c r="B4922" s="22" t="b">
        <f t="shared" si="1710"/>
        <v>0</v>
      </c>
      <c r="C4922" s="22" t="b">
        <f t="shared" si="1711"/>
        <v>0</v>
      </c>
      <c r="D4922" s="22" t="b">
        <f t="shared" si="1712"/>
        <v>0</v>
      </c>
      <c r="E4922" s="22" t="b">
        <f t="shared" si="1713"/>
        <v>0</v>
      </c>
      <c r="F4922" s="52" t="b">
        <f t="shared" si="1714"/>
        <v>0</v>
      </c>
      <c r="G4922" s="22" t="b">
        <f t="shared" si="1715"/>
        <v>0</v>
      </c>
      <c r="H4922" s="22" t="b">
        <f t="shared" si="1716"/>
        <v>0</v>
      </c>
      <c r="I4922" s="22" t="b">
        <f t="shared" si="1717"/>
        <v>0</v>
      </c>
      <c r="J4922" s="22" t="b">
        <f t="shared" si="1718"/>
        <v>0</v>
      </c>
      <c r="K4922" s="3" t="str">
        <f t="shared" si="1719"/>
        <v/>
      </c>
      <c r="L4922" s="3" t="str">
        <f t="shared" si="1720"/>
        <v/>
      </c>
      <c r="M4922" s="3" t="str">
        <f t="shared" si="1721"/>
        <v/>
      </c>
      <c r="N4922" s="54" t="str">
        <f t="shared" si="1722"/>
        <v/>
      </c>
      <c r="O4922" s="3" t="str">
        <f t="shared" si="1723"/>
        <v/>
      </c>
      <c r="P4922" s="19" t="str">
        <f t="shared" si="1724"/>
        <v/>
      </c>
      <c r="Q4922" s="23" t="e">
        <f>_xlfn.XLOOKUP(R4922,summary!C2310:C2346,summary!B2310:B2346)</f>
        <v>#N/A</v>
      </c>
      <c r="R4922" s="24" t="str">
        <f t="shared" si="1708"/>
        <v>풍덕천1동</v>
      </c>
      <c r="S4922" s="24" t="str">
        <f t="shared" si="1725"/>
        <v>풍덕천28통</v>
      </c>
      <c r="T4922" s="24" t="str">
        <f t="shared" si="1726"/>
        <v>(풍덕천동)</v>
      </c>
      <c r="U4922" s="24" t="str">
        <f t="shared" si="1727"/>
        <v>풍덕천</v>
      </c>
      <c r="V4922" s="25">
        <f t="shared" si="1728"/>
        <v>28</v>
      </c>
      <c r="W4922" s="25">
        <f t="shared" si="1729"/>
        <v>3</v>
      </c>
      <c r="X4922" s="59"/>
      <c r="Y4922" s="59"/>
      <c r="Z4922" s="59" t="s">
        <v>67</v>
      </c>
      <c r="AA4922" s="63" t="s">
        <v>5648</v>
      </c>
    </row>
    <row r="4923" spans="1:27" ht="16.5" customHeight="1" x14ac:dyDescent="0.3">
      <c r="A4923" s="22" t="b">
        <f t="shared" si="1709"/>
        <v>0</v>
      </c>
      <c r="B4923" s="22" t="b">
        <f t="shared" si="1710"/>
        <v>0</v>
      </c>
      <c r="C4923" s="22" t="b">
        <f t="shared" si="1711"/>
        <v>0</v>
      </c>
      <c r="D4923" s="22" t="b">
        <f t="shared" si="1712"/>
        <v>0</v>
      </c>
      <c r="E4923" s="22" t="b">
        <f t="shared" si="1713"/>
        <v>0</v>
      </c>
      <c r="F4923" s="52" t="b">
        <f t="shared" si="1714"/>
        <v>0</v>
      </c>
      <c r="G4923" s="22" t="b">
        <f t="shared" si="1715"/>
        <v>0</v>
      </c>
      <c r="H4923" s="22" t="b">
        <f t="shared" si="1716"/>
        <v>0</v>
      </c>
      <c r="I4923" s="22" t="b">
        <f t="shared" si="1717"/>
        <v>0</v>
      </c>
      <c r="J4923" s="22" t="b">
        <f t="shared" si="1718"/>
        <v>0</v>
      </c>
      <c r="K4923" s="3" t="str">
        <f t="shared" si="1719"/>
        <v/>
      </c>
      <c r="L4923" s="3" t="str">
        <f t="shared" si="1720"/>
        <v/>
      </c>
      <c r="M4923" s="3" t="str">
        <f t="shared" si="1721"/>
        <v/>
      </c>
      <c r="N4923" s="54" t="str">
        <f t="shared" si="1722"/>
        <v/>
      </c>
      <c r="O4923" s="3" t="str">
        <f t="shared" si="1723"/>
        <v/>
      </c>
      <c r="P4923" s="19" t="str">
        <f t="shared" si="1724"/>
        <v/>
      </c>
      <c r="Q4923" s="23" t="e">
        <f>_xlfn.XLOOKUP(R4923,summary!C2311:C2347,summary!B2311:B2347)</f>
        <v>#N/A</v>
      </c>
      <c r="R4923" s="24" t="str">
        <f t="shared" si="1708"/>
        <v>풍덕천1동</v>
      </c>
      <c r="S4923" s="24" t="str">
        <f t="shared" si="1725"/>
        <v>풍덕천28통</v>
      </c>
      <c r="T4923" s="24" t="str">
        <f t="shared" si="1726"/>
        <v>(풍덕천동)</v>
      </c>
      <c r="U4923" s="24" t="str">
        <f t="shared" si="1727"/>
        <v>풍덕천</v>
      </c>
      <c r="V4923" s="25">
        <f t="shared" si="1728"/>
        <v>28</v>
      </c>
      <c r="W4923" s="25">
        <f t="shared" si="1729"/>
        <v>4</v>
      </c>
      <c r="X4923" s="59"/>
      <c r="Y4923" s="59"/>
      <c r="Z4923" s="59" t="s">
        <v>73</v>
      </c>
      <c r="AA4923" s="63" t="s">
        <v>5649</v>
      </c>
    </row>
    <row r="4924" spans="1:27" ht="16.5" customHeight="1" x14ac:dyDescent="0.3">
      <c r="A4924" s="22" t="b">
        <f t="shared" si="1709"/>
        <v>0</v>
      </c>
      <c r="B4924" s="22" t="b">
        <f t="shared" si="1710"/>
        <v>0</v>
      </c>
      <c r="C4924" s="22" t="b">
        <f t="shared" si="1711"/>
        <v>0</v>
      </c>
      <c r="D4924" s="22" t="b">
        <f t="shared" si="1712"/>
        <v>0</v>
      </c>
      <c r="E4924" s="22" t="b">
        <f t="shared" si="1713"/>
        <v>0</v>
      </c>
      <c r="F4924" s="52" t="b">
        <f t="shared" si="1714"/>
        <v>0</v>
      </c>
      <c r="G4924" s="22" t="b">
        <f t="shared" si="1715"/>
        <v>0</v>
      </c>
      <c r="H4924" s="22" t="b">
        <f t="shared" si="1716"/>
        <v>0</v>
      </c>
      <c r="I4924" s="22" t="b">
        <f t="shared" si="1717"/>
        <v>0</v>
      </c>
      <c r="J4924" s="22" t="b">
        <f t="shared" si="1718"/>
        <v>0</v>
      </c>
      <c r="K4924" s="3" t="str">
        <f t="shared" si="1719"/>
        <v/>
      </c>
      <c r="L4924" s="3" t="str">
        <f t="shared" si="1720"/>
        <v/>
      </c>
      <c r="M4924" s="3" t="str">
        <f t="shared" si="1721"/>
        <v/>
      </c>
      <c r="N4924" s="54" t="str">
        <f t="shared" si="1722"/>
        <v/>
      </c>
      <c r="O4924" s="3" t="str">
        <f t="shared" si="1723"/>
        <v/>
      </c>
      <c r="P4924" s="19" t="str">
        <f t="shared" si="1724"/>
        <v/>
      </c>
      <c r="Q4924" s="23" t="e">
        <f>_xlfn.XLOOKUP(R4924,summary!C2312:C2348,summary!B2312:B2348)</f>
        <v>#N/A</v>
      </c>
      <c r="R4924" s="24" t="str">
        <f t="shared" si="1708"/>
        <v>풍덕천1동</v>
      </c>
      <c r="S4924" s="24" t="str">
        <f t="shared" si="1725"/>
        <v>풍덕천28통</v>
      </c>
      <c r="T4924" s="24" t="str">
        <f t="shared" si="1726"/>
        <v>(풍덕천동)</v>
      </c>
      <c r="U4924" s="24" t="str">
        <f t="shared" si="1727"/>
        <v>풍덕천</v>
      </c>
      <c r="V4924" s="25">
        <f t="shared" si="1728"/>
        <v>28</v>
      </c>
      <c r="W4924" s="25">
        <f t="shared" si="1729"/>
        <v>5</v>
      </c>
      <c r="X4924" s="59"/>
      <c r="Y4924" s="59"/>
      <c r="Z4924" s="59" t="s">
        <v>87</v>
      </c>
      <c r="AA4924" s="63" t="s">
        <v>5650</v>
      </c>
    </row>
    <row r="4925" spans="1:27" ht="16.5" customHeight="1" x14ac:dyDescent="0.3">
      <c r="A4925" s="22" t="b">
        <f t="shared" si="1709"/>
        <v>0</v>
      </c>
      <c r="B4925" s="22" t="b">
        <f t="shared" si="1710"/>
        <v>0</v>
      </c>
      <c r="C4925" s="22" t="b">
        <f t="shared" si="1711"/>
        <v>0</v>
      </c>
      <c r="D4925" s="22" t="b">
        <f t="shared" si="1712"/>
        <v>0</v>
      </c>
      <c r="E4925" s="22" t="b">
        <f t="shared" si="1713"/>
        <v>0</v>
      </c>
      <c r="F4925" s="52" t="b">
        <f t="shared" si="1714"/>
        <v>0</v>
      </c>
      <c r="G4925" s="22" t="b">
        <f t="shared" si="1715"/>
        <v>0</v>
      </c>
      <c r="H4925" s="22" t="b">
        <f t="shared" si="1716"/>
        <v>0</v>
      </c>
      <c r="I4925" s="22" t="b">
        <f t="shared" si="1717"/>
        <v>0</v>
      </c>
      <c r="J4925" s="22" t="b">
        <f t="shared" si="1718"/>
        <v>0</v>
      </c>
      <c r="K4925" s="3" t="str">
        <f t="shared" si="1719"/>
        <v/>
      </c>
      <c r="L4925" s="3" t="str">
        <f t="shared" si="1720"/>
        <v/>
      </c>
      <c r="M4925" s="3" t="str">
        <f t="shared" si="1721"/>
        <v/>
      </c>
      <c r="N4925" s="54" t="str">
        <f t="shared" si="1722"/>
        <v/>
      </c>
      <c r="O4925" s="3" t="str">
        <f t="shared" si="1723"/>
        <v/>
      </c>
      <c r="P4925" s="19" t="str">
        <f t="shared" si="1724"/>
        <v/>
      </c>
      <c r="Q4925" s="23" t="e">
        <f>_xlfn.XLOOKUP(R4925,summary!C2313:C2349,summary!B2313:B2349)</f>
        <v>#N/A</v>
      </c>
      <c r="R4925" s="24" t="str">
        <f t="shared" si="1708"/>
        <v>풍덕천1동</v>
      </c>
      <c r="S4925" s="24" t="str">
        <f t="shared" si="1725"/>
        <v>풍덕천28통</v>
      </c>
      <c r="T4925" s="24" t="str">
        <f t="shared" si="1726"/>
        <v>(풍덕천동)</v>
      </c>
      <c r="U4925" s="24" t="str">
        <f t="shared" si="1727"/>
        <v>풍덕천</v>
      </c>
      <c r="V4925" s="25">
        <f t="shared" si="1728"/>
        <v>28</v>
      </c>
      <c r="W4925" s="25">
        <f t="shared" si="1729"/>
        <v>6</v>
      </c>
      <c r="X4925" s="59"/>
      <c r="Y4925" s="59"/>
      <c r="Z4925" s="59" t="s">
        <v>89</v>
      </c>
      <c r="AA4925" s="63" t="s">
        <v>5651</v>
      </c>
    </row>
    <row r="4926" spans="1:27" ht="16.5" customHeight="1" x14ac:dyDescent="0.3">
      <c r="A4926" s="22" t="b">
        <f t="shared" si="1709"/>
        <v>0</v>
      </c>
      <c r="B4926" s="22" t="b">
        <f t="shared" si="1710"/>
        <v>0</v>
      </c>
      <c r="C4926" s="22" t="b">
        <f t="shared" si="1711"/>
        <v>0</v>
      </c>
      <c r="D4926" s="22" t="b">
        <f t="shared" si="1712"/>
        <v>0</v>
      </c>
      <c r="E4926" s="22" t="b">
        <f t="shared" si="1713"/>
        <v>0</v>
      </c>
      <c r="F4926" s="52" t="b">
        <f t="shared" si="1714"/>
        <v>0</v>
      </c>
      <c r="G4926" s="22" t="b">
        <f t="shared" si="1715"/>
        <v>0</v>
      </c>
      <c r="H4926" s="22" t="b">
        <f t="shared" si="1716"/>
        <v>0</v>
      </c>
      <c r="I4926" s="22" t="b">
        <f t="shared" si="1717"/>
        <v>0</v>
      </c>
      <c r="J4926" s="22" t="b">
        <f t="shared" si="1718"/>
        <v>0</v>
      </c>
      <c r="K4926" s="3" t="str">
        <f t="shared" si="1719"/>
        <v/>
      </c>
      <c r="L4926" s="3" t="str">
        <f t="shared" si="1720"/>
        <v/>
      </c>
      <c r="M4926" s="3" t="str">
        <f t="shared" si="1721"/>
        <v/>
      </c>
      <c r="N4926" s="54" t="str">
        <f t="shared" si="1722"/>
        <v/>
      </c>
      <c r="O4926" s="3" t="str">
        <f t="shared" si="1723"/>
        <v/>
      </c>
      <c r="P4926" s="19" t="str">
        <f t="shared" si="1724"/>
        <v/>
      </c>
      <c r="Q4926" s="23" t="e">
        <f>_xlfn.XLOOKUP(R4926,summary!C2314:C2350,summary!B2314:B2350)</f>
        <v>#N/A</v>
      </c>
      <c r="R4926" s="24" t="str">
        <f t="shared" si="1708"/>
        <v>풍덕천1동</v>
      </c>
      <c r="S4926" s="24" t="str">
        <f t="shared" si="1725"/>
        <v>풍덕천28통</v>
      </c>
      <c r="T4926" s="24" t="str">
        <f t="shared" si="1726"/>
        <v>(풍덕천동)</v>
      </c>
      <c r="U4926" s="24" t="str">
        <f t="shared" si="1727"/>
        <v>풍덕천</v>
      </c>
      <c r="V4926" s="25">
        <f t="shared" si="1728"/>
        <v>28</v>
      </c>
      <c r="W4926" s="25">
        <f t="shared" si="1729"/>
        <v>7</v>
      </c>
      <c r="X4926" s="59"/>
      <c r="Y4926" s="59"/>
      <c r="Z4926" s="59" t="s">
        <v>91</v>
      </c>
      <c r="AA4926" s="63" t="s">
        <v>5652</v>
      </c>
    </row>
    <row r="4927" spans="1:27" ht="16.5" customHeight="1" x14ac:dyDescent="0.3">
      <c r="A4927" s="22" t="b">
        <f t="shared" si="1709"/>
        <v>0</v>
      </c>
      <c r="B4927" s="22" t="b">
        <f t="shared" si="1710"/>
        <v>0</v>
      </c>
      <c r="C4927" s="22" t="b">
        <f t="shared" si="1711"/>
        <v>0</v>
      </c>
      <c r="D4927" s="22" t="b">
        <f t="shared" si="1712"/>
        <v>0</v>
      </c>
      <c r="E4927" s="22" t="b">
        <f t="shared" si="1713"/>
        <v>0</v>
      </c>
      <c r="F4927" s="52" t="b">
        <f t="shared" si="1714"/>
        <v>0</v>
      </c>
      <c r="G4927" s="22" t="b">
        <f t="shared" si="1715"/>
        <v>0</v>
      </c>
      <c r="H4927" s="22" t="b">
        <f t="shared" si="1716"/>
        <v>0</v>
      </c>
      <c r="I4927" s="22" t="b">
        <f t="shared" si="1717"/>
        <v>0</v>
      </c>
      <c r="J4927" s="22" t="b">
        <f t="shared" si="1718"/>
        <v>0</v>
      </c>
      <c r="K4927" s="3" t="str">
        <f t="shared" si="1719"/>
        <v/>
      </c>
      <c r="L4927" s="3" t="str">
        <f t="shared" si="1720"/>
        <v/>
      </c>
      <c r="M4927" s="3" t="str">
        <f t="shared" si="1721"/>
        <v/>
      </c>
      <c r="N4927" s="54" t="str">
        <f t="shared" si="1722"/>
        <v/>
      </c>
      <c r="O4927" s="3" t="str">
        <f t="shared" si="1723"/>
        <v/>
      </c>
      <c r="P4927" s="19" t="str">
        <f t="shared" si="1724"/>
        <v/>
      </c>
      <c r="Q4927" s="23" t="e">
        <f>_xlfn.XLOOKUP(R4927,summary!C2315:C2351,summary!B2315:B2351)</f>
        <v>#N/A</v>
      </c>
      <c r="R4927" s="24" t="str">
        <f t="shared" si="1708"/>
        <v>풍덕천1동</v>
      </c>
      <c r="S4927" s="24" t="str">
        <f t="shared" si="1725"/>
        <v>풍덕천28통</v>
      </c>
      <c r="T4927" s="24" t="str">
        <f t="shared" si="1726"/>
        <v>(풍덕천동)</v>
      </c>
      <c r="U4927" s="24" t="str">
        <f t="shared" si="1727"/>
        <v>풍덕천</v>
      </c>
      <c r="V4927" s="25">
        <f t="shared" si="1728"/>
        <v>28</v>
      </c>
      <c r="W4927" s="25">
        <f t="shared" si="1729"/>
        <v>8</v>
      </c>
      <c r="X4927" s="59"/>
      <c r="Y4927" s="59"/>
      <c r="Z4927" s="59" t="s">
        <v>93</v>
      </c>
      <c r="AA4927" s="63" t="s">
        <v>5653</v>
      </c>
    </row>
    <row r="4928" spans="1:27" ht="16.5" customHeight="1" x14ac:dyDescent="0.3">
      <c r="A4928" s="22" t="b">
        <f t="shared" si="1709"/>
        <v>0</v>
      </c>
      <c r="B4928" s="22" t="b">
        <f t="shared" si="1710"/>
        <v>0</v>
      </c>
      <c r="C4928" s="22" t="b">
        <f t="shared" si="1711"/>
        <v>0</v>
      </c>
      <c r="D4928" s="22" t="b">
        <f t="shared" si="1712"/>
        <v>0</v>
      </c>
      <c r="E4928" s="22" t="b">
        <f t="shared" si="1713"/>
        <v>0</v>
      </c>
      <c r="F4928" s="52" t="b">
        <f t="shared" si="1714"/>
        <v>0</v>
      </c>
      <c r="G4928" s="22" t="b">
        <f t="shared" si="1715"/>
        <v>0</v>
      </c>
      <c r="H4928" s="22" t="b">
        <f t="shared" si="1716"/>
        <v>0</v>
      </c>
      <c r="I4928" s="22" t="b">
        <f t="shared" si="1717"/>
        <v>0</v>
      </c>
      <c r="J4928" s="22" t="b">
        <f t="shared" si="1718"/>
        <v>0</v>
      </c>
      <c r="K4928" s="3" t="str">
        <f t="shared" si="1719"/>
        <v/>
      </c>
      <c r="L4928" s="3" t="str">
        <f t="shared" si="1720"/>
        <v/>
      </c>
      <c r="M4928" s="3" t="str">
        <f t="shared" si="1721"/>
        <v/>
      </c>
      <c r="N4928" s="54" t="str">
        <f t="shared" si="1722"/>
        <v/>
      </c>
      <c r="O4928" s="3" t="str">
        <f t="shared" si="1723"/>
        <v/>
      </c>
      <c r="P4928" s="19" t="str">
        <f t="shared" si="1724"/>
        <v/>
      </c>
      <c r="Q4928" s="23" t="e">
        <f>_xlfn.XLOOKUP(R4928,summary!C2316:C2352,summary!B2316:B2352)</f>
        <v>#N/A</v>
      </c>
      <c r="R4928" s="24" t="str">
        <f t="shared" si="1708"/>
        <v>풍덕천1동</v>
      </c>
      <c r="S4928" s="24" t="str">
        <f t="shared" si="1725"/>
        <v>풍덕천28통</v>
      </c>
      <c r="T4928" s="24" t="str">
        <f t="shared" si="1726"/>
        <v>(풍덕천동)</v>
      </c>
      <c r="U4928" s="24" t="str">
        <f t="shared" si="1727"/>
        <v>풍덕천</v>
      </c>
      <c r="V4928" s="25">
        <f t="shared" si="1728"/>
        <v>28</v>
      </c>
      <c r="W4928" s="25">
        <f t="shared" si="1729"/>
        <v>9</v>
      </c>
      <c r="X4928" s="59"/>
      <c r="Y4928" s="59"/>
      <c r="Z4928" s="59" t="s">
        <v>95</v>
      </c>
      <c r="AA4928" s="63" t="s">
        <v>5654</v>
      </c>
    </row>
    <row r="4929" spans="1:27" ht="16.5" customHeight="1" x14ac:dyDescent="0.3">
      <c r="A4929" s="22" t="b">
        <f t="shared" si="1709"/>
        <v>1</v>
      </c>
      <c r="B4929" s="22" t="b">
        <f t="shared" si="1710"/>
        <v>0</v>
      </c>
      <c r="C4929" s="22" t="b">
        <f t="shared" si="1711"/>
        <v>0</v>
      </c>
      <c r="D4929" s="22" t="b">
        <f t="shared" si="1712"/>
        <v>0</v>
      </c>
      <c r="E4929" s="22" t="b">
        <f t="shared" si="1713"/>
        <v>0</v>
      </c>
      <c r="F4929" s="52" t="b">
        <f t="shared" si="1714"/>
        <v>0</v>
      </c>
      <c r="G4929" s="22" t="b">
        <f t="shared" si="1715"/>
        <v>0</v>
      </c>
      <c r="H4929" s="22" t="b">
        <f t="shared" si="1716"/>
        <v>0</v>
      </c>
      <c r="I4929" s="22" t="b">
        <f t="shared" si="1717"/>
        <v>0</v>
      </c>
      <c r="J4929" s="22" t="b">
        <f t="shared" si="1718"/>
        <v>1</v>
      </c>
      <c r="K4929" s="3" t="str">
        <f t="shared" si="1719"/>
        <v>풍덕천29통</v>
      </c>
      <c r="L4929" s="3" t="str">
        <f t="shared" si="1720"/>
        <v>29</v>
      </c>
      <c r="M4929" s="3">
        <f t="shared" si="1721"/>
        <v>29</v>
      </c>
      <c r="N4929" s="54" t="str">
        <f t="shared" si="1722"/>
        <v>풍덕천</v>
      </c>
      <c r="O4929" s="3" t="str">
        <f t="shared" si="1723"/>
        <v/>
      </c>
      <c r="P4929" s="19" t="str">
        <f t="shared" si="1724"/>
        <v/>
      </c>
      <c r="Q4929" s="23" t="e">
        <f>_xlfn.XLOOKUP(R4929,summary!C2317:C2353,summary!B2317:B2353)</f>
        <v>#N/A</v>
      </c>
      <c r="R4929" s="24" t="str">
        <f t="shared" si="1708"/>
        <v>풍덕천1동</v>
      </c>
      <c r="S4929" s="24" t="str">
        <f t="shared" si="1725"/>
        <v>풍덕천29통</v>
      </c>
      <c r="T4929" s="24" t="str">
        <f t="shared" si="1726"/>
        <v>(풍덕천동)</v>
      </c>
      <c r="U4929" s="24" t="str">
        <f t="shared" si="1727"/>
        <v>풍덕천</v>
      </c>
      <c r="V4929" s="25">
        <f t="shared" si="1728"/>
        <v>29</v>
      </c>
      <c r="W4929" s="25">
        <f t="shared" si="1729"/>
        <v>1</v>
      </c>
      <c r="X4929" s="59"/>
      <c r="Y4929" s="59" t="s">
        <v>5655</v>
      </c>
      <c r="Z4929" s="59" t="s">
        <v>63</v>
      </c>
      <c r="AA4929" s="63" t="s">
        <v>5656</v>
      </c>
    </row>
    <row r="4930" spans="1:27" ht="16.5" customHeight="1" x14ac:dyDescent="0.3">
      <c r="A4930" s="22" t="b">
        <f t="shared" si="1709"/>
        <v>1</v>
      </c>
      <c r="B4930" s="22" t="b">
        <f t="shared" si="1710"/>
        <v>1</v>
      </c>
      <c r="C4930" s="22" t="b">
        <f t="shared" si="1711"/>
        <v>1</v>
      </c>
      <c r="D4930" s="22" t="b">
        <f t="shared" si="1712"/>
        <v>1</v>
      </c>
      <c r="E4930" s="22" t="b">
        <f t="shared" si="1713"/>
        <v>1</v>
      </c>
      <c r="F4930" s="52" t="b">
        <f t="shared" si="1714"/>
        <v>0</v>
      </c>
      <c r="G4930" s="22" t="b">
        <f t="shared" si="1715"/>
        <v>0</v>
      </c>
      <c r="H4930" s="22" t="b">
        <f t="shared" si="1716"/>
        <v>0</v>
      </c>
      <c r="I4930" s="22" t="b">
        <f t="shared" si="1717"/>
        <v>0</v>
      </c>
      <c r="J4930" s="22" t="b">
        <f t="shared" si="1718"/>
        <v>0</v>
      </c>
      <c r="K4930" s="3" t="str">
        <f t="shared" si="1719"/>
        <v/>
      </c>
      <c r="L4930" s="3" t="str">
        <f t="shared" si="1720"/>
        <v/>
      </c>
      <c r="M4930" s="3" t="str">
        <f t="shared" si="1721"/>
        <v/>
      </c>
      <c r="N4930" s="54" t="str">
        <f t="shared" si="1722"/>
        <v/>
      </c>
      <c r="O4930" s="3" t="str">
        <f t="shared" si="1723"/>
        <v/>
      </c>
      <c r="P4930" s="19" t="str">
        <f t="shared" si="1724"/>
        <v>(풍덕천동)</v>
      </c>
      <c r="Q4930" s="23" t="e">
        <f>_xlfn.XLOOKUP(R4930,summary!C2318:C2354,summary!B2318:B2354)</f>
        <v>#N/A</v>
      </c>
      <c r="R4930" s="24" t="str">
        <f t="shared" ref="R4930:R4993" si="1730">IF($X4930="",R4929,$X4930)</f>
        <v>풍덕천1동</v>
      </c>
      <c r="S4930" s="24" t="str">
        <f t="shared" si="1725"/>
        <v>풍덕천29통</v>
      </c>
      <c r="T4930" s="24" t="str">
        <f t="shared" si="1726"/>
        <v>(풍덕천동)</v>
      </c>
      <c r="U4930" s="24" t="str">
        <f t="shared" si="1727"/>
        <v>풍덕천</v>
      </c>
      <c r="V4930" s="25">
        <f t="shared" si="1728"/>
        <v>29</v>
      </c>
      <c r="W4930" s="25">
        <f t="shared" si="1729"/>
        <v>2</v>
      </c>
      <c r="X4930" s="59"/>
      <c r="Y4930" s="59" t="s">
        <v>5332</v>
      </c>
      <c r="Z4930" s="59" t="s">
        <v>65</v>
      </c>
      <c r="AA4930" s="63" t="s">
        <v>5657</v>
      </c>
    </row>
    <row r="4931" spans="1:27" ht="16.5" customHeight="1" x14ac:dyDescent="0.3">
      <c r="A4931" s="22" t="b">
        <f t="shared" si="1709"/>
        <v>0</v>
      </c>
      <c r="B4931" s="22" t="b">
        <f t="shared" si="1710"/>
        <v>0</v>
      </c>
      <c r="C4931" s="22" t="b">
        <f t="shared" si="1711"/>
        <v>0</v>
      </c>
      <c r="D4931" s="22" t="b">
        <f t="shared" si="1712"/>
        <v>0</v>
      </c>
      <c r="E4931" s="22" t="b">
        <f t="shared" si="1713"/>
        <v>0</v>
      </c>
      <c r="F4931" s="52" t="b">
        <f t="shared" si="1714"/>
        <v>0</v>
      </c>
      <c r="G4931" s="22" t="b">
        <f t="shared" si="1715"/>
        <v>0</v>
      </c>
      <c r="H4931" s="22" t="b">
        <f t="shared" si="1716"/>
        <v>0</v>
      </c>
      <c r="I4931" s="22" t="b">
        <f t="shared" si="1717"/>
        <v>0</v>
      </c>
      <c r="J4931" s="22" t="b">
        <f t="shared" si="1718"/>
        <v>0</v>
      </c>
      <c r="K4931" s="3" t="str">
        <f t="shared" si="1719"/>
        <v/>
      </c>
      <c r="L4931" s="3" t="str">
        <f t="shared" si="1720"/>
        <v/>
      </c>
      <c r="M4931" s="3" t="str">
        <f t="shared" si="1721"/>
        <v/>
      </c>
      <c r="N4931" s="54" t="str">
        <f t="shared" si="1722"/>
        <v/>
      </c>
      <c r="O4931" s="3" t="str">
        <f t="shared" si="1723"/>
        <v/>
      </c>
      <c r="P4931" s="19" t="str">
        <f t="shared" si="1724"/>
        <v/>
      </c>
      <c r="Q4931" s="23" t="e">
        <f>_xlfn.XLOOKUP(R4931,summary!C2319:C2355,summary!B2319:B2355)</f>
        <v>#N/A</v>
      </c>
      <c r="R4931" s="24" t="str">
        <f t="shared" si="1730"/>
        <v>풍덕천1동</v>
      </c>
      <c r="S4931" s="24" t="str">
        <f t="shared" si="1725"/>
        <v>풍덕천29통</v>
      </c>
      <c r="T4931" s="24" t="str">
        <f t="shared" si="1726"/>
        <v>(풍덕천동)</v>
      </c>
      <c r="U4931" s="24" t="str">
        <f t="shared" si="1727"/>
        <v>풍덕천</v>
      </c>
      <c r="V4931" s="25">
        <f t="shared" si="1728"/>
        <v>29</v>
      </c>
      <c r="W4931" s="25">
        <f t="shared" si="1729"/>
        <v>3</v>
      </c>
      <c r="X4931" s="59"/>
      <c r="Y4931" s="59"/>
      <c r="Z4931" s="59" t="s">
        <v>67</v>
      </c>
      <c r="AA4931" s="63" t="s">
        <v>5658</v>
      </c>
    </row>
    <row r="4932" spans="1:27" ht="16.5" customHeight="1" x14ac:dyDescent="0.3">
      <c r="A4932" s="22" t="b">
        <f t="shared" si="1709"/>
        <v>0</v>
      </c>
      <c r="B4932" s="22" t="b">
        <f t="shared" si="1710"/>
        <v>0</v>
      </c>
      <c r="C4932" s="22" t="b">
        <f t="shared" si="1711"/>
        <v>0</v>
      </c>
      <c r="D4932" s="22" t="b">
        <f t="shared" si="1712"/>
        <v>0</v>
      </c>
      <c r="E4932" s="22" t="b">
        <f t="shared" si="1713"/>
        <v>0</v>
      </c>
      <c r="F4932" s="52" t="b">
        <f t="shared" si="1714"/>
        <v>0</v>
      </c>
      <c r="G4932" s="22" t="b">
        <f t="shared" si="1715"/>
        <v>0</v>
      </c>
      <c r="H4932" s="22" t="b">
        <f t="shared" si="1716"/>
        <v>0</v>
      </c>
      <c r="I4932" s="22" t="b">
        <f t="shared" si="1717"/>
        <v>0</v>
      </c>
      <c r="J4932" s="22" t="b">
        <f t="shared" si="1718"/>
        <v>0</v>
      </c>
      <c r="K4932" s="3" t="str">
        <f t="shared" si="1719"/>
        <v/>
      </c>
      <c r="L4932" s="3" t="str">
        <f t="shared" si="1720"/>
        <v/>
      </c>
      <c r="M4932" s="3" t="str">
        <f t="shared" si="1721"/>
        <v/>
      </c>
      <c r="N4932" s="54" t="str">
        <f t="shared" si="1722"/>
        <v/>
      </c>
      <c r="O4932" s="3" t="str">
        <f t="shared" si="1723"/>
        <v/>
      </c>
      <c r="P4932" s="19" t="str">
        <f t="shared" si="1724"/>
        <v/>
      </c>
      <c r="Q4932" s="23" t="e">
        <f>_xlfn.XLOOKUP(R4932,summary!C2320:C2356,summary!B2320:B2356)</f>
        <v>#N/A</v>
      </c>
      <c r="R4932" s="24" t="str">
        <f t="shared" si="1730"/>
        <v>풍덕천1동</v>
      </c>
      <c r="S4932" s="24" t="str">
        <f t="shared" si="1725"/>
        <v>풍덕천29통</v>
      </c>
      <c r="T4932" s="24" t="str">
        <f t="shared" si="1726"/>
        <v>(풍덕천동)</v>
      </c>
      <c r="U4932" s="24" t="str">
        <f t="shared" si="1727"/>
        <v>풍덕천</v>
      </c>
      <c r="V4932" s="25">
        <f t="shared" si="1728"/>
        <v>29</v>
      </c>
      <c r="W4932" s="25">
        <f t="shared" si="1729"/>
        <v>4</v>
      </c>
      <c r="X4932" s="59"/>
      <c r="Y4932" s="59"/>
      <c r="Z4932" s="59" t="s">
        <v>73</v>
      </c>
      <c r="AA4932" s="63" t="s">
        <v>5659</v>
      </c>
    </row>
    <row r="4933" spans="1:27" ht="16.5" customHeight="1" x14ac:dyDescent="0.3">
      <c r="A4933" s="22" t="b">
        <f t="shared" si="1709"/>
        <v>0</v>
      </c>
      <c r="B4933" s="22" t="b">
        <f t="shared" si="1710"/>
        <v>0</v>
      </c>
      <c r="C4933" s="22" t="b">
        <f t="shared" si="1711"/>
        <v>0</v>
      </c>
      <c r="D4933" s="22" t="b">
        <f t="shared" si="1712"/>
        <v>0</v>
      </c>
      <c r="E4933" s="22" t="b">
        <f t="shared" si="1713"/>
        <v>0</v>
      </c>
      <c r="F4933" s="52" t="b">
        <f t="shared" si="1714"/>
        <v>0</v>
      </c>
      <c r="G4933" s="22" t="b">
        <f t="shared" si="1715"/>
        <v>0</v>
      </c>
      <c r="H4933" s="22" t="b">
        <f t="shared" si="1716"/>
        <v>0</v>
      </c>
      <c r="I4933" s="22" t="b">
        <f t="shared" si="1717"/>
        <v>0</v>
      </c>
      <c r="J4933" s="22" t="b">
        <f t="shared" si="1718"/>
        <v>0</v>
      </c>
      <c r="K4933" s="3" t="str">
        <f t="shared" si="1719"/>
        <v/>
      </c>
      <c r="L4933" s="3" t="str">
        <f t="shared" si="1720"/>
        <v/>
      </c>
      <c r="M4933" s="3" t="str">
        <f t="shared" si="1721"/>
        <v/>
      </c>
      <c r="N4933" s="54" t="str">
        <f t="shared" si="1722"/>
        <v/>
      </c>
      <c r="O4933" s="3" t="str">
        <f t="shared" si="1723"/>
        <v/>
      </c>
      <c r="P4933" s="19" t="str">
        <f t="shared" si="1724"/>
        <v/>
      </c>
      <c r="Q4933" s="23" t="e">
        <f>_xlfn.XLOOKUP(R4933,summary!C2321:C2357,summary!B2321:B2357)</f>
        <v>#N/A</v>
      </c>
      <c r="R4933" s="24" t="str">
        <f t="shared" si="1730"/>
        <v>풍덕천1동</v>
      </c>
      <c r="S4933" s="24" t="str">
        <f t="shared" si="1725"/>
        <v>풍덕천29통</v>
      </c>
      <c r="T4933" s="24" t="str">
        <f t="shared" si="1726"/>
        <v>(풍덕천동)</v>
      </c>
      <c r="U4933" s="24" t="str">
        <f t="shared" si="1727"/>
        <v>풍덕천</v>
      </c>
      <c r="V4933" s="25">
        <f t="shared" si="1728"/>
        <v>29</v>
      </c>
      <c r="W4933" s="25">
        <f t="shared" si="1729"/>
        <v>5</v>
      </c>
      <c r="X4933" s="59"/>
      <c r="Y4933" s="59"/>
      <c r="Z4933" s="59" t="s">
        <v>87</v>
      </c>
      <c r="AA4933" s="63" t="s">
        <v>5660</v>
      </c>
    </row>
    <row r="4934" spans="1:27" ht="16.5" customHeight="1" x14ac:dyDescent="0.3">
      <c r="A4934" s="22" t="b">
        <f t="shared" si="1709"/>
        <v>0</v>
      </c>
      <c r="B4934" s="22" t="b">
        <f t="shared" si="1710"/>
        <v>0</v>
      </c>
      <c r="C4934" s="22" t="b">
        <f t="shared" si="1711"/>
        <v>0</v>
      </c>
      <c r="D4934" s="22" t="b">
        <f t="shared" si="1712"/>
        <v>0</v>
      </c>
      <c r="E4934" s="22" t="b">
        <f t="shared" si="1713"/>
        <v>0</v>
      </c>
      <c r="F4934" s="52" t="b">
        <f t="shared" si="1714"/>
        <v>0</v>
      </c>
      <c r="G4934" s="22" t="b">
        <f t="shared" si="1715"/>
        <v>0</v>
      </c>
      <c r="H4934" s="22" t="b">
        <f t="shared" si="1716"/>
        <v>0</v>
      </c>
      <c r="I4934" s="22" t="b">
        <f t="shared" si="1717"/>
        <v>0</v>
      </c>
      <c r="J4934" s="22" t="b">
        <f t="shared" si="1718"/>
        <v>0</v>
      </c>
      <c r="K4934" s="3" t="str">
        <f t="shared" si="1719"/>
        <v/>
      </c>
      <c r="L4934" s="3" t="str">
        <f t="shared" si="1720"/>
        <v/>
      </c>
      <c r="M4934" s="3" t="str">
        <f t="shared" si="1721"/>
        <v/>
      </c>
      <c r="N4934" s="54" t="str">
        <f t="shared" si="1722"/>
        <v/>
      </c>
      <c r="O4934" s="3" t="str">
        <f t="shared" si="1723"/>
        <v/>
      </c>
      <c r="P4934" s="19" t="str">
        <f t="shared" si="1724"/>
        <v/>
      </c>
      <c r="Q4934" s="23" t="e">
        <f>_xlfn.XLOOKUP(R4934,summary!C2322:C2358,summary!B2322:B2358)</f>
        <v>#N/A</v>
      </c>
      <c r="R4934" s="24" t="str">
        <f t="shared" si="1730"/>
        <v>풍덕천1동</v>
      </c>
      <c r="S4934" s="24" t="str">
        <f t="shared" si="1725"/>
        <v>풍덕천29통</v>
      </c>
      <c r="T4934" s="24" t="str">
        <f t="shared" si="1726"/>
        <v>(풍덕천동)</v>
      </c>
      <c r="U4934" s="24" t="str">
        <f t="shared" si="1727"/>
        <v>풍덕천</v>
      </c>
      <c r="V4934" s="25">
        <f t="shared" si="1728"/>
        <v>29</v>
      </c>
      <c r="W4934" s="25">
        <f t="shared" si="1729"/>
        <v>6</v>
      </c>
      <c r="X4934" s="59"/>
      <c r="Y4934" s="59"/>
      <c r="Z4934" s="59" t="s">
        <v>89</v>
      </c>
      <c r="AA4934" s="63" t="s">
        <v>5661</v>
      </c>
    </row>
    <row r="4935" spans="1:27" ht="16.5" customHeight="1" x14ac:dyDescent="0.3">
      <c r="A4935" s="22" t="b">
        <f t="shared" si="1709"/>
        <v>0</v>
      </c>
      <c r="B4935" s="22" t="b">
        <f t="shared" si="1710"/>
        <v>0</v>
      </c>
      <c r="C4935" s="22" t="b">
        <f t="shared" si="1711"/>
        <v>0</v>
      </c>
      <c r="D4935" s="22" t="b">
        <f t="shared" si="1712"/>
        <v>0</v>
      </c>
      <c r="E4935" s="22" t="b">
        <f t="shared" si="1713"/>
        <v>0</v>
      </c>
      <c r="F4935" s="52" t="b">
        <f t="shared" si="1714"/>
        <v>0</v>
      </c>
      <c r="G4935" s="22" t="b">
        <f t="shared" si="1715"/>
        <v>0</v>
      </c>
      <c r="H4935" s="22" t="b">
        <f t="shared" si="1716"/>
        <v>0</v>
      </c>
      <c r="I4935" s="22" t="b">
        <f t="shared" si="1717"/>
        <v>0</v>
      </c>
      <c r="J4935" s="22" t="b">
        <f t="shared" si="1718"/>
        <v>0</v>
      </c>
      <c r="K4935" s="3" t="str">
        <f t="shared" si="1719"/>
        <v/>
      </c>
      <c r="L4935" s="3" t="str">
        <f t="shared" si="1720"/>
        <v/>
      </c>
      <c r="M4935" s="3" t="str">
        <f t="shared" si="1721"/>
        <v/>
      </c>
      <c r="N4935" s="54" t="str">
        <f t="shared" si="1722"/>
        <v/>
      </c>
      <c r="O4935" s="3" t="str">
        <f t="shared" si="1723"/>
        <v/>
      </c>
      <c r="P4935" s="19" t="str">
        <f t="shared" si="1724"/>
        <v/>
      </c>
      <c r="Q4935" s="23" t="e">
        <f>_xlfn.XLOOKUP(R4935,summary!C2323:C2359,summary!B2323:B2359)</f>
        <v>#N/A</v>
      </c>
      <c r="R4935" s="24" t="str">
        <f t="shared" si="1730"/>
        <v>풍덕천1동</v>
      </c>
      <c r="S4935" s="24" t="str">
        <f t="shared" si="1725"/>
        <v>풍덕천29통</v>
      </c>
      <c r="T4935" s="24" t="str">
        <f t="shared" si="1726"/>
        <v>(풍덕천동)</v>
      </c>
      <c r="U4935" s="24" t="str">
        <f t="shared" si="1727"/>
        <v>풍덕천</v>
      </c>
      <c r="V4935" s="25">
        <f t="shared" si="1728"/>
        <v>29</v>
      </c>
      <c r="W4935" s="25">
        <f t="shared" si="1729"/>
        <v>7</v>
      </c>
      <c r="X4935" s="59"/>
      <c r="Y4935" s="59"/>
      <c r="Z4935" s="59" t="s">
        <v>91</v>
      </c>
      <c r="AA4935" s="63" t="s">
        <v>5662</v>
      </c>
    </row>
    <row r="4936" spans="1:27" ht="16.5" customHeight="1" x14ac:dyDescent="0.3">
      <c r="A4936" s="22" t="b">
        <f t="shared" si="1709"/>
        <v>0</v>
      </c>
      <c r="B4936" s="22" t="b">
        <f t="shared" si="1710"/>
        <v>0</v>
      </c>
      <c r="C4936" s="22" t="b">
        <f t="shared" si="1711"/>
        <v>0</v>
      </c>
      <c r="D4936" s="22" t="b">
        <f t="shared" si="1712"/>
        <v>0</v>
      </c>
      <c r="E4936" s="22" t="b">
        <f t="shared" si="1713"/>
        <v>0</v>
      </c>
      <c r="F4936" s="52" t="b">
        <f t="shared" si="1714"/>
        <v>0</v>
      </c>
      <c r="G4936" s="22" t="b">
        <f t="shared" si="1715"/>
        <v>0</v>
      </c>
      <c r="H4936" s="22" t="b">
        <f t="shared" si="1716"/>
        <v>0</v>
      </c>
      <c r="I4936" s="22" t="b">
        <f t="shared" si="1717"/>
        <v>0</v>
      </c>
      <c r="J4936" s="22" t="b">
        <f t="shared" si="1718"/>
        <v>0</v>
      </c>
      <c r="K4936" s="3" t="str">
        <f t="shared" si="1719"/>
        <v/>
      </c>
      <c r="L4936" s="3" t="str">
        <f t="shared" si="1720"/>
        <v/>
      </c>
      <c r="M4936" s="3" t="str">
        <f t="shared" si="1721"/>
        <v/>
      </c>
      <c r="N4936" s="54" t="str">
        <f t="shared" si="1722"/>
        <v/>
      </c>
      <c r="O4936" s="3" t="str">
        <f t="shared" si="1723"/>
        <v/>
      </c>
      <c r="P4936" s="19" t="str">
        <f t="shared" si="1724"/>
        <v/>
      </c>
      <c r="Q4936" s="23" t="e">
        <f>_xlfn.XLOOKUP(R4936,summary!C2324:C2360,summary!B2324:B2360)</f>
        <v>#N/A</v>
      </c>
      <c r="R4936" s="24" t="str">
        <f t="shared" si="1730"/>
        <v>풍덕천1동</v>
      </c>
      <c r="S4936" s="24" t="str">
        <f t="shared" si="1725"/>
        <v>풍덕천29통</v>
      </c>
      <c r="T4936" s="24" t="str">
        <f t="shared" si="1726"/>
        <v>(풍덕천동)</v>
      </c>
      <c r="U4936" s="24" t="str">
        <f t="shared" si="1727"/>
        <v>풍덕천</v>
      </c>
      <c r="V4936" s="25">
        <f t="shared" si="1728"/>
        <v>29</v>
      </c>
      <c r="W4936" s="25">
        <f t="shared" si="1729"/>
        <v>8</v>
      </c>
      <c r="X4936" s="59"/>
      <c r="Y4936" s="59"/>
      <c r="Z4936" s="59" t="s">
        <v>93</v>
      </c>
      <c r="AA4936" s="63" t="s">
        <v>5663</v>
      </c>
    </row>
    <row r="4937" spans="1:27" ht="16.5" customHeight="1" x14ac:dyDescent="0.3">
      <c r="A4937" s="22" t="b">
        <f t="shared" si="1709"/>
        <v>0</v>
      </c>
      <c r="B4937" s="22" t="b">
        <f t="shared" si="1710"/>
        <v>0</v>
      </c>
      <c r="C4937" s="22" t="b">
        <f t="shared" si="1711"/>
        <v>0</v>
      </c>
      <c r="D4937" s="22" t="b">
        <f t="shared" si="1712"/>
        <v>0</v>
      </c>
      <c r="E4937" s="22" t="b">
        <f t="shared" si="1713"/>
        <v>0</v>
      </c>
      <c r="F4937" s="52" t="b">
        <f t="shared" si="1714"/>
        <v>0</v>
      </c>
      <c r="G4937" s="22" t="b">
        <f t="shared" si="1715"/>
        <v>0</v>
      </c>
      <c r="H4937" s="22" t="b">
        <f t="shared" si="1716"/>
        <v>0</v>
      </c>
      <c r="I4937" s="22" t="b">
        <f t="shared" si="1717"/>
        <v>0</v>
      </c>
      <c r="J4937" s="22" t="b">
        <f t="shared" si="1718"/>
        <v>0</v>
      </c>
      <c r="K4937" s="3" t="str">
        <f t="shared" si="1719"/>
        <v/>
      </c>
      <c r="L4937" s="3" t="str">
        <f t="shared" si="1720"/>
        <v/>
      </c>
      <c r="M4937" s="3" t="str">
        <f t="shared" si="1721"/>
        <v/>
      </c>
      <c r="N4937" s="54" t="str">
        <f t="shared" si="1722"/>
        <v/>
      </c>
      <c r="O4937" s="3" t="str">
        <f t="shared" si="1723"/>
        <v/>
      </c>
      <c r="P4937" s="19" t="str">
        <f t="shared" si="1724"/>
        <v/>
      </c>
      <c r="Q4937" s="23" t="e">
        <f>_xlfn.XLOOKUP(R4937,summary!C2325:C2361,summary!B2325:B2361)</f>
        <v>#N/A</v>
      </c>
      <c r="R4937" s="24" t="str">
        <f t="shared" si="1730"/>
        <v>풍덕천1동</v>
      </c>
      <c r="S4937" s="24" t="str">
        <f t="shared" si="1725"/>
        <v>풍덕천29통</v>
      </c>
      <c r="T4937" s="24" t="str">
        <f t="shared" si="1726"/>
        <v>(풍덕천동)</v>
      </c>
      <c r="U4937" s="24" t="str">
        <f t="shared" si="1727"/>
        <v>풍덕천</v>
      </c>
      <c r="V4937" s="25">
        <f t="shared" si="1728"/>
        <v>29</v>
      </c>
      <c r="W4937" s="25">
        <f t="shared" si="1729"/>
        <v>9</v>
      </c>
      <c r="X4937" s="59"/>
      <c r="Y4937" s="59"/>
      <c r="Z4937" s="59" t="s">
        <v>95</v>
      </c>
      <c r="AA4937" s="63" t="s">
        <v>5664</v>
      </c>
    </row>
    <row r="4938" spans="1:27" ht="16.5" customHeight="1" x14ac:dyDescent="0.3">
      <c r="A4938" s="22" t="b">
        <f t="shared" si="1709"/>
        <v>0</v>
      </c>
      <c r="B4938" s="22" t="b">
        <f t="shared" si="1710"/>
        <v>0</v>
      </c>
      <c r="C4938" s="22" t="b">
        <f t="shared" si="1711"/>
        <v>0</v>
      </c>
      <c r="D4938" s="22" t="b">
        <f t="shared" si="1712"/>
        <v>0</v>
      </c>
      <c r="E4938" s="22" t="b">
        <f t="shared" si="1713"/>
        <v>0</v>
      </c>
      <c r="F4938" s="52" t="b">
        <f t="shared" si="1714"/>
        <v>0</v>
      </c>
      <c r="G4938" s="22" t="b">
        <f t="shared" si="1715"/>
        <v>0</v>
      </c>
      <c r="H4938" s="22" t="b">
        <f t="shared" si="1716"/>
        <v>0</v>
      </c>
      <c r="I4938" s="22" t="b">
        <f t="shared" si="1717"/>
        <v>0</v>
      </c>
      <c r="J4938" s="22" t="b">
        <f t="shared" si="1718"/>
        <v>0</v>
      </c>
      <c r="K4938" s="3" t="str">
        <f t="shared" si="1719"/>
        <v/>
      </c>
      <c r="L4938" s="3" t="str">
        <f t="shared" si="1720"/>
        <v/>
      </c>
      <c r="M4938" s="3" t="str">
        <f t="shared" si="1721"/>
        <v/>
      </c>
      <c r="N4938" s="54" t="str">
        <f t="shared" si="1722"/>
        <v/>
      </c>
      <c r="O4938" s="3" t="str">
        <f t="shared" si="1723"/>
        <v/>
      </c>
      <c r="P4938" s="19" t="str">
        <f t="shared" si="1724"/>
        <v/>
      </c>
      <c r="Q4938" s="23" t="e">
        <f>_xlfn.XLOOKUP(R4938,summary!C2326:C2362,summary!B2326:B2362)</f>
        <v>#N/A</v>
      </c>
      <c r="R4938" s="24" t="str">
        <f t="shared" si="1730"/>
        <v>풍덕천1동</v>
      </c>
      <c r="S4938" s="24" t="str">
        <f t="shared" si="1725"/>
        <v>풍덕천29통</v>
      </c>
      <c r="T4938" s="24" t="str">
        <f t="shared" si="1726"/>
        <v>(풍덕천동)</v>
      </c>
      <c r="U4938" s="24" t="str">
        <f t="shared" si="1727"/>
        <v>풍덕천</v>
      </c>
      <c r="V4938" s="25">
        <f t="shared" si="1728"/>
        <v>29</v>
      </c>
      <c r="W4938" s="25">
        <f t="shared" si="1729"/>
        <v>10</v>
      </c>
      <c r="X4938" s="59"/>
      <c r="Y4938" s="59"/>
      <c r="Z4938" s="59" t="s">
        <v>97</v>
      </c>
      <c r="AA4938" s="63" t="s">
        <v>5665</v>
      </c>
    </row>
    <row r="4939" spans="1:27" ht="16.5" customHeight="1" x14ac:dyDescent="0.3">
      <c r="A4939" s="22" t="b">
        <f t="shared" si="1709"/>
        <v>1</v>
      </c>
      <c r="B4939" s="22" t="b">
        <f t="shared" si="1710"/>
        <v>0</v>
      </c>
      <c r="C4939" s="22" t="b">
        <f t="shared" si="1711"/>
        <v>0</v>
      </c>
      <c r="D4939" s="22" t="b">
        <f t="shared" si="1712"/>
        <v>0</v>
      </c>
      <c r="E4939" s="22" t="b">
        <f t="shared" si="1713"/>
        <v>0</v>
      </c>
      <c r="F4939" s="52" t="b">
        <f t="shared" si="1714"/>
        <v>0</v>
      </c>
      <c r="G4939" s="22" t="b">
        <f t="shared" si="1715"/>
        <v>0</v>
      </c>
      <c r="H4939" s="22" t="b">
        <f t="shared" si="1716"/>
        <v>0</v>
      </c>
      <c r="I4939" s="22" t="b">
        <f t="shared" si="1717"/>
        <v>0</v>
      </c>
      <c r="J4939" s="22" t="b">
        <f t="shared" si="1718"/>
        <v>1</v>
      </c>
      <c r="K4939" s="3" t="str">
        <f t="shared" si="1719"/>
        <v/>
      </c>
      <c r="L4939" s="3" t="str">
        <f t="shared" si="1720"/>
        <v/>
      </c>
      <c r="M4939" s="3" t="str">
        <f t="shared" si="1721"/>
        <v/>
      </c>
      <c r="N4939" s="54" t="str">
        <f t="shared" si="1722"/>
        <v/>
      </c>
      <c r="O4939" s="3" t="str">
        <f t="shared" si="1723"/>
        <v/>
      </c>
      <c r="P4939" s="19" t="str">
        <f t="shared" si="1724"/>
        <v/>
      </c>
      <c r="Q4939" s="23" t="e">
        <f>_xlfn.XLOOKUP(R4939,summary!C2327:C2363,summary!B2327:B2363)</f>
        <v>#N/A</v>
      </c>
      <c r="R4939" s="24" t="str">
        <f t="shared" si="1730"/>
        <v>읍 면 동</v>
      </c>
      <c r="S4939" s="24" t="str">
        <f t="shared" si="1725"/>
        <v>통 리 명</v>
      </c>
      <c r="T4939" s="24" t="str">
        <f t="shared" si="1726"/>
        <v/>
      </c>
      <c r="U4939" s="24" t="str">
        <f t="shared" si="1727"/>
        <v/>
      </c>
      <c r="V4939" s="25" t="str">
        <f t="shared" si="1728"/>
        <v/>
      </c>
      <c r="W4939" s="25" t="str">
        <f t="shared" si="1729"/>
        <v/>
      </c>
      <c r="X4939" s="59" t="s">
        <v>121</v>
      </c>
      <c r="Y4939" s="59" t="s">
        <v>122</v>
      </c>
      <c r="Z4939" s="59" t="s">
        <v>59</v>
      </c>
      <c r="AA4939" s="63" t="s">
        <v>2628</v>
      </c>
    </row>
    <row r="4940" spans="1:27" ht="16.5" customHeight="1" x14ac:dyDescent="0.3">
      <c r="A4940" s="22" t="b">
        <f t="shared" si="1709"/>
        <v>1</v>
      </c>
      <c r="B4940" s="22" t="b">
        <f t="shared" si="1710"/>
        <v>0</v>
      </c>
      <c r="C4940" s="22" t="b">
        <f t="shared" si="1711"/>
        <v>0</v>
      </c>
      <c r="D4940" s="22" t="b">
        <f t="shared" si="1712"/>
        <v>0</v>
      </c>
      <c r="E4940" s="22" t="b">
        <f t="shared" si="1713"/>
        <v>0</v>
      </c>
      <c r="F4940" s="52" t="b">
        <f t="shared" si="1714"/>
        <v>0</v>
      </c>
      <c r="G4940" s="22" t="b">
        <f t="shared" si="1715"/>
        <v>0</v>
      </c>
      <c r="H4940" s="22" t="b">
        <f t="shared" si="1716"/>
        <v>0</v>
      </c>
      <c r="I4940" s="22" t="b">
        <f t="shared" si="1717"/>
        <v>0</v>
      </c>
      <c r="J4940" s="22" t="b">
        <f t="shared" si="1718"/>
        <v>1</v>
      </c>
      <c r="K4940" s="3" t="str">
        <f t="shared" si="1719"/>
        <v>풍덕천1통</v>
      </c>
      <c r="L4940" s="3" t="str">
        <f t="shared" si="1720"/>
        <v>천1</v>
      </c>
      <c r="M4940" s="3">
        <f t="shared" si="1721"/>
        <v>1</v>
      </c>
      <c r="N4940" s="54" t="str">
        <f t="shared" si="1722"/>
        <v>풍덕천</v>
      </c>
      <c r="O4940" s="3" t="str">
        <f t="shared" si="1723"/>
        <v/>
      </c>
      <c r="P4940" s="19" t="str">
        <f t="shared" si="1724"/>
        <v/>
      </c>
      <c r="Q4940" s="23" t="e">
        <f>_xlfn.XLOOKUP(R4940,summary!C2328:C2364,summary!B2328:B2364)</f>
        <v>#N/A</v>
      </c>
      <c r="R4940" s="24" t="str">
        <f t="shared" si="1730"/>
        <v>풍덕천2동</v>
      </c>
      <c r="S4940" s="24" t="str">
        <f t="shared" si="1725"/>
        <v>풍덕천1통</v>
      </c>
      <c r="T4940" s="24" t="str">
        <f t="shared" si="1726"/>
        <v>(풍덕천동, 정평)</v>
      </c>
      <c r="U4940" s="24" t="str">
        <f t="shared" si="1727"/>
        <v>풍덕천</v>
      </c>
      <c r="V4940" s="25">
        <f t="shared" si="1728"/>
        <v>1</v>
      </c>
      <c r="W4940" s="25">
        <f t="shared" si="1729"/>
        <v>1</v>
      </c>
      <c r="X4940" s="59" t="s">
        <v>28</v>
      </c>
      <c r="Y4940" s="59" t="s">
        <v>5330</v>
      </c>
      <c r="Z4940" s="59" t="s">
        <v>63</v>
      </c>
      <c r="AA4940" s="63" t="s">
        <v>5666</v>
      </c>
    </row>
    <row r="4941" spans="1:27" ht="16.5" customHeight="1" x14ac:dyDescent="0.3">
      <c r="A4941" s="22" t="b">
        <f t="shared" si="1709"/>
        <v>1</v>
      </c>
      <c r="B4941" s="22" t="b">
        <f t="shared" si="1710"/>
        <v>1</v>
      </c>
      <c r="C4941" s="22" t="b">
        <f t="shared" si="1711"/>
        <v>0</v>
      </c>
      <c r="D4941" s="22" t="b">
        <f t="shared" si="1712"/>
        <v>0</v>
      </c>
      <c r="E4941" s="22" t="b">
        <f t="shared" si="1713"/>
        <v>1</v>
      </c>
      <c r="F4941" s="52" t="b">
        <f t="shared" si="1714"/>
        <v>1</v>
      </c>
      <c r="G4941" s="22" t="b">
        <f t="shared" si="1715"/>
        <v>1</v>
      </c>
      <c r="H4941" s="22" t="b">
        <f t="shared" si="1716"/>
        <v>0</v>
      </c>
      <c r="I4941" s="22" t="b">
        <f t="shared" si="1717"/>
        <v>1</v>
      </c>
      <c r="J4941" s="22" t="b">
        <f t="shared" si="1718"/>
        <v>0</v>
      </c>
      <c r="K4941" s="3" t="str">
        <f t="shared" si="1719"/>
        <v/>
      </c>
      <c r="L4941" s="3" t="str">
        <f t="shared" si="1720"/>
        <v/>
      </c>
      <c r="M4941" s="3" t="str">
        <f t="shared" si="1721"/>
        <v/>
      </c>
      <c r="N4941" s="54" t="str">
        <f t="shared" si="1722"/>
        <v/>
      </c>
      <c r="O4941" s="3" t="str">
        <f t="shared" si="1723"/>
        <v>(풍덕천동, 정평)</v>
      </c>
      <c r="P4941" s="19" t="str">
        <f t="shared" si="1724"/>
        <v>(풍덕천동, 정평)</v>
      </c>
      <c r="Q4941" s="23" t="e">
        <f>_xlfn.XLOOKUP(R4941,summary!C2329:C2365,summary!B2329:B2365)</f>
        <v>#N/A</v>
      </c>
      <c r="R4941" s="24" t="str">
        <f t="shared" si="1730"/>
        <v>풍덕천2동</v>
      </c>
      <c r="S4941" s="24" t="str">
        <f t="shared" si="1725"/>
        <v>풍덕천1통</v>
      </c>
      <c r="T4941" s="24" t="str">
        <f t="shared" si="1726"/>
        <v>(풍덕천동, 정평)</v>
      </c>
      <c r="U4941" s="24" t="str">
        <f t="shared" si="1727"/>
        <v>풍덕천</v>
      </c>
      <c r="V4941" s="25">
        <f t="shared" si="1728"/>
        <v>1</v>
      </c>
      <c r="W4941" s="25">
        <f t="shared" si="1729"/>
        <v>2</v>
      </c>
      <c r="X4941" s="59"/>
      <c r="Y4941" s="59" t="s">
        <v>5667</v>
      </c>
      <c r="Z4941" s="59" t="s">
        <v>65</v>
      </c>
      <c r="AA4941" s="63" t="s">
        <v>5668</v>
      </c>
    </row>
    <row r="4942" spans="1:27" ht="16.5" customHeight="1" x14ac:dyDescent="0.3">
      <c r="A4942" s="22" t="b">
        <f t="shared" si="1709"/>
        <v>1</v>
      </c>
      <c r="B4942" s="22" t="b">
        <f t="shared" si="1710"/>
        <v>0</v>
      </c>
      <c r="C4942" s="22" t="b">
        <f t="shared" si="1711"/>
        <v>1</v>
      </c>
      <c r="D4942" s="22" t="b">
        <f t="shared" si="1712"/>
        <v>0</v>
      </c>
      <c r="E4942" s="22" t="b">
        <f t="shared" si="1713"/>
        <v>1</v>
      </c>
      <c r="F4942" s="52" t="b">
        <f t="shared" si="1714"/>
        <v>1</v>
      </c>
      <c r="G4942" s="22" t="b">
        <f t="shared" si="1715"/>
        <v>0</v>
      </c>
      <c r="H4942" s="22" t="b">
        <f t="shared" si="1716"/>
        <v>1</v>
      </c>
      <c r="I4942" s="22" t="b">
        <f t="shared" si="1717"/>
        <v>1</v>
      </c>
      <c r="J4942" s="22" t="b">
        <f t="shared" si="1718"/>
        <v>0</v>
      </c>
      <c r="K4942" s="3" t="str">
        <f t="shared" si="1719"/>
        <v/>
      </c>
      <c r="L4942" s="3" t="str">
        <f t="shared" si="1720"/>
        <v/>
      </c>
      <c r="M4942" s="3" t="str">
        <f t="shared" si="1721"/>
        <v/>
      </c>
      <c r="N4942" s="54" t="str">
        <f t="shared" si="1722"/>
        <v/>
      </c>
      <c r="O4942" s="3" t="str">
        <f t="shared" si="1723"/>
        <v>정평)</v>
      </c>
      <c r="P4942" s="19" t="str">
        <f t="shared" si="1724"/>
        <v/>
      </c>
      <c r="Q4942" s="23" t="e">
        <f>_xlfn.XLOOKUP(R4942,summary!C2330:C2366,summary!B2330:B2366)</f>
        <v>#N/A</v>
      </c>
      <c r="R4942" s="24" t="str">
        <f t="shared" si="1730"/>
        <v>풍덕천2동</v>
      </c>
      <c r="S4942" s="24" t="str">
        <f t="shared" si="1725"/>
        <v>풍덕천1통</v>
      </c>
      <c r="T4942" s="24" t="str">
        <f t="shared" si="1726"/>
        <v>(풍덕천동, 정평)</v>
      </c>
      <c r="U4942" s="24" t="str">
        <f t="shared" si="1727"/>
        <v>풍덕천</v>
      </c>
      <c r="V4942" s="25">
        <f t="shared" si="1728"/>
        <v>1</v>
      </c>
      <c r="W4942" s="25">
        <f t="shared" si="1729"/>
        <v>3</v>
      </c>
      <c r="X4942" s="59"/>
      <c r="Y4942" s="59" t="s">
        <v>5669</v>
      </c>
      <c r="Z4942" s="59" t="s">
        <v>67</v>
      </c>
      <c r="AA4942" s="63" t="s">
        <v>5670</v>
      </c>
    </row>
    <row r="4943" spans="1:27" ht="16.5" customHeight="1" x14ac:dyDescent="0.3">
      <c r="A4943" s="22" t="b">
        <f t="shared" si="1709"/>
        <v>0</v>
      </c>
      <c r="B4943" s="22" t="b">
        <f t="shared" si="1710"/>
        <v>0</v>
      </c>
      <c r="C4943" s="22" t="b">
        <f t="shared" si="1711"/>
        <v>0</v>
      </c>
      <c r="D4943" s="22" t="b">
        <f t="shared" si="1712"/>
        <v>0</v>
      </c>
      <c r="E4943" s="22" t="b">
        <f t="shared" si="1713"/>
        <v>0</v>
      </c>
      <c r="F4943" s="52" t="b">
        <f t="shared" si="1714"/>
        <v>0</v>
      </c>
      <c r="G4943" s="22" t="b">
        <f t="shared" si="1715"/>
        <v>0</v>
      </c>
      <c r="H4943" s="22" t="b">
        <f t="shared" si="1716"/>
        <v>0</v>
      </c>
      <c r="I4943" s="22" t="b">
        <f t="shared" si="1717"/>
        <v>0</v>
      </c>
      <c r="J4943" s="22" t="b">
        <f t="shared" si="1718"/>
        <v>0</v>
      </c>
      <c r="K4943" s="3" t="str">
        <f t="shared" si="1719"/>
        <v/>
      </c>
      <c r="L4943" s="3" t="str">
        <f t="shared" si="1720"/>
        <v/>
      </c>
      <c r="M4943" s="3" t="str">
        <f t="shared" si="1721"/>
        <v/>
      </c>
      <c r="N4943" s="54" t="str">
        <f t="shared" si="1722"/>
        <v/>
      </c>
      <c r="O4943" s="3" t="str">
        <f t="shared" si="1723"/>
        <v/>
      </c>
      <c r="P4943" s="19" t="str">
        <f t="shared" si="1724"/>
        <v/>
      </c>
      <c r="Q4943" s="23" t="e">
        <f>_xlfn.XLOOKUP(R4943,summary!C2331:C2367,summary!B2331:B2367)</f>
        <v>#N/A</v>
      </c>
      <c r="R4943" s="24" t="str">
        <f t="shared" si="1730"/>
        <v>풍덕천2동</v>
      </c>
      <c r="S4943" s="24" t="str">
        <f t="shared" si="1725"/>
        <v>풍덕천1통</v>
      </c>
      <c r="T4943" s="24" t="str">
        <f t="shared" si="1726"/>
        <v>(풍덕천동, 정평)</v>
      </c>
      <c r="U4943" s="24" t="str">
        <f t="shared" si="1727"/>
        <v>풍덕천</v>
      </c>
      <c r="V4943" s="25">
        <f t="shared" si="1728"/>
        <v>1</v>
      </c>
      <c r="W4943" s="25">
        <f t="shared" si="1729"/>
        <v>4</v>
      </c>
      <c r="X4943" s="59"/>
      <c r="Y4943" s="59"/>
      <c r="Z4943" s="59" t="s">
        <v>73</v>
      </c>
      <c r="AA4943" s="63" t="s">
        <v>5671</v>
      </c>
    </row>
    <row r="4944" spans="1:27" ht="16.5" customHeight="1" x14ac:dyDescent="0.3">
      <c r="A4944" s="22" t="b">
        <f t="shared" si="1709"/>
        <v>1</v>
      </c>
      <c r="B4944" s="22" t="b">
        <f t="shared" si="1710"/>
        <v>0</v>
      </c>
      <c r="C4944" s="22" t="b">
        <f t="shared" si="1711"/>
        <v>0</v>
      </c>
      <c r="D4944" s="22" t="b">
        <f t="shared" si="1712"/>
        <v>0</v>
      </c>
      <c r="E4944" s="22" t="b">
        <f t="shared" si="1713"/>
        <v>0</v>
      </c>
      <c r="F4944" s="52" t="b">
        <f t="shared" si="1714"/>
        <v>0</v>
      </c>
      <c r="G4944" s="22" t="b">
        <f t="shared" si="1715"/>
        <v>0</v>
      </c>
      <c r="H4944" s="22" t="b">
        <f t="shared" si="1716"/>
        <v>0</v>
      </c>
      <c r="I4944" s="22" t="b">
        <f t="shared" si="1717"/>
        <v>0</v>
      </c>
      <c r="J4944" s="22" t="b">
        <f t="shared" si="1718"/>
        <v>1</v>
      </c>
      <c r="K4944" s="3" t="str">
        <f t="shared" si="1719"/>
        <v>풍덕천2통</v>
      </c>
      <c r="L4944" s="3" t="str">
        <f t="shared" si="1720"/>
        <v>천2</v>
      </c>
      <c r="M4944" s="3">
        <f t="shared" si="1721"/>
        <v>2</v>
      </c>
      <c r="N4944" s="54" t="str">
        <f t="shared" si="1722"/>
        <v>풍덕천</v>
      </c>
      <c r="O4944" s="3" t="str">
        <f t="shared" si="1723"/>
        <v/>
      </c>
      <c r="P4944" s="19" t="str">
        <f t="shared" si="1724"/>
        <v/>
      </c>
      <c r="Q4944" s="23" t="e">
        <f>_xlfn.XLOOKUP(R4944,summary!C2332:C2368,summary!B2332:B2368)</f>
        <v>#N/A</v>
      </c>
      <c r="R4944" s="24" t="str">
        <f t="shared" si="1730"/>
        <v>풍덕천2동</v>
      </c>
      <c r="S4944" s="24" t="str">
        <f t="shared" si="1725"/>
        <v>풍덕천2통</v>
      </c>
      <c r="T4944" s="24" t="str">
        <f t="shared" si="1726"/>
        <v>(풍덕천동, 신촌)</v>
      </c>
      <c r="U4944" s="24" t="str">
        <f t="shared" si="1727"/>
        <v>풍덕천</v>
      </c>
      <c r="V4944" s="25">
        <f t="shared" si="1728"/>
        <v>2</v>
      </c>
      <c r="W4944" s="25">
        <f t="shared" si="1729"/>
        <v>1</v>
      </c>
      <c r="X4944" s="59"/>
      <c r="Y4944" s="59" t="s">
        <v>5335</v>
      </c>
      <c r="Z4944" s="59" t="s">
        <v>63</v>
      </c>
      <c r="AA4944" s="63" t="s">
        <v>5672</v>
      </c>
    </row>
    <row r="4945" spans="1:27" ht="16.5" customHeight="1" x14ac:dyDescent="0.3">
      <c r="A4945" s="22" t="b">
        <f t="shared" si="1709"/>
        <v>1</v>
      </c>
      <c r="B4945" s="22" t="b">
        <f t="shared" si="1710"/>
        <v>1</v>
      </c>
      <c r="C4945" s="22" t="b">
        <f t="shared" si="1711"/>
        <v>0</v>
      </c>
      <c r="D4945" s="22" t="b">
        <f t="shared" si="1712"/>
        <v>0</v>
      </c>
      <c r="E4945" s="22" t="b">
        <f t="shared" si="1713"/>
        <v>1</v>
      </c>
      <c r="F4945" s="52" t="b">
        <f t="shared" si="1714"/>
        <v>1</v>
      </c>
      <c r="G4945" s="22" t="b">
        <f t="shared" si="1715"/>
        <v>1</v>
      </c>
      <c r="H4945" s="22" t="b">
        <f t="shared" si="1716"/>
        <v>0</v>
      </c>
      <c r="I4945" s="22" t="b">
        <f t="shared" si="1717"/>
        <v>1</v>
      </c>
      <c r="J4945" s="22" t="b">
        <f t="shared" si="1718"/>
        <v>0</v>
      </c>
      <c r="K4945" s="3" t="str">
        <f t="shared" si="1719"/>
        <v/>
      </c>
      <c r="L4945" s="3" t="str">
        <f t="shared" si="1720"/>
        <v/>
      </c>
      <c r="M4945" s="3" t="str">
        <f t="shared" si="1721"/>
        <v/>
      </c>
      <c r="N4945" s="54" t="str">
        <f t="shared" si="1722"/>
        <v/>
      </c>
      <c r="O4945" s="3" t="str">
        <f t="shared" si="1723"/>
        <v>(풍덕천동, 신촌)</v>
      </c>
      <c r="P4945" s="19" t="str">
        <f t="shared" si="1724"/>
        <v>(풍덕천동, 신촌)</v>
      </c>
      <c r="Q4945" s="23" t="e">
        <f>_xlfn.XLOOKUP(R4945,summary!C2333:C2369,summary!B2333:B2369)</f>
        <v>#N/A</v>
      </c>
      <c r="R4945" s="24" t="str">
        <f t="shared" si="1730"/>
        <v>풍덕천2동</v>
      </c>
      <c r="S4945" s="24" t="str">
        <f t="shared" si="1725"/>
        <v>풍덕천2통</v>
      </c>
      <c r="T4945" s="24" t="str">
        <f t="shared" si="1726"/>
        <v>(풍덕천동, 신촌)</v>
      </c>
      <c r="U4945" s="24" t="str">
        <f t="shared" si="1727"/>
        <v>풍덕천</v>
      </c>
      <c r="V4945" s="25">
        <f t="shared" si="1728"/>
        <v>2</v>
      </c>
      <c r="W4945" s="25">
        <f t="shared" si="1729"/>
        <v>2</v>
      </c>
      <c r="X4945" s="59"/>
      <c r="Y4945" s="59" t="s">
        <v>5667</v>
      </c>
      <c r="Z4945" s="59" t="s">
        <v>65</v>
      </c>
      <c r="AA4945" s="63" t="s">
        <v>5673</v>
      </c>
    </row>
    <row r="4946" spans="1:27" ht="16.5" customHeight="1" x14ac:dyDescent="0.3">
      <c r="A4946" s="22" t="b">
        <f t="shared" si="1709"/>
        <v>1</v>
      </c>
      <c r="B4946" s="22" t="b">
        <f t="shared" si="1710"/>
        <v>0</v>
      </c>
      <c r="C4946" s="22" t="b">
        <f t="shared" si="1711"/>
        <v>1</v>
      </c>
      <c r="D4946" s="22" t="b">
        <f t="shared" si="1712"/>
        <v>0</v>
      </c>
      <c r="E4946" s="22" t="b">
        <f t="shared" si="1713"/>
        <v>1</v>
      </c>
      <c r="F4946" s="52" t="b">
        <f t="shared" si="1714"/>
        <v>1</v>
      </c>
      <c r="G4946" s="22" t="b">
        <f t="shared" si="1715"/>
        <v>0</v>
      </c>
      <c r="H4946" s="22" t="b">
        <f t="shared" si="1716"/>
        <v>1</v>
      </c>
      <c r="I4946" s="22" t="b">
        <f t="shared" si="1717"/>
        <v>1</v>
      </c>
      <c r="J4946" s="22" t="b">
        <f t="shared" si="1718"/>
        <v>0</v>
      </c>
      <c r="K4946" s="3" t="str">
        <f t="shared" si="1719"/>
        <v/>
      </c>
      <c r="L4946" s="3" t="str">
        <f t="shared" si="1720"/>
        <v/>
      </c>
      <c r="M4946" s="3" t="str">
        <f t="shared" si="1721"/>
        <v/>
      </c>
      <c r="N4946" s="54" t="str">
        <f t="shared" si="1722"/>
        <v/>
      </c>
      <c r="O4946" s="3" t="str">
        <f t="shared" si="1723"/>
        <v>신촌)</v>
      </c>
      <c r="P4946" s="19" t="str">
        <f t="shared" si="1724"/>
        <v/>
      </c>
      <c r="Q4946" s="23" t="e">
        <f>_xlfn.XLOOKUP(R4946,summary!C2334:C2370,summary!B2334:B2370)</f>
        <v>#N/A</v>
      </c>
      <c r="R4946" s="24" t="str">
        <f t="shared" si="1730"/>
        <v>풍덕천2동</v>
      </c>
      <c r="S4946" s="24" t="str">
        <f t="shared" si="1725"/>
        <v>풍덕천2통</v>
      </c>
      <c r="T4946" s="24" t="str">
        <f t="shared" si="1726"/>
        <v>(풍덕천동, 신촌)</v>
      </c>
      <c r="U4946" s="24" t="str">
        <f t="shared" si="1727"/>
        <v>풍덕천</v>
      </c>
      <c r="V4946" s="25">
        <f t="shared" si="1728"/>
        <v>2</v>
      </c>
      <c r="W4946" s="25">
        <f t="shared" si="1729"/>
        <v>3</v>
      </c>
      <c r="X4946" s="59"/>
      <c r="Y4946" s="59" t="s">
        <v>5674</v>
      </c>
      <c r="Z4946" s="59" t="s">
        <v>67</v>
      </c>
      <c r="AA4946" s="63" t="s">
        <v>5675</v>
      </c>
    </row>
    <row r="4947" spans="1:27" ht="16.5" customHeight="1" x14ac:dyDescent="0.3">
      <c r="A4947" s="22" t="b">
        <f t="shared" si="1709"/>
        <v>0</v>
      </c>
      <c r="B4947" s="22" t="b">
        <f t="shared" si="1710"/>
        <v>0</v>
      </c>
      <c r="C4947" s="22" t="b">
        <f t="shared" si="1711"/>
        <v>0</v>
      </c>
      <c r="D4947" s="22" t="b">
        <f t="shared" si="1712"/>
        <v>0</v>
      </c>
      <c r="E4947" s="22" t="b">
        <f t="shared" si="1713"/>
        <v>0</v>
      </c>
      <c r="F4947" s="52" t="b">
        <f t="shared" si="1714"/>
        <v>0</v>
      </c>
      <c r="G4947" s="22" t="b">
        <f t="shared" si="1715"/>
        <v>0</v>
      </c>
      <c r="H4947" s="22" t="b">
        <f t="shared" si="1716"/>
        <v>0</v>
      </c>
      <c r="I4947" s="22" t="b">
        <f t="shared" si="1717"/>
        <v>0</v>
      </c>
      <c r="J4947" s="22" t="b">
        <f t="shared" si="1718"/>
        <v>0</v>
      </c>
      <c r="K4947" s="3" t="str">
        <f t="shared" si="1719"/>
        <v/>
      </c>
      <c r="L4947" s="3" t="str">
        <f t="shared" si="1720"/>
        <v/>
      </c>
      <c r="M4947" s="3" t="str">
        <f t="shared" si="1721"/>
        <v/>
      </c>
      <c r="N4947" s="54" t="str">
        <f t="shared" si="1722"/>
        <v/>
      </c>
      <c r="O4947" s="3" t="str">
        <f t="shared" si="1723"/>
        <v/>
      </c>
      <c r="P4947" s="19" t="str">
        <f t="shared" si="1724"/>
        <v/>
      </c>
      <c r="Q4947" s="23" t="e">
        <f>_xlfn.XLOOKUP(R4947,summary!C2335:C2371,summary!B2335:B2371)</f>
        <v>#N/A</v>
      </c>
      <c r="R4947" s="24" t="str">
        <f t="shared" si="1730"/>
        <v>풍덕천2동</v>
      </c>
      <c r="S4947" s="24" t="str">
        <f t="shared" si="1725"/>
        <v>풍덕천2통</v>
      </c>
      <c r="T4947" s="24" t="str">
        <f t="shared" si="1726"/>
        <v>(풍덕천동, 신촌)</v>
      </c>
      <c r="U4947" s="24" t="str">
        <f t="shared" si="1727"/>
        <v>풍덕천</v>
      </c>
      <c r="V4947" s="25">
        <f t="shared" si="1728"/>
        <v>2</v>
      </c>
      <c r="W4947" s="25">
        <f t="shared" si="1729"/>
        <v>4</v>
      </c>
      <c r="X4947" s="59"/>
      <c r="Y4947" s="59"/>
      <c r="Z4947" s="59" t="s">
        <v>73</v>
      </c>
      <c r="AA4947" s="63" t="s">
        <v>5676</v>
      </c>
    </row>
    <row r="4948" spans="1:27" ht="16.5" customHeight="1" x14ac:dyDescent="0.3">
      <c r="A4948" s="22" t="b">
        <f t="shared" si="1709"/>
        <v>0</v>
      </c>
      <c r="B4948" s="22" t="b">
        <f t="shared" si="1710"/>
        <v>0</v>
      </c>
      <c r="C4948" s="22" t="b">
        <f t="shared" si="1711"/>
        <v>0</v>
      </c>
      <c r="D4948" s="22" t="b">
        <f t="shared" si="1712"/>
        <v>0</v>
      </c>
      <c r="E4948" s="22" t="b">
        <f t="shared" si="1713"/>
        <v>0</v>
      </c>
      <c r="F4948" s="52" t="b">
        <f t="shared" si="1714"/>
        <v>0</v>
      </c>
      <c r="G4948" s="22" t="b">
        <f t="shared" si="1715"/>
        <v>0</v>
      </c>
      <c r="H4948" s="22" t="b">
        <f t="shared" si="1716"/>
        <v>0</v>
      </c>
      <c r="I4948" s="22" t="b">
        <f t="shared" si="1717"/>
        <v>0</v>
      </c>
      <c r="J4948" s="22" t="b">
        <f t="shared" si="1718"/>
        <v>0</v>
      </c>
      <c r="K4948" s="3" t="str">
        <f t="shared" si="1719"/>
        <v/>
      </c>
      <c r="L4948" s="3" t="str">
        <f t="shared" si="1720"/>
        <v/>
      </c>
      <c r="M4948" s="3" t="str">
        <f t="shared" si="1721"/>
        <v/>
      </c>
      <c r="N4948" s="54" t="str">
        <f t="shared" si="1722"/>
        <v/>
      </c>
      <c r="O4948" s="3" t="str">
        <f t="shared" si="1723"/>
        <v/>
      </c>
      <c r="P4948" s="19" t="str">
        <f t="shared" si="1724"/>
        <v/>
      </c>
      <c r="Q4948" s="23" t="e">
        <f>_xlfn.XLOOKUP(R4948,summary!C2336:C2372,summary!B2336:B2372)</f>
        <v>#N/A</v>
      </c>
      <c r="R4948" s="24" t="str">
        <f t="shared" si="1730"/>
        <v>풍덕천2동</v>
      </c>
      <c r="S4948" s="24" t="str">
        <f t="shared" si="1725"/>
        <v>풍덕천2통</v>
      </c>
      <c r="T4948" s="24" t="str">
        <f t="shared" si="1726"/>
        <v>(풍덕천동, 신촌)</v>
      </c>
      <c r="U4948" s="24" t="str">
        <f t="shared" si="1727"/>
        <v>풍덕천</v>
      </c>
      <c r="V4948" s="25">
        <f t="shared" si="1728"/>
        <v>2</v>
      </c>
      <c r="W4948" s="25">
        <f t="shared" si="1729"/>
        <v>5</v>
      </c>
      <c r="X4948" s="59"/>
      <c r="Y4948" s="59"/>
      <c r="Z4948" s="59" t="s">
        <v>87</v>
      </c>
      <c r="AA4948" s="63" t="s">
        <v>5677</v>
      </c>
    </row>
    <row r="4949" spans="1:27" ht="16.5" customHeight="1" x14ac:dyDescent="0.3">
      <c r="A4949" s="22" t="b">
        <f t="shared" ref="A4949:A5012" si="1731">LEN(Y4949)&gt;0</f>
        <v>1</v>
      </c>
      <c r="B4949" s="22" t="b">
        <f t="shared" ref="B4949:B5012" si="1732">LEFT(Y4949)="("</f>
        <v>0</v>
      </c>
      <c r="C4949" s="22" t="b">
        <f t="shared" ref="C4949:C5012" si="1733">RIGHT(Y4949)=")"</f>
        <v>0</v>
      </c>
      <c r="D4949" s="22" t="b">
        <f t="shared" ref="D4949:D5012" si="1734">AND(B4949,C4949)</f>
        <v>0</v>
      </c>
      <c r="E4949" s="22" t="b">
        <f t="shared" ref="E4949:E5012" si="1735">OR(B4949,C4949)</f>
        <v>0</v>
      </c>
      <c r="F4949" s="52" t="b">
        <f t="shared" ref="F4949:F5012" si="1736">_xlfn.XOR(B4949,C4949)</f>
        <v>0</v>
      </c>
      <c r="G4949" s="22" t="b">
        <f t="shared" ref="G4949:G5012" si="1737">AND(B4949,F4949)</f>
        <v>0</v>
      </c>
      <c r="H4949" s="22" t="b">
        <f t="shared" ref="H4949:H5012" si="1738">AND(C4949,$F4949)</f>
        <v>0</v>
      </c>
      <c r="I4949" s="22" t="b">
        <f t="shared" ref="I4949:I5012" si="1739">IF(G4949,G4949,IF(H4948,FALSE,I4948))</f>
        <v>0</v>
      </c>
      <c r="J4949" s="22" t="b">
        <f t="shared" ref="J4949:J5012" si="1740">AND(A4949,NOT(B4949),NOT(I4949))</f>
        <v>1</v>
      </c>
      <c r="K4949" s="3" t="str">
        <f t="shared" ref="K4949:K5012" si="1741">IF(AND(J4949,RIGHT(Y4949)="통"),Y4949,"")</f>
        <v>풍덕천3통</v>
      </c>
      <c r="L4949" s="3" t="str">
        <f t="shared" ref="L4949:L5012" si="1742">RIGHT(SUBSTITUTE(K4949,"통",""),2)</f>
        <v>천3</v>
      </c>
      <c r="M4949" s="3">
        <f t="shared" ref="M4949:M5012" si="1743">IF(LEN(L4949)=0,"",IF(CODE(L4949)&lt;60,VALUE(L4949),VALUE(RIGHT(L4949))))</f>
        <v>3</v>
      </c>
      <c r="N4949" s="54" t="str">
        <f t="shared" ref="N4949:N5012" si="1744">SUBSTITUTE(K4949,_xlfn.CONCAT(M4949,"통"),"")</f>
        <v>풍덕천</v>
      </c>
      <c r="O4949" s="3" t="str">
        <f t="shared" ref="O4949:O5012" si="1745">IF(I4949,IF(I4950,CONCATENATE(Y4949,O4950),Y4949),"")</f>
        <v/>
      </c>
      <c r="P4949" s="19" t="str">
        <f t="shared" ref="P4949:P5012" si="1746">IF(G4949,O4949,IF(D4949,Y4949,""))</f>
        <v/>
      </c>
      <c r="Q4949" s="23" t="e">
        <f>_xlfn.XLOOKUP(R4949,summary!C2337:C2373,summary!B2337:B2373)</f>
        <v>#N/A</v>
      </c>
      <c r="R4949" s="24" t="str">
        <f t="shared" si="1730"/>
        <v>풍덕천2동</v>
      </c>
      <c r="S4949" s="24" t="str">
        <f t="shared" ref="S4949:S5012" si="1747">IF(J4949,Y4949,S4948)</f>
        <v>풍덕천3통</v>
      </c>
      <c r="T4949" s="24" t="str">
        <f t="shared" ref="T4949:T5012" si="1748">IF(J4949,P4950,T4948)</f>
        <v>(풍덕천동)</v>
      </c>
      <c r="U4949" s="24" t="str">
        <f t="shared" ref="U4949:U5012" si="1749">IF($J4949,N4949,U4948)</f>
        <v>풍덕천</v>
      </c>
      <c r="V4949" s="25">
        <f t="shared" ref="V4949:V5012" si="1750">IF(J4949,M4949,V4948)</f>
        <v>3</v>
      </c>
      <c r="W4949" s="25">
        <f t="shared" ref="W4949:W5012" si="1751">IF(ISBLANK(Z4949),"",IF(LEN(TRIM(Z4949))&lt;4,VALUE(SUBSTITUTE(TRIM(Z4949),"반","")),""))</f>
        <v>1</v>
      </c>
      <c r="X4949" s="59"/>
      <c r="Y4949" s="59" t="s">
        <v>5343</v>
      </c>
      <c r="Z4949" s="59" t="s">
        <v>63</v>
      </c>
      <c r="AA4949" s="63" t="s">
        <v>5678</v>
      </c>
    </row>
    <row r="4950" spans="1:27" ht="16.5" customHeight="1" x14ac:dyDescent="0.3">
      <c r="A4950" s="22" t="b">
        <f t="shared" si="1731"/>
        <v>1</v>
      </c>
      <c r="B4950" s="22" t="b">
        <f t="shared" si="1732"/>
        <v>1</v>
      </c>
      <c r="C4950" s="22" t="b">
        <f t="shared" si="1733"/>
        <v>1</v>
      </c>
      <c r="D4950" s="22" t="b">
        <f t="shared" si="1734"/>
        <v>1</v>
      </c>
      <c r="E4950" s="22" t="b">
        <f t="shared" si="1735"/>
        <v>1</v>
      </c>
      <c r="F4950" s="52" t="b">
        <f t="shared" si="1736"/>
        <v>0</v>
      </c>
      <c r="G4950" s="22" t="b">
        <f t="shared" si="1737"/>
        <v>0</v>
      </c>
      <c r="H4950" s="22" t="b">
        <f t="shared" si="1738"/>
        <v>0</v>
      </c>
      <c r="I4950" s="22" t="b">
        <f t="shared" si="1739"/>
        <v>0</v>
      </c>
      <c r="J4950" s="22" t="b">
        <f t="shared" si="1740"/>
        <v>0</v>
      </c>
      <c r="K4950" s="3" t="str">
        <f t="shared" si="1741"/>
        <v/>
      </c>
      <c r="L4950" s="3" t="str">
        <f t="shared" si="1742"/>
        <v/>
      </c>
      <c r="M4950" s="3" t="str">
        <f t="shared" si="1743"/>
        <v/>
      </c>
      <c r="N4950" s="54" t="str">
        <f t="shared" si="1744"/>
        <v/>
      </c>
      <c r="O4950" s="3" t="str">
        <f t="shared" si="1745"/>
        <v/>
      </c>
      <c r="P4950" s="19" t="str">
        <f t="shared" si="1746"/>
        <v>(풍덕천동)</v>
      </c>
      <c r="Q4950" s="23" t="e">
        <f>_xlfn.XLOOKUP(R4950,summary!C2338:C2374,summary!B2338:B2374)</f>
        <v>#N/A</v>
      </c>
      <c r="R4950" s="24" t="str">
        <f t="shared" si="1730"/>
        <v>풍덕천2동</v>
      </c>
      <c r="S4950" s="24" t="str">
        <f t="shared" si="1747"/>
        <v>풍덕천3통</v>
      </c>
      <c r="T4950" s="24" t="str">
        <f t="shared" si="1748"/>
        <v>(풍덕천동)</v>
      </c>
      <c r="U4950" s="24" t="str">
        <f t="shared" si="1749"/>
        <v>풍덕천</v>
      </c>
      <c r="V4950" s="25">
        <f t="shared" si="1750"/>
        <v>3</v>
      </c>
      <c r="W4950" s="25">
        <f t="shared" si="1751"/>
        <v>2</v>
      </c>
      <c r="X4950" s="59"/>
      <c r="Y4950" s="59" t="s">
        <v>5332</v>
      </c>
      <c r="Z4950" s="59" t="s">
        <v>65</v>
      </c>
      <c r="AA4950" s="63" t="s">
        <v>5679</v>
      </c>
    </row>
    <row r="4951" spans="1:27" ht="16.5" customHeight="1" x14ac:dyDescent="0.3">
      <c r="A4951" s="22" t="b">
        <f t="shared" si="1731"/>
        <v>0</v>
      </c>
      <c r="B4951" s="22" t="b">
        <f t="shared" si="1732"/>
        <v>0</v>
      </c>
      <c r="C4951" s="22" t="b">
        <f t="shared" si="1733"/>
        <v>0</v>
      </c>
      <c r="D4951" s="22" t="b">
        <f t="shared" si="1734"/>
        <v>0</v>
      </c>
      <c r="E4951" s="22" t="b">
        <f t="shared" si="1735"/>
        <v>0</v>
      </c>
      <c r="F4951" s="52" t="b">
        <f t="shared" si="1736"/>
        <v>0</v>
      </c>
      <c r="G4951" s="22" t="b">
        <f t="shared" si="1737"/>
        <v>0</v>
      </c>
      <c r="H4951" s="22" t="b">
        <f t="shared" si="1738"/>
        <v>0</v>
      </c>
      <c r="I4951" s="22" t="b">
        <f t="shared" si="1739"/>
        <v>0</v>
      </c>
      <c r="J4951" s="22" t="b">
        <f t="shared" si="1740"/>
        <v>0</v>
      </c>
      <c r="K4951" s="3" t="str">
        <f t="shared" si="1741"/>
        <v/>
      </c>
      <c r="L4951" s="3" t="str">
        <f t="shared" si="1742"/>
        <v/>
      </c>
      <c r="M4951" s="3" t="str">
        <f t="shared" si="1743"/>
        <v/>
      </c>
      <c r="N4951" s="54" t="str">
        <f t="shared" si="1744"/>
        <v/>
      </c>
      <c r="O4951" s="3" t="str">
        <f t="shared" si="1745"/>
        <v/>
      </c>
      <c r="P4951" s="19" t="str">
        <f t="shared" si="1746"/>
        <v/>
      </c>
      <c r="Q4951" s="23" t="e">
        <f>_xlfn.XLOOKUP(R4951,summary!C2339:C2375,summary!B2339:B2375)</f>
        <v>#N/A</v>
      </c>
      <c r="R4951" s="24" t="str">
        <f t="shared" si="1730"/>
        <v>풍덕천2동</v>
      </c>
      <c r="S4951" s="24" t="str">
        <f t="shared" si="1747"/>
        <v>풍덕천3통</v>
      </c>
      <c r="T4951" s="24" t="str">
        <f t="shared" si="1748"/>
        <v>(풍덕천동)</v>
      </c>
      <c r="U4951" s="24" t="str">
        <f t="shared" si="1749"/>
        <v>풍덕천</v>
      </c>
      <c r="V4951" s="25">
        <f t="shared" si="1750"/>
        <v>3</v>
      </c>
      <c r="W4951" s="25">
        <f t="shared" si="1751"/>
        <v>3</v>
      </c>
      <c r="X4951" s="59"/>
      <c r="Y4951" s="59"/>
      <c r="Z4951" s="59" t="s">
        <v>67</v>
      </c>
      <c r="AA4951" s="63" t="s">
        <v>5680</v>
      </c>
    </row>
    <row r="4952" spans="1:27" ht="16.5" customHeight="1" x14ac:dyDescent="0.3">
      <c r="A4952" s="22" t="b">
        <f t="shared" si="1731"/>
        <v>1</v>
      </c>
      <c r="B4952" s="22" t="b">
        <f t="shared" si="1732"/>
        <v>0</v>
      </c>
      <c r="C4952" s="22" t="b">
        <f t="shared" si="1733"/>
        <v>0</v>
      </c>
      <c r="D4952" s="22" t="b">
        <f t="shared" si="1734"/>
        <v>0</v>
      </c>
      <c r="E4952" s="22" t="b">
        <f t="shared" si="1735"/>
        <v>0</v>
      </c>
      <c r="F4952" s="52" t="b">
        <f t="shared" si="1736"/>
        <v>0</v>
      </c>
      <c r="G4952" s="22" t="b">
        <f t="shared" si="1737"/>
        <v>0</v>
      </c>
      <c r="H4952" s="22" t="b">
        <f t="shared" si="1738"/>
        <v>0</v>
      </c>
      <c r="I4952" s="22" t="b">
        <f t="shared" si="1739"/>
        <v>0</v>
      </c>
      <c r="J4952" s="22" t="b">
        <f t="shared" si="1740"/>
        <v>1</v>
      </c>
      <c r="K4952" s="3" t="str">
        <f t="shared" si="1741"/>
        <v>풍덕천4통</v>
      </c>
      <c r="L4952" s="3" t="str">
        <f t="shared" si="1742"/>
        <v>천4</v>
      </c>
      <c r="M4952" s="3">
        <f t="shared" si="1743"/>
        <v>4</v>
      </c>
      <c r="N4952" s="54" t="str">
        <f t="shared" si="1744"/>
        <v>풍덕천</v>
      </c>
      <c r="O4952" s="3" t="str">
        <f t="shared" si="1745"/>
        <v/>
      </c>
      <c r="P4952" s="19" t="str">
        <f t="shared" si="1746"/>
        <v/>
      </c>
      <c r="Q4952" s="23" t="e">
        <f>_xlfn.XLOOKUP(R4952,summary!C2340:C2376,summary!B2340:B2376)</f>
        <v>#N/A</v>
      </c>
      <c r="R4952" s="24" t="str">
        <f t="shared" si="1730"/>
        <v>풍덕천2동</v>
      </c>
      <c r="S4952" s="24" t="str">
        <f t="shared" si="1747"/>
        <v>풍덕천4통</v>
      </c>
      <c r="T4952" s="24" t="str">
        <f t="shared" si="1748"/>
        <v>(풍덕천동, 동보3차아파트)</v>
      </c>
      <c r="U4952" s="24" t="str">
        <f t="shared" si="1749"/>
        <v>풍덕천</v>
      </c>
      <c r="V4952" s="25">
        <f t="shared" si="1750"/>
        <v>4</v>
      </c>
      <c r="W4952" s="25">
        <f t="shared" si="1751"/>
        <v>1</v>
      </c>
      <c r="X4952" s="59"/>
      <c r="Y4952" s="59" t="s">
        <v>5350</v>
      </c>
      <c r="Z4952" s="59" t="s">
        <v>63</v>
      </c>
      <c r="AA4952" s="63" t="s">
        <v>5681</v>
      </c>
    </row>
    <row r="4953" spans="1:27" ht="16.5" customHeight="1" x14ac:dyDescent="0.3">
      <c r="A4953" s="22" t="b">
        <f t="shared" si="1731"/>
        <v>1</v>
      </c>
      <c r="B4953" s="22" t="b">
        <f t="shared" si="1732"/>
        <v>1</v>
      </c>
      <c r="C4953" s="22" t="b">
        <f t="shared" si="1733"/>
        <v>0</v>
      </c>
      <c r="D4953" s="22" t="b">
        <f t="shared" si="1734"/>
        <v>0</v>
      </c>
      <c r="E4953" s="22" t="b">
        <f t="shared" si="1735"/>
        <v>1</v>
      </c>
      <c r="F4953" s="52" t="b">
        <f t="shared" si="1736"/>
        <v>1</v>
      </c>
      <c r="G4953" s="22" t="b">
        <f t="shared" si="1737"/>
        <v>1</v>
      </c>
      <c r="H4953" s="22" t="b">
        <f t="shared" si="1738"/>
        <v>0</v>
      </c>
      <c r="I4953" s="22" t="b">
        <f t="shared" si="1739"/>
        <v>1</v>
      </c>
      <c r="J4953" s="22" t="b">
        <f t="shared" si="1740"/>
        <v>0</v>
      </c>
      <c r="K4953" s="3" t="str">
        <f t="shared" si="1741"/>
        <v/>
      </c>
      <c r="L4953" s="3" t="str">
        <f t="shared" si="1742"/>
        <v/>
      </c>
      <c r="M4953" s="3" t="str">
        <f t="shared" si="1743"/>
        <v/>
      </c>
      <c r="N4953" s="54" t="str">
        <f t="shared" si="1744"/>
        <v/>
      </c>
      <c r="O4953" s="3" t="str">
        <f t="shared" si="1745"/>
        <v>(풍덕천동, 동보3차아파트)</v>
      </c>
      <c r="P4953" s="19" t="str">
        <f t="shared" si="1746"/>
        <v>(풍덕천동, 동보3차아파트)</v>
      </c>
      <c r="Q4953" s="23" t="e">
        <f>_xlfn.XLOOKUP(R4953,summary!C2341:C2377,summary!B2341:B2377)</f>
        <v>#N/A</v>
      </c>
      <c r="R4953" s="24" t="str">
        <f t="shared" si="1730"/>
        <v>풍덕천2동</v>
      </c>
      <c r="S4953" s="24" t="str">
        <f t="shared" si="1747"/>
        <v>풍덕천4통</v>
      </c>
      <c r="T4953" s="24" t="str">
        <f t="shared" si="1748"/>
        <v>(풍덕천동, 동보3차아파트)</v>
      </c>
      <c r="U4953" s="24" t="str">
        <f t="shared" si="1749"/>
        <v>풍덕천</v>
      </c>
      <c r="V4953" s="25">
        <f t="shared" si="1750"/>
        <v>4</v>
      </c>
      <c r="W4953" s="25">
        <f t="shared" si="1751"/>
        <v>2</v>
      </c>
      <c r="X4953" s="59"/>
      <c r="Y4953" s="59" t="s">
        <v>5667</v>
      </c>
      <c r="Z4953" s="59" t="s">
        <v>65</v>
      </c>
      <c r="AA4953" s="63" t="s">
        <v>5682</v>
      </c>
    </row>
    <row r="4954" spans="1:27" ht="16.5" customHeight="1" x14ac:dyDescent="0.3">
      <c r="A4954" s="22" t="b">
        <f t="shared" si="1731"/>
        <v>1</v>
      </c>
      <c r="B4954" s="22" t="b">
        <f t="shared" si="1732"/>
        <v>0</v>
      </c>
      <c r="C4954" s="22" t="b">
        <f t="shared" si="1733"/>
        <v>1</v>
      </c>
      <c r="D4954" s="22" t="b">
        <f t="shared" si="1734"/>
        <v>0</v>
      </c>
      <c r="E4954" s="22" t="b">
        <f t="shared" si="1735"/>
        <v>1</v>
      </c>
      <c r="F4954" s="52" t="b">
        <f t="shared" si="1736"/>
        <v>1</v>
      </c>
      <c r="G4954" s="22" t="b">
        <f t="shared" si="1737"/>
        <v>0</v>
      </c>
      <c r="H4954" s="22" t="b">
        <f t="shared" si="1738"/>
        <v>1</v>
      </c>
      <c r="I4954" s="22" t="b">
        <f t="shared" si="1739"/>
        <v>1</v>
      </c>
      <c r="J4954" s="22" t="b">
        <f t="shared" si="1740"/>
        <v>0</v>
      </c>
      <c r="K4954" s="3" t="str">
        <f t="shared" si="1741"/>
        <v/>
      </c>
      <c r="L4954" s="3" t="str">
        <f t="shared" si="1742"/>
        <v/>
      </c>
      <c r="M4954" s="3" t="str">
        <f t="shared" si="1743"/>
        <v/>
      </c>
      <c r="N4954" s="54" t="str">
        <f t="shared" si="1744"/>
        <v/>
      </c>
      <c r="O4954" s="3" t="str">
        <f t="shared" si="1745"/>
        <v>동보3차아파트)</v>
      </c>
      <c r="P4954" s="19" t="str">
        <f t="shared" si="1746"/>
        <v/>
      </c>
      <c r="Q4954" s="23" t="e">
        <f>_xlfn.XLOOKUP(R4954,summary!C2342:C2378,summary!B2342:B2378)</f>
        <v>#N/A</v>
      </c>
      <c r="R4954" s="24" t="str">
        <f t="shared" si="1730"/>
        <v>풍덕천2동</v>
      </c>
      <c r="S4954" s="24" t="str">
        <f t="shared" si="1747"/>
        <v>풍덕천4통</v>
      </c>
      <c r="T4954" s="24" t="str">
        <f t="shared" si="1748"/>
        <v>(풍덕천동, 동보3차아파트)</v>
      </c>
      <c r="U4954" s="24" t="str">
        <f t="shared" si="1749"/>
        <v>풍덕천</v>
      </c>
      <c r="V4954" s="25">
        <f t="shared" si="1750"/>
        <v>4</v>
      </c>
      <c r="W4954" s="25">
        <f t="shared" si="1751"/>
        <v>3</v>
      </c>
      <c r="X4954" s="59"/>
      <c r="Y4954" s="59" t="s">
        <v>5683</v>
      </c>
      <c r="Z4954" s="59" t="s">
        <v>67</v>
      </c>
      <c r="AA4954" s="63" t="s">
        <v>5684</v>
      </c>
    </row>
    <row r="4955" spans="1:27" ht="16.5" customHeight="1" x14ac:dyDescent="0.3">
      <c r="A4955" s="22" t="b">
        <f t="shared" si="1731"/>
        <v>0</v>
      </c>
      <c r="B4955" s="22" t="b">
        <f t="shared" si="1732"/>
        <v>0</v>
      </c>
      <c r="C4955" s="22" t="b">
        <f t="shared" si="1733"/>
        <v>0</v>
      </c>
      <c r="D4955" s="22" t="b">
        <f t="shared" si="1734"/>
        <v>0</v>
      </c>
      <c r="E4955" s="22" t="b">
        <f t="shared" si="1735"/>
        <v>0</v>
      </c>
      <c r="F4955" s="52" t="b">
        <f t="shared" si="1736"/>
        <v>0</v>
      </c>
      <c r="G4955" s="22" t="b">
        <f t="shared" si="1737"/>
        <v>0</v>
      </c>
      <c r="H4955" s="22" t="b">
        <f t="shared" si="1738"/>
        <v>0</v>
      </c>
      <c r="I4955" s="22" t="b">
        <f t="shared" si="1739"/>
        <v>0</v>
      </c>
      <c r="J4955" s="22" t="b">
        <f t="shared" si="1740"/>
        <v>0</v>
      </c>
      <c r="K4955" s="3" t="str">
        <f t="shared" si="1741"/>
        <v/>
      </c>
      <c r="L4955" s="3" t="str">
        <f t="shared" si="1742"/>
        <v/>
      </c>
      <c r="M4955" s="3" t="str">
        <f t="shared" si="1743"/>
        <v/>
      </c>
      <c r="N4955" s="54" t="str">
        <f t="shared" si="1744"/>
        <v/>
      </c>
      <c r="O4955" s="3" t="str">
        <f t="shared" si="1745"/>
        <v/>
      </c>
      <c r="P4955" s="19" t="str">
        <f t="shared" si="1746"/>
        <v/>
      </c>
      <c r="Q4955" s="23" t="e">
        <f>_xlfn.XLOOKUP(R4955,summary!C2343:C2379,summary!B2343:B2379)</f>
        <v>#N/A</v>
      </c>
      <c r="R4955" s="24" t="str">
        <f t="shared" si="1730"/>
        <v>풍덕천2동</v>
      </c>
      <c r="S4955" s="24" t="str">
        <f t="shared" si="1747"/>
        <v>풍덕천4통</v>
      </c>
      <c r="T4955" s="24" t="str">
        <f t="shared" si="1748"/>
        <v>(풍덕천동, 동보3차아파트)</v>
      </c>
      <c r="U4955" s="24" t="str">
        <f t="shared" si="1749"/>
        <v>풍덕천</v>
      </c>
      <c r="V4955" s="25">
        <f t="shared" si="1750"/>
        <v>4</v>
      </c>
      <c r="W4955" s="25">
        <f t="shared" si="1751"/>
        <v>4</v>
      </c>
      <c r="X4955" s="59"/>
      <c r="Y4955" s="59"/>
      <c r="Z4955" s="59" t="s">
        <v>73</v>
      </c>
      <c r="AA4955" s="63" t="s">
        <v>5685</v>
      </c>
    </row>
    <row r="4956" spans="1:27" ht="16.5" customHeight="1" x14ac:dyDescent="0.3">
      <c r="A4956" s="22" t="b">
        <f t="shared" si="1731"/>
        <v>0</v>
      </c>
      <c r="B4956" s="22" t="b">
        <f t="shared" si="1732"/>
        <v>0</v>
      </c>
      <c r="C4956" s="22" t="b">
        <f t="shared" si="1733"/>
        <v>0</v>
      </c>
      <c r="D4956" s="22" t="b">
        <f t="shared" si="1734"/>
        <v>0</v>
      </c>
      <c r="E4956" s="22" t="b">
        <f t="shared" si="1735"/>
        <v>0</v>
      </c>
      <c r="F4956" s="52" t="b">
        <f t="shared" si="1736"/>
        <v>0</v>
      </c>
      <c r="G4956" s="22" t="b">
        <f t="shared" si="1737"/>
        <v>0</v>
      </c>
      <c r="H4956" s="22" t="b">
        <f t="shared" si="1738"/>
        <v>0</v>
      </c>
      <c r="I4956" s="22" t="b">
        <f t="shared" si="1739"/>
        <v>0</v>
      </c>
      <c r="J4956" s="22" t="b">
        <f t="shared" si="1740"/>
        <v>0</v>
      </c>
      <c r="K4956" s="3" t="str">
        <f t="shared" si="1741"/>
        <v/>
      </c>
      <c r="L4956" s="3" t="str">
        <f t="shared" si="1742"/>
        <v/>
      </c>
      <c r="M4956" s="3" t="str">
        <f t="shared" si="1743"/>
        <v/>
      </c>
      <c r="N4956" s="54" t="str">
        <f t="shared" si="1744"/>
        <v/>
      </c>
      <c r="O4956" s="3" t="str">
        <f t="shared" si="1745"/>
        <v/>
      </c>
      <c r="P4956" s="19" t="str">
        <f t="shared" si="1746"/>
        <v/>
      </c>
      <c r="Q4956" s="23" t="e">
        <f>_xlfn.XLOOKUP(R4956,summary!C2344:C2380,summary!B2344:B2380)</f>
        <v>#N/A</v>
      </c>
      <c r="R4956" s="24" t="str">
        <f t="shared" si="1730"/>
        <v>풍덕천2동</v>
      </c>
      <c r="S4956" s="24" t="str">
        <f t="shared" si="1747"/>
        <v>풍덕천4통</v>
      </c>
      <c r="T4956" s="24" t="str">
        <f t="shared" si="1748"/>
        <v>(풍덕천동, 동보3차아파트)</v>
      </c>
      <c r="U4956" s="24" t="str">
        <f t="shared" si="1749"/>
        <v>풍덕천</v>
      </c>
      <c r="V4956" s="25">
        <f t="shared" si="1750"/>
        <v>4</v>
      </c>
      <c r="W4956" s="25">
        <f t="shared" si="1751"/>
        <v>5</v>
      </c>
      <c r="X4956" s="59"/>
      <c r="Y4956" s="59"/>
      <c r="Z4956" s="59" t="s">
        <v>87</v>
      </c>
      <c r="AA4956" s="63" t="s">
        <v>5686</v>
      </c>
    </row>
    <row r="4957" spans="1:27" ht="16.5" customHeight="1" x14ac:dyDescent="0.3">
      <c r="A4957" s="22" t="b">
        <f t="shared" si="1731"/>
        <v>0</v>
      </c>
      <c r="B4957" s="22" t="b">
        <f t="shared" si="1732"/>
        <v>0</v>
      </c>
      <c r="C4957" s="22" t="b">
        <f t="shared" si="1733"/>
        <v>0</v>
      </c>
      <c r="D4957" s="22" t="b">
        <f t="shared" si="1734"/>
        <v>0</v>
      </c>
      <c r="E4957" s="22" t="b">
        <f t="shared" si="1735"/>
        <v>0</v>
      </c>
      <c r="F4957" s="52" t="b">
        <f t="shared" si="1736"/>
        <v>0</v>
      </c>
      <c r="G4957" s="22" t="b">
        <f t="shared" si="1737"/>
        <v>0</v>
      </c>
      <c r="H4957" s="22" t="b">
        <f t="shared" si="1738"/>
        <v>0</v>
      </c>
      <c r="I4957" s="22" t="b">
        <f t="shared" si="1739"/>
        <v>0</v>
      </c>
      <c r="J4957" s="22" t="b">
        <f t="shared" si="1740"/>
        <v>0</v>
      </c>
      <c r="K4957" s="3" t="str">
        <f t="shared" si="1741"/>
        <v/>
      </c>
      <c r="L4957" s="3" t="str">
        <f t="shared" si="1742"/>
        <v/>
      </c>
      <c r="M4957" s="3" t="str">
        <f t="shared" si="1743"/>
        <v/>
      </c>
      <c r="N4957" s="54" t="str">
        <f t="shared" si="1744"/>
        <v/>
      </c>
      <c r="O4957" s="3" t="str">
        <f t="shared" si="1745"/>
        <v/>
      </c>
      <c r="P4957" s="19" t="str">
        <f t="shared" si="1746"/>
        <v/>
      </c>
      <c r="Q4957" s="23" t="e">
        <f>_xlfn.XLOOKUP(R4957,summary!C2345:C2381,summary!B2345:B2381)</f>
        <v>#N/A</v>
      </c>
      <c r="R4957" s="24" t="str">
        <f t="shared" si="1730"/>
        <v>풍덕천2동</v>
      </c>
      <c r="S4957" s="24" t="str">
        <f t="shared" si="1747"/>
        <v>풍덕천4통</v>
      </c>
      <c r="T4957" s="24" t="str">
        <f t="shared" si="1748"/>
        <v>(풍덕천동, 동보3차아파트)</v>
      </c>
      <c r="U4957" s="24" t="str">
        <f t="shared" si="1749"/>
        <v>풍덕천</v>
      </c>
      <c r="V4957" s="25">
        <f t="shared" si="1750"/>
        <v>4</v>
      </c>
      <c r="W4957" s="25">
        <f t="shared" si="1751"/>
        <v>6</v>
      </c>
      <c r="X4957" s="59"/>
      <c r="Y4957" s="59"/>
      <c r="Z4957" s="59" t="s">
        <v>89</v>
      </c>
      <c r="AA4957" s="63" t="s">
        <v>5687</v>
      </c>
    </row>
    <row r="4958" spans="1:27" ht="16.5" customHeight="1" x14ac:dyDescent="0.3">
      <c r="A4958" s="22" t="b">
        <f t="shared" si="1731"/>
        <v>0</v>
      </c>
      <c r="B4958" s="22" t="b">
        <f t="shared" si="1732"/>
        <v>0</v>
      </c>
      <c r="C4958" s="22" t="b">
        <f t="shared" si="1733"/>
        <v>0</v>
      </c>
      <c r="D4958" s="22" t="b">
        <f t="shared" si="1734"/>
        <v>0</v>
      </c>
      <c r="E4958" s="22" t="b">
        <f t="shared" si="1735"/>
        <v>0</v>
      </c>
      <c r="F4958" s="52" t="b">
        <f t="shared" si="1736"/>
        <v>0</v>
      </c>
      <c r="G4958" s="22" t="b">
        <f t="shared" si="1737"/>
        <v>0</v>
      </c>
      <c r="H4958" s="22" t="b">
        <f t="shared" si="1738"/>
        <v>0</v>
      </c>
      <c r="I4958" s="22" t="b">
        <f t="shared" si="1739"/>
        <v>0</v>
      </c>
      <c r="J4958" s="22" t="b">
        <f t="shared" si="1740"/>
        <v>0</v>
      </c>
      <c r="K4958" s="3" t="str">
        <f t="shared" si="1741"/>
        <v/>
      </c>
      <c r="L4958" s="3" t="str">
        <f t="shared" si="1742"/>
        <v/>
      </c>
      <c r="M4958" s="3" t="str">
        <f t="shared" si="1743"/>
        <v/>
      </c>
      <c r="N4958" s="54" t="str">
        <f t="shared" si="1744"/>
        <v/>
      </c>
      <c r="O4958" s="3" t="str">
        <f t="shared" si="1745"/>
        <v/>
      </c>
      <c r="P4958" s="19" t="str">
        <f t="shared" si="1746"/>
        <v/>
      </c>
      <c r="Q4958" s="23" t="e">
        <f>_xlfn.XLOOKUP(R4958,summary!C2346:C2382,summary!B2346:B2382)</f>
        <v>#N/A</v>
      </c>
      <c r="R4958" s="24" t="str">
        <f t="shared" si="1730"/>
        <v>풍덕천2동</v>
      </c>
      <c r="S4958" s="24" t="str">
        <f t="shared" si="1747"/>
        <v>풍덕천4통</v>
      </c>
      <c r="T4958" s="24" t="str">
        <f t="shared" si="1748"/>
        <v>(풍덕천동, 동보3차아파트)</v>
      </c>
      <c r="U4958" s="24" t="str">
        <f t="shared" si="1749"/>
        <v>풍덕천</v>
      </c>
      <c r="V4958" s="25">
        <f t="shared" si="1750"/>
        <v>4</v>
      </c>
      <c r="W4958" s="25">
        <f t="shared" si="1751"/>
        <v>7</v>
      </c>
      <c r="X4958" s="59"/>
      <c r="Y4958" s="59"/>
      <c r="Z4958" s="59" t="s">
        <v>91</v>
      </c>
      <c r="AA4958" s="63" t="s">
        <v>5688</v>
      </c>
    </row>
    <row r="4959" spans="1:27" ht="16.5" customHeight="1" x14ac:dyDescent="0.3">
      <c r="A4959" s="22" t="b">
        <f t="shared" si="1731"/>
        <v>1</v>
      </c>
      <c r="B4959" s="22" t="b">
        <f t="shared" si="1732"/>
        <v>0</v>
      </c>
      <c r="C4959" s="22" t="b">
        <f t="shared" si="1733"/>
        <v>0</v>
      </c>
      <c r="D4959" s="22" t="b">
        <f t="shared" si="1734"/>
        <v>0</v>
      </c>
      <c r="E4959" s="22" t="b">
        <f t="shared" si="1735"/>
        <v>0</v>
      </c>
      <c r="F4959" s="52" t="b">
        <f t="shared" si="1736"/>
        <v>0</v>
      </c>
      <c r="G4959" s="22" t="b">
        <f t="shared" si="1737"/>
        <v>0</v>
      </c>
      <c r="H4959" s="22" t="b">
        <f t="shared" si="1738"/>
        <v>0</v>
      </c>
      <c r="I4959" s="22" t="b">
        <f t="shared" si="1739"/>
        <v>0</v>
      </c>
      <c r="J4959" s="22" t="b">
        <f t="shared" si="1740"/>
        <v>1</v>
      </c>
      <c r="K4959" s="3" t="str">
        <f t="shared" si="1741"/>
        <v>풍덕천5통</v>
      </c>
      <c r="L4959" s="3" t="str">
        <f t="shared" si="1742"/>
        <v>천5</v>
      </c>
      <c r="M4959" s="3">
        <f t="shared" si="1743"/>
        <v>5</v>
      </c>
      <c r="N4959" s="54" t="str">
        <f t="shared" si="1744"/>
        <v>풍덕천</v>
      </c>
      <c r="O4959" s="3" t="str">
        <f t="shared" si="1745"/>
        <v/>
      </c>
      <c r="P4959" s="19" t="str">
        <f t="shared" si="1746"/>
        <v/>
      </c>
      <c r="Q4959" s="23" t="e">
        <f>_xlfn.XLOOKUP(R4959,summary!C2347:C2383,summary!B2347:B2383)</f>
        <v>#N/A</v>
      </c>
      <c r="R4959" s="24" t="str">
        <f t="shared" si="1730"/>
        <v>풍덕천2동</v>
      </c>
      <c r="S4959" s="24" t="str">
        <f t="shared" si="1747"/>
        <v>풍덕천5통</v>
      </c>
      <c r="T4959" s="24" t="str">
        <f t="shared" si="1748"/>
        <v>(풍덕천동, 동보4차아파트)</v>
      </c>
      <c r="U4959" s="24" t="str">
        <f t="shared" si="1749"/>
        <v>풍덕천</v>
      </c>
      <c r="V4959" s="25">
        <f t="shared" si="1750"/>
        <v>5</v>
      </c>
      <c r="W4959" s="25">
        <f t="shared" si="1751"/>
        <v>1</v>
      </c>
      <c r="X4959" s="59"/>
      <c r="Y4959" s="59" t="s">
        <v>5356</v>
      </c>
      <c r="Z4959" s="59" t="s">
        <v>63</v>
      </c>
      <c r="AA4959" s="63" t="s">
        <v>5689</v>
      </c>
    </row>
    <row r="4960" spans="1:27" ht="16.5" customHeight="1" x14ac:dyDescent="0.3">
      <c r="A4960" s="22" t="b">
        <f t="shared" si="1731"/>
        <v>1</v>
      </c>
      <c r="B4960" s="22" t="b">
        <f t="shared" si="1732"/>
        <v>1</v>
      </c>
      <c r="C4960" s="22" t="b">
        <f t="shared" si="1733"/>
        <v>0</v>
      </c>
      <c r="D4960" s="22" t="b">
        <f t="shared" si="1734"/>
        <v>0</v>
      </c>
      <c r="E4960" s="22" t="b">
        <f t="shared" si="1735"/>
        <v>1</v>
      </c>
      <c r="F4960" s="52" t="b">
        <f t="shared" si="1736"/>
        <v>1</v>
      </c>
      <c r="G4960" s="22" t="b">
        <f t="shared" si="1737"/>
        <v>1</v>
      </c>
      <c r="H4960" s="22" t="b">
        <f t="shared" si="1738"/>
        <v>0</v>
      </c>
      <c r="I4960" s="22" t="b">
        <f t="shared" si="1739"/>
        <v>1</v>
      </c>
      <c r="J4960" s="22" t="b">
        <f t="shared" si="1740"/>
        <v>0</v>
      </c>
      <c r="K4960" s="3" t="str">
        <f t="shared" si="1741"/>
        <v/>
      </c>
      <c r="L4960" s="3" t="str">
        <f t="shared" si="1742"/>
        <v/>
      </c>
      <c r="M4960" s="3" t="str">
        <f t="shared" si="1743"/>
        <v/>
      </c>
      <c r="N4960" s="54" t="str">
        <f t="shared" si="1744"/>
        <v/>
      </c>
      <c r="O4960" s="3" t="str">
        <f t="shared" si="1745"/>
        <v>(풍덕천동, 동보4차아파트)</v>
      </c>
      <c r="P4960" s="19" t="str">
        <f t="shared" si="1746"/>
        <v>(풍덕천동, 동보4차아파트)</v>
      </c>
      <c r="Q4960" s="23" t="e">
        <f>_xlfn.XLOOKUP(R4960,summary!C2348:C2384,summary!B2348:B2384)</f>
        <v>#N/A</v>
      </c>
      <c r="R4960" s="24" t="str">
        <f t="shared" si="1730"/>
        <v>풍덕천2동</v>
      </c>
      <c r="S4960" s="24" t="str">
        <f t="shared" si="1747"/>
        <v>풍덕천5통</v>
      </c>
      <c r="T4960" s="24" t="str">
        <f t="shared" si="1748"/>
        <v>(풍덕천동, 동보4차아파트)</v>
      </c>
      <c r="U4960" s="24" t="str">
        <f t="shared" si="1749"/>
        <v>풍덕천</v>
      </c>
      <c r="V4960" s="25">
        <f t="shared" si="1750"/>
        <v>5</v>
      </c>
      <c r="W4960" s="25">
        <f t="shared" si="1751"/>
        <v>2</v>
      </c>
      <c r="X4960" s="59"/>
      <c r="Y4960" s="59" t="s">
        <v>5667</v>
      </c>
      <c r="Z4960" s="59" t="s">
        <v>65</v>
      </c>
      <c r="AA4960" s="63" t="s">
        <v>5690</v>
      </c>
    </row>
    <row r="4961" spans="1:27" ht="16.5" customHeight="1" x14ac:dyDescent="0.3">
      <c r="A4961" s="22" t="b">
        <f t="shared" si="1731"/>
        <v>1</v>
      </c>
      <c r="B4961" s="22" t="b">
        <f t="shared" si="1732"/>
        <v>0</v>
      </c>
      <c r="C4961" s="22" t="b">
        <f t="shared" si="1733"/>
        <v>1</v>
      </c>
      <c r="D4961" s="22" t="b">
        <f t="shared" si="1734"/>
        <v>0</v>
      </c>
      <c r="E4961" s="22" t="b">
        <f t="shared" si="1735"/>
        <v>1</v>
      </c>
      <c r="F4961" s="52" t="b">
        <f t="shared" si="1736"/>
        <v>1</v>
      </c>
      <c r="G4961" s="22" t="b">
        <f t="shared" si="1737"/>
        <v>0</v>
      </c>
      <c r="H4961" s="22" t="b">
        <f t="shared" si="1738"/>
        <v>1</v>
      </c>
      <c r="I4961" s="22" t="b">
        <f t="shared" si="1739"/>
        <v>1</v>
      </c>
      <c r="J4961" s="22" t="b">
        <f t="shared" si="1740"/>
        <v>0</v>
      </c>
      <c r="K4961" s="3" t="str">
        <f t="shared" si="1741"/>
        <v/>
      </c>
      <c r="L4961" s="3" t="str">
        <f t="shared" si="1742"/>
        <v/>
      </c>
      <c r="M4961" s="3" t="str">
        <f t="shared" si="1743"/>
        <v/>
      </c>
      <c r="N4961" s="54" t="str">
        <f t="shared" si="1744"/>
        <v/>
      </c>
      <c r="O4961" s="3" t="str">
        <f t="shared" si="1745"/>
        <v>동보4차아파트)</v>
      </c>
      <c r="P4961" s="19" t="str">
        <f t="shared" si="1746"/>
        <v/>
      </c>
      <c r="Q4961" s="23" t="e">
        <f>_xlfn.XLOOKUP(R4961,summary!C2349:C2385,summary!B2349:B2385)</f>
        <v>#N/A</v>
      </c>
      <c r="R4961" s="24" t="str">
        <f t="shared" si="1730"/>
        <v>풍덕천2동</v>
      </c>
      <c r="S4961" s="24" t="str">
        <f t="shared" si="1747"/>
        <v>풍덕천5통</v>
      </c>
      <c r="T4961" s="24" t="str">
        <f t="shared" si="1748"/>
        <v>(풍덕천동, 동보4차아파트)</v>
      </c>
      <c r="U4961" s="24" t="str">
        <f t="shared" si="1749"/>
        <v>풍덕천</v>
      </c>
      <c r="V4961" s="25">
        <f t="shared" si="1750"/>
        <v>5</v>
      </c>
      <c r="W4961" s="25">
        <f t="shared" si="1751"/>
        <v>3</v>
      </c>
      <c r="X4961" s="59"/>
      <c r="Y4961" s="59" t="s">
        <v>5691</v>
      </c>
      <c r="Z4961" s="59" t="s">
        <v>67</v>
      </c>
      <c r="AA4961" s="63" t="s">
        <v>5692</v>
      </c>
    </row>
    <row r="4962" spans="1:27" ht="16.5" customHeight="1" x14ac:dyDescent="0.3">
      <c r="A4962" s="22" t="b">
        <f t="shared" si="1731"/>
        <v>0</v>
      </c>
      <c r="B4962" s="22" t="b">
        <f t="shared" si="1732"/>
        <v>0</v>
      </c>
      <c r="C4962" s="22" t="b">
        <f t="shared" si="1733"/>
        <v>0</v>
      </c>
      <c r="D4962" s="22" t="b">
        <f t="shared" si="1734"/>
        <v>0</v>
      </c>
      <c r="E4962" s="22" t="b">
        <f t="shared" si="1735"/>
        <v>0</v>
      </c>
      <c r="F4962" s="52" t="b">
        <f t="shared" si="1736"/>
        <v>0</v>
      </c>
      <c r="G4962" s="22" t="b">
        <f t="shared" si="1737"/>
        <v>0</v>
      </c>
      <c r="H4962" s="22" t="b">
        <f t="shared" si="1738"/>
        <v>0</v>
      </c>
      <c r="I4962" s="22" t="b">
        <f t="shared" si="1739"/>
        <v>0</v>
      </c>
      <c r="J4962" s="22" t="b">
        <f t="shared" si="1740"/>
        <v>0</v>
      </c>
      <c r="K4962" s="3" t="str">
        <f t="shared" si="1741"/>
        <v/>
      </c>
      <c r="L4962" s="3" t="str">
        <f t="shared" si="1742"/>
        <v/>
      </c>
      <c r="M4962" s="3" t="str">
        <f t="shared" si="1743"/>
        <v/>
      </c>
      <c r="N4962" s="54" t="str">
        <f t="shared" si="1744"/>
        <v/>
      </c>
      <c r="O4962" s="3" t="str">
        <f t="shared" si="1745"/>
        <v/>
      </c>
      <c r="P4962" s="19" t="str">
        <f t="shared" si="1746"/>
        <v/>
      </c>
      <c r="Q4962" s="23" t="e">
        <f>_xlfn.XLOOKUP(R4962,summary!C2350:C2386,summary!B2350:B2386)</f>
        <v>#N/A</v>
      </c>
      <c r="R4962" s="24" t="str">
        <f t="shared" si="1730"/>
        <v>풍덕천2동</v>
      </c>
      <c r="S4962" s="24" t="str">
        <f t="shared" si="1747"/>
        <v>풍덕천5통</v>
      </c>
      <c r="T4962" s="24" t="str">
        <f t="shared" si="1748"/>
        <v>(풍덕천동, 동보4차아파트)</v>
      </c>
      <c r="U4962" s="24" t="str">
        <f t="shared" si="1749"/>
        <v>풍덕천</v>
      </c>
      <c r="V4962" s="25">
        <f t="shared" si="1750"/>
        <v>5</v>
      </c>
      <c r="W4962" s="25">
        <f t="shared" si="1751"/>
        <v>4</v>
      </c>
      <c r="X4962" s="59"/>
      <c r="Y4962" s="59"/>
      <c r="Z4962" s="59" t="s">
        <v>73</v>
      </c>
      <c r="AA4962" s="63" t="s">
        <v>5693</v>
      </c>
    </row>
    <row r="4963" spans="1:27" ht="16.5" customHeight="1" x14ac:dyDescent="0.3">
      <c r="A4963" s="22" t="b">
        <f t="shared" si="1731"/>
        <v>0</v>
      </c>
      <c r="B4963" s="22" t="b">
        <f t="shared" si="1732"/>
        <v>0</v>
      </c>
      <c r="C4963" s="22" t="b">
        <f t="shared" si="1733"/>
        <v>0</v>
      </c>
      <c r="D4963" s="22" t="b">
        <f t="shared" si="1734"/>
        <v>0</v>
      </c>
      <c r="E4963" s="22" t="b">
        <f t="shared" si="1735"/>
        <v>0</v>
      </c>
      <c r="F4963" s="52" t="b">
        <f t="shared" si="1736"/>
        <v>0</v>
      </c>
      <c r="G4963" s="22" t="b">
        <f t="shared" si="1737"/>
        <v>0</v>
      </c>
      <c r="H4963" s="22" t="b">
        <f t="shared" si="1738"/>
        <v>0</v>
      </c>
      <c r="I4963" s="22" t="b">
        <f t="shared" si="1739"/>
        <v>0</v>
      </c>
      <c r="J4963" s="22" t="b">
        <f t="shared" si="1740"/>
        <v>0</v>
      </c>
      <c r="K4963" s="3" t="str">
        <f t="shared" si="1741"/>
        <v/>
      </c>
      <c r="L4963" s="3" t="str">
        <f t="shared" si="1742"/>
        <v/>
      </c>
      <c r="M4963" s="3" t="str">
        <f t="shared" si="1743"/>
        <v/>
      </c>
      <c r="N4963" s="54" t="str">
        <f t="shared" si="1744"/>
        <v/>
      </c>
      <c r="O4963" s="3" t="str">
        <f t="shared" si="1745"/>
        <v/>
      </c>
      <c r="P4963" s="19" t="str">
        <f t="shared" si="1746"/>
        <v/>
      </c>
      <c r="Q4963" s="23" t="e">
        <f>_xlfn.XLOOKUP(R4963,summary!C2351:C2387,summary!B2351:B2387)</f>
        <v>#N/A</v>
      </c>
      <c r="R4963" s="24" t="str">
        <f t="shared" si="1730"/>
        <v>풍덕천2동</v>
      </c>
      <c r="S4963" s="24" t="str">
        <f t="shared" si="1747"/>
        <v>풍덕천5통</v>
      </c>
      <c r="T4963" s="24" t="str">
        <f t="shared" si="1748"/>
        <v>(풍덕천동, 동보4차아파트)</v>
      </c>
      <c r="U4963" s="24" t="str">
        <f t="shared" si="1749"/>
        <v>풍덕천</v>
      </c>
      <c r="V4963" s="25">
        <f t="shared" si="1750"/>
        <v>5</v>
      </c>
      <c r="W4963" s="25">
        <f t="shared" si="1751"/>
        <v>5</v>
      </c>
      <c r="X4963" s="59"/>
      <c r="Y4963" s="59"/>
      <c r="Z4963" s="59" t="s">
        <v>87</v>
      </c>
      <c r="AA4963" s="63" t="s">
        <v>5694</v>
      </c>
    </row>
    <row r="4964" spans="1:27" ht="16.5" customHeight="1" x14ac:dyDescent="0.3">
      <c r="A4964" s="22" t="b">
        <f t="shared" si="1731"/>
        <v>1</v>
      </c>
      <c r="B4964" s="22" t="b">
        <f t="shared" si="1732"/>
        <v>0</v>
      </c>
      <c r="C4964" s="22" t="b">
        <f t="shared" si="1733"/>
        <v>0</v>
      </c>
      <c r="D4964" s="22" t="b">
        <f t="shared" si="1734"/>
        <v>0</v>
      </c>
      <c r="E4964" s="22" t="b">
        <f t="shared" si="1735"/>
        <v>0</v>
      </c>
      <c r="F4964" s="52" t="b">
        <f t="shared" si="1736"/>
        <v>0</v>
      </c>
      <c r="G4964" s="22" t="b">
        <f t="shared" si="1737"/>
        <v>0</v>
      </c>
      <c r="H4964" s="22" t="b">
        <f t="shared" si="1738"/>
        <v>0</v>
      </c>
      <c r="I4964" s="22" t="b">
        <f t="shared" si="1739"/>
        <v>0</v>
      </c>
      <c r="J4964" s="22" t="b">
        <f t="shared" si="1740"/>
        <v>1</v>
      </c>
      <c r="K4964" s="3" t="str">
        <f t="shared" si="1741"/>
        <v>풍덕천6통</v>
      </c>
      <c r="L4964" s="3" t="str">
        <f t="shared" si="1742"/>
        <v>천6</v>
      </c>
      <c r="M4964" s="3">
        <f t="shared" si="1743"/>
        <v>6</v>
      </c>
      <c r="N4964" s="54" t="str">
        <f t="shared" si="1744"/>
        <v>풍덕천</v>
      </c>
      <c r="O4964" s="3" t="str">
        <f t="shared" si="1745"/>
        <v/>
      </c>
      <c r="P4964" s="19" t="str">
        <f t="shared" si="1746"/>
        <v/>
      </c>
      <c r="Q4964" s="23" t="e">
        <f>_xlfn.XLOOKUP(R4964,summary!C2352:C2388,summary!B2352:B2388)</f>
        <v>#N/A</v>
      </c>
      <c r="R4964" s="24" t="str">
        <f t="shared" si="1730"/>
        <v>풍덕천2동</v>
      </c>
      <c r="S4964" s="24" t="str">
        <f t="shared" si="1747"/>
        <v>풍덕천6통</v>
      </c>
      <c r="T4964" s="24" t="str">
        <f t="shared" si="1748"/>
        <v>(풍덕천동, 신정마을6단지)</v>
      </c>
      <c r="U4964" s="24" t="str">
        <f t="shared" si="1749"/>
        <v>풍덕천</v>
      </c>
      <c r="V4964" s="25">
        <f t="shared" si="1750"/>
        <v>6</v>
      </c>
      <c r="W4964" s="25">
        <f t="shared" si="1751"/>
        <v>1</v>
      </c>
      <c r="X4964" s="59"/>
      <c r="Y4964" s="59" t="s">
        <v>5359</v>
      </c>
      <c r="Z4964" s="59" t="s">
        <v>63</v>
      </c>
      <c r="AA4964" s="63" t="s">
        <v>5695</v>
      </c>
    </row>
    <row r="4965" spans="1:27" ht="16.5" customHeight="1" x14ac:dyDescent="0.3">
      <c r="A4965" s="22" t="b">
        <f t="shared" si="1731"/>
        <v>1</v>
      </c>
      <c r="B4965" s="22" t="b">
        <f t="shared" si="1732"/>
        <v>1</v>
      </c>
      <c r="C4965" s="22" t="b">
        <f t="shared" si="1733"/>
        <v>0</v>
      </c>
      <c r="D4965" s="22" t="b">
        <f t="shared" si="1734"/>
        <v>0</v>
      </c>
      <c r="E4965" s="22" t="b">
        <f t="shared" si="1735"/>
        <v>1</v>
      </c>
      <c r="F4965" s="52" t="b">
        <f t="shared" si="1736"/>
        <v>1</v>
      </c>
      <c r="G4965" s="22" t="b">
        <f t="shared" si="1737"/>
        <v>1</v>
      </c>
      <c r="H4965" s="22" t="b">
        <f t="shared" si="1738"/>
        <v>0</v>
      </c>
      <c r="I4965" s="22" t="b">
        <f t="shared" si="1739"/>
        <v>1</v>
      </c>
      <c r="J4965" s="22" t="b">
        <f t="shared" si="1740"/>
        <v>0</v>
      </c>
      <c r="K4965" s="3" t="str">
        <f t="shared" si="1741"/>
        <v/>
      </c>
      <c r="L4965" s="3" t="str">
        <f t="shared" si="1742"/>
        <v/>
      </c>
      <c r="M4965" s="3" t="str">
        <f t="shared" si="1743"/>
        <v/>
      </c>
      <c r="N4965" s="54" t="str">
        <f t="shared" si="1744"/>
        <v/>
      </c>
      <c r="O4965" s="3" t="str">
        <f t="shared" si="1745"/>
        <v>(풍덕천동, 신정마을6단지)</v>
      </c>
      <c r="P4965" s="19" t="str">
        <f t="shared" si="1746"/>
        <v>(풍덕천동, 신정마을6단지)</v>
      </c>
      <c r="Q4965" s="23" t="e">
        <f>_xlfn.XLOOKUP(R4965,summary!C2353:C2389,summary!B2353:B2389)</f>
        <v>#N/A</v>
      </c>
      <c r="R4965" s="24" t="str">
        <f t="shared" si="1730"/>
        <v>풍덕천2동</v>
      </c>
      <c r="S4965" s="24" t="str">
        <f t="shared" si="1747"/>
        <v>풍덕천6통</v>
      </c>
      <c r="T4965" s="24" t="str">
        <f t="shared" si="1748"/>
        <v>(풍덕천동, 신정마을6단지)</v>
      </c>
      <c r="U4965" s="24" t="str">
        <f t="shared" si="1749"/>
        <v>풍덕천</v>
      </c>
      <c r="V4965" s="25">
        <f t="shared" si="1750"/>
        <v>6</v>
      </c>
      <c r="W4965" s="25">
        <f t="shared" si="1751"/>
        <v>2</v>
      </c>
      <c r="X4965" s="59"/>
      <c r="Y4965" s="59" t="s">
        <v>5667</v>
      </c>
      <c r="Z4965" s="59" t="s">
        <v>65</v>
      </c>
      <c r="AA4965" s="63" t="s">
        <v>5696</v>
      </c>
    </row>
    <row r="4966" spans="1:27" ht="16.5" customHeight="1" x14ac:dyDescent="0.3">
      <c r="A4966" s="22" t="b">
        <f t="shared" si="1731"/>
        <v>1</v>
      </c>
      <c r="B4966" s="22" t="b">
        <f t="shared" si="1732"/>
        <v>0</v>
      </c>
      <c r="C4966" s="22" t="b">
        <f t="shared" si="1733"/>
        <v>0</v>
      </c>
      <c r="D4966" s="22" t="b">
        <f t="shared" si="1734"/>
        <v>0</v>
      </c>
      <c r="E4966" s="22" t="b">
        <f t="shared" si="1735"/>
        <v>0</v>
      </c>
      <c r="F4966" s="52" t="b">
        <f t="shared" si="1736"/>
        <v>0</v>
      </c>
      <c r="G4966" s="22" t="b">
        <f t="shared" si="1737"/>
        <v>0</v>
      </c>
      <c r="H4966" s="22" t="b">
        <f t="shared" si="1738"/>
        <v>0</v>
      </c>
      <c r="I4966" s="22" t="b">
        <f t="shared" si="1739"/>
        <v>1</v>
      </c>
      <c r="J4966" s="22" t="b">
        <f t="shared" si="1740"/>
        <v>0</v>
      </c>
      <c r="K4966" s="3" t="str">
        <f t="shared" si="1741"/>
        <v/>
      </c>
      <c r="L4966" s="3" t="str">
        <f t="shared" si="1742"/>
        <v/>
      </c>
      <c r="M4966" s="3" t="str">
        <f t="shared" si="1743"/>
        <v/>
      </c>
      <c r="N4966" s="54" t="str">
        <f t="shared" si="1744"/>
        <v/>
      </c>
      <c r="O4966" s="3" t="str">
        <f t="shared" si="1745"/>
        <v>신정마을6단지)</v>
      </c>
      <c r="P4966" s="19" t="str">
        <f t="shared" si="1746"/>
        <v/>
      </c>
      <c r="Q4966" s="23" t="e">
        <f>_xlfn.XLOOKUP(R4966,summary!C2354:C2390,summary!B2354:B2390)</f>
        <v>#N/A</v>
      </c>
      <c r="R4966" s="24" t="str">
        <f t="shared" si="1730"/>
        <v>풍덕천2동</v>
      </c>
      <c r="S4966" s="24" t="str">
        <f t="shared" si="1747"/>
        <v>풍덕천6통</v>
      </c>
      <c r="T4966" s="24" t="str">
        <f t="shared" si="1748"/>
        <v>(풍덕천동, 신정마을6단지)</v>
      </c>
      <c r="U4966" s="24" t="str">
        <f t="shared" si="1749"/>
        <v>풍덕천</v>
      </c>
      <c r="V4966" s="25">
        <f t="shared" si="1750"/>
        <v>6</v>
      </c>
      <c r="W4966" s="25">
        <f t="shared" si="1751"/>
        <v>3</v>
      </c>
      <c r="X4966" s="59"/>
      <c r="Y4966" s="59" t="s">
        <v>5697</v>
      </c>
      <c r="Z4966" s="59" t="s">
        <v>67</v>
      </c>
      <c r="AA4966" s="63" t="s">
        <v>5698</v>
      </c>
    </row>
    <row r="4967" spans="1:27" ht="16.5" customHeight="1" x14ac:dyDescent="0.3">
      <c r="A4967" s="22" t="b">
        <f t="shared" si="1731"/>
        <v>1</v>
      </c>
      <c r="B4967" s="22" t="b">
        <f t="shared" si="1732"/>
        <v>0</v>
      </c>
      <c r="C4967" s="22" t="b">
        <f t="shared" si="1733"/>
        <v>1</v>
      </c>
      <c r="D4967" s="22" t="b">
        <f t="shared" si="1734"/>
        <v>0</v>
      </c>
      <c r="E4967" s="22" t="b">
        <f t="shared" si="1735"/>
        <v>1</v>
      </c>
      <c r="F4967" s="52" t="b">
        <f t="shared" si="1736"/>
        <v>1</v>
      </c>
      <c r="G4967" s="22" t="b">
        <f t="shared" si="1737"/>
        <v>0</v>
      </c>
      <c r="H4967" s="22" t="b">
        <f t="shared" si="1738"/>
        <v>1</v>
      </c>
      <c r="I4967" s="22" t="b">
        <f t="shared" si="1739"/>
        <v>1</v>
      </c>
      <c r="J4967" s="22" t="b">
        <f t="shared" si="1740"/>
        <v>0</v>
      </c>
      <c r="K4967" s="3" t="str">
        <f t="shared" si="1741"/>
        <v/>
      </c>
      <c r="L4967" s="3" t="str">
        <f t="shared" si="1742"/>
        <v/>
      </c>
      <c r="M4967" s="3" t="str">
        <f t="shared" si="1743"/>
        <v/>
      </c>
      <c r="N4967" s="54" t="str">
        <f t="shared" si="1744"/>
        <v/>
      </c>
      <c r="O4967" s="3" t="str">
        <f t="shared" si="1745"/>
        <v>6단지)</v>
      </c>
      <c r="P4967" s="19" t="str">
        <f t="shared" si="1746"/>
        <v/>
      </c>
      <c r="Q4967" s="23" t="e">
        <f>_xlfn.XLOOKUP(R4967,summary!C2355:C2391,summary!B2355:B2391)</f>
        <v>#N/A</v>
      </c>
      <c r="R4967" s="24" t="str">
        <f t="shared" si="1730"/>
        <v>풍덕천2동</v>
      </c>
      <c r="S4967" s="24" t="str">
        <f t="shared" si="1747"/>
        <v>풍덕천6통</v>
      </c>
      <c r="T4967" s="24" t="str">
        <f t="shared" si="1748"/>
        <v>(풍덕천동, 신정마을6단지)</v>
      </c>
      <c r="U4967" s="24" t="str">
        <f t="shared" si="1749"/>
        <v>풍덕천</v>
      </c>
      <c r="V4967" s="25">
        <f t="shared" si="1750"/>
        <v>6</v>
      </c>
      <c r="W4967" s="25">
        <f t="shared" si="1751"/>
        <v>4</v>
      </c>
      <c r="X4967" s="59"/>
      <c r="Y4967" s="59" t="s">
        <v>5067</v>
      </c>
      <c r="Z4967" s="59" t="s">
        <v>73</v>
      </c>
      <c r="AA4967" s="63" t="s">
        <v>5699</v>
      </c>
    </row>
    <row r="4968" spans="1:27" ht="16.5" customHeight="1" x14ac:dyDescent="0.3">
      <c r="A4968" s="22" t="b">
        <f t="shared" si="1731"/>
        <v>0</v>
      </c>
      <c r="B4968" s="22" t="b">
        <f t="shared" si="1732"/>
        <v>0</v>
      </c>
      <c r="C4968" s="22" t="b">
        <f t="shared" si="1733"/>
        <v>0</v>
      </c>
      <c r="D4968" s="22" t="b">
        <f t="shared" si="1734"/>
        <v>0</v>
      </c>
      <c r="E4968" s="22" t="b">
        <f t="shared" si="1735"/>
        <v>0</v>
      </c>
      <c r="F4968" s="52" t="b">
        <f t="shared" si="1736"/>
        <v>0</v>
      </c>
      <c r="G4968" s="22" t="b">
        <f t="shared" si="1737"/>
        <v>0</v>
      </c>
      <c r="H4968" s="22" t="b">
        <f t="shared" si="1738"/>
        <v>0</v>
      </c>
      <c r="I4968" s="22" t="b">
        <f t="shared" si="1739"/>
        <v>0</v>
      </c>
      <c r="J4968" s="22" t="b">
        <f t="shared" si="1740"/>
        <v>0</v>
      </c>
      <c r="K4968" s="3" t="str">
        <f t="shared" si="1741"/>
        <v/>
      </c>
      <c r="L4968" s="3" t="str">
        <f t="shared" si="1742"/>
        <v/>
      </c>
      <c r="M4968" s="3" t="str">
        <f t="shared" si="1743"/>
        <v/>
      </c>
      <c r="N4968" s="54" t="str">
        <f t="shared" si="1744"/>
        <v/>
      </c>
      <c r="O4968" s="3" t="str">
        <f t="shared" si="1745"/>
        <v/>
      </c>
      <c r="P4968" s="19" t="str">
        <f t="shared" si="1746"/>
        <v/>
      </c>
      <c r="Q4968" s="23" t="e">
        <f>_xlfn.XLOOKUP(R4968,summary!C2356:C2392,summary!B2356:B2392)</f>
        <v>#N/A</v>
      </c>
      <c r="R4968" s="24" t="str">
        <f t="shared" si="1730"/>
        <v>풍덕천2동</v>
      </c>
      <c r="S4968" s="24" t="str">
        <f t="shared" si="1747"/>
        <v>풍덕천6통</v>
      </c>
      <c r="T4968" s="24" t="str">
        <f t="shared" si="1748"/>
        <v>(풍덕천동, 신정마을6단지)</v>
      </c>
      <c r="U4968" s="24" t="str">
        <f t="shared" si="1749"/>
        <v>풍덕천</v>
      </c>
      <c r="V4968" s="25">
        <f t="shared" si="1750"/>
        <v>6</v>
      </c>
      <c r="W4968" s="25">
        <f t="shared" si="1751"/>
        <v>5</v>
      </c>
      <c r="X4968" s="59"/>
      <c r="Y4968" s="59"/>
      <c r="Z4968" s="59" t="s">
        <v>87</v>
      </c>
      <c r="AA4968" s="63" t="s">
        <v>5700</v>
      </c>
    </row>
    <row r="4969" spans="1:27" ht="16.5" customHeight="1" x14ac:dyDescent="0.3">
      <c r="A4969" s="22" t="b">
        <f t="shared" si="1731"/>
        <v>0</v>
      </c>
      <c r="B4969" s="22" t="b">
        <f t="shared" si="1732"/>
        <v>0</v>
      </c>
      <c r="C4969" s="22" t="b">
        <f t="shared" si="1733"/>
        <v>0</v>
      </c>
      <c r="D4969" s="22" t="b">
        <f t="shared" si="1734"/>
        <v>0</v>
      </c>
      <c r="E4969" s="22" t="b">
        <f t="shared" si="1735"/>
        <v>0</v>
      </c>
      <c r="F4969" s="52" t="b">
        <f t="shared" si="1736"/>
        <v>0</v>
      </c>
      <c r="G4969" s="22" t="b">
        <f t="shared" si="1737"/>
        <v>0</v>
      </c>
      <c r="H4969" s="22" t="b">
        <f t="shared" si="1738"/>
        <v>0</v>
      </c>
      <c r="I4969" s="22" t="b">
        <f t="shared" si="1739"/>
        <v>0</v>
      </c>
      <c r="J4969" s="22" t="b">
        <f t="shared" si="1740"/>
        <v>0</v>
      </c>
      <c r="K4969" s="3" t="str">
        <f t="shared" si="1741"/>
        <v/>
      </c>
      <c r="L4969" s="3" t="str">
        <f t="shared" si="1742"/>
        <v/>
      </c>
      <c r="M4969" s="3" t="str">
        <f t="shared" si="1743"/>
        <v/>
      </c>
      <c r="N4969" s="54" t="str">
        <f t="shared" si="1744"/>
        <v/>
      </c>
      <c r="O4969" s="3" t="str">
        <f t="shared" si="1745"/>
        <v/>
      </c>
      <c r="P4969" s="19" t="str">
        <f t="shared" si="1746"/>
        <v/>
      </c>
      <c r="Q4969" s="23" t="e">
        <f>_xlfn.XLOOKUP(R4969,summary!C2357:C2393,summary!B2357:B2393)</f>
        <v>#N/A</v>
      </c>
      <c r="R4969" s="24" t="str">
        <f t="shared" si="1730"/>
        <v>풍덕천2동</v>
      </c>
      <c r="S4969" s="24" t="str">
        <f t="shared" si="1747"/>
        <v>풍덕천6통</v>
      </c>
      <c r="T4969" s="24" t="str">
        <f t="shared" si="1748"/>
        <v>(풍덕천동, 신정마을6단지)</v>
      </c>
      <c r="U4969" s="24" t="str">
        <f t="shared" si="1749"/>
        <v>풍덕천</v>
      </c>
      <c r="V4969" s="25">
        <f t="shared" si="1750"/>
        <v>6</v>
      </c>
      <c r="W4969" s="25">
        <f t="shared" si="1751"/>
        <v>6</v>
      </c>
      <c r="X4969" s="59"/>
      <c r="Y4969" s="59"/>
      <c r="Z4969" s="59" t="s">
        <v>89</v>
      </c>
      <c r="AA4969" s="63" t="s">
        <v>5701</v>
      </c>
    </row>
    <row r="4970" spans="1:27" ht="16.5" customHeight="1" x14ac:dyDescent="0.3">
      <c r="A4970" s="22" t="b">
        <f t="shared" si="1731"/>
        <v>0</v>
      </c>
      <c r="B4970" s="22" t="b">
        <f t="shared" si="1732"/>
        <v>0</v>
      </c>
      <c r="C4970" s="22" t="b">
        <f t="shared" si="1733"/>
        <v>0</v>
      </c>
      <c r="D4970" s="22" t="b">
        <f t="shared" si="1734"/>
        <v>0</v>
      </c>
      <c r="E4970" s="22" t="b">
        <f t="shared" si="1735"/>
        <v>0</v>
      </c>
      <c r="F4970" s="52" t="b">
        <f t="shared" si="1736"/>
        <v>0</v>
      </c>
      <c r="G4970" s="22" t="b">
        <f t="shared" si="1737"/>
        <v>0</v>
      </c>
      <c r="H4970" s="22" t="b">
        <f t="shared" si="1738"/>
        <v>0</v>
      </c>
      <c r="I4970" s="22" t="b">
        <f t="shared" si="1739"/>
        <v>0</v>
      </c>
      <c r="J4970" s="22" t="b">
        <f t="shared" si="1740"/>
        <v>0</v>
      </c>
      <c r="K4970" s="3" t="str">
        <f t="shared" si="1741"/>
        <v/>
      </c>
      <c r="L4970" s="3" t="str">
        <f t="shared" si="1742"/>
        <v/>
      </c>
      <c r="M4970" s="3" t="str">
        <f t="shared" si="1743"/>
        <v/>
      </c>
      <c r="N4970" s="54" t="str">
        <f t="shared" si="1744"/>
        <v/>
      </c>
      <c r="O4970" s="3" t="str">
        <f t="shared" si="1745"/>
        <v/>
      </c>
      <c r="P4970" s="19" t="str">
        <f t="shared" si="1746"/>
        <v/>
      </c>
      <c r="Q4970" s="23" t="e">
        <f>_xlfn.XLOOKUP(R4970,summary!C2358:C2394,summary!B2358:B2394)</f>
        <v>#N/A</v>
      </c>
      <c r="R4970" s="24" t="str">
        <f t="shared" si="1730"/>
        <v>풍덕천2동</v>
      </c>
      <c r="S4970" s="24" t="str">
        <f t="shared" si="1747"/>
        <v>풍덕천6통</v>
      </c>
      <c r="T4970" s="24" t="str">
        <f t="shared" si="1748"/>
        <v>(풍덕천동, 신정마을6단지)</v>
      </c>
      <c r="U4970" s="24" t="str">
        <f t="shared" si="1749"/>
        <v>풍덕천</v>
      </c>
      <c r="V4970" s="25">
        <f t="shared" si="1750"/>
        <v>6</v>
      </c>
      <c r="W4970" s="25">
        <f t="shared" si="1751"/>
        <v>7</v>
      </c>
      <c r="X4970" s="59"/>
      <c r="Y4970" s="59"/>
      <c r="Z4970" s="59" t="s">
        <v>91</v>
      </c>
      <c r="AA4970" s="63" t="s">
        <v>5702</v>
      </c>
    </row>
    <row r="4971" spans="1:27" ht="16.5" customHeight="1" x14ac:dyDescent="0.3">
      <c r="A4971" s="22" t="b">
        <f t="shared" si="1731"/>
        <v>0</v>
      </c>
      <c r="B4971" s="22" t="b">
        <f t="shared" si="1732"/>
        <v>0</v>
      </c>
      <c r="C4971" s="22" t="b">
        <f t="shared" si="1733"/>
        <v>0</v>
      </c>
      <c r="D4971" s="22" t="b">
        <f t="shared" si="1734"/>
        <v>0</v>
      </c>
      <c r="E4971" s="22" t="b">
        <f t="shared" si="1735"/>
        <v>0</v>
      </c>
      <c r="F4971" s="52" t="b">
        <f t="shared" si="1736"/>
        <v>0</v>
      </c>
      <c r="G4971" s="22" t="b">
        <f t="shared" si="1737"/>
        <v>0</v>
      </c>
      <c r="H4971" s="22" t="b">
        <f t="shared" si="1738"/>
        <v>0</v>
      </c>
      <c r="I4971" s="22" t="b">
        <f t="shared" si="1739"/>
        <v>0</v>
      </c>
      <c r="J4971" s="22" t="b">
        <f t="shared" si="1740"/>
        <v>0</v>
      </c>
      <c r="K4971" s="3" t="str">
        <f t="shared" si="1741"/>
        <v/>
      </c>
      <c r="L4971" s="3" t="str">
        <f t="shared" si="1742"/>
        <v/>
      </c>
      <c r="M4971" s="3" t="str">
        <f t="shared" si="1743"/>
        <v/>
      </c>
      <c r="N4971" s="54" t="str">
        <f t="shared" si="1744"/>
        <v/>
      </c>
      <c r="O4971" s="3" t="str">
        <f t="shared" si="1745"/>
        <v/>
      </c>
      <c r="P4971" s="19" t="str">
        <f t="shared" si="1746"/>
        <v/>
      </c>
      <c r="Q4971" s="23" t="e">
        <f>_xlfn.XLOOKUP(R4971,summary!C2359:C2395,summary!B2359:B2395)</f>
        <v>#N/A</v>
      </c>
      <c r="R4971" s="24" t="str">
        <f t="shared" si="1730"/>
        <v>풍덕천2동</v>
      </c>
      <c r="S4971" s="24" t="str">
        <f t="shared" si="1747"/>
        <v>풍덕천6통</v>
      </c>
      <c r="T4971" s="24" t="str">
        <f t="shared" si="1748"/>
        <v>(풍덕천동, 신정마을6단지)</v>
      </c>
      <c r="U4971" s="24" t="str">
        <f t="shared" si="1749"/>
        <v>풍덕천</v>
      </c>
      <c r="V4971" s="25">
        <f t="shared" si="1750"/>
        <v>6</v>
      </c>
      <c r="W4971" s="25">
        <f t="shared" si="1751"/>
        <v>8</v>
      </c>
      <c r="X4971" s="59"/>
      <c r="Y4971" s="59"/>
      <c r="Z4971" s="59" t="s">
        <v>93</v>
      </c>
      <c r="AA4971" s="63" t="s">
        <v>5703</v>
      </c>
    </row>
    <row r="4972" spans="1:27" ht="16.5" customHeight="1" x14ac:dyDescent="0.3">
      <c r="A4972" s="22" t="b">
        <f t="shared" si="1731"/>
        <v>0</v>
      </c>
      <c r="B4972" s="22" t="b">
        <f t="shared" si="1732"/>
        <v>0</v>
      </c>
      <c r="C4972" s="22" t="b">
        <f t="shared" si="1733"/>
        <v>0</v>
      </c>
      <c r="D4972" s="22" t="b">
        <f t="shared" si="1734"/>
        <v>0</v>
      </c>
      <c r="E4972" s="22" t="b">
        <f t="shared" si="1735"/>
        <v>0</v>
      </c>
      <c r="F4972" s="52" t="b">
        <f t="shared" si="1736"/>
        <v>0</v>
      </c>
      <c r="G4972" s="22" t="b">
        <f t="shared" si="1737"/>
        <v>0</v>
      </c>
      <c r="H4972" s="22" t="b">
        <f t="shared" si="1738"/>
        <v>0</v>
      </c>
      <c r="I4972" s="22" t="b">
        <f t="shared" si="1739"/>
        <v>0</v>
      </c>
      <c r="J4972" s="22" t="b">
        <f t="shared" si="1740"/>
        <v>0</v>
      </c>
      <c r="K4972" s="3" t="str">
        <f t="shared" si="1741"/>
        <v/>
      </c>
      <c r="L4972" s="3" t="str">
        <f t="shared" si="1742"/>
        <v/>
      </c>
      <c r="M4972" s="3" t="str">
        <f t="shared" si="1743"/>
        <v/>
      </c>
      <c r="N4972" s="54" t="str">
        <f t="shared" si="1744"/>
        <v/>
      </c>
      <c r="O4972" s="3" t="str">
        <f t="shared" si="1745"/>
        <v/>
      </c>
      <c r="P4972" s="19" t="str">
        <f t="shared" si="1746"/>
        <v/>
      </c>
      <c r="Q4972" s="23" t="e">
        <f>_xlfn.XLOOKUP(R4972,summary!C2360:C2396,summary!B2360:B2396)</f>
        <v>#N/A</v>
      </c>
      <c r="R4972" s="24" t="str">
        <f t="shared" si="1730"/>
        <v>풍덕천2동</v>
      </c>
      <c r="S4972" s="24" t="str">
        <f t="shared" si="1747"/>
        <v>풍덕천6통</v>
      </c>
      <c r="T4972" s="24" t="str">
        <f t="shared" si="1748"/>
        <v>(풍덕천동, 신정마을6단지)</v>
      </c>
      <c r="U4972" s="24" t="str">
        <f t="shared" si="1749"/>
        <v>풍덕천</v>
      </c>
      <c r="V4972" s="25">
        <f t="shared" si="1750"/>
        <v>6</v>
      </c>
      <c r="W4972" s="25">
        <f t="shared" si="1751"/>
        <v>9</v>
      </c>
      <c r="X4972" s="59"/>
      <c r="Y4972" s="59"/>
      <c r="Z4972" s="59" t="s">
        <v>95</v>
      </c>
      <c r="AA4972" s="63" t="s">
        <v>5704</v>
      </c>
    </row>
    <row r="4973" spans="1:27" ht="16.5" customHeight="1" x14ac:dyDescent="0.3">
      <c r="A4973" s="22" t="b">
        <f t="shared" si="1731"/>
        <v>0</v>
      </c>
      <c r="B4973" s="22" t="b">
        <f t="shared" si="1732"/>
        <v>0</v>
      </c>
      <c r="C4973" s="22" t="b">
        <f t="shared" si="1733"/>
        <v>0</v>
      </c>
      <c r="D4973" s="22" t="b">
        <f t="shared" si="1734"/>
        <v>0</v>
      </c>
      <c r="E4973" s="22" t="b">
        <f t="shared" si="1735"/>
        <v>0</v>
      </c>
      <c r="F4973" s="52" t="b">
        <f t="shared" si="1736"/>
        <v>0</v>
      </c>
      <c r="G4973" s="22" t="b">
        <f t="shared" si="1737"/>
        <v>0</v>
      </c>
      <c r="H4973" s="22" t="b">
        <f t="shared" si="1738"/>
        <v>0</v>
      </c>
      <c r="I4973" s="22" t="b">
        <f t="shared" si="1739"/>
        <v>0</v>
      </c>
      <c r="J4973" s="22" t="b">
        <f t="shared" si="1740"/>
        <v>0</v>
      </c>
      <c r="K4973" s="3" t="str">
        <f t="shared" si="1741"/>
        <v/>
      </c>
      <c r="L4973" s="3" t="str">
        <f t="shared" si="1742"/>
        <v/>
      </c>
      <c r="M4973" s="3" t="str">
        <f t="shared" si="1743"/>
        <v/>
      </c>
      <c r="N4973" s="54" t="str">
        <f t="shared" si="1744"/>
        <v/>
      </c>
      <c r="O4973" s="3" t="str">
        <f t="shared" si="1745"/>
        <v/>
      </c>
      <c r="P4973" s="19" t="str">
        <f t="shared" si="1746"/>
        <v/>
      </c>
      <c r="Q4973" s="23" t="e">
        <f>_xlfn.XLOOKUP(R4973,summary!C2361:C2397,summary!B2361:B2397)</f>
        <v>#N/A</v>
      </c>
      <c r="R4973" s="24" t="str">
        <f t="shared" si="1730"/>
        <v>풍덕천2동</v>
      </c>
      <c r="S4973" s="24" t="str">
        <f t="shared" si="1747"/>
        <v>풍덕천6통</v>
      </c>
      <c r="T4973" s="24" t="str">
        <f t="shared" si="1748"/>
        <v>(풍덕천동, 신정마을6단지)</v>
      </c>
      <c r="U4973" s="24" t="str">
        <f t="shared" si="1749"/>
        <v>풍덕천</v>
      </c>
      <c r="V4973" s="25">
        <f t="shared" si="1750"/>
        <v>6</v>
      </c>
      <c r="W4973" s="25">
        <f t="shared" si="1751"/>
        <v>10</v>
      </c>
      <c r="X4973" s="59"/>
      <c r="Y4973" s="59"/>
      <c r="Z4973" s="59" t="s">
        <v>97</v>
      </c>
      <c r="AA4973" s="63" t="s">
        <v>5705</v>
      </c>
    </row>
    <row r="4974" spans="1:27" ht="16.5" customHeight="1" x14ac:dyDescent="0.3">
      <c r="A4974" s="22" t="b">
        <f t="shared" si="1731"/>
        <v>1</v>
      </c>
      <c r="B4974" s="22" t="b">
        <f t="shared" si="1732"/>
        <v>0</v>
      </c>
      <c r="C4974" s="22" t="b">
        <f t="shared" si="1733"/>
        <v>0</v>
      </c>
      <c r="D4974" s="22" t="b">
        <f t="shared" si="1734"/>
        <v>0</v>
      </c>
      <c r="E4974" s="22" t="b">
        <f t="shared" si="1735"/>
        <v>0</v>
      </c>
      <c r="F4974" s="52" t="b">
        <f t="shared" si="1736"/>
        <v>0</v>
      </c>
      <c r="G4974" s="22" t="b">
        <f t="shared" si="1737"/>
        <v>0</v>
      </c>
      <c r="H4974" s="22" t="b">
        <f t="shared" si="1738"/>
        <v>0</v>
      </c>
      <c r="I4974" s="22" t="b">
        <f t="shared" si="1739"/>
        <v>0</v>
      </c>
      <c r="J4974" s="22" t="b">
        <f t="shared" si="1740"/>
        <v>1</v>
      </c>
      <c r="K4974" s="3" t="str">
        <f t="shared" si="1741"/>
        <v/>
      </c>
      <c r="L4974" s="3" t="str">
        <f t="shared" si="1742"/>
        <v/>
      </c>
      <c r="M4974" s="3" t="str">
        <f t="shared" si="1743"/>
        <v/>
      </c>
      <c r="N4974" s="54" t="str">
        <f t="shared" si="1744"/>
        <v/>
      </c>
      <c r="O4974" s="3" t="str">
        <f t="shared" si="1745"/>
        <v/>
      </c>
      <c r="P4974" s="19" t="str">
        <f t="shared" si="1746"/>
        <v/>
      </c>
      <c r="Q4974" s="23" t="e">
        <f>_xlfn.XLOOKUP(R4974,summary!C2362:C2398,summary!B2362:B2398)</f>
        <v>#N/A</v>
      </c>
      <c r="R4974" s="24" t="str">
        <f t="shared" si="1730"/>
        <v>읍 면 동</v>
      </c>
      <c r="S4974" s="24" t="str">
        <f t="shared" si="1747"/>
        <v>통 리 명</v>
      </c>
      <c r="T4974" s="24" t="str">
        <f t="shared" si="1748"/>
        <v/>
      </c>
      <c r="U4974" s="24" t="str">
        <f t="shared" si="1749"/>
        <v/>
      </c>
      <c r="V4974" s="25" t="str">
        <f t="shared" si="1750"/>
        <v/>
      </c>
      <c r="W4974" s="25" t="str">
        <f t="shared" si="1751"/>
        <v/>
      </c>
      <c r="X4974" s="59" t="s">
        <v>121</v>
      </c>
      <c r="Y4974" s="59" t="s">
        <v>122</v>
      </c>
      <c r="Z4974" s="59" t="s">
        <v>59</v>
      </c>
      <c r="AA4974" s="63"/>
    </row>
    <row r="4975" spans="1:27" ht="16.5" customHeight="1" x14ac:dyDescent="0.3">
      <c r="A4975" s="22" t="b">
        <f t="shared" si="1731"/>
        <v>1</v>
      </c>
      <c r="B4975" s="22" t="b">
        <f t="shared" si="1732"/>
        <v>0</v>
      </c>
      <c r="C4975" s="22" t="b">
        <f t="shared" si="1733"/>
        <v>0</v>
      </c>
      <c r="D4975" s="22" t="b">
        <f t="shared" si="1734"/>
        <v>0</v>
      </c>
      <c r="E4975" s="22" t="b">
        <f t="shared" si="1735"/>
        <v>0</v>
      </c>
      <c r="F4975" s="52" t="b">
        <f t="shared" si="1736"/>
        <v>0</v>
      </c>
      <c r="G4975" s="22" t="b">
        <f t="shared" si="1737"/>
        <v>0</v>
      </c>
      <c r="H4975" s="22" t="b">
        <f t="shared" si="1738"/>
        <v>0</v>
      </c>
      <c r="I4975" s="22" t="b">
        <f t="shared" si="1739"/>
        <v>0</v>
      </c>
      <c r="J4975" s="22" t="b">
        <f t="shared" si="1740"/>
        <v>1</v>
      </c>
      <c r="K4975" s="3" t="str">
        <f t="shared" si="1741"/>
        <v>풍덕천7통</v>
      </c>
      <c r="L4975" s="3" t="str">
        <f t="shared" si="1742"/>
        <v>천7</v>
      </c>
      <c r="M4975" s="3">
        <f t="shared" si="1743"/>
        <v>7</v>
      </c>
      <c r="N4975" s="54" t="str">
        <f t="shared" si="1744"/>
        <v>풍덕천</v>
      </c>
      <c r="O4975" s="3" t="str">
        <f t="shared" si="1745"/>
        <v/>
      </c>
      <c r="P4975" s="19" t="str">
        <f t="shared" si="1746"/>
        <v/>
      </c>
      <c r="Q4975" s="23" t="e">
        <f>_xlfn.XLOOKUP(R4975,summary!C2363:C2399,summary!B2363:B2399)</f>
        <v>#N/A</v>
      </c>
      <c r="R4975" s="24" t="str">
        <f t="shared" si="1730"/>
        <v>풍덕천2동</v>
      </c>
      <c r="S4975" s="24" t="str">
        <f t="shared" si="1747"/>
        <v>풍덕천7통</v>
      </c>
      <c r="T4975" s="24" t="str">
        <f t="shared" si="1748"/>
        <v>(풍덕천동, 신정마을6단지)</v>
      </c>
      <c r="U4975" s="24" t="str">
        <f t="shared" si="1749"/>
        <v>풍덕천</v>
      </c>
      <c r="V4975" s="25">
        <f t="shared" si="1750"/>
        <v>7</v>
      </c>
      <c r="W4975" s="25">
        <f t="shared" si="1751"/>
        <v>1</v>
      </c>
      <c r="X4975" s="59" t="s">
        <v>28</v>
      </c>
      <c r="Y4975" s="59" t="s">
        <v>5374</v>
      </c>
      <c r="Z4975" s="59" t="s">
        <v>63</v>
      </c>
      <c r="AA4975" s="63" t="s">
        <v>5706</v>
      </c>
    </row>
    <row r="4976" spans="1:27" ht="16.5" customHeight="1" x14ac:dyDescent="0.3">
      <c r="A4976" s="22" t="b">
        <f t="shared" si="1731"/>
        <v>1</v>
      </c>
      <c r="B4976" s="22" t="b">
        <f t="shared" si="1732"/>
        <v>1</v>
      </c>
      <c r="C4976" s="22" t="b">
        <f t="shared" si="1733"/>
        <v>0</v>
      </c>
      <c r="D4976" s="22" t="b">
        <f t="shared" si="1734"/>
        <v>0</v>
      </c>
      <c r="E4976" s="22" t="b">
        <f t="shared" si="1735"/>
        <v>1</v>
      </c>
      <c r="F4976" s="52" t="b">
        <f t="shared" si="1736"/>
        <v>1</v>
      </c>
      <c r="G4976" s="22" t="b">
        <f t="shared" si="1737"/>
        <v>1</v>
      </c>
      <c r="H4976" s="22" t="b">
        <f t="shared" si="1738"/>
        <v>0</v>
      </c>
      <c r="I4976" s="22" t="b">
        <f t="shared" si="1739"/>
        <v>1</v>
      </c>
      <c r="J4976" s="22" t="b">
        <f t="shared" si="1740"/>
        <v>0</v>
      </c>
      <c r="K4976" s="3" t="str">
        <f t="shared" si="1741"/>
        <v/>
      </c>
      <c r="L4976" s="3" t="str">
        <f t="shared" si="1742"/>
        <v/>
      </c>
      <c r="M4976" s="3" t="str">
        <f t="shared" si="1743"/>
        <v/>
      </c>
      <c r="N4976" s="54" t="str">
        <f t="shared" si="1744"/>
        <v/>
      </c>
      <c r="O4976" s="3" t="str">
        <f t="shared" si="1745"/>
        <v>(풍덕천동, 신정마을6단지)</v>
      </c>
      <c r="P4976" s="19" t="str">
        <f t="shared" si="1746"/>
        <v>(풍덕천동, 신정마을6단지)</v>
      </c>
      <c r="Q4976" s="23" t="e">
        <f>_xlfn.XLOOKUP(R4976,summary!C2364:C2400,summary!B2364:B2400)</f>
        <v>#N/A</v>
      </c>
      <c r="R4976" s="24" t="str">
        <f t="shared" si="1730"/>
        <v>풍덕천2동</v>
      </c>
      <c r="S4976" s="24" t="str">
        <f t="shared" si="1747"/>
        <v>풍덕천7통</v>
      </c>
      <c r="T4976" s="24" t="str">
        <f t="shared" si="1748"/>
        <v>(풍덕천동, 신정마을6단지)</v>
      </c>
      <c r="U4976" s="24" t="str">
        <f t="shared" si="1749"/>
        <v>풍덕천</v>
      </c>
      <c r="V4976" s="25">
        <f t="shared" si="1750"/>
        <v>7</v>
      </c>
      <c r="W4976" s="25">
        <f t="shared" si="1751"/>
        <v>2</v>
      </c>
      <c r="X4976" s="59"/>
      <c r="Y4976" s="59" t="s">
        <v>5667</v>
      </c>
      <c r="Z4976" s="59" t="s">
        <v>65</v>
      </c>
      <c r="AA4976" s="63" t="s">
        <v>5707</v>
      </c>
    </row>
    <row r="4977" spans="1:27" ht="16.5" customHeight="1" x14ac:dyDescent="0.3">
      <c r="A4977" s="22" t="b">
        <f t="shared" si="1731"/>
        <v>1</v>
      </c>
      <c r="B4977" s="22" t="b">
        <f t="shared" si="1732"/>
        <v>0</v>
      </c>
      <c r="C4977" s="22" t="b">
        <f t="shared" si="1733"/>
        <v>0</v>
      </c>
      <c r="D4977" s="22" t="b">
        <f t="shared" si="1734"/>
        <v>0</v>
      </c>
      <c r="E4977" s="22" t="b">
        <f t="shared" si="1735"/>
        <v>0</v>
      </c>
      <c r="F4977" s="52" t="b">
        <f t="shared" si="1736"/>
        <v>0</v>
      </c>
      <c r="G4977" s="22" t="b">
        <f t="shared" si="1737"/>
        <v>0</v>
      </c>
      <c r="H4977" s="22" t="b">
        <f t="shared" si="1738"/>
        <v>0</v>
      </c>
      <c r="I4977" s="22" t="b">
        <f t="shared" si="1739"/>
        <v>1</v>
      </c>
      <c r="J4977" s="22" t="b">
        <f t="shared" si="1740"/>
        <v>0</v>
      </c>
      <c r="K4977" s="3" t="str">
        <f t="shared" si="1741"/>
        <v/>
      </c>
      <c r="L4977" s="3" t="str">
        <f t="shared" si="1742"/>
        <v/>
      </c>
      <c r="M4977" s="3" t="str">
        <f t="shared" si="1743"/>
        <v/>
      </c>
      <c r="N4977" s="54" t="str">
        <f t="shared" si="1744"/>
        <v/>
      </c>
      <c r="O4977" s="3" t="str">
        <f t="shared" si="1745"/>
        <v>신정마을6단지)</v>
      </c>
      <c r="P4977" s="19" t="str">
        <f t="shared" si="1746"/>
        <v/>
      </c>
      <c r="Q4977" s="23" t="e">
        <f>_xlfn.XLOOKUP(R4977,summary!C2365:C2401,summary!B2365:B2401)</f>
        <v>#N/A</v>
      </c>
      <c r="R4977" s="24" t="str">
        <f t="shared" si="1730"/>
        <v>풍덕천2동</v>
      </c>
      <c r="S4977" s="24" t="str">
        <f t="shared" si="1747"/>
        <v>풍덕천7통</v>
      </c>
      <c r="T4977" s="24" t="str">
        <f t="shared" si="1748"/>
        <v>(풍덕천동, 신정마을6단지)</v>
      </c>
      <c r="U4977" s="24" t="str">
        <f t="shared" si="1749"/>
        <v>풍덕천</v>
      </c>
      <c r="V4977" s="25">
        <f t="shared" si="1750"/>
        <v>7</v>
      </c>
      <c r="W4977" s="25">
        <f t="shared" si="1751"/>
        <v>3</v>
      </c>
      <c r="X4977" s="59"/>
      <c r="Y4977" s="59" t="s">
        <v>5697</v>
      </c>
      <c r="Z4977" s="59" t="s">
        <v>67</v>
      </c>
      <c r="AA4977" s="63" t="s">
        <v>5708</v>
      </c>
    </row>
    <row r="4978" spans="1:27" ht="16.5" customHeight="1" x14ac:dyDescent="0.3">
      <c r="A4978" s="22" t="b">
        <f t="shared" si="1731"/>
        <v>1</v>
      </c>
      <c r="B4978" s="22" t="b">
        <f t="shared" si="1732"/>
        <v>0</v>
      </c>
      <c r="C4978" s="22" t="b">
        <f t="shared" si="1733"/>
        <v>1</v>
      </c>
      <c r="D4978" s="22" t="b">
        <f t="shared" si="1734"/>
        <v>0</v>
      </c>
      <c r="E4978" s="22" t="b">
        <f t="shared" si="1735"/>
        <v>1</v>
      </c>
      <c r="F4978" s="52" t="b">
        <f t="shared" si="1736"/>
        <v>1</v>
      </c>
      <c r="G4978" s="22" t="b">
        <f t="shared" si="1737"/>
        <v>0</v>
      </c>
      <c r="H4978" s="22" t="b">
        <f t="shared" si="1738"/>
        <v>1</v>
      </c>
      <c r="I4978" s="22" t="b">
        <f t="shared" si="1739"/>
        <v>1</v>
      </c>
      <c r="J4978" s="22" t="b">
        <f t="shared" si="1740"/>
        <v>0</v>
      </c>
      <c r="K4978" s="3" t="str">
        <f t="shared" si="1741"/>
        <v/>
      </c>
      <c r="L4978" s="3" t="str">
        <f t="shared" si="1742"/>
        <v/>
      </c>
      <c r="M4978" s="3" t="str">
        <f t="shared" si="1743"/>
        <v/>
      </c>
      <c r="N4978" s="54" t="str">
        <f t="shared" si="1744"/>
        <v/>
      </c>
      <c r="O4978" s="3" t="str">
        <f t="shared" si="1745"/>
        <v>6단지)</v>
      </c>
      <c r="P4978" s="19" t="str">
        <f t="shared" si="1746"/>
        <v/>
      </c>
      <c r="Q4978" s="23" t="e">
        <f>_xlfn.XLOOKUP(R4978,summary!C2366:C2402,summary!B2366:B2402)</f>
        <v>#N/A</v>
      </c>
      <c r="R4978" s="24" t="str">
        <f t="shared" si="1730"/>
        <v>풍덕천2동</v>
      </c>
      <c r="S4978" s="24" t="str">
        <f t="shared" si="1747"/>
        <v>풍덕천7통</v>
      </c>
      <c r="T4978" s="24" t="str">
        <f t="shared" si="1748"/>
        <v>(풍덕천동, 신정마을6단지)</v>
      </c>
      <c r="U4978" s="24" t="str">
        <f t="shared" si="1749"/>
        <v>풍덕천</v>
      </c>
      <c r="V4978" s="25">
        <f t="shared" si="1750"/>
        <v>7</v>
      </c>
      <c r="W4978" s="25">
        <f t="shared" si="1751"/>
        <v>4</v>
      </c>
      <c r="X4978" s="59"/>
      <c r="Y4978" s="59" t="s">
        <v>5067</v>
      </c>
      <c r="Z4978" s="59" t="s">
        <v>73</v>
      </c>
      <c r="AA4978" s="63" t="s">
        <v>5709</v>
      </c>
    </row>
    <row r="4979" spans="1:27" ht="16.5" customHeight="1" x14ac:dyDescent="0.3">
      <c r="A4979" s="22" t="b">
        <f t="shared" si="1731"/>
        <v>0</v>
      </c>
      <c r="B4979" s="22" t="b">
        <f t="shared" si="1732"/>
        <v>0</v>
      </c>
      <c r="C4979" s="22" t="b">
        <f t="shared" si="1733"/>
        <v>0</v>
      </c>
      <c r="D4979" s="22" t="b">
        <f t="shared" si="1734"/>
        <v>0</v>
      </c>
      <c r="E4979" s="22" t="b">
        <f t="shared" si="1735"/>
        <v>0</v>
      </c>
      <c r="F4979" s="52" t="b">
        <f t="shared" si="1736"/>
        <v>0</v>
      </c>
      <c r="G4979" s="22" t="b">
        <f t="shared" si="1737"/>
        <v>0</v>
      </c>
      <c r="H4979" s="22" t="b">
        <f t="shared" si="1738"/>
        <v>0</v>
      </c>
      <c r="I4979" s="22" t="b">
        <f t="shared" si="1739"/>
        <v>0</v>
      </c>
      <c r="J4979" s="22" t="b">
        <f t="shared" si="1740"/>
        <v>0</v>
      </c>
      <c r="K4979" s="3" t="str">
        <f t="shared" si="1741"/>
        <v/>
      </c>
      <c r="L4979" s="3" t="str">
        <f t="shared" si="1742"/>
        <v/>
      </c>
      <c r="M4979" s="3" t="str">
        <f t="shared" si="1743"/>
        <v/>
      </c>
      <c r="N4979" s="54" t="str">
        <f t="shared" si="1744"/>
        <v/>
      </c>
      <c r="O4979" s="3" t="str">
        <f t="shared" si="1745"/>
        <v/>
      </c>
      <c r="P4979" s="19" t="str">
        <f t="shared" si="1746"/>
        <v/>
      </c>
      <c r="Q4979" s="23" t="e">
        <f>_xlfn.XLOOKUP(R4979,summary!C2367:C2403,summary!B2367:B2403)</f>
        <v>#N/A</v>
      </c>
      <c r="R4979" s="24" t="str">
        <f t="shared" si="1730"/>
        <v>풍덕천2동</v>
      </c>
      <c r="S4979" s="24" t="str">
        <f t="shared" si="1747"/>
        <v>풍덕천7통</v>
      </c>
      <c r="T4979" s="24" t="str">
        <f t="shared" si="1748"/>
        <v>(풍덕천동, 신정마을6단지)</v>
      </c>
      <c r="U4979" s="24" t="str">
        <f t="shared" si="1749"/>
        <v>풍덕천</v>
      </c>
      <c r="V4979" s="25">
        <f t="shared" si="1750"/>
        <v>7</v>
      </c>
      <c r="W4979" s="25">
        <f t="shared" si="1751"/>
        <v>5</v>
      </c>
      <c r="X4979" s="59"/>
      <c r="Y4979" s="59"/>
      <c r="Z4979" s="59" t="s">
        <v>87</v>
      </c>
      <c r="AA4979" s="63" t="s">
        <v>5710</v>
      </c>
    </row>
    <row r="4980" spans="1:27" ht="16.5" customHeight="1" x14ac:dyDescent="0.3">
      <c r="A4980" s="22" t="b">
        <f t="shared" si="1731"/>
        <v>0</v>
      </c>
      <c r="B4980" s="22" t="b">
        <f t="shared" si="1732"/>
        <v>0</v>
      </c>
      <c r="C4980" s="22" t="b">
        <f t="shared" si="1733"/>
        <v>0</v>
      </c>
      <c r="D4980" s="22" t="b">
        <f t="shared" si="1734"/>
        <v>0</v>
      </c>
      <c r="E4980" s="22" t="b">
        <f t="shared" si="1735"/>
        <v>0</v>
      </c>
      <c r="F4980" s="52" t="b">
        <f t="shared" si="1736"/>
        <v>0</v>
      </c>
      <c r="G4980" s="22" t="b">
        <f t="shared" si="1737"/>
        <v>0</v>
      </c>
      <c r="H4980" s="22" t="b">
        <f t="shared" si="1738"/>
        <v>0</v>
      </c>
      <c r="I4980" s="22" t="b">
        <f t="shared" si="1739"/>
        <v>0</v>
      </c>
      <c r="J4980" s="22" t="b">
        <f t="shared" si="1740"/>
        <v>0</v>
      </c>
      <c r="K4980" s="3" t="str">
        <f t="shared" si="1741"/>
        <v/>
      </c>
      <c r="L4980" s="3" t="str">
        <f t="shared" si="1742"/>
        <v/>
      </c>
      <c r="M4980" s="3" t="str">
        <f t="shared" si="1743"/>
        <v/>
      </c>
      <c r="N4980" s="54" t="str">
        <f t="shared" si="1744"/>
        <v/>
      </c>
      <c r="O4980" s="3" t="str">
        <f t="shared" si="1745"/>
        <v/>
      </c>
      <c r="P4980" s="19" t="str">
        <f t="shared" si="1746"/>
        <v/>
      </c>
      <c r="Q4980" s="23" t="e">
        <f>_xlfn.XLOOKUP(R4980,summary!C2368:C2404,summary!B2368:B2404)</f>
        <v>#N/A</v>
      </c>
      <c r="R4980" s="24" t="str">
        <f t="shared" si="1730"/>
        <v>풍덕천2동</v>
      </c>
      <c r="S4980" s="24" t="str">
        <f t="shared" si="1747"/>
        <v>풍덕천7통</v>
      </c>
      <c r="T4980" s="24" t="str">
        <f t="shared" si="1748"/>
        <v>(풍덕천동, 신정마을6단지)</v>
      </c>
      <c r="U4980" s="24" t="str">
        <f t="shared" si="1749"/>
        <v>풍덕천</v>
      </c>
      <c r="V4980" s="25">
        <f t="shared" si="1750"/>
        <v>7</v>
      </c>
      <c r="W4980" s="25">
        <f t="shared" si="1751"/>
        <v>6</v>
      </c>
      <c r="X4980" s="59"/>
      <c r="Y4980" s="59"/>
      <c r="Z4980" s="59" t="s">
        <v>89</v>
      </c>
      <c r="AA4980" s="63" t="s">
        <v>5711</v>
      </c>
    </row>
    <row r="4981" spans="1:27" ht="16.5" customHeight="1" x14ac:dyDescent="0.3">
      <c r="A4981" s="22" t="b">
        <f t="shared" si="1731"/>
        <v>0</v>
      </c>
      <c r="B4981" s="22" t="b">
        <f t="shared" si="1732"/>
        <v>0</v>
      </c>
      <c r="C4981" s="22" t="b">
        <f t="shared" si="1733"/>
        <v>0</v>
      </c>
      <c r="D4981" s="22" t="b">
        <f t="shared" si="1734"/>
        <v>0</v>
      </c>
      <c r="E4981" s="22" t="b">
        <f t="shared" si="1735"/>
        <v>0</v>
      </c>
      <c r="F4981" s="52" t="b">
        <f t="shared" si="1736"/>
        <v>0</v>
      </c>
      <c r="G4981" s="22" t="b">
        <f t="shared" si="1737"/>
        <v>0</v>
      </c>
      <c r="H4981" s="22" t="b">
        <f t="shared" si="1738"/>
        <v>0</v>
      </c>
      <c r="I4981" s="22" t="b">
        <f t="shared" si="1739"/>
        <v>0</v>
      </c>
      <c r="J4981" s="22" t="b">
        <f t="shared" si="1740"/>
        <v>0</v>
      </c>
      <c r="K4981" s="3" t="str">
        <f t="shared" si="1741"/>
        <v/>
      </c>
      <c r="L4981" s="3" t="str">
        <f t="shared" si="1742"/>
        <v/>
      </c>
      <c r="M4981" s="3" t="str">
        <f t="shared" si="1743"/>
        <v/>
      </c>
      <c r="N4981" s="54" t="str">
        <f t="shared" si="1744"/>
        <v/>
      </c>
      <c r="O4981" s="3" t="str">
        <f t="shared" si="1745"/>
        <v/>
      </c>
      <c r="P4981" s="19" t="str">
        <f t="shared" si="1746"/>
        <v/>
      </c>
      <c r="Q4981" s="23" t="e">
        <f>_xlfn.XLOOKUP(R4981,summary!C2369:C2405,summary!B2369:B2405)</f>
        <v>#N/A</v>
      </c>
      <c r="R4981" s="24" t="str">
        <f t="shared" si="1730"/>
        <v>풍덕천2동</v>
      </c>
      <c r="S4981" s="24" t="str">
        <f t="shared" si="1747"/>
        <v>풍덕천7통</v>
      </c>
      <c r="T4981" s="24" t="str">
        <f t="shared" si="1748"/>
        <v>(풍덕천동, 신정마을6단지)</v>
      </c>
      <c r="U4981" s="24" t="str">
        <f t="shared" si="1749"/>
        <v>풍덕천</v>
      </c>
      <c r="V4981" s="25">
        <f t="shared" si="1750"/>
        <v>7</v>
      </c>
      <c r="W4981" s="25">
        <f t="shared" si="1751"/>
        <v>7</v>
      </c>
      <c r="X4981" s="59"/>
      <c r="Y4981" s="59"/>
      <c r="Z4981" s="59" t="s">
        <v>91</v>
      </c>
      <c r="AA4981" s="63" t="s">
        <v>5712</v>
      </c>
    </row>
    <row r="4982" spans="1:27" ht="16.5" customHeight="1" x14ac:dyDescent="0.3">
      <c r="A4982" s="22" t="b">
        <f t="shared" si="1731"/>
        <v>0</v>
      </c>
      <c r="B4982" s="22" t="b">
        <f t="shared" si="1732"/>
        <v>0</v>
      </c>
      <c r="C4982" s="22" t="b">
        <f t="shared" si="1733"/>
        <v>0</v>
      </c>
      <c r="D4982" s="22" t="b">
        <f t="shared" si="1734"/>
        <v>0</v>
      </c>
      <c r="E4982" s="22" t="b">
        <f t="shared" si="1735"/>
        <v>0</v>
      </c>
      <c r="F4982" s="52" t="b">
        <f t="shared" si="1736"/>
        <v>0</v>
      </c>
      <c r="G4982" s="22" t="b">
        <f t="shared" si="1737"/>
        <v>0</v>
      </c>
      <c r="H4982" s="22" t="b">
        <f t="shared" si="1738"/>
        <v>0</v>
      </c>
      <c r="I4982" s="22" t="b">
        <f t="shared" si="1739"/>
        <v>0</v>
      </c>
      <c r="J4982" s="22" t="b">
        <f t="shared" si="1740"/>
        <v>0</v>
      </c>
      <c r="K4982" s="3" t="str">
        <f t="shared" si="1741"/>
        <v/>
      </c>
      <c r="L4982" s="3" t="str">
        <f t="shared" si="1742"/>
        <v/>
      </c>
      <c r="M4982" s="3" t="str">
        <f t="shared" si="1743"/>
        <v/>
      </c>
      <c r="N4982" s="54" t="str">
        <f t="shared" si="1744"/>
        <v/>
      </c>
      <c r="O4982" s="3" t="str">
        <f t="shared" si="1745"/>
        <v/>
      </c>
      <c r="P4982" s="19" t="str">
        <f t="shared" si="1746"/>
        <v/>
      </c>
      <c r="Q4982" s="23" t="e">
        <f>_xlfn.XLOOKUP(R4982,summary!C2370:C2406,summary!B2370:B2406)</f>
        <v>#N/A</v>
      </c>
      <c r="R4982" s="24" t="str">
        <f t="shared" si="1730"/>
        <v>풍덕천2동</v>
      </c>
      <c r="S4982" s="24" t="str">
        <f t="shared" si="1747"/>
        <v>풍덕천7통</v>
      </c>
      <c r="T4982" s="24" t="str">
        <f t="shared" si="1748"/>
        <v>(풍덕천동, 신정마을6단지)</v>
      </c>
      <c r="U4982" s="24" t="str">
        <f t="shared" si="1749"/>
        <v>풍덕천</v>
      </c>
      <c r="V4982" s="25">
        <f t="shared" si="1750"/>
        <v>7</v>
      </c>
      <c r="W4982" s="25">
        <f t="shared" si="1751"/>
        <v>8</v>
      </c>
      <c r="X4982" s="59"/>
      <c r="Y4982" s="59"/>
      <c r="Z4982" s="59" t="s">
        <v>93</v>
      </c>
      <c r="AA4982" s="63" t="s">
        <v>5713</v>
      </c>
    </row>
    <row r="4983" spans="1:27" ht="16.5" customHeight="1" x14ac:dyDescent="0.3">
      <c r="A4983" s="22" t="b">
        <f t="shared" si="1731"/>
        <v>0</v>
      </c>
      <c r="B4983" s="22" t="b">
        <f t="shared" si="1732"/>
        <v>0</v>
      </c>
      <c r="C4983" s="22" t="b">
        <f t="shared" si="1733"/>
        <v>0</v>
      </c>
      <c r="D4983" s="22" t="b">
        <f t="shared" si="1734"/>
        <v>0</v>
      </c>
      <c r="E4983" s="22" t="b">
        <f t="shared" si="1735"/>
        <v>0</v>
      </c>
      <c r="F4983" s="52" t="b">
        <f t="shared" si="1736"/>
        <v>0</v>
      </c>
      <c r="G4983" s="22" t="b">
        <f t="shared" si="1737"/>
        <v>0</v>
      </c>
      <c r="H4983" s="22" t="b">
        <f t="shared" si="1738"/>
        <v>0</v>
      </c>
      <c r="I4983" s="22" t="b">
        <f t="shared" si="1739"/>
        <v>0</v>
      </c>
      <c r="J4983" s="22" t="b">
        <f t="shared" si="1740"/>
        <v>0</v>
      </c>
      <c r="K4983" s="3" t="str">
        <f t="shared" si="1741"/>
        <v/>
      </c>
      <c r="L4983" s="3" t="str">
        <f t="shared" si="1742"/>
        <v/>
      </c>
      <c r="M4983" s="3" t="str">
        <f t="shared" si="1743"/>
        <v/>
      </c>
      <c r="N4983" s="54" t="str">
        <f t="shared" si="1744"/>
        <v/>
      </c>
      <c r="O4983" s="3" t="str">
        <f t="shared" si="1745"/>
        <v/>
      </c>
      <c r="P4983" s="19" t="str">
        <f t="shared" si="1746"/>
        <v/>
      </c>
      <c r="Q4983" s="23" t="e">
        <f>_xlfn.XLOOKUP(R4983,summary!C2371:C2407,summary!B2371:B2407)</f>
        <v>#N/A</v>
      </c>
      <c r="R4983" s="24" t="str">
        <f t="shared" si="1730"/>
        <v>풍덕천2동</v>
      </c>
      <c r="S4983" s="24" t="str">
        <f t="shared" si="1747"/>
        <v>풍덕천7통</v>
      </c>
      <c r="T4983" s="24" t="str">
        <f t="shared" si="1748"/>
        <v>(풍덕천동, 신정마을6단지)</v>
      </c>
      <c r="U4983" s="24" t="str">
        <f t="shared" si="1749"/>
        <v>풍덕천</v>
      </c>
      <c r="V4983" s="25">
        <f t="shared" si="1750"/>
        <v>7</v>
      </c>
      <c r="W4983" s="25">
        <f t="shared" si="1751"/>
        <v>9</v>
      </c>
      <c r="X4983" s="59"/>
      <c r="Y4983" s="59"/>
      <c r="Z4983" s="59" t="s">
        <v>95</v>
      </c>
      <c r="AA4983" s="63" t="s">
        <v>5714</v>
      </c>
    </row>
    <row r="4984" spans="1:27" ht="16.5" customHeight="1" x14ac:dyDescent="0.3">
      <c r="A4984" s="22" t="b">
        <f t="shared" si="1731"/>
        <v>0</v>
      </c>
      <c r="B4984" s="22" t="b">
        <f t="shared" si="1732"/>
        <v>0</v>
      </c>
      <c r="C4984" s="22" t="b">
        <f t="shared" si="1733"/>
        <v>0</v>
      </c>
      <c r="D4984" s="22" t="b">
        <f t="shared" si="1734"/>
        <v>0</v>
      </c>
      <c r="E4984" s="22" t="b">
        <f t="shared" si="1735"/>
        <v>0</v>
      </c>
      <c r="F4984" s="52" t="b">
        <f t="shared" si="1736"/>
        <v>0</v>
      </c>
      <c r="G4984" s="22" t="b">
        <f t="shared" si="1737"/>
        <v>0</v>
      </c>
      <c r="H4984" s="22" t="b">
        <f t="shared" si="1738"/>
        <v>0</v>
      </c>
      <c r="I4984" s="22" t="b">
        <f t="shared" si="1739"/>
        <v>0</v>
      </c>
      <c r="J4984" s="22" t="b">
        <f t="shared" si="1740"/>
        <v>0</v>
      </c>
      <c r="K4984" s="3" t="str">
        <f t="shared" si="1741"/>
        <v/>
      </c>
      <c r="L4984" s="3" t="str">
        <f t="shared" si="1742"/>
        <v/>
      </c>
      <c r="M4984" s="3" t="str">
        <f t="shared" si="1743"/>
        <v/>
      </c>
      <c r="N4984" s="54" t="str">
        <f t="shared" si="1744"/>
        <v/>
      </c>
      <c r="O4984" s="3" t="str">
        <f t="shared" si="1745"/>
        <v/>
      </c>
      <c r="P4984" s="19" t="str">
        <f t="shared" si="1746"/>
        <v/>
      </c>
      <c r="Q4984" s="23" t="e">
        <f>_xlfn.XLOOKUP(R4984,summary!C2372:C2408,summary!B2372:B2408)</f>
        <v>#N/A</v>
      </c>
      <c r="R4984" s="24" t="str">
        <f t="shared" si="1730"/>
        <v>풍덕천2동</v>
      </c>
      <c r="S4984" s="24" t="str">
        <f t="shared" si="1747"/>
        <v>풍덕천7통</v>
      </c>
      <c r="T4984" s="24" t="str">
        <f t="shared" si="1748"/>
        <v>(풍덕천동, 신정마을6단지)</v>
      </c>
      <c r="U4984" s="24" t="str">
        <f t="shared" si="1749"/>
        <v>풍덕천</v>
      </c>
      <c r="V4984" s="25">
        <f t="shared" si="1750"/>
        <v>7</v>
      </c>
      <c r="W4984" s="25">
        <f t="shared" si="1751"/>
        <v>10</v>
      </c>
      <c r="X4984" s="59"/>
      <c r="Y4984" s="59"/>
      <c r="Z4984" s="59" t="s">
        <v>97</v>
      </c>
      <c r="AA4984" s="63" t="s">
        <v>5715</v>
      </c>
    </row>
    <row r="4985" spans="1:27" ht="16.5" customHeight="1" x14ac:dyDescent="0.3">
      <c r="A4985" s="22" t="b">
        <f t="shared" si="1731"/>
        <v>0</v>
      </c>
      <c r="B4985" s="22" t="b">
        <f t="shared" si="1732"/>
        <v>0</v>
      </c>
      <c r="C4985" s="22" t="b">
        <f t="shared" si="1733"/>
        <v>0</v>
      </c>
      <c r="D4985" s="22" t="b">
        <f t="shared" si="1734"/>
        <v>0</v>
      </c>
      <c r="E4985" s="22" t="b">
        <f t="shared" si="1735"/>
        <v>0</v>
      </c>
      <c r="F4985" s="52" t="b">
        <f t="shared" si="1736"/>
        <v>0</v>
      </c>
      <c r="G4985" s="22" t="b">
        <f t="shared" si="1737"/>
        <v>0</v>
      </c>
      <c r="H4985" s="22" t="b">
        <f t="shared" si="1738"/>
        <v>0</v>
      </c>
      <c r="I4985" s="22" t="b">
        <f t="shared" si="1739"/>
        <v>0</v>
      </c>
      <c r="J4985" s="22" t="b">
        <f t="shared" si="1740"/>
        <v>0</v>
      </c>
      <c r="K4985" s="3" t="str">
        <f t="shared" si="1741"/>
        <v/>
      </c>
      <c r="L4985" s="3" t="str">
        <f t="shared" si="1742"/>
        <v/>
      </c>
      <c r="M4985" s="3" t="str">
        <f t="shared" si="1743"/>
        <v/>
      </c>
      <c r="N4985" s="54" t="str">
        <f t="shared" si="1744"/>
        <v/>
      </c>
      <c r="O4985" s="3" t="str">
        <f t="shared" si="1745"/>
        <v/>
      </c>
      <c r="P4985" s="19" t="str">
        <f t="shared" si="1746"/>
        <v/>
      </c>
      <c r="Q4985" s="23" t="e">
        <f>_xlfn.XLOOKUP(R4985,summary!C2373:C2409,summary!B2373:B2409)</f>
        <v>#N/A</v>
      </c>
      <c r="R4985" s="24" t="str">
        <f t="shared" si="1730"/>
        <v>풍덕천2동</v>
      </c>
      <c r="S4985" s="24" t="str">
        <f t="shared" si="1747"/>
        <v>풍덕천7통</v>
      </c>
      <c r="T4985" s="24" t="str">
        <f t="shared" si="1748"/>
        <v>(풍덕천동, 신정마을6단지)</v>
      </c>
      <c r="U4985" s="24" t="str">
        <f t="shared" si="1749"/>
        <v>풍덕천</v>
      </c>
      <c r="V4985" s="25">
        <f t="shared" si="1750"/>
        <v>7</v>
      </c>
      <c r="W4985" s="25">
        <f t="shared" si="1751"/>
        <v>11</v>
      </c>
      <c r="X4985" s="59"/>
      <c r="Y4985" s="59"/>
      <c r="Z4985" s="59" t="s">
        <v>99</v>
      </c>
      <c r="AA4985" s="63" t="s">
        <v>5716</v>
      </c>
    </row>
    <row r="4986" spans="1:27" ht="16.5" customHeight="1" x14ac:dyDescent="0.3">
      <c r="A4986" s="22" t="b">
        <f t="shared" si="1731"/>
        <v>0</v>
      </c>
      <c r="B4986" s="22" t="b">
        <f t="shared" si="1732"/>
        <v>0</v>
      </c>
      <c r="C4986" s="22" t="b">
        <f t="shared" si="1733"/>
        <v>0</v>
      </c>
      <c r="D4986" s="22" t="b">
        <f t="shared" si="1734"/>
        <v>0</v>
      </c>
      <c r="E4986" s="22" t="b">
        <f t="shared" si="1735"/>
        <v>0</v>
      </c>
      <c r="F4986" s="52" t="b">
        <f t="shared" si="1736"/>
        <v>0</v>
      </c>
      <c r="G4986" s="22" t="b">
        <f t="shared" si="1737"/>
        <v>0</v>
      </c>
      <c r="H4986" s="22" t="b">
        <f t="shared" si="1738"/>
        <v>0</v>
      </c>
      <c r="I4986" s="22" t="b">
        <f t="shared" si="1739"/>
        <v>0</v>
      </c>
      <c r="J4986" s="22" t="b">
        <f t="shared" si="1740"/>
        <v>0</v>
      </c>
      <c r="K4986" s="3" t="str">
        <f t="shared" si="1741"/>
        <v/>
      </c>
      <c r="L4986" s="3" t="str">
        <f t="shared" si="1742"/>
        <v/>
      </c>
      <c r="M4986" s="3" t="str">
        <f t="shared" si="1743"/>
        <v/>
      </c>
      <c r="N4986" s="54" t="str">
        <f t="shared" si="1744"/>
        <v/>
      </c>
      <c r="O4986" s="3" t="str">
        <f t="shared" si="1745"/>
        <v/>
      </c>
      <c r="P4986" s="19" t="str">
        <f t="shared" si="1746"/>
        <v/>
      </c>
      <c r="Q4986" s="23" t="e">
        <f>_xlfn.XLOOKUP(R4986,summary!C2374:C2410,summary!B2374:B2410)</f>
        <v>#N/A</v>
      </c>
      <c r="R4986" s="24" t="str">
        <f t="shared" si="1730"/>
        <v>풍덕천2동</v>
      </c>
      <c r="S4986" s="24" t="str">
        <f t="shared" si="1747"/>
        <v>풍덕천7통</v>
      </c>
      <c r="T4986" s="24" t="str">
        <f t="shared" si="1748"/>
        <v>(풍덕천동, 신정마을6단지)</v>
      </c>
      <c r="U4986" s="24" t="str">
        <f t="shared" si="1749"/>
        <v>풍덕천</v>
      </c>
      <c r="V4986" s="25">
        <f t="shared" si="1750"/>
        <v>7</v>
      </c>
      <c r="W4986" s="25">
        <f t="shared" si="1751"/>
        <v>12</v>
      </c>
      <c r="X4986" s="59"/>
      <c r="Y4986" s="59"/>
      <c r="Z4986" s="59" t="s">
        <v>101</v>
      </c>
      <c r="AA4986" s="63" t="s">
        <v>5717</v>
      </c>
    </row>
    <row r="4987" spans="1:27" ht="16.5" customHeight="1" x14ac:dyDescent="0.3">
      <c r="A4987" s="22" t="b">
        <f t="shared" si="1731"/>
        <v>1</v>
      </c>
      <c r="B4987" s="22" t="b">
        <f t="shared" si="1732"/>
        <v>0</v>
      </c>
      <c r="C4987" s="22" t="b">
        <f t="shared" si="1733"/>
        <v>0</v>
      </c>
      <c r="D4987" s="22" t="b">
        <f t="shared" si="1734"/>
        <v>0</v>
      </c>
      <c r="E4987" s="22" t="b">
        <f t="shared" si="1735"/>
        <v>0</v>
      </c>
      <c r="F4987" s="52" t="b">
        <f t="shared" si="1736"/>
        <v>0</v>
      </c>
      <c r="G4987" s="22" t="b">
        <f t="shared" si="1737"/>
        <v>0</v>
      </c>
      <c r="H4987" s="22" t="b">
        <f t="shared" si="1738"/>
        <v>0</v>
      </c>
      <c r="I4987" s="22" t="b">
        <f t="shared" si="1739"/>
        <v>0</v>
      </c>
      <c r="J4987" s="22" t="b">
        <f t="shared" si="1740"/>
        <v>1</v>
      </c>
      <c r="K4987" s="3" t="str">
        <f t="shared" si="1741"/>
        <v>풍덕천8통</v>
      </c>
      <c r="L4987" s="3" t="str">
        <f t="shared" si="1742"/>
        <v>천8</v>
      </c>
      <c r="M4987" s="3">
        <f t="shared" si="1743"/>
        <v>8</v>
      </c>
      <c r="N4987" s="54" t="str">
        <f t="shared" si="1744"/>
        <v>풍덕천</v>
      </c>
      <c r="O4987" s="3" t="str">
        <f t="shared" si="1745"/>
        <v/>
      </c>
      <c r="P4987" s="19" t="str">
        <f t="shared" si="1746"/>
        <v/>
      </c>
      <c r="Q4987" s="23" t="e">
        <f>_xlfn.XLOOKUP(R4987,summary!C2375:C2411,summary!B2375:B2411)</f>
        <v>#N/A</v>
      </c>
      <c r="R4987" s="24" t="str">
        <f t="shared" si="1730"/>
        <v>풍덕천2동</v>
      </c>
      <c r="S4987" s="24" t="str">
        <f t="shared" si="1747"/>
        <v>풍덕천8통</v>
      </c>
      <c r="T4987" s="24" t="str">
        <f t="shared" si="1748"/>
        <v>(풍덕천동, 신정마을6단지)</v>
      </c>
      <c r="U4987" s="24" t="str">
        <f t="shared" si="1749"/>
        <v>풍덕천</v>
      </c>
      <c r="V4987" s="25">
        <f t="shared" si="1750"/>
        <v>8</v>
      </c>
      <c r="W4987" s="25">
        <f t="shared" si="1751"/>
        <v>1</v>
      </c>
      <c r="X4987" s="59"/>
      <c r="Y4987" s="59" t="s">
        <v>5381</v>
      </c>
      <c r="Z4987" s="59" t="s">
        <v>63</v>
      </c>
      <c r="AA4987" s="63" t="s">
        <v>5718</v>
      </c>
    </row>
    <row r="4988" spans="1:27" ht="16.5" customHeight="1" x14ac:dyDescent="0.3">
      <c r="A4988" s="22" t="b">
        <f t="shared" si="1731"/>
        <v>1</v>
      </c>
      <c r="B4988" s="22" t="b">
        <f t="shared" si="1732"/>
        <v>1</v>
      </c>
      <c r="C4988" s="22" t="b">
        <f t="shared" si="1733"/>
        <v>0</v>
      </c>
      <c r="D4988" s="22" t="b">
        <f t="shared" si="1734"/>
        <v>0</v>
      </c>
      <c r="E4988" s="22" t="b">
        <f t="shared" si="1735"/>
        <v>1</v>
      </c>
      <c r="F4988" s="52" t="b">
        <f t="shared" si="1736"/>
        <v>1</v>
      </c>
      <c r="G4988" s="22" t="b">
        <f t="shared" si="1737"/>
        <v>1</v>
      </c>
      <c r="H4988" s="22" t="b">
        <f t="shared" si="1738"/>
        <v>0</v>
      </c>
      <c r="I4988" s="22" t="b">
        <f t="shared" si="1739"/>
        <v>1</v>
      </c>
      <c r="J4988" s="22" t="b">
        <f t="shared" si="1740"/>
        <v>0</v>
      </c>
      <c r="K4988" s="3" t="str">
        <f t="shared" si="1741"/>
        <v/>
      </c>
      <c r="L4988" s="3" t="str">
        <f t="shared" si="1742"/>
        <v/>
      </c>
      <c r="M4988" s="3" t="str">
        <f t="shared" si="1743"/>
        <v/>
      </c>
      <c r="N4988" s="54" t="str">
        <f t="shared" si="1744"/>
        <v/>
      </c>
      <c r="O4988" s="3" t="str">
        <f t="shared" si="1745"/>
        <v>(풍덕천동, 신정마을6단지)</v>
      </c>
      <c r="P4988" s="19" t="str">
        <f t="shared" si="1746"/>
        <v>(풍덕천동, 신정마을6단지)</v>
      </c>
      <c r="Q4988" s="23" t="e">
        <f>_xlfn.XLOOKUP(R4988,summary!C2376:C2412,summary!B2376:B2412)</f>
        <v>#N/A</v>
      </c>
      <c r="R4988" s="24" t="str">
        <f t="shared" si="1730"/>
        <v>풍덕천2동</v>
      </c>
      <c r="S4988" s="24" t="str">
        <f t="shared" si="1747"/>
        <v>풍덕천8통</v>
      </c>
      <c r="T4988" s="24" t="str">
        <f t="shared" si="1748"/>
        <v>(풍덕천동, 신정마을6단지)</v>
      </c>
      <c r="U4988" s="24" t="str">
        <f t="shared" si="1749"/>
        <v>풍덕천</v>
      </c>
      <c r="V4988" s="25">
        <f t="shared" si="1750"/>
        <v>8</v>
      </c>
      <c r="W4988" s="25">
        <f t="shared" si="1751"/>
        <v>2</v>
      </c>
      <c r="X4988" s="59"/>
      <c r="Y4988" s="59" t="s">
        <v>5667</v>
      </c>
      <c r="Z4988" s="59" t="s">
        <v>65</v>
      </c>
      <c r="AA4988" s="63" t="s">
        <v>5719</v>
      </c>
    </row>
    <row r="4989" spans="1:27" ht="16.5" customHeight="1" x14ac:dyDescent="0.3">
      <c r="A4989" s="22" t="b">
        <f t="shared" si="1731"/>
        <v>1</v>
      </c>
      <c r="B4989" s="22" t="b">
        <f t="shared" si="1732"/>
        <v>0</v>
      </c>
      <c r="C4989" s="22" t="b">
        <f t="shared" si="1733"/>
        <v>0</v>
      </c>
      <c r="D4989" s="22" t="b">
        <f t="shared" si="1734"/>
        <v>0</v>
      </c>
      <c r="E4989" s="22" t="b">
        <f t="shared" si="1735"/>
        <v>0</v>
      </c>
      <c r="F4989" s="52" t="b">
        <f t="shared" si="1736"/>
        <v>0</v>
      </c>
      <c r="G4989" s="22" t="b">
        <f t="shared" si="1737"/>
        <v>0</v>
      </c>
      <c r="H4989" s="22" t="b">
        <f t="shared" si="1738"/>
        <v>0</v>
      </c>
      <c r="I4989" s="22" t="b">
        <f t="shared" si="1739"/>
        <v>1</v>
      </c>
      <c r="J4989" s="22" t="b">
        <f t="shared" si="1740"/>
        <v>0</v>
      </c>
      <c r="K4989" s="3" t="str">
        <f t="shared" si="1741"/>
        <v/>
      </c>
      <c r="L4989" s="3" t="str">
        <f t="shared" si="1742"/>
        <v/>
      </c>
      <c r="M4989" s="3" t="str">
        <f t="shared" si="1743"/>
        <v/>
      </c>
      <c r="N4989" s="54" t="str">
        <f t="shared" si="1744"/>
        <v/>
      </c>
      <c r="O4989" s="3" t="str">
        <f t="shared" si="1745"/>
        <v>신정마을6단지)</v>
      </c>
      <c r="P4989" s="19" t="str">
        <f t="shared" si="1746"/>
        <v/>
      </c>
      <c r="Q4989" s="23" t="e">
        <f>_xlfn.XLOOKUP(R4989,summary!C2377:C2413,summary!B2377:B2413)</f>
        <v>#N/A</v>
      </c>
      <c r="R4989" s="24" t="str">
        <f t="shared" si="1730"/>
        <v>풍덕천2동</v>
      </c>
      <c r="S4989" s="24" t="str">
        <f t="shared" si="1747"/>
        <v>풍덕천8통</v>
      </c>
      <c r="T4989" s="24" t="str">
        <f t="shared" si="1748"/>
        <v>(풍덕천동, 신정마을6단지)</v>
      </c>
      <c r="U4989" s="24" t="str">
        <f t="shared" si="1749"/>
        <v>풍덕천</v>
      </c>
      <c r="V4989" s="25">
        <f t="shared" si="1750"/>
        <v>8</v>
      </c>
      <c r="W4989" s="25">
        <f t="shared" si="1751"/>
        <v>3</v>
      </c>
      <c r="X4989" s="59"/>
      <c r="Y4989" s="59" t="s">
        <v>5697</v>
      </c>
      <c r="Z4989" s="59" t="s">
        <v>67</v>
      </c>
      <c r="AA4989" s="63" t="s">
        <v>5720</v>
      </c>
    </row>
    <row r="4990" spans="1:27" ht="16.5" customHeight="1" x14ac:dyDescent="0.3">
      <c r="A4990" s="22" t="b">
        <f t="shared" si="1731"/>
        <v>1</v>
      </c>
      <c r="B4990" s="22" t="b">
        <f t="shared" si="1732"/>
        <v>0</v>
      </c>
      <c r="C4990" s="22" t="b">
        <f t="shared" si="1733"/>
        <v>1</v>
      </c>
      <c r="D4990" s="22" t="b">
        <f t="shared" si="1734"/>
        <v>0</v>
      </c>
      <c r="E4990" s="22" t="b">
        <f t="shared" si="1735"/>
        <v>1</v>
      </c>
      <c r="F4990" s="52" t="b">
        <f t="shared" si="1736"/>
        <v>1</v>
      </c>
      <c r="G4990" s="22" t="b">
        <f t="shared" si="1737"/>
        <v>0</v>
      </c>
      <c r="H4990" s="22" t="b">
        <f t="shared" si="1738"/>
        <v>1</v>
      </c>
      <c r="I4990" s="22" t="b">
        <f t="shared" si="1739"/>
        <v>1</v>
      </c>
      <c r="J4990" s="22" t="b">
        <f t="shared" si="1740"/>
        <v>0</v>
      </c>
      <c r="K4990" s="3" t="str">
        <f t="shared" si="1741"/>
        <v/>
      </c>
      <c r="L4990" s="3" t="str">
        <f t="shared" si="1742"/>
        <v/>
      </c>
      <c r="M4990" s="3" t="str">
        <f t="shared" si="1743"/>
        <v/>
      </c>
      <c r="N4990" s="54" t="str">
        <f t="shared" si="1744"/>
        <v/>
      </c>
      <c r="O4990" s="3" t="str">
        <f t="shared" si="1745"/>
        <v>6단지)</v>
      </c>
      <c r="P4990" s="19" t="str">
        <f t="shared" si="1746"/>
        <v/>
      </c>
      <c r="Q4990" s="23" t="e">
        <f>_xlfn.XLOOKUP(R4990,summary!C2378:C2414,summary!B2378:B2414)</f>
        <v>#N/A</v>
      </c>
      <c r="R4990" s="24" t="str">
        <f t="shared" si="1730"/>
        <v>풍덕천2동</v>
      </c>
      <c r="S4990" s="24" t="str">
        <f t="shared" si="1747"/>
        <v>풍덕천8통</v>
      </c>
      <c r="T4990" s="24" t="str">
        <f t="shared" si="1748"/>
        <v>(풍덕천동, 신정마을6단지)</v>
      </c>
      <c r="U4990" s="24" t="str">
        <f t="shared" si="1749"/>
        <v>풍덕천</v>
      </c>
      <c r="V4990" s="25">
        <f t="shared" si="1750"/>
        <v>8</v>
      </c>
      <c r="W4990" s="25">
        <f t="shared" si="1751"/>
        <v>4</v>
      </c>
      <c r="X4990" s="59"/>
      <c r="Y4990" s="59" t="s">
        <v>5067</v>
      </c>
      <c r="Z4990" s="59" t="s">
        <v>73</v>
      </c>
      <c r="AA4990" s="63" t="s">
        <v>5721</v>
      </c>
    </row>
    <row r="4991" spans="1:27" ht="16.5" customHeight="1" x14ac:dyDescent="0.3">
      <c r="A4991" s="22" t="b">
        <f t="shared" si="1731"/>
        <v>0</v>
      </c>
      <c r="B4991" s="22" t="b">
        <f t="shared" si="1732"/>
        <v>0</v>
      </c>
      <c r="C4991" s="22" t="b">
        <f t="shared" si="1733"/>
        <v>0</v>
      </c>
      <c r="D4991" s="22" t="b">
        <f t="shared" si="1734"/>
        <v>0</v>
      </c>
      <c r="E4991" s="22" t="b">
        <f t="shared" si="1735"/>
        <v>0</v>
      </c>
      <c r="F4991" s="52" t="b">
        <f t="shared" si="1736"/>
        <v>0</v>
      </c>
      <c r="G4991" s="22" t="b">
        <f t="shared" si="1737"/>
        <v>0</v>
      </c>
      <c r="H4991" s="22" t="b">
        <f t="shared" si="1738"/>
        <v>0</v>
      </c>
      <c r="I4991" s="22" t="b">
        <f t="shared" si="1739"/>
        <v>0</v>
      </c>
      <c r="J4991" s="22" t="b">
        <f t="shared" si="1740"/>
        <v>0</v>
      </c>
      <c r="K4991" s="3" t="str">
        <f t="shared" si="1741"/>
        <v/>
      </c>
      <c r="L4991" s="3" t="str">
        <f t="shared" si="1742"/>
        <v/>
      </c>
      <c r="M4991" s="3" t="str">
        <f t="shared" si="1743"/>
        <v/>
      </c>
      <c r="N4991" s="54" t="str">
        <f t="shared" si="1744"/>
        <v/>
      </c>
      <c r="O4991" s="3" t="str">
        <f t="shared" si="1745"/>
        <v/>
      </c>
      <c r="P4991" s="19" t="str">
        <f t="shared" si="1746"/>
        <v/>
      </c>
      <c r="Q4991" s="23" t="e">
        <f>_xlfn.XLOOKUP(R4991,summary!C2379:C2415,summary!B2379:B2415)</f>
        <v>#N/A</v>
      </c>
      <c r="R4991" s="24" t="str">
        <f t="shared" si="1730"/>
        <v>풍덕천2동</v>
      </c>
      <c r="S4991" s="24" t="str">
        <f t="shared" si="1747"/>
        <v>풍덕천8통</v>
      </c>
      <c r="T4991" s="24" t="str">
        <f t="shared" si="1748"/>
        <v>(풍덕천동, 신정마을6단지)</v>
      </c>
      <c r="U4991" s="24" t="str">
        <f t="shared" si="1749"/>
        <v>풍덕천</v>
      </c>
      <c r="V4991" s="25">
        <f t="shared" si="1750"/>
        <v>8</v>
      </c>
      <c r="W4991" s="25">
        <f t="shared" si="1751"/>
        <v>5</v>
      </c>
      <c r="X4991" s="59"/>
      <c r="Y4991" s="59"/>
      <c r="Z4991" s="59" t="s">
        <v>87</v>
      </c>
      <c r="AA4991" s="63" t="s">
        <v>5722</v>
      </c>
    </row>
    <row r="4992" spans="1:27" ht="16.5" customHeight="1" x14ac:dyDescent="0.3">
      <c r="A4992" s="22" t="b">
        <f t="shared" si="1731"/>
        <v>0</v>
      </c>
      <c r="B4992" s="22" t="b">
        <f t="shared" si="1732"/>
        <v>0</v>
      </c>
      <c r="C4992" s="22" t="b">
        <f t="shared" si="1733"/>
        <v>0</v>
      </c>
      <c r="D4992" s="22" t="b">
        <f t="shared" si="1734"/>
        <v>0</v>
      </c>
      <c r="E4992" s="22" t="b">
        <f t="shared" si="1735"/>
        <v>0</v>
      </c>
      <c r="F4992" s="52" t="b">
        <f t="shared" si="1736"/>
        <v>0</v>
      </c>
      <c r="G4992" s="22" t="b">
        <f t="shared" si="1737"/>
        <v>0</v>
      </c>
      <c r="H4992" s="22" t="b">
        <f t="shared" si="1738"/>
        <v>0</v>
      </c>
      <c r="I4992" s="22" t="b">
        <f t="shared" si="1739"/>
        <v>0</v>
      </c>
      <c r="J4992" s="22" t="b">
        <f t="shared" si="1740"/>
        <v>0</v>
      </c>
      <c r="K4992" s="3" t="str">
        <f t="shared" si="1741"/>
        <v/>
      </c>
      <c r="L4992" s="3" t="str">
        <f t="shared" si="1742"/>
        <v/>
      </c>
      <c r="M4992" s="3" t="str">
        <f t="shared" si="1743"/>
        <v/>
      </c>
      <c r="N4992" s="54" t="str">
        <f t="shared" si="1744"/>
        <v/>
      </c>
      <c r="O4992" s="3" t="str">
        <f t="shared" si="1745"/>
        <v/>
      </c>
      <c r="P4992" s="19" t="str">
        <f t="shared" si="1746"/>
        <v/>
      </c>
      <c r="Q4992" s="23" t="e">
        <f>_xlfn.XLOOKUP(R4992,summary!C2380:C2416,summary!B2380:B2416)</f>
        <v>#N/A</v>
      </c>
      <c r="R4992" s="24" t="str">
        <f t="shared" si="1730"/>
        <v>풍덕천2동</v>
      </c>
      <c r="S4992" s="24" t="str">
        <f t="shared" si="1747"/>
        <v>풍덕천8통</v>
      </c>
      <c r="T4992" s="24" t="str">
        <f t="shared" si="1748"/>
        <v>(풍덕천동, 신정마을6단지)</v>
      </c>
      <c r="U4992" s="24" t="str">
        <f t="shared" si="1749"/>
        <v>풍덕천</v>
      </c>
      <c r="V4992" s="25">
        <f t="shared" si="1750"/>
        <v>8</v>
      </c>
      <c r="W4992" s="25">
        <f t="shared" si="1751"/>
        <v>6</v>
      </c>
      <c r="X4992" s="59"/>
      <c r="Y4992" s="59"/>
      <c r="Z4992" s="59" t="s">
        <v>89</v>
      </c>
      <c r="AA4992" s="63" t="s">
        <v>5723</v>
      </c>
    </row>
    <row r="4993" spans="1:27" ht="16.5" customHeight="1" x14ac:dyDescent="0.3">
      <c r="A4993" s="22" t="b">
        <f t="shared" si="1731"/>
        <v>0</v>
      </c>
      <c r="B4993" s="22" t="b">
        <f t="shared" si="1732"/>
        <v>0</v>
      </c>
      <c r="C4993" s="22" t="b">
        <f t="shared" si="1733"/>
        <v>0</v>
      </c>
      <c r="D4993" s="22" t="b">
        <f t="shared" si="1734"/>
        <v>0</v>
      </c>
      <c r="E4993" s="22" t="b">
        <f t="shared" si="1735"/>
        <v>0</v>
      </c>
      <c r="F4993" s="52" t="b">
        <f t="shared" si="1736"/>
        <v>0</v>
      </c>
      <c r="G4993" s="22" t="b">
        <f t="shared" si="1737"/>
        <v>0</v>
      </c>
      <c r="H4993" s="22" t="b">
        <f t="shared" si="1738"/>
        <v>0</v>
      </c>
      <c r="I4993" s="22" t="b">
        <f t="shared" si="1739"/>
        <v>0</v>
      </c>
      <c r="J4993" s="22" t="b">
        <f t="shared" si="1740"/>
        <v>0</v>
      </c>
      <c r="K4993" s="3" t="str">
        <f t="shared" si="1741"/>
        <v/>
      </c>
      <c r="L4993" s="3" t="str">
        <f t="shared" si="1742"/>
        <v/>
      </c>
      <c r="M4993" s="3" t="str">
        <f t="shared" si="1743"/>
        <v/>
      </c>
      <c r="N4993" s="54" t="str">
        <f t="shared" si="1744"/>
        <v/>
      </c>
      <c r="O4993" s="3" t="str">
        <f t="shared" si="1745"/>
        <v/>
      </c>
      <c r="P4993" s="19" t="str">
        <f t="shared" si="1746"/>
        <v/>
      </c>
      <c r="Q4993" s="23" t="e">
        <f>_xlfn.XLOOKUP(R4993,summary!C2381:C2417,summary!B2381:B2417)</f>
        <v>#N/A</v>
      </c>
      <c r="R4993" s="24" t="str">
        <f t="shared" si="1730"/>
        <v>풍덕천2동</v>
      </c>
      <c r="S4993" s="24" t="str">
        <f t="shared" si="1747"/>
        <v>풍덕천8통</v>
      </c>
      <c r="T4993" s="24" t="str">
        <f t="shared" si="1748"/>
        <v>(풍덕천동, 신정마을6단지)</v>
      </c>
      <c r="U4993" s="24" t="str">
        <f t="shared" si="1749"/>
        <v>풍덕천</v>
      </c>
      <c r="V4993" s="25">
        <f t="shared" si="1750"/>
        <v>8</v>
      </c>
      <c r="W4993" s="25">
        <f t="shared" si="1751"/>
        <v>7</v>
      </c>
      <c r="X4993" s="59"/>
      <c r="Y4993" s="59"/>
      <c r="Z4993" s="59" t="s">
        <v>91</v>
      </c>
      <c r="AA4993" s="63" t="s">
        <v>5724</v>
      </c>
    </row>
    <row r="4994" spans="1:27" ht="16.5" customHeight="1" x14ac:dyDescent="0.3">
      <c r="A4994" s="22" t="b">
        <f t="shared" si="1731"/>
        <v>0</v>
      </c>
      <c r="B4994" s="22" t="b">
        <f t="shared" si="1732"/>
        <v>0</v>
      </c>
      <c r="C4994" s="22" t="b">
        <f t="shared" si="1733"/>
        <v>0</v>
      </c>
      <c r="D4994" s="22" t="b">
        <f t="shared" si="1734"/>
        <v>0</v>
      </c>
      <c r="E4994" s="22" t="b">
        <f t="shared" si="1735"/>
        <v>0</v>
      </c>
      <c r="F4994" s="52" t="b">
        <f t="shared" si="1736"/>
        <v>0</v>
      </c>
      <c r="G4994" s="22" t="b">
        <f t="shared" si="1737"/>
        <v>0</v>
      </c>
      <c r="H4994" s="22" t="b">
        <f t="shared" si="1738"/>
        <v>0</v>
      </c>
      <c r="I4994" s="22" t="b">
        <f t="shared" si="1739"/>
        <v>0</v>
      </c>
      <c r="J4994" s="22" t="b">
        <f t="shared" si="1740"/>
        <v>0</v>
      </c>
      <c r="K4994" s="3" t="str">
        <f t="shared" si="1741"/>
        <v/>
      </c>
      <c r="L4994" s="3" t="str">
        <f t="shared" si="1742"/>
        <v/>
      </c>
      <c r="M4994" s="3" t="str">
        <f t="shared" si="1743"/>
        <v/>
      </c>
      <c r="N4994" s="54" t="str">
        <f t="shared" si="1744"/>
        <v/>
      </c>
      <c r="O4994" s="3" t="str">
        <f t="shared" si="1745"/>
        <v/>
      </c>
      <c r="P4994" s="19" t="str">
        <f t="shared" si="1746"/>
        <v/>
      </c>
      <c r="Q4994" s="23" t="e">
        <f>_xlfn.XLOOKUP(R4994,summary!C2382:C2418,summary!B2382:B2418)</f>
        <v>#N/A</v>
      </c>
      <c r="R4994" s="24" t="str">
        <f t="shared" ref="R4994:R5057" si="1752">IF($X4994="",R4993,$X4994)</f>
        <v>풍덕천2동</v>
      </c>
      <c r="S4994" s="24" t="str">
        <f t="shared" si="1747"/>
        <v>풍덕천8통</v>
      </c>
      <c r="T4994" s="24" t="str">
        <f t="shared" si="1748"/>
        <v>(풍덕천동, 신정마을6단지)</v>
      </c>
      <c r="U4994" s="24" t="str">
        <f t="shared" si="1749"/>
        <v>풍덕천</v>
      </c>
      <c r="V4994" s="25">
        <f t="shared" si="1750"/>
        <v>8</v>
      </c>
      <c r="W4994" s="25">
        <f t="shared" si="1751"/>
        <v>8</v>
      </c>
      <c r="X4994" s="59"/>
      <c r="Y4994" s="59"/>
      <c r="Z4994" s="59" t="s">
        <v>93</v>
      </c>
      <c r="AA4994" s="63" t="s">
        <v>5725</v>
      </c>
    </row>
    <row r="4995" spans="1:27" ht="16.5" customHeight="1" x14ac:dyDescent="0.3">
      <c r="A4995" s="22" t="b">
        <f t="shared" si="1731"/>
        <v>0</v>
      </c>
      <c r="B4995" s="22" t="b">
        <f t="shared" si="1732"/>
        <v>0</v>
      </c>
      <c r="C4995" s="22" t="b">
        <f t="shared" si="1733"/>
        <v>0</v>
      </c>
      <c r="D4995" s="22" t="b">
        <f t="shared" si="1734"/>
        <v>0</v>
      </c>
      <c r="E4995" s="22" t="b">
        <f t="shared" si="1735"/>
        <v>0</v>
      </c>
      <c r="F4995" s="52" t="b">
        <f t="shared" si="1736"/>
        <v>0</v>
      </c>
      <c r="G4995" s="22" t="b">
        <f t="shared" si="1737"/>
        <v>0</v>
      </c>
      <c r="H4995" s="22" t="b">
        <f t="shared" si="1738"/>
        <v>0</v>
      </c>
      <c r="I4995" s="22" t="b">
        <f t="shared" si="1739"/>
        <v>0</v>
      </c>
      <c r="J4995" s="22" t="b">
        <f t="shared" si="1740"/>
        <v>0</v>
      </c>
      <c r="K4995" s="3" t="str">
        <f t="shared" si="1741"/>
        <v/>
      </c>
      <c r="L4995" s="3" t="str">
        <f t="shared" si="1742"/>
        <v/>
      </c>
      <c r="M4995" s="3" t="str">
        <f t="shared" si="1743"/>
        <v/>
      </c>
      <c r="N4995" s="54" t="str">
        <f t="shared" si="1744"/>
        <v/>
      </c>
      <c r="O4995" s="3" t="str">
        <f t="shared" si="1745"/>
        <v/>
      </c>
      <c r="P4995" s="19" t="str">
        <f t="shared" si="1746"/>
        <v/>
      </c>
      <c r="Q4995" s="23" t="e">
        <f>_xlfn.XLOOKUP(R4995,summary!C2383:C2419,summary!B2383:B2419)</f>
        <v>#N/A</v>
      </c>
      <c r="R4995" s="24" t="str">
        <f t="shared" si="1752"/>
        <v>풍덕천2동</v>
      </c>
      <c r="S4995" s="24" t="str">
        <f t="shared" si="1747"/>
        <v>풍덕천8통</v>
      </c>
      <c r="T4995" s="24" t="str">
        <f t="shared" si="1748"/>
        <v>(풍덕천동, 신정마을6단지)</v>
      </c>
      <c r="U4995" s="24" t="str">
        <f t="shared" si="1749"/>
        <v>풍덕천</v>
      </c>
      <c r="V4995" s="25">
        <f t="shared" si="1750"/>
        <v>8</v>
      </c>
      <c r="W4995" s="25">
        <f t="shared" si="1751"/>
        <v>9</v>
      </c>
      <c r="X4995" s="59"/>
      <c r="Y4995" s="59"/>
      <c r="Z4995" s="59" t="s">
        <v>95</v>
      </c>
      <c r="AA4995" s="63" t="s">
        <v>5726</v>
      </c>
    </row>
    <row r="4996" spans="1:27" ht="16.5" customHeight="1" x14ac:dyDescent="0.3">
      <c r="A4996" s="22" t="b">
        <f t="shared" si="1731"/>
        <v>0</v>
      </c>
      <c r="B4996" s="22" t="b">
        <f t="shared" si="1732"/>
        <v>0</v>
      </c>
      <c r="C4996" s="22" t="b">
        <f t="shared" si="1733"/>
        <v>0</v>
      </c>
      <c r="D4996" s="22" t="b">
        <f t="shared" si="1734"/>
        <v>0</v>
      </c>
      <c r="E4996" s="22" t="b">
        <f t="shared" si="1735"/>
        <v>0</v>
      </c>
      <c r="F4996" s="52" t="b">
        <f t="shared" si="1736"/>
        <v>0</v>
      </c>
      <c r="G4996" s="22" t="b">
        <f t="shared" si="1737"/>
        <v>0</v>
      </c>
      <c r="H4996" s="22" t="b">
        <f t="shared" si="1738"/>
        <v>0</v>
      </c>
      <c r="I4996" s="22" t="b">
        <f t="shared" si="1739"/>
        <v>0</v>
      </c>
      <c r="J4996" s="22" t="b">
        <f t="shared" si="1740"/>
        <v>0</v>
      </c>
      <c r="K4996" s="3" t="str">
        <f t="shared" si="1741"/>
        <v/>
      </c>
      <c r="L4996" s="3" t="str">
        <f t="shared" si="1742"/>
        <v/>
      </c>
      <c r="M4996" s="3" t="str">
        <f t="shared" si="1743"/>
        <v/>
      </c>
      <c r="N4996" s="54" t="str">
        <f t="shared" si="1744"/>
        <v/>
      </c>
      <c r="O4996" s="3" t="str">
        <f t="shared" si="1745"/>
        <v/>
      </c>
      <c r="P4996" s="19" t="str">
        <f t="shared" si="1746"/>
        <v/>
      </c>
      <c r="Q4996" s="23" t="e">
        <f>_xlfn.XLOOKUP(R4996,summary!C2384:C2420,summary!B2384:B2420)</f>
        <v>#N/A</v>
      </c>
      <c r="R4996" s="24" t="str">
        <f t="shared" si="1752"/>
        <v>풍덕천2동</v>
      </c>
      <c r="S4996" s="24" t="str">
        <f t="shared" si="1747"/>
        <v>풍덕천8통</v>
      </c>
      <c r="T4996" s="24" t="str">
        <f t="shared" si="1748"/>
        <v>(풍덕천동, 신정마을6단지)</v>
      </c>
      <c r="U4996" s="24" t="str">
        <f t="shared" si="1749"/>
        <v>풍덕천</v>
      </c>
      <c r="V4996" s="25">
        <f t="shared" si="1750"/>
        <v>8</v>
      </c>
      <c r="W4996" s="25">
        <f t="shared" si="1751"/>
        <v>10</v>
      </c>
      <c r="X4996" s="59"/>
      <c r="Y4996" s="59"/>
      <c r="Z4996" s="59" t="s">
        <v>97</v>
      </c>
      <c r="AA4996" s="63" t="s">
        <v>5727</v>
      </c>
    </row>
    <row r="4997" spans="1:27" ht="16.5" customHeight="1" x14ac:dyDescent="0.3">
      <c r="A4997" s="22" t="b">
        <f t="shared" si="1731"/>
        <v>0</v>
      </c>
      <c r="B4997" s="22" t="b">
        <f t="shared" si="1732"/>
        <v>0</v>
      </c>
      <c r="C4997" s="22" t="b">
        <f t="shared" si="1733"/>
        <v>0</v>
      </c>
      <c r="D4997" s="22" t="b">
        <f t="shared" si="1734"/>
        <v>0</v>
      </c>
      <c r="E4997" s="22" t="b">
        <f t="shared" si="1735"/>
        <v>0</v>
      </c>
      <c r="F4997" s="52" t="b">
        <f t="shared" si="1736"/>
        <v>0</v>
      </c>
      <c r="G4997" s="22" t="b">
        <f t="shared" si="1737"/>
        <v>0</v>
      </c>
      <c r="H4997" s="22" t="b">
        <f t="shared" si="1738"/>
        <v>0</v>
      </c>
      <c r="I4997" s="22" t="b">
        <f t="shared" si="1739"/>
        <v>0</v>
      </c>
      <c r="J4997" s="22" t="b">
        <f t="shared" si="1740"/>
        <v>0</v>
      </c>
      <c r="K4997" s="3" t="str">
        <f t="shared" si="1741"/>
        <v/>
      </c>
      <c r="L4997" s="3" t="str">
        <f t="shared" si="1742"/>
        <v/>
      </c>
      <c r="M4997" s="3" t="str">
        <f t="shared" si="1743"/>
        <v/>
      </c>
      <c r="N4997" s="54" t="str">
        <f t="shared" si="1744"/>
        <v/>
      </c>
      <c r="O4997" s="3" t="str">
        <f t="shared" si="1745"/>
        <v/>
      </c>
      <c r="P4997" s="19" t="str">
        <f t="shared" si="1746"/>
        <v/>
      </c>
      <c r="Q4997" s="23" t="e">
        <f>_xlfn.XLOOKUP(R4997,summary!C2385:C2421,summary!B2385:B2421)</f>
        <v>#N/A</v>
      </c>
      <c r="R4997" s="24" t="str">
        <f t="shared" si="1752"/>
        <v>풍덕천2동</v>
      </c>
      <c r="S4997" s="24" t="str">
        <f t="shared" si="1747"/>
        <v>풍덕천8통</v>
      </c>
      <c r="T4997" s="24" t="str">
        <f t="shared" si="1748"/>
        <v>(풍덕천동, 신정마을6단지)</v>
      </c>
      <c r="U4997" s="24" t="str">
        <f t="shared" si="1749"/>
        <v>풍덕천</v>
      </c>
      <c r="V4997" s="25">
        <f t="shared" si="1750"/>
        <v>8</v>
      </c>
      <c r="W4997" s="25">
        <f t="shared" si="1751"/>
        <v>11</v>
      </c>
      <c r="X4997" s="59"/>
      <c r="Y4997" s="59"/>
      <c r="Z4997" s="59" t="s">
        <v>99</v>
      </c>
      <c r="AA4997" s="63" t="s">
        <v>5728</v>
      </c>
    </row>
    <row r="4998" spans="1:27" ht="16.5" customHeight="1" x14ac:dyDescent="0.3">
      <c r="A4998" s="22" t="b">
        <f t="shared" si="1731"/>
        <v>0</v>
      </c>
      <c r="B4998" s="22" t="b">
        <f t="shared" si="1732"/>
        <v>0</v>
      </c>
      <c r="C4998" s="22" t="b">
        <f t="shared" si="1733"/>
        <v>0</v>
      </c>
      <c r="D4998" s="22" t="b">
        <f t="shared" si="1734"/>
        <v>0</v>
      </c>
      <c r="E4998" s="22" t="b">
        <f t="shared" si="1735"/>
        <v>0</v>
      </c>
      <c r="F4998" s="52" t="b">
        <f t="shared" si="1736"/>
        <v>0</v>
      </c>
      <c r="G4998" s="22" t="b">
        <f t="shared" si="1737"/>
        <v>0</v>
      </c>
      <c r="H4998" s="22" t="b">
        <f t="shared" si="1738"/>
        <v>0</v>
      </c>
      <c r="I4998" s="22" t="b">
        <f t="shared" si="1739"/>
        <v>0</v>
      </c>
      <c r="J4998" s="22" t="b">
        <f t="shared" si="1740"/>
        <v>0</v>
      </c>
      <c r="K4998" s="3" t="str">
        <f t="shared" si="1741"/>
        <v/>
      </c>
      <c r="L4998" s="3" t="str">
        <f t="shared" si="1742"/>
        <v/>
      </c>
      <c r="M4998" s="3" t="str">
        <f t="shared" si="1743"/>
        <v/>
      </c>
      <c r="N4998" s="54" t="str">
        <f t="shared" si="1744"/>
        <v/>
      </c>
      <c r="O4998" s="3" t="str">
        <f t="shared" si="1745"/>
        <v/>
      </c>
      <c r="P4998" s="19" t="str">
        <f t="shared" si="1746"/>
        <v/>
      </c>
      <c r="Q4998" s="23" t="e">
        <f>_xlfn.XLOOKUP(R4998,summary!C2386:C2422,summary!B2386:B2422)</f>
        <v>#N/A</v>
      </c>
      <c r="R4998" s="24" t="str">
        <f t="shared" si="1752"/>
        <v>풍덕천2동</v>
      </c>
      <c r="S4998" s="24" t="str">
        <f t="shared" si="1747"/>
        <v>풍덕천8통</v>
      </c>
      <c r="T4998" s="24" t="str">
        <f t="shared" si="1748"/>
        <v>(풍덕천동, 신정마을6단지)</v>
      </c>
      <c r="U4998" s="24" t="str">
        <f t="shared" si="1749"/>
        <v>풍덕천</v>
      </c>
      <c r="V4998" s="25">
        <f t="shared" si="1750"/>
        <v>8</v>
      </c>
      <c r="W4998" s="25">
        <f t="shared" si="1751"/>
        <v>12</v>
      </c>
      <c r="X4998" s="59"/>
      <c r="Y4998" s="59"/>
      <c r="Z4998" s="59" t="s">
        <v>101</v>
      </c>
      <c r="AA4998" s="63" t="s">
        <v>5729</v>
      </c>
    </row>
    <row r="4999" spans="1:27" ht="16.5" customHeight="1" x14ac:dyDescent="0.3">
      <c r="A4999" s="22" t="b">
        <f t="shared" si="1731"/>
        <v>1</v>
      </c>
      <c r="B4999" s="22" t="b">
        <f t="shared" si="1732"/>
        <v>0</v>
      </c>
      <c r="C4999" s="22" t="b">
        <f t="shared" si="1733"/>
        <v>0</v>
      </c>
      <c r="D4999" s="22" t="b">
        <f t="shared" si="1734"/>
        <v>0</v>
      </c>
      <c r="E4999" s="22" t="b">
        <f t="shared" si="1735"/>
        <v>0</v>
      </c>
      <c r="F4999" s="52" t="b">
        <f t="shared" si="1736"/>
        <v>0</v>
      </c>
      <c r="G4999" s="22" t="b">
        <f t="shared" si="1737"/>
        <v>0</v>
      </c>
      <c r="H4999" s="22" t="b">
        <f t="shared" si="1738"/>
        <v>0</v>
      </c>
      <c r="I4999" s="22" t="b">
        <f t="shared" si="1739"/>
        <v>0</v>
      </c>
      <c r="J4999" s="22" t="b">
        <f t="shared" si="1740"/>
        <v>1</v>
      </c>
      <c r="K4999" s="3" t="str">
        <f t="shared" si="1741"/>
        <v>풍덕천9통</v>
      </c>
      <c r="L4999" s="3" t="str">
        <f t="shared" si="1742"/>
        <v>천9</v>
      </c>
      <c r="M4999" s="3">
        <f t="shared" si="1743"/>
        <v>9</v>
      </c>
      <c r="N4999" s="54" t="str">
        <f t="shared" si="1744"/>
        <v>풍덕천</v>
      </c>
      <c r="O4999" s="3" t="str">
        <f t="shared" si="1745"/>
        <v/>
      </c>
      <c r="P4999" s="19" t="str">
        <f t="shared" si="1746"/>
        <v/>
      </c>
      <c r="Q4999" s="23" t="e">
        <f>_xlfn.XLOOKUP(R4999,summary!C2387:C2423,summary!B2387:B2423)</f>
        <v>#N/A</v>
      </c>
      <c r="R4999" s="24" t="str">
        <f t="shared" si="1752"/>
        <v>풍덕천2동</v>
      </c>
      <c r="S4999" s="24" t="str">
        <f t="shared" si="1747"/>
        <v>풍덕천9통</v>
      </c>
      <c r="T4999" s="24" t="str">
        <f t="shared" si="1748"/>
        <v>(풍덕천동, 신정마을5단지)</v>
      </c>
      <c r="U4999" s="24" t="str">
        <f t="shared" si="1749"/>
        <v>풍덕천</v>
      </c>
      <c r="V4999" s="25">
        <f t="shared" si="1750"/>
        <v>9</v>
      </c>
      <c r="W4999" s="25">
        <f t="shared" si="1751"/>
        <v>1</v>
      </c>
      <c r="X4999" s="59"/>
      <c r="Y4999" s="59" t="s">
        <v>5389</v>
      </c>
      <c r="Z4999" s="59" t="s">
        <v>63</v>
      </c>
      <c r="AA4999" s="63" t="s">
        <v>5730</v>
      </c>
    </row>
    <row r="5000" spans="1:27" ht="16.5" customHeight="1" x14ac:dyDescent="0.3">
      <c r="A5000" s="22" t="b">
        <f t="shared" si="1731"/>
        <v>1</v>
      </c>
      <c r="B5000" s="22" t="b">
        <f t="shared" si="1732"/>
        <v>1</v>
      </c>
      <c r="C5000" s="22" t="b">
        <f t="shared" si="1733"/>
        <v>0</v>
      </c>
      <c r="D5000" s="22" t="b">
        <f t="shared" si="1734"/>
        <v>0</v>
      </c>
      <c r="E5000" s="22" t="b">
        <f t="shared" si="1735"/>
        <v>1</v>
      </c>
      <c r="F5000" s="52" t="b">
        <f t="shared" si="1736"/>
        <v>1</v>
      </c>
      <c r="G5000" s="22" t="b">
        <f t="shared" si="1737"/>
        <v>1</v>
      </c>
      <c r="H5000" s="22" t="b">
        <f t="shared" si="1738"/>
        <v>0</v>
      </c>
      <c r="I5000" s="22" t="b">
        <f t="shared" si="1739"/>
        <v>1</v>
      </c>
      <c r="J5000" s="22" t="b">
        <f t="shared" si="1740"/>
        <v>0</v>
      </c>
      <c r="K5000" s="3" t="str">
        <f t="shared" si="1741"/>
        <v/>
      </c>
      <c r="L5000" s="3" t="str">
        <f t="shared" si="1742"/>
        <v/>
      </c>
      <c r="M5000" s="3" t="str">
        <f t="shared" si="1743"/>
        <v/>
      </c>
      <c r="N5000" s="54" t="str">
        <f t="shared" si="1744"/>
        <v/>
      </c>
      <c r="O5000" s="3" t="str">
        <f t="shared" si="1745"/>
        <v>(풍덕천동, 신정마을5단지)</v>
      </c>
      <c r="P5000" s="19" t="str">
        <f t="shared" si="1746"/>
        <v>(풍덕천동, 신정마을5단지)</v>
      </c>
      <c r="Q5000" s="23" t="e">
        <f>_xlfn.XLOOKUP(R5000,summary!C2388:C2424,summary!B2388:B2424)</f>
        <v>#N/A</v>
      </c>
      <c r="R5000" s="24" t="str">
        <f t="shared" si="1752"/>
        <v>풍덕천2동</v>
      </c>
      <c r="S5000" s="24" t="str">
        <f t="shared" si="1747"/>
        <v>풍덕천9통</v>
      </c>
      <c r="T5000" s="24" t="str">
        <f t="shared" si="1748"/>
        <v>(풍덕천동, 신정마을5단지)</v>
      </c>
      <c r="U5000" s="24" t="str">
        <f t="shared" si="1749"/>
        <v>풍덕천</v>
      </c>
      <c r="V5000" s="25">
        <f t="shared" si="1750"/>
        <v>9</v>
      </c>
      <c r="W5000" s="25">
        <f t="shared" si="1751"/>
        <v>2</v>
      </c>
      <c r="X5000" s="59"/>
      <c r="Y5000" s="59" t="s">
        <v>5667</v>
      </c>
      <c r="Z5000" s="59" t="s">
        <v>65</v>
      </c>
      <c r="AA5000" s="63" t="s">
        <v>5731</v>
      </c>
    </row>
    <row r="5001" spans="1:27" ht="16.5" customHeight="1" x14ac:dyDescent="0.3">
      <c r="A5001" s="22" t="b">
        <f t="shared" si="1731"/>
        <v>1</v>
      </c>
      <c r="B5001" s="22" t="b">
        <f t="shared" si="1732"/>
        <v>0</v>
      </c>
      <c r="C5001" s="22" t="b">
        <f t="shared" si="1733"/>
        <v>0</v>
      </c>
      <c r="D5001" s="22" t="b">
        <f t="shared" si="1734"/>
        <v>0</v>
      </c>
      <c r="E5001" s="22" t="b">
        <f t="shared" si="1735"/>
        <v>0</v>
      </c>
      <c r="F5001" s="52" t="b">
        <f t="shared" si="1736"/>
        <v>0</v>
      </c>
      <c r="G5001" s="22" t="b">
        <f t="shared" si="1737"/>
        <v>0</v>
      </c>
      <c r="H5001" s="22" t="b">
        <f t="shared" si="1738"/>
        <v>0</v>
      </c>
      <c r="I5001" s="22" t="b">
        <f t="shared" si="1739"/>
        <v>1</v>
      </c>
      <c r="J5001" s="22" t="b">
        <f t="shared" si="1740"/>
        <v>0</v>
      </c>
      <c r="K5001" s="3" t="str">
        <f t="shared" si="1741"/>
        <v/>
      </c>
      <c r="L5001" s="3" t="str">
        <f t="shared" si="1742"/>
        <v/>
      </c>
      <c r="M5001" s="3" t="str">
        <f t="shared" si="1743"/>
        <v/>
      </c>
      <c r="N5001" s="54" t="str">
        <f t="shared" si="1744"/>
        <v/>
      </c>
      <c r="O5001" s="3" t="str">
        <f t="shared" si="1745"/>
        <v>신정마을5단지)</v>
      </c>
      <c r="P5001" s="19" t="str">
        <f t="shared" si="1746"/>
        <v/>
      </c>
      <c r="Q5001" s="23" t="e">
        <f>_xlfn.XLOOKUP(R5001,summary!C2389:C2425,summary!B2389:B2425)</f>
        <v>#N/A</v>
      </c>
      <c r="R5001" s="24" t="str">
        <f t="shared" si="1752"/>
        <v>풍덕천2동</v>
      </c>
      <c r="S5001" s="24" t="str">
        <f t="shared" si="1747"/>
        <v>풍덕천9통</v>
      </c>
      <c r="T5001" s="24" t="str">
        <f t="shared" si="1748"/>
        <v>(풍덕천동, 신정마을5단지)</v>
      </c>
      <c r="U5001" s="24" t="str">
        <f t="shared" si="1749"/>
        <v>풍덕천</v>
      </c>
      <c r="V5001" s="25">
        <f t="shared" si="1750"/>
        <v>9</v>
      </c>
      <c r="W5001" s="25">
        <f t="shared" si="1751"/>
        <v>3</v>
      </c>
      <c r="X5001" s="59"/>
      <c r="Y5001" s="59" t="s">
        <v>5697</v>
      </c>
      <c r="Z5001" s="59" t="s">
        <v>67</v>
      </c>
      <c r="AA5001" s="63" t="s">
        <v>5732</v>
      </c>
    </row>
    <row r="5002" spans="1:27" ht="16.5" customHeight="1" x14ac:dyDescent="0.3">
      <c r="A5002" s="22" t="b">
        <f t="shared" si="1731"/>
        <v>1</v>
      </c>
      <c r="B5002" s="22" t="b">
        <f t="shared" si="1732"/>
        <v>0</v>
      </c>
      <c r="C5002" s="22" t="b">
        <f t="shared" si="1733"/>
        <v>1</v>
      </c>
      <c r="D5002" s="22" t="b">
        <f t="shared" si="1734"/>
        <v>0</v>
      </c>
      <c r="E5002" s="22" t="b">
        <f t="shared" si="1735"/>
        <v>1</v>
      </c>
      <c r="F5002" s="52" t="b">
        <f t="shared" si="1736"/>
        <v>1</v>
      </c>
      <c r="G5002" s="22" t="b">
        <f t="shared" si="1737"/>
        <v>0</v>
      </c>
      <c r="H5002" s="22" t="b">
        <f t="shared" si="1738"/>
        <v>1</v>
      </c>
      <c r="I5002" s="22" t="b">
        <f t="shared" si="1739"/>
        <v>1</v>
      </c>
      <c r="J5002" s="22" t="b">
        <f t="shared" si="1740"/>
        <v>0</v>
      </c>
      <c r="K5002" s="3" t="str">
        <f t="shared" si="1741"/>
        <v/>
      </c>
      <c r="L5002" s="3" t="str">
        <f t="shared" si="1742"/>
        <v/>
      </c>
      <c r="M5002" s="3" t="str">
        <f t="shared" si="1743"/>
        <v/>
      </c>
      <c r="N5002" s="54" t="str">
        <f t="shared" si="1744"/>
        <v/>
      </c>
      <c r="O5002" s="3" t="str">
        <f t="shared" si="1745"/>
        <v>5단지)</v>
      </c>
      <c r="P5002" s="19" t="str">
        <f t="shared" si="1746"/>
        <v/>
      </c>
      <c r="Q5002" s="23" t="e">
        <f>_xlfn.XLOOKUP(R5002,summary!C2390:C2426,summary!B2390:B2426)</f>
        <v>#N/A</v>
      </c>
      <c r="R5002" s="24" t="str">
        <f t="shared" si="1752"/>
        <v>풍덕천2동</v>
      </c>
      <c r="S5002" s="24" t="str">
        <f t="shared" si="1747"/>
        <v>풍덕천9통</v>
      </c>
      <c r="T5002" s="24" t="str">
        <f t="shared" si="1748"/>
        <v>(풍덕천동, 신정마을5단지)</v>
      </c>
      <c r="U5002" s="24" t="str">
        <f t="shared" si="1749"/>
        <v>풍덕천</v>
      </c>
      <c r="V5002" s="25">
        <f t="shared" si="1750"/>
        <v>9</v>
      </c>
      <c r="W5002" s="25">
        <f t="shared" si="1751"/>
        <v>4</v>
      </c>
      <c r="X5002" s="59"/>
      <c r="Y5002" s="59" t="s">
        <v>5074</v>
      </c>
      <c r="Z5002" s="59" t="s">
        <v>73</v>
      </c>
      <c r="AA5002" s="63" t="s">
        <v>5733</v>
      </c>
    </row>
    <row r="5003" spans="1:27" ht="16.5" customHeight="1" x14ac:dyDescent="0.3">
      <c r="A5003" s="22" t="b">
        <f t="shared" si="1731"/>
        <v>0</v>
      </c>
      <c r="B5003" s="22" t="b">
        <f t="shared" si="1732"/>
        <v>0</v>
      </c>
      <c r="C5003" s="22" t="b">
        <f t="shared" si="1733"/>
        <v>0</v>
      </c>
      <c r="D5003" s="22" t="b">
        <f t="shared" si="1734"/>
        <v>0</v>
      </c>
      <c r="E5003" s="22" t="b">
        <f t="shared" si="1735"/>
        <v>0</v>
      </c>
      <c r="F5003" s="52" t="b">
        <f t="shared" si="1736"/>
        <v>0</v>
      </c>
      <c r="G5003" s="22" t="b">
        <f t="shared" si="1737"/>
        <v>0</v>
      </c>
      <c r="H5003" s="22" t="b">
        <f t="shared" si="1738"/>
        <v>0</v>
      </c>
      <c r="I5003" s="22" t="b">
        <f t="shared" si="1739"/>
        <v>0</v>
      </c>
      <c r="J5003" s="22" t="b">
        <f t="shared" si="1740"/>
        <v>0</v>
      </c>
      <c r="K5003" s="3" t="str">
        <f t="shared" si="1741"/>
        <v/>
      </c>
      <c r="L5003" s="3" t="str">
        <f t="shared" si="1742"/>
        <v/>
      </c>
      <c r="M5003" s="3" t="str">
        <f t="shared" si="1743"/>
        <v/>
      </c>
      <c r="N5003" s="54" t="str">
        <f t="shared" si="1744"/>
        <v/>
      </c>
      <c r="O5003" s="3" t="str">
        <f t="shared" si="1745"/>
        <v/>
      </c>
      <c r="P5003" s="19" t="str">
        <f t="shared" si="1746"/>
        <v/>
      </c>
      <c r="Q5003" s="23" t="e">
        <f>_xlfn.XLOOKUP(R5003,summary!C2391:C2427,summary!B2391:B2427)</f>
        <v>#N/A</v>
      </c>
      <c r="R5003" s="24" t="str">
        <f t="shared" si="1752"/>
        <v>풍덕천2동</v>
      </c>
      <c r="S5003" s="24" t="str">
        <f t="shared" si="1747"/>
        <v>풍덕천9통</v>
      </c>
      <c r="T5003" s="24" t="str">
        <f t="shared" si="1748"/>
        <v>(풍덕천동, 신정마을5단지)</v>
      </c>
      <c r="U5003" s="24" t="str">
        <f t="shared" si="1749"/>
        <v>풍덕천</v>
      </c>
      <c r="V5003" s="25">
        <f t="shared" si="1750"/>
        <v>9</v>
      </c>
      <c r="W5003" s="25">
        <f t="shared" si="1751"/>
        <v>5</v>
      </c>
      <c r="X5003" s="59"/>
      <c r="Y5003" s="59"/>
      <c r="Z5003" s="59" t="s">
        <v>87</v>
      </c>
      <c r="AA5003" s="63" t="s">
        <v>5734</v>
      </c>
    </row>
    <row r="5004" spans="1:27" ht="16.5" customHeight="1" x14ac:dyDescent="0.3">
      <c r="A5004" s="22" t="b">
        <f t="shared" si="1731"/>
        <v>0</v>
      </c>
      <c r="B5004" s="22" t="b">
        <f t="shared" si="1732"/>
        <v>0</v>
      </c>
      <c r="C5004" s="22" t="b">
        <f t="shared" si="1733"/>
        <v>0</v>
      </c>
      <c r="D5004" s="22" t="b">
        <f t="shared" si="1734"/>
        <v>0</v>
      </c>
      <c r="E5004" s="22" t="b">
        <f t="shared" si="1735"/>
        <v>0</v>
      </c>
      <c r="F5004" s="52" t="b">
        <f t="shared" si="1736"/>
        <v>0</v>
      </c>
      <c r="G5004" s="22" t="b">
        <f t="shared" si="1737"/>
        <v>0</v>
      </c>
      <c r="H5004" s="22" t="b">
        <f t="shared" si="1738"/>
        <v>0</v>
      </c>
      <c r="I5004" s="22" t="b">
        <f t="shared" si="1739"/>
        <v>0</v>
      </c>
      <c r="J5004" s="22" t="b">
        <f t="shared" si="1740"/>
        <v>0</v>
      </c>
      <c r="K5004" s="3" t="str">
        <f t="shared" si="1741"/>
        <v/>
      </c>
      <c r="L5004" s="3" t="str">
        <f t="shared" si="1742"/>
        <v/>
      </c>
      <c r="M5004" s="3" t="str">
        <f t="shared" si="1743"/>
        <v/>
      </c>
      <c r="N5004" s="54" t="str">
        <f t="shared" si="1744"/>
        <v/>
      </c>
      <c r="O5004" s="3" t="str">
        <f t="shared" si="1745"/>
        <v/>
      </c>
      <c r="P5004" s="19" t="str">
        <f t="shared" si="1746"/>
        <v/>
      </c>
      <c r="Q5004" s="23" t="e">
        <f>_xlfn.XLOOKUP(R5004,summary!C2392:C2428,summary!B2392:B2428)</f>
        <v>#N/A</v>
      </c>
      <c r="R5004" s="24" t="str">
        <f t="shared" si="1752"/>
        <v>풍덕천2동</v>
      </c>
      <c r="S5004" s="24" t="str">
        <f t="shared" si="1747"/>
        <v>풍덕천9통</v>
      </c>
      <c r="T5004" s="24" t="str">
        <f t="shared" si="1748"/>
        <v>(풍덕천동, 신정마을5단지)</v>
      </c>
      <c r="U5004" s="24" t="str">
        <f t="shared" si="1749"/>
        <v>풍덕천</v>
      </c>
      <c r="V5004" s="25">
        <f t="shared" si="1750"/>
        <v>9</v>
      </c>
      <c r="W5004" s="25">
        <f t="shared" si="1751"/>
        <v>6</v>
      </c>
      <c r="X5004" s="59"/>
      <c r="Y5004" s="59"/>
      <c r="Z5004" s="59" t="s">
        <v>89</v>
      </c>
      <c r="AA5004" s="63" t="s">
        <v>5735</v>
      </c>
    </row>
    <row r="5005" spans="1:27" ht="16.5" customHeight="1" x14ac:dyDescent="0.3">
      <c r="A5005" s="22" t="b">
        <f t="shared" si="1731"/>
        <v>0</v>
      </c>
      <c r="B5005" s="22" t="b">
        <f t="shared" si="1732"/>
        <v>0</v>
      </c>
      <c r="C5005" s="22" t="b">
        <f t="shared" si="1733"/>
        <v>0</v>
      </c>
      <c r="D5005" s="22" t="b">
        <f t="shared" si="1734"/>
        <v>0</v>
      </c>
      <c r="E5005" s="22" t="b">
        <f t="shared" si="1735"/>
        <v>0</v>
      </c>
      <c r="F5005" s="52" t="b">
        <f t="shared" si="1736"/>
        <v>0</v>
      </c>
      <c r="G5005" s="22" t="b">
        <f t="shared" si="1737"/>
        <v>0</v>
      </c>
      <c r="H5005" s="22" t="b">
        <f t="shared" si="1738"/>
        <v>0</v>
      </c>
      <c r="I5005" s="22" t="b">
        <f t="shared" si="1739"/>
        <v>0</v>
      </c>
      <c r="J5005" s="22" t="b">
        <f t="shared" si="1740"/>
        <v>0</v>
      </c>
      <c r="K5005" s="3" t="str">
        <f t="shared" si="1741"/>
        <v/>
      </c>
      <c r="L5005" s="3" t="str">
        <f t="shared" si="1742"/>
        <v/>
      </c>
      <c r="M5005" s="3" t="str">
        <f t="shared" si="1743"/>
        <v/>
      </c>
      <c r="N5005" s="54" t="str">
        <f t="shared" si="1744"/>
        <v/>
      </c>
      <c r="O5005" s="3" t="str">
        <f t="shared" si="1745"/>
        <v/>
      </c>
      <c r="P5005" s="19" t="str">
        <f t="shared" si="1746"/>
        <v/>
      </c>
      <c r="Q5005" s="23" t="e">
        <f>_xlfn.XLOOKUP(R5005,summary!C2393:C2429,summary!B2393:B2429)</f>
        <v>#N/A</v>
      </c>
      <c r="R5005" s="24" t="str">
        <f t="shared" si="1752"/>
        <v>풍덕천2동</v>
      </c>
      <c r="S5005" s="24" t="str">
        <f t="shared" si="1747"/>
        <v>풍덕천9통</v>
      </c>
      <c r="T5005" s="24" t="str">
        <f t="shared" si="1748"/>
        <v>(풍덕천동, 신정마을5단지)</v>
      </c>
      <c r="U5005" s="24" t="str">
        <f t="shared" si="1749"/>
        <v>풍덕천</v>
      </c>
      <c r="V5005" s="25">
        <f t="shared" si="1750"/>
        <v>9</v>
      </c>
      <c r="W5005" s="25">
        <f t="shared" si="1751"/>
        <v>7</v>
      </c>
      <c r="X5005" s="59"/>
      <c r="Y5005" s="59"/>
      <c r="Z5005" s="59" t="s">
        <v>91</v>
      </c>
      <c r="AA5005" s="63" t="s">
        <v>5736</v>
      </c>
    </row>
    <row r="5006" spans="1:27" ht="16.5" customHeight="1" x14ac:dyDescent="0.3">
      <c r="A5006" s="22" t="b">
        <f t="shared" si="1731"/>
        <v>0</v>
      </c>
      <c r="B5006" s="22" t="b">
        <f t="shared" si="1732"/>
        <v>0</v>
      </c>
      <c r="C5006" s="22" t="b">
        <f t="shared" si="1733"/>
        <v>0</v>
      </c>
      <c r="D5006" s="22" t="b">
        <f t="shared" si="1734"/>
        <v>0</v>
      </c>
      <c r="E5006" s="22" t="b">
        <f t="shared" si="1735"/>
        <v>0</v>
      </c>
      <c r="F5006" s="52" t="b">
        <f t="shared" si="1736"/>
        <v>0</v>
      </c>
      <c r="G5006" s="22" t="b">
        <f t="shared" si="1737"/>
        <v>0</v>
      </c>
      <c r="H5006" s="22" t="b">
        <f t="shared" si="1738"/>
        <v>0</v>
      </c>
      <c r="I5006" s="22" t="b">
        <f t="shared" si="1739"/>
        <v>0</v>
      </c>
      <c r="J5006" s="22" t="b">
        <f t="shared" si="1740"/>
        <v>0</v>
      </c>
      <c r="K5006" s="3" t="str">
        <f t="shared" si="1741"/>
        <v/>
      </c>
      <c r="L5006" s="3" t="str">
        <f t="shared" si="1742"/>
        <v/>
      </c>
      <c r="M5006" s="3" t="str">
        <f t="shared" si="1743"/>
        <v/>
      </c>
      <c r="N5006" s="54" t="str">
        <f t="shared" si="1744"/>
        <v/>
      </c>
      <c r="O5006" s="3" t="str">
        <f t="shared" si="1745"/>
        <v/>
      </c>
      <c r="P5006" s="19" t="str">
        <f t="shared" si="1746"/>
        <v/>
      </c>
      <c r="Q5006" s="23" t="e">
        <f>_xlfn.XLOOKUP(R5006,summary!C2394:C2430,summary!B2394:B2430)</f>
        <v>#N/A</v>
      </c>
      <c r="R5006" s="24" t="str">
        <f t="shared" si="1752"/>
        <v>풍덕천2동</v>
      </c>
      <c r="S5006" s="24" t="str">
        <f t="shared" si="1747"/>
        <v>풍덕천9통</v>
      </c>
      <c r="T5006" s="24" t="str">
        <f t="shared" si="1748"/>
        <v>(풍덕천동, 신정마을5단지)</v>
      </c>
      <c r="U5006" s="24" t="str">
        <f t="shared" si="1749"/>
        <v>풍덕천</v>
      </c>
      <c r="V5006" s="25">
        <f t="shared" si="1750"/>
        <v>9</v>
      </c>
      <c r="W5006" s="25">
        <f t="shared" si="1751"/>
        <v>8</v>
      </c>
      <c r="X5006" s="59"/>
      <c r="Y5006" s="59"/>
      <c r="Z5006" s="59" t="s">
        <v>93</v>
      </c>
      <c r="AA5006" s="63" t="s">
        <v>5737</v>
      </c>
    </row>
    <row r="5007" spans="1:27" ht="16.5" customHeight="1" x14ac:dyDescent="0.3">
      <c r="A5007" s="22" t="b">
        <f t="shared" si="1731"/>
        <v>0</v>
      </c>
      <c r="B5007" s="22" t="b">
        <f t="shared" si="1732"/>
        <v>0</v>
      </c>
      <c r="C5007" s="22" t="b">
        <f t="shared" si="1733"/>
        <v>0</v>
      </c>
      <c r="D5007" s="22" t="b">
        <f t="shared" si="1734"/>
        <v>0</v>
      </c>
      <c r="E5007" s="22" t="b">
        <f t="shared" si="1735"/>
        <v>0</v>
      </c>
      <c r="F5007" s="52" t="b">
        <f t="shared" si="1736"/>
        <v>0</v>
      </c>
      <c r="G5007" s="22" t="b">
        <f t="shared" si="1737"/>
        <v>0</v>
      </c>
      <c r="H5007" s="22" t="b">
        <f t="shared" si="1738"/>
        <v>0</v>
      </c>
      <c r="I5007" s="22" t="b">
        <f t="shared" si="1739"/>
        <v>0</v>
      </c>
      <c r="J5007" s="22" t="b">
        <f t="shared" si="1740"/>
        <v>0</v>
      </c>
      <c r="K5007" s="3" t="str">
        <f t="shared" si="1741"/>
        <v/>
      </c>
      <c r="L5007" s="3" t="str">
        <f t="shared" si="1742"/>
        <v/>
      </c>
      <c r="M5007" s="3" t="str">
        <f t="shared" si="1743"/>
        <v/>
      </c>
      <c r="N5007" s="54" t="str">
        <f t="shared" si="1744"/>
        <v/>
      </c>
      <c r="O5007" s="3" t="str">
        <f t="shared" si="1745"/>
        <v/>
      </c>
      <c r="P5007" s="19" t="str">
        <f t="shared" si="1746"/>
        <v/>
      </c>
      <c r="Q5007" s="23" t="e">
        <f>_xlfn.XLOOKUP(R5007,summary!C2395:C2431,summary!B2395:B2431)</f>
        <v>#N/A</v>
      </c>
      <c r="R5007" s="24" t="str">
        <f t="shared" si="1752"/>
        <v>풍덕천2동</v>
      </c>
      <c r="S5007" s="24" t="str">
        <f t="shared" si="1747"/>
        <v>풍덕천9통</v>
      </c>
      <c r="T5007" s="24" t="str">
        <f t="shared" si="1748"/>
        <v>(풍덕천동, 신정마을5단지)</v>
      </c>
      <c r="U5007" s="24" t="str">
        <f t="shared" si="1749"/>
        <v>풍덕천</v>
      </c>
      <c r="V5007" s="25">
        <f t="shared" si="1750"/>
        <v>9</v>
      </c>
      <c r="W5007" s="25">
        <f t="shared" si="1751"/>
        <v>9</v>
      </c>
      <c r="X5007" s="59"/>
      <c r="Y5007" s="59"/>
      <c r="Z5007" s="59" t="s">
        <v>95</v>
      </c>
      <c r="AA5007" s="63" t="s">
        <v>5738</v>
      </c>
    </row>
    <row r="5008" spans="1:27" ht="16.5" customHeight="1" x14ac:dyDescent="0.3">
      <c r="A5008" s="22" t="b">
        <f t="shared" si="1731"/>
        <v>0</v>
      </c>
      <c r="B5008" s="22" t="b">
        <f t="shared" si="1732"/>
        <v>0</v>
      </c>
      <c r="C5008" s="22" t="b">
        <f t="shared" si="1733"/>
        <v>0</v>
      </c>
      <c r="D5008" s="22" t="b">
        <f t="shared" si="1734"/>
        <v>0</v>
      </c>
      <c r="E5008" s="22" t="b">
        <f t="shared" si="1735"/>
        <v>0</v>
      </c>
      <c r="F5008" s="52" t="b">
        <f t="shared" si="1736"/>
        <v>0</v>
      </c>
      <c r="G5008" s="22" t="b">
        <f t="shared" si="1737"/>
        <v>0</v>
      </c>
      <c r="H5008" s="22" t="b">
        <f t="shared" si="1738"/>
        <v>0</v>
      </c>
      <c r="I5008" s="22" t="b">
        <f t="shared" si="1739"/>
        <v>0</v>
      </c>
      <c r="J5008" s="22" t="b">
        <f t="shared" si="1740"/>
        <v>0</v>
      </c>
      <c r="K5008" s="3" t="str">
        <f t="shared" si="1741"/>
        <v/>
      </c>
      <c r="L5008" s="3" t="str">
        <f t="shared" si="1742"/>
        <v/>
      </c>
      <c r="M5008" s="3" t="str">
        <f t="shared" si="1743"/>
        <v/>
      </c>
      <c r="N5008" s="54" t="str">
        <f t="shared" si="1744"/>
        <v/>
      </c>
      <c r="O5008" s="3" t="str">
        <f t="shared" si="1745"/>
        <v/>
      </c>
      <c r="P5008" s="19" t="str">
        <f t="shared" si="1746"/>
        <v/>
      </c>
      <c r="Q5008" s="23" t="e">
        <f>_xlfn.XLOOKUP(R5008,summary!C2396:C2432,summary!B2396:B2432)</f>
        <v>#N/A</v>
      </c>
      <c r="R5008" s="24" t="str">
        <f t="shared" si="1752"/>
        <v>풍덕천2동</v>
      </c>
      <c r="S5008" s="24" t="str">
        <f t="shared" si="1747"/>
        <v>풍덕천9통</v>
      </c>
      <c r="T5008" s="24" t="str">
        <f t="shared" si="1748"/>
        <v>(풍덕천동, 신정마을5단지)</v>
      </c>
      <c r="U5008" s="24" t="str">
        <f t="shared" si="1749"/>
        <v>풍덕천</v>
      </c>
      <c r="V5008" s="25">
        <f t="shared" si="1750"/>
        <v>9</v>
      </c>
      <c r="W5008" s="25">
        <f t="shared" si="1751"/>
        <v>10</v>
      </c>
      <c r="X5008" s="59"/>
      <c r="Y5008" s="59"/>
      <c r="Z5008" s="59" t="s">
        <v>97</v>
      </c>
      <c r="AA5008" s="63" t="s">
        <v>5739</v>
      </c>
    </row>
    <row r="5009" spans="1:27" ht="16.5" customHeight="1" x14ac:dyDescent="0.3">
      <c r="A5009" s="22" t="b">
        <f t="shared" si="1731"/>
        <v>0</v>
      </c>
      <c r="B5009" s="22" t="b">
        <f t="shared" si="1732"/>
        <v>0</v>
      </c>
      <c r="C5009" s="22" t="b">
        <f t="shared" si="1733"/>
        <v>0</v>
      </c>
      <c r="D5009" s="22" t="b">
        <f t="shared" si="1734"/>
        <v>0</v>
      </c>
      <c r="E5009" s="22" t="b">
        <f t="shared" si="1735"/>
        <v>0</v>
      </c>
      <c r="F5009" s="52" t="b">
        <f t="shared" si="1736"/>
        <v>0</v>
      </c>
      <c r="G5009" s="22" t="b">
        <f t="shared" si="1737"/>
        <v>0</v>
      </c>
      <c r="H5009" s="22" t="b">
        <f t="shared" si="1738"/>
        <v>0</v>
      </c>
      <c r="I5009" s="22" t="b">
        <f t="shared" si="1739"/>
        <v>0</v>
      </c>
      <c r="J5009" s="22" t="b">
        <f t="shared" si="1740"/>
        <v>0</v>
      </c>
      <c r="K5009" s="3" t="str">
        <f t="shared" si="1741"/>
        <v/>
      </c>
      <c r="L5009" s="3" t="str">
        <f t="shared" si="1742"/>
        <v/>
      </c>
      <c r="M5009" s="3" t="str">
        <f t="shared" si="1743"/>
        <v/>
      </c>
      <c r="N5009" s="54" t="str">
        <f t="shared" si="1744"/>
        <v/>
      </c>
      <c r="O5009" s="3" t="str">
        <f t="shared" si="1745"/>
        <v/>
      </c>
      <c r="P5009" s="19" t="str">
        <f t="shared" si="1746"/>
        <v/>
      </c>
      <c r="Q5009" s="23" t="e">
        <f>_xlfn.XLOOKUP(R5009,summary!C2397:C2433,summary!B2397:B2433)</f>
        <v>#N/A</v>
      </c>
      <c r="R5009" s="24" t="str">
        <f t="shared" si="1752"/>
        <v>풍덕천2동</v>
      </c>
      <c r="S5009" s="24" t="str">
        <f t="shared" si="1747"/>
        <v>풍덕천9통</v>
      </c>
      <c r="T5009" s="24" t="str">
        <f t="shared" si="1748"/>
        <v>(풍덕천동, 신정마을5단지)</v>
      </c>
      <c r="U5009" s="24" t="str">
        <f t="shared" si="1749"/>
        <v>풍덕천</v>
      </c>
      <c r="V5009" s="25">
        <f t="shared" si="1750"/>
        <v>9</v>
      </c>
      <c r="W5009" s="25">
        <f t="shared" si="1751"/>
        <v>11</v>
      </c>
      <c r="X5009" s="59"/>
      <c r="Y5009" s="59"/>
      <c r="Z5009" s="59" t="s">
        <v>99</v>
      </c>
      <c r="AA5009" s="63" t="s">
        <v>5740</v>
      </c>
    </row>
    <row r="5010" spans="1:27" ht="16.5" customHeight="1" x14ac:dyDescent="0.3">
      <c r="A5010" s="22" t="b">
        <f t="shared" si="1731"/>
        <v>0</v>
      </c>
      <c r="B5010" s="22" t="b">
        <f t="shared" si="1732"/>
        <v>0</v>
      </c>
      <c r="C5010" s="22" t="b">
        <f t="shared" si="1733"/>
        <v>0</v>
      </c>
      <c r="D5010" s="22" t="b">
        <f t="shared" si="1734"/>
        <v>0</v>
      </c>
      <c r="E5010" s="22" t="b">
        <f t="shared" si="1735"/>
        <v>0</v>
      </c>
      <c r="F5010" s="52" t="b">
        <f t="shared" si="1736"/>
        <v>0</v>
      </c>
      <c r="G5010" s="22" t="b">
        <f t="shared" si="1737"/>
        <v>0</v>
      </c>
      <c r="H5010" s="22" t="b">
        <f t="shared" si="1738"/>
        <v>0</v>
      </c>
      <c r="I5010" s="22" t="b">
        <f t="shared" si="1739"/>
        <v>0</v>
      </c>
      <c r="J5010" s="22" t="b">
        <f t="shared" si="1740"/>
        <v>0</v>
      </c>
      <c r="K5010" s="3" t="str">
        <f t="shared" si="1741"/>
        <v/>
      </c>
      <c r="L5010" s="3" t="str">
        <f t="shared" si="1742"/>
        <v/>
      </c>
      <c r="M5010" s="3" t="str">
        <f t="shared" si="1743"/>
        <v/>
      </c>
      <c r="N5010" s="54" t="str">
        <f t="shared" si="1744"/>
        <v/>
      </c>
      <c r="O5010" s="3" t="str">
        <f t="shared" si="1745"/>
        <v/>
      </c>
      <c r="P5010" s="19" t="str">
        <f t="shared" si="1746"/>
        <v/>
      </c>
      <c r="Q5010" s="23" t="e">
        <f>_xlfn.XLOOKUP(R5010,summary!C2398:C2434,summary!B2398:B2434)</f>
        <v>#N/A</v>
      </c>
      <c r="R5010" s="24" t="str">
        <f t="shared" si="1752"/>
        <v>풍덕천2동</v>
      </c>
      <c r="S5010" s="24" t="str">
        <f t="shared" si="1747"/>
        <v>풍덕천9통</v>
      </c>
      <c r="T5010" s="24" t="str">
        <f t="shared" si="1748"/>
        <v>(풍덕천동, 신정마을5단지)</v>
      </c>
      <c r="U5010" s="24" t="str">
        <f t="shared" si="1749"/>
        <v>풍덕천</v>
      </c>
      <c r="V5010" s="25">
        <f t="shared" si="1750"/>
        <v>9</v>
      </c>
      <c r="W5010" s="25">
        <f t="shared" si="1751"/>
        <v>12</v>
      </c>
      <c r="X5010" s="59"/>
      <c r="Y5010" s="59"/>
      <c r="Z5010" s="59" t="s">
        <v>101</v>
      </c>
      <c r="AA5010" s="63" t="s">
        <v>5741</v>
      </c>
    </row>
    <row r="5011" spans="1:27" ht="16.5" customHeight="1" x14ac:dyDescent="0.3">
      <c r="A5011" s="22" t="b">
        <f t="shared" si="1731"/>
        <v>0</v>
      </c>
      <c r="B5011" s="22" t="b">
        <f t="shared" si="1732"/>
        <v>0</v>
      </c>
      <c r="C5011" s="22" t="b">
        <f t="shared" si="1733"/>
        <v>0</v>
      </c>
      <c r="D5011" s="22" t="b">
        <f t="shared" si="1734"/>
        <v>0</v>
      </c>
      <c r="E5011" s="22" t="b">
        <f t="shared" si="1735"/>
        <v>0</v>
      </c>
      <c r="F5011" s="52" t="b">
        <f t="shared" si="1736"/>
        <v>0</v>
      </c>
      <c r="G5011" s="22" t="b">
        <f t="shared" si="1737"/>
        <v>0</v>
      </c>
      <c r="H5011" s="22" t="b">
        <f t="shared" si="1738"/>
        <v>0</v>
      </c>
      <c r="I5011" s="22" t="b">
        <f t="shared" si="1739"/>
        <v>0</v>
      </c>
      <c r="J5011" s="22" t="b">
        <f t="shared" si="1740"/>
        <v>0</v>
      </c>
      <c r="K5011" s="3" t="str">
        <f t="shared" si="1741"/>
        <v/>
      </c>
      <c r="L5011" s="3" t="str">
        <f t="shared" si="1742"/>
        <v/>
      </c>
      <c r="M5011" s="3" t="str">
        <f t="shared" si="1743"/>
        <v/>
      </c>
      <c r="N5011" s="54" t="str">
        <f t="shared" si="1744"/>
        <v/>
      </c>
      <c r="O5011" s="3" t="str">
        <f t="shared" si="1745"/>
        <v/>
      </c>
      <c r="P5011" s="19" t="str">
        <f t="shared" si="1746"/>
        <v/>
      </c>
      <c r="Q5011" s="23" t="e">
        <f>_xlfn.XLOOKUP(R5011,summary!C2399:C2435,summary!B2399:B2435)</f>
        <v>#N/A</v>
      </c>
      <c r="R5011" s="24" t="str">
        <f t="shared" si="1752"/>
        <v>풍덕천2동</v>
      </c>
      <c r="S5011" s="24" t="str">
        <f t="shared" si="1747"/>
        <v>풍덕천9통</v>
      </c>
      <c r="T5011" s="24" t="str">
        <f t="shared" si="1748"/>
        <v>(풍덕천동, 신정마을5단지)</v>
      </c>
      <c r="U5011" s="24" t="str">
        <f t="shared" si="1749"/>
        <v>풍덕천</v>
      </c>
      <c r="V5011" s="25">
        <f t="shared" si="1750"/>
        <v>9</v>
      </c>
      <c r="W5011" s="25">
        <f t="shared" si="1751"/>
        <v>13</v>
      </c>
      <c r="X5011" s="59"/>
      <c r="Y5011" s="59"/>
      <c r="Z5011" s="59" t="s">
        <v>117</v>
      </c>
      <c r="AA5011" s="63" t="s">
        <v>5742</v>
      </c>
    </row>
    <row r="5012" spans="1:27" ht="16.5" customHeight="1" x14ac:dyDescent="0.3">
      <c r="A5012" s="22" t="b">
        <f t="shared" si="1731"/>
        <v>0</v>
      </c>
      <c r="B5012" s="22" t="b">
        <f t="shared" si="1732"/>
        <v>0</v>
      </c>
      <c r="C5012" s="22" t="b">
        <f t="shared" si="1733"/>
        <v>0</v>
      </c>
      <c r="D5012" s="22" t="b">
        <f t="shared" si="1734"/>
        <v>0</v>
      </c>
      <c r="E5012" s="22" t="b">
        <f t="shared" si="1735"/>
        <v>0</v>
      </c>
      <c r="F5012" s="52" t="b">
        <f t="shared" si="1736"/>
        <v>0</v>
      </c>
      <c r="G5012" s="22" t="b">
        <f t="shared" si="1737"/>
        <v>0</v>
      </c>
      <c r="H5012" s="22" t="b">
        <f t="shared" si="1738"/>
        <v>0</v>
      </c>
      <c r="I5012" s="22" t="b">
        <f t="shared" si="1739"/>
        <v>0</v>
      </c>
      <c r="J5012" s="22" t="b">
        <f t="shared" si="1740"/>
        <v>0</v>
      </c>
      <c r="K5012" s="3" t="str">
        <f t="shared" si="1741"/>
        <v/>
      </c>
      <c r="L5012" s="3" t="str">
        <f t="shared" si="1742"/>
        <v/>
      </c>
      <c r="M5012" s="3" t="str">
        <f t="shared" si="1743"/>
        <v/>
      </c>
      <c r="N5012" s="54" t="str">
        <f t="shared" si="1744"/>
        <v/>
      </c>
      <c r="O5012" s="3" t="str">
        <f t="shared" si="1745"/>
        <v/>
      </c>
      <c r="P5012" s="19" t="str">
        <f t="shared" si="1746"/>
        <v/>
      </c>
      <c r="Q5012" s="23" t="e">
        <f>_xlfn.XLOOKUP(R5012,summary!C2400:C2436,summary!B2400:B2436)</f>
        <v>#N/A</v>
      </c>
      <c r="R5012" s="24" t="str">
        <f t="shared" si="1752"/>
        <v>풍덕천2동</v>
      </c>
      <c r="S5012" s="24" t="str">
        <f t="shared" si="1747"/>
        <v>풍덕천9통</v>
      </c>
      <c r="T5012" s="24" t="str">
        <f t="shared" si="1748"/>
        <v>(풍덕천동, 신정마을5단지)</v>
      </c>
      <c r="U5012" s="24" t="str">
        <f t="shared" si="1749"/>
        <v>풍덕천</v>
      </c>
      <c r="V5012" s="25">
        <f t="shared" si="1750"/>
        <v>9</v>
      </c>
      <c r="W5012" s="25">
        <f t="shared" si="1751"/>
        <v>14</v>
      </c>
      <c r="X5012" s="59"/>
      <c r="Y5012" s="59"/>
      <c r="Z5012" s="59" t="s">
        <v>119</v>
      </c>
      <c r="AA5012" s="63" t="s">
        <v>5743</v>
      </c>
    </row>
    <row r="5013" spans="1:27" ht="16.5" customHeight="1" x14ac:dyDescent="0.3">
      <c r="A5013" s="22" t="b">
        <f t="shared" ref="A5013:A5076" si="1753">LEN(Y5013)&gt;0</f>
        <v>1</v>
      </c>
      <c r="B5013" s="22" t="b">
        <f t="shared" ref="B5013:B5076" si="1754">LEFT(Y5013)="("</f>
        <v>0</v>
      </c>
      <c r="C5013" s="22" t="b">
        <f t="shared" ref="C5013:C5076" si="1755">RIGHT(Y5013)=")"</f>
        <v>0</v>
      </c>
      <c r="D5013" s="22" t="b">
        <f t="shared" ref="D5013:D5076" si="1756">AND(B5013,C5013)</f>
        <v>0</v>
      </c>
      <c r="E5013" s="22" t="b">
        <f t="shared" ref="E5013:E5076" si="1757">OR(B5013,C5013)</f>
        <v>0</v>
      </c>
      <c r="F5013" s="52" t="b">
        <f t="shared" ref="F5013:F5076" si="1758">_xlfn.XOR(B5013,C5013)</f>
        <v>0</v>
      </c>
      <c r="G5013" s="22" t="b">
        <f t="shared" ref="G5013:G5076" si="1759">AND(B5013,F5013)</f>
        <v>0</v>
      </c>
      <c r="H5013" s="22" t="b">
        <f t="shared" ref="H5013:H5076" si="1760">AND(C5013,$F5013)</f>
        <v>0</v>
      </c>
      <c r="I5013" s="22" t="b">
        <f t="shared" ref="I5013:I5076" si="1761">IF(G5013,G5013,IF(H5012,FALSE,I5012))</f>
        <v>0</v>
      </c>
      <c r="J5013" s="22" t="b">
        <f t="shared" ref="J5013:J5076" si="1762">AND(A5013,NOT(B5013),NOT(I5013))</f>
        <v>1</v>
      </c>
      <c r="K5013" s="3" t="str">
        <f t="shared" ref="K5013:K5076" si="1763">IF(AND(J5013,RIGHT(Y5013)="통"),Y5013,"")</f>
        <v/>
      </c>
      <c r="L5013" s="3" t="str">
        <f t="shared" ref="L5013:L5076" si="1764">RIGHT(SUBSTITUTE(K5013,"통",""),2)</f>
        <v/>
      </c>
      <c r="M5013" s="3" t="str">
        <f t="shared" ref="M5013:M5076" si="1765">IF(LEN(L5013)=0,"",IF(CODE(L5013)&lt;60,VALUE(L5013),VALUE(RIGHT(L5013))))</f>
        <v/>
      </c>
      <c r="N5013" s="54" t="str">
        <f t="shared" ref="N5013:N5076" si="1766">SUBSTITUTE(K5013,_xlfn.CONCAT(M5013,"통"),"")</f>
        <v/>
      </c>
      <c r="O5013" s="3" t="str">
        <f t="shared" ref="O5013:O5076" si="1767">IF(I5013,IF(I5014,CONCATENATE(Y5013,O5014),Y5013),"")</f>
        <v/>
      </c>
      <c r="P5013" s="19" t="str">
        <f t="shared" ref="P5013:P5076" si="1768">IF(G5013,O5013,IF(D5013,Y5013,""))</f>
        <v/>
      </c>
      <c r="Q5013" s="23" t="e">
        <f>_xlfn.XLOOKUP(R5013,summary!C2401:C2437,summary!B2401:B2437)</f>
        <v>#N/A</v>
      </c>
      <c r="R5013" s="24" t="str">
        <f t="shared" si="1752"/>
        <v>읍 면 동</v>
      </c>
      <c r="S5013" s="24" t="str">
        <f t="shared" ref="S5013:S5076" si="1769">IF(J5013,Y5013,S5012)</f>
        <v>통 리 명</v>
      </c>
      <c r="T5013" s="24" t="str">
        <f t="shared" ref="T5013:T5076" si="1770">IF(J5013,P5014,T5012)</f>
        <v/>
      </c>
      <c r="U5013" s="24" t="str">
        <f t="shared" ref="U5013:U5076" si="1771">IF($J5013,N5013,U5012)</f>
        <v/>
      </c>
      <c r="V5013" s="25" t="str">
        <f t="shared" ref="V5013:V5076" si="1772">IF(J5013,M5013,V5012)</f>
        <v/>
      </c>
      <c r="W5013" s="25" t="str">
        <f t="shared" ref="W5013:W5076" si="1773">IF(ISBLANK(Z5013),"",IF(LEN(TRIM(Z5013))&lt;4,VALUE(SUBSTITUTE(TRIM(Z5013),"반","")),""))</f>
        <v/>
      </c>
      <c r="X5013" s="59" t="s">
        <v>121</v>
      </c>
      <c r="Y5013" s="59" t="s">
        <v>122</v>
      </c>
      <c r="Z5013" s="59" t="s">
        <v>59</v>
      </c>
      <c r="AA5013" s="63"/>
    </row>
    <row r="5014" spans="1:27" ht="16.5" customHeight="1" x14ac:dyDescent="0.3">
      <c r="A5014" s="22" t="b">
        <f t="shared" si="1753"/>
        <v>1</v>
      </c>
      <c r="B5014" s="22" t="b">
        <f t="shared" si="1754"/>
        <v>0</v>
      </c>
      <c r="C5014" s="22" t="b">
        <f t="shared" si="1755"/>
        <v>0</v>
      </c>
      <c r="D5014" s="22" t="b">
        <f t="shared" si="1756"/>
        <v>0</v>
      </c>
      <c r="E5014" s="22" t="b">
        <f t="shared" si="1757"/>
        <v>0</v>
      </c>
      <c r="F5014" s="52" t="b">
        <f t="shared" si="1758"/>
        <v>0</v>
      </c>
      <c r="G5014" s="22" t="b">
        <f t="shared" si="1759"/>
        <v>0</v>
      </c>
      <c r="H5014" s="22" t="b">
        <f t="shared" si="1760"/>
        <v>0</v>
      </c>
      <c r="I5014" s="22" t="b">
        <f t="shared" si="1761"/>
        <v>0</v>
      </c>
      <c r="J5014" s="22" t="b">
        <f t="shared" si="1762"/>
        <v>1</v>
      </c>
      <c r="K5014" s="3" t="str">
        <f t="shared" si="1763"/>
        <v>풍덕천10통</v>
      </c>
      <c r="L5014" s="3" t="str">
        <f t="shared" si="1764"/>
        <v>10</v>
      </c>
      <c r="M5014" s="3">
        <f t="shared" si="1765"/>
        <v>10</v>
      </c>
      <c r="N5014" s="54" t="str">
        <f t="shared" si="1766"/>
        <v>풍덕천</v>
      </c>
      <c r="O5014" s="3" t="str">
        <f t="shared" si="1767"/>
        <v/>
      </c>
      <c r="P5014" s="19" t="str">
        <f t="shared" si="1768"/>
        <v/>
      </c>
      <c r="Q5014" s="23" t="e">
        <f>_xlfn.XLOOKUP(R5014,summary!C2402:C2438,summary!B2402:B2438)</f>
        <v>#N/A</v>
      </c>
      <c r="R5014" s="24" t="str">
        <f t="shared" si="1752"/>
        <v>풍덕천2동</v>
      </c>
      <c r="S5014" s="24" t="str">
        <f t="shared" si="1769"/>
        <v>풍덕천10통</v>
      </c>
      <c r="T5014" s="24" t="str">
        <f t="shared" si="1770"/>
        <v>(풍덕천동, 신정마을3단지)</v>
      </c>
      <c r="U5014" s="24" t="str">
        <f t="shared" si="1771"/>
        <v>풍덕천</v>
      </c>
      <c r="V5014" s="25">
        <f t="shared" si="1772"/>
        <v>10</v>
      </c>
      <c r="W5014" s="25">
        <f t="shared" si="1773"/>
        <v>1</v>
      </c>
      <c r="X5014" s="59" t="s">
        <v>28</v>
      </c>
      <c r="Y5014" s="59" t="s">
        <v>5399</v>
      </c>
      <c r="Z5014" s="59" t="s">
        <v>63</v>
      </c>
      <c r="AA5014" s="63" t="s">
        <v>5744</v>
      </c>
    </row>
    <row r="5015" spans="1:27" ht="16.5" customHeight="1" x14ac:dyDescent="0.3">
      <c r="A5015" s="22" t="b">
        <f t="shared" si="1753"/>
        <v>1</v>
      </c>
      <c r="B5015" s="22" t="b">
        <f t="shared" si="1754"/>
        <v>1</v>
      </c>
      <c r="C5015" s="22" t="b">
        <f t="shared" si="1755"/>
        <v>0</v>
      </c>
      <c r="D5015" s="22" t="b">
        <f t="shared" si="1756"/>
        <v>0</v>
      </c>
      <c r="E5015" s="22" t="b">
        <f t="shared" si="1757"/>
        <v>1</v>
      </c>
      <c r="F5015" s="52" t="b">
        <f t="shared" si="1758"/>
        <v>1</v>
      </c>
      <c r="G5015" s="22" t="b">
        <f t="shared" si="1759"/>
        <v>1</v>
      </c>
      <c r="H5015" s="22" t="b">
        <f t="shared" si="1760"/>
        <v>0</v>
      </c>
      <c r="I5015" s="22" t="b">
        <f t="shared" si="1761"/>
        <v>1</v>
      </c>
      <c r="J5015" s="22" t="b">
        <f t="shared" si="1762"/>
        <v>0</v>
      </c>
      <c r="K5015" s="3" t="str">
        <f t="shared" si="1763"/>
        <v/>
      </c>
      <c r="L5015" s="3" t="str">
        <f t="shared" si="1764"/>
        <v/>
      </c>
      <c r="M5015" s="3" t="str">
        <f t="shared" si="1765"/>
        <v/>
      </c>
      <c r="N5015" s="54" t="str">
        <f t="shared" si="1766"/>
        <v/>
      </c>
      <c r="O5015" s="3" t="str">
        <f t="shared" si="1767"/>
        <v>(풍덕천동, 신정마을3단지)</v>
      </c>
      <c r="P5015" s="19" t="str">
        <f t="shared" si="1768"/>
        <v>(풍덕천동, 신정마을3단지)</v>
      </c>
      <c r="Q5015" s="23" t="e">
        <f>_xlfn.XLOOKUP(R5015,summary!C2403:C2439,summary!B2403:B2439)</f>
        <v>#N/A</v>
      </c>
      <c r="R5015" s="24" t="str">
        <f t="shared" si="1752"/>
        <v>풍덕천2동</v>
      </c>
      <c r="S5015" s="24" t="str">
        <f t="shared" si="1769"/>
        <v>풍덕천10통</v>
      </c>
      <c r="T5015" s="24" t="str">
        <f t="shared" si="1770"/>
        <v>(풍덕천동, 신정마을3단지)</v>
      </c>
      <c r="U5015" s="24" t="str">
        <f t="shared" si="1771"/>
        <v>풍덕천</v>
      </c>
      <c r="V5015" s="25">
        <f t="shared" si="1772"/>
        <v>10</v>
      </c>
      <c r="W5015" s="25">
        <f t="shared" si="1773"/>
        <v>2</v>
      </c>
      <c r="X5015" s="59"/>
      <c r="Y5015" s="59" t="s">
        <v>5667</v>
      </c>
      <c r="Z5015" s="59" t="s">
        <v>65</v>
      </c>
      <c r="AA5015" s="63" t="s">
        <v>5745</v>
      </c>
    </row>
    <row r="5016" spans="1:27" ht="16.5" customHeight="1" x14ac:dyDescent="0.3">
      <c r="A5016" s="22" t="b">
        <f t="shared" si="1753"/>
        <v>1</v>
      </c>
      <c r="B5016" s="22" t="b">
        <f t="shared" si="1754"/>
        <v>0</v>
      </c>
      <c r="C5016" s="22" t="b">
        <f t="shared" si="1755"/>
        <v>0</v>
      </c>
      <c r="D5016" s="22" t="b">
        <f t="shared" si="1756"/>
        <v>0</v>
      </c>
      <c r="E5016" s="22" t="b">
        <f t="shared" si="1757"/>
        <v>0</v>
      </c>
      <c r="F5016" s="52" t="b">
        <f t="shared" si="1758"/>
        <v>0</v>
      </c>
      <c r="G5016" s="22" t="b">
        <f t="shared" si="1759"/>
        <v>0</v>
      </c>
      <c r="H5016" s="22" t="b">
        <f t="shared" si="1760"/>
        <v>0</v>
      </c>
      <c r="I5016" s="22" t="b">
        <f t="shared" si="1761"/>
        <v>1</v>
      </c>
      <c r="J5016" s="22" t="b">
        <f t="shared" si="1762"/>
        <v>0</v>
      </c>
      <c r="K5016" s="3" t="str">
        <f t="shared" si="1763"/>
        <v/>
      </c>
      <c r="L5016" s="3" t="str">
        <f t="shared" si="1764"/>
        <v/>
      </c>
      <c r="M5016" s="3" t="str">
        <f t="shared" si="1765"/>
        <v/>
      </c>
      <c r="N5016" s="54" t="str">
        <f t="shared" si="1766"/>
        <v/>
      </c>
      <c r="O5016" s="3" t="str">
        <f t="shared" si="1767"/>
        <v>신정마을3단지)</v>
      </c>
      <c r="P5016" s="19" t="str">
        <f t="shared" si="1768"/>
        <v/>
      </c>
      <c r="Q5016" s="23" t="e">
        <f>_xlfn.XLOOKUP(R5016,summary!C2404:C2440,summary!B2404:B2440)</f>
        <v>#N/A</v>
      </c>
      <c r="R5016" s="24" t="str">
        <f t="shared" si="1752"/>
        <v>풍덕천2동</v>
      </c>
      <c r="S5016" s="24" t="str">
        <f t="shared" si="1769"/>
        <v>풍덕천10통</v>
      </c>
      <c r="T5016" s="24" t="str">
        <f t="shared" si="1770"/>
        <v>(풍덕천동, 신정마을3단지)</v>
      </c>
      <c r="U5016" s="24" t="str">
        <f t="shared" si="1771"/>
        <v>풍덕천</v>
      </c>
      <c r="V5016" s="25">
        <f t="shared" si="1772"/>
        <v>10</v>
      </c>
      <c r="W5016" s="25">
        <f t="shared" si="1773"/>
        <v>3</v>
      </c>
      <c r="X5016" s="59"/>
      <c r="Y5016" s="59" t="s">
        <v>5697</v>
      </c>
      <c r="Z5016" s="59" t="s">
        <v>67</v>
      </c>
      <c r="AA5016" s="63" t="s">
        <v>5746</v>
      </c>
    </row>
    <row r="5017" spans="1:27" ht="16.5" customHeight="1" x14ac:dyDescent="0.3">
      <c r="A5017" s="22" t="b">
        <f t="shared" si="1753"/>
        <v>1</v>
      </c>
      <c r="B5017" s="22" t="b">
        <f t="shared" si="1754"/>
        <v>0</v>
      </c>
      <c r="C5017" s="22" t="b">
        <f t="shared" si="1755"/>
        <v>1</v>
      </c>
      <c r="D5017" s="22" t="b">
        <f t="shared" si="1756"/>
        <v>0</v>
      </c>
      <c r="E5017" s="22" t="b">
        <f t="shared" si="1757"/>
        <v>1</v>
      </c>
      <c r="F5017" s="52" t="b">
        <f t="shared" si="1758"/>
        <v>1</v>
      </c>
      <c r="G5017" s="22" t="b">
        <f t="shared" si="1759"/>
        <v>0</v>
      </c>
      <c r="H5017" s="22" t="b">
        <f t="shared" si="1760"/>
        <v>1</v>
      </c>
      <c r="I5017" s="22" t="b">
        <f t="shared" si="1761"/>
        <v>1</v>
      </c>
      <c r="J5017" s="22" t="b">
        <f t="shared" si="1762"/>
        <v>0</v>
      </c>
      <c r="K5017" s="3" t="str">
        <f t="shared" si="1763"/>
        <v/>
      </c>
      <c r="L5017" s="3" t="str">
        <f t="shared" si="1764"/>
        <v/>
      </c>
      <c r="M5017" s="3" t="str">
        <f t="shared" si="1765"/>
        <v/>
      </c>
      <c r="N5017" s="54" t="str">
        <f t="shared" si="1766"/>
        <v/>
      </c>
      <c r="O5017" s="3" t="str">
        <f t="shared" si="1767"/>
        <v>3단지)</v>
      </c>
      <c r="P5017" s="19" t="str">
        <f t="shared" si="1768"/>
        <v/>
      </c>
      <c r="Q5017" s="23" t="e">
        <f>_xlfn.XLOOKUP(R5017,summary!C2405:C2441,summary!B2405:B2441)</f>
        <v>#N/A</v>
      </c>
      <c r="R5017" s="24" t="str">
        <f t="shared" si="1752"/>
        <v>풍덕천2동</v>
      </c>
      <c r="S5017" s="24" t="str">
        <f t="shared" si="1769"/>
        <v>풍덕천10통</v>
      </c>
      <c r="T5017" s="24" t="str">
        <f t="shared" si="1770"/>
        <v>(풍덕천동, 신정마을3단지)</v>
      </c>
      <c r="U5017" s="24" t="str">
        <f t="shared" si="1771"/>
        <v>풍덕천</v>
      </c>
      <c r="V5017" s="25">
        <f t="shared" si="1772"/>
        <v>10</v>
      </c>
      <c r="W5017" s="25">
        <f t="shared" si="1773"/>
        <v>4</v>
      </c>
      <c r="X5017" s="59"/>
      <c r="Y5017" s="59" t="s">
        <v>2693</v>
      </c>
      <c r="Z5017" s="59" t="s">
        <v>73</v>
      </c>
      <c r="AA5017" s="63" t="s">
        <v>5747</v>
      </c>
    </row>
    <row r="5018" spans="1:27" ht="16.5" customHeight="1" x14ac:dyDescent="0.3">
      <c r="A5018" s="22" t="b">
        <f t="shared" si="1753"/>
        <v>0</v>
      </c>
      <c r="B5018" s="22" t="b">
        <f t="shared" si="1754"/>
        <v>0</v>
      </c>
      <c r="C5018" s="22" t="b">
        <f t="shared" si="1755"/>
        <v>0</v>
      </c>
      <c r="D5018" s="22" t="b">
        <f t="shared" si="1756"/>
        <v>0</v>
      </c>
      <c r="E5018" s="22" t="b">
        <f t="shared" si="1757"/>
        <v>0</v>
      </c>
      <c r="F5018" s="52" t="b">
        <f t="shared" si="1758"/>
        <v>0</v>
      </c>
      <c r="G5018" s="22" t="b">
        <f t="shared" si="1759"/>
        <v>0</v>
      </c>
      <c r="H5018" s="22" t="b">
        <f t="shared" si="1760"/>
        <v>0</v>
      </c>
      <c r="I5018" s="22" t="b">
        <f t="shared" si="1761"/>
        <v>0</v>
      </c>
      <c r="J5018" s="22" t="b">
        <f t="shared" si="1762"/>
        <v>0</v>
      </c>
      <c r="K5018" s="3" t="str">
        <f t="shared" si="1763"/>
        <v/>
      </c>
      <c r="L5018" s="3" t="str">
        <f t="shared" si="1764"/>
        <v/>
      </c>
      <c r="M5018" s="3" t="str">
        <f t="shared" si="1765"/>
        <v/>
      </c>
      <c r="N5018" s="54" t="str">
        <f t="shared" si="1766"/>
        <v/>
      </c>
      <c r="O5018" s="3" t="str">
        <f t="shared" si="1767"/>
        <v/>
      </c>
      <c r="P5018" s="19" t="str">
        <f t="shared" si="1768"/>
        <v/>
      </c>
      <c r="Q5018" s="23" t="e">
        <f>_xlfn.XLOOKUP(R5018,summary!C2406:C2442,summary!B2406:B2442)</f>
        <v>#N/A</v>
      </c>
      <c r="R5018" s="24" t="str">
        <f t="shared" si="1752"/>
        <v>풍덕천2동</v>
      </c>
      <c r="S5018" s="24" t="str">
        <f t="shared" si="1769"/>
        <v>풍덕천10통</v>
      </c>
      <c r="T5018" s="24" t="str">
        <f t="shared" si="1770"/>
        <v>(풍덕천동, 신정마을3단지)</v>
      </c>
      <c r="U5018" s="24" t="str">
        <f t="shared" si="1771"/>
        <v>풍덕천</v>
      </c>
      <c r="V5018" s="25">
        <f t="shared" si="1772"/>
        <v>10</v>
      </c>
      <c r="W5018" s="25">
        <f t="shared" si="1773"/>
        <v>5</v>
      </c>
      <c r="X5018" s="59"/>
      <c r="Y5018" s="59"/>
      <c r="Z5018" s="59" t="s">
        <v>87</v>
      </c>
      <c r="AA5018" s="63" t="s">
        <v>5748</v>
      </c>
    </row>
    <row r="5019" spans="1:27" ht="16.5" customHeight="1" x14ac:dyDescent="0.3">
      <c r="A5019" s="22" t="b">
        <f t="shared" si="1753"/>
        <v>0</v>
      </c>
      <c r="B5019" s="22" t="b">
        <f t="shared" si="1754"/>
        <v>0</v>
      </c>
      <c r="C5019" s="22" t="b">
        <f t="shared" si="1755"/>
        <v>0</v>
      </c>
      <c r="D5019" s="22" t="b">
        <f t="shared" si="1756"/>
        <v>0</v>
      </c>
      <c r="E5019" s="22" t="b">
        <f t="shared" si="1757"/>
        <v>0</v>
      </c>
      <c r="F5019" s="52" t="b">
        <f t="shared" si="1758"/>
        <v>0</v>
      </c>
      <c r="G5019" s="22" t="b">
        <f t="shared" si="1759"/>
        <v>0</v>
      </c>
      <c r="H5019" s="22" t="b">
        <f t="shared" si="1760"/>
        <v>0</v>
      </c>
      <c r="I5019" s="22" t="b">
        <f t="shared" si="1761"/>
        <v>0</v>
      </c>
      <c r="J5019" s="22" t="b">
        <f t="shared" si="1762"/>
        <v>0</v>
      </c>
      <c r="K5019" s="3" t="str">
        <f t="shared" si="1763"/>
        <v/>
      </c>
      <c r="L5019" s="3" t="str">
        <f t="shared" si="1764"/>
        <v/>
      </c>
      <c r="M5019" s="3" t="str">
        <f t="shared" si="1765"/>
        <v/>
      </c>
      <c r="N5019" s="54" t="str">
        <f t="shared" si="1766"/>
        <v/>
      </c>
      <c r="O5019" s="3" t="str">
        <f t="shared" si="1767"/>
        <v/>
      </c>
      <c r="P5019" s="19" t="str">
        <f t="shared" si="1768"/>
        <v/>
      </c>
      <c r="Q5019" s="23" t="e">
        <f>_xlfn.XLOOKUP(R5019,summary!C2407:C2443,summary!B2407:B2443)</f>
        <v>#N/A</v>
      </c>
      <c r="R5019" s="24" t="str">
        <f t="shared" si="1752"/>
        <v>풍덕천2동</v>
      </c>
      <c r="S5019" s="24" t="str">
        <f t="shared" si="1769"/>
        <v>풍덕천10통</v>
      </c>
      <c r="T5019" s="24" t="str">
        <f t="shared" si="1770"/>
        <v>(풍덕천동, 신정마을3단지)</v>
      </c>
      <c r="U5019" s="24" t="str">
        <f t="shared" si="1771"/>
        <v>풍덕천</v>
      </c>
      <c r="V5019" s="25">
        <f t="shared" si="1772"/>
        <v>10</v>
      </c>
      <c r="W5019" s="25">
        <f t="shared" si="1773"/>
        <v>6</v>
      </c>
      <c r="X5019" s="59"/>
      <c r="Y5019" s="59"/>
      <c r="Z5019" s="59" t="s">
        <v>89</v>
      </c>
      <c r="AA5019" s="63" t="s">
        <v>5749</v>
      </c>
    </row>
    <row r="5020" spans="1:27" ht="16.5" customHeight="1" x14ac:dyDescent="0.3">
      <c r="A5020" s="22" t="b">
        <f t="shared" si="1753"/>
        <v>0</v>
      </c>
      <c r="B5020" s="22" t="b">
        <f t="shared" si="1754"/>
        <v>0</v>
      </c>
      <c r="C5020" s="22" t="b">
        <f t="shared" si="1755"/>
        <v>0</v>
      </c>
      <c r="D5020" s="22" t="b">
        <f t="shared" si="1756"/>
        <v>0</v>
      </c>
      <c r="E5020" s="22" t="b">
        <f t="shared" si="1757"/>
        <v>0</v>
      </c>
      <c r="F5020" s="52" t="b">
        <f t="shared" si="1758"/>
        <v>0</v>
      </c>
      <c r="G5020" s="22" t="b">
        <f t="shared" si="1759"/>
        <v>0</v>
      </c>
      <c r="H5020" s="22" t="b">
        <f t="shared" si="1760"/>
        <v>0</v>
      </c>
      <c r="I5020" s="22" t="b">
        <f t="shared" si="1761"/>
        <v>0</v>
      </c>
      <c r="J5020" s="22" t="b">
        <f t="shared" si="1762"/>
        <v>0</v>
      </c>
      <c r="K5020" s="3" t="str">
        <f t="shared" si="1763"/>
        <v/>
      </c>
      <c r="L5020" s="3" t="str">
        <f t="shared" si="1764"/>
        <v/>
      </c>
      <c r="M5020" s="3" t="str">
        <f t="shared" si="1765"/>
        <v/>
      </c>
      <c r="N5020" s="54" t="str">
        <f t="shared" si="1766"/>
        <v/>
      </c>
      <c r="O5020" s="3" t="str">
        <f t="shared" si="1767"/>
        <v/>
      </c>
      <c r="P5020" s="19" t="str">
        <f t="shared" si="1768"/>
        <v/>
      </c>
      <c r="Q5020" s="23" t="e">
        <f>_xlfn.XLOOKUP(R5020,summary!C2408:C2444,summary!B2408:B2444)</f>
        <v>#N/A</v>
      </c>
      <c r="R5020" s="24" t="str">
        <f t="shared" si="1752"/>
        <v>풍덕천2동</v>
      </c>
      <c r="S5020" s="24" t="str">
        <f t="shared" si="1769"/>
        <v>풍덕천10통</v>
      </c>
      <c r="T5020" s="24" t="str">
        <f t="shared" si="1770"/>
        <v>(풍덕천동, 신정마을3단지)</v>
      </c>
      <c r="U5020" s="24" t="str">
        <f t="shared" si="1771"/>
        <v>풍덕천</v>
      </c>
      <c r="V5020" s="25">
        <f t="shared" si="1772"/>
        <v>10</v>
      </c>
      <c r="W5020" s="25">
        <f t="shared" si="1773"/>
        <v>7</v>
      </c>
      <c r="X5020" s="59"/>
      <c r="Y5020" s="59"/>
      <c r="Z5020" s="59" t="s">
        <v>91</v>
      </c>
      <c r="AA5020" s="63" t="s">
        <v>5750</v>
      </c>
    </row>
    <row r="5021" spans="1:27" ht="16.5" customHeight="1" x14ac:dyDescent="0.3">
      <c r="A5021" s="22" t="b">
        <f t="shared" si="1753"/>
        <v>0</v>
      </c>
      <c r="B5021" s="22" t="b">
        <f t="shared" si="1754"/>
        <v>0</v>
      </c>
      <c r="C5021" s="22" t="b">
        <f t="shared" si="1755"/>
        <v>0</v>
      </c>
      <c r="D5021" s="22" t="b">
        <f t="shared" si="1756"/>
        <v>0</v>
      </c>
      <c r="E5021" s="22" t="b">
        <f t="shared" si="1757"/>
        <v>0</v>
      </c>
      <c r="F5021" s="52" t="b">
        <f t="shared" si="1758"/>
        <v>0</v>
      </c>
      <c r="G5021" s="22" t="b">
        <f t="shared" si="1759"/>
        <v>0</v>
      </c>
      <c r="H5021" s="22" t="b">
        <f t="shared" si="1760"/>
        <v>0</v>
      </c>
      <c r="I5021" s="22" t="b">
        <f t="shared" si="1761"/>
        <v>0</v>
      </c>
      <c r="J5021" s="22" t="b">
        <f t="shared" si="1762"/>
        <v>0</v>
      </c>
      <c r="K5021" s="3" t="str">
        <f t="shared" si="1763"/>
        <v/>
      </c>
      <c r="L5021" s="3" t="str">
        <f t="shared" si="1764"/>
        <v/>
      </c>
      <c r="M5021" s="3" t="str">
        <f t="shared" si="1765"/>
        <v/>
      </c>
      <c r="N5021" s="54" t="str">
        <f t="shared" si="1766"/>
        <v/>
      </c>
      <c r="O5021" s="3" t="str">
        <f t="shared" si="1767"/>
        <v/>
      </c>
      <c r="P5021" s="19" t="str">
        <f t="shared" si="1768"/>
        <v/>
      </c>
      <c r="Q5021" s="23" t="e">
        <f>_xlfn.XLOOKUP(R5021,summary!C2409:C2445,summary!B2409:B2445)</f>
        <v>#N/A</v>
      </c>
      <c r="R5021" s="24" t="str">
        <f t="shared" si="1752"/>
        <v>풍덕천2동</v>
      </c>
      <c r="S5021" s="24" t="str">
        <f t="shared" si="1769"/>
        <v>풍덕천10통</v>
      </c>
      <c r="T5021" s="24" t="str">
        <f t="shared" si="1770"/>
        <v>(풍덕천동, 신정마을3단지)</v>
      </c>
      <c r="U5021" s="24" t="str">
        <f t="shared" si="1771"/>
        <v>풍덕천</v>
      </c>
      <c r="V5021" s="25">
        <f t="shared" si="1772"/>
        <v>10</v>
      </c>
      <c r="W5021" s="25">
        <f t="shared" si="1773"/>
        <v>8</v>
      </c>
      <c r="X5021" s="59"/>
      <c r="Y5021" s="59"/>
      <c r="Z5021" s="59" t="s">
        <v>93</v>
      </c>
      <c r="AA5021" s="63" t="s">
        <v>5751</v>
      </c>
    </row>
    <row r="5022" spans="1:27" ht="16.5" customHeight="1" x14ac:dyDescent="0.3">
      <c r="A5022" s="22" t="b">
        <f t="shared" si="1753"/>
        <v>0</v>
      </c>
      <c r="B5022" s="22" t="b">
        <f t="shared" si="1754"/>
        <v>0</v>
      </c>
      <c r="C5022" s="22" t="b">
        <f t="shared" si="1755"/>
        <v>0</v>
      </c>
      <c r="D5022" s="22" t="b">
        <f t="shared" si="1756"/>
        <v>0</v>
      </c>
      <c r="E5022" s="22" t="b">
        <f t="shared" si="1757"/>
        <v>0</v>
      </c>
      <c r="F5022" s="52" t="b">
        <f t="shared" si="1758"/>
        <v>0</v>
      </c>
      <c r="G5022" s="22" t="b">
        <f t="shared" si="1759"/>
        <v>0</v>
      </c>
      <c r="H5022" s="22" t="b">
        <f t="shared" si="1760"/>
        <v>0</v>
      </c>
      <c r="I5022" s="22" t="b">
        <f t="shared" si="1761"/>
        <v>0</v>
      </c>
      <c r="J5022" s="22" t="b">
        <f t="shared" si="1762"/>
        <v>0</v>
      </c>
      <c r="K5022" s="3" t="str">
        <f t="shared" si="1763"/>
        <v/>
      </c>
      <c r="L5022" s="3" t="str">
        <f t="shared" si="1764"/>
        <v/>
      </c>
      <c r="M5022" s="3" t="str">
        <f t="shared" si="1765"/>
        <v/>
      </c>
      <c r="N5022" s="54" t="str">
        <f t="shared" si="1766"/>
        <v/>
      </c>
      <c r="O5022" s="3" t="str">
        <f t="shared" si="1767"/>
        <v/>
      </c>
      <c r="P5022" s="19" t="str">
        <f t="shared" si="1768"/>
        <v/>
      </c>
      <c r="Q5022" s="23" t="e">
        <f>_xlfn.XLOOKUP(R5022,summary!C2410:C2446,summary!B2410:B2446)</f>
        <v>#N/A</v>
      </c>
      <c r="R5022" s="24" t="str">
        <f t="shared" si="1752"/>
        <v>풍덕천2동</v>
      </c>
      <c r="S5022" s="24" t="str">
        <f t="shared" si="1769"/>
        <v>풍덕천10통</v>
      </c>
      <c r="T5022" s="24" t="str">
        <f t="shared" si="1770"/>
        <v>(풍덕천동, 신정마을3단지)</v>
      </c>
      <c r="U5022" s="24" t="str">
        <f t="shared" si="1771"/>
        <v>풍덕천</v>
      </c>
      <c r="V5022" s="25">
        <f t="shared" si="1772"/>
        <v>10</v>
      </c>
      <c r="W5022" s="25">
        <f t="shared" si="1773"/>
        <v>9</v>
      </c>
      <c r="X5022" s="59"/>
      <c r="Y5022" s="59"/>
      <c r="Z5022" s="59" t="s">
        <v>95</v>
      </c>
      <c r="AA5022" s="63" t="s">
        <v>5752</v>
      </c>
    </row>
    <row r="5023" spans="1:27" ht="16.5" customHeight="1" x14ac:dyDescent="0.3">
      <c r="A5023" s="22" t="b">
        <f t="shared" si="1753"/>
        <v>0</v>
      </c>
      <c r="B5023" s="22" t="b">
        <f t="shared" si="1754"/>
        <v>0</v>
      </c>
      <c r="C5023" s="22" t="b">
        <f t="shared" si="1755"/>
        <v>0</v>
      </c>
      <c r="D5023" s="22" t="b">
        <f t="shared" si="1756"/>
        <v>0</v>
      </c>
      <c r="E5023" s="22" t="b">
        <f t="shared" si="1757"/>
        <v>0</v>
      </c>
      <c r="F5023" s="52" t="b">
        <f t="shared" si="1758"/>
        <v>0</v>
      </c>
      <c r="G5023" s="22" t="b">
        <f t="shared" si="1759"/>
        <v>0</v>
      </c>
      <c r="H5023" s="22" t="b">
        <f t="shared" si="1760"/>
        <v>0</v>
      </c>
      <c r="I5023" s="22" t="b">
        <f t="shared" si="1761"/>
        <v>0</v>
      </c>
      <c r="J5023" s="22" t="b">
        <f t="shared" si="1762"/>
        <v>0</v>
      </c>
      <c r="K5023" s="3" t="str">
        <f t="shared" si="1763"/>
        <v/>
      </c>
      <c r="L5023" s="3" t="str">
        <f t="shared" si="1764"/>
        <v/>
      </c>
      <c r="M5023" s="3" t="str">
        <f t="shared" si="1765"/>
        <v/>
      </c>
      <c r="N5023" s="54" t="str">
        <f t="shared" si="1766"/>
        <v/>
      </c>
      <c r="O5023" s="3" t="str">
        <f t="shared" si="1767"/>
        <v/>
      </c>
      <c r="P5023" s="19" t="str">
        <f t="shared" si="1768"/>
        <v/>
      </c>
      <c r="Q5023" s="23" t="e">
        <f>_xlfn.XLOOKUP(R5023,summary!C2411:C2447,summary!B2411:B2447)</f>
        <v>#N/A</v>
      </c>
      <c r="R5023" s="24" t="str">
        <f t="shared" si="1752"/>
        <v>풍덕천2동</v>
      </c>
      <c r="S5023" s="24" t="str">
        <f t="shared" si="1769"/>
        <v>풍덕천10통</v>
      </c>
      <c r="T5023" s="24" t="str">
        <f t="shared" si="1770"/>
        <v>(풍덕천동, 신정마을3단지)</v>
      </c>
      <c r="U5023" s="24" t="str">
        <f t="shared" si="1771"/>
        <v>풍덕천</v>
      </c>
      <c r="V5023" s="25">
        <f t="shared" si="1772"/>
        <v>10</v>
      </c>
      <c r="W5023" s="25">
        <f t="shared" si="1773"/>
        <v>10</v>
      </c>
      <c r="X5023" s="59"/>
      <c r="Y5023" s="59"/>
      <c r="Z5023" s="59" t="s">
        <v>97</v>
      </c>
      <c r="AA5023" s="63" t="s">
        <v>5753</v>
      </c>
    </row>
    <row r="5024" spans="1:27" ht="16.5" customHeight="1" x14ac:dyDescent="0.3">
      <c r="A5024" s="22" t="b">
        <f t="shared" si="1753"/>
        <v>0</v>
      </c>
      <c r="B5024" s="22" t="b">
        <f t="shared" si="1754"/>
        <v>0</v>
      </c>
      <c r="C5024" s="22" t="b">
        <f t="shared" si="1755"/>
        <v>0</v>
      </c>
      <c r="D5024" s="22" t="b">
        <f t="shared" si="1756"/>
        <v>0</v>
      </c>
      <c r="E5024" s="22" t="b">
        <f t="shared" si="1757"/>
        <v>0</v>
      </c>
      <c r="F5024" s="52" t="b">
        <f t="shared" si="1758"/>
        <v>0</v>
      </c>
      <c r="G5024" s="22" t="b">
        <f t="shared" si="1759"/>
        <v>0</v>
      </c>
      <c r="H5024" s="22" t="b">
        <f t="shared" si="1760"/>
        <v>0</v>
      </c>
      <c r="I5024" s="22" t="b">
        <f t="shared" si="1761"/>
        <v>0</v>
      </c>
      <c r="J5024" s="22" t="b">
        <f t="shared" si="1762"/>
        <v>0</v>
      </c>
      <c r="K5024" s="3" t="str">
        <f t="shared" si="1763"/>
        <v/>
      </c>
      <c r="L5024" s="3" t="str">
        <f t="shared" si="1764"/>
        <v/>
      </c>
      <c r="M5024" s="3" t="str">
        <f t="shared" si="1765"/>
        <v/>
      </c>
      <c r="N5024" s="54" t="str">
        <f t="shared" si="1766"/>
        <v/>
      </c>
      <c r="O5024" s="3" t="str">
        <f t="shared" si="1767"/>
        <v/>
      </c>
      <c r="P5024" s="19" t="str">
        <f t="shared" si="1768"/>
        <v/>
      </c>
      <c r="Q5024" s="23" t="e">
        <f>_xlfn.XLOOKUP(R5024,summary!C2412:C2448,summary!B2412:B2448)</f>
        <v>#N/A</v>
      </c>
      <c r="R5024" s="24" t="str">
        <f t="shared" si="1752"/>
        <v>풍덕천2동</v>
      </c>
      <c r="S5024" s="24" t="str">
        <f t="shared" si="1769"/>
        <v>풍덕천10통</v>
      </c>
      <c r="T5024" s="24" t="str">
        <f t="shared" si="1770"/>
        <v>(풍덕천동, 신정마을3단지)</v>
      </c>
      <c r="U5024" s="24" t="str">
        <f t="shared" si="1771"/>
        <v>풍덕천</v>
      </c>
      <c r="V5024" s="25">
        <f t="shared" si="1772"/>
        <v>10</v>
      </c>
      <c r="W5024" s="25">
        <f t="shared" si="1773"/>
        <v>11</v>
      </c>
      <c r="X5024" s="59"/>
      <c r="Y5024" s="59"/>
      <c r="Z5024" s="59" t="s">
        <v>99</v>
      </c>
      <c r="AA5024" s="63" t="s">
        <v>5754</v>
      </c>
    </row>
    <row r="5025" spans="1:27" ht="16.5" customHeight="1" x14ac:dyDescent="0.3">
      <c r="A5025" s="22" t="b">
        <f t="shared" si="1753"/>
        <v>0</v>
      </c>
      <c r="B5025" s="22" t="b">
        <f t="shared" si="1754"/>
        <v>0</v>
      </c>
      <c r="C5025" s="22" t="b">
        <f t="shared" si="1755"/>
        <v>0</v>
      </c>
      <c r="D5025" s="22" t="b">
        <f t="shared" si="1756"/>
        <v>0</v>
      </c>
      <c r="E5025" s="22" t="b">
        <f t="shared" si="1757"/>
        <v>0</v>
      </c>
      <c r="F5025" s="52" t="b">
        <f t="shared" si="1758"/>
        <v>0</v>
      </c>
      <c r="G5025" s="22" t="b">
        <f t="shared" si="1759"/>
        <v>0</v>
      </c>
      <c r="H5025" s="22" t="b">
        <f t="shared" si="1760"/>
        <v>0</v>
      </c>
      <c r="I5025" s="22" t="b">
        <f t="shared" si="1761"/>
        <v>0</v>
      </c>
      <c r="J5025" s="22" t="b">
        <f t="shared" si="1762"/>
        <v>0</v>
      </c>
      <c r="K5025" s="3" t="str">
        <f t="shared" si="1763"/>
        <v/>
      </c>
      <c r="L5025" s="3" t="str">
        <f t="shared" si="1764"/>
        <v/>
      </c>
      <c r="M5025" s="3" t="str">
        <f t="shared" si="1765"/>
        <v/>
      </c>
      <c r="N5025" s="54" t="str">
        <f t="shared" si="1766"/>
        <v/>
      </c>
      <c r="O5025" s="3" t="str">
        <f t="shared" si="1767"/>
        <v/>
      </c>
      <c r="P5025" s="19" t="str">
        <f t="shared" si="1768"/>
        <v/>
      </c>
      <c r="Q5025" s="23" t="e">
        <f>_xlfn.XLOOKUP(R5025,summary!C2413:C2449,summary!B2413:B2449)</f>
        <v>#N/A</v>
      </c>
      <c r="R5025" s="24" t="str">
        <f t="shared" si="1752"/>
        <v>풍덕천2동</v>
      </c>
      <c r="S5025" s="24" t="str">
        <f t="shared" si="1769"/>
        <v>풍덕천10통</v>
      </c>
      <c r="T5025" s="24" t="str">
        <f t="shared" si="1770"/>
        <v>(풍덕천동, 신정마을3단지)</v>
      </c>
      <c r="U5025" s="24" t="str">
        <f t="shared" si="1771"/>
        <v>풍덕천</v>
      </c>
      <c r="V5025" s="25">
        <f t="shared" si="1772"/>
        <v>10</v>
      </c>
      <c r="W5025" s="25">
        <f t="shared" si="1773"/>
        <v>12</v>
      </c>
      <c r="X5025" s="59"/>
      <c r="Y5025" s="59"/>
      <c r="Z5025" s="59" t="s">
        <v>101</v>
      </c>
      <c r="AA5025" s="63" t="s">
        <v>5755</v>
      </c>
    </row>
    <row r="5026" spans="1:27" ht="16.5" customHeight="1" x14ac:dyDescent="0.3">
      <c r="A5026" s="22" t="b">
        <f t="shared" si="1753"/>
        <v>1</v>
      </c>
      <c r="B5026" s="22" t="b">
        <f t="shared" si="1754"/>
        <v>0</v>
      </c>
      <c r="C5026" s="22" t="b">
        <f t="shared" si="1755"/>
        <v>0</v>
      </c>
      <c r="D5026" s="22" t="b">
        <f t="shared" si="1756"/>
        <v>0</v>
      </c>
      <c r="E5026" s="22" t="b">
        <f t="shared" si="1757"/>
        <v>0</v>
      </c>
      <c r="F5026" s="52" t="b">
        <f t="shared" si="1758"/>
        <v>0</v>
      </c>
      <c r="G5026" s="22" t="b">
        <f t="shared" si="1759"/>
        <v>0</v>
      </c>
      <c r="H5026" s="22" t="b">
        <f t="shared" si="1760"/>
        <v>0</v>
      </c>
      <c r="I5026" s="22" t="b">
        <f t="shared" si="1761"/>
        <v>0</v>
      </c>
      <c r="J5026" s="22" t="b">
        <f t="shared" si="1762"/>
        <v>1</v>
      </c>
      <c r="K5026" s="3" t="str">
        <f t="shared" si="1763"/>
        <v>풍덕천11통</v>
      </c>
      <c r="L5026" s="3" t="str">
        <f t="shared" si="1764"/>
        <v>11</v>
      </c>
      <c r="M5026" s="3">
        <f t="shared" si="1765"/>
        <v>11</v>
      </c>
      <c r="N5026" s="54" t="str">
        <f t="shared" si="1766"/>
        <v>풍덕천</v>
      </c>
      <c r="O5026" s="3" t="str">
        <f t="shared" si="1767"/>
        <v/>
      </c>
      <c r="P5026" s="19" t="str">
        <f t="shared" si="1768"/>
        <v/>
      </c>
      <c r="Q5026" s="23" t="e">
        <f>_xlfn.XLOOKUP(R5026,summary!C2414:C2450,summary!B2414:B2450)</f>
        <v>#N/A</v>
      </c>
      <c r="R5026" s="24" t="str">
        <f t="shared" si="1752"/>
        <v>풍덕천2동</v>
      </c>
      <c r="S5026" s="24" t="str">
        <f t="shared" si="1769"/>
        <v>풍덕천11통</v>
      </c>
      <c r="T5026" s="24" t="str">
        <f t="shared" si="1770"/>
        <v>(풍덕천동, 신정마을2단지)</v>
      </c>
      <c r="U5026" s="24" t="str">
        <f t="shared" si="1771"/>
        <v>풍덕천</v>
      </c>
      <c r="V5026" s="25">
        <f t="shared" si="1772"/>
        <v>11</v>
      </c>
      <c r="W5026" s="25">
        <f t="shared" si="1773"/>
        <v>1</v>
      </c>
      <c r="X5026" s="59"/>
      <c r="Y5026" s="59" t="s">
        <v>5403</v>
      </c>
      <c r="Z5026" s="59" t="s">
        <v>63</v>
      </c>
      <c r="AA5026" s="63" t="s">
        <v>5756</v>
      </c>
    </row>
    <row r="5027" spans="1:27" ht="16.5" customHeight="1" x14ac:dyDescent="0.3">
      <c r="A5027" s="22" t="b">
        <f t="shared" si="1753"/>
        <v>1</v>
      </c>
      <c r="B5027" s="22" t="b">
        <f t="shared" si="1754"/>
        <v>1</v>
      </c>
      <c r="C5027" s="22" t="b">
        <f t="shared" si="1755"/>
        <v>0</v>
      </c>
      <c r="D5027" s="22" t="b">
        <f t="shared" si="1756"/>
        <v>0</v>
      </c>
      <c r="E5027" s="22" t="b">
        <f t="shared" si="1757"/>
        <v>1</v>
      </c>
      <c r="F5027" s="52" t="b">
        <f t="shared" si="1758"/>
        <v>1</v>
      </c>
      <c r="G5027" s="22" t="b">
        <f t="shared" si="1759"/>
        <v>1</v>
      </c>
      <c r="H5027" s="22" t="b">
        <f t="shared" si="1760"/>
        <v>0</v>
      </c>
      <c r="I5027" s="22" t="b">
        <f t="shared" si="1761"/>
        <v>1</v>
      </c>
      <c r="J5027" s="22" t="b">
        <f t="shared" si="1762"/>
        <v>0</v>
      </c>
      <c r="K5027" s="3" t="str">
        <f t="shared" si="1763"/>
        <v/>
      </c>
      <c r="L5027" s="3" t="str">
        <f t="shared" si="1764"/>
        <v/>
      </c>
      <c r="M5027" s="3" t="str">
        <f t="shared" si="1765"/>
        <v/>
      </c>
      <c r="N5027" s="54" t="str">
        <f t="shared" si="1766"/>
        <v/>
      </c>
      <c r="O5027" s="3" t="str">
        <f t="shared" si="1767"/>
        <v>(풍덕천동, 신정마을2단지)</v>
      </c>
      <c r="P5027" s="19" t="str">
        <f t="shared" si="1768"/>
        <v>(풍덕천동, 신정마을2단지)</v>
      </c>
      <c r="Q5027" s="23" t="e">
        <f>_xlfn.XLOOKUP(R5027,summary!C2415:C2451,summary!B2415:B2451)</f>
        <v>#N/A</v>
      </c>
      <c r="R5027" s="24" t="str">
        <f t="shared" si="1752"/>
        <v>풍덕천2동</v>
      </c>
      <c r="S5027" s="24" t="str">
        <f t="shared" si="1769"/>
        <v>풍덕천11통</v>
      </c>
      <c r="T5027" s="24" t="str">
        <f t="shared" si="1770"/>
        <v>(풍덕천동, 신정마을2단지)</v>
      </c>
      <c r="U5027" s="24" t="str">
        <f t="shared" si="1771"/>
        <v>풍덕천</v>
      </c>
      <c r="V5027" s="25">
        <f t="shared" si="1772"/>
        <v>11</v>
      </c>
      <c r="W5027" s="25">
        <f t="shared" si="1773"/>
        <v>2</v>
      </c>
      <c r="X5027" s="59"/>
      <c r="Y5027" s="59" t="s">
        <v>5667</v>
      </c>
      <c r="Z5027" s="59" t="s">
        <v>65</v>
      </c>
      <c r="AA5027" s="63" t="s">
        <v>5757</v>
      </c>
    </row>
    <row r="5028" spans="1:27" ht="16.5" customHeight="1" x14ac:dyDescent="0.3">
      <c r="A5028" s="22" t="b">
        <f t="shared" si="1753"/>
        <v>1</v>
      </c>
      <c r="B5028" s="22" t="b">
        <f t="shared" si="1754"/>
        <v>0</v>
      </c>
      <c r="C5028" s="22" t="b">
        <f t="shared" si="1755"/>
        <v>0</v>
      </c>
      <c r="D5028" s="22" t="b">
        <f t="shared" si="1756"/>
        <v>0</v>
      </c>
      <c r="E5028" s="22" t="b">
        <f t="shared" si="1757"/>
        <v>0</v>
      </c>
      <c r="F5028" s="52" t="b">
        <f t="shared" si="1758"/>
        <v>0</v>
      </c>
      <c r="G5028" s="22" t="b">
        <f t="shared" si="1759"/>
        <v>0</v>
      </c>
      <c r="H5028" s="22" t="b">
        <f t="shared" si="1760"/>
        <v>0</v>
      </c>
      <c r="I5028" s="22" t="b">
        <f t="shared" si="1761"/>
        <v>1</v>
      </c>
      <c r="J5028" s="22" t="b">
        <f t="shared" si="1762"/>
        <v>0</v>
      </c>
      <c r="K5028" s="3" t="str">
        <f t="shared" si="1763"/>
        <v/>
      </c>
      <c r="L5028" s="3" t="str">
        <f t="shared" si="1764"/>
        <v/>
      </c>
      <c r="M5028" s="3" t="str">
        <f t="shared" si="1765"/>
        <v/>
      </c>
      <c r="N5028" s="54" t="str">
        <f t="shared" si="1766"/>
        <v/>
      </c>
      <c r="O5028" s="3" t="str">
        <f t="shared" si="1767"/>
        <v>신정마을2단지)</v>
      </c>
      <c r="P5028" s="19" t="str">
        <f t="shared" si="1768"/>
        <v/>
      </c>
      <c r="Q5028" s="23" t="e">
        <f>_xlfn.XLOOKUP(R5028,summary!C2416:C2452,summary!B2416:B2452)</f>
        <v>#N/A</v>
      </c>
      <c r="R5028" s="24" t="str">
        <f t="shared" si="1752"/>
        <v>풍덕천2동</v>
      </c>
      <c r="S5028" s="24" t="str">
        <f t="shared" si="1769"/>
        <v>풍덕천11통</v>
      </c>
      <c r="T5028" s="24" t="str">
        <f t="shared" si="1770"/>
        <v>(풍덕천동, 신정마을2단지)</v>
      </c>
      <c r="U5028" s="24" t="str">
        <f t="shared" si="1771"/>
        <v>풍덕천</v>
      </c>
      <c r="V5028" s="25">
        <f t="shared" si="1772"/>
        <v>11</v>
      </c>
      <c r="W5028" s="25">
        <f t="shared" si="1773"/>
        <v>3</v>
      </c>
      <c r="X5028" s="59"/>
      <c r="Y5028" s="59" t="s">
        <v>5697</v>
      </c>
      <c r="Z5028" s="59" t="s">
        <v>67</v>
      </c>
      <c r="AA5028" s="63" t="s">
        <v>5758</v>
      </c>
    </row>
    <row r="5029" spans="1:27" ht="16.5" customHeight="1" x14ac:dyDescent="0.3">
      <c r="A5029" s="22" t="b">
        <f t="shared" si="1753"/>
        <v>1</v>
      </c>
      <c r="B5029" s="22" t="b">
        <f t="shared" si="1754"/>
        <v>0</v>
      </c>
      <c r="C5029" s="22" t="b">
        <f t="shared" si="1755"/>
        <v>1</v>
      </c>
      <c r="D5029" s="22" t="b">
        <f t="shared" si="1756"/>
        <v>0</v>
      </c>
      <c r="E5029" s="22" t="b">
        <f t="shared" si="1757"/>
        <v>1</v>
      </c>
      <c r="F5029" s="52" t="b">
        <f t="shared" si="1758"/>
        <v>1</v>
      </c>
      <c r="G5029" s="22" t="b">
        <f t="shared" si="1759"/>
        <v>0</v>
      </c>
      <c r="H5029" s="22" t="b">
        <f t="shared" si="1760"/>
        <v>1</v>
      </c>
      <c r="I5029" s="22" t="b">
        <f t="shared" si="1761"/>
        <v>1</v>
      </c>
      <c r="J5029" s="22" t="b">
        <f t="shared" si="1762"/>
        <v>0</v>
      </c>
      <c r="K5029" s="3" t="str">
        <f t="shared" si="1763"/>
        <v/>
      </c>
      <c r="L5029" s="3" t="str">
        <f t="shared" si="1764"/>
        <v/>
      </c>
      <c r="M5029" s="3" t="str">
        <f t="shared" si="1765"/>
        <v/>
      </c>
      <c r="N5029" s="54" t="str">
        <f t="shared" si="1766"/>
        <v/>
      </c>
      <c r="O5029" s="3" t="str">
        <f t="shared" si="1767"/>
        <v>2단지)</v>
      </c>
      <c r="P5029" s="19" t="str">
        <f t="shared" si="1768"/>
        <v/>
      </c>
      <c r="Q5029" s="23" t="e">
        <f>_xlfn.XLOOKUP(R5029,summary!C2417:C2453,summary!B2417:B2453)</f>
        <v>#N/A</v>
      </c>
      <c r="R5029" s="24" t="str">
        <f t="shared" si="1752"/>
        <v>풍덕천2동</v>
      </c>
      <c r="S5029" s="24" t="str">
        <f t="shared" si="1769"/>
        <v>풍덕천11통</v>
      </c>
      <c r="T5029" s="24" t="str">
        <f t="shared" si="1770"/>
        <v>(풍덕천동, 신정마을2단지)</v>
      </c>
      <c r="U5029" s="24" t="str">
        <f t="shared" si="1771"/>
        <v>풍덕천</v>
      </c>
      <c r="V5029" s="25">
        <f t="shared" si="1772"/>
        <v>11</v>
      </c>
      <c r="W5029" s="25">
        <f t="shared" si="1773"/>
        <v>4</v>
      </c>
      <c r="X5029" s="59"/>
      <c r="Y5029" s="59" t="s">
        <v>1665</v>
      </c>
      <c r="Z5029" s="59" t="s">
        <v>73</v>
      </c>
      <c r="AA5029" s="63" t="s">
        <v>5759</v>
      </c>
    </row>
    <row r="5030" spans="1:27" ht="16.5" customHeight="1" x14ac:dyDescent="0.3">
      <c r="A5030" s="22" t="b">
        <f t="shared" si="1753"/>
        <v>0</v>
      </c>
      <c r="B5030" s="22" t="b">
        <f t="shared" si="1754"/>
        <v>0</v>
      </c>
      <c r="C5030" s="22" t="b">
        <f t="shared" si="1755"/>
        <v>0</v>
      </c>
      <c r="D5030" s="22" t="b">
        <f t="shared" si="1756"/>
        <v>0</v>
      </c>
      <c r="E5030" s="22" t="b">
        <f t="shared" si="1757"/>
        <v>0</v>
      </c>
      <c r="F5030" s="52" t="b">
        <f t="shared" si="1758"/>
        <v>0</v>
      </c>
      <c r="G5030" s="22" t="b">
        <f t="shared" si="1759"/>
        <v>0</v>
      </c>
      <c r="H5030" s="22" t="b">
        <f t="shared" si="1760"/>
        <v>0</v>
      </c>
      <c r="I5030" s="22" t="b">
        <f t="shared" si="1761"/>
        <v>0</v>
      </c>
      <c r="J5030" s="22" t="b">
        <f t="shared" si="1762"/>
        <v>0</v>
      </c>
      <c r="K5030" s="3" t="str">
        <f t="shared" si="1763"/>
        <v/>
      </c>
      <c r="L5030" s="3" t="str">
        <f t="shared" si="1764"/>
        <v/>
      </c>
      <c r="M5030" s="3" t="str">
        <f t="shared" si="1765"/>
        <v/>
      </c>
      <c r="N5030" s="54" t="str">
        <f t="shared" si="1766"/>
        <v/>
      </c>
      <c r="O5030" s="3" t="str">
        <f t="shared" si="1767"/>
        <v/>
      </c>
      <c r="P5030" s="19" t="str">
        <f t="shared" si="1768"/>
        <v/>
      </c>
      <c r="Q5030" s="23" t="e">
        <f>_xlfn.XLOOKUP(R5030,summary!C2418:C2454,summary!B2418:B2454)</f>
        <v>#N/A</v>
      </c>
      <c r="R5030" s="24" t="str">
        <f t="shared" si="1752"/>
        <v>풍덕천2동</v>
      </c>
      <c r="S5030" s="24" t="str">
        <f t="shared" si="1769"/>
        <v>풍덕천11통</v>
      </c>
      <c r="T5030" s="24" t="str">
        <f t="shared" si="1770"/>
        <v>(풍덕천동, 신정마을2단지)</v>
      </c>
      <c r="U5030" s="24" t="str">
        <f t="shared" si="1771"/>
        <v>풍덕천</v>
      </c>
      <c r="V5030" s="25">
        <f t="shared" si="1772"/>
        <v>11</v>
      </c>
      <c r="W5030" s="25">
        <f t="shared" si="1773"/>
        <v>5</v>
      </c>
      <c r="X5030" s="59"/>
      <c r="Y5030" s="59"/>
      <c r="Z5030" s="59" t="s">
        <v>87</v>
      </c>
      <c r="AA5030" s="63" t="s">
        <v>5760</v>
      </c>
    </row>
    <row r="5031" spans="1:27" ht="16.5" customHeight="1" x14ac:dyDescent="0.3">
      <c r="A5031" s="22" t="b">
        <f t="shared" si="1753"/>
        <v>0</v>
      </c>
      <c r="B5031" s="22" t="b">
        <f t="shared" si="1754"/>
        <v>0</v>
      </c>
      <c r="C5031" s="22" t="b">
        <f t="shared" si="1755"/>
        <v>0</v>
      </c>
      <c r="D5031" s="22" t="b">
        <f t="shared" si="1756"/>
        <v>0</v>
      </c>
      <c r="E5031" s="22" t="b">
        <f t="shared" si="1757"/>
        <v>0</v>
      </c>
      <c r="F5031" s="52" t="b">
        <f t="shared" si="1758"/>
        <v>0</v>
      </c>
      <c r="G5031" s="22" t="b">
        <f t="shared" si="1759"/>
        <v>0</v>
      </c>
      <c r="H5031" s="22" t="b">
        <f t="shared" si="1760"/>
        <v>0</v>
      </c>
      <c r="I5031" s="22" t="b">
        <f t="shared" si="1761"/>
        <v>0</v>
      </c>
      <c r="J5031" s="22" t="b">
        <f t="shared" si="1762"/>
        <v>0</v>
      </c>
      <c r="K5031" s="3" t="str">
        <f t="shared" si="1763"/>
        <v/>
      </c>
      <c r="L5031" s="3" t="str">
        <f t="shared" si="1764"/>
        <v/>
      </c>
      <c r="M5031" s="3" t="str">
        <f t="shared" si="1765"/>
        <v/>
      </c>
      <c r="N5031" s="54" t="str">
        <f t="shared" si="1766"/>
        <v/>
      </c>
      <c r="O5031" s="3" t="str">
        <f t="shared" si="1767"/>
        <v/>
      </c>
      <c r="P5031" s="19" t="str">
        <f t="shared" si="1768"/>
        <v/>
      </c>
      <c r="Q5031" s="23" t="e">
        <f>_xlfn.XLOOKUP(R5031,summary!C2419:C2455,summary!B2419:B2455)</f>
        <v>#N/A</v>
      </c>
      <c r="R5031" s="24" t="str">
        <f t="shared" si="1752"/>
        <v>풍덕천2동</v>
      </c>
      <c r="S5031" s="24" t="str">
        <f t="shared" si="1769"/>
        <v>풍덕천11통</v>
      </c>
      <c r="T5031" s="24" t="str">
        <f t="shared" si="1770"/>
        <v>(풍덕천동, 신정마을2단지)</v>
      </c>
      <c r="U5031" s="24" t="str">
        <f t="shared" si="1771"/>
        <v>풍덕천</v>
      </c>
      <c r="V5031" s="25">
        <f t="shared" si="1772"/>
        <v>11</v>
      </c>
      <c r="W5031" s="25">
        <f t="shared" si="1773"/>
        <v>6</v>
      </c>
      <c r="X5031" s="59"/>
      <c r="Y5031" s="59"/>
      <c r="Z5031" s="59" t="s">
        <v>89</v>
      </c>
      <c r="AA5031" s="63" t="s">
        <v>5761</v>
      </c>
    </row>
    <row r="5032" spans="1:27" ht="16.5" customHeight="1" x14ac:dyDescent="0.3">
      <c r="A5032" s="22" t="b">
        <f t="shared" si="1753"/>
        <v>0</v>
      </c>
      <c r="B5032" s="22" t="b">
        <f t="shared" si="1754"/>
        <v>0</v>
      </c>
      <c r="C5032" s="22" t="b">
        <f t="shared" si="1755"/>
        <v>0</v>
      </c>
      <c r="D5032" s="22" t="b">
        <f t="shared" si="1756"/>
        <v>0</v>
      </c>
      <c r="E5032" s="22" t="b">
        <f t="shared" si="1757"/>
        <v>0</v>
      </c>
      <c r="F5032" s="52" t="b">
        <f t="shared" si="1758"/>
        <v>0</v>
      </c>
      <c r="G5032" s="22" t="b">
        <f t="shared" si="1759"/>
        <v>0</v>
      </c>
      <c r="H5032" s="22" t="b">
        <f t="shared" si="1760"/>
        <v>0</v>
      </c>
      <c r="I5032" s="22" t="b">
        <f t="shared" si="1761"/>
        <v>0</v>
      </c>
      <c r="J5032" s="22" t="b">
        <f t="shared" si="1762"/>
        <v>0</v>
      </c>
      <c r="K5032" s="3" t="str">
        <f t="shared" si="1763"/>
        <v/>
      </c>
      <c r="L5032" s="3" t="str">
        <f t="shared" si="1764"/>
        <v/>
      </c>
      <c r="M5032" s="3" t="str">
        <f t="shared" si="1765"/>
        <v/>
      </c>
      <c r="N5032" s="54" t="str">
        <f t="shared" si="1766"/>
        <v/>
      </c>
      <c r="O5032" s="3" t="str">
        <f t="shared" si="1767"/>
        <v/>
      </c>
      <c r="P5032" s="19" t="str">
        <f t="shared" si="1768"/>
        <v/>
      </c>
      <c r="Q5032" s="23" t="e">
        <f>_xlfn.XLOOKUP(R5032,summary!C2420:C2456,summary!B2420:B2456)</f>
        <v>#N/A</v>
      </c>
      <c r="R5032" s="24" t="str">
        <f t="shared" si="1752"/>
        <v>풍덕천2동</v>
      </c>
      <c r="S5032" s="24" t="str">
        <f t="shared" si="1769"/>
        <v>풍덕천11통</v>
      </c>
      <c r="T5032" s="24" t="str">
        <f t="shared" si="1770"/>
        <v>(풍덕천동, 신정마을2단지)</v>
      </c>
      <c r="U5032" s="24" t="str">
        <f t="shared" si="1771"/>
        <v>풍덕천</v>
      </c>
      <c r="V5032" s="25">
        <f t="shared" si="1772"/>
        <v>11</v>
      </c>
      <c r="W5032" s="25">
        <f t="shared" si="1773"/>
        <v>7</v>
      </c>
      <c r="X5032" s="59"/>
      <c r="Y5032" s="59"/>
      <c r="Z5032" s="59" t="s">
        <v>91</v>
      </c>
      <c r="AA5032" s="63" t="s">
        <v>5762</v>
      </c>
    </row>
    <row r="5033" spans="1:27" ht="16.5" customHeight="1" x14ac:dyDescent="0.3">
      <c r="A5033" s="22" t="b">
        <f t="shared" si="1753"/>
        <v>0</v>
      </c>
      <c r="B5033" s="22" t="b">
        <f t="shared" si="1754"/>
        <v>0</v>
      </c>
      <c r="C5033" s="22" t="b">
        <f t="shared" si="1755"/>
        <v>0</v>
      </c>
      <c r="D5033" s="22" t="b">
        <f t="shared" si="1756"/>
        <v>0</v>
      </c>
      <c r="E5033" s="22" t="b">
        <f t="shared" si="1757"/>
        <v>0</v>
      </c>
      <c r="F5033" s="52" t="b">
        <f t="shared" si="1758"/>
        <v>0</v>
      </c>
      <c r="G5033" s="22" t="b">
        <f t="shared" si="1759"/>
        <v>0</v>
      </c>
      <c r="H5033" s="22" t="b">
        <f t="shared" si="1760"/>
        <v>0</v>
      </c>
      <c r="I5033" s="22" t="b">
        <f t="shared" si="1761"/>
        <v>0</v>
      </c>
      <c r="J5033" s="22" t="b">
        <f t="shared" si="1762"/>
        <v>0</v>
      </c>
      <c r="K5033" s="3" t="str">
        <f t="shared" si="1763"/>
        <v/>
      </c>
      <c r="L5033" s="3" t="str">
        <f t="shared" si="1764"/>
        <v/>
      </c>
      <c r="M5033" s="3" t="str">
        <f t="shared" si="1765"/>
        <v/>
      </c>
      <c r="N5033" s="54" t="str">
        <f t="shared" si="1766"/>
        <v/>
      </c>
      <c r="O5033" s="3" t="str">
        <f t="shared" si="1767"/>
        <v/>
      </c>
      <c r="P5033" s="19" t="str">
        <f t="shared" si="1768"/>
        <v/>
      </c>
      <c r="Q5033" s="23" t="e">
        <f>_xlfn.XLOOKUP(R5033,summary!C2421:C2457,summary!B2421:B2457)</f>
        <v>#N/A</v>
      </c>
      <c r="R5033" s="24" t="str">
        <f t="shared" si="1752"/>
        <v>풍덕천2동</v>
      </c>
      <c r="S5033" s="24" t="str">
        <f t="shared" si="1769"/>
        <v>풍덕천11통</v>
      </c>
      <c r="T5033" s="24" t="str">
        <f t="shared" si="1770"/>
        <v>(풍덕천동, 신정마을2단지)</v>
      </c>
      <c r="U5033" s="24" t="str">
        <f t="shared" si="1771"/>
        <v>풍덕천</v>
      </c>
      <c r="V5033" s="25">
        <f t="shared" si="1772"/>
        <v>11</v>
      </c>
      <c r="W5033" s="25">
        <f t="shared" si="1773"/>
        <v>8</v>
      </c>
      <c r="X5033" s="59"/>
      <c r="Y5033" s="59"/>
      <c r="Z5033" s="59" t="s">
        <v>93</v>
      </c>
      <c r="AA5033" s="63" t="s">
        <v>5763</v>
      </c>
    </row>
    <row r="5034" spans="1:27" ht="16.5" customHeight="1" x14ac:dyDescent="0.3">
      <c r="A5034" s="22" t="b">
        <f t="shared" si="1753"/>
        <v>0</v>
      </c>
      <c r="B5034" s="22" t="b">
        <f t="shared" si="1754"/>
        <v>0</v>
      </c>
      <c r="C5034" s="22" t="b">
        <f t="shared" si="1755"/>
        <v>0</v>
      </c>
      <c r="D5034" s="22" t="b">
        <f t="shared" si="1756"/>
        <v>0</v>
      </c>
      <c r="E5034" s="22" t="b">
        <f t="shared" si="1757"/>
        <v>0</v>
      </c>
      <c r="F5034" s="52" t="b">
        <f t="shared" si="1758"/>
        <v>0</v>
      </c>
      <c r="G5034" s="22" t="b">
        <f t="shared" si="1759"/>
        <v>0</v>
      </c>
      <c r="H5034" s="22" t="b">
        <f t="shared" si="1760"/>
        <v>0</v>
      </c>
      <c r="I5034" s="22" t="b">
        <f t="shared" si="1761"/>
        <v>0</v>
      </c>
      <c r="J5034" s="22" t="b">
        <f t="shared" si="1762"/>
        <v>0</v>
      </c>
      <c r="K5034" s="3" t="str">
        <f t="shared" si="1763"/>
        <v/>
      </c>
      <c r="L5034" s="3" t="str">
        <f t="shared" si="1764"/>
        <v/>
      </c>
      <c r="M5034" s="3" t="str">
        <f t="shared" si="1765"/>
        <v/>
      </c>
      <c r="N5034" s="54" t="str">
        <f t="shared" si="1766"/>
        <v/>
      </c>
      <c r="O5034" s="3" t="str">
        <f t="shared" si="1767"/>
        <v/>
      </c>
      <c r="P5034" s="19" t="str">
        <f t="shared" si="1768"/>
        <v/>
      </c>
      <c r="Q5034" s="23" t="e">
        <f>_xlfn.XLOOKUP(R5034,summary!C2422:C2458,summary!B2422:B2458)</f>
        <v>#N/A</v>
      </c>
      <c r="R5034" s="24" t="str">
        <f t="shared" si="1752"/>
        <v>풍덕천2동</v>
      </c>
      <c r="S5034" s="24" t="str">
        <f t="shared" si="1769"/>
        <v>풍덕천11통</v>
      </c>
      <c r="T5034" s="24" t="str">
        <f t="shared" si="1770"/>
        <v>(풍덕천동, 신정마을2단지)</v>
      </c>
      <c r="U5034" s="24" t="str">
        <f t="shared" si="1771"/>
        <v>풍덕천</v>
      </c>
      <c r="V5034" s="25">
        <f t="shared" si="1772"/>
        <v>11</v>
      </c>
      <c r="W5034" s="25">
        <f t="shared" si="1773"/>
        <v>9</v>
      </c>
      <c r="X5034" s="59"/>
      <c r="Y5034" s="59"/>
      <c r="Z5034" s="59" t="s">
        <v>95</v>
      </c>
      <c r="AA5034" s="63" t="s">
        <v>5764</v>
      </c>
    </row>
    <row r="5035" spans="1:27" ht="16.5" customHeight="1" x14ac:dyDescent="0.3">
      <c r="A5035" s="22" t="b">
        <f t="shared" si="1753"/>
        <v>0</v>
      </c>
      <c r="B5035" s="22" t="b">
        <f t="shared" si="1754"/>
        <v>0</v>
      </c>
      <c r="C5035" s="22" t="b">
        <f t="shared" si="1755"/>
        <v>0</v>
      </c>
      <c r="D5035" s="22" t="b">
        <f t="shared" si="1756"/>
        <v>0</v>
      </c>
      <c r="E5035" s="22" t="b">
        <f t="shared" si="1757"/>
        <v>0</v>
      </c>
      <c r="F5035" s="52" t="b">
        <f t="shared" si="1758"/>
        <v>0</v>
      </c>
      <c r="G5035" s="22" t="b">
        <f t="shared" si="1759"/>
        <v>0</v>
      </c>
      <c r="H5035" s="22" t="b">
        <f t="shared" si="1760"/>
        <v>0</v>
      </c>
      <c r="I5035" s="22" t="b">
        <f t="shared" si="1761"/>
        <v>0</v>
      </c>
      <c r="J5035" s="22" t="b">
        <f t="shared" si="1762"/>
        <v>0</v>
      </c>
      <c r="K5035" s="3" t="str">
        <f t="shared" si="1763"/>
        <v/>
      </c>
      <c r="L5035" s="3" t="str">
        <f t="shared" si="1764"/>
        <v/>
      </c>
      <c r="M5035" s="3" t="str">
        <f t="shared" si="1765"/>
        <v/>
      </c>
      <c r="N5035" s="54" t="str">
        <f t="shared" si="1766"/>
        <v/>
      </c>
      <c r="O5035" s="3" t="str">
        <f t="shared" si="1767"/>
        <v/>
      </c>
      <c r="P5035" s="19" t="str">
        <f t="shared" si="1768"/>
        <v/>
      </c>
      <c r="Q5035" s="23" t="e">
        <f>_xlfn.XLOOKUP(R5035,summary!C2423:C2459,summary!B2423:B2459)</f>
        <v>#N/A</v>
      </c>
      <c r="R5035" s="24" t="str">
        <f t="shared" si="1752"/>
        <v>풍덕천2동</v>
      </c>
      <c r="S5035" s="24" t="str">
        <f t="shared" si="1769"/>
        <v>풍덕천11통</v>
      </c>
      <c r="T5035" s="24" t="str">
        <f t="shared" si="1770"/>
        <v>(풍덕천동, 신정마을2단지)</v>
      </c>
      <c r="U5035" s="24" t="str">
        <f t="shared" si="1771"/>
        <v>풍덕천</v>
      </c>
      <c r="V5035" s="25">
        <f t="shared" si="1772"/>
        <v>11</v>
      </c>
      <c r="W5035" s="25">
        <f t="shared" si="1773"/>
        <v>10</v>
      </c>
      <c r="X5035" s="59"/>
      <c r="Y5035" s="59"/>
      <c r="Z5035" s="59" t="s">
        <v>97</v>
      </c>
      <c r="AA5035" s="63" t="s">
        <v>5765</v>
      </c>
    </row>
    <row r="5036" spans="1:27" ht="16.5" customHeight="1" x14ac:dyDescent="0.3">
      <c r="A5036" s="22" t="b">
        <f t="shared" si="1753"/>
        <v>0</v>
      </c>
      <c r="B5036" s="22" t="b">
        <f t="shared" si="1754"/>
        <v>0</v>
      </c>
      <c r="C5036" s="22" t="b">
        <f t="shared" si="1755"/>
        <v>0</v>
      </c>
      <c r="D5036" s="22" t="b">
        <f t="shared" si="1756"/>
        <v>0</v>
      </c>
      <c r="E5036" s="22" t="b">
        <f t="shared" si="1757"/>
        <v>0</v>
      </c>
      <c r="F5036" s="52" t="b">
        <f t="shared" si="1758"/>
        <v>0</v>
      </c>
      <c r="G5036" s="22" t="b">
        <f t="shared" si="1759"/>
        <v>0</v>
      </c>
      <c r="H5036" s="22" t="b">
        <f t="shared" si="1760"/>
        <v>0</v>
      </c>
      <c r="I5036" s="22" t="b">
        <f t="shared" si="1761"/>
        <v>0</v>
      </c>
      <c r="J5036" s="22" t="b">
        <f t="shared" si="1762"/>
        <v>0</v>
      </c>
      <c r="K5036" s="3" t="str">
        <f t="shared" si="1763"/>
        <v/>
      </c>
      <c r="L5036" s="3" t="str">
        <f t="shared" si="1764"/>
        <v/>
      </c>
      <c r="M5036" s="3" t="str">
        <f t="shared" si="1765"/>
        <v/>
      </c>
      <c r="N5036" s="54" t="str">
        <f t="shared" si="1766"/>
        <v/>
      </c>
      <c r="O5036" s="3" t="str">
        <f t="shared" si="1767"/>
        <v/>
      </c>
      <c r="P5036" s="19" t="str">
        <f t="shared" si="1768"/>
        <v/>
      </c>
      <c r="Q5036" s="23" t="e">
        <f>_xlfn.XLOOKUP(R5036,summary!C2424:C2460,summary!B2424:B2460)</f>
        <v>#N/A</v>
      </c>
      <c r="R5036" s="24" t="str">
        <f t="shared" si="1752"/>
        <v>풍덕천2동</v>
      </c>
      <c r="S5036" s="24" t="str">
        <f t="shared" si="1769"/>
        <v>풍덕천11통</v>
      </c>
      <c r="T5036" s="24" t="str">
        <f t="shared" si="1770"/>
        <v>(풍덕천동, 신정마을2단지)</v>
      </c>
      <c r="U5036" s="24" t="str">
        <f t="shared" si="1771"/>
        <v>풍덕천</v>
      </c>
      <c r="V5036" s="25">
        <f t="shared" si="1772"/>
        <v>11</v>
      </c>
      <c r="W5036" s="25">
        <f t="shared" si="1773"/>
        <v>11</v>
      </c>
      <c r="X5036" s="59"/>
      <c r="Y5036" s="59"/>
      <c r="Z5036" s="59" t="s">
        <v>99</v>
      </c>
      <c r="AA5036" s="63" t="s">
        <v>5766</v>
      </c>
    </row>
    <row r="5037" spans="1:27" ht="16.5" customHeight="1" x14ac:dyDescent="0.3">
      <c r="A5037" s="22" t="b">
        <f t="shared" si="1753"/>
        <v>0</v>
      </c>
      <c r="B5037" s="22" t="b">
        <f t="shared" si="1754"/>
        <v>0</v>
      </c>
      <c r="C5037" s="22" t="b">
        <f t="shared" si="1755"/>
        <v>0</v>
      </c>
      <c r="D5037" s="22" t="b">
        <f t="shared" si="1756"/>
        <v>0</v>
      </c>
      <c r="E5037" s="22" t="b">
        <f t="shared" si="1757"/>
        <v>0</v>
      </c>
      <c r="F5037" s="52" t="b">
        <f t="shared" si="1758"/>
        <v>0</v>
      </c>
      <c r="G5037" s="22" t="b">
        <f t="shared" si="1759"/>
        <v>0</v>
      </c>
      <c r="H5037" s="22" t="b">
        <f t="shared" si="1760"/>
        <v>0</v>
      </c>
      <c r="I5037" s="22" t="b">
        <f t="shared" si="1761"/>
        <v>0</v>
      </c>
      <c r="J5037" s="22" t="b">
        <f t="shared" si="1762"/>
        <v>0</v>
      </c>
      <c r="K5037" s="3" t="str">
        <f t="shared" si="1763"/>
        <v/>
      </c>
      <c r="L5037" s="3" t="str">
        <f t="shared" si="1764"/>
        <v/>
      </c>
      <c r="M5037" s="3" t="str">
        <f t="shared" si="1765"/>
        <v/>
      </c>
      <c r="N5037" s="54" t="str">
        <f t="shared" si="1766"/>
        <v/>
      </c>
      <c r="O5037" s="3" t="str">
        <f t="shared" si="1767"/>
        <v/>
      </c>
      <c r="P5037" s="19" t="str">
        <f t="shared" si="1768"/>
        <v/>
      </c>
      <c r="Q5037" s="23" t="e">
        <f>_xlfn.XLOOKUP(R5037,summary!C2425:C2461,summary!B2425:B2461)</f>
        <v>#N/A</v>
      </c>
      <c r="R5037" s="24" t="str">
        <f t="shared" si="1752"/>
        <v>풍덕천2동</v>
      </c>
      <c r="S5037" s="24" t="str">
        <f t="shared" si="1769"/>
        <v>풍덕천11통</v>
      </c>
      <c r="T5037" s="24" t="str">
        <f t="shared" si="1770"/>
        <v>(풍덕천동, 신정마을2단지)</v>
      </c>
      <c r="U5037" s="24" t="str">
        <f t="shared" si="1771"/>
        <v>풍덕천</v>
      </c>
      <c r="V5037" s="25">
        <f t="shared" si="1772"/>
        <v>11</v>
      </c>
      <c r="W5037" s="25">
        <f t="shared" si="1773"/>
        <v>12</v>
      </c>
      <c r="X5037" s="59"/>
      <c r="Y5037" s="59"/>
      <c r="Z5037" s="59" t="s">
        <v>101</v>
      </c>
      <c r="AA5037" s="63" t="s">
        <v>5767</v>
      </c>
    </row>
    <row r="5038" spans="1:27" ht="16.5" customHeight="1" x14ac:dyDescent="0.3">
      <c r="A5038" s="22" t="b">
        <f t="shared" si="1753"/>
        <v>0</v>
      </c>
      <c r="B5038" s="22" t="b">
        <f t="shared" si="1754"/>
        <v>0</v>
      </c>
      <c r="C5038" s="22" t="b">
        <f t="shared" si="1755"/>
        <v>0</v>
      </c>
      <c r="D5038" s="22" t="b">
        <f t="shared" si="1756"/>
        <v>0</v>
      </c>
      <c r="E5038" s="22" t="b">
        <f t="shared" si="1757"/>
        <v>0</v>
      </c>
      <c r="F5038" s="52" t="b">
        <f t="shared" si="1758"/>
        <v>0</v>
      </c>
      <c r="G5038" s="22" t="b">
        <f t="shared" si="1759"/>
        <v>0</v>
      </c>
      <c r="H5038" s="22" t="b">
        <f t="shared" si="1760"/>
        <v>0</v>
      </c>
      <c r="I5038" s="22" t="b">
        <f t="shared" si="1761"/>
        <v>0</v>
      </c>
      <c r="J5038" s="22" t="b">
        <f t="shared" si="1762"/>
        <v>0</v>
      </c>
      <c r="K5038" s="3" t="str">
        <f t="shared" si="1763"/>
        <v/>
      </c>
      <c r="L5038" s="3" t="str">
        <f t="shared" si="1764"/>
        <v/>
      </c>
      <c r="M5038" s="3" t="str">
        <f t="shared" si="1765"/>
        <v/>
      </c>
      <c r="N5038" s="54" t="str">
        <f t="shared" si="1766"/>
        <v/>
      </c>
      <c r="O5038" s="3" t="str">
        <f t="shared" si="1767"/>
        <v/>
      </c>
      <c r="P5038" s="19" t="str">
        <f t="shared" si="1768"/>
        <v/>
      </c>
      <c r="Q5038" s="23" t="e">
        <f>_xlfn.XLOOKUP(R5038,summary!C2426:C2462,summary!B2426:B2462)</f>
        <v>#N/A</v>
      </c>
      <c r="R5038" s="24" t="str">
        <f t="shared" si="1752"/>
        <v>풍덕천2동</v>
      </c>
      <c r="S5038" s="24" t="str">
        <f t="shared" si="1769"/>
        <v>풍덕천11통</v>
      </c>
      <c r="T5038" s="24" t="str">
        <f t="shared" si="1770"/>
        <v>(풍덕천동, 신정마을2단지)</v>
      </c>
      <c r="U5038" s="24" t="str">
        <f t="shared" si="1771"/>
        <v>풍덕천</v>
      </c>
      <c r="V5038" s="25">
        <f t="shared" si="1772"/>
        <v>11</v>
      </c>
      <c r="W5038" s="25">
        <f t="shared" si="1773"/>
        <v>13</v>
      </c>
      <c r="X5038" s="59"/>
      <c r="Y5038" s="59"/>
      <c r="Z5038" s="59" t="s">
        <v>117</v>
      </c>
      <c r="AA5038" s="63" t="s">
        <v>5768</v>
      </c>
    </row>
    <row r="5039" spans="1:27" ht="16.5" customHeight="1" x14ac:dyDescent="0.3">
      <c r="A5039" s="22" t="b">
        <f t="shared" si="1753"/>
        <v>0</v>
      </c>
      <c r="B5039" s="22" t="b">
        <f t="shared" si="1754"/>
        <v>0</v>
      </c>
      <c r="C5039" s="22" t="b">
        <f t="shared" si="1755"/>
        <v>0</v>
      </c>
      <c r="D5039" s="22" t="b">
        <f t="shared" si="1756"/>
        <v>0</v>
      </c>
      <c r="E5039" s="22" t="b">
        <f t="shared" si="1757"/>
        <v>0</v>
      </c>
      <c r="F5039" s="52" t="b">
        <f t="shared" si="1758"/>
        <v>0</v>
      </c>
      <c r="G5039" s="22" t="b">
        <f t="shared" si="1759"/>
        <v>0</v>
      </c>
      <c r="H5039" s="22" t="b">
        <f t="shared" si="1760"/>
        <v>0</v>
      </c>
      <c r="I5039" s="22" t="b">
        <f t="shared" si="1761"/>
        <v>0</v>
      </c>
      <c r="J5039" s="22" t="b">
        <f t="shared" si="1762"/>
        <v>0</v>
      </c>
      <c r="K5039" s="3" t="str">
        <f t="shared" si="1763"/>
        <v/>
      </c>
      <c r="L5039" s="3" t="str">
        <f t="shared" si="1764"/>
        <v/>
      </c>
      <c r="M5039" s="3" t="str">
        <f t="shared" si="1765"/>
        <v/>
      </c>
      <c r="N5039" s="54" t="str">
        <f t="shared" si="1766"/>
        <v/>
      </c>
      <c r="O5039" s="3" t="str">
        <f t="shared" si="1767"/>
        <v/>
      </c>
      <c r="P5039" s="19" t="str">
        <f t="shared" si="1768"/>
        <v/>
      </c>
      <c r="Q5039" s="23" t="e">
        <f>_xlfn.XLOOKUP(R5039,summary!C2427:C2463,summary!B2427:B2463)</f>
        <v>#N/A</v>
      </c>
      <c r="R5039" s="24" t="str">
        <f t="shared" si="1752"/>
        <v>풍덕천2동</v>
      </c>
      <c r="S5039" s="24" t="str">
        <f t="shared" si="1769"/>
        <v>풍덕천11통</v>
      </c>
      <c r="T5039" s="24" t="str">
        <f t="shared" si="1770"/>
        <v>(풍덕천동, 신정마을2단지)</v>
      </c>
      <c r="U5039" s="24" t="str">
        <f t="shared" si="1771"/>
        <v>풍덕천</v>
      </c>
      <c r="V5039" s="25">
        <f t="shared" si="1772"/>
        <v>11</v>
      </c>
      <c r="W5039" s="25">
        <f t="shared" si="1773"/>
        <v>14</v>
      </c>
      <c r="X5039" s="59"/>
      <c r="Y5039" s="59"/>
      <c r="Z5039" s="59" t="s">
        <v>119</v>
      </c>
      <c r="AA5039" s="63" t="s">
        <v>5769</v>
      </c>
    </row>
    <row r="5040" spans="1:27" ht="16.5" customHeight="1" x14ac:dyDescent="0.3">
      <c r="A5040" s="22" t="b">
        <f t="shared" si="1753"/>
        <v>0</v>
      </c>
      <c r="B5040" s="22" t="b">
        <f t="shared" si="1754"/>
        <v>0</v>
      </c>
      <c r="C5040" s="22" t="b">
        <f t="shared" si="1755"/>
        <v>0</v>
      </c>
      <c r="D5040" s="22" t="b">
        <f t="shared" si="1756"/>
        <v>0</v>
      </c>
      <c r="E5040" s="22" t="b">
        <f t="shared" si="1757"/>
        <v>0</v>
      </c>
      <c r="F5040" s="52" t="b">
        <f t="shared" si="1758"/>
        <v>0</v>
      </c>
      <c r="G5040" s="22" t="b">
        <f t="shared" si="1759"/>
        <v>0</v>
      </c>
      <c r="H5040" s="22" t="b">
        <f t="shared" si="1760"/>
        <v>0</v>
      </c>
      <c r="I5040" s="22" t="b">
        <f t="shared" si="1761"/>
        <v>0</v>
      </c>
      <c r="J5040" s="22" t="b">
        <f t="shared" si="1762"/>
        <v>0</v>
      </c>
      <c r="K5040" s="3" t="str">
        <f t="shared" si="1763"/>
        <v/>
      </c>
      <c r="L5040" s="3" t="str">
        <f t="shared" si="1764"/>
        <v/>
      </c>
      <c r="M5040" s="3" t="str">
        <f t="shared" si="1765"/>
        <v/>
      </c>
      <c r="N5040" s="54" t="str">
        <f t="shared" si="1766"/>
        <v/>
      </c>
      <c r="O5040" s="3" t="str">
        <f t="shared" si="1767"/>
        <v/>
      </c>
      <c r="P5040" s="19" t="str">
        <f t="shared" si="1768"/>
        <v/>
      </c>
      <c r="Q5040" s="23" t="e">
        <f>_xlfn.XLOOKUP(R5040,summary!C2428:C2464,summary!B2428:B2464)</f>
        <v>#N/A</v>
      </c>
      <c r="R5040" s="24" t="str">
        <f t="shared" si="1752"/>
        <v>풍덕천2동</v>
      </c>
      <c r="S5040" s="24" t="str">
        <f t="shared" si="1769"/>
        <v>풍덕천11통</v>
      </c>
      <c r="T5040" s="24" t="str">
        <f t="shared" si="1770"/>
        <v>(풍덕천동, 신정마을2단지)</v>
      </c>
      <c r="U5040" s="24" t="str">
        <f t="shared" si="1771"/>
        <v>풍덕천</v>
      </c>
      <c r="V5040" s="25">
        <f t="shared" si="1772"/>
        <v>11</v>
      </c>
      <c r="W5040" s="25">
        <f t="shared" si="1773"/>
        <v>15</v>
      </c>
      <c r="X5040" s="59"/>
      <c r="Y5040" s="59"/>
      <c r="Z5040" s="59" t="s">
        <v>279</v>
      </c>
      <c r="AA5040" s="63" t="s">
        <v>5770</v>
      </c>
    </row>
    <row r="5041" spans="1:27" ht="16.5" customHeight="1" x14ac:dyDescent="0.3">
      <c r="A5041" s="22" t="b">
        <f t="shared" si="1753"/>
        <v>1</v>
      </c>
      <c r="B5041" s="22" t="b">
        <f t="shared" si="1754"/>
        <v>0</v>
      </c>
      <c r="C5041" s="22" t="b">
        <f t="shared" si="1755"/>
        <v>0</v>
      </c>
      <c r="D5041" s="22" t="b">
        <f t="shared" si="1756"/>
        <v>0</v>
      </c>
      <c r="E5041" s="22" t="b">
        <f t="shared" si="1757"/>
        <v>0</v>
      </c>
      <c r="F5041" s="52" t="b">
        <f t="shared" si="1758"/>
        <v>0</v>
      </c>
      <c r="G5041" s="22" t="b">
        <f t="shared" si="1759"/>
        <v>0</v>
      </c>
      <c r="H5041" s="22" t="b">
        <f t="shared" si="1760"/>
        <v>0</v>
      </c>
      <c r="I5041" s="22" t="b">
        <f t="shared" si="1761"/>
        <v>0</v>
      </c>
      <c r="J5041" s="22" t="b">
        <f t="shared" si="1762"/>
        <v>1</v>
      </c>
      <c r="K5041" s="3" t="str">
        <f t="shared" si="1763"/>
        <v>풍덕천12통</v>
      </c>
      <c r="L5041" s="3" t="str">
        <f t="shared" si="1764"/>
        <v>12</v>
      </c>
      <c r="M5041" s="3">
        <f t="shared" si="1765"/>
        <v>12</v>
      </c>
      <c r="N5041" s="54" t="str">
        <f t="shared" si="1766"/>
        <v>풍덕천</v>
      </c>
      <c r="O5041" s="3" t="str">
        <f t="shared" si="1767"/>
        <v/>
      </c>
      <c r="P5041" s="19" t="str">
        <f t="shared" si="1768"/>
        <v/>
      </c>
      <c r="Q5041" s="23" t="e">
        <f>_xlfn.XLOOKUP(R5041,summary!C2429:C2465,summary!B2429:B2465)</f>
        <v>#N/A</v>
      </c>
      <c r="R5041" s="24" t="str">
        <f t="shared" si="1752"/>
        <v>풍덕천2동</v>
      </c>
      <c r="S5041" s="24" t="str">
        <f t="shared" si="1769"/>
        <v>풍덕천12통</v>
      </c>
      <c r="T5041" s="24" t="str">
        <f t="shared" si="1770"/>
        <v>(풍덕천동, 신정마을1단지)</v>
      </c>
      <c r="U5041" s="24" t="str">
        <f t="shared" si="1771"/>
        <v>풍덕천</v>
      </c>
      <c r="V5041" s="25">
        <f t="shared" si="1772"/>
        <v>12</v>
      </c>
      <c r="W5041" s="25">
        <f t="shared" si="1773"/>
        <v>1</v>
      </c>
      <c r="X5041" s="59"/>
      <c r="Y5041" s="59" t="s">
        <v>5416</v>
      </c>
      <c r="Z5041" s="59" t="s">
        <v>63</v>
      </c>
      <c r="AA5041" s="63" t="s">
        <v>5771</v>
      </c>
    </row>
    <row r="5042" spans="1:27" ht="16.5" customHeight="1" x14ac:dyDescent="0.3">
      <c r="A5042" s="22" t="b">
        <f t="shared" si="1753"/>
        <v>1</v>
      </c>
      <c r="B5042" s="22" t="b">
        <f t="shared" si="1754"/>
        <v>1</v>
      </c>
      <c r="C5042" s="22" t="b">
        <f t="shared" si="1755"/>
        <v>0</v>
      </c>
      <c r="D5042" s="22" t="b">
        <f t="shared" si="1756"/>
        <v>0</v>
      </c>
      <c r="E5042" s="22" t="b">
        <f t="shared" si="1757"/>
        <v>1</v>
      </c>
      <c r="F5042" s="52" t="b">
        <f t="shared" si="1758"/>
        <v>1</v>
      </c>
      <c r="G5042" s="22" t="b">
        <f t="shared" si="1759"/>
        <v>1</v>
      </c>
      <c r="H5042" s="22" t="b">
        <f t="shared" si="1760"/>
        <v>0</v>
      </c>
      <c r="I5042" s="22" t="b">
        <f t="shared" si="1761"/>
        <v>1</v>
      </c>
      <c r="J5042" s="22" t="b">
        <f t="shared" si="1762"/>
        <v>0</v>
      </c>
      <c r="K5042" s="3" t="str">
        <f t="shared" si="1763"/>
        <v/>
      </c>
      <c r="L5042" s="3" t="str">
        <f t="shared" si="1764"/>
        <v/>
      </c>
      <c r="M5042" s="3" t="str">
        <f t="shared" si="1765"/>
        <v/>
      </c>
      <c r="N5042" s="54" t="str">
        <f t="shared" si="1766"/>
        <v/>
      </c>
      <c r="O5042" s="3" t="str">
        <f t="shared" si="1767"/>
        <v>(풍덕천동, 신정마을1단지)</v>
      </c>
      <c r="P5042" s="19" t="str">
        <f t="shared" si="1768"/>
        <v>(풍덕천동, 신정마을1단지)</v>
      </c>
      <c r="Q5042" s="23" t="e">
        <f>_xlfn.XLOOKUP(R5042,summary!C2430:C2466,summary!B2430:B2466)</f>
        <v>#N/A</v>
      </c>
      <c r="R5042" s="24" t="str">
        <f t="shared" si="1752"/>
        <v>풍덕천2동</v>
      </c>
      <c r="S5042" s="24" t="str">
        <f t="shared" si="1769"/>
        <v>풍덕천12통</v>
      </c>
      <c r="T5042" s="24" t="str">
        <f t="shared" si="1770"/>
        <v>(풍덕천동, 신정마을1단지)</v>
      </c>
      <c r="U5042" s="24" t="str">
        <f t="shared" si="1771"/>
        <v>풍덕천</v>
      </c>
      <c r="V5042" s="25">
        <f t="shared" si="1772"/>
        <v>12</v>
      </c>
      <c r="W5042" s="25">
        <f t="shared" si="1773"/>
        <v>2</v>
      </c>
      <c r="X5042" s="59"/>
      <c r="Y5042" s="59" t="s">
        <v>5667</v>
      </c>
      <c r="Z5042" s="59" t="s">
        <v>65</v>
      </c>
      <c r="AA5042" s="63" t="s">
        <v>5772</v>
      </c>
    </row>
    <row r="5043" spans="1:27" ht="16.5" customHeight="1" x14ac:dyDescent="0.3">
      <c r="A5043" s="22" t="b">
        <f t="shared" si="1753"/>
        <v>1</v>
      </c>
      <c r="B5043" s="22" t="b">
        <f t="shared" si="1754"/>
        <v>0</v>
      </c>
      <c r="C5043" s="22" t="b">
        <f t="shared" si="1755"/>
        <v>0</v>
      </c>
      <c r="D5043" s="22" t="b">
        <f t="shared" si="1756"/>
        <v>0</v>
      </c>
      <c r="E5043" s="22" t="b">
        <f t="shared" si="1757"/>
        <v>0</v>
      </c>
      <c r="F5043" s="52" t="b">
        <f t="shared" si="1758"/>
        <v>0</v>
      </c>
      <c r="G5043" s="22" t="b">
        <f t="shared" si="1759"/>
        <v>0</v>
      </c>
      <c r="H5043" s="22" t="b">
        <f t="shared" si="1760"/>
        <v>0</v>
      </c>
      <c r="I5043" s="22" t="b">
        <f t="shared" si="1761"/>
        <v>1</v>
      </c>
      <c r="J5043" s="22" t="b">
        <f t="shared" si="1762"/>
        <v>0</v>
      </c>
      <c r="K5043" s="3" t="str">
        <f t="shared" si="1763"/>
        <v/>
      </c>
      <c r="L5043" s="3" t="str">
        <f t="shared" si="1764"/>
        <v/>
      </c>
      <c r="M5043" s="3" t="str">
        <f t="shared" si="1765"/>
        <v/>
      </c>
      <c r="N5043" s="54" t="str">
        <f t="shared" si="1766"/>
        <v/>
      </c>
      <c r="O5043" s="3" t="str">
        <f t="shared" si="1767"/>
        <v>신정마을1단지)</v>
      </c>
      <c r="P5043" s="19" t="str">
        <f t="shared" si="1768"/>
        <v/>
      </c>
      <c r="Q5043" s="23" t="e">
        <f>_xlfn.XLOOKUP(R5043,summary!C2431:C2467,summary!B2431:B2467)</f>
        <v>#N/A</v>
      </c>
      <c r="R5043" s="24" t="str">
        <f t="shared" si="1752"/>
        <v>풍덕천2동</v>
      </c>
      <c r="S5043" s="24" t="str">
        <f t="shared" si="1769"/>
        <v>풍덕천12통</v>
      </c>
      <c r="T5043" s="24" t="str">
        <f t="shared" si="1770"/>
        <v>(풍덕천동, 신정마을1단지)</v>
      </c>
      <c r="U5043" s="24" t="str">
        <f t="shared" si="1771"/>
        <v>풍덕천</v>
      </c>
      <c r="V5043" s="25">
        <f t="shared" si="1772"/>
        <v>12</v>
      </c>
      <c r="W5043" s="25">
        <f t="shared" si="1773"/>
        <v>3</v>
      </c>
      <c r="X5043" s="59"/>
      <c r="Y5043" s="59" t="s">
        <v>5697</v>
      </c>
      <c r="Z5043" s="59" t="s">
        <v>67</v>
      </c>
      <c r="AA5043" s="63" t="s">
        <v>5773</v>
      </c>
    </row>
    <row r="5044" spans="1:27" ht="16.5" customHeight="1" x14ac:dyDescent="0.3">
      <c r="A5044" s="22" t="b">
        <f t="shared" si="1753"/>
        <v>1</v>
      </c>
      <c r="B5044" s="22" t="b">
        <f t="shared" si="1754"/>
        <v>0</v>
      </c>
      <c r="C5044" s="22" t="b">
        <f t="shared" si="1755"/>
        <v>1</v>
      </c>
      <c r="D5044" s="22" t="b">
        <f t="shared" si="1756"/>
        <v>0</v>
      </c>
      <c r="E5044" s="22" t="b">
        <f t="shared" si="1757"/>
        <v>1</v>
      </c>
      <c r="F5044" s="52" t="b">
        <f t="shared" si="1758"/>
        <v>1</v>
      </c>
      <c r="G5044" s="22" t="b">
        <f t="shared" si="1759"/>
        <v>0</v>
      </c>
      <c r="H5044" s="22" t="b">
        <f t="shared" si="1760"/>
        <v>1</v>
      </c>
      <c r="I5044" s="22" t="b">
        <f t="shared" si="1761"/>
        <v>1</v>
      </c>
      <c r="J5044" s="22" t="b">
        <f t="shared" si="1762"/>
        <v>0</v>
      </c>
      <c r="K5044" s="3" t="str">
        <f t="shared" si="1763"/>
        <v/>
      </c>
      <c r="L5044" s="3" t="str">
        <f t="shared" si="1764"/>
        <v/>
      </c>
      <c r="M5044" s="3" t="str">
        <f t="shared" si="1765"/>
        <v/>
      </c>
      <c r="N5044" s="54" t="str">
        <f t="shared" si="1766"/>
        <v/>
      </c>
      <c r="O5044" s="3" t="str">
        <f t="shared" si="1767"/>
        <v>1단지)</v>
      </c>
      <c r="P5044" s="19" t="str">
        <f t="shared" si="1768"/>
        <v/>
      </c>
      <c r="Q5044" s="23" t="e">
        <f>_xlfn.XLOOKUP(R5044,summary!C2432:C2468,summary!B2432:B2468)</f>
        <v>#N/A</v>
      </c>
      <c r="R5044" s="24" t="str">
        <f t="shared" si="1752"/>
        <v>풍덕천2동</v>
      </c>
      <c r="S5044" s="24" t="str">
        <f t="shared" si="1769"/>
        <v>풍덕천12통</v>
      </c>
      <c r="T5044" s="24" t="str">
        <f t="shared" si="1770"/>
        <v>(풍덕천동, 신정마을1단지)</v>
      </c>
      <c r="U5044" s="24" t="str">
        <f t="shared" si="1771"/>
        <v>풍덕천</v>
      </c>
      <c r="V5044" s="25">
        <f t="shared" si="1772"/>
        <v>12</v>
      </c>
      <c r="W5044" s="25">
        <f t="shared" si="1773"/>
        <v>4</v>
      </c>
      <c r="X5044" s="59"/>
      <c r="Y5044" s="59" t="s">
        <v>1639</v>
      </c>
      <c r="Z5044" s="59" t="s">
        <v>73</v>
      </c>
      <c r="AA5044" s="63" t="s">
        <v>5774</v>
      </c>
    </row>
    <row r="5045" spans="1:27" ht="16.5" customHeight="1" x14ac:dyDescent="0.3">
      <c r="A5045" s="22" t="b">
        <f t="shared" si="1753"/>
        <v>0</v>
      </c>
      <c r="B5045" s="22" t="b">
        <f t="shared" si="1754"/>
        <v>0</v>
      </c>
      <c r="C5045" s="22" t="b">
        <f t="shared" si="1755"/>
        <v>0</v>
      </c>
      <c r="D5045" s="22" t="b">
        <f t="shared" si="1756"/>
        <v>0</v>
      </c>
      <c r="E5045" s="22" t="b">
        <f t="shared" si="1757"/>
        <v>0</v>
      </c>
      <c r="F5045" s="52" t="b">
        <f t="shared" si="1758"/>
        <v>0</v>
      </c>
      <c r="G5045" s="22" t="b">
        <f t="shared" si="1759"/>
        <v>0</v>
      </c>
      <c r="H5045" s="22" t="b">
        <f t="shared" si="1760"/>
        <v>0</v>
      </c>
      <c r="I5045" s="22" t="b">
        <f t="shared" si="1761"/>
        <v>0</v>
      </c>
      <c r="J5045" s="22" t="b">
        <f t="shared" si="1762"/>
        <v>0</v>
      </c>
      <c r="K5045" s="3" t="str">
        <f t="shared" si="1763"/>
        <v/>
      </c>
      <c r="L5045" s="3" t="str">
        <f t="shared" si="1764"/>
        <v/>
      </c>
      <c r="M5045" s="3" t="str">
        <f t="shared" si="1765"/>
        <v/>
      </c>
      <c r="N5045" s="54" t="str">
        <f t="shared" si="1766"/>
        <v/>
      </c>
      <c r="O5045" s="3" t="str">
        <f t="shared" si="1767"/>
        <v/>
      </c>
      <c r="P5045" s="19" t="str">
        <f t="shared" si="1768"/>
        <v/>
      </c>
      <c r="Q5045" s="23" t="e">
        <f>_xlfn.XLOOKUP(R5045,summary!C2433:C2469,summary!B2433:B2469)</f>
        <v>#N/A</v>
      </c>
      <c r="R5045" s="24" t="str">
        <f t="shared" si="1752"/>
        <v>풍덕천2동</v>
      </c>
      <c r="S5045" s="24" t="str">
        <f t="shared" si="1769"/>
        <v>풍덕천12통</v>
      </c>
      <c r="T5045" s="24" t="str">
        <f t="shared" si="1770"/>
        <v>(풍덕천동, 신정마을1단지)</v>
      </c>
      <c r="U5045" s="24" t="str">
        <f t="shared" si="1771"/>
        <v>풍덕천</v>
      </c>
      <c r="V5045" s="25">
        <f t="shared" si="1772"/>
        <v>12</v>
      </c>
      <c r="W5045" s="25">
        <f t="shared" si="1773"/>
        <v>5</v>
      </c>
      <c r="X5045" s="59"/>
      <c r="Y5045" s="59"/>
      <c r="Z5045" s="59" t="s">
        <v>87</v>
      </c>
      <c r="AA5045" s="63" t="s">
        <v>5775</v>
      </c>
    </row>
    <row r="5046" spans="1:27" ht="16.5" customHeight="1" x14ac:dyDescent="0.3">
      <c r="A5046" s="22" t="b">
        <f t="shared" si="1753"/>
        <v>0</v>
      </c>
      <c r="B5046" s="22" t="b">
        <f t="shared" si="1754"/>
        <v>0</v>
      </c>
      <c r="C5046" s="22" t="b">
        <f t="shared" si="1755"/>
        <v>0</v>
      </c>
      <c r="D5046" s="22" t="b">
        <f t="shared" si="1756"/>
        <v>0</v>
      </c>
      <c r="E5046" s="22" t="b">
        <f t="shared" si="1757"/>
        <v>0</v>
      </c>
      <c r="F5046" s="52" t="b">
        <f t="shared" si="1758"/>
        <v>0</v>
      </c>
      <c r="G5046" s="22" t="b">
        <f t="shared" si="1759"/>
        <v>0</v>
      </c>
      <c r="H5046" s="22" t="b">
        <f t="shared" si="1760"/>
        <v>0</v>
      </c>
      <c r="I5046" s="22" t="b">
        <f t="shared" si="1761"/>
        <v>0</v>
      </c>
      <c r="J5046" s="22" t="b">
        <f t="shared" si="1762"/>
        <v>0</v>
      </c>
      <c r="K5046" s="3" t="str">
        <f t="shared" si="1763"/>
        <v/>
      </c>
      <c r="L5046" s="3" t="str">
        <f t="shared" si="1764"/>
        <v/>
      </c>
      <c r="M5046" s="3" t="str">
        <f t="shared" si="1765"/>
        <v/>
      </c>
      <c r="N5046" s="54" t="str">
        <f t="shared" si="1766"/>
        <v/>
      </c>
      <c r="O5046" s="3" t="str">
        <f t="shared" si="1767"/>
        <v/>
      </c>
      <c r="P5046" s="19" t="str">
        <f t="shared" si="1768"/>
        <v/>
      </c>
      <c r="Q5046" s="23" t="e">
        <f>_xlfn.XLOOKUP(R5046,summary!C2434:C2470,summary!B2434:B2470)</f>
        <v>#N/A</v>
      </c>
      <c r="R5046" s="24" t="str">
        <f t="shared" si="1752"/>
        <v>풍덕천2동</v>
      </c>
      <c r="S5046" s="24" t="str">
        <f t="shared" si="1769"/>
        <v>풍덕천12통</v>
      </c>
      <c r="T5046" s="24" t="str">
        <f t="shared" si="1770"/>
        <v>(풍덕천동, 신정마을1단지)</v>
      </c>
      <c r="U5046" s="24" t="str">
        <f t="shared" si="1771"/>
        <v>풍덕천</v>
      </c>
      <c r="V5046" s="25">
        <f t="shared" si="1772"/>
        <v>12</v>
      </c>
      <c r="W5046" s="25">
        <f t="shared" si="1773"/>
        <v>6</v>
      </c>
      <c r="X5046" s="59"/>
      <c r="Y5046" s="59"/>
      <c r="Z5046" s="59" t="s">
        <v>89</v>
      </c>
      <c r="AA5046" s="63" t="s">
        <v>5776</v>
      </c>
    </row>
    <row r="5047" spans="1:27" ht="16.5" customHeight="1" x14ac:dyDescent="0.3">
      <c r="A5047" s="22" t="b">
        <f t="shared" si="1753"/>
        <v>0</v>
      </c>
      <c r="B5047" s="22" t="b">
        <f t="shared" si="1754"/>
        <v>0</v>
      </c>
      <c r="C5047" s="22" t="b">
        <f t="shared" si="1755"/>
        <v>0</v>
      </c>
      <c r="D5047" s="22" t="b">
        <f t="shared" si="1756"/>
        <v>0</v>
      </c>
      <c r="E5047" s="22" t="b">
        <f t="shared" si="1757"/>
        <v>0</v>
      </c>
      <c r="F5047" s="52" t="b">
        <f t="shared" si="1758"/>
        <v>0</v>
      </c>
      <c r="G5047" s="22" t="b">
        <f t="shared" si="1759"/>
        <v>0</v>
      </c>
      <c r="H5047" s="22" t="b">
        <f t="shared" si="1760"/>
        <v>0</v>
      </c>
      <c r="I5047" s="22" t="b">
        <f t="shared" si="1761"/>
        <v>0</v>
      </c>
      <c r="J5047" s="22" t="b">
        <f t="shared" si="1762"/>
        <v>0</v>
      </c>
      <c r="K5047" s="3" t="str">
        <f t="shared" si="1763"/>
        <v/>
      </c>
      <c r="L5047" s="3" t="str">
        <f t="shared" si="1764"/>
        <v/>
      </c>
      <c r="M5047" s="3" t="str">
        <f t="shared" si="1765"/>
        <v/>
      </c>
      <c r="N5047" s="54" t="str">
        <f t="shared" si="1766"/>
        <v/>
      </c>
      <c r="O5047" s="3" t="str">
        <f t="shared" si="1767"/>
        <v/>
      </c>
      <c r="P5047" s="19" t="str">
        <f t="shared" si="1768"/>
        <v/>
      </c>
      <c r="Q5047" s="23" t="e">
        <f>_xlfn.XLOOKUP(R5047,summary!C2435:C2471,summary!B2435:B2471)</f>
        <v>#N/A</v>
      </c>
      <c r="R5047" s="24" t="str">
        <f t="shared" si="1752"/>
        <v>풍덕천2동</v>
      </c>
      <c r="S5047" s="24" t="str">
        <f t="shared" si="1769"/>
        <v>풍덕천12통</v>
      </c>
      <c r="T5047" s="24" t="str">
        <f t="shared" si="1770"/>
        <v>(풍덕천동, 신정마을1단지)</v>
      </c>
      <c r="U5047" s="24" t="str">
        <f t="shared" si="1771"/>
        <v>풍덕천</v>
      </c>
      <c r="V5047" s="25">
        <f t="shared" si="1772"/>
        <v>12</v>
      </c>
      <c r="W5047" s="25">
        <f t="shared" si="1773"/>
        <v>7</v>
      </c>
      <c r="X5047" s="59"/>
      <c r="Y5047" s="59"/>
      <c r="Z5047" s="59" t="s">
        <v>91</v>
      </c>
      <c r="AA5047" s="63" t="s">
        <v>5777</v>
      </c>
    </row>
    <row r="5048" spans="1:27" ht="16.5" customHeight="1" x14ac:dyDescent="0.3">
      <c r="A5048" s="22" t="b">
        <f t="shared" si="1753"/>
        <v>0</v>
      </c>
      <c r="B5048" s="22" t="b">
        <f t="shared" si="1754"/>
        <v>0</v>
      </c>
      <c r="C5048" s="22" t="b">
        <f t="shared" si="1755"/>
        <v>0</v>
      </c>
      <c r="D5048" s="22" t="b">
        <f t="shared" si="1756"/>
        <v>0</v>
      </c>
      <c r="E5048" s="22" t="b">
        <f t="shared" si="1757"/>
        <v>0</v>
      </c>
      <c r="F5048" s="52" t="b">
        <f t="shared" si="1758"/>
        <v>0</v>
      </c>
      <c r="G5048" s="22" t="b">
        <f t="shared" si="1759"/>
        <v>0</v>
      </c>
      <c r="H5048" s="22" t="b">
        <f t="shared" si="1760"/>
        <v>0</v>
      </c>
      <c r="I5048" s="22" t="b">
        <f t="shared" si="1761"/>
        <v>0</v>
      </c>
      <c r="J5048" s="22" t="b">
        <f t="shared" si="1762"/>
        <v>0</v>
      </c>
      <c r="K5048" s="3" t="str">
        <f t="shared" si="1763"/>
        <v/>
      </c>
      <c r="L5048" s="3" t="str">
        <f t="shared" si="1764"/>
        <v/>
      </c>
      <c r="M5048" s="3" t="str">
        <f t="shared" si="1765"/>
        <v/>
      </c>
      <c r="N5048" s="54" t="str">
        <f t="shared" si="1766"/>
        <v/>
      </c>
      <c r="O5048" s="3" t="str">
        <f t="shared" si="1767"/>
        <v/>
      </c>
      <c r="P5048" s="19" t="str">
        <f t="shared" si="1768"/>
        <v/>
      </c>
      <c r="Q5048" s="23" t="e">
        <f>_xlfn.XLOOKUP(R5048,summary!C2436:C2472,summary!B2436:B2472)</f>
        <v>#N/A</v>
      </c>
      <c r="R5048" s="24" t="str">
        <f t="shared" si="1752"/>
        <v>풍덕천2동</v>
      </c>
      <c r="S5048" s="24" t="str">
        <f t="shared" si="1769"/>
        <v>풍덕천12통</v>
      </c>
      <c r="T5048" s="24" t="str">
        <f t="shared" si="1770"/>
        <v>(풍덕천동, 신정마을1단지)</v>
      </c>
      <c r="U5048" s="24" t="str">
        <f t="shared" si="1771"/>
        <v>풍덕천</v>
      </c>
      <c r="V5048" s="25">
        <f t="shared" si="1772"/>
        <v>12</v>
      </c>
      <c r="W5048" s="25">
        <f t="shared" si="1773"/>
        <v>8</v>
      </c>
      <c r="X5048" s="59"/>
      <c r="Y5048" s="59"/>
      <c r="Z5048" s="59" t="s">
        <v>93</v>
      </c>
      <c r="AA5048" s="63" t="s">
        <v>5778</v>
      </c>
    </row>
    <row r="5049" spans="1:27" ht="16.5" customHeight="1" x14ac:dyDescent="0.3">
      <c r="A5049" s="22" t="b">
        <f t="shared" si="1753"/>
        <v>0</v>
      </c>
      <c r="B5049" s="22" t="b">
        <f t="shared" si="1754"/>
        <v>0</v>
      </c>
      <c r="C5049" s="22" t="b">
        <f t="shared" si="1755"/>
        <v>0</v>
      </c>
      <c r="D5049" s="22" t="b">
        <f t="shared" si="1756"/>
        <v>0</v>
      </c>
      <c r="E5049" s="22" t="b">
        <f t="shared" si="1757"/>
        <v>0</v>
      </c>
      <c r="F5049" s="52" t="b">
        <f t="shared" si="1758"/>
        <v>0</v>
      </c>
      <c r="G5049" s="22" t="b">
        <f t="shared" si="1759"/>
        <v>0</v>
      </c>
      <c r="H5049" s="22" t="b">
        <f t="shared" si="1760"/>
        <v>0</v>
      </c>
      <c r="I5049" s="22" t="b">
        <f t="shared" si="1761"/>
        <v>0</v>
      </c>
      <c r="J5049" s="22" t="b">
        <f t="shared" si="1762"/>
        <v>0</v>
      </c>
      <c r="K5049" s="3" t="str">
        <f t="shared" si="1763"/>
        <v/>
      </c>
      <c r="L5049" s="3" t="str">
        <f t="shared" si="1764"/>
        <v/>
      </c>
      <c r="M5049" s="3" t="str">
        <f t="shared" si="1765"/>
        <v/>
      </c>
      <c r="N5049" s="54" t="str">
        <f t="shared" si="1766"/>
        <v/>
      </c>
      <c r="O5049" s="3" t="str">
        <f t="shared" si="1767"/>
        <v/>
      </c>
      <c r="P5049" s="19" t="str">
        <f t="shared" si="1768"/>
        <v/>
      </c>
      <c r="Q5049" s="23" t="e">
        <f>_xlfn.XLOOKUP(R5049,summary!C2437:C2473,summary!B2437:B2473)</f>
        <v>#N/A</v>
      </c>
      <c r="R5049" s="24" t="str">
        <f t="shared" si="1752"/>
        <v>풍덕천2동</v>
      </c>
      <c r="S5049" s="24" t="str">
        <f t="shared" si="1769"/>
        <v>풍덕천12통</v>
      </c>
      <c r="T5049" s="24" t="str">
        <f t="shared" si="1770"/>
        <v>(풍덕천동, 신정마을1단지)</v>
      </c>
      <c r="U5049" s="24" t="str">
        <f t="shared" si="1771"/>
        <v>풍덕천</v>
      </c>
      <c r="V5049" s="25">
        <f t="shared" si="1772"/>
        <v>12</v>
      </c>
      <c r="W5049" s="25">
        <f t="shared" si="1773"/>
        <v>9</v>
      </c>
      <c r="X5049" s="59"/>
      <c r="Y5049" s="59"/>
      <c r="Z5049" s="59" t="s">
        <v>95</v>
      </c>
      <c r="AA5049" s="63" t="s">
        <v>5779</v>
      </c>
    </row>
    <row r="5050" spans="1:27" ht="16.5" customHeight="1" x14ac:dyDescent="0.3">
      <c r="A5050" s="22" t="b">
        <f t="shared" si="1753"/>
        <v>0</v>
      </c>
      <c r="B5050" s="22" t="b">
        <f t="shared" si="1754"/>
        <v>0</v>
      </c>
      <c r="C5050" s="22" t="b">
        <f t="shared" si="1755"/>
        <v>0</v>
      </c>
      <c r="D5050" s="22" t="b">
        <f t="shared" si="1756"/>
        <v>0</v>
      </c>
      <c r="E5050" s="22" t="b">
        <f t="shared" si="1757"/>
        <v>0</v>
      </c>
      <c r="F5050" s="52" t="b">
        <f t="shared" si="1758"/>
        <v>0</v>
      </c>
      <c r="G5050" s="22" t="b">
        <f t="shared" si="1759"/>
        <v>0</v>
      </c>
      <c r="H5050" s="22" t="b">
        <f t="shared" si="1760"/>
        <v>0</v>
      </c>
      <c r="I5050" s="22" t="b">
        <f t="shared" si="1761"/>
        <v>0</v>
      </c>
      <c r="J5050" s="22" t="b">
        <f t="shared" si="1762"/>
        <v>0</v>
      </c>
      <c r="K5050" s="3" t="str">
        <f t="shared" si="1763"/>
        <v/>
      </c>
      <c r="L5050" s="3" t="str">
        <f t="shared" si="1764"/>
        <v/>
      </c>
      <c r="M5050" s="3" t="str">
        <f t="shared" si="1765"/>
        <v/>
      </c>
      <c r="N5050" s="54" t="str">
        <f t="shared" si="1766"/>
        <v/>
      </c>
      <c r="O5050" s="3" t="str">
        <f t="shared" si="1767"/>
        <v/>
      </c>
      <c r="P5050" s="19" t="str">
        <f t="shared" si="1768"/>
        <v/>
      </c>
      <c r="Q5050" s="23" t="e">
        <f>_xlfn.XLOOKUP(R5050,summary!C2438:C2474,summary!B2438:B2474)</f>
        <v>#N/A</v>
      </c>
      <c r="R5050" s="24" t="str">
        <f t="shared" si="1752"/>
        <v>풍덕천2동</v>
      </c>
      <c r="S5050" s="24" t="str">
        <f t="shared" si="1769"/>
        <v>풍덕천12통</v>
      </c>
      <c r="T5050" s="24" t="str">
        <f t="shared" si="1770"/>
        <v>(풍덕천동, 신정마을1단지)</v>
      </c>
      <c r="U5050" s="24" t="str">
        <f t="shared" si="1771"/>
        <v>풍덕천</v>
      </c>
      <c r="V5050" s="25">
        <f t="shared" si="1772"/>
        <v>12</v>
      </c>
      <c r="W5050" s="25">
        <f t="shared" si="1773"/>
        <v>10</v>
      </c>
      <c r="X5050" s="59"/>
      <c r="Y5050" s="59"/>
      <c r="Z5050" s="59" t="s">
        <v>97</v>
      </c>
      <c r="AA5050" s="63" t="s">
        <v>5780</v>
      </c>
    </row>
    <row r="5051" spans="1:27" ht="16.5" customHeight="1" x14ac:dyDescent="0.3">
      <c r="A5051" s="22" t="b">
        <f t="shared" si="1753"/>
        <v>0</v>
      </c>
      <c r="B5051" s="22" t="b">
        <f t="shared" si="1754"/>
        <v>0</v>
      </c>
      <c r="C5051" s="22" t="b">
        <f t="shared" si="1755"/>
        <v>0</v>
      </c>
      <c r="D5051" s="22" t="b">
        <f t="shared" si="1756"/>
        <v>0</v>
      </c>
      <c r="E5051" s="22" t="b">
        <f t="shared" si="1757"/>
        <v>0</v>
      </c>
      <c r="F5051" s="52" t="b">
        <f t="shared" si="1758"/>
        <v>0</v>
      </c>
      <c r="G5051" s="22" t="b">
        <f t="shared" si="1759"/>
        <v>0</v>
      </c>
      <c r="H5051" s="22" t="b">
        <f t="shared" si="1760"/>
        <v>0</v>
      </c>
      <c r="I5051" s="22" t="b">
        <f t="shared" si="1761"/>
        <v>0</v>
      </c>
      <c r="J5051" s="22" t="b">
        <f t="shared" si="1762"/>
        <v>0</v>
      </c>
      <c r="K5051" s="3" t="str">
        <f t="shared" si="1763"/>
        <v/>
      </c>
      <c r="L5051" s="3" t="str">
        <f t="shared" si="1764"/>
        <v/>
      </c>
      <c r="M5051" s="3" t="str">
        <f t="shared" si="1765"/>
        <v/>
      </c>
      <c r="N5051" s="54" t="str">
        <f t="shared" si="1766"/>
        <v/>
      </c>
      <c r="O5051" s="3" t="str">
        <f t="shared" si="1767"/>
        <v/>
      </c>
      <c r="P5051" s="19" t="str">
        <f t="shared" si="1768"/>
        <v/>
      </c>
      <c r="Q5051" s="23" t="e">
        <f>_xlfn.XLOOKUP(R5051,summary!C2439:C2475,summary!B2439:B2475)</f>
        <v>#N/A</v>
      </c>
      <c r="R5051" s="24" t="str">
        <f t="shared" si="1752"/>
        <v>풍덕천2동</v>
      </c>
      <c r="S5051" s="24" t="str">
        <f t="shared" si="1769"/>
        <v>풍덕천12통</v>
      </c>
      <c r="T5051" s="24" t="str">
        <f t="shared" si="1770"/>
        <v>(풍덕천동, 신정마을1단지)</v>
      </c>
      <c r="U5051" s="24" t="str">
        <f t="shared" si="1771"/>
        <v>풍덕천</v>
      </c>
      <c r="V5051" s="25">
        <f t="shared" si="1772"/>
        <v>12</v>
      </c>
      <c r="W5051" s="25">
        <f t="shared" si="1773"/>
        <v>11</v>
      </c>
      <c r="X5051" s="59"/>
      <c r="Y5051" s="59"/>
      <c r="Z5051" s="59" t="s">
        <v>99</v>
      </c>
      <c r="AA5051" s="63" t="s">
        <v>5781</v>
      </c>
    </row>
    <row r="5052" spans="1:27" ht="16.5" customHeight="1" x14ac:dyDescent="0.3">
      <c r="A5052" s="22" t="b">
        <f t="shared" si="1753"/>
        <v>0</v>
      </c>
      <c r="B5052" s="22" t="b">
        <f t="shared" si="1754"/>
        <v>0</v>
      </c>
      <c r="C5052" s="22" t="b">
        <f t="shared" si="1755"/>
        <v>0</v>
      </c>
      <c r="D5052" s="22" t="b">
        <f t="shared" si="1756"/>
        <v>0</v>
      </c>
      <c r="E5052" s="22" t="b">
        <f t="shared" si="1757"/>
        <v>0</v>
      </c>
      <c r="F5052" s="52" t="b">
        <f t="shared" si="1758"/>
        <v>0</v>
      </c>
      <c r="G5052" s="22" t="b">
        <f t="shared" si="1759"/>
        <v>0</v>
      </c>
      <c r="H5052" s="22" t="b">
        <f t="shared" si="1760"/>
        <v>0</v>
      </c>
      <c r="I5052" s="22" t="b">
        <f t="shared" si="1761"/>
        <v>0</v>
      </c>
      <c r="J5052" s="22" t="b">
        <f t="shared" si="1762"/>
        <v>0</v>
      </c>
      <c r="K5052" s="3" t="str">
        <f t="shared" si="1763"/>
        <v/>
      </c>
      <c r="L5052" s="3" t="str">
        <f t="shared" si="1764"/>
        <v/>
      </c>
      <c r="M5052" s="3" t="str">
        <f t="shared" si="1765"/>
        <v/>
      </c>
      <c r="N5052" s="54" t="str">
        <f t="shared" si="1766"/>
        <v/>
      </c>
      <c r="O5052" s="3" t="str">
        <f t="shared" si="1767"/>
        <v/>
      </c>
      <c r="P5052" s="19" t="str">
        <f t="shared" si="1768"/>
        <v/>
      </c>
      <c r="Q5052" s="23" t="e">
        <f>_xlfn.XLOOKUP(R5052,summary!C2440:C2476,summary!B2440:B2476)</f>
        <v>#N/A</v>
      </c>
      <c r="R5052" s="24" t="str">
        <f t="shared" si="1752"/>
        <v>풍덕천2동</v>
      </c>
      <c r="S5052" s="24" t="str">
        <f t="shared" si="1769"/>
        <v>풍덕천12통</v>
      </c>
      <c r="T5052" s="24" t="str">
        <f t="shared" si="1770"/>
        <v>(풍덕천동, 신정마을1단지)</v>
      </c>
      <c r="U5052" s="24" t="str">
        <f t="shared" si="1771"/>
        <v>풍덕천</v>
      </c>
      <c r="V5052" s="25">
        <f t="shared" si="1772"/>
        <v>12</v>
      </c>
      <c r="W5052" s="25">
        <f t="shared" si="1773"/>
        <v>12</v>
      </c>
      <c r="X5052" s="59"/>
      <c r="Y5052" s="59"/>
      <c r="Z5052" s="59" t="s">
        <v>101</v>
      </c>
      <c r="AA5052" s="63" t="s">
        <v>5782</v>
      </c>
    </row>
    <row r="5053" spans="1:27" ht="16.5" customHeight="1" x14ac:dyDescent="0.3">
      <c r="A5053" s="22" t="b">
        <f t="shared" si="1753"/>
        <v>0</v>
      </c>
      <c r="B5053" s="22" t="b">
        <f t="shared" si="1754"/>
        <v>0</v>
      </c>
      <c r="C5053" s="22" t="b">
        <f t="shared" si="1755"/>
        <v>0</v>
      </c>
      <c r="D5053" s="22" t="b">
        <f t="shared" si="1756"/>
        <v>0</v>
      </c>
      <c r="E5053" s="22" t="b">
        <f t="shared" si="1757"/>
        <v>0</v>
      </c>
      <c r="F5053" s="52" t="b">
        <f t="shared" si="1758"/>
        <v>0</v>
      </c>
      <c r="G5053" s="22" t="b">
        <f t="shared" si="1759"/>
        <v>0</v>
      </c>
      <c r="H5053" s="22" t="b">
        <f t="shared" si="1760"/>
        <v>0</v>
      </c>
      <c r="I5053" s="22" t="b">
        <f t="shared" si="1761"/>
        <v>0</v>
      </c>
      <c r="J5053" s="22" t="b">
        <f t="shared" si="1762"/>
        <v>0</v>
      </c>
      <c r="K5053" s="3" t="str">
        <f t="shared" si="1763"/>
        <v/>
      </c>
      <c r="L5053" s="3" t="str">
        <f t="shared" si="1764"/>
        <v/>
      </c>
      <c r="M5053" s="3" t="str">
        <f t="shared" si="1765"/>
        <v/>
      </c>
      <c r="N5053" s="54" t="str">
        <f t="shared" si="1766"/>
        <v/>
      </c>
      <c r="O5053" s="3" t="str">
        <f t="shared" si="1767"/>
        <v/>
      </c>
      <c r="P5053" s="19" t="str">
        <f t="shared" si="1768"/>
        <v/>
      </c>
      <c r="Q5053" s="23" t="e">
        <f>_xlfn.XLOOKUP(R5053,summary!C2441:C2477,summary!B2441:B2477)</f>
        <v>#N/A</v>
      </c>
      <c r="R5053" s="24" t="str">
        <f t="shared" si="1752"/>
        <v>풍덕천2동</v>
      </c>
      <c r="S5053" s="24" t="str">
        <f t="shared" si="1769"/>
        <v>풍덕천12통</v>
      </c>
      <c r="T5053" s="24" t="str">
        <f t="shared" si="1770"/>
        <v>(풍덕천동, 신정마을1단지)</v>
      </c>
      <c r="U5053" s="24" t="str">
        <f t="shared" si="1771"/>
        <v>풍덕천</v>
      </c>
      <c r="V5053" s="25">
        <f t="shared" si="1772"/>
        <v>12</v>
      </c>
      <c r="W5053" s="25">
        <f t="shared" si="1773"/>
        <v>13</v>
      </c>
      <c r="X5053" s="59"/>
      <c r="Y5053" s="59"/>
      <c r="Z5053" s="59" t="s">
        <v>117</v>
      </c>
      <c r="AA5053" s="63" t="s">
        <v>5783</v>
      </c>
    </row>
    <row r="5054" spans="1:27" ht="16.5" customHeight="1" x14ac:dyDescent="0.3">
      <c r="A5054" s="22" t="b">
        <f t="shared" si="1753"/>
        <v>1</v>
      </c>
      <c r="B5054" s="22" t="b">
        <f t="shared" si="1754"/>
        <v>0</v>
      </c>
      <c r="C5054" s="22" t="b">
        <f t="shared" si="1755"/>
        <v>0</v>
      </c>
      <c r="D5054" s="22" t="b">
        <f t="shared" si="1756"/>
        <v>0</v>
      </c>
      <c r="E5054" s="22" t="b">
        <f t="shared" si="1757"/>
        <v>0</v>
      </c>
      <c r="F5054" s="52" t="b">
        <f t="shared" si="1758"/>
        <v>0</v>
      </c>
      <c r="G5054" s="22" t="b">
        <f t="shared" si="1759"/>
        <v>0</v>
      </c>
      <c r="H5054" s="22" t="b">
        <f t="shared" si="1760"/>
        <v>0</v>
      </c>
      <c r="I5054" s="22" t="b">
        <f t="shared" si="1761"/>
        <v>0</v>
      </c>
      <c r="J5054" s="22" t="b">
        <f t="shared" si="1762"/>
        <v>1</v>
      </c>
      <c r="K5054" s="3" t="str">
        <f t="shared" si="1763"/>
        <v/>
      </c>
      <c r="L5054" s="3" t="str">
        <f t="shared" si="1764"/>
        <v/>
      </c>
      <c r="M5054" s="3" t="str">
        <f t="shared" si="1765"/>
        <v/>
      </c>
      <c r="N5054" s="54" t="str">
        <f t="shared" si="1766"/>
        <v/>
      </c>
      <c r="O5054" s="3" t="str">
        <f t="shared" si="1767"/>
        <v/>
      </c>
      <c r="P5054" s="19" t="str">
        <f t="shared" si="1768"/>
        <v/>
      </c>
      <c r="Q5054" s="23" t="e">
        <f>_xlfn.XLOOKUP(R5054,summary!C2442:C2478,summary!B2442:B2478)</f>
        <v>#N/A</v>
      </c>
      <c r="R5054" s="24" t="str">
        <f t="shared" si="1752"/>
        <v>읍 면 동</v>
      </c>
      <c r="S5054" s="24" t="str">
        <f t="shared" si="1769"/>
        <v>통 리 명</v>
      </c>
      <c r="T5054" s="24" t="str">
        <f t="shared" si="1770"/>
        <v/>
      </c>
      <c r="U5054" s="24" t="str">
        <f t="shared" si="1771"/>
        <v/>
      </c>
      <c r="V5054" s="25" t="str">
        <f t="shared" si="1772"/>
        <v/>
      </c>
      <c r="W5054" s="25" t="str">
        <f t="shared" si="1773"/>
        <v/>
      </c>
      <c r="X5054" s="59" t="s">
        <v>121</v>
      </c>
      <c r="Y5054" s="59" t="s">
        <v>122</v>
      </c>
      <c r="Z5054" s="59" t="s">
        <v>59</v>
      </c>
      <c r="AA5054" s="63"/>
    </row>
    <row r="5055" spans="1:27" ht="16.5" customHeight="1" x14ac:dyDescent="0.3">
      <c r="A5055" s="22" t="b">
        <f t="shared" si="1753"/>
        <v>1</v>
      </c>
      <c r="B5055" s="22" t="b">
        <f t="shared" si="1754"/>
        <v>0</v>
      </c>
      <c r="C5055" s="22" t="b">
        <f t="shared" si="1755"/>
        <v>0</v>
      </c>
      <c r="D5055" s="22" t="b">
        <f t="shared" si="1756"/>
        <v>0</v>
      </c>
      <c r="E5055" s="22" t="b">
        <f t="shared" si="1757"/>
        <v>0</v>
      </c>
      <c r="F5055" s="52" t="b">
        <f t="shared" si="1758"/>
        <v>0</v>
      </c>
      <c r="G5055" s="22" t="b">
        <f t="shared" si="1759"/>
        <v>0</v>
      </c>
      <c r="H5055" s="22" t="b">
        <f t="shared" si="1760"/>
        <v>0</v>
      </c>
      <c r="I5055" s="22" t="b">
        <f t="shared" si="1761"/>
        <v>0</v>
      </c>
      <c r="J5055" s="22" t="b">
        <f t="shared" si="1762"/>
        <v>1</v>
      </c>
      <c r="K5055" s="3" t="str">
        <f t="shared" si="1763"/>
        <v>풍덕천13통</v>
      </c>
      <c r="L5055" s="3" t="str">
        <f t="shared" si="1764"/>
        <v>13</v>
      </c>
      <c r="M5055" s="3">
        <f t="shared" si="1765"/>
        <v>13</v>
      </c>
      <c r="N5055" s="54" t="str">
        <f t="shared" si="1766"/>
        <v>풍덕천</v>
      </c>
      <c r="O5055" s="3" t="str">
        <f t="shared" si="1767"/>
        <v/>
      </c>
      <c r="P5055" s="19" t="str">
        <f t="shared" si="1768"/>
        <v/>
      </c>
      <c r="Q5055" s="23" t="e">
        <f>_xlfn.XLOOKUP(R5055,summary!C2443:C2479,summary!B2443:B2479)</f>
        <v>#N/A</v>
      </c>
      <c r="R5055" s="24" t="str">
        <f t="shared" si="1752"/>
        <v>풍덕천2동</v>
      </c>
      <c r="S5055" s="24" t="str">
        <f t="shared" si="1769"/>
        <v>풍덕천13통</v>
      </c>
      <c r="T5055" s="24" t="str">
        <f t="shared" si="1770"/>
        <v>(풍덕천동, 신정마을1단지)</v>
      </c>
      <c r="U5055" s="24" t="str">
        <f t="shared" si="1771"/>
        <v>풍덕천</v>
      </c>
      <c r="V5055" s="25">
        <f t="shared" si="1772"/>
        <v>13</v>
      </c>
      <c r="W5055" s="25">
        <f t="shared" si="1773"/>
        <v>1</v>
      </c>
      <c r="X5055" s="59" t="s">
        <v>28</v>
      </c>
      <c r="Y5055" s="59" t="s">
        <v>5429</v>
      </c>
      <c r="Z5055" s="59" t="s">
        <v>63</v>
      </c>
      <c r="AA5055" s="63" t="s">
        <v>5784</v>
      </c>
    </row>
    <row r="5056" spans="1:27" ht="16.5" customHeight="1" x14ac:dyDescent="0.3">
      <c r="A5056" s="22" t="b">
        <f t="shared" si="1753"/>
        <v>1</v>
      </c>
      <c r="B5056" s="22" t="b">
        <f t="shared" si="1754"/>
        <v>1</v>
      </c>
      <c r="C5056" s="22" t="b">
        <f t="shared" si="1755"/>
        <v>0</v>
      </c>
      <c r="D5056" s="22" t="b">
        <f t="shared" si="1756"/>
        <v>0</v>
      </c>
      <c r="E5056" s="22" t="b">
        <f t="shared" si="1757"/>
        <v>1</v>
      </c>
      <c r="F5056" s="52" t="b">
        <f t="shared" si="1758"/>
        <v>1</v>
      </c>
      <c r="G5056" s="22" t="b">
        <f t="shared" si="1759"/>
        <v>1</v>
      </c>
      <c r="H5056" s="22" t="b">
        <f t="shared" si="1760"/>
        <v>0</v>
      </c>
      <c r="I5056" s="22" t="b">
        <f t="shared" si="1761"/>
        <v>1</v>
      </c>
      <c r="J5056" s="22" t="b">
        <f t="shared" si="1762"/>
        <v>0</v>
      </c>
      <c r="K5056" s="3" t="str">
        <f t="shared" si="1763"/>
        <v/>
      </c>
      <c r="L5056" s="3" t="str">
        <f t="shared" si="1764"/>
        <v/>
      </c>
      <c r="M5056" s="3" t="str">
        <f t="shared" si="1765"/>
        <v/>
      </c>
      <c r="N5056" s="54" t="str">
        <f t="shared" si="1766"/>
        <v/>
      </c>
      <c r="O5056" s="3" t="str">
        <f t="shared" si="1767"/>
        <v>(풍덕천동, 신정마을1단지)</v>
      </c>
      <c r="P5056" s="19" t="str">
        <f t="shared" si="1768"/>
        <v>(풍덕천동, 신정마을1단지)</v>
      </c>
      <c r="Q5056" s="23" t="e">
        <f>_xlfn.XLOOKUP(R5056,summary!C2444:C2480,summary!B2444:B2480)</f>
        <v>#N/A</v>
      </c>
      <c r="R5056" s="24" t="str">
        <f t="shared" si="1752"/>
        <v>풍덕천2동</v>
      </c>
      <c r="S5056" s="24" t="str">
        <f t="shared" si="1769"/>
        <v>풍덕천13통</v>
      </c>
      <c r="T5056" s="24" t="str">
        <f t="shared" si="1770"/>
        <v>(풍덕천동, 신정마을1단지)</v>
      </c>
      <c r="U5056" s="24" t="str">
        <f t="shared" si="1771"/>
        <v>풍덕천</v>
      </c>
      <c r="V5056" s="25">
        <f t="shared" si="1772"/>
        <v>13</v>
      </c>
      <c r="W5056" s="25">
        <f t="shared" si="1773"/>
        <v>2</v>
      </c>
      <c r="X5056" s="59"/>
      <c r="Y5056" s="59" t="s">
        <v>5667</v>
      </c>
      <c r="Z5056" s="59" t="s">
        <v>65</v>
      </c>
      <c r="AA5056" s="63" t="s">
        <v>5785</v>
      </c>
    </row>
    <row r="5057" spans="1:27" ht="16.5" customHeight="1" x14ac:dyDescent="0.3">
      <c r="A5057" s="22" t="b">
        <f t="shared" si="1753"/>
        <v>1</v>
      </c>
      <c r="B5057" s="22" t="b">
        <f t="shared" si="1754"/>
        <v>0</v>
      </c>
      <c r="C5057" s="22" t="b">
        <f t="shared" si="1755"/>
        <v>0</v>
      </c>
      <c r="D5057" s="22" t="b">
        <f t="shared" si="1756"/>
        <v>0</v>
      </c>
      <c r="E5057" s="22" t="b">
        <f t="shared" si="1757"/>
        <v>0</v>
      </c>
      <c r="F5057" s="52" t="b">
        <f t="shared" si="1758"/>
        <v>0</v>
      </c>
      <c r="G5057" s="22" t="b">
        <f t="shared" si="1759"/>
        <v>0</v>
      </c>
      <c r="H5057" s="22" t="b">
        <f t="shared" si="1760"/>
        <v>0</v>
      </c>
      <c r="I5057" s="22" t="b">
        <f t="shared" si="1761"/>
        <v>1</v>
      </c>
      <c r="J5057" s="22" t="b">
        <f t="shared" si="1762"/>
        <v>0</v>
      </c>
      <c r="K5057" s="3" t="str">
        <f t="shared" si="1763"/>
        <v/>
      </c>
      <c r="L5057" s="3" t="str">
        <f t="shared" si="1764"/>
        <v/>
      </c>
      <c r="M5057" s="3" t="str">
        <f t="shared" si="1765"/>
        <v/>
      </c>
      <c r="N5057" s="54" t="str">
        <f t="shared" si="1766"/>
        <v/>
      </c>
      <c r="O5057" s="3" t="str">
        <f t="shared" si="1767"/>
        <v>신정마을1단지)</v>
      </c>
      <c r="P5057" s="19" t="str">
        <f t="shared" si="1768"/>
        <v/>
      </c>
      <c r="Q5057" s="23" t="e">
        <f>_xlfn.XLOOKUP(R5057,summary!C2445:C2481,summary!B2445:B2481)</f>
        <v>#N/A</v>
      </c>
      <c r="R5057" s="24" t="str">
        <f t="shared" si="1752"/>
        <v>풍덕천2동</v>
      </c>
      <c r="S5057" s="24" t="str">
        <f t="shared" si="1769"/>
        <v>풍덕천13통</v>
      </c>
      <c r="T5057" s="24" t="str">
        <f t="shared" si="1770"/>
        <v>(풍덕천동, 신정마을1단지)</v>
      </c>
      <c r="U5057" s="24" t="str">
        <f t="shared" si="1771"/>
        <v>풍덕천</v>
      </c>
      <c r="V5057" s="25">
        <f t="shared" si="1772"/>
        <v>13</v>
      </c>
      <c r="W5057" s="25">
        <f t="shared" si="1773"/>
        <v>3</v>
      </c>
      <c r="X5057" s="59"/>
      <c r="Y5057" s="59" t="s">
        <v>5697</v>
      </c>
      <c r="Z5057" s="59" t="s">
        <v>67</v>
      </c>
      <c r="AA5057" s="63" t="s">
        <v>5786</v>
      </c>
    </row>
    <row r="5058" spans="1:27" ht="16.5" customHeight="1" x14ac:dyDescent="0.3">
      <c r="A5058" s="22" t="b">
        <f t="shared" si="1753"/>
        <v>1</v>
      </c>
      <c r="B5058" s="22" t="b">
        <f t="shared" si="1754"/>
        <v>0</v>
      </c>
      <c r="C5058" s="22" t="b">
        <f t="shared" si="1755"/>
        <v>1</v>
      </c>
      <c r="D5058" s="22" t="b">
        <f t="shared" si="1756"/>
        <v>0</v>
      </c>
      <c r="E5058" s="22" t="b">
        <f t="shared" si="1757"/>
        <v>1</v>
      </c>
      <c r="F5058" s="52" t="b">
        <f t="shared" si="1758"/>
        <v>1</v>
      </c>
      <c r="G5058" s="22" t="b">
        <f t="shared" si="1759"/>
        <v>0</v>
      </c>
      <c r="H5058" s="22" t="b">
        <f t="shared" si="1760"/>
        <v>1</v>
      </c>
      <c r="I5058" s="22" t="b">
        <f t="shared" si="1761"/>
        <v>1</v>
      </c>
      <c r="J5058" s="22" t="b">
        <f t="shared" si="1762"/>
        <v>0</v>
      </c>
      <c r="K5058" s="3" t="str">
        <f t="shared" si="1763"/>
        <v/>
      </c>
      <c r="L5058" s="3" t="str">
        <f t="shared" si="1764"/>
        <v/>
      </c>
      <c r="M5058" s="3" t="str">
        <f t="shared" si="1765"/>
        <v/>
      </c>
      <c r="N5058" s="54" t="str">
        <f t="shared" si="1766"/>
        <v/>
      </c>
      <c r="O5058" s="3" t="str">
        <f t="shared" si="1767"/>
        <v>1단지)</v>
      </c>
      <c r="P5058" s="19" t="str">
        <f t="shared" si="1768"/>
        <v/>
      </c>
      <c r="Q5058" s="23" t="e">
        <f>_xlfn.XLOOKUP(R5058,summary!C2446:C2482,summary!B2446:B2482)</f>
        <v>#N/A</v>
      </c>
      <c r="R5058" s="24" t="str">
        <f t="shared" ref="R5058:R5121" si="1774">IF($X5058="",R5057,$X5058)</f>
        <v>풍덕천2동</v>
      </c>
      <c r="S5058" s="24" t="str">
        <f t="shared" si="1769"/>
        <v>풍덕천13통</v>
      </c>
      <c r="T5058" s="24" t="str">
        <f t="shared" si="1770"/>
        <v>(풍덕천동, 신정마을1단지)</v>
      </c>
      <c r="U5058" s="24" t="str">
        <f t="shared" si="1771"/>
        <v>풍덕천</v>
      </c>
      <c r="V5058" s="25">
        <f t="shared" si="1772"/>
        <v>13</v>
      </c>
      <c r="W5058" s="25">
        <f t="shared" si="1773"/>
        <v>4</v>
      </c>
      <c r="X5058" s="59"/>
      <c r="Y5058" s="59" t="s">
        <v>1639</v>
      </c>
      <c r="Z5058" s="59" t="s">
        <v>73</v>
      </c>
      <c r="AA5058" s="63" t="s">
        <v>5787</v>
      </c>
    </row>
    <row r="5059" spans="1:27" ht="16.5" customHeight="1" x14ac:dyDescent="0.3">
      <c r="A5059" s="22" t="b">
        <f t="shared" si="1753"/>
        <v>0</v>
      </c>
      <c r="B5059" s="22" t="b">
        <f t="shared" si="1754"/>
        <v>0</v>
      </c>
      <c r="C5059" s="22" t="b">
        <f t="shared" si="1755"/>
        <v>0</v>
      </c>
      <c r="D5059" s="22" t="b">
        <f t="shared" si="1756"/>
        <v>0</v>
      </c>
      <c r="E5059" s="22" t="b">
        <f t="shared" si="1757"/>
        <v>0</v>
      </c>
      <c r="F5059" s="52" t="b">
        <f t="shared" si="1758"/>
        <v>0</v>
      </c>
      <c r="G5059" s="22" t="b">
        <f t="shared" si="1759"/>
        <v>0</v>
      </c>
      <c r="H5059" s="22" t="b">
        <f t="shared" si="1760"/>
        <v>0</v>
      </c>
      <c r="I5059" s="22" t="b">
        <f t="shared" si="1761"/>
        <v>0</v>
      </c>
      <c r="J5059" s="22" t="b">
        <f t="shared" si="1762"/>
        <v>0</v>
      </c>
      <c r="K5059" s="3" t="str">
        <f t="shared" si="1763"/>
        <v/>
      </c>
      <c r="L5059" s="3" t="str">
        <f t="shared" si="1764"/>
        <v/>
      </c>
      <c r="M5059" s="3" t="str">
        <f t="shared" si="1765"/>
        <v/>
      </c>
      <c r="N5059" s="54" t="str">
        <f t="shared" si="1766"/>
        <v/>
      </c>
      <c r="O5059" s="3" t="str">
        <f t="shared" si="1767"/>
        <v/>
      </c>
      <c r="P5059" s="19" t="str">
        <f t="shared" si="1768"/>
        <v/>
      </c>
      <c r="Q5059" s="23" t="e">
        <f>_xlfn.XLOOKUP(R5059,summary!C2447:C2483,summary!B2447:B2483)</f>
        <v>#N/A</v>
      </c>
      <c r="R5059" s="24" t="str">
        <f t="shared" si="1774"/>
        <v>풍덕천2동</v>
      </c>
      <c r="S5059" s="24" t="str">
        <f t="shared" si="1769"/>
        <v>풍덕천13통</v>
      </c>
      <c r="T5059" s="24" t="str">
        <f t="shared" si="1770"/>
        <v>(풍덕천동, 신정마을1단지)</v>
      </c>
      <c r="U5059" s="24" t="str">
        <f t="shared" si="1771"/>
        <v>풍덕천</v>
      </c>
      <c r="V5059" s="25">
        <f t="shared" si="1772"/>
        <v>13</v>
      </c>
      <c r="W5059" s="25">
        <f t="shared" si="1773"/>
        <v>5</v>
      </c>
      <c r="X5059" s="59"/>
      <c r="Y5059" s="59"/>
      <c r="Z5059" s="59" t="s">
        <v>87</v>
      </c>
      <c r="AA5059" s="63" t="s">
        <v>5788</v>
      </c>
    </row>
    <row r="5060" spans="1:27" ht="16.5" customHeight="1" x14ac:dyDescent="0.3">
      <c r="A5060" s="22" t="b">
        <f t="shared" si="1753"/>
        <v>0</v>
      </c>
      <c r="B5060" s="22" t="b">
        <f t="shared" si="1754"/>
        <v>0</v>
      </c>
      <c r="C5060" s="22" t="b">
        <f t="shared" si="1755"/>
        <v>0</v>
      </c>
      <c r="D5060" s="22" t="b">
        <f t="shared" si="1756"/>
        <v>0</v>
      </c>
      <c r="E5060" s="22" t="b">
        <f t="shared" si="1757"/>
        <v>0</v>
      </c>
      <c r="F5060" s="52" t="b">
        <f t="shared" si="1758"/>
        <v>0</v>
      </c>
      <c r="G5060" s="22" t="b">
        <f t="shared" si="1759"/>
        <v>0</v>
      </c>
      <c r="H5060" s="22" t="b">
        <f t="shared" si="1760"/>
        <v>0</v>
      </c>
      <c r="I5060" s="22" t="b">
        <f t="shared" si="1761"/>
        <v>0</v>
      </c>
      <c r="J5060" s="22" t="b">
        <f t="shared" si="1762"/>
        <v>0</v>
      </c>
      <c r="K5060" s="3" t="str">
        <f t="shared" si="1763"/>
        <v/>
      </c>
      <c r="L5060" s="3" t="str">
        <f t="shared" si="1764"/>
        <v/>
      </c>
      <c r="M5060" s="3" t="str">
        <f t="shared" si="1765"/>
        <v/>
      </c>
      <c r="N5060" s="54" t="str">
        <f t="shared" si="1766"/>
        <v/>
      </c>
      <c r="O5060" s="3" t="str">
        <f t="shared" si="1767"/>
        <v/>
      </c>
      <c r="P5060" s="19" t="str">
        <f t="shared" si="1768"/>
        <v/>
      </c>
      <c r="Q5060" s="23" t="e">
        <f>_xlfn.XLOOKUP(R5060,summary!C2448:C2484,summary!B2448:B2484)</f>
        <v>#N/A</v>
      </c>
      <c r="R5060" s="24" t="str">
        <f t="shared" si="1774"/>
        <v>풍덕천2동</v>
      </c>
      <c r="S5060" s="24" t="str">
        <f t="shared" si="1769"/>
        <v>풍덕천13통</v>
      </c>
      <c r="T5060" s="24" t="str">
        <f t="shared" si="1770"/>
        <v>(풍덕천동, 신정마을1단지)</v>
      </c>
      <c r="U5060" s="24" t="str">
        <f t="shared" si="1771"/>
        <v>풍덕천</v>
      </c>
      <c r="V5060" s="25">
        <f t="shared" si="1772"/>
        <v>13</v>
      </c>
      <c r="W5060" s="25">
        <f t="shared" si="1773"/>
        <v>6</v>
      </c>
      <c r="X5060" s="59"/>
      <c r="Y5060" s="59"/>
      <c r="Z5060" s="59" t="s">
        <v>89</v>
      </c>
      <c r="AA5060" s="63" t="s">
        <v>5789</v>
      </c>
    </row>
    <row r="5061" spans="1:27" ht="16.5" customHeight="1" x14ac:dyDescent="0.3">
      <c r="A5061" s="22" t="b">
        <f t="shared" si="1753"/>
        <v>0</v>
      </c>
      <c r="B5061" s="22" t="b">
        <f t="shared" si="1754"/>
        <v>0</v>
      </c>
      <c r="C5061" s="22" t="b">
        <f t="shared" si="1755"/>
        <v>0</v>
      </c>
      <c r="D5061" s="22" t="b">
        <f t="shared" si="1756"/>
        <v>0</v>
      </c>
      <c r="E5061" s="22" t="b">
        <f t="shared" si="1757"/>
        <v>0</v>
      </c>
      <c r="F5061" s="52" t="b">
        <f t="shared" si="1758"/>
        <v>0</v>
      </c>
      <c r="G5061" s="22" t="b">
        <f t="shared" si="1759"/>
        <v>0</v>
      </c>
      <c r="H5061" s="22" t="b">
        <f t="shared" si="1760"/>
        <v>0</v>
      </c>
      <c r="I5061" s="22" t="b">
        <f t="shared" si="1761"/>
        <v>0</v>
      </c>
      <c r="J5061" s="22" t="b">
        <f t="shared" si="1762"/>
        <v>0</v>
      </c>
      <c r="K5061" s="3" t="str">
        <f t="shared" si="1763"/>
        <v/>
      </c>
      <c r="L5061" s="3" t="str">
        <f t="shared" si="1764"/>
        <v/>
      </c>
      <c r="M5061" s="3" t="str">
        <f t="shared" si="1765"/>
        <v/>
      </c>
      <c r="N5061" s="54" t="str">
        <f t="shared" si="1766"/>
        <v/>
      </c>
      <c r="O5061" s="3" t="str">
        <f t="shared" si="1767"/>
        <v/>
      </c>
      <c r="P5061" s="19" t="str">
        <f t="shared" si="1768"/>
        <v/>
      </c>
      <c r="Q5061" s="23" t="e">
        <f>_xlfn.XLOOKUP(R5061,summary!C2449:C2485,summary!B2449:B2485)</f>
        <v>#N/A</v>
      </c>
      <c r="R5061" s="24" t="str">
        <f t="shared" si="1774"/>
        <v>풍덕천2동</v>
      </c>
      <c r="S5061" s="24" t="str">
        <f t="shared" si="1769"/>
        <v>풍덕천13통</v>
      </c>
      <c r="T5061" s="24" t="str">
        <f t="shared" si="1770"/>
        <v>(풍덕천동, 신정마을1단지)</v>
      </c>
      <c r="U5061" s="24" t="str">
        <f t="shared" si="1771"/>
        <v>풍덕천</v>
      </c>
      <c r="V5061" s="25">
        <f t="shared" si="1772"/>
        <v>13</v>
      </c>
      <c r="W5061" s="25">
        <f t="shared" si="1773"/>
        <v>7</v>
      </c>
      <c r="X5061" s="59"/>
      <c r="Y5061" s="59"/>
      <c r="Z5061" s="59" t="s">
        <v>91</v>
      </c>
      <c r="AA5061" s="63" t="s">
        <v>5790</v>
      </c>
    </row>
    <row r="5062" spans="1:27" ht="16.5" customHeight="1" x14ac:dyDescent="0.3">
      <c r="A5062" s="22" t="b">
        <f t="shared" si="1753"/>
        <v>0</v>
      </c>
      <c r="B5062" s="22" t="b">
        <f t="shared" si="1754"/>
        <v>0</v>
      </c>
      <c r="C5062" s="22" t="b">
        <f t="shared" si="1755"/>
        <v>0</v>
      </c>
      <c r="D5062" s="22" t="b">
        <f t="shared" si="1756"/>
        <v>0</v>
      </c>
      <c r="E5062" s="22" t="b">
        <f t="shared" si="1757"/>
        <v>0</v>
      </c>
      <c r="F5062" s="52" t="b">
        <f t="shared" si="1758"/>
        <v>0</v>
      </c>
      <c r="G5062" s="22" t="b">
        <f t="shared" si="1759"/>
        <v>0</v>
      </c>
      <c r="H5062" s="22" t="b">
        <f t="shared" si="1760"/>
        <v>0</v>
      </c>
      <c r="I5062" s="22" t="b">
        <f t="shared" si="1761"/>
        <v>0</v>
      </c>
      <c r="J5062" s="22" t="b">
        <f t="shared" si="1762"/>
        <v>0</v>
      </c>
      <c r="K5062" s="3" t="str">
        <f t="shared" si="1763"/>
        <v/>
      </c>
      <c r="L5062" s="3" t="str">
        <f t="shared" si="1764"/>
        <v/>
      </c>
      <c r="M5062" s="3" t="str">
        <f t="shared" si="1765"/>
        <v/>
      </c>
      <c r="N5062" s="54" t="str">
        <f t="shared" si="1766"/>
        <v/>
      </c>
      <c r="O5062" s="3" t="str">
        <f t="shared" si="1767"/>
        <v/>
      </c>
      <c r="P5062" s="19" t="str">
        <f t="shared" si="1768"/>
        <v/>
      </c>
      <c r="Q5062" s="23" t="e">
        <f>_xlfn.XLOOKUP(R5062,summary!C2450:C2486,summary!B2450:B2486)</f>
        <v>#N/A</v>
      </c>
      <c r="R5062" s="24" t="str">
        <f t="shared" si="1774"/>
        <v>풍덕천2동</v>
      </c>
      <c r="S5062" s="24" t="str">
        <f t="shared" si="1769"/>
        <v>풍덕천13통</v>
      </c>
      <c r="T5062" s="24" t="str">
        <f t="shared" si="1770"/>
        <v>(풍덕천동, 신정마을1단지)</v>
      </c>
      <c r="U5062" s="24" t="str">
        <f t="shared" si="1771"/>
        <v>풍덕천</v>
      </c>
      <c r="V5062" s="25">
        <f t="shared" si="1772"/>
        <v>13</v>
      </c>
      <c r="W5062" s="25">
        <f t="shared" si="1773"/>
        <v>8</v>
      </c>
      <c r="X5062" s="59"/>
      <c r="Y5062" s="59"/>
      <c r="Z5062" s="59" t="s">
        <v>93</v>
      </c>
      <c r="AA5062" s="63" t="s">
        <v>5791</v>
      </c>
    </row>
    <row r="5063" spans="1:27" ht="16.5" customHeight="1" x14ac:dyDescent="0.3">
      <c r="A5063" s="22" t="b">
        <f t="shared" si="1753"/>
        <v>0</v>
      </c>
      <c r="B5063" s="22" t="b">
        <f t="shared" si="1754"/>
        <v>0</v>
      </c>
      <c r="C5063" s="22" t="b">
        <f t="shared" si="1755"/>
        <v>0</v>
      </c>
      <c r="D5063" s="22" t="b">
        <f t="shared" si="1756"/>
        <v>0</v>
      </c>
      <c r="E5063" s="22" t="b">
        <f t="shared" si="1757"/>
        <v>0</v>
      </c>
      <c r="F5063" s="52" t="b">
        <f t="shared" si="1758"/>
        <v>0</v>
      </c>
      <c r="G5063" s="22" t="b">
        <f t="shared" si="1759"/>
        <v>0</v>
      </c>
      <c r="H5063" s="22" t="b">
        <f t="shared" si="1760"/>
        <v>0</v>
      </c>
      <c r="I5063" s="22" t="b">
        <f t="shared" si="1761"/>
        <v>0</v>
      </c>
      <c r="J5063" s="22" t="b">
        <f t="shared" si="1762"/>
        <v>0</v>
      </c>
      <c r="K5063" s="3" t="str">
        <f t="shared" si="1763"/>
        <v/>
      </c>
      <c r="L5063" s="3" t="str">
        <f t="shared" si="1764"/>
        <v/>
      </c>
      <c r="M5063" s="3" t="str">
        <f t="shared" si="1765"/>
        <v/>
      </c>
      <c r="N5063" s="54" t="str">
        <f t="shared" si="1766"/>
        <v/>
      </c>
      <c r="O5063" s="3" t="str">
        <f t="shared" si="1767"/>
        <v/>
      </c>
      <c r="P5063" s="19" t="str">
        <f t="shared" si="1768"/>
        <v/>
      </c>
      <c r="Q5063" s="23" t="e">
        <f>_xlfn.XLOOKUP(R5063,summary!C2451:C2487,summary!B2451:B2487)</f>
        <v>#N/A</v>
      </c>
      <c r="R5063" s="24" t="str">
        <f t="shared" si="1774"/>
        <v>풍덕천2동</v>
      </c>
      <c r="S5063" s="24" t="str">
        <f t="shared" si="1769"/>
        <v>풍덕천13통</v>
      </c>
      <c r="T5063" s="24" t="str">
        <f t="shared" si="1770"/>
        <v>(풍덕천동, 신정마을1단지)</v>
      </c>
      <c r="U5063" s="24" t="str">
        <f t="shared" si="1771"/>
        <v>풍덕천</v>
      </c>
      <c r="V5063" s="25">
        <f t="shared" si="1772"/>
        <v>13</v>
      </c>
      <c r="W5063" s="25">
        <f t="shared" si="1773"/>
        <v>9</v>
      </c>
      <c r="X5063" s="59"/>
      <c r="Y5063" s="59"/>
      <c r="Z5063" s="59" t="s">
        <v>95</v>
      </c>
      <c r="AA5063" s="63" t="s">
        <v>5792</v>
      </c>
    </row>
    <row r="5064" spans="1:27" ht="16.5" customHeight="1" x14ac:dyDescent="0.3">
      <c r="A5064" s="22" t="b">
        <f t="shared" si="1753"/>
        <v>0</v>
      </c>
      <c r="B5064" s="22" t="b">
        <f t="shared" si="1754"/>
        <v>0</v>
      </c>
      <c r="C5064" s="22" t="b">
        <f t="shared" si="1755"/>
        <v>0</v>
      </c>
      <c r="D5064" s="22" t="b">
        <f t="shared" si="1756"/>
        <v>0</v>
      </c>
      <c r="E5064" s="22" t="b">
        <f t="shared" si="1757"/>
        <v>0</v>
      </c>
      <c r="F5064" s="52" t="b">
        <f t="shared" si="1758"/>
        <v>0</v>
      </c>
      <c r="G5064" s="22" t="b">
        <f t="shared" si="1759"/>
        <v>0</v>
      </c>
      <c r="H5064" s="22" t="b">
        <f t="shared" si="1760"/>
        <v>0</v>
      </c>
      <c r="I5064" s="22" t="b">
        <f t="shared" si="1761"/>
        <v>0</v>
      </c>
      <c r="J5064" s="22" t="b">
        <f t="shared" si="1762"/>
        <v>0</v>
      </c>
      <c r="K5064" s="3" t="str">
        <f t="shared" si="1763"/>
        <v/>
      </c>
      <c r="L5064" s="3" t="str">
        <f t="shared" si="1764"/>
        <v/>
      </c>
      <c r="M5064" s="3" t="str">
        <f t="shared" si="1765"/>
        <v/>
      </c>
      <c r="N5064" s="54" t="str">
        <f t="shared" si="1766"/>
        <v/>
      </c>
      <c r="O5064" s="3" t="str">
        <f t="shared" si="1767"/>
        <v/>
      </c>
      <c r="P5064" s="19" t="str">
        <f t="shared" si="1768"/>
        <v/>
      </c>
      <c r="Q5064" s="23" t="e">
        <f>_xlfn.XLOOKUP(R5064,summary!C2452:C2488,summary!B2452:B2488)</f>
        <v>#N/A</v>
      </c>
      <c r="R5064" s="24" t="str">
        <f t="shared" si="1774"/>
        <v>풍덕천2동</v>
      </c>
      <c r="S5064" s="24" t="str">
        <f t="shared" si="1769"/>
        <v>풍덕천13통</v>
      </c>
      <c r="T5064" s="24" t="str">
        <f t="shared" si="1770"/>
        <v>(풍덕천동, 신정마을1단지)</v>
      </c>
      <c r="U5064" s="24" t="str">
        <f t="shared" si="1771"/>
        <v>풍덕천</v>
      </c>
      <c r="V5064" s="25">
        <f t="shared" si="1772"/>
        <v>13</v>
      </c>
      <c r="W5064" s="25">
        <f t="shared" si="1773"/>
        <v>10</v>
      </c>
      <c r="X5064" s="59"/>
      <c r="Y5064" s="59"/>
      <c r="Z5064" s="59" t="s">
        <v>97</v>
      </c>
      <c r="AA5064" s="63" t="s">
        <v>5793</v>
      </c>
    </row>
    <row r="5065" spans="1:27" ht="16.5" customHeight="1" x14ac:dyDescent="0.3">
      <c r="A5065" s="22" t="b">
        <f t="shared" si="1753"/>
        <v>0</v>
      </c>
      <c r="B5065" s="22" t="b">
        <f t="shared" si="1754"/>
        <v>0</v>
      </c>
      <c r="C5065" s="22" t="b">
        <f t="shared" si="1755"/>
        <v>0</v>
      </c>
      <c r="D5065" s="22" t="b">
        <f t="shared" si="1756"/>
        <v>0</v>
      </c>
      <c r="E5065" s="22" t="b">
        <f t="shared" si="1757"/>
        <v>0</v>
      </c>
      <c r="F5065" s="52" t="b">
        <f t="shared" si="1758"/>
        <v>0</v>
      </c>
      <c r="G5065" s="22" t="b">
        <f t="shared" si="1759"/>
        <v>0</v>
      </c>
      <c r="H5065" s="22" t="b">
        <f t="shared" si="1760"/>
        <v>0</v>
      </c>
      <c r="I5065" s="22" t="b">
        <f t="shared" si="1761"/>
        <v>0</v>
      </c>
      <c r="J5065" s="22" t="b">
        <f t="shared" si="1762"/>
        <v>0</v>
      </c>
      <c r="K5065" s="3" t="str">
        <f t="shared" si="1763"/>
        <v/>
      </c>
      <c r="L5065" s="3" t="str">
        <f t="shared" si="1764"/>
        <v/>
      </c>
      <c r="M5065" s="3" t="str">
        <f t="shared" si="1765"/>
        <v/>
      </c>
      <c r="N5065" s="54" t="str">
        <f t="shared" si="1766"/>
        <v/>
      </c>
      <c r="O5065" s="3" t="str">
        <f t="shared" si="1767"/>
        <v/>
      </c>
      <c r="P5065" s="19" t="str">
        <f t="shared" si="1768"/>
        <v/>
      </c>
      <c r="Q5065" s="23" t="e">
        <f>_xlfn.XLOOKUP(R5065,summary!C2453:C2489,summary!B2453:B2489)</f>
        <v>#N/A</v>
      </c>
      <c r="R5065" s="24" t="str">
        <f t="shared" si="1774"/>
        <v>풍덕천2동</v>
      </c>
      <c r="S5065" s="24" t="str">
        <f t="shared" si="1769"/>
        <v>풍덕천13통</v>
      </c>
      <c r="T5065" s="24" t="str">
        <f t="shared" si="1770"/>
        <v>(풍덕천동, 신정마을1단지)</v>
      </c>
      <c r="U5065" s="24" t="str">
        <f t="shared" si="1771"/>
        <v>풍덕천</v>
      </c>
      <c r="V5065" s="25">
        <f t="shared" si="1772"/>
        <v>13</v>
      </c>
      <c r="W5065" s="25">
        <f t="shared" si="1773"/>
        <v>11</v>
      </c>
      <c r="X5065" s="59"/>
      <c r="Y5065" s="59"/>
      <c r="Z5065" s="59" t="s">
        <v>99</v>
      </c>
      <c r="AA5065" s="63" t="s">
        <v>5794</v>
      </c>
    </row>
    <row r="5066" spans="1:27" ht="16.5" customHeight="1" x14ac:dyDescent="0.3">
      <c r="A5066" s="22" t="b">
        <f t="shared" si="1753"/>
        <v>0</v>
      </c>
      <c r="B5066" s="22" t="b">
        <f t="shared" si="1754"/>
        <v>0</v>
      </c>
      <c r="C5066" s="22" t="b">
        <f t="shared" si="1755"/>
        <v>0</v>
      </c>
      <c r="D5066" s="22" t="b">
        <f t="shared" si="1756"/>
        <v>0</v>
      </c>
      <c r="E5066" s="22" t="b">
        <f t="shared" si="1757"/>
        <v>0</v>
      </c>
      <c r="F5066" s="52" t="b">
        <f t="shared" si="1758"/>
        <v>0</v>
      </c>
      <c r="G5066" s="22" t="b">
        <f t="shared" si="1759"/>
        <v>0</v>
      </c>
      <c r="H5066" s="22" t="b">
        <f t="shared" si="1760"/>
        <v>0</v>
      </c>
      <c r="I5066" s="22" t="b">
        <f t="shared" si="1761"/>
        <v>0</v>
      </c>
      <c r="J5066" s="22" t="b">
        <f t="shared" si="1762"/>
        <v>0</v>
      </c>
      <c r="K5066" s="3" t="str">
        <f t="shared" si="1763"/>
        <v/>
      </c>
      <c r="L5066" s="3" t="str">
        <f t="shared" si="1764"/>
        <v/>
      </c>
      <c r="M5066" s="3" t="str">
        <f t="shared" si="1765"/>
        <v/>
      </c>
      <c r="N5066" s="54" t="str">
        <f t="shared" si="1766"/>
        <v/>
      </c>
      <c r="O5066" s="3" t="str">
        <f t="shared" si="1767"/>
        <v/>
      </c>
      <c r="P5066" s="19" t="str">
        <f t="shared" si="1768"/>
        <v/>
      </c>
      <c r="Q5066" s="23" t="e">
        <f>_xlfn.XLOOKUP(R5066,summary!C2454:C2490,summary!B2454:B2490)</f>
        <v>#N/A</v>
      </c>
      <c r="R5066" s="24" t="str">
        <f t="shared" si="1774"/>
        <v>풍덕천2동</v>
      </c>
      <c r="S5066" s="24" t="str">
        <f t="shared" si="1769"/>
        <v>풍덕천13통</v>
      </c>
      <c r="T5066" s="24" t="str">
        <f t="shared" si="1770"/>
        <v>(풍덕천동, 신정마을1단지)</v>
      </c>
      <c r="U5066" s="24" t="str">
        <f t="shared" si="1771"/>
        <v>풍덕천</v>
      </c>
      <c r="V5066" s="25">
        <f t="shared" si="1772"/>
        <v>13</v>
      </c>
      <c r="W5066" s="25">
        <f t="shared" si="1773"/>
        <v>12</v>
      </c>
      <c r="X5066" s="59"/>
      <c r="Y5066" s="59"/>
      <c r="Z5066" s="59" t="s">
        <v>101</v>
      </c>
      <c r="AA5066" s="63" t="s">
        <v>5795</v>
      </c>
    </row>
    <row r="5067" spans="1:27" ht="16.5" customHeight="1" x14ac:dyDescent="0.3">
      <c r="A5067" s="22" t="b">
        <f t="shared" si="1753"/>
        <v>0</v>
      </c>
      <c r="B5067" s="22" t="b">
        <f t="shared" si="1754"/>
        <v>0</v>
      </c>
      <c r="C5067" s="22" t="b">
        <f t="shared" si="1755"/>
        <v>0</v>
      </c>
      <c r="D5067" s="22" t="b">
        <f t="shared" si="1756"/>
        <v>0</v>
      </c>
      <c r="E5067" s="22" t="b">
        <f t="shared" si="1757"/>
        <v>0</v>
      </c>
      <c r="F5067" s="52" t="b">
        <f t="shared" si="1758"/>
        <v>0</v>
      </c>
      <c r="G5067" s="22" t="b">
        <f t="shared" si="1759"/>
        <v>0</v>
      </c>
      <c r="H5067" s="22" t="b">
        <f t="shared" si="1760"/>
        <v>0</v>
      </c>
      <c r="I5067" s="22" t="b">
        <f t="shared" si="1761"/>
        <v>0</v>
      </c>
      <c r="J5067" s="22" t="b">
        <f t="shared" si="1762"/>
        <v>0</v>
      </c>
      <c r="K5067" s="3" t="str">
        <f t="shared" si="1763"/>
        <v/>
      </c>
      <c r="L5067" s="3" t="str">
        <f t="shared" si="1764"/>
        <v/>
      </c>
      <c r="M5067" s="3" t="str">
        <f t="shared" si="1765"/>
        <v/>
      </c>
      <c r="N5067" s="54" t="str">
        <f t="shared" si="1766"/>
        <v/>
      </c>
      <c r="O5067" s="3" t="str">
        <f t="shared" si="1767"/>
        <v/>
      </c>
      <c r="P5067" s="19" t="str">
        <f t="shared" si="1768"/>
        <v/>
      </c>
      <c r="Q5067" s="23" t="e">
        <f>_xlfn.XLOOKUP(R5067,summary!C2455:C2491,summary!B2455:B2491)</f>
        <v>#N/A</v>
      </c>
      <c r="R5067" s="24" t="str">
        <f t="shared" si="1774"/>
        <v>풍덕천2동</v>
      </c>
      <c r="S5067" s="24" t="str">
        <f t="shared" si="1769"/>
        <v>풍덕천13통</v>
      </c>
      <c r="T5067" s="24" t="str">
        <f t="shared" si="1770"/>
        <v>(풍덕천동, 신정마을1단지)</v>
      </c>
      <c r="U5067" s="24" t="str">
        <f t="shared" si="1771"/>
        <v>풍덕천</v>
      </c>
      <c r="V5067" s="25">
        <f t="shared" si="1772"/>
        <v>13</v>
      </c>
      <c r="W5067" s="25">
        <f t="shared" si="1773"/>
        <v>13</v>
      </c>
      <c r="X5067" s="59"/>
      <c r="Y5067" s="59"/>
      <c r="Z5067" s="59" t="s">
        <v>117</v>
      </c>
      <c r="AA5067" s="63" t="s">
        <v>5796</v>
      </c>
    </row>
    <row r="5068" spans="1:27" ht="16.5" customHeight="1" x14ac:dyDescent="0.3">
      <c r="A5068" s="22" t="b">
        <f t="shared" si="1753"/>
        <v>0</v>
      </c>
      <c r="B5068" s="22" t="b">
        <f t="shared" si="1754"/>
        <v>0</v>
      </c>
      <c r="C5068" s="22" t="b">
        <f t="shared" si="1755"/>
        <v>0</v>
      </c>
      <c r="D5068" s="22" t="b">
        <f t="shared" si="1756"/>
        <v>0</v>
      </c>
      <c r="E5068" s="22" t="b">
        <f t="shared" si="1757"/>
        <v>0</v>
      </c>
      <c r="F5068" s="52" t="b">
        <f t="shared" si="1758"/>
        <v>0</v>
      </c>
      <c r="G5068" s="22" t="b">
        <f t="shared" si="1759"/>
        <v>0</v>
      </c>
      <c r="H5068" s="22" t="b">
        <f t="shared" si="1760"/>
        <v>0</v>
      </c>
      <c r="I5068" s="22" t="b">
        <f t="shared" si="1761"/>
        <v>0</v>
      </c>
      <c r="J5068" s="22" t="b">
        <f t="shared" si="1762"/>
        <v>0</v>
      </c>
      <c r="K5068" s="3" t="str">
        <f t="shared" si="1763"/>
        <v/>
      </c>
      <c r="L5068" s="3" t="str">
        <f t="shared" si="1764"/>
        <v/>
      </c>
      <c r="M5068" s="3" t="str">
        <f t="shared" si="1765"/>
        <v/>
      </c>
      <c r="N5068" s="54" t="str">
        <f t="shared" si="1766"/>
        <v/>
      </c>
      <c r="O5068" s="3" t="str">
        <f t="shared" si="1767"/>
        <v/>
      </c>
      <c r="P5068" s="19" t="str">
        <f t="shared" si="1768"/>
        <v/>
      </c>
      <c r="Q5068" s="23" t="e">
        <f>_xlfn.XLOOKUP(R5068,summary!C2456:C2492,summary!B2456:B2492)</f>
        <v>#N/A</v>
      </c>
      <c r="R5068" s="24" t="str">
        <f t="shared" si="1774"/>
        <v>풍덕천2동</v>
      </c>
      <c r="S5068" s="24" t="str">
        <f t="shared" si="1769"/>
        <v>풍덕천13통</v>
      </c>
      <c r="T5068" s="24" t="str">
        <f t="shared" si="1770"/>
        <v>(풍덕천동, 신정마을1단지)</v>
      </c>
      <c r="U5068" s="24" t="str">
        <f t="shared" si="1771"/>
        <v>풍덕천</v>
      </c>
      <c r="V5068" s="25">
        <f t="shared" si="1772"/>
        <v>13</v>
      </c>
      <c r="W5068" s="25">
        <f t="shared" si="1773"/>
        <v>14</v>
      </c>
      <c r="X5068" s="59"/>
      <c r="Y5068" s="59"/>
      <c r="Z5068" s="59" t="s">
        <v>119</v>
      </c>
      <c r="AA5068" s="63" t="s">
        <v>5797</v>
      </c>
    </row>
    <row r="5069" spans="1:27" ht="16.5" customHeight="1" x14ac:dyDescent="0.3">
      <c r="A5069" s="22" t="b">
        <f t="shared" si="1753"/>
        <v>0</v>
      </c>
      <c r="B5069" s="22" t="b">
        <f t="shared" si="1754"/>
        <v>0</v>
      </c>
      <c r="C5069" s="22" t="b">
        <f t="shared" si="1755"/>
        <v>0</v>
      </c>
      <c r="D5069" s="22" t="b">
        <f t="shared" si="1756"/>
        <v>0</v>
      </c>
      <c r="E5069" s="22" t="b">
        <f t="shared" si="1757"/>
        <v>0</v>
      </c>
      <c r="F5069" s="52" t="b">
        <f t="shared" si="1758"/>
        <v>0</v>
      </c>
      <c r="G5069" s="22" t="b">
        <f t="shared" si="1759"/>
        <v>0</v>
      </c>
      <c r="H5069" s="22" t="b">
        <f t="shared" si="1760"/>
        <v>0</v>
      </c>
      <c r="I5069" s="22" t="b">
        <f t="shared" si="1761"/>
        <v>0</v>
      </c>
      <c r="J5069" s="22" t="b">
        <f t="shared" si="1762"/>
        <v>0</v>
      </c>
      <c r="K5069" s="3" t="str">
        <f t="shared" si="1763"/>
        <v/>
      </c>
      <c r="L5069" s="3" t="str">
        <f t="shared" si="1764"/>
        <v/>
      </c>
      <c r="M5069" s="3" t="str">
        <f t="shared" si="1765"/>
        <v/>
      </c>
      <c r="N5069" s="54" t="str">
        <f t="shared" si="1766"/>
        <v/>
      </c>
      <c r="O5069" s="3" t="str">
        <f t="shared" si="1767"/>
        <v/>
      </c>
      <c r="P5069" s="19" t="str">
        <f t="shared" si="1768"/>
        <v/>
      </c>
      <c r="Q5069" s="23" t="e">
        <f>_xlfn.XLOOKUP(R5069,summary!C2457:C2493,summary!B2457:B2493)</f>
        <v>#N/A</v>
      </c>
      <c r="R5069" s="24" t="str">
        <f t="shared" si="1774"/>
        <v>풍덕천2동</v>
      </c>
      <c r="S5069" s="24" t="str">
        <f t="shared" si="1769"/>
        <v>풍덕천13통</v>
      </c>
      <c r="T5069" s="24" t="str">
        <f t="shared" si="1770"/>
        <v>(풍덕천동, 신정마을1단지)</v>
      </c>
      <c r="U5069" s="24" t="str">
        <f t="shared" si="1771"/>
        <v>풍덕천</v>
      </c>
      <c r="V5069" s="25">
        <f t="shared" si="1772"/>
        <v>13</v>
      </c>
      <c r="W5069" s="25">
        <f t="shared" si="1773"/>
        <v>15</v>
      </c>
      <c r="X5069" s="59"/>
      <c r="Y5069" s="59"/>
      <c r="Z5069" s="59" t="s">
        <v>279</v>
      </c>
      <c r="AA5069" s="63" t="s">
        <v>5798</v>
      </c>
    </row>
    <row r="5070" spans="1:27" ht="16.5" customHeight="1" x14ac:dyDescent="0.3">
      <c r="A5070" s="22" t="b">
        <f t="shared" si="1753"/>
        <v>1</v>
      </c>
      <c r="B5070" s="22" t="b">
        <f t="shared" si="1754"/>
        <v>0</v>
      </c>
      <c r="C5070" s="22" t="b">
        <f t="shared" si="1755"/>
        <v>0</v>
      </c>
      <c r="D5070" s="22" t="b">
        <f t="shared" si="1756"/>
        <v>0</v>
      </c>
      <c r="E5070" s="22" t="b">
        <f t="shared" si="1757"/>
        <v>0</v>
      </c>
      <c r="F5070" s="52" t="b">
        <f t="shared" si="1758"/>
        <v>0</v>
      </c>
      <c r="G5070" s="22" t="b">
        <f t="shared" si="1759"/>
        <v>0</v>
      </c>
      <c r="H5070" s="22" t="b">
        <f t="shared" si="1760"/>
        <v>0</v>
      </c>
      <c r="I5070" s="22" t="b">
        <f t="shared" si="1761"/>
        <v>0</v>
      </c>
      <c r="J5070" s="22" t="b">
        <f t="shared" si="1762"/>
        <v>1</v>
      </c>
      <c r="K5070" s="3" t="str">
        <f t="shared" si="1763"/>
        <v>풍덕천14통</v>
      </c>
      <c r="L5070" s="3" t="str">
        <f t="shared" si="1764"/>
        <v>14</v>
      </c>
      <c r="M5070" s="3">
        <f t="shared" si="1765"/>
        <v>14</v>
      </c>
      <c r="N5070" s="54" t="str">
        <f t="shared" si="1766"/>
        <v>풍덕천</v>
      </c>
      <c r="O5070" s="3" t="str">
        <f t="shared" si="1767"/>
        <v/>
      </c>
      <c r="P5070" s="19" t="str">
        <f t="shared" si="1768"/>
        <v/>
      </c>
      <c r="Q5070" s="23" t="e">
        <f>_xlfn.XLOOKUP(R5070,summary!C2458:C2494,summary!B2458:B2494)</f>
        <v>#N/A</v>
      </c>
      <c r="R5070" s="24" t="str">
        <f t="shared" si="1774"/>
        <v>풍덕천2동</v>
      </c>
      <c r="S5070" s="24" t="str">
        <f t="shared" si="1769"/>
        <v>풍덕천14통</v>
      </c>
      <c r="T5070" s="24" t="str">
        <f t="shared" si="1770"/>
        <v>(풍덕천동, 신정마을7단지)</v>
      </c>
      <c r="U5070" s="24" t="str">
        <f t="shared" si="1771"/>
        <v>풍덕천</v>
      </c>
      <c r="V5070" s="25">
        <f t="shared" si="1772"/>
        <v>14</v>
      </c>
      <c r="W5070" s="25">
        <f t="shared" si="1773"/>
        <v>1</v>
      </c>
      <c r="X5070" s="59"/>
      <c r="Y5070" s="59" t="s">
        <v>5442</v>
      </c>
      <c r="Z5070" s="59" t="s">
        <v>63</v>
      </c>
      <c r="AA5070" s="63" t="s">
        <v>5799</v>
      </c>
    </row>
    <row r="5071" spans="1:27" ht="16.5" customHeight="1" x14ac:dyDescent="0.3">
      <c r="A5071" s="22" t="b">
        <f t="shared" si="1753"/>
        <v>1</v>
      </c>
      <c r="B5071" s="22" t="b">
        <f t="shared" si="1754"/>
        <v>1</v>
      </c>
      <c r="C5071" s="22" t="b">
        <f t="shared" si="1755"/>
        <v>0</v>
      </c>
      <c r="D5071" s="22" t="b">
        <f t="shared" si="1756"/>
        <v>0</v>
      </c>
      <c r="E5071" s="22" t="b">
        <f t="shared" si="1757"/>
        <v>1</v>
      </c>
      <c r="F5071" s="52" t="b">
        <f t="shared" si="1758"/>
        <v>1</v>
      </c>
      <c r="G5071" s="22" t="b">
        <f t="shared" si="1759"/>
        <v>1</v>
      </c>
      <c r="H5071" s="22" t="b">
        <f t="shared" si="1760"/>
        <v>0</v>
      </c>
      <c r="I5071" s="22" t="b">
        <f t="shared" si="1761"/>
        <v>1</v>
      </c>
      <c r="J5071" s="22" t="b">
        <f t="shared" si="1762"/>
        <v>0</v>
      </c>
      <c r="K5071" s="3" t="str">
        <f t="shared" si="1763"/>
        <v/>
      </c>
      <c r="L5071" s="3" t="str">
        <f t="shared" si="1764"/>
        <v/>
      </c>
      <c r="M5071" s="3" t="str">
        <f t="shared" si="1765"/>
        <v/>
      </c>
      <c r="N5071" s="54" t="str">
        <f t="shared" si="1766"/>
        <v/>
      </c>
      <c r="O5071" s="3" t="str">
        <f t="shared" si="1767"/>
        <v>(풍덕천동, 신정마을7단지)</v>
      </c>
      <c r="P5071" s="19" t="str">
        <f t="shared" si="1768"/>
        <v>(풍덕천동, 신정마을7단지)</v>
      </c>
      <c r="Q5071" s="23" t="e">
        <f>_xlfn.XLOOKUP(R5071,summary!C2459:C2495,summary!B2459:B2495)</f>
        <v>#N/A</v>
      </c>
      <c r="R5071" s="24" t="str">
        <f t="shared" si="1774"/>
        <v>풍덕천2동</v>
      </c>
      <c r="S5071" s="24" t="str">
        <f t="shared" si="1769"/>
        <v>풍덕천14통</v>
      </c>
      <c r="T5071" s="24" t="str">
        <f t="shared" si="1770"/>
        <v>(풍덕천동, 신정마을7단지)</v>
      </c>
      <c r="U5071" s="24" t="str">
        <f t="shared" si="1771"/>
        <v>풍덕천</v>
      </c>
      <c r="V5071" s="25">
        <f t="shared" si="1772"/>
        <v>14</v>
      </c>
      <c r="W5071" s="25">
        <f t="shared" si="1773"/>
        <v>2</v>
      </c>
      <c r="X5071" s="59"/>
      <c r="Y5071" s="59" t="s">
        <v>5667</v>
      </c>
      <c r="Z5071" s="59" t="s">
        <v>65</v>
      </c>
      <c r="AA5071" s="63" t="s">
        <v>5800</v>
      </c>
    </row>
    <row r="5072" spans="1:27" ht="16.5" customHeight="1" x14ac:dyDescent="0.3">
      <c r="A5072" s="22" t="b">
        <f t="shared" si="1753"/>
        <v>1</v>
      </c>
      <c r="B5072" s="22" t="b">
        <f t="shared" si="1754"/>
        <v>0</v>
      </c>
      <c r="C5072" s="22" t="b">
        <f t="shared" si="1755"/>
        <v>0</v>
      </c>
      <c r="D5072" s="22" t="b">
        <f t="shared" si="1756"/>
        <v>0</v>
      </c>
      <c r="E5072" s="22" t="b">
        <f t="shared" si="1757"/>
        <v>0</v>
      </c>
      <c r="F5072" s="52" t="b">
        <f t="shared" si="1758"/>
        <v>0</v>
      </c>
      <c r="G5072" s="22" t="b">
        <f t="shared" si="1759"/>
        <v>0</v>
      </c>
      <c r="H5072" s="22" t="b">
        <f t="shared" si="1760"/>
        <v>0</v>
      </c>
      <c r="I5072" s="22" t="b">
        <f t="shared" si="1761"/>
        <v>1</v>
      </c>
      <c r="J5072" s="22" t="b">
        <f t="shared" si="1762"/>
        <v>0</v>
      </c>
      <c r="K5072" s="3" t="str">
        <f t="shared" si="1763"/>
        <v/>
      </c>
      <c r="L5072" s="3" t="str">
        <f t="shared" si="1764"/>
        <v/>
      </c>
      <c r="M5072" s="3" t="str">
        <f t="shared" si="1765"/>
        <v/>
      </c>
      <c r="N5072" s="54" t="str">
        <f t="shared" si="1766"/>
        <v/>
      </c>
      <c r="O5072" s="3" t="str">
        <f t="shared" si="1767"/>
        <v>신정마을7단지)</v>
      </c>
      <c r="P5072" s="19" t="str">
        <f t="shared" si="1768"/>
        <v/>
      </c>
      <c r="Q5072" s="23" t="e">
        <f>_xlfn.XLOOKUP(R5072,summary!C2460:C2496,summary!B2460:B2496)</f>
        <v>#N/A</v>
      </c>
      <c r="R5072" s="24" t="str">
        <f t="shared" si="1774"/>
        <v>풍덕천2동</v>
      </c>
      <c r="S5072" s="24" t="str">
        <f t="shared" si="1769"/>
        <v>풍덕천14통</v>
      </c>
      <c r="T5072" s="24" t="str">
        <f t="shared" si="1770"/>
        <v>(풍덕천동, 신정마을7단지)</v>
      </c>
      <c r="U5072" s="24" t="str">
        <f t="shared" si="1771"/>
        <v>풍덕천</v>
      </c>
      <c r="V5072" s="25">
        <f t="shared" si="1772"/>
        <v>14</v>
      </c>
      <c r="W5072" s="25">
        <f t="shared" si="1773"/>
        <v>3</v>
      </c>
      <c r="X5072" s="59"/>
      <c r="Y5072" s="59" t="s">
        <v>5697</v>
      </c>
      <c r="Z5072" s="59" t="s">
        <v>67</v>
      </c>
      <c r="AA5072" s="63" t="s">
        <v>5801</v>
      </c>
    </row>
    <row r="5073" spans="1:27" ht="16.5" customHeight="1" x14ac:dyDescent="0.3">
      <c r="A5073" s="22" t="b">
        <f t="shared" si="1753"/>
        <v>1</v>
      </c>
      <c r="B5073" s="22" t="b">
        <f t="shared" si="1754"/>
        <v>0</v>
      </c>
      <c r="C5073" s="22" t="b">
        <f t="shared" si="1755"/>
        <v>1</v>
      </c>
      <c r="D5073" s="22" t="b">
        <f t="shared" si="1756"/>
        <v>0</v>
      </c>
      <c r="E5073" s="22" t="b">
        <f t="shared" si="1757"/>
        <v>1</v>
      </c>
      <c r="F5073" s="52" t="b">
        <f t="shared" si="1758"/>
        <v>1</v>
      </c>
      <c r="G5073" s="22" t="b">
        <f t="shared" si="1759"/>
        <v>0</v>
      </c>
      <c r="H5073" s="22" t="b">
        <f t="shared" si="1760"/>
        <v>1</v>
      </c>
      <c r="I5073" s="22" t="b">
        <f t="shared" si="1761"/>
        <v>1</v>
      </c>
      <c r="J5073" s="22" t="b">
        <f t="shared" si="1762"/>
        <v>0</v>
      </c>
      <c r="K5073" s="3" t="str">
        <f t="shared" si="1763"/>
        <v/>
      </c>
      <c r="L5073" s="3" t="str">
        <f t="shared" si="1764"/>
        <v/>
      </c>
      <c r="M5073" s="3" t="str">
        <f t="shared" si="1765"/>
        <v/>
      </c>
      <c r="N5073" s="54" t="str">
        <f t="shared" si="1766"/>
        <v/>
      </c>
      <c r="O5073" s="3" t="str">
        <f t="shared" si="1767"/>
        <v>7단지)</v>
      </c>
      <c r="P5073" s="19" t="str">
        <f t="shared" si="1768"/>
        <v/>
      </c>
      <c r="Q5073" s="23" t="e">
        <f>_xlfn.XLOOKUP(R5073,summary!C2461:C2497,summary!B2461:B2497)</f>
        <v>#N/A</v>
      </c>
      <c r="R5073" s="24" t="str">
        <f t="shared" si="1774"/>
        <v>풍덕천2동</v>
      </c>
      <c r="S5073" s="24" t="str">
        <f t="shared" si="1769"/>
        <v>풍덕천14통</v>
      </c>
      <c r="T5073" s="24" t="str">
        <f t="shared" si="1770"/>
        <v>(풍덕천동, 신정마을7단지)</v>
      </c>
      <c r="U5073" s="24" t="str">
        <f t="shared" si="1771"/>
        <v>풍덕천</v>
      </c>
      <c r="V5073" s="25">
        <f t="shared" si="1772"/>
        <v>14</v>
      </c>
      <c r="W5073" s="25">
        <f t="shared" si="1773"/>
        <v>4</v>
      </c>
      <c r="X5073" s="59"/>
      <c r="Y5073" s="59" t="s">
        <v>5802</v>
      </c>
      <c r="Z5073" s="59" t="s">
        <v>73</v>
      </c>
      <c r="AA5073" s="63" t="s">
        <v>5803</v>
      </c>
    </row>
    <row r="5074" spans="1:27" ht="16.5" customHeight="1" x14ac:dyDescent="0.3">
      <c r="A5074" s="22" t="b">
        <f t="shared" si="1753"/>
        <v>0</v>
      </c>
      <c r="B5074" s="22" t="b">
        <f t="shared" si="1754"/>
        <v>0</v>
      </c>
      <c r="C5074" s="22" t="b">
        <f t="shared" si="1755"/>
        <v>0</v>
      </c>
      <c r="D5074" s="22" t="b">
        <f t="shared" si="1756"/>
        <v>0</v>
      </c>
      <c r="E5074" s="22" t="b">
        <f t="shared" si="1757"/>
        <v>0</v>
      </c>
      <c r="F5074" s="52" t="b">
        <f t="shared" si="1758"/>
        <v>0</v>
      </c>
      <c r="G5074" s="22" t="b">
        <f t="shared" si="1759"/>
        <v>0</v>
      </c>
      <c r="H5074" s="22" t="b">
        <f t="shared" si="1760"/>
        <v>0</v>
      </c>
      <c r="I5074" s="22" t="b">
        <f t="shared" si="1761"/>
        <v>0</v>
      </c>
      <c r="J5074" s="22" t="b">
        <f t="shared" si="1762"/>
        <v>0</v>
      </c>
      <c r="K5074" s="3" t="str">
        <f t="shared" si="1763"/>
        <v/>
      </c>
      <c r="L5074" s="3" t="str">
        <f t="shared" si="1764"/>
        <v/>
      </c>
      <c r="M5074" s="3" t="str">
        <f t="shared" si="1765"/>
        <v/>
      </c>
      <c r="N5074" s="54" t="str">
        <f t="shared" si="1766"/>
        <v/>
      </c>
      <c r="O5074" s="3" t="str">
        <f t="shared" si="1767"/>
        <v/>
      </c>
      <c r="P5074" s="19" t="str">
        <f t="shared" si="1768"/>
        <v/>
      </c>
      <c r="Q5074" s="23" t="e">
        <f>_xlfn.XLOOKUP(R5074,summary!C2462:C2498,summary!B2462:B2498)</f>
        <v>#N/A</v>
      </c>
      <c r="R5074" s="24" t="str">
        <f t="shared" si="1774"/>
        <v>풍덕천2동</v>
      </c>
      <c r="S5074" s="24" t="str">
        <f t="shared" si="1769"/>
        <v>풍덕천14통</v>
      </c>
      <c r="T5074" s="24" t="str">
        <f t="shared" si="1770"/>
        <v>(풍덕천동, 신정마을7단지)</v>
      </c>
      <c r="U5074" s="24" t="str">
        <f t="shared" si="1771"/>
        <v>풍덕천</v>
      </c>
      <c r="V5074" s="25">
        <f t="shared" si="1772"/>
        <v>14</v>
      </c>
      <c r="W5074" s="25">
        <f t="shared" si="1773"/>
        <v>5</v>
      </c>
      <c r="X5074" s="59"/>
      <c r="Y5074" s="59"/>
      <c r="Z5074" s="59" t="s">
        <v>87</v>
      </c>
      <c r="AA5074" s="63" t="s">
        <v>5804</v>
      </c>
    </row>
    <row r="5075" spans="1:27" ht="16.5" customHeight="1" x14ac:dyDescent="0.3">
      <c r="A5075" s="22" t="b">
        <f t="shared" si="1753"/>
        <v>0</v>
      </c>
      <c r="B5075" s="22" t="b">
        <f t="shared" si="1754"/>
        <v>0</v>
      </c>
      <c r="C5075" s="22" t="b">
        <f t="shared" si="1755"/>
        <v>0</v>
      </c>
      <c r="D5075" s="22" t="b">
        <f t="shared" si="1756"/>
        <v>0</v>
      </c>
      <c r="E5075" s="22" t="b">
        <f t="shared" si="1757"/>
        <v>0</v>
      </c>
      <c r="F5075" s="52" t="b">
        <f t="shared" si="1758"/>
        <v>0</v>
      </c>
      <c r="G5075" s="22" t="b">
        <f t="shared" si="1759"/>
        <v>0</v>
      </c>
      <c r="H5075" s="22" t="b">
        <f t="shared" si="1760"/>
        <v>0</v>
      </c>
      <c r="I5075" s="22" t="b">
        <f t="shared" si="1761"/>
        <v>0</v>
      </c>
      <c r="J5075" s="22" t="b">
        <f t="shared" si="1762"/>
        <v>0</v>
      </c>
      <c r="K5075" s="3" t="str">
        <f t="shared" si="1763"/>
        <v/>
      </c>
      <c r="L5075" s="3" t="str">
        <f t="shared" si="1764"/>
        <v/>
      </c>
      <c r="M5075" s="3" t="str">
        <f t="shared" si="1765"/>
        <v/>
      </c>
      <c r="N5075" s="54" t="str">
        <f t="shared" si="1766"/>
        <v/>
      </c>
      <c r="O5075" s="3" t="str">
        <f t="shared" si="1767"/>
        <v/>
      </c>
      <c r="P5075" s="19" t="str">
        <f t="shared" si="1768"/>
        <v/>
      </c>
      <c r="Q5075" s="23" t="e">
        <f>_xlfn.XLOOKUP(R5075,summary!C2463:C2499,summary!B2463:B2499)</f>
        <v>#N/A</v>
      </c>
      <c r="R5075" s="24" t="str">
        <f t="shared" si="1774"/>
        <v>풍덕천2동</v>
      </c>
      <c r="S5075" s="24" t="str">
        <f t="shared" si="1769"/>
        <v>풍덕천14통</v>
      </c>
      <c r="T5075" s="24" t="str">
        <f t="shared" si="1770"/>
        <v>(풍덕천동, 신정마을7단지)</v>
      </c>
      <c r="U5075" s="24" t="str">
        <f t="shared" si="1771"/>
        <v>풍덕천</v>
      </c>
      <c r="V5075" s="25">
        <f t="shared" si="1772"/>
        <v>14</v>
      </c>
      <c r="W5075" s="25">
        <f t="shared" si="1773"/>
        <v>6</v>
      </c>
      <c r="X5075" s="59"/>
      <c r="Y5075" s="59"/>
      <c r="Z5075" s="59" t="s">
        <v>89</v>
      </c>
      <c r="AA5075" s="63" t="s">
        <v>5805</v>
      </c>
    </row>
    <row r="5076" spans="1:27" ht="16.5" customHeight="1" x14ac:dyDescent="0.3">
      <c r="A5076" s="22" t="b">
        <f t="shared" si="1753"/>
        <v>0</v>
      </c>
      <c r="B5076" s="22" t="b">
        <f t="shared" si="1754"/>
        <v>0</v>
      </c>
      <c r="C5076" s="22" t="b">
        <f t="shared" si="1755"/>
        <v>0</v>
      </c>
      <c r="D5076" s="22" t="b">
        <f t="shared" si="1756"/>
        <v>0</v>
      </c>
      <c r="E5076" s="22" t="b">
        <f t="shared" si="1757"/>
        <v>0</v>
      </c>
      <c r="F5076" s="52" t="b">
        <f t="shared" si="1758"/>
        <v>0</v>
      </c>
      <c r="G5076" s="22" t="b">
        <f t="shared" si="1759"/>
        <v>0</v>
      </c>
      <c r="H5076" s="22" t="b">
        <f t="shared" si="1760"/>
        <v>0</v>
      </c>
      <c r="I5076" s="22" t="b">
        <f t="shared" si="1761"/>
        <v>0</v>
      </c>
      <c r="J5076" s="22" t="b">
        <f t="shared" si="1762"/>
        <v>0</v>
      </c>
      <c r="K5076" s="3" t="str">
        <f t="shared" si="1763"/>
        <v/>
      </c>
      <c r="L5076" s="3" t="str">
        <f t="shared" si="1764"/>
        <v/>
      </c>
      <c r="M5076" s="3" t="str">
        <f t="shared" si="1765"/>
        <v/>
      </c>
      <c r="N5076" s="54" t="str">
        <f t="shared" si="1766"/>
        <v/>
      </c>
      <c r="O5076" s="3" t="str">
        <f t="shared" si="1767"/>
        <v/>
      </c>
      <c r="P5076" s="19" t="str">
        <f t="shared" si="1768"/>
        <v/>
      </c>
      <c r="Q5076" s="23" t="e">
        <f>_xlfn.XLOOKUP(R5076,summary!C2464:C2500,summary!B2464:B2500)</f>
        <v>#N/A</v>
      </c>
      <c r="R5076" s="24" t="str">
        <f t="shared" si="1774"/>
        <v>풍덕천2동</v>
      </c>
      <c r="S5076" s="24" t="str">
        <f t="shared" si="1769"/>
        <v>풍덕천14통</v>
      </c>
      <c r="T5076" s="24" t="str">
        <f t="shared" si="1770"/>
        <v>(풍덕천동, 신정마을7단지)</v>
      </c>
      <c r="U5076" s="24" t="str">
        <f t="shared" si="1771"/>
        <v>풍덕천</v>
      </c>
      <c r="V5076" s="25">
        <f t="shared" si="1772"/>
        <v>14</v>
      </c>
      <c r="W5076" s="25">
        <f t="shared" si="1773"/>
        <v>7</v>
      </c>
      <c r="X5076" s="59"/>
      <c r="Y5076" s="59"/>
      <c r="Z5076" s="59" t="s">
        <v>91</v>
      </c>
      <c r="AA5076" s="63" t="s">
        <v>5806</v>
      </c>
    </row>
    <row r="5077" spans="1:27" ht="16.5" customHeight="1" x14ac:dyDescent="0.3">
      <c r="A5077" s="22" t="b">
        <f t="shared" ref="A5077:A5140" si="1775">LEN(Y5077)&gt;0</f>
        <v>0</v>
      </c>
      <c r="B5077" s="22" t="b">
        <f t="shared" ref="B5077:B5140" si="1776">LEFT(Y5077)="("</f>
        <v>0</v>
      </c>
      <c r="C5077" s="22" t="b">
        <f t="shared" ref="C5077:C5140" si="1777">RIGHT(Y5077)=")"</f>
        <v>0</v>
      </c>
      <c r="D5077" s="22" t="b">
        <f t="shared" ref="D5077:D5140" si="1778">AND(B5077,C5077)</f>
        <v>0</v>
      </c>
      <c r="E5077" s="22" t="b">
        <f t="shared" ref="E5077:E5140" si="1779">OR(B5077,C5077)</f>
        <v>0</v>
      </c>
      <c r="F5077" s="52" t="b">
        <f t="shared" ref="F5077:F5140" si="1780">_xlfn.XOR(B5077,C5077)</f>
        <v>0</v>
      </c>
      <c r="G5077" s="22" t="b">
        <f t="shared" ref="G5077:G5140" si="1781">AND(B5077,F5077)</f>
        <v>0</v>
      </c>
      <c r="H5077" s="22" t="b">
        <f t="shared" ref="H5077:H5140" si="1782">AND(C5077,$F5077)</f>
        <v>0</v>
      </c>
      <c r="I5077" s="22" t="b">
        <f t="shared" ref="I5077:I5140" si="1783">IF(G5077,G5077,IF(H5076,FALSE,I5076))</f>
        <v>0</v>
      </c>
      <c r="J5077" s="22" t="b">
        <f t="shared" ref="J5077:J5140" si="1784">AND(A5077,NOT(B5077),NOT(I5077))</f>
        <v>0</v>
      </c>
      <c r="K5077" s="3" t="str">
        <f t="shared" ref="K5077:K5140" si="1785">IF(AND(J5077,RIGHT(Y5077)="통"),Y5077,"")</f>
        <v/>
      </c>
      <c r="L5077" s="3" t="str">
        <f t="shared" ref="L5077:L5140" si="1786">RIGHT(SUBSTITUTE(K5077,"통",""),2)</f>
        <v/>
      </c>
      <c r="M5077" s="3" t="str">
        <f t="shared" ref="M5077:M5140" si="1787">IF(LEN(L5077)=0,"",IF(CODE(L5077)&lt;60,VALUE(L5077),VALUE(RIGHT(L5077))))</f>
        <v/>
      </c>
      <c r="N5077" s="54" t="str">
        <f t="shared" ref="N5077:N5140" si="1788">SUBSTITUTE(K5077,_xlfn.CONCAT(M5077,"통"),"")</f>
        <v/>
      </c>
      <c r="O5077" s="3" t="str">
        <f t="shared" ref="O5077:O5140" si="1789">IF(I5077,IF(I5078,CONCATENATE(Y5077,O5078),Y5077),"")</f>
        <v/>
      </c>
      <c r="P5077" s="19" t="str">
        <f t="shared" ref="P5077:P5140" si="1790">IF(G5077,O5077,IF(D5077,Y5077,""))</f>
        <v/>
      </c>
      <c r="Q5077" s="23" t="e">
        <f>_xlfn.XLOOKUP(R5077,summary!C2465:C2501,summary!B2465:B2501)</f>
        <v>#N/A</v>
      </c>
      <c r="R5077" s="24" t="str">
        <f t="shared" si="1774"/>
        <v>풍덕천2동</v>
      </c>
      <c r="S5077" s="24" t="str">
        <f t="shared" ref="S5077:S5140" si="1791">IF(J5077,Y5077,S5076)</f>
        <v>풍덕천14통</v>
      </c>
      <c r="T5077" s="24" t="str">
        <f t="shared" ref="T5077:T5140" si="1792">IF(J5077,P5078,T5076)</f>
        <v>(풍덕천동, 신정마을7단지)</v>
      </c>
      <c r="U5077" s="24" t="str">
        <f t="shared" ref="U5077:U5140" si="1793">IF($J5077,N5077,U5076)</f>
        <v>풍덕천</v>
      </c>
      <c r="V5077" s="25">
        <f t="shared" ref="V5077:V5140" si="1794">IF(J5077,M5077,V5076)</f>
        <v>14</v>
      </c>
      <c r="W5077" s="25">
        <f t="shared" ref="W5077:W5140" si="1795">IF(ISBLANK(Z5077),"",IF(LEN(TRIM(Z5077))&lt;4,VALUE(SUBSTITUTE(TRIM(Z5077),"반","")),""))</f>
        <v>8</v>
      </c>
      <c r="X5077" s="59"/>
      <c r="Y5077" s="59"/>
      <c r="Z5077" s="59" t="s">
        <v>93</v>
      </c>
      <c r="AA5077" s="63" t="s">
        <v>5807</v>
      </c>
    </row>
    <row r="5078" spans="1:27" ht="16.5" customHeight="1" x14ac:dyDescent="0.3">
      <c r="A5078" s="22" t="b">
        <f t="shared" si="1775"/>
        <v>0</v>
      </c>
      <c r="B5078" s="22" t="b">
        <f t="shared" si="1776"/>
        <v>0</v>
      </c>
      <c r="C5078" s="22" t="b">
        <f t="shared" si="1777"/>
        <v>0</v>
      </c>
      <c r="D5078" s="22" t="b">
        <f t="shared" si="1778"/>
        <v>0</v>
      </c>
      <c r="E5078" s="22" t="b">
        <f t="shared" si="1779"/>
        <v>0</v>
      </c>
      <c r="F5078" s="52" t="b">
        <f t="shared" si="1780"/>
        <v>0</v>
      </c>
      <c r="G5078" s="22" t="b">
        <f t="shared" si="1781"/>
        <v>0</v>
      </c>
      <c r="H5078" s="22" t="b">
        <f t="shared" si="1782"/>
        <v>0</v>
      </c>
      <c r="I5078" s="22" t="b">
        <f t="shared" si="1783"/>
        <v>0</v>
      </c>
      <c r="J5078" s="22" t="b">
        <f t="shared" si="1784"/>
        <v>0</v>
      </c>
      <c r="K5078" s="3" t="str">
        <f t="shared" si="1785"/>
        <v/>
      </c>
      <c r="L5078" s="3" t="str">
        <f t="shared" si="1786"/>
        <v/>
      </c>
      <c r="M5078" s="3" t="str">
        <f t="shared" si="1787"/>
        <v/>
      </c>
      <c r="N5078" s="54" t="str">
        <f t="shared" si="1788"/>
        <v/>
      </c>
      <c r="O5078" s="3" t="str">
        <f t="shared" si="1789"/>
        <v/>
      </c>
      <c r="P5078" s="19" t="str">
        <f t="shared" si="1790"/>
        <v/>
      </c>
      <c r="Q5078" s="23" t="e">
        <f>_xlfn.XLOOKUP(R5078,summary!C2466:C2502,summary!B2466:B2502)</f>
        <v>#N/A</v>
      </c>
      <c r="R5078" s="24" t="str">
        <f t="shared" si="1774"/>
        <v>풍덕천2동</v>
      </c>
      <c r="S5078" s="24" t="str">
        <f t="shared" si="1791"/>
        <v>풍덕천14통</v>
      </c>
      <c r="T5078" s="24" t="str">
        <f t="shared" si="1792"/>
        <v>(풍덕천동, 신정마을7단지)</v>
      </c>
      <c r="U5078" s="24" t="str">
        <f t="shared" si="1793"/>
        <v>풍덕천</v>
      </c>
      <c r="V5078" s="25">
        <f t="shared" si="1794"/>
        <v>14</v>
      </c>
      <c r="W5078" s="25">
        <f t="shared" si="1795"/>
        <v>9</v>
      </c>
      <c r="X5078" s="59"/>
      <c r="Y5078" s="59"/>
      <c r="Z5078" s="59" t="s">
        <v>95</v>
      </c>
      <c r="AA5078" s="63" t="s">
        <v>5808</v>
      </c>
    </row>
    <row r="5079" spans="1:27" ht="16.5" customHeight="1" x14ac:dyDescent="0.3">
      <c r="A5079" s="22" t="b">
        <f t="shared" si="1775"/>
        <v>0</v>
      </c>
      <c r="B5079" s="22" t="b">
        <f t="shared" si="1776"/>
        <v>0</v>
      </c>
      <c r="C5079" s="22" t="b">
        <f t="shared" si="1777"/>
        <v>0</v>
      </c>
      <c r="D5079" s="22" t="b">
        <f t="shared" si="1778"/>
        <v>0</v>
      </c>
      <c r="E5079" s="22" t="b">
        <f t="shared" si="1779"/>
        <v>0</v>
      </c>
      <c r="F5079" s="52" t="b">
        <f t="shared" si="1780"/>
        <v>0</v>
      </c>
      <c r="G5079" s="22" t="b">
        <f t="shared" si="1781"/>
        <v>0</v>
      </c>
      <c r="H5079" s="22" t="b">
        <f t="shared" si="1782"/>
        <v>0</v>
      </c>
      <c r="I5079" s="22" t="b">
        <f t="shared" si="1783"/>
        <v>0</v>
      </c>
      <c r="J5079" s="22" t="b">
        <f t="shared" si="1784"/>
        <v>0</v>
      </c>
      <c r="K5079" s="3" t="str">
        <f t="shared" si="1785"/>
        <v/>
      </c>
      <c r="L5079" s="3" t="str">
        <f t="shared" si="1786"/>
        <v/>
      </c>
      <c r="M5079" s="3" t="str">
        <f t="shared" si="1787"/>
        <v/>
      </c>
      <c r="N5079" s="54" t="str">
        <f t="shared" si="1788"/>
        <v/>
      </c>
      <c r="O5079" s="3" t="str">
        <f t="shared" si="1789"/>
        <v/>
      </c>
      <c r="P5079" s="19" t="str">
        <f t="shared" si="1790"/>
        <v/>
      </c>
      <c r="Q5079" s="23" t="e">
        <f>_xlfn.XLOOKUP(R5079,summary!C2467:C2503,summary!B2467:B2503)</f>
        <v>#N/A</v>
      </c>
      <c r="R5079" s="24" t="str">
        <f t="shared" si="1774"/>
        <v>풍덕천2동</v>
      </c>
      <c r="S5079" s="24" t="str">
        <f t="shared" si="1791"/>
        <v>풍덕천14통</v>
      </c>
      <c r="T5079" s="24" t="str">
        <f t="shared" si="1792"/>
        <v>(풍덕천동, 신정마을7단지)</v>
      </c>
      <c r="U5079" s="24" t="str">
        <f t="shared" si="1793"/>
        <v>풍덕천</v>
      </c>
      <c r="V5079" s="25">
        <f t="shared" si="1794"/>
        <v>14</v>
      </c>
      <c r="W5079" s="25">
        <f t="shared" si="1795"/>
        <v>10</v>
      </c>
      <c r="X5079" s="59"/>
      <c r="Y5079" s="59"/>
      <c r="Z5079" s="59" t="s">
        <v>97</v>
      </c>
      <c r="AA5079" s="63" t="s">
        <v>5809</v>
      </c>
    </row>
    <row r="5080" spans="1:27" ht="16.5" customHeight="1" x14ac:dyDescent="0.3">
      <c r="A5080" s="22" t="b">
        <f t="shared" si="1775"/>
        <v>0</v>
      </c>
      <c r="B5080" s="22" t="b">
        <f t="shared" si="1776"/>
        <v>0</v>
      </c>
      <c r="C5080" s="22" t="b">
        <f t="shared" si="1777"/>
        <v>0</v>
      </c>
      <c r="D5080" s="22" t="b">
        <f t="shared" si="1778"/>
        <v>0</v>
      </c>
      <c r="E5080" s="22" t="b">
        <f t="shared" si="1779"/>
        <v>0</v>
      </c>
      <c r="F5080" s="52" t="b">
        <f t="shared" si="1780"/>
        <v>0</v>
      </c>
      <c r="G5080" s="22" t="b">
        <f t="shared" si="1781"/>
        <v>0</v>
      </c>
      <c r="H5080" s="22" t="b">
        <f t="shared" si="1782"/>
        <v>0</v>
      </c>
      <c r="I5080" s="22" t="b">
        <f t="shared" si="1783"/>
        <v>0</v>
      </c>
      <c r="J5080" s="22" t="b">
        <f t="shared" si="1784"/>
        <v>0</v>
      </c>
      <c r="K5080" s="3" t="str">
        <f t="shared" si="1785"/>
        <v/>
      </c>
      <c r="L5080" s="3" t="str">
        <f t="shared" si="1786"/>
        <v/>
      </c>
      <c r="M5080" s="3" t="str">
        <f t="shared" si="1787"/>
        <v/>
      </c>
      <c r="N5080" s="54" t="str">
        <f t="shared" si="1788"/>
        <v/>
      </c>
      <c r="O5080" s="3" t="str">
        <f t="shared" si="1789"/>
        <v/>
      </c>
      <c r="P5080" s="19" t="str">
        <f t="shared" si="1790"/>
        <v/>
      </c>
      <c r="Q5080" s="23" t="e">
        <f>_xlfn.XLOOKUP(R5080,summary!C2468:C2504,summary!B2468:B2504)</f>
        <v>#N/A</v>
      </c>
      <c r="R5080" s="24" t="str">
        <f t="shared" si="1774"/>
        <v>풍덕천2동</v>
      </c>
      <c r="S5080" s="24" t="str">
        <f t="shared" si="1791"/>
        <v>풍덕천14통</v>
      </c>
      <c r="T5080" s="24" t="str">
        <f t="shared" si="1792"/>
        <v>(풍덕천동, 신정마을7단지)</v>
      </c>
      <c r="U5080" s="24" t="str">
        <f t="shared" si="1793"/>
        <v>풍덕천</v>
      </c>
      <c r="V5080" s="25">
        <f t="shared" si="1794"/>
        <v>14</v>
      </c>
      <c r="W5080" s="25">
        <f t="shared" si="1795"/>
        <v>11</v>
      </c>
      <c r="X5080" s="59"/>
      <c r="Y5080" s="59"/>
      <c r="Z5080" s="59" t="s">
        <v>99</v>
      </c>
      <c r="AA5080" s="63" t="s">
        <v>5810</v>
      </c>
    </row>
    <row r="5081" spans="1:27" ht="16.5" customHeight="1" x14ac:dyDescent="0.3">
      <c r="A5081" s="22" t="b">
        <f t="shared" si="1775"/>
        <v>0</v>
      </c>
      <c r="B5081" s="22" t="b">
        <f t="shared" si="1776"/>
        <v>0</v>
      </c>
      <c r="C5081" s="22" t="b">
        <f t="shared" si="1777"/>
        <v>0</v>
      </c>
      <c r="D5081" s="22" t="b">
        <f t="shared" si="1778"/>
        <v>0</v>
      </c>
      <c r="E5081" s="22" t="b">
        <f t="shared" si="1779"/>
        <v>0</v>
      </c>
      <c r="F5081" s="52" t="b">
        <f t="shared" si="1780"/>
        <v>0</v>
      </c>
      <c r="G5081" s="22" t="b">
        <f t="shared" si="1781"/>
        <v>0</v>
      </c>
      <c r="H5081" s="22" t="b">
        <f t="shared" si="1782"/>
        <v>0</v>
      </c>
      <c r="I5081" s="22" t="b">
        <f t="shared" si="1783"/>
        <v>0</v>
      </c>
      <c r="J5081" s="22" t="b">
        <f t="shared" si="1784"/>
        <v>0</v>
      </c>
      <c r="K5081" s="3" t="str">
        <f t="shared" si="1785"/>
        <v/>
      </c>
      <c r="L5081" s="3" t="str">
        <f t="shared" si="1786"/>
        <v/>
      </c>
      <c r="M5081" s="3" t="str">
        <f t="shared" si="1787"/>
        <v/>
      </c>
      <c r="N5081" s="54" t="str">
        <f t="shared" si="1788"/>
        <v/>
      </c>
      <c r="O5081" s="3" t="str">
        <f t="shared" si="1789"/>
        <v/>
      </c>
      <c r="P5081" s="19" t="str">
        <f t="shared" si="1790"/>
        <v/>
      </c>
      <c r="Q5081" s="23" t="e">
        <f>_xlfn.XLOOKUP(R5081,summary!C2469:C2505,summary!B2469:B2505)</f>
        <v>#N/A</v>
      </c>
      <c r="R5081" s="24" t="str">
        <f t="shared" si="1774"/>
        <v>풍덕천2동</v>
      </c>
      <c r="S5081" s="24" t="str">
        <f t="shared" si="1791"/>
        <v>풍덕천14통</v>
      </c>
      <c r="T5081" s="24" t="str">
        <f t="shared" si="1792"/>
        <v>(풍덕천동, 신정마을7단지)</v>
      </c>
      <c r="U5081" s="24" t="str">
        <f t="shared" si="1793"/>
        <v>풍덕천</v>
      </c>
      <c r="V5081" s="25">
        <f t="shared" si="1794"/>
        <v>14</v>
      </c>
      <c r="W5081" s="25">
        <f t="shared" si="1795"/>
        <v>12</v>
      </c>
      <c r="X5081" s="59"/>
      <c r="Y5081" s="59"/>
      <c r="Z5081" s="59" t="s">
        <v>101</v>
      </c>
      <c r="AA5081" s="63" t="s">
        <v>5811</v>
      </c>
    </row>
    <row r="5082" spans="1:27" ht="16.5" customHeight="1" x14ac:dyDescent="0.3">
      <c r="A5082" s="22" t="b">
        <f t="shared" si="1775"/>
        <v>0</v>
      </c>
      <c r="B5082" s="22" t="b">
        <f t="shared" si="1776"/>
        <v>0</v>
      </c>
      <c r="C5082" s="22" t="b">
        <f t="shared" si="1777"/>
        <v>0</v>
      </c>
      <c r="D5082" s="22" t="b">
        <f t="shared" si="1778"/>
        <v>0</v>
      </c>
      <c r="E5082" s="22" t="b">
        <f t="shared" si="1779"/>
        <v>0</v>
      </c>
      <c r="F5082" s="52" t="b">
        <f t="shared" si="1780"/>
        <v>0</v>
      </c>
      <c r="G5082" s="22" t="b">
        <f t="shared" si="1781"/>
        <v>0</v>
      </c>
      <c r="H5082" s="22" t="b">
        <f t="shared" si="1782"/>
        <v>0</v>
      </c>
      <c r="I5082" s="22" t="b">
        <f t="shared" si="1783"/>
        <v>0</v>
      </c>
      <c r="J5082" s="22" t="b">
        <f t="shared" si="1784"/>
        <v>0</v>
      </c>
      <c r="K5082" s="3" t="str">
        <f t="shared" si="1785"/>
        <v/>
      </c>
      <c r="L5082" s="3" t="str">
        <f t="shared" si="1786"/>
        <v/>
      </c>
      <c r="M5082" s="3" t="str">
        <f t="shared" si="1787"/>
        <v/>
      </c>
      <c r="N5082" s="54" t="str">
        <f t="shared" si="1788"/>
        <v/>
      </c>
      <c r="O5082" s="3" t="str">
        <f t="shared" si="1789"/>
        <v/>
      </c>
      <c r="P5082" s="19" t="str">
        <f t="shared" si="1790"/>
        <v/>
      </c>
      <c r="Q5082" s="23" t="e">
        <f>_xlfn.XLOOKUP(R5082,summary!C2470:C2506,summary!B2470:B2506)</f>
        <v>#N/A</v>
      </c>
      <c r="R5082" s="24" t="str">
        <f t="shared" si="1774"/>
        <v>풍덕천2동</v>
      </c>
      <c r="S5082" s="24" t="str">
        <f t="shared" si="1791"/>
        <v>풍덕천14통</v>
      </c>
      <c r="T5082" s="24" t="str">
        <f t="shared" si="1792"/>
        <v>(풍덕천동, 신정마을7단지)</v>
      </c>
      <c r="U5082" s="24" t="str">
        <f t="shared" si="1793"/>
        <v>풍덕천</v>
      </c>
      <c r="V5082" s="25">
        <f t="shared" si="1794"/>
        <v>14</v>
      </c>
      <c r="W5082" s="25">
        <f t="shared" si="1795"/>
        <v>13</v>
      </c>
      <c r="X5082" s="59"/>
      <c r="Y5082" s="59"/>
      <c r="Z5082" s="59" t="s">
        <v>117</v>
      </c>
      <c r="AA5082" s="63" t="s">
        <v>5812</v>
      </c>
    </row>
    <row r="5083" spans="1:27" ht="16.5" customHeight="1" x14ac:dyDescent="0.3">
      <c r="A5083" s="22" t="b">
        <f t="shared" si="1775"/>
        <v>0</v>
      </c>
      <c r="B5083" s="22" t="b">
        <f t="shared" si="1776"/>
        <v>0</v>
      </c>
      <c r="C5083" s="22" t="b">
        <f t="shared" si="1777"/>
        <v>0</v>
      </c>
      <c r="D5083" s="22" t="b">
        <f t="shared" si="1778"/>
        <v>0</v>
      </c>
      <c r="E5083" s="22" t="b">
        <f t="shared" si="1779"/>
        <v>0</v>
      </c>
      <c r="F5083" s="52" t="b">
        <f t="shared" si="1780"/>
        <v>0</v>
      </c>
      <c r="G5083" s="22" t="b">
        <f t="shared" si="1781"/>
        <v>0</v>
      </c>
      <c r="H5083" s="22" t="b">
        <f t="shared" si="1782"/>
        <v>0</v>
      </c>
      <c r="I5083" s="22" t="b">
        <f t="shared" si="1783"/>
        <v>0</v>
      </c>
      <c r="J5083" s="22" t="b">
        <f t="shared" si="1784"/>
        <v>0</v>
      </c>
      <c r="K5083" s="3" t="str">
        <f t="shared" si="1785"/>
        <v/>
      </c>
      <c r="L5083" s="3" t="str">
        <f t="shared" si="1786"/>
        <v/>
      </c>
      <c r="M5083" s="3" t="str">
        <f t="shared" si="1787"/>
        <v/>
      </c>
      <c r="N5083" s="54" t="str">
        <f t="shared" si="1788"/>
        <v/>
      </c>
      <c r="O5083" s="3" t="str">
        <f t="shared" si="1789"/>
        <v/>
      </c>
      <c r="P5083" s="19" t="str">
        <f t="shared" si="1790"/>
        <v/>
      </c>
      <c r="Q5083" s="23" t="e">
        <f>_xlfn.XLOOKUP(R5083,summary!C2471:C2507,summary!B2471:B2507)</f>
        <v>#N/A</v>
      </c>
      <c r="R5083" s="24" t="str">
        <f t="shared" si="1774"/>
        <v>풍덕천2동</v>
      </c>
      <c r="S5083" s="24" t="str">
        <f t="shared" si="1791"/>
        <v>풍덕천14통</v>
      </c>
      <c r="T5083" s="24" t="str">
        <f t="shared" si="1792"/>
        <v>(풍덕천동, 신정마을7단지)</v>
      </c>
      <c r="U5083" s="24" t="str">
        <f t="shared" si="1793"/>
        <v>풍덕천</v>
      </c>
      <c r="V5083" s="25">
        <f t="shared" si="1794"/>
        <v>14</v>
      </c>
      <c r="W5083" s="25">
        <f t="shared" si="1795"/>
        <v>14</v>
      </c>
      <c r="X5083" s="59"/>
      <c r="Y5083" s="59"/>
      <c r="Z5083" s="59" t="s">
        <v>119</v>
      </c>
      <c r="AA5083" s="63" t="s">
        <v>5813</v>
      </c>
    </row>
    <row r="5084" spans="1:27" ht="16.5" customHeight="1" x14ac:dyDescent="0.3">
      <c r="A5084" s="22" t="b">
        <f t="shared" si="1775"/>
        <v>0</v>
      </c>
      <c r="B5084" s="22" t="b">
        <f t="shared" si="1776"/>
        <v>0</v>
      </c>
      <c r="C5084" s="22" t="b">
        <f t="shared" si="1777"/>
        <v>0</v>
      </c>
      <c r="D5084" s="22" t="b">
        <f t="shared" si="1778"/>
        <v>0</v>
      </c>
      <c r="E5084" s="22" t="b">
        <f t="shared" si="1779"/>
        <v>0</v>
      </c>
      <c r="F5084" s="52" t="b">
        <f t="shared" si="1780"/>
        <v>0</v>
      </c>
      <c r="G5084" s="22" t="b">
        <f t="shared" si="1781"/>
        <v>0</v>
      </c>
      <c r="H5084" s="22" t="b">
        <f t="shared" si="1782"/>
        <v>0</v>
      </c>
      <c r="I5084" s="22" t="b">
        <f t="shared" si="1783"/>
        <v>0</v>
      </c>
      <c r="J5084" s="22" t="b">
        <f t="shared" si="1784"/>
        <v>0</v>
      </c>
      <c r="K5084" s="3" t="str">
        <f t="shared" si="1785"/>
        <v/>
      </c>
      <c r="L5084" s="3" t="str">
        <f t="shared" si="1786"/>
        <v/>
      </c>
      <c r="M5084" s="3" t="str">
        <f t="shared" si="1787"/>
        <v/>
      </c>
      <c r="N5084" s="54" t="str">
        <f t="shared" si="1788"/>
        <v/>
      </c>
      <c r="O5084" s="3" t="str">
        <f t="shared" si="1789"/>
        <v/>
      </c>
      <c r="P5084" s="19" t="str">
        <f t="shared" si="1790"/>
        <v/>
      </c>
      <c r="Q5084" s="23" t="e">
        <f>_xlfn.XLOOKUP(R5084,summary!C2472:C2508,summary!B2472:B2508)</f>
        <v>#N/A</v>
      </c>
      <c r="R5084" s="24" t="str">
        <f t="shared" si="1774"/>
        <v>풍덕천2동</v>
      </c>
      <c r="S5084" s="24" t="str">
        <f t="shared" si="1791"/>
        <v>풍덕천14통</v>
      </c>
      <c r="T5084" s="24" t="str">
        <f t="shared" si="1792"/>
        <v>(풍덕천동, 신정마을7단지)</v>
      </c>
      <c r="U5084" s="24" t="str">
        <f t="shared" si="1793"/>
        <v>풍덕천</v>
      </c>
      <c r="V5084" s="25">
        <f t="shared" si="1794"/>
        <v>14</v>
      </c>
      <c r="W5084" s="25">
        <f t="shared" si="1795"/>
        <v>15</v>
      </c>
      <c r="X5084" s="59"/>
      <c r="Y5084" s="59"/>
      <c r="Z5084" s="59" t="s">
        <v>279</v>
      </c>
      <c r="AA5084" s="63" t="s">
        <v>5814</v>
      </c>
    </row>
    <row r="5085" spans="1:27" ht="16.5" customHeight="1" x14ac:dyDescent="0.3">
      <c r="A5085" s="22" t="b">
        <f t="shared" si="1775"/>
        <v>0</v>
      </c>
      <c r="B5085" s="22" t="b">
        <f t="shared" si="1776"/>
        <v>0</v>
      </c>
      <c r="C5085" s="22" t="b">
        <f t="shared" si="1777"/>
        <v>0</v>
      </c>
      <c r="D5085" s="22" t="b">
        <f t="shared" si="1778"/>
        <v>0</v>
      </c>
      <c r="E5085" s="22" t="b">
        <f t="shared" si="1779"/>
        <v>0</v>
      </c>
      <c r="F5085" s="52" t="b">
        <f t="shared" si="1780"/>
        <v>0</v>
      </c>
      <c r="G5085" s="22" t="b">
        <f t="shared" si="1781"/>
        <v>0</v>
      </c>
      <c r="H5085" s="22" t="b">
        <f t="shared" si="1782"/>
        <v>0</v>
      </c>
      <c r="I5085" s="22" t="b">
        <f t="shared" si="1783"/>
        <v>0</v>
      </c>
      <c r="J5085" s="22" t="b">
        <f t="shared" si="1784"/>
        <v>0</v>
      </c>
      <c r="K5085" s="3" t="str">
        <f t="shared" si="1785"/>
        <v/>
      </c>
      <c r="L5085" s="3" t="str">
        <f t="shared" si="1786"/>
        <v/>
      </c>
      <c r="M5085" s="3" t="str">
        <f t="shared" si="1787"/>
        <v/>
      </c>
      <c r="N5085" s="54" t="str">
        <f t="shared" si="1788"/>
        <v/>
      </c>
      <c r="O5085" s="3" t="str">
        <f t="shared" si="1789"/>
        <v/>
      </c>
      <c r="P5085" s="19" t="str">
        <f t="shared" si="1790"/>
        <v/>
      </c>
      <c r="Q5085" s="23" t="e">
        <f>_xlfn.XLOOKUP(R5085,summary!C2473:C2509,summary!B2473:B2509)</f>
        <v>#N/A</v>
      </c>
      <c r="R5085" s="24" t="str">
        <f t="shared" si="1774"/>
        <v>풍덕천2동</v>
      </c>
      <c r="S5085" s="24" t="str">
        <f t="shared" si="1791"/>
        <v>풍덕천14통</v>
      </c>
      <c r="T5085" s="24" t="str">
        <f t="shared" si="1792"/>
        <v>(풍덕천동, 신정마을7단지)</v>
      </c>
      <c r="U5085" s="24" t="str">
        <f t="shared" si="1793"/>
        <v>풍덕천</v>
      </c>
      <c r="V5085" s="25">
        <f t="shared" si="1794"/>
        <v>14</v>
      </c>
      <c r="W5085" s="25">
        <f t="shared" si="1795"/>
        <v>16</v>
      </c>
      <c r="X5085" s="59"/>
      <c r="Y5085" s="59"/>
      <c r="Z5085" s="59" t="s">
        <v>321</v>
      </c>
      <c r="AA5085" s="63" t="s">
        <v>5815</v>
      </c>
    </row>
    <row r="5086" spans="1:27" ht="16.5" customHeight="1" x14ac:dyDescent="0.3">
      <c r="A5086" s="22" t="b">
        <f t="shared" si="1775"/>
        <v>0</v>
      </c>
      <c r="B5086" s="22" t="b">
        <f t="shared" si="1776"/>
        <v>0</v>
      </c>
      <c r="C5086" s="22" t="b">
        <f t="shared" si="1777"/>
        <v>0</v>
      </c>
      <c r="D5086" s="22" t="b">
        <f t="shared" si="1778"/>
        <v>0</v>
      </c>
      <c r="E5086" s="22" t="b">
        <f t="shared" si="1779"/>
        <v>0</v>
      </c>
      <c r="F5086" s="52" t="b">
        <f t="shared" si="1780"/>
        <v>0</v>
      </c>
      <c r="G5086" s="22" t="b">
        <f t="shared" si="1781"/>
        <v>0</v>
      </c>
      <c r="H5086" s="22" t="b">
        <f t="shared" si="1782"/>
        <v>0</v>
      </c>
      <c r="I5086" s="22" t="b">
        <f t="shared" si="1783"/>
        <v>0</v>
      </c>
      <c r="J5086" s="22" t="b">
        <f t="shared" si="1784"/>
        <v>0</v>
      </c>
      <c r="K5086" s="3" t="str">
        <f t="shared" si="1785"/>
        <v/>
      </c>
      <c r="L5086" s="3" t="str">
        <f t="shared" si="1786"/>
        <v/>
      </c>
      <c r="M5086" s="3" t="str">
        <f t="shared" si="1787"/>
        <v/>
      </c>
      <c r="N5086" s="54" t="str">
        <f t="shared" si="1788"/>
        <v/>
      </c>
      <c r="O5086" s="3" t="str">
        <f t="shared" si="1789"/>
        <v/>
      </c>
      <c r="P5086" s="19" t="str">
        <f t="shared" si="1790"/>
        <v/>
      </c>
      <c r="Q5086" s="23" t="e">
        <f>_xlfn.XLOOKUP(R5086,summary!C2474:C2510,summary!B2474:B2510)</f>
        <v>#N/A</v>
      </c>
      <c r="R5086" s="24" t="str">
        <f t="shared" si="1774"/>
        <v>풍덕천2동</v>
      </c>
      <c r="S5086" s="24" t="str">
        <f t="shared" si="1791"/>
        <v>풍덕천14통</v>
      </c>
      <c r="T5086" s="24" t="str">
        <f t="shared" si="1792"/>
        <v>(풍덕천동, 신정마을7단지)</v>
      </c>
      <c r="U5086" s="24" t="str">
        <f t="shared" si="1793"/>
        <v>풍덕천</v>
      </c>
      <c r="V5086" s="25">
        <f t="shared" si="1794"/>
        <v>14</v>
      </c>
      <c r="W5086" s="25">
        <f t="shared" si="1795"/>
        <v>17</v>
      </c>
      <c r="X5086" s="59"/>
      <c r="Y5086" s="59"/>
      <c r="Z5086" s="59" t="s">
        <v>380</v>
      </c>
      <c r="AA5086" s="63" t="s">
        <v>5816</v>
      </c>
    </row>
    <row r="5087" spans="1:27" ht="16.5" customHeight="1" x14ac:dyDescent="0.3">
      <c r="A5087" s="22" t="b">
        <f t="shared" si="1775"/>
        <v>1</v>
      </c>
      <c r="B5087" s="22" t="b">
        <f t="shared" si="1776"/>
        <v>0</v>
      </c>
      <c r="C5087" s="22" t="b">
        <f t="shared" si="1777"/>
        <v>0</v>
      </c>
      <c r="D5087" s="22" t="b">
        <f t="shared" si="1778"/>
        <v>0</v>
      </c>
      <c r="E5087" s="22" t="b">
        <f t="shared" si="1779"/>
        <v>0</v>
      </c>
      <c r="F5087" s="52" t="b">
        <f t="shared" si="1780"/>
        <v>0</v>
      </c>
      <c r="G5087" s="22" t="b">
        <f t="shared" si="1781"/>
        <v>0</v>
      </c>
      <c r="H5087" s="22" t="b">
        <f t="shared" si="1782"/>
        <v>0</v>
      </c>
      <c r="I5087" s="22" t="b">
        <f t="shared" si="1783"/>
        <v>0</v>
      </c>
      <c r="J5087" s="22" t="b">
        <f t="shared" si="1784"/>
        <v>1</v>
      </c>
      <c r="K5087" s="3" t="str">
        <f t="shared" si="1785"/>
        <v>풍덕천15통</v>
      </c>
      <c r="L5087" s="3" t="str">
        <f t="shared" si="1786"/>
        <v>15</v>
      </c>
      <c r="M5087" s="3">
        <f t="shared" si="1787"/>
        <v>15</v>
      </c>
      <c r="N5087" s="54" t="str">
        <f t="shared" si="1788"/>
        <v>풍덕천</v>
      </c>
      <c r="O5087" s="3" t="str">
        <f t="shared" si="1789"/>
        <v/>
      </c>
      <c r="P5087" s="19" t="str">
        <f t="shared" si="1790"/>
        <v/>
      </c>
      <c r="Q5087" s="23" t="e">
        <f>_xlfn.XLOOKUP(R5087,summary!C2475:C2511,summary!B2475:B2511)</f>
        <v>#N/A</v>
      </c>
      <c r="R5087" s="24" t="str">
        <f t="shared" si="1774"/>
        <v>풍덕천2동</v>
      </c>
      <c r="S5087" s="24" t="str">
        <f t="shared" si="1791"/>
        <v>풍덕천15통</v>
      </c>
      <c r="T5087" s="24" t="str">
        <f t="shared" si="1792"/>
        <v>(풍덕천동, 신정마을9단지)</v>
      </c>
      <c r="U5087" s="24" t="str">
        <f t="shared" si="1793"/>
        <v>풍덕천</v>
      </c>
      <c r="V5087" s="25">
        <f t="shared" si="1794"/>
        <v>15</v>
      </c>
      <c r="W5087" s="25">
        <f t="shared" si="1795"/>
        <v>1</v>
      </c>
      <c r="X5087" s="59"/>
      <c r="Y5087" s="59" t="s">
        <v>5458</v>
      </c>
      <c r="Z5087" s="59" t="s">
        <v>63</v>
      </c>
      <c r="AA5087" s="63" t="s">
        <v>5817</v>
      </c>
    </row>
    <row r="5088" spans="1:27" ht="16.5" customHeight="1" x14ac:dyDescent="0.3">
      <c r="A5088" s="22" t="b">
        <f t="shared" si="1775"/>
        <v>1</v>
      </c>
      <c r="B5088" s="22" t="b">
        <f t="shared" si="1776"/>
        <v>1</v>
      </c>
      <c r="C5088" s="22" t="b">
        <f t="shared" si="1777"/>
        <v>0</v>
      </c>
      <c r="D5088" s="22" t="b">
        <f t="shared" si="1778"/>
        <v>0</v>
      </c>
      <c r="E5088" s="22" t="b">
        <f t="shared" si="1779"/>
        <v>1</v>
      </c>
      <c r="F5088" s="52" t="b">
        <f t="shared" si="1780"/>
        <v>1</v>
      </c>
      <c r="G5088" s="22" t="b">
        <f t="shared" si="1781"/>
        <v>1</v>
      </c>
      <c r="H5088" s="22" t="b">
        <f t="shared" si="1782"/>
        <v>0</v>
      </c>
      <c r="I5088" s="22" t="b">
        <f t="shared" si="1783"/>
        <v>1</v>
      </c>
      <c r="J5088" s="22" t="b">
        <f t="shared" si="1784"/>
        <v>0</v>
      </c>
      <c r="K5088" s="3" t="str">
        <f t="shared" si="1785"/>
        <v/>
      </c>
      <c r="L5088" s="3" t="str">
        <f t="shared" si="1786"/>
        <v/>
      </c>
      <c r="M5088" s="3" t="str">
        <f t="shared" si="1787"/>
        <v/>
      </c>
      <c r="N5088" s="54" t="str">
        <f t="shared" si="1788"/>
        <v/>
      </c>
      <c r="O5088" s="3" t="str">
        <f t="shared" si="1789"/>
        <v>(풍덕천동, 신정마을9단지)</v>
      </c>
      <c r="P5088" s="19" t="str">
        <f t="shared" si="1790"/>
        <v>(풍덕천동, 신정마을9단지)</v>
      </c>
      <c r="Q5088" s="23" t="e">
        <f>_xlfn.XLOOKUP(R5088,summary!C2476:C2512,summary!B2476:B2512)</f>
        <v>#N/A</v>
      </c>
      <c r="R5088" s="24" t="str">
        <f t="shared" si="1774"/>
        <v>풍덕천2동</v>
      </c>
      <c r="S5088" s="24" t="str">
        <f t="shared" si="1791"/>
        <v>풍덕천15통</v>
      </c>
      <c r="T5088" s="24" t="str">
        <f t="shared" si="1792"/>
        <v>(풍덕천동, 신정마을9단지)</v>
      </c>
      <c r="U5088" s="24" t="str">
        <f t="shared" si="1793"/>
        <v>풍덕천</v>
      </c>
      <c r="V5088" s="25">
        <f t="shared" si="1794"/>
        <v>15</v>
      </c>
      <c r="W5088" s="25">
        <f t="shared" si="1795"/>
        <v>2</v>
      </c>
      <c r="X5088" s="59"/>
      <c r="Y5088" s="59" t="s">
        <v>5667</v>
      </c>
      <c r="Z5088" s="59" t="s">
        <v>65</v>
      </c>
      <c r="AA5088" s="63" t="s">
        <v>5818</v>
      </c>
    </row>
    <row r="5089" spans="1:27" ht="16.5" customHeight="1" x14ac:dyDescent="0.3">
      <c r="A5089" s="22" t="b">
        <f t="shared" si="1775"/>
        <v>1</v>
      </c>
      <c r="B5089" s="22" t="b">
        <f t="shared" si="1776"/>
        <v>0</v>
      </c>
      <c r="C5089" s="22" t="b">
        <f t="shared" si="1777"/>
        <v>0</v>
      </c>
      <c r="D5089" s="22" t="b">
        <f t="shared" si="1778"/>
        <v>0</v>
      </c>
      <c r="E5089" s="22" t="b">
        <f t="shared" si="1779"/>
        <v>0</v>
      </c>
      <c r="F5089" s="52" t="b">
        <f t="shared" si="1780"/>
        <v>0</v>
      </c>
      <c r="G5089" s="22" t="b">
        <f t="shared" si="1781"/>
        <v>0</v>
      </c>
      <c r="H5089" s="22" t="b">
        <f t="shared" si="1782"/>
        <v>0</v>
      </c>
      <c r="I5089" s="22" t="b">
        <f t="shared" si="1783"/>
        <v>1</v>
      </c>
      <c r="J5089" s="22" t="b">
        <f t="shared" si="1784"/>
        <v>0</v>
      </c>
      <c r="K5089" s="3" t="str">
        <f t="shared" si="1785"/>
        <v/>
      </c>
      <c r="L5089" s="3" t="str">
        <f t="shared" si="1786"/>
        <v/>
      </c>
      <c r="M5089" s="3" t="str">
        <f t="shared" si="1787"/>
        <v/>
      </c>
      <c r="N5089" s="54" t="str">
        <f t="shared" si="1788"/>
        <v/>
      </c>
      <c r="O5089" s="3" t="str">
        <f t="shared" si="1789"/>
        <v>신정마을9단지)</v>
      </c>
      <c r="P5089" s="19" t="str">
        <f t="shared" si="1790"/>
        <v/>
      </c>
      <c r="Q5089" s="23" t="e">
        <f>_xlfn.XLOOKUP(R5089,summary!C2477:C2513,summary!B2477:B2513)</f>
        <v>#N/A</v>
      </c>
      <c r="R5089" s="24" t="str">
        <f t="shared" si="1774"/>
        <v>풍덕천2동</v>
      </c>
      <c r="S5089" s="24" t="str">
        <f t="shared" si="1791"/>
        <v>풍덕천15통</v>
      </c>
      <c r="T5089" s="24" t="str">
        <f t="shared" si="1792"/>
        <v>(풍덕천동, 신정마을9단지)</v>
      </c>
      <c r="U5089" s="24" t="str">
        <f t="shared" si="1793"/>
        <v>풍덕천</v>
      </c>
      <c r="V5089" s="25">
        <f t="shared" si="1794"/>
        <v>15</v>
      </c>
      <c r="W5089" s="25">
        <f t="shared" si="1795"/>
        <v>3</v>
      </c>
      <c r="X5089" s="59"/>
      <c r="Y5089" s="59" t="s">
        <v>5697</v>
      </c>
      <c r="Z5089" s="59" t="s">
        <v>67</v>
      </c>
      <c r="AA5089" s="63" t="s">
        <v>5819</v>
      </c>
    </row>
    <row r="5090" spans="1:27" ht="16.5" customHeight="1" x14ac:dyDescent="0.3">
      <c r="A5090" s="22" t="b">
        <f t="shared" si="1775"/>
        <v>1</v>
      </c>
      <c r="B5090" s="22" t="b">
        <f t="shared" si="1776"/>
        <v>0</v>
      </c>
      <c r="C5090" s="22" t="b">
        <f t="shared" si="1777"/>
        <v>1</v>
      </c>
      <c r="D5090" s="22" t="b">
        <f t="shared" si="1778"/>
        <v>0</v>
      </c>
      <c r="E5090" s="22" t="b">
        <f t="shared" si="1779"/>
        <v>1</v>
      </c>
      <c r="F5090" s="52" t="b">
        <f t="shared" si="1780"/>
        <v>1</v>
      </c>
      <c r="G5090" s="22" t="b">
        <f t="shared" si="1781"/>
        <v>0</v>
      </c>
      <c r="H5090" s="22" t="b">
        <f t="shared" si="1782"/>
        <v>1</v>
      </c>
      <c r="I5090" s="22" t="b">
        <f t="shared" si="1783"/>
        <v>1</v>
      </c>
      <c r="J5090" s="22" t="b">
        <f t="shared" si="1784"/>
        <v>0</v>
      </c>
      <c r="K5090" s="3" t="str">
        <f t="shared" si="1785"/>
        <v/>
      </c>
      <c r="L5090" s="3" t="str">
        <f t="shared" si="1786"/>
        <v/>
      </c>
      <c r="M5090" s="3" t="str">
        <f t="shared" si="1787"/>
        <v/>
      </c>
      <c r="N5090" s="54" t="str">
        <f t="shared" si="1788"/>
        <v/>
      </c>
      <c r="O5090" s="3" t="str">
        <f t="shared" si="1789"/>
        <v>9단지)</v>
      </c>
      <c r="P5090" s="19" t="str">
        <f t="shared" si="1790"/>
        <v/>
      </c>
      <c r="Q5090" s="23" t="e">
        <f>_xlfn.XLOOKUP(R5090,summary!C2478:C2514,summary!B2478:B2514)</f>
        <v>#N/A</v>
      </c>
      <c r="R5090" s="24" t="str">
        <f t="shared" si="1774"/>
        <v>풍덕천2동</v>
      </c>
      <c r="S5090" s="24" t="str">
        <f t="shared" si="1791"/>
        <v>풍덕천15통</v>
      </c>
      <c r="T5090" s="24" t="str">
        <f t="shared" si="1792"/>
        <v>(풍덕천동, 신정마을9단지)</v>
      </c>
      <c r="U5090" s="24" t="str">
        <f t="shared" si="1793"/>
        <v>풍덕천</v>
      </c>
      <c r="V5090" s="25">
        <f t="shared" si="1794"/>
        <v>15</v>
      </c>
      <c r="W5090" s="25">
        <f t="shared" si="1795"/>
        <v>4</v>
      </c>
      <c r="X5090" s="59"/>
      <c r="Y5090" s="59" t="s">
        <v>5820</v>
      </c>
      <c r="Z5090" s="59" t="s">
        <v>73</v>
      </c>
      <c r="AA5090" s="63" t="s">
        <v>5821</v>
      </c>
    </row>
    <row r="5091" spans="1:27" ht="16.5" customHeight="1" x14ac:dyDescent="0.3">
      <c r="A5091" s="22" t="b">
        <f t="shared" si="1775"/>
        <v>0</v>
      </c>
      <c r="B5091" s="22" t="b">
        <f t="shared" si="1776"/>
        <v>0</v>
      </c>
      <c r="C5091" s="22" t="b">
        <f t="shared" si="1777"/>
        <v>0</v>
      </c>
      <c r="D5091" s="22" t="b">
        <f t="shared" si="1778"/>
        <v>0</v>
      </c>
      <c r="E5091" s="22" t="b">
        <f t="shared" si="1779"/>
        <v>0</v>
      </c>
      <c r="F5091" s="52" t="b">
        <f t="shared" si="1780"/>
        <v>0</v>
      </c>
      <c r="G5091" s="22" t="b">
        <f t="shared" si="1781"/>
        <v>0</v>
      </c>
      <c r="H5091" s="22" t="b">
        <f t="shared" si="1782"/>
        <v>0</v>
      </c>
      <c r="I5091" s="22" t="b">
        <f t="shared" si="1783"/>
        <v>0</v>
      </c>
      <c r="J5091" s="22" t="b">
        <f t="shared" si="1784"/>
        <v>0</v>
      </c>
      <c r="K5091" s="3" t="str">
        <f t="shared" si="1785"/>
        <v/>
      </c>
      <c r="L5091" s="3" t="str">
        <f t="shared" si="1786"/>
        <v/>
      </c>
      <c r="M5091" s="3" t="str">
        <f t="shared" si="1787"/>
        <v/>
      </c>
      <c r="N5091" s="54" t="str">
        <f t="shared" si="1788"/>
        <v/>
      </c>
      <c r="O5091" s="3" t="str">
        <f t="shared" si="1789"/>
        <v/>
      </c>
      <c r="P5091" s="19" t="str">
        <f t="shared" si="1790"/>
        <v/>
      </c>
      <c r="Q5091" s="23" t="e">
        <f>_xlfn.XLOOKUP(R5091,summary!C2479:C2515,summary!B2479:B2515)</f>
        <v>#N/A</v>
      </c>
      <c r="R5091" s="24" t="str">
        <f t="shared" si="1774"/>
        <v>풍덕천2동</v>
      </c>
      <c r="S5091" s="24" t="str">
        <f t="shared" si="1791"/>
        <v>풍덕천15통</v>
      </c>
      <c r="T5091" s="24" t="str">
        <f t="shared" si="1792"/>
        <v>(풍덕천동, 신정마을9단지)</v>
      </c>
      <c r="U5091" s="24" t="str">
        <f t="shared" si="1793"/>
        <v>풍덕천</v>
      </c>
      <c r="V5091" s="25">
        <f t="shared" si="1794"/>
        <v>15</v>
      </c>
      <c r="W5091" s="25">
        <f t="shared" si="1795"/>
        <v>5</v>
      </c>
      <c r="X5091" s="59"/>
      <c r="Y5091" s="59"/>
      <c r="Z5091" s="59" t="s">
        <v>87</v>
      </c>
      <c r="AA5091" s="63" t="s">
        <v>5822</v>
      </c>
    </row>
    <row r="5092" spans="1:27" ht="16.5" customHeight="1" x14ac:dyDescent="0.3">
      <c r="A5092" s="22" t="b">
        <f t="shared" si="1775"/>
        <v>0</v>
      </c>
      <c r="B5092" s="22" t="b">
        <f t="shared" si="1776"/>
        <v>0</v>
      </c>
      <c r="C5092" s="22" t="b">
        <f t="shared" si="1777"/>
        <v>0</v>
      </c>
      <c r="D5092" s="22" t="b">
        <f t="shared" si="1778"/>
        <v>0</v>
      </c>
      <c r="E5092" s="22" t="b">
        <f t="shared" si="1779"/>
        <v>0</v>
      </c>
      <c r="F5092" s="52" t="b">
        <f t="shared" si="1780"/>
        <v>0</v>
      </c>
      <c r="G5092" s="22" t="b">
        <f t="shared" si="1781"/>
        <v>0</v>
      </c>
      <c r="H5092" s="22" t="b">
        <f t="shared" si="1782"/>
        <v>0</v>
      </c>
      <c r="I5092" s="22" t="b">
        <f t="shared" si="1783"/>
        <v>0</v>
      </c>
      <c r="J5092" s="22" t="b">
        <f t="shared" si="1784"/>
        <v>0</v>
      </c>
      <c r="K5092" s="3" t="str">
        <f t="shared" si="1785"/>
        <v/>
      </c>
      <c r="L5092" s="3" t="str">
        <f t="shared" si="1786"/>
        <v/>
      </c>
      <c r="M5092" s="3" t="str">
        <f t="shared" si="1787"/>
        <v/>
      </c>
      <c r="N5092" s="54" t="str">
        <f t="shared" si="1788"/>
        <v/>
      </c>
      <c r="O5092" s="3" t="str">
        <f t="shared" si="1789"/>
        <v/>
      </c>
      <c r="P5092" s="19" t="str">
        <f t="shared" si="1790"/>
        <v/>
      </c>
      <c r="Q5092" s="23" t="e">
        <f>_xlfn.XLOOKUP(R5092,summary!C2480:C2516,summary!B2480:B2516)</f>
        <v>#N/A</v>
      </c>
      <c r="R5092" s="24" t="str">
        <f t="shared" si="1774"/>
        <v>풍덕천2동</v>
      </c>
      <c r="S5092" s="24" t="str">
        <f t="shared" si="1791"/>
        <v>풍덕천15통</v>
      </c>
      <c r="T5092" s="24" t="str">
        <f t="shared" si="1792"/>
        <v>(풍덕천동, 신정마을9단지)</v>
      </c>
      <c r="U5092" s="24" t="str">
        <f t="shared" si="1793"/>
        <v>풍덕천</v>
      </c>
      <c r="V5092" s="25">
        <f t="shared" si="1794"/>
        <v>15</v>
      </c>
      <c r="W5092" s="25">
        <f t="shared" si="1795"/>
        <v>6</v>
      </c>
      <c r="X5092" s="59"/>
      <c r="Y5092" s="59"/>
      <c r="Z5092" s="59" t="s">
        <v>89</v>
      </c>
      <c r="AA5092" s="63" t="s">
        <v>5823</v>
      </c>
    </row>
    <row r="5093" spans="1:27" ht="16.5" customHeight="1" x14ac:dyDescent="0.3">
      <c r="A5093" s="22" t="b">
        <f t="shared" si="1775"/>
        <v>0</v>
      </c>
      <c r="B5093" s="22" t="b">
        <f t="shared" si="1776"/>
        <v>0</v>
      </c>
      <c r="C5093" s="22" t="b">
        <f t="shared" si="1777"/>
        <v>0</v>
      </c>
      <c r="D5093" s="22" t="b">
        <f t="shared" si="1778"/>
        <v>0</v>
      </c>
      <c r="E5093" s="22" t="b">
        <f t="shared" si="1779"/>
        <v>0</v>
      </c>
      <c r="F5093" s="52" t="b">
        <f t="shared" si="1780"/>
        <v>0</v>
      </c>
      <c r="G5093" s="22" t="b">
        <f t="shared" si="1781"/>
        <v>0</v>
      </c>
      <c r="H5093" s="22" t="b">
        <f t="shared" si="1782"/>
        <v>0</v>
      </c>
      <c r="I5093" s="22" t="b">
        <f t="shared" si="1783"/>
        <v>0</v>
      </c>
      <c r="J5093" s="22" t="b">
        <f t="shared" si="1784"/>
        <v>0</v>
      </c>
      <c r="K5093" s="3" t="str">
        <f t="shared" si="1785"/>
        <v/>
      </c>
      <c r="L5093" s="3" t="str">
        <f t="shared" si="1786"/>
        <v/>
      </c>
      <c r="M5093" s="3" t="str">
        <f t="shared" si="1787"/>
        <v/>
      </c>
      <c r="N5093" s="54" t="str">
        <f t="shared" si="1788"/>
        <v/>
      </c>
      <c r="O5093" s="3" t="str">
        <f t="shared" si="1789"/>
        <v/>
      </c>
      <c r="P5093" s="19" t="str">
        <f t="shared" si="1790"/>
        <v/>
      </c>
      <c r="Q5093" s="23" t="e">
        <f>_xlfn.XLOOKUP(R5093,summary!C2481:C2517,summary!B2481:B2517)</f>
        <v>#N/A</v>
      </c>
      <c r="R5093" s="24" t="str">
        <f t="shared" si="1774"/>
        <v>풍덕천2동</v>
      </c>
      <c r="S5093" s="24" t="str">
        <f t="shared" si="1791"/>
        <v>풍덕천15통</v>
      </c>
      <c r="T5093" s="24" t="str">
        <f t="shared" si="1792"/>
        <v>(풍덕천동, 신정마을9단지)</v>
      </c>
      <c r="U5093" s="24" t="str">
        <f t="shared" si="1793"/>
        <v>풍덕천</v>
      </c>
      <c r="V5093" s="25">
        <f t="shared" si="1794"/>
        <v>15</v>
      </c>
      <c r="W5093" s="25">
        <f t="shared" si="1795"/>
        <v>7</v>
      </c>
      <c r="X5093" s="59"/>
      <c r="Y5093" s="59"/>
      <c r="Z5093" s="59" t="s">
        <v>91</v>
      </c>
      <c r="AA5093" s="63" t="s">
        <v>5824</v>
      </c>
    </row>
    <row r="5094" spans="1:27" ht="16.5" customHeight="1" x14ac:dyDescent="0.3">
      <c r="A5094" s="22" t="b">
        <f t="shared" si="1775"/>
        <v>0</v>
      </c>
      <c r="B5094" s="22" t="b">
        <f t="shared" si="1776"/>
        <v>0</v>
      </c>
      <c r="C5094" s="22" t="b">
        <f t="shared" si="1777"/>
        <v>0</v>
      </c>
      <c r="D5094" s="22" t="b">
        <f t="shared" si="1778"/>
        <v>0</v>
      </c>
      <c r="E5094" s="22" t="b">
        <f t="shared" si="1779"/>
        <v>0</v>
      </c>
      <c r="F5094" s="52" t="b">
        <f t="shared" si="1780"/>
        <v>0</v>
      </c>
      <c r="G5094" s="22" t="b">
        <f t="shared" si="1781"/>
        <v>0</v>
      </c>
      <c r="H5094" s="22" t="b">
        <f t="shared" si="1782"/>
        <v>0</v>
      </c>
      <c r="I5094" s="22" t="b">
        <f t="shared" si="1783"/>
        <v>0</v>
      </c>
      <c r="J5094" s="22" t="b">
        <f t="shared" si="1784"/>
        <v>0</v>
      </c>
      <c r="K5094" s="3" t="str">
        <f t="shared" si="1785"/>
        <v/>
      </c>
      <c r="L5094" s="3" t="str">
        <f t="shared" si="1786"/>
        <v/>
      </c>
      <c r="M5094" s="3" t="str">
        <f t="shared" si="1787"/>
        <v/>
      </c>
      <c r="N5094" s="54" t="str">
        <f t="shared" si="1788"/>
        <v/>
      </c>
      <c r="O5094" s="3" t="str">
        <f t="shared" si="1789"/>
        <v/>
      </c>
      <c r="P5094" s="19" t="str">
        <f t="shared" si="1790"/>
        <v/>
      </c>
      <c r="Q5094" s="23" t="e">
        <f>_xlfn.XLOOKUP(R5094,summary!C2482:C2518,summary!B2482:B2518)</f>
        <v>#N/A</v>
      </c>
      <c r="R5094" s="24" t="str">
        <f t="shared" si="1774"/>
        <v>풍덕천2동</v>
      </c>
      <c r="S5094" s="24" t="str">
        <f t="shared" si="1791"/>
        <v>풍덕천15통</v>
      </c>
      <c r="T5094" s="24" t="str">
        <f t="shared" si="1792"/>
        <v>(풍덕천동, 신정마을9단지)</v>
      </c>
      <c r="U5094" s="24" t="str">
        <f t="shared" si="1793"/>
        <v>풍덕천</v>
      </c>
      <c r="V5094" s="25">
        <f t="shared" si="1794"/>
        <v>15</v>
      </c>
      <c r="W5094" s="25">
        <f t="shared" si="1795"/>
        <v>8</v>
      </c>
      <c r="X5094" s="59"/>
      <c r="Y5094" s="59"/>
      <c r="Z5094" s="59" t="s">
        <v>93</v>
      </c>
      <c r="AA5094" s="63" t="s">
        <v>5825</v>
      </c>
    </row>
    <row r="5095" spans="1:27" ht="16.5" customHeight="1" x14ac:dyDescent="0.3">
      <c r="A5095" s="22" t="b">
        <f t="shared" si="1775"/>
        <v>0</v>
      </c>
      <c r="B5095" s="22" t="b">
        <f t="shared" si="1776"/>
        <v>0</v>
      </c>
      <c r="C5095" s="22" t="b">
        <f t="shared" si="1777"/>
        <v>0</v>
      </c>
      <c r="D5095" s="22" t="b">
        <f t="shared" si="1778"/>
        <v>0</v>
      </c>
      <c r="E5095" s="22" t="b">
        <f t="shared" si="1779"/>
        <v>0</v>
      </c>
      <c r="F5095" s="52" t="b">
        <f t="shared" si="1780"/>
        <v>0</v>
      </c>
      <c r="G5095" s="22" t="b">
        <f t="shared" si="1781"/>
        <v>0</v>
      </c>
      <c r="H5095" s="22" t="b">
        <f t="shared" si="1782"/>
        <v>0</v>
      </c>
      <c r="I5095" s="22" t="b">
        <f t="shared" si="1783"/>
        <v>0</v>
      </c>
      <c r="J5095" s="22" t="b">
        <f t="shared" si="1784"/>
        <v>0</v>
      </c>
      <c r="K5095" s="3" t="str">
        <f t="shared" si="1785"/>
        <v/>
      </c>
      <c r="L5095" s="3" t="str">
        <f t="shared" si="1786"/>
        <v/>
      </c>
      <c r="M5095" s="3" t="str">
        <f t="shared" si="1787"/>
        <v/>
      </c>
      <c r="N5095" s="54" t="str">
        <f t="shared" si="1788"/>
        <v/>
      </c>
      <c r="O5095" s="3" t="str">
        <f t="shared" si="1789"/>
        <v/>
      </c>
      <c r="P5095" s="19" t="str">
        <f t="shared" si="1790"/>
        <v/>
      </c>
      <c r="Q5095" s="23" t="e">
        <f>_xlfn.XLOOKUP(R5095,summary!C2483:C2519,summary!B2483:B2519)</f>
        <v>#N/A</v>
      </c>
      <c r="R5095" s="24" t="str">
        <f t="shared" si="1774"/>
        <v>풍덕천2동</v>
      </c>
      <c r="S5095" s="24" t="str">
        <f t="shared" si="1791"/>
        <v>풍덕천15통</v>
      </c>
      <c r="T5095" s="24" t="str">
        <f t="shared" si="1792"/>
        <v>(풍덕천동, 신정마을9단지)</v>
      </c>
      <c r="U5095" s="24" t="str">
        <f t="shared" si="1793"/>
        <v>풍덕천</v>
      </c>
      <c r="V5095" s="25">
        <f t="shared" si="1794"/>
        <v>15</v>
      </c>
      <c r="W5095" s="25">
        <f t="shared" si="1795"/>
        <v>9</v>
      </c>
      <c r="X5095" s="59"/>
      <c r="Y5095" s="59"/>
      <c r="Z5095" s="59" t="s">
        <v>95</v>
      </c>
      <c r="AA5095" s="63" t="s">
        <v>5826</v>
      </c>
    </row>
    <row r="5096" spans="1:27" ht="16.5" customHeight="1" x14ac:dyDescent="0.3">
      <c r="A5096" s="22" t="b">
        <f t="shared" si="1775"/>
        <v>0</v>
      </c>
      <c r="B5096" s="22" t="b">
        <f t="shared" si="1776"/>
        <v>0</v>
      </c>
      <c r="C5096" s="22" t="b">
        <f t="shared" si="1777"/>
        <v>0</v>
      </c>
      <c r="D5096" s="22" t="b">
        <f t="shared" si="1778"/>
        <v>0</v>
      </c>
      <c r="E5096" s="22" t="b">
        <f t="shared" si="1779"/>
        <v>0</v>
      </c>
      <c r="F5096" s="52" t="b">
        <f t="shared" si="1780"/>
        <v>0</v>
      </c>
      <c r="G5096" s="22" t="b">
        <f t="shared" si="1781"/>
        <v>0</v>
      </c>
      <c r="H5096" s="22" t="b">
        <f t="shared" si="1782"/>
        <v>0</v>
      </c>
      <c r="I5096" s="22" t="b">
        <f t="shared" si="1783"/>
        <v>0</v>
      </c>
      <c r="J5096" s="22" t="b">
        <f t="shared" si="1784"/>
        <v>0</v>
      </c>
      <c r="K5096" s="3" t="str">
        <f t="shared" si="1785"/>
        <v/>
      </c>
      <c r="L5096" s="3" t="str">
        <f t="shared" si="1786"/>
        <v/>
      </c>
      <c r="M5096" s="3" t="str">
        <f t="shared" si="1787"/>
        <v/>
      </c>
      <c r="N5096" s="54" t="str">
        <f t="shared" si="1788"/>
        <v/>
      </c>
      <c r="O5096" s="3" t="str">
        <f t="shared" si="1789"/>
        <v/>
      </c>
      <c r="P5096" s="19" t="str">
        <f t="shared" si="1790"/>
        <v/>
      </c>
      <c r="Q5096" s="23" t="e">
        <f>_xlfn.XLOOKUP(R5096,summary!C2484:C2520,summary!B2484:B2520)</f>
        <v>#N/A</v>
      </c>
      <c r="R5096" s="24" t="str">
        <f t="shared" si="1774"/>
        <v>풍덕천2동</v>
      </c>
      <c r="S5096" s="24" t="str">
        <f t="shared" si="1791"/>
        <v>풍덕천15통</v>
      </c>
      <c r="T5096" s="24" t="str">
        <f t="shared" si="1792"/>
        <v>(풍덕천동, 신정마을9단지)</v>
      </c>
      <c r="U5096" s="24" t="str">
        <f t="shared" si="1793"/>
        <v>풍덕천</v>
      </c>
      <c r="V5096" s="25">
        <f t="shared" si="1794"/>
        <v>15</v>
      </c>
      <c r="W5096" s="25">
        <f t="shared" si="1795"/>
        <v>10</v>
      </c>
      <c r="X5096" s="59"/>
      <c r="Y5096" s="59"/>
      <c r="Z5096" s="59" t="s">
        <v>97</v>
      </c>
      <c r="AA5096" s="63" t="s">
        <v>5827</v>
      </c>
    </row>
    <row r="5097" spans="1:27" ht="16.5" customHeight="1" x14ac:dyDescent="0.3">
      <c r="A5097" s="22" t="b">
        <f t="shared" si="1775"/>
        <v>0</v>
      </c>
      <c r="B5097" s="22" t="b">
        <f t="shared" si="1776"/>
        <v>0</v>
      </c>
      <c r="C5097" s="22" t="b">
        <f t="shared" si="1777"/>
        <v>0</v>
      </c>
      <c r="D5097" s="22" t="b">
        <f t="shared" si="1778"/>
        <v>0</v>
      </c>
      <c r="E5097" s="22" t="b">
        <f t="shared" si="1779"/>
        <v>0</v>
      </c>
      <c r="F5097" s="52" t="b">
        <f t="shared" si="1780"/>
        <v>0</v>
      </c>
      <c r="G5097" s="22" t="b">
        <f t="shared" si="1781"/>
        <v>0</v>
      </c>
      <c r="H5097" s="22" t="b">
        <f t="shared" si="1782"/>
        <v>0</v>
      </c>
      <c r="I5097" s="22" t="b">
        <f t="shared" si="1783"/>
        <v>0</v>
      </c>
      <c r="J5097" s="22" t="b">
        <f t="shared" si="1784"/>
        <v>0</v>
      </c>
      <c r="K5097" s="3" t="str">
        <f t="shared" si="1785"/>
        <v/>
      </c>
      <c r="L5097" s="3" t="str">
        <f t="shared" si="1786"/>
        <v/>
      </c>
      <c r="M5097" s="3" t="str">
        <f t="shared" si="1787"/>
        <v/>
      </c>
      <c r="N5097" s="54" t="str">
        <f t="shared" si="1788"/>
        <v/>
      </c>
      <c r="O5097" s="3" t="str">
        <f t="shared" si="1789"/>
        <v/>
      </c>
      <c r="P5097" s="19" t="str">
        <f t="shared" si="1790"/>
        <v/>
      </c>
      <c r="Q5097" s="23" t="e">
        <f>_xlfn.XLOOKUP(R5097,summary!C2485:C2521,summary!B2485:B2521)</f>
        <v>#N/A</v>
      </c>
      <c r="R5097" s="24" t="str">
        <f t="shared" si="1774"/>
        <v>풍덕천2동</v>
      </c>
      <c r="S5097" s="24" t="str">
        <f t="shared" si="1791"/>
        <v>풍덕천15통</v>
      </c>
      <c r="T5097" s="24" t="str">
        <f t="shared" si="1792"/>
        <v>(풍덕천동, 신정마을9단지)</v>
      </c>
      <c r="U5097" s="24" t="str">
        <f t="shared" si="1793"/>
        <v>풍덕천</v>
      </c>
      <c r="V5097" s="25">
        <f t="shared" si="1794"/>
        <v>15</v>
      </c>
      <c r="W5097" s="25">
        <f t="shared" si="1795"/>
        <v>11</v>
      </c>
      <c r="X5097" s="59"/>
      <c r="Y5097" s="59"/>
      <c r="Z5097" s="59" t="s">
        <v>99</v>
      </c>
      <c r="AA5097" s="63" t="s">
        <v>5828</v>
      </c>
    </row>
    <row r="5098" spans="1:27" ht="16.5" customHeight="1" x14ac:dyDescent="0.3">
      <c r="A5098" s="22" t="b">
        <f t="shared" si="1775"/>
        <v>0</v>
      </c>
      <c r="B5098" s="22" t="b">
        <f t="shared" si="1776"/>
        <v>0</v>
      </c>
      <c r="C5098" s="22" t="b">
        <f t="shared" si="1777"/>
        <v>0</v>
      </c>
      <c r="D5098" s="22" t="b">
        <f t="shared" si="1778"/>
        <v>0</v>
      </c>
      <c r="E5098" s="22" t="b">
        <f t="shared" si="1779"/>
        <v>0</v>
      </c>
      <c r="F5098" s="52" t="b">
        <f t="shared" si="1780"/>
        <v>0</v>
      </c>
      <c r="G5098" s="22" t="b">
        <f t="shared" si="1781"/>
        <v>0</v>
      </c>
      <c r="H5098" s="22" t="b">
        <f t="shared" si="1782"/>
        <v>0</v>
      </c>
      <c r="I5098" s="22" t="b">
        <f t="shared" si="1783"/>
        <v>0</v>
      </c>
      <c r="J5098" s="22" t="b">
        <f t="shared" si="1784"/>
        <v>0</v>
      </c>
      <c r="K5098" s="3" t="str">
        <f t="shared" si="1785"/>
        <v/>
      </c>
      <c r="L5098" s="3" t="str">
        <f t="shared" si="1786"/>
        <v/>
      </c>
      <c r="M5098" s="3" t="str">
        <f t="shared" si="1787"/>
        <v/>
      </c>
      <c r="N5098" s="54" t="str">
        <f t="shared" si="1788"/>
        <v/>
      </c>
      <c r="O5098" s="3" t="str">
        <f t="shared" si="1789"/>
        <v/>
      </c>
      <c r="P5098" s="19" t="str">
        <f t="shared" si="1790"/>
        <v/>
      </c>
      <c r="Q5098" s="23" t="e">
        <f>_xlfn.XLOOKUP(R5098,summary!C2486:C2522,summary!B2486:B2522)</f>
        <v>#N/A</v>
      </c>
      <c r="R5098" s="24" t="str">
        <f t="shared" si="1774"/>
        <v>풍덕천2동</v>
      </c>
      <c r="S5098" s="24" t="str">
        <f t="shared" si="1791"/>
        <v>풍덕천15통</v>
      </c>
      <c r="T5098" s="24" t="str">
        <f t="shared" si="1792"/>
        <v>(풍덕천동, 신정마을9단지)</v>
      </c>
      <c r="U5098" s="24" t="str">
        <f t="shared" si="1793"/>
        <v>풍덕천</v>
      </c>
      <c r="V5098" s="25">
        <f t="shared" si="1794"/>
        <v>15</v>
      </c>
      <c r="W5098" s="25">
        <f t="shared" si="1795"/>
        <v>12</v>
      </c>
      <c r="X5098" s="59"/>
      <c r="Y5098" s="59"/>
      <c r="Z5098" s="59" t="s">
        <v>101</v>
      </c>
      <c r="AA5098" s="63" t="s">
        <v>5829</v>
      </c>
    </row>
    <row r="5099" spans="1:27" ht="16.5" customHeight="1" x14ac:dyDescent="0.3">
      <c r="A5099" s="22" t="b">
        <f t="shared" si="1775"/>
        <v>1</v>
      </c>
      <c r="B5099" s="22" t="b">
        <f t="shared" si="1776"/>
        <v>0</v>
      </c>
      <c r="C5099" s="22" t="b">
        <f t="shared" si="1777"/>
        <v>0</v>
      </c>
      <c r="D5099" s="22" t="b">
        <f t="shared" si="1778"/>
        <v>0</v>
      </c>
      <c r="E5099" s="22" t="b">
        <f t="shared" si="1779"/>
        <v>0</v>
      </c>
      <c r="F5099" s="52" t="b">
        <f t="shared" si="1780"/>
        <v>0</v>
      </c>
      <c r="G5099" s="22" t="b">
        <f t="shared" si="1781"/>
        <v>0</v>
      </c>
      <c r="H5099" s="22" t="b">
        <f t="shared" si="1782"/>
        <v>0</v>
      </c>
      <c r="I5099" s="22" t="b">
        <f t="shared" si="1783"/>
        <v>0</v>
      </c>
      <c r="J5099" s="22" t="b">
        <f t="shared" si="1784"/>
        <v>1</v>
      </c>
      <c r="K5099" s="3" t="str">
        <f t="shared" si="1785"/>
        <v/>
      </c>
      <c r="L5099" s="3" t="str">
        <f t="shared" si="1786"/>
        <v/>
      </c>
      <c r="M5099" s="3" t="str">
        <f t="shared" si="1787"/>
        <v/>
      </c>
      <c r="N5099" s="54" t="str">
        <f t="shared" si="1788"/>
        <v/>
      </c>
      <c r="O5099" s="3" t="str">
        <f t="shared" si="1789"/>
        <v/>
      </c>
      <c r="P5099" s="19" t="str">
        <f t="shared" si="1790"/>
        <v/>
      </c>
      <c r="Q5099" s="23" t="e">
        <f>_xlfn.XLOOKUP(R5099,summary!C2487:C2523,summary!B2487:B2523)</f>
        <v>#N/A</v>
      </c>
      <c r="R5099" s="24" t="str">
        <f t="shared" si="1774"/>
        <v>읍 면 동</v>
      </c>
      <c r="S5099" s="24" t="str">
        <f t="shared" si="1791"/>
        <v>통 리 명</v>
      </c>
      <c r="T5099" s="24" t="str">
        <f t="shared" si="1792"/>
        <v/>
      </c>
      <c r="U5099" s="24" t="str">
        <f t="shared" si="1793"/>
        <v/>
      </c>
      <c r="V5099" s="25" t="str">
        <f t="shared" si="1794"/>
        <v/>
      </c>
      <c r="W5099" s="25" t="str">
        <f t="shared" si="1795"/>
        <v/>
      </c>
      <c r="X5099" s="59" t="s">
        <v>121</v>
      </c>
      <c r="Y5099" s="59" t="s">
        <v>122</v>
      </c>
      <c r="Z5099" s="59" t="s">
        <v>59</v>
      </c>
      <c r="AA5099" s="63"/>
    </row>
    <row r="5100" spans="1:27" ht="16.5" customHeight="1" x14ac:dyDescent="0.3">
      <c r="A5100" s="22" t="b">
        <f t="shared" si="1775"/>
        <v>1</v>
      </c>
      <c r="B5100" s="22" t="b">
        <f t="shared" si="1776"/>
        <v>0</v>
      </c>
      <c r="C5100" s="22" t="b">
        <f t="shared" si="1777"/>
        <v>0</v>
      </c>
      <c r="D5100" s="22" t="b">
        <f t="shared" si="1778"/>
        <v>0</v>
      </c>
      <c r="E5100" s="22" t="b">
        <f t="shared" si="1779"/>
        <v>0</v>
      </c>
      <c r="F5100" s="52" t="b">
        <f t="shared" si="1780"/>
        <v>0</v>
      </c>
      <c r="G5100" s="22" t="b">
        <f t="shared" si="1781"/>
        <v>0</v>
      </c>
      <c r="H5100" s="22" t="b">
        <f t="shared" si="1782"/>
        <v>0</v>
      </c>
      <c r="I5100" s="22" t="b">
        <f t="shared" si="1783"/>
        <v>0</v>
      </c>
      <c r="J5100" s="22" t="b">
        <f t="shared" si="1784"/>
        <v>1</v>
      </c>
      <c r="K5100" s="3" t="str">
        <f t="shared" si="1785"/>
        <v>풍덕천16통</v>
      </c>
      <c r="L5100" s="3" t="str">
        <f t="shared" si="1786"/>
        <v>16</v>
      </c>
      <c r="M5100" s="3">
        <f t="shared" si="1787"/>
        <v>16</v>
      </c>
      <c r="N5100" s="54" t="str">
        <f t="shared" si="1788"/>
        <v>풍덕천</v>
      </c>
      <c r="O5100" s="3" t="str">
        <f t="shared" si="1789"/>
        <v/>
      </c>
      <c r="P5100" s="19" t="str">
        <f t="shared" si="1790"/>
        <v/>
      </c>
      <c r="Q5100" s="23" t="e">
        <f>_xlfn.XLOOKUP(R5100,summary!C2488:C2524,summary!B2488:B2524)</f>
        <v>#N/A</v>
      </c>
      <c r="R5100" s="24" t="str">
        <f t="shared" si="1774"/>
        <v>풍덕천2동</v>
      </c>
      <c r="S5100" s="24" t="str">
        <f t="shared" si="1791"/>
        <v>풍덕천16통</v>
      </c>
      <c r="T5100" s="24" t="str">
        <f t="shared" si="1792"/>
        <v>(풍덕천동, 신정마을8단지)</v>
      </c>
      <c r="U5100" s="24" t="str">
        <f t="shared" si="1793"/>
        <v>풍덕천</v>
      </c>
      <c r="V5100" s="25">
        <f t="shared" si="1794"/>
        <v>16</v>
      </c>
      <c r="W5100" s="25">
        <f t="shared" si="1795"/>
        <v>1</v>
      </c>
      <c r="X5100" s="59" t="s">
        <v>28</v>
      </c>
      <c r="Y5100" s="59" t="s">
        <v>5472</v>
      </c>
      <c r="Z5100" s="59" t="s">
        <v>63</v>
      </c>
      <c r="AA5100" s="63" t="s">
        <v>5830</v>
      </c>
    </row>
    <row r="5101" spans="1:27" ht="16.5" customHeight="1" x14ac:dyDescent="0.3">
      <c r="A5101" s="22" t="b">
        <f t="shared" si="1775"/>
        <v>1</v>
      </c>
      <c r="B5101" s="22" t="b">
        <f t="shared" si="1776"/>
        <v>1</v>
      </c>
      <c r="C5101" s="22" t="b">
        <f t="shared" si="1777"/>
        <v>0</v>
      </c>
      <c r="D5101" s="22" t="b">
        <f t="shared" si="1778"/>
        <v>0</v>
      </c>
      <c r="E5101" s="22" t="b">
        <f t="shared" si="1779"/>
        <v>1</v>
      </c>
      <c r="F5101" s="52" t="b">
        <f t="shared" si="1780"/>
        <v>1</v>
      </c>
      <c r="G5101" s="22" t="b">
        <f t="shared" si="1781"/>
        <v>1</v>
      </c>
      <c r="H5101" s="22" t="b">
        <f t="shared" si="1782"/>
        <v>0</v>
      </c>
      <c r="I5101" s="22" t="b">
        <f t="shared" si="1783"/>
        <v>1</v>
      </c>
      <c r="J5101" s="22" t="b">
        <f t="shared" si="1784"/>
        <v>0</v>
      </c>
      <c r="K5101" s="3" t="str">
        <f t="shared" si="1785"/>
        <v/>
      </c>
      <c r="L5101" s="3" t="str">
        <f t="shared" si="1786"/>
        <v/>
      </c>
      <c r="M5101" s="3" t="str">
        <f t="shared" si="1787"/>
        <v/>
      </c>
      <c r="N5101" s="54" t="str">
        <f t="shared" si="1788"/>
        <v/>
      </c>
      <c r="O5101" s="3" t="str">
        <f t="shared" si="1789"/>
        <v>(풍덕천동, 신정마을8단지)</v>
      </c>
      <c r="P5101" s="19" t="str">
        <f t="shared" si="1790"/>
        <v>(풍덕천동, 신정마을8단지)</v>
      </c>
      <c r="Q5101" s="23" t="e">
        <f>_xlfn.XLOOKUP(R5101,summary!C2489:C2525,summary!B2489:B2525)</f>
        <v>#N/A</v>
      </c>
      <c r="R5101" s="24" t="str">
        <f t="shared" si="1774"/>
        <v>풍덕천2동</v>
      </c>
      <c r="S5101" s="24" t="str">
        <f t="shared" si="1791"/>
        <v>풍덕천16통</v>
      </c>
      <c r="T5101" s="24" t="str">
        <f t="shared" si="1792"/>
        <v>(풍덕천동, 신정마을8단지)</v>
      </c>
      <c r="U5101" s="24" t="str">
        <f t="shared" si="1793"/>
        <v>풍덕천</v>
      </c>
      <c r="V5101" s="25">
        <f t="shared" si="1794"/>
        <v>16</v>
      </c>
      <c r="W5101" s="25">
        <f t="shared" si="1795"/>
        <v>2</v>
      </c>
      <c r="X5101" s="59"/>
      <c r="Y5101" s="59" t="s">
        <v>5667</v>
      </c>
      <c r="Z5101" s="59" t="s">
        <v>65</v>
      </c>
      <c r="AA5101" s="63" t="s">
        <v>5831</v>
      </c>
    </row>
    <row r="5102" spans="1:27" ht="16.5" customHeight="1" x14ac:dyDescent="0.3">
      <c r="A5102" s="22" t="b">
        <f t="shared" si="1775"/>
        <v>1</v>
      </c>
      <c r="B5102" s="22" t="b">
        <f t="shared" si="1776"/>
        <v>0</v>
      </c>
      <c r="C5102" s="22" t="b">
        <f t="shared" si="1777"/>
        <v>0</v>
      </c>
      <c r="D5102" s="22" t="b">
        <f t="shared" si="1778"/>
        <v>0</v>
      </c>
      <c r="E5102" s="22" t="b">
        <f t="shared" si="1779"/>
        <v>0</v>
      </c>
      <c r="F5102" s="52" t="b">
        <f t="shared" si="1780"/>
        <v>0</v>
      </c>
      <c r="G5102" s="22" t="b">
        <f t="shared" si="1781"/>
        <v>0</v>
      </c>
      <c r="H5102" s="22" t="b">
        <f t="shared" si="1782"/>
        <v>0</v>
      </c>
      <c r="I5102" s="22" t="b">
        <f t="shared" si="1783"/>
        <v>1</v>
      </c>
      <c r="J5102" s="22" t="b">
        <f t="shared" si="1784"/>
        <v>0</v>
      </c>
      <c r="K5102" s="3" t="str">
        <f t="shared" si="1785"/>
        <v/>
      </c>
      <c r="L5102" s="3" t="str">
        <f t="shared" si="1786"/>
        <v/>
      </c>
      <c r="M5102" s="3" t="str">
        <f t="shared" si="1787"/>
        <v/>
      </c>
      <c r="N5102" s="54" t="str">
        <f t="shared" si="1788"/>
        <v/>
      </c>
      <c r="O5102" s="3" t="str">
        <f t="shared" si="1789"/>
        <v>신정마을8단지)</v>
      </c>
      <c r="P5102" s="19" t="str">
        <f t="shared" si="1790"/>
        <v/>
      </c>
      <c r="Q5102" s="23" t="e">
        <f>_xlfn.XLOOKUP(R5102,summary!C2490:C2526,summary!B2490:B2526)</f>
        <v>#N/A</v>
      </c>
      <c r="R5102" s="24" t="str">
        <f t="shared" si="1774"/>
        <v>풍덕천2동</v>
      </c>
      <c r="S5102" s="24" t="str">
        <f t="shared" si="1791"/>
        <v>풍덕천16통</v>
      </c>
      <c r="T5102" s="24" t="str">
        <f t="shared" si="1792"/>
        <v>(풍덕천동, 신정마을8단지)</v>
      </c>
      <c r="U5102" s="24" t="str">
        <f t="shared" si="1793"/>
        <v>풍덕천</v>
      </c>
      <c r="V5102" s="25">
        <f t="shared" si="1794"/>
        <v>16</v>
      </c>
      <c r="W5102" s="25">
        <f t="shared" si="1795"/>
        <v>3</v>
      </c>
      <c r="X5102" s="59"/>
      <c r="Y5102" s="59" t="s">
        <v>5697</v>
      </c>
      <c r="Z5102" s="59" t="s">
        <v>67</v>
      </c>
      <c r="AA5102" s="63" t="s">
        <v>5832</v>
      </c>
    </row>
    <row r="5103" spans="1:27" ht="16.5" customHeight="1" x14ac:dyDescent="0.3">
      <c r="A5103" s="22" t="b">
        <f t="shared" si="1775"/>
        <v>1</v>
      </c>
      <c r="B5103" s="22" t="b">
        <f t="shared" si="1776"/>
        <v>0</v>
      </c>
      <c r="C5103" s="22" t="b">
        <f t="shared" si="1777"/>
        <v>1</v>
      </c>
      <c r="D5103" s="22" t="b">
        <f t="shared" si="1778"/>
        <v>0</v>
      </c>
      <c r="E5103" s="22" t="b">
        <f t="shared" si="1779"/>
        <v>1</v>
      </c>
      <c r="F5103" s="52" t="b">
        <f t="shared" si="1780"/>
        <v>1</v>
      </c>
      <c r="G5103" s="22" t="b">
        <f t="shared" si="1781"/>
        <v>0</v>
      </c>
      <c r="H5103" s="22" t="b">
        <f t="shared" si="1782"/>
        <v>1</v>
      </c>
      <c r="I5103" s="22" t="b">
        <f t="shared" si="1783"/>
        <v>1</v>
      </c>
      <c r="J5103" s="22" t="b">
        <f t="shared" si="1784"/>
        <v>0</v>
      </c>
      <c r="K5103" s="3" t="str">
        <f t="shared" si="1785"/>
        <v/>
      </c>
      <c r="L5103" s="3" t="str">
        <f t="shared" si="1786"/>
        <v/>
      </c>
      <c r="M5103" s="3" t="str">
        <f t="shared" si="1787"/>
        <v/>
      </c>
      <c r="N5103" s="54" t="str">
        <f t="shared" si="1788"/>
        <v/>
      </c>
      <c r="O5103" s="3" t="str">
        <f t="shared" si="1789"/>
        <v>8단지)</v>
      </c>
      <c r="P5103" s="19" t="str">
        <f t="shared" si="1790"/>
        <v/>
      </c>
      <c r="Q5103" s="23" t="e">
        <f>_xlfn.XLOOKUP(R5103,summary!C2491:C2527,summary!B2491:B2527)</f>
        <v>#N/A</v>
      </c>
      <c r="R5103" s="24" t="str">
        <f t="shared" si="1774"/>
        <v>풍덕천2동</v>
      </c>
      <c r="S5103" s="24" t="str">
        <f t="shared" si="1791"/>
        <v>풍덕천16통</v>
      </c>
      <c r="T5103" s="24" t="str">
        <f t="shared" si="1792"/>
        <v>(풍덕천동, 신정마을8단지)</v>
      </c>
      <c r="U5103" s="24" t="str">
        <f t="shared" si="1793"/>
        <v>풍덕천</v>
      </c>
      <c r="V5103" s="25">
        <f t="shared" si="1794"/>
        <v>16</v>
      </c>
      <c r="W5103" s="25">
        <f t="shared" si="1795"/>
        <v>4</v>
      </c>
      <c r="X5103" s="59"/>
      <c r="Y5103" s="59" t="s">
        <v>5833</v>
      </c>
      <c r="Z5103" s="59" t="s">
        <v>73</v>
      </c>
      <c r="AA5103" s="63" t="s">
        <v>5834</v>
      </c>
    </row>
    <row r="5104" spans="1:27" ht="16.5" customHeight="1" x14ac:dyDescent="0.3">
      <c r="A5104" s="22" t="b">
        <f t="shared" si="1775"/>
        <v>0</v>
      </c>
      <c r="B5104" s="22" t="b">
        <f t="shared" si="1776"/>
        <v>0</v>
      </c>
      <c r="C5104" s="22" t="b">
        <f t="shared" si="1777"/>
        <v>0</v>
      </c>
      <c r="D5104" s="22" t="b">
        <f t="shared" si="1778"/>
        <v>0</v>
      </c>
      <c r="E5104" s="22" t="b">
        <f t="shared" si="1779"/>
        <v>0</v>
      </c>
      <c r="F5104" s="52" t="b">
        <f t="shared" si="1780"/>
        <v>0</v>
      </c>
      <c r="G5104" s="22" t="b">
        <f t="shared" si="1781"/>
        <v>0</v>
      </c>
      <c r="H5104" s="22" t="b">
        <f t="shared" si="1782"/>
        <v>0</v>
      </c>
      <c r="I5104" s="22" t="b">
        <f t="shared" si="1783"/>
        <v>0</v>
      </c>
      <c r="J5104" s="22" t="b">
        <f t="shared" si="1784"/>
        <v>0</v>
      </c>
      <c r="K5104" s="3" t="str">
        <f t="shared" si="1785"/>
        <v/>
      </c>
      <c r="L5104" s="3" t="str">
        <f t="shared" si="1786"/>
        <v/>
      </c>
      <c r="M5104" s="3" t="str">
        <f t="shared" si="1787"/>
        <v/>
      </c>
      <c r="N5104" s="54" t="str">
        <f t="shared" si="1788"/>
        <v/>
      </c>
      <c r="O5104" s="3" t="str">
        <f t="shared" si="1789"/>
        <v/>
      </c>
      <c r="P5104" s="19" t="str">
        <f t="shared" si="1790"/>
        <v/>
      </c>
      <c r="Q5104" s="23" t="e">
        <f>_xlfn.XLOOKUP(R5104,summary!C2492:C2528,summary!B2492:B2528)</f>
        <v>#N/A</v>
      </c>
      <c r="R5104" s="24" t="str">
        <f t="shared" si="1774"/>
        <v>풍덕천2동</v>
      </c>
      <c r="S5104" s="24" t="str">
        <f t="shared" si="1791"/>
        <v>풍덕천16통</v>
      </c>
      <c r="T5104" s="24" t="str">
        <f t="shared" si="1792"/>
        <v>(풍덕천동, 신정마을8단지)</v>
      </c>
      <c r="U5104" s="24" t="str">
        <f t="shared" si="1793"/>
        <v>풍덕천</v>
      </c>
      <c r="V5104" s="25">
        <f t="shared" si="1794"/>
        <v>16</v>
      </c>
      <c r="W5104" s="25">
        <f t="shared" si="1795"/>
        <v>5</v>
      </c>
      <c r="X5104" s="59"/>
      <c r="Y5104" s="59"/>
      <c r="Z5104" s="59" t="s">
        <v>87</v>
      </c>
      <c r="AA5104" s="63" t="s">
        <v>5835</v>
      </c>
    </row>
    <row r="5105" spans="1:27" ht="16.5" customHeight="1" x14ac:dyDescent="0.3">
      <c r="A5105" s="22" t="b">
        <f t="shared" si="1775"/>
        <v>0</v>
      </c>
      <c r="B5105" s="22" t="b">
        <f t="shared" si="1776"/>
        <v>0</v>
      </c>
      <c r="C5105" s="22" t="b">
        <f t="shared" si="1777"/>
        <v>0</v>
      </c>
      <c r="D5105" s="22" t="b">
        <f t="shared" si="1778"/>
        <v>0</v>
      </c>
      <c r="E5105" s="22" t="b">
        <f t="shared" si="1779"/>
        <v>0</v>
      </c>
      <c r="F5105" s="52" t="b">
        <f t="shared" si="1780"/>
        <v>0</v>
      </c>
      <c r="G5105" s="22" t="b">
        <f t="shared" si="1781"/>
        <v>0</v>
      </c>
      <c r="H5105" s="22" t="b">
        <f t="shared" si="1782"/>
        <v>0</v>
      </c>
      <c r="I5105" s="22" t="b">
        <f t="shared" si="1783"/>
        <v>0</v>
      </c>
      <c r="J5105" s="22" t="b">
        <f t="shared" si="1784"/>
        <v>0</v>
      </c>
      <c r="K5105" s="3" t="str">
        <f t="shared" si="1785"/>
        <v/>
      </c>
      <c r="L5105" s="3" t="str">
        <f t="shared" si="1786"/>
        <v/>
      </c>
      <c r="M5105" s="3" t="str">
        <f t="shared" si="1787"/>
        <v/>
      </c>
      <c r="N5105" s="54" t="str">
        <f t="shared" si="1788"/>
        <v/>
      </c>
      <c r="O5105" s="3" t="str">
        <f t="shared" si="1789"/>
        <v/>
      </c>
      <c r="P5105" s="19" t="str">
        <f t="shared" si="1790"/>
        <v/>
      </c>
      <c r="Q5105" s="23" t="e">
        <f>_xlfn.XLOOKUP(R5105,summary!C2493:C2529,summary!B2493:B2529)</f>
        <v>#N/A</v>
      </c>
      <c r="R5105" s="24" t="str">
        <f t="shared" si="1774"/>
        <v>풍덕천2동</v>
      </c>
      <c r="S5105" s="24" t="str">
        <f t="shared" si="1791"/>
        <v>풍덕천16통</v>
      </c>
      <c r="T5105" s="24" t="str">
        <f t="shared" si="1792"/>
        <v>(풍덕천동, 신정마을8단지)</v>
      </c>
      <c r="U5105" s="24" t="str">
        <f t="shared" si="1793"/>
        <v>풍덕천</v>
      </c>
      <c r="V5105" s="25">
        <f t="shared" si="1794"/>
        <v>16</v>
      </c>
      <c r="W5105" s="25">
        <f t="shared" si="1795"/>
        <v>6</v>
      </c>
      <c r="X5105" s="59"/>
      <c r="Y5105" s="59"/>
      <c r="Z5105" s="59" t="s">
        <v>89</v>
      </c>
      <c r="AA5105" s="63" t="s">
        <v>5836</v>
      </c>
    </row>
    <row r="5106" spans="1:27" ht="16.5" customHeight="1" x14ac:dyDescent="0.3">
      <c r="A5106" s="22" t="b">
        <f t="shared" si="1775"/>
        <v>0</v>
      </c>
      <c r="B5106" s="22" t="b">
        <f t="shared" si="1776"/>
        <v>0</v>
      </c>
      <c r="C5106" s="22" t="b">
        <f t="shared" si="1777"/>
        <v>0</v>
      </c>
      <c r="D5106" s="22" t="b">
        <f t="shared" si="1778"/>
        <v>0</v>
      </c>
      <c r="E5106" s="22" t="b">
        <f t="shared" si="1779"/>
        <v>0</v>
      </c>
      <c r="F5106" s="52" t="b">
        <f t="shared" si="1780"/>
        <v>0</v>
      </c>
      <c r="G5106" s="22" t="b">
        <f t="shared" si="1781"/>
        <v>0</v>
      </c>
      <c r="H5106" s="22" t="b">
        <f t="shared" si="1782"/>
        <v>0</v>
      </c>
      <c r="I5106" s="22" t="b">
        <f t="shared" si="1783"/>
        <v>0</v>
      </c>
      <c r="J5106" s="22" t="b">
        <f t="shared" si="1784"/>
        <v>0</v>
      </c>
      <c r="K5106" s="3" t="str">
        <f t="shared" si="1785"/>
        <v/>
      </c>
      <c r="L5106" s="3" t="str">
        <f t="shared" si="1786"/>
        <v/>
      </c>
      <c r="M5106" s="3" t="str">
        <f t="shared" si="1787"/>
        <v/>
      </c>
      <c r="N5106" s="54" t="str">
        <f t="shared" si="1788"/>
        <v/>
      </c>
      <c r="O5106" s="3" t="str">
        <f t="shared" si="1789"/>
        <v/>
      </c>
      <c r="P5106" s="19" t="str">
        <f t="shared" si="1790"/>
        <v/>
      </c>
      <c r="Q5106" s="23" t="e">
        <f>_xlfn.XLOOKUP(R5106,summary!C2494:C2530,summary!B2494:B2530)</f>
        <v>#N/A</v>
      </c>
      <c r="R5106" s="24" t="str">
        <f t="shared" si="1774"/>
        <v>풍덕천2동</v>
      </c>
      <c r="S5106" s="24" t="str">
        <f t="shared" si="1791"/>
        <v>풍덕천16통</v>
      </c>
      <c r="T5106" s="24" t="str">
        <f t="shared" si="1792"/>
        <v>(풍덕천동, 신정마을8단지)</v>
      </c>
      <c r="U5106" s="24" t="str">
        <f t="shared" si="1793"/>
        <v>풍덕천</v>
      </c>
      <c r="V5106" s="25">
        <f t="shared" si="1794"/>
        <v>16</v>
      </c>
      <c r="W5106" s="25">
        <f t="shared" si="1795"/>
        <v>7</v>
      </c>
      <c r="X5106" s="59"/>
      <c r="Y5106" s="59"/>
      <c r="Z5106" s="59" t="s">
        <v>91</v>
      </c>
      <c r="AA5106" s="63" t="s">
        <v>5837</v>
      </c>
    </row>
    <row r="5107" spans="1:27" ht="16.5" customHeight="1" x14ac:dyDescent="0.3">
      <c r="A5107" s="22" t="b">
        <f t="shared" si="1775"/>
        <v>0</v>
      </c>
      <c r="B5107" s="22" t="b">
        <f t="shared" si="1776"/>
        <v>0</v>
      </c>
      <c r="C5107" s="22" t="b">
        <f t="shared" si="1777"/>
        <v>0</v>
      </c>
      <c r="D5107" s="22" t="b">
        <f t="shared" si="1778"/>
        <v>0</v>
      </c>
      <c r="E5107" s="22" t="b">
        <f t="shared" si="1779"/>
        <v>0</v>
      </c>
      <c r="F5107" s="52" t="b">
        <f t="shared" si="1780"/>
        <v>0</v>
      </c>
      <c r="G5107" s="22" t="b">
        <f t="shared" si="1781"/>
        <v>0</v>
      </c>
      <c r="H5107" s="22" t="b">
        <f t="shared" si="1782"/>
        <v>0</v>
      </c>
      <c r="I5107" s="22" t="b">
        <f t="shared" si="1783"/>
        <v>0</v>
      </c>
      <c r="J5107" s="22" t="b">
        <f t="shared" si="1784"/>
        <v>0</v>
      </c>
      <c r="K5107" s="3" t="str">
        <f t="shared" si="1785"/>
        <v/>
      </c>
      <c r="L5107" s="3" t="str">
        <f t="shared" si="1786"/>
        <v/>
      </c>
      <c r="M5107" s="3" t="str">
        <f t="shared" si="1787"/>
        <v/>
      </c>
      <c r="N5107" s="54" t="str">
        <f t="shared" si="1788"/>
        <v/>
      </c>
      <c r="O5107" s="3" t="str">
        <f t="shared" si="1789"/>
        <v/>
      </c>
      <c r="P5107" s="19" t="str">
        <f t="shared" si="1790"/>
        <v/>
      </c>
      <c r="Q5107" s="23" t="e">
        <f>_xlfn.XLOOKUP(R5107,summary!C2495:C2531,summary!B2495:B2531)</f>
        <v>#N/A</v>
      </c>
      <c r="R5107" s="24" t="str">
        <f t="shared" si="1774"/>
        <v>풍덕천2동</v>
      </c>
      <c r="S5107" s="24" t="str">
        <f t="shared" si="1791"/>
        <v>풍덕천16통</v>
      </c>
      <c r="T5107" s="24" t="str">
        <f t="shared" si="1792"/>
        <v>(풍덕천동, 신정마을8단지)</v>
      </c>
      <c r="U5107" s="24" t="str">
        <f t="shared" si="1793"/>
        <v>풍덕천</v>
      </c>
      <c r="V5107" s="25">
        <f t="shared" si="1794"/>
        <v>16</v>
      </c>
      <c r="W5107" s="25">
        <f t="shared" si="1795"/>
        <v>8</v>
      </c>
      <c r="X5107" s="59"/>
      <c r="Y5107" s="59"/>
      <c r="Z5107" s="59" t="s">
        <v>93</v>
      </c>
      <c r="AA5107" s="63" t="s">
        <v>5838</v>
      </c>
    </row>
    <row r="5108" spans="1:27" ht="16.5" customHeight="1" x14ac:dyDescent="0.3">
      <c r="A5108" s="22" t="b">
        <f t="shared" si="1775"/>
        <v>0</v>
      </c>
      <c r="B5108" s="22" t="b">
        <f t="shared" si="1776"/>
        <v>0</v>
      </c>
      <c r="C5108" s="22" t="b">
        <f t="shared" si="1777"/>
        <v>0</v>
      </c>
      <c r="D5108" s="22" t="b">
        <f t="shared" si="1778"/>
        <v>0</v>
      </c>
      <c r="E5108" s="22" t="b">
        <f t="shared" si="1779"/>
        <v>0</v>
      </c>
      <c r="F5108" s="52" t="b">
        <f t="shared" si="1780"/>
        <v>0</v>
      </c>
      <c r="G5108" s="22" t="b">
        <f t="shared" si="1781"/>
        <v>0</v>
      </c>
      <c r="H5108" s="22" t="b">
        <f t="shared" si="1782"/>
        <v>0</v>
      </c>
      <c r="I5108" s="22" t="b">
        <f t="shared" si="1783"/>
        <v>0</v>
      </c>
      <c r="J5108" s="22" t="b">
        <f t="shared" si="1784"/>
        <v>0</v>
      </c>
      <c r="K5108" s="3" t="str">
        <f t="shared" si="1785"/>
        <v/>
      </c>
      <c r="L5108" s="3" t="str">
        <f t="shared" si="1786"/>
        <v/>
      </c>
      <c r="M5108" s="3" t="str">
        <f t="shared" si="1787"/>
        <v/>
      </c>
      <c r="N5108" s="54" t="str">
        <f t="shared" si="1788"/>
        <v/>
      </c>
      <c r="O5108" s="3" t="str">
        <f t="shared" si="1789"/>
        <v/>
      </c>
      <c r="P5108" s="19" t="str">
        <f t="shared" si="1790"/>
        <v/>
      </c>
      <c r="Q5108" s="23" t="e">
        <f>_xlfn.XLOOKUP(R5108,summary!C2496:C2532,summary!B2496:B2532)</f>
        <v>#N/A</v>
      </c>
      <c r="R5108" s="24" t="str">
        <f t="shared" si="1774"/>
        <v>풍덕천2동</v>
      </c>
      <c r="S5108" s="24" t="str">
        <f t="shared" si="1791"/>
        <v>풍덕천16통</v>
      </c>
      <c r="T5108" s="24" t="str">
        <f t="shared" si="1792"/>
        <v>(풍덕천동, 신정마을8단지)</v>
      </c>
      <c r="U5108" s="24" t="str">
        <f t="shared" si="1793"/>
        <v>풍덕천</v>
      </c>
      <c r="V5108" s="25">
        <f t="shared" si="1794"/>
        <v>16</v>
      </c>
      <c r="W5108" s="25">
        <f t="shared" si="1795"/>
        <v>9</v>
      </c>
      <c r="X5108" s="59"/>
      <c r="Y5108" s="59"/>
      <c r="Z5108" s="59" t="s">
        <v>95</v>
      </c>
      <c r="AA5108" s="63" t="s">
        <v>5839</v>
      </c>
    </row>
    <row r="5109" spans="1:27" ht="16.5" customHeight="1" x14ac:dyDescent="0.3">
      <c r="A5109" s="22" t="b">
        <f t="shared" si="1775"/>
        <v>1</v>
      </c>
      <c r="B5109" s="22" t="b">
        <f t="shared" si="1776"/>
        <v>0</v>
      </c>
      <c r="C5109" s="22" t="b">
        <f t="shared" si="1777"/>
        <v>0</v>
      </c>
      <c r="D5109" s="22" t="b">
        <f t="shared" si="1778"/>
        <v>0</v>
      </c>
      <c r="E5109" s="22" t="b">
        <f t="shared" si="1779"/>
        <v>0</v>
      </c>
      <c r="F5109" s="52" t="b">
        <f t="shared" si="1780"/>
        <v>0</v>
      </c>
      <c r="G5109" s="22" t="b">
        <f t="shared" si="1781"/>
        <v>0</v>
      </c>
      <c r="H5109" s="22" t="b">
        <f t="shared" si="1782"/>
        <v>0</v>
      </c>
      <c r="I5109" s="22" t="b">
        <f t="shared" si="1783"/>
        <v>0</v>
      </c>
      <c r="J5109" s="22" t="b">
        <f t="shared" si="1784"/>
        <v>1</v>
      </c>
      <c r="K5109" s="3" t="str">
        <f t="shared" si="1785"/>
        <v>풍덕천17통</v>
      </c>
      <c r="L5109" s="3" t="str">
        <f t="shared" si="1786"/>
        <v>17</v>
      </c>
      <c r="M5109" s="3">
        <f t="shared" si="1787"/>
        <v>17</v>
      </c>
      <c r="N5109" s="54" t="str">
        <f t="shared" si="1788"/>
        <v>풍덕천</v>
      </c>
      <c r="O5109" s="3" t="str">
        <f t="shared" si="1789"/>
        <v/>
      </c>
      <c r="P5109" s="19" t="str">
        <f t="shared" si="1790"/>
        <v/>
      </c>
      <c r="Q5109" s="23" t="e">
        <f>_xlfn.XLOOKUP(R5109,summary!C2497:C2533,summary!B2497:B2533)</f>
        <v>#N/A</v>
      </c>
      <c r="R5109" s="24" t="str">
        <f t="shared" si="1774"/>
        <v>풍덕천2동</v>
      </c>
      <c r="S5109" s="24" t="str">
        <f t="shared" si="1791"/>
        <v>풍덕천17통</v>
      </c>
      <c r="T5109" s="24" t="str">
        <f t="shared" si="1792"/>
        <v>(풍덕천동, 신정마을8단지)</v>
      </c>
      <c r="U5109" s="24" t="str">
        <f t="shared" si="1793"/>
        <v>풍덕천</v>
      </c>
      <c r="V5109" s="25">
        <f t="shared" si="1794"/>
        <v>17</v>
      </c>
      <c r="W5109" s="25">
        <f t="shared" si="1795"/>
        <v>1</v>
      </c>
      <c r="X5109" s="59"/>
      <c r="Y5109" s="59" t="s">
        <v>5483</v>
      </c>
      <c r="Z5109" s="59" t="s">
        <v>63</v>
      </c>
      <c r="AA5109" s="63" t="s">
        <v>5840</v>
      </c>
    </row>
    <row r="5110" spans="1:27" ht="16.5" customHeight="1" x14ac:dyDescent="0.3">
      <c r="A5110" s="22" t="b">
        <f t="shared" si="1775"/>
        <v>1</v>
      </c>
      <c r="B5110" s="22" t="b">
        <f t="shared" si="1776"/>
        <v>1</v>
      </c>
      <c r="C5110" s="22" t="b">
        <f t="shared" si="1777"/>
        <v>0</v>
      </c>
      <c r="D5110" s="22" t="b">
        <f t="shared" si="1778"/>
        <v>0</v>
      </c>
      <c r="E5110" s="22" t="b">
        <f t="shared" si="1779"/>
        <v>1</v>
      </c>
      <c r="F5110" s="52" t="b">
        <f t="shared" si="1780"/>
        <v>1</v>
      </c>
      <c r="G5110" s="22" t="b">
        <f t="shared" si="1781"/>
        <v>1</v>
      </c>
      <c r="H5110" s="22" t="b">
        <f t="shared" si="1782"/>
        <v>0</v>
      </c>
      <c r="I5110" s="22" t="b">
        <f t="shared" si="1783"/>
        <v>1</v>
      </c>
      <c r="J5110" s="22" t="b">
        <f t="shared" si="1784"/>
        <v>0</v>
      </c>
      <c r="K5110" s="3" t="str">
        <f t="shared" si="1785"/>
        <v/>
      </c>
      <c r="L5110" s="3" t="str">
        <f t="shared" si="1786"/>
        <v/>
      </c>
      <c r="M5110" s="3" t="str">
        <f t="shared" si="1787"/>
        <v/>
      </c>
      <c r="N5110" s="54" t="str">
        <f t="shared" si="1788"/>
        <v/>
      </c>
      <c r="O5110" s="3" t="str">
        <f t="shared" si="1789"/>
        <v>(풍덕천동, 신정마을8단지)</v>
      </c>
      <c r="P5110" s="19" t="str">
        <f t="shared" si="1790"/>
        <v>(풍덕천동, 신정마을8단지)</v>
      </c>
      <c r="Q5110" s="23" t="e">
        <f>_xlfn.XLOOKUP(R5110,summary!C2498:C2534,summary!B2498:B2534)</f>
        <v>#N/A</v>
      </c>
      <c r="R5110" s="24" t="str">
        <f t="shared" si="1774"/>
        <v>풍덕천2동</v>
      </c>
      <c r="S5110" s="24" t="str">
        <f t="shared" si="1791"/>
        <v>풍덕천17통</v>
      </c>
      <c r="T5110" s="24" t="str">
        <f t="shared" si="1792"/>
        <v>(풍덕천동, 신정마을8단지)</v>
      </c>
      <c r="U5110" s="24" t="str">
        <f t="shared" si="1793"/>
        <v>풍덕천</v>
      </c>
      <c r="V5110" s="25">
        <f t="shared" si="1794"/>
        <v>17</v>
      </c>
      <c r="W5110" s="25">
        <f t="shared" si="1795"/>
        <v>2</v>
      </c>
      <c r="X5110" s="59"/>
      <c r="Y5110" s="59" t="s">
        <v>5667</v>
      </c>
      <c r="Z5110" s="59" t="s">
        <v>65</v>
      </c>
      <c r="AA5110" s="63" t="s">
        <v>5841</v>
      </c>
    </row>
    <row r="5111" spans="1:27" ht="16.5" customHeight="1" x14ac:dyDescent="0.3">
      <c r="A5111" s="22" t="b">
        <f t="shared" si="1775"/>
        <v>1</v>
      </c>
      <c r="B5111" s="22" t="b">
        <f t="shared" si="1776"/>
        <v>0</v>
      </c>
      <c r="C5111" s="22" t="b">
        <f t="shared" si="1777"/>
        <v>0</v>
      </c>
      <c r="D5111" s="22" t="b">
        <f t="shared" si="1778"/>
        <v>0</v>
      </c>
      <c r="E5111" s="22" t="b">
        <f t="shared" si="1779"/>
        <v>0</v>
      </c>
      <c r="F5111" s="52" t="b">
        <f t="shared" si="1780"/>
        <v>0</v>
      </c>
      <c r="G5111" s="22" t="b">
        <f t="shared" si="1781"/>
        <v>0</v>
      </c>
      <c r="H5111" s="22" t="b">
        <f t="shared" si="1782"/>
        <v>0</v>
      </c>
      <c r="I5111" s="22" t="b">
        <f t="shared" si="1783"/>
        <v>1</v>
      </c>
      <c r="J5111" s="22" t="b">
        <f t="shared" si="1784"/>
        <v>0</v>
      </c>
      <c r="K5111" s="3" t="str">
        <f t="shared" si="1785"/>
        <v/>
      </c>
      <c r="L5111" s="3" t="str">
        <f t="shared" si="1786"/>
        <v/>
      </c>
      <c r="M5111" s="3" t="str">
        <f t="shared" si="1787"/>
        <v/>
      </c>
      <c r="N5111" s="54" t="str">
        <f t="shared" si="1788"/>
        <v/>
      </c>
      <c r="O5111" s="3" t="str">
        <f t="shared" si="1789"/>
        <v>신정마을8단지)</v>
      </c>
      <c r="P5111" s="19" t="str">
        <f t="shared" si="1790"/>
        <v/>
      </c>
      <c r="Q5111" s="23" t="e">
        <f>_xlfn.XLOOKUP(R5111,summary!C2499:C2535,summary!B2499:B2535)</f>
        <v>#N/A</v>
      </c>
      <c r="R5111" s="24" t="str">
        <f t="shared" si="1774"/>
        <v>풍덕천2동</v>
      </c>
      <c r="S5111" s="24" t="str">
        <f t="shared" si="1791"/>
        <v>풍덕천17통</v>
      </c>
      <c r="T5111" s="24" t="str">
        <f t="shared" si="1792"/>
        <v>(풍덕천동, 신정마을8단지)</v>
      </c>
      <c r="U5111" s="24" t="str">
        <f t="shared" si="1793"/>
        <v>풍덕천</v>
      </c>
      <c r="V5111" s="25">
        <f t="shared" si="1794"/>
        <v>17</v>
      </c>
      <c r="W5111" s="25">
        <f t="shared" si="1795"/>
        <v>3</v>
      </c>
      <c r="X5111" s="59"/>
      <c r="Y5111" s="59" t="s">
        <v>5697</v>
      </c>
      <c r="Z5111" s="59" t="s">
        <v>67</v>
      </c>
      <c r="AA5111" s="63" t="s">
        <v>5842</v>
      </c>
    </row>
    <row r="5112" spans="1:27" ht="16.5" customHeight="1" x14ac:dyDescent="0.3">
      <c r="A5112" s="22" t="b">
        <f t="shared" si="1775"/>
        <v>1</v>
      </c>
      <c r="B5112" s="22" t="b">
        <f t="shared" si="1776"/>
        <v>0</v>
      </c>
      <c r="C5112" s="22" t="b">
        <f t="shared" si="1777"/>
        <v>1</v>
      </c>
      <c r="D5112" s="22" t="b">
        <f t="shared" si="1778"/>
        <v>0</v>
      </c>
      <c r="E5112" s="22" t="b">
        <f t="shared" si="1779"/>
        <v>1</v>
      </c>
      <c r="F5112" s="52" t="b">
        <f t="shared" si="1780"/>
        <v>1</v>
      </c>
      <c r="G5112" s="22" t="b">
        <f t="shared" si="1781"/>
        <v>0</v>
      </c>
      <c r="H5112" s="22" t="b">
        <f t="shared" si="1782"/>
        <v>1</v>
      </c>
      <c r="I5112" s="22" t="b">
        <f t="shared" si="1783"/>
        <v>1</v>
      </c>
      <c r="J5112" s="22" t="b">
        <f t="shared" si="1784"/>
        <v>0</v>
      </c>
      <c r="K5112" s="3" t="str">
        <f t="shared" si="1785"/>
        <v/>
      </c>
      <c r="L5112" s="3" t="str">
        <f t="shared" si="1786"/>
        <v/>
      </c>
      <c r="M5112" s="3" t="str">
        <f t="shared" si="1787"/>
        <v/>
      </c>
      <c r="N5112" s="54" t="str">
        <f t="shared" si="1788"/>
        <v/>
      </c>
      <c r="O5112" s="3" t="str">
        <f t="shared" si="1789"/>
        <v>8단지)</v>
      </c>
      <c r="P5112" s="19" t="str">
        <f t="shared" si="1790"/>
        <v/>
      </c>
      <c r="Q5112" s="23" t="e">
        <f>_xlfn.XLOOKUP(R5112,summary!C2500:C2536,summary!B2500:B2536)</f>
        <v>#N/A</v>
      </c>
      <c r="R5112" s="24" t="str">
        <f t="shared" si="1774"/>
        <v>풍덕천2동</v>
      </c>
      <c r="S5112" s="24" t="str">
        <f t="shared" si="1791"/>
        <v>풍덕천17통</v>
      </c>
      <c r="T5112" s="24" t="str">
        <f t="shared" si="1792"/>
        <v>(풍덕천동, 신정마을8단지)</v>
      </c>
      <c r="U5112" s="24" t="str">
        <f t="shared" si="1793"/>
        <v>풍덕천</v>
      </c>
      <c r="V5112" s="25">
        <f t="shared" si="1794"/>
        <v>17</v>
      </c>
      <c r="W5112" s="25">
        <f t="shared" si="1795"/>
        <v>4</v>
      </c>
      <c r="X5112" s="59"/>
      <c r="Y5112" s="59" t="s">
        <v>5833</v>
      </c>
      <c r="Z5112" s="59" t="s">
        <v>73</v>
      </c>
      <c r="AA5112" s="63" t="s">
        <v>5843</v>
      </c>
    </row>
    <row r="5113" spans="1:27" ht="16.5" customHeight="1" x14ac:dyDescent="0.3">
      <c r="A5113" s="22" t="b">
        <f t="shared" si="1775"/>
        <v>0</v>
      </c>
      <c r="B5113" s="22" t="b">
        <f t="shared" si="1776"/>
        <v>0</v>
      </c>
      <c r="C5113" s="22" t="b">
        <f t="shared" si="1777"/>
        <v>0</v>
      </c>
      <c r="D5113" s="22" t="b">
        <f t="shared" si="1778"/>
        <v>0</v>
      </c>
      <c r="E5113" s="22" t="b">
        <f t="shared" si="1779"/>
        <v>0</v>
      </c>
      <c r="F5113" s="52" t="b">
        <f t="shared" si="1780"/>
        <v>0</v>
      </c>
      <c r="G5113" s="22" t="b">
        <f t="shared" si="1781"/>
        <v>0</v>
      </c>
      <c r="H5113" s="22" t="b">
        <f t="shared" si="1782"/>
        <v>0</v>
      </c>
      <c r="I5113" s="22" t="b">
        <f t="shared" si="1783"/>
        <v>0</v>
      </c>
      <c r="J5113" s="22" t="b">
        <f t="shared" si="1784"/>
        <v>0</v>
      </c>
      <c r="K5113" s="3" t="str">
        <f t="shared" si="1785"/>
        <v/>
      </c>
      <c r="L5113" s="3" t="str">
        <f t="shared" si="1786"/>
        <v/>
      </c>
      <c r="M5113" s="3" t="str">
        <f t="shared" si="1787"/>
        <v/>
      </c>
      <c r="N5113" s="54" t="str">
        <f t="shared" si="1788"/>
        <v/>
      </c>
      <c r="O5113" s="3" t="str">
        <f t="shared" si="1789"/>
        <v/>
      </c>
      <c r="P5113" s="19" t="str">
        <f t="shared" si="1790"/>
        <v/>
      </c>
      <c r="Q5113" s="23" t="e">
        <f>_xlfn.XLOOKUP(R5113,summary!C2501:C2537,summary!B2501:B2537)</f>
        <v>#N/A</v>
      </c>
      <c r="R5113" s="24" t="str">
        <f t="shared" si="1774"/>
        <v>풍덕천2동</v>
      </c>
      <c r="S5113" s="24" t="str">
        <f t="shared" si="1791"/>
        <v>풍덕천17통</v>
      </c>
      <c r="T5113" s="24" t="str">
        <f t="shared" si="1792"/>
        <v>(풍덕천동, 신정마을8단지)</v>
      </c>
      <c r="U5113" s="24" t="str">
        <f t="shared" si="1793"/>
        <v>풍덕천</v>
      </c>
      <c r="V5113" s="25">
        <f t="shared" si="1794"/>
        <v>17</v>
      </c>
      <c r="W5113" s="25">
        <f t="shared" si="1795"/>
        <v>5</v>
      </c>
      <c r="X5113" s="59"/>
      <c r="Y5113" s="59"/>
      <c r="Z5113" s="59" t="s">
        <v>87</v>
      </c>
      <c r="AA5113" s="63" t="s">
        <v>5844</v>
      </c>
    </row>
    <row r="5114" spans="1:27" ht="16.5" customHeight="1" x14ac:dyDescent="0.3">
      <c r="A5114" s="22" t="b">
        <f t="shared" si="1775"/>
        <v>0</v>
      </c>
      <c r="B5114" s="22" t="b">
        <f t="shared" si="1776"/>
        <v>0</v>
      </c>
      <c r="C5114" s="22" t="b">
        <f t="shared" si="1777"/>
        <v>0</v>
      </c>
      <c r="D5114" s="22" t="b">
        <f t="shared" si="1778"/>
        <v>0</v>
      </c>
      <c r="E5114" s="22" t="b">
        <f t="shared" si="1779"/>
        <v>0</v>
      </c>
      <c r="F5114" s="52" t="b">
        <f t="shared" si="1780"/>
        <v>0</v>
      </c>
      <c r="G5114" s="22" t="b">
        <f t="shared" si="1781"/>
        <v>0</v>
      </c>
      <c r="H5114" s="22" t="b">
        <f t="shared" si="1782"/>
        <v>0</v>
      </c>
      <c r="I5114" s="22" t="b">
        <f t="shared" si="1783"/>
        <v>0</v>
      </c>
      <c r="J5114" s="22" t="b">
        <f t="shared" si="1784"/>
        <v>0</v>
      </c>
      <c r="K5114" s="3" t="str">
        <f t="shared" si="1785"/>
        <v/>
      </c>
      <c r="L5114" s="3" t="str">
        <f t="shared" si="1786"/>
        <v/>
      </c>
      <c r="M5114" s="3" t="str">
        <f t="shared" si="1787"/>
        <v/>
      </c>
      <c r="N5114" s="54" t="str">
        <f t="shared" si="1788"/>
        <v/>
      </c>
      <c r="O5114" s="3" t="str">
        <f t="shared" si="1789"/>
        <v/>
      </c>
      <c r="P5114" s="19" t="str">
        <f t="shared" si="1790"/>
        <v/>
      </c>
      <c r="Q5114" s="23" t="e">
        <f>_xlfn.XLOOKUP(R5114,summary!C2502:C2538,summary!B2502:B2538)</f>
        <v>#N/A</v>
      </c>
      <c r="R5114" s="24" t="str">
        <f t="shared" si="1774"/>
        <v>풍덕천2동</v>
      </c>
      <c r="S5114" s="24" t="str">
        <f t="shared" si="1791"/>
        <v>풍덕천17통</v>
      </c>
      <c r="T5114" s="24" t="str">
        <f t="shared" si="1792"/>
        <v>(풍덕천동, 신정마을8단지)</v>
      </c>
      <c r="U5114" s="24" t="str">
        <f t="shared" si="1793"/>
        <v>풍덕천</v>
      </c>
      <c r="V5114" s="25">
        <f t="shared" si="1794"/>
        <v>17</v>
      </c>
      <c r="W5114" s="25">
        <f t="shared" si="1795"/>
        <v>6</v>
      </c>
      <c r="X5114" s="59"/>
      <c r="Y5114" s="59"/>
      <c r="Z5114" s="59" t="s">
        <v>89</v>
      </c>
      <c r="AA5114" s="63" t="s">
        <v>5845</v>
      </c>
    </row>
    <row r="5115" spans="1:27" ht="16.5" customHeight="1" x14ac:dyDescent="0.3">
      <c r="A5115" s="22" t="b">
        <f t="shared" si="1775"/>
        <v>0</v>
      </c>
      <c r="B5115" s="22" t="b">
        <f t="shared" si="1776"/>
        <v>0</v>
      </c>
      <c r="C5115" s="22" t="b">
        <f t="shared" si="1777"/>
        <v>0</v>
      </c>
      <c r="D5115" s="22" t="b">
        <f t="shared" si="1778"/>
        <v>0</v>
      </c>
      <c r="E5115" s="22" t="b">
        <f t="shared" si="1779"/>
        <v>0</v>
      </c>
      <c r="F5115" s="52" t="b">
        <f t="shared" si="1780"/>
        <v>0</v>
      </c>
      <c r="G5115" s="22" t="b">
        <f t="shared" si="1781"/>
        <v>0</v>
      </c>
      <c r="H5115" s="22" t="b">
        <f t="shared" si="1782"/>
        <v>0</v>
      </c>
      <c r="I5115" s="22" t="b">
        <f t="shared" si="1783"/>
        <v>0</v>
      </c>
      <c r="J5115" s="22" t="b">
        <f t="shared" si="1784"/>
        <v>0</v>
      </c>
      <c r="K5115" s="3" t="str">
        <f t="shared" si="1785"/>
        <v/>
      </c>
      <c r="L5115" s="3" t="str">
        <f t="shared" si="1786"/>
        <v/>
      </c>
      <c r="M5115" s="3" t="str">
        <f t="shared" si="1787"/>
        <v/>
      </c>
      <c r="N5115" s="54" t="str">
        <f t="shared" si="1788"/>
        <v/>
      </c>
      <c r="O5115" s="3" t="str">
        <f t="shared" si="1789"/>
        <v/>
      </c>
      <c r="P5115" s="19" t="str">
        <f t="shared" si="1790"/>
        <v/>
      </c>
      <c r="Q5115" s="23" t="e">
        <f>_xlfn.XLOOKUP(R5115,summary!C2503:C2539,summary!B2503:B2539)</f>
        <v>#N/A</v>
      </c>
      <c r="R5115" s="24" t="str">
        <f t="shared" si="1774"/>
        <v>풍덕천2동</v>
      </c>
      <c r="S5115" s="24" t="str">
        <f t="shared" si="1791"/>
        <v>풍덕천17통</v>
      </c>
      <c r="T5115" s="24" t="str">
        <f t="shared" si="1792"/>
        <v>(풍덕천동, 신정마을8단지)</v>
      </c>
      <c r="U5115" s="24" t="str">
        <f t="shared" si="1793"/>
        <v>풍덕천</v>
      </c>
      <c r="V5115" s="25">
        <f t="shared" si="1794"/>
        <v>17</v>
      </c>
      <c r="W5115" s="25">
        <f t="shared" si="1795"/>
        <v>7</v>
      </c>
      <c r="X5115" s="59"/>
      <c r="Y5115" s="59"/>
      <c r="Z5115" s="59" t="s">
        <v>91</v>
      </c>
      <c r="AA5115" s="63" t="s">
        <v>5846</v>
      </c>
    </row>
    <row r="5116" spans="1:27" ht="16.5" customHeight="1" x14ac:dyDescent="0.3">
      <c r="A5116" s="22" t="b">
        <f t="shared" si="1775"/>
        <v>0</v>
      </c>
      <c r="B5116" s="22" t="b">
        <f t="shared" si="1776"/>
        <v>0</v>
      </c>
      <c r="C5116" s="22" t="b">
        <f t="shared" si="1777"/>
        <v>0</v>
      </c>
      <c r="D5116" s="22" t="b">
        <f t="shared" si="1778"/>
        <v>0</v>
      </c>
      <c r="E5116" s="22" t="b">
        <f t="shared" si="1779"/>
        <v>0</v>
      </c>
      <c r="F5116" s="52" t="b">
        <f t="shared" si="1780"/>
        <v>0</v>
      </c>
      <c r="G5116" s="22" t="b">
        <f t="shared" si="1781"/>
        <v>0</v>
      </c>
      <c r="H5116" s="22" t="b">
        <f t="shared" si="1782"/>
        <v>0</v>
      </c>
      <c r="I5116" s="22" t="b">
        <f t="shared" si="1783"/>
        <v>0</v>
      </c>
      <c r="J5116" s="22" t="b">
        <f t="shared" si="1784"/>
        <v>0</v>
      </c>
      <c r="K5116" s="3" t="str">
        <f t="shared" si="1785"/>
        <v/>
      </c>
      <c r="L5116" s="3" t="str">
        <f t="shared" si="1786"/>
        <v/>
      </c>
      <c r="M5116" s="3" t="str">
        <f t="shared" si="1787"/>
        <v/>
      </c>
      <c r="N5116" s="54" t="str">
        <f t="shared" si="1788"/>
        <v/>
      </c>
      <c r="O5116" s="3" t="str">
        <f t="shared" si="1789"/>
        <v/>
      </c>
      <c r="P5116" s="19" t="str">
        <f t="shared" si="1790"/>
        <v/>
      </c>
      <c r="Q5116" s="23" t="e">
        <f>_xlfn.XLOOKUP(R5116,summary!C2504:C2540,summary!B2504:B2540)</f>
        <v>#N/A</v>
      </c>
      <c r="R5116" s="24" t="str">
        <f t="shared" si="1774"/>
        <v>풍덕천2동</v>
      </c>
      <c r="S5116" s="24" t="str">
        <f t="shared" si="1791"/>
        <v>풍덕천17통</v>
      </c>
      <c r="T5116" s="24" t="str">
        <f t="shared" si="1792"/>
        <v>(풍덕천동, 신정마을8단지)</v>
      </c>
      <c r="U5116" s="24" t="str">
        <f t="shared" si="1793"/>
        <v>풍덕천</v>
      </c>
      <c r="V5116" s="25">
        <f t="shared" si="1794"/>
        <v>17</v>
      </c>
      <c r="W5116" s="25">
        <f t="shared" si="1795"/>
        <v>8</v>
      </c>
      <c r="X5116" s="59"/>
      <c r="Y5116" s="59"/>
      <c r="Z5116" s="59" t="s">
        <v>93</v>
      </c>
      <c r="AA5116" s="63" t="s">
        <v>5847</v>
      </c>
    </row>
    <row r="5117" spans="1:27" ht="16.5" customHeight="1" x14ac:dyDescent="0.3">
      <c r="A5117" s="22" t="b">
        <f t="shared" si="1775"/>
        <v>0</v>
      </c>
      <c r="B5117" s="22" t="b">
        <f t="shared" si="1776"/>
        <v>0</v>
      </c>
      <c r="C5117" s="22" t="b">
        <f t="shared" si="1777"/>
        <v>0</v>
      </c>
      <c r="D5117" s="22" t="b">
        <f t="shared" si="1778"/>
        <v>0</v>
      </c>
      <c r="E5117" s="22" t="b">
        <f t="shared" si="1779"/>
        <v>0</v>
      </c>
      <c r="F5117" s="52" t="b">
        <f t="shared" si="1780"/>
        <v>0</v>
      </c>
      <c r="G5117" s="22" t="b">
        <f t="shared" si="1781"/>
        <v>0</v>
      </c>
      <c r="H5117" s="22" t="b">
        <f t="shared" si="1782"/>
        <v>0</v>
      </c>
      <c r="I5117" s="22" t="b">
        <f t="shared" si="1783"/>
        <v>0</v>
      </c>
      <c r="J5117" s="22" t="b">
        <f t="shared" si="1784"/>
        <v>0</v>
      </c>
      <c r="K5117" s="3" t="str">
        <f t="shared" si="1785"/>
        <v/>
      </c>
      <c r="L5117" s="3" t="str">
        <f t="shared" si="1786"/>
        <v/>
      </c>
      <c r="M5117" s="3" t="str">
        <f t="shared" si="1787"/>
        <v/>
      </c>
      <c r="N5117" s="54" t="str">
        <f t="shared" si="1788"/>
        <v/>
      </c>
      <c r="O5117" s="3" t="str">
        <f t="shared" si="1789"/>
        <v/>
      </c>
      <c r="P5117" s="19" t="str">
        <f t="shared" si="1790"/>
        <v/>
      </c>
      <c r="Q5117" s="23" t="e">
        <f>_xlfn.XLOOKUP(R5117,summary!C2505:C2541,summary!B2505:B2541)</f>
        <v>#N/A</v>
      </c>
      <c r="R5117" s="24" t="str">
        <f t="shared" si="1774"/>
        <v>풍덕천2동</v>
      </c>
      <c r="S5117" s="24" t="str">
        <f t="shared" si="1791"/>
        <v>풍덕천17통</v>
      </c>
      <c r="T5117" s="24" t="str">
        <f t="shared" si="1792"/>
        <v>(풍덕천동, 신정마을8단지)</v>
      </c>
      <c r="U5117" s="24" t="str">
        <f t="shared" si="1793"/>
        <v>풍덕천</v>
      </c>
      <c r="V5117" s="25">
        <f t="shared" si="1794"/>
        <v>17</v>
      </c>
      <c r="W5117" s="25">
        <f t="shared" si="1795"/>
        <v>9</v>
      </c>
      <c r="X5117" s="59"/>
      <c r="Y5117" s="59"/>
      <c r="Z5117" s="59" t="s">
        <v>95</v>
      </c>
      <c r="AA5117" s="63" t="s">
        <v>5848</v>
      </c>
    </row>
    <row r="5118" spans="1:27" ht="16.5" customHeight="1" x14ac:dyDescent="0.3">
      <c r="A5118" s="22" t="b">
        <f t="shared" si="1775"/>
        <v>0</v>
      </c>
      <c r="B5118" s="22" t="b">
        <f t="shared" si="1776"/>
        <v>0</v>
      </c>
      <c r="C5118" s="22" t="b">
        <f t="shared" si="1777"/>
        <v>0</v>
      </c>
      <c r="D5118" s="22" t="b">
        <f t="shared" si="1778"/>
        <v>0</v>
      </c>
      <c r="E5118" s="22" t="b">
        <f t="shared" si="1779"/>
        <v>0</v>
      </c>
      <c r="F5118" s="52" t="b">
        <f t="shared" si="1780"/>
        <v>0</v>
      </c>
      <c r="G5118" s="22" t="b">
        <f t="shared" si="1781"/>
        <v>0</v>
      </c>
      <c r="H5118" s="22" t="b">
        <f t="shared" si="1782"/>
        <v>0</v>
      </c>
      <c r="I5118" s="22" t="b">
        <f t="shared" si="1783"/>
        <v>0</v>
      </c>
      <c r="J5118" s="22" t="b">
        <f t="shared" si="1784"/>
        <v>0</v>
      </c>
      <c r="K5118" s="3" t="str">
        <f t="shared" si="1785"/>
        <v/>
      </c>
      <c r="L5118" s="3" t="str">
        <f t="shared" si="1786"/>
        <v/>
      </c>
      <c r="M5118" s="3" t="str">
        <f t="shared" si="1787"/>
        <v/>
      </c>
      <c r="N5118" s="54" t="str">
        <f t="shared" si="1788"/>
        <v/>
      </c>
      <c r="O5118" s="3" t="str">
        <f t="shared" si="1789"/>
        <v/>
      </c>
      <c r="P5118" s="19" t="str">
        <f t="shared" si="1790"/>
        <v/>
      </c>
      <c r="Q5118" s="23" t="e">
        <f>_xlfn.XLOOKUP(R5118,summary!C2506:C2542,summary!B2506:B2542)</f>
        <v>#N/A</v>
      </c>
      <c r="R5118" s="24" t="str">
        <f t="shared" si="1774"/>
        <v>풍덕천2동</v>
      </c>
      <c r="S5118" s="24" t="str">
        <f t="shared" si="1791"/>
        <v>풍덕천17통</v>
      </c>
      <c r="T5118" s="24" t="str">
        <f t="shared" si="1792"/>
        <v>(풍덕천동, 신정마을8단지)</v>
      </c>
      <c r="U5118" s="24" t="str">
        <f t="shared" si="1793"/>
        <v>풍덕천</v>
      </c>
      <c r="V5118" s="25">
        <f t="shared" si="1794"/>
        <v>17</v>
      </c>
      <c r="W5118" s="25">
        <f t="shared" si="1795"/>
        <v>10</v>
      </c>
      <c r="X5118" s="59"/>
      <c r="Y5118" s="59"/>
      <c r="Z5118" s="59" t="s">
        <v>97</v>
      </c>
      <c r="AA5118" s="63" t="s">
        <v>5849</v>
      </c>
    </row>
    <row r="5119" spans="1:27" ht="16.5" customHeight="1" x14ac:dyDescent="0.3">
      <c r="A5119" s="22" t="b">
        <f t="shared" si="1775"/>
        <v>1</v>
      </c>
      <c r="B5119" s="22" t="b">
        <f t="shared" si="1776"/>
        <v>0</v>
      </c>
      <c r="C5119" s="22" t="b">
        <f t="shared" si="1777"/>
        <v>0</v>
      </c>
      <c r="D5119" s="22" t="b">
        <f t="shared" si="1778"/>
        <v>0</v>
      </c>
      <c r="E5119" s="22" t="b">
        <f t="shared" si="1779"/>
        <v>0</v>
      </c>
      <c r="F5119" s="52" t="b">
        <f t="shared" si="1780"/>
        <v>0</v>
      </c>
      <c r="G5119" s="22" t="b">
        <f t="shared" si="1781"/>
        <v>0</v>
      </c>
      <c r="H5119" s="22" t="b">
        <f t="shared" si="1782"/>
        <v>0</v>
      </c>
      <c r="I5119" s="22" t="b">
        <f t="shared" si="1783"/>
        <v>0</v>
      </c>
      <c r="J5119" s="22" t="b">
        <f t="shared" si="1784"/>
        <v>1</v>
      </c>
      <c r="K5119" s="3" t="str">
        <f t="shared" si="1785"/>
        <v>풍덕천18통</v>
      </c>
      <c r="L5119" s="3" t="str">
        <f t="shared" si="1786"/>
        <v>18</v>
      </c>
      <c r="M5119" s="3">
        <f t="shared" si="1787"/>
        <v>18</v>
      </c>
      <c r="N5119" s="54" t="str">
        <f t="shared" si="1788"/>
        <v>풍덕천</v>
      </c>
      <c r="O5119" s="3" t="str">
        <f t="shared" si="1789"/>
        <v/>
      </c>
      <c r="P5119" s="19" t="str">
        <f t="shared" si="1790"/>
        <v/>
      </c>
      <c r="Q5119" s="23" t="e">
        <f>_xlfn.XLOOKUP(R5119,summary!C2507:C2543,summary!B2507:B2543)</f>
        <v>#N/A</v>
      </c>
      <c r="R5119" s="24" t="str">
        <f t="shared" si="1774"/>
        <v>풍덕천2동</v>
      </c>
      <c r="S5119" s="24" t="str">
        <f t="shared" si="1791"/>
        <v>풍덕천18통</v>
      </c>
      <c r="T5119" s="24" t="str">
        <f t="shared" si="1792"/>
        <v>(풍덕천동, 삼성래미안)</v>
      </c>
      <c r="U5119" s="24" t="str">
        <f t="shared" si="1793"/>
        <v>풍덕천</v>
      </c>
      <c r="V5119" s="25">
        <f t="shared" si="1794"/>
        <v>18</v>
      </c>
      <c r="W5119" s="25">
        <f t="shared" si="1795"/>
        <v>1</v>
      </c>
      <c r="X5119" s="59"/>
      <c r="Y5119" s="59" t="s">
        <v>5490</v>
      </c>
      <c r="Z5119" s="59" t="s">
        <v>63</v>
      </c>
      <c r="AA5119" s="63" t="s">
        <v>5850</v>
      </c>
    </row>
    <row r="5120" spans="1:27" ht="16.5" customHeight="1" x14ac:dyDescent="0.3">
      <c r="A5120" s="22" t="b">
        <f t="shared" si="1775"/>
        <v>1</v>
      </c>
      <c r="B5120" s="22" t="b">
        <f t="shared" si="1776"/>
        <v>1</v>
      </c>
      <c r="C5120" s="22" t="b">
        <f t="shared" si="1777"/>
        <v>0</v>
      </c>
      <c r="D5120" s="22" t="b">
        <f t="shared" si="1778"/>
        <v>0</v>
      </c>
      <c r="E5120" s="22" t="b">
        <f t="shared" si="1779"/>
        <v>1</v>
      </c>
      <c r="F5120" s="52" t="b">
        <f t="shared" si="1780"/>
        <v>1</v>
      </c>
      <c r="G5120" s="22" t="b">
        <f t="shared" si="1781"/>
        <v>1</v>
      </c>
      <c r="H5120" s="22" t="b">
        <f t="shared" si="1782"/>
        <v>0</v>
      </c>
      <c r="I5120" s="22" t="b">
        <f t="shared" si="1783"/>
        <v>1</v>
      </c>
      <c r="J5120" s="22" t="b">
        <f t="shared" si="1784"/>
        <v>0</v>
      </c>
      <c r="K5120" s="3" t="str">
        <f t="shared" si="1785"/>
        <v/>
      </c>
      <c r="L5120" s="3" t="str">
        <f t="shared" si="1786"/>
        <v/>
      </c>
      <c r="M5120" s="3" t="str">
        <f t="shared" si="1787"/>
        <v/>
      </c>
      <c r="N5120" s="54" t="str">
        <f t="shared" si="1788"/>
        <v/>
      </c>
      <c r="O5120" s="3" t="str">
        <f t="shared" si="1789"/>
        <v>(풍덕천동, 삼성래미안)</v>
      </c>
      <c r="P5120" s="19" t="str">
        <f t="shared" si="1790"/>
        <v>(풍덕천동, 삼성래미안)</v>
      </c>
      <c r="Q5120" s="23" t="e">
        <f>_xlfn.XLOOKUP(R5120,summary!C2508:C2544,summary!B2508:B2544)</f>
        <v>#N/A</v>
      </c>
      <c r="R5120" s="24" t="str">
        <f t="shared" si="1774"/>
        <v>풍덕천2동</v>
      </c>
      <c r="S5120" s="24" t="str">
        <f t="shared" si="1791"/>
        <v>풍덕천18통</v>
      </c>
      <c r="T5120" s="24" t="str">
        <f t="shared" si="1792"/>
        <v>(풍덕천동, 삼성래미안)</v>
      </c>
      <c r="U5120" s="24" t="str">
        <f t="shared" si="1793"/>
        <v>풍덕천</v>
      </c>
      <c r="V5120" s="25">
        <f t="shared" si="1794"/>
        <v>18</v>
      </c>
      <c r="W5120" s="25">
        <f t="shared" si="1795"/>
        <v>2</v>
      </c>
      <c r="X5120" s="59"/>
      <c r="Y5120" s="59" t="s">
        <v>5667</v>
      </c>
      <c r="Z5120" s="59" t="s">
        <v>65</v>
      </c>
      <c r="AA5120" s="63" t="s">
        <v>5851</v>
      </c>
    </row>
    <row r="5121" spans="1:27" ht="16.5" customHeight="1" x14ac:dyDescent="0.3">
      <c r="A5121" s="22" t="b">
        <f t="shared" si="1775"/>
        <v>1</v>
      </c>
      <c r="B5121" s="22" t="b">
        <f t="shared" si="1776"/>
        <v>0</v>
      </c>
      <c r="C5121" s="22" t="b">
        <f t="shared" si="1777"/>
        <v>1</v>
      </c>
      <c r="D5121" s="22" t="b">
        <f t="shared" si="1778"/>
        <v>0</v>
      </c>
      <c r="E5121" s="22" t="b">
        <f t="shared" si="1779"/>
        <v>1</v>
      </c>
      <c r="F5121" s="52" t="b">
        <f t="shared" si="1780"/>
        <v>1</v>
      </c>
      <c r="G5121" s="22" t="b">
        <f t="shared" si="1781"/>
        <v>0</v>
      </c>
      <c r="H5121" s="22" t="b">
        <f t="shared" si="1782"/>
        <v>1</v>
      </c>
      <c r="I5121" s="22" t="b">
        <f t="shared" si="1783"/>
        <v>1</v>
      </c>
      <c r="J5121" s="22" t="b">
        <f t="shared" si="1784"/>
        <v>0</v>
      </c>
      <c r="K5121" s="3" t="str">
        <f t="shared" si="1785"/>
        <v/>
      </c>
      <c r="L5121" s="3" t="str">
        <f t="shared" si="1786"/>
        <v/>
      </c>
      <c r="M5121" s="3" t="str">
        <f t="shared" si="1787"/>
        <v/>
      </c>
      <c r="N5121" s="54" t="str">
        <f t="shared" si="1788"/>
        <v/>
      </c>
      <c r="O5121" s="3" t="str">
        <f t="shared" si="1789"/>
        <v>삼성래미안)</v>
      </c>
      <c r="P5121" s="19" t="str">
        <f t="shared" si="1790"/>
        <v/>
      </c>
      <c r="Q5121" s="23" t="e">
        <f>_xlfn.XLOOKUP(R5121,summary!C2509:C2545,summary!B2509:B2545)</f>
        <v>#N/A</v>
      </c>
      <c r="R5121" s="24" t="str">
        <f t="shared" si="1774"/>
        <v>풍덕천2동</v>
      </c>
      <c r="S5121" s="24" t="str">
        <f t="shared" si="1791"/>
        <v>풍덕천18통</v>
      </c>
      <c r="T5121" s="24" t="str">
        <f t="shared" si="1792"/>
        <v>(풍덕천동, 삼성래미안)</v>
      </c>
      <c r="U5121" s="24" t="str">
        <f t="shared" si="1793"/>
        <v>풍덕천</v>
      </c>
      <c r="V5121" s="25">
        <f t="shared" si="1794"/>
        <v>18</v>
      </c>
      <c r="W5121" s="25">
        <f t="shared" si="1795"/>
        <v>3</v>
      </c>
      <c r="X5121" s="59"/>
      <c r="Y5121" s="59" t="s">
        <v>5852</v>
      </c>
      <c r="Z5121" s="59" t="s">
        <v>67</v>
      </c>
      <c r="AA5121" s="63" t="s">
        <v>5853</v>
      </c>
    </row>
    <row r="5122" spans="1:27" ht="16.5" customHeight="1" x14ac:dyDescent="0.3">
      <c r="A5122" s="22" t="b">
        <f t="shared" si="1775"/>
        <v>0</v>
      </c>
      <c r="B5122" s="22" t="b">
        <f t="shared" si="1776"/>
        <v>0</v>
      </c>
      <c r="C5122" s="22" t="b">
        <f t="shared" si="1777"/>
        <v>0</v>
      </c>
      <c r="D5122" s="22" t="b">
        <f t="shared" si="1778"/>
        <v>0</v>
      </c>
      <c r="E5122" s="22" t="b">
        <f t="shared" si="1779"/>
        <v>0</v>
      </c>
      <c r="F5122" s="52" t="b">
        <f t="shared" si="1780"/>
        <v>0</v>
      </c>
      <c r="G5122" s="22" t="b">
        <f t="shared" si="1781"/>
        <v>0</v>
      </c>
      <c r="H5122" s="22" t="b">
        <f t="shared" si="1782"/>
        <v>0</v>
      </c>
      <c r="I5122" s="22" t="b">
        <f t="shared" si="1783"/>
        <v>0</v>
      </c>
      <c r="J5122" s="22" t="b">
        <f t="shared" si="1784"/>
        <v>0</v>
      </c>
      <c r="K5122" s="3" t="str">
        <f t="shared" si="1785"/>
        <v/>
      </c>
      <c r="L5122" s="3" t="str">
        <f t="shared" si="1786"/>
        <v/>
      </c>
      <c r="M5122" s="3" t="str">
        <f t="shared" si="1787"/>
        <v/>
      </c>
      <c r="N5122" s="54" t="str">
        <f t="shared" si="1788"/>
        <v/>
      </c>
      <c r="O5122" s="3" t="str">
        <f t="shared" si="1789"/>
        <v/>
      </c>
      <c r="P5122" s="19" t="str">
        <f t="shared" si="1790"/>
        <v/>
      </c>
      <c r="Q5122" s="23" t="e">
        <f>_xlfn.XLOOKUP(R5122,summary!C2510:C2546,summary!B2510:B2546)</f>
        <v>#N/A</v>
      </c>
      <c r="R5122" s="24" t="str">
        <f t="shared" ref="R5122:R5185" si="1796">IF($X5122="",R5121,$X5122)</f>
        <v>풍덕천2동</v>
      </c>
      <c r="S5122" s="24" t="str">
        <f t="shared" si="1791"/>
        <v>풍덕천18통</v>
      </c>
      <c r="T5122" s="24" t="str">
        <f t="shared" si="1792"/>
        <v>(풍덕천동, 삼성래미안)</v>
      </c>
      <c r="U5122" s="24" t="str">
        <f t="shared" si="1793"/>
        <v>풍덕천</v>
      </c>
      <c r="V5122" s="25">
        <f t="shared" si="1794"/>
        <v>18</v>
      </c>
      <c r="W5122" s="25">
        <f t="shared" si="1795"/>
        <v>4</v>
      </c>
      <c r="X5122" s="59"/>
      <c r="Y5122" s="59"/>
      <c r="Z5122" s="59" t="s">
        <v>73</v>
      </c>
      <c r="AA5122" s="63" t="s">
        <v>5854</v>
      </c>
    </row>
    <row r="5123" spans="1:27" ht="16.5" customHeight="1" x14ac:dyDescent="0.3">
      <c r="A5123" s="22" t="b">
        <f t="shared" si="1775"/>
        <v>0</v>
      </c>
      <c r="B5123" s="22" t="b">
        <f t="shared" si="1776"/>
        <v>0</v>
      </c>
      <c r="C5123" s="22" t="b">
        <f t="shared" si="1777"/>
        <v>0</v>
      </c>
      <c r="D5123" s="22" t="b">
        <f t="shared" si="1778"/>
        <v>0</v>
      </c>
      <c r="E5123" s="22" t="b">
        <f t="shared" si="1779"/>
        <v>0</v>
      </c>
      <c r="F5123" s="52" t="b">
        <f t="shared" si="1780"/>
        <v>0</v>
      </c>
      <c r="G5123" s="22" t="b">
        <f t="shared" si="1781"/>
        <v>0</v>
      </c>
      <c r="H5123" s="22" t="b">
        <f t="shared" si="1782"/>
        <v>0</v>
      </c>
      <c r="I5123" s="22" t="b">
        <f t="shared" si="1783"/>
        <v>0</v>
      </c>
      <c r="J5123" s="22" t="b">
        <f t="shared" si="1784"/>
        <v>0</v>
      </c>
      <c r="K5123" s="3" t="str">
        <f t="shared" si="1785"/>
        <v/>
      </c>
      <c r="L5123" s="3" t="str">
        <f t="shared" si="1786"/>
        <v/>
      </c>
      <c r="M5123" s="3" t="str">
        <f t="shared" si="1787"/>
        <v/>
      </c>
      <c r="N5123" s="54" t="str">
        <f t="shared" si="1788"/>
        <v/>
      </c>
      <c r="O5123" s="3" t="str">
        <f t="shared" si="1789"/>
        <v/>
      </c>
      <c r="P5123" s="19" t="str">
        <f t="shared" si="1790"/>
        <v/>
      </c>
      <c r="Q5123" s="23" t="e">
        <f>_xlfn.XLOOKUP(R5123,summary!C2511:C2547,summary!B2511:B2547)</f>
        <v>#N/A</v>
      </c>
      <c r="R5123" s="24" t="str">
        <f t="shared" si="1796"/>
        <v>풍덕천2동</v>
      </c>
      <c r="S5123" s="24" t="str">
        <f t="shared" si="1791"/>
        <v>풍덕천18통</v>
      </c>
      <c r="T5123" s="24" t="str">
        <f t="shared" si="1792"/>
        <v>(풍덕천동, 삼성래미안)</v>
      </c>
      <c r="U5123" s="24" t="str">
        <f t="shared" si="1793"/>
        <v>풍덕천</v>
      </c>
      <c r="V5123" s="25">
        <f t="shared" si="1794"/>
        <v>18</v>
      </c>
      <c r="W5123" s="25">
        <f t="shared" si="1795"/>
        <v>5</v>
      </c>
      <c r="X5123" s="59"/>
      <c r="Y5123" s="59"/>
      <c r="Z5123" s="59" t="s">
        <v>87</v>
      </c>
      <c r="AA5123" s="63" t="s">
        <v>5855</v>
      </c>
    </row>
    <row r="5124" spans="1:27" ht="16.5" customHeight="1" x14ac:dyDescent="0.3">
      <c r="A5124" s="22" t="b">
        <f t="shared" si="1775"/>
        <v>0</v>
      </c>
      <c r="B5124" s="22" t="b">
        <f t="shared" si="1776"/>
        <v>0</v>
      </c>
      <c r="C5124" s="22" t="b">
        <f t="shared" si="1777"/>
        <v>0</v>
      </c>
      <c r="D5124" s="22" t="b">
        <f t="shared" si="1778"/>
        <v>0</v>
      </c>
      <c r="E5124" s="22" t="b">
        <f t="shared" si="1779"/>
        <v>0</v>
      </c>
      <c r="F5124" s="52" t="b">
        <f t="shared" si="1780"/>
        <v>0</v>
      </c>
      <c r="G5124" s="22" t="b">
        <f t="shared" si="1781"/>
        <v>0</v>
      </c>
      <c r="H5124" s="22" t="b">
        <f t="shared" si="1782"/>
        <v>0</v>
      </c>
      <c r="I5124" s="22" t="b">
        <f t="shared" si="1783"/>
        <v>0</v>
      </c>
      <c r="J5124" s="22" t="b">
        <f t="shared" si="1784"/>
        <v>0</v>
      </c>
      <c r="K5124" s="3" t="str">
        <f t="shared" si="1785"/>
        <v/>
      </c>
      <c r="L5124" s="3" t="str">
        <f t="shared" si="1786"/>
        <v/>
      </c>
      <c r="M5124" s="3" t="str">
        <f t="shared" si="1787"/>
        <v/>
      </c>
      <c r="N5124" s="54" t="str">
        <f t="shared" si="1788"/>
        <v/>
      </c>
      <c r="O5124" s="3" t="str">
        <f t="shared" si="1789"/>
        <v/>
      </c>
      <c r="P5124" s="19" t="str">
        <f t="shared" si="1790"/>
        <v/>
      </c>
      <c r="Q5124" s="23" t="e">
        <f>_xlfn.XLOOKUP(R5124,summary!C2512:C2548,summary!B2512:B2548)</f>
        <v>#N/A</v>
      </c>
      <c r="R5124" s="24" t="str">
        <f t="shared" si="1796"/>
        <v>풍덕천2동</v>
      </c>
      <c r="S5124" s="24" t="str">
        <f t="shared" si="1791"/>
        <v>풍덕천18통</v>
      </c>
      <c r="T5124" s="24" t="str">
        <f t="shared" si="1792"/>
        <v>(풍덕천동, 삼성래미안)</v>
      </c>
      <c r="U5124" s="24" t="str">
        <f t="shared" si="1793"/>
        <v>풍덕천</v>
      </c>
      <c r="V5124" s="25">
        <f t="shared" si="1794"/>
        <v>18</v>
      </c>
      <c r="W5124" s="25">
        <f t="shared" si="1795"/>
        <v>6</v>
      </c>
      <c r="X5124" s="59"/>
      <c r="Y5124" s="59"/>
      <c r="Z5124" s="59" t="s">
        <v>89</v>
      </c>
      <c r="AA5124" s="63" t="s">
        <v>5856</v>
      </c>
    </row>
    <row r="5125" spans="1:27" ht="16.5" customHeight="1" x14ac:dyDescent="0.3">
      <c r="A5125" s="22" t="b">
        <f t="shared" si="1775"/>
        <v>0</v>
      </c>
      <c r="B5125" s="22" t="b">
        <f t="shared" si="1776"/>
        <v>0</v>
      </c>
      <c r="C5125" s="22" t="b">
        <f t="shared" si="1777"/>
        <v>0</v>
      </c>
      <c r="D5125" s="22" t="b">
        <f t="shared" si="1778"/>
        <v>0</v>
      </c>
      <c r="E5125" s="22" t="b">
        <f t="shared" si="1779"/>
        <v>0</v>
      </c>
      <c r="F5125" s="52" t="b">
        <f t="shared" si="1780"/>
        <v>0</v>
      </c>
      <c r="G5125" s="22" t="b">
        <f t="shared" si="1781"/>
        <v>0</v>
      </c>
      <c r="H5125" s="22" t="b">
        <f t="shared" si="1782"/>
        <v>0</v>
      </c>
      <c r="I5125" s="22" t="b">
        <f t="shared" si="1783"/>
        <v>0</v>
      </c>
      <c r="J5125" s="22" t="b">
        <f t="shared" si="1784"/>
        <v>0</v>
      </c>
      <c r="K5125" s="3" t="str">
        <f t="shared" si="1785"/>
        <v/>
      </c>
      <c r="L5125" s="3" t="str">
        <f t="shared" si="1786"/>
        <v/>
      </c>
      <c r="M5125" s="3" t="str">
        <f t="shared" si="1787"/>
        <v/>
      </c>
      <c r="N5125" s="54" t="str">
        <f t="shared" si="1788"/>
        <v/>
      </c>
      <c r="O5125" s="3" t="str">
        <f t="shared" si="1789"/>
        <v/>
      </c>
      <c r="P5125" s="19" t="str">
        <f t="shared" si="1790"/>
        <v/>
      </c>
      <c r="Q5125" s="23" t="e">
        <f>_xlfn.XLOOKUP(R5125,summary!C2513:C2549,summary!B2513:B2549)</f>
        <v>#N/A</v>
      </c>
      <c r="R5125" s="24" t="str">
        <f t="shared" si="1796"/>
        <v>풍덕천2동</v>
      </c>
      <c r="S5125" s="24" t="str">
        <f t="shared" si="1791"/>
        <v>풍덕천18통</v>
      </c>
      <c r="T5125" s="24" t="str">
        <f t="shared" si="1792"/>
        <v>(풍덕천동, 삼성래미안)</v>
      </c>
      <c r="U5125" s="24" t="str">
        <f t="shared" si="1793"/>
        <v>풍덕천</v>
      </c>
      <c r="V5125" s="25">
        <f t="shared" si="1794"/>
        <v>18</v>
      </c>
      <c r="W5125" s="25">
        <f t="shared" si="1795"/>
        <v>7</v>
      </c>
      <c r="X5125" s="59"/>
      <c r="Y5125" s="59"/>
      <c r="Z5125" s="59" t="s">
        <v>91</v>
      </c>
      <c r="AA5125" s="63" t="s">
        <v>5857</v>
      </c>
    </row>
    <row r="5126" spans="1:27" ht="16.5" customHeight="1" x14ac:dyDescent="0.3">
      <c r="A5126" s="22" t="b">
        <f t="shared" si="1775"/>
        <v>0</v>
      </c>
      <c r="B5126" s="22" t="b">
        <f t="shared" si="1776"/>
        <v>0</v>
      </c>
      <c r="C5126" s="22" t="b">
        <f t="shared" si="1777"/>
        <v>0</v>
      </c>
      <c r="D5126" s="22" t="b">
        <f t="shared" si="1778"/>
        <v>0</v>
      </c>
      <c r="E5126" s="22" t="b">
        <f t="shared" si="1779"/>
        <v>0</v>
      </c>
      <c r="F5126" s="52" t="b">
        <f t="shared" si="1780"/>
        <v>0</v>
      </c>
      <c r="G5126" s="22" t="b">
        <f t="shared" si="1781"/>
        <v>0</v>
      </c>
      <c r="H5126" s="22" t="b">
        <f t="shared" si="1782"/>
        <v>0</v>
      </c>
      <c r="I5126" s="22" t="b">
        <f t="shared" si="1783"/>
        <v>0</v>
      </c>
      <c r="J5126" s="22" t="b">
        <f t="shared" si="1784"/>
        <v>0</v>
      </c>
      <c r="K5126" s="3" t="str">
        <f t="shared" si="1785"/>
        <v/>
      </c>
      <c r="L5126" s="3" t="str">
        <f t="shared" si="1786"/>
        <v/>
      </c>
      <c r="M5126" s="3" t="str">
        <f t="shared" si="1787"/>
        <v/>
      </c>
      <c r="N5126" s="54" t="str">
        <f t="shared" si="1788"/>
        <v/>
      </c>
      <c r="O5126" s="3" t="str">
        <f t="shared" si="1789"/>
        <v/>
      </c>
      <c r="P5126" s="19" t="str">
        <f t="shared" si="1790"/>
        <v/>
      </c>
      <c r="Q5126" s="23" t="e">
        <f>_xlfn.XLOOKUP(R5126,summary!C2514:C2550,summary!B2514:B2550)</f>
        <v>#N/A</v>
      </c>
      <c r="R5126" s="24" t="str">
        <f t="shared" si="1796"/>
        <v>풍덕천2동</v>
      </c>
      <c r="S5126" s="24" t="str">
        <f t="shared" si="1791"/>
        <v>풍덕천18통</v>
      </c>
      <c r="T5126" s="24" t="str">
        <f t="shared" si="1792"/>
        <v>(풍덕천동, 삼성래미안)</v>
      </c>
      <c r="U5126" s="24" t="str">
        <f t="shared" si="1793"/>
        <v>풍덕천</v>
      </c>
      <c r="V5126" s="25">
        <f t="shared" si="1794"/>
        <v>18</v>
      </c>
      <c r="W5126" s="25">
        <f t="shared" si="1795"/>
        <v>8</v>
      </c>
      <c r="X5126" s="59"/>
      <c r="Y5126" s="59"/>
      <c r="Z5126" s="59" t="s">
        <v>93</v>
      </c>
      <c r="AA5126" s="63" t="s">
        <v>5858</v>
      </c>
    </row>
    <row r="5127" spans="1:27" ht="16.5" customHeight="1" x14ac:dyDescent="0.3">
      <c r="A5127" s="22" t="b">
        <f t="shared" si="1775"/>
        <v>0</v>
      </c>
      <c r="B5127" s="22" t="b">
        <f t="shared" si="1776"/>
        <v>0</v>
      </c>
      <c r="C5127" s="22" t="b">
        <f t="shared" si="1777"/>
        <v>0</v>
      </c>
      <c r="D5127" s="22" t="b">
        <f t="shared" si="1778"/>
        <v>0</v>
      </c>
      <c r="E5127" s="22" t="b">
        <f t="shared" si="1779"/>
        <v>0</v>
      </c>
      <c r="F5127" s="52" t="b">
        <f t="shared" si="1780"/>
        <v>0</v>
      </c>
      <c r="G5127" s="22" t="b">
        <f t="shared" si="1781"/>
        <v>0</v>
      </c>
      <c r="H5127" s="22" t="b">
        <f t="shared" si="1782"/>
        <v>0</v>
      </c>
      <c r="I5127" s="22" t="b">
        <f t="shared" si="1783"/>
        <v>0</v>
      </c>
      <c r="J5127" s="22" t="b">
        <f t="shared" si="1784"/>
        <v>0</v>
      </c>
      <c r="K5127" s="3" t="str">
        <f t="shared" si="1785"/>
        <v/>
      </c>
      <c r="L5127" s="3" t="str">
        <f t="shared" si="1786"/>
        <v/>
      </c>
      <c r="M5127" s="3" t="str">
        <f t="shared" si="1787"/>
        <v/>
      </c>
      <c r="N5127" s="54" t="str">
        <f t="shared" si="1788"/>
        <v/>
      </c>
      <c r="O5127" s="3" t="str">
        <f t="shared" si="1789"/>
        <v/>
      </c>
      <c r="P5127" s="19" t="str">
        <f t="shared" si="1790"/>
        <v/>
      </c>
      <c r="Q5127" s="23" t="e">
        <f>_xlfn.XLOOKUP(R5127,summary!C2515:C2551,summary!B2515:B2551)</f>
        <v>#N/A</v>
      </c>
      <c r="R5127" s="24" t="str">
        <f t="shared" si="1796"/>
        <v>풍덕천2동</v>
      </c>
      <c r="S5127" s="24" t="str">
        <f t="shared" si="1791"/>
        <v>풍덕천18통</v>
      </c>
      <c r="T5127" s="24" t="str">
        <f t="shared" si="1792"/>
        <v>(풍덕천동, 삼성래미안)</v>
      </c>
      <c r="U5127" s="24" t="str">
        <f t="shared" si="1793"/>
        <v>풍덕천</v>
      </c>
      <c r="V5127" s="25">
        <f t="shared" si="1794"/>
        <v>18</v>
      </c>
      <c r="W5127" s="25">
        <f t="shared" si="1795"/>
        <v>9</v>
      </c>
      <c r="X5127" s="59"/>
      <c r="Y5127" s="59"/>
      <c r="Z5127" s="59" t="s">
        <v>95</v>
      </c>
      <c r="AA5127" s="63" t="s">
        <v>5859</v>
      </c>
    </row>
    <row r="5128" spans="1:27" ht="16.5" customHeight="1" x14ac:dyDescent="0.3">
      <c r="A5128" s="22" t="b">
        <f t="shared" si="1775"/>
        <v>0</v>
      </c>
      <c r="B5128" s="22" t="b">
        <f t="shared" si="1776"/>
        <v>0</v>
      </c>
      <c r="C5128" s="22" t="b">
        <f t="shared" si="1777"/>
        <v>0</v>
      </c>
      <c r="D5128" s="22" t="b">
        <f t="shared" si="1778"/>
        <v>0</v>
      </c>
      <c r="E5128" s="22" t="b">
        <f t="shared" si="1779"/>
        <v>0</v>
      </c>
      <c r="F5128" s="52" t="b">
        <f t="shared" si="1780"/>
        <v>0</v>
      </c>
      <c r="G5128" s="22" t="b">
        <f t="shared" si="1781"/>
        <v>0</v>
      </c>
      <c r="H5128" s="22" t="b">
        <f t="shared" si="1782"/>
        <v>0</v>
      </c>
      <c r="I5128" s="22" t="b">
        <f t="shared" si="1783"/>
        <v>0</v>
      </c>
      <c r="J5128" s="22" t="b">
        <f t="shared" si="1784"/>
        <v>0</v>
      </c>
      <c r="K5128" s="3" t="str">
        <f t="shared" si="1785"/>
        <v/>
      </c>
      <c r="L5128" s="3" t="str">
        <f t="shared" si="1786"/>
        <v/>
      </c>
      <c r="M5128" s="3" t="str">
        <f t="shared" si="1787"/>
        <v/>
      </c>
      <c r="N5128" s="54" t="str">
        <f t="shared" si="1788"/>
        <v/>
      </c>
      <c r="O5128" s="3" t="str">
        <f t="shared" si="1789"/>
        <v/>
      </c>
      <c r="P5128" s="19" t="str">
        <f t="shared" si="1790"/>
        <v/>
      </c>
      <c r="Q5128" s="23" t="e">
        <f>_xlfn.XLOOKUP(R5128,summary!C2516:C2552,summary!B2516:B2552)</f>
        <v>#N/A</v>
      </c>
      <c r="R5128" s="24" t="str">
        <f t="shared" si="1796"/>
        <v>풍덕천2동</v>
      </c>
      <c r="S5128" s="24" t="str">
        <f t="shared" si="1791"/>
        <v>풍덕천18통</v>
      </c>
      <c r="T5128" s="24" t="str">
        <f t="shared" si="1792"/>
        <v>(풍덕천동, 삼성래미안)</v>
      </c>
      <c r="U5128" s="24" t="str">
        <f t="shared" si="1793"/>
        <v>풍덕천</v>
      </c>
      <c r="V5128" s="25">
        <f t="shared" si="1794"/>
        <v>18</v>
      </c>
      <c r="W5128" s="25">
        <f t="shared" si="1795"/>
        <v>10</v>
      </c>
      <c r="X5128" s="59"/>
      <c r="Y5128" s="59"/>
      <c r="Z5128" s="59" t="s">
        <v>97</v>
      </c>
      <c r="AA5128" s="63" t="s">
        <v>5860</v>
      </c>
    </row>
    <row r="5129" spans="1:27" ht="16.5" customHeight="1" x14ac:dyDescent="0.3">
      <c r="A5129" s="22" t="b">
        <f t="shared" si="1775"/>
        <v>1</v>
      </c>
      <c r="B5129" s="22" t="b">
        <f t="shared" si="1776"/>
        <v>0</v>
      </c>
      <c r="C5129" s="22" t="b">
        <f t="shared" si="1777"/>
        <v>0</v>
      </c>
      <c r="D5129" s="22" t="b">
        <f t="shared" si="1778"/>
        <v>0</v>
      </c>
      <c r="E5129" s="22" t="b">
        <f t="shared" si="1779"/>
        <v>0</v>
      </c>
      <c r="F5129" s="52" t="b">
        <f t="shared" si="1780"/>
        <v>0</v>
      </c>
      <c r="G5129" s="22" t="b">
        <f t="shared" si="1781"/>
        <v>0</v>
      </c>
      <c r="H5129" s="22" t="b">
        <f t="shared" si="1782"/>
        <v>0</v>
      </c>
      <c r="I5129" s="22" t="b">
        <f t="shared" si="1783"/>
        <v>0</v>
      </c>
      <c r="J5129" s="22" t="b">
        <f t="shared" si="1784"/>
        <v>1</v>
      </c>
      <c r="K5129" s="3" t="str">
        <f t="shared" si="1785"/>
        <v/>
      </c>
      <c r="L5129" s="3" t="str">
        <f t="shared" si="1786"/>
        <v/>
      </c>
      <c r="M5129" s="3" t="str">
        <f t="shared" si="1787"/>
        <v/>
      </c>
      <c r="N5129" s="54" t="str">
        <f t="shared" si="1788"/>
        <v/>
      </c>
      <c r="O5129" s="3" t="str">
        <f t="shared" si="1789"/>
        <v/>
      </c>
      <c r="P5129" s="19" t="str">
        <f t="shared" si="1790"/>
        <v/>
      </c>
      <c r="Q5129" s="23" t="e">
        <f>_xlfn.XLOOKUP(R5129,summary!C2517:C2553,summary!B2517:B2553)</f>
        <v>#N/A</v>
      </c>
      <c r="R5129" s="24" t="str">
        <f t="shared" si="1796"/>
        <v>읍 면 동</v>
      </c>
      <c r="S5129" s="24" t="str">
        <f t="shared" si="1791"/>
        <v>통 리 명</v>
      </c>
      <c r="T5129" s="24" t="str">
        <f t="shared" si="1792"/>
        <v/>
      </c>
      <c r="U5129" s="24" t="str">
        <f t="shared" si="1793"/>
        <v/>
      </c>
      <c r="V5129" s="25" t="str">
        <f t="shared" si="1794"/>
        <v/>
      </c>
      <c r="W5129" s="25" t="str">
        <f t="shared" si="1795"/>
        <v/>
      </c>
      <c r="X5129" s="59" t="s">
        <v>121</v>
      </c>
      <c r="Y5129" s="59" t="s">
        <v>122</v>
      </c>
      <c r="Z5129" s="59" t="s">
        <v>59</v>
      </c>
      <c r="AA5129" s="63"/>
    </row>
    <row r="5130" spans="1:27" ht="16.5" customHeight="1" x14ac:dyDescent="0.3">
      <c r="A5130" s="22" t="b">
        <f t="shared" si="1775"/>
        <v>1</v>
      </c>
      <c r="B5130" s="22" t="b">
        <f t="shared" si="1776"/>
        <v>0</v>
      </c>
      <c r="C5130" s="22" t="b">
        <f t="shared" si="1777"/>
        <v>0</v>
      </c>
      <c r="D5130" s="22" t="b">
        <f t="shared" si="1778"/>
        <v>0</v>
      </c>
      <c r="E5130" s="22" t="b">
        <f t="shared" si="1779"/>
        <v>0</v>
      </c>
      <c r="F5130" s="52" t="b">
        <f t="shared" si="1780"/>
        <v>0</v>
      </c>
      <c r="G5130" s="22" t="b">
        <f t="shared" si="1781"/>
        <v>0</v>
      </c>
      <c r="H5130" s="22" t="b">
        <f t="shared" si="1782"/>
        <v>0</v>
      </c>
      <c r="I5130" s="22" t="b">
        <f t="shared" si="1783"/>
        <v>0</v>
      </c>
      <c r="J5130" s="22" t="b">
        <f t="shared" si="1784"/>
        <v>1</v>
      </c>
      <c r="K5130" s="3" t="str">
        <f t="shared" si="1785"/>
        <v>풍덕천19통</v>
      </c>
      <c r="L5130" s="3" t="str">
        <f t="shared" si="1786"/>
        <v>19</v>
      </c>
      <c r="M5130" s="3">
        <f t="shared" si="1787"/>
        <v>19</v>
      </c>
      <c r="N5130" s="54" t="str">
        <f t="shared" si="1788"/>
        <v>풍덕천</v>
      </c>
      <c r="O5130" s="3" t="str">
        <f t="shared" si="1789"/>
        <v/>
      </c>
      <c r="P5130" s="19" t="str">
        <f t="shared" si="1790"/>
        <v/>
      </c>
      <c r="Q5130" s="23" t="e">
        <f>_xlfn.XLOOKUP(R5130,summary!C2518:C2554,summary!B2518:B2554)</f>
        <v>#N/A</v>
      </c>
      <c r="R5130" s="24" t="str">
        <f t="shared" si="1796"/>
        <v>풍덕천2동</v>
      </c>
      <c r="S5130" s="24" t="str">
        <f t="shared" si="1791"/>
        <v>풍덕천19통</v>
      </c>
      <c r="T5130" s="24" t="str">
        <f t="shared" si="1792"/>
        <v>(풍덕천동, 삼성래미안)</v>
      </c>
      <c r="U5130" s="24" t="str">
        <f t="shared" si="1793"/>
        <v>풍덕천</v>
      </c>
      <c r="V5130" s="25">
        <f t="shared" si="1794"/>
        <v>19</v>
      </c>
      <c r="W5130" s="25">
        <f t="shared" si="1795"/>
        <v>1</v>
      </c>
      <c r="X5130" s="59" t="s">
        <v>28</v>
      </c>
      <c r="Y5130" s="59" t="s">
        <v>5514</v>
      </c>
      <c r="Z5130" s="59" t="s">
        <v>63</v>
      </c>
      <c r="AA5130" s="63" t="s">
        <v>5861</v>
      </c>
    </row>
    <row r="5131" spans="1:27" ht="16.5" customHeight="1" x14ac:dyDescent="0.3">
      <c r="A5131" s="22" t="b">
        <f t="shared" si="1775"/>
        <v>1</v>
      </c>
      <c r="B5131" s="22" t="b">
        <f t="shared" si="1776"/>
        <v>1</v>
      </c>
      <c r="C5131" s="22" t="b">
        <f t="shared" si="1777"/>
        <v>0</v>
      </c>
      <c r="D5131" s="22" t="b">
        <f t="shared" si="1778"/>
        <v>0</v>
      </c>
      <c r="E5131" s="22" t="b">
        <f t="shared" si="1779"/>
        <v>1</v>
      </c>
      <c r="F5131" s="52" t="b">
        <f t="shared" si="1780"/>
        <v>1</v>
      </c>
      <c r="G5131" s="22" t="b">
        <f t="shared" si="1781"/>
        <v>1</v>
      </c>
      <c r="H5131" s="22" t="b">
        <f t="shared" si="1782"/>
        <v>0</v>
      </c>
      <c r="I5131" s="22" t="b">
        <f t="shared" si="1783"/>
        <v>1</v>
      </c>
      <c r="J5131" s="22" t="b">
        <f t="shared" si="1784"/>
        <v>0</v>
      </c>
      <c r="K5131" s="3" t="str">
        <f t="shared" si="1785"/>
        <v/>
      </c>
      <c r="L5131" s="3" t="str">
        <f t="shared" si="1786"/>
        <v/>
      </c>
      <c r="M5131" s="3" t="str">
        <f t="shared" si="1787"/>
        <v/>
      </c>
      <c r="N5131" s="54" t="str">
        <f t="shared" si="1788"/>
        <v/>
      </c>
      <c r="O5131" s="3" t="str">
        <f t="shared" si="1789"/>
        <v>(풍덕천동, 삼성래미안)</v>
      </c>
      <c r="P5131" s="19" t="str">
        <f t="shared" si="1790"/>
        <v>(풍덕천동, 삼성래미안)</v>
      </c>
      <c r="Q5131" s="23" t="e">
        <f>_xlfn.XLOOKUP(R5131,summary!C2519:C2555,summary!B2519:B2555)</f>
        <v>#N/A</v>
      </c>
      <c r="R5131" s="24" t="str">
        <f t="shared" si="1796"/>
        <v>풍덕천2동</v>
      </c>
      <c r="S5131" s="24" t="str">
        <f t="shared" si="1791"/>
        <v>풍덕천19통</v>
      </c>
      <c r="T5131" s="24" t="str">
        <f t="shared" si="1792"/>
        <v>(풍덕천동, 삼성래미안)</v>
      </c>
      <c r="U5131" s="24" t="str">
        <f t="shared" si="1793"/>
        <v>풍덕천</v>
      </c>
      <c r="V5131" s="25">
        <f t="shared" si="1794"/>
        <v>19</v>
      </c>
      <c r="W5131" s="25">
        <f t="shared" si="1795"/>
        <v>2</v>
      </c>
      <c r="X5131" s="59"/>
      <c r="Y5131" s="59" t="s">
        <v>5667</v>
      </c>
      <c r="Z5131" s="59" t="s">
        <v>65</v>
      </c>
      <c r="AA5131" s="63" t="s">
        <v>5862</v>
      </c>
    </row>
    <row r="5132" spans="1:27" ht="16.5" customHeight="1" x14ac:dyDescent="0.3">
      <c r="A5132" s="22" t="b">
        <f t="shared" si="1775"/>
        <v>1</v>
      </c>
      <c r="B5132" s="22" t="b">
        <f t="shared" si="1776"/>
        <v>0</v>
      </c>
      <c r="C5132" s="22" t="b">
        <f t="shared" si="1777"/>
        <v>1</v>
      </c>
      <c r="D5132" s="22" t="b">
        <f t="shared" si="1778"/>
        <v>0</v>
      </c>
      <c r="E5132" s="22" t="b">
        <f t="shared" si="1779"/>
        <v>1</v>
      </c>
      <c r="F5132" s="52" t="b">
        <f t="shared" si="1780"/>
        <v>1</v>
      </c>
      <c r="G5132" s="22" t="b">
        <f t="shared" si="1781"/>
        <v>0</v>
      </c>
      <c r="H5132" s="22" t="b">
        <f t="shared" si="1782"/>
        <v>1</v>
      </c>
      <c r="I5132" s="22" t="b">
        <f t="shared" si="1783"/>
        <v>1</v>
      </c>
      <c r="J5132" s="22" t="b">
        <f t="shared" si="1784"/>
        <v>0</v>
      </c>
      <c r="K5132" s="3" t="str">
        <f t="shared" si="1785"/>
        <v/>
      </c>
      <c r="L5132" s="3" t="str">
        <f t="shared" si="1786"/>
        <v/>
      </c>
      <c r="M5132" s="3" t="str">
        <f t="shared" si="1787"/>
        <v/>
      </c>
      <c r="N5132" s="54" t="str">
        <f t="shared" si="1788"/>
        <v/>
      </c>
      <c r="O5132" s="3" t="str">
        <f t="shared" si="1789"/>
        <v>삼성래미안)</v>
      </c>
      <c r="P5132" s="19" t="str">
        <f t="shared" si="1790"/>
        <v/>
      </c>
      <c r="Q5132" s="23" t="e">
        <f>_xlfn.XLOOKUP(R5132,summary!C2520:C2556,summary!B2520:B2556)</f>
        <v>#N/A</v>
      </c>
      <c r="R5132" s="24" t="str">
        <f t="shared" si="1796"/>
        <v>풍덕천2동</v>
      </c>
      <c r="S5132" s="24" t="str">
        <f t="shared" si="1791"/>
        <v>풍덕천19통</v>
      </c>
      <c r="T5132" s="24" t="str">
        <f t="shared" si="1792"/>
        <v>(풍덕천동, 삼성래미안)</v>
      </c>
      <c r="U5132" s="24" t="str">
        <f t="shared" si="1793"/>
        <v>풍덕천</v>
      </c>
      <c r="V5132" s="25">
        <f t="shared" si="1794"/>
        <v>19</v>
      </c>
      <c r="W5132" s="25">
        <f t="shared" si="1795"/>
        <v>3</v>
      </c>
      <c r="X5132" s="59"/>
      <c r="Y5132" s="59" t="s">
        <v>5852</v>
      </c>
      <c r="Z5132" s="59" t="s">
        <v>67</v>
      </c>
      <c r="AA5132" s="63" t="s">
        <v>5863</v>
      </c>
    </row>
    <row r="5133" spans="1:27" ht="16.5" customHeight="1" x14ac:dyDescent="0.3">
      <c r="A5133" s="22" t="b">
        <f t="shared" si="1775"/>
        <v>0</v>
      </c>
      <c r="B5133" s="22" t="b">
        <f t="shared" si="1776"/>
        <v>0</v>
      </c>
      <c r="C5133" s="22" t="b">
        <f t="shared" si="1777"/>
        <v>0</v>
      </c>
      <c r="D5133" s="22" t="b">
        <f t="shared" si="1778"/>
        <v>0</v>
      </c>
      <c r="E5133" s="22" t="b">
        <f t="shared" si="1779"/>
        <v>0</v>
      </c>
      <c r="F5133" s="52" t="b">
        <f t="shared" si="1780"/>
        <v>0</v>
      </c>
      <c r="G5133" s="22" t="b">
        <f t="shared" si="1781"/>
        <v>0</v>
      </c>
      <c r="H5133" s="22" t="b">
        <f t="shared" si="1782"/>
        <v>0</v>
      </c>
      <c r="I5133" s="22" t="b">
        <f t="shared" si="1783"/>
        <v>0</v>
      </c>
      <c r="J5133" s="22" t="b">
        <f t="shared" si="1784"/>
        <v>0</v>
      </c>
      <c r="K5133" s="3" t="str">
        <f t="shared" si="1785"/>
        <v/>
      </c>
      <c r="L5133" s="3" t="str">
        <f t="shared" si="1786"/>
        <v/>
      </c>
      <c r="M5133" s="3" t="str">
        <f t="shared" si="1787"/>
        <v/>
      </c>
      <c r="N5133" s="54" t="str">
        <f t="shared" si="1788"/>
        <v/>
      </c>
      <c r="O5133" s="3" t="str">
        <f t="shared" si="1789"/>
        <v/>
      </c>
      <c r="P5133" s="19" t="str">
        <f t="shared" si="1790"/>
        <v/>
      </c>
      <c r="Q5133" s="23" t="e">
        <f>_xlfn.XLOOKUP(R5133,summary!C2521:C2557,summary!B2521:B2557)</f>
        <v>#N/A</v>
      </c>
      <c r="R5133" s="24" t="str">
        <f t="shared" si="1796"/>
        <v>풍덕천2동</v>
      </c>
      <c r="S5133" s="24" t="str">
        <f t="shared" si="1791"/>
        <v>풍덕천19통</v>
      </c>
      <c r="T5133" s="24" t="str">
        <f t="shared" si="1792"/>
        <v>(풍덕천동, 삼성래미안)</v>
      </c>
      <c r="U5133" s="24" t="str">
        <f t="shared" si="1793"/>
        <v>풍덕천</v>
      </c>
      <c r="V5133" s="25">
        <f t="shared" si="1794"/>
        <v>19</v>
      </c>
      <c r="W5133" s="25">
        <f t="shared" si="1795"/>
        <v>4</v>
      </c>
      <c r="X5133" s="59"/>
      <c r="Y5133" s="59"/>
      <c r="Z5133" s="59" t="s">
        <v>73</v>
      </c>
      <c r="AA5133" s="63" t="s">
        <v>5864</v>
      </c>
    </row>
    <row r="5134" spans="1:27" ht="16.5" customHeight="1" x14ac:dyDescent="0.3">
      <c r="A5134" s="22" t="b">
        <f t="shared" si="1775"/>
        <v>0</v>
      </c>
      <c r="B5134" s="22" t="b">
        <f t="shared" si="1776"/>
        <v>0</v>
      </c>
      <c r="C5134" s="22" t="b">
        <f t="shared" si="1777"/>
        <v>0</v>
      </c>
      <c r="D5134" s="22" t="b">
        <f t="shared" si="1778"/>
        <v>0</v>
      </c>
      <c r="E5134" s="22" t="b">
        <f t="shared" si="1779"/>
        <v>0</v>
      </c>
      <c r="F5134" s="52" t="b">
        <f t="shared" si="1780"/>
        <v>0</v>
      </c>
      <c r="G5134" s="22" t="b">
        <f t="shared" si="1781"/>
        <v>0</v>
      </c>
      <c r="H5134" s="22" t="b">
        <f t="shared" si="1782"/>
        <v>0</v>
      </c>
      <c r="I5134" s="22" t="b">
        <f t="shared" si="1783"/>
        <v>0</v>
      </c>
      <c r="J5134" s="22" t="b">
        <f t="shared" si="1784"/>
        <v>0</v>
      </c>
      <c r="K5134" s="3" t="str">
        <f t="shared" si="1785"/>
        <v/>
      </c>
      <c r="L5134" s="3" t="str">
        <f t="shared" si="1786"/>
        <v/>
      </c>
      <c r="M5134" s="3" t="str">
        <f t="shared" si="1787"/>
        <v/>
      </c>
      <c r="N5134" s="54" t="str">
        <f t="shared" si="1788"/>
        <v/>
      </c>
      <c r="O5134" s="3" t="str">
        <f t="shared" si="1789"/>
        <v/>
      </c>
      <c r="P5134" s="19" t="str">
        <f t="shared" si="1790"/>
        <v/>
      </c>
      <c r="Q5134" s="23" t="e">
        <f>_xlfn.XLOOKUP(R5134,summary!C2522:C2558,summary!B2522:B2558)</f>
        <v>#N/A</v>
      </c>
      <c r="R5134" s="24" t="str">
        <f t="shared" si="1796"/>
        <v>풍덕천2동</v>
      </c>
      <c r="S5134" s="24" t="str">
        <f t="shared" si="1791"/>
        <v>풍덕천19통</v>
      </c>
      <c r="T5134" s="24" t="str">
        <f t="shared" si="1792"/>
        <v>(풍덕천동, 삼성래미안)</v>
      </c>
      <c r="U5134" s="24" t="str">
        <f t="shared" si="1793"/>
        <v>풍덕천</v>
      </c>
      <c r="V5134" s="25">
        <f t="shared" si="1794"/>
        <v>19</v>
      </c>
      <c r="W5134" s="25">
        <f t="shared" si="1795"/>
        <v>5</v>
      </c>
      <c r="X5134" s="59"/>
      <c r="Y5134" s="59"/>
      <c r="Z5134" s="59" t="s">
        <v>87</v>
      </c>
      <c r="AA5134" s="63" t="s">
        <v>5865</v>
      </c>
    </row>
    <row r="5135" spans="1:27" ht="16.5" customHeight="1" x14ac:dyDescent="0.3">
      <c r="A5135" s="22" t="b">
        <f t="shared" si="1775"/>
        <v>0</v>
      </c>
      <c r="B5135" s="22" t="b">
        <f t="shared" si="1776"/>
        <v>0</v>
      </c>
      <c r="C5135" s="22" t="b">
        <f t="shared" si="1777"/>
        <v>0</v>
      </c>
      <c r="D5135" s="22" t="b">
        <f t="shared" si="1778"/>
        <v>0</v>
      </c>
      <c r="E5135" s="22" t="b">
        <f t="shared" si="1779"/>
        <v>0</v>
      </c>
      <c r="F5135" s="52" t="b">
        <f t="shared" si="1780"/>
        <v>0</v>
      </c>
      <c r="G5135" s="22" t="b">
        <f t="shared" si="1781"/>
        <v>0</v>
      </c>
      <c r="H5135" s="22" t="b">
        <f t="shared" si="1782"/>
        <v>0</v>
      </c>
      <c r="I5135" s="22" t="b">
        <f t="shared" si="1783"/>
        <v>0</v>
      </c>
      <c r="J5135" s="22" t="b">
        <f t="shared" si="1784"/>
        <v>0</v>
      </c>
      <c r="K5135" s="3" t="str">
        <f t="shared" si="1785"/>
        <v/>
      </c>
      <c r="L5135" s="3" t="str">
        <f t="shared" si="1786"/>
        <v/>
      </c>
      <c r="M5135" s="3" t="str">
        <f t="shared" si="1787"/>
        <v/>
      </c>
      <c r="N5135" s="54" t="str">
        <f t="shared" si="1788"/>
        <v/>
      </c>
      <c r="O5135" s="3" t="str">
        <f t="shared" si="1789"/>
        <v/>
      </c>
      <c r="P5135" s="19" t="str">
        <f t="shared" si="1790"/>
        <v/>
      </c>
      <c r="Q5135" s="23" t="e">
        <f>_xlfn.XLOOKUP(R5135,summary!C2523:C2559,summary!B2523:B2559)</f>
        <v>#N/A</v>
      </c>
      <c r="R5135" s="24" t="str">
        <f t="shared" si="1796"/>
        <v>풍덕천2동</v>
      </c>
      <c r="S5135" s="24" t="str">
        <f t="shared" si="1791"/>
        <v>풍덕천19통</v>
      </c>
      <c r="T5135" s="24" t="str">
        <f t="shared" si="1792"/>
        <v>(풍덕천동, 삼성래미안)</v>
      </c>
      <c r="U5135" s="24" t="str">
        <f t="shared" si="1793"/>
        <v>풍덕천</v>
      </c>
      <c r="V5135" s="25">
        <f t="shared" si="1794"/>
        <v>19</v>
      </c>
      <c r="W5135" s="25">
        <f t="shared" si="1795"/>
        <v>6</v>
      </c>
      <c r="X5135" s="59"/>
      <c r="Y5135" s="59"/>
      <c r="Z5135" s="59" t="s">
        <v>89</v>
      </c>
      <c r="AA5135" s="63" t="s">
        <v>5866</v>
      </c>
    </row>
    <row r="5136" spans="1:27" ht="16.5" customHeight="1" x14ac:dyDescent="0.3">
      <c r="A5136" s="22" t="b">
        <f t="shared" si="1775"/>
        <v>0</v>
      </c>
      <c r="B5136" s="22" t="b">
        <f t="shared" si="1776"/>
        <v>0</v>
      </c>
      <c r="C5136" s="22" t="b">
        <f t="shared" si="1777"/>
        <v>0</v>
      </c>
      <c r="D5136" s="22" t="b">
        <f t="shared" si="1778"/>
        <v>0</v>
      </c>
      <c r="E5136" s="22" t="b">
        <f t="shared" si="1779"/>
        <v>0</v>
      </c>
      <c r="F5136" s="52" t="b">
        <f t="shared" si="1780"/>
        <v>0</v>
      </c>
      <c r="G5136" s="22" t="b">
        <f t="shared" si="1781"/>
        <v>0</v>
      </c>
      <c r="H5136" s="22" t="b">
        <f t="shared" si="1782"/>
        <v>0</v>
      </c>
      <c r="I5136" s="22" t="b">
        <f t="shared" si="1783"/>
        <v>0</v>
      </c>
      <c r="J5136" s="22" t="b">
        <f t="shared" si="1784"/>
        <v>0</v>
      </c>
      <c r="K5136" s="3" t="str">
        <f t="shared" si="1785"/>
        <v/>
      </c>
      <c r="L5136" s="3" t="str">
        <f t="shared" si="1786"/>
        <v/>
      </c>
      <c r="M5136" s="3" t="str">
        <f t="shared" si="1787"/>
        <v/>
      </c>
      <c r="N5136" s="54" t="str">
        <f t="shared" si="1788"/>
        <v/>
      </c>
      <c r="O5136" s="3" t="str">
        <f t="shared" si="1789"/>
        <v/>
      </c>
      <c r="P5136" s="19" t="str">
        <f t="shared" si="1790"/>
        <v/>
      </c>
      <c r="Q5136" s="23" t="e">
        <f>_xlfn.XLOOKUP(R5136,summary!C2524:C2560,summary!B2524:B2560)</f>
        <v>#N/A</v>
      </c>
      <c r="R5136" s="24" t="str">
        <f t="shared" si="1796"/>
        <v>풍덕천2동</v>
      </c>
      <c r="S5136" s="24" t="str">
        <f t="shared" si="1791"/>
        <v>풍덕천19통</v>
      </c>
      <c r="T5136" s="24" t="str">
        <f t="shared" si="1792"/>
        <v>(풍덕천동, 삼성래미안)</v>
      </c>
      <c r="U5136" s="24" t="str">
        <f t="shared" si="1793"/>
        <v>풍덕천</v>
      </c>
      <c r="V5136" s="25">
        <f t="shared" si="1794"/>
        <v>19</v>
      </c>
      <c r="W5136" s="25">
        <f t="shared" si="1795"/>
        <v>7</v>
      </c>
      <c r="X5136" s="59"/>
      <c r="Y5136" s="59"/>
      <c r="Z5136" s="59" t="s">
        <v>91</v>
      </c>
      <c r="AA5136" s="63" t="s">
        <v>5867</v>
      </c>
    </row>
    <row r="5137" spans="1:27" ht="16.5" customHeight="1" x14ac:dyDescent="0.3">
      <c r="A5137" s="22" t="b">
        <f t="shared" si="1775"/>
        <v>0</v>
      </c>
      <c r="B5137" s="22" t="b">
        <f t="shared" si="1776"/>
        <v>0</v>
      </c>
      <c r="C5137" s="22" t="b">
        <f t="shared" si="1777"/>
        <v>0</v>
      </c>
      <c r="D5137" s="22" t="b">
        <f t="shared" si="1778"/>
        <v>0</v>
      </c>
      <c r="E5137" s="22" t="b">
        <f t="shared" si="1779"/>
        <v>0</v>
      </c>
      <c r="F5137" s="52" t="b">
        <f t="shared" si="1780"/>
        <v>0</v>
      </c>
      <c r="G5137" s="22" t="b">
        <f t="shared" si="1781"/>
        <v>0</v>
      </c>
      <c r="H5137" s="22" t="b">
        <f t="shared" si="1782"/>
        <v>0</v>
      </c>
      <c r="I5137" s="22" t="b">
        <f t="shared" si="1783"/>
        <v>0</v>
      </c>
      <c r="J5137" s="22" t="b">
        <f t="shared" si="1784"/>
        <v>0</v>
      </c>
      <c r="K5137" s="3" t="str">
        <f t="shared" si="1785"/>
        <v/>
      </c>
      <c r="L5137" s="3" t="str">
        <f t="shared" si="1786"/>
        <v/>
      </c>
      <c r="M5137" s="3" t="str">
        <f t="shared" si="1787"/>
        <v/>
      </c>
      <c r="N5137" s="54" t="str">
        <f t="shared" si="1788"/>
        <v/>
      </c>
      <c r="O5137" s="3" t="str">
        <f t="shared" si="1789"/>
        <v/>
      </c>
      <c r="P5137" s="19" t="str">
        <f t="shared" si="1790"/>
        <v/>
      </c>
      <c r="Q5137" s="23" t="e">
        <f>_xlfn.XLOOKUP(R5137,summary!C2525:C2561,summary!B2525:B2561)</f>
        <v>#N/A</v>
      </c>
      <c r="R5137" s="24" t="str">
        <f t="shared" si="1796"/>
        <v>풍덕천2동</v>
      </c>
      <c r="S5137" s="24" t="str">
        <f t="shared" si="1791"/>
        <v>풍덕천19통</v>
      </c>
      <c r="T5137" s="24" t="str">
        <f t="shared" si="1792"/>
        <v>(풍덕천동, 삼성래미안)</v>
      </c>
      <c r="U5137" s="24" t="str">
        <f t="shared" si="1793"/>
        <v>풍덕천</v>
      </c>
      <c r="V5137" s="25">
        <f t="shared" si="1794"/>
        <v>19</v>
      </c>
      <c r="W5137" s="25">
        <f t="shared" si="1795"/>
        <v>8</v>
      </c>
      <c r="X5137" s="59"/>
      <c r="Y5137" s="59"/>
      <c r="Z5137" s="59" t="s">
        <v>93</v>
      </c>
      <c r="AA5137" s="63" t="s">
        <v>5868</v>
      </c>
    </row>
    <row r="5138" spans="1:27" ht="16.5" customHeight="1" x14ac:dyDescent="0.3">
      <c r="A5138" s="22" t="b">
        <f t="shared" si="1775"/>
        <v>0</v>
      </c>
      <c r="B5138" s="22" t="b">
        <f t="shared" si="1776"/>
        <v>0</v>
      </c>
      <c r="C5138" s="22" t="b">
        <f t="shared" si="1777"/>
        <v>0</v>
      </c>
      <c r="D5138" s="22" t="b">
        <f t="shared" si="1778"/>
        <v>0</v>
      </c>
      <c r="E5138" s="22" t="b">
        <f t="shared" si="1779"/>
        <v>0</v>
      </c>
      <c r="F5138" s="52" t="b">
        <f t="shared" si="1780"/>
        <v>0</v>
      </c>
      <c r="G5138" s="22" t="b">
        <f t="shared" si="1781"/>
        <v>0</v>
      </c>
      <c r="H5138" s="22" t="b">
        <f t="shared" si="1782"/>
        <v>0</v>
      </c>
      <c r="I5138" s="22" t="b">
        <f t="shared" si="1783"/>
        <v>0</v>
      </c>
      <c r="J5138" s="22" t="b">
        <f t="shared" si="1784"/>
        <v>0</v>
      </c>
      <c r="K5138" s="3" t="str">
        <f t="shared" si="1785"/>
        <v/>
      </c>
      <c r="L5138" s="3" t="str">
        <f t="shared" si="1786"/>
        <v/>
      </c>
      <c r="M5138" s="3" t="str">
        <f t="shared" si="1787"/>
        <v/>
      </c>
      <c r="N5138" s="54" t="str">
        <f t="shared" si="1788"/>
        <v/>
      </c>
      <c r="O5138" s="3" t="str">
        <f t="shared" si="1789"/>
        <v/>
      </c>
      <c r="P5138" s="19" t="str">
        <f t="shared" si="1790"/>
        <v/>
      </c>
      <c r="Q5138" s="23" t="e">
        <f>_xlfn.XLOOKUP(R5138,summary!C2526:C2562,summary!B2526:B2562)</f>
        <v>#N/A</v>
      </c>
      <c r="R5138" s="24" t="str">
        <f t="shared" si="1796"/>
        <v>풍덕천2동</v>
      </c>
      <c r="S5138" s="24" t="str">
        <f t="shared" si="1791"/>
        <v>풍덕천19통</v>
      </c>
      <c r="T5138" s="24" t="str">
        <f t="shared" si="1792"/>
        <v>(풍덕천동, 삼성래미안)</v>
      </c>
      <c r="U5138" s="24" t="str">
        <f t="shared" si="1793"/>
        <v>풍덕천</v>
      </c>
      <c r="V5138" s="25">
        <f t="shared" si="1794"/>
        <v>19</v>
      </c>
      <c r="W5138" s="25">
        <f t="shared" si="1795"/>
        <v>9</v>
      </c>
      <c r="X5138" s="59"/>
      <c r="Y5138" s="59"/>
      <c r="Z5138" s="59" t="s">
        <v>95</v>
      </c>
      <c r="AA5138" s="63" t="s">
        <v>5869</v>
      </c>
    </row>
    <row r="5139" spans="1:27" ht="16.5" customHeight="1" x14ac:dyDescent="0.3">
      <c r="A5139" s="22" t="b">
        <f t="shared" si="1775"/>
        <v>0</v>
      </c>
      <c r="B5139" s="22" t="b">
        <f t="shared" si="1776"/>
        <v>0</v>
      </c>
      <c r="C5139" s="22" t="b">
        <f t="shared" si="1777"/>
        <v>0</v>
      </c>
      <c r="D5139" s="22" t="b">
        <f t="shared" si="1778"/>
        <v>0</v>
      </c>
      <c r="E5139" s="22" t="b">
        <f t="shared" si="1779"/>
        <v>0</v>
      </c>
      <c r="F5139" s="52" t="b">
        <f t="shared" si="1780"/>
        <v>0</v>
      </c>
      <c r="G5139" s="22" t="b">
        <f t="shared" si="1781"/>
        <v>0</v>
      </c>
      <c r="H5139" s="22" t="b">
        <f t="shared" si="1782"/>
        <v>0</v>
      </c>
      <c r="I5139" s="22" t="b">
        <f t="shared" si="1783"/>
        <v>0</v>
      </c>
      <c r="J5139" s="22" t="b">
        <f t="shared" si="1784"/>
        <v>0</v>
      </c>
      <c r="K5139" s="3" t="str">
        <f t="shared" si="1785"/>
        <v/>
      </c>
      <c r="L5139" s="3" t="str">
        <f t="shared" si="1786"/>
        <v/>
      </c>
      <c r="M5139" s="3" t="str">
        <f t="shared" si="1787"/>
        <v/>
      </c>
      <c r="N5139" s="54" t="str">
        <f t="shared" si="1788"/>
        <v/>
      </c>
      <c r="O5139" s="3" t="str">
        <f t="shared" si="1789"/>
        <v/>
      </c>
      <c r="P5139" s="19" t="str">
        <f t="shared" si="1790"/>
        <v/>
      </c>
      <c r="Q5139" s="23" t="e">
        <f>_xlfn.XLOOKUP(R5139,summary!C2527:C2563,summary!B2527:B2563)</f>
        <v>#N/A</v>
      </c>
      <c r="R5139" s="24" t="str">
        <f t="shared" si="1796"/>
        <v>풍덕천2동</v>
      </c>
      <c r="S5139" s="24" t="str">
        <f t="shared" si="1791"/>
        <v>풍덕천19통</v>
      </c>
      <c r="T5139" s="24" t="str">
        <f t="shared" si="1792"/>
        <v>(풍덕천동, 삼성래미안)</v>
      </c>
      <c r="U5139" s="24" t="str">
        <f t="shared" si="1793"/>
        <v>풍덕천</v>
      </c>
      <c r="V5139" s="25">
        <f t="shared" si="1794"/>
        <v>19</v>
      </c>
      <c r="W5139" s="25">
        <f t="shared" si="1795"/>
        <v>10</v>
      </c>
      <c r="X5139" s="59"/>
      <c r="Y5139" s="59"/>
      <c r="Z5139" s="59" t="s">
        <v>97</v>
      </c>
      <c r="AA5139" s="63" t="s">
        <v>5870</v>
      </c>
    </row>
    <row r="5140" spans="1:27" ht="16.5" customHeight="1" x14ac:dyDescent="0.3">
      <c r="A5140" s="22" t="b">
        <f t="shared" si="1775"/>
        <v>0</v>
      </c>
      <c r="B5140" s="22" t="b">
        <f t="shared" si="1776"/>
        <v>0</v>
      </c>
      <c r="C5140" s="22" t="b">
        <f t="shared" si="1777"/>
        <v>0</v>
      </c>
      <c r="D5140" s="22" t="b">
        <f t="shared" si="1778"/>
        <v>0</v>
      </c>
      <c r="E5140" s="22" t="b">
        <f t="shared" si="1779"/>
        <v>0</v>
      </c>
      <c r="F5140" s="52" t="b">
        <f t="shared" si="1780"/>
        <v>0</v>
      </c>
      <c r="G5140" s="22" t="b">
        <f t="shared" si="1781"/>
        <v>0</v>
      </c>
      <c r="H5140" s="22" t="b">
        <f t="shared" si="1782"/>
        <v>0</v>
      </c>
      <c r="I5140" s="22" t="b">
        <f t="shared" si="1783"/>
        <v>0</v>
      </c>
      <c r="J5140" s="22" t="b">
        <f t="shared" si="1784"/>
        <v>0</v>
      </c>
      <c r="K5140" s="3" t="str">
        <f t="shared" si="1785"/>
        <v/>
      </c>
      <c r="L5140" s="3" t="str">
        <f t="shared" si="1786"/>
        <v/>
      </c>
      <c r="M5140" s="3" t="str">
        <f t="shared" si="1787"/>
        <v/>
      </c>
      <c r="N5140" s="54" t="str">
        <f t="shared" si="1788"/>
        <v/>
      </c>
      <c r="O5140" s="3" t="str">
        <f t="shared" si="1789"/>
        <v/>
      </c>
      <c r="P5140" s="19" t="str">
        <f t="shared" si="1790"/>
        <v/>
      </c>
      <c r="Q5140" s="23" t="e">
        <f>_xlfn.XLOOKUP(R5140,summary!C2528:C2564,summary!B2528:B2564)</f>
        <v>#N/A</v>
      </c>
      <c r="R5140" s="24" t="str">
        <f t="shared" si="1796"/>
        <v>풍덕천2동</v>
      </c>
      <c r="S5140" s="24" t="str">
        <f t="shared" si="1791"/>
        <v>풍덕천19통</v>
      </c>
      <c r="T5140" s="24" t="str">
        <f t="shared" si="1792"/>
        <v>(풍덕천동, 삼성래미안)</v>
      </c>
      <c r="U5140" s="24" t="str">
        <f t="shared" si="1793"/>
        <v>풍덕천</v>
      </c>
      <c r="V5140" s="25">
        <f t="shared" si="1794"/>
        <v>19</v>
      </c>
      <c r="W5140" s="25">
        <f t="shared" si="1795"/>
        <v>11</v>
      </c>
      <c r="X5140" s="59"/>
      <c r="Y5140" s="59"/>
      <c r="Z5140" s="59" t="s">
        <v>99</v>
      </c>
      <c r="AA5140" s="63" t="s">
        <v>5871</v>
      </c>
    </row>
    <row r="5141" spans="1:27" ht="16.5" customHeight="1" x14ac:dyDescent="0.3">
      <c r="A5141" s="22" t="b">
        <f t="shared" ref="A5141:A5204" si="1797">LEN(Y5141)&gt;0</f>
        <v>0</v>
      </c>
      <c r="B5141" s="22" t="b">
        <f t="shared" ref="B5141:B5204" si="1798">LEFT(Y5141)="("</f>
        <v>0</v>
      </c>
      <c r="C5141" s="22" t="b">
        <f t="shared" ref="C5141:C5204" si="1799">RIGHT(Y5141)=")"</f>
        <v>0</v>
      </c>
      <c r="D5141" s="22" t="b">
        <f t="shared" ref="D5141:D5204" si="1800">AND(B5141,C5141)</f>
        <v>0</v>
      </c>
      <c r="E5141" s="22" t="b">
        <f t="shared" ref="E5141:E5204" si="1801">OR(B5141,C5141)</f>
        <v>0</v>
      </c>
      <c r="F5141" s="52" t="b">
        <f t="shared" ref="F5141:F5204" si="1802">_xlfn.XOR(B5141,C5141)</f>
        <v>0</v>
      </c>
      <c r="G5141" s="22" t="b">
        <f t="shared" ref="G5141:G5204" si="1803">AND(B5141,F5141)</f>
        <v>0</v>
      </c>
      <c r="H5141" s="22" t="b">
        <f t="shared" ref="H5141:H5204" si="1804">AND(C5141,$F5141)</f>
        <v>0</v>
      </c>
      <c r="I5141" s="22" t="b">
        <f t="shared" ref="I5141:I5204" si="1805">IF(G5141,G5141,IF(H5140,FALSE,I5140))</f>
        <v>0</v>
      </c>
      <c r="J5141" s="22" t="b">
        <f t="shared" ref="J5141:J5204" si="1806">AND(A5141,NOT(B5141),NOT(I5141))</f>
        <v>0</v>
      </c>
      <c r="K5141" s="3" t="str">
        <f t="shared" ref="K5141:K5204" si="1807">IF(AND(J5141,RIGHT(Y5141)="통"),Y5141,"")</f>
        <v/>
      </c>
      <c r="L5141" s="3" t="str">
        <f t="shared" ref="L5141:L5204" si="1808">RIGHT(SUBSTITUTE(K5141,"통",""),2)</f>
        <v/>
      </c>
      <c r="M5141" s="3" t="str">
        <f t="shared" ref="M5141:M5204" si="1809">IF(LEN(L5141)=0,"",IF(CODE(L5141)&lt;60,VALUE(L5141),VALUE(RIGHT(L5141))))</f>
        <v/>
      </c>
      <c r="N5141" s="54" t="str">
        <f t="shared" ref="N5141:N5204" si="1810">SUBSTITUTE(K5141,_xlfn.CONCAT(M5141,"통"),"")</f>
        <v/>
      </c>
      <c r="O5141" s="3" t="str">
        <f t="shared" ref="O5141:O5204" si="1811">IF(I5141,IF(I5142,CONCATENATE(Y5141,O5142),Y5141),"")</f>
        <v/>
      </c>
      <c r="P5141" s="19" t="str">
        <f t="shared" ref="P5141:P5204" si="1812">IF(G5141,O5141,IF(D5141,Y5141,""))</f>
        <v/>
      </c>
      <c r="Q5141" s="23" t="e">
        <f>_xlfn.XLOOKUP(R5141,summary!C2529:C2565,summary!B2529:B2565)</f>
        <v>#N/A</v>
      </c>
      <c r="R5141" s="24" t="str">
        <f t="shared" si="1796"/>
        <v>풍덕천2동</v>
      </c>
      <c r="S5141" s="24" t="str">
        <f t="shared" ref="S5141:S5204" si="1813">IF(J5141,Y5141,S5140)</f>
        <v>풍덕천19통</v>
      </c>
      <c r="T5141" s="24" t="str">
        <f t="shared" ref="T5141:T5204" si="1814">IF(J5141,P5142,T5140)</f>
        <v>(풍덕천동, 삼성래미안)</v>
      </c>
      <c r="U5141" s="24" t="str">
        <f t="shared" ref="U5141:U5204" si="1815">IF($J5141,N5141,U5140)</f>
        <v>풍덕천</v>
      </c>
      <c r="V5141" s="25">
        <f t="shared" ref="V5141:V5204" si="1816">IF(J5141,M5141,V5140)</f>
        <v>19</v>
      </c>
      <c r="W5141" s="25">
        <f t="shared" ref="W5141:W5204" si="1817">IF(ISBLANK(Z5141),"",IF(LEN(TRIM(Z5141))&lt;4,VALUE(SUBSTITUTE(TRIM(Z5141),"반","")),""))</f>
        <v>12</v>
      </c>
      <c r="X5141" s="59"/>
      <c r="Y5141" s="59"/>
      <c r="Z5141" s="59" t="s">
        <v>101</v>
      </c>
      <c r="AA5141" s="63" t="s">
        <v>5872</v>
      </c>
    </row>
    <row r="5142" spans="1:27" ht="16.5" customHeight="1" x14ac:dyDescent="0.3">
      <c r="A5142" s="22" t="b">
        <f t="shared" si="1797"/>
        <v>1</v>
      </c>
      <c r="B5142" s="22" t="b">
        <f t="shared" si="1798"/>
        <v>0</v>
      </c>
      <c r="C5142" s="22" t="b">
        <f t="shared" si="1799"/>
        <v>0</v>
      </c>
      <c r="D5142" s="22" t="b">
        <f t="shared" si="1800"/>
        <v>0</v>
      </c>
      <c r="E5142" s="22" t="b">
        <f t="shared" si="1801"/>
        <v>0</v>
      </c>
      <c r="F5142" s="52" t="b">
        <f t="shared" si="1802"/>
        <v>0</v>
      </c>
      <c r="G5142" s="22" t="b">
        <f t="shared" si="1803"/>
        <v>0</v>
      </c>
      <c r="H5142" s="22" t="b">
        <f t="shared" si="1804"/>
        <v>0</v>
      </c>
      <c r="I5142" s="22" t="b">
        <f t="shared" si="1805"/>
        <v>0</v>
      </c>
      <c r="J5142" s="22" t="b">
        <f t="shared" si="1806"/>
        <v>1</v>
      </c>
      <c r="K5142" s="3" t="str">
        <f t="shared" si="1807"/>
        <v>풍덕천20통</v>
      </c>
      <c r="L5142" s="3" t="str">
        <f t="shared" si="1808"/>
        <v>20</v>
      </c>
      <c r="M5142" s="3">
        <f t="shared" si="1809"/>
        <v>20</v>
      </c>
      <c r="N5142" s="54" t="str">
        <f t="shared" si="1810"/>
        <v>풍덕천</v>
      </c>
      <c r="O5142" s="3" t="str">
        <f t="shared" si="1811"/>
        <v/>
      </c>
      <c r="P5142" s="19" t="str">
        <f t="shared" si="1812"/>
        <v/>
      </c>
      <c r="Q5142" s="23" t="e">
        <f>_xlfn.XLOOKUP(R5142,summary!C2530:C2566,summary!B2530:B2566)</f>
        <v>#N/A</v>
      </c>
      <c r="R5142" s="24" t="str">
        <f t="shared" si="1796"/>
        <v>풍덕천2동</v>
      </c>
      <c r="S5142" s="24" t="str">
        <f t="shared" si="1813"/>
        <v>풍덕천20통</v>
      </c>
      <c r="T5142" s="24" t="str">
        <f t="shared" si="1814"/>
        <v>(풍덕천동, 삼성래미안)</v>
      </c>
      <c r="U5142" s="24" t="str">
        <f t="shared" si="1815"/>
        <v>풍덕천</v>
      </c>
      <c r="V5142" s="25">
        <f t="shared" si="1816"/>
        <v>20</v>
      </c>
      <c r="W5142" s="25">
        <f t="shared" si="1817"/>
        <v>1</v>
      </c>
      <c r="X5142" s="59"/>
      <c r="Y5142" s="59" t="s">
        <v>5531</v>
      </c>
      <c r="Z5142" s="59" t="s">
        <v>63</v>
      </c>
      <c r="AA5142" s="63" t="s">
        <v>5873</v>
      </c>
    </row>
    <row r="5143" spans="1:27" ht="16.5" customHeight="1" x14ac:dyDescent="0.3">
      <c r="A5143" s="22" t="b">
        <f t="shared" si="1797"/>
        <v>1</v>
      </c>
      <c r="B5143" s="22" t="b">
        <f t="shared" si="1798"/>
        <v>1</v>
      </c>
      <c r="C5143" s="22" t="b">
        <f t="shared" si="1799"/>
        <v>0</v>
      </c>
      <c r="D5143" s="22" t="b">
        <f t="shared" si="1800"/>
        <v>0</v>
      </c>
      <c r="E5143" s="22" t="b">
        <f t="shared" si="1801"/>
        <v>1</v>
      </c>
      <c r="F5143" s="52" t="b">
        <f t="shared" si="1802"/>
        <v>1</v>
      </c>
      <c r="G5143" s="22" t="b">
        <f t="shared" si="1803"/>
        <v>1</v>
      </c>
      <c r="H5143" s="22" t="b">
        <f t="shared" si="1804"/>
        <v>0</v>
      </c>
      <c r="I5143" s="22" t="b">
        <f t="shared" si="1805"/>
        <v>1</v>
      </c>
      <c r="J5143" s="22" t="b">
        <f t="shared" si="1806"/>
        <v>0</v>
      </c>
      <c r="K5143" s="3" t="str">
        <f t="shared" si="1807"/>
        <v/>
      </c>
      <c r="L5143" s="3" t="str">
        <f t="shared" si="1808"/>
        <v/>
      </c>
      <c r="M5143" s="3" t="str">
        <f t="shared" si="1809"/>
        <v/>
      </c>
      <c r="N5143" s="54" t="str">
        <f t="shared" si="1810"/>
        <v/>
      </c>
      <c r="O5143" s="3" t="str">
        <f t="shared" si="1811"/>
        <v>(풍덕천동, 삼성래미안)</v>
      </c>
      <c r="P5143" s="19" t="str">
        <f t="shared" si="1812"/>
        <v>(풍덕천동, 삼성래미안)</v>
      </c>
      <c r="Q5143" s="23" t="e">
        <f>_xlfn.XLOOKUP(R5143,summary!C2531:C2567,summary!B2531:B2567)</f>
        <v>#N/A</v>
      </c>
      <c r="R5143" s="24" t="str">
        <f t="shared" si="1796"/>
        <v>풍덕천2동</v>
      </c>
      <c r="S5143" s="24" t="str">
        <f t="shared" si="1813"/>
        <v>풍덕천20통</v>
      </c>
      <c r="T5143" s="24" t="str">
        <f t="shared" si="1814"/>
        <v>(풍덕천동, 삼성래미안)</v>
      </c>
      <c r="U5143" s="24" t="str">
        <f t="shared" si="1815"/>
        <v>풍덕천</v>
      </c>
      <c r="V5143" s="25">
        <f t="shared" si="1816"/>
        <v>20</v>
      </c>
      <c r="W5143" s="25">
        <f t="shared" si="1817"/>
        <v>2</v>
      </c>
      <c r="X5143" s="59"/>
      <c r="Y5143" s="59" t="s">
        <v>5667</v>
      </c>
      <c r="Z5143" s="59" t="s">
        <v>65</v>
      </c>
      <c r="AA5143" s="63" t="s">
        <v>5874</v>
      </c>
    </row>
    <row r="5144" spans="1:27" ht="16.5" customHeight="1" x14ac:dyDescent="0.3">
      <c r="A5144" s="22" t="b">
        <f t="shared" si="1797"/>
        <v>1</v>
      </c>
      <c r="B5144" s="22" t="b">
        <f t="shared" si="1798"/>
        <v>0</v>
      </c>
      <c r="C5144" s="22" t="b">
        <f t="shared" si="1799"/>
        <v>1</v>
      </c>
      <c r="D5144" s="22" t="b">
        <f t="shared" si="1800"/>
        <v>0</v>
      </c>
      <c r="E5144" s="22" t="b">
        <f t="shared" si="1801"/>
        <v>1</v>
      </c>
      <c r="F5144" s="52" t="b">
        <f t="shared" si="1802"/>
        <v>1</v>
      </c>
      <c r="G5144" s="22" t="b">
        <f t="shared" si="1803"/>
        <v>0</v>
      </c>
      <c r="H5144" s="22" t="b">
        <f t="shared" si="1804"/>
        <v>1</v>
      </c>
      <c r="I5144" s="22" t="b">
        <f t="shared" si="1805"/>
        <v>1</v>
      </c>
      <c r="J5144" s="22" t="b">
        <f t="shared" si="1806"/>
        <v>0</v>
      </c>
      <c r="K5144" s="3" t="str">
        <f t="shared" si="1807"/>
        <v/>
      </c>
      <c r="L5144" s="3" t="str">
        <f t="shared" si="1808"/>
        <v/>
      </c>
      <c r="M5144" s="3" t="str">
        <f t="shared" si="1809"/>
        <v/>
      </c>
      <c r="N5144" s="54" t="str">
        <f t="shared" si="1810"/>
        <v/>
      </c>
      <c r="O5144" s="3" t="str">
        <f t="shared" si="1811"/>
        <v>삼성래미안)</v>
      </c>
      <c r="P5144" s="19" t="str">
        <f t="shared" si="1812"/>
        <v/>
      </c>
      <c r="Q5144" s="23" t="e">
        <f>_xlfn.XLOOKUP(R5144,summary!C2532:C2568,summary!B2532:B2568)</f>
        <v>#N/A</v>
      </c>
      <c r="R5144" s="24" t="str">
        <f t="shared" si="1796"/>
        <v>풍덕천2동</v>
      </c>
      <c r="S5144" s="24" t="str">
        <f t="shared" si="1813"/>
        <v>풍덕천20통</v>
      </c>
      <c r="T5144" s="24" t="str">
        <f t="shared" si="1814"/>
        <v>(풍덕천동, 삼성래미안)</v>
      </c>
      <c r="U5144" s="24" t="str">
        <f t="shared" si="1815"/>
        <v>풍덕천</v>
      </c>
      <c r="V5144" s="25">
        <f t="shared" si="1816"/>
        <v>20</v>
      </c>
      <c r="W5144" s="25">
        <f t="shared" si="1817"/>
        <v>3</v>
      </c>
      <c r="X5144" s="59"/>
      <c r="Y5144" s="59" t="s">
        <v>5852</v>
      </c>
      <c r="Z5144" s="59" t="s">
        <v>67</v>
      </c>
      <c r="AA5144" s="63" t="s">
        <v>5875</v>
      </c>
    </row>
    <row r="5145" spans="1:27" ht="16.5" customHeight="1" x14ac:dyDescent="0.3">
      <c r="A5145" s="22" t="b">
        <f t="shared" si="1797"/>
        <v>0</v>
      </c>
      <c r="B5145" s="22" t="b">
        <f t="shared" si="1798"/>
        <v>0</v>
      </c>
      <c r="C5145" s="22" t="b">
        <f t="shared" si="1799"/>
        <v>0</v>
      </c>
      <c r="D5145" s="22" t="b">
        <f t="shared" si="1800"/>
        <v>0</v>
      </c>
      <c r="E5145" s="22" t="b">
        <f t="shared" si="1801"/>
        <v>0</v>
      </c>
      <c r="F5145" s="52" t="b">
        <f t="shared" si="1802"/>
        <v>0</v>
      </c>
      <c r="G5145" s="22" t="b">
        <f t="shared" si="1803"/>
        <v>0</v>
      </c>
      <c r="H5145" s="22" t="b">
        <f t="shared" si="1804"/>
        <v>0</v>
      </c>
      <c r="I5145" s="22" t="b">
        <f t="shared" si="1805"/>
        <v>0</v>
      </c>
      <c r="J5145" s="22" t="b">
        <f t="shared" si="1806"/>
        <v>0</v>
      </c>
      <c r="K5145" s="3" t="str">
        <f t="shared" si="1807"/>
        <v/>
      </c>
      <c r="L5145" s="3" t="str">
        <f t="shared" si="1808"/>
        <v/>
      </c>
      <c r="M5145" s="3" t="str">
        <f t="shared" si="1809"/>
        <v/>
      </c>
      <c r="N5145" s="54" t="str">
        <f t="shared" si="1810"/>
        <v/>
      </c>
      <c r="O5145" s="3" t="str">
        <f t="shared" si="1811"/>
        <v/>
      </c>
      <c r="P5145" s="19" t="str">
        <f t="shared" si="1812"/>
        <v/>
      </c>
      <c r="Q5145" s="23" t="e">
        <f>_xlfn.XLOOKUP(R5145,summary!C2533:C2569,summary!B2533:B2569)</f>
        <v>#N/A</v>
      </c>
      <c r="R5145" s="24" t="str">
        <f t="shared" si="1796"/>
        <v>풍덕천2동</v>
      </c>
      <c r="S5145" s="24" t="str">
        <f t="shared" si="1813"/>
        <v>풍덕천20통</v>
      </c>
      <c r="T5145" s="24" t="str">
        <f t="shared" si="1814"/>
        <v>(풍덕천동, 삼성래미안)</v>
      </c>
      <c r="U5145" s="24" t="str">
        <f t="shared" si="1815"/>
        <v>풍덕천</v>
      </c>
      <c r="V5145" s="25">
        <f t="shared" si="1816"/>
        <v>20</v>
      </c>
      <c r="W5145" s="25">
        <f t="shared" si="1817"/>
        <v>4</v>
      </c>
      <c r="X5145" s="59"/>
      <c r="Y5145" s="59"/>
      <c r="Z5145" s="59" t="s">
        <v>73</v>
      </c>
      <c r="AA5145" s="63" t="s">
        <v>5876</v>
      </c>
    </row>
    <row r="5146" spans="1:27" ht="16.5" customHeight="1" x14ac:dyDescent="0.3">
      <c r="A5146" s="22" t="b">
        <f t="shared" si="1797"/>
        <v>0</v>
      </c>
      <c r="B5146" s="22" t="b">
        <f t="shared" si="1798"/>
        <v>0</v>
      </c>
      <c r="C5146" s="22" t="b">
        <f t="shared" si="1799"/>
        <v>0</v>
      </c>
      <c r="D5146" s="22" t="b">
        <f t="shared" si="1800"/>
        <v>0</v>
      </c>
      <c r="E5146" s="22" t="b">
        <f t="shared" si="1801"/>
        <v>0</v>
      </c>
      <c r="F5146" s="52" t="b">
        <f t="shared" si="1802"/>
        <v>0</v>
      </c>
      <c r="G5146" s="22" t="b">
        <f t="shared" si="1803"/>
        <v>0</v>
      </c>
      <c r="H5146" s="22" t="b">
        <f t="shared" si="1804"/>
        <v>0</v>
      </c>
      <c r="I5146" s="22" t="b">
        <f t="shared" si="1805"/>
        <v>0</v>
      </c>
      <c r="J5146" s="22" t="b">
        <f t="shared" si="1806"/>
        <v>0</v>
      </c>
      <c r="K5146" s="3" t="str">
        <f t="shared" si="1807"/>
        <v/>
      </c>
      <c r="L5146" s="3" t="str">
        <f t="shared" si="1808"/>
        <v/>
      </c>
      <c r="M5146" s="3" t="str">
        <f t="shared" si="1809"/>
        <v/>
      </c>
      <c r="N5146" s="54" t="str">
        <f t="shared" si="1810"/>
        <v/>
      </c>
      <c r="O5146" s="3" t="str">
        <f t="shared" si="1811"/>
        <v/>
      </c>
      <c r="P5146" s="19" t="str">
        <f t="shared" si="1812"/>
        <v/>
      </c>
      <c r="Q5146" s="23" t="e">
        <f>_xlfn.XLOOKUP(R5146,summary!C2534:C2570,summary!B2534:B2570)</f>
        <v>#N/A</v>
      </c>
      <c r="R5146" s="24" t="str">
        <f t="shared" si="1796"/>
        <v>풍덕천2동</v>
      </c>
      <c r="S5146" s="24" t="str">
        <f t="shared" si="1813"/>
        <v>풍덕천20통</v>
      </c>
      <c r="T5146" s="24" t="str">
        <f t="shared" si="1814"/>
        <v>(풍덕천동, 삼성래미안)</v>
      </c>
      <c r="U5146" s="24" t="str">
        <f t="shared" si="1815"/>
        <v>풍덕천</v>
      </c>
      <c r="V5146" s="25">
        <f t="shared" si="1816"/>
        <v>20</v>
      </c>
      <c r="W5146" s="25">
        <f t="shared" si="1817"/>
        <v>5</v>
      </c>
      <c r="X5146" s="59"/>
      <c r="Y5146" s="59"/>
      <c r="Z5146" s="59" t="s">
        <v>87</v>
      </c>
      <c r="AA5146" s="63" t="s">
        <v>5877</v>
      </c>
    </row>
    <row r="5147" spans="1:27" ht="16.5" customHeight="1" x14ac:dyDescent="0.3">
      <c r="A5147" s="22" t="b">
        <f t="shared" si="1797"/>
        <v>0</v>
      </c>
      <c r="B5147" s="22" t="b">
        <f t="shared" si="1798"/>
        <v>0</v>
      </c>
      <c r="C5147" s="22" t="b">
        <f t="shared" si="1799"/>
        <v>0</v>
      </c>
      <c r="D5147" s="22" t="b">
        <f t="shared" si="1800"/>
        <v>0</v>
      </c>
      <c r="E5147" s="22" t="b">
        <f t="shared" si="1801"/>
        <v>0</v>
      </c>
      <c r="F5147" s="52" t="b">
        <f t="shared" si="1802"/>
        <v>0</v>
      </c>
      <c r="G5147" s="22" t="b">
        <f t="shared" si="1803"/>
        <v>0</v>
      </c>
      <c r="H5147" s="22" t="b">
        <f t="shared" si="1804"/>
        <v>0</v>
      </c>
      <c r="I5147" s="22" t="b">
        <f t="shared" si="1805"/>
        <v>0</v>
      </c>
      <c r="J5147" s="22" t="b">
        <f t="shared" si="1806"/>
        <v>0</v>
      </c>
      <c r="K5147" s="3" t="str">
        <f t="shared" si="1807"/>
        <v/>
      </c>
      <c r="L5147" s="3" t="str">
        <f t="shared" si="1808"/>
        <v/>
      </c>
      <c r="M5147" s="3" t="str">
        <f t="shared" si="1809"/>
        <v/>
      </c>
      <c r="N5147" s="54" t="str">
        <f t="shared" si="1810"/>
        <v/>
      </c>
      <c r="O5147" s="3" t="str">
        <f t="shared" si="1811"/>
        <v/>
      </c>
      <c r="P5147" s="19" t="str">
        <f t="shared" si="1812"/>
        <v/>
      </c>
      <c r="Q5147" s="23" t="e">
        <f>_xlfn.XLOOKUP(R5147,summary!C2535:C2571,summary!B2535:B2571)</f>
        <v>#N/A</v>
      </c>
      <c r="R5147" s="24" t="str">
        <f t="shared" si="1796"/>
        <v>풍덕천2동</v>
      </c>
      <c r="S5147" s="24" t="str">
        <f t="shared" si="1813"/>
        <v>풍덕천20통</v>
      </c>
      <c r="T5147" s="24" t="str">
        <f t="shared" si="1814"/>
        <v>(풍덕천동, 삼성래미안)</v>
      </c>
      <c r="U5147" s="24" t="str">
        <f t="shared" si="1815"/>
        <v>풍덕천</v>
      </c>
      <c r="V5147" s="25">
        <f t="shared" si="1816"/>
        <v>20</v>
      </c>
      <c r="W5147" s="25">
        <f t="shared" si="1817"/>
        <v>6</v>
      </c>
      <c r="X5147" s="59"/>
      <c r="Y5147" s="59"/>
      <c r="Z5147" s="59" t="s">
        <v>89</v>
      </c>
      <c r="AA5147" s="63" t="s">
        <v>5878</v>
      </c>
    </row>
    <row r="5148" spans="1:27" ht="16.5" customHeight="1" x14ac:dyDescent="0.3">
      <c r="A5148" s="22" t="b">
        <f t="shared" si="1797"/>
        <v>0</v>
      </c>
      <c r="B5148" s="22" t="b">
        <f t="shared" si="1798"/>
        <v>0</v>
      </c>
      <c r="C5148" s="22" t="b">
        <f t="shared" si="1799"/>
        <v>0</v>
      </c>
      <c r="D5148" s="22" t="b">
        <f t="shared" si="1800"/>
        <v>0</v>
      </c>
      <c r="E5148" s="22" t="b">
        <f t="shared" si="1801"/>
        <v>0</v>
      </c>
      <c r="F5148" s="52" t="b">
        <f t="shared" si="1802"/>
        <v>0</v>
      </c>
      <c r="G5148" s="22" t="b">
        <f t="shared" si="1803"/>
        <v>0</v>
      </c>
      <c r="H5148" s="22" t="b">
        <f t="shared" si="1804"/>
        <v>0</v>
      </c>
      <c r="I5148" s="22" t="b">
        <f t="shared" si="1805"/>
        <v>0</v>
      </c>
      <c r="J5148" s="22" t="b">
        <f t="shared" si="1806"/>
        <v>0</v>
      </c>
      <c r="K5148" s="3" t="str">
        <f t="shared" si="1807"/>
        <v/>
      </c>
      <c r="L5148" s="3" t="str">
        <f t="shared" si="1808"/>
        <v/>
      </c>
      <c r="M5148" s="3" t="str">
        <f t="shared" si="1809"/>
        <v/>
      </c>
      <c r="N5148" s="54" t="str">
        <f t="shared" si="1810"/>
        <v/>
      </c>
      <c r="O5148" s="3" t="str">
        <f t="shared" si="1811"/>
        <v/>
      </c>
      <c r="P5148" s="19" t="str">
        <f t="shared" si="1812"/>
        <v/>
      </c>
      <c r="Q5148" s="23" t="e">
        <f>_xlfn.XLOOKUP(R5148,summary!C2536:C2572,summary!B2536:B2572)</f>
        <v>#N/A</v>
      </c>
      <c r="R5148" s="24" t="str">
        <f t="shared" si="1796"/>
        <v>풍덕천2동</v>
      </c>
      <c r="S5148" s="24" t="str">
        <f t="shared" si="1813"/>
        <v>풍덕천20통</v>
      </c>
      <c r="T5148" s="24" t="str">
        <f t="shared" si="1814"/>
        <v>(풍덕천동, 삼성래미안)</v>
      </c>
      <c r="U5148" s="24" t="str">
        <f t="shared" si="1815"/>
        <v>풍덕천</v>
      </c>
      <c r="V5148" s="25">
        <f t="shared" si="1816"/>
        <v>20</v>
      </c>
      <c r="W5148" s="25">
        <f t="shared" si="1817"/>
        <v>7</v>
      </c>
      <c r="X5148" s="59"/>
      <c r="Y5148" s="59"/>
      <c r="Z5148" s="59" t="s">
        <v>91</v>
      </c>
      <c r="AA5148" s="63" t="s">
        <v>5879</v>
      </c>
    </row>
    <row r="5149" spans="1:27" ht="16.5" customHeight="1" x14ac:dyDescent="0.3">
      <c r="A5149" s="22" t="b">
        <f t="shared" si="1797"/>
        <v>0</v>
      </c>
      <c r="B5149" s="22" t="b">
        <f t="shared" si="1798"/>
        <v>0</v>
      </c>
      <c r="C5149" s="22" t="b">
        <f t="shared" si="1799"/>
        <v>0</v>
      </c>
      <c r="D5149" s="22" t="b">
        <f t="shared" si="1800"/>
        <v>0</v>
      </c>
      <c r="E5149" s="22" t="b">
        <f t="shared" si="1801"/>
        <v>0</v>
      </c>
      <c r="F5149" s="52" t="b">
        <f t="shared" si="1802"/>
        <v>0</v>
      </c>
      <c r="G5149" s="22" t="b">
        <f t="shared" si="1803"/>
        <v>0</v>
      </c>
      <c r="H5149" s="22" t="b">
        <f t="shared" si="1804"/>
        <v>0</v>
      </c>
      <c r="I5149" s="22" t="b">
        <f t="shared" si="1805"/>
        <v>0</v>
      </c>
      <c r="J5149" s="22" t="b">
        <f t="shared" si="1806"/>
        <v>0</v>
      </c>
      <c r="K5149" s="3" t="str">
        <f t="shared" si="1807"/>
        <v/>
      </c>
      <c r="L5149" s="3" t="str">
        <f t="shared" si="1808"/>
        <v/>
      </c>
      <c r="M5149" s="3" t="str">
        <f t="shared" si="1809"/>
        <v/>
      </c>
      <c r="N5149" s="54" t="str">
        <f t="shared" si="1810"/>
        <v/>
      </c>
      <c r="O5149" s="3" t="str">
        <f t="shared" si="1811"/>
        <v/>
      </c>
      <c r="P5149" s="19" t="str">
        <f t="shared" si="1812"/>
        <v/>
      </c>
      <c r="Q5149" s="23" t="e">
        <f>_xlfn.XLOOKUP(R5149,summary!C2537:C2573,summary!B2537:B2573)</f>
        <v>#N/A</v>
      </c>
      <c r="R5149" s="24" t="str">
        <f t="shared" si="1796"/>
        <v>풍덕천2동</v>
      </c>
      <c r="S5149" s="24" t="str">
        <f t="shared" si="1813"/>
        <v>풍덕천20통</v>
      </c>
      <c r="T5149" s="24" t="str">
        <f t="shared" si="1814"/>
        <v>(풍덕천동, 삼성래미안)</v>
      </c>
      <c r="U5149" s="24" t="str">
        <f t="shared" si="1815"/>
        <v>풍덕천</v>
      </c>
      <c r="V5149" s="25">
        <f t="shared" si="1816"/>
        <v>20</v>
      </c>
      <c r="W5149" s="25">
        <f t="shared" si="1817"/>
        <v>8</v>
      </c>
      <c r="X5149" s="59"/>
      <c r="Y5149" s="59"/>
      <c r="Z5149" s="59" t="s">
        <v>93</v>
      </c>
      <c r="AA5149" s="63" t="s">
        <v>5880</v>
      </c>
    </row>
    <row r="5150" spans="1:27" ht="16.5" customHeight="1" x14ac:dyDescent="0.3">
      <c r="A5150" s="22" t="b">
        <f t="shared" si="1797"/>
        <v>0</v>
      </c>
      <c r="B5150" s="22" t="b">
        <f t="shared" si="1798"/>
        <v>0</v>
      </c>
      <c r="C5150" s="22" t="b">
        <f t="shared" si="1799"/>
        <v>0</v>
      </c>
      <c r="D5150" s="22" t="b">
        <f t="shared" si="1800"/>
        <v>0</v>
      </c>
      <c r="E5150" s="22" t="b">
        <f t="shared" si="1801"/>
        <v>0</v>
      </c>
      <c r="F5150" s="52" t="b">
        <f t="shared" si="1802"/>
        <v>0</v>
      </c>
      <c r="G5150" s="22" t="b">
        <f t="shared" si="1803"/>
        <v>0</v>
      </c>
      <c r="H5150" s="22" t="b">
        <f t="shared" si="1804"/>
        <v>0</v>
      </c>
      <c r="I5150" s="22" t="b">
        <f t="shared" si="1805"/>
        <v>0</v>
      </c>
      <c r="J5150" s="22" t="b">
        <f t="shared" si="1806"/>
        <v>0</v>
      </c>
      <c r="K5150" s="3" t="str">
        <f t="shared" si="1807"/>
        <v/>
      </c>
      <c r="L5150" s="3" t="str">
        <f t="shared" si="1808"/>
        <v/>
      </c>
      <c r="M5150" s="3" t="str">
        <f t="shared" si="1809"/>
        <v/>
      </c>
      <c r="N5150" s="54" t="str">
        <f t="shared" si="1810"/>
        <v/>
      </c>
      <c r="O5150" s="3" t="str">
        <f t="shared" si="1811"/>
        <v/>
      </c>
      <c r="P5150" s="19" t="str">
        <f t="shared" si="1812"/>
        <v/>
      </c>
      <c r="Q5150" s="23" t="e">
        <f>_xlfn.XLOOKUP(R5150,summary!C2538:C2574,summary!B2538:B2574)</f>
        <v>#N/A</v>
      </c>
      <c r="R5150" s="24" t="str">
        <f t="shared" si="1796"/>
        <v>풍덕천2동</v>
      </c>
      <c r="S5150" s="24" t="str">
        <f t="shared" si="1813"/>
        <v>풍덕천20통</v>
      </c>
      <c r="T5150" s="24" t="str">
        <f t="shared" si="1814"/>
        <v>(풍덕천동, 삼성래미안)</v>
      </c>
      <c r="U5150" s="24" t="str">
        <f t="shared" si="1815"/>
        <v>풍덕천</v>
      </c>
      <c r="V5150" s="25">
        <f t="shared" si="1816"/>
        <v>20</v>
      </c>
      <c r="W5150" s="25">
        <f t="shared" si="1817"/>
        <v>9</v>
      </c>
      <c r="X5150" s="59"/>
      <c r="Y5150" s="59"/>
      <c r="Z5150" s="59" t="s">
        <v>95</v>
      </c>
      <c r="AA5150" s="63" t="s">
        <v>5881</v>
      </c>
    </row>
    <row r="5151" spans="1:27" ht="16.5" customHeight="1" x14ac:dyDescent="0.3">
      <c r="A5151" s="22" t="b">
        <f t="shared" si="1797"/>
        <v>0</v>
      </c>
      <c r="B5151" s="22" t="b">
        <f t="shared" si="1798"/>
        <v>0</v>
      </c>
      <c r="C5151" s="22" t="b">
        <f t="shared" si="1799"/>
        <v>0</v>
      </c>
      <c r="D5151" s="22" t="b">
        <f t="shared" si="1800"/>
        <v>0</v>
      </c>
      <c r="E5151" s="22" t="b">
        <f t="shared" si="1801"/>
        <v>0</v>
      </c>
      <c r="F5151" s="52" t="b">
        <f t="shared" si="1802"/>
        <v>0</v>
      </c>
      <c r="G5151" s="22" t="b">
        <f t="shared" si="1803"/>
        <v>0</v>
      </c>
      <c r="H5151" s="22" t="b">
        <f t="shared" si="1804"/>
        <v>0</v>
      </c>
      <c r="I5151" s="22" t="b">
        <f t="shared" si="1805"/>
        <v>0</v>
      </c>
      <c r="J5151" s="22" t="b">
        <f t="shared" si="1806"/>
        <v>0</v>
      </c>
      <c r="K5151" s="3" t="str">
        <f t="shared" si="1807"/>
        <v/>
      </c>
      <c r="L5151" s="3" t="str">
        <f t="shared" si="1808"/>
        <v/>
      </c>
      <c r="M5151" s="3" t="str">
        <f t="shared" si="1809"/>
        <v/>
      </c>
      <c r="N5151" s="54" t="str">
        <f t="shared" si="1810"/>
        <v/>
      </c>
      <c r="O5151" s="3" t="str">
        <f t="shared" si="1811"/>
        <v/>
      </c>
      <c r="P5151" s="19" t="str">
        <f t="shared" si="1812"/>
        <v/>
      </c>
      <c r="Q5151" s="23" t="e">
        <f>_xlfn.XLOOKUP(R5151,summary!C2539:C2575,summary!B2539:B2575)</f>
        <v>#N/A</v>
      </c>
      <c r="R5151" s="24" t="str">
        <f t="shared" si="1796"/>
        <v>풍덕천2동</v>
      </c>
      <c r="S5151" s="24" t="str">
        <f t="shared" si="1813"/>
        <v>풍덕천20통</v>
      </c>
      <c r="T5151" s="24" t="str">
        <f t="shared" si="1814"/>
        <v>(풍덕천동, 삼성래미안)</v>
      </c>
      <c r="U5151" s="24" t="str">
        <f t="shared" si="1815"/>
        <v>풍덕천</v>
      </c>
      <c r="V5151" s="25">
        <f t="shared" si="1816"/>
        <v>20</v>
      </c>
      <c r="W5151" s="25">
        <f t="shared" si="1817"/>
        <v>10</v>
      </c>
      <c r="X5151" s="59"/>
      <c r="Y5151" s="59"/>
      <c r="Z5151" s="59" t="s">
        <v>97</v>
      </c>
      <c r="AA5151" s="63" t="s">
        <v>5882</v>
      </c>
    </row>
    <row r="5152" spans="1:27" ht="16.5" customHeight="1" x14ac:dyDescent="0.3">
      <c r="A5152" s="22" t="b">
        <f t="shared" si="1797"/>
        <v>1</v>
      </c>
      <c r="B5152" s="22" t="b">
        <f t="shared" si="1798"/>
        <v>0</v>
      </c>
      <c r="C5152" s="22" t="b">
        <f t="shared" si="1799"/>
        <v>0</v>
      </c>
      <c r="D5152" s="22" t="b">
        <f t="shared" si="1800"/>
        <v>0</v>
      </c>
      <c r="E5152" s="22" t="b">
        <f t="shared" si="1801"/>
        <v>0</v>
      </c>
      <c r="F5152" s="52" t="b">
        <f t="shared" si="1802"/>
        <v>0</v>
      </c>
      <c r="G5152" s="22" t="b">
        <f t="shared" si="1803"/>
        <v>0</v>
      </c>
      <c r="H5152" s="22" t="b">
        <f t="shared" si="1804"/>
        <v>0</v>
      </c>
      <c r="I5152" s="22" t="b">
        <f t="shared" si="1805"/>
        <v>0</v>
      </c>
      <c r="J5152" s="22" t="b">
        <f t="shared" si="1806"/>
        <v>1</v>
      </c>
      <c r="K5152" s="3" t="str">
        <f t="shared" si="1807"/>
        <v>풍덕천21통</v>
      </c>
      <c r="L5152" s="3" t="str">
        <f t="shared" si="1808"/>
        <v>21</v>
      </c>
      <c r="M5152" s="3">
        <f t="shared" si="1809"/>
        <v>21</v>
      </c>
      <c r="N5152" s="54" t="str">
        <f t="shared" si="1810"/>
        <v>풍덕천</v>
      </c>
      <c r="O5152" s="3" t="str">
        <f t="shared" si="1811"/>
        <v/>
      </c>
      <c r="P5152" s="19" t="str">
        <f t="shared" si="1812"/>
        <v/>
      </c>
      <c r="Q5152" s="23" t="e">
        <f>_xlfn.XLOOKUP(R5152,summary!C2540:C2576,summary!B2540:B2576)</f>
        <v>#N/A</v>
      </c>
      <c r="R5152" s="24" t="str">
        <f t="shared" si="1796"/>
        <v>풍덕천2동</v>
      </c>
      <c r="S5152" s="24" t="str">
        <f t="shared" si="1813"/>
        <v>풍덕천21통</v>
      </c>
      <c r="T5152" s="24" t="str">
        <f t="shared" si="1814"/>
        <v>(풍덕천동, 삼성래미안)</v>
      </c>
      <c r="U5152" s="24" t="str">
        <f t="shared" si="1815"/>
        <v>풍덕천</v>
      </c>
      <c r="V5152" s="25">
        <f t="shared" si="1816"/>
        <v>21</v>
      </c>
      <c r="W5152" s="25">
        <f t="shared" si="1817"/>
        <v>1</v>
      </c>
      <c r="X5152" s="59"/>
      <c r="Y5152" s="59" t="s">
        <v>5550</v>
      </c>
      <c r="Z5152" s="59" t="s">
        <v>63</v>
      </c>
      <c r="AA5152" s="63" t="s">
        <v>5883</v>
      </c>
    </row>
    <row r="5153" spans="1:27" ht="16.5" customHeight="1" x14ac:dyDescent="0.3">
      <c r="A5153" s="22" t="b">
        <f t="shared" si="1797"/>
        <v>1</v>
      </c>
      <c r="B5153" s="22" t="b">
        <f t="shared" si="1798"/>
        <v>1</v>
      </c>
      <c r="C5153" s="22" t="b">
        <f t="shared" si="1799"/>
        <v>0</v>
      </c>
      <c r="D5153" s="22" t="b">
        <f t="shared" si="1800"/>
        <v>0</v>
      </c>
      <c r="E5153" s="22" t="b">
        <f t="shared" si="1801"/>
        <v>1</v>
      </c>
      <c r="F5153" s="52" t="b">
        <f t="shared" si="1802"/>
        <v>1</v>
      </c>
      <c r="G5153" s="22" t="b">
        <f t="shared" si="1803"/>
        <v>1</v>
      </c>
      <c r="H5153" s="22" t="b">
        <f t="shared" si="1804"/>
        <v>0</v>
      </c>
      <c r="I5153" s="22" t="b">
        <f t="shared" si="1805"/>
        <v>1</v>
      </c>
      <c r="J5153" s="22" t="b">
        <f t="shared" si="1806"/>
        <v>0</v>
      </c>
      <c r="K5153" s="3" t="str">
        <f t="shared" si="1807"/>
        <v/>
      </c>
      <c r="L5153" s="3" t="str">
        <f t="shared" si="1808"/>
        <v/>
      </c>
      <c r="M5153" s="3" t="str">
        <f t="shared" si="1809"/>
        <v/>
      </c>
      <c r="N5153" s="54" t="str">
        <f t="shared" si="1810"/>
        <v/>
      </c>
      <c r="O5153" s="3" t="str">
        <f t="shared" si="1811"/>
        <v>(풍덕천동, 삼성래미안)</v>
      </c>
      <c r="P5153" s="19" t="str">
        <f t="shared" si="1812"/>
        <v>(풍덕천동, 삼성래미안)</v>
      </c>
      <c r="Q5153" s="23" t="e">
        <f>_xlfn.XLOOKUP(R5153,summary!C2541:C2577,summary!B2541:B2577)</f>
        <v>#N/A</v>
      </c>
      <c r="R5153" s="24" t="str">
        <f t="shared" si="1796"/>
        <v>풍덕천2동</v>
      </c>
      <c r="S5153" s="24" t="str">
        <f t="shared" si="1813"/>
        <v>풍덕천21통</v>
      </c>
      <c r="T5153" s="24" t="str">
        <f t="shared" si="1814"/>
        <v>(풍덕천동, 삼성래미안)</v>
      </c>
      <c r="U5153" s="24" t="str">
        <f t="shared" si="1815"/>
        <v>풍덕천</v>
      </c>
      <c r="V5153" s="25">
        <f t="shared" si="1816"/>
        <v>21</v>
      </c>
      <c r="W5153" s="25">
        <f t="shared" si="1817"/>
        <v>2</v>
      </c>
      <c r="X5153" s="59"/>
      <c r="Y5153" s="59" t="s">
        <v>5667</v>
      </c>
      <c r="Z5153" s="59" t="s">
        <v>65</v>
      </c>
      <c r="AA5153" s="63" t="s">
        <v>5884</v>
      </c>
    </row>
    <row r="5154" spans="1:27" ht="16.5" customHeight="1" x14ac:dyDescent="0.3">
      <c r="A5154" s="22" t="b">
        <f t="shared" si="1797"/>
        <v>1</v>
      </c>
      <c r="B5154" s="22" t="b">
        <f t="shared" si="1798"/>
        <v>0</v>
      </c>
      <c r="C5154" s="22" t="b">
        <f t="shared" si="1799"/>
        <v>1</v>
      </c>
      <c r="D5154" s="22" t="b">
        <f t="shared" si="1800"/>
        <v>0</v>
      </c>
      <c r="E5154" s="22" t="b">
        <f t="shared" si="1801"/>
        <v>1</v>
      </c>
      <c r="F5154" s="52" t="b">
        <f t="shared" si="1802"/>
        <v>1</v>
      </c>
      <c r="G5154" s="22" t="b">
        <f t="shared" si="1803"/>
        <v>0</v>
      </c>
      <c r="H5154" s="22" t="b">
        <f t="shared" si="1804"/>
        <v>1</v>
      </c>
      <c r="I5154" s="22" t="b">
        <f t="shared" si="1805"/>
        <v>1</v>
      </c>
      <c r="J5154" s="22" t="b">
        <f t="shared" si="1806"/>
        <v>0</v>
      </c>
      <c r="K5154" s="3" t="str">
        <f t="shared" si="1807"/>
        <v/>
      </c>
      <c r="L5154" s="3" t="str">
        <f t="shared" si="1808"/>
        <v/>
      </c>
      <c r="M5154" s="3" t="str">
        <f t="shared" si="1809"/>
        <v/>
      </c>
      <c r="N5154" s="54" t="str">
        <f t="shared" si="1810"/>
        <v/>
      </c>
      <c r="O5154" s="3" t="str">
        <f t="shared" si="1811"/>
        <v>삼성래미안)</v>
      </c>
      <c r="P5154" s="19" t="str">
        <f t="shared" si="1812"/>
        <v/>
      </c>
      <c r="Q5154" s="23" t="e">
        <f>_xlfn.XLOOKUP(R5154,summary!C2542:C2578,summary!B2542:B2578)</f>
        <v>#N/A</v>
      </c>
      <c r="R5154" s="24" t="str">
        <f t="shared" si="1796"/>
        <v>풍덕천2동</v>
      </c>
      <c r="S5154" s="24" t="str">
        <f t="shared" si="1813"/>
        <v>풍덕천21통</v>
      </c>
      <c r="T5154" s="24" t="str">
        <f t="shared" si="1814"/>
        <v>(풍덕천동, 삼성래미안)</v>
      </c>
      <c r="U5154" s="24" t="str">
        <f t="shared" si="1815"/>
        <v>풍덕천</v>
      </c>
      <c r="V5154" s="25">
        <f t="shared" si="1816"/>
        <v>21</v>
      </c>
      <c r="W5154" s="25">
        <f t="shared" si="1817"/>
        <v>3</v>
      </c>
      <c r="X5154" s="59"/>
      <c r="Y5154" s="59" t="s">
        <v>5852</v>
      </c>
      <c r="Z5154" s="59" t="s">
        <v>67</v>
      </c>
      <c r="AA5154" s="63" t="s">
        <v>5885</v>
      </c>
    </row>
    <row r="5155" spans="1:27" ht="16.5" customHeight="1" x14ac:dyDescent="0.3">
      <c r="A5155" s="22" t="b">
        <f t="shared" si="1797"/>
        <v>0</v>
      </c>
      <c r="B5155" s="22" t="b">
        <f t="shared" si="1798"/>
        <v>0</v>
      </c>
      <c r="C5155" s="22" t="b">
        <f t="shared" si="1799"/>
        <v>0</v>
      </c>
      <c r="D5155" s="22" t="b">
        <f t="shared" si="1800"/>
        <v>0</v>
      </c>
      <c r="E5155" s="22" t="b">
        <f t="shared" si="1801"/>
        <v>0</v>
      </c>
      <c r="F5155" s="52" t="b">
        <f t="shared" si="1802"/>
        <v>0</v>
      </c>
      <c r="G5155" s="22" t="b">
        <f t="shared" si="1803"/>
        <v>0</v>
      </c>
      <c r="H5155" s="22" t="b">
        <f t="shared" si="1804"/>
        <v>0</v>
      </c>
      <c r="I5155" s="22" t="b">
        <f t="shared" si="1805"/>
        <v>0</v>
      </c>
      <c r="J5155" s="22" t="b">
        <f t="shared" si="1806"/>
        <v>0</v>
      </c>
      <c r="K5155" s="3" t="str">
        <f t="shared" si="1807"/>
        <v/>
      </c>
      <c r="L5155" s="3" t="str">
        <f t="shared" si="1808"/>
        <v/>
      </c>
      <c r="M5155" s="3" t="str">
        <f t="shared" si="1809"/>
        <v/>
      </c>
      <c r="N5155" s="54" t="str">
        <f t="shared" si="1810"/>
        <v/>
      </c>
      <c r="O5155" s="3" t="str">
        <f t="shared" si="1811"/>
        <v/>
      </c>
      <c r="P5155" s="19" t="str">
        <f t="shared" si="1812"/>
        <v/>
      </c>
      <c r="Q5155" s="23" t="e">
        <f>_xlfn.XLOOKUP(R5155,summary!C2543:C2579,summary!B2543:B2579)</f>
        <v>#N/A</v>
      </c>
      <c r="R5155" s="24" t="str">
        <f t="shared" si="1796"/>
        <v>풍덕천2동</v>
      </c>
      <c r="S5155" s="24" t="str">
        <f t="shared" si="1813"/>
        <v>풍덕천21통</v>
      </c>
      <c r="T5155" s="24" t="str">
        <f t="shared" si="1814"/>
        <v>(풍덕천동, 삼성래미안)</v>
      </c>
      <c r="U5155" s="24" t="str">
        <f t="shared" si="1815"/>
        <v>풍덕천</v>
      </c>
      <c r="V5155" s="25">
        <f t="shared" si="1816"/>
        <v>21</v>
      </c>
      <c r="W5155" s="25">
        <f t="shared" si="1817"/>
        <v>4</v>
      </c>
      <c r="X5155" s="59"/>
      <c r="Y5155" s="59"/>
      <c r="Z5155" s="59" t="s">
        <v>73</v>
      </c>
      <c r="AA5155" s="63" t="s">
        <v>5886</v>
      </c>
    </row>
    <row r="5156" spans="1:27" ht="16.5" customHeight="1" x14ac:dyDescent="0.3">
      <c r="A5156" s="22" t="b">
        <f t="shared" si="1797"/>
        <v>0</v>
      </c>
      <c r="B5156" s="22" t="b">
        <f t="shared" si="1798"/>
        <v>0</v>
      </c>
      <c r="C5156" s="22" t="b">
        <f t="shared" si="1799"/>
        <v>0</v>
      </c>
      <c r="D5156" s="22" t="b">
        <f t="shared" si="1800"/>
        <v>0</v>
      </c>
      <c r="E5156" s="22" t="b">
        <f t="shared" si="1801"/>
        <v>0</v>
      </c>
      <c r="F5156" s="52" t="b">
        <f t="shared" si="1802"/>
        <v>0</v>
      </c>
      <c r="G5156" s="22" t="b">
        <f t="shared" si="1803"/>
        <v>0</v>
      </c>
      <c r="H5156" s="22" t="b">
        <f t="shared" si="1804"/>
        <v>0</v>
      </c>
      <c r="I5156" s="22" t="b">
        <f t="shared" si="1805"/>
        <v>0</v>
      </c>
      <c r="J5156" s="22" t="b">
        <f t="shared" si="1806"/>
        <v>0</v>
      </c>
      <c r="K5156" s="3" t="str">
        <f t="shared" si="1807"/>
        <v/>
      </c>
      <c r="L5156" s="3" t="str">
        <f t="shared" si="1808"/>
        <v/>
      </c>
      <c r="M5156" s="3" t="str">
        <f t="shared" si="1809"/>
        <v/>
      </c>
      <c r="N5156" s="54" t="str">
        <f t="shared" si="1810"/>
        <v/>
      </c>
      <c r="O5156" s="3" t="str">
        <f t="shared" si="1811"/>
        <v/>
      </c>
      <c r="P5156" s="19" t="str">
        <f t="shared" si="1812"/>
        <v/>
      </c>
      <c r="Q5156" s="23" t="e">
        <f>_xlfn.XLOOKUP(R5156,summary!C2544:C2580,summary!B2544:B2580)</f>
        <v>#N/A</v>
      </c>
      <c r="R5156" s="24" t="str">
        <f t="shared" si="1796"/>
        <v>풍덕천2동</v>
      </c>
      <c r="S5156" s="24" t="str">
        <f t="shared" si="1813"/>
        <v>풍덕천21통</v>
      </c>
      <c r="T5156" s="24" t="str">
        <f t="shared" si="1814"/>
        <v>(풍덕천동, 삼성래미안)</v>
      </c>
      <c r="U5156" s="24" t="str">
        <f t="shared" si="1815"/>
        <v>풍덕천</v>
      </c>
      <c r="V5156" s="25">
        <f t="shared" si="1816"/>
        <v>21</v>
      </c>
      <c r="W5156" s="25">
        <f t="shared" si="1817"/>
        <v>5</v>
      </c>
      <c r="X5156" s="59"/>
      <c r="Y5156" s="59"/>
      <c r="Z5156" s="59" t="s">
        <v>87</v>
      </c>
      <c r="AA5156" s="63" t="s">
        <v>5887</v>
      </c>
    </row>
    <row r="5157" spans="1:27" ht="16.5" customHeight="1" x14ac:dyDescent="0.3">
      <c r="A5157" s="22" t="b">
        <f t="shared" si="1797"/>
        <v>0</v>
      </c>
      <c r="B5157" s="22" t="b">
        <f t="shared" si="1798"/>
        <v>0</v>
      </c>
      <c r="C5157" s="22" t="b">
        <f t="shared" si="1799"/>
        <v>0</v>
      </c>
      <c r="D5157" s="22" t="b">
        <f t="shared" si="1800"/>
        <v>0</v>
      </c>
      <c r="E5157" s="22" t="b">
        <f t="shared" si="1801"/>
        <v>0</v>
      </c>
      <c r="F5157" s="52" t="b">
        <f t="shared" si="1802"/>
        <v>0</v>
      </c>
      <c r="G5157" s="22" t="b">
        <f t="shared" si="1803"/>
        <v>0</v>
      </c>
      <c r="H5157" s="22" t="b">
        <f t="shared" si="1804"/>
        <v>0</v>
      </c>
      <c r="I5157" s="22" t="b">
        <f t="shared" si="1805"/>
        <v>0</v>
      </c>
      <c r="J5157" s="22" t="b">
        <f t="shared" si="1806"/>
        <v>0</v>
      </c>
      <c r="K5157" s="3" t="str">
        <f t="shared" si="1807"/>
        <v/>
      </c>
      <c r="L5157" s="3" t="str">
        <f t="shared" si="1808"/>
        <v/>
      </c>
      <c r="M5157" s="3" t="str">
        <f t="shared" si="1809"/>
        <v/>
      </c>
      <c r="N5157" s="54" t="str">
        <f t="shared" si="1810"/>
        <v/>
      </c>
      <c r="O5157" s="3" t="str">
        <f t="shared" si="1811"/>
        <v/>
      </c>
      <c r="P5157" s="19" t="str">
        <f t="shared" si="1812"/>
        <v/>
      </c>
      <c r="Q5157" s="23" t="e">
        <f>_xlfn.XLOOKUP(R5157,summary!C2545:C2581,summary!B2545:B2581)</f>
        <v>#N/A</v>
      </c>
      <c r="R5157" s="24" t="str">
        <f t="shared" si="1796"/>
        <v>풍덕천2동</v>
      </c>
      <c r="S5157" s="24" t="str">
        <f t="shared" si="1813"/>
        <v>풍덕천21통</v>
      </c>
      <c r="T5157" s="24" t="str">
        <f t="shared" si="1814"/>
        <v>(풍덕천동, 삼성래미안)</v>
      </c>
      <c r="U5157" s="24" t="str">
        <f t="shared" si="1815"/>
        <v>풍덕천</v>
      </c>
      <c r="V5157" s="25">
        <f t="shared" si="1816"/>
        <v>21</v>
      </c>
      <c r="W5157" s="25">
        <f t="shared" si="1817"/>
        <v>6</v>
      </c>
      <c r="X5157" s="59"/>
      <c r="Y5157" s="59"/>
      <c r="Z5157" s="59" t="s">
        <v>89</v>
      </c>
      <c r="AA5157" s="63" t="s">
        <v>5888</v>
      </c>
    </row>
    <row r="5158" spans="1:27" ht="16.5" customHeight="1" x14ac:dyDescent="0.3">
      <c r="A5158" s="22" t="b">
        <f t="shared" si="1797"/>
        <v>0</v>
      </c>
      <c r="B5158" s="22" t="b">
        <f t="shared" si="1798"/>
        <v>0</v>
      </c>
      <c r="C5158" s="22" t="b">
        <f t="shared" si="1799"/>
        <v>0</v>
      </c>
      <c r="D5158" s="22" t="b">
        <f t="shared" si="1800"/>
        <v>0</v>
      </c>
      <c r="E5158" s="22" t="b">
        <f t="shared" si="1801"/>
        <v>0</v>
      </c>
      <c r="F5158" s="52" t="b">
        <f t="shared" si="1802"/>
        <v>0</v>
      </c>
      <c r="G5158" s="22" t="b">
        <f t="shared" si="1803"/>
        <v>0</v>
      </c>
      <c r="H5158" s="22" t="b">
        <f t="shared" si="1804"/>
        <v>0</v>
      </c>
      <c r="I5158" s="22" t="b">
        <f t="shared" si="1805"/>
        <v>0</v>
      </c>
      <c r="J5158" s="22" t="b">
        <f t="shared" si="1806"/>
        <v>0</v>
      </c>
      <c r="K5158" s="3" t="str">
        <f t="shared" si="1807"/>
        <v/>
      </c>
      <c r="L5158" s="3" t="str">
        <f t="shared" si="1808"/>
        <v/>
      </c>
      <c r="M5158" s="3" t="str">
        <f t="shared" si="1809"/>
        <v/>
      </c>
      <c r="N5158" s="54" t="str">
        <f t="shared" si="1810"/>
        <v/>
      </c>
      <c r="O5158" s="3" t="str">
        <f t="shared" si="1811"/>
        <v/>
      </c>
      <c r="P5158" s="19" t="str">
        <f t="shared" si="1812"/>
        <v/>
      </c>
      <c r="Q5158" s="23" t="e">
        <f>_xlfn.XLOOKUP(R5158,summary!C2546:C2582,summary!B2546:B2582)</f>
        <v>#N/A</v>
      </c>
      <c r="R5158" s="24" t="str">
        <f t="shared" si="1796"/>
        <v>풍덕천2동</v>
      </c>
      <c r="S5158" s="24" t="str">
        <f t="shared" si="1813"/>
        <v>풍덕천21통</v>
      </c>
      <c r="T5158" s="24" t="str">
        <f t="shared" si="1814"/>
        <v>(풍덕천동, 삼성래미안)</v>
      </c>
      <c r="U5158" s="24" t="str">
        <f t="shared" si="1815"/>
        <v>풍덕천</v>
      </c>
      <c r="V5158" s="25">
        <f t="shared" si="1816"/>
        <v>21</v>
      </c>
      <c r="W5158" s="25">
        <f t="shared" si="1817"/>
        <v>7</v>
      </c>
      <c r="X5158" s="59"/>
      <c r="Y5158" s="59"/>
      <c r="Z5158" s="59" t="s">
        <v>91</v>
      </c>
      <c r="AA5158" s="63" t="s">
        <v>5889</v>
      </c>
    </row>
    <row r="5159" spans="1:27" ht="16.5" customHeight="1" x14ac:dyDescent="0.3">
      <c r="A5159" s="22" t="b">
        <f t="shared" si="1797"/>
        <v>0</v>
      </c>
      <c r="B5159" s="22" t="b">
        <f t="shared" si="1798"/>
        <v>0</v>
      </c>
      <c r="C5159" s="22" t="b">
        <f t="shared" si="1799"/>
        <v>0</v>
      </c>
      <c r="D5159" s="22" t="b">
        <f t="shared" si="1800"/>
        <v>0</v>
      </c>
      <c r="E5159" s="22" t="b">
        <f t="shared" si="1801"/>
        <v>0</v>
      </c>
      <c r="F5159" s="52" t="b">
        <f t="shared" si="1802"/>
        <v>0</v>
      </c>
      <c r="G5159" s="22" t="b">
        <f t="shared" si="1803"/>
        <v>0</v>
      </c>
      <c r="H5159" s="22" t="b">
        <f t="shared" si="1804"/>
        <v>0</v>
      </c>
      <c r="I5159" s="22" t="b">
        <f t="shared" si="1805"/>
        <v>0</v>
      </c>
      <c r="J5159" s="22" t="b">
        <f t="shared" si="1806"/>
        <v>0</v>
      </c>
      <c r="K5159" s="3" t="str">
        <f t="shared" si="1807"/>
        <v/>
      </c>
      <c r="L5159" s="3" t="str">
        <f t="shared" si="1808"/>
        <v/>
      </c>
      <c r="M5159" s="3" t="str">
        <f t="shared" si="1809"/>
        <v/>
      </c>
      <c r="N5159" s="54" t="str">
        <f t="shared" si="1810"/>
        <v/>
      </c>
      <c r="O5159" s="3" t="str">
        <f t="shared" si="1811"/>
        <v/>
      </c>
      <c r="P5159" s="19" t="str">
        <f t="shared" si="1812"/>
        <v/>
      </c>
      <c r="Q5159" s="23" t="e">
        <f>_xlfn.XLOOKUP(R5159,summary!C2547:C2583,summary!B2547:B2583)</f>
        <v>#N/A</v>
      </c>
      <c r="R5159" s="24" t="str">
        <f t="shared" si="1796"/>
        <v>풍덕천2동</v>
      </c>
      <c r="S5159" s="24" t="str">
        <f t="shared" si="1813"/>
        <v>풍덕천21통</v>
      </c>
      <c r="T5159" s="24" t="str">
        <f t="shared" si="1814"/>
        <v>(풍덕천동, 삼성래미안)</v>
      </c>
      <c r="U5159" s="24" t="str">
        <f t="shared" si="1815"/>
        <v>풍덕천</v>
      </c>
      <c r="V5159" s="25">
        <f t="shared" si="1816"/>
        <v>21</v>
      </c>
      <c r="W5159" s="25">
        <f t="shared" si="1817"/>
        <v>8</v>
      </c>
      <c r="X5159" s="59"/>
      <c r="Y5159" s="59"/>
      <c r="Z5159" s="59" t="s">
        <v>93</v>
      </c>
      <c r="AA5159" s="63" t="s">
        <v>5890</v>
      </c>
    </row>
    <row r="5160" spans="1:27" ht="16.5" customHeight="1" x14ac:dyDescent="0.3">
      <c r="A5160" s="22" t="b">
        <f t="shared" si="1797"/>
        <v>0</v>
      </c>
      <c r="B5160" s="22" t="b">
        <f t="shared" si="1798"/>
        <v>0</v>
      </c>
      <c r="C5160" s="22" t="b">
        <f t="shared" si="1799"/>
        <v>0</v>
      </c>
      <c r="D5160" s="22" t="b">
        <f t="shared" si="1800"/>
        <v>0</v>
      </c>
      <c r="E5160" s="22" t="b">
        <f t="shared" si="1801"/>
        <v>0</v>
      </c>
      <c r="F5160" s="52" t="b">
        <f t="shared" si="1802"/>
        <v>0</v>
      </c>
      <c r="G5160" s="22" t="b">
        <f t="shared" si="1803"/>
        <v>0</v>
      </c>
      <c r="H5160" s="22" t="b">
        <f t="shared" si="1804"/>
        <v>0</v>
      </c>
      <c r="I5160" s="22" t="b">
        <f t="shared" si="1805"/>
        <v>0</v>
      </c>
      <c r="J5160" s="22" t="b">
        <f t="shared" si="1806"/>
        <v>0</v>
      </c>
      <c r="K5160" s="3" t="str">
        <f t="shared" si="1807"/>
        <v/>
      </c>
      <c r="L5160" s="3" t="str">
        <f t="shared" si="1808"/>
        <v/>
      </c>
      <c r="M5160" s="3" t="str">
        <f t="shared" si="1809"/>
        <v/>
      </c>
      <c r="N5160" s="54" t="str">
        <f t="shared" si="1810"/>
        <v/>
      </c>
      <c r="O5160" s="3" t="str">
        <f t="shared" si="1811"/>
        <v/>
      </c>
      <c r="P5160" s="19" t="str">
        <f t="shared" si="1812"/>
        <v/>
      </c>
      <c r="Q5160" s="23" t="e">
        <f>_xlfn.XLOOKUP(R5160,summary!C2548:C2584,summary!B2548:B2584)</f>
        <v>#N/A</v>
      </c>
      <c r="R5160" s="24" t="str">
        <f t="shared" si="1796"/>
        <v>풍덕천2동</v>
      </c>
      <c r="S5160" s="24" t="str">
        <f t="shared" si="1813"/>
        <v>풍덕천21통</v>
      </c>
      <c r="T5160" s="24" t="str">
        <f t="shared" si="1814"/>
        <v>(풍덕천동, 삼성래미안)</v>
      </c>
      <c r="U5160" s="24" t="str">
        <f t="shared" si="1815"/>
        <v>풍덕천</v>
      </c>
      <c r="V5160" s="25">
        <f t="shared" si="1816"/>
        <v>21</v>
      </c>
      <c r="W5160" s="25">
        <f t="shared" si="1817"/>
        <v>9</v>
      </c>
      <c r="X5160" s="59"/>
      <c r="Y5160" s="59"/>
      <c r="Z5160" s="59" t="s">
        <v>95</v>
      </c>
      <c r="AA5160" s="63" t="s">
        <v>5891</v>
      </c>
    </row>
    <row r="5161" spans="1:27" ht="16.5" customHeight="1" x14ac:dyDescent="0.3">
      <c r="A5161" s="22" t="b">
        <f t="shared" si="1797"/>
        <v>0</v>
      </c>
      <c r="B5161" s="22" t="b">
        <f t="shared" si="1798"/>
        <v>0</v>
      </c>
      <c r="C5161" s="22" t="b">
        <f t="shared" si="1799"/>
        <v>0</v>
      </c>
      <c r="D5161" s="22" t="b">
        <f t="shared" si="1800"/>
        <v>0</v>
      </c>
      <c r="E5161" s="22" t="b">
        <f t="shared" si="1801"/>
        <v>0</v>
      </c>
      <c r="F5161" s="52" t="b">
        <f t="shared" si="1802"/>
        <v>0</v>
      </c>
      <c r="G5161" s="22" t="b">
        <f t="shared" si="1803"/>
        <v>0</v>
      </c>
      <c r="H5161" s="22" t="b">
        <f t="shared" si="1804"/>
        <v>0</v>
      </c>
      <c r="I5161" s="22" t="b">
        <f t="shared" si="1805"/>
        <v>0</v>
      </c>
      <c r="J5161" s="22" t="b">
        <f t="shared" si="1806"/>
        <v>0</v>
      </c>
      <c r="K5161" s="3" t="str">
        <f t="shared" si="1807"/>
        <v/>
      </c>
      <c r="L5161" s="3" t="str">
        <f t="shared" si="1808"/>
        <v/>
      </c>
      <c r="M5161" s="3" t="str">
        <f t="shared" si="1809"/>
        <v/>
      </c>
      <c r="N5161" s="54" t="str">
        <f t="shared" si="1810"/>
        <v/>
      </c>
      <c r="O5161" s="3" t="str">
        <f t="shared" si="1811"/>
        <v/>
      </c>
      <c r="P5161" s="19" t="str">
        <f t="shared" si="1812"/>
        <v/>
      </c>
      <c r="Q5161" s="23" t="e">
        <f>_xlfn.XLOOKUP(R5161,summary!C2549:C2585,summary!B2549:B2585)</f>
        <v>#N/A</v>
      </c>
      <c r="R5161" s="24" t="str">
        <f t="shared" si="1796"/>
        <v>풍덕천2동</v>
      </c>
      <c r="S5161" s="24" t="str">
        <f t="shared" si="1813"/>
        <v>풍덕천21통</v>
      </c>
      <c r="T5161" s="24" t="str">
        <f t="shared" si="1814"/>
        <v>(풍덕천동, 삼성래미안)</v>
      </c>
      <c r="U5161" s="24" t="str">
        <f t="shared" si="1815"/>
        <v>풍덕천</v>
      </c>
      <c r="V5161" s="25">
        <f t="shared" si="1816"/>
        <v>21</v>
      </c>
      <c r="W5161" s="25">
        <f t="shared" si="1817"/>
        <v>10</v>
      </c>
      <c r="X5161" s="59"/>
      <c r="Y5161" s="59"/>
      <c r="Z5161" s="59" t="s">
        <v>97</v>
      </c>
      <c r="AA5161" s="63" t="s">
        <v>5892</v>
      </c>
    </row>
    <row r="5162" spans="1:27" ht="16.5" customHeight="1" x14ac:dyDescent="0.3">
      <c r="A5162" s="22" t="b">
        <f t="shared" si="1797"/>
        <v>0</v>
      </c>
      <c r="B5162" s="22" t="b">
        <f t="shared" si="1798"/>
        <v>0</v>
      </c>
      <c r="C5162" s="22" t="b">
        <f t="shared" si="1799"/>
        <v>0</v>
      </c>
      <c r="D5162" s="22" t="b">
        <f t="shared" si="1800"/>
        <v>0</v>
      </c>
      <c r="E5162" s="22" t="b">
        <f t="shared" si="1801"/>
        <v>0</v>
      </c>
      <c r="F5162" s="52" t="b">
        <f t="shared" si="1802"/>
        <v>0</v>
      </c>
      <c r="G5162" s="22" t="b">
        <f t="shared" si="1803"/>
        <v>0</v>
      </c>
      <c r="H5162" s="22" t="b">
        <f t="shared" si="1804"/>
        <v>0</v>
      </c>
      <c r="I5162" s="22" t="b">
        <f t="shared" si="1805"/>
        <v>0</v>
      </c>
      <c r="J5162" s="22" t="b">
        <f t="shared" si="1806"/>
        <v>0</v>
      </c>
      <c r="K5162" s="3" t="str">
        <f t="shared" si="1807"/>
        <v/>
      </c>
      <c r="L5162" s="3" t="str">
        <f t="shared" si="1808"/>
        <v/>
      </c>
      <c r="M5162" s="3" t="str">
        <f t="shared" si="1809"/>
        <v/>
      </c>
      <c r="N5162" s="54" t="str">
        <f t="shared" si="1810"/>
        <v/>
      </c>
      <c r="O5162" s="3" t="str">
        <f t="shared" si="1811"/>
        <v/>
      </c>
      <c r="P5162" s="19" t="str">
        <f t="shared" si="1812"/>
        <v/>
      </c>
      <c r="Q5162" s="23" t="e">
        <f>_xlfn.XLOOKUP(R5162,summary!C2550:C2586,summary!B2550:B2586)</f>
        <v>#N/A</v>
      </c>
      <c r="R5162" s="24" t="str">
        <f t="shared" si="1796"/>
        <v>풍덕천2동</v>
      </c>
      <c r="S5162" s="24" t="str">
        <f t="shared" si="1813"/>
        <v>풍덕천21통</v>
      </c>
      <c r="T5162" s="24" t="str">
        <f t="shared" si="1814"/>
        <v>(풍덕천동, 삼성래미안)</v>
      </c>
      <c r="U5162" s="24" t="str">
        <f t="shared" si="1815"/>
        <v>풍덕천</v>
      </c>
      <c r="V5162" s="25">
        <f t="shared" si="1816"/>
        <v>21</v>
      </c>
      <c r="W5162" s="25">
        <f t="shared" si="1817"/>
        <v>11</v>
      </c>
      <c r="X5162" s="59"/>
      <c r="Y5162" s="59"/>
      <c r="Z5162" s="59" t="s">
        <v>99</v>
      </c>
      <c r="AA5162" s="63" t="s">
        <v>5893</v>
      </c>
    </row>
    <row r="5163" spans="1:27" ht="16.5" customHeight="1" x14ac:dyDescent="0.3">
      <c r="A5163" s="22" t="b">
        <f t="shared" si="1797"/>
        <v>1</v>
      </c>
      <c r="B5163" s="22" t="b">
        <f t="shared" si="1798"/>
        <v>0</v>
      </c>
      <c r="C5163" s="22" t="b">
        <f t="shared" si="1799"/>
        <v>0</v>
      </c>
      <c r="D5163" s="22" t="b">
        <f t="shared" si="1800"/>
        <v>0</v>
      </c>
      <c r="E5163" s="22" t="b">
        <f t="shared" si="1801"/>
        <v>0</v>
      </c>
      <c r="F5163" s="52" t="b">
        <f t="shared" si="1802"/>
        <v>0</v>
      </c>
      <c r="G5163" s="22" t="b">
        <f t="shared" si="1803"/>
        <v>0</v>
      </c>
      <c r="H5163" s="22" t="b">
        <f t="shared" si="1804"/>
        <v>0</v>
      </c>
      <c r="I5163" s="22" t="b">
        <f t="shared" si="1805"/>
        <v>0</v>
      </c>
      <c r="J5163" s="22" t="b">
        <f t="shared" si="1806"/>
        <v>1</v>
      </c>
      <c r="K5163" s="3" t="str">
        <f t="shared" si="1807"/>
        <v/>
      </c>
      <c r="L5163" s="3" t="str">
        <f t="shared" si="1808"/>
        <v/>
      </c>
      <c r="M5163" s="3" t="str">
        <f t="shared" si="1809"/>
        <v/>
      </c>
      <c r="N5163" s="54" t="str">
        <f t="shared" si="1810"/>
        <v/>
      </c>
      <c r="O5163" s="3" t="str">
        <f t="shared" si="1811"/>
        <v/>
      </c>
      <c r="P5163" s="19" t="str">
        <f t="shared" si="1812"/>
        <v/>
      </c>
      <c r="Q5163" s="23" t="e">
        <f>_xlfn.XLOOKUP(R5163,summary!C2551:C2587,summary!B2551:B2587)</f>
        <v>#N/A</v>
      </c>
      <c r="R5163" s="24" t="str">
        <f t="shared" si="1796"/>
        <v>읍 면 동</v>
      </c>
      <c r="S5163" s="24" t="str">
        <f t="shared" si="1813"/>
        <v>통 리 명</v>
      </c>
      <c r="T5163" s="24" t="str">
        <f t="shared" si="1814"/>
        <v/>
      </c>
      <c r="U5163" s="24" t="str">
        <f t="shared" si="1815"/>
        <v/>
      </c>
      <c r="V5163" s="25" t="str">
        <f t="shared" si="1816"/>
        <v/>
      </c>
      <c r="W5163" s="25" t="str">
        <f t="shared" si="1817"/>
        <v/>
      </c>
      <c r="X5163" s="59" t="s">
        <v>121</v>
      </c>
      <c r="Y5163" s="59" t="s">
        <v>122</v>
      </c>
      <c r="Z5163" s="59" t="s">
        <v>59</v>
      </c>
      <c r="AA5163" s="63"/>
    </row>
    <row r="5164" spans="1:27" ht="16.5" customHeight="1" x14ac:dyDescent="0.3">
      <c r="A5164" s="22" t="b">
        <f t="shared" si="1797"/>
        <v>1</v>
      </c>
      <c r="B5164" s="22" t="b">
        <f t="shared" si="1798"/>
        <v>0</v>
      </c>
      <c r="C5164" s="22" t="b">
        <f t="shared" si="1799"/>
        <v>0</v>
      </c>
      <c r="D5164" s="22" t="b">
        <f t="shared" si="1800"/>
        <v>0</v>
      </c>
      <c r="E5164" s="22" t="b">
        <f t="shared" si="1801"/>
        <v>0</v>
      </c>
      <c r="F5164" s="52" t="b">
        <f t="shared" si="1802"/>
        <v>0</v>
      </c>
      <c r="G5164" s="22" t="b">
        <f t="shared" si="1803"/>
        <v>0</v>
      </c>
      <c r="H5164" s="22" t="b">
        <f t="shared" si="1804"/>
        <v>0</v>
      </c>
      <c r="I5164" s="22" t="b">
        <f t="shared" si="1805"/>
        <v>0</v>
      </c>
      <c r="J5164" s="22" t="b">
        <f t="shared" si="1806"/>
        <v>1</v>
      </c>
      <c r="K5164" s="3" t="str">
        <f t="shared" si="1807"/>
        <v>풍덕천22통</v>
      </c>
      <c r="L5164" s="3" t="str">
        <f t="shared" si="1808"/>
        <v>22</v>
      </c>
      <c r="M5164" s="3">
        <f t="shared" si="1809"/>
        <v>22</v>
      </c>
      <c r="N5164" s="54" t="str">
        <f t="shared" si="1810"/>
        <v>풍덕천</v>
      </c>
      <c r="O5164" s="3" t="str">
        <f t="shared" si="1811"/>
        <v/>
      </c>
      <c r="P5164" s="19" t="str">
        <f t="shared" si="1812"/>
        <v/>
      </c>
      <c r="Q5164" s="23" t="e">
        <f>_xlfn.XLOOKUP(R5164,summary!C2552:C2588,summary!B2552:B2588)</f>
        <v>#N/A</v>
      </c>
      <c r="R5164" s="24" t="str">
        <f t="shared" si="1796"/>
        <v>풍덕천2동</v>
      </c>
      <c r="S5164" s="24" t="str">
        <f t="shared" si="1813"/>
        <v>풍덕천22통</v>
      </c>
      <c r="T5164" s="24" t="str">
        <f t="shared" si="1814"/>
        <v>(풍덕천동, 신정마을9단지)</v>
      </c>
      <c r="U5164" s="24" t="str">
        <f t="shared" si="1815"/>
        <v>풍덕천</v>
      </c>
      <c r="V5164" s="25">
        <f t="shared" si="1816"/>
        <v>22</v>
      </c>
      <c r="W5164" s="25">
        <f t="shared" si="1817"/>
        <v>1</v>
      </c>
      <c r="X5164" s="59" t="s">
        <v>28</v>
      </c>
      <c r="Y5164" s="59" t="s">
        <v>5563</v>
      </c>
      <c r="Z5164" s="59" t="s">
        <v>63</v>
      </c>
      <c r="AA5164" s="63" t="s">
        <v>5894</v>
      </c>
    </row>
    <row r="5165" spans="1:27" ht="16.5" customHeight="1" x14ac:dyDescent="0.3">
      <c r="A5165" s="22" t="b">
        <f t="shared" si="1797"/>
        <v>1</v>
      </c>
      <c r="B5165" s="22" t="b">
        <f t="shared" si="1798"/>
        <v>1</v>
      </c>
      <c r="C5165" s="22" t="b">
        <f t="shared" si="1799"/>
        <v>0</v>
      </c>
      <c r="D5165" s="22" t="b">
        <f t="shared" si="1800"/>
        <v>0</v>
      </c>
      <c r="E5165" s="22" t="b">
        <f t="shared" si="1801"/>
        <v>1</v>
      </c>
      <c r="F5165" s="52" t="b">
        <f t="shared" si="1802"/>
        <v>1</v>
      </c>
      <c r="G5165" s="22" t="b">
        <f t="shared" si="1803"/>
        <v>1</v>
      </c>
      <c r="H5165" s="22" t="b">
        <f t="shared" si="1804"/>
        <v>0</v>
      </c>
      <c r="I5165" s="22" t="b">
        <f t="shared" si="1805"/>
        <v>1</v>
      </c>
      <c r="J5165" s="22" t="b">
        <f t="shared" si="1806"/>
        <v>0</v>
      </c>
      <c r="K5165" s="3" t="str">
        <f t="shared" si="1807"/>
        <v/>
      </c>
      <c r="L5165" s="3" t="str">
        <f t="shared" si="1808"/>
        <v/>
      </c>
      <c r="M5165" s="3" t="str">
        <f t="shared" si="1809"/>
        <v/>
      </c>
      <c r="N5165" s="54" t="str">
        <f t="shared" si="1810"/>
        <v/>
      </c>
      <c r="O5165" s="3" t="str">
        <f t="shared" si="1811"/>
        <v>(풍덕천동, 신정마을9단지)</v>
      </c>
      <c r="P5165" s="19" t="str">
        <f t="shared" si="1812"/>
        <v>(풍덕천동, 신정마을9단지)</v>
      </c>
      <c r="Q5165" s="23" t="e">
        <f>_xlfn.XLOOKUP(R5165,summary!C2553:C2589,summary!B2553:B2589)</f>
        <v>#N/A</v>
      </c>
      <c r="R5165" s="24" t="str">
        <f t="shared" si="1796"/>
        <v>풍덕천2동</v>
      </c>
      <c r="S5165" s="24" t="str">
        <f t="shared" si="1813"/>
        <v>풍덕천22통</v>
      </c>
      <c r="T5165" s="24" t="str">
        <f t="shared" si="1814"/>
        <v>(풍덕천동, 신정마을9단지)</v>
      </c>
      <c r="U5165" s="24" t="str">
        <f t="shared" si="1815"/>
        <v>풍덕천</v>
      </c>
      <c r="V5165" s="25">
        <f t="shared" si="1816"/>
        <v>22</v>
      </c>
      <c r="W5165" s="25">
        <f t="shared" si="1817"/>
        <v>2</v>
      </c>
      <c r="X5165" s="59"/>
      <c r="Y5165" s="59" t="s">
        <v>5667</v>
      </c>
      <c r="Z5165" s="59" t="s">
        <v>65</v>
      </c>
      <c r="AA5165" s="63" t="s">
        <v>5895</v>
      </c>
    </row>
    <row r="5166" spans="1:27" ht="16.5" customHeight="1" x14ac:dyDescent="0.3">
      <c r="A5166" s="22" t="b">
        <f t="shared" si="1797"/>
        <v>1</v>
      </c>
      <c r="B5166" s="22" t="b">
        <f t="shared" si="1798"/>
        <v>0</v>
      </c>
      <c r="C5166" s="22" t="b">
        <f t="shared" si="1799"/>
        <v>0</v>
      </c>
      <c r="D5166" s="22" t="b">
        <f t="shared" si="1800"/>
        <v>0</v>
      </c>
      <c r="E5166" s="22" t="b">
        <f t="shared" si="1801"/>
        <v>0</v>
      </c>
      <c r="F5166" s="52" t="b">
        <f t="shared" si="1802"/>
        <v>0</v>
      </c>
      <c r="G5166" s="22" t="b">
        <f t="shared" si="1803"/>
        <v>0</v>
      </c>
      <c r="H5166" s="22" t="b">
        <f t="shared" si="1804"/>
        <v>0</v>
      </c>
      <c r="I5166" s="22" t="b">
        <f t="shared" si="1805"/>
        <v>1</v>
      </c>
      <c r="J5166" s="22" t="b">
        <f t="shared" si="1806"/>
        <v>0</v>
      </c>
      <c r="K5166" s="3" t="str">
        <f t="shared" si="1807"/>
        <v/>
      </c>
      <c r="L5166" s="3" t="str">
        <f t="shared" si="1808"/>
        <v/>
      </c>
      <c r="M5166" s="3" t="str">
        <f t="shared" si="1809"/>
        <v/>
      </c>
      <c r="N5166" s="54" t="str">
        <f t="shared" si="1810"/>
        <v/>
      </c>
      <c r="O5166" s="3" t="str">
        <f t="shared" si="1811"/>
        <v>신정마을9단지)</v>
      </c>
      <c r="P5166" s="19" t="str">
        <f t="shared" si="1812"/>
        <v/>
      </c>
      <c r="Q5166" s="23" t="e">
        <f>_xlfn.XLOOKUP(R5166,summary!C2554:C2590,summary!B2554:B2590)</f>
        <v>#N/A</v>
      </c>
      <c r="R5166" s="24" t="str">
        <f t="shared" si="1796"/>
        <v>풍덕천2동</v>
      </c>
      <c r="S5166" s="24" t="str">
        <f t="shared" si="1813"/>
        <v>풍덕천22통</v>
      </c>
      <c r="T5166" s="24" t="str">
        <f t="shared" si="1814"/>
        <v>(풍덕천동, 신정마을9단지)</v>
      </c>
      <c r="U5166" s="24" t="str">
        <f t="shared" si="1815"/>
        <v>풍덕천</v>
      </c>
      <c r="V5166" s="25">
        <f t="shared" si="1816"/>
        <v>22</v>
      </c>
      <c r="W5166" s="25">
        <f t="shared" si="1817"/>
        <v>3</v>
      </c>
      <c r="X5166" s="59"/>
      <c r="Y5166" s="59" t="s">
        <v>5697</v>
      </c>
      <c r="Z5166" s="59" t="s">
        <v>67</v>
      </c>
      <c r="AA5166" s="63" t="s">
        <v>5896</v>
      </c>
    </row>
    <row r="5167" spans="1:27" ht="16.5" customHeight="1" x14ac:dyDescent="0.3">
      <c r="A5167" s="22" t="b">
        <f t="shared" si="1797"/>
        <v>1</v>
      </c>
      <c r="B5167" s="22" t="b">
        <f t="shared" si="1798"/>
        <v>0</v>
      </c>
      <c r="C5167" s="22" t="b">
        <f t="shared" si="1799"/>
        <v>1</v>
      </c>
      <c r="D5167" s="22" t="b">
        <f t="shared" si="1800"/>
        <v>0</v>
      </c>
      <c r="E5167" s="22" t="b">
        <f t="shared" si="1801"/>
        <v>1</v>
      </c>
      <c r="F5167" s="52" t="b">
        <f t="shared" si="1802"/>
        <v>1</v>
      </c>
      <c r="G5167" s="22" t="b">
        <f t="shared" si="1803"/>
        <v>0</v>
      </c>
      <c r="H5167" s="22" t="b">
        <f t="shared" si="1804"/>
        <v>1</v>
      </c>
      <c r="I5167" s="22" t="b">
        <f t="shared" si="1805"/>
        <v>1</v>
      </c>
      <c r="J5167" s="22" t="b">
        <f t="shared" si="1806"/>
        <v>0</v>
      </c>
      <c r="K5167" s="3" t="str">
        <f t="shared" si="1807"/>
        <v/>
      </c>
      <c r="L5167" s="3" t="str">
        <f t="shared" si="1808"/>
        <v/>
      </c>
      <c r="M5167" s="3" t="str">
        <f t="shared" si="1809"/>
        <v/>
      </c>
      <c r="N5167" s="54" t="str">
        <f t="shared" si="1810"/>
        <v/>
      </c>
      <c r="O5167" s="3" t="str">
        <f t="shared" si="1811"/>
        <v>9단지)</v>
      </c>
      <c r="P5167" s="19" t="str">
        <f t="shared" si="1812"/>
        <v/>
      </c>
      <c r="Q5167" s="23" t="e">
        <f>_xlfn.XLOOKUP(R5167,summary!C2555:C2591,summary!B2555:B2591)</f>
        <v>#N/A</v>
      </c>
      <c r="R5167" s="24" t="str">
        <f t="shared" si="1796"/>
        <v>풍덕천2동</v>
      </c>
      <c r="S5167" s="24" t="str">
        <f t="shared" si="1813"/>
        <v>풍덕천22통</v>
      </c>
      <c r="T5167" s="24" t="str">
        <f t="shared" si="1814"/>
        <v>(풍덕천동, 신정마을9단지)</v>
      </c>
      <c r="U5167" s="24" t="str">
        <f t="shared" si="1815"/>
        <v>풍덕천</v>
      </c>
      <c r="V5167" s="25">
        <f t="shared" si="1816"/>
        <v>22</v>
      </c>
      <c r="W5167" s="25">
        <f t="shared" si="1817"/>
        <v>4</v>
      </c>
      <c r="X5167" s="59"/>
      <c r="Y5167" s="59" t="s">
        <v>5820</v>
      </c>
      <c r="Z5167" s="59" t="s">
        <v>73</v>
      </c>
      <c r="AA5167" s="63" t="s">
        <v>5897</v>
      </c>
    </row>
    <row r="5168" spans="1:27" ht="16.5" customHeight="1" x14ac:dyDescent="0.3">
      <c r="A5168" s="22" t="b">
        <f t="shared" si="1797"/>
        <v>0</v>
      </c>
      <c r="B5168" s="22" t="b">
        <f t="shared" si="1798"/>
        <v>0</v>
      </c>
      <c r="C5168" s="22" t="b">
        <f t="shared" si="1799"/>
        <v>0</v>
      </c>
      <c r="D5168" s="22" t="b">
        <f t="shared" si="1800"/>
        <v>0</v>
      </c>
      <c r="E5168" s="22" t="b">
        <f t="shared" si="1801"/>
        <v>0</v>
      </c>
      <c r="F5168" s="52" t="b">
        <f t="shared" si="1802"/>
        <v>0</v>
      </c>
      <c r="G5168" s="22" t="b">
        <f t="shared" si="1803"/>
        <v>0</v>
      </c>
      <c r="H5168" s="22" t="b">
        <f t="shared" si="1804"/>
        <v>0</v>
      </c>
      <c r="I5168" s="22" t="b">
        <f t="shared" si="1805"/>
        <v>0</v>
      </c>
      <c r="J5168" s="22" t="b">
        <f t="shared" si="1806"/>
        <v>0</v>
      </c>
      <c r="K5168" s="3" t="str">
        <f t="shared" si="1807"/>
        <v/>
      </c>
      <c r="L5168" s="3" t="str">
        <f t="shared" si="1808"/>
        <v/>
      </c>
      <c r="M5168" s="3" t="str">
        <f t="shared" si="1809"/>
        <v/>
      </c>
      <c r="N5168" s="54" t="str">
        <f t="shared" si="1810"/>
        <v/>
      </c>
      <c r="O5168" s="3" t="str">
        <f t="shared" si="1811"/>
        <v/>
      </c>
      <c r="P5168" s="19" t="str">
        <f t="shared" si="1812"/>
        <v/>
      </c>
      <c r="Q5168" s="23" t="e">
        <f>_xlfn.XLOOKUP(R5168,summary!C2556:C2592,summary!B2556:B2592)</f>
        <v>#N/A</v>
      </c>
      <c r="R5168" s="24" t="str">
        <f t="shared" si="1796"/>
        <v>풍덕천2동</v>
      </c>
      <c r="S5168" s="24" t="str">
        <f t="shared" si="1813"/>
        <v>풍덕천22통</v>
      </c>
      <c r="T5168" s="24" t="str">
        <f t="shared" si="1814"/>
        <v>(풍덕천동, 신정마을9단지)</v>
      </c>
      <c r="U5168" s="24" t="str">
        <f t="shared" si="1815"/>
        <v>풍덕천</v>
      </c>
      <c r="V5168" s="25">
        <f t="shared" si="1816"/>
        <v>22</v>
      </c>
      <c r="W5168" s="25">
        <f t="shared" si="1817"/>
        <v>5</v>
      </c>
      <c r="X5168" s="59"/>
      <c r="Y5168" s="59"/>
      <c r="Z5168" s="59" t="s">
        <v>87</v>
      </c>
      <c r="AA5168" s="63" t="s">
        <v>5898</v>
      </c>
    </row>
    <row r="5169" spans="1:27" ht="16.5" customHeight="1" x14ac:dyDescent="0.3">
      <c r="A5169" s="22" t="b">
        <f t="shared" si="1797"/>
        <v>0</v>
      </c>
      <c r="B5169" s="22" t="b">
        <f t="shared" si="1798"/>
        <v>0</v>
      </c>
      <c r="C5169" s="22" t="b">
        <f t="shared" si="1799"/>
        <v>0</v>
      </c>
      <c r="D5169" s="22" t="b">
        <f t="shared" si="1800"/>
        <v>0</v>
      </c>
      <c r="E5169" s="22" t="b">
        <f t="shared" si="1801"/>
        <v>0</v>
      </c>
      <c r="F5169" s="52" t="b">
        <f t="shared" si="1802"/>
        <v>0</v>
      </c>
      <c r="G5169" s="22" t="b">
        <f t="shared" si="1803"/>
        <v>0</v>
      </c>
      <c r="H5169" s="22" t="b">
        <f t="shared" si="1804"/>
        <v>0</v>
      </c>
      <c r="I5169" s="22" t="b">
        <f t="shared" si="1805"/>
        <v>0</v>
      </c>
      <c r="J5169" s="22" t="b">
        <f t="shared" si="1806"/>
        <v>0</v>
      </c>
      <c r="K5169" s="3" t="str">
        <f t="shared" si="1807"/>
        <v/>
      </c>
      <c r="L5169" s="3" t="str">
        <f t="shared" si="1808"/>
        <v/>
      </c>
      <c r="M5169" s="3" t="str">
        <f t="shared" si="1809"/>
        <v/>
      </c>
      <c r="N5169" s="54" t="str">
        <f t="shared" si="1810"/>
        <v/>
      </c>
      <c r="O5169" s="3" t="str">
        <f t="shared" si="1811"/>
        <v/>
      </c>
      <c r="P5169" s="19" t="str">
        <f t="shared" si="1812"/>
        <v/>
      </c>
      <c r="Q5169" s="23" t="e">
        <f>_xlfn.XLOOKUP(R5169,summary!C2557:C2593,summary!B2557:B2593)</f>
        <v>#N/A</v>
      </c>
      <c r="R5169" s="24" t="str">
        <f t="shared" si="1796"/>
        <v>풍덕천2동</v>
      </c>
      <c r="S5169" s="24" t="str">
        <f t="shared" si="1813"/>
        <v>풍덕천22통</v>
      </c>
      <c r="T5169" s="24" t="str">
        <f t="shared" si="1814"/>
        <v>(풍덕천동, 신정마을9단지)</v>
      </c>
      <c r="U5169" s="24" t="str">
        <f t="shared" si="1815"/>
        <v>풍덕천</v>
      </c>
      <c r="V5169" s="25">
        <f t="shared" si="1816"/>
        <v>22</v>
      </c>
      <c r="W5169" s="25">
        <f t="shared" si="1817"/>
        <v>6</v>
      </c>
      <c r="X5169" s="59"/>
      <c r="Y5169" s="59"/>
      <c r="Z5169" s="59" t="s">
        <v>89</v>
      </c>
      <c r="AA5169" s="63" t="s">
        <v>5899</v>
      </c>
    </row>
    <row r="5170" spans="1:27" ht="16.5" customHeight="1" x14ac:dyDescent="0.3">
      <c r="A5170" s="22" t="b">
        <f t="shared" si="1797"/>
        <v>0</v>
      </c>
      <c r="B5170" s="22" t="b">
        <f t="shared" si="1798"/>
        <v>0</v>
      </c>
      <c r="C5170" s="22" t="b">
        <f t="shared" si="1799"/>
        <v>0</v>
      </c>
      <c r="D5170" s="22" t="b">
        <f t="shared" si="1800"/>
        <v>0</v>
      </c>
      <c r="E5170" s="22" t="b">
        <f t="shared" si="1801"/>
        <v>0</v>
      </c>
      <c r="F5170" s="52" t="b">
        <f t="shared" si="1802"/>
        <v>0</v>
      </c>
      <c r="G5170" s="22" t="b">
        <f t="shared" si="1803"/>
        <v>0</v>
      </c>
      <c r="H5170" s="22" t="b">
        <f t="shared" si="1804"/>
        <v>0</v>
      </c>
      <c r="I5170" s="22" t="b">
        <f t="shared" si="1805"/>
        <v>0</v>
      </c>
      <c r="J5170" s="22" t="b">
        <f t="shared" si="1806"/>
        <v>0</v>
      </c>
      <c r="K5170" s="3" t="str">
        <f t="shared" si="1807"/>
        <v/>
      </c>
      <c r="L5170" s="3" t="str">
        <f t="shared" si="1808"/>
        <v/>
      </c>
      <c r="M5170" s="3" t="str">
        <f t="shared" si="1809"/>
        <v/>
      </c>
      <c r="N5170" s="54" t="str">
        <f t="shared" si="1810"/>
        <v/>
      </c>
      <c r="O5170" s="3" t="str">
        <f t="shared" si="1811"/>
        <v/>
      </c>
      <c r="P5170" s="19" t="str">
        <f t="shared" si="1812"/>
        <v/>
      </c>
      <c r="Q5170" s="23" t="e">
        <f>_xlfn.XLOOKUP(R5170,summary!C2558:C2594,summary!B2558:B2594)</f>
        <v>#N/A</v>
      </c>
      <c r="R5170" s="24" t="str">
        <f t="shared" si="1796"/>
        <v>풍덕천2동</v>
      </c>
      <c r="S5170" s="24" t="str">
        <f t="shared" si="1813"/>
        <v>풍덕천22통</v>
      </c>
      <c r="T5170" s="24" t="str">
        <f t="shared" si="1814"/>
        <v>(풍덕천동, 신정마을9단지)</v>
      </c>
      <c r="U5170" s="24" t="str">
        <f t="shared" si="1815"/>
        <v>풍덕천</v>
      </c>
      <c r="V5170" s="25">
        <f t="shared" si="1816"/>
        <v>22</v>
      </c>
      <c r="W5170" s="25">
        <f t="shared" si="1817"/>
        <v>7</v>
      </c>
      <c r="X5170" s="59"/>
      <c r="Y5170" s="59"/>
      <c r="Z5170" s="59" t="s">
        <v>91</v>
      </c>
      <c r="AA5170" s="63" t="s">
        <v>5900</v>
      </c>
    </row>
    <row r="5171" spans="1:27" ht="16.5" customHeight="1" x14ac:dyDescent="0.3">
      <c r="A5171" s="22" t="b">
        <f t="shared" si="1797"/>
        <v>0</v>
      </c>
      <c r="B5171" s="22" t="b">
        <f t="shared" si="1798"/>
        <v>0</v>
      </c>
      <c r="C5171" s="22" t="b">
        <f t="shared" si="1799"/>
        <v>0</v>
      </c>
      <c r="D5171" s="22" t="b">
        <f t="shared" si="1800"/>
        <v>0</v>
      </c>
      <c r="E5171" s="22" t="b">
        <f t="shared" si="1801"/>
        <v>0</v>
      </c>
      <c r="F5171" s="52" t="b">
        <f t="shared" si="1802"/>
        <v>0</v>
      </c>
      <c r="G5171" s="22" t="b">
        <f t="shared" si="1803"/>
        <v>0</v>
      </c>
      <c r="H5171" s="22" t="b">
        <f t="shared" si="1804"/>
        <v>0</v>
      </c>
      <c r="I5171" s="22" t="b">
        <f t="shared" si="1805"/>
        <v>0</v>
      </c>
      <c r="J5171" s="22" t="b">
        <f t="shared" si="1806"/>
        <v>0</v>
      </c>
      <c r="K5171" s="3" t="str">
        <f t="shared" si="1807"/>
        <v/>
      </c>
      <c r="L5171" s="3" t="str">
        <f t="shared" si="1808"/>
        <v/>
      </c>
      <c r="M5171" s="3" t="str">
        <f t="shared" si="1809"/>
        <v/>
      </c>
      <c r="N5171" s="54" t="str">
        <f t="shared" si="1810"/>
        <v/>
      </c>
      <c r="O5171" s="3" t="str">
        <f t="shared" si="1811"/>
        <v/>
      </c>
      <c r="P5171" s="19" t="str">
        <f t="shared" si="1812"/>
        <v/>
      </c>
      <c r="Q5171" s="23" t="e">
        <f>_xlfn.XLOOKUP(R5171,summary!C2559:C2595,summary!B2559:B2595)</f>
        <v>#N/A</v>
      </c>
      <c r="R5171" s="24" t="str">
        <f t="shared" si="1796"/>
        <v>풍덕천2동</v>
      </c>
      <c r="S5171" s="24" t="str">
        <f t="shared" si="1813"/>
        <v>풍덕천22통</v>
      </c>
      <c r="T5171" s="24" t="str">
        <f t="shared" si="1814"/>
        <v>(풍덕천동, 신정마을9단지)</v>
      </c>
      <c r="U5171" s="24" t="str">
        <f t="shared" si="1815"/>
        <v>풍덕천</v>
      </c>
      <c r="V5171" s="25">
        <f t="shared" si="1816"/>
        <v>22</v>
      </c>
      <c r="W5171" s="25">
        <f t="shared" si="1817"/>
        <v>8</v>
      </c>
      <c r="X5171" s="59"/>
      <c r="Y5171" s="59"/>
      <c r="Z5171" s="59" t="s">
        <v>93</v>
      </c>
      <c r="AA5171" s="63" t="s">
        <v>5901</v>
      </c>
    </row>
    <row r="5172" spans="1:27" ht="16.5" customHeight="1" x14ac:dyDescent="0.3">
      <c r="A5172" s="22" t="b">
        <f t="shared" si="1797"/>
        <v>0</v>
      </c>
      <c r="B5172" s="22" t="b">
        <f t="shared" si="1798"/>
        <v>0</v>
      </c>
      <c r="C5172" s="22" t="b">
        <f t="shared" si="1799"/>
        <v>0</v>
      </c>
      <c r="D5172" s="22" t="b">
        <f t="shared" si="1800"/>
        <v>0</v>
      </c>
      <c r="E5172" s="22" t="b">
        <f t="shared" si="1801"/>
        <v>0</v>
      </c>
      <c r="F5172" s="52" t="b">
        <f t="shared" si="1802"/>
        <v>0</v>
      </c>
      <c r="G5172" s="22" t="b">
        <f t="shared" si="1803"/>
        <v>0</v>
      </c>
      <c r="H5172" s="22" t="b">
        <f t="shared" si="1804"/>
        <v>0</v>
      </c>
      <c r="I5172" s="22" t="b">
        <f t="shared" si="1805"/>
        <v>0</v>
      </c>
      <c r="J5172" s="22" t="b">
        <f t="shared" si="1806"/>
        <v>0</v>
      </c>
      <c r="K5172" s="3" t="str">
        <f t="shared" si="1807"/>
        <v/>
      </c>
      <c r="L5172" s="3" t="str">
        <f t="shared" si="1808"/>
        <v/>
      </c>
      <c r="M5172" s="3" t="str">
        <f t="shared" si="1809"/>
        <v/>
      </c>
      <c r="N5172" s="54" t="str">
        <f t="shared" si="1810"/>
        <v/>
      </c>
      <c r="O5172" s="3" t="str">
        <f t="shared" si="1811"/>
        <v/>
      </c>
      <c r="P5172" s="19" t="str">
        <f t="shared" si="1812"/>
        <v/>
      </c>
      <c r="Q5172" s="23" t="e">
        <f>_xlfn.XLOOKUP(R5172,summary!C2560:C2596,summary!B2560:B2596)</f>
        <v>#N/A</v>
      </c>
      <c r="R5172" s="24" t="str">
        <f t="shared" si="1796"/>
        <v>풍덕천2동</v>
      </c>
      <c r="S5172" s="24" t="str">
        <f t="shared" si="1813"/>
        <v>풍덕천22통</v>
      </c>
      <c r="T5172" s="24" t="str">
        <f t="shared" si="1814"/>
        <v>(풍덕천동, 신정마을9단지)</v>
      </c>
      <c r="U5172" s="24" t="str">
        <f t="shared" si="1815"/>
        <v>풍덕천</v>
      </c>
      <c r="V5172" s="25">
        <f t="shared" si="1816"/>
        <v>22</v>
      </c>
      <c r="W5172" s="25">
        <f t="shared" si="1817"/>
        <v>9</v>
      </c>
      <c r="X5172" s="59"/>
      <c r="Y5172" s="59"/>
      <c r="Z5172" s="59" t="s">
        <v>95</v>
      </c>
      <c r="AA5172" s="63" t="s">
        <v>5902</v>
      </c>
    </row>
    <row r="5173" spans="1:27" ht="16.5" customHeight="1" x14ac:dyDescent="0.3">
      <c r="A5173" s="22" t="b">
        <f t="shared" si="1797"/>
        <v>0</v>
      </c>
      <c r="B5173" s="22" t="b">
        <f t="shared" si="1798"/>
        <v>0</v>
      </c>
      <c r="C5173" s="22" t="b">
        <f t="shared" si="1799"/>
        <v>0</v>
      </c>
      <c r="D5173" s="22" t="b">
        <f t="shared" si="1800"/>
        <v>0</v>
      </c>
      <c r="E5173" s="22" t="b">
        <f t="shared" si="1801"/>
        <v>0</v>
      </c>
      <c r="F5173" s="52" t="b">
        <f t="shared" si="1802"/>
        <v>0</v>
      </c>
      <c r="G5173" s="22" t="b">
        <f t="shared" si="1803"/>
        <v>0</v>
      </c>
      <c r="H5173" s="22" t="b">
        <f t="shared" si="1804"/>
        <v>0</v>
      </c>
      <c r="I5173" s="22" t="b">
        <f t="shared" si="1805"/>
        <v>0</v>
      </c>
      <c r="J5173" s="22" t="b">
        <f t="shared" si="1806"/>
        <v>0</v>
      </c>
      <c r="K5173" s="3" t="str">
        <f t="shared" si="1807"/>
        <v/>
      </c>
      <c r="L5173" s="3" t="str">
        <f t="shared" si="1808"/>
        <v/>
      </c>
      <c r="M5173" s="3" t="str">
        <f t="shared" si="1809"/>
        <v/>
      </c>
      <c r="N5173" s="54" t="str">
        <f t="shared" si="1810"/>
        <v/>
      </c>
      <c r="O5173" s="3" t="str">
        <f t="shared" si="1811"/>
        <v/>
      </c>
      <c r="P5173" s="19" t="str">
        <f t="shared" si="1812"/>
        <v/>
      </c>
      <c r="Q5173" s="23" t="e">
        <f>_xlfn.XLOOKUP(R5173,summary!C2561:C2597,summary!B2561:B2597)</f>
        <v>#N/A</v>
      </c>
      <c r="R5173" s="24" t="str">
        <f t="shared" si="1796"/>
        <v>풍덕천2동</v>
      </c>
      <c r="S5173" s="24" t="str">
        <f t="shared" si="1813"/>
        <v>풍덕천22통</v>
      </c>
      <c r="T5173" s="24" t="str">
        <f t="shared" si="1814"/>
        <v>(풍덕천동, 신정마을9단지)</v>
      </c>
      <c r="U5173" s="24" t="str">
        <f t="shared" si="1815"/>
        <v>풍덕천</v>
      </c>
      <c r="V5173" s="25">
        <f t="shared" si="1816"/>
        <v>22</v>
      </c>
      <c r="W5173" s="25">
        <f t="shared" si="1817"/>
        <v>10</v>
      </c>
      <c r="X5173" s="59"/>
      <c r="Y5173" s="59"/>
      <c r="Z5173" s="59" t="s">
        <v>97</v>
      </c>
      <c r="AA5173" s="63" t="s">
        <v>5903</v>
      </c>
    </row>
    <row r="5174" spans="1:27" ht="16.5" customHeight="1" x14ac:dyDescent="0.3">
      <c r="A5174" s="22" t="b">
        <f t="shared" si="1797"/>
        <v>1</v>
      </c>
      <c r="B5174" s="22" t="b">
        <f t="shared" si="1798"/>
        <v>0</v>
      </c>
      <c r="C5174" s="22" t="b">
        <f t="shared" si="1799"/>
        <v>0</v>
      </c>
      <c r="D5174" s="22" t="b">
        <f t="shared" si="1800"/>
        <v>0</v>
      </c>
      <c r="E5174" s="22" t="b">
        <f t="shared" si="1801"/>
        <v>0</v>
      </c>
      <c r="F5174" s="52" t="b">
        <f t="shared" si="1802"/>
        <v>0</v>
      </c>
      <c r="G5174" s="22" t="b">
        <f t="shared" si="1803"/>
        <v>0</v>
      </c>
      <c r="H5174" s="22" t="b">
        <f t="shared" si="1804"/>
        <v>0</v>
      </c>
      <c r="I5174" s="22" t="b">
        <f t="shared" si="1805"/>
        <v>0</v>
      </c>
      <c r="J5174" s="22" t="b">
        <f t="shared" si="1806"/>
        <v>1</v>
      </c>
      <c r="K5174" s="3" t="str">
        <f t="shared" si="1807"/>
        <v>풍덕천23통</v>
      </c>
      <c r="L5174" s="3" t="str">
        <f t="shared" si="1808"/>
        <v>23</v>
      </c>
      <c r="M5174" s="3">
        <f t="shared" si="1809"/>
        <v>23</v>
      </c>
      <c r="N5174" s="54" t="str">
        <f t="shared" si="1810"/>
        <v>풍덕천</v>
      </c>
      <c r="O5174" s="3" t="str">
        <f t="shared" si="1811"/>
        <v/>
      </c>
      <c r="P5174" s="19" t="str">
        <f t="shared" si="1812"/>
        <v/>
      </c>
      <c r="Q5174" s="23" t="e">
        <f>_xlfn.XLOOKUP(R5174,summary!C2562:C2598,summary!B2562:B2598)</f>
        <v>#N/A</v>
      </c>
      <c r="R5174" s="24" t="str">
        <f t="shared" si="1796"/>
        <v>풍덕천2동</v>
      </c>
      <c r="S5174" s="24" t="str">
        <f t="shared" si="1813"/>
        <v>풍덕천23통</v>
      </c>
      <c r="T5174" s="24" t="str">
        <f t="shared" si="1814"/>
        <v>(풍덕천동, 삼성7차아파트)</v>
      </c>
      <c r="U5174" s="24" t="str">
        <f t="shared" si="1815"/>
        <v>풍덕천</v>
      </c>
      <c r="V5174" s="25">
        <f t="shared" si="1816"/>
        <v>23</v>
      </c>
      <c r="W5174" s="25">
        <f t="shared" si="1817"/>
        <v>1</v>
      </c>
      <c r="X5174" s="59"/>
      <c r="Y5174" s="59" t="s">
        <v>5576</v>
      </c>
      <c r="Z5174" s="59" t="s">
        <v>63</v>
      </c>
      <c r="AA5174" s="63" t="s">
        <v>5904</v>
      </c>
    </row>
    <row r="5175" spans="1:27" ht="16.5" customHeight="1" x14ac:dyDescent="0.3">
      <c r="A5175" s="22" t="b">
        <f t="shared" si="1797"/>
        <v>1</v>
      </c>
      <c r="B5175" s="22" t="b">
        <f t="shared" si="1798"/>
        <v>1</v>
      </c>
      <c r="C5175" s="22" t="b">
        <f t="shared" si="1799"/>
        <v>0</v>
      </c>
      <c r="D5175" s="22" t="b">
        <f t="shared" si="1800"/>
        <v>0</v>
      </c>
      <c r="E5175" s="22" t="b">
        <f t="shared" si="1801"/>
        <v>1</v>
      </c>
      <c r="F5175" s="52" t="b">
        <f t="shared" si="1802"/>
        <v>1</v>
      </c>
      <c r="G5175" s="22" t="b">
        <f t="shared" si="1803"/>
        <v>1</v>
      </c>
      <c r="H5175" s="22" t="b">
        <f t="shared" si="1804"/>
        <v>0</v>
      </c>
      <c r="I5175" s="22" t="b">
        <f t="shared" si="1805"/>
        <v>1</v>
      </c>
      <c r="J5175" s="22" t="b">
        <f t="shared" si="1806"/>
        <v>0</v>
      </c>
      <c r="K5175" s="3" t="str">
        <f t="shared" si="1807"/>
        <v/>
      </c>
      <c r="L5175" s="3" t="str">
        <f t="shared" si="1808"/>
        <v/>
      </c>
      <c r="M5175" s="3" t="str">
        <f t="shared" si="1809"/>
        <v/>
      </c>
      <c r="N5175" s="54" t="str">
        <f t="shared" si="1810"/>
        <v/>
      </c>
      <c r="O5175" s="3" t="str">
        <f t="shared" si="1811"/>
        <v>(풍덕천동, 삼성7차아파트)</v>
      </c>
      <c r="P5175" s="19" t="str">
        <f t="shared" si="1812"/>
        <v>(풍덕천동, 삼성7차아파트)</v>
      </c>
      <c r="Q5175" s="23" t="e">
        <f>_xlfn.XLOOKUP(R5175,summary!C2563:C2599,summary!B2563:B2599)</f>
        <v>#N/A</v>
      </c>
      <c r="R5175" s="24" t="str">
        <f t="shared" si="1796"/>
        <v>풍덕천2동</v>
      </c>
      <c r="S5175" s="24" t="str">
        <f t="shared" si="1813"/>
        <v>풍덕천23통</v>
      </c>
      <c r="T5175" s="24" t="str">
        <f t="shared" si="1814"/>
        <v>(풍덕천동, 삼성7차아파트)</v>
      </c>
      <c r="U5175" s="24" t="str">
        <f t="shared" si="1815"/>
        <v>풍덕천</v>
      </c>
      <c r="V5175" s="25">
        <f t="shared" si="1816"/>
        <v>23</v>
      </c>
      <c r="W5175" s="25">
        <f t="shared" si="1817"/>
        <v>2</v>
      </c>
      <c r="X5175" s="59"/>
      <c r="Y5175" s="59" t="s">
        <v>5667</v>
      </c>
      <c r="Z5175" s="59" t="s">
        <v>65</v>
      </c>
      <c r="AA5175" s="63" t="s">
        <v>5905</v>
      </c>
    </row>
    <row r="5176" spans="1:27" ht="16.5" customHeight="1" x14ac:dyDescent="0.3">
      <c r="A5176" s="22" t="b">
        <f t="shared" si="1797"/>
        <v>1</v>
      </c>
      <c r="B5176" s="22" t="b">
        <f t="shared" si="1798"/>
        <v>0</v>
      </c>
      <c r="C5176" s="22" t="b">
        <f t="shared" si="1799"/>
        <v>1</v>
      </c>
      <c r="D5176" s="22" t="b">
        <f t="shared" si="1800"/>
        <v>0</v>
      </c>
      <c r="E5176" s="22" t="b">
        <f t="shared" si="1801"/>
        <v>1</v>
      </c>
      <c r="F5176" s="52" t="b">
        <f t="shared" si="1802"/>
        <v>1</v>
      </c>
      <c r="G5176" s="22" t="b">
        <f t="shared" si="1803"/>
        <v>0</v>
      </c>
      <c r="H5176" s="22" t="b">
        <f t="shared" si="1804"/>
        <v>1</v>
      </c>
      <c r="I5176" s="22" t="b">
        <f t="shared" si="1805"/>
        <v>1</v>
      </c>
      <c r="J5176" s="22" t="b">
        <f t="shared" si="1806"/>
        <v>0</v>
      </c>
      <c r="K5176" s="3" t="str">
        <f t="shared" si="1807"/>
        <v/>
      </c>
      <c r="L5176" s="3" t="str">
        <f t="shared" si="1808"/>
        <v/>
      </c>
      <c r="M5176" s="3" t="str">
        <f t="shared" si="1809"/>
        <v/>
      </c>
      <c r="N5176" s="54" t="str">
        <f t="shared" si="1810"/>
        <v/>
      </c>
      <c r="O5176" s="3" t="str">
        <f t="shared" si="1811"/>
        <v>삼성7차아파트)</v>
      </c>
      <c r="P5176" s="19" t="str">
        <f t="shared" si="1812"/>
        <v/>
      </c>
      <c r="Q5176" s="23" t="e">
        <f>_xlfn.XLOOKUP(R5176,summary!C2564:C2600,summary!B2564:B2600)</f>
        <v>#N/A</v>
      </c>
      <c r="R5176" s="24" t="str">
        <f t="shared" si="1796"/>
        <v>풍덕천2동</v>
      </c>
      <c r="S5176" s="24" t="str">
        <f t="shared" si="1813"/>
        <v>풍덕천23통</v>
      </c>
      <c r="T5176" s="24" t="str">
        <f t="shared" si="1814"/>
        <v>(풍덕천동, 삼성7차아파트)</v>
      </c>
      <c r="U5176" s="24" t="str">
        <f t="shared" si="1815"/>
        <v>풍덕천</v>
      </c>
      <c r="V5176" s="25">
        <f t="shared" si="1816"/>
        <v>23</v>
      </c>
      <c r="W5176" s="25">
        <f t="shared" si="1817"/>
        <v>3</v>
      </c>
      <c r="X5176" s="59"/>
      <c r="Y5176" s="59" t="s">
        <v>5906</v>
      </c>
      <c r="Z5176" s="59" t="s">
        <v>67</v>
      </c>
      <c r="AA5176" s="63" t="s">
        <v>5907</v>
      </c>
    </row>
    <row r="5177" spans="1:27" ht="16.5" customHeight="1" x14ac:dyDescent="0.3">
      <c r="A5177" s="22" t="b">
        <f t="shared" si="1797"/>
        <v>0</v>
      </c>
      <c r="B5177" s="22" t="b">
        <f t="shared" si="1798"/>
        <v>0</v>
      </c>
      <c r="C5177" s="22" t="b">
        <f t="shared" si="1799"/>
        <v>0</v>
      </c>
      <c r="D5177" s="22" t="b">
        <f t="shared" si="1800"/>
        <v>0</v>
      </c>
      <c r="E5177" s="22" t="b">
        <f t="shared" si="1801"/>
        <v>0</v>
      </c>
      <c r="F5177" s="52" t="b">
        <f t="shared" si="1802"/>
        <v>0</v>
      </c>
      <c r="G5177" s="22" t="b">
        <f t="shared" si="1803"/>
        <v>0</v>
      </c>
      <c r="H5177" s="22" t="b">
        <f t="shared" si="1804"/>
        <v>0</v>
      </c>
      <c r="I5177" s="22" t="b">
        <f t="shared" si="1805"/>
        <v>0</v>
      </c>
      <c r="J5177" s="22" t="b">
        <f t="shared" si="1806"/>
        <v>0</v>
      </c>
      <c r="K5177" s="3" t="str">
        <f t="shared" si="1807"/>
        <v/>
      </c>
      <c r="L5177" s="3" t="str">
        <f t="shared" si="1808"/>
        <v/>
      </c>
      <c r="M5177" s="3" t="str">
        <f t="shared" si="1809"/>
        <v/>
      </c>
      <c r="N5177" s="54" t="str">
        <f t="shared" si="1810"/>
        <v/>
      </c>
      <c r="O5177" s="3" t="str">
        <f t="shared" si="1811"/>
        <v/>
      </c>
      <c r="P5177" s="19" t="str">
        <f t="shared" si="1812"/>
        <v/>
      </c>
      <c r="Q5177" s="23" t="e">
        <f>_xlfn.XLOOKUP(R5177,summary!C2565:C2601,summary!B2565:B2601)</f>
        <v>#N/A</v>
      </c>
      <c r="R5177" s="24" t="str">
        <f t="shared" si="1796"/>
        <v>풍덕천2동</v>
      </c>
      <c r="S5177" s="24" t="str">
        <f t="shared" si="1813"/>
        <v>풍덕천23통</v>
      </c>
      <c r="T5177" s="24" t="str">
        <f t="shared" si="1814"/>
        <v>(풍덕천동, 삼성7차아파트)</v>
      </c>
      <c r="U5177" s="24" t="str">
        <f t="shared" si="1815"/>
        <v>풍덕천</v>
      </c>
      <c r="V5177" s="25">
        <f t="shared" si="1816"/>
        <v>23</v>
      </c>
      <c r="W5177" s="25">
        <f t="shared" si="1817"/>
        <v>4</v>
      </c>
      <c r="X5177" s="59"/>
      <c r="Y5177" s="59"/>
      <c r="Z5177" s="59" t="s">
        <v>73</v>
      </c>
      <c r="AA5177" s="63" t="s">
        <v>5908</v>
      </c>
    </row>
    <row r="5178" spans="1:27" ht="16.5" customHeight="1" x14ac:dyDescent="0.3">
      <c r="A5178" s="22" t="b">
        <f t="shared" si="1797"/>
        <v>0</v>
      </c>
      <c r="B5178" s="22" t="b">
        <f t="shared" si="1798"/>
        <v>0</v>
      </c>
      <c r="C5178" s="22" t="b">
        <f t="shared" si="1799"/>
        <v>0</v>
      </c>
      <c r="D5178" s="22" t="b">
        <f t="shared" si="1800"/>
        <v>0</v>
      </c>
      <c r="E5178" s="22" t="b">
        <f t="shared" si="1801"/>
        <v>0</v>
      </c>
      <c r="F5178" s="52" t="b">
        <f t="shared" si="1802"/>
        <v>0</v>
      </c>
      <c r="G5178" s="22" t="b">
        <f t="shared" si="1803"/>
        <v>0</v>
      </c>
      <c r="H5178" s="22" t="b">
        <f t="shared" si="1804"/>
        <v>0</v>
      </c>
      <c r="I5178" s="22" t="b">
        <f t="shared" si="1805"/>
        <v>0</v>
      </c>
      <c r="J5178" s="22" t="b">
        <f t="shared" si="1806"/>
        <v>0</v>
      </c>
      <c r="K5178" s="3" t="str">
        <f t="shared" si="1807"/>
        <v/>
      </c>
      <c r="L5178" s="3" t="str">
        <f t="shared" si="1808"/>
        <v/>
      </c>
      <c r="M5178" s="3" t="str">
        <f t="shared" si="1809"/>
        <v/>
      </c>
      <c r="N5178" s="54" t="str">
        <f t="shared" si="1810"/>
        <v/>
      </c>
      <c r="O5178" s="3" t="str">
        <f t="shared" si="1811"/>
        <v/>
      </c>
      <c r="P5178" s="19" t="str">
        <f t="shared" si="1812"/>
        <v/>
      </c>
      <c r="Q5178" s="23" t="e">
        <f>_xlfn.XLOOKUP(R5178,summary!C2566:C2602,summary!B2566:B2602)</f>
        <v>#N/A</v>
      </c>
      <c r="R5178" s="24" t="str">
        <f t="shared" si="1796"/>
        <v>풍덕천2동</v>
      </c>
      <c r="S5178" s="24" t="str">
        <f t="shared" si="1813"/>
        <v>풍덕천23통</v>
      </c>
      <c r="T5178" s="24" t="str">
        <f t="shared" si="1814"/>
        <v>(풍덕천동, 삼성7차아파트)</v>
      </c>
      <c r="U5178" s="24" t="str">
        <f t="shared" si="1815"/>
        <v>풍덕천</v>
      </c>
      <c r="V5178" s="25">
        <f t="shared" si="1816"/>
        <v>23</v>
      </c>
      <c r="W5178" s="25">
        <f t="shared" si="1817"/>
        <v>5</v>
      </c>
      <c r="X5178" s="59"/>
      <c r="Y5178" s="59"/>
      <c r="Z5178" s="59" t="s">
        <v>87</v>
      </c>
      <c r="AA5178" s="63" t="s">
        <v>5909</v>
      </c>
    </row>
    <row r="5179" spans="1:27" ht="16.5" customHeight="1" x14ac:dyDescent="0.3">
      <c r="A5179" s="22" t="b">
        <f t="shared" si="1797"/>
        <v>0</v>
      </c>
      <c r="B5179" s="22" t="b">
        <f t="shared" si="1798"/>
        <v>0</v>
      </c>
      <c r="C5179" s="22" t="b">
        <f t="shared" si="1799"/>
        <v>0</v>
      </c>
      <c r="D5179" s="22" t="b">
        <f t="shared" si="1800"/>
        <v>0</v>
      </c>
      <c r="E5179" s="22" t="b">
        <f t="shared" si="1801"/>
        <v>0</v>
      </c>
      <c r="F5179" s="52" t="b">
        <f t="shared" si="1802"/>
        <v>0</v>
      </c>
      <c r="G5179" s="22" t="b">
        <f t="shared" si="1803"/>
        <v>0</v>
      </c>
      <c r="H5179" s="22" t="b">
        <f t="shared" si="1804"/>
        <v>0</v>
      </c>
      <c r="I5179" s="22" t="b">
        <f t="shared" si="1805"/>
        <v>0</v>
      </c>
      <c r="J5179" s="22" t="b">
        <f t="shared" si="1806"/>
        <v>0</v>
      </c>
      <c r="K5179" s="3" t="str">
        <f t="shared" si="1807"/>
        <v/>
      </c>
      <c r="L5179" s="3" t="str">
        <f t="shared" si="1808"/>
        <v/>
      </c>
      <c r="M5179" s="3" t="str">
        <f t="shared" si="1809"/>
        <v/>
      </c>
      <c r="N5179" s="54" t="str">
        <f t="shared" si="1810"/>
        <v/>
      </c>
      <c r="O5179" s="3" t="str">
        <f t="shared" si="1811"/>
        <v/>
      </c>
      <c r="P5179" s="19" t="str">
        <f t="shared" si="1812"/>
        <v/>
      </c>
      <c r="Q5179" s="23" t="e">
        <f>_xlfn.XLOOKUP(R5179,summary!C2567:C2603,summary!B2567:B2603)</f>
        <v>#N/A</v>
      </c>
      <c r="R5179" s="24" t="str">
        <f t="shared" si="1796"/>
        <v>풍덕천2동</v>
      </c>
      <c r="S5179" s="24" t="str">
        <f t="shared" si="1813"/>
        <v>풍덕천23통</v>
      </c>
      <c r="T5179" s="24" t="str">
        <f t="shared" si="1814"/>
        <v>(풍덕천동, 삼성7차아파트)</v>
      </c>
      <c r="U5179" s="24" t="str">
        <f t="shared" si="1815"/>
        <v>풍덕천</v>
      </c>
      <c r="V5179" s="25">
        <f t="shared" si="1816"/>
        <v>23</v>
      </c>
      <c r="W5179" s="25">
        <f t="shared" si="1817"/>
        <v>6</v>
      </c>
      <c r="X5179" s="59"/>
      <c r="Y5179" s="59"/>
      <c r="Z5179" s="59" t="s">
        <v>89</v>
      </c>
      <c r="AA5179" s="63" t="s">
        <v>5910</v>
      </c>
    </row>
    <row r="5180" spans="1:27" ht="16.5" customHeight="1" x14ac:dyDescent="0.3">
      <c r="A5180" s="22" t="b">
        <f t="shared" si="1797"/>
        <v>1</v>
      </c>
      <c r="B5180" s="22" t="b">
        <f t="shared" si="1798"/>
        <v>0</v>
      </c>
      <c r="C5180" s="22" t="b">
        <f t="shared" si="1799"/>
        <v>0</v>
      </c>
      <c r="D5180" s="22" t="b">
        <f t="shared" si="1800"/>
        <v>0</v>
      </c>
      <c r="E5180" s="22" t="b">
        <f t="shared" si="1801"/>
        <v>0</v>
      </c>
      <c r="F5180" s="52" t="b">
        <f t="shared" si="1802"/>
        <v>0</v>
      </c>
      <c r="G5180" s="22" t="b">
        <f t="shared" si="1803"/>
        <v>0</v>
      </c>
      <c r="H5180" s="22" t="b">
        <f t="shared" si="1804"/>
        <v>0</v>
      </c>
      <c r="I5180" s="22" t="b">
        <f t="shared" si="1805"/>
        <v>0</v>
      </c>
      <c r="J5180" s="22" t="b">
        <f t="shared" si="1806"/>
        <v>1</v>
      </c>
      <c r="K5180" s="3" t="str">
        <f t="shared" si="1807"/>
        <v>풍덕천24통</v>
      </c>
      <c r="L5180" s="3" t="str">
        <f t="shared" si="1808"/>
        <v>24</v>
      </c>
      <c r="M5180" s="3">
        <f t="shared" si="1809"/>
        <v>24</v>
      </c>
      <c r="N5180" s="54" t="str">
        <f t="shared" si="1810"/>
        <v>풍덕천</v>
      </c>
      <c r="O5180" s="3" t="str">
        <f t="shared" si="1811"/>
        <v/>
      </c>
      <c r="P5180" s="19" t="str">
        <f t="shared" si="1812"/>
        <v/>
      </c>
      <c r="Q5180" s="23" t="e">
        <f>_xlfn.XLOOKUP(R5180,summary!C2568:C2604,summary!B2568:B2604)</f>
        <v>#N/A</v>
      </c>
      <c r="R5180" s="24" t="str">
        <f t="shared" si="1796"/>
        <v>풍덕천2동</v>
      </c>
      <c r="S5180" s="24" t="str">
        <f t="shared" si="1813"/>
        <v>풍덕천24통</v>
      </c>
      <c r="T5180" s="24" t="str">
        <f t="shared" si="1814"/>
        <v>(동풍덕천, 태영데시앙1차아파트)</v>
      </c>
      <c r="U5180" s="24" t="str">
        <f t="shared" si="1815"/>
        <v>풍덕천</v>
      </c>
      <c r="V5180" s="25">
        <f t="shared" si="1816"/>
        <v>24</v>
      </c>
      <c r="W5180" s="25">
        <f t="shared" si="1817"/>
        <v>1</v>
      </c>
      <c r="X5180" s="59"/>
      <c r="Y5180" s="59" t="s">
        <v>5594</v>
      </c>
      <c r="Z5180" s="59" t="s">
        <v>63</v>
      </c>
      <c r="AA5180" s="63" t="s">
        <v>5911</v>
      </c>
    </row>
    <row r="5181" spans="1:27" ht="16.5" customHeight="1" x14ac:dyDescent="0.3">
      <c r="A5181" s="22" t="b">
        <f t="shared" si="1797"/>
        <v>1</v>
      </c>
      <c r="B5181" s="22" t="b">
        <f t="shared" si="1798"/>
        <v>1</v>
      </c>
      <c r="C5181" s="22" t="b">
        <f t="shared" si="1799"/>
        <v>0</v>
      </c>
      <c r="D5181" s="22" t="b">
        <f t="shared" si="1800"/>
        <v>0</v>
      </c>
      <c r="E5181" s="22" t="b">
        <f t="shared" si="1801"/>
        <v>1</v>
      </c>
      <c r="F5181" s="52" t="b">
        <f t="shared" si="1802"/>
        <v>1</v>
      </c>
      <c r="G5181" s="22" t="b">
        <f t="shared" si="1803"/>
        <v>1</v>
      </c>
      <c r="H5181" s="22" t="b">
        <f t="shared" si="1804"/>
        <v>0</v>
      </c>
      <c r="I5181" s="22" t="b">
        <f t="shared" si="1805"/>
        <v>1</v>
      </c>
      <c r="J5181" s="22" t="b">
        <f t="shared" si="1806"/>
        <v>0</v>
      </c>
      <c r="K5181" s="3" t="str">
        <f t="shared" si="1807"/>
        <v/>
      </c>
      <c r="L5181" s="3" t="str">
        <f t="shared" si="1808"/>
        <v/>
      </c>
      <c r="M5181" s="3" t="str">
        <f t="shared" si="1809"/>
        <v/>
      </c>
      <c r="N5181" s="54" t="str">
        <f t="shared" si="1810"/>
        <v/>
      </c>
      <c r="O5181" s="3" t="str">
        <f t="shared" si="1811"/>
        <v>(동풍덕천, 태영데시앙1차아파트)</v>
      </c>
      <c r="P5181" s="19" t="str">
        <f t="shared" si="1812"/>
        <v>(동풍덕천, 태영데시앙1차아파트)</v>
      </c>
      <c r="Q5181" s="23" t="e">
        <f>_xlfn.XLOOKUP(R5181,summary!C2569:C2605,summary!B2569:B2605)</f>
        <v>#N/A</v>
      </c>
      <c r="R5181" s="24" t="str">
        <f t="shared" si="1796"/>
        <v>풍덕천2동</v>
      </c>
      <c r="S5181" s="24" t="str">
        <f t="shared" si="1813"/>
        <v>풍덕천24통</v>
      </c>
      <c r="T5181" s="24" t="str">
        <f t="shared" si="1814"/>
        <v>(동풍덕천, 태영데시앙1차아파트)</v>
      </c>
      <c r="U5181" s="24" t="str">
        <f t="shared" si="1815"/>
        <v>풍덕천</v>
      </c>
      <c r="V5181" s="25">
        <f t="shared" si="1816"/>
        <v>24</v>
      </c>
      <c r="W5181" s="25">
        <f t="shared" si="1817"/>
        <v>2</v>
      </c>
      <c r="X5181" s="59"/>
      <c r="Y5181" s="59" t="s">
        <v>5912</v>
      </c>
      <c r="Z5181" s="59" t="s">
        <v>65</v>
      </c>
      <c r="AA5181" s="63" t="s">
        <v>5913</v>
      </c>
    </row>
    <row r="5182" spans="1:27" ht="16.5" customHeight="1" x14ac:dyDescent="0.3">
      <c r="A5182" s="22" t="b">
        <f t="shared" si="1797"/>
        <v>1</v>
      </c>
      <c r="B5182" s="22" t="b">
        <f t="shared" si="1798"/>
        <v>0</v>
      </c>
      <c r="C5182" s="22" t="b">
        <f t="shared" si="1799"/>
        <v>0</v>
      </c>
      <c r="D5182" s="22" t="b">
        <f t="shared" si="1800"/>
        <v>0</v>
      </c>
      <c r="E5182" s="22" t="b">
        <f t="shared" si="1801"/>
        <v>0</v>
      </c>
      <c r="F5182" s="52" t="b">
        <f t="shared" si="1802"/>
        <v>0</v>
      </c>
      <c r="G5182" s="22" t="b">
        <f t="shared" si="1803"/>
        <v>0</v>
      </c>
      <c r="H5182" s="22" t="b">
        <f t="shared" si="1804"/>
        <v>0</v>
      </c>
      <c r="I5182" s="22" t="b">
        <f t="shared" si="1805"/>
        <v>1</v>
      </c>
      <c r="J5182" s="22" t="b">
        <f t="shared" si="1806"/>
        <v>0</v>
      </c>
      <c r="K5182" s="3" t="str">
        <f t="shared" si="1807"/>
        <v/>
      </c>
      <c r="L5182" s="3" t="str">
        <f t="shared" si="1808"/>
        <v/>
      </c>
      <c r="M5182" s="3" t="str">
        <f t="shared" si="1809"/>
        <v/>
      </c>
      <c r="N5182" s="54" t="str">
        <f t="shared" si="1810"/>
        <v/>
      </c>
      <c r="O5182" s="3" t="str">
        <f t="shared" si="1811"/>
        <v>태영데시앙1차아파트)</v>
      </c>
      <c r="P5182" s="19" t="str">
        <f t="shared" si="1812"/>
        <v/>
      </c>
      <c r="Q5182" s="23" t="e">
        <f>_xlfn.XLOOKUP(R5182,summary!C2570:C2606,summary!B2570:B2606)</f>
        <v>#N/A</v>
      </c>
      <c r="R5182" s="24" t="str">
        <f t="shared" si="1796"/>
        <v>풍덕천2동</v>
      </c>
      <c r="S5182" s="24" t="str">
        <f t="shared" si="1813"/>
        <v>풍덕천24통</v>
      </c>
      <c r="T5182" s="24" t="str">
        <f t="shared" si="1814"/>
        <v>(동풍덕천, 태영데시앙1차아파트)</v>
      </c>
      <c r="U5182" s="24" t="str">
        <f t="shared" si="1815"/>
        <v>풍덕천</v>
      </c>
      <c r="V5182" s="25">
        <f t="shared" si="1816"/>
        <v>24</v>
      </c>
      <c r="W5182" s="25">
        <f t="shared" si="1817"/>
        <v>3</v>
      </c>
      <c r="X5182" s="59"/>
      <c r="Y5182" s="59" t="s">
        <v>795</v>
      </c>
      <c r="Z5182" s="59" t="s">
        <v>67</v>
      </c>
      <c r="AA5182" s="63" t="s">
        <v>5914</v>
      </c>
    </row>
    <row r="5183" spans="1:27" ht="16.5" customHeight="1" x14ac:dyDescent="0.3">
      <c r="A5183" s="22" t="b">
        <f t="shared" si="1797"/>
        <v>1</v>
      </c>
      <c r="B5183" s="22" t="b">
        <f t="shared" si="1798"/>
        <v>0</v>
      </c>
      <c r="C5183" s="22" t="b">
        <f t="shared" si="1799"/>
        <v>1</v>
      </c>
      <c r="D5183" s="22" t="b">
        <f t="shared" si="1800"/>
        <v>0</v>
      </c>
      <c r="E5183" s="22" t="b">
        <f t="shared" si="1801"/>
        <v>1</v>
      </c>
      <c r="F5183" s="52" t="b">
        <f t="shared" si="1802"/>
        <v>1</v>
      </c>
      <c r="G5183" s="22" t="b">
        <f t="shared" si="1803"/>
        <v>0</v>
      </c>
      <c r="H5183" s="22" t="b">
        <f t="shared" si="1804"/>
        <v>1</v>
      </c>
      <c r="I5183" s="22" t="b">
        <f t="shared" si="1805"/>
        <v>1</v>
      </c>
      <c r="J5183" s="22" t="b">
        <f t="shared" si="1806"/>
        <v>0</v>
      </c>
      <c r="K5183" s="3" t="str">
        <f t="shared" si="1807"/>
        <v/>
      </c>
      <c r="L5183" s="3" t="str">
        <f t="shared" si="1808"/>
        <v/>
      </c>
      <c r="M5183" s="3" t="str">
        <f t="shared" si="1809"/>
        <v/>
      </c>
      <c r="N5183" s="54" t="str">
        <f t="shared" si="1810"/>
        <v/>
      </c>
      <c r="O5183" s="3" t="str">
        <f t="shared" si="1811"/>
        <v>1차아파트)</v>
      </c>
      <c r="P5183" s="19" t="str">
        <f t="shared" si="1812"/>
        <v/>
      </c>
      <c r="Q5183" s="23" t="e">
        <f>_xlfn.XLOOKUP(R5183,summary!C2571:C2607,summary!B2571:B2607)</f>
        <v>#N/A</v>
      </c>
      <c r="R5183" s="24" t="str">
        <f t="shared" si="1796"/>
        <v>풍덕천2동</v>
      </c>
      <c r="S5183" s="24" t="str">
        <f t="shared" si="1813"/>
        <v>풍덕천24통</v>
      </c>
      <c r="T5183" s="24" t="str">
        <f t="shared" si="1814"/>
        <v>(동풍덕천, 태영데시앙1차아파트)</v>
      </c>
      <c r="U5183" s="24" t="str">
        <f t="shared" si="1815"/>
        <v>풍덕천</v>
      </c>
      <c r="V5183" s="25">
        <f t="shared" si="1816"/>
        <v>24</v>
      </c>
      <c r="W5183" s="25">
        <f t="shared" si="1817"/>
        <v>4</v>
      </c>
      <c r="X5183" s="59"/>
      <c r="Y5183" s="59" t="s">
        <v>743</v>
      </c>
      <c r="Z5183" s="59" t="s">
        <v>73</v>
      </c>
      <c r="AA5183" s="63" t="s">
        <v>5915</v>
      </c>
    </row>
    <row r="5184" spans="1:27" ht="16.5" customHeight="1" x14ac:dyDescent="0.3">
      <c r="A5184" s="22" t="b">
        <f t="shared" si="1797"/>
        <v>0</v>
      </c>
      <c r="B5184" s="22" t="b">
        <f t="shared" si="1798"/>
        <v>0</v>
      </c>
      <c r="C5184" s="22" t="b">
        <f t="shared" si="1799"/>
        <v>0</v>
      </c>
      <c r="D5184" s="22" t="b">
        <f t="shared" si="1800"/>
        <v>0</v>
      </c>
      <c r="E5184" s="22" t="b">
        <f t="shared" si="1801"/>
        <v>0</v>
      </c>
      <c r="F5184" s="52" t="b">
        <f t="shared" si="1802"/>
        <v>0</v>
      </c>
      <c r="G5184" s="22" t="b">
        <f t="shared" si="1803"/>
        <v>0</v>
      </c>
      <c r="H5184" s="22" t="b">
        <f t="shared" si="1804"/>
        <v>0</v>
      </c>
      <c r="I5184" s="22" t="b">
        <f t="shared" si="1805"/>
        <v>0</v>
      </c>
      <c r="J5184" s="22" t="b">
        <f t="shared" si="1806"/>
        <v>0</v>
      </c>
      <c r="K5184" s="3" t="str">
        <f t="shared" si="1807"/>
        <v/>
      </c>
      <c r="L5184" s="3" t="str">
        <f t="shared" si="1808"/>
        <v/>
      </c>
      <c r="M5184" s="3" t="str">
        <f t="shared" si="1809"/>
        <v/>
      </c>
      <c r="N5184" s="54" t="str">
        <f t="shared" si="1810"/>
        <v/>
      </c>
      <c r="O5184" s="3" t="str">
        <f t="shared" si="1811"/>
        <v/>
      </c>
      <c r="P5184" s="19" t="str">
        <f t="shared" si="1812"/>
        <v/>
      </c>
      <c r="Q5184" s="23" t="e">
        <f>_xlfn.XLOOKUP(R5184,summary!C2572:C2608,summary!B2572:B2608)</f>
        <v>#N/A</v>
      </c>
      <c r="R5184" s="24" t="str">
        <f t="shared" si="1796"/>
        <v>풍덕천2동</v>
      </c>
      <c r="S5184" s="24" t="str">
        <f t="shared" si="1813"/>
        <v>풍덕천24통</v>
      </c>
      <c r="T5184" s="24" t="str">
        <f t="shared" si="1814"/>
        <v>(동풍덕천, 태영데시앙1차아파트)</v>
      </c>
      <c r="U5184" s="24" t="str">
        <f t="shared" si="1815"/>
        <v>풍덕천</v>
      </c>
      <c r="V5184" s="25">
        <f t="shared" si="1816"/>
        <v>24</v>
      </c>
      <c r="W5184" s="25">
        <f t="shared" si="1817"/>
        <v>5</v>
      </c>
      <c r="X5184" s="59"/>
      <c r="Y5184" s="59"/>
      <c r="Z5184" s="59" t="s">
        <v>87</v>
      </c>
      <c r="AA5184" s="63" t="s">
        <v>5916</v>
      </c>
    </row>
    <row r="5185" spans="1:27" ht="16.5" customHeight="1" x14ac:dyDescent="0.3">
      <c r="A5185" s="22" t="b">
        <f t="shared" si="1797"/>
        <v>0</v>
      </c>
      <c r="B5185" s="22" t="b">
        <f t="shared" si="1798"/>
        <v>0</v>
      </c>
      <c r="C5185" s="22" t="b">
        <f t="shared" si="1799"/>
        <v>0</v>
      </c>
      <c r="D5185" s="22" t="b">
        <f t="shared" si="1800"/>
        <v>0</v>
      </c>
      <c r="E5185" s="22" t="b">
        <f t="shared" si="1801"/>
        <v>0</v>
      </c>
      <c r="F5185" s="52" t="b">
        <f t="shared" si="1802"/>
        <v>0</v>
      </c>
      <c r="G5185" s="22" t="b">
        <f t="shared" si="1803"/>
        <v>0</v>
      </c>
      <c r="H5185" s="22" t="b">
        <f t="shared" si="1804"/>
        <v>0</v>
      </c>
      <c r="I5185" s="22" t="b">
        <f t="shared" si="1805"/>
        <v>0</v>
      </c>
      <c r="J5185" s="22" t="b">
        <f t="shared" si="1806"/>
        <v>0</v>
      </c>
      <c r="K5185" s="3" t="str">
        <f t="shared" si="1807"/>
        <v/>
      </c>
      <c r="L5185" s="3" t="str">
        <f t="shared" si="1808"/>
        <v/>
      </c>
      <c r="M5185" s="3" t="str">
        <f t="shared" si="1809"/>
        <v/>
      </c>
      <c r="N5185" s="54" t="str">
        <f t="shared" si="1810"/>
        <v/>
      </c>
      <c r="O5185" s="3" t="str">
        <f t="shared" si="1811"/>
        <v/>
      </c>
      <c r="P5185" s="19" t="str">
        <f t="shared" si="1812"/>
        <v/>
      </c>
      <c r="Q5185" s="23" t="e">
        <f>_xlfn.XLOOKUP(R5185,summary!C2573:C2609,summary!B2573:B2609)</f>
        <v>#N/A</v>
      </c>
      <c r="R5185" s="24" t="str">
        <f t="shared" si="1796"/>
        <v>풍덕천2동</v>
      </c>
      <c r="S5185" s="24" t="str">
        <f t="shared" si="1813"/>
        <v>풍덕천24통</v>
      </c>
      <c r="T5185" s="24" t="str">
        <f t="shared" si="1814"/>
        <v>(동풍덕천, 태영데시앙1차아파트)</v>
      </c>
      <c r="U5185" s="24" t="str">
        <f t="shared" si="1815"/>
        <v>풍덕천</v>
      </c>
      <c r="V5185" s="25">
        <f t="shared" si="1816"/>
        <v>24</v>
      </c>
      <c r="W5185" s="25">
        <f t="shared" si="1817"/>
        <v>6</v>
      </c>
      <c r="X5185" s="59"/>
      <c r="Y5185" s="59"/>
      <c r="Z5185" s="59" t="s">
        <v>89</v>
      </c>
      <c r="AA5185" s="63" t="s">
        <v>5917</v>
      </c>
    </row>
    <row r="5186" spans="1:27" ht="16.5" customHeight="1" x14ac:dyDescent="0.3">
      <c r="A5186" s="22" t="b">
        <f t="shared" si="1797"/>
        <v>0</v>
      </c>
      <c r="B5186" s="22" t="b">
        <f t="shared" si="1798"/>
        <v>0</v>
      </c>
      <c r="C5186" s="22" t="b">
        <f t="shared" si="1799"/>
        <v>0</v>
      </c>
      <c r="D5186" s="22" t="b">
        <f t="shared" si="1800"/>
        <v>0</v>
      </c>
      <c r="E5186" s="22" t="b">
        <f t="shared" si="1801"/>
        <v>0</v>
      </c>
      <c r="F5186" s="52" t="b">
        <f t="shared" si="1802"/>
        <v>0</v>
      </c>
      <c r="G5186" s="22" t="b">
        <f t="shared" si="1803"/>
        <v>0</v>
      </c>
      <c r="H5186" s="22" t="b">
        <f t="shared" si="1804"/>
        <v>0</v>
      </c>
      <c r="I5186" s="22" t="b">
        <f t="shared" si="1805"/>
        <v>0</v>
      </c>
      <c r="J5186" s="22" t="b">
        <f t="shared" si="1806"/>
        <v>0</v>
      </c>
      <c r="K5186" s="3" t="str">
        <f t="shared" si="1807"/>
        <v/>
      </c>
      <c r="L5186" s="3" t="str">
        <f t="shared" si="1808"/>
        <v/>
      </c>
      <c r="M5186" s="3" t="str">
        <f t="shared" si="1809"/>
        <v/>
      </c>
      <c r="N5186" s="54" t="str">
        <f t="shared" si="1810"/>
        <v/>
      </c>
      <c r="O5186" s="3" t="str">
        <f t="shared" si="1811"/>
        <v/>
      </c>
      <c r="P5186" s="19" t="str">
        <f t="shared" si="1812"/>
        <v/>
      </c>
      <c r="Q5186" s="23" t="e">
        <f>_xlfn.XLOOKUP(R5186,summary!C2574:C2610,summary!B2574:B2610)</f>
        <v>#N/A</v>
      </c>
      <c r="R5186" s="24" t="str">
        <f t="shared" ref="R5186:R5249" si="1818">IF($X5186="",R5185,$X5186)</f>
        <v>풍덕천2동</v>
      </c>
      <c r="S5186" s="24" t="str">
        <f t="shared" si="1813"/>
        <v>풍덕천24통</v>
      </c>
      <c r="T5186" s="24" t="str">
        <f t="shared" si="1814"/>
        <v>(동풍덕천, 태영데시앙1차아파트)</v>
      </c>
      <c r="U5186" s="24" t="str">
        <f t="shared" si="1815"/>
        <v>풍덕천</v>
      </c>
      <c r="V5186" s="25">
        <f t="shared" si="1816"/>
        <v>24</v>
      </c>
      <c r="W5186" s="25">
        <f t="shared" si="1817"/>
        <v>7</v>
      </c>
      <c r="X5186" s="59"/>
      <c r="Y5186" s="59"/>
      <c r="Z5186" s="59" t="s">
        <v>91</v>
      </c>
      <c r="AA5186" s="63" t="s">
        <v>5918</v>
      </c>
    </row>
    <row r="5187" spans="1:27" ht="16.5" customHeight="1" x14ac:dyDescent="0.3">
      <c r="A5187" s="22" t="b">
        <f t="shared" si="1797"/>
        <v>0</v>
      </c>
      <c r="B5187" s="22" t="b">
        <f t="shared" si="1798"/>
        <v>0</v>
      </c>
      <c r="C5187" s="22" t="b">
        <f t="shared" si="1799"/>
        <v>0</v>
      </c>
      <c r="D5187" s="22" t="b">
        <f t="shared" si="1800"/>
        <v>0</v>
      </c>
      <c r="E5187" s="22" t="b">
        <f t="shared" si="1801"/>
        <v>0</v>
      </c>
      <c r="F5187" s="52" t="b">
        <f t="shared" si="1802"/>
        <v>0</v>
      </c>
      <c r="G5187" s="22" t="b">
        <f t="shared" si="1803"/>
        <v>0</v>
      </c>
      <c r="H5187" s="22" t="b">
        <f t="shared" si="1804"/>
        <v>0</v>
      </c>
      <c r="I5187" s="22" t="b">
        <f t="shared" si="1805"/>
        <v>0</v>
      </c>
      <c r="J5187" s="22" t="b">
        <f t="shared" si="1806"/>
        <v>0</v>
      </c>
      <c r="K5187" s="3" t="str">
        <f t="shared" si="1807"/>
        <v/>
      </c>
      <c r="L5187" s="3" t="str">
        <f t="shared" si="1808"/>
        <v/>
      </c>
      <c r="M5187" s="3" t="str">
        <f t="shared" si="1809"/>
        <v/>
      </c>
      <c r="N5187" s="54" t="str">
        <f t="shared" si="1810"/>
        <v/>
      </c>
      <c r="O5187" s="3" t="str">
        <f t="shared" si="1811"/>
        <v/>
      </c>
      <c r="P5187" s="19" t="str">
        <f t="shared" si="1812"/>
        <v/>
      </c>
      <c r="Q5187" s="23" t="e">
        <f>_xlfn.XLOOKUP(R5187,summary!C2575:C2611,summary!B2575:B2611)</f>
        <v>#N/A</v>
      </c>
      <c r="R5187" s="24" t="str">
        <f t="shared" si="1818"/>
        <v>풍덕천2동</v>
      </c>
      <c r="S5187" s="24" t="str">
        <f t="shared" si="1813"/>
        <v>풍덕천24통</v>
      </c>
      <c r="T5187" s="24" t="str">
        <f t="shared" si="1814"/>
        <v>(동풍덕천, 태영데시앙1차아파트)</v>
      </c>
      <c r="U5187" s="24" t="str">
        <f t="shared" si="1815"/>
        <v>풍덕천</v>
      </c>
      <c r="V5187" s="25">
        <f t="shared" si="1816"/>
        <v>24</v>
      </c>
      <c r="W5187" s="25">
        <f t="shared" si="1817"/>
        <v>8</v>
      </c>
      <c r="X5187" s="59"/>
      <c r="Y5187" s="59"/>
      <c r="Z5187" s="59" t="s">
        <v>93</v>
      </c>
      <c r="AA5187" s="63" t="s">
        <v>5919</v>
      </c>
    </row>
    <row r="5188" spans="1:27" ht="16.5" customHeight="1" x14ac:dyDescent="0.3">
      <c r="A5188" s="22" t="b">
        <f t="shared" si="1797"/>
        <v>0</v>
      </c>
      <c r="B5188" s="22" t="b">
        <f t="shared" si="1798"/>
        <v>0</v>
      </c>
      <c r="C5188" s="22" t="b">
        <f t="shared" si="1799"/>
        <v>0</v>
      </c>
      <c r="D5188" s="22" t="b">
        <f t="shared" si="1800"/>
        <v>0</v>
      </c>
      <c r="E5188" s="22" t="b">
        <f t="shared" si="1801"/>
        <v>0</v>
      </c>
      <c r="F5188" s="52" t="b">
        <f t="shared" si="1802"/>
        <v>0</v>
      </c>
      <c r="G5188" s="22" t="b">
        <f t="shared" si="1803"/>
        <v>0</v>
      </c>
      <c r="H5188" s="22" t="b">
        <f t="shared" si="1804"/>
        <v>0</v>
      </c>
      <c r="I5188" s="22" t="b">
        <f t="shared" si="1805"/>
        <v>0</v>
      </c>
      <c r="J5188" s="22" t="b">
        <f t="shared" si="1806"/>
        <v>0</v>
      </c>
      <c r="K5188" s="3" t="str">
        <f t="shared" si="1807"/>
        <v/>
      </c>
      <c r="L5188" s="3" t="str">
        <f t="shared" si="1808"/>
        <v/>
      </c>
      <c r="M5188" s="3" t="str">
        <f t="shared" si="1809"/>
        <v/>
      </c>
      <c r="N5188" s="54" t="str">
        <f t="shared" si="1810"/>
        <v/>
      </c>
      <c r="O5188" s="3" t="str">
        <f t="shared" si="1811"/>
        <v/>
      </c>
      <c r="P5188" s="19" t="str">
        <f t="shared" si="1812"/>
        <v/>
      </c>
      <c r="Q5188" s="23" t="e">
        <f>_xlfn.XLOOKUP(R5188,summary!C2576:C2612,summary!B2576:B2612)</f>
        <v>#N/A</v>
      </c>
      <c r="R5188" s="24" t="str">
        <f t="shared" si="1818"/>
        <v>풍덕천2동</v>
      </c>
      <c r="S5188" s="24" t="str">
        <f t="shared" si="1813"/>
        <v>풍덕천24통</v>
      </c>
      <c r="T5188" s="24" t="str">
        <f t="shared" si="1814"/>
        <v>(동풍덕천, 태영데시앙1차아파트)</v>
      </c>
      <c r="U5188" s="24" t="str">
        <f t="shared" si="1815"/>
        <v>풍덕천</v>
      </c>
      <c r="V5188" s="25">
        <f t="shared" si="1816"/>
        <v>24</v>
      </c>
      <c r="W5188" s="25">
        <f t="shared" si="1817"/>
        <v>9</v>
      </c>
      <c r="X5188" s="59"/>
      <c r="Y5188" s="59"/>
      <c r="Z5188" s="59" t="s">
        <v>95</v>
      </c>
      <c r="AA5188" s="63" t="s">
        <v>5920</v>
      </c>
    </row>
    <row r="5189" spans="1:27" ht="16.5" customHeight="1" x14ac:dyDescent="0.3">
      <c r="A5189" s="22" t="b">
        <f t="shared" si="1797"/>
        <v>0</v>
      </c>
      <c r="B5189" s="22" t="b">
        <f t="shared" si="1798"/>
        <v>0</v>
      </c>
      <c r="C5189" s="22" t="b">
        <f t="shared" si="1799"/>
        <v>0</v>
      </c>
      <c r="D5189" s="22" t="b">
        <f t="shared" si="1800"/>
        <v>0</v>
      </c>
      <c r="E5189" s="22" t="b">
        <f t="shared" si="1801"/>
        <v>0</v>
      </c>
      <c r="F5189" s="52" t="b">
        <f t="shared" si="1802"/>
        <v>0</v>
      </c>
      <c r="G5189" s="22" t="b">
        <f t="shared" si="1803"/>
        <v>0</v>
      </c>
      <c r="H5189" s="22" t="b">
        <f t="shared" si="1804"/>
        <v>0</v>
      </c>
      <c r="I5189" s="22" t="b">
        <f t="shared" si="1805"/>
        <v>0</v>
      </c>
      <c r="J5189" s="22" t="b">
        <f t="shared" si="1806"/>
        <v>0</v>
      </c>
      <c r="K5189" s="3" t="str">
        <f t="shared" si="1807"/>
        <v/>
      </c>
      <c r="L5189" s="3" t="str">
        <f t="shared" si="1808"/>
        <v/>
      </c>
      <c r="M5189" s="3" t="str">
        <f t="shared" si="1809"/>
        <v/>
      </c>
      <c r="N5189" s="54" t="str">
        <f t="shared" si="1810"/>
        <v/>
      </c>
      <c r="O5189" s="3" t="str">
        <f t="shared" si="1811"/>
        <v/>
      </c>
      <c r="P5189" s="19" t="str">
        <f t="shared" si="1812"/>
        <v/>
      </c>
      <c r="Q5189" s="23" t="e">
        <f>_xlfn.XLOOKUP(R5189,summary!C2577:C2613,summary!B2577:B2613)</f>
        <v>#N/A</v>
      </c>
      <c r="R5189" s="24" t="str">
        <f t="shared" si="1818"/>
        <v>풍덕천2동</v>
      </c>
      <c r="S5189" s="24" t="str">
        <f t="shared" si="1813"/>
        <v>풍덕천24통</v>
      </c>
      <c r="T5189" s="24" t="str">
        <f t="shared" si="1814"/>
        <v>(동풍덕천, 태영데시앙1차아파트)</v>
      </c>
      <c r="U5189" s="24" t="str">
        <f t="shared" si="1815"/>
        <v>풍덕천</v>
      </c>
      <c r="V5189" s="25">
        <f t="shared" si="1816"/>
        <v>24</v>
      </c>
      <c r="W5189" s="25">
        <f t="shared" si="1817"/>
        <v>10</v>
      </c>
      <c r="X5189" s="59"/>
      <c r="Y5189" s="59"/>
      <c r="Z5189" s="59" t="s">
        <v>97</v>
      </c>
      <c r="AA5189" s="63" t="s">
        <v>5921</v>
      </c>
    </row>
    <row r="5190" spans="1:27" ht="16.5" customHeight="1" x14ac:dyDescent="0.3">
      <c r="A5190" s="22" t="b">
        <f t="shared" si="1797"/>
        <v>0</v>
      </c>
      <c r="B5190" s="22" t="b">
        <f t="shared" si="1798"/>
        <v>0</v>
      </c>
      <c r="C5190" s="22" t="b">
        <f t="shared" si="1799"/>
        <v>0</v>
      </c>
      <c r="D5190" s="22" t="b">
        <f t="shared" si="1800"/>
        <v>0</v>
      </c>
      <c r="E5190" s="22" t="b">
        <f t="shared" si="1801"/>
        <v>0</v>
      </c>
      <c r="F5190" s="52" t="b">
        <f t="shared" si="1802"/>
        <v>0</v>
      </c>
      <c r="G5190" s="22" t="b">
        <f t="shared" si="1803"/>
        <v>0</v>
      </c>
      <c r="H5190" s="22" t="b">
        <f t="shared" si="1804"/>
        <v>0</v>
      </c>
      <c r="I5190" s="22" t="b">
        <f t="shared" si="1805"/>
        <v>0</v>
      </c>
      <c r="J5190" s="22" t="b">
        <f t="shared" si="1806"/>
        <v>0</v>
      </c>
      <c r="K5190" s="3" t="str">
        <f t="shared" si="1807"/>
        <v/>
      </c>
      <c r="L5190" s="3" t="str">
        <f t="shared" si="1808"/>
        <v/>
      </c>
      <c r="M5190" s="3" t="str">
        <f t="shared" si="1809"/>
        <v/>
      </c>
      <c r="N5190" s="54" t="str">
        <f t="shared" si="1810"/>
        <v/>
      </c>
      <c r="O5190" s="3" t="str">
        <f t="shared" si="1811"/>
        <v/>
      </c>
      <c r="P5190" s="19" t="str">
        <f t="shared" si="1812"/>
        <v/>
      </c>
      <c r="Q5190" s="23" t="e">
        <f>_xlfn.XLOOKUP(R5190,summary!C2578:C2614,summary!B2578:B2614)</f>
        <v>#N/A</v>
      </c>
      <c r="R5190" s="24" t="str">
        <f t="shared" si="1818"/>
        <v>풍덕천2동</v>
      </c>
      <c r="S5190" s="24" t="str">
        <f t="shared" si="1813"/>
        <v>풍덕천24통</v>
      </c>
      <c r="T5190" s="24" t="str">
        <f t="shared" si="1814"/>
        <v>(동풍덕천, 태영데시앙1차아파트)</v>
      </c>
      <c r="U5190" s="24" t="str">
        <f t="shared" si="1815"/>
        <v>풍덕천</v>
      </c>
      <c r="V5190" s="25">
        <f t="shared" si="1816"/>
        <v>24</v>
      </c>
      <c r="W5190" s="25">
        <f t="shared" si="1817"/>
        <v>11</v>
      </c>
      <c r="X5190" s="59"/>
      <c r="Y5190" s="59"/>
      <c r="Z5190" s="59" t="s">
        <v>99</v>
      </c>
      <c r="AA5190" s="63" t="s">
        <v>5922</v>
      </c>
    </row>
    <row r="5191" spans="1:27" ht="16.5" customHeight="1" x14ac:dyDescent="0.3">
      <c r="A5191" s="22" t="b">
        <f t="shared" si="1797"/>
        <v>0</v>
      </c>
      <c r="B5191" s="22" t="b">
        <f t="shared" si="1798"/>
        <v>0</v>
      </c>
      <c r="C5191" s="22" t="b">
        <f t="shared" si="1799"/>
        <v>0</v>
      </c>
      <c r="D5191" s="22" t="b">
        <f t="shared" si="1800"/>
        <v>0</v>
      </c>
      <c r="E5191" s="22" t="b">
        <f t="shared" si="1801"/>
        <v>0</v>
      </c>
      <c r="F5191" s="52" t="b">
        <f t="shared" si="1802"/>
        <v>0</v>
      </c>
      <c r="G5191" s="22" t="b">
        <f t="shared" si="1803"/>
        <v>0</v>
      </c>
      <c r="H5191" s="22" t="b">
        <f t="shared" si="1804"/>
        <v>0</v>
      </c>
      <c r="I5191" s="22" t="b">
        <f t="shared" si="1805"/>
        <v>0</v>
      </c>
      <c r="J5191" s="22" t="b">
        <f t="shared" si="1806"/>
        <v>0</v>
      </c>
      <c r="K5191" s="3" t="str">
        <f t="shared" si="1807"/>
        <v/>
      </c>
      <c r="L5191" s="3" t="str">
        <f t="shared" si="1808"/>
        <v/>
      </c>
      <c r="M5191" s="3" t="str">
        <f t="shared" si="1809"/>
        <v/>
      </c>
      <c r="N5191" s="54" t="str">
        <f t="shared" si="1810"/>
        <v/>
      </c>
      <c r="O5191" s="3" t="str">
        <f t="shared" si="1811"/>
        <v/>
      </c>
      <c r="P5191" s="19" t="str">
        <f t="shared" si="1812"/>
        <v/>
      </c>
      <c r="Q5191" s="23" t="e">
        <f>_xlfn.XLOOKUP(R5191,summary!C2579:C2615,summary!B2579:B2615)</f>
        <v>#N/A</v>
      </c>
      <c r="R5191" s="24" t="str">
        <f t="shared" si="1818"/>
        <v>풍덕천2동</v>
      </c>
      <c r="S5191" s="24" t="str">
        <f t="shared" si="1813"/>
        <v>풍덕천24통</v>
      </c>
      <c r="T5191" s="24" t="str">
        <f t="shared" si="1814"/>
        <v>(동풍덕천, 태영데시앙1차아파트)</v>
      </c>
      <c r="U5191" s="24" t="str">
        <f t="shared" si="1815"/>
        <v>풍덕천</v>
      </c>
      <c r="V5191" s="25">
        <f t="shared" si="1816"/>
        <v>24</v>
      </c>
      <c r="W5191" s="25">
        <f t="shared" si="1817"/>
        <v>12</v>
      </c>
      <c r="X5191" s="59"/>
      <c r="Y5191" s="59"/>
      <c r="Z5191" s="59" t="s">
        <v>101</v>
      </c>
      <c r="AA5191" s="63" t="s">
        <v>5923</v>
      </c>
    </row>
    <row r="5192" spans="1:27" ht="16.5" customHeight="1" x14ac:dyDescent="0.3">
      <c r="A5192" s="22" t="b">
        <f t="shared" si="1797"/>
        <v>0</v>
      </c>
      <c r="B5192" s="22" t="b">
        <f t="shared" si="1798"/>
        <v>0</v>
      </c>
      <c r="C5192" s="22" t="b">
        <f t="shared" si="1799"/>
        <v>0</v>
      </c>
      <c r="D5192" s="22" t="b">
        <f t="shared" si="1800"/>
        <v>0</v>
      </c>
      <c r="E5192" s="22" t="b">
        <f t="shared" si="1801"/>
        <v>0</v>
      </c>
      <c r="F5192" s="52" t="b">
        <f t="shared" si="1802"/>
        <v>0</v>
      </c>
      <c r="G5192" s="22" t="b">
        <f t="shared" si="1803"/>
        <v>0</v>
      </c>
      <c r="H5192" s="22" t="b">
        <f t="shared" si="1804"/>
        <v>0</v>
      </c>
      <c r="I5192" s="22" t="b">
        <f t="shared" si="1805"/>
        <v>0</v>
      </c>
      <c r="J5192" s="22" t="b">
        <f t="shared" si="1806"/>
        <v>0</v>
      </c>
      <c r="K5192" s="3" t="str">
        <f t="shared" si="1807"/>
        <v/>
      </c>
      <c r="L5192" s="3" t="str">
        <f t="shared" si="1808"/>
        <v/>
      </c>
      <c r="M5192" s="3" t="str">
        <f t="shared" si="1809"/>
        <v/>
      </c>
      <c r="N5192" s="54" t="str">
        <f t="shared" si="1810"/>
        <v/>
      </c>
      <c r="O5192" s="3" t="str">
        <f t="shared" si="1811"/>
        <v/>
      </c>
      <c r="P5192" s="19" t="str">
        <f t="shared" si="1812"/>
        <v/>
      </c>
      <c r="Q5192" s="23" t="e">
        <f>_xlfn.XLOOKUP(R5192,summary!C2580:C2616,summary!B2580:B2616)</f>
        <v>#N/A</v>
      </c>
      <c r="R5192" s="24" t="str">
        <f t="shared" si="1818"/>
        <v>풍덕천2동</v>
      </c>
      <c r="S5192" s="24" t="str">
        <f t="shared" si="1813"/>
        <v>풍덕천24통</v>
      </c>
      <c r="T5192" s="24" t="str">
        <f t="shared" si="1814"/>
        <v>(동풍덕천, 태영데시앙1차아파트)</v>
      </c>
      <c r="U5192" s="24" t="str">
        <f t="shared" si="1815"/>
        <v>풍덕천</v>
      </c>
      <c r="V5192" s="25">
        <f t="shared" si="1816"/>
        <v>24</v>
      </c>
      <c r="W5192" s="25">
        <f t="shared" si="1817"/>
        <v>13</v>
      </c>
      <c r="X5192" s="59"/>
      <c r="Y5192" s="59"/>
      <c r="Z5192" s="59" t="s">
        <v>117</v>
      </c>
      <c r="AA5192" s="63" t="s">
        <v>5924</v>
      </c>
    </row>
    <row r="5193" spans="1:27" ht="16.5" customHeight="1" x14ac:dyDescent="0.3">
      <c r="A5193" s="22" t="b">
        <f t="shared" si="1797"/>
        <v>0</v>
      </c>
      <c r="B5193" s="22" t="b">
        <f t="shared" si="1798"/>
        <v>0</v>
      </c>
      <c r="C5193" s="22" t="b">
        <f t="shared" si="1799"/>
        <v>0</v>
      </c>
      <c r="D5193" s="22" t="b">
        <f t="shared" si="1800"/>
        <v>0</v>
      </c>
      <c r="E5193" s="22" t="b">
        <f t="shared" si="1801"/>
        <v>0</v>
      </c>
      <c r="F5193" s="52" t="b">
        <f t="shared" si="1802"/>
        <v>0</v>
      </c>
      <c r="G5193" s="22" t="b">
        <f t="shared" si="1803"/>
        <v>0</v>
      </c>
      <c r="H5193" s="22" t="b">
        <f t="shared" si="1804"/>
        <v>0</v>
      </c>
      <c r="I5193" s="22" t="b">
        <f t="shared" si="1805"/>
        <v>0</v>
      </c>
      <c r="J5193" s="22" t="b">
        <f t="shared" si="1806"/>
        <v>0</v>
      </c>
      <c r="K5193" s="3" t="str">
        <f t="shared" si="1807"/>
        <v/>
      </c>
      <c r="L5193" s="3" t="str">
        <f t="shared" si="1808"/>
        <v/>
      </c>
      <c r="M5193" s="3" t="str">
        <f t="shared" si="1809"/>
        <v/>
      </c>
      <c r="N5193" s="54" t="str">
        <f t="shared" si="1810"/>
        <v/>
      </c>
      <c r="O5193" s="3" t="str">
        <f t="shared" si="1811"/>
        <v/>
      </c>
      <c r="P5193" s="19" t="str">
        <f t="shared" si="1812"/>
        <v/>
      </c>
      <c r="Q5193" s="23" t="e">
        <f>_xlfn.XLOOKUP(R5193,summary!C2581:C2617,summary!B2581:B2617)</f>
        <v>#N/A</v>
      </c>
      <c r="R5193" s="24" t="str">
        <f t="shared" si="1818"/>
        <v>풍덕천2동</v>
      </c>
      <c r="S5193" s="24" t="str">
        <f t="shared" si="1813"/>
        <v>풍덕천24통</v>
      </c>
      <c r="T5193" s="24" t="str">
        <f t="shared" si="1814"/>
        <v>(동풍덕천, 태영데시앙1차아파트)</v>
      </c>
      <c r="U5193" s="24" t="str">
        <f t="shared" si="1815"/>
        <v>풍덕천</v>
      </c>
      <c r="V5193" s="25">
        <f t="shared" si="1816"/>
        <v>24</v>
      </c>
      <c r="W5193" s="25">
        <f t="shared" si="1817"/>
        <v>14</v>
      </c>
      <c r="X5193" s="59"/>
      <c r="Y5193" s="59"/>
      <c r="Z5193" s="59" t="s">
        <v>119</v>
      </c>
      <c r="AA5193" s="63" t="s">
        <v>5925</v>
      </c>
    </row>
    <row r="5194" spans="1:27" ht="16.5" customHeight="1" x14ac:dyDescent="0.3">
      <c r="A5194" s="22" t="b">
        <f t="shared" si="1797"/>
        <v>1</v>
      </c>
      <c r="B5194" s="22" t="b">
        <f t="shared" si="1798"/>
        <v>0</v>
      </c>
      <c r="C5194" s="22" t="b">
        <f t="shared" si="1799"/>
        <v>0</v>
      </c>
      <c r="D5194" s="22" t="b">
        <f t="shared" si="1800"/>
        <v>0</v>
      </c>
      <c r="E5194" s="22" t="b">
        <f t="shared" si="1801"/>
        <v>0</v>
      </c>
      <c r="F5194" s="52" t="b">
        <f t="shared" si="1802"/>
        <v>0</v>
      </c>
      <c r="G5194" s="22" t="b">
        <f t="shared" si="1803"/>
        <v>0</v>
      </c>
      <c r="H5194" s="22" t="b">
        <f t="shared" si="1804"/>
        <v>0</v>
      </c>
      <c r="I5194" s="22" t="b">
        <f t="shared" si="1805"/>
        <v>0</v>
      </c>
      <c r="J5194" s="22" t="b">
        <f t="shared" si="1806"/>
        <v>1</v>
      </c>
      <c r="K5194" s="3" t="str">
        <f t="shared" si="1807"/>
        <v>풍덕천25통</v>
      </c>
      <c r="L5194" s="3" t="str">
        <f t="shared" si="1808"/>
        <v>25</v>
      </c>
      <c r="M5194" s="3">
        <f t="shared" si="1809"/>
        <v>25</v>
      </c>
      <c r="N5194" s="54" t="str">
        <f t="shared" si="1810"/>
        <v>풍덕천</v>
      </c>
      <c r="O5194" s="3" t="str">
        <f t="shared" si="1811"/>
        <v/>
      </c>
      <c r="P5194" s="19" t="str">
        <f t="shared" si="1812"/>
        <v/>
      </c>
      <c r="Q5194" s="23" t="e">
        <f>_xlfn.XLOOKUP(R5194,summary!C2582:C2618,summary!B2582:B2618)</f>
        <v>#N/A</v>
      </c>
      <c r="R5194" s="24" t="str">
        <f t="shared" si="1818"/>
        <v>풍덕천2동</v>
      </c>
      <c r="S5194" s="24" t="str">
        <f t="shared" si="1813"/>
        <v>풍덕천25통</v>
      </c>
      <c r="T5194" s="24" t="str">
        <f t="shared" si="1814"/>
        <v>(풍덕천동, 태영데시앙2차아파트)</v>
      </c>
      <c r="U5194" s="24" t="str">
        <f t="shared" si="1815"/>
        <v>풍덕천</v>
      </c>
      <c r="V5194" s="25">
        <f t="shared" si="1816"/>
        <v>25</v>
      </c>
      <c r="W5194" s="25">
        <f t="shared" si="1817"/>
        <v>1</v>
      </c>
      <c r="X5194" s="59"/>
      <c r="Y5194" s="59" t="s">
        <v>5601</v>
      </c>
      <c r="Z5194" s="59" t="s">
        <v>63</v>
      </c>
      <c r="AA5194" s="63" t="s">
        <v>5926</v>
      </c>
    </row>
    <row r="5195" spans="1:27" ht="16.5" customHeight="1" x14ac:dyDescent="0.3">
      <c r="A5195" s="22" t="b">
        <f t="shared" si="1797"/>
        <v>1</v>
      </c>
      <c r="B5195" s="22" t="b">
        <f t="shared" si="1798"/>
        <v>1</v>
      </c>
      <c r="C5195" s="22" t="b">
        <f t="shared" si="1799"/>
        <v>0</v>
      </c>
      <c r="D5195" s="22" t="b">
        <f t="shared" si="1800"/>
        <v>0</v>
      </c>
      <c r="E5195" s="22" t="b">
        <f t="shared" si="1801"/>
        <v>1</v>
      </c>
      <c r="F5195" s="52" t="b">
        <f t="shared" si="1802"/>
        <v>1</v>
      </c>
      <c r="G5195" s="22" t="b">
        <f t="shared" si="1803"/>
        <v>1</v>
      </c>
      <c r="H5195" s="22" t="b">
        <f t="shared" si="1804"/>
        <v>0</v>
      </c>
      <c r="I5195" s="22" t="b">
        <f t="shared" si="1805"/>
        <v>1</v>
      </c>
      <c r="J5195" s="22" t="b">
        <f t="shared" si="1806"/>
        <v>0</v>
      </c>
      <c r="K5195" s="3" t="str">
        <f t="shared" si="1807"/>
        <v/>
      </c>
      <c r="L5195" s="3" t="str">
        <f t="shared" si="1808"/>
        <v/>
      </c>
      <c r="M5195" s="3" t="str">
        <f t="shared" si="1809"/>
        <v/>
      </c>
      <c r="N5195" s="54" t="str">
        <f t="shared" si="1810"/>
        <v/>
      </c>
      <c r="O5195" s="3" t="str">
        <f t="shared" si="1811"/>
        <v>(풍덕천동, 태영데시앙2차아파트)</v>
      </c>
      <c r="P5195" s="19" t="str">
        <f t="shared" si="1812"/>
        <v>(풍덕천동, 태영데시앙2차아파트)</v>
      </c>
      <c r="Q5195" s="23" t="e">
        <f>_xlfn.XLOOKUP(R5195,summary!C2583:C2619,summary!B2583:B2619)</f>
        <v>#N/A</v>
      </c>
      <c r="R5195" s="24" t="str">
        <f t="shared" si="1818"/>
        <v>풍덕천2동</v>
      </c>
      <c r="S5195" s="24" t="str">
        <f t="shared" si="1813"/>
        <v>풍덕천25통</v>
      </c>
      <c r="T5195" s="24" t="str">
        <f t="shared" si="1814"/>
        <v>(풍덕천동, 태영데시앙2차아파트)</v>
      </c>
      <c r="U5195" s="24" t="str">
        <f t="shared" si="1815"/>
        <v>풍덕천</v>
      </c>
      <c r="V5195" s="25">
        <f t="shared" si="1816"/>
        <v>25</v>
      </c>
      <c r="W5195" s="25">
        <f t="shared" si="1817"/>
        <v>2</v>
      </c>
      <c r="X5195" s="59"/>
      <c r="Y5195" s="59" t="s">
        <v>5667</v>
      </c>
      <c r="Z5195" s="59" t="s">
        <v>65</v>
      </c>
      <c r="AA5195" s="63" t="s">
        <v>5927</v>
      </c>
    </row>
    <row r="5196" spans="1:27" ht="16.5" customHeight="1" x14ac:dyDescent="0.3">
      <c r="A5196" s="22" t="b">
        <f t="shared" si="1797"/>
        <v>1</v>
      </c>
      <c r="B5196" s="22" t="b">
        <f t="shared" si="1798"/>
        <v>0</v>
      </c>
      <c r="C5196" s="22" t="b">
        <f t="shared" si="1799"/>
        <v>0</v>
      </c>
      <c r="D5196" s="22" t="b">
        <f t="shared" si="1800"/>
        <v>0</v>
      </c>
      <c r="E5196" s="22" t="b">
        <f t="shared" si="1801"/>
        <v>0</v>
      </c>
      <c r="F5196" s="52" t="b">
        <f t="shared" si="1802"/>
        <v>0</v>
      </c>
      <c r="G5196" s="22" t="b">
        <f t="shared" si="1803"/>
        <v>0</v>
      </c>
      <c r="H5196" s="22" t="b">
        <f t="shared" si="1804"/>
        <v>0</v>
      </c>
      <c r="I5196" s="22" t="b">
        <f t="shared" si="1805"/>
        <v>1</v>
      </c>
      <c r="J5196" s="22" t="b">
        <f t="shared" si="1806"/>
        <v>0</v>
      </c>
      <c r="K5196" s="3" t="str">
        <f t="shared" si="1807"/>
        <v/>
      </c>
      <c r="L5196" s="3" t="str">
        <f t="shared" si="1808"/>
        <v/>
      </c>
      <c r="M5196" s="3" t="str">
        <f t="shared" si="1809"/>
        <v/>
      </c>
      <c r="N5196" s="54" t="str">
        <f t="shared" si="1810"/>
        <v/>
      </c>
      <c r="O5196" s="3" t="str">
        <f t="shared" si="1811"/>
        <v>태영데시앙2차아파트)</v>
      </c>
      <c r="P5196" s="19" t="str">
        <f t="shared" si="1812"/>
        <v/>
      </c>
      <c r="Q5196" s="23" t="e">
        <f>_xlfn.XLOOKUP(R5196,summary!C2584:C2620,summary!B2584:B2620)</f>
        <v>#N/A</v>
      </c>
      <c r="R5196" s="24" t="str">
        <f t="shared" si="1818"/>
        <v>풍덕천2동</v>
      </c>
      <c r="S5196" s="24" t="str">
        <f t="shared" si="1813"/>
        <v>풍덕천25통</v>
      </c>
      <c r="T5196" s="24" t="str">
        <f t="shared" si="1814"/>
        <v>(풍덕천동, 태영데시앙2차아파트)</v>
      </c>
      <c r="U5196" s="24" t="str">
        <f t="shared" si="1815"/>
        <v>풍덕천</v>
      </c>
      <c r="V5196" s="25">
        <f t="shared" si="1816"/>
        <v>25</v>
      </c>
      <c r="W5196" s="25">
        <f t="shared" si="1817"/>
        <v>3</v>
      </c>
      <c r="X5196" s="59"/>
      <c r="Y5196" s="59" t="s">
        <v>795</v>
      </c>
      <c r="Z5196" s="59" t="s">
        <v>67</v>
      </c>
      <c r="AA5196" s="63" t="s">
        <v>5928</v>
      </c>
    </row>
    <row r="5197" spans="1:27" ht="16.5" customHeight="1" x14ac:dyDescent="0.3">
      <c r="A5197" s="22" t="b">
        <f t="shared" si="1797"/>
        <v>1</v>
      </c>
      <c r="B5197" s="22" t="b">
        <f t="shared" si="1798"/>
        <v>0</v>
      </c>
      <c r="C5197" s="22" t="b">
        <f t="shared" si="1799"/>
        <v>1</v>
      </c>
      <c r="D5197" s="22" t="b">
        <f t="shared" si="1800"/>
        <v>0</v>
      </c>
      <c r="E5197" s="22" t="b">
        <f t="shared" si="1801"/>
        <v>1</v>
      </c>
      <c r="F5197" s="52" t="b">
        <f t="shared" si="1802"/>
        <v>1</v>
      </c>
      <c r="G5197" s="22" t="b">
        <f t="shared" si="1803"/>
        <v>0</v>
      </c>
      <c r="H5197" s="22" t="b">
        <f t="shared" si="1804"/>
        <v>1</v>
      </c>
      <c r="I5197" s="22" t="b">
        <f t="shared" si="1805"/>
        <v>1</v>
      </c>
      <c r="J5197" s="22" t="b">
        <f t="shared" si="1806"/>
        <v>0</v>
      </c>
      <c r="K5197" s="3" t="str">
        <f t="shared" si="1807"/>
        <v/>
      </c>
      <c r="L5197" s="3" t="str">
        <f t="shared" si="1808"/>
        <v/>
      </c>
      <c r="M5197" s="3" t="str">
        <f t="shared" si="1809"/>
        <v/>
      </c>
      <c r="N5197" s="54" t="str">
        <f t="shared" si="1810"/>
        <v/>
      </c>
      <c r="O5197" s="3" t="str">
        <f t="shared" si="1811"/>
        <v>2차아파트)</v>
      </c>
      <c r="P5197" s="19" t="str">
        <f t="shared" si="1812"/>
        <v/>
      </c>
      <c r="Q5197" s="23" t="e">
        <f>_xlfn.XLOOKUP(R5197,summary!C2585:C2621,summary!B2585:B2621)</f>
        <v>#N/A</v>
      </c>
      <c r="R5197" s="24" t="str">
        <f t="shared" si="1818"/>
        <v>풍덕천2동</v>
      </c>
      <c r="S5197" s="24" t="str">
        <f t="shared" si="1813"/>
        <v>풍덕천25통</v>
      </c>
      <c r="T5197" s="24" t="str">
        <f t="shared" si="1814"/>
        <v>(풍덕천동, 태영데시앙2차아파트)</v>
      </c>
      <c r="U5197" s="24" t="str">
        <f t="shared" si="1815"/>
        <v>풍덕천</v>
      </c>
      <c r="V5197" s="25">
        <f t="shared" si="1816"/>
        <v>25</v>
      </c>
      <c r="W5197" s="25">
        <f t="shared" si="1817"/>
        <v>4</v>
      </c>
      <c r="X5197" s="59"/>
      <c r="Y5197" s="59" t="s">
        <v>2691</v>
      </c>
      <c r="Z5197" s="59" t="s">
        <v>73</v>
      </c>
      <c r="AA5197" s="63" t="s">
        <v>5929</v>
      </c>
    </row>
    <row r="5198" spans="1:27" ht="16.5" customHeight="1" x14ac:dyDescent="0.3">
      <c r="A5198" s="22" t="b">
        <f t="shared" si="1797"/>
        <v>0</v>
      </c>
      <c r="B5198" s="22" t="b">
        <f t="shared" si="1798"/>
        <v>0</v>
      </c>
      <c r="C5198" s="22" t="b">
        <f t="shared" si="1799"/>
        <v>0</v>
      </c>
      <c r="D5198" s="22" t="b">
        <f t="shared" si="1800"/>
        <v>0</v>
      </c>
      <c r="E5198" s="22" t="b">
        <f t="shared" si="1801"/>
        <v>0</v>
      </c>
      <c r="F5198" s="52" t="b">
        <f t="shared" si="1802"/>
        <v>0</v>
      </c>
      <c r="G5198" s="22" t="b">
        <f t="shared" si="1803"/>
        <v>0</v>
      </c>
      <c r="H5198" s="22" t="b">
        <f t="shared" si="1804"/>
        <v>0</v>
      </c>
      <c r="I5198" s="22" t="b">
        <f t="shared" si="1805"/>
        <v>0</v>
      </c>
      <c r="J5198" s="22" t="b">
        <f t="shared" si="1806"/>
        <v>0</v>
      </c>
      <c r="K5198" s="3" t="str">
        <f t="shared" si="1807"/>
        <v/>
      </c>
      <c r="L5198" s="3" t="str">
        <f t="shared" si="1808"/>
        <v/>
      </c>
      <c r="M5198" s="3" t="str">
        <f t="shared" si="1809"/>
        <v/>
      </c>
      <c r="N5198" s="54" t="str">
        <f t="shared" si="1810"/>
        <v/>
      </c>
      <c r="O5198" s="3" t="str">
        <f t="shared" si="1811"/>
        <v/>
      </c>
      <c r="P5198" s="19" t="str">
        <f t="shared" si="1812"/>
        <v/>
      </c>
      <c r="Q5198" s="23" t="e">
        <f>_xlfn.XLOOKUP(R5198,summary!C2586:C2622,summary!B2586:B2622)</f>
        <v>#N/A</v>
      </c>
      <c r="R5198" s="24" t="str">
        <f t="shared" si="1818"/>
        <v>풍덕천2동</v>
      </c>
      <c r="S5198" s="24" t="str">
        <f t="shared" si="1813"/>
        <v>풍덕천25통</v>
      </c>
      <c r="T5198" s="24" t="str">
        <f t="shared" si="1814"/>
        <v>(풍덕천동, 태영데시앙2차아파트)</v>
      </c>
      <c r="U5198" s="24" t="str">
        <f t="shared" si="1815"/>
        <v>풍덕천</v>
      </c>
      <c r="V5198" s="25">
        <f t="shared" si="1816"/>
        <v>25</v>
      </c>
      <c r="W5198" s="25">
        <f t="shared" si="1817"/>
        <v>5</v>
      </c>
      <c r="X5198" s="59"/>
      <c r="Y5198" s="59"/>
      <c r="Z5198" s="59" t="s">
        <v>87</v>
      </c>
      <c r="AA5198" s="63" t="s">
        <v>5930</v>
      </c>
    </row>
    <row r="5199" spans="1:27" ht="16.5" customHeight="1" x14ac:dyDescent="0.3">
      <c r="A5199" s="22" t="b">
        <f t="shared" si="1797"/>
        <v>0</v>
      </c>
      <c r="B5199" s="22" t="b">
        <f t="shared" si="1798"/>
        <v>0</v>
      </c>
      <c r="C5199" s="22" t="b">
        <f t="shared" si="1799"/>
        <v>0</v>
      </c>
      <c r="D5199" s="22" t="b">
        <f t="shared" si="1800"/>
        <v>0</v>
      </c>
      <c r="E5199" s="22" t="b">
        <f t="shared" si="1801"/>
        <v>0</v>
      </c>
      <c r="F5199" s="52" t="b">
        <f t="shared" si="1802"/>
        <v>0</v>
      </c>
      <c r="G5199" s="22" t="b">
        <f t="shared" si="1803"/>
        <v>0</v>
      </c>
      <c r="H5199" s="22" t="b">
        <f t="shared" si="1804"/>
        <v>0</v>
      </c>
      <c r="I5199" s="22" t="b">
        <f t="shared" si="1805"/>
        <v>0</v>
      </c>
      <c r="J5199" s="22" t="b">
        <f t="shared" si="1806"/>
        <v>0</v>
      </c>
      <c r="K5199" s="3" t="str">
        <f t="shared" si="1807"/>
        <v/>
      </c>
      <c r="L5199" s="3" t="str">
        <f t="shared" si="1808"/>
        <v/>
      </c>
      <c r="M5199" s="3" t="str">
        <f t="shared" si="1809"/>
        <v/>
      </c>
      <c r="N5199" s="54" t="str">
        <f t="shared" si="1810"/>
        <v/>
      </c>
      <c r="O5199" s="3" t="str">
        <f t="shared" si="1811"/>
        <v/>
      </c>
      <c r="P5199" s="19" t="str">
        <f t="shared" si="1812"/>
        <v/>
      </c>
      <c r="Q5199" s="23" t="e">
        <f>_xlfn.XLOOKUP(R5199,summary!C2587:C2623,summary!B2587:B2623)</f>
        <v>#N/A</v>
      </c>
      <c r="R5199" s="24" t="str">
        <f t="shared" si="1818"/>
        <v>풍덕천2동</v>
      </c>
      <c r="S5199" s="24" t="str">
        <f t="shared" si="1813"/>
        <v>풍덕천25통</v>
      </c>
      <c r="T5199" s="24" t="str">
        <f t="shared" si="1814"/>
        <v>(풍덕천동, 태영데시앙2차아파트)</v>
      </c>
      <c r="U5199" s="24" t="str">
        <f t="shared" si="1815"/>
        <v>풍덕천</v>
      </c>
      <c r="V5199" s="25">
        <f t="shared" si="1816"/>
        <v>25</v>
      </c>
      <c r="W5199" s="25">
        <f t="shared" si="1817"/>
        <v>6</v>
      </c>
      <c r="X5199" s="59"/>
      <c r="Y5199" s="59"/>
      <c r="Z5199" s="59" t="s">
        <v>89</v>
      </c>
      <c r="AA5199" s="63" t="s">
        <v>5931</v>
      </c>
    </row>
    <row r="5200" spans="1:27" ht="16.5" customHeight="1" x14ac:dyDescent="0.3">
      <c r="A5200" s="22" t="b">
        <f t="shared" si="1797"/>
        <v>0</v>
      </c>
      <c r="B5200" s="22" t="b">
        <f t="shared" si="1798"/>
        <v>0</v>
      </c>
      <c r="C5200" s="22" t="b">
        <f t="shared" si="1799"/>
        <v>0</v>
      </c>
      <c r="D5200" s="22" t="b">
        <f t="shared" si="1800"/>
        <v>0</v>
      </c>
      <c r="E5200" s="22" t="b">
        <f t="shared" si="1801"/>
        <v>0</v>
      </c>
      <c r="F5200" s="52" t="b">
        <f t="shared" si="1802"/>
        <v>0</v>
      </c>
      <c r="G5200" s="22" t="b">
        <f t="shared" si="1803"/>
        <v>0</v>
      </c>
      <c r="H5200" s="22" t="b">
        <f t="shared" si="1804"/>
        <v>0</v>
      </c>
      <c r="I5200" s="22" t="b">
        <f t="shared" si="1805"/>
        <v>0</v>
      </c>
      <c r="J5200" s="22" t="b">
        <f t="shared" si="1806"/>
        <v>0</v>
      </c>
      <c r="K5200" s="3" t="str">
        <f t="shared" si="1807"/>
        <v/>
      </c>
      <c r="L5200" s="3" t="str">
        <f t="shared" si="1808"/>
        <v/>
      </c>
      <c r="M5200" s="3" t="str">
        <f t="shared" si="1809"/>
        <v/>
      </c>
      <c r="N5200" s="54" t="str">
        <f t="shared" si="1810"/>
        <v/>
      </c>
      <c r="O5200" s="3" t="str">
        <f t="shared" si="1811"/>
        <v/>
      </c>
      <c r="P5200" s="19" t="str">
        <f t="shared" si="1812"/>
        <v/>
      </c>
      <c r="Q5200" s="23" t="e">
        <f>_xlfn.XLOOKUP(R5200,summary!C2588:C2624,summary!B2588:B2624)</f>
        <v>#N/A</v>
      </c>
      <c r="R5200" s="24" t="str">
        <f t="shared" si="1818"/>
        <v>풍덕천2동</v>
      </c>
      <c r="S5200" s="24" t="str">
        <f t="shared" si="1813"/>
        <v>풍덕천25통</v>
      </c>
      <c r="T5200" s="24" t="str">
        <f t="shared" si="1814"/>
        <v>(풍덕천동, 태영데시앙2차아파트)</v>
      </c>
      <c r="U5200" s="24" t="str">
        <f t="shared" si="1815"/>
        <v>풍덕천</v>
      </c>
      <c r="V5200" s="25">
        <f t="shared" si="1816"/>
        <v>25</v>
      </c>
      <c r="W5200" s="25">
        <f t="shared" si="1817"/>
        <v>7</v>
      </c>
      <c r="X5200" s="59"/>
      <c r="Y5200" s="59"/>
      <c r="Z5200" s="59" t="s">
        <v>91</v>
      </c>
      <c r="AA5200" s="63" t="s">
        <v>5932</v>
      </c>
    </row>
    <row r="5201" spans="1:27" ht="16.5" customHeight="1" x14ac:dyDescent="0.3">
      <c r="A5201" s="22" t="b">
        <f t="shared" si="1797"/>
        <v>0</v>
      </c>
      <c r="B5201" s="22" t="b">
        <f t="shared" si="1798"/>
        <v>0</v>
      </c>
      <c r="C5201" s="22" t="b">
        <f t="shared" si="1799"/>
        <v>0</v>
      </c>
      <c r="D5201" s="22" t="b">
        <f t="shared" si="1800"/>
        <v>0</v>
      </c>
      <c r="E5201" s="22" t="b">
        <f t="shared" si="1801"/>
        <v>0</v>
      </c>
      <c r="F5201" s="52" t="b">
        <f t="shared" si="1802"/>
        <v>0</v>
      </c>
      <c r="G5201" s="22" t="b">
        <f t="shared" si="1803"/>
        <v>0</v>
      </c>
      <c r="H5201" s="22" t="b">
        <f t="shared" si="1804"/>
        <v>0</v>
      </c>
      <c r="I5201" s="22" t="b">
        <f t="shared" si="1805"/>
        <v>0</v>
      </c>
      <c r="J5201" s="22" t="b">
        <f t="shared" si="1806"/>
        <v>0</v>
      </c>
      <c r="K5201" s="3" t="str">
        <f t="shared" si="1807"/>
        <v/>
      </c>
      <c r="L5201" s="3" t="str">
        <f t="shared" si="1808"/>
        <v/>
      </c>
      <c r="M5201" s="3" t="str">
        <f t="shared" si="1809"/>
        <v/>
      </c>
      <c r="N5201" s="54" t="str">
        <f t="shared" si="1810"/>
        <v/>
      </c>
      <c r="O5201" s="3" t="str">
        <f t="shared" si="1811"/>
        <v/>
      </c>
      <c r="P5201" s="19" t="str">
        <f t="shared" si="1812"/>
        <v/>
      </c>
      <c r="Q5201" s="23" t="e">
        <f>_xlfn.XLOOKUP(R5201,summary!C2589:C2625,summary!B2589:B2625)</f>
        <v>#N/A</v>
      </c>
      <c r="R5201" s="24" t="str">
        <f t="shared" si="1818"/>
        <v>풍덕천2동</v>
      </c>
      <c r="S5201" s="24" t="str">
        <f t="shared" si="1813"/>
        <v>풍덕천25통</v>
      </c>
      <c r="T5201" s="24" t="str">
        <f t="shared" si="1814"/>
        <v>(풍덕천동, 태영데시앙2차아파트)</v>
      </c>
      <c r="U5201" s="24" t="str">
        <f t="shared" si="1815"/>
        <v>풍덕천</v>
      </c>
      <c r="V5201" s="25">
        <f t="shared" si="1816"/>
        <v>25</v>
      </c>
      <c r="W5201" s="25">
        <f t="shared" si="1817"/>
        <v>8</v>
      </c>
      <c r="X5201" s="59"/>
      <c r="Y5201" s="59"/>
      <c r="Z5201" s="59" t="s">
        <v>93</v>
      </c>
      <c r="AA5201" s="63" t="s">
        <v>5933</v>
      </c>
    </row>
    <row r="5202" spans="1:27" ht="16.5" customHeight="1" x14ac:dyDescent="0.3">
      <c r="A5202" s="22" t="b">
        <f t="shared" si="1797"/>
        <v>1</v>
      </c>
      <c r="B5202" s="22" t="b">
        <f t="shared" si="1798"/>
        <v>0</v>
      </c>
      <c r="C5202" s="22" t="b">
        <f t="shared" si="1799"/>
        <v>0</v>
      </c>
      <c r="D5202" s="22" t="b">
        <f t="shared" si="1800"/>
        <v>0</v>
      </c>
      <c r="E5202" s="22" t="b">
        <f t="shared" si="1801"/>
        <v>0</v>
      </c>
      <c r="F5202" s="52" t="b">
        <f t="shared" si="1802"/>
        <v>0</v>
      </c>
      <c r="G5202" s="22" t="b">
        <f t="shared" si="1803"/>
        <v>0</v>
      </c>
      <c r="H5202" s="22" t="b">
        <f t="shared" si="1804"/>
        <v>0</v>
      </c>
      <c r="I5202" s="22" t="b">
        <f t="shared" si="1805"/>
        <v>0</v>
      </c>
      <c r="J5202" s="22" t="b">
        <f t="shared" si="1806"/>
        <v>1</v>
      </c>
      <c r="K5202" s="3" t="str">
        <f t="shared" si="1807"/>
        <v/>
      </c>
      <c r="L5202" s="3" t="str">
        <f t="shared" si="1808"/>
        <v/>
      </c>
      <c r="M5202" s="3" t="str">
        <f t="shared" si="1809"/>
        <v/>
      </c>
      <c r="N5202" s="54" t="str">
        <f t="shared" si="1810"/>
        <v/>
      </c>
      <c r="O5202" s="3" t="str">
        <f t="shared" si="1811"/>
        <v/>
      </c>
      <c r="P5202" s="19" t="str">
        <f t="shared" si="1812"/>
        <v/>
      </c>
      <c r="Q5202" s="23" t="e">
        <f>_xlfn.XLOOKUP(R5202,summary!C2590:C2626,summary!B2590:B2626)</f>
        <v>#N/A</v>
      </c>
      <c r="R5202" s="24" t="str">
        <f t="shared" si="1818"/>
        <v>읍 면 동</v>
      </c>
      <c r="S5202" s="24" t="str">
        <f t="shared" si="1813"/>
        <v>통 리 명</v>
      </c>
      <c r="T5202" s="24" t="str">
        <f t="shared" si="1814"/>
        <v/>
      </c>
      <c r="U5202" s="24" t="str">
        <f t="shared" si="1815"/>
        <v/>
      </c>
      <c r="V5202" s="25" t="str">
        <f t="shared" si="1816"/>
        <v/>
      </c>
      <c r="W5202" s="25" t="str">
        <f t="shared" si="1817"/>
        <v/>
      </c>
      <c r="X5202" s="59" t="s">
        <v>121</v>
      </c>
      <c r="Y5202" s="59" t="s">
        <v>122</v>
      </c>
      <c r="Z5202" s="59" t="s">
        <v>59</v>
      </c>
      <c r="AA5202" s="63" t="s">
        <v>2628</v>
      </c>
    </row>
    <row r="5203" spans="1:27" ht="16.5" customHeight="1" x14ac:dyDescent="0.3">
      <c r="A5203" s="22" t="b">
        <f t="shared" si="1797"/>
        <v>1</v>
      </c>
      <c r="B5203" s="22" t="b">
        <f t="shared" si="1798"/>
        <v>0</v>
      </c>
      <c r="C5203" s="22" t="b">
        <f t="shared" si="1799"/>
        <v>0</v>
      </c>
      <c r="D5203" s="22" t="b">
        <f t="shared" si="1800"/>
        <v>0</v>
      </c>
      <c r="E5203" s="22" t="b">
        <f t="shared" si="1801"/>
        <v>0</v>
      </c>
      <c r="F5203" s="52" t="b">
        <f t="shared" si="1802"/>
        <v>0</v>
      </c>
      <c r="G5203" s="22" t="b">
        <f t="shared" si="1803"/>
        <v>0</v>
      </c>
      <c r="H5203" s="22" t="b">
        <f t="shared" si="1804"/>
        <v>0</v>
      </c>
      <c r="I5203" s="22" t="b">
        <f t="shared" si="1805"/>
        <v>0</v>
      </c>
      <c r="J5203" s="22" t="b">
        <f t="shared" si="1806"/>
        <v>1</v>
      </c>
      <c r="K5203" s="3" t="str">
        <f t="shared" si="1807"/>
        <v>풍덕천26통</v>
      </c>
      <c r="L5203" s="3" t="str">
        <f t="shared" si="1808"/>
        <v>26</v>
      </c>
      <c r="M5203" s="3">
        <f t="shared" si="1809"/>
        <v>26</v>
      </c>
      <c r="N5203" s="54" t="str">
        <f t="shared" si="1810"/>
        <v>풍덕천</v>
      </c>
      <c r="O5203" s="3" t="str">
        <f t="shared" si="1811"/>
        <v/>
      </c>
      <c r="P5203" s="19" t="str">
        <f t="shared" si="1812"/>
        <v/>
      </c>
      <c r="Q5203" s="23" t="e">
        <f>_xlfn.XLOOKUP(R5203,summary!C2591:C2627,summary!B2591:B2627)</f>
        <v>#N/A</v>
      </c>
      <c r="R5203" s="24" t="str">
        <f t="shared" si="1818"/>
        <v>풍덕천2동</v>
      </c>
      <c r="S5203" s="24" t="str">
        <f t="shared" si="1813"/>
        <v>풍덕천26통</v>
      </c>
      <c r="T5203" s="24" t="str">
        <f t="shared" si="1814"/>
        <v>(풍덕천동, 진산마을삼성5차아파트)</v>
      </c>
      <c r="U5203" s="24" t="str">
        <f t="shared" si="1815"/>
        <v>풍덕천</v>
      </c>
      <c r="V5203" s="25">
        <f t="shared" si="1816"/>
        <v>26</v>
      </c>
      <c r="W5203" s="25">
        <f t="shared" si="1817"/>
        <v>1</v>
      </c>
      <c r="X5203" s="59" t="s">
        <v>28</v>
      </c>
      <c r="Y5203" s="59" t="s">
        <v>5628</v>
      </c>
      <c r="Z5203" s="59" t="s">
        <v>63</v>
      </c>
      <c r="AA5203" s="63" t="s">
        <v>5934</v>
      </c>
    </row>
    <row r="5204" spans="1:27" ht="16.5" customHeight="1" x14ac:dyDescent="0.3">
      <c r="A5204" s="22" t="b">
        <f t="shared" si="1797"/>
        <v>1</v>
      </c>
      <c r="B5204" s="22" t="b">
        <f t="shared" si="1798"/>
        <v>1</v>
      </c>
      <c r="C5204" s="22" t="b">
        <f t="shared" si="1799"/>
        <v>0</v>
      </c>
      <c r="D5204" s="22" t="b">
        <f t="shared" si="1800"/>
        <v>0</v>
      </c>
      <c r="E5204" s="22" t="b">
        <f t="shared" si="1801"/>
        <v>1</v>
      </c>
      <c r="F5204" s="52" t="b">
        <f t="shared" si="1802"/>
        <v>1</v>
      </c>
      <c r="G5204" s="22" t="b">
        <f t="shared" si="1803"/>
        <v>1</v>
      </c>
      <c r="H5204" s="22" t="b">
        <f t="shared" si="1804"/>
        <v>0</v>
      </c>
      <c r="I5204" s="22" t="b">
        <f t="shared" si="1805"/>
        <v>1</v>
      </c>
      <c r="J5204" s="22" t="b">
        <f t="shared" si="1806"/>
        <v>0</v>
      </c>
      <c r="K5204" s="3" t="str">
        <f t="shared" si="1807"/>
        <v/>
      </c>
      <c r="L5204" s="3" t="str">
        <f t="shared" si="1808"/>
        <v/>
      </c>
      <c r="M5204" s="3" t="str">
        <f t="shared" si="1809"/>
        <v/>
      </c>
      <c r="N5204" s="54" t="str">
        <f t="shared" si="1810"/>
        <v/>
      </c>
      <c r="O5204" s="3" t="str">
        <f t="shared" si="1811"/>
        <v>(풍덕천동, 진산마을삼성5차아파트)</v>
      </c>
      <c r="P5204" s="19" t="str">
        <f t="shared" si="1812"/>
        <v>(풍덕천동, 진산마을삼성5차아파트)</v>
      </c>
      <c r="Q5204" s="23" t="e">
        <f>_xlfn.XLOOKUP(R5204,summary!C2592:C2628,summary!B2592:B2628)</f>
        <v>#N/A</v>
      </c>
      <c r="R5204" s="24" t="str">
        <f t="shared" si="1818"/>
        <v>풍덕천2동</v>
      </c>
      <c r="S5204" s="24" t="str">
        <f t="shared" si="1813"/>
        <v>풍덕천26통</v>
      </c>
      <c r="T5204" s="24" t="str">
        <f t="shared" si="1814"/>
        <v>(풍덕천동, 진산마을삼성5차아파트)</v>
      </c>
      <c r="U5204" s="24" t="str">
        <f t="shared" si="1815"/>
        <v>풍덕천</v>
      </c>
      <c r="V5204" s="25">
        <f t="shared" si="1816"/>
        <v>26</v>
      </c>
      <c r="W5204" s="25">
        <f t="shared" si="1817"/>
        <v>2</v>
      </c>
      <c r="X5204" s="59"/>
      <c r="Y5204" s="59" t="s">
        <v>5667</v>
      </c>
      <c r="Z5204" s="59" t="s">
        <v>65</v>
      </c>
      <c r="AA5204" s="63" t="s">
        <v>5935</v>
      </c>
    </row>
    <row r="5205" spans="1:27" ht="16.5" customHeight="1" x14ac:dyDescent="0.3">
      <c r="A5205" s="22" t="b">
        <f t="shared" ref="A5205:A5268" si="1819">LEN(Y5205)&gt;0</f>
        <v>1</v>
      </c>
      <c r="B5205" s="22" t="b">
        <f t="shared" ref="B5205:B5268" si="1820">LEFT(Y5205)="("</f>
        <v>0</v>
      </c>
      <c r="C5205" s="22" t="b">
        <f t="shared" ref="C5205:C5268" si="1821">RIGHT(Y5205)=")"</f>
        <v>0</v>
      </c>
      <c r="D5205" s="22" t="b">
        <f t="shared" ref="D5205:D5268" si="1822">AND(B5205,C5205)</f>
        <v>0</v>
      </c>
      <c r="E5205" s="22" t="b">
        <f t="shared" ref="E5205:E5268" si="1823">OR(B5205,C5205)</f>
        <v>0</v>
      </c>
      <c r="F5205" s="52" t="b">
        <f t="shared" ref="F5205:F5268" si="1824">_xlfn.XOR(B5205,C5205)</f>
        <v>0</v>
      </c>
      <c r="G5205" s="22" t="b">
        <f t="shared" ref="G5205:G5268" si="1825">AND(B5205,F5205)</f>
        <v>0</v>
      </c>
      <c r="H5205" s="22" t="b">
        <f t="shared" ref="H5205:H5268" si="1826">AND(C5205,$F5205)</f>
        <v>0</v>
      </c>
      <c r="I5205" s="22" t="b">
        <f t="shared" ref="I5205:I5268" si="1827">IF(G5205,G5205,IF(H5204,FALSE,I5204))</f>
        <v>1</v>
      </c>
      <c r="J5205" s="22" t="b">
        <f t="shared" ref="J5205:J5268" si="1828">AND(A5205,NOT(B5205),NOT(I5205))</f>
        <v>0</v>
      </c>
      <c r="K5205" s="3" t="str">
        <f t="shared" ref="K5205:K5268" si="1829">IF(AND(J5205,RIGHT(Y5205)="통"),Y5205,"")</f>
        <v/>
      </c>
      <c r="L5205" s="3" t="str">
        <f t="shared" ref="L5205:L5268" si="1830">RIGHT(SUBSTITUTE(K5205,"통",""),2)</f>
        <v/>
      </c>
      <c r="M5205" s="3" t="str">
        <f t="shared" ref="M5205:M5268" si="1831">IF(LEN(L5205)=0,"",IF(CODE(L5205)&lt;60,VALUE(L5205),VALUE(RIGHT(L5205))))</f>
        <v/>
      </c>
      <c r="N5205" s="54" t="str">
        <f t="shared" ref="N5205:N5268" si="1832">SUBSTITUTE(K5205,_xlfn.CONCAT(M5205,"통"),"")</f>
        <v/>
      </c>
      <c r="O5205" s="3" t="str">
        <f t="shared" ref="O5205:O5268" si="1833">IF(I5205,IF(I5206,CONCATENATE(Y5205,O5206),Y5205),"")</f>
        <v>진산마을삼성5차아파트)</v>
      </c>
      <c r="P5205" s="19" t="str">
        <f t="shared" ref="P5205:P5268" si="1834">IF(G5205,O5205,IF(D5205,Y5205,""))</f>
        <v/>
      </c>
      <c r="Q5205" s="23" t="e">
        <f>_xlfn.XLOOKUP(R5205,summary!C2593:C2629,summary!B2593:B2629)</f>
        <v>#N/A</v>
      </c>
      <c r="R5205" s="24" t="str">
        <f t="shared" si="1818"/>
        <v>풍덕천2동</v>
      </c>
      <c r="S5205" s="24" t="str">
        <f t="shared" ref="S5205:S5268" si="1835">IF(J5205,Y5205,S5204)</f>
        <v>풍덕천26통</v>
      </c>
      <c r="T5205" s="24" t="str">
        <f t="shared" ref="T5205:T5268" si="1836">IF(J5205,P5206,T5204)</f>
        <v>(풍덕천동, 진산마을삼성5차아파트)</v>
      </c>
      <c r="U5205" s="24" t="str">
        <f t="shared" ref="U5205:U5268" si="1837">IF($J5205,N5205,U5204)</f>
        <v>풍덕천</v>
      </c>
      <c r="V5205" s="25">
        <f t="shared" ref="V5205:V5268" si="1838">IF(J5205,M5205,V5204)</f>
        <v>26</v>
      </c>
      <c r="W5205" s="25">
        <f t="shared" ref="W5205:W5268" si="1839">IF(ISBLANK(Z5205),"",IF(LEN(TRIM(Z5205))&lt;4,VALUE(SUBSTITUTE(TRIM(Z5205),"반","")),""))</f>
        <v>3</v>
      </c>
      <c r="X5205" s="59"/>
      <c r="Y5205" s="59" t="s">
        <v>5936</v>
      </c>
      <c r="Z5205" s="59" t="s">
        <v>67</v>
      </c>
      <c r="AA5205" s="63" t="s">
        <v>5937</v>
      </c>
    </row>
    <row r="5206" spans="1:27" ht="16.5" customHeight="1" x14ac:dyDescent="0.3">
      <c r="A5206" s="22" t="b">
        <f t="shared" si="1819"/>
        <v>1</v>
      </c>
      <c r="B5206" s="22" t="b">
        <f t="shared" si="1820"/>
        <v>0</v>
      </c>
      <c r="C5206" s="22" t="b">
        <f t="shared" si="1821"/>
        <v>0</v>
      </c>
      <c r="D5206" s="22" t="b">
        <f t="shared" si="1822"/>
        <v>0</v>
      </c>
      <c r="E5206" s="22" t="b">
        <f t="shared" si="1823"/>
        <v>0</v>
      </c>
      <c r="F5206" s="52" t="b">
        <f t="shared" si="1824"/>
        <v>0</v>
      </c>
      <c r="G5206" s="22" t="b">
        <f t="shared" si="1825"/>
        <v>0</v>
      </c>
      <c r="H5206" s="22" t="b">
        <f t="shared" si="1826"/>
        <v>0</v>
      </c>
      <c r="I5206" s="22" t="b">
        <f t="shared" si="1827"/>
        <v>1</v>
      </c>
      <c r="J5206" s="22" t="b">
        <f t="shared" si="1828"/>
        <v>0</v>
      </c>
      <c r="K5206" s="3" t="str">
        <f t="shared" si="1829"/>
        <v/>
      </c>
      <c r="L5206" s="3" t="str">
        <f t="shared" si="1830"/>
        <v/>
      </c>
      <c r="M5206" s="3" t="str">
        <f t="shared" si="1831"/>
        <v/>
      </c>
      <c r="N5206" s="54" t="str">
        <f t="shared" si="1832"/>
        <v/>
      </c>
      <c r="O5206" s="3" t="str">
        <f t="shared" si="1833"/>
        <v>삼성5차아파트)</v>
      </c>
      <c r="P5206" s="19" t="str">
        <f t="shared" si="1834"/>
        <v/>
      </c>
      <c r="Q5206" s="23" t="e">
        <f>_xlfn.XLOOKUP(R5206,summary!C2594:C2630,summary!B2594:B2630)</f>
        <v>#N/A</v>
      </c>
      <c r="R5206" s="24" t="str">
        <f t="shared" si="1818"/>
        <v>풍덕천2동</v>
      </c>
      <c r="S5206" s="24" t="str">
        <f t="shared" si="1835"/>
        <v>풍덕천26통</v>
      </c>
      <c r="T5206" s="24" t="str">
        <f t="shared" si="1836"/>
        <v>(풍덕천동, 진산마을삼성5차아파트)</v>
      </c>
      <c r="U5206" s="24" t="str">
        <f t="shared" si="1837"/>
        <v>풍덕천</v>
      </c>
      <c r="V5206" s="25">
        <f t="shared" si="1838"/>
        <v>26</v>
      </c>
      <c r="W5206" s="25">
        <f t="shared" si="1839"/>
        <v>4</v>
      </c>
      <c r="X5206" s="59"/>
      <c r="Y5206" s="59" t="s">
        <v>5938</v>
      </c>
      <c r="Z5206" s="59" t="s">
        <v>73</v>
      </c>
      <c r="AA5206" s="63" t="s">
        <v>5939</v>
      </c>
    </row>
    <row r="5207" spans="1:27" ht="16.5" customHeight="1" x14ac:dyDescent="0.3">
      <c r="A5207" s="22" t="b">
        <f t="shared" si="1819"/>
        <v>1</v>
      </c>
      <c r="B5207" s="22" t="b">
        <f t="shared" si="1820"/>
        <v>0</v>
      </c>
      <c r="C5207" s="22" t="b">
        <f t="shared" si="1821"/>
        <v>1</v>
      </c>
      <c r="D5207" s="22" t="b">
        <f t="shared" si="1822"/>
        <v>0</v>
      </c>
      <c r="E5207" s="22" t="b">
        <f t="shared" si="1823"/>
        <v>1</v>
      </c>
      <c r="F5207" s="52" t="b">
        <f t="shared" si="1824"/>
        <v>1</v>
      </c>
      <c r="G5207" s="22" t="b">
        <f t="shared" si="1825"/>
        <v>0</v>
      </c>
      <c r="H5207" s="22" t="b">
        <f t="shared" si="1826"/>
        <v>1</v>
      </c>
      <c r="I5207" s="22" t="b">
        <f t="shared" si="1827"/>
        <v>1</v>
      </c>
      <c r="J5207" s="22" t="b">
        <f t="shared" si="1828"/>
        <v>0</v>
      </c>
      <c r="K5207" s="3" t="str">
        <f t="shared" si="1829"/>
        <v/>
      </c>
      <c r="L5207" s="3" t="str">
        <f t="shared" si="1830"/>
        <v/>
      </c>
      <c r="M5207" s="3" t="str">
        <f t="shared" si="1831"/>
        <v/>
      </c>
      <c r="N5207" s="54" t="str">
        <f t="shared" si="1832"/>
        <v/>
      </c>
      <c r="O5207" s="3" t="str">
        <f t="shared" si="1833"/>
        <v>아파트)</v>
      </c>
      <c r="P5207" s="19" t="str">
        <f t="shared" si="1834"/>
        <v/>
      </c>
      <c r="Q5207" s="23" t="e">
        <f>_xlfn.XLOOKUP(R5207,summary!C2595:C2631,summary!B2595:B2631)</f>
        <v>#N/A</v>
      </c>
      <c r="R5207" s="24" t="str">
        <f t="shared" si="1818"/>
        <v>풍덕천2동</v>
      </c>
      <c r="S5207" s="24" t="str">
        <f t="shared" si="1835"/>
        <v>풍덕천26통</v>
      </c>
      <c r="T5207" s="24" t="str">
        <f t="shared" si="1836"/>
        <v>(풍덕천동, 진산마을삼성5차아파트)</v>
      </c>
      <c r="U5207" s="24" t="str">
        <f t="shared" si="1837"/>
        <v>풍덕천</v>
      </c>
      <c r="V5207" s="25">
        <f t="shared" si="1838"/>
        <v>26</v>
      </c>
      <c r="W5207" s="25">
        <f t="shared" si="1839"/>
        <v>5</v>
      </c>
      <c r="X5207" s="59"/>
      <c r="Y5207" s="59" t="s">
        <v>144</v>
      </c>
      <c r="Z5207" s="59" t="s">
        <v>87</v>
      </c>
      <c r="AA5207" s="63" t="s">
        <v>5940</v>
      </c>
    </row>
    <row r="5208" spans="1:27" ht="16.5" customHeight="1" x14ac:dyDescent="0.3">
      <c r="A5208" s="22" t="b">
        <f t="shared" si="1819"/>
        <v>0</v>
      </c>
      <c r="B5208" s="22" t="b">
        <f t="shared" si="1820"/>
        <v>0</v>
      </c>
      <c r="C5208" s="22" t="b">
        <f t="shared" si="1821"/>
        <v>0</v>
      </c>
      <c r="D5208" s="22" t="b">
        <f t="shared" si="1822"/>
        <v>0</v>
      </c>
      <c r="E5208" s="22" t="b">
        <f t="shared" si="1823"/>
        <v>0</v>
      </c>
      <c r="F5208" s="52" t="b">
        <f t="shared" si="1824"/>
        <v>0</v>
      </c>
      <c r="G5208" s="22" t="b">
        <f t="shared" si="1825"/>
        <v>0</v>
      </c>
      <c r="H5208" s="22" t="b">
        <f t="shared" si="1826"/>
        <v>0</v>
      </c>
      <c r="I5208" s="22" t="b">
        <f t="shared" si="1827"/>
        <v>0</v>
      </c>
      <c r="J5208" s="22" t="b">
        <f t="shared" si="1828"/>
        <v>0</v>
      </c>
      <c r="K5208" s="3" t="str">
        <f t="shared" si="1829"/>
        <v/>
      </c>
      <c r="L5208" s="3" t="str">
        <f t="shared" si="1830"/>
        <v/>
      </c>
      <c r="M5208" s="3" t="str">
        <f t="shared" si="1831"/>
        <v/>
      </c>
      <c r="N5208" s="54" t="str">
        <f t="shared" si="1832"/>
        <v/>
      </c>
      <c r="O5208" s="3" t="str">
        <f t="shared" si="1833"/>
        <v/>
      </c>
      <c r="P5208" s="19" t="str">
        <f t="shared" si="1834"/>
        <v/>
      </c>
      <c r="Q5208" s="23" t="e">
        <f>_xlfn.XLOOKUP(R5208,summary!C2596:C2632,summary!B2596:B2632)</f>
        <v>#N/A</v>
      </c>
      <c r="R5208" s="24" t="str">
        <f t="shared" si="1818"/>
        <v>풍덕천2동</v>
      </c>
      <c r="S5208" s="24" t="str">
        <f t="shared" si="1835"/>
        <v>풍덕천26통</v>
      </c>
      <c r="T5208" s="24" t="str">
        <f t="shared" si="1836"/>
        <v>(풍덕천동, 진산마을삼성5차아파트)</v>
      </c>
      <c r="U5208" s="24" t="str">
        <f t="shared" si="1837"/>
        <v>풍덕천</v>
      </c>
      <c r="V5208" s="25">
        <f t="shared" si="1838"/>
        <v>26</v>
      </c>
      <c r="W5208" s="25">
        <f t="shared" si="1839"/>
        <v>6</v>
      </c>
      <c r="X5208" s="59"/>
      <c r="Y5208" s="59"/>
      <c r="Z5208" s="59" t="s">
        <v>89</v>
      </c>
      <c r="AA5208" s="63" t="s">
        <v>5941</v>
      </c>
    </row>
    <row r="5209" spans="1:27" ht="16.5" customHeight="1" x14ac:dyDescent="0.3">
      <c r="A5209" s="22" t="b">
        <f t="shared" si="1819"/>
        <v>0</v>
      </c>
      <c r="B5209" s="22" t="b">
        <f t="shared" si="1820"/>
        <v>0</v>
      </c>
      <c r="C5209" s="22" t="b">
        <f t="shared" si="1821"/>
        <v>0</v>
      </c>
      <c r="D5209" s="22" t="b">
        <f t="shared" si="1822"/>
        <v>0</v>
      </c>
      <c r="E5209" s="22" t="b">
        <f t="shared" si="1823"/>
        <v>0</v>
      </c>
      <c r="F5209" s="52" t="b">
        <f t="shared" si="1824"/>
        <v>0</v>
      </c>
      <c r="G5209" s="22" t="b">
        <f t="shared" si="1825"/>
        <v>0</v>
      </c>
      <c r="H5209" s="22" t="b">
        <f t="shared" si="1826"/>
        <v>0</v>
      </c>
      <c r="I5209" s="22" t="b">
        <f t="shared" si="1827"/>
        <v>0</v>
      </c>
      <c r="J5209" s="22" t="b">
        <f t="shared" si="1828"/>
        <v>0</v>
      </c>
      <c r="K5209" s="3" t="str">
        <f t="shared" si="1829"/>
        <v/>
      </c>
      <c r="L5209" s="3" t="str">
        <f t="shared" si="1830"/>
        <v/>
      </c>
      <c r="M5209" s="3" t="str">
        <f t="shared" si="1831"/>
        <v/>
      </c>
      <c r="N5209" s="54" t="str">
        <f t="shared" si="1832"/>
        <v/>
      </c>
      <c r="O5209" s="3" t="str">
        <f t="shared" si="1833"/>
        <v/>
      </c>
      <c r="P5209" s="19" t="str">
        <f t="shared" si="1834"/>
        <v/>
      </c>
      <c r="Q5209" s="23" t="e">
        <f>_xlfn.XLOOKUP(R5209,summary!C2597:C2633,summary!B2597:B2633)</f>
        <v>#N/A</v>
      </c>
      <c r="R5209" s="24" t="str">
        <f t="shared" si="1818"/>
        <v>풍덕천2동</v>
      </c>
      <c r="S5209" s="24" t="str">
        <f t="shared" si="1835"/>
        <v>풍덕천26통</v>
      </c>
      <c r="T5209" s="24" t="str">
        <f t="shared" si="1836"/>
        <v>(풍덕천동, 진산마을삼성5차아파트)</v>
      </c>
      <c r="U5209" s="24" t="str">
        <f t="shared" si="1837"/>
        <v>풍덕천</v>
      </c>
      <c r="V5209" s="25">
        <f t="shared" si="1838"/>
        <v>26</v>
      </c>
      <c r="W5209" s="25">
        <f t="shared" si="1839"/>
        <v>7</v>
      </c>
      <c r="X5209" s="59"/>
      <c r="Y5209" s="59"/>
      <c r="Z5209" s="59" t="s">
        <v>91</v>
      </c>
      <c r="AA5209" s="63" t="s">
        <v>5942</v>
      </c>
    </row>
    <row r="5210" spans="1:27" ht="16.5" customHeight="1" x14ac:dyDescent="0.3">
      <c r="A5210" s="22" t="b">
        <f t="shared" si="1819"/>
        <v>0</v>
      </c>
      <c r="B5210" s="22" t="b">
        <f t="shared" si="1820"/>
        <v>0</v>
      </c>
      <c r="C5210" s="22" t="b">
        <f t="shared" si="1821"/>
        <v>0</v>
      </c>
      <c r="D5210" s="22" t="b">
        <f t="shared" si="1822"/>
        <v>0</v>
      </c>
      <c r="E5210" s="22" t="b">
        <f t="shared" si="1823"/>
        <v>0</v>
      </c>
      <c r="F5210" s="52" t="b">
        <f t="shared" si="1824"/>
        <v>0</v>
      </c>
      <c r="G5210" s="22" t="b">
        <f t="shared" si="1825"/>
        <v>0</v>
      </c>
      <c r="H5210" s="22" t="b">
        <f t="shared" si="1826"/>
        <v>0</v>
      </c>
      <c r="I5210" s="22" t="b">
        <f t="shared" si="1827"/>
        <v>0</v>
      </c>
      <c r="J5210" s="22" t="b">
        <f t="shared" si="1828"/>
        <v>0</v>
      </c>
      <c r="K5210" s="3" t="str">
        <f t="shared" si="1829"/>
        <v/>
      </c>
      <c r="L5210" s="3" t="str">
        <f t="shared" si="1830"/>
        <v/>
      </c>
      <c r="M5210" s="3" t="str">
        <f t="shared" si="1831"/>
        <v/>
      </c>
      <c r="N5210" s="54" t="str">
        <f t="shared" si="1832"/>
        <v/>
      </c>
      <c r="O5210" s="3" t="str">
        <f t="shared" si="1833"/>
        <v/>
      </c>
      <c r="P5210" s="19" t="str">
        <f t="shared" si="1834"/>
        <v/>
      </c>
      <c r="Q5210" s="23" t="e">
        <f>_xlfn.XLOOKUP(R5210,summary!C2598:C2634,summary!B2598:B2634)</f>
        <v>#N/A</v>
      </c>
      <c r="R5210" s="24" t="str">
        <f t="shared" si="1818"/>
        <v>풍덕천2동</v>
      </c>
      <c r="S5210" s="24" t="str">
        <f t="shared" si="1835"/>
        <v>풍덕천26통</v>
      </c>
      <c r="T5210" s="24" t="str">
        <f t="shared" si="1836"/>
        <v>(풍덕천동, 진산마을삼성5차아파트)</v>
      </c>
      <c r="U5210" s="24" t="str">
        <f t="shared" si="1837"/>
        <v>풍덕천</v>
      </c>
      <c r="V5210" s="25">
        <f t="shared" si="1838"/>
        <v>26</v>
      </c>
      <c r="W5210" s="25">
        <f t="shared" si="1839"/>
        <v>8</v>
      </c>
      <c r="X5210" s="59"/>
      <c r="Y5210" s="59"/>
      <c r="Z5210" s="59" t="s">
        <v>93</v>
      </c>
      <c r="AA5210" s="63" t="s">
        <v>5943</v>
      </c>
    </row>
    <row r="5211" spans="1:27" ht="16.5" customHeight="1" x14ac:dyDescent="0.3">
      <c r="A5211" s="22" t="b">
        <f t="shared" si="1819"/>
        <v>0</v>
      </c>
      <c r="B5211" s="22" t="b">
        <f t="shared" si="1820"/>
        <v>0</v>
      </c>
      <c r="C5211" s="22" t="b">
        <f t="shared" si="1821"/>
        <v>0</v>
      </c>
      <c r="D5211" s="22" t="b">
        <f t="shared" si="1822"/>
        <v>0</v>
      </c>
      <c r="E5211" s="22" t="b">
        <f t="shared" si="1823"/>
        <v>0</v>
      </c>
      <c r="F5211" s="52" t="b">
        <f t="shared" si="1824"/>
        <v>0</v>
      </c>
      <c r="G5211" s="22" t="b">
        <f t="shared" si="1825"/>
        <v>0</v>
      </c>
      <c r="H5211" s="22" t="b">
        <f t="shared" si="1826"/>
        <v>0</v>
      </c>
      <c r="I5211" s="22" t="b">
        <f t="shared" si="1827"/>
        <v>0</v>
      </c>
      <c r="J5211" s="22" t="b">
        <f t="shared" si="1828"/>
        <v>0</v>
      </c>
      <c r="K5211" s="3" t="str">
        <f t="shared" si="1829"/>
        <v/>
      </c>
      <c r="L5211" s="3" t="str">
        <f t="shared" si="1830"/>
        <v/>
      </c>
      <c r="M5211" s="3" t="str">
        <f t="shared" si="1831"/>
        <v/>
      </c>
      <c r="N5211" s="54" t="str">
        <f t="shared" si="1832"/>
        <v/>
      </c>
      <c r="O5211" s="3" t="str">
        <f t="shared" si="1833"/>
        <v/>
      </c>
      <c r="P5211" s="19" t="str">
        <f t="shared" si="1834"/>
        <v/>
      </c>
      <c r="Q5211" s="23" t="e">
        <f>_xlfn.XLOOKUP(R5211,summary!C2599:C2635,summary!B2599:B2635)</f>
        <v>#N/A</v>
      </c>
      <c r="R5211" s="24" t="str">
        <f t="shared" si="1818"/>
        <v>풍덕천2동</v>
      </c>
      <c r="S5211" s="24" t="str">
        <f t="shared" si="1835"/>
        <v>풍덕천26통</v>
      </c>
      <c r="T5211" s="24" t="str">
        <f t="shared" si="1836"/>
        <v>(풍덕천동, 진산마을삼성5차아파트)</v>
      </c>
      <c r="U5211" s="24" t="str">
        <f t="shared" si="1837"/>
        <v>풍덕천</v>
      </c>
      <c r="V5211" s="25">
        <f t="shared" si="1838"/>
        <v>26</v>
      </c>
      <c r="W5211" s="25">
        <f t="shared" si="1839"/>
        <v>9</v>
      </c>
      <c r="X5211" s="59"/>
      <c r="Y5211" s="59"/>
      <c r="Z5211" s="59" t="s">
        <v>95</v>
      </c>
      <c r="AA5211" s="63" t="s">
        <v>5944</v>
      </c>
    </row>
    <row r="5212" spans="1:27" ht="16.5" customHeight="1" x14ac:dyDescent="0.3">
      <c r="A5212" s="22" t="b">
        <f t="shared" si="1819"/>
        <v>0</v>
      </c>
      <c r="B5212" s="22" t="b">
        <f t="shared" si="1820"/>
        <v>0</v>
      </c>
      <c r="C5212" s="22" t="b">
        <f t="shared" si="1821"/>
        <v>0</v>
      </c>
      <c r="D5212" s="22" t="b">
        <f t="shared" si="1822"/>
        <v>0</v>
      </c>
      <c r="E5212" s="22" t="b">
        <f t="shared" si="1823"/>
        <v>0</v>
      </c>
      <c r="F5212" s="52" t="b">
        <f t="shared" si="1824"/>
        <v>0</v>
      </c>
      <c r="G5212" s="22" t="b">
        <f t="shared" si="1825"/>
        <v>0</v>
      </c>
      <c r="H5212" s="22" t="b">
        <f t="shared" si="1826"/>
        <v>0</v>
      </c>
      <c r="I5212" s="22" t="b">
        <f t="shared" si="1827"/>
        <v>0</v>
      </c>
      <c r="J5212" s="22" t="b">
        <f t="shared" si="1828"/>
        <v>0</v>
      </c>
      <c r="K5212" s="3" t="str">
        <f t="shared" si="1829"/>
        <v/>
      </c>
      <c r="L5212" s="3" t="str">
        <f t="shared" si="1830"/>
        <v/>
      </c>
      <c r="M5212" s="3" t="str">
        <f t="shared" si="1831"/>
        <v/>
      </c>
      <c r="N5212" s="54" t="str">
        <f t="shared" si="1832"/>
        <v/>
      </c>
      <c r="O5212" s="3" t="str">
        <f t="shared" si="1833"/>
        <v/>
      </c>
      <c r="P5212" s="19" t="str">
        <f t="shared" si="1834"/>
        <v/>
      </c>
      <c r="Q5212" s="23" t="e">
        <f>_xlfn.XLOOKUP(R5212,summary!C2600:C2636,summary!B2600:B2636)</f>
        <v>#N/A</v>
      </c>
      <c r="R5212" s="24" t="str">
        <f t="shared" si="1818"/>
        <v>풍덕천2동</v>
      </c>
      <c r="S5212" s="24" t="str">
        <f t="shared" si="1835"/>
        <v>풍덕천26통</v>
      </c>
      <c r="T5212" s="24" t="str">
        <f t="shared" si="1836"/>
        <v>(풍덕천동, 진산마을삼성5차아파트)</v>
      </c>
      <c r="U5212" s="24" t="str">
        <f t="shared" si="1837"/>
        <v>풍덕천</v>
      </c>
      <c r="V5212" s="25">
        <f t="shared" si="1838"/>
        <v>26</v>
      </c>
      <c r="W5212" s="25">
        <f t="shared" si="1839"/>
        <v>10</v>
      </c>
      <c r="X5212" s="59"/>
      <c r="Y5212" s="59"/>
      <c r="Z5212" s="59" t="s">
        <v>97</v>
      </c>
      <c r="AA5212" s="63" t="s">
        <v>5945</v>
      </c>
    </row>
    <row r="5213" spans="1:27" ht="16.5" customHeight="1" x14ac:dyDescent="0.3">
      <c r="A5213" s="22" t="b">
        <f t="shared" si="1819"/>
        <v>0</v>
      </c>
      <c r="B5213" s="22" t="b">
        <f t="shared" si="1820"/>
        <v>0</v>
      </c>
      <c r="C5213" s="22" t="b">
        <f t="shared" si="1821"/>
        <v>0</v>
      </c>
      <c r="D5213" s="22" t="b">
        <f t="shared" si="1822"/>
        <v>0</v>
      </c>
      <c r="E5213" s="22" t="b">
        <f t="shared" si="1823"/>
        <v>0</v>
      </c>
      <c r="F5213" s="52" t="b">
        <f t="shared" si="1824"/>
        <v>0</v>
      </c>
      <c r="G5213" s="22" t="b">
        <f t="shared" si="1825"/>
        <v>0</v>
      </c>
      <c r="H5213" s="22" t="b">
        <f t="shared" si="1826"/>
        <v>0</v>
      </c>
      <c r="I5213" s="22" t="b">
        <f t="shared" si="1827"/>
        <v>0</v>
      </c>
      <c r="J5213" s="22" t="b">
        <f t="shared" si="1828"/>
        <v>0</v>
      </c>
      <c r="K5213" s="3" t="str">
        <f t="shared" si="1829"/>
        <v/>
      </c>
      <c r="L5213" s="3" t="str">
        <f t="shared" si="1830"/>
        <v/>
      </c>
      <c r="M5213" s="3" t="str">
        <f t="shared" si="1831"/>
        <v/>
      </c>
      <c r="N5213" s="54" t="str">
        <f t="shared" si="1832"/>
        <v/>
      </c>
      <c r="O5213" s="3" t="str">
        <f t="shared" si="1833"/>
        <v/>
      </c>
      <c r="P5213" s="19" t="str">
        <f t="shared" si="1834"/>
        <v/>
      </c>
      <c r="Q5213" s="23" t="e">
        <f>_xlfn.XLOOKUP(R5213,summary!C2601:C2637,summary!B2601:B2637)</f>
        <v>#N/A</v>
      </c>
      <c r="R5213" s="24" t="str">
        <f t="shared" si="1818"/>
        <v>풍덕천2동</v>
      </c>
      <c r="S5213" s="24" t="str">
        <f t="shared" si="1835"/>
        <v>풍덕천26통</v>
      </c>
      <c r="T5213" s="24" t="str">
        <f t="shared" si="1836"/>
        <v>(풍덕천동, 진산마을삼성5차아파트)</v>
      </c>
      <c r="U5213" s="24" t="str">
        <f t="shared" si="1837"/>
        <v>풍덕천</v>
      </c>
      <c r="V5213" s="25">
        <f t="shared" si="1838"/>
        <v>26</v>
      </c>
      <c r="W5213" s="25">
        <f t="shared" si="1839"/>
        <v>11</v>
      </c>
      <c r="X5213" s="59"/>
      <c r="Y5213" s="59"/>
      <c r="Z5213" s="59" t="s">
        <v>99</v>
      </c>
      <c r="AA5213" s="63" t="s">
        <v>5946</v>
      </c>
    </row>
    <row r="5214" spans="1:27" ht="16.5" customHeight="1" x14ac:dyDescent="0.3">
      <c r="A5214" s="22" t="b">
        <f t="shared" si="1819"/>
        <v>0</v>
      </c>
      <c r="B5214" s="22" t="b">
        <f t="shared" si="1820"/>
        <v>0</v>
      </c>
      <c r="C5214" s="22" t="b">
        <f t="shared" si="1821"/>
        <v>0</v>
      </c>
      <c r="D5214" s="22" t="b">
        <f t="shared" si="1822"/>
        <v>0</v>
      </c>
      <c r="E5214" s="22" t="b">
        <f t="shared" si="1823"/>
        <v>0</v>
      </c>
      <c r="F5214" s="52" t="b">
        <f t="shared" si="1824"/>
        <v>0</v>
      </c>
      <c r="G5214" s="22" t="b">
        <f t="shared" si="1825"/>
        <v>0</v>
      </c>
      <c r="H5214" s="22" t="b">
        <f t="shared" si="1826"/>
        <v>0</v>
      </c>
      <c r="I5214" s="22" t="b">
        <f t="shared" si="1827"/>
        <v>0</v>
      </c>
      <c r="J5214" s="22" t="b">
        <f t="shared" si="1828"/>
        <v>0</v>
      </c>
      <c r="K5214" s="3" t="str">
        <f t="shared" si="1829"/>
        <v/>
      </c>
      <c r="L5214" s="3" t="str">
        <f t="shared" si="1830"/>
        <v/>
      </c>
      <c r="M5214" s="3" t="str">
        <f t="shared" si="1831"/>
        <v/>
      </c>
      <c r="N5214" s="54" t="str">
        <f t="shared" si="1832"/>
        <v/>
      </c>
      <c r="O5214" s="3" t="str">
        <f t="shared" si="1833"/>
        <v/>
      </c>
      <c r="P5214" s="19" t="str">
        <f t="shared" si="1834"/>
        <v/>
      </c>
      <c r="Q5214" s="23" t="e">
        <f>_xlfn.XLOOKUP(R5214,summary!C2602:C2638,summary!B2602:B2638)</f>
        <v>#N/A</v>
      </c>
      <c r="R5214" s="24" t="str">
        <f t="shared" si="1818"/>
        <v>풍덕천2동</v>
      </c>
      <c r="S5214" s="24" t="str">
        <f t="shared" si="1835"/>
        <v>풍덕천26통</v>
      </c>
      <c r="T5214" s="24" t="str">
        <f t="shared" si="1836"/>
        <v>(풍덕천동, 진산마을삼성5차아파트)</v>
      </c>
      <c r="U5214" s="24" t="str">
        <f t="shared" si="1837"/>
        <v>풍덕천</v>
      </c>
      <c r="V5214" s="25">
        <f t="shared" si="1838"/>
        <v>26</v>
      </c>
      <c r="W5214" s="25">
        <f t="shared" si="1839"/>
        <v>12</v>
      </c>
      <c r="X5214" s="59"/>
      <c r="Y5214" s="59"/>
      <c r="Z5214" s="59" t="s">
        <v>101</v>
      </c>
      <c r="AA5214" s="63" t="s">
        <v>5947</v>
      </c>
    </row>
    <row r="5215" spans="1:27" ht="16.5" customHeight="1" x14ac:dyDescent="0.3">
      <c r="A5215" s="22" t="b">
        <f t="shared" si="1819"/>
        <v>0</v>
      </c>
      <c r="B5215" s="22" t="b">
        <f t="shared" si="1820"/>
        <v>0</v>
      </c>
      <c r="C5215" s="22" t="b">
        <f t="shared" si="1821"/>
        <v>0</v>
      </c>
      <c r="D5215" s="22" t="b">
        <f t="shared" si="1822"/>
        <v>0</v>
      </c>
      <c r="E5215" s="22" t="b">
        <f t="shared" si="1823"/>
        <v>0</v>
      </c>
      <c r="F5215" s="52" t="b">
        <f t="shared" si="1824"/>
        <v>0</v>
      </c>
      <c r="G5215" s="22" t="b">
        <f t="shared" si="1825"/>
        <v>0</v>
      </c>
      <c r="H5215" s="22" t="b">
        <f t="shared" si="1826"/>
        <v>0</v>
      </c>
      <c r="I5215" s="22" t="b">
        <f t="shared" si="1827"/>
        <v>0</v>
      </c>
      <c r="J5215" s="22" t="b">
        <f t="shared" si="1828"/>
        <v>0</v>
      </c>
      <c r="K5215" s="3" t="str">
        <f t="shared" si="1829"/>
        <v/>
      </c>
      <c r="L5215" s="3" t="str">
        <f t="shared" si="1830"/>
        <v/>
      </c>
      <c r="M5215" s="3" t="str">
        <f t="shared" si="1831"/>
        <v/>
      </c>
      <c r="N5215" s="54" t="str">
        <f t="shared" si="1832"/>
        <v/>
      </c>
      <c r="O5215" s="3" t="str">
        <f t="shared" si="1833"/>
        <v/>
      </c>
      <c r="P5215" s="19" t="str">
        <f t="shared" si="1834"/>
        <v/>
      </c>
      <c r="Q5215" s="23" t="e">
        <f>_xlfn.XLOOKUP(R5215,summary!C2603:C2639,summary!B2603:B2639)</f>
        <v>#N/A</v>
      </c>
      <c r="R5215" s="24" t="str">
        <f t="shared" si="1818"/>
        <v>풍덕천2동</v>
      </c>
      <c r="S5215" s="24" t="str">
        <f t="shared" si="1835"/>
        <v>풍덕천26통</v>
      </c>
      <c r="T5215" s="24" t="str">
        <f t="shared" si="1836"/>
        <v>(풍덕천동, 진산마을삼성5차아파트)</v>
      </c>
      <c r="U5215" s="24" t="str">
        <f t="shared" si="1837"/>
        <v>풍덕천</v>
      </c>
      <c r="V5215" s="25">
        <f t="shared" si="1838"/>
        <v>26</v>
      </c>
      <c r="W5215" s="25">
        <f t="shared" si="1839"/>
        <v>13</v>
      </c>
      <c r="X5215" s="59"/>
      <c r="Y5215" s="59"/>
      <c r="Z5215" s="59" t="s">
        <v>117</v>
      </c>
      <c r="AA5215" s="63" t="s">
        <v>5948</v>
      </c>
    </row>
    <row r="5216" spans="1:27" ht="16.5" customHeight="1" x14ac:dyDescent="0.3">
      <c r="A5216" s="22" t="b">
        <f t="shared" si="1819"/>
        <v>0</v>
      </c>
      <c r="B5216" s="22" t="b">
        <f t="shared" si="1820"/>
        <v>0</v>
      </c>
      <c r="C5216" s="22" t="b">
        <f t="shared" si="1821"/>
        <v>0</v>
      </c>
      <c r="D5216" s="22" t="b">
        <f t="shared" si="1822"/>
        <v>0</v>
      </c>
      <c r="E5216" s="22" t="b">
        <f t="shared" si="1823"/>
        <v>0</v>
      </c>
      <c r="F5216" s="52" t="b">
        <f t="shared" si="1824"/>
        <v>0</v>
      </c>
      <c r="G5216" s="22" t="b">
        <f t="shared" si="1825"/>
        <v>0</v>
      </c>
      <c r="H5216" s="22" t="b">
        <f t="shared" si="1826"/>
        <v>0</v>
      </c>
      <c r="I5216" s="22" t="b">
        <f t="shared" si="1827"/>
        <v>0</v>
      </c>
      <c r="J5216" s="22" t="b">
        <f t="shared" si="1828"/>
        <v>0</v>
      </c>
      <c r="K5216" s="3" t="str">
        <f t="shared" si="1829"/>
        <v/>
      </c>
      <c r="L5216" s="3" t="str">
        <f t="shared" si="1830"/>
        <v/>
      </c>
      <c r="M5216" s="3" t="str">
        <f t="shared" si="1831"/>
        <v/>
      </c>
      <c r="N5216" s="54" t="str">
        <f t="shared" si="1832"/>
        <v/>
      </c>
      <c r="O5216" s="3" t="str">
        <f t="shared" si="1833"/>
        <v/>
      </c>
      <c r="P5216" s="19" t="str">
        <f t="shared" si="1834"/>
        <v/>
      </c>
      <c r="Q5216" s="23" t="e">
        <f>_xlfn.XLOOKUP(R5216,summary!C2604:C2640,summary!B2604:B2640)</f>
        <v>#N/A</v>
      </c>
      <c r="R5216" s="24" t="str">
        <f t="shared" si="1818"/>
        <v>풍덕천2동</v>
      </c>
      <c r="S5216" s="24" t="str">
        <f t="shared" si="1835"/>
        <v>풍덕천26통</v>
      </c>
      <c r="T5216" s="24" t="str">
        <f t="shared" si="1836"/>
        <v>(풍덕천동, 진산마을삼성5차아파트)</v>
      </c>
      <c r="U5216" s="24" t="str">
        <f t="shared" si="1837"/>
        <v>풍덕천</v>
      </c>
      <c r="V5216" s="25">
        <f t="shared" si="1838"/>
        <v>26</v>
      </c>
      <c r="W5216" s="25">
        <f t="shared" si="1839"/>
        <v>14</v>
      </c>
      <c r="X5216" s="59"/>
      <c r="Y5216" s="59"/>
      <c r="Z5216" s="59" t="s">
        <v>119</v>
      </c>
      <c r="AA5216" s="63" t="s">
        <v>5949</v>
      </c>
    </row>
    <row r="5217" spans="1:27" ht="16.5" customHeight="1" x14ac:dyDescent="0.3">
      <c r="A5217" s="22" t="b">
        <f t="shared" si="1819"/>
        <v>0</v>
      </c>
      <c r="B5217" s="22" t="b">
        <f t="shared" si="1820"/>
        <v>0</v>
      </c>
      <c r="C5217" s="22" t="b">
        <f t="shared" si="1821"/>
        <v>0</v>
      </c>
      <c r="D5217" s="22" t="b">
        <f t="shared" si="1822"/>
        <v>0</v>
      </c>
      <c r="E5217" s="22" t="b">
        <f t="shared" si="1823"/>
        <v>0</v>
      </c>
      <c r="F5217" s="52" t="b">
        <f t="shared" si="1824"/>
        <v>0</v>
      </c>
      <c r="G5217" s="22" t="b">
        <f t="shared" si="1825"/>
        <v>0</v>
      </c>
      <c r="H5217" s="22" t="b">
        <f t="shared" si="1826"/>
        <v>0</v>
      </c>
      <c r="I5217" s="22" t="b">
        <f t="shared" si="1827"/>
        <v>0</v>
      </c>
      <c r="J5217" s="22" t="b">
        <f t="shared" si="1828"/>
        <v>0</v>
      </c>
      <c r="K5217" s="3" t="str">
        <f t="shared" si="1829"/>
        <v/>
      </c>
      <c r="L5217" s="3" t="str">
        <f t="shared" si="1830"/>
        <v/>
      </c>
      <c r="M5217" s="3" t="str">
        <f t="shared" si="1831"/>
        <v/>
      </c>
      <c r="N5217" s="54" t="str">
        <f t="shared" si="1832"/>
        <v/>
      </c>
      <c r="O5217" s="3" t="str">
        <f t="shared" si="1833"/>
        <v/>
      </c>
      <c r="P5217" s="19" t="str">
        <f t="shared" si="1834"/>
        <v/>
      </c>
      <c r="Q5217" s="23" t="e">
        <f>_xlfn.XLOOKUP(R5217,summary!C2605:C2641,summary!B2605:B2641)</f>
        <v>#N/A</v>
      </c>
      <c r="R5217" s="24" t="str">
        <f t="shared" si="1818"/>
        <v>풍덕천2동</v>
      </c>
      <c r="S5217" s="24" t="str">
        <f t="shared" si="1835"/>
        <v>풍덕천26통</v>
      </c>
      <c r="T5217" s="24" t="str">
        <f t="shared" si="1836"/>
        <v>(풍덕천동, 진산마을삼성5차아파트)</v>
      </c>
      <c r="U5217" s="24" t="str">
        <f t="shared" si="1837"/>
        <v>풍덕천</v>
      </c>
      <c r="V5217" s="25">
        <f t="shared" si="1838"/>
        <v>26</v>
      </c>
      <c r="W5217" s="25">
        <f t="shared" si="1839"/>
        <v>15</v>
      </c>
      <c r="X5217" s="59"/>
      <c r="Y5217" s="59"/>
      <c r="Z5217" s="59" t="s">
        <v>279</v>
      </c>
      <c r="AA5217" s="63" t="s">
        <v>5950</v>
      </c>
    </row>
    <row r="5218" spans="1:27" ht="16.5" customHeight="1" x14ac:dyDescent="0.3">
      <c r="A5218" s="22" t="b">
        <f t="shared" si="1819"/>
        <v>0</v>
      </c>
      <c r="B5218" s="22" t="b">
        <f t="shared" si="1820"/>
        <v>0</v>
      </c>
      <c r="C5218" s="22" t="b">
        <f t="shared" si="1821"/>
        <v>0</v>
      </c>
      <c r="D5218" s="22" t="b">
        <f t="shared" si="1822"/>
        <v>0</v>
      </c>
      <c r="E5218" s="22" t="b">
        <f t="shared" si="1823"/>
        <v>0</v>
      </c>
      <c r="F5218" s="52" t="b">
        <f t="shared" si="1824"/>
        <v>0</v>
      </c>
      <c r="G5218" s="22" t="b">
        <f t="shared" si="1825"/>
        <v>0</v>
      </c>
      <c r="H5218" s="22" t="b">
        <f t="shared" si="1826"/>
        <v>0</v>
      </c>
      <c r="I5218" s="22" t="b">
        <f t="shared" si="1827"/>
        <v>0</v>
      </c>
      <c r="J5218" s="22" t="b">
        <f t="shared" si="1828"/>
        <v>0</v>
      </c>
      <c r="K5218" s="3" t="str">
        <f t="shared" si="1829"/>
        <v/>
      </c>
      <c r="L5218" s="3" t="str">
        <f t="shared" si="1830"/>
        <v/>
      </c>
      <c r="M5218" s="3" t="str">
        <f t="shared" si="1831"/>
        <v/>
      </c>
      <c r="N5218" s="54" t="str">
        <f t="shared" si="1832"/>
        <v/>
      </c>
      <c r="O5218" s="3" t="str">
        <f t="shared" si="1833"/>
        <v/>
      </c>
      <c r="P5218" s="19" t="str">
        <f t="shared" si="1834"/>
        <v/>
      </c>
      <c r="Q5218" s="23" t="e">
        <f>_xlfn.XLOOKUP(R5218,summary!C2606:C2642,summary!B2606:B2642)</f>
        <v>#N/A</v>
      </c>
      <c r="R5218" s="24" t="str">
        <f t="shared" si="1818"/>
        <v>풍덕천2동</v>
      </c>
      <c r="S5218" s="24" t="str">
        <f t="shared" si="1835"/>
        <v>풍덕천26통</v>
      </c>
      <c r="T5218" s="24" t="str">
        <f t="shared" si="1836"/>
        <v>(풍덕천동, 진산마을삼성5차아파트)</v>
      </c>
      <c r="U5218" s="24" t="str">
        <f t="shared" si="1837"/>
        <v>풍덕천</v>
      </c>
      <c r="V5218" s="25">
        <f t="shared" si="1838"/>
        <v>26</v>
      </c>
      <c r="W5218" s="25">
        <f t="shared" si="1839"/>
        <v>16</v>
      </c>
      <c r="X5218" s="59"/>
      <c r="Y5218" s="59"/>
      <c r="Z5218" s="59" t="s">
        <v>321</v>
      </c>
      <c r="AA5218" s="63" t="s">
        <v>5951</v>
      </c>
    </row>
    <row r="5219" spans="1:27" ht="16.5" customHeight="1" x14ac:dyDescent="0.3">
      <c r="A5219" s="22" t="b">
        <f t="shared" si="1819"/>
        <v>0</v>
      </c>
      <c r="B5219" s="22" t="b">
        <f t="shared" si="1820"/>
        <v>0</v>
      </c>
      <c r="C5219" s="22" t="b">
        <f t="shared" si="1821"/>
        <v>0</v>
      </c>
      <c r="D5219" s="22" t="b">
        <f t="shared" si="1822"/>
        <v>0</v>
      </c>
      <c r="E5219" s="22" t="b">
        <f t="shared" si="1823"/>
        <v>0</v>
      </c>
      <c r="F5219" s="52" t="b">
        <f t="shared" si="1824"/>
        <v>0</v>
      </c>
      <c r="G5219" s="22" t="b">
        <f t="shared" si="1825"/>
        <v>0</v>
      </c>
      <c r="H5219" s="22" t="b">
        <f t="shared" si="1826"/>
        <v>0</v>
      </c>
      <c r="I5219" s="22" t="b">
        <f t="shared" si="1827"/>
        <v>0</v>
      </c>
      <c r="J5219" s="22" t="b">
        <f t="shared" si="1828"/>
        <v>0</v>
      </c>
      <c r="K5219" s="3" t="str">
        <f t="shared" si="1829"/>
        <v/>
      </c>
      <c r="L5219" s="3" t="str">
        <f t="shared" si="1830"/>
        <v/>
      </c>
      <c r="M5219" s="3" t="str">
        <f t="shared" si="1831"/>
        <v/>
      </c>
      <c r="N5219" s="54" t="str">
        <f t="shared" si="1832"/>
        <v/>
      </c>
      <c r="O5219" s="3" t="str">
        <f t="shared" si="1833"/>
        <v/>
      </c>
      <c r="P5219" s="19" t="str">
        <f t="shared" si="1834"/>
        <v/>
      </c>
      <c r="Q5219" s="23" t="e">
        <f>_xlfn.XLOOKUP(R5219,summary!C2607:C2643,summary!B2607:B2643)</f>
        <v>#N/A</v>
      </c>
      <c r="R5219" s="24" t="str">
        <f t="shared" si="1818"/>
        <v>풍덕천2동</v>
      </c>
      <c r="S5219" s="24" t="str">
        <f t="shared" si="1835"/>
        <v>풍덕천26통</v>
      </c>
      <c r="T5219" s="24" t="str">
        <f t="shared" si="1836"/>
        <v>(풍덕천동, 진산마을삼성5차아파트)</v>
      </c>
      <c r="U5219" s="24" t="str">
        <f t="shared" si="1837"/>
        <v>풍덕천</v>
      </c>
      <c r="V5219" s="25">
        <f t="shared" si="1838"/>
        <v>26</v>
      </c>
      <c r="W5219" s="25">
        <f t="shared" si="1839"/>
        <v>17</v>
      </c>
      <c r="X5219" s="59"/>
      <c r="Y5219" s="59"/>
      <c r="Z5219" s="59" t="s">
        <v>380</v>
      </c>
      <c r="AA5219" s="63" t="s">
        <v>5952</v>
      </c>
    </row>
    <row r="5220" spans="1:27" ht="16.5" customHeight="1" x14ac:dyDescent="0.3">
      <c r="A5220" s="22" t="b">
        <f t="shared" si="1819"/>
        <v>0</v>
      </c>
      <c r="B5220" s="22" t="b">
        <f t="shared" si="1820"/>
        <v>0</v>
      </c>
      <c r="C5220" s="22" t="b">
        <f t="shared" si="1821"/>
        <v>0</v>
      </c>
      <c r="D5220" s="22" t="b">
        <f t="shared" si="1822"/>
        <v>0</v>
      </c>
      <c r="E5220" s="22" t="b">
        <f t="shared" si="1823"/>
        <v>0</v>
      </c>
      <c r="F5220" s="52" t="b">
        <f t="shared" si="1824"/>
        <v>0</v>
      </c>
      <c r="G5220" s="22" t="b">
        <f t="shared" si="1825"/>
        <v>0</v>
      </c>
      <c r="H5220" s="22" t="b">
        <f t="shared" si="1826"/>
        <v>0</v>
      </c>
      <c r="I5220" s="22" t="b">
        <f t="shared" si="1827"/>
        <v>0</v>
      </c>
      <c r="J5220" s="22" t="b">
        <f t="shared" si="1828"/>
        <v>0</v>
      </c>
      <c r="K5220" s="3" t="str">
        <f t="shared" si="1829"/>
        <v/>
      </c>
      <c r="L5220" s="3" t="str">
        <f t="shared" si="1830"/>
        <v/>
      </c>
      <c r="M5220" s="3" t="str">
        <f t="shared" si="1831"/>
        <v/>
      </c>
      <c r="N5220" s="54" t="str">
        <f t="shared" si="1832"/>
        <v/>
      </c>
      <c r="O5220" s="3" t="str">
        <f t="shared" si="1833"/>
        <v/>
      </c>
      <c r="P5220" s="19" t="str">
        <f t="shared" si="1834"/>
        <v/>
      </c>
      <c r="Q5220" s="23" t="e">
        <f>_xlfn.XLOOKUP(R5220,summary!C2608:C2644,summary!B2608:B2644)</f>
        <v>#N/A</v>
      </c>
      <c r="R5220" s="24" t="str">
        <f t="shared" si="1818"/>
        <v>풍덕천2동</v>
      </c>
      <c r="S5220" s="24" t="str">
        <f t="shared" si="1835"/>
        <v>풍덕천26통</v>
      </c>
      <c r="T5220" s="24" t="str">
        <f t="shared" si="1836"/>
        <v>(풍덕천동, 진산마을삼성5차아파트)</v>
      </c>
      <c r="U5220" s="24" t="str">
        <f t="shared" si="1837"/>
        <v>풍덕천</v>
      </c>
      <c r="V5220" s="25">
        <f t="shared" si="1838"/>
        <v>26</v>
      </c>
      <c r="W5220" s="25">
        <f t="shared" si="1839"/>
        <v>18</v>
      </c>
      <c r="X5220" s="59"/>
      <c r="Y5220" s="59"/>
      <c r="Z5220" s="59" t="s">
        <v>382</v>
      </c>
      <c r="AA5220" s="63" t="s">
        <v>5953</v>
      </c>
    </row>
    <row r="5221" spans="1:27" ht="16.5" customHeight="1" x14ac:dyDescent="0.3">
      <c r="A5221" s="22" t="b">
        <f t="shared" si="1819"/>
        <v>1</v>
      </c>
      <c r="B5221" s="22" t="b">
        <f t="shared" si="1820"/>
        <v>0</v>
      </c>
      <c r="C5221" s="22" t="b">
        <f t="shared" si="1821"/>
        <v>0</v>
      </c>
      <c r="D5221" s="22" t="b">
        <f t="shared" si="1822"/>
        <v>0</v>
      </c>
      <c r="E5221" s="22" t="b">
        <f t="shared" si="1823"/>
        <v>0</v>
      </c>
      <c r="F5221" s="52" t="b">
        <f t="shared" si="1824"/>
        <v>0</v>
      </c>
      <c r="G5221" s="22" t="b">
        <f t="shared" si="1825"/>
        <v>0</v>
      </c>
      <c r="H5221" s="22" t="b">
        <f t="shared" si="1826"/>
        <v>0</v>
      </c>
      <c r="I5221" s="22" t="b">
        <f t="shared" si="1827"/>
        <v>0</v>
      </c>
      <c r="J5221" s="22" t="b">
        <f t="shared" si="1828"/>
        <v>1</v>
      </c>
      <c r="K5221" s="3" t="str">
        <f t="shared" si="1829"/>
        <v>풍덕천27통</v>
      </c>
      <c r="L5221" s="3" t="str">
        <f t="shared" si="1830"/>
        <v>27</v>
      </c>
      <c r="M5221" s="3">
        <f t="shared" si="1831"/>
        <v>27</v>
      </c>
      <c r="N5221" s="54" t="str">
        <f t="shared" si="1832"/>
        <v>풍덕천</v>
      </c>
      <c r="O5221" s="3" t="str">
        <f t="shared" si="1833"/>
        <v/>
      </c>
      <c r="P5221" s="19" t="str">
        <f t="shared" si="1834"/>
        <v/>
      </c>
      <c r="Q5221" s="23" t="e">
        <f>_xlfn.XLOOKUP(R5221,summary!C2609:C2645,summary!B2609:B2645)</f>
        <v>#N/A</v>
      </c>
      <c r="R5221" s="24" t="str">
        <f t="shared" si="1818"/>
        <v>풍덕천2동</v>
      </c>
      <c r="S5221" s="24" t="str">
        <f t="shared" si="1835"/>
        <v>풍덕천27통</v>
      </c>
      <c r="T5221" s="24" t="str">
        <f t="shared" si="1836"/>
        <v>(풍덕천동, 진산마을삼성6차아파트)</v>
      </c>
      <c r="U5221" s="24" t="str">
        <f t="shared" si="1837"/>
        <v>풍덕천</v>
      </c>
      <c r="V5221" s="25">
        <f t="shared" si="1838"/>
        <v>27</v>
      </c>
      <c r="W5221" s="25">
        <f t="shared" si="1839"/>
        <v>1</v>
      </c>
      <c r="X5221" s="59"/>
      <c r="Y5221" s="59" t="s">
        <v>5642</v>
      </c>
      <c r="Z5221" s="59" t="s">
        <v>63</v>
      </c>
      <c r="AA5221" s="63" t="s">
        <v>5954</v>
      </c>
    </row>
    <row r="5222" spans="1:27" ht="16.5" customHeight="1" x14ac:dyDescent="0.3">
      <c r="A5222" s="22" t="b">
        <f t="shared" si="1819"/>
        <v>1</v>
      </c>
      <c r="B5222" s="22" t="b">
        <f t="shared" si="1820"/>
        <v>1</v>
      </c>
      <c r="C5222" s="22" t="b">
        <f t="shared" si="1821"/>
        <v>0</v>
      </c>
      <c r="D5222" s="22" t="b">
        <f t="shared" si="1822"/>
        <v>0</v>
      </c>
      <c r="E5222" s="22" t="b">
        <f t="shared" si="1823"/>
        <v>1</v>
      </c>
      <c r="F5222" s="52" t="b">
        <f t="shared" si="1824"/>
        <v>1</v>
      </c>
      <c r="G5222" s="22" t="b">
        <f t="shared" si="1825"/>
        <v>1</v>
      </c>
      <c r="H5222" s="22" t="b">
        <f t="shared" si="1826"/>
        <v>0</v>
      </c>
      <c r="I5222" s="22" t="b">
        <f t="shared" si="1827"/>
        <v>1</v>
      </c>
      <c r="J5222" s="22" t="b">
        <f t="shared" si="1828"/>
        <v>0</v>
      </c>
      <c r="K5222" s="3" t="str">
        <f t="shared" si="1829"/>
        <v/>
      </c>
      <c r="L5222" s="3" t="str">
        <f t="shared" si="1830"/>
        <v/>
      </c>
      <c r="M5222" s="3" t="str">
        <f t="shared" si="1831"/>
        <v/>
      </c>
      <c r="N5222" s="54" t="str">
        <f t="shared" si="1832"/>
        <v/>
      </c>
      <c r="O5222" s="3" t="str">
        <f t="shared" si="1833"/>
        <v>(풍덕천동, 진산마을삼성6차아파트)</v>
      </c>
      <c r="P5222" s="19" t="str">
        <f t="shared" si="1834"/>
        <v>(풍덕천동, 진산마을삼성6차아파트)</v>
      </c>
      <c r="Q5222" s="23" t="e">
        <f>_xlfn.XLOOKUP(R5222,summary!C2610:C2646,summary!B2610:B2646)</f>
        <v>#N/A</v>
      </c>
      <c r="R5222" s="24" t="str">
        <f t="shared" si="1818"/>
        <v>풍덕천2동</v>
      </c>
      <c r="S5222" s="24" t="str">
        <f t="shared" si="1835"/>
        <v>풍덕천27통</v>
      </c>
      <c r="T5222" s="24" t="str">
        <f t="shared" si="1836"/>
        <v>(풍덕천동, 진산마을삼성6차아파트)</v>
      </c>
      <c r="U5222" s="24" t="str">
        <f t="shared" si="1837"/>
        <v>풍덕천</v>
      </c>
      <c r="V5222" s="25">
        <f t="shared" si="1838"/>
        <v>27</v>
      </c>
      <c r="W5222" s="25">
        <f t="shared" si="1839"/>
        <v>2</v>
      </c>
      <c r="X5222" s="59"/>
      <c r="Y5222" s="59" t="s">
        <v>5667</v>
      </c>
      <c r="Z5222" s="59" t="s">
        <v>65</v>
      </c>
      <c r="AA5222" s="63" t="s">
        <v>5955</v>
      </c>
    </row>
    <row r="5223" spans="1:27" ht="16.5" customHeight="1" x14ac:dyDescent="0.3">
      <c r="A5223" s="22" t="b">
        <f t="shared" si="1819"/>
        <v>1</v>
      </c>
      <c r="B5223" s="22" t="b">
        <f t="shared" si="1820"/>
        <v>0</v>
      </c>
      <c r="C5223" s="22" t="b">
        <f t="shared" si="1821"/>
        <v>0</v>
      </c>
      <c r="D5223" s="22" t="b">
        <f t="shared" si="1822"/>
        <v>0</v>
      </c>
      <c r="E5223" s="22" t="b">
        <f t="shared" si="1823"/>
        <v>0</v>
      </c>
      <c r="F5223" s="52" t="b">
        <f t="shared" si="1824"/>
        <v>0</v>
      </c>
      <c r="G5223" s="22" t="b">
        <f t="shared" si="1825"/>
        <v>0</v>
      </c>
      <c r="H5223" s="22" t="b">
        <f t="shared" si="1826"/>
        <v>0</v>
      </c>
      <c r="I5223" s="22" t="b">
        <f t="shared" si="1827"/>
        <v>1</v>
      </c>
      <c r="J5223" s="22" t="b">
        <f t="shared" si="1828"/>
        <v>0</v>
      </c>
      <c r="K5223" s="3" t="str">
        <f t="shared" si="1829"/>
        <v/>
      </c>
      <c r="L5223" s="3" t="str">
        <f t="shared" si="1830"/>
        <v/>
      </c>
      <c r="M5223" s="3" t="str">
        <f t="shared" si="1831"/>
        <v/>
      </c>
      <c r="N5223" s="54" t="str">
        <f t="shared" si="1832"/>
        <v/>
      </c>
      <c r="O5223" s="3" t="str">
        <f t="shared" si="1833"/>
        <v>진산마을삼성6차아파트)</v>
      </c>
      <c r="P5223" s="19" t="str">
        <f t="shared" si="1834"/>
        <v/>
      </c>
      <c r="Q5223" s="23" t="e">
        <f>_xlfn.XLOOKUP(R5223,summary!C2611:C2647,summary!B2611:B2647)</f>
        <v>#N/A</v>
      </c>
      <c r="R5223" s="24" t="str">
        <f t="shared" si="1818"/>
        <v>풍덕천2동</v>
      </c>
      <c r="S5223" s="24" t="str">
        <f t="shared" si="1835"/>
        <v>풍덕천27통</v>
      </c>
      <c r="T5223" s="24" t="str">
        <f t="shared" si="1836"/>
        <v>(풍덕천동, 진산마을삼성6차아파트)</v>
      </c>
      <c r="U5223" s="24" t="str">
        <f t="shared" si="1837"/>
        <v>풍덕천</v>
      </c>
      <c r="V5223" s="25">
        <f t="shared" si="1838"/>
        <v>27</v>
      </c>
      <c r="W5223" s="25">
        <f t="shared" si="1839"/>
        <v>3</v>
      </c>
      <c r="X5223" s="59"/>
      <c r="Y5223" s="59" t="s">
        <v>5936</v>
      </c>
      <c r="Z5223" s="59" t="s">
        <v>67</v>
      </c>
      <c r="AA5223" s="63" t="s">
        <v>5956</v>
      </c>
    </row>
    <row r="5224" spans="1:27" ht="16.5" customHeight="1" x14ac:dyDescent="0.3">
      <c r="A5224" s="22" t="b">
        <f t="shared" si="1819"/>
        <v>1</v>
      </c>
      <c r="B5224" s="22" t="b">
        <f t="shared" si="1820"/>
        <v>0</v>
      </c>
      <c r="C5224" s="22" t="b">
        <f t="shared" si="1821"/>
        <v>0</v>
      </c>
      <c r="D5224" s="22" t="b">
        <f t="shared" si="1822"/>
        <v>0</v>
      </c>
      <c r="E5224" s="22" t="b">
        <f t="shared" si="1823"/>
        <v>0</v>
      </c>
      <c r="F5224" s="52" t="b">
        <f t="shared" si="1824"/>
        <v>0</v>
      </c>
      <c r="G5224" s="22" t="b">
        <f t="shared" si="1825"/>
        <v>0</v>
      </c>
      <c r="H5224" s="22" t="b">
        <f t="shared" si="1826"/>
        <v>0</v>
      </c>
      <c r="I5224" s="22" t="b">
        <f t="shared" si="1827"/>
        <v>1</v>
      </c>
      <c r="J5224" s="22" t="b">
        <f t="shared" si="1828"/>
        <v>0</v>
      </c>
      <c r="K5224" s="3" t="str">
        <f t="shared" si="1829"/>
        <v/>
      </c>
      <c r="L5224" s="3" t="str">
        <f t="shared" si="1830"/>
        <v/>
      </c>
      <c r="M5224" s="3" t="str">
        <f t="shared" si="1831"/>
        <v/>
      </c>
      <c r="N5224" s="54" t="str">
        <f t="shared" si="1832"/>
        <v/>
      </c>
      <c r="O5224" s="3" t="str">
        <f t="shared" si="1833"/>
        <v>삼성6차아파트)</v>
      </c>
      <c r="P5224" s="19" t="str">
        <f t="shared" si="1834"/>
        <v/>
      </c>
      <c r="Q5224" s="23" t="e">
        <f>_xlfn.XLOOKUP(R5224,summary!C2612:C2648,summary!B2612:B2648)</f>
        <v>#N/A</v>
      </c>
      <c r="R5224" s="24" t="str">
        <f t="shared" si="1818"/>
        <v>풍덕천2동</v>
      </c>
      <c r="S5224" s="24" t="str">
        <f t="shared" si="1835"/>
        <v>풍덕천27통</v>
      </c>
      <c r="T5224" s="24" t="str">
        <f t="shared" si="1836"/>
        <v>(풍덕천동, 진산마을삼성6차아파트)</v>
      </c>
      <c r="U5224" s="24" t="str">
        <f t="shared" si="1837"/>
        <v>풍덕천</v>
      </c>
      <c r="V5224" s="25">
        <f t="shared" si="1838"/>
        <v>27</v>
      </c>
      <c r="W5224" s="25">
        <f t="shared" si="1839"/>
        <v>4</v>
      </c>
      <c r="X5224" s="59"/>
      <c r="Y5224" s="59" t="s">
        <v>5957</v>
      </c>
      <c r="Z5224" s="59" t="s">
        <v>73</v>
      </c>
      <c r="AA5224" s="63" t="s">
        <v>5958</v>
      </c>
    </row>
    <row r="5225" spans="1:27" ht="16.5" customHeight="1" x14ac:dyDescent="0.3">
      <c r="A5225" s="22" t="b">
        <f t="shared" si="1819"/>
        <v>1</v>
      </c>
      <c r="B5225" s="22" t="b">
        <f t="shared" si="1820"/>
        <v>0</v>
      </c>
      <c r="C5225" s="22" t="b">
        <f t="shared" si="1821"/>
        <v>1</v>
      </c>
      <c r="D5225" s="22" t="b">
        <f t="shared" si="1822"/>
        <v>0</v>
      </c>
      <c r="E5225" s="22" t="b">
        <f t="shared" si="1823"/>
        <v>1</v>
      </c>
      <c r="F5225" s="52" t="b">
        <f t="shared" si="1824"/>
        <v>1</v>
      </c>
      <c r="G5225" s="22" t="b">
        <f t="shared" si="1825"/>
        <v>0</v>
      </c>
      <c r="H5225" s="22" t="b">
        <f t="shared" si="1826"/>
        <v>1</v>
      </c>
      <c r="I5225" s="22" t="b">
        <f t="shared" si="1827"/>
        <v>1</v>
      </c>
      <c r="J5225" s="22" t="b">
        <f t="shared" si="1828"/>
        <v>0</v>
      </c>
      <c r="K5225" s="3" t="str">
        <f t="shared" si="1829"/>
        <v/>
      </c>
      <c r="L5225" s="3" t="str">
        <f t="shared" si="1830"/>
        <v/>
      </c>
      <c r="M5225" s="3" t="str">
        <f t="shared" si="1831"/>
        <v/>
      </c>
      <c r="N5225" s="54" t="str">
        <f t="shared" si="1832"/>
        <v/>
      </c>
      <c r="O5225" s="3" t="str">
        <f t="shared" si="1833"/>
        <v>아파트)</v>
      </c>
      <c r="P5225" s="19" t="str">
        <f t="shared" si="1834"/>
        <v/>
      </c>
      <c r="Q5225" s="23" t="e">
        <f>_xlfn.XLOOKUP(R5225,summary!C2613:C2649,summary!B2613:B2649)</f>
        <v>#N/A</v>
      </c>
      <c r="R5225" s="24" t="str">
        <f t="shared" si="1818"/>
        <v>풍덕천2동</v>
      </c>
      <c r="S5225" s="24" t="str">
        <f t="shared" si="1835"/>
        <v>풍덕천27통</v>
      </c>
      <c r="T5225" s="24" t="str">
        <f t="shared" si="1836"/>
        <v>(풍덕천동, 진산마을삼성6차아파트)</v>
      </c>
      <c r="U5225" s="24" t="str">
        <f t="shared" si="1837"/>
        <v>풍덕천</v>
      </c>
      <c r="V5225" s="25">
        <f t="shared" si="1838"/>
        <v>27</v>
      </c>
      <c r="W5225" s="25">
        <f t="shared" si="1839"/>
        <v>5</v>
      </c>
      <c r="X5225" s="59"/>
      <c r="Y5225" s="59" t="s">
        <v>144</v>
      </c>
      <c r="Z5225" s="59" t="s">
        <v>87</v>
      </c>
      <c r="AA5225" s="63" t="s">
        <v>5959</v>
      </c>
    </row>
    <row r="5226" spans="1:27" ht="16.5" customHeight="1" x14ac:dyDescent="0.3">
      <c r="A5226" s="22" t="b">
        <f t="shared" si="1819"/>
        <v>0</v>
      </c>
      <c r="B5226" s="22" t="b">
        <f t="shared" si="1820"/>
        <v>0</v>
      </c>
      <c r="C5226" s="22" t="b">
        <f t="shared" si="1821"/>
        <v>0</v>
      </c>
      <c r="D5226" s="22" t="b">
        <f t="shared" si="1822"/>
        <v>0</v>
      </c>
      <c r="E5226" s="22" t="b">
        <f t="shared" si="1823"/>
        <v>0</v>
      </c>
      <c r="F5226" s="52" t="b">
        <f t="shared" si="1824"/>
        <v>0</v>
      </c>
      <c r="G5226" s="22" t="b">
        <f t="shared" si="1825"/>
        <v>0</v>
      </c>
      <c r="H5226" s="22" t="b">
        <f t="shared" si="1826"/>
        <v>0</v>
      </c>
      <c r="I5226" s="22" t="b">
        <f t="shared" si="1827"/>
        <v>0</v>
      </c>
      <c r="J5226" s="22" t="b">
        <f t="shared" si="1828"/>
        <v>0</v>
      </c>
      <c r="K5226" s="3" t="str">
        <f t="shared" si="1829"/>
        <v/>
      </c>
      <c r="L5226" s="3" t="str">
        <f t="shared" si="1830"/>
        <v/>
      </c>
      <c r="M5226" s="3" t="str">
        <f t="shared" si="1831"/>
        <v/>
      </c>
      <c r="N5226" s="54" t="str">
        <f t="shared" si="1832"/>
        <v/>
      </c>
      <c r="O5226" s="3" t="str">
        <f t="shared" si="1833"/>
        <v/>
      </c>
      <c r="P5226" s="19" t="str">
        <f t="shared" si="1834"/>
        <v/>
      </c>
      <c r="Q5226" s="23" t="e">
        <f>_xlfn.XLOOKUP(R5226,summary!C2614:C2650,summary!B2614:B2650)</f>
        <v>#N/A</v>
      </c>
      <c r="R5226" s="24" t="str">
        <f t="shared" si="1818"/>
        <v>풍덕천2동</v>
      </c>
      <c r="S5226" s="24" t="str">
        <f t="shared" si="1835"/>
        <v>풍덕천27통</v>
      </c>
      <c r="T5226" s="24" t="str">
        <f t="shared" si="1836"/>
        <v>(풍덕천동, 진산마을삼성6차아파트)</v>
      </c>
      <c r="U5226" s="24" t="str">
        <f t="shared" si="1837"/>
        <v>풍덕천</v>
      </c>
      <c r="V5226" s="25">
        <f t="shared" si="1838"/>
        <v>27</v>
      </c>
      <c r="W5226" s="25">
        <f t="shared" si="1839"/>
        <v>6</v>
      </c>
      <c r="X5226" s="59"/>
      <c r="Y5226" s="59"/>
      <c r="Z5226" s="59" t="s">
        <v>89</v>
      </c>
      <c r="AA5226" s="63" t="s">
        <v>5960</v>
      </c>
    </row>
    <row r="5227" spans="1:27" ht="16.5" customHeight="1" x14ac:dyDescent="0.3">
      <c r="A5227" s="22" t="b">
        <f t="shared" si="1819"/>
        <v>0</v>
      </c>
      <c r="B5227" s="22" t="b">
        <f t="shared" si="1820"/>
        <v>0</v>
      </c>
      <c r="C5227" s="22" t="b">
        <f t="shared" si="1821"/>
        <v>0</v>
      </c>
      <c r="D5227" s="22" t="b">
        <f t="shared" si="1822"/>
        <v>0</v>
      </c>
      <c r="E5227" s="22" t="b">
        <f t="shared" si="1823"/>
        <v>0</v>
      </c>
      <c r="F5227" s="52" t="b">
        <f t="shared" si="1824"/>
        <v>0</v>
      </c>
      <c r="G5227" s="22" t="b">
        <f t="shared" si="1825"/>
        <v>0</v>
      </c>
      <c r="H5227" s="22" t="b">
        <f t="shared" si="1826"/>
        <v>0</v>
      </c>
      <c r="I5227" s="22" t="b">
        <f t="shared" si="1827"/>
        <v>0</v>
      </c>
      <c r="J5227" s="22" t="b">
        <f t="shared" si="1828"/>
        <v>0</v>
      </c>
      <c r="K5227" s="3" t="str">
        <f t="shared" si="1829"/>
        <v/>
      </c>
      <c r="L5227" s="3" t="str">
        <f t="shared" si="1830"/>
        <v/>
      </c>
      <c r="M5227" s="3" t="str">
        <f t="shared" si="1831"/>
        <v/>
      </c>
      <c r="N5227" s="54" t="str">
        <f t="shared" si="1832"/>
        <v/>
      </c>
      <c r="O5227" s="3" t="str">
        <f t="shared" si="1833"/>
        <v/>
      </c>
      <c r="P5227" s="19" t="str">
        <f t="shared" si="1834"/>
        <v/>
      </c>
      <c r="Q5227" s="23" t="e">
        <f>_xlfn.XLOOKUP(R5227,summary!C2615:C2651,summary!B2615:B2651)</f>
        <v>#N/A</v>
      </c>
      <c r="R5227" s="24" t="str">
        <f t="shared" si="1818"/>
        <v>풍덕천2동</v>
      </c>
      <c r="S5227" s="24" t="str">
        <f t="shared" si="1835"/>
        <v>풍덕천27통</v>
      </c>
      <c r="T5227" s="24" t="str">
        <f t="shared" si="1836"/>
        <v>(풍덕천동, 진산마을삼성6차아파트)</v>
      </c>
      <c r="U5227" s="24" t="str">
        <f t="shared" si="1837"/>
        <v>풍덕천</v>
      </c>
      <c r="V5227" s="25">
        <f t="shared" si="1838"/>
        <v>27</v>
      </c>
      <c r="W5227" s="25">
        <f t="shared" si="1839"/>
        <v>7</v>
      </c>
      <c r="X5227" s="59"/>
      <c r="Y5227" s="59"/>
      <c r="Z5227" s="59" t="s">
        <v>91</v>
      </c>
      <c r="AA5227" s="63" t="s">
        <v>5961</v>
      </c>
    </row>
    <row r="5228" spans="1:27" ht="16.5" customHeight="1" x14ac:dyDescent="0.3">
      <c r="A5228" s="22" t="b">
        <f t="shared" si="1819"/>
        <v>0</v>
      </c>
      <c r="B5228" s="22" t="b">
        <f t="shared" si="1820"/>
        <v>0</v>
      </c>
      <c r="C5228" s="22" t="b">
        <f t="shared" si="1821"/>
        <v>0</v>
      </c>
      <c r="D5228" s="22" t="b">
        <f t="shared" si="1822"/>
        <v>0</v>
      </c>
      <c r="E5228" s="22" t="b">
        <f t="shared" si="1823"/>
        <v>0</v>
      </c>
      <c r="F5228" s="52" t="b">
        <f t="shared" si="1824"/>
        <v>0</v>
      </c>
      <c r="G5228" s="22" t="b">
        <f t="shared" si="1825"/>
        <v>0</v>
      </c>
      <c r="H5228" s="22" t="b">
        <f t="shared" si="1826"/>
        <v>0</v>
      </c>
      <c r="I5228" s="22" t="b">
        <f t="shared" si="1827"/>
        <v>0</v>
      </c>
      <c r="J5228" s="22" t="b">
        <f t="shared" si="1828"/>
        <v>0</v>
      </c>
      <c r="K5228" s="3" t="str">
        <f t="shared" si="1829"/>
        <v/>
      </c>
      <c r="L5228" s="3" t="str">
        <f t="shared" si="1830"/>
        <v/>
      </c>
      <c r="M5228" s="3" t="str">
        <f t="shared" si="1831"/>
        <v/>
      </c>
      <c r="N5228" s="54" t="str">
        <f t="shared" si="1832"/>
        <v/>
      </c>
      <c r="O5228" s="3" t="str">
        <f t="shared" si="1833"/>
        <v/>
      </c>
      <c r="P5228" s="19" t="str">
        <f t="shared" si="1834"/>
        <v/>
      </c>
      <c r="Q5228" s="23" t="e">
        <f>_xlfn.XLOOKUP(R5228,summary!C2616:C2652,summary!B2616:B2652)</f>
        <v>#N/A</v>
      </c>
      <c r="R5228" s="24" t="str">
        <f t="shared" si="1818"/>
        <v>풍덕천2동</v>
      </c>
      <c r="S5228" s="24" t="str">
        <f t="shared" si="1835"/>
        <v>풍덕천27통</v>
      </c>
      <c r="T5228" s="24" t="str">
        <f t="shared" si="1836"/>
        <v>(풍덕천동, 진산마을삼성6차아파트)</v>
      </c>
      <c r="U5228" s="24" t="str">
        <f t="shared" si="1837"/>
        <v>풍덕천</v>
      </c>
      <c r="V5228" s="25">
        <f t="shared" si="1838"/>
        <v>27</v>
      </c>
      <c r="W5228" s="25">
        <f t="shared" si="1839"/>
        <v>8</v>
      </c>
      <c r="X5228" s="59"/>
      <c r="Y5228" s="59"/>
      <c r="Z5228" s="59" t="s">
        <v>93</v>
      </c>
      <c r="AA5228" s="63" t="s">
        <v>5962</v>
      </c>
    </row>
    <row r="5229" spans="1:27" ht="16.5" customHeight="1" x14ac:dyDescent="0.3">
      <c r="A5229" s="22" t="b">
        <f t="shared" si="1819"/>
        <v>0</v>
      </c>
      <c r="B5229" s="22" t="b">
        <f t="shared" si="1820"/>
        <v>0</v>
      </c>
      <c r="C5229" s="22" t="b">
        <f t="shared" si="1821"/>
        <v>0</v>
      </c>
      <c r="D5229" s="22" t="b">
        <f t="shared" si="1822"/>
        <v>0</v>
      </c>
      <c r="E5229" s="22" t="b">
        <f t="shared" si="1823"/>
        <v>0</v>
      </c>
      <c r="F5229" s="52" t="b">
        <f t="shared" si="1824"/>
        <v>0</v>
      </c>
      <c r="G5229" s="22" t="b">
        <f t="shared" si="1825"/>
        <v>0</v>
      </c>
      <c r="H5229" s="22" t="b">
        <f t="shared" si="1826"/>
        <v>0</v>
      </c>
      <c r="I5229" s="22" t="b">
        <f t="shared" si="1827"/>
        <v>0</v>
      </c>
      <c r="J5229" s="22" t="b">
        <f t="shared" si="1828"/>
        <v>0</v>
      </c>
      <c r="K5229" s="3" t="str">
        <f t="shared" si="1829"/>
        <v/>
      </c>
      <c r="L5229" s="3" t="str">
        <f t="shared" si="1830"/>
        <v/>
      </c>
      <c r="M5229" s="3" t="str">
        <f t="shared" si="1831"/>
        <v/>
      </c>
      <c r="N5229" s="54" t="str">
        <f t="shared" si="1832"/>
        <v/>
      </c>
      <c r="O5229" s="3" t="str">
        <f t="shared" si="1833"/>
        <v/>
      </c>
      <c r="P5229" s="19" t="str">
        <f t="shared" si="1834"/>
        <v/>
      </c>
      <c r="Q5229" s="23" t="e">
        <f>_xlfn.XLOOKUP(R5229,summary!C2617:C2653,summary!B2617:B2653)</f>
        <v>#N/A</v>
      </c>
      <c r="R5229" s="24" t="str">
        <f t="shared" si="1818"/>
        <v>풍덕천2동</v>
      </c>
      <c r="S5229" s="24" t="str">
        <f t="shared" si="1835"/>
        <v>풍덕천27통</v>
      </c>
      <c r="T5229" s="24" t="str">
        <f t="shared" si="1836"/>
        <v>(풍덕천동, 진산마을삼성6차아파트)</v>
      </c>
      <c r="U5229" s="24" t="str">
        <f t="shared" si="1837"/>
        <v>풍덕천</v>
      </c>
      <c r="V5229" s="25">
        <f t="shared" si="1838"/>
        <v>27</v>
      </c>
      <c r="W5229" s="25">
        <f t="shared" si="1839"/>
        <v>9</v>
      </c>
      <c r="X5229" s="59"/>
      <c r="Y5229" s="59"/>
      <c r="Z5229" s="59" t="s">
        <v>95</v>
      </c>
      <c r="AA5229" s="63" t="s">
        <v>5963</v>
      </c>
    </row>
    <row r="5230" spans="1:27" ht="16.5" customHeight="1" x14ac:dyDescent="0.3">
      <c r="A5230" s="22" t="b">
        <f t="shared" si="1819"/>
        <v>0</v>
      </c>
      <c r="B5230" s="22" t="b">
        <f t="shared" si="1820"/>
        <v>0</v>
      </c>
      <c r="C5230" s="22" t="b">
        <f t="shared" si="1821"/>
        <v>0</v>
      </c>
      <c r="D5230" s="22" t="b">
        <f t="shared" si="1822"/>
        <v>0</v>
      </c>
      <c r="E5230" s="22" t="b">
        <f t="shared" si="1823"/>
        <v>0</v>
      </c>
      <c r="F5230" s="52" t="b">
        <f t="shared" si="1824"/>
        <v>0</v>
      </c>
      <c r="G5230" s="22" t="b">
        <f t="shared" si="1825"/>
        <v>0</v>
      </c>
      <c r="H5230" s="22" t="b">
        <f t="shared" si="1826"/>
        <v>0</v>
      </c>
      <c r="I5230" s="22" t="b">
        <f t="shared" si="1827"/>
        <v>0</v>
      </c>
      <c r="J5230" s="22" t="b">
        <f t="shared" si="1828"/>
        <v>0</v>
      </c>
      <c r="K5230" s="3" t="str">
        <f t="shared" si="1829"/>
        <v/>
      </c>
      <c r="L5230" s="3" t="str">
        <f t="shared" si="1830"/>
        <v/>
      </c>
      <c r="M5230" s="3" t="str">
        <f t="shared" si="1831"/>
        <v/>
      </c>
      <c r="N5230" s="54" t="str">
        <f t="shared" si="1832"/>
        <v/>
      </c>
      <c r="O5230" s="3" t="str">
        <f t="shared" si="1833"/>
        <v/>
      </c>
      <c r="P5230" s="19" t="str">
        <f t="shared" si="1834"/>
        <v/>
      </c>
      <c r="Q5230" s="23" t="e">
        <f>_xlfn.XLOOKUP(R5230,summary!C2618:C2654,summary!B2618:B2654)</f>
        <v>#N/A</v>
      </c>
      <c r="R5230" s="24" t="str">
        <f t="shared" si="1818"/>
        <v>풍덕천2동</v>
      </c>
      <c r="S5230" s="24" t="str">
        <f t="shared" si="1835"/>
        <v>풍덕천27통</v>
      </c>
      <c r="T5230" s="24" t="str">
        <f t="shared" si="1836"/>
        <v>(풍덕천동, 진산마을삼성6차아파트)</v>
      </c>
      <c r="U5230" s="24" t="str">
        <f t="shared" si="1837"/>
        <v>풍덕천</v>
      </c>
      <c r="V5230" s="25">
        <f t="shared" si="1838"/>
        <v>27</v>
      </c>
      <c r="W5230" s="25">
        <f t="shared" si="1839"/>
        <v>10</v>
      </c>
      <c r="X5230" s="59"/>
      <c r="Y5230" s="59"/>
      <c r="Z5230" s="59" t="s">
        <v>97</v>
      </c>
      <c r="AA5230" s="63" t="s">
        <v>5964</v>
      </c>
    </row>
    <row r="5231" spans="1:27" ht="16.5" customHeight="1" x14ac:dyDescent="0.3">
      <c r="A5231" s="22" t="b">
        <f t="shared" si="1819"/>
        <v>0</v>
      </c>
      <c r="B5231" s="22" t="b">
        <f t="shared" si="1820"/>
        <v>0</v>
      </c>
      <c r="C5231" s="22" t="b">
        <f t="shared" si="1821"/>
        <v>0</v>
      </c>
      <c r="D5231" s="22" t="b">
        <f t="shared" si="1822"/>
        <v>0</v>
      </c>
      <c r="E5231" s="22" t="b">
        <f t="shared" si="1823"/>
        <v>0</v>
      </c>
      <c r="F5231" s="52" t="b">
        <f t="shared" si="1824"/>
        <v>0</v>
      </c>
      <c r="G5231" s="22" t="b">
        <f t="shared" si="1825"/>
        <v>0</v>
      </c>
      <c r="H5231" s="22" t="b">
        <f t="shared" si="1826"/>
        <v>0</v>
      </c>
      <c r="I5231" s="22" t="b">
        <f t="shared" si="1827"/>
        <v>0</v>
      </c>
      <c r="J5231" s="22" t="b">
        <f t="shared" si="1828"/>
        <v>0</v>
      </c>
      <c r="K5231" s="3" t="str">
        <f t="shared" si="1829"/>
        <v/>
      </c>
      <c r="L5231" s="3" t="str">
        <f t="shared" si="1830"/>
        <v/>
      </c>
      <c r="M5231" s="3" t="str">
        <f t="shared" si="1831"/>
        <v/>
      </c>
      <c r="N5231" s="54" t="str">
        <f t="shared" si="1832"/>
        <v/>
      </c>
      <c r="O5231" s="3" t="str">
        <f t="shared" si="1833"/>
        <v/>
      </c>
      <c r="P5231" s="19" t="str">
        <f t="shared" si="1834"/>
        <v/>
      </c>
      <c r="Q5231" s="23" t="e">
        <f>_xlfn.XLOOKUP(R5231,summary!C2619:C2655,summary!B2619:B2655)</f>
        <v>#N/A</v>
      </c>
      <c r="R5231" s="24" t="str">
        <f t="shared" si="1818"/>
        <v>풍덕천2동</v>
      </c>
      <c r="S5231" s="24" t="str">
        <f t="shared" si="1835"/>
        <v>풍덕천27통</v>
      </c>
      <c r="T5231" s="24" t="str">
        <f t="shared" si="1836"/>
        <v>(풍덕천동, 진산마을삼성6차아파트)</v>
      </c>
      <c r="U5231" s="24" t="str">
        <f t="shared" si="1837"/>
        <v>풍덕천</v>
      </c>
      <c r="V5231" s="25">
        <f t="shared" si="1838"/>
        <v>27</v>
      </c>
      <c r="W5231" s="25">
        <f t="shared" si="1839"/>
        <v>11</v>
      </c>
      <c r="X5231" s="59"/>
      <c r="Y5231" s="59"/>
      <c r="Z5231" s="59" t="s">
        <v>99</v>
      </c>
      <c r="AA5231" s="63" t="s">
        <v>5965</v>
      </c>
    </row>
    <row r="5232" spans="1:27" ht="16.5" customHeight="1" x14ac:dyDescent="0.3">
      <c r="A5232" s="22" t="b">
        <f t="shared" si="1819"/>
        <v>0</v>
      </c>
      <c r="B5232" s="22" t="b">
        <f t="shared" si="1820"/>
        <v>0</v>
      </c>
      <c r="C5232" s="22" t="b">
        <f t="shared" si="1821"/>
        <v>0</v>
      </c>
      <c r="D5232" s="22" t="b">
        <f t="shared" si="1822"/>
        <v>0</v>
      </c>
      <c r="E5232" s="22" t="b">
        <f t="shared" si="1823"/>
        <v>0</v>
      </c>
      <c r="F5232" s="52" t="b">
        <f t="shared" si="1824"/>
        <v>0</v>
      </c>
      <c r="G5232" s="22" t="b">
        <f t="shared" si="1825"/>
        <v>0</v>
      </c>
      <c r="H5232" s="22" t="b">
        <f t="shared" si="1826"/>
        <v>0</v>
      </c>
      <c r="I5232" s="22" t="b">
        <f t="shared" si="1827"/>
        <v>0</v>
      </c>
      <c r="J5232" s="22" t="b">
        <f t="shared" si="1828"/>
        <v>0</v>
      </c>
      <c r="K5232" s="3" t="str">
        <f t="shared" si="1829"/>
        <v/>
      </c>
      <c r="L5232" s="3" t="str">
        <f t="shared" si="1830"/>
        <v/>
      </c>
      <c r="M5232" s="3" t="str">
        <f t="shared" si="1831"/>
        <v/>
      </c>
      <c r="N5232" s="54" t="str">
        <f t="shared" si="1832"/>
        <v/>
      </c>
      <c r="O5232" s="3" t="str">
        <f t="shared" si="1833"/>
        <v/>
      </c>
      <c r="P5232" s="19" t="str">
        <f t="shared" si="1834"/>
        <v/>
      </c>
      <c r="Q5232" s="23" t="e">
        <f>_xlfn.XLOOKUP(R5232,summary!C2620:C2656,summary!B2620:B2656)</f>
        <v>#N/A</v>
      </c>
      <c r="R5232" s="24" t="str">
        <f t="shared" si="1818"/>
        <v>풍덕천2동</v>
      </c>
      <c r="S5232" s="24" t="str">
        <f t="shared" si="1835"/>
        <v>풍덕천27통</v>
      </c>
      <c r="T5232" s="24" t="str">
        <f t="shared" si="1836"/>
        <v>(풍덕천동, 진산마을삼성6차아파트)</v>
      </c>
      <c r="U5232" s="24" t="str">
        <f t="shared" si="1837"/>
        <v>풍덕천</v>
      </c>
      <c r="V5232" s="25">
        <f t="shared" si="1838"/>
        <v>27</v>
      </c>
      <c r="W5232" s="25">
        <f t="shared" si="1839"/>
        <v>12</v>
      </c>
      <c r="X5232" s="59"/>
      <c r="Y5232" s="59"/>
      <c r="Z5232" s="59" t="s">
        <v>101</v>
      </c>
      <c r="AA5232" s="63" t="s">
        <v>5966</v>
      </c>
    </row>
    <row r="5233" spans="1:27" ht="16.5" customHeight="1" x14ac:dyDescent="0.3">
      <c r="A5233" s="22" t="b">
        <f t="shared" si="1819"/>
        <v>0</v>
      </c>
      <c r="B5233" s="22" t="b">
        <f t="shared" si="1820"/>
        <v>0</v>
      </c>
      <c r="C5233" s="22" t="b">
        <f t="shared" si="1821"/>
        <v>0</v>
      </c>
      <c r="D5233" s="22" t="b">
        <f t="shared" si="1822"/>
        <v>0</v>
      </c>
      <c r="E5233" s="22" t="b">
        <f t="shared" si="1823"/>
        <v>0</v>
      </c>
      <c r="F5233" s="52" t="b">
        <f t="shared" si="1824"/>
        <v>0</v>
      </c>
      <c r="G5233" s="22" t="b">
        <f t="shared" si="1825"/>
        <v>0</v>
      </c>
      <c r="H5233" s="22" t="b">
        <f t="shared" si="1826"/>
        <v>0</v>
      </c>
      <c r="I5233" s="22" t="b">
        <f t="shared" si="1827"/>
        <v>0</v>
      </c>
      <c r="J5233" s="22" t="b">
        <f t="shared" si="1828"/>
        <v>0</v>
      </c>
      <c r="K5233" s="3" t="str">
        <f t="shared" si="1829"/>
        <v/>
      </c>
      <c r="L5233" s="3" t="str">
        <f t="shared" si="1830"/>
        <v/>
      </c>
      <c r="M5233" s="3" t="str">
        <f t="shared" si="1831"/>
        <v/>
      </c>
      <c r="N5233" s="54" t="str">
        <f t="shared" si="1832"/>
        <v/>
      </c>
      <c r="O5233" s="3" t="str">
        <f t="shared" si="1833"/>
        <v/>
      </c>
      <c r="P5233" s="19" t="str">
        <f t="shared" si="1834"/>
        <v/>
      </c>
      <c r="Q5233" s="23" t="e">
        <f>_xlfn.XLOOKUP(R5233,summary!C2621:C2657,summary!B2621:B2657)</f>
        <v>#N/A</v>
      </c>
      <c r="R5233" s="24" t="str">
        <f t="shared" si="1818"/>
        <v>풍덕천2동</v>
      </c>
      <c r="S5233" s="24" t="str">
        <f t="shared" si="1835"/>
        <v>풍덕천27통</v>
      </c>
      <c r="T5233" s="24" t="str">
        <f t="shared" si="1836"/>
        <v>(풍덕천동, 진산마을삼성6차아파트)</v>
      </c>
      <c r="U5233" s="24" t="str">
        <f t="shared" si="1837"/>
        <v>풍덕천</v>
      </c>
      <c r="V5233" s="25">
        <f t="shared" si="1838"/>
        <v>27</v>
      </c>
      <c r="W5233" s="25">
        <f t="shared" si="1839"/>
        <v>13</v>
      </c>
      <c r="X5233" s="59"/>
      <c r="Y5233" s="59"/>
      <c r="Z5233" s="59" t="s">
        <v>117</v>
      </c>
      <c r="AA5233" s="63" t="s">
        <v>5967</v>
      </c>
    </row>
    <row r="5234" spans="1:27" ht="16.5" customHeight="1" x14ac:dyDescent="0.3">
      <c r="A5234" s="22" t="b">
        <f t="shared" si="1819"/>
        <v>0</v>
      </c>
      <c r="B5234" s="22" t="b">
        <f t="shared" si="1820"/>
        <v>0</v>
      </c>
      <c r="C5234" s="22" t="b">
        <f t="shared" si="1821"/>
        <v>0</v>
      </c>
      <c r="D5234" s="22" t="b">
        <f t="shared" si="1822"/>
        <v>0</v>
      </c>
      <c r="E5234" s="22" t="b">
        <f t="shared" si="1823"/>
        <v>0</v>
      </c>
      <c r="F5234" s="52" t="b">
        <f t="shared" si="1824"/>
        <v>0</v>
      </c>
      <c r="G5234" s="22" t="b">
        <f t="shared" si="1825"/>
        <v>0</v>
      </c>
      <c r="H5234" s="22" t="b">
        <f t="shared" si="1826"/>
        <v>0</v>
      </c>
      <c r="I5234" s="22" t="b">
        <f t="shared" si="1827"/>
        <v>0</v>
      </c>
      <c r="J5234" s="22" t="b">
        <f t="shared" si="1828"/>
        <v>0</v>
      </c>
      <c r="K5234" s="3" t="str">
        <f t="shared" si="1829"/>
        <v/>
      </c>
      <c r="L5234" s="3" t="str">
        <f t="shared" si="1830"/>
        <v/>
      </c>
      <c r="M5234" s="3" t="str">
        <f t="shared" si="1831"/>
        <v/>
      </c>
      <c r="N5234" s="54" t="str">
        <f t="shared" si="1832"/>
        <v/>
      </c>
      <c r="O5234" s="3" t="str">
        <f t="shared" si="1833"/>
        <v/>
      </c>
      <c r="P5234" s="19" t="str">
        <f t="shared" si="1834"/>
        <v/>
      </c>
      <c r="Q5234" s="23" t="e">
        <f>_xlfn.XLOOKUP(R5234,summary!C2622:C2658,summary!B2622:B2658)</f>
        <v>#N/A</v>
      </c>
      <c r="R5234" s="24" t="str">
        <f t="shared" si="1818"/>
        <v>풍덕천2동</v>
      </c>
      <c r="S5234" s="24" t="str">
        <f t="shared" si="1835"/>
        <v>풍덕천27통</v>
      </c>
      <c r="T5234" s="24" t="str">
        <f t="shared" si="1836"/>
        <v>(풍덕천동, 진산마을삼성6차아파트)</v>
      </c>
      <c r="U5234" s="24" t="str">
        <f t="shared" si="1837"/>
        <v>풍덕천</v>
      </c>
      <c r="V5234" s="25">
        <f t="shared" si="1838"/>
        <v>27</v>
      </c>
      <c r="W5234" s="25">
        <f t="shared" si="1839"/>
        <v>14</v>
      </c>
      <c r="X5234" s="59"/>
      <c r="Y5234" s="59"/>
      <c r="Z5234" s="59" t="s">
        <v>119</v>
      </c>
      <c r="AA5234" s="63" t="s">
        <v>5968</v>
      </c>
    </row>
    <row r="5235" spans="1:27" ht="16.5" customHeight="1" x14ac:dyDescent="0.3">
      <c r="A5235" s="22" t="b">
        <f t="shared" si="1819"/>
        <v>0</v>
      </c>
      <c r="B5235" s="22" t="b">
        <f t="shared" si="1820"/>
        <v>0</v>
      </c>
      <c r="C5235" s="22" t="b">
        <f t="shared" si="1821"/>
        <v>0</v>
      </c>
      <c r="D5235" s="22" t="b">
        <f t="shared" si="1822"/>
        <v>0</v>
      </c>
      <c r="E5235" s="22" t="b">
        <f t="shared" si="1823"/>
        <v>0</v>
      </c>
      <c r="F5235" s="52" t="b">
        <f t="shared" si="1824"/>
        <v>0</v>
      </c>
      <c r="G5235" s="22" t="b">
        <f t="shared" si="1825"/>
        <v>0</v>
      </c>
      <c r="H5235" s="22" t="b">
        <f t="shared" si="1826"/>
        <v>0</v>
      </c>
      <c r="I5235" s="22" t="b">
        <f t="shared" si="1827"/>
        <v>0</v>
      </c>
      <c r="J5235" s="22" t="b">
        <f t="shared" si="1828"/>
        <v>0</v>
      </c>
      <c r="K5235" s="3" t="str">
        <f t="shared" si="1829"/>
        <v/>
      </c>
      <c r="L5235" s="3" t="str">
        <f t="shared" si="1830"/>
        <v/>
      </c>
      <c r="M5235" s="3" t="str">
        <f t="shared" si="1831"/>
        <v/>
      </c>
      <c r="N5235" s="54" t="str">
        <f t="shared" si="1832"/>
        <v/>
      </c>
      <c r="O5235" s="3" t="str">
        <f t="shared" si="1833"/>
        <v/>
      </c>
      <c r="P5235" s="19" t="str">
        <f t="shared" si="1834"/>
        <v/>
      </c>
      <c r="Q5235" s="23" t="e">
        <f>_xlfn.XLOOKUP(R5235,summary!C2623:C2659,summary!B2623:B2659)</f>
        <v>#N/A</v>
      </c>
      <c r="R5235" s="24" t="str">
        <f t="shared" si="1818"/>
        <v>풍덕천2동</v>
      </c>
      <c r="S5235" s="24" t="str">
        <f t="shared" si="1835"/>
        <v>풍덕천27통</v>
      </c>
      <c r="T5235" s="24" t="str">
        <f t="shared" si="1836"/>
        <v>(풍덕천동, 진산마을삼성6차아파트)</v>
      </c>
      <c r="U5235" s="24" t="str">
        <f t="shared" si="1837"/>
        <v>풍덕천</v>
      </c>
      <c r="V5235" s="25">
        <f t="shared" si="1838"/>
        <v>27</v>
      </c>
      <c r="W5235" s="25">
        <f t="shared" si="1839"/>
        <v>15</v>
      </c>
      <c r="X5235" s="59"/>
      <c r="Y5235" s="59"/>
      <c r="Z5235" s="59" t="s">
        <v>279</v>
      </c>
      <c r="AA5235" s="63" t="s">
        <v>5969</v>
      </c>
    </row>
    <row r="5236" spans="1:27" ht="16.5" customHeight="1" x14ac:dyDescent="0.3">
      <c r="A5236" s="22" t="b">
        <f t="shared" si="1819"/>
        <v>0</v>
      </c>
      <c r="B5236" s="22" t="b">
        <f t="shared" si="1820"/>
        <v>0</v>
      </c>
      <c r="C5236" s="22" t="b">
        <f t="shared" si="1821"/>
        <v>0</v>
      </c>
      <c r="D5236" s="22" t="b">
        <f t="shared" si="1822"/>
        <v>0</v>
      </c>
      <c r="E5236" s="22" t="b">
        <f t="shared" si="1823"/>
        <v>0</v>
      </c>
      <c r="F5236" s="52" t="b">
        <f t="shared" si="1824"/>
        <v>0</v>
      </c>
      <c r="G5236" s="22" t="b">
        <f t="shared" si="1825"/>
        <v>0</v>
      </c>
      <c r="H5236" s="22" t="b">
        <f t="shared" si="1826"/>
        <v>0</v>
      </c>
      <c r="I5236" s="22" t="b">
        <f t="shared" si="1827"/>
        <v>0</v>
      </c>
      <c r="J5236" s="22" t="b">
        <f t="shared" si="1828"/>
        <v>0</v>
      </c>
      <c r="K5236" s="3" t="str">
        <f t="shared" si="1829"/>
        <v/>
      </c>
      <c r="L5236" s="3" t="str">
        <f t="shared" si="1830"/>
        <v/>
      </c>
      <c r="M5236" s="3" t="str">
        <f t="shared" si="1831"/>
        <v/>
      </c>
      <c r="N5236" s="54" t="str">
        <f t="shared" si="1832"/>
        <v/>
      </c>
      <c r="O5236" s="3" t="str">
        <f t="shared" si="1833"/>
        <v/>
      </c>
      <c r="P5236" s="19" t="str">
        <f t="shared" si="1834"/>
        <v/>
      </c>
      <c r="Q5236" s="23" t="e">
        <f>_xlfn.XLOOKUP(R5236,summary!C2624:C2660,summary!B2624:B2660)</f>
        <v>#N/A</v>
      </c>
      <c r="R5236" s="24" t="str">
        <f t="shared" si="1818"/>
        <v>풍덕천2동</v>
      </c>
      <c r="S5236" s="24" t="str">
        <f t="shared" si="1835"/>
        <v>풍덕천27통</v>
      </c>
      <c r="T5236" s="24" t="str">
        <f t="shared" si="1836"/>
        <v>(풍덕천동, 진산마을삼성6차아파트)</v>
      </c>
      <c r="U5236" s="24" t="str">
        <f t="shared" si="1837"/>
        <v>풍덕천</v>
      </c>
      <c r="V5236" s="25">
        <f t="shared" si="1838"/>
        <v>27</v>
      </c>
      <c r="W5236" s="25">
        <f t="shared" si="1839"/>
        <v>16</v>
      </c>
      <c r="X5236" s="59"/>
      <c r="Y5236" s="59"/>
      <c r="Z5236" s="59" t="s">
        <v>321</v>
      </c>
      <c r="AA5236" s="63" t="s">
        <v>5970</v>
      </c>
    </row>
    <row r="5237" spans="1:27" ht="16.5" customHeight="1" x14ac:dyDescent="0.3">
      <c r="A5237" s="22" t="b">
        <f t="shared" si="1819"/>
        <v>1</v>
      </c>
      <c r="B5237" s="22" t="b">
        <f t="shared" si="1820"/>
        <v>0</v>
      </c>
      <c r="C5237" s="22" t="b">
        <f t="shared" si="1821"/>
        <v>0</v>
      </c>
      <c r="D5237" s="22" t="b">
        <f t="shared" si="1822"/>
        <v>0</v>
      </c>
      <c r="E5237" s="22" t="b">
        <f t="shared" si="1823"/>
        <v>0</v>
      </c>
      <c r="F5237" s="52" t="b">
        <f t="shared" si="1824"/>
        <v>0</v>
      </c>
      <c r="G5237" s="22" t="b">
        <f t="shared" si="1825"/>
        <v>0</v>
      </c>
      <c r="H5237" s="22" t="b">
        <f t="shared" si="1826"/>
        <v>0</v>
      </c>
      <c r="I5237" s="22" t="b">
        <f t="shared" si="1827"/>
        <v>0</v>
      </c>
      <c r="J5237" s="22" t="b">
        <f t="shared" si="1828"/>
        <v>1</v>
      </c>
      <c r="K5237" s="3" t="str">
        <f t="shared" si="1829"/>
        <v/>
      </c>
      <c r="L5237" s="3" t="str">
        <f t="shared" si="1830"/>
        <v/>
      </c>
      <c r="M5237" s="3" t="str">
        <f t="shared" si="1831"/>
        <v/>
      </c>
      <c r="N5237" s="54" t="str">
        <f t="shared" si="1832"/>
        <v/>
      </c>
      <c r="O5237" s="3" t="str">
        <f t="shared" si="1833"/>
        <v/>
      </c>
      <c r="P5237" s="19" t="str">
        <f t="shared" si="1834"/>
        <v/>
      </c>
      <c r="Q5237" s="23" t="e">
        <f>_xlfn.XLOOKUP(R5237,summary!C2625:C2661,summary!B2625:B2661)</f>
        <v>#N/A</v>
      </c>
      <c r="R5237" s="24" t="str">
        <f t="shared" si="1818"/>
        <v>읍 면 동</v>
      </c>
      <c r="S5237" s="24" t="str">
        <f t="shared" si="1835"/>
        <v>통 리 명</v>
      </c>
      <c r="T5237" s="24" t="str">
        <f t="shared" si="1836"/>
        <v/>
      </c>
      <c r="U5237" s="24" t="str">
        <f t="shared" si="1837"/>
        <v/>
      </c>
      <c r="V5237" s="25" t="str">
        <f t="shared" si="1838"/>
        <v/>
      </c>
      <c r="W5237" s="25" t="str">
        <f t="shared" si="1839"/>
        <v/>
      </c>
      <c r="X5237" s="59" t="s">
        <v>121</v>
      </c>
      <c r="Y5237" s="59" t="s">
        <v>122</v>
      </c>
      <c r="Z5237" s="59" t="s">
        <v>59</v>
      </c>
      <c r="AA5237" s="63" t="s">
        <v>2628</v>
      </c>
    </row>
    <row r="5238" spans="1:27" ht="16.5" customHeight="1" x14ac:dyDescent="0.3">
      <c r="A5238" s="22" t="b">
        <f t="shared" si="1819"/>
        <v>1</v>
      </c>
      <c r="B5238" s="22" t="b">
        <f t="shared" si="1820"/>
        <v>0</v>
      </c>
      <c r="C5238" s="22" t="b">
        <f t="shared" si="1821"/>
        <v>0</v>
      </c>
      <c r="D5238" s="22" t="b">
        <f t="shared" si="1822"/>
        <v>0</v>
      </c>
      <c r="E5238" s="22" t="b">
        <f t="shared" si="1823"/>
        <v>0</v>
      </c>
      <c r="F5238" s="52" t="b">
        <f t="shared" si="1824"/>
        <v>0</v>
      </c>
      <c r="G5238" s="22" t="b">
        <f t="shared" si="1825"/>
        <v>0</v>
      </c>
      <c r="H5238" s="22" t="b">
        <f t="shared" si="1826"/>
        <v>0</v>
      </c>
      <c r="I5238" s="22" t="b">
        <f t="shared" si="1827"/>
        <v>0</v>
      </c>
      <c r="J5238" s="22" t="b">
        <f t="shared" si="1828"/>
        <v>1</v>
      </c>
      <c r="K5238" s="3" t="str">
        <f t="shared" si="1829"/>
        <v>풍덕천28통</v>
      </c>
      <c r="L5238" s="3" t="str">
        <f t="shared" si="1830"/>
        <v>28</v>
      </c>
      <c r="M5238" s="3">
        <f t="shared" si="1831"/>
        <v>28</v>
      </c>
      <c r="N5238" s="54" t="str">
        <f t="shared" si="1832"/>
        <v>풍덕천</v>
      </c>
      <c r="O5238" s="3" t="str">
        <f t="shared" si="1833"/>
        <v/>
      </c>
      <c r="P5238" s="19" t="str">
        <f t="shared" si="1834"/>
        <v/>
      </c>
      <c r="Q5238" s="23" t="e">
        <f>_xlfn.XLOOKUP(R5238,summary!C2626:C2662,summary!B2626:B2662)</f>
        <v>#N/A</v>
      </c>
      <c r="R5238" s="24" t="str">
        <f t="shared" si="1818"/>
        <v>풍덕천2동</v>
      </c>
      <c r="S5238" s="24" t="str">
        <f t="shared" si="1835"/>
        <v>풍덕천28통</v>
      </c>
      <c r="T5238" s="24" t="str">
        <f t="shared" si="1836"/>
        <v>(풍덕천동, 진산마을삼성7차아파트)</v>
      </c>
      <c r="U5238" s="24" t="str">
        <f t="shared" si="1837"/>
        <v>풍덕천</v>
      </c>
      <c r="V5238" s="25">
        <f t="shared" si="1838"/>
        <v>28</v>
      </c>
      <c r="W5238" s="25">
        <f t="shared" si="1839"/>
        <v>1</v>
      </c>
      <c r="X5238" s="59" t="s">
        <v>28</v>
      </c>
      <c r="Y5238" s="59" t="s">
        <v>5645</v>
      </c>
      <c r="Z5238" s="59" t="s">
        <v>63</v>
      </c>
      <c r="AA5238" s="63" t="s">
        <v>5971</v>
      </c>
    </row>
    <row r="5239" spans="1:27" ht="16.5" customHeight="1" x14ac:dyDescent="0.3">
      <c r="A5239" s="22" t="b">
        <f t="shared" si="1819"/>
        <v>1</v>
      </c>
      <c r="B5239" s="22" t="b">
        <f t="shared" si="1820"/>
        <v>1</v>
      </c>
      <c r="C5239" s="22" t="b">
        <f t="shared" si="1821"/>
        <v>0</v>
      </c>
      <c r="D5239" s="22" t="b">
        <f t="shared" si="1822"/>
        <v>0</v>
      </c>
      <c r="E5239" s="22" t="b">
        <f t="shared" si="1823"/>
        <v>1</v>
      </c>
      <c r="F5239" s="52" t="b">
        <f t="shared" si="1824"/>
        <v>1</v>
      </c>
      <c r="G5239" s="22" t="b">
        <f t="shared" si="1825"/>
        <v>1</v>
      </c>
      <c r="H5239" s="22" t="b">
        <f t="shared" si="1826"/>
        <v>0</v>
      </c>
      <c r="I5239" s="22" t="b">
        <f t="shared" si="1827"/>
        <v>1</v>
      </c>
      <c r="J5239" s="22" t="b">
        <f t="shared" si="1828"/>
        <v>0</v>
      </c>
      <c r="K5239" s="3" t="str">
        <f t="shared" si="1829"/>
        <v/>
      </c>
      <c r="L5239" s="3" t="str">
        <f t="shared" si="1830"/>
        <v/>
      </c>
      <c r="M5239" s="3" t="str">
        <f t="shared" si="1831"/>
        <v/>
      </c>
      <c r="N5239" s="54" t="str">
        <f t="shared" si="1832"/>
        <v/>
      </c>
      <c r="O5239" s="3" t="str">
        <f t="shared" si="1833"/>
        <v>(풍덕천동, 진산마을삼성7차아파트)</v>
      </c>
      <c r="P5239" s="19" t="str">
        <f t="shared" si="1834"/>
        <v>(풍덕천동, 진산마을삼성7차아파트)</v>
      </c>
      <c r="Q5239" s="23" t="e">
        <f>_xlfn.XLOOKUP(R5239,summary!C2627:C2663,summary!B2627:B2663)</f>
        <v>#N/A</v>
      </c>
      <c r="R5239" s="24" t="str">
        <f t="shared" si="1818"/>
        <v>풍덕천2동</v>
      </c>
      <c r="S5239" s="24" t="str">
        <f t="shared" si="1835"/>
        <v>풍덕천28통</v>
      </c>
      <c r="T5239" s="24" t="str">
        <f t="shared" si="1836"/>
        <v>(풍덕천동, 진산마을삼성7차아파트)</v>
      </c>
      <c r="U5239" s="24" t="str">
        <f t="shared" si="1837"/>
        <v>풍덕천</v>
      </c>
      <c r="V5239" s="25">
        <f t="shared" si="1838"/>
        <v>28</v>
      </c>
      <c r="W5239" s="25">
        <f t="shared" si="1839"/>
        <v>2</v>
      </c>
      <c r="X5239" s="59"/>
      <c r="Y5239" s="59" t="s">
        <v>5667</v>
      </c>
      <c r="Z5239" s="59" t="s">
        <v>65</v>
      </c>
      <c r="AA5239" s="63" t="s">
        <v>5972</v>
      </c>
    </row>
    <row r="5240" spans="1:27" ht="16.5" customHeight="1" x14ac:dyDescent="0.3">
      <c r="A5240" s="22" t="b">
        <f t="shared" si="1819"/>
        <v>1</v>
      </c>
      <c r="B5240" s="22" t="b">
        <f t="shared" si="1820"/>
        <v>0</v>
      </c>
      <c r="C5240" s="22" t="b">
        <f t="shared" si="1821"/>
        <v>0</v>
      </c>
      <c r="D5240" s="22" t="b">
        <f t="shared" si="1822"/>
        <v>0</v>
      </c>
      <c r="E5240" s="22" t="b">
        <f t="shared" si="1823"/>
        <v>0</v>
      </c>
      <c r="F5240" s="52" t="b">
        <f t="shared" si="1824"/>
        <v>0</v>
      </c>
      <c r="G5240" s="22" t="b">
        <f t="shared" si="1825"/>
        <v>0</v>
      </c>
      <c r="H5240" s="22" t="b">
        <f t="shared" si="1826"/>
        <v>0</v>
      </c>
      <c r="I5240" s="22" t="b">
        <f t="shared" si="1827"/>
        <v>1</v>
      </c>
      <c r="J5240" s="22" t="b">
        <f t="shared" si="1828"/>
        <v>0</v>
      </c>
      <c r="K5240" s="3" t="str">
        <f t="shared" si="1829"/>
        <v/>
      </c>
      <c r="L5240" s="3" t="str">
        <f t="shared" si="1830"/>
        <v/>
      </c>
      <c r="M5240" s="3" t="str">
        <f t="shared" si="1831"/>
        <v/>
      </c>
      <c r="N5240" s="54" t="str">
        <f t="shared" si="1832"/>
        <v/>
      </c>
      <c r="O5240" s="3" t="str">
        <f t="shared" si="1833"/>
        <v>진산마을삼성7차아파트)</v>
      </c>
      <c r="P5240" s="19" t="str">
        <f t="shared" si="1834"/>
        <v/>
      </c>
      <c r="Q5240" s="23" t="e">
        <f>_xlfn.XLOOKUP(R5240,summary!C2628:C2664,summary!B2628:B2664)</f>
        <v>#N/A</v>
      </c>
      <c r="R5240" s="24" t="str">
        <f t="shared" si="1818"/>
        <v>풍덕천2동</v>
      </c>
      <c r="S5240" s="24" t="str">
        <f t="shared" si="1835"/>
        <v>풍덕천28통</v>
      </c>
      <c r="T5240" s="24" t="str">
        <f t="shared" si="1836"/>
        <v>(풍덕천동, 진산마을삼성7차아파트)</v>
      </c>
      <c r="U5240" s="24" t="str">
        <f t="shared" si="1837"/>
        <v>풍덕천</v>
      </c>
      <c r="V5240" s="25">
        <f t="shared" si="1838"/>
        <v>28</v>
      </c>
      <c r="W5240" s="25">
        <f t="shared" si="1839"/>
        <v>3</v>
      </c>
      <c r="X5240" s="59"/>
      <c r="Y5240" s="59" t="s">
        <v>5936</v>
      </c>
      <c r="Z5240" s="59" t="s">
        <v>67</v>
      </c>
      <c r="AA5240" s="63" t="s">
        <v>5973</v>
      </c>
    </row>
    <row r="5241" spans="1:27" ht="16.5" customHeight="1" x14ac:dyDescent="0.3">
      <c r="A5241" s="22" t="b">
        <f t="shared" si="1819"/>
        <v>1</v>
      </c>
      <c r="B5241" s="22" t="b">
        <f t="shared" si="1820"/>
        <v>0</v>
      </c>
      <c r="C5241" s="22" t="b">
        <f t="shared" si="1821"/>
        <v>0</v>
      </c>
      <c r="D5241" s="22" t="b">
        <f t="shared" si="1822"/>
        <v>0</v>
      </c>
      <c r="E5241" s="22" t="b">
        <f t="shared" si="1823"/>
        <v>0</v>
      </c>
      <c r="F5241" s="52" t="b">
        <f t="shared" si="1824"/>
        <v>0</v>
      </c>
      <c r="G5241" s="22" t="b">
        <f t="shared" si="1825"/>
        <v>0</v>
      </c>
      <c r="H5241" s="22" t="b">
        <f t="shared" si="1826"/>
        <v>0</v>
      </c>
      <c r="I5241" s="22" t="b">
        <f t="shared" si="1827"/>
        <v>1</v>
      </c>
      <c r="J5241" s="22" t="b">
        <f t="shared" si="1828"/>
        <v>0</v>
      </c>
      <c r="K5241" s="3" t="str">
        <f t="shared" si="1829"/>
        <v/>
      </c>
      <c r="L5241" s="3" t="str">
        <f t="shared" si="1830"/>
        <v/>
      </c>
      <c r="M5241" s="3" t="str">
        <f t="shared" si="1831"/>
        <v/>
      </c>
      <c r="N5241" s="54" t="str">
        <f t="shared" si="1832"/>
        <v/>
      </c>
      <c r="O5241" s="3" t="str">
        <f t="shared" si="1833"/>
        <v>삼성7차아파트)</v>
      </c>
      <c r="P5241" s="19" t="str">
        <f t="shared" si="1834"/>
        <v/>
      </c>
      <c r="Q5241" s="23" t="e">
        <f>_xlfn.XLOOKUP(R5241,summary!C2629:C2665,summary!B2629:B2665)</f>
        <v>#N/A</v>
      </c>
      <c r="R5241" s="24" t="str">
        <f t="shared" si="1818"/>
        <v>풍덕천2동</v>
      </c>
      <c r="S5241" s="24" t="str">
        <f t="shared" si="1835"/>
        <v>풍덕천28통</v>
      </c>
      <c r="T5241" s="24" t="str">
        <f t="shared" si="1836"/>
        <v>(풍덕천동, 진산마을삼성7차아파트)</v>
      </c>
      <c r="U5241" s="24" t="str">
        <f t="shared" si="1837"/>
        <v>풍덕천</v>
      </c>
      <c r="V5241" s="25">
        <f t="shared" si="1838"/>
        <v>28</v>
      </c>
      <c r="W5241" s="25">
        <f t="shared" si="1839"/>
        <v>4</v>
      </c>
      <c r="X5241" s="59"/>
      <c r="Y5241" s="59" t="s">
        <v>5974</v>
      </c>
      <c r="Z5241" s="59" t="s">
        <v>73</v>
      </c>
      <c r="AA5241" s="63" t="s">
        <v>5975</v>
      </c>
    </row>
    <row r="5242" spans="1:27" ht="16.5" customHeight="1" x14ac:dyDescent="0.3">
      <c r="A5242" s="22" t="b">
        <f t="shared" si="1819"/>
        <v>1</v>
      </c>
      <c r="B5242" s="22" t="b">
        <f t="shared" si="1820"/>
        <v>0</v>
      </c>
      <c r="C5242" s="22" t="b">
        <f t="shared" si="1821"/>
        <v>1</v>
      </c>
      <c r="D5242" s="22" t="b">
        <f t="shared" si="1822"/>
        <v>0</v>
      </c>
      <c r="E5242" s="22" t="b">
        <f t="shared" si="1823"/>
        <v>1</v>
      </c>
      <c r="F5242" s="52" t="b">
        <f t="shared" si="1824"/>
        <v>1</v>
      </c>
      <c r="G5242" s="22" t="b">
        <f t="shared" si="1825"/>
        <v>0</v>
      </c>
      <c r="H5242" s="22" t="b">
        <f t="shared" si="1826"/>
        <v>1</v>
      </c>
      <c r="I5242" s="22" t="b">
        <f t="shared" si="1827"/>
        <v>1</v>
      </c>
      <c r="J5242" s="22" t="b">
        <f t="shared" si="1828"/>
        <v>0</v>
      </c>
      <c r="K5242" s="3" t="str">
        <f t="shared" si="1829"/>
        <v/>
      </c>
      <c r="L5242" s="3" t="str">
        <f t="shared" si="1830"/>
        <v/>
      </c>
      <c r="M5242" s="3" t="str">
        <f t="shared" si="1831"/>
        <v/>
      </c>
      <c r="N5242" s="54" t="str">
        <f t="shared" si="1832"/>
        <v/>
      </c>
      <c r="O5242" s="3" t="str">
        <f t="shared" si="1833"/>
        <v>아파트)</v>
      </c>
      <c r="P5242" s="19" t="str">
        <f t="shared" si="1834"/>
        <v/>
      </c>
      <c r="Q5242" s="23" t="e">
        <f>_xlfn.XLOOKUP(R5242,summary!C2630:C2666,summary!B2630:B2666)</f>
        <v>#N/A</v>
      </c>
      <c r="R5242" s="24" t="str">
        <f t="shared" si="1818"/>
        <v>풍덕천2동</v>
      </c>
      <c r="S5242" s="24" t="str">
        <f t="shared" si="1835"/>
        <v>풍덕천28통</v>
      </c>
      <c r="T5242" s="24" t="str">
        <f t="shared" si="1836"/>
        <v>(풍덕천동, 진산마을삼성7차아파트)</v>
      </c>
      <c r="U5242" s="24" t="str">
        <f t="shared" si="1837"/>
        <v>풍덕천</v>
      </c>
      <c r="V5242" s="25">
        <f t="shared" si="1838"/>
        <v>28</v>
      </c>
      <c r="W5242" s="25">
        <f t="shared" si="1839"/>
        <v>5</v>
      </c>
      <c r="X5242" s="59"/>
      <c r="Y5242" s="59" t="s">
        <v>144</v>
      </c>
      <c r="Z5242" s="59" t="s">
        <v>87</v>
      </c>
      <c r="AA5242" s="63" t="s">
        <v>5976</v>
      </c>
    </row>
    <row r="5243" spans="1:27" ht="16.5" customHeight="1" x14ac:dyDescent="0.3">
      <c r="A5243" s="22" t="b">
        <f t="shared" si="1819"/>
        <v>0</v>
      </c>
      <c r="B5243" s="22" t="b">
        <f t="shared" si="1820"/>
        <v>0</v>
      </c>
      <c r="C5243" s="22" t="b">
        <f t="shared" si="1821"/>
        <v>0</v>
      </c>
      <c r="D5243" s="22" t="b">
        <f t="shared" si="1822"/>
        <v>0</v>
      </c>
      <c r="E5243" s="22" t="b">
        <f t="shared" si="1823"/>
        <v>0</v>
      </c>
      <c r="F5243" s="52" t="b">
        <f t="shared" si="1824"/>
        <v>0</v>
      </c>
      <c r="G5243" s="22" t="b">
        <f t="shared" si="1825"/>
        <v>0</v>
      </c>
      <c r="H5243" s="22" t="b">
        <f t="shared" si="1826"/>
        <v>0</v>
      </c>
      <c r="I5243" s="22" t="b">
        <f t="shared" si="1827"/>
        <v>0</v>
      </c>
      <c r="J5243" s="22" t="b">
        <f t="shared" si="1828"/>
        <v>0</v>
      </c>
      <c r="K5243" s="3" t="str">
        <f t="shared" si="1829"/>
        <v/>
      </c>
      <c r="L5243" s="3" t="str">
        <f t="shared" si="1830"/>
        <v/>
      </c>
      <c r="M5243" s="3" t="str">
        <f t="shared" si="1831"/>
        <v/>
      </c>
      <c r="N5243" s="54" t="str">
        <f t="shared" si="1832"/>
        <v/>
      </c>
      <c r="O5243" s="3" t="str">
        <f t="shared" si="1833"/>
        <v/>
      </c>
      <c r="P5243" s="19" t="str">
        <f t="shared" si="1834"/>
        <v/>
      </c>
      <c r="Q5243" s="23" t="e">
        <f>_xlfn.XLOOKUP(R5243,summary!C2631:C2667,summary!B2631:B2667)</f>
        <v>#N/A</v>
      </c>
      <c r="R5243" s="24" t="str">
        <f t="shared" si="1818"/>
        <v>풍덕천2동</v>
      </c>
      <c r="S5243" s="24" t="str">
        <f t="shared" si="1835"/>
        <v>풍덕천28통</v>
      </c>
      <c r="T5243" s="24" t="str">
        <f t="shared" si="1836"/>
        <v>(풍덕천동, 진산마을삼성7차아파트)</v>
      </c>
      <c r="U5243" s="24" t="str">
        <f t="shared" si="1837"/>
        <v>풍덕천</v>
      </c>
      <c r="V5243" s="25">
        <f t="shared" si="1838"/>
        <v>28</v>
      </c>
      <c r="W5243" s="25">
        <f t="shared" si="1839"/>
        <v>6</v>
      </c>
      <c r="X5243" s="59"/>
      <c r="Y5243" s="59"/>
      <c r="Z5243" s="59" t="s">
        <v>89</v>
      </c>
      <c r="AA5243" s="63" t="s">
        <v>5977</v>
      </c>
    </row>
    <row r="5244" spans="1:27" ht="16.5" customHeight="1" x14ac:dyDescent="0.3">
      <c r="A5244" s="22" t="b">
        <f t="shared" si="1819"/>
        <v>0</v>
      </c>
      <c r="B5244" s="22" t="b">
        <f t="shared" si="1820"/>
        <v>0</v>
      </c>
      <c r="C5244" s="22" t="b">
        <f t="shared" si="1821"/>
        <v>0</v>
      </c>
      <c r="D5244" s="22" t="b">
        <f t="shared" si="1822"/>
        <v>0</v>
      </c>
      <c r="E5244" s="22" t="b">
        <f t="shared" si="1823"/>
        <v>0</v>
      </c>
      <c r="F5244" s="52" t="b">
        <f t="shared" si="1824"/>
        <v>0</v>
      </c>
      <c r="G5244" s="22" t="b">
        <f t="shared" si="1825"/>
        <v>0</v>
      </c>
      <c r="H5244" s="22" t="b">
        <f t="shared" si="1826"/>
        <v>0</v>
      </c>
      <c r="I5244" s="22" t="b">
        <f t="shared" si="1827"/>
        <v>0</v>
      </c>
      <c r="J5244" s="22" t="b">
        <f t="shared" si="1828"/>
        <v>0</v>
      </c>
      <c r="K5244" s="3" t="str">
        <f t="shared" si="1829"/>
        <v/>
      </c>
      <c r="L5244" s="3" t="str">
        <f t="shared" si="1830"/>
        <v/>
      </c>
      <c r="M5244" s="3" t="str">
        <f t="shared" si="1831"/>
        <v/>
      </c>
      <c r="N5244" s="54" t="str">
        <f t="shared" si="1832"/>
        <v/>
      </c>
      <c r="O5244" s="3" t="str">
        <f t="shared" si="1833"/>
        <v/>
      </c>
      <c r="P5244" s="19" t="str">
        <f t="shared" si="1834"/>
        <v/>
      </c>
      <c r="Q5244" s="23" t="e">
        <f>_xlfn.XLOOKUP(R5244,summary!C2632:C2668,summary!B2632:B2668)</f>
        <v>#N/A</v>
      </c>
      <c r="R5244" s="24" t="str">
        <f t="shared" si="1818"/>
        <v>풍덕천2동</v>
      </c>
      <c r="S5244" s="24" t="str">
        <f t="shared" si="1835"/>
        <v>풍덕천28통</v>
      </c>
      <c r="T5244" s="24" t="str">
        <f t="shared" si="1836"/>
        <v>(풍덕천동, 진산마을삼성7차아파트)</v>
      </c>
      <c r="U5244" s="24" t="str">
        <f t="shared" si="1837"/>
        <v>풍덕천</v>
      </c>
      <c r="V5244" s="25">
        <f t="shared" si="1838"/>
        <v>28</v>
      </c>
      <c r="W5244" s="25">
        <f t="shared" si="1839"/>
        <v>7</v>
      </c>
      <c r="X5244" s="59"/>
      <c r="Y5244" s="59"/>
      <c r="Z5244" s="59" t="s">
        <v>91</v>
      </c>
      <c r="AA5244" s="63" t="s">
        <v>5978</v>
      </c>
    </row>
    <row r="5245" spans="1:27" ht="16.5" customHeight="1" x14ac:dyDescent="0.3">
      <c r="A5245" s="22" t="b">
        <f t="shared" si="1819"/>
        <v>0</v>
      </c>
      <c r="B5245" s="22" t="b">
        <f t="shared" si="1820"/>
        <v>0</v>
      </c>
      <c r="C5245" s="22" t="b">
        <f t="shared" si="1821"/>
        <v>0</v>
      </c>
      <c r="D5245" s="22" t="b">
        <f t="shared" si="1822"/>
        <v>0</v>
      </c>
      <c r="E5245" s="22" t="b">
        <f t="shared" si="1823"/>
        <v>0</v>
      </c>
      <c r="F5245" s="52" t="b">
        <f t="shared" si="1824"/>
        <v>0</v>
      </c>
      <c r="G5245" s="22" t="b">
        <f t="shared" si="1825"/>
        <v>0</v>
      </c>
      <c r="H5245" s="22" t="b">
        <f t="shared" si="1826"/>
        <v>0</v>
      </c>
      <c r="I5245" s="22" t="b">
        <f t="shared" si="1827"/>
        <v>0</v>
      </c>
      <c r="J5245" s="22" t="b">
        <f t="shared" si="1828"/>
        <v>0</v>
      </c>
      <c r="K5245" s="3" t="str">
        <f t="shared" si="1829"/>
        <v/>
      </c>
      <c r="L5245" s="3" t="str">
        <f t="shared" si="1830"/>
        <v/>
      </c>
      <c r="M5245" s="3" t="str">
        <f t="shared" si="1831"/>
        <v/>
      </c>
      <c r="N5245" s="54" t="str">
        <f t="shared" si="1832"/>
        <v/>
      </c>
      <c r="O5245" s="3" t="str">
        <f t="shared" si="1833"/>
        <v/>
      </c>
      <c r="P5245" s="19" t="str">
        <f t="shared" si="1834"/>
        <v/>
      </c>
      <c r="Q5245" s="23" t="e">
        <f>_xlfn.XLOOKUP(R5245,summary!C2633:C2669,summary!B2633:B2669)</f>
        <v>#N/A</v>
      </c>
      <c r="R5245" s="24" t="str">
        <f t="shared" si="1818"/>
        <v>풍덕천2동</v>
      </c>
      <c r="S5245" s="24" t="str">
        <f t="shared" si="1835"/>
        <v>풍덕천28통</v>
      </c>
      <c r="T5245" s="24" t="str">
        <f t="shared" si="1836"/>
        <v>(풍덕천동, 진산마을삼성7차아파트)</v>
      </c>
      <c r="U5245" s="24" t="str">
        <f t="shared" si="1837"/>
        <v>풍덕천</v>
      </c>
      <c r="V5245" s="25">
        <f t="shared" si="1838"/>
        <v>28</v>
      </c>
      <c r="W5245" s="25">
        <f t="shared" si="1839"/>
        <v>8</v>
      </c>
      <c r="X5245" s="59"/>
      <c r="Y5245" s="59"/>
      <c r="Z5245" s="59" t="s">
        <v>93</v>
      </c>
      <c r="AA5245" s="63" t="s">
        <v>5979</v>
      </c>
    </row>
    <row r="5246" spans="1:27" ht="16.5" customHeight="1" x14ac:dyDescent="0.3">
      <c r="A5246" s="22" t="b">
        <f t="shared" si="1819"/>
        <v>0</v>
      </c>
      <c r="B5246" s="22" t="b">
        <f t="shared" si="1820"/>
        <v>0</v>
      </c>
      <c r="C5246" s="22" t="b">
        <f t="shared" si="1821"/>
        <v>0</v>
      </c>
      <c r="D5246" s="22" t="b">
        <f t="shared" si="1822"/>
        <v>0</v>
      </c>
      <c r="E5246" s="22" t="b">
        <f t="shared" si="1823"/>
        <v>0</v>
      </c>
      <c r="F5246" s="52" t="b">
        <f t="shared" si="1824"/>
        <v>0</v>
      </c>
      <c r="G5246" s="22" t="b">
        <f t="shared" si="1825"/>
        <v>0</v>
      </c>
      <c r="H5246" s="22" t="b">
        <f t="shared" si="1826"/>
        <v>0</v>
      </c>
      <c r="I5246" s="22" t="b">
        <f t="shared" si="1827"/>
        <v>0</v>
      </c>
      <c r="J5246" s="22" t="b">
        <f t="shared" si="1828"/>
        <v>0</v>
      </c>
      <c r="K5246" s="3" t="str">
        <f t="shared" si="1829"/>
        <v/>
      </c>
      <c r="L5246" s="3" t="str">
        <f t="shared" si="1830"/>
        <v/>
      </c>
      <c r="M5246" s="3" t="str">
        <f t="shared" si="1831"/>
        <v/>
      </c>
      <c r="N5246" s="54" t="str">
        <f t="shared" si="1832"/>
        <v/>
      </c>
      <c r="O5246" s="3" t="str">
        <f t="shared" si="1833"/>
        <v/>
      </c>
      <c r="P5246" s="19" t="str">
        <f t="shared" si="1834"/>
        <v/>
      </c>
      <c r="Q5246" s="23" t="e">
        <f>_xlfn.XLOOKUP(R5246,summary!C2634:C2670,summary!B2634:B2670)</f>
        <v>#N/A</v>
      </c>
      <c r="R5246" s="24" t="str">
        <f t="shared" si="1818"/>
        <v>풍덕천2동</v>
      </c>
      <c r="S5246" s="24" t="str">
        <f t="shared" si="1835"/>
        <v>풍덕천28통</v>
      </c>
      <c r="T5246" s="24" t="str">
        <f t="shared" si="1836"/>
        <v>(풍덕천동, 진산마을삼성7차아파트)</v>
      </c>
      <c r="U5246" s="24" t="str">
        <f t="shared" si="1837"/>
        <v>풍덕천</v>
      </c>
      <c r="V5246" s="25">
        <f t="shared" si="1838"/>
        <v>28</v>
      </c>
      <c r="W5246" s="25">
        <f t="shared" si="1839"/>
        <v>9</v>
      </c>
      <c r="X5246" s="59"/>
      <c r="Y5246" s="59"/>
      <c r="Z5246" s="59" t="s">
        <v>95</v>
      </c>
      <c r="AA5246" s="63" t="s">
        <v>5980</v>
      </c>
    </row>
    <row r="5247" spans="1:27" ht="16.5" customHeight="1" x14ac:dyDescent="0.3">
      <c r="A5247" s="22" t="b">
        <f t="shared" si="1819"/>
        <v>0</v>
      </c>
      <c r="B5247" s="22" t="b">
        <f t="shared" si="1820"/>
        <v>0</v>
      </c>
      <c r="C5247" s="22" t="b">
        <f t="shared" si="1821"/>
        <v>0</v>
      </c>
      <c r="D5247" s="22" t="b">
        <f t="shared" si="1822"/>
        <v>0</v>
      </c>
      <c r="E5247" s="22" t="b">
        <f t="shared" si="1823"/>
        <v>0</v>
      </c>
      <c r="F5247" s="52" t="b">
        <f t="shared" si="1824"/>
        <v>0</v>
      </c>
      <c r="G5247" s="22" t="b">
        <f t="shared" si="1825"/>
        <v>0</v>
      </c>
      <c r="H5247" s="22" t="b">
        <f t="shared" si="1826"/>
        <v>0</v>
      </c>
      <c r="I5247" s="22" t="b">
        <f t="shared" si="1827"/>
        <v>0</v>
      </c>
      <c r="J5247" s="22" t="b">
        <f t="shared" si="1828"/>
        <v>0</v>
      </c>
      <c r="K5247" s="3" t="str">
        <f t="shared" si="1829"/>
        <v/>
      </c>
      <c r="L5247" s="3" t="str">
        <f t="shared" si="1830"/>
        <v/>
      </c>
      <c r="M5247" s="3" t="str">
        <f t="shared" si="1831"/>
        <v/>
      </c>
      <c r="N5247" s="54" t="str">
        <f t="shared" si="1832"/>
        <v/>
      </c>
      <c r="O5247" s="3" t="str">
        <f t="shared" si="1833"/>
        <v/>
      </c>
      <c r="P5247" s="19" t="str">
        <f t="shared" si="1834"/>
        <v/>
      </c>
      <c r="Q5247" s="23" t="e">
        <f>_xlfn.XLOOKUP(R5247,summary!C2635:C2671,summary!B2635:B2671)</f>
        <v>#N/A</v>
      </c>
      <c r="R5247" s="24" t="str">
        <f t="shared" si="1818"/>
        <v>풍덕천2동</v>
      </c>
      <c r="S5247" s="24" t="str">
        <f t="shared" si="1835"/>
        <v>풍덕천28통</v>
      </c>
      <c r="T5247" s="24" t="str">
        <f t="shared" si="1836"/>
        <v>(풍덕천동, 진산마을삼성7차아파트)</v>
      </c>
      <c r="U5247" s="24" t="str">
        <f t="shared" si="1837"/>
        <v>풍덕천</v>
      </c>
      <c r="V5247" s="25">
        <f t="shared" si="1838"/>
        <v>28</v>
      </c>
      <c r="W5247" s="25">
        <f t="shared" si="1839"/>
        <v>10</v>
      </c>
      <c r="X5247" s="59"/>
      <c r="Y5247" s="59"/>
      <c r="Z5247" s="59" t="s">
        <v>97</v>
      </c>
      <c r="AA5247" s="63" t="s">
        <v>5981</v>
      </c>
    </row>
    <row r="5248" spans="1:27" ht="16.5" customHeight="1" x14ac:dyDescent="0.3">
      <c r="A5248" s="22" t="b">
        <f t="shared" si="1819"/>
        <v>0</v>
      </c>
      <c r="B5248" s="22" t="b">
        <f t="shared" si="1820"/>
        <v>0</v>
      </c>
      <c r="C5248" s="22" t="b">
        <f t="shared" si="1821"/>
        <v>0</v>
      </c>
      <c r="D5248" s="22" t="b">
        <f t="shared" si="1822"/>
        <v>0</v>
      </c>
      <c r="E5248" s="22" t="b">
        <f t="shared" si="1823"/>
        <v>0</v>
      </c>
      <c r="F5248" s="52" t="b">
        <f t="shared" si="1824"/>
        <v>0</v>
      </c>
      <c r="G5248" s="22" t="b">
        <f t="shared" si="1825"/>
        <v>0</v>
      </c>
      <c r="H5248" s="22" t="b">
        <f t="shared" si="1826"/>
        <v>0</v>
      </c>
      <c r="I5248" s="22" t="b">
        <f t="shared" si="1827"/>
        <v>0</v>
      </c>
      <c r="J5248" s="22" t="b">
        <f t="shared" si="1828"/>
        <v>0</v>
      </c>
      <c r="K5248" s="3" t="str">
        <f t="shared" si="1829"/>
        <v/>
      </c>
      <c r="L5248" s="3" t="str">
        <f t="shared" si="1830"/>
        <v/>
      </c>
      <c r="M5248" s="3" t="str">
        <f t="shared" si="1831"/>
        <v/>
      </c>
      <c r="N5248" s="54" t="str">
        <f t="shared" si="1832"/>
        <v/>
      </c>
      <c r="O5248" s="3" t="str">
        <f t="shared" si="1833"/>
        <v/>
      </c>
      <c r="P5248" s="19" t="str">
        <f t="shared" si="1834"/>
        <v/>
      </c>
      <c r="Q5248" s="23" t="e">
        <f>_xlfn.XLOOKUP(R5248,summary!C2636:C2672,summary!B2636:B2672)</f>
        <v>#N/A</v>
      </c>
      <c r="R5248" s="24" t="str">
        <f t="shared" si="1818"/>
        <v>풍덕천2동</v>
      </c>
      <c r="S5248" s="24" t="str">
        <f t="shared" si="1835"/>
        <v>풍덕천28통</v>
      </c>
      <c r="T5248" s="24" t="str">
        <f t="shared" si="1836"/>
        <v>(풍덕천동, 진산마을삼성7차아파트)</v>
      </c>
      <c r="U5248" s="24" t="str">
        <f t="shared" si="1837"/>
        <v>풍덕천</v>
      </c>
      <c r="V5248" s="25">
        <f t="shared" si="1838"/>
        <v>28</v>
      </c>
      <c r="W5248" s="25">
        <f t="shared" si="1839"/>
        <v>11</v>
      </c>
      <c r="X5248" s="59"/>
      <c r="Y5248" s="59"/>
      <c r="Z5248" s="59" t="s">
        <v>99</v>
      </c>
      <c r="AA5248" s="63" t="s">
        <v>5982</v>
      </c>
    </row>
    <row r="5249" spans="1:27" ht="16.5" customHeight="1" x14ac:dyDescent="0.3">
      <c r="A5249" s="22" t="b">
        <f t="shared" si="1819"/>
        <v>0</v>
      </c>
      <c r="B5249" s="22" t="b">
        <f t="shared" si="1820"/>
        <v>0</v>
      </c>
      <c r="C5249" s="22" t="b">
        <f t="shared" si="1821"/>
        <v>0</v>
      </c>
      <c r="D5249" s="22" t="b">
        <f t="shared" si="1822"/>
        <v>0</v>
      </c>
      <c r="E5249" s="22" t="b">
        <f t="shared" si="1823"/>
        <v>0</v>
      </c>
      <c r="F5249" s="52" t="b">
        <f t="shared" si="1824"/>
        <v>0</v>
      </c>
      <c r="G5249" s="22" t="b">
        <f t="shared" si="1825"/>
        <v>0</v>
      </c>
      <c r="H5249" s="22" t="b">
        <f t="shared" si="1826"/>
        <v>0</v>
      </c>
      <c r="I5249" s="22" t="b">
        <f t="shared" si="1827"/>
        <v>0</v>
      </c>
      <c r="J5249" s="22" t="b">
        <f t="shared" si="1828"/>
        <v>0</v>
      </c>
      <c r="K5249" s="3" t="str">
        <f t="shared" si="1829"/>
        <v/>
      </c>
      <c r="L5249" s="3" t="str">
        <f t="shared" si="1830"/>
        <v/>
      </c>
      <c r="M5249" s="3" t="str">
        <f t="shared" si="1831"/>
        <v/>
      </c>
      <c r="N5249" s="54" t="str">
        <f t="shared" si="1832"/>
        <v/>
      </c>
      <c r="O5249" s="3" t="str">
        <f t="shared" si="1833"/>
        <v/>
      </c>
      <c r="P5249" s="19" t="str">
        <f t="shared" si="1834"/>
        <v/>
      </c>
      <c r="Q5249" s="23" t="e">
        <f>_xlfn.XLOOKUP(R5249,summary!C2637:C2673,summary!B2637:B2673)</f>
        <v>#N/A</v>
      </c>
      <c r="R5249" s="24" t="str">
        <f t="shared" si="1818"/>
        <v>풍덕천2동</v>
      </c>
      <c r="S5249" s="24" t="str">
        <f t="shared" si="1835"/>
        <v>풍덕천28통</v>
      </c>
      <c r="T5249" s="24" t="str">
        <f t="shared" si="1836"/>
        <v>(풍덕천동, 진산마을삼성7차아파트)</v>
      </c>
      <c r="U5249" s="24" t="str">
        <f t="shared" si="1837"/>
        <v>풍덕천</v>
      </c>
      <c r="V5249" s="25">
        <f t="shared" si="1838"/>
        <v>28</v>
      </c>
      <c r="W5249" s="25">
        <f t="shared" si="1839"/>
        <v>12</v>
      </c>
      <c r="X5249" s="59"/>
      <c r="Y5249" s="59"/>
      <c r="Z5249" s="59" t="s">
        <v>101</v>
      </c>
      <c r="AA5249" s="63" t="s">
        <v>5983</v>
      </c>
    </row>
    <row r="5250" spans="1:27" ht="16.5" customHeight="1" x14ac:dyDescent="0.3">
      <c r="A5250" s="22" t="b">
        <f t="shared" si="1819"/>
        <v>0</v>
      </c>
      <c r="B5250" s="22" t="b">
        <f t="shared" si="1820"/>
        <v>0</v>
      </c>
      <c r="C5250" s="22" t="b">
        <f t="shared" si="1821"/>
        <v>0</v>
      </c>
      <c r="D5250" s="22" t="b">
        <f t="shared" si="1822"/>
        <v>0</v>
      </c>
      <c r="E5250" s="22" t="b">
        <f t="shared" si="1823"/>
        <v>0</v>
      </c>
      <c r="F5250" s="52" t="b">
        <f t="shared" si="1824"/>
        <v>0</v>
      </c>
      <c r="G5250" s="22" t="b">
        <f t="shared" si="1825"/>
        <v>0</v>
      </c>
      <c r="H5250" s="22" t="b">
        <f t="shared" si="1826"/>
        <v>0</v>
      </c>
      <c r="I5250" s="22" t="b">
        <f t="shared" si="1827"/>
        <v>0</v>
      </c>
      <c r="J5250" s="22" t="b">
        <f t="shared" si="1828"/>
        <v>0</v>
      </c>
      <c r="K5250" s="3" t="str">
        <f t="shared" si="1829"/>
        <v/>
      </c>
      <c r="L5250" s="3" t="str">
        <f t="shared" si="1830"/>
        <v/>
      </c>
      <c r="M5250" s="3" t="str">
        <f t="shared" si="1831"/>
        <v/>
      </c>
      <c r="N5250" s="54" t="str">
        <f t="shared" si="1832"/>
        <v/>
      </c>
      <c r="O5250" s="3" t="str">
        <f t="shared" si="1833"/>
        <v/>
      </c>
      <c r="P5250" s="19" t="str">
        <f t="shared" si="1834"/>
        <v/>
      </c>
      <c r="Q5250" s="23" t="e">
        <f>_xlfn.XLOOKUP(R5250,summary!C2638:C2674,summary!B2638:B2674)</f>
        <v>#N/A</v>
      </c>
      <c r="R5250" s="24" t="str">
        <f t="shared" ref="R5250:R5313" si="1840">IF($X5250="",R5249,$X5250)</f>
        <v>풍덕천2동</v>
      </c>
      <c r="S5250" s="24" t="str">
        <f t="shared" si="1835"/>
        <v>풍덕천28통</v>
      </c>
      <c r="T5250" s="24" t="str">
        <f t="shared" si="1836"/>
        <v>(풍덕천동, 진산마을삼성7차아파트)</v>
      </c>
      <c r="U5250" s="24" t="str">
        <f t="shared" si="1837"/>
        <v>풍덕천</v>
      </c>
      <c r="V5250" s="25">
        <f t="shared" si="1838"/>
        <v>28</v>
      </c>
      <c r="W5250" s="25">
        <f t="shared" si="1839"/>
        <v>13</v>
      </c>
      <c r="X5250" s="59"/>
      <c r="Y5250" s="59"/>
      <c r="Z5250" s="59" t="s">
        <v>117</v>
      </c>
      <c r="AA5250" s="63" t="s">
        <v>5984</v>
      </c>
    </row>
    <row r="5251" spans="1:27" ht="16.5" customHeight="1" x14ac:dyDescent="0.3">
      <c r="A5251" s="22" t="b">
        <f t="shared" si="1819"/>
        <v>0</v>
      </c>
      <c r="B5251" s="22" t="b">
        <f t="shared" si="1820"/>
        <v>0</v>
      </c>
      <c r="C5251" s="22" t="b">
        <f t="shared" si="1821"/>
        <v>0</v>
      </c>
      <c r="D5251" s="22" t="b">
        <f t="shared" si="1822"/>
        <v>0</v>
      </c>
      <c r="E5251" s="22" t="b">
        <f t="shared" si="1823"/>
        <v>0</v>
      </c>
      <c r="F5251" s="52" t="b">
        <f t="shared" si="1824"/>
        <v>0</v>
      </c>
      <c r="G5251" s="22" t="b">
        <f t="shared" si="1825"/>
        <v>0</v>
      </c>
      <c r="H5251" s="22" t="b">
        <f t="shared" si="1826"/>
        <v>0</v>
      </c>
      <c r="I5251" s="22" t="b">
        <f t="shared" si="1827"/>
        <v>0</v>
      </c>
      <c r="J5251" s="22" t="b">
        <f t="shared" si="1828"/>
        <v>0</v>
      </c>
      <c r="K5251" s="3" t="str">
        <f t="shared" si="1829"/>
        <v/>
      </c>
      <c r="L5251" s="3" t="str">
        <f t="shared" si="1830"/>
        <v/>
      </c>
      <c r="M5251" s="3" t="str">
        <f t="shared" si="1831"/>
        <v/>
      </c>
      <c r="N5251" s="54" t="str">
        <f t="shared" si="1832"/>
        <v/>
      </c>
      <c r="O5251" s="3" t="str">
        <f t="shared" si="1833"/>
        <v/>
      </c>
      <c r="P5251" s="19" t="str">
        <f t="shared" si="1834"/>
        <v/>
      </c>
      <c r="Q5251" s="23" t="e">
        <f>_xlfn.XLOOKUP(R5251,summary!C2639:C2675,summary!B2639:B2675)</f>
        <v>#N/A</v>
      </c>
      <c r="R5251" s="24" t="str">
        <f t="shared" si="1840"/>
        <v>풍덕천2동</v>
      </c>
      <c r="S5251" s="24" t="str">
        <f t="shared" si="1835"/>
        <v>풍덕천28통</v>
      </c>
      <c r="T5251" s="24" t="str">
        <f t="shared" si="1836"/>
        <v>(풍덕천동, 진산마을삼성7차아파트)</v>
      </c>
      <c r="U5251" s="24" t="str">
        <f t="shared" si="1837"/>
        <v>풍덕천</v>
      </c>
      <c r="V5251" s="25">
        <f t="shared" si="1838"/>
        <v>28</v>
      </c>
      <c r="W5251" s="25">
        <f t="shared" si="1839"/>
        <v>14</v>
      </c>
      <c r="X5251" s="59"/>
      <c r="Y5251" s="59"/>
      <c r="Z5251" s="59" t="s">
        <v>119</v>
      </c>
      <c r="AA5251" s="63" t="s">
        <v>5985</v>
      </c>
    </row>
    <row r="5252" spans="1:27" ht="16.5" customHeight="1" x14ac:dyDescent="0.3">
      <c r="A5252" s="22" t="b">
        <f t="shared" si="1819"/>
        <v>1</v>
      </c>
      <c r="B5252" s="22" t="b">
        <f t="shared" si="1820"/>
        <v>0</v>
      </c>
      <c r="C5252" s="22" t="b">
        <f t="shared" si="1821"/>
        <v>0</v>
      </c>
      <c r="D5252" s="22" t="b">
        <f t="shared" si="1822"/>
        <v>0</v>
      </c>
      <c r="E5252" s="22" t="b">
        <f t="shared" si="1823"/>
        <v>0</v>
      </c>
      <c r="F5252" s="52" t="b">
        <f t="shared" si="1824"/>
        <v>0</v>
      </c>
      <c r="G5252" s="22" t="b">
        <f t="shared" si="1825"/>
        <v>0</v>
      </c>
      <c r="H5252" s="22" t="b">
        <f t="shared" si="1826"/>
        <v>0</v>
      </c>
      <c r="I5252" s="22" t="b">
        <f t="shared" si="1827"/>
        <v>0</v>
      </c>
      <c r="J5252" s="22" t="b">
        <f t="shared" si="1828"/>
        <v>1</v>
      </c>
      <c r="K5252" s="3" t="str">
        <f t="shared" si="1829"/>
        <v>풍덕천29통</v>
      </c>
      <c r="L5252" s="3" t="str">
        <f t="shared" si="1830"/>
        <v>29</v>
      </c>
      <c r="M5252" s="3">
        <f t="shared" si="1831"/>
        <v>29</v>
      </c>
      <c r="N5252" s="54" t="str">
        <f t="shared" si="1832"/>
        <v>풍덕천</v>
      </c>
      <c r="O5252" s="3" t="str">
        <f t="shared" si="1833"/>
        <v/>
      </c>
      <c r="P5252" s="19" t="str">
        <f t="shared" si="1834"/>
        <v/>
      </c>
      <c r="Q5252" s="23" t="e">
        <f>_xlfn.XLOOKUP(R5252,summary!C2640:C2676,summary!B2640:B2676)</f>
        <v>#N/A</v>
      </c>
      <c r="R5252" s="24" t="str">
        <f t="shared" si="1840"/>
        <v>풍덕천2동</v>
      </c>
      <c r="S5252" s="24" t="str">
        <f t="shared" si="1835"/>
        <v>풍덕천29통</v>
      </c>
      <c r="T5252" s="24" t="str">
        <f t="shared" si="1836"/>
        <v>(풍덕천동, 신정마을8단지)</v>
      </c>
      <c r="U5252" s="24" t="str">
        <f t="shared" si="1837"/>
        <v>풍덕천</v>
      </c>
      <c r="V5252" s="25">
        <f t="shared" si="1838"/>
        <v>29</v>
      </c>
      <c r="W5252" s="25">
        <f t="shared" si="1839"/>
        <v>1</v>
      </c>
      <c r="X5252" s="59"/>
      <c r="Y5252" s="59" t="s">
        <v>5655</v>
      </c>
      <c r="Z5252" s="59" t="s">
        <v>63</v>
      </c>
      <c r="AA5252" s="63" t="s">
        <v>5986</v>
      </c>
    </row>
    <row r="5253" spans="1:27" ht="16.5" customHeight="1" x14ac:dyDescent="0.3">
      <c r="A5253" s="22" t="b">
        <f t="shared" si="1819"/>
        <v>1</v>
      </c>
      <c r="B5253" s="22" t="b">
        <f t="shared" si="1820"/>
        <v>1</v>
      </c>
      <c r="C5253" s="22" t="b">
        <f t="shared" si="1821"/>
        <v>0</v>
      </c>
      <c r="D5253" s="22" t="b">
        <f t="shared" si="1822"/>
        <v>0</v>
      </c>
      <c r="E5253" s="22" t="b">
        <f t="shared" si="1823"/>
        <v>1</v>
      </c>
      <c r="F5253" s="52" t="b">
        <f t="shared" si="1824"/>
        <v>1</v>
      </c>
      <c r="G5253" s="22" t="b">
        <f t="shared" si="1825"/>
        <v>1</v>
      </c>
      <c r="H5253" s="22" t="b">
        <f t="shared" si="1826"/>
        <v>0</v>
      </c>
      <c r="I5253" s="22" t="b">
        <f t="shared" si="1827"/>
        <v>1</v>
      </c>
      <c r="J5253" s="22" t="b">
        <f t="shared" si="1828"/>
        <v>0</v>
      </c>
      <c r="K5253" s="3" t="str">
        <f t="shared" si="1829"/>
        <v/>
      </c>
      <c r="L5253" s="3" t="str">
        <f t="shared" si="1830"/>
        <v/>
      </c>
      <c r="M5253" s="3" t="str">
        <f t="shared" si="1831"/>
        <v/>
      </c>
      <c r="N5253" s="54" t="str">
        <f t="shared" si="1832"/>
        <v/>
      </c>
      <c r="O5253" s="3" t="str">
        <f t="shared" si="1833"/>
        <v>(풍덕천동, 신정마을8단지)</v>
      </c>
      <c r="P5253" s="19" t="str">
        <f t="shared" si="1834"/>
        <v>(풍덕천동, 신정마을8단지)</v>
      </c>
      <c r="Q5253" s="23" t="e">
        <f>_xlfn.XLOOKUP(R5253,summary!C2641:C2677,summary!B2641:B2677)</f>
        <v>#N/A</v>
      </c>
      <c r="R5253" s="24" t="str">
        <f t="shared" si="1840"/>
        <v>풍덕천2동</v>
      </c>
      <c r="S5253" s="24" t="str">
        <f t="shared" si="1835"/>
        <v>풍덕천29통</v>
      </c>
      <c r="T5253" s="24" t="str">
        <f t="shared" si="1836"/>
        <v>(풍덕천동, 신정마을8단지)</v>
      </c>
      <c r="U5253" s="24" t="str">
        <f t="shared" si="1837"/>
        <v>풍덕천</v>
      </c>
      <c r="V5253" s="25">
        <f t="shared" si="1838"/>
        <v>29</v>
      </c>
      <c r="W5253" s="25">
        <f t="shared" si="1839"/>
        <v>2</v>
      </c>
      <c r="X5253" s="59"/>
      <c r="Y5253" s="59" t="s">
        <v>5667</v>
      </c>
      <c r="Z5253" s="59" t="s">
        <v>65</v>
      </c>
      <c r="AA5253" s="63" t="s">
        <v>5987</v>
      </c>
    </row>
    <row r="5254" spans="1:27" ht="16.5" customHeight="1" x14ac:dyDescent="0.3">
      <c r="A5254" s="22" t="b">
        <f t="shared" si="1819"/>
        <v>1</v>
      </c>
      <c r="B5254" s="22" t="b">
        <f t="shared" si="1820"/>
        <v>0</v>
      </c>
      <c r="C5254" s="22" t="b">
        <f t="shared" si="1821"/>
        <v>0</v>
      </c>
      <c r="D5254" s="22" t="b">
        <f t="shared" si="1822"/>
        <v>0</v>
      </c>
      <c r="E5254" s="22" t="b">
        <f t="shared" si="1823"/>
        <v>0</v>
      </c>
      <c r="F5254" s="52" t="b">
        <f t="shared" si="1824"/>
        <v>0</v>
      </c>
      <c r="G5254" s="22" t="b">
        <f t="shared" si="1825"/>
        <v>0</v>
      </c>
      <c r="H5254" s="22" t="b">
        <f t="shared" si="1826"/>
        <v>0</v>
      </c>
      <c r="I5254" s="22" t="b">
        <f t="shared" si="1827"/>
        <v>1</v>
      </c>
      <c r="J5254" s="22" t="b">
        <f t="shared" si="1828"/>
        <v>0</v>
      </c>
      <c r="K5254" s="3" t="str">
        <f t="shared" si="1829"/>
        <v/>
      </c>
      <c r="L5254" s="3" t="str">
        <f t="shared" si="1830"/>
        <v/>
      </c>
      <c r="M5254" s="3" t="str">
        <f t="shared" si="1831"/>
        <v/>
      </c>
      <c r="N5254" s="54" t="str">
        <f t="shared" si="1832"/>
        <v/>
      </c>
      <c r="O5254" s="3" t="str">
        <f t="shared" si="1833"/>
        <v>신정마을8단지)</v>
      </c>
      <c r="P5254" s="19" t="str">
        <f t="shared" si="1834"/>
        <v/>
      </c>
      <c r="Q5254" s="23" t="e">
        <f>_xlfn.XLOOKUP(R5254,summary!C2642:C2678,summary!B2642:B2678)</f>
        <v>#N/A</v>
      </c>
      <c r="R5254" s="24" t="str">
        <f t="shared" si="1840"/>
        <v>풍덕천2동</v>
      </c>
      <c r="S5254" s="24" t="str">
        <f t="shared" si="1835"/>
        <v>풍덕천29통</v>
      </c>
      <c r="T5254" s="24" t="str">
        <f t="shared" si="1836"/>
        <v>(풍덕천동, 신정마을8단지)</v>
      </c>
      <c r="U5254" s="24" t="str">
        <f t="shared" si="1837"/>
        <v>풍덕천</v>
      </c>
      <c r="V5254" s="25">
        <f t="shared" si="1838"/>
        <v>29</v>
      </c>
      <c r="W5254" s="25">
        <f t="shared" si="1839"/>
        <v>3</v>
      </c>
      <c r="X5254" s="59"/>
      <c r="Y5254" s="59" t="s">
        <v>5697</v>
      </c>
      <c r="Z5254" s="59" t="s">
        <v>67</v>
      </c>
      <c r="AA5254" s="63" t="s">
        <v>5988</v>
      </c>
    </row>
    <row r="5255" spans="1:27" ht="16.5" customHeight="1" x14ac:dyDescent="0.3">
      <c r="A5255" s="22" t="b">
        <f t="shared" si="1819"/>
        <v>1</v>
      </c>
      <c r="B5255" s="22" t="b">
        <f t="shared" si="1820"/>
        <v>0</v>
      </c>
      <c r="C5255" s="22" t="b">
        <f t="shared" si="1821"/>
        <v>1</v>
      </c>
      <c r="D5255" s="22" t="b">
        <f t="shared" si="1822"/>
        <v>0</v>
      </c>
      <c r="E5255" s="22" t="b">
        <f t="shared" si="1823"/>
        <v>1</v>
      </c>
      <c r="F5255" s="52" t="b">
        <f t="shared" si="1824"/>
        <v>1</v>
      </c>
      <c r="G5255" s="22" t="b">
        <f t="shared" si="1825"/>
        <v>0</v>
      </c>
      <c r="H5255" s="22" t="b">
        <f t="shared" si="1826"/>
        <v>1</v>
      </c>
      <c r="I5255" s="22" t="b">
        <f t="shared" si="1827"/>
        <v>1</v>
      </c>
      <c r="J5255" s="22" t="b">
        <f t="shared" si="1828"/>
        <v>0</v>
      </c>
      <c r="K5255" s="3" t="str">
        <f t="shared" si="1829"/>
        <v/>
      </c>
      <c r="L5255" s="3" t="str">
        <f t="shared" si="1830"/>
        <v/>
      </c>
      <c r="M5255" s="3" t="str">
        <f t="shared" si="1831"/>
        <v/>
      </c>
      <c r="N5255" s="54" t="str">
        <f t="shared" si="1832"/>
        <v/>
      </c>
      <c r="O5255" s="3" t="str">
        <f t="shared" si="1833"/>
        <v>8단지)</v>
      </c>
      <c r="P5255" s="19" t="str">
        <f t="shared" si="1834"/>
        <v/>
      </c>
      <c r="Q5255" s="23" t="e">
        <f>_xlfn.XLOOKUP(R5255,summary!C2643:C2679,summary!B2643:B2679)</f>
        <v>#N/A</v>
      </c>
      <c r="R5255" s="24" t="str">
        <f t="shared" si="1840"/>
        <v>풍덕천2동</v>
      </c>
      <c r="S5255" s="24" t="str">
        <f t="shared" si="1835"/>
        <v>풍덕천29통</v>
      </c>
      <c r="T5255" s="24" t="str">
        <f t="shared" si="1836"/>
        <v>(풍덕천동, 신정마을8단지)</v>
      </c>
      <c r="U5255" s="24" t="str">
        <f t="shared" si="1837"/>
        <v>풍덕천</v>
      </c>
      <c r="V5255" s="25">
        <f t="shared" si="1838"/>
        <v>29</v>
      </c>
      <c r="W5255" s="25">
        <f t="shared" si="1839"/>
        <v>4</v>
      </c>
      <c r="X5255" s="59"/>
      <c r="Y5255" s="59" t="s">
        <v>5833</v>
      </c>
      <c r="Z5255" s="59" t="s">
        <v>73</v>
      </c>
      <c r="AA5255" s="63" t="s">
        <v>5989</v>
      </c>
    </row>
    <row r="5256" spans="1:27" ht="16.5" customHeight="1" x14ac:dyDescent="0.3">
      <c r="A5256" s="22" t="b">
        <f t="shared" si="1819"/>
        <v>0</v>
      </c>
      <c r="B5256" s="22" t="b">
        <f t="shared" si="1820"/>
        <v>0</v>
      </c>
      <c r="C5256" s="22" t="b">
        <f t="shared" si="1821"/>
        <v>0</v>
      </c>
      <c r="D5256" s="22" t="b">
        <f t="shared" si="1822"/>
        <v>0</v>
      </c>
      <c r="E5256" s="22" t="b">
        <f t="shared" si="1823"/>
        <v>0</v>
      </c>
      <c r="F5256" s="52" t="b">
        <f t="shared" si="1824"/>
        <v>0</v>
      </c>
      <c r="G5256" s="22" t="b">
        <f t="shared" si="1825"/>
        <v>0</v>
      </c>
      <c r="H5256" s="22" t="b">
        <f t="shared" si="1826"/>
        <v>0</v>
      </c>
      <c r="I5256" s="22" t="b">
        <f t="shared" si="1827"/>
        <v>0</v>
      </c>
      <c r="J5256" s="22" t="b">
        <f t="shared" si="1828"/>
        <v>0</v>
      </c>
      <c r="K5256" s="3" t="str">
        <f t="shared" si="1829"/>
        <v/>
      </c>
      <c r="L5256" s="3" t="str">
        <f t="shared" si="1830"/>
        <v/>
      </c>
      <c r="M5256" s="3" t="str">
        <f t="shared" si="1831"/>
        <v/>
      </c>
      <c r="N5256" s="54" t="str">
        <f t="shared" si="1832"/>
        <v/>
      </c>
      <c r="O5256" s="3" t="str">
        <f t="shared" si="1833"/>
        <v/>
      </c>
      <c r="P5256" s="19" t="str">
        <f t="shared" si="1834"/>
        <v/>
      </c>
      <c r="Q5256" s="23" t="e">
        <f>_xlfn.XLOOKUP(R5256,summary!C2644:C2680,summary!B2644:B2680)</f>
        <v>#N/A</v>
      </c>
      <c r="R5256" s="24" t="str">
        <f t="shared" si="1840"/>
        <v>풍덕천2동</v>
      </c>
      <c r="S5256" s="24" t="str">
        <f t="shared" si="1835"/>
        <v>풍덕천29통</v>
      </c>
      <c r="T5256" s="24" t="str">
        <f t="shared" si="1836"/>
        <v>(풍덕천동, 신정마을8단지)</v>
      </c>
      <c r="U5256" s="24" t="str">
        <f t="shared" si="1837"/>
        <v>풍덕천</v>
      </c>
      <c r="V5256" s="25">
        <f t="shared" si="1838"/>
        <v>29</v>
      </c>
      <c r="W5256" s="25">
        <f t="shared" si="1839"/>
        <v>5</v>
      </c>
      <c r="X5256" s="59"/>
      <c r="Y5256" s="59"/>
      <c r="Z5256" s="59" t="s">
        <v>87</v>
      </c>
      <c r="AA5256" s="63" t="s">
        <v>5990</v>
      </c>
    </row>
    <row r="5257" spans="1:27" ht="16.5" customHeight="1" x14ac:dyDescent="0.3">
      <c r="A5257" s="22" t="b">
        <f t="shared" si="1819"/>
        <v>0</v>
      </c>
      <c r="B5257" s="22" t="b">
        <f t="shared" si="1820"/>
        <v>0</v>
      </c>
      <c r="C5257" s="22" t="b">
        <f t="shared" si="1821"/>
        <v>0</v>
      </c>
      <c r="D5257" s="22" t="b">
        <f t="shared" si="1822"/>
        <v>0</v>
      </c>
      <c r="E5257" s="22" t="b">
        <f t="shared" si="1823"/>
        <v>0</v>
      </c>
      <c r="F5257" s="52" t="b">
        <f t="shared" si="1824"/>
        <v>0</v>
      </c>
      <c r="G5257" s="22" t="b">
        <f t="shared" si="1825"/>
        <v>0</v>
      </c>
      <c r="H5257" s="22" t="b">
        <f t="shared" si="1826"/>
        <v>0</v>
      </c>
      <c r="I5257" s="22" t="b">
        <f t="shared" si="1827"/>
        <v>0</v>
      </c>
      <c r="J5257" s="22" t="b">
        <f t="shared" si="1828"/>
        <v>0</v>
      </c>
      <c r="K5257" s="3" t="str">
        <f t="shared" si="1829"/>
        <v/>
      </c>
      <c r="L5257" s="3" t="str">
        <f t="shared" si="1830"/>
        <v/>
      </c>
      <c r="M5257" s="3" t="str">
        <f t="shared" si="1831"/>
        <v/>
      </c>
      <c r="N5257" s="54" t="str">
        <f t="shared" si="1832"/>
        <v/>
      </c>
      <c r="O5257" s="3" t="str">
        <f t="shared" si="1833"/>
        <v/>
      </c>
      <c r="P5257" s="19" t="str">
        <f t="shared" si="1834"/>
        <v/>
      </c>
      <c r="Q5257" s="23" t="e">
        <f>_xlfn.XLOOKUP(R5257,summary!C2645:C2681,summary!B2645:B2681)</f>
        <v>#N/A</v>
      </c>
      <c r="R5257" s="24" t="str">
        <f t="shared" si="1840"/>
        <v>풍덕천2동</v>
      </c>
      <c r="S5257" s="24" t="str">
        <f t="shared" si="1835"/>
        <v>풍덕천29통</v>
      </c>
      <c r="T5257" s="24" t="str">
        <f t="shared" si="1836"/>
        <v>(풍덕천동, 신정마을8단지)</v>
      </c>
      <c r="U5257" s="24" t="str">
        <f t="shared" si="1837"/>
        <v>풍덕천</v>
      </c>
      <c r="V5257" s="25">
        <f t="shared" si="1838"/>
        <v>29</v>
      </c>
      <c r="W5257" s="25">
        <f t="shared" si="1839"/>
        <v>6</v>
      </c>
      <c r="X5257" s="59"/>
      <c r="Y5257" s="59"/>
      <c r="Z5257" s="59" t="s">
        <v>89</v>
      </c>
      <c r="AA5257" s="63" t="s">
        <v>5991</v>
      </c>
    </row>
    <row r="5258" spans="1:27" ht="16.5" customHeight="1" x14ac:dyDescent="0.3">
      <c r="A5258" s="22" t="b">
        <f t="shared" si="1819"/>
        <v>0</v>
      </c>
      <c r="B5258" s="22" t="b">
        <f t="shared" si="1820"/>
        <v>0</v>
      </c>
      <c r="C5258" s="22" t="b">
        <f t="shared" si="1821"/>
        <v>0</v>
      </c>
      <c r="D5258" s="22" t="b">
        <f t="shared" si="1822"/>
        <v>0</v>
      </c>
      <c r="E5258" s="22" t="b">
        <f t="shared" si="1823"/>
        <v>0</v>
      </c>
      <c r="F5258" s="52" t="b">
        <f t="shared" si="1824"/>
        <v>0</v>
      </c>
      <c r="G5258" s="22" t="b">
        <f t="shared" si="1825"/>
        <v>0</v>
      </c>
      <c r="H5258" s="22" t="b">
        <f t="shared" si="1826"/>
        <v>0</v>
      </c>
      <c r="I5258" s="22" t="b">
        <f t="shared" si="1827"/>
        <v>0</v>
      </c>
      <c r="J5258" s="22" t="b">
        <f t="shared" si="1828"/>
        <v>0</v>
      </c>
      <c r="K5258" s="3" t="str">
        <f t="shared" si="1829"/>
        <v/>
      </c>
      <c r="L5258" s="3" t="str">
        <f t="shared" si="1830"/>
        <v/>
      </c>
      <c r="M5258" s="3" t="str">
        <f t="shared" si="1831"/>
        <v/>
      </c>
      <c r="N5258" s="54" t="str">
        <f t="shared" si="1832"/>
        <v/>
      </c>
      <c r="O5258" s="3" t="str">
        <f t="shared" si="1833"/>
        <v/>
      </c>
      <c r="P5258" s="19" t="str">
        <f t="shared" si="1834"/>
        <v/>
      </c>
      <c r="Q5258" s="23" t="e">
        <f>_xlfn.XLOOKUP(R5258,summary!C2646:C2682,summary!B2646:B2682)</f>
        <v>#N/A</v>
      </c>
      <c r="R5258" s="24" t="str">
        <f t="shared" si="1840"/>
        <v>풍덕천2동</v>
      </c>
      <c r="S5258" s="24" t="str">
        <f t="shared" si="1835"/>
        <v>풍덕천29통</v>
      </c>
      <c r="T5258" s="24" t="str">
        <f t="shared" si="1836"/>
        <v>(풍덕천동, 신정마을8단지)</v>
      </c>
      <c r="U5258" s="24" t="str">
        <f t="shared" si="1837"/>
        <v>풍덕천</v>
      </c>
      <c r="V5258" s="25">
        <f t="shared" si="1838"/>
        <v>29</v>
      </c>
      <c r="W5258" s="25">
        <f t="shared" si="1839"/>
        <v>7</v>
      </c>
      <c r="X5258" s="59"/>
      <c r="Y5258" s="59"/>
      <c r="Z5258" s="59" t="s">
        <v>91</v>
      </c>
      <c r="AA5258" s="63" t="s">
        <v>5992</v>
      </c>
    </row>
    <row r="5259" spans="1:27" ht="16.5" customHeight="1" x14ac:dyDescent="0.3">
      <c r="A5259" s="22" t="b">
        <f t="shared" si="1819"/>
        <v>0</v>
      </c>
      <c r="B5259" s="22" t="b">
        <f t="shared" si="1820"/>
        <v>0</v>
      </c>
      <c r="C5259" s="22" t="b">
        <f t="shared" si="1821"/>
        <v>0</v>
      </c>
      <c r="D5259" s="22" t="b">
        <f t="shared" si="1822"/>
        <v>0</v>
      </c>
      <c r="E5259" s="22" t="b">
        <f t="shared" si="1823"/>
        <v>0</v>
      </c>
      <c r="F5259" s="52" t="b">
        <f t="shared" si="1824"/>
        <v>0</v>
      </c>
      <c r="G5259" s="22" t="b">
        <f t="shared" si="1825"/>
        <v>0</v>
      </c>
      <c r="H5259" s="22" t="b">
        <f t="shared" si="1826"/>
        <v>0</v>
      </c>
      <c r="I5259" s="22" t="b">
        <f t="shared" si="1827"/>
        <v>0</v>
      </c>
      <c r="J5259" s="22" t="b">
        <f t="shared" si="1828"/>
        <v>0</v>
      </c>
      <c r="K5259" s="3" t="str">
        <f t="shared" si="1829"/>
        <v/>
      </c>
      <c r="L5259" s="3" t="str">
        <f t="shared" si="1830"/>
        <v/>
      </c>
      <c r="M5259" s="3" t="str">
        <f t="shared" si="1831"/>
        <v/>
      </c>
      <c r="N5259" s="54" t="str">
        <f t="shared" si="1832"/>
        <v/>
      </c>
      <c r="O5259" s="3" t="str">
        <f t="shared" si="1833"/>
        <v/>
      </c>
      <c r="P5259" s="19" t="str">
        <f t="shared" si="1834"/>
        <v/>
      </c>
      <c r="Q5259" s="23" t="e">
        <f>_xlfn.XLOOKUP(R5259,summary!C2647:C2683,summary!B2647:B2683)</f>
        <v>#N/A</v>
      </c>
      <c r="R5259" s="24" t="str">
        <f t="shared" si="1840"/>
        <v>풍덕천2동</v>
      </c>
      <c r="S5259" s="24" t="str">
        <f t="shared" si="1835"/>
        <v>풍덕천29통</v>
      </c>
      <c r="T5259" s="24" t="str">
        <f t="shared" si="1836"/>
        <v>(풍덕천동, 신정마을8단지)</v>
      </c>
      <c r="U5259" s="24" t="str">
        <f t="shared" si="1837"/>
        <v>풍덕천</v>
      </c>
      <c r="V5259" s="25">
        <f t="shared" si="1838"/>
        <v>29</v>
      </c>
      <c r="W5259" s="25">
        <f t="shared" si="1839"/>
        <v>8</v>
      </c>
      <c r="X5259" s="59"/>
      <c r="Y5259" s="59"/>
      <c r="Z5259" s="59" t="s">
        <v>93</v>
      </c>
      <c r="AA5259" s="63" t="s">
        <v>5993</v>
      </c>
    </row>
    <row r="5260" spans="1:27" ht="16.5" customHeight="1" x14ac:dyDescent="0.3">
      <c r="A5260" s="22" t="b">
        <f t="shared" si="1819"/>
        <v>0</v>
      </c>
      <c r="B5260" s="22" t="b">
        <f t="shared" si="1820"/>
        <v>0</v>
      </c>
      <c r="C5260" s="22" t="b">
        <f t="shared" si="1821"/>
        <v>0</v>
      </c>
      <c r="D5260" s="22" t="b">
        <f t="shared" si="1822"/>
        <v>0</v>
      </c>
      <c r="E5260" s="22" t="b">
        <f t="shared" si="1823"/>
        <v>0</v>
      </c>
      <c r="F5260" s="52" t="b">
        <f t="shared" si="1824"/>
        <v>0</v>
      </c>
      <c r="G5260" s="22" t="b">
        <f t="shared" si="1825"/>
        <v>0</v>
      </c>
      <c r="H5260" s="22" t="b">
        <f t="shared" si="1826"/>
        <v>0</v>
      </c>
      <c r="I5260" s="22" t="b">
        <f t="shared" si="1827"/>
        <v>0</v>
      </c>
      <c r="J5260" s="22" t="b">
        <f t="shared" si="1828"/>
        <v>0</v>
      </c>
      <c r="K5260" s="3" t="str">
        <f t="shared" si="1829"/>
        <v/>
      </c>
      <c r="L5260" s="3" t="str">
        <f t="shared" si="1830"/>
        <v/>
      </c>
      <c r="M5260" s="3" t="str">
        <f t="shared" si="1831"/>
        <v/>
      </c>
      <c r="N5260" s="54" t="str">
        <f t="shared" si="1832"/>
        <v/>
      </c>
      <c r="O5260" s="3" t="str">
        <f t="shared" si="1833"/>
        <v/>
      </c>
      <c r="P5260" s="19" t="str">
        <f t="shared" si="1834"/>
        <v/>
      </c>
      <c r="Q5260" s="23" t="e">
        <f>_xlfn.XLOOKUP(R5260,summary!C2648:C2684,summary!B2648:B2684)</f>
        <v>#N/A</v>
      </c>
      <c r="R5260" s="24" t="str">
        <f t="shared" si="1840"/>
        <v>풍덕천2동</v>
      </c>
      <c r="S5260" s="24" t="str">
        <f t="shared" si="1835"/>
        <v>풍덕천29통</v>
      </c>
      <c r="T5260" s="24" t="str">
        <f t="shared" si="1836"/>
        <v>(풍덕천동, 신정마을8단지)</v>
      </c>
      <c r="U5260" s="24" t="str">
        <f t="shared" si="1837"/>
        <v>풍덕천</v>
      </c>
      <c r="V5260" s="25">
        <f t="shared" si="1838"/>
        <v>29</v>
      </c>
      <c r="W5260" s="25">
        <f t="shared" si="1839"/>
        <v>9</v>
      </c>
      <c r="X5260" s="59"/>
      <c r="Y5260" s="59"/>
      <c r="Z5260" s="59" t="s">
        <v>95</v>
      </c>
      <c r="AA5260" s="63" t="s">
        <v>5994</v>
      </c>
    </row>
    <row r="5261" spans="1:27" ht="16.5" customHeight="1" x14ac:dyDescent="0.3">
      <c r="A5261" s="22" t="b">
        <f t="shared" si="1819"/>
        <v>0</v>
      </c>
      <c r="B5261" s="22" t="b">
        <f t="shared" si="1820"/>
        <v>0</v>
      </c>
      <c r="C5261" s="22" t="b">
        <f t="shared" si="1821"/>
        <v>0</v>
      </c>
      <c r="D5261" s="22" t="b">
        <f t="shared" si="1822"/>
        <v>0</v>
      </c>
      <c r="E5261" s="22" t="b">
        <f t="shared" si="1823"/>
        <v>0</v>
      </c>
      <c r="F5261" s="52" t="b">
        <f t="shared" si="1824"/>
        <v>0</v>
      </c>
      <c r="G5261" s="22" t="b">
        <f t="shared" si="1825"/>
        <v>0</v>
      </c>
      <c r="H5261" s="22" t="b">
        <f t="shared" si="1826"/>
        <v>0</v>
      </c>
      <c r="I5261" s="22" t="b">
        <f t="shared" si="1827"/>
        <v>0</v>
      </c>
      <c r="J5261" s="22" t="b">
        <f t="shared" si="1828"/>
        <v>0</v>
      </c>
      <c r="K5261" s="3" t="str">
        <f t="shared" si="1829"/>
        <v/>
      </c>
      <c r="L5261" s="3" t="str">
        <f t="shared" si="1830"/>
        <v/>
      </c>
      <c r="M5261" s="3" t="str">
        <f t="shared" si="1831"/>
        <v/>
      </c>
      <c r="N5261" s="54" t="str">
        <f t="shared" si="1832"/>
        <v/>
      </c>
      <c r="O5261" s="3" t="str">
        <f t="shared" si="1833"/>
        <v/>
      </c>
      <c r="P5261" s="19" t="str">
        <f t="shared" si="1834"/>
        <v/>
      </c>
      <c r="Q5261" s="23" t="e">
        <f>_xlfn.XLOOKUP(R5261,summary!C2649:C2685,summary!B2649:B2685)</f>
        <v>#N/A</v>
      </c>
      <c r="R5261" s="24" t="str">
        <f t="shared" si="1840"/>
        <v>풍덕천2동</v>
      </c>
      <c r="S5261" s="24" t="str">
        <f t="shared" si="1835"/>
        <v>풍덕천29통</v>
      </c>
      <c r="T5261" s="24" t="str">
        <f t="shared" si="1836"/>
        <v>(풍덕천동, 신정마을8단지)</v>
      </c>
      <c r="U5261" s="24" t="str">
        <f t="shared" si="1837"/>
        <v>풍덕천</v>
      </c>
      <c r="V5261" s="25">
        <f t="shared" si="1838"/>
        <v>29</v>
      </c>
      <c r="W5261" s="25">
        <f t="shared" si="1839"/>
        <v>10</v>
      </c>
      <c r="X5261" s="59"/>
      <c r="Y5261" s="59"/>
      <c r="Z5261" s="59" t="s">
        <v>97</v>
      </c>
      <c r="AA5261" s="63" t="s">
        <v>5995</v>
      </c>
    </row>
    <row r="5262" spans="1:27" ht="16.5" customHeight="1" x14ac:dyDescent="0.3">
      <c r="A5262" s="22" t="b">
        <f t="shared" si="1819"/>
        <v>0</v>
      </c>
      <c r="B5262" s="22" t="b">
        <f t="shared" si="1820"/>
        <v>0</v>
      </c>
      <c r="C5262" s="22" t="b">
        <f t="shared" si="1821"/>
        <v>0</v>
      </c>
      <c r="D5262" s="22" t="b">
        <f t="shared" si="1822"/>
        <v>0</v>
      </c>
      <c r="E5262" s="22" t="b">
        <f t="shared" si="1823"/>
        <v>0</v>
      </c>
      <c r="F5262" s="52" t="b">
        <f t="shared" si="1824"/>
        <v>0</v>
      </c>
      <c r="G5262" s="22" t="b">
        <f t="shared" si="1825"/>
        <v>0</v>
      </c>
      <c r="H5262" s="22" t="b">
        <f t="shared" si="1826"/>
        <v>0</v>
      </c>
      <c r="I5262" s="22" t="b">
        <f t="shared" si="1827"/>
        <v>0</v>
      </c>
      <c r="J5262" s="22" t="b">
        <f t="shared" si="1828"/>
        <v>0</v>
      </c>
      <c r="K5262" s="3" t="str">
        <f t="shared" si="1829"/>
        <v/>
      </c>
      <c r="L5262" s="3" t="str">
        <f t="shared" si="1830"/>
        <v/>
      </c>
      <c r="M5262" s="3" t="str">
        <f t="shared" si="1831"/>
        <v/>
      </c>
      <c r="N5262" s="54" t="str">
        <f t="shared" si="1832"/>
        <v/>
      </c>
      <c r="O5262" s="3" t="str">
        <f t="shared" si="1833"/>
        <v/>
      </c>
      <c r="P5262" s="19" t="str">
        <f t="shared" si="1834"/>
        <v/>
      </c>
      <c r="Q5262" s="23" t="e">
        <f>_xlfn.XLOOKUP(R5262,summary!C2650:C2686,summary!B2650:B2686)</f>
        <v>#N/A</v>
      </c>
      <c r="R5262" s="24" t="str">
        <f t="shared" si="1840"/>
        <v>풍덕천2동</v>
      </c>
      <c r="S5262" s="24" t="str">
        <f t="shared" si="1835"/>
        <v>풍덕천29통</v>
      </c>
      <c r="T5262" s="24" t="str">
        <f t="shared" si="1836"/>
        <v>(풍덕천동, 신정마을8단지)</v>
      </c>
      <c r="U5262" s="24" t="str">
        <f t="shared" si="1837"/>
        <v>풍덕천</v>
      </c>
      <c r="V5262" s="25">
        <f t="shared" si="1838"/>
        <v>29</v>
      </c>
      <c r="W5262" s="25">
        <f t="shared" si="1839"/>
        <v>11</v>
      </c>
      <c r="X5262" s="59"/>
      <c r="Y5262" s="59"/>
      <c r="Z5262" s="59" t="s">
        <v>99</v>
      </c>
      <c r="AA5262" s="63" t="s">
        <v>5996</v>
      </c>
    </row>
    <row r="5263" spans="1:27" ht="16.5" customHeight="1" x14ac:dyDescent="0.3">
      <c r="A5263" s="22" t="b">
        <f t="shared" si="1819"/>
        <v>0</v>
      </c>
      <c r="B5263" s="22" t="b">
        <f t="shared" si="1820"/>
        <v>0</v>
      </c>
      <c r="C5263" s="22" t="b">
        <f t="shared" si="1821"/>
        <v>0</v>
      </c>
      <c r="D5263" s="22" t="b">
        <f t="shared" si="1822"/>
        <v>0</v>
      </c>
      <c r="E5263" s="22" t="b">
        <f t="shared" si="1823"/>
        <v>0</v>
      </c>
      <c r="F5263" s="52" t="b">
        <f t="shared" si="1824"/>
        <v>0</v>
      </c>
      <c r="G5263" s="22" t="b">
        <f t="shared" si="1825"/>
        <v>0</v>
      </c>
      <c r="H5263" s="22" t="b">
        <f t="shared" si="1826"/>
        <v>0</v>
      </c>
      <c r="I5263" s="22" t="b">
        <f t="shared" si="1827"/>
        <v>0</v>
      </c>
      <c r="J5263" s="22" t="b">
        <f t="shared" si="1828"/>
        <v>0</v>
      </c>
      <c r="K5263" s="3" t="str">
        <f t="shared" si="1829"/>
        <v/>
      </c>
      <c r="L5263" s="3" t="str">
        <f t="shared" si="1830"/>
        <v/>
      </c>
      <c r="M5263" s="3" t="str">
        <f t="shared" si="1831"/>
        <v/>
      </c>
      <c r="N5263" s="54" t="str">
        <f t="shared" si="1832"/>
        <v/>
      </c>
      <c r="O5263" s="3" t="str">
        <f t="shared" si="1833"/>
        <v/>
      </c>
      <c r="P5263" s="19" t="str">
        <f t="shared" si="1834"/>
        <v/>
      </c>
      <c r="Q5263" s="23" t="e">
        <f>_xlfn.XLOOKUP(R5263,summary!C2651:C2687,summary!B2651:B2687)</f>
        <v>#N/A</v>
      </c>
      <c r="R5263" s="24" t="str">
        <f t="shared" si="1840"/>
        <v>풍덕천2동</v>
      </c>
      <c r="S5263" s="24" t="str">
        <f t="shared" si="1835"/>
        <v>풍덕천29통</v>
      </c>
      <c r="T5263" s="24" t="str">
        <f t="shared" si="1836"/>
        <v>(풍덕천동, 신정마을8단지)</v>
      </c>
      <c r="U5263" s="24" t="str">
        <f t="shared" si="1837"/>
        <v>풍덕천</v>
      </c>
      <c r="V5263" s="25">
        <f t="shared" si="1838"/>
        <v>29</v>
      </c>
      <c r="W5263" s="25">
        <f t="shared" si="1839"/>
        <v>12</v>
      </c>
      <c r="X5263" s="59"/>
      <c r="Y5263" s="59"/>
      <c r="Z5263" s="59" t="s">
        <v>101</v>
      </c>
      <c r="AA5263" s="63" t="s">
        <v>5997</v>
      </c>
    </row>
    <row r="5264" spans="1:27" ht="16.5" customHeight="1" x14ac:dyDescent="0.3">
      <c r="A5264" s="22" t="b">
        <f t="shared" si="1819"/>
        <v>1</v>
      </c>
      <c r="B5264" s="22" t="b">
        <f t="shared" si="1820"/>
        <v>0</v>
      </c>
      <c r="C5264" s="22" t="b">
        <f t="shared" si="1821"/>
        <v>0</v>
      </c>
      <c r="D5264" s="22" t="b">
        <f t="shared" si="1822"/>
        <v>0</v>
      </c>
      <c r="E5264" s="22" t="b">
        <f t="shared" si="1823"/>
        <v>0</v>
      </c>
      <c r="F5264" s="52" t="b">
        <f t="shared" si="1824"/>
        <v>0</v>
      </c>
      <c r="G5264" s="22" t="b">
        <f t="shared" si="1825"/>
        <v>0</v>
      </c>
      <c r="H5264" s="22" t="b">
        <f t="shared" si="1826"/>
        <v>0</v>
      </c>
      <c r="I5264" s="22" t="b">
        <f t="shared" si="1827"/>
        <v>0</v>
      </c>
      <c r="J5264" s="22" t="b">
        <f t="shared" si="1828"/>
        <v>1</v>
      </c>
      <c r="K5264" s="3" t="str">
        <f t="shared" si="1829"/>
        <v>풍덕천30통</v>
      </c>
      <c r="L5264" s="3" t="str">
        <f t="shared" si="1830"/>
        <v>30</v>
      </c>
      <c r="M5264" s="3">
        <f t="shared" si="1831"/>
        <v>30</v>
      </c>
      <c r="N5264" s="54" t="str">
        <f t="shared" si="1832"/>
        <v>풍덕천</v>
      </c>
      <c r="O5264" s="3" t="str">
        <f t="shared" si="1833"/>
        <v/>
      </c>
      <c r="P5264" s="19" t="str">
        <f t="shared" si="1834"/>
        <v/>
      </c>
      <c r="Q5264" s="23" t="e">
        <f>_xlfn.XLOOKUP(R5264,summary!C2652:C2688,summary!B2652:B2688)</f>
        <v>#N/A</v>
      </c>
      <c r="R5264" s="24" t="str">
        <f t="shared" si="1840"/>
        <v>풍덕천2동</v>
      </c>
      <c r="S5264" s="24" t="str">
        <f t="shared" si="1835"/>
        <v>풍덕천30통</v>
      </c>
      <c r="T5264" s="24" t="str">
        <f t="shared" si="1836"/>
        <v>(풍덕천동, 진산마을푸르지오)</v>
      </c>
      <c r="U5264" s="24" t="str">
        <f t="shared" si="1837"/>
        <v>풍덕천</v>
      </c>
      <c r="V5264" s="25">
        <f t="shared" si="1838"/>
        <v>30</v>
      </c>
      <c r="W5264" s="25">
        <f t="shared" si="1839"/>
        <v>1</v>
      </c>
      <c r="X5264" s="59"/>
      <c r="Y5264" s="59" t="s">
        <v>5998</v>
      </c>
      <c r="Z5264" s="59" t="s">
        <v>63</v>
      </c>
      <c r="AA5264" s="63" t="s">
        <v>5999</v>
      </c>
    </row>
    <row r="5265" spans="1:27" ht="16.5" customHeight="1" x14ac:dyDescent="0.3">
      <c r="A5265" s="22" t="b">
        <f t="shared" si="1819"/>
        <v>1</v>
      </c>
      <c r="B5265" s="22" t="b">
        <f t="shared" si="1820"/>
        <v>1</v>
      </c>
      <c r="C5265" s="22" t="b">
        <f t="shared" si="1821"/>
        <v>0</v>
      </c>
      <c r="D5265" s="22" t="b">
        <f t="shared" si="1822"/>
        <v>0</v>
      </c>
      <c r="E5265" s="22" t="b">
        <f t="shared" si="1823"/>
        <v>1</v>
      </c>
      <c r="F5265" s="52" t="b">
        <f t="shared" si="1824"/>
        <v>1</v>
      </c>
      <c r="G5265" s="22" t="b">
        <f t="shared" si="1825"/>
        <v>1</v>
      </c>
      <c r="H5265" s="22" t="b">
        <f t="shared" si="1826"/>
        <v>0</v>
      </c>
      <c r="I5265" s="22" t="b">
        <f t="shared" si="1827"/>
        <v>1</v>
      </c>
      <c r="J5265" s="22" t="b">
        <f t="shared" si="1828"/>
        <v>0</v>
      </c>
      <c r="K5265" s="3" t="str">
        <f t="shared" si="1829"/>
        <v/>
      </c>
      <c r="L5265" s="3" t="str">
        <f t="shared" si="1830"/>
        <v/>
      </c>
      <c r="M5265" s="3" t="str">
        <f t="shared" si="1831"/>
        <v/>
      </c>
      <c r="N5265" s="54" t="str">
        <f t="shared" si="1832"/>
        <v/>
      </c>
      <c r="O5265" s="3" t="str">
        <f t="shared" si="1833"/>
        <v>(풍덕천동, 진산마을푸르지오)</v>
      </c>
      <c r="P5265" s="19" t="str">
        <f t="shared" si="1834"/>
        <v>(풍덕천동, 진산마을푸르지오)</v>
      </c>
      <c r="Q5265" s="23" t="e">
        <f>_xlfn.XLOOKUP(R5265,summary!C2653:C2689,summary!B2653:B2689)</f>
        <v>#N/A</v>
      </c>
      <c r="R5265" s="24" t="str">
        <f t="shared" si="1840"/>
        <v>풍덕천2동</v>
      </c>
      <c r="S5265" s="24" t="str">
        <f t="shared" si="1835"/>
        <v>풍덕천30통</v>
      </c>
      <c r="T5265" s="24" t="str">
        <f t="shared" si="1836"/>
        <v>(풍덕천동, 진산마을푸르지오)</v>
      </c>
      <c r="U5265" s="24" t="str">
        <f t="shared" si="1837"/>
        <v>풍덕천</v>
      </c>
      <c r="V5265" s="25">
        <f t="shared" si="1838"/>
        <v>30</v>
      </c>
      <c r="W5265" s="25">
        <f t="shared" si="1839"/>
        <v>2</v>
      </c>
      <c r="X5265" s="59"/>
      <c r="Y5265" s="59" t="s">
        <v>5667</v>
      </c>
      <c r="Z5265" s="59" t="s">
        <v>65</v>
      </c>
      <c r="AA5265" s="63" t="s">
        <v>6000</v>
      </c>
    </row>
    <row r="5266" spans="1:27" ht="16.5" customHeight="1" x14ac:dyDescent="0.3">
      <c r="A5266" s="22" t="b">
        <f t="shared" si="1819"/>
        <v>1</v>
      </c>
      <c r="B5266" s="22" t="b">
        <f t="shared" si="1820"/>
        <v>0</v>
      </c>
      <c r="C5266" s="22" t="b">
        <f t="shared" si="1821"/>
        <v>0</v>
      </c>
      <c r="D5266" s="22" t="b">
        <f t="shared" si="1822"/>
        <v>0</v>
      </c>
      <c r="E5266" s="22" t="b">
        <f t="shared" si="1823"/>
        <v>0</v>
      </c>
      <c r="F5266" s="52" t="b">
        <f t="shared" si="1824"/>
        <v>0</v>
      </c>
      <c r="G5266" s="22" t="b">
        <f t="shared" si="1825"/>
        <v>0</v>
      </c>
      <c r="H5266" s="22" t="b">
        <f t="shared" si="1826"/>
        <v>0</v>
      </c>
      <c r="I5266" s="22" t="b">
        <f t="shared" si="1827"/>
        <v>1</v>
      </c>
      <c r="J5266" s="22" t="b">
        <f t="shared" si="1828"/>
        <v>0</v>
      </c>
      <c r="K5266" s="3" t="str">
        <f t="shared" si="1829"/>
        <v/>
      </c>
      <c r="L5266" s="3" t="str">
        <f t="shared" si="1830"/>
        <v/>
      </c>
      <c r="M5266" s="3" t="str">
        <f t="shared" si="1831"/>
        <v/>
      </c>
      <c r="N5266" s="54" t="str">
        <f t="shared" si="1832"/>
        <v/>
      </c>
      <c r="O5266" s="3" t="str">
        <f t="shared" si="1833"/>
        <v>진산마을푸르지오)</v>
      </c>
      <c r="P5266" s="19" t="str">
        <f t="shared" si="1834"/>
        <v/>
      </c>
      <c r="Q5266" s="23" t="e">
        <f>_xlfn.XLOOKUP(R5266,summary!C2654:C2690,summary!B2654:B2690)</f>
        <v>#N/A</v>
      </c>
      <c r="R5266" s="24" t="str">
        <f t="shared" si="1840"/>
        <v>풍덕천2동</v>
      </c>
      <c r="S5266" s="24" t="str">
        <f t="shared" si="1835"/>
        <v>풍덕천30통</v>
      </c>
      <c r="T5266" s="24" t="str">
        <f t="shared" si="1836"/>
        <v>(풍덕천동, 진산마을푸르지오)</v>
      </c>
      <c r="U5266" s="24" t="str">
        <f t="shared" si="1837"/>
        <v>풍덕천</v>
      </c>
      <c r="V5266" s="25">
        <f t="shared" si="1838"/>
        <v>30</v>
      </c>
      <c r="W5266" s="25">
        <f t="shared" si="1839"/>
        <v>3</v>
      </c>
      <c r="X5266" s="59"/>
      <c r="Y5266" s="59" t="s">
        <v>5936</v>
      </c>
      <c r="Z5266" s="59" t="s">
        <v>67</v>
      </c>
      <c r="AA5266" s="63" t="s">
        <v>6001</v>
      </c>
    </row>
    <row r="5267" spans="1:27" ht="16.5" customHeight="1" x14ac:dyDescent="0.3">
      <c r="A5267" s="22" t="b">
        <f t="shared" si="1819"/>
        <v>1</v>
      </c>
      <c r="B5267" s="22" t="b">
        <f t="shared" si="1820"/>
        <v>0</v>
      </c>
      <c r="C5267" s="22" t="b">
        <f t="shared" si="1821"/>
        <v>1</v>
      </c>
      <c r="D5267" s="22" t="b">
        <f t="shared" si="1822"/>
        <v>0</v>
      </c>
      <c r="E5267" s="22" t="b">
        <f t="shared" si="1823"/>
        <v>1</v>
      </c>
      <c r="F5267" s="52" t="b">
        <f t="shared" si="1824"/>
        <v>1</v>
      </c>
      <c r="G5267" s="22" t="b">
        <f t="shared" si="1825"/>
        <v>0</v>
      </c>
      <c r="H5267" s="22" t="b">
        <f t="shared" si="1826"/>
        <v>1</v>
      </c>
      <c r="I5267" s="22" t="b">
        <f t="shared" si="1827"/>
        <v>1</v>
      </c>
      <c r="J5267" s="22" t="b">
        <f t="shared" si="1828"/>
        <v>0</v>
      </c>
      <c r="K5267" s="3" t="str">
        <f t="shared" si="1829"/>
        <v/>
      </c>
      <c r="L5267" s="3" t="str">
        <f t="shared" si="1830"/>
        <v/>
      </c>
      <c r="M5267" s="3" t="str">
        <f t="shared" si="1831"/>
        <v/>
      </c>
      <c r="N5267" s="54" t="str">
        <f t="shared" si="1832"/>
        <v/>
      </c>
      <c r="O5267" s="3" t="str">
        <f t="shared" si="1833"/>
        <v>푸르지오)</v>
      </c>
      <c r="P5267" s="19" t="str">
        <f t="shared" si="1834"/>
        <v/>
      </c>
      <c r="Q5267" s="23" t="e">
        <f>_xlfn.XLOOKUP(R5267,summary!C2655:C2691,summary!B2655:B2691)</f>
        <v>#N/A</v>
      </c>
      <c r="R5267" s="24" t="str">
        <f t="shared" si="1840"/>
        <v>풍덕천2동</v>
      </c>
      <c r="S5267" s="24" t="str">
        <f t="shared" si="1835"/>
        <v>풍덕천30통</v>
      </c>
      <c r="T5267" s="24" t="str">
        <f t="shared" si="1836"/>
        <v>(풍덕천동, 진산마을푸르지오)</v>
      </c>
      <c r="U5267" s="24" t="str">
        <f t="shared" si="1837"/>
        <v>풍덕천</v>
      </c>
      <c r="V5267" s="25">
        <f t="shared" si="1838"/>
        <v>30</v>
      </c>
      <c r="W5267" s="25">
        <f t="shared" si="1839"/>
        <v>4</v>
      </c>
      <c r="X5267" s="59"/>
      <c r="Y5267" s="59" t="s">
        <v>6002</v>
      </c>
      <c r="Z5267" s="59" t="s">
        <v>73</v>
      </c>
      <c r="AA5267" s="63" t="s">
        <v>6003</v>
      </c>
    </row>
    <row r="5268" spans="1:27" ht="16.5" customHeight="1" x14ac:dyDescent="0.3">
      <c r="A5268" s="22" t="b">
        <f t="shared" si="1819"/>
        <v>0</v>
      </c>
      <c r="B5268" s="22" t="b">
        <f t="shared" si="1820"/>
        <v>0</v>
      </c>
      <c r="C5268" s="22" t="b">
        <f t="shared" si="1821"/>
        <v>0</v>
      </c>
      <c r="D5268" s="22" t="b">
        <f t="shared" si="1822"/>
        <v>0</v>
      </c>
      <c r="E5268" s="22" t="b">
        <f t="shared" si="1823"/>
        <v>0</v>
      </c>
      <c r="F5268" s="52" t="b">
        <f t="shared" si="1824"/>
        <v>0</v>
      </c>
      <c r="G5268" s="22" t="b">
        <f t="shared" si="1825"/>
        <v>0</v>
      </c>
      <c r="H5268" s="22" t="b">
        <f t="shared" si="1826"/>
        <v>0</v>
      </c>
      <c r="I5268" s="22" t="b">
        <f t="shared" si="1827"/>
        <v>0</v>
      </c>
      <c r="J5268" s="22" t="b">
        <f t="shared" si="1828"/>
        <v>0</v>
      </c>
      <c r="K5268" s="3" t="str">
        <f t="shared" si="1829"/>
        <v/>
      </c>
      <c r="L5268" s="3" t="str">
        <f t="shared" si="1830"/>
        <v/>
      </c>
      <c r="M5268" s="3" t="str">
        <f t="shared" si="1831"/>
        <v/>
      </c>
      <c r="N5268" s="54" t="str">
        <f t="shared" si="1832"/>
        <v/>
      </c>
      <c r="O5268" s="3" t="str">
        <f t="shared" si="1833"/>
        <v/>
      </c>
      <c r="P5268" s="19" t="str">
        <f t="shared" si="1834"/>
        <v/>
      </c>
      <c r="Q5268" s="23" t="e">
        <f>_xlfn.XLOOKUP(R5268,summary!C2656:C2692,summary!B2656:B2692)</f>
        <v>#N/A</v>
      </c>
      <c r="R5268" s="24" t="str">
        <f t="shared" si="1840"/>
        <v>풍덕천2동</v>
      </c>
      <c r="S5268" s="24" t="str">
        <f t="shared" si="1835"/>
        <v>풍덕천30통</v>
      </c>
      <c r="T5268" s="24" t="str">
        <f t="shared" si="1836"/>
        <v>(풍덕천동, 진산마을푸르지오)</v>
      </c>
      <c r="U5268" s="24" t="str">
        <f t="shared" si="1837"/>
        <v>풍덕천</v>
      </c>
      <c r="V5268" s="25">
        <f t="shared" si="1838"/>
        <v>30</v>
      </c>
      <c r="W5268" s="25">
        <f t="shared" si="1839"/>
        <v>5</v>
      </c>
      <c r="X5268" s="59"/>
      <c r="Y5268" s="59"/>
      <c r="Z5268" s="59" t="s">
        <v>87</v>
      </c>
      <c r="AA5268" s="63" t="s">
        <v>6004</v>
      </c>
    </row>
    <row r="5269" spans="1:27" ht="16.5" customHeight="1" x14ac:dyDescent="0.3">
      <c r="A5269" s="22" t="b">
        <f t="shared" ref="A5269:A5332" si="1841">LEN(Y5269)&gt;0</f>
        <v>0</v>
      </c>
      <c r="B5269" s="22" t="b">
        <f t="shared" ref="B5269:B5332" si="1842">LEFT(Y5269)="("</f>
        <v>0</v>
      </c>
      <c r="C5269" s="22" t="b">
        <f t="shared" ref="C5269:C5332" si="1843">RIGHT(Y5269)=")"</f>
        <v>0</v>
      </c>
      <c r="D5269" s="22" t="b">
        <f t="shared" ref="D5269:D5332" si="1844">AND(B5269,C5269)</f>
        <v>0</v>
      </c>
      <c r="E5269" s="22" t="b">
        <f t="shared" ref="E5269:E5332" si="1845">OR(B5269,C5269)</f>
        <v>0</v>
      </c>
      <c r="F5269" s="52" t="b">
        <f t="shared" ref="F5269:F5332" si="1846">_xlfn.XOR(B5269,C5269)</f>
        <v>0</v>
      </c>
      <c r="G5269" s="22" t="b">
        <f t="shared" ref="G5269:G5332" si="1847">AND(B5269,F5269)</f>
        <v>0</v>
      </c>
      <c r="H5269" s="22" t="b">
        <f t="shared" ref="H5269:H5332" si="1848">AND(C5269,$F5269)</f>
        <v>0</v>
      </c>
      <c r="I5269" s="22" t="b">
        <f t="shared" ref="I5269:I5332" si="1849">IF(G5269,G5269,IF(H5268,FALSE,I5268))</f>
        <v>0</v>
      </c>
      <c r="J5269" s="22" t="b">
        <f t="shared" ref="J5269:J5332" si="1850">AND(A5269,NOT(B5269),NOT(I5269))</f>
        <v>0</v>
      </c>
      <c r="K5269" s="3" t="str">
        <f t="shared" ref="K5269:K5332" si="1851">IF(AND(J5269,RIGHT(Y5269)="통"),Y5269,"")</f>
        <v/>
      </c>
      <c r="L5269" s="3" t="str">
        <f t="shared" ref="L5269:L5332" si="1852">RIGHT(SUBSTITUTE(K5269,"통",""),2)</f>
        <v/>
      </c>
      <c r="M5269" s="3" t="str">
        <f t="shared" ref="M5269:M5332" si="1853">IF(LEN(L5269)=0,"",IF(CODE(L5269)&lt;60,VALUE(L5269),VALUE(RIGHT(L5269))))</f>
        <v/>
      </c>
      <c r="N5269" s="54" t="str">
        <f t="shared" ref="N5269:N5332" si="1854">SUBSTITUTE(K5269,_xlfn.CONCAT(M5269,"통"),"")</f>
        <v/>
      </c>
      <c r="O5269" s="3" t="str">
        <f t="shared" ref="O5269:O5332" si="1855">IF(I5269,IF(I5270,CONCATENATE(Y5269,O5270),Y5269),"")</f>
        <v/>
      </c>
      <c r="P5269" s="19" t="str">
        <f t="shared" ref="P5269:P5332" si="1856">IF(G5269,O5269,IF(D5269,Y5269,""))</f>
        <v/>
      </c>
      <c r="Q5269" s="23" t="e">
        <f>_xlfn.XLOOKUP(R5269,summary!C2657:C2693,summary!B2657:B2693)</f>
        <v>#N/A</v>
      </c>
      <c r="R5269" s="24" t="str">
        <f t="shared" si="1840"/>
        <v>풍덕천2동</v>
      </c>
      <c r="S5269" s="24" t="str">
        <f t="shared" ref="S5269:S5332" si="1857">IF(J5269,Y5269,S5268)</f>
        <v>풍덕천30통</v>
      </c>
      <c r="T5269" s="24" t="str">
        <f t="shared" ref="T5269:T5332" si="1858">IF(J5269,P5270,T5268)</f>
        <v>(풍덕천동, 진산마을푸르지오)</v>
      </c>
      <c r="U5269" s="24" t="str">
        <f t="shared" ref="U5269:U5332" si="1859">IF($J5269,N5269,U5268)</f>
        <v>풍덕천</v>
      </c>
      <c r="V5269" s="25">
        <f t="shared" ref="V5269:V5332" si="1860">IF(J5269,M5269,V5268)</f>
        <v>30</v>
      </c>
      <c r="W5269" s="25">
        <f t="shared" ref="W5269:W5332" si="1861">IF(ISBLANK(Z5269),"",IF(LEN(TRIM(Z5269))&lt;4,VALUE(SUBSTITUTE(TRIM(Z5269),"반","")),""))</f>
        <v>6</v>
      </c>
      <c r="X5269" s="59"/>
      <c r="Y5269" s="59"/>
      <c r="Z5269" s="59" t="s">
        <v>89</v>
      </c>
      <c r="AA5269" s="63" t="s">
        <v>6005</v>
      </c>
    </row>
    <row r="5270" spans="1:27" ht="16.5" customHeight="1" x14ac:dyDescent="0.3">
      <c r="A5270" s="22" t="b">
        <f t="shared" si="1841"/>
        <v>0</v>
      </c>
      <c r="B5270" s="22" t="b">
        <f t="shared" si="1842"/>
        <v>0</v>
      </c>
      <c r="C5270" s="22" t="b">
        <f t="shared" si="1843"/>
        <v>0</v>
      </c>
      <c r="D5270" s="22" t="b">
        <f t="shared" si="1844"/>
        <v>0</v>
      </c>
      <c r="E5270" s="22" t="b">
        <f t="shared" si="1845"/>
        <v>0</v>
      </c>
      <c r="F5270" s="52" t="b">
        <f t="shared" si="1846"/>
        <v>0</v>
      </c>
      <c r="G5270" s="22" t="b">
        <f t="shared" si="1847"/>
        <v>0</v>
      </c>
      <c r="H5270" s="22" t="b">
        <f t="shared" si="1848"/>
        <v>0</v>
      </c>
      <c r="I5270" s="22" t="b">
        <f t="shared" si="1849"/>
        <v>0</v>
      </c>
      <c r="J5270" s="22" t="b">
        <f t="shared" si="1850"/>
        <v>0</v>
      </c>
      <c r="K5270" s="3" t="str">
        <f t="shared" si="1851"/>
        <v/>
      </c>
      <c r="L5270" s="3" t="str">
        <f t="shared" si="1852"/>
        <v/>
      </c>
      <c r="M5270" s="3" t="str">
        <f t="shared" si="1853"/>
        <v/>
      </c>
      <c r="N5270" s="54" t="str">
        <f t="shared" si="1854"/>
        <v/>
      </c>
      <c r="O5270" s="3" t="str">
        <f t="shared" si="1855"/>
        <v/>
      </c>
      <c r="P5270" s="19" t="str">
        <f t="shared" si="1856"/>
        <v/>
      </c>
      <c r="Q5270" s="23" t="e">
        <f>_xlfn.XLOOKUP(R5270,summary!C2658:C2694,summary!B2658:B2694)</f>
        <v>#N/A</v>
      </c>
      <c r="R5270" s="24" t="str">
        <f t="shared" si="1840"/>
        <v>풍덕천2동</v>
      </c>
      <c r="S5270" s="24" t="str">
        <f t="shared" si="1857"/>
        <v>풍덕천30통</v>
      </c>
      <c r="T5270" s="24" t="str">
        <f t="shared" si="1858"/>
        <v>(풍덕천동, 진산마을푸르지오)</v>
      </c>
      <c r="U5270" s="24" t="str">
        <f t="shared" si="1859"/>
        <v>풍덕천</v>
      </c>
      <c r="V5270" s="25">
        <f t="shared" si="1860"/>
        <v>30</v>
      </c>
      <c r="W5270" s="25">
        <f t="shared" si="1861"/>
        <v>7</v>
      </c>
      <c r="X5270" s="59"/>
      <c r="Y5270" s="59"/>
      <c r="Z5270" s="59" t="s">
        <v>91</v>
      </c>
      <c r="AA5270" s="63" t="s">
        <v>6006</v>
      </c>
    </row>
    <row r="5271" spans="1:27" ht="16.5" customHeight="1" x14ac:dyDescent="0.3">
      <c r="A5271" s="22" t="b">
        <f t="shared" si="1841"/>
        <v>0</v>
      </c>
      <c r="B5271" s="22" t="b">
        <f t="shared" si="1842"/>
        <v>0</v>
      </c>
      <c r="C5271" s="22" t="b">
        <f t="shared" si="1843"/>
        <v>0</v>
      </c>
      <c r="D5271" s="22" t="b">
        <f t="shared" si="1844"/>
        <v>0</v>
      </c>
      <c r="E5271" s="22" t="b">
        <f t="shared" si="1845"/>
        <v>0</v>
      </c>
      <c r="F5271" s="52" t="b">
        <f t="shared" si="1846"/>
        <v>0</v>
      </c>
      <c r="G5271" s="22" t="b">
        <f t="shared" si="1847"/>
        <v>0</v>
      </c>
      <c r="H5271" s="22" t="b">
        <f t="shared" si="1848"/>
        <v>0</v>
      </c>
      <c r="I5271" s="22" t="b">
        <f t="shared" si="1849"/>
        <v>0</v>
      </c>
      <c r="J5271" s="22" t="b">
        <f t="shared" si="1850"/>
        <v>0</v>
      </c>
      <c r="K5271" s="3" t="str">
        <f t="shared" si="1851"/>
        <v/>
      </c>
      <c r="L5271" s="3" t="str">
        <f t="shared" si="1852"/>
        <v/>
      </c>
      <c r="M5271" s="3" t="str">
        <f t="shared" si="1853"/>
        <v/>
      </c>
      <c r="N5271" s="54" t="str">
        <f t="shared" si="1854"/>
        <v/>
      </c>
      <c r="O5271" s="3" t="str">
        <f t="shared" si="1855"/>
        <v/>
      </c>
      <c r="P5271" s="19" t="str">
        <f t="shared" si="1856"/>
        <v/>
      </c>
      <c r="Q5271" s="23" t="e">
        <f>_xlfn.XLOOKUP(R5271,summary!C2659:C2695,summary!B2659:B2695)</f>
        <v>#N/A</v>
      </c>
      <c r="R5271" s="24" t="str">
        <f t="shared" si="1840"/>
        <v>풍덕천2동</v>
      </c>
      <c r="S5271" s="24" t="str">
        <f t="shared" si="1857"/>
        <v>풍덕천30통</v>
      </c>
      <c r="T5271" s="24" t="str">
        <f t="shared" si="1858"/>
        <v>(풍덕천동, 진산마을푸르지오)</v>
      </c>
      <c r="U5271" s="24" t="str">
        <f t="shared" si="1859"/>
        <v>풍덕천</v>
      </c>
      <c r="V5271" s="25">
        <f t="shared" si="1860"/>
        <v>30</v>
      </c>
      <c r="W5271" s="25">
        <f t="shared" si="1861"/>
        <v>8</v>
      </c>
      <c r="X5271" s="59"/>
      <c r="Y5271" s="59"/>
      <c r="Z5271" s="59" t="s">
        <v>93</v>
      </c>
      <c r="AA5271" s="63" t="s">
        <v>6007</v>
      </c>
    </row>
    <row r="5272" spans="1:27" ht="16.5" customHeight="1" x14ac:dyDescent="0.3">
      <c r="A5272" s="22" t="b">
        <f t="shared" si="1841"/>
        <v>0</v>
      </c>
      <c r="B5272" s="22" t="b">
        <f t="shared" si="1842"/>
        <v>0</v>
      </c>
      <c r="C5272" s="22" t="b">
        <f t="shared" si="1843"/>
        <v>0</v>
      </c>
      <c r="D5272" s="22" t="b">
        <f t="shared" si="1844"/>
        <v>0</v>
      </c>
      <c r="E5272" s="22" t="b">
        <f t="shared" si="1845"/>
        <v>0</v>
      </c>
      <c r="F5272" s="52" t="b">
        <f t="shared" si="1846"/>
        <v>0</v>
      </c>
      <c r="G5272" s="22" t="b">
        <f t="shared" si="1847"/>
        <v>0</v>
      </c>
      <c r="H5272" s="22" t="b">
        <f t="shared" si="1848"/>
        <v>0</v>
      </c>
      <c r="I5272" s="22" t="b">
        <f t="shared" si="1849"/>
        <v>0</v>
      </c>
      <c r="J5272" s="22" t="b">
        <f t="shared" si="1850"/>
        <v>0</v>
      </c>
      <c r="K5272" s="3" t="str">
        <f t="shared" si="1851"/>
        <v/>
      </c>
      <c r="L5272" s="3" t="str">
        <f t="shared" si="1852"/>
        <v/>
      </c>
      <c r="M5272" s="3" t="str">
        <f t="shared" si="1853"/>
        <v/>
      </c>
      <c r="N5272" s="54" t="str">
        <f t="shared" si="1854"/>
        <v/>
      </c>
      <c r="O5272" s="3" t="str">
        <f t="shared" si="1855"/>
        <v/>
      </c>
      <c r="P5272" s="19" t="str">
        <f t="shared" si="1856"/>
        <v/>
      </c>
      <c r="Q5272" s="23" t="e">
        <f>_xlfn.XLOOKUP(R5272,summary!C2660:C2696,summary!B2660:B2696)</f>
        <v>#N/A</v>
      </c>
      <c r="R5272" s="24" t="str">
        <f t="shared" si="1840"/>
        <v>풍덕천2동</v>
      </c>
      <c r="S5272" s="24" t="str">
        <f t="shared" si="1857"/>
        <v>풍덕천30통</v>
      </c>
      <c r="T5272" s="24" t="str">
        <f t="shared" si="1858"/>
        <v>(풍덕천동, 진산마을푸르지오)</v>
      </c>
      <c r="U5272" s="24" t="str">
        <f t="shared" si="1859"/>
        <v>풍덕천</v>
      </c>
      <c r="V5272" s="25">
        <f t="shared" si="1860"/>
        <v>30</v>
      </c>
      <c r="W5272" s="25">
        <f t="shared" si="1861"/>
        <v>9</v>
      </c>
      <c r="X5272" s="59"/>
      <c r="Y5272" s="59"/>
      <c r="Z5272" s="59" t="s">
        <v>95</v>
      </c>
      <c r="AA5272" s="63" t="s">
        <v>6008</v>
      </c>
    </row>
    <row r="5273" spans="1:27" ht="16.5" customHeight="1" x14ac:dyDescent="0.3">
      <c r="A5273" s="22" t="b">
        <f t="shared" si="1841"/>
        <v>0</v>
      </c>
      <c r="B5273" s="22" t="b">
        <f t="shared" si="1842"/>
        <v>0</v>
      </c>
      <c r="C5273" s="22" t="b">
        <f t="shared" si="1843"/>
        <v>0</v>
      </c>
      <c r="D5273" s="22" t="b">
        <f t="shared" si="1844"/>
        <v>0</v>
      </c>
      <c r="E5273" s="22" t="b">
        <f t="shared" si="1845"/>
        <v>0</v>
      </c>
      <c r="F5273" s="52" t="b">
        <f t="shared" si="1846"/>
        <v>0</v>
      </c>
      <c r="G5273" s="22" t="b">
        <f t="shared" si="1847"/>
        <v>0</v>
      </c>
      <c r="H5273" s="22" t="b">
        <f t="shared" si="1848"/>
        <v>0</v>
      </c>
      <c r="I5273" s="22" t="b">
        <f t="shared" si="1849"/>
        <v>0</v>
      </c>
      <c r="J5273" s="22" t="b">
        <f t="shared" si="1850"/>
        <v>0</v>
      </c>
      <c r="K5273" s="3" t="str">
        <f t="shared" si="1851"/>
        <v/>
      </c>
      <c r="L5273" s="3" t="str">
        <f t="shared" si="1852"/>
        <v/>
      </c>
      <c r="M5273" s="3" t="str">
        <f t="shared" si="1853"/>
        <v/>
      </c>
      <c r="N5273" s="54" t="str">
        <f t="shared" si="1854"/>
        <v/>
      </c>
      <c r="O5273" s="3" t="str">
        <f t="shared" si="1855"/>
        <v/>
      </c>
      <c r="P5273" s="19" t="str">
        <f t="shared" si="1856"/>
        <v/>
      </c>
      <c r="Q5273" s="23" t="e">
        <f>_xlfn.XLOOKUP(R5273,summary!C2661:C2697,summary!B2661:B2697)</f>
        <v>#N/A</v>
      </c>
      <c r="R5273" s="24" t="str">
        <f t="shared" si="1840"/>
        <v>풍덕천2동</v>
      </c>
      <c r="S5273" s="24" t="str">
        <f t="shared" si="1857"/>
        <v>풍덕천30통</v>
      </c>
      <c r="T5273" s="24" t="str">
        <f t="shared" si="1858"/>
        <v>(풍덕천동, 진산마을푸르지오)</v>
      </c>
      <c r="U5273" s="24" t="str">
        <f t="shared" si="1859"/>
        <v>풍덕천</v>
      </c>
      <c r="V5273" s="25">
        <f t="shared" si="1860"/>
        <v>30</v>
      </c>
      <c r="W5273" s="25">
        <f t="shared" si="1861"/>
        <v>10</v>
      </c>
      <c r="X5273" s="59"/>
      <c r="Y5273" s="59"/>
      <c r="Z5273" s="59" t="s">
        <v>97</v>
      </c>
      <c r="AA5273" s="63" t="s">
        <v>6009</v>
      </c>
    </row>
    <row r="5274" spans="1:27" ht="16.5" customHeight="1" x14ac:dyDescent="0.3">
      <c r="A5274" s="22" t="b">
        <f t="shared" si="1841"/>
        <v>0</v>
      </c>
      <c r="B5274" s="22" t="b">
        <f t="shared" si="1842"/>
        <v>0</v>
      </c>
      <c r="C5274" s="22" t="b">
        <f t="shared" si="1843"/>
        <v>0</v>
      </c>
      <c r="D5274" s="22" t="b">
        <f t="shared" si="1844"/>
        <v>0</v>
      </c>
      <c r="E5274" s="22" t="b">
        <f t="shared" si="1845"/>
        <v>0</v>
      </c>
      <c r="F5274" s="52" t="b">
        <f t="shared" si="1846"/>
        <v>0</v>
      </c>
      <c r="G5274" s="22" t="b">
        <f t="shared" si="1847"/>
        <v>0</v>
      </c>
      <c r="H5274" s="22" t="b">
        <f t="shared" si="1848"/>
        <v>0</v>
      </c>
      <c r="I5274" s="22" t="b">
        <f t="shared" si="1849"/>
        <v>0</v>
      </c>
      <c r="J5274" s="22" t="b">
        <f t="shared" si="1850"/>
        <v>0</v>
      </c>
      <c r="K5274" s="3" t="str">
        <f t="shared" si="1851"/>
        <v/>
      </c>
      <c r="L5274" s="3" t="str">
        <f t="shared" si="1852"/>
        <v/>
      </c>
      <c r="M5274" s="3" t="str">
        <f t="shared" si="1853"/>
        <v/>
      </c>
      <c r="N5274" s="54" t="str">
        <f t="shared" si="1854"/>
        <v/>
      </c>
      <c r="O5274" s="3" t="str">
        <f t="shared" si="1855"/>
        <v/>
      </c>
      <c r="P5274" s="19" t="str">
        <f t="shared" si="1856"/>
        <v/>
      </c>
      <c r="Q5274" s="23" t="e">
        <f>_xlfn.XLOOKUP(R5274,summary!C2662:C2698,summary!B2662:B2698)</f>
        <v>#N/A</v>
      </c>
      <c r="R5274" s="24" t="str">
        <f t="shared" si="1840"/>
        <v>풍덕천2동</v>
      </c>
      <c r="S5274" s="24" t="str">
        <f t="shared" si="1857"/>
        <v>풍덕천30통</v>
      </c>
      <c r="T5274" s="24" t="str">
        <f t="shared" si="1858"/>
        <v>(풍덕천동, 진산마을푸르지오)</v>
      </c>
      <c r="U5274" s="24" t="str">
        <f t="shared" si="1859"/>
        <v>풍덕천</v>
      </c>
      <c r="V5274" s="25">
        <f t="shared" si="1860"/>
        <v>30</v>
      </c>
      <c r="W5274" s="25">
        <f t="shared" si="1861"/>
        <v>11</v>
      </c>
      <c r="X5274" s="59"/>
      <c r="Y5274" s="59"/>
      <c r="Z5274" s="59" t="s">
        <v>99</v>
      </c>
      <c r="AA5274" s="63" t="s">
        <v>6010</v>
      </c>
    </row>
    <row r="5275" spans="1:27" ht="16.5" customHeight="1" x14ac:dyDescent="0.3">
      <c r="A5275" s="22" t="b">
        <f t="shared" si="1841"/>
        <v>1</v>
      </c>
      <c r="B5275" s="22" t="b">
        <f t="shared" si="1842"/>
        <v>0</v>
      </c>
      <c r="C5275" s="22" t="b">
        <f t="shared" si="1843"/>
        <v>0</v>
      </c>
      <c r="D5275" s="22" t="b">
        <f t="shared" si="1844"/>
        <v>0</v>
      </c>
      <c r="E5275" s="22" t="b">
        <f t="shared" si="1845"/>
        <v>0</v>
      </c>
      <c r="F5275" s="52" t="b">
        <f t="shared" si="1846"/>
        <v>0</v>
      </c>
      <c r="G5275" s="22" t="b">
        <f t="shared" si="1847"/>
        <v>0</v>
      </c>
      <c r="H5275" s="22" t="b">
        <f t="shared" si="1848"/>
        <v>0</v>
      </c>
      <c r="I5275" s="22" t="b">
        <f t="shared" si="1849"/>
        <v>0</v>
      </c>
      <c r="J5275" s="22" t="b">
        <f t="shared" si="1850"/>
        <v>1</v>
      </c>
      <c r="K5275" s="3" t="str">
        <f t="shared" si="1851"/>
        <v>풍덕천31통</v>
      </c>
      <c r="L5275" s="3" t="str">
        <f t="shared" si="1852"/>
        <v>31</v>
      </c>
      <c r="M5275" s="3">
        <f t="shared" si="1853"/>
        <v>31</v>
      </c>
      <c r="N5275" s="54" t="str">
        <f t="shared" si="1854"/>
        <v>풍덕천</v>
      </c>
      <c r="O5275" s="3" t="str">
        <f t="shared" si="1855"/>
        <v/>
      </c>
      <c r="P5275" s="19" t="str">
        <f t="shared" si="1856"/>
        <v/>
      </c>
      <c r="Q5275" s="23" t="e">
        <f>_xlfn.XLOOKUP(R5275,summary!C2663:C2699,summary!B2663:B2699)</f>
        <v>#N/A</v>
      </c>
      <c r="R5275" s="24" t="str">
        <f t="shared" si="1840"/>
        <v>풍덕천2동</v>
      </c>
      <c r="S5275" s="24" t="str">
        <f t="shared" si="1857"/>
        <v>풍덕천31통</v>
      </c>
      <c r="T5275" s="24" t="str">
        <f t="shared" si="1858"/>
        <v>(풍덕천동)</v>
      </c>
      <c r="U5275" s="24" t="str">
        <f t="shared" si="1859"/>
        <v>풍덕천</v>
      </c>
      <c r="V5275" s="25">
        <f t="shared" si="1860"/>
        <v>31</v>
      </c>
      <c r="W5275" s="25">
        <f t="shared" si="1861"/>
        <v>1</v>
      </c>
      <c r="X5275" s="59"/>
      <c r="Y5275" s="59" t="s">
        <v>6011</v>
      </c>
      <c r="Z5275" s="59" t="s">
        <v>63</v>
      </c>
      <c r="AA5275" s="63" t="s">
        <v>6012</v>
      </c>
    </row>
    <row r="5276" spans="1:27" ht="16.5" customHeight="1" x14ac:dyDescent="0.3">
      <c r="A5276" s="22" t="b">
        <f t="shared" si="1841"/>
        <v>1</v>
      </c>
      <c r="B5276" s="22" t="b">
        <f t="shared" si="1842"/>
        <v>1</v>
      </c>
      <c r="C5276" s="22" t="b">
        <f t="shared" si="1843"/>
        <v>1</v>
      </c>
      <c r="D5276" s="22" t="b">
        <f t="shared" si="1844"/>
        <v>1</v>
      </c>
      <c r="E5276" s="22" t="b">
        <f t="shared" si="1845"/>
        <v>1</v>
      </c>
      <c r="F5276" s="52" t="b">
        <f t="shared" si="1846"/>
        <v>0</v>
      </c>
      <c r="G5276" s="22" t="b">
        <f t="shared" si="1847"/>
        <v>0</v>
      </c>
      <c r="H5276" s="22" t="b">
        <f t="shared" si="1848"/>
        <v>0</v>
      </c>
      <c r="I5276" s="22" t="b">
        <f t="shared" si="1849"/>
        <v>0</v>
      </c>
      <c r="J5276" s="22" t="b">
        <f t="shared" si="1850"/>
        <v>0</v>
      </c>
      <c r="K5276" s="3" t="str">
        <f t="shared" si="1851"/>
        <v/>
      </c>
      <c r="L5276" s="3" t="str">
        <f t="shared" si="1852"/>
        <v/>
      </c>
      <c r="M5276" s="3" t="str">
        <f t="shared" si="1853"/>
        <v/>
      </c>
      <c r="N5276" s="54" t="str">
        <f t="shared" si="1854"/>
        <v/>
      </c>
      <c r="O5276" s="3" t="str">
        <f t="shared" si="1855"/>
        <v/>
      </c>
      <c r="P5276" s="19" t="str">
        <f t="shared" si="1856"/>
        <v>(풍덕천동)</v>
      </c>
      <c r="Q5276" s="23" t="e">
        <f>_xlfn.XLOOKUP(R5276,summary!C2664:C2700,summary!B2664:B2700)</f>
        <v>#N/A</v>
      </c>
      <c r="R5276" s="24" t="str">
        <f t="shared" si="1840"/>
        <v>풍덕천2동</v>
      </c>
      <c r="S5276" s="24" t="str">
        <f t="shared" si="1857"/>
        <v>풍덕천31통</v>
      </c>
      <c r="T5276" s="24" t="str">
        <f t="shared" si="1858"/>
        <v>(풍덕천동)</v>
      </c>
      <c r="U5276" s="24" t="str">
        <f t="shared" si="1859"/>
        <v>풍덕천</v>
      </c>
      <c r="V5276" s="25">
        <f t="shared" si="1860"/>
        <v>31</v>
      </c>
      <c r="W5276" s="25">
        <f t="shared" si="1861"/>
        <v>2</v>
      </c>
      <c r="X5276" s="59"/>
      <c r="Y5276" s="59" t="s">
        <v>5332</v>
      </c>
      <c r="Z5276" s="59" t="s">
        <v>65</v>
      </c>
      <c r="AA5276" s="63" t="s">
        <v>6013</v>
      </c>
    </row>
    <row r="5277" spans="1:27" ht="16.5" customHeight="1" x14ac:dyDescent="0.3">
      <c r="A5277" s="22" t="b">
        <f t="shared" si="1841"/>
        <v>1</v>
      </c>
      <c r="B5277" s="22" t="b">
        <f t="shared" si="1842"/>
        <v>0</v>
      </c>
      <c r="C5277" s="22" t="b">
        <f t="shared" si="1843"/>
        <v>0</v>
      </c>
      <c r="D5277" s="22" t="b">
        <f t="shared" si="1844"/>
        <v>0</v>
      </c>
      <c r="E5277" s="22" t="b">
        <f t="shared" si="1845"/>
        <v>0</v>
      </c>
      <c r="F5277" s="52" t="b">
        <f t="shared" si="1846"/>
        <v>0</v>
      </c>
      <c r="G5277" s="22" t="b">
        <f t="shared" si="1847"/>
        <v>0</v>
      </c>
      <c r="H5277" s="22" t="b">
        <f t="shared" si="1848"/>
        <v>0</v>
      </c>
      <c r="I5277" s="22" t="b">
        <f t="shared" si="1849"/>
        <v>0</v>
      </c>
      <c r="J5277" s="22" t="b">
        <f t="shared" si="1850"/>
        <v>1</v>
      </c>
      <c r="K5277" s="3" t="str">
        <f t="shared" si="1851"/>
        <v/>
      </c>
      <c r="L5277" s="3" t="str">
        <f t="shared" si="1852"/>
        <v/>
      </c>
      <c r="M5277" s="3" t="str">
        <f t="shared" si="1853"/>
        <v/>
      </c>
      <c r="N5277" s="54" t="str">
        <f t="shared" si="1854"/>
        <v/>
      </c>
      <c r="O5277" s="3" t="str">
        <f t="shared" si="1855"/>
        <v/>
      </c>
      <c r="P5277" s="19" t="str">
        <f t="shared" si="1856"/>
        <v/>
      </c>
      <c r="Q5277" s="23" t="e">
        <f>_xlfn.XLOOKUP(R5277,summary!C2665:C2701,summary!B2665:B2701)</f>
        <v>#N/A</v>
      </c>
      <c r="R5277" s="24" t="str">
        <f t="shared" si="1840"/>
        <v>읍 면 동</v>
      </c>
      <c r="S5277" s="24" t="str">
        <f t="shared" si="1857"/>
        <v>통 리 명</v>
      </c>
      <c r="T5277" s="24" t="str">
        <f t="shared" si="1858"/>
        <v/>
      </c>
      <c r="U5277" s="24" t="str">
        <f t="shared" si="1859"/>
        <v/>
      </c>
      <c r="V5277" s="25" t="str">
        <f t="shared" si="1860"/>
        <v/>
      </c>
      <c r="W5277" s="25" t="str">
        <f t="shared" si="1861"/>
        <v/>
      </c>
      <c r="X5277" s="59" t="s">
        <v>121</v>
      </c>
      <c r="Y5277" s="59" t="s">
        <v>122</v>
      </c>
      <c r="Z5277" s="59" t="s">
        <v>59</v>
      </c>
      <c r="AA5277" s="63" t="s">
        <v>2628</v>
      </c>
    </row>
    <row r="5278" spans="1:27" ht="16.5" customHeight="1" x14ac:dyDescent="0.3">
      <c r="A5278" s="22" t="b">
        <f t="shared" si="1841"/>
        <v>1</v>
      </c>
      <c r="B5278" s="22" t="b">
        <f t="shared" si="1842"/>
        <v>0</v>
      </c>
      <c r="C5278" s="22" t="b">
        <f t="shared" si="1843"/>
        <v>0</v>
      </c>
      <c r="D5278" s="22" t="b">
        <f t="shared" si="1844"/>
        <v>0</v>
      </c>
      <c r="E5278" s="22" t="b">
        <f t="shared" si="1845"/>
        <v>0</v>
      </c>
      <c r="F5278" s="52" t="b">
        <f t="shared" si="1846"/>
        <v>0</v>
      </c>
      <c r="G5278" s="22" t="b">
        <f t="shared" si="1847"/>
        <v>0</v>
      </c>
      <c r="H5278" s="22" t="b">
        <f t="shared" si="1848"/>
        <v>0</v>
      </c>
      <c r="I5278" s="22" t="b">
        <f t="shared" si="1849"/>
        <v>0</v>
      </c>
      <c r="J5278" s="22" t="b">
        <f t="shared" si="1850"/>
        <v>1</v>
      </c>
      <c r="K5278" s="3" t="str">
        <f t="shared" si="1851"/>
        <v>신봉1통</v>
      </c>
      <c r="L5278" s="3" t="str">
        <f t="shared" si="1852"/>
        <v>봉1</v>
      </c>
      <c r="M5278" s="3">
        <f t="shared" si="1853"/>
        <v>1</v>
      </c>
      <c r="N5278" s="54" t="str">
        <f t="shared" si="1854"/>
        <v>신봉</v>
      </c>
      <c r="O5278" s="3" t="str">
        <f t="shared" si="1855"/>
        <v/>
      </c>
      <c r="P5278" s="19" t="str">
        <f t="shared" si="1856"/>
        <v/>
      </c>
      <c r="Q5278" s="23" t="e">
        <f>_xlfn.XLOOKUP(R5278,summary!C2666:C2702,summary!B2666:B2702)</f>
        <v>#N/A</v>
      </c>
      <c r="R5278" s="24" t="str">
        <f t="shared" si="1840"/>
        <v>신봉동</v>
      </c>
      <c r="S5278" s="24" t="str">
        <f t="shared" si="1857"/>
        <v>신봉1통</v>
      </c>
      <c r="T5278" s="24" t="str">
        <f t="shared" si="1858"/>
        <v>(신봉동)</v>
      </c>
      <c r="U5278" s="24" t="str">
        <f t="shared" si="1859"/>
        <v>신봉</v>
      </c>
      <c r="V5278" s="25">
        <f t="shared" si="1860"/>
        <v>1</v>
      </c>
      <c r="W5278" s="25">
        <f t="shared" si="1861"/>
        <v>1</v>
      </c>
      <c r="X5278" s="59" t="s">
        <v>29</v>
      </c>
      <c r="Y5278" s="59" t="s">
        <v>6014</v>
      </c>
      <c r="Z5278" s="59" t="s">
        <v>63</v>
      </c>
      <c r="AA5278" s="63" t="s">
        <v>6015</v>
      </c>
    </row>
    <row r="5279" spans="1:27" ht="16.5" customHeight="1" x14ac:dyDescent="0.3">
      <c r="A5279" s="22" t="b">
        <f t="shared" si="1841"/>
        <v>1</v>
      </c>
      <c r="B5279" s="22" t="b">
        <f t="shared" si="1842"/>
        <v>1</v>
      </c>
      <c r="C5279" s="22" t="b">
        <f t="shared" si="1843"/>
        <v>1</v>
      </c>
      <c r="D5279" s="22" t="b">
        <f t="shared" si="1844"/>
        <v>1</v>
      </c>
      <c r="E5279" s="22" t="b">
        <f t="shared" si="1845"/>
        <v>1</v>
      </c>
      <c r="F5279" s="52" t="b">
        <f t="shared" si="1846"/>
        <v>0</v>
      </c>
      <c r="G5279" s="22" t="b">
        <f t="shared" si="1847"/>
        <v>0</v>
      </c>
      <c r="H5279" s="22" t="b">
        <f t="shared" si="1848"/>
        <v>0</v>
      </c>
      <c r="I5279" s="22" t="b">
        <f t="shared" si="1849"/>
        <v>0</v>
      </c>
      <c r="J5279" s="22" t="b">
        <f t="shared" si="1850"/>
        <v>0</v>
      </c>
      <c r="K5279" s="3" t="str">
        <f t="shared" si="1851"/>
        <v/>
      </c>
      <c r="L5279" s="3" t="str">
        <f t="shared" si="1852"/>
        <v/>
      </c>
      <c r="M5279" s="3" t="str">
        <f t="shared" si="1853"/>
        <v/>
      </c>
      <c r="N5279" s="54" t="str">
        <f t="shared" si="1854"/>
        <v/>
      </c>
      <c r="O5279" s="3" t="str">
        <f t="shared" si="1855"/>
        <v/>
      </c>
      <c r="P5279" s="19" t="str">
        <f t="shared" si="1856"/>
        <v>(신봉동)</v>
      </c>
      <c r="Q5279" s="23" t="e">
        <f>_xlfn.XLOOKUP(R5279,summary!C2667:C2703,summary!B2667:B2703)</f>
        <v>#N/A</v>
      </c>
      <c r="R5279" s="24" t="str">
        <f t="shared" si="1840"/>
        <v>신봉동</v>
      </c>
      <c r="S5279" s="24" t="str">
        <f t="shared" si="1857"/>
        <v>신봉1통</v>
      </c>
      <c r="T5279" s="24" t="str">
        <f t="shared" si="1858"/>
        <v>(신봉동)</v>
      </c>
      <c r="U5279" s="24" t="str">
        <f t="shared" si="1859"/>
        <v>신봉</v>
      </c>
      <c r="V5279" s="25">
        <f t="shared" si="1860"/>
        <v>1</v>
      </c>
      <c r="W5279" s="25">
        <f t="shared" si="1861"/>
        <v>2</v>
      </c>
      <c r="X5279" s="59"/>
      <c r="Y5279" s="59" t="s">
        <v>6016</v>
      </c>
      <c r="Z5279" s="59" t="s">
        <v>65</v>
      </c>
      <c r="AA5279" s="63" t="s">
        <v>6017</v>
      </c>
    </row>
    <row r="5280" spans="1:27" ht="16.5" customHeight="1" x14ac:dyDescent="0.3">
      <c r="A5280" s="22" t="b">
        <f t="shared" si="1841"/>
        <v>1</v>
      </c>
      <c r="B5280" s="22" t="b">
        <f t="shared" si="1842"/>
        <v>0</v>
      </c>
      <c r="C5280" s="22" t="b">
        <f t="shared" si="1843"/>
        <v>0</v>
      </c>
      <c r="D5280" s="22" t="b">
        <f t="shared" si="1844"/>
        <v>0</v>
      </c>
      <c r="E5280" s="22" t="b">
        <f t="shared" si="1845"/>
        <v>0</v>
      </c>
      <c r="F5280" s="52" t="b">
        <f t="shared" si="1846"/>
        <v>0</v>
      </c>
      <c r="G5280" s="22" t="b">
        <f t="shared" si="1847"/>
        <v>0</v>
      </c>
      <c r="H5280" s="22" t="b">
        <f t="shared" si="1848"/>
        <v>0</v>
      </c>
      <c r="I5280" s="22" t="b">
        <f t="shared" si="1849"/>
        <v>0</v>
      </c>
      <c r="J5280" s="22" t="b">
        <f t="shared" si="1850"/>
        <v>1</v>
      </c>
      <c r="K5280" s="3" t="str">
        <f t="shared" si="1851"/>
        <v>신봉2통</v>
      </c>
      <c r="L5280" s="3" t="str">
        <f t="shared" si="1852"/>
        <v>봉2</v>
      </c>
      <c r="M5280" s="3">
        <f t="shared" si="1853"/>
        <v>2</v>
      </c>
      <c r="N5280" s="54" t="str">
        <f t="shared" si="1854"/>
        <v>신봉</v>
      </c>
      <c r="O5280" s="3" t="str">
        <f t="shared" si="1855"/>
        <v/>
      </c>
      <c r="P5280" s="19" t="str">
        <f t="shared" si="1856"/>
        <v/>
      </c>
      <c r="Q5280" s="23" t="e">
        <f>_xlfn.XLOOKUP(R5280,summary!C2668:C2704,summary!B2668:B2704)</f>
        <v>#N/A</v>
      </c>
      <c r="R5280" s="24" t="str">
        <f t="shared" si="1840"/>
        <v>신봉동</v>
      </c>
      <c r="S5280" s="24" t="str">
        <f t="shared" si="1857"/>
        <v>신봉2통</v>
      </c>
      <c r="T5280" s="24" t="str">
        <f t="shared" si="1858"/>
        <v>(신봉동, 서봉)</v>
      </c>
      <c r="U5280" s="24" t="str">
        <f t="shared" si="1859"/>
        <v>신봉</v>
      </c>
      <c r="V5280" s="25">
        <f t="shared" si="1860"/>
        <v>2</v>
      </c>
      <c r="W5280" s="25">
        <f t="shared" si="1861"/>
        <v>1</v>
      </c>
      <c r="X5280" s="59"/>
      <c r="Y5280" s="59" t="s">
        <v>6018</v>
      </c>
      <c r="Z5280" s="59" t="s">
        <v>63</v>
      </c>
      <c r="AA5280" s="63" t="s">
        <v>6019</v>
      </c>
    </row>
    <row r="5281" spans="1:27" ht="16.5" customHeight="1" x14ac:dyDescent="0.3">
      <c r="A5281" s="22" t="b">
        <f t="shared" si="1841"/>
        <v>1</v>
      </c>
      <c r="B5281" s="22" t="b">
        <f t="shared" si="1842"/>
        <v>1</v>
      </c>
      <c r="C5281" s="22" t="b">
        <f t="shared" si="1843"/>
        <v>1</v>
      </c>
      <c r="D5281" s="22" t="b">
        <f t="shared" si="1844"/>
        <v>1</v>
      </c>
      <c r="E5281" s="22" t="b">
        <f t="shared" si="1845"/>
        <v>1</v>
      </c>
      <c r="F5281" s="52" t="b">
        <f t="shared" si="1846"/>
        <v>0</v>
      </c>
      <c r="G5281" s="22" t="b">
        <f t="shared" si="1847"/>
        <v>0</v>
      </c>
      <c r="H5281" s="22" t="b">
        <f t="shared" si="1848"/>
        <v>0</v>
      </c>
      <c r="I5281" s="22" t="b">
        <f t="shared" si="1849"/>
        <v>0</v>
      </c>
      <c r="J5281" s="22" t="b">
        <f t="shared" si="1850"/>
        <v>0</v>
      </c>
      <c r="K5281" s="3" t="str">
        <f t="shared" si="1851"/>
        <v/>
      </c>
      <c r="L5281" s="3" t="str">
        <f t="shared" si="1852"/>
        <v/>
      </c>
      <c r="M5281" s="3" t="str">
        <f t="shared" si="1853"/>
        <v/>
      </c>
      <c r="N5281" s="54" t="str">
        <f t="shared" si="1854"/>
        <v/>
      </c>
      <c r="O5281" s="3" t="str">
        <f t="shared" si="1855"/>
        <v/>
      </c>
      <c r="P5281" s="19" t="str">
        <f t="shared" si="1856"/>
        <v>(신봉동, 서봉)</v>
      </c>
      <c r="Q5281" s="23" t="e">
        <f>_xlfn.XLOOKUP(R5281,summary!C2669:C2705,summary!B2669:B2705)</f>
        <v>#N/A</v>
      </c>
      <c r="R5281" s="24" t="str">
        <f t="shared" si="1840"/>
        <v>신봉동</v>
      </c>
      <c r="S5281" s="24" t="str">
        <f t="shared" si="1857"/>
        <v>신봉2통</v>
      </c>
      <c r="T5281" s="24" t="str">
        <f t="shared" si="1858"/>
        <v>(신봉동, 서봉)</v>
      </c>
      <c r="U5281" s="24" t="str">
        <f t="shared" si="1859"/>
        <v>신봉</v>
      </c>
      <c r="V5281" s="25">
        <f t="shared" si="1860"/>
        <v>2</v>
      </c>
      <c r="W5281" s="25">
        <f t="shared" si="1861"/>
        <v>2</v>
      </c>
      <c r="X5281" s="59"/>
      <c r="Y5281" s="59" t="s">
        <v>6020</v>
      </c>
      <c r="Z5281" s="59" t="s">
        <v>65</v>
      </c>
      <c r="AA5281" s="63" t="s">
        <v>6021</v>
      </c>
    </row>
    <row r="5282" spans="1:27" ht="16.5" customHeight="1" x14ac:dyDescent="0.3">
      <c r="A5282" s="22" t="b">
        <f t="shared" si="1841"/>
        <v>0</v>
      </c>
      <c r="B5282" s="22" t="b">
        <f t="shared" si="1842"/>
        <v>0</v>
      </c>
      <c r="C5282" s="22" t="b">
        <f t="shared" si="1843"/>
        <v>0</v>
      </c>
      <c r="D5282" s="22" t="b">
        <f t="shared" si="1844"/>
        <v>0</v>
      </c>
      <c r="E5282" s="22" t="b">
        <f t="shared" si="1845"/>
        <v>0</v>
      </c>
      <c r="F5282" s="52" t="b">
        <f t="shared" si="1846"/>
        <v>0</v>
      </c>
      <c r="G5282" s="22" t="b">
        <f t="shared" si="1847"/>
        <v>0</v>
      </c>
      <c r="H5282" s="22" t="b">
        <f t="shared" si="1848"/>
        <v>0</v>
      </c>
      <c r="I5282" s="22" t="b">
        <f t="shared" si="1849"/>
        <v>0</v>
      </c>
      <c r="J5282" s="22" t="b">
        <f t="shared" si="1850"/>
        <v>0</v>
      </c>
      <c r="K5282" s="3" t="str">
        <f t="shared" si="1851"/>
        <v/>
      </c>
      <c r="L5282" s="3" t="str">
        <f t="shared" si="1852"/>
        <v/>
      </c>
      <c r="M5282" s="3" t="str">
        <f t="shared" si="1853"/>
        <v/>
      </c>
      <c r="N5282" s="54" t="str">
        <f t="shared" si="1854"/>
        <v/>
      </c>
      <c r="O5282" s="3" t="str">
        <f t="shared" si="1855"/>
        <v/>
      </c>
      <c r="P5282" s="19" t="str">
        <f t="shared" si="1856"/>
        <v/>
      </c>
      <c r="Q5282" s="23" t="e">
        <f>_xlfn.XLOOKUP(R5282,summary!C2670:C2706,summary!B2670:B2706)</f>
        <v>#N/A</v>
      </c>
      <c r="R5282" s="24" t="str">
        <f t="shared" si="1840"/>
        <v>신봉동</v>
      </c>
      <c r="S5282" s="24" t="str">
        <f t="shared" si="1857"/>
        <v>신봉2통</v>
      </c>
      <c r="T5282" s="24" t="str">
        <f t="shared" si="1858"/>
        <v>(신봉동, 서봉)</v>
      </c>
      <c r="U5282" s="24" t="str">
        <f t="shared" si="1859"/>
        <v>신봉</v>
      </c>
      <c r="V5282" s="25">
        <f t="shared" si="1860"/>
        <v>2</v>
      </c>
      <c r="W5282" s="25">
        <f t="shared" si="1861"/>
        <v>3</v>
      </c>
      <c r="X5282" s="59"/>
      <c r="Y5282" s="59"/>
      <c r="Z5282" s="59" t="s">
        <v>67</v>
      </c>
      <c r="AA5282" s="63" t="s">
        <v>6022</v>
      </c>
    </row>
    <row r="5283" spans="1:27" ht="16.5" customHeight="1" x14ac:dyDescent="0.3">
      <c r="A5283" s="22" t="b">
        <f t="shared" si="1841"/>
        <v>0</v>
      </c>
      <c r="B5283" s="22" t="b">
        <f t="shared" si="1842"/>
        <v>0</v>
      </c>
      <c r="C5283" s="22" t="b">
        <f t="shared" si="1843"/>
        <v>0</v>
      </c>
      <c r="D5283" s="22" t="b">
        <f t="shared" si="1844"/>
        <v>0</v>
      </c>
      <c r="E5283" s="22" t="b">
        <f t="shared" si="1845"/>
        <v>0</v>
      </c>
      <c r="F5283" s="52" t="b">
        <f t="shared" si="1846"/>
        <v>0</v>
      </c>
      <c r="G5283" s="22" t="b">
        <f t="shared" si="1847"/>
        <v>0</v>
      </c>
      <c r="H5283" s="22" t="b">
        <f t="shared" si="1848"/>
        <v>0</v>
      </c>
      <c r="I5283" s="22" t="b">
        <f t="shared" si="1849"/>
        <v>0</v>
      </c>
      <c r="J5283" s="22" t="b">
        <f t="shared" si="1850"/>
        <v>0</v>
      </c>
      <c r="K5283" s="3" t="str">
        <f t="shared" si="1851"/>
        <v/>
      </c>
      <c r="L5283" s="3" t="str">
        <f t="shared" si="1852"/>
        <v/>
      </c>
      <c r="M5283" s="3" t="str">
        <f t="shared" si="1853"/>
        <v/>
      </c>
      <c r="N5283" s="54" t="str">
        <f t="shared" si="1854"/>
        <v/>
      </c>
      <c r="O5283" s="3" t="str">
        <f t="shared" si="1855"/>
        <v/>
      </c>
      <c r="P5283" s="19" t="str">
        <f t="shared" si="1856"/>
        <v/>
      </c>
      <c r="Q5283" s="23" t="e">
        <f>_xlfn.XLOOKUP(R5283,summary!C2671:C2707,summary!B2671:B2707)</f>
        <v>#N/A</v>
      </c>
      <c r="R5283" s="24" t="str">
        <f t="shared" si="1840"/>
        <v>신봉동</v>
      </c>
      <c r="S5283" s="24" t="str">
        <f t="shared" si="1857"/>
        <v>신봉2통</v>
      </c>
      <c r="T5283" s="24" t="str">
        <f t="shared" si="1858"/>
        <v>(신봉동, 서봉)</v>
      </c>
      <c r="U5283" s="24" t="str">
        <f t="shared" si="1859"/>
        <v>신봉</v>
      </c>
      <c r="V5283" s="25">
        <f t="shared" si="1860"/>
        <v>2</v>
      </c>
      <c r="W5283" s="25">
        <f t="shared" si="1861"/>
        <v>4</v>
      </c>
      <c r="X5283" s="59"/>
      <c r="Y5283" s="59"/>
      <c r="Z5283" s="59" t="s">
        <v>73</v>
      </c>
      <c r="AA5283" s="63" t="s">
        <v>6023</v>
      </c>
    </row>
    <row r="5284" spans="1:27" ht="16.5" customHeight="1" x14ac:dyDescent="0.3">
      <c r="A5284" s="22" t="b">
        <f t="shared" si="1841"/>
        <v>1</v>
      </c>
      <c r="B5284" s="22" t="b">
        <f t="shared" si="1842"/>
        <v>0</v>
      </c>
      <c r="C5284" s="22" t="b">
        <f t="shared" si="1843"/>
        <v>0</v>
      </c>
      <c r="D5284" s="22" t="b">
        <f t="shared" si="1844"/>
        <v>0</v>
      </c>
      <c r="E5284" s="22" t="b">
        <f t="shared" si="1845"/>
        <v>0</v>
      </c>
      <c r="F5284" s="52" t="b">
        <f t="shared" si="1846"/>
        <v>0</v>
      </c>
      <c r="G5284" s="22" t="b">
        <f t="shared" si="1847"/>
        <v>0</v>
      </c>
      <c r="H5284" s="22" t="b">
        <f t="shared" si="1848"/>
        <v>0</v>
      </c>
      <c r="I5284" s="22" t="b">
        <f t="shared" si="1849"/>
        <v>0</v>
      </c>
      <c r="J5284" s="22" t="b">
        <f t="shared" si="1850"/>
        <v>1</v>
      </c>
      <c r="K5284" s="3" t="str">
        <f t="shared" si="1851"/>
        <v>신봉3통</v>
      </c>
      <c r="L5284" s="3" t="str">
        <f t="shared" si="1852"/>
        <v>봉3</v>
      </c>
      <c r="M5284" s="3">
        <f t="shared" si="1853"/>
        <v>3</v>
      </c>
      <c r="N5284" s="54" t="str">
        <f t="shared" si="1854"/>
        <v>신봉</v>
      </c>
      <c r="O5284" s="3" t="str">
        <f t="shared" si="1855"/>
        <v/>
      </c>
      <c r="P5284" s="19" t="str">
        <f t="shared" si="1856"/>
        <v/>
      </c>
      <c r="Q5284" s="23" t="e">
        <f>_xlfn.XLOOKUP(R5284,summary!C2672:C2708,summary!B2672:B2708)</f>
        <v>#N/A</v>
      </c>
      <c r="R5284" s="24" t="str">
        <f t="shared" si="1840"/>
        <v>신봉동</v>
      </c>
      <c r="S5284" s="24" t="str">
        <f t="shared" si="1857"/>
        <v>신봉3통</v>
      </c>
      <c r="T5284" s="24" t="str">
        <f t="shared" si="1858"/>
        <v>(신봉동, LG빌리지5차B단지)</v>
      </c>
      <c r="U5284" s="24" t="str">
        <f t="shared" si="1859"/>
        <v>신봉</v>
      </c>
      <c r="V5284" s="25">
        <f t="shared" si="1860"/>
        <v>3</v>
      </c>
      <c r="W5284" s="25">
        <f t="shared" si="1861"/>
        <v>1</v>
      </c>
      <c r="X5284" s="59"/>
      <c r="Y5284" s="59" t="s">
        <v>6024</v>
      </c>
      <c r="Z5284" s="59" t="s">
        <v>63</v>
      </c>
      <c r="AA5284" s="63" t="s">
        <v>6025</v>
      </c>
    </row>
    <row r="5285" spans="1:27" ht="16.5" customHeight="1" x14ac:dyDescent="0.3">
      <c r="A5285" s="22" t="b">
        <f t="shared" si="1841"/>
        <v>1</v>
      </c>
      <c r="B5285" s="22" t="b">
        <f t="shared" si="1842"/>
        <v>1</v>
      </c>
      <c r="C5285" s="22" t="b">
        <f t="shared" si="1843"/>
        <v>0</v>
      </c>
      <c r="D5285" s="22" t="b">
        <f t="shared" si="1844"/>
        <v>0</v>
      </c>
      <c r="E5285" s="22" t="b">
        <f t="shared" si="1845"/>
        <v>1</v>
      </c>
      <c r="F5285" s="52" t="b">
        <f t="shared" si="1846"/>
        <v>1</v>
      </c>
      <c r="G5285" s="22" t="b">
        <f t="shared" si="1847"/>
        <v>1</v>
      </c>
      <c r="H5285" s="22" t="b">
        <f t="shared" si="1848"/>
        <v>0</v>
      </c>
      <c r="I5285" s="22" t="b">
        <f t="shared" si="1849"/>
        <v>1</v>
      </c>
      <c r="J5285" s="22" t="b">
        <f t="shared" si="1850"/>
        <v>0</v>
      </c>
      <c r="K5285" s="3" t="str">
        <f t="shared" si="1851"/>
        <v/>
      </c>
      <c r="L5285" s="3" t="str">
        <f t="shared" si="1852"/>
        <v/>
      </c>
      <c r="M5285" s="3" t="str">
        <f t="shared" si="1853"/>
        <v/>
      </c>
      <c r="N5285" s="54" t="str">
        <f t="shared" si="1854"/>
        <v/>
      </c>
      <c r="O5285" s="3" t="str">
        <f t="shared" si="1855"/>
        <v>(신봉동, LG빌리지5차B단지)</v>
      </c>
      <c r="P5285" s="19" t="str">
        <f t="shared" si="1856"/>
        <v>(신봉동, LG빌리지5차B단지)</v>
      </c>
      <c r="Q5285" s="23" t="e">
        <f>_xlfn.XLOOKUP(R5285,summary!C2673:C2709,summary!B2673:B2709)</f>
        <v>#N/A</v>
      </c>
      <c r="R5285" s="24" t="str">
        <f t="shared" si="1840"/>
        <v>신봉동</v>
      </c>
      <c r="S5285" s="24" t="str">
        <f t="shared" si="1857"/>
        <v>신봉3통</v>
      </c>
      <c r="T5285" s="24" t="str">
        <f t="shared" si="1858"/>
        <v>(신봉동, LG빌리지5차B단지)</v>
      </c>
      <c r="U5285" s="24" t="str">
        <f t="shared" si="1859"/>
        <v>신봉</v>
      </c>
      <c r="V5285" s="25">
        <f t="shared" si="1860"/>
        <v>3</v>
      </c>
      <c r="W5285" s="25">
        <f t="shared" si="1861"/>
        <v>2</v>
      </c>
      <c r="X5285" s="59"/>
      <c r="Y5285" s="59" t="s">
        <v>6026</v>
      </c>
      <c r="Z5285" s="59" t="s">
        <v>65</v>
      </c>
      <c r="AA5285" s="63" t="s">
        <v>6027</v>
      </c>
    </row>
    <row r="5286" spans="1:27" ht="16.5" customHeight="1" x14ac:dyDescent="0.3">
      <c r="A5286" s="22" t="b">
        <f t="shared" si="1841"/>
        <v>1</v>
      </c>
      <c r="B5286" s="22" t="b">
        <f t="shared" si="1842"/>
        <v>0</v>
      </c>
      <c r="C5286" s="22" t="b">
        <f t="shared" si="1843"/>
        <v>0</v>
      </c>
      <c r="D5286" s="22" t="b">
        <f t="shared" si="1844"/>
        <v>0</v>
      </c>
      <c r="E5286" s="22" t="b">
        <f t="shared" si="1845"/>
        <v>0</v>
      </c>
      <c r="F5286" s="52" t="b">
        <f t="shared" si="1846"/>
        <v>0</v>
      </c>
      <c r="G5286" s="22" t="b">
        <f t="shared" si="1847"/>
        <v>0</v>
      </c>
      <c r="H5286" s="22" t="b">
        <f t="shared" si="1848"/>
        <v>0</v>
      </c>
      <c r="I5286" s="22" t="b">
        <f t="shared" si="1849"/>
        <v>1</v>
      </c>
      <c r="J5286" s="22" t="b">
        <f t="shared" si="1850"/>
        <v>0</v>
      </c>
      <c r="K5286" s="3" t="str">
        <f t="shared" si="1851"/>
        <v/>
      </c>
      <c r="L5286" s="3" t="str">
        <f t="shared" si="1852"/>
        <v/>
      </c>
      <c r="M5286" s="3" t="str">
        <f t="shared" si="1853"/>
        <v/>
      </c>
      <c r="N5286" s="54" t="str">
        <f t="shared" si="1854"/>
        <v/>
      </c>
      <c r="O5286" s="3" t="str">
        <f t="shared" si="1855"/>
        <v>LG빌리지5차B단지)</v>
      </c>
      <c r="P5286" s="19" t="str">
        <f t="shared" si="1856"/>
        <v/>
      </c>
      <c r="Q5286" s="23" t="e">
        <f>_xlfn.XLOOKUP(R5286,summary!C2674:C2710,summary!B2674:B2710)</f>
        <v>#N/A</v>
      </c>
      <c r="R5286" s="24" t="str">
        <f t="shared" si="1840"/>
        <v>신봉동</v>
      </c>
      <c r="S5286" s="24" t="str">
        <f t="shared" si="1857"/>
        <v>신봉3통</v>
      </c>
      <c r="T5286" s="24" t="str">
        <f t="shared" si="1858"/>
        <v>(신봉동, LG빌리지5차B단지)</v>
      </c>
      <c r="U5286" s="24" t="str">
        <f t="shared" si="1859"/>
        <v>신봉</v>
      </c>
      <c r="V5286" s="25">
        <f t="shared" si="1860"/>
        <v>3</v>
      </c>
      <c r="W5286" s="25">
        <f t="shared" si="1861"/>
        <v>3</v>
      </c>
      <c r="X5286" s="59"/>
      <c r="Y5286" s="59" t="s">
        <v>6028</v>
      </c>
      <c r="Z5286" s="59" t="s">
        <v>67</v>
      </c>
      <c r="AA5286" s="63" t="s">
        <v>6029</v>
      </c>
    </row>
    <row r="5287" spans="1:27" ht="16.5" customHeight="1" x14ac:dyDescent="0.3">
      <c r="A5287" s="22" t="b">
        <f t="shared" si="1841"/>
        <v>1</v>
      </c>
      <c r="B5287" s="22" t="b">
        <f t="shared" si="1842"/>
        <v>0</v>
      </c>
      <c r="C5287" s="22" t="b">
        <f t="shared" si="1843"/>
        <v>1</v>
      </c>
      <c r="D5287" s="22" t="b">
        <f t="shared" si="1844"/>
        <v>0</v>
      </c>
      <c r="E5287" s="22" t="b">
        <f t="shared" si="1845"/>
        <v>1</v>
      </c>
      <c r="F5287" s="52" t="b">
        <f t="shared" si="1846"/>
        <v>1</v>
      </c>
      <c r="G5287" s="22" t="b">
        <f t="shared" si="1847"/>
        <v>0</v>
      </c>
      <c r="H5287" s="22" t="b">
        <f t="shared" si="1848"/>
        <v>1</v>
      </c>
      <c r="I5287" s="22" t="b">
        <f t="shared" si="1849"/>
        <v>1</v>
      </c>
      <c r="J5287" s="22" t="b">
        <f t="shared" si="1850"/>
        <v>0</v>
      </c>
      <c r="K5287" s="3" t="str">
        <f t="shared" si="1851"/>
        <v/>
      </c>
      <c r="L5287" s="3" t="str">
        <f t="shared" si="1852"/>
        <v/>
      </c>
      <c r="M5287" s="3" t="str">
        <f t="shared" si="1853"/>
        <v/>
      </c>
      <c r="N5287" s="54" t="str">
        <f t="shared" si="1854"/>
        <v/>
      </c>
      <c r="O5287" s="3" t="str">
        <f t="shared" si="1855"/>
        <v>5차B단지)</v>
      </c>
      <c r="P5287" s="19" t="str">
        <f t="shared" si="1856"/>
        <v/>
      </c>
      <c r="Q5287" s="23" t="e">
        <f>_xlfn.XLOOKUP(R5287,summary!C2675:C2711,summary!B2675:B2711)</f>
        <v>#N/A</v>
      </c>
      <c r="R5287" s="24" t="str">
        <f t="shared" si="1840"/>
        <v>신봉동</v>
      </c>
      <c r="S5287" s="24" t="str">
        <f t="shared" si="1857"/>
        <v>신봉3통</v>
      </c>
      <c r="T5287" s="24" t="str">
        <f t="shared" si="1858"/>
        <v>(신봉동, LG빌리지5차B단지)</v>
      </c>
      <c r="U5287" s="24" t="str">
        <f t="shared" si="1859"/>
        <v>신봉</v>
      </c>
      <c r="V5287" s="25">
        <f t="shared" si="1860"/>
        <v>3</v>
      </c>
      <c r="W5287" s="25">
        <f t="shared" si="1861"/>
        <v>4</v>
      </c>
      <c r="X5287" s="59"/>
      <c r="Y5287" s="59" t="s">
        <v>6030</v>
      </c>
      <c r="Z5287" s="59" t="s">
        <v>73</v>
      </c>
      <c r="AA5287" s="63" t="s">
        <v>6031</v>
      </c>
    </row>
    <row r="5288" spans="1:27" ht="16.5" customHeight="1" x14ac:dyDescent="0.3">
      <c r="A5288" s="22" t="b">
        <f t="shared" si="1841"/>
        <v>0</v>
      </c>
      <c r="B5288" s="22" t="b">
        <f t="shared" si="1842"/>
        <v>0</v>
      </c>
      <c r="C5288" s="22" t="b">
        <f t="shared" si="1843"/>
        <v>0</v>
      </c>
      <c r="D5288" s="22" t="b">
        <f t="shared" si="1844"/>
        <v>0</v>
      </c>
      <c r="E5288" s="22" t="b">
        <f t="shared" si="1845"/>
        <v>0</v>
      </c>
      <c r="F5288" s="52" t="b">
        <f t="shared" si="1846"/>
        <v>0</v>
      </c>
      <c r="G5288" s="22" t="b">
        <f t="shared" si="1847"/>
        <v>0</v>
      </c>
      <c r="H5288" s="22" t="b">
        <f t="shared" si="1848"/>
        <v>0</v>
      </c>
      <c r="I5288" s="22" t="b">
        <f t="shared" si="1849"/>
        <v>0</v>
      </c>
      <c r="J5288" s="22" t="b">
        <f t="shared" si="1850"/>
        <v>0</v>
      </c>
      <c r="K5288" s="3" t="str">
        <f t="shared" si="1851"/>
        <v/>
      </c>
      <c r="L5288" s="3" t="str">
        <f t="shared" si="1852"/>
        <v/>
      </c>
      <c r="M5288" s="3" t="str">
        <f t="shared" si="1853"/>
        <v/>
      </c>
      <c r="N5288" s="54" t="str">
        <f t="shared" si="1854"/>
        <v/>
      </c>
      <c r="O5288" s="3" t="str">
        <f t="shared" si="1855"/>
        <v/>
      </c>
      <c r="P5288" s="19" t="str">
        <f t="shared" si="1856"/>
        <v/>
      </c>
      <c r="Q5288" s="23" t="e">
        <f>_xlfn.XLOOKUP(R5288,summary!C2676:C2712,summary!B2676:B2712)</f>
        <v>#N/A</v>
      </c>
      <c r="R5288" s="24" t="str">
        <f t="shared" si="1840"/>
        <v>신봉동</v>
      </c>
      <c r="S5288" s="24" t="str">
        <f t="shared" si="1857"/>
        <v>신봉3통</v>
      </c>
      <c r="T5288" s="24" t="str">
        <f t="shared" si="1858"/>
        <v>(신봉동, LG빌리지5차B단지)</v>
      </c>
      <c r="U5288" s="24" t="str">
        <f t="shared" si="1859"/>
        <v>신봉</v>
      </c>
      <c r="V5288" s="25">
        <f t="shared" si="1860"/>
        <v>3</v>
      </c>
      <c r="W5288" s="25">
        <f t="shared" si="1861"/>
        <v>5</v>
      </c>
      <c r="X5288" s="59"/>
      <c r="Y5288" s="59"/>
      <c r="Z5288" s="59" t="s">
        <v>87</v>
      </c>
      <c r="AA5288" s="63" t="s">
        <v>6032</v>
      </c>
    </row>
    <row r="5289" spans="1:27" ht="16.5" customHeight="1" x14ac:dyDescent="0.3">
      <c r="A5289" s="22" t="b">
        <f t="shared" si="1841"/>
        <v>0</v>
      </c>
      <c r="B5289" s="22" t="b">
        <f t="shared" si="1842"/>
        <v>0</v>
      </c>
      <c r="C5289" s="22" t="b">
        <f t="shared" si="1843"/>
        <v>0</v>
      </c>
      <c r="D5289" s="22" t="b">
        <f t="shared" si="1844"/>
        <v>0</v>
      </c>
      <c r="E5289" s="22" t="b">
        <f t="shared" si="1845"/>
        <v>0</v>
      </c>
      <c r="F5289" s="52" t="b">
        <f t="shared" si="1846"/>
        <v>0</v>
      </c>
      <c r="G5289" s="22" t="b">
        <f t="shared" si="1847"/>
        <v>0</v>
      </c>
      <c r="H5289" s="22" t="b">
        <f t="shared" si="1848"/>
        <v>0</v>
      </c>
      <c r="I5289" s="22" t="b">
        <f t="shared" si="1849"/>
        <v>0</v>
      </c>
      <c r="J5289" s="22" t="b">
        <f t="shared" si="1850"/>
        <v>0</v>
      </c>
      <c r="K5289" s="3" t="str">
        <f t="shared" si="1851"/>
        <v/>
      </c>
      <c r="L5289" s="3" t="str">
        <f t="shared" si="1852"/>
        <v/>
      </c>
      <c r="M5289" s="3" t="str">
        <f t="shared" si="1853"/>
        <v/>
      </c>
      <c r="N5289" s="54" t="str">
        <f t="shared" si="1854"/>
        <v/>
      </c>
      <c r="O5289" s="3" t="str">
        <f t="shared" si="1855"/>
        <v/>
      </c>
      <c r="P5289" s="19" t="str">
        <f t="shared" si="1856"/>
        <v/>
      </c>
      <c r="Q5289" s="23" t="e">
        <f>_xlfn.XLOOKUP(R5289,summary!C2677:C2713,summary!B2677:B2713)</f>
        <v>#N/A</v>
      </c>
      <c r="R5289" s="24" t="str">
        <f t="shared" si="1840"/>
        <v>신봉동</v>
      </c>
      <c r="S5289" s="24" t="str">
        <f t="shared" si="1857"/>
        <v>신봉3통</v>
      </c>
      <c r="T5289" s="24" t="str">
        <f t="shared" si="1858"/>
        <v>(신봉동, LG빌리지5차B단지)</v>
      </c>
      <c r="U5289" s="24" t="str">
        <f t="shared" si="1859"/>
        <v>신봉</v>
      </c>
      <c r="V5289" s="25">
        <f t="shared" si="1860"/>
        <v>3</v>
      </c>
      <c r="W5289" s="25">
        <f t="shared" si="1861"/>
        <v>6</v>
      </c>
      <c r="X5289" s="59"/>
      <c r="Y5289" s="59"/>
      <c r="Z5289" s="59" t="s">
        <v>89</v>
      </c>
      <c r="AA5289" s="63" t="s">
        <v>6033</v>
      </c>
    </row>
    <row r="5290" spans="1:27" ht="16.5" customHeight="1" x14ac:dyDescent="0.3">
      <c r="A5290" s="22" t="b">
        <f t="shared" si="1841"/>
        <v>0</v>
      </c>
      <c r="B5290" s="22" t="b">
        <f t="shared" si="1842"/>
        <v>0</v>
      </c>
      <c r="C5290" s="22" t="b">
        <f t="shared" si="1843"/>
        <v>0</v>
      </c>
      <c r="D5290" s="22" t="b">
        <f t="shared" si="1844"/>
        <v>0</v>
      </c>
      <c r="E5290" s="22" t="b">
        <f t="shared" si="1845"/>
        <v>0</v>
      </c>
      <c r="F5290" s="52" t="b">
        <f t="shared" si="1846"/>
        <v>0</v>
      </c>
      <c r="G5290" s="22" t="b">
        <f t="shared" si="1847"/>
        <v>0</v>
      </c>
      <c r="H5290" s="22" t="b">
        <f t="shared" si="1848"/>
        <v>0</v>
      </c>
      <c r="I5290" s="22" t="b">
        <f t="shared" si="1849"/>
        <v>0</v>
      </c>
      <c r="J5290" s="22" t="b">
        <f t="shared" si="1850"/>
        <v>0</v>
      </c>
      <c r="K5290" s="3" t="str">
        <f t="shared" si="1851"/>
        <v/>
      </c>
      <c r="L5290" s="3" t="str">
        <f t="shared" si="1852"/>
        <v/>
      </c>
      <c r="M5290" s="3" t="str">
        <f t="shared" si="1853"/>
        <v/>
      </c>
      <c r="N5290" s="54" t="str">
        <f t="shared" si="1854"/>
        <v/>
      </c>
      <c r="O5290" s="3" t="str">
        <f t="shared" si="1855"/>
        <v/>
      </c>
      <c r="P5290" s="19" t="str">
        <f t="shared" si="1856"/>
        <v/>
      </c>
      <c r="Q5290" s="23" t="e">
        <f>_xlfn.XLOOKUP(R5290,summary!C2678:C2714,summary!B2678:B2714)</f>
        <v>#N/A</v>
      </c>
      <c r="R5290" s="24" t="str">
        <f t="shared" si="1840"/>
        <v>신봉동</v>
      </c>
      <c r="S5290" s="24" t="str">
        <f t="shared" si="1857"/>
        <v>신봉3통</v>
      </c>
      <c r="T5290" s="24" t="str">
        <f t="shared" si="1858"/>
        <v>(신봉동, LG빌리지5차B단지)</v>
      </c>
      <c r="U5290" s="24" t="str">
        <f t="shared" si="1859"/>
        <v>신봉</v>
      </c>
      <c r="V5290" s="25">
        <f t="shared" si="1860"/>
        <v>3</v>
      </c>
      <c r="W5290" s="25">
        <f t="shared" si="1861"/>
        <v>7</v>
      </c>
      <c r="X5290" s="59"/>
      <c r="Y5290" s="59"/>
      <c r="Z5290" s="59" t="s">
        <v>91</v>
      </c>
      <c r="AA5290" s="63" t="s">
        <v>6034</v>
      </c>
    </row>
    <row r="5291" spans="1:27" ht="16.5" customHeight="1" x14ac:dyDescent="0.3">
      <c r="A5291" s="22" t="b">
        <f t="shared" si="1841"/>
        <v>0</v>
      </c>
      <c r="B5291" s="22" t="b">
        <f t="shared" si="1842"/>
        <v>0</v>
      </c>
      <c r="C5291" s="22" t="b">
        <f t="shared" si="1843"/>
        <v>0</v>
      </c>
      <c r="D5291" s="22" t="b">
        <f t="shared" si="1844"/>
        <v>0</v>
      </c>
      <c r="E5291" s="22" t="b">
        <f t="shared" si="1845"/>
        <v>0</v>
      </c>
      <c r="F5291" s="52" t="b">
        <f t="shared" si="1846"/>
        <v>0</v>
      </c>
      <c r="G5291" s="22" t="b">
        <f t="shared" si="1847"/>
        <v>0</v>
      </c>
      <c r="H5291" s="22" t="b">
        <f t="shared" si="1848"/>
        <v>0</v>
      </c>
      <c r="I5291" s="22" t="b">
        <f t="shared" si="1849"/>
        <v>0</v>
      </c>
      <c r="J5291" s="22" t="b">
        <f t="shared" si="1850"/>
        <v>0</v>
      </c>
      <c r="K5291" s="3" t="str">
        <f t="shared" si="1851"/>
        <v/>
      </c>
      <c r="L5291" s="3" t="str">
        <f t="shared" si="1852"/>
        <v/>
      </c>
      <c r="M5291" s="3" t="str">
        <f t="shared" si="1853"/>
        <v/>
      </c>
      <c r="N5291" s="54" t="str">
        <f t="shared" si="1854"/>
        <v/>
      </c>
      <c r="O5291" s="3" t="str">
        <f t="shared" si="1855"/>
        <v/>
      </c>
      <c r="P5291" s="19" t="str">
        <f t="shared" si="1856"/>
        <v/>
      </c>
      <c r="Q5291" s="23" t="e">
        <f>_xlfn.XLOOKUP(R5291,summary!C2679:C2715,summary!B2679:B2715)</f>
        <v>#N/A</v>
      </c>
      <c r="R5291" s="24" t="str">
        <f t="shared" si="1840"/>
        <v>신봉동</v>
      </c>
      <c r="S5291" s="24" t="str">
        <f t="shared" si="1857"/>
        <v>신봉3통</v>
      </c>
      <c r="T5291" s="24" t="str">
        <f t="shared" si="1858"/>
        <v>(신봉동, LG빌리지5차B단지)</v>
      </c>
      <c r="U5291" s="24" t="str">
        <f t="shared" si="1859"/>
        <v>신봉</v>
      </c>
      <c r="V5291" s="25">
        <f t="shared" si="1860"/>
        <v>3</v>
      </c>
      <c r="W5291" s="25">
        <f t="shared" si="1861"/>
        <v>8</v>
      </c>
      <c r="X5291" s="59"/>
      <c r="Y5291" s="59"/>
      <c r="Z5291" s="59" t="s">
        <v>93</v>
      </c>
      <c r="AA5291" s="63" t="s">
        <v>6035</v>
      </c>
    </row>
    <row r="5292" spans="1:27" ht="16.5" customHeight="1" x14ac:dyDescent="0.3">
      <c r="A5292" s="22" t="b">
        <f t="shared" si="1841"/>
        <v>0</v>
      </c>
      <c r="B5292" s="22" t="b">
        <f t="shared" si="1842"/>
        <v>0</v>
      </c>
      <c r="C5292" s="22" t="b">
        <f t="shared" si="1843"/>
        <v>0</v>
      </c>
      <c r="D5292" s="22" t="b">
        <f t="shared" si="1844"/>
        <v>0</v>
      </c>
      <c r="E5292" s="22" t="b">
        <f t="shared" si="1845"/>
        <v>0</v>
      </c>
      <c r="F5292" s="52" t="b">
        <f t="shared" si="1846"/>
        <v>0</v>
      </c>
      <c r="G5292" s="22" t="b">
        <f t="shared" si="1847"/>
        <v>0</v>
      </c>
      <c r="H5292" s="22" t="b">
        <f t="shared" si="1848"/>
        <v>0</v>
      </c>
      <c r="I5292" s="22" t="b">
        <f t="shared" si="1849"/>
        <v>0</v>
      </c>
      <c r="J5292" s="22" t="b">
        <f t="shared" si="1850"/>
        <v>0</v>
      </c>
      <c r="K5292" s="3" t="str">
        <f t="shared" si="1851"/>
        <v/>
      </c>
      <c r="L5292" s="3" t="str">
        <f t="shared" si="1852"/>
        <v/>
      </c>
      <c r="M5292" s="3" t="str">
        <f t="shared" si="1853"/>
        <v/>
      </c>
      <c r="N5292" s="54" t="str">
        <f t="shared" si="1854"/>
        <v/>
      </c>
      <c r="O5292" s="3" t="str">
        <f t="shared" si="1855"/>
        <v/>
      </c>
      <c r="P5292" s="19" t="str">
        <f t="shared" si="1856"/>
        <v/>
      </c>
      <c r="Q5292" s="23" t="e">
        <f>_xlfn.XLOOKUP(R5292,summary!C2680:C2716,summary!B2680:B2716)</f>
        <v>#N/A</v>
      </c>
      <c r="R5292" s="24" t="str">
        <f t="shared" si="1840"/>
        <v>신봉동</v>
      </c>
      <c r="S5292" s="24" t="str">
        <f t="shared" si="1857"/>
        <v>신봉3통</v>
      </c>
      <c r="T5292" s="24" t="str">
        <f t="shared" si="1858"/>
        <v>(신봉동, LG빌리지5차B단지)</v>
      </c>
      <c r="U5292" s="24" t="str">
        <f t="shared" si="1859"/>
        <v>신봉</v>
      </c>
      <c r="V5292" s="25">
        <f t="shared" si="1860"/>
        <v>3</v>
      </c>
      <c r="W5292" s="25">
        <f t="shared" si="1861"/>
        <v>9</v>
      </c>
      <c r="X5292" s="59"/>
      <c r="Y5292" s="59"/>
      <c r="Z5292" s="59" t="s">
        <v>95</v>
      </c>
      <c r="AA5292" s="63" t="s">
        <v>6036</v>
      </c>
    </row>
    <row r="5293" spans="1:27" ht="16.5" customHeight="1" x14ac:dyDescent="0.3">
      <c r="A5293" s="22" t="b">
        <f t="shared" si="1841"/>
        <v>0</v>
      </c>
      <c r="B5293" s="22" t="b">
        <f t="shared" si="1842"/>
        <v>0</v>
      </c>
      <c r="C5293" s="22" t="b">
        <f t="shared" si="1843"/>
        <v>0</v>
      </c>
      <c r="D5293" s="22" t="b">
        <f t="shared" si="1844"/>
        <v>0</v>
      </c>
      <c r="E5293" s="22" t="b">
        <f t="shared" si="1845"/>
        <v>0</v>
      </c>
      <c r="F5293" s="52" t="b">
        <f t="shared" si="1846"/>
        <v>0</v>
      </c>
      <c r="G5293" s="22" t="b">
        <f t="shared" si="1847"/>
        <v>0</v>
      </c>
      <c r="H5293" s="22" t="b">
        <f t="shared" si="1848"/>
        <v>0</v>
      </c>
      <c r="I5293" s="22" t="b">
        <f t="shared" si="1849"/>
        <v>0</v>
      </c>
      <c r="J5293" s="22" t="b">
        <f t="shared" si="1850"/>
        <v>0</v>
      </c>
      <c r="K5293" s="3" t="str">
        <f t="shared" si="1851"/>
        <v/>
      </c>
      <c r="L5293" s="3" t="str">
        <f t="shared" si="1852"/>
        <v/>
      </c>
      <c r="M5293" s="3" t="str">
        <f t="shared" si="1853"/>
        <v/>
      </c>
      <c r="N5293" s="54" t="str">
        <f t="shared" si="1854"/>
        <v/>
      </c>
      <c r="O5293" s="3" t="str">
        <f t="shared" si="1855"/>
        <v/>
      </c>
      <c r="P5293" s="19" t="str">
        <f t="shared" si="1856"/>
        <v/>
      </c>
      <c r="Q5293" s="23" t="e">
        <f>_xlfn.XLOOKUP(R5293,summary!C2681:C2717,summary!B2681:B2717)</f>
        <v>#N/A</v>
      </c>
      <c r="R5293" s="24" t="str">
        <f t="shared" si="1840"/>
        <v>신봉동</v>
      </c>
      <c r="S5293" s="24" t="str">
        <f t="shared" si="1857"/>
        <v>신봉3통</v>
      </c>
      <c r="T5293" s="24" t="str">
        <f t="shared" si="1858"/>
        <v>(신봉동, LG빌리지5차B단지)</v>
      </c>
      <c r="U5293" s="24" t="str">
        <f t="shared" si="1859"/>
        <v>신봉</v>
      </c>
      <c r="V5293" s="25">
        <f t="shared" si="1860"/>
        <v>3</v>
      </c>
      <c r="W5293" s="25">
        <f t="shared" si="1861"/>
        <v>10</v>
      </c>
      <c r="X5293" s="59"/>
      <c r="Y5293" s="59"/>
      <c r="Z5293" s="59" t="s">
        <v>97</v>
      </c>
      <c r="AA5293" s="63" t="s">
        <v>6037</v>
      </c>
    </row>
    <row r="5294" spans="1:27" ht="16.5" customHeight="1" x14ac:dyDescent="0.3">
      <c r="A5294" s="22" t="b">
        <f t="shared" si="1841"/>
        <v>0</v>
      </c>
      <c r="B5294" s="22" t="b">
        <f t="shared" si="1842"/>
        <v>0</v>
      </c>
      <c r="C5294" s="22" t="b">
        <f t="shared" si="1843"/>
        <v>0</v>
      </c>
      <c r="D5294" s="22" t="b">
        <f t="shared" si="1844"/>
        <v>0</v>
      </c>
      <c r="E5294" s="22" t="b">
        <f t="shared" si="1845"/>
        <v>0</v>
      </c>
      <c r="F5294" s="52" t="b">
        <f t="shared" si="1846"/>
        <v>0</v>
      </c>
      <c r="G5294" s="22" t="b">
        <f t="shared" si="1847"/>
        <v>0</v>
      </c>
      <c r="H5294" s="22" t="b">
        <f t="shared" si="1848"/>
        <v>0</v>
      </c>
      <c r="I5294" s="22" t="b">
        <f t="shared" si="1849"/>
        <v>0</v>
      </c>
      <c r="J5294" s="22" t="b">
        <f t="shared" si="1850"/>
        <v>0</v>
      </c>
      <c r="K5294" s="3" t="str">
        <f t="shared" si="1851"/>
        <v/>
      </c>
      <c r="L5294" s="3" t="str">
        <f t="shared" si="1852"/>
        <v/>
      </c>
      <c r="M5294" s="3" t="str">
        <f t="shared" si="1853"/>
        <v/>
      </c>
      <c r="N5294" s="54" t="str">
        <f t="shared" si="1854"/>
        <v/>
      </c>
      <c r="O5294" s="3" t="str">
        <f t="shared" si="1855"/>
        <v/>
      </c>
      <c r="P5294" s="19" t="str">
        <f t="shared" si="1856"/>
        <v/>
      </c>
      <c r="Q5294" s="23" t="e">
        <f>_xlfn.XLOOKUP(R5294,summary!C2682:C2718,summary!B2682:B2718)</f>
        <v>#N/A</v>
      </c>
      <c r="R5294" s="24" t="str">
        <f t="shared" si="1840"/>
        <v>신봉동</v>
      </c>
      <c r="S5294" s="24" t="str">
        <f t="shared" si="1857"/>
        <v>신봉3통</v>
      </c>
      <c r="T5294" s="24" t="str">
        <f t="shared" si="1858"/>
        <v>(신봉동, LG빌리지5차B단지)</v>
      </c>
      <c r="U5294" s="24" t="str">
        <f t="shared" si="1859"/>
        <v>신봉</v>
      </c>
      <c r="V5294" s="25">
        <f t="shared" si="1860"/>
        <v>3</v>
      </c>
      <c r="W5294" s="25">
        <f t="shared" si="1861"/>
        <v>11</v>
      </c>
      <c r="X5294" s="59"/>
      <c r="Y5294" s="59"/>
      <c r="Z5294" s="59" t="s">
        <v>99</v>
      </c>
      <c r="AA5294" s="63" t="s">
        <v>6038</v>
      </c>
    </row>
    <row r="5295" spans="1:27" ht="16.5" customHeight="1" x14ac:dyDescent="0.3">
      <c r="A5295" s="22" t="b">
        <f t="shared" si="1841"/>
        <v>0</v>
      </c>
      <c r="B5295" s="22" t="b">
        <f t="shared" si="1842"/>
        <v>0</v>
      </c>
      <c r="C5295" s="22" t="b">
        <f t="shared" si="1843"/>
        <v>0</v>
      </c>
      <c r="D5295" s="22" t="b">
        <f t="shared" si="1844"/>
        <v>0</v>
      </c>
      <c r="E5295" s="22" t="b">
        <f t="shared" si="1845"/>
        <v>0</v>
      </c>
      <c r="F5295" s="52" t="b">
        <f t="shared" si="1846"/>
        <v>0</v>
      </c>
      <c r="G5295" s="22" t="b">
        <f t="shared" si="1847"/>
        <v>0</v>
      </c>
      <c r="H5295" s="22" t="b">
        <f t="shared" si="1848"/>
        <v>0</v>
      </c>
      <c r="I5295" s="22" t="b">
        <f t="shared" si="1849"/>
        <v>0</v>
      </c>
      <c r="J5295" s="22" t="b">
        <f t="shared" si="1850"/>
        <v>0</v>
      </c>
      <c r="K5295" s="3" t="str">
        <f t="shared" si="1851"/>
        <v/>
      </c>
      <c r="L5295" s="3" t="str">
        <f t="shared" si="1852"/>
        <v/>
      </c>
      <c r="M5295" s="3" t="str">
        <f t="shared" si="1853"/>
        <v/>
      </c>
      <c r="N5295" s="54" t="str">
        <f t="shared" si="1854"/>
        <v/>
      </c>
      <c r="O5295" s="3" t="str">
        <f t="shared" si="1855"/>
        <v/>
      </c>
      <c r="P5295" s="19" t="str">
        <f t="shared" si="1856"/>
        <v/>
      </c>
      <c r="Q5295" s="23" t="e">
        <f>_xlfn.XLOOKUP(R5295,summary!C2683:C2719,summary!B2683:B2719)</f>
        <v>#N/A</v>
      </c>
      <c r="R5295" s="24" t="str">
        <f t="shared" si="1840"/>
        <v>신봉동</v>
      </c>
      <c r="S5295" s="24" t="str">
        <f t="shared" si="1857"/>
        <v>신봉3통</v>
      </c>
      <c r="T5295" s="24" t="str">
        <f t="shared" si="1858"/>
        <v>(신봉동, LG빌리지5차B단지)</v>
      </c>
      <c r="U5295" s="24" t="str">
        <f t="shared" si="1859"/>
        <v>신봉</v>
      </c>
      <c r="V5295" s="25">
        <f t="shared" si="1860"/>
        <v>3</v>
      </c>
      <c r="W5295" s="25">
        <f t="shared" si="1861"/>
        <v>12</v>
      </c>
      <c r="X5295" s="59"/>
      <c r="Y5295" s="59"/>
      <c r="Z5295" s="59" t="s">
        <v>101</v>
      </c>
      <c r="AA5295" s="63" t="s">
        <v>6039</v>
      </c>
    </row>
    <row r="5296" spans="1:27" ht="16.5" customHeight="1" x14ac:dyDescent="0.3">
      <c r="A5296" s="22" t="b">
        <f t="shared" si="1841"/>
        <v>0</v>
      </c>
      <c r="B5296" s="22" t="b">
        <f t="shared" si="1842"/>
        <v>0</v>
      </c>
      <c r="C5296" s="22" t="b">
        <f t="shared" si="1843"/>
        <v>0</v>
      </c>
      <c r="D5296" s="22" t="b">
        <f t="shared" si="1844"/>
        <v>0</v>
      </c>
      <c r="E5296" s="22" t="b">
        <f t="shared" si="1845"/>
        <v>0</v>
      </c>
      <c r="F5296" s="52" t="b">
        <f t="shared" si="1846"/>
        <v>0</v>
      </c>
      <c r="G5296" s="22" t="b">
        <f t="shared" si="1847"/>
        <v>0</v>
      </c>
      <c r="H5296" s="22" t="b">
        <f t="shared" si="1848"/>
        <v>0</v>
      </c>
      <c r="I5296" s="22" t="b">
        <f t="shared" si="1849"/>
        <v>0</v>
      </c>
      <c r="J5296" s="22" t="b">
        <f t="shared" si="1850"/>
        <v>0</v>
      </c>
      <c r="K5296" s="3" t="str">
        <f t="shared" si="1851"/>
        <v/>
      </c>
      <c r="L5296" s="3" t="str">
        <f t="shared" si="1852"/>
        <v/>
      </c>
      <c r="M5296" s="3" t="str">
        <f t="shared" si="1853"/>
        <v/>
      </c>
      <c r="N5296" s="54" t="str">
        <f t="shared" si="1854"/>
        <v/>
      </c>
      <c r="O5296" s="3" t="str">
        <f t="shared" si="1855"/>
        <v/>
      </c>
      <c r="P5296" s="19" t="str">
        <f t="shared" si="1856"/>
        <v/>
      </c>
      <c r="Q5296" s="23" t="e">
        <f>_xlfn.XLOOKUP(R5296,summary!C2684:C2720,summary!B2684:B2720)</f>
        <v>#N/A</v>
      </c>
      <c r="R5296" s="24" t="str">
        <f t="shared" si="1840"/>
        <v>신봉동</v>
      </c>
      <c r="S5296" s="24" t="str">
        <f t="shared" si="1857"/>
        <v>신봉3통</v>
      </c>
      <c r="T5296" s="24" t="str">
        <f t="shared" si="1858"/>
        <v>(신봉동, LG빌리지5차B단지)</v>
      </c>
      <c r="U5296" s="24" t="str">
        <f t="shared" si="1859"/>
        <v>신봉</v>
      </c>
      <c r="V5296" s="25">
        <f t="shared" si="1860"/>
        <v>3</v>
      </c>
      <c r="W5296" s="25">
        <f t="shared" si="1861"/>
        <v>13</v>
      </c>
      <c r="X5296" s="59"/>
      <c r="Y5296" s="59"/>
      <c r="Z5296" s="59" t="s">
        <v>117</v>
      </c>
      <c r="AA5296" s="63" t="s">
        <v>6040</v>
      </c>
    </row>
    <row r="5297" spans="1:27" ht="16.5" customHeight="1" x14ac:dyDescent="0.3">
      <c r="A5297" s="22" t="b">
        <f t="shared" si="1841"/>
        <v>0</v>
      </c>
      <c r="B5297" s="22" t="b">
        <f t="shared" si="1842"/>
        <v>0</v>
      </c>
      <c r="C5297" s="22" t="b">
        <f t="shared" si="1843"/>
        <v>0</v>
      </c>
      <c r="D5297" s="22" t="b">
        <f t="shared" si="1844"/>
        <v>0</v>
      </c>
      <c r="E5297" s="22" t="b">
        <f t="shared" si="1845"/>
        <v>0</v>
      </c>
      <c r="F5297" s="52" t="b">
        <f t="shared" si="1846"/>
        <v>0</v>
      </c>
      <c r="G5297" s="22" t="b">
        <f t="shared" si="1847"/>
        <v>0</v>
      </c>
      <c r="H5297" s="22" t="b">
        <f t="shared" si="1848"/>
        <v>0</v>
      </c>
      <c r="I5297" s="22" t="b">
        <f t="shared" si="1849"/>
        <v>0</v>
      </c>
      <c r="J5297" s="22" t="b">
        <f t="shared" si="1850"/>
        <v>0</v>
      </c>
      <c r="K5297" s="3" t="str">
        <f t="shared" si="1851"/>
        <v/>
      </c>
      <c r="L5297" s="3" t="str">
        <f t="shared" si="1852"/>
        <v/>
      </c>
      <c r="M5297" s="3" t="str">
        <f t="shared" si="1853"/>
        <v/>
      </c>
      <c r="N5297" s="54" t="str">
        <f t="shared" si="1854"/>
        <v/>
      </c>
      <c r="O5297" s="3" t="str">
        <f t="shared" si="1855"/>
        <v/>
      </c>
      <c r="P5297" s="19" t="str">
        <f t="shared" si="1856"/>
        <v/>
      </c>
      <c r="Q5297" s="23" t="e">
        <f>_xlfn.XLOOKUP(R5297,summary!C2685:C2721,summary!B2685:B2721)</f>
        <v>#N/A</v>
      </c>
      <c r="R5297" s="24" t="str">
        <f t="shared" si="1840"/>
        <v>신봉동</v>
      </c>
      <c r="S5297" s="24" t="str">
        <f t="shared" si="1857"/>
        <v>신봉3통</v>
      </c>
      <c r="T5297" s="24" t="str">
        <f t="shared" si="1858"/>
        <v>(신봉동, LG빌리지5차B단지)</v>
      </c>
      <c r="U5297" s="24" t="str">
        <f t="shared" si="1859"/>
        <v>신봉</v>
      </c>
      <c r="V5297" s="25">
        <f t="shared" si="1860"/>
        <v>3</v>
      </c>
      <c r="W5297" s="25">
        <f t="shared" si="1861"/>
        <v>14</v>
      </c>
      <c r="X5297" s="59"/>
      <c r="Y5297" s="59"/>
      <c r="Z5297" s="59" t="s">
        <v>119</v>
      </c>
      <c r="AA5297" s="63" t="s">
        <v>6041</v>
      </c>
    </row>
    <row r="5298" spans="1:27" ht="16.5" customHeight="1" x14ac:dyDescent="0.3">
      <c r="A5298" s="22" t="b">
        <f t="shared" si="1841"/>
        <v>0</v>
      </c>
      <c r="B5298" s="22" t="b">
        <f t="shared" si="1842"/>
        <v>0</v>
      </c>
      <c r="C5298" s="22" t="b">
        <f t="shared" si="1843"/>
        <v>0</v>
      </c>
      <c r="D5298" s="22" t="b">
        <f t="shared" si="1844"/>
        <v>0</v>
      </c>
      <c r="E5298" s="22" t="b">
        <f t="shared" si="1845"/>
        <v>0</v>
      </c>
      <c r="F5298" s="52" t="b">
        <f t="shared" si="1846"/>
        <v>0</v>
      </c>
      <c r="G5298" s="22" t="b">
        <f t="shared" si="1847"/>
        <v>0</v>
      </c>
      <c r="H5298" s="22" t="b">
        <f t="shared" si="1848"/>
        <v>0</v>
      </c>
      <c r="I5298" s="22" t="b">
        <f t="shared" si="1849"/>
        <v>0</v>
      </c>
      <c r="J5298" s="22" t="b">
        <f t="shared" si="1850"/>
        <v>0</v>
      </c>
      <c r="K5298" s="3" t="str">
        <f t="shared" si="1851"/>
        <v/>
      </c>
      <c r="L5298" s="3" t="str">
        <f t="shared" si="1852"/>
        <v/>
      </c>
      <c r="M5298" s="3" t="str">
        <f t="shared" si="1853"/>
        <v/>
      </c>
      <c r="N5298" s="54" t="str">
        <f t="shared" si="1854"/>
        <v/>
      </c>
      <c r="O5298" s="3" t="str">
        <f t="shared" si="1855"/>
        <v/>
      </c>
      <c r="P5298" s="19" t="str">
        <f t="shared" si="1856"/>
        <v/>
      </c>
      <c r="Q5298" s="23" t="e">
        <f>_xlfn.XLOOKUP(R5298,summary!C2686:C2722,summary!B2686:B2722)</f>
        <v>#N/A</v>
      </c>
      <c r="R5298" s="24" t="str">
        <f t="shared" si="1840"/>
        <v>신봉동</v>
      </c>
      <c r="S5298" s="24" t="str">
        <f t="shared" si="1857"/>
        <v>신봉3통</v>
      </c>
      <c r="T5298" s="24" t="str">
        <f t="shared" si="1858"/>
        <v>(신봉동, LG빌리지5차B단지)</v>
      </c>
      <c r="U5298" s="24" t="str">
        <f t="shared" si="1859"/>
        <v>신봉</v>
      </c>
      <c r="V5298" s="25">
        <f t="shared" si="1860"/>
        <v>3</v>
      </c>
      <c r="W5298" s="25">
        <f t="shared" si="1861"/>
        <v>15</v>
      </c>
      <c r="X5298" s="59"/>
      <c r="Y5298" s="59"/>
      <c r="Z5298" s="59" t="s">
        <v>279</v>
      </c>
      <c r="AA5298" s="63" t="s">
        <v>6042</v>
      </c>
    </row>
    <row r="5299" spans="1:27" ht="16.5" customHeight="1" x14ac:dyDescent="0.3">
      <c r="A5299" s="22" t="b">
        <f t="shared" si="1841"/>
        <v>1</v>
      </c>
      <c r="B5299" s="22" t="b">
        <f t="shared" si="1842"/>
        <v>0</v>
      </c>
      <c r="C5299" s="22" t="b">
        <f t="shared" si="1843"/>
        <v>0</v>
      </c>
      <c r="D5299" s="22" t="b">
        <f t="shared" si="1844"/>
        <v>0</v>
      </c>
      <c r="E5299" s="22" t="b">
        <f t="shared" si="1845"/>
        <v>0</v>
      </c>
      <c r="F5299" s="52" t="b">
        <f t="shared" si="1846"/>
        <v>0</v>
      </c>
      <c r="G5299" s="22" t="b">
        <f t="shared" si="1847"/>
        <v>0</v>
      </c>
      <c r="H5299" s="22" t="b">
        <f t="shared" si="1848"/>
        <v>0</v>
      </c>
      <c r="I5299" s="22" t="b">
        <f t="shared" si="1849"/>
        <v>0</v>
      </c>
      <c r="J5299" s="22" t="b">
        <f t="shared" si="1850"/>
        <v>1</v>
      </c>
      <c r="K5299" s="3" t="str">
        <f t="shared" si="1851"/>
        <v>신봉4통</v>
      </c>
      <c r="L5299" s="3" t="str">
        <f t="shared" si="1852"/>
        <v>봉4</v>
      </c>
      <c r="M5299" s="3">
        <f t="shared" si="1853"/>
        <v>4</v>
      </c>
      <c r="N5299" s="54" t="str">
        <f t="shared" si="1854"/>
        <v>신봉</v>
      </c>
      <c r="O5299" s="3" t="str">
        <f t="shared" si="1855"/>
        <v/>
      </c>
      <c r="P5299" s="19" t="str">
        <f t="shared" si="1856"/>
        <v/>
      </c>
      <c r="Q5299" s="23" t="e">
        <f>_xlfn.XLOOKUP(R5299,summary!C2687:C2723,summary!B2687:B2723)</f>
        <v>#N/A</v>
      </c>
      <c r="R5299" s="24" t="str">
        <f t="shared" si="1840"/>
        <v>신봉동</v>
      </c>
      <c r="S5299" s="24" t="str">
        <f t="shared" si="1857"/>
        <v>신봉4통</v>
      </c>
      <c r="T5299" s="24" t="str">
        <f t="shared" si="1858"/>
        <v>(신봉동, LG빌리지5차A단지)</v>
      </c>
      <c r="U5299" s="24" t="str">
        <f t="shared" si="1859"/>
        <v>신봉</v>
      </c>
      <c r="V5299" s="25">
        <f t="shared" si="1860"/>
        <v>4</v>
      </c>
      <c r="W5299" s="25">
        <f t="shared" si="1861"/>
        <v>1</v>
      </c>
      <c r="X5299" s="59"/>
      <c r="Y5299" s="59" t="s">
        <v>6043</v>
      </c>
      <c r="Z5299" s="59" t="s">
        <v>63</v>
      </c>
      <c r="AA5299" s="63" t="s">
        <v>6044</v>
      </c>
    </row>
    <row r="5300" spans="1:27" ht="16.5" customHeight="1" x14ac:dyDescent="0.3">
      <c r="A5300" s="22" t="b">
        <f t="shared" si="1841"/>
        <v>1</v>
      </c>
      <c r="B5300" s="22" t="b">
        <f t="shared" si="1842"/>
        <v>1</v>
      </c>
      <c r="C5300" s="22" t="b">
        <f t="shared" si="1843"/>
        <v>0</v>
      </c>
      <c r="D5300" s="22" t="b">
        <f t="shared" si="1844"/>
        <v>0</v>
      </c>
      <c r="E5300" s="22" t="b">
        <f t="shared" si="1845"/>
        <v>1</v>
      </c>
      <c r="F5300" s="52" t="b">
        <f t="shared" si="1846"/>
        <v>1</v>
      </c>
      <c r="G5300" s="22" t="b">
        <f t="shared" si="1847"/>
        <v>1</v>
      </c>
      <c r="H5300" s="22" t="b">
        <f t="shared" si="1848"/>
        <v>0</v>
      </c>
      <c r="I5300" s="22" t="b">
        <f t="shared" si="1849"/>
        <v>1</v>
      </c>
      <c r="J5300" s="22" t="b">
        <f t="shared" si="1850"/>
        <v>0</v>
      </c>
      <c r="K5300" s="3" t="str">
        <f t="shared" si="1851"/>
        <v/>
      </c>
      <c r="L5300" s="3" t="str">
        <f t="shared" si="1852"/>
        <v/>
      </c>
      <c r="M5300" s="3" t="str">
        <f t="shared" si="1853"/>
        <v/>
      </c>
      <c r="N5300" s="54" t="str">
        <f t="shared" si="1854"/>
        <v/>
      </c>
      <c r="O5300" s="3" t="str">
        <f t="shared" si="1855"/>
        <v>(신봉동, LG빌리지5차A단지)</v>
      </c>
      <c r="P5300" s="19" t="str">
        <f t="shared" si="1856"/>
        <v>(신봉동, LG빌리지5차A단지)</v>
      </c>
      <c r="Q5300" s="23" t="e">
        <f>_xlfn.XLOOKUP(R5300,summary!C2688:C2724,summary!B2688:B2724)</f>
        <v>#N/A</v>
      </c>
      <c r="R5300" s="24" t="str">
        <f t="shared" si="1840"/>
        <v>신봉동</v>
      </c>
      <c r="S5300" s="24" t="str">
        <f t="shared" si="1857"/>
        <v>신봉4통</v>
      </c>
      <c r="T5300" s="24" t="str">
        <f t="shared" si="1858"/>
        <v>(신봉동, LG빌리지5차A단지)</v>
      </c>
      <c r="U5300" s="24" t="str">
        <f t="shared" si="1859"/>
        <v>신봉</v>
      </c>
      <c r="V5300" s="25">
        <f t="shared" si="1860"/>
        <v>4</v>
      </c>
      <c r="W5300" s="25">
        <f t="shared" si="1861"/>
        <v>2</v>
      </c>
      <c r="X5300" s="59"/>
      <c r="Y5300" s="59" t="s">
        <v>6026</v>
      </c>
      <c r="Z5300" s="59" t="s">
        <v>65</v>
      </c>
      <c r="AA5300" s="63" t="s">
        <v>6045</v>
      </c>
    </row>
    <row r="5301" spans="1:27" ht="16.5" customHeight="1" x14ac:dyDescent="0.3">
      <c r="A5301" s="22" t="b">
        <f t="shared" si="1841"/>
        <v>1</v>
      </c>
      <c r="B5301" s="22" t="b">
        <f t="shared" si="1842"/>
        <v>0</v>
      </c>
      <c r="C5301" s="22" t="b">
        <f t="shared" si="1843"/>
        <v>0</v>
      </c>
      <c r="D5301" s="22" t="b">
        <f t="shared" si="1844"/>
        <v>0</v>
      </c>
      <c r="E5301" s="22" t="b">
        <f t="shared" si="1845"/>
        <v>0</v>
      </c>
      <c r="F5301" s="52" t="b">
        <f t="shared" si="1846"/>
        <v>0</v>
      </c>
      <c r="G5301" s="22" t="b">
        <f t="shared" si="1847"/>
        <v>0</v>
      </c>
      <c r="H5301" s="22" t="b">
        <f t="shared" si="1848"/>
        <v>0</v>
      </c>
      <c r="I5301" s="22" t="b">
        <f t="shared" si="1849"/>
        <v>1</v>
      </c>
      <c r="J5301" s="22" t="b">
        <f t="shared" si="1850"/>
        <v>0</v>
      </c>
      <c r="K5301" s="3" t="str">
        <f t="shared" si="1851"/>
        <v/>
      </c>
      <c r="L5301" s="3" t="str">
        <f t="shared" si="1852"/>
        <v/>
      </c>
      <c r="M5301" s="3" t="str">
        <f t="shared" si="1853"/>
        <v/>
      </c>
      <c r="N5301" s="54" t="str">
        <f t="shared" si="1854"/>
        <v/>
      </c>
      <c r="O5301" s="3" t="str">
        <f t="shared" si="1855"/>
        <v>LG빌리지5차A단지)</v>
      </c>
      <c r="P5301" s="19" t="str">
        <f t="shared" si="1856"/>
        <v/>
      </c>
      <c r="Q5301" s="23" t="e">
        <f>_xlfn.XLOOKUP(R5301,summary!C2689:C2725,summary!B2689:B2725)</f>
        <v>#N/A</v>
      </c>
      <c r="R5301" s="24" t="str">
        <f t="shared" si="1840"/>
        <v>신봉동</v>
      </c>
      <c r="S5301" s="24" t="str">
        <f t="shared" si="1857"/>
        <v>신봉4통</v>
      </c>
      <c r="T5301" s="24" t="str">
        <f t="shared" si="1858"/>
        <v>(신봉동, LG빌리지5차A단지)</v>
      </c>
      <c r="U5301" s="24" t="str">
        <f t="shared" si="1859"/>
        <v>신봉</v>
      </c>
      <c r="V5301" s="25">
        <f t="shared" si="1860"/>
        <v>4</v>
      </c>
      <c r="W5301" s="25">
        <f t="shared" si="1861"/>
        <v>3</v>
      </c>
      <c r="X5301" s="59"/>
      <c r="Y5301" s="59" t="s">
        <v>6028</v>
      </c>
      <c r="Z5301" s="59" t="s">
        <v>67</v>
      </c>
      <c r="AA5301" s="63" t="s">
        <v>6046</v>
      </c>
    </row>
    <row r="5302" spans="1:27" ht="16.5" customHeight="1" x14ac:dyDescent="0.3">
      <c r="A5302" s="22" t="b">
        <f t="shared" si="1841"/>
        <v>1</v>
      </c>
      <c r="B5302" s="22" t="b">
        <f t="shared" si="1842"/>
        <v>0</v>
      </c>
      <c r="C5302" s="22" t="b">
        <f t="shared" si="1843"/>
        <v>1</v>
      </c>
      <c r="D5302" s="22" t="b">
        <f t="shared" si="1844"/>
        <v>0</v>
      </c>
      <c r="E5302" s="22" t="b">
        <f t="shared" si="1845"/>
        <v>1</v>
      </c>
      <c r="F5302" s="52" t="b">
        <f t="shared" si="1846"/>
        <v>1</v>
      </c>
      <c r="G5302" s="22" t="b">
        <f t="shared" si="1847"/>
        <v>0</v>
      </c>
      <c r="H5302" s="22" t="b">
        <f t="shared" si="1848"/>
        <v>1</v>
      </c>
      <c r="I5302" s="22" t="b">
        <f t="shared" si="1849"/>
        <v>1</v>
      </c>
      <c r="J5302" s="22" t="b">
        <f t="shared" si="1850"/>
        <v>0</v>
      </c>
      <c r="K5302" s="3" t="str">
        <f t="shared" si="1851"/>
        <v/>
      </c>
      <c r="L5302" s="3" t="str">
        <f t="shared" si="1852"/>
        <v/>
      </c>
      <c r="M5302" s="3" t="str">
        <f t="shared" si="1853"/>
        <v/>
      </c>
      <c r="N5302" s="54" t="str">
        <f t="shared" si="1854"/>
        <v/>
      </c>
      <c r="O5302" s="3" t="str">
        <f t="shared" si="1855"/>
        <v>5차A단지)</v>
      </c>
      <c r="P5302" s="19" t="str">
        <f t="shared" si="1856"/>
        <v/>
      </c>
      <c r="Q5302" s="23" t="e">
        <f>_xlfn.XLOOKUP(R5302,summary!C2690:C2726,summary!B2690:B2726)</f>
        <v>#N/A</v>
      </c>
      <c r="R5302" s="24" t="str">
        <f t="shared" si="1840"/>
        <v>신봉동</v>
      </c>
      <c r="S5302" s="24" t="str">
        <f t="shared" si="1857"/>
        <v>신봉4통</v>
      </c>
      <c r="T5302" s="24" t="str">
        <f t="shared" si="1858"/>
        <v>(신봉동, LG빌리지5차A단지)</v>
      </c>
      <c r="U5302" s="24" t="str">
        <f t="shared" si="1859"/>
        <v>신봉</v>
      </c>
      <c r="V5302" s="25">
        <f t="shared" si="1860"/>
        <v>4</v>
      </c>
      <c r="W5302" s="25">
        <f t="shared" si="1861"/>
        <v>4</v>
      </c>
      <c r="X5302" s="59"/>
      <c r="Y5302" s="59" t="s">
        <v>6047</v>
      </c>
      <c r="Z5302" s="59" t="s">
        <v>73</v>
      </c>
      <c r="AA5302" s="63" t="s">
        <v>6048</v>
      </c>
    </row>
    <row r="5303" spans="1:27" ht="16.5" customHeight="1" x14ac:dyDescent="0.3">
      <c r="A5303" s="22" t="b">
        <f t="shared" si="1841"/>
        <v>0</v>
      </c>
      <c r="B5303" s="22" t="b">
        <f t="shared" si="1842"/>
        <v>0</v>
      </c>
      <c r="C5303" s="22" t="b">
        <f t="shared" si="1843"/>
        <v>0</v>
      </c>
      <c r="D5303" s="22" t="b">
        <f t="shared" si="1844"/>
        <v>0</v>
      </c>
      <c r="E5303" s="22" t="b">
        <f t="shared" si="1845"/>
        <v>0</v>
      </c>
      <c r="F5303" s="52" t="b">
        <f t="shared" si="1846"/>
        <v>0</v>
      </c>
      <c r="G5303" s="22" t="b">
        <f t="shared" si="1847"/>
        <v>0</v>
      </c>
      <c r="H5303" s="22" t="b">
        <f t="shared" si="1848"/>
        <v>0</v>
      </c>
      <c r="I5303" s="22" t="b">
        <f t="shared" si="1849"/>
        <v>0</v>
      </c>
      <c r="J5303" s="22" t="b">
        <f t="shared" si="1850"/>
        <v>0</v>
      </c>
      <c r="K5303" s="3" t="str">
        <f t="shared" si="1851"/>
        <v/>
      </c>
      <c r="L5303" s="3" t="str">
        <f t="shared" si="1852"/>
        <v/>
      </c>
      <c r="M5303" s="3" t="str">
        <f t="shared" si="1853"/>
        <v/>
      </c>
      <c r="N5303" s="54" t="str">
        <f t="shared" si="1854"/>
        <v/>
      </c>
      <c r="O5303" s="3" t="str">
        <f t="shared" si="1855"/>
        <v/>
      </c>
      <c r="P5303" s="19" t="str">
        <f t="shared" si="1856"/>
        <v/>
      </c>
      <c r="Q5303" s="23" t="e">
        <f>_xlfn.XLOOKUP(R5303,summary!C2691:C2727,summary!B2691:B2727)</f>
        <v>#N/A</v>
      </c>
      <c r="R5303" s="24" t="str">
        <f t="shared" si="1840"/>
        <v>신봉동</v>
      </c>
      <c r="S5303" s="24" t="str">
        <f t="shared" si="1857"/>
        <v>신봉4통</v>
      </c>
      <c r="T5303" s="24" t="str">
        <f t="shared" si="1858"/>
        <v>(신봉동, LG빌리지5차A단지)</v>
      </c>
      <c r="U5303" s="24" t="str">
        <f t="shared" si="1859"/>
        <v>신봉</v>
      </c>
      <c r="V5303" s="25">
        <f t="shared" si="1860"/>
        <v>4</v>
      </c>
      <c r="W5303" s="25">
        <f t="shared" si="1861"/>
        <v>5</v>
      </c>
      <c r="X5303" s="59"/>
      <c r="Y5303" s="59"/>
      <c r="Z5303" s="59" t="s">
        <v>87</v>
      </c>
      <c r="AA5303" s="63" t="s">
        <v>6049</v>
      </c>
    </row>
    <row r="5304" spans="1:27" ht="16.5" customHeight="1" x14ac:dyDescent="0.3">
      <c r="A5304" s="22" t="b">
        <f t="shared" si="1841"/>
        <v>0</v>
      </c>
      <c r="B5304" s="22" t="b">
        <f t="shared" si="1842"/>
        <v>0</v>
      </c>
      <c r="C5304" s="22" t="b">
        <f t="shared" si="1843"/>
        <v>0</v>
      </c>
      <c r="D5304" s="22" t="b">
        <f t="shared" si="1844"/>
        <v>0</v>
      </c>
      <c r="E5304" s="22" t="b">
        <f t="shared" si="1845"/>
        <v>0</v>
      </c>
      <c r="F5304" s="52" t="b">
        <f t="shared" si="1846"/>
        <v>0</v>
      </c>
      <c r="G5304" s="22" t="b">
        <f t="shared" si="1847"/>
        <v>0</v>
      </c>
      <c r="H5304" s="22" t="b">
        <f t="shared" si="1848"/>
        <v>0</v>
      </c>
      <c r="I5304" s="22" t="b">
        <f t="shared" si="1849"/>
        <v>0</v>
      </c>
      <c r="J5304" s="22" t="b">
        <f t="shared" si="1850"/>
        <v>0</v>
      </c>
      <c r="K5304" s="3" t="str">
        <f t="shared" si="1851"/>
        <v/>
      </c>
      <c r="L5304" s="3" t="str">
        <f t="shared" si="1852"/>
        <v/>
      </c>
      <c r="M5304" s="3" t="str">
        <f t="shared" si="1853"/>
        <v/>
      </c>
      <c r="N5304" s="54" t="str">
        <f t="shared" si="1854"/>
        <v/>
      </c>
      <c r="O5304" s="3" t="str">
        <f t="shared" si="1855"/>
        <v/>
      </c>
      <c r="P5304" s="19" t="str">
        <f t="shared" si="1856"/>
        <v/>
      </c>
      <c r="Q5304" s="23" t="e">
        <f>_xlfn.XLOOKUP(R5304,summary!C2692:C2728,summary!B2692:B2728)</f>
        <v>#N/A</v>
      </c>
      <c r="R5304" s="24" t="str">
        <f t="shared" si="1840"/>
        <v>신봉동</v>
      </c>
      <c r="S5304" s="24" t="str">
        <f t="shared" si="1857"/>
        <v>신봉4통</v>
      </c>
      <c r="T5304" s="24" t="str">
        <f t="shared" si="1858"/>
        <v>(신봉동, LG빌리지5차A단지)</v>
      </c>
      <c r="U5304" s="24" t="str">
        <f t="shared" si="1859"/>
        <v>신봉</v>
      </c>
      <c r="V5304" s="25">
        <f t="shared" si="1860"/>
        <v>4</v>
      </c>
      <c r="W5304" s="25">
        <f t="shared" si="1861"/>
        <v>6</v>
      </c>
      <c r="X5304" s="59"/>
      <c r="Y5304" s="59"/>
      <c r="Z5304" s="59" t="s">
        <v>89</v>
      </c>
      <c r="AA5304" s="63" t="s">
        <v>6050</v>
      </c>
    </row>
    <row r="5305" spans="1:27" ht="16.5" customHeight="1" x14ac:dyDescent="0.3">
      <c r="A5305" s="22" t="b">
        <f t="shared" si="1841"/>
        <v>0</v>
      </c>
      <c r="B5305" s="22" t="b">
        <f t="shared" si="1842"/>
        <v>0</v>
      </c>
      <c r="C5305" s="22" t="b">
        <f t="shared" si="1843"/>
        <v>0</v>
      </c>
      <c r="D5305" s="22" t="b">
        <f t="shared" si="1844"/>
        <v>0</v>
      </c>
      <c r="E5305" s="22" t="b">
        <f t="shared" si="1845"/>
        <v>0</v>
      </c>
      <c r="F5305" s="52" t="b">
        <f t="shared" si="1846"/>
        <v>0</v>
      </c>
      <c r="G5305" s="22" t="b">
        <f t="shared" si="1847"/>
        <v>0</v>
      </c>
      <c r="H5305" s="22" t="b">
        <f t="shared" si="1848"/>
        <v>0</v>
      </c>
      <c r="I5305" s="22" t="b">
        <f t="shared" si="1849"/>
        <v>0</v>
      </c>
      <c r="J5305" s="22" t="b">
        <f t="shared" si="1850"/>
        <v>0</v>
      </c>
      <c r="K5305" s="3" t="str">
        <f t="shared" si="1851"/>
        <v/>
      </c>
      <c r="L5305" s="3" t="str">
        <f t="shared" si="1852"/>
        <v/>
      </c>
      <c r="M5305" s="3" t="str">
        <f t="shared" si="1853"/>
        <v/>
      </c>
      <c r="N5305" s="54" t="str">
        <f t="shared" si="1854"/>
        <v/>
      </c>
      <c r="O5305" s="3" t="str">
        <f t="shared" si="1855"/>
        <v/>
      </c>
      <c r="P5305" s="19" t="str">
        <f t="shared" si="1856"/>
        <v/>
      </c>
      <c r="Q5305" s="23" t="e">
        <f>_xlfn.XLOOKUP(R5305,summary!C2693:C2729,summary!B2693:B2729)</f>
        <v>#N/A</v>
      </c>
      <c r="R5305" s="24" t="str">
        <f t="shared" si="1840"/>
        <v>신봉동</v>
      </c>
      <c r="S5305" s="24" t="str">
        <f t="shared" si="1857"/>
        <v>신봉4통</v>
      </c>
      <c r="T5305" s="24" t="str">
        <f t="shared" si="1858"/>
        <v>(신봉동, LG빌리지5차A단지)</v>
      </c>
      <c r="U5305" s="24" t="str">
        <f t="shared" si="1859"/>
        <v>신봉</v>
      </c>
      <c r="V5305" s="25">
        <f t="shared" si="1860"/>
        <v>4</v>
      </c>
      <c r="W5305" s="25">
        <f t="shared" si="1861"/>
        <v>7</v>
      </c>
      <c r="X5305" s="59"/>
      <c r="Y5305" s="59"/>
      <c r="Z5305" s="59" t="s">
        <v>91</v>
      </c>
      <c r="AA5305" s="63" t="s">
        <v>6051</v>
      </c>
    </row>
    <row r="5306" spans="1:27" ht="16.5" customHeight="1" x14ac:dyDescent="0.3">
      <c r="A5306" s="22" t="b">
        <f t="shared" si="1841"/>
        <v>0</v>
      </c>
      <c r="B5306" s="22" t="b">
        <f t="shared" si="1842"/>
        <v>0</v>
      </c>
      <c r="C5306" s="22" t="b">
        <f t="shared" si="1843"/>
        <v>0</v>
      </c>
      <c r="D5306" s="22" t="b">
        <f t="shared" si="1844"/>
        <v>0</v>
      </c>
      <c r="E5306" s="22" t="b">
        <f t="shared" si="1845"/>
        <v>0</v>
      </c>
      <c r="F5306" s="52" t="b">
        <f t="shared" si="1846"/>
        <v>0</v>
      </c>
      <c r="G5306" s="22" t="b">
        <f t="shared" si="1847"/>
        <v>0</v>
      </c>
      <c r="H5306" s="22" t="b">
        <f t="shared" si="1848"/>
        <v>0</v>
      </c>
      <c r="I5306" s="22" t="b">
        <f t="shared" si="1849"/>
        <v>0</v>
      </c>
      <c r="J5306" s="22" t="b">
        <f t="shared" si="1850"/>
        <v>0</v>
      </c>
      <c r="K5306" s="3" t="str">
        <f t="shared" si="1851"/>
        <v/>
      </c>
      <c r="L5306" s="3" t="str">
        <f t="shared" si="1852"/>
        <v/>
      </c>
      <c r="M5306" s="3" t="str">
        <f t="shared" si="1853"/>
        <v/>
      </c>
      <c r="N5306" s="54" t="str">
        <f t="shared" si="1854"/>
        <v/>
      </c>
      <c r="O5306" s="3" t="str">
        <f t="shared" si="1855"/>
        <v/>
      </c>
      <c r="P5306" s="19" t="str">
        <f t="shared" si="1856"/>
        <v/>
      </c>
      <c r="Q5306" s="23" t="e">
        <f>_xlfn.XLOOKUP(R5306,summary!C2694:C2730,summary!B2694:B2730)</f>
        <v>#N/A</v>
      </c>
      <c r="R5306" s="24" t="str">
        <f t="shared" si="1840"/>
        <v>신봉동</v>
      </c>
      <c r="S5306" s="24" t="str">
        <f t="shared" si="1857"/>
        <v>신봉4통</v>
      </c>
      <c r="T5306" s="24" t="str">
        <f t="shared" si="1858"/>
        <v>(신봉동, LG빌리지5차A단지)</v>
      </c>
      <c r="U5306" s="24" t="str">
        <f t="shared" si="1859"/>
        <v>신봉</v>
      </c>
      <c r="V5306" s="25">
        <f t="shared" si="1860"/>
        <v>4</v>
      </c>
      <c r="W5306" s="25">
        <f t="shared" si="1861"/>
        <v>8</v>
      </c>
      <c r="X5306" s="59"/>
      <c r="Y5306" s="59"/>
      <c r="Z5306" s="59" t="s">
        <v>93</v>
      </c>
      <c r="AA5306" s="63" t="s">
        <v>6052</v>
      </c>
    </row>
    <row r="5307" spans="1:27" ht="16.5" customHeight="1" x14ac:dyDescent="0.3">
      <c r="A5307" s="22" t="b">
        <f t="shared" si="1841"/>
        <v>0</v>
      </c>
      <c r="B5307" s="22" t="b">
        <f t="shared" si="1842"/>
        <v>0</v>
      </c>
      <c r="C5307" s="22" t="b">
        <f t="shared" si="1843"/>
        <v>0</v>
      </c>
      <c r="D5307" s="22" t="b">
        <f t="shared" si="1844"/>
        <v>0</v>
      </c>
      <c r="E5307" s="22" t="b">
        <f t="shared" si="1845"/>
        <v>0</v>
      </c>
      <c r="F5307" s="52" t="b">
        <f t="shared" si="1846"/>
        <v>0</v>
      </c>
      <c r="G5307" s="22" t="b">
        <f t="shared" si="1847"/>
        <v>0</v>
      </c>
      <c r="H5307" s="22" t="b">
        <f t="shared" si="1848"/>
        <v>0</v>
      </c>
      <c r="I5307" s="22" t="b">
        <f t="shared" si="1849"/>
        <v>0</v>
      </c>
      <c r="J5307" s="22" t="b">
        <f t="shared" si="1850"/>
        <v>0</v>
      </c>
      <c r="K5307" s="3" t="str">
        <f t="shared" si="1851"/>
        <v/>
      </c>
      <c r="L5307" s="3" t="str">
        <f t="shared" si="1852"/>
        <v/>
      </c>
      <c r="M5307" s="3" t="str">
        <f t="shared" si="1853"/>
        <v/>
      </c>
      <c r="N5307" s="54" t="str">
        <f t="shared" si="1854"/>
        <v/>
      </c>
      <c r="O5307" s="3" t="str">
        <f t="shared" si="1855"/>
        <v/>
      </c>
      <c r="P5307" s="19" t="str">
        <f t="shared" si="1856"/>
        <v/>
      </c>
      <c r="Q5307" s="23" t="e">
        <f>_xlfn.XLOOKUP(R5307,summary!C2695:C2731,summary!B2695:B2731)</f>
        <v>#N/A</v>
      </c>
      <c r="R5307" s="24" t="str">
        <f t="shared" si="1840"/>
        <v>신봉동</v>
      </c>
      <c r="S5307" s="24" t="str">
        <f t="shared" si="1857"/>
        <v>신봉4통</v>
      </c>
      <c r="T5307" s="24" t="str">
        <f t="shared" si="1858"/>
        <v>(신봉동, LG빌리지5차A단지)</v>
      </c>
      <c r="U5307" s="24" t="str">
        <f t="shared" si="1859"/>
        <v>신봉</v>
      </c>
      <c r="V5307" s="25">
        <f t="shared" si="1860"/>
        <v>4</v>
      </c>
      <c r="W5307" s="25">
        <f t="shared" si="1861"/>
        <v>9</v>
      </c>
      <c r="X5307" s="59"/>
      <c r="Y5307" s="59"/>
      <c r="Z5307" s="59" t="s">
        <v>95</v>
      </c>
      <c r="AA5307" s="63" t="s">
        <v>6053</v>
      </c>
    </row>
    <row r="5308" spans="1:27" ht="16.5" customHeight="1" x14ac:dyDescent="0.3">
      <c r="A5308" s="22" t="b">
        <f t="shared" si="1841"/>
        <v>0</v>
      </c>
      <c r="B5308" s="22" t="b">
        <f t="shared" si="1842"/>
        <v>0</v>
      </c>
      <c r="C5308" s="22" t="b">
        <f t="shared" si="1843"/>
        <v>0</v>
      </c>
      <c r="D5308" s="22" t="b">
        <f t="shared" si="1844"/>
        <v>0</v>
      </c>
      <c r="E5308" s="22" t="b">
        <f t="shared" si="1845"/>
        <v>0</v>
      </c>
      <c r="F5308" s="52" t="b">
        <f t="shared" si="1846"/>
        <v>0</v>
      </c>
      <c r="G5308" s="22" t="b">
        <f t="shared" si="1847"/>
        <v>0</v>
      </c>
      <c r="H5308" s="22" t="b">
        <f t="shared" si="1848"/>
        <v>0</v>
      </c>
      <c r="I5308" s="22" t="b">
        <f t="shared" si="1849"/>
        <v>0</v>
      </c>
      <c r="J5308" s="22" t="b">
        <f t="shared" si="1850"/>
        <v>0</v>
      </c>
      <c r="K5308" s="3" t="str">
        <f t="shared" si="1851"/>
        <v/>
      </c>
      <c r="L5308" s="3" t="str">
        <f t="shared" si="1852"/>
        <v/>
      </c>
      <c r="M5308" s="3" t="str">
        <f t="shared" si="1853"/>
        <v/>
      </c>
      <c r="N5308" s="54" t="str">
        <f t="shared" si="1854"/>
        <v/>
      </c>
      <c r="O5308" s="3" t="str">
        <f t="shared" si="1855"/>
        <v/>
      </c>
      <c r="P5308" s="19" t="str">
        <f t="shared" si="1856"/>
        <v/>
      </c>
      <c r="Q5308" s="23" t="e">
        <f>_xlfn.XLOOKUP(R5308,summary!C2696:C2732,summary!B2696:B2732)</f>
        <v>#N/A</v>
      </c>
      <c r="R5308" s="24" t="str">
        <f t="shared" si="1840"/>
        <v>신봉동</v>
      </c>
      <c r="S5308" s="24" t="str">
        <f t="shared" si="1857"/>
        <v>신봉4통</v>
      </c>
      <c r="T5308" s="24" t="str">
        <f t="shared" si="1858"/>
        <v>(신봉동, LG빌리지5차A단지)</v>
      </c>
      <c r="U5308" s="24" t="str">
        <f t="shared" si="1859"/>
        <v>신봉</v>
      </c>
      <c r="V5308" s="25">
        <f t="shared" si="1860"/>
        <v>4</v>
      </c>
      <c r="W5308" s="25">
        <f t="shared" si="1861"/>
        <v>10</v>
      </c>
      <c r="X5308" s="59"/>
      <c r="Y5308" s="59"/>
      <c r="Z5308" s="59" t="s">
        <v>97</v>
      </c>
      <c r="AA5308" s="63" t="s">
        <v>6054</v>
      </c>
    </row>
    <row r="5309" spans="1:27" ht="16.5" customHeight="1" x14ac:dyDescent="0.3">
      <c r="A5309" s="22" t="b">
        <f t="shared" si="1841"/>
        <v>0</v>
      </c>
      <c r="B5309" s="22" t="b">
        <f t="shared" si="1842"/>
        <v>0</v>
      </c>
      <c r="C5309" s="22" t="b">
        <f t="shared" si="1843"/>
        <v>0</v>
      </c>
      <c r="D5309" s="22" t="b">
        <f t="shared" si="1844"/>
        <v>0</v>
      </c>
      <c r="E5309" s="22" t="b">
        <f t="shared" si="1845"/>
        <v>0</v>
      </c>
      <c r="F5309" s="52" t="b">
        <f t="shared" si="1846"/>
        <v>0</v>
      </c>
      <c r="G5309" s="22" t="b">
        <f t="shared" si="1847"/>
        <v>0</v>
      </c>
      <c r="H5309" s="22" t="b">
        <f t="shared" si="1848"/>
        <v>0</v>
      </c>
      <c r="I5309" s="22" t="b">
        <f t="shared" si="1849"/>
        <v>0</v>
      </c>
      <c r="J5309" s="22" t="b">
        <f t="shared" si="1850"/>
        <v>0</v>
      </c>
      <c r="K5309" s="3" t="str">
        <f t="shared" si="1851"/>
        <v/>
      </c>
      <c r="L5309" s="3" t="str">
        <f t="shared" si="1852"/>
        <v/>
      </c>
      <c r="M5309" s="3" t="str">
        <f t="shared" si="1853"/>
        <v/>
      </c>
      <c r="N5309" s="54" t="str">
        <f t="shared" si="1854"/>
        <v/>
      </c>
      <c r="O5309" s="3" t="str">
        <f t="shared" si="1855"/>
        <v/>
      </c>
      <c r="P5309" s="19" t="str">
        <f t="shared" si="1856"/>
        <v/>
      </c>
      <c r="Q5309" s="23" t="e">
        <f>_xlfn.XLOOKUP(R5309,summary!C2697:C2733,summary!B2697:B2733)</f>
        <v>#N/A</v>
      </c>
      <c r="R5309" s="24" t="str">
        <f t="shared" si="1840"/>
        <v>신봉동</v>
      </c>
      <c r="S5309" s="24" t="str">
        <f t="shared" si="1857"/>
        <v>신봉4통</v>
      </c>
      <c r="T5309" s="24" t="str">
        <f t="shared" si="1858"/>
        <v>(신봉동, LG빌리지5차A단지)</v>
      </c>
      <c r="U5309" s="24" t="str">
        <f t="shared" si="1859"/>
        <v>신봉</v>
      </c>
      <c r="V5309" s="25">
        <f t="shared" si="1860"/>
        <v>4</v>
      </c>
      <c r="W5309" s="25">
        <f t="shared" si="1861"/>
        <v>11</v>
      </c>
      <c r="X5309" s="59"/>
      <c r="Y5309" s="59"/>
      <c r="Z5309" s="59" t="s">
        <v>99</v>
      </c>
      <c r="AA5309" s="63" t="s">
        <v>6055</v>
      </c>
    </row>
    <row r="5310" spans="1:27" ht="16.5" customHeight="1" x14ac:dyDescent="0.3">
      <c r="A5310" s="22" t="b">
        <f t="shared" si="1841"/>
        <v>0</v>
      </c>
      <c r="B5310" s="22" t="b">
        <f t="shared" si="1842"/>
        <v>0</v>
      </c>
      <c r="C5310" s="22" t="b">
        <f t="shared" si="1843"/>
        <v>0</v>
      </c>
      <c r="D5310" s="22" t="b">
        <f t="shared" si="1844"/>
        <v>0</v>
      </c>
      <c r="E5310" s="22" t="b">
        <f t="shared" si="1845"/>
        <v>0</v>
      </c>
      <c r="F5310" s="52" t="b">
        <f t="shared" si="1846"/>
        <v>0</v>
      </c>
      <c r="G5310" s="22" t="b">
        <f t="shared" si="1847"/>
        <v>0</v>
      </c>
      <c r="H5310" s="22" t="b">
        <f t="shared" si="1848"/>
        <v>0</v>
      </c>
      <c r="I5310" s="22" t="b">
        <f t="shared" si="1849"/>
        <v>0</v>
      </c>
      <c r="J5310" s="22" t="b">
        <f t="shared" si="1850"/>
        <v>0</v>
      </c>
      <c r="K5310" s="3" t="str">
        <f t="shared" si="1851"/>
        <v/>
      </c>
      <c r="L5310" s="3" t="str">
        <f t="shared" si="1852"/>
        <v/>
      </c>
      <c r="M5310" s="3" t="str">
        <f t="shared" si="1853"/>
        <v/>
      </c>
      <c r="N5310" s="54" t="str">
        <f t="shared" si="1854"/>
        <v/>
      </c>
      <c r="O5310" s="3" t="str">
        <f t="shared" si="1855"/>
        <v/>
      </c>
      <c r="P5310" s="19" t="str">
        <f t="shared" si="1856"/>
        <v/>
      </c>
      <c r="Q5310" s="23" t="e">
        <f>_xlfn.XLOOKUP(R5310,summary!C2698:C2734,summary!B2698:B2734)</f>
        <v>#N/A</v>
      </c>
      <c r="R5310" s="24" t="str">
        <f t="shared" si="1840"/>
        <v>신봉동</v>
      </c>
      <c r="S5310" s="24" t="str">
        <f t="shared" si="1857"/>
        <v>신봉4통</v>
      </c>
      <c r="T5310" s="24" t="str">
        <f t="shared" si="1858"/>
        <v>(신봉동, LG빌리지5차A단지)</v>
      </c>
      <c r="U5310" s="24" t="str">
        <f t="shared" si="1859"/>
        <v>신봉</v>
      </c>
      <c r="V5310" s="25">
        <f t="shared" si="1860"/>
        <v>4</v>
      </c>
      <c r="W5310" s="25">
        <f t="shared" si="1861"/>
        <v>12</v>
      </c>
      <c r="X5310" s="59"/>
      <c r="Y5310" s="59"/>
      <c r="Z5310" s="59" t="s">
        <v>101</v>
      </c>
      <c r="AA5310" s="63" t="s">
        <v>6056</v>
      </c>
    </row>
    <row r="5311" spans="1:27" ht="16.5" customHeight="1" x14ac:dyDescent="0.3">
      <c r="A5311" s="22" t="b">
        <f t="shared" si="1841"/>
        <v>0</v>
      </c>
      <c r="B5311" s="22" t="b">
        <f t="shared" si="1842"/>
        <v>0</v>
      </c>
      <c r="C5311" s="22" t="b">
        <f t="shared" si="1843"/>
        <v>0</v>
      </c>
      <c r="D5311" s="22" t="b">
        <f t="shared" si="1844"/>
        <v>0</v>
      </c>
      <c r="E5311" s="22" t="b">
        <f t="shared" si="1845"/>
        <v>0</v>
      </c>
      <c r="F5311" s="52" t="b">
        <f t="shared" si="1846"/>
        <v>0</v>
      </c>
      <c r="G5311" s="22" t="b">
        <f t="shared" si="1847"/>
        <v>0</v>
      </c>
      <c r="H5311" s="22" t="b">
        <f t="shared" si="1848"/>
        <v>0</v>
      </c>
      <c r="I5311" s="22" t="b">
        <f t="shared" si="1849"/>
        <v>0</v>
      </c>
      <c r="J5311" s="22" t="b">
        <f t="shared" si="1850"/>
        <v>0</v>
      </c>
      <c r="K5311" s="3" t="str">
        <f t="shared" si="1851"/>
        <v/>
      </c>
      <c r="L5311" s="3" t="str">
        <f t="shared" si="1852"/>
        <v/>
      </c>
      <c r="M5311" s="3" t="str">
        <f t="shared" si="1853"/>
        <v/>
      </c>
      <c r="N5311" s="54" t="str">
        <f t="shared" si="1854"/>
        <v/>
      </c>
      <c r="O5311" s="3" t="str">
        <f t="shared" si="1855"/>
        <v/>
      </c>
      <c r="P5311" s="19" t="str">
        <f t="shared" si="1856"/>
        <v/>
      </c>
      <c r="Q5311" s="23" t="e">
        <f>_xlfn.XLOOKUP(R5311,summary!C2699:C2735,summary!B2699:B2735)</f>
        <v>#N/A</v>
      </c>
      <c r="R5311" s="24" t="str">
        <f t="shared" si="1840"/>
        <v>신봉동</v>
      </c>
      <c r="S5311" s="24" t="str">
        <f t="shared" si="1857"/>
        <v>신봉4통</v>
      </c>
      <c r="T5311" s="24" t="str">
        <f t="shared" si="1858"/>
        <v>(신봉동, LG빌리지5차A단지)</v>
      </c>
      <c r="U5311" s="24" t="str">
        <f t="shared" si="1859"/>
        <v>신봉</v>
      </c>
      <c r="V5311" s="25">
        <f t="shared" si="1860"/>
        <v>4</v>
      </c>
      <c r="W5311" s="25">
        <f t="shared" si="1861"/>
        <v>13</v>
      </c>
      <c r="X5311" s="59"/>
      <c r="Y5311" s="59"/>
      <c r="Z5311" s="59" t="s">
        <v>117</v>
      </c>
      <c r="AA5311" s="63" t="s">
        <v>6057</v>
      </c>
    </row>
    <row r="5312" spans="1:27" ht="16.5" customHeight="1" x14ac:dyDescent="0.3">
      <c r="A5312" s="22" t="b">
        <f t="shared" si="1841"/>
        <v>0</v>
      </c>
      <c r="B5312" s="22" t="b">
        <f t="shared" si="1842"/>
        <v>0</v>
      </c>
      <c r="C5312" s="22" t="b">
        <f t="shared" si="1843"/>
        <v>0</v>
      </c>
      <c r="D5312" s="22" t="b">
        <f t="shared" si="1844"/>
        <v>0</v>
      </c>
      <c r="E5312" s="22" t="b">
        <f t="shared" si="1845"/>
        <v>0</v>
      </c>
      <c r="F5312" s="52" t="b">
        <f t="shared" si="1846"/>
        <v>0</v>
      </c>
      <c r="G5312" s="22" t="b">
        <f t="shared" si="1847"/>
        <v>0</v>
      </c>
      <c r="H5312" s="22" t="b">
        <f t="shared" si="1848"/>
        <v>0</v>
      </c>
      <c r="I5312" s="22" t="b">
        <f t="shared" si="1849"/>
        <v>0</v>
      </c>
      <c r="J5312" s="22" t="b">
        <f t="shared" si="1850"/>
        <v>0</v>
      </c>
      <c r="K5312" s="3" t="str">
        <f t="shared" si="1851"/>
        <v/>
      </c>
      <c r="L5312" s="3" t="str">
        <f t="shared" si="1852"/>
        <v/>
      </c>
      <c r="M5312" s="3" t="str">
        <f t="shared" si="1853"/>
        <v/>
      </c>
      <c r="N5312" s="54" t="str">
        <f t="shared" si="1854"/>
        <v/>
      </c>
      <c r="O5312" s="3" t="str">
        <f t="shared" si="1855"/>
        <v/>
      </c>
      <c r="P5312" s="19" t="str">
        <f t="shared" si="1856"/>
        <v/>
      </c>
      <c r="Q5312" s="23" t="e">
        <f>_xlfn.XLOOKUP(R5312,summary!C2700:C2736,summary!B2700:B2736)</f>
        <v>#N/A</v>
      </c>
      <c r="R5312" s="24" t="str">
        <f t="shared" si="1840"/>
        <v>신봉동</v>
      </c>
      <c r="S5312" s="24" t="str">
        <f t="shared" si="1857"/>
        <v>신봉4통</v>
      </c>
      <c r="T5312" s="24" t="str">
        <f t="shared" si="1858"/>
        <v>(신봉동, LG빌리지5차A단지)</v>
      </c>
      <c r="U5312" s="24" t="str">
        <f t="shared" si="1859"/>
        <v>신봉</v>
      </c>
      <c r="V5312" s="25">
        <f t="shared" si="1860"/>
        <v>4</v>
      </c>
      <c r="W5312" s="25">
        <f t="shared" si="1861"/>
        <v>14</v>
      </c>
      <c r="X5312" s="59"/>
      <c r="Y5312" s="59"/>
      <c r="Z5312" s="59" t="s">
        <v>119</v>
      </c>
      <c r="AA5312" s="63" t="s">
        <v>6058</v>
      </c>
    </row>
    <row r="5313" spans="1:27" ht="16.5" customHeight="1" x14ac:dyDescent="0.3">
      <c r="A5313" s="22" t="b">
        <f t="shared" si="1841"/>
        <v>1</v>
      </c>
      <c r="B5313" s="22" t="b">
        <f t="shared" si="1842"/>
        <v>0</v>
      </c>
      <c r="C5313" s="22" t="b">
        <f t="shared" si="1843"/>
        <v>0</v>
      </c>
      <c r="D5313" s="22" t="b">
        <f t="shared" si="1844"/>
        <v>0</v>
      </c>
      <c r="E5313" s="22" t="b">
        <f t="shared" si="1845"/>
        <v>0</v>
      </c>
      <c r="F5313" s="52" t="b">
        <f t="shared" si="1846"/>
        <v>0</v>
      </c>
      <c r="G5313" s="22" t="b">
        <f t="shared" si="1847"/>
        <v>0</v>
      </c>
      <c r="H5313" s="22" t="b">
        <f t="shared" si="1848"/>
        <v>0</v>
      </c>
      <c r="I5313" s="22" t="b">
        <f t="shared" si="1849"/>
        <v>0</v>
      </c>
      <c r="J5313" s="22" t="b">
        <f t="shared" si="1850"/>
        <v>1</v>
      </c>
      <c r="K5313" s="3" t="str">
        <f t="shared" si="1851"/>
        <v/>
      </c>
      <c r="L5313" s="3" t="str">
        <f t="shared" si="1852"/>
        <v/>
      </c>
      <c r="M5313" s="3" t="str">
        <f t="shared" si="1853"/>
        <v/>
      </c>
      <c r="N5313" s="54" t="str">
        <f t="shared" si="1854"/>
        <v/>
      </c>
      <c r="O5313" s="3" t="str">
        <f t="shared" si="1855"/>
        <v/>
      </c>
      <c r="P5313" s="19" t="str">
        <f t="shared" si="1856"/>
        <v/>
      </c>
      <c r="Q5313" s="23" t="e">
        <f>_xlfn.XLOOKUP(R5313,summary!C2701:C2737,summary!B2701:B2737)</f>
        <v>#N/A</v>
      </c>
      <c r="R5313" s="24" t="str">
        <f t="shared" si="1840"/>
        <v>읍 면 동</v>
      </c>
      <c r="S5313" s="24" t="str">
        <f t="shared" si="1857"/>
        <v>통 리 명</v>
      </c>
      <c r="T5313" s="24" t="str">
        <f t="shared" si="1858"/>
        <v/>
      </c>
      <c r="U5313" s="24" t="str">
        <f t="shared" si="1859"/>
        <v/>
      </c>
      <c r="V5313" s="25" t="str">
        <f t="shared" si="1860"/>
        <v/>
      </c>
      <c r="W5313" s="25" t="str">
        <f t="shared" si="1861"/>
        <v/>
      </c>
      <c r="X5313" s="59" t="s">
        <v>121</v>
      </c>
      <c r="Y5313" s="59" t="s">
        <v>122</v>
      </c>
      <c r="Z5313" s="59" t="s">
        <v>59</v>
      </c>
      <c r="AA5313" s="63" t="s">
        <v>2628</v>
      </c>
    </row>
    <row r="5314" spans="1:27" ht="16.5" customHeight="1" x14ac:dyDescent="0.3">
      <c r="A5314" s="22" t="b">
        <f t="shared" si="1841"/>
        <v>1</v>
      </c>
      <c r="B5314" s="22" t="b">
        <f t="shared" si="1842"/>
        <v>0</v>
      </c>
      <c r="C5314" s="22" t="b">
        <f t="shared" si="1843"/>
        <v>0</v>
      </c>
      <c r="D5314" s="22" t="b">
        <f t="shared" si="1844"/>
        <v>0</v>
      </c>
      <c r="E5314" s="22" t="b">
        <f t="shared" si="1845"/>
        <v>0</v>
      </c>
      <c r="F5314" s="52" t="b">
        <f t="shared" si="1846"/>
        <v>0</v>
      </c>
      <c r="G5314" s="22" t="b">
        <f t="shared" si="1847"/>
        <v>0</v>
      </c>
      <c r="H5314" s="22" t="b">
        <f t="shared" si="1848"/>
        <v>0</v>
      </c>
      <c r="I5314" s="22" t="b">
        <f t="shared" si="1849"/>
        <v>0</v>
      </c>
      <c r="J5314" s="22" t="b">
        <f t="shared" si="1850"/>
        <v>1</v>
      </c>
      <c r="K5314" s="3" t="str">
        <f t="shared" si="1851"/>
        <v>신봉5통</v>
      </c>
      <c r="L5314" s="3" t="str">
        <f t="shared" si="1852"/>
        <v>봉5</v>
      </c>
      <c r="M5314" s="3">
        <f t="shared" si="1853"/>
        <v>5</v>
      </c>
      <c r="N5314" s="54" t="str">
        <f t="shared" si="1854"/>
        <v>신봉</v>
      </c>
      <c r="O5314" s="3" t="str">
        <f t="shared" si="1855"/>
        <v/>
      </c>
      <c r="P5314" s="19" t="str">
        <f t="shared" si="1856"/>
        <v/>
      </c>
      <c r="Q5314" s="23" t="e">
        <f>_xlfn.XLOOKUP(R5314,summary!C2702:C2738,summary!B2702:B2738)</f>
        <v>#N/A</v>
      </c>
      <c r="R5314" s="24" t="str">
        <f t="shared" ref="R5314:R5377" si="1862">IF($X5314="",R5313,$X5314)</f>
        <v>신봉동</v>
      </c>
      <c r="S5314" s="24" t="str">
        <f t="shared" si="1857"/>
        <v>신봉5통</v>
      </c>
      <c r="T5314" s="24" t="str">
        <f t="shared" si="1858"/>
        <v>(신봉동, 한일UNI아파트)</v>
      </c>
      <c r="U5314" s="24" t="str">
        <f t="shared" si="1859"/>
        <v>신봉</v>
      </c>
      <c r="V5314" s="25">
        <f t="shared" si="1860"/>
        <v>5</v>
      </c>
      <c r="W5314" s="25">
        <f t="shared" si="1861"/>
        <v>1</v>
      </c>
      <c r="X5314" s="59" t="s">
        <v>29</v>
      </c>
      <c r="Y5314" s="59" t="s">
        <v>6059</v>
      </c>
      <c r="Z5314" s="59" t="s">
        <v>63</v>
      </c>
      <c r="AA5314" s="63" t="s">
        <v>6060</v>
      </c>
    </row>
    <row r="5315" spans="1:27" ht="16.5" customHeight="1" x14ac:dyDescent="0.3">
      <c r="A5315" s="22" t="b">
        <f t="shared" si="1841"/>
        <v>1</v>
      </c>
      <c r="B5315" s="22" t="b">
        <f t="shared" si="1842"/>
        <v>1</v>
      </c>
      <c r="C5315" s="22" t="b">
        <f t="shared" si="1843"/>
        <v>0</v>
      </c>
      <c r="D5315" s="22" t="b">
        <f t="shared" si="1844"/>
        <v>0</v>
      </c>
      <c r="E5315" s="22" t="b">
        <f t="shared" si="1845"/>
        <v>1</v>
      </c>
      <c r="F5315" s="52" t="b">
        <f t="shared" si="1846"/>
        <v>1</v>
      </c>
      <c r="G5315" s="22" t="b">
        <f t="shared" si="1847"/>
        <v>1</v>
      </c>
      <c r="H5315" s="22" t="b">
        <f t="shared" si="1848"/>
        <v>0</v>
      </c>
      <c r="I5315" s="22" t="b">
        <f t="shared" si="1849"/>
        <v>1</v>
      </c>
      <c r="J5315" s="22" t="b">
        <f t="shared" si="1850"/>
        <v>0</v>
      </c>
      <c r="K5315" s="3" t="str">
        <f t="shared" si="1851"/>
        <v/>
      </c>
      <c r="L5315" s="3" t="str">
        <f t="shared" si="1852"/>
        <v/>
      </c>
      <c r="M5315" s="3" t="str">
        <f t="shared" si="1853"/>
        <v/>
      </c>
      <c r="N5315" s="54" t="str">
        <f t="shared" si="1854"/>
        <v/>
      </c>
      <c r="O5315" s="3" t="str">
        <f t="shared" si="1855"/>
        <v>(신봉동, 한일UNI아파트)</v>
      </c>
      <c r="P5315" s="19" t="str">
        <f t="shared" si="1856"/>
        <v>(신봉동, 한일UNI아파트)</v>
      </c>
      <c r="Q5315" s="23" t="e">
        <f>_xlfn.XLOOKUP(R5315,summary!C2703:C2739,summary!B2703:B2739)</f>
        <v>#N/A</v>
      </c>
      <c r="R5315" s="24" t="str">
        <f t="shared" si="1862"/>
        <v>신봉동</v>
      </c>
      <c r="S5315" s="24" t="str">
        <f t="shared" si="1857"/>
        <v>신봉5통</v>
      </c>
      <c r="T5315" s="24" t="str">
        <f t="shared" si="1858"/>
        <v>(신봉동, 한일UNI아파트)</v>
      </c>
      <c r="U5315" s="24" t="str">
        <f t="shared" si="1859"/>
        <v>신봉</v>
      </c>
      <c r="V5315" s="25">
        <f t="shared" si="1860"/>
        <v>5</v>
      </c>
      <c r="W5315" s="25">
        <f t="shared" si="1861"/>
        <v>2</v>
      </c>
      <c r="X5315" s="59"/>
      <c r="Y5315" s="59" t="s">
        <v>6026</v>
      </c>
      <c r="Z5315" s="59" t="s">
        <v>65</v>
      </c>
      <c r="AA5315" s="63" t="s">
        <v>6061</v>
      </c>
    </row>
    <row r="5316" spans="1:27" ht="16.5" customHeight="1" x14ac:dyDescent="0.3">
      <c r="A5316" s="22" t="b">
        <f t="shared" si="1841"/>
        <v>1</v>
      </c>
      <c r="B5316" s="22" t="b">
        <f t="shared" si="1842"/>
        <v>0</v>
      </c>
      <c r="C5316" s="22" t="b">
        <f t="shared" si="1843"/>
        <v>0</v>
      </c>
      <c r="D5316" s="22" t="b">
        <f t="shared" si="1844"/>
        <v>0</v>
      </c>
      <c r="E5316" s="22" t="b">
        <f t="shared" si="1845"/>
        <v>0</v>
      </c>
      <c r="F5316" s="52" t="b">
        <f t="shared" si="1846"/>
        <v>0</v>
      </c>
      <c r="G5316" s="22" t="b">
        <f t="shared" si="1847"/>
        <v>0</v>
      </c>
      <c r="H5316" s="22" t="b">
        <f t="shared" si="1848"/>
        <v>0</v>
      </c>
      <c r="I5316" s="22" t="b">
        <f t="shared" si="1849"/>
        <v>1</v>
      </c>
      <c r="J5316" s="22" t="b">
        <f t="shared" si="1850"/>
        <v>0</v>
      </c>
      <c r="K5316" s="3" t="str">
        <f t="shared" si="1851"/>
        <v/>
      </c>
      <c r="L5316" s="3" t="str">
        <f t="shared" si="1852"/>
        <v/>
      </c>
      <c r="M5316" s="3" t="str">
        <f t="shared" si="1853"/>
        <v/>
      </c>
      <c r="N5316" s="54" t="str">
        <f t="shared" si="1854"/>
        <v/>
      </c>
      <c r="O5316" s="3" t="str">
        <f t="shared" si="1855"/>
        <v>한일UNI아파트)</v>
      </c>
      <c r="P5316" s="19" t="str">
        <f t="shared" si="1856"/>
        <v/>
      </c>
      <c r="Q5316" s="23" t="e">
        <f>_xlfn.XLOOKUP(R5316,summary!C2704:C2740,summary!B2704:B2740)</f>
        <v>#N/A</v>
      </c>
      <c r="R5316" s="24" t="str">
        <f t="shared" si="1862"/>
        <v>신봉동</v>
      </c>
      <c r="S5316" s="24" t="str">
        <f t="shared" si="1857"/>
        <v>신봉5통</v>
      </c>
      <c r="T5316" s="24" t="str">
        <f t="shared" si="1858"/>
        <v>(신봉동, 한일UNI아파트)</v>
      </c>
      <c r="U5316" s="24" t="str">
        <f t="shared" si="1859"/>
        <v>신봉</v>
      </c>
      <c r="V5316" s="25">
        <f t="shared" si="1860"/>
        <v>5</v>
      </c>
      <c r="W5316" s="25">
        <f t="shared" si="1861"/>
        <v>3</v>
      </c>
      <c r="X5316" s="59"/>
      <c r="Y5316" s="59" t="s">
        <v>6062</v>
      </c>
      <c r="Z5316" s="59" t="s">
        <v>67</v>
      </c>
      <c r="AA5316" s="63" t="s">
        <v>6063</v>
      </c>
    </row>
    <row r="5317" spans="1:27" ht="16.5" customHeight="1" x14ac:dyDescent="0.3">
      <c r="A5317" s="22" t="b">
        <f t="shared" si="1841"/>
        <v>1</v>
      </c>
      <c r="B5317" s="22" t="b">
        <f t="shared" si="1842"/>
        <v>0</v>
      </c>
      <c r="C5317" s="22" t="b">
        <f t="shared" si="1843"/>
        <v>1</v>
      </c>
      <c r="D5317" s="22" t="b">
        <f t="shared" si="1844"/>
        <v>0</v>
      </c>
      <c r="E5317" s="22" t="b">
        <f t="shared" si="1845"/>
        <v>1</v>
      </c>
      <c r="F5317" s="52" t="b">
        <f t="shared" si="1846"/>
        <v>1</v>
      </c>
      <c r="G5317" s="22" t="b">
        <f t="shared" si="1847"/>
        <v>0</v>
      </c>
      <c r="H5317" s="22" t="b">
        <f t="shared" si="1848"/>
        <v>1</v>
      </c>
      <c r="I5317" s="22" t="b">
        <f t="shared" si="1849"/>
        <v>1</v>
      </c>
      <c r="J5317" s="22" t="b">
        <f t="shared" si="1850"/>
        <v>0</v>
      </c>
      <c r="K5317" s="3" t="str">
        <f t="shared" si="1851"/>
        <v/>
      </c>
      <c r="L5317" s="3" t="str">
        <f t="shared" si="1852"/>
        <v/>
      </c>
      <c r="M5317" s="3" t="str">
        <f t="shared" si="1853"/>
        <v/>
      </c>
      <c r="N5317" s="54" t="str">
        <f t="shared" si="1854"/>
        <v/>
      </c>
      <c r="O5317" s="3" t="str">
        <f t="shared" si="1855"/>
        <v>아파트)</v>
      </c>
      <c r="P5317" s="19" t="str">
        <f t="shared" si="1856"/>
        <v/>
      </c>
      <c r="Q5317" s="23" t="e">
        <f>_xlfn.XLOOKUP(R5317,summary!C2705:C2741,summary!B2705:B2741)</f>
        <v>#N/A</v>
      </c>
      <c r="R5317" s="24" t="str">
        <f t="shared" si="1862"/>
        <v>신봉동</v>
      </c>
      <c r="S5317" s="24" t="str">
        <f t="shared" si="1857"/>
        <v>신봉5통</v>
      </c>
      <c r="T5317" s="24" t="str">
        <f t="shared" si="1858"/>
        <v>(신봉동, 한일UNI아파트)</v>
      </c>
      <c r="U5317" s="24" t="str">
        <f t="shared" si="1859"/>
        <v>신봉</v>
      </c>
      <c r="V5317" s="25">
        <f t="shared" si="1860"/>
        <v>5</v>
      </c>
      <c r="W5317" s="25">
        <f t="shared" si="1861"/>
        <v>4</v>
      </c>
      <c r="X5317" s="59"/>
      <c r="Y5317" s="59" t="s">
        <v>144</v>
      </c>
      <c r="Z5317" s="59" t="s">
        <v>73</v>
      </c>
      <c r="AA5317" s="63" t="s">
        <v>6064</v>
      </c>
    </row>
    <row r="5318" spans="1:27" ht="16.5" customHeight="1" x14ac:dyDescent="0.3">
      <c r="A5318" s="22" t="b">
        <f t="shared" si="1841"/>
        <v>0</v>
      </c>
      <c r="B5318" s="22" t="b">
        <f t="shared" si="1842"/>
        <v>0</v>
      </c>
      <c r="C5318" s="22" t="b">
        <f t="shared" si="1843"/>
        <v>0</v>
      </c>
      <c r="D5318" s="22" t="b">
        <f t="shared" si="1844"/>
        <v>0</v>
      </c>
      <c r="E5318" s="22" t="b">
        <f t="shared" si="1845"/>
        <v>0</v>
      </c>
      <c r="F5318" s="52" t="b">
        <f t="shared" si="1846"/>
        <v>0</v>
      </c>
      <c r="G5318" s="22" t="b">
        <f t="shared" si="1847"/>
        <v>0</v>
      </c>
      <c r="H5318" s="22" t="b">
        <f t="shared" si="1848"/>
        <v>0</v>
      </c>
      <c r="I5318" s="22" t="b">
        <f t="shared" si="1849"/>
        <v>0</v>
      </c>
      <c r="J5318" s="22" t="b">
        <f t="shared" si="1850"/>
        <v>0</v>
      </c>
      <c r="K5318" s="3" t="str">
        <f t="shared" si="1851"/>
        <v/>
      </c>
      <c r="L5318" s="3" t="str">
        <f t="shared" si="1852"/>
        <v/>
      </c>
      <c r="M5318" s="3" t="str">
        <f t="shared" si="1853"/>
        <v/>
      </c>
      <c r="N5318" s="54" t="str">
        <f t="shared" si="1854"/>
        <v/>
      </c>
      <c r="O5318" s="3" t="str">
        <f t="shared" si="1855"/>
        <v/>
      </c>
      <c r="P5318" s="19" t="str">
        <f t="shared" si="1856"/>
        <v/>
      </c>
      <c r="Q5318" s="23" t="e">
        <f>_xlfn.XLOOKUP(R5318,summary!C2706:C2742,summary!B2706:B2742)</f>
        <v>#N/A</v>
      </c>
      <c r="R5318" s="24" t="str">
        <f t="shared" si="1862"/>
        <v>신봉동</v>
      </c>
      <c r="S5318" s="24" t="str">
        <f t="shared" si="1857"/>
        <v>신봉5통</v>
      </c>
      <c r="T5318" s="24" t="str">
        <f t="shared" si="1858"/>
        <v>(신봉동, 한일UNI아파트)</v>
      </c>
      <c r="U5318" s="24" t="str">
        <f t="shared" si="1859"/>
        <v>신봉</v>
      </c>
      <c r="V5318" s="25">
        <f t="shared" si="1860"/>
        <v>5</v>
      </c>
      <c r="W5318" s="25">
        <f t="shared" si="1861"/>
        <v>5</v>
      </c>
      <c r="X5318" s="59"/>
      <c r="Y5318" s="59"/>
      <c r="Z5318" s="59" t="s">
        <v>87</v>
      </c>
      <c r="AA5318" s="63" t="s">
        <v>6065</v>
      </c>
    </row>
    <row r="5319" spans="1:27" ht="16.5" customHeight="1" x14ac:dyDescent="0.3">
      <c r="A5319" s="22" t="b">
        <f t="shared" si="1841"/>
        <v>0</v>
      </c>
      <c r="B5319" s="22" t="b">
        <f t="shared" si="1842"/>
        <v>0</v>
      </c>
      <c r="C5319" s="22" t="b">
        <f t="shared" si="1843"/>
        <v>0</v>
      </c>
      <c r="D5319" s="22" t="b">
        <f t="shared" si="1844"/>
        <v>0</v>
      </c>
      <c r="E5319" s="22" t="b">
        <f t="shared" si="1845"/>
        <v>0</v>
      </c>
      <c r="F5319" s="52" t="b">
        <f t="shared" si="1846"/>
        <v>0</v>
      </c>
      <c r="G5319" s="22" t="b">
        <f t="shared" si="1847"/>
        <v>0</v>
      </c>
      <c r="H5319" s="22" t="b">
        <f t="shared" si="1848"/>
        <v>0</v>
      </c>
      <c r="I5319" s="22" t="b">
        <f t="shared" si="1849"/>
        <v>0</v>
      </c>
      <c r="J5319" s="22" t="b">
        <f t="shared" si="1850"/>
        <v>0</v>
      </c>
      <c r="K5319" s="3" t="str">
        <f t="shared" si="1851"/>
        <v/>
      </c>
      <c r="L5319" s="3" t="str">
        <f t="shared" si="1852"/>
        <v/>
      </c>
      <c r="M5319" s="3" t="str">
        <f t="shared" si="1853"/>
        <v/>
      </c>
      <c r="N5319" s="54" t="str">
        <f t="shared" si="1854"/>
        <v/>
      </c>
      <c r="O5319" s="3" t="str">
        <f t="shared" si="1855"/>
        <v/>
      </c>
      <c r="P5319" s="19" t="str">
        <f t="shared" si="1856"/>
        <v/>
      </c>
      <c r="Q5319" s="23" t="e">
        <f>_xlfn.XLOOKUP(R5319,summary!C2707:C2743,summary!B2707:B2743)</f>
        <v>#N/A</v>
      </c>
      <c r="R5319" s="24" t="str">
        <f t="shared" si="1862"/>
        <v>신봉동</v>
      </c>
      <c r="S5319" s="24" t="str">
        <f t="shared" si="1857"/>
        <v>신봉5통</v>
      </c>
      <c r="T5319" s="24" t="str">
        <f t="shared" si="1858"/>
        <v>(신봉동, 한일UNI아파트)</v>
      </c>
      <c r="U5319" s="24" t="str">
        <f t="shared" si="1859"/>
        <v>신봉</v>
      </c>
      <c r="V5319" s="25">
        <f t="shared" si="1860"/>
        <v>5</v>
      </c>
      <c r="W5319" s="25">
        <f t="shared" si="1861"/>
        <v>6</v>
      </c>
      <c r="X5319" s="59"/>
      <c r="Y5319" s="59"/>
      <c r="Z5319" s="59" t="s">
        <v>89</v>
      </c>
      <c r="AA5319" s="63" t="s">
        <v>6066</v>
      </c>
    </row>
    <row r="5320" spans="1:27" ht="16.5" customHeight="1" x14ac:dyDescent="0.3">
      <c r="A5320" s="22" t="b">
        <f t="shared" si="1841"/>
        <v>0</v>
      </c>
      <c r="B5320" s="22" t="b">
        <f t="shared" si="1842"/>
        <v>0</v>
      </c>
      <c r="C5320" s="22" t="b">
        <f t="shared" si="1843"/>
        <v>0</v>
      </c>
      <c r="D5320" s="22" t="b">
        <f t="shared" si="1844"/>
        <v>0</v>
      </c>
      <c r="E5320" s="22" t="b">
        <f t="shared" si="1845"/>
        <v>0</v>
      </c>
      <c r="F5320" s="52" t="b">
        <f t="shared" si="1846"/>
        <v>0</v>
      </c>
      <c r="G5320" s="22" t="b">
        <f t="shared" si="1847"/>
        <v>0</v>
      </c>
      <c r="H5320" s="22" t="b">
        <f t="shared" si="1848"/>
        <v>0</v>
      </c>
      <c r="I5320" s="22" t="b">
        <f t="shared" si="1849"/>
        <v>0</v>
      </c>
      <c r="J5320" s="22" t="b">
        <f t="shared" si="1850"/>
        <v>0</v>
      </c>
      <c r="K5320" s="3" t="str">
        <f t="shared" si="1851"/>
        <v/>
      </c>
      <c r="L5320" s="3" t="str">
        <f t="shared" si="1852"/>
        <v/>
      </c>
      <c r="M5320" s="3" t="str">
        <f t="shared" si="1853"/>
        <v/>
      </c>
      <c r="N5320" s="54" t="str">
        <f t="shared" si="1854"/>
        <v/>
      </c>
      <c r="O5320" s="3" t="str">
        <f t="shared" si="1855"/>
        <v/>
      </c>
      <c r="P5320" s="19" t="str">
        <f t="shared" si="1856"/>
        <v/>
      </c>
      <c r="Q5320" s="23" t="e">
        <f>_xlfn.XLOOKUP(R5320,summary!C2708:C2744,summary!B2708:B2744)</f>
        <v>#N/A</v>
      </c>
      <c r="R5320" s="24" t="str">
        <f t="shared" si="1862"/>
        <v>신봉동</v>
      </c>
      <c r="S5320" s="24" t="str">
        <f t="shared" si="1857"/>
        <v>신봉5통</v>
      </c>
      <c r="T5320" s="24" t="str">
        <f t="shared" si="1858"/>
        <v>(신봉동, 한일UNI아파트)</v>
      </c>
      <c r="U5320" s="24" t="str">
        <f t="shared" si="1859"/>
        <v>신봉</v>
      </c>
      <c r="V5320" s="25">
        <f t="shared" si="1860"/>
        <v>5</v>
      </c>
      <c r="W5320" s="25">
        <f t="shared" si="1861"/>
        <v>7</v>
      </c>
      <c r="X5320" s="59"/>
      <c r="Y5320" s="59"/>
      <c r="Z5320" s="59" t="s">
        <v>91</v>
      </c>
      <c r="AA5320" s="63" t="s">
        <v>6067</v>
      </c>
    </row>
    <row r="5321" spans="1:27" ht="16.5" customHeight="1" x14ac:dyDescent="0.3">
      <c r="A5321" s="22" t="b">
        <f t="shared" si="1841"/>
        <v>0</v>
      </c>
      <c r="B5321" s="22" t="b">
        <f t="shared" si="1842"/>
        <v>0</v>
      </c>
      <c r="C5321" s="22" t="b">
        <f t="shared" si="1843"/>
        <v>0</v>
      </c>
      <c r="D5321" s="22" t="b">
        <f t="shared" si="1844"/>
        <v>0</v>
      </c>
      <c r="E5321" s="22" t="b">
        <f t="shared" si="1845"/>
        <v>0</v>
      </c>
      <c r="F5321" s="52" t="b">
        <f t="shared" si="1846"/>
        <v>0</v>
      </c>
      <c r="G5321" s="22" t="b">
        <f t="shared" si="1847"/>
        <v>0</v>
      </c>
      <c r="H5321" s="22" t="b">
        <f t="shared" si="1848"/>
        <v>0</v>
      </c>
      <c r="I5321" s="22" t="b">
        <f t="shared" si="1849"/>
        <v>0</v>
      </c>
      <c r="J5321" s="22" t="b">
        <f t="shared" si="1850"/>
        <v>0</v>
      </c>
      <c r="K5321" s="3" t="str">
        <f t="shared" si="1851"/>
        <v/>
      </c>
      <c r="L5321" s="3" t="str">
        <f t="shared" si="1852"/>
        <v/>
      </c>
      <c r="M5321" s="3" t="str">
        <f t="shared" si="1853"/>
        <v/>
      </c>
      <c r="N5321" s="54" t="str">
        <f t="shared" si="1854"/>
        <v/>
      </c>
      <c r="O5321" s="3" t="str">
        <f t="shared" si="1855"/>
        <v/>
      </c>
      <c r="P5321" s="19" t="str">
        <f t="shared" si="1856"/>
        <v/>
      </c>
      <c r="Q5321" s="23" t="e">
        <f>_xlfn.XLOOKUP(R5321,summary!C2709:C2745,summary!B2709:B2745)</f>
        <v>#N/A</v>
      </c>
      <c r="R5321" s="24" t="str">
        <f t="shared" si="1862"/>
        <v>신봉동</v>
      </c>
      <c r="S5321" s="24" t="str">
        <f t="shared" si="1857"/>
        <v>신봉5통</v>
      </c>
      <c r="T5321" s="24" t="str">
        <f t="shared" si="1858"/>
        <v>(신봉동, 한일UNI아파트)</v>
      </c>
      <c r="U5321" s="24" t="str">
        <f t="shared" si="1859"/>
        <v>신봉</v>
      </c>
      <c r="V5321" s="25">
        <f t="shared" si="1860"/>
        <v>5</v>
      </c>
      <c r="W5321" s="25">
        <f t="shared" si="1861"/>
        <v>8</v>
      </c>
      <c r="X5321" s="59"/>
      <c r="Y5321" s="59"/>
      <c r="Z5321" s="59" t="s">
        <v>93</v>
      </c>
      <c r="AA5321" s="63" t="s">
        <v>6068</v>
      </c>
    </row>
    <row r="5322" spans="1:27" ht="16.5" customHeight="1" x14ac:dyDescent="0.3">
      <c r="A5322" s="22" t="b">
        <f t="shared" si="1841"/>
        <v>0</v>
      </c>
      <c r="B5322" s="22" t="b">
        <f t="shared" si="1842"/>
        <v>0</v>
      </c>
      <c r="C5322" s="22" t="b">
        <f t="shared" si="1843"/>
        <v>0</v>
      </c>
      <c r="D5322" s="22" t="b">
        <f t="shared" si="1844"/>
        <v>0</v>
      </c>
      <c r="E5322" s="22" t="b">
        <f t="shared" si="1845"/>
        <v>0</v>
      </c>
      <c r="F5322" s="52" t="b">
        <f t="shared" si="1846"/>
        <v>0</v>
      </c>
      <c r="G5322" s="22" t="b">
        <f t="shared" si="1847"/>
        <v>0</v>
      </c>
      <c r="H5322" s="22" t="b">
        <f t="shared" si="1848"/>
        <v>0</v>
      </c>
      <c r="I5322" s="22" t="b">
        <f t="shared" si="1849"/>
        <v>0</v>
      </c>
      <c r="J5322" s="22" t="b">
        <f t="shared" si="1850"/>
        <v>0</v>
      </c>
      <c r="K5322" s="3" t="str">
        <f t="shared" si="1851"/>
        <v/>
      </c>
      <c r="L5322" s="3" t="str">
        <f t="shared" si="1852"/>
        <v/>
      </c>
      <c r="M5322" s="3" t="str">
        <f t="shared" si="1853"/>
        <v/>
      </c>
      <c r="N5322" s="54" t="str">
        <f t="shared" si="1854"/>
        <v/>
      </c>
      <c r="O5322" s="3" t="str">
        <f t="shared" si="1855"/>
        <v/>
      </c>
      <c r="P5322" s="19" t="str">
        <f t="shared" si="1856"/>
        <v/>
      </c>
      <c r="Q5322" s="23" t="e">
        <f>_xlfn.XLOOKUP(R5322,summary!C2710:C2746,summary!B2710:B2746)</f>
        <v>#N/A</v>
      </c>
      <c r="R5322" s="24" t="str">
        <f t="shared" si="1862"/>
        <v>신봉동</v>
      </c>
      <c r="S5322" s="24" t="str">
        <f t="shared" si="1857"/>
        <v>신봉5통</v>
      </c>
      <c r="T5322" s="24" t="str">
        <f t="shared" si="1858"/>
        <v>(신봉동, 한일UNI아파트)</v>
      </c>
      <c r="U5322" s="24" t="str">
        <f t="shared" si="1859"/>
        <v>신봉</v>
      </c>
      <c r="V5322" s="25">
        <f t="shared" si="1860"/>
        <v>5</v>
      </c>
      <c r="W5322" s="25">
        <f t="shared" si="1861"/>
        <v>9</v>
      </c>
      <c r="X5322" s="59"/>
      <c r="Y5322" s="59"/>
      <c r="Z5322" s="59" t="s">
        <v>95</v>
      </c>
      <c r="AA5322" s="63" t="s">
        <v>6069</v>
      </c>
    </row>
    <row r="5323" spans="1:27" ht="16.5" customHeight="1" x14ac:dyDescent="0.3">
      <c r="A5323" s="22" t="b">
        <f t="shared" si="1841"/>
        <v>0</v>
      </c>
      <c r="B5323" s="22" t="b">
        <f t="shared" si="1842"/>
        <v>0</v>
      </c>
      <c r="C5323" s="22" t="b">
        <f t="shared" si="1843"/>
        <v>0</v>
      </c>
      <c r="D5323" s="22" t="b">
        <f t="shared" si="1844"/>
        <v>0</v>
      </c>
      <c r="E5323" s="22" t="b">
        <f t="shared" si="1845"/>
        <v>0</v>
      </c>
      <c r="F5323" s="52" t="b">
        <f t="shared" si="1846"/>
        <v>0</v>
      </c>
      <c r="G5323" s="22" t="b">
        <f t="shared" si="1847"/>
        <v>0</v>
      </c>
      <c r="H5323" s="22" t="b">
        <f t="shared" si="1848"/>
        <v>0</v>
      </c>
      <c r="I5323" s="22" t="b">
        <f t="shared" si="1849"/>
        <v>0</v>
      </c>
      <c r="J5323" s="22" t="b">
        <f t="shared" si="1850"/>
        <v>0</v>
      </c>
      <c r="K5323" s="3" t="str">
        <f t="shared" si="1851"/>
        <v/>
      </c>
      <c r="L5323" s="3" t="str">
        <f t="shared" si="1852"/>
        <v/>
      </c>
      <c r="M5323" s="3" t="str">
        <f t="shared" si="1853"/>
        <v/>
      </c>
      <c r="N5323" s="54" t="str">
        <f t="shared" si="1854"/>
        <v/>
      </c>
      <c r="O5323" s="3" t="str">
        <f t="shared" si="1855"/>
        <v/>
      </c>
      <c r="P5323" s="19" t="str">
        <f t="shared" si="1856"/>
        <v/>
      </c>
      <c r="Q5323" s="23" t="e">
        <f>_xlfn.XLOOKUP(R5323,summary!C2711:C2747,summary!B2711:B2747)</f>
        <v>#N/A</v>
      </c>
      <c r="R5323" s="24" t="str">
        <f t="shared" si="1862"/>
        <v>신봉동</v>
      </c>
      <c r="S5323" s="24" t="str">
        <f t="shared" si="1857"/>
        <v>신봉5통</v>
      </c>
      <c r="T5323" s="24" t="str">
        <f t="shared" si="1858"/>
        <v>(신봉동, 한일UNI아파트)</v>
      </c>
      <c r="U5323" s="24" t="str">
        <f t="shared" si="1859"/>
        <v>신봉</v>
      </c>
      <c r="V5323" s="25">
        <f t="shared" si="1860"/>
        <v>5</v>
      </c>
      <c r="W5323" s="25">
        <f t="shared" si="1861"/>
        <v>10</v>
      </c>
      <c r="X5323" s="59"/>
      <c r="Y5323" s="59"/>
      <c r="Z5323" s="59" t="s">
        <v>97</v>
      </c>
      <c r="AA5323" s="63" t="s">
        <v>6070</v>
      </c>
    </row>
    <row r="5324" spans="1:27" ht="16.5" customHeight="1" x14ac:dyDescent="0.3">
      <c r="A5324" s="22" t="b">
        <f t="shared" si="1841"/>
        <v>1</v>
      </c>
      <c r="B5324" s="22" t="b">
        <f t="shared" si="1842"/>
        <v>0</v>
      </c>
      <c r="C5324" s="22" t="b">
        <f t="shared" si="1843"/>
        <v>0</v>
      </c>
      <c r="D5324" s="22" t="b">
        <f t="shared" si="1844"/>
        <v>0</v>
      </c>
      <c r="E5324" s="22" t="b">
        <f t="shared" si="1845"/>
        <v>0</v>
      </c>
      <c r="F5324" s="52" t="b">
        <f t="shared" si="1846"/>
        <v>0</v>
      </c>
      <c r="G5324" s="22" t="b">
        <f t="shared" si="1847"/>
        <v>0</v>
      </c>
      <c r="H5324" s="22" t="b">
        <f t="shared" si="1848"/>
        <v>0</v>
      </c>
      <c r="I5324" s="22" t="b">
        <f t="shared" si="1849"/>
        <v>0</v>
      </c>
      <c r="J5324" s="22" t="b">
        <f t="shared" si="1850"/>
        <v>1</v>
      </c>
      <c r="K5324" s="3" t="str">
        <f t="shared" si="1851"/>
        <v>신봉6통</v>
      </c>
      <c r="L5324" s="3" t="str">
        <f t="shared" si="1852"/>
        <v>봉6</v>
      </c>
      <c r="M5324" s="3">
        <f t="shared" si="1853"/>
        <v>6</v>
      </c>
      <c r="N5324" s="54" t="str">
        <f t="shared" si="1854"/>
        <v>신봉</v>
      </c>
      <c r="O5324" s="3" t="str">
        <f t="shared" si="1855"/>
        <v/>
      </c>
      <c r="P5324" s="19" t="str">
        <f t="shared" si="1856"/>
        <v/>
      </c>
      <c r="Q5324" s="23" t="e">
        <f>_xlfn.XLOOKUP(R5324,summary!C2712:C2748,summary!B2712:B2748)</f>
        <v>#N/A</v>
      </c>
      <c r="R5324" s="24" t="str">
        <f t="shared" si="1862"/>
        <v>신봉동</v>
      </c>
      <c r="S5324" s="24" t="str">
        <f t="shared" si="1857"/>
        <v>신봉6통</v>
      </c>
      <c r="T5324" s="24" t="str">
        <f t="shared" si="1858"/>
        <v>(신봉동, 벽산블루밍아파트)</v>
      </c>
      <c r="U5324" s="24" t="str">
        <f t="shared" si="1859"/>
        <v>신봉</v>
      </c>
      <c r="V5324" s="25">
        <f t="shared" si="1860"/>
        <v>6</v>
      </c>
      <c r="W5324" s="25">
        <f t="shared" si="1861"/>
        <v>1</v>
      </c>
      <c r="X5324" s="59"/>
      <c r="Y5324" s="59" t="s">
        <v>6071</v>
      </c>
      <c r="Z5324" s="59" t="s">
        <v>63</v>
      </c>
      <c r="AA5324" s="63" t="s">
        <v>6072</v>
      </c>
    </row>
    <row r="5325" spans="1:27" ht="16.5" customHeight="1" x14ac:dyDescent="0.3">
      <c r="A5325" s="22" t="b">
        <f t="shared" si="1841"/>
        <v>1</v>
      </c>
      <c r="B5325" s="22" t="b">
        <f t="shared" si="1842"/>
        <v>1</v>
      </c>
      <c r="C5325" s="22" t="b">
        <f t="shared" si="1843"/>
        <v>0</v>
      </c>
      <c r="D5325" s="22" t="b">
        <f t="shared" si="1844"/>
        <v>0</v>
      </c>
      <c r="E5325" s="22" t="b">
        <f t="shared" si="1845"/>
        <v>1</v>
      </c>
      <c r="F5325" s="52" t="b">
        <f t="shared" si="1846"/>
        <v>1</v>
      </c>
      <c r="G5325" s="22" t="b">
        <f t="shared" si="1847"/>
        <v>1</v>
      </c>
      <c r="H5325" s="22" t="b">
        <f t="shared" si="1848"/>
        <v>0</v>
      </c>
      <c r="I5325" s="22" t="b">
        <f t="shared" si="1849"/>
        <v>1</v>
      </c>
      <c r="J5325" s="22" t="b">
        <f t="shared" si="1850"/>
        <v>0</v>
      </c>
      <c r="K5325" s="3" t="str">
        <f t="shared" si="1851"/>
        <v/>
      </c>
      <c r="L5325" s="3" t="str">
        <f t="shared" si="1852"/>
        <v/>
      </c>
      <c r="M5325" s="3" t="str">
        <f t="shared" si="1853"/>
        <v/>
      </c>
      <c r="N5325" s="54" t="str">
        <f t="shared" si="1854"/>
        <v/>
      </c>
      <c r="O5325" s="3" t="str">
        <f t="shared" si="1855"/>
        <v>(신봉동, 벽산블루밍아파트)</v>
      </c>
      <c r="P5325" s="19" t="str">
        <f t="shared" si="1856"/>
        <v>(신봉동, 벽산블루밍아파트)</v>
      </c>
      <c r="Q5325" s="23" t="e">
        <f>_xlfn.XLOOKUP(R5325,summary!C2713:C2749,summary!B2713:B2749)</f>
        <v>#N/A</v>
      </c>
      <c r="R5325" s="24" t="str">
        <f t="shared" si="1862"/>
        <v>신봉동</v>
      </c>
      <c r="S5325" s="24" t="str">
        <f t="shared" si="1857"/>
        <v>신봉6통</v>
      </c>
      <c r="T5325" s="24" t="str">
        <f t="shared" si="1858"/>
        <v>(신봉동, 벽산블루밍아파트)</v>
      </c>
      <c r="U5325" s="24" t="str">
        <f t="shared" si="1859"/>
        <v>신봉</v>
      </c>
      <c r="V5325" s="25">
        <f t="shared" si="1860"/>
        <v>6</v>
      </c>
      <c r="W5325" s="25">
        <f t="shared" si="1861"/>
        <v>2</v>
      </c>
      <c r="X5325" s="59"/>
      <c r="Y5325" s="59" t="s">
        <v>6026</v>
      </c>
      <c r="Z5325" s="59" t="s">
        <v>65</v>
      </c>
      <c r="AA5325" s="63" t="s">
        <v>6073</v>
      </c>
    </row>
    <row r="5326" spans="1:27" ht="16.5" customHeight="1" x14ac:dyDescent="0.3">
      <c r="A5326" s="22" t="b">
        <f t="shared" si="1841"/>
        <v>1</v>
      </c>
      <c r="B5326" s="22" t="b">
        <f t="shared" si="1842"/>
        <v>0</v>
      </c>
      <c r="C5326" s="22" t="b">
        <f t="shared" si="1843"/>
        <v>0</v>
      </c>
      <c r="D5326" s="22" t="b">
        <f t="shared" si="1844"/>
        <v>0</v>
      </c>
      <c r="E5326" s="22" t="b">
        <f t="shared" si="1845"/>
        <v>0</v>
      </c>
      <c r="F5326" s="52" t="b">
        <f t="shared" si="1846"/>
        <v>0</v>
      </c>
      <c r="G5326" s="22" t="b">
        <f t="shared" si="1847"/>
        <v>0</v>
      </c>
      <c r="H5326" s="22" t="b">
        <f t="shared" si="1848"/>
        <v>0</v>
      </c>
      <c r="I5326" s="22" t="b">
        <f t="shared" si="1849"/>
        <v>1</v>
      </c>
      <c r="J5326" s="22" t="b">
        <f t="shared" si="1850"/>
        <v>0</v>
      </c>
      <c r="K5326" s="3" t="str">
        <f t="shared" si="1851"/>
        <v/>
      </c>
      <c r="L5326" s="3" t="str">
        <f t="shared" si="1852"/>
        <v/>
      </c>
      <c r="M5326" s="3" t="str">
        <f t="shared" si="1853"/>
        <v/>
      </c>
      <c r="N5326" s="54" t="str">
        <f t="shared" si="1854"/>
        <v/>
      </c>
      <c r="O5326" s="3" t="str">
        <f t="shared" si="1855"/>
        <v>벽산블루밍아파트)</v>
      </c>
      <c r="P5326" s="19" t="str">
        <f t="shared" si="1856"/>
        <v/>
      </c>
      <c r="Q5326" s="23" t="e">
        <f>_xlfn.XLOOKUP(R5326,summary!C2714:C2750,summary!B2714:B2750)</f>
        <v>#N/A</v>
      </c>
      <c r="R5326" s="24" t="str">
        <f t="shared" si="1862"/>
        <v>신봉동</v>
      </c>
      <c r="S5326" s="24" t="str">
        <f t="shared" si="1857"/>
        <v>신봉6통</v>
      </c>
      <c r="T5326" s="24" t="str">
        <f t="shared" si="1858"/>
        <v>(신봉동, 벽산블루밍아파트)</v>
      </c>
      <c r="U5326" s="24" t="str">
        <f t="shared" si="1859"/>
        <v>신봉</v>
      </c>
      <c r="V5326" s="25">
        <f t="shared" si="1860"/>
        <v>6</v>
      </c>
      <c r="W5326" s="25">
        <f t="shared" si="1861"/>
        <v>3</v>
      </c>
      <c r="X5326" s="59"/>
      <c r="Y5326" s="59" t="s">
        <v>6074</v>
      </c>
      <c r="Z5326" s="59" t="s">
        <v>67</v>
      </c>
      <c r="AA5326" s="63" t="s">
        <v>6075</v>
      </c>
    </row>
    <row r="5327" spans="1:27" ht="16.5" customHeight="1" x14ac:dyDescent="0.3">
      <c r="A5327" s="22" t="b">
        <f t="shared" si="1841"/>
        <v>1</v>
      </c>
      <c r="B5327" s="22" t="b">
        <f t="shared" si="1842"/>
        <v>0</v>
      </c>
      <c r="C5327" s="22" t="b">
        <f t="shared" si="1843"/>
        <v>1</v>
      </c>
      <c r="D5327" s="22" t="b">
        <f t="shared" si="1844"/>
        <v>0</v>
      </c>
      <c r="E5327" s="22" t="b">
        <f t="shared" si="1845"/>
        <v>1</v>
      </c>
      <c r="F5327" s="52" t="b">
        <f t="shared" si="1846"/>
        <v>1</v>
      </c>
      <c r="G5327" s="22" t="b">
        <f t="shared" si="1847"/>
        <v>0</v>
      </c>
      <c r="H5327" s="22" t="b">
        <f t="shared" si="1848"/>
        <v>1</v>
      </c>
      <c r="I5327" s="22" t="b">
        <f t="shared" si="1849"/>
        <v>1</v>
      </c>
      <c r="J5327" s="22" t="b">
        <f t="shared" si="1850"/>
        <v>0</v>
      </c>
      <c r="K5327" s="3" t="str">
        <f t="shared" si="1851"/>
        <v/>
      </c>
      <c r="L5327" s="3" t="str">
        <f t="shared" si="1852"/>
        <v/>
      </c>
      <c r="M5327" s="3" t="str">
        <f t="shared" si="1853"/>
        <v/>
      </c>
      <c r="N5327" s="54" t="str">
        <f t="shared" si="1854"/>
        <v/>
      </c>
      <c r="O5327" s="3" t="str">
        <f t="shared" si="1855"/>
        <v>아파트)</v>
      </c>
      <c r="P5327" s="19" t="str">
        <f t="shared" si="1856"/>
        <v/>
      </c>
      <c r="Q5327" s="23" t="e">
        <f>_xlfn.XLOOKUP(R5327,summary!C2715:C2751,summary!B2715:B2751)</f>
        <v>#N/A</v>
      </c>
      <c r="R5327" s="24" t="str">
        <f t="shared" si="1862"/>
        <v>신봉동</v>
      </c>
      <c r="S5327" s="24" t="str">
        <f t="shared" si="1857"/>
        <v>신봉6통</v>
      </c>
      <c r="T5327" s="24" t="str">
        <f t="shared" si="1858"/>
        <v>(신봉동, 벽산블루밍아파트)</v>
      </c>
      <c r="U5327" s="24" t="str">
        <f t="shared" si="1859"/>
        <v>신봉</v>
      </c>
      <c r="V5327" s="25">
        <f t="shared" si="1860"/>
        <v>6</v>
      </c>
      <c r="W5327" s="25">
        <f t="shared" si="1861"/>
        <v>4</v>
      </c>
      <c r="X5327" s="59"/>
      <c r="Y5327" s="59" t="s">
        <v>144</v>
      </c>
      <c r="Z5327" s="59" t="s">
        <v>73</v>
      </c>
      <c r="AA5327" s="63" t="s">
        <v>6076</v>
      </c>
    </row>
    <row r="5328" spans="1:27" ht="16.5" customHeight="1" x14ac:dyDescent="0.3">
      <c r="A5328" s="22" t="b">
        <f t="shared" si="1841"/>
        <v>0</v>
      </c>
      <c r="B5328" s="22" t="b">
        <f t="shared" si="1842"/>
        <v>0</v>
      </c>
      <c r="C5328" s="22" t="b">
        <f t="shared" si="1843"/>
        <v>0</v>
      </c>
      <c r="D5328" s="22" t="b">
        <f t="shared" si="1844"/>
        <v>0</v>
      </c>
      <c r="E5328" s="22" t="b">
        <f t="shared" si="1845"/>
        <v>0</v>
      </c>
      <c r="F5328" s="52" t="b">
        <f t="shared" si="1846"/>
        <v>0</v>
      </c>
      <c r="G5328" s="22" t="b">
        <f t="shared" si="1847"/>
        <v>0</v>
      </c>
      <c r="H5328" s="22" t="b">
        <f t="shared" si="1848"/>
        <v>0</v>
      </c>
      <c r="I5328" s="22" t="b">
        <f t="shared" si="1849"/>
        <v>0</v>
      </c>
      <c r="J5328" s="22" t="b">
        <f t="shared" si="1850"/>
        <v>0</v>
      </c>
      <c r="K5328" s="3" t="str">
        <f t="shared" si="1851"/>
        <v/>
      </c>
      <c r="L5328" s="3" t="str">
        <f t="shared" si="1852"/>
        <v/>
      </c>
      <c r="M5328" s="3" t="str">
        <f t="shared" si="1853"/>
        <v/>
      </c>
      <c r="N5328" s="54" t="str">
        <f t="shared" si="1854"/>
        <v/>
      </c>
      <c r="O5328" s="3" t="str">
        <f t="shared" si="1855"/>
        <v/>
      </c>
      <c r="P5328" s="19" t="str">
        <f t="shared" si="1856"/>
        <v/>
      </c>
      <c r="Q5328" s="23" t="e">
        <f>_xlfn.XLOOKUP(R5328,summary!C2716:C2752,summary!B2716:B2752)</f>
        <v>#N/A</v>
      </c>
      <c r="R5328" s="24" t="str">
        <f t="shared" si="1862"/>
        <v>신봉동</v>
      </c>
      <c r="S5328" s="24" t="str">
        <f t="shared" si="1857"/>
        <v>신봉6통</v>
      </c>
      <c r="T5328" s="24" t="str">
        <f t="shared" si="1858"/>
        <v>(신봉동, 벽산블루밍아파트)</v>
      </c>
      <c r="U5328" s="24" t="str">
        <f t="shared" si="1859"/>
        <v>신봉</v>
      </c>
      <c r="V5328" s="25">
        <f t="shared" si="1860"/>
        <v>6</v>
      </c>
      <c r="W5328" s="25">
        <f t="shared" si="1861"/>
        <v>5</v>
      </c>
      <c r="X5328" s="59"/>
      <c r="Y5328" s="59"/>
      <c r="Z5328" s="59" t="s">
        <v>87</v>
      </c>
      <c r="AA5328" s="63" t="s">
        <v>6077</v>
      </c>
    </row>
    <row r="5329" spans="1:27" ht="16.5" customHeight="1" x14ac:dyDescent="0.3">
      <c r="A5329" s="22" t="b">
        <f t="shared" si="1841"/>
        <v>0</v>
      </c>
      <c r="B5329" s="22" t="b">
        <f t="shared" si="1842"/>
        <v>0</v>
      </c>
      <c r="C5329" s="22" t="b">
        <f t="shared" si="1843"/>
        <v>0</v>
      </c>
      <c r="D5329" s="22" t="b">
        <f t="shared" si="1844"/>
        <v>0</v>
      </c>
      <c r="E5329" s="22" t="b">
        <f t="shared" si="1845"/>
        <v>0</v>
      </c>
      <c r="F5329" s="52" t="b">
        <f t="shared" si="1846"/>
        <v>0</v>
      </c>
      <c r="G5329" s="22" t="b">
        <f t="shared" si="1847"/>
        <v>0</v>
      </c>
      <c r="H5329" s="22" t="b">
        <f t="shared" si="1848"/>
        <v>0</v>
      </c>
      <c r="I5329" s="22" t="b">
        <f t="shared" si="1849"/>
        <v>0</v>
      </c>
      <c r="J5329" s="22" t="b">
        <f t="shared" si="1850"/>
        <v>0</v>
      </c>
      <c r="K5329" s="3" t="str">
        <f t="shared" si="1851"/>
        <v/>
      </c>
      <c r="L5329" s="3" t="str">
        <f t="shared" si="1852"/>
        <v/>
      </c>
      <c r="M5329" s="3" t="str">
        <f t="shared" si="1853"/>
        <v/>
      </c>
      <c r="N5329" s="54" t="str">
        <f t="shared" si="1854"/>
        <v/>
      </c>
      <c r="O5329" s="3" t="str">
        <f t="shared" si="1855"/>
        <v/>
      </c>
      <c r="P5329" s="19" t="str">
        <f t="shared" si="1856"/>
        <v/>
      </c>
      <c r="Q5329" s="23" t="e">
        <f>_xlfn.XLOOKUP(R5329,summary!C2717:C2753,summary!B2717:B2753)</f>
        <v>#N/A</v>
      </c>
      <c r="R5329" s="24" t="str">
        <f t="shared" si="1862"/>
        <v>신봉동</v>
      </c>
      <c r="S5329" s="24" t="str">
        <f t="shared" si="1857"/>
        <v>신봉6통</v>
      </c>
      <c r="T5329" s="24" t="str">
        <f t="shared" si="1858"/>
        <v>(신봉동, 벽산블루밍아파트)</v>
      </c>
      <c r="U5329" s="24" t="str">
        <f t="shared" si="1859"/>
        <v>신봉</v>
      </c>
      <c r="V5329" s="25">
        <f t="shared" si="1860"/>
        <v>6</v>
      </c>
      <c r="W5329" s="25">
        <f t="shared" si="1861"/>
        <v>6</v>
      </c>
      <c r="X5329" s="59"/>
      <c r="Y5329" s="59"/>
      <c r="Z5329" s="59" t="s">
        <v>89</v>
      </c>
      <c r="AA5329" s="63" t="s">
        <v>6078</v>
      </c>
    </row>
    <row r="5330" spans="1:27" ht="16.5" customHeight="1" x14ac:dyDescent="0.3">
      <c r="A5330" s="22" t="b">
        <f t="shared" si="1841"/>
        <v>0</v>
      </c>
      <c r="B5330" s="22" t="b">
        <f t="shared" si="1842"/>
        <v>0</v>
      </c>
      <c r="C5330" s="22" t="b">
        <f t="shared" si="1843"/>
        <v>0</v>
      </c>
      <c r="D5330" s="22" t="b">
        <f t="shared" si="1844"/>
        <v>0</v>
      </c>
      <c r="E5330" s="22" t="b">
        <f t="shared" si="1845"/>
        <v>0</v>
      </c>
      <c r="F5330" s="52" t="b">
        <f t="shared" si="1846"/>
        <v>0</v>
      </c>
      <c r="G5330" s="22" t="b">
        <f t="shared" si="1847"/>
        <v>0</v>
      </c>
      <c r="H5330" s="22" t="b">
        <f t="shared" si="1848"/>
        <v>0</v>
      </c>
      <c r="I5330" s="22" t="b">
        <f t="shared" si="1849"/>
        <v>0</v>
      </c>
      <c r="J5330" s="22" t="b">
        <f t="shared" si="1850"/>
        <v>0</v>
      </c>
      <c r="K5330" s="3" t="str">
        <f t="shared" si="1851"/>
        <v/>
      </c>
      <c r="L5330" s="3" t="str">
        <f t="shared" si="1852"/>
        <v/>
      </c>
      <c r="M5330" s="3" t="str">
        <f t="shared" si="1853"/>
        <v/>
      </c>
      <c r="N5330" s="54" t="str">
        <f t="shared" si="1854"/>
        <v/>
      </c>
      <c r="O5330" s="3" t="str">
        <f t="shared" si="1855"/>
        <v/>
      </c>
      <c r="P5330" s="19" t="str">
        <f t="shared" si="1856"/>
        <v/>
      </c>
      <c r="Q5330" s="23" t="e">
        <f>_xlfn.XLOOKUP(R5330,summary!C2718:C2754,summary!B2718:B2754)</f>
        <v>#N/A</v>
      </c>
      <c r="R5330" s="24" t="str">
        <f t="shared" si="1862"/>
        <v>신봉동</v>
      </c>
      <c r="S5330" s="24" t="str">
        <f t="shared" si="1857"/>
        <v>신봉6통</v>
      </c>
      <c r="T5330" s="24" t="str">
        <f t="shared" si="1858"/>
        <v>(신봉동, 벽산블루밍아파트)</v>
      </c>
      <c r="U5330" s="24" t="str">
        <f t="shared" si="1859"/>
        <v>신봉</v>
      </c>
      <c r="V5330" s="25">
        <f t="shared" si="1860"/>
        <v>6</v>
      </c>
      <c r="W5330" s="25">
        <f t="shared" si="1861"/>
        <v>7</v>
      </c>
      <c r="X5330" s="59"/>
      <c r="Y5330" s="59"/>
      <c r="Z5330" s="59" t="s">
        <v>91</v>
      </c>
      <c r="AA5330" s="63" t="s">
        <v>6079</v>
      </c>
    </row>
    <row r="5331" spans="1:27" ht="16.5" customHeight="1" x14ac:dyDescent="0.3">
      <c r="A5331" s="22" t="b">
        <f t="shared" si="1841"/>
        <v>0</v>
      </c>
      <c r="B5331" s="22" t="b">
        <f t="shared" si="1842"/>
        <v>0</v>
      </c>
      <c r="C5331" s="22" t="b">
        <f t="shared" si="1843"/>
        <v>0</v>
      </c>
      <c r="D5331" s="22" t="b">
        <f t="shared" si="1844"/>
        <v>0</v>
      </c>
      <c r="E5331" s="22" t="b">
        <f t="shared" si="1845"/>
        <v>0</v>
      </c>
      <c r="F5331" s="52" t="b">
        <f t="shared" si="1846"/>
        <v>0</v>
      </c>
      <c r="G5331" s="22" t="b">
        <f t="shared" si="1847"/>
        <v>0</v>
      </c>
      <c r="H5331" s="22" t="b">
        <f t="shared" si="1848"/>
        <v>0</v>
      </c>
      <c r="I5331" s="22" t="b">
        <f t="shared" si="1849"/>
        <v>0</v>
      </c>
      <c r="J5331" s="22" t="b">
        <f t="shared" si="1850"/>
        <v>0</v>
      </c>
      <c r="K5331" s="3" t="str">
        <f t="shared" si="1851"/>
        <v/>
      </c>
      <c r="L5331" s="3" t="str">
        <f t="shared" si="1852"/>
        <v/>
      </c>
      <c r="M5331" s="3" t="str">
        <f t="shared" si="1853"/>
        <v/>
      </c>
      <c r="N5331" s="54" t="str">
        <f t="shared" si="1854"/>
        <v/>
      </c>
      <c r="O5331" s="3" t="str">
        <f t="shared" si="1855"/>
        <v/>
      </c>
      <c r="P5331" s="19" t="str">
        <f t="shared" si="1856"/>
        <v/>
      </c>
      <c r="Q5331" s="23" t="e">
        <f>_xlfn.XLOOKUP(R5331,summary!C2719:C2755,summary!B2719:B2755)</f>
        <v>#N/A</v>
      </c>
      <c r="R5331" s="24" t="str">
        <f t="shared" si="1862"/>
        <v>신봉동</v>
      </c>
      <c r="S5331" s="24" t="str">
        <f t="shared" si="1857"/>
        <v>신봉6통</v>
      </c>
      <c r="T5331" s="24" t="str">
        <f t="shared" si="1858"/>
        <v>(신봉동, 벽산블루밍아파트)</v>
      </c>
      <c r="U5331" s="24" t="str">
        <f t="shared" si="1859"/>
        <v>신봉</v>
      </c>
      <c r="V5331" s="25">
        <f t="shared" si="1860"/>
        <v>6</v>
      </c>
      <c r="W5331" s="25">
        <f t="shared" si="1861"/>
        <v>8</v>
      </c>
      <c r="X5331" s="59"/>
      <c r="Y5331" s="59"/>
      <c r="Z5331" s="59" t="s">
        <v>93</v>
      </c>
      <c r="AA5331" s="63" t="s">
        <v>6080</v>
      </c>
    </row>
    <row r="5332" spans="1:27" ht="16.5" customHeight="1" x14ac:dyDescent="0.3">
      <c r="A5332" s="22" t="b">
        <f t="shared" si="1841"/>
        <v>1</v>
      </c>
      <c r="B5332" s="22" t="b">
        <f t="shared" si="1842"/>
        <v>0</v>
      </c>
      <c r="C5332" s="22" t="b">
        <f t="shared" si="1843"/>
        <v>0</v>
      </c>
      <c r="D5332" s="22" t="b">
        <f t="shared" si="1844"/>
        <v>0</v>
      </c>
      <c r="E5332" s="22" t="b">
        <f t="shared" si="1845"/>
        <v>0</v>
      </c>
      <c r="F5332" s="52" t="b">
        <f t="shared" si="1846"/>
        <v>0</v>
      </c>
      <c r="G5332" s="22" t="b">
        <f t="shared" si="1847"/>
        <v>0</v>
      </c>
      <c r="H5332" s="22" t="b">
        <f t="shared" si="1848"/>
        <v>0</v>
      </c>
      <c r="I5332" s="22" t="b">
        <f t="shared" si="1849"/>
        <v>0</v>
      </c>
      <c r="J5332" s="22" t="b">
        <f t="shared" si="1850"/>
        <v>1</v>
      </c>
      <c r="K5332" s="3" t="str">
        <f t="shared" si="1851"/>
        <v>신봉7통</v>
      </c>
      <c r="L5332" s="3" t="str">
        <f t="shared" si="1852"/>
        <v>봉7</v>
      </c>
      <c r="M5332" s="3">
        <f t="shared" si="1853"/>
        <v>7</v>
      </c>
      <c r="N5332" s="54" t="str">
        <f t="shared" si="1854"/>
        <v>신봉</v>
      </c>
      <c r="O5332" s="3" t="str">
        <f t="shared" si="1855"/>
        <v/>
      </c>
      <c r="P5332" s="19" t="str">
        <f t="shared" si="1856"/>
        <v/>
      </c>
      <c r="Q5332" s="23" t="e">
        <f>_xlfn.XLOOKUP(R5332,summary!C2720:C2756,summary!B2720:B2756)</f>
        <v>#N/A</v>
      </c>
      <c r="R5332" s="24" t="str">
        <f t="shared" si="1862"/>
        <v>신봉동</v>
      </c>
      <c r="S5332" s="24" t="str">
        <f t="shared" si="1857"/>
        <v>신봉7통</v>
      </c>
      <c r="T5332" s="24" t="str">
        <f t="shared" si="1858"/>
        <v>(신봉동, 꿈에그린한화아파트)</v>
      </c>
      <c r="U5332" s="24" t="str">
        <f t="shared" si="1859"/>
        <v>신봉</v>
      </c>
      <c r="V5332" s="25">
        <f t="shared" si="1860"/>
        <v>7</v>
      </c>
      <c r="W5332" s="25">
        <f t="shared" si="1861"/>
        <v>1</v>
      </c>
      <c r="X5332" s="59"/>
      <c r="Y5332" s="59" t="s">
        <v>6081</v>
      </c>
      <c r="Z5332" s="59" t="s">
        <v>63</v>
      </c>
      <c r="AA5332" s="63" t="s">
        <v>6082</v>
      </c>
    </row>
    <row r="5333" spans="1:27" ht="16.5" customHeight="1" x14ac:dyDescent="0.3">
      <c r="A5333" s="22" t="b">
        <f t="shared" ref="A5333:A5396" si="1863">LEN(Y5333)&gt;0</f>
        <v>1</v>
      </c>
      <c r="B5333" s="22" t="b">
        <f t="shared" ref="B5333:B5396" si="1864">LEFT(Y5333)="("</f>
        <v>1</v>
      </c>
      <c r="C5333" s="22" t="b">
        <f t="shared" ref="C5333:C5396" si="1865">RIGHT(Y5333)=")"</f>
        <v>0</v>
      </c>
      <c r="D5333" s="22" t="b">
        <f t="shared" ref="D5333:D5396" si="1866">AND(B5333,C5333)</f>
        <v>0</v>
      </c>
      <c r="E5333" s="22" t="b">
        <f t="shared" ref="E5333:E5396" si="1867">OR(B5333,C5333)</f>
        <v>1</v>
      </c>
      <c r="F5333" s="52" t="b">
        <f t="shared" ref="F5333:F5396" si="1868">_xlfn.XOR(B5333,C5333)</f>
        <v>1</v>
      </c>
      <c r="G5333" s="22" t="b">
        <f t="shared" ref="G5333:G5396" si="1869">AND(B5333,F5333)</f>
        <v>1</v>
      </c>
      <c r="H5333" s="22" t="b">
        <f t="shared" ref="H5333:H5396" si="1870">AND(C5333,$F5333)</f>
        <v>0</v>
      </c>
      <c r="I5333" s="22" t="b">
        <f t="shared" ref="I5333:I5396" si="1871">IF(G5333,G5333,IF(H5332,FALSE,I5332))</f>
        <v>1</v>
      </c>
      <c r="J5333" s="22" t="b">
        <f t="shared" ref="J5333:J5396" si="1872">AND(A5333,NOT(B5333),NOT(I5333))</f>
        <v>0</v>
      </c>
      <c r="K5333" s="3" t="str">
        <f t="shared" ref="K5333:K5396" si="1873">IF(AND(J5333,RIGHT(Y5333)="통"),Y5333,"")</f>
        <v/>
      </c>
      <c r="L5333" s="3" t="str">
        <f t="shared" ref="L5333:L5396" si="1874">RIGHT(SUBSTITUTE(K5333,"통",""),2)</f>
        <v/>
      </c>
      <c r="M5333" s="3" t="str">
        <f t="shared" ref="M5333:M5396" si="1875">IF(LEN(L5333)=0,"",IF(CODE(L5333)&lt;60,VALUE(L5333),VALUE(RIGHT(L5333))))</f>
        <v/>
      </c>
      <c r="N5333" s="54" t="str">
        <f t="shared" ref="N5333:N5396" si="1876">SUBSTITUTE(K5333,_xlfn.CONCAT(M5333,"통"),"")</f>
        <v/>
      </c>
      <c r="O5333" s="3" t="str">
        <f t="shared" ref="O5333:O5396" si="1877">IF(I5333,IF(I5334,CONCATENATE(Y5333,O5334),Y5333),"")</f>
        <v>(신봉동, 꿈에그린한화아파트)</v>
      </c>
      <c r="P5333" s="19" t="str">
        <f t="shared" ref="P5333:P5396" si="1878">IF(G5333,O5333,IF(D5333,Y5333,""))</f>
        <v>(신봉동, 꿈에그린한화아파트)</v>
      </c>
      <c r="Q5333" s="23" t="e">
        <f>_xlfn.XLOOKUP(R5333,summary!C2721:C2757,summary!B2721:B2757)</f>
        <v>#N/A</v>
      </c>
      <c r="R5333" s="24" t="str">
        <f t="shared" si="1862"/>
        <v>신봉동</v>
      </c>
      <c r="S5333" s="24" t="str">
        <f t="shared" ref="S5333:S5396" si="1879">IF(J5333,Y5333,S5332)</f>
        <v>신봉7통</v>
      </c>
      <c r="T5333" s="24" t="str">
        <f t="shared" ref="T5333:T5396" si="1880">IF(J5333,P5334,T5332)</f>
        <v>(신봉동, 꿈에그린한화아파트)</v>
      </c>
      <c r="U5333" s="24" t="str">
        <f t="shared" ref="U5333:U5396" si="1881">IF($J5333,N5333,U5332)</f>
        <v>신봉</v>
      </c>
      <c r="V5333" s="25">
        <f t="shared" ref="V5333:V5396" si="1882">IF(J5333,M5333,V5332)</f>
        <v>7</v>
      </c>
      <c r="W5333" s="25">
        <f t="shared" ref="W5333:W5396" si="1883">IF(ISBLANK(Z5333),"",IF(LEN(TRIM(Z5333))&lt;4,VALUE(SUBSTITUTE(TRIM(Z5333),"반","")),""))</f>
        <v>2</v>
      </c>
      <c r="X5333" s="59"/>
      <c r="Y5333" s="59" t="s">
        <v>6026</v>
      </c>
      <c r="Z5333" s="59" t="s">
        <v>65</v>
      </c>
      <c r="AA5333" s="63" t="s">
        <v>6083</v>
      </c>
    </row>
    <row r="5334" spans="1:27" ht="16.5" customHeight="1" x14ac:dyDescent="0.3">
      <c r="A5334" s="22" t="b">
        <f t="shared" si="1863"/>
        <v>1</v>
      </c>
      <c r="B5334" s="22" t="b">
        <f t="shared" si="1864"/>
        <v>0</v>
      </c>
      <c r="C5334" s="22" t="b">
        <f t="shared" si="1865"/>
        <v>0</v>
      </c>
      <c r="D5334" s="22" t="b">
        <f t="shared" si="1866"/>
        <v>0</v>
      </c>
      <c r="E5334" s="22" t="b">
        <f t="shared" si="1867"/>
        <v>0</v>
      </c>
      <c r="F5334" s="52" t="b">
        <f t="shared" si="1868"/>
        <v>0</v>
      </c>
      <c r="G5334" s="22" t="b">
        <f t="shared" si="1869"/>
        <v>0</v>
      </c>
      <c r="H5334" s="22" t="b">
        <f t="shared" si="1870"/>
        <v>0</v>
      </c>
      <c r="I5334" s="22" t="b">
        <f t="shared" si="1871"/>
        <v>1</v>
      </c>
      <c r="J5334" s="22" t="b">
        <f t="shared" si="1872"/>
        <v>0</v>
      </c>
      <c r="K5334" s="3" t="str">
        <f t="shared" si="1873"/>
        <v/>
      </c>
      <c r="L5334" s="3" t="str">
        <f t="shared" si="1874"/>
        <v/>
      </c>
      <c r="M5334" s="3" t="str">
        <f t="shared" si="1875"/>
        <v/>
      </c>
      <c r="N5334" s="54" t="str">
        <f t="shared" si="1876"/>
        <v/>
      </c>
      <c r="O5334" s="3" t="str">
        <f t="shared" si="1877"/>
        <v>꿈에그린한화아파트)</v>
      </c>
      <c r="P5334" s="19" t="str">
        <f t="shared" si="1878"/>
        <v/>
      </c>
      <c r="Q5334" s="23" t="e">
        <f>_xlfn.XLOOKUP(R5334,summary!C2722:C2758,summary!B2722:B2758)</f>
        <v>#N/A</v>
      </c>
      <c r="R5334" s="24" t="str">
        <f t="shared" si="1862"/>
        <v>신봉동</v>
      </c>
      <c r="S5334" s="24" t="str">
        <f t="shared" si="1879"/>
        <v>신봉7통</v>
      </c>
      <c r="T5334" s="24" t="str">
        <f t="shared" si="1880"/>
        <v>(신봉동, 꿈에그린한화아파트)</v>
      </c>
      <c r="U5334" s="24" t="str">
        <f t="shared" si="1881"/>
        <v>신봉</v>
      </c>
      <c r="V5334" s="25">
        <f t="shared" si="1882"/>
        <v>7</v>
      </c>
      <c r="W5334" s="25">
        <f t="shared" si="1883"/>
        <v>3</v>
      </c>
      <c r="X5334" s="59"/>
      <c r="Y5334" s="59" t="s">
        <v>6084</v>
      </c>
      <c r="Z5334" s="59" t="s">
        <v>67</v>
      </c>
      <c r="AA5334" s="63" t="s">
        <v>6085</v>
      </c>
    </row>
    <row r="5335" spans="1:27" ht="16.5" customHeight="1" x14ac:dyDescent="0.3">
      <c r="A5335" s="22" t="b">
        <f t="shared" si="1863"/>
        <v>1</v>
      </c>
      <c r="B5335" s="22" t="b">
        <f t="shared" si="1864"/>
        <v>0</v>
      </c>
      <c r="C5335" s="22" t="b">
        <f t="shared" si="1865"/>
        <v>1</v>
      </c>
      <c r="D5335" s="22" t="b">
        <f t="shared" si="1866"/>
        <v>0</v>
      </c>
      <c r="E5335" s="22" t="b">
        <f t="shared" si="1867"/>
        <v>1</v>
      </c>
      <c r="F5335" s="52" t="b">
        <f t="shared" si="1868"/>
        <v>1</v>
      </c>
      <c r="G5335" s="22" t="b">
        <f t="shared" si="1869"/>
        <v>0</v>
      </c>
      <c r="H5335" s="22" t="b">
        <f t="shared" si="1870"/>
        <v>1</v>
      </c>
      <c r="I5335" s="22" t="b">
        <f t="shared" si="1871"/>
        <v>1</v>
      </c>
      <c r="J5335" s="22" t="b">
        <f t="shared" si="1872"/>
        <v>0</v>
      </c>
      <c r="K5335" s="3" t="str">
        <f t="shared" si="1873"/>
        <v/>
      </c>
      <c r="L5335" s="3" t="str">
        <f t="shared" si="1874"/>
        <v/>
      </c>
      <c r="M5335" s="3" t="str">
        <f t="shared" si="1875"/>
        <v/>
      </c>
      <c r="N5335" s="54" t="str">
        <f t="shared" si="1876"/>
        <v/>
      </c>
      <c r="O5335" s="3" t="str">
        <f t="shared" si="1877"/>
        <v>한화아파트)</v>
      </c>
      <c r="P5335" s="19" t="str">
        <f t="shared" si="1878"/>
        <v/>
      </c>
      <c r="Q5335" s="23" t="e">
        <f>_xlfn.XLOOKUP(R5335,summary!C2723:C2759,summary!B2723:B2759)</f>
        <v>#N/A</v>
      </c>
      <c r="R5335" s="24" t="str">
        <f t="shared" si="1862"/>
        <v>신봉동</v>
      </c>
      <c r="S5335" s="24" t="str">
        <f t="shared" si="1879"/>
        <v>신봉7통</v>
      </c>
      <c r="T5335" s="24" t="str">
        <f t="shared" si="1880"/>
        <v>(신봉동, 꿈에그린한화아파트)</v>
      </c>
      <c r="U5335" s="24" t="str">
        <f t="shared" si="1881"/>
        <v>신봉</v>
      </c>
      <c r="V5335" s="25">
        <f t="shared" si="1882"/>
        <v>7</v>
      </c>
      <c r="W5335" s="25">
        <f t="shared" si="1883"/>
        <v>4</v>
      </c>
      <c r="X5335" s="59"/>
      <c r="Y5335" s="59" t="s">
        <v>6086</v>
      </c>
      <c r="Z5335" s="59" t="s">
        <v>73</v>
      </c>
      <c r="AA5335" s="63" t="s">
        <v>6087</v>
      </c>
    </row>
    <row r="5336" spans="1:27" ht="16.5" customHeight="1" x14ac:dyDescent="0.3">
      <c r="A5336" s="22" t="b">
        <f t="shared" si="1863"/>
        <v>0</v>
      </c>
      <c r="B5336" s="22" t="b">
        <f t="shared" si="1864"/>
        <v>0</v>
      </c>
      <c r="C5336" s="22" t="b">
        <f t="shared" si="1865"/>
        <v>0</v>
      </c>
      <c r="D5336" s="22" t="b">
        <f t="shared" si="1866"/>
        <v>0</v>
      </c>
      <c r="E5336" s="22" t="b">
        <f t="shared" si="1867"/>
        <v>0</v>
      </c>
      <c r="F5336" s="52" t="b">
        <f t="shared" si="1868"/>
        <v>0</v>
      </c>
      <c r="G5336" s="22" t="b">
        <f t="shared" si="1869"/>
        <v>0</v>
      </c>
      <c r="H5336" s="22" t="b">
        <f t="shared" si="1870"/>
        <v>0</v>
      </c>
      <c r="I5336" s="22" t="b">
        <f t="shared" si="1871"/>
        <v>0</v>
      </c>
      <c r="J5336" s="22" t="b">
        <f t="shared" si="1872"/>
        <v>0</v>
      </c>
      <c r="K5336" s="3" t="str">
        <f t="shared" si="1873"/>
        <v/>
      </c>
      <c r="L5336" s="3" t="str">
        <f t="shared" si="1874"/>
        <v/>
      </c>
      <c r="M5336" s="3" t="str">
        <f t="shared" si="1875"/>
        <v/>
      </c>
      <c r="N5336" s="54" t="str">
        <f t="shared" si="1876"/>
        <v/>
      </c>
      <c r="O5336" s="3" t="str">
        <f t="shared" si="1877"/>
        <v/>
      </c>
      <c r="P5336" s="19" t="str">
        <f t="shared" si="1878"/>
        <v/>
      </c>
      <c r="Q5336" s="23" t="e">
        <f>_xlfn.XLOOKUP(R5336,summary!C2724:C2760,summary!B2724:B2760)</f>
        <v>#N/A</v>
      </c>
      <c r="R5336" s="24" t="str">
        <f t="shared" si="1862"/>
        <v>신봉동</v>
      </c>
      <c r="S5336" s="24" t="str">
        <f t="shared" si="1879"/>
        <v>신봉7통</v>
      </c>
      <c r="T5336" s="24" t="str">
        <f t="shared" si="1880"/>
        <v>(신봉동, 꿈에그린한화아파트)</v>
      </c>
      <c r="U5336" s="24" t="str">
        <f t="shared" si="1881"/>
        <v>신봉</v>
      </c>
      <c r="V5336" s="25">
        <f t="shared" si="1882"/>
        <v>7</v>
      </c>
      <c r="W5336" s="25">
        <f t="shared" si="1883"/>
        <v>5</v>
      </c>
      <c r="X5336" s="59"/>
      <c r="Y5336" s="59"/>
      <c r="Z5336" s="59" t="s">
        <v>87</v>
      </c>
      <c r="AA5336" s="63" t="s">
        <v>6088</v>
      </c>
    </row>
    <row r="5337" spans="1:27" ht="16.5" customHeight="1" x14ac:dyDescent="0.3">
      <c r="A5337" s="22" t="b">
        <f t="shared" si="1863"/>
        <v>0</v>
      </c>
      <c r="B5337" s="22" t="b">
        <f t="shared" si="1864"/>
        <v>0</v>
      </c>
      <c r="C5337" s="22" t="b">
        <f t="shared" si="1865"/>
        <v>0</v>
      </c>
      <c r="D5337" s="22" t="b">
        <f t="shared" si="1866"/>
        <v>0</v>
      </c>
      <c r="E5337" s="22" t="b">
        <f t="shared" si="1867"/>
        <v>0</v>
      </c>
      <c r="F5337" s="52" t="b">
        <f t="shared" si="1868"/>
        <v>0</v>
      </c>
      <c r="G5337" s="22" t="b">
        <f t="shared" si="1869"/>
        <v>0</v>
      </c>
      <c r="H5337" s="22" t="b">
        <f t="shared" si="1870"/>
        <v>0</v>
      </c>
      <c r="I5337" s="22" t="b">
        <f t="shared" si="1871"/>
        <v>0</v>
      </c>
      <c r="J5337" s="22" t="b">
        <f t="shared" si="1872"/>
        <v>0</v>
      </c>
      <c r="K5337" s="3" t="str">
        <f t="shared" si="1873"/>
        <v/>
      </c>
      <c r="L5337" s="3" t="str">
        <f t="shared" si="1874"/>
        <v/>
      </c>
      <c r="M5337" s="3" t="str">
        <f t="shared" si="1875"/>
        <v/>
      </c>
      <c r="N5337" s="54" t="str">
        <f t="shared" si="1876"/>
        <v/>
      </c>
      <c r="O5337" s="3" t="str">
        <f t="shared" si="1877"/>
        <v/>
      </c>
      <c r="P5337" s="19" t="str">
        <f t="shared" si="1878"/>
        <v/>
      </c>
      <c r="Q5337" s="23" t="e">
        <f>_xlfn.XLOOKUP(R5337,summary!C2725:C2761,summary!B2725:B2761)</f>
        <v>#N/A</v>
      </c>
      <c r="R5337" s="24" t="str">
        <f t="shared" si="1862"/>
        <v>신봉동</v>
      </c>
      <c r="S5337" s="24" t="str">
        <f t="shared" si="1879"/>
        <v>신봉7통</v>
      </c>
      <c r="T5337" s="24" t="str">
        <f t="shared" si="1880"/>
        <v>(신봉동, 꿈에그린한화아파트)</v>
      </c>
      <c r="U5337" s="24" t="str">
        <f t="shared" si="1881"/>
        <v>신봉</v>
      </c>
      <c r="V5337" s="25">
        <f t="shared" si="1882"/>
        <v>7</v>
      </c>
      <c r="W5337" s="25">
        <f t="shared" si="1883"/>
        <v>6</v>
      </c>
      <c r="X5337" s="59"/>
      <c r="Y5337" s="59"/>
      <c r="Z5337" s="59" t="s">
        <v>89</v>
      </c>
      <c r="AA5337" s="63" t="s">
        <v>6089</v>
      </c>
    </row>
    <row r="5338" spans="1:27" ht="16.5" customHeight="1" x14ac:dyDescent="0.3">
      <c r="A5338" s="22" t="b">
        <f t="shared" si="1863"/>
        <v>0</v>
      </c>
      <c r="B5338" s="22" t="b">
        <f t="shared" si="1864"/>
        <v>0</v>
      </c>
      <c r="C5338" s="22" t="b">
        <f t="shared" si="1865"/>
        <v>0</v>
      </c>
      <c r="D5338" s="22" t="b">
        <f t="shared" si="1866"/>
        <v>0</v>
      </c>
      <c r="E5338" s="22" t="b">
        <f t="shared" si="1867"/>
        <v>0</v>
      </c>
      <c r="F5338" s="52" t="b">
        <f t="shared" si="1868"/>
        <v>0</v>
      </c>
      <c r="G5338" s="22" t="b">
        <f t="shared" si="1869"/>
        <v>0</v>
      </c>
      <c r="H5338" s="22" t="b">
        <f t="shared" si="1870"/>
        <v>0</v>
      </c>
      <c r="I5338" s="22" t="b">
        <f t="shared" si="1871"/>
        <v>0</v>
      </c>
      <c r="J5338" s="22" t="b">
        <f t="shared" si="1872"/>
        <v>0</v>
      </c>
      <c r="K5338" s="3" t="str">
        <f t="shared" si="1873"/>
        <v/>
      </c>
      <c r="L5338" s="3" t="str">
        <f t="shared" si="1874"/>
        <v/>
      </c>
      <c r="M5338" s="3" t="str">
        <f t="shared" si="1875"/>
        <v/>
      </c>
      <c r="N5338" s="54" t="str">
        <f t="shared" si="1876"/>
        <v/>
      </c>
      <c r="O5338" s="3" t="str">
        <f t="shared" si="1877"/>
        <v/>
      </c>
      <c r="P5338" s="19" t="str">
        <f t="shared" si="1878"/>
        <v/>
      </c>
      <c r="Q5338" s="23" t="e">
        <f>_xlfn.XLOOKUP(R5338,summary!C2726:C2762,summary!B2726:B2762)</f>
        <v>#N/A</v>
      </c>
      <c r="R5338" s="24" t="str">
        <f t="shared" si="1862"/>
        <v>신봉동</v>
      </c>
      <c r="S5338" s="24" t="str">
        <f t="shared" si="1879"/>
        <v>신봉7통</v>
      </c>
      <c r="T5338" s="24" t="str">
        <f t="shared" si="1880"/>
        <v>(신봉동, 꿈에그린한화아파트)</v>
      </c>
      <c r="U5338" s="24" t="str">
        <f t="shared" si="1881"/>
        <v>신봉</v>
      </c>
      <c r="V5338" s="25">
        <f t="shared" si="1882"/>
        <v>7</v>
      </c>
      <c r="W5338" s="25">
        <f t="shared" si="1883"/>
        <v>7</v>
      </c>
      <c r="X5338" s="59"/>
      <c r="Y5338" s="59"/>
      <c r="Z5338" s="59" t="s">
        <v>91</v>
      </c>
      <c r="AA5338" s="63" t="s">
        <v>6090</v>
      </c>
    </row>
    <row r="5339" spans="1:27" ht="16.5" customHeight="1" x14ac:dyDescent="0.3">
      <c r="A5339" s="22" t="b">
        <f t="shared" si="1863"/>
        <v>0</v>
      </c>
      <c r="B5339" s="22" t="b">
        <f t="shared" si="1864"/>
        <v>0</v>
      </c>
      <c r="C5339" s="22" t="b">
        <f t="shared" si="1865"/>
        <v>0</v>
      </c>
      <c r="D5339" s="22" t="b">
        <f t="shared" si="1866"/>
        <v>0</v>
      </c>
      <c r="E5339" s="22" t="b">
        <f t="shared" si="1867"/>
        <v>0</v>
      </c>
      <c r="F5339" s="52" t="b">
        <f t="shared" si="1868"/>
        <v>0</v>
      </c>
      <c r="G5339" s="22" t="b">
        <f t="shared" si="1869"/>
        <v>0</v>
      </c>
      <c r="H5339" s="22" t="b">
        <f t="shared" si="1870"/>
        <v>0</v>
      </c>
      <c r="I5339" s="22" t="b">
        <f t="shared" si="1871"/>
        <v>0</v>
      </c>
      <c r="J5339" s="22" t="b">
        <f t="shared" si="1872"/>
        <v>0</v>
      </c>
      <c r="K5339" s="3" t="str">
        <f t="shared" si="1873"/>
        <v/>
      </c>
      <c r="L5339" s="3" t="str">
        <f t="shared" si="1874"/>
        <v/>
      </c>
      <c r="M5339" s="3" t="str">
        <f t="shared" si="1875"/>
        <v/>
      </c>
      <c r="N5339" s="54" t="str">
        <f t="shared" si="1876"/>
        <v/>
      </c>
      <c r="O5339" s="3" t="str">
        <f t="shared" si="1877"/>
        <v/>
      </c>
      <c r="P5339" s="19" t="str">
        <f t="shared" si="1878"/>
        <v/>
      </c>
      <c r="Q5339" s="23" t="e">
        <f>_xlfn.XLOOKUP(R5339,summary!C2727:C2763,summary!B2727:B2763)</f>
        <v>#N/A</v>
      </c>
      <c r="R5339" s="24" t="str">
        <f t="shared" si="1862"/>
        <v>신봉동</v>
      </c>
      <c r="S5339" s="24" t="str">
        <f t="shared" si="1879"/>
        <v>신봉7통</v>
      </c>
      <c r="T5339" s="24" t="str">
        <f t="shared" si="1880"/>
        <v>(신봉동, 꿈에그린한화아파트)</v>
      </c>
      <c r="U5339" s="24" t="str">
        <f t="shared" si="1881"/>
        <v>신봉</v>
      </c>
      <c r="V5339" s="25">
        <f t="shared" si="1882"/>
        <v>7</v>
      </c>
      <c r="W5339" s="25">
        <f t="shared" si="1883"/>
        <v>8</v>
      </c>
      <c r="X5339" s="59"/>
      <c r="Y5339" s="59"/>
      <c r="Z5339" s="59" t="s">
        <v>93</v>
      </c>
      <c r="AA5339" s="63" t="s">
        <v>6091</v>
      </c>
    </row>
    <row r="5340" spans="1:27" ht="16.5" customHeight="1" x14ac:dyDescent="0.3">
      <c r="A5340" s="22" t="b">
        <f t="shared" si="1863"/>
        <v>0</v>
      </c>
      <c r="B5340" s="22" t="b">
        <f t="shared" si="1864"/>
        <v>0</v>
      </c>
      <c r="C5340" s="22" t="b">
        <f t="shared" si="1865"/>
        <v>0</v>
      </c>
      <c r="D5340" s="22" t="b">
        <f t="shared" si="1866"/>
        <v>0</v>
      </c>
      <c r="E5340" s="22" t="b">
        <f t="shared" si="1867"/>
        <v>0</v>
      </c>
      <c r="F5340" s="52" t="b">
        <f t="shared" si="1868"/>
        <v>0</v>
      </c>
      <c r="G5340" s="22" t="b">
        <f t="shared" si="1869"/>
        <v>0</v>
      </c>
      <c r="H5340" s="22" t="b">
        <f t="shared" si="1870"/>
        <v>0</v>
      </c>
      <c r="I5340" s="22" t="b">
        <f t="shared" si="1871"/>
        <v>0</v>
      </c>
      <c r="J5340" s="22" t="b">
        <f t="shared" si="1872"/>
        <v>0</v>
      </c>
      <c r="K5340" s="3" t="str">
        <f t="shared" si="1873"/>
        <v/>
      </c>
      <c r="L5340" s="3" t="str">
        <f t="shared" si="1874"/>
        <v/>
      </c>
      <c r="M5340" s="3" t="str">
        <f t="shared" si="1875"/>
        <v/>
      </c>
      <c r="N5340" s="54" t="str">
        <f t="shared" si="1876"/>
        <v/>
      </c>
      <c r="O5340" s="3" t="str">
        <f t="shared" si="1877"/>
        <v/>
      </c>
      <c r="P5340" s="19" t="str">
        <f t="shared" si="1878"/>
        <v/>
      </c>
      <c r="Q5340" s="23" t="e">
        <f>_xlfn.XLOOKUP(R5340,summary!C2728:C2764,summary!B2728:B2764)</f>
        <v>#N/A</v>
      </c>
      <c r="R5340" s="24" t="str">
        <f t="shared" si="1862"/>
        <v>신봉동</v>
      </c>
      <c r="S5340" s="24" t="str">
        <f t="shared" si="1879"/>
        <v>신봉7통</v>
      </c>
      <c r="T5340" s="24" t="str">
        <f t="shared" si="1880"/>
        <v>(신봉동, 꿈에그린한화아파트)</v>
      </c>
      <c r="U5340" s="24" t="str">
        <f t="shared" si="1881"/>
        <v>신봉</v>
      </c>
      <c r="V5340" s="25">
        <f t="shared" si="1882"/>
        <v>7</v>
      </c>
      <c r="W5340" s="25">
        <f t="shared" si="1883"/>
        <v>9</v>
      </c>
      <c r="X5340" s="59"/>
      <c r="Y5340" s="59"/>
      <c r="Z5340" s="59" t="s">
        <v>95</v>
      </c>
      <c r="AA5340" s="63" t="s">
        <v>6092</v>
      </c>
    </row>
    <row r="5341" spans="1:27" ht="16.5" customHeight="1" x14ac:dyDescent="0.3">
      <c r="A5341" s="22" t="b">
        <f t="shared" si="1863"/>
        <v>0</v>
      </c>
      <c r="B5341" s="22" t="b">
        <f t="shared" si="1864"/>
        <v>0</v>
      </c>
      <c r="C5341" s="22" t="b">
        <f t="shared" si="1865"/>
        <v>0</v>
      </c>
      <c r="D5341" s="22" t="b">
        <f t="shared" si="1866"/>
        <v>0</v>
      </c>
      <c r="E5341" s="22" t="b">
        <f t="shared" si="1867"/>
        <v>0</v>
      </c>
      <c r="F5341" s="52" t="b">
        <f t="shared" si="1868"/>
        <v>0</v>
      </c>
      <c r="G5341" s="22" t="b">
        <f t="shared" si="1869"/>
        <v>0</v>
      </c>
      <c r="H5341" s="22" t="b">
        <f t="shared" si="1870"/>
        <v>0</v>
      </c>
      <c r="I5341" s="22" t="b">
        <f t="shared" si="1871"/>
        <v>0</v>
      </c>
      <c r="J5341" s="22" t="b">
        <f t="shared" si="1872"/>
        <v>0</v>
      </c>
      <c r="K5341" s="3" t="str">
        <f t="shared" si="1873"/>
        <v/>
      </c>
      <c r="L5341" s="3" t="str">
        <f t="shared" si="1874"/>
        <v/>
      </c>
      <c r="M5341" s="3" t="str">
        <f t="shared" si="1875"/>
        <v/>
      </c>
      <c r="N5341" s="54" t="str">
        <f t="shared" si="1876"/>
        <v/>
      </c>
      <c r="O5341" s="3" t="str">
        <f t="shared" si="1877"/>
        <v/>
      </c>
      <c r="P5341" s="19" t="str">
        <f t="shared" si="1878"/>
        <v/>
      </c>
      <c r="Q5341" s="23" t="e">
        <f>_xlfn.XLOOKUP(R5341,summary!C2729:C2765,summary!B2729:B2765)</f>
        <v>#N/A</v>
      </c>
      <c r="R5341" s="24" t="str">
        <f t="shared" si="1862"/>
        <v>신봉동</v>
      </c>
      <c r="S5341" s="24" t="str">
        <f t="shared" si="1879"/>
        <v>신봉7통</v>
      </c>
      <c r="T5341" s="24" t="str">
        <f t="shared" si="1880"/>
        <v>(신봉동, 꿈에그린한화아파트)</v>
      </c>
      <c r="U5341" s="24" t="str">
        <f t="shared" si="1881"/>
        <v>신봉</v>
      </c>
      <c r="V5341" s="25">
        <f t="shared" si="1882"/>
        <v>7</v>
      </c>
      <c r="W5341" s="25">
        <f t="shared" si="1883"/>
        <v>10</v>
      </c>
      <c r="X5341" s="59"/>
      <c r="Y5341" s="59"/>
      <c r="Z5341" s="59" t="s">
        <v>97</v>
      </c>
      <c r="AA5341" s="63" t="s">
        <v>6093</v>
      </c>
    </row>
    <row r="5342" spans="1:27" ht="16.5" customHeight="1" x14ac:dyDescent="0.3">
      <c r="A5342" s="22" t="b">
        <f t="shared" si="1863"/>
        <v>0</v>
      </c>
      <c r="B5342" s="22" t="b">
        <f t="shared" si="1864"/>
        <v>0</v>
      </c>
      <c r="C5342" s="22" t="b">
        <f t="shared" si="1865"/>
        <v>0</v>
      </c>
      <c r="D5342" s="22" t="b">
        <f t="shared" si="1866"/>
        <v>0</v>
      </c>
      <c r="E5342" s="22" t="b">
        <f t="shared" si="1867"/>
        <v>0</v>
      </c>
      <c r="F5342" s="52" t="b">
        <f t="shared" si="1868"/>
        <v>0</v>
      </c>
      <c r="G5342" s="22" t="b">
        <f t="shared" si="1869"/>
        <v>0</v>
      </c>
      <c r="H5342" s="22" t="b">
        <f t="shared" si="1870"/>
        <v>0</v>
      </c>
      <c r="I5342" s="22" t="b">
        <f t="shared" si="1871"/>
        <v>0</v>
      </c>
      <c r="J5342" s="22" t="b">
        <f t="shared" si="1872"/>
        <v>0</v>
      </c>
      <c r="K5342" s="3" t="str">
        <f t="shared" si="1873"/>
        <v/>
      </c>
      <c r="L5342" s="3" t="str">
        <f t="shared" si="1874"/>
        <v/>
      </c>
      <c r="M5342" s="3" t="str">
        <f t="shared" si="1875"/>
        <v/>
      </c>
      <c r="N5342" s="54" t="str">
        <f t="shared" si="1876"/>
        <v/>
      </c>
      <c r="O5342" s="3" t="str">
        <f t="shared" si="1877"/>
        <v/>
      </c>
      <c r="P5342" s="19" t="str">
        <f t="shared" si="1878"/>
        <v/>
      </c>
      <c r="Q5342" s="23" t="e">
        <f>_xlfn.XLOOKUP(R5342,summary!C2730:C2766,summary!B2730:B2766)</f>
        <v>#N/A</v>
      </c>
      <c r="R5342" s="24" t="str">
        <f t="shared" si="1862"/>
        <v>신봉동</v>
      </c>
      <c r="S5342" s="24" t="str">
        <f t="shared" si="1879"/>
        <v>신봉7통</v>
      </c>
      <c r="T5342" s="24" t="str">
        <f t="shared" si="1880"/>
        <v>(신봉동, 꿈에그린한화아파트)</v>
      </c>
      <c r="U5342" s="24" t="str">
        <f t="shared" si="1881"/>
        <v>신봉</v>
      </c>
      <c r="V5342" s="25">
        <f t="shared" si="1882"/>
        <v>7</v>
      </c>
      <c r="W5342" s="25">
        <f t="shared" si="1883"/>
        <v>11</v>
      </c>
      <c r="X5342" s="59"/>
      <c r="Y5342" s="59"/>
      <c r="Z5342" s="59" t="s">
        <v>99</v>
      </c>
      <c r="AA5342" s="63" t="s">
        <v>6094</v>
      </c>
    </row>
    <row r="5343" spans="1:27" ht="16.5" customHeight="1" x14ac:dyDescent="0.3">
      <c r="A5343" s="22" t="b">
        <f t="shared" si="1863"/>
        <v>1</v>
      </c>
      <c r="B5343" s="22" t="b">
        <f t="shared" si="1864"/>
        <v>0</v>
      </c>
      <c r="C5343" s="22" t="b">
        <f t="shared" si="1865"/>
        <v>0</v>
      </c>
      <c r="D5343" s="22" t="b">
        <f t="shared" si="1866"/>
        <v>0</v>
      </c>
      <c r="E5343" s="22" t="b">
        <f t="shared" si="1867"/>
        <v>0</v>
      </c>
      <c r="F5343" s="52" t="b">
        <f t="shared" si="1868"/>
        <v>0</v>
      </c>
      <c r="G5343" s="22" t="b">
        <f t="shared" si="1869"/>
        <v>0</v>
      </c>
      <c r="H5343" s="22" t="b">
        <f t="shared" si="1870"/>
        <v>0</v>
      </c>
      <c r="I5343" s="22" t="b">
        <f t="shared" si="1871"/>
        <v>0</v>
      </c>
      <c r="J5343" s="22" t="b">
        <f t="shared" si="1872"/>
        <v>1</v>
      </c>
      <c r="K5343" s="3" t="str">
        <f t="shared" si="1873"/>
        <v>신봉8통</v>
      </c>
      <c r="L5343" s="3" t="str">
        <f t="shared" si="1874"/>
        <v>봉8</v>
      </c>
      <c r="M5343" s="3">
        <f t="shared" si="1875"/>
        <v>8</v>
      </c>
      <c r="N5343" s="54" t="str">
        <f t="shared" si="1876"/>
        <v>신봉</v>
      </c>
      <c r="O5343" s="3" t="str">
        <f t="shared" si="1877"/>
        <v/>
      </c>
      <c r="P5343" s="19" t="str">
        <f t="shared" si="1878"/>
        <v/>
      </c>
      <c r="Q5343" s="23" t="e">
        <f>_xlfn.XLOOKUP(R5343,summary!C2731:C2767,summary!B2731:B2767)</f>
        <v>#N/A</v>
      </c>
      <c r="R5343" s="24" t="str">
        <f t="shared" si="1862"/>
        <v>신봉동</v>
      </c>
      <c r="S5343" s="24" t="str">
        <f t="shared" si="1879"/>
        <v>신봉8통</v>
      </c>
      <c r="T5343" s="24" t="str">
        <f t="shared" si="1880"/>
        <v>(신봉동, 효성.현대아이파크아파트)</v>
      </c>
      <c r="U5343" s="24" t="str">
        <f t="shared" si="1881"/>
        <v>신봉</v>
      </c>
      <c r="V5343" s="25">
        <f t="shared" si="1882"/>
        <v>8</v>
      </c>
      <c r="W5343" s="25">
        <f t="shared" si="1883"/>
        <v>1</v>
      </c>
      <c r="X5343" s="59"/>
      <c r="Y5343" s="59" t="s">
        <v>6095</v>
      </c>
      <c r="Z5343" s="59" t="s">
        <v>63</v>
      </c>
      <c r="AA5343" s="63" t="s">
        <v>6096</v>
      </c>
    </row>
    <row r="5344" spans="1:27" ht="16.5" customHeight="1" x14ac:dyDescent="0.3">
      <c r="A5344" s="22" t="b">
        <f t="shared" si="1863"/>
        <v>1</v>
      </c>
      <c r="B5344" s="22" t="b">
        <f t="shared" si="1864"/>
        <v>1</v>
      </c>
      <c r="C5344" s="22" t="b">
        <f t="shared" si="1865"/>
        <v>0</v>
      </c>
      <c r="D5344" s="22" t="b">
        <f t="shared" si="1866"/>
        <v>0</v>
      </c>
      <c r="E5344" s="22" t="b">
        <f t="shared" si="1867"/>
        <v>1</v>
      </c>
      <c r="F5344" s="52" t="b">
        <f t="shared" si="1868"/>
        <v>1</v>
      </c>
      <c r="G5344" s="22" t="b">
        <f t="shared" si="1869"/>
        <v>1</v>
      </c>
      <c r="H5344" s="22" t="b">
        <f t="shared" si="1870"/>
        <v>0</v>
      </c>
      <c r="I5344" s="22" t="b">
        <f t="shared" si="1871"/>
        <v>1</v>
      </c>
      <c r="J5344" s="22" t="b">
        <f t="shared" si="1872"/>
        <v>0</v>
      </c>
      <c r="K5344" s="3" t="str">
        <f t="shared" si="1873"/>
        <v/>
      </c>
      <c r="L5344" s="3" t="str">
        <f t="shared" si="1874"/>
        <v/>
      </c>
      <c r="M5344" s="3" t="str">
        <f t="shared" si="1875"/>
        <v/>
      </c>
      <c r="N5344" s="54" t="str">
        <f t="shared" si="1876"/>
        <v/>
      </c>
      <c r="O5344" s="3" t="str">
        <f t="shared" si="1877"/>
        <v>(신봉동, 효성.현대아이파크아파트)</v>
      </c>
      <c r="P5344" s="19" t="str">
        <f t="shared" si="1878"/>
        <v>(신봉동, 효성.현대아이파크아파트)</v>
      </c>
      <c r="Q5344" s="23" t="e">
        <f>_xlfn.XLOOKUP(R5344,summary!C2732:C2768,summary!B2732:B2768)</f>
        <v>#N/A</v>
      </c>
      <c r="R5344" s="24" t="str">
        <f t="shared" si="1862"/>
        <v>신봉동</v>
      </c>
      <c r="S5344" s="24" t="str">
        <f t="shared" si="1879"/>
        <v>신봉8통</v>
      </c>
      <c r="T5344" s="24" t="str">
        <f t="shared" si="1880"/>
        <v>(신봉동, 효성.현대아이파크아파트)</v>
      </c>
      <c r="U5344" s="24" t="str">
        <f t="shared" si="1881"/>
        <v>신봉</v>
      </c>
      <c r="V5344" s="25">
        <f t="shared" si="1882"/>
        <v>8</v>
      </c>
      <c r="W5344" s="25">
        <f t="shared" si="1883"/>
        <v>2</v>
      </c>
      <c r="X5344" s="59"/>
      <c r="Y5344" s="59" t="s">
        <v>6026</v>
      </c>
      <c r="Z5344" s="59" t="s">
        <v>65</v>
      </c>
      <c r="AA5344" s="63" t="s">
        <v>6097</v>
      </c>
    </row>
    <row r="5345" spans="1:27" ht="16.5" customHeight="1" x14ac:dyDescent="0.3">
      <c r="A5345" s="22" t="b">
        <f t="shared" si="1863"/>
        <v>1</v>
      </c>
      <c r="B5345" s="22" t="b">
        <f t="shared" si="1864"/>
        <v>0</v>
      </c>
      <c r="C5345" s="22" t="b">
        <f t="shared" si="1865"/>
        <v>0</v>
      </c>
      <c r="D5345" s="22" t="b">
        <f t="shared" si="1866"/>
        <v>0</v>
      </c>
      <c r="E5345" s="22" t="b">
        <f t="shared" si="1867"/>
        <v>0</v>
      </c>
      <c r="F5345" s="52" t="b">
        <f t="shared" si="1868"/>
        <v>0</v>
      </c>
      <c r="G5345" s="22" t="b">
        <f t="shared" si="1869"/>
        <v>0</v>
      </c>
      <c r="H5345" s="22" t="b">
        <f t="shared" si="1870"/>
        <v>0</v>
      </c>
      <c r="I5345" s="22" t="b">
        <f t="shared" si="1871"/>
        <v>1</v>
      </c>
      <c r="J5345" s="22" t="b">
        <f t="shared" si="1872"/>
        <v>0</v>
      </c>
      <c r="K5345" s="3" t="str">
        <f t="shared" si="1873"/>
        <v/>
      </c>
      <c r="L5345" s="3" t="str">
        <f t="shared" si="1874"/>
        <v/>
      </c>
      <c r="M5345" s="3" t="str">
        <f t="shared" si="1875"/>
        <v/>
      </c>
      <c r="N5345" s="54" t="str">
        <f t="shared" si="1876"/>
        <v/>
      </c>
      <c r="O5345" s="3" t="str">
        <f t="shared" si="1877"/>
        <v>효성.현대아이파크아파트)</v>
      </c>
      <c r="P5345" s="19" t="str">
        <f t="shared" si="1878"/>
        <v/>
      </c>
      <c r="Q5345" s="23" t="e">
        <f>_xlfn.XLOOKUP(R5345,summary!C2733:C2769,summary!B2733:B2769)</f>
        <v>#N/A</v>
      </c>
      <c r="R5345" s="24" t="str">
        <f t="shared" si="1862"/>
        <v>신봉동</v>
      </c>
      <c r="S5345" s="24" t="str">
        <f t="shared" si="1879"/>
        <v>신봉8통</v>
      </c>
      <c r="T5345" s="24" t="str">
        <f t="shared" si="1880"/>
        <v>(신봉동, 효성.현대아이파크아파트)</v>
      </c>
      <c r="U5345" s="24" t="str">
        <f t="shared" si="1881"/>
        <v>신봉</v>
      </c>
      <c r="V5345" s="25">
        <f t="shared" si="1882"/>
        <v>8</v>
      </c>
      <c r="W5345" s="25">
        <f t="shared" si="1883"/>
        <v>3</v>
      </c>
      <c r="X5345" s="59"/>
      <c r="Y5345" s="59" t="s">
        <v>6098</v>
      </c>
      <c r="Z5345" s="59" t="s">
        <v>67</v>
      </c>
      <c r="AA5345" s="63" t="s">
        <v>6099</v>
      </c>
    </row>
    <row r="5346" spans="1:27" ht="16.5" customHeight="1" x14ac:dyDescent="0.3">
      <c r="A5346" s="22" t="b">
        <f t="shared" si="1863"/>
        <v>1</v>
      </c>
      <c r="B5346" s="22" t="b">
        <f t="shared" si="1864"/>
        <v>0</v>
      </c>
      <c r="C5346" s="22" t="b">
        <f t="shared" si="1865"/>
        <v>0</v>
      </c>
      <c r="D5346" s="22" t="b">
        <f t="shared" si="1866"/>
        <v>0</v>
      </c>
      <c r="E5346" s="22" t="b">
        <f t="shared" si="1867"/>
        <v>0</v>
      </c>
      <c r="F5346" s="52" t="b">
        <f t="shared" si="1868"/>
        <v>0</v>
      </c>
      <c r="G5346" s="22" t="b">
        <f t="shared" si="1869"/>
        <v>0</v>
      </c>
      <c r="H5346" s="22" t="b">
        <f t="shared" si="1870"/>
        <v>0</v>
      </c>
      <c r="I5346" s="22" t="b">
        <f t="shared" si="1871"/>
        <v>1</v>
      </c>
      <c r="J5346" s="22" t="b">
        <f t="shared" si="1872"/>
        <v>0</v>
      </c>
      <c r="K5346" s="3" t="str">
        <f t="shared" si="1873"/>
        <v/>
      </c>
      <c r="L5346" s="3" t="str">
        <f t="shared" si="1874"/>
        <v/>
      </c>
      <c r="M5346" s="3" t="str">
        <f t="shared" si="1875"/>
        <v/>
      </c>
      <c r="N5346" s="54" t="str">
        <f t="shared" si="1876"/>
        <v/>
      </c>
      <c r="O5346" s="3" t="str">
        <f t="shared" si="1877"/>
        <v>아이파크아파트)</v>
      </c>
      <c r="P5346" s="19" t="str">
        <f t="shared" si="1878"/>
        <v/>
      </c>
      <c r="Q5346" s="23" t="e">
        <f>_xlfn.XLOOKUP(R5346,summary!C2734:C2770,summary!B2734:B2770)</f>
        <v>#N/A</v>
      </c>
      <c r="R5346" s="24" t="str">
        <f t="shared" si="1862"/>
        <v>신봉동</v>
      </c>
      <c r="S5346" s="24" t="str">
        <f t="shared" si="1879"/>
        <v>신봉8통</v>
      </c>
      <c r="T5346" s="24" t="str">
        <f t="shared" si="1880"/>
        <v>(신봉동, 효성.현대아이파크아파트)</v>
      </c>
      <c r="U5346" s="24" t="str">
        <f t="shared" si="1881"/>
        <v>신봉</v>
      </c>
      <c r="V5346" s="25">
        <f t="shared" si="1882"/>
        <v>8</v>
      </c>
      <c r="W5346" s="25">
        <f t="shared" si="1883"/>
        <v>4</v>
      </c>
      <c r="X5346" s="59"/>
      <c r="Y5346" s="59" t="s">
        <v>6100</v>
      </c>
      <c r="Z5346" s="59" t="s">
        <v>73</v>
      </c>
      <c r="AA5346" s="63" t="s">
        <v>6101</v>
      </c>
    </row>
    <row r="5347" spans="1:27" ht="16.5" customHeight="1" x14ac:dyDescent="0.3">
      <c r="A5347" s="22" t="b">
        <f t="shared" si="1863"/>
        <v>1</v>
      </c>
      <c r="B5347" s="22" t="b">
        <f t="shared" si="1864"/>
        <v>0</v>
      </c>
      <c r="C5347" s="22" t="b">
        <f t="shared" si="1865"/>
        <v>1</v>
      </c>
      <c r="D5347" s="22" t="b">
        <f t="shared" si="1866"/>
        <v>0</v>
      </c>
      <c r="E5347" s="22" t="b">
        <f t="shared" si="1867"/>
        <v>1</v>
      </c>
      <c r="F5347" s="52" t="b">
        <f t="shared" si="1868"/>
        <v>1</v>
      </c>
      <c r="G5347" s="22" t="b">
        <f t="shared" si="1869"/>
        <v>0</v>
      </c>
      <c r="H5347" s="22" t="b">
        <f t="shared" si="1870"/>
        <v>1</v>
      </c>
      <c r="I5347" s="22" t="b">
        <f t="shared" si="1871"/>
        <v>1</v>
      </c>
      <c r="J5347" s="22" t="b">
        <f t="shared" si="1872"/>
        <v>0</v>
      </c>
      <c r="K5347" s="3" t="str">
        <f t="shared" si="1873"/>
        <v/>
      </c>
      <c r="L5347" s="3" t="str">
        <f t="shared" si="1874"/>
        <v/>
      </c>
      <c r="M5347" s="3" t="str">
        <f t="shared" si="1875"/>
        <v/>
      </c>
      <c r="N5347" s="54" t="str">
        <f t="shared" si="1876"/>
        <v/>
      </c>
      <c r="O5347" s="3" t="str">
        <f t="shared" si="1877"/>
        <v>아파트)</v>
      </c>
      <c r="P5347" s="19" t="str">
        <f t="shared" si="1878"/>
        <v/>
      </c>
      <c r="Q5347" s="23" t="e">
        <f>_xlfn.XLOOKUP(R5347,summary!C2735:C2771,summary!B2735:B2771)</f>
        <v>#N/A</v>
      </c>
      <c r="R5347" s="24" t="str">
        <f t="shared" si="1862"/>
        <v>신봉동</v>
      </c>
      <c r="S5347" s="24" t="str">
        <f t="shared" si="1879"/>
        <v>신봉8통</v>
      </c>
      <c r="T5347" s="24" t="str">
        <f t="shared" si="1880"/>
        <v>(신봉동, 효성.현대아이파크아파트)</v>
      </c>
      <c r="U5347" s="24" t="str">
        <f t="shared" si="1881"/>
        <v>신봉</v>
      </c>
      <c r="V5347" s="25">
        <f t="shared" si="1882"/>
        <v>8</v>
      </c>
      <c r="W5347" s="25">
        <f t="shared" si="1883"/>
        <v>5</v>
      </c>
      <c r="X5347" s="59"/>
      <c r="Y5347" s="59" t="s">
        <v>144</v>
      </c>
      <c r="Z5347" s="59" t="s">
        <v>87</v>
      </c>
      <c r="AA5347" s="63" t="s">
        <v>6102</v>
      </c>
    </row>
    <row r="5348" spans="1:27" ht="16.5" customHeight="1" x14ac:dyDescent="0.3">
      <c r="A5348" s="22" t="b">
        <f t="shared" si="1863"/>
        <v>0</v>
      </c>
      <c r="B5348" s="22" t="b">
        <f t="shared" si="1864"/>
        <v>0</v>
      </c>
      <c r="C5348" s="22" t="b">
        <f t="shared" si="1865"/>
        <v>0</v>
      </c>
      <c r="D5348" s="22" t="b">
        <f t="shared" si="1866"/>
        <v>0</v>
      </c>
      <c r="E5348" s="22" t="b">
        <f t="shared" si="1867"/>
        <v>0</v>
      </c>
      <c r="F5348" s="52" t="b">
        <f t="shared" si="1868"/>
        <v>0</v>
      </c>
      <c r="G5348" s="22" t="b">
        <f t="shared" si="1869"/>
        <v>0</v>
      </c>
      <c r="H5348" s="22" t="b">
        <f t="shared" si="1870"/>
        <v>0</v>
      </c>
      <c r="I5348" s="22" t="b">
        <f t="shared" si="1871"/>
        <v>0</v>
      </c>
      <c r="J5348" s="22" t="b">
        <f t="shared" si="1872"/>
        <v>0</v>
      </c>
      <c r="K5348" s="3" t="str">
        <f t="shared" si="1873"/>
        <v/>
      </c>
      <c r="L5348" s="3" t="str">
        <f t="shared" si="1874"/>
        <v/>
      </c>
      <c r="M5348" s="3" t="str">
        <f t="shared" si="1875"/>
        <v/>
      </c>
      <c r="N5348" s="54" t="str">
        <f t="shared" si="1876"/>
        <v/>
      </c>
      <c r="O5348" s="3" t="str">
        <f t="shared" si="1877"/>
        <v/>
      </c>
      <c r="P5348" s="19" t="str">
        <f t="shared" si="1878"/>
        <v/>
      </c>
      <c r="Q5348" s="23" t="e">
        <f>_xlfn.XLOOKUP(R5348,summary!C2736:C2772,summary!B2736:B2772)</f>
        <v>#N/A</v>
      </c>
      <c r="R5348" s="24" t="str">
        <f t="shared" si="1862"/>
        <v>신봉동</v>
      </c>
      <c r="S5348" s="24" t="str">
        <f t="shared" si="1879"/>
        <v>신봉8통</v>
      </c>
      <c r="T5348" s="24" t="str">
        <f t="shared" si="1880"/>
        <v>(신봉동, 효성.현대아이파크아파트)</v>
      </c>
      <c r="U5348" s="24" t="str">
        <f t="shared" si="1881"/>
        <v>신봉</v>
      </c>
      <c r="V5348" s="25">
        <f t="shared" si="1882"/>
        <v>8</v>
      </c>
      <c r="W5348" s="25">
        <f t="shared" si="1883"/>
        <v>6</v>
      </c>
      <c r="X5348" s="59"/>
      <c r="Y5348" s="59"/>
      <c r="Z5348" s="59" t="s">
        <v>89</v>
      </c>
      <c r="AA5348" s="63" t="s">
        <v>6103</v>
      </c>
    </row>
    <row r="5349" spans="1:27" ht="16.5" customHeight="1" x14ac:dyDescent="0.3">
      <c r="A5349" s="22" t="b">
        <f t="shared" si="1863"/>
        <v>0</v>
      </c>
      <c r="B5349" s="22" t="b">
        <f t="shared" si="1864"/>
        <v>0</v>
      </c>
      <c r="C5349" s="22" t="b">
        <f t="shared" si="1865"/>
        <v>0</v>
      </c>
      <c r="D5349" s="22" t="b">
        <f t="shared" si="1866"/>
        <v>0</v>
      </c>
      <c r="E5349" s="22" t="b">
        <f t="shared" si="1867"/>
        <v>0</v>
      </c>
      <c r="F5349" s="52" t="b">
        <f t="shared" si="1868"/>
        <v>0</v>
      </c>
      <c r="G5349" s="22" t="b">
        <f t="shared" si="1869"/>
        <v>0</v>
      </c>
      <c r="H5349" s="22" t="b">
        <f t="shared" si="1870"/>
        <v>0</v>
      </c>
      <c r="I5349" s="22" t="b">
        <f t="shared" si="1871"/>
        <v>0</v>
      </c>
      <c r="J5349" s="22" t="b">
        <f t="shared" si="1872"/>
        <v>0</v>
      </c>
      <c r="K5349" s="3" t="str">
        <f t="shared" si="1873"/>
        <v/>
      </c>
      <c r="L5349" s="3" t="str">
        <f t="shared" si="1874"/>
        <v/>
      </c>
      <c r="M5349" s="3" t="str">
        <f t="shared" si="1875"/>
        <v/>
      </c>
      <c r="N5349" s="54" t="str">
        <f t="shared" si="1876"/>
        <v/>
      </c>
      <c r="O5349" s="3" t="str">
        <f t="shared" si="1877"/>
        <v/>
      </c>
      <c r="P5349" s="19" t="str">
        <f t="shared" si="1878"/>
        <v/>
      </c>
      <c r="Q5349" s="23" t="e">
        <f>_xlfn.XLOOKUP(R5349,summary!C2737:C2773,summary!B2737:B2773)</f>
        <v>#N/A</v>
      </c>
      <c r="R5349" s="24" t="str">
        <f t="shared" si="1862"/>
        <v>신봉동</v>
      </c>
      <c r="S5349" s="24" t="str">
        <f t="shared" si="1879"/>
        <v>신봉8통</v>
      </c>
      <c r="T5349" s="24" t="str">
        <f t="shared" si="1880"/>
        <v>(신봉동, 효성.현대아이파크아파트)</v>
      </c>
      <c r="U5349" s="24" t="str">
        <f t="shared" si="1881"/>
        <v>신봉</v>
      </c>
      <c r="V5349" s="25">
        <f t="shared" si="1882"/>
        <v>8</v>
      </c>
      <c r="W5349" s="25">
        <f t="shared" si="1883"/>
        <v>7</v>
      </c>
      <c r="X5349" s="59"/>
      <c r="Y5349" s="59"/>
      <c r="Z5349" s="59" t="s">
        <v>91</v>
      </c>
      <c r="AA5349" s="63" t="s">
        <v>6104</v>
      </c>
    </row>
    <row r="5350" spans="1:27" ht="16.5" customHeight="1" x14ac:dyDescent="0.3">
      <c r="A5350" s="22" t="b">
        <f t="shared" si="1863"/>
        <v>0</v>
      </c>
      <c r="B5350" s="22" t="b">
        <f t="shared" si="1864"/>
        <v>0</v>
      </c>
      <c r="C5350" s="22" t="b">
        <f t="shared" si="1865"/>
        <v>0</v>
      </c>
      <c r="D5350" s="22" t="b">
        <f t="shared" si="1866"/>
        <v>0</v>
      </c>
      <c r="E5350" s="22" t="b">
        <f t="shared" si="1867"/>
        <v>0</v>
      </c>
      <c r="F5350" s="52" t="b">
        <f t="shared" si="1868"/>
        <v>0</v>
      </c>
      <c r="G5350" s="22" t="b">
        <f t="shared" si="1869"/>
        <v>0</v>
      </c>
      <c r="H5350" s="22" t="b">
        <f t="shared" si="1870"/>
        <v>0</v>
      </c>
      <c r="I5350" s="22" t="b">
        <f t="shared" si="1871"/>
        <v>0</v>
      </c>
      <c r="J5350" s="22" t="b">
        <f t="shared" si="1872"/>
        <v>0</v>
      </c>
      <c r="K5350" s="3" t="str">
        <f t="shared" si="1873"/>
        <v/>
      </c>
      <c r="L5350" s="3" t="str">
        <f t="shared" si="1874"/>
        <v/>
      </c>
      <c r="M5350" s="3" t="str">
        <f t="shared" si="1875"/>
        <v/>
      </c>
      <c r="N5350" s="54" t="str">
        <f t="shared" si="1876"/>
        <v/>
      </c>
      <c r="O5350" s="3" t="str">
        <f t="shared" si="1877"/>
        <v/>
      </c>
      <c r="P5350" s="19" t="str">
        <f t="shared" si="1878"/>
        <v/>
      </c>
      <c r="Q5350" s="23" t="e">
        <f>_xlfn.XLOOKUP(R5350,summary!C2738:C2774,summary!B2738:B2774)</f>
        <v>#N/A</v>
      </c>
      <c r="R5350" s="24" t="str">
        <f t="shared" si="1862"/>
        <v>신봉동</v>
      </c>
      <c r="S5350" s="24" t="str">
        <f t="shared" si="1879"/>
        <v>신봉8통</v>
      </c>
      <c r="T5350" s="24" t="str">
        <f t="shared" si="1880"/>
        <v>(신봉동, 효성.현대아이파크아파트)</v>
      </c>
      <c r="U5350" s="24" t="str">
        <f t="shared" si="1881"/>
        <v>신봉</v>
      </c>
      <c r="V5350" s="25">
        <f t="shared" si="1882"/>
        <v>8</v>
      </c>
      <c r="W5350" s="25">
        <f t="shared" si="1883"/>
        <v>8</v>
      </c>
      <c r="X5350" s="59"/>
      <c r="Y5350" s="59"/>
      <c r="Z5350" s="59" t="s">
        <v>93</v>
      </c>
      <c r="AA5350" s="63" t="s">
        <v>6105</v>
      </c>
    </row>
    <row r="5351" spans="1:27" ht="16.5" customHeight="1" x14ac:dyDescent="0.3">
      <c r="A5351" s="22" t="b">
        <f t="shared" si="1863"/>
        <v>0</v>
      </c>
      <c r="B5351" s="22" t="b">
        <f t="shared" si="1864"/>
        <v>0</v>
      </c>
      <c r="C5351" s="22" t="b">
        <f t="shared" si="1865"/>
        <v>0</v>
      </c>
      <c r="D5351" s="22" t="b">
        <f t="shared" si="1866"/>
        <v>0</v>
      </c>
      <c r="E5351" s="22" t="b">
        <f t="shared" si="1867"/>
        <v>0</v>
      </c>
      <c r="F5351" s="52" t="b">
        <f t="shared" si="1868"/>
        <v>0</v>
      </c>
      <c r="G5351" s="22" t="b">
        <f t="shared" si="1869"/>
        <v>0</v>
      </c>
      <c r="H5351" s="22" t="b">
        <f t="shared" si="1870"/>
        <v>0</v>
      </c>
      <c r="I5351" s="22" t="b">
        <f t="shared" si="1871"/>
        <v>0</v>
      </c>
      <c r="J5351" s="22" t="b">
        <f t="shared" si="1872"/>
        <v>0</v>
      </c>
      <c r="K5351" s="3" t="str">
        <f t="shared" si="1873"/>
        <v/>
      </c>
      <c r="L5351" s="3" t="str">
        <f t="shared" si="1874"/>
        <v/>
      </c>
      <c r="M5351" s="3" t="str">
        <f t="shared" si="1875"/>
        <v/>
      </c>
      <c r="N5351" s="54" t="str">
        <f t="shared" si="1876"/>
        <v/>
      </c>
      <c r="O5351" s="3" t="str">
        <f t="shared" si="1877"/>
        <v/>
      </c>
      <c r="P5351" s="19" t="str">
        <f t="shared" si="1878"/>
        <v/>
      </c>
      <c r="Q5351" s="23" t="e">
        <f>_xlfn.XLOOKUP(R5351,summary!C2739:C2775,summary!B2739:B2775)</f>
        <v>#N/A</v>
      </c>
      <c r="R5351" s="24" t="str">
        <f t="shared" si="1862"/>
        <v>신봉동</v>
      </c>
      <c r="S5351" s="24" t="str">
        <f t="shared" si="1879"/>
        <v>신봉8통</v>
      </c>
      <c r="T5351" s="24" t="str">
        <f t="shared" si="1880"/>
        <v>(신봉동, 효성.현대아이파크아파트)</v>
      </c>
      <c r="U5351" s="24" t="str">
        <f t="shared" si="1881"/>
        <v>신봉</v>
      </c>
      <c r="V5351" s="25">
        <f t="shared" si="1882"/>
        <v>8</v>
      </c>
      <c r="W5351" s="25">
        <f t="shared" si="1883"/>
        <v>9</v>
      </c>
      <c r="X5351" s="59"/>
      <c r="Y5351" s="59"/>
      <c r="Z5351" s="59" t="s">
        <v>95</v>
      </c>
      <c r="AA5351" s="63" t="s">
        <v>6106</v>
      </c>
    </row>
    <row r="5352" spans="1:27" ht="16.5" customHeight="1" x14ac:dyDescent="0.3">
      <c r="A5352" s="22" t="b">
        <f t="shared" si="1863"/>
        <v>0</v>
      </c>
      <c r="B5352" s="22" t="b">
        <f t="shared" si="1864"/>
        <v>0</v>
      </c>
      <c r="C5352" s="22" t="b">
        <f t="shared" si="1865"/>
        <v>0</v>
      </c>
      <c r="D5352" s="22" t="b">
        <f t="shared" si="1866"/>
        <v>0</v>
      </c>
      <c r="E5352" s="22" t="b">
        <f t="shared" si="1867"/>
        <v>0</v>
      </c>
      <c r="F5352" s="52" t="b">
        <f t="shared" si="1868"/>
        <v>0</v>
      </c>
      <c r="G5352" s="22" t="b">
        <f t="shared" si="1869"/>
        <v>0</v>
      </c>
      <c r="H5352" s="22" t="b">
        <f t="shared" si="1870"/>
        <v>0</v>
      </c>
      <c r="I5352" s="22" t="b">
        <f t="shared" si="1871"/>
        <v>0</v>
      </c>
      <c r="J5352" s="22" t="b">
        <f t="shared" si="1872"/>
        <v>0</v>
      </c>
      <c r="K5352" s="3" t="str">
        <f t="shared" si="1873"/>
        <v/>
      </c>
      <c r="L5352" s="3" t="str">
        <f t="shared" si="1874"/>
        <v/>
      </c>
      <c r="M5352" s="3" t="str">
        <f t="shared" si="1875"/>
        <v/>
      </c>
      <c r="N5352" s="54" t="str">
        <f t="shared" si="1876"/>
        <v/>
      </c>
      <c r="O5352" s="3" t="str">
        <f t="shared" si="1877"/>
        <v/>
      </c>
      <c r="P5352" s="19" t="str">
        <f t="shared" si="1878"/>
        <v/>
      </c>
      <c r="Q5352" s="23" t="e">
        <f>_xlfn.XLOOKUP(R5352,summary!C2740:C2776,summary!B2740:B2776)</f>
        <v>#N/A</v>
      </c>
      <c r="R5352" s="24" t="str">
        <f t="shared" si="1862"/>
        <v>신봉동</v>
      </c>
      <c r="S5352" s="24" t="str">
        <f t="shared" si="1879"/>
        <v>신봉8통</v>
      </c>
      <c r="T5352" s="24" t="str">
        <f t="shared" si="1880"/>
        <v>(신봉동, 효성.현대아이파크아파트)</v>
      </c>
      <c r="U5352" s="24" t="str">
        <f t="shared" si="1881"/>
        <v>신봉</v>
      </c>
      <c r="V5352" s="25">
        <f t="shared" si="1882"/>
        <v>8</v>
      </c>
      <c r="W5352" s="25">
        <f t="shared" si="1883"/>
        <v>10</v>
      </c>
      <c r="X5352" s="59"/>
      <c r="Y5352" s="59"/>
      <c r="Z5352" s="59" t="s">
        <v>97</v>
      </c>
      <c r="AA5352" s="63" t="s">
        <v>6107</v>
      </c>
    </row>
    <row r="5353" spans="1:27" ht="16.5" customHeight="1" x14ac:dyDescent="0.3">
      <c r="A5353" s="22" t="b">
        <f t="shared" si="1863"/>
        <v>1</v>
      </c>
      <c r="B5353" s="22" t="b">
        <f t="shared" si="1864"/>
        <v>0</v>
      </c>
      <c r="C5353" s="22" t="b">
        <f t="shared" si="1865"/>
        <v>0</v>
      </c>
      <c r="D5353" s="22" t="b">
        <f t="shared" si="1866"/>
        <v>0</v>
      </c>
      <c r="E5353" s="22" t="b">
        <f t="shared" si="1867"/>
        <v>0</v>
      </c>
      <c r="F5353" s="52" t="b">
        <f t="shared" si="1868"/>
        <v>0</v>
      </c>
      <c r="G5353" s="22" t="b">
        <f t="shared" si="1869"/>
        <v>0</v>
      </c>
      <c r="H5353" s="22" t="b">
        <f t="shared" si="1870"/>
        <v>0</v>
      </c>
      <c r="I5353" s="22" t="b">
        <f t="shared" si="1871"/>
        <v>0</v>
      </c>
      <c r="J5353" s="22" t="b">
        <f t="shared" si="1872"/>
        <v>1</v>
      </c>
      <c r="K5353" s="3" t="str">
        <f t="shared" si="1873"/>
        <v/>
      </c>
      <c r="L5353" s="3" t="str">
        <f t="shared" si="1874"/>
        <v/>
      </c>
      <c r="M5353" s="3" t="str">
        <f t="shared" si="1875"/>
        <v/>
      </c>
      <c r="N5353" s="54" t="str">
        <f t="shared" si="1876"/>
        <v/>
      </c>
      <c r="O5353" s="3" t="str">
        <f t="shared" si="1877"/>
        <v/>
      </c>
      <c r="P5353" s="19" t="str">
        <f t="shared" si="1878"/>
        <v/>
      </c>
      <c r="Q5353" s="23" t="e">
        <f>_xlfn.XLOOKUP(R5353,summary!C2741:C2777,summary!B2741:B2777)</f>
        <v>#N/A</v>
      </c>
      <c r="R5353" s="24" t="str">
        <f t="shared" si="1862"/>
        <v>읍 면 동</v>
      </c>
      <c r="S5353" s="24" t="str">
        <f t="shared" si="1879"/>
        <v>통 리 명</v>
      </c>
      <c r="T5353" s="24" t="str">
        <f t="shared" si="1880"/>
        <v/>
      </c>
      <c r="U5353" s="24" t="str">
        <f t="shared" si="1881"/>
        <v/>
      </c>
      <c r="V5353" s="25" t="str">
        <f t="shared" si="1882"/>
        <v/>
      </c>
      <c r="W5353" s="25" t="str">
        <f t="shared" si="1883"/>
        <v/>
      </c>
      <c r="X5353" s="59" t="s">
        <v>121</v>
      </c>
      <c r="Y5353" s="59" t="s">
        <v>122</v>
      </c>
      <c r="Z5353" s="59" t="s">
        <v>59</v>
      </c>
      <c r="AA5353" s="63" t="s">
        <v>2628</v>
      </c>
    </row>
    <row r="5354" spans="1:27" ht="16.5" customHeight="1" x14ac:dyDescent="0.3">
      <c r="A5354" s="22" t="b">
        <f t="shared" si="1863"/>
        <v>1</v>
      </c>
      <c r="B5354" s="22" t="b">
        <f t="shared" si="1864"/>
        <v>0</v>
      </c>
      <c r="C5354" s="22" t="b">
        <f t="shared" si="1865"/>
        <v>0</v>
      </c>
      <c r="D5354" s="22" t="b">
        <f t="shared" si="1866"/>
        <v>0</v>
      </c>
      <c r="E5354" s="22" t="b">
        <f t="shared" si="1867"/>
        <v>0</v>
      </c>
      <c r="F5354" s="52" t="b">
        <f t="shared" si="1868"/>
        <v>0</v>
      </c>
      <c r="G5354" s="22" t="b">
        <f t="shared" si="1869"/>
        <v>0</v>
      </c>
      <c r="H5354" s="22" t="b">
        <f t="shared" si="1870"/>
        <v>0</v>
      </c>
      <c r="I5354" s="22" t="b">
        <f t="shared" si="1871"/>
        <v>0</v>
      </c>
      <c r="J5354" s="22" t="b">
        <f t="shared" si="1872"/>
        <v>1</v>
      </c>
      <c r="K5354" s="3" t="str">
        <f t="shared" si="1873"/>
        <v>신봉9통</v>
      </c>
      <c r="L5354" s="3" t="str">
        <f t="shared" si="1874"/>
        <v>봉9</v>
      </c>
      <c r="M5354" s="3">
        <f t="shared" si="1875"/>
        <v>9</v>
      </c>
      <c r="N5354" s="54" t="str">
        <f t="shared" si="1876"/>
        <v>신봉</v>
      </c>
      <c r="O5354" s="3" t="str">
        <f t="shared" si="1877"/>
        <v/>
      </c>
      <c r="P5354" s="19" t="str">
        <f t="shared" si="1878"/>
        <v/>
      </c>
      <c r="Q5354" s="23" t="e">
        <f>_xlfn.XLOOKUP(R5354,summary!C2742:C2778,summary!B2742:B2778)</f>
        <v>#N/A</v>
      </c>
      <c r="R5354" s="24" t="str">
        <f t="shared" si="1862"/>
        <v>신봉동</v>
      </c>
      <c r="S5354" s="24" t="str">
        <f t="shared" si="1879"/>
        <v>신봉9통</v>
      </c>
      <c r="T5354" s="24" t="str">
        <f t="shared" si="1880"/>
        <v>(신봉동, 우남퍼스트빌 아파트)</v>
      </c>
      <c r="U5354" s="24" t="str">
        <f t="shared" si="1881"/>
        <v>신봉</v>
      </c>
      <c r="V5354" s="25">
        <f t="shared" si="1882"/>
        <v>9</v>
      </c>
      <c r="W5354" s="25">
        <f t="shared" si="1883"/>
        <v>1</v>
      </c>
      <c r="X5354" s="59" t="s">
        <v>29</v>
      </c>
      <c r="Y5354" s="59" t="s">
        <v>6108</v>
      </c>
      <c r="Z5354" s="59" t="s">
        <v>63</v>
      </c>
      <c r="AA5354" s="63" t="s">
        <v>6109</v>
      </c>
    </row>
    <row r="5355" spans="1:27" ht="16.5" customHeight="1" x14ac:dyDescent="0.3">
      <c r="A5355" s="22" t="b">
        <f t="shared" si="1863"/>
        <v>1</v>
      </c>
      <c r="B5355" s="22" t="b">
        <f t="shared" si="1864"/>
        <v>1</v>
      </c>
      <c r="C5355" s="22" t="b">
        <f t="shared" si="1865"/>
        <v>0</v>
      </c>
      <c r="D5355" s="22" t="b">
        <f t="shared" si="1866"/>
        <v>0</v>
      </c>
      <c r="E5355" s="22" t="b">
        <f t="shared" si="1867"/>
        <v>1</v>
      </c>
      <c r="F5355" s="52" t="b">
        <f t="shared" si="1868"/>
        <v>1</v>
      </c>
      <c r="G5355" s="22" t="b">
        <f t="shared" si="1869"/>
        <v>1</v>
      </c>
      <c r="H5355" s="22" t="b">
        <f t="shared" si="1870"/>
        <v>0</v>
      </c>
      <c r="I5355" s="22" t="b">
        <f t="shared" si="1871"/>
        <v>1</v>
      </c>
      <c r="J5355" s="22" t="b">
        <f t="shared" si="1872"/>
        <v>0</v>
      </c>
      <c r="K5355" s="3" t="str">
        <f t="shared" si="1873"/>
        <v/>
      </c>
      <c r="L5355" s="3" t="str">
        <f t="shared" si="1874"/>
        <v/>
      </c>
      <c r="M5355" s="3" t="str">
        <f t="shared" si="1875"/>
        <v/>
      </c>
      <c r="N5355" s="54" t="str">
        <f t="shared" si="1876"/>
        <v/>
      </c>
      <c r="O5355" s="3" t="str">
        <f t="shared" si="1877"/>
        <v>(신봉동, 우남퍼스트빌 아파트)</v>
      </c>
      <c r="P5355" s="19" t="str">
        <f t="shared" si="1878"/>
        <v>(신봉동, 우남퍼스트빌 아파트)</v>
      </c>
      <c r="Q5355" s="23" t="e">
        <f>_xlfn.XLOOKUP(R5355,summary!C2743:C2779,summary!B2743:B2779)</f>
        <v>#N/A</v>
      </c>
      <c r="R5355" s="24" t="str">
        <f t="shared" si="1862"/>
        <v>신봉동</v>
      </c>
      <c r="S5355" s="24" t="str">
        <f t="shared" si="1879"/>
        <v>신봉9통</v>
      </c>
      <c r="T5355" s="24" t="str">
        <f t="shared" si="1880"/>
        <v>(신봉동, 우남퍼스트빌 아파트)</v>
      </c>
      <c r="U5355" s="24" t="str">
        <f t="shared" si="1881"/>
        <v>신봉</v>
      </c>
      <c r="V5355" s="25">
        <f t="shared" si="1882"/>
        <v>9</v>
      </c>
      <c r="W5355" s="25">
        <f t="shared" si="1883"/>
        <v>2</v>
      </c>
      <c r="X5355" s="59"/>
      <c r="Y5355" s="59" t="s">
        <v>6026</v>
      </c>
      <c r="Z5355" s="59" t="s">
        <v>65</v>
      </c>
      <c r="AA5355" s="63" t="s">
        <v>6110</v>
      </c>
    </row>
    <row r="5356" spans="1:27" ht="16.5" customHeight="1" x14ac:dyDescent="0.3">
      <c r="A5356" s="22" t="b">
        <f t="shared" si="1863"/>
        <v>1</v>
      </c>
      <c r="B5356" s="22" t="b">
        <f t="shared" si="1864"/>
        <v>0</v>
      </c>
      <c r="C5356" s="22" t="b">
        <f t="shared" si="1865"/>
        <v>0</v>
      </c>
      <c r="D5356" s="22" t="b">
        <f t="shared" si="1866"/>
        <v>0</v>
      </c>
      <c r="E5356" s="22" t="b">
        <f t="shared" si="1867"/>
        <v>0</v>
      </c>
      <c r="F5356" s="52" t="b">
        <f t="shared" si="1868"/>
        <v>0</v>
      </c>
      <c r="G5356" s="22" t="b">
        <f t="shared" si="1869"/>
        <v>0</v>
      </c>
      <c r="H5356" s="22" t="b">
        <f t="shared" si="1870"/>
        <v>0</v>
      </c>
      <c r="I5356" s="22" t="b">
        <f t="shared" si="1871"/>
        <v>1</v>
      </c>
      <c r="J5356" s="22" t="b">
        <f t="shared" si="1872"/>
        <v>0</v>
      </c>
      <c r="K5356" s="3" t="str">
        <f t="shared" si="1873"/>
        <v/>
      </c>
      <c r="L5356" s="3" t="str">
        <f t="shared" si="1874"/>
        <v/>
      </c>
      <c r="M5356" s="3" t="str">
        <f t="shared" si="1875"/>
        <v/>
      </c>
      <c r="N5356" s="54" t="str">
        <f t="shared" si="1876"/>
        <v/>
      </c>
      <c r="O5356" s="3" t="str">
        <f t="shared" si="1877"/>
        <v>우남퍼스트빌 아파트)</v>
      </c>
      <c r="P5356" s="19" t="str">
        <f t="shared" si="1878"/>
        <v/>
      </c>
      <c r="Q5356" s="23" t="e">
        <f>_xlfn.XLOOKUP(R5356,summary!C2744:C2780,summary!B2744:B2780)</f>
        <v>#N/A</v>
      </c>
      <c r="R5356" s="24" t="str">
        <f t="shared" si="1862"/>
        <v>신봉동</v>
      </c>
      <c r="S5356" s="24" t="str">
        <f t="shared" si="1879"/>
        <v>신봉9통</v>
      </c>
      <c r="T5356" s="24" t="str">
        <f t="shared" si="1880"/>
        <v>(신봉동, 우남퍼스트빌 아파트)</v>
      </c>
      <c r="U5356" s="24" t="str">
        <f t="shared" si="1881"/>
        <v>신봉</v>
      </c>
      <c r="V5356" s="25">
        <f t="shared" si="1882"/>
        <v>9</v>
      </c>
      <c r="W5356" s="25">
        <f t="shared" si="1883"/>
        <v>3</v>
      </c>
      <c r="X5356" s="59"/>
      <c r="Y5356" s="59" t="s">
        <v>6111</v>
      </c>
      <c r="Z5356" s="59" t="s">
        <v>67</v>
      </c>
      <c r="AA5356" s="63" t="s">
        <v>6112</v>
      </c>
    </row>
    <row r="5357" spans="1:27" ht="16.5" customHeight="1" x14ac:dyDescent="0.3">
      <c r="A5357" s="22" t="b">
        <f t="shared" si="1863"/>
        <v>1</v>
      </c>
      <c r="B5357" s="22" t="b">
        <f t="shared" si="1864"/>
        <v>0</v>
      </c>
      <c r="C5357" s="22" t="b">
        <f t="shared" si="1865"/>
        <v>1</v>
      </c>
      <c r="D5357" s="22" t="b">
        <f t="shared" si="1866"/>
        <v>0</v>
      </c>
      <c r="E5357" s="22" t="b">
        <f t="shared" si="1867"/>
        <v>1</v>
      </c>
      <c r="F5357" s="52" t="b">
        <f t="shared" si="1868"/>
        <v>1</v>
      </c>
      <c r="G5357" s="22" t="b">
        <f t="shared" si="1869"/>
        <v>0</v>
      </c>
      <c r="H5357" s="22" t="b">
        <f t="shared" si="1870"/>
        <v>1</v>
      </c>
      <c r="I5357" s="22" t="b">
        <f t="shared" si="1871"/>
        <v>1</v>
      </c>
      <c r="J5357" s="22" t="b">
        <f t="shared" si="1872"/>
        <v>0</v>
      </c>
      <c r="K5357" s="3" t="str">
        <f t="shared" si="1873"/>
        <v/>
      </c>
      <c r="L5357" s="3" t="str">
        <f t="shared" si="1874"/>
        <v/>
      </c>
      <c r="M5357" s="3" t="str">
        <f t="shared" si="1875"/>
        <v/>
      </c>
      <c r="N5357" s="54" t="str">
        <f t="shared" si="1876"/>
        <v/>
      </c>
      <c r="O5357" s="3" t="str">
        <f t="shared" si="1877"/>
        <v>아파트)</v>
      </c>
      <c r="P5357" s="19" t="str">
        <f t="shared" si="1878"/>
        <v/>
      </c>
      <c r="Q5357" s="23" t="e">
        <f>_xlfn.XLOOKUP(R5357,summary!C2745:C2781,summary!B2745:B2781)</f>
        <v>#N/A</v>
      </c>
      <c r="R5357" s="24" t="str">
        <f t="shared" si="1862"/>
        <v>신봉동</v>
      </c>
      <c r="S5357" s="24" t="str">
        <f t="shared" si="1879"/>
        <v>신봉9통</v>
      </c>
      <c r="T5357" s="24" t="str">
        <f t="shared" si="1880"/>
        <v>(신봉동, 우남퍼스트빌 아파트)</v>
      </c>
      <c r="U5357" s="24" t="str">
        <f t="shared" si="1881"/>
        <v>신봉</v>
      </c>
      <c r="V5357" s="25">
        <f t="shared" si="1882"/>
        <v>9</v>
      </c>
      <c r="W5357" s="25">
        <f t="shared" si="1883"/>
        <v>4</v>
      </c>
      <c r="X5357" s="59"/>
      <c r="Y5357" s="59" t="s">
        <v>144</v>
      </c>
      <c r="Z5357" s="59" t="s">
        <v>73</v>
      </c>
      <c r="AA5357" s="63" t="s">
        <v>6113</v>
      </c>
    </row>
    <row r="5358" spans="1:27" ht="16.5" customHeight="1" x14ac:dyDescent="0.3">
      <c r="A5358" s="22" t="b">
        <f t="shared" si="1863"/>
        <v>0</v>
      </c>
      <c r="B5358" s="22" t="b">
        <f t="shared" si="1864"/>
        <v>0</v>
      </c>
      <c r="C5358" s="22" t="b">
        <f t="shared" si="1865"/>
        <v>0</v>
      </c>
      <c r="D5358" s="22" t="b">
        <f t="shared" si="1866"/>
        <v>0</v>
      </c>
      <c r="E5358" s="22" t="b">
        <f t="shared" si="1867"/>
        <v>0</v>
      </c>
      <c r="F5358" s="52" t="b">
        <f t="shared" si="1868"/>
        <v>0</v>
      </c>
      <c r="G5358" s="22" t="b">
        <f t="shared" si="1869"/>
        <v>0</v>
      </c>
      <c r="H5358" s="22" t="b">
        <f t="shared" si="1870"/>
        <v>0</v>
      </c>
      <c r="I5358" s="22" t="b">
        <f t="shared" si="1871"/>
        <v>0</v>
      </c>
      <c r="J5358" s="22" t="b">
        <f t="shared" si="1872"/>
        <v>0</v>
      </c>
      <c r="K5358" s="3" t="str">
        <f t="shared" si="1873"/>
        <v/>
      </c>
      <c r="L5358" s="3" t="str">
        <f t="shared" si="1874"/>
        <v/>
      </c>
      <c r="M5358" s="3" t="str">
        <f t="shared" si="1875"/>
        <v/>
      </c>
      <c r="N5358" s="54" t="str">
        <f t="shared" si="1876"/>
        <v/>
      </c>
      <c r="O5358" s="3" t="str">
        <f t="shared" si="1877"/>
        <v/>
      </c>
      <c r="P5358" s="19" t="str">
        <f t="shared" si="1878"/>
        <v/>
      </c>
      <c r="Q5358" s="23" t="e">
        <f>_xlfn.XLOOKUP(R5358,summary!C2746:C2782,summary!B2746:B2782)</f>
        <v>#N/A</v>
      </c>
      <c r="R5358" s="24" t="str">
        <f t="shared" si="1862"/>
        <v>신봉동</v>
      </c>
      <c r="S5358" s="24" t="str">
        <f t="shared" si="1879"/>
        <v>신봉9통</v>
      </c>
      <c r="T5358" s="24" t="str">
        <f t="shared" si="1880"/>
        <v>(신봉동, 우남퍼스트빌 아파트)</v>
      </c>
      <c r="U5358" s="24" t="str">
        <f t="shared" si="1881"/>
        <v>신봉</v>
      </c>
      <c r="V5358" s="25">
        <f t="shared" si="1882"/>
        <v>9</v>
      </c>
      <c r="W5358" s="25">
        <f t="shared" si="1883"/>
        <v>5</v>
      </c>
      <c r="X5358" s="59"/>
      <c r="Y5358" s="59"/>
      <c r="Z5358" s="59" t="s">
        <v>87</v>
      </c>
      <c r="AA5358" s="63" t="s">
        <v>6114</v>
      </c>
    </row>
    <row r="5359" spans="1:27" ht="16.5" customHeight="1" x14ac:dyDescent="0.3">
      <c r="A5359" s="22" t="b">
        <f t="shared" si="1863"/>
        <v>0</v>
      </c>
      <c r="B5359" s="22" t="b">
        <f t="shared" si="1864"/>
        <v>0</v>
      </c>
      <c r="C5359" s="22" t="b">
        <f t="shared" si="1865"/>
        <v>0</v>
      </c>
      <c r="D5359" s="22" t="b">
        <f t="shared" si="1866"/>
        <v>0</v>
      </c>
      <c r="E5359" s="22" t="b">
        <f t="shared" si="1867"/>
        <v>0</v>
      </c>
      <c r="F5359" s="52" t="b">
        <f t="shared" si="1868"/>
        <v>0</v>
      </c>
      <c r="G5359" s="22" t="b">
        <f t="shared" si="1869"/>
        <v>0</v>
      </c>
      <c r="H5359" s="22" t="b">
        <f t="shared" si="1870"/>
        <v>0</v>
      </c>
      <c r="I5359" s="22" t="b">
        <f t="shared" si="1871"/>
        <v>0</v>
      </c>
      <c r="J5359" s="22" t="b">
        <f t="shared" si="1872"/>
        <v>0</v>
      </c>
      <c r="K5359" s="3" t="str">
        <f t="shared" si="1873"/>
        <v/>
      </c>
      <c r="L5359" s="3" t="str">
        <f t="shared" si="1874"/>
        <v/>
      </c>
      <c r="M5359" s="3" t="str">
        <f t="shared" si="1875"/>
        <v/>
      </c>
      <c r="N5359" s="54" t="str">
        <f t="shared" si="1876"/>
        <v/>
      </c>
      <c r="O5359" s="3" t="str">
        <f t="shared" si="1877"/>
        <v/>
      </c>
      <c r="P5359" s="19" t="str">
        <f t="shared" si="1878"/>
        <v/>
      </c>
      <c r="Q5359" s="23" t="e">
        <f>_xlfn.XLOOKUP(R5359,summary!C2747:C2783,summary!B2747:B2783)</f>
        <v>#N/A</v>
      </c>
      <c r="R5359" s="24" t="str">
        <f t="shared" si="1862"/>
        <v>신봉동</v>
      </c>
      <c r="S5359" s="24" t="str">
        <f t="shared" si="1879"/>
        <v>신봉9통</v>
      </c>
      <c r="T5359" s="24" t="str">
        <f t="shared" si="1880"/>
        <v>(신봉동, 우남퍼스트빌 아파트)</v>
      </c>
      <c r="U5359" s="24" t="str">
        <f t="shared" si="1881"/>
        <v>신봉</v>
      </c>
      <c r="V5359" s="25">
        <f t="shared" si="1882"/>
        <v>9</v>
      </c>
      <c r="W5359" s="25">
        <f t="shared" si="1883"/>
        <v>6</v>
      </c>
      <c r="X5359" s="59"/>
      <c r="Y5359" s="59"/>
      <c r="Z5359" s="59" t="s">
        <v>89</v>
      </c>
      <c r="AA5359" s="63" t="s">
        <v>6115</v>
      </c>
    </row>
    <row r="5360" spans="1:27" ht="16.5" customHeight="1" x14ac:dyDescent="0.3">
      <c r="A5360" s="22" t="b">
        <f t="shared" si="1863"/>
        <v>0</v>
      </c>
      <c r="B5360" s="22" t="b">
        <f t="shared" si="1864"/>
        <v>0</v>
      </c>
      <c r="C5360" s="22" t="b">
        <f t="shared" si="1865"/>
        <v>0</v>
      </c>
      <c r="D5360" s="22" t="b">
        <f t="shared" si="1866"/>
        <v>0</v>
      </c>
      <c r="E5360" s="22" t="b">
        <f t="shared" si="1867"/>
        <v>0</v>
      </c>
      <c r="F5360" s="52" t="b">
        <f t="shared" si="1868"/>
        <v>0</v>
      </c>
      <c r="G5360" s="22" t="b">
        <f t="shared" si="1869"/>
        <v>0</v>
      </c>
      <c r="H5360" s="22" t="b">
        <f t="shared" si="1870"/>
        <v>0</v>
      </c>
      <c r="I5360" s="22" t="b">
        <f t="shared" si="1871"/>
        <v>0</v>
      </c>
      <c r="J5360" s="22" t="b">
        <f t="shared" si="1872"/>
        <v>0</v>
      </c>
      <c r="K5360" s="3" t="str">
        <f t="shared" si="1873"/>
        <v/>
      </c>
      <c r="L5360" s="3" t="str">
        <f t="shared" si="1874"/>
        <v/>
      </c>
      <c r="M5360" s="3" t="str">
        <f t="shared" si="1875"/>
        <v/>
      </c>
      <c r="N5360" s="54" t="str">
        <f t="shared" si="1876"/>
        <v/>
      </c>
      <c r="O5360" s="3" t="str">
        <f t="shared" si="1877"/>
        <v/>
      </c>
      <c r="P5360" s="19" t="str">
        <f t="shared" si="1878"/>
        <v/>
      </c>
      <c r="Q5360" s="23" t="e">
        <f>_xlfn.XLOOKUP(R5360,summary!C2748:C2784,summary!B2748:B2784)</f>
        <v>#N/A</v>
      </c>
      <c r="R5360" s="24" t="str">
        <f t="shared" si="1862"/>
        <v>신봉동</v>
      </c>
      <c r="S5360" s="24" t="str">
        <f t="shared" si="1879"/>
        <v>신봉9통</v>
      </c>
      <c r="T5360" s="24" t="str">
        <f t="shared" si="1880"/>
        <v>(신봉동, 우남퍼스트빌 아파트)</v>
      </c>
      <c r="U5360" s="24" t="str">
        <f t="shared" si="1881"/>
        <v>신봉</v>
      </c>
      <c r="V5360" s="25">
        <f t="shared" si="1882"/>
        <v>9</v>
      </c>
      <c r="W5360" s="25">
        <f t="shared" si="1883"/>
        <v>7</v>
      </c>
      <c r="X5360" s="59"/>
      <c r="Y5360" s="59"/>
      <c r="Z5360" s="59" t="s">
        <v>91</v>
      </c>
      <c r="AA5360" s="63" t="s">
        <v>6116</v>
      </c>
    </row>
    <row r="5361" spans="1:27" ht="16.5" customHeight="1" x14ac:dyDescent="0.3">
      <c r="A5361" s="22" t="b">
        <f t="shared" si="1863"/>
        <v>0</v>
      </c>
      <c r="B5361" s="22" t="b">
        <f t="shared" si="1864"/>
        <v>0</v>
      </c>
      <c r="C5361" s="22" t="b">
        <f t="shared" si="1865"/>
        <v>0</v>
      </c>
      <c r="D5361" s="22" t="b">
        <f t="shared" si="1866"/>
        <v>0</v>
      </c>
      <c r="E5361" s="22" t="b">
        <f t="shared" si="1867"/>
        <v>0</v>
      </c>
      <c r="F5361" s="52" t="b">
        <f t="shared" si="1868"/>
        <v>0</v>
      </c>
      <c r="G5361" s="22" t="b">
        <f t="shared" si="1869"/>
        <v>0</v>
      </c>
      <c r="H5361" s="22" t="b">
        <f t="shared" si="1870"/>
        <v>0</v>
      </c>
      <c r="I5361" s="22" t="b">
        <f t="shared" si="1871"/>
        <v>0</v>
      </c>
      <c r="J5361" s="22" t="b">
        <f t="shared" si="1872"/>
        <v>0</v>
      </c>
      <c r="K5361" s="3" t="str">
        <f t="shared" si="1873"/>
        <v/>
      </c>
      <c r="L5361" s="3" t="str">
        <f t="shared" si="1874"/>
        <v/>
      </c>
      <c r="M5361" s="3" t="str">
        <f t="shared" si="1875"/>
        <v/>
      </c>
      <c r="N5361" s="54" t="str">
        <f t="shared" si="1876"/>
        <v/>
      </c>
      <c r="O5361" s="3" t="str">
        <f t="shared" si="1877"/>
        <v/>
      </c>
      <c r="P5361" s="19" t="str">
        <f t="shared" si="1878"/>
        <v/>
      </c>
      <c r="Q5361" s="23" t="e">
        <f>_xlfn.XLOOKUP(R5361,summary!C2749:C2785,summary!B2749:B2785)</f>
        <v>#N/A</v>
      </c>
      <c r="R5361" s="24" t="str">
        <f t="shared" si="1862"/>
        <v>신봉동</v>
      </c>
      <c r="S5361" s="24" t="str">
        <f t="shared" si="1879"/>
        <v>신봉9통</v>
      </c>
      <c r="T5361" s="24" t="str">
        <f t="shared" si="1880"/>
        <v>(신봉동, 우남퍼스트빌 아파트)</v>
      </c>
      <c r="U5361" s="24" t="str">
        <f t="shared" si="1881"/>
        <v>신봉</v>
      </c>
      <c r="V5361" s="25">
        <f t="shared" si="1882"/>
        <v>9</v>
      </c>
      <c r="W5361" s="25">
        <f t="shared" si="1883"/>
        <v>8</v>
      </c>
      <c r="X5361" s="59"/>
      <c r="Y5361" s="59"/>
      <c r="Z5361" s="59" t="s">
        <v>93</v>
      </c>
      <c r="AA5361" s="63" t="s">
        <v>6117</v>
      </c>
    </row>
    <row r="5362" spans="1:27" ht="16.5" customHeight="1" x14ac:dyDescent="0.3">
      <c r="A5362" s="22" t="b">
        <f t="shared" si="1863"/>
        <v>0</v>
      </c>
      <c r="B5362" s="22" t="b">
        <f t="shared" si="1864"/>
        <v>0</v>
      </c>
      <c r="C5362" s="22" t="b">
        <f t="shared" si="1865"/>
        <v>0</v>
      </c>
      <c r="D5362" s="22" t="b">
        <f t="shared" si="1866"/>
        <v>0</v>
      </c>
      <c r="E5362" s="22" t="b">
        <f t="shared" si="1867"/>
        <v>0</v>
      </c>
      <c r="F5362" s="52" t="b">
        <f t="shared" si="1868"/>
        <v>0</v>
      </c>
      <c r="G5362" s="22" t="b">
        <f t="shared" si="1869"/>
        <v>0</v>
      </c>
      <c r="H5362" s="22" t="b">
        <f t="shared" si="1870"/>
        <v>0</v>
      </c>
      <c r="I5362" s="22" t="b">
        <f t="shared" si="1871"/>
        <v>0</v>
      </c>
      <c r="J5362" s="22" t="b">
        <f t="shared" si="1872"/>
        <v>0</v>
      </c>
      <c r="K5362" s="3" t="str">
        <f t="shared" si="1873"/>
        <v/>
      </c>
      <c r="L5362" s="3" t="str">
        <f t="shared" si="1874"/>
        <v/>
      </c>
      <c r="M5362" s="3" t="str">
        <f t="shared" si="1875"/>
        <v/>
      </c>
      <c r="N5362" s="54" t="str">
        <f t="shared" si="1876"/>
        <v/>
      </c>
      <c r="O5362" s="3" t="str">
        <f t="shared" si="1877"/>
        <v/>
      </c>
      <c r="P5362" s="19" t="str">
        <f t="shared" si="1878"/>
        <v/>
      </c>
      <c r="Q5362" s="23" t="e">
        <f>_xlfn.XLOOKUP(R5362,summary!C2750:C2786,summary!B2750:B2786)</f>
        <v>#N/A</v>
      </c>
      <c r="R5362" s="24" t="str">
        <f t="shared" si="1862"/>
        <v>신봉동</v>
      </c>
      <c r="S5362" s="24" t="str">
        <f t="shared" si="1879"/>
        <v>신봉9통</v>
      </c>
      <c r="T5362" s="24" t="str">
        <f t="shared" si="1880"/>
        <v>(신봉동, 우남퍼스트빌 아파트)</v>
      </c>
      <c r="U5362" s="24" t="str">
        <f t="shared" si="1881"/>
        <v>신봉</v>
      </c>
      <c r="V5362" s="25">
        <f t="shared" si="1882"/>
        <v>9</v>
      </c>
      <c r="W5362" s="25">
        <f t="shared" si="1883"/>
        <v>9</v>
      </c>
      <c r="X5362" s="59"/>
      <c r="Y5362" s="59"/>
      <c r="Z5362" s="59" t="s">
        <v>95</v>
      </c>
      <c r="AA5362" s="63" t="s">
        <v>6118</v>
      </c>
    </row>
    <row r="5363" spans="1:27" ht="16.5" customHeight="1" x14ac:dyDescent="0.3">
      <c r="A5363" s="22" t="b">
        <f t="shared" si="1863"/>
        <v>0</v>
      </c>
      <c r="B5363" s="22" t="b">
        <f t="shared" si="1864"/>
        <v>0</v>
      </c>
      <c r="C5363" s="22" t="b">
        <f t="shared" si="1865"/>
        <v>0</v>
      </c>
      <c r="D5363" s="22" t="b">
        <f t="shared" si="1866"/>
        <v>0</v>
      </c>
      <c r="E5363" s="22" t="b">
        <f t="shared" si="1867"/>
        <v>0</v>
      </c>
      <c r="F5363" s="52" t="b">
        <f t="shared" si="1868"/>
        <v>0</v>
      </c>
      <c r="G5363" s="22" t="b">
        <f t="shared" si="1869"/>
        <v>0</v>
      </c>
      <c r="H5363" s="22" t="b">
        <f t="shared" si="1870"/>
        <v>0</v>
      </c>
      <c r="I5363" s="22" t="b">
        <f t="shared" si="1871"/>
        <v>0</v>
      </c>
      <c r="J5363" s="22" t="b">
        <f t="shared" si="1872"/>
        <v>0</v>
      </c>
      <c r="K5363" s="3" t="str">
        <f t="shared" si="1873"/>
        <v/>
      </c>
      <c r="L5363" s="3" t="str">
        <f t="shared" si="1874"/>
        <v/>
      </c>
      <c r="M5363" s="3" t="str">
        <f t="shared" si="1875"/>
        <v/>
      </c>
      <c r="N5363" s="54" t="str">
        <f t="shared" si="1876"/>
        <v/>
      </c>
      <c r="O5363" s="3" t="str">
        <f t="shared" si="1877"/>
        <v/>
      </c>
      <c r="P5363" s="19" t="str">
        <f t="shared" si="1878"/>
        <v/>
      </c>
      <c r="Q5363" s="23" t="e">
        <f>_xlfn.XLOOKUP(R5363,summary!C2751:C2787,summary!B2751:B2787)</f>
        <v>#N/A</v>
      </c>
      <c r="R5363" s="24" t="str">
        <f t="shared" si="1862"/>
        <v>신봉동</v>
      </c>
      <c r="S5363" s="24" t="str">
        <f t="shared" si="1879"/>
        <v>신봉9통</v>
      </c>
      <c r="T5363" s="24" t="str">
        <f t="shared" si="1880"/>
        <v>(신봉동, 우남퍼스트빌 아파트)</v>
      </c>
      <c r="U5363" s="24" t="str">
        <f t="shared" si="1881"/>
        <v>신봉</v>
      </c>
      <c r="V5363" s="25">
        <f t="shared" si="1882"/>
        <v>9</v>
      </c>
      <c r="W5363" s="25">
        <f t="shared" si="1883"/>
        <v>10</v>
      </c>
      <c r="X5363" s="59"/>
      <c r="Y5363" s="59"/>
      <c r="Z5363" s="59" t="s">
        <v>97</v>
      </c>
      <c r="AA5363" s="63" t="s">
        <v>6119</v>
      </c>
    </row>
    <row r="5364" spans="1:27" ht="16.5" customHeight="1" x14ac:dyDescent="0.3">
      <c r="A5364" s="22" t="b">
        <f t="shared" si="1863"/>
        <v>0</v>
      </c>
      <c r="B5364" s="22" t="b">
        <f t="shared" si="1864"/>
        <v>0</v>
      </c>
      <c r="C5364" s="22" t="b">
        <f t="shared" si="1865"/>
        <v>0</v>
      </c>
      <c r="D5364" s="22" t="b">
        <f t="shared" si="1866"/>
        <v>0</v>
      </c>
      <c r="E5364" s="22" t="b">
        <f t="shared" si="1867"/>
        <v>0</v>
      </c>
      <c r="F5364" s="52" t="b">
        <f t="shared" si="1868"/>
        <v>0</v>
      </c>
      <c r="G5364" s="22" t="b">
        <f t="shared" si="1869"/>
        <v>0</v>
      </c>
      <c r="H5364" s="22" t="b">
        <f t="shared" si="1870"/>
        <v>0</v>
      </c>
      <c r="I5364" s="22" t="b">
        <f t="shared" si="1871"/>
        <v>0</v>
      </c>
      <c r="J5364" s="22" t="b">
        <f t="shared" si="1872"/>
        <v>0</v>
      </c>
      <c r="K5364" s="3" t="str">
        <f t="shared" si="1873"/>
        <v/>
      </c>
      <c r="L5364" s="3" t="str">
        <f t="shared" si="1874"/>
        <v/>
      </c>
      <c r="M5364" s="3" t="str">
        <f t="shared" si="1875"/>
        <v/>
      </c>
      <c r="N5364" s="54" t="str">
        <f t="shared" si="1876"/>
        <v/>
      </c>
      <c r="O5364" s="3" t="str">
        <f t="shared" si="1877"/>
        <v/>
      </c>
      <c r="P5364" s="19" t="str">
        <f t="shared" si="1878"/>
        <v/>
      </c>
      <c r="Q5364" s="23" t="e">
        <f>_xlfn.XLOOKUP(R5364,summary!C2752:C2788,summary!B2752:B2788)</f>
        <v>#N/A</v>
      </c>
      <c r="R5364" s="24" t="str">
        <f t="shared" si="1862"/>
        <v>신봉동</v>
      </c>
      <c r="S5364" s="24" t="str">
        <f t="shared" si="1879"/>
        <v>신봉9통</v>
      </c>
      <c r="T5364" s="24" t="str">
        <f t="shared" si="1880"/>
        <v>(신봉동, 우남퍼스트빌 아파트)</v>
      </c>
      <c r="U5364" s="24" t="str">
        <f t="shared" si="1881"/>
        <v>신봉</v>
      </c>
      <c r="V5364" s="25">
        <f t="shared" si="1882"/>
        <v>9</v>
      </c>
      <c r="W5364" s="25">
        <f t="shared" si="1883"/>
        <v>11</v>
      </c>
      <c r="X5364" s="59"/>
      <c r="Y5364" s="59"/>
      <c r="Z5364" s="59" t="s">
        <v>99</v>
      </c>
      <c r="AA5364" s="63" t="s">
        <v>6120</v>
      </c>
    </row>
    <row r="5365" spans="1:27" ht="16.5" customHeight="1" x14ac:dyDescent="0.3">
      <c r="A5365" s="22" t="b">
        <f t="shared" si="1863"/>
        <v>0</v>
      </c>
      <c r="B5365" s="22" t="b">
        <f t="shared" si="1864"/>
        <v>0</v>
      </c>
      <c r="C5365" s="22" t="b">
        <f t="shared" si="1865"/>
        <v>0</v>
      </c>
      <c r="D5365" s="22" t="b">
        <f t="shared" si="1866"/>
        <v>0</v>
      </c>
      <c r="E5365" s="22" t="b">
        <f t="shared" si="1867"/>
        <v>0</v>
      </c>
      <c r="F5365" s="52" t="b">
        <f t="shared" si="1868"/>
        <v>0</v>
      </c>
      <c r="G5365" s="22" t="b">
        <f t="shared" si="1869"/>
        <v>0</v>
      </c>
      <c r="H5365" s="22" t="b">
        <f t="shared" si="1870"/>
        <v>0</v>
      </c>
      <c r="I5365" s="22" t="b">
        <f t="shared" si="1871"/>
        <v>0</v>
      </c>
      <c r="J5365" s="22" t="b">
        <f t="shared" si="1872"/>
        <v>0</v>
      </c>
      <c r="K5365" s="3" t="str">
        <f t="shared" si="1873"/>
        <v/>
      </c>
      <c r="L5365" s="3" t="str">
        <f t="shared" si="1874"/>
        <v/>
      </c>
      <c r="M5365" s="3" t="str">
        <f t="shared" si="1875"/>
        <v/>
      </c>
      <c r="N5365" s="54" t="str">
        <f t="shared" si="1876"/>
        <v/>
      </c>
      <c r="O5365" s="3" t="str">
        <f t="shared" si="1877"/>
        <v/>
      </c>
      <c r="P5365" s="19" t="str">
        <f t="shared" si="1878"/>
        <v/>
      </c>
      <c r="Q5365" s="23" t="e">
        <f>_xlfn.XLOOKUP(R5365,summary!C2753:C2789,summary!B2753:B2789)</f>
        <v>#N/A</v>
      </c>
      <c r="R5365" s="24" t="str">
        <f t="shared" si="1862"/>
        <v>신봉동</v>
      </c>
      <c r="S5365" s="24" t="str">
        <f t="shared" si="1879"/>
        <v>신봉9통</v>
      </c>
      <c r="T5365" s="24" t="str">
        <f t="shared" si="1880"/>
        <v>(신봉동, 우남퍼스트빌 아파트)</v>
      </c>
      <c r="U5365" s="24" t="str">
        <f t="shared" si="1881"/>
        <v>신봉</v>
      </c>
      <c r="V5365" s="25">
        <f t="shared" si="1882"/>
        <v>9</v>
      </c>
      <c r="W5365" s="25">
        <f t="shared" si="1883"/>
        <v>12</v>
      </c>
      <c r="X5365" s="59"/>
      <c r="Y5365" s="59"/>
      <c r="Z5365" s="59" t="s">
        <v>101</v>
      </c>
      <c r="AA5365" s="63" t="s">
        <v>6121</v>
      </c>
    </row>
    <row r="5366" spans="1:27" ht="16.5" customHeight="1" x14ac:dyDescent="0.3">
      <c r="A5366" s="22" t="b">
        <f t="shared" si="1863"/>
        <v>1</v>
      </c>
      <c r="B5366" s="22" t="b">
        <f t="shared" si="1864"/>
        <v>0</v>
      </c>
      <c r="C5366" s="22" t="b">
        <f t="shared" si="1865"/>
        <v>0</v>
      </c>
      <c r="D5366" s="22" t="b">
        <f t="shared" si="1866"/>
        <v>0</v>
      </c>
      <c r="E5366" s="22" t="b">
        <f t="shared" si="1867"/>
        <v>0</v>
      </c>
      <c r="F5366" s="52" t="b">
        <f t="shared" si="1868"/>
        <v>0</v>
      </c>
      <c r="G5366" s="22" t="b">
        <f t="shared" si="1869"/>
        <v>0</v>
      </c>
      <c r="H5366" s="22" t="b">
        <f t="shared" si="1870"/>
        <v>0</v>
      </c>
      <c r="I5366" s="22" t="b">
        <f t="shared" si="1871"/>
        <v>0</v>
      </c>
      <c r="J5366" s="22" t="b">
        <f t="shared" si="1872"/>
        <v>1</v>
      </c>
      <c r="K5366" s="3" t="str">
        <f t="shared" si="1873"/>
        <v>신봉10통</v>
      </c>
      <c r="L5366" s="3" t="str">
        <f t="shared" si="1874"/>
        <v>10</v>
      </c>
      <c r="M5366" s="3">
        <f t="shared" si="1875"/>
        <v>10</v>
      </c>
      <c r="N5366" s="54" t="str">
        <f t="shared" si="1876"/>
        <v>신봉</v>
      </c>
      <c r="O5366" s="3" t="str">
        <f t="shared" si="1877"/>
        <v/>
      </c>
      <c r="P5366" s="19" t="str">
        <f t="shared" si="1878"/>
        <v/>
      </c>
      <c r="Q5366" s="23" t="e">
        <f>_xlfn.XLOOKUP(R5366,summary!C2754:C2790,summary!B2754:B2790)</f>
        <v>#N/A</v>
      </c>
      <c r="R5366" s="24" t="str">
        <f t="shared" si="1862"/>
        <v>신봉동</v>
      </c>
      <c r="S5366" s="24" t="str">
        <f t="shared" si="1879"/>
        <v>신봉10통</v>
      </c>
      <c r="T5366" s="24" t="str">
        <f t="shared" si="1880"/>
        <v>(신봉동, 우남퍼스트빌 아파트)</v>
      </c>
      <c r="U5366" s="24" t="str">
        <f t="shared" si="1881"/>
        <v>신봉</v>
      </c>
      <c r="V5366" s="25">
        <f t="shared" si="1882"/>
        <v>10</v>
      </c>
      <c r="W5366" s="25">
        <f t="shared" si="1883"/>
        <v>1</v>
      </c>
      <c r="X5366" s="59"/>
      <c r="Y5366" s="59" t="s">
        <v>6122</v>
      </c>
      <c r="Z5366" s="59" t="s">
        <v>63</v>
      </c>
      <c r="AA5366" s="63" t="s">
        <v>6123</v>
      </c>
    </row>
    <row r="5367" spans="1:27" ht="16.5" customHeight="1" x14ac:dyDescent="0.3">
      <c r="A5367" s="22" t="b">
        <f t="shared" si="1863"/>
        <v>1</v>
      </c>
      <c r="B5367" s="22" t="b">
        <f t="shared" si="1864"/>
        <v>1</v>
      </c>
      <c r="C5367" s="22" t="b">
        <f t="shared" si="1865"/>
        <v>0</v>
      </c>
      <c r="D5367" s="22" t="b">
        <f t="shared" si="1866"/>
        <v>0</v>
      </c>
      <c r="E5367" s="22" t="b">
        <f t="shared" si="1867"/>
        <v>1</v>
      </c>
      <c r="F5367" s="52" t="b">
        <f t="shared" si="1868"/>
        <v>1</v>
      </c>
      <c r="G5367" s="22" t="b">
        <f t="shared" si="1869"/>
        <v>1</v>
      </c>
      <c r="H5367" s="22" t="b">
        <f t="shared" si="1870"/>
        <v>0</v>
      </c>
      <c r="I5367" s="22" t="b">
        <f t="shared" si="1871"/>
        <v>1</v>
      </c>
      <c r="J5367" s="22" t="b">
        <f t="shared" si="1872"/>
        <v>0</v>
      </c>
      <c r="K5367" s="3" t="str">
        <f t="shared" si="1873"/>
        <v/>
      </c>
      <c r="L5367" s="3" t="str">
        <f t="shared" si="1874"/>
        <v/>
      </c>
      <c r="M5367" s="3" t="str">
        <f t="shared" si="1875"/>
        <v/>
      </c>
      <c r="N5367" s="54" t="str">
        <f t="shared" si="1876"/>
        <v/>
      </c>
      <c r="O5367" s="3" t="str">
        <f t="shared" si="1877"/>
        <v>(신봉동, 우남퍼스트빌 아파트)</v>
      </c>
      <c r="P5367" s="19" t="str">
        <f t="shared" si="1878"/>
        <v>(신봉동, 우남퍼스트빌 아파트)</v>
      </c>
      <c r="Q5367" s="23" t="e">
        <f>_xlfn.XLOOKUP(R5367,summary!C2755:C2791,summary!B2755:B2791)</f>
        <v>#N/A</v>
      </c>
      <c r="R5367" s="24" t="str">
        <f t="shared" si="1862"/>
        <v>신봉동</v>
      </c>
      <c r="S5367" s="24" t="str">
        <f t="shared" si="1879"/>
        <v>신봉10통</v>
      </c>
      <c r="T5367" s="24" t="str">
        <f t="shared" si="1880"/>
        <v>(신봉동, 우남퍼스트빌 아파트)</v>
      </c>
      <c r="U5367" s="24" t="str">
        <f t="shared" si="1881"/>
        <v>신봉</v>
      </c>
      <c r="V5367" s="25">
        <f t="shared" si="1882"/>
        <v>10</v>
      </c>
      <c r="W5367" s="25">
        <f t="shared" si="1883"/>
        <v>2</v>
      </c>
      <c r="X5367" s="59"/>
      <c r="Y5367" s="59" t="s">
        <v>6026</v>
      </c>
      <c r="Z5367" s="59" t="s">
        <v>65</v>
      </c>
      <c r="AA5367" s="63" t="s">
        <v>6124</v>
      </c>
    </row>
    <row r="5368" spans="1:27" ht="16.5" customHeight="1" x14ac:dyDescent="0.3">
      <c r="A5368" s="22" t="b">
        <f t="shared" si="1863"/>
        <v>1</v>
      </c>
      <c r="B5368" s="22" t="b">
        <f t="shared" si="1864"/>
        <v>0</v>
      </c>
      <c r="C5368" s="22" t="b">
        <f t="shared" si="1865"/>
        <v>0</v>
      </c>
      <c r="D5368" s="22" t="b">
        <f t="shared" si="1866"/>
        <v>0</v>
      </c>
      <c r="E5368" s="22" t="b">
        <f t="shared" si="1867"/>
        <v>0</v>
      </c>
      <c r="F5368" s="52" t="b">
        <f t="shared" si="1868"/>
        <v>0</v>
      </c>
      <c r="G5368" s="22" t="b">
        <f t="shared" si="1869"/>
        <v>0</v>
      </c>
      <c r="H5368" s="22" t="b">
        <f t="shared" si="1870"/>
        <v>0</v>
      </c>
      <c r="I5368" s="22" t="b">
        <f t="shared" si="1871"/>
        <v>1</v>
      </c>
      <c r="J5368" s="22" t="b">
        <f t="shared" si="1872"/>
        <v>0</v>
      </c>
      <c r="K5368" s="3" t="str">
        <f t="shared" si="1873"/>
        <v/>
      </c>
      <c r="L5368" s="3" t="str">
        <f t="shared" si="1874"/>
        <v/>
      </c>
      <c r="M5368" s="3" t="str">
        <f t="shared" si="1875"/>
        <v/>
      </c>
      <c r="N5368" s="54" t="str">
        <f t="shared" si="1876"/>
        <v/>
      </c>
      <c r="O5368" s="3" t="str">
        <f t="shared" si="1877"/>
        <v>우남퍼스트빌 아파트)</v>
      </c>
      <c r="P5368" s="19" t="str">
        <f t="shared" si="1878"/>
        <v/>
      </c>
      <c r="Q5368" s="23" t="e">
        <f>_xlfn.XLOOKUP(R5368,summary!C2756:C2792,summary!B2756:B2792)</f>
        <v>#N/A</v>
      </c>
      <c r="R5368" s="24" t="str">
        <f t="shared" si="1862"/>
        <v>신봉동</v>
      </c>
      <c r="S5368" s="24" t="str">
        <f t="shared" si="1879"/>
        <v>신봉10통</v>
      </c>
      <c r="T5368" s="24" t="str">
        <f t="shared" si="1880"/>
        <v>(신봉동, 우남퍼스트빌 아파트)</v>
      </c>
      <c r="U5368" s="24" t="str">
        <f t="shared" si="1881"/>
        <v>신봉</v>
      </c>
      <c r="V5368" s="25">
        <f t="shared" si="1882"/>
        <v>10</v>
      </c>
      <c r="W5368" s="25">
        <f t="shared" si="1883"/>
        <v>3</v>
      </c>
      <c r="X5368" s="59"/>
      <c r="Y5368" s="59" t="s">
        <v>6111</v>
      </c>
      <c r="Z5368" s="59" t="s">
        <v>67</v>
      </c>
      <c r="AA5368" s="63" t="s">
        <v>6125</v>
      </c>
    </row>
    <row r="5369" spans="1:27" ht="16.5" customHeight="1" x14ac:dyDescent="0.3">
      <c r="A5369" s="22" t="b">
        <f t="shared" si="1863"/>
        <v>1</v>
      </c>
      <c r="B5369" s="22" t="b">
        <f t="shared" si="1864"/>
        <v>0</v>
      </c>
      <c r="C5369" s="22" t="b">
        <f t="shared" si="1865"/>
        <v>1</v>
      </c>
      <c r="D5369" s="22" t="b">
        <f t="shared" si="1866"/>
        <v>0</v>
      </c>
      <c r="E5369" s="22" t="b">
        <f t="shared" si="1867"/>
        <v>1</v>
      </c>
      <c r="F5369" s="52" t="b">
        <f t="shared" si="1868"/>
        <v>1</v>
      </c>
      <c r="G5369" s="22" t="b">
        <f t="shared" si="1869"/>
        <v>0</v>
      </c>
      <c r="H5369" s="22" t="b">
        <f t="shared" si="1870"/>
        <v>1</v>
      </c>
      <c r="I5369" s="22" t="b">
        <f t="shared" si="1871"/>
        <v>1</v>
      </c>
      <c r="J5369" s="22" t="b">
        <f t="shared" si="1872"/>
        <v>0</v>
      </c>
      <c r="K5369" s="3" t="str">
        <f t="shared" si="1873"/>
        <v/>
      </c>
      <c r="L5369" s="3" t="str">
        <f t="shared" si="1874"/>
        <v/>
      </c>
      <c r="M5369" s="3" t="str">
        <f t="shared" si="1875"/>
        <v/>
      </c>
      <c r="N5369" s="54" t="str">
        <f t="shared" si="1876"/>
        <v/>
      </c>
      <c r="O5369" s="3" t="str">
        <f t="shared" si="1877"/>
        <v>아파트)</v>
      </c>
      <c r="P5369" s="19" t="str">
        <f t="shared" si="1878"/>
        <v/>
      </c>
      <c r="Q5369" s="23" t="e">
        <f>_xlfn.XLOOKUP(R5369,summary!C2757:C2793,summary!B2757:B2793)</f>
        <v>#N/A</v>
      </c>
      <c r="R5369" s="24" t="str">
        <f t="shared" si="1862"/>
        <v>신봉동</v>
      </c>
      <c r="S5369" s="24" t="str">
        <f t="shared" si="1879"/>
        <v>신봉10통</v>
      </c>
      <c r="T5369" s="24" t="str">
        <f t="shared" si="1880"/>
        <v>(신봉동, 우남퍼스트빌 아파트)</v>
      </c>
      <c r="U5369" s="24" t="str">
        <f t="shared" si="1881"/>
        <v>신봉</v>
      </c>
      <c r="V5369" s="25">
        <f t="shared" si="1882"/>
        <v>10</v>
      </c>
      <c r="W5369" s="25">
        <f t="shared" si="1883"/>
        <v>4</v>
      </c>
      <c r="X5369" s="59"/>
      <c r="Y5369" s="59" t="s">
        <v>144</v>
      </c>
      <c r="Z5369" s="59" t="s">
        <v>73</v>
      </c>
      <c r="AA5369" s="63" t="s">
        <v>6126</v>
      </c>
    </row>
    <row r="5370" spans="1:27" ht="16.5" customHeight="1" x14ac:dyDescent="0.3">
      <c r="A5370" s="22" t="b">
        <f t="shared" si="1863"/>
        <v>0</v>
      </c>
      <c r="B5370" s="22" t="b">
        <f t="shared" si="1864"/>
        <v>0</v>
      </c>
      <c r="C5370" s="22" t="b">
        <f t="shared" si="1865"/>
        <v>0</v>
      </c>
      <c r="D5370" s="22" t="b">
        <f t="shared" si="1866"/>
        <v>0</v>
      </c>
      <c r="E5370" s="22" t="b">
        <f t="shared" si="1867"/>
        <v>0</v>
      </c>
      <c r="F5370" s="52" t="b">
        <f t="shared" si="1868"/>
        <v>0</v>
      </c>
      <c r="G5370" s="22" t="b">
        <f t="shared" si="1869"/>
        <v>0</v>
      </c>
      <c r="H5370" s="22" t="b">
        <f t="shared" si="1870"/>
        <v>0</v>
      </c>
      <c r="I5370" s="22" t="b">
        <f t="shared" si="1871"/>
        <v>0</v>
      </c>
      <c r="J5370" s="22" t="b">
        <f t="shared" si="1872"/>
        <v>0</v>
      </c>
      <c r="K5370" s="3" t="str">
        <f t="shared" si="1873"/>
        <v/>
      </c>
      <c r="L5370" s="3" t="str">
        <f t="shared" si="1874"/>
        <v/>
      </c>
      <c r="M5370" s="3" t="str">
        <f t="shared" si="1875"/>
        <v/>
      </c>
      <c r="N5370" s="54" t="str">
        <f t="shared" si="1876"/>
        <v/>
      </c>
      <c r="O5370" s="3" t="str">
        <f t="shared" si="1877"/>
        <v/>
      </c>
      <c r="P5370" s="19" t="str">
        <f t="shared" si="1878"/>
        <v/>
      </c>
      <c r="Q5370" s="23" t="e">
        <f>_xlfn.XLOOKUP(R5370,summary!C2758:C2794,summary!B2758:B2794)</f>
        <v>#N/A</v>
      </c>
      <c r="R5370" s="24" t="str">
        <f t="shared" si="1862"/>
        <v>신봉동</v>
      </c>
      <c r="S5370" s="24" t="str">
        <f t="shared" si="1879"/>
        <v>신봉10통</v>
      </c>
      <c r="T5370" s="24" t="str">
        <f t="shared" si="1880"/>
        <v>(신봉동, 우남퍼스트빌 아파트)</v>
      </c>
      <c r="U5370" s="24" t="str">
        <f t="shared" si="1881"/>
        <v>신봉</v>
      </c>
      <c r="V5370" s="25">
        <f t="shared" si="1882"/>
        <v>10</v>
      </c>
      <c r="W5370" s="25">
        <f t="shared" si="1883"/>
        <v>5</v>
      </c>
      <c r="X5370" s="59"/>
      <c r="Y5370" s="59"/>
      <c r="Z5370" s="59" t="s">
        <v>87</v>
      </c>
      <c r="AA5370" s="63" t="s">
        <v>6127</v>
      </c>
    </row>
    <row r="5371" spans="1:27" ht="16.5" customHeight="1" x14ac:dyDescent="0.3">
      <c r="A5371" s="22" t="b">
        <f t="shared" si="1863"/>
        <v>0</v>
      </c>
      <c r="B5371" s="22" t="b">
        <f t="shared" si="1864"/>
        <v>0</v>
      </c>
      <c r="C5371" s="22" t="b">
        <f t="shared" si="1865"/>
        <v>0</v>
      </c>
      <c r="D5371" s="22" t="b">
        <f t="shared" si="1866"/>
        <v>0</v>
      </c>
      <c r="E5371" s="22" t="b">
        <f t="shared" si="1867"/>
        <v>0</v>
      </c>
      <c r="F5371" s="52" t="b">
        <f t="shared" si="1868"/>
        <v>0</v>
      </c>
      <c r="G5371" s="22" t="b">
        <f t="shared" si="1869"/>
        <v>0</v>
      </c>
      <c r="H5371" s="22" t="b">
        <f t="shared" si="1870"/>
        <v>0</v>
      </c>
      <c r="I5371" s="22" t="b">
        <f t="shared" si="1871"/>
        <v>0</v>
      </c>
      <c r="J5371" s="22" t="b">
        <f t="shared" si="1872"/>
        <v>0</v>
      </c>
      <c r="K5371" s="3" t="str">
        <f t="shared" si="1873"/>
        <v/>
      </c>
      <c r="L5371" s="3" t="str">
        <f t="shared" si="1874"/>
        <v/>
      </c>
      <c r="M5371" s="3" t="str">
        <f t="shared" si="1875"/>
        <v/>
      </c>
      <c r="N5371" s="54" t="str">
        <f t="shared" si="1876"/>
        <v/>
      </c>
      <c r="O5371" s="3" t="str">
        <f t="shared" si="1877"/>
        <v/>
      </c>
      <c r="P5371" s="19" t="str">
        <f t="shared" si="1878"/>
        <v/>
      </c>
      <c r="Q5371" s="23" t="e">
        <f>_xlfn.XLOOKUP(R5371,summary!C2759:C2795,summary!B2759:B2795)</f>
        <v>#N/A</v>
      </c>
      <c r="R5371" s="24" t="str">
        <f t="shared" si="1862"/>
        <v>신봉동</v>
      </c>
      <c r="S5371" s="24" t="str">
        <f t="shared" si="1879"/>
        <v>신봉10통</v>
      </c>
      <c r="T5371" s="24" t="str">
        <f t="shared" si="1880"/>
        <v>(신봉동, 우남퍼스트빌 아파트)</v>
      </c>
      <c r="U5371" s="24" t="str">
        <f t="shared" si="1881"/>
        <v>신봉</v>
      </c>
      <c r="V5371" s="25">
        <f t="shared" si="1882"/>
        <v>10</v>
      </c>
      <c r="W5371" s="25">
        <f t="shared" si="1883"/>
        <v>6</v>
      </c>
      <c r="X5371" s="59"/>
      <c r="Y5371" s="59"/>
      <c r="Z5371" s="59" t="s">
        <v>89</v>
      </c>
      <c r="AA5371" s="63" t="s">
        <v>6128</v>
      </c>
    </row>
    <row r="5372" spans="1:27" ht="16.5" customHeight="1" x14ac:dyDescent="0.3">
      <c r="A5372" s="22" t="b">
        <f t="shared" si="1863"/>
        <v>0</v>
      </c>
      <c r="B5372" s="22" t="b">
        <f t="shared" si="1864"/>
        <v>0</v>
      </c>
      <c r="C5372" s="22" t="b">
        <f t="shared" si="1865"/>
        <v>0</v>
      </c>
      <c r="D5372" s="22" t="b">
        <f t="shared" si="1866"/>
        <v>0</v>
      </c>
      <c r="E5372" s="22" t="b">
        <f t="shared" si="1867"/>
        <v>0</v>
      </c>
      <c r="F5372" s="52" t="b">
        <f t="shared" si="1868"/>
        <v>0</v>
      </c>
      <c r="G5372" s="22" t="b">
        <f t="shared" si="1869"/>
        <v>0</v>
      </c>
      <c r="H5372" s="22" t="b">
        <f t="shared" si="1870"/>
        <v>0</v>
      </c>
      <c r="I5372" s="22" t="b">
        <f t="shared" si="1871"/>
        <v>0</v>
      </c>
      <c r="J5372" s="22" t="b">
        <f t="shared" si="1872"/>
        <v>0</v>
      </c>
      <c r="K5372" s="3" t="str">
        <f t="shared" si="1873"/>
        <v/>
      </c>
      <c r="L5372" s="3" t="str">
        <f t="shared" si="1874"/>
        <v/>
      </c>
      <c r="M5372" s="3" t="str">
        <f t="shared" si="1875"/>
        <v/>
      </c>
      <c r="N5372" s="54" t="str">
        <f t="shared" si="1876"/>
        <v/>
      </c>
      <c r="O5372" s="3" t="str">
        <f t="shared" si="1877"/>
        <v/>
      </c>
      <c r="P5372" s="19" t="str">
        <f t="shared" si="1878"/>
        <v/>
      </c>
      <c r="Q5372" s="23" t="e">
        <f>_xlfn.XLOOKUP(R5372,summary!C2760:C2796,summary!B2760:B2796)</f>
        <v>#N/A</v>
      </c>
      <c r="R5372" s="24" t="str">
        <f t="shared" si="1862"/>
        <v>신봉동</v>
      </c>
      <c r="S5372" s="24" t="str">
        <f t="shared" si="1879"/>
        <v>신봉10통</v>
      </c>
      <c r="T5372" s="24" t="str">
        <f t="shared" si="1880"/>
        <v>(신봉동, 우남퍼스트빌 아파트)</v>
      </c>
      <c r="U5372" s="24" t="str">
        <f t="shared" si="1881"/>
        <v>신봉</v>
      </c>
      <c r="V5372" s="25">
        <f t="shared" si="1882"/>
        <v>10</v>
      </c>
      <c r="W5372" s="25">
        <f t="shared" si="1883"/>
        <v>7</v>
      </c>
      <c r="X5372" s="59"/>
      <c r="Y5372" s="59"/>
      <c r="Z5372" s="59" t="s">
        <v>91</v>
      </c>
      <c r="AA5372" s="63" t="s">
        <v>6129</v>
      </c>
    </row>
    <row r="5373" spans="1:27" ht="16.5" customHeight="1" x14ac:dyDescent="0.3">
      <c r="A5373" s="22" t="b">
        <f t="shared" si="1863"/>
        <v>0</v>
      </c>
      <c r="B5373" s="22" t="b">
        <f t="shared" si="1864"/>
        <v>0</v>
      </c>
      <c r="C5373" s="22" t="b">
        <f t="shared" si="1865"/>
        <v>0</v>
      </c>
      <c r="D5373" s="22" t="b">
        <f t="shared" si="1866"/>
        <v>0</v>
      </c>
      <c r="E5373" s="22" t="b">
        <f t="shared" si="1867"/>
        <v>0</v>
      </c>
      <c r="F5373" s="52" t="b">
        <f t="shared" si="1868"/>
        <v>0</v>
      </c>
      <c r="G5373" s="22" t="b">
        <f t="shared" si="1869"/>
        <v>0</v>
      </c>
      <c r="H5373" s="22" t="b">
        <f t="shared" si="1870"/>
        <v>0</v>
      </c>
      <c r="I5373" s="22" t="b">
        <f t="shared" si="1871"/>
        <v>0</v>
      </c>
      <c r="J5373" s="22" t="b">
        <f t="shared" si="1872"/>
        <v>0</v>
      </c>
      <c r="K5373" s="3" t="str">
        <f t="shared" si="1873"/>
        <v/>
      </c>
      <c r="L5373" s="3" t="str">
        <f t="shared" si="1874"/>
        <v/>
      </c>
      <c r="M5373" s="3" t="str">
        <f t="shared" si="1875"/>
        <v/>
      </c>
      <c r="N5373" s="54" t="str">
        <f t="shared" si="1876"/>
        <v/>
      </c>
      <c r="O5373" s="3" t="str">
        <f t="shared" si="1877"/>
        <v/>
      </c>
      <c r="P5373" s="19" t="str">
        <f t="shared" si="1878"/>
        <v/>
      </c>
      <c r="Q5373" s="23" t="e">
        <f>_xlfn.XLOOKUP(R5373,summary!C2761:C2797,summary!B2761:B2797)</f>
        <v>#N/A</v>
      </c>
      <c r="R5373" s="24" t="str">
        <f t="shared" si="1862"/>
        <v>신봉동</v>
      </c>
      <c r="S5373" s="24" t="str">
        <f t="shared" si="1879"/>
        <v>신봉10통</v>
      </c>
      <c r="T5373" s="24" t="str">
        <f t="shared" si="1880"/>
        <v>(신봉동, 우남퍼스트빌 아파트)</v>
      </c>
      <c r="U5373" s="24" t="str">
        <f t="shared" si="1881"/>
        <v>신봉</v>
      </c>
      <c r="V5373" s="25">
        <f t="shared" si="1882"/>
        <v>10</v>
      </c>
      <c r="W5373" s="25">
        <f t="shared" si="1883"/>
        <v>8</v>
      </c>
      <c r="X5373" s="59"/>
      <c r="Y5373" s="59"/>
      <c r="Z5373" s="59" t="s">
        <v>93</v>
      </c>
      <c r="AA5373" s="63" t="s">
        <v>6130</v>
      </c>
    </row>
    <row r="5374" spans="1:27" ht="16.5" customHeight="1" x14ac:dyDescent="0.3">
      <c r="A5374" s="22" t="b">
        <f t="shared" si="1863"/>
        <v>0</v>
      </c>
      <c r="B5374" s="22" t="b">
        <f t="shared" si="1864"/>
        <v>0</v>
      </c>
      <c r="C5374" s="22" t="b">
        <f t="shared" si="1865"/>
        <v>0</v>
      </c>
      <c r="D5374" s="22" t="b">
        <f t="shared" si="1866"/>
        <v>0</v>
      </c>
      <c r="E5374" s="22" t="b">
        <f t="shared" si="1867"/>
        <v>0</v>
      </c>
      <c r="F5374" s="52" t="b">
        <f t="shared" si="1868"/>
        <v>0</v>
      </c>
      <c r="G5374" s="22" t="b">
        <f t="shared" si="1869"/>
        <v>0</v>
      </c>
      <c r="H5374" s="22" t="b">
        <f t="shared" si="1870"/>
        <v>0</v>
      </c>
      <c r="I5374" s="22" t="b">
        <f t="shared" si="1871"/>
        <v>0</v>
      </c>
      <c r="J5374" s="22" t="b">
        <f t="shared" si="1872"/>
        <v>0</v>
      </c>
      <c r="K5374" s="3" t="str">
        <f t="shared" si="1873"/>
        <v/>
      </c>
      <c r="L5374" s="3" t="str">
        <f t="shared" si="1874"/>
        <v/>
      </c>
      <c r="M5374" s="3" t="str">
        <f t="shared" si="1875"/>
        <v/>
      </c>
      <c r="N5374" s="54" t="str">
        <f t="shared" si="1876"/>
        <v/>
      </c>
      <c r="O5374" s="3" t="str">
        <f t="shared" si="1877"/>
        <v/>
      </c>
      <c r="P5374" s="19" t="str">
        <f t="shared" si="1878"/>
        <v/>
      </c>
      <c r="Q5374" s="23" t="e">
        <f>_xlfn.XLOOKUP(R5374,summary!C2762:C2798,summary!B2762:B2798)</f>
        <v>#N/A</v>
      </c>
      <c r="R5374" s="24" t="str">
        <f t="shared" si="1862"/>
        <v>신봉동</v>
      </c>
      <c r="S5374" s="24" t="str">
        <f t="shared" si="1879"/>
        <v>신봉10통</v>
      </c>
      <c r="T5374" s="24" t="str">
        <f t="shared" si="1880"/>
        <v>(신봉동, 우남퍼스트빌 아파트)</v>
      </c>
      <c r="U5374" s="24" t="str">
        <f t="shared" si="1881"/>
        <v>신봉</v>
      </c>
      <c r="V5374" s="25">
        <f t="shared" si="1882"/>
        <v>10</v>
      </c>
      <c r="W5374" s="25">
        <f t="shared" si="1883"/>
        <v>9</v>
      </c>
      <c r="X5374" s="59"/>
      <c r="Y5374" s="59"/>
      <c r="Z5374" s="59" t="s">
        <v>95</v>
      </c>
      <c r="AA5374" s="63" t="s">
        <v>6131</v>
      </c>
    </row>
    <row r="5375" spans="1:27" ht="16.5" customHeight="1" x14ac:dyDescent="0.3">
      <c r="A5375" s="22" t="b">
        <f t="shared" si="1863"/>
        <v>0</v>
      </c>
      <c r="B5375" s="22" t="b">
        <f t="shared" si="1864"/>
        <v>0</v>
      </c>
      <c r="C5375" s="22" t="b">
        <f t="shared" si="1865"/>
        <v>0</v>
      </c>
      <c r="D5375" s="22" t="b">
        <f t="shared" si="1866"/>
        <v>0</v>
      </c>
      <c r="E5375" s="22" t="b">
        <f t="shared" si="1867"/>
        <v>0</v>
      </c>
      <c r="F5375" s="52" t="b">
        <f t="shared" si="1868"/>
        <v>0</v>
      </c>
      <c r="G5375" s="22" t="b">
        <f t="shared" si="1869"/>
        <v>0</v>
      </c>
      <c r="H5375" s="22" t="b">
        <f t="shared" si="1870"/>
        <v>0</v>
      </c>
      <c r="I5375" s="22" t="b">
        <f t="shared" si="1871"/>
        <v>0</v>
      </c>
      <c r="J5375" s="22" t="b">
        <f t="shared" si="1872"/>
        <v>0</v>
      </c>
      <c r="K5375" s="3" t="str">
        <f t="shared" si="1873"/>
        <v/>
      </c>
      <c r="L5375" s="3" t="str">
        <f t="shared" si="1874"/>
        <v/>
      </c>
      <c r="M5375" s="3" t="str">
        <f t="shared" si="1875"/>
        <v/>
      </c>
      <c r="N5375" s="54" t="str">
        <f t="shared" si="1876"/>
        <v/>
      </c>
      <c r="O5375" s="3" t="str">
        <f t="shared" si="1877"/>
        <v/>
      </c>
      <c r="P5375" s="19" t="str">
        <f t="shared" si="1878"/>
        <v/>
      </c>
      <c r="Q5375" s="23" t="e">
        <f>_xlfn.XLOOKUP(R5375,summary!C2763:C2799,summary!B2763:B2799)</f>
        <v>#N/A</v>
      </c>
      <c r="R5375" s="24" t="str">
        <f t="shared" si="1862"/>
        <v>신봉동</v>
      </c>
      <c r="S5375" s="24" t="str">
        <f t="shared" si="1879"/>
        <v>신봉10통</v>
      </c>
      <c r="T5375" s="24" t="str">
        <f t="shared" si="1880"/>
        <v>(신봉동, 우남퍼스트빌 아파트)</v>
      </c>
      <c r="U5375" s="24" t="str">
        <f t="shared" si="1881"/>
        <v>신봉</v>
      </c>
      <c r="V5375" s="25">
        <f t="shared" si="1882"/>
        <v>10</v>
      </c>
      <c r="W5375" s="25">
        <f t="shared" si="1883"/>
        <v>10</v>
      </c>
      <c r="X5375" s="59"/>
      <c r="Y5375" s="59"/>
      <c r="Z5375" s="59" t="s">
        <v>97</v>
      </c>
      <c r="AA5375" s="63" t="s">
        <v>6132</v>
      </c>
    </row>
    <row r="5376" spans="1:27" ht="16.5" customHeight="1" x14ac:dyDescent="0.3">
      <c r="A5376" s="22" t="b">
        <f t="shared" si="1863"/>
        <v>0</v>
      </c>
      <c r="B5376" s="22" t="b">
        <f t="shared" si="1864"/>
        <v>0</v>
      </c>
      <c r="C5376" s="22" t="b">
        <f t="shared" si="1865"/>
        <v>0</v>
      </c>
      <c r="D5376" s="22" t="b">
        <f t="shared" si="1866"/>
        <v>0</v>
      </c>
      <c r="E5376" s="22" t="b">
        <f t="shared" si="1867"/>
        <v>0</v>
      </c>
      <c r="F5376" s="52" t="b">
        <f t="shared" si="1868"/>
        <v>0</v>
      </c>
      <c r="G5376" s="22" t="b">
        <f t="shared" si="1869"/>
        <v>0</v>
      </c>
      <c r="H5376" s="22" t="b">
        <f t="shared" si="1870"/>
        <v>0</v>
      </c>
      <c r="I5376" s="22" t="b">
        <f t="shared" si="1871"/>
        <v>0</v>
      </c>
      <c r="J5376" s="22" t="b">
        <f t="shared" si="1872"/>
        <v>0</v>
      </c>
      <c r="K5376" s="3" t="str">
        <f t="shared" si="1873"/>
        <v/>
      </c>
      <c r="L5376" s="3" t="str">
        <f t="shared" si="1874"/>
        <v/>
      </c>
      <c r="M5376" s="3" t="str">
        <f t="shared" si="1875"/>
        <v/>
      </c>
      <c r="N5376" s="54" t="str">
        <f t="shared" si="1876"/>
        <v/>
      </c>
      <c r="O5376" s="3" t="str">
        <f t="shared" si="1877"/>
        <v/>
      </c>
      <c r="P5376" s="19" t="str">
        <f t="shared" si="1878"/>
        <v/>
      </c>
      <c r="Q5376" s="23" t="e">
        <f>_xlfn.XLOOKUP(R5376,summary!C2764:C2800,summary!B2764:B2800)</f>
        <v>#N/A</v>
      </c>
      <c r="R5376" s="24" t="str">
        <f t="shared" si="1862"/>
        <v>신봉동</v>
      </c>
      <c r="S5376" s="24" t="str">
        <f t="shared" si="1879"/>
        <v>신봉10통</v>
      </c>
      <c r="T5376" s="24" t="str">
        <f t="shared" si="1880"/>
        <v>(신봉동, 우남퍼스트빌 아파트)</v>
      </c>
      <c r="U5376" s="24" t="str">
        <f t="shared" si="1881"/>
        <v>신봉</v>
      </c>
      <c r="V5376" s="25">
        <f t="shared" si="1882"/>
        <v>10</v>
      </c>
      <c r="W5376" s="25">
        <f t="shared" si="1883"/>
        <v>11</v>
      </c>
      <c r="X5376" s="59"/>
      <c r="Y5376" s="59"/>
      <c r="Z5376" s="59" t="s">
        <v>99</v>
      </c>
      <c r="AA5376" s="63" t="s">
        <v>6133</v>
      </c>
    </row>
    <row r="5377" spans="1:27" ht="16.5" customHeight="1" x14ac:dyDescent="0.3">
      <c r="A5377" s="22" t="b">
        <f t="shared" si="1863"/>
        <v>0</v>
      </c>
      <c r="B5377" s="22" t="b">
        <f t="shared" si="1864"/>
        <v>0</v>
      </c>
      <c r="C5377" s="22" t="b">
        <f t="shared" si="1865"/>
        <v>0</v>
      </c>
      <c r="D5377" s="22" t="b">
        <f t="shared" si="1866"/>
        <v>0</v>
      </c>
      <c r="E5377" s="22" t="b">
        <f t="shared" si="1867"/>
        <v>0</v>
      </c>
      <c r="F5377" s="52" t="b">
        <f t="shared" si="1868"/>
        <v>0</v>
      </c>
      <c r="G5377" s="22" t="b">
        <f t="shared" si="1869"/>
        <v>0</v>
      </c>
      <c r="H5377" s="22" t="b">
        <f t="shared" si="1870"/>
        <v>0</v>
      </c>
      <c r="I5377" s="22" t="b">
        <f t="shared" si="1871"/>
        <v>0</v>
      </c>
      <c r="J5377" s="22" t="b">
        <f t="shared" si="1872"/>
        <v>0</v>
      </c>
      <c r="K5377" s="3" t="str">
        <f t="shared" si="1873"/>
        <v/>
      </c>
      <c r="L5377" s="3" t="str">
        <f t="shared" si="1874"/>
        <v/>
      </c>
      <c r="M5377" s="3" t="str">
        <f t="shared" si="1875"/>
        <v/>
      </c>
      <c r="N5377" s="54" t="str">
        <f t="shared" si="1876"/>
        <v/>
      </c>
      <c r="O5377" s="3" t="str">
        <f t="shared" si="1877"/>
        <v/>
      </c>
      <c r="P5377" s="19" t="str">
        <f t="shared" si="1878"/>
        <v/>
      </c>
      <c r="Q5377" s="23" t="e">
        <f>_xlfn.XLOOKUP(R5377,summary!C2765:C2801,summary!B2765:B2801)</f>
        <v>#N/A</v>
      </c>
      <c r="R5377" s="24" t="str">
        <f t="shared" si="1862"/>
        <v>신봉동</v>
      </c>
      <c r="S5377" s="24" t="str">
        <f t="shared" si="1879"/>
        <v>신봉10통</v>
      </c>
      <c r="T5377" s="24" t="str">
        <f t="shared" si="1880"/>
        <v>(신봉동, 우남퍼스트빌 아파트)</v>
      </c>
      <c r="U5377" s="24" t="str">
        <f t="shared" si="1881"/>
        <v>신봉</v>
      </c>
      <c r="V5377" s="25">
        <f t="shared" si="1882"/>
        <v>10</v>
      </c>
      <c r="W5377" s="25">
        <f t="shared" si="1883"/>
        <v>12</v>
      </c>
      <c r="X5377" s="59"/>
      <c r="Y5377" s="59"/>
      <c r="Z5377" s="59" t="s">
        <v>101</v>
      </c>
      <c r="AA5377" s="63" t="s">
        <v>6134</v>
      </c>
    </row>
    <row r="5378" spans="1:27" ht="16.5" customHeight="1" x14ac:dyDescent="0.3">
      <c r="A5378" s="22" t="b">
        <f t="shared" si="1863"/>
        <v>0</v>
      </c>
      <c r="B5378" s="22" t="b">
        <f t="shared" si="1864"/>
        <v>0</v>
      </c>
      <c r="C5378" s="22" t="b">
        <f t="shared" si="1865"/>
        <v>0</v>
      </c>
      <c r="D5378" s="22" t="b">
        <f t="shared" si="1866"/>
        <v>0</v>
      </c>
      <c r="E5378" s="22" t="b">
        <f t="shared" si="1867"/>
        <v>0</v>
      </c>
      <c r="F5378" s="52" t="b">
        <f t="shared" si="1868"/>
        <v>0</v>
      </c>
      <c r="G5378" s="22" t="b">
        <f t="shared" si="1869"/>
        <v>0</v>
      </c>
      <c r="H5378" s="22" t="b">
        <f t="shared" si="1870"/>
        <v>0</v>
      </c>
      <c r="I5378" s="22" t="b">
        <f t="shared" si="1871"/>
        <v>0</v>
      </c>
      <c r="J5378" s="22" t="b">
        <f t="shared" si="1872"/>
        <v>0</v>
      </c>
      <c r="K5378" s="3" t="str">
        <f t="shared" si="1873"/>
        <v/>
      </c>
      <c r="L5378" s="3" t="str">
        <f t="shared" si="1874"/>
        <v/>
      </c>
      <c r="M5378" s="3" t="str">
        <f t="shared" si="1875"/>
        <v/>
      </c>
      <c r="N5378" s="54" t="str">
        <f t="shared" si="1876"/>
        <v/>
      </c>
      <c r="O5378" s="3" t="str">
        <f t="shared" si="1877"/>
        <v/>
      </c>
      <c r="P5378" s="19" t="str">
        <f t="shared" si="1878"/>
        <v/>
      </c>
      <c r="Q5378" s="23" t="e">
        <f>_xlfn.XLOOKUP(R5378,summary!C2766:C2802,summary!B2766:B2802)</f>
        <v>#N/A</v>
      </c>
      <c r="R5378" s="24" t="str">
        <f t="shared" ref="R5378:R5441" si="1884">IF($X5378="",R5377,$X5378)</f>
        <v>신봉동</v>
      </c>
      <c r="S5378" s="24" t="str">
        <f t="shared" si="1879"/>
        <v>신봉10통</v>
      </c>
      <c r="T5378" s="24" t="str">
        <f t="shared" si="1880"/>
        <v>(신봉동, 우남퍼스트빌 아파트)</v>
      </c>
      <c r="U5378" s="24" t="str">
        <f t="shared" si="1881"/>
        <v>신봉</v>
      </c>
      <c r="V5378" s="25">
        <f t="shared" si="1882"/>
        <v>10</v>
      </c>
      <c r="W5378" s="25">
        <f t="shared" si="1883"/>
        <v>13</v>
      </c>
      <c r="X5378" s="59"/>
      <c r="Y5378" s="59"/>
      <c r="Z5378" s="59" t="s">
        <v>117</v>
      </c>
      <c r="AA5378" s="63" t="s">
        <v>6135</v>
      </c>
    </row>
    <row r="5379" spans="1:27" ht="16.5" customHeight="1" x14ac:dyDescent="0.3">
      <c r="A5379" s="22" t="b">
        <f t="shared" si="1863"/>
        <v>0</v>
      </c>
      <c r="B5379" s="22" t="b">
        <f t="shared" si="1864"/>
        <v>0</v>
      </c>
      <c r="C5379" s="22" t="b">
        <f t="shared" si="1865"/>
        <v>0</v>
      </c>
      <c r="D5379" s="22" t="b">
        <f t="shared" si="1866"/>
        <v>0</v>
      </c>
      <c r="E5379" s="22" t="b">
        <f t="shared" si="1867"/>
        <v>0</v>
      </c>
      <c r="F5379" s="52" t="b">
        <f t="shared" si="1868"/>
        <v>0</v>
      </c>
      <c r="G5379" s="22" t="b">
        <f t="shared" si="1869"/>
        <v>0</v>
      </c>
      <c r="H5379" s="22" t="b">
        <f t="shared" si="1870"/>
        <v>0</v>
      </c>
      <c r="I5379" s="22" t="b">
        <f t="shared" si="1871"/>
        <v>0</v>
      </c>
      <c r="J5379" s="22" t="b">
        <f t="shared" si="1872"/>
        <v>0</v>
      </c>
      <c r="K5379" s="3" t="str">
        <f t="shared" si="1873"/>
        <v/>
      </c>
      <c r="L5379" s="3" t="str">
        <f t="shared" si="1874"/>
        <v/>
      </c>
      <c r="M5379" s="3" t="str">
        <f t="shared" si="1875"/>
        <v/>
      </c>
      <c r="N5379" s="54" t="str">
        <f t="shared" si="1876"/>
        <v/>
      </c>
      <c r="O5379" s="3" t="str">
        <f t="shared" si="1877"/>
        <v/>
      </c>
      <c r="P5379" s="19" t="str">
        <f t="shared" si="1878"/>
        <v/>
      </c>
      <c r="Q5379" s="23" t="e">
        <f>_xlfn.XLOOKUP(R5379,summary!C2767:C2803,summary!B2767:B2803)</f>
        <v>#N/A</v>
      </c>
      <c r="R5379" s="24" t="str">
        <f t="shared" si="1884"/>
        <v>신봉동</v>
      </c>
      <c r="S5379" s="24" t="str">
        <f t="shared" si="1879"/>
        <v>신봉10통</v>
      </c>
      <c r="T5379" s="24" t="str">
        <f t="shared" si="1880"/>
        <v>(신봉동, 우남퍼스트빌 아파트)</v>
      </c>
      <c r="U5379" s="24" t="str">
        <f t="shared" si="1881"/>
        <v>신봉</v>
      </c>
      <c r="V5379" s="25">
        <f t="shared" si="1882"/>
        <v>10</v>
      </c>
      <c r="W5379" s="25">
        <f t="shared" si="1883"/>
        <v>14</v>
      </c>
      <c r="X5379" s="59"/>
      <c r="Y5379" s="59"/>
      <c r="Z5379" s="59" t="s">
        <v>119</v>
      </c>
      <c r="AA5379" s="63" t="s">
        <v>6136</v>
      </c>
    </row>
    <row r="5380" spans="1:27" ht="16.5" customHeight="1" x14ac:dyDescent="0.3">
      <c r="A5380" s="22" t="b">
        <f t="shared" si="1863"/>
        <v>1</v>
      </c>
      <c r="B5380" s="22" t="b">
        <f t="shared" si="1864"/>
        <v>0</v>
      </c>
      <c r="C5380" s="22" t="b">
        <f t="shared" si="1865"/>
        <v>0</v>
      </c>
      <c r="D5380" s="22" t="b">
        <f t="shared" si="1866"/>
        <v>0</v>
      </c>
      <c r="E5380" s="22" t="b">
        <f t="shared" si="1867"/>
        <v>0</v>
      </c>
      <c r="F5380" s="52" t="b">
        <f t="shared" si="1868"/>
        <v>0</v>
      </c>
      <c r="G5380" s="22" t="b">
        <f t="shared" si="1869"/>
        <v>0</v>
      </c>
      <c r="H5380" s="22" t="b">
        <f t="shared" si="1870"/>
        <v>0</v>
      </c>
      <c r="I5380" s="22" t="b">
        <f t="shared" si="1871"/>
        <v>0</v>
      </c>
      <c r="J5380" s="22" t="b">
        <f t="shared" si="1872"/>
        <v>1</v>
      </c>
      <c r="K5380" s="3" t="str">
        <f t="shared" si="1873"/>
        <v>신봉11통</v>
      </c>
      <c r="L5380" s="3" t="str">
        <f t="shared" si="1874"/>
        <v>11</v>
      </c>
      <c r="M5380" s="3">
        <f t="shared" si="1875"/>
        <v>11</v>
      </c>
      <c r="N5380" s="54" t="str">
        <f t="shared" si="1876"/>
        <v>신봉</v>
      </c>
      <c r="O5380" s="3" t="str">
        <f t="shared" si="1877"/>
        <v/>
      </c>
      <c r="P5380" s="19" t="str">
        <f t="shared" si="1878"/>
        <v/>
      </c>
      <c r="Q5380" s="23" t="e">
        <f>_xlfn.XLOOKUP(R5380,summary!C2768:C2804,summary!B2768:B2804)</f>
        <v>#N/A</v>
      </c>
      <c r="R5380" s="24" t="str">
        <f t="shared" si="1884"/>
        <v>신봉동</v>
      </c>
      <c r="S5380" s="24" t="str">
        <f t="shared" si="1879"/>
        <v>신봉11통</v>
      </c>
      <c r="T5380" s="24" t="str">
        <f t="shared" si="1880"/>
        <v>(신봉동, LG아파트)</v>
      </c>
      <c r="U5380" s="24" t="str">
        <f t="shared" si="1881"/>
        <v>신봉</v>
      </c>
      <c r="V5380" s="25">
        <f t="shared" si="1882"/>
        <v>11</v>
      </c>
      <c r="W5380" s="25">
        <f t="shared" si="1883"/>
        <v>1</v>
      </c>
      <c r="X5380" s="59"/>
      <c r="Y5380" s="59" t="s">
        <v>6137</v>
      </c>
      <c r="Z5380" s="59" t="s">
        <v>63</v>
      </c>
      <c r="AA5380" s="63" t="s">
        <v>6138</v>
      </c>
    </row>
    <row r="5381" spans="1:27" ht="16.5" customHeight="1" x14ac:dyDescent="0.3">
      <c r="A5381" s="22" t="b">
        <f t="shared" si="1863"/>
        <v>1</v>
      </c>
      <c r="B5381" s="22" t="b">
        <f t="shared" si="1864"/>
        <v>1</v>
      </c>
      <c r="C5381" s="22" t="b">
        <f t="shared" si="1865"/>
        <v>0</v>
      </c>
      <c r="D5381" s="22" t="b">
        <f t="shared" si="1866"/>
        <v>0</v>
      </c>
      <c r="E5381" s="22" t="b">
        <f t="shared" si="1867"/>
        <v>1</v>
      </c>
      <c r="F5381" s="52" t="b">
        <f t="shared" si="1868"/>
        <v>1</v>
      </c>
      <c r="G5381" s="22" t="b">
        <f t="shared" si="1869"/>
        <v>1</v>
      </c>
      <c r="H5381" s="22" t="b">
        <f t="shared" si="1870"/>
        <v>0</v>
      </c>
      <c r="I5381" s="22" t="b">
        <f t="shared" si="1871"/>
        <v>1</v>
      </c>
      <c r="J5381" s="22" t="b">
        <f t="shared" si="1872"/>
        <v>0</v>
      </c>
      <c r="K5381" s="3" t="str">
        <f t="shared" si="1873"/>
        <v/>
      </c>
      <c r="L5381" s="3" t="str">
        <f t="shared" si="1874"/>
        <v/>
      </c>
      <c r="M5381" s="3" t="str">
        <f t="shared" si="1875"/>
        <v/>
      </c>
      <c r="N5381" s="54" t="str">
        <f t="shared" si="1876"/>
        <v/>
      </c>
      <c r="O5381" s="3" t="str">
        <f t="shared" si="1877"/>
        <v>(신봉동, LG아파트)</v>
      </c>
      <c r="P5381" s="19" t="str">
        <f t="shared" si="1878"/>
        <v>(신봉동, LG아파트)</v>
      </c>
      <c r="Q5381" s="23" t="e">
        <f>_xlfn.XLOOKUP(R5381,summary!C2769:C2805,summary!B2769:B2805)</f>
        <v>#N/A</v>
      </c>
      <c r="R5381" s="24" t="str">
        <f t="shared" si="1884"/>
        <v>신봉동</v>
      </c>
      <c r="S5381" s="24" t="str">
        <f t="shared" si="1879"/>
        <v>신봉11통</v>
      </c>
      <c r="T5381" s="24" t="str">
        <f t="shared" si="1880"/>
        <v>(신봉동, LG아파트)</v>
      </c>
      <c r="U5381" s="24" t="str">
        <f t="shared" si="1881"/>
        <v>신봉</v>
      </c>
      <c r="V5381" s="25">
        <f t="shared" si="1882"/>
        <v>11</v>
      </c>
      <c r="W5381" s="25">
        <f t="shared" si="1883"/>
        <v>2</v>
      </c>
      <c r="X5381" s="59"/>
      <c r="Y5381" s="59" t="s">
        <v>6026</v>
      </c>
      <c r="Z5381" s="59" t="s">
        <v>65</v>
      </c>
      <c r="AA5381" s="63" t="s">
        <v>6139</v>
      </c>
    </row>
    <row r="5382" spans="1:27" ht="16.5" customHeight="1" x14ac:dyDescent="0.3">
      <c r="A5382" s="22" t="b">
        <f t="shared" si="1863"/>
        <v>1</v>
      </c>
      <c r="B5382" s="22" t="b">
        <f t="shared" si="1864"/>
        <v>0</v>
      </c>
      <c r="C5382" s="22" t="b">
        <f t="shared" si="1865"/>
        <v>1</v>
      </c>
      <c r="D5382" s="22" t="b">
        <f t="shared" si="1866"/>
        <v>0</v>
      </c>
      <c r="E5382" s="22" t="b">
        <f t="shared" si="1867"/>
        <v>1</v>
      </c>
      <c r="F5382" s="52" t="b">
        <f t="shared" si="1868"/>
        <v>1</v>
      </c>
      <c r="G5382" s="22" t="b">
        <f t="shared" si="1869"/>
        <v>0</v>
      </c>
      <c r="H5382" s="22" t="b">
        <f t="shared" si="1870"/>
        <v>1</v>
      </c>
      <c r="I5382" s="22" t="b">
        <f t="shared" si="1871"/>
        <v>1</v>
      </c>
      <c r="J5382" s="22" t="b">
        <f t="shared" si="1872"/>
        <v>0</v>
      </c>
      <c r="K5382" s="3" t="str">
        <f t="shared" si="1873"/>
        <v/>
      </c>
      <c r="L5382" s="3" t="str">
        <f t="shared" si="1874"/>
        <v/>
      </c>
      <c r="M5382" s="3" t="str">
        <f t="shared" si="1875"/>
        <v/>
      </c>
      <c r="N5382" s="54" t="str">
        <f t="shared" si="1876"/>
        <v/>
      </c>
      <c r="O5382" s="3" t="str">
        <f t="shared" si="1877"/>
        <v>LG아파트)</v>
      </c>
      <c r="P5382" s="19" t="str">
        <f t="shared" si="1878"/>
        <v/>
      </c>
      <c r="Q5382" s="23" t="e">
        <f>_xlfn.XLOOKUP(R5382,summary!C2770:C2806,summary!B2770:B2806)</f>
        <v>#N/A</v>
      </c>
      <c r="R5382" s="24" t="str">
        <f t="shared" si="1884"/>
        <v>신봉동</v>
      </c>
      <c r="S5382" s="24" t="str">
        <f t="shared" si="1879"/>
        <v>신봉11통</v>
      </c>
      <c r="T5382" s="24" t="str">
        <f t="shared" si="1880"/>
        <v>(신봉동, LG아파트)</v>
      </c>
      <c r="U5382" s="24" t="str">
        <f t="shared" si="1881"/>
        <v>신봉</v>
      </c>
      <c r="V5382" s="25">
        <f t="shared" si="1882"/>
        <v>11</v>
      </c>
      <c r="W5382" s="25">
        <f t="shared" si="1883"/>
        <v>3</v>
      </c>
      <c r="X5382" s="59"/>
      <c r="Y5382" s="59" t="s">
        <v>607</v>
      </c>
      <c r="Z5382" s="59" t="s">
        <v>67</v>
      </c>
      <c r="AA5382" s="63" t="s">
        <v>6140</v>
      </c>
    </row>
    <row r="5383" spans="1:27" ht="16.5" customHeight="1" x14ac:dyDescent="0.3">
      <c r="A5383" s="22" t="b">
        <f t="shared" si="1863"/>
        <v>0</v>
      </c>
      <c r="B5383" s="22" t="b">
        <f t="shared" si="1864"/>
        <v>0</v>
      </c>
      <c r="C5383" s="22" t="b">
        <f t="shared" si="1865"/>
        <v>0</v>
      </c>
      <c r="D5383" s="22" t="b">
        <f t="shared" si="1866"/>
        <v>0</v>
      </c>
      <c r="E5383" s="22" t="b">
        <f t="shared" si="1867"/>
        <v>0</v>
      </c>
      <c r="F5383" s="52" t="b">
        <f t="shared" si="1868"/>
        <v>0</v>
      </c>
      <c r="G5383" s="22" t="b">
        <f t="shared" si="1869"/>
        <v>0</v>
      </c>
      <c r="H5383" s="22" t="b">
        <f t="shared" si="1870"/>
        <v>0</v>
      </c>
      <c r="I5383" s="22" t="b">
        <f t="shared" si="1871"/>
        <v>0</v>
      </c>
      <c r="J5383" s="22" t="b">
        <f t="shared" si="1872"/>
        <v>0</v>
      </c>
      <c r="K5383" s="3" t="str">
        <f t="shared" si="1873"/>
        <v/>
      </c>
      <c r="L5383" s="3" t="str">
        <f t="shared" si="1874"/>
        <v/>
      </c>
      <c r="M5383" s="3" t="str">
        <f t="shared" si="1875"/>
        <v/>
      </c>
      <c r="N5383" s="54" t="str">
        <f t="shared" si="1876"/>
        <v/>
      </c>
      <c r="O5383" s="3" t="str">
        <f t="shared" si="1877"/>
        <v/>
      </c>
      <c r="P5383" s="19" t="str">
        <f t="shared" si="1878"/>
        <v/>
      </c>
      <c r="Q5383" s="23" t="e">
        <f>_xlfn.XLOOKUP(R5383,summary!C2771:C2807,summary!B2771:B2807)</f>
        <v>#N/A</v>
      </c>
      <c r="R5383" s="24" t="str">
        <f t="shared" si="1884"/>
        <v>신봉동</v>
      </c>
      <c r="S5383" s="24" t="str">
        <f t="shared" si="1879"/>
        <v>신봉11통</v>
      </c>
      <c r="T5383" s="24" t="str">
        <f t="shared" si="1880"/>
        <v>(신봉동, LG아파트)</v>
      </c>
      <c r="U5383" s="24" t="str">
        <f t="shared" si="1881"/>
        <v>신봉</v>
      </c>
      <c r="V5383" s="25">
        <f t="shared" si="1882"/>
        <v>11</v>
      </c>
      <c r="W5383" s="25">
        <f t="shared" si="1883"/>
        <v>4</v>
      </c>
      <c r="X5383" s="59"/>
      <c r="Y5383" s="59"/>
      <c r="Z5383" s="59" t="s">
        <v>73</v>
      </c>
      <c r="AA5383" s="63" t="s">
        <v>6141</v>
      </c>
    </row>
    <row r="5384" spans="1:27" ht="16.5" customHeight="1" x14ac:dyDescent="0.3">
      <c r="A5384" s="22" t="b">
        <f t="shared" si="1863"/>
        <v>0</v>
      </c>
      <c r="B5384" s="22" t="b">
        <f t="shared" si="1864"/>
        <v>0</v>
      </c>
      <c r="C5384" s="22" t="b">
        <f t="shared" si="1865"/>
        <v>0</v>
      </c>
      <c r="D5384" s="22" t="b">
        <f t="shared" si="1866"/>
        <v>0</v>
      </c>
      <c r="E5384" s="22" t="b">
        <f t="shared" si="1867"/>
        <v>0</v>
      </c>
      <c r="F5384" s="52" t="b">
        <f t="shared" si="1868"/>
        <v>0</v>
      </c>
      <c r="G5384" s="22" t="b">
        <f t="shared" si="1869"/>
        <v>0</v>
      </c>
      <c r="H5384" s="22" t="b">
        <f t="shared" si="1870"/>
        <v>0</v>
      </c>
      <c r="I5384" s="22" t="b">
        <f t="shared" si="1871"/>
        <v>0</v>
      </c>
      <c r="J5384" s="22" t="b">
        <f t="shared" si="1872"/>
        <v>0</v>
      </c>
      <c r="K5384" s="3" t="str">
        <f t="shared" si="1873"/>
        <v/>
      </c>
      <c r="L5384" s="3" t="str">
        <f t="shared" si="1874"/>
        <v/>
      </c>
      <c r="M5384" s="3" t="str">
        <f t="shared" si="1875"/>
        <v/>
      </c>
      <c r="N5384" s="54" t="str">
        <f t="shared" si="1876"/>
        <v/>
      </c>
      <c r="O5384" s="3" t="str">
        <f t="shared" si="1877"/>
        <v/>
      </c>
      <c r="P5384" s="19" t="str">
        <f t="shared" si="1878"/>
        <v/>
      </c>
      <c r="Q5384" s="23" t="e">
        <f>_xlfn.XLOOKUP(R5384,summary!C2772:C2808,summary!B2772:B2808)</f>
        <v>#N/A</v>
      </c>
      <c r="R5384" s="24" t="str">
        <f t="shared" si="1884"/>
        <v>신봉동</v>
      </c>
      <c r="S5384" s="24" t="str">
        <f t="shared" si="1879"/>
        <v>신봉11통</v>
      </c>
      <c r="T5384" s="24" t="str">
        <f t="shared" si="1880"/>
        <v>(신봉동, LG아파트)</v>
      </c>
      <c r="U5384" s="24" t="str">
        <f t="shared" si="1881"/>
        <v>신봉</v>
      </c>
      <c r="V5384" s="25">
        <f t="shared" si="1882"/>
        <v>11</v>
      </c>
      <c r="W5384" s="25">
        <f t="shared" si="1883"/>
        <v>5</v>
      </c>
      <c r="X5384" s="59"/>
      <c r="Y5384" s="59"/>
      <c r="Z5384" s="59" t="s">
        <v>87</v>
      </c>
      <c r="AA5384" s="63" t="s">
        <v>6142</v>
      </c>
    </row>
    <row r="5385" spans="1:27" ht="16.5" customHeight="1" x14ac:dyDescent="0.3">
      <c r="A5385" s="22" t="b">
        <f t="shared" si="1863"/>
        <v>0</v>
      </c>
      <c r="B5385" s="22" t="b">
        <f t="shared" si="1864"/>
        <v>0</v>
      </c>
      <c r="C5385" s="22" t="b">
        <f t="shared" si="1865"/>
        <v>0</v>
      </c>
      <c r="D5385" s="22" t="b">
        <f t="shared" si="1866"/>
        <v>0</v>
      </c>
      <c r="E5385" s="22" t="b">
        <f t="shared" si="1867"/>
        <v>0</v>
      </c>
      <c r="F5385" s="52" t="b">
        <f t="shared" si="1868"/>
        <v>0</v>
      </c>
      <c r="G5385" s="22" t="b">
        <f t="shared" si="1869"/>
        <v>0</v>
      </c>
      <c r="H5385" s="22" t="b">
        <f t="shared" si="1870"/>
        <v>0</v>
      </c>
      <c r="I5385" s="22" t="b">
        <f t="shared" si="1871"/>
        <v>0</v>
      </c>
      <c r="J5385" s="22" t="b">
        <f t="shared" si="1872"/>
        <v>0</v>
      </c>
      <c r="K5385" s="3" t="str">
        <f t="shared" si="1873"/>
        <v/>
      </c>
      <c r="L5385" s="3" t="str">
        <f t="shared" si="1874"/>
        <v/>
      </c>
      <c r="M5385" s="3" t="str">
        <f t="shared" si="1875"/>
        <v/>
      </c>
      <c r="N5385" s="54" t="str">
        <f t="shared" si="1876"/>
        <v/>
      </c>
      <c r="O5385" s="3" t="str">
        <f t="shared" si="1877"/>
        <v/>
      </c>
      <c r="P5385" s="19" t="str">
        <f t="shared" si="1878"/>
        <v/>
      </c>
      <c r="Q5385" s="23" t="e">
        <f>_xlfn.XLOOKUP(R5385,summary!C2773:C2809,summary!B2773:B2809)</f>
        <v>#N/A</v>
      </c>
      <c r="R5385" s="24" t="str">
        <f t="shared" si="1884"/>
        <v>신봉동</v>
      </c>
      <c r="S5385" s="24" t="str">
        <f t="shared" si="1879"/>
        <v>신봉11통</v>
      </c>
      <c r="T5385" s="24" t="str">
        <f t="shared" si="1880"/>
        <v>(신봉동, LG아파트)</v>
      </c>
      <c r="U5385" s="24" t="str">
        <f t="shared" si="1881"/>
        <v>신봉</v>
      </c>
      <c r="V5385" s="25">
        <f t="shared" si="1882"/>
        <v>11</v>
      </c>
      <c r="W5385" s="25">
        <f t="shared" si="1883"/>
        <v>6</v>
      </c>
      <c r="X5385" s="59"/>
      <c r="Y5385" s="59"/>
      <c r="Z5385" s="59" t="s">
        <v>89</v>
      </c>
      <c r="AA5385" s="63" t="s">
        <v>6143</v>
      </c>
    </row>
    <row r="5386" spans="1:27" ht="16.5" customHeight="1" x14ac:dyDescent="0.3">
      <c r="A5386" s="22" t="b">
        <f t="shared" si="1863"/>
        <v>0</v>
      </c>
      <c r="B5386" s="22" t="b">
        <f t="shared" si="1864"/>
        <v>0</v>
      </c>
      <c r="C5386" s="22" t="b">
        <f t="shared" si="1865"/>
        <v>0</v>
      </c>
      <c r="D5386" s="22" t="b">
        <f t="shared" si="1866"/>
        <v>0</v>
      </c>
      <c r="E5386" s="22" t="b">
        <f t="shared" si="1867"/>
        <v>0</v>
      </c>
      <c r="F5386" s="52" t="b">
        <f t="shared" si="1868"/>
        <v>0</v>
      </c>
      <c r="G5386" s="22" t="b">
        <f t="shared" si="1869"/>
        <v>0</v>
      </c>
      <c r="H5386" s="22" t="b">
        <f t="shared" si="1870"/>
        <v>0</v>
      </c>
      <c r="I5386" s="22" t="b">
        <f t="shared" si="1871"/>
        <v>0</v>
      </c>
      <c r="J5386" s="22" t="b">
        <f t="shared" si="1872"/>
        <v>0</v>
      </c>
      <c r="K5386" s="3" t="str">
        <f t="shared" si="1873"/>
        <v/>
      </c>
      <c r="L5386" s="3" t="str">
        <f t="shared" si="1874"/>
        <v/>
      </c>
      <c r="M5386" s="3" t="str">
        <f t="shared" si="1875"/>
        <v/>
      </c>
      <c r="N5386" s="54" t="str">
        <f t="shared" si="1876"/>
        <v/>
      </c>
      <c r="O5386" s="3" t="str">
        <f t="shared" si="1877"/>
        <v/>
      </c>
      <c r="P5386" s="19" t="str">
        <f t="shared" si="1878"/>
        <v/>
      </c>
      <c r="Q5386" s="23" t="e">
        <f>_xlfn.XLOOKUP(R5386,summary!C2774:C2810,summary!B2774:B2810)</f>
        <v>#N/A</v>
      </c>
      <c r="R5386" s="24" t="str">
        <f t="shared" si="1884"/>
        <v>신봉동</v>
      </c>
      <c r="S5386" s="24" t="str">
        <f t="shared" si="1879"/>
        <v>신봉11통</v>
      </c>
      <c r="T5386" s="24" t="str">
        <f t="shared" si="1880"/>
        <v>(신봉동, LG아파트)</v>
      </c>
      <c r="U5386" s="24" t="str">
        <f t="shared" si="1881"/>
        <v>신봉</v>
      </c>
      <c r="V5386" s="25">
        <f t="shared" si="1882"/>
        <v>11</v>
      </c>
      <c r="W5386" s="25">
        <f t="shared" si="1883"/>
        <v>7</v>
      </c>
      <c r="X5386" s="59"/>
      <c r="Y5386" s="59"/>
      <c r="Z5386" s="59" t="s">
        <v>91</v>
      </c>
      <c r="AA5386" s="63" t="s">
        <v>6144</v>
      </c>
    </row>
    <row r="5387" spans="1:27" ht="16.5" customHeight="1" x14ac:dyDescent="0.3">
      <c r="A5387" s="22" t="b">
        <f t="shared" si="1863"/>
        <v>0</v>
      </c>
      <c r="B5387" s="22" t="b">
        <f t="shared" si="1864"/>
        <v>0</v>
      </c>
      <c r="C5387" s="22" t="b">
        <f t="shared" si="1865"/>
        <v>0</v>
      </c>
      <c r="D5387" s="22" t="b">
        <f t="shared" si="1866"/>
        <v>0</v>
      </c>
      <c r="E5387" s="22" t="b">
        <f t="shared" si="1867"/>
        <v>0</v>
      </c>
      <c r="F5387" s="52" t="b">
        <f t="shared" si="1868"/>
        <v>0</v>
      </c>
      <c r="G5387" s="22" t="b">
        <f t="shared" si="1869"/>
        <v>0</v>
      </c>
      <c r="H5387" s="22" t="b">
        <f t="shared" si="1870"/>
        <v>0</v>
      </c>
      <c r="I5387" s="22" t="b">
        <f t="shared" si="1871"/>
        <v>0</v>
      </c>
      <c r="J5387" s="22" t="b">
        <f t="shared" si="1872"/>
        <v>0</v>
      </c>
      <c r="K5387" s="3" t="str">
        <f t="shared" si="1873"/>
        <v/>
      </c>
      <c r="L5387" s="3" t="str">
        <f t="shared" si="1874"/>
        <v/>
      </c>
      <c r="M5387" s="3" t="str">
        <f t="shared" si="1875"/>
        <v/>
      </c>
      <c r="N5387" s="54" t="str">
        <f t="shared" si="1876"/>
        <v/>
      </c>
      <c r="O5387" s="3" t="str">
        <f t="shared" si="1877"/>
        <v/>
      </c>
      <c r="P5387" s="19" t="str">
        <f t="shared" si="1878"/>
        <v/>
      </c>
      <c r="Q5387" s="23" t="e">
        <f>_xlfn.XLOOKUP(R5387,summary!C2775:C2811,summary!B2775:B2811)</f>
        <v>#N/A</v>
      </c>
      <c r="R5387" s="24" t="str">
        <f t="shared" si="1884"/>
        <v>신봉동</v>
      </c>
      <c r="S5387" s="24" t="str">
        <f t="shared" si="1879"/>
        <v>신봉11통</v>
      </c>
      <c r="T5387" s="24" t="str">
        <f t="shared" si="1880"/>
        <v>(신봉동, LG아파트)</v>
      </c>
      <c r="U5387" s="24" t="str">
        <f t="shared" si="1881"/>
        <v>신봉</v>
      </c>
      <c r="V5387" s="25">
        <f t="shared" si="1882"/>
        <v>11</v>
      </c>
      <c r="W5387" s="25">
        <f t="shared" si="1883"/>
        <v>8</v>
      </c>
      <c r="X5387" s="59"/>
      <c r="Y5387" s="59"/>
      <c r="Z5387" s="59" t="s">
        <v>93</v>
      </c>
      <c r="AA5387" s="63" t="s">
        <v>6145</v>
      </c>
    </row>
    <row r="5388" spans="1:27" ht="16.5" customHeight="1" x14ac:dyDescent="0.3">
      <c r="A5388" s="22" t="b">
        <f t="shared" si="1863"/>
        <v>0</v>
      </c>
      <c r="B5388" s="22" t="b">
        <f t="shared" si="1864"/>
        <v>0</v>
      </c>
      <c r="C5388" s="22" t="b">
        <f t="shared" si="1865"/>
        <v>0</v>
      </c>
      <c r="D5388" s="22" t="b">
        <f t="shared" si="1866"/>
        <v>0</v>
      </c>
      <c r="E5388" s="22" t="b">
        <f t="shared" si="1867"/>
        <v>0</v>
      </c>
      <c r="F5388" s="52" t="b">
        <f t="shared" si="1868"/>
        <v>0</v>
      </c>
      <c r="G5388" s="22" t="b">
        <f t="shared" si="1869"/>
        <v>0</v>
      </c>
      <c r="H5388" s="22" t="b">
        <f t="shared" si="1870"/>
        <v>0</v>
      </c>
      <c r="I5388" s="22" t="b">
        <f t="shared" si="1871"/>
        <v>0</v>
      </c>
      <c r="J5388" s="22" t="b">
        <f t="shared" si="1872"/>
        <v>0</v>
      </c>
      <c r="K5388" s="3" t="str">
        <f t="shared" si="1873"/>
        <v/>
      </c>
      <c r="L5388" s="3" t="str">
        <f t="shared" si="1874"/>
        <v/>
      </c>
      <c r="M5388" s="3" t="str">
        <f t="shared" si="1875"/>
        <v/>
      </c>
      <c r="N5388" s="54" t="str">
        <f t="shared" si="1876"/>
        <v/>
      </c>
      <c r="O5388" s="3" t="str">
        <f t="shared" si="1877"/>
        <v/>
      </c>
      <c r="P5388" s="19" t="str">
        <f t="shared" si="1878"/>
        <v/>
      </c>
      <c r="Q5388" s="23" t="e">
        <f>_xlfn.XLOOKUP(R5388,summary!C2776:C2812,summary!B2776:B2812)</f>
        <v>#N/A</v>
      </c>
      <c r="R5388" s="24" t="str">
        <f t="shared" si="1884"/>
        <v>신봉동</v>
      </c>
      <c r="S5388" s="24" t="str">
        <f t="shared" si="1879"/>
        <v>신봉11통</v>
      </c>
      <c r="T5388" s="24" t="str">
        <f t="shared" si="1880"/>
        <v>(신봉동, LG아파트)</v>
      </c>
      <c r="U5388" s="24" t="str">
        <f t="shared" si="1881"/>
        <v>신봉</v>
      </c>
      <c r="V5388" s="25">
        <f t="shared" si="1882"/>
        <v>11</v>
      </c>
      <c r="W5388" s="25">
        <f t="shared" si="1883"/>
        <v>9</v>
      </c>
      <c r="X5388" s="59"/>
      <c r="Y5388" s="59"/>
      <c r="Z5388" s="59" t="s">
        <v>95</v>
      </c>
      <c r="AA5388" s="63" t="s">
        <v>6146</v>
      </c>
    </row>
    <row r="5389" spans="1:27" ht="16.5" customHeight="1" x14ac:dyDescent="0.3">
      <c r="A5389" s="22" t="b">
        <f t="shared" si="1863"/>
        <v>0</v>
      </c>
      <c r="B5389" s="22" t="b">
        <f t="shared" si="1864"/>
        <v>0</v>
      </c>
      <c r="C5389" s="22" t="b">
        <f t="shared" si="1865"/>
        <v>0</v>
      </c>
      <c r="D5389" s="22" t="b">
        <f t="shared" si="1866"/>
        <v>0</v>
      </c>
      <c r="E5389" s="22" t="b">
        <f t="shared" si="1867"/>
        <v>0</v>
      </c>
      <c r="F5389" s="52" t="b">
        <f t="shared" si="1868"/>
        <v>0</v>
      </c>
      <c r="G5389" s="22" t="b">
        <f t="shared" si="1869"/>
        <v>0</v>
      </c>
      <c r="H5389" s="22" t="b">
        <f t="shared" si="1870"/>
        <v>0</v>
      </c>
      <c r="I5389" s="22" t="b">
        <f t="shared" si="1871"/>
        <v>0</v>
      </c>
      <c r="J5389" s="22" t="b">
        <f t="shared" si="1872"/>
        <v>0</v>
      </c>
      <c r="K5389" s="3" t="str">
        <f t="shared" si="1873"/>
        <v/>
      </c>
      <c r="L5389" s="3" t="str">
        <f t="shared" si="1874"/>
        <v/>
      </c>
      <c r="M5389" s="3" t="str">
        <f t="shared" si="1875"/>
        <v/>
      </c>
      <c r="N5389" s="54" t="str">
        <f t="shared" si="1876"/>
        <v/>
      </c>
      <c r="O5389" s="3" t="str">
        <f t="shared" si="1877"/>
        <v/>
      </c>
      <c r="P5389" s="19" t="str">
        <f t="shared" si="1878"/>
        <v/>
      </c>
      <c r="Q5389" s="23" t="e">
        <f>_xlfn.XLOOKUP(R5389,summary!C2777:C2813,summary!B2777:B2813)</f>
        <v>#N/A</v>
      </c>
      <c r="R5389" s="24" t="str">
        <f t="shared" si="1884"/>
        <v>신봉동</v>
      </c>
      <c r="S5389" s="24" t="str">
        <f t="shared" si="1879"/>
        <v>신봉11통</v>
      </c>
      <c r="T5389" s="24" t="str">
        <f t="shared" si="1880"/>
        <v>(신봉동, LG아파트)</v>
      </c>
      <c r="U5389" s="24" t="str">
        <f t="shared" si="1881"/>
        <v>신봉</v>
      </c>
      <c r="V5389" s="25">
        <f t="shared" si="1882"/>
        <v>11</v>
      </c>
      <c r="W5389" s="25">
        <f t="shared" si="1883"/>
        <v>10</v>
      </c>
      <c r="X5389" s="59"/>
      <c r="Y5389" s="59"/>
      <c r="Z5389" s="59" t="s">
        <v>97</v>
      </c>
      <c r="AA5389" s="63" t="s">
        <v>6147</v>
      </c>
    </row>
    <row r="5390" spans="1:27" ht="16.5" customHeight="1" x14ac:dyDescent="0.3">
      <c r="A5390" s="22" t="b">
        <f t="shared" si="1863"/>
        <v>0</v>
      </c>
      <c r="B5390" s="22" t="b">
        <f t="shared" si="1864"/>
        <v>0</v>
      </c>
      <c r="C5390" s="22" t="b">
        <f t="shared" si="1865"/>
        <v>0</v>
      </c>
      <c r="D5390" s="22" t="b">
        <f t="shared" si="1866"/>
        <v>0</v>
      </c>
      <c r="E5390" s="22" t="b">
        <f t="shared" si="1867"/>
        <v>0</v>
      </c>
      <c r="F5390" s="52" t="b">
        <f t="shared" si="1868"/>
        <v>0</v>
      </c>
      <c r="G5390" s="22" t="b">
        <f t="shared" si="1869"/>
        <v>0</v>
      </c>
      <c r="H5390" s="22" t="b">
        <f t="shared" si="1870"/>
        <v>0</v>
      </c>
      <c r="I5390" s="22" t="b">
        <f t="shared" si="1871"/>
        <v>0</v>
      </c>
      <c r="J5390" s="22" t="b">
        <f t="shared" si="1872"/>
        <v>0</v>
      </c>
      <c r="K5390" s="3" t="str">
        <f t="shared" si="1873"/>
        <v/>
      </c>
      <c r="L5390" s="3" t="str">
        <f t="shared" si="1874"/>
        <v/>
      </c>
      <c r="M5390" s="3" t="str">
        <f t="shared" si="1875"/>
        <v/>
      </c>
      <c r="N5390" s="54" t="str">
        <f t="shared" si="1876"/>
        <v/>
      </c>
      <c r="O5390" s="3" t="str">
        <f t="shared" si="1877"/>
        <v/>
      </c>
      <c r="P5390" s="19" t="str">
        <f t="shared" si="1878"/>
        <v/>
      </c>
      <c r="Q5390" s="23" t="e">
        <f>_xlfn.XLOOKUP(R5390,summary!C2778:C2814,summary!B2778:B2814)</f>
        <v>#N/A</v>
      </c>
      <c r="R5390" s="24" t="str">
        <f t="shared" si="1884"/>
        <v>신봉동</v>
      </c>
      <c r="S5390" s="24" t="str">
        <f t="shared" si="1879"/>
        <v>신봉11통</v>
      </c>
      <c r="T5390" s="24" t="str">
        <f t="shared" si="1880"/>
        <v>(신봉동, LG아파트)</v>
      </c>
      <c r="U5390" s="24" t="str">
        <f t="shared" si="1881"/>
        <v>신봉</v>
      </c>
      <c r="V5390" s="25">
        <f t="shared" si="1882"/>
        <v>11</v>
      </c>
      <c r="W5390" s="25">
        <f t="shared" si="1883"/>
        <v>11</v>
      </c>
      <c r="X5390" s="59"/>
      <c r="Y5390" s="59"/>
      <c r="Z5390" s="59" t="s">
        <v>99</v>
      </c>
      <c r="AA5390" s="63" t="s">
        <v>6148</v>
      </c>
    </row>
    <row r="5391" spans="1:27" ht="16.5" customHeight="1" x14ac:dyDescent="0.3">
      <c r="A5391" s="22" t="b">
        <f t="shared" si="1863"/>
        <v>0</v>
      </c>
      <c r="B5391" s="22" t="b">
        <f t="shared" si="1864"/>
        <v>0</v>
      </c>
      <c r="C5391" s="22" t="b">
        <f t="shared" si="1865"/>
        <v>0</v>
      </c>
      <c r="D5391" s="22" t="b">
        <f t="shared" si="1866"/>
        <v>0</v>
      </c>
      <c r="E5391" s="22" t="b">
        <f t="shared" si="1867"/>
        <v>0</v>
      </c>
      <c r="F5391" s="52" t="b">
        <f t="shared" si="1868"/>
        <v>0</v>
      </c>
      <c r="G5391" s="22" t="b">
        <f t="shared" si="1869"/>
        <v>0</v>
      </c>
      <c r="H5391" s="22" t="b">
        <f t="shared" si="1870"/>
        <v>0</v>
      </c>
      <c r="I5391" s="22" t="b">
        <f t="shared" si="1871"/>
        <v>0</v>
      </c>
      <c r="J5391" s="22" t="b">
        <f t="shared" si="1872"/>
        <v>0</v>
      </c>
      <c r="K5391" s="3" t="str">
        <f t="shared" si="1873"/>
        <v/>
      </c>
      <c r="L5391" s="3" t="str">
        <f t="shared" si="1874"/>
        <v/>
      </c>
      <c r="M5391" s="3" t="str">
        <f t="shared" si="1875"/>
        <v/>
      </c>
      <c r="N5391" s="54" t="str">
        <f t="shared" si="1876"/>
        <v/>
      </c>
      <c r="O5391" s="3" t="str">
        <f t="shared" si="1877"/>
        <v/>
      </c>
      <c r="P5391" s="19" t="str">
        <f t="shared" si="1878"/>
        <v/>
      </c>
      <c r="Q5391" s="23" t="e">
        <f>_xlfn.XLOOKUP(R5391,summary!C2779:C2815,summary!B2779:B2815)</f>
        <v>#N/A</v>
      </c>
      <c r="R5391" s="24" t="str">
        <f t="shared" si="1884"/>
        <v>신봉동</v>
      </c>
      <c r="S5391" s="24" t="str">
        <f t="shared" si="1879"/>
        <v>신봉11통</v>
      </c>
      <c r="T5391" s="24" t="str">
        <f t="shared" si="1880"/>
        <v>(신봉동, LG아파트)</v>
      </c>
      <c r="U5391" s="24" t="str">
        <f t="shared" si="1881"/>
        <v>신봉</v>
      </c>
      <c r="V5391" s="25">
        <f t="shared" si="1882"/>
        <v>11</v>
      </c>
      <c r="W5391" s="25">
        <f t="shared" si="1883"/>
        <v>12</v>
      </c>
      <c r="X5391" s="59"/>
      <c r="Y5391" s="59"/>
      <c r="Z5391" s="59" t="s">
        <v>101</v>
      </c>
      <c r="AA5391" s="63" t="s">
        <v>6149</v>
      </c>
    </row>
    <row r="5392" spans="1:27" ht="16.5" customHeight="1" x14ac:dyDescent="0.3">
      <c r="A5392" s="22" t="b">
        <f t="shared" si="1863"/>
        <v>1</v>
      </c>
      <c r="B5392" s="22" t="b">
        <f t="shared" si="1864"/>
        <v>0</v>
      </c>
      <c r="C5392" s="22" t="b">
        <f t="shared" si="1865"/>
        <v>0</v>
      </c>
      <c r="D5392" s="22" t="b">
        <f t="shared" si="1866"/>
        <v>0</v>
      </c>
      <c r="E5392" s="22" t="b">
        <f t="shared" si="1867"/>
        <v>0</v>
      </c>
      <c r="F5392" s="52" t="b">
        <f t="shared" si="1868"/>
        <v>0</v>
      </c>
      <c r="G5392" s="22" t="b">
        <f t="shared" si="1869"/>
        <v>0</v>
      </c>
      <c r="H5392" s="22" t="b">
        <f t="shared" si="1870"/>
        <v>0</v>
      </c>
      <c r="I5392" s="22" t="b">
        <f t="shared" si="1871"/>
        <v>0</v>
      </c>
      <c r="J5392" s="22" t="b">
        <f t="shared" si="1872"/>
        <v>1</v>
      </c>
      <c r="K5392" s="3" t="str">
        <f t="shared" si="1873"/>
        <v/>
      </c>
      <c r="L5392" s="3" t="str">
        <f t="shared" si="1874"/>
        <v/>
      </c>
      <c r="M5392" s="3" t="str">
        <f t="shared" si="1875"/>
        <v/>
      </c>
      <c r="N5392" s="54" t="str">
        <f t="shared" si="1876"/>
        <v/>
      </c>
      <c r="O5392" s="3" t="str">
        <f t="shared" si="1877"/>
        <v/>
      </c>
      <c r="P5392" s="19" t="str">
        <f t="shared" si="1878"/>
        <v/>
      </c>
      <c r="Q5392" s="23" t="e">
        <f>_xlfn.XLOOKUP(R5392,summary!C2780:C2816,summary!B2780:B2816)</f>
        <v>#N/A</v>
      </c>
      <c r="R5392" s="24" t="str">
        <f t="shared" si="1884"/>
        <v>읍 면 동</v>
      </c>
      <c r="S5392" s="24" t="str">
        <f t="shared" si="1879"/>
        <v>통 리 명</v>
      </c>
      <c r="T5392" s="24" t="str">
        <f t="shared" si="1880"/>
        <v/>
      </c>
      <c r="U5392" s="24" t="str">
        <f t="shared" si="1881"/>
        <v/>
      </c>
      <c r="V5392" s="25" t="str">
        <f t="shared" si="1882"/>
        <v/>
      </c>
      <c r="W5392" s="25" t="str">
        <f t="shared" si="1883"/>
        <v/>
      </c>
      <c r="X5392" s="59" t="s">
        <v>121</v>
      </c>
      <c r="Y5392" s="59" t="s">
        <v>122</v>
      </c>
      <c r="Z5392" s="59" t="s">
        <v>59</v>
      </c>
      <c r="AA5392" s="63" t="s">
        <v>2628</v>
      </c>
    </row>
    <row r="5393" spans="1:27" ht="16.5" customHeight="1" x14ac:dyDescent="0.3">
      <c r="A5393" s="22" t="b">
        <f t="shared" si="1863"/>
        <v>1</v>
      </c>
      <c r="B5393" s="22" t="b">
        <f t="shared" si="1864"/>
        <v>0</v>
      </c>
      <c r="C5393" s="22" t="b">
        <f t="shared" si="1865"/>
        <v>0</v>
      </c>
      <c r="D5393" s="22" t="b">
        <f t="shared" si="1866"/>
        <v>0</v>
      </c>
      <c r="E5393" s="22" t="b">
        <f t="shared" si="1867"/>
        <v>0</v>
      </c>
      <c r="F5393" s="52" t="b">
        <f t="shared" si="1868"/>
        <v>0</v>
      </c>
      <c r="G5393" s="22" t="b">
        <f t="shared" si="1869"/>
        <v>0</v>
      </c>
      <c r="H5393" s="22" t="b">
        <f t="shared" si="1870"/>
        <v>0</v>
      </c>
      <c r="I5393" s="22" t="b">
        <f t="shared" si="1871"/>
        <v>0</v>
      </c>
      <c r="J5393" s="22" t="b">
        <f t="shared" si="1872"/>
        <v>1</v>
      </c>
      <c r="K5393" s="3" t="str">
        <f t="shared" si="1873"/>
        <v>신봉12통</v>
      </c>
      <c r="L5393" s="3" t="str">
        <f t="shared" si="1874"/>
        <v>12</v>
      </c>
      <c r="M5393" s="3">
        <f t="shared" si="1875"/>
        <v>12</v>
      </c>
      <c r="N5393" s="54" t="str">
        <f t="shared" si="1876"/>
        <v>신봉</v>
      </c>
      <c r="O5393" s="3" t="str">
        <f t="shared" si="1877"/>
        <v/>
      </c>
      <c r="P5393" s="19" t="str">
        <f t="shared" si="1878"/>
        <v/>
      </c>
      <c r="Q5393" s="23" t="e">
        <f>_xlfn.XLOOKUP(R5393,summary!C2781:C2817,summary!B2781:B2817)</f>
        <v>#N/A</v>
      </c>
      <c r="R5393" s="24" t="str">
        <f t="shared" si="1884"/>
        <v>신봉동</v>
      </c>
      <c r="S5393" s="24" t="str">
        <f t="shared" si="1879"/>
        <v>신봉12통</v>
      </c>
      <c r="T5393" s="24" t="str">
        <f t="shared" si="1880"/>
        <v>(신봉동, LG아파트)</v>
      </c>
      <c r="U5393" s="24" t="str">
        <f t="shared" si="1881"/>
        <v>신봉</v>
      </c>
      <c r="V5393" s="25">
        <f t="shared" si="1882"/>
        <v>12</v>
      </c>
      <c r="W5393" s="25">
        <f t="shared" si="1883"/>
        <v>1</v>
      </c>
      <c r="X5393" s="59" t="s">
        <v>29</v>
      </c>
      <c r="Y5393" s="59" t="s">
        <v>6150</v>
      </c>
      <c r="Z5393" s="59" t="s">
        <v>63</v>
      </c>
      <c r="AA5393" s="63" t="s">
        <v>6151</v>
      </c>
    </row>
    <row r="5394" spans="1:27" ht="16.5" customHeight="1" x14ac:dyDescent="0.3">
      <c r="A5394" s="22" t="b">
        <f t="shared" si="1863"/>
        <v>1</v>
      </c>
      <c r="B5394" s="22" t="b">
        <f t="shared" si="1864"/>
        <v>1</v>
      </c>
      <c r="C5394" s="22" t="b">
        <f t="shared" si="1865"/>
        <v>0</v>
      </c>
      <c r="D5394" s="22" t="b">
        <f t="shared" si="1866"/>
        <v>0</v>
      </c>
      <c r="E5394" s="22" t="b">
        <f t="shared" si="1867"/>
        <v>1</v>
      </c>
      <c r="F5394" s="52" t="b">
        <f t="shared" si="1868"/>
        <v>1</v>
      </c>
      <c r="G5394" s="22" t="b">
        <f t="shared" si="1869"/>
        <v>1</v>
      </c>
      <c r="H5394" s="22" t="b">
        <f t="shared" si="1870"/>
        <v>0</v>
      </c>
      <c r="I5394" s="22" t="b">
        <f t="shared" si="1871"/>
        <v>1</v>
      </c>
      <c r="J5394" s="22" t="b">
        <f t="shared" si="1872"/>
        <v>0</v>
      </c>
      <c r="K5394" s="3" t="str">
        <f t="shared" si="1873"/>
        <v/>
      </c>
      <c r="L5394" s="3" t="str">
        <f t="shared" si="1874"/>
        <v/>
      </c>
      <c r="M5394" s="3" t="str">
        <f t="shared" si="1875"/>
        <v/>
      </c>
      <c r="N5394" s="54" t="str">
        <f t="shared" si="1876"/>
        <v/>
      </c>
      <c r="O5394" s="3" t="str">
        <f t="shared" si="1877"/>
        <v>(신봉동, LG아파트)</v>
      </c>
      <c r="P5394" s="19" t="str">
        <f t="shared" si="1878"/>
        <v>(신봉동, LG아파트)</v>
      </c>
      <c r="Q5394" s="23" t="e">
        <f>_xlfn.XLOOKUP(R5394,summary!C2782:C2818,summary!B2782:B2818)</f>
        <v>#N/A</v>
      </c>
      <c r="R5394" s="24" t="str">
        <f t="shared" si="1884"/>
        <v>신봉동</v>
      </c>
      <c r="S5394" s="24" t="str">
        <f t="shared" si="1879"/>
        <v>신봉12통</v>
      </c>
      <c r="T5394" s="24" t="str">
        <f t="shared" si="1880"/>
        <v>(신봉동, LG아파트)</v>
      </c>
      <c r="U5394" s="24" t="str">
        <f t="shared" si="1881"/>
        <v>신봉</v>
      </c>
      <c r="V5394" s="25">
        <f t="shared" si="1882"/>
        <v>12</v>
      </c>
      <c r="W5394" s="25">
        <f t="shared" si="1883"/>
        <v>2</v>
      </c>
      <c r="X5394" s="59"/>
      <c r="Y5394" s="59" t="s">
        <v>6026</v>
      </c>
      <c r="Z5394" s="59" t="s">
        <v>65</v>
      </c>
      <c r="AA5394" s="63" t="s">
        <v>6152</v>
      </c>
    </row>
    <row r="5395" spans="1:27" ht="16.5" customHeight="1" x14ac:dyDescent="0.3">
      <c r="A5395" s="22" t="b">
        <f t="shared" si="1863"/>
        <v>1</v>
      </c>
      <c r="B5395" s="22" t="b">
        <f t="shared" si="1864"/>
        <v>0</v>
      </c>
      <c r="C5395" s="22" t="b">
        <f t="shared" si="1865"/>
        <v>1</v>
      </c>
      <c r="D5395" s="22" t="b">
        <f t="shared" si="1866"/>
        <v>0</v>
      </c>
      <c r="E5395" s="22" t="b">
        <f t="shared" si="1867"/>
        <v>1</v>
      </c>
      <c r="F5395" s="52" t="b">
        <f t="shared" si="1868"/>
        <v>1</v>
      </c>
      <c r="G5395" s="22" t="b">
        <f t="shared" si="1869"/>
        <v>0</v>
      </c>
      <c r="H5395" s="22" t="b">
        <f t="shared" si="1870"/>
        <v>1</v>
      </c>
      <c r="I5395" s="22" t="b">
        <f t="shared" si="1871"/>
        <v>1</v>
      </c>
      <c r="J5395" s="22" t="b">
        <f t="shared" si="1872"/>
        <v>0</v>
      </c>
      <c r="K5395" s="3" t="str">
        <f t="shared" si="1873"/>
        <v/>
      </c>
      <c r="L5395" s="3" t="str">
        <f t="shared" si="1874"/>
        <v/>
      </c>
      <c r="M5395" s="3" t="str">
        <f t="shared" si="1875"/>
        <v/>
      </c>
      <c r="N5395" s="54" t="str">
        <f t="shared" si="1876"/>
        <v/>
      </c>
      <c r="O5395" s="3" t="str">
        <f t="shared" si="1877"/>
        <v>LG아파트)</v>
      </c>
      <c r="P5395" s="19" t="str">
        <f t="shared" si="1878"/>
        <v/>
      </c>
      <c r="Q5395" s="23" t="e">
        <f>_xlfn.XLOOKUP(R5395,summary!C2783:C2819,summary!B2783:B2819)</f>
        <v>#N/A</v>
      </c>
      <c r="R5395" s="24" t="str">
        <f t="shared" si="1884"/>
        <v>신봉동</v>
      </c>
      <c r="S5395" s="24" t="str">
        <f t="shared" si="1879"/>
        <v>신봉12통</v>
      </c>
      <c r="T5395" s="24" t="str">
        <f t="shared" si="1880"/>
        <v>(신봉동, LG아파트)</v>
      </c>
      <c r="U5395" s="24" t="str">
        <f t="shared" si="1881"/>
        <v>신봉</v>
      </c>
      <c r="V5395" s="25">
        <f t="shared" si="1882"/>
        <v>12</v>
      </c>
      <c r="W5395" s="25">
        <f t="shared" si="1883"/>
        <v>3</v>
      </c>
      <c r="X5395" s="59"/>
      <c r="Y5395" s="59" t="s">
        <v>607</v>
      </c>
      <c r="Z5395" s="59" t="s">
        <v>67</v>
      </c>
      <c r="AA5395" s="63" t="s">
        <v>6153</v>
      </c>
    </row>
    <row r="5396" spans="1:27" ht="16.5" customHeight="1" x14ac:dyDescent="0.3">
      <c r="A5396" s="22" t="b">
        <f t="shared" si="1863"/>
        <v>0</v>
      </c>
      <c r="B5396" s="22" t="b">
        <f t="shared" si="1864"/>
        <v>0</v>
      </c>
      <c r="C5396" s="22" t="b">
        <f t="shared" si="1865"/>
        <v>0</v>
      </c>
      <c r="D5396" s="22" t="b">
        <f t="shared" si="1866"/>
        <v>0</v>
      </c>
      <c r="E5396" s="22" t="b">
        <f t="shared" si="1867"/>
        <v>0</v>
      </c>
      <c r="F5396" s="52" t="b">
        <f t="shared" si="1868"/>
        <v>0</v>
      </c>
      <c r="G5396" s="22" t="b">
        <f t="shared" si="1869"/>
        <v>0</v>
      </c>
      <c r="H5396" s="22" t="b">
        <f t="shared" si="1870"/>
        <v>0</v>
      </c>
      <c r="I5396" s="22" t="b">
        <f t="shared" si="1871"/>
        <v>0</v>
      </c>
      <c r="J5396" s="22" t="b">
        <f t="shared" si="1872"/>
        <v>0</v>
      </c>
      <c r="K5396" s="3" t="str">
        <f t="shared" si="1873"/>
        <v/>
      </c>
      <c r="L5396" s="3" t="str">
        <f t="shared" si="1874"/>
        <v/>
      </c>
      <c r="M5396" s="3" t="str">
        <f t="shared" si="1875"/>
        <v/>
      </c>
      <c r="N5396" s="54" t="str">
        <f t="shared" si="1876"/>
        <v/>
      </c>
      <c r="O5396" s="3" t="str">
        <f t="shared" si="1877"/>
        <v/>
      </c>
      <c r="P5396" s="19" t="str">
        <f t="shared" si="1878"/>
        <v/>
      </c>
      <c r="Q5396" s="23" t="e">
        <f>_xlfn.XLOOKUP(R5396,summary!C2784:C2820,summary!B2784:B2820)</f>
        <v>#N/A</v>
      </c>
      <c r="R5396" s="24" t="str">
        <f t="shared" si="1884"/>
        <v>신봉동</v>
      </c>
      <c r="S5396" s="24" t="str">
        <f t="shared" si="1879"/>
        <v>신봉12통</v>
      </c>
      <c r="T5396" s="24" t="str">
        <f t="shared" si="1880"/>
        <v>(신봉동, LG아파트)</v>
      </c>
      <c r="U5396" s="24" t="str">
        <f t="shared" si="1881"/>
        <v>신봉</v>
      </c>
      <c r="V5396" s="25">
        <f t="shared" si="1882"/>
        <v>12</v>
      </c>
      <c r="W5396" s="25">
        <f t="shared" si="1883"/>
        <v>4</v>
      </c>
      <c r="X5396" s="59"/>
      <c r="Y5396" s="59"/>
      <c r="Z5396" s="59" t="s">
        <v>73</v>
      </c>
      <c r="AA5396" s="63" t="s">
        <v>6154</v>
      </c>
    </row>
    <row r="5397" spans="1:27" ht="16.5" customHeight="1" x14ac:dyDescent="0.3">
      <c r="A5397" s="22" t="b">
        <f t="shared" ref="A5397:A5460" si="1885">LEN(Y5397)&gt;0</f>
        <v>0</v>
      </c>
      <c r="B5397" s="22" t="b">
        <f t="shared" ref="B5397:B5460" si="1886">LEFT(Y5397)="("</f>
        <v>0</v>
      </c>
      <c r="C5397" s="22" t="b">
        <f t="shared" ref="C5397:C5460" si="1887">RIGHT(Y5397)=")"</f>
        <v>0</v>
      </c>
      <c r="D5397" s="22" t="b">
        <f t="shared" ref="D5397:D5460" si="1888">AND(B5397,C5397)</f>
        <v>0</v>
      </c>
      <c r="E5397" s="22" t="b">
        <f t="shared" ref="E5397:E5460" si="1889">OR(B5397,C5397)</f>
        <v>0</v>
      </c>
      <c r="F5397" s="52" t="b">
        <f t="shared" ref="F5397:F5460" si="1890">_xlfn.XOR(B5397,C5397)</f>
        <v>0</v>
      </c>
      <c r="G5397" s="22" t="b">
        <f t="shared" ref="G5397:G5460" si="1891">AND(B5397,F5397)</f>
        <v>0</v>
      </c>
      <c r="H5397" s="22" t="b">
        <f t="shared" ref="H5397:H5460" si="1892">AND(C5397,$F5397)</f>
        <v>0</v>
      </c>
      <c r="I5397" s="22" t="b">
        <f t="shared" ref="I5397:I5460" si="1893">IF(G5397,G5397,IF(H5396,FALSE,I5396))</f>
        <v>0</v>
      </c>
      <c r="J5397" s="22" t="b">
        <f t="shared" ref="J5397:J5460" si="1894">AND(A5397,NOT(B5397),NOT(I5397))</f>
        <v>0</v>
      </c>
      <c r="K5397" s="3" t="str">
        <f t="shared" ref="K5397:K5460" si="1895">IF(AND(J5397,RIGHT(Y5397)="통"),Y5397,"")</f>
        <v/>
      </c>
      <c r="L5397" s="3" t="str">
        <f t="shared" ref="L5397:L5460" si="1896">RIGHT(SUBSTITUTE(K5397,"통",""),2)</f>
        <v/>
      </c>
      <c r="M5397" s="3" t="str">
        <f t="shared" ref="M5397:M5460" si="1897">IF(LEN(L5397)=0,"",IF(CODE(L5397)&lt;60,VALUE(L5397),VALUE(RIGHT(L5397))))</f>
        <v/>
      </c>
      <c r="N5397" s="54" t="str">
        <f t="shared" ref="N5397:N5460" si="1898">SUBSTITUTE(K5397,_xlfn.CONCAT(M5397,"통"),"")</f>
        <v/>
      </c>
      <c r="O5397" s="3" t="str">
        <f t="shared" ref="O5397:O5460" si="1899">IF(I5397,IF(I5398,CONCATENATE(Y5397,O5398),Y5397),"")</f>
        <v/>
      </c>
      <c r="P5397" s="19" t="str">
        <f t="shared" ref="P5397:P5460" si="1900">IF(G5397,O5397,IF(D5397,Y5397,""))</f>
        <v/>
      </c>
      <c r="Q5397" s="23" t="e">
        <f>_xlfn.XLOOKUP(R5397,summary!C2785:C2821,summary!B2785:B2821)</f>
        <v>#N/A</v>
      </c>
      <c r="R5397" s="24" t="str">
        <f t="shared" si="1884"/>
        <v>신봉동</v>
      </c>
      <c r="S5397" s="24" t="str">
        <f t="shared" ref="S5397:S5460" si="1901">IF(J5397,Y5397,S5396)</f>
        <v>신봉12통</v>
      </c>
      <c r="T5397" s="24" t="str">
        <f t="shared" ref="T5397:T5460" si="1902">IF(J5397,P5398,T5396)</f>
        <v>(신봉동, LG아파트)</v>
      </c>
      <c r="U5397" s="24" t="str">
        <f t="shared" ref="U5397:U5460" si="1903">IF($J5397,N5397,U5396)</f>
        <v>신봉</v>
      </c>
      <c r="V5397" s="25">
        <f t="shared" ref="V5397:V5460" si="1904">IF(J5397,M5397,V5396)</f>
        <v>12</v>
      </c>
      <c r="W5397" s="25">
        <f t="shared" ref="W5397:W5460" si="1905">IF(ISBLANK(Z5397),"",IF(LEN(TRIM(Z5397))&lt;4,VALUE(SUBSTITUTE(TRIM(Z5397),"반","")),""))</f>
        <v>5</v>
      </c>
      <c r="X5397" s="59"/>
      <c r="Y5397" s="59"/>
      <c r="Z5397" s="59" t="s">
        <v>87</v>
      </c>
      <c r="AA5397" s="63" t="s">
        <v>6155</v>
      </c>
    </row>
    <row r="5398" spans="1:27" ht="16.5" customHeight="1" x14ac:dyDescent="0.3">
      <c r="A5398" s="22" t="b">
        <f t="shared" si="1885"/>
        <v>0</v>
      </c>
      <c r="B5398" s="22" t="b">
        <f t="shared" si="1886"/>
        <v>0</v>
      </c>
      <c r="C5398" s="22" t="b">
        <f t="shared" si="1887"/>
        <v>0</v>
      </c>
      <c r="D5398" s="22" t="b">
        <f t="shared" si="1888"/>
        <v>0</v>
      </c>
      <c r="E5398" s="22" t="b">
        <f t="shared" si="1889"/>
        <v>0</v>
      </c>
      <c r="F5398" s="52" t="b">
        <f t="shared" si="1890"/>
        <v>0</v>
      </c>
      <c r="G5398" s="22" t="b">
        <f t="shared" si="1891"/>
        <v>0</v>
      </c>
      <c r="H5398" s="22" t="b">
        <f t="shared" si="1892"/>
        <v>0</v>
      </c>
      <c r="I5398" s="22" t="b">
        <f t="shared" si="1893"/>
        <v>0</v>
      </c>
      <c r="J5398" s="22" t="b">
        <f t="shared" si="1894"/>
        <v>0</v>
      </c>
      <c r="K5398" s="3" t="str">
        <f t="shared" si="1895"/>
        <v/>
      </c>
      <c r="L5398" s="3" t="str">
        <f t="shared" si="1896"/>
        <v/>
      </c>
      <c r="M5398" s="3" t="str">
        <f t="shared" si="1897"/>
        <v/>
      </c>
      <c r="N5398" s="54" t="str">
        <f t="shared" si="1898"/>
        <v/>
      </c>
      <c r="O5398" s="3" t="str">
        <f t="shared" si="1899"/>
        <v/>
      </c>
      <c r="P5398" s="19" t="str">
        <f t="shared" si="1900"/>
        <v/>
      </c>
      <c r="Q5398" s="23" t="e">
        <f>_xlfn.XLOOKUP(R5398,summary!C2786:C2822,summary!B2786:B2822)</f>
        <v>#N/A</v>
      </c>
      <c r="R5398" s="24" t="str">
        <f t="shared" si="1884"/>
        <v>신봉동</v>
      </c>
      <c r="S5398" s="24" t="str">
        <f t="shared" si="1901"/>
        <v>신봉12통</v>
      </c>
      <c r="T5398" s="24" t="str">
        <f t="shared" si="1902"/>
        <v>(신봉동, LG아파트)</v>
      </c>
      <c r="U5398" s="24" t="str">
        <f t="shared" si="1903"/>
        <v>신봉</v>
      </c>
      <c r="V5398" s="25">
        <f t="shared" si="1904"/>
        <v>12</v>
      </c>
      <c r="W5398" s="25">
        <f t="shared" si="1905"/>
        <v>6</v>
      </c>
      <c r="X5398" s="59"/>
      <c r="Y5398" s="59"/>
      <c r="Z5398" s="59" t="s">
        <v>89</v>
      </c>
      <c r="AA5398" s="63" t="s">
        <v>6156</v>
      </c>
    </row>
    <row r="5399" spans="1:27" ht="16.5" customHeight="1" x14ac:dyDescent="0.3">
      <c r="A5399" s="22" t="b">
        <f t="shared" si="1885"/>
        <v>0</v>
      </c>
      <c r="B5399" s="22" t="b">
        <f t="shared" si="1886"/>
        <v>0</v>
      </c>
      <c r="C5399" s="22" t="b">
        <f t="shared" si="1887"/>
        <v>0</v>
      </c>
      <c r="D5399" s="22" t="b">
        <f t="shared" si="1888"/>
        <v>0</v>
      </c>
      <c r="E5399" s="22" t="b">
        <f t="shared" si="1889"/>
        <v>0</v>
      </c>
      <c r="F5399" s="52" t="b">
        <f t="shared" si="1890"/>
        <v>0</v>
      </c>
      <c r="G5399" s="22" t="b">
        <f t="shared" si="1891"/>
        <v>0</v>
      </c>
      <c r="H5399" s="22" t="b">
        <f t="shared" si="1892"/>
        <v>0</v>
      </c>
      <c r="I5399" s="22" t="b">
        <f t="shared" si="1893"/>
        <v>0</v>
      </c>
      <c r="J5399" s="22" t="b">
        <f t="shared" si="1894"/>
        <v>0</v>
      </c>
      <c r="K5399" s="3" t="str">
        <f t="shared" si="1895"/>
        <v/>
      </c>
      <c r="L5399" s="3" t="str">
        <f t="shared" si="1896"/>
        <v/>
      </c>
      <c r="M5399" s="3" t="str">
        <f t="shared" si="1897"/>
        <v/>
      </c>
      <c r="N5399" s="54" t="str">
        <f t="shared" si="1898"/>
        <v/>
      </c>
      <c r="O5399" s="3" t="str">
        <f t="shared" si="1899"/>
        <v/>
      </c>
      <c r="P5399" s="19" t="str">
        <f t="shared" si="1900"/>
        <v/>
      </c>
      <c r="Q5399" s="23" t="e">
        <f>_xlfn.XLOOKUP(R5399,summary!C2787:C2823,summary!B2787:B2823)</f>
        <v>#N/A</v>
      </c>
      <c r="R5399" s="24" t="str">
        <f t="shared" si="1884"/>
        <v>신봉동</v>
      </c>
      <c r="S5399" s="24" t="str">
        <f t="shared" si="1901"/>
        <v>신봉12통</v>
      </c>
      <c r="T5399" s="24" t="str">
        <f t="shared" si="1902"/>
        <v>(신봉동, LG아파트)</v>
      </c>
      <c r="U5399" s="24" t="str">
        <f t="shared" si="1903"/>
        <v>신봉</v>
      </c>
      <c r="V5399" s="25">
        <f t="shared" si="1904"/>
        <v>12</v>
      </c>
      <c r="W5399" s="25">
        <f t="shared" si="1905"/>
        <v>7</v>
      </c>
      <c r="X5399" s="59"/>
      <c r="Y5399" s="59"/>
      <c r="Z5399" s="59" t="s">
        <v>91</v>
      </c>
      <c r="AA5399" s="63" t="s">
        <v>6157</v>
      </c>
    </row>
    <row r="5400" spans="1:27" ht="16.5" customHeight="1" x14ac:dyDescent="0.3">
      <c r="A5400" s="22" t="b">
        <f t="shared" si="1885"/>
        <v>0</v>
      </c>
      <c r="B5400" s="22" t="b">
        <f t="shared" si="1886"/>
        <v>0</v>
      </c>
      <c r="C5400" s="22" t="b">
        <f t="shared" si="1887"/>
        <v>0</v>
      </c>
      <c r="D5400" s="22" t="b">
        <f t="shared" si="1888"/>
        <v>0</v>
      </c>
      <c r="E5400" s="22" t="b">
        <f t="shared" si="1889"/>
        <v>0</v>
      </c>
      <c r="F5400" s="52" t="b">
        <f t="shared" si="1890"/>
        <v>0</v>
      </c>
      <c r="G5400" s="22" t="b">
        <f t="shared" si="1891"/>
        <v>0</v>
      </c>
      <c r="H5400" s="22" t="b">
        <f t="shared" si="1892"/>
        <v>0</v>
      </c>
      <c r="I5400" s="22" t="b">
        <f t="shared" si="1893"/>
        <v>0</v>
      </c>
      <c r="J5400" s="22" t="b">
        <f t="shared" si="1894"/>
        <v>0</v>
      </c>
      <c r="K5400" s="3" t="str">
        <f t="shared" si="1895"/>
        <v/>
      </c>
      <c r="L5400" s="3" t="str">
        <f t="shared" si="1896"/>
        <v/>
      </c>
      <c r="M5400" s="3" t="str">
        <f t="shared" si="1897"/>
        <v/>
      </c>
      <c r="N5400" s="54" t="str">
        <f t="shared" si="1898"/>
        <v/>
      </c>
      <c r="O5400" s="3" t="str">
        <f t="shared" si="1899"/>
        <v/>
      </c>
      <c r="P5400" s="19" t="str">
        <f t="shared" si="1900"/>
        <v/>
      </c>
      <c r="Q5400" s="23" t="e">
        <f>_xlfn.XLOOKUP(R5400,summary!C2788:C2824,summary!B2788:B2824)</f>
        <v>#N/A</v>
      </c>
      <c r="R5400" s="24" t="str">
        <f t="shared" si="1884"/>
        <v>신봉동</v>
      </c>
      <c r="S5400" s="24" t="str">
        <f t="shared" si="1901"/>
        <v>신봉12통</v>
      </c>
      <c r="T5400" s="24" t="str">
        <f t="shared" si="1902"/>
        <v>(신봉동, LG아파트)</v>
      </c>
      <c r="U5400" s="24" t="str">
        <f t="shared" si="1903"/>
        <v>신봉</v>
      </c>
      <c r="V5400" s="25">
        <f t="shared" si="1904"/>
        <v>12</v>
      </c>
      <c r="W5400" s="25">
        <f t="shared" si="1905"/>
        <v>8</v>
      </c>
      <c r="X5400" s="59"/>
      <c r="Y5400" s="59"/>
      <c r="Z5400" s="59" t="s">
        <v>93</v>
      </c>
      <c r="AA5400" s="63" t="s">
        <v>6158</v>
      </c>
    </row>
    <row r="5401" spans="1:27" ht="16.5" customHeight="1" x14ac:dyDescent="0.3">
      <c r="A5401" s="22" t="b">
        <f t="shared" si="1885"/>
        <v>0</v>
      </c>
      <c r="B5401" s="22" t="b">
        <f t="shared" si="1886"/>
        <v>0</v>
      </c>
      <c r="C5401" s="22" t="b">
        <f t="shared" si="1887"/>
        <v>0</v>
      </c>
      <c r="D5401" s="22" t="b">
        <f t="shared" si="1888"/>
        <v>0</v>
      </c>
      <c r="E5401" s="22" t="b">
        <f t="shared" si="1889"/>
        <v>0</v>
      </c>
      <c r="F5401" s="52" t="b">
        <f t="shared" si="1890"/>
        <v>0</v>
      </c>
      <c r="G5401" s="22" t="b">
        <f t="shared" si="1891"/>
        <v>0</v>
      </c>
      <c r="H5401" s="22" t="b">
        <f t="shared" si="1892"/>
        <v>0</v>
      </c>
      <c r="I5401" s="22" t="b">
        <f t="shared" si="1893"/>
        <v>0</v>
      </c>
      <c r="J5401" s="22" t="b">
        <f t="shared" si="1894"/>
        <v>0</v>
      </c>
      <c r="K5401" s="3" t="str">
        <f t="shared" si="1895"/>
        <v/>
      </c>
      <c r="L5401" s="3" t="str">
        <f t="shared" si="1896"/>
        <v/>
      </c>
      <c r="M5401" s="3" t="str">
        <f t="shared" si="1897"/>
        <v/>
      </c>
      <c r="N5401" s="54" t="str">
        <f t="shared" si="1898"/>
        <v/>
      </c>
      <c r="O5401" s="3" t="str">
        <f t="shared" si="1899"/>
        <v/>
      </c>
      <c r="P5401" s="19" t="str">
        <f t="shared" si="1900"/>
        <v/>
      </c>
      <c r="Q5401" s="23" t="e">
        <f>_xlfn.XLOOKUP(R5401,summary!C2789:C2825,summary!B2789:B2825)</f>
        <v>#N/A</v>
      </c>
      <c r="R5401" s="24" t="str">
        <f t="shared" si="1884"/>
        <v>신봉동</v>
      </c>
      <c r="S5401" s="24" t="str">
        <f t="shared" si="1901"/>
        <v>신봉12통</v>
      </c>
      <c r="T5401" s="24" t="str">
        <f t="shared" si="1902"/>
        <v>(신봉동, LG아파트)</v>
      </c>
      <c r="U5401" s="24" t="str">
        <f t="shared" si="1903"/>
        <v>신봉</v>
      </c>
      <c r="V5401" s="25">
        <f t="shared" si="1904"/>
        <v>12</v>
      </c>
      <c r="W5401" s="25">
        <f t="shared" si="1905"/>
        <v>9</v>
      </c>
      <c r="X5401" s="59"/>
      <c r="Y5401" s="59"/>
      <c r="Z5401" s="59" t="s">
        <v>95</v>
      </c>
      <c r="AA5401" s="63" t="s">
        <v>6159</v>
      </c>
    </row>
    <row r="5402" spans="1:27" ht="16.5" customHeight="1" x14ac:dyDescent="0.3">
      <c r="A5402" s="22" t="b">
        <f t="shared" si="1885"/>
        <v>0</v>
      </c>
      <c r="B5402" s="22" t="b">
        <f t="shared" si="1886"/>
        <v>0</v>
      </c>
      <c r="C5402" s="22" t="b">
        <f t="shared" si="1887"/>
        <v>0</v>
      </c>
      <c r="D5402" s="22" t="b">
        <f t="shared" si="1888"/>
        <v>0</v>
      </c>
      <c r="E5402" s="22" t="b">
        <f t="shared" si="1889"/>
        <v>0</v>
      </c>
      <c r="F5402" s="52" t="b">
        <f t="shared" si="1890"/>
        <v>0</v>
      </c>
      <c r="G5402" s="22" t="b">
        <f t="shared" si="1891"/>
        <v>0</v>
      </c>
      <c r="H5402" s="22" t="b">
        <f t="shared" si="1892"/>
        <v>0</v>
      </c>
      <c r="I5402" s="22" t="b">
        <f t="shared" si="1893"/>
        <v>0</v>
      </c>
      <c r="J5402" s="22" t="b">
        <f t="shared" si="1894"/>
        <v>0</v>
      </c>
      <c r="K5402" s="3" t="str">
        <f t="shared" si="1895"/>
        <v/>
      </c>
      <c r="L5402" s="3" t="str">
        <f t="shared" si="1896"/>
        <v/>
      </c>
      <c r="M5402" s="3" t="str">
        <f t="shared" si="1897"/>
        <v/>
      </c>
      <c r="N5402" s="54" t="str">
        <f t="shared" si="1898"/>
        <v/>
      </c>
      <c r="O5402" s="3" t="str">
        <f t="shared" si="1899"/>
        <v/>
      </c>
      <c r="P5402" s="19" t="str">
        <f t="shared" si="1900"/>
        <v/>
      </c>
      <c r="Q5402" s="23" t="e">
        <f>_xlfn.XLOOKUP(R5402,summary!C2790:C2826,summary!B2790:B2826)</f>
        <v>#N/A</v>
      </c>
      <c r="R5402" s="24" t="str">
        <f t="shared" si="1884"/>
        <v>신봉동</v>
      </c>
      <c r="S5402" s="24" t="str">
        <f t="shared" si="1901"/>
        <v>신봉12통</v>
      </c>
      <c r="T5402" s="24" t="str">
        <f t="shared" si="1902"/>
        <v>(신봉동, LG아파트)</v>
      </c>
      <c r="U5402" s="24" t="str">
        <f t="shared" si="1903"/>
        <v>신봉</v>
      </c>
      <c r="V5402" s="25">
        <f t="shared" si="1904"/>
        <v>12</v>
      </c>
      <c r="W5402" s="25">
        <f t="shared" si="1905"/>
        <v>10</v>
      </c>
      <c r="X5402" s="59"/>
      <c r="Y5402" s="59"/>
      <c r="Z5402" s="59" t="s">
        <v>97</v>
      </c>
      <c r="AA5402" s="63" t="s">
        <v>6160</v>
      </c>
    </row>
    <row r="5403" spans="1:27" ht="16.5" customHeight="1" x14ac:dyDescent="0.3">
      <c r="A5403" s="22" t="b">
        <f t="shared" si="1885"/>
        <v>0</v>
      </c>
      <c r="B5403" s="22" t="b">
        <f t="shared" si="1886"/>
        <v>0</v>
      </c>
      <c r="C5403" s="22" t="b">
        <f t="shared" si="1887"/>
        <v>0</v>
      </c>
      <c r="D5403" s="22" t="b">
        <f t="shared" si="1888"/>
        <v>0</v>
      </c>
      <c r="E5403" s="22" t="b">
        <f t="shared" si="1889"/>
        <v>0</v>
      </c>
      <c r="F5403" s="52" t="b">
        <f t="shared" si="1890"/>
        <v>0</v>
      </c>
      <c r="G5403" s="22" t="b">
        <f t="shared" si="1891"/>
        <v>0</v>
      </c>
      <c r="H5403" s="22" t="b">
        <f t="shared" si="1892"/>
        <v>0</v>
      </c>
      <c r="I5403" s="22" t="b">
        <f t="shared" si="1893"/>
        <v>0</v>
      </c>
      <c r="J5403" s="22" t="b">
        <f t="shared" si="1894"/>
        <v>0</v>
      </c>
      <c r="K5403" s="3" t="str">
        <f t="shared" si="1895"/>
        <v/>
      </c>
      <c r="L5403" s="3" t="str">
        <f t="shared" si="1896"/>
        <v/>
      </c>
      <c r="M5403" s="3" t="str">
        <f t="shared" si="1897"/>
        <v/>
      </c>
      <c r="N5403" s="54" t="str">
        <f t="shared" si="1898"/>
        <v/>
      </c>
      <c r="O5403" s="3" t="str">
        <f t="shared" si="1899"/>
        <v/>
      </c>
      <c r="P5403" s="19" t="str">
        <f t="shared" si="1900"/>
        <v/>
      </c>
      <c r="Q5403" s="23" t="e">
        <f>_xlfn.XLOOKUP(R5403,summary!C2791:C2827,summary!B2791:B2827)</f>
        <v>#N/A</v>
      </c>
      <c r="R5403" s="24" t="str">
        <f t="shared" si="1884"/>
        <v>신봉동</v>
      </c>
      <c r="S5403" s="24" t="str">
        <f t="shared" si="1901"/>
        <v>신봉12통</v>
      </c>
      <c r="T5403" s="24" t="str">
        <f t="shared" si="1902"/>
        <v>(신봉동, LG아파트)</v>
      </c>
      <c r="U5403" s="24" t="str">
        <f t="shared" si="1903"/>
        <v>신봉</v>
      </c>
      <c r="V5403" s="25">
        <f t="shared" si="1904"/>
        <v>12</v>
      </c>
      <c r="W5403" s="25">
        <f t="shared" si="1905"/>
        <v>11</v>
      </c>
      <c r="X5403" s="59"/>
      <c r="Y5403" s="59"/>
      <c r="Z5403" s="59" t="s">
        <v>99</v>
      </c>
      <c r="AA5403" s="63" t="s">
        <v>6161</v>
      </c>
    </row>
    <row r="5404" spans="1:27" ht="16.5" customHeight="1" x14ac:dyDescent="0.3">
      <c r="A5404" s="22" t="b">
        <f t="shared" si="1885"/>
        <v>0</v>
      </c>
      <c r="B5404" s="22" t="b">
        <f t="shared" si="1886"/>
        <v>0</v>
      </c>
      <c r="C5404" s="22" t="b">
        <f t="shared" si="1887"/>
        <v>0</v>
      </c>
      <c r="D5404" s="22" t="b">
        <f t="shared" si="1888"/>
        <v>0</v>
      </c>
      <c r="E5404" s="22" t="b">
        <f t="shared" si="1889"/>
        <v>0</v>
      </c>
      <c r="F5404" s="52" t="b">
        <f t="shared" si="1890"/>
        <v>0</v>
      </c>
      <c r="G5404" s="22" t="b">
        <f t="shared" si="1891"/>
        <v>0</v>
      </c>
      <c r="H5404" s="22" t="b">
        <f t="shared" si="1892"/>
        <v>0</v>
      </c>
      <c r="I5404" s="22" t="b">
        <f t="shared" si="1893"/>
        <v>0</v>
      </c>
      <c r="J5404" s="22" t="b">
        <f t="shared" si="1894"/>
        <v>0</v>
      </c>
      <c r="K5404" s="3" t="str">
        <f t="shared" si="1895"/>
        <v/>
      </c>
      <c r="L5404" s="3" t="str">
        <f t="shared" si="1896"/>
        <v/>
      </c>
      <c r="M5404" s="3" t="str">
        <f t="shared" si="1897"/>
        <v/>
      </c>
      <c r="N5404" s="54" t="str">
        <f t="shared" si="1898"/>
        <v/>
      </c>
      <c r="O5404" s="3" t="str">
        <f t="shared" si="1899"/>
        <v/>
      </c>
      <c r="P5404" s="19" t="str">
        <f t="shared" si="1900"/>
        <v/>
      </c>
      <c r="Q5404" s="23" t="e">
        <f>_xlfn.XLOOKUP(R5404,summary!C2792:C2828,summary!B2792:B2828)</f>
        <v>#N/A</v>
      </c>
      <c r="R5404" s="24" t="str">
        <f t="shared" si="1884"/>
        <v>신봉동</v>
      </c>
      <c r="S5404" s="24" t="str">
        <f t="shared" si="1901"/>
        <v>신봉12통</v>
      </c>
      <c r="T5404" s="24" t="str">
        <f t="shared" si="1902"/>
        <v>(신봉동, LG아파트)</v>
      </c>
      <c r="U5404" s="24" t="str">
        <f t="shared" si="1903"/>
        <v>신봉</v>
      </c>
      <c r="V5404" s="25">
        <f t="shared" si="1904"/>
        <v>12</v>
      </c>
      <c r="W5404" s="25">
        <f t="shared" si="1905"/>
        <v>12</v>
      </c>
      <c r="X5404" s="59"/>
      <c r="Y5404" s="59"/>
      <c r="Z5404" s="59" t="s">
        <v>101</v>
      </c>
      <c r="AA5404" s="63" t="s">
        <v>6162</v>
      </c>
    </row>
    <row r="5405" spans="1:27" ht="16.5" customHeight="1" x14ac:dyDescent="0.3">
      <c r="A5405" s="22" t="b">
        <f t="shared" si="1885"/>
        <v>1</v>
      </c>
      <c r="B5405" s="22" t="b">
        <f t="shared" si="1886"/>
        <v>0</v>
      </c>
      <c r="C5405" s="22" t="b">
        <f t="shared" si="1887"/>
        <v>0</v>
      </c>
      <c r="D5405" s="22" t="b">
        <f t="shared" si="1888"/>
        <v>0</v>
      </c>
      <c r="E5405" s="22" t="b">
        <f t="shared" si="1889"/>
        <v>0</v>
      </c>
      <c r="F5405" s="52" t="b">
        <f t="shared" si="1890"/>
        <v>0</v>
      </c>
      <c r="G5405" s="22" t="b">
        <f t="shared" si="1891"/>
        <v>0</v>
      </c>
      <c r="H5405" s="22" t="b">
        <f t="shared" si="1892"/>
        <v>0</v>
      </c>
      <c r="I5405" s="22" t="b">
        <f t="shared" si="1893"/>
        <v>0</v>
      </c>
      <c r="J5405" s="22" t="b">
        <f t="shared" si="1894"/>
        <v>1</v>
      </c>
      <c r="K5405" s="3" t="str">
        <f t="shared" si="1895"/>
        <v>신봉13통</v>
      </c>
      <c r="L5405" s="3" t="str">
        <f t="shared" si="1896"/>
        <v>13</v>
      </c>
      <c r="M5405" s="3">
        <f t="shared" si="1897"/>
        <v>13</v>
      </c>
      <c r="N5405" s="54" t="str">
        <f t="shared" si="1898"/>
        <v>신봉</v>
      </c>
      <c r="O5405" s="3" t="str">
        <f t="shared" si="1899"/>
        <v/>
      </c>
      <c r="P5405" s="19" t="str">
        <f t="shared" si="1900"/>
        <v/>
      </c>
      <c r="Q5405" s="23" t="e">
        <f>_xlfn.XLOOKUP(R5405,summary!C2793:C2829,summary!B2793:B2829)</f>
        <v>#N/A</v>
      </c>
      <c r="R5405" s="24" t="str">
        <f t="shared" si="1884"/>
        <v>신봉동</v>
      </c>
      <c r="S5405" s="24" t="str">
        <f t="shared" si="1901"/>
        <v>신봉13통</v>
      </c>
      <c r="T5405" s="24" t="str">
        <f t="shared" si="1902"/>
        <v>(신봉동, LG아파트)</v>
      </c>
      <c r="U5405" s="24" t="str">
        <f t="shared" si="1903"/>
        <v>신봉</v>
      </c>
      <c r="V5405" s="25">
        <f t="shared" si="1904"/>
        <v>13</v>
      </c>
      <c r="W5405" s="25">
        <f t="shared" si="1905"/>
        <v>1</v>
      </c>
      <c r="X5405" s="59"/>
      <c r="Y5405" s="59" t="s">
        <v>6163</v>
      </c>
      <c r="Z5405" s="59" t="s">
        <v>63</v>
      </c>
      <c r="AA5405" s="63" t="s">
        <v>6164</v>
      </c>
    </row>
    <row r="5406" spans="1:27" ht="16.5" customHeight="1" x14ac:dyDescent="0.3">
      <c r="A5406" s="22" t="b">
        <f t="shared" si="1885"/>
        <v>1</v>
      </c>
      <c r="B5406" s="22" t="b">
        <f t="shared" si="1886"/>
        <v>1</v>
      </c>
      <c r="C5406" s="22" t="b">
        <f t="shared" si="1887"/>
        <v>0</v>
      </c>
      <c r="D5406" s="22" t="b">
        <f t="shared" si="1888"/>
        <v>0</v>
      </c>
      <c r="E5406" s="22" t="b">
        <f t="shared" si="1889"/>
        <v>1</v>
      </c>
      <c r="F5406" s="52" t="b">
        <f t="shared" si="1890"/>
        <v>1</v>
      </c>
      <c r="G5406" s="22" t="b">
        <f t="shared" si="1891"/>
        <v>1</v>
      </c>
      <c r="H5406" s="22" t="b">
        <f t="shared" si="1892"/>
        <v>0</v>
      </c>
      <c r="I5406" s="22" t="b">
        <f t="shared" si="1893"/>
        <v>1</v>
      </c>
      <c r="J5406" s="22" t="b">
        <f t="shared" si="1894"/>
        <v>0</v>
      </c>
      <c r="K5406" s="3" t="str">
        <f t="shared" si="1895"/>
        <v/>
      </c>
      <c r="L5406" s="3" t="str">
        <f t="shared" si="1896"/>
        <v/>
      </c>
      <c r="M5406" s="3" t="str">
        <f t="shared" si="1897"/>
        <v/>
      </c>
      <c r="N5406" s="54" t="str">
        <f t="shared" si="1898"/>
        <v/>
      </c>
      <c r="O5406" s="3" t="str">
        <f t="shared" si="1899"/>
        <v>(신봉동, LG아파트)</v>
      </c>
      <c r="P5406" s="19" t="str">
        <f t="shared" si="1900"/>
        <v>(신봉동, LG아파트)</v>
      </c>
      <c r="Q5406" s="23" t="e">
        <f>_xlfn.XLOOKUP(R5406,summary!C2794:C2830,summary!B2794:B2830)</f>
        <v>#N/A</v>
      </c>
      <c r="R5406" s="24" t="str">
        <f t="shared" si="1884"/>
        <v>신봉동</v>
      </c>
      <c r="S5406" s="24" t="str">
        <f t="shared" si="1901"/>
        <v>신봉13통</v>
      </c>
      <c r="T5406" s="24" t="str">
        <f t="shared" si="1902"/>
        <v>(신봉동, LG아파트)</v>
      </c>
      <c r="U5406" s="24" t="str">
        <f t="shared" si="1903"/>
        <v>신봉</v>
      </c>
      <c r="V5406" s="25">
        <f t="shared" si="1904"/>
        <v>13</v>
      </c>
      <c r="W5406" s="25">
        <f t="shared" si="1905"/>
        <v>2</v>
      </c>
      <c r="X5406" s="59"/>
      <c r="Y5406" s="59" t="s">
        <v>6026</v>
      </c>
      <c r="Z5406" s="59" t="s">
        <v>65</v>
      </c>
      <c r="AA5406" s="63" t="s">
        <v>6165</v>
      </c>
    </row>
    <row r="5407" spans="1:27" ht="16.5" customHeight="1" x14ac:dyDescent="0.3">
      <c r="A5407" s="22" t="b">
        <f t="shared" si="1885"/>
        <v>1</v>
      </c>
      <c r="B5407" s="22" t="b">
        <f t="shared" si="1886"/>
        <v>0</v>
      </c>
      <c r="C5407" s="22" t="b">
        <f t="shared" si="1887"/>
        <v>1</v>
      </c>
      <c r="D5407" s="22" t="b">
        <f t="shared" si="1888"/>
        <v>0</v>
      </c>
      <c r="E5407" s="22" t="b">
        <f t="shared" si="1889"/>
        <v>1</v>
      </c>
      <c r="F5407" s="52" t="b">
        <f t="shared" si="1890"/>
        <v>1</v>
      </c>
      <c r="G5407" s="22" t="b">
        <f t="shared" si="1891"/>
        <v>0</v>
      </c>
      <c r="H5407" s="22" t="b">
        <f t="shared" si="1892"/>
        <v>1</v>
      </c>
      <c r="I5407" s="22" t="b">
        <f t="shared" si="1893"/>
        <v>1</v>
      </c>
      <c r="J5407" s="22" t="b">
        <f t="shared" si="1894"/>
        <v>0</v>
      </c>
      <c r="K5407" s="3" t="str">
        <f t="shared" si="1895"/>
        <v/>
      </c>
      <c r="L5407" s="3" t="str">
        <f t="shared" si="1896"/>
        <v/>
      </c>
      <c r="M5407" s="3" t="str">
        <f t="shared" si="1897"/>
        <v/>
      </c>
      <c r="N5407" s="54" t="str">
        <f t="shared" si="1898"/>
        <v/>
      </c>
      <c r="O5407" s="3" t="str">
        <f t="shared" si="1899"/>
        <v>LG아파트)</v>
      </c>
      <c r="P5407" s="19" t="str">
        <f t="shared" si="1900"/>
        <v/>
      </c>
      <c r="Q5407" s="23" t="e">
        <f>_xlfn.XLOOKUP(R5407,summary!C2795:C2831,summary!B2795:B2831)</f>
        <v>#N/A</v>
      </c>
      <c r="R5407" s="24" t="str">
        <f t="shared" si="1884"/>
        <v>신봉동</v>
      </c>
      <c r="S5407" s="24" t="str">
        <f t="shared" si="1901"/>
        <v>신봉13통</v>
      </c>
      <c r="T5407" s="24" t="str">
        <f t="shared" si="1902"/>
        <v>(신봉동, LG아파트)</v>
      </c>
      <c r="U5407" s="24" t="str">
        <f t="shared" si="1903"/>
        <v>신봉</v>
      </c>
      <c r="V5407" s="25">
        <f t="shared" si="1904"/>
        <v>13</v>
      </c>
      <c r="W5407" s="25">
        <f t="shared" si="1905"/>
        <v>3</v>
      </c>
      <c r="X5407" s="59"/>
      <c r="Y5407" s="59" t="s">
        <v>607</v>
      </c>
      <c r="Z5407" s="59" t="s">
        <v>67</v>
      </c>
      <c r="AA5407" s="63" t="s">
        <v>6166</v>
      </c>
    </row>
    <row r="5408" spans="1:27" ht="16.5" customHeight="1" x14ac:dyDescent="0.3">
      <c r="A5408" s="22" t="b">
        <f t="shared" si="1885"/>
        <v>0</v>
      </c>
      <c r="B5408" s="22" t="b">
        <f t="shared" si="1886"/>
        <v>0</v>
      </c>
      <c r="C5408" s="22" t="b">
        <f t="shared" si="1887"/>
        <v>0</v>
      </c>
      <c r="D5408" s="22" t="b">
        <f t="shared" si="1888"/>
        <v>0</v>
      </c>
      <c r="E5408" s="22" t="b">
        <f t="shared" si="1889"/>
        <v>0</v>
      </c>
      <c r="F5408" s="52" t="b">
        <f t="shared" si="1890"/>
        <v>0</v>
      </c>
      <c r="G5408" s="22" t="b">
        <f t="shared" si="1891"/>
        <v>0</v>
      </c>
      <c r="H5408" s="22" t="b">
        <f t="shared" si="1892"/>
        <v>0</v>
      </c>
      <c r="I5408" s="22" t="b">
        <f t="shared" si="1893"/>
        <v>0</v>
      </c>
      <c r="J5408" s="22" t="b">
        <f t="shared" si="1894"/>
        <v>0</v>
      </c>
      <c r="K5408" s="3" t="str">
        <f t="shared" si="1895"/>
        <v/>
      </c>
      <c r="L5408" s="3" t="str">
        <f t="shared" si="1896"/>
        <v/>
      </c>
      <c r="M5408" s="3" t="str">
        <f t="shared" si="1897"/>
        <v/>
      </c>
      <c r="N5408" s="54" t="str">
        <f t="shared" si="1898"/>
        <v/>
      </c>
      <c r="O5408" s="3" t="str">
        <f t="shared" si="1899"/>
        <v/>
      </c>
      <c r="P5408" s="19" t="str">
        <f t="shared" si="1900"/>
        <v/>
      </c>
      <c r="Q5408" s="23" t="e">
        <f>_xlfn.XLOOKUP(R5408,summary!C2796:C2832,summary!B2796:B2832)</f>
        <v>#N/A</v>
      </c>
      <c r="R5408" s="24" t="str">
        <f t="shared" si="1884"/>
        <v>신봉동</v>
      </c>
      <c r="S5408" s="24" t="str">
        <f t="shared" si="1901"/>
        <v>신봉13통</v>
      </c>
      <c r="T5408" s="24" t="str">
        <f t="shared" si="1902"/>
        <v>(신봉동, LG아파트)</v>
      </c>
      <c r="U5408" s="24" t="str">
        <f t="shared" si="1903"/>
        <v>신봉</v>
      </c>
      <c r="V5408" s="25">
        <f t="shared" si="1904"/>
        <v>13</v>
      </c>
      <c r="W5408" s="25">
        <f t="shared" si="1905"/>
        <v>4</v>
      </c>
      <c r="X5408" s="59"/>
      <c r="Y5408" s="59"/>
      <c r="Z5408" s="59" t="s">
        <v>73</v>
      </c>
      <c r="AA5408" s="63" t="s">
        <v>6167</v>
      </c>
    </row>
    <row r="5409" spans="1:27" ht="16.5" customHeight="1" x14ac:dyDescent="0.3">
      <c r="A5409" s="22" t="b">
        <f t="shared" si="1885"/>
        <v>0</v>
      </c>
      <c r="B5409" s="22" t="b">
        <f t="shared" si="1886"/>
        <v>0</v>
      </c>
      <c r="C5409" s="22" t="b">
        <f t="shared" si="1887"/>
        <v>0</v>
      </c>
      <c r="D5409" s="22" t="b">
        <f t="shared" si="1888"/>
        <v>0</v>
      </c>
      <c r="E5409" s="22" t="b">
        <f t="shared" si="1889"/>
        <v>0</v>
      </c>
      <c r="F5409" s="52" t="b">
        <f t="shared" si="1890"/>
        <v>0</v>
      </c>
      <c r="G5409" s="22" t="b">
        <f t="shared" si="1891"/>
        <v>0</v>
      </c>
      <c r="H5409" s="22" t="b">
        <f t="shared" si="1892"/>
        <v>0</v>
      </c>
      <c r="I5409" s="22" t="b">
        <f t="shared" si="1893"/>
        <v>0</v>
      </c>
      <c r="J5409" s="22" t="b">
        <f t="shared" si="1894"/>
        <v>0</v>
      </c>
      <c r="K5409" s="3" t="str">
        <f t="shared" si="1895"/>
        <v/>
      </c>
      <c r="L5409" s="3" t="str">
        <f t="shared" si="1896"/>
        <v/>
      </c>
      <c r="M5409" s="3" t="str">
        <f t="shared" si="1897"/>
        <v/>
      </c>
      <c r="N5409" s="54" t="str">
        <f t="shared" si="1898"/>
        <v/>
      </c>
      <c r="O5409" s="3" t="str">
        <f t="shared" si="1899"/>
        <v/>
      </c>
      <c r="P5409" s="19" t="str">
        <f t="shared" si="1900"/>
        <v/>
      </c>
      <c r="Q5409" s="23" t="e">
        <f>_xlfn.XLOOKUP(R5409,summary!C2797:C2833,summary!B2797:B2833)</f>
        <v>#N/A</v>
      </c>
      <c r="R5409" s="24" t="str">
        <f t="shared" si="1884"/>
        <v>신봉동</v>
      </c>
      <c r="S5409" s="24" t="str">
        <f t="shared" si="1901"/>
        <v>신봉13통</v>
      </c>
      <c r="T5409" s="24" t="str">
        <f t="shared" si="1902"/>
        <v>(신봉동, LG아파트)</v>
      </c>
      <c r="U5409" s="24" t="str">
        <f t="shared" si="1903"/>
        <v>신봉</v>
      </c>
      <c r="V5409" s="25">
        <f t="shared" si="1904"/>
        <v>13</v>
      </c>
      <c r="W5409" s="25">
        <f t="shared" si="1905"/>
        <v>5</v>
      </c>
      <c r="X5409" s="59"/>
      <c r="Y5409" s="59"/>
      <c r="Z5409" s="59" t="s">
        <v>87</v>
      </c>
      <c r="AA5409" s="63" t="s">
        <v>6168</v>
      </c>
    </row>
    <row r="5410" spans="1:27" ht="16.5" customHeight="1" x14ac:dyDescent="0.3">
      <c r="A5410" s="22" t="b">
        <f t="shared" si="1885"/>
        <v>0</v>
      </c>
      <c r="B5410" s="22" t="b">
        <f t="shared" si="1886"/>
        <v>0</v>
      </c>
      <c r="C5410" s="22" t="b">
        <f t="shared" si="1887"/>
        <v>0</v>
      </c>
      <c r="D5410" s="22" t="b">
        <f t="shared" si="1888"/>
        <v>0</v>
      </c>
      <c r="E5410" s="22" t="b">
        <f t="shared" si="1889"/>
        <v>0</v>
      </c>
      <c r="F5410" s="52" t="b">
        <f t="shared" si="1890"/>
        <v>0</v>
      </c>
      <c r="G5410" s="22" t="b">
        <f t="shared" si="1891"/>
        <v>0</v>
      </c>
      <c r="H5410" s="22" t="b">
        <f t="shared" si="1892"/>
        <v>0</v>
      </c>
      <c r="I5410" s="22" t="b">
        <f t="shared" si="1893"/>
        <v>0</v>
      </c>
      <c r="J5410" s="22" t="b">
        <f t="shared" si="1894"/>
        <v>0</v>
      </c>
      <c r="K5410" s="3" t="str">
        <f t="shared" si="1895"/>
        <v/>
      </c>
      <c r="L5410" s="3" t="str">
        <f t="shared" si="1896"/>
        <v/>
      </c>
      <c r="M5410" s="3" t="str">
        <f t="shared" si="1897"/>
        <v/>
      </c>
      <c r="N5410" s="54" t="str">
        <f t="shared" si="1898"/>
        <v/>
      </c>
      <c r="O5410" s="3" t="str">
        <f t="shared" si="1899"/>
        <v/>
      </c>
      <c r="P5410" s="19" t="str">
        <f t="shared" si="1900"/>
        <v/>
      </c>
      <c r="Q5410" s="23" t="e">
        <f>_xlfn.XLOOKUP(R5410,summary!C2798:C2834,summary!B2798:B2834)</f>
        <v>#N/A</v>
      </c>
      <c r="R5410" s="24" t="str">
        <f t="shared" si="1884"/>
        <v>신봉동</v>
      </c>
      <c r="S5410" s="24" t="str">
        <f t="shared" si="1901"/>
        <v>신봉13통</v>
      </c>
      <c r="T5410" s="24" t="str">
        <f t="shared" si="1902"/>
        <v>(신봉동, LG아파트)</v>
      </c>
      <c r="U5410" s="24" t="str">
        <f t="shared" si="1903"/>
        <v>신봉</v>
      </c>
      <c r="V5410" s="25">
        <f t="shared" si="1904"/>
        <v>13</v>
      </c>
      <c r="W5410" s="25">
        <f t="shared" si="1905"/>
        <v>6</v>
      </c>
      <c r="X5410" s="59"/>
      <c r="Y5410" s="59"/>
      <c r="Z5410" s="59" t="s">
        <v>89</v>
      </c>
      <c r="AA5410" s="63" t="s">
        <v>6169</v>
      </c>
    </row>
    <row r="5411" spans="1:27" ht="16.5" customHeight="1" x14ac:dyDescent="0.3">
      <c r="A5411" s="22" t="b">
        <f t="shared" si="1885"/>
        <v>0</v>
      </c>
      <c r="B5411" s="22" t="b">
        <f t="shared" si="1886"/>
        <v>0</v>
      </c>
      <c r="C5411" s="22" t="b">
        <f t="shared" si="1887"/>
        <v>0</v>
      </c>
      <c r="D5411" s="22" t="b">
        <f t="shared" si="1888"/>
        <v>0</v>
      </c>
      <c r="E5411" s="22" t="b">
        <f t="shared" si="1889"/>
        <v>0</v>
      </c>
      <c r="F5411" s="52" t="b">
        <f t="shared" si="1890"/>
        <v>0</v>
      </c>
      <c r="G5411" s="22" t="b">
        <f t="shared" si="1891"/>
        <v>0</v>
      </c>
      <c r="H5411" s="22" t="b">
        <f t="shared" si="1892"/>
        <v>0</v>
      </c>
      <c r="I5411" s="22" t="b">
        <f t="shared" si="1893"/>
        <v>0</v>
      </c>
      <c r="J5411" s="22" t="b">
        <f t="shared" si="1894"/>
        <v>0</v>
      </c>
      <c r="K5411" s="3" t="str">
        <f t="shared" si="1895"/>
        <v/>
      </c>
      <c r="L5411" s="3" t="str">
        <f t="shared" si="1896"/>
        <v/>
      </c>
      <c r="M5411" s="3" t="str">
        <f t="shared" si="1897"/>
        <v/>
      </c>
      <c r="N5411" s="54" t="str">
        <f t="shared" si="1898"/>
        <v/>
      </c>
      <c r="O5411" s="3" t="str">
        <f t="shared" si="1899"/>
        <v/>
      </c>
      <c r="P5411" s="19" t="str">
        <f t="shared" si="1900"/>
        <v/>
      </c>
      <c r="Q5411" s="23" t="e">
        <f>_xlfn.XLOOKUP(R5411,summary!C2799:C2835,summary!B2799:B2835)</f>
        <v>#N/A</v>
      </c>
      <c r="R5411" s="24" t="str">
        <f t="shared" si="1884"/>
        <v>신봉동</v>
      </c>
      <c r="S5411" s="24" t="str">
        <f t="shared" si="1901"/>
        <v>신봉13통</v>
      </c>
      <c r="T5411" s="24" t="str">
        <f t="shared" si="1902"/>
        <v>(신봉동, LG아파트)</v>
      </c>
      <c r="U5411" s="24" t="str">
        <f t="shared" si="1903"/>
        <v>신봉</v>
      </c>
      <c r="V5411" s="25">
        <f t="shared" si="1904"/>
        <v>13</v>
      </c>
      <c r="W5411" s="25">
        <f t="shared" si="1905"/>
        <v>7</v>
      </c>
      <c r="X5411" s="59"/>
      <c r="Y5411" s="59"/>
      <c r="Z5411" s="59" t="s">
        <v>91</v>
      </c>
      <c r="AA5411" s="63" t="s">
        <v>6170</v>
      </c>
    </row>
    <row r="5412" spans="1:27" ht="16.5" customHeight="1" x14ac:dyDescent="0.3">
      <c r="A5412" s="22" t="b">
        <f t="shared" si="1885"/>
        <v>0</v>
      </c>
      <c r="B5412" s="22" t="b">
        <f t="shared" si="1886"/>
        <v>0</v>
      </c>
      <c r="C5412" s="22" t="b">
        <f t="shared" si="1887"/>
        <v>0</v>
      </c>
      <c r="D5412" s="22" t="b">
        <f t="shared" si="1888"/>
        <v>0</v>
      </c>
      <c r="E5412" s="22" t="b">
        <f t="shared" si="1889"/>
        <v>0</v>
      </c>
      <c r="F5412" s="52" t="b">
        <f t="shared" si="1890"/>
        <v>0</v>
      </c>
      <c r="G5412" s="22" t="b">
        <f t="shared" si="1891"/>
        <v>0</v>
      </c>
      <c r="H5412" s="22" t="b">
        <f t="shared" si="1892"/>
        <v>0</v>
      </c>
      <c r="I5412" s="22" t="b">
        <f t="shared" si="1893"/>
        <v>0</v>
      </c>
      <c r="J5412" s="22" t="b">
        <f t="shared" si="1894"/>
        <v>0</v>
      </c>
      <c r="K5412" s="3" t="str">
        <f t="shared" si="1895"/>
        <v/>
      </c>
      <c r="L5412" s="3" t="str">
        <f t="shared" si="1896"/>
        <v/>
      </c>
      <c r="M5412" s="3" t="str">
        <f t="shared" si="1897"/>
        <v/>
      </c>
      <c r="N5412" s="54" t="str">
        <f t="shared" si="1898"/>
        <v/>
      </c>
      <c r="O5412" s="3" t="str">
        <f t="shared" si="1899"/>
        <v/>
      </c>
      <c r="P5412" s="19" t="str">
        <f t="shared" si="1900"/>
        <v/>
      </c>
      <c r="Q5412" s="23" t="e">
        <f>_xlfn.XLOOKUP(R5412,summary!C2800:C2836,summary!B2800:B2836)</f>
        <v>#N/A</v>
      </c>
      <c r="R5412" s="24" t="str">
        <f t="shared" si="1884"/>
        <v>신봉동</v>
      </c>
      <c r="S5412" s="24" t="str">
        <f t="shared" si="1901"/>
        <v>신봉13통</v>
      </c>
      <c r="T5412" s="24" t="str">
        <f t="shared" si="1902"/>
        <v>(신봉동, LG아파트)</v>
      </c>
      <c r="U5412" s="24" t="str">
        <f t="shared" si="1903"/>
        <v>신봉</v>
      </c>
      <c r="V5412" s="25">
        <f t="shared" si="1904"/>
        <v>13</v>
      </c>
      <c r="W5412" s="25">
        <f t="shared" si="1905"/>
        <v>8</v>
      </c>
      <c r="X5412" s="59"/>
      <c r="Y5412" s="59"/>
      <c r="Z5412" s="59" t="s">
        <v>93</v>
      </c>
      <c r="AA5412" s="63" t="s">
        <v>6171</v>
      </c>
    </row>
    <row r="5413" spans="1:27" ht="16.5" customHeight="1" x14ac:dyDescent="0.3">
      <c r="A5413" s="22" t="b">
        <f t="shared" si="1885"/>
        <v>0</v>
      </c>
      <c r="B5413" s="22" t="b">
        <f t="shared" si="1886"/>
        <v>0</v>
      </c>
      <c r="C5413" s="22" t="b">
        <f t="shared" si="1887"/>
        <v>0</v>
      </c>
      <c r="D5413" s="22" t="b">
        <f t="shared" si="1888"/>
        <v>0</v>
      </c>
      <c r="E5413" s="22" t="b">
        <f t="shared" si="1889"/>
        <v>0</v>
      </c>
      <c r="F5413" s="52" t="b">
        <f t="shared" si="1890"/>
        <v>0</v>
      </c>
      <c r="G5413" s="22" t="b">
        <f t="shared" si="1891"/>
        <v>0</v>
      </c>
      <c r="H5413" s="22" t="b">
        <f t="shared" si="1892"/>
        <v>0</v>
      </c>
      <c r="I5413" s="22" t="b">
        <f t="shared" si="1893"/>
        <v>0</v>
      </c>
      <c r="J5413" s="22" t="b">
        <f t="shared" si="1894"/>
        <v>0</v>
      </c>
      <c r="K5413" s="3" t="str">
        <f t="shared" si="1895"/>
        <v/>
      </c>
      <c r="L5413" s="3" t="str">
        <f t="shared" si="1896"/>
        <v/>
      </c>
      <c r="M5413" s="3" t="str">
        <f t="shared" si="1897"/>
        <v/>
      </c>
      <c r="N5413" s="54" t="str">
        <f t="shared" si="1898"/>
        <v/>
      </c>
      <c r="O5413" s="3" t="str">
        <f t="shared" si="1899"/>
        <v/>
      </c>
      <c r="P5413" s="19" t="str">
        <f t="shared" si="1900"/>
        <v/>
      </c>
      <c r="Q5413" s="23" t="e">
        <f>_xlfn.XLOOKUP(R5413,summary!C2801:C2837,summary!B2801:B2837)</f>
        <v>#N/A</v>
      </c>
      <c r="R5413" s="24" t="str">
        <f t="shared" si="1884"/>
        <v>신봉동</v>
      </c>
      <c r="S5413" s="24" t="str">
        <f t="shared" si="1901"/>
        <v>신봉13통</v>
      </c>
      <c r="T5413" s="24" t="str">
        <f t="shared" si="1902"/>
        <v>(신봉동, LG아파트)</v>
      </c>
      <c r="U5413" s="24" t="str">
        <f t="shared" si="1903"/>
        <v>신봉</v>
      </c>
      <c r="V5413" s="25">
        <f t="shared" si="1904"/>
        <v>13</v>
      </c>
      <c r="W5413" s="25">
        <f t="shared" si="1905"/>
        <v>9</v>
      </c>
      <c r="X5413" s="59"/>
      <c r="Y5413" s="59"/>
      <c r="Z5413" s="59" t="s">
        <v>95</v>
      </c>
      <c r="AA5413" s="63" t="s">
        <v>6172</v>
      </c>
    </row>
    <row r="5414" spans="1:27" ht="16.5" customHeight="1" x14ac:dyDescent="0.3">
      <c r="A5414" s="22" t="b">
        <f t="shared" si="1885"/>
        <v>0</v>
      </c>
      <c r="B5414" s="22" t="b">
        <f t="shared" si="1886"/>
        <v>0</v>
      </c>
      <c r="C5414" s="22" t="b">
        <f t="shared" si="1887"/>
        <v>0</v>
      </c>
      <c r="D5414" s="22" t="b">
        <f t="shared" si="1888"/>
        <v>0</v>
      </c>
      <c r="E5414" s="22" t="b">
        <f t="shared" si="1889"/>
        <v>0</v>
      </c>
      <c r="F5414" s="52" t="b">
        <f t="shared" si="1890"/>
        <v>0</v>
      </c>
      <c r="G5414" s="22" t="b">
        <f t="shared" si="1891"/>
        <v>0</v>
      </c>
      <c r="H5414" s="22" t="b">
        <f t="shared" si="1892"/>
        <v>0</v>
      </c>
      <c r="I5414" s="22" t="b">
        <f t="shared" si="1893"/>
        <v>0</v>
      </c>
      <c r="J5414" s="22" t="b">
        <f t="shared" si="1894"/>
        <v>0</v>
      </c>
      <c r="K5414" s="3" t="str">
        <f t="shared" si="1895"/>
        <v/>
      </c>
      <c r="L5414" s="3" t="str">
        <f t="shared" si="1896"/>
        <v/>
      </c>
      <c r="M5414" s="3" t="str">
        <f t="shared" si="1897"/>
        <v/>
      </c>
      <c r="N5414" s="54" t="str">
        <f t="shared" si="1898"/>
        <v/>
      </c>
      <c r="O5414" s="3" t="str">
        <f t="shared" si="1899"/>
        <v/>
      </c>
      <c r="P5414" s="19" t="str">
        <f t="shared" si="1900"/>
        <v/>
      </c>
      <c r="Q5414" s="23" t="e">
        <f>_xlfn.XLOOKUP(R5414,summary!C2802:C2838,summary!B2802:B2838)</f>
        <v>#N/A</v>
      </c>
      <c r="R5414" s="24" t="str">
        <f t="shared" si="1884"/>
        <v>신봉동</v>
      </c>
      <c r="S5414" s="24" t="str">
        <f t="shared" si="1901"/>
        <v>신봉13통</v>
      </c>
      <c r="T5414" s="24" t="str">
        <f t="shared" si="1902"/>
        <v>(신봉동, LG아파트)</v>
      </c>
      <c r="U5414" s="24" t="str">
        <f t="shared" si="1903"/>
        <v>신봉</v>
      </c>
      <c r="V5414" s="25">
        <f t="shared" si="1904"/>
        <v>13</v>
      </c>
      <c r="W5414" s="25">
        <f t="shared" si="1905"/>
        <v>10</v>
      </c>
      <c r="X5414" s="59"/>
      <c r="Y5414" s="59"/>
      <c r="Z5414" s="59" t="s">
        <v>97</v>
      </c>
      <c r="AA5414" s="63" t="s">
        <v>6173</v>
      </c>
    </row>
    <row r="5415" spans="1:27" ht="16.5" customHeight="1" x14ac:dyDescent="0.3">
      <c r="A5415" s="22" t="b">
        <f t="shared" si="1885"/>
        <v>0</v>
      </c>
      <c r="B5415" s="22" t="b">
        <f t="shared" si="1886"/>
        <v>0</v>
      </c>
      <c r="C5415" s="22" t="b">
        <f t="shared" si="1887"/>
        <v>0</v>
      </c>
      <c r="D5415" s="22" t="b">
        <f t="shared" si="1888"/>
        <v>0</v>
      </c>
      <c r="E5415" s="22" t="b">
        <f t="shared" si="1889"/>
        <v>0</v>
      </c>
      <c r="F5415" s="52" t="b">
        <f t="shared" si="1890"/>
        <v>0</v>
      </c>
      <c r="G5415" s="22" t="b">
        <f t="shared" si="1891"/>
        <v>0</v>
      </c>
      <c r="H5415" s="22" t="b">
        <f t="shared" si="1892"/>
        <v>0</v>
      </c>
      <c r="I5415" s="22" t="b">
        <f t="shared" si="1893"/>
        <v>0</v>
      </c>
      <c r="J5415" s="22" t="b">
        <f t="shared" si="1894"/>
        <v>0</v>
      </c>
      <c r="K5415" s="3" t="str">
        <f t="shared" si="1895"/>
        <v/>
      </c>
      <c r="L5415" s="3" t="str">
        <f t="shared" si="1896"/>
        <v/>
      </c>
      <c r="M5415" s="3" t="str">
        <f t="shared" si="1897"/>
        <v/>
      </c>
      <c r="N5415" s="54" t="str">
        <f t="shared" si="1898"/>
        <v/>
      </c>
      <c r="O5415" s="3" t="str">
        <f t="shared" si="1899"/>
        <v/>
      </c>
      <c r="P5415" s="19" t="str">
        <f t="shared" si="1900"/>
        <v/>
      </c>
      <c r="Q5415" s="23" t="e">
        <f>_xlfn.XLOOKUP(R5415,summary!C2803:C2839,summary!B2803:B2839)</f>
        <v>#N/A</v>
      </c>
      <c r="R5415" s="24" t="str">
        <f t="shared" si="1884"/>
        <v>신봉동</v>
      </c>
      <c r="S5415" s="24" t="str">
        <f t="shared" si="1901"/>
        <v>신봉13통</v>
      </c>
      <c r="T5415" s="24" t="str">
        <f t="shared" si="1902"/>
        <v>(신봉동, LG아파트)</v>
      </c>
      <c r="U5415" s="24" t="str">
        <f t="shared" si="1903"/>
        <v>신봉</v>
      </c>
      <c r="V5415" s="25">
        <f t="shared" si="1904"/>
        <v>13</v>
      </c>
      <c r="W5415" s="25">
        <f t="shared" si="1905"/>
        <v>11</v>
      </c>
      <c r="X5415" s="59"/>
      <c r="Y5415" s="59"/>
      <c r="Z5415" s="59" t="s">
        <v>99</v>
      </c>
      <c r="AA5415" s="63" t="s">
        <v>6174</v>
      </c>
    </row>
    <row r="5416" spans="1:27" ht="16.5" customHeight="1" x14ac:dyDescent="0.3">
      <c r="A5416" s="22" t="b">
        <f t="shared" si="1885"/>
        <v>0</v>
      </c>
      <c r="B5416" s="22" t="b">
        <f t="shared" si="1886"/>
        <v>0</v>
      </c>
      <c r="C5416" s="22" t="b">
        <f t="shared" si="1887"/>
        <v>0</v>
      </c>
      <c r="D5416" s="22" t="b">
        <f t="shared" si="1888"/>
        <v>0</v>
      </c>
      <c r="E5416" s="22" t="b">
        <f t="shared" si="1889"/>
        <v>0</v>
      </c>
      <c r="F5416" s="52" t="b">
        <f t="shared" si="1890"/>
        <v>0</v>
      </c>
      <c r="G5416" s="22" t="b">
        <f t="shared" si="1891"/>
        <v>0</v>
      </c>
      <c r="H5416" s="22" t="b">
        <f t="shared" si="1892"/>
        <v>0</v>
      </c>
      <c r="I5416" s="22" t="b">
        <f t="shared" si="1893"/>
        <v>0</v>
      </c>
      <c r="J5416" s="22" t="b">
        <f t="shared" si="1894"/>
        <v>0</v>
      </c>
      <c r="K5416" s="3" t="str">
        <f t="shared" si="1895"/>
        <v/>
      </c>
      <c r="L5416" s="3" t="str">
        <f t="shared" si="1896"/>
        <v/>
      </c>
      <c r="M5416" s="3" t="str">
        <f t="shared" si="1897"/>
        <v/>
      </c>
      <c r="N5416" s="54" t="str">
        <f t="shared" si="1898"/>
        <v/>
      </c>
      <c r="O5416" s="3" t="str">
        <f t="shared" si="1899"/>
        <v/>
      </c>
      <c r="P5416" s="19" t="str">
        <f t="shared" si="1900"/>
        <v/>
      </c>
      <c r="Q5416" s="23" t="e">
        <f>_xlfn.XLOOKUP(R5416,summary!C2804:C2840,summary!B2804:B2840)</f>
        <v>#N/A</v>
      </c>
      <c r="R5416" s="24" t="str">
        <f t="shared" si="1884"/>
        <v>신봉동</v>
      </c>
      <c r="S5416" s="24" t="str">
        <f t="shared" si="1901"/>
        <v>신봉13통</v>
      </c>
      <c r="T5416" s="24" t="str">
        <f t="shared" si="1902"/>
        <v>(신봉동, LG아파트)</v>
      </c>
      <c r="U5416" s="24" t="str">
        <f t="shared" si="1903"/>
        <v>신봉</v>
      </c>
      <c r="V5416" s="25">
        <f t="shared" si="1904"/>
        <v>13</v>
      </c>
      <c r="W5416" s="25">
        <f t="shared" si="1905"/>
        <v>12</v>
      </c>
      <c r="X5416" s="59"/>
      <c r="Y5416" s="59"/>
      <c r="Z5416" s="59" t="s">
        <v>101</v>
      </c>
      <c r="AA5416" s="63" t="s">
        <v>6175</v>
      </c>
    </row>
    <row r="5417" spans="1:27" ht="16.5" customHeight="1" x14ac:dyDescent="0.3">
      <c r="A5417" s="22" t="b">
        <f t="shared" si="1885"/>
        <v>1</v>
      </c>
      <c r="B5417" s="22" t="b">
        <f t="shared" si="1886"/>
        <v>0</v>
      </c>
      <c r="C5417" s="22" t="b">
        <f t="shared" si="1887"/>
        <v>0</v>
      </c>
      <c r="D5417" s="22" t="b">
        <f t="shared" si="1888"/>
        <v>0</v>
      </c>
      <c r="E5417" s="22" t="b">
        <f t="shared" si="1889"/>
        <v>0</v>
      </c>
      <c r="F5417" s="52" t="b">
        <f t="shared" si="1890"/>
        <v>0</v>
      </c>
      <c r="G5417" s="22" t="b">
        <f t="shared" si="1891"/>
        <v>0</v>
      </c>
      <c r="H5417" s="22" t="b">
        <f t="shared" si="1892"/>
        <v>0</v>
      </c>
      <c r="I5417" s="22" t="b">
        <f t="shared" si="1893"/>
        <v>0</v>
      </c>
      <c r="J5417" s="22" t="b">
        <f t="shared" si="1894"/>
        <v>1</v>
      </c>
      <c r="K5417" s="3" t="str">
        <f t="shared" si="1895"/>
        <v>신봉14통</v>
      </c>
      <c r="L5417" s="3" t="str">
        <f t="shared" si="1896"/>
        <v>14</v>
      </c>
      <c r="M5417" s="3">
        <f t="shared" si="1897"/>
        <v>14</v>
      </c>
      <c r="N5417" s="54" t="str">
        <f t="shared" si="1898"/>
        <v>신봉</v>
      </c>
      <c r="O5417" s="3" t="str">
        <f t="shared" si="1899"/>
        <v/>
      </c>
      <c r="P5417" s="19" t="str">
        <f t="shared" si="1900"/>
        <v/>
      </c>
      <c r="Q5417" s="23" t="e">
        <f>_xlfn.XLOOKUP(R5417,summary!C2805:C2841,summary!B2805:B2841)</f>
        <v>#N/A</v>
      </c>
      <c r="R5417" s="24" t="str">
        <f t="shared" si="1884"/>
        <v>신봉동</v>
      </c>
      <c r="S5417" s="24" t="str">
        <f t="shared" si="1901"/>
        <v>신봉14통</v>
      </c>
      <c r="T5417" s="24" t="str">
        <f t="shared" si="1902"/>
        <v>(신봉동, LG아파트)</v>
      </c>
      <c r="U5417" s="24" t="str">
        <f t="shared" si="1903"/>
        <v>신봉</v>
      </c>
      <c r="V5417" s="25">
        <f t="shared" si="1904"/>
        <v>14</v>
      </c>
      <c r="W5417" s="25">
        <f t="shared" si="1905"/>
        <v>1</v>
      </c>
      <c r="X5417" s="59"/>
      <c r="Y5417" s="59" t="s">
        <v>6176</v>
      </c>
      <c r="Z5417" s="59" t="s">
        <v>63</v>
      </c>
      <c r="AA5417" s="63" t="s">
        <v>6177</v>
      </c>
    </row>
    <row r="5418" spans="1:27" ht="16.5" customHeight="1" x14ac:dyDescent="0.3">
      <c r="A5418" s="22" t="b">
        <f t="shared" si="1885"/>
        <v>1</v>
      </c>
      <c r="B5418" s="22" t="b">
        <f t="shared" si="1886"/>
        <v>1</v>
      </c>
      <c r="C5418" s="22" t="b">
        <f t="shared" si="1887"/>
        <v>0</v>
      </c>
      <c r="D5418" s="22" t="b">
        <f t="shared" si="1888"/>
        <v>0</v>
      </c>
      <c r="E5418" s="22" t="b">
        <f t="shared" si="1889"/>
        <v>1</v>
      </c>
      <c r="F5418" s="52" t="b">
        <f t="shared" si="1890"/>
        <v>1</v>
      </c>
      <c r="G5418" s="22" t="b">
        <f t="shared" si="1891"/>
        <v>1</v>
      </c>
      <c r="H5418" s="22" t="b">
        <f t="shared" si="1892"/>
        <v>0</v>
      </c>
      <c r="I5418" s="22" t="b">
        <f t="shared" si="1893"/>
        <v>1</v>
      </c>
      <c r="J5418" s="22" t="b">
        <f t="shared" si="1894"/>
        <v>0</v>
      </c>
      <c r="K5418" s="3" t="str">
        <f t="shared" si="1895"/>
        <v/>
      </c>
      <c r="L5418" s="3" t="str">
        <f t="shared" si="1896"/>
        <v/>
      </c>
      <c r="M5418" s="3" t="str">
        <f t="shared" si="1897"/>
        <v/>
      </c>
      <c r="N5418" s="54" t="str">
        <f t="shared" si="1898"/>
        <v/>
      </c>
      <c r="O5418" s="3" t="str">
        <f t="shared" si="1899"/>
        <v>(신봉동, LG아파트)</v>
      </c>
      <c r="P5418" s="19" t="str">
        <f t="shared" si="1900"/>
        <v>(신봉동, LG아파트)</v>
      </c>
      <c r="Q5418" s="23" t="e">
        <f>_xlfn.XLOOKUP(R5418,summary!C2806:C2842,summary!B2806:B2842)</f>
        <v>#N/A</v>
      </c>
      <c r="R5418" s="24" t="str">
        <f t="shared" si="1884"/>
        <v>신봉동</v>
      </c>
      <c r="S5418" s="24" t="str">
        <f t="shared" si="1901"/>
        <v>신봉14통</v>
      </c>
      <c r="T5418" s="24" t="str">
        <f t="shared" si="1902"/>
        <v>(신봉동, LG아파트)</v>
      </c>
      <c r="U5418" s="24" t="str">
        <f t="shared" si="1903"/>
        <v>신봉</v>
      </c>
      <c r="V5418" s="25">
        <f t="shared" si="1904"/>
        <v>14</v>
      </c>
      <c r="W5418" s="25">
        <f t="shared" si="1905"/>
        <v>2</v>
      </c>
      <c r="X5418" s="59"/>
      <c r="Y5418" s="59" t="s">
        <v>6026</v>
      </c>
      <c r="Z5418" s="59" t="s">
        <v>65</v>
      </c>
      <c r="AA5418" s="63" t="s">
        <v>6178</v>
      </c>
    </row>
    <row r="5419" spans="1:27" ht="16.5" customHeight="1" x14ac:dyDescent="0.3">
      <c r="A5419" s="22" t="b">
        <f t="shared" si="1885"/>
        <v>1</v>
      </c>
      <c r="B5419" s="22" t="b">
        <f t="shared" si="1886"/>
        <v>0</v>
      </c>
      <c r="C5419" s="22" t="b">
        <f t="shared" si="1887"/>
        <v>1</v>
      </c>
      <c r="D5419" s="22" t="b">
        <f t="shared" si="1888"/>
        <v>0</v>
      </c>
      <c r="E5419" s="22" t="b">
        <f t="shared" si="1889"/>
        <v>1</v>
      </c>
      <c r="F5419" s="52" t="b">
        <f t="shared" si="1890"/>
        <v>1</v>
      </c>
      <c r="G5419" s="22" t="b">
        <f t="shared" si="1891"/>
        <v>0</v>
      </c>
      <c r="H5419" s="22" t="b">
        <f t="shared" si="1892"/>
        <v>1</v>
      </c>
      <c r="I5419" s="22" t="b">
        <f t="shared" si="1893"/>
        <v>1</v>
      </c>
      <c r="J5419" s="22" t="b">
        <f t="shared" si="1894"/>
        <v>0</v>
      </c>
      <c r="K5419" s="3" t="str">
        <f t="shared" si="1895"/>
        <v/>
      </c>
      <c r="L5419" s="3" t="str">
        <f t="shared" si="1896"/>
        <v/>
      </c>
      <c r="M5419" s="3" t="str">
        <f t="shared" si="1897"/>
        <v/>
      </c>
      <c r="N5419" s="54" t="str">
        <f t="shared" si="1898"/>
        <v/>
      </c>
      <c r="O5419" s="3" t="str">
        <f t="shared" si="1899"/>
        <v>LG아파트)</v>
      </c>
      <c r="P5419" s="19" t="str">
        <f t="shared" si="1900"/>
        <v/>
      </c>
      <c r="Q5419" s="23" t="e">
        <f>_xlfn.XLOOKUP(R5419,summary!C2807:C2843,summary!B2807:B2843)</f>
        <v>#N/A</v>
      </c>
      <c r="R5419" s="24" t="str">
        <f t="shared" si="1884"/>
        <v>신봉동</v>
      </c>
      <c r="S5419" s="24" t="str">
        <f t="shared" si="1901"/>
        <v>신봉14통</v>
      </c>
      <c r="T5419" s="24" t="str">
        <f t="shared" si="1902"/>
        <v>(신봉동, LG아파트)</v>
      </c>
      <c r="U5419" s="24" t="str">
        <f t="shared" si="1903"/>
        <v>신봉</v>
      </c>
      <c r="V5419" s="25">
        <f t="shared" si="1904"/>
        <v>14</v>
      </c>
      <c r="W5419" s="25">
        <f t="shared" si="1905"/>
        <v>3</v>
      </c>
      <c r="X5419" s="59"/>
      <c r="Y5419" s="59" t="s">
        <v>607</v>
      </c>
      <c r="Z5419" s="59" t="s">
        <v>67</v>
      </c>
      <c r="AA5419" s="63" t="s">
        <v>6179</v>
      </c>
    </row>
    <row r="5420" spans="1:27" ht="16.5" customHeight="1" x14ac:dyDescent="0.3">
      <c r="A5420" s="22" t="b">
        <f t="shared" si="1885"/>
        <v>0</v>
      </c>
      <c r="B5420" s="22" t="b">
        <f t="shared" si="1886"/>
        <v>0</v>
      </c>
      <c r="C5420" s="22" t="b">
        <f t="shared" si="1887"/>
        <v>0</v>
      </c>
      <c r="D5420" s="22" t="b">
        <f t="shared" si="1888"/>
        <v>0</v>
      </c>
      <c r="E5420" s="22" t="b">
        <f t="shared" si="1889"/>
        <v>0</v>
      </c>
      <c r="F5420" s="52" t="b">
        <f t="shared" si="1890"/>
        <v>0</v>
      </c>
      <c r="G5420" s="22" t="b">
        <f t="shared" si="1891"/>
        <v>0</v>
      </c>
      <c r="H5420" s="22" t="b">
        <f t="shared" si="1892"/>
        <v>0</v>
      </c>
      <c r="I5420" s="22" t="b">
        <f t="shared" si="1893"/>
        <v>0</v>
      </c>
      <c r="J5420" s="22" t="b">
        <f t="shared" si="1894"/>
        <v>0</v>
      </c>
      <c r="K5420" s="3" t="str">
        <f t="shared" si="1895"/>
        <v/>
      </c>
      <c r="L5420" s="3" t="str">
        <f t="shared" si="1896"/>
        <v/>
      </c>
      <c r="M5420" s="3" t="str">
        <f t="shared" si="1897"/>
        <v/>
      </c>
      <c r="N5420" s="54" t="str">
        <f t="shared" si="1898"/>
        <v/>
      </c>
      <c r="O5420" s="3" t="str">
        <f t="shared" si="1899"/>
        <v/>
      </c>
      <c r="P5420" s="19" t="str">
        <f t="shared" si="1900"/>
        <v/>
      </c>
      <c r="Q5420" s="23" t="e">
        <f>_xlfn.XLOOKUP(R5420,summary!C2808:C2844,summary!B2808:B2844)</f>
        <v>#N/A</v>
      </c>
      <c r="R5420" s="24" t="str">
        <f t="shared" si="1884"/>
        <v>신봉동</v>
      </c>
      <c r="S5420" s="24" t="str">
        <f t="shared" si="1901"/>
        <v>신봉14통</v>
      </c>
      <c r="T5420" s="24" t="str">
        <f t="shared" si="1902"/>
        <v>(신봉동, LG아파트)</v>
      </c>
      <c r="U5420" s="24" t="str">
        <f t="shared" si="1903"/>
        <v>신봉</v>
      </c>
      <c r="V5420" s="25">
        <f t="shared" si="1904"/>
        <v>14</v>
      </c>
      <c r="W5420" s="25">
        <f t="shared" si="1905"/>
        <v>4</v>
      </c>
      <c r="X5420" s="59"/>
      <c r="Y5420" s="59"/>
      <c r="Z5420" s="59" t="s">
        <v>73</v>
      </c>
      <c r="AA5420" s="63" t="s">
        <v>6180</v>
      </c>
    </row>
    <row r="5421" spans="1:27" ht="16.5" customHeight="1" x14ac:dyDescent="0.3">
      <c r="A5421" s="22" t="b">
        <f t="shared" si="1885"/>
        <v>0</v>
      </c>
      <c r="B5421" s="22" t="b">
        <f t="shared" si="1886"/>
        <v>0</v>
      </c>
      <c r="C5421" s="22" t="b">
        <f t="shared" si="1887"/>
        <v>0</v>
      </c>
      <c r="D5421" s="22" t="b">
        <f t="shared" si="1888"/>
        <v>0</v>
      </c>
      <c r="E5421" s="22" t="b">
        <f t="shared" si="1889"/>
        <v>0</v>
      </c>
      <c r="F5421" s="52" t="b">
        <f t="shared" si="1890"/>
        <v>0</v>
      </c>
      <c r="G5421" s="22" t="b">
        <f t="shared" si="1891"/>
        <v>0</v>
      </c>
      <c r="H5421" s="22" t="b">
        <f t="shared" si="1892"/>
        <v>0</v>
      </c>
      <c r="I5421" s="22" t="b">
        <f t="shared" si="1893"/>
        <v>0</v>
      </c>
      <c r="J5421" s="22" t="b">
        <f t="shared" si="1894"/>
        <v>0</v>
      </c>
      <c r="K5421" s="3" t="str">
        <f t="shared" si="1895"/>
        <v/>
      </c>
      <c r="L5421" s="3" t="str">
        <f t="shared" si="1896"/>
        <v/>
      </c>
      <c r="M5421" s="3" t="str">
        <f t="shared" si="1897"/>
        <v/>
      </c>
      <c r="N5421" s="54" t="str">
        <f t="shared" si="1898"/>
        <v/>
      </c>
      <c r="O5421" s="3" t="str">
        <f t="shared" si="1899"/>
        <v/>
      </c>
      <c r="P5421" s="19" t="str">
        <f t="shared" si="1900"/>
        <v/>
      </c>
      <c r="Q5421" s="23" t="e">
        <f>_xlfn.XLOOKUP(R5421,summary!C2809:C2845,summary!B2809:B2845)</f>
        <v>#N/A</v>
      </c>
      <c r="R5421" s="24" t="str">
        <f t="shared" si="1884"/>
        <v>신봉동</v>
      </c>
      <c r="S5421" s="24" t="str">
        <f t="shared" si="1901"/>
        <v>신봉14통</v>
      </c>
      <c r="T5421" s="24" t="str">
        <f t="shared" si="1902"/>
        <v>(신봉동, LG아파트)</v>
      </c>
      <c r="U5421" s="24" t="str">
        <f t="shared" si="1903"/>
        <v>신봉</v>
      </c>
      <c r="V5421" s="25">
        <f t="shared" si="1904"/>
        <v>14</v>
      </c>
      <c r="W5421" s="25">
        <f t="shared" si="1905"/>
        <v>5</v>
      </c>
      <c r="X5421" s="59"/>
      <c r="Y5421" s="59"/>
      <c r="Z5421" s="59" t="s">
        <v>87</v>
      </c>
      <c r="AA5421" s="63" t="s">
        <v>6181</v>
      </c>
    </row>
    <row r="5422" spans="1:27" ht="16.5" customHeight="1" x14ac:dyDescent="0.3">
      <c r="A5422" s="22" t="b">
        <f t="shared" si="1885"/>
        <v>0</v>
      </c>
      <c r="B5422" s="22" t="b">
        <f t="shared" si="1886"/>
        <v>0</v>
      </c>
      <c r="C5422" s="22" t="b">
        <f t="shared" si="1887"/>
        <v>0</v>
      </c>
      <c r="D5422" s="22" t="b">
        <f t="shared" si="1888"/>
        <v>0</v>
      </c>
      <c r="E5422" s="22" t="b">
        <f t="shared" si="1889"/>
        <v>0</v>
      </c>
      <c r="F5422" s="52" t="b">
        <f t="shared" si="1890"/>
        <v>0</v>
      </c>
      <c r="G5422" s="22" t="b">
        <f t="shared" si="1891"/>
        <v>0</v>
      </c>
      <c r="H5422" s="22" t="b">
        <f t="shared" si="1892"/>
        <v>0</v>
      </c>
      <c r="I5422" s="22" t="b">
        <f t="shared" si="1893"/>
        <v>0</v>
      </c>
      <c r="J5422" s="22" t="b">
        <f t="shared" si="1894"/>
        <v>0</v>
      </c>
      <c r="K5422" s="3" t="str">
        <f t="shared" si="1895"/>
        <v/>
      </c>
      <c r="L5422" s="3" t="str">
        <f t="shared" si="1896"/>
        <v/>
      </c>
      <c r="M5422" s="3" t="str">
        <f t="shared" si="1897"/>
        <v/>
      </c>
      <c r="N5422" s="54" t="str">
        <f t="shared" si="1898"/>
        <v/>
      </c>
      <c r="O5422" s="3" t="str">
        <f t="shared" si="1899"/>
        <v/>
      </c>
      <c r="P5422" s="19" t="str">
        <f t="shared" si="1900"/>
        <v/>
      </c>
      <c r="Q5422" s="23" t="e">
        <f>_xlfn.XLOOKUP(R5422,summary!C2810:C2846,summary!B2810:B2846)</f>
        <v>#N/A</v>
      </c>
      <c r="R5422" s="24" t="str">
        <f t="shared" si="1884"/>
        <v>신봉동</v>
      </c>
      <c r="S5422" s="24" t="str">
        <f t="shared" si="1901"/>
        <v>신봉14통</v>
      </c>
      <c r="T5422" s="24" t="str">
        <f t="shared" si="1902"/>
        <v>(신봉동, LG아파트)</v>
      </c>
      <c r="U5422" s="24" t="str">
        <f t="shared" si="1903"/>
        <v>신봉</v>
      </c>
      <c r="V5422" s="25">
        <f t="shared" si="1904"/>
        <v>14</v>
      </c>
      <c r="W5422" s="25">
        <f t="shared" si="1905"/>
        <v>6</v>
      </c>
      <c r="X5422" s="59"/>
      <c r="Y5422" s="59"/>
      <c r="Z5422" s="59" t="s">
        <v>89</v>
      </c>
      <c r="AA5422" s="63" t="s">
        <v>6182</v>
      </c>
    </row>
    <row r="5423" spans="1:27" ht="16.5" customHeight="1" x14ac:dyDescent="0.3">
      <c r="A5423" s="22" t="b">
        <f t="shared" si="1885"/>
        <v>0</v>
      </c>
      <c r="B5423" s="22" t="b">
        <f t="shared" si="1886"/>
        <v>0</v>
      </c>
      <c r="C5423" s="22" t="b">
        <f t="shared" si="1887"/>
        <v>0</v>
      </c>
      <c r="D5423" s="22" t="b">
        <f t="shared" si="1888"/>
        <v>0</v>
      </c>
      <c r="E5423" s="22" t="b">
        <f t="shared" si="1889"/>
        <v>0</v>
      </c>
      <c r="F5423" s="52" t="b">
        <f t="shared" si="1890"/>
        <v>0</v>
      </c>
      <c r="G5423" s="22" t="b">
        <f t="shared" si="1891"/>
        <v>0</v>
      </c>
      <c r="H5423" s="22" t="b">
        <f t="shared" si="1892"/>
        <v>0</v>
      </c>
      <c r="I5423" s="22" t="b">
        <f t="shared" si="1893"/>
        <v>0</v>
      </c>
      <c r="J5423" s="22" t="b">
        <f t="shared" si="1894"/>
        <v>0</v>
      </c>
      <c r="K5423" s="3" t="str">
        <f t="shared" si="1895"/>
        <v/>
      </c>
      <c r="L5423" s="3" t="str">
        <f t="shared" si="1896"/>
        <v/>
      </c>
      <c r="M5423" s="3" t="str">
        <f t="shared" si="1897"/>
        <v/>
      </c>
      <c r="N5423" s="54" t="str">
        <f t="shared" si="1898"/>
        <v/>
      </c>
      <c r="O5423" s="3" t="str">
        <f t="shared" si="1899"/>
        <v/>
      </c>
      <c r="P5423" s="19" t="str">
        <f t="shared" si="1900"/>
        <v/>
      </c>
      <c r="Q5423" s="23" t="e">
        <f>_xlfn.XLOOKUP(R5423,summary!C2811:C2847,summary!B2811:B2847)</f>
        <v>#N/A</v>
      </c>
      <c r="R5423" s="24" t="str">
        <f t="shared" si="1884"/>
        <v>신봉동</v>
      </c>
      <c r="S5423" s="24" t="str">
        <f t="shared" si="1901"/>
        <v>신봉14통</v>
      </c>
      <c r="T5423" s="24" t="str">
        <f t="shared" si="1902"/>
        <v>(신봉동, LG아파트)</v>
      </c>
      <c r="U5423" s="24" t="str">
        <f t="shared" si="1903"/>
        <v>신봉</v>
      </c>
      <c r="V5423" s="25">
        <f t="shared" si="1904"/>
        <v>14</v>
      </c>
      <c r="W5423" s="25">
        <f t="shared" si="1905"/>
        <v>7</v>
      </c>
      <c r="X5423" s="59"/>
      <c r="Y5423" s="59"/>
      <c r="Z5423" s="59" t="s">
        <v>91</v>
      </c>
      <c r="AA5423" s="63" t="s">
        <v>6183</v>
      </c>
    </row>
    <row r="5424" spans="1:27" ht="16.5" customHeight="1" x14ac:dyDescent="0.3">
      <c r="A5424" s="22" t="b">
        <f t="shared" si="1885"/>
        <v>0</v>
      </c>
      <c r="B5424" s="22" t="b">
        <f t="shared" si="1886"/>
        <v>0</v>
      </c>
      <c r="C5424" s="22" t="b">
        <f t="shared" si="1887"/>
        <v>0</v>
      </c>
      <c r="D5424" s="22" t="b">
        <f t="shared" si="1888"/>
        <v>0</v>
      </c>
      <c r="E5424" s="22" t="b">
        <f t="shared" si="1889"/>
        <v>0</v>
      </c>
      <c r="F5424" s="52" t="b">
        <f t="shared" si="1890"/>
        <v>0</v>
      </c>
      <c r="G5424" s="22" t="b">
        <f t="shared" si="1891"/>
        <v>0</v>
      </c>
      <c r="H5424" s="22" t="b">
        <f t="shared" si="1892"/>
        <v>0</v>
      </c>
      <c r="I5424" s="22" t="b">
        <f t="shared" si="1893"/>
        <v>0</v>
      </c>
      <c r="J5424" s="22" t="b">
        <f t="shared" si="1894"/>
        <v>0</v>
      </c>
      <c r="K5424" s="3" t="str">
        <f t="shared" si="1895"/>
        <v/>
      </c>
      <c r="L5424" s="3" t="str">
        <f t="shared" si="1896"/>
        <v/>
      </c>
      <c r="M5424" s="3" t="str">
        <f t="shared" si="1897"/>
        <v/>
      </c>
      <c r="N5424" s="54" t="str">
        <f t="shared" si="1898"/>
        <v/>
      </c>
      <c r="O5424" s="3" t="str">
        <f t="shared" si="1899"/>
        <v/>
      </c>
      <c r="P5424" s="19" t="str">
        <f t="shared" si="1900"/>
        <v/>
      </c>
      <c r="Q5424" s="23" t="e">
        <f>_xlfn.XLOOKUP(R5424,summary!C2812:C2848,summary!B2812:B2848)</f>
        <v>#N/A</v>
      </c>
      <c r="R5424" s="24" t="str">
        <f t="shared" si="1884"/>
        <v>신봉동</v>
      </c>
      <c r="S5424" s="24" t="str">
        <f t="shared" si="1901"/>
        <v>신봉14통</v>
      </c>
      <c r="T5424" s="24" t="str">
        <f t="shared" si="1902"/>
        <v>(신봉동, LG아파트)</v>
      </c>
      <c r="U5424" s="24" t="str">
        <f t="shared" si="1903"/>
        <v>신봉</v>
      </c>
      <c r="V5424" s="25">
        <f t="shared" si="1904"/>
        <v>14</v>
      </c>
      <c r="W5424" s="25">
        <f t="shared" si="1905"/>
        <v>8</v>
      </c>
      <c r="X5424" s="59"/>
      <c r="Y5424" s="59"/>
      <c r="Z5424" s="59" t="s">
        <v>93</v>
      </c>
      <c r="AA5424" s="63" t="s">
        <v>6184</v>
      </c>
    </row>
    <row r="5425" spans="1:27" ht="16.5" customHeight="1" x14ac:dyDescent="0.3">
      <c r="A5425" s="22" t="b">
        <f t="shared" si="1885"/>
        <v>0</v>
      </c>
      <c r="B5425" s="22" t="b">
        <f t="shared" si="1886"/>
        <v>0</v>
      </c>
      <c r="C5425" s="22" t="b">
        <f t="shared" si="1887"/>
        <v>0</v>
      </c>
      <c r="D5425" s="22" t="b">
        <f t="shared" si="1888"/>
        <v>0</v>
      </c>
      <c r="E5425" s="22" t="b">
        <f t="shared" si="1889"/>
        <v>0</v>
      </c>
      <c r="F5425" s="52" t="b">
        <f t="shared" si="1890"/>
        <v>0</v>
      </c>
      <c r="G5425" s="22" t="b">
        <f t="shared" si="1891"/>
        <v>0</v>
      </c>
      <c r="H5425" s="22" t="b">
        <f t="shared" si="1892"/>
        <v>0</v>
      </c>
      <c r="I5425" s="22" t="b">
        <f t="shared" si="1893"/>
        <v>0</v>
      </c>
      <c r="J5425" s="22" t="b">
        <f t="shared" si="1894"/>
        <v>0</v>
      </c>
      <c r="K5425" s="3" t="str">
        <f t="shared" si="1895"/>
        <v/>
      </c>
      <c r="L5425" s="3" t="str">
        <f t="shared" si="1896"/>
        <v/>
      </c>
      <c r="M5425" s="3" t="str">
        <f t="shared" si="1897"/>
        <v/>
      </c>
      <c r="N5425" s="54" t="str">
        <f t="shared" si="1898"/>
        <v/>
      </c>
      <c r="O5425" s="3" t="str">
        <f t="shared" si="1899"/>
        <v/>
      </c>
      <c r="P5425" s="19" t="str">
        <f t="shared" si="1900"/>
        <v/>
      </c>
      <c r="Q5425" s="23" t="e">
        <f>_xlfn.XLOOKUP(R5425,summary!C2813:C2849,summary!B2813:B2849)</f>
        <v>#N/A</v>
      </c>
      <c r="R5425" s="24" t="str">
        <f t="shared" si="1884"/>
        <v>신봉동</v>
      </c>
      <c r="S5425" s="24" t="str">
        <f t="shared" si="1901"/>
        <v>신봉14통</v>
      </c>
      <c r="T5425" s="24" t="str">
        <f t="shared" si="1902"/>
        <v>(신봉동, LG아파트)</v>
      </c>
      <c r="U5425" s="24" t="str">
        <f t="shared" si="1903"/>
        <v>신봉</v>
      </c>
      <c r="V5425" s="25">
        <f t="shared" si="1904"/>
        <v>14</v>
      </c>
      <c r="W5425" s="25">
        <f t="shared" si="1905"/>
        <v>9</v>
      </c>
      <c r="X5425" s="59"/>
      <c r="Y5425" s="59"/>
      <c r="Z5425" s="59" t="s">
        <v>95</v>
      </c>
      <c r="AA5425" s="63" t="s">
        <v>6185</v>
      </c>
    </row>
    <row r="5426" spans="1:27" ht="16.5" customHeight="1" x14ac:dyDescent="0.3">
      <c r="A5426" s="22" t="b">
        <f t="shared" si="1885"/>
        <v>0</v>
      </c>
      <c r="B5426" s="22" t="b">
        <f t="shared" si="1886"/>
        <v>0</v>
      </c>
      <c r="C5426" s="22" t="b">
        <f t="shared" si="1887"/>
        <v>0</v>
      </c>
      <c r="D5426" s="22" t="b">
        <f t="shared" si="1888"/>
        <v>0</v>
      </c>
      <c r="E5426" s="22" t="b">
        <f t="shared" si="1889"/>
        <v>0</v>
      </c>
      <c r="F5426" s="52" t="b">
        <f t="shared" si="1890"/>
        <v>0</v>
      </c>
      <c r="G5426" s="22" t="b">
        <f t="shared" si="1891"/>
        <v>0</v>
      </c>
      <c r="H5426" s="22" t="b">
        <f t="shared" si="1892"/>
        <v>0</v>
      </c>
      <c r="I5426" s="22" t="b">
        <f t="shared" si="1893"/>
        <v>0</v>
      </c>
      <c r="J5426" s="22" t="b">
        <f t="shared" si="1894"/>
        <v>0</v>
      </c>
      <c r="K5426" s="3" t="str">
        <f t="shared" si="1895"/>
        <v/>
      </c>
      <c r="L5426" s="3" t="str">
        <f t="shared" si="1896"/>
        <v/>
      </c>
      <c r="M5426" s="3" t="str">
        <f t="shared" si="1897"/>
        <v/>
      </c>
      <c r="N5426" s="54" t="str">
        <f t="shared" si="1898"/>
        <v/>
      </c>
      <c r="O5426" s="3" t="str">
        <f t="shared" si="1899"/>
        <v/>
      </c>
      <c r="P5426" s="19" t="str">
        <f t="shared" si="1900"/>
        <v/>
      </c>
      <c r="Q5426" s="23" t="e">
        <f>_xlfn.XLOOKUP(R5426,summary!C2814:C2850,summary!B2814:B2850)</f>
        <v>#N/A</v>
      </c>
      <c r="R5426" s="24" t="str">
        <f t="shared" si="1884"/>
        <v>신봉동</v>
      </c>
      <c r="S5426" s="24" t="str">
        <f t="shared" si="1901"/>
        <v>신봉14통</v>
      </c>
      <c r="T5426" s="24" t="str">
        <f t="shared" si="1902"/>
        <v>(신봉동, LG아파트)</v>
      </c>
      <c r="U5426" s="24" t="str">
        <f t="shared" si="1903"/>
        <v>신봉</v>
      </c>
      <c r="V5426" s="25">
        <f t="shared" si="1904"/>
        <v>14</v>
      </c>
      <c r="W5426" s="25">
        <f t="shared" si="1905"/>
        <v>10</v>
      </c>
      <c r="X5426" s="59"/>
      <c r="Y5426" s="59"/>
      <c r="Z5426" s="59" t="s">
        <v>97</v>
      </c>
      <c r="AA5426" s="63" t="s">
        <v>6186</v>
      </c>
    </row>
    <row r="5427" spans="1:27" ht="16.5" customHeight="1" x14ac:dyDescent="0.3">
      <c r="A5427" s="22" t="b">
        <f t="shared" si="1885"/>
        <v>0</v>
      </c>
      <c r="B5427" s="22" t="b">
        <f t="shared" si="1886"/>
        <v>0</v>
      </c>
      <c r="C5427" s="22" t="b">
        <f t="shared" si="1887"/>
        <v>0</v>
      </c>
      <c r="D5427" s="22" t="b">
        <f t="shared" si="1888"/>
        <v>0</v>
      </c>
      <c r="E5427" s="22" t="b">
        <f t="shared" si="1889"/>
        <v>0</v>
      </c>
      <c r="F5427" s="52" t="b">
        <f t="shared" si="1890"/>
        <v>0</v>
      </c>
      <c r="G5427" s="22" t="b">
        <f t="shared" si="1891"/>
        <v>0</v>
      </c>
      <c r="H5427" s="22" t="b">
        <f t="shared" si="1892"/>
        <v>0</v>
      </c>
      <c r="I5427" s="22" t="b">
        <f t="shared" si="1893"/>
        <v>0</v>
      </c>
      <c r="J5427" s="22" t="b">
        <f t="shared" si="1894"/>
        <v>0</v>
      </c>
      <c r="K5427" s="3" t="str">
        <f t="shared" si="1895"/>
        <v/>
      </c>
      <c r="L5427" s="3" t="str">
        <f t="shared" si="1896"/>
        <v/>
      </c>
      <c r="M5427" s="3" t="str">
        <f t="shared" si="1897"/>
        <v/>
      </c>
      <c r="N5427" s="54" t="str">
        <f t="shared" si="1898"/>
        <v/>
      </c>
      <c r="O5427" s="3" t="str">
        <f t="shared" si="1899"/>
        <v/>
      </c>
      <c r="P5427" s="19" t="str">
        <f t="shared" si="1900"/>
        <v/>
      </c>
      <c r="Q5427" s="23" t="e">
        <f>_xlfn.XLOOKUP(R5427,summary!C2815:C2851,summary!B2815:B2851)</f>
        <v>#N/A</v>
      </c>
      <c r="R5427" s="24" t="str">
        <f t="shared" si="1884"/>
        <v>신봉동</v>
      </c>
      <c r="S5427" s="24" t="str">
        <f t="shared" si="1901"/>
        <v>신봉14통</v>
      </c>
      <c r="T5427" s="24" t="str">
        <f t="shared" si="1902"/>
        <v>(신봉동, LG아파트)</v>
      </c>
      <c r="U5427" s="24" t="str">
        <f t="shared" si="1903"/>
        <v>신봉</v>
      </c>
      <c r="V5427" s="25">
        <f t="shared" si="1904"/>
        <v>14</v>
      </c>
      <c r="W5427" s="25">
        <f t="shared" si="1905"/>
        <v>11</v>
      </c>
      <c r="X5427" s="59"/>
      <c r="Y5427" s="59"/>
      <c r="Z5427" s="59" t="s">
        <v>99</v>
      </c>
      <c r="AA5427" s="63" t="s">
        <v>6187</v>
      </c>
    </row>
    <row r="5428" spans="1:27" ht="16.5" customHeight="1" x14ac:dyDescent="0.3">
      <c r="A5428" s="22" t="b">
        <f t="shared" si="1885"/>
        <v>0</v>
      </c>
      <c r="B5428" s="22" t="b">
        <f t="shared" si="1886"/>
        <v>0</v>
      </c>
      <c r="C5428" s="22" t="b">
        <f t="shared" si="1887"/>
        <v>0</v>
      </c>
      <c r="D5428" s="22" t="b">
        <f t="shared" si="1888"/>
        <v>0</v>
      </c>
      <c r="E5428" s="22" t="b">
        <f t="shared" si="1889"/>
        <v>0</v>
      </c>
      <c r="F5428" s="52" t="b">
        <f t="shared" si="1890"/>
        <v>0</v>
      </c>
      <c r="G5428" s="22" t="b">
        <f t="shared" si="1891"/>
        <v>0</v>
      </c>
      <c r="H5428" s="22" t="b">
        <f t="shared" si="1892"/>
        <v>0</v>
      </c>
      <c r="I5428" s="22" t="b">
        <f t="shared" si="1893"/>
        <v>0</v>
      </c>
      <c r="J5428" s="22" t="b">
        <f t="shared" si="1894"/>
        <v>0</v>
      </c>
      <c r="K5428" s="3" t="str">
        <f t="shared" si="1895"/>
        <v/>
      </c>
      <c r="L5428" s="3" t="str">
        <f t="shared" si="1896"/>
        <v/>
      </c>
      <c r="M5428" s="3" t="str">
        <f t="shared" si="1897"/>
        <v/>
      </c>
      <c r="N5428" s="54" t="str">
        <f t="shared" si="1898"/>
        <v/>
      </c>
      <c r="O5428" s="3" t="str">
        <f t="shared" si="1899"/>
        <v/>
      </c>
      <c r="P5428" s="19" t="str">
        <f t="shared" si="1900"/>
        <v/>
      </c>
      <c r="Q5428" s="23" t="e">
        <f>_xlfn.XLOOKUP(R5428,summary!C2816:C2852,summary!B2816:B2852)</f>
        <v>#N/A</v>
      </c>
      <c r="R5428" s="24" t="str">
        <f t="shared" si="1884"/>
        <v>신봉동</v>
      </c>
      <c r="S5428" s="24" t="str">
        <f t="shared" si="1901"/>
        <v>신봉14통</v>
      </c>
      <c r="T5428" s="24" t="str">
        <f t="shared" si="1902"/>
        <v>(신봉동, LG아파트)</v>
      </c>
      <c r="U5428" s="24" t="str">
        <f t="shared" si="1903"/>
        <v>신봉</v>
      </c>
      <c r="V5428" s="25">
        <f t="shared" si="1904"/>
        <v>14</v>
      </c>
      <c r="W5428" s="25">
        <f t="shared" si="1905"/>
        <v>12</v>
      </c>
      <c r="X5428" s="59"/>
      <c r="Y5428" s="59"/>
      <c r="Z5428" s="59" t="s">
        <v>101</v>
      </c>
      <c r="AA5428" s="63" t="s">
        <v>6188</v>
      </c>
    </row>
    <row r="5429" spans="1:27" ht="16.5" customHeight="1" x14ac:dyDescent="0.3">
      <c r="A5429" s="22" t="b">
        <f t="shared" si="1885"/>
        <v>0</v>
      </c>
      <c r="B5429" s="22" t="b">
        <f t="shared" si="1886"/>
        <v>0</v>
      </c>
      <c r="C5429" s="22" t="b">
        <f t="shared" si="1887"/>
        <v>0</v>
      </c>
      <c r="D5429" s="22" t="b">
        <f t="shared" si="1888"/>
        <v>0</v>
      </c>
      <c r="E5429" s="22" t="b">
        <f t="shared" si="1889"/>
        <v>0</v>
      </c>
      <c r="F5429" s="52" t="b">
        <f t="shared" si="1890"/>
        <v>0</v>
      </c>
      <c r="G5429" s="22" t="b">
        <f t="shared" si="1891"/>
        <v>0</v>
      </c>
      <c r="H5429" s="22" t="b">
        <f t="shared" si="1892"/>
        <v>0</v>
      </c>
      <c r="I5429" s="22" t="b">
        <f t="shared" si="1893"/>
        <v>0</v>
      </c>
      <c r="J5429" s="22" t="b">
        <f t="shared" si="1894"/>
        <v>0</v>
      </c>
      <c r="K5429" s="3" t="str">
        <f t="shared" si="1895"/>
        <v/>
      </c>
      <c r="L5429" s="3" t="str">
        <f t="shared" si="1896"/>
        <v/>
      </c>
      <c r="M5429" s="3" t="str">
        <f t="shared" si="1897"/>
        <v/>
      </c>
      <c r="N5429" s="54" t="str">
        <f t="shared" si="1898"/>
        <v/>
      </c>
      <c r="O5429" s="3" t="str">
        <f t="shared" si="1899"/>
        <v/>
      </c>
      <c r="P5429" s="19" t="str">
        <f t="shared" si="1900"/>
        <v/>
      </c>
      <c r="Q5429" s="23" t="e">
        <f>_xlfn.XLOOKUP(R5429,summary!C2817:C2853,summary!B2817:B2853)</f>
        <v>#N/A</v>
      </c>
      <c r="R5429" s="24" t="str">
        <f t="shared" si="1884"/>
        <v>신봉동</v>
      </c>
      <c r="S5429" s="24" t="str">
        <f t="shared" si="1901"/>
        <v>신봉14통</v>
      </c>
      <c r="T5429" s="24" t="str">
        <f t="shared" si="1902"/>
        <v>(신봉동, LG아파트)</v>
      </c>
      <c r="U5429" s="24" t="str">
        <f t="shared" si="1903"/>
        <v>신봉</v>
      </c>
      <c r="V5429" s="25">
        <f t="shared" si="1904"/>
        <v>14</v>
      </c>
      <c r="W5429" s="25">
        <f t="shared" si="1905"/>
        <v>13</v>
      </c>
      <c r="X5429" s="59"/>
      <c r="Y5429" s="59"/>
      <c r="Z5429" s="59" t="s">
        <v>117</v>
      </c>
      <c r="AA5429" s="63" t="s">
        <v>6189</v>
      </c>
    </row>
    <row r="5430" spans="1:27" ht="16.5" customHeight="1" x14ac:dyDescent="0.3">
      <c r="A5430" s="22" t="b">
        <f t="shared" si="1885"/>
        <v>0</v>
      </c>
      <c r="B5430" s="22" t="b">
        <f t="shared" si="1886"/>
        <v>0</v>
      </c>
      <c r="C5430" s="22" t="b">
        <f t="shared" si="1887"/>
        <v>0</v>
      </c>
      <c r="D5430" s="22" t="b">
        <f t="shared" si="1888"/>
        <v>0</v>
      </c>
      <c r="E5430" s="22" t="b">
        <f t="shared" si="1889"/>
        <v>0</v>
      </c>
      <c r="F5430" s="52" t="b">
        <f t="shared" si="1890"/>
        <v>0</v>
      </c>
      <c r="G5430" s="22" t="b">
        <f t="shared" si="1891"/>
        <v>0</v>
      </c>
      <c r="H5430" s="22" t="b">
        <f t="shared" si="1892"/>
        <v>0</v>
      </c>
      <c r="I5430" s="22" t="b">
        <f t="shared" si="1893"/>
        <v>0</v>
      </c>
      <c r="J5430" s="22" t="b">
        <f t="shared" si="1894"/>
        <v>0</v>
      </c>
      <c r="K5430" s="3" t="str">
        <f t="shared" si="1895"/>
        <v/>
      </c>
      <c r="L5430" s="3" t="str">
        <f t="shared" si="1896"/>
        <v/>
      </c>
      <c r="M5430" s="3" t="str">
        <f t="shared" si="1897"/>
        <v/>
      </c>
      <c r="N5430" s="54" t="str">
        <f t="shared" si="1898"/>
        <v/>
      </c>
      <c r="O5430" s="3" t="str">
        <f t="shared" si="1899"/>
        <v/>
      </c>
      <c r="P5430" s="19" t="str">
        <f t="shared" si="1900"/>
        <v/>
      </c>
      <c r="Q5430" s="23" t="e">
        <f>_xlfn.XLOOKUP(R5430,summary!C2818:C2854,summary!B2818:B2854)</f>
        <v>#N/A</v>
      </c>
      <c r="R5430" s="24" t="str">
        <f t="shared" si="1884"/>
        <v>신봉동</v>
      </c>
      <c r="S5430" s="24" t="str">
        <f t="shared" si="1901"/>
        <v>신봉14통</v>
      </c>
      <c r="T5430" s="24" t="str">
        <f t="shared" si="1902"/>
        <v>(신봉동, LG아파트)</v>
      </c>
      <c r="U5430" s="24" t="str">
        <f t="shared" si="1903"/>
        <v>신봉</v>
      </c>
      <c r="V5430" s="25">
        <f t="shared" si="1904"/>
        <v>14</v>
      </c>
      <c r="W5430" s="25">
        <f t="shared" si="1905"/>
        <v>14</v>
      </c>
      <c r="X5430" s="59"/>
      <c r="Y5430" s="59"/>
      <c r="Z5430" s="59" t="s">
        <v>119</v>
      </c>
      <c r="AA5430" s="63" t="s">
        <v>6190</v>
      </c>
    </row>
    <row r="5431" spans="1:27" ht="16.5" customHeight="1" x14ac:dyDescent="0.3">
      <c r="A5431" s="22" t="b">
        <f t="shared" si="1885"/>
        <v>0</v>
      </c>
      <c r="B5431" s="22" t="b">
        <f t="shared" si="1886"/>
        <v>0</v>
      </c>
      <c r="C5431" s="22" t="b">
        <f t="shared" si="1887"/>
        <v>0</v>
      </c>
      <c r="D5431" s="22" t="b">
        <f t="shared" si="1888"/>
        <v>0</v>
      </c>
      <c r="E5431" s="22" t="b">
        <f t="shared" si="1889"/>
        <v>0</v>
      </c>
      <c r="F5431" s="52" t="b">
        <f t="shared" si="1890"/>
        <v>0</v>
      </c>
      <c r="G5431" s="22" t="b">
        <f t="shared" si="1891"/>
        <v>0</v>
      </c>
      <c r="H5431" s="22" t="b">
        <f t="shared" si="1892"/>
        <v>0</v>
      </c>
      <c r="I5431" s="22" t="b">
        <f t="shared" si="1893"/>
        <v>0</v>
      </c>
      <c r="J5431" s="22" t="b">
        <f t="shared" si="1894"/>
        <v>0</v>
      </c>
      <c r="K5431" s="3" t="str">
        <f t="shared" si="1895"/>
        <v/>
      </c>
      <c r="L5431" s="3" t="str">
        <f t="shared" si="1896"/>
        <v/>
      </c>
      <c r="M5431" s="3" t="str">
        <f t="shared" si="1897"/>
        <v/>
      </c>
      <c r="N5431" s="54" t="str">
        <f t="shared" si="1898"/>
        <v/>
      </c>
      <c r="O5431" s="3" t="str">
        <f t="shared" si="1899"/>
        <v/>
      </c>
      <c r="P5431" s="19" t="str">
        <f t="shared" si="1900"/>
        <v/>
      </c>
      <c r="Q5431" s="23" t="e">
        <f>_xlfn.XLOOKUP(R5431,summary!C2819:C2855,summary!B2819:B2855)</f>
        <v>#N/A</v>
      </c>
      <c r="R5431" s="24" t="str">
        <f t="shared" si="1884"/>
        <v>신봉동</v>
      </c>
      <c r="S5431" s="24" t="str">
        <f t="shared" si="1901"/>
        <v>신봉14통</v>
      </c>
      <c r="T5431" s="24" t="str">
        <f t="shared" si="1902"/>
        <v>(신봉동, LG아파트)</v>
      </c>
      <c r="U5431" s="24" t="str">
        <f t="shared" si="1903"/>
        <v>신봉</v>
      </c>
      <c r="V5431" s="25">
        <f t="shared" si="1904"/>
        <v>14</v>
      </c>
      <c r="W5431" s="25">
        <f t="shared" si="1905"/>
        <v>15</v>
      </c>
      <c r="X5431" s="59"/>
      <c r="Y5431" s="59"/>
      <c r="Z5431" s="59" t="s">
        <v>279</v>
      </c>
      <c r="AA5431" s="63" t="s">
        <v>6191</v>
      </c>
    </row>
    <row r="5432" spans="1:27" ht="16.5" customHeight="1" x14ac:dyDescent="0.3">
      <c r="A5432" s="22" t="b">
        <f t="shared" si="1885"/>
        <v>1</v>
      </c>
      <c r="B5432" s="22" t="b">
        <f t="shared" si="1886"/>
        <v>0</v>
      </c>
      <c r="C5432" s="22" t="b">
        <f t="shared" si="1887"/>
        <v>0</v>
      </c>
      <c r="D5432" s="22" t="b">
        <f t="shared" si="1888"/>
        <v>0</v>
      </c>
      <c r="E5432" s="22" t="b">
        <f t="shared" si="1889"/>
        <v>0</v>
      </c>
      <c r="F5432" s="52" t="b">
        <f t="shared" si="1890"/>
        <v>0</v>
      </c>
      <c r="G5432" s="22" t="b">
        <f t="shared" si="1891"/>
        <v>0</v>
      </c>
      <c r="H5432" s="22" t="b">
        <f t="shared" si="1892"/>
        <v>0</v>
      </c>
      <c r="I5432" s="22" t="b">
        <f t="shared" si="1893"/>
        <v>0</v>
      </c>
      <c r="J5432" s="22" t="b">
        <f t="shared" si="1894"/>
        <v>1</v>
      </c>
      <c r="K5432" s="3" t="str">
        <f t="shared" si="1895"/>
        <v/>
      </c>
      <c r="L5432" s="3" t="str">
        <f t="shared" si="1896"/>
        <v/>
      </c>
      <c r="M5432" s="3" t="str">
        <f t="shared" si="1897"/>
        <v/>
      </c>
      <c r="N5432" s="54" t="str">
        <f t="shared" si="1898"/>
        <v/>
      </c>
      <c r="O5432" s="3" t="str">
        <f t="shared" si="1899"/>
        <v/>
      </c>
      <c r="P5432" s="19" t="str">
        <f t="shared" si="1900"/>
        <v/>
      </c>
      <c r="Q5432" s="23" t="e">
        <f>_xlfn.XLOOKUP(R5432,summary!C2820:C2856,summary!B2820:B2856)</f>
        <v>#N/A</v>
      </c>
      <c r="R5432" s="24" t="str">
        <f t="shared" si="1884"/>
        <v>읍 면 동</v>
      </c>
      <c r="S5432" s="24" t="str">
        <f t="shared" si="1901"/>
        <v>통 리 명</v>
      </c>
      <c r="T5432" s="24" t="str">
        <f t="shared" si="1902"/>
        <v/>
      </c>
      <c r="U5432" s="24" t="str">
        <f t="shared" si="1903"/>
        <v/>
      </c>
      <c r="V5432" s="25" t="str">
        <f t="shared" si="1904"/>
        <v/>
      </c>
      <c r="W5432" s="25" t="str">
        <f t="shared" si="1905"/>
        <v/>
      </c>
      <c r="X5432" s="59" t="s">
        <v>121</v>
      </c>
      <c r="Y5432" s="59" t="s">
        <v>122</v>
      </c>
      <c r="Z5432" s="59" t="s">
        <v>59</v>
      </c>
      <c r="AA5432" s="63" t="s">
        <v>2628</v>
      </c>
    </row>
    <row r="5433" spans="1:27" ht="16.5" customHeight="1" x14ac:dyDescent="0.3">
      <c r="A5433" s="22" t="b">
        <f t="shared" si="1885"/>
        <v>1</v>
      </c>
      <c r="B5433" s="22" t="b">
        <f t="shared" si="1886"/>
        <v>0</v>
      </c>
      <c r="C5433" s="22" t="b">
        <f t="shared" si="1887"/>
        <v>0</v>
      </c>
      <c r="D5433" s="22" t="b">
        <f t="shared" si="1888"/>
        <v>0</v>
      </c>
      <c r="E5433" s="22" t="b">
        <f t="shared" si="1889"/>
        <v>0</v>
      </c>
      <c r="F5433" s="52" t="b">
        <f t="shared" si="1890"/>
        <v>0</v>
      </c>
      <c r="G5433" s="22" t="b">
        <f t="shared" si="1891"/>
        <v>0</v>
      </c>
      <c r="H5433" s="22" t="b">
        <f t="shared" si="1892"/>
        <v>0</v>
      </c>
      <c r="I5433" s="22" t="b">
        <f t="shared" si="1893"/>
        <v>0</v>
      </c>
      <c r="J5433" s="22" t="b">
        <f t="shared" si="1894"/>
        <v>1</v>
      </c>
      <c r="K5433" s="3" t="str">
        <f t="shared" si="1895"/>
        <v>신봉15통</v>
      </c>
      <c r="L5433" s="3" t="str">
        <f t="shared" si="1896"/>
        <v>15</v>
      </c>
      <c r="M5433" s="3">
        <f t="shared" si="1897"/>
        <v>15</v>
      </c>
      <c r="N5433" s="54" t="str">
        <f t="shared" si="1898"/>
        <v>신봉</v>
      </c>
      <c r="O5433" s="3" t="str">
        <f t="shared" si="1899"/>
        <v/>
      </c>
      <c r="P5433" s="19" t="str">
        <f t="shared" si="1900"/>
        <v/>
      </c>
      <c r="Q5433" s="23" t="e">
        <f>_xlfn.XLOOKUP(R5433,summary!C2821:C2857,summary!B2821:B2857)</f>
        <v>#N/A</v>
      </c>
      <c r="R5433" s="24" t="str">
        <f t="shared" si="1884"/>
        <v>신봉동</v>
      </c>
      <c r="S5433" s="24" t="str">
        <f t="shared" si="1901"/>
        <v>신봉15통</v>
      </c>
      <c r="T5433" s="24" t="str">
        <f t="shared" si="1902"/>
        <v>(신봉동, LG아파트)</v>
      </c>
      <c r="U5433" s="24" t="str">
        <f t="shared" si="1903"/>
        <v>신봉</v>
      </c>
      <c r="V5433" s="25">
        <f t="shared" si="1904"/>
        <v>15</v>
      </c>
      <c r="W5433" s="25">
        <f t="shared" si="1905"/>
        <v>1</v>
      </c>
      <c r="X5433" s="59" t="s">
        <v>29</v>
      </c>
      <c r="Y5433" s="59" t="s">
        <v>6192</v>
      </c>
      <c r="Z5433" s="59" t="s">
        <v>63</v>
      </c>
      <c r="AA5433" s="63" t="s">
        <v>6193</v>
      </c>
    </row>
    <row r="5434" spans="1:27" ht="16.5" customHeight="1" x14ac:dyDescent="0.3">
      <c r="A5434" s="22" t="b">
        <f t="shared" si="1885"/>
        <v>1</v>
      </c>
      <c r="B5434" s="22" t="b">
        <f t="shared" si="1886"/>
        <v>1</v>
      </c>
      <c r="C5434" s="22" t="b">
        <f t="shared" si="1887"/>
        <v>0</v>
      </c>
      <c r="D5434" s="22" t="b">
        <f t="shared" si="1888"/>
        <v>0</v>
      </c>
      <c r="E5434" s="22" t="b">
        <f t="shared" si="1889"/>
        <v>1</v>
      </c>
      <c r="F5434" s="52" t="b">
        <f t="shared" si="1890"/>
        <v>1</v>
      </c>
      <c r="G5434" s="22" t="b">
        <f t="shared" si="1891"/>
        <v>1</v>
      </c>
      <c r="H5434" s="22" t="b">
        <f t="shared" si="1892"/>
        <v>0</v>
      </c>
      <c r="I5434" s="22" t="b">
        <f t="shared" si="1893"/>
        <v>1</v>
      </c>
      <c r="J5434" s="22" t="b">
        <f t="shared" si="1894"/>
        <v>0</v>
      </c>
      <c r="K5434" s="3" t="str">
        <f t="shared" si="1895"/>
        <v/>
      </c>
      <c r="L5434" s="3" t="str">
        <f t="shared" si="1896"/>
        <v/>
      </c>
      <c r="M5434" s="3" t="str">
        <f t="shared" si="1897"/>
        <v/>
      </c>
      <c r="N5434" s="54" t="str">
        <f t="shared" si="1898"/>
        <v/>
      </c>
      <c r="O5434" s="3" t="str">
        <f t="shared" si="1899"/>
        <v>(신봉동, LG아파트)</v>
      </c>
      <c r="P5434" s="19" t="str">
        <f t="shared" si="1900"/>
        <v>(신봉동, LG아파트)</v>
      </c>
      <c r="Q5434" s="23" t="e">
        <f>_xlfn.XLOOKUP(R5434,summary!C2822:C2858,summary!B2822:B2858)</f>
        <v>#N/A</v>
      </c>
      <c r="R5434" s="24" t="str">
        <f t="shared" si="1884"/>
        <v>신봉동</v>
      </c>
      <c r="S5434" s="24" t="str">
        <f t="shared" si="1901"/>
        <v>신봉15통</v>
      </c>
      <c r="T5434" s="24" t="str">
        <f t="shared" si="1902"/>
        <v>(신봉동, LG아파트)</v>
      </c>
      <c r="U5434" s="24" t="str">
        <f t="shared" si="1903"/>
        <v>신봉</v>
      </c>
      <c r="V5434" s="25">
        <f t="shared" si="1904"/>
        <v>15</v>
      </c>
      <c r="W5434" s="25">
        <f t="shared" si="1905"/>
        <v>2</v>
      </c>
      <c r="X5434" s="59"/>
      <c r="Y5434" s="59" t="s">
        <v>6026</v>
      </c>
      <c r="Z5434" s="59" t="s">
        <v>65</v>
      </c>
      <c r="AA5434" s="63" t="s">
        <v>6194</v>
      </c>
    </row>
    <row r="5435" spans="1:27" ht="16.5" customHeight="1" x14ac:dyDescent="0.3">
      <c r="A5435" s="22" t="b">
        <f t="shared" si="1885"/>
        <v>1</v>
      </c>
      <c r="B5435" s="22" t="b">
        <f t="shared" si="1886"/>
        <v>0</v>
      </c>
      <c r="C5435" s="22" t="b">
        <f t="shared" si="1887"/>
        <v>1</v>
      </c>
      <c r="D5435" s="22" t="b">
        <f t="shared" si="1888"/>
        <v>0</v>
      </c>
      <c r="E5435" s="22" t="b">
        <f t="shared" si="1889"/>
        <v>1</v>
      </c>
      <c r="F5435" s="52" t="b">
        <f t="shared" si="1890"/>
        <v>1</v>
      </c>
      <c r="G5435" s="22" t="b">
        <f t="shared" si="1891"/>
        <v>0</v>
      </c>
      <c r="H5435" s="22" t="b">
        <f t="shared" si="1892"/>
        <v>1</v>
      </c>
      <c r="I5435" s="22" t="b">
        <f t="shared" si="1893"/>
        <v>1</v>
      </c>
      <c r="J5435" s="22" t="b">
        <f t="shared" si="1894"/>
        <v>0</v>
      </c>
      <c r="K5435" s="3" t="str">
        <f t="shared" si="1895"/>
        <v/>
      </c>
      <c r="L5435" s="3" t="str">
        <f t="shared" si="1896"/>
        <v/>
      </c>
      <c r="M5435" s="3" t="str">
        <f t="shared" si="1897"/>
        <v/>
      </c>
      <c r="N5435" s="54" t="str">
        <f t="shared" si="1898"/>
        <v/>
      </c>
      <c r="O5435" s="3" t="str">
        <f t="shared" si="1899"/>
        <v>LG아파트)</v>
      </c>
      <c r="P5435" s="19" t="str">
        <f t="shared" si="1900"/>
        <v/>
      </c>
      <c r="Q5435" s="23" t="e">
        <f>_xlfn.XLOOKUP(R5435,summary!C2823:C2859,summary!B2823:B2859)</f>
        <v>#N/A</v>
      </c>
      <c r="R5435" s="24" t="str">
        <f t="shared" si="1884"/>
        <v>신봉동</v>
      </c>
      <c r="S5435" s="24" t="str">
        <f t="shared" si="1901"/>
        <v>신봉15통</v>
      </c>
      <c r="T5435" s="24" t="str">
        <f t="shared" si="1902"/>
        <v>(신봉동, LG아파트)</v>
      </c>
      <c r="U5435" s="24" t="str">
        <f t="shared" si="1903"/>
        <v>신봉</v>
      </c>
      <c r="V5435" s="25">
        <f t="shared" si="1904"/>
        <v>15</v>
      </c>
      <c r="W5435" s="25">
        <f t="shared" si="1905"/>
        <v>3</v>
      </c>
      <c r="X5435" s="59"/>
      <c r="Y5435" s="59" t="s">
        <v>607</v>
      </c>
      <c r="Z5435" s="59" t="s">
        <v>67</v>
      </c>
      <c r="AA5435" s="63" t="s">
        <v>6195</v>
      </c>
    </row>
    <row r="5436" spans="1:27" ht="16.5" customHeight="1" x14ac:dyDescent="0.3">
      <c r="A5436" s="22" t="b">
        <f t="shared" si="1885"/>
        <v>0</v>
      </c>
      <c r="B5436" s="22" t="b">
        <f t="shared" si="1886"/>
        <v>0</v>
      </c>
      <c r="C5436" s="22" t="b">
        <f t="shared" si="1887"/>
        <v>0</v>
      </c>
      <c r="D5436" s="22" t="b">
        <f t="shared" si="1888"/>
        <v>0</v>
      </c>
      <c r="E5436" s="22" t="b">
        <f t="shared" si="1889"/>
        <v>0</v>
      </c>
      <c r="F5436" s="52" t="b">
        <f t="shared" si="1890"/>
        <v>0</v>
      </c>
      <c r="G5436" s="22" t="b">
        <f t="shared" si="1891"/>
        <v>0</v>
      </c>
      <c r="H5436" s="22" t="b">
        <f t="shared" si="1892"/>
        <v>0</v>
      </c>
      <c r="I5436" s="22" t="b">
        <f t="shared" si="1893"/>
        <v>0</v>
      </c>
      <c r="J5436" s="22" t="b">
        <f t="shared" si="1894"/>
        <v>0</v>
      </c>
      <c r="K5436" s="3" t="str">
        <f t="shared" si="1895"/>
        <v/>
      </c>
      <c r="L5436" s="3" t="str">
        <f t="shared" si="1896"/>
        <v/>
      </c>
      <c r="M5436" s="3" t="str">
        <f t="shared" si="1897"/>
        <v/>
      </c>
      <c r="N5436" s="54" t="str">
        <f t="shared" si="1898"/>
        <v/>
      </c>
      <c r="O5436" s="3" t="str">
        <f t="shared" si="1899"/>
        <v/>
      </c>
      <c r="P5436" s="19" t="str">
        <f t="shared" si="1900"/>
        <v/>
      </c>
      <c r="Q5436" s="23" t="e">
        <f>_xlfn.XLOOKUP(R5436,summary!C2824:C2860,summary!B2824:B2860)</f>
        <v>#N/A</v>
      </c>
      <c r="R5436" s="24" t="str">
        <f t="shared" si="1884"/>
        <v>신봉동</v>
      </c>
      <c r="S5436" s="24" t="str">
        <f t="shared" si="1901"/>
        <v>신봉15통</v>
      </c>
      <c r="T5436" s="24" t="str">
        <f t="shared" si="1902"/>
        <v>(신봉동, LG아파트)</v>
      </c>
      <c r="U5436" s="24" t="str">
        <f t="shared" si="1903"/>
        <v>신봉</v>
      </c>
      <c r="V5436" s="25">
        <f t="shared" si="1904"/>
        <v>15</v>
      </c>
      <c r="W5436" s="25">
        <f t="shared" si="1905"/>
        <v>4</v>
      </c>
      <c r="X5436" s="59"/>
      <c r="Y5436" s="59"/>
      <c r="Z5436" s="59" t="s">
        <v>73</v>
      </c>
      <c r="AA5436" s="63" t="s">
        <v>6196</v>
      </c>
    </row>
    <row r="5437" spans="1:27" ht="16.5" customHeight="1" x14ac:dyDescent="0.3">
      <c r="A5437" s="22" t="b">
        <f t="shared" si="1885"/>
        <v>0</v>
      </c>
      <c r="B5437" s="22" t="b">
        <f t="shared" si="1886"/>
        <v>0</v>
      </c>
      <c r="C5437" s="22" t="b">
        <f t="shared" si="1887"/>
        <v>0</v>
      </c>
      <c r="D5437" s="22" t="b">
        <f t="shared" si="1888"/>
        <v>0</v>
      </c>
      <c r="E5437" s="22" t="b">
        <f t="shared" si="1889"/>
        <v>0</v>
      </c>
      <c r="F5437" s="52" t="b">
        <f t="shared" si="1890"/>
        <v>0</v>
      </c>
      <c r="G5437" s="22" t="b">
        <f t="shared" si="1891"/>
        <v>0</v>
      </c>
      <c r="H5437" s="22" t="b">
        <f t="shared" si="1892"/>
        <v>0</v>
      </c>
      <c r="I5437" s="22" t="b">
        <f t="shared" si="1893"/>
        <v>0</v>
      </c>
      <c r="J5437" s="22" t="b">
        <f t="shared" si="1894"/>
        <v>0</v>
      </c>
      <c r="K5437" s="3" t="str">
        <f t="shared" si="1895"/>
        <v/>
      </c>
      <c r="L5437" s="3" t="str">
        <f t="shared" si="1896"/>
        <v/>
      </c>
      <c r="M5437" s="3" t="str">
        <f t="shared" si="1897"/>
        <v/>
      </c>
      <c r="N5437" s="54" t="str">
        <f t="shared" si="1898"/>
        <v/>
      </c>
      <c r="O5437" s="3" t="str">
        <f t="shared" si="1899"/>
        <v/>
      </c>
      <c r="P5437" s="19" t="str">
        <f t="shared" si="1900"/>
        <v/>
      </c>
      <c r="Q5437" s="23" t="e">
        <f>_xlfn.XLOOKUP(R5437,summary!C2825:C2861,summary!B2825:B2861)</f>
        <v>#N/A</v>
      </c>
      <c r="R5437" s="24" t="str">
        <f t="shared" si="1884"/>
        <v>신봉동</v>
      </c>
      <c r="S5437" s="24" t="str">
        <f t="shared" si="1901"/>
        <v>신봉15통</v>
      </c>
      <c r="T5437" s="24" t="str">
        <f t="shared" si="1902"/>
        <v>(신봉동, LG아파트)</v>
      </c>
      <c r="U5437" s="24" t="str">
        <f t="shared" si="1903"/>
        <v>신봉</v>
      </c>
      <c r="V5437" s="25">
        <f t="shared" si="1904"/>
        <v>15</v>
      </c>
      <c r="W5437" s="25">
        <f t="shared" si="1905"/>
        <v>5</v>
      </c>
      <c r="X5437" s="59"/>
      <c r="Y5437" s="59"/>
      <c r="Z5437" s="59" t="s">
        <v>87</v>
      </c>
      <c r="AA5437" s="63" t="s">
        <v>6197</v>
      </c>
    </row>
    <row r="5438" spans="1:27" ht="16.5" customHeight="1" x14ac:dyDescent="0.3">
      <c r="A5438" s="22" t="b">
        <f t="shared" si="1885"/>
        <v>0</v>
      </c>
      <c r="B5438" s="22" t="b">
        <f t="shared" si="1886"/>
        <v>0</v>
      </c>
      <c r="C5438" s="22" t="b">
        <f t="shared" si="1887"/>
        <v>0</v>
      </c>
      <c r="D5438" s="22" t="b">
        <f t="shared" si="1888"/>
        <v>0</v>
      </c>
      <c r="E5438" s="22" t="b">
        <f t="shared" si="1889"/>
        <v>0</v>
      </c>
      <c r="F5438" s="52" t="b">
        <f t="shared" si="1890"/>
        <v>0</v>
      </c>
      <c r="G5438" s="22" t="b">
        <f t="shared" si="1891"/>
        <v>0</v>
      </c>
      <c r="H5438" s="22" t="b">
        <f t="shared" si="1892"/>
        <v>0</v>
      </c>
      <c r="I5438" s="22" t="b">
        <f t="shared" si="1893"/>
        <v>0</v>
      </c>
      <c r="J5438" s="22" t="b">
        <f t="shared" si="1894"/>
        <v>0</v>
      </c>
      <c r="K5438" s="3" t="str">
        <f t="shared" si="1895"/>
        <v/>
      </c>
      <c r="L5438" s="3" t="str">
        <f t="shared" si="1896"/>
        <v/>
      </c>
      <c r="M5438" s="3" t="str">
        <f t="shared" si="1897"/>
        <v/>
      </c>
      <c r="N5438" s="54" t="str">
        <f t="shared" si="1898"/>
        <v/>
      </c>
      <c r="O5438" s="3" t="str">
        <f t="shared" si="1899"/>
        <v/>
      </c>
      <c r="P5438" s="19" t="str">
        <f t="shared" si="1900"/>
        <v/>
      </c>
      <c r="Q5438" s="23" t="e">
        <f>_xlfn.XLOOKUP(R5438,summary!C2826:C2862,summary!B2826:B2862)</f>
        <v>#N/A</v>
      </c>
      <c r="R5438" s="24" t="str">
        <f t="shared" si="1884"/>
        <v>신봉동</v>
      </c>
      <c r="S5438" s="24" t="str">
        <f t="shared" si="1901"/>
        <v>신봉15통</v>
      </c>
      <c r="T5438" s="24" t="str">
        <f t="shared" si="1902"/>
        <v>(신봉동, LG아파트)</v>
      </c>
      <c r="U5438" s="24" t="str">
        <f t="shared" si="1903"/>
        <v>신봉</v>
      </c>
      <c r="V5438" s="25">
        <f t="shared" si="1904"/>
        <v>15</v>
      </c>
      <c r="W5438" s="25">
        <f t="shared" si="1905"/>
        <v>6</v>
      </c>
      <c r="X5438" s="59"/>
      <c r="Y5438" s="59"/>
      <c r="Z5438" s="59" t="s">
        <v>89</v>
      </c>
      <c r="AA5438" s="63" t="s">
        <v>6198</v>
      </c>
    </row>
    <row r="5439" spans="1:27" ht="16.5" customHeight="1" x14ac:dyDescent="0.3">
      <c r="A5439" s="22" t="b">
        <f t="shared" si="1885"/>
        <v>0</v>
      </c>
      <c r="B5439" s="22" t="b">
        <f t="shared" si="1886"/>
        <v>0</v>
      </c>
      <c r="C5439" s="22" t="b">
        <f t="shared" si="1887"/>
        <v>0</v>
      </c>
      <c r="D5439" s="22" t="b">
        <f t="shared" si="1888"/>
        <v>0</v>
      </c>
      <c r="E5439" s="22" t="b">
        <f t="shared" si="1889"/>
        <v>0</v>
      </c>
      <c r="F5439" s="52" t="b">
        <f t="shared" si="1890"/>
        <v>0</v>
      </c>
      <c r="G5439" s="22" t="b">
        <f t="shared" si="1891"/>
        <v>0</v>
      </c>
      <c r="H5439" s="22" t="b">
        <f t="shared" si="1892"/>
        <v>0</v>
      </c>
      <c r="I5439" s="22" t="b">
        <f t="shared" si="1893"/>
        <v>0</v>
      </c>
      <c r="J5439" s="22" t="b">
        <f t="shared" si="1894"/>
        <v>0</v>
      </c>
      <c r="K5439" s="3" t="str">
        <f t="shared" si="1895"/>
        <v/>
      </c>
      <c r="L5439" s="3" t="str">
        <f t="shared" si="1896"/>
        <v/>
      </c>
      <c r="M5439" s="3" t="str">
        <f t="shared" si="1897"/>
        <v/>
      </c>
      <c r="N5439" s="54" t="str">
        <f t="shared" si="1898"/>
        <v/>
      </c>
      <c r="O5439" s="3" t="str">
        <f t="shared" si="1899"/>
        <v/>
      </c>
      <c r="P5439" s="19" t="str">
        <f t="shared" si="1900"/>
        <v/>
      </c>
      <c r="Q5439" s="23" t="e">
        <f>_xlfn.XLOOKUP(R5439,summary!C2827:C2863,summary!B2827:B2863)</f>
        <v>#N/A</v>
      </c>
      <c r="R5439" s="24" t="str">
        <f t="shared" si="1884"/>
        <v>신봉동</v>
      </c>
      <c r="S5439" s="24" t="str">
        <f t="shared" si="1901"/>
        <v>신봉15통</v>
      </c>
      <c r="T5439" s="24" t="str">
        <f t="shared" si="1902"/>
        <v>(신봉동, LG아파트)</v>
      </c>
      <c r="U5439" s="24" t="str">
        <f t="shared" si="1903"/>
        <v>신봉</v>
      </c>
      <c r="V5439" s="25">
        <f t="shared" si="1904"/>
        <v>15</v>
      </c>
      <c r="W5439" s="25">
        <f t="shared" si="1905"/>
        <v>7</v>
      </c>
      <c r="X5439" s="59"/>
      <c r="Y5439" s="59"/>
      <c r="Z5439" s="59" t="s">
        <v>91</v>
      </c>
      <c r="AA5439" s="63" t="s">
        <v>6199</v>
      </c>
    </row>
    <row r="5440" spans="1:27" ht="16.5" customHeight="1" x14ac:dyDescent="0.3">
      <c r="A5440" s="22" t="b">
        <f t="shared" si="1885"/>
        <v>0</v>
      </c>
      <c r="B5440" s="22" t="b">
        <f t="shared" si="1886"/>
        <v>0</v>
      </c>
      <c r="C5440" s="22" t="b">
        <f t="shared" si="1887"/>
        <v>0</v>
      </c>
      <c r="D5440" s="22" t="b">
        <f t="shared" si="1888"/>
        <v>0</v>
      </c>
      <c r="E5440" s="22" t="b">
        <f t="shared" si="1889"/>
        <v>0</v>
      </c>
      <c r="F5440" s="52" t="b">
        <f t="shared" si="1890"/>
        <v>0</v>
      </c>
      <c r="G5440" s="22" t="b">
        <f t="shared" si="1891"/>
        <v>0</v>
      </c>
      <c r="H5440" s="22" t="b">
        <f t="shared" si="1892"/>
        <v>0</v>
      </c>
      <c r="I5440" s="22" t="b">
        <f t="shared" si="1893"/>
        <v>0</v>
      </c>
      <c r="J5440" s="22" t="b">
        <f t="shared" si="1894"/>
        <v>0</v>
      </c>
      <c r="K5440" s="3" t="str">
        <f t="shared" si="1895"/>
        <v/>
      </c>
      <c r="L5440" s="3" t="str">
        <f t="shared" si="1896"/>
        <v/>
      </c>
      <c r="M5440" s="3" t="str">
        <f t="shared" si="1897"/>
        <v/>
      </c>
      <c r="N5440" s="54" t="str">
        <f t="shared" si="1898"/>
        <v/>
      </c>
      <c r="O5440" s="3" t="str">
        <f t="shared" si="1899"/>
        <v/>
      </c>
      <c r="P5440" s="19" t="str">
        <f t="shared" si="1900"/>
        <v/>
      </c>
      <c r="Q5440" s="23" t="e">
        <f>_xlfn.XLOOKUP(R5440,summary!C2828:C2864,summary!B2828:B2864)</f>
        <v>#N/A</v>
      </c>
      <c r="R5440" s="24" t="str">
        <f t="shared" si="1884"/>
        <v>신봉동</v>
      </c>
      <c r="S5440" s="24" t="str">
        <f t="shared" si="1901"/>
        <v>신봉15통</v>
      </c>
      <c r="T5440" s="24" t="str">
        <f t="shared" si="1902"/>
        <v>(신봉동, LG아파트)</v>
      </c>
      <c r="U5440" s="24" t="str">
        <f t="shared" si="1903"/>
        <v>신봉</v>
      </c>
      <c r="V5440" s="25">
        <f t="shared" si="1904"/>
        <v>15</v>
      </c>
      <c r="W5440" s="25">
        <f t="shared" si="1905"/>
        <v>8</v>
      </c>
      <c r="X5440" s="59"/>
      <c r="Y5440" s="59"/>
      <c r="Z5440" s="59" t="s">
        <v>93</v>
      </c>
      <c r="AA5440" s="63" t="s">
        <v>6200</v>
      </c>
    </row>
    <row r="5441" spans="1:27" ht="16.5" customHeight="1" x14ac:dyDescent="0.3">
      <c r="A5441" s="22" t="b">
        <f t="shared" si="1885"/>
        <v>0</v>
      </c>
      <c r="B5441" s="22" t="b">
        <f t="shared" si="1886"/>
        <v>0</v>
      </c>
      <c r="C5441" s="22" t="b">
        <f t="shared" si="1887"/>
        <v>0</v>
      </c>
      <c r="D5441" s="22" t="b">
        <f t="shared" si="1888"/>
        <v>0</v>
      </c>
      <c r="E5441" s="22" t="b">
        <f t="shared" si="1889"/>
        <v>0</v>
      </c>
      <c r="F5441" s="52" t="b">
        <f t="shared" si="1890"/>
        <v>0</v>
      </c>
      <c r="G5441" s="22" t="b">
        <f t="shared" si="1891"/>
        <v>0</v>
      </c>
      <c r="H5441" s="22" t="b">
        <f t="shared" si="1892"/>
        <v>0</v>
      </c>
      <c r="I5441" s="22" t="b">
        <f t="shared" si="1893"/>
        <v>0</v>
      </c>
      <c r="J5441" s="22" t="b">
        <f t="shared" si="1894"/>
        <v>0</v>
      </c>
      <c r="K5441" s="3" t="str">
        <f t="shared" si="1895"/>
        <v/>
      </c>
      <c r="L5441" s="3" t="str">
        <f t="shared" si="1896"/>
        <v/>
      </c>
      <c r="M5441" s="3" t="str">
        <f t="shared" si="1897"/>
        <v/>
      </c>
      <c r="N5441" s="54" t="str">
        <f t="shared" si="1898"/>
        <v/>
      </c>
      <c r="O5441" s="3" t="str">
        <f t="shared" si="1899"/>
        <v/>
      </c>
      <c r="P5441" s="19" t="str">
        <f t="shared" si="1900"/>
        <v/>
      </c>
      <c r="Q5441" s="23" t="e">
        <f>_xlfn.XLOOKUP(R5441,summary!C2829:C2865,summary!B2829:B2865)</f>
        <v>#N/A</v>
      </c>
      <c r="R5441" s="24" t="str">
        <f t="shared" si="1884"/>
        <v>신봉동</v>
      </c>
      <c r="S5441" s="24" t="str">
        <f t="shared" si="1901"/>
        <v>신봉15통</v>
      </c>
      <c r="T5441" s="24" t="str">
        <f t="shared" si="1902"/>
        <v>(신봉동, LG아파트)</v>
      </c>
      <c r="U5441" s="24" t="str">
        <f t="shared" si="1903"/>
        <v>신봉</v>
      </c>
      <c r="V5441" s="25">
        <f t="shared" si="1904"/>
        <v>15</v>
      </c>
      <c r="W5441" s="25">
        <f t="shared" si="1905"/>
        <v>9</v>
      </c>
      <c r="X5441" s="59"/>
      <c r="Y5441" s="59"/>
      <c r="Z5441" s="59" t="s">
        <v>95</v>
      </c>
      <c r="AA5441" s="63" t="s">
        <v>6201</v>
      </c>
    </row>
    <row r="5442" spans="1:27" ht="16.5" customHeight="1" x14ac:dyDescent="0.3">
      <c r="A5442" s="22" t="b">
        <f t="shared" si="1885"/>
        <v>0</v>
      </c>
      <c r="B5442" s="22" t="b">
        <f t="shared" si="1886"/>
        <v>0</v>
      </c>
      <c r="C5442" s="22" t="b">
        <f t="shared" si="1887"/>
        <v>0</v>
      </c>
      <c r="D5442" s="22" t="b">
        <f t="shared" si="1888"/>
        <v>0</v>
      </c>
      <c r="E5442" s="22" t="b">
        <f t="shared" si="1889"/>
        <v>0</v>
      </c>
      <c r="F5442" s="52" t="b">
        <f t="shared" si="1890"/>
        <v>0</v>
      </c>
      <c r="G5442" s="22" t="b">
        <f t="shared" si="1891"/>
        <v>0</v>
      </c>
      <c r="H5442" s="22" t="b">
        <f t="shared" si="1892"/>
        <v>0</v>
      </c>
      <c r="I5442" s="22" t="b">
        <f t="shared" si="1893"/>
        <v>0</v>
      </c>
      <c r="J5442" s="22" t="b">
        <f t="shared" si="1894"/>
        <v>0</v>
      </c>
      <c r="K5442" s="3" t="str">
        <f t="shared" si="1895"/>
        <v/>
      </c>
      <c r="L5442" s="3" t="str">
        <f t="shared" si="1896"/>
        <v/>
      </c>
      <c r="M5442" s="3" t="str">
        <f t="shared" si="1897"/>
        <v/>
      </c>
      <c r="N5442" s="54" t="str">
        <f t="shared" si="1898"/>
        <v/>
      </c>
      <c r="O5442" s="3" t="str">
        <f t="shared" si="1899"/>
        <v/>
      </c>
      <c r="P5442" s="19" t="str">
        <f t="shared" si="1900"/>
        <v/>
      </c>
      <c r="Q5442" s="23" t="e">
        <f>_xlfn.XLOOKUP(R5442,summary!C2830:C2866,summary!B2830:B2866)</f>
        <v>#N/A</v>
      </c>
      <c r="R5442" s="24" t="str">
        <f t="shared" ref="R5442:R5505" si="1906">IF($X5442="",R5441,$X5442)</f>
        <v>신봉동</v>
      </c>
      <c r="S5442" s="24" t="str">
        <f t="shared" si="1901"/>
        <v>신봉15통</v>
      </c>
      <c r="T5442" s="24" t="str">
        <f t="shared" si="1902"/>
        <v>(신봉동, LG아파트)</v>
      </c>
      <c r="U5442" s="24" t="str">
        <f t="shared" si="1903"/>
        <v>신봉</v>
      </c>
      <c r="V5442" s="25">
        <f t="shared" si="1904"/>
        <v>15</v>
      </c>
      <c r="W5442" s="25">
        <f t="shared" si="1905"/>
        <v>10</v>
      </c>
      <c r="X5442" s="59"/>
      <c r="Y5442" s="59"/>
      <c r="Z5442" s="59" t="s">
        <v>97</v>
      </c>
      <c r="AA5442" s="63" t="s">
        <v>6202</v>
      </c>
    </row>
    <row r="5443" spans="1:27" ht="16.5" customHeight="1" x14ac:dyDescent="0.3">
      <c r="A5443" s="22" t="b">
        <f t="shared" si="1885"/>
        <v>0</v>
      </c>
      <c r="B5443" s="22" t="b">
        <f t="shared" si="1886"/>
        <v>0</v>
      </c>
      <c r="C5443" s="22" t="b">
        <f t="shared" si="1887"/>
        <v>0</v>
      </c>
      <c r="D5443" s="22" t="b">
        <f t="shared" si="1888"/>
        <v>0</v>
      </c>
      <c r="E5443" s="22" t="b">
        <f t="shared" si="1889"/>
        <v>0</v>
      </c>
      <c r="F5443" s="52" t="b">
        <f t="shared" si="1890"/>
        <v>0</v>
      </c>
      <c r="G5443" s="22" t="b">
        <f t="shared" si="1891"/>
        <v>0</v>
      </c>
      <c r="H5443" s="22" t="b">
        <f t="shared" si="1892"/>
        <v>0</v>
      </c>
      <c r="I5443" s="22" t="b">
        <f t="shared" si="1893"/>
        <v>0</v>
      </c>
      <c r="J5443" s="22" t="b">
        <f t="shared" si="1894"/>
        <v>0</v>
      </c>
      <c r="K5443" s="3" t="str">
        <f t="shared" si="1895"/>
        <v/>
      </c>
      <c r="L5443" s="3" t="str">
        <f t="shared" si="1896"/>
        <v/>
      </c>
      <c r="M5443" s="3" t="str">
        <f t="shared" si="1897"/>
        <v/>
      </c>
      <c r="N5443" s="54" t="str">
        <f t="shared" si="1898"/>
        <v/>
      </c>
      <c r="O5443" s="3" t="str">
        <f t="shared" si="1899"/>
        <v/>
      </c>
      <c r="P5443" s="19" t="str">
        <f t="shared" si="1900"/>
        <v/>
      </c>
      <c r="Q5443" s="23" t="e">
        <f>_xlfn.XLOOKUP(R5443,summary!C2831:C2867,summary!B2831:B2867)</f>
        <v>#N/A</v>
      </c>
      <c r="R5443" s="24" t="str">
        <f t="shared" si="1906"/>
        <v>신봉동</v>
      </c>
      <c r="S5443" s="24" t="str">
        <f t="shared" si="1901"/>
        <v>신봉15통</v>
      </c>
      <c r="T5443" s="24" t="str">
        <f t="shared" si="1902"/>
        <v>(신봉동, LG아파트)</v>
      </c>
      <c r="U5443" s="24" t="str">
        <f t="shared" si="1903"/>
        <v>신봉</v>
      </c>
      <c r="V5443" s="25">
        <f t="shared" si="1904"/>
        <v>15</v>
      </c>
      <c r="W5443" s="25">
        <f t="shared" si="1905"/>
        <v>11</v>
      </c>
      <c r="X5443" s="59"/>
      <c r="Y5443" s="59"/>
      <c r="Z5443" s="59" t="s">
        <v>99</v>
      </c>
      <c r="AA5443" s="63" t="s">
        <v>6203</v>
      </c>
    </row>
    <row r="5444" spans="1:27" ht="16.5" customHeight="1" x14ac:dyDescent="0.3">
      <c r="A5444" s="22" t="b">
        <f t="shared" si="1885"/>
        <v>0</v>
      </c>
      <c r="B5444" s="22" t="b">
        <f t="shared" si="1886"/>
        <v>0</v>
      </c>
      <c r="C5444" s="22" t="b">
        <f t="shared" si="1887"/>
        <v>0</v>
      </c>
      <c r="D5444" s="22" t="b">
        <f t="shared" si="1888"/>
        <v>0</v>
      </c>
      <c r="E5444" s="22" t="b">
        <f t="shared" si="1889"/>
        <v>0</v>
      </c>
      <c r="F5444" s="52" t="b">
        <f t="shared" si="1890"/>
        <v>0</v>
      </c>
      <c r="G5444" s="22" t="b">
        <f t="shared" si="1891"/>
        <v>0</v>
      </c>
      <c r="H5444" s="22" t="b">
        <f t="shared" si="1892"/>
        <v>0</v>
      </c>
      <c r="I5444" s="22" t="b">
        <f t="shared" si="1893"/>
        <v>0</v>
      </c>
      <c r="J5444" s="22" t="b">
        <f t="shared" si="1894"/>
        <v>0</v>
      </c>
      <c r="K5444" s="3" t="str">
        <f t="shared" si="1895"/>
        <v/>
      </c>
      <c r="L5444" s="3" t="str">
        <f t="shared" si="1896"/>
        <v/>
      </c>
      <c r="M5444" s="3" t="str">
        <f t="shared" si="1897"/>
        <v/>
      </c>
      <c r="N5444" s="54" t="str">
        <f t="shared" si="1898"/>
        <v/>
      </c>
      <c r="O5444" s="3" t="str">
        <f t="shared" si="1899"/>
        <v/>
      </c>
      <c r="P5444" s="19" t="str">
        <f t="shared" si="1900"/>
        <v/>
      </c>
      <c r="Q5444" s="23" t="e">
        <f>_xlfn.XLOOKUP(R5444,summary!C2832:C2868,summary!B2832:B2868)</f>
        <v>#N/A</v>
      </c>
      <c r="R5444" s="24" t="str">
        <f t="shared" si="1906"/>
        <v>신봉동</v>
      </c>
      <c r="S5444" s="24" t="str">
        <f t="shared" si="1901"/>
        <v>신봉15통</v>
      </c>
      <c r="T5444" s="24" t="str">
        <f t="shared" si="1902"/>
        <v>(신봉동, LG아파트)</v>
      </c>
      <c r="U5444" s="24" t="str">
        <f t="shared" si="1903"/>
        <v>신봉</v>
      </c>
      <c r="V5444" s="25">
        <f t="shared" si="1904"/>
        <v>15</v>
      </c>
      <c r="W5444" s="25">
        <f t="shared" si="1905"/>
        <v>12</v>
      </c>
      <c r="X5444" s="59"/>
      <c r="Y5444" s="59"/>
      <c r="Z5444" s="59" t="s">
        <v>101</v>
      </c>
      <c r="AA5444" s="63" t="s">
        <v>6204</v>
      </c>
    </row>
    <row r="5445" spans="1:27" ht="16.5" customHeight="1" x14ac:dyDescent="0.3">
      <c r="A5445" s="22" t="b">
        <f t="shared" si="1885"/>
        <v>0</v>
      </c>
      <c r="B5445" s="22" t="b">
        <f t="shared" si="1886"/>
        <v>0</v>
      </c>
      <c r="C5445" s="22" t="b">
        <f t="shared" si="1887"/>
        <v>0</v>
      </c>
      <c r="D5445" s="22" t="b">
        <f t="shared" si="1888"/>
        <v>0</v>
      </c>
      <c r="E5445" s="22" t="b">
        <f t="shared" si="1889"/>
        <v>0</v>
      </c>
      <c r="F5445" s="52" t="b">
        <f t="shared" si="1890"/>
        <v>0</v>
      </c>
      <c r="G5445" s="22" t="b">
        <f t="shared" si="1891"/>
        <v>0</v>
      </c>
      <c r="H5445" s="22" t="b">
        <f t="shared" si="1892"/>
        <v>0</v>
      </c>
      <c r="I5445" s="22" t="b">
        <f t="shared" si="1893"/>
        <v>0</v>
      </c>
      <c r="J5445" s="22" t="b">
        <f t="shared" si="1894"/>
        <v>0</v>
      </c>
      <c r="K5445" s="3" t="str">
        <f t="shared" si="1895"/>
        <v/>
      </c>
      <c r="L5445" s="3" t="str">
        <f t="shared" si="1896"/>
        <v/>
      </c>
      <c r="M5445" s="3" t="str">
        <f t="shared" si="1897"/>
        <v/>
      </c>
      <c r="N5445" s="54" t="str">
        <f t="shared" si="1898"/>
        <v/>
      </c>
      <c r="O5445" s="3" t="str">
        <f t="shared" si="1899"/>
        <v/>
      </c>
      <c r="P5445" s="19" t="str">
        <f t="shared" si="1900"/>
        <v/>
      </c>
      <c r="Q5445" s="23" t="e">
        <f>_xlfn.XLOOKUP(R5445,summary!C2833:C2869,summary!B2833:B2869)</f>
        <v>#N/A</v>
      </c>
      <c r="R5445" s="24" t="str">
        <f t="shared" si="1906"/>
        <v>신봉동</v>
      </c>
      <c r="S5445" s="24" t="str">
        <f t="shared" si="1901"/>
        <v>신봉15통</v>
      </c>
      <c r="T5445" s="24" t="str">
        <f t="shared" si="1902"/>
        <v>(신봉동, LG아파트)</v>
      </c>
      <c r="U5445" s="24" t="str">
        <f t="shared" si="1903"/>
        <v>신봉</v>
      </c>
      <c r="V5445" s="25">
        <f t="shared" si="1904"/>
        <v>15</v>
      </c>
      <c r="W5445" s="25">
        <f t="shared" si="1905"/>
        <v>13</v>
      </c>
      <c r="X5445" s="59"/>
      <c r="Y5445" s="59"/>
      <c r="Z5445" s="59" t="s">
        <v>117</v>
      </c>
      <c r="AA5445" s="63" t="s">
        <v>6205</v>
      </c>
    </row>
    <row r="5446" spans="1:27" ht="16.5" customHeight="1" x14ac:dyDescent="0.3">
      <c r="A5446" s="22" t="b">
        <f t="shared" si="1885"/>
        <v>0</v>
      </c>
      <c r="B5446" s="22" t="b">
        <f t="shared" si="1886"/>
        <v>0</v>
      </c>
      <c r="C5446" s="22" t="b">
        <f t="shared" si="1887"/>
        <v>0</v>
      </c>
      <c r="D5446" s="22" t="b">
        <f t="shared" si="1888"/>
        <v>0</v>
      </c>
      <c r="E5446" s="22" t="b">
        <f t="shared" si="1889"/>
        <v>0</v>
      </c>
      <c r="F5446" s="52" t="b">
        <f t="shared" si="1890"/>
        <v>0</v>
      </c>
      <c r="G5446" s="22" t="b">
        <f t="shared" si="1891"/>
        <v>0</v>
      </c>
      <c r="H5446" s="22" t="b">
        <f t="shared" si="1892"/>
        <v>0</v>
      </c>
      <c r="I5446" s="22" t="b">
        <f t="shared" si="1893"/>
        <v>0</v>
      </c>
      <c r="J5446" s="22" t="b">
        <f t="shared" si="1894"/>
        <v>0</v>
      </c>
      <c r="K5446" s="3" t="str">
        <f t="shared" si="1895"/>
        <v/>
      </c>
      <c r="L5446" s="3" t="str">
        <f t="shared" si="1896"/>
        <v/>
      </c>
      <c r="M5446" s="3" t="str">
        <f t="shared" si="1897"/>
        <v/>
      </c>
      <c r="N5446" s="54" t="str">
        <f t="shared" si="1898"/>
        <v/>
      </c>
      <c r="O5446" s="3" t="str">
        <f t="shared" si="1899"/>
        <v/>
      </c>
      <c r="P5446" s="19" t="str">
        <f t="shared" si="1900"/>
        <v/>
      </c>
      <c r="Q5446" s="23" t="e">
        <f>_xlfn.XLOOKUP(R5446,summary!C2834:C2870,summary!B2834:B2870)</f>
        <v>#N/A</v>
      </c>
      <c r="R5446" s="24" t="str">
        <f t="shared" si="1906"/>
        <v>신봉동</v>
      </c>
      <c r="S5446" s="24" t="str">
        <f t="shared" si="1901"/>
        <v>신봉15통</v>
      </c>
      <c r="T5446" s="24" t="str">
        <f t="shared" si="1902"/>
        <v>(신봉동, LG아파트)</v>
      </c>
      <c r="U5446" s="24" t="str">
        <f t="shared" si="1903"/>
        <v>신봉</v>
      </c>
      <c r="V5446" s="25">
        <f t="shared" si="1904"/>
        <v>15</v>
      </c>
      <c r="W5446" s="25">
        <f t="shared" si="1905"/>
        <v>14</v>
      </c>
      <c r="X5446" s="59"/>
      <c r="Y5446" s="59"/>
      <c r="Z5446" s="59" t="s">
        <v>119</v>
      </c>
      <c r="AA5446" s="63" t="s">
        <v>6206</v>
      </c>
    </row>
    <row r="5447" spans="1:27" ht="16.5" customHeight="1" x14ac:dyDescent="0.3">
      <c r="A5447" s="22" t="b">
        <f t="shared" si="1885"/>
        <v>0</v>
      </c>
      <c r="B5447" s="22" t="b">
        <f t="shared" si="1886"/>
        <v>0</v>
      </c>
      <c r="C5447" s="22" t="b">
        <f t="shared" si="1887"/>
        <v>0</v>
      </c>
      <c r="D5447" s="22" t="b">
        <f t="shared" si="1888"/>
        <v>0</v>
      </c>
      <c r="E5447" s="22" t="b">
        <f t="shared" si="1889"/>
        <v>0</v>
      </c>
      <c r="F5447" s="52" t="b">
        <f t="shared" si="1890"/>
        <v>0</v>
      </c>
      <c r="G5447" s="22" t="b">
        <f t="shared" si="1891"/>
        <v>0</v>
      </c>
      <c r="H5447" s="22" t="b">
        <f t="shared" si="1892"/>
        <v>0</v>
      </c>
      <c r="I5447" s="22" t="b">
        <f t="shared" si="1893"/>
        <v>0</v>
      </c>
      <c r="J5447" s="22" t="b">
        <f t="shared" si="1894"/>
        <v>0</v>
      </c>
      <c r="K5447" s="3" t="str">
        <f t="shared" si="1895"/>
        <v/>
      </c>
      <c r="L5447" s="3" t="str">
        <f t="shared" si="1896"/>
        <v/>
      </c>
      <c r="M5447" s="3" t="str">
        <f t="shared" si="1897"/>
        <v/>
      </c>
      <c r="N5447" s="54" t="str">
        <f t="shared" si="1898"/>
        <v/>
      </c>
      <c r="O5447" s="3" t="str">
        <f t="shared" si="1899"/>
        <v/>
      </c>
      <c r="P5447" s="19" t="str">
        <f t="shared" si="1900"/>
        <v/>
      </c>
      <c r="Q5447" s="23" t="e">
        <f>_xlfn.XLOOKUP(R5447,summary!C2835:C2871,summary!B2835:B2871)</f>
        <v>#N/A</v>
      </c>
      <c r="R5447" s="24" t="str">
        <f t="shared" si="1906"/>
        <v>신봉동</v>
      </c>
      <c r="S5447" s="24" t="str">
        <f t="shared" si="1901"/>
        <v>신봉15통</v>
      </c>
      <c r="T5447" s="24" t="str">
        <f t="shared" si="1902"/>
        <v>(신봉동, LG아파트)</v>
      </c>
      <c r="U5447" s="24" t="str">
        <f t="shared" si="1903"/>
        <v>신봉</v>
      </c>
      <c r="V5447" s="25">
        <f t="shared" si="1904"/>
        <v>15</v>
      </c>
      <c r="W5447" s="25">
        <f t="shared" si="1905"/>
        <v>15</v>
      </c>
      <c r="X5447" s="59"/>
      <c r="Y5447" s="59"/>
      <c r="Z5447" s="59" t="s">
        <v>279</v>
      </c>
      <c r="AA5447" s="63" t="s">
        <v>6207</v>
      </c>
    </row>
    <row r="5448" spans="1:27" ht="16.5" customHeight="1" x14ac:dyDescent="0.3">
      <c r="A5448" s="22" t="b">
        <f t="shared" si="1885"/>
        <v>1</v>
      </c>
      <c r="B5448" s="22" t="b">
        <f t="shared" si="1886"/>
        <v>0</v>
      </c>
      <c r="C5448" s="22" t="b">
        <f t="shared" si="1887"/>
        <v>0</v>
      </c>
      <c r="D5448" s="22" t="b">
        <f t="shared" si="1888"/>
        <v>0</v>
      </c>
      <c r="E5448" s="22" t="b">
        <f t="shared" si="1889"/>
        <v>0</v>
      </c>
      <c r="F5448" s="52" t="b">
        <f t="shared" si="1890"/>
        <v>0</v>
      </c>
      <c r="G5448" s="22" t="b">
        <f t="shared" si="1891"/>
        <v>0</v>
      </c>
      <c r="H5448" s="22" t="b">
        <f t="shared" si="1892"/>
        <v>0</v>
      </c>
      <c r="I5448" s="22" t="b">
        <f t="shared" si="1893"/>
        <v>0</v>
      </c>
      <c r="J5448" s="22" t="b">
        <f t="shared" si="1894"/>
        <v>1</v>
      </c>
      <c r="K5448" s="3" t="str">
        <f t="shared" si="1895"/>
        <v>신봉16통</v>
      </c>
      <c r="L5448" s="3" t="str">
        <f t="shared" si="1896"/>
        <v>16</v>
      </c>
      <c r="M5448" s="3">
        <f t="shared" si="1897"/>
        <v>16</v>
      </c>
      <c r="N5448" s="54" t="str">
        <f t="shared" si="1898"/>
        <v>신봉</v>
      </c>
      <c r="O5448" s="3" t="str">
        <f t="shared" si="1899"/>
        <v/>
      </c>
      <c r="P5448" s="19" t="str">
        <f t="shared" si="1900"/>
        <v/>
      </c>
      <c r="Q5448" s="23" t="e">
        <f>_xlfn.XLOOKUP(R5448,summary!C2836:C2872,summary!B2836:B2872)</f>
        <v>#N/A</v>
      </c>
      <c r="R5448" s="24" t="str">
        <f t="shared" si="1906"/>
        <v>신봉동</v>
      </c>
      <c r="S5448" s="24" t="str">
        <f t="shared" si="1901"/>
        <v>신봉16통</v>
      </c>
      <c r="T5448" s="24" t="str">
        <f t="shared" si="1902"/>
        <v>(신봉동, LG아파트)</v>
      </c>
      <c r="U5448" s="24" t="str">
        <f t="shared" si="1903"/>
        <v>신봉</v>
      </c>
      <c r="V5448" s="25">
        <f t="shared" si="1904"/>
        <v>16</v>
      </c>
      <c r="W5448" s="25">
        <f t="shared" si="1905"/>
        <v>1</v>
      </c>
      <c r="X5448" s="59"/>
      <c r="Y5448" s="59" t="s">
        <v>6208</v>
      </c>
      <c r="Z5448" s="59" t="s">
        <v>63</v>
      </c>
      <c r="AA5448" s="63" t="s">
        <v>6209</v>
      </c>
    </row>
    <row r="5449" spans="1:27" ht="16.5" customHeight="1" x14ac:dyDescent="0.3">
      <c r="A5449" s="22" t="b">
        <f t="shared" si="1885"/>
        <v>1</v>
      </c>
      <c r="B5449" s="22" t="b">
        <f t="shared" si="1886"/>
        <v>1</v>
      </c>
      <c r="C5449" s="22" t="b">
        <f t="shared" si="1887"/>
        <v>0</v>
      </c>
      <c r="D5449" s="22" t="b">
        <f t="shared" si="1888"/>
        <v>0</v>
      </c>
      <c r="E5449" s="22" t="b">
        <f t="shared" si="1889"/>
        <v>1</v>
      </c>
      <c r="F5449" s="52" t="b">
        <f t="shared" si="1890"/>
        <v>1</v>
      </c>
      <c r="G5449" s="22" t="b">
        <f t="shared" si="1891"/>
        <v>1</v>
      </c>
      <c r="H5449" s="22" t="b">
        <f t="shared" si="1892"/>
        <v>0</v>
      </c>
      <c r="I5449" s="22" t="b">
        <f t="shared" si="1893"/>
        <v>1</v>
      </c>
      <c r="J5449" s="22" t="b">
        <f t="shared" si="1894"/>
        <v>0</v>
      </c>
      <c r="K5449" s="3" t="str">
        <f t="shared" si="1895"/>
        <v/>
      </c>
      <c r="L5449" s="3" t="str">
        <f t="shared" si="1896"/>
        <v/>
      </c>
      <c r="M5449" s="3" t="str">
        <f t="shared" si="1897"/>
        <v/>
      </c>
      <c r="N5449" s="54" t="str">
        <f t="shared" si="1898"/>
        <v/>
      </c>
      <c r="O5449" s="3" t="str">
        <f t="shared" si="1899"/>
        <v>(신봉동, LG아파트)</v>
      </c>
      <c r="P5449" s="19" t="str">
        <f t="shared" si="1900"/>
        <v>(신봉동, LG아파트)</v>
      </c>
      <c r="Q5449" s="23" t="e">
        <f>_xlfn.XLOOKUP(R5449,summary!C2837:C2873,summary!B2837:B2873)</f>
        <v>#N/A</v>
      </c>
      <c r="R5449" s="24" t="str">
        <f t="shared" si="1906"/>
        <v>신봉동</v>
      </c>
      <c r="S5449" s="24" t="str">
        <f t="shared" si="1901"/>
        <v>신봉16통</v>
      </c>
      <c r="T5449" s="24" t="str">
        <f t="shared" si="1902"/>
        <v>(신봉동, LG아파트)</v>
      </c>
      <c r="U5449" s="24" t="str">
        <f t="shared" si="1903"/>
        <v>신봉</v>
      </c>
      <c r="V5449" s="25">
        <f t="shared" si="1904"/>
        <v>16</v>
      </c>
      <c r="W5449" s="25">
        <f t="shared" si="1905"/>
        <v>2</v>
      </c>
      <c r="X5449" s="59"/>
      <c r="Y5449" s="59" t="s">
        <v>6026</v>
      </c>
      <c r="Z5449" s="59" t="s">
        <v>65</v>
      </c>
      <c r="AA5449" s="63" t="s">
        <v>6210</v>
      </c>
    </row>
    <row r="5450" spans="1:27" ht="16.5" customHeight="1" x14ac:dyDescent="0.3">
      <c r="A5450" s="22" t="b">
        <f t="shared" si="1885"/>
        <v>1</v>
      </c>
      <c r="B5450" s="22" t="b">
        <f t="shared" si="1886"/>
        <v>0</v>
      </c>
      <c r="C5450" s="22" t="b">
        <f t="shared" si="1887"/>
        <v>1</v>
      </c>
      <c r="D5450" s="22" t="b">
        <f t="shared" si="1888"/>
        <v>0</v>
      </c>
      <c r="E5450" s="22" t="b">
        <f t="shared" si="1889"/>
        <v>1</v>
      </c>
      <c r="F5450" s="52" t="b">
        <f t="shared" si="1890"/>
        <v>1</v>
      </c>
      <c r="G5450" s="22" t="b">
        <f t="shared" si="1891"/>
        <v>0</v>
      </c>
      <c r="H5450" s="22" t="b">
        <f t="shared" si="1892"/>
        <v>1</v>
      </c>
      <c r="I5450" s="22" t="b">
        <f t="shared" si="1893"/>
        <v>1</v>
      </c>
      <c r="J5450" s="22" t="b">
        <f t="shared" si="1894"/>
        <v>0</v>
      </c>
      <c r="K5450" s="3" t="str">
        <f t="shared" si="1895"/>
        <v/>
      </c>
      <c r="L5450" s="3" t="str">
        <f t="shared" si="1896"/>
        <v/>
      </c>
      <c r="M5450" s="3" t="str">
        <f t="shared" si="1897"/>
        <v/>
      </c>
      <c r="N5450" s="54" t="str">
        <f t="shared" si="1898"/>
        <v/>
      </c>
      <c r="O5450" s="3" t="str">
        <f t="shared" si="1899"/>
        <v>LG아파트)</v>
      </c>
      <c r="P5450" s="19" t="str">
        <f t="shared" si="1900"/>
        <v/>
      </c>
      <c r="Q5450" s="23" t="e">
        <f>_xlfn.XLOOKUP(R5450,summary!C2838:C2874,summary!B2838:B2874)</f>
        <v>#N/A</v>
      </c>
      <c r="R5450" s="24" t="str">
        <f t="shared" si="1906"/>
        <v>신봉동</v>
      </c>
      <c r="S5450" s="24" t="str">
        <f t="shared" si="1901"/>
        <v>신봉16통</v>
      </c>
      <c r="T5450" s="24" t="str">
        <f t="shared" si="1902"/>
        <v>(신봉동, LG아파트)</v>
      </c>
      <c r="U5450" s="24" t="str">
        <f t="shared" si="1903"/>
        <v>신봉</v>
      </c>
      <c r="V5450" s="25">
        <f t="shared" si="1904"/>
        <v>16</v>
      </c>
      <c r="W5450" s="25">
        <f t="shared" si="1905"/>
        <v>3</v>
      </c>
      <c r="X5450" s="59"/>
      <c r="Y5450" s="59" t="s">
        <v>607</v>
      </c>
      <c r="Z5450" s="59" t="s">
        <v>67</v>
      </c>
      <c r="AA5450" s="63" t="s">
        <v>6211</v>
      </c>
    </row>
    <row r="5451" spans="1:27" ht="16.5" customHeight="1" x14ac:dyDescent="0.3">
      <c r="A5451" s="22" t="b">
        <f t="shared" si="1885"/>
        <v>0</v>
      </c>
      <c r="B5451" s="22" t="b">
        <f t="shared" si="1886"/>
        <v>0</v>
      </c>
      <c r="C5451" s="22" t="b">
        <f t="shared" si="1887"/>
        <v>0</v>
      </c>
      <c r="D5451" s="22" t="b">
        <f t="shared" si="1888"/>
        <v>0</v>
      </c>
      <c r="E5451" s="22" t="b">
        <f t="shared" si="1889"/>
        <v>0</v>
      </c>
      <c r="F5451" s="52" t="b">
        <f t="shared" si="1890"/>
        <v>0</v>
      </c>
      <c r="G5451" s="22" t="b">
        <f t="shared" si="1891"/>
        <v>0</v>
      </c>
      <c r="H5451" s="22" t="b">
        <f t="shared" si="1892"/>
        <v>0</v>
      </c>
      <c r="I5451" s="22" t="b">
        <f t="shared" si="1893"/>
        <v>0</v>
      </c>
      <c r="J5451" s="22" t="b">
        <f t="shared" si="1894"/>
        <v>0</v>
      </c>
      <c r="K5451" s="3" t="str">
        <f t="shared" si="1895"/>
        <v/>
      </c>
      <c r="L5451" s="3" t="str">
        <f t="shared" si="1896"/>
        <v/>
      </c>
      <c r="M5451" s="3" t="str">
        <f t="shared" si="1897"/>
        <v/>
      </c>
      <c r="N5451" s="54" t="str">
        <f t="shared" si="1898"/>
        <v/>
      </c>
      <c r="O5451" s="3" t="str">
        <f t="shared" si="1899"/>
        <v/>
      </c>
      <c r="P5451" s="19" t="str">
        <f t="shared" si="1900"/>
        <v/>
      </c>
      <c r="Q5451" s="23" t="e">
        <f>_xlfn.XLOOKUP(R5451,summary!C2839:C2875,summary!B2839:B2875)</f>
        <v>#N/A</v>
      </c>
      <c r="R5451" s="24" t="str">
        <f t="shared" si="1906"/>
        <v>신봉동</v>
      </c>
      <c r="S5451" s="24" t="str">
        <f t="shared" si="1901"/>
        <v>신봉16통</v>
      </c>
      <c r="T5451" s="24" t="str">
        <f t="shared" si="1902"/>
        <v>(신봉동, LG아파트)</v>
      </c>
      <c r="U5451" s="24" t="str">
        <f t="shared" si="1903"/>
        <v>신봉</v>
      </c>
      <c r="V5451" s="25">
        <f t="shared" si="1904"/>
        <v>16</v>
      </c>
      <c r="W5451" s="25">
        <f t="shared" si="1905"/>
        <v>4</v>
      </c>
      <c r="X5451" s="59"/>
      <c r="Y5451" s="59"/>
      <c r="Z5451" s="59" t="s">
        <v>73</v>
      </c>
      <c r="AA5451" s="63" t="s">
        <v>6212</v>
      </c>
    </row>
    <row r="5452" spans="1:27" ht="16.5" customHeight="1" x14ac:dyDescent="0.3">
      <c r="A5452" s="22" t="b">
        <f t="shared" si="1885"/>
        <v>0</v>
      </c>
      <c r="B5452" s="22" t="b">
        <f t="shared" si="1886"/>
        <v>0</v>
      </c>
      <c r="C5452" s="22" t="b">
        <f t="shared" si="1887"/>
        <v>0</v>
      </c>
      <c r="D5452" s="22" t="b">
        <f t="shared" si="1888"/>
        <v>0</v>
      </c>
      <c r="E5452" s="22" t="b">
        <f t="shared" si="1889"/>
        <v>0</v>
      </c>
      <c r="F5452" s="52" t="b">
        <f t="shared" si="1890"/>
        <v>0</v>
      </c>
      <c r="G5452" s="22" t="b">
        <f t="shared" si="1891"/>
        <v>0</v>
      </c>
      <c r="H5452" s="22" t="b">
        <f t="shared" si="1892"/>
        <v>0</v>
      </c>
      <c r="I5452" s="22" t="b">
        <f t="shared" si="1893"/>
        <v>0</v>
      </c>
      <c r="J5452" s="22" t="b">
        <f t="shared" si="1894"/>
        <v>0</v>
      </c>
      <c r="K5452" s="3" t="str">
        <f t="shared" si="1895"/>
        <v/>
      </c>
      <c r="L5452" s="3" t="str">
        <f t="shared" si="1896"/>
        <v/>
      </c>
      <c r="M5452" s="3" t="str">
        <f t="shared" si="1897"/>
        <v/>
      </c>
      <c r="N5452" s="54" t="str">
        <f t="shared" si="1898"/>
        <v/>
      </c>
      <c r="O5452" s="3" t="str">
        <f t="shared" si="1899"/>
        <v/>
      </c>
      <c r="P5452" s="19" t="str">
        <f t="shared" si="1900"/>
        <v/>
      </c>
      <c r="Q5452" s="23" t="e">
        <f>_xlfn.XLOOKUP(R5452,summary!C2840:C2876,summary!B2840:B2876)</f>
        <v>#N/A</v>
      </c>
      <c r="R5452" s="24" t="str">
        <f t="shared" si="1906"/>
        <v>신봉동</v>
      </c>
      <c r="S5452" s="24" t="str">
        <f t="shared" si="1901"/>
        <v>신봉16통</v>
      </c>
      <c r="T5452" s="24" t="str">
        <f t="shared" si="1902"/>
        <v>(신봉동, LG아파트)</v>
      </c>
      <c r="U5452" s="24" t="str">
        <f t="shared" si="1903"/>
        <v>신봉</v>
      </c>
      <c r="V5452" s="25">
        <f t="shared" si="1904"/>
        <v>16</v>
      </c>
      <c r="W5452" s="25">
        <f t="shared" si="1905"/>
        <v>5</v>
      </c>
      <c r="X5452" s="59"/>
      <c r="Y5452" s="59"/>
      <c r="Z5452" s="59" t="s">
        <v>87</v>
      </c>
      <c r="AA5452" s="63" t="s">
        <v>6213</v>
      </c>
    </row>
    <row r="5453" spans="1:27" ht="16.5" customHeight="1" x14ac:dyDescent="0.3">
      <c r="A5453" s="22" t="b">
        <f t="shared" si="1885"/>
        <v>0</v>
      </c>
      <c r="B5453" s="22" t="b">
        <f t="shared" si="1886"/>
        <v>0</v>
      </c>
      <c r="C5453" s="22" t="b">
        <f t="shared" si="1887"/>
        <v>0</v>
      </c>
      <c r="D5453" s="22" t="b">
        <f t="shared" si="1888"/>
        <v>0</v>
      </c>
      <c r="E5453" s="22" t="b">
        <f t="shared" si="1889"/>
        <v>0</v>
      </c>
      <c r="F5453" s="52" t="b">
        <f t="shared" si="1890"/>
        <v>0</v>
      </c>
      <c r="G5453" s="22" t="b">
        <f t="shared" si="1891"/>
        <v>0</v>
      </c>
      <c r="H5453" s="22" t="b">
        <f t="shared" si="1892"/>
        <v>0</v>
      </c>
      <c r="I5453" s="22" t="b">
        <f t="shared" si="1893"/>
        <v>0</v>
      </c>
      <c r="J5453" s="22" t="b">
        <f t="shared" si="1894"/>
        <v>0</v>
      </c>
      <c r="K5453" s="3" t="str">
        <f t="shared" si="1895"/>
        <v/>
      </c>
      <c r="L5453" s="3" t="str">
        <f t="shared" si="1896"/>
        <v/>
      </c>
      <c r="M5453" s="3" t="str">
        <f t="shared" si="1897"/>
        <v/>
      </c>
      <c r="N5453" s="54" t="str">
        <f t="shared" si="1898"/>
        <v/>
      </c>
      <c r="O5453" s="3" t="str">
        <f t="shared" si="1899"/>
        <v/>
      </c>
      <c r="P5453" s="19" t="str">
        <f t="shared" si="1900"/>
        <v/>
      </c>
      <c r="Q5453" s="23" t="e">
        <f>_xlfn.XLOOKUP(R5453,summary!C2841:C2877,summary!B2841:B2877)</f>
        <v>#N/A</v>
      </c>
      <c r="R5453" s="24" t="str">
        <f t="shared" si="1906"/>
        <v>신봉동</v>
      </c>
      <c r="S5453" s="24" t="str">
        <f t="shared" si="1901"/>
        <v>신봉16통</v>
      </c>
      <c r="T5453" s="24" t="str">
        <f t="shared" si="1902"/>
        <v>(신봉동, LG아파트)</v>
      </c>
      <c r="U5453" s="24" t="str">
        <f t="shared" si="1903"/>
        <v>신봉</v>
      </c>
      <c r="V5453" s="25">
        <f t="shared" si="1904"/>
        <v>16</v>
      </c>
      <c r="W5453" s="25">
        <f t="shared" si="1905"/>
        <v>6</v>
      </c>
      <c r="X5453" s="59"/>
      <c r="Y5453" s="59"/>
      <c r="Z5453" s="59" t="s">
        <v>89</v>
      </c>
      <c r="AA5453" s="63" t="s">
        <v>6214</v>
      </c>
    </row>
    <row r="5454" spans="1:27" ht="16.5" customHeight="1" x14ac:dyDescent="0.3">
      <c r="A5454" s="22" t="b">
        <f t="shared" si="1885"/>
        <v>0</v>
      </c>
      <c r="B5454" s="22" t="b">
        <f t="shared" si="1886"/>
        <v>0</v>
      </c>
      <c r="C5454" s="22" t="b">
        <f t="shared" si="1887"/>
        <v>0</v>
      </c>
      <c r="D5454" s="22" t="b">
        <f t="shared" si="1888"/>
        <v>0</v>
      </c>
      <c r="E5454" s="22" t="b">
        <f t="shared" si="1889"/>
        <v>0</v>
      </c>
      <c r="F5454" s="52" t="b">
        <f t="shared" si="1890"/>
        <v>0</v>
      </c>
      <c r="G5454" s="22" t="b">
        <f t="shared" si="1891"/>
        <v>0</v>
      </c>
      <c r="H5454" s="22" t="b">
        <f t="shared" si="1892"/>
        <v>0</v>
      </c>
      <c r="I5454" s="22" t="b">
        <f t="shared" si="1893"/>
        <v>0</v>
      </c>
      <c r="J5454" s="22" t="b">
        <f t="shared" si="1894"/>
        <v>0</v>
      </c>
      <c r="K5454" s="3" t="str">
        <f t="shared" si="1895"/>
        <v/>
      </c>
      <c r="L5454" s="3" t="str">
        <f t="shared" si="1896"/>
        <v/>
      </c>
      <c r="M5454" s="3" t="str">
        <f t="shared" si="1897"/>
        <v/>
      </c>
      <c r="N5454" s="54" t="str">
        <f t="shared" si="1898"/>
        <v/>
      </c>
      <c r="O5454" s="3" t="str">
        <f t="shared" si="1899"/>
        <v/>
      </c>
      <c r="P5454" s="19" t="str">
        <f t="shared" si="1900"/>
        <v/>
      </c>
      <c r="Q5454" s="23" t="e">
        <f>_xlfn.XLOOKUP(R5454,summary!C2842:C2878,summary!B2842:B2878)</f>
        <v>#N/A</v>
      </c>
      <c r="R5454" s="24" t="str">
        <f t="shared" si="1906"/>
        <v>신봉동</v>
      </c>
      <c r="S5454" s="24" t="str">
        <f t="shared" si="1901"/>
        <v>신봉16통</v>
      </c>
      <c r="T5454" s="24" t="str">
        <f t="shared" si="1902"/>
        <v>(신봉동, LG아파트)</v>
      </c>
      <c r="U5454" s="24" t="str">
        <f t="shared" si="1903"/>
        <v>신봉</v>
      </c>
      <c r="V5454" s="25">
        <f t="shared" si="1904"/>
        <v>16</v>
      </c>
      <c r="W5454" s="25">
        <f t="shared" si="1905"/>
        <v>7</v>
      </c>
      <c r="X5454" s="59"/>
      <c r="Y5454" s="59"/>
      <c r="Z5454" s="59" t="s">
        <v>91</v>
      </c>
      <c r="AA5454" s="63" t="s">
        <v>6215</v>
      </c>
    </row>
    <row r="5455" spans="1:27" ht="16.5" customHeight="1" x14ac:dyDescent="0.3">
      <c r="A5455" s="22" t="b">
        <f t="shared" si="1885"/>
        <v>0</v>
      </c>
      <c r="B5455" s="22" t="b">
        <f t="shared" si="1886"/>
        <v>0</v>
      </c>
      <c r="C5455" s="22" t="b">
        <f t="shared" si="1887"/>
        <v>0</v>
      </c>
      <c r="D5455" s="22" t="b">
        <f t="shared" si="1888"/>
        <v>0</v>
      </c>
      <c r="E5455" s="22" t="b">
        <f t="shared" si="1889"/>
        <v>0</v>
      </c>
      <c r="F5455" s="52" t="b">
        <f t="shared" si="1890"/>
        <v>0</v>
      </c>
      <c r="G5455" s="22" t="b">
        <f t="shared" si="1891"/>
        <v>0</v>
      </c>
      <c r="H5455" s="22" t="b">
        <f t="shared" si="1892"/>
        <v>0</v>
      </c>
      <c r="I5455" s="22" t="b">
        <f t="shared" si="1893"/>
        <v>0</v>
      </c>
      <c r="J5455" s="22" t="b">
        <f t="shared" si="1894"/>
        <v>0</v>
      </c>
      <c r="K5455" s="3" t="str">
        <f t="shared" si="1895"/>
        <v/>
      </c>
      <c r="L5455" s="3" t="str">
        <f t="shared" si="1896"/>
        <v/>
      </c>
      <c r="M5455" s="3" t="str">
        <f t="shared" si="1897"/>
        <v/>
      </c>
      <c r="N5455" s="54" t="str">
        <f t="shared" si="1898"/>
        <v/>
      </c>
      <c r="O5455" s="3" t="str">
        <f t="shared" si="1899"/>
        <v/>
      </c>
      <c r="P5455" s="19" t="str">
        <f t="shared" si="1900"/>
        <v/>
      </c>
      <c r="Q5455" s="23" t="e">
        <f>_xlfn.XLOOKUP(R5455,summary!C2843:C2879,summary!B2843:B2879)</f>
        <v>#N/A</v>
      </c>
      <c r="R5455" s="24" t="str">
        <f t="shared" si="1906"/>
        <v>신봉동</v>
      </c>
      <c r="S5455" s="24" t="str">
        <f t="shared" si="1901"/>
        <v>신봉16통</v>
      </c>
      <c r="T5455" s="24" t="str">
        <f t="shared" si="1902"/>
        <v>(신봉동, LG아파트)</v>
      </c>
      <c r="U5455" s="24" t="str">
        <f t="shared" si="1903"/>
        <v>신봉</v>
      </c>
      <c r="V5455" s="25">
        <f t="shared" si="1904"/>
        <v>16</v>
      </c>
      <c r="W5455" s="25">
        <f t="shared" si="1905"/>
        <v>8</v>
      </c>
      <c r="X5455" s="59"/>
      <c r="Y5455" s="59"/>
      <c r="Z5455" s="59" t="s">
        <v>93</v>
      </c>
      <c r="AA5455" s="63" t="s">
        <v>6216</v>
      </c>
    </row>
    <row r="5456" spans="1:27" ht="16.5" customHeight="1" x14ac:dyDescent="0.3">
      <c r="A5456" s="22" t="b">
        <f t="shared" si="1885"/>
        <v>0</v>
      </c>
      <c r="B5456" s="22" t="b">
        <f t="shared" si="1886"/>
        <v>0</v>
      </c>
      <c r="C5456" s="22" t="b">
        <f t="shared" si="1887"/>
        <v>0</v>
      </c>
      <c r="D5456" s="22" t="b">
        <f t="shared" si="1888"/>
        <v>0</v>
      </c>
      <c r="E5456" s="22" t="b">
        <f t="shared" si="1889"/>
        <v>0</v>
      </c>
      <c r="F5456" s="52" t="b">
        <f t="shared" si="1890"/>
        <v>0</v>
      </c>
      <c r="G5456" s="22" t="b">
        <f t="shared" si="1891"/>
        <v>0</v>
      </c>
      <c r="H5456" s="22" t="b">
        <f t="shared" si="1892"/>
        <v>0</v>
      </c>
      <c r="I5456" s="22" t="b">
        <f t="shared" si="1893"/>
        <v>0</v>
      </c>
      <c r="J5456" s="22" t="b">
        <f t="shared" si="1894"/>
        <v>0</v>
      </c>
      <c r="K5456" s="3" t="str">
        <f t="shared" si="1895"/>
        <v/>
      </c>
      <c r="L5456" s="3" t="str">
        <f t="shared" si="1896"/>
        <v/>
      </c>
      <c r="M5456" s="3" t="str">
        <f t="shared" si="1897"/>
        <v/>
      </c>
      <c r="N5456" s="54" t="str">
        <f t="shared" si="1898"/>
        <v/>
      </c>
      <c r="O5456" s="3" t="str">
        <f t="shared" si="1899"/>
        <v/>
      </c>
      <c r="P5456" s="19" t="str">
        <f t="shared" si="1900"/>
        <v/>
      </c>
      <c r="Q5456" s="23" t="e">
        <f>_xlfn.XLOOKUP(R5456,summary!C2844:C2880,summary!B2844:B2880)</f>
        <v>#N/A</v>
      </c>
      <c r="R5456" s="24" t="str">
        <f t="shared" si="1906"/>
        <v>신봉동</v>
      </c>
      <c r="S5456" s="24" t="str">
        <f t="shared" si="1901"/>
        <v>신봉16통</v>
      </c>
      <c r="T5456" s="24" t="str">
        <f t="shared" si="1902"/>
        <v>(신봉동, LG아파트)</v>
      </c>
      <c r="U5456" s="24" t="str">
        <f t="shared" si="1903"/>
        <v>신봉</v>
      </c>
      <c r="V5456" s="25">
        <f t="shared" si="1904"/>
        <v>16</v>
      </c>
      <c r="W5456" s="25">
        <f t="shared" si="1905"/>
        <v>9</v>
      </c>
      <c r="X5456" s="59"/>
      <c r="Y5456" s="59"/>
      <c r="Z5456" s="59" t="s">
        <v>95</v>
      </c>
      <c r="AA5456" s="63" t="s">
        <v>6217</v>
      </c>
    </row>
    <row r="5457" spans="1:27" ht="16.5" customHeight="1" x14ac:dyDescent="0.3">
      <c r="A5457" s="22" t="b">
        <f t="shared" si="1885"/>
        <v>0</v>
      </c>
      <c r="B5457" s="22" t="b">
        <f t="shared" si="1886"/>
        <v>0</v>
      </c>
      <c r="C5457" s="22" t="b">
        <f t="shared" si="1887"/>
        <v>0</v>
      </c>
      <c r="D5457" s="22" t="b">
        <f t="shared" si="1888"/>
        <v>0</v>
      </c>
      <c r="E5457" s="22" t="b">
        <f t="shared" si="1889"/>
        <v>0</v>
      </c>
      <c r="F5457" s="52" t="b">
        <f t="shared" si="1890"/>
        <v>0</v>
      </c>
      <c r="G5457" s="22" t="b">
        <f t="shared" si="1891"/>
        <v>0</v>
      </c>
      <c r="H5457" s="22" t="b">
        <f t="shared" si="1892"/>
        <v>0</v>
      </c>
      <c r="I5457" s="22" t="b">
        <f t="shared" si="1893"/>
        <v>0</v>
      </c>
      <c r="J5457" s="22" t="b">
        <f t="shared" si="1894"/>
        <v>0</v>
      </c>
      <c r="K5457" s="3" t="str">
        <f t="shared" si="1895"/>
        <v/>
      </c>
      <c r="L5457" s="3" t="str">
        <f t="shared" si="1896"/>
        <v/>
      </c>
      <c r="M5457" s="3" t="str">
        <f t="shared" si="1897"/>
        <v/>
      </c>
      <c r="N5457" s="54" t="str">
        <f t="shared" si="1898"/>
        <v/>
      </c>
      <c r="O5457" s="3" t="str">
        <f t="shared" si="1899"/>
        <v/>
      </c>
      <c r="P5457" s="19" t="str">
        <f t="shared" si="1900"/>
        <v/>
      </c>
      <c r="Q5457" s="23" t="e">
        <f>_xlfn.XLOOKUP(R5457,summary!C2845:C2881,summary!B2845:B2881)</f>
        <v>#N/A</v>
      </c>
      <c r="R5457" s="24" t="str">
        <f t="shared" si="1906"/>
        <v>신봉동</v>
      </c>
      <c r="S5457" s="24" t="str">
        <f t="shared" si="1901"/>
        <v>신봉16통</v>
      </c>
      <c r="T5457" s="24" t="str">
        <f t="shared" si="1902"/>
        <v>(신봉동, LG아파트)</v>
      </c>
      <c r="U5457" s="24" t="str">
        <f t="shared" si="1903"/>
        <v>신봉</v>
      </c>
      <c r="V5457" s="25">
        <f t="shared" si="1904"/>
        <v>16</v>
      </c>
      <c r="W5457" s="25">
        <f t="shared" si="1905"/>
        <v>10</v>
      </c>
      <c r="X5457" s="59"/>
      <c r="Y5457" s="59"/>
      <c r="Z5457" s="59" t="s">
        <v>97</v>
      </c>
      <c r="AA5457" s="63" t="s">
        <v>6218</v>
      </c>
    </row>
    <row r="5458" spans="1:27" ht="16.5" customHeight="1" x14ac:dyDescent="0.3">
      <c r="A5458" s="22" t="b">
        <f t="shared" si="1885"/>
        <v>0</v>
      </c>
      <c r="B5458" s="22" t="b">
        <f t="shared" si="1886"/>
        <v>0</v>
      </c>
      <c r="C5458" s="22" t="b">
        <f t="shared" si="1887"/>
        <v>0</v>
      </c>
      <c r="D5458" s="22" t="b">
        <f t="shared" si="1888"/>
        <v>0</v>
      </c>
      <c r="E5458" s="22" t="b">
        <f t="shared" si="1889"/>
        <v>0</v>
      </c>
      <c r="F5458" s="52" t="b">
        <f t="shared" si="1890"/>
        <v>0</v>
      </c>
      <c r="G5458" s="22" t="b">
        <f t="shared" si="1891"/>
        <v>0</v>
      </c>
      <c r="H5458" s="22" t="b">
        <f t="shared" si="1892"/>
        <v>0</v>
      </c>
      <c r="I5458" s="22" t="b">
        <f t="shared" si="1893"/>
        <v>0</v>
      </c>
      <c r="J5458" s="22" t="b">
        <f t="shared" si="1894"/>
        <v>0</v>
      </c>
      <c r="K5458" s="3" t="str">
        <f t="shared" si="1895"/>
        <v/>
      </c>
      <c r="L5458" s="3" t="str">
        <f t="shared" si="1896"/>
        <v/>
      </c>
      <c r="M5458" s="3" t="str">
        <f t="shared" si="1897"/>
        <v/>
      </c>
      <c r="N5458" s="54" t="str">
        <f t="shared" si="1898"/>
        <v/>
      </c>
      <c r="O5458" s="3" t="str">
        <f t="shared" si="1899"/>
        <v/>
      </c>
      <c r="P5458" s="19" t="str">
        <f t="shared" si="1900"/>
        <v/>
      </c>
      <c r="Q5458" s="23" t="e">
        <f>_xlfn.XLOOKUP(R5458,summary!C2846:C2882,summary!B2846:B2882)</f>
        <v>#N/A</v>
      </c>
      <c r="R5458" s="24" t="str">
        <f t="shared" si="1906"/>
        <v>신봉동</v>
      </c>
      <c r="S5458" s="24" t="str">
        <f t="shared" si="1901"/>
        <v>신봉16통</v>
      </c>
      <c r="T5458" s="24" t="str">
        <f t="shared" si="1902"/>
        <v>(신봉동, LG아파트)</v>
      </c>
      <c r="U5458" s="24" t="str">
        <f t="shared" si="1903"/>
        <v>신봉</v>
      </c>
      <c r="V5458" s="25">
        <f t="shared" si="1904"/>
        <v>16</v>
      </c>
      <c r="W5458" s="25">
        <f t="shared" si="1905"/>
        <v>11</v>
      </c>
      <c r="X5458" s="59"/>
      <c r="Y5458" s="59"/>
      <c r="Z5458" s="59" t="s">
        <v>99</v>
      </c>
      <c r="AA5458" s="63" t="s">
        <v>6219</v>
      </c>
    </row>
    <row r="5459" spans="1:27" ht="16.5" customHeight="1" x14ac:dyDescent="0.3">
      <c r="A5459" s="22" t="b">
        <f t="shared" si="1885"/>
        <v>0</v>
      </c>
      <c r="B5459" s="22" t="b">
        <f t="shared" si="1886"/>
        <v>0</v>
      </c>
      <c r="C5459" s="22" t="b">
        <f t="shared" si="1887"/>
        <v>0</v>
      </c>
      <c r="D5459" s="22" t="b">
        <f t="shared" si="1888"/>
        <v>0</v>
      </c>
      <c r="E5459" s="22" t="b">
        <f t="shared" si="1889"/>
        <v>0</v>
      </c>
      <c r="F5459" s="52" t="b">
        <f t="shared" si="1890"/>
        <v>0</v>
      </c>
      <c r="G5459" s="22" t="b">
        <f t="shared" si="1891"/>
        <v>0</v>
      </c>
      <c r="H5459" s="22" t="b">
        <f t="shared" si="1892"/>
        <v>0</v>
      </c>
      <c r="I5459" s="22" t="b">
        <f t="shared" si="1893"/>
        <v>0</v>
      </c>
      <c r="J5459" s="22" t="b">
        <f t="shared" si="1894"/>
        <v>0</v>
      </c>
      <c r="K5459" s="3" t="str">
        <f t="shared" si="1895"/>
        <v/>
      </c>
      <c r="L5459" s="3" t="str">
        <f t="shared" si="1896"/>
        <v/>
      </c>
      <c r="M5459" s="3" t="str">
        <f t="shared" si="1897"/>
        <v/>
      </c>
      <c r="N5459" s="54" t="str">
        <f t="shared" si="1898"/>
        <v/>
      </c>
      <c r="O5459" s="3" t="str">
        <f t="shared" si="1899"/>
        <v/>
      </c>
      <c r="P5459" s="19" t="str">
        <f t="shared" si="1900"/>
        <v/>
      </c>
      <c r="Q5459" s="23" t="e">
        <f>_xlfn.XLOOKUP(R5459,summary!C2847:C2883,summary!B2847:B2883)</f>
        <v>#N/A</v>
      </c>
      <c r="R5459" s="24" t="str">
        <f t="shared" si="1906"/>
        <v>신봉동</v>
      </c>
      <c r="S5459" s="24" t="str">
        <f t="shared" si="1901"/>
        <v>신봉16통</v>
      </c>
      <c r="T5459" s="24" t="str">
        <f t="shared" si="1902"/>
        <v>(신봉동, LG아파트)</v>
      </c>
      <c r="U5459" s="24" t="str">
        <f t="shared" si="1903"/>
        <v>신봉</v>
      </c>
      <c r="V5459" s="25">
        <f t="shared" si="1904"/>
        <v>16</v>
      </c>
      <c r="W5459" s="25">
        <f t="shared" si="1905"/>
        <v>12</v>
      </c>
      <c r="X5459" s="59"/>
      <c r="Y5459" s="59"/>
      <c r="Z5459" s="59" t="s">
        <v>101</v>
      </c>
      <c r="AA5459" s="63" t="s">
        <v>6220</v>
      </c>
    </row>
    <row r="5460" spans="1:27" ht="16.5" customHeight="1" x14ac:dyDescent="0.3">
      <c r="A5460" s="22" t="b">
        <f t="shared" si="1885"/>
        <v>0</v>
      </c>
      <c r="B5460" s="22" t="b">
        <f t="shared" si="1886"/>
        <v>0</v>
      </c>
      <c r="C5460" s="22" t="b">
        <f t="shared" si="1887"/>
        <v>0</v>
      </c>
      <c r="D5460" s="22" t="b">
        <f t="shared" si="1888"/>
        <v>0</v>
      </c>
      <c r="E5460" s="22" t="b">
        <f t="shared" si="1889"/>
        <v>0</v>
      </c>
      <c r="F5460" s="52" t="b">
        <f t="shared" si="1890"/>
        <v>0</v>
      </c>
      <c r="G5460" s="22" t="b">
        <f t="shared" si="1891"/>
        <v>0</v>
      </c>
      <c r="H5460" s="22" t="b">
        <f t="shared" si="1892"/>
        <v>0</v>
      </c>
      <c r="I5460" s="22" t="b">
        <f t="shared" si="1893"/>
        <v>0</v>
      </c>
      <c r="J5460" s="22" t="b">
        <f t="shared" si="1894"/>
        <v>0</v>
      </c>
      <c r="K5460" s="3" t="str">
        <f t="shared" si="1895"/>
        <v/>
      </c>
      <c r="L5460" s="3" t="str">
        <f t="shared" si="1896"/>
        <v/>
      </c>
      <c r="M5460" s="3" t="str">
        <f t="shared" si="1897"/>
        <v/>
      </c>
      <c r="N5460" s="54" t="str">
        <f t="shared" si="1898"/>
        <v/>
      </c>
      <c r="O5460" s="3" t="str">
        <f t="shared" si="1899"/>
        <v/>
      </c>
      <c r="P5460" s="19" t="str">
        <f t="shared" si="1900"/>
        <v/>
      </c>
      <c r="Q5460" s="23" t="e">
        <f>_xlfn.XLOOKUP(R5460,summary!C2848:C2884,summary!B2848:B2884)</f>
        <v>#N/A</v>
      </c>
      <c r="R5460" s="24" t="str">
        <f t="shared" si="1906"/>
        <v>신봉동</v>
      </c>
      <c r="S5460" s="24" t="str">
        <f t="shared" si="1901"/>
        <v>신봉16통</v>
      </c>
      <c r="T5460" s="24" t="str">
        <f t="shared" si="1902"/>
        <v>(신봉동, LG아파트)</v>
      </c>
      <c r="U5460" s="24" t="str">
        <f t="shared" si="1903"/>
        <v>신봉</v>
      </c>
      <c r="V5460" s="25">
        <f t="shared" si="1904"/>
        <v>16</v>
      </c>
      <c r="W5460" s="25">
        <f t="shared" si="1905"/>
        <v>13</v>
      </c>
      <c r="X5460" s="59"/>
      <c r="Y5460" s="59"/>
      <c r="Z5460" s="59" t="s">
        <v>117</v>
      </c>
      <c r="AA5460" s="63" t="s">
        <v>6221</v>
      </c>
    </row>
    <row r="5461" spans="1:27" ht="16.5" customHeight="1" x14ac:dyDescent="0.3">
      <c r="A5461" s="22" t="b">
        <f t="shared" ref="A5461:A5524" si="1907">LEN(Y5461)&gt;0</f>
        <v>0</v>
      </c>
      <c r="B5461" s="22" t="b">
        <f t="shared" ref="B5461:B5524" si="1908">LEFT(Y5461)="("</f>
        <v>0</v>
      </c>
      <c r="C5461" s="22" t="b">
        <f t="shared" ref="C5461:C5524" si="1909">RIGHT(Y5461)=")"</f>
        <v>0</v>
      </c>
      <c r="D5461" s="22" t="b">
        <f t="shared" ref="D5461:D5524" si="1910">AND(B5461,C5461)</f>
        <v>0</v>
      </c>
      <c r="E5461" s="22" t="b">
        <f t="shared" ref="E5461:E5524" si="1911">OR(B5461,C5461)</f>
        <v>0</v>
      </c>
      <c r="F5461" s="52" t="b">
        <f t="shared" ref="F5461:F5524" si="1912">_xlfn.XOR(B5461,C5461)</f>
        <v>0</v>
      </c>
      <c r="G5461" s="22" t="b">
        <f t="shared" ref="G5461:G5524" si="1913">AND(B5461,F5461)</f>
        <v>0</v>
      </c>
      <c r="H5461" s="22" t="b">
        <f t="shared" ref="H5461:H5524" si="1914">AND(C5461,$F5461)</f>
        <v>0</v>
      </c>
      <c r="I5461" s="22" t="b">
        <f t="shared" ref="I5461:I5524" si="1915">IF(G5461,G5461,IF(H5460,FALSE,I5460))</f>
        <v>0</v>
      </c>
      <c r="J5461" s="22" t="b">
        <f t="shared" ref="J5461:J5524" si="1916">AND(A5461,NOT(B5461),NOT(I5461))</f>
        <v>0</v>
      </c>
      <c r="K5461" s="3" t="str">
        <f t="shared" ref="K5461:K5524" si="1917">IF(AND(J5461,RIGHT(Y5461)="통"),Y5461,"")</f>
        <v/>
      </c>
      <c r="L5461" s="3" t="str">
        <f t="shared" ref="L5461:L5524" si="1918">RIGHT(SUBSTITUTE(K5461,"통",""),2)</f>
        <v/>
      </c>
      <c r="M5461" s="3" t="str">
        <f t="shared" ref="M5461:M5524" si="1919">IF(LEN(L5461)=0,"",IF(CODE(L5461)&lt;60,VALUE(L5461),VALUE(RIGHT(L5461))))</f>
        <v/>
      </c>
      <c r="N5461" s="54" t="str">
        <f t="shared" ref="N5461:N5524" si="1920">SUBSTITUTE(K5461,_xlfn.CONCAT(M5461,"통"),"")</f>
        <v/>
      </c>
      <c r="O5461" s="3" t="str">
        <f t="shared" ref="O5461:O5524" si="1921">IF(I5461,IF(I5462,CONCATENATE(Y5461,O5462),Y5461),"")</f>
        <v/>
      </c>
      <c r="P5461" s="19" t="str">
        <f t="shared" ref="P5461:P5524" si="1922">IF(G5461,O5461,IF(D5461,Y5461,""))</f>
        <v/>
      </c>
      <c r="Q5461" s="23" t="e">
        <f>_xlfn.XLOOKUP(R5461,summary!C2849:C2885,summary!B2849:B2885)</f>
        <v>#N/A</v>
      </c>
      <c r="R5461" s="24" t="str">
        <f t="shared" si="1906"/>
        <v>신봉동</v>
      </c>
      <c r="S5461" s="24" t="str">
        <f t="shared" ref="S5461:S5524" si="1923">IF(J5461,Y5461,S5460)</f>
        <v>신봉16통</v>
      </c>
      <c r="T5461" s="24" t="str">
        <f t="shared" ref="T5461:T5524" si="1924">IF(J5461,P5462,T5460)</f>
        <v>(신봉동, LG아파트)</v>
      </c>
      <c r="U5461" s="24" t="str">
        <f t="shared" ref="U5461:U5524" si="1925">IF($J5461,N5461,U5460)</f>
        <v>신봉</v>
      </c>
      <c r="V5461" s="25">
        <f t="shared" ref="V5461:V5524" si="1926">IF(J5461,M5461,V5460)</f>
        <v>16</v>
      </c>
      <c r="W5461" s="25">
        <f t="shared" ref="W5461:W5524" si="1927">IF(ISBLANK(Z5461),"",IF(LEN(TRIM(Z5461))&lt;4,VALUE(SUBSTITUTE(TRIM(Z5461),"반","")),""))</f>
        <v>14</v>
      </c>
      <c r="X5461" s="59"/>
      <c r="Y5461" s="59"/>
      <c r="Z5461" s="59" t="s">
        <v>119</v>
      </c>
      <c r="AA5461" s="63" t="s">
        <v>6222</v>
      </c>
    </row>
    <row r="5462" spans="1:27" ht="16.5" customHeight="1" x14ac:dyDescent="0.3">
      <c r="A5462" s="22" t="b">
        <f t="shared" si="1907"/>
        <v>0</v>
      </c>
      <c r="B5462" s="22" t="b">
        <f t="shared" si="1908"/>
        <v>0</v>
      </c>
      <c r="C5462" s="22" t="b">
        <f t="shared" si="1909"/>
        <v>0</v>
      </c>
      <c r="D5462" s="22" t="b">
        <f t="shared" si="1910"/>
        <v>0</v>
      </c>
      <c r="E5462" s="22" t="b">
        <f t="shared" si="1911"/>
        <v>0</v>
      </c>
      <c r="F5462" s="52" t="b">
        <f t="shared" si="1912"/>
        <v>0</v>
      </c>
      <c r="G5462" s="22" t="b">
        <f t="shared" si="1913"/>
        <v>0</v>
      </c>
      <c r="H5462" s="22" t="b">
        <f t="shared" si="1914"/>
        <v>0</v>
      </c>
      <c r="I5462" s="22" t="b">
        <f t="shared" si="1915"/>
        <v>0</v>
      </c>
      <c r="J5462" s="22" t="b">
        <f t="shared" si="1916"/>
        <v>0</v>
      </c>
      <c r="K5462" s="3" t="str">
        <f t="shared" si="1917"/>
        <v/>
      </c>
      <c r="L5462" s="3" t="str">
        <f t="shared" si="1918"/>
        <v/>
      </c>
      <c r="M5462" s="3" t="str">
        <f t="shared" si="1919"/>
        <v/>
      </c>
      <c r="N5462" s="54" t="str">
        <f t="shared" si="1920"/>
        <v/>
      </c>
      <c r="O5462" s="3" t="str">
        <f t="shared" si="1921"/>
        <v/>
      </c>
      <c r="P5462" s="19" t="str">
        <f t="shared" si="1922"/>
        <v/>
      </c>
      <c r="Q5462" s="23" t="e">
        <f>_xlfn.XLOOKUP(R5462,summary!C2850:C2886,summary!B2850:B2886)</f>
        <v>#N/A</v>
      </c>
      <c r="R5462" s="24" t="str">
        <f t="shared" si="1906"/>
        <v>신봉동</v>
      </c>
      <c r="S5462" s="24" t="str">
        <f t="shared" si="1923"/>
        <v>신봉16통</v>
      </c>
      <c r="T5462" s="24" t="str">
        <f t="shared" si="1924"/>
        <v>(신봉동, LG아파트)</v>
      </c>
      <c r="U5462" s="24" t="str">
        <f t="shared" si="1925"/>
        <v>신봉</v>
      </c>
      <c r="V5462" s="25">
        <f t="shared" si="1926"/>
        <v>16</v>
      </c>
      <c r="W5462" s="25">
        <f t="shared" si="1927"/>
        <v>15</v>
      </c>
      <c r="X5462" s="59"/>
      <c r="Y5462" s="59"/>
      <c r="Z5462" s="59" t="s">
        <v>279</v>
      </c>
      <c r="AA5462" s="63" t="s">
        <v>6223</v>
      </c>
    </row>
    <row r="5463" spans="1:27" ht="16.5" customHeight="1" x14ac:dyDescent="0.3">
      <c r="A5463" s="22" t="b">
        <f t="shared" si="1907"/>
        <v>1</v>
      </c>
      <c r="B5463" s="22" t="b">
        <f t="shared" si="1908"/>
        <v>0</v>
      </c>
      <c r="C5463" s="22" t="b">
        <f t="shared" si="1909"/>
        <v>0</v>
      </c>
      <c r="D5463" s="22" t="b">
        <f t="shared" si="1910"/>
        <v>0</v>
      </c>
      <c r="E5463" s="22" t="b">
        <f t="shared" si="1911"/>
        <v>0</v>
      </c>
      <c r="F5463" s="52" t="b">
        <f t="shared" si="1912"/>
        <v>0</v>
      </c>
      <c r="G5463" s="22" t="b">
        <f t="shared" si="1913"/>
        <v>0</v>
      </c>
      <c r="H5463" s="22" t="b">
        <f t="shared" si="1914"/>
        <v>0</v>
      </c>
      <c r="I5463" s="22" t="b">
        <f t="shared" si="1915"/>
        <v>0</v>
      </c>
      <c r="J5463" s="22" t="b">
        <f t="shared" si="1916"/>
        <v>1</v>
      </c>
      <c r="K5463" s="3" t="str">
        <f t="shared" si="1917"/>
        <v>신봉17통</v>
      </c>
      <c r="L5463" s="3" t="str">
        <f t="shared" si="1918"/>
        <v>17</v>
      </c>
      <c r="M5463" s="3">
        <f t="shared" si="1919"/>
        <v>17</v>
      </c>
      <c r="N5463" s="54" t="str">
        <f t="shared" si="1920"/>
        <v>신봉</v>
      </c>
      <c r="O5463" s="3" t="str">
        <f t="shared" si="1921"/>
        <v/>
      </c>
      <c r="P5463" s="19" t="str">
        <f t="shared" si="1922"/>
        <v/>
      </c>
      <c r="Q5463" s="23" t="e">
        <f>_xlfn.XLOOKUP(R5463,summary!C2851:C2887,summary!B2851:B2887)</f>
        <v>#N/A</v>
      </c>
      <c r="R5463" s="24" t="str">
        <f t="shared" si="1906"/>
        <v>신봉동</v>
      </c>
      <c r="S5463" s="24" t="str">
        <f t="shared" si="1923"/>
        <v>신봉17통</v>
      </c>
      <c r="T5463" s="24" t="str">
        <f t="shared" si="1924"/>
        <v>(신봉동, LG아파트)</v>
      </c>
      <c r="U5463" s="24" t="str">
        <f t="shared" si="1925"/>
        <v>신봉</v>
      </c>
      <c r="V5463" s="25">
        <f t="shared" si="1926"/>
        <v>17</v>
      </c>
      <c r="W5463" s="25">
        <f t="shared" si="1927"/>
        <v>1</v>
      </c>
      <c r="X5463" s="59"/>
      <c r="Y5463" s="59" t="s">
        <v>6224</v>
      </c>
      <c r="Z5463" s="59" t="s">
        <v>63</v>
      </c>
      <c r="AA5463" s="63" t="s">
        <v>6225</v>
      </c>
    </row>
    <row r="5464" spans="1:27" ht="16.5" customHeight="1" x14ac:dyDescent="0.3">
      <c r="A5464" s="22" t="b">
        <f t="shared" si="1907"/>
        <v>1</v>
      </c>
      <c r="B5464" s="22" t="b">
        <f t="shared" si="1908"/>
        <v>1</v>
      </c>
      <c r="C5464" s="22" t="b">
        <f t="shared" si="1909"/>
        <v>0</v>
      </c>
      <c r="D5464" s="22" t="b">
        <f t="shared" si="1910"/>
        <v>0</v>
      </c>
      <c r="E5464" s="22" t="b">
        <f t="shared" si="1911"/>
        <v>1</v>
      </c>
      <c r="F5464" s="52" t="b">
        <f t="shared" si="1912"/>
        <v>1</v>
      </c>
      <c r="G5464" s="22" t="b">
        <f t="shared" si="1913"/>
        <v>1</v>
      </c>
      <c r="H5464" s="22" t="b">
        <f t="shared" si="1914"/>
        <v>0</v>
      </c>
      <c r="I5464" s="22" t="b">
        <f t="shared" si="1915"/>
        <v>1</v>
      </c>
      <c r="J5464" s="22" t="b">
        <f t="shared" si="1916"/>
        <v>0</v>
      </c>
      <c r="K5464" s="3" t="str">
        <f t="shared" si="1917"/>
        <v/>
      </c>
      <c r="L5464" s="3" t="str">
        <f t="shared" si="1918"/>
        <v/>
      </c>
      <c r="M5464" s="3" t="str">
        <f t="shared" si="1919"/>
        <v/>
      </c>
      <c r="N5464" s="54" t="str">
        <f t="shared" si="1920"/>
        <v/>
      </c>
      <c r="O5464" s="3" t="str">
        <f t="shared" si="1921"/>
        <v>(신봉동, LG아파트)</v>
      </c>
      <c r="P5464" s="19" t="str">
        <f t="shared" si="1922"/>
        <v>(신봉동, LG아파트)</v>
      </c>
      <c r="Q5464" s="23" t="e">
        <f>_xlfn.XLOOKUP(R5464,summary!C2852:C2888,summary!B2852:B2888)</f>
        <v>#N/A</v>
      </c>
      <c r="R5464" s="24" t="str">
        <f t="shared" si="1906"/>
        <v>신봉동</v>
      </c>
      <c r="S5464" s="24" t="str">
        <f t="shared" si="1923"/>
        <v>신봉17통</v>
      </c>
      <c r="T5464" s="24" t="str">
        <f t="shared" si="1924"/>
        <v>(신봉동, LG아파트)</v>
      </c>
      <c r="U5464" s="24" t="str">
        <f t="shared" si="1925"/>
        <v>신봉</v>
      </c>
      <c r="V5464" s="25">
        <f t="shared" si="1926"/>
        <v>17</v>
      </c>
      <c r="W5464" s="25">
        <f t="shared" si="1927"/>
        <v>2</v>
      </c>
      <c r="X5464" s="59"/>
      <c r="Y5464" s="59" t="s">
        <v>6026</v>
      </c>
      <c r="Z5464" s="59" t="s">
        <v>65</v>
      </c>
      <c r="AA5464" s="63" t="s">
        <v>6226</v>
      </c>
    </row>
    <row r="5465" spans="1:27" ht="16.5" customHeight="1" x14ac:dyDescent="0.3">
      <c r="A5465" s="22" t="b">
        <f t="shared" si="1907"/>
        <v>1</v>
      </c>
      <c r="B5465" s="22" t="b">
        <f t="shared" si="1908"/>
        <v>0</v>
      </c>
      <c r="C5465" s="22" t="b">
        <f t="shared" si="1909"/>
        <v>1</v>
      </c>
      <c r="D5465" s="22" t="b">
        <f t="shared" si="1910"/>
        <v>0</v>
      </c>
      <c r="E5465" s="22" t="b">
        <f t="shared" si="1911"/>
        <v>1</v>
      </c>
      <c r="F5465" s="52" t="b">
        <f t="shared" si="1912"/>
        <v>1</v>
      </c>
      <c r="G5465" s="22" t="b">
        <f t="shared" si="1913"/>
        <v>0</v>
      </c>
      <c r="H5465" s="22" t="b">
        <f t="shared" si="1914"/>
        <v>1</v>
      </c>
      <c r="I5465" s="22" t="b">
        <f t="shared" si="1915"/>
        <v>1</v>
      </c>
      <c r="J5465" s="22" t="b">
        <f t="shared" si="1916"/>
        <v>0</v>
      </c>
      <c r="K5465" s="3" t="str">
        <f t="shared" si="1917"/>
        <v/>
      </c>
      <c r="L5465" s="3" t="str">
        <f t="shared" si="1918"/>
        <v/>
      </c>
      <c r="M5465" s="3" t="str">
        <f t="shared" si="1919"/>
        <v/>
      </c>
      <c r="N5465" s="54" t="str">
        <f t="shared" si="1920"/>
        <v/>
      </c>
      <c r="O5465" s="3" t="str">
        <f t="shared" si="1921"/>
        <v>LG아파트)</v>
      </c>
      <c r="P5465" s="19" t="str">
        <f t="shared" si="1922"/>
        <v/>
      </c>
      <c r="Q5465" s="23" t="e">
        <f>_xlfn.XLOOKUP(R5465,summary!C2853:C2889,summary!B2853:B2889)</f>
        <v>#N/A</v>
      </c>
      <c r="R5465" s="24" t="str">
        <f t="shared" si="1906"/>
        <v>신봉동</v>
      </c>
      <c r="S5465" s="24" t="str">
        <f t="shared" si="1923"/>
        <v>신봉17통</v>
      </c>
      <c r="T5465" s="24" t="str">
        <f t="shared" si="1924"/>
        <v>(신봉동, LG아파트)</v>
      </c>
      <c r="U5465" s="24" t="str">
        <f t="shared" si="1925"/>
        <v>신봉</v>
      </c>
      <c r="V5465" s="25">
        <f t="shared" si="1926"/>
        <v>17</v>
      </c>
      <c r="W5465" s="25">
        <f t="shared" si="1927"/>
        <v>3</v>
      </c>
      <c r="X5465" s="59"/>
      <c r="Y5465" s="59" t="s">
        <v>607</v>
      </c>
      <c r="Z5465" s="59" t="s">
        <v>67</v>
      </c>
      <c r="AA5465" s="63" t="s">
        <v>6227</v>
      </c>
    </row>
    <row r="5466" spans="1:27" ht="16.5" customHeight="1" x14ac:dyDescent="0.3">
      <c r="A5466" s="22" t="b">
        <f t="shared" si="1907"/>
        <v>0</v>
      </c>
      <c r="B5466" s="22" t="b">
        <f t="shared" si="1908"/>
        <v>0</v>
      </c>
      <c r="C5466" s="22" t="b">
        <f t="shared" si="1909"/>
        <v>0</v>
      </c>
      <c r="D5466" s="22" t="b">
        <f t="shared" si="1910"/>
        <v>0</v>
      </c>
      <c r="E5466" s="22" t="b">
        <f t="shared" si="1911"/>
        <v>0</v>
      </c>
      <c r="F5466" s="52" t="b">
        <f t="shared" si="1912"/>
        <v>0</v>
      </c>
      <c r="G5466" s="22" t="b">
        <f t="shared" si="1913"/>
        <v>0</v>
      </c>
      <c r="H5466" s="22" t="b">
        <f t="shared" si="1914"/>
        <v>0</v>
      </c>
      <c r="I5466" s="22" t="b">
        <f t="shared" si="1915"/>
        <v>0</v>
      </c>
      <c r="J5466" s="22" t="b">
        <f t="shared" si="1916"/>
        <v>0</v>
      </c>
      <c r="K5466" s="3" t="str">
        <f t="shared" si="1917"/>
        <v/>
      </c>
      <c r="L5466" s="3" t="str">
        <f t="shared" si="1918"/>
        <v/>
      </c>
      <c r="M5466" s="3" t="str">
        <f t="shared" si="1919"/>
        <v/>
      </c>
      <c r="N5466" s="54" t="str">
        <f t="shared" si="1920"/>
        <v/>
      </c>
      <c r="O5466" s="3" t="str">
        <f t="shared" si="1921"/>
        <v/>
      </c>
      <c r="P5466" s="19" t="str">
        <f t="shared" si="1922"/>
        <v/>
      </c>
      <c r="Q5466" s="23" t="e">
        <f>_xlfn.XLOOKUP(R5466,summary!C2854:C2890,summary!B2854:B2890)</f>
        <v>#N/A</v>
      </c>
      <c r="R5466" s="24" t="str">
        <f t="shared" si="1906"/>
        <v>신봉동</v>
      </c>
      <c r="S5466" s="24" t="str">
        <f t="shared" si="1923"/>
        <v>신봉17통</v>
      </c>
      <c r="T5466" s="24" t="str">
        <f t="shared" si="1924"/>
        <v>(신봉동, LG아파트)</v>
      </c>
      <c r="U5466" s="24" t="str">
        <f t="shared" si="1925"/>
        <v>신봉</v>
      </c>
      <c r="V5466" s="25">
        <f t="shared" si="1926"/>
        <v>17</v>
      </c>
      <c r="W5466" s="25">
        <f t="shared" si="1927"/>
        <v>4</v>
      </c>
      <c r="X5466" s="59"/>
      <c r="Y5466" s="59"/>
      <c r="Z5466" s="59" t="s">
        <v>73</v>
      </c>
      <c r="AA5466" s="63" t="s">
        <v>6228</v>
      </c>
    </row>
    <row r="5467" spans="1:27" ht="16.5" customHeight="1" x14ac:dyDescent="0.3">
      <c r="A5467" s="22" t="b">
        <f t="shared" si="1907"/>
        <v>0</v>
      </c>
      <c r="B5467" s="22" t="b">
        <f t="shared" si="1908"/>
        <v>0</v>
      </c>
      <c r="C5467" s="22" t="b">
        <f t="shared" si="1909"/>
        <v>0</v>
      </c>
      <c r="D5467" s="22" t="b">
        <f t="shared" si="1910"/>
        <v>0</v>
      </c>
      <c r="E5467" s="22" t="b">
        <f t="shared" si="1911"/>
        <v>0</v>
      </c>
      <c r="F5467" s="52" t="b">
        <f t="shared" si="1912"/>
        <v>0</v>
      </c>
      <c r="G5467" s="22" t="b">
        <f t="shared" si="1913"/>
        <v>0</v>
      </c>
      <c r="H5467" s="22" t="b">
        <f t="shared" si="1914"/>
        <v>0</v>
      </c>
      <c r="I5467" s="22" t="b">
        <f t="shared" si="1915"/>
        <v>0</v>
      </c>
      <c r="J5467" s="22" t="b">
        <f t="shared" si="1916"/>
        <v>0</v>
      </c>
      <c r="K5467" s="3" t="str">
        <f t="shared" si="1917"/>
        <v/>
      </c>
      <c r="L5467" s="3" t="str">
        <f t="shared" si="1918"/>
        <v/>
      </c>
      <c r="M5467" s="3" t="str">
        <f t="shared" si="1919"/>
        <v/>
      </c>
      <c r="N5467" s="54" t="str">
        <f t="shared" si="1920"/>
        <v/>
      </c>
      <c r="O5467" s="3" t="str">
        <f t="shared" si="1921"/>
        <v/>
      </c>
      <c r="P5467" s="19" t="str">
        <f t="shared" si="1922"/>
        <v/>
      </c>
      <c r="Q5467" s="23" t="e">
        <f>_xlfn.XLOOKUP(R5467,summary!C2855:C2891,summary!B2855:B2891)</f>
        <v>#N/A</v>
      </c>
      <c r="R5467" s="24" t="str">
        <f t="shared" si="1906"/>
        <v>신봉동</v>
      </c>
      <c r="S5467" s="24" t="str">
        <f t="shared" si="1923"/>
        <v>신봉17통</v>
      </c>
      <c r="T5467" s="24" t="str">
        <f t="shared" si="1924"/>
        <v>(신봉동, LG아파트)</v>
      </c>
      <c r="U5467" s="24" t="str">
        <f t="shared" si="1925"/>
        <v>신봉</v>
      </c>
      <c r="V5467" s="25">
        <f t="shared" si="1926"/>
        <v>17</v>
      </c>
      <c r="W5467" s="25">
        <f t="shared" si="1927"/>
        <v>5</v>
      </c>
      <c r="X5467" s="59"/>
      <c r="Y5467" s="59"/>
      <c r="Z5467" s="59" t="s">
        <v>87</v>
      </c>
      <c r="AA5467" s="63" t="s">
        <v>6229</v>
      </c>
    </row>
    <row r="5468" spans="1:27" ht="16.5" customHeight="1" x14ac:dyDescent="0.3">
      <c r="A5468" s="22" t="b">
        <f t="shared" si="1907"/>
        <v>0</v>
      </c>
      <c r="B5468" s="22" t="b">
        <f t="shared" si="1908"/>
        <v>0</v>
      </c>
      <c r="C5468" s="22" t="b">
        <f t="shared" si="1909"/>
        <v>0</v>
      </c>
      <c r="D5468" s="22" t="b">
        <f t="shared" si="1910"/>
        <v>0</v>
      </c>
      <c r="E5468" s="22" t="b">
        <f t="shared" si="1911"/>
        <v>0</v>
      </c>
      <c r="F5468" s="52" t="b">
        <f t="shared" si="1912"/>
        <v>0</v>
      </c>
      <c r="G5468" s="22" t="b">
        <f t="shared" si="1913"/>
        <v>0</v>
      </c>
      <c r="H5468" s="22" t="b">
        <f t="shared" si="1914"/>
        <v>0</v>
      </c>
      <c r="I5468" s="22" t="b">
        <f t="shared" si="1915"/>
        <v>0</v>
      </c>
      <c r="J5468" s="22" t="b">
        <f t="shared" si="1916"/>
        <v>0</v>
      </c>
      <c r="K5468" s="3" t="str">
        <f t="shared" si="1917"/>
        <v/>
      </c>
      <c r="L5468" s="3" t="str">
        <f t="shared" si="1918"/>
        <v/>
      </c>
      <c r="M5468" s="3" t="str">
        <f t="shared" si="1919"/>
        <v/>
      </c>
      <c r="N5468" s="54" t="str">
        <f t="shared" si="1920"/>
        <v/>
      </c>
      <c r="O5468" s="3" t="str">
        <f t="shared" si="1921"/>
        <v/>
      </c>
      <c r="P5468" s="19" t="str">
        <f t="shared" si="1922"/>
        <v/>
      </c>
      <c r="Q5468" s="23" t="e">
        <f>_xlfn.XLOOKUP(R5468,summary!C2856:C2892,summary!B2856:B2892)</f>
        <v>#N/A</v>
      </c>
      <c r="R5468" s="24" t="str">
        <f t="shared" si="1906"/>
        <v>신봉동</v>
      </c>
      <c r="S5468" s="24" t="str">
        <f t="shared" si="1923"/>
        <v>신봉17통</v>
      </c>
      <c r="T5468" s="24" t="str">
        <f t="shared" si="1924"/>
        <v>(신봉동, LG아파트)</v>
      </c>
      <c r="U5468" s="24" t="str">
        <f t="shared" si="1925"/>
        <v>신봉</v>
      </c>
      <c r="V5468" s="25">
        <f t="shared" si="1926"/>
        <v>17</v>
      </c>
      <c r="W5468" s="25">
        <f t="shared" si="1927"/>
        <v>6</v>
      </c>
      <c r="X5468" s="59"/>
      <c r="Y5468" s="59"/>
      <c r="Z5468" s="59" t="s">
        <v>89</v>
      </c>
      <c r="AA5468" s="63" t="s">
        <v>6230</v>
      </c>
    </row>
    <row r="5469" spans="1:27" ht="16.5" customHeight="1" x14ac:dyDescent="0.3">
      <c r="A5469" s="22" t="b">
        <f t="shared" si="1907"/>
        <v>0</v>
      </c>
      <c r="B5469" s="22" t="b">
        <f t="shared" si="1908"/>
        <v>0</v>
      </c>
      <c r="C5469" s="22" t="b">
        <f t="shared" si="1909"/>
        <v>0</v>
      </c>
      <c r="D5469" s="22" t="b">
        <f t="shared" si="1910"/>
        <v>0</v>
      </c>
      <c r="E5469" s="22" t="b">
        <f t="shared" si="1911"/>
        <v>0</v>
      </c>
      <c r="F5469" s="52" t="b">
        <f t="shared" si="1912"/>
        <v>0</v>
      </c>
      <c r="G5469" s="22" t="b">
        <f t="shared" si="1913"/>
        <v>0</v>
      </c>
      <c r="H5469" s="22" t="b">
        <f t="shared" si="1914"/>
        <v>0</v>
      </c>
      <c r="I5469" s="22" t="b">
        <f t="shared" si="1915"/>
        <v>0</v>
      </c>
      <c r="J5469" s="22" t="b">
        <f t="shared" si="1916"/>
        <v>0</v>
      </c>
      <c r="K5469" s="3" t="str">
        <f t="shared" si="1917"/>
        <v/>
      </c>
      <c r="L5469" s="3" t="str">
        <f t="shared" si="1918"/>
        <v/>
      </c>
      <c r="M5469" s="3" t="str">
        <f t="shared" si="1919"/>
        <v/>
      </c>
      <c r="N5469" s="54" t="str">
        <f t="shared" si="1920"/>
        <v/>
      </c>
      <c r="O5469" s="3" t="str">
        <f t="shared" si="1921"/>
        <v/>
      </c>
      <c r="P5469" s="19" t="str">
        <f t="shared" si="1922"/>
        <v/>
      </c>
      <c r="Q5469" s="23" t="e">
        <f>_xlfn.XLOOKUP(R5469,summary!C2857:C2893,summary!B2857:B2893)</f>
        <v>#N/A</v>
      </c>
      <c r="R5469" s="24" t="str">
        <f t="shared" si="1906"/>
        <v>신봉동</v>
      </c>
      <c r="S5469" s="24" t="str">
        <f t="shared" si="1923"/>
        <v>신봉17통</v>
      </c>
      <c r="T5469" s="24" t="str">
        <f t="shared" si="1924"/>
        <v>(신봉동, LG아파트)</v>
      </c>
      <c r="U5469" s="24" t="str">
        <f t="shared" si="1925"/>
        <v>신봉</v>
      </c>
      <c r="V5469" s="25">
        <f t="shared" si="1926"/>
        <v>17</v>
      </c>
      <c r="W5469" s="25">
        <f t="shared" si="1927"/>
        <v>7</v>
      </c>
      <c r="X5469" s="59"/>
      <c r="Y5469" s="59"/>
      <c r="Z5469" s="59" t="s">
        <v>91</v>
      </c>
      <c r="AA5469" s="63" t="s">
        <v>6231</v>
      </c>
    </row>
    <row r="5470" spans="1:27" ht="16.5" customHeight="1" x14ac:dyDescent="0.3">
      <c r="A5470" s="22" t="b">
        <f t="shared" si="1907"/>
        <v>0</v>
      </c>
      <c r="B5470" s="22" t="b">
        <f t="shared" si="1908"/>
        <v>0</v>
      </c>
      <c r="C5470" s="22" t="b">
        <f t="shared" si="1909"/>
        <v>0</v>
      </c>
      <c r="D5470" s="22" t="b">
        <f t="shared" si="1910"/>
        <v>0</v>
      </c>
      <c r="E5470" s="22" t="b">
        <f t="shared" si="1911"/>
        <v>0</v>
      </c>
      <c r="F5470" s="52" t="b">
        <f t="shared" si="1912"/>
        <v>0</v>
      </c>
      <c r="G5470" s="22" t="b">
        <f t="shared" si="1913"/>
        <v>0</v>
      </c>
      <c r="H5470" s="22" t="b">
        <f t="shared" si="1914"/>
        <v>0</v>
      </c>
      <c r="I5470" s="22" t="b">
        <f t="shared" si="1915"/>
        <v>0</v>
      </c>
      <c r="J5470" s="22" t="b">
        <f t="shared" si="1916"/>
        <v>0</v>
      </c>
      <c r="K5470" s="3" t="str">
        <f t="shared" si="1917"/>
        <v/>
      </c>
      <c r="L5470" s="3" t="str">
        <f t="shared" si="1918"/>
        <v/>
      </c>
      <c r="M5470" s="3" t="str">
        <f t="shared" si="1919"/>
        <v/>
      </c>
      <c r="N5470" s="54" t="str">
        <f t="shared" si="1920"/>
        <v/>
      </c>
      <c r="O5470" s="3" t="str">
        <f t="shared" si="1921"/>
        <v/>
      </c>
      <c r="P5470" s="19" t="str">
        <f t="shared" si="1922"/>
        <v/>
      </c>
      <c r="Q5470" s="23" t="e">
        <f>_xlfn.XLOOKUP(R5470,summary!C2858:C2894,summary!B2858:B2894)</f>
        <v>#N/A</v>
      </c>
      <c r="R5470" s="24" t="str">
        <f t="shared" si="1906"/>
        <v>신봉동</v>
      </c>
      <c r="S5470" s="24" t="str">
        <f t="shared" si="1923"/>
        <v>신봉17통</v>
      </c>
      <c r="T5470" s="24" t="str">
        <f t="shared" si="1924"/>
        <v>(신봉동, LG아파트)</v>
      </c>
      <c r="U5470" s="24" t="str">
        <f t="shared" si="1925"/>
        <v>신봉</v>
      </c>
      <c r="V5470" s="25">
        <f t="shared" si="1926"/>
        <v>17</v>
      </c>
      <c r="W5470" s="25">
        <f t="shared" si="1927"/>
        <v>8</v>
      </c>
      <c r="X5470" s="59"/>
      <c r="Y5470" s="59"/>
      <c r="Z5470" s="59" t="s">
        <v>93</v>
      </c>
      <c r="AA5470" s="63" t="s">
        <v>6232</v>
      </c>
    </row>
    <row r="5471" spans="1:27" ht="16.5" customHeight="1" x14ac:dyDescent="0.3">
      <c r="A5471" s="22" t="b">
        <f t="shared" si="1907"/>
        <v>0</v>
      </c>
      <c r="B5471" s="22" t="b">
        <f t="shared" si="1908"/>
        <v>0</v>
      </c>
      <c r="C5471" s="22" t="b">
        <f t="shared" si="1909"/>
        <v>0</v>
      </c>
      <c r="D5471" s="22" t="b">
        <f t="shared" si="1910"/>
        <v>0</v>
      </c>
      <c r="E5471" s="22" t="b">
        <f t="shared" si="1911"/>
        <v>0</v>
      </c>
      <c r="F5471" s="52" t="b">
        <f t="shared" si="1912"/>
        <v>0</v>
      </c>
      <c r="G5471" s="22" t="b">
        <f t="shared" si="1913"/>
        <v>0</v>
      </c>
      <c r="H5471" s="22" t="b">
        <f t="shared" si="1914"/>
        <v>0</v>
      </c>
      <c r="I5471" s="22" t="b">
        <f t="shared" si="1915"/>
        <v>0</v>
      </c>
      <c r="J5471" s="22" t="b">
        <f t="shared" si="1916"/>
        <v>0</v>
      </c>
      <c r="K5471" s="3" t="str">
        <f t="shared" si="1917"/>
        <v/>
      </c>
      <c r="L5471" s="3" t="str">
        <f t="shared" si="1918"/>
        <v/>
      </c>
      <c r="M5471" s="3" t="str">
        <f t="shared" si="1919"/>
        <v/>
      </c>
      <c r="N5471" s="54" t="str">
        <f t="shared" si="1920"/>
        <v/>
      </c>
      <c r="O5471" s="3" t="str">
        <f t="shared" si="1921"/>
        <v/>
      </c>
      <c r="P5471" s="19" t="str">
        <f t="shared" si="1922"/>
        <v/>
      </c>
      <c r="Q5471" s="23" t="e">
        <f>_xlfn.XLOOKUP(R5471,summary!C2859:C2895,summary!B2859:B2895)</f>
        <v>#N/A</v>
      </c>
      <c r="R5471" s="24" t="str">
        <f t="shared" si="1906"/>
        <v>신봉동</v>
      </c>
      <c r="S5471" s="24" t="str">
        <f t="shared" si="1923"/>
        <v>신봉17통</v>
      </c>
      <c r="T5471" s="24" t="str">
        <f t="shared" si="1924"/>
        <v>(신봉동, LG아파트)</v>
      </c>
      <c r="U5471" s="24" t="str">
        <f t="shared" si="1925"/>
        <v>신봉</v>
      </c>
      <c r="V5471" s="25">
        <f t="shared" si="1926"/>
        <v>17</v>
      </c>
      <c r="W5471" s="25">
        <f t="shared" si="1927"/>
        <v>9</v>
      </c>
      <c r="X5471" s="59"/>
      <c r="Y5471" s="59"/>
      <c r="Z5471" s="59" t="s">
        <v>95</v>
      </c>
      <c r="AA5471" s="63" t="s">
        <v>6233</v>
      </c>
    </row>
    <row r="5472" spans="1:27" ht="16.5" customHeight="1" x14ac:dyDescent="0.3">
      <c r="A5472" s="22" t="b">
        <f t="shared" si="1907"/>
        <v>0</v>
      </c>
      <c r="B5472" s="22" t="b">
        <f t="shared" si="1908"/>
        <v>0</v>
      </c>
      <c r="C5472" s="22" t="b">
        <f t="shared" si="1909"/>
        <v>0</v>
      </c>
      <c r="D5472" s="22" t="b">
        <f t="shared" si="1910"/>
        <v>0</v>
      </c>
      <c r="E5472" s="22" t="b">
        <f t="shared" si="1911"/>
        <v>0</v>
      </c>
      <c r="F5472" s="52" t="b">
        <f t="shared" si="1912"/>
        <v>0</v>
      </c>
      <c r="G5472" s="22" t="b">
        <f t="shared" si="1913"/>
        <v>0</v>
      </c>
      <c r="H5472" s="22" t="b">
        <f t="shared" si="1914"/>
        <v>0</v>
      </c>
      <c r="I5472" s="22" t="b">
        <f t="shared" si="1915"/>
        <v>0</v>
      </c>
      <c r="J5472" s="22" t="b">
        <f t="shared" si="1916"/>
        <v>0</v>
      </c>
      <c r="K5472" s="3" t="str">
        <f t="shared" si="1917"/>
        <v/>
      </c>
      <c r="L5472" s="3" t="str">
        <f t="shared" si="1918"/>
        <v/>
      </c>
      <c r="M5472" s="3" t="str">
        <f t="shared" si="1919"/>
        <v/>
      </c>
      <c r="N5472" s="54" t="str">
        <f t="shared" si="1920"/>
        <v/>
      </c>
      <c r="O5472" s="3" t="str">
        <f t="shared" si="1921"/>
        <v/>
      </c>
      <c r="P5472" s="19" t="str">
        <f t="shared" si="1922"/>
        <v/>
      </c>
      <c r="Q5472" s="23" t="e">
        <f>_xlfn.XLOOKUP(R5472,summary!C2860:C2896,summary!B2860:B2896)</f>
        <v>#N/A</v>
      </c>
      <c r="R5472" s="24" t="str">
        <f t="shared" si="1906"/>
        <v>신봉동</v>
      </c>
      <c r="S5472" s="24" t="str">
        <f t="shared" si="1923"/>
        <v>신봉17통</v>
      </c>
      <c r="T5472" s="24" t="str">
        <f t="shared" si="1924"/>
        <v>(신봉동, LG아파트)</v>
      </c>
      <c r="U5472" s="24" t="str">
        <f t="shared" si="1925"/>
        <v>신봉</v>
      </c>
      <c r="V5472" s="25">
        <f t="shared" si="1926"/>
        <v>17</v>
      </c>
      <c r="W5472" s="25">
        <f t="shared" si="1927"/>
        <v>10</v>
      </c>
      <c r="X5472" s="59"/>
      <c r="Y5472" s="59"/>
      <c r="Z5472" s="59" t="s">
        <v>97</v>
      </c>
      <c r="AA5472" s="63" t="s">
        <v>6234</v>
      </c>
    </row>
    <row r="5473" spans="1:27" ht="16.5" customHeight="1" x14ac:dyDescent="0.3">
      <c r="A5473" s="22" t="b">
        <f t="shared" si="1907"/>
        <v>0</v>
      </c>
      <c r="B5473" s="22" t="b">
        <f t="shared" si="1908"/>
        <v>0</v>
      </c>
      <c r="C5473" s="22" t="b">
        <f t="shared" si="1909"/>
        <v>0</v>
      </c>
      <c r="D5473" s="22" t="b">
        <f t="shared" si="1910"/>
        <v>0</v>
      </c>
      <c r="E5473" s="22" t="b">
        <f t="shared" si="1911"/>
        <v>0</v>
      </c>
      <c r="F5473" s="52" t="b">
        <f t="shared" si="1912"/>
        <v>0</v>
      </c>
      <c r="G5473" s="22" t="b">
        <f t="shared" si="1913"/>
        <v>0</v>
      </c>
      <c r="H5473" s="22" t="b">
        <f t="shared" si="1914"/>
        <v>0</v>
      </c>
      <c r="I5473" s="22" t="b">
        <f t="shared" si="1915"/>
        <v>0</v>
      </c>
      <c r="J5473" s="22" t="b">
        <f t="shared" si="1916"/>
        <v>0</v>
      </c>
      <c r="K5473" s="3" t="str">
        <f t="shared" si="1917"/>
        <v/>
      </c>
      <c r="L5473" s="3" t="str">
        <f t="shared" si="1918"/>
        <v/>
      </c>
      <c r="M5473" s="3" t="str">
        <f t="shared" si="1919"/>
        <v/>
      </c>
      <c r="N5473" s="54" t="str">
        <f t="shared" si="1920"/>
        <v/>
      </c>
      <c r="O5473" s="3" t="str">
        <f t="shared" si="1921"/>
        <v/>
      </c>
      <c r="P5473" s="19" t="str">
        <f t="shared" si="1922"/>
        <v/>
      </c>
      <c r="Q5473" s="23" t="e">
        <f>_xlfn.XLOOKUP(R5473,summary!C2861:C2897,summary!B2861:B2897)</f>
        <v>#N/A</v>
      </c>
      <c r="R5473" s="24" t="str">
        <f t="shared" si="1906"/>
        <v>신봉동</v>
      </c>
      <c r="S5473" s="24" t="str">
        <f t="shared" si="1923"/>
        <v>신봉17통</v>
      </c>
      <c r="T5473" s="24" t="str">
        <f t="shared" si="1924"/>
        <v>(신봉동, LG아파트)</v>
      </c>
      <c r="U5473" s="24" t="str">
        <f t="shared" si="1925"/>
        <v>신봉</v>
      </c>
      <c r="V5473" s="25">
        <f t="shared" si="1926"/>
        <v>17</v>
      </c>
      <c r="W5473" s="25">
        <f t="shared" si="1927"/>
        <v>11</v>
      </c>
      <c r="X5473" s="59"/>
      <c r="Y5473" s="59"/>
      <c r="Z5473" s="59" t="s">
        <v>99</v>
      </c>
      <c r="AA5473" s="63" t="s">
        <v>6235</v>
      </c>
    </row>
    <row r="5474" spans="1:27" ht="16.5" customHeight="1" x14ac:dyDescent="0.3">
      <c r="A5474" s="22" t="b">
        <f t="shared" si="1907"/>
        <v>0</v>
      </c>
      <c r="B5474" s="22" t="b">
        <f t="shared" si="1908"/>
        <v>0</v>
      </c>
      <c r="C5474" s="22" t="b">
        <f t="shared" si="1909"/>
        <v>0</v>
      </c>
      <c r="D5474" s="22" t="b">
        <f t="shared" si="1910"/>
        <v>0</v>
      </c>
      <c r="E5474" s="22" t="b">
        <f t="shared" si="1911"/>
        <v>0</v>
      </c>
      <c r="F5474" s="52" t="b">
        <f t="shared" si="1912"/>
        <v>0</v>
      </c>
      <c r="G5474" s="22" t="b">
        <f t="shared" si="1913"/>
        <v>0</v>
      </c>
      <c r="H5474" s="22" t="b">
        <f t="shared" si="1914"/>
        <v>0</v>
      </c>
      <c r="I5474" s="22" t="b">
        <f t="shared" si="1915"/>
        <v>0</v>
      </c>
      <c r="J5474" s="22" t="b">
        <f t="shared" si="1916"/>
        <v>0</v>
      </c>
      <c r="K5474" s="3" t="str">
        <f t="shared" si="1917"/>
        <v/>
      </c>
      <c r="L5474" s="3" t="str">
        <f t="shared" si="1918"/>
        <v/>
      </c>
      <c r="M5474" s="3" t="str">
        <f t="shared" si="1919"/>
        <v/>
      </c>
      <c r="N5474" s="54" t="str">
        <f t="shared" si="1920"/>
        <v/>
      </c>
      <c r="O5474" s="3" t="str">
        <f t="shared" si="1921"/>
        <v/>
      </c>
      <c r="P5474" s="19" t="str">
        <f t="shared" si="1922"/>
        <v/>
      </c>
      <c r="Q5474" s="23" t="e">
        <f>_xlfn.XLOOKUP(R5474,summary!C2862:C2898,summary!B2862:B2898)</f>
        <v>#N/A</v>
      </c>
      <c r="R5474" s="24" t="str">
        <f t="shared" si="1906"/>
        <v>신봉동</v>
      </c>
      <c r="S5474" s="24" t="str">
        <f t="shared" si="1923"/>
        <v>신봉17통</v>
      </c>
      <c r="T5474" s="24" t="str">
        <f t="shared" si="1924"/>
        <v>(신봉동, LG아파트)</v>
      </c>
      <c r="U5474" s="24" t="str">
        <f t="shared" si="1925"/>
        <v>신봉</v>
      </c>
      <c r="V5474" s="25">
        <f t="shared" si="1926"/>
        <v>17</v>
      </c>
      <c r="W5474" s="25">
        <f t="shared" si="1927"/>
        <v>12</v>
      </c>
      <c r="X5474" s="59"/>
      <c r="Y5474" s="59"/>
      <c r="Z5474" s="59" t="s">
        <v>101</v>
      </c>
      <c r="AA5474" s="63" t="s">
        <v>6236</v>
      </c>
    </row>
    <row r="5475" spans="1:27" ht="16.5" customHeight="1" x14ac:dyDescent="0.3">
      <c r="A5475" s="22" t="b">
        <f t="shared" si="1907"/>
        <v>0</v>
      </c>
      <c r="B5475" s="22" t="b">
        <f t="shared" si="1908"/>
        <v>0</v>
      </c>
      <c r="C5475" s="22" t="b">
        <f t="shared" si="1909"/>
        <v>0</v>
      </c>
      <c r="D5475" s="22" t="b">
        <f t="shared" si="1910"/>
        <v>0</v>
      </c>
      <c r="E5475" s="22" t="b">
        <f t="shared" si="1911"/>
        <v>0</v>
      </c>
      <c r="F5475" s="52" t="b">
        <f t="shared" si="1912"/>
        <v>0</v>
      </c>
      <c r="G5475" s="22" t="b">
        <f t="shared" si="1913"/>
        <v>0</v>
      </c>
      <c r="H5475" s="22" t="b">
        <f t="shared" si="1914"/>
        <v>0</v>
      </c>
      <c r="I5475" s="22" t="b">
        <f t="shared" si="1915"/>
        <v>0</v>
      </c>
      <c r="J5475" s="22" t="b">
        <f t="shared" si="1916"/>
        <v>0</v>
      </c>
      <c r="K5475" s="3" t="str">
        <f t="shared" si="1917"/>
        <v/>
      </c>
      <c r="L5475" s="3" t="str">
        <f t="shared" si="1918"/>
        <v/>
      </c>
      <c r="M5475" s="3" t="str">
        <f t="shared" si="1919"/>
        <v/>
      </c>
      <c r="N5475" s="54" t="str">
        <f t="shared" si="1920"/>
        <v/>
      </c>
      <c r="O5475" s="3" t="str">
        <f t="shared" si="1921"/>
        <v/>
      </c>
      <c r="P5475" s="19" t="str">
        <f t="shared" si="1922"/>
        <v/>
      </c>
      <c r="Q5475" s="23" t="e">
        <f>_xlfn.XLOOKUP(R5475,summary!C2863:C2899,summary!B2863:B2899)</f>
        <v>#N/A</v>
      </c>
      <c r="R5475" s="24" t="str">
        <f t="shared" si="1906"/>
        <v>신봉동</v>
      </c>
      <c r="S5475" s="24" t="str">
        <f t="shared" si="1923"/>
        <v>신봉17통</v>
      </c>
      <c r="T5475" s="24" t="str">
        <f t="shared" si="1924"/>
        <v>(신봉동, LG아파트)</v>
      </c>
      <c r="U5475" s="24" t="str">
        <f t="shared" si="1925"/>
        <v>신봉</v>
      </c>
      <c r="V5475" s="25">
        <f t="shared" si="1926"/>
        <v>17</v>
      </c>
      <c r="W5475" s="25">
        <f t="shared" si="1927"/>
        <v>13</v>
      </c>
      <c r="X5475" s="59"/>
      <c r="Y5475" s="59"/>
      <c r="Z5475" s="59" t="s">
        <v>117</v>
      </c>
      <c r="AA5475" s="63" t="s">
        <v>6237</v>
      </c>
    </row>
    <row r="5476" spans="1:27" ht="16.5" customHeight="1" x14ac:dyDescent="0.3">
      <c r="A5476" s="22" t="b">
        <f t="shared" si="1907"/>
        <v>1</v>
      </c>
      <c r="B5476" s="22" t="b">
        <f t="shared" si="1908"/>
        <v>0</v>
      </c>
      <c r="C5476" s="22" t="b">
        <f t="shared" si="1909"/>
        <v>0</v>
      </c>
      <c r="D5476" s="22" t="b">
        <f t="shared" si="1910"/>
        <v>0</v>
      </c>
      <c r="E5476" s="22" t="b">
        <f t="shared" si="1911"/>
        <v>0</v>
      </c>
      <c r="F5476" s="52" t="b">
        <f t="shared" si="1912"/>
        <v>0</v>
      </c>
      <c r="G5476" s="22" t="b">
        <f t="shared" si="1913"/>
        <v>0</v>
      </c>
      <c r="H5476" s="22" t="b">
        <f t="shared" si="1914"/>
        <v>0</v>
      </c>
      <c r="I5476" s="22" t="b">
        <f t="shared" si="1915"/>
        <v>0</v>
      </c>
      <c r="J5476" s="22" t="b">
        <f t="shared" si="1916"/>
        <v>1</v>
      </c>
      <c r="K5476" s="3" t="str">
        <f t="shared" si="1917"/>
        <v/>
      </c>
      <c r="L5476" s="3" t="str">
        <f t="shared" si="1918"/>
        <v/>
      </c>
      <c r="M5476" s="3" t="str">
        <f t="shared" si="1919"/>
        <v/>
      </c>
      <c r="N5476" s="54" t="str">
        <f t="shared" si="1920"/>
        <v/>
      </c>
      <c r="O5476" s="3" t="str">
        <f t="shared" si="1921"/>
        <v/>
      </c>
      <c r="P5476" s="19" t="str">
        <f t="shared" si="1922"/>
        <v/>
      </c>
      <c r="Q5476" s="23" t="e">
        <f>_xlfn.XLOOKUP(R5476,summary!C2864:C2900,summary!B2864:B2900)</f>
        <v>#N/A</v>
      </c>
      <c r="R5476" s="24" t="str">
        <f t="shared" si="1906"/>
        <v xml:space="preserve">읍 면 동 </v>
      </c>
      <c r="S5476" s="24" t="str">
        <f t="shared" si="1923"/>
        <v>통 리 명</v>
      </c>
      <c r="T5476" s="24" t="str">
        <f t="shared" si="1924"/>
        <v/>
      </c>
      <c r="U5476" s="24" t="str">
        <f t="shared" si="1925"/>
        <v/>
      </c>
      <c r="V5476" s="25" t="str">
        <f t="shared" si="1926"/>
        <v/>
      </c>
      <c r="W5476" s="25" t="str">
        <f t="shared" si="1927"/>
        <v/>
      </c>
      <c r="X5476" s="59" t="s">
        <v>6238</v>
      </c>
      <c r="Y5476" s="59" t="s">
        <v>122</v>
      </c>
      <c r="Z5476" s="59" t="s">
        <v>59</v>
      </c>
      <c r="AA5476" s="63" t="s">
        <v>2628</v>
      </c>
    </row>
    <row r="5477" spans="1:27" ht="16.5" customHeight="1" x14ac:dyDescent="0.3">
      <c r="A5477" s="22" t="b">
        <f t="shared" si="1907"/>
        <v>1</v>
      </c>
      <c r="B5477" s="22" t="b">
        <f t="shared" si="1908"/>
        <v>0</v>
      </c>
      <c r="C5477" s="22" t="b">
        <f t="shared" si="1909"/>
        <v>0</v>
      </c>
      <c r="D5477" s="22" t="b">
        <f t="shared" si="1910"/>
        <v>0</v>
      </c>
      <c r="E5477" s="22" t="b">
        <f t="shared" si="1911"/>
        <v>0</v>
      </c>
      <c r="F5477" s="52" t="b">
        <f t="shared" si="1912"/>
        <v>0</v>
      </c>
      <c r="G5477" s="22" t="b">
        <f t="shared" si="1913"/>
        <v>0</v>
      </c>
      <c r="H5477" s="22" t="b">
        <f t="shared" si="1914"/>
        <v>0</v>
      </c>
      <c r="I5477" s="22" t="b">
        <f t="shared" si="1915"/>
        <v>0</v>
      </c>
      <c r="J5477" s="22" t="b">
        <f t="shared" si="1916"/>
        <v>1</v>
      </c>
      <c r="K5477" s="3" t="str">
        <f t="shared" si="1917"/>
        <v>신봉17통</v>
      </c>
      <c r="L5477" s="3" t="str">
        <f t="shared" si="1918"/>
        <v>17</v>
      </c>
      <c r="M5477" s="3">
        <f t="shared" si="1919"/>
        <v>17</v>
      </c>
      <c r="N5477" s="54" t="str">
        <f t="shared" si="1920"/>
        <v>신봉</v>
      </c>
      <c r="O5477" s="3" t="str">
        <f t="shared" si="1921"/>
        <v/>
      </c>
      <c r="P5477" s="19" t="str">
        <f t="shared" si="1922"/>
        <v/>
      </c>
      <c r="Q5477" s="23" t="e">
        <f>_xlfn.XLOOKUP(R5477,summary!C2865:C2901,summary!B2865:B2901)</f>
        <v>#N/A</v>
      </c>
      <c r="R5477" s="24" t="str">
        <f t="shared" si="1906"/>
        <v>신봉동</v>
      </c>
      <c r="S5477" s="24" t="str">
        <f t="shared" si="1923"/>
        <v>신봉17통</v>
      </c>
      <c r="T5477" s="24" t="str">
        <f t="shared" si="1924"/>
        <v>(신봉동, LG아파트)</v>
      </c>
      <c r="U5477" s="24" t="str">
        <f t="shared" si="1925"/>
        <v>신봉</v>
      </c>
      <c r="V5477" s="25">
        <f t="shared" si="1926"/>
        <v>17</v>
      </c>
      <c r="W5477" s="25">
        <f t="shared" si="1927"/>
        <v>14</v>
      </c>
      <c r="X5477" s="59" t="s">
        <v>29</v>
      </c>
      <c r="Y5477" s="59" t="s">
        <v>6224</v>
      </c>
      <c r="Z5477" s="59" t="s">
        <v>119</v>
      </c>
      <c r="AA5477" s="63" t="s">
        <v>6239</v>
      </c>
    </row>
    <row r="5478" spans="1:27" ht="16.5" customHeight="1" x14ac:dyDescent="0.3">
      <c r="A5478" s="22" t="b">
        <f t="shared" si="1907"/>
        <v>1</v>
      </c>
      <c r="B5478" s="22" t="b">
        <f t="shared" si="1908"/>
        <v>1</v>
      </c>
      <c r="C5478" s="22" t="b">
        <f t="shared" si="1909"/>
        <v>1</v>
      </c>
      <c r="D5478" s="22" t="b">
        <f t="shared" si="1910"/>
        <v>1</v>
      </c>
      <c r="E5478" s="22" t="b">
        <f t="shared" si="1911"/>
        <v>1</v>
      </c>
      <c r="F5478" s="52" t="b">
        <f t="shared" si="1912"/>
        <v>0</v>
      </c>
      <c r="G5478" s="22" t="b">
        <f t="shared" si="1913"/>
        <v>0</v>
      </c>
      <c r="H5478" s="22" t="b">
        <f t="shared" si="1914"/>
        <v>0</v>
      </c>
      <c r="I5478" s="22" t="b">
        <f t="shared" si="1915"/>
        <v>0</v>
      </c>
      <c r="J5478" s="22" t="b">
        <f t="shared" si="1916"/>
        <v>0</v>
      </c>
      <c r="K5478" s="3" t="str">
        <f t="shared" si="1917"/>
        <v/>
      </c>
      <c r="L5478" s="3" t="str">
        <f t="shared" si="1918"/>
        <v/>
      </c>
      <c r="M5478" s="3" t="str">
        <f t="shared" si="1919"/>
        <v/>
      </c>
      <c r="N5478" s="54" t="str">
        <f t="shared" si="1920"/>
        <v/>
      </c>
      <c r="O5478" s="3" t="str">
        <f t="shared" si="1921"/>
        <v/>
      </c>
      <c r="P5478" s="19" t="str">
        <f t="shared" si="1922"/>
        <v>(신봉동, LG아파트)</v>
      </c>
      <c r="Q5478" s="23" t="e">
        <f>_xlfn.XLOOKUP(R5478,summary!C2866:C2902,summary!B2866:B2902)</f>
        <v>#N/A</v>
      </c>
      <c r="R5478" s="24" t="str">
        <f t="shared" si="1906"/>
        <v>신봉동</v>
      </c>
      <c r="S5478" s="24" t="str">
        <f t="shared" si="1923"/>
        <v>신봉17통</v>
      </c>
      <c r="T5478" s="24" t="str">
        <f t="shared" si="1924"/>
        <v>(신봉동, LG아파트)</v>
      </c>
      <c r="U5478" s="24" t="str">
        <f t="shared" si="1925"/>
        <v>신봉</v>
      </c>
      <c r="V5478" s="25">
        <f t="shared" si="1926"/>
        <v>17</v>
      </c>
      <c r="W5478" s="25">
        <f t="shared" si="1927"/>
        <v>15</v>
      </c>
      <c r="X5478" s="59"/>
      <c r="Y5478" s="59" t="s">
        <v>6240</v>
      </c>
      <c r="Z5478" s="59" t="s">
        <v>279</v>
      </c>
      <c r="AA5478" s="63" t="s">
        <v>6241</v>
      </c>
    </row>
    <row r="5479" spans="1:27" ht="16.5" customHeight="1" x14ac:dyDescent="0.3">
      <c r="A5479" s="22" t="b">
        <f t="shared" si="1907"/>
        <v>1</v>
      </c>
      <c r="B5479" s="22" t="b">
        <f t="shared" si="1908"/>
        <v>0</v>
      </c>
      <c r="C5479" s="22" t="b">
        <f t="shared" si="1909"/>
        <v>0</v>
      </c>
      <c r="D5479" s="22" t="b">
        <f t="shared" si="1910"/>
        <v>0</v>
      </c>
      <c r="E5479" s="22" t="b">
        <f t="shared" si="1911"/>
        <v>0</v>
      </c>
      <c r="F5479" s="52" t="b">
        <f t="shared" si="1912"/>
        <v>0</v>
      </c>
      <c r="G5479" s="22" t="b">
        <f t="shared" si="1913"/>
        <v>0</v>
      </c>
      <c r="H5479" s="22" t="b">
        <f t="shared" si="1914"/>
        <v>0</v>
      </c>
      <c r="I5479" s="22" t="b">
        <f t="shared" si="1915"/>
        <v>0</v>
      </c>
      <c r="J5479" s="22" t="b">
        <f t="shared" si="1916"/>
        <v>1</v>
      </c>
      <c r="K5479" s="3" t="str">
        <f t="shared" si="1917"/>
        <v>신봉18통</v>
      </c>
      <c r="L5479" s="3" t="str">
        <f t="shared" si="1918"/>
        <v>18</v>
      </c>
      <c r="M5479" s="3">
        <f t="shared" si="1919"/>
        <v>18</v>
      </c>
      <c r="N5479" s="54" t="str">
        <f t="shared" si="1920"/>
        <v>신봉</v>
      </c>
      <c r="O5479" s="3" t="str">
        <f t="shared" si="1921"/>
        <v/>
      </c>
      <c r="P5479" s="19" t="str">
        <f t="shared" si="1922"/>
        <v/>
      </c>
      <c r="Q5479" s="23" t="e">
        <f>_xlfn.XLOOKUP(R5479,summary!C2867:C2903,summary!B2867:B2903)</f>
        <v>#N/A</v>
      </c>
      <c r="R5479" s="24" t="str">
        <f t="shared" si="1906"/>
        <v>신봉동</v>
      </c>
      <c r="S5479" s="24" t="str">
        <f t="shared" si="1923"/>
        <v>신봉18통</v>
      </c>
      <c r="T5479" s="24" t="str">
        <f t="shared" si="1924"/>
        <v>(신봉동, GS아파트)</v>
      </c>
      <c r="U5479" s="24" t="str">
        <f t="shared" si="1925"/>
        <v>신봉</v>
      </c>
      <c r="V5479" s="25">
        <f t="shared" si="1926"/>
        <v>18</v>
      </c>
      <c r="W5479" s="25">
        <f t="shared" si="1927"/>
        <v>1</v>
      </c>
      <c r="X5479" s="59"/>
      <c r="Y5479" s="59" t="s">
        <v>6242</v>
      </c>
      <c r="Z5479" s="59" t="s">
        <v>63</v>
      </c>
      <c r="AA5479" s="63" t="s">
        <v>6243</v>
      </c>
    </row>
    <row r="5480" spans="1:27" ht="16.5" customHeight="1" x14ac:dyDescent="0.3">
      <c r="A5480" s="22" t="b">
        <f t="shared" si="1907"/>
        <v>1</v>
      </c>
      <c r="B5480" s="22" t="b">
        <f t="shared" si="1908"/>
        <v>1</v>
      </c>
      <c r="C5480" s="22" t="b">
        <f t="shared" si="1909"/>
        <v>0</v>
      </c>
      <c r="D5480" s="22" t="b">
        <f t="shared" si="1910"/>
        <v>0</v>
      </c>
      <c r="E5480" s="22" t="b">
        <f t="shared" si="1911"/>
        <v>1</v>
      </c>
      <c r="F5480" s="52" t="b">
        <f t="shared" si="1912"/>
        <v>1</v>
      </c>
      <c r="G5480" s="22" t="b">
        <f t="shared" si="1913"/>
        <v>1</v>
      </c>
      <c r="H5480" s="22" t="b">
        <f t="shared" si="1914"/>
        <v>0</v>
      </c>
      <c r="I5480" s="22" t="b">
        <f t="shared" si="1915"/>
        <v>1</v>
      </c>
      <c r="J5480" s="22" t="b">
        <f t="shared" si="1916"/>
        <v>0</v>
      </c>
      <c r="K5480" s="3" t="str">
        <f t="shared" si="1917"/>
        <v/>
      </c>
      <c r="L5480" s="3" t="str">
        <f t="shared" si="1918"/>
        <v/>
      </c>
      <c r="M5480" s="3" t="str">
        <f t="shared" si="1919"/>
        <v/>
      </c>
      <c r="N5480" s="54" t="str">
        <f t="shared" si="1920"/>
        <v/>
      </c>
      <c r="O5480" s="3" t="str">
        <f t="shared" si="1921"/>
        <v>(신봉동, GS아파트)</v>
      </c>
      <c r="P5480" s="19" t="str">
        <f t="shared" si="1922"/>
        <v>(신봉동, GS아파트)</v>
      </c>
      <c r="Q5480" s="23" t="e">
        <f>_xlfn.XLOOKUP(R5480,summary!C2868:C2904,summary!B2868:B2904)</f>
        <v>#N/A</v>
      </c>
      <c r="R5480" s="24" t="str">
        <f t="shared" si="1906"/>
        <v>신봉동</v>
      </c>
      <c r="S5480" s="24" t="str">
        <f t="shared" si="1923"/>
        <v>신봉18통</v>
      </c>
      <c r="T5480" s="24" t="str">
        <f t="shared" si="1924"/>
        <v>(신봉동, GS아파트)</v>
      </c>
      <c r="U5480" s="24" t="str">
        <f t="shared" si="1925"/>
        <v>신봉</v>
      </c>
      <c r="V5480" s="25">
        <f t="shared" si="1926"/>
        <v>18</v>
      </c>
      <c r="W5480" s="25">
        <f t="shared" si="1927"/>
        <v>2</v>
      </c>
      <c r="X5480" s="59"/>
      <c r="Y5480" s="59" t="s">
        <v>6026</v>
      </c>
      <c r="Z5480" s="59" t="s">
        <v>65</v>
      </c>
      <c r="AA5480" s="63" t="s">
        <v>6244</v>
      </c>
    </row>
    <row r="5481" spans="1:27" ht="16.5" customHeight="1" x14ac:dyDescent="0.3">
      <c r="A5481" s="22" t="b">
        <f t="shared" si="1907"/>
        <v>1</v>
      </c>
      <c r="B5481" s="22" t="b">
        <f t="shared" si="1908"/>
        <v>0</v>
      </c>
      <c r="C5481" s="22" t="b">
        <f t="shared" si="1909"/>
        <v>1</v>
      </c>
      <c r="D5481" s="22" t="b">
        <f t="shared" si="1910"/>
        <v>0</v>
      </c>
      <c r="E5481" s="22" t="b">
        <f t="shared" si="1911"/>
        <v>1</v>
      </c>
      <c r="F5481" s="52" t="b">
        <f t="shared" si="1912"/>
        <v>1</v>
      </c>
      <c r="G5481" s="22" t="b">
        <f t="shared" si="1913"/>
        <v>0</v>
      </c>
      <c r="H5481" s="22" t="b">
        <f t="shared" si="1914"/>
        <v>1</v>
      </c>
      <c r="I5481" s="22" t="b">
        <f t="shared" si="1915"/>
        <v>1</v>
      </c>
      <c r="J5481" s="22" t="b">
        <f t="shared" si="1916"/>
        <v>0</v>
      </c>
      <c r="K5481" s="3" t="str">
        <f t="shared" si="1917"/>
        <v/>
      </c>
      <c r="L5481" s="3" t="str">
        <f t="shared" si="1918"/>
        <v/>
      </c>
      <c r="M5481" s="3" t="str">
        <f t="shared" si="1919"/>
        <v/>
      </c>
      <c r="N5481" s="54" t="str">
        <f t="shared" si="1920"/>
        <v/>
      </c>
      <c r="O5481" s="3" t="str">
        <f t="shared" si="1921"/>
        <v>GS아파트)</v>
      </c>
      <c r="P5481" s="19" t="str">
        <f t="shared" si="1922"/>
        <v/>
      </c>
      <c r="Q5481" s="23" t="e">
        <f>_xlfn.XLOOKUP(R5481,summary!C2869:C2905,summary!B2869:B2905)</f>
        <v>#N/A</v>
      </c>
      <c r="R5481" s="24" t="str">
        <f t="shared" si="1906"/>
        <v>신봉동</v>
      </c>
      <c r="S5481" s="24" t="str">
        <f t="shared" si="1923"/>
        <v>신봉18통</v>
      </c>
      <c r="T5481" s="24" t="str">
        <f t="shared" si="1924"/>
        <v>(신봉동, GS아파트)</v>
      </c>
      <c r="U5481" s="24" t="str">
        <f t="shared" si="1925"/>
        <v>신봉</v>
      </c>
      <c r="V5481" s="25">
        <f t="shared" si="1926"/>
        <v>18</v>
      </c>
      <c r="W5481" s="25">
        <f t="shared" si="1927"/>
        <v>3</v>
      </c>
      <c r="X5481" s="59"/>
      <c r="Y5481" s="59" t="s">
        <v>6245</v>
      </c>
      <c r="Z5481" s="59" t="s">
        <v>67</v>
      </c>
      <c r="AA5481" s="63" t="s">
        <v>6246</v>
      </c>
    </row>
    <row r="5482" spans="1:27" ht="16.5" customHeight="1" x14ac:dyDescent="0.3">
      <c r="A5482" s="22" t="b">
        <f t="shared" si="1907"/>
        <v>0</v>
      </c>
      <c r="B5482" s="22" t="b">
        <f t="shared" si="1908"/>
        <v>0</v>
      </c>
      <c r="C5482" s="22" t="b">
        <f t="shared" si="1909"/>
        <v>0</v>
      </c>
      <c r="D5482" s="22" t="b">
        <f t="shared" si="1910"/>
        <v>0</v>
      </c>
      <c r="E5482" s="22" t="b">
        <f t="shared" si="1911"/>
        <v>0</v>
      </c>
      <c r="F5482" s="52" t="b">
        <f t="shared" si="1912"/>
        <v>0</v>
      </c>
      <c r="G5482" s="22" t="b">
        <f t="shared" si="1913"/>
        <v>0</v>
      </c>
      <c r="H5482" s="22" t="b">
        <f t="shared" si="1914"/>
        <v>0</v>
      </c>
      <c r="I5482" s="22" t="b">
        <f t="shared" si="1915"/>
        <v>0</v>
      </c>
      <c r="J5482" s="22" t="b">
        <f t="shared" si="1916"/>
        <v>0</v>
      </c>
      <c r="K5482" s="3" t="str">
        <f t="shared" si="1917"/>
        <v/>
      </c>
      <c r="L5482" s="3" t="str">
        <f t="shared" si="1918"/>
        <v/>
      </c>
      <c r="M5482" s="3" t="str">
        <f t="shared" si="1919"/>
        <v/>
      </c>
      <c r="N5482" s="54" t="str">
        <f t="shared" si="1920"/>
        <v/>
      </c>
      <c r="O5482" s="3" t="str">
        <f t="shared" si="1921"/>
        <v/>
      </c>
      <c r="P5482" s="19" t="str">
        <f t="shared" si="1922"/>
        <v/>
      </c>
      <c r="Q5482" s="23" t="e">
        <f>_xlfn.XLOOKUP(R5482,summary!C2870:C2906,summary!B2870:B2906)</f>
        <v>#N/A</v>
      </c>
      <c r="R5482" s="24" t="str">
        <f t="shared" si="1906"/>
        <v>신봉동</v>
      </c>
      <c r="S5482" s="24" t="str">
        <f t="shared" si="1923"/>
        <v>신봉18통</v>
      </c>
      <c r="T5482" s="24" t="str">
        <f t="shared" si="1924"/>
        <v>(신봉동, GS아파트)</v>
      </c>
      <c r="U5482" s="24" t="str">
        <f t="shared" si="1925"/>
        <v>신봉</v>
      </c>
      <c r="V5482" s="25">
        <f t="shared" si="1926"/>
        <v>18</v>
      </c>
      <c r="W5482" s="25">
        <f t="shared" si="1927"/>
        <v>4</v>
      </c>
      <c r="X5482" s="59"/>
      <c r="Y5482" s="59"/>
      <c r="Z5482" s="59" t="s">
        <v>73</v>
      </c>
      <c r="AA5482" s="63" t="s">
        <v>6247</v>
      </c>
    </row>
    <row r="5483" spans="1:27" ht="16.5" customHeight="1" x14ac:dyDescent="0.3">
      <c r="A5483" s="22" t="b">
        <f t="shared" si="1907"/>
        <v>0</v>
      </c>
      <c r="B5483" s="22" t="b">
        <f t="shared" si="1908"/>
        <v>0</v>
      </c>
      <c r="C5483" s="22" t="b">
        <f t="shared" si="1909"/>
        <v>0</v>
      </c>
      <c r="D5483" s="22" t="b">
        <f t="shared" si="1910"/>
        <v>0</v>
      </c>
      <c r="E5483" s="22" t="b">
        <f t="shared" si="1911"/>
        <v>0</v>
      </c>
      <c r="F5483" s="52" t="b">
        <f t="shared" si="1912"/>
        <v>0</v>
      </c>
      <c r="G5483" s="22" t="b">
        <f t="shared" si="1913"/>
        <v>0</v>
      </c>
      <c r="H5483" s="22" t="b">
        <f t="shared" si="1914"/>
        <v>0</v>
      </c>
      <c r="I5483" s="22" t="b">
        <f t="shared" si="1915"/>
        <v>0</v>
      </c>
      <c r="J5483" s="22" t="b">
        <f t="shared" si="1916"/>
        <v>0</v>
      </c>
      <c r="K5483" s="3" t="str">
        <f t="shared" si="1917"/>
        <v/>
      </c>
      <c r="L5483" s="3" t="str">
        <f t="shared" si="1918"/>
        <v/>
      </c>
      <c r="M5483" s="3" t="str">
        <f t="shared" si="1919"/>
        <v/>
      </c>
      <c r="N5483" s="54" t="str">
        <f t="shared" si="1920"/>
        <v/>
      </c>
      <c r="O5483" s="3" t="str">
        <f t="shared" si="1921"/>
        <v/>
      </c>
      <c r="P5483" s="19" t="str">
        <f t="shared" si="1922"/>
        <v/>
      </c>
      <c r="Q5483" s="23" t="e">
        <f>_xlfn.XLOOKUP(R5483,summary!C2871:C2907,summary!B2871:B2907)</f>
        <v>#N/A</v>
      </c>
      <c r="R5483" s="24" t="str">
        <f t="shared" si="1906"/>
        <v>신봉동</v>
      </c>
      <c r="S5483" s="24" t="str">
        <f t="shared" si="1923"/>
        <v>신봉18통</v>
      </c>
      <c r="T5483" s="24" t="str">
        <f t="shared" si="1924"/>
        <v>(신봉동, GS아파트)</v>
      </c>
      <c r="U5483" s="24" t="str">
        <f t="shared" si="1925"/>
        <v>신봉</v>
      </c>
      <c r="V5483" s="25">
        <f t="shared" si="1926"/>
        <v>18</v>
      </c>
      <c r="W5483" s="25">
        <f t="shared" si="1927"/>
        <v>5</v>
      </c>
      <c r="X5483" s="59"/>
      <c r="Y5483" s="59"/>
      <c r="Z5483" s="59" t="s">
        <v>87</v>
      </c>
      <c r="AA5483" s="63" t="s">
        <v>6248</v>
      </c>
    </row>
    <row r="5484" spans="1:27" ht="16.5" customHeight="1" x14ac:dyDescent="0.3">
      <c r="A5484" s="22" t="b">
        <f t="shared" si="1907"/>
        <v>0</v>
      </c>
      <c r="B5484" s="22" t="b">
        <f t="shared" si="1908"/>
        <v>0</v>
      </c>
      <c r="C5484" s="22" t="b">
        <f t="shared" si="1909"/>
        <v>0</v>
      </c>
      <c r="D5484" s="22" t="b">
        <f t="shared" si="1910"/>
        <v>0</v>
      </c>
      <c r="E5484" s="22" t="b">
        <f t="shared" si="1911"/>
        <v>0</v>
      </c>
      <c r="F5484" s="52" t="b">
        <f t="shared" si="1912"/>
        <v>0</v>
      </c>
      <c r="G5484" s="22" t="b">
        <f t="shared" si="1913"/>
        <v>0</v>
      </c>
      <c r="H5484" s="22" t="b">
        <f t="shared" si="1914"/>
        <v>0</v>
      </c>
      <c r="I5484" s="22" t="b">
        <f t="shared" si="1915"/>
        <v>0</v>
      </c>
      <c r="J5484" s="22" t="b">
        <f t="shared" si="1916"/>
        <v>0</v>
      </c>
      <c r="K5484" s="3" t="str">
        <f t="shared" si="1917"/>
        <v/>
      </c>
      <c r="L5484" s="3" t="str">
        <f t="shared" si="1918"/>
        <v/>
      </c>
      <c r="M5484" s="3" t="str">
        <f t="shared" si="1919"/>
        <v/>
      </c>
      <c r="N5484" s="54" t="str">
        <f t="shared" si="1920"/>
        <v/>
      </c>
      <c r="O5484" s="3" t="str">
        <f t="shared" si="1921"/>
        <v/>
      </c>
      <c r="P5484" s="19" t="str">
        <f t="shared" si="1922"/>
        <v/>
      </c>
      <c r="Q5484" s="23" t="e">
        <f>_xlfn.XLOOKUP(R5484,summary!C2872:C2908,summary!B2872:B2908)</f>
        <v>#N/A</v>
      </c>
      <c r="R5484" s="24" t="str">
        <f t="shared" si="1906"/>
        <v>신봉동</v>
      </c>
      <c r="S5484" s="24" t="str">
        <f t="shared" si="1923"/>
        <v>신봉18통</v>
      </c>
      <c r="T5484" s="24" t="str">
        <f t="shared" si="1924"/>
        <v>(신봉동, GS아파트)</v>
      </c>
      <c r="U5484" s="24" t="str">
        <f t="shared" si="1925"/>
        <v>신봉</v>
      </c>
      <c r="V5484" s="25">
        <f t="shared" si="1926"/>
        <v>18</v>
      </c>
      <c r="W5484" s="25">
        <f t="shared" si="1927"/>
        <v>6</v>
      </c>
      <c r="X5484" s="59"/>
      <c r="Y5484" s="59"/>
      <c r="Z5484" s="59" t="s">
        <v>89</v>
      </c>
      <c r="AA5484" s="63" t="s">
        <v>6249</v>
      </c>
    </row>
    <row r="5485" spans="1:27" ht="16.5" customHeight="1" x14ac:dyDescent="0.3">
      <c r="A5485" s="22" t="b">
        <f t="shared" si="1907"/>
        <v>0</v>
      </c>
      <c r="B5485" s="22" t="b">
        <f t="shared" si="1908"/>
        <v>0</v>
      </c>
      <c r="C5485" s="22" t="b">
        <f t="shared" si="1909"/>
        <v>0</v>
      </c>
      <c r="D5485" s="22" t="b">
        <f t="shared" si="1910"/>
        <v>0</v>
      </c>
      <c r="E5485" s="22" t="b">
        <f t="shared" si="1911"/>
        <v>0</v>
      </c>
      <c r="F5485" s="52" t="b">
        <f t="shared" si="1912"/>
        <v>0</v>
      </c>
      <c r="G5485" s="22" t="b">
        <f t="shared" si="1913"/>
        <v>0</v>
      </c>
      <c r="H5485" s="22" t="b">
        <f t="shared" si="1914"/>
        <v>0</v>
      </c>
      <c r="I5485" s="22" t="b">
        <f t="shared" si="1915"/>
        <v>0</v>
      </c>
      <c r="J5485" s="22" t="b">
        <f t="shared" si="1916"/>
        <v>0</v>
      </c>
      <c r="K5485" s="3" t="str">
        <f t="shared" si="1917"/>
        <v/>
      </c>
      <c r="L5485" s="3" t="str">
        <f t="shared" si="1918"/>
        <v/>
      </c>
      <c r="M5485" s="3" t="str">
        <f t="shared" si="1919"/>
        <v/>
      </c>
      <c r="N5485" s="54" t="str">
        <f t="shared" si="1920"/>
        <v/>
      </c>
      <c r="O5485" s="3" t="str">
        <f t="shared" si="1921"/>
        <v/>
      </c>
      <c r="P5485" s="19" t="str">
        <f t="shared" si="1922"/>
        <v/>
      </c>
      <c r="Q5485" s="23" t="e">
        <f>_xlfn.XLOOKUP(R5485,summary!C2873:C2909,summary!B2873:B2909)</f>
        <v>#N/A</v>
      </c>
      <c r="R5485" s="24" t="str">
        <f t="shared" si="1906"/>
        <v>신봉동</v>
      </c>
      <c r="S5485" s="24" t="str">
        <f t="shared" si="1923"/>
        <v>신봉18통</v>
      </c>
      <c r="T5485" s="24" t="str">
        <f t="shared" si="1924"/>
        <v>(신봉동, GS아파트)</v>
      </c>
      <c r="U5485" s="24" t="str">
        <f t="shared" si="1925"/>
        <v>신봉</v>
      </c>
      <c r="V5485" s="25">
        <f t="shared" si="1926"/>
        <v>18</v>
      </c>
      <c r="W5485" s="25">
        <f t="shared" si="1927"/>
        <v>7</v>
      </c>
      <c r="X5485" s="59"/>
      <c r="Y5485" s="59"/>
      <c r="Z5485" s="59" t="s">
        <v>91</v>
      </c>
      <c r="AA5485" s="63" t="s">
        <v>6250</v>
      </c>
    </row>
    <row r="5486" spans="1:27" ht="16.5" customHeight="1" x14ac:dyDescent="0.3">
      <c r="A5486" s="22" t="b">
        <f t="shared" si="1907"/>
        <v>0</v>
      </c>
      <c r="B5486" s="22" t="b">
        <f t="shared" si="1908"/>
        <v>0</v>
      </c>
      <c r="C5486" s="22" t="b">
        <f t="shared" si="1909"/>
        <v>0</v>
      </c>
      <c r="D5486" s="22" t="b">
        <f t="shared" si="1910"/>
        <v>0</v>
      </c>
      <c r="E5486" s="22" t="b">
        <f t="shared" si="1911"/>
        <v>0</v>
      </c>
      <c r="F5486" s="52" t="b">
        <f t="shared" si="1912"/>
        <v>0</v>
      </c>
      <c r="G5486" s="22" t="b">
        <f t="shared" si="1913"/>
        <v>0</v>
      </c>
      <c r="H5486" s="22" t="b">
        <f t="shared" si="1914"/>
        <v>0</v>
      </c>
      <c r="I5486" s="22" t="b">
        <f t="shared" si="1915"/>
        <v>0</v>
      </c>
      <c r="J5486" s="22" t="b">
        <f t="shared" si="1916"/>
        <v>0</v>
      </c>
      <c r="K5486" s="3" t="str">
        <f t="shared" si="1917"/>
        <v/>
      </c>
      <c r="L5486" s="3" t="str">
        <f t="shared" si="1918"/>
        <v/>
      </c>
      <c r="M5486" s="3" t="str">
        <f t="shared" si="1919"/>
        <v/>
      </c>
      <c r="N5486" s="54" t="str">
        <f t="shared" si="1920"/>
        <v/>
      </c>
      <c r="O5486" s="3" t="str">
        <f t="shared" si="1921"/>
        <v/>
      </c>
      <c r="P5486" s="19" t="str">
        <f t="shared" si="1922"/>
        <v/>
      </c>
      <c r="Q5486" s="23" t="e">
        <f>_xlfn.XLOOKUP(R5486,summary!C2874:C2910,summary!B2874:B2910)</f>
        <v>#N/A</v>
      </c>
      <c r="R5486" s="24" t="str">
        <f t="shared" si="1906"/>
        <v>신봉동</v>
      </c>
      <c r="S5486" s="24" t="str">
        <f t="shared" si="1923"/>
        <v>신봉18통</v>
      </c>
      <c r="T5486" s="24" t="str">
        <f t="shared" si="1924"/>
        <v>(신봉동, GS아파트)</v>
      </c>
      <c r="U5486" s="24" t="str">
        <f t="shared" si="1925"/>
        <v>신봉</v>
      </c>
      <c r="V5486" s="25">
        <f t="shared" si="1926"/>
        <v>18</v>
      </c>
      <c r="W5486" s="25">
        <f t="shared" si="1927"/>
        <v>8</v>
      </c>
      <c r="X5486" s="59"/>
      <c r="Y5486" s="59"/>
      <c r="Z5486" s="59" t="s">
        <v>93</v>
      </c>
      <c r="AA5486" s="63" t="s">
        <v>6251</v>
      </c>
    </row>
    <row r="5487" spans="1:27" ht="16.5" customHeight="1" x14ac:dyDescent="0.3">
      <c r="A5487" s="22" t="b">
        <f t="shared" si="1907"/>
        <v>0</v>
      </c>
      <c r="B5487" s="22" t="b">
        <f t="shared" si="1908"/>
        <v>0</v>
      </c>
      <c r="C5487" s="22" t="b">
        <f t="shared" si="1909"/>
        <v>0</v>
      </c>
      <c r="D5487" s="22" t="b">
        <f t="shared" si="1910"/>
        <v>0</v>
      </c>
      <c r="E5487" s="22" t="b">
        <f t="shared" si="1911"/>
        <v>0</v>
      </c>
      <c r="F5487" s="52" t="b">
        <f t="shared" si="1912"/>
        <v>0</v>
      </c>
      <c r="G5487" s="22" t="b">
        <f t="shared" si="1913"/>
        <v>0</v>
      </c>
      <c r="H5487" s="22" t="b">
        <f t="shared" si="1914"/>
        <v>0</v>
      </c>
      <c r="I5487" s="22" t="b">
        <f t="shared" si="1915"/>
        <v>0</v>
      </c>
      <c r="J5487" s="22" t="b">
        <f t="shared" si="1916"/>
        <v>0</v>
      </c>
      <c r="K5487" s="3" t="str">
        <f t="shared" si="1917"/>
        <v/>
      </c>
      <c r="L5487" s="3" t="str">
        <f t="shared" si="1918"/>
        <v/>
      </c>
      <c r="M5487" s="3" t="str">
        <f t="shared" si="1919"/>
        <v/>
      </c>
      <c r="N5487" s="54" t="str">
        <f t="shared" si="1920"/>
        <v/>
      </c>
      <c r="O5487" s="3" t="str">
        <f t="shared" si="1921"/>
        <v/>
      </c>
      <c r="P5487" s="19" t="str">
        <f t="shared" si="1922"/>
        <v/>
      </c>
      <c r="Q5487" s="23" t="e">
        <f>_xlfn.XLOOKUP(R5487,summary!C2875:C2911,summary!B2875:B2911)</f>
        <v>#N/A</v>
      </c>
      <c r="R5487" s="24" t="str">
        <f t="shared" si="1906"/>
        <v>신봉동</v>
      </c>
      <c r="S5487" s="24" t="str">
        <f t="shared" si="1923"/>
        <v>신봉18통</v>
      </c>
      <c r="T5487" s="24" t="str">
        <f t="shared" si="1924"/>
        <v>(신봉동, GS아파트)</v>
      </c>
      <c r="U5487" s="24" t="str">
        <f t="shared" si="1925"/>
        <v>신봉</v>
      </c>
      <c r="V5487" s="25">
        <f t="shared" si="1926"/>
        <v>18</v>
      </c>
      <c r="W5487" s="25">
        <f t="shared" si="1927"/>
        <v>9</v>
      </c>
      <c r="X5487" s="59"/>
      <c r="Y5487" s="59"/>
      <c r="Z5487" s="59" t="s">
        <v>95</v>
      </c>
      <c r="AA5487" s="63" t="s">
        <v>6252</v>
      </c>
    </row>
    <row r="5488" spans="1:27" ht="16.5" customHeight="1" x14ac:dyDescent="0.3">
      <c r="A5488" s="22" t="b">
        <f t="shared" si="1907"/>
        <v>0</v>
      </c>
      <c r="B5488" s="22" t="b">
        <f t="shared" si="1908"/>
        <v>0</v>
      </c>
      <c r="C5488" s="22" t="b">
        <f t="shared" si="1909"/>
        <v>0</v>
      </c>
      <c r="D5488" s="22" t="b">
        <f t="shared" si="1910"/>
        <v>0</v>
      </c>
      <c r="E5488" s="22" t="b">
        <f t="shared" si="1911"/>
        <v>0</v>
      </c>
      <c r="F5488" s="52" t="b">
        <f t="shared" si="1912"/>
        <v>0</v>
      </c>
      <c r="G5488" s="22" t="b">
        <f t="shared" si="1913"/>
        <v>0</v>
      </c>
      <c r="H5488" s="22" t="b">
        <f t="shared" si="1914"/>
        <v>0</v>
      </c>
      <c r="I5488" s="22" t="b">
        <f t="shared" si="1915"/>
        <v>0</v>
      </c>
      <c r="J5488" s="22" t="b">
        <f t="shared" si="1916"/>
        <v>0</v>
      </c>
      <c r="K5488" s="3" t="str">
        <f t="shared" si="1917"/>
        <v/>
      </c>
      <c r="L5488" s="3" t="str">
        <f t="shared" si="1918"/>
        <v/>
      </c>
      <c r="M5488" s="3" t="str">
        <f t="shared" si="1919"/>
        <v/>
      </c>
      <c r="N5488" s="54" t="str">
        <f t="shared" si="1920"/>
        <v/>
      </c>
      <c r="O5488" s="3" t="str">
        <f t="shared" si="1921"/>
        <v/>
      </c>
      <c r="P5488" s="19" t="str">
        <f t="shared" si="1922"/>
        <v/>
      </c>
      <c r="Q5488" s="23" t="e">
        <f>_xlfn.XLOOKUP(R5488,summary!C2876:C2912,summary!B2876:B2912)</f>
        <v>#N/A</v>
      </c>
      <c r="R5488" s="24" t="str">
        <f t="shared" si="1906"/>
        <v>신봉동</v>
      </c>
      <c r="S5488" s="24" t="str">
        <f t="shared" si="1923"/>
        <v>신봉18통</v>
      </c>
      <c r="T5488" s="24" t="str">
        <f t="shared" si="1924"/>
        <v>(신봉동, GS아파트)</v>
      </c>
      <c r="U5488" s="24" t="str">
        <f t="shared" si="1925"/>
        <v>신봉</v>
      </c>
      <c r="V5488" s="25">
        <f t="shared" si="1926"/>
        <v>18</v>
      </c>
      <c r="W5488" s="25">
        <f t="shared" si="1927"/>
        <v>10</v>
      </c>
      <c r="X5488" s="59"/>
      <c r="Y5488" s="59"/>
      <c r="Z5488" s="59" t="s">
        <v>97</v>
      </c>
      <c r="AA5488" s="63" t="s">
        <v>6253</v>
      </c>
    </row>
    <row r="5489" spans="1:27" ht="16.5" customHeight="1" x14ac:dyDescent="0.3">
      <c r="A5489" s="22" t="b">
        <f t="shared" si="1907"/>
        <v>0</v>
      </c>
      <c r="B5489" s="22" t="b">
        <f t="shared" si="1908"/>
        <v>0</v>
      </c>
      <c r="C5489" s="22" t="b">
        <f t="shared" si="1909"/>
        <v>0</v>
      </c>
      <c r="D5489" s="22" t="b">
        <f t="shared" si="1910"/>
        <v>0</v>
      </c>
      <c r="E5489" s="22" t="b">
        <f t="shared" si="1911"/>
        <v>0</v>
      </c>
      <c r="F5489" s="52" t="b">
        <f t="shared" si="1912"/>
        <v>0</v>
      </c>
      <c r="G5489" s="22" t="b">
        <f t="shared" si="1913"/>
        <v>0</v>
      </c>
      <c r="H5489" s="22" t="b">
        <f t="shared" si="1914"/>
        <v>0</v>
      </c>
      <c r="I5489" s="22" t="b">
        <f t="shared" si="1915"/>
        <v>0</v>
      </c>
      <c r="J5489" s="22" t="b">
        <f t="shared" si="1916"/>
        <v>0</v>
      </c>
      <c r="K5489" s="3" t="str">
        <f t="shared" si="1917"/>
        <v/>
      </c>
      <c r="L5489" s="3" t="str">
        <f t="shared" si="1918"/>
        <v/>
      </c>
      <c r="M5489" s="3" t="str">
        <f t="shared" si="1919"/>
        <v/>
      </c>
      <c r="N5489" s="54" t="str">
        <f t="shared" si="1920"/>
        <v/>
      </c>
      <c r="O5489" s="3" t="str">
        <f t="shared" si="1921"/>
        <v/>
      </c>
      <c r="P5489" s="19" t="str">
        <f t="shared" si="1922"/>
        <v/>
      </c>
      <c r="Q5489" s="23" t="e">
        <f>_xlfn.XLOOKUP(R5489,summary!C2877:C2913,summary!B2877:B2913)</f>
        <v>#N/A</v>
      </c>
      <c r="R5489" s="24" t="str">
        <f t="shared" si="1906"/>
        <v>신봉동</v>
      </c>
      <c r="S5489" s="24" t="str">
        <f t="shared" si="1923"/>
        <v>신봉18통</v>
      </c>
      <c r="T5489" s="24" t="str">
        <f t="shared" si="1924"/>
        <v>(신봉동, GS아파트)</v>
      </c>
      <c r="U5489" s="24" t="str">
        <f t="shared" si="1925"/>
        <v>신봉</v>
      </c>
      <c r="V5489" s="25">
        <f t="shared" si="1926"/>
        <v>18</v>
      </c>
      <c r="W5489" s="25">
        <f t="shared" si="1927"/>
        <v>11</v>
      </c>
      <c r="X5489" s="59"/>
      <c r="Y5489" s="59"/>
      <c r="Z5489" s="59" t="s">
        <v>99</v>
      </c>
      <c r="AA5489" s="63" t="s">
        <v>6254</v>
      </c>
    </row>
    <row r="5490" spans="1:27" ht="16.5" customHeight="1" x14ac:dyDescent="0.3">
      <c r="A5490" s="22" t="b">
        <f t="shared" si="1907"/>
        <v>0</v>
      </c>
      <c r="B5490" s="22" t="b">
        <f t="shared" si="1908"/>
        <v>0</v>
      </c>
      <c r="C5490" s="22" t="b">
        <f t="shared" si="1909"/>
        <v>0</v>
      </c>
      <c r="D5490" s="22" t="b">
        <f t="shared" si="1910"/>
        <v>0</v>
      </c>
      <c r="E5490" s="22" t="b">
        <f t="shared" si="1911"/>
        <v>0</v>
      </c>
      <c r="F5490" s="52" t="b">
        <f t="shared" si="1912"/>
        <v>0</v>
      </c>
      <c r="G5490" s="22" t="b">
        <f t="shared" si="1913"/>
        <v>0</v>
      </c>
      <c r="H5490" s="22" t="b">
        <f t="shared" si="1914"/>
        <v>0</v>
      </c>
      <c r="I5490" s="22" t="b">
        <f t="shared" si="1915"/>
        <v>0</v>
      </c>
      <c r="J5490" s="22" t="b">
        <f t="shared" si="1916"/>
        <v>0</v>
      </c>
      <c r="K5490" s="3" t="str">
        <f t="shared" si="1917"/>
        <v/>
      </c>
      <c r="L5490" s="3" t="str">
        <f t="shared" si="1918"/>
        <v/>
      </c>
      <c r="M5490" s="3" t="str">
        <f t="shared" si="1919"/>
        <v/>
      </c>
      <c r="N5490" s="54" t="str">
        <f t="shared" si="1920"/>
        <v/>
      </c>
      <c r="O5490" s="3" t="str">
        <f t="shared" si="1921"/>
        <v/>
      </c>
      <c r="P5490" s="19" t="str">
        <f t="shared" si="1922"/>
        <v/>
      </c>
      <c r="Q5490" s="23" t="e">
        <f>_xlfn.XLOOKUP(R5490,summary!C2878:C2914,summary!B2878:B2914)</f>
        <v>#N/A</v>
      </c>
      <c r="R5490" s="24" t="str">
        <f t="shared" si="1906"/>
        <v>신봉동</v>
      </c>
      <c r="S5490" s="24" t="str">
        <f t="shared" si="1923"/>
        <v>신봉18통</v>
      </c>
      <c r="T5490" s="24" t="str">
        <f t="shared" si="1924"/>
        <v>(신봉동, GS아파트)</v>
      </c>
      <c r="U5490" s="24" t="str">
        <f t="shared" si="1925"/>
        <v>신봉</v>
      </c>
      <c r="V5490" s="25">
        <f t="shared" si="1926"/>
        <v>18</v>
      </c>
      <c r="W5490" s="25">
        <f t="shared" si="1927"/>
        <v>12</v>
      </c>
      <c r="X5490" s="59"/>
      <c r="Y5490" s="59"/>
      <c r="Z5490" s="59" t="s">
        <v>101</v>
      </c>
      <c r="AA5490" s="63" t="s">
        <v>6255</v>
      </c>
    </row>
    <row r="5491" spans="1:27" ht="16.5" customHeight="1" x14ac:dyDescent="0.3">
      <c r="A5491" s="22" t="b">
        <f t="shared" si="1907"/>
        <v>0</v>
      </c>
      <c r="B5491" s="22" t="b">
        <f t="shared" si="1908"/>
        <v>0</v>
      </c>
      <c r="C5491" s="22" t="b">
        <f t="shared" si="1909"/>
        <v>0</v>
      </c>
      <c r="D5491" s="22" t="b">
        <f t="shared" si="1910"/>
        <v>0</v>
      </c>
      <c r="E5491" s="22" t="b">
        <f t="shared" si="1911"/>
        <v>0</v>
      </c>
      <c r="F5491" s="52" t="b">
        <f t="shared" si="1912"/>
        <v>0</v>
      </c>
      <c r="G5491" s="22" t="b">
        <f t="shared" si="1913"/>
        <v>0</v>
      </c>
      <c r="H5491" s="22" t="b">
        <f t="shared" si="1914"/>
        <v>0</v>
      </c>
      <c r="I5491" s="22" t="b">
        <f t="shared" si="1915"/>
        <v>0</v>
      </c>
      <c r="J5491" s="22" t="b">
        <f t="shared" si="1916"/>
        <v>0</v>
      </c>
      <c r="K5491" s="3" t="str">
        <f t="shared" si="1917"/>
        <v/>
      </c>
      <c r="L5491" s="3" t="str">
        <f t="shared" si="1918"/>
        <v/>
      </c>
      <c r="M5491" s="3" t="str">
        <f t="shared" si="1919"/>
        <v/>
      </c>
      <c r="N5491" s="54" t="str">
        <f t="shared" si="1920"/>
        <v/>
      </c>
      <c r="O5491" s="3" t="str">
        <f t="shared" si="1921"/>
        <v/>
      </c>
      <c r="P5491" s="19" t="str">
        <f t="shared" si="1922"/>
        <v/>
      </c>
      <c r="Q5491" s="23" t="e">
        <f>_xlfn.XLOOKUP(R5491,summary!C2879:C2915,summary!B2879:B2915)</f>
        <v>#N/A</v>
      </c>
      <c r="R5491" s="24" t="str">
        <f t="shared" si="1906"/>
        <v>신봉동</v>
      </c>
      <c r="S5491" s="24" t="str">
        <f t="shared" si="1923"/>
        <v>신봉18통</v>
      </c>
      <c r="T5491" s="24" t="str">
        <f t="shared" si="1924"/>
        <v>(신봉동, GS아파트)</v>
      </c>
      <c r="U5491" s="24" t="str">
        <f t="shared" si="1925"/>
        <v>신봉</v>
      </c>
      <c r="V5491" s="25">
        <f t="shared" si="1926"/>
        <v>18</v>
      </c>
      <c r="W5491" s="25">
        <f t="shared" si="1927"/>
        <v>13</v>
      </c>
      <c r="X5491" s="59"/>
      <c r="Y5491" s="59"/>
      <c r="Z5491" s="59" t="s">
        <v>117</v>
      </c>
      <c r="AA5491" s="63" t="s">
        <v>6256</v>
      </c>
    </row>
    <row r="5492" spans="1:27" ht="16.5" customHeight="1" x14ac:dyDescent="0.3">
      <c r="A5492" s="22" t="b">
        <f t="shared" si="1907"/>
        <v>1</v>
      </c>
      <c r="B5492" s="22" t="b">
        <f t="shared" si="1908"/>
        <v>0</v>
      </c>
      <c r="C5492" s="22" t="b">
        <f t="shared" si="1909"/>
        <v>0</v>
      </c>
      <c r="D5492" s="22" t="b">
        <f t="shared" si="1910"/>
        <v>0</v>
      </c>
      <c r="E5492" s="22" t="b">
        <f t="shared" si="1911"/>
        <v>0</v>
      </c>
      <c r="F5492" s="52" t="b">
        <f t="shared" si="1912"/>
        <v>0</v>
      </c>
      <c r="G5492" s="22" t="b">
        <f t="shared" si="1913"/>
        <v>0</v>
      </c>
      <c r="H5492" s="22" t="b">
        <f t="shared" si="1914"/>
        <v>0</v>
      </c>
      <c r="I5492" s="22" t="b">
        <f t="shared" si="1915"/>
        <v>0</v>
      </c>
      <c r="J5492" s="22" t="b">
        <f t="shared" si="1916"/>
        <v>1</v>
      </c>
      <c r="K5492" s="3" t="str">
        <f t="shared" si="1917"/>
        <v>신봉19통</v>
      </c>
      <c r="L5492" s="3" t="str">
        <f t="shared" si="1918"/>
        <v>19</v>
      </c>
      <c r="M5492" s="3">
        <f t="shared" si="1919"/>
        <v>19</v>
      </c>
      <c r="N5492" s="54" t="str">
        <f t="shared" si="1920"/>
        <v>신봉</v>
      </c>
      <c r="O5492" s="3" t="str">
        <f t="shared" si="1921"/>
        <v/>
      </c>
      <c r="P5492" s="19" t="str">
        <f t="shared" si="1922"/>
        <v/>
      </c>
      <c r="Q5492" s="23" t="e">
        <f>_xlfn.XLOOKUP(R5492,summary!C2880:C2916,summary!B2880:B2916)</f>
        <v>#N/A</v>
      </c>
      <c r="R5492" s="24" t="str">
        <f t="shared" si="1906"/>
        <v>신봉동</v>
      </c>
      <c r="S5492" s="24" t="str">
        <f t="shared" si="1923"/>
        <v>신봉19통</v>
      </c>
      <c r="T5492" s="24" t="str">
        <f t="shared" si="1924"/>
        <v>(신봉동, 동부센트레빌아파트)</v>
      </c>
      <c r="U5492" s="24" t="str">
        <f t="shared" si="1925"/>
        <v>신봉</v>
      </c>
      <c r="V5492" s="25">
        <f t="shared" si="1926"/>
        <v>19</v>
      </c>
      <c r="W5492" s="25">
        <f t="shared" si="1927"/>
        <v>1</v>
      </c>
      <c r="X5492" s="59"/>
      <c r="Y5492" s="59" t="s">
        <v>6257</v>
      </c>
      <c r="Z5492" s="59" t="s">
        <v>63</v>
      </c>
      <c r="AA5492" s="63" t="s">
        <v>6258</v>
      </c>
    </row>
    <row r="5493" spans="1:27" ht="16.5" customHeight="1" x14ac:dyDescent="0.3">
      <c r="A5493" s="22" t="b">
        <f t="shared" si="1907"/>
        <v>1</v>
      </c>
      <c r="B5493" s="22" t="b">
        <f t="shared" si="1908"/>
        <v>1</v>
      </c>
      <c r="C5493" s="22" t="b">
        <f t="shared" si="1909"/>
        <v>0</v>
      </c>
      <c r="D5493" s="22" t="b">
        <f t="shared" si="1910"/>
        <v>0</v>
      </c>
      <c r="E5493" s="22" t="b">
        <f t="shared" si="1911"/>
        <v>1</v>
      </c>
      <c r="F5493" s="52" t="b">
        <f t="shared" si="1912"/>
        <v>1</v>
      </c>
      <c r="G5493" s="22" t="b">
        <f t="shared" si="1913"/>
        <v>1</v>
      </c>
      <c r="H5493" s="22" t="b">
        <f t="shared" si="1914"/>
        <v>0</v>
      </c>
      <c r="I5493" s="22" t="b">
        <f t="shared" si="1915"/>
        <v>1</v>
      </c>
      <c r="J5493" s="22" t="b">
        <f t="shared" si="1916"/>
        <v>0</v>
      </c>
      <c r="K5493" s="3" t="str">
        <f t="shared" si="1917"/>
        <v/>
      </c>
      <c r="L5493" s="3" t="str">
        <f t="shared" si="1918"/>
        <v/>
      </c>
      <c r="M5493" s="3" t="str">
        <f t="shared" si="1919"/>
        <v/>
      </c>
      <c r="N5493" s="54" t="str">
        <f t="shared" si="1920"/>
        <v/>
      </c>
      <c r="O5493" s="3" t="str">
        <f t="shared" si="1921"/>
        <v>(신봉동, 동부센트레빌아파트)</v>
      </c>
      <c r="P5493" s="19" t="str">
        <f t="shared" si="1922"/>
        <v>(신봉동, 동부센트레빌아파트)</v>
      </c>
      <c r="Q5493" s="23" t="e">
        <f>_xlfn.XLOOKUP(R5493,summary!C2881:C2917,summary!B2881:B2917)</f>
        <v>#N/A</v>
      </c>
      <c r="R5493" s="24" t="str">
        <f t="shared" si="1906"/>
        <v>신봉동</v>
      </c>
      <c r="S5493" s="24" t="str">
        <f t="shared" si="1923"/>
        <v>신봉19통</v>
      </c>
      <c r="T5493" s="24" t="str">
        <f t="shared" si="1924"/>
        <v>(신봉동, 동부센트레빌아파트)</v>
      </c>
      <c r="U5493" s="24" t="str">
        <f t="shared" si="1925"/>
        <v>신봉</v>
      </c>
      <c r="V5493" s="25">
        <f t="shared" si="1926"/>
        <v>19</v>
      </c>
      <c r="W5493" s="25">
        <f t="shared" si="1927"/>
        <v>2</v>
      </c>
      <c r="X5493" s="59"/>
      <c r="Y5493" s="59" t="s">
        <v>6026</v>
      </c>
      <c r="Z5493" s="59" t="s">
        <v>65</v>
      </c>
      <c r="AA5493" s="63" t="s">
        <v>6259</v>
      </c>
    </row>
    <row r="5494" spans="1:27" ht="16.5" customHeight="1" x14ac:dyDescent="0.3">
      <c r="A5494" s="22" t="b">
        <f t="shared" si="1907"/>
        <v>1</v>
      </c>
      <c r="B5494" s="22" t="b">
        <f t="shared" si="1908"/>
        <v>0</v>
      </c>
      <c r="C5494" s="22" t="b">
        <f t="shared" si="1909"/>
        <v>0</v>
      </c>
      <c r="D5494" s="22" t="b">
        <f t="shared" si="1910"/>
        <v>0</v>
      </c>
      <c r="E5494" s="22" t="b">
        <f t="shared" si="1911"/>
        <v>0</v>
      </c>
      <c r="F5494" s="52" t="b">
        <f t="shared" si="1912"/>
        <v>0</v>
      </c>
      <c r="G5494" s="22" t="b">
        <f t="shared" si="1913"/>
        <v>0</v>
      </c>
      <c r="H5494" s="22" t="b">
        <f t="shared" si="1914"/>
        <v>0</v>
      </c>
      <c r="I5494" s="22" t="b">
        <f t="shared" si="1915"/>
        <v>1</v>
      </c>
      <c r="J5494" s="22" t="b">
        <f t="shared" si="1916"/>
        <v>0</v>
      </c>
      <c r="K5494" s="3" t="str">
        <f t="shared" si="1917"/>
        <v/>
      </c>
      <c r="L5494" s="3" t="str">
        <f t="shared" si="1918"/>
        <v/>
      </c>
      <c r="M5494" s="3" t="str">
        <f t="shared" si="1919"/>
        <v/>
      </c>
      <c r="N5494" s="54" t="str">
        <f t="shared" si="1920"/>
        <v/>
      </c>
      <c r="O5494" s="3" t="str">
        <f t="shared" si="1921"/>
        <v>동부센트레빌아파트)</v>
      </c>
      <c r="P5494" s="19" t="str">
        <f t="shared" si="1922"/>
        <v/>
      </c>
      <c r="Q5494" s="23" t="e">
        <f>_xlfn.XLOOKUP(R5494,summary!C2882:C2918,summary!B2882:B2918)</f>
        <v>#N/A</v>
      </c>
      <c r="R5494" s="24" t="str">
        <f t="shared" si="1906"/>
        <v>신봉동</v>
      </c>
      <c r="S5494" s="24" t="str">
        <f t="shared" si="1923"/>
        <v>신봉19통</v>
      </c>
      <c r="T5494" s="24" t="str">
        <f t="shared" si="1924"/>
        <v>(신봉동, 동부센트레빌아파트)</v>
      </c>
      <c r="U5494" s="24" t="str">
        <f t="shared" si="1925"/>
        <v>신봉</v>
      </c>
      <c r="V5494" s="25">
        <f t="shared" si="1926"/>
        <v>19</v>
      </c>
      <c r="W5494" s="25">
        <f t="shared" si="1927"/>
        <v>3</v>
      </c>
      <c r="X5494" s="59"/>
      <c r="Y5494" s="59" t="s">
        <v>142</v>
      </c>
      <c r="Z5494" s="59" t="s">
        <v>67</v>
      </c>
      <c r="AA5494" s="63" t="s">
        <v>6260</v>
      </c>
    </row>
    <row r="5495" spans="1:27" ht="16.5" customHeight="1" x14ac:dyDescent="0.3">
      <c r="A5495" s="22" t="b">
        <f t="shared" si="1907"/>
        <v>1</v>
      </c>
      <c r="B5495" s="22" t="b">
        <f t="shared" si="1908"/>
        <v>0</v>
      </c>
      <c r="C5495" s="22" t="b">
        <f t="shared" si="1909"/>
        <v>1</v>
      </c>
      <c r="D5495" s="22" t="b">
        <f t="shared" si="1910"/>
        <v>0</v>
      </c>
      <c r="E5495" s="22" t="b">
        <f t="shared" si="1911"/>
        <v>1</v>
      </c>
      <c r="F5495" s="52" t="b">
        <f t="shared" si="1912"/>
        <v>1</v>
      </c>
      <c r="G5495" s="22" t="b">
        <f t="shared" si="1913"/>
        <v>0</v>
      </c>
      <c r="H5495" s="22" t="b">
        <f t="shared" si="1914"/>
        <v>1</v>
      </c>
      <c r="I5495" s="22" t="b">
        <f t="shared" si="1915"/>
        <v>1</v>
      </c>
      <c r="J5495" s="22" t="b">
        <f t="shared" si="1916"/>
        <v>0</v>
      </c>
      <c r="K5495" s="3" t="str">
        <f t="shared" si="1917"/>
        <v/>
      </c>
      <c r="L5495" s="3" t="str">
        <f t="shared" si="1918"/>
        <v/>
      </c>
      <c r="M5495" s="3" t="str">
        <f t="shared" si="1919"/>
        <v/>
      </c>
      <c r="N5495" s="54" t="str">
        <f t="shared" si="1920"/>
        <v/>
      </c>
      <c r="O5495" s="3" t="str">
        <f t="shared" si="1921"/>
        <v>아파트)</v>
      </c>
      <c r="P5495" s="19" t="str">
        <f t="shared" si="1922"/>
        <v/>
      </c>
      <c r="Q5495" s="23" t="e">
        <f>_xlfn.XLOOKUP(R5495,summary!C2883:C2919,summary!B2883:B2919)</f>
        <v>#N/A</v>
      </c>
      <c r="R5495" s="24" t="str">
        <f t="shared" si="1906"/>
        <v>신봉동</v>
      </c>
      <c r="S5495" s="24" t="str">
        <f t="shared" si="1923"/>
        <v>신봉19통</v>
      </c>
      <c r="T5495" s="24" t="str">
        <f t="shared" si="1924"/>
        <v>(신봉동, 동부센트레빌아파트)</v>
      </c>
      <c r="U5495" s="24" t="str">
        <f t="shared" si="1925"/>
        <v>신봉</v>
      </c>
      <c r="V5495" s="25">
        <f t="shared" si="1926"/>
        <v>19</v>
      </c>
      <c r="W5495" s="25">
        <f t="shared" si="1927"/>
        <v>4</v>
      </c>
      <c r="X5495" s="59"/>
      <c r="Y5495" s="59" t="s">
        <v>144</v>
      </c>
      <c r="Z5495" s="59" t="s">
        <v>73</v>
      </c>
      <c r="AA5495" s="63" t="s">
        <v>6261</v>
      </c>
    </row>
    <row r="5496" spans="1:27" ht="16.5" customHeight="1" x14ac:dyDescent="0.3">
      <c r="A5496" s="22" t="b">
        <f t="shared" si="1907"/>
        <v>0</v>
      </c>
      <c r="B5496" s="22" t="b">
        <f t="shared" si="1908"/>
        <v>0</v>
      </c>
      <c r="C5496" s="22" t="b">
        <f t="shared" si="1909"/>
        <v>0</v>
      </c>
      <c r="D5496" s="22" t="b">
        <f t="shared" si="1910"/>
        <v>0</v>
      </c>
      <c r="E5496" s="22" t="b">
        <f t="shared" si="1911"/>
        <v>0</v>
      </c>
      <c r="F5496" s="52" t="b">
        <f t="shared" si="1912"/>
        <v>0</v>
      </c>
      <c r="G5496" s="22" t="b">
        <f t="shared" si="1913"/>
        <v>0</v>
      </c>
      <c r="H5496" s="22" t="b">
        <f t="shared" si="1914"/>
        <v>0</v>
      </c>
      <c r="I5496" s="22" t="b">
        <f t="shared" si="1915"/>
        <v>0</v>
      </c>
      <c r="J5496" s="22" t="b">
        <f t="shared" si="1916"/>
        <v>0</v>
      </c>
      <c r="K5496" s="3" t="str">
        <f t="shared" si="1917"/>
        <v/>
      </c>
      <c r="L5496" s="3" t="str">
        <f t="shared" si="1918"/>
        <v/>
      </c>
      <c r="M5496" s="3" t="str">
        <f t="shared" si="1919"/>
        <v/>
      </c>
      <c r="N5496" s="54" t="str">
        <f t="shared" si="1920"/>
        <v/>
      </c>
      <c r="O5496" s="3" t="str">
        <f t="shared" si="1921"/>
        <v/>
      </c>
      <c r="P5496" s="19" t="str">
        <f t="shared" si="1922"/>
        <v/>
      </c>
      <c r="Q5496" s="23" t="e">
        <f>_xlfn.XLOOKUP(R5496,summary!C2884:C2920,summary!B2884:B2920)</f>
        <v>#N/A</v>
      </c>
      <c r="R5496" s="24" t="str">
        <f t="shared" si="1906"/>
        <v>신봉동</v>
      </c>
      <c r="S5496" s="24" t="str">
        <f t="shared" si="1923"/>
        <v>신봉19통</v>
      </c>
      <c r="T5496" s="24" t="str">
        <f t="shared" si="1924"/>
        <v>(신봉동, 동부센트레빌아파트)</v>
      </c>
      <c r="U5496" s="24" t="str">
        <f t="shared" si="1925"/>
        <v>신봉</v>
      </c>
      <c r="V5496" s="25">
        <f t="shared" si="1926"/>
        <v>19</v>
      </c>
      <c r="W5496" s="25">
        <f t="shared" si="1927"/>
        <v>5</v>
      </c>
      <c r="X5496" s="59"/>
      <c r="Y5496" s="59"/>
      <c r="Z5496" s="59" t="s">
        <v>87</v>
      </c>
      <c r="AA5496" s="63" t="s">
        <v>6262</v>
      </c>
    </row>
    <row r="5497" spans="1:27" ht="16.5" customHeight="1" x14ac:dyDescent="0.3">
      <c r="A5497" s="22" t="b">
        <f t="shared" si="1907"/>
        <v>0</v>
      </c>
      <c r="B5497" s="22" t="b">
        <f t="shared" si="1908"/>
        <v>0</v>
      </c>
      <c r="C5497" s="22" t="b">
        <f t="shared" si="1909"/>
        <v>0</v>
      </c>
      <c r="D5497" s="22" t="b">
        <f t="shared" si="1910"/>
        <v>0</v>
      </c>
      <c r="E5497" s="22" t="b">
        <f t="shared" si="1911"/>
        <v>0</v>
      </c>
      <c r="F5497" s="52" t="b">
        <f t="shared" si="1912"/>
        <v>0</v>
      </c>
      <c r="G5497" s="22" t="b">
        <f t="shared" si="1913"/>
        <v>0</v>
      </c>
      <c r="H5497" s="22" t="b">
        <f t="shared" si="1914"/>
        <v>0</v>
      </c>
      <c r="I5497" s="22" t="b">
        <f t="shared" si="1915"/>
        <v>0</v>
      </c>
      <c r="J5497" s="22" t="b">
        <f t="shared" si="1916"/>
        <v>0</v>
      </c>
      <c r="K5497" s="3" t="str">
        <f t="shared" si="1917"/>
        <v/>
      </c>
      <c r="L5497" s="3" t="str">
        <f t="shared" si="1918"/>
        <v/>
      </c>
      <c r="M5497" s="3" t="str">
        <f t="shared" si="1919"/>
        <v/>
      </c>
      <c r="N5497" s="54" t="str">
        <f t="shared" si="1920"/>
        <v/>
      </c>
      <c r="O5497" s="3" t="str">
        <f t="shared" si="1921"/>
        <v/>
      </c>
      <c r="P5497" s="19" t="str">
        <f t="shared" si="1922"/>
        <v/>
      </c>
      <c r="Q5497" s="23" t="e">
        <f>_xlfn.XLOOKUP(R5497,summary!C2885:C2921,summary!B2885:B2921)</f>
        <v>#N/A</v>
      </c>
      <c r="R5497" s="24" t="str">
        <f t="shared" si="1906"/>
        <v>신봉동</v>
      </c>
      <c r="S5497" s="24" t="str">
        <f t="shared" si="1923"/>
        <v>신봉19통</v>
      </c>
      <c r="T5497" s="24" t="str">
        <f t="shared" si="1924"/>
        <v>(신봉동, 동부센트레빌아파트)</v>
      </c>
      <c r="U5497" s="24" t="str">
        <f t="shared" si="1925"/>
        <v>신봉</v>
      </c>
      <c r="V5497" s="25">
        <f t="shared" si="1926"/>
        <v>19</v>
      </c>
      <c r="W5497" s="25">
        <f t="shared" si="1927"/>
        <v>6</v>
      </c>
      <c r="X5497" s="59"/>
      <c r="Y5497" s="59"/>
      <c r="Z5497" s="59" t="s">
        <v>89</v>
      </c>
      <c r="AA5497" s="63" t="s">
        <v>6263</v>
      </c>
    </row>
    <row r="5498" spans="1:27" ht="16.5" customHeight="1" x14ac:dyDescent="0.3">
      <c r="A5498" s="22" t="b">
        <f t="shared" si="1907"/>
        <v>0</v>
      </c>
      <c r="B5498" s="22" t="b">
        <f t="shared" si="1908"/>
        <v>0</v>
      </c>
      <c r="C5498" s="22" t="b">
        <f t="shared" si="1909"/>
        <v>0</v>
      </c>
      <c r="D5498" s="22" t="b">
        <f t="shared" si="1910"/>
        <v>0</v>
      </c>
      <c r="E5498" s="22" t="b">
        <f t="shared" si="1911"/>
        <v>0</v>
      </c>
      <c r="F5498" s="52" t="b">
        <f t="shared" si="1912"/>
        <v>0</v>
      </c>
      <c r="G5498" s="22" t="b">
        <f t="shared" si="1913"/>
        <v>0</v>
      </c>
      <c r="H5498" s="22" t="b">
        <f t="shared" si="1914"/>
        <v>0</v>
      </c>
      <c r="I5498" s="22" t="b">
        <f t="shared" si="1915"/>
        <v>0</v>
      </c>
      <c r="J5498" s="22" t="b">
        <f t="shared" si="1916"/>
        <v>0</v>
      </c>
      <c r="K5498" s="3" t="str">
        <f t="shared" si="1917"/>
        <v/>
      </c>
      <c r="L5498" s="3" t="str">
        <f t="shared" si="1918"/>
        <v/>
      </c>
      <c r="M5498" s="3" t="str">
        <f t="shared" si="1919"/>
        <v/>
      </c>
      <c r="N5498" s="54" t="str">
        <f t="shared" si="1920"/>
        <v/>
      </c>
      <c r="O5498" s="3" t="str">
        <f t="shared" si="1921"/>
        <v/>
      </c>
      <c r="P5498" s="19" t="str">
        <f t="shared" si="1922"/>
        <v/>
      </c>
      <c r="Q5498" s="23" t="e">
        <f>_xlfn.XLOOKUP(R5498,summary!C2886:C2922,summary!B2886:B2922)</f>
        <v>#N/A</v>
      </c>
      <c r="R5498" s="24" t="str">
        <f t="shared" si="1906"/>
        <v>신봉동</v>
      </c>
      <c r="S5498" s="24" t="str">
        <f t="shared" si="1923"/>
        <v>신봉19통</v>
      </c>
      <c r="T5498" s="24" t="str">
        <f t="shared" si="1924"/>
        <v>(신봉동, 동부센트레빌아파트)</v>
      </c>
      <c r="U5498" s="24" t="str">
        <f t="shared" si="1925"/>
        <v>신봉</v>
      </c>
      <c r="V5498" s="25">
        <f t="shared" si="1926"/>
        <v>19</v>
      </c>
      <c r="W5498" s="25">
        <f t="shared" si="1927"/>
        <v>7</v>
      </c>
      <c r="X5498" s="59"/>
      <c r="Y5498" s="59"/>
      <c r="Z5498" s="59" t="s">
        <v>91</v>
      </c>
      <c r="AA5498" s="63" t="s">
        <v>6264</v>
      </c>
    </row>
    <row r="5499" spans="1:27" ht="16.5" customHeight="1" x14ac:dyDescent="0.3">
      <c r="A5499" s="22" t="b">
        <f t="shared" si="1907"/>
        <v>0</v>
      </c>
      <c r="B5499" s="22" t="b">
        <f t="shared" si="1908"/>
        <v>0</v>
      </c>
      <c r="C5499" s="22" t="b">
        <f t="shared" si="1909"/>
        <v>0</v>
      </c>
      <c r="D5499" s="22" t="b">
        <f t="shared" si="1910"/>
        <v>0</v>
      </c>
      <c r="E5499" s="22" t="b">
        <f t="shared" si="1911"/>
        <v>0</v>
      </c>
      <c r="F5499" s="52" t="b">
        <f t="shared" si="1912"/>
        <v>0</v>
      </c>
      <c r="G5499" s="22" t="b">
        <f t="shared" si="1913"/>
        <v>0</v>
      </c>
      <c r="H5499" s="22" t="b">
        <f t="shared" si="1914"/>
        <v>0</v>
      </c>
      <c r="I5499" s="22" t="b">
        <f t="shared" si="1915"/>
        <v>0</v>
      </c>
      <c r="J5499" s="22" t="b">
        <f t="shared" si="1916"/>
        <v>0</v>
      </c>
      <c r="K5499" s="3" t="str">
        <f t="shared" si="1917"/>
        <v/>
      </c>
      <c r="L5499" s="3" t="str">
        <f t="shared" si="1918"/>
        <v/>
      </c>
      <c r="M5499" s="3" t="str">
        <f t="shared" si="1919"/>
        <v/>
      </c>
      <c r="N5499" s="54" t="str">
        <f t="shared" si="1920"/>
        <v/>
      </c>
      <c r="O5499" s="3" t="str">
        <f t="shared" si="1921"/>
        <v/>
      </c>
      <c r="P5499" s="19" t="str">
        <f t="shared" si="1922"/>
        <v/>
      </c>
      <c r="Q5499" s="23" t="e">
        <f>_xlfn.XLOOKUP(R5499,summary!C2887:C2923,summary!B2887:B2923)</f>
        <v>#N/A</v>
      </c>
      <c r="R5499" s="24" t="str">
        <f t="shared" si="1906"/>
        <v>신봉동</v>
      </c>
      <c r="S5499" s="24" t="str">
        <f t="shared" si="1923"/>
        <v>신봉19통</v>
      </c>
      <c r="T5499" s="24" t="str">
        <f t="shared" si="1924"/>
        <v>(신봉동, 동부센트레빌아파트)</v>
      </c>
      <c r="U5499" s="24" t="str">
        <f t="shared" si="1925"/>
        <v>신봉</v>
      </c>
      <c r="V5499" s="25">
        <f t="shared" si="1926"/>
        <v>19</v>
      </c>
      <c r="W5499" s="25">
        <f t="shared" si="1927"/>
        <v>8</v>
      </c>
      <c r="X5499" s="59"/>
      <c r="Y5499" s="59"/>
      <c r="Z5499" s="59" t="s">
        <v>93</v>
      </c>
      <c r="AA5499" s="63" t="s">
        <v>6265</v>
      </c>
    </row>
    <row r="5500" spans="1:27" ht="16.5" customHeight="1" x14ac:dyDescent="0.3">
      <c r="A5500" s="22" t="b">
        <f t="shared" si="1907"/>
        <v>0</v>
      </c>
      <c r="B5500" s="22" t="b">
        <f t="shared" si="1908"/>
        <v>0</v>
      </c>
      <c r="C5500" s="22" t="b">
        <f t="shared" si="1909"/>
        <v>0</v>
      </c>
      <c r="D5500" s="22" t="b">
        <f t="shared" si="1910"/>
        <v>0</v>
      </c>
      <c r="E5500" s="22" t="b">
        <f t="shared" si="1911"/>
        <v>0</v>
      </c>
      <c r="F5500" s="52" t="b">
        <f t="shared" si="1912"/>
        <v>0</v>
      </c>
      <c r="G5500" s="22" t="b">
        <f t="shared" si="1913"/>
        <v>0</v>
      </c>
      <c r="H5500" s="22" t="b">
        <f t="shared" si="1914"/>
        <v>0</v>
      </c>
      <c r="I5500" s="22" t="b">
        <f t="shared" si="1915"/>
        <v>0</v>
      </c>
      <c r="J5500" s="22" t="b">
        <f t="shared" si="1916"/>
        <v>0</v>
      </c>
      <c r="K5500" s="3" t="str">
        <f t="shared" si="1917"/>
        <v/>
      </c>
      <c r="L5500" s="3" t="str">
        <f t="shared" si="1918"/>
        <v/>
      </c>
      <c r="M5500" s="3" t="str">
        <f t="shared" si="1919"/>
        <v/>
      </c>
      <c r="N5500" s="54" t="str">
        <f t="shared" si="1920"/>
        <v/>
      </c>
      <c r="O5500" s="3" t="str">
        <f t="shared" si="1921"/>
        <v/>
      </c>
      <c r="P5500" s="19" t="str">
        <f t="shared" si="1922"/>
        <v/>
      </c>
      <c r="Q5500" s="23" t="e">
        <f>_xlfn.XLOOKUP(R5500,summary!C2888:C2924,summary!B2888:B2924)</f>
        <v>#N/A</v>
      </c>
      <c r="R5500" s="24" t="str">
        <f t="shared" si="1906"/>
        <v>신봉동</v>
      </c>
      <c r="S5500" s="24" t="str">
        <f t="shared" si="1923"/>
        <v>신봉19통</v>
      </c>
      <c r="T5500" s="24" t="str">
        <f t="shared" si="1924"/>
        <v>(신봉동, 동부센트레빌아파트)</v>
      </c>
      <c r="U5500" s="24" t="str">
        <f t="shared" si="1925"/>
        <v>신봉</v>
      </c>
      <c r="V5500" s="25">
        <f t="shared" si="1926"/>
        <v>19</v>
      </c>
      <c r="W5500" s="25">
        <f t="shared" si="1927"/>
        <v>9</v>
      </c>
      <c r="X5500" s="59"/>
      <c r="Y5500" s="59"/>
      <c r="Z5500" s="59" t="s">
        <v>95</v>
      </c>
      <c r="AA5500" s="63" t="s">
        <v>6266</v>
      </c>
    </row>
    <row r="5501" spans="1:27" ht="16.5" customHeight="1" x14ac:dyDescent="0.3">
      <c r="A5501" s="22" t="b">
        <f t="shared" si="1907"/>
        <v>0</v>
      </c>
      <c r="B5501" s="22" t="b">
        <f t="shared" si="1908"/>
        <v>0</v>
      </c>
      <c r="C5501" s="22" t="b">
        <f t="shared" si="1909"/>
        <v>0</v>
      </c>
      <c r="D5501" s="22" t="b">
        <f t="shared" si="1910"/>
        <v>0</v>
      </c>
      <c r="E5501" s="22" t="b">
        <f t="shared" si="1911"/>
        <v>0</v>
      </c>
      <c r="F5501" s="52" t="b">
        <f t="shared" si="1912"/>
        <v>0</v>
      </c>
      <c r="G5501" s="22" t="b">
        <f t="shared" si="1913"/>
        <v>0</v>
      </c>
      <c r="H5501" s="22" t="b">
        <f t="shared" si="1914"/>
        <v>0</v>
      </c>
      <c r="I5501" s="22" t="b">
        <f t="shared" si="1915"/>
        <v>0</v>
      </c>
      <c r="J5501" s="22" t="b">
        <f t="shared" si="1916"/>
        <v>0</v>
      </c>
      <c r="K5501" s="3" t="str">
        <f t="shared" si="1917"/>
        <v/>
      </c>
      <c r="L5501" s="3" t="str">
        <f t="shared" si="1918"/>
        <v/>
      </c>
      <c r="M5501" s="3" t="str">
        <f t="shared" si="1919"/>
        <v/>
      </c>
      <c r="N5501" s="54" t="str">
        <f t="shared" si="1920"/>
        <v/>
      </c>
      <c r="O5501" s="3" t="str">
        <f t="shared" si="1921"/>
        <v/>
      </c>
      <c r="P5501" s="19" t="str">
        <f t="shared" si="1922"/>
        <v/>
      </c>
      <c r="Q5501" s="23" t="e">
        <f>_xlfn.XLOOKUP(R5501,summary!C2889:C2925,summary!B2889:B2925)</f>
        <v>#N/A</v>
      </c>
      <c r="R5501" s="24" t="str">
        <f t="shared" si="1906"/>
        <v>신봉동</v>
      </c>
      <c r="S5501" s="24" t="str">
        <f t="shared" si="1923"/>
        <v>신봉19통</v>
      </c>
      <c r="T5501" s="24" t="str">
        <f t="shared" si="1924"/>
        <v>(신봉동, 동부센트레빌아파트)</v>
      </c>
      <c r="U5501" s="24" t="str">
        <f t="shared" si="1925"/>
        <v>신봉</v>
      </c>
      <c r="V5501" s="25">
        <f t="shared" si="1926"/>
        <v>19</v>
      </c>
      <c r="W5501" s="25">
        <f t="shared" si="1927"/>
        <v>10</v>
      </c>
      <c r="X5501" s="59"/>
      <c r="Y5501" s="59"/>
      <c r="Z5501" s="59" t="s">
        <v>97</v>
      </c>
      <c r="AA5501" s="63" t="s">
        <v>6267</v>
      </c>
    </row>
    <row r="5502" spans="1:27" ht="16.5" customHeight="1" x14ac:dyDescent="0.3">
      <c r="A5502" s="22" t="b">
        <f t="shared" si="1907"/>
        <v>1</v>
      </c>
      <c r="B5502" s="22" t="b">
        <f t="shared" si="1908"/>
        <v>0</v>
      </c>
      <c r="C5502" s="22" t="b">
        <f t="shared" si="1909"/>
        <v>0</v>
      </c>
      <c r="D5502" s="22" t="b">
        <f t="shared" si="1910"/>
        <v>0</v>
      </c>
      <c r="E5502" s="22" t="b">
        <f t="shared" si="1911"/>
        <v>0</v>
      </c>
      <c r="F5502" s="52" t="b">
        <f t="shared" si="1912"/>
        <v>0</v>
      </c>
      <c r="G5502" s="22" t="b">
        <f t="shared" si="1913"/>
        <v>0</v>
      </c>
      <c r="H5502" s="22" t="b">
        <f t="shared" si="1914"/>
        <v>0</v>
      </c>
      <c r="I5502" s="22" t="b">
        <f t="shared" si="1915"/>
        <v>0</v>
      </c>
      <c r="J5502" s="22" t="b">
        <f t="shared" si="1916"/>
        <v>1</v>
      </c>
      <c r="K5502" s="3" t="str">
        <f t="shared" si="1917"/>
        <v>신봉20통</v>
      </c>
      <c r="L5502" s="3" t="str">
        <f t="shared" si="1918"/>
        <v>20</v>
      </c>
      <c r="M5502" s="3">
        <f t="shared" si="1919"/>
        <v>20</v>
      </c>
      <c r="N5502" s="54" t="str">
        <f t="shared" si="1920"/>
        <v>신봉</v>
      </c>
      <c r="O5502" s="3" t="str">
        <f t="shared" si="1921"/>
        <v/>
      </c>
      <c r="P5502" s="19" t="str">
        <f t="shared" si="1922"/>
        <v/>
      </c>
      <c r="Q5502" s="23" t="e">
        <f>_xlfn.XLOOKUP(R5502,summary!C2890:C2926,summary!B2890:B2926)</f>
        <v>#N/A</v>
      </c>
      <c r="R5502" s="24" t="str">
        <f t="shared" si="1906"/>
        <v>신봉동</v>
      </c>
      <c r="S5502" s="24" t="str">
        <f t="shared" si="1923"/>
        <v>신봉20통</v>
      </c>
      <c r="T5502" s="24" t="str">
        <f t="shared" si="1924"/>
        <v>(신봉동, 동일하이빌아파트)</v>
      </c>
      <c r="U5502" s="24" t="str">
        <f t="shared" si="1925"/>
        <v>신봉</v>
      </c>
      <c r="V5502" s="25">
        <f t="shared" si="1926"/>
        <v>20</v>
      </c>
      <c r="W5502" s="25">
        <f t="shared" si="1927"/>
        <v>1</v>
      </c>
      <c r="X5502" s="59"/>
      <c r="Y5502" s="59" t="s">
        <v>6268</v>
      </c>
      <c r="Z5502" s="59" t="s">
        <v>63</v>
      </c>
      <c r="AA5502" s="63" t="s">
        <v>6269</v>
      </c>
    </row>
    <row r="5503" spans="1:27" ht="16.5" customHeight="1" x14ac:dyDescent="0.3">
      <c r="A5503" s="22" t="b">
        <f t="shared" si="1907"/>
        <v>1</v>
      </c>
      <c r="B5503" s="22" t="b">
        <f t="shared" si="1908"/>
        <v>1</v>
      </c>
      <c r="C5503" s="22" t="b">
        <f t="shared" si="1909"/>
        <v>0</v>
      </c>
      <c r="D5503" s="22" t="b">
        <f t="shared" si="1910"/>
        <v>0</v>
      </c>
      <c r="E5503" s="22" t="b">
        <f t="shared" si="1911"/>
        <v>1</v>
      </c>
      <c r="F5503" s="52" t="b">
        <f t="shared" si="1912"/>
        <v>1</v>
      </c>
      <c r="G5503" s="22" t="b">
        <f t="shared" si="1913"/>
        <v>1</v>
      </c>
      <c r="H5503" s="22" t="b">
        <f t="shared" si="1914"/>
        <v>0</v>
      </c>
      <c r="I5503" s="22" t="b">
        <f t="shared" si="1915"/>
        <v>1</v>
      </c>
      <c r="J5503" s="22" t="b">
        <f t="shared" si="1916"/>
        <v>0</v>
      </c>
      <c r="K5503" s="3" t="str">
        <f t="shared" si="1917"/>
        <v/>
      </c>
      <c r="L5503" s="3" t="str">
        <f t="shared" si="1918"/>
        <v/>
      </c>
      <c r="M5503" s="3" t="str">
        <f t="shared" si="1919"/>
        <v/>
      </c>
      <c r="N5503" s="54" t="str">
        <f t="shared" si="1920"/>
        <v/>
      </c>
      <c r="O5503" s="3" t="str">
        <f t="shared" si="1921"/>
        <v>(신봉동, 동일하이빌아파트)</v>
      </c>
      <c r="P5503" s="19" t="str">
        <f t="shared" si="1922"/>
        <v>(신봉동, 동일하이빌아파트)</v>
      </c>
      <c r="Q5503" s="23" t="e">
        <f>_xlfn.XLOOKUP(R5503,summary!C2891:C2927,summary!B2891:B2927)</f>
        <v>#N/A</v>
      </c>
      <c r="R5503" s="24" t="str">
        <f t="shared" si="1906"/>
        <v>신봉동</v>
      </c>
      <c r="S5503" s="24" t="str">
        <f t="shared" si="1923"/>
        <v>신봉20통</v>
      </c>
      <c r="T5503" s="24" t="str">
        <f t="shared" si="1924"/>
        <v>(신봉동, 동일하이빌아파트)</v>
      </c>
      <c r="U5503" s="24" t="str">
        <f t="shared" si="1925"/>
        <v>신봉</v>
      </c>
      <c r="V5503" s="25">
        <f t="shared" si="1926"/>
        <v>20</v>
      </c>
      <c r="W5503" s="25">
        <f t="shared" si="1927"/>
        <v>2</v>
      </c>
      <c r="X5503" s="59"/>
      <c r="Y5503" s="59" t="s">
        <v>6026</v>
      </c>
      <c r="Z5503" s="59" t="s">
        <v>65</v>
      </c>
      <c r="AA5503" s="63" t="s">
        <v>6270</v>
      </c>
    </row>
    <row r="5504" spans="1:27" ht="16.5" customHeight="1" x14ac:dyDescent="0.3">
      <c r="A5504" s="22" t="b">
        <f t="shared" si="1907"/>
        <v>1</v>
      </c>
      <c r="B5504" s="22" t="b">
        <f t="shared" si="1908"/>
        <v>0</v>
      </c>
      <c r="C5504" s="22" t="b">
        <f t="shared" si="1909"/>
        <v>0</v>
      </c>
      <c r="D5504" s="22" t="b">
        <f t="shared" si="1910"/>
        <v>0</v>
      </c>
      <c r="E5504" s="22" t="b">
        <f t="shared" si="1911"/>
        <v>0</v>
      </c>
      <c r="F5504" s="52" t="b">
        <f t="shared" si="1912"/>
        <v>0</v>
      </c>
      <c r="G5504" s="22" t="b">
        <f t="shared" si="1913"/>
        <v>0</v>
      </c>
      <c r="H5504" s="22" t="b">
        <f t="shared" si="1914"/>
        <v>0</v>
      </c>
      <c r="I5504" s="22" t="b">
        <f t="shared" si="1915"/>
        <v>1</v>
      </c>
      <c r="J5504" s="22" t="b">
        <f t="shared" si="1916"/>
        <v>0</v>
      </c>
      <c r="K5504" s="3" t="str">
        <f t="shared" si="1917"/>
        <v/>
      </c>
      <c r="L5504" s="3" t="str">
        <f t="shared" si="1918"/>
        <v/>
      </c>
      <c r="M5504" s="3" t="str">
        <f t="shared" si="1919"/>
        <v/>
      </c>
      <c r="N5504" s="54" t="str">
        <f t="shared" si="1920"/>
        <v/>
      </c>
      <c r="O5504" s="3" t="str">
        <f t="shared" si="1921"/>
        <v>동일하이빌아파트)</v>
      </c>
      <c r="P5504" s="19" t="str">
        <f t="shared" si="1922"/>
        <v/>
      </c>
      <c r="Q5504" s="23" t="e">
        <f>_xlfn.XLOOKUP(R5504,summary!C2892:C2928,summary!B2892:B2928)</f>
        <v>#N/A</v>
      </c>
      <c r="R5504" s="24" t="str">
        <f t="shared" si="1906"/>
        <v>신봉동</v>
      </c>
      <c r="S5504" s="24" t="str">
        <f t="shared" si="1923"/>
        <v>신봉20통</v>
      </c>
      <c r="T5504" s="24" t="str">
        <f t="shared" si="1924"/>
        <v>(신봉동, 동일하이빌아파트)</v>
      </c>
      <c r="U5504" s="24" t="str">
        <f t="shared" si="1925"/>
        <v>신봉</v>
      </c>
      <c r="V5504" s="25">
        <f t="shared" si="1926"/>
        <v>20</v>
      </c>
      <c r="W5504" s="25">
        <f t="shared" si="1927"/>
        <v>3</v>
      </c>
      <c r="X5504" s="59"/>
      <c r="Y5504" s="59" t="s">
        <v>6271</v>
      </c>
      <c r="Z5504" s="59" t="s">
        <v>67</v>
      </c>
      <c r="AA5504" s="63" t="s">
        <v>6272</v>
      </c>
    </row>
    <row r="5505" spans="1:27" ht="16.5" customHeight="1" x14ac:dyDescent="0.3">
      <c r="A5505" s="22" t="b">
        <f t="shared" si="1907"/>
        <v>1</v>
      </c>
      <c r="B5505" s="22" t="b">
        <f t="shared" si="1908"/>
        <v>0</v>
      </c>
      <c r="C5505" s="22" t="b">
        <f t="shared" si="1909"/>
        <v>1</v>
      </c>
      <c r="D5505" s="22" t="b">
        <f t="shared" si="1910"/>
        <v>0</v>
      </c>
      <c r="E5505" s="22" t="b">
        <f t="shared" si="1911"/>
        <v>1</v>
      </c>
      <c r="F5505" s="52" t="b">
        <f t="shared" si="1912"/>
        <v>1</v>
      </c>
      <c r="G5505" s="22" t="b">
        <f t="shared" si="1913"/>
        <v>0</v>
      </c>
      <c r="H5505" s="22" t="b">
        <f t="shared" si="1914"/>
        <v>1</v>
      </c>
      <c r="I5505" s="22" t="b">
        <f t="shared" si="1915"/>
        <v>1</v>
      </c>
      <c r="J5505" s="22" t="b">
        <f t="shared" si="1916"/>
        <v>0</v>
      </c>
      <c r="K5505" s="3" t="str">
        <f t="shared" si="1917"/>
        <v/>
      </c>
      <c r="L5505" s="3" t="str">
        <f t="shared" si="1918"/>
        <v/>
      </c>
      <c r="M5505" s="3" t="str">
        <f t="shared" si="1919"/>
        <v/>
      </c>
      <c r="N5505" s="54" t="str">
        <f t="shared" si="1920"/>
        <v/>
      </c>
      <c r="O5505" s="3" t="str">
        <f t="shared" si="1921"/>
        <v>아파트)</v>
      </c>
      <c r="P5505" s="19" t="str">
        <f t="shared" si="1922"/>
        <v/>
      </c>
      <c r="Q5505" s="23" t="e">
        <f>_xlfn.XLOOKUP(R5505,summary!C2893:C2929,summary!B2893:B2929)</f>
        <v>#N/A</v>
      </c>
      <c r="R5505" s="24" t="str">
        <f t="shared" si="1906"/>
        <v>신봉동</v>
      </c>
      <c r="S5505" s="24" t="str">
        <f t="shared" si="1923"/>
        <v>신봉20통</v>
      </c>
      <c r="T5505" s="24" t="str">
        <f t="shared" si="1924"/>
        <v>(신봉동, 동일하이빌아파트)</v>
      </c>
      <c r="U5505" s="24" t="str">
        <f t="shared" si="1925"/>
        <v>신봉</v>
      </c>
      <c r="V5505" s="25">
        <f t="shared" si="1926"/>
        <v>20</v>
      </c>
      <c r="W5505" s="25">
        <f t="shared" si="1927"/>
        <v>4</v>
      </c>
      <c r="X5505" s="59"/>
      <c r="Y5505" s="59" t="s">
        <v>144</v>
      </c>
      <c r="Z5505" s="59" t="s">
        <v>73</v>
      </c>
      <c r="AA5505" s="63" t="s">
        <v>6273</v>
      </c>
    </row>
    <row r="5506" spans="1:27" ht="16.5" customHeight="1" x14ac:dyDescent="0.3">
      <c r="A5506" s="22" t="b">
        <f t="shared" si="1907"/>
        <v>0</v>
      </c>
      <c r="B5506" s="22" t="b">
        <f t="shared" si="1908"/>
        <v>0</v>
      </c>
      <c r="C5506" s="22" t="b">
        <f t="shared" si="1909"/>
        <v>0</v>
      </c>
      <c r="D5506" s="22" t="b">
        <f t="shared" si="1910"/>
        <v>0</v>
      </c>
      <c r="E5506" s="22" t="b">
        <f t="shared" si="1911"/>
        <v>0</v>
      </c>
      <c r="F5506" s="52" t="b">
        <f t="shared" si="1912"/>
        <v>0</v>
      </c>
      <c r="G5506" s="22" t="b">
        <f t="shared" si="1913"/>
        <v>0</v>
      </c>
      <c r="H5506" s="22" t="b">
        <f t="shared" si="1914"/>
        <v>0</v>
      </c>
      <c r="I5506" s="22" t="b">
        <f t="shared" si="1915"/>
        <v>0</v>
      </c>
      <c r="J5506" s="22" t="b">
        <f t="shared" si="1916"/>
        <v>0</v>
      </c>
      <c r="K5506" s="3" t="str">
        <f t="shared" si="1917"/>
        <v/>
      </c>
      <c r="L5506" s="3" t="str">
        <f t="shared" si="1918"/>
        <v/>
      </c>
      <c r="M5506" s="3" t="str">
        <f t="shared" si="1919"/>
        <v/>
      </c>
      <c r="N5506" s="54" t="str">
        <f t="shared" si="1920"/>
        <v/>
      </c>
      <c r="O5506" s="3" t="str">
        <f t="shared" si="1921"/>
        <v/>
      </c>
      <c r="P5506" s="19" t="str">
        <f t="shared" si="1922"/>
        <v/>
      </c>
      <c r="Q5506" s="23" t="e">
        <f>_xlfn.XLOOKUP(R5506,summary!C2894:C2930,summary!B2894:B2930)</f>
        <v>#N/A</v>
      </c>
      <c r="R5506" s="24" t="str">
        <f t="shared" ref="R5506:R5569" si="1928">IF($X5506="",R5505,$X5506)</f>
        <v>신봉동</v>
      </c>
      <c r="S5506" s="24" t="str">
        <f t="shared" si="1923"/>
        <v>신봉20통</v>
      </c>
      <c r="T5506" s="24" t="str">
        <f t="shared" si="1924"/>
        <v>(신봉동, 동일하이빌아파트)</v>
      </c>
      <c r="U5506" s="24" t="str">
        <f t="shared" si="1925"/>
        <v>신봉</v>
      </c>
      <c r="V5506" s="25">
        <f t="shared" si="1926"/>
        <v>20</v>
      </c>
      <c r="W5506" s="25">
        <f t="shared" si="1927"/>
        <v>5</v>
      </c>
      <c r="X5506" s="59"/>
      <c r="Y5506" s="59"/>
      <c r="Z5506" s="59" t="s">
        <v>87</v>
      </c>
      <c r="AA5506" s="63" t="s">
        <v>6274</v>
      </c>
    </row>
    <row r="5507" spans="1:27" ht="16.5" customHeight="1" x14ac:dyDescent="0.3">
      <c r="A5507" s="22" t="b">
        <f t="shared" si="1907"/>
        <v>0</v>
      </c>
      <c r="B5507" s="22" t="b">
        <f t="shared" si="1908"/>
        <v>0</v>
      </c>
      <c r="C5507" s="22" t="b">
        <f t="shared" si="1909"/>
        <v>0</v>
      </c>
      <c r="D5507" s="22" t="b">
        <f t="shared" si="1910"/>
        <v>0</v>
      </c>
      <c r="E5507" s="22" t="b">
        <f t="shared" si="1911"/>
        <v>0</v>
      </c>
      <c r="F5507" s="52" t="b">
        <f t="shared" si="1912"/>
        <v>0</v>
      </c>
      <c r="G5507" s="22" t="b">
        <f t="shared" si="1913"/>
        <v>0</v>
      </c>
      <c r="H5507" s="22" t="b">
        <f t="shared" si="1914"/>
        <v>0</v>
      </c>
      <c r="I5507" s="22" t="b">
        <f t="shared" si="1915"/>
        <v>0</v>
      </c>
      <c r="J5507" s="22" t="b">
        <f t="shared" si="1916"/>
        <v>0</v>
      </c>
      <c r="K5507" s="3" t="str">
        <f t="shared" si="1917"/>
        <v/>
      </c>
      <c r="L5507" s="3" t="str">
        <f t="shared" si="1918"/>
        <v/>
      </c>
      <c r="M5507" s="3" t="str">
        <f t="shared" si="1919"/>
        <v/>
      </c>
      <c r="N5507" s="54" t="str">
        <f t="shared" si="1920"/>
        <v/>
      </c>
      <c r="O5507" s="3" t="str">
        <f t="shared" si="1921"/>
        <v/>
      </c>
      <c r="P5507" s="19" t="str">
        <f t="shared" si="1922"/>
        <v/>
      </c>
      <c r="Q5507" s="23" t="e">
        <f>_xlfn.XLOOKUP(R5507,summary!C2895:C2931,summary!B2895:B2931)</f>
        <v>#N/A</v>
      </c>
      <c r="R5507" s="24" t="str">
        <f t="shared" si="1928"/>
        <v>신봉동</v>
      </c>
      <c r="S5507" s="24" t="str">
        <f t="shared" si="1923"/>
        <v>신봉20통</v>
      </c>
      <c r="T5507" s="24" t="str">
        <f t="shared" si="1924"/>
        <v>(신봉동, 동일하이빌아파트)</v>
      </c>
      <c r="U5507" s="24" t="str">
        <f t="shared" si="1925"/>
        <v>신봉</v>
      </c>
      <c r="V5507" s="25">
        <f t="shared" si="1926"/>
        <v>20</v>
      </c>
      <c r="W5507" s="25">
        <f t="shared" si="1927"/>
        <v>6</v>
      </c>
      <c r="X5507" s="59"/>
      <c r="Y5507" s="59"/>
      <c r="Z5507" s="59" t="s">
        <v>89</v>
      </c>
      <c r="AA5507" s="63" t="s">
        <v>6275</v>
      </c>
    </row>
    <row r="5508" spans="1:27" ht="16.5" customHeight="1" x14ac:dyDescent="0.3">
      <c r="A5508" s="22" t="b">
        <f t="shared" si="1907"/>
        <v>0</v>
      </c>
      <c r="B5508" s="22" t="b">
        <f t="shared" si="1908"/>
        <v>0</v>
      </c>
      <c r="C5508" s="22" t="b">
        <f t="shared" si="1909"/>
        <v>0</v>
      </c>
      <c r="D5508" s="22" t="b">
        <f t="shared" si="1910"/>
        <v>0</v>
      </c>
      <c r="E5508" s="22" t="b">
        <f t="shared" si="1911"/>
        <v>0</v>
      </c>
      <c r="F5508" s="52" t="b">
        <f t="shared" si="1912"/>
        <v>0</v>
      </c>
      <c r="G5508" s="22" t="b">
        <f t="shared" si="1913"/>
        <v>0</v>
      </c>
      <c r="H5508" s="22" t="b">
        <f t="shared" si="1914"/>
        <v>0</v>
      </c>
      <c r="I5508" s="22" t="b">
        <f t="shared" si="1915"/>
        <v>0</v>
      </c>
      <c r="J5508" s="22" t="b">
        <f t="shared" si="1916"/>
        <v>0</v>
      </c>
      <c r="K5508" s="3" t="str">
        <f t="shared" si="1917"/>
        <v/>
      </c>
      <c r="L5508" s="3" t="str">
        <f t="shared" si="1918"/>
        <v/>
      </c>
      <c r="M5508" s="3" t="str">
        <f t="shared" si="1919"/>
        <v/>
      </c>
      <c r="N5508" s="54" t="str">
        <f t="shared" si="1920"/>
        <v/>
      </c>
      <c r="O5508" s="3" t="str">
        <f t="shared" si="1921"/>
        <v/>
      </c>
      <c r="P5508" s="19" t="str">
        <f t="shared" si="1922"/>
        <v/>
      </c>
      <c r="Q5508" s="23" t="e">
        <f>_xlfn.XLOOKUP(R5508,summary!C2896:C2932,summary!B2896:B2932)</f>
        <v>#N/A</v>
      </c>
      <c r="R5508" s="24" t="str">
        <f t="shared" si="1928"/>
        <v>신봉동</v>
      </c>
      <c r="S5508" s="24" t="str">
        <f t="shared" si="1923"/>
        <v>신봉20통</v>
      </c>
      <c r="T5508" s="24" t="str">
        <f t="shared" si="1924"/>
        <v>(신봉동, 동일하이빌아파트)</v>
      </c>
      <c r="U5508" s="24" t="str">
        <f t="shared" si="1925"/>
        <v>신봉</v>
      </c>
      <c r="V5508" s="25">
        <f t="shared" si="1926"/>
        <v>20</v>
      </c>
      <c r="W5508" s="25">
        <f t="shared" si="1927"/>
        <v>7</v>
      </c>
      <c r="X5508" s="59"/>
      <c r="Y5508" s="59"/>
      <c r="Z5508" s="59" t="s">
        <v>91</v>
      </c>
      <c r="AA5508" s="63" t="s">
        <v>6276</v>
      </c>
    </row>
    <row r="5509" spans="1:27" ht="16.5" customHeight="1" x14ac:dyDescent="0.3">
      <c r="A5509" s="22" t="b">
        <f t="shared" si="1907"/>
        <v>0</v>
      </c>
      <c r="B5509" s="22" t="b">
        <f t="shared" si="1908"/>
        <v>0</v>
      </c>
      <c r="C5509" s="22" t="b">
        <f t="shared" si="1909"/>
        <v>0</v>
      </c>
      <c r="D5509" s="22" t="b">
        <f t="shared" si="1910"/>
        <v>0</v>
      </c>
      <c r="E5509" s="22" t="b">
        <f t="shared" si="1911"/>
        <v>0</v>
      </c>
      <c r="F5509" s="52" t="b">
        <f t="shared" si="1912"/>
        <v>0</v>
      </c>
      <c r="G5509" s="22" t="b">
        <f t="shared" si="1913"/>
        <v>0</v>
      </c>
      <c r="H5509" s="22" t="b">
        <f t="shared" si="1914"/>
        <v>0</v>
      </c>
      <c r="I5509" s="22" t="b">
        <f t="shared" si="1915"/>
        <v>0</v>
      </c>
      <c r="J5509" s="22" t="b">
        <f t="shared" si="1916"/>
        <v>0</v>
      </c>
      <c r="K5509" s="3" t="str">
        <f t="shared" si="1917"/>
        <v/>
      </c>
      <c r="L5509" s="3" t="str">
        <f t="shared" si="1918"/>
        <v/>
      </c>
      <c r="M5509" s="3" t="str">
        <f t="shared" si="1919"/>
        <v/>
      </c>
      <c r="N5509" s="54" t="str">
        <f t="shared" si="1920"/>
        <v/>
      </c>
      <c r="O5509" s="3" t="str">
        <f t="shared" si="1921"/>
        <v/>
      </c>
      <c r="P5509" s="19" t="str">
        <f t="shared" si="1922"/>
        <v/>
      </c>
      <c r="Q5509" s="23" t="e">
        <f>_xlfn.XLOOKUP(R5509,summary!C2897:C2933,summary!B2897:B2933)</f>
        <v>#N/A</v>
      </c>
      <c r="R5509" s="24" t="str">
        <f t="shared" si="1928"/>
        <v>신봉동</v>
      </c>
      <c r="S5509" s="24" t="str">
        <f t="shared" si="1923"/>
        <v>신봉20통</v>
      </c>
      <c r="T5509" s="24" t="str">
        <f t="shared" si="1924"/>
        <v>(신봉동, 동일하이빌아파트)</v>
      </c>
      <c r="U5509" s="24" t="str">
        <f t="shared" si="1925"/>
        <v>신봉</v>
      </c>
      <c r="V5509" s="25">
        <f t="shared" si="1926"/>
        <v>20</v>
      </c>
      <c r="W5509" s="25">
        <f t="shared" si="1927"/>
        <v>8</v>
      </c>
      <c r="X5509" s="59"/>
      <c r="Y5509" s="59"/>
      <c r="Z5509" s="59" t="s">
        <v>93</v>
      </c>
      <c r="AA5509" s="63" t="s">
        <v>6277</v>
      </c>
    </row>
    <row r="5510" spans="1:27" ht="16.5" customHeight="1" x14ac:dyDescent="0.3">
      <c r="A5510" s="22" t="b">
        <f t="shared" si="1907"/>
        <v>1</v>
      </c>
      <c r="B5510" s="22" t="b">
        <f t="shared" si="1908"/>
        <v>0</v>
      </c>
      <c r="C5510" s="22" t="b">
        <f t="shared" si="1909"/>
        <v>0</v>
      </c>
      <c r="D5510" s="22" t="b">
        <f t="shared" si="1910"/>
        <v>0</v>
      </c>
      <c r="E5510" s="22" t="b">
        <f t="shared" si="1911"/>
        <v>0</v>
      </c>
      <c r="F5510" s="52" t="b">
        <f t="shared" si="1912"/>
        <v>0</v>
      </c>
      <c r="G5510" s="22" t="b">
        <f t="shared" si="1913"/>
        <v>0</v>
      </c>
      <c r="H5510" s="22" t="b">
        <f t="shared" si="1914"/>
        <v>0</v>
      </c>
      <c r="I5510" s="22" t="b">
        <f t="shared" si="1915"/>
        <v>0</v>
      </c>
      <c r="J5510" s="22" t="b">
        <f t="shared" si="1916"/>
        <v>1</v>
      </c>
      <c r="K5510" s="3" t="str">
        <f t="shared" si="1917"/>
        <v/>
      </c>
      <c r="L5510" s="3" t="str">
        <f t="shared" si="1918"/>
        <v/>
      </c>
      <c r="M5510" s="3" t="str">
        <f t="shared" si="1919"/>
        <v/>
      </c>
      <c r="N5510" s="54" t="str">
        <f t="shared" si="1920"/>
        <v/>
      </c>
      <c r="O5510" s="3" t="str">
        <f t="shared" si="1921"/>
        <v/>
      </c>
      <c r="P5510" s="19" t="str">
        <f t="shared" si="1922"/>
        <v/>
      </c>
      <c r="Q5510" s="23" t="e">
        <f>_xlfn.XLOOKUP(R5510,summary!C2898:C2934,summary!B2898:B2934)</f>
        <v>#N/A</v>
      </c>
      <c r="R5510" s="24" t="str">
        <f t="shared" si="1928"/>
        <v>읍 면 동</v>
      </c>
      <c r="S5510" s="24" t="str">
        <f t="shared" si="1923"/>
        <v>통 리 명</v>
      </c>
      <c r="T5510" s="24" t="str">
        <f t="shared" si="1924"/>
        <v/>
      </c>
      <c r="U5510" s="24" t="str">
        <f t="shared" si="1925"/>
        <v/>
      </c>
      <c r="V5510" s="25" t="str">
        <f t="shared" si="1926"/>
        <v/>
      </c>
      <c r="W5510" s="25" t="str">
        <f t="shared" si="1927"/>
        <v/>
      </c>
      <c r="X5510" s="59" t="s">
        <v>121</v>
      </c>
      <c r="Y5510" s="59" t="s">
        <v>122</v>
      </c>
      <c r="Z5510" s="59" t="s">
        <v>59</v>
      </c>
      <c r="AA5510" s="63" t="s">
        <v>2628</v>
      </c>
    </row>
    <row r="5511" spans="1:27" ht="16.5" customHeight="1" x14ac:dyDescent="0.3">
      <c r="A5511" s="22" t="b">
        <f t="shared" si="1907"/>
        <v>1</v>
      </c>
      <c r="B5511" s="22" t="b">
        <f t="shared" si="1908"/>
        <v>0</v>
      </c>
      <c r="C5511" s="22" t="b">
        <f t="shared" si="1909"/>
        <v>0</v>
      </c>
      <c r="D5511" s="22" t="b">
        <f t="shared" si="1910"/>
        <v>0</v>
      </c>
      <c r="E5511" s="22" t="b">
        <f t="shared" si="1911"/>
        <v>0</v>
      </c>
      <c r="F5511" s="52" t="b">
        <f t="shared" si="1912"/>
        <v>0</v>
      </c>
      <c r="G5511" s="22" t="b">
        <f t="shared" si="1913"/>
        <v>0</v>
      </c>
      <c r="H5511" s="22" t="b">
        <f t="shared" si="1914"/>
        <v>0</v>
      </c>
      <c r="I5511" s="22" t="b">
        <f t="shared" si="1915"/>
        <v>0</v>
      </c>
      <c r="J5511" s="22" t="b">
        <f t="shared" si="1916"/>
        <v>1</v>
      </c>
      <c r="K5511" s="3" t="str">
        <f t="shared" si="1917"/>
        <v>신봉21통</v>
      </c>
      <c r="L5511" s="3" t="str">
        <f t="shared" si="1918"/>
        <v>21</v>
      </c>
      <c r="M5511" s="3">
        <f t="shared" si="1919"/>
        <v>21</v>
      </c>
      <c r="N5511" s="54" t="str">
        <f t="shared" si="1920"/>
        <v>신봉</v>
      </c>
      <c r="O5511" s="3" t="str">
        <f t="shared" si="1921"/>
        <v/>
      </c>
      <c r="P5511" s="19" t="str">
        <f t="shared" si="1922"/>
        <v/>
      </c>
      <c r="Q5511" s="23" t="e">
        <f>_xlfn.XLOOKUP(R5511,summary!C2899:C2935,summary!B2899:B2935)</f>
        <v>#N/A</v>
      </c>
      <c r="R5511" s="24" t="str">
        <f t="shared" si="1928"/>
        <v>신봉동</v>
      </c>
      <c r="S5511" s="24" t="str">
        <f t="shared" si="1923"/>
        <v>신봉21통</v>
      </c>
      <c r="T5511" s="24" t="str">
        <f t="shared" si="1924"/>
        <v>(신봉동, 동일하이빌아파트)</v>
      </c>
      <c r="U5511" s="24" t="str">
        <f t="shared" si="1925"/>
        <v>신봉</v>
      </c>
      <c r="V5511" s="25">
        <f t="shared" si="1926"/>
        <v>21</v>
      </c>
      <c r="W5511" s="25">
        <f t="shared" si="1927"/>
        <v>1</v>
      </c>
      <c r="X5511" s="59" t="s">
        <v>29</v>
      </c>
      <c r="Y5511" s="59" t="s">
        <v>6278</v>
      </c>
      <c r="Z5511" s="59" t="s">
        <v>63</v>
      </c>
      <c r="AA5511" s="63" t="s">
        <v>6279</v>
      </c>
    </row>
    <row r="5512" spans="1:27" ht="16.5" customHeight="1" x14ac:dyDescent="0.3">
      <c r="A5512" s="22" t="b">
        <f t="shared" si="1907"/>
        <v>1</v>
      </c>
      <c r="B5512" s="22" t="b">
        <f t="shared" si="1908"/>
        <v>1</v>
      </c>
      <c r="C5512" s="22" t="b">
        <f t="shared" si="1909"/>
        <v>0</v>
      </c>
      <c r="D5512" s="22" t="b">
        <f t="shared" si="1910"/>
        <v>0</v>
      </c>
      <c r="E5512" s="22" t="b">
        <f t="shared" si="1911"/>
        <v>1</v>
      </c>
      <c r="F5512" s="52" t="b">
        <f t="shared" si="1912"/>
        <v>1</v>
      </c>
      <c r="G5512" s="22" t="b">
        <f t="shared" si="1913"/>
        <v>1</v>
      </c>
      <c r="H5512" s="22" t="b">
        <f t="shared" si="1914"/>
        <v>0</v>
      </c>
      <c r="I5512" s="22" t="b">
        <f t="shared" si="1915"/>
        <v>1</v>
      </c>
      <c r="J5512" s="22" t="b">
        <f t="shared" si="1916"/>
        <v>0</v>
      </c>
      <c r="K5512" s="3" t="str">
        <f t="shared" si="1917"/>
        <v/>
      </c>
      <c r="L5512" s="3" t="str">
        <f t="shared" si="1918"/>
        <v/>
      </c>
      <c r="M5512" s="3" t="str">
        <f t="shared" si="1919"/>
        <v/>
      </c>
      <c r="N5512" s="54" t="str">
        <f t="shared" si="1920"/>
        <v/>
      </c>
      <c r="O5512" s="3" t="str">
        <f t="shared" si="1921"/>
        <v>(신봉동, 동일하이빌아파트)</v>
      </c>
      <c r="P5512" s="19" t="str">
        <f t="shared" si="1922"/>
        <v>(신봉동, 동일하이빌아파트)</v>
      </c>
      <c r="Q5512" s="23" t="e">
        <f>_xlfn.XLOOKUP(R5512,summary!C2900:C2936,summary!B2900:B2936)</f>
        <v>#N/A</v>
      </c>
      <c r="R5512" s="24" t="str">
        <f t="shared" si="1928"/>
        <v>신봉동</v>
      </c>
      <c r="S5512" s="24" t="str">
        <f t="shared" si="1923"/>
        <v>신봉21통</v>
      </c>
      <c r="T5512" s="24" t="str">
        <f t="shared" si="1924"/>
        <v>(신봉동, 동일하이빌아파트)</v>
      </c>
      <c r="U5512" s="24" t="str">
        <f t="shared" si="1925"/>
        <v>신봉</v>
      </c>
      <c r="V5512" s="25">
        <f t="shared" si="1926"/>
        <v>21</v>
      </c>
      <c r="W5512" s="25">
        <f t="shared" si="1927"/>
        <v>2</v>
      </c>
      <c r="X5512" s="59"/>
      <c r="Y5512" s="59" t="s">
        <v>6026</v>
      </c>
      <c r="Z5512" s="59" t="s">
        <v>65</v>
      </c>
      <c r="AA5512" s="63" t="s">
        <v>6280</v>
      </c>
    </row>
    <row r="5513" spans="1:27" ht="16.5" customHeight="1" x14ac:dyDescent="0.3">
      <c r="A5513" s="22" t="b">
        <f t="shared" si="1907"/>
        <v>1</v>
      </c>
      <c r="B5513" s="22" t="b">
        <f t="shared" si="1908"/>
        <v>0</v>
      </c>
      <c r="C5513" s="22" t="b">
        <f t="shared" si="1909"/>
        <v>0</v>
      </c>
      <c r="D5513" s="22" t="b">
        <f t="shared" si="1910"/>
        <v>0</v>
      </c>
      <c r="E5513" s="22" t="b">
        <f t="shared" si="1911"/>
        <v>0</v>
      </c>
      <c r="F5513" s="52" t="b">
        <f t="shared" si="1912"/>
        <v>0</v>
      </c>
      <c r="G5513" s="22" t="b">
        <f t="shared" si="1913"/>
        <v>0</v>
      </c>
      <c r="H5513" s="22" t="b">
        <f t="shared" si="1914"/>
        <v>0</v>
      </c>
      <c r="I5513" s="22" t="b">
        <f t="shared" si="1915"/>
        <v>1</v>
      </c>
      <c r="J5513" s="22" t="b">
        <f t="shared" si="1916"/>
        <v>0</v>
      </c>
      <c r="K5513" s="3" t="str">
        <f t="shared" si="1917"/>
        <v/>
      </c>
      <c r="L5513" s="3" t="str">
        <f t="shared" si="1918"/>
        <v/>
      </c>
      <c r="M5513" s="3" t="str">
        <f t="shared" si="1919"/>
        <v/>
      </c>
      <c r="N5513" s="54" t="str">
        <f t="shared" si="1920"/>
        <v/>
      </c>
      <c r="O5513" s="3" t="str">
        <f t="shared" si="1921"/>
        <v>동일하이빌아파트)</v>
      </c>
      <c r="P5513" s="19" t="str">
        <f t="shared" si="1922"/>
        <v/>
      </c>
      <c r="Q5513" s="23" t="e">
        <f>_xlfn.XLOOKUP(R5513,summary!C2901:C2937,summary!B2901:B2937)</f>
        <v>#N/A</v>
      </c>
      <c r="R5513" s="24" t="str">
        <f t="shared" si="1928"/>
        <v>신봉동</v>
      </c>
      <c r="S5513" s="24" t="str">
        <f t="shared" si="1923"/>
        <v>신봉21통</v>
      </c>
      <c r="T5513" s="24" t="str">
        <f t="shared" si="1924"/>
        <v>(신봉동, 동일하이빌아파트)</v>
      </c>
      <c r="U5513" s="24" t="str">
        <f t="shared" si="1925"/>
        <v>신봉</v>
      </c>
      <c r="V5513" s="25">
        <f t="shared" si="1926"/>
        <v>21</v>
      </c>
      <c r="W5513" s="25">
        <f t="shared" si="1927"/>
        <v>3</v>
      </c>
      <c r="X5513" s="59"/>
      <c r="Y5513" s="59" t="s">
        <v>6271</v>
      </c>
      <c r="Z5513" s="59" t="s">
        <v>67</v>
      </c>
      <c r="AA5513" s="63" t="s">
        <v>6281</v>
      </c>
    </row>
    <row r="5514" spans="1:27" ht="16.5" customHeight="1" x14ac:dyDescent="0.3">
      <c r="A5514" s="22" t="b">
        <f t="shared" si="1907"/>
        <v>1</v>
      </c>
      <c r="B5514" s="22" t="b">
        <f t="shared" si="1908"/>
        <v>0</v>
      </c>
      <c r="C5514" s="22" t="b">
        <f t="shared" si="1909"/>
        <v>1</v>
      </c>
      <c r="D5514" s="22" t="b">
        <f t="shared" si="1910"/>
        <v>0</v>
      </c>
      <c r="E5514" s="22" t="b">
        <f t="shared" si="1911"/>
        <v>1</v>
      </c>
      <c r="F5514" s="52" t="b">
        <f t="shared" si="1912"/>
        <v>1</v>
      </c>
      <c r="G5514" s="22" t="b">
        <f t="shared" si="1913"/>
        <v>0</v>
      </c>
      <c r="H5514" s="22" t="b">
        <f t="shared" si="1914"/>
        <v>1</v>
      </c>
      <c r="I5514" s="22" t="b">
        <f t="shared" si="1915"/>
        <v>1</v>
      </c>
      <c r="J5514" s="22" t="b">
        <f t="shared" si="1916"/>
        <v>0</v>
      </c>
      <c r="K5514" s="3" t="str">
        <f t="shared" si="1917"/>
        <v/>
      </c>
      <c r="L5514" s="3" t="str">
        <f t="shared" si="1918"/>
        <v/>
      </c>
      <c r="M5514" s="3" t="str">
        <f t="shared" si="1919"/>
        <v/>
      </c>
      <c r="N5514" s="54" t="str">
        <f t="shared" si="1920"/>
        <v/>
      </c>
      <c r="O5514" s="3" t="str">
        <f t="shared" si="1921"/>
        <v>아파트)</v>
      </c>
      <c r="P5514" s="19" t="str">
        <f t="shared" si="1922"/>
        <v/>
      </c>
      <c r="Q5514" s="23" t="e">
        <f>_xlfn.XLOOKUP(R5514,summary!C2902:C2938,summary!B2902:B2938)</f>
        <v>#N/A</v>
      </c>
      <c r="R5514" s="24" t="str">
        <f t="shared" si="1928"/>
        <v>신봉동</v>
      </c>
      <c r="S5514" s="24" t="str">
        <f t="shared" si="1923"/>
        <v>신봉21통</v>
      </c>
      <c r="T5514" s="24" t="str">
        <f t="shared" si="1924"/>
        <v>(신봉동, 동일하이빌아파트)</v>
      </c>
      <c r="U5514" s="24" t="str">
        <f t="shared" si="1925"/>
        <v>신봉</v>
      </c>
      <c r="V5514" s="25">
        <f t="shared" si="1926"/>
        <v>21</v>
      </c>
      <c r="W5514" s="25">
        <f t="shared" si="1927"/>
        <v>4</v>
      </c>
      <c r="X5514" s="59"/>
      <c r="Y5514" s="59" t="s">
        <v>144</v>
      </c>
      <c r="Z5514" s="59" t="s">
        <v>73</v>
      </c>
      <c r="AA5514" s="63" t="s">
        <v>6282</v>
      </c>
    </row>
    <row r="5515" spans="1:27" ht="16.5" customHeight="1" x14ac:dyDescent="0.3">
      <c r="A5515" s="22" t="b">
        <f t="shared" si="1907"/>
        <v>0</v>
      </c>
      <c r="B5515" s="22" t="b">
        <f t="shared" si="1908"/>
        <v>0</v>
      </c>
      <c r="C5515" s="22" t="b">
        <f t="shared" si="1909"/>
        <v>0</v>
      </c>
      <c r="D5515" s="22" t="b">
        <f t="shared" si="1910"/>
        <v>0</v>
      </c>
      <c r="E5515" s="22" t="b">
        <f t="shared" si="1911"/>
        <v>0</v>
      </c>
      <c r="F5515" s="52" t="b">
        <f t="shared" si="1912"/>
        <v>0</v>
      </c>
      <c r="G5515" s="22" t="b">
        <f t="shared" si="1913"/>
        <v>0</v>
      </c>
      <c r="H5515" s="22" t="b">
        <f t="shared" si="1914"/>
        <v>0</v>
      </c>
      <c r="I5515" s="22" t="b">
        <f t="shared" si="1915"/>
        <v>0</v>
      </c>
      <c r="J5515" s="22" t="b">
        <f t="shared" si="1916"/>
        <v>0</v>
      </c>
      <c r="K5515" s="3" t="str">
        <f t="shared" si="1917"/>
        <v/>
      </c>
      <c r="L5515" s="3" t="str">
        <f t="shared" si="1918"/>
        <v/>
      </c>
      <c r="M5515" s="3" t="str">
        <f t="shared" si="1919"/>
        <v/>
      </c>
      <c r="N5515" s="54" t="str">
        <f t="shared" si="1920"/>
        <v/>
      </c>
      <c r="O5515" s="3" t="str">
        <f t="shared" si="1921"/>
        <v/>
      </c>
      <c r="P5515" s="19" t="str">
        <f t="shared" si="1922"/>
        <v/>
      </c>
      <c r="Q5515" s="23" t="e">
        <f>_xlfn.XLOOKUP(R5515,summary!C2903:C2939,summary!B2903:B2939)</f>
        <v>#N/A</v>
      </c>
      <c r="R5515" s="24" t="str">
        <f t="shared" si="1928"/>
        <v>신봉동</v>
      </c>
      <c r="S5515" s="24" t="str">
        <f t="shared" si="1923"/>
        <v>신봉21통</v>
      </c>
      <c r="T5515" s="24" t="str">
        <f t="shared" si="1924"/>
        <v>(신봉동, 동일하이빌아파트)</v>
      </c>
      <c r="U5515" s="24" t="str">
        <f t="shared" si="1925"/>
        <v>신봉</v>
      </c>
      <c r="V5515" s="25">
        <f t="shared" si="1926"/>
        <v>21</v>
      </c>
      <c r="W5515" s="25">
        <f t="shared" si="1927"/>
        <v>5</v>
      </c>
      <c r="X5515" s="59"/>
      <c r="Y5515" s="59"/>
      <c r="Z5515" s="59" t="s">
        <v>87</v>
      </c>
      <c r="AA5515" s="63" t="s">
        <v>6283</v>
      </c>
    </row>
    <row r="5516" spans="1:27" ht="16.5" customHeight="1" x14ac:dyDescent="0.3">
      <c r="A5516" s="22" t="b">
        <f t="shared" si="1907"/>
        <v>0</v>
      </c>
      <c r="B5516" s="22" t="b">
        <f t="shared" si="1908"/>
        <v>0</v>
      </c>
      <c r="C5516" s="22" t="b">
        <f t="shared" si="1909"/>
        <v>0</v>
      </c>
      <c r="D5516" s="22" t="b">
        <f t="shared" si="1910"/>
        <v>0</v>
      </c>
      <c r="E5516" s="22" t="b">
        <f t="shared" si="1911"/>
        <v>0</v>
      </c>
      <c r="F5516" s="52" t="b">
        <f t="shared" si="1912"/>
        <v>0</v>
      </c>
      <c r="G5516" s="22" t="b">
        <f t="shared" si="1913"/>
        <v>0</v>
      </c>
      <c r="H5516" s="22" t="b">
        <f t="shared" si="1914"/>
        <v>0</v>
      </c>
      <c r="I5516" s="22" t="b">
        <f t="shared" si="1915"/>
        <v>0</v>
      </c>
      <c r="J5516" s="22" t="b">
        <f t="shared" si="1916"/>
        <v>0</v>
      </c>
      <c r="K5516" s="3" t="str">
        <f t="shared" si="1917"/>
        <v/>
      </c>
      <c r="L5516" s="3" t="str">
        <f t="shared" si="1918"/>
        <v/>
      </c>
      <c r="M5516" s="3" t="str">
        <f t="shared" si="1919"/>
        <v/>
      </c>
      <c r="N5516" s="54" t="str">
        <f t="shared" si="1920"/>
        <v/>
      </c>
      <c r="O5516" s="3" t="str">
        <f t="shared" si="1921"/>
        <v/>
      </c>
      <c r="P5516" s="19" t="str">
        <f t="shared" si="1922"/>
        <v/>
      </c>
      <c r="Q5516" s="23" t="e">
        <f>_xlfn.XLOOKUP(R5516,summary!C2904:C2940,summary!B2904:B2940)</f>
        <v>#N/A</v>
      </c>
      <c r="R5516" s="24" t="str">
        <f t="shared" si="1928"/>
        <v>신봉동</v>
      </c>
      <c r="S5516" s="24" t="str">
        <f t="shared" si="1923"/>
        <v>신봉21통</v>
      </c>
      <c r="T5516" s="24" t="str">
        <f t="shared" si="1924"/>
        <v>(신봉동, 동일하이빌아파트)</v>
      </c>
      <c r="U5516" s="24" t="str">
        <f t="shared" si="1925"/>
        <v>신봉</v>
      </c>
      <c r="V5516" s="25">
        <f t="shared" si="1926"/>
        <v>21</v>
      </c>
      <c r="W5516" s="25">
        <f t="shared" si="1927"/>
        <v>6</v>
      </c>
      <c r="X5516" s="59"/>
      <c r="Y5516" s="59"/>
      <c r="Z5516" s="59" t="s">
        <v>89</v>
      </c>
      <c r="AA5516" s="63" t="s">
        <v>6284</v>
      </c>
    </row>
    <row r="5517" spans="1:27" ht="16.5" customHeight="1" x14ac:dyDescent="0.3">
      <c r="A5517" s="22" t="b">
        <f t="shared" si="1907"/>
        <v>0</v>
      </c>
      <c r="B5517" s="22" t="b">
        <f t="shared" si="1908"/>
        <v>0</v>
      </c>
      <c r="C5517" s="22" t="b">
        <f t="shared" si="1909"/>
        <v>0</v>
      </c>
      <c r="D5517" s="22" t="b">
        <f t="shared" si="1910"/>
        <v>0</v>
      </c>
      <c r="E5517" s="22" t="b">
        <f t="shared" si="1911"/>
        <v>0</v>
      </c>
      <c r="F5517" s="52" t="b">
        <f t="shared" si="1912"/>
        <v>0</v>
      </c>
      <c r="G5517" s="22" t="b">
        <f t="shared" si="1913"/>
        <v>0</v>
      </c>
      <c r="H5517" s="22" t="b">
        <f t="shared" si="1914"/>
        <v>0</v>
      </c>
      <c r="I5517" s="22" t="b">
        <f t="shared" si="1915"/>
        <v>0</v>
      </c>
      <c r="J5517" s="22" t="b">
        <f t="shared" si="1916"/>
        <v>0</v>
      </c>
      <c r="K5517" s="3" t="str">
        <f t="shared" si="1917"/>
        <v/>
      </c>
      <c r="L5517" s="3" t="str">
        <f t="shared" si="1918"/>
        <v/>
      </c>
      <c r="M5517" s="3" t="str">
        <f t="shared" si="1919"/>
        <v/>
      </c>
      <c r="N5517" s="54" t="str">
        <f t="shared" si="1920"/>
        <v/>
      </c>
      <c r="O5517" s="3" t="str">
        <f t="shared" si="1921"/>
        <v/>
      </c>
      <c r="P5517" s="19" t="str">
        <f t="shared" si="1922"/>
        <v/>
      </c>
      <c r="Q5517" s="23" t="e">
        <f>_xlfn.XLOOKUP(R5517,summary!C2905:C2941,summary!B2905:B2941)</f>
        <v>#N/A</v>
      </c>
      <c r="R5517" s="24" t="str">
        <f t="shared" si="1928"/>
        <v>신봉동</v>
      </c>
      <c r="S5517" s="24" t="str">
        <f t="shared" si="1923"/>
        <v>신봉21통</v>
      </c>
      <c r="T5517" s="24" t="str">
        <f t="shared" si="1924"/>
        <v>(신봉동, 동일하이빌아파트)</v>
      </c>
      <c r="U5517" s="24" t="str">
        <f t="shared" si="1925"/>
        <v>신봉</v>
      </c>
      <c r="V5517" s="25">
        <f t="shared" si="1926"/>
        <v>21</v>
      </c>
      <c r="W5517" s="25">
        <f t="shared" si="1927"/>
        <v>7</v>
      </c>
      <c r="X5517" s="59"/>
      <c r="Y5517" s="59"/>
      <c r="Z5517" s="59" t="s">
        <v>91</v>
      </c>
      <c r="AA5517" s="63" t="s">
        <v>6285</v>
      </c>
    </row>
    <row r="5518" spans="1:27" ht="16.5" customHeight="1" x14ac:dyDescent="0.3">
      <c r="A5518" s="22" t="b">
        <f t="shared" si="1907"/>
        <v>0</v>
      </c>
      <c r="B5518" s="22" t="b">
        <f t="shared" si="1908"/>
        <v>0</v>
      </c>
      <c r="C5518" s="22" t="b">
        <f t="shared" si="1909"/>
        <v>0</v>
      </c>
      <c r="D5518" s="22" t="b">
        <f t="shared" si="1910"/>
        <v>0</v>
      </c>
      <c r="E5518" s="22" t="b">
        <f t="shared" si="1911"/>
        <v>0</v>
      </c>
      <c r="F5518" s="52" t="b">
        <f t="shared" si="1912"/>
        <v>0</v>
      </c>
      <c r="G5518" s="22" t="b">
        <f t="shared" si="1913"/>
        <v>0</v>
      </c>
      <c r="H5518" s="22" t="b">
        <f t="shared" si="1914"/>
        <v>0</v>
      </c>
      <c r="I5518" s="22" t="b">
        <f t="shared" si="1915"/>
        <v>0</v>
      </c>
      <c r="J5518" s="22" t="b">
        <f t="shared" si="1916"/>
        <v>0</v>
      </c>
      <c r="K5518" s="3" t="str">
        <f t="shared" si="1917"/>
        <v/>
      </c>
      <c r="L5518" s="3" t="str">
        <f t="shared" si="1918"/>
        <v/>
      </c>
      <c r="M5518" s="3" t="str">
        <f t="shared" si="1919"/>
        <v/>
      </c>
      <c r="N5518" s="54" t="str">
        <f t="shared" si="1920"/>
        <v/>
      </c>
      <c r="O5518" s="3" t="str">
        <f t="shared" si="1921"/>
        <v/>
      </c>
      <c r="P5518" s="19" t="str">
        <f t="shared" si="1922"/>
        <v/>
      </c>
      <c r="Q5518" s="23" t="e">
        <f>_xlfn.XLOOKUP(R5518,summary!C2906:C2942,summary!B2906:B2942)</f>
        <v>#N/A</v>
      </c>
      <c r="R5518" s="24" t="str">
        <f t="shared" si="1928"/>
        <v>신봉동</v>
      </c>
      <c r="S5518" s="24" t="str">
        <f t="shared" si="1923"/>
        <v>신봉21통</v>
      </c>
      <c r="T5518" s="24" t="str">
        <f t="shared" si="1924"/>
        <v>(신봉동, 동일하이빌아파트)</v>
      </c>
      <c r="U5518" s="24" t="str">
        <f t="shared" si="1925"/>
        <v>신봉</v>
      </c>
      <c r="V5518" s="25">
        <f t="shared" si="1926"/>
        <v>21</v>
      </c>
      <c r="W5518" s="25">
        <f t="shared" si="1927"/>
        <v>8</v>
      </c>
      <c r="X5518" s="59"/>
      <c r="Y5518" s="59"/>
      <c r="Z5518" s="59" t="s">
        <v>93</v>
      </c>
      <c r="AA5518" s="63" t="s">
        <v>6286</v>
      </c>
    </row>
    <row r="5519" spans="1:27" ht="16.5" customHeight="1" x14ac:dyDescent="0.3">
      <c r="A5519" s="22" t="b">
        <f t="shared" si="1907"/>
        <v>0</v>
      </c>
      <c r="B5519" s="22" t="b">
        <f t="shared" si="1908"/>
        <v>0</v>
      </c>
      <c r="C5519" s="22" t="b">
        <f t="shared" si="1909"/>
        <v>0</v>
      </c>
      <c r="D5519" s="22" t="b">
        <f t="shared" si="1910"/>
        <v>0</v>
      </c>
      <c r="E5519" s="22" t="b">
        <f t="shared" si="1911"/>
        <v>0</v>
      </c>
      <c r="F5519" s="52" t="b">
        <f t="shared" si="1912"/>
        <v>0</v>
      </c>
      <c r="G5519" s="22" t="b">
        <f t="shared" si="1913"/>
        <v>0</v>
      </c>
      <c r="H5519" s="22" t="b">
        <f t="shared" si="1914"/>
        <v>0</v>
      </c>
      <c r="I5519" s="22" t="b">
        <f t="shared" si="1915"/>
        <v>0</v>
      </c>
      <c r="J5519" s="22" t="b">
        <f t="shared" si="1916"/>
        <v>0</v>
      </c>
      <c r="K5519" s="3" t="str">
        <f t="shared" si="1917"/>
        <v/>
      </c>
      <c r="L5519" s="3" t="str">
        <f t="shared" si="1918"/>
        <v/>
      </c>
      <c r="M5519" s="3" t="str">
        <f t="shared" si="1919"/>
        <v/>
      </c>
      <c r="N5519" s="54" t="str">
        <f t="shared" si="1920"/>
        <v/>
      </c>
      <c r="O5519" s="3" t="str">
        <f t="shared" si="1921"/>
        <v/>
      </c>
      <c r="P5519" s="19" t="str">
        <f t="shared" si="1922"/>
        <v/>
      </c>
      <c r="Q5519" s="23" t="e">
        <f>_xlfn.XLOOKUP(R5519,summary!C2907:C2943,summary!B2907:B2943)</f>
        <v>#N/A</v>
      </c>
      <c r="R5519" s="24" t="str">
        <f t="shared" si="1928"/>
        <v>신봉동</v>
      </c>
      <c r="S5519" s="24" t="str">
        <f t="shared" si="1923"/>
        <v>신봉21통</v>
      </c>
      <c r="T5519" s="24" t="str">
        <f t="shared" si="1924"/>
        <v>(신봉동, 동일하이빌아파트)</v>
      </c>
      <c r="U5519" s="24" t="str">
        <f t="shared" si="1925"/>
        <v>신봉</v>
      </c>
      <c r="V5519" s="25">
        <f t="shared" si="1926"/>
        <v>21</v>
      </c>
      <c r="W5519" s="25">
        <f t="shared" si="1927"/>
        <v>9</v>
      </c>
      <c r="X5519" s="59"/>
      <c r="Y5519" s="59"/>
      <c r="Z5519" s="59" t="s">
        <v>95</v>
      </c>
      <c r="AA5519" s="63" t="s">
        <v>6287</v>
      </c>
    </row>
    <row r="5520" spans="1:27" ht="16.5" customHeight="1" x14ac:dyDescent="0.3">
      <c r="A5520" s="22" t="b">
        <f t="shared" si="1907"/>
        <v>0</v>
      </c>
      <c r="B5520" s="22" t="b">
        <f t="shared" si="1908"/>
        <v>0</v>
      </c>
      <c r="C5520" s="22" t="b">
        <f t="shared" si="1909"/>
        <v>0</v>
      </c>
      <c r="D5520" s="22" t="b">
        <f t="shared" si="1910"/>
        <v>0</v>
      </c>
      <c r="E5520" s="22" t="b">
        <f t="shared" si="1911"/>
        <v>0</v>
      </c>
      <c r="F5520" s="52" t="b">
        <f t="shared" si="1912"/>
        <v>0</v>
      </c>
      <c r="G5520" s="22" t="b">
        <f t="shared" si="1913"/>
        <v>0</v>
      </c>
      <c r="H5520" s="22" t="b">
        <f t="shared" si="1914"/>
        <v>0</v>
      </c>
      <c r="I5520" s="22" t="b">
        <f t="shared" si="1915"/>
        <v>0</v>
      </c>
      <c r="J5520" s="22" t="b">
        <f t="shared" si="1916"/>
        <v>0</v>
      </c>
      <c r="K5520" s="3" t="str">
        <f t="shared" si="1917"/>
        <v/>
      </c>
      <c r="L5520" s="3" t="str">
        <f t="shared" si="1918"/>
        <v/>
      </c>
      <c r="M5520" s="3" t="str">
        <f t="shared" si="1919"/>
        <v/>
      </c>
      <c r="N5520" s="54" t="str">
        <f t="shared" si="1920"/>
        <v/>
      </c>
      <c r="O5520" s="3" t="str">
        <f t="shared" si="1921"/>
        <v/>
      </c>
      <c r="P5520" s="19" t="str">
        <f t="shared" si="1922"/>
        <v/>
      </c>
      <c r="Q5520" s="23" t="e">
        <f>_xlfn.XLOOKUP(R5520,summary!C2908:C2944,summary!B2908:B2944)</f>
        <v>#N/A</v>
      </c>
      <c r="R5520" s="24" t="str">
        <f t="shared" si="1928"/>
        <v>신봉동</v>
      </c>
      <c r="S5520" s="24" t="str">
        <f t="shared" si="1923"/>
        <v>신봉21통</v>
      </c>
      <c r="T5520" s="24" t="str">
        <f t="shared" si="1924"/>
        <v>(신봉동, 동일하이빌아파트)</v>
      </c>
      <c r="U5520" s="24" t="str">
        <f t="shared" si="1925"/>
        <v>신봉</v>
      </c>
      <c r="V5520" s="25">
        <f t="shared" si="1926"/>
        <v>21</v>
      </c>
      <c r="W5520" s="25">
        <f t="shared" si="1927"/>
        <v>10</v>
      </c>
      <c r="X5520" s="59"/>
      <c r="Y5520" s="59"/>
      <c r="Z5520" s="59" t="s">
        <v>97</v>
      </c>
      <c r="AA5520" s="63" t="s">
        <v>6288</v>
      </c>
    </row>
    <row r="5521" spans="1:27" ht="16.5" customHeight="1" x14ac:dyDescent="0.3">
      <c r="A5521" s="22" t="b">
        <f t="shared" si="1907"/>
        <v>0</v>
      </c>
      <c r="B5521" s="22" t="b">
        <f t="shared" si="1908"/>
        <v>0</v>
      </c>
      <c r="C5521" s="22" t="b">
        <f t="shared" si="1909"/>
        <v>0</v>
      </c>
      <c r="D5521" s="22" t="b">
        <f t="shared" si="1910"/>
        <v>0</v>
      </c>
      <c r="E5521" s="22" t="b">
        <f t="shared" si="1911"/>
        <v>0</v>
      </c>
      <c r="F5521" s="52" t="b">
        <f t="shared" si="1912"/>
        <v>0</v>
      </c>
      <c r="G5521" s="22" t="b">
        <f t="shared" si="1913"/>
        <v>0</v>
      </c>
      <c r="H5521" s="22" t="b">
        <f t="shared" si="1914"/>
        <v>0</v>
      </c>
      <c r="I5521" s="22" t="b">
        <f t="shared" si="1915"/>
        <v>0</v>
      </c>
      <c r="J5521" s="22" t="b">
        <f t="shared" si="1916"/>
        <v>0</v>
      </c>
      <c r="K5521" s="3" t="str">
        <f t="shared" si="1917"/>
        <v/>
      </c>
      <c r="L5521" s="3" t="str">
        <f t="shared" si="1918"/>
        <v/>
      </c>
      <c r="M5521" s="3" t="str">
        <f t="shared" si="1919"/>
        <v/>
      </c>
      <c r="N5521" s="54" t="str">
        <f t="shared" si="1920"/>
        <v/>
      </c>
      <c r="O5521" s="3" t="str">
        <f t="shared" si="1921"/>
        <v/>
      </c>
      <c r="P5521" s="19" t="str">
        <f t="shared" si="1922"/>
        <v/>
      </c>
      <c r="Q5521" s="23" t="e">
        <f>_xlfn.XLOOKUP(R5521,summary!C2909:C2945,summary!B2909:B2945)</f>
        <v>#N/A</v>
      </c>
      <c r="R5521" s="24" t="str">
        <f t="shared" si="1928"/>
        <v>신봉동</v>
      </c>
      <c r="S5521" s="24" t="str">
        <f t="shared" si="1923"/>
        <v>신봉21통</v>
      </c>
      <c r="T5521" s="24" t="str">
        <f t="shared" si="1924"/>
        <v>(신봉동, 동일하이빌아파트)</v>
      </c>
      <c r="U5521" s="24" t="str">
        <f t="shared" si="1925"/>
        <v>신봉</v>
      </c>
      <c r="V5521" s="25">
        <f t="shared" si="1926"/>
        <v>21</v>
      </c>
      <c r="W5521" s="25">
        <f t="shared" si="1927"/>
        <v>11</v>
      </c>
      <c r="X5521" s="59"/>
      <c r="Y5521" s="59"/>
      <c r="Z5521" s="59" t="s">
        <v>99</v>
      </c>
      <c r="AA5521" s="63" t="s">
        <v>6289</v>
      </c>
    </row>
    <row r="5522" spans="1:27" ht="16.5" customHeight="1" x14ac:dyDescent="0.3">
      <c r="A5522" s="22" t="b">
        <f t="shared" si="1907"/>
        <v>0</v>
      </c>
      <c r="B5522" s="22" t="b">
        <f t="shared" si="1908"/>
        <v>0</v>
      </c>
      <c r="C5522" s="22" t="b">
        <f t="shared" si="1909"/>
        <v>0</v>
      </c>
      <c r="D5522" s="22" t="b">
        <f t="shared" si="1910"/>
        <v>0</v>
      </c>
      <c r="E5522" s="22" t="b">
        <f t="shared" si="1911"/>
        <v>0</v>
      </c>
      <c r="F5522" s="52" t="b">
        <f t="shared" si="1912"/>
        <v>0</v>
      </c>
      <c r="G5522" s="22" t="b">
        <f t="shared" si="1913"/>
        <v>0</v>
      </c>
      <c r="H5522" s="22" t="b">
        <f t="shared" si="1914"/>
        <v>0</v>
      </c>
      <c r="I5522" s="22" t="b">
        <f t="shared" si="1915"/>
        <v>0</v>
      </c>
      <c r="J5522" s="22" t="b">
        <f t="shared" si="1916"/>
        <v>0</v>
      </c>
      <c r="K5522" s="3" t="str">
        <f t="shared" si="1917"/>
        <v/>
      </c>
      <c r="L5522" s="3" t="str">
        <f t="shared" si="1918"/>
        <v/>
      </c>
      <c r="M5522" s="3" t="str">
        <f t="shared" si="1919"/>
        <v/>
      </c>
      <c r="N5522" s="54" t="str">
        <f t="shared" si="1920"/>
        <v/>
      </c>
      <c r="O5522" s="3" t="str">
        <f t="shared" si="1921"/>
        <v/>
      </c>
      <c r="P5522" s="19" t="str">
        <f t="shared" si="1922"/>
        <v/>
      </c>
      <c r="Q5522" s="23" t="e">
        <f>_xlfn.XLOOKUP(R5522,summary!C2910:C2946,summary!B2910:B2946)</f>
        <v>#N/A</v>
      </c>
      <c r="R5522" s="24" t="str">
        <f t="shared" si="1928"/>
        <v>신봉동</v>
      </c>
      <c r="S5522" s="24" t="str">
        <f t="shared" si="1923"/>
        <v>신봉21통</v>
      </c>
      <c r="T5522" s="24" t="str">
        <f t="shared" si="1924"/>
        <v>(신봉동, 동일하이빌아파트)</v>
      </c>
      <c r="U5522" s="24" t="str">
        <f t="shared" si="1925"/>
        <v>신봉</v>
      </c>
      <c r="V5522" s="25">
        <f t="shared" si="1926"/>
        <v>21</v>
      </c>
      <c r="W5522" s="25">
        <f t="shared" si="1927"/>
        <v>12</v>
      </c>
      <c r="X5522" s="59"/>
      <c r="Y5522" s="59"/>
      <c r="Z5522" s="59" t="s">
        <v>101</v>
      </c>
      <c r="AA5522" s="63" t="s">
        <v>6290</v>
      </c>
    </row>
    <row r="5523" spans="1:27" ht="16.5" customHeight="1" x14ac:dyDescent="0.3">
      <c r="A5523" s="22" t="b">
        <f t="shared" si="1907"/>
        <v>0</v>
      </c>
      <c r="B5523" s="22" t="b">
        <f t="shared" si="1908"/>
        <v>0</v>
      </c>
      <c r="C5523" s="22" t="b">
        <f t="shared" si="1909"/>
        <v>0</v>
      </c>
      <c r="D5523" s="22" t="b">
        <f t="shared" si="1910"/>
        <v>0</v>
      </c>
      <c r="E5523" s="22" t="b">
        <f t="shared" si="1911"/>
        <v>0</v>
      </c>
      <c r="F5523" s="52" t="b">
        <f t="shared" si="1912"/>
        <v>0</v>
      </c>
      <c r="G5523" s="22" t="b">
        <f t="shared" si="1913"/>
        <v>0</v>
      </c>
      <c r="H5523" s="22" t="b">
        <f t="shared" si="1914"/>
        <v>0</v>
      </c>
      <c r="I5523" s="22" t="b">
        <f t="shared" si="1915"/>
        <v>0</v>
      </c>
      <c r="J5523" s="22" t="b">
        <f t="shared" si="1916"/>
        <v>0</v>
      </c>
      <c r="K5523" s="3" t="str">
        <f t="shared" si="1917"/>
        <v/>
      </c>
      <c r="L5523" s="3" t="str">
        <f t="shared" si="1918"/>
        <v/>
      </c>
      <c r="M5523" s="3" t="str">
        <f t="shared" si="1919"/>
        <v/>
      </c>
      <c r="N5523" s="54" t="str">
        <f t="shared" si="1920"/>
        <v/>
      </c>
      <c r="O5523" s="3" t="str">
        <f t="shared" si="1921"/>
        <v/>
      </c>
      <c r="P5523" s="19" t="str">
        <f t="shared" si="1922"/>
        <v/>
      </c>
      <c r="Q5523" s="23" t="e">
        <f>_xlfn.XLOOKUP(R5523,summary!C2911:C2947,summary!B2911:B2947)</f>
        <v>#N/A</v>
      </c>
      <c r="R5523" s="24" t="str">
        <f t="shared" si="1928"/>
        <v>신봉동</v>
      </c>
      <c r="S5523" s="24" t="str">
        <f t="shared" si="1923"/>
        <v>신봉21통</v>
      </c>
      <c r="T5523" s="24" t="str">
        <f t="shared" si="1924"/>
        <v>(신봉동, 동일하이빌아파트)</v>
      </c>
      <c r="U5523" s="24" t="str">
        <f t="shared" si="1925"/>
        <v>신봉</v>
      </c>
      <c r="V5523" s="25">
        <f t="shared" si="1926"/>
        <v>21</v>
      </c>
      <c r="W5523" s="25">
        <f t="shared" si="1927"/>
        <v>13</v>
      </c>
      <c r="X5523" s="59"/>
      <c r="Y5523" s="59"/>
      <c r="Z5523" s="59" t="s">
        <v>117</v>
      </c>
      <c r="AA5523" s="63" t="s">
        <v>6291</v>
      </c>
    </row>
    <row r="5524" spans="1:27" ht="16.5" customHeight="1" x14ac:dyDescent="0.3">
      <c r="A5524" s="22" t="b">
        <f t="shared" si="1907"/>
        <v>0</v>
      </c>
      <c r="B5524" s="22" t="b">
        <f t="shared" si="1908"/>
        <v>0</v>
      </c>
      <c r="C5524" s="22" t="b">
        <f t="shared" si="1909"/>
        <v>0</v>
      </c>
      <c r="D5524" s="22" t="b">
        <f t="shared" si="1910"/>
        <v>0</v>
      </c>
      <c r="E5524" s="22" t="b">
        <f t="shared" si="1911"/>
        <v>0</v>
      </c>
      <c r="F5524" s="52" t="b">
        <f t="shared" si="1912"/>
        <v>0</v>
      </c>
      <c r="G5524" s="22" t="b">
        <f t="shared" si="1913"/>
        <v>0</v>
      </c>
      <c r="H5524" s="22" t="b">
        <f t="shared" si="1914"/>
        <v>0</v>
      </c>
      <c r="I5524" s="22" t="b">
        <f t="shared" si="1915"/>
        <v>0</v>
      </c>
      <c r="J5524" s="22" t="b">
        <f t="shared" si="1916"/>
        <v>0</v>
      </c>
      <c r="K5524" s="3" t="str">
        <f t="shared" si="1917"/>
        <v/>
      </c>
      <c r="L5524" s="3" t="str">
        <f t="shared" si="1918"/>
        <v/>
      </c>
      <c r="M5524" s="3" t="str">
        <f t="shared" si="1919"/>
        <v/>
      </c>
      <c r="N5524" s="54" t="str">
        <f t="shared" si="1920"/>
        <v/>
      </c>
      <c r="O5524" s="3" t="str">
        <f t="shared" si="1921"/>
        <v/>
      </c>
      <c r="P5524" s="19" t="str">
        <f t="shared" si="1922"/>
        <v/>
      </c>
      <c r="Q5524" s="23" t="e">
        <f>_xlfn.XLOOKUP(R5524,summary!C2912:C2948,summary!B2912:B2948)</f>
        <v>#N/A</v>
      </c>
      <c r="R5524" s="24" t="str">
        <f t="shared" si="1928"/>
        <v>신봉동</v>
      </c>
      <c r="S5524" s="24" t="str">
        <f t="shared" si="1923"/>
        <v>신봉21통</v>
      </c>
      <c r="T5524" s="24" t="str">
        <f t="shared" si="1924"/>
        <v>(신봉동, 동일하이빌아파트)</v>
      </c>
      <c r="U5524" s="24" t="str">
        <f t="shared" si="1925"/>
        <v>신봉</v>
      </c>
      <c r="V5524" s="25">
        <f t="shared" si="1926"/>
        <v>21</v>
      </c>
      <c r="W5524" s="25">
        <f t="shared" si="1927"/>
        <v>14</v>
      </c>
      <c r="X5524" s="59"/>
      <c r="Y5524" s="59"/>
      <c r="Z5524" s="59" t="s">
        <v>119</v>
      </c>
      <c r="AA5524" s="63" t="s">
        <v>6292</v>
      </c>
    </row>
    <row r="5525" spans="1:27" ht="16.5" customHeight="1" x14ac:dyDescent="0.3">
      <c r="A5525" s="22" t="b">
        <f t="shared" ref="A5525:A5588" si="1929">LEN(Y5525)&gt;0</f>
        <v>0</v>
      </c>
      <c r="B5525" s="22" t="b">
        <f t="shared" ref="B5525:B5588" si="1930">LEFT(Y5525)="("</f>
        <v>0</v>
      </c>
      <c r="C5525" s="22" t="b">
        <f t="shared" ref="C5525:C5588" si="1931">RIGHT(Y5525)=")"</f>
        <v>0</v>
      </c>
      <c r="D5525" s="22" t="b">
        <f t="shared" ref="D5525:D5588" si="1932">AND(B5525,C5525)</f>
        <v>0</v>
      </c>
      <c r="E5525" s="22" t="b">
        <f t="shared" ref="E5525:E5588" si="1933">OR(B5525,C5525)</f>
        <v>0</v>
      </c>
      <c r="F5525" s="52" t="b">
        <f t="shared" ref="F5525:F5588" si="1934">_xlfn.XOR(B5525,C5525)</f>
        <v>0</v>
      </c>
      <c r="G5525" s="22" t="b">
        <f t="shared" ref="G5525:G5588" si="1935">AND(B5525,F5525)</f>
        <v>0</v>
      </c>
      <c r="H5525" s="22" t="b">
        <f t="shared" ref="H5525:H5588" si="1936">AND(C5525,$F5525)</f>
        <v>0</v>
      </c>
      <c r="I5525" s="22" t="b">
        <f t="shared" ref="I5525:I5588" si="1937">IF(G5525,G5525,IF(H5524,FALSE,I5524))</f>
        <v>0</v>
      </c>
      <c r="J5525" s="22" t="b">
        <f t="shared" ref="J5525:J5588" si="1938">AND(A5525,NOT(B5525),NOT(I5525))</f>
        <v>0</v>
      </c>
      <c r="K5525" s="3" t="str">
        <f t="shared" ref="K5525:K5588" si="1939">IF(AND(J5525,RIGHT(Y5525)="통"),Y5525,"")</f>
        <v/>
      </c>
      <c r="L5525" s="3" t="str">
        <f t="shared" ref="L5525:L5588" si="1940">RIGHT(SUBSTITUTE(K5525,"통",""),2)</f>
        <v/>
      </c>
      <c r="M5525" s="3" t="str">
        <f t="shared" ref="M5525:M5588" si="1941">IF(LEN(L5525)=0,"",IF(CODE(L5525)&lt;60,VALUE(L5525),VALUE(RIGHT(L5525))))</f>
        <v/>
      </c>
      <c r="N5525" s="54" t="str">
        <f t="shared" ref="N5525:N5588" si="1942">SUBSTITUTE(K5525,_xlfn.CONCAT(M5525,"통"),"")</f>
        <v/>
      </c>
      <c r="O5525" s="3" t="str">
        <f t="shared" ref="O5525:O5588" si="1943">IF(I5525,IF(I5526,CONCATENATE(Y5525,O5526),Y5525),"")</f>
        <v/>
      </c>
      <c r="P5525" s="19" t="str">
        <f t="shared" ref="P5525:P5588" si="1944">IF(G5525,O5525,IF(D5525,Y5525,""))</f>
        <v/>
      </c>
      <c r="Q5525" s="23" t="e">
        <f>_xlfn.XLOOKUP(R5525,summary!C2913:C2949,summary!B2913:B2949)</f>
        <v>#N/A</v>
      </c>
      <c r="R5525" s="24" t="str">
        <f t="shared" si="1928"/>
        <v>신봉동</v>
      </c>
      <c r="S5525" s="24" t="str">
        <f t="shared" ref="S5525:S5588" si="1945">IF(J5525,Y5525,S5524)</f>
        <v>신봉21통</v>
      </c>
      <c r="T5525" s="24" t="str">
        <f t="shared" ref="T5525:T5588" si="1946">IF(J5525,P5526,T5524)</f>
        <v>(신봉동, 동일하이빌아파트)</v>
      </c>
      <c r="U5525" s="24" t="str">
        <f t="shared" ref="U5525:U5588" si="1947">IF($J5525,N5525,U5524)</f>
        <v>신봉</v>
      </c>
      <c r="V5525" s="25">
        <f t="shared" ref="V5525:V5588" si="1948">IF(J5525,M5525,V5524)</f>
        <v>21</v>
      </c>
      <c r="W5525" s="25">
        <f t="shared" ref="W5525:W5588" si="1949">IF(ISBLANK(Z5525),"",IF(LEN(TRIM(Z5525))&lt;4,VALUE(SUBSTITUTE(TRIM(Z5525),"반","")),""))</f>
        <v>15</v>
      </c>
      <c r="X5525" s="59"/>
      <c r="Y5525" s="59"/>
      <c r="Z5525" s="59" t="s">
        <v>279</v>
      </c>
      <c r="AA5525" s="63" t="s">
        <v>6293</v>
      </c>
    </row>
    <row r="5526" spans="1:27" ht="16.5" customHeight="1" x14ac:dyDescent="0.3">
      <c r="A5526" s="22" t="b">
        <f t="shared" si="1929"/>
        <v>0</v>
      </c>
      <c r="B5526" s="22" t="b">
        <f t="shared" si="1930"/>
        <v>0</v>
      </c>
      <c r="C5526" s="22" t="b">
        <f t="shared" si="1931"/>
        <v>0</v>
      </c>
      <c r="D5526" s="22" t="b">
        <f t="shared" si="1932"/>
        <v>0</v>
      </c>
      <c r="E5526" s="22" t="b">
        <f t="shared" si="1933"/>
        <v>0</v>
      </c>
      <c r="F5526" s="52" t="b">
        <f t="shared" si="1934"/>
        <v>0</v>
      </c>
      <c r="G5526" s="22" t="b">
        <f t="shared" si="1935"/>
        <v>0</v>
      </c>
      <c r="H5526" s="22" t="b">
        <f t="shared" si="1936"/>
        <v>0</v>
      </c>
      <c r="I5526" s="22" t="b">
        <f t="shared" si="1937"/>
        <v>0</v>
      </c>
      <c r="J5526" s="22" t="b">
        <f t="shared" si="1938"/>
        <v>0</v>
      </c>
      <c r="K5526" s="3" t="str">
        <f t="shared" si="1939"/>
        <v/>
      </c>
      <c r="L5526" s="3" t="str">
        <f t="shared" si="1940"/>
        <v/>
      </c>
      <c r="M5526" s="3" t="str">
        <f t="shared" si="1941"/>
        <v/>
      </c>
      <c r="N5526" s="54" t="str">
        <f t="shared" si="1942"/>
        <v/>
      </c>
      <c r="O5526" s="3" t="str">
        <f t="shared" si="1943"/>
        <v/>
      </c>
      <c r="P5526" s="19" t="str">
        <f t="shared" si="1944"/>
        <v/>
      </c>
      <c r="Q5526" s="23" t="e">
        <f>_xlfn.XLOOKUP(R5526,summary!C2914:C2950,summary!B2914:B2950)</f>
        <v>#N/A</v>
      </c>
      <c r="R5526" s="24" t="str">
        <f t="shared" si="1928"/>
        <v>신봉동</v>
      </c>
      <c r="S5526" s="24" t="str">
        <f t="shared" si="1945"/>
        <v>신봉21통</v>
      </c>
      <c r="T5526" s="24" t="str">
        <f t="shared" si="1946"/>
        <v>(신봉동, 동일하이빌아파트)</v>
      </c>
      <c r="U5526" s="24" t="str">
        <f t="shared" si="1947"/>
        <v>신봉</v>
      </c>
      <c r="V5526" s="25">
        <f t="shared" si="1948"/>
        <v>21</v>
      </c>
      <c r="W5526" s="25">
        <f t="shared" si="1949"/>
        <v>16</v>
      </c>
      <c r="X5526" s="59"/>
      <c r="Y5526" s="59"/>
      <c r="Z5526" s="59" t="s">
        <v>321</v>
      </c>
      <c r="AA5526" s="63" t="s">
        <v>6294</v>
      </c>
    </row>
    <row r="5527" spans="1:27" ht="16.5" customHeight="1" x14ac:dyDescent="0.3">
      <c r="A5527" s="22" t="b">
        <f t="shared" si="1929"/>
        <v>0</v>
      </c>
      <c r="B5527" s="22" t="b">
        <f t="shared" si="1930"/>
        <v>0</v>
      </c>
      <c r="C5527" s="22" t="b">
        <f t="shared" si="1931"/>
        <v>0</v>
      </c>
      <c r="D5527" s="22" t="b">
        <f t="shared" si="1932"/>
        <v>0</v>
      </c>
      <c r="E5527" s="22" t="b">
        <f t="shared" si="1933"/>
        <v>0</v>
      </c>
      <c r="F5527" s="52" t="b">
        <f t="shared" si="1934"/>
        <v>0</v>
      </c>
      <c r="G5527" s="22" t="b">
        <f t="shared" si="1935"/>
        <v>0</v>
      </c>
      <c r="H5527" s="22" t="b">
        <f t="shared" si="1936"/>
        <v>0</v>
      </c>
      <c r="I5527" s="22" t="b">
        <f t="shared" si="1937"/>
        <v>0</v>
      </c>
      <c r="J5527" s="22" t="b">
        <f t="shared" si="1938"/>
        <v>0</v>
      </c>
      <c r="K5527" s="3" t="str">
        <f t="shared" si="1939"/>
        <v/>
      </c>
      <c r="L5527" s="3" t="str">
        <f t="shared" si="1940"/>
        <v/>
      </c>
      <c r="M5527" s="3" t="str">
        <f t="shared" si="1941"/>
        <v/>
      </c>
      <c r="N5527" s="54" t="str">
        <f t="shared" si="1942"/>
        <v/>
      </c>
      <c r="O5527" s="3" t="str">
        <f t="shared" si="1943"/>
        <v/>
      </c>
      <c r="P5527" s="19" t="str">
        <f t="shared" si="1944"/>
        <v/>
      </c>
      <c r="Q5527" s="23" t="e">
        <f>_xlfn.XLOOKUP(R5527,summary!C2915:C2951,summary!B2915:B2951)</f>
        <v>#N/A</v>
      </c>
      <c r="R5527" s="24" t="str">
        <f t="shared" si="1928"/>
        <v>신봉동</v>
      </c>
      <c r="S5527" s="24" t="str">
        <f t="shared" si="1945"/>
        <v>신봉21통</v>
      </c>
      <c r="T5527" s="24" t="str">
        <f t="shared" si="1946"/>
        <v>(신봉동, 동일하이빌아파트)</v>
      </c>
      <c r="U5527" s="24" t="str">
        <f t="shared" si="1947"/>
        <v>신봉</v>
      </c>
      <c r="V5527" s="25">
        <f t="shared" si="1948"/>
        <v>21</v>
      </c>
      <c r="W5527" s="25">
        <f t="shared" si="1949"/>
        <v>17</v>
      </c>
      <c r="X5527" s="59"/>
      <c r="Y5527" s="59"/>
      <c r="Z5527" s="59" t="s">
        <v>380</v>
      </c>
      <c r="AA5527" s="63" t="s">
        <v>6295</v>
      </c>
    </row>
    <row r="5528" spans="1:27" ht="16.5" customHeight="1" x14ac:dyDescent="0.3">
      <c r="A5528" s="22" t="b">
        <f t="shared" si="1929"/>
        <v>0</v>
      </c>
      <c r="B5528" s="22" t="b">
        <f t="shared" si="1930"/>
        <v>0</v>
      </c>
      <c r="C5528" s="22" t="b">
        <f t="shared" si="1931"/>
        <v>0</v>
      </c>
      <c r="D5528" s="22" t="b">
        <f t="shared" si="1932"/>
        <v>0</v>
      </c>
      <c r="E5528" s="22" t="b">
        <f t="shared" si="1933"/>
        <v>0</v>
      </c>
      <c r="F5528" s="52" t="b">
        <f t="shared" si="1934"/>
        <v>0</v>
      </c>
      <c r="G5528" s="22" t="b">
        <f t="shared" si="1935"/>
        <v>0</v>
      </c>
      <c r="H5528" s="22" t="b">
        <f t="shared" si="1936"/>
        <v>0</v>
      </c>
      <c r="I5528" s="22" t="b">
        <f t="shared" si="1937"/>
        <v>0</v>
      </c>
      <c r="J5528" s="22" t="b">
        <f t="shared" si="1938"/>
        <v>0</v>
      </c>
      <c r="K5528" s="3" t="str">
        <f t="shared" si="1939"/>
        <v/>
      </c>
      <c r="L5528" s="3" t="str">
        <f t="shared" si="1940"/>
        <v/>
      </c>
      <c r="M5528" s="3" t="str">
        <f t="shared" si="1941"/>
        <v/>
      </c>
      <c r="N5528" s="54" t="str">
        <f t="shared" si="1942"/>
        <v/>
      </c>
      <c r="O5528" s="3" t="str">
        <f t="shared" si="1943"/>
        <v/>
      </c>
      <c r="P5528" s="19" t="str">
        <f t="shared" si="1944"/>
        <v/>
      </c>
      <c r="Q5528" s="23" t="e">
        <f>_xlfn.XLOOKUP(R5528,summary!C2916:C2952,summary!B2916:B2952)</f>
        <v>#N/A</v>
      </c>
      <c r="R5528" s="24" t="str">
        <f t="shared" si="1928"/>
        <v>신봉동</v>
      </c>
      <c r="S5528" s="24" t="str">
        <f t="shared" si="1945"/>
        <v>신봉21통</v>
      </c>
      <c r="T5528" s="24" t="str">
        <f t="shared" si="1946"/>
        <v>(신봉동, 동일하이빌아파트)</v>
      </c>
      <c r="U5528" s="24" t="str">
        <f t="shared" si="1947"/>
        <v>신봉</v>
      </c>
      <c r="V5528" s="25">
        <f t="shared" si="1948"/>
        <v>21</v>
      </c>
      <c r="W5528" s="25">
        <f t="shared" si="1949"/>
        <v>18</v>
      </c>
      <c r="X5528" s="59"/>
      <c r="Y5528" s="59"/>
      <c r="Z5528" s="59" t="s">
        <v>382</v>
      </c>
      <c r="AA5528" s="63" t="s">
        <v>6296</v>
      </c>
    </row>
    <row r="5529" spans="1:27" ht="16.5" customHeight="1" x14ac:dyDescent="0.3">
      <c r="A5529" s="22" t="b">
        <f t="shared" si="1929"/>
        <v>0</v>
      </c>
      <c r="B5529" s="22" t="b">
        <f t="shared" si="1930"/>
        <v>0</v>
      </c>
      <c r="C5529" s="22" t="b">
        <f t="shared" si="1931"/>
        <v>0</v>
      </c>
      <c r="D5529" s="22" t="b">
        <f t="shared" si="1932"/>
        <v>0</v>
      </c>
      <c r="E5529" s="22" t="b">
        <f t="shared" si="1933"/>
        <v>0</v>
      </c>
      <c r="F5529" s="52" t="b">
        <f t="shared" si="1934"/>
        <v>0</v>
      </c>
      <c r="G5529" s="22" t="b">
        <f t="shared" si="1935"/>
        <v>0</v>
      </c>
      <c r="H5529" s="22" t="b">
        <f t="shared" si="1936"/>
        <v>0</v>
      </c>
      <c r="I5529" s="22" t="b">
        <f t="shared" si="1937"/>
        <v>0</v>
      </c>
      <c r="J5529" s="22" t="b">
        <f t="shared" si="1938"/>
        <v>0</v>
      </c>
      <c r="K5529" s="3" t="str">
        <f t="shared" si="1939"/>
        <v/>
      </c>
      <c r="L5529" s="3" t="str">
        <f t="shared" si="1940"/>
        <v/>
      </c>
      <c r="M5529" s="3" t="str">
        <f t="shared" si="1941"/>
        <v/>
      </c>
      <c r="N5529" s="54" t="str">
        <f t="shared" si="1942"/>
        <v/>
      </c>
      <c r="O5529" s="3" t="str">
        <f t="shared" si="1943"/>
        <v/>
      </c>
      <c r="P5529" s="19" t="str">
        <f t="shared" si="1944"/>
        <v/>
      </c>
      <c r="Q5529" s="23" t="e">
        <f>_xlfn.XLOOKUP(R5529,summary!C2917:C2953,summary!B2917:B2953)</f>
        <v>#N/A</v>
      </c>
      <c r="R5529" s="24" t="str">
        <f t="shared" si="1928"/>
        <v>신봉동</v>
      </c>
      <c r="S5529" s="24" t="str">
        <f t="shared" si="1945"/>
        <v>신봉21통</v>
      </c>
      <c r="T5529" s="24" t="str">
        <f t="shared" si="1946"/>
        <v>(신봉동, 동일하이빌아파트)</v>
      </c>
      <c r="U5529" s="24" t="str">
        <f t="shared" si="1947"/>
        <v>신봉</v>
      </c>
      <c r="V5529" s="25">
        <f t="shared" si="1948"/>
        <v>21</v>
      </c>
      <c r="W5529" s="25">
        <f t="shared" si="1949"/>
        <v>19</v>
      </c>
      <c r="X5529" s="59"/>
      <c r="Y5529" s="59"/>
      <c r="Z5529" s="59" t="s">
        <v>403</v>
      </c>
      <c r="AA5529" s="63" t="s">
        <v>6297</v>
      </c>
    </row>
    <row r="5530" spans="1:27" ht="16.5" customHeight="1" x14ac:dyDescent="0.3">
      <c r="A5530" s="22" t="b">
        <f t="shared" si="1929"/>
        <v>0</v>
      </c>
      <c r="B5530" s="22" t="b">
        <f t="shared" si="1930"/>
        <v>0</v>
      </c>
      <c r="C5530" s="22" t="b">
        <f t="shared" si="1931"/>
        <v>0</v>
      </c>
      <c r="D5530" s="22" t="b">
        <f t="shared" si="1932"/>
        <v>0</v>
      </c>
      <c r="E5530" s="22" t="b">
        <f t="shared" si="1933"/>
        <v>0</v>
      </c>
      <c r="F5530" s="52" t="b">
        <f t="shared" si="1934"/>
        <v>0</v>
      </c>
      <c r="G5530" s="22" t="b">
        <f t="shared" si="1935"/>
        <v>0</v>
      </c>
      <c r="H5530" s="22" t="b">
        <f t="shared" si="1936"/>
        <v>0</v>
      </c>
      <c r="I5530" s="22" t="b">
        <f t="shared" si="1937"/>
        <v>0</v>
      </c>
      <c r="J5530" s="22" t="b">
        <f t="shared" si="1938"/>
        <v>0</v>
      </c>
      <c r="K5530" s="3" t="str">
        <f t="shared" si="1939"/>
        <v/>
      </c>
      <c r="L5530" s="3" t="str">
        <f t="shared" si="1940"/>
        <v/>
      </c>
      <c r="M5530" s="3" t="str">
        <f t="shared" si="1941"/>
        <v/>
      </c>
      <c r="N5530" s="54" t="str">
        <f t="shared" si="1942"/>
        <v/>
      </c>
      <c r="O5530" s="3" t="str">
        <f t="shared" si="1943"/>
        <v/>
      </c>
      <c r="P5530" s="19" t="str">
        <f t="shared" si="1944"/>
        <v/>
      </c>
      <c r="Q5530" s="23" t="e">
        <f>_xlfn.XLOOKUP(R5530,summary!C2918:C2954,summary!B2918:B2954)</f>
        <v>#N/A</v>
      </c>
      <c r="R5530" s="24" t="str">
        <f t="shared" si="1928"/>
        <v>신봉동</v>
      </c>
      <c r="S5530" s="24" t="str">
        <f t="shared" si="1945"/>
        <v>신봉21통</v>
      </c>
      <c r="T5530" s="24" t="str">
        <f t="shared" si="1946"/>
        <v>(신봉동, 동일하이빌아파트)</v>
      </c>
      <c r="U5530" s="24" t="str">
        <f t="shared" si="1947"/>
        <v>신봉</v>
      </c>
      <c r="V5530" s="25">
        <f t="shared" si="1948"/>
        <v>21</v>
      </c>
      <c r="W5530" s="25">
        <f t="shared" si="1949"/>
        <v>20</v>
      </c>
      <c r="X5530" s="59"/>
      <c r="Y5530" s="59"/>
      <c r="Z5530" s="59" t="s">
        <v>405</v>
      </c>
      <c r="AA5530" s="63" t="s">
        <v>6298</v>
      </c>
    </row>
    <row r="5531" spans="1:27" ht="16.5" customHeight="1" x14ac:dyDescent="0.3">
      <c r="A5531" s="22" t="b">
        <f t="shared" si="1929"/>
        <v>1</v>
      </c>
      <c r="B5531" s="22" t="b">
        <f t="shared" si="1930"/>
        <v>0</v>
      </c>
      <c r="C5531" s="22" t="b">
        <f t="shared" si="1931"/>
        <v>0</v>
      </c>
      <c r="D5531" s="22" t="b">
        <f t="shared" si="1932"/>
        <v>0</v>
      </c>
      <c r="E5531" s="22" t="b">
        <f t="shared" si="1933"/>
        <v>0</v>
      </c>
      <c r="F5531" s="52" t="b">
        <f t="shared" si="1934"/>
        <v>0</v>
      </c>
      <c r="G5531" s="22" t="b">
        <f t="shared" si="1935"/>
        <v>0</v>
      </c>
      <c r="H5531" s="22" t="b">
        <f t="shared" si="1936"/>
        <v>0</v>
      </c>
      <c r="I5531" s="22" t="b">
        <f t="shared" si="1937"/>
        <v>0</v>
      </c>
      <c r="J5531" s="22" t="b">
        <f t="shared" si="1938"/>
        <v>1</v>
      </c>
      <c r="K5531" s="3" t="str">
        <f t="shared" si="1939"/>
        <v>신봉22통</v>
      </c>
      <c r="L5531" s="3" t="str">
        <f t="shared" si="1940"/>
        <v>22</v>
      </c>
      <c r="M5531" s="3">
        <f t="shared" si="1941"/>
        <v>22</v>
      </c>
      <c r="N5531" s="54" t="str">
        <f t="shared" si="1942"/>
        <v>신봉</v>
      </c>
      <c r="O5531" s="3" t="str">
        <f t="shared" si="1943"/>
        <v/>
      </c>
      <c r="P5531" s="19" t="str">
        <f t="shared" si="1944"/>
        <v/>
      </c>
      <c r="Q5531" s="23" t="e">
        <f>_xlfn.XLOOKUP(R5531,summary!C2919:C2955,summary!B2919:B2955)</f>
        <v>#N/A</v>
      </c>
      <c r="R5531" s="24" t="str">
        <f t="shared" si="1928"/>
        <v>신봉동</v>
      </c>
      <c r="S5531" s="24" t="str">
        <f t="shared" si="1945"/>
        <v>신봉22통</v>
      </c>
      <c r="T5531" s="24" t="str">
        <f t="shared" si="1946"/>
        <v>(신봉동, 동일하이빌아파트)</v>
      </c>
      <c r="U5531" s="24" t="str">
        <f t="shared" si="1947"/>
        <v>신봉</v>
      </c>
      <c r="V5531" s="25">
        <f t="shared" si="1948"/>
        <v>22</v>
      </c>
      <c r="W5531" s="25">
        <f t="shared" si="1949"/>
        <v>1</v>
      </c>
      <c r="X5531" s="59"/>
      <c r="Y5531" s="59" t="s">
        <v>6299</v>
      </c>
      <c r="Z5531" s="59" t="s">
        <v>63</v>
      </c>
      <c r="AA5531" s="63" t="s">
        <v>6300</v>
      </c>
    </row>
    <row r="5532" spans="1:27" ht="16.5" customHeight="1" x14ac:dyDescent="0.3">
      <c r="A5532" s="22" t="b">
        <f t="shared" si="1929"/>
        <v>1</v>
      </c>
      <c r="B5532" s="22" t="b">
        <f t="shared" si="1930"/>
        <v>1</v>
      </c>
      <c r="C5532" s="22" t="b">
        <f t="shared" si="1931"/>
        <v>0</v>
      </c>
      <c r="D5532" s="22" t="b">
        <f t="shared" si="1932"/>
        <v>0</v>
      </c>
      <c r="E5532" s="22" t="b">
        <f t="shared" si="1933"/>
        <v>1</v>
      </c>
      <c r="F5532" s="52" t="b">
        <f t="shared" si="1934"/>
        <v>1</v>
      </c>
      <c r="G5532" s="22" t="b">
        <f t="shared" si="1935"/>
        <v>1</v>
      </c>
      <c r="H5532" s="22" t="b">
        <f t="shared" si="1936"/>
        <v>0</v>
      </c>
      <c r="I5532" s="22" t="b">
        <f t="shared" si="1937"/>
        <v>1</v>
      </c>
      <c r="J5532" s="22" t="b">
        <f t="shared" si="1938"/>
        <v>0</v>
      </c>
      <c r="K5532" s="3" t="str">
        <f t="shared" si="1939"/>
        <v/>
      </c>
      <c r="L5532" s="3" t="str">
        <f t="shared" si="1940"/>
        <v/>
      </c>
      <c r="M5532" s="3" t="str">
        <f t="shared" si="1941"/>
        <v/>
      </c>
      <c r="N5532" s="54" t="str">
        <f t="shared" si="1942"/>
        <v/>
      </c>
      <c r="O5532" s="3" t="str">
        <f t="shared" si="1943"/>
        <v>(신봉동, 동일하이빌아파트)</v>
      </c>
      <c r="P5532" s="19" t="str">
        <f t="shared" si="1944"/>
        <v>(신봉동, 동일하이빌아파트)</v>
      </c>
      <c r="Q5532" s="23" t="e">
        <f>_xlfn.XLOOKUP(R5532,summary!C2920:C2956,summary!B2920:B2956)</f>
        <v>#N/A</v>
      </c>
      <c r="R5532" s="24" t="str">
        <f t="shared" si="1928"/>
        <v>신봉동</v>
      </c>
      <c r="S5532" s="24" t="str">
        <f t="shared" si="1945"/>
        <v>신봉22통</v>
      </c>
      <c r="T5532" s="24" t="str">
        <f t="shared" si="1946"/>
        <v>(신봉동, 동일하이빌아파트)</v>
      </c>
      <c r="U5532" s="24" t="str">
        <f t="shared" si="1947"/>
        <v>신봉</v>
      </c>
      <c r="V5532" s="25">
        <f t="shared" si="1948"/>
        <v>22</v>
      </c>
      <c r="W5532" s="25">
        <f t="shared" si="1949"/>
        <v>2</v>
      </c>
      <c r="X5532" s="59"/>
      <c r="Y5532" s="59" t="s">
        <v>6026</v>
      </c>
      <c r="Z5532" s="59" t="s">
        <v>65</v>
      </c>
      <c r="AA5532" s="63" t="s">
        <v>6301</v>
      </c>
    </row>
    <row r="5533" spans="1:27" ht="16.5" customHeight="1" x14ac:dyDescent="0.3">
      <c r="A5533" s="22" t="b">
        <f t="shared" si="1929"/>
        <v>1</v>
      </c>
      <c r="B5533" s="22" t="b">
        <f t="shared" si="1930"/>
        <v>0</v>
      </c>
      <c r="C5533" s="22" t="b">
        <f t="shared" si="1931"/>
        <v>0</v>
      </c>
      <c r="D5533" s="22" t="b">
        <f t="shared" si="1932"/>
        <v>0</v>
      </c>
      <c r="E5533" s="22" t="b">
        <f t="shared" si="1933"/>
        <v>0</v>
      </c>
      <c r="F5533" s="52" t="b">
        <f t="shared" si="1934"/>
        <v>0</v>
      </c>
      <c r="G5533" s="22" t="b">
        <f t="shared" si="1935"/>
        <v>0</v>
      </c>
      <c r="H5533" s="22" t="b">
        <f t="shared" si="1936"/>
        <v>0</v>
      </c>
      <c r="I5533" s="22" t="b">
        <f t="shared" si="1937"/>
        <v>1</v>
      </c>
      <c r="J5533" s="22" t="b">
        <f t="shared" si="1938"/>
        <v>0</v>
      </c>
      <c r="K5533" s="3" t="str">
        <f t="shared" si="1939"/>
        <v/>
      </c>
      <c r="L5533" s="3" t="str">
        <f t="shared" si="1940"/>
        <v/>
      </c>
      <c r="M5533" s="3" t="str">
        <f t="shared" si="1941"/>
        <v/>
      </c>
      <c r="N5533" s="54" t="str">
        <f t="shared" si="1942"/>
        <v/>
      </c>
      <c r="O5533" s="3" t="str">
        <f t="shared" si="1943"/>
        <v>동일하이빌아파트)</v>
      </c>
      <c r="P5533" s="19" t="str">
        <f t="shared" si="1944"/>
        <v/>
      </c>
      <c r="Q5533" s="23" t="e">
        <f>_xlfn.XLOOKUP(R5533,summary!C2921:C2957,summary!B2921:B2957)</f>
        <v>#N/A</v>
      </c>
      <c r="R5533" s="24" t="str">
        <f t="shared" si="1928"/>
        <v>신봉동</v>
      </c>
      <c r="S5533" s="24" t="str">
        <f t="shared" si="1945"/>
        <v>신봉22통</v>
      </c>
      <c r="T5533" s="24" t="str">
        <f t="shared" si="1946"/>
        <v>(신봉동, 동일하이빌아파트)</v>
      </c>
      <c r="U5533" s="24" t="str">
        <f t="shared" si="1947"/>
        <v>신봉</v>
      </c>
      <c r="V5533" s="25">
        <f t="shared" si="1948"/>
        <v>22</v>
      </c>
      <c r="W5533" s="25">
        <f t="shared" si="1949"/>
        <v>3</v>
      </c>
      <c r="X5533" s="59"/>
      <c r="Y5533" s="59" t="s">
        <v>6271</v>
      </c>
      <c r="Z5533" s="59" t="s">
        <v>67</v>
      </c>
      <c r="AA5533" s="63" t="s">
        <v>6302</v>
      </c>
    </row>
    <row r="5534" spans="1:27" ht="16.5" customHeight="1" x14ac:dyDescent="0.3">
      <c r="A5534" s="22" t="b">
        <f t="shared" si="1929"/>
        <v>1</v>
      </c>
      <c r="B5534" s="22" t="b">
        <f t="shared" si="1930"/>
        <v>0</v>
      </c>
      <c r="C5534" s="22" t="b">
        <f t="shared" si="1931"/>
        <v>1</v>
      </c>
      <c r="D5534" s="22" t="b">
        <f t="shared" si="1932"/>
        <v>0</v>
      </c>
      <c r="E5534" s="22" t="b">
        <f t="shared" si="1933"/>
        <v>1</v>
      </c>
      <c r="F5534" s="52" t="b">
        <f t="shared" si="1934"/>
        <v>1</v>
      </c>
      <c r="G5534" s="22" t="b">
        <f t="shared" si="1935"/>
        <v>0</v>
      </c>
      <c r="H5534" s="22" t="b">
        <f t="shared" si="1936"/>
        <v>1</v>
      </c>
      <c r="I5534" s="22" t="b">
        <f t="shared" si="1937"/>
        <v>1</v>
      </c>
      <c r="J5534" s="22" t="b">
        <f t="shared" si="1938"/>
        <v>0</v>
      </c>
      <c r="K5534" s="3" t="str">
        <f t="shared" si="1939"/>
        <v/>
      </c>
      <c r="L5534" s="3" t="str">
        <f t="shared" si="1940"/>
        <v/>
      </c>
      <c r="M5534" s="3" t="str">
        <f t="shared" si="1941"/>
        <v/>
      </c>
      <c r="N5534" s="54" t="str">
        <f t="shared" si="1942"/>
        <v/>
      </c>
      <c r="O5534" s="3" t="str">
        <f t="shared" si="1943"/>
        <v>아파트)</v>
      </c>
      <c r="P5534" s="19" t="str">
        <f t="shared" si="1944"/>
        <v/>
      </c>
      <c r="Q5534" s="23" t="e">
        <f>_xlfn.XLOOKUP(R5534,summary!C2922:C2958,summary!B2922:B2958)</f>
        <v>#N/A</v>
      </c>
      <c r="R5534" s="24" t="str">
        <f t="shared" si="1928"/>
        <v>신봉동</v>
      </c>
      <c r="S5534" s="24" t="str">
        <f t="shared" si="1945"/>
        <v>신봉22통</v>
      </c>
      <c r="T5534" s="24" t="str">
        <f t="shared" si="1946"/>
        <v>(신봉동, 동일하이빌아파트)</v>
      </c>
      <c r="U5534" s="24" t="str">
        <f t="shared" si="1947"/>
        <v>신봉</v>
      </c>
      <c r="V5534" s="25">
        <f t="shared" si="1948"/>
        <v>22</v>
      </c>
      <c r="W5534" s="25">
        <f t="shared" si="1949"/>
        <v>4</v>
      </c>
      <c r="X5534" s="59"/>
      <c r="Y5534" s="59" t="s">
        <v>144</v>
      </c>
      <c r="Z5534" s="59" t="s">
        <v>73</v>
      </c>
      <c r="AA5534" s="63" t="s">
        <v>6303</v>
      </c>
    </row>
    <row r="5535" spans="1:27" ht="16.5" customHeight="1" x14ac:dyDescent="0.3">
      <c r="A5535" s="22" t="b">
        <f t="shared" si="1929"/>
        <v>0</v>
      </c>
      <c r="B5535" s="22" t="b">
        <f t="shared" si="1930"/>
        <v>0</v>
      </c>
      <c r="C5535" s="22" t="b">
        <f t="shared" si="1931"/>
        <v>0</v>
      </c>
      <c r="D5535" s="22" t="b">
        <f t="shared" si="1932"/>
        <v>0</v>
      </c>
      <c r="E5535" s="22" t="b">
        <f t="shared" si="1933"/>
        <v>0</v>
      </c>
      <c r="F5535" s="52" t="b">
        <f t="shared" si="1934"/>
        <v>0</v>
      </c>
      <c r="G5535" s="22" t="b">
        <f t="shared" si="1935"/>
        <v>0</v>
      </c>
      <c r="H5535" s="22" t="b">
        <f t="shared" si="1936"/>
        <v>0</v>
      </c>
      <c r="I5535" s="22" t="b">
        <f t="shared" si="1937"/>
        <v>0</v>
      </c>
      <c r="J5535" s="22" t="b">
        <f t="shared" si="1938"/>
        <v>0</v>
      </c>
      <c r="K5535" s="3" t="str">
        <f t="shared" si="1939"/>
        <v/>
      </c>
      <c r="L5535" s="3" t="str">
        <f t="shared" si="1940"/>
        <v/>
      </c>
      <c r="M5535" s="3" t="str">
        <f t="shared" si="1941"/>
        <v/>
      </c>
      <c r="N5535" s="54" t="str">
        <f t="shared" si="1942"/>
        <v/>
      </c>
      <c r="O5535" s="3" t="str">
        <f t="shared" si="1943"/>
        <v/>
      </c>
      <c r="P5535" s="19" t="str">
        <f t="shared" si="1944"/>
        <v/>
      </c>
      <c r="Q5535" s="23" t="e">
        <f>_xlfn.XLOOKUP(R5535,summary!C2923:C2959,summary!B2923:B2959)</f>
        <v>#N/A</v>
      </c>
      <c r="R5535" s="24" t="str">
        <f t="shared" si="1928"/>
        <v>신봉동</v>
      </c>
      <c r="S5535" s="24" t="str">
        <f t="shared" si="1945"/>
        <v>신봉22통</v>
      </c>
      <c r="T5535" s="24" t="str">
        <f t="shared" si="1946"/>
        <v>(신봉동, 동일하이빌아파트)</v>
      </c>
      <c r="U5535" s="24" t="str">
        <f t="shared" si="1947"/>
        <v>신봉</v>
      </c>
      <c r="V5535" s="25">
        <f t="shared" si="1948"/>
        <v>22</v>
      </c>
      <c r="W5535" s="25">
        <f t="shared" si="1949"/>
        <v>5</v>
      </c>
      <c r="X5535" s="59"/>
      <c r="Y5535" s="59"/>
      <c r="Z5535" s="59" t="s">
        <v>87</v>
      </c>
      <c r="AA5535" s="63" t="s">
        <v>6304</v>
      </c>
    </row>
    <row r="5536" spans="1:27" ht="16.5" customHeight="1" x14ac:dyDescent="0.3">
      <c r="A5536" s="22" t="b">
        <f t="shared" si="1929"/>
        <v>0</v>
      </c>
      <c r="B5536" s="22" t="b">
        <f t="shared" si="1930"/>
        <v>0</v>
      </c>
      <c r="C5536" s="22" t="b">
        <f t="shared" si="1931"/>
        <v>0</v>
      </c>
      <c r="D5536" s="22" t="b">
        <f t="shared" si="1932"/>
        <v>0</v>
      </c>
      <c r="E5536" s="22" t="b">
        <f t="shared" si="1933"/>
        <v>0</v>
      </c>
      <c r="F5536" s="52" t="b">
        <f t="shared" si="1934"/>
        <v>0</v>
      </c>
      <c r="G5536" s="22" t="b">
        <f t="shared" si="1935"/>
        <v>0</v>
      </c>
      <c r="H5536" s="22" t="b">
        <f t="shared" si="1936"/>
        <v>0</v>
      </c>
      <c r="I5536" s="22" t="b">
        <f t="shared" si="1937"/>
        <v>0</v>
      </c>
      <c r="J5536" s="22" t="b">
        <f t="shared" si="1938"/>
        <v>0</v>
      </c>
      <c r="K5536" s="3" t="str">
        <f t="shared" si="1939"/>
        <v/>
      </c>
      <c r="L5536" s="3" t="str">
        <f t="shared" si="1940"/>
        <v/>
      </c>
      <c r="M5536" s="3" t="str">
        <f t="shared" si="1941"/>
        <v/>
      </c>
      <c r="N5536" s="54" t="str">
        <f t="shared" si="1942"/>
        <v/>
      </c>
      <c r="O5536" s="3" t="str">
        <f t="shared" si="1943"/>
        <v/>
      </c>
      <c r="P5536" s="19" t="str">
        <f t="shared" si="1944"/>
        <v/>
      </c>
      <c r="Q5536" s="23" t="e">
        <f>_xlfn.XLOOKUP(R5536,summary!C2924:C2960,summary!B2924:B2960)</f>
        <v>#N/A</v>
      </c>
      <c r="R5536" s="24" t="str">
        <f t="shared" si="1928"/>
        <v>신봉동</v>
      </c>
      <c r="S5536" s="24" t="str">
        <f t="shared" si="1945"/>
        <v>신봉22통</v>
      </c>
      <c r="T5536" s="24" t="str">
        <f t="shared" si="1946"/>
        <v>(신봉동, 동일하이빌아파트)</v>
      </c>
      <c r="U5536" s="24" t="str">
        <f t="shared" si="1947"/>
        <v>신봉</v>
      </c>
      <c r="V5536" s="25">
        <f t="shared" si="1948"/>
        <v>22</v>
      </c>
      <c r="W5536" s="25">
        <f t="shared" si="1949"/>
        <v>6</v>
      </c>
      <c r="X5536" s="59"/>
      <c r="Y5536" s="59"/>
      <c r="Z5536" s="59" t="s">
        <v>89</v>
      </c>
      <c r="AA5536" s="63" t="s">
        <v>6305</v>
      </c>
    </row>
    <row r="5537" spans="1:27" ht="16.5" customHeight="1" x14ac:dyDescent="0.3">
      <c r="A5537" s="22" t="b">
        <f t="shared" si="1929"/>
        <v>0</v>
      </c>
      <c r="B5537" s="22" t="b">
        <f t="shared" si="1930"/>
        <v>0</v>
      </c>
      <c r="C5537" s="22" t="b">
        <f t="shared" si="1931"/>
        <v>0</v>
      </c>
      <c r="D5537" s="22" t="b">
        <f t="shared" si="1932"/>
        <v>0</v>
      </c>
      <c r="E5537" s="22" t="b">
        <f t="shared" si="1933"/>
        <v>0</v>
      </c>
      <c r="F5537" s="52" t="b">
        <f t="shared" si="1934"/>
        <v>0</v>
      </c>
      <c r="G5537" s="22" t="b">
        <f t="shared" si="1935"/>
        <v>0</v>
      </c>
      <c r="H5537" s="22" t="b">
        <f t="shared" si="1936"/>
        <v>0</v>
      </c>
      <c r="I5537" s="22" t="b">
        <f t="shared" si="1937"/>
        <v>0</v>
      </c>
      <c r="J5537" s="22" t="b">
        <f t="shared" si="1938"/>
        <v>0</v>
      </c>
      <c r="K5537" s="3" t="str">
        <f t="shared" si="1939"/>
        <v/>
      </c>
      <c r="L5537" s="3" t="str">
        <f t="shared" si="1940"/>
        <v/>
      </c>
      <c r="M5537" s="3" t="str">
        <f t="shared" si="1941"/>
        <v/>
      </c>
      <c r="N5537" s="54" t="str">
        <f t="shared" si="1942"/>
        <v/>
      </c>
      <c r="O5537" s="3" t="str">
        <f t="shared" si="1943"/>
        <v/>
      </c>
      <c r="P5537" s="19" t="str">
        <f t="shared" si="1944"/>
        <v/>
      </c>
      <c r="Q5537" s="23" t="e">
        <f>_xlfn.XLOOKUP(R5537,summary!C2925:C2961,summary!B2925:B2961)</f>
        <v>#N/A</v>
      </c>
      <c r="R5537" s="24" t="str">
        <f t="shared" si="1928"/>
        <v>신봉동</v>
      </c>
      <c r="S5537" s="24" t="str">
        <f t="shared" si="1945"/>
        <v>신봉22통</v>
      </c>
      <c r="T5537" s="24" t="str">
        <f t="shared" si="1946"/>
        <v>(신봉동, 동일하이빌아파트)</v>
      </c>
      <c r="U5537" s="24" t="str">
        <f t="shared" si="1947"/>
        <v>신봉</v>
      </c>
      <c r="V5537" s="25">
        <f t="shared" si="1948"/>
        <v>22</v>
      </c>
      <c r="W5537" s="25">
        <f t="shared" si="1949"/>
        <v>7</v>
      </c>
      <c r="X5537" s="59"/>
      <c r="Y5537" s="59"/>
      <c r="Z5537" s="59" t="s">
        <v>91</v>
      </c>
      <c r="AA5537" s="63" t="s">
        <v>6306</v>
      </c>
    </row>
    <row r="5538" spans="1:27" ht="16.5" customHeight="1" x14ac:dyDescent="0.3">
      <c r="A5538" s="22" t="b">
        <f t="shared" si="1929"/>
        <v>0</v>
      </c>
      <c r="B5538" s="22" t="b">
        <f t="shared" si="1930"/>
        <v>0</v>
      </c>
      <c r="C5538" s="22" t="b">
        <f t="shared" si="1931"/>
        <v>0</v>
      </c>
      <c r="D5538" s="22" t="b">
        <f t="shared" si="1932"/>
        <v>0</v>
      </c>
      <c r="E5538" s="22" t="b">
        <f t="shared" si="1933"/>
        <v>0</v>
      </c>
      <c r="F5538" s="52" t="b">
        <f t="shared" si="1934"/>
        <v>0</v>
      </c>
      <c r="G5538" s="22" t="b">
        <f t="shared" si="1935"/>
        <v>0</v>
      </c>
      <c r="H5538" s="22" t="b">
        <f t="shared" si="1936"/>
        <v>0</v>
      </c>
      <c r="I5538" s="22" t="b">
        <f t="shared" si="1937"/>
        <v>0</v>
      </c>
      <c r="J5538" s="22" t="b">
        <f t="shared" si="1938"/>
        <v>0</v>
      </c>
      <c r="K5538" s="3" t="str">
        <f t="shared" si="1939"/>
        <v/>
      </c>
      <c r="L5538" s="3" t="str">
        <f t="shared" si="1940"/>
        <v/>
      </c>
      <c r="M5538" s="3" t="str">
        <f t="shared" si="1941"/>
        <v/>
      </c>
      <c r="N5538" s="54" t="str">
        <f t="shared" si="1942"/>
        <v/>
      </c>
      <c r="O5538" s="3" t="str">
        <f t="shared" si="1943"/>
        <v/>
      </c>
      <c r="P5538" s="19" t="str">
        <f t="shared" si="1944"/>
        <v/>
      </c>
      <c r="Q5538" s="23" t="e">
        <f>_xlfn.XLOOKUP(R5538,summary!C2926:C2962,summary!B2926:B2962)</f>
        <v>#N/A</v>
      </c>
      <c r="R5538" s="24" t="str">
        <f t="shared" si="1928"/>
        <v>신봉동</v>
      </c>
      <c r="S5538" s="24" t="str">
        <f t="shared" si="1945"/>
        <v>신봉22통</v>
      </c>
      <c r="T5538" s="24" t="str">
        <f t="shared" si="1946"/>
        <v>(신봉동, 동일하이빌아파트)</v>
      </c>
      <c r="U5538" s="24" t="str">
        <f t="shared" si="1947"/>
        <v>신봉</v>
      </c>
      <c r="V5538" s="25">
        <f t="shared" si="1948"/>
        <v>22</v>
      </c>
      <c r="W5538" s="25">
        <f t="shared" si="1949"/>
        <v>8</v>
      </c>
      <c r="X5538" s="59"/>
      <c r="Y5538" s="59"/>
      <c r="Z5538" s="59" t="s">
        <v>93</v>
      </c>
      <c r="AA5538" s="63" t="s">
        <v>6307</v>
      </c>
    </row>
    <row r="5539" spans="1:27" ht="16.5" customHeight="1" x14ac:dyDescent="0.3">
      <c r="A5539" s="22" t="b">
        <f t="shared" si="1929"/>
        <v>0</v>
      </c>
      <c r="B5539" s="22" t="b">
        <f t="shared" si="1930"/>
        <v>0</v>
      </c>
      <c r="C5539" s="22" t="b">
        <f t="shared" si="1931"/>
        <v>0</v>
      </c>
      <c r="D5539" s="22" t="b">
        <f t="shared" si="1932"/>
        <v>0</v>
      </c>
      <c r="E5539" s="22" t="b">
        <f t="shared" si="1933"/>
        <v>0</v>
      </c>
      <c r="F5539" s="52" t="b">
        <f t="shared" si="1934"/>
        <v>0</v>
      </c>
      <c r="G5539" s="22" t="b">
        <f t="shared" si="1935"/>
        <v>0</v>
      </c>
      <c r="H5539" s="22" t="b">
        <f t="shared" si="1936"/>
        <v>0</v>
      </c>
      <c r="I5539" s="22" t="b">
        <f t="shared" si="1937"/>
        <v>0</v>
      </c>
      <c r="J5539" s="22" t="b">
        <f t="shared" si="1938"/>
        <v>0</v>
      </c>
      <c r="K5539" s="3" t="str">
        <f t="shared" si="1939"/>
        <v/>
      </c>
      <c r="L5539" s="3" t="str">
        <f t="shared" si="1940"/>
        <v/>
      </c>
      <c r="M5539" s="3" t="str">
        <f t="shared" si="1941"/>
        <v/>
      </c>
      <c r="N5539" s="54" t="str">
        <f t="shared" si="1942"/>
        <v/>
      </c>
      <c r="O5539" s="3" t="str">
        <f t="shared" si="1943"/>
        <v/>
      </c>
      <c r="P5539" s="19" t="str">
        <f t="shared" si="1944"/>
        <v/>
      </c>
      <c r="Q5539" s="23" t="e">
        <f>_xlfn.XLOOKUP(R5539,summary!C2927:C2963,summary!B2927:B2963)</f>
        <v>#N/A</v>
      </c>
      <c r="R5539" s="24" t="str">
        <f t="shared" si="1928"/>
        <v>신봉동</v>
      </c>
      <c r="S5539" s="24" t="str">
        <f t="shared" si="1945"/>
        <v>신봉22통</v>
      </c>
      <c r="T5539" s="24" t="str">
        <f t="shared" si="1946"/>
        <v>(신봉동, 동일하이빌아파트)</v>
      </c>
      <c r="U5539" s="24" t="str">
        <f t="shared" si="1947"/>
        <v>신봉</v>
      </c>
      <c r="V5539" s="25">
        <f t="shared" si="1948"/>
        <v>22</v>
      </c>
      <c r="W5539" s="25">
        <f t="shared" si="1949"/>
        <v>9</v>
      </c>
      <c r="X5539" s="59"/>
      <c r="Y5539" s="59"/>
      <c r="Z5539" s="59" t="s">
        <v>95</v>
      </c>
      <c r="AA5539" s="63" t="s">
        <v>6308</v>
      </c>
    </row>
    <row r="5540" spans="1:27" ht="16.5" customHeight="1" x14ac:dyDescent="0.3">
      <c r="A5540" s="22" t="b">
        <f t="shared" si="1929"/>
        <v>0</v>
      </c>
      <c r="B5540" s="22" t="b">
        <f t="shared" si="1930"/>
        <v>0</v>
      </c>
      <c r="C5540" s="22" t="b">
        <f t="shared" si="1931"/>
        <v>0</v>
      </c>
      <c r="D5540" s="22" t="b">
        <f t="shared" si="1932"/>
        <v>0</v>
      </c>
      <c r="E5540" s="22" t="b">
        <f t="shared" si="1933"/>
        <v>0</v>
      </c>
      <c r="F5540" s="52" t="b">
        <f t="shared" si="1934"/>
        <v>0</v>
      </c>
      <c r="G5540" s="22" t="b">
        <f t="shared" si="1935"/>
        <v>0</v>
      </c>
      <c r="H5540" s="22" t="b">
        <f t="shared" si="1936"/>
        <v>0</v>
      </c>
      <c r="I5540" s="22" t="b">
        <f t="shared" si="1937"/>
        <v>0</v>
      </c>
      <c r="J5540" s="22" t="b">
        <f t="shared" si="1938"/>
        <v>0</v>
      </c>
      <c r="K5540" s="3" t="str">
        <f t="shared" si="1939"/>
        <v/>
      </c>
      <c r="L5540" s="3" t="str">
        <f t="shared" si="1940"/>
        <v/>
      </c>
      <c r="M5540" s="3" t="str">
        <f t="shared" si="1941"/>
        <v/>
      </c>
      <c r="N5540" s="54" t="str">
        <f t="shared" si="1942"/>
        <v/>
      </c>
      <c r="O5540" s="3" t="str">
        <f t="shared" si="1943"/>
        <v/>
      </c>
      <c r="P5540" s="19" t="str">
        <f t="shared" si="1944"/>
        <v/>
      </c>
      <c r="Q5540" s="23" t="e">
        <f>_xlfn.XLOOKUP(R5540,summary!C2928:C2964,summary!B2928:B2964)</f>
        <v>#N/A</v>
      </c>
      <c r="R5540" s="24" t="str">
        <f t="shared" si="1928"/>
        <v>신봉동</v>
      </c>
      <c r="S5540" s="24" t="str">
        <f t="shared" si="1945"/>
        <v>신봉22통</v>
      </c>
      <c r="T5540" s="24" t="str">
        <f t="shared" si="1946"/>
        <v>(신봉동, 동일하이빌아파트)</v>
      </c>
      <c r="U5540" s="24" t="str">
        <f t="shared" si="1947"/>
        <v>신봉</v>
      </c>
      <c r="V5540" s="25">
        <f t="shared" si="1948"/>
        <v>22</v>
      </c>
      <c r="W5540" s="25">
        <f t="shared" si="1949"/>
        <v>10</v>
      </c>
      <c r="X5540" s="59"/>
      <c r="Y5540" s="59"/>
      <c r="Z5540" s="59" t="s">
        <v>97</v>
      </c>
      <c r="AA5540" s="63" t="s">
        <v>6309</v>
      </c>
    </row>
    <row r="5541" spans="1:27" ht="16.5" customHeight="1" x14ac:dyDescent="0.3">
      <c r="A5541" s="22" t="b">
        <f t="shared" si="1929"/>
        <v>0</v>
      </c>
      <c r="B5541" s="22" t="b">
        <f t="shared" si="1930"/>
        <v>0</v>
      </c>
      <c r="C5541" s="22" t="b">
        <f t="shared" si="1931"/>
        <v>0</v>
      </c>
      <c r="D5541" s="22" t="b">
        <f t="shared" si="1932"/>
        <v>0</v>
      </c>
      <c r="E5541" s="22" t="b">
        <f t="shared" si="1933"/>
        <v>0</v>
      </c>
      <c r="F5541" s="52" t="b">
        <f t="shared" si="1934"/>
        <v>0</v>
      </c>
      <c r="G5541" s="22" t="b">
        <f t="shared" si="1935"/>
        <v>0</v>
      </c>
      <c r="H5541" s="22" t="b">
        <f t="shared" si="1936"/>
        <v>0</v>
      </c>
      <c r="I5541" s="22" t="b">
        <f t="shared" si="1937"/>
        <v>0</v>
      </c>
      <c r="J5541" s="22" t="b">
        <f t="shared" si="1938"/>
        <v>0</v>
      </c>
      <c r="K5541" s="3" t="str">
        <f t="shared" si="1939"/>
        <v/>
      </c>
      <c r="L5541" s="3" t="str">
        <f t="shared" si="1940"/>
        <v/>
      </c>
      <c r="M5541" s="3" t="str">
        <f t="shared" si="1941"/>
        <v/>
      </c>
      <c r="N5541" s="54" t="str">
        <f t="shared" si="1942"/>
        <v/>
      </c>
      <c r="O5541" s="3" t="str">
        <f t="shared" si="1943"/>
        <v/>
      </c>
      <c r="P5541" s="19" t="str">
        <f t="shared" si="1944"/>
        <v/>
      </c>
      <c r="Q5541" s="23" t="e">
        <f>_xlfn.XLOOKUP(R5541,summary!C2929:C2965,summary!B2929:B2965)</f>
        <v>#N/A</v>
      </c>
      <c r="R5541" s="24" t="str">
        <f t="shared" si="1928"/>
        <v>신봉동</v>
      </c>
      <c r="S5541" s="24" t="str">
        <f t="shared" si="1945"/>
        <v>신봉22통</v>
      </c>
      <c r="T5541" s="24" t="str">
        <f t="shared" si="1946"/>
        <v>(신봉동, 동일하이빌아파트)</v>
      </c>
      <c r="U5541" s="24" t="str">
        <f t="shared" si="1947"/>
        <v>신봉</v>
      </c>
      <c r="V5541" s="25">
        <f t="shared" si="1948"/>
        <v>22</v>
      </c>
      <c r="W5541" s="25">
        <f t="shared" si="1949"/>
        <v>11</v>
      </c>
      <c r="X5541" s="59"/>
      <c r="Y5541" s="59"/>
      <c r="Z5541" s="59" t="s">
        <v>99</v>
      </c>
      <c r="AA5541" s="63" t="s">
        <v>6310</v>
      </c>
    </row>
    <row r="5542" spans="1:27" ht="16.5" customHeight="1" x14ac:dyDescent="0.3">
      <c r="A5542" s="22" t="b">
        <f t="shared" si="1929"/>
        <v>0</v>
      </c>
      <c r="B5542" s="22" t="b">
        <f t="shared" si="1930"/>
        <v>0</v>
      </c>
      <c r="C5542" s="22" t="b">
        <f t="shared" si="1931"/>
        <v>0</v>
      </c>
      <c r="D5542" s="22" t="b">
        <f t="shared" si="1932"/>
        <v>0</v>
      </c>
      <c r="E5542" s="22" t="b">
        <f t="shared" si="1933"/>
        <v>0</v>
      </c>
      <c r="F5542" s="52" t="b">
        <f t="shared" si="1934"/>
        <v>0</v>
      </c>
      <c r="G5542" s="22" t="b">
        <f t="shared" si="1935"/>
        <v>0</v>
      </c>
      <c r="H5542" s="22" t="b">
        <f t="shared" si="1936"/>
        <v>0</v>
      </c>
      <c r="I5542" s="22" t="b">
        <f t="shared" si="1937"/>
        <v>0</v>
      </c>
      <c r="J5542" s="22" t="b">
        <f t="shared" si="1938"/>
        <v>0</v>
      </c>
      <c r="K5542" s="3" t="str">
        <f t="shared" si="1939"/>
        <v/>
      </c>
      <c r="L5542" s="3" t="str">
        <f t="shared" si="1940"/>
        <v/>
      </c>
      <c r="M5542" s="3" t="str">
        <f t="shared" si="1941"/>
        <v/>
      </c>
      <c r="N5542" s="54" t="str">
        <f t="shared" si="1942"/>
        <v/>
      </c>
      <c r="O5542" s="3" t="str">
        <f t="shared" si="1943"/>
        <v/>
      </c>
      <c r="P5542" s="19" t="str">
        <f t="shared" si="1944"/>
        <v/>
      </c>
      <c r="Q5542" s="23" t="e">
        <f>_xlfn.XLOOKUP(R5542,summary!C2930:C2966,summary!B2930:B2966)</f>
        <v>#N/A</v>
      </c>
      <c r="R5542" s="24" t="str">
        <f t="shared" si="1928"/>
        <v>신봉동</v>
      </c>
      <c r="S5542" s="24" t="str">
        <f t="shared" si="1945"/>
        <v>신봉22통</v>
      </c>
      <c r="T5542" s="24" t="str">
        <f t="shared" si="1946"/>
        <v>(신봉동, 동일하이빌아파트)</v>
      </c>
      <c r="U5542" s="24" t="str">
        <f t="shared" si="1947"/>
        <v>신봉</v>
      </c>
      <c r="V5542" s="25">
        <f t="shared" si="1948"/>
        <v>22</v>
      </c>
      <c r="W5542" s="25">
        <f t="shared" si="1949"/>
        <v>12</v>
      </c>
      <c r="X5542" s="59"/>
      <c r="Y5542" s="59"/>
      <c r="Z5542" s="59" t="s">
        <v>101</v>
      </c>
      <c r="AA5542" s="63" t="s">
        <v>6311</v>
      </c>
    </row>
    <row r="5543" spans="1:27" ht="16.5" customHeight="1" x14ac:dyDescent="0.3">
      <c r="A5543" s="22" t="b">
        <f t="shared" si="1929"/>
        <v>0</v>
      </c>
      <c r="B5543" s="22" t="b">
        <f t="shared" si="1930"/>
        <v>0</v>
      </c>
      <c r="C5543" s="22" t="b">
        <f t="shared" si="1931"/>
        <v>0</v>
      </c>
      <c r="D5543" s="22" t="b">
        <f t="shared" si="1932"/>
        <v>0</v>
      </c>
      <c r="E5543" s="22" t="b">
        <f t="shared" si="1933"/>
        <v>0</v>
      </c>
      <c r="F5543" s="52" t="b">
        <f t="shared" si="1934"/>
        <v>0</v>
      </c>
      <c r="G5543" s="22" t="b">
        <f t="shared" si="1935"/>
        <v>0</v>
      </c>
      <c r="H5543" s="22" t="b">
        <f t="shared" si="1936"/>
        <v>0</v>
      </c>
      <c r="I5543" s="22" t="b">
        <f t="shared" si="1937"/>
        <v>0</v>
      </c>
      <c r="J5543" s="22" t="b">
        <f t="shared" si="1938"/>
        <v>0</v>
      </c>
      <c r="K5543" s="3" t="str">
        <f t="shared" si="1939"/>
        <v/>
      </c>
      <c r="L5543" s="3" t="str">
        <f t="shared" si="1940"/>
        <v/>
      </c>
      <c r="M5543" s="3" t="str">
        <f t="shared" si="1941"/>
        <v/>
      </c>
      <c r="N5543" s="54" t="str">
        <f t="shared" si="1942"/>
        <v/>
      </c>
      <c r="O5543" s="3" t="str">
        <f t="shared" si="1943"/>
        <v/>
      </c>
      <c r="P5543" s="19" t="str">
        <f t="shared" si="1944"/>
        <v/>
      </c>
      <c r="Q5543" s="23" t="e">
        <f>_xlfn.XLOOKUP(R5543,summary!C2931:C2967,summary!B2931:B2967)</f>
        <v>#N/A</v>
      </c>
      <c r="R5543" s="24" t="str">
        <f t="shared" si="1928"/>
        <v>신봉동</v>
      </c>
      <c r="S5543" s="24" t="str">
        <f t="shared" si="1945"/>
        <v>신봉22통</v>
      </c>
      <c r="T5543" s="24" t="str">
        <f t="shared" si="1946"/>
        <v>(신봉동, 동일하이빌아파트)</v>
      </c>
      <c r="U5543" s="24" t="str">
        <f t="shared" si="1947"/>
        <v>신봉</v>
      </c>
      <c r="V5543" s="25">
        <f t="shared" si="1948"/>
        <v>22</v>
      </c>
      <c r="W5543" s="25">
        <f t="shared" si="1949"/>
        <v>13</v>
      </c>
      <c r="X5543" s="59"/>
      <c r="Y5543" s="59"/>
      <c r="Z5543" s="59" t="s">
        <v>117</v>
      </c>
      <c r="AA5543" s="63" t="s">
        <v>6312</v>
      </c>
    </row>
    <row r="5544" spans="1:27" ht="16.5" customHeight="1" x14ac:dyDescent="0.3">
      <c r="A5544" s="22" t="b">
        <f t="shared" si="1929"/>
        <v>1</v>
      </c>
      <c r="B5544" s="22" t="b">
        <f t="shared" si="1930"/>
        <v>0</v>
      </c>
      <c r="C5544" s="22" t="b">
        <f t="shared" si="1931"/>
        <v>0</v>
      </c>
      <c r="D5544" s="22" t="b">
        <f t="shared" si="1932"/>
        <v>0</v>
      </c>
      <c r="E5544" s="22" t="b">
        <f t="shared" si="1933"/>
        <v>0</v>
      </c>
      <c r="F5544" s="52" t="b">
        <f t="shared" si="1934"/>
        <v>0</v>
      </c>
      <c r="G5544" s="22" t="b">
        <f t="shared" si="1935"/>
        <v>0</v>
      </c>
      <c r="H5544" s="22" t="b">
        <f t="shared" si="1936"/>
        <v>0</v>
      </c>
      <c r="I5544" s="22" t="b">
        <f t="shared" si="1937"/>
        <v>0</v>
      </c>
      <c r="J5544" s="22" t="b">
        <f t="shared" si="1938"/>
        <v>1</v>
      </c>
      <c r="K5544" s="3" t="str">
        <f t="shared" si="1939"/>
        <v/>
      </c>
      <c r="L5544" s="3" t="str">
        <f t="shared" si="1940"/>
        <v/>
      </c>
      <c r="M5544" s="3" t="str">
        <f t="shared" si="1941"/>
        <v/>
      </c>
      <c r="N5544" s="54" t="str">
        <f t="shared" si="1942"/>
        <v/>
      </c>
      <c r="O5544" s="3" t="str">
        <f t="shared" si="1943"/>
        <v/>
      </c>
      <c r="P5544" s="19" t="str">
        <f t="shared" si="1944"/>
        <v/>
      </c>
      <c r="Q5544" s="23" t="e">
        <f>_xlfn.XLOOKUP(R5544,summary!C2932:C2968,summary!B2932:B2968)</f>
        <v>#N/A</v>
      </c>
      <c r="R5544" s="24" t="str">
        <f t="shared" si="1928"/>
        <v>읍 면 동</v>
      </c>
      <c r="S5544" s="24" t="str">
        <f t="shared" si="1945"/>
        <v>통 리 명</v>
      </c>
      <c r="T5544" s="24" t="str">
        <f t="shared" si="1946"/>
        <v/>
      </c>
      <c r="U5544" s="24" t="str">
        <f t="shared" si="1947"/>
        <v/>
      </c>
      <c r="V5544" s="25" t="str">
        <f t="shared" si="1948"/>
        <v/>
      </c>
      <c r="W5544" s="25" t="str">
        <f t="shared" si="1949"/>
        <v/>
      </c>
      <c r="X5544" s="59" t="s">
        <v>121</v>
      </c>
      <c r="Y5544" s="59" t="s">
        <v>122</v>
      </c>
      <c r="Z5544" s="59" t="s">
        <v>59</v>
      </c>
      <c r="AA5544" s="63" t="s">
        <v>2628</v>
      </c>
    </row>
    <row r="5545" spans="1:27" ht="16.5" customHeight="1" x14ac:dyDescent="0.3">
      <c r="A5545" s="22" t="b">
        <f t="shared" si="1929"/>
        <v>1</v>
      </c>
      <c r="B5545" s="22" t="b">
        <f t="shared" si="1930"/>
        <v>0</v>
      </c>
      <c r="C5545" s="22" t="b">
        <f t="shared" si="1931"/>
        <v>0</v>
      </c>
      <c r="D5545" s="22" t="b">
        <f t="shared" si="1932"/>
        <v>0</v>
      </c>
      <c r="E5545" s="22" t="b">
        <f t="shared" si="1933"/>
        <v>0</v>
      </c>
      <c r="F5545" s="52" t="b">
        <f t="shared" si="1934"/>
        <v>0</v>
      </c>
      <c r="G5545" s="22" t="b">
        <f t="shared" si="1935"/>
        <v>0</v>
      </c>
      <c r="H5545" s="22" t="b">
        <f t="shared" si="1936"/>
        <v>0</v>
      </c>
      <c r="I5545" s="22" t="b">
        <f t="shared" si="1937"/>
        <v>0</v>
      </c>
      <c r="J5545" s="22" t="b">
        <f t="shared" si="1938"/>
        <v>1</v>
      </c>
      <c r="K5545" s="3" t="str">
        <f t="shared" si="1939"/>
        <v>신봉23통</v>
      </c>
      <c r="L5545" s="3" t="str">
        <f t="shared" si="1940"/>
        <v>23</v>
      </c>
      <c r="M5545" s="3">
        <f t="shared" si="1941"/>
        <v>23</v>
      </c>
      <c r="N5545" s="54" t="str">
        <f t="shared" si="1942"/>
        <v>신봉</v>
      </c>
      <c r="O5545" s="3" t="str">
        <f t="shared" si="1943"/>
        <v/>
      </c>
      <c r="P5545" s="19" t="str">
        <f t="shared" si="1944"/>
        <v/>
      </c>
      <c r="Q5545" s="23" t="e">
        <f>_xlfn.XLOOKUP(R5545,summary!C2933:C2969,summary!B2933:B2969)</f>
        <v>#N/A</v>
      </c>
      <c r="R5545" s="24" t="str">
        <f t="shared" si="1928"/>
        <v>신봉동</v>
      </c>
      <c r="S5545" s="24" t="str">
        <f t="shared" si="1945"/>
        <v>신봉23통</v>
      </c>
      <c r="T5545" s="24" t="str">
        <f t="shared" si="1946"/>
        <v>(신봉동, 동부센트레빌아파트)</v>
      </c>
      <c r="U5545" s="24" t="str">
        <f t="shared" si="1947"/>
        <v>신봉</v>
      </c>
      <c r="V5545" s="25">
        <f t="shared" si="1948"/>
        <v>23</v>
      </c>
      <c r="W5545" s="25">
        <f t="shared" si="1949"/>
        <v>1</v>
      </c>
      <c r="X5545" s="59" t="s">
        <v>29</v>
      </c>
      <c r="Y5545" s="59" t="s">
        <v>6313</v>
      </c>
      <c r="Z5545" s="59" t="s">
        <v>63</v>
      </c>
      <c r="AA5545" s="63" t="s">
        <v>6314</v>
      </c>
    </row>
    <row r="5546" spans="1:27" ht="16.5" customHeight="1" x14ac:dyDescent="0.3">
      <c r="A5546" s="22" t="b">
        <f t="shared" si="1929"/>
        <v>1</v>
      </c>
      <c r="B5546" s="22" t="b">
        <f t="shared" si="1930"/>
        <v>1</v>
      </c>
      <c r="C5546" s="22" t="b">
        <f t="shared" si="1931"/>
        <v>0</v>
      </c>
      <c r="D5546" s="22" t="b">
        <f t="shared" si="1932"/>
        <v>0</v>
      </c>
      <c r="E5546" s="22" t="b">
        <f t="shared" si="1933"/>
        <v>1</v>
      </c>
      <c r="F5546" s="52" t="b">
        <f t="shared" si="1934"/>
        <v>1</v>
      </c>
      <c r="G5546" s="22" t="b">
        <f t="shared" si="1935"/>
        <v>1</v>
      </c>
      <c r="H5546" s="22" t="b">
        <f t="shared" si="1936"/>
        <v>0</v>
      </c>
      <c r="I5546" s="22" t="b">
        <f t="shared" si="1937"/>
        <v>1</v>
      </c>
      <c r="J5546" s="22" t="b">
        <f t="shared" si="1938"/>
        <v>0</v>
      </c>
      <c r="K5546" s="3" t="str">
        <f t="shared" si="1939"/>
        <v/>
      </c>
      <c r="L5546" s="3" t="str">
        <f t="shared" si="1940"/>
        <v/>
      </c>
      <c r="M5546" s="3" t="str">
        <f t="shared" si="1941"/>
        <v/>
      </c>
      <c r="N5546" s="54" t="str">
        <f t="shared" si="1942"/>
        <v/>
      </c>
      <c r="O5546" s="3" t="str">
        <f t="shared" si="1943"/>
        <v>(신봉동, 동부센트레빌아파트)</v>
      </c>
      <c r="P5546" s="19" t="str">
        <f t="shared" si="1944"/>
        <v>(신봉동, 동부센트레빌아파트)</v>
      </c>
      <c r="Q5546" s="23" t="e">
        <f>_xlfn.XLOOKUP(R5546,summary!C2934:C2970,summary!B2934:B2970)</f>
        <v>#N/A</v>
      </c>
      <c r="R5546" s="24" t="str">
        <f t="shared" si="1928"/>
        <v>신봉동</v>
      </c>
      <c r="S5546" s="24" t="str">
        <f t="shared" si="1945"/>
        <v>신봉23통</v>
      </c>
      <c r="T5546" s="24" t="str">
        <f t="shared" si="1946"/>
        <v>(신봉동, 동부센트레빌아파트)</v>
      </c>
      <c r="U5546" s="24" t="str">
        <f t="shared" si="1947"/>
        <v>신봉</v>
      </c>
      <c r="V5546" s="25">
        <f t="shared" si="1948"/>
        <v>23</v>
      </c>
      <c r="W5546" s="25">
        <f t="shared" si="1949"/>
        <v>2</v>
      </c>
      <c r="X5546" s="59"/>
      <c r="Y5546" s="59" t="s">
        <v>6026</v>
      </c>
      <c r="Z5546" s="59" t="s">
        <v>65</v>
      </c>
      <c r="AA5546" s="63" t="s">
        <v>6315</v>
      </c>
    </row>
    <row r="5547" spans="1:27" ht="16.5" customHeight="1" x14ac:dyDescent="0.3">
      <c r="A5547" s="22" t="b">
        <f t="shared" si="1929"/>
        <v>1</v>
      </c>
      <c r="B5547" s="22" t="b">
        <f t="shared" si="1930"/>
        <v>0</v>
      </c>
      <c r="C5547" s="22" t="b">
        <f t="shared" si="1931"/>
        <v>0</v>
      </c>
      <c r="D5547" s="22" t="b">
        <f t="shared" si="1932"/>
        <v>0</v>
      </c>
      <c r="E5547" s="22" t="b">
        <f t="shared" si="1933"/>
        <v>0</v>
      </c>
      <c r="F5547" s="52" t="b">
        <f t="shared" si="1934"/>
        <v>0</v>
      </c>
      <c r="G5547" s="22" t="b">
        <f t="shared" si="1935"/>
        <v>0</v>
      </c>
      <c r="H5547" s="22" t="b">
        <f t="shared" si="1936"/>
        <v>0</v>
      </c>
      <c r="I5547" s="22" t="b">
        <f t="shared" si="1937"/>
        <v>1</v>
      </c>
      <c r="J5547" s="22" t="b">
        <f t="shared" si="1938"/>
        <v>0</v>
      </c>
      <c r="K5547" s="3" t="str">
        <f t="shared" si="1939"/>
        <v/>
      </c>
      <c r="L5547" s="3" t="str">
        <f t="shared" si="1940"/>
        <v/>
      </c>
      <c r="M5547" s="3" t="str">
        <f t="shared" si="1941"/>
        <v/>
      </c>
      <c r="N5547" s="54" t="str">
        <f t="shared" si="1942"/>
        <v/>
      </c>
      <c r="O5547" s="3" t="str">
        <f t="shared" si="1943"/>
        <v>동부센트레빌아파트)</v>
      </c>
      <c r="P5547" s="19" t="str">
        <f t="shared" si="1944"/>
        <v/>
      </c>
      <c r="Q5547" s="23" t="e">
        <f>_xlfn.XLOOKUP(R5547,summary!C2935:C2971,summary!B2935:B2971)</f>
        <v>#N/A</v>
      </c>
      <c r="R5547" s="24" t="str">
        <f t="shared" si="1928"/>
        <v>신봉동</v>
      </c>
      <c r="S5547" s="24" t="str">
        <f t="shared" si="1945"/>
        <v>신봉23통</v>
      </c>
      <c r="T5547" s="24" t="str">
        <f t="shared" si="1946"/>
        <v>(신봉동, 동부센트레빌아파트)</v>
      </c>
      <c r="U5547" s="24" t="str">
        <f t="shared" si="1947"/>
        <v>신봉</v>
      </c>
      <c r="V5547" s="25">
        <f t="shared" si="1948"/>
        <v>23</v>
      </c>
      <c r="W5547" s="25">
        <f t="shared" si="1949"/>
        <v>3</v>
      </c>
      <c r="X5547" s="59"/>
      <c r="Y5547" s="59" t="s">
        <v>142</v>
      </c>
      <c r="Z5547" s="59" t="s">
        <v>67</v>
      </c>
      <c r="AA5547" s="63" t="s">
        <v>6316</v>
      </c>
    </row>
    <row r="5548" spans="1:27" ht="16.5" customHeight="1" x14ac:dyDescent="0.3">
      <c r="A5548" s="22" t="b">
        <f t="shared" si="1929"/>
        <v>1</v>
      </c>
      <c r="B5548" s="22" t="b">
        <f t="shared" si="1930"/>
        <v>0</v>
      </c>
      <c r="C5548" s="22" t="b">
        <f t="shared" si="1931"/>
        <v>1</v>
      </c>
      <c r="D5548" s="22" t="b">
        <f t="shared" si="1932"/>
        <v>0</v>
      </c>
      <c r="E5548" s="22" t="b">
        <f t="shared" si="1933"/>
        <v>1</v>
      </c>
      <c r="F5548" s="52" t="b">
        <f t="shared" si="1934"/>
        <v>1</v>
      </c>
      <c r="G5548" s="22" t="b">
        <f t="shared" si="1935"/>
        <v>0</v>
      </c>
      <c r="H5548" s="22" t="b">
        <f t="shared" si="1936"/>
        <v>1</v>
      </c>
      <c r="I5548" s="22" t="b">
        <f t="shared" si="1937"/>
        <v>1</v>
      </c>
      <c r="J5548" s="22" t="b">
        <f t="shared" si="1938"/>
        <v>0</v>
      </c>
      <c r="K5548" s="3" t="str">
        <f t="shared" si="1939"/>
        <v/>
      </c>
      <c r="L5548" s="3" t="str">
        <f t="shared" si="1940"/>
        <v/>
      </c>
      <c r="M5548" s="3" t="str">
        <f t="shared" si="1941"/>
        <v/>
      </c>
      <c r="N5548" s="54" t="str">
        <f t="shared" si="1942"/>
        <v/>
      </c>
      <c r="O5548" s="3" t="str">
        <f t="shared" si="1943"/>
        <v>아파트)</v>
      </c>
      <c r="P5548" s="19" t="str">
        <f t="shared" si="1944"/>
        <v/>
      </c>
      <c r="Q5548" s="23" t="e">
        <f>_xlfn.XLOOKUP(R5548,summary!C2936:C2972,summary!B2936:B2972)</f>
        <v>#N/A</v>
      </c>
      <c r="R5548" s="24" t="str">
        <f t="shared" si="1928"/>
        <v>신봉동</v>
      </c>
      <c r="S5548" s="24" t="str">
        <f t="shared" si="1945"/>
        <v>신봉23통</v>
      </c>
      <c r="T5548" s="24" t="str">
        <f t="shared" si="1946"/>
        <v>(신봉동, 동부센트레빌아파트)</v>
      </c>
      <c r="U5548" s="24" t="str">
        <f t="shared" si="1947"/>
        <v>신봉</v>
      </c>
      <c r="V5548" s="25">
        <f t="shared" si="1948"/>
        <v>23</v>
      </c>
      <c r="W5548" s="25">
        <f t="shared" si="1949"/>
        <v>4</v>
      </c>
      <c r="X5548" s="59"/>
      <c r="Y5548" s="59" t="s">
        <v>144</v>
      </c>
      <c r="Z5548" s="59" t="s">
        <v>73</v>
      </c>
      <c r="AA5548" s="63" t="s">
        <v>6317</v>
      </c>
    </row>
    <row r="5549" spans="1:27" ht="16.5" customHeight="1" x14ac:dyDescent="0.3">
      <c r="A5549" s="22" t="b">
        <f t="shared" si="1929"/>
        <v>0</v>
      </c>
      <c r="B5549" s="22" t="b">
        <f t="shared" si="1930"/>
        <v>0</v>
      </c>
      <c r="C5549" s="22" t="b">
        <f t="shared" si="1931"/>
        <v>0</v>
      </c>
      <c r="D5549" s="22" t="b">
        <f t="shared" si="1932"/>
        <v>0</v>
      </c>
      <c r="E5549" s="22" t="b">
        <f t="shared" si="1933"/>
        <v>0</v>
      </c>
      <c r="F5549" s="52" t="b">
        <f t="shared" si="1934"/>
        <v>0</v>
      </c>
      <c r="G5549" s="22" t="b">
        <f t="shared" si="1935"/>
        <v>0</v>
      </c>
      <c r="H5549" s="22" t="b">
        <f t="shared" si="1936"/>
        <v>0</v>
      </c>
      <c r="I5549" s="22" t="b">
        <f t="shared" si="1937"/>
        <v>0</v>
      </c>
      <c r="J5549" s="22" t="b">
        <f t="shared" si="1938"/>
        <v>0</v>
      </c>
      <c r="K5549" s="3" t="str">
        <f t="shared" si="1939"/>
        <v/>
      </c>
      <c r="L5549" s="3" t="str">
        <f t="shared" si="1940"/>
        <v/>
      </c>
      <c r="M5549" s="3" t="str">
        <f t="shared" si="1941"/>
        <v/>
      </c>
      <c r="N5549" s="54" t="str">
        <f t="shared" si="1942"/>
        <v/>
      </c>
      <c r="O5549" s="3" t="str">
        <f t="shared" si="1943"/>
        <v/>
      </c>
      <c r="P5549" s="19" t="str">
        <f t="shared" si="1944"/>
        <v/>
      </c>
      <c r="Q5549" s="23" t="e">
        <f>_xlfn.XLOOKUP(R5549,summary!C2937:C2973,summary!B2937:B2973)</f>
        <v>#N/A</v>
      </c>
      <c r="R5549" s="24" t="str">
        <f t="shared" si="1928"/>
        <v>신봉동</v>
      </c>
      <c r="S5549" s="24" t="str">
        <f t="shared" si="1945"/>
        <v>신봉23통</v>
      </c>
      <c r="T5549" s="24" t="str">
        <f t="shared" si="1946"/>
        <v>(신봉동, 동부센트레빌아파트)</v>
      </c>
      <c r="U5549" s="24" t="str">
        <f t="shared" si="1947"/>
        <v>신봉</v>
      </c>
      <c r="V5549" s="25">
        <f t="shared" si="1948"/>
        <v>23</v>
      </c>
      <c r="W5549" s="25">
        <f t="shared" si="1949"/>
        <v>5</v>
      </c>
      <c r="X5549" s="59"/>
      <c r="Y5549" s="59"/>
      <c r="Z5549" s="59" t="s">
        <v>87</v>
      </c>
      <c r="AA5549" s="63" t="s">
        <v>6318</v>
      </c>
    </row>
    <row r="5550" spans="1:27" ht="16.5" customHeight="1" x14ac:dyDescent="0.3">
      <c r="A5550" s="22" t="b">
        <f t="shared" si="1929"/>
        <v>0</v>
      </c>
      <c r="B5550" s="22" t="b">
        <f t="shared" si="1930"/>
        <v>0</v>
      </c>
      <c r="C5550" s="22" t="b">
        <f t="shared" si="1931"/>
        <v>0</v>
      </c>
      <c r="D5550" s="22" t="b">
        <f t="shared" si="1932"/>
        <v>0</v>
      </c>
      <c r="E5550" s="22" t="b">
        <f t="shared" si="1933"/>
        <v>0</v>
      </c>
      <c r="F5550" s="52" t="b">
        <f t="shared" si="1934"/>
        <v>0</v>
      </c>
      <c r="G5550" s="22" t="b">
        <f t="shared" si="1935"/>
        <v>0</v>
      </c>
      <c r="H5550" s="22" t="b">
        <f t="shared" si="1936"/>
        <v>0</v>
      </c>
      <c r="I5550" s="22" t="b">
        <f t="shared" si="1937"/>
        <v>0</v>
      </c>
      <c r="J5550" s="22" t="b">
        <f t="shared" si="1938"/>
        <v>0</v>
      </c>
      <c r="K5550" s="3" t="str">
        <f t="shared" si="1939"/>
        <v/>
      </c>
      <c r="L5550" s="3" t="str">
        <f t="shared" si="1940"/>
        <v/>
      </c>
      <c r="M5550" s="3" t="str">
        <f t="shared" si="1941"/>
        <v/>
      </c>
      <c r="N5550" s="54" t="str">
        <f t="shared" si="1942"/>
        <v/>
      </c>
      <c r="O5550" s="3" t="str">
        <f t="shared" si="1943"/>
        <v/>
      </c>
      <c r="P5550" s="19" t="str">
        <f t="shared" si="1944"/>
        <v/>
      </c>
      <c r="Q5550" s="23" t="e">
        <f>_xlfn.XLOOKUP(R5550,summary!C2938:C2974,summary!B2938:B2974)</f>
        <v>#N/A</v>
      </c>
      <c r="R5550" s="24" t="str">
        <f t="shared" si="1928"/>
        <v>신봉동</v>
      </c>
      <c r="S5550" s="24" t="str">
        <f t="shared" si="1945"/>
        <v>신봉23통</v>
      </c>
      <c r="T5550" s="24" t="str">
        <f t="shared" si="1946"/>
        <v>(신봉동, 동부센트레빌아파트)</v>
      </c>
      <c r="U5550" s="24" t="str">
        <f t="shared" si="1947"/>
        <v>신봉</v>
      </c>
      <c r="V5550" s="25">
        <f t="shared" si="1948"/>
        <v>23</v>
      </c>
      <c r="W5550" s="25">
        <f t="shared" si="1949"/>
        <v>6</v>
      </c>
      <c r="X5550" s="59"/>
      <c r="Y5550" s="59"/>
      <c r="Z5550" s="59" t="s">
        <v>89</v>
      </c>
      <c r="AA5550" s="63" t="s">
        <v>6319</v>
      </c>
    </row>
    <row r="5551" spans="1:27" ht="16.5" customHeight="1" x14ac:dyDescent="0.3">
      <c r="A5551" s="22" t="b">
        <f t="shared" si="1929"/>
        <v>0</v>
      </c>
      <c r="B5551" s="22" t="b">
        <f t="shared" si="1930"/>
        <v>0</v>
      </c>
      <c r="C5551" s="22" t="b">
        <f t="shared" si="1931"/>
        <v>0</v>
      </c>
      <c r="D5551" s="22" t="b">
        <f t="shared" si="1932"/>
        <v>0</v>
      </c>
      <c r="E5551" s="22" t="b">
        <f t="shared" si="1933"/>
        <v>0</v>
      </c>
      <c r="F5551" s="52" t="b">
        <f t="shared" si="1934"/>
        <v>0</v>
      </c>
      <c r="G5551" s="22" t="b">
        <f t="shared" si="1935"/>
        <v>0</v>
      </c>
      <c r="H5551" s="22" t="b">
        <f t="shared" si="1936"/>
        <v>0</v>
      </c>
      <c r="I5551" s="22" t="b">
        <f t="shared" si="1937"/>
        <v>0</v>
      </c>
      <c r="J5551" s="22" t="b">
        <f t="shared" si="1938"/>
        <v>0</v>
      </c>
      <c r="K5551" s="3" t="str">
        <f t="shared" si="1939"/>
        <v/>
      </c>
      <c r="L5551" s="3" t="str">
        <f t="shared" si="1940"/>
        <v/>
      </c>
      <c r="M5551" s="3" t="str">
        <f t="shared" si="1941"/>
        <v/>
      </c>
      <c r="N5551" s="54" t="str">
        <f t="shared" si="1942"/>
        <v/>
      </c>
      <c r="O5551" s="3" t="str">
        <f t="shared" si="1943"/>
        <v/>
      </c>
      <c r="P5551" s="19" t="str">
        <f t="shared" si="1944"/>
        <v/>
      </c>
      <c r="Q5551" s="23" t="e">
        <f>_xlfn.XLOOKUP(R5551,summary!C2939:C2975,summary!B2939:B2975)</f>
        <v>#N/A</v>
      </c>
      <c r="R5551" s="24" t="str">
        <f t="shared" si="1928"/>
        <v>신봉동</v>
      </c>
      <c r="S5551" s="24" t="str">
        <f t="shared" si="1945"/>
        <v>신봉23통</v>
      </c>
      <c r="T5551" s="24" t="str">
        <f t="shared" si="1946"/>
        <v>(신봉동, 동부센트레빌아파트)</v>
      </c>
      <c r="U5551" s="24" t="str">
        <f t="shared" si="1947"/>
        <v>신봉</v>
      </c>
      <c r="V5551" s="25">
        <f t="shared" si="1948"/>
        <v>23</v>
      </c>
      <c r="W5551" s="25">
        <f t="shared" si="1949"/>
        <v>7</v>
      </c>
      <c r="X5551" s="59"/>
      <c r="Y5551" s="59"/>
      <c r="Z5551" s="59" t="s">
        <v>91</v>
      </c>
      <c r="AA5551" s="63" t="s">
        <v>6320</v>
      </c>
    </row>
    <row r="5552" spans="1:27" ht="16.5" customHeight="1" x14ac:dyDescent="0.3">
      <c r="A5552" s="22" t="b">
        <f t="shared" si="1929"/>
        <v>0</v>
      </c>
      <c r="B5552" s="22" t="b">
        <f t="shared" si="1930"/>
        <v>0</v>
      </c>
      <c r="C5552" s="22" t="b">
        <f t="shared" si="1931"/>
        <v>0</v>
      </c>
      <c r="D5552" s="22" t="b">
        <f t="shared" si="1932"/>
        <v>0</v>
      </c>
      <c r="E5552" s="22" t="b">
        <f t="shared" si="1933"/>
        <v>0</v>
      </c>
      <c r="F5552" s="52" t="b">
        <f t="shared" si="1934"/>
        <v>0</v>
      </c>
      <c r="G5552" s="22" t="b">
        <f t="shared" si="1935"/>
        <v>0</v>
      </c>
      <c r="H5552" s="22" t="b">
        <f t="shared" si="1936"/>
        <v>0</v>
      </c>
      <c r="I5552" s="22" t="b">
        <f t="shared" si="1937"/>
        <v>0</v>
      </c>
      <c r="J5552" s="22" t="b">
        <f t="shared" si="1938"/>
        <v>0</v>
      </c>
      <c r="K5552" s="3" t="str">
        <f t="shared" si="1939"/>
        <v/>
      </c>
      <c r="L5552" s="3" t="str">
        <f t="shared" si="1940"/>
        <v/>
      </c>
      <c r="M5552" s="3" t="str">
        <f t="shared" si="1941"/>
        <v/>
      </c>
      <c r="N5552" s="54" t="str">
        <f t="shared" si="1942"/>
        <v/>
      </c>
      <c r="O5552" s="3" t="str">
        <f t="shared" si="1943"/>
        <v/>
      </c>
      <c r="P5552" s="19" t="str">
        <f t="shared" si="1944"/>
        <v/>
      </c>
      <c r="Q5552" s="23" t="e">
        <f>_xlfn.XLOOKUP(R5552,summary!C2940:C2976,summary!B2940:B2976)</f>
        <v>#N/A</v>
      </c>
      <c r="R5552" s="24" t="str">
        <f t="shared" si="1928"/>
        <v>신봉동</v>
      </c>
      <c r="S5552" s="24" t="str">
        <f t="shared" si="1945"/>
        <v>신봉23통</v>
      </c>
      <c r="T5552" s="24" t="str">
        <f t="shared" si="1946"/>
        <v>(신봉동, 동부센트레빌아파트)</v>
      </c>
      <c r="U5552" s="24" t="str">
        <f t="shared" si="1947"/>
        <v>신봉</v>
      </c>
      <c r="V5552" s="25">
        <f t="shared" si="1948"/>
        <v>23</v>
      </c>
      <c r="W5552" s="25">
        <f t="shared" si="1949"/>
        <v>8</v>
      </c>
      <c r="X5552" s="59"/>
      <c r="Y5552" s="59"/>
      <c r="Z5552" s="59" t="s">
        <v>93</v>
      </c>
      <c r="AA5552" s="63" t="s">
        <v>6321</v>
      </c>
    </row>
    <row r="5553" spans="1:27" ht="16.5" customHeight="1" x14ac:dyDescent="0.3">
      <c r="A5553" s="22" t="b">
        <f t="shared" si="1929"/>
        <v>0</v>
      </c>
      <c r="B5553" s="22" t="b">
        <f t="shared" si="1930"/>
        <v>0</v>
      </c>
      <c r="C5553" s="22" t="b">
        <f t="shared" si="1931"/>
        <v>0</v>
      </c>
      <c r="D5553" s="22" t="b">
        <f t="shared" si="1932"/>
        <v>0</v>
      </c>
      <c r="E5553" s="22" t="b">
        <f t="shared" si="1933"/>
        <v>0</v>
      </c>
      <c r="F5553" s="52" t="b">
        <f t="shared" si="1934"/>
        <v>0</v>
      </c>
      <c r="G5553" s="22" t="b">
        <f t="shared" si="1935"/>
        <v>0</v>
      </c>
      <c r="H5553" s="22" t="b">
        <f t="shared" si="1936"/>
        <v>0</v>
      </c>
      <c r="I5553" s="22" t="b">
        <f t="shared" si="1937"/>
        <v>0</v>
      </c>
      <c r="J5553" s="22" t="b">
        <f t="shared" si="1938"/>
        <v>0</v>
      </c>
      <c r="K5553" s="3" t="str">
        <f t="shared" si="1939"/>
        <v/>
      </c>
      <c r="L5553" s="3" t="str">
        <f t="shared" si="1940"/>
        <v/>
      </c>
      <c r="M5553" s="3" t="str">
        <f t="shared" si="1941"/>
        <v/>
      </c>
      <c r="N5553" s="54" t="str">
        <f t="shared" si="1942"/>
        <v/>
      </c>
      <c r="O5553" s="3" t="str">
        <f t="shared" si="1943"/>
        <v/>
      </c>
      <c r="P5553" s="19" t="str">
        <f t="shared" si="1944"/>
        <v/>
      </c>
      <c r="Q5553" s="23" t="e">
        <f>_xlfn.XLOOKUP(R5553,summary!C2941:C2977,summary!B2941:B2977)</f>
        <v>#N/A</v>
      </c>
      <c r="R5553" s="24" t="str">
        <f t="shared" si="1928"/>
        <v>신봉동</v>
      </c>
      <c r="S5553" s="24" t="str">
        <f t="shared" si="1945"/>
        <v>신봉23통</v>
      </c>
      <c r="T5553" s="24" t="str">
        <f t="shared" si="1946"/>
        <v>(신봉동, 동부센트레빌아파트)</v>
      </c>
      <c r="U5553" s="24" t="str">
        <f t="shared" si="1947"/>
        <v>신봉</v>
      </c>
      <c r="V5553" s="25">
        <f t="shared" si="1948"/>
        <v>23</v>
      </c>
      <c r="W5553" s="25">
        <f t="shared" si="1949"/>
        <v>9</v>
      </c>
      <c r="X5553" s="59"/>
      <c r="Y5553" s="59"/>
      <c r="Z5553" s="59" t="s">
        <v>95</v>
      </c>
      <c r="AA5553" s="63" t="s">
        <v>6322</v>
      </c>
    </row>
    <row r="5554" spans="1:27" ht="16.5" customHeight="1" x14ac:dyDescent="0.3">
      <c r="A5554" s="22" t="b">
        <f t="shared" si="1929"/>
        <v>0</v>
      </c>
      <c r="B5554" s="22" t="b">
        <f t="shared" si="1930"/>
        <v>0</v>
      </c>
      <c r="C5554" s="22" t="b">
        <f t="shared" si="1931"/>
        <v>0</v>
      </c>
      <c r="D5554" s="22" t="b">
        <f t="shared" si="1932"/>
        <v>0</v>
      </c>
      <c r="E5554" s="22" t="b">
        <f t="shared" si="1933"/>
        <v>0</v>
      </c>
      <c r="F5554" s="52" t="b">
        <f t="shared" si="1934"/>
        <v>0</v>
      </c>
      <c r="G5554" s="22" t="b">
        <f t="shared" si="1935"/>
        <v>0</v>
      </c>
      <c r="H5554" s="22" t="b">
        <f t="shared" si="1936"/>
        <v>0</v>
      </c>
      <c r="I5554" s="22" t="b">
        <f t="shared" si="1937"/>
        <v>0</v>
      </c>
      <c r="J5554" s="22" t="b">
        <f t="shared" si="1938"/>
        <v>0</v>
      </c>
      <c r="K5554" s="3" t="str">
        <f t="shared" si="1939"/>
        <v/>
      </c>
      <c r="L5554" s="3" t="str">
        <f t="shared" si="1940"/>
        <v/>
      </c>
      <c r="M5554" s="3" t="str">
        <f t="shared" si="1941"/>
        <v/>
      </c>
      <c r="N5554" s="54" t="str">
        <f t="shared" si="1942"/>
        <v/>
      </c>
      <c r="O5554" s="3" t="str">
        <f t="shared" si="1943"/>
        <v/>
      </c>
      <c r="P5554" s="19" t="str">
        <f t="shared" si="1944"/>
        <v/>
      </c>
      <c r="Q5554" s="23" t="e">
        <f>_xlfn.XLOOKUP(R5554,summary!C2942:C2978,summary!B2942:B2978)</f>
        <v>#N/A</v>
      </c>
      <c r="R5554" s="24" t="str">
        <f t="shared" si="1928"/>
        <v>신봉동</v>
      </c>
      <c r="S5554" s="24" t="str">
        <f t="shared" si="1945"/>
        <v>신봉23통</v>
      </c>
      <c r="T5554" s="24" t="str">
        <f t="shared" si="1946"/>
        <v>(신봉동, 동부센트레빌아파트)</v>
      </c>
      <c r="U5554" s="24" t="str">
        <f t="shared" si="1947"/>
        <v>신봉</v>
      </c>
      <c r="V5554" s="25">
        <f t="shared" si="1948"/>
        <v>23</v>
      </c>
      <c r="W5554" s="25">
        <f t="shared" si="1949"/>
        <v>10</v>
      </c>
      <c r="X5554" s="59"/>
      <c r="Y5554" s="59"/>
      <c r="Z5554" s="59" t="s">
        <v>97</v>
      </c>
      <c r="AA5554" s="63" t="s">
        <v>6323</v>
      </c>
    </row>
    <row r="5555" spans="1:27" ht="16.5" customHeight="1" x14ac:dyDescent="0.3">
      <c r="A5555" s="22" t="b">
        <f t="shared" si="1929"/>
        <v>0</v>
      </c>
      <c r="B5555" s="22" t="b">
        <f t="shared" si="1930"/>
        <v>0</v>
      </c>
      <c r="C5555" s="22" t="b">
        <f t="shared" si="1931"/>
        <v>0</v>
      </c>
      <c r="D5555" s="22" t="b">
        <f t="shared" si="1932"/>
        <v>0</v>
      </c>
      <c r="E5555" s="22" t="b">
        <f t="shared" si="1933"/>
        <v>0</v>
      </c>
      <c r="F5555" s="52" t="b">
        <f t="shared" si="1934"/>
        <v>0</v>
      </c>
      <c r="G5555" s="22" t="b">
        <f t="shared" si="1935"/>
        <v>0</v>
      </c>
      <c r="H5555" s="22" t="b">
        <f t="shared" si="1936"/>
        <v>0</v>
      </c>
      <c r="I5555" s="22" t="b">
        <f t="shared" si="1937"/>
        <v>0</v>
      </c>
      <c r="J5555" s="22" t="b">
        <f t="shared" si="1938"/>
        <v>0</v>
      </c>
      <c r="K5555" s="3" t="str">
        <f t="shared" si="1939"/>
        <v/>
      </c>
      <c r="L5555" s="3" t="str">
        <f t="shared" si="1940"/>
        <v/>
      </c>
      <c r="M5555" s="3" t="str">
        <f t="shared" si="1941"/>
        <v/>
      </c>
      <c r="N5555" s="54" t="str">
        <f t="shared" si="1942"/>
        <v/>
      </c>
      <c r="O5555" s="3" t="str">
        <f t="shared" si="1943"/>
        <v/>
      </c>
      <c r="P5555" s="19" t="str">
        <f t="shared" si="1944"/>
        <v/>
      </c>
      <c r="Q5555" s="23" t="e">
        <f>_xlfn.XLOOKUP(R5555,summary!C2943:C2979,summary!B2943:B2979)</f>
        <v>#N/A</v>
      </c>
      <c r="R5555" s="24" t="str">
        <f t="shared" si="1928"/>
        <v>신봉동</v>
      </c>
      <c r="S5555" s="24" t="str">
        <f t="shared" si="1945"/>
        <v>신봉23통</v>
      </c>
      <c r="T5555" s="24" t="str">
        <f t="shared" si="1946"/>
        <v>(신봉동, 동부센트레빌아파트)</v>
      </c>
      <c r="U5555" s="24" t="str">
        <f t="shared" si="1947"/>
        <v>신봉</v>
      </c>
      <c r="V5555" s="25">
        <f t="shared" si="1948"/>
        <v>23</v>
      </c>
      <c r="W5555" s="25">
        <f t="shared" si="1949"/>
        <v>11</v>
      </c>
      <c r="X5555" s="59"/>
      <c r="Y5555" s="59"/>
      <c r="Z5555" s="59" t="s">
        <v>99</v>
      </c>
      <c r="AA5555" s="63" t="s">
        <v>6324</v>
      </c>
    </row>
    <row r="5556" spans="1:27" ht="16.5" customHeight="1" x14ac:dyDescent="0.3">
      <c r="A5556" s="22" t="b">
        <f t="shared" si="1929"/>
        <v>0</v>
      </c>
      <c r="B5556" s="22" t="b">
        <f t="shared" si="1930"/>
        <v>0</v>
      </c>
      <c r="C5556" s="22" t="b">
        <f t="shared" si="1931"/>
        <v>0</v>
      </c>
      <c r="D5556" s="22" t="b">
        <f t="shared" si="1932"/>
        <v>0</v>
      </c>
      <c r="E5556" s="22" t="b">
        <f t="shared" si="1933"/>
        <v>0</v>
      </c>
      <c r="F5556" s="52" t="b">
        <f t="shared" si="1934"/>
        <v>0</v>
      </c>
      <c r="G5556" s="22" t="b">
        <f t="shared" si="1935"/>
        <v>0</v>
      </c>
      <c r="H5556" s="22" t="b">
        <f t="shared" si="1936"/>
        <v>0</v>
      </c>
      <c r="I5556" s="22" t="b">
        <f t="shared" si="1937"/>
        <v>0</v>
      </c>
      <c r="J5556" s="22" t="b">
        <f t="shared" si="1938"/>
        <v>0</v>
      </c>
      <c r="K5556" s="3" t="str">
        <f t="shared" si="1939"/>
        <v/>
      </c>
      <c r="L5556" s="3" t="str">
        <f t="shared" si="1940"/>
        <v/>
      </c>
      <c r="M5556" s="3" t="str">
        <f t="shared" si="1941"/>
        <v/>
      </c>
      <c r="N5556" s="54" t="str">
        <f t="shared" si="1942"/>
        <v/>
      </c>
      <c r="O5556" s="3" t="str">
        <f t="shared" si="1943"/>
        <v/>
      </c>
      <c r="P5556" s="19" t="str">
        <f t="shared" si="1944"/>
        <v/>
      </c>
      <c r="Q5556" s="23" t="e">
        <f>_xlfn.XLOOKUP(R5556,summary!C2944:C2980,summary!B2944:B2980)</f>
        <v>#N/A</v>
      </c>
      <c r="R5556" s="24" t="str">
        <f t="shared" si="1928"/>
        <v>신봉동</v>
      </c>
      <c r="S5556" s="24" t="str">
        <f t="shared" si="1945"/>
        <v>신봉23통</v>
      </c>
      <c r="T5556" s="24" t="str">
        <f t="shared" si="1946"/>
        <v>(신봉동, 동부센트레빌아파트)</v>
      </c>
      <c r="U5556" s="24" t="str">
        <f t="shared" si="1947"/>
        <v>신봉</v>
      </c>
      <c r="V5556" s="25">
        <f t="shared" si="1948"/>
        <v>23</v>
      </c>
      <c r="W5556" s="25">
        <f t="shared" si="1949"/>
        <v>12</v>
      </c>
      <c r="X5556" s="59"/>
      <c r="Y5556" s="59"/>
      <c r="Z5556" s="59" t="s">
        <v>101</v>
      </c>
      <c r="AA5556" s="63" t="s">
        <v>6325</v>
      </c>
    </row>
    <row r="5557" spans="1:27" ht="16.5" customHeight="1" x14ac:dyDescent="0.3">
      <c r="A5557" s="22" t="b">
        <f t="shared" si="1929"/>
        <v>0</v>
      </c>
      <c r="B5557" s="22" t="b">
        <f t="shared" si="1930"/>
        <v>0</v>
      </c>
      <c r="C5557" s="22" t="b">
        <f t="shared" si="1931"/>
        <v>0</v>
      </c>
      <c r="D5557" s="22" t="b">
        <f t="shared" si="1932"/>
        <v>0</v>
      </c>
      <c r="E5557" s="22" t="b">
        <f t="shared" si="1933"/>
        <v>0</v>
      </c>
      <c r="F5557" s="52" t="b">
        <f t="shared" si="1934"/>
        <v>0</v>
      </c>
      <c r="G5557" s="22" t="b">
        <f t="shared" si="1935"/>
        <v>0</v>
      </c>
      <c r="H5557" s="22" t="b">
        <f t="shared" si="1936"/>
        <v>0</v>
      </c>
      <c r="I5557" s="22" t="b">
        <f t="shared" si="1937"/>
        <v>0</v>
      </c>
      <c r="J5557" s="22" t="b">
        <f t="shared" si="1938"/>
        <v>0</v>
      </c>
      <c r="K5557" s="3" t="str">
        <f t="shared" si="1939"/>
        <v/>
      </c>
      <c r="L5557" s="3" t="str">
        <f t="shared" si="1940"/>
        <v/>
      </c>
      <c r="M5557" s="3" t="str">
        <f t="shared" si="1941"/>
        <v/>
      </c>
      <c r="N5557" s="54" t="str">
        <f t="shared" si="1942"/>
        <v/>
      </c>
      <c r="O5557" s="3" t="str">
        <f t="shared" si="1943"/>
        <v/>
      </c>
      <c r="P5557" s="19" t="str">
        <f t="shared" si="1944"/>
        <v/>
      </c>
      <c r="Q5557" s="23" t="e">
        <f>_xlfn.XLOOKUP(R5557,summary!C2945:C2981,summary!B2945:B2981)</f>
        <v>#N/A</v>
      </c>
      <c r="R5557" s="24" t="str">
        <f t="shared" si="1928"/>
        <v>신봉동</v>
      </c>
      <c r="S5557" s="24" t="str">
        <f t="shared" si="1945"/>
        <v>신봉23통</v>
      </c>
      <c r="T5557" s="24" t="str">
        <f t="shared" si="1946"/>
        <v>(신봉동, 동부센트레빌아파트)</v>
      </c>
      <c r="U5557" s="24" t="str">
        <f t="shared" si="1947"/>
        <v>신봉</v>
      </c>
      <c r="V5557" s="25">
        <f t="shared" si="1948"/>
        <v>23</v>
      </c>
      <c r="W5557" s="25">
        <f t="shared" si="1949"/>
        <v>13</v>
      </c>
      <c r="X5557" s="59"/>
      <c r="Y5557" s="59"/>
      <c r="Z5557" s="59" t="s">
        <v>117</v>
      </c>
      <c r="AA5557" s="63" t="s">
        <v>6326</v>
      </c>
    </row>
    <row r="5558" spans="1:27" ht="16.5" customHeight="1" x14ac:dyDescent="0.3">
      <c r="A5558" s="22" t="b">
        <f t="shared" si="1929"/>
        <v>0</v>
      </c>
      <c r="B5558" s="22" t="b">
        <f t="shared" si="1930"/>
        <v>0</v>
      </c>
      <c r="C5558" s="22" t="b">
        <f t="shared" si="1931"/>
        <v>0</v>
      </c>
      <c r="D5558" s="22" t="b">
        <f t="shared" si="1932"/>
        <v>0</v>
      </c>
      <c r="E5558" s="22" t="b">
        <f t="shared" si="1933"/>
        <v>0</v>
      </c>
      <c r="F5558" s="52" t="b">
        <f t="shared" si="1934"/>
        <v>0</v>
      </c>
      <c r="G5558" s="22" t="b">
        <f t="shared" si="1935"/>
        <v>0</v>
      </c>
      <c r="H5558" s="22" t="b">
        <f t="shared" si="1936"/>
        <v>0</v>
      </c>
      <c r="I5558" s="22" t="b">
        <f t="shared" si="1937"/>
        <v>0</v>
      </c>
      <c r="J5558" s="22" t="b">
        <f t="shared" si="1938"/>
        <v>0</v>
      </c>
      <c r="K5558" s="3" t="str">
        <f t="shared" si="1939"/>
        <v/>
      </c>
      <c r="L5558" s="3" t="str">
        <f t="shared" si="1940"/>
        <v/>
      </c>
      <c r="M5558" s="3" t="str">
        <f t="shared" si="1941"/>
        <v/>
      </c>
      <c r="N5558" s="54" t="str">
        <f t="shared" si="1942"/>
        <v/>
      </c>
      <c r="O5558" s="3" t="str">
        <f t="shared" si="1943"/>
        <v/>
      </c>
      <c r="P5558" s="19" t="str">
        <f t="shared" si="1944"/>
        <v/>
      </c>
      <c r="Q5558" s="23" t="e">
        <f>_xlfn.XLOOKUP(R5558,summary!C2946:C2982,summary!B2946:B2982)</f>
        <v>#N/A</v>
      </c>
      <c r="R5558" s="24" t="str">
        <f t="shared" si="1928"/>
        <v>신봉동</v>
      </c>
      <c r="S5558" s="24" t="str">
        <f t="shared" si="1945"/>
        <v>신봉23통</v>
      </c>
      <c r="T5558" s="24" t="str">
        <f t="shared" si="1946"/>
        <v>(신봉동, 동부센트레빌아파트)</v>
      </c>
      <c r="U5558" s="24" t="str">
        <f t="shared" si="1947"/>
        <v>신봉</v>
      </c>
      <c r="V5558" s="25">
        <f t="shared" si="1948"/>
        <v>23</v>
      </c>
      <c r="W5558" s="25">
        <f t="shared" si="1949"/>
        <v>14</v>
      </c>
      <c r="X5558" s="59"/>
      <c r="Y5558" s="59"/>
      <c r="Z5558" s="59" t="s">
        <v>119</v>
      </c>
      <c r="AA5558" s="63" t="s">
        <v>6327</v>
      </c>
    </row>
    <row r="5559" spans="1:27" ht="16.5" customHeight="1" x14ac:dyDescent="0.3">
      <c r="A5559" s="22" t="b">
        <f t="shared" si="1929"/>
        <v>0</v>
      </c>
      <c r="B5559" s="22" t="b">
        <f t="shared" si="1930"/>
        <v>0</v>
      </c>
      <c r="C5559" s="22" t="b">
        <f t="shared" si="1931"/>
        <v>0</v>
      </c>
      <c r="D5559" s="22" t="b">
        <f t="shared" si="1932"/>
        <v>0</v>
      </c>
      <c r="E5559" s="22" t="b">
        <f t="shared" si="1933"/>
        <v>0</v>
      </c>
      <c r="F5559" s="52" t="b">
        <f t="shared" si="1934"/>
        <v>0</v>
      </c>
      <c r="G5559" s="22" t="b">
        <f t="shared" si="1935"/>
        <v>0</v>
      </c>
      <c r="H5559" s="22" t="b">
        <f t="shared" si="1936"/>
        <v>0</v>
      </c>
      <c r="I5559" s="22" t="b">
        <f t="shared" si="1937"/>
        <v>0</v>
      </c>
      <c r="J5559" s="22" t="b">
        <f t="shared" si="1938"/>
        <v>0</v>
      </c>
      <c r="K5559" s="3" t="str">
        <f t="shared" si="1939"/>
        <v/>
      </c>
      <c r="L5559" s="3" t="str">
        <f t="shared" si="1940"/>
        <v/>
      </c>
      <c r="M5559" s="3" t="str">
        <f t="shared" si="1941"/>
        <v/>
      </c>
      <c r="N5559" s="54" t="str">
        <f t="shared" si="1942"/>
        <v/>
      </c>
      <c r="O5559" s="3" t="str">
        <f t="shared" si="1943"/>
        <v/>
      </c>
      <c r="P5559" s="19" t="str">
        <f t="shared" si="1944"/>
        <v/>
      </c>
      <c r="Q5559" s="23" t="e">
        <f>_xlfn.XLOOKUP(R5559,summary!C2947:C2983,summary!B2947:B2983)</f>
        <v>#N/A</v>
      </c>
      <c r="R5559" s="24" t="str">
        <f t="shared" si="1928"/>
        <v>신봉동</v>
      </c>
      <c r="S5559" s="24" t="str">
        <f t="shared" si="1945"/>
        <v>신봉23통</v>
      </c>
      <c r="T5559" s="24" t="str">
        <f t="shared" si="1946"/>
        <v>(신봉동, 동부센트레빌아파트)</v>
      </c>
      <c r="U5559" s="24" t="str">
        <f t="shared" si="1947"/>
        <v>신봉</v>
      </c>
      <c r="V5559" s="25">
        <f t="shared" si="1948"/>
        <v>23</v>
      </c>
      <c r="W5559" s="25">
        <f t="shared" si="1949"/>
        <v>15</v>
      </c>
      <c r="X5559" s="59"/>
      <c r="Y5559" s="59"/>
      <c r="Z5559" s="59" t="s">
        <v>279</v>
      </c>
      <c r="AA5559" s="63" t="s">
        <v>6328</v>
      </c>
    </row>
    <row r="5560" spans="1:27" ht="16.5" customHeight="1" x14ac:dyDescent="0.3">
      <c r="A5560" s="22" t="b">
        <f t="shared" si="1929"/>
        <v>1</v>
      </c>
      <c r="B5560" s="22" t="b">
        <f t="shared" si="1930"/>
        <v>0</v>
      </c>
      <c r="C5560" s="22" t="b">
        <f t="shared" si="1931"/>
        <v>0</v>
      </c>
      <c r="D5560" s="22" t="b">
        <f t="shared" si="1932"/>
        <v>0</v>
      </c>
      <c r="E5560" s="22" t="b">
        <f t="shared" si="1933"/>
        <v>0</v>
      </c>
      <c r="F5560" s="52" t="b">
        <f t="shared" si="1934"/>
        <v>0</v>
      </c>
      <c r="G5560" s="22" t="b">
        <f t="shared" si="1935"/>
        <v>0</v>
      </c>
      <c r="H5560" s="22" t="b">
        <f t="shared" si="1936"/>
        <v>0</v>
      </c>
      <c r="I5560" s="22" t="b">
        <f t="shared" si="1937"/>
        <v>0</v>
      </c>
      <c r="J5560" s="22" t="b">
        <f t="shared" si="1938"/>
        <v>1</v>
      </c>
      <c r="K5560" s="3" t="str">
        <f t="shared" si="1939"/>
        <v>신봉24통</v>
      </c>
      <c r="L5560" s="3" t="str">
        <f t="shared" si="1940"/>
        <v>24</v>
      </c>
      <c r="M5560" s="3">
        <f t="shared" si="1941"/>
        <v>24</v>
      </c>
      <c r="N5560" s="54" t="str">
        <f t="shared" si="1942"/>
        <v>신봉</v>
      </c>
      <c r="O5560" s="3" t="str">
        <f t="shared" si="1943"/>
        <v/>
      </c>
      <c r="P5560" s="19" t="str">
        <f t="shared" si="1944"/>
        <v/>
      </c>
      <c r="Q5560" s="23" t="e">
        <f>_xlfn.XLOOKUP(R5560,summary!C2948:C2984,summary!B2948:B2984)</f>
        <v>#N/A</v>
      </c>
      <c r="R5560" s="24" t="str">
        <f t="shared" si="1928"/>
        <v>신봉동</v>
      </c>
      <c r="S5560" s="24" t="str">
        <f t="shared" si="1945"/>
        <v>신봉24통</v>
      </c>
      <c r="T5560" s="24" t="str">
        <f t="shared" si="1946"/>
        <v>(신봉동, 동부센트레빌아파트)</v>
      </c>
      <c r="U5560" s="24" t="str">
        <f t="shared" si="1947"/>
        <v>신봉</v>
      </c>
      <c r="V5560" s="25">
        <f t="shared" si="1948"/>
        <v>24</v>
      </c>
      <c r="W5560" s="25">
        <f t="shared" si="1949"/>
        <v>1</v>
      </c>
      <c r="X5560" s="59"/>
      <c r="Y5560" s="59" t="s">
        <v>6329</v>
      </c>
      <c r="Z5560" s="59" t="s">
        <v>63</v>
      </c>
      <c r="AA5560" s="63" t="s">
        <v>6330</v>
      </c>
    </row>
    <row r="5561" spans="1:27" ht="16.5" customHeight="1" x14ac:dyDescent="0.3">
      <c r="A5561" s="22" t="b">
        <f t="shared" si="1929"/>
        <v>1</v>
      </c>
      <c r="B5561" s="22" t="b">
        <f t="shared" si="1930"/>
        <v>1</v>
      </c>
      <c r="C5561" s="22" t="b">
        <f t="shared" si="1931"/>
        <v>0</v>
      </c>
      <c r="D5561" s="22" t="b">
        <f t="shared" si="1932"/>
        <v>0</v>
      </c>
      <c r="E5561" s="22" t="b">
        <f t="shared" si="1933"/>
        <v>1</v>
      </c>
      <c r="F5561" s="52" t="b">
        <f t="shared" si="1934"/>
        <v>1</v>
      </c>
      <c r="G5561" s="22" t="b">
        <f t="shared" si="1935"/>
        <v>1</v>
      </c>
      <c r="H5561" s="22" t="b">
        <f t="shared" si="1936"/>
        <v>0</v>
      </c>
      <c r="I5561" s="22" t="b">
        <f t="shared" si="1937"/>
        <v>1</v>
      </c>
      <c r="J5561" s="22" t="b">
        <f t="shared" si="1938"/>
        <v>0</v>
      </c>
      <c r="K5561" s="3" t="str">
        <f t="shared" si="1939"/>
        <v/>
      </c>
      <c r="L5561" s="3" t="str">
        <f t="shared" si="1940"/>
        <v/>
      </c>
      <c r="M5561" s="3" t="str">
        <f t="shared" si="1941"/>
        <v/>
      </c>
      <c r="N5561" s="54" t="str">
        <f t="shared" si="1942"/>
        <v/>
      </c>
      <c r="O5561" s="3" t="str">
        <f t="shared" si="1943"/>
        <v>(신봉동, 동부센트레빌아파트)</v>
      </c>
      <c r="P5561" s="19" t="str">
        <f t="shared" si="1944"/>
        <v>(신봉동, 동부센트레빌아파트)</v>
      </c>
      <c r="Q5561" s="23" t="e">
        <f>_xlfn.XLOOKUP(R5561,summary!C2949:C2985,summary!B2949:B2985)</f>
        <v>#N/A</v>
      </c>
      <c r="R5561" s="24" t="str">
        <f t="shared" si="1928"/>
        <v>신봉동</v>
      </c>
      <c r="S5561" s="24" t="str">
        <f t="shared" si="1945"/>
        <v>신봉24통</v>
      </c>
      <c r="T5561" s="24" t="str">
        <f t="shared" si="1946"/>
        <v>(신봉동, 동부센트레빌아파트)</v>
      </c>
      <c r="U5561" s="24" t="str">
        <f t="shared" si="1947"/>
        <v>신봉</v>
      </c>
      <c r="V5561" s="25">
        <f t="shared" si="1948"/>
        <v>24</v>
      </c>
      <c r="W5561" s="25">
        <f t="shared" si="1949"/>
        <v>2</v>
      </c>
      <c r="X5561" s="59"/>
      <c r="Y5561" s="59" t="s">
        <v>6026</v>
      </c>
      <c r="Z5561" s="59" t="s">
        <v>65</v>
      </c>
      <c r="AA5561" s="63" t="s">
        <v>6331</v>
      </c>
    </row>
    <row r="5562" spans="1:27" ht="16.5" customHeight="1" x14ac:dyDescent="0.3">
      <c r="A5562" s="22" t="b">
        <f t="shared" si="1929"/>
        <v>1</v>
      </c>
      <c r="B5562" s="22" t="b">
        <f t="shared" si="1930"/>
        <v>0</v>
      </c>
      <c r="C5562" s="22" t="b">
        <f t="shared" si="1931"/>
        <v>0</v>
      </c>
      <c r="D5562" s="22" t="b">
        <f t="shared" si="1932"/>
        <v>0</v>
      </c>
      <c r="E5562" s="22" t="b">
        <f t="shared" si="1933"/>
        <v>0</v>
      </c>
      <c r="F5562" s="52" t="b">
        <f t="shared" si="1934"/>
        <v>0</v>
      </c>
      <c r="G5562" s="22" t="b">
        <f t="shared" si="1935"/>
        <v>0</v>
      </c>
      <c r="H5562" s="22" t="b">
        <f t="shared" si="1936"/>
        <v>0</v>
      </c>
      <c r="I5562" s="22" t="b">
        <f t="shared" si="1937"/>
        <v>1</v>
      </c>
      <c r="J5562" s="22" t="b">
        <f t="shared" si="1938"/>
        <v>0</v>
      </c>
      <c r="K5562" s="3" t="str">
        <f t="shared" si="1939"/>
        <v/>
      </c>
      <c r="L5562" s="3" t="str">
        <f t="shared" si="1940"/>
        <v/>
      </c>
      <c r="M5562" s="3" t="str">
        <f t="shared" si="1941"/>
        <v/>
      </c>
      <c r="N5562" s="54" t="str">
        <f t="shared" si="1942"/>
        <v/>
      </c>
      <c r="O5562" s="3" t="str">
        <f t="shared" si="1943"/>
        <v>동부센트레빌아파트)</v>
      </c>
      <c r="P5562" s="19" t="str">
        <f t="shared" si="1944"/>
        <v/>
      </c>
      <c r="Q5562" s="23" t="e">
        <f>_xlfn.XLOOKUP(R5562,summary!C2950:C2986,summary!B2950:B2986)</f>
        <v>#N/A</v>
      </c>
      <c r="R5562" s="24" t="str">
        <f t="shared" si="1928"/>
        <v>신봉동</v>
      </c>
      <c r="S5562" s="24" t="str">
        <f t="shared" si="1945"/>
        <v>신봉24통</v>
      </c>
      <c r="T5562" s="24" t="str">
        <f t="shared" si="1946"/>
        <v>(신봉동, 동부센트레빌아파트)</v>
      </c>
      <c r="U5562" s="24" t="str">
        <f t="shared" si="1947"/>
        <v>신봉</v>
      </c>
      <c r="V5562" s="25">
        <f t="shared" si="1948"/>
        <v>24</v>
      </c>
      <c r="W5562" s="25">
        <f t="shared" si="1949"/>
        <v>3</v>
      </c>
      <c r="X5562" s="59"/>
      <c r="Y5562" s="59" t="s">
        <v>142</v>
      </c>
      <c r="Z5562" s="59" t="s">
        <v>67</v>
      </c>
      <c r="AA5562" s="63" t="s">
        <v>6332</v>
      </c>
    </row>
    <row r="5563" spans="1:27" ht="16.5" customHeight="1" x14ac:dyDescent="0.3">
      <c r="A5563" s="22" t="b">
        <f t="shared" si="1929"/>
        <v>1</v>
      </c>
      <c r="B5563" s="22" t="b">
        <f t="shared" si="1930"/>
        <v>0</v>
      </c>
      <c r="C5563" s="22" t="b">
        <f t="shared" si="1931"/>
        <v>1</v>
      </c>
      <c r="D5563" s="22" t="b">
        <f t="shared" si="1932"/>
        <v>0</v>
      </c>
      <c r="E5563" s="22" t="b">
        <f t="shared" si="1933"/>
        <v>1</v>
      </c>
      <c r="F5563" s="52" t="b">
        <f t="shared" si="1934"/>
        <v>1</v>
      </c>
      <c r="G5563" s="22" t="b">
        <f t="shared" si="1935"/>
        <v>0</v>
      </c>
      <c r="H5563" s="22" t="b">
        <f t="shared" si="1936"/>
        <v>1</v>
      </c>
      <c r="I5563" s="22" t="b">
        <f t="shared" si="1937"/>
        <v>1</v>
      </c>
      <c r="J5563" s="22" t="b">
        <f t="shared" si="1938"/>
        <v>0</v>
      </c>
      <c r="K5563" s="3" t="str">
        <f t="shared" si="1939"/>
        <v/>
      </c>
      <c r="L5563" s="3" t="str">
        <f t="shared" si="1940"/>
        <v/>
      </c>
      <c r="M5563" s="3" t="str">
        <f t="shared" si="1941"/>
        <v/>
      </c>
      <c r="N5563" s="54" t="str">
        <f t="shared" si="1942"/>
        <v/>
      </c>
      <c r="O5563" s="3" t="str">
        <f t="shared" si="1943"/>
        <v>아파트)</v>
      </c>
      <c r="P5563" s="19" t="str">
        <f t="shared" si="1944"/>
        <v/>
      </c>
      <c r="Q5563" s="23" t="e">
        <f>_xlfn.XLOOKUP(R5563,summary!C2951:C2987,summary!B2951:B2987)</f>
        <v>#N/A</v>
      </c>
      <c r="R5563" s="24" t="str">
        <f t="shared" si="1928"/>
        <v>신봉동</v>
      </c>
      <c r="S5563" s="24" t="str">
        <f t="shared" si="1945"/>
        <v>신봉24통</v>
      </c>
      <c r="T5563" s="24" t="str">
        <f t="shared" si="1946"/>
        <v>(신봉동, 동부센트레빌아파트)</v>
      </c>
      <c r="U5563" s="24" t="str">
        <f t="shared" si="1947"/>
        <v>신봉</v>
      </c>
      <c r="V5563" s="25">
        <f t="shared" si="1948"/>
        <v>24</v>
      </c>
      <c r="W5563" s="25">
        <f t="shared" si="1949"/>
        <v>4</v>
      </c>
      <c r="X5563" s="59"/>
      <c r="Y5563" s="59" t="s">
        <v>144</v>
      </c>
      <c r="Z5563" s="59" t="s">
        <v>73</v>
      </c>
      <c r="AA5563" s="63" t="s">
        <v>6333</v>
      </c>
    </row>
    <row r="5564" spans="1:27" ht="16.5" customHeight="1" x14ac:dyDescent="0.3">
      <c r="A5564" s="22" t="b">
        <f t="shared" si="1929"/>
        <v>0</v>
      </c>
      <c r="B5564" s="22" t="b">
        <f t="shared" si="1930"/>
        <v>0</v>
      </c>
      <c r="C5564" s="22" t="b">
        <f t="shared" si="1931"/>
        <v>0</v>
      </c>
      <c r="D5564" s="22" t="b">
        <f t="shared" si="1932"/>
        <v>0</v>
      </c>
      <c r="E5564" s="22" t="b">
        <f t="shared" si="1933"/>
        <v>0</v>
      </c>
      <c r="F5564" s="52" t="b">
        <f t="shared" si="1934"/>
        <v>0</v>
      </c>
      <c r="G5564" s="22" t="b">
        <f t="shared" si="1935"/>
        <v>0</v>
      </c>
      <c r="H5564" s="22" t="b">
        <f t="shared" si="1936"/>
        <v>0</v>
      </c>
      <c r="I5564" s="22" t="b">
        <f t="shared" si="1937"/>
        <v>0</v>
      </c>
      <c r="J5564" s="22" t="b">
        <f t="shared" si="1938"/>
        <v>0</v>
      </c>
      <c r="K5564" s="3" t="str">
        <f t="shared" si="1939"/>
        <v/>
      </c>
      <c r="L5564" s="3" t="str">
        <f t="shared" si="1940"/>
        <v/>
      </c>
      <c r="M5564" s="3" t="str">
        <f t="shared" si="1941"/>
        <v/>
      </c>
      <c r="N5564" s="54" t="str">
        <f t="shared" si="1942"/>
        <v/>
      </c>
      <c r="O5564" s="3" t="str">
        <f t="shared" si="1943"/>
        <v/>
      </c>
      <c r="P5564" s="19" t="str">
        <f t="shared" si="1944"/>
        <v/>
      </c>
      <c r="Q5564" s="23" t="e">
        <f>_xlfn.XLOOKUP(R5564,summary!C2952:C2988,summary!B2952:B2988)</f>
        <v>#N/A</v>
      </c>
      <c r="R5564" s="24" t="str">
        <f t="shared" si="1928"/>
        <v>신봉동</v>
      </c>
      <c r="S5564" s="24" t="str">
        <f t="shared" si="1945"/>
        <v>신봉24통</v>
      </c>
      <c r="T5564" s="24" t="str">
        <f t="shared" si="1946"/>
        <v>(신봉동, 동부센트레빌아파트)</v>
      </c>
      <c r="U5564" s="24" t="str">
        <f t="shared" si="1947"/>
        <v>신봉</v>
      </c>
      <c r="V5564" s="25">
        <f t="shared" si="1948"/>
        <v>24</v>
      </c>
      <c r="W5564" s="25">
        <f t="shared" si="1949"/>
        <v>5</v>
      </c>
      <c r="X5564" s="59"/>
      <c r="Y5564" s="59"/>
      <c r="Z5564" s="59" t="s">
        <v>87</v>
      </c>
      <c r="AA5564" s="63" t="s">
        <v>6334</v>
      </c>
    </row>
    <row r="5565" spans="1:27" ht="16.5" customHeight="1" x14ac:dyDescent="0.3">
      <c r="A5565" s="22" t="b">
        <f t="shared" si="1929"/>
        <v>0</v>
      </c>
      <c r="B5565" s="22" t="b">
        <f t="shared" si="1930"/>
        <v>0</v>
      </c>
      <c r="C5565" s="22" t="b">
        <f t="shared" si="1931"/>
        <v>0</v>
      </c>
      <c r="D5565" s="22" t="b">
        <f t="shared" si="1932"/>
        <v>0</v>
      </c>
      <c r="E5565" s="22" t="b">
        <f t="shared" si="1933"/>
        <v>0</v>
      </c>
      <c r="F5565" s="52" t="b">
        <f t="shared" si="1934"/>
        <v>0</v>
      </c>
      <c r="G5565" s="22" t="b">
        <f t="shared" si="1935"/>
        <v>0</v>
      </c>
      <c r="H5565" s="22" t="b">
        <f t="shared" si="1936"/>
        <v>0</v>
      </c>
      <c r="I5565" s="22" t="b">
        <f t="shared" si="1937"/>
        <v>0</v>
      </c>
      <c r="J5565" s="22" t="b">
        <f t="shared" si="1938"/>
        <v>0</v>
      </c>
      <c r="K5565" s="3" t="str">
        <f t="shared" si="1939"/>
        <v/>
      </c>
      <c r="L5565" s="3" t="str">
        <f t="shared" si="1940"/>
        <v/>
      </c>
      <c r="M5565" s="3" t="str">
        <f t="shared" si="1941"/>
        <v/>
      </c>
      <c r="N5565" s="54" t="str">
        <f t="shared" si="1942"/>
        <v/>
      </c>
      <c r="O5565" s="3" t="str">
        <f t="shared" si="1943"/>
        <v/>
      </c>
      <c r="P5565" s="19" t="str">
        <f t="shared" si="1944"/>
        <v/>
      </c>
      <c r="Q5565" s="23" t="e">
        <f>_xlfn.XLOOKUP(R5565,summary!C2953:C2989,summary!B2953:B2989)</f>
        <v>#N/A</v>
      </c>
      <c r="R5565" s="24" t="str">
        <f t="shared" si="1928"/>
        <v>신봉동</v>
      </c>
      <c r="S5565" s="24" t="str">
        <f t="shared" si="1945"/>
        <v>신봉24통</v>
      </c>
      <c r="T5565" s="24" t="str">
        <f t="shared" si="1946"/>
        <v>(신봉동, 동부센트레빌아파트)</v>
      </c>
      <c r="U5565" s="24" t="str">
        <f t="shared" si="1947"/>
        <v>신봉</v>
      </c>
      <c r="V5565" s="25">
        <f t="shared" si="1948"/>
        <v>24</v>
      </c>
      <c r="W5565" s="25">
        <f t="shared" si="1949"/>
        <v>6</v>
      </c>
      <c r="X5565" s="59"/>
      <c r="Y5565" s="59"/>
      <c r="Z5565" s="59" t="s">
        <v>89</v>
      </c>
      <c r="AA5565" s="63" t="s">
        <v>6335</v>
      </c>
    </row>
    <row r="5566" spans="1:27" ht="16.5" customHeight="1" x14ac:dyDescent="0.3">
      <c r="A5566" s="22" t="b">
        <f t="shared" si="1929"/>
        <v>0</v>
      </c>
      <c r="B5566" s="22" t="b">
        <f t="shared" si="1930"/>
        <v>0</v>
      </c>
      <c r="C5566" s="22" t="b">
        <f t="shared" si="1931"/>
        <v>0</v>
      </c>
      <c r="D5566" s="22" t="b">
        <f t="shared" si="1932"/>
        <v>0</v>
      </c>
      <c r="E5566" s="22" t="b">
        <f t="shared" si="1933"/>
        <v>0</v>
      </c>
      <c r="F5566" s="52" t="b">
        <f t="shared" si="1934"/>
        <v>0</v>
      </c>
      <c r="G5566" s="22" t="b">
        <f t="shared" si="1935"/>
        <v>0</v>
      </c>
      <c r="H5566" s="22" t="b">
        <f t="shared" si="1936"/>
        <v>0</v>
      </c>
      <c r="I5566" s="22" t="b">
        <f t="shared" si="1937"/>
        <v>0</v>
      </c>
      <c r="J5566" s="22" t="b">
        <f t="shared" si="1938"/>
        <v>0</v>
      </c>
      <c r="K5566" s="3" t="str">
        <f t="shared" si="1939"/>
        <v/>
      </c>
      <c r="L5566" s="3" t="str">
        <f t="shared" si="1940"/>
        <v/>
      </c>
      <c r="M5566" s="3" t="str">
        <f t="shared" si="1941"/>
        <v/>
      </c>
      <c r="N5566" s="54" t="str">
        <f t="shared" si="1942"/>
        <v/>
      </c>
      <c r="O5566" s="3" t="str">
        <f t="shared" si="1943"/>
        <v/>
      </c>
      <c r="P5566" s="19" t="str">
        <f t="shared" si="1944"/>
        <v/>
      </c>
      <c r="Q5566" s="23" t="e">
        <f>_xlfn.XLOOKUP(R5566,summary!C2954:C2990,summary!B2954:B2990)</f>
        <v>#N/A</v>
      </c>
      <c r="R5566" s="24" t="str">
        <f t="shared" si="1928"/>
        <v>신봉동</v>
      </c>
      <c r="S5566" s="24" t="str">
        <f t="shared" si="1945"/>
        <v>신봉24통</v>
      </c>
      <c r="T5566" s="24" t="str">
        <f t="shared" si="1946"/>
        <v>(신봉동, 동부센트레빌아파트)</v>
      </c>
      <c r="U5566" s="24" t="str">
        <f t="shared" si="1947"/>
        <v>신봉</v>
      </c>
      <c r="V5566" s="25">
        <f t="shared" si="1948"/>
        <v>24</v>
      </c>
      <c r="W5566" s="25">
        <f t="shared" si="1949"/>
        <v>7</v>
      </c>
      <c r="X5566" s="59"/>
      <c r="Y5566" s="59"/>
      <c r="Z5566" s="59" t="s">
        <v>91</v>
      </c>
      <c r="AA5566" s="63" t="s">
        <v>6336</v>
      </c>
    </row>
    <row r="5567" spans="1:27" ht="16.5" customHeight="1" x14ac:dyDescent="0.3">
      <c r="A5567" s="22" t="b">
        <f t="shared" si="1929"/>
        <v>0</v>
      </c>
      <c r="B5567" s="22" t="b">
        <f t="shared" si="1930"/>
        <v>0</v>
      </c>
      <c r="C5567" s="22" t="b">
        <f t="shared" si="1931"/>
        <v>0</v>
      </c>
      <c r="D5567" s="22" t="b">
        <f t="shared" si="1932"/>
        <v>0</v>
      </c>
      <c r="E5567" s="22" t="b">
        <f t="shared" si="1933"/>
        <v>0</v>
      </c>
      <c r="F5567" s="52" t="b">
        <f t="shared" si="1934"/>
        <v>0</v>
      </c>
      <c r="G5567" s="22" t="b">
        <f t="shared" si="1935"/>
        <v>0</v>
      </c>
      <c r="H5567" s="22" t="b">
        <f t="shared" si="1936"/>
        <v>0</v>
      </c>
      <c r="I5567" s="22" t="b">
        <f t="shared" si="1937"/>
        <v>0</v>
      </c>
      <c r="J5567" s="22" t="b">
        <f t="shared" si="1938"/>
        <v>0</v>
      </c>
      <c r="K5567" s="3" t="str">
        <f t="shared" si="1939"/>
        <v/>
      </c>
      <c r="L5567" s="3" t="str">
        <f t="shared" si="1940"/>
        <v/>
      </c>
      <c r="M5567" s="3" t="str">
        <f t="shared" si="1941"/>
        <v/>
      </c>
      <c r="N5567" s="54" t="str">
        <f t="shared" si="1942"/>
        <v/>
      </c>
      <c r="O5567" s="3" t="str">
        <f t="shared" si="1943"/>
        <v/>
      </c>
      <c r="P5567" s="19" t="str">
        <f t="shared" si="1944"/>
        <v/>
      </c>
      <c r="Q5567" s="23" t="e">
        <f>_xlfn.XLOOKUP(R5567,summary!C2955:C2991,summary!B2955:B2991)</f>
        <v>#N/A</v>
      </c>
      <c r="R5567" s="24" t="str">
        <f t="shared" si="1928"/>
        <v>신봉동</v>
      </c>
      <c r="S5567" s="24" t="str">
        <f t="shared" si="1945"/>
        <v>신봉24통</v>
      </c>
      <c r="T5567" s="24" t="str">
        <f t="shared" si="1946"/>
        <v>(신봉동, 동부센트레빌아파트)</v>
      </c>
      <c r="U5567" s="24" t="str">
        <f t="shared" si="1947"/>
        <v>신봉</v>
      </c>
      <c r="V5567" s="25">
        <f t="shared" si="1948"/>
        <v>24</v>
      </c>
      <c r="W5567" s="25">
        <f t="shared" si="1949"/>
        <v>8</v>
      </c>
      <c r="X5567" s="59"/>
      <c r="Y5567" s="59"/>
      <c r="Z5567" s="59" t="s">
        <v>93</v>
      </c>
      <c r="AA5567" s="63" t="s">
        <v>6337</v>
      </c>
    </row>
    <row r="5568" spans="1:27" ht="16.5" customHeight="1" x14ac:dyDescent="0.3">
      <c r="A5568" s="22" t="b">
        <f t="shared" si="1929"/>
        <v>0</v>
      </c>
      <c r="B5568" s="22" t="b">
        <f t="shared" si="1930"/>
        <v>0</v>
      </c>
      <c r="C5568" s="22" t="b">
        <f t="shared" si="1931"/>
        <v>0</v>
      </c>
      <c r="D5568" s="22" t="b">
        <f t="shared" si="1932"/>
        <v>0</v>
      </c>
      <c r="E5568" s="22" t="b">
        <f t="shared" si="1933"/>
        <v>0</v>
      </c>
      <c r="F5568" s="52" t="b">
        <f t="shared" si="1934"/>
        <v>0</v>
      </c>
      <c r="G5568" s="22" t="b">
        <f t="shared" si="1935"/>
        <v>0</v>
      </c>
      <c r="H5568" s="22" t="b">
        <f t="shared" si="1936"/>
        <v>0</v>
      </c>
      <c r="I5568" s="22" t="b">
        <f t="shared" si="1937"/>
        <v>0</v>
      </c>
      <c r="J5568" s="22" t="b">
        <f t="shared" si="1938"/>
        <v>0</v>
      </c>
      <c r="K5568" s="3" t="str">
        <f t="shared" si="1939"/>
        <v/>
      </c>
      <c r="L5568" s="3" t="str">
        <f t="shared" si="1940"/>
        <v/>
      </c>
      <c r="M5568" s="3" t="str">
        <f t="shared" si="1941"/>
        <v/>
      </c>
      <c r="N5568" s="54" t="str">
        <f t="shared" si="1942"/>
        <v/>
      </c>
      <c r="O5568" s="3" t="str">
        <f t="shared" si="1943"/>
        <v/>
      </c>
      <c r="P5568" s="19" t="str">
        <f t="shared" si="1944"/>
        <v/>
      </c>
      <c r="Q5568" s="23" t="e">
        <f>_xlfn.XLOOKUP(R5568,summary!C2956:C2992,summary!B2956:B2992)</f>
        <v>#N/A</v>
      </c>
      <c r="R5568" s="24" t="str">
        <f t="shared" si="1928"/>
        <v>신봉동</v>
      </c>
      <c r="S5568" s="24" t="str">
        <f t="shared" si="1945"/>
        <v>신봉24통</v>
      </c>
      <c r="T5568" s="24" t="str">
        <f t="shared" si="1946"/>
        <v>(신봉동, 동부센트레빌아파트)</v>
      </c>
      <c r="U5568" s="24" t="str">
        <f t="shared" si="1947"/>
        <v>신봉</v>
      </c>
      <c r="V5568" s="25">
        <f t="shared" si="1948"/>
        <v>24</v>
      </c>
      <c r="W5568" s="25">
        <f t="shared" si="1949"/>
        <v>9</v>
      </c>
      <c r="X5568" s="59"/>
      <c r="Y5568" s="59"/>
      <c r="Z5568" s="59" t="s">
        <v>95</v>
      </c>
      <c r="AA5568" s="63" t="s">
        <v>6338</v>
      </c>
    </row>
    <row r="5569" spans="1:27" ht="16.5" customHeight="1" x14ac:dyDescent="0.3">
      <c r="A5569" s="22" t="b">
        <f t="shared" si="1929"/>
        <v>0</v>
      </c>
      <c r="B5569" s="22" t="b">
        <f t="shared" si="1930"/>
        <v>0</v>
      </c>
      <c r="C5569" s="22" t="b">
        <f t="shared" si="1931"/>
        <v>0</v>
      </c>
      <c r="D5569" s="22" t="b">
        <f t="shared" si="1932"/>
        <v>0</v>
      </c>
      <c r="E5569" s="22" t="b">
        <f t="shared" si="1933"/>
        <v>0</v>
      </c>
      <c r="F5569" s="52" t="b">
        <f t="shared" si="1934"/>
        <v>0</v>
      </c>
      <c r="G5569" s="22" t="b">
        <f t="shared" si="1935"/>
        <v>0</v>
      </c>
      <c r="H5569" s="22" t="b">
        <f t="shared" si="1936"/>
        <v>0</v>
      </c>
      <c r="I5569" s="22" t="b">
        <f t="shared" si="1937"/>
        <v>0</v>
      </c>
      <c r="J5569" s="22" t="b">
        <f t="shared" si="1938"/>
        <v>0</v>
      </c>
      <c r="K5569" s="3" t="str">
        <f t="shared" si="1939"/>
        <v/>
      </c>
      <c r="L5569" s="3" t="str">
        <f t="shared" si="1940"/>
        <v/>
      </c>
      <c r="M5569" s="3" t="str">
        <f t="shared" si="1941"/>
        <v/>
      </c>
      <c r="N5569" s="54" t="str">
        <f t="shared" si="1942"/>
        <v/>
      </c>
      <c r="O5569" s="3" t="str">
        <f t="shared" si="1943"/>
        <v/>
      </c>
      <c r="P5569" s="19" t="str">
        <f t="shared" si="1944"/>
        <v/>
      </c>
      <c r="Q5569" s="23" t="e">
        <f>_xlfn.XLOOKUP(R5569,summary!C2957:C2993,summary!B2957:B2993)</f>
        <v>#N/A</v>
      </c>
      <c r="R5569" s="24" t="str">
        <f t="shared" si="1928"/>
        <v>신봉동</v>
      </c>
      <c r="S5569" s="24" t="str">
        <f t="shared" si="1945"/>
        <v>신봉24통</v>
      </c>
      <c r="T5569" s="24" t="str">
        <f t="shared" si="1946"/>
        <v>(신봉동, 동부센트레빌아파트)</v>
      </c>
      <c r="U5569" s="24" t="str">
        <f t="shared" si="1947"/>
        <v>신봉</v>
      </c>
      <c r="V5569" s="25">
        <f t="shared" si="1948"/>
        <v>24</v>
      </c>
      <c r="W5569" s="25">
        <f t="shared" si="1949"/>
        <v>10</v>
      </c>
      <c r="X5569" s="59"/>
      <c r="Y5569" s="59"/>
      <c r="Z5569" s="59" t="s">
        <v>97</v>
      </c>
      <c r="AA5569" s="63" t="s">
        <v>6339</v>
      </c>
    </row>
    <row r="5570" spans="1:27" ht="16.5" customHeight="1" x14ac:dyDescent="0.3">
      <c r="A5570" s="22" t="b">
        <f t="shared" si="1929"/>
        <v>0</v>
      </c>
      <c r="B5570" s="22" t="b">
        <f t="shared" si="1930"/>
        <v>0</v>
      </c>
      <c r="C5570" s="22" t="b">
        <f t="shared" si="1931"/>
        <v>0</v>
      </c>
      <c r="D5570" s="22" t="b">
        <f t="shared" si="1932"/>
        <v>0</v>
      </c>
      <c r="E5570" s="22" t="b">
        <f t="shared" si="1933"/>
        <v>0</v>
      </c>
      <c r="F5570" s="52" t="b">
        <f t="shared" si="1934"/>
        <v>0</v>
      </c>
      <c r="G5570" s="22" t="b">
        <f t="shared" si="1935"/>
        <v>0</v>
      </c>
      <c r="H5570" s="22" t="b">
        <f t="shared" si="1936"/>
        <v>0</v>
      </c>
      <c r="I5570" s="22" t="b">
        <f t="shared" si="1937"/>
        <v>0</v>
      </c>
      <c r="J5570" s="22" t="b">
        <f t="shared" si="1938"/>
        <v>0</v>
      </c>
      <c r="K5570" s="3" t="str">
        <f t="shared" si="1939"/>
        <v/>
      </c>
      <c r="L5570" s="3" t="str">
        <f t="shared" si="1940"/>
        <v/>
      </c>
      <c r="M5570" s="3" t="str">
        <f t="shared" si="1941"/>
        <v/>
      </c>
      <c r="N5570" s="54" t="str">
        <f t="shared" si="1942"/>
        <v/>
      </c>
      <c r="O5570" s="3" t="str">
        <f t="shared" si="1943"/>
        <v/>
      </c>
      <c r="P5570" s="19" t="str">
        <f t="shared" si="1944"/>
        <v/>
      </c>
      <c r="Q5570" s="23" t="e">
        <f>_xlfn.XLOOKUP(R5570,summary!C2958:C2994,summary!B2958:B2994)</f>
        <v>#N/A</v>
      </c>
      <c r="R5570" s="24" t="str">
        <f t="shared" ref="R5570:R5633" si="1950">IF($X5570="",R5569,$X5570)</f>
        <v>신봉동</v>
      </c>
      <c r="S5570" s="24" t="str">
        <f t="shared" si="1945"/>
        <v>신봉24통</v>
      </c>
      <c r="T5570" s="24" t="str">
        <f t="shared" si="1946"/>
        <v>(신봉동, 동부센트레빌아파트)</v>
      </c>
      <c r="U5570" s="24" t="str">
        <f t="shared" si="1947"/>
        <v>신봉</v>
      </c>
      <c r="V5570" s="25">
        <f t="shared" si="1948"/>
        <v>24</v>
      </c>
      <c r="W5570" s="25">
        <f t="shared" si="1949"/>
        <v>11</v>
      </c>
      <c r="X5570" s="59"/>
      <c r="Y5570" s="59"/>
      <c r="Z5570" s="59" t="s">
        <v>99</v>
      </c>
      <c r="AA5570" s="63" t="s">
        <v>6340</v>
      </c>
    </row>
    <row r="5571" spans="1:27" ht="16.5" customHeight="1" x14ac:dyDescent="0.3">
      <c r="A5571" s="22" t="b">
        <f t="shared" si="1929"/>
        <v>0</v>
      </c>
      <c r="B5571" s="22" t="b">
        <f t="shared" si="1930"/>
        <v>0</v>
      </c>
      <c r="C5571" s="22" t="b">
        <f t="shared" si="1931"/>
        <v>0</v>
      </c>
      <c r="D5571" s="22" t="b">
        <f t="shared" si="1932"/>
        <v>0</v>
      </c>
      <c r="E5571" s="22" t="b">
        <f t="shared" si="1933"/>
        <v>0</v>
      </c>
      <c r="F5571" s="52" t="b">
        <f t="shared" si="1934"/>
        <v>0</v>
      </c>
      <c r="G5571" s="22" t="b">
        <f t="shared" si="1935"/>
        <v>0</v>
      </c>
      <c r="H5571" s="22" t="b">
        <f t="shared" si="1936"/>
        <v>0</v>
      </c>
      <c r="I5571" s="22" t="b">
        <f t="shared" si="1937"/>
        <v>0</v>
      </c>
      <c r="J5571" s="22" t="b">
        <f t="shared" si="1938"/>
        <v>0</v>
      </c>
      <c r="K5571" s="3" t="str">
        <f t="shared" si="1939"/>
        <v/>
      </c>
      <c r="L5571" s="3" t="str">
        <f t="shared" si="1940"/>
        <v/>
      </c>
      <c r="M5571" s="3" t="str">
        <f t="shared" si="1941"/>
        <v/>
      </c>
      <c r="N5571" s="54" t="str">
        <f t="shared" si="1942"/>
        <v/>
      </c>
      <c r="O5571" s="3" t="str">
        <f t="shared" si="1943"/>
        <v/>
      </c>
      <c r="P5571" s="19" t="str">
        <f t="shared" si="1944"/>
        <v/>
      </c>
      <c r="Q5571" s="23" t="e">
        <f>_xlfn.XLOOKUP(R5571,summary!C2959:C2995,summary!B2959:B2995)</f>
        <v>#N/A</v>
      </c>
      <c r="R5571" s="24" t="str">
        <f t="shared" si="1950"/>
        <v>신봉동</v>
      </c>
      <c r="S5571" s="24" t="str">
        <f t="shared" si="1945"/>
        <v>신봉24통</v>
      </c>
      <c r="T5571" s="24" t="str">
        <f t="shared" si="1946"/>
        <v>(신봉동, 동부센트레빌아파트)</v>
      </c>
      <c r="U5571" s="24" t="str">
        <f t="shared" si="1947"/>
        <v>신봉</v>
      </c>
      <c r="V5571" s="25">
        <f t="shared" si="1948"/>
        <v>24</v>
      </c>
      <c r="W5571" s="25">
        <f t="shared" si="1949"/>
        <v>12</v>
      </c>
      <c r="X5571" s="59"/>
      <c r="Y5571" s="59"/>
      <c r="Z5571" s="59" t="s">
        <v>101</v>
      </c>
      <c r="AA5571" s="63" t="s">
        <v>6341</v>
      </c>
    </row>
    <row r="5572" spans="1:27" ht="16.5" customHeight="1" x14ac:dyDescent="0.3">
      <c r="A5572" s="22" t="b">
        <f t="shared" si="1929"/>
        <v>0</v>
      </c>
      <c r="B5572" s="22" t="b">
        <f t="shared" si="1930"/>
        <v>0</v>
      </c>
      <c r="C5572" s="22" t="b">
        <f t="shared" si="1931"/>
        <v>0</v>
      </c>
      <c r="D5572" s="22" t="b">
        <f t="shared" si="1932"/>
        <v>0</v>
      </c>
      <c r="E5572" s="22" t="b">
        <f t="shared" si="1933"/>
        <v>0</v>
      </c>
      <c r="F5572" s="52" t="b">
        <f t="shared" si="1934"/>
        <v>0</v>
      </c>
      <c r="G5572" s="22" t="b">
        <f t="shared" si="1935"/>
        <v>0</v>
      </c>
      <c r="H5572" s="22" t="b">
        <f t="shared" si="1936"/>
        <v>0</v>
      </c>
      <c r="I5572" s="22" t="b">
        <f t="shared" si="1937"/>
        <v>0</v>
      </c>
      <c r="J5572" s="22" t="b">
        <f t="shared" si="1938"/>
        <v>0</v>
      </c>
      <c r="K5572" s="3" t="str">
        <f t="shared" si="1939"/>
        <v/>
      </c>
      <c r="L5572" s="3" t="str">
        <f t="shared" si="1940"/>
        <v/>
      </c>
      <c r="M5572" s="3" t="str">
        <f t="shared" si="1941"/>
        <v/>
      </c>
      <c r="N5572" s="54" t="str">
        <f t="shared" si="1942"/>
        <v/>
      </c>
      <c r="O5572" s="3" t="str">
        <f t="shared" si="1943"/>
        <v/>
      </c>
      <c r="P5572" s="19" t="str">
        <f t="shared" si="1944"/>
        <v/>
      </c>
      <c r="Q5572" s="23" t="e">
        <f>_xlfn.XLOOKUP(R5572,summary!C2960:C2996,summary!B2960:B2996)</f>
        <v>#N/A</v>
      </c>
      <c r="R5572" s="24" t="str">
        <f t="shared" si="1950"/>
        <v>신봉동</v>
      </c>
      <c r="S5572" s="24" t="str">
        <f t="shared" si="1945"/>
        <v>신봉24통</v>
      </c>
      <c r="T5572" s="24" t="str">
        <f t="shared" si="1946"/>
        <v>(신봉동, 동부센트레빌아파트)</v>
      </c>
      <c r="U5572" s="24" t="str">
        <f t="shared" si="1947"/>
        <v>신봉</v>
      </c>
      <c r="V5572" s="25">
        <f t="shared" si="1948"/>
        <v>24</v>
      </c>
      <c r="W5572" s="25">
        <f t="shared" si="1949"/>
        <v>13</v>
      </c>
      <c r="X5572" s="59"/>
      <c r="Y5572" s="59"/>
      <c r="Z5572" s="59" t="s">
        <v>117</v>
      </c>
      <c r="AA5572" s="63" t="s">
        <v>6342</v>
      </c>
    </row>
    <row r="5573" spans="1:27" ht="16.5" customHeight="1" x14ac:dyDescent="0.3">
      <c r="A5573" s="22" t="b">
        <f t="shared" si="1929"/>
        <v>0</v>
      </c>
      <c r="B5573" s="22" t="b">
        <f t="shared" si="1930"/>
        <v>0</v>
      </c>
      <c r="C5573" s="22" t="b">
        <f t="shared" si="1931"/>
        <v>0</v>
      </c>
      <c r="D5573" s="22" t="b">
        <f t="shared" si="1932"/>
        <v>0</v>
      </c>
      <c r="E5573" s="22" t="b">
        <f t="shared" si="1933"/>
        <v>0</v>
      </c>
      <c r="F5573" s="52" t="b">
        <f t="shared" si="1934"/>
        <v>0</v>
      </c>
      <c r="G5573" s="22" t="b">
        <f t="shared" si="1935"/>
        <v>0</v>
      </c>
      <c r="H5573" s="22" t="b">
        <f t="shared" si="1936"/>
        <v>0</v>
      </c>
      <c r="I5573" s="22" t="b">
        <f t="shared" si="1937"/>
        <v>0</v>
      </c>
      <c r="J5573" s="22" t="b">
        <f t="shared" si="1938"/>
        <v>0</v>
      </c>
      <c r="K5573" s="3" t="str">
        <f t="shared" si="1939"/>
        <v/>
      </c>
      <c r="L5573" s="3" t="str">
        <f t="shared" si="1940"/>
        <v/>
      </c>
      <c r="M5573" s="3" t="str">
        <f t="shared" si="1941"/>
        <v/>
      </c>
      <c r="N5573" s="54" t="str">
        <f t="shared" si="1942"/>
        <v/>
      </c>
      <c r="O5573" s="3" t="str">
        <f t="shared" si="1943"/>
        <v/>
      </c>
      <c r="P5573" s="19" t="str">
        <f t="shared" si="1944"/>
        <v/>
      </c>
      <c r="Q5573" s="23" t="e">
        <f>_xlfn.XLOOKUP(R5573,summary!C2961:C2997,summary!B2961:B2997)</f>
        <v>#N/A</v>
      </c>
      <c r="R5573" s="24" t="str">
        <f t="shared" si="1950"/>
        <v>신봉동</v>
      </c>
      <c r="S5573" s="24" t="str">
        <f t="shared" si="1945"/>
        <v>신봉24통</v>
      </c>
      <c r="T5573" s="24" t="str">
        <f t="shared" si="1946"/>
        <v>(신봉동, 동부센트레빌아파트)</v>
      </c>
      <c r="U5573" s="24" t="str">
        <f t="shared" si="1947"/>
        <v>신봉</v>
      </c>
      <c r="V5573" s="25">
        <f t="shared" si="1948"/>
        <v>24</v>
      </c>
      <c r="W5573" s="25">
        <f t="shared" si="1949"/>
        <v>14</v>
      </c>
      <c r="X5573" s="59"/>
      <c r="Y5573" s="59"/>
      <c r="Z5573" s="59" t="s">
        <v>119</v>
      </c>
      <c r="AA5573" s="63" t="s">
        <v>6343</v>
      </c>
    </row>
    <row r="5574" spans="1:27" ht="16.5" customHeight="1" x14ac:dyDescent="0.3">
      <c r="A5574" s="22" t="b">
        <f t="shared" si="1929"/>
        <v>0</v>
      </c>
      <c r="B5574" s="22" t="b">
        <f t="shared" si="1930"/>
        <v>0</v>
      </c>
      <c r="C5574" s="22" t="b">
        <f t="shared" si="1931"/>
        <v>0</v>
      </c>
      <c r="D5574" s="22" t="b">
        <f t="shared" si="1932"/>
        <v>0</v>
      </c>
      <c r="E5574" s="22" t="b">
        <f t="shared" si="1933"/>
        <v>0</v>
      </c>
      <c r="F5574" s="52" t="b">
        <f t="shared" si="1934"/>
        <v>0</v>
      </c>
      <c r="G5574" s="22" t="b">
        <f t="shared" si="1935"/>
        <v>0</v>
      </c>
      <c r="H5574" s="22" t="b">
        <f t="shared" si="1936"/>
        <v>0</v>
      </c>
      <c r="I5574" s="22" t="b">
        <f t="shared" si="1937"/>
        <v>0</v>
      </c>
      <c r="J5574" s="22" t="b">
        <f t="shared" si="1938"/>
        <v>0</v>
      </c>
      <c r="K5574" s="3" t="str">
        <f t="shared" si="1939"/>
        <v/>
      </c>
      <c r="L5574" s="3" t="str">
        <f t="shared" si="1940"/>
        <v/>
      </c>
      <c r="M5574" s="3" t="str">
        <f t="shared" si="1941"/>
        <v/>
      </c>
      <c r="N5574" s="54" t="str">
        <f t="shared" si="1942"/>
        <v/>
      </c>
      <c r="O5574" s="3" t="str">
        <f t="shared" si="1943"/>
        <v/>
      </c>
      <c r="P5574" s="19" t="str">
        <f t="shared" si="1944"/>
        <v/>
      </c>
      <c r="Q5574" s="23" t="e">
        <f>_xlfn.XLOOKUP(R5574,summary!C2962:C2998,summary!B2962:B2998)</f>
        <v>#N/A</v>
      </c>
      <c r="R5574" s="24" t="str">
        <f t="shared" si="1950"/>
        <v>신봉동</v>
      </c>
      <c r="S5574" s="24" t="str">
        <f t="shared" si="1945"/>
        <v>신봉24통</v>
      </c>
      <c r="T5574" s="24" t="str">
        <f t="shared" si="1946"/>
        <v>(신봉동, 동부센트레빌아파트)</v>
      </c>
      <c r="U5574" s="24" t="str">
        <f t="shared" si="1947"/>
        <v>신봉</v>
      </c>
      <c r="V5574" s="25">
        <f t="shared" si="1948"/>
        <v>24</v>
      </c>
      <c r="W5574" s="25">
        <f t="shared" si="1949"/>
        <v>15</v>
      </c>
      <c r="X5574" s="59"/>
      <c r="Y5574" s="59"/>
      <c r="Z5574" s="59" t="s">
        <v>279</v>
      </c>
      <c r="AA5574" s="63" t="s">
        <v>6344</v>
      </c>
    </row>
    <row r="5575" spans="1:27" ht="16.5" customHeight="1" x14ac:dyDescent="0.3">
      <c r="A5575" s="22" t="b">
        <f t="shared" si="1929"/>
        <v>1</v>
      </c>
      <c r="B5575" s="22" t="b">
        <f t="shared" si="1930"/>
        <v>0</v>
      </c>
      <c r="C5575" s="22" t="b">
        <f t="shared" si="1931"/>
        <v>0</v>
      </c>
      <c r="D5575" s="22" t="b">
        <f t="shared" si="1932"/>
        <v>0</v>
      </c>
      <c r="E5575" s="22" t="b">
        <f t="shared" si="1933"/>
        <v>0</v>
      </c>
      <c r="F5575" s="52" t="b">
        <f t="shared" si="1934"/>
        <v>0</v>
      </c>
      <c r="G5575" s="22" t="b">
        <f t="shared" si="1935"/>
        <v>0</v>
      </c>
      <c r="H5575" s="22" t="b">
        <f t="shared" si="1936"/>
        <v>0</v>
      </c>
      <c r="I5575" s="22" t="b">
        <f t="shared" si="1937"/>
        <v>0</v>
      </c>
      <c r="J5575" s="22" t="b">
        <f t="shared" si="1938"/>
        <v>1</v>
      </c>
      <c r="K5575" s="3" t="str">
        <f t="shared" si="1939"/>
        <v>신봉25통</v>
      </c>
      <c r="L5575" s="3" t="str">
        <f t="shared" si="1940"/>
        <v>25</v>
      </c>
      <c r="M5575" s="3">
        <f t="shared" si="1941"/>
        <v>25</v>
      </c>
      <c r="N5575" s="54" t="str">
        <f t="shared" si="1942"/>
        <v>신봉</v>
      </c>
      <c r="O5575" s="3" t="str">
        <f t="shared" si="1943"/>
        <v/>
      </c>
      <c r="P5575" s="19" t="str">
        <f t="shared" si="1944"/>
        <v/>
      </c>
      <c r="Q5575" s="23" t="e">
        <f>_xlfn.XLOOKUP(R5575,summary!C2963:C2999,summary!B2963:B2999)</f>
        <v>#N/A</v>
      </c>
      <c r="R5575" s="24" t="str">
        <f t="shared" si="1950"/>
        <v>신봉동</v>
      </c>
      <c r="S5575" s="24" t="str">
        <f t="shared" si="1945"/>
        <v>신봉25통</v>
      </c>
      <c r="T5575" s="24" t="str">
        <f t="shared" si="1946"/>
        <v>(신봉동)</v>
      </c>
      <c r="U5575" s="24" t="str">
        <f t="shared" si="1947"/>
        <v>신봉</v>
      </c>
      <c r="V5575" s="25">
        <f t="shared" si="1948"/>
        <v>25</v>
      </c>
      <c r="W5575" s="25">
        <f t="shared" si="1949"/>
        <v>1</v>
      </c>
      <c r="X5575" s="59"/>
      <c r="Y5575" s="59" t="s">
        <v>6345</v>
      </c>
      <c r="Z5575" s="59" t="s">
        <v>63</v>
      </c>
      <c r="AA5575" s="63" t="s">
        <v>6346</v>
      </c>
    </row>
    <row r="5576" spans="1:27" ht="16.5" customHeight="1" x14ac:dyDescent="0.3">
      <c r="A5576" s="22" t="b">
        <f t="shared" si="1929"/>
        <v>1</v>
      </c>
      <c r="B5576" s="22" t="b">
        <f t="shared" si="1930"/>
        <v>1</v>
      </c>
      <c r="C5576" s="22" t="b">
        <f t="shared" si="1931"/>
        <v>1</v>
      </c>
      <c r="D5576" s="22" t="b">
        <f t="shared" si="1932"/>
        <v>1</v>
      </c>
      <c r="E5576" s="22" t="b">
        <f t="shared" si="1933"/>
        <v>1</v>
      </c>
      <c r="F5576" s="52" t="b">
        <f t="shared" si="1934"/>
        <v>0</v>
      </c>
      <c r="G5576" s="22" t="b">
        <f t="shared" si="1935"/>
        <v>0</v>
      </c>
      <c r="H5576" s="22" t="b">
        <f t="shared" si="1936"/>
        <v>0</v>
      </c>
      <c r="I5576" s="22" t="b">
        <f t="shared" si="1937"/>
        <v>0</v>
      </c>
      <c r="J5576" s="22" t="b">
        <f t="shared" si="1938"/>
        <v>0</v>
      </c>
      <c r="K5576" s="3" t="str">
        <f t="shared" si="1939"/>
        <v/>
      </c>
      <c r="L5576" s="3" t="str">
        <f t="shared" si="1940"/>
        <v/>
      </c>
      <c r="M5576" s="3" t="str">
        <f t="shared" si="1941"/>
        <v/>
      </c>
      <c r="N5576" s="54" t="str">
        <f t="shared" si="1942"/>
        <v/>
      </c>
      <c r="O5576" s="3" t="str">
        <f t="shared" si="1943"/>
        <v/>
      </c>
      <c r="P5576" s="19" t="str">
        <f t="shared" si="1944"/>
        <v>(신봉동)</v>
      </c>
      <c r="Q5576" s="23" t="e">
        <f>_xlfn.XLOOKUP(R5576,summary!C2964:C3000,summary!B2964:B3000)</f>
        <v>#N/A</v>
      </c>
      <c r="R5576" s="24" t="str">
        <f t="shared" si="1950"/>
        <v>신봉동</v>
      </c>
      <c r="S5576" s="24" t="str">
        <f t="shared" si="1945"/>
        <v>신봉25통</v>
      </c>
      <c r="T5576" s="24" t="str">
        <f t="shared" si="1946"/>
        <v>(신봉동)</v>
      </c>
      <c r="U5576" s="24" t="str">
        <f t="shared" si="1947"/>
        <v>신봉</v>
      </c>
      <c r="V5576" s="25">
        <f t="shared" si="1948"/>
        <v>25</v>
      </c>
      <c r="W5576" s="25">
        <f t="shared" si="1949"/>
        <v>2</v>
      </c>
      <c r="X5576" s="59"/>
      <c r="Y5576" s="59" t="s">
        <v>6016</v>
      </c>
      <c r="Z5576" s="59" t="s">
        <v>65</v>
      </c>
      <c r="AA5576" s="63" t="s">
        <v>6347</v>
      </c>
    </row>
    <row r="5577" spans="1:27" ht="16.5" customHeight="1" x14ac:dyDescent="0.3">
      <c r="A5577" s="22" t="b">
        <f t="shared" si="1929"/>
        <v>0</v>
      </c>
      <c r="B5577" s="22" t="b">
        <f t="shared" si="1930"/>
        <v>0</v>
      </c>
      <c r="C5577" s="22" t="b">
        <f t="shared" si="1931"/>
        <v>0</v>
      </c>
      <c r="D5577" s="22" t="b">
        <f t="shared" si="1932"/>
        <v>0</v>
      </c>
      <c r="E5577" s="22" t="b">
        <f t="shared" si="1933"/>
        <v>0</v>
      </c>
      <c r="F5577" s="52" t="b">
        <f t="shared" si="1934"/>
        <v>0</v>
      </c>
      <c r="G5577" s="22" t="b">
        <f t="shared" si="1935"/>
        <v>0</v>
      </c>
      <c r="H5577" s="22" t="b">
        <f t="shared" si="1936"/>
        <v>0</v>
      </c>
      <c r="I5577" s="22" t="b">
        <f t="shared" si="1937"/>
        <v>0</v>
      </c>
      <c r="J5577" s="22" t="b">
        <f t="shared" si="1938"/>
        <v>0</v>
      </c>
      <c r="K5577" s="3" t="str">
        <f t="shared" si="1939"/>
        <v/>
      </c>
      <c r="L5577" s="3" t="str">
        <f t="shared" si="1940"/>
        <v/>
      </c>
      <c r="M5577" s="3" t="str">
        <f t="shared" si="1941"/>
        <v/>
      </c>
      <c r="N5577" s="54" t="str">
        <f t="shared" si="1942"/>
        <v/>
      </c>
      <c r="O5577" s="3" t="str">
        <f t="shared" si="1943"/>
        <v/>
      </c>
      <c r="P5577" s="19" t="str">
        <f t="shared" si="1944"/>
        <v/>
      </c>
      <c r="Q5577" s="23" t="e">
        <f>_xlfn.XLOOKUP(R5577,summary!C2965:C3001,summary!B2965:B3001)</f>
        <v>#N/A</v>
      </c>
      <c r="R5577" s="24" t="str">
        <f t="shared" si="1950"/>
        <v>신봉동</v>
      </c>
      <c r="S5577" s="24" t="str">
        <f t="shared" si="1945"/>
        <v>신봉25통</v>
      </c>
      <c r="T5577" s="24" t="str">
        <f t="shared" si="1946"/>
        <v>(신봉동)</v>
      </c>
      <c r="U5577" s="24" t="str">
        <f t="shared" si="1947"/>
        <v>신봉</v>
      </c>
      <c r="V5577" s="25">
        <f t="shared" si="1948"/>
        <v>25</v>
      </c>
      <c r="W5577" s="25">
        <f t="shared" si="1949"/>
        <v>3</v>
      </c>
      <c r="X5577" s="59"/>
      <c r="Y5577" s="59"/>
      <c r="Z5577" s="59" t="s">
        <v>67</v>
      </c>
      <c r="AA5577" s="63" t="s">
        <v>6348</v>
      </c>
    </row>
    <row r="5578" spans="1:27" ht="16.5" customHeight="1" x14ac:dyDescent="0.3">
      <c r="A5578" s="22" t="b">
        <f t="shared" si="1929"/>
        <v>1</v>
      </c>
      <c r="B5578" s="22" t="b">
        <f t="shared" si="1930"/>
        <v>0</v>
      </c>
      <c r="C5578" s="22" t="b">
        <f t="shared" si="1931"/>
        <v>0</v>
      </c>
      <c r="D5578" s="22" t="b">
        <f t="shared" si="1932"/>
        <v>0</v>
      </c>
      <c r="E5578" s="22" t="b">
        <f t="shared" si="1933"/>
        <v>0</v>
      </c>
      <c r="F5578" s="52" t="b">
        <f t="shared" si="1934"/>
        <v>0</v>
      </c>
      <c r="G5578" s="22" t="b">
        <f t="shared" si="1935"/>
        <v>0</v>
      </c>
      <c r="H5578" s="22" t="b">
        <f t="shared" si="1936"/>
        <v>0</v>
      </c>
      <c r="I5578" s="22" t="b">
        <f t="shared" si="1937"/>
        <v>0</v>
      </c>
      <c r="J5578" s="22" t="b">
        <f t="shared" si="1938"/>
        <v>1</v>
      </c>
      <c r="K5578" s="3" t="str">
        <f t="shared" si="1939"/>
        <v/>
      </c>
      <c r="L5578" s="3" t="str">
        <f t="shared" si="1940"/>
        <v/>
      </c>
      <c r="M5578" s="3" t="str">
        <f t="shared" si="1941"/>
        <v/>
      </c>
      <c r="N5578" s="54" t="str">
        <f t="shared" si="1942"/>
        <v/>
      </c>
      <c r="O5578" s="3" t="str">
        <f t="shared" si="1943"/>
        <v/>
      </c>
      <c r="P5578" s="19" t="str">
        <f t="shared" si="1944"/>
        <v/>
      </c>
      <c r="Q5578" s="23" t="e">
        <f>_xlfn.XLOOKUP(R5578,summary!C2966:C3002,summary!B2966:B3002)</f>
        <v>#N/A</v>
      </c>
      <c r="R5578" s="24" t="str">
        <f t="shared" si="1950"/>
        <v>읍 면 동</v>
      </c>
      <c r="S5578" s="24" t="str">
        <f t="shared" si="1945"/>
        <v>통 리 명</v>
      </c>
      <c r="T5578" s="24" t="str">
        <f t="shared" si="1946"/>
        <v/>
      </c>
      <c r="U5578" s="24" t="str">
        <f t="shared" si="1947"/>
        <v/>
      </c>
      <c r="V5578" s="25" t="str">
        <f t="shared" si="1948"/>
        <v/>
      </c>
      <c r="W5578" s="25" t="str">
        <f t="shared" si="1949"/>
        <v/>
      </c>
      <c r="X5578" s="59" t="s">
        <v>121</v>
      </c>
      <c r="Y5578" s="59" t="s">
        <v>122</v>
      </c>
      <c r="Z5578" s="59" t="s">
        <v>59</v>
      </c>
      <c r="AA5578" s="63" t="s">
        <v>2628</v>
      </c>
    </row>
    <row r="5579" spans="1:27" ht="16.5" customHeight="1" x14ac:dyDescent="0.3">
      <c r="A5579" s="22" t="b">
        <f t="shared" si="1929"/>
        <v>1</v>
      </c>
      <c r="B5579" s="22" t="b">
        <f t="shared" si="1930"/>
        <v>0</v>
      </c>
      <c r="C5579" s="22" t="b">
        <f t="shared" si="1931"/>
        <v>0</v>
      </c>
      <c r="D5579" s="22" t="b">
        <f t="shared" si="1932"/>
        <v>0</v>
      </c>
      <c r="E5579" s="22" t="b">
        <f t="shared" si="1933"/>
        <v>0</v>
      </c>
      <c r="F5579" s="52" t="b">
        <f t="shared" si="1934"/>
        <v>0</v>
      </c>
      <c r="G5579" s="22" t="b">
        <f t="shared" si="1935"/>
        <v>0</v>
      </c>
      <c r="H5579" s="22" t="b">
        <f t="shared" si="1936"/>
        <v>0</v>
      </c>
      <c r="I5579" s="22" t="b">
        <f t="shared" si="1937"/>
        <v>0</v>
      </c>
      <c r="J5579" s="22" t="b">
        <f t="shared" si="1938"/>
        <v>1</v>
      </c>
      <c r="K5579" s="3" t="str">
        <f t="shared" si="1939"/>
        <v>신봉26통</v>
      </c>
      <c r="L5579" s="3" t="str">
        <f t="shared" si="1940"/>
        <v>26</v>
      </c>
      <c r="M5579" s="3">
        <f t="shared" si="1941"/>
        <v>26</v>
      </c>
      <c r="N5579" s="54" t="str">
        <f t="shared" si="1942"/>
        <v>신봉</v>
      </c>
      <c r="O5579" s="3" t="str">
        <f t="shared" si="1943"/>
        <v/>
      </c>
      <c r="P5579" s="19" t="str">
        <f t="shared" si="1944"/>
        <v/>
      </c>
      <c r="Q5579" s="23" t="e">
        <f>_xlfn.XLOOKUP(R5579,summary!C2967:C3003,summary!B2967:B3003)</f>
        <v>#N/A</v>
      </c>
      <c r="R5579" s="24" t="str">
        <f t="shared" si="1950"/>
        <v>신봉동</v>
      </c>
      <c r="S5579" s="24" t="str">
        <f t="shared" si="1945"/>
        <v>신봉26통</v>
      </c>
      <c r="T5579" s="24" t="str">
        <f t="shared" si="1946"/>
        <v>(신봉동, 광교산자이아파트)</v>
      </c>
      <c r="U5579" s="24" t="str">
        <f t="shared" si="1947"/>
        <v>신봉</v>
      </c>
      <c r="V5579" s="25">
        <f t="shared" si="1948"/>
        <v>26</v>
      </c>
      <c r="W5579" s="25">
        <f t="shared" si="1949"/>
        <v>1</v>
      </c>
      <c r="X5579" s="59" t="s">
        <v>29</v>
      </c>
      <c r="Y5579" s="59" t="s">
        <v>6349</v>
      </c>
      <c r="Z5579" s="59" t="s">
        <v>63</v>
      </c>
      <c r="AA5579" s="63" t="s">
        <v>6350</v>
      </c>
    </row>
    <row r="5580" spans="1:27" ht="16.5" customHeight="1" x14ac:dyDescent="0.3">
      <c r="A5580" s="22" t="b">
        <f t="shared" si="1929"/>
        <v>1</v>
      </c>
      <c r="B5580" s="22" t="b">
        <f t="shared" si="1930"/>
        <v>1</v>
      </c>
      <c r="C5580" s="22" t="b">
        <f t="shared" si="1931"/>
        <v>0</v>
      </c>
      <c r="D5580" s="22" t="b">
        <f t="shared" si="1932"/>
        <v>0</v>
      </c>
      <c r="E5580" s="22" t="b">
        <f t="shared" si="1933"/>
        <v>1</v>
      </c>
      <c r="F5580" s="52" t="b">
        <f t="shared" si="1934"/>
        <v>1</v>
      </c>
      <c r="G5580" s="22" t="b">
        <f t="shared" si="1935"/>
        <v>1</v>
      </c>
      <c r="H5580" s="22" t="b">
        <f t="shared" si="1936"/>
        <v>0</v>
      </c>
      <c r="I5580" s="22" t="b">
        <f t="shared" si="1937"/>
        <v>1</v>
      </c>
      <c r="J5580" s="22" t="b">
        <f t="shared" si="1938"/>
        <v>0</v>
      </c>
      <c r="K5580" s="3" t="str">
        <f t="shared" si="1939"/>
        <v/>
      </c>
      <c r="L5580" s="3" t="str">
        <f t="shared" si="1940"/>
        <v/>
      </c>
      <c r="M5580" s="3" t="str">
        <f t="shared" si="1941"/>
        <v/>
      </c>
      <c r="N5580" s="54" t="str">
        <f t="shared" si="1942"/>
        <v/>
      </c>
      <c r="O5580" s="3" t="str">
        <f t="shared" si="1943"/>
        <v>(신봉동, 광교산자이아파트)</v>
      </c>
      <c r="P5580" s="19" t="str">
        <f t="shared" si="1944"/>
        <v>(신봉동, 광교산자이아파트)</v>
      </c>
      <c r="Q5580" s="23" t="e">
        <f>_xlfn.XLOOKUP(R5580,summary!C2968:C3004,summary!B2968:B3004)</f>
        <v>#N/A</v>
      </c>
      <c r="R5580" s="24" t="str">
        <f t="shared" si="1950"/>
        <v>신봉동</v>
      </c>
      <c r="S5580" s="24" t="str">
        <f t="shared" si="1945"/>
        <v>신봉26통</v>
      </c>
      <c r="T5580" s="24" t="str">
        <f t="shared" si="1946"/>
        <v>(신봉동, 광교산자이아파트)</v>
      </c>
      <c r="U5580" s="24" t="str">
        <f t="shared" si="1947"/>
        <v>신봉</v>
      </c>
      <c r="V5580" s="25">
        <f t="shared" si="1948"/>
        <v>26</v>
      </c>
      <c r="W5580" s="25">
        <f t="shared" si="1949"/>
        <v>2</v>
      </c>
      <c r="X5580" s="59"/>
      <c r="Y5580" s="59" t="s">
        <v>6026</v>
      </c>
      <c r="Z5580" s="59" t="s">
        <v>65</v>
      </c>
      <c r="AA5580" s="63" t="s">
        <v>6351</v>
      </c>
    </row>
    <row r="5581" spans="1:27" ht="16.5" customHeight="1" x14ac:dyDescent="0.3">
      <c r="A5581" s="22" t="b">
        <f t="shared" si="1929"/>
        <v>1</v>
      </c>
      <c r="B5581" s="22" t="b">
        <f t="shared" si="1930"/>
        <v>0</v>
      </c>
      <c r="C5581" s="22" t="b">
        <f t="shared" si="1931"/>
        <v>0</v>
      </c>
      <c r="D5581" s="22" t="b">
        <f t="shared" si="1932"/>
        <v>0</v>
      </c>
      <c r="E5581" s="22" t="b">
        <f t="shared" si="1933"/>
        <v>0</v>
      </c>
      <c r="F5581" s="52" t="b">
        <f t="shared" si="1934"/>
        <v>0</v>
      </c>
      <c r="G5581" s="22" t="b">
        <f t="shared" si="1935"/>
        <v>0</v>
      </c>
      <c r="H5581" s="22" t="b">
        <f t="shared" si="1936"/>
        <v>0</v>
      </c>
      <c r="I5581" s="22" t="b">
        <f t="shared" si="1937"/>
        <v>1</v>
      </c>
      <c r="J5581" s="22" t="b">
        <f t="shared" si="1938"/>
        <v>0</v>
      </c>
      <c r="K5581" s="3" t="str">
        <f t="shared" si="1939"/>
        <v/>
      </c>
      <c r="L5581" s="3" t="str">
        <f t="shared" si="1940"/>
        <v/>
      </c>
      <c r="M5581" s="3" t="str">
        <f t="shared" si="1941"/>
        <v/>
      </c>
      <c r="N5581" s="54" t="str">
        <f t="shared" si="1942"/>
        <v/>
      </c>
      <c r="O5581" s="3" t="str">
        <f t="shared" si="1943"/>
        <v>광교산자이아파트)</v>
      </c>
      <c r="P5581" s="19" t="str">
        <f t="shared" si="1944"/>
        <v/>
      </c>
      <c r="Q5581" s="23" t="e">
        <f>_xlfn.XLOOKUP(R5581,summary!C2969:C3005,summary!B2969:B3005)</f>
        <v>#N/A</v>
      </c>
      <c r="R5581" s="24" t="str">
        <f t="shared" si="1950"/>
        <v>신봉동</v>
      </c>
      <c r="S5581" s="24" t="str">
        <f t="shared" si="1945"/>
        <v>신봉26통</v>
      </c>
      <c r="T5581" s="24" t="str">
        <f t="shared" si="1946"/>
        <v>(신봉동, 광교산자이아파트)</v>
      </c>
      <c r="U5581" s="24" t="str">
        <f t="shared" si="1947"/>
        <v>신봉</v>
      </c>
      <c r="V5581" s="25">
        <f t="shared" si="1948"/>
        <v>26</v>
      </c>
      <c r="W5581" s="25">
        <f t="shared" si="1949"/>
        <v>3</v>
      </c>
      <c r="X5581" s="59"/>
      <c r="Y5581" s="59" t="s">
        <v>6352</v>
      </c>
      <c r="Z5581" s="59" t="s">
        <v>67</v>
      </c>
      <c r="AA5581" s="63" t="s">
        <v>6353</v>
      </c>
    </row>
    <row r="5582" spans="1:27" ht="16.5" customHeight="1" x14ac:dyDescent="0.3">
      <c r="A5582" s="22" t="b">
        <f t="shared" si="1929"/>
        <v>1</v>
      </c>
      <c r="B5582" s="22" t="b">
        <f t="shared" si="1930"/>
        <v>0</v>
      </c>
      <c r="C5582" s="22" t="b">
        <f t="shared" si="1931"/>
        <v>1</v>
      </c>
      <c r="D5582" s="22" t="b">
        <f t="shared" si="1932"/>
        <v>0</v>
      </c>
      <c r="E5582" s="22" t="b">
        <f t="shared" si="1933"/>
        <v>1</v>
      </c>
      <c r="F5582" s="52" t="b">
        <f t="shared" si="1934"/>
        <v>1</v>
      </c>
      <c r="G5582" s="22" t="b">
        <f t="shared" si="1935"/>
        <v>0</v>
      </c>
      <c r="H5582" s="22" t="b">
        <f t="shared" si="1936"/>
        <v>1</v>
      </c>
      <c r="I5582" s="22" t="b">
        <f t="shared" si="1937"/>
        <v>1</v>
      </c>
      <c r="J5582" s="22" t="b">
        <f t="shared" si="1938"/>
        <v>0</v>
      </c>
      <c r="K5582" s="3" t="str">
        <f t="shared" si="1939"/>
        <v/>
      </c>
      <c r="L5582" s="3" t="str">
        <f t="shared" si="1940"/>
        <v/>
      </c>
      <c r="M5582" s="3" t="str">
        <f t="shared" si="1941"/>
        <v/>
      </c>
      <c r="N5582" s="54" t="str">
        <f t="shared" si="1942"/>
        <v/>
      </c>
      <c r="O5582" s="3" t="str">
        <f t="shared" si="1943"/>
        <v>아파트)</v>
      </c>
      <c r="P5582" s="19" t="str">
        <f t="shared" si="1944"/>
        <v/>
      </c>
      <c r="Q5582" s="23" t="e">
        <f>_xlfn.XLOOKUP(R5582,summary!C2970:C3006,summary!B2970:B3006)</f>
        <v>#N/A</v>
      </c>
      <c r="R5582" s="24" t="str">
        <f t="shared" si="1950"/>
        <v>신봉동</v>
      </c>
      <c r="S5582" s="24" t="str">
        <f t="shared" si="1945"/>
        <v>신봉26통</v>
      </c>
      <c r="T5582" s="24" t="str">
        <f t="shared" si="1946"/>
        <v>(신봉동, 광교산자이아파트)</v>
      </c>
      <c r="U5582" s="24" t="str">
        <f t="shared" si="1947"/>
        <v>신봉</v>
      </c>
      <c r="V5582" s="25">
        <f t="shared" si="1948"/>
        <v>26</v>
      </c>
      <c r="W5582" s="25">
        <f t="shared" si="1949"/>
        <v>4</v>
      </c>
      <c r="X5582" s="59"/>
      <c r="Y5582" s="59" t="s">
        <v>144</v>
      </c>
      <c r="Z5582" s="59" t="s">
        <v>73</v>
      </c>
      <c r="AA5582" s="63" t="s">
        <v>6354</v>
      </c>
    </row>
    <row r="5583" spans="1:27" ht="16.5" customHeight="1" x14ac:dyDescent="0.3">
      <c r="A5583" s="22" t="b">
        <f t="shared" si="1929"/>
        <v>0</v>
      </c>
      <c r="B5583" s="22" t="b">
        <f t="shared" si="1930"/>
        <v>0</v>
      </c>
      <c r="C5583" s="22" t="b">
        <f t="shared" si="1931"/>
        <v>0</v>
      </c>
      <c r="D5583" s="22" t="b">
        <f t="shared" si="1932"/>
        <v>0</v>
      </c>
      <c r="E5583" s="22" t="b">
        <f t="shared" si="1933"/>
        <v>0</v>
      </c>
      <c r="F5583" s="52" t="b">
        <f t="shared" si="1934"/>
        <v>0</v>
      </c>
      <c r="G5583" s="22" t="b">
        <f t="shared" si="1935"/>
        <v>0</v>
      </c>
      <c r="H5583" s="22" t="b">
        <f t="shared" si="1936"/>
        <v>0</v>
      </c>
      <c r="I5583" s="22" t="b">
        <f t="shared" si="1937"/>
        <v>0</v>
      </c>
      <c r="J5583" s="22" t="b">
        <f t="shared" si="1938"/>
        <v>0</v>
      </c>
      <c r="K5583" s="3" t="str">
        <f t="shared" si="1939"/>
        <v/>
      </c>
      <c r="L5583" s="3" t="str">
        <f t="shared" si="1940"/>
        <v/>
      </c>
      <c r="M5583" s="3" t="str">
        <f t="shared" si="1941"/>
        <v/>
      </c>
      <c r="N5583" s="54" t="str">
        <f t="shared" si="1942"/>
        <v/>
      </c>
      <c r="O5583" s="3" t="str">
        <f t="shared" si="1943"/>
        <v/>
      </c>
      <c r="P5583" s="19" t="str">
        <f t="shared" si="1944"/>
        <v/>
      </c>
      <c r="Q5583" s="23" t="e">
        <f>_xlfn.XLOOKUP(R5583,summary!C2971:C3007,summary!B2971:B3007)</f>
        <v>#N/A</v>
      </c>
      <c r="R5583" s="24" t="str">
        <f t="shared" si="1950"/>
        <v>신봉동</v>
      </c>
      <c r="S5583" s="24" t="str">
        <f t="shared" si="1945"/>
        <v>신봉26통</v>
      </c>
      <c r="T5583" s="24" t="str">
        <f t="shared" si="1946"/>
        <v>(신봉동, 광교산자이아파트)</v>
      </c>
      <c r="U5583" s="24" t="str">
        <f t="shared" si="1947"/>
        <v>신봉</v>
      </c>
      <c r="V5583" s="25">
        <f t="shared" si="1948"/>
        <v>26</v>
      </c>
      <c r="W5583" s="25">
        <f t="shared" si="1949"/>
        <v>5</v>
      </c>
      <c r="X5583" s="59"/>
      <c r="Y5583" s="59"/>
      <c r="Z5583" s="59" t="s">
        <v>87</v>
      </c>
      <c r="AA5583" s="63" t="s">
        <v>6355</v>
      </c>
    </row>
    <row r="5584" spans="1:27" ht="16.5" customHeight="1" x14ac:dyDescent="0.3">
      <c r="A5584" s="22" t="b">
        <f t="shared" si="1929"/>
        <v>0</v>
      </c>
      <c r="B5584" s="22" t="b">
        <f t="shared" si="1930"/>
        <v>0</v>
      </c>
      <c r="C5584" s="22" t="b">
        <f t="shared" si="1931"/>
        <v>0</v>
      </c>
      <c r="D5584" s="22" t="b">
        <f t="shared" si="1932"/>
        <v>0</v>
      </c>
      <c r="E5584" s="22" t="b">
        <f t="shared" si="1933"/>
        <v>0</v>
      </c>
      <c r="F5584" s="52" t="b">
        <f t="shared" si="1934"/>
        <v>0</v>
      </c>
      <c r="G5584" s="22" t="b">
        <f t="shared" si="1935"/>
        <v>0</v>
      </c>
      <c r="H5584" s="22" t="b">
        <f t="shared" si="1936"/>
        <v>0</v>
      </c>
      <c r="I5584" s="22" t="b">
        <f t="shared" si="1937"/>
        <v>0</v>
      </c>
      <c r="J5584" s="22" t="b">
        <f t="shared" si="1938"/>
        <v>0</v>
      </c>
      <c r="K5584" s="3" t="str">
        <f t="shared" si="1939"/>
        <v/>
      </c>
      <c r="L5584" s="3" t="str">
        <f t="shared" si="1940"/>
        <v/>
      </c>
      <c r="M5584" s="3" t="str">
        <f t="shared" si="1941"/>
        <v/>
      </c>
      <c r="N5584" s="54" t="str">
        <f t="shared" si="1942"/>
        <v/>
      </c>
      <c r="O5584" s="3" t="str">
        <f t="shared" si="1943"/>
        <v/>
      </c>
      <c r="P5584" s="19" t="str">
        <f t="shared" si="1944"/>
        <v/>
      </c>
      <c r="Q5584" s="23" t="e">
        <f>_xlfn.XLOOKUP(R5584,summary!C2972:C3008,summary!B2972:B3008)</f>
        <v>#N/A</v>
      </c>
      <c r="R5584" s="24" t="str">
        <f t="shared" si="1950"/>
        <v>신봉동</v>
      </c>
      <c r="S5584" s="24" t="str">
        <f t="shared" si="1945"/>
        <v>신봉26통</v>
      </c>
      <c r="T5584" s="24" t="str">
        <f t="shared" si="1946"/>
        <v>(신봉동, 광교산자이아파트)</v>
      </c>
      <c r="U5584" s="24" t="str">
        <f t="shared" si="1947"/>
        <v>신봉</v>
      </c>
      <c r="V5584" s="25">
        <f t="shared" si="1948"/>
        <v>26</v>
      </c>
      <c r="W5584" s="25">
        <f t="shared" si="1949"/>
        <v>6</v>
      </c>
      <c r="X5584" s="59"/>
      <c r="Y5584" s="59"/>
      <c r="Z5584" s="59" t="s">
        <v>89</v>
      </c>
      <c r="AA5584" s="63" t="s">
        <v>6356</v>
      </c>
    </row>
    <row r="5585" spans="1:27" ht="16.5" customHeight="1" x14ac:dyDescent="0.3">
      <c r="A5585" s="22" t="b">
        <f t="shared" si="1929"/>
        <v>0</v>
      </c>
      <c r="B5585" s="22" t="b">
        <f t="shared" si="1930"/>
        <v>0</v>
      </c>
      <c r="C5585" s="22" t="b">
        <f t="shared" si="1931"/>
        <v>0</v>
      </c>
      <c r="D5585" s="22" t="b">
        <f t="shared" si="1932"/>
        <v>0</v>
      </c>
      <c r="E5585" s="22" t="b">
        <f t="shared" si="1933"/>
        <v>0</v>
      </c>
      <c r="F5585" s="52" t="b">
        <f t="shared" si="1934"/>
        <v>0</v>
      </c>
      <c r="G5585" s="22" t="b">
        <f t="shared" si="1935"/>
        <v>0</v>
      </c>
      <c r="H5585" s="22" t="b">
        <f t="shared" si="1936"/>
        <v>0</v>
      </c>
      <c r="I5585" s="22" t="b">
        <f t="shared" si="1937"/>
        <v>0</v>
      </c>
      <c r="J5585" s="22" t="b">
        <f t="shared" si="1938"/>
        <v>0</v>
      </c>
      <c r="K5585" s="3" t="str">
        <f t="shared" si="1939"/>
        <v/>
      </c>
      <c r="L5585" s="3" t="str">
        <f t="shared" si="1940"/>
        <v/>
      </c>
      <c r="M5585" s="3" t="str">
        <f t="shared" si="1941"/>
        <v/>
      </c>
      <c r="N5585" s="54" t="str">
        <f t="shared" si="1942"/>
        <v/>
      </c>
      <c r="O5585" s="3" t="str">
        <f t="shared" si="1943"/>
        <v/>
      </c>
      <c r="P5585" s="19" t="str">
        <f t="shared" si="1944"/>
        <v/>
      </c>
      <c r="Q5585" s="23" t="e">
        <f>_xlfn.XLOOKUP(R5585,summary!C2973:C3009,summary!B2973:B3009)</f>
        <v>#N/A</v>
      </c>
      <c r="R5585" s="24" t="str">
        <f t="shared" si="1950"/>
        <v>신봉동</v>
      </c>
      <c r="S5585" s="24" t="str">
        <f t="shared" si="1945"/>
        <v>신봉26통</v>
      </c>
      <c r="T5585" s="24" t="str">
        <f t="shared" si="1946"/>
        <v>(신봉동, 광교산자이아파트)</v>
      </c>
      <c r="U5585" s="24" t="str">
        <f t="shared" si="1947"/>
        <v>신봉</v>
      </c>
      <c r="V5585" s="25">
        <f t="shared" si="1948"/>
        <v>26</v>
      </c>
      <c r="W5585" s="25">
        <f t="shared" si="1949"/>
        <v>7</v>
      </c>
      <c r="X5585" s="59"/>
      <c r="Y5585" s="59"/>
      <c r="Z5585" s="59" t="s">
        <v>91</v>
      </c>
      <c r="AA5585" s="63" t="s">
        <v>6357</v>
      </c>
    </row>
    <row r="5586" spans="1:27" ht="16.5" customHeight="1" x14ac:dyDescent="0.3">
      <c r="A5586" s="22" t="b">
        <f t="shared" si="1929"/>
        <v>0</v>
      </c>
      <c r="B5586" s="22" t="b">
        <f t="shared" si="1930"/>
        <v>0</v>
      </c>
      <c r="C5586" s="22" t="b">
        <f t="shared" si="1931"/>
        <v>0</v>
      </c>
      <c r="D5586" s="22" t="b">
        <f t="shared" si="1932"/>
        <v>0</v>
      </c>
      <c r="E5586" s="22" t="b">
        <f t="shared" si="1933"/>
        <v>0</v>
      </c>
      <c r="F5586" s="52" t="b">
        <f t="shared" si="1934"/>
        <v>0</v>
      </c>
      <c r="G5586" s="22" t="b">
        <f t="shared" si="1935"/>
        <v>0</v>
      </c>
      <c r="H5586" s="22" t="b">
        <f t="shared" si="1936"/>
        <v>0</v>
      </c>
      <c r="I5586" s="22" t="b">
        <f t="shared" si="1937"/>
        <v>0</v>
      </c>
      <c r="J5586" s="22" t="b">
        <f t="shared" si="1938"/>
        <v>0</v>
      </c>
      <c r="K5586" s="3" t="str">
        <f t="shared" si="1939"/>
        <v/>
      </c>
      <c r="L5586" s="3" t="str">
        <f t="shared" si="1940"/>
        <v/>
      </c>
      <c r="M5586" s="3" t="str">
        <f t="shared" si="1941"/>
        <v/>
      </c>
      <c r="N5586" s="54" t="str">
        <f t="shared" si="1942"/>
        <v/>
      </c>
      <c r="O5586" s="3" t="str">
        <f t="shared" si="1943"/>
        <v/>
      </c>
      <c r="P5586" s="19" t="str">
        <f t="shared" si="1944"/>
        <v/>
      </c>
      <c r="Q5586" s="23" t="e">
        <f>_xlfn.XLOOKUP(R5586,summary!C2974:C3010,summary!B2974:B3010)</f>
        <v>#N/A</v>
      </c>
      <c r="R5586" s="24" t="str">
        <f t="shared" si="1950"/>
        <v>신봉동</v>
      </c>
      <c r="S5586" s="24" t="str">
        <f t="shared" si="1945"/>
        <v>신봉26통</v>
      </c>
      <c r="T5586" s="24" t="str">
        <f t="shared" si="1946"/>
        <v>(신봉동, 광교산자이아파트)</v>
      </c>
      <c r="U5586" s="24" t="str">
        <f t="shared" si="1947"/>
        <v>신봉</v>
      </c>
      <c r="V5586" s="25">
        <f t="shared" si="1948"/>
        <v>26</v>
      </c>
      <c r="W5586" s="25">
        <f t="shared" si="1949"/>
        <v>8</v>
      </c>
      <c r="X5586" s="59"/>
      <c r="Y5586" s="59"/>
      <c r="Z5586" s="59" t="s">
        <v>93</v>
      </c>
      <c r="AA5586" s="63" t="s">
        <v>6358</v>
      </c>
    </row>
    <row r="5587" spans="1:27" ht="16.5" customHeight="1" x14ac:dyDescent="0.3">
      <c r="A5587" s="22" t="b">
        <f t="shared" si="1929"/>
        <v>0</v>
      </c>
      <c r="B5587" s="22" t="b">
        <f t="shared" si="1930"/>
        <v>0</v>
      </c>
      <c r="C5587" s="22" t="b">
        <f t="shared" si="1931"/>
        <v>0</v>
      </c>
      <c r="D5587" s="22" t="b">
        <f t="shared" si="1932"/>
        <v>0</v>
      </c>
      <c r="E5587" s="22" t="b">
        <f t="shared" si="1933"/>
        <v>0</v>
      </c>
      <c r="F5587" s="52" t="b">
        <f t="shared" si="1934"/>
        <v>0</v>
      </c>
      <c r="G5587" s="22" t="b">
        <f t="shared" si="1935"/>
        <v>0</v>
      </c>
      <c r="H5587" s="22" t="b">
        <f t="shared" si="1936"/>
        <v>0</v>
      </c>
      <c r="I5587" s="22" t="b">
        <f t="shared" si="1937"/>
        <v>0</v>
      </c>
      <c r="J5587" s="22" t="b">
        <f t="shared" si="1938"/>
        <v>0</v>
      </c>
      <c r="K5587" s="3" t="str">
        <f t="shared" si="1939"/>
        <v/>
      </c>
      <c r="L5587" s="3" t="str">
        <f t="shared" si="1940"/>
        <v/>
      </c>
      <c r="M5587" s="3" t="str">
        <f t="shared" si="1941"/>
        <v/>
      </c>
      <c r="N5587" s="54" t="str">
        <f t="shared" si="1942"/>
        <v/>
      </c>
      <c r="O5587" s="3" t="str">
        <f t="shared" si="1943"/>
        <v/>
      </c>
      <c r="P5587" s="19" t="str">
        <f t="shared" si="1944"/>
        <v/>
      </c>
      <c r="Q5587" s="23" t="e">
        <f>_xlfn.XLOOKUP(R5587,summary!C2975:C3011,summary!B2975:B3011)</f>
        <v>#N/A</v>
      </c>
      <c r="R5587" s="24" t="str">
        <f t="shared" si="1950"/>
        <v>신봉동</v>
      </c>
      <c r="S5587" s="24" t="str">
        <f t="shared" si="1945"/>
        <v>신봉26통</v>
      </c>
      <c r="T5587" s="24" t="str">
        <f t="shared" si="1946"/>
        <v>(신봉동, 광교산자이아파트)</v>
      </c>
      <c r="U5587" s="24" t="str">
        <f t="shared" si="1947"/>
        <v>신봉</v>
      </c>
      <c r="V5587" s="25">
        <f t="shared" si="1948"/>
        <v>26</v>
      </c>
      <c r="W5587" s="25">
        <f t="shared" si="1949"/>
        <v>9</v>
      </c>
      <c r="X5587" s="59"/>
      <c r="Y5587" s="59"/>
      <c r="Z5587" s="59" t="s">
        <v>95</v>
      </c>
      <c r="AA5587" s="63" t="s">
        <v>6359</v>
      </c>
    </row>
    <row r="5588" spans="1:27" ht="16.5" customHeight="1" x14ac:dyDescent="0.3">
      <c r="A5588" s="22" t="b">
        <f t="shared" si="1929"/>
        <v>0</v>
      </c>
      <c r="B5588" s="22" t="b">
        <f t="shared" si="1930"/>
        <v>0</v>
      </c>
      <c r="C5588" s="22" t="b">
        <f t="shared" si="1931"/>
        <v>0</v>
      </c>
      <c r="D5588" s="22" t="b">
        <f t="shared" si="1932"/>
        <v>0</v>
      </c>
      <c r="E5588" s="22" t="b">
        <f t="shared" si="1933"/>
        <v>0</v>
      </c>
      <c r="F5588" s="52" t="b">
        <f t="shared" si="1934"/>
        <v>0</v>
      </c>
      <c r="G5588" s="22" t="b">
        <f t="shared" si="1935"/>
        <v>0</v>
      </c>
      <c r="H5588" s="22" t="b">
        <f t="shared" si="1936"/>
        <v>0</v>
      </c>
      <c r="I5588" s="22" t="b">
        <f t="shared" si="1937"/>
        <v>0</v>
      </c>
      <c r="J5588" s="22" t="b">
        <f t="shared" si="1938"/>
        <v>0</v>
      </c>
      <c r="K5588" s="3" t="str">
        <f t="shared" si="1939"/>
        <v/>
      </c>
      <c r="L5588" s="3" t="str">
        <f t="shared" si="1940"/>
        <v/>
      </c>
      <c r="M5588" s="3" t="str">
        <f t="shared" si="1941"/>
        <v/>
      </c>
      <c r="N5588" s="54" t="str">
        <f t="shared" si="1942"/>
        <v/>
      </c>
      <c r="O5588" s="3" t="str">
        <f t="shared" si="1943"/>
        <v/>
      </c>
      <c r="P5588" s="19" t="str">
        <f t="shared" si="1944"/>
        <v/>
      </c>
      <c r="Q5588" s="23" t="e">
        <f>_xlfn.XLOOKUP(R5588,summary!C2976:C3012,summary!B2976:B3012)</f>
        <v>#N/A</v>
      </c>
      <c r="R5588" s="24" t="str">
        <f t="shared" si="1950"/>
        <v>신봉동</v>
      </c>
      <c r="S5588" s="24" t="str">
        <f t="shared" si="1945"/>
        <v>신봉26통</v>
      </c>
      <c r="T5588" s="24" t="str">
        <f t="shared" si="1946"/>
        <v>(신봉동, 광교산자이아파트)</v>
      </c>
      <c r="U5588" s="24" t="str">
        <f t="shared" si="1947"/>
        <v>신봉</v>
      </c>
      <c r="V5588" s="25">
        <f t="shared" si="1948"/>
        <v>26</v>
      </c>
      <c r="W5588" s="25">
        <f t="shared" si="1949"/>
        <v>10</v>
      </c>
      <c r="X5588" s="59"/>
      <c r="Y5588" s="59"/>
      <c r="Z5588" s="59" t="s">
        <v>97</v>
      </c>
      <c r="AA5588" s="63" t="s">
        <v>6360</v>
      </c>
    </row>
    <row r="5589" spans="1:27" ht="16.5" customHeight="1" x14ac:dyDescent="0.3">
      <c r="A5589" s="22" t="b">
        <f t="shared" ref="A5589:A5652" si="1951">LEN(Y5589)&gt;0</f>
        <v>0</v>
      </c>
      <c r="B5589" s="22" t="b">
        <f t="shared" ref="B5589:B5652" si="1952">LEFT(Y5589)="("</f>
        <v>0</v>
      </c>
      <c r="C5589" s="22" t="b">
        <f t="shared" ref="C5589:C5652" si="1953">RIGHT(Y5589)=")"</f>
        <v>0</v>
      </c>
      <c r="D5589" s="22" t="b">
        <f t="shared" ref="D5589:D5652" si="1954">AND(B5589,C5589)</f>
        <v>0</v>
      </c>
      <c r="E5589" s="22" t="b">
        <f t="shared" ref="E5589:E5652" si="1955">OR(B5589,C5589)</f>
        <v>0</v>
      </c>
      <c r="F5589" s="52" t="b">
        <f t="shared" ref="F5589:F5652" si="1956">_xlfn.XOR(B5589,C5589)</f>
        <v>0</v>
      </c>
      <c r="G5589" s="22" t="b">
        <f t="shared" ref="G5589:G5652" si="1957">AND(B5589,F5589)</f>
        <v>0</v>
      </c>
      <c r="H5589" s="22" t="b">
        <f t="shared" ref="H5589:H5652" si="1958">AND(C5589,$F5589)</f>
        <v>0</v>
      </c>
      <c r="I5589" s="22" t="b">
        <f t="shared" ref="I5589:I5652" si="1959">IF(G5589,G5589,IF(H5588,FALSE,I5588))</f>
        <v>0</v>
      </c>
      <c r="J5589" s="22" t="b">
        <f t="shared" ref="J5589:J5652" si="1960">AND(A5589,NOT(B5589),NOT(I5589))</f>
        <v>0</v>
      </c>
      <c r="K5589" s="3" t="str">
        <f t="shared" ref="K5589:K5652" si="1961">IF(AND(J5589,RIGHT(Y5589)="통"),Y5589,"")</f>
        <v/>
      </c>
      <c r="L5589" s="3" t="str">
        <f t="shared" ref="L5589:L5652" si="1962">RIGHT(SUBSTITUTE(K5589,"통",""),2)</f>
        <v/>
      </c>
      <c r="M5589" s="3" t="str">
        <f t="shared" ref="M5589:M5652" si="1963">IF(LEN(L5589)=0,"",IF(CODE(L5589)&lt;60,VALUE(L5589),VALUE(RIGHT(L5589))))</f>
        <v/>
      </c>
      <c r="N5589" s="54" t="str">
        <f t="shared" ref="N5589:N5652" si="1964">SUBSTITUTE(K5589,_xlfn.CONCAT(M5589,"통"),"")</f>
        <v/>
      </c>
      <c r="O5589" s="3" t="str">
        <f t="shared" ref="O5589:O5652" si="1965">IF(I5589,IF(I5590,CONCATENATE(Y5589,O5590),Y5589),"")</f>
        <v/>
      </c>
      <c r="P5589" s="19" t="str">
        <f t="shared" ref="P5589:P5652" si="1966">IF(G5589,O5589,IF(D5589,Y5589,""))</f>
        <v/>
      </c>
      <c r="Q5589" s="23" t="e">
        <f>_xlfn.XLOOKUP(R5589,summary!C2977:C3013,summary!B2977:B3013)</f>
        <v>#N/A</v>
      </c>
      <c r="R5589" s="24" t="str">
        <f t="shared" si="1950"/>
        <v>신봉동</v>
      </c>
      <c r="S5589" s="24" t="str">
        <f t="shared" ref="S5589:S5652" si="1967">IF(J5589,Y5589,S5588)</f>
        <v>신봉26통</v>
      </c>
      <c r="T5589" s="24" t="str">
        <f t="shared" ref="T5589:T5652" si="1968">IF(J5589,P5590,T5588)</f>
        <v>(신봉동, 광교산자이아파트)</v>
      </c>
      <c r="U5589" s="24" t="str">
        <f t="shared" ref="U5589:U5652" si="1969">IF($J5589,N5589,U5588)</f>
        <v>신봉</v>
      </c>
      <c r="V5589" s="25">
        <f t="shared" ref="V5589:V5652" si="1970">IF(J5589,M5589,V5588)</f>
        <v>26</v>
      </c>
      <c r="W5589" s="25">
        <f t="shared" ref="W5589:W5652" si="1971">IF(ISBLANK(Z5589),"",IF(LEN(TRIM(Z5589))&lt;4,VALUE(SUBSTITUTE(TRIM(Z5589),"반","")),""))</f>
        <v>11</v>
      </c>
      <c r="X5589" s="59"/>
      <c r="Y5589" s="59"/>
      <c r="Z5589" s="59" t="s">
        <v>99</v>
      </c>
      <c r="AA5589" s="63" t="s">
        <v>6361</v>
      </c>
    </row>
    <row r="5590" spans="1:27" ht="16.5" customHeight="1" x14ac:dyDescent="0.3">
      <c r="A5590" s="22" t="b">
        <f t="shared" si="1951"/>
        <v>0</v>
      </c>
      <c r="B5590" s="22" t="b">
        <f t="shared" si="1952"/>
        <v>0</v>
      </c>
      <c r="C5590" s="22" t="b">
        <f t="shared" si="1953"/>
        <v>0</v>
      </c>
      <c r="D5590" s="22" t="b">
        <f t="shared" si="1954"/>
        <v>0</v>
      </c>
      <c r="E5590" s="22" t="b">
        <f t="shared" si="1955"/>
        <v>0</v>
      </c>
      <c r="F5590" s="52" t="b">
        <f t="shared" si="1956"/>
        <v>0</v>
      </c>
      <c r="G5590" s="22" t="b">
        <f t="shared" si="1957"/>
        <v>0</v>
      </c>
      <c r="H5590" s="22" t="b">
        <f t="shared" si="1958"/>
        <v>0</v>
      </c>
      <c r="I5590" s="22" t="b">
        <f t="shared" si="1959"/>
        <v>0</v>
      </c>
      <c r="J5590" s="22" t="b">
        <f t="shared" si="1960"/>
        <v>0</v>
      </c>
      <c r="K5590" s="3" t="str">
        <f t="shared" si="1961"/>
        <v/>
      </c>
      <c r="L5590" s="3" t="str">
        <f t="shared" si="1962"/>
        <v/>
      </c>
      <c r="M5590" s="3" t="str">
        <f t="shared" si="1963"/>
        <v/>
      </c>
      <c r="N5590" s="54" t="str">
        <f t="shared" si="1964"/>
        <v/>
      </c>
      <c r="O5590" s="3" t="str">
        <f t="shared" si="1965"/>
        <v/>
      </c>
      <c r="P5590" s="19" t="str">
        <f t="shared" si="1966"/>
        <v/>
      </c>
      <c r="Q5590" s="23" t="e">
        <f>_xlfn.XLOOKUP(R5590,summary!C2978:C3014,summary!B2978:B3014)</f>
        <v>#N/A</v>
      </c>
      <c r="R5590" s="24" t="str">
        <f t="shared" si="1950"/>
        <v>신봉동</v>
      </c>
      <c r="S5590" s="24" t="str">
        <f t="shared" si="1967"/>
        <v>신봉26통</v>
      </c>
      <c r="T5590" s="24" t="str">
        <f t="shared" si="1968"/>
        <v>(신봉동, 광교산자이아파트)</v>
      </c>
      <c r="U5590" s="24" t="str">
        <f t="shared" si="1969"/>
        <v>신봉</v>
      </c>
      <c r="V5590" s="25">
        <f t="shared" si="1970"/>
        <v>26</v>
      </c>
      <c r="W5590" s="25">
        <f t="shared" si="1971"/>
        <v>12</v>
      </c>
      <c r="X5590" s="59"/>
      <c r="Y5590" s="59"/>
      <c r="Z5590" s="59" t="s">
        <v>101</v>
      </c>
      <c r="AA5590" s="63" t="s">
        <v>6362</v>
      </c>
    </row>
    <row r="5591" spans="1:27" ht="16.5" customHeight="1" x14ac:dyDescent="0.3">
      <c r="A5591" s="22" t="b">
        <f t="shared" si="1951"/>
        <v>0</v>
      </c>
      <c r="B5591" s="22" t="b">
        <f t="shared" si="1952"/>
        <v>0</v>
      </c>
      <c r="C5591" s="22" t="b">
        <f t="shared" si="1953"/>
        <v>0</v>
      </c>
      <c r="D5591" s="22" t="b">
        <f t="shared" si="1954"/>
        <v>0</v>
      </c>
      <c r="E5591" s="22" t="b">
        <f t="shared" si="1955"/>
        <v>0</v>
      </c>
      <c r="F5591" s="52" t="b">
        <f t="shared" si="1956"/>
        <v>0</v>
      </c>
      <c r="G5591" s="22" t="b">
        <f t="shared" si="1957"/>
        <v>0</v>
      </c>
      <c r="H5591" s="22" t="b">
        <f t="shared" si="1958"/>
        <v>0</v>
      </c>
      <c r="I5591" s="22" t="b">
        <f t="shared" si="1959"/>
        <v>0</v>
      </c>
      <c r="J5591" s="22" t="b">
        <f t="shared" si="1960"/>
        <v>0</v>
      </c>
      <c r="K5591" s="3" t="str">
        <f t="shared" si="1961"/>
        <v/>
      </c>
      <c r="L5591" s="3" t="str">
        <f t="shared" si="1962"/>
        <v/>
      </c>
      <c r="M5591" s="3" t="str">
        <f t="shared" si="1963"/>
        <v/>
      </c>
      <c r="N5591" s="54" t="str">
        <f t="shared" si="1964"/>
        <v/>
      </c>
      <c r="O5591" s="3" t="str">
        <f t="shared" si="1965"/>
        <v/>
      </c>
      <c r="P5591" s="19" t="str">
        <f t="shared" si="1966"/>
        <v/>
      </c>
      <c r="Q5591" s="23" t="e">
        <f>_xlfn.XLOOKUP(R5591,summary!C2979:C3015,summary!B2979:B3015)</f>
        <v>#N/A</v>
      </c>
      <c r="R5591" s="24" t="str">
        <f t="shared" si="1950"/>
        <v>신봉동</v>
      </c>
      <c r="S5591" s="24" t="str">
        <f t="shared" si="1967"/>
        <v>신봉26통</v>
      </c>
      <c r="T5591" s="24" t="str">
        <f t="shared" si="1968"/>
        <v>(신봉동, 광교산자이아파트)</v>
      </c>
      <c r="U5591" s="24" t="str">
        <f t="shared" si="1969"/>
        <v>신봉</v>
      </c>
      <c r="V5591" s="25">
        <f t="shared" si="1970"/>
        <v>26</v>
      </c>
      <c r="W5591" s="25">
        <f t="shared" si="1971"/>
        <v>13</v>
      </c>
      <c r="X5591" s="59"/>
      <c r="Y5591" s="59"/>
      <c r="Z5591" s="59" t="s">
        <v>117</v>
      </c>
      <c r="AA5591" s="63" t="s">
        <v>6363</v>
      </c>
    </row>
    <row r="5592" spans="1:27" ht="16.5" customHeight="1" x14ac:dyDescent="0.3">
      <c r="A5592" s="22" t="b">
        <f t="shared" si="1951"/>
        <v>0</v>
      </c>
      <c r="B5592" s="22" t="b">
        <f t="shared" si="1952"/>
        <v>0</v>
      </c>
      <c r="C5592" s="22" t="b">
        <f t="shared" si="1953"/>
        <v>0</v>
      </c>
      <c r="D5592" s="22" t="b">
        <f t="shared" si="1954"/>
        <v>0</v>
      </c>
      <c r="E5592" s="22" t="b">
        <f t="shared" si="1955"/>
        <v>0</v>
      </c>
      <c r="F5592" s="52" t="b">
        <f t="shared" si="1956"/>
        <v>0</v>
      </c>
      <c r="G5592" s="22" t="b">
        <f t="shared" si="1957"/>
        <v>0</v>
      </c>
      <c r="H5592" s="22" t="b">
        <f t="shared" si="1958"/>
        <v>0</v>
      </c>
      <c r="I5592" s="22" t="b">
        <f t="shared" si="1959"/>
        <v>0</v>
      </c>
      <c r="J5592" s="22" t="b">
        <f t="shared" si="1960"/>
        <v>0</v>
      </c>
      <c r="K5592" s="3" t="str">
        <f t="shared" si="1961"/>
        <v/>
      </c>
      <c r="L5592" s="3" t="str">
        <f t="shared" si="1962"/>
        <v/>
      </c>
      <c r="M5592" s="3" t="str">
        <f t="shared" si="1963"/>
        <v/>
      </c>
      <c r="N5592" s="54" t="str">
        <f t="shared" si="1964"/>
        <v/>
      </c>
      <c r="O5592" s="3" t="str">
        <f t="shared" si="1965"/>
        <v/>
      </c>
      <c r="P5592" s="19" t="str">
        <f t="shared" si="1966"/>
        <v/>
      </c>
      <c r="Q5592" s="23" t="e">
        <f>_xlfn.XLOOKUP(R5592,summary!C2980:C3016,summary!B2980:B3016)</f>
        <v>#N/A</v>
      </c>
      <c r="R5592" s="24" t="str">
        <f t="shared" si="1950"/>
        <v>신봉동</v>
      </c>
      <c r="S5592" s="24" t="str">
        <f t="shared" si="1967"/>
        <v>신봉26통</v>
      </c>
      <c r="T5592" s="24" t="str">
        <f t="shared" si="1968"/>
        <v>(신봉동, 광교산자이아파트)</v>
      </c>
      <c r="U5592" s="24" t="str">
        <f t="shared" si="1969"/>
        <v>신봉</v>
      </c>
      <c r="V5592" s="25">
        <f t="shared" si="1970"/>
        <v>26</v>
      </c>
      <c r="W5592" s="25">
        <f t="shared" si="1971"/>
        <v>14</v>
      </c>
      <c r="X5592" s="59"/>
      <c r="Y5592" s="59"/>
      <c r="Z5592" s="59" t="s">
        <v>119</v>
      </c>
      <c r="AA5592" s="63" t="s">
        <v>6364</v>
      </c>
    </row>
    <row r="5593" spans="1:27" ht="16.5" customHeight="1" x14ac:dyDescent="0.3">
      <c r="A5593" s="22" t="b">
        <f t="shared" si="1951"/>
        <v>1</v>
      </c>
      <c r="B5593" s="22" t="b">
        <f t="shared" si="1952"/>
        <v>0</v>
      </c>
      <c r="C5593" s="22" t="b">
        <f t="shared" si="1953"/>
        <v>0</v>
      </c>
      <c r="D5593" s="22" t="b">
        <f t="shared" si="1954"/>
        <v>0</v>
      </c>
      <c r="E5593" s="22" t="b">
        <f t="shared" si="1955"/>
        <v>0</v>
      </c>
      <c r="F5593" s="52" t="b">
        <f t="shared" si="1956"/>
        <v>0</v>
      </c>
      <c r="G5593" s="22" t="b">
        <f t="shared" si="1957"/>
        <v>0</v>
      </c>
      <c r="H5593" s="22" t="b">
        <f t="shared" si="1958"/>
        <v>0</v>
      </c>
      <c r="I5593" s="22" t="b">
        <f t="shared" si="1959"/>
        <v>0</v>
      </c>
      <c r="J5593" s="22" t="b">
        <f t="shared" si="1960"/>
        <v>1</v>
      </c>
      <c r="K5593" s="3" t="str">
        <f t="shared" si="1961"/>
        <v>신봉27통</v>
      </c>
      <c r="L5593" s="3" t="str">
        <f t="shared" si="1962"/>
        <v>27</v>
      </c>
      <c r="M5593" s="3">
        <f t="shared" si="1963"/>
        <v>27</v>
      </c>
      <c r="N5593" s="54" t="str">
        <f t="shared" si="1964"/>
        <v>신봉</v>
      </c>
      <c r="O5593" s="3" t="str">
        <f t="shared" si="1965"/>
        <v/>
      </c>
      <c r="P5593" s="19" t="str">
        <f t="shared" si="1966"/>
        <v/>
      </c>
      <c r="Q5593" s="23" t="e">
        <f>_xlfn.XLOOKUP(R5593,summary!C2981:C3017,summary!B2981:B3017)</f>
        <v>#N/A</v>
      </c>
      <c r="R5593" s="24" t="str">
        <f t="shared" si="1950"/>
        <v>신봉동</v>
      </c>
      <c r="S5593" s="24" t="str">
        <f t="shared" si="1967"/>
        <v>신봉27통</v>
      </c>
      <c r="T5593" s="24" t="str">
        <f t="shared" si="1968"/>
        <v>(신봉동)</v>
      </c>
      <c r="U5593" s="24" t="str">
        <f t="shared" si="1969"/>
        <v>신봉</v>
      </c>
      <c r="V5593" s="25">
        <f t="shared" si="1970"/>
        <v>27</v>
      </c>
      <c r="W5593" s="25">
        <f t="shared" si="1971"/>
        <v>1</v>
      </c>
      <c r="X5593" s="59"/>
      <c r="Y5593" s="59" t="s">
        <v>6365</v>
      </c>
      <c r="Z5593" s="59" t="s">
        <v>63</v>
      </c>
      <c r="AA5593" s="63" t="s">
        <v>6366</v>
      </c>
    </row>
    <row r="5594" spans="1:27" ht="16.5" customHeight="1" x14ac:dyDescent="0.3">
      <c r="A5594" s="22" t="b">
        <f t="shared" si="1951"/>
        <v>1</v>
      </c>
      <c r="B5594" s="22" t="b">
        <f t="shared" si="1952"/>
        <v>1</v>
      </c>
      <c r="C5594" s="22" t="b">
        <f t="shared" si="1953"/>
        <v>1</v>
      </c>
      <c r="D5594" s="22" t="b">
        <f t="shared" si="1954"/>
        <v>1</v>
      </c>
      <c r="E5594" s="22" t="b">
        <f t="shared" si="1955"/>
        <v>1</v>
      </c>
      <c r="F5594" s="52" t="b">
        <f t="shared" si="1956"/>
        <v>0</v>
      </c>
      <c r="G5594" s="22" t="b">
        <f t="shared" si="1957"/>
        <v>0</v>
      </c>
      <c r="H5594" s="22" t="b">
        <f t="shared" si="1958"/>
        <v>0</v>
      </c>
      <c r="I5594" s="22" t="b">
        <f t="shared" si="1959"/>
        <v>0</v>
      </c>
      <c r="J5594" s="22" t="b">
        <f t="shared" si="1960"/>
        <v>0</v>
      </c>
      <c r="K5594" s="3" t="str">
        <f t="shared" si="1961"/>
        <v/>
      </c>
      <c r="L5594" s="3" t="str">
        <f t="shared" si="1962"/>
        <v/>
      </c>
      <c r="M5594" s="3" t="str">
        <f t="shared" si="1963"/>
        <v/>
      </c>
      <c r="N5594" s="54" t="str">
        <f t="shared" si="1964"/>
        <v/>
      </c>
      <c r="O5594" s="3" t="str">
        <f t="shared" si="1965"/>
        <v/>
      </c>
      <c r="P5594" s="19" t="str">
        <f t="shared" si="1966"/>
        <v>(신봉동)</v>
      </c>
      <c r="Q5594" s="23" t="e">
        <f>_xlfn.XLOOKUP(R5594,summary!C2982:C3018,summary!B2982:B3018)</f>
        <v>#N/A</v>
      </c>
      <c r="R5594" s="24" t="str">
        <f t="shared" si="1950"/>
        <v>신봉동</v>
      </c>
      <c r="S5594" s="24" t="str">
        <f t="shared" si="1967"/>
        <v>신봉27통</v>
      </c>
      <c r="T5594" s="24" t="str">
        <f t="shared" si="1968"/>
        <v>(신봉동)</v>
      </c>
      <c r="U5594" s="24" t="str">
        <f t="shared" si="1969"/>
        <v>신봉</v>
      </c>
      <c r="V5594" s="25">
        <f t="shared" si="1970"/>
        <v>27</v>
      </c>
      <c r="W5594" s="25">
        <f t="shared" si="1971"/>
        <v>2</v>
      </c>
      <c r="X5594" s="59"/>
      <c r="Y5594" s="59" t="s">
        <v>6016</v>
      </c>
      <c r="Z5594" s="59" t="s">
        <v>65</v>
      </c>
      <c r="AA5594" s="63" t="s">
        <v>6367</v>
      </c>
    </row>
    <row r="5595" spans="1:27" ht="16.5" customHeight="1" x14ac:dyDescent="0.3">
      <c r="A5595" s="22" t="b">
        <f t="shared" si="1951"/>
        <v>0</v>
      </c>
      <c r="B5595" s="22" t="b">
        <f t="shared" si="1952"/>
        <v>0</v>
      </c>
      <c r="C5595" s="22" t="b">
        <f t="shared" si="1953"/>
        <v>0</v>
      </c>
      <c r="D5595" s="22" t="b">
        <f t="shared" si="1954"/>
        <v>0</v>
      </c>
      <c r="E5595" s="22" t="b">
        <f t="shared" si="1955"/>
        <v>0</v>
      </c>
      <c r="F5595" s="52" t="b">
        <f t="shared" si="1956"/>
        <v>0</v>
      </c>
      <c r="G5595" s="22" t="b">
        <f t="shared" si="1957"/>
        <v>0</v>
      </c>
      <c r="H5595" s="22" t="b">
        <f t="shared" si="1958"/>
        <v>0</v>
      </c>
      <c r="I5595" s="22" t="b">
        <f t="shared" si="1959"/>
        <v>0</v>
      </c>
      <c r="J5595" s="22" t="b">
        <f t="shared" si="1960"/>
        <v>0</v>
      </c>
      <c r="K5595" s="3" t="str">
        <f t="shared" si="1961"/>
        <v/>
      </c>
      <c r="L5595" s="3" t="str">
        <f t="shared" si="1962"/>
        <v/>
      </c>
      <c r="M5595" s="3" t="str">
        <f t="shared" si="1963"/>
        <v/>
      </c>
      <c r="N5595" s="54" t="str">
        <f t="shared" si="1964"/>
        <v/>
      </c>
      <c r="O5595" s="3" t="str">
        <f t="shared" si="1965"/>
        <v/>
      </c>
      <c r="P5595" s="19" t="str">
        <f t="shared" si="1966"/>
        <v/>
      </c>
      <c r="Q5595" s="23" t="e">
        <f>_xlfn.XLOOKUP(R5595,summary!C2983:C3019,summary!B2983:B3019)</f>
        <v>#N/A</v>
      </c>
      <c r="R5595" s="24" t="str">
        <f t="shared" si="1950"/>
        <v>신봉동</v>
      </c>
      <c r="S5595" s="24" t="str">
        <f t="shared" si="1967"/>
        <v>신봉27통</v>
      </c>
      <c r="T5595" s="24" t="str">
        <f t="shared" si="1968"/>
        <v>(신봉동)</v>
      </c>
      <c r="U5595" s="24" t="str">
        <f t="shared" si="1969"/>
        <v>신봉</v>
      </c>
      <c r="V5595" s="25">
        <f t="shared" si="1970"/>
        <v>27</v>
      </c>
      <c r="W5595" s="25">
        <f t="shared" si="1971"/>
        <v>3</v>
      </c>
      <c r="X5595" s="59"/>
      <c r="Y5595" s="59"/>
      <c r="Z5595" s="59" t="s">
        <v>67</v>
      </c>
      <c r="AA5595" s="63" t="s">
        <v>6368</v>
      </c>
    </row>
    <row r="5596" spans="1:27" ht="16.5" customHeight="1" x14ac:dyDescent="0.3">
      <c r="A5596" s="22" t="b">
        <f t="shared" si="1951"/>
        <v>1</v>
      </c>
      <c r="B5596" s="22" t="b">
        <f t="shared" si="1952"/>
        <v>0</v>
      </c>
      <c r="C5596" s="22" t="b">
        <f t="shared" si="1953"/>
        <v>0</v>
      </c>
      <c r="D5596" s="22" t="b">
        <f t="shared" si="1954"/>
        <v>0</v>
      </c>
      <c r="E5596" s="22" t="b">
        <f t="shared" si="1955"/>
        <v>0</v>
      </c>
      <c r="F5596" s="52" t="b">
        <f t="shared" si="1956"/>
        <v>0</v>
      </c>
      <c r="G5596" s="22" t="b">
        <f t="shared" si="1957"/>
        <v>0</v>
      </c>
      <c r="H5596" s="22" t="b">
        <f t="shared" si="1958"/>
        <v>0</v>
      </c>
      <c r="I5596" s="22" t="b">
        <f t="shared" si="1959"/>
        <v>0</v>
      </c>
      <c r="J5596" s="22" t="b">
        <f t="shared" si="1960"/>
        <v>1</v>
      </c>
      <c r="K5596" s="3" t="str">
        <f t="shared" si="1961"/>
        <v/>
      </c>
      <c r="L5596" s="3" t="str">
        <f t="shared" si="1962"/>
        <v/>
      </c>
      <c r="M5596" s="3" t="str">
        <f t="shared" si="1963"/>
        <v/>
      </c>
      <c r="N5596" s="54" t="str">
        <f t="shared" si="1964"/>
        <v/>
      </c>
      <c r="O5596" s="3" t="str">
        <f t="shared" si="1965"/>
        <v/>
      </c>
      <c r="P5596" s="19" t="str">
        <f t="shared" si="1966"/>
        <v/>
      </c>
      <c r="Q5596" s="23" t="e">
        <f>_xlfn.XLOOKUP(R5596,summary!C2984:C3020,summary!B2984:B3020)</f>
        <v>#N/A</v>
      </c>
      <c r="R5596" s="24" t="str">
        <f t="shared" si="1950"/>
        <v>읍 면 동</v>
      </c>
      <c r="S5596" s="24" t="str">
        <f t="shared" si="1967"/>
        <v>통 리 명</v>
      </c>
      <c r="T5596" s="24" t="str">
        <f t="shared" si="1968"/>
        <v/>
      </c>
      <c r="U5596" s="24" t="str">
        <f t="shared" si="1969"/>
        <v/>
      </c>
      <c r="V5596" s="25" t="str">
        <f t="shared" si="1970"/>
        <v/>
      </c>
      <c r="W5596" s="25" t="str">
        <f t="shared" si="1971"/>
        <v/>
      </c>
      <c r="X5596" s="59" t="s">
        <v>121</v>
      </c>
      <c r="Y5596" s="59" t="s">
        <v>122</v>
      </c>
      <c r="Z5596" s="59" t="s">
        <v>59</v>
      </c>
      <c r="AA5596" s="63" t="s">
        <v>2628</v>
      </c>
    </row>
    <row r="5597" spans="1:27" ht="16.5" customHeight="1" x14ac:dyDescent="0.3">
      <c r="A5597" s="22" t="b">
        <f t="shared" si="1951"/>
        <v>1</v>
      </c>
      <c r="B5597" s="22" t="b">
        <f t="shared" si="1952"/>
        <v>0</v>
      </c>
      <c r="C5597" s="22" t="b">
        <f t="shared" si="1953"/>
        <v>0</v>
      </c>
      <c r="D5597" s="22" t="b">
        <f t="shared" si="1954"/>
        <v>0</v>
      </c>
      <c r="E5597" s="22" t="b">
        <f t="shared" si="1955"/>
        <v>0</v>
      </c>
      <c r="F5597" s="52" t="b">
        <f t="shared" si="1956"/>
        <v>0</v>
      </c>
      <c r="G5597" s="22" t="b">
        <f t="shared" si="1957"/>
        <v>0</v>
      </c>
      <c r="H5597" s="22" t="b">
        <f t="shared" si="1958"/>
        <v>0</v>
      </c>
      <c r="I5597" s="22" t="b">
        <f t="shared" si="1959"/>
        <v>0</v>
      </c>
      <c r="J5597" s="22" t="b">
        <f t="shared" si="1960"/>
        <v>1</v>
      </c>
      <c r="K5597" s="3" t="str">
        <f t="shared" si="1961"/>
        <v>동천1통</v>
      </c>
      <c r="L5597" s="3" t="str">
        <f t="shared" si="1962"/>
        <v>천1</v>
      </c>
      <c r="M5597" s="3">
        <f t="shared" si="1963"/>
        <v>1</v>
      </c>
      <c r="N5597" s="54" t="str">
        <f t="shared" si="1964"/>
        <v>동천</v>
      </c>
      <c r="O5597" s="3" t="str">
        <f t="shared" si="1965"/>
        <v/>
      </c>
      <c r="P5597" s="19" t="str">
        <f t="shared" si="1966"/>
        <v/>
      </c>
      <c r="Q5597" s="23" t="e">
        <f>_xlfn.XLOOKUP(R5597,summary!C2985:C3021,summary!B2985:B3021)</f>
        <v>#N/A</v>
      </c>
      <c r="R5597" s="24" t="str">
        <f t="shared" si="1950"/>
        <v>동천동</v>
      </c>
      <c r="S5597" s="24" t="str">
        <f t="shared" si="1967"/>
        <v>동천1통</v>
      </c>
      <c r="T5597" s="24" t="str">
        <f t="shared" si="1968"/>
        <v>(동천동, 상손곡)</v>
      </c>
      <c r="U5597" s="24" t="str">
        <f t="shared" si="1969"/>
        <v>동천</v>
      </c>
      <c r="V5597" s="25">
        <f t="shared" si="1970"/>
        <v>1</v>
      </c>
      <c r="W5597" s="25">
        <f t="shared" si="1971"/>
        <v>1</v>
      </c>
      <c r="X5597" s="59" t="s">
        <v>32</v>
      </c>
      <c r="Y5597" s="59" t="s">
        <v>6369</v>
      </c>
      <c r="Z5597" s="59" t="s">
        <v>63</v>
      </c>
      <c r="AA5597" s="63" t="s">
        <v>6370</v>
      </c>
    </row>
    <row r="5598" spans="1:27" ht="16.5" customHeight="1" x14ac:dyDescent="0.3">
      <c r="A5598" s="22" t="b">
        <f t="shared" si="1951"/>
        <v>1</v>
      </c>
      <c r="B5598" s="22" t="b">
        <f t="shared" si="1952"/>
        <v>1</v>
      </c>
      <c r="C5598" s="22" t="b">
        <f t="shared" si="1953"/>
        <v>1</v>
      </c>
      <c r="D5598" s="22" t="b">
        <f t="shared" si="1954"/>
        <v>1</v>
      </c>
      <c r="E5598" s="22" t="b">
        <f t="shared" si="1955"/>
        <v>1</v>
      </c>
      <c r="F5598" s="52" t="b">
        <f t="shared" si="1956"/>
        <v>0</v>
      </c>
      <c r="G5598" s="22" t="b">
        <f t="shared" si="1957"/>
        <v>0</v>
      </c>
      <c r="H5598" s="22" t="b">
        <f t="shared" si="1958"/>
        <v>0</v>
      </c>
      <c r="I5598" s="22" t="b">
        <f t="shared" si="1959"/>
        <v>0</v>
      </c>
      <c r="J5598" s="22" t="b">
        <f t="shared" si="1960"/>
        <v>0</v>
      </c>
      <c r="K5598" s="3" t="str">
        <f t="shared" si="1961"/>
        <v/>
      </c>
      <c r="L5598" s="3" t="str">
        <f t="shared" si="1962"/>
        <v/>
      </c>
      <c r="M5598" s="3" t="str">
        <f t="shared" si="1963"/>
        <v/>
      </c>
      <c r="N5598" s="54" t="str">
        <f t="shared" si="1964"/>
        <v/>
      </c>
      <c r="O5598" s="3" t="str">
        <f t="shared" si="1965"/>
        <v/>
      </c>
      <c r="P5598" s="19" t="str">
        <f t="shared" si="1966"/>
        <v>(동천동, 상손곡)</v>
      </c>
      <c r="Q5598" s="23" t="e">
        <f>_xlfn.XLOOKUP(R5598,summary!C2986:C3022,summary!B2986:B3022)</f>
        <v>#N/A</v>
      </c>
      <c r="R5598" s="24" t="str">
        <f t="shared" si="1950"/>
        <v>동천동</v>
      </c>
      <c r="S5598" s="24" t="str">
        <f t="shared" si="1967"/>
        <v>동천1통</v>
      </c>
      <c r="T5598" s="24" t="str">
        <f t="shared" si="1968"/>
        <v>(동천동, 상손곡)</v>
      </c>
      <c r="U5598" s="24" t="str">
        <f t="shared" si="1969"/>
        <v>동천</v>
      </c>
      <c r="V5598" s="25">
        <f t="shared" si="1970"/>
        <v>1</v>
      </c>
      <c r="W5598" s="25">
        <f t="shared" si="1971"/>
        <v>2</v>
      </c>
      <c r="X5598" s="59"/>
      <c r="Y5598" s="59" t="s">
        <v>6371</v>
      </c>
      <c r="Z5598" s="59" t="s">
        <v>65</v>
      </c>
      <c r="AA5598" s="63" t="s">
        <v>6372</v>
      </c>
    </row>
    <row r="5599" spans="1:27" ht="16.5" customHeight="1" x14ac:dyDescent="0.3">
      <c r="A5599" s="22" t="b">
        <f t="shared" si="1951"/>
        <v>0</v>
      </c>
      <c r="B5599" s="22" t="b">
        <f t="shared" si="1952"/>
        <v>0</v>
      </c>
      <c r="C5599" s="22" t="b">
        <f t="shared" si="1953"/>
        <v>0</v>
      </c>
      <c r="D5599" s="22" t="b">
        <f t="shared" si="1954"/>
        <v>0</v>
      </c>
      <c r="E5599" s="22" t="b">
        <f t="shared" si="1955"/>
        <v>0</v>
      </c>
      <c r="F5599" s="52" t="b">
        <f t="shared" si="1956"/>
        <v>0</v>
      </c>
      <c r="G5599" s="22" t="b">
        <f t="shared" si="1957"/>
        <v>0</v>
      </c>
      <c r="H5599" s="22" t="b">
        <f t="shared" si="1958"/>
        <v>0</v>
      </c>
      <c r="I5599" s="22" t="b">
        <f t="shared" si="1959"/>
        <v>0</v>
      </c>
      <c r="J5599" s="22" t="b">
        <f t="shared" si="1960"/>
        <v>0</v>
      </c>
      <c r="K5599" s="3" t="str">
        <f t="shared" si="1961"/>
        <v/>
      </c>
      <c r="L5599" s="3" t="str">
        <f t="shared" si="1962"/>
        <v/>
      </c>
      <c r="M5599" s="3" t="str">
        <f t="shared" si="1963"/>
        <v/>
      </c>
      <c r="N5599" s="54" t="str">
        <f t="shared" si="1964"/>
        <v/>
      </c>
      <c r="O5599" s="3" t="str">
        <f t="shared" si="1965"/>
        <v/>
      </c>
      <c r="P5599" s="19" t="str">
        <f t="shared" si="1966"/>
        <v/>
      </c>
      <c r="Q5599" s="23" t="e">
        <f>_xlfn.XLOOKUP(R5599,summary!C2987:C3023,summary!B2987:B3023)</f>
        <v>#N/A</v>
      </c>
      <c r="R5599" s="24" t="str">
        <f t="shared" si="1950"/>
        <v>동천동</v>
      </c>
      <c r="S5599" s="24" t="str">
        <f t="shared" si="1967"/>
        <v>동천1통</v>
      </c>
      <c r="T5599" s="24" t="str">
        <f t="shared" si="1968"/>
        <v>(동천동, 상손곡)</v>
      </c>
      <c r="U5599" s="24" t="str">
        <f t="shared" si="1969"/>
        <v>동천</v>
      </c>
      <c r="V5599" s="25">
        <f t="shared" si="1970"/>
        <v>1</v>
      </c>
      <c r="W5599" s="25">
        <f t="shared" si="1971"/>
        <v>3</v>
      </c>
      <c r="X5599" s="59"/>
      <c r="Y5599" s="59"/>
      <c r="Z5599" s="59" t="s">
        <v>67</v>
      </c>
      <c r="AA5599" s="63" t="s">
        <v>6373</v>
      </c>
    </row>
    <row r="5600" spans="1:27" ht="16.5" customHeight="1" x14ac:dyDescent="0.3">
      <c r="A5600" s="22" t="b">
        <f t="shared" si="1951"/>
        <v>0</v>
      </c>
      <c r="B5600" s="22" t="b">
        <f t="shared" si="1952"/>
        <v>0</v>
      </c>
      <c r="C5600" s="22" t="b">
        <f t="shared" si="1953"/>
        <v>0</v>
      </c>
      <c r="D5600" s="22" t="b">
        <f t="shared" si="1954"/>
        <v>0</v>
      </c>
      <c r="E5600" s="22" t="b">
        <f t="shared" si="1955"/>
        <v>0</v>
      </c>
      <c r="F5600" s="52" t="b">
        <f t="shared" si="1956"/>
        <v>0</v>
      </c>
      <c r="G5600" s="22" t="b">
        <f t="shared" si="1957"/>
        <v>0</v>
      </c>
      <c r="H5600" s="22" t="b">
        <f t="shared" si="1958"/>
        <v>0</v>
      </c>
      <c r="I5600" s="22" t="b">
        <f t="shared" si="1959"/>
        <v>0</v>
      </c>
      <c r="J5600" s="22" t="b">
        <f t="shared" si="1960"/>
        <v>0</v>
      </c>
      <c r="K5600" s="3" t="str">
        <f t="shared" si="1961"/>
        <v/>
      </c>
      <c r="L5600" s="3" t="str">
        <f t="shared" si="1962"/>
        <v/>
      </c>
      <c r="M5600" s="3" t="str">
        <f t="shared" si="1963"/>
        <v/>
      </c>
      <c r="N5600" s="54" t="str">
        <f t="shared" si="1964"/>
        <v/>
      </c>
      <c r="O5600" s="3" t="str">
        <f t="shared" si="1965"/>
        <v/>
      </c>
      <c r="P5600" s="19" t="str">
        <f t="shared" si="1966"/>
        <v/>
      </c>
      <c r="Q5600" s="23" t="e">
        <f>_xlfn.XLOOKUP(R5600,summary!C2988:C3024,summary!B2988:B3024)</f>
        <v>#N/A</v>
      </c>
      <c r="R5600" s="24" t="str">
        <f t="shared" si="1950"/>
        <v>동천동</v>
      </c>
      <c r="S5600" s="24" t="str">
        <f t="shared" si="1967"/>
        <v>동천1통</v>
      </c>
      <c r="T5600" s="24" t="str">
        <f t="shared" si="1968"/>
        <v>(동천동, 상손곡)</v>
      </c>
      <c r="U5600" s="24" t="str">
        <f t="shared" si="1969"/>
        <v>동천</v>
      </c>
      <c r="V5600" s="25">
        <f t="shared" si="1970"/>
        <v>1</v>
      </c>
      <c r="W5600" s="25">
        <f t="shared" si="1971"/>
        <v>4</v>
      </c>
      <c r="X5600" s="59"/>
      <c r="Y5600" s="59"/>
      <c r="Z5600" s="59" t="s">
        <v>73</v>
      </c>
      <c r="AA5600" s="63" t="s">
        <v>6374</v>
      </c>
    </row>
    <row r="5601" spans="1:27" ht="16.5" customHeight="1" x14ac:dyDescent="0.3">
      <c r="A5601" s="22" t="b">
        <f t="shared" si="1951"/>
        <v>1</v>
      </c>
      <c r="B5601" s="22" t="b">
        <f t="shared" si="1952"/>
        <v>0</v>
      </c>
      <c r="C5601" s="22" t="b">
        <f t="shared" si="1953"/>
        <v>0</v>
      </c>
      <c r="D5601" s="22" t="b">
        <f t="shared" si="1954"/>
        <v>0</v>
      </c>
      <c r="E5601" s="22" t="b">
        <f t="shared" si="1955"/>
        <v>0</v>
      </c>
      <c r="F5601" s="52" t="b">
        <f t="shared" si="1956"/>
        <v>0</v>
      </c>
      <c r="G5601" s="22" t="b">
        <f t="shared" si="1957"/>
        <v>0</v>
      </c>
      <c r="H5601" s="22" t="b">
        <f t="shared" si="1958"/>
        <v>0</v>
      </c>
      <c r="I5601" s="22" t="b">
        <f t="shared" si="1959"/>
        <v>0</v>
      </c>
      <c r="J5601" s="22" t="b">
        <f t="shared" si="1960"/>
        <v>1</v>
      </c>
      <c r="K5601" s="3" t="str">
        <f t="shared" si="1961"/>
        <v>동천2통</v>
      </c>
      <c r="L5601" s="3" t="str">
        <f t="shared" si="1962"/>
        <v>천2</v>
      </c>
      <c r="M5601" s="3">
        <f t="shared" si="1963"/>
        <v>2</v>
      </c>
      <c r="N5601" s="54" t="str">
        <f t="shared" si="1964"/>
        <v>동천</v>
      </c>
      <c r="O5601" s="3" t="str">
        <f t="shared" si="1965"/>
        <v/>
      </c>
      <c r="P5601" s="19" t="str">
        <f t="shared" si="1966"/>
        <v/>
      </c>
      <c r="Q5601" s="23" t="e">
        <f>_xlfn.XLOOKUP(R5601,summary!C2989:C3025,summary!B2989:B3025)</f>
        <v>#N/A</v>
      </c>
      <c r="R5601" s="24" t="str">
        <f t="shared" si="1950"/>
        <v>동천동</v>
      </c>
      <c r="S5601" s="24" t="str">
        <f t="shared" si="1967"/>
        <v>동천2통</v>
      </c>
      <c r="T5601" s="24" t="str">
        <f t="shared" si="1968"/>
        <v>(동천동, 동막)</v>
      </c>
      <c r="U5601" s="24" t="str">
        <f t="shared" si="1969"/>
        <v>동천</v>
      </c>
      <c r="V5601" s="25">
        <f t="shared" si="1970"/>
        <v>2</v>
      </c>
      <c r="W5601" s="25">
        <f t="shared" si="1971"/>
        <v>1</v>
      </c>
      <c r="X5601" s="59"/>
      <c r="Y5601" s="59" t="s">
        <v>6375</v>
      </c>
      <c r="Z5601" s="59" t="s">
        <v>63</v>
      </c>
      <c r="AA5601" s="63" t="s">
        <v>6376</v>
      </c>
    </row>
    <row r="5602" spans="1:27" ht="16.5" customHeight="1" x14ac:dyDescent="0.3">
      <c r="A5602" s="22" t="b">
        <f t="shared" si="1951"/>
        <v>1</v>
      </c>
      <c r="B5602" s="22" t="b">
        <f t="shared" si="1952"/>
        <v>1</v>
      </c>
      <c r="C5602" s="22" t="b">
        <f t="shared" si="1953"/>
        <v>1</v>
      </c>
      <c r="D5602" s="22" t="b">
        <f t="shared" si="1954"/>
        <v>1</v>
      </c>
      <c r="E5602" s="22" t="b">
        <f t="shared" si="1955"/>
        <v>1</v>
      </c>
      <c r="F5602" s="52" t="b">
        <f t="shared" si="1956"/>
        <v>0</v>
      </c>
      <c r="G5602" s="22" t="b">
        <f t="shared" si="1957"/>
        <v>0</v>
      </c>
      <c r="H5602" s="22" t="b">
        <f t="shared" si="1958"/>
        <v>0</v>
      </c>
      <c r="I5602" s="22" t="b">
        <f t="shared" si="1959"/>
        <v>0</v>
      </c>
      <c r="J5602" s="22" t="b">
        <f t="shared" si="1960"/>
        <v>0</v>
      </c>
      <c r="K5602" s="3" t="str">
        <f t="shared" si="1961"/>
        <v/>
      </c>
      <c r="L5602" s="3" t="str">
        <f t="shared" si="1962"/>
        <v/>
      </c>
      <c r="M5602" s="3" t="str">
        <f t="shared" si="1963"/>
        <v/>
      </c>
      <c r="N5602" s="54" t="str">
        <f t="shared" si="1964"/>
        <v/>
      </c>
      <c r="O5602" s="3" t="str">
        <f t="shared" si="1965"/>
        <v/>
      </c>
      <c r="P5602" s="19" t="str">
        <f t="shared" si="1966"/>
        <v>(동천동, 동막)</v>
      </c>
      <c r="Q5602" s="23" t="e">
        <f>_xlfn.XLOOKUP(R5602,summary!C2990:C3026,summary!B2990:B3026)</f>
        <v>#N/A</v>
      </c>
      <c r="R5602" s="24" t="str">
        <f t="shared" si="1950"/>
        <v>동천동</v>
      </c>
      <c r="S5602" s="24" t="str">
        <f t="shared" si="1967"/>
        <v>동천2통</v>
      </c>
      <c r="T5602" s="24" t="str">
        <f t="shared" si="1968"/>
        <v>(동천동, 동막)</v>
      </c>
      <c r="U5602" s="24" t="str">
        <f t="shared" si="1969"/>
        <v>동천</v>
      </c>
      <c r="V5602" s="25">
        <f t="shared" si="1970"/>
        <v>2</v>
      </c>
      <c r="W5602" s="25">
        <f t="shared" si="1971"/>
        <v>2</v>
      </c>
      <c r="X5602" s="59"/>
      <c r="Y5602" s="59" t="s">
        <v>6377</v>
      </c>
      <c r="Z5602" s="59" t="s">
        <v>65</v>
      </c>
      <c r="AA5602" s="63" t="s">
        <v>6378</v>
      </c>
    </row>
    <row r="5603" spans="1:27" ht="16.5" customHeight="1" x14ac:dyDescent="0.3">
      <c r="A5603" s="22" t="b">
        <f t="shared" si="1951"/>
        <v>0</v>
      </c>
      <c r="B5603" s="22" t="b">
        <f t="shared" si="1952"/>
        <v>0</v>
      </c>
      <c r="C5603" s="22" t="b">
        <f t="shared" si="1953"/>
        <v>0</v>
      </c>
      <c r="D5603" s="22" t="b">
        <f t="shared" si="1954"/>
        <v>0</v>
      </c>
      <c r="E5603" s="22" t="b">
        <f t="shared" si="1955"/>
        <v>0</v>
      </c>
      <c r="F5603" s="52" t="b">
        <f t="shared" si="1956"/>
        <v>0</v>
      </c>
      <c r="G5603" s="22" t="b">
        <f t="shared" si="1957"/>
        <v>0</v>
      </c>
      <c r="H5603" s="22" t="b">
        <f t="shared" si="1958"/>
        <v>0</v>
      </c>
      <c r="I5603" s="22" t="b">
        <f t="shared" si="1959"/>
        <v>0</v>
      </c>
      <c r="J5603" s="22" t="b">
        <f t="shared" si="1960"/>
        <v>0</v>
      </c>
      <c r="K5603" s="3" t="str">
        <f t="shared" si="1961"/>
        <v/>
      </c>
      <c r="L5603" s="3" t="str">
        <f t="shared" si="1962"/>
        <v/>
      </c>
      <c r="M5603" s="3" t="str">
        <f t="shared" si="1963"/>
        <v/>
      </c>
      <c r="N5603" s="54" t="str">
        <f t="shared" si="1964"/>
        <v/>
      </c>
      <c r="O5603" s="3" t="str">
        <f t="shared" si="1965"/>
        <v/>
      </c>
      <c r="P5603" s="19" t="str">
        <f t="shared" si="1966"/>
        <v/>
      </c>
      <c r="Q5603" s="23" t="e">
        <f>_xlfn.XLOOKUP(R5603,summary!C2991:C3027,summary!B2991:B3027)</f>
        <v>#N/A</v>
      </c>
      <c r="R5603" s="24" t="str">
        <f t="shared" si="1950"/>
        <v>동천동</v>
      </c>
      <c r="S5603" s="24" t="str">
        <f t="shared" si="1967"/>
        <v>동천2통</v>
      </c>
      <c r="T5603" s="24" t="str">
        <f t="shared" si="1968"/>
        <v>(동천동, 동막)</v>
      </c>
      <c r="U5603" s="24" t="str">
        <f t="shared" si="1969"/>
        <v>동천</v>
      </c>
      <c r="V5603" s="25">
        <f t="shared" si="1970"/>
        <v>2</v>
      </c>
      <c r="W5603" s="25">
        <f t="shared" si="1971"/>
        <v>3</v>
      </c>
      <c r="X5603" s="59"/>
      <c r="Y5603" s="59"/>
      <c r="Z5603" s="59" t="s">
        <v>67</v>
      </c>
      <c r="AA5603" s="63" t="s">
        <v>6379</v>
      </c>
    </row>
    <row r="5604" spans="1:27" ht="16.5" customHeight="1" x14ac:dyDescent="0.3">
      <c r="A5604" s="22" t="b">
        <f t="shared" si="1951"/>
        <v>0</v>
      </c>
      <c r="B5604" s="22" t="b">
        <f t="shared" si="1952"/>
        <v>0</v>
      </c>
      <c r="C5604" s="22" t="b">
        <f t="shared" si="1953"/>
        <v>0</v>
      </c>
      <c r="D5604" s="22" t="b">
        <f t="shared" si="1954"/>
        <v>0</v>
      </c>
      <c r="E5604" s="22" t="b">
        <f t="shared" si="1955"/>
        <v>0</v>
      </c>
      <c r="F5604" s="52" t="b">
        <f t="shared" si="1956"/>
        <v>0</v>
      </c>
      <c r="G5604" s="22" t="b">
        <f t="shared" si="1957"/>
        <v>0</v>
      </c>
      <c r="H5604" s="22" t="b">
        <f t="shared" si="1958"/>
        <v>0</v>
      </c>
      <c r="I5604" s="22" t="b">
        <f t="shared" si="1959"/>
        <v>0</v>
      </c>
      <c r="J5604" s="22" t="b">
        <f t="shared" si="1960"/>
        <v>0</v>
      </c>
      <c r="K5604" s="3" t="str">
        <f t="shared" si="1961"/>
        <v/>
      </c>
      <c r="L5604" s="3" t="str">
        <f t="shared" si="1962"/>
        <v/>
      </c>
      <c r="M5604" s="3" t="str">
        <f t="shared" si="1963"/>
        <v/>
      </c>
      <c r="N5604" s="54" t="str">
        <f t="shared" si="1964"/>
        <v/>
      </c>
      <c r="O5604" s="3" t="str">
        <f t="shared" si="1965"/>
        <v/>
      </c>
      <c r="P5604" s="19" t="str">
        <f t="shared" si="1966"/>
        <v/>
      </c>
      <c r="Q5604" s="23" t="e">
        <f>_xlfn.XLOOKUP(R5604,summary!C2992:C3028,summary!B2992:B3028)</f>
        <v>#N/A</v>
      </c>
      <c r="R5604" s="24" t="str">
        <f t="shared" si="1950"/>
        <v>동천동</v>
      </c>
      <c r="S5604" s="24" t="str">
        <f t="shared" si="1967"/>
        <v>동천2통</v>
      </c>
      <c r="T5604" s="24" t="str">
        <f t="shared" si="1968"/>
        <v>(동천동, 동막)</v>
      </c>
      <c r="U5604" s="24" t="str">
        <f t="shared" si="1969"/>
        <v>동천</v>
      </c>
      <c r="V5604" s="25">
        <f t="shared" si="1970"/>
        <v>2</v>
      </c>
      <c r="W5604" s="25">
        <f t="shared" si="1971"/>
        <v>4</v>
      </c>
      <c r="X5604" s="59"/>
      <c r="Y5604" s="59"/>
      <c r="Z5604" s="59" t="s">
        <v>73</v>
      </c>
      <c r="AA5604" s="63" t="s">
        <v>6380</v>
      </c>
    </row>
    <row r="5605" spans="1:27" ht="16.5" customHeight="1" x14ac:dyDescent="0.3">
      <c r="A5605" s="22" t="b">
        <f t="shared" si="1951"/>
        <v>0</v>
      </c>
      <c r="B5605" s="22" t="b">
        <f t="shared" si="1952"/>
        <v>0</v>
      </c>
      <c r="C5605" s="22" t="b">
        <f t="shared" si="1953"/>
        <v>0</v>
      </c>
      <c r="D5605" s="22" t="b">
        <f t="shared" si="1954"/>
        <v>0</v>
      </c>
      <c r="E5605" s="22" t="b">
        <f t="shared" si="1955"/>
        <v>0</v>
      </c>
      <c r="F5605" s="52" t="b">
        <f t="shared" si="1956"/>
        <v>0</v>
      </c>
      <c r="G5605" s="22" t="b">
        <f t="shared" si="1957"/>
        <v>0</v>
      </c>
      <c r="H5605" s="22" t="b">
        <f t="shared" si="1958"/>
        <v>0</v>
      </c>
      <c r="I5605" s="22" t="b">
        <f t="shared" si="1959"/>
        <v>0</v>
      </c>
      <c r="J5605" s="22" t="b">
        <f t="shared" si="1960"/>
        <v>0</v>
      </c>
      <c r="K5605" s="3" t="str">
        <f t="shared" si="1961"/>
        <v/>
      </c>
      <c r="L5605" s="3" t="str">
        <f t="shared" si="1962"/>
        <v/>
      </c>
      <c r="M5605" s="3" t="str">
        <f t="shared" si="1963"/>
        <v/>
      </c>
      <c r="N5605" s="54" t="str">
        <f t="shared" si="1964"/>
        <v/>
      </c>
      <c r="O5605" s="3" t="str">
        <f t="shared" si="1965"/>
        <v/>
      </c>
      <c r="P5605" s="19" t="str">
        <f t="shared" si="1966"/>
        <v/>
      </c>
      <c r="Q5605" s="23" t="e">
        <f>_xlfn.XLOOKUP(R5605,summary!C2993:C3029,summary!B2993:B3029)</f>
        <v>#N/A</v>
      </c>
      <c r="R5605" s="24" t="str">
        <f t="shared" si="1950"/>
        <v>동천동</v>
      </c>
      <c r="S5605" s="24" t="str">
        <f t="shared" si="1967"/>
        <v>동천2통</v>
      </c>
      <c r="T5605" s="24" t="str">
        <f t="shared" si="1968"/>
        <v>(동천동, 동막)</v>
      </c>
      <c r="U5605" s="24" t="str">
        <f t="shared" si="1969"/>
        <v>동천</v>
      </c>
      <c r="V5605" s="25">
        <f t="shared" si="1970"/>
        <v>2</v>
      </c>
      <c r="W5605" s="25">
        <f t="shared" si="1971"/>
        <v>5</v>
      </c>
      <c r="X5605" s="59"/>
      <c r="Y5605" s="59"/>
      <c r="Z5605" s="59" t="s">
        <v>87</v>
      </c>
      <c r="AA5605" s="63" t="s">
        <v>6381</v>
      </c>
    </row>
    <row r="5606" spans="1:27" ht="16.5" customHeight="1" x14ac:dyDescent="0.3">
      <c r="A5606" s="22" t="b">
        <f t="shared" si="1951"/>
        <v>0</v>
      </c>
      <c r="B5606" s="22" t="b">
        <f t="shared" si="1952"/>
        <v>0</v>
      </c>
      <c r="C5606" s="22" t="b">
        <f t="shared" si="1953"/>
        <v>0</v>
      </c>
      <c r="D5606" s="22" t="b">
        <f t="shared" si="1954"/>
        <v>0</v>
      </c>
      <c r="E5606" s="22" t="b">
        <f t="shared" si="1955"/>
        <v>0</v>
      </c>
      <c r="F5606" s="52" t="b">
        <f t="shared" si="1956"/>
        <v>0</v>
      </c>
      <c r="G5606" s="22" t="b">
        <f t="shared" si="1957"/>
        <v>0</v>
      </c>
      <c r="H5606" s="22" t="b">
        <f t="shared" si="1958"/>
        <v>0</v>
      </c>
      <c r="I5606" s="22" t="b">
        <f t="shared" si="1959"/>
        <v>0</v>
      </c>
      <c r="J5606" s="22" t="b">
        <f t="shared" si="1960"/>
        <v>0</v>
      </c>
      <c r="K5606" s="3" t="str">
        <f t="shared" si="1961"/>
        <v/>
      </c>
      <c r="L5606" s="3" t="str">
        <f t="shared" si="1962"/>
        <v/>
      </c>
      <c r="M5606" s="3" t="str">
        <f t="shared" si="1963"/>
        <v/>
      </c>
      <c r="N5606" s="54" t="str">
        <f t="shared" si="1964"/>
        <v/>
      </c>
      <c r="O5606" s="3" t="str">
        <f t="shared" si="1965"/>
        <v/>
      </c>
      <c r="P5606" s="19" t="str">
        <f t="shared" si="1966"/>
        <v/>
      </c>
      <c r="Q5606" s="23" t="e">
        <f>_xlfn.XLOOKUP(R5606,summary!C2994:C3030,summary!B2994:B3030)</f>
        <v>#N/A</v>
      </c>
      <c r="R5606" s="24" t="str">
        <f t="shared" si="1950"/>
        <v>동천동</v>
      </c>
      <c r="S5606" s="24" t="str">
        <f t="shared" si="1967"/>
        <v>동천2통</v>
      </c>
      <c r="T5606" s="24" t="str">
        <f t="shared" si="1968"/>
        <v>(동천동, 동막)</v>
      </c>
      <c r="U5606" s="24" t="str">
        <f t="shared" si="1969"/>
        <v>동천</v>
      </c>
      <c r="V5606" s="25">
        <f t="shared" si="1970"/>
        <v>2</v>
      </c>
      <c r="W5606" s="25">
        <f t="shared" si="1971"/>
        <v>6</v>
      </c>
      <c r="X5606" s="59"/>
      <c r="Y5606" s="59"/>
      <c r="Z5606" s="59" t="s">
        <v>89</v>
      </c>
      <c r="AA5606" s="63" t="s">
        <v>6382</v>
      </c>
    </row>
    <row r="5607" spans="1:27" ht="16.5" customHeight="1" x14ac:dyDescent="0.3">
      <c r="A5607" s="22" t="b">
        <f t="shared" si="1951"/>
        <v>1</v>
      </c>
      <c r="B5607" s="22" t="b">
        <f t="shared" si="1952"/>
        <v>0</v>
      </c>
      <c r="C5607" s="22" t="b">
        <f t="shared" si="1953"/>
        <v>0</v>
      </c>
      <c r="D5607" s="22" t="b">
        <f t="shared" si="1954"/>
        <v>0</v>
      </c>
      <c r="E5607" s="22" t="b">
        <f t="shared" si="1955"/>
        <v>0</v>
      </c>
      <c r="F5607" s="52" t="b">
        <f t="shared" si="1956"/>
        <v>0</v>
      </c>
      <c r="G5607" s="22" t="b">
        <f t="shared" si="1957"/>
        <v>0</v>
      </c>
      <c r="H5607" s="22" t="b">
        <f t="shared" si="1958"/>
        <v>0</v>
      </c>
      <c r="I5607" s="22" t="b">
        <f t="shared" si="1959"/>
        <v>0</v>
      </c>
      <c r="J5607" s="22" t="b">
        <f t="shared" si="1960"/>
        <v>1</v>
      </c>
      <c r="K5607" s="3" t="str">
        <f t="shared" si="1961"/>
        <v>동천3통</v>
      </c>
      <c r="L5607" s="3" t="str">
        <f t="shared" si="1962"/>
        <v>천3</v>
      </c>
      <c r="M5607" s="3">
        <f t="shared" si="1963"/>
        <v>3</v>
      </c>
      <c r="N5607" s="54" t="str">
        <f t="shared" si="1964"/>
        <v>동천</v>
      </c>
      <c r="O5607" s="3" t="str">
        <f t="shared" si="1965"/>
        <v/>
      </c>
      <c r="P5607" s="19" t="str">
        <f t="shared" si="1966"/>
        <v/>
      </c>
      <c r="Q5607" s="23" t="e">
        <f>_xlfn.XLOOKUP(R5607,summary!C2995:C3031,summary!B2995:B3031)</f>
        <v>#N/A</v>
      </c>
      <c r="R5607" s="24" t="str">
        <f t="shared" si="1950"/>
        <v>동천동</v>
      </c>
      <c r="S5607" s="24" t="str">
        <f t="shared" si="1967"/>
        <v>동천3통</v>
      </c>
      <c r="T5607" s="24" t="str">
        <f t="shared" si="1968"/>
        <v>(동천동, 동문굿모닝힐수지6차)</v>
      </c>
      <c r="U5607" s="24" t="str">
        <f t="shared" si="1969"/>
        <v>동천</v>
      </c>
      <c r="V5607" s="25">
        <f t="shared" si="1970"/>
        <v>3</v>
      </c>
      <c r="W5607" s="25">
        <f t="shared" si="1971"/>
        <v>1</v>
      </c>
      <c r="X5607" s="59"/>
      <c r="Y5607" s="59" t="s">
        <v>6383</v>
      </c>
      <c r="Z5607" s="59" t="s">
        <v>63</v>
      </c>
      <c r="AA5607" s="63" t="s">
        <v>6384</v>
      </c>
    </row>
    <row r="5608" spans="1:27" ht="16.5" customHeight="1" x14ac:dyDescent="0.3">
      <c r="A5608" s="22" t="b">
        <f t="shared" si="1951"/>
        <v>1</v>
      </c>
      <c r="B5608" s="22" t="b">
        <f t="shared" si="1952"/>
        <v>1</v>
      </c>
      <c r="C5608" s="22" t="b">
        <f t="shared" si="1953"/>
        <v>0</v>
      </c>
      <c r="D5608" s="22" t="b">
        <f t="shared" si="1954"/>
        <v>0</v>
      </c>
      <c r="E5608" s="22" t="b">
        <f t="shared" si="1955"/>
        <v>1</v>
      </c>
      <c r="F5608" s="52" t="b">
        <f t="shared" si="1956"/>
        <v>1</v>
      </c>
      <c r="G5608" s="22" t="b">
        <f t="shared" si="1957"/>
        <v>1</v>
      </c>
      <c r="H5608" s="22" t="b">
        <f t="shared" si="1958"/>
        <v>0</v>
      </c>
      <c r="I5608" s="22" t="b">
        <f t="shared" si="1959"/>
        <v>1</v>
      </c>
      <c r="J5608" s="22" t="b">
        <f t="shared" si="1960"/>
        <v>0</v>
      </c>
      <c r="K5608" s="3" t="str">
        <f t="shared" si="1961"/>
        <v/>
      </c>
      <c r="L5608" s="3" t="str">
        <f t="shared" si="1962"/>
        <v/>
      </c>
      <c r="M5608" s="3" t="str">
        <f t="shared" si="1963"/>
        <v/>
      </c>
      <c r="N5608" s="54" t="str">
        <f t="shared" si="1964"/>
        <v/>
      </c>
      <c r="O5608" s="3" t="str">
        <f t="shared" si="1965"/>
        <v>(동천동, 동문굿모닝힐수지6차)</v>
      </c>
      <c r="P5608" s="19" t="str">
        <f t="shared" si="1966"/>
        <v>(동천동, 동문굿모닝힐수지6차)</v>
      </c>
      <c r="Q5608" s="23" t="e">
        <f>_xlfn.XLOOKUP(R5608,summary!C2996:C3032,summary!B2996:B3032)</f>
        <v>#N/A</v>
      </c>
      <c r="R5608" s="24" t="str">
        <f t="shared" si="1950"/>
        <v>동천동</v>
      </c>
      <c r="S5608" s="24" t="str">
        <f t="shared" si="1967"/>
        <v>동천3통</v>
      </c>
      <c r="T5608" s="24" t="str">
        <f t="shared" si="1968"/>
        <v>(동천동, 동문굿모닝힐수지6차)</v>
      </c>
      <c r="U5608" s="24" t="str">
        <f t="shared" si="1969"/>
        <v>동천</v>
      </c>
      <c r="V5608" s="25">
        <f t="shared" si="1970"/>
        <v>3</v>
      </c>
      <c r="W5608" s="25">
        <f t="shared" si="1971"/>
        <v>2</v>
      </c>
      <c r="X5608" s="59"/>
      <c r="Y5608" s="59" t="s">
        <v>6385</v>
      </c>
      <c r="Z5608" s="59" t="s">
        <v>65</v>
      </c>
      <c r="AA5608" s="63" t="s">
        <v>6386</v>
      </c>
    </row>
    <row r="5609" spans="1:27" ht="16.5" customHeight="1" x14ac:dyDescent="0.3">
      <c r="A5609" s="22" t="b">
        <f t="shared" si="1951"/>
        <v>1</v>
      </c>
      <c r="B5609" s="22" t="b">
        <f t="shared" si="1952"/>
        <v>0</v>
      </c>
      <c r="C5609" s="22" t="b">
        <f t="shared" si="1953"/>
        <v>0</v>
      </c>
      <c r="D5609" s="22" t="b">
        <f t="shared" si="1954"/>
        <v>0</v>
      </c>
      <c r="E5609" s="22" t="b">
        <f t="shared" si="1955"/>
        <v>0</v>
      </c>
      <c r="F5609" s="52" t="b">
        <f t="shared" si="1956"/>
        <v>0</v>
      </c>
      <c r="G5609" s="22" t="b">
        <f t="shared" si="1957"/>
        <v>0</v>
      </c>
      <c r="H5609" s="22" t="b">
        <f t="shared" si="1958"/>
        <v>0</v>
      </c>
      <c r="I5609" s="22" t="b">
        <f t="shared" si="1959"/>
        <v>1</v>
      </c>
      <c r="J5609" s="22" t="b">
        <f t="shared" si="1960"/>
        <v>0</v>
      </c>
      <c r="K5609" s="3" t="str">
        <f t="shared" si="1961"/>
        <v/>
      </c>
      <c r="L5609" s="3" t="str">
        <f t="shared" si="1962"/>
        <v/>
      </c>
      <c r="M5609" s="3" t="str">
        <f t="shared" si="1963"/>
        <v/>
      </c>
      <c r="N5609" s="54" t="str">
        <f t="shared" si="1964"/>
        <v/>
      </c>
      <c r="O5609" s="3" t="str">
        <f t="shared" si="1965"/>
        <v>동문굿모닝힐수지6차)</v>
      </c>
      <c r="P5609" s="19" t="str">
        <f t="shared" si="1966"/>
        <v/>
      </c>
      <c r="Q5609" s="23" t="e">
        <f>_xlfn.XLOOKUP(R5609,summary!C2997:C3033,summary!B2997:B3033)</f>
        <v>#N/A</v>
      </c>
      <c r="R5609" s="24" t="str">
        <f t="shared" si="1950"/>
        <v>동천동</v>
      </c>
      <c r="S5609" s="24" t="str">
        <f t="shared" si="1967"/>
        <v>동천3통</v>
      </c>
      <c r="T5609" s="24" t="str">
        <f t="shared" si="1968"/>
        <v>(동천동, 동문굿모닝힐수지6차)</v>
      </c>
      <c r="U5609" s="24" t="str">
        <f t="shared" si="1969"/>
        <v>동천</v>
      </c>
      <c r="V5609" s="25">
        <f t="shared" si="1970"/>
        <v>3</v>
      </c>
      <c r="W5609" s="25">
        <f t="shared" si="1971"/>
        <v>3</v>
      </c>
      <c r="X5609" s="59"/>
      <c r="Y5609" s="59" t="s">
        <v>6387</v>
      </c>
      <c r="Z5609" s="59" t="s">
        <v>67</v>
      </c>
      <c r="AA5609" s="63" t="s">
        <v>6388</v>
      </c>
    </row>
    <row r="5610" spans="1:27" ht="16.5" customHeight="1" x14ac:dyDescent="0.3">
      <c r="A5610" s="22" t="b">
        <f t="shared" si="1951"/>
        <v>1</v>
      </c>
      <c r="B5610" s="22" t="b">
        <f t="shared" si="1952"/>
        <v>0</v>
      </c>
      <c r="C5610" s="22" t="b">
        <f t="shared" si="1953"/>
        <v>1</v>
      </c>
      <c r="D5610" s="22" t="b">
        <f t="shared" si="1954"/>
        <v>0</v>
      </c>
      <c r="E5610" s="22" t="b">
        <f t="shared" si="1955"/>
        <v>1</v>
      </c>
      <c r="F5610" s="52" t="b">
        <f t="shared" si="1956"/>
        <v>1</v>
      </c>
      <c r="G5610" s="22" t="b">
        <f t="shared" si="1957"/>
        <v>0</v>
      </c>
      <c r="H5610" s="22" t="b">
        <f t="shared" si="1958"/>
        <v>1</v>
      </c>
      <c r="I5610" s="22" t="b">
        <f t="shared" si="1959"/>
        <v>1</v>
      </c>
      <c r="J5610" s="22" t="b">
        <f t="shared" si="1960"/>
        <v>0</v>
      </c>
      <c r="K5610" s="3" t="str">
        <f t="shared" si="1961"/>
        <v/>
      </c>
      <c r="L5610" s="3" t="str">
        <f t="shared" si="1962"/>
        <v/>
      </c>
      <c r="M5610" s="3" t="str">
        <f t="shared" si="1963"/>
        <v/>
      </c>
      <c r="N5610" s="54" t="str">
        <f t="shared" si="1964"/>
        <v/>
      </c>
      <c r="O5610" s="3" t="str">
        <f t="shared" si="1965"/>
        <v>수지6차)</v>
      </c>
      <c r="P5610" s="19" t="str">
        <f t="shared" si="1966"/>
        <v/>
      </c>
      <c r="Q5610" s="23" t="e">
        <f>_xlfn.XLOOKUP(R5610,summary!C2998:C3034,summary!B2998:B3034)</f>
        <v>#N/A</v>
      </c>
      <c r="R5610" s="24" t="str">
        <f t="shared" si="1950"/>
        <v>동천동</v>
      </c>
      <c r="S5610" s="24" t="str">
        <f t="shared" si="1967"/>
        <v>동천3통</v>
      </c>
      <c r="T5610" s="24" t="str">
        <f t="shared" si="1968"/>
        <v>(동천동, 동문굿모닝힐수지6차)</v>
      </c>
      <c r="U5610" s="24" t="str">
        <f t="shared" si="1969"/>
        <v>동천</v>
      </c>
      <c r="V5610" s="25">
        <f t="shared" si="1970"/>
        <v>3</v>
      </c>
      <c r="W5610" s="25">
        <f t="shared" si="1971"/>
        <v>4</v>
      </c>
      <c r="X5610" s="59"/>
      <c r="Y5610" s="59" t="s">
        <v>6389</v>
      </c>
      <c r="Z5610" s="59" t="s">
        <v>73</v>
      </c>
      <c r="AA5610" s="63" t="s">
        <v>6390</v>
      </c>
    </row>
    <row r="5611" spans="1:27" ht="16.5" customHeight="1" x14ac:dyDescent="0.3">
      <c r="A5611" s="22" t="b">
        <f t="shared" si="1951"/>
        <v>0</v>
      </c>
      <c r="B5611" s="22" t="b">
        <f t="shared" si="1952"/>
        <v>0</v>
      </c>
      <c r="C5611" s="22" t="b">
        <f t="shared" si="1953"/>
        <v>0</v>
      </c>
      <c r="D5611" s="22" t="b">
        <f t="shared" si="1954"/>
        <v>0</v>
      </c>
      <c r="E5611" s="22" t="b">
        <f t="shared" si="1955"/>
        <v>0</v>
      </c>
      <c r="F5611" s="52" t="b">
        <f t="shared" si="1956"/>
        <v>0</v>
      </c>
      <c r="G5611" s="22" t="b">
        <f t="shared" si="1957"/>
        <v>0</v>
      </c>
      <c r="H5611" s="22" t="b">
        <f t="shared" si="1958"/>
        <v>0</v>
      </c>
      <c r="I5611" s="22" t="b">
        <f t="shared" si="1959"/>
        <v>0</v>
      </c>
      <c r="J5611" s="22" t="b">
        <f t="shared" si="1960"/>
        <v>0</v>
      </c>
      <c r="K5611" s="3" t="str">
        <f t="shared" si="1961"/>
        <v/>
      </c>
      <c r="L5611" s="3" t="str">
        <f t="shared" si="1962"/>
        <v/>
      </c>
      <c r="M5611" s="3" t="str">
        <f t="shared" si="1963"/>
        <v/>
      </c>
      <c r="N5611" s="54" t="str">
        <f t="shared" si="1964"/>
        <v/>
      </c>
      <c r="O5611" s="3" t="str">
        <f t="shared" si="1965"/>
        <v/>
      </c>
      <c r="P5611" s="19" t="str">
        <f t="shared" si="1966"/>
        <v/>
      </c>
      <c r="Q5611" s="23" t="e">
        <f>_xlfn.XLOOKUP(R5611,summary!C2999:C3035,summary!B2999:B3035)</f>
        <v>#N/A</v>
      </c>
      <c r="R5611" s="24" t="str">
        <f t="shared" si="1950"/>
        <v>동천동</v>
      </c>
      <c r="S5611" s="24" t="str">
        <f t="shared" si="1967"/>
        <v>동천3통</v>
      </c>
      <c r="T5611" s="24" t="str">
        <f t="shared" si="1968"/>
        <v>(동천동, 동문굿모닝힐수지6차)</v>
      </c>
      <c r="U5611" s="24" t="str">
        <f t="shared" si="1969"/>
        <v>동천</v>
      </c>
      <c r="V5611" s="25">
        <f t="shared" si="1970"/>
        <v>3</v>
      </c>
      <c r="W5611" s="25">
        <f t="shared" si="1971"/>
        <v>5</v>
      </c>
      <c r="X5611" s="59"/>
      <c r="Y5611" s="59"/>
      <c r="Z5611" s="59" t="s">
        <v>87</v>
      </c>
      <c r="AA5611" s="63" t="s">
        <v>6391</v>
      </c>
    </row>
    <row r="5612" spans="1:27" ht="16.5" customHeight="1" x14ac:dyDescent="0.3">
      <c r="A5612" s="22" t="b">
        <f t="shared" si="1951"/>
        <v>0</v>
      </c>
      <c r="B5612" s="22" t="b">
        <f t="shared" si="1952"/>
        <v>0</v>
      </c>
      <c r="C5612" s="22" t="b">
        <f t="shared" si="1953"/>
        <v>0</v>
      </c>
      <c r="D5612" s="22" t="b">
        <f t="shared" si="1954"/>
        <v>0</v>
      </c>
      <c r="E5612" s="22" t="b">
        <f t="shared" si="1955"/>
        <v>0</v>
      </c>
      <c r="F5612" s="52" t="b">
        <f t="shared" si="1956"/>
        <v>0</v>
      </c>
      <c r="G5612" s="22" t="b">
        <f t="shared" si="1957"/>
        <v>0</v>
      </c>
      <c r="H5612" s="22" t="b">
        <f t="shared" si="1958"/>
        <v>0</v>
      </c>
      <c r="I5612" s="22" t="b">
        <f t="shared" si="1959"/>
        <v>0</v>
      </c>
      <c r="J5612" s="22" t="b">
        <f t="shared" si="1960"/>
        <v>0</v>
      </c>
      <c r="K5612" s="3" t="str">
        <f t="shared" si="1961"/>
        <v/>
      </c>
      <c r="L5612" s="3" t="str">
        <f t="shared" si="1962"/>
        <v/>
      </c>
      <c r="M5612" s="3" t="str">
        <f t="shared" si="1963"/>
        <v/>
      </c>
      <c r="N5612" s="54" t="str">
        <f t="shared" si="1964"/>
        <v/>
      </c>
      <c r="O5612" s="3" t="str">
        <f t="shared" si="1965"/>
        <v/>
      </c>
      <c r="P5612" s="19" t="str">
        <f t="shared" si="1966"/>
        <v/>
      </c>
      <c r="Q5612" s="23" t="e">
        <f>_xlfn.XLOOKUP(R5612,summary!C3000:C3036,summary!B3000:B3036)</f>
        <v>#N/A</v>
      </c>
      <c r="R5612" s="24" t="str">
        <f t="shared" si="1950"/>
        <v>동천동</v>
      </c>
      <c r="S5612" s="24" t="str">
        <f t="shared" si="1967"/>
        <v>동천3통</v>
      </c>
      <c r="T5612" s="24" t="str">
        <f t="shared" si="1968"/>
        <v>(동천동, 동문굿모닝힐수지6차)</v>
      </c>
      <c r="U5612" s="24" t="str">
        <f t="shared" si="1969"/>
        <v>동천</v>
      </c>
      <c r="V5612" s="25">
        <f t="shared" si="1970"/>
        <v>3</v>
      </c>
      <c r="W5612" s="25">
        <f t="shared" si="1971"/>
        <v>6</v>
      </c>
      <c r="X5612" s="59"/>
      <c r="Y5612" s="59"/>
      <c r="Z5612" s="59" t="s">
        <v>89</v>
      </c>
      <c r="AA5612" s="63" t="s">
        <v>6392</v>
      </c>
    </row>
    <row r="5613" spans="1:27" ht="16.5" customHeight="1" x14ac:dyDescent="0.3">
      <c r="A5613" s="22" t="b">
        <f t="shared" si="1951"/>
        <v>1</v>
      </c>
      <c r="B5613" s="22" t="b">
        <f t="shared" si="1952"/>
        <v>0</v>
      </c>
      <c r="C5613" s="22" t="b">
        <f t="shared" si="1953"/>
        <v>0</v>
      </c>
      <c r="D5613" s="22" t="b">
        <f t="shared" si="1954"/>
        <v>0</v>
      </c>
      <c r="E5613" s="22" t="b">
        <f t="shared" si="1955"/>
        <v>0</v>
      </c>
      <c r="F5613" s="52" t="b">
        <f t="shared" si="1956"/>
        <v>0</v>
      </c>
      <c r="G5613" s="22" t="b">
        <f t="shared" si="1957"/>
        <v>0</v>
      </c>
      <c r="H5613" s="22" t="b">
        <f t="shared" si="1958"/>
        <v>0</v>
      </c>
      <c r="I5613" s="22" t="b">
        <f t="shared" si="1959"/>
        <v>0</v>
      </c>
      <c r="J5613" s="22" t="b">
        <f t="shared" si="1960"/>
        <v>1</v>
      </c>
      <c r="K5613" s="3" t="str">
        <f t="shared" si="1961"/>
        <v>동천4통</v>
      </c>
      <c r="L5613" s="3" t="str">
        <f t="shared" si="1962"/>
        <v>천4</v>
      </c>
      <c r="M5613" s="3">
        <f t="shared" si="1963"/>
        <v>4</v>
      </c>
      <c r="N5613" s="54" t="str">
        <f t="shared" si="1964"/>
        <v>동천</v>
      </c>
      <c r="O5613" s="3" t="str">
        <f t="shared" si="1965"/>
        <v/>
      </c>
      <c r="P5613" s="19" t="str">
        <f t="shared" si="1966"/>
        <v/>
      </c>
      <c r="Q5613" s="23" t="e">
        <f>_xlfn.XLOOKUP(R5613,summary!C3001:C3037,summary!B3001:B3037)</f>
        <v>#N/A</v>
      </c>
      <c r="R5613" s="24" t="str">
        <f t="shared" si="1950"/>
        <v>동천동</v>
      </c>
      <c r="S5613" s="24" t="str">
        <f t="shared" si="1967"/>
        <v>동천4통</v>
      </c>
      <c r="T5613" s="24" t="str">
        <f t="shared" si="1968"/>
        <v>(동천동, 머내)</v>
      </c>
      <c r="U5613" s="24" t="str">
        <f t="shared" si="1969"/>
        <v>동천</v>
      </c>
      <c r="V5613" s="25">
        <f t="shared" si="1970"/>
        <v>4</v>
      </c>
      <c r="W5613" s="25">
        <f t="shared" si="1971"/>
        <v>1</v>
      </c>
      <c r="X5613" s="59"/>
      <c r="Y5613" s="59" t="s">
        <v>6393</v>
      </c>
      <c r="Z5613" s="59" t="s">
        <v>63</v>
      </c>
      <c r="AA5613" s="63" t="s">
        <v>6394</v>
      </c>
    </row>
    <row r="5614" spans="1:27" ht="16.5" customHeight="1" x14ac:dyDescent="0.3">
      <c r="A5614" s="22" t="b">
        <f t="shared" si="1951"/>
        <v>1</v>
      </c>
      <c r="B5614" s="22" t="b">
        <f t="shared" si="1952"/>
        <v>1</v>
      </c>
      <c r="C5614" s="22" t="b">
        <f t="shared" si="1953"/>
        <v>1</v>
      </c>
      <c r="D5614" s="22" t="b">
        <f t="shared" si="1954"/>
        <v>1</v>
      </c>
      <c r="E5614" s="22" t="b">
        <f t="shared" si="1955"/>
        <v>1</v>
      </c>
      <c r="F5614" s="52" t="b">
        <f t="shared" si="1956"/>
        <v>0</v>
      </c>
      <c r="G5614" s="22" t="b">
        <f t="shared" si="1957"/>
        <v>0</v>
      </c>
      <c r="H5614" s="22" t="b">
        <f t="shared" si="1958"/>
        <v>0</v>
      </c>
      <c r="I5614" s="22" t="b">
        <f t="shared" si="1959"/>
        <v>0</v>
      </c>
      <c r="J5614" s="22" t="b">
        <f t="shared" si="1960"/>
        <v>0</v>
      </c>
      <c r="K5614" s="3" t="str">
        <f t="shared" si="1961"/>
        <v/>
      </c>
      <c r="L5614" s="3" t="str">
        <f t="shared" si="1962"/>
        <v/>
      </c>
      <c r="M5614" s="3" t="str">
        <f t="shared" si="1963"/>
        <v/>
      </c>
      <c r="N5614" s="54" t="str">
        <f t="shared" si="1964"/>
        <v/>
      </c>
      <c r="O5614" s="3" t="str">
        <f t="shared" si="1965"/>
        <v/>
      </c>
      <c r="P5614" s="19" t="str">
        <f t="shared" si="1966"/>
        <v>(동천동, 머내)</v>
      </c>
      <c r="Q5614" s="23" t="e">
        <f>_xlfn.XLOOKUP(R5614,summary!C3002:C3038,summary!B3002:B3038)</f>
        <v>#N/A</v>
      </c>
      <c r="R5614" s="24" t="str">
        <f t="shared" si="1950"/>
        <v>동천동</v>
      </c>
      <c r="S5614" s="24" t="str">
        <f t="shared" si="1967"/>
        <v>동천4통</v>
      </c>
      <c r="T5614" s="24" t="str">
        <f t="shared" si="1968"/>
        <v>(동천동, 머내)</v>
      </c>
      <c r="U5614" s="24" t="str">
        <f t="shared" si="1969"/>
        <v>동천</v>
      </c>
      <c r="V5614" s="25">
        <f t="shared" si="1970"/>
        <v>4</v>
      </c>
      <c r="W5614" s="25">
        <f t="shared" si="1971"/>
        <v>2</v>
      </c>
      <c r="X5614" s="59"/>
      <c r="Y5614" s="59" t="s">
        <v>6395</v>
      </c>
      <c r="Z5614" s="59" t="s">
        <v>65</v>
      </c>
      <c r="AA5614" s="63" t="s">
        <v>6396</v>
      </c>
    </row>
    <row r="5615" spans="1:27" ht="16.5" customHeight="1" x14ac:dyDescent="0.3">
      <c r="A5615" s="22" t="b">
        <f t="shared" si="1951"/>
        <v>0</v>
      </c>
      <c r="B5615" s="22" t="b">
        <f t="shared" si="1952"/>
        <v>0</v>
      </c>
      <c r="C5615" s="22" t="b">
        <f t="shared" si="1953"/>
        <v>0</v>
      </c>
      <c r="D5615" s="22" t="b">
        <f t="shared" si="1954"/>
        <v>0</v>
      </c>
      <c r="E5615" s="22" t="b">
        <f t="shared" si="1955"/>
        <v>0</v>
      </c>
      <c r="F5615" s="52" t="b">
        <f t="shared" si="1956"/>
        <v>0</v>
      </c>
      <c r="G5615" s="22" t="b">
        <f t="shared" si="1957"/>
        <v>0</v>
      </c>
      <c r="H5615" s="22" t="b">
        <f t="shared" si="1958"/>
        <v>0</v>
      </c>
      <c r="I5615" s="22" t="b">
        <f t="shared" si="1959"/>
        <v>0</v>
      </c>
      <c r="J5615" s="22" t="b">
        <f t="shared" si="1960"/>
        <v>0</v>
      </c>
      <c r="K5615" s="3" t="str">
        <f t="shared" si="1961"/>
        <v/>
      </c>
      <c r="L5615" s="3" t="str">
        <f t="shared" si="1962"/>
        <v/>
      </c>
      <c r="M5615" s="3" t="str">
        <f t="shared" si="1963"/>
        <v/>
      </c>
      <c r="N5615" s="54" t="str">
        <f t="shared" si="1964"/>
        <v/>
      </c>
      <c r="O5615" s="3" t="str">
        <f t="shared" si="1965"/>
        <v/>
      </c>
      <c r="P5615" s="19" t="str">
        <f t="shared" si="1966"/>
        <v/>
      </c>
      <c r="Q5615" s="23" t="e">
        <f>_xlfn.XLOOKUP(R5615,summary!C3003:C3039,summary!B3003:B3039)</f>
        <v>#N/A</v>
      </c>
      <c r="R5615" s="24" t="str">
        <f t="shared" si="1950"/>
        <v>동천동</v>
      </c>
      <c r="S5615" s="24" t="str">
        <f t="shared" si="1967"/>
        <v>동천4통</v>
      </c>
      <c r="T5615" s="24" t="str">
        <f t="shared" si="1968"/>
        <v>(동천동, 머내)</v>
      </c>
      <c r="U5615" s="24" t="str">
        <f t="shared" si="1969"/>
        <v>동천</v>
      </c>
      <c r="V5615" s="25">
        <f t="shared" si="1970"/>
        <v>4</v>
      </c>
      <c r="W5615" s="25">
        <f t="shared" si="1971"/>
        <v>3</v>
      </c>
      <c r="X5615" s="59"/>
      <c r="Y5615" s="59"/>
      <c r="Z5615" s="59" t="s">
        <v>67</v>
      </c>
      <c r="AA5615" s="63" t="s">
        <v>6397</v>
      </c>
    </row>
    <row r="5616" spans="1:27" ht="16.5" customHeight="1" x14ac:dyDescent="0.3">
      <c r="A5616" s="22" t="b">
        <f t="shared" si="1951"/>
        <v>0</v>
      </c>
      <c r="B5616" s="22" t="b">
        <f t="shared" si="1952"/>
        <v>0</v>
      </c>
      <c r="C5616" s="22" t="b">
        <f t="shared" si="1953"/>
        <v>0</v>
      </c>
      <c r="D5616" s="22" t="b">
        <f t="shared" si="1954"/>
        <v>0</v>
      </c>
      <c r="E5616" s="22" t="b">
        <f t="shared" si="1955"/>
        <v>0</v>
      </c>
      <c r="F5616" s="52" t="b">
        <f t="shared" si="1956"/>
        <v>0</v>
      </c>
      <c r="G5616" s="22" t="b">
        <f t="shared" si="1957"/>
        <v>0</v>
      </c>
      <c r="H5616" s="22" t="b">
        <f t="shared" si="1958"/>
        <v>0</v>
      </c>
      <c r="I5616" s="22" t="b">
        <f t="shared" si="1959"/>
        <v>0</v>
      </c>
      <c r="J5616" s="22" t="b">
        <f t="shared" si="1960"/>
        <v>0</v>
      </c>
      <c r="K5616" s="3" t="str">
        <f t="shared" si="1961"/>
        <v/>
      </c>
      <c r="L5616" s="3" t="str">
        <f t="shared" si="1962"/>
        <v/>
      </c>
      <c r="M5616" s="3" t="str">
        <f t="shared" si="1963"/>
        <v/>
      </c>
      <c r="N5616" s="54" t="str">
        <f t="shared" si="1964"/>
        <v/>
      </c>
      <c r="O5616" s="3" t="str">
        <f t="shared" si="1965"/>
        <v/>
      </c>
      <c r="P5616" s="19" t="str">
        <f t="shared" si="1966"/>
        <v/>
      </c>
      <c r="Q5616" s="23" t="e">
        <f>_xlfn.XLOOKUP(R5616,summary!C3004:C3040,summary!B3004:B3040)</f>
        <v>#N/A</v>
      </c>
      <c r="R5616" s="24" t="str">
        <f t="shared" si="1950"/>
        <v>동천동</v>
      </c>
      <c r="S5616" s="24" t="str">
        <f t="shared" si="1967"/>
        <v>동천4통</v>
      </c>
      <c r="T5616" s="24" t="str">
        <f t="shared" si="1968"/>
        <v>(동천동, 머내)</v>
      </c>
      <c r="U5616" s="24" t="str">
        <f t="shared" si="1969"/>
        <v>동천</v>
      </c>
      <c r="V5616" s="25">
        <f t="shared" si="1970"/>
        <v>4</v>
      </c>
      <c r="W5616" s="25">
        <f t="shared" si="1971"/>
        <v>4</v>
      </c>
      <c r="X5616" s="59"/>
      <c r="Y5616" s="59"/>
      <c r="Z5616" s="59" t="s">
        <v>73</v>
      </c>
      <c r="AA5616" s="63" t="s">
        <v>6398</v>
      </c>
    </row>
    <row r="5617" spans="1:27" ht="16.5" customHeight="1" x14ac:dyDescent="0.3">
      <c r="A5617" s="22" t="b">
        <f t="shared" si="1951"/>
        <v>1</v>
      </c>
      <c r="B5617" s="22" t="b">
        <f t="shared" si="1952"/>
        <v>0</v>
      </c>
      <c r="C5617" s="22" t="b">
        <f t="shared" si="1953"/>
        <v>0</v>
      </c>
      <c r="D5617" s="22" t="b">
        <f t="shared" si="1954"/>
        <v>0</v>
      </c>
      <c r="E5617" s="22" t="b">
        <f t="shared" si="1955"/>
        <v>0</v>
      </c>
      <c r="F5617" s="52" t="b">
        <f t="shared" si="1956"/>
        <v>0</v>
      </c>
      <c r="G5617" s="22" t="b">
        <f t="shared" si="1957"/>
        <v>0</v>
      </c>
      <c r="H5617" s="22" t="b">
        <f t="shared" si="1958"/>
        <v>0</v>
      </c>
      <c r="I5617" s="22" t="b">
        <f t="shared" si="1959"/>
        <v>0</v>
      </c>
      <c r="J5617" s="22" t="b">
        <f t="shared" si="1960"/>
        <v>1</v>
      </c>
      <c r="K5617" s="3" t="str">
        <f t="shared" si="1961"/>
        <v>동천5통</v>
      </c>
      <c r="L5617" s="3" t="str">
        <f t="shared" si="1962"/>
        <v>천5</v>
      </c>
      <c r="M5617" s="3">
        <f t="shared" si="1963"/>
        <v>5</v>
      </c>
      <c r="N5617" s="54" t="str">
        <f t="shared" si="1964"/>
        <v>동천</v>
      </c>
      <c r="O5617" s="3" t="str">
        <f t="shared" si="1965"/>
        <v/>
      </c>
      <c r="P5617" s="19" t="str">
        <f t="shared" si="1966"/>
        <v/>
      </c>
      <c r="Q5617" s="23" t="e">
        <f>_xlfn.XLOOKUP(R5617,summary!C3005:C3041,summary!B3005:B3041)</f>
        <v>#N/A</v>
      </c>
      <c r="R5617" s="24" t="str">
        <f t="shared" si="1950"/>
        <v>동천동</v>
      </c>
      <c r="S5617" s="24" t="str">
        <f t="shared" si="1967"/>
        <v>동천5통</v>
      </c>
      <c r="T5617" s="24" t="str">
        <f t="shared" si="1968"/>
        <v>(동천동, 동문그린아파트)</v>
      </c>
      <c r="U5617" s="24" t="str">
        <f t="shared" si="1969"/>
        <v>동천</v>
      </c>
      <c r="V5617" s="25">
        <f t="shared" si="1970"/>
        <v>5</v>
      </c>
      <c r="W5617" s="25">
        <f t="shared" si="1971"/>
        <v>1</v>
      </c>
      <c r="X5617" s="59"/>
      <c r="Y5617" s="59" t="s">
        <v>6399</v>
      </c>
      <c r="Z5617" s="59" t="s">
        <v>63</v>
      </c>
      <c r="AA5617" s="63" t="s">
        <v>6400</v>
      </c>
    </row>
    <row r="5618" spans="1:27" ht="16.5" customHeight="1" x14ac:dyDescent="0.3">
      <c r="A5618" s="22" t="b">
        <f t="shared" si="1951"/>
        <v>1</v>
      </c>
      <c r="B5618" s="22" t="b">
        <f t="shared" si="1952"/>
        <v>1</v>
      </c>
      <c r="C5618" s="22" t="b">
        <f t="shared" si="1953"/>
        <v>0</v>
      </c>
      <c r="D5618" s="22" t="b">
        <f t="shared" si="1954"/>
        <v>0</v>
      </c>
      <c r="E5618" s="22" t="b">
        <f t="shared" si="1955"/>
        <v>1</v>
      </c>
      <c r="F5618" s="52" t="b">
        <f t="shared" si="1956"/>
        <v>1</v>
      </c>
      <c r="G5618" s="22" t="b">
        <f t="shared" si="1957"/>
        <v>1</v>
      </c>
      <c r="H5618" s="22" t="b">
        <f t="shared" si="1958"/>
        <v>0</v>
      </c>
      <c r="I5618" s="22" t="b">
        <f t="shared" si="1959"/>
        <v>1</v>
      </c>
      <c r="J5618" s="22" t="b">
        <f t="shared" si="1960"/>
        <v>0</v>
      </c>
      <c r="K5618" s="3" t="str">
        <f t="shared" si="1961"/>
        <v/>
      </c>
      <c r="L5618" s="3" t="str">
        <f t="shared" si="1962"/>
        <v/>
      </c>
      <c r="M5618" s="3" t="str">
        <f t="shared" si="1963"/>
        <v/>
      </c>
      <c r="N5618" s="54" t="str">
        <f t="shared" si="1964"/>
        <v/>
      </c>
      <c r="O5618" s="3" t="str">
        <f t="shared" si="1965"/>
        <v>(동천동, 동문그린아파트)</v>
      </c>
      <c r="P5618" s="19" t="str">
        <f t="shared" si="1966"/>
        <v>(동천동, 동문그린아파트)</v>
      </c>
      <c r="Q5618" s="23" t="e">
        <f>_xlfn.XLOOKUP(R5618,summary!C3006:C3042,summary!B3006:B3042)</f>
        <v>#N/A</v>
      </c>
      <c r="R5618" s="24" t="str">
        <f t="shared" si="1950"/>
        <v>동천동</v>
      </c>
      <c r="S5618" s="24" t="str">
        <f t="shared" si="1967"/>
        <v>동천5통</v>
      </c>
      <c r="T5618" s="24" t="str">
        <f t="shared" si="1968"/>
        <v>(동천동, 동문그린아파트)</v>
      </c>
      <c r="U5618" s="24" t="str">
        <f t="shared" si="1969"/>
        <v>동천</v>
      </c>
      <c r="V5618" s="25">
        <f t="shared" si="1970"/>
        <v>5</v>
      </c>
      <c r="W5618" s="25">
        <f t="shared" si="1971"/>
        <v>2</v>
      </c>
      <c r="X5618" s="59"/>
      <c r="Y5618" s="59" t="s">
        <v>6385</v>
      </c>
      <c r="Z5618" s="59" t="s">
        <v>65</v>
      </c>
      <c r="AA5618" s="63" t="s">
        <v>6401</v>
      </c>
    </row>
    <row r="5619" spans="1:27" ht="16.5" customHeight="1" x14ac:dyDescent="0.3">
      <c r="A5619" s="22" t="b">
        <f t="shared" si="1951"/>
        <v>1</v>
      </c>
      <c r="B5619" s="22" t="b">
        <f t="shared" si="1952"/>
        <v>0</v>
      </c>
      <c r="C5619" s="22" t="b">
        <f t="shared" si="1953"/>
        <v>0</v>
      </c>
      <c r="D5619" s="22" t="b">
        <f t="shared" si="1954"/>
        <v>0</v>
      </c>
      <c r="E5619" s="22" t="b">
        <f t="shared" si="1955"/>
        <v>0</v>
      </c>
      <c r="F5619" s="52" t="b">
        <f t="shared" si="1956"/>
        <v>0</v>
      </c>
      <c r="G5619" s="22" t="b">
        <f t="shared" si="1957"/>
        <v>0</v>
      </c>
      <c r="H5619" s="22" t="b">
        <f t="shared" si="1958"/>
        <v>0</v>
      </c>
      <c r="I5619" s="22" t="b">
        <f t="shared" si="1959"/>
        <v>1</v>
      </c>
      <c r="J5619" s="22" t="b">
        <f t="shared" si="1960"/>
        <v>0</v>
      </c>
      <c r="K5619" s="3" t="str">
        <f t="shared" si="1961"/>
        <v/>
      </c>
      <c r="L5619" s="3" t="str">
        <f t="shared" si="1962"/>
        <v/>
      </c>
      <c r="M5619" s="3" t="str">
        <f t="shared" si="1963"/>
        <v/>
      </c>
      <c r="N5619" s="54" t="str">
        <f t="shared" si="1964"/>
        <v/>
      </c>
      <c r="O5619" s="3" t="str">
        <f t="shared" si="1965"/>
        <v>동문그린아파트)</v>
      </c>
      <c r="P5619" s="19" t="str">
        <f t="shared" si="1966"/>
        <v/>
      </c>
      <c r="Q5619" s="23" t="e">
        <f>_xlfn.XLOOKUP(R5619,summary!C3007:C3043,summary!B3007:B3043)</f>
        <v>#N/A</v>
      </c>
      <c r="R5619" s="24" t="str">
        <f t="shared" si="1950"/>
        <v>동천동</v>
      </c>
      <c r="S5619" s="24" t="str">
        <f t="shared" si="1967"/>
        <v>동천5통</v>
      </c>
      <c r="T5619" s="24" t="str">
        <f t="shared" si="1968"/>
        <v>(동천동, 동문그린아파트)</v>
      </c>
      <c r="U5619" s="24" t="str">
        <f t="shared" si="1969"/>
        <v>동천</v>
      </c>
      <c r="V5619" s="25">
        <f t="shared" si="1970"/>
        <v>5</v>
      </c>
      <c r="W5619" s="25">
        <f t="shared" si="1971"/>
        <v>3</v>
      </c>
      <c r="X5619" s="59"/>
      <c r="Y5619" s="59" t="s">
        <v>6402</v>
      </c>
      <c r="Z5619" s="59" t="s">
        <v>67</v>
      </c>
      <c r="AA5619" s="63" t="s">
        <v>6403</v>
      </c>
    </row>
    <row r="5620" spans="1:27" ht="16.5" customHeight="1" x14ac:dyDescent="0.3">
      <c r="A5620" s="22" t="b">
        <f t="shared" si="1951"/>
        <v>1</v>
      </c>
      <c r="B5620" s="22" t="b">
        <f t="shared" si="1952"/>
        <v>0</v>
      </c>
      <c r="C5620" s="22" t="b">
        <f t="shared" si="1953"/>
        <v>1</v>
      </c>
      <c r="D5620" s="22" t="b">
        <f t="shared" si="1954"/>
        <v>0</v>
      </c>
      <c r="E5620" s="22" t="b">
        <f t="shared" si="1955"/>
        <v>1</v>
      </c>
      <c r="F5620" s="52" t="b">
        <f t="shared" si="1956"/>
        <v>1</v>
      </c>
      <c r="G5620" s="22" t="b">
        <f t="shared" si="1957"/>
        <v>0</v>
      </c>
      <c r="H5620" s="22" t="b">
        <f t="shared" si="1958"/>
        <v>1</v>
      </c>
      <c r="I5620" s="22" t="b">
        <f t="shared" si="1959"/>
        <v>1</v>
      </c>
      <c r="J5620" s="22" t="b">
        <f t="shared" si="1960"/>
        <v>0</v>
      </c>
      <c r="K5620" s="3" t="str">
        <f t="shared" si="1961"/>
        <v/>
      </c>
      <c r="L5620" s="3" t="str">
        <f t="shared" si="1962"/>
        <v/>
      </c>
      <c r="M5620" s="3" t="str">
        <f t="shared" si="1963"/>
        <v/>
      </c>
      <c r="N5620" s="54" t="str">
        <f t="shared" si="1964"/>
        <v/>
      </c>
      <c r="O5620" s="3" t="str">
        <f t="shared" si="1965"/>
        <v>아파트)</v>
      </c>
      <c r="P5620" s="19" t="str">
        <f t="shared" si="1966"/>
        <v/>
      </c>
      <c r="Q5620" s="23" t="e">
        <f>_xlfn.XLOOKUP(R5620,summary!C3008:C3044,summary!B3008:B3044)</f>
        <v>#N/A</v>
      </c>
      <c r="R5620" s="24" t="str">
        <f t="shared" si="1950"/>
        <v>동천동</v>
      </c>
      <c r="S5620" s="24" t="str">
        <f t="shared" si="1967"/>
        <v>동천5통</v>
      </c>
      <c r="T5620" s="24" t="str">
        <f t="shared" si="1968"/>
        <v>(동천동, 동문그린아파트)</v>
      </c>
      <c r="U5620" s="24" t="str">
        <f t="shared" si="1969"/>
        <v>동천</v>
      </c>
      <c r="V5620" s="25">
        <f t="shared" si="1970"/>
        <v>5</v>
      </c>
      <c r="W5620" s="25">
        <f t="shared" si="1971"/>
        <v>4</v>
      </c>
      <c r="X5620" s="59"/>
      <c r="Y5620" s="59" t="s">
        <v>144</v>
      </c>
      <c r="Z5620" s="59" t="s">
        <v>73</v>
      </c>
      <c r="AA5620" s="63" t="s">
        <v>6404</v>
      </c>
    </row>
    <row r="5621" spans="1:27" ht="16.5" customHeight="1" x14ac:dyDescent="0.3">
      <c r="A5621" s="22" t="b">
        <f t="shared" si="1951"/>
        <v>0</v>
      </c>
      <c r="B5621" s="22" t="b">
        <f t="shared" si="1952"/>
        <v>0</v>
      </c>
      <c r="C5621" s="22" t="b">
        <f t="shared" si="1953"/>
        <v>0</v>
      </c>
      <c r="D5621" s="22" t="b">
        <f t="shared" si="1954"/>
        <v>0</v>
      </c>
      <c r="E5621" s="22" t="b">
        <f t="shared" si="1955"/>
        <v>0</v>
      </c>
      <c r="F5621" s="52" t="b">
        <f t="shared" si="1956"/>
        <v>0</v>
      </c>
      <c r="G5621" s="22" t="b">
        <f t="shared" si="1957"/>
        <v>0</v>
      </c>
      <c r="H5621" s="22" t="b">
        <f t="shared" si="1958"/>
        <v>0</v>
      </c>
      <c r="I5621" s="22" t="b">
        <f t="shared" si="1959"/>
        <v>0</v>
      </c>
      <c r="J5621" s="22" t="b">
        <f t="shared" si="1960"/>
        <v>0</v>
      </c>
      <c r="K5621" s="3" t="str">
        <f t="shared" si="1961"/>
        <v/>
      </c>
      <c r="L5621" s="3" t="str">
        <f t="shared" si="1962"/>
        <v/>
      </c>
      <c r="M5621" s="3" t="str">
        <f t="shared" si="1963"/>
        <v/>
      </c>
      <c r="N5621" s="54" t="str">
        <f t="shared" si="1964"/>
        <v/>
      </c>
      <c r="O5621" s="3" t="str">
        <f t="shared" si="1965"/>
        <v/>
      </c>
      <c r="P5621" s="19" t="str">
        <f t="shared" si="1966"/>
        <v/>
      </c>
      <c r="Q5621" s="23" t="e">
        <f>_xlfn.XLOOKUP(R5621,summary!C3009:C3045,summary!B3009:B3045)</f>
        <v>#N/A</v>
      </c>
      <c r="R5621" s="24" t="str">
        <f t="shared" si="1950"/>
        <v>동천동</v>
      </c>
      <c r="S5621" s="24" t="str">
        <f t="shared" si="1967"/>
        <v>동천5통</v>
      </c>
      <c r="T5621" s="24" t="str">
        <f t="shared" si="1968"/>
        <v>(동천동, 동문그린아파트)</v>
      </c>
      <c r="U5621" s="24" t="str">
        <f t="shared" si="1969"/>
        <v>동천</v>
      </c>
      <c r="V5621" s="25">
        <f t="shared" si="1970"/>
        <v>5</v>
      </c>
      <c r="W5621" s="25">
        <f t="shared" si="1971"/>
        <v>5</v>
      </c>
      <c r="X5621" s="59"/>
      <c r="Y5621" s="59"/>
      <c r="Z5621" s="59" t="s">
        <v>87</v>
      </c>
      <c r="AA5621" s="63" t="s">
        <v>6405</v>
      </c>
    </row>
    <row r="5622" spans="1:27" ht="16.5" customHeight="1" x14ac:dyDescent="0.3">
      <c r="A5622" s="22" t="b">
        <f t="shared" si="1951"/>
        <v>0</v>
      </c>
      <c r="B5622" s="22" t="b">
        <f t="shared" si="1952"/>
        <v>0</v>
      </c>
      <c r="C5622" s="22" t="b">
        <f t="shared" si="1953"/>
        <v>0</v>
      </c>
      <c r="D5622" s="22" t="b">
        <f t="shared" si="1954"/>
        <v>0</v>
      </c>
      <c r="E5622" s="22" t="b">
        <f t="shared" si="1955"/>
        <v>0</v>
      </c>
      <c r="F5622" s="52" t="b">
        <f t="shared" si="1956"/>
        <v>0</v>
      </c>
      <c r="G5622" s="22" t="b">
        <f t="shared" si="1957"/>
        <v>0</v>
      </c>
      <c r="H5622" s="22" t="b">
        <f t="shared" si="1958"/>
        <v>0</v>
      </c>
      <c r="I5622" s="22" t="b">
        <f t="shared" si="1959"/>
        <v>0</v>
      </c>
      <c r="J5622" s="22" t="b">
        <f t="shared" si="1960"/>
        <v>0</v>
      </c>
      <c r="K5622" s="3" t="str">
        <f t="shared" si="1961"/>
        <v/>
      </c>
      <c r="L5622" s="3" t="str">
        <f t="shared" si="1962"/>
        <v/>
      </c>
      <c r="M5622" s="3" t="str">
        <f t="shared" si="1963"/>
        <v/>
      </c>
      <c r="N5622" s="54" t="str">
        <f t="shared" si="1964"/>
        <v/>
      </c>
      <c r="O5622" s="3" t="str">
        <f t="shared" si="1965"/>
        <v/>
      </c>
      <c r="P5622" s="19" t="str">
        <f t="shared" si="1966"/>
        <v/>
      </c>
      <c r="Q5622" s="23" t="e">
        <f>_xlfn.XLOOKUP(R5622,summary!C3010:C3046,summary!B3010:B3046)</f>
        <v>#N/A</v>
      </c>
      <c r="R5622" s="24" t="str">
        <f t="shared" si="1950"/>
        <v>동천동</v>
      </c>
      <c r="S5622" s="24" t="str">
        <f t="shared" si="1967"/>
        <v>동천5통</v>
      </c>
      <c r="T5622" s="24" t="str">
        <f t="shared" si="1968"/>
        <v>(동천동, 동문그린아파트)</v>
      </c>
      <c r="U5622" s="24" t="str">
        <f t="shared" si="1969"/>
        <v>동천</v>
      </c>
      <c r="V5622" s="25">
        <f t="shared" si="1970"/>
        <v>5</v>
      </c>
      <c r="W5622" s="25">
        <f t="shared" si="1971"/>
        <v>6</v>
      </c>
      <c r="X5622" s="59"/>
      <c r="Y5622" s="59"/>
      <c r="Z5622" s="59" t="s">
        <v>89</v>
      </c>
      <c r="AA5622" s="63" t="s">
        <v>6406</v>
      </c>
    </row>
    <row r="5623" spans="1:27" ht="16.5" customHeight="1" x14ac:dyDescent="0.3">
      <c r="A5623" s="22" t="b">
        <f t="shared" si="1951"/>
        <v>1</v>
      </c>
      <c r="B5623" s="22" t="b">
        <f t="shared" si="1952"/>
        <v>0</v>
      </c>
      <c r="C5623" s="22" t="b">
        <f t="shared" si="1953"/>
        <v>0</v>
      </c>
      <c r="D5623" s="22" t="b">
        <f t="shared" si="1954"/>
        <v>0</v>
      </c>
      <c r="E5623" s="22" t="b">
        <f t="shared" si="1955"/>
        <v>0</v>
      </c>
      <c r="F5623" s="52" t="b">
        <f t="shared" si="1956"/>
        <v>0</v>
      </c>
      <c r="G5623" s="22" t="b">
        <f t="shared" si="1957"/>
        <v>0</v>
      </c>
      <c r="H5623" s="22" t="b">
        <f t="shared" si="1958"/>
        <v>0</v>
      </c>
      <c r="I5623" s="22" t="b">
        <f t="shared" si="1959"/>
        <v>0</v>
      </c>
      <c r="J5623" s="22" t="b">
        <f t="shared" si="1960"/>
        <v>1</v>
      </c>
      <c r="K5623" s="3" t="str">
        <f t="shared" si="1961"/>
        <v>동천6통</v>
      </c>
      <c r="L5623" s="3" t="str">
        <f t="shared" si="1962"/>
        <v>천6</v>
      </c>
      <c r="M5623" s="3">
        <f t="shared" si="1963"/>
        <v>6</v>
      </c>
      <c r="N5623" s="54" t="str">
        <f t="shared" si="1964"/>
        <v>동천</v>
      </c>
      <c r="O5623" s="3" t="str">
        <f t="shared" si="1965"/>
        <v/>
      </c>
      <c r="P5623" s="19" t="str">
        <f t="shared" si="1966"/>
        <v/>
      </c>
      <c r="Q5623" s="23" t="e">
        <f>_xlfn.XLOOKUP(R5623,summary!C3011:C3047,summary!B3011:B3047)</f>
        <v>#N/A</v>
      </c>
      <c r="R5623" s="24" t="str">
        <f t="shared" si="1950"/>
        <v>동천동</v>
      </c>
      <c r="S5623" s="24" t="str">
        <f t="shared" si="1967"/>
        <v>동천6통</v>
      </c>
      <c r="T5623" s="24" t="str">
        <f t="shared" si="1968"/>
        <v>(동천동, 용인수지2차풍림아파트)</v>
      </c>
      <c r="U5623" s="24" t="str">
        <f t="shared" si="1969"/>
        <v>동천</v>
      </c>
      <c r="V5623" s="25">
        <f t="shared" si="1970"/>
        <v>6</v>
      </c>
      <c r="W5623" s="25">
        <f t="shared" si="1971"/>
        <v>1</v>
      </c>
      <c r="X5623" s="59"/>
      <c r="Y5623" s="59" t="s">
        <v>6407</v>
      </c>
      <c r="Z5623" s="59" t="s">
        <v>63</v>
      </c>
      <c r="AA5623" s="63" t="s">
        <v>6408</v>
      </c>
    </row>
    <row r="5624" spans="1:27" ht="16.5" customHeight="1" x14ac:dyDescent="0.3">
      <c r="A5624" s="22" t="b">
        <f t="shared" si="1951"/>
        <v>1</v>
      </c>
      <c r="B5624" s="22" t="b">
        <f t="shared" si="1952"/>
        <v>1</v>
      </c>
      <c r="C5624" s="22" t="b">
        <f t="shared" si="1953"/>
        <v>0</v>
      </c>
      <c r="D5624" s="22" t="b">
        <f t="shared" si="1954"/>
        <v>0</v>
      </c>
      <c r="E5624" s="22" t="b">
        <f t="shared" si="1955"/>
        <v>1</v>
      </c>
      <c r="F5624" s="52" t="b">
        <f t="shared" si="1956"/>
        <v>1</v>
      </c>
      <c r="G5624" s="22" t="b">
        <f t="shared" si="1957"/>
        <v>1</v>
      </c>
      <c r="H5624" s="22" t="b">
        <f t="shared" si="1958"/>
        <v>0</v>
      </c>
      <c r="I5624" s="22" t="b">
        <f t="shared" si="1959"/>
        <v>1</v>
      </c>
      <c r="J5624" s="22" t="b">
        <f t="shared" si="1960"/>
        <v>0</v>
      </c>
      <c r="K5624" s="3" t="str">
        <f t="shared" si="1961"/>
        <v/>
      </c>
      <c r="L5624" s="3" t="str">
        <f t="shared" si="1962"/>
        <v/>
      </c>
      <c r="M5624" s="3" t="str">
        <f t="shared" si="1963"/>
        <v/>
      </c>
      <c r="N5624" s="54" t="str">
        <f t="shared" si="1964"/>
        <v/>
      </c>
      <c r="O5624" s="3" t="str">
        <f t="shared" si="1965"/>
        <v>(동천동, 용인수지2차풍림아파트)</v>
      </c>
      <c r="P5624" s="19" t="str">
        <f t="shared" si="1966"/>
        <v>(동천동, 용인수지2차풍림아파트)</v>
      </c>
      <c r="Q5624" s="23" t="e">
        <f>_xlfn.XLOOKUP(R5624,summary!C3012:C3048,summary!B3012:B3048)</f>
        <v>#N/A</v>
      </c>
      <c r="R5624" s="24" t="str">
        <f t="shared" si="1950"/>
        <v>동천동</v>
      </c>
      <c r="S5624" s="24" t="str">
        <f t="shared" si="1967"/>
        <v>동천6통</v>
      </c>
      <c r="T5624" s="24" t="str">
        <f t="shared" si="1968"/>
        <v>(동천동, 용인수지2차풍림아파트)</v>
      </c>
      <c r="U5624" s="24" t="str">
        <f t="shared" si="1969"/>
        <v>동천</v>
      </c>
      <c r="V5624" s="25">
        <f t="shared" si="1970"/>
        <v>6</v>
      </c>
      <c r="W5624" s="25">
        <f t="shared" si="1971"/>
        <v>2</v>
      </c>
      <c r="X5624" s="59"/>
      <c r="Y5624" s="59" t="s">
        <v>6385</v>
      </c>
      <c r="Z5624" s="59" t="s">
        <v>65</v>
      </c>
      <c r="AA5624" s="63" t="s">
        <v>6409</v>
      </c>
    </row>
    <row r="5625" spans="1:27" ht="16.5" customHeight="1" x14ac:dyDescent="0.3">
      <c r="A5625" s="22" t="b">
        <f t="shared" si="1951"/>
        <v>1</v>
      </c>
      <c r="B5625" s="22" t="b">
        <f t="shared" si="1952"/>
        <v>0</v>
      </c>
      <c r="C5625" s="22" t="b">
        <f t="shared" si="1953"/>
        <v>0</v>
      </c>
      <c r="D5625" s="22" t="b">
        <f t="shared" si="1954"/>
        <v>0</v>
      </c>
      <c r="E5625" s="22" t="b">
        <f t="shared" si="1955"/>
        <v>0</v>
      </c>
      <c r="F5625" s="52" t="b">
        <f t="shared" si="1956"/>
        <v>0</v>
      </c>
      <c r="G5625" s="22" t="b">
        <f t="shared" si="1957"/>
        <v>0</v>
      </c>
      <c r="H5625" s="22" t="b">
        <f t="shared" si="1958"/>
        <v>0</v>
      </c>
      <c r="I5625" s="22" t="b">
        <f t="shared" si="1959"/>
        <v>1</v>
      </c>
      <c r="J5625" s="22" t="b">
        <f t="shared" si="1960"/>
        <v>0</v>
      </c>
      <c r="K5625" s="3" t="str">
        <f t="shared" si="1961"/>
        <v/>
      </c>
      <c r="L5625" s="3" t="str">
        <f t="shared" si="1962"/>
        <v/>
      </c>
      <c r="M5625" s="3" t="str">
        <f t="shared" si="1963"/>
        <v/>
      </c>
      <c r="N5625" s="54" t="str">
        <f t="shared" si="1964"/>
        <v/>
      </c>
      <c r="O5625" s="3" t="str">
        <f t="shared" si="1965"/>
        <v>용인수지2차풍림아파트)</v>
      </c>
      <c r="P5625" s="19" t="str">
        <f t="shared" si="1966"/>
        <v/>
      </c>
      <c r="Q5625" s="23" t="e">
        <f>_xlfn.XLOOKUP(R5625,summary!C3013:C3049,summary!B3013:B3049)</f>
        <v>#N/A</v>
      </c>
      <c r="R5625" s="24" t="str">
        <f t="shared" si="1950"/>
        <v>동천동</v>
      </c>
      <c r="S5625" s="24" t="str">
        <f t="shared" si="1967"/>
        <v>동천6통</v>
      </c>
      <c r="T5625" s="24" t="str">
        <f t="shared" si="1968"/>
        <v>(동천동, 용인수지2차풍림아파트)</v>
      </c>
      <c r="U5625" s="24" t="str">
        <f t="shared" si="1969"/>
        <v>동천</v>
      </c>
      <c r="V5625" s="25">
        <f t="shared" si="1970"/>
        <v>6</v>
      </c>
      <c r="W5625" s="25">
        <f t="shared" si="1971"/>
        <v>3</v>
      </c>
      <c r="X5625" s="59"/>
      <c r="Y5625" s="59" t="s">
        <v>6410</v>
      </c>
      <c r="Z5625" s="59" t="s">
        <v>67</v>
      </c>
      <c r="AA5625" s="63" t="s">
        <v>6411</v>
      </c>
    </row>
    <row r="5626" spans="1:27" ht="16.5" customHeight="1" x14ac:dyDescent="0.3">
      <c r="A5626" s="22" t="b">
        <f t="shared" si="1951"/>
        <v>1</v>
      </c>
      <c r="B5626" s="22" t="b">
        <f t="shared" si="1952"/>
        <v>0</v>
      </c>
      <c r="C5626" s="22" t="b">
        <f t="shared" si="1953"/>
        <v>1</v>
      </c>
      <c r="D5626" s="22" t="b">
        <f t="shared" si="1954"/>
        <v>0</v>
      </c>
      <c r="E5626" s="22" t="b">
        <f t="shared" si="1955"/>
        <v>1</v>
      </c>
      <c r="F5626" s="52" t="b">
        <f t="shared" si="1956"/>
        <v>1</v>
      </c>
      <c r="G5626" s="22" t="b">
        <f t="shared" si="1957"/>
        <v>0</v>
      </c>
      <c r="H5626" s="22" t="b">
        <f t="shared" si="1958"/>
        <v>1</v>
      </c>
      <c r="I5626" s="22" t="b">
        <f t="shared" si="1959"/>
        <v>1</v>
      </c>
      <c r="J5626" s="22" t="b">
        <f t="shared" si="1960"/>
        <v>0</v>
      </c>
      <c r="K5626" s="3" t="str">
        <f t="shared" si="1961"/>
        <v/>
      </c>
      <c r="L5626" s="3" t="str">
        <f t="shared" si="1962"/>
        <v/>
      </c>
      <c r="M5626" s="3" t="str">
        <f t="shared" si="1963"/>
        <v/>
      </c>
      <c r="N5626" s="54" t="str">
        <f t="shared" si="1964"/>
        <v/>
      </c>
      <c r="O5626" s="3" t="str">
        <f t="shared" si="1965"/>
        <v>풍림아파트)</v>
      </c>
      <c r="P5626" s="19" t="str">
        <f t="shared" si="1966"/>
        <v/>
      </c>
      <c r="Q5626" s="23" t="e">
        <f>_xlfn.XLOOKUP(R5626,summary!C3014:C3050,summary!B3014:B3050)</f>
        <v>#N/A</v>
      </c>
      <c r="R5626" s="24" t="str">
        <f t="shared" si="1950"/>
        <v>동천동</v>
      </c>
      <c r="S5626" s="24" t="str">
        <f t="shared" si="1967"/>
        <v>동천6통</v>
      </c>
      <c r="T5626" s="24" t="str">
        <f t="shared" si="1968"/>
        <v>(동천동, 용인수지2차풍림아파트)</v>
      </c>
      <c r="U5626" s="24" t="str">
        <f t="shared" si="1969"/>
        <v>동천</v>
      </c>
      <c r="V5626" s="25">
        <f t="shared" si="1970"/>
        <v>6</v>
      </c>
      <c r="W5626" s="25">
        <f t="shared" si="1971"/>
        <v>4</v>
      </c>
      <c r="X5626" s="59"/>
      <c r="Y5626" s="59" t="s">
        <v>5121</v>
      </c>
      <c r="Z5626" s="59" t="s">
        <v>73</v>
      </c>
      <c r="AA5626" s="63" t="s">
        <v>6412</v>
      </c>
    </row>
    <row r="5627" spans="1:27" ht="16.5" customHeight="1" x14ac:dyDescent="0.3">
      <c r="A5627" s="22" t="b">
        <f t="shared" si="1951"/>
        <v>0</v>
      </c>
      <c r="B5627" s="22" t="b">
        <f t="shared" si="1952"/>
        <v>0</v>
      </c>
      <c r="C5627" s="22" t="b">
        <f t="shared" si="1953"/>
        <v>0</v>
      </c>
      <c r="D5627" s="22" t="b">
        <f t="shared" si="1954"/>
        <v>0</v>
      </c>
      <c r="E5627" s="22" t="b">
        <f t="shared" si="1955"/>
        <v>0</v>
      </c>
      <c r="F5627" s="52" t="b">
        <f t="shared" si="1956"/>
        <v>0</v>
      </c>
      <c r="G5627" s="22" t="b">
        <f t="shared" si="1957"/>
        <v>0</v>
      </c>
      <c r="H5627" s="22" t="b">
        <f t="shared" si="1958"/>
        <v>0</v>
      </c>
      <c r="I5627" s="22" t="b">
        <f t="shared" si="1959"/>
        <v>0</v>
      </c>
      <c r="J5627" s="22" t="b">
        <f t="shared" si="1960"/>
        <v>0</v>
      </c>
      <c r="K5627" s="3" t="str">
        <f t="shared" si="1961"/>
        <v/>
      </c>
      <c r="L5627" s="3" t="str">
        <f t="shared" si="1962"/>
        <v/>
      </c>
      <c r="M5627" s="3" t="str">
        <f t="shared" si="1963"/>
        <v/>
      </c>
      <c r="N5627" s="54" t="str">
        <f t="shared" si="1964"/>
        <v/>
      </c>
      <c r="O5627" s="3" t="str">
        <f t="shared" si="1965"/>
        <v/>
      </c>
      <c r="P5627" s="19" t="str">
        <f t="shared" si="1966"/>
        <v/>
      </c>
      <c r="Q5627" s="23" t="e">
        <f>_xlfn.XLOOKUP(R5627,summary!C3015:C3051,summary!B3015:B3051)</f>
        <v>#N/A</v>
      </c>
      <c r="R5627" s="24" t="str">
        <f t="shared" si="1950"/>
        <v>동천동</v>
      </c>
      <c r="S5627" s="24" t="str">
        <f t="shared" si="1967"/>
        <v>동천6통</v>
      </c>
      <c r="T5627" s="24" t="str">
        <f t="shared" si="1968"/>
        <v>(동천동, 용인수지2차풍림아파트)</v>
      </c>
      <c r="U5627" s="24" t="str">
        <f t="shared" si="1969"/>
        <v>동천</v>
      </c>
      <c r="V5627" s="25">
        <f t="shared" si="1970"/>
        <v>6</v>
      </c>
      <c r="W5627" s="25">
        <f t="shared" si="1971"/>
        <v>5</v>
      </c>
      <c r="X5627" s="59"/>
      <c r="Y5627" s="59"/>
      <c r="Z5627" s="59" t="s">
        <v>87</v>
      </c>
      <c r="AA5627" s="63" t="s">
        <v>6413</v>
      </c>
    </row>
    <row r="5628" spans="1:27" ht="16.5" customHeight="1" x14ac:dyDescent="0.3">
      <c r="A5628" s="22" t="b">
        <f t="shared" si="1951"/>
        <v>0</v>
      </c>
      <c r="B5628" s="22" t="b">
        <f t="shared" si="1952"/>
        <v>0</v>
      </c>
      <c r="C5628" s="22" t="b">
        <f t="shared" si="1953"/>
        <v>0</v>
      </c>
      <c r="D5628" s="22" t="b">
        <f t="shared" si="1954"/>
        <v>0</v>
      </c>
      <c r="E5628" s="22" t="b">
        <f t="shared" si="1955"/>
        <v>0</v>
      </c>
      <c r="F5628" s="52" t="b">
        <f t="shared" si="1956"/>
        <v>0</v>
      </c>
      <c r="G5628" s="22" t="b">
        <f t="shared" si="1957"/>
        <v>0</v>
      </c>
      <c r="H5628" s="22" t="b">
        <f t="shared" si="1958"/>
        <v>0</v>
      </c>
      <c r="I5628" s="22" t="b">
        <f t="shared" si="1959"/>
        <v>0</v>
      </c>
      <c r="J5628" s="22" t="b">
        <f t="shared" si="1960"/>
        <v>0</v>
      </c>
      <c r="K5628" s="3" t="str">
        <f t="shared" si="1961"/>
        <v/>
      </c>
      <c r="L5628" s="3" t="str">
        <f t="shared" si="1962"/>
        <v/>
      </c>
      <c r="M5628" s="3" t="str">
        <f t="shared" si="1963"/>
        <v/>
      </c>
      <c r="N5628" s="54" t="str">
        <f t="shared" si="1964"/>
        <v/>
      </c>
      <c r="O5628" s="3" t="str">
        <f t="shared" si="1965"/>
        <v/>
      </c>
      <c r="P5628" s="19" t="str">
        <f t="shared" si="1966"/>
        <v/>
      </c>
      <c r="Q5628" s="23" t="e">
        <f>_xlfn.XLOOKUP(R5628,summary!C3016:C3052,summary!B3016:B3052)</f>
        <v>#N/A</v>
      </c>
      <c r="R5628" s="24" t="str">
        <f t="shared" si="1950"/>
        <v>동천동</v>
      </c>
      <c r="S5628" s="24" t="str">
        <f t="shared" si="1967"/>
        <v>동천6통</v>
      </c>
      <c r="T5628" s="24" t="str">
        <f t="shared" si="1968"/>
        <v>(동천동, 용인수지2차풍림아파트)</v>
      </c>
      <c r="U5628" s="24" t="str">
        <f t="shared" si="1969"/>
        <v>동천</v>
      </c>
      <c r="V5628" s="25">
        <f t="shared" si="1970"/>
        <v>6</v>
      </c>
      <c r="W5628" s="25">
        <f t="shared" si="1971"/>
        <v>6</v>
      </c>
      <c r="X5628" s="59"/>
      <c r="Y5628" s="59"/>
      <c r="Z5628" s="59" t="s">
        <v>89</v>
      </c>
      <c r="AA5628" s="63" t="s">
        <v>6414</v>
      </c>
    </row>
    <row r="5629" spans="1:27" ht="16.5" customHeight="1" x14ac:dyDescent="0.3">
      <c r="A5629" s="22" t="b">
        <f t="shared" si="1951"/>
        <v>0</v>
      </c>
      <c r="B5629" s="22" t="b">
        <f t="shared" si="1952"/>
        <v>0</v>
      </c>
      <c r="C5629" s="22" t="b">
        <f t="shared" si="1953"/>
        <v>0</v>
      </c>
      <c r="D5629" s="22" t="b">
        <f t="shared" si="1954"/>
        <v>0</v>
      </c>
      <c r="E5629" s="22" t="b">
        <f t="shared" si="1955"/>
        <v>0</v>
      </c>
      <c r="F5629" s="52" t="b">
        <f t="shared" si="1956"/>
        <v>0</v>
      </c>
      <c r="G5629" s="22" t="b">
        <f t="shared" si="1957"/>
        <v>0</v>
      </c>
      <c r="H5629" s="22" t="b">
        <f t="shared" si="1958"/>
        <v>0</v>
      </c>
      <c r="I5629" s="22" t="b">
        <f t="shared" si="1959"/>
        <v>0</v>
      </c>
      <c r="J5629" s="22" t="b">
        <f t="shared" si="1960"/>
        <v>0</v>
      </c>
      <c r="K5629" s="3" t="str">
        <f t="shared" si="1961"/>
        <v/>
      </c>
      <c r="L5629" s="3" t="str">
        <f t="shared" si="1962"/>
        <v/>
      </c>
      <c r="M5629" s="3" t="str">
        <f t="shared" si="1963"/>
        <v/>
      </c>
      <c r="N5629" s="54" t="str">
        <f t="shared" si="1964"/>
        <v/>
      </c>
      <c r="O5629" s="3" t="str">
        <f t="shared" si="1965"/>
        <v/>
      </c>
      <c r="P5629" s="19" t="str">
        <f t="shared" si="1966"/>
        <v/>
      </c>
      <c r="Q5629" s="23" t="e">
        <f>_xlfn.XLOOKUP(R5629,summary!C3017:C3053,summary!B3017:B3053)</f>
        <v>#N/A</v>
      </c>
      <c r="R5629" s="24" t="str">
        <f t="shared" si="1950"/>
        <v>동천동</v>
      </c>
      <c r="S5629" s="24" t="str">
        <f t="shared" si="1967"/>
        <v>동천6통</v>
      </c>
      <c r="T5629" s="24" t="str">
        <f t="shared" si="1968"/>
        <v>(동천동, 용인수지2차풍림아파트)</v>
      </c>
      <c r="U5629" s="24" t="str">
        <f t="shared" si="1969"/>
        <v>동천</v>
      </c>
      <c r="V5629" s="25">
        <f t="shared" si="1970"/>
        <v>6</v>
      </c>
      <c r="W5629" s="25">
        <f t="shared" si="1971"/>
        <v>7</v>
      </c>
      <c r="X5629" s="59"/>
      <c r="Y5629" s="59"/>
      <c r="Z5629" s="59" t="s">
        <v>91</v>
      </c>
      <c r="AA5629" s="63" t="s">
        <v>6415</v>
      </c>
    </row>
    <row r="5630" spans="1:27" ht="16.5" customHeight="1" x14ac:dyDescent="0.3">
      <c r="A5630" s="22" t="b">
        <f t="shared" si="1951"/>
        <v>0</v>
      </c>
      <c r="B5630" s="22" t="b">
        <f t="shared" si="1952"/>
        <v>0</v>
      </c>
      <c r="C5630" s="22" t="b">
        <f t="shared" si="1953"/>
        <v>0</v>
      </c>
      <c r="D5630" s="22" t="b">
        <f t="shared" si="1954"/>
        <v>0</v>
      </c>
      <c r="E5630" s="22" t="b">
        <f t="shared" si="1955"/>
        <v>0</v>
      </c>
      <c r="F5630" s="52" t="b">
        <f t="shared" si="1956"/>
        <v>0</v>
      </c>
      <c r="G5630" s="22" t="b">
        <f t="shared" si="1957"/>
        <v>0</v>
      </c>
      <c r="H5630" s="22" t="b">
        <f t="shared" si="1958"/>
        <v>0</v>
      </c>
      <c r="I5630" s="22" t="b">
        <f t="shared" si="1959"/>
        <v>0</v>
      </c>
      <c r="J5630" s="22" t="b">
        <f t="shared" si="1960"/>
        <v>0</v>
      </c>
      <c r="K5630" s="3" t="str">
        <f t="shared" si="1961"/>
        <v/>
      </c>
      <c r="L5630" s="3" t="str">
        <f t="shared" si="1962"/>
        <v/>
      </c>
      <c r="M5630" s="3" t="str">
        <f t="shared" si="1963"/>
        <v/>
      </c>
      <c r="N5630" s="54" t="str">
        <f t="shared" si="1964"/>
        <v/>
      </c>
      <c r="O5630" s="3" t="str">
        <f t="shared" si="1965"/>
        <v/>
      </c>
      <c r="P5630" s="19" t="str">
        <f t="shared" si="1966"/>
        <v/>
      </c>
      <c r="Q5630" s="23" t="e">
        <f>_xlfn.XLOOKUP(R5630,summary!C3018:C3054,summary!B3018:B3054)</f>
        <v>#N/A</v>
      </c>
      <c r="R5630" s="24" t="str">
        <f t="shared" si="1950"/>
        <v>동천동</v>
      </c>
      <c r="S5630" s="24" t="str">
        <f t="shared" si="1967"/>
        <v>동천6통</v>
      </c>
      <c r="T5630" s="24" t="str">
        <f t="shared" si="1968"/>
        <v>(동천동, 용인수지2차풍림아파트)</v>
      </c>
      <c r="U5630" s="24" t="str">
        <f t="shared" si="1969"/>
        <v>동천</v>
      </c>
      <c r="V5630" s="25">
        <f t="shared" si="1970"/>
        <v>6</v>
      </c>
      <c r="W5630" s="25">
        <f t="shared" si="1971"/>
        <v>8</v>
      </c>
      <c r="X5630" s="59"/>
      <c r="Y5630" s="59"/>
      <c r="Z5630" s="59" t="s">
        <v>93</v>
      </c>
      <c r="AA5630" s="63" t="s">
        <v>6416</v>
      </c>
    </row>
    <row r="5631" spans="1:27" ht="16.5" customHeight="1" x14ac:dyDescent="0.3">
      <c r="A5631" s="22" t="b">
        <f t="shared" si="1951"/>
        <v>0</v>
      </c>
      <c r="B5631" s="22" t="b">
        <f t="shared" si="1952"/>
        <v>0</v>
      </c>
      <c r="C5631" s="22" t="b">
        <f t="shared" si="1953"/>
        <v>0</v>
      </c>
      <c r="D5631" s="22" t="b">
        <f t="shared" si="1954"/>
        <v>0</v>
      </c>
      <c r="E5631" s="22" t="b">
        <f t="shared" si="1955"/>
        <v>0</v>
      </c>
      <c r="F5631" s="52" t="b">
        <f t="shared" si="1956"/>
        <v>0</v>
      </c>
      <c r="G5631" s="22" t="b">
        <f t="shared" si="1957"/>
        <v>0</v>
      </c>
      <c r="H5631" s="22" t="b">
        <f t="shared" si="1958"/>
        <v>0</v>
      </c>
      <c r="I5631" s="22" t="b">
        <f t="shared" si="1959"/>
        <v>0</v>
      </c>
      <c r="J5631" s="22" t="b">
        <f t="shared" si="1960"/>
        <v>0</v>
      </c>
      <c r="K5631" s="3" t="str">
        <f t="shared" si="1961"/>
        <v/>
      </c>
      <c r="L5631" s="3" t="str">
        <f t="shared" si="1962"/>
        <v/>
      </c>
      <c r="M5631" s="3" t="str">
        <f t="shared" si="1963"/>
        <v/>
      </c>
      <c r="N5631" s="54" t="str">
        <f t="shared" si="1964"/>
        <v/>
      </c>
      <c r="O5631" s="3" t="str">
        <f t="shared" si="1965"/>
        <v/>
      </c>
      <c r="P5631" s="19" t="str">
        <f t="shared" si="1966"/>
        <v/>
      </c>
      <c r="Q5631" s="23" t="e">
        <f>_xlfn.XLOOKUP(R5631,summary!C3019:C3055,summary!B3019:B3055)</f>
        <v>#N/A</v>
      </c>
      <c r="R5631" s="24" t="str">
        <f t="shared" si="1950"/>
        <v>동천동</v>
      </c>
      <c r="S5631" s="24" t="str">
        <f t="shared" si="1967"/>
        <v>동천6통</v>
      </c>
      <c r="T5631" s="24" t="str">
        <f t="shared" si="1968"/>
        <v>(동천동, 용인수지2차풍림아파트)</v>
      </c>
      <c r="U5631" s="24" t="str">
        <f t="shared" si="1969"/>
        <v>동천</v>
      </c>
      <c r="V5631" s="25">
        <f t="shared" si="1970"/>
        <v>6</v>
      </c>
      <c r="W5631" s="25">
        <f t="shared" si="1971"/>
        <v>9</v>
      </c>
      <c r="X5631" s="59"/>
      <c r="Y5631" s="59"/>
      <c r="Z5631" s="59" t="s">
        <v>95</v>
      </c>
      <c r="AA5631" s="63" t="s">
        <v>6417</v>
      </c>
    </row>
    <row r="5632" spans="1:27" ht="16.5" customHeight="1" x14ac:dyDescent="0.3">
      <c r="A5632" s="22" t="b">
        <f t="shared" si="1951"/>
        <v>0</v>
      </c>
      <c r="B5632" s="22" t="b">
        <f t="shared" si="1952"/>
        <v>0</v>
      </c>
      <c r="C5632" s="22" t="b">
        <f t="shared" si="1953"/>
        <v>0</v>
      </c>
      <c r="D5632" s="22" t="b">
        <f t="shared" si="1954"/>
        <v>0</v>
      </c>
      <c r="E5632" s="22" t="b">
        <f t="shared" si="1955"/>
        <v>0</v>
      </c>
      <c r="F5632" s="52" t="b">
        <f t="shared" si="1956"/>
        <v>0</v>
      </c>
      <c r="G5632" s="22" t="b">
        <f t="shared" si="1957"/>
        <v>0</v>
      </c>
      <c r="H5632" s="22" t="b">
        <f t="shared" si="1958"/>
        <v>0</v>
      </c>
      <c r="I5632" s="22" t="b">
        <f t="shared" si="1959"/>
        <v>0</v>
      </c>
      <c r="J5632" s="22" t="b">
        <f t="shared" si="1960"/>
        <v>0</v>
      </c>
      <c r="K5632" s="3" t="str">
        <f t="shared" si="1961"/>
        <v/>
      </c>
      <c r="L5632" s="3" t="str">
        <f t="shared" si="1962"/>
        <v/>
      </c>
      <c r="M5632" s="3" t="str">
        <f t="shared" si="1963"/>
        <v/>
      </c>
      <c r="N5632" s="54" t="str">
        <f t="shared" si="1964"/>
        <v/>
      </c>
      <c r="O5632" s="3" t="str">
        <f t="shared" si="1965"/>
        <v/>
      </c>
      <c r="P5632" s="19" t="str">
        <f t="shared" si="1966"/>
        <v/>
      </c>
      <c r="Q5632" s="23" t="e">
        <f>_xlfn.XLOOKUP(R5632,summary!C3020:C3056,summary!B3020:B3056)</f>
        <v>#N/A</v>
      </c>
      <c r="R5632" s="24" t="str">
        <f t="shared" si="1950"/>
        <v>동천동</v>
      </c>
      <c r="S5632" s="24" t="str">
        <f t="shared" si="1967"/>
        <v>동천6통</v>
      </c>
      <c r="T5632" s="24" t="str">
        <f t="shared" si="1968"/>
        <v>(동천동, 용인수지2차풍림아파트)</v>
      </c>
      <c r="U5632" s="24" t="str">
        <f t="shared" si="1969"/>
        <v>동천</v>
      </c>
      <c r="V5632" s="25">
        <f t="shared" si="1970"/>
        <v>6</v>
      </c>
      <c r="W5632" s="25">
        <f t="shared" si="1971"/>
        <v>10</v>
      </c>
      <c r="X5632" s="59"/>
      <c r="Y5632" s="59"/>
      <c r="Z5632" s="59" t="s">
        <v>97</v>
      </c>
      <c r="AA5632" s="63" t="s">
        <v>6418</v>
      </c>
    </row>
    <row r="5633" spans="1:27" ht="16.5" customHeight="1" x14ac:dyDescent="0.3">
      <c r="A5633" s="22" t="b">
        <f t="shared" si="1951"/>
        <v>0</v>
      </c>
      <c r="B5633" s="22" t="b">
        <f t="shared" si="1952"/>
        <v>0</v>
      </c>
      <c r="C5633" s="22" t="b">
        <f t="shared" si="1953"/>
        <v>0</v>
      </c>
      <c r="D5633" s="22" t="b">
        <f t="shared" si="1954"/>
        <v>0</v>
      </c>
      <c r="E5633" s="22" t="b">
        <f t="shared" si="1955"/>
        <v>0</v>
      </c>
      <c r="F5633" s="52" t="b">
        <f t="shared" si="1956"/>
        <v>0</v>
      </c>
      <c r="G5633" s="22" t="b">
        <f t="shared" si="1957"/>
        <v>0</v>
      </c>
      <c r="H5633" s="22" t="b">
        <f t="shared" si="1958"/>
        <v>0</v>
      </c>
      <c r="I5633" s="22" t="b">
        <f t="shared" si="1959"/>
        <v>0</v>
      </c>
      <c r="J5633" s="22" t="b">
        <f t="shared" si="1960"/>
        <v>0</v>
      </c>
      <c r="K5633" s="3" t="str">
        <f t="shared" si="1961"/>
        <v/>
      </c>
      <c r="L5633" s="3" t="str">
        <f t="shared" si="1962"/>
        <v/>
      </c>
      <c r="M5633" s="3" t="str">
        <f t="shared" si="1963"/>
        <v/>
      </c>
      <c r="N5633" s="54" t="str">
        <f t="shared" si="1964"/>
        <v/>
      </c>
      <c r="O5633" s="3" t="str">
        <f t="shared" si="1965"/>
        <v/>
      </c>
      <c r="P5633" s="19" t="str">
        <f t="shared" si="1966"/>
        <v/>
      </c>
      <c r="Q5633" s="23" t="e">
        <f>_xlfn.XLOOKUP(R5633,summary!C3021:C3057,summary!B3021:B3057)</f>
        <v>#N/A</v>
      </c>
      <c r="R5633" s="24" t="str">
        <f t="shared" si="1950"/>
        <v>동천동</v>
      </c>
      <c r="S5633" s="24" t="str">
        <f t="shared" si="1967"/>
        <v>동천6통</v>
      </c>
      <c r="T5633" s="24" t="str">
        <f t="shared" si="1968"/>
        <v>(동천동, 용인수지2차풍림아파트)</v>
      </c>
      <c r="U5633" s="24" t="str">
        <f t="shared" si="1969"/>
        <v>동천</v>
      </c>
      <c r="V5633" s="25">
        <f t="shared" si="1970"/>
        <v>6</v>
      </c>
      <c r="W5633" s="25">
        <f t="shared" si="1971"/>
        <v>11</v>
      </c>
      <c r="X5633" s="59"/>
      <c r="Y5633" s="59"/>
      <c r="Z5633" s="59" t="s">
        <v>99</v>
      </c>
      <c r="AA5633" s="63" t="s">
        <v>6419</v>
      </c>
    </row>
    <row r="5634" spans="1:27" ht="16.5" customHeight="1" x14ac:dyDescent="0.3">
      <c r="A5634" s="22" t="b">
        <f t="shared" si="1951"/>
        <v>0</v>
      </c>
      <c r="B5634" s="22" t="b">
        <f t="shared" si="1952"/>
        <v>0</v>
      </c>
      <c r="C5634" s="22" t="b">
        <f t="shared" si="1953"/>
        <v>0</v>
      </c>
      <c r="D5634" s="22" t="b">
        <f t="shared" si="1954"/>
        <v>0</v>
      </c>
      <c r="E5634" s="22" t="b">
        <f t="shared" si="1955"/>
        <v>0</v>
      </c>
      <c r="F5634" s="52" t="b">
        <f t="shared" si="1956"/>
        <v>0</v>
      </c>
      <c r="G5634" s="22" t="b">
        <f t="shared" si="1957"/>
        <v>0</v>
      </c>
      <c r="H5634" s="22" t="b">
        <f t="shared" si="1958"/>
        <v>0</v>
      </c>
      <c r="I5634" s="22" t="b">
        <f t="shared" si="1959"/>
        <v>0</v>
      </c>
      <c r="J5634" s="22" t="b">
        <f t="shared" si="1960"/>
        <v>0</v>
      </c>
      <c r="K5634" s="3" t="str">
        <f t="shared" si="1961"/>
        <v/>
      </c>
      <c r="L5634" s="3" t="str">
        <f t="shared" si="1962"/>
        <v/>
      </c>
      <c r="M5634" s="3" t="str">
        <f t="shared" si="1963"/>
        <v/>
      </c>
      <c r="N5634" s="54" t="str">
        <f t="shared" si="1964"/>
        <v/>
      </c>
      <c r="O5634" s="3" t="str">
        <f t="shared" si="1965"/>
        <v/>
      </c>
      <c r="P5634" s="19" t="str">
        <f t="shared" si="1966"/>
        <v/>
      </c>
      <c r="Q5634" s="23" t="e">
        <f>_xlfn.XLOOKUP(R5634,summary!C3022:C3058,summary!B3022:B3058)</f>
        <v>#N/A</v>
      </c>
      <c r="R5634" s="24" t="str">
        <f t="shared" ref="R5634:R5697" si="1972">IF($X5634="",R5633,$X5634)</f>
        <v>동천동</v>
      </c>
      <c r="S5634" s="24" t="str">
        <f t="shared" si="1967"/>
        <v>동천6통</v>
      </c>
      <c r="T5634" s="24" t="str">
        <f t="shared" si="1968"/>
        <v>(동천동, 용인수지2차풍림아파트)</v>
      </c>
      <c r="U5634" s="24" t="str">
        <f t="shared" si="1969"/>
        <v>동천</v>
      </c>
      <c r="V5634" s="25">
        <f t="shared" si="1970"/>
        <v>6</v>
      </c>
      <c r="W5634" s="25">
        <f t="shared" si="1971"/>
        <v>12</v>
      </c>
      <c r="X5634" s="59"/>
      <c r="Y5634" s="59"/>
      <c r="Z5634" s="59" t="s">
        <v>101</v>
      </c>
      <c r="AA5634" s="63" t="s">
        <v>6420</v>
      </c>
    </row>
    <row r="5635" spans="1:27" ht="16.5" customHeight="1" x14ac:dyDescent="0.3">
      <c r="A5635" s="22" t="b">
        <f t="shared" si="1951"/>
        <v>1</v>
      </c>
      <c r="B5635" s="22" t="b">
        <f t="shared" si="1952"/>
        <v>0</v>
      </c>
      <c r="C5635" s="22" t="b">
        <f t="shared" si="1953"/>
        <v>0</v>
      </c>
      <c r="D5635" s="22" t="b">
        <f t="shared" si="1954"/>
        <v>0</v>
      </c>
      <c r="E5635" s="22" t="b">
        <f t="shared" si="1955"/>
        <v>0</v>
      </c>
      <c r="F5635" s="52" t="b">
        <f t="shared" si="1956"/>
        <v>0</v>
      </c>
      <c r="G5635" s="22" t="b">
        <f t="shared" si="1957"/>
        <v>0</v>
      </c>
      <c r="H5635" s="22" t="b">
        <f t="shared" si="1958"/>
        <v>0</v>
      </c>
      <c r="I5635" s="22" t="b">
        <f t="shared" si="1959"/>
        <v>0</v>
      </c>
      <c r="J5635" s="22" t="b">
        <f t="shared" si="1960"/>
        <v>1</v>
      </c>
      <c r="K5635" s="3" t="str">
        <f t="shared" si="1961"/>
        <v/>
      </c>
      <c r="L5635" s="3" t="str">
        <f t="shared" si="1962"/>
        <v/>
      </c>
      <c r="M5635" s="3" t="str">
        <f t="shared" si="1963"/>
        <v/>
      </c>
      <c r="N5635" s="54" t="str">
        <f t="shared" si="1964"/>
        <v/>
      </c>
      <c r="O5635" s="3" t="str">
        <f t="shared" si="1965"/>
        <v/>
      </c>
      <c r="P5635" s="19" t="str">
        <f t="shared" si="1966"/>
        <v/>
      </c>
      <c r="Q5635" s="23" t="e">
        <f>_xlfn.XLOOKUP(R5635,summary!C3023:C3059,summary!B3023:B3059)</f>
        <v>#N/A</v>
      </c>
      <c r="R5635" s="24" t="str">
        <f t="shared" si="1972"/>
        <v>읍 면 동</v>
      </c>
      <c r="S5635" s="24" t="str">
        <f t="shared" si="1967"/>
        <v>통 리 명</v>
      </c>
      <c r="T5635" s="24" t="str">
        <f t="shared" si="1968"/>
        <v/>
      </c>
      <c r="U5635" s="24" t="str">
        <f t="shared" si="1969"/>
        <v/>
      </c>
      <c r="V5635" s="25" t="str">
        <f t="shared" si="1970"/>
        <v/>
      </c>
      <c r="W5635" s="25" t="str">
        <f t="shared" si="1971"/>
        <v/>
      </c>
      <c r="X5635" s="59" t="s">
        <v>121</v>
      </c>
      <c r="Y5635" s="59" t="s">
        <v>122</v>
      </c>
      <c r="Z5635" s="59" t="s">
        <v>59</v>
      </c>
      <c r="AA5635" s="63" t="s">
        <v>2628</v>
      </c>
    </row>
    <row r="5636" spans="1:27" ht="16.5" customHeight="1" x14ac:dyDescent="0.3">
      <c r="A5636" s="22" t="b">
        <f t="shared" si="1951"/>
        <v>1</v>
      </c>
      <c r="B5636" s="22" t="b">
        <f t="shared" si="1952"/>
        <v>0</v>
      </c>
      <c r="C5636" s="22" t="b">
        <f t="shared" si="1953"/>
        <v>0</v>
      </c>
      <c r="D5636" s="22" t="b">
        <f t="shared" si="1954"/>
        <v>0</v>
      </c>
      <c r="E5636" s="22" t="b">
        <f t="shared" si="1955"/>
        <v>0</v>
      </c>
      <c r="F5636" s="52" t="b">
        <f t="shared" si="1956"/>
        <v>0</v>
      </c>
      <c r="G5636" s="22" t="b">
        <f t="shared" si="1957"/>
        <v>0</v>
      </c>
      <c r="H5636" s="22" t="b">
        <f t="shared" si="1958"/>
        <v>0</v>
      </c>
      <c r="I5636" s="22" t="b">
        <f t="shared" si="1959"/>
        <v>0</v>
      </c>
      <c r="J5636" s="22" t="b">
        <f t="shared" si="1960"/>
        <v>1</v>
      </c>
      <c r="K5636" s="3" t="str">
        <f t="shared" si="1961"/>
        <v>동천7통</v>
      </c>
      <c r="L5636" s="3" t="str">
        <f t="shared" si="1962"/>
        <v>천7</v>
      </c>
      <c r="M5636" s="3">
        <f t="shared" si="1963"/>
        <v>7</v>
      </c>
      <c r="N5636" s="54" t="str">
        <f t="shared" si="1964"/>
        <v>동천</v>
      </c>
      <c r="O5636" s="3" t="str">
        <f t="shared" si="1965"/>
        <v/>
      </c>
      <c r="P5636" s="19" t="str">
        <f t="shared" si="1966"/>
        <v/>
      </c>
      <c r="Q5636" s="23" t="e">
        <f>_xlfn.XLOOKUP(R5636,summary!C3024:C3060,summary!B3024:B3060)</f>
        <v>#N/A</v>
      </c>
      <c r="R5636" s="24" t="str">
        <f t="shared" si="1972"/>
        <v>동천동</v>
      </c>
      <c r="S5636" s="24" t="str">
        <f t="shared" si="1967"/>
        <v>동천7통</v>
      </c>
      <c r="T5636" s="24" t="str">
        <f t="shared" si="1968"/>
        <v>(동천동, 행림마을진로아파트)</v>
      </c>
      <c r="U5636" s="24" t="str">
        <f t="shared" si="1969"/>
        <v>동천</v>
      </c>
      <c r="V5636" s="25">
        <f t="shared" si="1970"/>
        <v>7</v>
      </c>
      <c r="W5636" s="25">
        <f t="shared" si="1971"/>
        <v>1</v>
      </c>
      <c r="X5636" s="59" t="s">
        <v>32</v>
      </c>
      <c r="Y5636" s="59" t="s">
        <v>6421</v>
      </c>
      <c r="Z5636" s="59" t="s">
        <v>63</v>
      </c>
      <c r="AA5636" s="63" t="s">
        <v>6422</v>
      </c>
    </row>
    <row r="5637" spans="1:27" ht="16.5" customHeight="1" x14ac:dyDescent="0.3">
      <c r="A5637" s="22" t="b">
        <f t="shared" si="1951"/>
        <v>1</v>
      </c>
      <c r="B5637" s="22" t="b">
        <f t="shared" si="1952"/>
        <v>1</v>
      </c>
      <c r="C5637" s="22" t="b">
        <f t="shared" si="1953"/>
        <v>0</v>
      </c>
      <c r="D5637" s="22" t="b">
        <f t="shared" si="1954"/>
        <v>0</v>
      </c>
      <c r="E5637" s="22" t="b">
        <f t="shared" si="1955"/>
        <v>1</v>
      </c>
      <c r="F5637" s="52" t="b">
        <f t="shared" si="1956"/>
        <v>1</v>
      </c>
      <c r="G5637" s="22" t="b">
        <f t="shared" si="1957"/>
        <v>1</v>
      </c>
      <c r="H5637" s="22" t="b">
        <f t="shared" si="1958"/>
        <v>0</v>
      </c>
      <c r="I5637" s="22" t="b">
        <f t="shared" si="1959"/>
        <v>1</v>
      </c>
      <c r="J5637" s="22" t="b">
        <f t="shared" si="1960"/>
        <v>0</v>
      </c>
      <c r="K5637" s="3" t="str">
        <f t="shared" si="1961"/>
        <v/>
      </c>
      <c r="L5637" s="3" t="str">
        <f t="shared" si="1962"/>
        <v/>
      </c>
      <c r="M5637" s="3" t="str">
        <f t="shared" si="1963"/>
        <v/>
      </c>
      <c r="N5637" s="54" t="str">
        <f t="shared" si="1964"/>
        <v/>
      </c>
      <c r="O5637" s="3" t="str">
        <f t="shared" si="1965"/>
        <v>(동천동, 행림마을진로아파트)</v>
      </c>
      <c r="P5637" s="19" t="str">
        <f t="shared" si="1966"/>
        <v>(동천동, 행림마을진로아파트)</v>
      </c>
      <c r="Q5637" s="23" t="e">
        <f>_xlfn.XLOOKUP(R5637,summary!C3025:C3061,summary!B3025:B3061)</f>
        <v>#N/A</v>
      </c>
      <c r="R5637" s="24" t="str">
        <f t="shared" si="1972"/>
        <v>동천동</v>
      </c>
      <c r="S5637" s="24" t="str">
        <f t="shared" si="1967"/>
        <v>동천7통</v>
      </c>
      <c r="T5637" s="24" t="str">
        <f t="shared" si="1968"/>
        <v>(동천동, 행림마을진로아파트)</v>
      </c>
      <c r="U5637" s="24" t="str">
        <f t="shared" si="1969"/>
        <v>동천</v>
      </c>
      <c r="V5637" s="25">
        <f t="shared" si="1970"/>
        <v>7</v>
      </c>
      <c r="W5637" s="25">
        <f t="shared" si="1971"/>
        <v>2</v>
      </c>
      <c r="X5637" s="59"/>
      <c r="Y5637" s="59" t="s">
        <v>6385</v>
      </c>
      <c r="Z5637" s="59" t="s">
        <v>65</v>
      </c>
      <c r="AA5637" s="63" t="s">
        <v>6423</v>
      </c>
    </row>
    <row r="5638" spans="1:27" ht="16.5" customHeight="1" x14ac:dyDescent="0.3">
      <c r="A5638" s="22" t="b">
        <f t="shared" si="1951"/>
        <v>1</v>
      </c>
      <c r="B5638" s="22" t="b">
        <f t="shared" si="1952"/>
        <v>0</v>
      </c>
      <c r="C5638" s="22" t="b">
        <f t="shared" si="1953"/>
        <v>0</v>
      </c>
      <c r="D5638" s="22" t="b">
        <f t="shared" si="1954"/>
        <v>0</v>
      </c>
      <c r="E5638" s="22" t="b">
        <f t="shared" si="1955"/>
        <v>0</v>
      </c>
      <c r="F5638" s="52" t="b">
        <f t="shared" si="1956"/>
        <v>0</v>
      </c>
      <c r="G5638" s="22" t="b">
        <f t="shared" si="1957"/>
        <v>0</v>
      </c>
      <c r="H5638" s="22" t="b">
        <f t="shared" si="1958"/>
        <v>0</v>
      </c>
      <c r="I5638" s="22" t="b">
        <f t="shared" si="1959"/>
        <v>1</v>
      </c>
      <c r="J5638" s="22" t="b">
        <f t="shared" si="1960"/>
        <v>0</v>
      </c>
      <c r="K5638" s="3" t="str">
        <f t="shared" si="1961"/>
        <v/>
      </c>
      <c r="L5638" s="3" t="str">
        <f t="shared" si="1962"/>
        <v/>
      </c>
      <c r="M5638" s="3" t="str">
        <f t="shared" si="1963"/>
        <v/>
      </c>
      <c r="N5638" s="54" t="str">
        <f t="shared" si="1964"/>
        <v/>
      </c>
      <c r="O5638" s="3" t="str">
        <f t="shared" si="1965"/>
        <v>행림마을진로아파트)</v>
      </c>
      <c r="P5638" s="19" t="str">
        <f t="shared" si="1966"/>
        <v/>
      </c>
      <c r="Q5638" s="23" t="e">
        <f>_xlfn.XLOOKUP(R5638,summary!C3026:C3062,summary!B3026:B3062)</f>
        <v>#N/A</v>
      </c>
      <c r="R5638" s="24" t="str">
        <f t="shared" si="1972"/>
        <v>동천동</v>
      </c>
      <c r="S5638" s="24" t="str">
        <f t="shared" si="1967"/>
        <v>동천7통</v>
      </c>
      <c r="T5638" s="24" t="str">
        <f t="shared" si="1968"/>
        <v>(동천동, 행림마을진로아파트)</v>
      </c>
      <c r="U5638" s="24" t="str">
        <f t="shared" si="1969"/>
        <v>동천</v>
      </c>
      <c r="V5638" s="25">
        <f t="shared" si="1970"/>
        <v>7</v>
      </c>
      <c r="W5638" s="25">
        <f t="shared" si="1971"/>
        <v>3</v>
      </c>
      <c r="X5638" s="59"/>
      <c r="Y5638" s="59" t="s">
        <v>6424</v>
      </c>
      <c r="Z5638" s="59" t="s">
        <v>67</v>
      </c>
      <c r="AA5638" s="63" t="s">
        <v>6425</v>
      </c>
    </row>
    <row r="5639" spans="1:27" ht="16.5" customHeight="1" x14ac:dyDescent="0.3">
      <c r="A5639" s="22" t="b">
        <f t="shared" si="1951"/>
        <v>1</v>
      </c>
      <c r="B5639" s="22" t="b">
        <f t="shared" si="1952"/>
        <v>0</v>
      </c>
      <c r="C5639" s="22" t="b">
        <f t="shared" si="1953"/>
        <v>1</v>
      </c>
      <c r="D5639" s="22" t="b">
        <f t="shared" si="1954"/>
        <v>0</v>
      </c>
      <c r="E5639" s="22" t="b">
        <f t="shared" si="1955"/>
        <v>1</v>
      </c>
      <c r="F5639" s="52" t="b">
        <f t="shared" si="1956"/>
        <v>1</v>
      </c>
      <c r="G5639" s="22" t="b">
        <f t="shared" si="1957"/>
        <v>0</v>
      </c>
      <c r="H5639" s="22" t="b">
        <f t="shared" si="1958"/>
        <v>1</v>
      </c>
      <c r="I5639" s="22" t="b">
        <f t="shared" si="1959"/>
        <v>1</v>
      </c>
      <c r="J5639" s="22" t="b">
        <f t="shared" si="1960"/>
        <v>0</v>
      </c>
      <c r="K5639" s="3" t="str">
        <f t="shared" si="1961"/>
        <v/>
      </c>
      <c r="L5639" s="3" t="str">
        <f t="shared" si="1962"/>
        <v/>
      </c>
      <c r="M5639" s="3" t="str">
        <f t="shared" si="1963"/>
        <v/>
      </c>
      <c r="N5639" s="54" t="str">
        <f t="shared" si="1964"/>
        <v/>
      </c>
      <c r="O5639" s="3" t="str">
        <f t="shared" si="1965"/>
        <v>진로아파트)</v>
      </c>
      <c r="P5639" s="19" t="str">
        <f t="shared" si="1966"/>
        <v/>
      </c>
      <c r="Q5639" s="23" t="e">
        <f>_xlfn.XLOOKUP(R5639,summary!C3027:C3063,summary!B3027:B3063)</f>
        <v>#N/A</v>
      </c>
      <c r="R5639" s="24" t="str">
        <f t="shared" si="1972"/>
        <v>동천동</v>
      </c>
      <c r="S5639" s="24" t="str">
        <f t="shared" si="1967"/>
        <v>동천7통</v>
      </c>
      <c r="T5639" s="24" t="str">
        <f t="shared" si="1968"/>
        <v>(동천동, 행림마을진로아파트)</v>
      </c>
      <c r="U5639" s="24" t="str">
        <f t="shared" si="1969"/>
        <v>동천</v>
      </c>
      <c r="V5639" s="25">
        <f t="shared" si="1970"/>
        <v>7</v>
      </c>
      <c r="W5639" s="25">
        <f t="shared" si="1971"/>
        <v>4</v>
      </c>
      <c r="X5639" s="59"/>
      <c r="Y5639" s="59" t="s">
        <v>6426</v>
      </c>
      <c r="Z5639" s="59" t="s">
        <v>73</v>
      </c>
      <c r="AA5639" s="63" t="s">
        <v>6427</v>
      </c>
    </row>
    <row r="5640" spans="1:27" ht="16.5" customHeight="1" x14ac:dyDescent="0.3">
      <c r="A5640" s="22" t="b">
        <f t="shared" si="1951"/>
        <v>0</v>
      </c>
      <c r="B5640" s="22" t="b">
        <f t="shared" si="1952"/>
        <v>0</v>
      </c>
      <c r="C5640" s="22" t="b">
        <f t="shared" si="1953"/>
        <v>0</v>
      </c>
      <c r="D5640" s="22" t="b">
        <f t="shared" si="1954"/>
        <v>0</v>
      </c>
      <c r="E5640" s="22" t="b">
        <f t="shared" si="1955"/>
        <v>0</v>
      </c>
      <c r="F5640" s="52" t="b">
        <f t="shared" si="1956"/>
        <v>0</v>
      </c>
      <c r="G5640" s="22" t="b">
        <f t="shared" si="1957"/>
        <v>0</v>
      </c>
      <c r="H5640" s="22" t="b">
        <f t="shared" si="1958"/>
        <v>0</v>
      </c>
      <c r="I5640" s="22" t="b">
        <f t="shared" si="1959"/>
        <v>0</v>
      </c>
      <c r="J5640" s="22" t="b">
        <f t="shared" si="1960"/>
        <v>0</v>
      </c>
      <c r="K5640" s="3" t="str">
        <f t="shared" si="1961"/>
        <v/>
      </c>
      <c r="L5640" s="3" t="str">
        <f t="shared" si="1962"/>
        <v/>
      </c>
      <c r="M5640" s="3" t="str">
        <f t="shared" si="1963"/>
        <v/>
      </c>
      <c r="N5640" s="54" t="str">
        <f t="shared" si="1964"/>
        <v/>
      </c>
      <c r="O5640" s="3" t="str">
        <f t="shared" si="1965"/>
        <v/>
      </c>
      <c r="P5640" s="19" t="str">
        <f t="shared" si="1966"/>
        <v/>
      </c>
      <c r="Q5640" s="23" t="e">
        <f>_xlfn.XLOOKUP(R5640,summary!C3028:C3064,summary!B3028:B3064)</f>
        <v>#N/A</v>
      </c>
      <c r="R5640" s="24" t="str">
        <f t="shared" si="1972"/>
        <v>동천동</v>
      </c>
      <c r="S5640" s="24" t="str">
        <f t="shared" si="1967"/>
        <v>동천7통</v>
      </c>
      <c r="T5640" s="24" t="str">
        <f t="shared" si="1968"/>
        <v>(동천동, 행림마을진로아파트)</v>
      </c>
      <c r="U5640" s="24" t="str">
        <f t="shared" si="1969"/>
        <v>동천</v>
      </c>
      <c r="V5640" s="25">
        <f t="shared" si="1970"/>
        <v>7</v>
      </c>
      <c r="W5640" s="25">
        <f t="shared" si="1971"/>
        <v>5</v>
      </c>
      <c r="X5640" s="59"/>
      <c r="Y5640" s="59"/>
      <c r="Z5640" s="59" t="s">
        <v>87</v>
      </c>
      <c r="AA5640" s="63" t="s">
        <v>6428</v>
      </c>
    </row>
    <row r="5641" spans="1:27" ht="16.5" customHeight="1" x14ac:dyDescent="0.3">
      <c r="A5641" s="22" t="b">
        <f t="shared" si="1951"/>
        <v>0</v>
      </c>
      <c r="B5641" s="22" t="b">
        <f t="shared" si="1952"/>
        <v>0</v>
      </c>
      <c r="C5641" s="22" t="b">
        <f t="shared" si="1953"/>
        <v>0</v>
      </c>
      <c r="D5641" s="22" t="b">
        <f t="shared" si="1954"/>
        <v>0</v>
      </c>
      <c r="E5641" s="22" t="b">
        <f t="shared" si="1955"/>
        <v>0</v>
      </c>
      <c r="F5641" s="52" t="b">
        <f t="shared" si="1956"/>
        <v>0</v>
      </c>
      <c r="G5641" s="22" t="b">
        <f t="shared" si="1957"/>
        <v>0</v>
      </c>
      <c r="H5641" s="22" t="b">
        <f t="shared" si="1958"/>
        <v>0</v>
      </c>
      <c r="I5641" s="22" t="b">
        <f t="shared" si="1959"/>
        <v>0</v>
      </c>
      <c r="J5641" s="22" t="b">
        <f t="shared" si="1960"/>
        <v>0</v>
      </c>
      <c r="K5641" s="3" t="str">
        <f t="shared" si="1961"/>
        <v/>
      </c>
      <c r="L5641" s="3" t="str">
        <f t="shared" si="1962"/>
        <v/>
      </c>
      <c r="M5641" s="3" t="str">
        <f t="shared" si="1963"/>
        <v/>
      </c>
      <c r="N5641" s="54" t="str">
        <f t="shared" si="1964"/>
        <v/>
      </c>
      <c r="O5641" s="3" t="str">
        <f t="shared" si="1965"/>
        <v/>
      </c>
      <c r="P5641" s="19" t="str">
        <f t="shared" si="1966"/>
        <v/>
      </c>
      <c r="Q5641" s="23" t="e">
        <f>_xlfn.XLOOKUP(R5641,summary!C3029:C3065,summary!B3029:B3065)</f>
        <v>#N/A</v>
      </c>
      <c r="R5641" s="24" t="str">
        <f t="shared" si="1972"/>
        <v>동천동</v>
      </c>
      <c r="S5641" s="24" t="str">
        <f t="shared" si="1967"/>
        <v>동천7통</v>
      </c>
      <c r="T5641" s="24" t="str">
        <f t="shared" si="1968"/>
        <v>(동천동, 행림마을진로아파트)</v>
      </c>
      <c r="U5641" s="24" t="str">
        <f t="shared" si="1969"/>
        <v>동천</v>
      </c>
      <c r="V5641" s="25">
        <f t="shared" si="1970"/>
        <v>7</v>
      </c>
      <c r="W5641" s="25">
        <f t="shared" si="1971"/>
        <v>6</v>
      </c>
      <c r="X5641" s="59"/>
      <c r="Y5641" s="59"/>
      <c r="Z5641" s="59" t="s">
        <v>89</v>
      </c>
      <c r="AA5641" s="63" t="s">
        <v>6429</v>
      </c>
    </row>
    <row r="5642" spans="1:27" ht="16.5" customHeight="1" x14ac:dyDescent="0.3">
      <c r="A5642" s="22" t="b">
        <f t="shared" si="1951"/>
        <v>0</v>
      </c>
      <c r="B5642" s="22" t="b">
        <f t="shared" si="1952"/>
        <v>0</v>
      </c>
      <c r="C5642" s="22" t="b">
        <f t="shared" si="1953"/>
        <v>0</v>
      </c>
      <c r="D5642" s="22" t="b">
        <f t="shared" si="1954"/>
        <v>0</v>
      </c>
      <c r="E5642" s="22" t="b">
        <f t="shared" si="1955"/>
        <v>0</v>
      </c>
      <c r="F5642" s="52" t="b">
        <f t="shared" si="1956"/>
        <v>0</v>
      </c>
      <c r="G5642" s="22" t="b">
        <f t="shared" si="1957"/>
        <v>0</v>
      </c>
      <c r="H5642" s="22" t="b">
        <f t="shared" si="1958"/>
        <v>0</v>
      </c>
      <c r="I5642" s="22" t="b">
        <f t="shared" si="1959"/>
        <v>0</v>
      </c>
      <c r="J5642" s="22" t="b">
        <f t="shared" si="1960"/>
        <v>0</v>
      </c>
      <c r="K5642" s="3" t="str">
        <f t="shared" si="1961"/>
        <v/>
      </c>
      <c r="L5642" s="3" t="str">
        <f t="shared" si="1962"/>
        <v/>
      </c>
      <c r="M5642" s="3" t="str">
        <f t="shared" si="1963"/>
        <v/>
      </c>
      <c r="N5642" s="54" t="str">
        <f t="shared" si="1964"/>
        <v/>
      </c>
      <c r="O5642" s="3" t="str">
        <f t="shared" si="1965"/>
        <v/>
      </c>
      <c r="P5642" s="19" t="str">
        <f t="shared" si="1966"/>
        <v/>
      </c>
      <c r="Q5642" s="23" t="e">
        <f>_xlfn.XLOOKUP(R5642,summary!C3030:C3066,summary!B3030:B3066)</f>
        <v>#N/A</v>
      </c>
      <c r="R5642" s="24" t="str">
        <f t="shared" si="1972"/>
        <v>동천동</v>
      </c>
      <c r="S5642" s="24" t="str">
        <f t="shared" si="1967"/>
        <v>동천7통</v>
      </c>
      <c r="T5642" s="24" t="str">
        <f t="shared" si="1968"/>
        <v>(동천동, 행림마을진로아파트)</v>
      </c>
      <c r="U5642" s="24" t="str">
        <f t="shared" si="1969"/>
        <v>동천</v>
      </c>
      <c r="V5642" s="25">
        <f t="shared" si="1970"/>
        <v>7</v>
      </c>
      <c r="W5642" s="25">
        <f t="shared" si="1971"/>
        <v>7</v>
      </c>
      <c r="X5642" s="59"/>
      <c r="Y5642" s="59"/>
      <c r="Z5642" s="59" t="s">
        <v>91</v>
      </c>
      <c r="AA5642" s="63" t="s">
        <v>6430</v>
      </c>
    </row>
    <row r="5643" spans="1:27" ht="16.5" customHeight="1" x14ac:dyDescent="0.3">
      <c r="A5643" s="22" t="b">
        <f t="shared" si="1951"/>
        <v>0</v>
      </c>
      <c r="B5643" s="22" t="b">
        <f t="shared" si="1952"/>
        <v>0</v>
      </c>
      <c r="C5643" s="22" t="b">
        <f t="shared" si="1953"/>
        <v>0</v>
      </c>
      <c r="D5643" s="22" t="b">
        <f t="shared" si="1954"/>
        <v>0</v>
      </c>
      <c r="E5643" s="22" t="b">
        <f t="shared" si="1955"/>
        <v>0</v>
      </c>
      <c r="F5643" s="52" t="b">
        <f t="shared" si="1956"/>
        <v>0</v>
      </c>
      <c r="G5643" s="22" t="b">
        <f t="shared" si="1957"/>
        <v>0</v>
      </c>
      <c r="H5643" s="22" t="b">
        <f t="shared" si="1958"/>
        <v>0</v>
      </c>
      <c r="I5643" s="22" t="b">
        <f t="shared" si="1959"/>
        <v>0</v>
      </c>
      <c r="J5643" s="22" t="b">
        <f t="shared" si="1960"/>
        <v>0</v>
      </c>
      <c r="K5643" s="3" t="str">
        <f t="shared" si="1961"/>
        <v/>
      </c>
      <c r="L5643" s="3" t="str">
        <f t="shared" si="1962"/>
        <v/>
      </c>
      <c r="M5643" s="3" t="str">
        <f t="shared" si="1963"/>
        <v/>
      </c>
      <c r="N5643" s="54" t="str">
        <f t="shared" si="1964"/>
        <v/>
      </c>
      <c r="O5643" s="3" t="str">
        <f t="shared" si="1965"/>
        <v/>
      </c>
      <c r="P5643" s="19" t="str">
        <f t="shared" si="1966"/>
        <v/>
      </c>
      <c r="Q5643" s="23" t="e">
        <f>_xlfn.XLOOKUP(R5643,summary!C3031:C3067,summary!B3031:B3067)</f>
        <v>#N/A</v>
      </c>
      <c r="R5643" s="24" t="str">
        <f t="shared" si="1972"/>
        <v>동천동</v>
      </c>
      <c r="S5643" s="24" t="str">
        <f t="shared" si="1967"/>
        <v>동천7통</v>
      </c>
      <c r="T5643" s="24" t="str">
        <f t="shared" si="1968"/>
        <v>(동천동, 행림마을진로아파트)</v>
      </c>
      <c r="U5643" s="24" t="str">
        <f t="shared" si="1969"/>
        <v>동천</v>
      </c>
      <c r="V5643" s="25">
        <f t="shared" si="1970"/>
        <v>7</v>
      </c>
      <c r="W5643" s="25">
        <f t="shared" si="1971"/>
        <v>8</v>
      </c>
      <c r="X5643" s="59"/>
      <c r="Y5643" s="59"/>
      <c r="Z5643" s="59" t="s">
        <v>93</v>
      </c>
      <c r="AA5643" s="63" t="s">
        <v>6431</v>
      </c>
    </row>
    <row r="5644" spans="1:27" ht="16.5" customHeight="1" x14ac:dyDescent="0.3">
      <c r="A5644" s="22" t="b">
        <f t="shared" si="1951"/>
        <v>0</v>
      </c>
      <c r="B5644" s="22" t="b">
        <f t="shared" si="1952"/>
        <v>0</v>
      </c>
      <c r="C5644" s="22" t="b">
        <f t="shared" si="1953"/>
        <v>0</v>
      </c>
      <c r="D5644" s="22" t="b">
        <f t="shared" si="1954"/>
        <v>0</v>
      </c>
      <c r="E5644" s="22" t="b">
        <f t="shared" si="1955"/>
        <v>0</v>
      </c>
      <c r="F5644" s="52" t="b">
        <f t="shared" si="1956"/>
        <v>0</v>
      </c>
      <c r="G5644" s="22" t="b">
        <f t="shared" si="1957"/>
        <v>0</v>
      </c>
      <c r="H5644" s="22" t="b">
        <f t="shared" si="1958"/>
        <v>0</v>
      </c>
      <c r="I5644" s="22" t="b">
        <f t="shared" si="1959"/>
        <v>0</v>
      </c>
      <c r="J5644" s="22" t="b">
        <f t="shared" si="1960"/>
        <v>0</v>
      </c>
      <c r="K5644" s="3" t="str">
        <f t="shared" si="1961"/>
        <v/>
      </c>
      <c r="L5644" s="3" t="str">
        <f t="shared" si="1962"/>
        <v/>
      </c>
      <c r="M5644" s="3" t="str">
        <f t="shared" si="1963"/>
        <v/>
      </c>
      <c r="N5644" s="54" t="str">
        <f t="shared" si="1964"/>
        <v/>
      </c>
      <c r="O5644" s="3" t="str">
        <f t="shared" si="1965"/>
        <v/>
      </c>
      <c r="P5644" s="19" t="str">
        <f t="shared" si="1966"/>
        <v/>
      </c>
      <c r="Q5644" s="23" t="e">
        <f>_xlfn.XLOOKUP(R5644,summary!C3032:C3068,summary!B3032:B3068)</f>
        <v>#N/A</v>
      </c>
      <c r="R5644" s="24" t="str">
        <f t="shared" si="1972"/>
        <v>동천동</v>
      </c>
      <c r="S5644" s="24" t="str">
        <f t="shared" si="1967"/>
        <v>동천7통</v>
      </c>
      <c r="T5644" s="24" t="str">
        <f t="shared" si="1968"/>
        <v>(동천동, 행림마을진로아파트)</v>
      </c>
      <c r="U5644" s="24" t="str">
        <f t="shared" si="1969"/>
        <v>동천</v>
      </c>
      <c r="V5644" s="25">
        <f t="shared" si="1970"/>
        <v>7</v>
      </c>
      <c r="W5644" s="25">
        <f t="shared" si="1971"/>
        <v>9</v>
      </c>
      <c r="X5644" s="59"/>
      <c r="Y5644" s="59"/>
      <c r="Z5644" s="59" t="s">
        <v>95</v>
      </c>
      <c r="AA5644" s="63" t="s">
        <v>6432</v>
      </c>
    </row>
    <row r="5645" spans="1:27" ht="16.5" customHeight="1" x14ac:dyDescent="0.3">
      <c r="A5645" s="22" t="b">
        <f t="shared" si="1951"/>
        <v>1</v>
      </c>
      <c r="B5645" s="22" t="b">
        <f t="shared" si="1952"/>
        <v>0</v>
      </c>
      <c r="C5645" s="22" t="b">
        <f t="shared" si="1953"/>
        <v>0</v>
      </c>
      <c r="D5645" s="22" t="b">
        <f t="shared" si="1954"/>
        <v>0</v>
      </c>
      <c r="E5645" s="22" t="b">
        <f t="shared" si="1955"/>
        <v>0</v>
      </c>
      <c r="F5645" s="52" t="b">
        <f t="shared" si="1956"/>
        <v>0</v>
      </c>
      <c r="G5645" s="22" t="b">
        <f t="shared" si="1957"/>
        <v>0</v>
      </c>
      <c r="H5645" s="22" t="b">
        <f t="shared" si="1958"/>
        <v>0</v>
      </c>
      <c r="I5645" s="22" t="b">
        <f t="shared" si="1959"/>
        <v>0</v>
      </c>
      <c r="J5645" s="22" t="b">
        <f t="shared" si="1960"/>
        <v>1</v>
      </c>
      <c r="K5645" s="3" t="str">
        <f t="shared" si="1961"/>
        <v>동천8통</v>
      </c>
      <c r="L5645" s="3" t="str">
        <f t="shared" si="1962"/>
        <v>천8</v>
      </c>
      <c r="M5645" s="3">
        <f t="shared" si="1963"/>
        <v>8</v>
      </c>
      <c r="N5645" s="54" t="str">
        <f t="shared" si="1964"/>
        <v>동천</v>
      </c>
      <c r="O5645" s="3" t="str">
        <f t="shared" si="1965"/>
        <v/>
      </c>
      <c r="P5645" s="19" t="str">
        <f t="shared" si="1966"/>
        <v/>
      </c>
      <c r="Q5645" s="23" t="e">
        <f>_xlfn.XLOOKUP(R5645,summary!C3033:C3069,summary!B3033:B3069)</f>
        <v>#N/A</v>
      </c>
      <c r="R5645" s="24" t="str">
        <f t="shared" si="1972"/>
        <v>동천동</v>
      </c>
      <c r="S5645" s="24" t="str">
        <f t="shared" si="1967"/>
        <v>동천8통</v>
      </c>
      <c r="T5645" s="24" t="str">
        <f t="shared" si="1968"/>
        <v>(동천동, 동천마을동문아파트)</v>
      </c>
      <c r="U5645" s="24" t="str">
        <f t="shared" si="1969"/>
        <v>동천</v>
      </c>
      <c r="V5645" s="25">
        <f t="shared" si="1970"/>
        <v>8</v>
      </c>
      <c r="W5645" s="25">
        <f t="shared" si="1971"/>
        <v>1</v>
      </c>
      <c r="X5645" s="59"/>
      <c r="Y5645" s="59" t="s">
        <v>6433</v>
      </c>
      <c r="Z5645" s="59" t="s">
        <v>63</v>
      </c>
      <c r="AA5645" s="63" t="s">
        <v>6434</v>
      </c>
    </row>
    <row r="5646" spans="1:27" ht="16.5" customHeight="1" x14ac:dyDescent="0.3">
      <c r="A5646" s="22" t="b">
        <f t="shared" si="1951"/>
        <v>1</v>
      </c>
      <c r="B5646" s="22" t="b">
        <f t="shared" si="1952"/>
        <v>1</v>
      </c>
      <c r="C5646" s="22" t="b">
        <f t="shared" si="1953"/>
        <v>0</v>
      </c>
      <c r="D5646" s="22" t="b">
        <f t="shared" si="1954"/>
        <v>0</v>
      </c>
      <c r="E5646" s="22" t="b">
        <f t="shared" si="1955"/>
        <v>1</v>
      </c>
      <c r="F5646" s="52" t="b">
        <f t="shared" si="1956"/>
        <v>1</v>
      </c>
      <c r="G5646" s="22" t="b">
        <f t="shared" si="1957"/>
        <v>1</v>
      </c>
      <c r="H5646" s="22" t="b">
        <f t="shared" si="1958"/>
        <v>0</v>
      </c>
      <c r="I5646" s="22" t="b">
        <f t="shared" si="1959"/>
        <v>1</v>
      </c>
      <c r="J5646" s="22" t="b">
        <f t="shared" si="1960"/>
        <v>0</v>
      </c>
      <c r="K5646" s="3" t="str">
        <f t="shared" si="1961"/>
        <v/>
      </c>
      <c r="L5646" s="3" t="str">
        <f t="shared" si="1962"/>
        <v/>
      </c>
      <c r="M5646" s="3" t="str">
        <f t="shared" si="1963"/>
        <v/>
      </c>
      <c r="N5646" s="54" t="str">
        <f t="shared" si="1964"/>
        <v/>
      </c>
      <c r="O5646" s="3" t="str">
        <f t="shared" si="1965"/>
        <v>(동천동, 동천마을동문아파트)</v>
      </c>
      <c r="P5646" s="19" t="str">
        <f t="shared" si="1966"/>
        <v>(동천동, 동천마을동문아파트)</v>
      </c>
      <c r="Q5646" s="23" t="e">
        <f>_xlfn.XLOOKUP(R5646,summary!C3034:C3070,summary!B3034:B3070)</f>
        <v>#N/A</v>
      </c>
      <c r="R5646" s="24" t="str">
        <f t="shared" si="1972"/>
        <v>동천동</v>
      </c>
      <c r="S5646" s="24" t="str">
        <f t="shared" si="1967"/>
        <v>동천8통</v>
      </c>
      <c r="T5646" s="24" t="str">
        <f t="shared" si="1968"/>
        <v>(동천동, 동천마을동문아파트)</v>
      </c>
      <c r="U5646" s="24" t="str">
        <f t="shared" si="1969"/>
        <v>동천</v>
      </c>
      <c r="V5646" s="25">
        <f t="shared" si="1970"/>
        <v>8</v>
      </c>
      <c r="W5646" s="25">
        <f t="shared" si="1971"/>
        <v>2</v>
      </c>
      <c r="X5646" s="59"/>
      <c r="Y5646" s="59" t="s">
        <v>6385</v>
      </c>
      <c r="Z5646" s="59" t="s">
        <v>65</v>
      </c>
      <c r="AA5646" s="63" t="s">
        <v>6435</v>
      </c>
    </row>
    <row r="5647" spans="1:27" ht="16.5" customHeight="1" x14ac:dyDescent="0.3">
      <c r="A5647" s="22" t="b">
        <f t="shared" si="1951"/>
        <v>1</v>
      </c>
      <c r="B5647" s="22" t="b">
        <f t="shared" si="1952"/>
        <v>0</v>
      </c>
      <c r="C5647" s="22" t="b">
        <f t="shared" si="1953"/>
        <v>0</v>
      </c>
      <c r="D5647" s="22" t="b">
        <f t="shared" si="1954"/>
        <v>0</v>
      </c>
      <c r="E5647" s="22" t="b">
        <f t="shared" si="1955"/>
        <v>0</v>
      </c>
      <c r="F5647" s="52" t="b">
        <f t="shared" si="1956"/>
        <v>0</v>
      </c>
      <c r="G5647" s="22" t="b">
        <f t="shared" si="1957"/>
        <v>0</v>
      </c>
      <c r="H5647" s="22" t="b">
        <f t="shared" si="1958"/>
        <v>0</v>
      </c>
      <c r="I5647" s="22" t="b">
        <f t="shared" si="1959"/>
        <v>1</v>
      </c>
      <c r="J5647" s="22" t="b">
        <f t="shared" si="1960"/>
        <v>0</v>
      </c>
      <c r="K5647" s="3" t="str">
        <f t="shared" si="1961"/>
        <v/>
      </c>
      <c r="L5647" s="3" t="str">
        <f t="shared" si="1962"/>
        <v/>
      </c>
      <c r="M5647" s="3" t="str">
        <f t="shared" si="1963"/>
        <v/>
      </c>
      <c r="N5647" s="54" t="str">
        <f t="shared" si="1964"/>
        <v/>
      </c>
      <c r="O5647" s="3" t="str">
        <f t="shared" si="1965"/>
        <v>동천마을동문아파트)</v>
      </c>
      <c r="P5647" s="19" t="str">
        <f t="shared" si="1966"/>
        <v/>
      </c>
      <c r="Q5647" s="23" t="e">
        <f>_xlfn.XLOOKUP(R5647,summary!C3035:C3071,summary!B3035:B3071)</f>
        <v>#N/A</v>
      </c>
      <c r="R5647" s="24" t="str">
        <f t="shared" si="1972"/>
        <v>동천동</v>
      </c>
      <c r="S5647" s="24" t="str">
        <f t="shared" si="1967"/>
        <v>동천8통</v>
      </c>
      <c r="T5647" s="24" t="str">
        <f t="shared" si="1968"/>
        <v>(동천동, 동천마을동문아파트)</v>
      </c>
      <c r="U5647" s="24" t="str">
        <f t="shared" si="1969"/>
        <v>동천</v>
      </c>
      <c r="V5647" s="25">
        <f t="shared" si="1970"/>
        <v>8</v>
      </c>
      <c r="W5647" s="25">
        <f t="shared" si="1971"/>
        <v>3</v>
      </c>
      <c r="X5647" s="59"/>
      <c r="Y5647" s="59" t="s">
        <v>6436</v>
      </c>
      <c r="Z5647" s="59" t="s">
        <v>67</v>
      </c>
      <c r="AA5647" s="63" t="s">
        <v>6437</v>
      </c>
    </row>
    <row r="5648" spans="1:27" ht="16.5" customHeight="1" x14ac:dyDescent="0.3">
      <c r="A5648" s="22" t="b">
        <f t="shared" si="1951"/>
        <v>1</v>
      </c>
      <c r="B5648" s="22" t="b">
        <f t="shared" si="1952"/>
        <v>0</v>
      </c>
      <c r="C5648" s="22" t="b">
        <f t="shared" si="1953"/>
        <v>1</v>
      </c>
      <c r="D5648" s="22" t="b">
        <f t="shared" si="1954"/>
        <v>0</v>
      </c>
      <c r="E5648" s="22" t="b">
        <f t="shared" si="1955"/>
        <v>1</v>
      </c>
      <c r="F5648" s="52" t="b">
        <f t="shared" si="1956"/>
        <v>1</v>
      </c>
      <c r="G5648" s="22" t="b">
        <f t="shared" si="1957"/>
        <v>0</v>
      </c>
      <c r="H5648" s="22" t="b">
        <f t="shared" si="1958"/>
        <v>1</v>
      </c>
      <c r="I5648" s="22" t="b">
        <f t="shared" si="1959"/>
        <v>1</v>
      </c>
      <c r="J5648" s="22" t="b">
        <f t="shared" si="1960"/>
        <v>0</v>
      </c>
      <c r="K5648" s="3" t="str">
        <f t="shared" si="1961"/>
        <v/>
      </c>
      <c r="L5648" s="3" t="str">
        <f t="shared" si="1962"/>
        <v/>
      </c>
      <c r="M5648" s="3" t="str">
        <f t="shared" si="1963"/>
        <v/>
      </c>
      <c r="N5648" s="54" t="str">
        <f t="shared" si="1964"/>
        <v/>
      </c>
      <c r="O5648" s="3" t="str">
        <f t="shared" si="1965"/>
        <v>동문아파트)</v>
      </c>
      <c r="P5648" s="19" t="str">
        <f t="shared" si="1966"/>
        <v/>
      </c>
      <c r="Q5648" s="23" t="e">
        <f>_xlfn.XLOOKUP(R5648,summary!C3036:C3072,summary!B3036:B3072)</f>
        <v>#N/A</v>
      </c>
      <c r="R5648" s="24" t="str">
        <f t="shared" si="1972"/>
        <v>동천동</v>
      </c>
      <c r="S5648" s="24" t="str">
        <f t="shared" si="1967"/>
        <v>동천8통</v>
      </c>
      <c r="T5648" s="24" t="str">
        <f t="shared" si="1968"/>
        <v>(동천동, 동천마을동문아파트)</v>
      </c>
      <c r="U5648" s="24" t="str">
        <f t="shared" si="1969"/>
        <v>동천</v>
      </c>
      <c r="V5648" s="25">
        <f t="shared" si="1970"/>
        <v>8</v>
      </c>
      <c r="W5648" s="25">
        <f t="shared" si="1971"/>
        <v>4</v>
      </c>
      <c r="X5648" s="59"/>
      <c r="Y5648" s="59" t="s">
        <v>6438</v>
      </c>
      <c r="Z5648" s="59" t="s">
        <v>73</v>
      </c>
      <c r="AA5648" s="63" t="s">
        <v>6439</v>
      </c>
    </row>
    <row r="5649" spans="1:27" ht="16.5" customHeight="1" x14ac:dyDescent="0.3">
      <c r="A5649" s="22" t="b">
        <f t="shared" si="1951"/>
        <v>1</v>
      </c>
      <c r="B5649" s="22" t="b">
        <f t="shared" si="1952"/>
        <v>0</v>
      </c>
      <c r="C5649" s="22" t="b">
        <f t="shared" si="1953"/>
        <v>0</v>
      </c>
      <c r="D5649" s="22" t="b">
        <f t="shared" si="1954"/>
        <v>0</v>
      </c>
      <c r="E5649" s="22" t="b">
        <f t="shared" si="1955"/>
        <v>0</v>
      </c>
      <c r="F5649" s="52" t="b">
        <f t="shared" si="1956"/>
        <v>0</v>
      </c>
      <c r="G5649" s="22" t="b">
        <f t="shared" si="1957"/>
        <v>0</v>
      </c>
      <c r="H5649" s="22" t="b">
        <f t="shared" si="1958"/>
        <v>0</v>
      </c>
      <c r="I5649" s="22" t="b">
        <f t="shared" si="1959"/>
        <v>0</v>
      </c>
      <c r="J5649" s="22" t="b">
        <f t="shared" si="1960"/>
        <v>1</v>
      </c>
      <c r="K5649" s="3" t="str">
        <f t="shared" si="1961"/>
        <v>동천9통</v>
      </c>
      <c r="L5649" s="3" t="str">
        <f t="shared" si="1962"/>
        <v>천9</v>
      </c>
      <c r="M5649" s="3">
        <f t="shared" si="1963"/>
        <v>9</v>
      </c>
      <c r="N5649" s="54" t="str">
        <f t="shared" si="1964"/>
        <v>동천</v>
      </c>
      <c r="O5649" s="3" t="str">
        <f t="shared" si="1965"/>
        <v/>
      </c>
      <c r="P5649" s="19" t="str">
        <f t="shared" si="1966"/>
        <v/>
      </c>
      <c r="Q5649" s="23" t="e">
        <f>_xlfn.XLOOKUP(R5649,summary!C3037:C3073,summary!B3037:B3073)</f>
        <v>#N/A</v>
      </c>
      <c r="R5649" s="24" t="str">
        <f t="shared" si="1972"/>
        <v>동천동</v>
      </c>
      <c r="S5649" s="24" t="str">
        <f t="shared" si="1967"/>
        <v>동천9통</v>
      </c>
      <c r="T5649" s="24" t="str">
        <f t="shared" si="1968"/>
        <v>(동천동, 동천마을현대1차홈타운)</v>
      </c>
      <c r="U5649" s="24" t="str">
        <f t="shared" si="1969"/>
        <v>동천</v>
      </c>
      <c r="V5649" s="25">
        <f t="shared" si="1970"/>
        <v>9</v>
      </c>
      <c r="W5649" s="25">
        <f t="shared" si="1971"/>
        <v>1</v>
      </c>
      <c r="X5649" s="59"/>
      <c r="Y5649" s="59" t="s">
        <v>6440</v>
      </c>
      <c r="Z5649" s="59" t="s">
        <v>63</v>
      </c>
      <c r="AA5649" s="63" t="s">
        <v>6441</v>
      </c>
    </row>
    <row r="5650" spans="1:27" ht="16.5" customHeight="1" x14ac:dyDescent="0.3">
      <c r="A5650" s="22" t="b">
        <f t="shared" si="1951"/>
        <v>1</v>
      </c>
      <c r="B5650" s="22" t="b">
        <f t="shared" si="1952"/>
        <v>1</v>
      </c>
      <c r="C5650" s="22" t="b">
        <f t="shared" si="1953"/>
        <v>0</v>
      </c>
      <c r="D5650" s="22" t="b">
        <f t="shared" si="1954"/>
        <v>0</v>
      </c>
      <c r="E5650" s="22" t="b">
        <f t="shared" si="1955"/>
        <v>1</v>
      </c>
      <c r="F5650" s="52" t="b">
        <f t="shared" si="1956"/>
        <v>1</v>
      </c>
      <c r="G5650" s="22" t="b">
        <f t="shared" si="1957"/>
        <v>1</v>
      </c>
      <c r="H5650" s="22" t="b">
        <f t="shared" si="1958"/>
        <v>0</v>
      </c>
      <c r="I5650" s="22" t="b">
        <f t="shared" si="1959"/>
        <v>1</v>
      </c>
      <c r="J5650" s="22" t="b">
        <f t="shared" si="1960"/>
        <v>0</v>
      </c>
      <c r="K5650" s="3" t="str">
        <f t="shared" si="1961"/>
        <v/>
      </c>
      <c r="L5650" s="3" t="str">
        <f t="shared" si="1962"/>
        <v/>
      </c>
      <c r="M5650" s="3" t="str">
        <f t="shared" si="1963"/>
        <v/>
      </c>
      <c r="N5650" s="54" t="str">
        <f t="shared" si="1964"/>
        <v/>
      </c>
      <c r="O5650" s="3" t="str">
        <f t="shared" si="1965"/>
        <v>(동천동, 동천마을현대1차홈타운)</v>
      </c>
      <c r="P5650" s="19" t="str">
        <f t="shared" si="1966"/>
        <v>(동천동, 동천마을현대1차홈타운)</v>
      </c>
      <c r="Q5650" s="23" t="e">
        <f>_xlfn.XLOOKUP(R5650,summary!C3038:C3074,summary!B3038:B3074)</f>
        <v>#N/A</v>
      </c>
      <c r="R5650" s="24" t="str">
        <f t="shared" si="1972"/>
        <v>동천동</v>
      </c>
      <c r="S5650" s="24" t="str">
        <f t="shared" si="1967"/>
        <v>동천9통</v>
      </c>
      <c r="T5650" s="24" t="str">
        <f t="shared" si="1968"/>
        <v>(동천동, 동천마을현대1차홈타운)</v>
      </c>
      <c r="U5650" s="24" t="str">
        <f t="shared" si="1969"/>
        <v>동천</v>
      </c>
      <c r="V5650" s="25">
        <f t="shared" si="1970"/>
        <v>9</v>
      </c>
      <c r="W5650" s="25">
        <f t="shared" si="1971"/>
        <v>2</v>
      </c>
      <c r="X5650" s="59"/>
      <c r="Y5650" s="59" t="s">
        <v>6385</v>
      </c>
      <c r="Z5650" s="59" t="s">
        <v>65</v>
      </c>
      <c r="AA5650" s="63" t="s">
        <v>6442</v>
      </c>
    </row>
    <row r="5651" spans="1:27" ht="16.5" customHeight="1" x14ac:dyDescent="0.3">
      <c r="A5651" s="22" t="b">
        <f t="shared" si="1951"/>
        <v>1</v>
      </c>
      <c r="B5651" s="22" t="b">
        <f t="shared" si="1952"/>
        <v>0</v>
      </c>
      <c r="C5651" s="22" t="b">
        <f t="shared" si="1953"/>
        <v>0</v>
      </c>
      <c r="D5651" s="22" t="b">
        <f t="shared" si="1954"/>
        <v>0</v>
      </c>
      <c r="E5651" s="22" t="b">
        <f t="shared" si="1955"/>
        <v>0</v>
      </c>
      <c r="F5651" s="52" t="b">
        <f t="shared" si="1956"/>
        <v>0</v>
      </c>
      <c r="G5651" s="22" t="b">
        <f t="shared" si="1957"/>
        <v>0</v>
      </c>
      <c r="H5651" s="22" t="b">
        <f t="shared" si="1958"/>
        <v>0</v>
      </c>
      <c r="I5651" s="22" t="b">
        <f t="shared" si="1959"/>
        <v>1</v>
      </c>
      <c r="J5651" s="22" t="b">
        <f t="shared" si="1960"/>
        <v>0</v>
      </c>
      <c r="K5651" s="3" t="str">
        <f t="shared" si="1961"/>
        <v/>
      </c>
      <c r="L5651" s="3" t="str">
        <f t="shared" si="1962"/>
        <v/>
      </c>
      <c r="M5651" s="3" t="str">
        <f t="shared" si="1963"/>
        <v/>
      </c>
      <c r="N5651" s="54" t="str">
        <f t="shared" si="1964"/>
        <v/>
      </c>
      <c r="O5651" s="3" t="str">
        <f t="shared" si="1965"/>
        <v>동천마을현대1차홈타운)</v>
      </c>
      <c r="P5651" s="19" t="str">
        <f t="shared" si="1966"/>
        <v/>
      </c>
      <c r="Q5651" s="23" t="e">
        <f>_xlfn.XLOOKUP(R5651,summary!C3039:C3075,summary!B3039:B3075)</f>
        <v>#N/A</v>
      </c>
      <c r="R5651" s="24" t="str">
        <f t="shared" si="1972"/>
        <v>동천동</v>
      </c>
      <c r="S5651" s="24" t="str">
        <f t="shared" si="1967"/>
        <v>동천9통</v>
      </c>
      <c r="T5651" s="24" t="str">
        <f t="shared" si="1968"/>
        <v>(동천동, 동천마을현대1차홈타운)</v>
      </c>
      <c r="U5651" s="24" t="str">
        <f t="shared" si="1969"/>
        <v>동천</v>
      </c>
      <c r="V5651" s="25">
        <f t="shared" si="1970"/>
        <v>9</v>
      </c>
      <c r="W5651" s="25">
        <f t="shared" si="1971"/>
        <v>3</v>
      </c>
      <c r="X5651" s="59"/>
      <c r="Y5651" s="59" t="s">
        <v>6436</v>
      </c>
      <c r="Z5651" s="59" t="s">
        <v>67</v>
      </c>
      <c r="AA5651" s="63" t="s">
        <v>6443</v>
      </c>
    </row>
    <row r="5652" spans="1:27" ht="16.5" customHeight="1" x14ac:dyDescent="0.3">
      <c r="A5652" s="22" t="b">
        <f t="shared" si="1951"/>
        <v>1</v>
      </c>
      <c r="B5652" s="22" t="b">
        <f t="shared" si="1952"/>
        <v>0</v>
      </c>
      <c r="C5652" s="22" t="b">
        <f t="shared" si="1953"/>
        <v>1</v>
      </c>
      <c r="D5652" s="22" t="b">
        <f t="shared" si="1954"/>
        <v>0</v>
      </c>
      <c r="E5652" s="22" t="b">
        <f t="shared" si="1955"/>
        <v>1</v>
      </c>
      <c r="F5652" s="52" t="b">
        <f t="shared" si="1956"/>
        <v>1</v>
      </c>
      <c r="G5652" s="22" t="b">
        <f t="shared" si="1957"/>
        <v>0</v>
      </c>
      <c r="H5652" s="22" t="b">
        <f t="shared" si="1958"/>
        <v>1</v>
      </c>
      <c r="I5652" s="22" t="b">
        <f t="shared" si="1959"/>
        <v>1</v>
      </c>
      <c r="J5652" s="22" t="b">
        <f t="shared" si="1960"/>
        <v>0</v>
      </c>
      <c r="K5652" s="3" t="str">
        <f t="shared" si="1961"/>
        <v/>
      </c>
      <c r="L5652" s="3" t="str">
        <f t="shared" si="1962"/>
        <v/>
      </c>
      <c r="M5652" s="3" t="str">
        <f t="shared" si="1963"/>
        <v/>
      </c>
      <c r="N5652" s="54" t="str">
        <f t="shared" si="1964"/>
        <v/>
      </c>
      <c r="O5652" s="3" t="str">
        <f t="shared" si="1965"/>
        <v>현대1차홈타운)</v>
      </c>
      <c r="P5652" s="19" t="str">
        <f t="shared" si="1966"/>
        <v/>
      </c>
      <c r="Q5652" s="23" t="e">
        <f>_xlfn.XLOOKUP(R5652,summary!C3040:C3076,summary!B3040:B3076)</f>
        <v>#N/A</v>
      </c>
      <c r="R5652" s="24" t="str">
        <f t="shared" si="1972"/>
        <v>동천동</v>
      </c>
      <c r="S5652" s="24" t="str">
        <f t="shared" si="1967"/>
        <v>동천9통</v>
      </c>
      <c r="T5652" s="24" t="str">
        <f t="shared" si="1968"/>
        <v>(동천동, 동천마을현대1차홈타운)</v>
      </c>
      <c r="U5652" s="24" t="str">
        <f t="shared" si="1969"/>
        <v>동천</v>
      </c>
      <c r="V5652" s="25">
        <f t="shared" si="1970"/>
        <v>9</v>
      </c>
      <c r="W5652" s="25">
        <f t="shared" si="1971"/>
        <v>4</v>
      </c>
      <c r="X5652" s="59"/>
      <c r="Y5652" s="59" t="s">
        <v>6444</v>
      </c>
      <c r="Z5652" s="59" t="s">
        <v>73</v>
      </c>
      <c r="AA5652" s="63" t="s">
        <v>6445</v>
      </c>
    </row>
    <row r="5653" spans="1:27" ht="16.5" customHeight="1" x14ac:dyDescent="0.3">
      <c r="A5653" s="22" t="b">
        <f t="shared" ref="A5653:A5716" si="1973">LEN(Y5653)&gt;0</f>
        <v>0</v>
      </c>
      <c r="B5653" s="22" t="b">
        <f t="shared" ref="B5653:B5716" si="1974">LEFT(Y5653)="("</f>
        <v>0</v>
      </c>
      <c r="C5653" s="22" t="b">
        <f t="shared" ref="C5653:C5716" si="1975">RIGHT(Y5653)=")"</f>
        <v>0</v>
      </c>
      <c r="D5653" s="22" t="b">
        <f t="shared" ref="D5653:D5716" si="1976">AND(B5653,C5653)</f>
        <v>0</v>
      </c>
      <c r="E5653" s="22" t="b">
        <f t="shared" ref="E5653:E5716" si="1977">OR(B5653,C5653)</f>
        <v>0</v>
      </c>
      <c r="F5653" s="52" t="b">
        <f t="shared" ref="F5653:F5716" si="1978">_xlfn.XOR(B5653,C5653)</f>
        <v>0</v>
      </c>
      <c r="G5653" s="22" t="b">
        <f t="shared" ref="G5653:G5716" si="1979">AND(B5653,F5653)</f>
        <v>0</v>
      </c>
      <c r="H5653" s="22" t="b">
        <f t="shared" ref="H5653:H5716" si="1980">AND(C5653,$F5653)</f>
        <v>0</v>
      </c>
      <c r="I5653" s="22" t="b">
        <f t="shared" ref="I5653:I5716" si="1981">IF(G5653,G5653,IF(H5652,FALSE,I5652))</f>
        <v>0</v>
      </c>
      <c r="J5653" s="22" t="b">
        <f t="shared" ref="J5653:J5716" si="1982">AND(A5653,NOT(B5653),NOT(I5653))</f>
        <v>0</v>
      </c>
      <c r="K5653" s="3" t="str">
        <f t="shared" ref="K5653:K5716" si="1983">IF(AND(J5653,RIGHT(Y5653)="통"),Y5653,"")</f>
        <v/>
      </c>
      <c r="L5653" s="3" t="str">
        <f t="shared" ref="L5653:L5716" si="1984">RIGHT(SUBSTITUTE(K5653,"통",""),2)</f>
        <v/>
      </c>
      <c r="M5653" s="3" t="str">
        <f t="shared" ref="M5653:M5716" si="1985">IF(LEN(L5653)=0,"",IF(CODE(L5653)&lt;60,VALUE(L5653),VALUE(RIGHT(L5653))))</f>
        <v/>
      </c>
      <c r="N5653" s="54" t="str">
        <f t="shared" ref="N5653:N5716" si="1986">SUBSTITUTE(K5653,_xlfn.CONCAT(M5653,"통"),"")</f>
        <v/>
      </c>
      <c r="O5653" s="3" t="str">
        <f t="shared" ref="O5653:O5716" si="1987">IF(I5653,IF(I5654,CONCATENATE(Y5653,O5654),Y5653),"")</f>
        <v/>
      </c>
      <c r="P5653" s="19" t="str">
        <f t="shared" ref="P5653:P5716" si="1988">IF(G5653,O5653,IF(D5653,Y5653,""))</f>
        <v/>
      </c>
      <c r="Q5653" s="23" t="e">
        <f>_xlfn.XLOOKUP(R5653,summary!C3041:C3077,summary!B3041:B3077)</f>
        <v>#N/A</v>
      </c>
      <c r="R5653" s="24" t="str">
        <f t="shared" si="1972"/>
        <v>동천동</v>
      </c>
      <c r="S5653" s="24" t="str">
        <f t="shared" ref="S5653:S5716" si="1989">IF(J5653,Y5653,S5652)</f>
        <v>동천9통</v>
      </c>
      <c r="T5653" s="24" t="str">
        <f t="shared" ref="T5653:T5716" si="1990">IF(J5653,P5654,T5652)</f>
        <v>(동천동, 동천마을현대1차홈타운)</v>
      </c>
      <c r="U5653" s="24" t="str">
        <f t="shared" ref="U5653:U5716" si="1991">IF($J5653,N5653,U5652)</f>
        <v>동천</v>
      </c>
      <c r="V5653" s="25">
        <f t="shared" ref="V5653:V5716" si="1992">IF(J5653,M5653,V5652)</f>
        <v>9</v>
      </c>
      <c r="W5653" s="25">
        <f t="shared" ref="W5653:W5716" si="1993">IF(ISBLANK(Z5653),"",IF(LEN(TRIM(Z5653))&lt;4,VALUE(SUBSTITUTE(TRIM(Z5653),"반","")),""))</f>
        <v>5</v>
      </c>
      <c r="X5653" s="59"/>
      <c r="Y5653" s="59"/>
      <c r="Z5653" s="59" t="s">
        <v>87</v>
      </c>
      <c r="AA5653" s="63" t="s">
        <v>6446</v>
      </c>
    </row>
    <row r="5654" spans="1:27" ht="16.5" customHeight="1" x14ac:dyDescent="0.3">
      <c r="A5654" s="22" t="b">
        <f t="shared" si="1973"/>
        <v>0</v>
      </c>
      <c r="B5654" s="22" t="b">
        <f t="shared" si="1974"/>
        <v>0</v>
      </c>
      <c r="C5654" s="22" t="b">
        <f t="shared" si="1975"/>
        <v>0</v>
      </c>
      <c r="D5654" s="22" t="b">
        <f t="shared" si="1976"/>
        <v>0</v>
      </c>
      <c r="E5654" s="22" t="b">
        <f t="shared" si="1977"/>
        <v>0</v>
      </c>
      <c r="F5654" s="52" t="b">
        <f t="shared" si="1978"/>
        <v>0</v>
      </c>
      <c r="G5654" s="22" t="b">
        <f t="shared" si="1979"/>
        <v>0</v>
      </c>
      <c r="H5654" s="22" t="b">
        <f t="shared" si="1980"/>
        <v>0</v>
      </c>
      <c r="I5654" s="22" t="b">
        <f t="shared" si="1981"/>
        <v>0</v>
      </c>
      <c r="J5654" s="22" t="b">
        <f t="shared" si="1982"/>
        <v>0</v>
      </c>
      <c r="K5654" s="3" t="str">
        <f t="shared" si="1983"/>
        <v/>
      </c>
      <c r="L5654" s="3" t="str">
        <f t="shared" si="1984"/>
        <v/>
      </c>
      <c r="M5654" s="3" t="str">
        <f t="shared" si="1985"/>
        <v/>
      </c>
      <c r="N5654" s="54" t="str">
        <f t="shared" si="1986"/>
        <v/>
      </c>
      <c r="O5654" s="3" t="str">
        <f t="shared" si="1987"/>
        <v/>
      </c>
      <c r="P5654" s="19" t="str">
        <f t="shared" si="1988"/>
        <v/>
      </c>
      <c r="Q5654" s="23" t="e">
        <f>_xlfn.XLOOKUP(R5654,summary!C3042:C3078,summary!B3042:B3078)</f>
        <v>#N/A</v>
      </c>
      <c r="R5654" s="24" t="str">
        <f t="shared" si="1972"/>
        <v>동천동</v>
      </c>
      <c r="S5654" s="24" t="str">
        <f t="shared" si="1989"/>
        <v>동천9통</v>
      </c>
      <c r="T5654" s="24" t="str">
        <f t="shared" si="1990"/>
        <v>(동천동, 동천마을현대1차홈타운)</v>
      </c>
      <c r="U5654" s="24" t="str">
        <f t="shared" si="1991"/>
        <v>동천</v>
      </c>
      <c r="V5654" s="25">
        <f t="shared" si="1992"/>
        <v>9</v>
      </c>
      <c r="W5654" s="25">
        <f t="shared" si="1993"/>
        <v>6</v>
      </c>
      <c r="X5654" s="59"/>
      <c r="Y5654" s="59"/>
      <c r="Z5654" s="59" t="s">
        <v>89</v>
      </c>
      <c r="AA5654" s="63" t="s">
        <v>6447</v>
      </c>
    </row>
    <row r="5655" spans="1:27" ht="16.5" customHeight="1" x14ac:dyDescent="0.3">
      <c r="A5655" s="22" t="b">
        <f t="shared" si="1973"/>
        <v>0</v>
      </c>
      <c r="B5655" s="22" t="b">
        <f t="shared" si="1974"/>
        <v>0</v>
      </c>
      <c r="C5655" s="22" t="b">
        <f t="shared" si="1975"/>
        <v>0</v>
      </c>
      <c r="D5655" s="22" t="b">
        <f t="shared" si="1976"/>
        <v>0</v>
      </c>
      <c r="E5655" s="22" t="b">
        <f t="shared" si="1977"/>
        <v>0</v>
      </c>
      <c r="F5655" s="52" t="b">
        <f t="shared" si="1978"/>
        <v>0</v>
      </c>
      <c r="G5655" s="22" t="b">
        <f t="shared" si="1979"/>
        <v>0</v>
      </c>
      <c r="H5655" s="22" t="b">
        <f t="shared" si="1980"/>
        <v>0</v>
      </c>
      <c r="I5655" s="22" t="b">
        <f t="shared" si="1981"/>
        <v>0</v>
      </c>
      <c r="J5655" s="22" t="b">
        <f t="shared" si="1982"/>
        <v>0</v>
      </c>
      <c r="K5655" s="3" t="str">
        <f t="shared" si="1983"/>
        <v/>
      </c>
      <c r="L5655" s="3" t="str">
        <f t="shared" si="1984"/>
        <v/>
      </c>
      <c r="M5655" s="3" t="str">
        <f t="shared" si="1985"/>
        <v/>
      </c>
      <c r="N5655" s="54" t="str">
        <f t="shared" si="1986"/>
        <v/>
      </c>
      <c r="O5655" s="3" t="str">
        <f t="shared" si="1987"/>
        <v/>
      </c>
      <c r="P5655" s="19" t="str">
        <f t="shared" si="1988"/>
        <v/>
      </c>
      <c r="Q5655" s="23" t="e">
        <f>_xlfn.XLOOKUP(R5655,summary!C3043:C3079,summary!B3043:B3079)</f>
        <v>#N/A</v>
      </c>
      <c r="R5655" s="24" t="str">
        <f t="shared" si="1972"/>
        <v>동천동</v>
      </c>
      <c r="S5655" s="24" t="str">
        <f t="shared" si="1989"/>
        <v>동천9통</v>
      </c>
      <c r="T5655" s="24" t="str">
        <f t="shared" si="1990"/>
        <v>(동천동, 동천마을현대1차홈타운)</v>
      </c>
      <c r="U5655" s="24" t="str">
        <f t="shared" si="1991"/>
        <v>동천</v>
      </c>
      <c r="V5655" s="25">
        <f t="shared" si="1992"/>
        <v>9</v>
      </c>
      <c r="W5655" s="25">
        <f t="shared" si="1993"/>
        <v>7</v>
      </c>
      <c r="X5655" s="59"/>
      <c r="Y5655" s="59"/>
      <c r="Z5655" s="59" t="s">
        <v>91</v>
      </c>
      <c r="AA5655" s="63" t="s">
        <v>6448</v>
      </c>
    </row>
    <row r="5656" spans="1:27" ht="16.5" customHeight="1" x14ac:dyDescent="0.3">
      <c r="A5656" s="22" t="b">
        <f t="shared" si="1973"/>
        <v>0</v>
      </c>
      <c r="B5656" s="22" t="b">
        <f t="shared" si="1974"/>
        <v>0</v>
      </c>
      <c r="C5656" s="22" t="b">
        <f t="shared" si="1975"/>
        <v>0</v>
      </c>
      <c r="D5656" s="22" t="b">
        <f t="shared" si="1976"/>
        <v>0</v>
      </c>
      <c r="E5656" s="22" t="b">
        <f t="shared" si="1977"/>
        <v>0</v>
      </c>
      <c r="F5656" s="52" t="b">
        <f t="shared" si="1978"/>
        <v>0</v>
      </c>
      <c r="G5656" s="22" t="b">
        <f t="shared" si="1979"/>
        <v>0</v>
      </c>
      <c r="H5656" s="22" t="b">
        <f t="shared" si="1980"/>
        <v>0</v>
      </c>
      <c r="I5656" s="22" t="b">
        <f t="shared" si="1981"/>
        <v>0</v>
      </c>
      <c r="J5656" s="22" t="b">
        <f t="shared" si="1982"/>
        <v>0</v>
      </c>
      <c r="K5656" s="3" t="str">
        <f t="shared" si="1983"/>
        <v/>
      </c>
      <c r="L5656" s="3" t="str">
        <f t="shared" si="1984"/>
        <v/>
      </c>
      <c r="M5656" s="3" t="str">
        <f t="shared" si="1985"/>
        <v/>
      </c>
      <c r="N5656" s="54" t="str">
        <f t="shared" si="1986"/>
        <v/>
      </c>
      <c r="O5656" s="3" t="str">
        <f t="shared" si="1987"/>
        <v/>
      </c>
      <c r="P5656" s="19" t="str">
        <f t="shared" si="1988"/>
        <v/>
      </c>
      <c r="Q5656" s="23" t="e">
        <f>_xlfn.XLOOKUP(R5656,summary!C3044:C3080,summary!B3044:B3080)</f>
        <v>#N/A</v>
      </c>
      <c r="R5656" s="24" t="str">
        <f t="shared" si="1972"/>
        <v>동천동</v>
      </c>
      <c r="S5656" s="24" t="str">
        <f t="shared" si="1989"/>
        <v>동천9통</v>
      </c>
      <c r="T5656" s="24" t="str">
        <f t="shared" si="1990"/>
        <v>(동천동, 동천마을현대1차홈타운)</v>
      </c>
      <c r="U5656" s="24" t="str">
        <f t="shared" si="1991"/>
        <v>동천</v>
      </c>
      <c r="V5656" s="25">
        <f t="shared" si="1992"/>
        <v>9</v>
      </c>
      <c r="W5656" s="25">
        <f t="shared" si="1993"/>
        <v>8</v>
      </c>
      <c r="X5656" s="59"/>
      <c r="Y5656" s="59"/>
      <c r="Z5656" s="59" t="s">
        <v>93</v>
      </c>
      <c r="AA5656" s="63" t="s">
        <v>6449</v>
      </c>
    </row>
    <row r="5657" spans="1:27" ht="16.5" customHeight="1" x14ac:dyDescent="0.3">
      <c r="A5657" s="22" t="b">
        <f t="shared" si="1973"/>
        <v>0</v>
      </c>
      <c r="B5657" s="22" t="b">
        <f t="shared" si="1974"/>
        <v>0</v>
      </c>
      <c r="C5657" s="22" t="b">
        <f t="shared" si="1975"/>
        <v>0</v>
      </c>
      <c r="D5657" s="22" t="b">
        <f t="shared" si="1976"/>
        <v>0</v>
      </c>
      <c r="E5657" s="22" t="b">
        <f t="shared" si="1977"/>
        <v>0</v>
      </c>
      <c r="F5657" s="52" t="b">
        <f t="shared" si="1978"/>
        <v>0</v>
      </c>
      <c r="G5657" s="22" t="b">
        <f t="shared" si="1979"/>
        <v>0</v>
      </c>
      <c r="H5657" s="22" t="b">
        <f t="shared" si="1980"/>
        <v>0</v>
      </c>
      <c r="I5657" s="22" t="b">
        <f t="shared" si="1981"/>
        <v>0</v>
      </c>
      <c r="J5657" s="22" t="b">
        <f t="shared" si="1982"/>
        <v>0</v>
      </c>
      <c r="K5657" s="3" t="str">
        <f t="shared" si="1983"/>
        <v/>
      </c>
      <c r="L5657" s="3" t="str">
        <f t="shared" si="1984"/>
        <v/>
      </c>
      <c r="M5657" s="3" t="str">
        <f t="shared" si="1985"/>
        <v/>
      </c>
      <c r="N5657" s="54" t="str">
        <f t="shared" si="1986"/>
        <v/>
      </c>
      <c r="O5657" s="3" t="str">
        <f t="shared" si="1987"/>
        <v/>
      </c>
      <c r="P5657" s="19" t="str">
        <f t="shared" si="1988"/>
        <v/>
      </c>
      <c r="Q5657" s="23" t="e">
        <f>_xlfn.XLOOKUP(R5657,summary!C3045:C3081,summary!B3045:B3081)</f>
        <v>#N/A</v>
      </c>
      <c r="R5657" s="24" t="str">
        <f t="shared" si="1972"/>
        <v>동천동</v>
      </c>
      <c r="S5657" s="24" t="str">
        <f t="shared" si="1989"/>
        <v>동천9통</v>
      </c>
      <c r="T5657" s="24" t="str">
        <f t="shared" si="1990"/>
        <v>(동천동, 동천마을현대1차홈타운)</v>
      </c>
      <c r="U5657" s="24" t="str">
        <f t="shared" si="1991"/>
        <v>동천</v>
      </c>
      <c r="V5657" s="25">
        <f t="shared" si="1992"/>
        <v>9</v>
      </c>
      <c r="W5657" s="25">
        <f t="shared" si="1993"/>
        <v>9</v>
      </c>
      <c r="X5657" s="59"/>
      <c r="Y5657" s="59"/>
      <c r="Z5657" s="59" t="s">
        <v>95</v>
      </c>
      <c r="AA5657" s="63" t="s">
        <v>6450</v>
      </c>
    </row>
    <row r="5658" spans="1:27" ht="16.5" customHeight="1" x14ac:dyDescent="0.3">
      <c r="A5658" s="22" t="b">
        <f t="shared" si="1973"/>
        <v>0</v>
      </c>
      <c r="B5658" s="22" t="b">
        <f t="shared" si="1974"/>
        <v>0</v>
      </c>
      <c r="C5658" s="22" t="b">
        <f t="shared" si="1975"/>
        <v>0</v>
      </c>
      <c r="D5658" s="22" t="b">
        <f t="shared" si="1976"/>
        <v>0</v>
      </c>
      <c r="E5658" s="22" t="b">
        <f t="shared" si="1977"/>
        <v>0</v>
      </c>
      <c r="F5658" s="52" t="b">
        <f t="shared" si="1978"/>
        <v>0</v>
      </c>
      <c r="G5658" s="22" t="b">
        <f t="shared" si="1979"/>
        <v>0</v>
      </c>
      <c r="H5658" s="22" t="b">
        <f t="shared" si="1980"/>
        <v>0</v>
      </c>
      <c r="I5658" s="22" t="b">
        <f t="shared" si="1981"/>
        <v>0</v>
      </c>
      <c r="J5658" s="22" t="b">
        <f t="shared" si="1982"/>
        <v>0</v>
      </c>
      <c r="K5658" s="3" t="str">
        <f t="shared" si="1983"/>
        <v/>
      </c>
      <c r="L5658" s="3" t="str">
        <f t="shared" si="1984"/>
        <v/>
      </c>
      <c r="M5658" s="3" t="str">
        <f t="shared" si="1985"/>
        <v/>
      </c>
      <c r="N5658" s="54" t="str">
        <f t="shared" si="1986"/>
        <v/>
      </c>
      <c r="O5658" s="3" t="str">
        <f t="shared" si="1987"/>
        <v/>
      </c>
      <c r="P5658" s="19" t="str">
        <f t="shared" si="1988"/>
        <v/>
      </c>
      <c r="Q5658" s="23" t="e">
        <f>_xlfn.XLOOKUP(R5658,summary!C3046:C3082,summary!B3046:B3082)</f>
        <v>#N/A</v>
      </c>
      <c r="R5658" s="24" t="str">
        <f t="shared" si="1972"/>
        <v>동천동</v>
      </c>
      <c r="S5658" s="24" t="str">
        <f t="shared" si="1989"/>
        <v>동천9통</v>
      </c>
      <c r="T5658" s="24" t="str">
        <f t="shared" si="1990"/>
        <v>(동천동, 동천마을현대1차홈타운)</v>
      </c>
      <c r="U5658" s="24" t="str">
        <f t="shared" si="1991"/>
        <v>동천</v>
      </c>
      <c r="V5658" s="25">
        <f t="shared" si="1992"/>
        <v>9</v>
      </c>
      <c r="W5658" s="25">
        <f t="shared" si="1993"/>
        <v>10</v>
      </c>
      <c r="X5658" s="59"/>
      <c r="Y5658" s="59"/>
      <c r="Z5658" s="59" t="s">
        <v>97</v>
      </c>
      <c r="AA5658" s="63" t="s">
        <v>6451</v>
      </c>
    </row>
    <row r="5659" spans="1:27" ht="16.5" customHeight="1" x14ac:dyDescent="0.3">
      <c r="A5659" s="22" t="b">
        <f t="shared" si="1973"/>
        <v>0</v>
      </c>
      <c r="B5659" s="22" t="b">
        <f t="shared" si="1974"/>
        <v>0</v>
      </c>
      <c r="C5659" s="22" t="b">
        <f t="shared" si="1975"/>
        <v>0</v>
      </c>
      <c r="D5659" s="22" t="b">
        <f t="shared" si="1976"/>
        <v>0</v>
      </c>
      <c r="E5659" s="22" t="b">
        <f t="shared" si="1977"/>
        <v>0</v>
      </c>
      <c r="F5659" s="52" t="b">
        <f t="shared" si="1978"/>
        <v>0</v>
      </c>
      <c r="G5659" s="22" t="b">
        <f t="shared" si="1979"/>
        <v>0</v>
      </c>
      <c r="H5659" s="22" t="b">
        <f t="shared" si="1980"/>
        <v>0</v>
      </c>
      <c r="I5659" s="22" t="b">
        <f t="shared" si="1981"/>
        <v>0</v>
      </c>
      <c r="J5659" s="22" t="b">
        <f t="shared" si="1982"/>
        <v>0</v>
      </c>
      <c r="K5659" s="3" t="str">
        <f t="shared" si="1983"/>
        <v/>
      </c>
      <c r="L5659" s="3" t="str">
        <f t="shared" si="1984"/>
        <v/>
      </c>
      <c r="M5659" s="3" t="str">
        <f t="shared" si="1985"/>
        <v/>
      </c>
      <c r="N5659" s="54" t="str">
        <f t="shared" si="1986"/>
        <v/>
      </c>
      <c r="O5659" s="3" t="str">
        <f t="shared" si="1987"/>
        <v/>
      </c>
      <c r="P5659" s="19" t="str">
        <f t="shared" si="1988"/>
        <v/>
      </c>
      <c r="Q5659" s="23" t="e">
        <f>_xlfn.XLOOKUP(R5659,summary!C3047:C3083,summary!B3047:B3083)</f>
        <v>#N/A</v>
      </c>
      <c r="R5659" s="24" t="str">
        <f t="shared" si="1972"/>
        <v>동천동</v>
      </c>
      <c r="S5659" s="24" t="str">
        <f t="shared" si="1989"/>
        <v>동천9통</v>
      </c>
      <c r="T5659" s="24" t="str">
        <f t="shared" si="1990"/>
        <v>(동천동, 동천마을현대1차홈타운)</v>
      </c>
      <c r="U5659" s="24" t="str">
        <f t="shared" si="1991"/>
        <v>동천</v>
      </c>
      <c r="V5659" s="25">
        <f t="shared" si="1992"/>
        <v>9</v>
      </c>
      <c r="W5659" s="25">
        <f t="shared" si="1993"/>
        <v>11</v>
      </c>
      <c r="X5659" s="59"/>
      <c r="Y5659" s="59"/>
      <c r="Z5659" s="59" t="s">
        <v>99</v>
      </c>
      <c r="AA5659" s="63" t="s">
        <v>6452</v>
      </c>
    </row>
    <row r="5660" spans="1:27" ht="16.5" customHeight="1" x14ac:dyDescent="0.3">
      <c r="A5660" s="22" t="b">
        <f t="shared" si="1973"/>
        <v>0</v>
      </c>
      <c r="B5660" s="22" t="b">
        <f t="shared" si="1974"/>
        <v>0</v>
      </c>
      <c r="C5660" s="22" t="b">
        <f t="shared" si="1975"/>
        <v>0</v>
      </c>
      <c r="D5660" s="22" t="b">
        <f t="shared" si="1976"/>
        <v>0</v>
      </c>
      <c r="E5660" s="22" t="b">
        <f t="shared" si="1977"/>
        <v>0</v>
      </c>
      <c r="F5660" s="52" t="b">
        <f t="shared" si="1978"/>
        <v>0</v>
      </c>
      <c r="G5660" s="22" t="b">
        <f t="shared" si="1979"/>
        <v>0</v>
      </c>
      <c r="H5660" s="22" t="b">
        <f t="shared" si="1980"/>
        <v>0</v>
      </c>
      <c r="I5660" s="22" t="b">
        <f t="shared" si="1981"/>
        <v>0</v>
      </c>
      <c r="J5660" s="22" t="b">
        <f t="shared" si="1982"/>
        <v>0</v>
      </c>
      <c r="K5660" s="3" t="str">
        <f t="shared" si="1983"/>
        <v/>
      </c>
      <c r="L5660" s="3" t="str">
        <f t="shared" si="1984"/>
        <v/>
      </c>
      <c r="M5660" s="3" t="str">
        <f t="shared" si="1985"/>
        <v/>
      </c>
      <c r="N5660" s="54" t="str">
        <f t="shared" si="1986"/>
        <v/>
      </c>
      <c r="O5660" s="3" t="str">
        <f t="shared" si="1987"/>
        <v/>
      </c>
      <c r="P5660" s="19" t="str">
        <f t="shared" si="1988"/>
        <v/>
      </c>
      <c r="Q5660" s="23" t="e">
        <f>_xlfn.XLOOKUP(R5660,summary!C3048:C3084,summary!B3048:B3084)</f>
        <v>#N/A</v>
      </c>
      <c r="R5660" s="24" t="str">
        <f t="shared" si="1972"/>
        <v>동천동</v>
      </c>
      <c r="S5660" s="24" t="str">
        <f t="shared" si="1989"/>
        <v>동천9통</v>
      </c>
      <c r="T5660" s="24" t="str">
        <f t="shared" si="1990"/>
        <v>(동천동, 동천마을현대1차홈타운)</v>
      </c>
      <c r="U5660" s="24" t="str">
        <f t="shared" si="1991"/>
        <v>동천</v>
      </c>
      <c r="V5660" s="25">
        <f t="shared" si="1992"/>
        <v>9</v>
      </c>
      <c r="W5660" s="25">
        <f t="shared" si="1993"/>
        <v>12</v>
      </c>
      <c r="X5660" s="59"/>
      <c r="Y5660" s="59"/>
      <c r="Z5660" s="59" t="s">
        <v>101</v>
      </c>
      <c r="AA5660" s="63" t="s">
        <v>6453</v>
      </c>
    </row>
    <row r="5661" spans="1:27" ht="16.5" customHeight="1" x14ac:dyDescent="0.3">
      <c r="A5661" s="22" t="b">
        <f t="shared" si="1973"/>
        <v>1</v>
      </c>
      <c r="B5661" s="22" t="b">
        <f t="shared" si="1974"/>
        <v>0</v>
      </c>
      <c r="C5661" s="22" t="b">
        <f t="shared" si="1975"/>
        <v>0</v>
      </c>
      <c r="D5661" s="22" t="b">
        <f t="shared" si="1976"/>
        <v>0</v>
      </c>
      <c r="E5661" s="22" t="b">
        <f t="shared" si="1977"/>
        <v>0</v>
      </c>
      <c r="F5661" s="52" t="b">
        <f t="shared" si="1978"/>
        <v>0</v>
      </c>
      <c r="G5661" s="22" t="b">
        <f t="shared" si="1979"/>
        <v>0</v>
      </c>
      <c r="H5661" s="22" t="b">
        <f t="shared" si="1980"/>
        <v>0</v>
      </c>
      <c r="I5661" s="22" t="b">
        <f t="shared" si="1981"/>
        <v>0</v>
      </c>
      <c r="J5661" s="22" t="b">
        <f t="shared" si="1982"/>
        <v>1</v>
      </c>
      <c r="K5661" s="3" t="str">
        <f t="shared" si="1983"/>
        <v>동천10통</v>
      </c>
      <c r="L5661" s="3" t="str">
        <f t="shared" si="1984"/>
        <v>10</v>
      </c>
      <c r="M5661" s="3">
        <f t="shared" si="1985"/>
        <v>10</v>
      </c>
      <c r="N5661" s="54" t="str">
        <f t="shared" si="1986"/>
        <v>동천</v>
      </c>
      <c r="O5661" s="3" t="str">
        <f t="shared" si="1987"/>
        <v/>
      </c>
      <c r="P5661" s="19" t="str">
        <f t="shared" si="1988"/>
        <v/>
      </c>
      <c r="Q5661" s="23" t="e">
        <f>_xlfn.XLOOKUP(R5661,summary!C3049:C3085,summary!B3049:B3085)</f>
        <v>#N/A</v>
      </c>
      <c r="R5661" s="24" t="str">
        <f t="shared" si="1972"/>
        <v>동천동</v>
      </c>
      <c r="S5661" s="24" t="str">
        <f t="shared" si="1989"/>
        <v>동천10통</v>
      </c>
      <c r="T5661" s="24" t="str">
        <f t="shared" si="1990"/>
        <v>(동천동, 동천마을현대2차홈타운)</v>
      </c>
      <c r="U5661" s="24" t="str">
        <f t="shared" si="1991"/>
        <v>동천</v>
      </c>
      <c r="V5661" s="25">
        <f t="shared" si="1992"/>
        <v>10</v>
      </c>
      <c r="W5661" s="25">
        <f t="shared" si="1993"/>
        <v>1</v>
      </c>
      <c r="X5661" s="59"/>
      <c r="Y5661" s="59" t="s">
        <v>6454</v>
      </c>
      <c r="Z5661" s="59" t="s">
        <v>63</v>
      </c>
      <c r="AA5661" s="63" t="s">
        <v>6455</v>
      </c>
    </row>
    <row r="5662" spans="1:27" ht="16.5" customHeight="1" x14ac:dyDescent="0.3">
      <c r="A5662" s="22" t="b">
        <f t="shared" si="1973"/>
        <v>1</v>
      </c>
      <c r="B5662" s="22" t="b">
        <f t="shared" si="1974"/>
        <v>1</v>
      </c>
      <c r="C5662" s="22" t="b">
        <f t="shared" si="1975"/>
        <v>0</v>
      </c>
      <c r="D5662" s="22" t="b">
        <f t="shared" si="1976"/>
        <v>0</v>
      </c>
      <c r="E5662" s="22" t="b">
        <f t="shared" si="1977"/>
        <v>1</v>
      </c>
      <c r="F5662" s="52" t="b">
        <f t="shared" si="1978"/>
        <v>1</v>
      </c>
      <c r="G5662" s="22" t="b">
        <f t="shared" si="1979"/>
        <v>1</v>
      </c>
      <c r="H5662" s="22" t="b">
        <f t="shared" si="1980"/>
        <v>0</v>
      </c>
      <c r="I5662" s="22" t="b">
        <f t="shared" si="1981"/>
        <v>1</v>
      </c>
      <c r="J5662" s="22" t="b">
        <f t="shared" si="1982"/>
        <v>0</v>
      </c>
      <c r="K5662" s="3" t="str">
        <f t="shared" si="1983"/>
        <v/>
      </c>
      <c r="L5662" s="3" t="str">
        <f t="shared" si="1984"/>
        <v/>
      </c>
      <c r="M5662" s="3" t="str">
        <f t="shared" si="1985"/>
        <v/>
      </c>
      <c r="N5662" s="54" t="str">
        <f t="shared" si="1986"/>
        <v/>
      </c>
      <c r="O5662" s="3" t="str">
        <f t="shared" si="1987"/>
        <v>(동천동, 동천마을현대2차홈타운)</v>
      </c>
      <c r="P5662" s="19" t="str">
        <f t="shared" si="1988"/>
        <v>(동천동, 동천마을현대2차홈타운)</v>
      </c>
      <c r="Q5662" s="23" t="e">
        <f>_xlfn.XLOOKUP(R5662,summary!C3050:C3086,summary!B3050:B3086)</f>
        <v>#N/A</v>
      </c>
      <c r="R5662" s="24" t="str">
        <f t="shared" si="1972"/>
        <v>동천동</v>
      </c>
      <c r="S5662" s="24" t="str">
        <f t="shared" si="1989"/>
        <v>동천10통</v>
      </c>
      <c r="T5662" s="24" t="str">
        <f t="shared" si="1990"/>
        <v>(동천동, 동천마을현대2차홈타운)</v>
      </c>
      <c r="U5662" s="24" t="str">
        <f t="shared" si="1991"/>
        <v>동천</v>
      </c>
      <c r="V5662" s="25">
        <f t="shared" si="1992"/>
        <v>10</v>
      </c>
      <c r="W5662" s="25">
        <f t="shared" si="1993"/>
        <v>2</v>
      </c>
      <c r="X5662" s="59"/>
      <c r="Y5662" s="59" t="s">
        <v>6385</v>
      </c>
      <c r="Z5662" s="59" t="s">
        <v>65</v>
      </c>
      <c r="AA5662" s="63" t="s">
        <v>6456</v>
      </c>
    </row>
    <row r="5663" spans="1:27" ht="16.5" customHeight="1" x14ac:dyDescent="0.3">
      <c r="A5663" s="22" t="b">
        <f t="shared" si="1973"/>
        <v>1</v>
      </c>
      <c r="B5663" s="22" t="b">
        <f t="shared" si="1974"/>
        <v>0</v>
      </c>
      <c r="C5663" s="22" t="b">
        <f t="shared" si="1975"/>
        <v>0</v>
      </c>
      <c r="D5663" s="22" t="b">
        <f t="shared" si="1976"/>
        <v>0</v>
      </c>
      <c r="E5663" s="22" t="b">
        <f t="shared" si="1977"/>
        <v>0</v>
      </c>
      <c r="F5663" s="52" t="b">
        <f t="shared" si="1978"/>
        <v>0</v>
      </c>
      <c r="G5663" s="22" t="b">
        <f t="shared" si="1979"/>
        <v>0</v>
      </c>
      <c r="H5663" s="22" t="b">
        <f t="shared" si="1980"/>
        <v>0</v>
      </c>
      <c r="I5663" s="22" t="b">
        <f t="shared" si="1981"/>
        <v>1</v>
      </c>
      <c r="J5663" s="22" t="b">
        <f t="shared" si="1982"/>
        <v>0</v>
      </c>
      <c r="K5663" s="3" t="str">
        <f t="shared" si="1983"/>
        <v/>
      </c>
      <c r="L5663" s="3" t="str">
        <f t="shared" si="1984"/>
        <v/>
      </c>
      <c r="M5663" s="3" t="str">
        <f t="shared" si="1985"/>
        <v/>
      </c>
      <c r="N5663" s="54" t="str">
        <f t="shared" si="1986"/>
        <v/>
      </c>
      <c r="O5663" s="3" t="str">
        <f t="shared" si="1987"/>
        <v>동천마을현대2차홈타운)</v>
      </c>
      <c r="P5663" s="19" t="str">
        <f t="shared" si="1988"/>
        <v/>
      </c>
      <c r="Q5663" s="23" t="e">
        <f>_xlfn.XLOOKUP(R5663,summary!C3051:C3087,summary!B3051:B3087)</f>
        <v>#N/A</v>
      </c>
      <c r="R5663" s="24" t="str">
        <f t="shared" si="1972"/>
        <v>동천동</v>
      </c>
      <c r="S5663" s="24" t="str">
        <f t="shared" si="1989"/>
        <v>동천10통</v>
      </c>
      <c r="T5663" s="24" t="str">
        <f t="shared" si="1990"/>
        <v>(동천동, 동천마을현대2차홈타운)</v>
      </c>
      <c r="U5663" s="24" t="str">
        <f t="shared" si="1991"/>
        <v>동천</v>
      </c>
      <c r="V5663" s="25">
        <f t="shared" si="1992"/>
        <v>10</v>
      </c>
      <c r="W5663" s="25">
        <f t="shared" si="1993"/>
        <v>3</v>
      </c>
      <c r="X5663" s="59"/>
      <c r="Y5663" s="59" t="s">
        <v>6436</v>
      </c>
      <c r="Z5663" s="59" t="s">
        <v>67</v>
      </c>
      <c r="AA5663" s="63" t="s">
        <v>6457</v>
      </c>
    </row>
    <row r="5664" spans="1:27" ht="16.5" customHeight="1" x14ac:dyDescent="0.3">
      <c r="A5664" s="22" t="b">
        <f t="shared" si="1973"/>
        <v>1</v>
      </c>
      <c r="B5664" s="22" t="b">
        <f t="shared" si="1974"/>
        <v>0</v>
      </c>
      <c r="C5664" s="22" t="b">
        <f t="shared" si="1975"/>
        <v>1</v>
      </c>
      <c r="D5664" s="22" t="b">
        <f t="shared" si="1976"/>
        <v>0</v>
      </c>
      <c r="E5664" s="22" t="b">
        <f t="shared" si="1977"/>
        <v>1</v>
      </c>
      <c r="F5664" s="52" t="b">
        <f t="shared" si="1978"/>
        <v>1</v>
      </c>
      <c r="G5664" s="22" t="b">
        <f t="shared" si="1979"/>
        <v>0</v>
      </c>
      <c r="H5664" s="22" t="b">
        <f t="shared" si="1980"/>
        <v>1</v>
      </c>
      <c r="I5664" s="22" t="b">
        <f t="shared" si="1981"/>
        <v>1</v>
      </c>
      <c r="J5664" s="22" t="b">
        <f t="shared" si="1982"/>
        <v>0</v>
      </c>
      <c r="K5664" s="3" t="str">
        <f t="shared" si="1983"/>
        <v/>
      </c>
      <c r="L5664" s="3" t="str">
        <f t="shared" si="1984"/>
        <v/>
      </c>
      <c r="M5664" s="3" t="str">
        <f t="shared" si="1985"/>
        <v/>
      </c>
      <c r="N5664" s="54" t="str">
        <f t="shared" si="1986"/>
        <v/>
      </c>
      <c r="O5664" s="3" t="str">
        <f t="shared" si="1987"/>
        <v>현대2차홈타운)</v>
      </c>
      <c r="P5664" s="19" t="str">
        <f t="shared" si="1988"/>
        <v/>
      </c>
      <c r="Q5664" s="23" t="e">
        <f>_xlfn.XLOOKUP(R5664,summary!C3052:C3088,summary!B3052:B3088)</f>
        <v>#N/A</v>
      </c>
      <c r="R5664" s="24" t="str">
        <f t="shared" si="1972"/>
        <v>동천동</v>
      </c>
      <c r="S5664" s="24" t="str">
        <f t="shared" si="1989"/>
        <v>동천10통</v>
      </c>
      <c r="T5664" s="24" t="str">
        <f t="shared" si="1990"/>
        <v>(동천동, 동천마을현대2차홈타운)</v>
      </c>
      <c r="U5664" s="24" t="str">
        <f t="shared" si="1991"/>
        <v>동천</v>
      </c>
      <c r="V5664" s="25">
        <f t="shared" si="1992"/>
        <v>10</v>
      </c>
      <c r="W5664" s="25">
        <f t="shared" si="1993"/>
        <v>4</v>
      </c>
      <c r="X5664" s="59"/>
      <c r="Y5664" s="59" t="s">
        <v>6458</v>
      </c>
      <c r="Z5664" s="59" t="s">
        <v>73</v>
      </c>
      <c r="AA5664" s="63" t="s">
        <v>6459</v>
      </c>
    </row>
    <row r="5665" spans="1:27" ht="16.5" customHeight="1" x14ac:dyDescent="0.3">
      <c r="A5665" s="22" t="b">
        <f t="shared" si="1973"/>
        <v>0</v>
      </c>
      <c r="B5665" s="22" t="b">
        <f t="shared" si="1974"/>
        <v>0</v>
      </c>
      <c r="C5665" s="22" t="b">
        <f t="shared" si="1975"/>
        <v>0</v>
      </c>
      <c r="D5665" s="22" t="b">
        <f t="shared" si="1976"/>
        <v>0</v>
      </c>
      <c r="E5665" s="22" t="b">
        <f t="shared" si="1977"/>
        <v>0</v>
      </c>
      <c r="F5665" s="52" t="b">
        <f t="shared" si="1978"/>
        <v>0</v>
      </c>
      <c r="G5665" s="22" t="b">
        <f t="shared" si="1979"/>
        <v>0</v>
      </c>
      <c r="H5665" s="22" t="b">
        <f t="shared" si="1980"/>
        <v>0</v>
      </c>
      <c r="I5665" s="22" t="b">
        <f t="shared" si="1981"/>
        <v>0</v>
      </c>
      <c r="J5665" s="22" t="b">
        <f t="shared" si="1982"/>
        <v>0</v>
      </c>
      <c r="K5665" s="3" t="str">
        <f t="shared" si="1983"/>
        <v/>
      </c>
      <c r="L5665" s="3" t="str">
        <f t="shared" si="1984"/>
        <v/>
      </c>
      <c r="M5665" s="3" t="str">
        <f t="shared" si="1985"/>
        <v/>
      </c>
      <c r="N5665" s="54" t="str">
        <f t="shared" si="1986"/>
        <v/>
      </c>
      <c r="O5665" s="3" t="str">
        <f t="shared" si="1987"/>
        <v/>
      </c>
      <c r="P5665" s="19" t="str">
        <f t="shared" si="1988"/>
        <v/>
      </c>
      <c r="Q5665" s="23" t="e">
        <f>_xlfn.XLOOKUP(R5665,summary!C3053:C3089,summary!B3053:B3089)</f>
        <v>#N/A</v>
      </c>
      <c r="R5665" s="24" t="str">
        <f t="shared" si="1972"/>
        <v>동천동</v>
      </c>
      <c r="S5665" s="24" t="str">
        <f t="shared" si="1989"/>
        <v>동천10통</v>
      </c>
      <c r="T5665" s="24" t="str">
        <f t="shared" si="1990"/>
        <v>(동천동, 동천마을현대2차홈타운)</v>
      </c>
      <c r="U5665" s="24" t="str">
        <f t="shared" si="1991"/>
        <v>동천</v>
      </c>
      <c r="V5665" s="25">
        <f t="shared" si="1992"/>
        <v>10</v>
      </c>
      <c r="W5665" s="25">
        <f t="shared" si="1993"/>
        <v>5</v>
      </c>
      <c r="X5665" s="59"/>
      <c r="Y5665" s="59"/>
      <c r="Z5665" s="59" t="s">
        <v>87</v>
      </c>
      <c r="AA5665" s="63" t="s">
        <v>6460</v>
      </c>
    </row>
    <row r="5666" spans="1:27" ht="16.5" customHeight="1" x14ac:dyDescent="0.3">
      <c r="A5666" s="22" t="b">
        <f t="shared" si="1973"/>
        <v>0</v>
      </c>
      <c r="B5666" s="22" t="b">
        <f t="shared" si="1974"/>
        <v>0</v>
      </c>
      <c r="C5666" s="22" t="b">
        <f t="shared" si="1975"/>
        <v>0</v>
      </c>
      <c r="D5666" s="22" t="b">
        <f t="shared" si="1976"/>
        <v>0</v>
      </c>
      <c r="E5666" s="22" t="b">
        <f t="shared" si="1977"/>
        <v>0</v>
      </c>
      <c r="F5666" s="52" t="b">
        <f t="shared" si="1978"/>
        <v>0</v>
      </c>
      <c r="G5666" s="22" t="b">
        <f t="shared" si="1979"/>
        <v>0</v>
      </c>
      <c r="H5666" s="22" t="b">
        <f t="shared" si="1980"/>
        <v>0</v>
      </c>
      <c r="I5666" s="22" t="b">
        <f t="shared" si="1981"/>
        <v>0</v>
      </c>
      <c r="J5666" s="22" t="b">
        <f t="shared" si="1982"/>
        <v>0</v>
      </c>
      <c r="K5666" s="3" t="str">
        <f t="shared" si="1983"/>
        <v/>
      </c>
      <c r="L5666" s="3" t="str">
        <f t="shared" si="1984"/>
        <v/>
      </c>
      <c r="M5666" s="3" t="str">
        <f t="shared" si="1985"/>
        <v/>
      </c>
      <c r="N5666" s="54" t="str">
        <f t="shared" si="1986"/>
        <v/>
      </c>
      <c r="O5666" s="3" t="str">
        <f t="shared" si="1987"/>
        <v/>
      </c>
      <c r="P5666" s="19" t="str">
        <f t="shared" si="1988"/>
        <v/>
      </c>
      <c r="Q5666" s="23" t="e">
        <f>_xlfn.XLOOKUP(R5666,summary!C3054:C3090,summary!B3054:B3090)</f>
        <v>#N/A</v>
      </c>
      <c r="R5666" s="24" t="str">
        <f t="shared" si="1972"/>
        <v>동천동</v>
      </c>
      <c r="S5666" s="24" t="str">
        <f t="shared" si="1989"/>
        <v>동천10통</v>
      </c>
      <c r="T5666" s="24" t="str">
        <f t="shared" si="1990"/>
        <v>(동천동, 동천마을현대2차홈타운)</v>
      </c>
      <c r="U5666" s="24" t="str">
        <f t="shared" si="1991"/>
        <v>동천</v>
      </c>
      <c r="V5666" s="25">
        <f t="shared" si="1992"/>
        <v>10</v>
      </c>
      <c r="W5666" s="25">
        <f t="shared" si="1993"/>
        <v>6</v>
      </c>
      <c r="X5666" s="59"/>
      <c r="Y5666" s="59"/>
      <c r="Z5666" s="59" t="s">
        <v>89</v>
      </c>
      <c r="AA5666" s="63" t="s">
        <v>6461</v>
      </c>
    </row>
    <row r="5667" spans="1:27" ht="16.5" customHeight="1" x14ac:dyDescent="0.3">
      <c r="A5667" s="22" t="b">
        <f t="shared" si="1973"/>
        <v>0</v>
      </c>
      <c r="B5667" s="22" t="b">
        <f t="shared" si="1974"/>
        <v>0</v>
      </c>
      <c r="C5667" s="22" t="b">
        <f t="shared" si="1975"/>
        <v>0</v>
      </c>
      <c r="D5667" s="22" t="b">
        <f t="shared" si="1976"/>
        <v>0</v>
      </c>
      <c r="E5667" s="22" t="b">
        <f t="shared" si="1977"/>
        <v>0</v>
      </c>
      <c r="F5667" s="52" t="b">
        <f t="shared" si="1978"/>
        <v>0</v>
      </c>
      <c r="G5667" s="22" t="b">
        <f t="shared" si="1979"/>
        <v>0</v>
      </c>
      <c r="H5667" s="22" t="b">
        <f t="shared" si="1980"/>
        <v>0</v>
      </c>
      <c r="I5667" s="22" t="b">
        <f t="shared" si="1981"/>
        <v>0</v>
      </c>
      <c r="J5667" s="22" t="b">
        <f t="shared" si="1982"/>
        <v>0</v>
      </c>
      <c r="K5667" s="3" t="str">
        <f t="shared" si="1983"/>
        <v/>
      </c>
      <c r="L5667" s="3" t="str">
        <f t="shared" si="1984"/>
        <v/>
      </c>
      <c r="M5667" s="3" t="str">
        <f t="shared" si="1985"/>
        <v/>
      </c>
      <c r="N5667" s="54" t="str">
        <f t="shared" si="1986"/>
        <v/>
      </c>
      <c r="O5667" s="3" t="str">
        <f t="shared" si="1987"/>
        <v/>
      </c>
      <c r="P5667" s="19" t="str">
        <f t="shared" si="1988"/>
        <v/>
      </c>
      <c r="Q5667" s="23" t="e">
        <f>_xlfn.XLOOKUP(R5667,summary!C3055:C3091,summary!B3055:B3091)</f>
        <v>#N/A</v>
      </c>
      <c r="R5667" s="24" t="str">
        <f t="shared" si="1972"/>
        <v>동천동</v>
      </c>
      <c r="S5667" s="24" t="str">
        <f t="shared" si="1989"/>
        <v>동천10통</v>
      </c>
      <c r="T5667" s="24" t="str">
        <f t="shared" si="1990"/>
        <v>(동천동, 동천마을현대2차홈타운)</v>
      </c>
      <c r="U5667" s="24" t="str">
        <f t="shared" si="1991"/>
        <v>동천</v>
      </c>
      <c r="V5667" s="25">
        <f t="shared" si="1992"/>
        <v>10</v>
      </c>
      <c r="W5667" s="25">
        <f t="shared" si="1993"/>
        <v>7</v>
      </c>
      <c r="X5667" s="59"/>
      <c r="Y5667" s="59"/>
      <c r="Z5667" s="59" t="s">
        <v>91</v>
      </c>
      <c r="AA5667" s="63" t="s">
        <v>6462</v>
      </c>
    </row>
    <row r="5668" spans="1:27" ht="16.5" customHeight="1" x14ac:dyDescent="0.3">
      <c r="A5668" s="22" t="b">
        <f t="shared" si="1973"/>
        <v>0</v>
      </c>
      <c r="B5668" s="22" t="b">
        <f t="shared" si="1974"/>
        <v>0</v>
      </c>
      <c r="C5668" s="22" t="b">
        <f t="shared" si="1975"/>
        <v>0</v>
      </c>
      <c r="D5668" s="22" t="b">
        <f t="shared" si="1976"/>
        <v>0</v>
      </c>
      <c r="E5668" s="22" t="b">
        <f t="shared" si="1977"/>
        <v>0</v>
      </c>
      <c r="F5668" s="52" t="b">
        <f t="shared" si="1978"/>
        <v>0</v>
      </c>
      <c r="G5668" s="22" t="b">
        <f t="shared" si="1979"/>
        <v>0</v>
      </c>
      <c r="H5668" s="22" t="b">
        <f t="shared" si="1980"/>
        <v>0</v>
      </c>
      <c r="I5668" s="22" t="b">
        <f t="shared" si="1981"/>
        <v>0</v>
      </c>
      <c r="J5668" s="22" t="b">
        <f t="shared" si="1982"/>
        <v>0</v>
      </c>
      <c r="K5668" s="3" t="str">
        <f t="shared" si="1983"/>
        <v/>
      </c>
      <c r="L5668" s="3" t="str">
        <f t="shared" si="1984"/>
        <v/>
      </c>
      <c r="M5668" s="3" t="str">
        <f t="shared" si="1985"/>
        <v/>
      </c>
      <c r="N5668" s="54" t="str">
        <f t="shared" si="1986"/>
        <v/>
      </c>
      <c r="O5668" s="3" t="str">
        <f t="shared" si="1987"/>
        <v/>
      </c>
      <c r="P5668" s="19" t="str">
        <f t="shared" si="1988"/>
        <v/>
      </c>
      <c r="Q5668" s="23" t="e">
        <f>_xlfn.XLOOKUP(R5668,summary!C3056:C3092,summary!B3056:B3092)</f>
        <v>#N/A</v>
      </c>
      <c r="R5668" s="24" t="str">
        <f t="shared" si="1972"/>
        <v>동천동</v>
      </c>
      <c r="S5668" s="24" t="str">
        <f t="shared" si="1989"/>
        <v>동천10통</v>
      </c>
      <c r="T5668" s="24" t="str">
        <f t="shared" si="1990"/>
        <v>(동천동, 동천마을현대2차홈타운)</v>
      </c>
      <c r="U5668" s="24" t="str">
        <f t="shared" si="1991"/>
        <v>동천</v>
      </c>
      <c r="V5668" s="25">
        <f t="shared" si="1992"/>
        <v>10</v>
      </c>
      <c r="W5668" s="25">
        <f t="shared" si="1993"/>
        <v>8</v>
      </c>
      <c r="X5668" s="59"/>
      <c r="Y5668" s="59"/>
      <c r="Z5668" s="59" t="s">
        <v>93</v>
      </c>
      <c r="AA5668" s="63" t="s">
        <v>6463</v>
      </c>
    </row>
    <row r="5669" spans="1:27" ht="16.5" customHeight="1" x14ac:dyDescent="0.3">
      <c r="A5669" s="22" t="b">
        <f t="shared" si="1973"/>
        <v>0</v>
      </c>
      <c r="B5669" s="22" t="b">
        <f t="shared" si="1974"/>
        <v>0</v>
      </c>
      <c r="C5669" s="22" t="b">
        <f t="shared" si="1975"/>
        <v>0</v>
      </c>
      <c r="D5669" s="22" t="b">
        <f t="shared" si="1976"/>
        <v>0</v>
      </c>
      <c r="E5669" s="22" t="b">
        <f t="shared" si="1977"/>
        <v>0</v>
      </c>
      <c r="F5669" s="52" t="b">
        <f t="shared" si="1978"/>
        <v>0</v>
      </c>
      <c r="G5669" s="22" t="b">
        <f t="shared" si="1979"/>
        <v>0</v>
      </c>
      <c r="H5669" s="22" t="b">
        <f t="shared" si="1980"/>
        <v>0</v>
      </c>
      <c r="I5669" s="22" t="b">
        <f t="shared" si="1981"/>
        <v>0</v>
      </c>
      <c r="J5669" s="22" t="b">
        <f t="shared" si="1982"/>
        <v>0</v>
      </c>
      <c r="K5669" s="3" t="str">
        <f t="shared" si="1983"/>
        <v/>
      </c>
      <c r="L5669" s="3" t="str">
        <f t="shared" si="1984"/>
        <v/>
      </c>
      <c r="M5669" s="3" t="str">
        <f t="shared" si="1985"/>
        <v/>
      </c>
      <c r="N5669" s="54" t="str">
        <f t="shared" si="1986"/>
        <v/>
      </c>
      <c r="O5669" s="3" t="str">
        <f t="shared" si="1987"/>
        <v/>
      </c>
      <c r="P5669" s="19" t="str">
        <f t="shared" si="1988"/>
        <v/>
      </c>
      <c r="Q5669" s="23" t="e">
        <f>_xlfn.XLOOKUP(R5669,summary!C3057:C3093,summary!B3057:B3093)</f>
        <v>#N/A</v>
      </c>
      <c r="R5669" s="24" t="str">
        <f t="shared" si="1972"/>
        <v>동천동</v>
      </c>
      <c r="S5669" s="24" t="str">
        <f t="shared" si="1989"/>
        <v>동천10통</v>
      </c>
      <c r="T5669" s="24" t="str">
        <f t="shared" si="1990"/>
        <v>(동천동, 동천마을현대2차홈타운)</v>
      </c>
      <c r="U5669" s="24" t="str">
        <f t="shared" si="1991"/>
        <v>동천</v>
      </c>
      <c r="V5669" s="25">
        <f t="shared" si="1992"/>
        <v>10</v>
      </c>
      <c r="W5669" s="25">
        <f t="shared" si="1993"/>
        <v>9</v>
      </c>
      <c r="X5669" s="59"/>
      <c r="Y5669" s="59"/>
      <c r="Z5669" s="59" t="s">
        <v>95</v>
      </c>
      <c r="AA5669" s="63" t="s">
        <v>6464</v>
      </c>
    </row>
    <row r="5670" spans="1:27" ht="16.5" customHeight="1" x14ac:dyDescent="0.3">
      <c r="A5670" s="22" t="b">
        <f t="shared" si="1973"/>
        <v>0</v>
      </c>
      <c r="B5670" s="22" t="b">
        <f t="shared" si="1974"/>
        <v>0</v>
      </c>
      <c r="C5670" s="22" t="b">
        <f t="shared" si="1975"/>
        <v>0</v>
      </c>
      <c r="D5670" s="22" t="b">
        <f t="shared" si="1976"/>
        <v>0</v>
      </c>
      <c r="E5670" s="22" t="b">
        <f t="shared" si="1977"/>
        <v>0</v>
      </c>
      <c r="F5670" s="52" t="b">
        <f t="shared" si="1978"/>
        <v>0</v>
      </c>
      <c r="G5670" s="22" t="b">
        <f t="shared" si="1979"/>
        <v>0</v>
      </c>
      <c r="H5670" s="22" t="b">
        <f t="shared" si="1980"/>
        <v>0</v>
      </c>
      <c r="I5670" s="22" t="b">
        <f t="shared" si="1981"/>
        <v>0</v>
      </c>
      <c r="J5670" s="22" t="b">
        <f t="shared" si="1982"/>
        <v>0</v>
      </c>
      <c r="K5670" s="3" t="str">
        <f t="shared" si="1983"/>
        <v/>
      </c>
      <c r="L5670" s="3" t="str">
        <f t="shared" si="1984"/>
        <v/>
      </c>
      <c r="M5670" s="3" t="str">
        <f t="shared" si="1985"/>
        <v/>
      </c>
      <c r="N5670" s="54" t="str">
        <f t="shared" si="1986"/>
        <v/>
      </c>
      <c r="O5670" s="3" t="str">
        <f t="shared" si="1987"/>
        <v/>
      </c>
      <c r="P5670" s="19" t="str">
        <f t="shared" si="1988"/>
        <v/>
      </c>
      <c r="Q5670" s="23" t="e">
        <f>_xlfn.XLOOKUP(R5670,summary!C3058:C3094,summary!B3058:B3094)</f>
        <v>#N/A</v>
      </c>
      <c r="R5670" s="24" t="str">
        <f t="shared" si="1972"/>
        <v>동천동</v>
      </c>
      <c r="S5670" s="24" t="str">
        <f t="shared" si="1989"/>
        <v>동천10통</v>
      </c>
      <c r="T5670" s="24" t="str">
        <f t="shared" si="1990"/>
        <v>(동천동, 동천마을현대2차홈타운)</v>
      </c>
      <c r="U5670" s="24" t="str">
        <f t="shared" si="1991"/>
        <v>동천</v>
      </c>
      <c r="V5670" s="25">
        <f t="shared" si="1992"/>
        <v>10</v>
      </c>
      <c r="W5670" s="25">
        <f t="shared" si="1993"/>
        <v>10</v>
      </c>
      <c r="X5670" s="59"/>
      <c r="Y5670" s="59"/>
      <c r="Z5670" s="59" t="s">
        <v>97</v>
      </c>
      <c r="AA5670" s="63" t="s">
        <v>6465</v>
      </c>
    </row>
    <row r="5671" spans="1:27" ht="16.5" customHeight="1" x14ac:dyDescent="0.3">
      <c r="A5671" s="22" t="b">
        <f t="shared" si="1973"/>
        <v>0</v>
      </c>
      <c r="B5671" s="22" t="b">
        <f t="shared" si="1974"/>
        <v>0</v>
      </c>
      <c r="C5671" s="22" t="b">
        <f t="shared" si="1975"/>
        <v>0</v>
      </c>
      <c r="D5671" s="22" t="b">
        <f t="shared" si="1976"/>
        <v>0</v>
      </c>
      <c r="E5671" s="22" t="b">
        <f t="shared" si="1977"/>
        <v>0</v>
      </c>
      <c r="F5671" s="52" t="b">
        <f t="shared" si="1978"/>
        <v>0</v>
      </c>
      <c r="G5671" s="22" t="b">
        <f t="shared" si="1979"/>
        <v>0</v>
      </c>
      <c r="H5671" s="22" t="b">
        <f t="shared" si="1980"/>
        <v>0</v>
      </c>
      <c r="I5671" s="22" t="b">
        <f t="shared" si="1981"/>
        <v>0</v>
      </c>
      <c r="J5671" s="22" t="b">
        <f t="shared" si="1982"/>
        <v>0</v>
      </c>
      <c r="K5671" s="3" t="str">
        <f t="shared" si="1983"/>
        <v/>
      </c>
      <c r="L5671" s="3" t="str">
        <f t="shared" si="1984"/>
        <v/>
      </c>
      <c r="M5671" s="3" t="str">
        <f t="shared" si="1985"/>
        <v/>
      </c>
      <c r="N5671" s="54" t="str">
        <f t="shared" si="1986"/>
        <v/>
      </c>
      <c r="O5671" s="3" t="str">
        <f t="shared" si="1987"/>
        <v/>
      </c>
      <c r="P5671" s="19" t="str">
        <f t="shared" si="1988"/>
        <v/>
      </c>
      <c r="Q5671" s="23" t="e">
        <f>_xlfn.XLOOKUP(R5671,summary!C3059:C3095,summary!B3059:B3095)</f>
        <v>#N/A</v>
      </c>
      <c r="R5671" s="24" t="str">
        <f t="shared" si="1972"/>
        <v>동천동</v>
      </c>
      <c r="S5671" s="24" t="str">
        <f t="shared" si="1989"/>
        <v>동천10통</v>
      </c>
      <c r="T5671" s="24" t="str">
        <f t="shared" si="1990"/>
        <v>(동천동, 동천마을현대2차홈타운)</v>
      </c>
      <c r="U5671" s="24" t="str">
        <f t="shared" si="1991"/>
        <v>동천</v>
      </c>
      <c r="V5671" s="25">
        <f t="shared" si="1992"/>
        <v>10</v>
      </c>
      <c r="W5671" s="25">
        <f t="shared" si="1993"/>
        <v>11</v>
      </c>
      <c r="X5671" s="59"/>
      <c r="Y5671" s="59"/>
      <c r="Z5671" s="59" t="s">
        <v>99</v>
      </c>
      <c r="AA5671" s="63" t="s">
        <v>6466</v>
      </c>
    </row>
    <row r="5672" spans="1:27" ht="16.5" customHeight="1" x14ac:dyDescent="0.3">
      <c r="A5672" s="22" t="b">
        <f t="shared" si="1973"/>
        <v>0</v>
      </c>
      <c r="B5672" s="22" t="b">
        <f t="shared" si="1974"/>
        <v>0</v>
      </c>
      <c r="C5672" s="22" t="b">
        <f t="shared" si="1975"/>
        <v>0</v>
      </c>
      <c r="D5672" s="22" t="b">
        <f t="shared" si="1976"/>
        <v>0</v>
      </c>
      <c r="E5672" s="22" t="b">
        <f t="shared" si="1977"/>
        <v>0</v>
      </c>
      <c r="F5672" s="52" t="b">
        <f t="shared" si="1978"/>
        <v>0</v>
      </c>
      <c r="G5672" s="22" t="b">
        <f t="shared" si="1979"/>
        <v>0</v>
      </c>
      <c r="H5672" s="22" t="b">
        <f t="shared" si="1980"/>
        <v>0</v>
      </c>
      <c r="I5672" s="22" t="b">
        <f t="shared" si="1981"/>
        <v>0</v>
      </c>
      <c r="J5672" s="22" t="b">
        <f t="shared" si="1982"/>
        <v>0</v>
      </c>
      <c r="K5672" s="3" t="str">
        <f t="shared" si="1983"/>
        <v/>
      </c>
      <c r="L5672" s="3" t="str">
        <f t="shared" si="1984"/>
        <v/>
      </c>
      <c r="M5672" s="3" t="str">
        <f t="shared" si="1985"/>
        <v/>
      </c>
      <c r="N5672" s="54" t="str">
        <f t="shared" si="1986"/>
        <v/>
      </c>
      <c r="O5672" s="3" t="str">
        <f t="shared" si="1987"/>
        <v/>
      </c>
      <c r="P5672" s="19" t="str">
        <f t="shared" si="1988"/>
        <v/>
      </c>
      <c r="Q5672" s="23" t="e">
        <f>_xlfn.XLOOKUP(R5672,summary!C3060:C3096,summary!B3060:B3096)</f>
        <v>#N/A</v>
      </c>
      <c r="R5672" s="24" t="str">
        <f t="shared" si="1972"/>
        <v>동천동</v>
      </c>
      <c r="S5672" s="24" t="str">
        <f t="shared" si="1989"/>
        <v>동천10통</v>
      </c>
      <c r="T5672" s="24" t="str">
        <f t="shared" si="1990"/>
        <v>(동천동, 동천마을현대2차홈타운)</v>
      </c>
      <c r="U5672" s="24" t="str">
        <f t="shared" si="1991"/>
        <v>동천</v>
      </c>
      <c r="V5672" s="25">
        <f t="shared" si="1992"/>
        <v>10</v>
      </c>
      <c r="W5672" s="25">
        <f t="shared" si="1993"/>
        <v>12</v>
      </c>
      <c r="X5672" s="59"/>
      <c r="Y5672" s="59"/>
      <c r="Z5672" s="59" t="s">
        <v>101</v>
      </c>
      <c r="AA5672" s="63" t="s">
        <v>6467</v>
      </c>
    </row>
    <row r="5673" spans="1:27" ht="16.5" customHeight="1" x14ac:dyDescent="0.3">
      <c r="A5673" s="22" t="b">
        <f t="shared" si="1973"/>
        <v>1</v>
      </c>
      <c r="B5673" s="22" t="b">
        <f t="shared" si="1974"/>
        <v>0</v>
      </c>
      <c r="C5673" s="22" t="b">
        <f t="shared" si="1975"/>
        <v>0</v>
      </c>
      <c r="D5673" s="22" t="b">
        <f t="shared" si="1976"/>
        <v>0</v>
      </c>
      <c r="E5673" s="22" t="b">
        <f t="shared" si="1977"/>
        <v>0</v>
      </c>
      <c r="F5673" s="52" t="b">
        <f t="shared" si="1978"/>
        <v>0</v>
      </c>
      <c r="G5673" s="22" t="b">
        <f t="shared" si="1979"/>
        <v>0</v>
      </c>
      <c r="H5673" s="22" t="b">
        <f t="shared" si="1980"/>
        <v>0</v>
      </c>
      <c r="I5673" s="22" t="b">
        <f t="shared" si="1981"/>
        <v>0</v>
      </c>
      <c r="J5673" s="22" t="b">
        <f t="shared" si="1982"/>
        <v>1</v>
      </c>
      <c r="K5673" s="3" t="str">
        <f t="shared" si="1983"/>
        <v/>
      </c>
      <c r="L5673" s="3" t="str">
        <f t="shared" si="1984"/>
        <v/>
      </c>
      <c r="M5673" s="3" t="str">
        <f t="shared" si="1985"/>
        <v/>
      </c>
      <c r="N5673" s="54" t="str">
        <f t="shared" si="1986"/>
        <v/>
      </c>
      <c r="O5673" s="3" t="str">
        <f t="shared" si="1987"/>
        <v/>
      </c>
      <c r="P5673" s="19" t="str">
        <f t="shared" si="1988"/>
        <v/>
      </c>
      <c r="Q5673" s="23" t="e">
        <f>_xlfn.XLOOKUP(R5673,summary!C3061:C3097,summary!B3061:B3097)</f>
        <v>#N/A</v>
      </c>
      <c r="R5673" s="24" t="str">
        <f t="shared" si="1972"/>
        <v>읍 면 동</v>
      </c>
      <c r="S5673" s="24" t="str">
        <f t="shared" si="1989"/>
        <v>통 리 명</v>
      </c>
      <c r="T5673" s="24" t="str">
        <f t="shared" si="1990"/>
        <v/>
      </c>
      <c r="U5673" s="24" t="str">
        <f t="shared" si="1991"/>
        <v/>
      </c>
      <c r="V5673" s="25" t="str">
        <f t="shared" si="1992"/>
        <v/>
      </c>
      <c r="W5673" s="25" t="str">
        <f t="shared" si="1993"/>
        <v/>
      </c>
      <c r="X5673" s="59" t="s">
        <v>121</v>
      </c>
      <c r="Y5673" s="59" t="s">
        <v>122</v>
      </c>
      <c r="Z5673" s="59" t="s">
        <v>59</v>
      </c>
      <c r="AA5673" s="63" t="s">
        <v>2628</v>
      </c>
    </row>
    <row r="5674" spans="1:27" ht="16.5" customHeight="1" x14ac:dyDescent="0.3">
      <c r="A5674" s="22" t="b">
        <f t="shared" si="1973"/>
        <v>1</v>
      </c>
      <c r="B5674" s="22" t="b">
        <f t="shared" si="1974"/>
        <v>0</v>
      </c>
      <c r="C5674" s="22" t="b">
        <f t="shared" si="1975"/>
        <v>0</v>
      </c>
      <c r="D5674" s="22" t="b">
        <f t="shared" si="1976"/>
        <v>0</v>
      </c>
      <c r="E5674" s="22" t="b">
        <f t="shared" si="1977"/>
        <v>0</v>
      </c>
      <c r="F5674" s="52" t="b">
        <f t="shared" si="1978"/>
        <v>0</v>
      </c>
      <c r="G5674" s="22" t="b">
        <f t="shared" si="1979"/>
        <v>0</v>
      </c>
      <c r="H5674" s="22" t="b">
        <f t="shared" si="1980"/>
        <v>0</v>
      </c>
      <c r="I5674" s="22" t="b">
        <f t="shared" si="1981"/>
        <v>0</v>
      </c>
      <c r="J5674" s="22" t="b">
        <f t="shared" si="1982"/>
        <v>1</v>
      </c>
      <c r="K5674" s="3" t="str">
        <f t="shared" si="1983"/>
        <v>동천11통</v>
      </c>
      <c r="L5674" s="3" t="str">
        <f t="shared" si="1984"/>
        <v>11</v>
      </c>
      <c r="M5674" s="3">
        <f t="shared" si="1985"/>
        <v>11</v>
      </c>
      <c r="N5674" s="54" t="str">
        <f t="shared" si="1986"/>
        <v>동천</v>
      </c>
      <c r="O5674" s="3" t="str">
        <f t="shared" si="1987"/>
        <v/>
      </c>
      <c r="P5674" s="19" t="str">
        <f t="shared" si="1988"/>
        <v/>
      </c>
      <c r="Q5674" s="23" t="e">
        <f>_xlfn.XLOOKUP(R5674,summary!C3062:C3098,summary!B3062:B3098)</f>
        <v>#N/A</v>
      </c>
      <c r="R5674" s="24" t="str">
        <f t="shared" si="1972"/>
        <v>동천동</v>
      </c>
      <c r="S5674" s="24" t="str">
        <f t="shared" si="1989"/>
        <v>동천11통</v>
      </c>
      <c r="T5674" s="24" t="str">
        <f t="shared" si="1990"/>
        <v>(동천동, 현대2차홈타운아파트)</v>
      </c>
      <c r="U5674" s="24" t="str">
        <f t="shared" si="1991"/>
        <v>동천</v>
      </c>
      <c r="V5674" s="25">
        <f t="shared" si="1992"/>
        <v>11</v>
      </c>
      <c r="W5674" s="25">
        <f t="shared" si="1993"/>
        <v>1</v>
      </c>
      <c r="X5674" s="59" t="s">
        <v>32</v>
      </c>
      <c r="Y5674" s="59" t="s">
        <v>6468</v>
      </c>
      <c r="Z5674" s="59" t="s">
        <v>63</v>
      </c>
      <c r="AA5674" s="63" t="s">
        <v>6469</v>
      </c>
    </row>
    <row r="5675" spans="1:27" ht="16.5" customHeight="1" x14ac:dyDescent="0.3">
      <c r="A5675" s="22" t="b">
        <f t="shared" si="1973"/>
        <v>1</v>
      </c>
      <c r="B5675" s="22" t="b">
        <f t="shared" si="1974"/>
        <v>1</v>
      </c>
      <c r="C5675" s="22" t="b">
        <f t="shared" si="1975"/>
        <v>0</v>
      </c>
      <c r="D5675" s="22" t="b">
        <f t="shared" si="1976"/>
        <v>0</v>
      </c>
      <c r="E5675" s="22" t="b">
        <f t="shared" si="1977"/>
        <v>1</v>
      </c>
      <c r="F5675" s="52" t="b">
        <f t="shared" si="1978"/>
        <v>1</v>
      </c>
      <c r="G5675" s="22" t="b">
        <f t="shared" si="1979"/>
        <v>1</v>
      </c>
      <c r="H5675" s="22" t="b">
        <f t="shared" si="1980"/>
        <v>0</v>
      </c>
      <c r="I5675" s="22" t="b">
        <f t="shared" si="1981"/>
        <v>1</v>
      </c>
      <c r="J5675" s="22" t="b">
        <f t="shared" si="1982"/>
        <v>0</v>
      </c>
      <c r="K5675" s="3" t="str">
        <f t="shared" si="1983"/>
        <v/>
      </c>
      <c r="L5675" s="3" t="str">
        <f t="shared" si="1984"/>
        <v/>
      </c>
      <c r="M5675" s="3" t="str">
        <f t="shared" si="1985"/>
        <v/>
      </c>
      <c r="N5675" s="54" t="str">
        <f t="shared" si="1986"/>
        <v/>
      </c>
      <c r="O5675" s="3" t="str">
        <f t="shared" si="1987"/>
        <v>(동천동, 현대2차홈타운아파트)</v>
      </c>
      <c r="P5675" s="19" t="str">
        <f t="shared" si="1988"/>
        <v>(동천동, 현대2차홈타운아파트)</v>
      </c>
      <c r="Q5675" s="23" t="e">
        <f>_xlfn.XLOOKUP(R5675,summary!C3063:C3099,summary!B3063:B3099)</f>
        <v>#N/A</v>
      </c>
      <c r="R5675" s="24" t="str">
        <f t="shared" si="1972"/>
        <v>동천동</v>
      </c>
      <c r="S5675" s="24" t="str">
        <f t="shared" si="1989"/>
        <v>동천11통</v>
      </c>
      <c r="T5675" s="24" t="str">
        <f t="shared" si="1990"/>
        <v>(동천동, 현대2차홈타운아파트)</v>
      </c>
      <c r="U5675" s="24" t="str">
        <f t="shared" si="1991"/>
        <v>동천</v>
      </c>
      <c r="V5675" s="25">
        <f t="shared" si="1992"/>
        <v>11</v>
      </c>
      <c r="W5675" s="25">
        <f t="shared" si="1993"/>
        <v>2</v>
      </c>
      <c r="X5675" s="59"/>
      <c r="Y5675" s="59" t="s">
        <v>6385</v>
      </c>
      <c r="Z5675" s="59" t="s">
        <v>65</v>
      </c>
      <c r="AA5675" s="63" t="s">
        <v>6470</v>
      </c>
    </row>
    <row r="5676" spans="1:27" ht="16.5" customHeight="1" x14ac:dyDescent="0.3">
      <c r="A5676" s="22" t="b">
        <f t="shared" si="1973"/>
        <v>1</v>
      </c>
      <c r="B5676" s="22" t="b">
        <f t="shared" si="1974"/>
        <v>0</v>
      </c>
      <c r="C5676" s="22" t="b">
        <f t="shared" si="1975"/>
        <v>0</v>
      </c>
      <c r="D5676" s="22" t="b">
        <f t="shared" si="1976"/>
        <v>0</v>
      </c>
      <c r="E5676" s="22" t="b">
        <f t="shared" si="1977"/>
        <v>0</v>
      </c>
      <c r="F5676" s="52" t="b">
        <f t="shared" si="1978"/>
        <v>0</v>
      </c>
      <c r="G5676" s="22" t="b">
        <f t="shared" si="1979"/>
        <v>0</v>
      </c>
      <c r="H5676" s="22" t="b">
        <f t="shared" si="1980"/>
        <v>0</v>
      </c>
      <c r="I5676" s="22" t="b">
        <f t="shared" si="1981"/>
        <v>1</v>
      </c>
      <c r="J5676" s="22" t="b">
        <f t="shared" si="1982"/>
        <v>0</v>
      </c>
      <c r="K5676" s="3" t="str">
        <f t="shared" si="1983"/>
        <v/>
      </c>
      <c r="L5676" s="3" t="str">
        <f t="shared" si="1984"/>
        <v/>
      </c>
      <c r="M5676" s="3" t="str">
        <f t="shared" si="1985"/>
        <v/>
      </c>
      <c r="N5676" s="54" t="str">
        <f t="shared" si="1986"/>
        <v/>
      </c>
      <c r="O5676" s="3" t="str">
        <f t="shared" si="1987"/>
        <v>현대2차홈타운아파트)</v>
      </c>
      <c r="P5676" s="19" t="str">
        <f t="shared" si="1988"/>
        <v/>
      </c>
      <c r="Q5676" s="23" t="e">
        <f>_xlfn.XLOOKUP(R5676,summary!C3064:C3100,summary!B3064:B3100)</f>
        <v>#N/A</v>
      </c>
      <c r="R5676" s="24" t="str">
        <f t="shared" si="1972"/>
        <v>동천동</v>
      </c>
      <c r="S5676" s="24" t="str">
        <f t="shared" si="1989"/>
        <v>동천11통</v>
      </c>
      <c r="T5676" s="24" t="str">
        <f t="shared" si="1990"/>
        <v>(동천동, 현대2차홈타운아파트)</v>
      </c>
      <c r="U5676" s="24" t="str">
        <f t="shared" si="1991"/>
        <v>동천</v>
      </c>
      <c r="V5676" s="25">
        <f t="shared" si="1992"/>
        <v>11</v>
      </c>
      <c r="W5676" s="25">
        <f t="shared" si="1993"/>
        <v>3</v>
      </c>
      <c r="X5676" s="59"/>
      <c r="Y5676" s="59" t="s">
        <v>6471</v>
      </c>
      <c r="Z5676" s="59" t="s">
        <v>67</v>
      </c>
      <c r="AA5676" s="63" t="s">
        <v>6472</v>
      </c>
    </row>
    <row r="5677" spans="1:27" ht="16.5" customHeight="1" x14ac:dyDescent="0.3">
      <c r="A5677" s="22" t="b">
        <f t="shared" si="1973"/>
        <v>1</v>
      </c>
      <c r="B5677" s="22" t="b">
        <f t="shared" si="1974"/>
        <v>0</v>
      </c>
      <c r="C5677" s="22" t="b">
        <f t="shared" si="1975"/>
        <v>1</v>
      </c>
      <c r="D5677" s="22" t="b">
        <f t="shared" si="1976"/>
        <v>0</v>
      </c>
      <c r="E5677" s="22" t="b">
        <f t="shared" si="1977"/>
        <v>1</v>
      </c>
      <c r="F5677" s="52" t="b">
        <f t="shared" si="1978"/>
        <v>1</v>
      </c>
      <c r="G5677" s="22" t="b">
        <f t="shared" si="1979"/>
        <v>0</v>
      </c>
      <c r="H5677" s="22" t="b">
        <f t="shared" si="1980"/>
        <v>1</v>
      </c>
      <c r="I5677" s="22" t="b">
        <f t="shared" si="1981"/>
        <v>1</v>
      </c>
      <c r="J5677" s="22" t="b">
        <f t="shared" si="1982"/>
        <v>0</v>
      </c>
      <c r="K5677" s="3" t="str">
        <f t="shared" si="1983"/>
        <v/>
      </c>
      <c r="L5677" s="3" t="str">
        <f t="shared" si="1984"/>
        <v/>
      </c>
      <c r="M5677" s="3" t="str">
        <f t="shared" si="1985"/>
        <v/>
      </c>
      <c r="N5677" s="54" t="str">
        <f t="shared" si="1986"/>
        <v/>
      </c>
      <c r="O5677" s="3" t="str">
        <f t="shared" si="1987"/>
        <v>홈타운아파트)</v>
      </c>
      <c r="P5677" s="19" t="str">
        <f t="shared" si="1988"/>
        <v/>
      </c>
      <c r="Q5677" s="23" t="e">
        <f>_xlfn.XLOOKUP(R5677,summary!C3065:C3101,summary!B3065:B3101)</f>
        <v>#N/A</v>
      </c>
      <c r="R5677" s="24" t="str">
        <f t="shared" si="1972"/>
        <v>동천동</v>
      </c>
      <c r="S5677" s="24" t="str">
        <f t="shared" si="1989"/>
        <v>동천11통</v>
      </c>
      <c r="T5677" s="24" t="str">
        <f t="shared" si="1990"/>
        <v>(동천동, 현대2차홈타운아파트)</v>
      </c>
      <c r="U5677" s="24" t="str">
        <f t="shared" si="1991"/>
        <v>동천</v>
      </c>
      <c r="V5677" s="25">
        <f t="shared" si="1992"/>
        <v>11</v>
      </c>
      <c r="W5677" s="25">
        <f t="shared" si="1993"/>
        <v>4</v>
      </c>
      <c r="X5677" s="59"/>
      <c r="Y5677" s="59" t="s">
        <v>6473</v>
      </c>
      <c r="Z5677" s="59" t="s">
        <v>73</v>
      </c>
      <c r="AA5677" s="63" t="s">
        <v>6474</v>
      </c>
    </row>
    <row r="5678" spans="1:27" ht="16.5" customHeight="1" x14ac:dyDescent="0.3">
      <c r="A5678" s="22" t="b">
        <f t="shared" si="1973"/>
        <v>0</v>
      </c>
      <c r="B5678" s="22" t="b">
        <f t="shared" si="1974"/>
        <v>0</v>
      </c>
      <c r="C5678" s="22" t="b">
        <f t="shared" si="1975"/>
        <v>0</v>
      </c>
      <c r="D5678" s="22" t="b">
        <f t="shared" si="1976"/>
        <v>0</v>
      </c>
      <c r="E5678" s="22" t="b">
        <f t="shared" si="1977"/>
        <v>0</v>
      </c>
      <c r="F5678" s="52" t="b">
        <f t="shared" si="1978"/>
        <v>0</v>
      </c>
      <c r="G5678" s="22" t="b">
        <f t="shared" si="1979"/>
        <v>0</v>
      </c>
      <c r="H5678" s="22" t="b">
        <f t="shared" si="1980"/>
        <v>0</v>
      </c>
      <c r="I5678" s="22" t="b">
        <f t="shared" si="1981"/>
        <v>0</v>
      </c>
      <c r="J5678" s="22" t="b">
        <f t="shared" si="1982"/>
        <v>0</v>
      </c>
      <c r="K5678" s="3" t="str">
        <f t="shared" si="1983"/>
        <v/>
      </c>
      <c r="L5678" s="3" t="str">
        <f t="shared" si="1984"/>
        <v/>
      </c>
      <c r="M5678" s="3" t="str">
        <f t="shared" si="1985"/>
        <v/>
      </c>
      <c r="N5678" s="54" t="str">
        <f t="shared" si="1986"/>
        <v/>
      </c>
      <c r="O5678" s="3" t="str">
        <f t="shared" si="1987"/>
        <v/>
      </c>
      <c r="P5678" s="19" t="str">
        <f t="shared" si="1988"/>
        <v/>
      </c>
      <c r="Q5678" s="23" t="e">
        <f>_xlfn.XLOOKUP(R5678,summary!C3066:C3102,summary!B3066:B3102)</f>
        <v>#N/A</v>
      </c>
      <c r="R5678" s="24" t="str">
        <f t="shared" si="1972"/>
        <v>동천동</v>
      </c>
      <c r="S5678" s="24" t="str">
        <f t="shared" si="1989"/>
        <v>동천11통</v>
      </c>
      <c r="T5678" s="24" t="str">
        <f t="shared" si="1990"/>
        <v>(동천동, 현대2차홈타운아파트)</v>
      </c>
      <c r="U5678" s="24" t="str">
        <f t="shared" si="1991"/>
        <v>동천</v>
      </c>
      <c r="V5678" s="25">
        <f t="shared" si="1992"/>
        <v>11</v>
      </c>
      <c r="W5678" s="25">
        <f t="shared" si="1993"/>
        <v>5</v>
      </c>
      <c r="X5678" s="59"/>
      <c r="Y5678" s="59"/>
      <c r="Z5678" s="59" t="s">
        <v>87</v>
      </c>
      <c r="AA5678" s="63" t="s">
        <v>6475</v>
      </c>
    </row>
    <row r="5679" spans="1:27" ht="16.5" customHeight="1" x14ac:dyDescent="0.3">
      <c r="A5679" s="22" t="b">
        <f t="shared" si="1973"/>
        <v>0</v>
      </c>
      <c r="B5679" s="22" t="b">
        <f t="shared" si="1974"/>
        <v>0</v>
      </c>
      <c r="C5679" s="22" t="b">
        <f t="shared" si="1975"/>
        <v>0</v>
      </c>
      <c r="D5679" s="22" t="b">
        <f t="shared" si="1976"/>
        <v>0</v>
      </c>
      <c r="E5679" s="22" t="b">
        <f t="shared" si="1977"/>
        <v>0</v>
      </c>
      <c r="F5679" s="52" t="b">
        <f t="shared" si="1978"/>
        <v>0</v>
      </c>
      <c r="G5679" s="22" t="b">
        <f t="shared" si="1979"/>
        <v>0</v>
      </c>
      <c r="H5679" s="22" t="b">
        <f t="shared" si="1980"/>
        <v>0</v>
      </c>
      <c r="I5679" s="22" t="b">
        <f t="shared" si="1981"/>
        <v>0</v>
      </c>
      <c r="J5679" s="22" t="b">
        <f t="shared" si="1982"/>
        <v>0</v>
      </c>
      <c r="K5679" s="3" t="str">
        <f t="shared" si="1983"/>
        <v/>
      </c>
      <c r="L5679" s="3" t="str">
        <f t="shared" si="1984"/>
        <v/>
      </c>
      <c r="M5679" s="3" t="str">
        <f t="shared" si="1985"/>
        <v/>
      </c>
      <c r="N5679" s="54" t="str">
        <f t="shared" si="1986"/>
        <v/>
      </c>
      <c r="O5679" s="3" t="str">
        <f t="shared" si="1987"/>
        <v/>
      </c>
      <c r="P5679" s="19" t="str">
        <f t="shared" si="1988"/>
        <v/>
      </c>
      <c r="Q5679" s="23" t="e">
        <f>_xlfn.XLOOKUP(R5679,summary!C3067:C3103,summary!B3067:B3103)</f>
        <v>#N/A</v>
      </c>
      <c r="R5679" s="24" t="str">
        <f t="shared" si="1972"/>
        <v>동천동</v>
      </c>
      <c r="S5679" s="24" t="str">
        <f t="shared" si="1989"/>
        <v>동천11통</v>
      </c>
      <c r="T5679" s="24" t="str">
        <f t="shared" si="1990"/>
        <v>(동천동, 현대2차홈타운아파트)</v>
      </c>
      <c r="U5679" s="24" t="str">
        <f t="shared" si="1991"/>
        <v>동천</v>
      </c>
      <c r="V5679" s="25">
        <f t="shared" si="1992"/>
        <v>11</v>
      </c>
      <c r="W5679" s="25">
        <f t="shared" si="1993"/>
        <v>6</v>
      </c>
      <c r="X5679" s="59"/>
      <c r="Y5679" s="59"/>
      <c r="Z5679" s="59" t="s">
        <v>89</v>
      </c>
      <c r="AA5679" s="63" t="s">
        <v>6476</v>
      </c>
    </row>
    <row r="5680" spans="1:27" ht="16.5" customHeight="1" x14ac:dyDescent="0.3">
      <c r="A5680" s="22" t="b">
        <f t="shared" si="1973"/>
        <v>0</v>
      </c>
      <c r="B5680" s="22" t="b">
        <f t="shared" si="1974"/>
        <v>0</v>
      </c>
      <c r="C5680" s="22" t="b">
        <f t="shared" si="1975"/>
        <v>0</v>
      </c>
      <c r="D5680" s="22" t="b">
        <f t="shared" si="1976"/>
        <v>0</v>
      </c>
      <c r="E5680" s="22" t="b">
        <f t="shared" si="1977"/>
        <v>0</v>
      </c>
      <c r="F5680" s="52" t="b">
        <f t="shared" si="1978"/>
        <v>0</v>
      </c>
      <c r="G5680" s="22" t="b">
        <f t="shared" si="1979"/>
        <v>0</v>
      </c>
      <c r="H5680" s="22" t="b">
        <f t="shared" si="1980"/>
        <v>0</v>
      </c>
      <c r="I5680" s="22" t="b">
        <f t="shared" si="1981"/>
        <v>0</v>
      </c>
      <c r="J5680" s="22" t="b">
        <f t="shared" si="1982"/>
        <v>0</v>
      </c>
      <c r="K5680" s="3" t="str">
        <f t="shared" si="1983"/>
        <v/>
      </c>
      <c r="L5680" s="3" t="str">
        <f t="shared" si="1984"/>
        <v/>
      </c>
      <c r="M5680" s="3" t="str">
        <f t="shared" si="1985"/>
        <v/>
      </c>
      <c r="N5680" s="54" t="str">
        <f t="shared" si="1986"/>
        <v/>
      </c>
      <c r="O5680" s="3" t="str">
        <f t="shared" si="1987"/>
        <v/>
      </c>
      <c r="P5680" s="19" t="str">
        <f t="shared" si="1988"/>
        <v/>
      </c>
      <c r="Q5680" s="23" t="e">
        <f>_xlfn.XLOOKUP(R5680,summary!C3068:C3104,summary!B3068:B3104)</f>
        <v>#N/A</v>
      </c>
      <c r="R5680" s="24" t="str">
        <f t="shared" si="1972"/>
        <v>동천동</v>
      </c>
      <c r="S5680" s="24" t="str">
        <f t="shared" si="1989"/>
        <v>동천11통</v>
      </c>
      <c r="T5680" s="24" t="str">
        <f t="shared" si="1990"/>
        <v>(동천동, 현대2차홈타운아파트)</v>
      </c>
      <c r="U5680" s="24" t="str">
        <f t="shared" si="1991"/>
        <v>동천</v>
      </c>
      <c r="V5680" s="25">
        <f t="shared" si="1992"/>
        <v>11</v>
      </c>
      <c r="W5680" s="25">
        <f t="shared" si="1993"/>
        <v>7</v>
      </c>
      <c r="X5680" s="59"/>
      <c r="Y5680" s="59"/>
      <c r="Z5680" s="59" t="s">
        <v>91</v>
      </c>
      <c r="AA5680" s="63" t="s">
        <v>6477</v>
      </c>
    </row>
    <row r="5681" spans="1:27" ht="16.5" customHeight="1" x14ac:dyDescent="0.3">
      <c r="A5681" s="22" t="b">
        <f t="shared" si="1973"/>
        <v>0</v>
      </c>
      <c r="B5681" s="22" t="b">
        <f t="shared" si="1974"/>
        <v>0</v>
      </c>
      <c r="C5681" s="22" t="b">
        <f t="shared" si="1975"/>
        <v>0</v>
      </c>
      <c r="D5681" s="22" t="b">
        <f t="shared" si="1976"/>
        <v>0</v>
      </c>
      <c r="E5681" s="22" t="b">
        <f t="shared" si="1977"/>
        <v>0</v>
      </c>
      <c r="F5681" s="52" t="b">
        <f t="shared" si="1978"/>
        <v>0</v>
      </c>
      <c r="G5681" s="22" t="b">
        <f t="shared" si="1979"/>
        <v>0</v>
      </c>
      <c r="H5681" s="22" t="b">
        <f t="shared" si="1980"/>
        <v>0</v>
      </c>
      <c r="I5681" s="22" t="b">
        <f t="shared" si="1981"/>
        <v>0</v>
      </c>
      <c r="J5681" s="22" t="b">
        <f t="shared" si="1982"/>
        <v>0</v>
      </c>
      <c r="K5681" s="3" t="str">
        <f t="shared" si="1983"/>
        <v/>
      </c>
      <c r="L5681" s="3" t="str">
        <f t="shared" si="1984"/>
        <v/>
      </c>
      <c r="M5681" s="3" t="str">
        <f t="shared" si="1985"/>
        <v/>
      </c>
      <c r="N5681" s="54" t="str">
        <f t="shared" si="1986"/>
        <v/>
      </c>
      <c r="O5681" s="3" t="str">
        <f t="shared" si="1987"/>
        <v/>
      </c>
      <c r="P5681" s="19" t="str">
        <f t="shared" si="1988"/>
        <v/>
      </c>
      <c r="Q5681" s="23" t="e">
        <f>_xlfn.XLOOKUP(R5681,summary!C3069:C3105,summary!B3069:B3105)</f>
        <v>#N/A</v>
      </c>
      <c r="R5681" s="24" t="str">
        <f t="shared" si="1972"/>
        <v>동천동</v>
      </c>
      <c r="S5681" s="24" t="str">
        <f t="shared" si="1989"/>
        <v>동천11통</v>
      </c>
      <c r="T5681" s="24" t="str">
        <f t="shared" si="1990"/>
        <v>(동천동, 현대2차홈타운아파트)</v>
      </c>
      <c r="U5681" s="24" t="str">
        <f t="shared" si="1991"/>
        <v>동천</v>
      </c>
      <c r="V5681" s="25">
        <f t="shared" si="1992"/>
        <v>11</v>
      </c>
      <c r="W5681" s="25">
        <f t="shared" si="1993"/>
        <v>8</v>
      </c>
      <c r="X5681" s="59"/>
      <c r="Y5681" s="59"/>
      <c r="Z5681" s="59" t="s">
        <v>93</v>
      </c>
      <c r="AA5681" s="63" t="s">
        <v>6478</v>
      </c>
    </row>
    <row r="5682" spans="1:27" ht="16.5" customHeight="1" x14ac:dyDescent="0.3">
      <c r="A5682" s="22" t="b">
        <f t="shared" si="1973"/>
        <v>0</v>
      </c>
      <c r="B5682" s="22" t="b">
        <f t="shared" si="1974"/>
        <v>0</v>
      </c>
      <c r="C5682" s="22" t="b">
        <f t="shared" si="1975"/>
        <v>0</v>
      </c>
      <c r="D5682" s="22" t="b">
        <f t="shared" si="1976"/>
        <v>0</v>
      </c>
      <c r="E5682" s="22" t="b">
        <f t="shared" si="1977"/>
        <v>0</v>
      </c>
      <c r="F5682" s="52" t="b">
        <f t="shared" si="1978"/>
        <v>0</v>
      </c>
      <c r="G5682" s="22" t="b">
        <f t="shared" si="1979"/>
        <v>0</v>
      </c>
      <c r="H5682" s="22" t="b">
        <f t="shared" si="1980"/>
        <v>0</v>
      </c>
      <c r="I5682" s="22" t="b">
        <f t="shared" si="1981"/>
        <v>0</v>
      </c>
      <c r="J5682" s="22" t="b">
        <f t="shared" si="1982"/>
        <v>0</v>
      </c>
      <c r="K5682" s="3" t="str">
        <f t="shared" si="1983"/>
        <v/>
      </c>
      <c r="L5682" s="3" t="str">
        <f t="shared" si="1984"/>
        <v/>
      </c>
      <c r="M5682" s="3" t="str">
        <f t="shared" si="1985"/>
        <v/>
      </c>
      <c r="N5682" s="54" t="str">
        <f t="shared" si="1986"/>
        <v/>
      </c>
      <c r="O5682" s="3" t="str">
        <f t="shared" si="1987"/>
        <v/>
      </c>
      <c r="P5682" s="19" t="str">
        <f t="shared" si="1988"/>
        <v/>
      </c>
      <c r="Q5682" s="23" t="e">
        <f>_xlfn.XLOOKUP(R5682,summary!C3070:C3106,summary!B3070:B3106)</f>
        <v>#N/A</v>
      </c>
      <c r="R5682" s="24" t="str">
        <f t="shared" si="1972"/>
        <v>동천동</v>
      </c>
      <c r="S5682" s="24" t="str">
        <f t="shared" si="1989"/>
        <v>동천11통</v>
      </c>
      <c r="T5682" s="24" t="str">
        <f t="shared" si="1990"/>
        <v>(동천동, 현대2차홈타운아파트)</v>
      </c>
      <c r="U5682" s="24" t="str">
        <f t="shared" si="1991"/>
        <v>동천</v>
      </c>
      <c r="V5682" s="25">
        <f t="shared" si="1992"/>
        <v>11</v>
      </c>
      <c r="W5682" s="25">
        <f t="shared" si="1993"/>
        <v>9</v>
      </c>
      <c r="X5682" s="59"/>
      <c r="Y5682" s="59"/>
      <c r="Z5682" s="59" t="s">
        <v>95</v>
      </c>
      <c r="AA5682" s="63" t="s">
        <v>6479</v>
      </c>
    </row>
    <row r="5683" spans="1:27" ht="16.5" customHeight="1" x14ac:dyDescent="0.3">
      <c r="A5683" s="22" t="b">
        <f t="shared" si="1973"/>
        <v>0</v>
      </c>
      <c r="B5683" s="22" t="b">
        <f t="shared" si="1974"/>
        <v>0</v>
      </c>
      <c r="C5683" s="22" t="b">
        <f t="shared" si="1975"/>
        <v>0</v>
      </c>
      <c r="D5683" s="22" t="b">
        <f t="shared" si="1976"/>
        <v>0</v>
      </c>
      <c r="E5683" s="22" t="b">
        <f t="shared" si="1977"/>
        <v>0</v>
      </c>
      <c r="F5683" s="52" t="b">
        <f t="shared" si="1978"/>
        <v>0</v>
      </c>
      <c r="G5683" s="22" t="b">
        <f t="shared" si="1979"/>
        <v>0</v>
      </c>
      <c r="H5683" s="22" t="b">
        <f t="shared" si="1980"/>
        <v>0</v>
      </c>
      <c r="I5683" s="22" t="b">
        <f t="shared" si="1981"/>
        <v>0</v>
      </c>
      <c r="J5683" s="22" t="b">
        <f t="shared" si="1982"/>
        <v>0</v>
      </c>
      <c r="K5683" s="3" t="str">
        <f t="shared" si="1983"/>
        <v/>
      </c>
      <c r="L5683" s="3" t="str">
        <f t="shared" si="1984"/>
        <v/>
      </c>
      <c r="M5683" s="3" t="str">
        <f t="shared" si="1985"/>
        <v/>
      </c>
      <c r="N5683" s="54" t="str">
        <f t="shared" si="1986"/>
        <v/>
      </c>
      <c r="O5683" s="3" t="str">
        <f t="shared" si="1987"/>
        <v/>
      </c>
      <c r="P5683" s="19" t="str">
        <f t="shared" si="1988"/>
        <v/>
      </c>
      <c r="Q5683" s="23" t="e">
        <f>_xlfn.XLOOKUP(R5683,summary!C3071:C3107,summary!B3071:B3107)</f>
        <v>#N/A</v>
      </c>
      <c r="R5683" s="24" t="str">
        <f t="shared" si="1972"/>
        <v>동천동</v>
      </c>
      <c r="S5683" s="24" t="str">
        <f t="shared" si="1989"/>
        <v>동천11통</v>
      </c>
      <c r="T5683" s="24" t="str">
        <f t="shared" si="1990"/>
        <v>(동천동, 현대2차홈타운아파트)</v>
      </c>
      <c r="U5683" s="24" t="str">
        <f t="shared" si="1991"/>
        <v>동천</v>
      </c>
      <c r="V5683" s="25">
        <f t="shared" si="1992"/>
        <v>11</v>
      </c>
      <c r="W5683" s="25">
        <f t="shared" si="1993"/>
        <v>10</v>
      </c>
      <c r="X5683" s="59"/>
      <c r="Y5683" s="59"/>
      <c r="Z5683" s="59" t="s">
        <v>97</v>
      </c>
      <c r="AA5683" s="63" t="s">
        <v>6480</v>
      </c>
    </row>
    <row r="5684" spans="1:27" ht="16.5" customHeight="1" x14ac:dyDescent="0.3">
      <c r="A5684" s="22" t="b">
        <f t="shared" si="1973"/>
        <v>0</v>
      </c>
      <c r="B5684" s="22" t="b">
        <f t="shared" si="1974"/>
        <v>0</v>
      </c>
      <c r="C5684" s="22" t="b">
        <f t="shared" si="1975"/>
        <v>0</v>
      </c>
      <c r="D5684" s="22" t="b">
        <f t="shared" si="1976"/>
        <v>0</v>
      </c>
      <c r="E5684" s="22" t="b">
        <f t="shared" si="1977"/>
        <v>0</v>
      </c>
      <c r="F5684" s="52" t="b">
        <f t="shared" si="1978"/>
        <v>0</v>
      </c>
      <c r="G5684" s="22" t="b">
        <f t="shared" si="1979"/>
        <v>0</v>
      </c>
      <c r="H5684" s="22" t="b">
        <f t="shared" si="1980"/>
        <v>0</v>
      </c>
      <c r="I5684" s="22" t="b">
        <f t="shared" si="1981"/>
        <v>0</v>
      </c>
      <c r="J5684" s="22" t="b">
        <f t="shared" si="1982"/>
        <v>0</v>
      </c>
      <c r="K5684" s="3" t="str">
        <f t="shared" si="1983"/>
        <v/>
      </c>
      <c r="L5684" s="3" t="str">
        <f t="shared" si="1984"/>
        <v/>
      </c>
      <c r="M5684" s="3" t="str">
        <f t="shared" si="1985"/>
        <v/>
      </c>
      <c r="N5684" s="54" t="str">
        <f t="shared" si="1986"/>
        <v/>
      </c>
      <c r="O5684" s="3" t="str">
        <f t="shared" si="1987"/>
        <v/>
      </c>
      <c r="P5684" s="19" t="str">
        <f t="shared" si="1988"/>
        <v/>
      </c>
      <c r="Q5684" s="23" t="e">
        <f>_xlfn.XLOOKUP(R5684,summary!C3072:C3108,summary!B3072:B3108)</f>
        <v>#N/A</v>
      </c>
      <c r="R5684" s="24" t="str">
        <f t="shared" si="1972"/>
        <v>동천동</v>
      </c>
      <c r="S5684" s="24" t="str">
        <f t="shared" si="1989"/>
        <v>동천11통</v>
      </c>
      <c r="T5684" s="24" t="str">
        <f t="shared" si="1990"/>
        <v>(동천동, 현대2차홈타운아파트)</v>
      </c>
      <c r="U5684" s="24" t="str">
        <f t="shared" si="1991"/>
        <v>동천</v>
      </c>
      <c r="V5684" s="25">
        <f t="shared" si="1992"/>
        <v>11</v>
      </c>
      <c r="W5684" s="25">
        <f t="shared" si="1993"/>
        <v>11</v>
      </c>
      <c r="X5684" s="59"/>
      <c r="Y5684" s="59"/>
      <c r="Z5684" s="59" t="s">
        <v>99</v>
      </c>
      <c r="AA5684" s="63" t="s">
        <v>6481</v>
      </c>
    </row>
    <row r="5685" spans="1:27" ht="16.5" customHeight="1" x14ac:dyDescent="0.3">
      <c r="A5685" s="22" t="b">
        <f t="shared" si="1973"/>
        <v>0</v>
      </c>
      <c r="B5685" s="22" t="b">
        <f t="shared" si="1974"/>
        <v>0</v>
      </c>
      <c r="C5685" s="22" t="b">
        <f t="shared" si="1975"/>
        <v>0</v>
      </c>
      <c r="D5685" s="22" t="b">
        <f t="shared" si="1976"/>
        <v>0</v>
      </c>
      <c r="E5685" s="22" t="b">
        <f t="shared" si="1977"/>
        <v>0</v>
      </c>
      <c r="F5685" s="52" t="b">
        <f t="shared" si="1978"/>
        <v>0</v>
      </c>
      <c r="G5685" s="22" t="b">
        <f t="shared" si="1979"/>
        <v>0</v>
      </c>
      <c r="H5685" s="22" t="b">
        <f t="shared" si="1980"/>
        <v>0</v>
      </c>
      <c r="I5685" s="22" t="b">
        <f t="shared" si="1981"/>
        <v>0</v>
      </c>
      <c r="J5685" s="22" t="b">
        <f t="shared" si="1982"/>
        <v>0</v>
      </c>
      <c r="K5685" s="3" t="str">
        <f t="shared" si="1983"/>
        <v/>
      </c>
      <c r="L5685" s="3" t="str">
        <f t="shared" si="1984"/>
        <v/>
      </c>
      <c r="M5685" s="3" t="str">
        <f t="shared" si="1985"/>
        <v/>
      </c>
      <c r="N5685" s="54" t="str">
        <f t="shared" si="1986"/>
        <v/>
      </c>
      <c r="O5685" s="3" t="str">
        <f t="shared" si="1987"/>
        <v/>
      </c>
      <c r="P5685" s="19" t="str">
        <f t="shared" si="1988"/>
        <v/>
      </c>
      <c r="Q5685" s="23" t="e">
        <f>_xlfn.XLOOKUP(R5685,summary!C3073:C3109,summary!B3073:B3109)</f>
        <v>#N/A</v>
      </c>
      <c r="R5685" s="24" t="str">
        <f t="shared" si="1972"/>
        <v>동천동</v>
      </c>
      <c r="S5685" s="24" t="str">
        <f t="shared" si="1989"/>
        <v>동천11통</v>
      </c>
      <c r="T5685" s="24" t="str">
        <f t="shared" si="1990"/>
        <v>(동천동, 현대2차홈타운아파트)</v>
      </c>
      <c r="U5685" s="24" t="str">
        <f t="shared" si="1991"/>
        <v>동천</v>
      </c>
      <c r="V5685" s="25">
        <f t="shared" si="1992"/>
        <v>11</v>
      </c>
      <c r="W5685" s="25">
        <f t="shared" si="1993"/>
        <v>12</v>
      </c>
      <c r="X5685" s="59"/>
      <c r="Y5685" s="59"/>
      <c r="Z5685" s="59" t="s">
        <v>101</v>
      </c>
      <c r="AA5685" s="63" t="s">
        <v>6482</v>
      </c>
    </row>
    <row r="5686" spans="1:27" ht="16.5" customHeight="1" x14ac:dyDescent="0.3">
      <c r="A5686" s="22" t="b">
        <f t="shared" si="1973"/>
        <v>1</v>
      </c>
      <c r="B5686" s="22" t="b">
        <f t="shared" si="1974"/>
        <v>0</v>
      </c>
      <c r="C5686" s="22" t="b">
        <f t="shared" si="1975"/>
        <v>0</v>
      </c>
      <c r="D5686" s="22" t="b">
        <f t="shared" si="1976"/>
        <v>0</v>
      </c>
      <c r="E5686" s="22" t="b">
        <f t="shared" si="1977"/>
        <v>0</v>
      </c>
      <c r="F5686" s="52" t="b">
        <f t="shared" si="1978"/>
        <v>0</v>
      </c>
      <c r="G5686" s="22" t="b">
        <f t="shared" si="1979"/>
        <v>0</v>
      </c>
      <c r="H5686" s="22" t="b">
        <f t="shared" si="1980"/>
        <v>0</v>
      </c>
      <c r="I5686" s="22" t="b">
        <f t="shared" si="1981"/>
        <v>0</v>
      </c>
      <c r="J5686" s="22" t="b">
        <f t="shared" si="1982"/>
        <v>1</v>
      </c>
      <c r="K5686" s="3" t="str">
        <f t="shared" si="1983"/>
        <v>동천12통</v>
      </c>
      <c r="L5686" s="3" t="str">
        <f t="shared" si="1984"/>
        <v>12</v>
      </c>
      <c r="M5686" s="3">
        <f t="shared" si="1985"/>
        <v>12</v>
      </c>
      <c r="N5686" s="54" t="str">
        <f t="shared" si="1986"/>
        <v>동천</v>
      </c>
      <c r="O5686" s="3" t="str">
        <f t="shared" si="1987"/>
        <v/>
      </c>
      <c r="P5686" s="19" t="str">
        <f t="shared" si="1988"/>
        <v/>
      </c>
      <c r="Q5686" s="23" t="e">
        <f>_xlfn.XLOOKUP(R5686,summary!C3074:C3110,summary!B3074:B3110)</f>
        <v>#N/A</v>
      </c>
      <c r="R5686" s="24" t="str">
        <f t="shared" si="1972"/>
        <v>동천동</v>
      </c>
      <c r="S5686" s="24" t="str">
        <f t="shared" si="1989"/>
        <v>동천12통</v>
      </c>
      <c r="T5686" s="24" t="str">
        <f t="shared" si="1990"/>
        <v>(동천동, 대우아파트)</v>
      </c>
      <c r="U5686" s="24" t="str">
        <f t="shared" si="1991"/>
        <v>동천</v>
      </c>
      <c r="V5686" s="25">
        <f t="shared" si="1992"/>
        <v>12</v>
      </c>
      <c r="W5686" s="25">
        <f t="shared" si="1993"/>
        <v>1</v>
      </c>
      <c r="X5686" s="59"/>
      <c r="Y5686" s="59" t="s">
        <v>6483</v>
      </c>
      <c r="Z5686" s="59" t="s">
        <v>63</v>
      </c>
      <c r="AA5686" s="63" t="s">
        <v>6484</v>
      </c>
    </row>
    <row r="5687" spans="1:27" ht="16.5" customHeight="1" x14ac:dyDescent="0.3">
      <c r="A5687" s="22" t="b">
        <f t="shared" si="1973"/>
        <v>1</v>
      </c>
      <c r="B5687" s="22" t="b">
        <f t="shared" si="1974"/>
        <v>1</v>
      </c>
      <c r="C5687" s="22" t="b">
        <f t="shared" si="1975"/>
        <v>0</v>
      </c>
      <c r="D5687" s="22" t="b">
        <f t="shared" si="1976"/>
        <v>0</v>
      </c>
      <c r="E5687" s="22" t="b">
        <f t="shared" si="1977"/>
        <v>1</v>
      </c>
      <c r="F5687" s="52" t="b">
        <f t="shared" si="1978"/>
        <v>1</v>
      </c>
      <c r="G5687" s="22" t="b">
        <f t="shared" si="1979"/>
        <v>1</v>
      </c>
      <c r="H5687" s="22" t="b">
        <f t="shared" si="1980"/>
        <v>0</v>
      </c>
      <c r="I5687" s="22" t="b">
        <f t="shared" si="1981"/>
        <v>1</v>
      </c>
      <c r="J5687" s="22" t="b">
        <f t="shared" si="1982"/>
        <v>0</v>
      </c>
      <c r="K5687" s="3" t="str">
        <f t="shared" si="1983"/>
        <v/>
      </c>
      <c r="L5687" s="3" t="str">
        <f t="shared" si="1984"/>
        <v/>
      </c>
      <c r="M5687" s="3" t="str">
        <f t="shared" si="1985"/>
        <v/>
      </c>
      <c r="N5687" s="54" t="str">
        <f t="shared" si="1986"/>
        <v/>
      </c>
      <c r="O5687" s="3" t="str">
        <f t="shared" si="1987"/>
        <v>(동천동, 대우아파트)</v>
      </c>
      <c r="P5687" s="19" t="str">
        <f t="shared" si="1988"/>
        <v>(동천동, 대우아파트)</v>
      </c>
      <c r="Q5687" s="23" t="e">
        <f>_xlfn.XLOOKUP(R5687,summary!C3075:C3111,summary!B3075:B3111)</f>
        <v>#N/A</v>
      </c>
      <c r="R5687" s="24" t="str">
        <f t="shared" si="1972"/>
        <v>동천동</v>
      </c>
      <c r="S5687" s="24" t="str">
        <f t="shared" si="1989"/>
        <v>동천12통</v>
      </c>
      <c r="T5687" s="24" t="str">
        <f t="shared" si="1990"/>
        <v>(동천동, 대우아파트)</v>
      </c>
      <c r="U5687" s="24" t="str">
        <f t="shared" si="1991"/>
        <v>동천</v>
      </c>
      <c r="V5687" s="25">
        <f t="shared" si="1992"/>
        <v>12</v>
      </c>
      <c r="W5687" s="25">
        <f t="shared" si="1993"/>
        <v>2</v>
      </c>
      <c r="X5687" s="59"/>
      <c r="Y5687" s="59" t="s">
        <v>6385</v>
      </c>
      <c r="Z5687" s="59" t="s">
        <v>65</v>
      </c>
      <c r="AA5687" s="63" t="s">
        <v>6485</v>
      </c>
    </row>
    <row r="5688" spans="1:27" ht="16.5" customHeight="1" x14ac:dyDescent="0.3">
      <c r="A5688" s="22" t="b">
        <f t="shared" si="1973"/>
        <v>1</v>
      </c>
      <c r="B5688" s="22" t="b">
        <f t="shared" si="1974"/>
        <v>0</v>
      </c>
      <c r="C5688" s="22" t="b">
        <f t="shared" si="1975"/>
        <v>1</v>
      </c>
      <c r="D5688" s="22" t="b">
        <f t="shared" si="1976"/>
        <v>0</v>
      </c>
      <c r="E5688" s="22" t="b">
        <f t="shared" si="1977"/>
        <v>1</v>
      </c>
      <c r="F5688" s="52" t="b">
        <f t="shared" si="1978"/>
        <v>1</v>
      </c>
      <c r="G5688" s="22" t="b">
        <f t="shared" si="1979"/>
        <v>0</v>
      </c>
      <c r="H5688" s="22" t="b">
        <f t="shared" si="1980"/>
        <v>1</v>
      </c>
      <c r="I5688" s="22" t="b">
        <f t="shared" si="1981"/>
        <v>1</v>
      </c>
      <c r="J5688" s="22" t="b">
        <f t="shared" si="1982"/>
        <v>0</v>
      </c>
      <c r="K5688" s="3" t="str">
        <f t="shared" si="1983"/>
        <v/>
      </c>
      <c r="L5688" s="3" t="str">
        <f t="shared" si="1984"/>
        <v/>
      </c>
      <c r="M5688" s="3" t="str">
        <f t="shared" si="1985"/>
        <v/>
      </c>
      <c r="N5688" s="54" t="str">
        <f t="shared" si="1986"/>
        <v/>
      </c>
      <c r="O5688" s="3" t="str">
        <f t="shared" si="1987"/>
        <v>대우아파트)</v>
      </c>
      <c r="P5688" s="19" t="str">
        <f t="shared" si="1988"/>
        <v/>
      </c>
      <c r="Q5688" s="23" t="e">
        <f>_xlfn.XLOOKUP(R5688,summary!C3076:C3112,summary!B3076:B3112)</f>
        <v>#N/A</v>
      </c>
      <c r="R5688" s="24" t="str">
        <f t="shared" si="1972"/>
        <v>동천동</v>
      </c>
      <c r="S5688" s="24" t="str">
        <f t="shared" si="1989"/>
        <v>동천12통</v>
      </c>
      <c r="T5688" s="24" t="str">
        <f t="shared" si="1990"/>
        <v>(동천동, 대우아파트)</v>
      </c>
      <c r="U5688" s="24" t="str">
        <f t="shared" si="1991"/>
        <v>동천</v>
      </c>
      <c r="V5688" s="25">
        <f t="shared" si="1992"/>
        <v>12</v>
      </c>
      <c r="W5688" s="25">
        <f t="shared" si="1993"/>
        <v>3</v>
      </c>
      <c r="X5688" s="59"/>
      <c r="Y5688" s="59" t="s">
        <v>5135</v>
      </c>
      <c r="Z5688" s="59" t="s">
        <v>67</v>
      </c>
      <c r="AA5688" s="63" t="s">
        <v>6486</v>
      </c>
    </row>
    <row r="5689" spans="1:27" ht="16.5" customHeight="1" x14ac:dyDescent="0.3">
      <c r="A5689" s="22" t="b">
        <f t="shared" si="1973"/>
        <v>0</v>
      </c>
      <c r="B5689" s="22" t="b">
        <f t="shared" si="1974"/>
        <v>0</v>
      </c>
      <c r="C5689" s="22" t="b">
        <f t="shared" si="1975"/>
        <v>0</v>
      </c>
      <c r="D5689" s="22" t="b">
        <f t="shared" si="1976"/>
        <v>0</v>
      </c>
      <c r="E5689" s="22" t="b">
        <f t="shared" si="1977"/>
        <v>0</v>
      </c>
      <c r="F5689" s="52" t="b">
        <f t="shared" si="1978"/>
        <v>0</v>
      </c>
      <c r="G5689" s="22" t="b">
        <f t="shared" si="1979"/>
        <v>0</v>
      </c>
      <c r="H5689" s="22" t="b">
        <f t="shared" si="1980"/>
        <v>0</v>
      </c>
      <c r="I5689" s="22" t="b">
        <f t="shared" si="1981"/>
        <v>0</v>
      </c>
      <c r="J5689" s="22" t="b">
        <f t="shared" si="1982"/>
        <v>0</v>
      </c>
      <c r="K5689" s="3" t="str">
        <f t="shared" si="1983"/>
        <v/>
      </c>
      <c r="L5689" s="3" t="str">
        <f t="shared" si="1984"/>
        <v/>
      </c>
      <c r="M5689" s="3" t="str">
        <f t="shared" si="1985"/>
        <v/>
      </c>
      <c r="N5689" s="54" t="str">
        <f t="shared" si="1986"/>
        <v/>
      </c>
      <c r="O5689" s="3" t="str">
        <f t="shared" si="1987"/>
        <v/>
      </c>
      <c r="P5689" s="19" t="str">
        <f t="shared" si="1988"/>
        <v/>
      </c>
      <c r="Q5689" s="23" t="e">
        <f>_xlfn.XLOOKUP(R5689,summary!C3077:C3113,summary!B3077:B3113)</f>
        <v>#N/A</v>
      </c>
      <c r="R5689" s="24" t="str">
        <f t="shared" si="1972"/>
        <v>동천동</v>
      </c>
      <c r="S5689" s="24" t="str">
        <f t="shared" si="1989"/>
        <v>동천12통</v>
      </c>
      <c r="T5689" s="24" t="str">
        <f t="shared" si="1990"/>
        <v>(동천동, 대우아파트)</v>
      </c>
      <c r="U5689" s="24" t="str">
        <f t="shared" si="1991"/>
        <v>동천</v>
      </c>
      <c r="V5689" s="25">
        <f t="shared" si="1992"/>
        <v>12</v>
      </c>
      <c r="W5689" s="25">
        <f t="shared" si="1993"/>
        <v>4</v>
      </c>
      <c r="X5689" s="59"/>
      <c r="Y5689" s="59"/>
      <c r="Z5689" s="59" t="s">
        <v>73</v>
      </c>
      <c r="AA5689" s="63" t="s">
        <v>6487</v>
      </c>
    </row>
    <row r="5690" spans="1:27" ht="16.5" customHeight="1" x14ac:dyDescent="0.3">
      <c r="A5690" s="22" t="b">
        <f t="shared" si="1973"/>
        <v>1</v>
      </c>
      <c r="B5690" s="22" t="b">
        <f t="shared" si="1974"/>
        <v>0</v>
      </c>
      <c r="C5690" s="22" t="b">
        <f t="shared" si="1975"/>
        <v>0</v>
      </c>
      <c r="D5690" s="22" t="b">
        <f t="shared" si="1976"/>
        <v>0</v>
      </c>
      <c r="E5690" s="22" t="b">
        <f t="shared" si="1977"/>
        <v>0</v>
      </c>
      <c r="F5690" s="52" t="b">
        <f t="shared" si="1978"/>
        <v>0</v>
      </c>
      <c r="G5690" s="22" t="b">
        <f t="shared" si="1979"/>
        <v>0</v>
      </c>
      <c r="H5690" s="22" t="b">
        <f t="shared" si="1980"/>
        <v>0</v>
      </c>
      <c r="I5690" s="22" t="b">
        <f t="shared" si="1981"/>
        <v>0</v>
      </c>
      <c r="J5690" s="22" t="b">
        <f t="shared" si="1982"/>
        <v>1</v>
      </c>
      <c r="K5690" s="3" t="str">
        <f t="shared" si="1983"/>
        <v>동천13통</v>
      </c>
      <c r="L5690" s="3" t="str">
        <f t="shared" si="1984"/>
        <v>13</v>
      </c>
      <c r="M5690" s="3">
        <f t="shared" si="1985"/>
        <v>13</v>
      </c>
      <c r="N5690" s="54" t="str">
        <f t="shared" si="1986"/>
        <v>동천</v>
      </c>
      <c r="O5690" s="3" t="str">
        <f t="shared" si="1987"/>
        <v/>
      </c>
      <c r="P5690" s="19" t="str">
        <f t="shared" si="1988"/>
        <v/>
      </c>
      <c r="Q5690" s="23" t="e">
        <f>_xlfn.XLOOKUP(R5690,summary!C3078:C3114,summary!B3078:B3114)</f>
        <v>#N/A</v>
      </c>
      <c r="R5690" s="24" t="str">
        <f t="shared" si="1972"/>
        <v>동천동</v>
      </c>
      <c r="S5690" s="24" t="str">
        <f t="shared" si="1989"/>
        <v>동천13통</v>
      </c>
      <c r="T5690" s="24" t="str">
        <f t="shared" si="1990"/>
        <v>(동천동, 영풍아파트)</v>
      </c>
      <c r="U5690" s="24" t="str">
        <f t="shared" si="1991"/>
        <v>동천</v>
      </c>
      <c r="V5690" s="25">
        <f t="shared" si="1992"/>
        <v>13</v>
      </c>
      <c r="W5690" s="25">
        <f t="shared" si="1993"/>
        <v>1</v>
      </c>
      <c r="X5690" s="59"/>
      <c r="Y5690" s="59" t="s">
        <v>6488</v>
      </c>
      <c r="Z5690" s="59" t="s">
        <v>63</v>
      </c>
      <c r="AA5690" s="63" t="s">
        <v>6489</v>
      </c>
    </row>
    <row r="5691" spans="1:27" ht="16.5" customHeight="1" x14ac:dyDescent="0.3">
      <c r="A5691" s="22" t="b">
        <f t="shared" si="1973"/>
        <v>1</v>
      </c>
      <c r="B5691" s="22" t="b">
        <f t="shared" si="1974"/>
        <v>1</v>
      </c>
      <c r="C5691" s="22" t="b">
        <f t="shared" si="1975"/>
        <v>0</v>
      </c>
      <c r="D5691" s="22" t="b">
        <f t="shared" si="1976"/>
        <v>0</v>
      </c>
      <c r="E5691" s="22" t="b">
        <f t="shared" si="1977"/>
        <v>1</v>
      </c>
      <c r="F5691" s="52" t="b">
        <f t="shared" si="1978"/>
        <v>1</v>
      </c>
      <c r="G5691" s="22" t="b">
        <f t="shared" si="1979"/>
        <v>1</v>
      </c>
      <c r="H5691" s="22" t="b">
        <f t="shared" si="1980"/>
        <v>0</v>
      </c>
      <c r="I5691" s="22" t="b">
        <f t="shared" si="1981"/>
        <v>1</v>
      </c>
      <c r="J5691" s="22" t="b">
        <f t="shared" si="1982"/>
        <v>0</v>
      </c>
      <c r="K5691" s="3" t="str">
        <f t="shared" si="1983"/>
        <v/>
      </c>
      <c r="L5691" s="3" t="str">
        <f t="shared" si="1984"/>
        <v/>
      </c>
      <c r="M5691" s="3" t="str">
        <f t="shared" si="1985"/>
        <v/>
      </c>
      <c r="N5691" s="54" t="str">
        <f t="shared" si="1986"/>
        <v/>
      </c>
      <c r="O5691" s="3" t="str">
        <f t="shared" si="1987"/>
        <v>(동천동, 영풍아파트)</v>
      </c>
      <c r="P5691" s="19" t="str">
        <f t="shared" si="1988"/>
        <v>(동천동, 영풍아파트)</v>
      </c>
      <c r="Q5691" s="23" t="e">
        <f>_xlfn.XLOOKUP(R5691,summary!C3079:C3115,summary!B3079:B3115)</f>
        <v>#N/A</v>
      </c>
      <c r="R5691" s="24" t="str">
        <f t="shared" si="1972"/>
        <v>동천동</v>
      </c>
      <c r="S5691" s="24" t="str">
        <f t="shared" si="1989"/>
        <v>동천13통</v>
      </c>
      <c r="T5691" s="24" t="str">
        <f t="shared" si="1990"/>
        <v>(동천동, 영풍아파트)</v>
      </c>
      <c r="U5691" s="24" t="str">
        <f t="shared" si="1991"/>
        <v>동천</v>
      </c>
      <c r="V5691" s="25">
        <f t="shared" si="1992"/>
        <v>13</v>
      </c>
      <c r="W5691" s="25">
        <f t="shared" si="1993"/>
        <v>2</v>
      </c>
      <c r="X5691" s="59"/>
      <c r="Y5691" s="59" t="s">
        <v>6385</v>
      </c>
      <c r="Z5691" s="59" t="s">
        <v>65</v>
      </c>
      <c r="AA5691" s="63" t="s">
        <v>6490</v>
      </c>
    </row>
    <row r="5692" spans="1:27" ht="16.5" customHeight="1" x14ac:dyDescent="0.3">
      <c r="A5692" s="22" t="b">
        <f t="shared" si="1973"/>
        <v>1</v>
      </c>
      <c r="B5692" s="22" t="b">
        <f t="shared" si="1974"/>
        <v>0</v>
      </c>
      <c r="C5692" s="22" t="b">
        <f t="shared" si="1975"/>
        <v>1</v>
      </c>
      <c r="D5692" s="22" t="b">
        <f t="shared" si="1976"/>
        <v>0</v>
      </c>
      <c r="E5692" s="22" t="b">
        <f t="shared" si="1977"/>
        <v>1</v>
      </c>
      <c r="F5692" s="52" t="b">
        <f t="shared" si="1978"/>
        <v>1</v>
      </c>
      <c r="G5692" s="22" t="b">
        <f t="shared" si="1979"/>
        <v>0</v>
      </c>
      <c r="H5692" s="22" t="b">
        <f t="shared" si="1980"/>
        <v>1</v>
      </c>
      <c r="I5692" s="22" t="b">
        <f t="shared" si="1981"/>
        <v>1</v>
      </c>
      <c r="J5692" s="22" t="b">
        <f t="shared" si="1982"/>
        <v>0</v>
      </c>
      <c r="K5692" s="3" t="str">
        <f t="shared" si="1983"/>
        <v/>
      </c>
      <c r="L5692" s="3" t="str">
        <f t="shared" si="1984"/>
        <v/>
      </c>
      <c r="M5692" s="3" t="str">
        <f t="shared" si="1985"/>
        <v/>
      </c>
      <c r="N5692" s="54" t="str">
        <f t="shared" si="1986"/>
        <v/>
      </c>
      <c r="O5692" s="3" t="str">
        <f t="shared" si="1987"/>
        <v>영풍아파트)</v>
      </c>
      <c r="P5692" s="19" t="str">
        <f t="shared" si="1988"/>
        <v/>
      </c>
      <c r="Q5692" s="23" t="e">
        <f>_xlfn.XLOOKUP(R5692,summary!C3080:C3116,summary!B3080:B3116)</f>
        <v>#N/A</v>
      </c>
      <c r="R5692" s="24" t="str">
        <f t="shared" si="1972"/>
        <v>동천동</v>
      </c>
      <c r="S5692" s="24" t="str">
        <f t="shared" si="1989"/>
        <v>동천13통</v>
      </c>
      <c r="T5692" s="24" t="str">
        <f t="shared" si="1990"/>
        <v>(동천동, 영풍아파트)</v>
      </c>
      <c r="U5692" s="24" t="str">
        <f t="shared" si="1991"/>
        <v>동천</v>
      </c>
      <c r="V5692" s="25">
        <f t="shared" si="1992"/>
        <v>13</v>
      </c>
      <c r="W5692" s="25">
        <f t="shared" si="1993"/>
        <v>3</v>
      </c>
      <c r="X5692" s="59"/>
      <c r="Y5692" s="59" t="s">
        <v>6491</v>
      </c>
      <c r="Z5692" s="59" t="s">
        <v>67</v>
      </c>
      <c r="AA5692" s="63" t="s">
        <v>6492</v>
      </c>
    </row>
    <row r="5693" spans="1:27" ht="16.5" customHeight="1" x14ac:dyDescent="0.3">
      <c r="A5693" s="22" t="b">
        <f t="shared" si="1973"/>
        <v>0</v>
      </c>
      <c r="B5693" s="22" t="b">
        <f t="shared" si="1974"/>
        <v>0</v>
      </c>
      <c r="C5693" s="22" t="b">
        <f t="shared" si="1975"/>
        <v>0</v>
      </c>
      <c r="D5693" s="22" t="b">
        <f t="shared" si="1976"/>
        <v>0</v>
      </c>
      <c r="E5693" s="22" t="b">
        <f t="shared" si="1977"/>
        <v>0</v>
      </c>
      <c r="F5693" s="52" t="b">
        <f t="shared" si="1978"/>
        <v>0</v>
      </c>
      <c r="G5693" s="22" t="b">
        <f t="shared" si="1979"/>
        <v>0</v>
      </c>
      <c r="H5693" s="22" t="b">
        <f t="shared" si="1980"/>
        <v>0</v>
      </c>
      <c r="I5693" s="22" t="b">
        <f t="shared" si="1981"/>
        <v>0</v>
      </c>
      <c r="J5693" s="22" t="b">
        <f t="shared" si="1982"/>
        <v>0</v>
      </c>
      <c r="K5693" s="3" t="str">
        <f t="shared" si="1983"/>
        <v/>
      </c>
      <c r="L5693" s="3" t="str">
        <f t="shared" si="1984"/>
        <v/>
      </c>
      <c r="M5693" s="3" t="str">
        <f t="shared" si="1985"/>
        <v/>
      </c>
      <c r="N5693" s="54" t="str">
        <f t="shared" si="1986"/>
        <v/>
      </c>
      <c r="O5693" s="3" t="str">
        <f t="shared" si="1987"/>
        <v/>
      </c>
      <c r="P5693" s="19" t="str">
        <f t="shared" si="1988"/>
        <v/>
      </c>
      <c r="Q5693" s="23" t="e">
        <f>_xlfn.XLOOKUP(R5693,summary!C3081:C3117,summary!B3081:B3117)</f>
        <v>#N/A</v>
      </c>
      <c r="R5693" s="24" t="str">
        <f t="shared" si="1972"/>
        <v>동천동</v>
      </c>
      <c r="S5693" s="24" t="str">
        <f t="shared" si="1989"/>
        <v>동천13통</v>
      </c>
      <c r="T5693" s="24" t="str">
        <f t="shared" si="1990"/>
        <v>(동천동, 영풍아파트)</v>
      </c>
      <c r="U5693" s="24" t="str">
        <f t="shared" si="1991"/>
        <v>동천</v>
      </c>
      <c r="V5693" s="25">
        <f t="shared" si="1992"/>
        <v>13</v>
      </c>
      <c r="W5693" s="25">
        <f t="shared" si="1993"/>
        <v>4</v>
      </c>
      <c r="X5693" s="59"/>
      <c r="Y5693" s="59"/>
      <c r="Z5693" s="59" t="s">
        <v>73</v>
      </c>
      <c r="AA5693" s="63" t="s">
        <v>6493</v>
      </c>
    </row>
    <row r="5694" spans="1:27" ht="16.5" customHeight="1" x14ac:dyDescent="0.3">
      <c r="A5694" s="22" t="b">
        <f t="shared" si="1973"/>
        <v>1</v>
      </c>
      <c r="B5694" s="22" t="b">
        <f t="shared" si="1974"/>
        <v>0</v>
      </c>
      <c r="C5694" s="22" t="b">
        <f t="shared" si="1975"/>
        <v>0</v>
      </c>
      <c r="D5694" s="22" t="b">
        <f t="shared" si="1976"/>
        <v>0</v>
      </c>
      <c r="E5694" s="22" t="b">
        <f t="shared" si="1977"/>
        <v>0</v>
      </c>
      <c r="F5694" s="52" t="b">
        <f t="shared" si="1978"/>
        <v>0</v>
      </c>
      <c r="G5694" s="22" t="b">
        <f t="shared" si="1979"/>
        <v>0</v>
      </c>
      <c r="H5694" s="22" t="b">
        <f t="shared" si="1980"/>
        <v>0</v>
      </c>
      <c r="I5694" s="22" t="b">
        <f t="shared" si="1981"/>
        <v>0</v>
      </c>
      <c r="J5694" s="22" t="b">
        <f t="shared" si="1982"/>
        <v>1</v>
      </c>
      <c r="K5694" s="3" t="str">
        <f t="shared" si="1983"/>
        <v>동천14통</v>
      </c>
      <c r="L5694" s="3" t="str">
        <f t="shared" si="1984"/>
        <v>14</v>
      </c>
      <c r="M5694" s="3">
        <f t="shared" si="1985"/>
        <v>14</v>
      </c>
      <c r="N5694" s="54" t="str">
        <f t="shared" si="1986"/>
        <v>동천</v>
      </c>
      <c r="O5694" s="3" t="str">
        <f t="shared" si="1987"/>
        <v/>
      </c>
      <c r="P5694" s="19" t="str">
        <f t="shared" si="1988"/>
        <v/>
      </c>
      <c r="Q5694" s="23" t="e">
        <f>_xlfn.XLOOKUP(R5694,summary!C3082:C3118,summary!B3082:B3118)</f>
        <v>#N/A</v>
      </c>
      <c r="R5694" s="24" t="str">
        <f t="shared" si="1972"/>
        <v>동천동</v>
      </c>
      <c r="S5694" s="24" t="str">
        <f t="shared" si="1989"/>
        <v>동천14통</v>
      </c>
      <c r="T5694" s="24" t="str">
        <f t="shared" si="1990"/>
        <v>(동천동, 벽산아파트)</v>
      </c>
      <c r="U5694" s="24" t="str">
        <f t="shared" si="1991"/>
        <v>동천</v>
      </c>
      <c r="V5694" s="25">
        <f t="shared" si="1992"/>
        <v>14</v>
      </c>
      <c r="W5694" s="25">
        <f t="shared" si="1993"/>
        <v>1</v>
      </c>
      <c r="X5694" s="59"/>
      <c r="Y5694" s="59" t="s">
        <v>6494</v>
      </c>
      <c r="Z5694" s="59" t="s">
        <v>63</v>
      </c>
      <c r="AA5694" s="63" t="s">
        <v>6495</v>
      </c>
    </row>
    <row r="5695" spans="1:27" ht="16.5" customHeight="1" x14ac:dyDescent="0.3">
      <c r="A5695" s="22" t="b">
        <f t="shared" si="1973"/>
        <v>1</v>
      </c>
      <c r="B5695" s="22" t="b">
        <f t="shared" si="1974"/>
        <v>1</v>
      </c>
      <c r="C5695" s="22" t="b">
        <f t="shared" si="1975"/>
        <v>0</v>
      </c>
      <c r="D5695" s="22" t="b">
        <f t="shared" si="1976"/>
        <v>0</v>
      </c>
      <c r="E5695" s="22" t="b">
        <f t="shared" si="1977"/>
        <v>1</v>
      </c>
      <c r="F5695" s="52" t="b">
        <f t="shared" si="1978"/>
        <v>1</v>
      </c>
      <c r="G5695" s="22" t="b">
        <f t="shared" si="1979"/>
        <v>1</v>
      </c>
      <c r="H5695" s="22" t="b">
        <f t="shared" si="1980"/>
        <v>0</v>
      </c>
      <c r="I5695" s="22" t="b">
        <f t="shared" si="1981"/>
        <v>1</v>
      </c>
      <c r="J5695" s="22" t="b">
        <f t="shared" si="1982"/>
        <v>0</v>
      </c>
      <c r="K5695" s="3" t="str">
        <f t="shared" si="1983"/>
        <v/>
      </c>
      <c r="L5695" s="3" t="str">
        <f t="shared" si="1984"/>
        <v/>
      </c>
      <c r="M5695" s="3" t="str">
        <f t="shared" si="1985"/>
        <v/>
      </c>
      <c r="N5695" s="54" t="str">
        <f t="shared" si="1986"/>
        <v/>
      </c>
      <c r="O5695" s="3" t="str">
        <f t="shared" si="1987"/>
        <v>(동천동, 벽산아파트)</v>
      </c>
      <c r="P5695" s="19" t="str">
        <f t="shared" si="1988"/>
        <v>(동천동, 벽산아파트)</v>
      </c>
      <c r="Q5695" s="23" t="e">
        <f>_xlfn.XLOOKUP(R5695,summary!C3083:C3119,summary!B3083:B3119)</f>
        <v>#N/A</v>
      </c>
      <c r="R5695" s="24" t="str">
        <f t="shared" si="1972"/>
        <v>동천동</v>
      </c>
      <c r="S5695" s="24" t="str">
        <f t="shared" si="1989"/>
        <v>동천14통</v>
      </c>
      <c r="T5695" s="24" t="str">
        <f t="shared" si="1990"/>
        <v>(동천동, 벽산아파트)</v>
      </c>
      <c r="U5695" s="24" t="str">
        <f t="shared" si="1991"/>
        <v>동천</v>
      </c>
      <c r="V5695" s="25">
        <f t="shared" si="1992"/>
        <v>14</v>
      </c>
      <c r="W5695" s="25">
        <f t="shared" si="1993"/>
        <v>2</v>
      </c>
      <c r="X5695" s="59"/>
      <c r="Y5695" s="59" t="s">
        <v>6385</v>
      </c>
      <c r="Z5695" s="59" t="s">
        <v>65</v>
      </c>
      <c r="AA5695" s="63" t="s">
        <v>6496</v>
      </c>
    </row>
    <row r="5696" spans="1:27" ht="16.5" customHeight="1" x14ac:dyDescent="0.3">
      <c r="A5696" s="22" t="b">
        <f t="shared" si="1973"/>
        <v>1</v>
      </c>
      <c r="B5696" s="22" t="b">
        <f t="shared" si="1974"/>
        <v>0</v>
      </c>
      <c r="C5696" s="22" t="b">
        <f t="shared" si="1975"/>
        <v>1</v>
      </c>
      <c r="D5696" s="22" t="b">
        <f t="shared" si="1976"/>
        <v>0</v>
      </c>
      <c r="E5696" s="22" t="b">
        <f t="shared" si="1977"/>
        <v>1</v>
      </c>
      <c r="F5696" s="52" t="b">
        <f t="shared" si="1978"/>
        <v>1</v>
      </c>
      <c r="G5696" s="22" t="b">
        <f t="shared" si="1979"/>
        <v>0</v>
      </c>
      <c r="H5696" s="22" t="b">
        <f t="shared" si="1980"/>
        <v>1</v>
      </c>
      <c r="I5696" s="22" t="b">
        <f t="shared" si="1981"/>
        <v>1</v>
      </c>
      <c r="J5696" s="22" t="b">
        <f t="shared" si="1982"/>
        <v>0</v>
      </c>
      <c r="K5696" s="3" t="str">
        <f t="shared" si="1983"/>
        <v/>
      </c>
      <c r="L5696" s="3" t="str">
        <f t="shared" si="1984"/>
        <v/>
      </c>
      <c r="M5696" s="3" t="str">
        <f t="shared" si="1985"/>
        <v/>
      </c>
      <c r="N5696" s="54" t="str">
        <f t="shared" si="1986"/>
        <v/>
      </c>
      <c r="O5696" s="3" t="str">
        <f t="shared" si="1987"/>
        <v>벽산아파트)</v>
      </c>
      <c r="P5696" s="19" t="str">
        <f t="shared" si="1988"/>
        <v/>
      </c>
      <c r="Q5696" s="23" t="e">
        <f>_xlfn.XLOOKUP(R5696,summary!C3084:C3120,summary!B3084:B3120)</f>
        <v>#N/A</v>
      </c>
      <c r="R5696" s="24" t="str">
        <f t="shared" si="1972"/>
        <v>동천동</v>
      </c>
      <c r="S5696" s="24" t="str">
        <f t="shared" si="1989"/>
        <v>동천14통</v>
      </c>
      <c r="T5696" s="24" t="str">
        <f t="shared" si="1990"/>
        <v>(동천동, 벽산아파트)</v>
      </c>
      <c r="U5696" s="24" t="str">
        <f t="shared" si="1991"/>
        <v>동천</v>
      </c>
      <c r="V5696" s="25">
        <f t="shared" si="1992"/>
        <v>14</v>
      </c>
      <c r="W5696" s="25">
        <f t="shared" si="1993"/>
        <v>3</v>
      </c>
      <c r="X5696" s="59"/>
      <c r="Y5696" s="59" t="s">
        <v>640</v>
      </c>
      <c r="Z5696" s="59" t="s">
        <v>67</v>
      </c>
      <c r="AA5696" s="63" t="s">
        <v>6497</v>
      </c>
    </row>
    <row r="5697" spans="1:27" ht="16.5" customHeight="1" x14ac:dyDescent="0.3">
      <c r="A5697" s="22" t="b">
        <f t="shared" si="1973"/>
        <v>0</v>
      </c>
      <c r="B5697" s="22" t="b">
        <f t="shared" si="1974"/>
        <v>0</v>
      </c>
      <c r="C5697" s="22" t="b">
        <f t="shared" si="1975"/>
        <v>0</v>
      </c>
      <c r="D5697" s="22" t="b">
        <f t="shared" si="1976"/>
        <v>0</v>
      </c>
      <c r="E5697" s="22" t="b">
        <f t="shared" si="1977"/>
        <v>0</v>
      </c>
      <c r="F5697" s="52" t="b">
        <f t="shared" si="1978"/>
        <v>0</v>
      </c>
      <c r="G5697" s="22" t="b">
        <f t="shared" si="1979"/>
        <v>0</v>
      </c>
      <c r="H5697" s="22" t="b">
        <f t="shared" si="1980"/>
        <v>0</v>
      </c>
      <c r="I5697" s="22" t="b">
        <f t="shared" si="1981"/>
        <v>0</v>
      </c>
      <c r="J5697" s="22" t="b">
        <f t="shared" si="1982"/>
        <v>0</v>
      </c>
      <c r="K5697" s="3" t="str">
        <f t="shared" si="1983"/>
        <v/>
      </c>
      <c r="L5697" s="3" t="str">
        <f t="shared" si="1984"/>
        <v/>
      </c>
      <c r="M5697" s="3" t="str">
        <f t="shared" si="1985"/>
        <v/>
      </c>
      <c r="N5697" s="54" t="str">
        <f t="shared" si="1986"/>
        <v/>
      </c>
      <c r="O5697" s="3" t="str">
        <f t="shared" si="1987"/>
        <v/>
      </c>
      <c r="P5697" s="19" t="str">
        <f t="shared" si="1988"/>
        <v/>
      </c>
      <c r="Q5697" s="23" t="e">
        <f>_xlfn.XLOOKUP(R5697,summary!C3085:C3121,summary!B3085:B3121)</f>
        <v>#N/A</v>
      </c>
      <c r="R5697" s="24" t="str">
        <f t="shared" si="1972"/>
        <v>동천동</v>
      </c>
      <c r="S5697" s="24" t="str">
        <f t="shared" si="1989"/>
        <v>동천14통</v>
      </c>
      <c r="T5697" s="24" t="str">
        <f t="shared" si="1990"/>
        <v>(동천동, 벽산아파트)</v>
      </c>
      <c r="U5697" s="24" t="str">
        <f t="shared" si="1991"/>
        <v>동천</v>
      </c>
      <c r="V5697" s="25">
        <f t="shared" si="1992"/>
        <v>14</v>
      </c>
      <c r="W5697" s="25">
        <f t="shared" si="1993"/>
        <v>4</v>
      </c>
      <c r="X5697" s="59"/>
      <c r="Y5697" s="59"/>
      <c r="Z5697" s="59" t="s">
        <v>73</v>
      </c>
      <c r="AA5697" s="63" t="s">
        <v>6498</v>
      </c>
    </row>
    <row r="5698" spans="1:27" ht="16.5" customHeight="1" x14ac:dyDescent="0.3">
      <c r="A5698" s="22" t="b">
        <f t="shared" si="1973"/>
        <v>0</v>
      </c>
      <c r="B5698" s="22" t="b">
        <f t="shared" si="1974"/>
        <v>0</v>
      </c>
      <c r="C5698" s="22" t="b">
        <f t="shared" si="1975"/>
        <v>0</v>
      </c>
      <c r="D5698" s="22" t="b">
        <f t="shared" si="1976"/>
        <v>0</v>
      </c>
      <c r="E5698" s="22" t="b">
        <f t="shared" si="1977"/>
        <v>0</v>
      </c>
      <c r="F5698" s="52" t="b">
        <f t="shared" si="1978"/>
        <v>0</v>
      </c>
      <c r="G5698" s="22" t="b">
        <f t="shared" si="1979"/>
        <v>0</v>
      </c>
      <c r="H5698" s="22" t="b">
        <f t="shared" si="1980"/>
        <v>0</v>
      </c>
      <c r="I5698" s="22" t="b">
        <f t="shared" si="1981"/>
        <v>0</v>
      </c>
      <c r="J5698" s="22" t="b">
        <f t="shared" si="1982"/>
        <v>0</v>
      </c>
      <c r="K5698" s="3" t="str">
        <f t="shared" si="1983"/>
        <v/>
      </c>
      <c r="L5698" s="3" t="str">
        <f t="shared" si="1984"/>
        <v/>
      </c>
      <c r="M5698" s="3" t="str">
        <f t="shared" si="1985"/>
        <v/>
      </c>
      <c r="N5698" s="54" t="str">
        <f t="shared" si="1986"/>
        <v/>
      </c>
      <c r="O5698" s="3" t="str">
        <f t="shared" si="1987"/>
        <v/>
      </c>
      <c r="P5698" s="19" t="str">
        <f t="shared" si="1988"/>
        <v/>
      </c>
      <c r="Q5698" s="23" t="e">
        <f>_xlfn.XLOOKUP(R5698,summary!C3086:C3122,summary!B3086:B3122)</f>
        <v>#N/A</v>
      </c>
      <c r="R5698" s="24" t="str">
        <f t="shared" ref="R5698:R5761" si="1994">IF($X5698="",R5697,$X5698)</f>
        <v>동천동</v>
      </c>
      <c r="S5698" s="24" t="str">
        <f t="shared" si="1989"/>
        <v>동천14통</v>
      </c>
      <c r="T5698" s="24" t="str">
        <f t="shared" si="1990"/>
        <v>(동천동, 벽산아파트)</v>
      </c>
      <c r="U5698" s="24" t="str">
        <f t="shared" si="1991"/>
        <v>동천</v>
      </c>
      <c r="V5698" s="25">
        <f t="shared" si="1992"/>
        <v>14</v>
      </c>
      <c r="W5698" s="25">
        <f t="shared" si="1993"/>
        <v>5</v>
      </c>
      <c r="X5698" s="59"/>
      <c r="Y5698" s="59"/>
      <c r="Z5698" s="59" t="s">
        <v>87</v>
      </c>
      <c r="AA5698" s="63" t="s">
        <v>6499</v>
      </c>
    </row>
    <row r="5699" spans="1:27" ht="16.5" customHeight="1" x14ac:dyDescent="0.3">
      <c r="A5699" s="22" t="b">
        <f t="shared" si="1973"/>
        <v>1</v>
      </c>
      <c r="B5699" s="22" t="b">
        <f t="shared" si="1974"/>
        <v>0</v>
      </c>
      <c r="C5699" s="22" t="b">
        <f t="shared" si="1975"/>
        <v>0</v>
      </c>
      <c r="D5699" s="22" t="b">
        <f t="shared" si="1976"/>
        <v>0</v>
      </c>
      <c r="E5699" s="22" t="b">
        <f t="shared" si="1977"/>
        <v>0</v>
      </c>
      <c r="F5699" s="52" t="b">
        <f t="shared" si="1978"/>
        <v>0</v>
      </c>
      <c r="G5699" s="22" t="b">
        <f t="shared" si="1979"/>
        <v>0</v>
      </c>
      <c r="H5699" s="22" t="b">
        <f t="shared" si="1980"/>
        <v>0</v>
      </c>
      <c r="I5699" s="22" t="b">
        <f t="shared" si="1981"/>
        <v>0</v>
      </c>
      <c r="J5699" s="22" t="b">
        <f t="shared" si="1982"/>
        <v>1</v>
      </c>
      <c r="K5699" s="3" t="str">
        <f t="shared" si="1983"/>
        <v>동천15통</v>
      </c>
      <c r="L5699" s="3" t="str">
        <f t="shared" si="1984"/>
        <v>15</v>
      </c>
      <c r="M5699" s="3">
        <f t="shared" si="1985"/>
        <v>15</v>
      </c>
      <c r="N5699" s="54" t="str">
        <f t="shared" si="1986"/>
        <v>동천</v>
      </c>
      <c r="O5699" s="3" t="str">
        <f t="shared" si="1987"/>
        <v/>
      </c>
      <c r="P5699" s="19" t="str">
        <f t="shared" si="1988"/>
        <v/>
      </c>
      <c r="Q5699" s="23" t="e">
        <f>_xlfn.XLOOKUP(R5699,summary!C3087:C3123,summary!B3087:B3123)</f>
        <v>#N/A</v>
      </c>
      <c r="R5699" s="24" t="str">
        <f t="shared" si="1994"/>
        <v>동천동</v>
      </c>
      <c r="S5699" s="24" t="str">
        <f t="shared" si="1989"/>
        <v>동천15통</v>
      </c>
      <c r="T5699" s="24" t="str">
        <f t="shared" si="1990"/>
        <v>(동천동)</v>
      </c>
      <c r="U5699" s="24" t="str">
        <f t="shared" si="1991"/>
        <v>동천</v>
      </c>
      <c r="V5699" s="25">
        <f t="shared" si="1992"/>
        <v>15</v>
      </c>
      <c r="W5699" s="25">
        <f t="shared" si="1993"/>
        <v>1</v>
      </c>
      <c r="X5699" s="59"/>
      <c r="Y5699" s="59" t="s">
        <v>6500</v>
      </c>
      <c r="Z5699" s="59" t="s">
        <v>63</v>
      </c>
      <c r="AA5699" s="63" t="s">
        <v>6501</v>
      </c>
    </row>
    <row r="5700" spans="1:27" ht="16.5" customHeight="1" x14ac:dyDescent="0.3">
      <c r="A5700" s="22" t="b">
        <f t="shared" si="1973"/>
        <v>1</v>
      </c>
      <c r="B5700" s="22" t="b">
        <f t="shared" si="1974"/>
        <v>1</v>
      </c>
      <c r="C5700" s="22" t="b">
        <f t="shared" si="1975"/>
        <v>1</v>
      </c>
      <c r="D5700" s="22" t="b">
        <f t="shared" si="1976"/>
        <v>1</v>
      </c>
      <c r="E5700" s="22" t="b">
        <f t="shared" si="1977"/>
        <v>1</v>
      </c>
      <c r="F5700" s="52" t="b">
        <f t="shared" si="1978"/>
        <v>0</v>
      </c>
      <c r="G5700" s="22" t="b">
        <f t="shared" si="1979"/>
        <v>0</v>
      </c>
      <c r="H5700" s="22" t="b">
        <f t="shared" si="1980"/>
        <v>0</v>
      </c>
      <c r="I5700" s="22" t="b">
        <f t="shared" si="1981"/>
        <v>0</v>
      </c>
      <c r="J5700" s="22" t="b">
        <f t="shared" si="1982"/>
        <v>0</v>
      </c>
      <c r="K5700" s="3" t="str">
        <f t="shared" si="1983"/>
        <v/>
      </c>
      <c r="L5700" s="3" t="str">
        <f t="shared" si="1984"/>
        <v/>
      </c>
      <c r="M5700" s="3" t="str">
        <f t="shared" si="1985"/>
        <v/>
      </c>
      <c r="N5700" s="54" t="str">
        <f t="shared" si="1986"/>
        <v/>
      </c>
      <c r="O5700" s="3" t="str">
        <f t="shared" si="1987"/>
        <v/>
      </c>
      <c r="P5700" s="19" t="str">
        <f t="shared" si="1988"/>
        <v>(동천동)</v>
      </c>
      <c r="Q5700" s="23" t="e">
        <f>_xlfn.XLOOKUP(R5700,summary!C3088:C3124,summary!B3088:B3124)</f>
        <v>#N/A</v>
      </c>
      <c r="R5700" s="24" t="str">
        <f t="shared" si="1994"/>
        <v>동천동</v>
      </c>
      <c r="S5700" s="24" t="str">
        <f t="shared" si="1989"/>
        <v>동천15통</v>
      </c>
      <c r="T5700" s="24" t="str">
        <f t="shared" si="1990"/>
        <v>(동천동)</v>
      </c>
      <c r="U5700" s="24" t="str">
        <f t="shared" si="1991"/>
        <v>동천</v>
      </c>
      <c r="V5700" s="25">
        <f t="shared" si="1992"/>
        <v>15</v>
      </c>
      <c r="W5700" s="25">
        <f t="shared" si="1993"/>
        <v>2</v>
      </c>
      <c r="X5700" s="59"/>
      <c r="Y5700" s="59" t="s">
        <v>6502</v>
      </c>
      <c r="Z5700" s="59" t="s">
        <v>65</v>
      </c>
      <c r="AA5700" s="63" t="s">
        <v>6503</v>
      </c>
    </row>
    <row r="5701" spans="1:27" ht="16.5" customHeight="1" x14ac:dyDescent="0.3">
      <c r="A5701" s="22" t="b">
        <f t="shared" si="1973"/>
        <v>0</v>
      </c>
      <c r="B5701" s="22" t="b">
        <f t="shared" si="1974"/>
        <v>0</v>
      </c>
      <c r="C5701" s="22" t="b">
        <f t="shared" si="1975"/>
        <v>0</v>
      </c>
      <c r="D5701" s="22" t="b">
        <f t="shared" si="1976"/>
        <v>0</v>
      </c>
      <c r="E5701" s="22" t="b">
        <f t="shared" si="1977"/>
        <v>0</v>
      </c>
      <c r="F5701" s="52" t="b">
        <f t="shared" si="1978"/>
        <v>0</v>
      </c>
      <c r="G5701" s="22" t="b">
        <f t="shared" si="1979"/>
        <v>0</v>
      </c>
      <c r="H5701" s="22" t="b">
        <f t="shared" si="1980"/>
        <v>0</v>
      </c>
      <c r="I5701" s="22" t="b">
        <f t="shared" si="1981"/>
        <v>0</v>
      </c>
      <c r="J5701" s="22" t="b">
        <f t="shared" si="1982"/>
        <v>0</v>
      </c>
      <c r="K5701" s="3" t="str">
        <f t="shared" si="1983"/>
        <v/>
      </c>
      <c r="L5701" s="3" t="str">
        <f t="shared" si="1984"/>
        <v/>
      </c>
      <c r="M5701" s="3" t="str">
        <f t="shared" si="1985"/>
        <v/>
      </c>
      <c r="N5701" s="54" t="str">
        <f t="shared" si="1986"/>
        <v/>
      </c>
      <c r="O5701" s="3" t="str">
        <f t="shared" si="1987"/>
        <v/>
      </c>
      <c r="P5701" s="19" t="str">
        <f t="shared" si="1988"/>
        <v/>
      </c>
      <c r="Q5701" s="23" t="e">
        <f>_xlfn.XLOOKUP(R5701,summary!C3089:C3125,summary!B3089:B3125)</f>
        <v>#N/A</v>
      </c>
      <c r="R5701" s="24" t="str">
        <f t="shared" si="1994"/>
        <v>동천동</v>
      </c>
      <c r="S5701" s="24" t="str">
        <f t="shared" si="1989"/>
        <v>동천15통</v>
      </c>
      <c r="T5701" s="24" t="str">
        <f t="shared" si="1990"/>
        <v>(동천동)</v>
      </c>
      <c r="U5701" s="24" t="str">
        <f t="shared" si="1991"/>
        <v>동천</v>
      </c>
      <c r="V5701" s="25">
        <f t="shared" si="1992"/>
        <v>15</v>
      </c>
      <c r="W5701" s="25">
        <f t="shared" si="1993"/>
        <v>3</v>
      </c>
      <c r="X5701" s="59"/>
      <c r="Y5701" s="59"/>
      <c r="Z5701" s="59" t="s">
        <v>67</v>
      </c>
      <c r="AA5701" s="63" t="s">
        <v>6504</v>
      </c>
    </row>
    <row r="5702" spans="1:27" ht="16.5" customHeight="1" x14ac:dyDescent="0.3">
      <c r="A5702" s="22" t="b">
        <f t="shared" si="1973"/>
        <v>0</v>
      </c>
      <c r="B5702" s="22" t="b">
        <f t="shared" si="1974"/>
        <v>0</v>
      </c>
      <c r="C5702" s="22" t="b">
        <f t="shared" si="1975"/>
        <v>0</v>
      </c>
      <c r="D5702" s="22" t="b">
        <f t="shared" si="1976"/>
        <v>0</v>
      </c>
      <c r="E5702" s="22" t="b">
        <f t="shared" si="1977"/>
        <v>0</v>
      </c>
      <c r="F5702" s="52" t="b">
        <f t="shared" si="1978"/>
        <v>0</v>
      </c>
      <c r="G5702" s="22" t="b">
        <f t="shared" si="1979"/>
        <v>0</v>
      </c>
      <c r="H5702" s="22" t="b">
        <f t="shared" si="1980"/>
        <v>0</v>
      </c>
      <c r="I5702" s="22" t="b">
        <f t="shared" si="1981"/>
        <v>0</v>
      </c>
      <c r="J5702" s="22" t="b">
        <f t="shared" si="1982"/>
        <v>0</v>
      </c>
      <c r="K5702" s="3" t="str">
        <f t="shared" si="1983"/>
        <v/>
      </c>
      <c r="L5702" s="3" t="str">
        <f t="shared" si="1984"/>
        <v/>
      </c>
      <c r="M5702" s="3" t="str">
        <f t="shared" si="1985"/>
        <v/>
      </c>
      <c r="N5702" s="54" t="str">
        <f t="shared" si="1986"/>
        <v/>
      </c>
      <c r="O5702" s="3" t="str">
        <f t="shared" si="1987"/>
        <v/>
      </c>
      <c r="P5702" s="19" t="str">
        <f t="shared" si="1988"/>
        <v/>
      </c>
      <c r="Q5702" s="23" t="e">
        <f>_xlfn.XLOOKUP(R5702,summary!C3090:C3126,summary!B3090:B3126)</f>
        <v>#N/A</v>
      </c>
      <c r="R5702" s="24" t="str">
        <f t="shared" si="1994"/>
        <v>동천동</v>
      </c>
      <c r="S5702" s="24" t="str">
        <f t="shared" si="1989"/>
        <v>동천15통</v>
      </c>
      <c r="T5702" s="24" t="str">
        <f t="shared" si="1990"/>
        <v>(동천동)</v>
      </c>
      <c r="U5702" s="24" t="str">
        <f t="shared" si="1991"/>
        <v>동천</v>
      </c>
      <c r="V5702" s="25">
        <f t="shared" si="1992"/>
        <v>15</v>
      </c>
      <c r="W5702" s="25">
        <f t="shared" si="1993"/>
        <v>4</v>
      </c>
      <c r="X5702" s="59"/>
      <c r="Y5702" s="59"/>
      <c r="Z5702" s="59" t="s">
        <v>73</v>
      </c>
      <c r="AA5702" s="63" t="s">
        <v>6505</v>
      </c>
    </row>
    <row r="5703" spans="1:27" ht="16.5" customHeight="1" x14ac:dyDescent="0.3">
      <c r="A5703" s="22" t="b">
        <f t="shared" si="1973"/>
        <v>0</v>
      </c>
      <c r="B5703" s="22" t="b">
        <f t="shared" si="1974"/>
        <v>0</v>
      </c>
      <c r="C5703" s="22" t="b">
        <f t="shared" si="1975"/>
        <v>0</v>
      </c>
      <c r="D5703" s="22" t="b">
        <f t="shared" si="1976"/>
        <v>0</v>
      </c>
      <c r="E5703" s="22" t="b">
        <f t="shared" si="1977"/>
        <v>0</v>
      </c>
      <c r="F5703" s="52" t="b">
        <f t="shared" si="1978"/>
        <v>0</v>
      </c>
      <c r="G5703" s="22" t="b">
        <f t="shared" si="1979"/>
        <v>0</v>
      </c>
      <c r="H5703" s="22" t="b">
        <f t="shared" si="1980"/>
        <v>0</v>
      </c>
      <c r="I5703" s="22" t="b">
        <f t="shared" si="1981"/>
        <v>0</v>
      </c>
      <c r="J5703" s="22" t="b">
        <f t="shared" si="1982"/>
        <v>0</v>
      </c>
      <c r="K5703" s="3" t="str">
        <f t="shared" si="1983"/>
        <v/>
      </c>
      <c r="L5703" s="3" t="str">
        <f t="shared" si="1984"/>
        <v/>
      </c>
      <c r="M5703" s="3" t="str">
        <f t="shared" si="1985"/>
        <v/>
      </c>
      <c r="N5703" s="54" t="str">
        <f t="shared" si="1986"/>
        <v/>
      </c>
      <c r="O5703" s="3" t="str">
        <f t="shared" si="1987"/>
        <v/>
      </c>
      <c r="P5703" s="19" t="str">
        <f t="shared" si="1988"/>
        <v/>
      </c>
      <c r="Q5703" s="23" t="e">
        <f>_xlfn.XLOOKUP(R5703,summary!C3091:C3127,summary!B3091:B3127)</f>
        <v>#N/A</v>
      </c>
      <c r="R5703" s="24" t="str">
        <f t="shared" si="1994"/>
        <v>동천동</v>
      </c>
      <c r="S5703" s="24" t="str">
        <f t="shared" si="1989"/>
        <v>동천15통</v>
      </c>
      <c r="T5703" s="24" t="str">
        <f t="shared" si="1990"/>
        <v>(동천동)</v>
      </c>
      <c r="U5703" s="24" t="str">
        <f t="shared" si="1991"/>
        <v>동천</v>
      </c>
      <c r="V5703" s="25">
        <f t="shared" si="1992"/>
        <v>15</v>
      </c>
      <c r="W5703" s="25">
        <f t="shared" si="1993"/>
        <v>5</v>
      </c>
      <c r="X5703" s="59"/>
      <c r="Y5703" s="59"/>
      <c r="Z5703" s="59" t="s">
        <v>87</v>
      </c>
      <c r="AA5703" s="63" t="s">
        <v>6506</v>
      </c>
    </row>
    <row r="5704" spans="1:27" ht="16.5" customHeight="1" x14ac:dyDescent="0.3">
      <c r="A5704" s="22" t="b">
        <f t="shared" si="1973"/>
        <v>0</v>
      </c>
      <c r="B5704" s="22" t="b">
        <f t="shared" si="1974"/>
        <v>0</v>
      </c>
      <c r="C5704" s="22" t="b">
        <f t="shared" si="1975"/>
        <v>0</v>
      </c>
      <c r="D5704" s="22" t="b">
        <f t="shared" si="1976"/>
        <v>0</v>
      </c>
      <c r="E5704" s="22" t="b">
        <f t="shared" si="1977"/>
        <v>0</v>
      </c>
      <c r="F5704" s="52" t="b">
        <f t="shared" si="1978"/>
        <v>0</v>
      </c>
      <c r="G5704" s="22" t="b">
        <f t="shared" si="1979"/>
        <v>0</v>
      </c>
      <c r="H5704" s="22" t="b">
        <f t="shared" si="1980"/>
        <v>0</v>
      </c>
      <c r="I5704" s="22" t="b">
        <f t="shared" si="1981"/>
        <v>0</v>
      </c>
      <c r="J5704" s="22" t="b">
        <f t="shared" si="1982"/>
        <v>0</v>
      </c>
      <c r="K5704" s="3" t="str">
        <f t="shared" si="1983"/>
        <v/>
      </c>
      <c r="L5704" s="3" t="str">
        <f t="shared" si="1984"/>
        <v/>
      </c>
      <c r="M5704" s="3" t="str">
        <f t="shared" si="1985"/>
        <v/>
      </c>
      <c r="N5704" s="54" t="str">
        <f t="shared" si="1986"/>
        <v/>
      </c>
      <c r="O5704" s="3" t="str">
        <f t="shared" si="1987"/>
        <v/>
      </c>
      <c r="P5704" s="19" t="str">
        <f t="shared" si="1988"/>
        <v/>
      </c>
      <c r="Q5704" s="23" t="e">
        <f>_xlfn.XLOOKUP(R5704,summary!C3092:C3128,summary!B3092:B3128)</f>
        <v>#N/A</v>
      </c>
      <c r="R5704" s="24" t="str">
        <f t="shared" si="1994"/>
        <v>동천동</v>
      </c>
      <c r="S5704" s="24" t="str">
        <f t="shared" si="1989"/>
        <v>동천15통</v>
      </c>
      <c r="T5704" s="24" t="str">
        <f t="shared" si="1990"/>
        <v>(동천동)</v>
      </c>
      <c r="U5704" s="24" t="str">
        <f t="shared" si="1991"/>
        <v>동천</v>
      </c>
      <c r="V5704" s="25">
        <f t="shared" si="1992"/>
        <v>15</v>
      </c>
      <c r="W5704" s="25">
        <f t="shared" si="1993"/>
        <v>6</v>
      </c>
      <c r="X5704" s="59"/>
      <c r="Y5704" s="59"/>
      <c r="Z5704" s="59" t="s">
        <v>89</v>
      </c>
      <c r="AA5704" s="63" t="s">
        <v>6507</v>
      </c>
    </row>
    <row r="5705" spans="1:27" ht="16.5" customHeight="1" x14ac:dyDescent="0.3">
      <c r="A5705" s="22" t="b">
        <f t="shared" si="1973"/>
        <v>0</v>
      </c>
      <c r="B5705" s="22" t="b">
        <f t="shared" si="1974"/>
        <v>0</v>
      </c>
      <c r="C5705" s="22" t="b">
        <f t="shared" si="1975"/>
        <v>0</v>
      </c>
      <c r="D5705" s="22" t="b">
        <f t="shared" si="1976"/>
        <v>0</v>
      </c>
      <c r="E5705" s="22" t="b">
        <f t="shared" si="1977"/>
        <v>0</v>
      </c>
      <c r="F5705" s="52" t="b">
        <f t="shared" si="1978"/>
        <v>0</v>
      </c>
      <c r="G5705" s="22" t="b">
        <f t="shared" si="1979"/>
        <v>0</v>
      </c>
      <c r="H5705" s="22" t="b">
        <f t="shared" si="1980"/>
        <v>0</v>
      </c>
      <c r="I5705" s="22" t="b">
        <f t="shared" si="1981"/>
        <v>0</v>
      </c>
      <c r="J5705" s="22" t="b">
        <f t="shared" si="1982"/>
        <v>0</v>
      </c>
      <c r="K5705" s="3" t="str">
        <f t="shared" si="1983"/>
        <v/>
      </c>
      <c r="L5705" s="3" t="str">
        <f t="shared" si="1984"/>
        <v/>
      </c>
      <c r="M5705" s="3" t="str">
        <f t="shared" si="1985"/>
        <v/>
      </c>
      <c r="N5705" s="54" t="str">
        <f t="shared" si="1986"/>
        <v/>
      </c>
      <c r="O5705" s="3" t="str">
        <f t="shared" si="1987"/>
        <v/>
      </c>
      <c r="P5705" s="19" t="str">
        <f t="shared" si="1988"/>
        <v/>
      </c>
      <c r="Q5705" s="23" t="e">
        <f>_xlfn.XLOOKUP(R5705,summary!C3093:C3129,summary!B3093:B3129)</f>
        <v>#N/A</v>
      </c>
      <c r="R5705" s="24" t="str">
        <f t="shared" si="1994"/>
        <v>동천동</v>
      </c>
      <c r="S5705" s="24" t="str">
        <f t="shared" si="1989"/>
        <v>동천15통</v>
      </c>
      <c r="T5705" s="24" t="str">
        <f t="shared" si="1990"/>
        <v>(동천동)</v>
      </c>
      <c r="U5705" s="24" t="str">
        <f t="shared" si="1991"/>
        <v>동천</v>
      </c>
      <c r="V5705" s="25">
        <f t="shared" si="1992"/>
        <v>15</v>
      </c>
      <c r="W5705" s="25">
        <f t="shared" si="1993"/>
        <v>7</v>
      </c>
      <c r="X5705" s="59"/>
      <c r="Y5705" s="59"/>
      <c r="Z5705" s="59" t="s">
        <v>91</v>
      </c>
      <c r="AA5705" s="63" t="s">
        <v>6508</v>
      </c>
    </row>
    <row r="5706" spans="1:27" ht="16.5" customHeight="1" x14ac:dyDescent="0.3">
      <c r="A5706" s="22" t="b">
        <f t="shared" si="1973"/>
        <v>0</v>
      </c>
      <c r="B5706" s="22" t="b">
        <f t="shared" si="1974"/>
        <v>0</v>
      </c>
      <c r="C5706" s="22" t="b">
        <f t="shared" si="1975"/>
        <v>0</v>
      </c>
      <c r="D5706" s="22" t="b">
        <f t="shared" si="1976"/>
        <v>0</v>
      </c>
      <c r="E5706" s="22" t="b">
        <f t="shared" si="1977"/>
        <v>0</v>
      </c>
      <c r="F5706" s="52" t="b">
        <f t="shared" si="1978"/>
        <v>0</v>
      </c>
      <c r="G5706" s="22" t="b">
        <f t="shared" si="1979"/>
        <v>0</v>
      </c>
      <c r="H5706" s="22" t="b">
        <f t="shared" si="1980"/>
        <v>0</v>
      </c>
      <c r="I5706" s="22" t="b">
        <f t="shared" si="1981"/>
        <v>0</v>
      </c>
      <c r="J5706" s="22" t="b">
        <f t="shared" si="1982"/>
        <v>0</v>
      </c>
      <c r="K5706" s="3" t="str">
        <f t="shared" si="1983"/>
        <v/>
      </c>
      <c r="L5706" s="3" t="str">
        <f t="shared" si="1984"/>
        <v/>
      </c>
      <c r="M5706" s="3" t="str">
        <f t="shared" si="1985"/>
        <v/>
      </c>
      <c r="N5706" s="54" t="str">
        <f t="shared" si="1986"/>
        <v/>
      </c>
      <c r="O5706" s="3" t="str">
        <f t="shared" si="1987"/>
        <v/>
      </c>
      <c r="P5706" s="19" t="str">
        <f t="shared" si="1988"/>
        <v/>
      </c>
      <c r="Q5706" s="23" t="e">
        <f>_xlfn.XLOOKUP(R5706,summary!C3094:C3130,summary!B3094:B3130)</f>
        <v>#N/A</v>
      </c>
      <c r="R5706" s="24" t="str">
        <f t="shared" si="1994"/>
        <v>동천동</v>
      </c>
      <c r="S5706" s="24" t="str">
        <f t="shared" si="1989"/>
        <v>동천15통</v>
      </c>
      <c r="T5706" s="24" t="str">
        <f t="shared" si="1990"/>
        <v>(동천동)</v>
      </c>
      <c r="U5706" s="24" t="str">
        <f t="shared" si="1991"/>
        <v>동천</v>
      </c>
      <c r="V5706" s="25">
        <f t="shared" si="1992"/>
        <v>15</v>
      </c>
      <c r="W5706" s="25">
        <f t="shared" si="1993"/>
        <v>8</v>
      </c>
      <c r="X5706" s="59"/>
      <c r="Y5706" s="59"/>
      <c r="Z5706" s="59" t="s">
        <v>93</v>
      </c>
      <c r="AA5706" s="63" t="s">
        <v>6509</v>
      </c>
    </row>
    <row r="5707" spans="1:27" ht="16.5" customHeight="1" x14ac:dyDescent="0.3">
      <c r="A5707" s="22" t="b">
        <f t="shared" si="1973"/>
        <v>0</v>
      </c>
      <c r="B5707" s="22" t="b">
        <f t="shared" si="1974"/>
        <v>0</v>
      </c>
      <c r="C5707" s="22" t="b">
        <f t="shared" si="1975"/>
        <v>0</v>
      </c>
      <c r="D5707" s="22" t="b">
        <f t="shared" si="1976"/>
        <v>0</v>
      </c>
      <c r="E5707" s="22" t="b">
        <f t="shared" si="1977"/>
        <v>0</v>
      </c>
      <c r="F5707" s="52" t="b">
        <f t="shared" si="1978"/>
        <v>0</v>
      </c>
      <c r="G5707" s="22" t="b">
        <f t="shared" si="1979"/>
        <v>0</v>
      </c>
      <c r="H5707" s="22" t="b">
        <f t="shared" si="1980"/>
        <v>0</v>
      </c>
      <c r="I5707" s="22" t="b">
        <f t="shared" si="1981"/>
        <v>0</v>
      </c>
      <c r="J5707" s="22" t="b">
        <f t="shared" si="1982"/>
        <v>0</v>
      </c>
      <c r="K5707" s="3" t="str">
        <f t="shared" si="1983"/>
        <v/>
      </c>
      <c r="L5707" s="3" t="str">
        <f t="shared" si="1984"/>
        <v/>
      </c>
      <c r="M5707" s="3" t="str">
        <f t="shared" si="1985"/>
        <v/>
      </c>
      <c r="N5707" s="54" t="str">
        <f t="shared" si="1986"/>
        <v/>
      </c>
      <c r="O5707" s="3" t="str">
        <f t="shared" si="1987"/>
        <v/>
      </c>
      <c r="P5707" s="19" t="str">
        <f t="shared" si="1988"/>
        <v/>
      </c>
      <c r="Q5707" s="23" t="e">
        <f>_xlfn.XLOOKUP(R5707,summary!C3095:C3131,summary!B3095:B3131)</f>
        <v>#N/A</v>
      </c>
      <c r="R5707" s="24" t="str">
        <f t="shared" si="1994"/>
        <v>동천동</v>
      </c>
      <c r="S5707" s="24" t="str">
        <f t="shared" si="1989"/>
        <v>동천15통</v>
      </c>
      <c r="T5707" s="24" t="str">
        <f t="shared" si="1990"/>
        <v>(동천동)</v>
      </c>
      <c r="U5707" s="24" t="str">
        <f t="shared" si="1991"/>
        <v>동천</v>
      </c>
      <c r="V5707" s="25">
        <f t="shared" si="1992"/>
        <v>15</v>
      </c>
      <c r="W5707" s="25">
        <f t="shared" si="1993"/>
        <v>9</v>
      </c>
      <c r="X5707" s="59"/>
      <c r="Y5707" s="59"/>
      <c r="Z5707" s="59" t="s">
        <v>95</v>
      </c>
      <c r="AA5707" s="63" t="s">
        <v>6510</v>
      </c>
    </row>
    <row r="5708" spans="1:27" ht="16.5" customHeight="1" x14ac:dyDescent="0.3">
      <c r="A5708" s="22" t="b">
        <f t="shared" si="1973"/>
        <v>0</v>
      </c>
      <c r="B5708" s="22" t="b">
        <f t="shared" si="1974"/>
        <v>0</v>
      </c>
      <c r="C5708" s="22" t="b">
        <f t="shared" si="1975"/>
        <v>0</v>
      </c>
      <c r="D5708" s="22" t="b">
        <f t="shared" si="1976"/>
        <v>0</v>
      </c>
      <c r="E5708" s="22" t="b">
        <f t="shared" si="1977"/>
        <v>0</v>
      </c>
      <c r="F5708" s="52" t="b">
        <f t="shared" si="1978"/>
        <v>0</v>
      </c>
      <c r="G5708" s="22" t="b">
        <f t="shared" si="1979"/>
        <v>0</v>
      </c>
      <c r="H5708" s="22" t="b">
        <f t="shared" si="1980"/>
        <v>0</v>
      </c>
      <c r="I5708" s="22" t="b">
        <f t="shared" si="1981"/>
        <v>0</v>
      </c>
      <c r="J5708" s="22" t="b">
        <f t="shared" si="1982"/>
        <v>0</v>
      </c>
      <c r="K5708" s="3" t="str">
        <f t="shared" si="1983"/>
        <v/>
      </c>
      <c r="L5708" s="3" t="str">
        <f t="shared" si="1984"/>
        <v/>
      </c>
      <c r="M5708" s="3" t="str">
        <f t="shared" si="1985"/>
        <v/>
      </c>
      <c r="N5708" s="54" t="str">
        <f t="shared" si="1986"/>
        <v/>
      </c>
      <c r="O5708" s="3" t="str">
        <f t="shared" si="1987"/>
        <v/>
      </c>
      <c r="P5708" s="19" t="str">
        <f t="shared" si="1988"/>
        <v/>
      </c>
      <c r="Q5708" s="23" t="e">
        <f>_xlfn.XLOOKUP(R5708,summary!C3096:C3132,summary!B3096:B3132)</f>
        <v>#N/A</v>
      </c>
      <c r="R5708" s="24" t="str">
        <f t="shared" si="1994"/>
        <v>동천동</v>
      </c>
      <c r="S5708" s="24" t="str">
        <f t="shared" si="1989"/>
        <v>동천15통</v>
      </c>
      <c r="T5708" s="24" t="str">
        <f t="shared" si="1990"/>
        <v>(동천동)</v>
      </c>
      <c r="U5708" s="24" t="str">
        <f t="shared" si="1991"/>
        <v>동천</v>
      </c>
      <c r="V5708" s="25">
        <f t="shared" si="1992"/>
        <v>15</v>
      </c>
      <c r="W5708" s="25">
        <f t="shared" si="1993"/>
        <v>10</v>
      </c>
      <c r="X5708" s="59"/>
      <c r="Y5708" s="59"/>
      <c r="Z5708" s="59" t="s">
        <v>97</v>
      </c>
      <c r="AA5708" s="63" t="s">
        <v>6511</v>
      </c>
    </row>
    <row r="5709" spans="1:27" ht="16.5" customHeight="1" x14ac:dyDescent="0.3">
      <c r="A5709" s="22" t="b">
        <f t="shared" si="1973"/>
        <v>1</v>
      </c>
      <c r="B5709" s="22" t="b">
        <f t="shared" si="1974"/>
        <v>0</v>
      </c>
      <c r="C5709" s="22" t="b">
        <f t="shared" si="1975"/>
        <v>0</v>
      </c>
      <c r="D5709" s="22" t="b">
        <f t="shared" si="1976"/>
        <v>0</v>
      </c>
      <c r="E5709" s="22" t="b">
        <f t="shared" si="1977"/>
        <v>0</v>
      </c>
      <c r="F5709" s="52" t="b">
        <f t="shared" si="1978"/>
        <v>0</v>
      </c>
      <c r="G5709" s="22" t="b">
        <f t="shared" si="1979"/>
        <v>0</v>
      </c>
      <c r="H5709" s="22" t="b">
        <f t="shared" si="1980"/>
        <v>0</v>
      </c>
      <c r="I5709" s="22" t="b">
        <f t="shared" si="1981"/>
        <v>0</v>
      </c>
      <c r="J5709" s="22" t="b">
        <f t="shared" si="1982"/>
        <v>1</v>
      </c>
      <c r="K5709" s="3" t="str">
        <f t="shared" si="1983"/>
        <v/>
      </c>
      <c r="L5709" s="3" t="str">
        <f t="shared" si="1984"/>
        <v/>
      </c>
      <c r="M5709" s="3" t="str">
        <f t="shared" si="1985"/>
        <v/>
      </c>
      <c r="N5709" s="54" t="str">
        <f t="shared" si="1986"/>
        <v/>
      </c>
      <c r="O5709" s="3" t="str">
        <f t="shared" si="1987"/>
        <v/>
      </c>
      <c r="P5709" s="19" t="str">
        <f t="shared" si="1988"/>
        <v/>
      </c>
      <c r="Q5709" s="23" t="e">
        <f>_xlfn.XLOOKUP(R5709,summary!C3097:C3133,summary!B3097:B3133)</f>
        <v>#N/A</v>
      </c>
      <c r="R5709" s="24" t="str">
        <f t="shared" si="1994"/>
        <v>읍 면 동</v>
      </c>
      <c r="S5709" s="24" t="str">
        <f t="shared" si="1989"/>
        <v>통 리 명</v>
      </c>
      <c r="T5709" s="24" t="str">
        <f t="shared" si="1990"/>
        <v/>
      </c>
      <c r="U5709" s="24" t="str">
        <f t="shared" si="1991"/>
        <v/>
      </c>
      <c r="V5709" s="25" t="str">
        <f t="shared" si="1992"/>
        <v/>
      </c>
      <c r="W5709" s="25" t="str">
        <f t="shared" si="1993"/>
        <v/>
      </c>
      <c r="X5709" s="59" t="s">
        <v>121</v>
      </c>
      <c r="Y5709" s="59" t="s">
        <v>122</v>
      </c>
      <c r="Z5709" s="59" t="s">
        <v>59</v>
      </c>
      <c r="AA5709" s="63" t="s">
        <v>2628</v>
      </c>
    </row>
    <row r="5710" spans="1:27" ht="16.5" customHeight="1" x14ac:dyDescent="0.3">
      <c r="A5710" s="22" t="b">
        <f t="shared" si="1973"/>
        <v>1</v>
      </c>
      <c r="B5710" s="22" t="b">
        <f t="shared" si="1974"/>
        <v>0</v>
      </c>
      <c r="C5710" s="22" t="b">
        <f t="shared" si="1975"/>
        <v>0</v>
      </c>
      <c r="D5710" s="22" t="b">
        <f t="shared" si="1976"/>
        <v>0</v>
      </c>
      <c r="E5710" s="22" t="b">
        <f t="shared" si="1977"/>
        <v>0</v>
      </c>
      <c r="F5710" s="52" t="b">
        <f t="shared" si="1978"/>
        <v>0</v>
      </c>
      <c r="G5710" s="22" t="b">
        <f t="shared" si="1979"/>
        <v>0</v>
      </c>
      <c r="H5710" s="22" t="b">
        <f t="shared" si="1980"/>
        <v>0</v>
      </c>
      <c r="I5710" s="22" t="b">
        <f t="shared" si="1981"/>
        <v>0</v>
      </c>
      <c r="J5710" s="22" t="b">
        <f t="shared" si="1982"/>
        <v>1</v>
      </c>
      <c r="K5710" s="3" t="str">
        <f t="shared" si="1983"/>
        <v>동천16통</v>
      </c>
      <c r="L5710" s="3" t="str">
        <f t="shared" si="1984"/>
        <v>16</v>
      </c>
      <c r="M5710" s="3">
        <f t="shared" si="1985"/>
        <v>16</v>
      </c>
      <c r="N5710" s="54" t="str">
        <f t="shared" si="1986"/>
        <v>동천</v>
      </c>
      <c r="O5710" s="3" t="str">
        <f t="shared" si="1987"/>
        <v/>
      </c>
      <c r="P5710" s="19" t="str">
        <f t="shared" si="1988"/>
        <v/>
      </c>
      <c r="Q5710" s="23" t="e">
        <f>_xlfn.XLOOKUP(R5710,summary!C3098:C3134,summary!B3098:B3134)</f>
        <v>#N/A</v>
      </c>
      <c r="R5710" s="24" t="str">
        <f t="shared" si="1994"/>
        <v>동천동</v>
      </c>
      <c r="S5710" s="24" t="str">
        <f t="shared" si="1989"/>
        <v>동천16통</v>
      </c>
      <c r="T5710" s="24" t="str">
        <f t="shared" si="1990"/>
        <v>(동천동)</v>
      </c>
      <c r="U5710" s="24" t="str">
        <f t="shared" si="1991"/>
        <v>동천</v>
      </c>
      <c r="V5710" s="25">
        <f t="shared" si="1992"/>
        <v>16</v>
      </c>
      <c r="W5710" s="25">
        <f t="shared" si="1993"/>
        <v>1</v>
      </c>
      <c r="X5710" s="59" t="s">
        <v>32</v>
      </c>
      <c r="Y5710" s="59" t="s">
        <v>6512</v>
      </c>
      <c r="Z5710" s="59" t="s">
        <v>63</v>
      </c>
      <c r="AA5710" s="63" t="s">
        <v>6513</v>
      </c>
    </row>
    <row r="5711" spans="1:27" ht="16.5" customHeight="1" x14ac:dyDescent="0.3">
      <c r="A5711" s="22" t="b">
        <f t="shared" si="1973"/>
        <v>1</v>
      </c>
      <c r="B5711" s="22" t="b">
        <f t="shared" si="1974"/>
        <v>1</v>
      </c>
      <c r="C5711" s="22" t="b">
        <f t="shared" si="1975"/>
        <v>1</v>
      </c>
      <c r="D5711" s="22" t="b">
        <f t="shared" si="1976"/>
        <v>1</v>
      </c>
      <c r="E5711" s="22" t="b">
        <f t="shared" si="1977"/>
        <v>1</v>
      </c>
      <c r="F5711" s="52" t="b">
        <f t="shared" si="1978"/>
        <v>0</v>
      </c>
      <c r="G5711" s="22" t="b">
        <f t="shared" si="1979"/>
        <v>0</v>
      </c>
      <c r="H5711" s="22" t="b">
        <f t="shared" si="1980"/>
        <v>0</v>
      </c>
      <c r="I5711" s="22" t="b">
        <f t="shared" si="1981"/>
        <v>0</v>
      </c>
      <c r="J5711" s="22" t="b">
        <f t="shared" si="1982"/>
        <v>0</v>
      </c>
      <c r="K5711" s="3" t="str">
        <f t="shared" si="1983"/>
        <v/>
      </c>
      <c r="L5711" s="3" t="str">
        <f t="shared" si="1984"/>
        <v/>
      </c>
      <c r="M5711" s="3" t="str">
        <f t="shared" si="1985"/>
        <v/>
      </c>
      <c r="N5711" s="54" t="str">
        <f t="shared" si="1986"/>
        <v/>
      </c>
      <c r="O5711" s="3" t="str">
        <f t="shared" si="1987"/>
        <v/>
      </c>
      <c r="P5711" s="19" t="str">
        <f t="shared" si="1988"/>
        <v>(동천동)</v>
      </c>
      <c r="Q5711" s="23" t="e">
        <f>_xlfn.XLOOKUP(R5711,summary!C3099:C3135,summary!B3099:B3135)</f>
        <v>#N/A</v>
      </c>
      <c r="R5711" s="24" t="str">
        <f t="shared" si="1994"/>
        <v>동천동</v>
      </c>
      <c r="S5711" s="24" t="str">
        <f t="shared" si="1989"/>
        <v>동천16통</v>
      </c>
      <c r="T5711" s="24" t="str">
        <f t="shared" si="1990"/>
        <v>(동천동)</v>
      </c>
      <c r="U5711" s="24" t="str">
        <f t="shared" si="1991"/>
        <v>동천</v>
      </c>
      <c r="V5711" s="25">
        <f t="shared" si="1992"/>
        <v>16</v>
      </c>
      <c r="W5711" s="25">
        <f t="shared" si="1993"/>
        <v>2</v>
      </c>
      <c r="X5711" s="59"/>
      <c r="Y5711" s="59" t="s">
        <v>6502</v>
      </c>
      <c r="Z5711" s="59" t="s">
        <v>65</v>
      </c>
      <c r="AA5711" s="63" t="s">
        <v>6514</v>
      </c>
    </row>
    <row r="5712" spans="1:27" ht="16.5" customHeight="1" x14ac:dyDescent="0.3">
      <c r="A5712" s="22" t="b">
        <f t="shared" si="1973"/>
        <v>0</v>
      </c>
      <c r="B5712" s="22" t="b">
        <f t="shared" si="1974"/>
        <v>0</v>
      </c>
      <c r="C5712" s="22" t="b">
        <f t="shared" si="1975"/>
        <v>0</v>
      </c>
      <c r="D5712" s="22" t="b">
        <f t="shared" si="1976"/>
        <v>0</v>
      </c>
      <c r="E5712" s="22" t="b">
        <f t="shared" si="1977"/>
        <v>0</v>
      </c>
      <c r="F5712" s="52" t="b">
        <f t="shared" si="1978"/>
        <v>0</v>
      </c>
      <c r="G5712" s="22" t="b">
        <f t="shared" si="1979"/>
        <v>0</v>
      </c>
      <c r="H5712" s="22" t="b">
        <f t="shared" si="1980"/>
        <v>0</v>
      </c>
      <c r="I5712" s="22" t="b">
        <f t="shared" si="1981"/>
        <v>0</v>
      </c>
      <c r="J5712" s="22" t="b">
        <f t="shared" si="1982"/>
        <v>0</v>
      </c>
      <c r="K5712" s="3" t="str">
        <f t="shared" si="1983"/>
        <v/>
      </c>
      <c r="L5712" s="3" t="str">
        <f t="shared" si="1984"/>
        <v/>
      </c>
      <c r="M5712" s="3" t="str">
        <f t="shared" si="1985"/>
        <v/>
      </c>
      <c r="N5712" s="54" t="str">
        <f t="shared" si="1986"/>
        <v/>
      </c>
      <c r="O5712" s="3" t="str">
        <f t="shared" si="1987"/>
        <v/>
      </c>
      <c r="P5712" s="19" t="str">
        <f t="shared" si="1988"/>
        <v/>
      </c>
      <c r="Q5712" s="23" t="e">
        <f>_xlfn.XLOOKUP(R5712,summary!C3100:C3136,summary!B3100:B3136)</f>
        <v>#N/A</v>
      </c>
      <c r="R5712" s="24" t="str">
        <f t="shared" si="1994"/>
        <v>동천동</v>
      </c>
      <c r="S5712" s="24" t="str">
        <f t="shared" si="1989"/>
        <v>동천16통</v>
      </c>
      <c r="T5712" s="24" t="str">
        <f t="shared" si="1990"/>
        <v>(동천동)</v>
      </c>
      <c r="U5712" s="24" t="str">
        <f t="shared" si="1991"/>
        <v>동천</v>
      </c>
      <c r="V5712" s="25">
        <f t="shared" si="1992"/>
        <v>16</v>
      </c>
      <c r="W5712" s="25">
        <f t="shared" si="1993"/>
        <v>3</v>
      </c>
      <c r="X5712" s="59"/>
      <c r="Y5712" s="59"/>
      <c r="Z5712" s="59" t="s">
        <v>67</v>
      </c>
      <c r="AA5712" s="63" t="s">
        <v>6515</v>
      </c>
    </row>
    <row r="5713" spans="1:27" ht="16.5" customHeight="1" x14ac:dyDescent="0.3">
      <c r="A5713" s="22" t="b">
        <f t="shared" si="1973"/>
        <v>0</v>
      </c>
      <c r="B5713" s="22" t="b">
        <f t="shared" si="1974"/>
        <v>0</v>
      </c>
      <c r="C5713" s="22" t="b">
        <f t="shared" si="1975"/>
        <v>0</v>
      </c>
      <c r="D5713" s="22" t="b">
        <f t="shared" si="1976"/>
        <v>0</v>
      </c>
      <c r="E5713" s="22" t="b">
        <f t="shared" si="1977"/>
        <v>0</v>
      </c>
      <c r="F5713" s="52" t="b">
        <f t="shared" si="1978"/>
        <v>0</v>
      </c>
      <c r="G5713" s="22" t="b">
        <f t="shared" si="1979"/>
        <v>0</v>
      </c>
      <c r="H5713" s="22" t="b">
        <f t="shared" si="1980"/>
        <v>0</v>
      </c>
      <c r="I5713" s="22" t="b">
        <f t="shared" si="1981"/>
        <v>0</v>
      </c>
      <c r="J5713" s="22" t="b">
        <f t="shared" si="1982"/>
        <v>0</v>
      </c>
      <c r="K5713" s="3" t="str">
        <f t="shared" si="1983"/>
        <v/>
      </c>
      <c r="L5713" s="3" t="str">
        <f t="shared" si="1984"/>
        <v/>
      </c>
      <c r="M5713" s="3" t="str">
        <f t="shared" si="1985"/>
        <v/>
      </c>
      <c r="N5713" s="54" t="str">
        <f t="shared" si="1986"/>
        <v/>
      </c>
      <c r="O5713" s="3" t="str">
        <f t="shared" si="1987"/>
        <v/>
      </c>
      <c r="P5713" s="19" t="str">
        <f t="shared" si="1988"/>
        <v/>
      </c>
      <c r="Q5713" s="23" t="e">
        <f>_xlfn.XLOOKUP(R5713,summary!C3101:C3137,summary!B3101:B3137)</f>
        <v>#N/A</v>
      </c>
      <c r="R5713" s="24" t="str">
        <f t="shared" si="1994"/>
        <v>동천동</v>
      </c>
      <c r="S5713" s="24" t="str">
        <f t="shared" si="1989"/>
        <v>동천16통</v>
      </c>
      <c r="T5713" s="24" t="str">
        <f t="shared" si="1990"/>
        <v>(동천동)</v>
      </c>
      <c r="U5713" s="24" t="str">
        <f t="shared" si="1991"/>
        <v>동천</v>
      </c>
      <c r="V5713" s="25">
        <f t="shared" si="1992"/>
        <v>16</v>
      </c>
      <c r="W5713" s="25">
        <f t="shared" si="1993"/>
        <v>4</v>
      </c>
      <c r="X5713" s="59"/>
      <c r="Y5713" s="59"/>
      <c r="Z5713" s="59" t="s">
        <v>73</v>
      </c>
      <c r="AA5713" s="63" t="s">
        <v>6516</v>
      </c>
    </row>
    <row r="5714" spans="1:27" ht="16.5" customHeight="1" x14ac:dyDescent="0.3">
      <c r="A5714" s="22" t="b">
        <f t="shared" si="1973"/>
        <v>0</v>
      </c>
      <c r="B5714" s="22" t="b">
        <f t="shared" si="1974"/>
        <v>0</v>
      </c>
      <c r="C5714" s="22" t="b">
        <f t="shared" si="1975"/>
        <v>0</v>
      </c>
      <c r="D5714" s="22" t="b">
        <f t="shared" si="1976"/>
        <v>0</v>
      </c>
      <c r="E5714" s="22" t="b">
        <f t="shared" si="1977"/>
        <v>0</v>
      </c>
      <c r="F5714" s="52" t="b">
        <f t="shared" si="1978"/>
        <v>0</v>
      </c>
      <c r="G5714" s="22" t="b">
        <f t="shared" si="1979"/>
        <v>0</v>
      </c>
      <c r="H5714" s="22" t="b">
        <f t="shared" si="1980"/>
        <v>0</v>
      </c>
      <c r="I5714" s="22" t="b">
        <f t="shared" si="1981"/>
        <v>0</v>
      </c>
      <c r="J5714" s="22" t="b">
        <f t="shared" si="1982"/>
        <v>0</v>
      </c>
      <c r="K5714" s="3" t="str">
        <f t="shared" si="1983"/>
        <v/>
      </c>
      <c r="L5714" s="3" t="str">
        <f t="shared" si="1984"/>
        <v/>
      </c>
      <c r="M5714" s="3" t="str">
        <f t="shared" si="1985"/>
        <v/>
      </c>
      <c r="N5714" s="54" t="str">
        <f t="shared" si="1986"/>
        <v/>
      </c>
      <c r="O5714" s="3" t="str">
        <f t="shared" si="1987"/>
        <v/>
      </c>
      <c r="P5714" s="19" t="str">
        <f t="shared" si="1988"/>
        <v/>
      </c>
      <c r="Q5714" s="23" t="e">
        <f>_xlfn.XLOOKUP(R5714,summary!C3102:C3138,summary!B3102:B3138)</f>
        <v>#N/A</v>
      </c>
      <c r="R5714" s="24" t="str">
        <f t="shared" si="1994"/>
        <v>동천동</v>
      </c>
      <c r="S5714" s="24" t="str">
        <f t="shared" si="1989"/>
        <v>동천16통</v>
      </c>
      <c r="T5714" s="24" t="str">
        <f t="shared" si="1990"/>
        <v>(동천동)</v>
      </c>
      <c r="U5714" s="24" t="str">
        <f t="shared" si="1991"/>
        <v>동천</v>
      </c>
      <c r="V5714" s="25">
        <f t="shared" si="1992"/>
        <v>16</v>
      </c>
      <c r="W5714" s="25">
        <f t="shared" si="1993"/>
        <v>5</v>
      </c>
      <c r="X5714" s="59"/>
      <c r="Y5714" s="59"/>
      <c r="Z5714" s="59" t="s">
        <v>87</v>
      </c>
      <c r="AA5714" s="63" t="s">
        <v>6517</v>
      </c>
    </row>
    <row r="5715" spans="1:27" ht="16.5" customHeight="1" x14ac:dyDescent="0.3">
      <c r="A5715" s="22" t="b">
        <f t="shared" si="1973"/>
        <v>1</v>
      </c>
      <c r="B5715" s="22" t="b">
        <f t="shared" si="1974"/>
        <v>0</v>
      </c>
      <c r="C5715" s="22" t="b">
        <f t="shared" si="1975"/>
        <v>0</v>
      </c>
      <c r="D5715" s="22" t="b">
        <f t="shared" si="1976"/>
        <v>0</v>
      </c>
      <c r="E5715" s="22" t="b">
        <f t="shared" si="1977"/>
        <v>0</v>
      </c>
      <c r="F5715" s="52" t="b">
        <f t="shared" si="1978"/>
        <v>0</v>
      </c>
      <c r="G5715" s="22" t="b">
        <f t="shared" si="1979"/>
        <v>0</v>
      </c>
      <c r="H5715" s="22" t="b">
        <f t="shared" si="1980"/>
        <v>0</v>
      </c>
      <c r="I5715" s="22" t="b">
        <f t="shared" si="1981"/>
        <v>0</v>
      </c>
      <c r="J5715" s="22" t="b">
        <f t="shared" si="1982"/>
        <v>1</v>
      </c>
      <c r="K5715" s="3" t="str">
        <f t="shared" si="1983"/>
        <v>동천17통</v>
      </c>
      <c r="L5715" s="3" t="str">
        <f t="shared" si="1984"/>
        <v>17</v>
      </c>
      <c r="M5715" s="3">
        <f t="shared" si="1985"/>
        <v>17</v>
      </c>
      <c r="N5715" s="54" t="str">
        <f t="shared" si="1986"/>
        <v>동천</v>
      </c>
      <c r="O5715" s="3" t="str">
        <f t="shared" si="1987"/>
        <v/>
      </c>
      <c r="P5715" s="19" t="str">
        <f t="shared" si="1988"/>
        <v/>
      </c>
      <c r="Q5715" s="23" t="e">
        <f>_xlfn.XLOOKUP(R5715,summary!C3103:C3139,summary!B3103:B3139)</f>
        <v>#N/A</v>
      </c>
      <c r="R5715" s="24" t="str">
        <f t="shared" si="1994"/>
        <v>동천동</v>
      </c>
      <c r="S5715" s="24" t="str">
        <f t="shared" si="1989"/>
        <v>동천17통</v>
      </c>
      <c r="T5715" s="24" t="str">
        <f t="shared" si="1990"/>
        <v>(동천동)</v>
      </c>
      <c r="U5715" s="24" t="str">
        <f t="shared" si="1991"/>
        <v>동천</v>
      </c>
      <c r="V5715" s="25">
        <f t="shared" si="1992"/>
        <v>17</v>
      </c>
      <c r="W5715" s="25">
        <f t="shared" si="1993"/>
        <v>1</v>
      </c>
      <c r="X5715" s="59"/>
      <c r="Y5715" s="59" t="s">
        <v>6518</v>
      </c>
      <c r="Z5715" s="59" t="s">
        <v>63</v>
      </c>
      <c r="AA5715" s="63" t="s">
        <v>6519</v>
      </c>
    </row>
    <row r="5716" spans="1:27" ht="16.5" customHeight="1" x14ac:dyDescent="0.3">
      <c r="A5716" s="22" t="b">
        <f t="shared" si="1973"/>
        <v>1</v>
      </c>
      <c r="B5716" s="22" t="b">
        <f t="shared" si="1974"/>
        <v>1</v>
      </c>
      <c r="C5716" s="22" t="b">
        <f t="shared" si="1975"/>
        <v>1</v>
      </c>
      <c r="D5716" s="22" t="b">
        <f t="shared" si="1976"/>
        <v>1</v>
      </c>
      <c r="E5716" s="22" t="b">
        <f t="shared" si="1977"/>
        <v>1</v>
      </c>
      <c r="F5716" s="52" t="b">
        <f t="shared" si="1978"/>
        <v>0</v>
      </c>
      <c r="G5716" s="22" t="b">
        <f t="shared" si="1979"/>
        <v>0</v>
      </c>
      <c r="H5716" s="22" t="b">
        <f t="shared" si="1980"/>
        <v>0</v>
      </c>
      <c r="I5716" s="22" t="b">
        <f t="shared" si="1981"/>
        <v>0</v>
      </c>
      <c r="J5716" s="22" t="b">
        <f t="shared" si="1982"/>
        <v>0</v>
      </c>
      <c r="K5716" s="3" t="str">
        <f t="shared" si="1983"/>
        <v/>
      </c>
      <c r="L5716" s="3" t="str">
        <f t="shared" si="1984"/>
        <v/>
      </c>
      <c r="M5716" s="3" t="str">
        <f t="shared" si="1985"/>
        <v/>
      </c>
      <c r="N5716" s="54" t="str">
        <f t="shared" si="1986"/>
        <v/>
      </c>
      <c r="O5716" s="3" t="str">
        <f t="shared" si="1987"/>
        <v/>
      </c>
      <c r="P5716" s="19" t="str">
        <f t="shared" si="1988"/>
        <v>(동천동)</v>
      </c>
      <c r="Q5716" s="23" t="e">
        <f>_xlfn.XLOOKUP(R5716,summary!C3104:C3140,summary!B3104:B3140)</f>
        <v>#N/A</v>
      </c>
      <c r="R5716" s="24" t="str">
        <f t="shared" si="1994"/>
        <v>동천동</v>
      </c>
      <c r="S5716" s="24" t="str">
        <f t="shared" si="1989"/>
        <v>동천17통</v>
      </c>
      <c r="T5716" s="24" t="str">
        <f t="shared" si="1990"/>
        <v>(동천동)</v>
      </c>
      <c r="U5716" s="24" t="str">
        <f t="shared" si="1991"/>
        <v>동천</v>
      </c>
      <c r="V5716" s="25">
        <f t="shared" si="1992"/>
        <v>17</v>
      </c>
      <c r="W5716" s="25">
        <f t="shared" si="1993"/>
        <v>2</v>
      </c>
      <c r="X5716" s="59"/>
      <c r="Y5716" s="59" t="s">
        <v>6502</v>
      </c>
      <c r="Z5716" s="59" t="s">
        <v>65</v>
      </c>
      <c r="AA5716" s="63" t="s">
        <v>6520</v>
      </c>
    </row>
    <row r="5717" spans="1:27" ht="16.5" customHeight="1" x14ac:dyDescent="0.3">
      <c r="A5717" s="22" t="b">
        <f t="shared" ref="A5717:A5780" si="1995">LEN(Y5717)&gt;0</f>
        <v>0</v>
      </c>
      <c r="B5717" s="22" t="b">
        <f t="shared" ref="B5717:B5780" si="1996">LEFT(Y5717)="("</f>
        <v>0</v>
      </c>
      <c r="C5717" s="22" t="b">
        <f t="shared" ref="C5717:C5780" si="1997">RIGHT(Y5717)=")"</f>
        <v>0</v>
      </c>
      <c r="D5717" s="22" t="b">
        <f t="shared" ref="D5717:D5780" si="1998">AND(B5717,C5717)</f>
        <v>0</v>
      </c>
      <c r="E5717" s="22" t="b">
        <f t="shared" ref="E5717:E5780" si="1999">OR(B5717,C5717)</f>
        <v>0</v>
      </c>
      <c r="F5717" s="52" t="b">
        <f t="shared" ref="F5717:F5780" si="2000">_xlfn.XOR(B5717,C5717)</f>
        <v>0</v>
      </c>
      <c r="G5717" s="22" t="b">
        <f t="shared" ref="G5717:G5780" si="2001">AND(B5717,F5717)</f>
        <v>0</v>
      </c>
      <c r="H5717" s="22" t="b">
        <f t="shared" ref="H5717:H5780" si="2002">AND(C5717,$F5717)</f>
        <v>0</v>
      </c>
      <c r="I5717" s="22" t="b">
        <f t="shared" ref="I5717:I5780" si="2003">IF(G5717,G5717,IF(H5716,FALSE,I5716))</f>
        <v>0</v>
      </c>
      <c r="J5717" s="22" t="b">
        <f t="shared" ref="J5717:J5780" si="2004">AND(A5717,NOT(B5717),NOT(I5717))</f>
        <v>0</v>
      </c>
      <c r="K5717" s="3" t="str">
        <f t="shared" ref="K5717:K5780" si="2005">IF(AND(J5717,RIGHT(Y5717)="통"),Y5717,"")</f>
        <v/>
      </c>
      <c r="L5717" s="3" t="str">
        <f t="shared" ref="L5717:L5780" si="2006">RIGHT(SUBSTITUTE(K5717,"통",""),2)</f>
        <v/>
      </c>
      <c r="M5717" s="3" t="str">
        <f t="shared" ref="M5717:M5780" si="2007">IF(LEN(L5717)=0,"",IF(CODE(L5717)&lt;60,VALUE(L5717),VALUE(RIGHT(L5717))))</f>
        <v/>
      </c>
      <c r="N5717" s="54" t="str">
        <f t="shared" ref="N5717:N5780" si="2008">SUBSTITUTE(K5717,_xlfn.CONCAT(M5717,"통"),"")</f>
        <v/>
      </c>
      <c r="O5717" s="3" t="str">
        <f t="shared" ref="O5717:O5780" si="2009">IF(I5717,IF(I5718,CONCATENATE(Y5717,O5718),Y5717),"")</f>
        <v/>
      </c>
      <c r="P5717" s="19" t="str">
        <f t="shared" ref="P5717:P5780" si="2010">IF(G5717,O5717,IF(D5717,Y5717,""))</f>
        <v/>
      </c>
      <c r="Q5717" s="23" t="e">
        <f>_xlfn.XLOOKUP(R5717,summary!C3105:C3141,summary!B3105:B3141)</f>
        <v>#N/A</v>
      </c>
      <c r="R5717" s="24" t="str">
        <f t="shared" si="1994"/>
        <v>동천동</v>
      </c>
      <c r="S5717" s="24" t="str">
        <f t="shared" ref="S5717:S5780" si="2011">IF(J5717,Y5717,S5716)</f>
        <v>동천17통</v>
      </c>
      <c r="T5717" s="24" t="str">
        <f t="shared" ref="T5717:T5780" si="2012">IF(J5717,P5718,T5716)</f>
        <v>(동천동)</v>
      </c>
      <c r="U5717" s="24" t="str">
        <f t="shared" ref="U5717:U5780" si="2013">IF($J5717,N5717,U5716)</f>
        <v>동천</v>
      </c>
      <c r="V5717" s="25">
        <f t="shared" ref="V5717:V5780" si="2014">IF(J5717,M5717,V5716)</f>
        <v>17</v>
      </c>
      <c r="W5717" s="25">
        <f t="shared" ref="W5717:W5780" si="2015">IF(ISBLANK(Z5717),"",IF(LEN(TRIM(Z5717))&lt;4,VALUE(SUBSTITUTE(TRIM(Z5717),"반","")),""))</f>
        <v>3</v>
      </c>
      <c r="X5717" s="59"/>
      <c r="Y5717" s="59"/>
      <c r="Z5717" s="59" t="s">
        <v>67</v>
      </c>
      <c r="AA5717" s="63" t="s">
        <v>6521</v>
      </c>
    </row>
    <row r="5718" spans="1:27" ht="16.5" customHeight="1" x14ac:dyDescent="0.3">
      <c r="A5718" s="22" t="b">
        <f t="shared" si="1995"/>
        <v>0</v>
      </c>
      <c r="B5718" s="22" t="b">
        <f t="shared" si="1996"/>
        <v>0</v>
      </c>
      <c r="C5718" s="22" t="b">
        <f t="shared" si="1997"/>
        <v>0</v>
      </c>
      <c r="D5718" s="22" t="b">
        <f t="shared" si="1998"/>
        <v>0</v>
      </c>
      <c r="E5718" s="22" t="b">
        <f t="shared" si="1999"/>
        <v>0</v>
      </c>
      <c r="F5718" s="52" t="b">
        <f t="shared" si="2000"/>
        <v>0</v>
      </c>
      <c r="G5718" s="22" t="b">
        <f t="shared" si="2001"/>
        <v>0</v>
      </c>
      <c r="H5718" s="22" t="b">
        <f t="shared" si="2002"/>
        <v>0</v>
      </c>
      <c r="I5718" s="22" t="b">
        <f t="shared" si="2003"/>
        <v>0</v>
      </c>
      <c r="J5718" s="22" t="b">
        <f t="shared" si="2004"/>
        <v>0</v>
      </c>
      <c r="K5718" s="3" t="str">
        <f t="shared" si="2005"/>
        <v/>
      </c>
      <c r="L5718" s="3" t="str">
        <f t="shared" si="2006"/>
        <v/>
      </c>
      <c r="M5718" s="3" t="str">
        <f t="shared" si="2007"/>
        <v/>
      </c>
      <c r="N5718" s="54" t="str">
        <f t="shared" si="2008"/>
        <v/>
      </c>
      <c r="O5718" s="3" t="str">
        <f t="shared" si="2009"/>
        <v/>
      </c>
      <c r="P5718" s="19" t="str">
        <f t="shared" si="2010"/>
        <v/>
      </c>
      <c r="Q5718" s="23" t="e">
        <f>_xlfn.XLOOKUP(R5718,summary!C3106:C3142,summary!B3106:B3142)</f>
        <v>#N/A</v>
      </c>
      <c r="R5718" s="24" t="str">
        <f t="shared" si="1994"/>
        <v>동천동</v>
      </c>
      <c r="S5718" s="24" t="str">
        <f t="shared" si="2011"/>
        <v>동천17통</v>
      </c>
      <c r="T5718" s="24" t="str">
        <f t="shared" si="2012"/>
        <v>(동천동)</v>
      </c>
      <c r="U5718" s="24" t="str">
        <f t="shared" si="2013"/>
        <v>동천</v>
      </c>
      <c r="V5718" s="25">
        <f t="shared" si="2014"/>
        <v>17</v>
      </c>
      <c r="W5718" s="25">
        <f t="shared" si="2015"/>
        <v>4</v>
      </c>
      <c r="X5718" s="59"/>
      <c r="Y5718" s="59"/>
      <c r="Z5718" s="59" t="s">
        <v>73</v>
      </c>
      <c r="AA5718" s="63" t="s">
        <v>6522</v>
      </c>
    </row>
    <row r="5719" spans="1:27" ht="16.5" customHeight="1" x14ac:dyDescent="0.3">
      <c r="A5719" s="22" t="b">
        <f t="shared" si="1995"/>
        <v>0</v>
      </c>
      <c r="B5719" s="22" t="b">
        <f t="shared" si="1996"/>
        <v>0</v>
      </c>
      <c r="C5719" s="22" t="b">
        <f t="shared" si="1997"/>
        <v>0</v>
      </c>
      <c r="D5719" s="22" t="b">
        <f t="shared" si="1998"/>
        <v>0</v>
      </c>
      <c r="E5719" s="22" t="b">
        <f t="shared" si="1999"/>
        <v>0</v>
      </c>
      <c r="F5719" s="52" t="b">
        <f t="shared" si="2000"/>
        <v>0</v>
      </c>
      <c r="G5719" s="22" t="b">
        <f t="shared" si="2001"/>
        <v>0</v>
      </c>
      <c r="H5719" s="22" t="b">
        <f t="shared" si="2002"/>
        <v>0</v>
      </c>
      <c r="I5719" s="22" t="b">
        <f t="shared" si="2003"/>
        <v>0</v>
      </c>
      <c r="J5719" s="22" t="b">
        <f t="shared" si="2004"/>
        <v>0</v>
      </c>
      <c r="K5719" s="3" t="str">
        <f t="shared" si="2005"/>
        <v/>
      </c>
      <c r="L5719" s="3" t="str">
        <f t="shared" si="2006"/>
        <v/>
      </c>
      <c r="M5719" s="3" t="str">
        <f t="shared" si="2007"/>
        <v/>
      </c>
      <c r="N5719" s="54" t="str">
        <f t="shared" si="2008"/>
        <v/>
      </c>
      <c r="O5719" s="3" t="str">
        <f t="shared" si="2009"/>
        <v/>
      </c>
      <c r="P5719" s="19" t="str">
        <f t="shared" si="2010"/>
        <v/>
      </c>
      <c r="Q5719" s="23" t="e">
        <f>_xlfn.XLOOKUP(R5719,summary!C3107:C3143,summary!B3107:B3143)</f>
        <v>#N/A</v>
      </c>
      <c r="R5719" s="24" t="str">
        <f t="shared" si="1994"/>
        <v>동천동</v>
      </c>
      <c r="S5719" s="24" t="str">
        <f t="shared" si="2011"/>
        <v>동천17통</v>
      </c>
      <c r="T5719" s="24" t="str">
        <f t="shared" si="2012"/>
        <v>(동천동)</v>
      </c>
      <c r="U5719" s="24" t="str">
        <f t="shared" si="2013"/>
        <v>동천</v>
      </c>
      <c r="V5719" s="25">
        <f t="shared" si="2014"/>
        <v>17</v>
      </c>
      <c r="W5719" s="25">
        <f t="shared" si="2015"/>
        <v>5</v>
      </c>
      <c r="X5719" s="59"/>
      <c r="Y5719" s="59"/>
      <c r="Z5719" s="59" t="s">
        <v>87</v>
      </c>
      <c r="AA5719" s="63" t="s">
        <v>6523</v>
      </c>
    </row>
    <row r="5720" spans="1:27" ht="16.5" customHeight="1" x14ac:dyDescent="0.3">
      <c r="A5720" s="22" t="b">
        <f t="shared" si="1995"/>
        <v>1</v>
      </c>
      <c r="B5720" s="22" t="b">
        <f t="shared" si="1996"/>
        <v>0</v>
      </c>
      <c r="C5720" s="22" t="b">
        <f t="shared" si="1997"/>
        <v>0</v>
      </c>
      <c r="D5720" s="22" t="b">
        <f t="shared" si="1998"/>
        <v>0</v>
      </c>
      <c r="E5720" s="22" t="b">
        <f t="shared" si="1999"/>
        <v>0</v>
      </c>
      <c r="F5720" s="52" t="b">
        <f t="shared" si="2000"/>
        <v>0</v>
      </c>
      <c r="G5720" s="22" t="b">
        <f t="shared" si="2001"/>
        <v>0</v>
      </c>
      <c r="H5720" s="22" t="b">
        <f t="shared" si="2002"/>
        <v>0</v>
      </c>
      <c r="I5720" s="22" t="b">
        <f t="shared" si="2003"/>
        <v>0</v>
      </c>
      <c r="J5720" s="22" t="b">
        <f t="shared" si="2004"/>
        <v>1</v>
      </c>
      <c r="K5720" s="3" t="str">
        <f t="shared" si="2005"/>
        <v>동천18통</v>
      </c>
      <c r="L5720" s="3" t="str">
        <f t="shared" si="2006"/>
        <v>18</v>
      </c>
      <c r="M5720" s="3">
        <f t="shared" si="2007"/>
        <v>18</v>
      </c>
      <c r="N5720" s="54" t="str">
        <f t="shared" si="2008"/>
        <v>동천</v>
      </c>
      <c r="O5720" s="3" t="str">
        <f t="shared" si="2009"/>
        <v/>
      </c>
      <c r="P5720" s="19" t="str">
        <f t="shared" si="2010"/>
        <v/>
      </c>
      <c r="Q5720" s="23" t="e">
        <f>_xlfn.XLOOKUP(R5720,summary!C3108:C3144,summary!B3108:B3144)</f>
        <v>#N/A</v>
      </c>
      <c r="R5720" s="24" t="str">
        <f t="shared" si="1994"/>
        <v>동천동</v>
      </c>
      <c r="S5720" s="24" t="str">
        <f t="shared" si="2011"/>
        <v>동천18통</v>
      </c>
      <c r="T5720" s="24" t="str">
        <f t="shared" si="2012"/>
        <v>(동천동)</v>
      </c>
      <c r="U5720" s="24" t="str">
        <f t="shared" si="2013"/>
        <v>동천</v>
      </c>
      <c r="V5720" s="25">
        <f t="shared" si="2014"/>
        <v>18</v>
      </c>
      <c r="W5720" s="25">
        <f t="shared" si="2015"/>
        <v>1</v>
      </c>
      <c r="X5720" s="59"/>
      <c r="Y5720" s="59" t="s">
        <v>6524</v>
      </c>
      <c r="Z5720" s="59" t="s">
        <v>63</v>
      </c>
      <c r="AA5720" s="63" t="s">
        <v>6525</v>
      </c>
    </row>
    <row r="5721" spans="1:27" ht="16.5" customHeight="1" x14ac:dyDescent="0.3">
      <c r="A5721" s="22" t="b">
        <f t="shared" si="1995"/>
        <v>1</v>
      </c>
      <c r="B5721" s="22" t="b">
        <f t="shared" si="1996"/>
        <v>1</v>
      </c>
      <c r="C5721" s="22" t="b">
        <f t="shared" si="1997"/>
        <v>1</v>
      </c>
      <c r="D5721" s="22" t="b">
        <f t="shared" si="1998"/>
        <v>1</v>
      </c>
      <c r="E5721" s="22" t="b">
        <f t="shared" si="1999"/>
        <v>1</v>
      </c>
      <c r="F5721" s="52" t="b">
        <f t="shared" si="2000"/>
        <v>0</v>
      </c>
      <c r="G5721" s="22" t="b">
        <f t="shared" si="2001"/>
        <v>0</v>
      </c>
      <c r="H5721" s="22" t="b">
        <f t="shared" si="2002"/>
        <v>0</v>
      </c>
      <c r="I5721" s="22" t="b">
        <f t="shared" si="2003"/>
        <v>0</v>
      </c>
      <c r="J5721" s="22" t="b">
        <f t="shared" si="2004"/>
        <v>0</v>
      </c>
      <c r="K5721" s="3" t="str">
        <f t="shared" si="2005"/>
        <v/>
      </c>
      <c r="L5721" s="3" t="str">
        <f t="shared" si="2006"/>
        <v/>
      </c>
      <c r="M5721" s="3" t="str">
        <f t="shared" si="2007"/>
        <v/>
      </c>
      <c r="N5721" s="54" t="str">
        <f t="shared" si="2008"/>
        <v/>
      </c>
      <c r="O5721" s="3" t="str">
        <f t="shared" si="2009"/>
        <v/>
      </c>
      <c r="P5721" s="19" t="str">
        <f t="shared" si="2010"/>
        <v>(동천동)</v>
      </c>
      <c r="Q5721" s="23" t="e">
        <f>_xlfn.XLOOKUP(R5721,summary!C3109:C3145,summary!B3109:B3145)</f>
        <v>#N/A</v>
      </c>
      <c r="R5721" s="24" t="str">
        <f t="shared" si="1994"/>
        <v>동천동</v>
      </c>
      <c r="S5721" s="24" t="str">
        <f t="shared" si="2011"/>
        <v>동천18통</v>
      </c>
      <c r="T5721" s="24" t="str">
        <f t="shared" si="2012"/>
        <v>(동천동)</v>
      </c>
      <c r="U5721" s="24" t="str">
        <f t="shared" si="2013"/>
        <v>동천</v>
      </c>
      <c r="V5721" s="25">
        <f t="shared" si="2014"/>
        <v>18</v>
      </c>
      <c r="W5721" s="25">
        <f t="shared" si="2015"/>
        <v>2</v>
      </c>
      <c r="X5721" s="59"/>
      <c r="Y5721" s="59" t="s">
        <v>6502</v>
      </c>
      <c r="Z5721" s="59" t="s">
        <v>65</v>
      </c>
      <c r="AA5721" s="63" t="s">
        <v>6526</v>
      </c>
    </row>
    <row r="5722" spans="1:27" ht="16.5" customHeight="1" x14ac:dyDescent="0.3">
      <c r="A5722" s="22" t="b">
        <f t="shared" si="1995"/>
        <v>0</v>
      </c>
      <c r="B5722" s="22" t="b">
        <f t="shared" si="1996"/>
        <v>0</v>
      </c>
      <c r="C5722" s="22" t="b">
        <f t="shared" si="1997"/>
        <v>0</v>
      </c>
      <c r="D5722" s="22" t="b">
        <f t="shared" si="1998"/>
        <v>0</v>
      </c>
      <c r="E5722" s="22" t="b">
        <f t="shared" si="1999"/>
        <v>0</v>
      </c>
      <c r="F5722" s="52" t="b">
        <f t="shared" si="2000"/>
        <v>0</v>
      </c>
      <c r="G5722" s="22" t="b">
        <f t="shared" si="2001"/>
        <v>0</v>
      </c>
      <c r="H5722" s="22" t="b">
        <f t="shared" si="2002"/>
        <v>0</v>
      </c>
      <c r="I5722" s="22" t="b">
        <f t="shared" si="2003"/>
        <v>0</v>
      </c>
      <c r="J5722" s="22" t="b">
        <f t="shared" si="2004"/>
        <v>0</v>
      </c>
      <c r="K5722" s="3" t="str">
        <f t="shared" si="2005"/>
        <v/>
      </c>
      <c r="L5722" s="3" t="str">
        <f t="shared" si="2006"/>
        <v/>
      </c>
      <c r="M5722" s="3" t="str">
        <f t="shared" si="2007"/>
        <v/>
      </c>
      <c r="N5722" s="54" t="str">
        <f t="shared" si="2008"/>
        <v/>
      </c>
      <c r="O5722" s="3" t="str">
        <f t="shared" si="2009"/>
        <v/>
      </c>
      <c r="P5722" s="19" t="str">
        <f t="shared" si="2010"/>
        <v/>
      </c>
      <c r="Q5722" s="23" t="e">
        <f>_xlfn.XLOOKUP(R5722,summary!C3110:C3146,summary!B3110:B3146)</f>
        <v>#N/A</v>
      </c>
      <c r="R5722" s="24" t="str">
        <f t="shared" si="1994"/>
        <v>동천동</v>
      </c>
      <c r="S5722" s="24" t="str">
        <f t="shared" si="2011"/>
        <v>동천18통</v>
      </c>
      <c r="T5722" s="24" t="str">
        <f t="shared" si="2012"/>
        <v>(동천동)</v>
      </c>
      <c r="U5722" s="24" t="str">
        <f t="shared" si="2013"/>
        <v>동천</v>
      </c>
      <c r="V5722" s="25">
        <f t="shared" si="2014"/>
        <v>18</v>
      </c>
      <c r="W5722" s="25">
        <f t="shared" si="2015"/>
        <v>3</v>
      </c>
      <c r="X5722" s="59"/>
      <c r="Y5722" s="59"/>
      <c r="Z5722" s="59" t="s">
        <v>67</v>
      </c>
      <c r="AA5722" s="63" t="s">
        <v>6527</v>
      </c>
    </row>
    <row r="5723" spans="1:27" ht="16.5" customHeight="1" x14ac:dyDescent="0.3">
      <c r="A5723" s="22" t="b">
        <f t="shared" si="1995"/>
        <v>0</v>
      </c>
      <c r="B5723" s="22" t="b">
        <f t="shared" si="1996"/>
        <v>0</v>
      </c>
      <c r="C5723" s="22" t="b">
        <f t="shared" si="1997"/>
        <v>0</v>
      </c>
      <c r="D5723" s="22" t="b">
        <f t="shared" si="1998"/>
        <v>0</v>
      </c>
      <c r="E5723" s="22" t="b">
        <f t="shared" si="1999"/>
        <v>0</v>
      </c>
      <c r="F5723" s="52" t="b">
        <f t="shared" si="2000"/>
        <v>0</v>
      </c>
      <c r="G5723" s="22" t="b">
        <f t="shared" si="2001"/>
        <v>0</v>
      </c>
      <c r="H5723" s="22" t="b">
        <f t="shared" si="2002"/>
        <v>0</v>
      </c>
      <c r="I5723" s="22" t="b">
        <f t="shared" si="2003"/>
        <v>0</v>
      </c>
      <c r="J5723" s="22" t="b">
        <f t="shared" si="2004"/>
        <v>0</v>
      </c>
      <c r="K5723" s="3" t="str">
        <f t="shared" si="2005"/>
        <v/>
      </c>
      <c r="L5723" s="3" t="str">
        <f t="shared" si="2006"/>
        <v/>
      </c>
      <c r="M5723" s="3" t="str">
        <f t="shared" si="2007"/>
        <v/>
      </c>
      <c r="N5723" s="54" t="str">
        <f t="shared" si="2008"/>
        <v/>
      </c>
      <c r="O5723" s="3" t="str">
        <f t="shared" si="2009"/>
        <v/>
      </c>
      <c r="P5723" s="19" t="str">
        <f t="shared" si="2010"/>
        <v/>
      </c>
      <c r="Q5723" s="23" t="e">
        <f>_xlfn.XLOOKUP(R5723,summary!C3111:C3147,summary!B3111:B3147)</f>
        <v>#N/A</v>
      </c>
      <c r="R5723" s="24" t="str">
        <f t="shared" si="1994"/>
        <v>동천동</v>
      </c>
      <c r="S5723" s="24" t="str">
        <f t="shared" si="2011"/>
        <v>동천18통</v>
      </c>
      <c r="T5723" s="24" t="str">
        <f t="shared" si="2012"/>
        <v>(동천동)</v>
      </c>
      <c r="U5723" s="24" t="str">
        <f t="shared" si="2013"/>
        <v>동천</v>
      </c>
      <c r="V5723" s="25">
        <f t="shared" si="2014"/>
        <v>18</v>
      </c>
      <c r="W5723" s="25">
        <f t="shared" si="2015"/>
        <v>4</v>
      </c>
      <c r="X5723" s="59"/>
      <c r="Y5723" s="59"/>
      <c r="Z5723" s="59" t="s">
        <v>73</v>
      </c>
      <c r="AA5723" s="63" t="s">
        <v>6528</v>
      </c>
    </row>
    <row r="5724" spans="1:27" ht="16.5" customHeight="1" x14ac:dyDescent="0.3">
      <c r="A5724" s="22" t="b">
        <f t="shared" si="1995"/>
        <v>0</v>
      </c>
      <c r="B5724" s="22" t="b">
        <f t="shared" si="1996"/>
        <v>0</v>
      </c>
      <c r="C5724" s="22" t="b">
        <f t="shared" si="1997"/>
        <v>0</v>
      </c>
      <c r="D5724" s="22" t="b">
        <f t="shared" si="1998"/>
        <v>0</v>
      </c>
      <c r="E5724" s="22" t="b">
        <f t="shared" si="1999"/>
        <v>0</v>
      </c>
      <c r="F5724" s="52" t="b">
        <f t="shared" si="2000"/>
        <v>0</v>
      </c>
      <c r="G5724" s="22" t="b">
        <f t="shared" si="2001"/>
        <v>0</v>
      </c>
      <c r="H5724" s="22" t="b">
        <f t="shared" si="2002"/>
        <v>0</v>
      </c>
      <c r="I5724" s="22" t="b">
        <f t="shared" si="2003"/>
        <v>0</v>
      </c>
      <c r="J5724" s="22" t="b">
        <f t="shared" si="2004"/>
        <v>0</v>
      </c>
      <c r="K5724" s="3" t="str">
        <f t="shared" si="2005"/>
        <v/>
      </c>
      <c r="L5724" s="3" t="str">
        <f t="shared" si="2006"/>
        <v/>
      </c>
      <c r="M5724" s="3" t="str">
        <f t="shared" si="2007"/>
        <v/>
      </c>
      <c r="N5724" s="54" t="str">
        <f t="shared" si="2008"/>
        <v/>
      </c>
      <c r="O5724" s="3" t="str">
        <f t="shared" si="2009"/>
        <v/>
      </c>
      <c r="P5724" s="19" t="str">
        <f t="shared" si="2010"/>
        <v/>
      </c>
      <c r="Q5724" s="23" t="e">
        <f>_xlfn.XLOOKUP(R5724,summary!C3112:C3148,summary!B3112:B3148)</f>
        <v>#N/A</v>
      </c>
      <c r="R5724" s="24" t="str">
        <f t="shared" si="1994"/>
        <v>동천동</v>
      </c>
      <c r="S5724" s="24" t="str">
        <f t="shared" si="2011"/>
        <v>동천18통</v>
      </c>
      <c r="T5724" s="24" t="str">
        <f t="shared" si="2012"/>
        <v>(동천동)</v>
      </c>
      <c r="U5724" s="24" t="str">
        <f t="shared" si="2013"/>
        <v>동천</v>
      </c>
      <c r="V5724" s="25">
        <f t="shared" si="2014"/>
        <v>18</v>
      </c>
      <c r="W5724" s="25">
        <f t="shared" si="2015"/>
        <v>5</v>
      </c>
      <c r="X5724" s="59"/>
      <c r="Y5724" s="59"/>
      <c r="Z5724" s="59" t="s">
        <v>87</v>
      </c>
      <c r="AA5724" s="63" t="s">
        <v>6529</v>
      </c>
    </row>
    <row r="5725" spans="1:27" ht="16.5" customHeight="1" x14ac:dyDescent="0.3">
      <c r="A5725" s="22" t="b">
        <f t="shared" si="1995"/>
        <v>0</v>
      </c>
      <c r="B5725" s="22" t="b">
        <f t="shared" si="1996"/>
        <v>0</v>
      </c>
      <c r="C5725" s="22" t="b">
        <f t="shared" si="1997"/>
        <v>0</v>
      </c>
      <c r="D5725" s="22" t="b">
        <f t="shared" si="1998"/>
        <v>0</v>
      </c>
      <c r="E5725" s="22" t="b">
        <f t="shared" si="1999"/>
        <v>0</v>
      </c>
      <c r="F5725" s="52" t="b">
        <f t="shared" si="2000"/>
        <v>0</v>
      </c>
      <c r="G5725" s="22" t="b">
        <f t="shared" si="2001"/>
        <v>0</v>
      </c>
      <c r="H5725" s="22" t="b">
        <f t="shared" si="2002"/>
        <v>0</v>
      </c>
      <c r="I5725" s="22" t="b">
        <f t="shared" si="2003"/>
        <v>0</v>
      </c>
      <c r="J5725" s="22" t="b">
        <f t="shared" si="2004"/>
        <v>0</v>
      </c>
      <c r="K5725" s="3" t="str">
        <f t="shared" si="2005"/>
        <v/>
      </c>
      <c r="L5725" s="3" t="str">
        <f t="shared" si="2006"/>
        <v/>
      </c>
      <c r="M5725" s="3" t="str">
        <f t="shared" si="2007"/>
        <v/>
      </c>
      <c r="N5725" s="54" t="str">
        <f t="shared" si="2008"/>
        <v/>
      </c>
      <c r="O5725" s="3" t="str">
        <f t="shared" si="2009"/>
        <v/>
      </c>
      <c r="P5725" s="19" t="str">
        <f t="shared" si="2010"/>
        <v/>
      </c>
      <c r="Q5725" s="23" t="e">
        <f>_xlfn.XLOOKUP(R5725,summary!C3113:C3149,summary!B3113:B3149)</f>
        <v>#N/A</v>
      </c>
      <c r="R5725" s="24" t="str">
        <f t="shared" si="1994"/>
        <v>동천동</v>
      </c>
      <c r="S5725" s="24" t="str">
        <f t="shared" si="2011"/>
        <v>동천18통</v>
      </c>
      <c r="T5725" s="24" t="str">
        <f t="shared" si="2012"/>
        <v>(동천동)</v>
      </c>
      <c r="U5725" s="24" t="str">
        <f t="shared" si="2013"/>
        <v>동천</v>
      </c>
      <c r="V5725" s="25">
        <f t="shared" si="2014"/>
        <v>18</v>
      </c>
      <c r="W5725" s="25">
        <f t="shared" si="2015"/>
        <v>6</v>
      </c>
      <c r="X5725" s="59"/>
      <c r="Y5725" s="59"/>
      <c r="Z5725" s="59" t="s">
        <v>89</v>
      </c>
      <c r="AA5725" s="63" t="s">
        <v>6530</v>
      </c>
    </row>
    <row r="5726" spans="1:27" ht="16.5" customHeight="1" x14ac:dyDescent="0.3">
      <c r="A5726" s="22" t="b">
        <f t="shared" si="1995"/>
        <v>0</v>
      </c>
      <c r="B5726" s="22" t="b">
        <f t="shared" si="1996"/>
        <v>0</v>
      </c>
      <c r="C5726" s="22" t="b">
        <f t="shared" si="1997"/>
        <v>0</v>
      </c>
      <c r="D5726" s="22" t="b">
        <f t="shared" si="1998"/>
        <v>0</v>
      </c>
      <c r="E5726" s="22" t="b">
        <f t="shared" si="1999"/>
        <v>0</v>
      </c>
      <c r="F5726" s="52" t="b">
        <f t="shared" si="2000"/>
        <v>0</v>
      </c>
      <c r="G5726" s="22" t="b">
        <f t="shared" si="2001"/>
        <v>0</v>
      </c>
      <c r="H5726" s="22" t="b">
        <f t="shared" si="2002"/>
        <v>0</v>
      </c>
      <c r="I5726" s="22" t="b">
        <f t="shared" si="2003"/>
        <v>0</v>
      </c>
      <c r="J5726" s="22" t="b">
        <f t="shared" si="2004"/>
        <v>0</v>
      </c>
      <c r="K5726" s="3" t="str">
        <f t="shared" si="2005"/>
        <v/>
      </c>
      <c r="L5726" s="3" t="str">
        <f t="shared" si="2006"/>
        <v/>
      </c>
      <c r="M5726" s="3" t="str">
        <f t="shared" si="2007"/>
        <v/>
      </c>
      <c r="N5726" s="54" t="str">
        <f t="shared" si="2008"/>
        <v/>
      </c>
      <c r="O5726" s="3" t="str">
        <f t="shared" si="2009"/>
        <v/>
      </c>
      <c r="P5726" s="19" t="str">
        <f t="shared" si="2010"/>
        <v/>
      </c>
      <c r="Q5726" s="23" t="e">
        <f>_xlfn.XLOOKUP(R5726,summary!C3114:C3150,summary!B3114:B3150)</f>
        <v>#N/A</v>
      </c>
      <c r="R5726" s="24" t="str">
        <f t="shared" si="1994"/>
        <v>동천동</v>
      </c>
      <c r="S5726" s="24" t="str">
        <f t="shared" si="2011"/>
        <v>동천18통</v>
      </c>
      <c r="T5726" s="24" t="str">
        <f t="shared" si="2012"/>
        <v>(동천동)</v>
      </c>
      <c r="U5726" s="24" t="str">
        <f t="shared" si="2013"/>
        <v>동천</v>
      </c>
      <c r="V5726" s="25">
        <f t="shared" si="2014"/>
        <v>18</v>
      </c>
      <c r="W5726" s="25">
        <f t="shared" si="2015"/>
        <v>7</v>
      </c>
      <c r="X5726" s="59"/>
      <c r="Y5726" s="59"/>
      <c r="Z5726" s="59" t="s">
        <v>91</v>
      </c>
      <c r="AA5726" s="63" t="s">
        <v>6531</v>
      </c>
    </row>
    <row r="5727" spans="1:27" ht="16.5" customHeight="1" x14ac:dyDescent="0.3">
      <c r="A5727" s="22" t="b">
        <f t="shared" si="1995"/>
        <v>0</v>
      </c>
      <c r="B5727" s="22" t="b">
        <f t="shared" si="1996"/>
        <v>0</v>
      </c>
      <c r="C5727" s="22" t="b">
        <f t="shared" si="1997"/>
        <v>0</v>
      </c>
      <c r="D5727" s="22" t="b">
        <f t="shared" si="1998"/>
        <v>0</v>
      </c>
      <c r="E5727" s="22" t="b">
        <f t="shared" si="1999"/>
        <v>0</v>
      </c>
      <c r="F5727" s="52" t="b">
        <f t="shared" si="2000"/>
        <v>0</v>
      </c>
      <c r="G5727" s="22" t="b">
        <f t="shared" si="2001"/>
        <v>0</v>
      </c>
      <c r="H5727" s="22" t="b">
        <f t="shared" si="2002"/>
        <v>0</v>
      </c>
      <c r="I5727" s="22" t="b">
        <f t="shared" si="2003"/>
        <v>0</v>
      </c>
      <c r="J5727" s="22" t="b">
        <f t="shared" si="2004"/>
        <v>0</v>
      </c>
      <c r="K5727" s="3" t="str">
        <f t="shared" si="2005"/>
        <v/>
      </c>
      <c r="L5727" s="3" t="str">
        <f t="shared" si="2006"/>
        <v/>
      </c>
      <c r="M5727" s="3" t="str">
        <f t="shared" si="2007"/>
        <v/>
      </c>
      <c r="N5727" s="54" t="str">
        <f t="shared" si="2008"/>
        <v/>
      </c>
      <c r="O5727" s="3" t="str">
        <f t="shared" si="2009"/>
        <v/>
      </c>
      <c r="P5727" s="19" t="str">
        <f t="shared" si="2010"/>
        <v/>
      </c>
      <c r="Q5727" s="23" t="e">
        <f>_xlfn.XLOOKUP(R5727,summary!C3115:C3151,summary!B3115:B3151)</f>
        <v>#N/A</v>
      </c>
      <c r="R5727" s="24" t="str">
        <f t="shared" si="1994"/>
        <v>동천동</v>
      </c>
      <c r="S5727" s="24" t="str">
        <f t="shared" si="2011"/>
        <v>동천18통</v>
      </c>
      <c r="T5727" s="24" t="str">
        <f t="shared" si="2012"/>
        <v>(동천동)</v>
      </c>
      <c r="U5727" s="24" t="str">
        <f t="shared" si="2013"/>
        <v>동천</v>
      </c>
      <c r="V5727" s="25">
        <f t="shared" si="2014"/>
        <v>18</v>
      </c>
      <c r="W5727" s="25">
        <f t="shared" si="2015"/>
        <v>8</v>
      </c>
      <c r="X5727" s="59"/>
      <c r="Y5727" s="59"/>
      <c r="Z5727" s="59" t="s">
        <v>93</v>
      </c>
      <c r="AA5727" s="63" t="s">
        <v>6532</v>
      </c>
    </row>
    <row r="5728" spans="1:27" ht="16.5" customHeight="1" x14ac:dyDescent="0.3">
      <c r="A5728" s="22" t="b">
        <f t="shared" si="1995"/>
        <v>0</v>
      </c>
      <c r="B5728" s="22" t="b">
        <f t="shared" si="1996"/>
        <v>0</v>
      </c>
      <c r="C5728" s="22" t="b">
        <f t="shared" si="1997"/>
        <v>0</v>
      </c>
      <c r="D5728" s="22" t="b">
        <f t="shared" si="1998"/>
        <v>0</v>
      </c>
      <c r="E5728" s="22" t="b">
        <f t="shared" si="1999"/>
        <v>0</v>
      </c>
      <c r="F5728" s="52" t="b">
        <f t="shared" si="2000"/>
        <v>0</v>
      </c>
      <c r="G5728" s="22" t="b">
        <f t="shared" si="2001"/>
        <v>0</v>
      </c>
      <c r="H5728" s="22" t="b">
        <f t="shared" si="2002"/>
        <v>0</v>
      </c>
      <c r="I5728" s="22" t="b">
        <f t="shared" si="2003"/>
        <v>0</v>
      </c>
      <c r="J5728" s="22" t="b">
        <f t="shared" si="2004"/>
        <v>0</v>
      </c>
      <c r="K5728" s="3" t="str">
        <f t="shared" si="2005"/>
        <v/>
      </c>
      <c r="L5728" s="3" t="str">
        <f t="shared" si="2006"/>
        <v/>
      </c>
      <c r="M5728" s="3" t="str">
        <f t="shared" si="2007"/>
        <v/>
      </c>
      <c r="N5728" s="54" t="str">
        <f t="shared" si="2008"/>
        <v/>
      </c>
      <c r="O5728" s="3" t="str">
        <f t="shared" si="2009"/>
        <v/>
      </c>
      <c r="P5728" s="19" t="str">
        <f t="shared" si="2010"/>
        <v/>
      </c>
      <c r="Q5728" s="23" t="e">
        <f>_xlfn.XLOOKUP(R5728,summary!C3116:C3152,summary!B3116:B3152)</f>
        <v>#N/A</v>
      </c>
      <c r="R5728" s="24" t="str">
        <f t="shared" si="1994"/>
        <v>동천동</v>
      </c>
      <c r="S5728" s="24" t="str">
        <f t="shared" si="2011"/>
        <v>동천18통</v>
      </c>
      <c r="T5728" s="24" t="str">
        <f t="shared" si="2012"/>
        <v>(동천동)</v>
      </c>
      <c r="U5728" s="24" t="str">
        <f t="shared" si="2013"/>
        <v>동천</v>
      </c>
      <c r="V5728" s="25">
        <f t="shared" si="2014"/>
        <v>18</v>
      </c>
      <c r="W5728" s="25">
        <f t="shared" si="2015"/>
        <v>9</v>
      </c>
      <c r="X5728" s="59"/>
      <c r="Y5728" s="59"/>
      <c r="Z5728" s="59" t="s">
        <v>95</v>
      </c>
      <c r="AA5728" s="63" t="s">
        <v>6533</v>
      </c>
    </row>
    <row r="5729" spans="1:27" ht="16.5" customHeight="1" x14ac:dyDescent="0.3">
      <c r="A5729" s="22" t="b">
        <f t="shared" si="1995"/>
        <v>0</v>
      </c>
      <c r="B5729" s="22" t="b">
        <f t="shared" si="1996"/>
        <v>0</v>
      </c>
      <c r="C5729" s="22" t="b">
        <f t="shared" si="1997"/>
        <v>0</v>
      </c>
      <c r="D5729" s="22" t="b">
        <f t="shared" si="1998"/>
        <v>0</v>
      </c>
      <c r="E5729" s="22" t="b">
        <f t="shared" si="1999"/>
        <v>0</v>
      </c>
      <c r="F5729" s="52" t="b">
        <f t="shared" si="2000"/>
        <v>0</v>
      </c>
      <c r="G5729" s="22" t="b">
        <f t="shared" si="2001"/>
        <v>0</v>
      </c>
      <c r="H5729" s="22" t="b">
        <f t="shared" si="2002"/>
        <v>0</v>
      </c>
      <c r="I5729" s="22" t="b">
        <f t="shared" si="2003"/>
        <v>0</v>
      </c>
      <c r="J5729" s="22" t="b">
        <f t="shared" si="2004"/>
        <v>0</v>
      </c>
      <c r="K5729" s="3" t="str">
        <f t="shared" si="2005"/>
        <v/>
      </c>
      <c r="L5729" s="3" t="str">
        <f t="shared" si="2006"/>
        <v/>
      </c>
      <c r="M5729" s="3" t="str">
        <f t="shared" si="2007"/>
        <v/>
      </c>
      <c r="N5729" s="54" t="str">
        <f t="shared" si="2008"/>
        <v/>
      </c>
      <c r="O5729" s="3" t="str">
        <f t="shared" si="2009"/>
        <v/>
      </c>
      <c r="P5729" s="19" t="str">
        <f t="shared" si="2010"/>
        <v/>
      </c>
      <c r="Q5729" s="23" t="e">
        <f>_xlfn.XLOOKUP(R5729,summary!C3117:C3153,summary!B3117:B3153)</f>
        <v>#N/A</v>
      </c>
      <c r="R5729" s="24" t="str">
        <f t="shared" si="1994"/>
        <v>동천동</v>
      </c>
      <c r="S5729" s="24" t="str">
        <f t="shared" si="2011"/>
        <v>동천18통</v>
      </c>
      <c r="T5729" s="24" t="str">
        <f t="shared" si="2012"/>
        <v>(동천동)</v>
      </c>
      <c r="U5729" s="24" t="str">
        <f t="shared" si="2013"/>
        <v>동천</v>
      </c>
      <c r="V5729" s="25">
        <f t="shared" si="2014"/>
        <v>18</v>
      </c>
      <c r="W5729" s="25">
        <f t="shared" si="2015"/>
        <v>10</v>
      </c>
      <c r="X5729" s="59"/>
      <c r="Y5729" s="59"/>
      <c r="Z5729" s="59" t="s">
        <v>97</v>
      </c>
      <c r="AA5729" s="63" t="s">
        <v>6534</v>
      </c>
    </row>
    <row r="5730" spans="1:27" ht="16.5" customHeight="1" x14ac:dyDescent="0.3">
      <c r="A5730" s="22" t="b">
        <f t="shared" si="1995"/>
        <v>0</v>
      </c>
      <c r="B5730" s="22" t="b">
        <f t="shared" si="1996"/>
        <v>0</v>
      </c>
      <c r="C5730" s="22" t="b">
        <f t="shared" si="1997"/>
        <v>0</v>
      </c>
      <c r="D5730" s="22" t="b">
        <f t="shared" si="1998"/>
        <v>0</v>
      </c>
      <c r="E5730" s="22" t="b">
        <f t="shared" si="1999"/>
        <v>0</v>
      </c>
      <c r="F5730" s="52" t="b">
        <f t="shared" si="2000"/>
        <v>0</v>
      </c>
      <c r="G5730" s="22" t="b">
        <f t="shared" si="2001"/>
        <v>0</v>
      </c>
      <c r="H5730" s="22" t="b">
        <f t="shared" si="2002"/>
        <v>0</v>
      </c>
      <c r="I5730" s="22" t="b">
        <f t="shared" si="2003"/>
        <v>0</v>
      </c>
      <c r="J5730" s="22" t="b">
        <f t="shared" si="2004"/>
        <v>0</v>
      </c>
      <c r="K5730" s="3" t="str">
        <f t="shared" si="2005"/>
        <v/>
      </c>
      <c r="L5730" s="3" t="str">
        <f t="shared" si="2006"/>
        <v/>
      </c>
      <c r="M5730" s="3" t="str">
        <f t="shared" si="2007"/>
        <v/>
      </c>
      <c r="N5730" s="54" t="str">
        <f t="shared" si="2008"/>
        <v/>
      </c>
      <c r="O5730" s="3" t="str">
        <f t="shared" si="2009"/>
        <v/>
      </c>
      <c r="P5730" s="19" t="str">
        <f t="shared" si="2010"/>
        <v/>
      </c>
      <c r="Q5730" s="23" t="e">
        <f>_xlfn.XLOOKUP(R5730,summary!C3118:C3154,summary!B3118:B3154)</f>
        <v>#N/A</v>
      </c>
      <c r="R5730" s="24" t="str">
        <f t="shared" si="1994"/>
        <v>동천동</v>
      </c>
      <c r="S5730" s="24" t="str">
        <f t="shared" si="2011"/>
        <v>동천18통</v>
      </c>
      <c r="T5730" s="24" t="str">
        <f t="shared" si="2012"/>
        <v>(동천동)</v>
      </c>
      <c r="U5730" s="24" t="str">
        <f t="shared" si="2013"/>
        <v>동천</v>
      </c>
      <c r="V5730" s="25">
        <f t="shared" si="2014"/>
        <v>18</v>
      </c>
      <c r="W5730" s="25">
        <f t="shared" si="2015"/>
        <v>11</v>
      </c>
      <c r="X5730" s="59"/>
      <c r="Y5730" s="59"/>
      <c r="Z5730" s="59" t="s">
        <v>99</v>
      </c>
      <c r="AA5730" s="63" t="s">
        <v>6535</v>
      </c>
    </row>
    <row r="5731" spans="1:27" ht="16.5" customHeight="1" x14ac:dyDescent="0.3">
      <c r="A5731" s="22" t="b">
        <f t="shared" si="1995"/>
        <v>0</v>
      </c>
      <c r="B5731" s="22" t="b">
        <f t="shared" si="1996"/>
        <v>0</v>
      </c>
      <c r="C5731" s="22" t="b">
        <f t="shared" si="1997"/>
        <v>0</v>
      </c>
      <c r="D5731" s="22" t="b">
        <f t="shared" si="1998"/>
        <v>0</v>
      </c>
      <c r="E5731" s="22" t="b">
        <f t="shared" si="1999"/>
        <v>0</v>
      </c>
      <c r="F5731" s="52" t="b">
        <f t="shared" si="2000"/>
        <v>0</v>
      </c>
      <c r="G5731" s="22" t="b">
        <f t="shared" si="2001"/>
        <v>0</v>
      </c>
      <c r="H5731" s="22" t="b">
        <f t="shared" si="2002"/>
        <v>0</v>
      </c>
      <c r="I5731" s="22" t="b">
        <f t="shared" si="2003"/>
        <v>0</v>
      </c>
      <c r="J5731" s="22" t="b">
        <f t="shared" si="2004"/>
        <v>0</v>
      </c>
      <c r="K5731" s="3" t="str">
        <f t="shared" si="2005"/>
        <v/>
      </c>
      <c r="L5731" s="3" t="str">
        <f t="shared" si="2006"/>
        <v/>
      </c>
      <c r="M5731" s="3" t="str">
        <f t="shared" si="2007"/>
        <v/>
      </c>
      <c r="N5731" s="54" t="str">
        <f t="shared" si="2008"/>
        <v/>
      </c>
      <c r="O5731" s="3" t="str">
        <f t="shared" si="2009"/>
        <v/>
      </c>
      <c r="P5731" s="19" t="str">
        <f t="shared" si="2010"/>
        <v/>
      </c>
      <c r="Q5731" s="23" t="e">
        <f>_xlfn.XLOOKUP(R5731,summary!C3119:C3155,summary!B3119:B3155)</f>
        <v>#N/A</v>
      </c>
      <c r="R5731" s="24" t="str">
        <f t="shared" si="1994"/>
        <v>동천동</v>
      </c>
      <c r="S5731" s="24" t="str">
        <f t="shared" si="2011"/>
        <v>동천18통</v>
      </c>
      <c r="T5731" s="24" t="str">
        <f t="shared" si="2012"/>
        <v>(동천동)</v>
      </c>
      <c r="U5731" s="24" t="str">
        <f t="shared" si="2013"/>
        <v>동천</v>
      </c>
      <c r="V5731" s="25">
        <f t="shared" si="2014"/>
        <v>18</v>
      </c>
      <c r="W5731" s="25">
        <f t="shared" si="2015"/>
        <v>12</v>
      </c>
      <c r="X5731" s="59"/>
      <c r="Y5731" s="59"/>
      <c r="Z5731" s="59" t="s">
        <v>101</v>
      </c>
      <c r="AA5731" s="63" t="s">
        <v>6536</v>
      </c>
    </row>
    <row r="5732" spans="1:27" ht="16.5" customHeight="1" x14ac:dyDescent="0.3">
      <c r="A5732" s="22" t="b">
        <f t="shared" si="1995"/>
        <v>0</v>
      </c>
      <c r="B5732" s="22" t="b">
        <f t="shared" si="1996"/>
        <v>0</v>
      </c>
      <c r="C5732" s="22" t="b">
        <f t="shared" si="1997"/>
        <v>0</v>
      </c>
      <c r="D5732" s="22" t="b">
        <f t="shared" si="1998"/>
        <v>0</v>
      </c>
      <c r="E5732" s="22" t="b">
        <f t="shared" si="1999"/>
        <v>0</v>
      </c>
      <c r="F5732" s="52" t="b">
        <f t="shared" si="2000"/>
        <v>0</v>
      </c>
      <c r="G5732" s="22" t="b">
        <f t="shared" si="2001"/>
        <v>0</v>
      </c>
      <c r="H5732" s="22" t="b">
        <f t="shared" si="2002"/>
        <v>0</v>
      </c>
      <c r="I5732" s="22" t="b">
        <f t="shared" si="2003"/>
        <v>0</v>
      </c>
      <c r="J5732" s="22" t="b">
        <f t="shared" si="2004"/>
        <v>0</v>
      </c>
      <c r="K5732" s="3" t="str">
        <f t="shared" si="2005"/>
        <v/>
      </c>
      <c r="L5732" s="3" t="str">
        <f t="shared" si="2006"/>
        <v/>
      </c>
      <c r="M5732" s="3" t="str">
        <f t="shared" si="2007"/>
        <v/>
      </c>
      <c r="N5732" s="54" t="str">
        <f t="shared" si="2008"/>
        <v/>
      </c>
      <c r="O5732" s="3" t="str">
        <f t="shared" si="2009"/>
        <v/>
      </c>
      <c r="P5732" s="19" t="str">
        <f t="shared" si="2010"/>
        <v/>
      </c>
      <c r="Q5732" s="23" t="e">
        <f>_xlfn.XLOOKUP(R5732,summary!C3120:C3156,summary!B3120:B3156)</f>
        <v>#N/A</v>
      </c>
      <c r="R5732" s="24" t="str">
        <f t="shared" si="1994"/>
        <v>동천동</v>
      </c>
      <c r="S5732" s="24" t="str">
        <f t="shared" si="2011"/>
        <v>동천18통</v>
      </c>
      <c r="T5732" s="24" t="str">
        <f t="shared" si="2012"/>
        <v>(동천동)</v>
      </c>
      <c r="U5732" s="24" t="str">
        <f t="shared" si="2013"/>
        <v>동천</v>
      </c>
      <c r="V5732" s="25">
        <f t="shared" si="2014"/>
        <v>18</v>
      </c>
      <c r="W5732" s="25">
        <f t="shared" si="2015"/>
        <v>13</v>
      </c>
      <c r="X5732" s="59"/>
      <c r="Y5732" s="59"/>
      <c r="Z5732" s="59" t="s">
        <v>117</v>
      </c>
      <c r="AA5732" s="63" t="s">
        <v>6537</v>
      </c>
    </row>
    <row r="5733" spans="1:27" ht="16.5" customHeight="1" x14ac:dyDescent="0.3">
      <c r="A5733" s="22" t="b">
        <f t="shared" si="1995"/>
        <v>0</v>
      </c>
      <c r="B5733" s="22" t="b">
        <f t="shared" si="1996"/>
        <v>0</v>
      </c>
      <c r="C5733" s="22" t="b">
        <f t="shared" si="1997"/>
        <v>0</v>
      </c>
      <c r="D5733" s="22" t="b">
        <f t="shared" si="1998"/>
        <v>0</v>
      </c>
      <c r="E5733" s="22" t="b">
        <f t="shared" si="1999"/>
        <v>0</v>
      </c>
      <c r="F5733" s="52" t="b">
        <f t="shared" si="2000"/>
        <v>0</v>
      </c>
      <c r="G5733" s="22" t="b">
        <f t="shared" si="2001"/>
        <v>0</v>
      </c>
      <c r="H5733" s="22" t="b">
        <f t="shared" si="2002"/>
        <v>0</v>
      </c>
      <c r="I5733" s="22" t="b">
        <f t="shared" si="2003"/>
        <v>0</v>
      </c>
      <c r="J5733" s="22" t="b">
        <f t="shared" si="2004"/>
        <v>0</v>
      </c>
      <c r="K5733" s="3" t="str">
        <f t="shared" si="2005"/>
        <v/>
      </c>
      <c r="L5733" s="3" t="str">
        <f t="shared" si="2006"/>
        <v/>
      </c>
      <c r="M5733" s="3" t="str">
        <f t="shared" si="2007"/>
        <v/>
      </c>
      <c r="N5733" s="54" t="str">
        <f t="shared" si="2008"/>
        <v/>
      </c>
      <c r="O5733" s="3" t="str">
        <f t="shared" si="2009"/>
        <v/>
      </c>
      <c r="P5733" s="19" t="str">
        <f t="shared" si="2010"/>
        <v/>
      </c>
      <c r="Q5733" s="23" t="e">
        <f>_xlfn.XLOOKUP(R5733,summary!C3121:C3157,summary!B3121:B3157)</f>
        <v>#N/A</v>
      </c>
      <c r="R5733" s="24" t="str">
        <f t="shared" si="1994"/>
        <v>동천동</v>
      </c>
      <c r="S5733" s="24" t="str">
        <f t="shared" si="2011"/>
        <v>동천18통</v>
      </c>
      <c r="T5733" s="24" t="str">
        <f t="shared" si="2012"/>
        <v>(동천동)</v>
      </c>
      <c r="U5733" s="24" t="str">
        <f t="shared" si="2013"/>
        <v>동천</v>
      </c>
      <c r="V5733" s="25">
        <f t="shared" si="2014"/>
        <v>18</v>
      </c>
      <c r="W5733" s="25">
        <f t="shared" si="2015"/>
        <v>14</v>
      </c>
      <c r="X5733" s="59"/>
      <c r="Y5733" s="59"/>
      <c r="Z5733" s="59" t="s">
        <v>119</v>
      </c>
      <c r="AA5733" s="63" t="s">
        <v>6538</v>
      </c>
    </row>
    <row r="5734" spans="1:27" ht="16.5" customHeight="1" x14ac:dyDescent="0.3">
      <c r="A5734" s="22" t="b">
        <f t="shared" si="1995"/>
        <v>1</v>
      </c>
      <c r="B5734" s="22" t="b">
        <f t="shared" si="1996"/>
        <v>0</v>
      </c>
      <c r="C5734" s="22" t="b">
        <f t="shared" si="1997"/>
        <v>0</v>
      </c>
      <c r="D5734" s="22" t="b">
        <f t="shared" si="1998"/>
        <v>0</v>
      </c>
      <c r="E5734" s="22" t="b">
        <f t="shared" si="1999"/>
        <v>0</v>
      </c>
      <c r="F5734" s="52" t="b">
        <f t="shared" si="2000"/>
        <v>0</v>
      </c>
      <c r="G5734" s="22" t="b">
        <f t="shared" si="2001"/>
        <v>0</v>
      </c>
      <c r="H5734" s="22" t="b">
        <f t="shared" si="2002"/>
        <v>0</v>
      </c>
      <c r="I5734" s="22" t="b">
        <f t="shared" si="2003"/>
        <v>0</v>
      </c>
      <c r="J5734" s="22" t="b">
        <f t="shared" si="2004"/>
        <v>1</v>
      </c>
      <c r="K5734" s="3" t="str">
        <f t="shared" si="2005"/>
        <v>동천19통</v>
      </c>
      <c r="L5734" s="3" t="str">
        <f t="shared" si="2006"/>
        <v>19</v>
      </c>
      <c r="M5734" s="3">
        <f t="shared" si="2007"/>
        <v>19</v>
      </c>
      <c r="N5734" s="54" t="str">
        <f t="shared" si="2008"/>
        <v>동천</v>
      </c>
      <c r="O5734" s="3" t="str">
        <f t="shared" si="2009"/>
        <v/>
      </c>
      <c r="P5734" s="19" t="str">
        <f t="shared" si="2010"/>
        <v/>
      </c>
      <c r="Q5734" s="23" t="e">
        <f>_xlfn.XLOOKUP(R5734,summary!C3122:C3158,summary!B3122:B3158)</f>
        <v>#N/A</v>
      </c>
      <c r="R5734" s="24" t="str">
        <f t="shared" si="1994"/>
        <v>동천동</v>
      </c>
      <c r="S5734" s="24" t="str">
        <f t="shared" si="2011"/>
        <v>동천19통</v>
      </c>
      <c r="T5734" s="24" t="str">
        <f t="shared" si="2012"/>
        <v>(동천동, 신명APT)</v>
      </c>
      <c r="U5734" s="24" t="str">
        <f t="shared" si="2013"/>
        <v>동천</v>
      </c>
      <c r="V5734" s="25">
        <f t="shared" si="2014"/>
        <v>19</v>
      </c>
      <c r="W5734" s="25">
        <f t="shared" si="2015"/>
        <v>1</v>
      </c>
      <c r="X5734" s="59"/>
      <c r="Y5734" s="59" t="s">
        <v>6539</v>
      </c>
      <c r="Z5734" s="59" t="s">
        <v>63</v>
      </c>
      <c r="AA5734" s="63" t="s">
        <v>6540</v>
      </c>
    </row>
    <row r="5735" spans="1:27" ht="16.5" customHeight="1" x14ac:dyDescent="0.3">
      <c r="A5735" s="22" t="b">
        <f t="shared" si="1995"/>
        <v>1</v>
      </c>
      <c r="B5735" s="22" t="b">
        <f t="shared" si="1996"/>
        <v>1</v>
      </c>
      <c r="C5735" s="22" t="b">
        <f t="shared" si="1997"/>
        <v>0</v>
      </c>
      <c r="D5735" s="22" t="b">
        <f t="shared" si="1998"/>
        <v>0</v>
      </c>
      <c r="E5735" s="22" t="b">
        <f t="shared" si="1999"/>
        <v>1</v>
      </c>
      <c r="F5735" s="52" t="b">
        <f t="shared" si="2000"/>
        <v>1</v>
      </c>
      <c r="G5735" s="22" t="b">
        <f t="shared" si="2001"/>
        <v>1</v>
      </c>
      <c r="H5735" s="22" t="b">
        <f t="shared" si="2002"/>
        <v>0</v>
      </c>
      <c r="I5735" s="22" t="b">
        <f t="shared" si="2003"/>
        <v>1</v>
      </c>
      <c r="J5735" s="22" t="b">
        <f t="shared" si="2004"/>
        <v>0</v>
      </c>
      <c r="K5735" s="3" t="str">
        <f t="shared" si="2005"/>
        <v/>
      </c>
      <c r="L5735" s="3" t="str">
        <f t="shared" si="2006"/>
        <v/>
      </c>
      <c r="M5735" s="3" t="str">
        <f t="shared" si="2007"/>
        <v/>
      </c>
      <c r="N5735" s="54" t="str">
        <f t="shared" si="2008"/>
        <v/>
      </c>
      <c r="O5735" s="3" t="str">
        <f t="shared" si="2009"/>
        <v>(동천동, 신명APT)</v>
      </c>
      <c r="P5735" s="19" t="str">
        <f t="shared" si="2010"/>
        <v>(동천동, 신명APT)</v>
      </c>
      <c r="Q5735" s="23" t="e">
        <f>_xlfn.XLOOKUP(R5735,summary!C3123:C3159,summary!B3123:B3159)</f>
        <v>#N/A</v>
      </c>
      <c r="R5735" s="24" t="str">
        <f t="shared" si="1994"/>
        <v>동천동</v>
      </c>
      <c r="S5735" s="24" t="str">
        <f t="shared" si="2011"/>
        <v>동천19통</v>
      </c>
      <c r="T5735" s="24" t="str">
        <f t="shared" si="2012"/>
        <v>(동천동, 신명APT)</v>
      </c>
      <c r="U5735" s="24" t="str">
        <f t="shared" si="2013"/>
        <v>동천</v>
      </c>
      <c r="V5735" s="25">
        <f t="shared" si="2014"/>
        <v>19</v>
      </c>
      <c r="W5735" s="25">
        <f t="shared" si="2015"/>
        <v>2</v>
      </c>
      <c r="X5735" s="59"/>
      <c r="Y5735" s="59" t="s">
        <v>6385</v>
      </c>
      <c r="Z5735" s="59" t="s">
        <v>65</v>
      </c>
      <c r="AA5735" s="63" t="s">
        <v>6541</v>
      </c>
    </row>
    <row r="5736" spans="1:27" ht="16.5" customHeight="1" x14ac:dyDescent="0.3">
      <c r="A5736" s="22" t="b">
        <f t="shared" si="1995"/>
        <v>1</v>
      </c>
      <c r="B5736" s="22" t="b">
        <f t="shared" si="1996"/>
        <v>0</v>
      </c>
      <c r="C5736" s="22" t="b">
        <f t="shared" si="1997"/>
        <v>1</v>
      </c>
      <c r="D5736" s="22" t="b">
        <f t="shared" si="1998"/>
        <v>0</v>
      </c>
      <c r="E5736" s="22" t="b">
        <f t="shared" si="1999"/>
        <v>1</v>
      </c>
      <c r="F5736" s="52" t="b">
        <f t="shared" si="2000"/>
        <v>1</v>
      </c>
      <c r="G5736" s="22" t="b">
        <f t="shared" si="2001"/>
        <v>0</v>
      </c>
      <c r="H5736" s="22" t="b">
        <f t="shared" si="2002"/>
        <v>1</v>
      </c>
      <c r="I5736" s="22" t="b">
        <f t="shared" si="2003"/>
        <v>1</v>
      </c>
      <c r="J5736" s="22" t="b">
        <f t="shared" si="2004"/>
        <v>0</v>
      </c>
      <c r="K5736" s="3" t="str">
        <f t="shared" si="2005"/>
        <v/>
      </c>
      <c r="L5736" s="3" t="str">
        <f t="shared" si="2006"/>
        <v/>
      </c>
      <c r="M5736" s="3" t="str">
        <f t="shared" si="2007"/>
        <v/>
      </c>
      <c r="N5736" s="54" t="str">
        <f t="shared" si="2008"/>
        <v/>
      </c>
      <c r="O5736" s="3" t="str">
        <f t="shared" si="2009"/>
        <v>신명APT)</v>
      </c>
      <c r="P5736" s="19" t="str">
        <f t="shared" si="2010"/>
        <v/>
      </c>
      <c r="Q5736" s="23" t="e">
        <f>_xlfn.XLOOKUP(R5736,summary!C3124:C3160,summary!B3124:B3160)</f>
        <v>#N/A</v>
      </c>
      <c r="R5736" s="24" t="str">
        <f t="shared" si="1994"/>
        <v>동천동</v>
      </c>
      <c r="S5736" s="24" t="str">
        <f t="shared" si="2011"/>
        <v>동천19통</v>
      </c>
      <c r="T5736" s="24" t="str">
        <f t="shared" si="2012"/>
        <v>(동천동, 신명APT)</v>
      </c>
      <c r="U5736" s="24" t="str">
        <f t="shared" si="2013"/>
        <v>동천</v>
      </c>
      <c r="V5736" s="25">
        <f t="shared" si="2014"/>
        <v>19</v>
      </c>
      <c r="W5736" s="25">
        <f t="shared" si="2015"/>
        <v>3</v>
      </c>
      <c r="X5736" s="59"/>
      <c r="Y5736" s="59" t="s">
        <v>6542</v>
      </c>
      <c r="Z5736" s="59" t="s">
        <v>67</v>
      </c>
      <c r="AA5736" s="63" t="s">
        <v>6543</v>
      </c>
    </row>
    <row r="5737" spans="1:27" ht="16.5" customHeight="1" x14ac:dyDescent="0.3">
      <c r="A5737" s="22" t="b">
        <f t="shared" si="1995"/>
        <v>0</v>
      </c>
      <c r="B5737" s="22" t="b">
        <f t="shared" si="1996"/>
        <v>0</v>
      </c>
      <c r="C5737" s="22" t="b">
        <f t="shared" si="1997"/>
        <v>0</v>
      </c>
      <c r="D5737" s="22" t="b">
        <f t="shared" si="1998"/>
        <v>0</v>
      </c>
      <c r="E5737" s="22" t="b">
        <f t="shared" si="1999"/>
        <v>0</v>
      </c>
      <c r="F5737" s="52" t="b">
        <f t="shared" si="2000"/>
        <v>0</v>
      </c>
      <c r="G5737" s="22" t="b">
        <f t="shared" si="2001"/>
        <v>0</v>
      </c>
      <c r="H5737" s="22" t="b">
        <f t="shared" si="2002"/>
        <v>0</v>
      </c>
      <c r="I5737" s="22" t="b">
        <f t="shared" si="2003"/>
        <v>0</v>
      </c>
      <c r="J5737" s="22" t="b">
        <f t="shared" si="2004"/>
        <v>0</v>
      </c>
      <c r="K5737" s="3" t="str">
        <f t="shared" si="2005"/>
        <v/>
      </c>
      <c r="L5737" s="3" t="str">
        <f t="shared" si="2006"/>
        <v/>
      </c>
      <c r="M5737" s="3" t="str">
        <f t="shared" si="2007"/>
        <v/>
      </c>
      <c r="N5737" s="54" t="str">
        <f t="shared" si="2008"/>
        <v/>
      </c>
      <c r="O5737" s="3" t="str">
        <f t="shared" si="2009"/>
        <v/>
      </c>
      <c r="P5737" s="19" t="str">
        <f t="shared" si="2010"/>
        <v/>
      </c>
      <c r="Q5737" s="23" t="e">
        <f>_xlfn.XLOOKUP(R5737,summary!C3125:C3161,summary!B3125:B3161)</f>
        <v>#N/A</v>
      </c>
      <c r="R5737" s="24" t="str">
        <f t="shared" si="1994"/>
        <v>동천동</v>
      </c>
      <c r="S5737" s="24" t="str">
        <f t="shared" si="2011"/>
        <v>동천19통</v>
      </c>
      <c r="T5737" s="24" t="str">
        <f t="shared" si="2012"/>
        <v>(동천동, 신명APT)</v>
      </c>
      <c r="U5737" s="24" t="str">
        <f t="shared" si="2013"/>
        <v>동천</v>
      </c>
      <c r="V5737" s="25">
        <f t="shared" si="2014"/>
        <v>19</v>
      </c>
      <c r="W5737" s="25">
        <f t="shared" si="2015"/>
        <v>4</v>
      </c>
      <c r="X5737" s="59"/>
      <c r="Y5737" s="59"/>
      <c r="Z5737" s="59" t="s">
        <v>73</v>
      </c>
      <c r="AA5737" s="63" t="s">
        <v>6544</v>
      </c>
    </row>
    <row r="5738" spans="1:27" ht="16.5" customHeight="1" x14ac:dyDescent="0.3">
      <c r="A5738" s="22" t="b">
        <f t="shared" si="1995"/>
        <v>0</v>
      </c>
      <c r="B5738" s="22" t="b">
        <f t="shared" si="1996"/>
        <v>0</v>
      </c>
      <c r="C5738" s="22" t="b">
        <f t="shared" si="1997"/>
        <v>0</v>
      </c>
      <c r="D5738" s="22" t="b">
        <f t="shared" si="1998"/>
        <v>0</v>
      </c>
      <c r="E5738" s="22" t="b">
        <f t="shared" si="1999"/>
        <v>0</v>
      </c>
      <c r="F5738" s="52" t="b">
        <f t="shared" si="2000"/>
        <v>0</v>
      </c>
      <c r="G5738" s="22" t="b">
        <f t="shared" si="2001"/>
        <v>0</v>
      </c>
      <c r="H5738" s="22" t="b">
        <f t="shared" si="2002"/>
        <v>0</v>
      </c>
      <c r="I5738" s="22" t="b">
        <f t="shared" si="2003"/>
        <v>0</v>
      </c>
      <c r="J5738" s="22" t="b">
        <f t="shared" si="2004"/>
        <v>0</v>
      </c>
      <c r="K5738" s="3" t="str">
        <f t="shared" si="2005"/>
        <v/>
      </c>
      <c r="L5738" s="3" t="str">
        <f t="shared" si="2006"/>
        <v/>
      </c>
      <c r="M5738" s="3" t="str">
        <f t="shared" si="2007"/>
        <v/>
      </c>
      <c r="N5738" s="54" t="str">
        <f t="shared" si="2008"/>
        <v/>
      </c>
      <c r="O5738" s="3" t="str">
        <f t="shared" si="2009"/>
        <v/>
      </c>
      <c r="P5738" s="19" t="str">
        <f t="shared" si="2010"/>
        <v/>
      </c>
      <c r="Q5738" s="23" t="e">
        <f>_xlfn.XLOOKUP(R5738,summary!C3126:C3162,summary!B3126:B3162)</f>
        <v>#N/A</v>
      </c>
      <c r="R5738" s="24" t="str">
        <f t="shared" si="1994"/>
        <v>동천동</v>
      </c>
      <c r="S5738" s="24" t="str">
        <f t="shared" si="2011"/>
        <v>동천19통</v>
      </c>
      <c r="T5738" s="24" t="str">
        <f t="shared" si="2012"/>
        <v>(동천동, 신명APT)</v>
      </c>
      <c r="U5738" s="24" t="str">
        <f t="shared" si="2013"/>
        <v>동천</v>
      </c>
      <c r="V5738" s="25">
        <f t="shared" si="2014"/>
        <v>19</v>
      </c>
      <c r="W5738" s="25">
        <f t="shared" si="2015"/>
        <v>5</v>
      </c>
      <c r="X5738" s="59"/>
      <c r="Y5738" s="59"/>
      <c r="Z5738" s="59" t="s">
        <v>87</v>
      </c>
      <c r="AA5738" s="63" t="s">
        <v>6545</v>
      </c>
    </row>
    <row r="5739" spans="1:27" ht="16.5" customHeight="1" x14ac:dyDescent="0.3">
      <c r="A5739" s="22" t="b">
        <f t="shared" si="1995"/>
        <v>0</v>
      </c>
      <c r="B5739" s="22" t="b">
        <f t="shared" si="1996"/>
        <v>0</v>
      </c>
      <c r="C5739" s="22" t="b">
        <f t="shared" si="1997"/>
        <v>0</v>
      </c>
      <c r="D5739" s="22" t="b">
        <f t="shared" si="1998"/>
        <v>0</v>
      </c>
      <c r="E5739" s="22" t="b">
        <f t="shared" si="1999"/>
        <v>0</v>
      </c>
      <c r="F5739" s="52" t="b">
        <f t="shared" si="2000"/>
        <v>0</v>
      </c>
      <c r="G5739" s="22" t="b">
        <f t="shared" si="2001"/>
        <v>0</v>
      </c>
      <c r="H5739" s="22" t="b">
        <f t="shared" si="2002"/>
        <v>0</v>
      </c>
      <c r="I5739" s="22" t="b">
        <f t="shared" si="2003"/>
        <v>0</v>
      </c>
      <c r="J5739" s="22" t="b">
        <f t="shared" si="2004"/>
        <v>0</v>
      </c>
      <c r="K5739" s="3" t="str">
        <f t="shared" si="2005"/>
        <v/>
      </c>
      <c r="L5739" s="3" t="str">
        <f t="shared" si="2006"/>
        <v/>
      </c>
      <c r="M5739" s="3" t="str">
        <f t="shared" si="2007"/>
        <v/>
      </c>
      <c r="N5739" s="54" t="str">
        <f t="shared" si="2008"/>
        <v/>
      </c>
      <c r="O5739" s="3" t="str">
        <f t="shared" si="2009"/>
        <v/>
      </c>
      <c r="P5739" s="19" t="str">
        <f t="shared" si="2010"/>
        <v/>
      </c>
      <c r="Q5739" s="23" t="e">
        <f>_xlfn.XLOOKUP(R5739,summary!C3127:C3163,summary!B3127:B3163)</f>
        <v>#N/A</v>
      </c>
      <c r="R5739" s="24" t="str">
        <f t="shared" si="1994"/>
        <v>동천동</v>
      </c>
      <c r="S5739" s="24" t="str">
        <f t="shared" si="2011"/>
        <v>동천19통</v>
      </c>
      <c r="T5739" s="24" t="str">
        <f t="shared" si="2012"/>
        <v>(동천동, 신명APT)</v>
      </c>
      <c r="U5739" s="24" t="str">
        <f t="shared" si="2013"/>
        <v>동천</v>
      </c>
      <c r="V5739" s="25">
        <f t="shared" si="2014"/>
        <v>19</v>
      </c>
      <c r="W5739" s="25">
        <f t="shared" si="2015"/>
        <v>6</v>
      </c>
      <c r="X5739" s="59"/>
      <c r="Y5739" s="59"/>
      <c r="Z5739" s="59" t="s">
        <v>89</v>
      </c>
      <c r="AA5739" s="63" t="s">
        <v>6546</v>
      </c>
    </row>
    <row r="5740" spans="1:27" ht="16.5" customHeight="1" x14ac:dyDescent="0.3">
      <c r="A5740" s="22" t="b">
        <f t="shared" si="1995"/>
        <v>0</v>
      </c>
      <c r="B5740" s="22" t="b">
        <f t="shared" si="1996"/>
        <v>0</v>
      </c>
      <c r="C5740" s="22" t="b">
        <f t="shared" si="1997"/>
        <v>0</v>
      </c>
      <c r="D5740" s="22" t="b">
        <f t="shared" si="1998"/>
        <v>0</v>
      </c>
      <c r="E5740" s="22" t="b">
        <f t="shared" si="1999"/>
        <v>0</v>
      </c>
      <c r="F5740" s="52" t="b">
        <f t="shared" si="2000"/>
        <v>0</v>
      </c>
      <c r="G5740" s="22" t="b">
        <f t="shared" si="2001"/>
        <v>0</v>
      </c>
      <c r="H5740" s="22" t="b">
        <f t="shared" si="2002"/>
        <v>0</v>
      </c>
      <c r="I5740" s="22" t="b">
        <f t="shared" si="2003"/>
        <v>0</v>
      </c>
      <c r="J5740" s="22" t="b">
        <f t="shared" si="2004"/>
        <v>0</v>
      </c>
      <c r="K5740" s="3" t="str">
        <f t="shared" si="2005"/>
        <v/>
      </c>
      <c r="L5740" s="3" t="str">
        <f t="shared" si="2006"/>
        <v/>
      </c>
      <c r="M5740" s="3" t="str">
        <f t="shared" si="2007"/>
        <v/>
      </c>
      <c r="N5740" s="54" t="str">
        <f t="shared" si="2008"/>
        <v/>
      </c>
      <c r="O5740" s="3" t="str">
        <f t="shared" si="2009"/>
        <v/>
      </c>
      <c r="P5740" s="19" t="str">
        <f t="shared" si="2010"/>
        <v/>
      </c>
      <c r="Q5740" s="23" t="e">
        <f>_xlfn.XLOOKUP(R5740,summary!C3128:C3164,summary!B3128:B3164)</f>
        <v>#N/A</v>
      </c>
      <c r="R5740" s="24" t="str">
        <f t="shared" si="1994"/>
        <v>동천동</v>
      </c>
      <c r="S5740" s="24" t="str">
        <f t="shared" si="2011"/>
        <v>동천19통</v>
      </c>
      <c r="T5740" s="24" t="str">
        <f t="shared" si="2012"/>
        <v>(동천동, 신명APT)</v>
      </c>
      <c r="U5740" s="24" t="str">
        <f t="shared" si="2013"/>
        <v>동천</v>
      </c>
      <c r="V5740" s="25">
        <f t="shared" si="2014"/>
        <v>19</v>
      </c>
      <c r="W5740" s="25">
        <f t="shared" si="2015"/>
        <v>7</v>
      </c>
      <c r="X5740" s="59"/>
      <c r="Y5740" s="59"/>
      <c r="Z5740" s="59" t="s">
        <v>91</v>
      </c>
      <c r="AA5740" s="63" t="s">
        <v>6547</v>
      </c>
    </row>
    <row r="5741" spans="1:27" ht="16.5" customHeight="1" x14ac:dyDescent="0.3">
      <c r="A5741" s="22" t="b">
        <f t="shared" si="1995"/>
        <v>0</v>
      </c>
      <c r="B5741" s="22" t="b">
        <f t="shared" si="1996"/>
        <v>0</v>
      </c>
      <c r="C5741" s="22" t="b">
        <f t="shared" si="1997"/>
        <v>0</v>
      </c>
      <c r="D5741" s="22" t="b">
        <f t="shared" si="1998"/>
        <v>0</v>
      </c>
      <c r="E5741" s="22" t="b">
        <f t="shared" si="1999"/>
        <v>0</v>
      </c>
      <c r="F5741" s="52" t="b">
        <f t="shared" si="2000"/>
        <v>0</v>
      </c>
      <c r="G5741" s="22" t="b">
        <f t="shared" si="2001"/>
        <v>0</v>
      </c>
      <c r="H5741" s="22" t="b">
        <f t="shared" si="2002"/>
        <v>0</v>
      </c>
      <c r="I5741" s="22" t="b">
        <f t="shared" si="2003"/>
        <v>0</v>
      </c>
      <c r="J5741" s="22" t="b">
        <f t="shared" si="2004"/>
        <v>0</v>
      </c>
      <c r="K5741" s="3" t="str">
        <f t="shared" si="2005"/>
        <v/>
      </c>
      <c r="L5741" s="3" t="str">
        <f t="shared" si="2006"/>
        <v/>
      </c>
      <c r="M5741" s="3" t="str">
        <f t="shared" si="2007"/>
        <v/>
      </c>
      <c r="N5741" s="54" t="str">
        <f t="shared" si="2008"/>
        <v/>
      </c>
      <c r="O5741" s="3" t="str">
        <f t="shared" si="2009"/>
        <v/>
      </c>
      <c r="P5741" s="19" t="str">
        <f t="shared" si="2010"/>
        <v/>
      </c>
      <c r="Q5741" s="23" t="e">
        <f>_xlfn.XLOOKUP(R5741,summary!C3129:C3165,summary!B3129:B3165)</f>
        <v>#N/A</v>
      </c>
      <c r="R5741" s="24" t="str">
        <f t="shared" si="1994"/>
        <v>동천동</v>
      </c>
      <c r="S5741" s="24" t="str">
        <f t="shared" si="2011"/>
        <v>동천19통</v>
      </c>
      <c r="T5741" s="24" t="str">
        <f t="shared" si="2012"/>
        <v>(동천동, 신명APT)</v>
      </c>
      <c r="U5741" s="24" t="str">
        <f t="shared" si="2013"/>
        <v>동천</v>
      </c>
      <c r="V5741" s="25">
        <f t="shared" si="2014"/>
        <v>19</v>
      </c>
      <c r="W5741" s="25">
        <f t="shared" si="2015"/>
        <v>8</v>
      </c>
      <c r="X5741" s="59"/>
      <c r="Y5741" s="59"/>
      <c r="Z5741" s="59" t="s">
        <v>93</v>
      </c>
      <c r="AA5741" s="63" t="s">
        <v>6548</v>
      </c>
    </row>
    <row r="5742" spans="1:27" ht="16.5" customHeight="1" x14ac:dyDescent="0.3">
      <c r="A5742" s="22" t="b">
        <f t="shared" si="1995"/>
        <v>0</v>
      </c>
      <c r="B5742" s="22" t="b">
        <f t="shared" si="1996"/>
        <v>0</v>
      </c>
      <c r="C5742" s="22" t="b">
        <f t="shared" si="1997"/>
        <v>0</v>
      </c>
      <c r="D5742" s="22" t="b">
        <f t="shared" si="1998"/>
        <v>0</v>
      </c>
      <c r="E5742" s="22" t="b">
        <f t="shared" si="1999"/>
        <v>0</v>
      </c>
      <c r="F5742" s="52" t="b">
        <f t="shared" si="2000"/>
        <v>0</v>
      </c>
      <c r="G5742" s="22" t="b">
        <f t="shared" si="2001"/>
        <v>0</v>
      </c>
      <c r="H5742" s="22" t="b">
        <f t="shared" si="2002"/>
        <v>0</v>
      </c>
      <c r="I5742" s="22" t="b">
        <f t="shared" si="2003"/>
        <v>0</v>
      </c>
      <c r="J5742" s="22" t="b">
        <f t="shared" si="2004"/>
        <v>0</v>
      </c>
      <c r="K5742" s="3" t="str">
        <f t="shared" si="2005"/>
        <v/>
      </c>
      <c r="L5742" s="3" t="str">
        <f t="shared" si="2006"/>
        <v/>
      </c>
      <c r="M5742" s="3" t="str">
        <f t="shared" si="2007"/>
        <v/>
      </c>
      <c r="N5742" s="54" t="str">
        <f t="shared" si="2008"/>
        <v/>
      </c>
      <c r="O5742" s="3" t="str">
        <f t="shared" si="2009"/>
        <v/>
      </c>
      <c r="P5742" s="19" t="str">
        <f t="shared" si="2010"/>
        <v/>
      </c>
      <c r="Q5742" s="23" t="e">
        <f>_xlfn.XLOOKUP(R5742,summary!C3130:C3166,summary!B3130:B3166)</f>
        <v>#N/A</v>
      </c>
      <c r="R5742" s="24" t="str">
        <f t="shared" si="1994"/>
        <v>동천동</v>
      </c>
      <c r="S5742" s="24" t="str">
        <f t="shared" si="2011"/>
        <v>동천19통</v>
      </c>
      <c r="T5742" s="24" t="str">
        <f t="shared" si="2012"/>
        <v>(동천동, 신명APT)</v>
      </c>
      <c r="U5742" s="24" t="str">
        <f t="shared" si="2013"/>
        <v>동천</v>
      </c>
      <c r="V5742" s="25">
        <f t="shared" si="2014"/>
        <v>19</v>
      </c>
      <c r="W5742" s="25">
        <f t="shared" si="2015"/>
        <v>9</v>
      </c>
      <c r="X5742" s="59"/>
      <c r="Y5742" s="59"/>
      <c r="Z5742" s="59" t="s">
        <v>95</v>
      </c>
      <c r="AA5742" s="63" t="s">
        <v>6549</v>
      </c>
    </row>
    <row r="5743" spans="1:27" ht="16.5" customHeight="1" x14ac:dyDescent="0.3">
      <c r="A5743" s="22" t="b">
        <f t="shared" si="1995"/>
        <v>1</v>
      </c>
      <c r="B5743" s="22" t="b">
        <f t="shared" si="1996"/>
        <v>0</v>
      </c>
      <c r="C5743" s="22" t="b">
        <f t="shared" si="1997"/>
        <v>0</v>
      </c>
      <c r="D5743" s="22" t="b">
        <f t="shared" si="1998"/>
        <v>0</v>
      </c>
      <c r="E5743" s="22" t="b">
        <f t="shared" si="1999"/>
        <v>0</v>
      </c>
      <c r="F5743" s="52" t="b">
        <f t="shared" si="2000"/>
        <v>0</v>
      </c>
      <c r="G5743" s="22" t="b">
        <f t="shared" si="2001"/>
        <v>0</v>
      </c>
      <c r="H5743" s="22" t="b">
        <f t="shared" si="2002"/>
        <v>0</v>
      </c>
      <c r="I5743" s="22" t="b">
        <f t="shared" si="2003"/>
        <v>0</v>
      </c>
      <c r="J5743" s="22" t="b">
        <f t="shared" si="2004"/>
        <v>1</v>
      </c>
      <c r="K5743" s="3" t="str">
        <f t="shared" si="2005"/>
        <v>동천20통</v>
      </c>
      <c r="L5743" s="3" t="str">
        <f t="shared" si="2006"/>
        <v>20</v>
      </c>
      <c r="M5743" s="3">
        <f t="shared" si="2007"/>
        <v>20</v>
      </c>
      <c r="N5743" s="54" t="str">
        <f t="shared" si="2008"/>
        <v>동천</v>
      </c>
      <c r="O5743" s="3" t="str">
        <f t="shared" si="2009"/>
        <v/>
      </c>
      <c r="P5743" s="19" t="str">
        <f t="shared" si="2010"/>
        <v/>
      </c>
      <c r="Q5743" s="23" t="e">
        <f>_xlfn.XLOOKUP(R5743,summary!C3131:C3167,summary!B3131:B3167)</f>
        <v>#N/A</v>
      </c>
      <c r="R5743" s="24" t="str">
        <f t="shared" si="1994"/>
        <v>동천동</v>
      </c>
      <c r="S5743" s="24" t="str">
        <f t="shared" si="2011"/>
        <v>동천20통</v>
      </c>
      <c r="T5743" s="24" t="str">
        <f t="shared" si="2012"/>
        <v>(동천동)</v>
      </c>
      <c r="U5743" s="24" t="str">
        <f t="shared" si="2013"/>
        <v>동천</v>
      </c>
      <c r="V5743" s="25">
        <f t="shared" si="2014"/>
        <v>20</v>
      </c>
      <c r="W5743" s="25">
        <f t="shared" si="2015"/>
        <v>1</v>
      </c>
      <c r="X5743" s="59"/>
      <c r="Y5743" s="59" t="s">
        <v>6550</v>
      </c>
      <c r="Z5743" s="59" t="s">
        <v>63</v>
      </c>
      <c r="AA5743" s="63" t="s">
        <v>6551</v>
      </c>
    </row>
    <row r="5744" spans="1:27" ht="16.5" customHeight="1" x14ac:dyDescent="0.3">
      <c r="A5744" s="22" t="b">
        <f t="shared" si="1995"/>
        <v>1</v>
      </c>
      <c r="B5744" s="22" t="b">
        <f t="shared" si="1996"/>
        <v>1</v>
      </c>
      <c r="C5744" s="22" t="b">
        <f t="shared" si="1997"/>
        <v>1</v>
      </c>
      <c r="D5744" s="22" t="b">
        <f t="shared" si="1998"/>
        <v>1</v>
      </c>
      <c r="E5744" s="22" t="b">
        <f t="shared" si="1999"/>
        <v>1</v>
      </c>
      <c r="F5744" s="52" t="b">
        <f t="shared" si="2000"/>
        <v>0</v>
      </c>
      <c r="G5744" s="22" t="b">
        <f t="shared" si="2001"/>
        <v>0</v>
      </c>
      <c r="H5744" s="22" t="b">
        <f t="shared" si="2002"/>
        <v>0</v>
      </c>
      <c r="I5744" s="22" t="b">
        <f t="shared" si="2003"/>
        <v>0</v>
      </c>
      <c r="J5744" s="22" t="b">
        <f t="shared" si="2004"/>
        <v>0</v>
      </c>
      <c r="K5744" s="3" t="str">
        <f t="shared" si="2005"/>
        <v/>
      </c>
      <c r="L5744" s="3" t="str">
        <f t="shared" si="2006"/>
        <v/>
      </c>
      <c r="M5744" s="3" t="str">
        <f t="shared" si="2007"/>
        <v/>
      </c>
      <c r="N5744" s="54" t="str">
        <f t="shared" si="2008"/>
        <v/>
      </c>
      <c r="O5744" s="3" t="str">
        <f t="shared" si="2009"/>
        <v/>
      </c>
      <c r="P5744" s="19" t="str">
        <f t="shared" si="2010"/>
        <v>(동천동)</v>
      </c>
      <c r="Q5744" s="23" t="e">
        <f>_xlfn.XLOOKUP(R5744,summary!C3132:C3168,summary!B3132:B3168)</f>
        <v>#N/A</v>
      </c>
      <c r="R5744" s="24" t="str">
        <f t="shared" si="1994"/>
        <v>동천동</v>
      </c>
      <c r="S5744" s="24" t="str">
        <f t="shared" si="2011"/>
        <v>동천20통</v>
      </c>
      <c r="T5744" s="24" t="str">
        <f t="shared" si="2012"/>
        <v>(동천동)</v>
      </c>
      <c r="U5744" s="24" t="str">
        <f t="shared" si="2013"/>
        <v>동천</v>
      </c>
      <c r="V5744" s="25">
        <f t="shared" si="2014"/>
        <v>20</v>
      </c>
      <c r="W5744" s="25">
        <f t="shared" si="2015"/>
        <v>2</v>
      </c>
      <c r="X5744" s="59"/>
      <c r="Y5744" s="59" t="s">
        <v>6502</v>
      </c>
      <c r="Z5744" s="59" t="s">
        <v>65</v>
      </c>
      <c r="AA5744" s="63" t="s">
        <v>6552</v>
      </c>
    </row>
    <row r="5745" spans="1:27" ht="16.5" customHeight="1" x14ac:dyDescent="0.3">
      <c r="A5745" s="22" t="b">
        <f t="shared" si="1995"/>
        <v>0</v>
      </c>
      <c r="B5745" s="22" t="b">
        <f t="shared" si="1996"/>
        <v>0</v>
      </c>
      <c r="C5745" s="22" t="b">
        <f t="shared" si="1997"/>
        <v>0</v>
      </c>
      <c r="D5745" s="22" t="b">
        <f t="shared" si="1998"/>
        <v>0</v>
      </c>
      <c r="E5745" s="22" t="b">
        <f t="shared" si="1999"/>
        <v>0</v>
      </c>
      <c r="F5745" s="52" t="b">
        <f t="shared" si="2000"/>
        <v>0</v>
      </c>
      <c r="G5745" s="22" t="b">
        <f t="shared" si="2001"/>
        <v>0</v>
      </c>
      <c r="H5745" s="22" t="b">
        <f t="shared" si="2002"/>
        <v>0</v>
      </c>
      <c r="I5745" s="22" t="b">
        <f t="shared" si="2003"/>
        <v>0</v>
      </c>
      <c r="J5745" s="22" t="b">
        <f t="shared" si="2004"/>
        <v>0</v>
      </c>
      <c r="K5745" s="3" t="str">
        <f t="shared" si="2005"/>
        <v/>
      </c>
      <c r="L5745" s="3" t="str">
        <f t="shared" si="2006"/>
        <v/>
      </c>
      <c r="M5745" s="3" t="str">
        <f t="shared" si="2007"/>
        <v/>
      </c>
      <c r="N5745" s="54" t="str">
        <f t="shared" si="2008"/>
        <v/>
      </c>
      <c r="O5745" s="3" t="str">
        <f t="shared" si="2009"/>
        <v/>
      </c>
      <c r="P5745" s="19" t="str">
        <f t="shared" si="2010"/>
        <v/>
      </c>
      <c r="Q5745" s="23" t="e">
        <f>_xlfn.XLOOKUP(R5745,summary!C3133:C3169,summary!B3133:B3169)</f>
        <v>#N/A</v>
      </c>
      <c r="R5745" s="24" t="str">
        <f t="shared" si="1994"/>
        <v>동천동</v>
      </c>
      <c r="S5745" s="24" t="str">
        <f t="shared" si="2011"/>
        <v>동천20통</v>
      </c>
      <c r="T5745" s="24" t="str">
        <f t="shared" si="2012"/>
        <v>(동천동)</v>
      </c>
      <c r="U5745" s="24" t="str">
        <f t="shared" si="2013"/>
        <v>동천</v>
      </c>
      <c r="V5745" s="25">
        <f t="shared" si="2014"/>
        <v>20</v>
      </c>
      <c r="W5745" s="25">
        <f t="shared" si="2015"/>
        <v>3</v>
      </c>
      <c r="X5745" s="59"/>
      <c r="Y5745" s="59"/>
      <c r="Z5745" s="59" t="s">
        <v>67</v>
      </c>
      <c r="AA5745" s="63" t="s">
        <v>6553</v>
      </c>
    </row>
    <row r="5746" spans="1:27" ht="16.5" customHeight="1" x14ac:dyDescent="0.3">
      <c r="A5746" s="22" t="b">
        <f t="shared" si="1995"/>
        <v>0</v>
      </c>
      <c r="B5746" s="22" t="b">
        <f t="shared" si="1996"/>
        <v>0</v>
      </c>
      <c r="C5746" s="22" t="b">
        <f t="shared" si="1997"/>
        <v>0</v>
      </c>
      <c r="D5746" s="22" t="b">
        <f t="shared" si="1998"/>
        <v>0</v>
      </c>
      <c r="E5746" s="22" t="b">
        <f t="shared" si="1999"/>
        <v>0</v>
      </c>
      <c r="F5746" s="52" t="b">
        <f t="shared" si="2000"/>
        <v>0</v>
      </c>
      <c r="G5746" s="22" t="b">
        <f t="shared" si="2001"/>
        <v>0</v>
      </c>
      <c r="H5746" s="22" t="b">
        <f t="shared" si="2002"/>
        <v>0</v>
      </c>
      <c r="I5746" s="22" t="b">
        <f t="shared" si="2003"/>
        <v>0</v>
      </c>
      <c r="J5746" s="22" t="b">
        <f t="shared" si="2004"/>
        <v>0</v>
      </c>
      <c r="K5746" s="3" t="str">
        <f t="shared" si="2005"/>
        <v/>
      </c>
      <c r="L5746" s="3" t="str">
        <f t="shared" si="2006"/>
        <v/>
      </c>
      <c r="M5746" s="3" t="str">
        <f t="shared" si="2007"/>
        <v/>
      </c>
      <c r="N5746" s="54" t="str">
        <f t="shared" si="2008"/>
        <v/>
      </c>
      <c r="O5746" s="3" t="str">
        <f t="shared" si="2009"/>
        <v/>
      </c>
      <c r="P5746" s="19" t="str">
        <f t="shared" si="2010"/>
        <v/>
      </c>
      <c r="Q5746" s="23" t="e">
        <f>_xlfn.XLOOKUP(R5746,summary!C3134:C3170,summary!B3134:B3170)</f>
        <v>#N/A</v>
      </c>
      <c r="R5746" s="24" t="str">
        <f t="shared" si="1994"/>
        <v>동천동</v>
      </c>
      <c r="S5746" s="24" t="str">
        <f t="shared" si="2011"/>
        <v>동천20통</v>
      </c>
      <c r="T5746" s="24" t="str">
        <f t="shared" si="2012"/>
        <v>(동천동)</v>
      </c>
      <c r="U5746" s="24" t="str">
        <f t="shared" si="2013"/>
        <v>동천</v>
      </c>
      <c r="V5746" s="25">
        <f t="shared" si="2014"/>
        <v>20</v>
      </c>
      <c r="W5746" s="25">
        <f t="shared" si="2015"/>
        <v>4</v>
      </c>
      <c r="X5746" s="59"/>
      <c r="Y5746" s="59"/>
      <c r="Z5746" s="59" t="s">
        <v>73</v>
      </c>
      <c r="AA5746" s="63" t="s">
        <v>6554</v>
      </c>
    </row>
    <row r="5747" spans="1:27" ht="16.5" customHeight="1" x14ac:dyDescent="0.3">
      <c r="A5747" s="22" t="b">
        <f t="shared" si="1995"/>
        <v>0</v>
      </c>
      <c r="B5747" s="22" t="b">
        <f t="shared" si="1996"/>
        <v>0</v>
      </c>
      <c r="C5747" s="22" t="b">
        <f t="shared" si="1997"/>
        <v>0</v>
      </c>
      <c r="D5747" s="22" t="b">
        <f t="shared" si="1998"/>
        <v>0</v>
      </c>
      <c r="E5747" s="22" t="b">
        <f t="shared" si="1999"/>
        <v>0</v>
      </c>
      <c r="F5747" s="52" t="b">
        <f t="shared" si="2000"/>
        <v>0</v>
      </c>
      <c r="G5747" s="22" t="b">
        <f t="shared" si="2001"/>
        <v>0</v>
      </c>
      <c r="H5747" s="22" t="b">
        <f t="shared" si="2002"/>
        <v>0</v>
      </c>
      <c r="I5747" s="22" t="b">
        <f t="shared" si="2003"/>
        <v>0</v>
      </c>
      <c r="J5747" s="22" t="b">
        <f t="shared" si="2004"/>
        <v>0</v>
      </c>
      <c r="K5747" s="3" t="str">
        <f t="shared" si="2005"/>
        <v/>
      </c>
      <c r="L5747" s="3" t="str">
        <f t="shared" si="2006"/>
        <v/>
      </c>
      <c r="M5747" s="3" t="str">
        <f t="shared" si="2007"/>
        <v/>
      </c>
      <c r="N5747" s="54" t="str">
        <f t="shared" si="2008"/>
        <v/>
      </c>
      <c r="O5747" s="3" t="str">
        <f t="shared" si="2009"/>
        <v/>
      </c>
      <c r="P5747" s="19" t="str">
        <f t="shared" si="2010"/>
        <v/>
      </c>
      <c r="Q5747" s="23" t="e">
        <f>_xlfn.XLOOKUP(R5747,summary!C3135:C3171,summary!B3135:B3171)</f>
        <v>#N/A</v>
      </c>
      <c r="R5747" s="24" t="str">
        <f t="shared" si="1994"/>
        <v>동천동</v>
      </c>
      <c r="S5747" s="24" t="str">
        <f t="shared" si="2011"/>
        <v>동천20통</v>
      </c>
      <c r="T5747" s="24" t="str">
        <f t="shared" si="2012"/>
        <v>(동천동)</v>
      </c>
      <c r="U5747" s="24" t="str">
        <f t="shared" si="2013"/>
        <v>동천</v>
      </c>
      <c r="V5747" s="25">
        <f t="shared" si="2014"/>
        <v>20</v>
      </c>
      <c r="W5747" s="25">
        <f t="shared" si="2015"/>
        <v>5</v>
      </c>
      <c r="X5747" s="59"/>
      <c r="Y5747" s="59"/>
      <c r="Z5747" s="59" t="s">
        <v>87</v>
      </c>
      <c r="AA5747" s="63" t="s">
        <v>6555</v>
      </c>
    </row>
    <row r="5748" spans="1:27" ht="16.5" customHeight="1" x14ac:dyDescent="0.3">
      <c r="A5748" s="22" t="b">
        <f t="shared" si="1995"/>
        <v>0</v>
      </c>
      <c r="B5748" s="22" t="b">
        <f t="shared" si="1996"/>
        <v>0</v>
      </c>
      <c r="C5748" s="22" t="b">
        <f t="shared" si="1997"/>
        <v>0</v>
      </c>
      <c r="D5748" s="22" t="b">
        <f t="shared" si="1998"/>
        <v>0</v>
      </c>
      <c r="E5748" s="22" t="b">
        <f t="shared" si="1999"/>
        <v>0</v>
      </c>
      <c r="F5748" s="52" t="b">
        <f t="shared" si="2000"/>
        <v>0</v>
      </c>
      <c r="G5748" s="22" t="b">
        <f t="shared" si="2001"/>
        <v>0</v>
      </c>
      <c r="H5748" s="22" t="b">
        <f t="shared" si="2002"/>
        <v>0</v>
      </c>
      <c r="I5748" s="22" t="b">
        <f t="shared" si="2003"/>
        <v>0</v>
      </c>
      <c r="J5748" s="22" t="b">
        <f t="shared" si="2004"/>
        <v>0</v>
      </c>
      <c r="K5748" s="3" t="str">
        <f t="shared" si="2005"/>
        <v/>
      </c>
      <c r="L5748" s="3" t="str">
        <f t="shared" si="2006"/>
        <v/>
      </c>
      <c r="M5748" s="3" t="str">
        <f t="shared" si="2007"/>
        <v/>
      </c>
      <c r="N5748" s="54" t="str">
        <f t="shared" si="2008"/>
        <v/>
      </c>
      <c r="O5748" s="3" t="str">
        <f t="shared" si="2009"/>
        <v/>
      </c>
      <c r="P5748" s="19" t="str">
        <f t="shared" si="2010"/>
        <v/>
      </c>
      <c r="Q5748" s="23" t="e">
        <f>_xlfn.XLOOKUP(R5748,summary!C3136:C3172,summary!B3136:B3172)</f>
        <v>#N/A</v>
      </c>
      <c r="R5748" s="24" t="str">
        <f t="shared" si="1994"/>
        <v>동천동</v>
      </c>
      <c r="S5748" s="24" t="str">
        <f t="shared" si="2011"/>
        <v>동천20통</v>
      </c>
      <c r="T5748" s="24" t="str">
        <f t="shared" si="2012"/>
        <v>(동천동)</v>
      </c>
      <c r="U5748" s="24" t="str">
        <f t="shared" si="2013"/>
        <v>동천</v>
      </c>
      <c r="V5748" s="25">
        <f t="shared" si="2014"/>
        <v>20</v>
      </c>
      <c r="W5748" s="25">
        <f t="shared" si="2015"/>
        <v>6</v>
      </c>
      <c r="X5748" s="59"/>
      <c r="Y5748" s="59"/>
      <c r="Z5748" s="59" t="s">
        <v>89</v>
      </c>
      <c r="AA5748" s="63" t="s">
        <v>6556</v>
      </c>
    </row>
    <row r="5749" spans="1:27" ht="16.5" customHeight="1" x14ac:dyDescent="0.3">
      <c r="A5749" s="22" t="b">
        <f t="shared" si="1995"/>
        <v>1</v>
      </c>
      <c r="B5749" s="22" t="b">
        <f t="shared" si="1996"/>
        <v>0</v>
      </c>
      <c r="C5749" s="22" t="b">
        <f t="shared" si="1997"/>
        <v>0</v>
      </c>
      <c r="D5749" s="22" t="b">
        <f t="shared" si="1998"/>
        <v>0</v>
      </c>
      <c r="E5749" s="22" t="b">
        <f t="shared" si="1999"/>
        <v>0</v>
      </c>
      <c r="F5749" s="52" t="b">
        <f t="shared" si="2000"/>
        <v>0</v>
      </c>
      <c r="G5749" s="22" t="b">
        <f t="shared" si="2001"/>
        <v>0</v>
      </c>
      <c r="H5749" s="22" t="b">
        <f t="shared" si="2002"/>
        <v>0</v>
      </c>
      <c r="I5749" s="22" t="b">
        <f t="shared" si="2003"/>
        <v>0</v>
      </c>
      <c r="J5749" s="22" t="b">
        <f t="shared" si="2004"/>
        <v>1</v>
      </c>
      <c r="K5749" s="3" t="str">
        <f t="shared" si="2005"/>
        <v/>
      </c>
      <c r="L5749" s="3" t="str">
        <f t="shared" si="2006"/>
        <v/>
      </c>
      <c r="M5749" s="3" t="str">
        <f t="shared" si="2007"/>
        <v/>
      </c>
      <c r="N5749" s="54" t="str">
        <f t="shared" si="2008"/>
        <v/>
      </c>
      <c r="O5749" s="3" t="str">
        <f t="shared" si="2009"/>
        <v/>
      </c>
      <c r="P5749" s="19" t="str">
        <f t="shared" si="2010"/>
        <v/>
      </c>
      <c r="Q5749" s="23" t="e">
        <f>_xlfn.XLOOKUP(R5749,summary!C3137:C3173,summary!B3137:B3173)</f>
        <v>#N/A</v>
      </c>
      <c r="R5749" s="24" t="str">
        <f t="shared" si="1994"/>
        <v>읍 면 동</v>
      </c>
      <c r="S5749" s="24" t="str">
        <f t="shared" si="2011"/>
        <v>통 리 명</v>
      </c>
      <c r="T5749" s="24" t="str">
        <f t="shared" si="2012"/>
        <v/>
      </c>
      <c r="U5749" s="24" t="str">
        <f t="shared" si="2013"/>
        <v/>
      </c>
      <c r="V5749" s="25" t="str">
        <f t="shared" si="2014"/>
        <v/>
      </c>
      <c r="W5749" s="25" t="str">
        <f t="shared" si="2015"/>
        <v/>
      </c>
      <c r="X5749" s="59" t="s">
        <v>121</v>
      </c>
      <c r="Y5749" s="59" t="s">
        <v>122</v>
      </c>
      <c r="Z5749" s="59" t="s">
        <v>59</v>
      </c>
      <c r="AA5749" s="63" t="s">
        <v>2628</v>
      </c>
    </row>
    <row r="5750" spans="1:27" ht="16.5" customHeight="1" x14ac:dyDescent="0.3">
      <c r="A5750" s="22" t="b">
        <f t="shared" si="1995"/>
        <v>1</v>
      </c>
      <c r="B5750" s="22" t="b">
        <f t="shared" si="1996"/>
        <v>0</v>
      </c>
      <c r="C5750" s="22" t="b">
        <f t="shared" si="1997"/>
        <v>0</v>
      </c>
      <c r="D5750" s="22" t="b">
        <f t="shared" si="1998"/>
        <v>0</v>
      </c>
      <c r="E5750" s="22" t="b">
        <f t="shared" si="1999"/>
        <v>0</v>
      </c>
      <c r="F5750" s="52" t="b">
        <f t="shared" si="2000"/>
        <v>0</v>
      </c>
      <c r="G5750" s="22" t="b">
        <f t="shared" si="2001"/>
        <v>0</v>
      </c>
      <c r="H5750" s="22" t="b">
        <f t="shared" si="2002"/>
        <v>0</v>
      </c>
      <c r="I5750" s="22" t="b">
        <f t="shared" si="2003"/>
        <v>0</v>
      </c>
      <c r="J5750" s="22" t="b">
        <f t="shared" si="2004"/>
        <v>1</v>
      </c>
      <c r="K5750" s="3" t="str">
        <f t="shared" si="2005"/>
        <v>동천21통</v>
      </c>
      <c r="L5750" s="3" t="str">
        <f t="shared" si="2006"/>
        <v>21</v>
      </c>
      <c r="M5750" s="3">
        <f t="shared" si="2007"/>
        <v>21</v>
      </c>
      <c r="N5750" s="54" t="str">
        <f t="shared" si="2008"/>
        <v>동천</v>
      </c>
      <c r="O5750" s="3" t="str">
        <f t="shared" si="2009"/>
        <v/>
      </c>
      <c r="P5750" s="19" t="str">
        <f t="shared" si="2010"/>
        <v/>
      </c>
      <c r="Q5750" s="23" t="e">
        <f>_xlfn.XLOOKUP(R5750,summary!C3138:C3174,summary!B3138:B3174)</f>
        <v>#N/A</v>
      </c>
      <c r="R5750" s="24" t="str">
        <f t="shared" si="1994"/>
        <v>동천동</v>
      </c>
      <c r="S5750" s="24" t="str">
        <f t="shared" si="2011"/>
        <v>동천21통</v>
      </c>
      <c r="T5750" s="24" t="str">
        <f t="shared" si="2012"/>
        <v>(동천동)</v>
      </c>
      <c r="U5750" s="24" t="str">
        <f t="shared" si="2013"/>
        <v>동천</v>
      </c>
      <c r="V5750" s="25">
        <f t="shared" si="2014"/>
        <v>21</v>
      </c>
      <c r="W5750" s="25">
        <f t="shared" si="2015"/>
        <v>1</v>
      </c>
      <c r="X5750" s="59" t="s">
        <v>32</v>
      </c>
      <c r="Y5750" s="59" t="s">
        <v>6557</v>
      </c>
      <c r="Z5750" s="59" t="s">
        <v>63</v>
      </c>
      <c r="AA5750" s="63" t="s">
        <v>6558</v>
      </c>
    </row>
    <row r="5751" spans="1:27" ht="16.5" customHeight="1" x14ac:dyDescent="0.3">
      <c r="A5751" s="22" t="b">
        <f t="shared" si="1995"/>
        <v>1</v>
      </c>
      <c r="B5751" s="22" t="b">
        <f t="shared" si="1996"/>
        <v>1</v>
      </c>
      <c r="C5751" s="22" t="b">
        <f t="shared" si="1997"/>
        <v>1</v>
      </c>
      <c r="D5751" s="22" t="b">
        <f t="shared" si="1998"/>
        <v>1</v>
      </c>
      <c r="E5751" s="22" t="b">
        <f t="shared" si="1999"/>
        <v>1</v>
      </c>
      <c r="F5751" s="52" t="b">
        <f t="shared" si="2000"/>
        <v>0</v>
      </c>
      <c r="G5751" s="22" t="b">
        <f t="shared" si="2001"/>
        <v>0</v>
      </c>
      <c r="H5751" s="22" t="b">
        <f t="shared" si="2002"/>
        <v>0</v>
      </c>
      <c r="I5751" s="22" t="b">
        <f t="shared" si="2003"/>
        <v>0</v>
      </c>
      <c r="J5751" s="22" t="b">
        <f t="shared" si="2004"/>
        <v>0</v>
      </c>
      <c r="K5751" s="3" t="str">
        <f t="shared" si="2005"/>
        <v/>
      </c>
      <c r="L5751" s="3" t="str">
        <f t="shared" si="2006"/>
        <v/>
      </c>
      <c r="M5751" s="3" t="str">
        <f t="shared" si="2007"/>
        <v/>
      </c>
      <c r="N5751" s="54" t="str">
        <f t="shared" si="2008"/>
        <v/>
      </c>
      <c r="O5751" s="3" t="str">
        <f t="shared" si="2009"/>
        <v/>
      </c>
      <c r="P5751" s="19" t="str">
        <f t="shared" si="2010"/>
        <v>(동천동)</v>
      </c>
      <c r="Q5751" s="23" t="e">
        <f>_xlfn.XLOOKUP(R5751,summary!C3139:C3175,summary!B3139:B3175)</f>
        <v>#N/A</v>
      </c>
      <c r="R5751" s="24" t="str">
        <f t="shared" si="1994"/>
        <v>동천동</v>
      </c>
      <c r="S5751" s="24" t="str">
        <f t="shared" si="2011"/>
        <v>동천21통</v>
      </c>
      <c r="T5751" s="24" t="str">
        <f t="shared" si="2012"/>
        <v>(동천동)</v>
      </c>
      <c r="U5751" s="24" t="str">
        <f t="shared" si="2013"/>
        <v>동천</v>
      </c>
      <c r="V5751" s="25">
        <f t="shared" si="2014"/>
        <v>21</v>
      </c>
      <c r="W5751" s="25">
        <f t="shared" si="2015"/>
        <v>2</v>
      </c>
      <c r="X5751" s="59"/>
      <c r="Y5751" s="59" t="s">
        <v>6502</v>
      </c>
      <c r="Z5751" s="59" t="s">
        <v>65</v>
      </c>
      <c r="AA5751" s="63" t="s">
        <v>6559</v>
      </c>
    </row>
    <row r="5752" spans="1:27" ht="16.5" customHeight="1" x14ac:dyDescent="0.3">
      <c r="A5752" s="22" t="b">
        <f t="shared" si="1995"/>
        <v>0</v>
      </c>
      <c r="B5752" s="22" t="b">
        <f t="shared" si="1996"/>
        <v>0</v>
      </c>
      <c r="C5752" s="22" t="b">
        <f t="shared" si="1997"/>
        <v>0</v>
      </c>
      <c r="D5752" s="22" t="b">
        <f t="shared" si="1998"/>
        <v>0</v>
      </c>
      <c r="E5752" s="22" t="b">
        <f t="shared" si="1999"/>
        <v>0</v>
      </c>
      <c r="F5752" s="52" t="b">
        <f t="shared" si="2000"/>
        <v>0</v>
      </c>
      <c r="G5752" s="22" t="b">
        <f t="shared" si="2001"/>
        <v>0</v>
      </c>
      <c r="H5752" s="22" t="b">
        <f t="shared" si="2002"/>
        <v>0</v>
      </c>
      <c r="I5752" s="22" t="b">
        <f t="shared" si="2003"/>
        <v>0</v>
      </c>
      <c r="J5752" s="22" t="b">
        <f t="shared" si="2004"/>
        <v>0</v>
      </c>
      <c r="K5752" s="3" t="str">
        <f t="shared" si="2005"/>
        <v/>
      </c>
      <c r="L5752" s="3" t="str">
        <f t="shared" si="2006"/>
        <v/>
      </c>
      <c r="M5752" s="3" t="str">
        <f t="shared" si="2007"/>
        <v/>
      </c>
      <c r="N5752" s="54" t="str">
        <f t="shared" si="2008"/>
        <v/>
      </c>
      <c r="O5752" s="3" t="str">
        <f t="shared" si="2009"/>
        <v/>
      </c>
      <c r="P5752" s="19" t="str">
        <f t="shared" si="2010"/>
        <v/>
      </c>
      <c r="Q5752" s="23" t="e">
        <f>_xlfn.XLOOKUP(R5752,summary!C3140:C3176,summary!B3140:B3176)</f>
        <v>#N/A</v>
      </c>
      <c r="R5752" s="24" t="str">
        <f t="shared" si="1994"/>
        <v>동천동</v>
      </c>
      <c r="S5752" s="24" t="str">
        <f t="shared" si="2011"/>
        <v>동천21통</v>
      </c>
      <c r="T5752" s="24" t="str">
        <f t="shared" si="2012"/>
        <v>(동천동)</v>
      </c>
      <c r="U5752" s="24" t="str">
        <f t="shared" si="2013"/>
        <v>동천</v>
      </c>
      <c r="V5752" s="25">
        <f t="shared" si="2014"/>
        <v>21</v>
      </c>
      <c r="W5752" s="25">
        <f t="shared" si="2015"/>
        <v>3</v>
      </c>
      <c r="X5752" s="59"/>
      <c r="Y5752" s="59"/>
      <c r="Z5752" s="59" t="s">
        <v>67</v>
      </c>
      <c r="AA5752" s="63" t="s">
        <v>6560</v>
      </c>
    </row>
    <row r="5753" spans="1:27" ht="16.5" customHeight="1" x14ac:dyDescent="0.3">
      <c r="A5753" s="22" t="b">
        <f t="shared" si="1995"/>
        <v>0</v>
      </c>
      <c r="B5753" s="22" t="b">
        <f t="shared" si="1996"/>
        <v>0</v>
      </c>
      <c r="C5753" s="22" t="b">
        <f t="shared" si="1997"/>
        <v>0</v>
      </c>
      <c r="D5753" s="22" t="b">
        <f t="shared" si="1998"/>
        <v>0</v>
      </c>
      <c r="E5753" s="22" t="b">
        <f t="shared" si="1999"/>
        <v>0</v>
      </c>
      <c r="F5753" s="52" t="b">
        <f t="shared" si="2000"/>
        <v>0</v>
      </c>
      <c r="G5753" s="22" t="b">
        <f t="shared" si="2001"/>
        <v>0</v>
      </c>
      <c r="H5753" s="22" t="b">
        <f t="shared" si="2002"/>
        <v>0</v>
      </c>
      <c r="I5753" s="22" t="b">
        <f t="shared" si="2003"/>
        <v>0</v>
      </c>
      <c r="J5753" s="22" t="b">
        <f t="shared" si="2004"/>
        <v>0</v>
      </c>
      <c r="K5753" s="3" t="str">
        <f t="shared" si="2005"/>
        <v/>
      </c>
      <c r="L5753" s="3" t="str">
        <f t="shared" si="2006"/>
        <v/>
      </c>
      <c r="M5753" s="3" t="str">
        <f t="shared" si="2007"/>
        <v/>
      </c>
      <c r="N5753" s="54" t="str">
        <f t="shared" si="2008"/>
        <v/>
      </c>
      <c r="O5753" s="3" t="str">
        <f t="shared" si="2009"/>
        <v/>
      </c>
      <c r="P5753" s="19" t="str">
        <f t="shared" si="2010"/>
        <v/>
      </c>
      <c r="Q5753" s="23" t="e">
        <f>_xlfn.XLOOKUP(R5753,summary!C3141:C3177,summary!B3141:B3177)</f>
        <v>#N/A</v>
      </c>
      <c r="R5753" s="24" t="str">
        <f t="shared" si="1994"/>
        <v>동천동</v>
      </c>
      <c r="S5753" s="24" t="str">
        <f t="shared" si="2011"/>
        <v>동천21통</v>
      </c>
      <c r="T5753" s="24" t="str">
        <f t="shared" si="2012"/>
        <v>(동천동)</v>
      </c>
      <c r="U5753" s="24" t="str">
        <f t="shared" si="2013"/>
        <v>동천</v>
      </c>
      <c r="V5753" s="25">
        <f t="shared" si="2014"/>
        <v>21</v>
      </c>
      <c r="W5753" s="25">
        <f t="shared" si="2015"/>
        <v>4</v>
      </c>
      <c r="X5753" s="59"/>
      <c r="Y5753" s="59"/>
      <c r="Z5753" s="59" t="s">
        <v>73</v>
      </c>
      <c r="AA5753" s="63" t="s">
        <v>6561</v>
      </c>
    </row>
    <row r="5754" spans="1:27" ht="16.5" customHeight="1" x14ac:dyDescent="0.3">
      <c r="A5754" s="22" t="b">
        <f t="shared" si="1995"/>
        <v>0</v>
      </c>
      <c r="B5754" s="22" t="b">
        <f t="shared" si="1996"/>
        <v>0</v>
      </c>
      <c r="C5754" s="22" t="b">
        <f t="shared" si="1997"/>
        <v>0</v>
      </c>
      <c r="D5754" s="22" t="b">
        <f t="shared" si="1998"/>
        <v>0</v>
      </c>
      <c r="E5754" s="22" t="b">
        <f t="shared" si="1999"/>
        <v>0</v>
      </c>
      <c r="F5754" s="52" t="b">
        <f t="shared" si="2000"/>
        <v>0</v>
      </c>
      <c r="G5754" s="22" t="b">
        <f t="shared" si="2001"/>
        <v>0</v>
      </c>
      <c r="H5754" s="22" t="b">
        <f t="shared" si="2002"/>
        <v>0</v>
      </c>
      <c r="I5754" s="22" t="b">
        <f t="shared" si="2003"/>
        <v>0</v>
      </c>
      <c r="J5754" s="22" t="b">
        <f t="shared" si="2004"/>
        <v>0</v>
      </c>
      <c r="K5754" s="3" t="str">
        <f t="shared" si="2005"/>
        <v/>
      </c>
      <c r="L5754" s="3" t="str">
        <f t="shared" si="2006"/>
        <v/>
      </c>
      <c r="M5754" s="3" t="str">
        <f t="shared" si="2007"/>
        <v/>
      </c>
      <c r="N5754" s="54" t="str">
        <f t="shared" si="2008"/>
        <v/>
      </c>
      <c r="O5754" s="3" t="str">
        <f t="shared" si="2009"/>
        <v/>
      </c>
      <c r="P5754" s="19" t="str">
        <f t="shared" si="2010"/>
        <v/>
      </c>
      <c r="Q5754" s="23" t="e">
        <f>_xlfn.XLOOKUP(R5754,summary!C3142:C3178,summary!B3142:B3178)</f>
        <v>#N/A</v>
      </c>
      <c r="R5754" s="24" t="str">
        <f t="shared" si="1994"/>
        <v>동천동</v>
      </c>
      <c r="S5754" s="24" t="str">
        <f t="shared" si="2011"/>
        <v>동천21통</v>
      </c>
      <c r="T5754" s="24" t="str">
        <f t="shared" si="2012"/>
        <v>(동천동)</v>
      </c>
      <c r="U5754" s="24" t="str">
        <f t="shared" si="2013"/>
        <v>동천</v>
      </c>
      <c r="V5754" s="25">
        <f t="shared" si="2014"/>
        <v>21</v>
      </c>
      <c r="W5754" s="25">
        <f t="shared" si="2015"/>
        <v>5</v>
      </c>
      <c r="X5754" s="59"/>
      <c r="Y5754" s="59"/>
      <c r="Z5754" s="59" t="s">
        <v>87</v>
      </c>
      <c r="AA5754" s="63" t="s">
        <v>6562</v>
      </c>
    </row>
    <row r="5755" spans="1:27" ht="16.5" customHeight="1" x14ac:dyDescent="0.3">
      <c r="A5755" s="22" t="b">
        <f t="shared" si="1995"/>
        <v>0</v>
      </c>
      <c r="B5755" s="22" t="b">
        <f t="shared" si="1996"/>
        <v>0</v>
      </c>
      <c r="C5755" s="22" t="b">
        <f t="shared" si="1997"/>
        <v>0</v>
      </c>
      <c r="D5755" s="22" t="b">
        <f t="shared" si="1998"/>
        <v>0</v>
      </c>
      <c r="E5755" s="22" t="b">
        <f t="shared" si="1999"/>
        <v>0</v>
      </c>
      <c r="F5755" s="52" t="b">
        <f t="shared" si="2000"/>
        <v>0</v>
      </c>
      <c r="G5755" s="22" t="b">
        <f t="shared" si="2001"/>
        <v>0</v>
      </c>
      <c r="H5755" s="22" t="b">
        <f t="shared" si="2002"/>
        <v>0</v>
      </c>
      <c r="I5755" s="22" t="b">
        <f t="shared" si="2003"/>
        <v>0</v>
      </c>
      <c r="J5755" s="22" t="b">
        <f t="shared" si="2004"/>
        <v>0</v>
      </c>
      <c r="K5755" s="3" t="str">
        <f t="shared" si="2005"/>
        <v/>
      </c>
      <c r="L5755" s="3" t="str">
        <f t="shared" si="2006"/>
        <v/>
      </c>
      <c r="M5755" s="3" t="str">
        <f t="shared" si="2007"/>
        <v/>
      </c>
      <c r="N5755" s="54" t="str">
        <f t="shared" si="2008"/>
        <v/>
      </c>
      <c r="O5755" s="3" t="str">
        <f t="shared" si="2009"/>
        <v/>
      </c>
      <c r="P5755" s="19" t="str">
        <f t="shared" si="2010"/>
        <v/>
      </c>
      <c r="Q5755" s="23" t="e">
        <f>_xlfn.XLOOKUP(R5755,summary!C3143:C3179,summary!B3143:B3179)</f>
        <v>#N/A</v>
      </c>
      <c r="R5755" s="24" t="str">
        <f t="shared" si="1994"/>
        <v>동천동</v>
      </c>
      <c r="S5755" s="24" t="str">
        <f t="shared" si="2011"/>
        <v>동천21통</v>
      </c>
      <c r="T5755" s="24" t="str">
        <f t="shared" si="2012"/>
        <v>(동천동)</v>
      </c>
      <c r="U5755" s="24" t="str">
        <f t="shared" si="2013"/>
        <v>동천</v>
      </c>
      <c r="V5755" s="25">
        <f t="shared" si="2014"/>
        <v>21</v>
      </c>
      <c r="W5755" s="25">
        <f t="shared" si="2015"/>
        <v>6</v>
      </c>
      <c r="X5755" s="59"/>
      <c r="Y5755" s="59"/>
      <c r="Z5755" s="59" t="s">
        <v>89</v>
      </c>
      <c r="AA5755" s="63" t="s">
        <v>6563</v>
      </c>
    </row>
    <row r="5756" spans="1:27" ht="16.5" customHeight="1" x14ac:dyDescent="0.3">
      <c r="A5756" s="22" t="b">
        <f t="shared" si="1995"/>
        <v>0</v>
      </c>
      <c r="B5756" s="22" t="b">
        <f t="shared" si="1996"/>
        <v>0</v>
      </c>
      <c r="C5756" s="22" t="b">
        <f t="shared" si="1997"/>
        <v>0</v>
      </c>
      <c r="D5756" s="22" t="b">
        <f t="shared" si="1998"/>
        <v>0</v>
      </c>
      <c r="E5756" s="22" t="b">
        <f t="shared" si="1999"/>
        <v>0</v>
      </c>
      <c r="F5756" s="52" t="b">
        <f t="shared" si="2000"/>
        <v>0</v>
      </c>
      <c r="G5756" s="22" t="b">
        <f t="shared" si="2001"/>
        <v>0</v>
      </c>
      <c r="H5756" s="22" t="b">
        <f t="shared" si="2002"/>
        <v>0</v>
      </c>
      <c r="I5756" s="22" t="b">
        <f t="shared" si="2003"/>
        <v>0</v>
      </c>
      <c r="J5756" s="22" t="b">
        <f t="shared" si="2004"/>
        <v>0</v>
      </c>
      <c r="K5756" s="3" t="str">
        <f t="shared" si="2005"/>
        <v/>
      </c>
      <c r="L5756" s="3" t="str">
        <f t="shared" si="2006"/>
        <v/>
      </c>
      <c r="M5756" s="3" t="str">
        <f t="shared" si="2007"/>
        <v/>
      </c>
      <c r="N5756" s="54" t="str">
        <f t="shared" si="2008"/>
        <v/>
      </c>
      <c r="O5756" s="3" t="str">
        <f t="shared" si="2009"/>
        <v/>
      </c>
      <c r="P5756" s="19" t="str">
        <f t="shared" si="2010"/>
        <v/>
      </c>
      <c r="Q5756" s="23" t="e">
        <f>_xlfn.XLOOKUP(R5756,summary!C3144:C3180,summary!B3144:B3180)</f>
        <v>#N/A</v>
      </c>
      <c r="R5756" s="24" t="str">
        <f t="shared" si="1994"/>
        <v>동천동</v>
      </c>
      <c r="S5756" s="24" t="str">
        <f t="shared" si="2011"/>
        <v>동천21통</v>
      </c>
      <c r="T5756" s="24" t="str">
        <f t="shared" si="2012"/>
        <v>(동천동)</v>
      </c>
      <c r="U5756" s="24" t="str">
        <f t="shared" si="2013"/>
        <v>동천</v>
      </c>
      <c r="V5756" s="25">
        <f t="shared" si="2014"/>
        <v>21</v>
      </c>
      <c r="W5756" s="25">
        <f t="shared" si="2015"/>
        <v>7</v>
      </c>
      <c r="X5756" s="59"/>
      <c r="Y5756" s="59"/>
      <c r="Z5756" s="59" t="s">
        <v>91</v>
      </c>
      <c r="AA5756" s="63" t="s">
        <v>6564</v>
      </c>
    </row>
    <row r="5757" spans="1:27" ht="16.5" customHeight="1" x14ac:dyDescent="0.3">
      <c r="A5757" s="22" t="b">
        <f t="shared" si="1995"/>
        <v>0</v>
      </c>
      <c r="B5757" s="22" t="b">
        <f t="shared" si="1996"/>
        <v>0</v>
      </c>
      <c r="C5757" s="22" t="b">
        <f t="shared" si="1997"/>
        <v>0</v>
      </c>
      <c r="D5757" s="22" t="b">
        <f t="shared" si="1998"/>
        <v>0</v>
      </c>
      <c r="E5757" s="22" t="b">
        <f t="shared" si="1999"/>
        <v>0</v>
      </c>
      <c r="F5757" s="52" t="b">
        <f t="shared" si="2000"/>
        <v>0</v>
      </c>
      <c r="G5757" s="22" t="b">
        <f t="shared" si="2001"/>
        <v>0</v>
      </c>
      <c r="H5757" s="22" t="b">
        <f t="shared" si="2002"/>
        <v>0</v>
      </c>
      <c r="I5757" s="22" t="b">
        <f t="shared" si="2003"/>
        <v>0</v>
      </c>
      <c r="J5757" s="22" t="b">
        <f t="shared" si="2004"/>
        <v>0</v>
      </c>
      <c r="K5757" s="3" t="str">
        <f t="shared" si="2005"/>
        <v/>
      </c>
      <c r="L5757" s="3" t="str">
        <f t="shared" si="2006"/>
        <v/>
      </c>
      <c r="M5757" s="3" t="str">
        <f t="shared" si="2007"/>
        <v/>
      </c>
      <c r="N5757" s="54" t="str">
        <f t="shared" si="2008"/>
        <v/>
      </c>
      <c r="O5757" s="3" t="str">
        <f t="shared" si="2009"/>
        <v/>
      </c>
      <c r="P5757" s="19" t="str">
        <f t="shared" si="2010"/>
        <v/>
      </c>
      <c r="Q5757" s="23" t="e">
        <f>_xlfn.XLOOKUP(R5757,summary!C3145:C3181,summary!B3145:B3181)</f>
        <v>#N/A</v>
      </c>
      <c r="R5757" s="24" t="str">
        <f t="shared" si="1994"/>
        <v>동천동</v>
      </c>
      <c r="S5757" s="24" t="str">
        <f t="shared" si="2011"/>
        <v>동천21통</v>
      </c>
      <c r="T5757" s="24" t="str">
        <f t="shared" si="2012"/>
        <v>(동천동)</v>
      </c>
      <c r="U5757" s="24" t="str">
        <f t="shared" si="2013"/>
        <v>동천</v>
      </c>
      <c r="V5757" s="25">
        <f t="shared" si="2014"/>
        <v>21</v>
      </c>
      <c r="W5757" s="25">
        <f t="shared" si="2015"/>
        <v>8</v>
      </c>
      <c r="X5757" s="59"/>
      <c r="Y5757" s="59"/>
      <c r="Z5757" s="59" t="s">
        <v>93</v>
      </c>
      <c r="AA5757" s="63" t="s">
        <v>6565</v>
      </c>
    </row>
    <row r="5758" spans="1:27" ht="16.5" customHeight="1" x14ac:dyDescent="0.3">
      <c r="A5758" s="22" t="b">
        <f t="shared" si="1995"/>
        <v>1</v>
      </c>
      <c r="B5758" s="22" t="b">
        <f t="shared" si="1996"/>
        <v>0</v>
      </c>
      <c r="C5758" s="22" t="b">
        <f t="shared" si="1997"/>
        <v>0</v>
      </c>
      <c r="D5758" s="22" t="b">
        <f t="shared" si="1998"/>
        <v>0</v>
      </c>
      <c r="E5758" s="22" t="b">
        <f t="shared" si="1999"/>
        <v>0</v>
      </c>
      <c r="F5758" s="52" t="b">
        <f t="shared" si="2000"/>
        <v>0</v>
      </c>
      <c r="G5758" s="22" t="b">
        <f t="shared" si="2001"/>
        <v>0</v>
      </c>
      <c r="H5758" s="22" t="b">
        <f t="shared" si="2002"/>
        <v>0</v>
      </c>
      <c r="I5758" s="22" t="b">
        <f t="shared" si="2003"/>
        <v>0</v>
      </c>
      <c r="J5758" s="22" t="b">
        <f t="shared" si="2004"/>
        <v>1</v>
      </c>
      <c r="K5758" s="3" t="str">
        <f t="shared" si="2005"/>
        <v>동천22통</v>
      </c>
      <c r="L5758" s="3" t="str">
        <f t="shared" si="2006"/>
        <v>22</v>
      </c>
      <c r="M5758" s="3">
        <f t="shared" si="2007"/>
        <v>22</v>
      </c>
      <c r="N5758" s="54" t="str">
        <f t="shared" si="2008"/>
        <v>동천</v>
      </c>
      <c r="O5758" s="3" t="str">
        <f t="shared" si="2009"/>
        <v/>
      </c>
      <c r="P5758" s="19" t="str">
        <f t="shared" si="2010"/>
        <v/>
      </c>
      <c r="Q5758" s="23" t="e">
        <f>_xlfn.XLOOKUP(R5758,summary!C3146:C3182,summary!B3146:B3182)</f>
        <v>#N/A</v>
      </c>
      <c r="R5758" s="24" t="str">
        <f t="shared" si="1994"/>
        <v>동천동</v>
      </c>
      <c r="S5758" s="24" t="str">
        <f t="shared" si="2011"/>
        <v>동천22통</v>
      </c>
      <c r="T5758" s="24" t="str">
        <f t="shared" si="2012"/>
        <v>(동천동, 동천마을동문굿모닝힐수지5차)</v>
      </c>
      <c r="U5758" s="24" t="str">
        <f t="shared" si="2013"/>
        <v>동천</v>
      </c>
      <c r="V5758" s="25">
        <f t="shared" si="2014"/>
        <v>22</v>
      </c>
      <c r="W5758" s="25">
        <f t="shared" si="2015"/>
        <v>1</v>
      </c>
      <c r="X5758" s="59"/>
      <c r="Y5758" s="59" t="s">
        <v>6566</v>
      </c>
      <c r="Z5758" s="59" t="s">
        <v>63</v>
      </c>
      <c r="AA5758" s="63" t="s">
        <v>6567</v>
      </c>
    </row>
    <row r="5759" spans="1:27" ht="16.5" customHeight="1" x14ac:dyDescent="0.3">
      <c r="A5759" s="22" t="b">
        <f t="shared" si="1995"/>
        <v>1</v>
      </c>
      <c r="B5759" s="22" t="b">
        <f t="shared" si="1996"/>
        <v>1</v>
      </c>
      <c r="C5759" s="22" t="b">
        <f t="shared" si="1997"/>
        <v>0</v>
      </c>
      <c r="D5759" s="22" t="b">
        <f t="shared" si="1998"/>
        <v>0</v>
      </c>
      <c r="E5759" s="22" t="b">
        <f t="shared" si="1999"/>
        <v>1</v>
      </c>
      <c r="F5759" s="52" t="b">
        <f t="shared" si="2000"/>
        <v>1</v>
      </c>
      <c r="G5759" s="22" t="b">
        <f t="shared" si="2001"/>
        <v>1</v>
      </c>
      <c r="H5759" s="22" t="b">
        <f t="shared" si="2002"/>
        <v>0</v>
      </c>
      <c r="I5759" s="22" t="b">
        <f t="shared" si="2003"/>
        <v>1</v>
      </c>
      <c r="J5759" s="22" t="b">
        <f t="shared" si="2004"/>
        <v>0</v>
      </c>
      <c r="K5759" s="3" t="str">
        <f t="shared" si="2005"/>
        <v/>
      </c>
      <c r="L5759" s="3" t="str">
        <f t="shared" si="2006"/>
        <v/>
      </c>
      <c r="M5759" s="3" t="str">
        <f t="shared" si="2007"/>
        <v/>
      </c>
      <c r="N5759" s="54" t="str">
        <f t="shared" si="2008"/>
        <v/>
      </c>
      <c r="O5759" s="3" t="str">
        <f t="shared" si="2009"/>
        <v>(동천동, 동천마을동문굿모닝힐수지5차)</v>
      </c>
      <c r="P5759" s="19" t="str">
        <f t="shared" si="2010"/>
        <v>(동천동, 동천마을동문굿모닝힐수지5차)</v>
      </c>
      <c r="Q5759" s="23" t="e">
        <f>_xlfn.XLOOKUP(R5759,summary!C3147:C3183,summary!B3147:B3183)</f>
        <v>#N/A</v>
      </c>
      <c r="R5759" s="24" t="str">
        <f t="shared" si="1994"/>
        <v>동천동</v>
      </c>
      <c r="S5759" s="24" t="str">
        <f t="shared" si="2011"/>
        <v>동천22통</v>
      </c>
      <c r="T5759" s="24" t="str">
        <f t="shared" si="2012"/>
        <v>(동천동, 동천마을동문굿모닝힐수지5차)</v>
      </c>
      <c r="U5759" s="24" t="str">
        <f t="shared" si="2013"/>
        <v>동천</v>
      </c>
      <c r="V5759" s="25">
        <f t="shared" si="2014"/>
        <v>22</v>
      </c>
      <c r="W5759" s="25">
        <f t="shared" si="2015"/>
        <v>2</v>
      </c>
      <c r="X5759" s="59"/>
      <c r="Y5759" s="59" t="s">
        <v>6385</v>
      </c>
      <c r="Z5759" s="59" t="s">
        <v>65</v>
      </c>
      <c r="AA5759" s="63" t="s">
        <v>6568</v>
      </c>
    </row>
    <row r="5760" spans="1:27" ht="16.5" customHeight="1" x14ac:dyDescent="0.3">
      <c r="A5760" s="22" t="b">
        <f t="shared" si="1995"/>
        <v>1</v>
      </c>
      <c r="B5760" s="22" t="b">
        <f t="shared" si="1996"/>
        <v>0</v>
      </c>
      <c r="C5760" s="22" t="b">
        <f t="shared" si="1997"/>
        <v>0</v>
      </c>
      <c r="D5760" s="22" t="b">
        <f t="shared" si="1998"/>
        <v>0</v>
      </c>
      <c r="E5760" s="22" t="b">
        <f t="shared" si="1999"/>
        <v>0</v>
      </c>
      <c r="F5760" s="52" t="b">
        <f t="shared" si="2000"/>
        <v>0</v>
      </c>
      <c r="G5760" s="22" t="b">
        <f t="shared" si="2001"/>
        <v>0</v>
      </c>
      <c r="H5760" s="22" t="b">
        <f t="shared" si="2002"/>
        <v>0</v>
      </c>
      <c r="I5760" s="22" t="b">
        <f t="shared" si="2003"/>
        <v>1</v>
      </c>
      <c r="J5760" s="22" t="b">
        <f t="shared" si="2004"/>
        <v>0</v>
      </c>
      <c r="K5760" s="3" t="str">
        <f t="shared" si="2005"/>
        <v/>
      </c>
      <c r="L5760" s="3" t="str">
        <f t="shared" si="2006"/>
        <v/>
      </c>
      <c r="M5760" s="3" t="str">
        <f t="shared" si="2007"/>
        <v/>
      </c>
      <c r="N5760" s="54" t="str">
        <f t="shared" si="2008"/>
        <v/>
      </c>
      <c r="O5760" s="3" t="str">
        <f t="shared" si="2009"/>
        <v>동천마을동문굿모닝힐수지5차)</v>
      </c>
      <c r="P5760" s="19" t="str">
        <f t="shared" si="2010"/>
        <v/>
      </c>
      <c r="Q5760" s="23" t="e">
        <f>_xlfn.XLOOKUP(R5760,summary!C3148:C3184,summary!B3148:B3184)</f>
        <v>#N/A</v>
      </c>
      <c r="R5760" s="24" t="str">
        <f t="shared" si="1994"/>
        <v>동천동</v>
      </c>
      <c r="S5760" s="24" t="str">
        <f t="shared" si="2011"/>
        <v>동천22통</v>
      </c>
      <c r="T5760" s="24" t="str">
        <f t="shared" si="2012"/>
        <v>(동천동, 동천마을동문굿모닝힐수지5차)</v>
      </c>
      <c r="U5760" s="24" t="str">
        <f t="shared" si="2013"/>
        <v>동천</v>
      </c>
      <c r="V5760" s="25">
        <f t="shared" si="2014"/>
        <v>22</v>
      </c>
      <c r="W5760" s="25">
        <f t="shared" si="2015"/>
        <v>3</v>
      </c>
      <c r="X5760" s="59"/>
      <c r="Y5760" s="59" t="s">
        <v>6436</v>
      </c>
      <c r="Z5760" s="59" t="s">
        <v>67</v>
      </c>
      <c r="AA5760" s="63" t="s">
        <v>6569</v>
      </c>
    </row>
    <row r="5761" spans="1:27" ht="16.5" customHeight="1" x14ac:dyDescent="0.3">
      <c r="A5761" s="22" t="b">
        <f t="shared" si="1995"/>
        <v>1</v>
      </c>
      <c r="B5761" s="22" t="b">
        <f t="shared" si="1996"/>
        <v>0</v>
      </c>
      <c r="C5761" s="22" t="b">
        <f t="shared" si="1997"/>
        <v>0</v>
      </c>
      <c r="D5761" s="22" t="b">
        <f t="shared" si="1998"/>
        <v>0</v>
      </c>
      <c r="E5761" s="22" t="b">
        <f t="shared" si="1999"/>
        <v>0</v>
      </c>
      <c r="F5761" s="52" t="b">
        <f t="shared" si="2000"/>
        <v>0</v>
      </c>
      <c r="G5761" s="22" t="b">
        <f t="shared" si="2001"/>
        <v>0</v>
      </c>
      <c r="H5761" s="22" t="b">
        <f t="shared" si="2002"/>
        <v>0</v>
      </c>
      <c r="I5761" s="22" t="b">
        <f t="shared" si="2003"/>
        <v>1</v>
      </c>
      <c r="J5761" s="22" t="b">
        <f t="shared" si="2004"/>
        <v>0</v>
      </c>
      <c r="K5761" s="3" t="str">
        <f t="shared" si="2005"/>
        <v/>
      </c>
      <c r="L5761" s="3" t="str">
        <f t="shared" si="2006"/>
        <v/>
      </c>
      <c r="M5761" s="3" t="str">
        <f t="shared" si="2007"/>
        <v/>
      </c>
      <c r="N5761" s="54" t="str">
        <f t="shared" si="2008"/>
        <v/>
      </c>
      <c r="O5761" s="3" t="str">
        <f t="shared" si="2009"/>
        <v>동문굿모닝힐수지5차)</v>
      </c>
      <c r="P5761" s="19" t="str">
        <f t="shared" si="2010"/>
        <v/>
      </c>
      <c r="Q5761" s="23" t="e">
        <f>_xlfn.XLOOKUP(R5761,summary!C3149:C3185,summary!B3149:B3185)</f>
        <v>#N/A</v>
      </c>
      <c r="R5761" s="24" t="str">
        <f t="shared" si="1994"/>
        <v>동천동</v>
      </c>
      <c r="S5761" s="24" t="str">
        <f t="shared" si="2011"/>
        <v>동천22통</v>
      </c>
      <c r="T5761" s="24" t="str">
        <f t="shared" si="2012"/>
        <v>(동천동, 동천마을동문굿모닝힐수지5차)</v>
      </c>
      <c r="U5761" s="24" t="str">
        <f t="shared" si="2013"/>
        <v>동천</v>
      </c>
      <c r="V5761" s="25">
        <f t="shared" si="2014"/>
        <v>22</v>
      </c>
      <c r="W5761" s="25">
        <f t="shared" si="2015"/>
        <v>4</v>
      </c>
      <c r="X5761" s="59"/>
      <c r="Y5761" s="59" t="s">
        <v>6387</v>
      </c>
      <c r="Z5761" s="59" t="s">
        <v>73</v>
      </c>
      <c r="AA5761" s="63" t="s">
        <v>6570</v>
      </c>
    </row>
    <row r="5762" spans="1:27" ht="16.5" customHeight="1" x14ac:dyDescent="0.3">
      <c r="A5762" s="22" t="b">
        <f t="shared" si="1995"/>
        <v>1</v>
      </c>
      <c r="B5762" s="22" t="b">
        <f t="shared" si="1996"/>
        <v>0</v>
      </c>
      <c r="C5762" s="22" t="b">
        <f t="shared" si="1997"/>
        <v>1</v>
      </c>
      <c r="D5762" s="22" t="b">
        <f t="shared" si="1998"/>
        <v>0</v>
      </c>
      <c r="E5762" s="22" t="b">
        <f t="shared" si="1999"/>
        <v>1</v>
      </c>
      <c r="F5762" s="52" t="b">
        <f t="shared" si="2000"/>
        <v>1</v>
      </c>
      <c r="G5762" s="22" t="b">
        <f t="shared" si="2001"/>
        <v>0</v>
      </c>
      <c r="H5762" s="22" t="b">
        <f t="shared" si="2002"/>
        <v>1</v>
      </c>
      <c r="I5762" s="22" t="b">
        <f t="shared" si="2003"/>
        <v>1</v>
      </c>
      <c r="J5762" s="22" t="b">
        <f t="shared" si="2004"/>
        <v>0</v>
      </c>
      <c r="K5762" s="3" t="str">
        <f t="shared" si="2005"/>
        <v/>
      </c>
      <c r="L5762" s="3" t="str">
        <f t="shared" si="2006"/>
        <v/>
      </c>
      <c r="M5762" s="3" t="str">
        <f t="shared" si="2007"/>
        <v/>
      </c>
      <c r="N5762" s="54" t="str">
        <f t="shared" si="2008"/>
        <v/>
      </c>
      <c r="O5762" s="3" t="str">
        <f t="shared" si="2009"/>
        <v>수지5차)</v>
      </c>
      <c r="P5762" s="19" t="str">
        <f t="shared" si="2010"/>
        <v/>
      </c>
      <c r="Q5762" s="23" t="e">
        <f>_xlfn.XLOOKUP(R5762,summary!C3150:C3186,summary!B3150:B3186)</f>
        <v>#N/A</v>
      </c>
      <c r="R5762" s="24" t="str">
        <f t="shared" ref="R5762:R5825" si="2016">IF($X5762="",R5761,$X5762)</f>
        <v>동천동</v>
      </c>
      <c r="S5762" s="24" t="str">
        <f t="shared" si="2011"/>
        <v>동천22통</v>
      </c>
      <c r="T5762" s="24" t="str">
        <f t="shared" si="2012"/>
        <v>(동천동, 동천마을동문굿모닝힐수지5차)</v>
      </c>
      <c r="U5762" s="24" t="str">
        <f t="shared" si="2013"/>
        <v>동천</v>
      </c>
      <c r="V5762" s="25">
        <f t="shared" si="2014"/>
        <v>22</v>
      </c>
      <c r="W5762" s="25">
        <f t="shared" si="2015"/>
        <v>5</v>
      </c>
      <c r="X5762" s="59"/>
      <c r="Y5762" s="59" t="s">
        <v>6571</v>
      </c>
      <c r="Z5762" s="59" t="s">
        <v>87</v>
      </c>
      <c r="AA5762" s="63" t="s">
        <v>6572</v>
      </c>
    </row>
    <row r="5763" spans="1:27" ht="16.5" customHeight="1" x14ac:dyDescent="0.3">
      <c r="A5763" s="22" t="b">
        <f t="shared" si="1995"/>
        <v>0</v>
      </c>
      <c r="B5763" s="22" t="b">
        <f t="shared" si="1996"/>
        <v>0</v>
      </c>
      <c r="C5763" s="22" t="b">
        <f t="shared" si="1997"/>
        <v>0</v>
      </c>
      <c r="D5763" s="22" t="b">
        <f t="shared" si="1998"/>
        <v>0</v>
      </c>
      <c r="E5763" s="22" t="b">
        <f t="shared" si="1999"/>
        <v>0</v>
      </c>
      <c r="F5763" s="52" t="b">
        <f t="shared" si="2000"/>
        <v>0</v>
      </c>
      <c r="G5763" s="22" t="b">
        <f t="shared" si="2001"/>
        <v>0</v>
      </c>
      <c r="H5763" s="22" t="b">
        <f t="shared" si="2002"/>
        <v>0</v>
      </c>
      <c r="I5763" s="22" t="b">
        <f t="shared" si="2003"/>
        <v>0</v>
      </c>
      <c r="J5763" s="22" t="b">
        <f t="shared" si="2004"/>
        <v>0</v>
      </c>
      <c r="K5763" s="3" t="str">
        <f t="shared" si="2005"/>
        <v/>
      </c>
      <c r="L5763" s="3" t="str">
        <f t="shared" si="2006"/>
        <v/>
      </c>
      <c r="M5763" s="3" t="str">
        <f t="shared" si="2007"/>
        <v/>
      </c>
      <c r="N5763" s="54" t="str">
        <f t="shared" si="2008"/>
        <v/>
      </c>
      <c r="O5763" s="3" t="str">
        <f t="shared" si="2009"/>
        <v/>
      </c>
      <c r="P5763" s="19" t="str">
        <f t="shared" si="2010"/>
        <v/>
      </c>
      <c r="Q5763" s="23" t="e">
        <f>_xlfn.XLOOKUP(R5763,summary!C3151:C3187,summary!B3151:B3187)</f>
        <v>#N/A</v>
      </c>
      <c r="R5763" s="24" t="str">
        <f t="shared" si="2016"/>
        <v>동천동</v>
      </c>
      <c r="S5763" s="24" t="str">
        <f t="shared" si="2011"/>
        <v>동천22통</v>
      </c>
      <c r="T5763" s="24" t="str">
        <f t="shared" si="2012"/>
        <v>(동천동, 동천마을동문굿모닝힐수지5차)</v>
      </c>
      <c r="U5763" s="24" t="str">
        <f t="shared" si="2013"/>
        <v>동천</v>
      </c>
      <c r="V5763" s="25">
        <f t="shared" si="2014"/>
        <v>22</v>
      </c>
      <c r="W5763" s="25">
        <f t="shared" si="2015"/>
        <v>6</v>
      </c>
      <c r="X5763" s="59"/>
      <c r="Y5763" s="59"/>
      <c r="Z5763" s="59" t="s">
        <v>89</v>
      </c>
      <c r="AA5763" s="63" t="s">
        <v>6573</v>
      </c>
    </row>
    <row r="5764" spans="1:27" ht="16.5" customHeight="1" x14ac:dyDescent="0.3">
      <c r="A5764" s="22" t="b">
        <f t="shared" si="1995"/>
        <v>0</v>
      </c>
      <c r="B5764" s="22" t="b">
        <f t="shared" si="1996"/>
        <v>0</v>
      </c>
      <c r="C5764" s="22" t="b">
        <f t="shared" si="1997"/>
        <v>0</v>
      </c>
      <c r="D5764" s="22" t="b">
        <f t="shared" si="1998"/>
        <v>0</v>
      </c>
      <c r="E5764" s="22" t="b">
        <f t="shared" si="1999"/>
        <v>0</v>
      </c>
      <c r="F5764" s="52" t="b">
        <f t="shared" si="2000"/>
        <v>0</v>
      </c>
      <c r="G5764" s="22" t="b">
        <f t="shared" si="2001"/>
        <v>0</v>
      </c>
      <c r="H5764" s="22" t="b">
        <f t="shared" si="2002"/>
        <v>0</v>
      </c>
      <c r="I5764" s="22" t="b">
        <f t="shared" si="2003"/>
        <v>0</v>
      </c>
      <c r="J5764" s="22" t="b">
        <f t="shared" si="2004"/>
        <v>0</v>
      </c>
      <c r="K5764" s="3" t="str">
        <f t="shared" si="2005"/>
        <v/>
      </c>
      <c r="L5764" s="3" t="str">
        <f t="shared" si="2006"/>
        <v/>
      </c>
      <c r="M5764" s="3" t="str">
        <f t="shared" si="2007"/>
        <v/>
      </c>
      <c r="N5764" s="54" t="str">
        <f t="shared" si="2008"/>
        <v/>
      </c>
      <c r="O5764" s="3" t="str">
        <f t="shared" si="2009"/>
        <v/>
      </c>
      <c r="P5764" s="19" t="str">
        <f t="shared" si="2010"/>
        <v/>
      </c>
      <c r="Q5764" s="23" t="e">
        <f>_xlfn.XLOOKUP(R5764,summary!C3152:C3188,summary!B3152:B3188)</f>
        <v>#N/A</v>
      </c>
      <c r="R5764" s="24" t="str">
        <f t="shared" si="2016"/>
        <v>동천동</v>
      </c>
      <c r="S5764" s="24" t="str">
        <f t="shared" si="2011"/>
        <v>동천22통</v>
      </c>
      <c r="T5764" s="24" t="str">
        <f t="shared" si="2012"/>
        <v>(동천동, 동천마을동문굿모닝힐수지5차)</v>
      </c>
      <c r="U5764" s="24" t="str">
        <f t="shared" si="2013"/>
        <v>동천</v>
      </c>
      <c r="V5764" s="25">
        <f t="shared" si="2014"/>
        <v>22</v>
      </c>
      <c r="W5764" s="25">
        <f t="shared" si="2015"/>
        <v>7</v>
      </c>
      <c r="X5764" s="59"/>
      <c r="Y5764" s="59"/>
      <c r="Z5764" s="59" t="s">
        <v>91</v>
      </c>
      <c r="AA5764" s="63" t="s">
        <v>6574</v>
      </c>
    </row>
    <row r="5765" spans="1:27" ht="16.5" customHeight="1" x14ac:dyDescent="0.3">
      <c r="A5765" s="22" t="b">
        <f t="shared" si="1995"/>
        <v>0</v>
      </c>
      <c r="B5765" s="22" t="b">
        <f t="shared" si="1996"/>
        <v>0</v>
      </c>
      <c r="C5765" s="22" t="b">
        <f t="shared" si="1997"/>
        <v>0</v>
      </c>
      <c r="D5765" s="22" t="b">
        <f t="shared" si="1998"/>
        <v>0</v>
      </c>
      <c r="E5765" s="22" t="b">
        <f t="shared" si="1999"/>
        <v>0</v>
      </c>
      <c r="F5765" s="52" t="b">
        <f t="shared" si="2000"/>
        <v>0</v>
      </c>
      <c r="G5765" s="22" t="b">
        <f t="shared" si="2001"/>
        <v>0</v>
      </c>
      <c r="H5765" s="22" t="b">
        <f t="shared" si="2002"/>
        <v>0</v>
      </c>
      <c r="I5765" s="22" t="b">
        <f t="shared" si="2003"/>
        <v>0</v>
      </c>
      <c r="J5765" s="22" t="b">
        <f t="shared" si="2004"/>
        <v>0</v>
      </c>
      <c r="K5765" s="3" t="str">
        <f t="shared" si="2005"/>
        <v/>
      </c>
      <c r="L5765" s="3" t="str">
        <f t="shared" si="2006"/>
        <v/>
      </c>
      <c r="M5765" s="3" t="str">
        <f t="shared" si="2007"/>
        <v/>
      </c>
      <c r="N5765" s="54" t="str">
        <f t="shared" si="2008"/>
        <v/>
      </c>
      <c r="O5765" s="3" t="str">
        <f t="shared" si="2009"/>
        <v/>
      </c>
      <c r="P5765" s="19" t="str">
        <f t="shared" si="2010"/>
        <v/>
      </c>
      <c r="Q5765" s="23" t="e">
        <f>_xlfn.XLOOKUP(R5765,summary!C3153:C3189,summary!B3153:B3189)</f>
        <v>#N/A</v>
      </c>
      <c r="R5765" s="24" t="str">
        <f t="shared" si="2016"/>
        <v>동천동</v>
      </c>
      <c r="S5765" s="24" t="str">
        <f t="shared" si="2011"/>
        <v>동천22통</v>
      </c>
      <c r="T5765" s="24" t="str">
        <f t="shared" si="2012"/>
        <v>(동천동, 동천마을동문굿모닝힐수지5차)</v>
      </c>
      <c r="U5765" s="24" t="str">
        <f t="shared" si="2013"/>
        <v>동천</v>
      </c>
      <c r="V5765" s="25">
        <f t="shared" si="2014"/>
        <v>22</v>
      </c>
      <c r="W5765" s="25">
        <f t="shared" si="2015"/>
        <v>8</v>
      </c>
      <c r="X5765" s="59"/>
      <c r="Y5765" s="59"/>
      <c r="Z5765" s="59" t="s">
        <v>93</v>
      </c>
      <c r="AA5765" s="63" t="s">
        <v>6575</v>
      </c>
    </row>
    <row r="5766" spans="1:27" ht="16.5" customHeight="1" x14ac:dyDescent="0.3">
      <c r="A5766" s="22" t="b">
        <f t="shared" si="1995"/>
        <v>0</v>
      </c>
      <c r="B5766" s="22" t="b">
        <f t="shared" si="1996"/>
        <v>0</v>
      </c>
      <c r="C5766" s="22" t="b">
        <f t="shared" si="1997"/>
        <v>0</v>
      </c>
      <c r="D5766" s="22" t="b">
        <f t="shared" si="1998"/>
        <v>0</v>
      </c>
      <c r="E5766" s="22" t="b">
        <f t="shared" si="1999"/>
        <v>0</v>
      </c>
      <c r="F5766" s="52" t="b">
        <f t="shared" si="2000"/>
        <v>0</v>
      </c>
      <c r="G5766" s="22" t="b">
        <f t="shared" si="2001"/>
        <v>0</v>
      </c>
      <c r="H5766" s="22" t="b">
        <f t="shared" si="2002"/>
        <v>0</v>
      </c>
      <c r="I5766" s="22" t="b">
        <f t="shared" si="2003"/>
        <v>0</v>
      </c>
      <c r="J5766" s="22" t="b">
        <f t="shared" si="2004"/>
        <v>0</v>
      </c>
      <c r="K5766" s="3" t="str">
        <f t="shared" si="2005"/>
        <v/>
      </c>
      <c r="L5766" s="3" t="str">
        <f t="shared" si="2006"/>
        <v/>
      </c>
      <c r="M5766" s="3" t="str">
        <f t="shared" si="2007"/>
        <v/>
      </c>
      <c r="N5766" s="54" t="str">
        <f t="shared" si="2008"/>
        <v/>
      </c>
      <c r="O5766" s="3" t="str">
        <f t="shared" si="2009"/>
        <v/>
      </c>
      <c r="P5766" s="19" t="str">
        <f t="shared" si="2010"/>
        <v/>
      </c>
      <c r="Q5766" s="23" t="e">
        <f>_xlfn.XLOOKUP(R5766,summary!C3154:C3190,summary!B3154:B3190)</f>
        <v>#N/A</v>
      </c>
      <c r="R5766" s="24" t="str">
        <f t="shared" si="2016"/>
        <v>동천동</v>
      </c>
      <c r="S5766" s="24" t="str">
        <f t="shared" si="2011"/>
        <v>동천22통</v>
      </c>
      <c r="T5766" s="24" t="str">
        <f t="shared" si="2012"/>
        <v>(동천동, 동천마을동문굿모닝힐수지5차)</v>
      </c>
      <c r="U5766" s="24" t="str">
        <f t="shared" si="2013"/>
        <v>동천</v>
      </c>
      <c r="V5766" s="25">
        <f t="shared" si="2014"/>
        <v>22</v>
      </c>
      <c r="W5766" s="25">
        <f t="shared" si="2015"/>
        <v>9</v>
      </c>
      <c r="X5766" s="59"/>
      <c r="Y5766" s="59"/>
      <c r="Z5766" s="59" t="s">
        <v>95</v>
      </c>
      <c r="AA5766" s="63" t="s">
        <v>6576</v>
      </c>
    </row>
    <row r="5767" spans="1:27" ht="16.5" customHeight="1" x14ac:dyDescent="0.3">
      <c r="A5767" s="22" t="b">
        <f t="shared" si="1995"/>
        <v>1</v>
      </c>
      <c r="B5767" s="22" t="b">
        <f t="shared" si="1996"/>
        <v>0</v>
      </c>
      <c r="C5767" s="22" t="b">
        <f t="shared" si="1997"/>
        <v>0</v>
      </c>
      <c r="D5767" s="22" t="b">
        <f t="shared" si="1998"/>
        <v>0</v>
      </c>
      <c r="E5767" s="22" t="b">
        <f t="shared" si="1999"/>
        <v>0</v>
      </c>
      <c r="F5767" s="52" t="b">
        <f t="shared" si="2000"/>
        <v>0</v>
      </c>
      <c r="G5767" s="22" t="b">
        <f t="shared" si="2001"/>
        <v>0</v>
      </c>
      <c r="H5767" s="22" t="b">
        <f t="shared" si="2002"/>
        <v>0</v>
      </c>
      <c r="I5767" s="22" t="b">
        <f t="shared" si="2003"/>
        <v>0</v>
      </c>
      <c r="J5767" s="22" t="b">
        <f t="shared" si="2004"/>
        <v>1</v>
      </c>
      <c r="K5767" s="3" t="str">
        <f t="shared" si="2005"/>
        <v>동천23통</v>
      </c>
      <c r="L5767" s="3" t="str">
        <f t="shared" si="2006"/>
        <v>23</v>
      </c>
      <c r="M5767" s="3">
        <f t="shared" si="2007"/>
        <v>23</v>
      </c>
      <c r="N5767" s="54" t="str">
        <f t="shared" si="2008"/>
        <v>동천</v>
      </c>
      <c r="O5767" s="3" t="str">
        <f t="shared" si="2009"/>
        <v/>
      </c>
      <c r="P5767" s="19" t="str">
        <f t="shared" si="2010"/>
        <v/>
      </c>
      <c r="Q5767" s="23" t="e">
        <f>_xlfn.XLOOKUP(R5767,summary!C3155:C3191,summary!B3155:B3191)</f>
        <v>#N/A</v>
      </c>
      <c r="R5767" s="24" t="str">
        <f t="shared" si="2016"/>
        <v>동천동</v>
      </c>
      <c r="S5767" s="24" t="str">
        <f t="shared" si="2011"/>
        <v>동천23통</v>
      </c>
      <c r="T5767" s="24" t="str">
        <f t="shared" si="2012"/>
        <v>(동천동, 동천마을동문굿모닝힐수지5차)</v>
      </c>
      <c r="U5767" s="24" t="str">
        <f t="shared" si="2013"/>
        <v>동천</v>
      </c>
      <c r="V5767" s="25">
        <f t="shared" si="2014"/>
        <v>23</v>
      </c>
      <c r="W5767" s="25">
        <f t="shared" si="2015"/>
        <v>1</v>
      </c>
      <c r="X5767" s="59"/>
      <c r="Y5767" s="59" t="s">
        <v>6577</v>
      </c>
      <c r="Z5767" s="59" t="s">
        <v>63</v>
      </c>
      <c r="AA5767" s="63" t="s">
        <v>6578</v>
      </c>
    </row>
    <row r="5768" spans="1:27" ht="16.5" customHeight="1" x14ac:dyDescent="0.3">
      <c r="A5768" s="22" t="b">
        <f t="shared" si="1995"/>
        <v>1</v>
      </c>
      <c r="B5768" s="22" t="b">
        <f t="shared" si="1996"/>
        <v>1</v>
      </c>
      <c r="C5768" s="22" t="b">
        <f t="shared" si="1997"/>
        <v>0</v>
      </c>
      <c r="D5768" s="22" t="b">
        <f t="shared" si="1998"/>
        <v>0</v>
      </c>
      <c r="E5768" s="22" t="b">
        <f t="shared" si="1999"/>
        <v>1</v>
      </c>
      <c r="F5768" s="52" t="b">
        <f t="shared" si="2000"/>
        <v>1</v>
      </c>
      <c r="G5768" s="22" t="b">
        <f t="shared" si="2001"/>
        <v>1</v>
      </c>
      <c r="H5768" s="22" t="b">
        <f t="shared" si="2002"/>
        <v>0</v>
      </c>
      <c r="I5768" s="22" t="b">
        <f t="shared" si="2003"/>
        <v>1</v>
      </c>
      <c r="J5768" s="22" t="b">
        <f t="shared" si="2004"/>
        <v>0</v>
      </c>
      <c r="K5768" s="3" t="str">
        <f t="shared" si="2005"/>
        <v/>
      </c>
      <c r="L5768" s="3" t="str">
        <f t="shared" si="2006"/>
        <v/>
      </c>
      <c r="M5768" s="3" t="str">
        <f t="shared" si="2007"/>
        <v/>
      </c>
      <c r="N5768" s="54" t="str">
        <f t="shared" si="2008"/>
        <v/>
      </c>
      <c r="O5768" s="3" t="str">
        <f t="shared" si="2009"/>
        <v>(동천동, 동천마을동문굿모닝힐수지5차)</v>
      </c>
      <c r="P5768" s="19" t="str">
        <f t="shared" si="2010"/>
        <v>(동천동, 동천마을동문굿모닝힐수지5차)</v>
      </c>
      <c r="Q5768" s="23" t="e">
        <f>_xlfn.XLOOKUP(R5768,summary!C3156:C3192,summary!B3156:B3192)</f>
        <v>#N/A</v>
      </c>
      <c r="R5768" s="24" t="str">
        <f t="shared" si="2016"/>
        <v>동천동</v>
      </c>
      <c r="S5768" s="24" t="str">
        <f t="shared" si="2011"/>
        <v>동천23통</v>
      </c>
      <c r="T5768" s="24" t="str">
        <f t="shared" si="2012"/>
        <v>(동천동, 동천마을동문굿모닝힐수지5차)</v>
      </c>
      <c r="U5768" s="24" t="str">
        <f t="shared" si="2013"/>
        <v>동천</v>
      </c>
      <c r="V5768" s="25">
        <f t="shared" si="2014"/>
        <v>23</v>
      </c>
      <c r="W5768" s="25">
        <f t="shared" si="2015"/>
        <v>2</v>
      </c>
      <c r="X5768" s="59"/>
      <c r="Y5768" s="59" t="s">
        <v>6385</v>
      </c>
      <c r="Z5768" s="59" t="s">
        <v>65</v>
      </c>
      <c r="AA5768" s="63" t="s">
        <v>6579</v>
      </c>
    </row>
    <row r="5769" spans="1:27" ht="16.5" customHeight="1" x14ac:dyDescent="0.3">
      <c r="A5769" s="22" t="b">
        <f t="shared" si="1995"/>
        <v>1</v>
      </c>
      <c r="B5769" s="22" t="b">
        <f t="shared" si="1996"/>
        <v>0</v>
      </c>
      <c r="C5769" s="22" t="b">
        <f t="shared" si="1997"/>
        <v>0</v>
      </c>
      <c r="D5769" s="22" t="b">
        <f t="shared" si="1998"/>
        <v>0</v>
      </c>
      <c r="E5769" s="22" t="b">
        <f t="shared" si="1999"/>
        <v>0</v>
      </c>
      <c r="F5769" s="52" t="b">
        <f t="shared" si="2000"/>
        <v>0</v>
      </c>
      <c r="G5769" s="22" t="b">
        <f t="shared" si="2001"/>
        <v>0</v>
      </c>
      <c r="H5769" s="22" t="b">
        <f t="shared" si="2002"/>
        <v>0</v>
      </c>
      <c r="I5769" s="22" t="b">
        <f t="shared" si="2003"/>
        <v>1</v>
      </c>
      <c r="J5769" s="22" t="b">
        <f t="shared" si="2004"/>
        <v>0</v>
      </c>
      <c r="K5769" s="3" t="str">
        <f t="shared" si="2005"/>
        <v/>
      </c>
      <c r="L5769" s="3" t="str">
        <f t="shared" si="2006"/>
        <v/>
      </c>
      <c r="M5769" s="3" t="str">
        <f t="shared" si="2007"/>
        <v/>
      </c>
      <c r="N5769" s="54" t="str">
        <f t="shared" si="2008"/>
        <v/>
      </c>
      <c r="O5769" s="3" t="str">
        <f t="shared" si="2009"/>
        <v>동천마을동문굿모닝힐수지5차)</v>
      </c>
      <c r="P5769" s="19" t="str">
        <f t="shared" si="2010"/>
        <v/>
      </c>
      <c r="Q5769" s="23" t="e">
        <f>_xlfn.XLOOKUP(R5769,summary!C3157:C3193,summary!B3157:B3193)</f>
        <v>#N/A</v>
      </c>
      <c r="R5769" s="24" t="str">
        <f t="shared" si="2016"/>
        <v>동천동</v>
      </c>
      <c r="S5769" s="24" t="str">
        <f t="shared" si="2011"/>
        <v>동천23통</v>
      </c>
      <c r="T5769" s="24" t="str">
        <f t="shared" si="2012"/>
        <v>(동천동, 동천마을동문굿모닝힐수지5차)</v>
      </c>
      <c r="U5769" s="24" t="str">
        <f t="shared" si="2013"/>
        <v>동천</v>
      </c>
      <c r="V5769" s="25">
        <f t="shared" si="2014"/>
        <v>23</v>
      </c>
      <c r="W5769" s="25">
        <f t="shared" si="2015"/>
        <v>3</v>
      </c>
      <c r="X5769" s="59"/>
      <c r="Y5769" s="59" t="s">
        <v>6436</v>
      </c>
      <c r="Z5769" s="59" t="s">
        <v>67</v>
      </c>
      <c r="AA5769" s="63" t="s">
        <v>6580</v>
      </c>
    </row>
    <row r="5770" spans="1:27" ht="16.5" customHeight="1" x14ac:dyDescent="0.3">
      <c r="A5770" s="22" t="b">
        <f t="shared" si="1995"/>
        <v>1</v>
      </c>
      <c r="B5770" s="22" t="b">
        <f t="shared" si="1996"/>
        <v>0</v>
      </c>
      <c r="C5770" s="22" t="b">
        <f t="shared" si="1997"/>
        <v>0</v>
      </c>
      <c r="D5770" s="22" t="b">
        <f t="shared" si="1998"/>
        <v>0</v>
      </c>
      <c r="E5770" s="22" t="b">
        <f t="shared" si="1999"/>
        <v>0</v>
      </c>
      <c r="F5770" s="52" t="b">
        <f t="shared" si="2000"/>
        <v>0</v>
      </c>
      <c r="G5770" s="22" t="b">
        <f t="shared" si="2001"/>
        <v>0</v>
      </c>
      <c r="H5770" s="22" t="b">
        <f t="shared" si="2002"/>
        <v>0</v>
      </c>
      <c r="I5770" s="22" t="b">
        <f t="shared" si="2003"/>
        <v>1</v>
      </c>
      <c r="J5770" s="22" t="b">
        <f t="shared" si="2004"/>
        <v>0</v>
      </c>
      <c r="K5770" s="3" t="str">
        <f t="shared" si="2005"/>
        <v/>
      </c>
      <c r="L5770" s="3" t="str">
        <f t="shared" si="2006"/>
        <v/>
      </c>
      <c r="M5770" s="3" t="str">
        <f t="shared" si="2007"/>
        <v/>
      </c>
      <c r="N5770" s="54" t="str">
        <f t="shared" si="2008"/>
        <v/>
      </c>
      <c r="O5770" s="3" t="str">
        <f t="shared" si="2009"/>
        <v>동문굿모닝힐수지5차)</v>
      </c>
      <c r="P5770" s="19" t="str">
        <f t="shared" si="2010"/>
        <v/>
      </c>
      <c r="Q5770" s="23" t="e">
        <f>_xlfn.XLOOKUP(R5770,summary!C3158:C3194,summary!B3158:B3194)</f>
        <v>#N/A</v>
      </c>
      <c r="R5770" s="24" t="str">
        <f t="shared" si="2016"/>
        <v>동천동</v>
      </c>
      <c r="S5770" s="24" t="str">
        <f t="shared" si="2011"/>
        <v>동천23통</v>
      </c>
      <c r="T5770" s="24" t="str">
        <f t="shared" si="2012"/>
        <v>(동천동, 동천마을동문굿모닝힐수지5차)</v>
      </c>
      <c r="U5770" s="24" t="str">
        <f t="shared" si="2013"/>
        <v>동천</v>
      </c>
      <c r="V5770" s="25">
        <f t="shared" si="2014"/>
        <v>23</v>
      </c>
      <c r="W5770" s="25">
        <f t="shared" si="2015"/>
        <v>4</v>
      </c>
      <c r="X5770" s="59"/>
      <c r="Y5770" s="59" t="s">
        <v>6387</v>
      </c>
      <c r="Z5770" s="59" t="s">
        <v>73</v>
      </c>
      <c r="AA5770" s="63" t="s">
        <v>6581</v>
      </c>
    </row>
    <row r="5771" spans="1:27" ht="16.5" customHeight="1" x14ac:dyDescent="0.3">
      <c r="A5771" s="22" t="b">
        <f t="shared" si="1995"/>
        <v>1</v>
      </c>
      <c r="B5771" s="22" t="b">
        <f t="shared" si="1996"/>
        <v>0</v>
      </c>
      <c r="C5771" s="22" t="b">
        <f t="shared" si="1997"/>
        <v>1</v>
      </c>
      <c r="D5771" s="22" t="b">
        <f t="shared" si="1998"/>
        <v>0</v>
      </c>
      <c r="E5771" s="22" t="b">
        <f t="shared" si="1999"/>
        <v>1</v>
      </c>
      <c r="F5771" s="52" t="b">
        <f t="shared" si="2000"/>
        <v>1</v>
      </c>
      <c r="G5771" s="22" t="b">
        <f t="shared" si="2001"/>
        <v>0</v>
      </c>
      <c r="H5771" s="22" t="b">
        <f t="shared" si="2002"/>
        <v>1</v>
      </c>
      <c r="I5771" s="22" t="b">
        <f t="shared" si="2003"/>
        <v>1</v>
      </c>
      <c r="J5771" s="22" t="b">
        <f t="shared" si="2004"/>
        <v>0</v>
      </c>
      <c r="K5771" s="3" t="str">
        <f t="shared" si="2005"/>
        <v/>
      </c>
      <c r="L5771" s="3" t="str">
        <f t="shared" si="2006"/>
        <v/>
      </c>
      <c r="M5771" s="3" t="str">
        <f t="shared" si="2007"/>
        <v/>
      </c>
      <c r="N5771" s="54" t="str">
        <f t="shared" si="2008"/>
        <v/>
      </c>
      <c r="O5771" s="3" t="str">
        <f t="shared" si="2009"/>
        <v>수지5차)</v>
      </c>
      <c r="P5771" s="19" t="str">
        <f t="shared" si="2010"/>
        <v/>
      </c>
      <c r="Q5771" s="23" t="e">
        <f>_xlfn.XLOOKUP(R5771,summary!C3159:C3195,summary!B3159:B3195)</f>
        <v>#N/A</v>
      </c>
      <c r="R5771" s="24" t="str">
        <f t="shared" si="2016"/>
        <v>동천동</v>
      </c>
      <c r="S5771" s="24" t="str">
        <f t="shared" si="2011"/>
        <v>동천23통</v>
      </c>
      <c r="T5771" s="24" t="str">
        <f t="shared" si="2012"/>
        <v>(동천동, 동천마을동문굿모닝힐수지5차)</v>
      </c>
      <c r="U5771" s="24" t="str">
        <f t="shared" si="2013"/>
        <v>동천</v>
      </c>
      <c r="V5771" s="25">
        <f t="shared" si="2014"/>
        <v>23</v>
      </c>
      <c r="W5771" s="25">
        <f t="shared" si="2015"/>
        <v>5</v>
      </c>
      <c r="X5771" s="59"/>
      <c r="Y5771" s="59" t="s">
        <v>6571</v>
      </c>
      <c r="Z5771" s="59" t="s">
        <v>87</v>
      </c>
      <c r="AA5771" s="63" t="s">
        <v>6582</v>
      </c>
    </row>
    <row r="5772" spans="1:27" ht="16.5" customHeight="1" x14ac:dyDescent="0.3">
      <c r="A5772" s="22" t="b">
        <f t="shared" si="1995"/>
        <v>0</v>
      </c>
      <c r="B5772" s="22" t="b">
        <f t="shared" si="1996"/>
        <v>0</v>
      </c>
      <c r="C5772" s="22" t="b">
        <f t="shared" si="1997"/>
        <v>0</v>
      </c>
      <c r="D5772" s="22" t="b">
        <f t="shared" si="1998"/>
        <v>0</v>
      </c>
      <c r="E5772" s="22" t="b">
        <f t="shared" si="1999"/>
        <v>0</v>
      </c>
      <c r="F5772" s="52" t="b">
        <f t="shared" si="2000"/>
        <v>0</v>
      </c>
      <c r="G5772" s="22" t="b">
        <f t="shared" si="2001"/>
        <v>0</v>
      </c>
      <c r="H5772" s="22" t="b">
        <f t="shared" si="2002"/>
        <v>0</v>
      </c>
      <c r="I5772" s="22" t="b">
        <f t="shared" si="2003"/>
        <v>0</v>
      </c>
      <c r="J5772" s="22" t="b">
        <f t="shared" si="2004"/>
        <v>0</v>
      </c>
      <c r="K5772" s="3" t="str">
        <f t="shared" si="2005"/>
        <v/>
      </c>
      <c r="L5772" s="3" t="str">
        <f t="shared" si="2006"/>
        <v/>
      </c>
      <c r="M5772" s="3" t="str">
        <f t="shared" si="2007"/>
        <v/>
      </c>
      <c r="N5772" s="54" t="str">
        <f t="shared" si="2008"/>
        <v/>
      </c>
      <c r="O5772" s="3" t="str">
        <f t="shared" si="2009"/>
        <v/>
      </c>
      <c r="P5772" s="19" t="str">
        <f t="shared" si="2010"/>
        <v/>
      </c>
      <c r="Q5772" s="23" t="e">
        <f>_xlfn.XLOOKUP(R5772,summary!C3160:C3196,summary!B3160:B3196)</f>
        <v>#N/A</v>
      </c>
      <c r="R5772" s="24" t="str">
        <f t="shared" si="2016"/>
        <v>동천동</v>
      </c>
      <c r="S5772" s="24" t="str">
        <f t="shared" si="2011"/>
        <v>동천23통</v>
      </c>
      <c r="T5772" s="24" t="str">
        <f t="shared" si="2012"/>
        <v>(동천동, 동천마을동문굿모닝힐수지5차)</v>
      </c>
      <c r="U5772" s="24" t="str">
        <f t="shared" si="2013"/>
        <v>동천</v>
      </c>
      <c r="V5772" s="25">
        <f t="shared" si="2014"/>
        <v>23</v>
      </c>
      <c r="W5772" s="25">
        <f t="shared" si="2015"/>
        <v>6</v>
      </c>
      <c r="X5772" s="59"/>
      <c r="Y5772" s="59"/>
      <c r="Z5772" s="59" t="s">
        <v>89</v>
      </c>
      <c r="AA5772" s="63" t="s">
        <v>6583</v>
      </c>
    </row>
    <row r="5773" spans="1:27" ht="16.5" customHeight="1" x14ac:dyDescent="0.3">
      <c r="A5773" s="22" t="b">
        <f t="shared" si="1995"/>
        <v>0</v>
      </c>
      <c r="B5773" s="22" t="b">
        <f t="shared" si="1996"/>
        <v>0</v>
      </c>
      <c r="C5773" s="22" t="b">
        <f t="shared" si="1997"/>
        <v>0</v>
      </c>
      <c r="D5773" s="22" t="b">
        <f t="shared" si="1998"/>
        <v>0</v>
      </c>
      <c r="E5773" s="22" t="b">
        <f t="shared" si="1999"/>
        <v>0</v>
      </c>
      <c r="F5773" s="52" t="b">
        <f t="shared" si="2000"/>
        <v>0</v>
      </c>
      <c r="G5773" s="22" t="b">
        <f t="shared" si="2001"/>
        <v>0</v>
      </c>
      <c r="H5773" s="22" t="b">
        <f t="shared" si="2002"/>
        <v>0</v>
      </c>
      <c r="I5773" s="22" t="b">
        <f t="shared" si="2003"/>
        <v>0</v>
      </c>
      <c r="J5773" s="22" t="b">
        <f t="shared" si="2004"/>
        <v>0</v>
      </c>
      <c r="K5773" s="3" t="str">
        <f t="shared" si="2005"/>
        <v/>
      </c>
      <c r="L5773" s="3" t="str">
        <f t="shared" si="2006"/>
        <v/>
      </c>
      <c r="M5773" s="3" t="str">
        <f t="shared" si="2007"/>
        <v/>
      </c>
      <c r="N5773" s="54" t="str">
        <f t="shared" si="2008"/>
        <v/>
      </c>
      <c r="O5773" s="3" t="str">
        <f t="shared" si="2009"/>
        <v/>
      </c>
      <c r="P5773" s="19" t="str">
        <f t="shared" si="2010"/>
        <v/>
      </c>
      <c r="Q5773" s="23" t="e">
        <f>_xlfn.XLOOKUP(R5773,summary!C3161:C3197,summary!B3161:B3197)</f>
        <v>#N/A</v>
      </c>
      <c r="R5773" s="24" t="str">
        <f t="shared" si="2016"/>
        <v>동천동</v>
      </c>
      <c r="S5773" s="24" t="str">
        <f t="shared" si="2011"/>
        <v>동천23통</v>
      </c>
      <c r="T5773" s="24" t="str">
        <f t="shared" si="2012"/>
        <v>(동천동, 동천마을동문굿모닝힐수지5차)</v>
      </c>
      <c r="U5773" s="24" t="str">
        <f t="shared" si="2013"/>
        <v>동천</v>
      </c>
      <c r="V5773" s="25">
        <f t="shared" si="2014"/>
        <v>23</v>
      </c>
      <c r="W5773" s="25">
        <f t="shared" si="2015"/>
        <v>7</v>
      </c>
      <c r="X5773" s="59"/>
      <c r="Y5773" s="59"/>
      <c r="Z5773" s="59" t="s">
        <v>91</v>
      </c>
      <c r="AA5773" s="63" t="s">
        <v>6584</v>
      </c>
    </row>
    <row r="5774" spans="1:27" ht="16.5" customHeight="1" x14ac:dyDescent="0.3">
      <c r="A5774" s="22" t="b">
        <f t="shared" si="1995"/>
        <v>0</v>
      </c>
      <c r="B5774" s="22" t="b">
        <f t="shared" si="1996"/>
        <v>0</v>
      </c>
      <c r="C5774" s="22" t="b">
        <f t="shared" si="1997"/>
        <v>0</v>
      </c>
      <c r="D5774" s="22" t="b">
        <f t="shared" si="1998"/>
        <v>0</v>
      </c>
      <c r="E5774" s="22" t="b">
        <f t="shared" si="1999"/>
        <v>0</v>
      </c>
      <c r="F5774" s="52" t="b">
        <f t="shared" si="2000"/>
        <v>0</v>
      </c>
      <c r="G5774" s="22" t="b">
        <f t="shared" si="2001"/>
        <v>0</v>
      </c>
      <c r="H5774" s="22" t="b">
        <f t="shared" si="2002"/>
        <v>0</v>
      </c>
      <c r="I5774" s="22" t="b">
        <f t="shared" si="2003"/>
        <v>0</v>
      </c>
      <c r="J5774" s="22" t="b">
        <f t="shared" si="2004"/>
        <v>0</v>
      </c>
      <c r="K5774" s="3" t="str">
        <f t="shared" si="2005"/>
        <v/>
      </c>
      <c r="L5774" s="3" t="str">
        <f t="shared" si="2006"/>
        <v/>
      </c>
      <c r="M5774" s="3" t="str">
        <f t="shared" si="2007"/>
        <v/>
      </c>
      <c r="N5774" s="54" t="str">
        <f t="shared" si="2008"/>
        <v/>
      </c>
      <c r="O5774" s="3" t="str">
        <f t="shared" si="2009"/>
        <v/>
      </c>
      <c r="P5774" s="19" t="str">
        <f t="shared" si="2010"/>
        <v/>
      </c>
      <c r="Q5774" s="23" t="e">
        <f>_xlfn.XLOOKUP(R5774,summary!C3162:C3198,summary!B3162:B3198)</f>
        <v>#N/A</v>
      </c>
      <c r="R5774" s="24" t="str">
        <f t="shared" si="2016"/>
        <v>동천동</v>
      </c>
      <c r="S5774" s="24" t="str">
        <f t="shared" si="2011"/>
        <v>동천23통</v>
      </c>
      <c r="T5774" s="24" t="str">
        <f t="shared" si="2012"/>
        <v>(동천동, 동천마을동문굿모닝힐수지5차)</v>
      </c>
      <c r="U5774" s="24" t="str">
        <f t="shared" si="2013"/>
        <v>동천</v>
      </c>
      <c r="V5774" s="25">
        <f t="shared" si="2014"/>
        <v>23</v>
      </c>
      <c r="W5774" s="25">
        <f t="shared" si="2015"/>
        <v>8</v>
      </c>
      <c r="X5774" s="59"/>
      <c r="Y5774" s="59"/>
      <c r="Z5774" s="59" t="s">
        <v>93</v>
      </c>
      <c r="AA5774" s="63" t="s">
        <v>6585</v>
      </c>
    </row>
    <row r="5775" spans="1:27" ht="16.5" customHeight="1" x14ac:dyDescent="0.3">
      <c r="A5775" s="22" t="b">
        <f t="shared" si="1995"/>
        <v>0</v>
      </c>
      <c r="B5775" s="22" t="b">
        <f t="shared" si="1996"/>
        <v>0</v>
      </c>
      <c r="C5775" s="22" t="b">
        <f t="shared" si="1997"/>
        <v>0</v>
      </c>
      <c r="D5775" s="22" t="b">
        <f t="shared" si="1998"/>
        <v>0</v>
      </c>
      <c r="E5775" s="22" t="b">
        <f t="shared" si="1999"/>
        <v>0</v>
      </c>
      <c r="F5775" s="52" t="b">
        <f t="shared" si="2000"/>
        <v>0</v>
      </c>
      <c r="G5775" s="22" t="b">
        <f t="shared" si="2001"/>
        <v>0</v>
      </c>
      <c r="H5775" s="22" t="b">
        <f t="shared" si="2002"/>
        <v>0</v>
      </c>
      <c r="I5775" s="22" t="b">
        <f t="shared" si="2003"/>
        <v>0</v>
      </c>
      <c r="J5775" s="22" t="b">
        <f t="shared" si="2004"/>
        <v>0</v>
      </c>
      <c r="K5775" s="3" t="str">
        <f t="shared" si="2005"/>
        <v/>
      </c>
      <c r="L5775" s="3" t="str">
        <f t="shared" si="2006"/>
        <v/>
      </c>
      <c r="M5775" s="3" t="str">
        <f t="shared" si="2007"/>
        <v/>
      </c>
      <c r="N5775" s="54" t="str">
        <f t="shared" si="2008"/>
        <v/>
      </c>
      <c r="O5775" s="3" t="str">
        <f t="shared" si="2009"/>
        <v/>
      </c>
      <c r="P5775" s="19" t="str">
        <f t="shared" si="2010"/>
        <v/>
      </c>
      <c r="Q5775" s="23" t="e">
        <f>_xlfn.XLOOKUP(R5775,summary!C3163:C3199,summary!B3163:B3199)</f>
        <v>#N/A</v>
      </c>
      <c r="R5775" s="24" t="str">
        <f t="shared" si="2016"/>
        <v>동천동</v>
      </c>
      <c r="S5775" s="24" t="str">
        <f t="shared" si="2011"/>
        <v>동천23통</v>
      </c>
      <c r="T5775" s="24" t="str">
        <f t="shared" si="2012"/>
        <v>(동천동, 동천마을동문굿모닝힐수지5차)</v>
      </c>
      <c r="U5775" s="24" t="str">
        <f t="shared" si="2013"/>
        <v>동천</v>
      </c>
      <c r="V5775" s="25">
        <f t="shared" si="2014"/>
        <v>23</v>
      </c>
      <c r="W5775" s="25">
        <f t="shared" si="2015"/>
        <v>9</v>
      </c>
      <c r="X5775" s="59"/>
      <c r="Y5775" s="59"/>
      <c r="Z5775" s="59" t="s">
        <v>95</v>
      </c>
      <c r="AA5775" s="63" t="s">
        <v>6586</v>
      </c>
    </row>
    <row r="5776" spans="1:27" ht="16.5" customHeight="1" x14ac:dyDescent="0.3">
      <c r="A5776" s="22" t="b">
        <f t="shared" si="1995"/>
        <v>0</v>
      </c>
      <c r="B5776" s="22" t="b">
        <f t="shared" si="1996"/>
        <v>0</v>
      </c>
      <c r="C5776" s="22" t="b">
        <f t="shared" si="1997"/>
        <v>0</v>
      </c>
      <c r="D5776" s="22" t="b">
        <f t="shared" si="1998"/>
        <v>0</v>
      </c>
      <c r="E5776" s="22" t="b">
        <f t="shared" si="1999"/>
        <v>0</v>
      </c>
      <c r="F5776" s="52" t="b">
        <f t="shared" si="2000"/>
        <v>0</v>
      </c>
      <c r="G5776" s="22" t="b">
        <f t="shared" si="2001"/>
        <v>0</v>
      </c>
      <c r="H5776" s="22" t="b">
        <f t="shared" si="2002"/>
        <v>0</v>
      </c>
      <c r="I5776" s="22" t="b">
        <f t="shared" si="2003"/>
        <v>0</v>
      </c>
      <c r="J5776" s="22" t="b">
        <f t="shared" si="2004"/>
        <v>0</v>
      </c>
      <c r="K5776" s="3" t="str">
        <f t="shared" si="2005"/>
        <v/>
      </c>
      <c r="L5776" s="3" t="str">
        <f t="shared" si="2006"/>
        <v/>
      </c>
      <c r="M5776" s="3" t="str">
        <f t="shared" si="2007"/>
        <v/>
      </c>
      <c r="N5776" s="54" t="str">
        <f t="shared" si="2008"/>
        <v/>
      </c>
      <c r="O5776" s="3" t="str">
        <f t="shared" si="2009"/>
        <v/>
      </c>
      <c r="P5776" s="19" t="str">
        <f t="shared" si="2010"/>
        <v/>
      </c>
      <c r="Q5776" s="23" t="e">
        <f>_xlfn.XLOOKUP(R5776,summary!C3164:C3200,summary!B3164:B3200)</f>
        <v>#N/A</v>
      </c>
      <c r="R5776" s="24" t="str">
        <f t="shared" si="2016"/>
        <v>동천동</v>
      </c>
      <c r="S5776" s="24" t="str">
        <f t="shared" si="2011"/>
        <v>동천23통</v>
      </c>
      <c r="T5776" s="24" t="str">
        <f t="shared" si="2012"/>
        <v>(동천동, 동천마을동문굿모닝힐수지5차)</v>
      </c>
      <c r="U5776" s="24" t="str">
        <f t="shared" si="2013"/>
        <v>동천</v>
      </c>
      <c r="V5776" s="25">
        <f t="shared" si="2014"/>
        <v>23</v>
      </c>
      <c r="W5776" s="25">
        <f t="shared" si="2015"/>
        <v>10</v>
      </c>
      <c r="X5776" s="59"/>
      <c r="Y5776" s="59"/>
      <c r="Z5776" s="59" t="s">
        <v>97</v>
      </c>
      <c r="AA5776" s="63" t="s">
        <v>6587</v>
      </c>
    </row>
    <row r="5777" spans="1:27" ht="16.5" customHeight="1" x14ac:dyDescent="0.3">
      <c r="A5777" s="22" t="b">
        <f t="shared" si="1995"/>
        <v>1</v>
      </c>
      <c r="B5777" s="22" t="b">
        <f t="shared" si="1996"/>
        <v>0</v>
      </c>
      <c r="C5777" s="22" t="b">
        <f t="shared" si="1997"/>
        <v>0</v>
      </c>
      <c r="D5777" s="22" t="b">
        <f t="shared" si="1998"/>
        <v>0</v>
      </c>
      <c r="E5777" s="22" t="b">
        <f t="shared" si="1999"/>
        <v>0</v>
      </c>
      <c r="F5777" s="52" t="b">
        <f t="shared" si="2000"/>
        <v>0</v>
      </c>
      <c r="G5777" s="22" t="b">
        <f t="shared" si="2001"/>
        <v>0</v>
      </c>
      <c r="H5777" s="22" t="b">
        <f t="shared" si="2002"/>
        <v>0</v>
      </c>
      <c r="I5777" s="22" t="b">
        <f t="shared" si="2003"/>
        <v>0</v>
      </c>
      <c r="J5777" s="22" t="b">
        <f t="shared" si="2004"/>
        <v>1</v>
      </c>
      <c r="K5777" s="3" t="str">
        <f t="shared" si="2005"/>
        <v/>
      </c>
      <c r="L5777" s="3" t="str">
        <f t="shared" si="2006"/>
        <v/>
      </c>
      <c r="M5777" s="3" t="str">
        <f t="shared" si="2007"/>
        <v/>
      </c>
      <c r="N5777" s="54" t="str">
        <f t="shared" si="2008"/>
        <v/>
      </c>
      <c r="O5777" s="3" t="str">
        <f t="shared" si="2009"/>
        <v/>
      </c>
      <c r="P5777" s="19" t="str">
        <f t="shared" si="2010"/>
        <v/>
      </c>
      <c r="Q5777" s="23" t="e">
        <f>_xlfn.XLOOKUP(R5777,summary!C3165:C3201,summary!B3165:B3201)</f>
        <v>#N/A</v>
      </c>
      <c r="R5777" s="24" t="str">
        <f t="shared" si="2016"/>
        <v>읍 면 동</v>
      </c>
      <c r="S5777" s="24" t="str">
        <f t="shared" si="2011"/>
        <v>통 리 명</v>
      </c>
      <c r="T5777" s="24" t="str">
        <f t="shared" si="2012"/>
        <v/>
      </c>
      <c r="U5777" s="24" t="str">
        <f t="shared" si="2013"/>
        <v/>
      </c>
      <c r="V5777" s="25" t="str">
        <f t="shared" si="2014"/>
        <v/>
      </c>
      <c r="W5777" s="25" t="str">
        <f t="shared" si="2015"/>
        <v/>
      </c>
      <c r="X5777" s="59" t="s">
        <v>121</v>
      </c>
      <c r="Y5777" s="59" t="s">
        <v>122</v>
      </c>
      <c r="Z5777" s="59" t="s">
        <v>59</v>
      </c>
      <c r="AA5777" s="63" t="s">
        <v>2628</v>
      </c>
    </row>
    <row r="5778" spans="1:27" ht="16.5" customHeight="1" x14ac:dyDescent="0.3">
      <c r="A5778" s="22" t="b">
        <f t="shared" si="1995"/>
        <v>1</v>
      </c>
      <c r="B5778" s="22" t="b">
        <f t="shared" si="1996"/>
        <v>0</v>
      </c>
      <c r="C5778" s="22" t="b">
        <f t="shared" si="1997"/>
        <v>0</v>
      </c>
      <c r="D5778" s="22" t="b">
        <f t="shared" si="1998"/>
        <v>0</v>
      </c>
      <c r="E5778" s="22" t="b">
        <f t="shared" si="1999"/>
        <v>0</v>
      </c>
      <c r="F5778" s="52" t="b">
        <f t="shared" si="2000"/>
        <v>0</v>
      </c>
      <c r="G5778" s="22" t="b">
        <f t="shared" si="2001"/>
        <v>0</v>
      </c>
      <c r="H5778" s="22" t="b">
        <f t="shared" si="2002"/>
        <v>0</v>
      </c>
      <c r="I5778" s="22" t="b">
        <f t="shared" si="2003"/>
        <v>0</v>
      </c>
      <c r="J5778" s="22" t="b">
        <f t="shared" si="2004"/>
        <v>1</v>
      </c>
      <c r="K5778" s="3" t="str">
        <f t="shared" si="2005"/>
        <v>동천24통</v>
      </c>
      <c r="L5778" s="3" t="str">
        <f t="shared" si="2006"/>
        <v>24</v>
      </c>
      <c r="M5778" s="3">
        <f t="shared" si="2007"/>
        <v>24</v>
      </c>
      <c r="N5778" s="54" t="str">
        <f t="shared" si="2008"/>
        <v>동천</v>
      </c>
      <c r="O5778" s="3" t="str">
        <f t="shared" si="2009"/>
        <v/>
      </c>
      <c r="P5778" s="19" t="str">
        <f t="shared" si="2010"/>
        <v/>
      </c>
      <c r="Q5778" s="23" t="e">
        <f>_xlfn.XLOOKUP(R5778,summary!C3166:C3202,summary!B3166:B3202)</f>
        <v>#N/A</v>
      </c>
      <c r="R5778" s="24" t="str">
        <f t="shared" si="2016"/>
        <v>동천동</v>
      </c>
      <c r="S5778" s="24" t="str">
        <f t="shared" si="2011"/>
        <v>동천24통</v>
      </c>
      <c r="T5778" s="24" t="str">
        <f t="shared" si="2012"/>
        <v>(동천동)</v>
      </c>
      <c r="U5778" s="24" t="str">
        <f t="shared" si="2013"/>
        <v>동천</v>
      </c>
      <c r="V5778" s="25">
        <f t="shared" si="2014"/>
        <v>24</v>
      </c>
      <c r="W5778" s="25">
        <f t="shared" si="2015"/>
        <v>1</v>
      </c>
      <c r="X5778" s="59" t="s">
        <v>32</v>
      </c>
      <c r="Y5778" s="59" t="s">
        <v>6588</v>
      </c>
      <c r="Z5778" s="59" t="s">
        <v>63</v>
      </c>
      <c r="AA5778" s="63" t="s">
        <v>6589</v>
      </c>
    </row>
    <row r="5779" spans="1:27" ht="16.5" customHeight="1" x14ac:dyDescent="0.3">
      <c r="A5779" s="22" t="b">
        <f t="shared" si="1995"/>
        <v>1</v>
      </c>
      <c r="B5779" s="22" t="b">
        <f t="shared" si="1996"/>
        <v>1</v>
      </c>
      <c r="C5779" s="22" t="b">
        <f t="shared" si="1997"/>
        <v>1</v>
      </c>
      <c r="D5779" s="22" t="b">
        <f t="shared" si="1998"/>
        <v>1</v>
      </c>
      <c r="E5779" s="22" t="b">
        <f t="shared" si="1999"/>
        <v>1</v>
      </c>
      <c r="F5779" s="52" t="b">
        <f t="shared" si="2000"/>
        <v>0</v>
      </c>
      <c r="G5779" s="22" t="b">
        <f t="shared" si="2001"/>
        <v>0</v>
      </c>
      <c r="H5779" s="22" t="b">
        <f t="shared" si="2002"/>
        <v>0</v>
      </c>
      <c r="I5779" s="22" t="b">
        <f t="shared" si="2003"/>
        <v>0</v>
      </c>
      <c r="J5779" s="22" t="b">
        <f t="shared" si="2004"/>
        <v>0</v>
      </c>
      <c r="K5779" s="3" t="str">
        <f t="shared" si="2005"/>
        <v/>
      </c>
      <c r="L5779" s="3" t="str">
        <f t="shared" si="2006"/>
        <v/>
      </c>
      <c r="M5779" s="3" t="str">
        <f t="shared" si="2007"/>
        <v/>
      </c>
      <c r="N5779" s="54" t="str">
        <f t="shared" si="2008"/>
        <v/>
      </c>
      <c r="O5779" s="3" t="str">
        <f t="shared" si="2009"/>
        <v/>
      </c>
      <c r="P5779" s="19" t="str">
        <f t="shared" si="2010"/>
        <v>(동천동)</v>
      </c>
      <c r="Q5779" s="23" t="e">
        <f>_xlfn.XLOOKUP(R5779,summary!C3167:C3203,summary!B3167:B3203)</f>
        <v>#N/A</v>
      </c>
      <c r="R5779" s="24" t="str">
        <f t="shared" si="2016"/>
        <v>동천동</v>
      </c>
      <c r="S5779" s="24" t="str">
        <f t="shared" si="2011"/>
        <v>동천24통</v>
      </c>
      <c r="T5779" s="24" t="str">
        <f t="shared" si="2012"/>
        <v>(동천동)</v>
      </c>
      <c r="U5779" s="24" t="str">
        <f t="shared" si="2013"/>
        <v>동천</v>
      </c>
      <c r="V5779" s="25">
        <f t="shared" si="2014"/>
        <v>24</v>
      </c>
      <c r="W5779" s="25">
        <f t="shared" si="2015"/>
        <v>2</v>
      </c>
      <c r="X5779" s="59"/>
      <c r="Y5779" s="59" t="s">
        <v>6502</v>
      </c>
      <c r="Z5779" s="59" t="s">
        <v>65</v>
      </c>
      <c r="AA5779" s="63" t="s">
        <v>6590</v>
      </c>
    </row>
    <row r="5780" spans="1:27" ht="16.5" customHeight="1" x14ac:dyDescent="0.3">
      <c r="A5780" s="22" t="b">
        <f t="shared" si="1995"/>
        <v>0</v>
      </c>
      <c r="B5780" s="22" t="b">
        <f t="shared" si="1996"/>
        <v>0</v>
      </c>
      <c r="C5780" s="22" t="b">
        <f t="shared" si="1997"/>
        <v>0</v>
      </c>
      <c r="D5780" s="22" t="b">
        <f t="shared" si="1998"/>
        <v>0</v>
      </c>
      <c r="E5780" s="22" t="b">
        <f t="shared" si="1999"/>
        <v>0</v>
      </c>
      <c r="F5780" s="52" t="b">
        <f t="shared" si="2000"/>
        <v>0</v>
      </c>
      <c r="G5780" s="22" t="b">
        <f t="shared" si="2001"/>
        <v>0</v>
      </c>
      <c r="H5780" s="22" t="b">
        <f t="shared" si="2002"/>
        <v>0</v>
      </c>
      <c r="I5780" s="22" t="b">
        <f t="shared" si="2003"/>
        <v>0</v>
      </c>
      <c r="J5780" s="22" t="b">
        <f t="shared" si="2004"/>
        <v>0</v>
      </c>
      <c r="K5780" s="3" t="str">
        <f t="shared" si="2005"/>
        <v/>
      </c>
      <c r="L5780" s="3" t="str">
        <f t="shared" si="2006"/>
        <v/>
      </c>
      <c r="M5780" s="3" t="str">
        <f t="shared" si="2007"/>
        <v/>
      </c>
      <c r="N5780" s="54" t="str">
        <f t="shared" si="2008"/>
        <v/>
      </c>
      <c r="O5780" s="3" t="str">
        <f t="shared" si="2009"/>
        <v/>
      </c>
      <c r="P5780" s="19" t="str">
        <f t="shared" si="2010"/>
        <v/>
      </c>
      <c r="Q5780" s="23" t="e">
        <f>_xlfn.XLOOKUP(R5780,summary!C3168:C3204,summary!B3168:B3204)</f>
        <v>#N/A</v>
      </c>
      <c r="R5780" s="24" t="str">
        <f t="shared" si="2016"/>
        <v>동천동</v>
      </c>
      <c r="S5780" s="24" t="str">
        <f t="shared" si="2011"/>
        <v>동천24통</v>
      </c>
      <c r="T5780" s="24" t="str">
        <f t="shared" si="2012"/>
        <v>(동천동)</v>
      </c>
      <c r="U5780" s="24" t="str">
        <f t="shared" si="2013"/>
        <v>동천</v>
      </c>
      <c r="V5780" s="25">
        <f t="shared" si="2014"/>
        <v>24</v>
      </c>
      <c r="W5780" s="25">
        <f t="shared" si="2015"/>
        <v>3</v>
      </c>
      <c r="X5780" s="59"/>
      <c r="Y5780" s="59"/>
      <c r="Z5780" s="59" t="s">
        <v>67</v>
      </c>
      <c r="AA5780" s="63" t="s">
        <v>6591</v>
      </c>
    </row>
    <row r="5781" spans="1:27" ht="16.5" customHeight="1" x14ac:dyDescent="0.3">
      <c r="A5781" s="22" t="b">
        <f t="shared" ref="A5781:A5844" si="2017">LEN(Y5781)&gt;0</f>
        <v>0</v>
      </c>
      <c r="B5781" s="22" t="b">
        <f t="shared" ref="B5781:B5844" si="2018">LEFT(Y5781)="("</f>
        <v>0</v>
      </c>
      <c r="C5781" s="22" t="b">
        <f t="shared" ref="C5781:C5844" si="2019">RIGHT(Y5781)=")"</f>
        <v>0</v>
      </c>
      <c r="D5781" s="22" t="b">
        <f t="shared" ref="D5781:D5844" si="2020">AND(B5781,C5781)</f>
        <v>0</v>
      </c>
      <c r="E5781" s="22" t="b">
        <f t="shared" ref="E5781:E5844" si="2021">OR(B5781,C5781)</f>
        <v>0</v>
      </c>
      <c r="F5781" s="52" t="b">
        <f t="shared" ref="F5781:F5844" si="2022">_xlfn.XOR(B5781,C5781)</f>
        <v>0</v>
      </c>
      <c r="G5781" s="22" t="b">
        <f t="shared" ref="G5781:G5844" si="2023">AND(B5781,F5781)</f>
        <v>0</v>
      </c>
      <c r="H5781" s="22" t="b">
        <f t="shared" ref="H5781:H5844" si="2024">AND(C5781,$F5781)</f>
        <v>0</v>
      </c>
      <c r="I5781" s="22" t="b">
        <f t="shared" ref="I5781:I5844" si="2025">IF(G5781,G5781,IF(H5780,FALSE,I5780))</f>
        <v>0</v>
      </c>
      <c r="J5781" s="22" t="b">
        <f t="shared" ref="J5781:J5844" si="2026">AND(A5781,NOT(B5781),NOT(I5781))</f>
        <v>0</v>
      </c>
      <c r="K5781" s="3" t="str">
        <f t="shared" ref="K5781:K5844" si="2027">IF(AND(J5781,RIGHT(Y5781)="통"),Y5781,"")</f>
        <v/>
      </c>
      <c r="L5781" s="3" t="str">
        <f t="shared" ref="L5781:L5844" si="2028">RIGHT(SUBSTITUTE(K5781,"통",""),2)</f>
        <v/>
      </c>
      <c r="M5781" s="3" t="str">
        <f t="shared" ref="M5781:M5844" si="2029">IF(LEN(L5781)=0,"",IF(CODE(L5781)&lt;60,VALUE(L5781),VALUE(RIGHT(L5781))))</f>
        <v/>
      </c>
      <c r="N5781" s="54" t="str">
        <f t="shared" ref="N5781:N5844" si="2030">SUBSTITUTE(K5781,_xlfn.CONCAT(M5781,"통"),"")</f>
        <v/>
      </c>
      <c r="O5781" s="3" t="str">
        <f t="shared" ref="O5781:O5844" si="2031">IF(I5781,IF(I5782,CONCATENATE(Y5781,O5782),Y5781),"")</f>
        <v/>
      </c>
      <c r="P5781" s="19" t="str">
        <f t="shared" ref="P5781:P5844" si="2032">IF(G5781,O5781,IF(D5781,Y5781,""))</f>
        <v/>
      </c>
      <c r="Q5781" s="23" t="e">
        <f>_xlfn.XLOOKUP(R5781,summary!C3169:C3205,summary!B3169:B3205)</f>
        <v>#N/A</v>
      </c>
      <c r="R5781" s="24" t="str">
        <f t="shared" si="2016"/>
        <v>동천동</v>
      </c>
      <c r="S5781" s="24" t="str">
        <f t="shared" ref="S5781:S5844" si="2033">IF(J5781,Y5781,S5780)</f>
        <v>동천24통</v>
      </c>
      <c r="T5781" s="24" t="str">
        <f t="shared" ref="T5781:T5844" si="2034">IF(J5781,P5782,T5780)</f>
        <v>(동천동)</v>
      </c>
      <c r="U5781" s="24" t="str">
        <f t="shared" ref="U5781:U5844" si="2035">IF($J5781,N5781,U5780)</f>
        <v>동천</v>
      </c>
      <c r="V5781" s="25">
        <f t="shared" ref="V5781:V5844" si="2036">IF(J5781,M5781,V5780)</f>
        <v>24</v>
      </c>
      <c r="W5781" s="25">
        <f t="shared" ref="W5781:W5844" si="2037">IF(ISBLANK(Z5781),"",IF(LEN(TRIM(Z5781))&lt;4,VALUE(SUBSTITUTE(TRIM(Z5781),"반","")),""))</f>
        <v>4</v>
      </c>
      <c r="X5781" s="59"/>
      <c r="Y5781" s="59"/>
      <c r="Z5781" s="59" t="s">
        <v>73</v>
      </c>
      <c r="AA5781" s="63" t="s">
        <v>6592</v>
      </c>
    </row>
    <row r="5782" spans="1:27" ht="16.5" customHeight="1" x14ac:dyDescent="0.3">
      <c r="A5782" s="22" t="b">
        <f t="shared" si="2017"/>
        <v>1</v>
      </c>
      <c r="B5782" s="22" t="b">
        <f t="shared" si="2018"/>
        <v>0</v>
      </c>
      <c r="C5782" s="22" t="b">
        <f t="shared" si="2019"/>
        <v>0</v>
      </c>
      <c r="D5782" s="22" t="b">
        <f t="shared" si="2020"/>
        <v>0</v>
      </c>
      <c r="E5782" s="22" t="b">
        <f t="shared" si="2021"/>
        <v>0</v>
      </c>
      <c r="F5782" s="52" t="b">
        <f t="shared" si="2022"/>
        <v>0</v>
      </c>
      <c r="G5782" s="22" t="b">
        <f t="shared" si="2023"/>
        <v>0</v>
      </c>
      <c r="H5782" s="22" t="b">
        <f t="shared" si="2024"/>
        <v>0</v>
      </c>
      <c r="I5782" s="22" t="b">
        <f t="shared" si="2025"/>
        <v>0</v>
      </c>
      <c r="J5782" s="22" t="b">
        <f t="shared" si="2026"/>
        <v>1</v>
      </c>
      <c r="K5782" s="3" t="str">
        <f t="shared" si="2027"/>
        <v>동천25통</v>
      </c>
      <c r="L5782" s="3" t="str">
        <f t="shared" si="2028"/>
        <v>25</v>
      </c>
      <c r="M5782" s="3">
        <f t="shared" si="2029"/>
        <v>25</v>
      </c>
      <c r="N5782" s="54" t="str">
        <f t="shared" si="2030"/>
        <v>동천</v>
      </c>
      <c r="O5782" s="3" t="str">
        <f t="shared" si="2031"/>
        <v/>
      </c>
      <c r="P5782" s="19" t="str">
        <f t="shared" si="2032"/>
        <v/>
      </c>
      <c r="Q5782" s="23" t="e">
        <f>_xlfn.XLOOKUP(R5782,summary!C3170:C3206,summary!B3170:B3206)</f>
        <v>#N/A</v>
      </c>
      <c r="R5782" s="24" t="str">
        <f t="shared" si="2016"/>
        <v>동천동</v>
      </c>
      <c r="S5782" s="24" t="str">
        <f t="shared" si="2033"/>
        <v>동천25통</v>
      </c>
      <c r="T5782" s="24" t="str">
        <f t="shared" si="2034"/>
        <v>(동천동)</v>
      </c>
      <c r="U5782" s="24" t="str">
        <f t="shared" si="2035"/>
        <v>동천</v>
      </c>
      <c r="V5782" s="25">
        <f t="shared" si="2036"/>
        <v>25</v>
      </c>
      <c r="W5782" s="25">
        <f t="shared" si="2037"/>
        <v>1</v>
      </c>
      <c r="X5782" s="59"/>
      <c r="Y5782" s="59" t="s">
        <v>6593</v>
      </c>
      <c r="Z5782" s="59" t="s">
        <v>63</v>
      </c>
      <c r="AA5782" s="63" t="s">
        <v>6594</v>
      </c>
    </row>
    <row r="5783" spans="1:27" ht="16.5" customHeight="1" x14ac:dyDescent="0.3">
      <c r="A5783" s="22" t="b">
        <f t="shared" si="2017"/>
        <v>1</v>
      </c>
      <c r="B5783" s="22" t="b">
        <f t="shared" si="2018"/>
        <v>1</v>
      </c>
      <c r="C5783" s="22" t="b">
        <f t="shared" si="2019"/>
        <v>1</v>
      </c>
      <c r="D5783" s="22" t="b">
        <f t="shared" si="2020"/>
        <v>1</v>
      </c>
      <c r="E5783" s="22" t="b">
        <f t="shared" si="2021"/>
        <v>1</v>
      </c>
      <c r="F5783" s="52" t="b">
        <f t="shared" si="2022"/>
        <v>0</v>
      </c>
      <c r="G5783" s="22" t="b">
        <f t="shared" si="2023"/>
        <v>0</v>
      </c>
      <c r="H5783" s="22" t="b">
        <f t="shared" si="2024"/>
        <v>0</v>
      </c>
      <c r="I5783" s="22" t="b">
        <f t="shared" si="2025"/>
        <v>0</v>
      </c>
      <c r="J5783" s="22" t="b">
        <f t="shared" si="2026"/>
        <v>0</v>
      </c>
      <c r="K5783" s="3" t="str">
        <f t="shared" si="2027"/>
        <v/>
      </c>
      <c r="L5783" s="3" t="str">
        <f t="shared" si="2028"/>
        <v/>
      </c>
      <c r="M5783" s="3" t="str">
        <f t="shared" si="2029"/>
        <v/>
      </c>
      <c r="N5783" s="54" t="str">
        <f t="shared" si="2030"/>
        <v/>
      </c>
      <c r="O5783" s="3" t="str">
        <f t="shared" si="2031"/>
        <v/>
      </c>
      <c r="P5783" s="19" t="str">
        <f t="shared" si="2032"/>
        <v>(동천동)</v>
      </c>
      <c r="Q5783" s="23" t="e">
        <f>_xlfn.XLOOKUP(R5783,summary!C3171:C3207,summary!B3171:B3207)</f>
        <v>#N/A</v>
      </c>
      <c r="R5783" s="24" t="str">
        <f t="shared" si="2016"/>
        <v>동천동</v>
      </c>
      <c r="S5783" s="24" t="str">
        <f t="shared" si="2033"/>
        <v>동천25통</v>
      </c>
      <c r="T5783" s="24" t="str">
        <f t="shared" si="2034"/>
        <v>(동천동)</v>
      </c>
      <c r="U5783" s="24" t="str">
        <f t="shared" si="2035"/>
        <v>동천</v>
      </c>
      <c r="V5783" s="25">
        <f t="shared" si="2036"/>
        <v>25</v>
      </c>
      <c r="W5783" s="25">
        <f t="shared" si="2037"/>
        <v>2</v>
      </c>
      <c r="X5783" s="59"/>
      <c r="Y5783" s="59" t="s">
        <v>6502</v>
      </c>
      <c r="Z5783" s="59" t="s">
        <v>65</v>
      </c>
      <c r="AA5783" s="63" t="s">
        <v>6595</v>
      </c>
    </row>
    <row r="5784" spans="1:27" ht="16.5" customHeight="1" x14ac:dyDescent="0.3">
      <c r="A5784" s="22" t="b">
        <f t="shared" si="2017"/>
        <v>0</v>
      </c>
      <c r="B5784" s="22" t="b">
        <f t="shared" si="2018"/>
        <v>0</v>
      </c>
      <c r="C5784" s="22" t="b">
        <f t="shared" si="2019"/>
        <v>0</v>
      </c>
      <c r="D5784" s="22" t="b">
        <f t="shared" si="2020"/>
        <v>0</v>
      </c>
      <c r="E5784" s="22" t="b">
        <f t="shared" si="2021"/>
        <v>0</v>
      </c>
      <c r="F5784" s="52" t="b">
        <f t="shared" si="2022"/>
        <v>0</v>
      </c>
      <c r="G5784" s="22" t="b">
        <f t="shared" si="2023"/>
        <v>0</v>
      </c>
      <c r="H5784" s="22" t="b">
        <f t="shared" si="2024"/>
        <v>0</v>
      </c>
      <c r="I5784" s="22" t="b">
        <f t="shared" si="2025"/>
        <v>0</v>
      </c>
      <c r="J5784" s="22" t="b">
        <f t="shared" si="2026"/>
        <v>0</v>
      </c>
      <c r="K5784" s="3" t="str">
        <f t="shared" si="2027"/>
        <v/>
      </c>
      <c r="L5784" s="3" t="str">
        <f t="shared" si="2028"/>
        <v/>
      </c>
      <c r="M5784" s="3" t="str">
        <f t="shared" si="2029"/>
        <v/>
      </c>
      <c r="N5784" s="54" t="str">
        <f t="shared" si="2030"/>
        <v/>
      </c>
      <c r="O5784" s="3" t="str">
        <f t="shared" si="2031"/>
        <v/>
      </c>
      <c r="P5784" s="19" t="str">
        <f t="shared" si="2032"/>
        <v/>
      </c>
      <c r="Q5784" s="23" t="e">
        <f>_xlfn.XLOOKUP(R5784,summary!C3172:C3208,summary!B3172:B3208)</f>
        <v>#N/A</v>
      </c>
      <c r="R5784" s="24" t="str">
        <f t="shared" si="2016"/>
        <v>동천동</v>
      </c>
      <c r="S5784" s="24" t="str">
        <f t="shared" si="2033"/>
        <v>동천25통</v>
      </c>
      <c r="T5784" s="24" t="str">
        <f t="shared" si="2034"/>
        <v>(동천동)</v>
      </c>
      <c r="U5784" s="24" t="str">
        <f t="shared" si="2035"/>
        <v>동천</v>
      </c>
      <c r="V5784" s="25">
        <f t="shared" si="2036"/>
        <v>25</v>
      </c>
      <c r="W5784" s="25">
        <f t="shared" si="2037"/>
        <v>3</v>
      </c>
      <c r="X5784" s="59"/>
      <c r="Y5784" s="59"/>
      <c r="Z5784" s="59" t="s">
        <v>67</v>
      </c>
      <c r="AA5784" s="63" t="s">
        <v>6596</v>
      </c>
    </row>
    <row r="5785" spans="1:27" ht="16.5" customHeight="1" x14ac:dyDescent="0.3">
      <c r="A5785" s="22" t="b">
        <f t="shared" si="2017"/>
        <v>0</v>
      </c>
      <c r="B5785" s="22" t="b">
        <f t="shared" si="2018"/>
        <v>0</v>
      </c>
      <c r="C5785" s="22" t="b">
        <f t="shared" si="2019"/>
        <v>0</v>
      </c>
      <c r="D5785" s="22" t="b">
        <f t="shared" si="2020"/>
        <v>0</v>
      </c>
      <c r="E5785" s="22" t="b">
        <f t="shared" si="2021"/>
        <v>0</v>
      </c>
      <c r="F5785" s="52" t="b">
        <f t="shared" si="2022"/>
        <v>0</v>
      </c>
      <c r="G5785" s="22" t="b">
        <f t="shared" si="2023"/>
        <v>0</v>
      </c>
      <c r="H5785" s="22" t="b">
        <f t="shared" si="2024"/>
        <v>0</v>
      </c>
      <c r="I5785" s="22" t="b">
        <f t="shared" si="2025"/>
        <v>0</v>
      </c>
      <c r="J5785" s="22" t="b">
        <f t="shared" si="2026"/>
        <v>0</v>
      </c>
      <c r="K5785" s="3" t="str">
        <f t="shared" si="2027"/>
        <v/>
      </c>
      <c r="L5785" s="3" t="str">
        <f t="shared" si="2028"/>
        <v/>
      </c>
      <c r="M5785" s="3" t="str">
        <f t="shared" si="2029"/>
        <v/>
      </c>
      <c r="N5785" s="54" t="str">
        <f t="shared" si="2030"/>
        <v/>
      </c>
      <c r="O5785" s="3" t="str">
        <f t="shared" si="2031"/>
        <v/>
      </c>
      <c r="P5785" s="19" t="str">
        <f t="shared" si="2032"/>
        <v/>
      </c>
      <c r="Q5785" s="23" t="e">
        <f>_xlfn.XLOOKUP(R5785,summary!C3173:C3209,summary!B3173:B3209)</f>
        <v>#N/A</v>
      </c>
      <c r="R5785" s="24" t="str">
        <f t="shared" si="2016"/>
        <v>동천동</v>
      </c>
      <c r="S5785" s="24" t="str">
        <f t="shared" si="2033"/>
        <v>동천25통</v>
      </c>
      <c r="T5785" s="24" t="str">
        <f t="shared" si="2034"/>
        <v>(동천동)</v>
      </c>
      <c r="U5785" s="24" t="str">
        <f t="shared" si="2035"/>
        <v>동천</v>
      </c>
      <c r="V5785" s="25">
        <f t="shared" si="2036"/>
        <v>25</v>
      </c>
      <c r="W5785" s="25">
        <f t="shared" si="2037"/>
        <v>4</v>
      </c>
      <c r="X5785" s="59"/>
      <c r="Y5785" s="59"/>
      <c r="Z5785" s="59" t="s">
        <v>73</v>
      </c>
      <c r="AA5785" s="63" t="s">
        <v>6597</v>
      </c>
    </row>
    <row r="5786" spans="1:27" ht="16.5" customHeight="1" x14ac:dyDescent="0.3">
      <c r="A5786" s="22" t="b">
        <f t="shared" si="2017"/>
        <v>0</v>
      </c>
      <c r="B5786" s="22" t="b">
        <f t="shared" si="2018"/>
        <v>0</v>
      </c>
      <c r="C5786" s="22" t="b">
        <f t="shared" si="2019"/>
        <v>0</v>
      </c>
      <c r="D5786" s="22" t="b">
        <f t="shared" si="2020"/>
        <v>0</v>
      </c>
      <c r="E5786" s="22" t="b">
        <f t="shared" si="2021"/>
        <v>0</v>
      </c>
      <c r="F5786" s="52" t="b">
        <f t="shared" si="2022"/>
        <v>0</v>
      </c>
      <c r="G5786" s="22" t="b">
        <f t="shared" si="2023"/>
        <v>0</v>
      </c>
      <c r="H5786" s="22" t="b">
        <f t="shared" si="2024"/>
        <v>0</v>
      </c>
      <c r="I5786" s="22" t="b">
        <f t="shared" si="2025"/>
        <v>0</v>
      </c>
      <c r="J5786" s="22" t="b">
        <f t="shared" si="2026"/>
        <v>0</v>
      </c>
      <c r="K5786" s="3" t="str">
        <f t="shared" si="2027"/>
        <v/>
      </c>
      <c r="L5786" s="3" t="str">
        <f t="shared" si="2028"/>
        <v/>
      </c>
      <c r="M5786" s="3" t="str">
        <f t="shared" si="2029"/>
        <v/>
      </c>
      <c r="N5786" s="54" t="str">
        <f t="shared" si="2030"/>
        <v/>
      </c>
      <c r="O5786" s="3" t="str">
        <f t="shared" si="2031"/>
        <v/>
      </c>
      <c r="P5786" s="19" t="str">
        <f t="shared" si="2032"/>
        <v/>
      </c>
      <c r="Q5786" s="23" t="e">
        <f>_xlfn.XLOOKUP(R5786,summary!C3174:C3210,summary!B3174:B3210)</f>
        <v>#N/A</v>
      </c>
      <c r="R5786" s="24" t="str">
        <f t="shared" si="2016"/>
        <v>동천동</v>
      </c>
      <c r="S5786" s="24" t="str">
        <f t="shared" si="2033"/>
        <v>동천25통</v>
      </c>
      <c r="T5786" s="24" t="str">
        <f t="shared" si="2034"/>
        <v>(동천동)</v>
      </c>
      <c r="U5786" s="24" t="str">
        <f t="shared" si="2035"/>
        <v>동천</v>
      </c>
      <c r="V5786" s="25">
        <f t="shared" si="2036"/>
        <v>25</v>
      </c>
      <c r="W5786" s="25">
        <f t="shared" si="2037"/>
        <v>5</v>
      </c>
      <c r="X5786" s="59"/>
      <c r="Y5786" s="59"/>
      <c r="Z5786" s="59" t="s">
        <v>87</v>
      </c>
      <c r="AA5786" s="63" t="s">
        <v>6598</v>
      </c>
    </row>
    <row r="5787" spans="1:27" ht="16.5" customHeight="1" x14ac:dyDescent="0.3">
      <c r="A5787" s="22" t="b">
        <f t="shared" si="2017"/>
        <v>0</v>
      </c>
      <c r="B5787" s="22" t="b">
        <f t="shared" si="2018"/>
        <v>0</v>
      </c>
      <c r="C5787" s="22" t="b">
        <f t="shared" si="2019"/>
        <v>0</v>
      </c>
      <c r="D5787" s="22" t="b">
        <f t="shared" si="2020"/>
        <v>0</v>
      </c>
      <c r="E5787" s="22" t="b">
        <f t="shared" si="2021"/>
        <v>0</v>
      </c>
      <c r="F5787" s="52" t="b">
        <f t="shared" si="2022"/>
        <v>0</v>
      </c>
      <c r="G5787" s="22" t="b">
        <f t="shared" si="2023"/>
        <v>0</v>
      </c>
      <c r="H5787" s="22" t="b">
        <f t="shared" si="2024"/>
        <v>0</v>
      </c>
      <c r="I5787" s="22" t="b">
        <f t="shared" si="2025"/>
        <v>0</v>
      </c>
      <c r="J5787" s="22" t="b">
        <f t="shared" si="2026"/>
        <v>0</v>
      </c>
      <c r="K5787" s="3" t="str">
        <f t="shared" si="2027"/>
        <v/>
      </c>
      <c r="L5787" s="3" t="str">
        <f t="shared" si="2028"/>
        <v/>
      </c>
      <c r="M5787" s="3" t="str">
        <f t="shared" si="2029"/>
        <v/>
      </c>
      <c r="N5787" s="54" t="str">
        <f t="shared" si="2030"/>
        <v/>
      </c>
      <c r="O5787" s="3" t="str">
        <f t="shared" si="2031"/>
        <v/>
      </c>
      <c r="P5787" s="19" t="str">
        <f t="shared" si="2032"/>
        <v/>
      </c>
      <c r="Q5787" s="23" t="e">
        <f>_xlfn.XLOOKUP(R5787,summary!C3175:C3211,summary!B3175:B3211)</f>
        <v>#N/A</v>
      </c>
      <c r="R5787" s="24" t="str">
        <f t="shared" si="2016"/>
        <v>동천동</v>
      </c>
      <c r="S5787" s="24" t="str">
        <f t="shared" si="2033"/>
        <v>동천25통</v>
      </c>
      <c r="T5787" s="24" t="str">
        <f t="shared" si="2034"/>
        <v>(동천동)</v>
      </c>
      <c r="U5787" s="24" t="str">
        <f t="shared" si="2035"/>
        <v>동천</v>
      </c>
      <c r="V5787" s="25">
        <f t="shared" si="2036"/>
        <v>25</v>
      </c>
      <c r="W5787" s="25">
        <f t="shared" si="2037"/>
        <v>6</v>
      </c>
      <c r="X5787" s="59"/>
      <c r="Y5787" s="59"/>
      <c r="Z5787" s="59" t="s">
        <v>89</v>
      </c>
      <c r="AA5787" s="63" t="s">
        <v>6599</v>
      </c>
    </row>
    <row r="5788" spans="1:27" ht="16.5" customHeight="1" x14ac:dyDescent="0.3">
      <c r="A5788" s="22" t="b">
        <f t="shared" si="2017"/>
        <v>0</v>
      </c>
      <c r="B5788" s="22" t="b">
        <f t="shared" si="2018"/>
        <v>0</v>
      </c>
      <c r="C5788" s="22" t="b">
        <f t="shared" si="2019"/>
        <v>0</v>
      </c>
      <c r="D5788" s="22" t="b">
        <f t="shared" si="2020"/>
        <v>0</v>
      </c>
      <c r="E5788" s="22" t="b">
        <f t="shared" si="2021"/>
        <v>0</v>
      </c>
      <c r="F5788" s="52" t="b">
        <f t="shared" si="2022"/>
        <v>0</v>
      </c>
      <c r="G5788" s="22" t="b">
        <f t="shared" si="2023"/>
        <v>0</v>
      </c>
      <c r="H5788" s="22" t="b">
        <f t="shared" si="2024"/>
        <v>0</v>
      </c>
      <c r="I5788" s="22" t="b">
        <f t="shared" si="2025"/>
        <v>0</v>
      </c>
      <c r="J5788" s="22" t="b">
        <f t="shared" si="2026"/>
        <v>0</v>
      </c>
      <c r="K5788" s="3" t="str">
        <f t="shared" si="2027"/>
        <v/>
      </c>
      <c r="L5788" s="3" t="str">
        <f t="shared" si="2028"/>
        <v/>
      </c>
      <c r="M5788" s="3" t="str">
        <f t="shared" si="2029"/>
        <v/>
      </c>
      <c r="N5788" s="54" t="str">
        <f t="shared" si="2030"/>
        <v/>
      </c>
      <c r="O5788" s="3" t="str">
        <f t="shared" si="2031"/>
        <v/>
      </c>
      <c r="P5788" s="19" t="str">
        <f t="shared" si="2032"/>
        <v/>
      </c>
      <c r="Q5788" s="23" t="e">
        <f>_xlfn.XLOOKUP(R5788,summary!C3176:C3212,summary!B3176:B3212)</f>
        <v>#N/A</v>
      </c>
      <c r="R5788" s="24" t="str">
        <f t="shared" si="2016"/>
        <v>동천동</v>
      </c>
      <c r="S5788" s="24" t="str">
        <f t="shared" si="2033"/>
        <v>동천25통</v>
      </c>
      <c r="T5788" s="24" t="str">
        <f t="shared" si="2034"/>
        <v>(동천동)</v>
      </c>
      <c r="U5788" s="24" t="str">
        <f t="shared" si="2035"/>
        <v>동천</v>
      </c>
      <c r="V5788" s="25">
        <f t="shared" si="2036"/>
        <v>25</v>
      </c>
      <c r="W5788" s="25">
        <f t="shared" si="2037"/>
        <v>7</v>
      </c>
      <c r="X5788" s="59"/>
      <c r="Y5788" s="59"/>
      <c r="Z5788" s="59" t="s">
        <v>91</v>
      </c>
      <c r="AA5788" s="63" t="s">
        <v>6600</v>
      </c>
    </row>
    <row r="5789" spans="1:27" ht="16.5" customHeight="1" x14ac:dyDescent="0.3">
      <c r="A5789" s="22" t="b">
        <f t="shared" si="2017"/>
        <v>0</v>
      </c>
      <c r="B5789" s="22" t="b">
        <f t="shared" si="2018"/>
        <v>0</v>
      </c>
      <c r="C5789" s="22" t="b">
        <f t="shared" si="2019"/>
        <v>0</v>
      </c>
      <c r="D5789" s="22" t="b">
        <f t="shared" si="2020"/>
        <v>0</v>
      </c>
      <c r="E5789" s="22" t="b">
        <f t="shared" si="2021"/>
        <v>0</v>
      </c>
      <c r="F5789" s="52" t="b">
        <f t="shared" si="2022"/>
        <v>0</v>
      </c>
      <c r="G5789" s="22" t="b">
        <f t="shared" si="2023"/>
        <v>0</v>
      </c>
      <c r="H5789" s="22" t="b">
        <f t="shared" si="2024"/>
        <v>0</v>
      </c>
      <c r="I5789" s="22" t="b">
        <f t="shared" si="2025"/>
        <v>0</v>
      </c>
      <c r="J5789" s="22" t="b">
        <f t="shared" si="2026"/>
        <v>0</v>
      </c>
      <c r="K5789" s="3" t="str">
        <f t="shared" si="2027"/>
        <v/>
      </c>
      <c r="L5789" s="3" t="str">
        <f t="shared" si="2028"/>
        <v/>
      </c>
      <c r="M5789" s="3" t="str">
        <f t="shared" si="2029"/>
        <v/>
      </c>
      <c r="N5789" s="54" t="str">
        <f t="shared" si="2030"/>
        <v/>
      </c>
      <c r="O5789" s="3" t="str">
        <f t="shared" si="2031"/>
        <v/>
      </c>
      <c r="P5789" s="19" t="str">
        <f t="shared" si="2032"/>
        <v/>
      </c>
      <c r="Q5789" s="23" t="e">
        <f>_xlfn.XLOOKUP(R5789,summary!C3177:C3213,summary!B3177:B3213)</f>
        <v>#N/A</v>
      </c>
      <c r="R5789" s="24" t="str">
        <f t="shared" si="2016"/>
        <v>동천동</v>
      </c>
      <c r="S5789" s="24" t="str">
        <f t="shared" si="2033"/>
        <v>동천25통</v>
      </c>
      <c r="T5789" s="24" t="str">
        <f t="shared" si="2034"/>
        <v>(동천동)</v>
      </c>
      <c r="U5789" s="24" t="str">
        <f t="shared" si="2035"/>
        <v>동천</v>
      </c>
      <c r="V5789" s="25">
        <f t="shared" si="2036"/>
        <v>25</v>
      </c>
      <c r="W5789" s="25">
        <f t="shared" si="2037"/>
        <v>8</v>
      </c>
      <c r="X5789" s="59"/>
      <c r="Y5789" s="59"/>
      <c r="Z5789" s="59" t="s">
        <v>93</v>
      </c>
      <c r="AA5789" s="63" t="s">
        <v>6601</v>
      </c>
    </row>
    <row r="5790" spans="1:27" ht="16.5" customHeight="1" x14ac:dyDescent="0.3">
      <c r="A5790" s="22" t="b">
        <f t="shared" si="2017"/>
        <v>1</v>
      </c>
      <c r="B5790" s="22" t="b">
        <f t="shared" si="2018"/>
        <v>0</v>
      </c>
      <c r="C5790" s="22" t="b">
        <f t="shared" si="2019"/>
        <v>0</v>
      </c>
      <c r="D5790" s="22" t="b">
        <f t="shared" si="2020"/>
        <v>0</v>
      </c>
      <c r="E5790" s="22" t="b">
        <f t="shared" si="2021"/>
        <v>0</v>
      </c>
      <c r="F5790" s="52" t="b">
        <f t="shared" si="2022"/>
        <v>0</v>
      </c>
      <c r="G5790" s="22" t="b">
        <f t="shared" si="2023"/>
        <v>0</v>
      </c>
      <c r="H5790" s="22" t="b">
        <f t="shared" si="2024"/>
        <v>0</v>
      </c>
      <c r="I5790" s="22" t="b">
        <f t="shared" si="2025"/>
        <v>0</v>
      </c>
      <c r="J5790" s="22" t="b">
        <f t="shared" si="2026"/>
        <v>1</v>
      </c>
      <c r="K5790" s="3" t="str">
        <f t="shared" si="2027"/>
        <v>동천26통</v>
      </c>
      <c r="L5790" s="3" t="str">
        <f t="shared" si="2028"/>
        <v>26</v>
      </c>
      <c r="M5790" s="3">
        <f t="shared" si="2029"/>
        <v>26</v>
      </c>
      <c r="N5790" s="54" t="str">
        <f t="shared" si="2030"/>
        <v>동천</v>
      </c>
      <c r="O5790" s="3" t="str">
        <f t="shared" si="2031"/>
        <v/>
      </c>
      <c r="P5790" s="19" t="str">
        <f t="shared" si="2032"/>
        <v/>
      </c>
      <c r="Q5790" s="23" t="e">
        <f>_xlfn.XLOOKUP(R5790,summary!C3178:C3214,summary!B3178:B3214)</f>
        <v>#N/A</v>
      </c>
      <c r="R5790" s="24" t="str">
        <f t="shared" si="2016"/>
        <v>동천동</v>
      </c>
      <c r="S5790" s="24" t="str">
        <f t="shared" si="2033"/>
        <v>동천26통</v>
      </c>
      <c r="T5790" s="24" t="str">
        <f t="shared" si="2034"/>
        <v>(동천동)</v>
      </c>
      <c r="U5790" s="24" t="str">
        <f t="shared" si="2035"/>
        <v>동천</v>
      </c>
      <c r="V5790" s="25">
        <f t="shared" si="2036"/>
        <v>26</v>
      </c>
      <c r="W5790" s="25">
        <f t="shared" si="2037"/>
        <v>1</v>
      </c>
      <c r="X5790" s="59"/>
      <c r="Y5790" s="59" t="s">
        <v>6602</v>
      </c>
      <c r="Z5790" s="59" t="s">
        <v>63</v>
      </c>
      <c r="AA5790" s="63" t="s">
        <v>6603</v>
      </c>
    </row>
    <row r="5791" spans="1:27" ht="16.5" customHeight="1" x14ac:dyDescent="0.3">
      <c r="A5791" s="22" t="b">
        <f t="shared" si="2017"/>
        <v>1</v>
      </c>
      <c r="B5791" s="22" t="b">
        <f t="shared" si="2018"/>
        <v>1</v>
      </c>
      <c r="C5791" s="22" t="b">
        <f t="shared" si="2019"/>
        <v>1</v>
      </c>
      <c r="D5791" s="22" t="b">
        <f t="shared" si="2020"/>
        <v>1</v>
      </c>
      <c r="E5791" s="22" t="b">
        <f t="shared" si="2021"/>
        <v>1</v>
      </c>
      <c r="F5791" s="52" t="b">
        <f t="shared" si="2022"/>
        <v>0</v>
      </c>
      <c r="G5791" s="22" t="b">
        <f t="shared" si="2023"/>
        <v>0</v>
      </c>
      <c r="H5791" s="22" t="b">
        <f t="shared" si="2024"/>
        <v>0</v>
      </c>
      <c r="I5791" s="22" t="b">
        <f t="shared" si="2025"/>
        <v>0</v>
      </c>
      <c r="J5791" s="22" t="b">
        <f t="shared" si="2026"/>
        <v>0</v>
      </c>
      <c r="K5791" s="3" t="str">
        <f t="shared" si="2027"/>
        <v/>
      </c>
      <c r="L5791" s="3" t="str">
        <f t="shared" si="2028"/>
        <v/>
      </c>
      <c r="M5791" s="3" t="str">
        <f t="shared" si="2029"/>
        <v/>
      </c>
      <c r="N5791" s="54" t="str">
        <f t="shared" si="2030"/>
        <v/>
      </c>
      <c r="O5791" s="3" t="str">
        <f t="shared" si="2031"/>
        <v/>
      </c>
      <c r="P5791" s="19" t="str">
        <f t="shared" si="2032"/>
        <v>(동천동)</v>
      </c>
      <c r="Q5791" s="23" t="e">
        <f>_xlfn.XLOOKUP(R5791,summary!C3179:C3215,summary!B3179:B3215)</f>
        <v>#N/A</v>
      </c>
      <c r="R5791" s="24" t="str">
        <f t="shared" si="2016"/>
        <v>동천동</v>
      </c>
      <c r="S5791" s="24" t="str">
        <f t="shared" si="2033"/>
        <v>동천26통</v>
      </c>
      <c r="T5791" s="24" t="str">
        <f t="shared" si="2034"/>
        <v>(동천동)</v>
      </c>
      <c r="U5791" s="24" t="str">
        <f t="shared" si="2035"/>
        <v>동천</v>
      </c>
      <c r="V5791" s="25">
        <f t="shared" si="2036"/>
        <v>26</v>
      </c>
      <c r="W5791" s="25">
        <f t="shared" si="2037"/>
        <v>2</v>
      </c>
      <c r="X5791" s="59"/>
      <c r="Y5791" s="59" t="s">
        <v>6502</v>
      </c>
      <c r="Z5791" s="59" t="s">
        <v>65</v>
      </c>
      <c r="AA5791" s="63" t="s">
        <v>6604</v>
      </c>
    </row>
    <row r="5792" spans="1:27" ht="16.5" customHeight="1" x14ac:dyDescent="0.3">
      <c r="A5792" s="22" t="b">
        <f t="shared" si="2017"/>
        <v>0</v>
      </c>
      <c r="B5792" s="22" t="b">
        <f t="shared" si="2018"/>
        <v>0</v>
      </c>
      <c r="C5792" s="22" t="b">
        <f t="shared" si="2019"/>
        <v>0</v>
      </c>
      <c r="D5792" s="22" t="b">
        <f t="shared" si="2020"/>
        <v>0</v>
      </c>
      <c r="E5792" s="22" t="b">
        <f t="shared" si="2021"/>
        <v>0</v>
      </c>
      <c r="F5792" s="52" t="b">
        <f t="shared" si="2022"/>
        <v>0</v>
      </c>
      <c r="G5792" s="22" t="b">
        <f t="shared" si="2023"/>
        <v>0</v>
      </c>
      <c r="H5792" s="22" t="b">
        <f t="shared" si="2024"/>
        <v>0</v>
      </c>
      <c r="I5792" s="22" t="b">
        <f t="shared" si="2025"/>
        <v>0</v>
      </c>
      <c r="J5792" s="22" t="b">
        <f t="shared" si="2026"/>
        <v>0</v>
      </c>
      <c r="K5792" s="3" t="str">
        <f t="shared" si="2027"/>
        <v/>
      </c>
      <c r="L5792" s="3" t="str">
        <f t="shared" si="2028"/>
        <v/>
      </c>
      <c r="M5792" s="3" t="str">
        <f t="shared" si="2029"/>
        <v/>
      </c>
      <c r="N5792" s="54" t="str">
        <f t="shared" si="2030"/>
        <v/>
      </c>
      <c r="O5792" s="3" t="str">
        <f t="shared" si="2031"/>
        <v/>
      </c>
      <c r="P5792" s="19" t="str">
        <f t="shared" si="2032"/>
        <v/>
      </c>
      <c r="Q5792" s="23" t="e">
        <f>_xlfn.XLOOKUP(R5792,summary!C3180:C3216,summary!B3180:B3216)</f>
        <v>#N/A</v>
      </c>
      <c r="R5792" s="24" t="str">
        <f t="shared" si="2016"/>
        <v>동천동</v>
      </c>
      <c r="S5792" s="24" t="str">
        <f t="shared" si="2033"/>
        <v>동천26통</v>
      </c>
      <c r="T5792" s="24" t="str">
        <f t="shared" si="2034"/>
        <v>(동천동)</v>
      </c>
      <c r="U5792" s="24" t="str">
        <f t="shared" si="2035"/>
        <v>동천</v>
      </c>
      <c r="V5792" s="25">
        <f t="shared" si="2036"/>
        <v>26</v>
      </c>
      <c r="W5792" s="25">
        <f t="shared" si="2037"/>
        <v>3</v>
      </c>
      <c r="X5792" s="59"/>
      <c r="Y5792" s="59"/>
      <c r="Z5792" s="59" t="s">
        <v>67</v>
      </c>
      <c r="AA5792" s="63" t="s">
        <v>6605</v>
      </c>
    </row>
    <row r="5793" spans="1:27" ht="16.5" customHeight="1" x14ac:dyDescent="0.3">
      <c r="A5793" s="22" t="b">
        <f t="shared" si="2017"/>
        <v>0</v>
      </c>
      <c r="B5793" s="22" t="b">
        <f t="shared" si="2018"/>
        <v>0</v>
      </c>
      <c r="C5793" s="22" t="b">
        <f t="shared" si="2019"/>
        <v>0</v>
      </c>
      <c r="D5793" s="22" t="b">
        <f t="shared" si="2020"/>
        <v>0</v>
      </c>
      <c r="E5793" s="22" t="b">
        <f t="shared" si="2021"/>
        <v>0</v>
      </c>
      <c r="F5793" s="52" t="b">
        <f t="shared" si="2022"/>
        <v>0</v>
      </c>
      <c r="G5793" s="22" t="b">
        <f t="shared" si="2023"/>
        <v>0</v>
      </c>
      <c r="H5793" s="22" t="b">
        <f t="shared" si="2024"/>
        <v>0</v>
      </c>
      <c r="I5793" s="22" t="b">
        <f t="shared" si="2025"/>
        <v>0</v>
      </c>
      <c r="J5793" s="22" t="b">
        <f t="shared" si="2026"/>
        <v>0</v>
      </c>
      <c r="K5793" s="3" t="str">
        <f t="shared" si="2027"/>
        <v/>
      </c>
      <c r="L5793" s="3" t="str">
        <f t="shared" si="2028"/>
        <v/>
      </c>
      <c r="M5793" s="3" t="str">
        <f t="shared" si="2029"/>
        <v/>
      </c>
      <c r="N5793" s="54" t="str">
        <f t="shared" si="2030"/>
        <v/>
      </c>
      <c r="O5793" s="3" t="str">
        <f t="shared" si="2031"/>
        <v/>
      </c>
      <c r="P5793" s="19" t="str">
        <f t="shared" si="2032"/>
        <v/>
      </c>
      <c r="Q5793" s="23" t="e">
        <f>_xlfn.XLOOKUP(R5793,summary!C3181:C3217,summary!B3181:B3217)</f>
        <v>#N/A</v>
      </c>
      <c r="R5793" s="24" t="str">
        <f t="shared" si="2016"/>
        <v>동천동</v>
      </c>
      <c r="S5793" s="24" t="str">
        <f t="shared" si="2033"/>
        <v>동천26통</v>
      </c>
      <c r="T5793" s="24" t="str">
        <f t="shared" si="2034"/>
        <v>(동천동)</v>
      </c>
      <c r="U5793" s="24" t="str">
        <f t="shared" si="2035"/>
        <v>동천</v>
      </c>
      <c r="V5793" s="25">
        <f t="shared" si="2036"/>
        <v>26</v>
      </c>
      <c r="W5793" s="25">
        <f t="shared" si="2037"/>
        <v>4</v>
      </c>
      <c r="X5793" s="59"/>
      <c r="Y5793" s="59"/>
      <c r="Z5793" s="59" t="s">
        <v>73</v>
      </c>
      <c r="AA5793" s="63" t="s">
        <v>6606</v>
      </c>
    </row>
    <row r="5794" spans="1:27" ht="16.5" customHeight="1" x14ac:dyDescent="0.3">
      <c r="A5794" s="22" t="b">
        <f t="shared" si="2017"/>
        <v>0</v>
      </c>
      <c r="B5794" s="22" t="b">
        <f t="shared" si="2018"/>
        <v>0</v>
      </c>
      <c r="C5794" s="22" t="b">
        <f t="shared" si="2019"/>
        <v>0</v>
      </c>
      <c r="D5794" s="22" t="b">
        <f t="shared" si="2020"/>
        <v>0</v>
      </c>
      <c r="E5794" s="22" t="b">
        <f t="shared" si="2021"/>
        <v>0</v>
      </c>
      <c r="F5794" s="52" t="b">
        <f t="shared" si="2022"/>
        <v>0</v>
      </c>
      <c r="G5794" s="22" t="b">
        <f t="shared" si="2023"/>
        <v>0</v>
      </c>
      <c r="H5794" s="22" t="b">
        <f t="shared" si="2024"/>
        <v>0</v>
      </c>
      <c r="I5794" s="22" t="b">
        <f t="shared" si="2025"/>
        <v>0</v>
      </c>
      <c r="J5794" s="22" t="b">
        <f t="shared" si="2026"/>
        <v>0</v>
      </c>
      <c r="K5794" s="3" t="str">
        <f t="shared" si="2027"/>
        <v/>
      </c>
      <c r="L5794" s="3" t="str">
        <f t="shared" si="2028"/>
        <v/>
      </c>
      <c r="M5794" s="3" t="str">
        <f t="shared" si="2029"/>
        <v/>
      </c>
      <c r="N5794" s="54" t="str">
        <f t="shared" si="2030"/>
        <v/>
      </c>
      <c r="O5794" s="3" t="str">
        <f t="shared" si="2031"/>
        <v/>
      </c>
      <c r="P5794" s="19" t="str">
        <f t="shared" si="2032"/>
        <v/>
      </c>
      <c r="Q5794" s="23" t="e">
        <f>_xlfn.XLOOKUP(R5794,summary!C3182:C3218,summary!B3182:B3218)</f>
        <v>#N/A</v>
      </c>
      <c r="R5794" s="24" t="str">
        <f t="shared" si="2016"/>
        <v>동천동</v>
      </c>
      <c r="S5794" s="24" t="str">
        <f t="shared" si="2033"/>
        <v>동천26통</v>
      </c>
      <c r="T5794" s="24" t="str">
        <f t="shared" si="2034"/>
        <v>(동천동)</v>
      </c>
      <c r="U5794" s="24" t="str">
        <f t="shared" si="2035"/>
        <v>동천</v>
      </c>
      <c r="V5794" s="25">
        <f t="shared" si="2036"/>
        <v>26</v>
      </c>
      <c r="W5794" s="25">
        <f t="shared" si="2037"/>
        <v>5</v>
      </c>
      <c r="X5794" s="59"/>
      <c r="Y5794" s="59"/>
      <c r="Z5794" s="59" t="s">
        <v>87</v>
      </c>
      <c r="AA5794" s="63" t="s">
        <v>6607</v>
      </c>
    </row>
    <row r="5795" spans="1:27" ht="16.5" customHeight="1" x14ac:dyDescent="0.3">
      <c r="A5795" s="22" t="b">
        <f t="shared" si="2017"/>
        <v>0</v>
      </c>
      <c r="B5795" s="22" t="b">
        <f t="shared" si="2018"/>
        <v>0</v>
      </c>
      <c r="C5795" s="22" t="b">
        <f t="shared" si="2019"/>
        <v>0</v>
      </c>
      <c r="D5795" s="22" t="b">
        <f t="shared" si="2020"/>
        <v>0</v>
      </c>
      <c r="E5795" s="22" t="b">
        <f t="shared" si="2021"/>
        <v>0</v>
      </c>
      <c r="F5795" s="52" t="b">
        <f t="shared" si="2022"/>
        <v>0</v>
      </c>
      <c r="G5795" s="22" t="b">
        <f t="shared" si="2023"/>
        <v>0</v>
      </c>
      <c r="H5795" s="22" t="b">
        <f t="shared" si="2024"/>
        <v>0</v>
      </c>
      <c r="I5795" s="22" t="b">
        <f t="shared" si="2025"/>
        <v>0</v>
      </c>
      <c r="J5795" s="22" t="b">
        <f t="shared" si="2026"/>
        <v>0</v>
      </c>
      <c r="K5795" s="3" t="str">
        <f t="shared" si="2027"/>
        <v/>
      </c>
      <c r="L5795" s="3" t="str">
        <f t="shared" si="2028"/>
        <v/>
      </c>
      <c r="M5795" s="3" t="str">
        <f t="shared" si="2029"/>
        <v/>
      </c>
      <c r="N5795" s="54" t="str">
        <f t="shared" si="2030"/>
        <v/>
      </c>
      <c r="O5795" s="3" t="str">
        <f t="shared" si="2031"/>
        <v/>
      </c>
      <c r="P5795" s="19" t="str">
        <f t="shared" si="2032"/>
        <v/>
      </c>
      <c r="Q5795" s="23" t="e">
        <f>_xlfn.XLOOKUP(R5795,summary!C3183:C3219,summary!B3183:B3219)</f>
        <v>#N/A</v>
      </c>
      <c r="R5795" s="24" t="str">
        <f t="shared" si="2016"/>
        <v>동천동</v>
      </c>
      <c r="S5795" s="24" t="str">
        <f t="shared" si="2033"/>
        <v>동천26통</v>
      </c>
      <c r="T5795" s="24" t="str">
        <f t="shared" si="2034"/>
        <v>(동천동)</v>
      </c>
      <c r="U5795" s="24" t="str">
        <f t="shared" si="2035"/>
        <v>동천</v>
      </c>
      <c r="V5795" s="25">
        <f t="shared" si="2036"/>
        <v>26</v>
      </c>
      <c r="W5795" s="25">
        <f t="shared" si="2037"/>
        <v>6</v>
      </c>
      <c r="X5795" s="59"/>
      <c r="Y5795" s="59"/>
      <c r="Z5795" s="59" t="s">
        <v>89</v>
      </c>
      <c r="AA5795" s="63" t="s">
        <v>6608</v>
      </c>
    </row>
    <row r="5796" spans="1:27" ht="16.5" customHeight="1" x14ac:dyDescent="0.3">
      <c r="A5796" s="22" t="b">
        <f t="shared" si="2017"/>
        <v>0</v>
      </c>
      <c r="B5796" s="22" t="b">
        <f t="shared" si="2018"/>
        <v>0</v>
      </c>
      <c r="C5796" s="22" t="b">
        <f t="shared" si="2019"/>
        <v>0</v>
      </c>
      <c r="D5796" s="22" t="b">
        <f t="shared" si="2020"/>
        <v>0</v>
      </c>
      <c r="E5796" s="22" t="b">
        <f t="shared" si="2021"/>
        <v>0</v>
      </c>
      <c r="F5796" s="52" t="b">
        <f t="shared" si="2022"/>
        <v>0</v>
      </c>
      <c r="G5796" s="22" t="b">
        <f t="shared" si="2023"/>
        <v>0</v>
      </c>
      <c r="H5796" s="22" t="b">
        <f t="shared" si="2024"/>
        <v>0</v>
      </c>
      <c r="I5796" s="22" t="b">
        <f t="shared" si="2025"/>
        <v>0</v>
      </c>
      <c r="J5796" s="22" t="b">
        <f t="shared" si="2026"/>
        <v>0</v>
      </c>
      <c r="K5796" s="3" t="str">
        <f t="shared" si="2027"/>
        <v/>
      </c>
      <c r="L5796" s="3" t="str">
        <f t="shared" si="2028"/>
        <v/>
      </c>
      <c r="M5796" s="3" t="str">
        <f t="shared" si="2029"/>
        <v/>
      </c>
      <c r="N5796" s="54" t="str">
        <f t="shared" si="2030"/>
        <v/>
      </c>
      <c r="O5796" s="3" t="str">
        <f t="shared" si="2031"/>
        <v/>
      </c>
      <c r="P5796" s="19" t="str">
        <f t="shared" si="2032"/>
        <v/>
      </c>
      <c r="Q5796" s="23" t="e">
        <f>_xlfn.XLOOKUP(R5796,summary!C3184:C3220,summary!B3184:B3220)</f>
        <v>#N/A</v>
      </c>
      <c r="R5796" s="24" t="str">
        <f t="shared" si="2016"/>
        <v>동천동</v>
      </c>
      <c r="S5796" s="24" t="str">
        <f t="shared" si="2033"/>
        <v>동천26통</v>
      </c>
      <c r="T5796" s="24" t="str">
        <f t="shared" si="2034"/>
        <v>(동천동)</v>
      </c>
      <c r="U5796" s="24" t="str">
        <f t="shared" si="2035"/>
        <v>동천</v>
      </c>
      <c r="V5796" s="25">
        <f t="shared" si="2036"/>
        <v>26</v>
      </c>
      <c r="W5796" s="25">
        <f t="shared" si="2037"/>
        <v>7</v>
      </c>
      <c r="X5796" s="59"/>
      <c r="Y5796" s="59"/>
      <c r="Z5796" s="59" t="s">
        <v>91</v>
      </c>
      <c r="AA5796" s="63" t="s">
        <v>6609</v>
      </c>
    </row>
    <row r="5797" spans="1:27" ht="16.5" customHeight="1" x14ac:dyDescent="0.3">
      <c r="A5797" s="22" t="b">
        <f t="shared" si="2017"/>
        <v>0</v>
      </c>
      <c r="B5797" s="22" t="b">
        <f t="shared" si="2018"/>
        <v>0</v>
      </c>
      <c r="C5797" s="22" t="b">
        <f t="shared" si="2019"/>
        <v>0</v>
      </c>
      <c r="D5797" s="22" t="b">
        <f t="shared" si="2020"/>
        <v>0</v>
      </c>
      <c r="E5797" s="22" t="b">
        <f t="shared" si="2021"/>
        <v>0</v>
      </c>
      <c r="F5797" s="52" t="b">
        <f t="shared" si="2022"/>
        <v>0</v>
      </c>
      <c r="G5797" s="22" t="b">
        <f t="shared" si="2023"/>
        <v>0</v>
      </c>
      <c r="H5797" s="22" t="b">
        <f t="shared" si="2024"/>
        <v>0</v>
      </c>
      <c r="I5797" s="22" t="b">
        <f t="shared" si="2025"/>
        <v>0</v>
      </c>
      <c r="J5797" s="22" t="b">
        <f t="shared" si="2026"/>
        <v>0</v>
      </c>
      <c r="K5797" s="3" t="str">
        <f t="shared" si="2027"/>
        <v/>
      </c>
      <c r="L5797" s="3" t="str">
        <f t="shared" si="2028"/>
        <v/>
      </c>
      <c r="M5797" s="3" t="str">
        <f t="shared" si="2029"/>
        <v/>
      </c>
      <c r="N5797" s="54" t="str">
        <f t="shared" si="2030"/>
        <v/>
      </c>
      <c r="O5797" s="3" t="str">
        <f t="shared" si="2031"/>
        <v/>
      </c>
      <c r="P5797" s="19" t="str">
        <f t="shared" si="2032"/>
        <v/>
      </c>
      <c r="Q5797" s="23" t="e">
        <f>_xlfn.XLOOKUP(R5797,summary!C3185:C3221,summary!B3185:B3221)</f>
        <v>#N/A</v>
      </c>
      <c r="R5797" s="24" t="str">
        <f t="shared" si="2016"/>
        <v>동천동</v>
      </c>
      <c r="S5797" s="24" t="str">
        <f t="shared" si="2033"/>
        <v>동천26통</v>
      </c>
      <c r="T5797" s="24" t="str">
        <f t="shared" si="2034"/>
        <v>(동천동)</v>
      </c>
      <c r="U5797" s="24" t="str">
        <f t="shared" si="2035"/>
        <v>동천</v>
      </c>
      <c r="V5797" s="25">
        <f t="shared" si="2036"/>
        <v>26</v>
      </c>
      <c r="W5797" s="25">
        <f t="shared" si="2037"/>
        <v>8</v>
      </c>
      <c r="X5797" s="59"/>
      <c r="Y5797" s="59"/>
      <c r="Z5797" s="59" t="s">
        <v>93</v>
      </c>
      <c r="AA5797" s="63" t="s">
        <v>6610</v>
      </c>
    </row>
    <row r="5798" spans="1:27" ht="16.5" customHeight="1" x14ac:dyDescent="0.3">
      <c r="A5798" s="22" t="b">
        <f t="shared" si="2017"/>
        <v>0</v>
      </c>
      <c r="B5798" s="22" t="b">
        <f t="shared" si="2018"/>
        <v>0</v>
      </c>
      <c r="C5798" s="22" t="b">
        <f t="shared" si="2019"/>
        <v>0</v>
      </c>
      <c r="D5798" s="22" t="b">
        <f t="shared" si="2020"/>
        <v>0</v>
      </c>
      <c r="E5798" s="22" t="b">
        <f t="shared" si="2021"/>
        <v>0</v>
      </c>
      <c r="F5798" s="52" t="b">
        <f t="shared" si="2022"/>
        <v>0</v>
      </c>
      <c r="G5798" s="22" t="b">
        <f t="shared" si="2023"/>
        <v>0</v>
      </c>
      <c r="H5798" s="22" t="b">
        <f t="shared" si="2024"/>
        <v>0</v>
      </c>
      <c r="I5798" s="22" t="b">
        <f t="shared" si="2025"/>
        <v>0</v>
      </c>
      <c r="J5798" s="22" t="b">
        <f t="shared" si="2026"/>
        <v>0</v>
      </c>
      <c r="K5798" s="3" t="str">
        <f t="shared" si="2027"/>
        <v/>
      </c>
      <c r="L5798" s="3" t="str">
        <f t="shared" si="2028"/>
        <v/>
      </c>
      <c r="M5798" s="3" t="str">
        <f t="shared" si="2029"/>
        <v/>
      </c>
      <c r="N5798" s="54" t="str">
        <f t="shared" si="2030"/>
        <v/>
      </c>
      <c r="O5798" s="3" t="str">
        <f t="shared" si="2031"/>
        <v/>
      </c>
      <c r="P5798" s="19" t="str">
        <f t="shared" si="2032"/>
        <v/>
      </c>
      <c r="Q5798" s="23" t="e">
        <f>_xlfn.XLOOKUP(R5798,summary!C3186:C3222,summary!B3186:B3222)</f>
        <v>#N/A</v>
      </c>
      <c r="R5798" s="24" t="str">
        <f t="shared" si="2016"/>
        <v>동천동</v>
      </c>
      <c r="S5798" s="24" t="str">
        <f t="shared" si="2033"/>
        <v>동천26통</v>
      </c>
      <c r="T5798" s="24" t="str">
        <f t="shared" si="2034"/>
        <v>(동천동)</v>
      </c>
      <c r="U5798" s="24" t="str">
        <f t="shared" si="2035"/>
        <v>동천</v>
      </c>
      <c r="V5798" s="25">
        <f t="shared" si="2036"/>
        <v>26</v>
      </c>
      <c r="W5798" s="25">
        <f t="shared" si="2037"/>
        <v>9</v>
      </c>
      <c r="X5798" s="59"/>
      <c r="Y5798" s="59"/>
      <c r="Z5798" s="59" t="s">
        <v>95</v>
      </c>
      <c r="AA5798" s="63" t="s">
        <v>6611</v>
      </c>
    </row>
    <row r="5799" spans="1:27" ht="16.5" customHeight="1" x14ac:dyDescent="0.3">
      <c r="A5799" s="22" t="b">
        <f t="shared" si="2017"/>
        <v>0</v>
      </c>
      <c r="B5799" s="22" t="b">
        <f t="shared" si="2018"/>
        <v>0</v>
      </c>
      <c r="C5799" s="22" t="b">
        <f t="shared" si="2019"/>
        <v>0</v>
      </c>
      <c r="D5799" s="22" t="b">
        <f t="shared" si="2020"/>
        <v>0</v>
      </c>
      <c r="E5799" s="22" t="b">
        <f t="shared" si="2021"/>
        <v>0</v>
      </c>
      <c r="F5799" s="52" t="b">
        <f t="shared" si="2022"/>
        <v>0</v>
      </c>
      <c r="G5799" s="22" t="b">
        <f t="shared" si="2023"/>
        <v>0</v>
      </c>
      <c r="H5799" s="22" t="b">
        <f t="shared" si="2024"/>
        <v>0</v>
      </c>
      <c r="I5799" s="22" t="b">
        <f t="shared" si="2025"/>
        <v>0</v>
      </c>
      <c r="J5799" s="22" t="b">
        <f t="shared" si="2026"/>
        <v>0</v>
      </c>
      <c r="K5799" s="3" t="str">
        <f t="shared" si="2027"/>
        <v/>
      </c>
      <c r="L5799" s="3" t="str">
        <f t="shared" si="2028"/>
        <v/>
      </c>
      <c r="M5799" s="3" t="str">
        <f t="shared" si="2029"/>
        <v/>
      </c>
      <c r="N5799" s="54" t="str">
        <f t="shared" si="2030"/>
        <v/>
      </c>
      <c r="O5799" s="3" t="str">
        <f t="shared" si="2031"/>
        <v/>
      </c>
      <c r="P5799" s="19" t="str">
        <f t="shared" si="2032"/>
        <v/>
      </c>
      <c r="Q5799" s="23" t="e">
        <f>_xlfn.XLOOKUP(R5799,summary!C3187:C3223,summary!B3187:B3223)</f>
        <v>#N/A</v>
      </c>
      <c r="R5799" s="24" t="str">
        <f t="shared" si="2016"/>
        <v>동천동</v>
      </c>
      <c r="S5799" s="24" t="str">
        <f t="shared" si="2033"/>
        <v>동천26통</v>
      </c>
      <c r="T5799" s="24" t="str">
        <f t="shared" si="2034"/>
        <v>(동천동)</v>
      </c>
      <c r="U5799" s="24" t="str">
        <f t="shared" si="2035"/>
        <v>동천</v>
      </c>
      <c r="V5799" s="25">
        <f t="shared" si="2036"/>
        <v>26</v>
      </c>
      <c r="W5799" s="25">
        <f t="shared" si="2037"/>
        <v>10</v>
      </c>
      <c r="X5799" s="59"/>
      <c r="Y5799" s="59"/>
      <c r="Z5799" s="59" t="s">
        <v>97</v>
      </c>
      <c r="AA5799" s="63" t="s">
        <v>6612</v>
      </c>
    </row>
    <row r="5800" spans="1:27" ht="16.5" customHeight="1" x14ac:dyDescent="0.3">
      <c r="A5800" s="22" t="b">
        <f t="shared" si="2017"/>
        <v>1</v>
      </c>
      <c r="B5800" s="22" t="b">
        <f t="shared" si="2018"/>
        <v>0</v>
      </c>
      <c r="C5800" s="22" t="b">
        <f t="shared" si="2019"/>
        <v>0</v>
      </c>
      <c r="D5800" s="22" t="b">
        <f t="shared" si="2020"/>
        <v>0</v>
      </c>
      <c r="E5800" s="22" t="b">
        <f t="shared" si="2021"/>
        <v>0</v>
      </c>
      <c r="F5800" s="52" t="b">
        <f t="shared" si="2022"/>
        <v>0</v>
      </c>
      <c r="G5800" s="22" t="b">
        <f t="shared" si="2023"/>
        <v>0</v>
      </c>
      <c r="H5800" s="22" t="b">
        <f t="shared" si="2024"/>
        <v>0</v>
      </c>
      <c r="I5800" s="22" t="b">
        <f t="shared" si="2025"/>
        <v>0</v>
      </c>
      <c r="J5800" s="22" t="b">
        <f t="shared" si="2026"/>
        <v>1</v>
      </c>
      <c r="K5800" s="3" t="str">
        <f t="shared" si="2027"/>
        <v>동천27통</v>
      </c>
      <c r="L5800" s="3" t="str">
        <f t="shared" si="2028"/>
        <v>27</v>
      </c>
      <c r="M5800" s="3">
        <f t="shared" si="2029"/>
        <v>27</v>
      </c>
      <c r="N5800" s="54" t="str">
        <f t="shared" si="2030"/>
        <v>동천</v>
      </c>
      <c r="O5800" s="3" t="str">
        <f t="shared" si="2031"/>
        <v/>
      </c>
      <c r="P5800" s="19" t="str">
        <f t="shared" si="2032"/>
        <v/>
      </c>
      <c r="Q5800" s="23" t="e">
        <f>_xlfn.XLOOKUP(R5800,summary!C3188:C3224,summary!B3188:B3224)</f>
        <v>#N/A</v>
      </c>
      <c r="R5800" s="24" t="str">
        <f t="shared" si="2016"/>
        <v>동천동</v>
      </c>
      <c r="S5800" s="24" t="str">
        <f t="shared" si="2033"/>
        <v>동천27통</v>
      </c>
      <c r="T5800" s="24" t="str">
        <f t="shared" si="2034"/>
        <v>(동천동)</v>
      </c>
      <c r="U5800" s="24" t="str">
        <f t="shared" si="2035"/>
        <v>동천</v>
      </c>
      <c r="V5800" s="25">
        <f t="shared" si="2036"/>
        <v>27</v>
      </c>
      <c r="W5800" s="25">
        <f t="shared" si="2037"/>
        <v>1</v>
      </c>
      <c r="X5800" s="59"/>
      <c r="Y5800" s="59" t="s">
        <v>6613</v>
      </c>
      <c r="Z5800" s="59" t="s">
        <v>63</v>
      </c>
      <c r="AA5800" s="63" t="s">
        <v>6614</v>
      </c>
    </row>
    <row r="5801" spans="1:27" ht="16.5" customHeight="1" x14ac:dyDescent="0.3">
      <c r="A5801" s="22" t="b">
        <f t="shared" si="2017"/>
        <v>1</v>
      </c>
      <c r="B5801" s="22" t="b">
        <f t="shared" si="2018"/>
        <v>1</v>
      </c>
      <c r="C5801" s="22" t="b">
        <f t="shared" si="2019"/>
        <v>1</v>
      </c>
      <c r="D5801" s="22" t="b">
        <f t="shared" si="2020"/>
        <v>1</v>
      </c>
      <c r="E5801" s="22" t="b">
        <f t="shared" si="2021"/>
        <v>1</v>
      </c>
      <c r="F5801" s="52" t="b">
        <f t="shared" si="2022"/>
        <v>0</v>
      </c>
      <c r="G5801" s="22" t="b">
        <f t="shared" si="2023"/>
        <v>0</v>
      </c>
      <c r="H5801" s="22" t="b">
        <f t="shared" si="2024"/>
        <v>0</v>
      </c>
      <c r="I5801" s="22" t="b">
        <f t="shared" si="2025"/>
        <v>0</v>
      </c>
      <c r="J5801" s="22" t="b">
        <f t="shared" si="2026"/>
        <v>0</v>
      </c>
      <c r="K5801" s="3" t="str">
        <f t="shared" si="2027"/>
        <v/>
      </c>
      <c r="L5801" s="3" t="str">
        <f t="shared" si="2028"/>
        <v/>
      </c>
      <c r="M5801" s="3" t="str">
        <f t="shared" si="2029"/>
        <v/>
      </c>
      <c r="N5801" s="54" t="str">
        <f t="shared" si="2030"/>
        <v/>
      </c>
      <c r="O5801" s="3" t="str">
        <f t="shared" si="2031"/>
        <v/>
      </c>
      <c r="P5801" s="19" t="str">
        <f t="shared" si="2032"/>
        <v>(동천동)</v>
      </c>
      <c r="Q5801" s="23" t="e">
        <f>_xlfn.XLOOKUP(R5801,summary!C3189:C3225,summary!B3189:B3225)</f>
        <v>#N/A</v>
      </c>
      <c r="R5801" s="24" t="str">
        <f t="shared" si="2016"/>
        <v>동천동</v>
      </c>
      <c r="S5801" s="24" t="str">
        <f t="shared" si="2033"/>
        <v>동천27통</v>
      </c>
      <c r="T5801" s="24" t="str">
        <f t="shared" si="2034"/>
        <v>(동천동)</v>
      </c>
      <c r="U5801" s="24" t="str">
        <f t="shared" si="2035"/>
        <v>동천</v>
      </c>
      <c r="V5801" s="25">
        <f t="shared" si="2036"/>
        <v>27</v>
      </c>
      <c r="W5801" s="25">
        <f t="shared" si="2037"/>
        <v>2</v>
      </c>
      <c r="X5801" s="59"/>
      <c r="Y5801" s="59" t="s">
        <v>6502</v>
      </c>
      <c r="Z5801" s="59" t="s">
        <v>65</v>
      </c>
      <c r="AA5801" s="63" t="s">
        <v>6615</v>
      </c>
    </row>
    <row r="5802" spans="1:27" ht="16.5" customHeight="1" x14ac:dyDescent="0.3">
      <c r="A5802" s="22" t="b">
        <f t="shared" si="2017"/>
        <v>0</v>
      </c>
      <c r="B5802" s="22" t="b">
        <f t="shared" si="2018"/>
        <v>0</v>
      </c>
      <c r="C5802" s="22" t="b">
        <f t="shared" si="2019"/>
        <v>0</v>
      </c>
      <c r="D5802" s="22" t="b">
        <f t="shared" si="2020"/>
        <v>0</v>
      </c>
      <c r="E5802" s="22" t="b">
        <f t="shared" si="2021"/>
        <v>0</v>
      </c>
      <c r="F5802" s="52" t="b">
        <f t="shared" si="2022"/>
        <v>0</v>
      </c>
      <c r="G5802" s="22" t="b">
        <f t="shared" si="2023"/>
        <v>0</v>
      </c>
      <c r="H5802" s="22" t="b">
        <f t="shared" si="2024"/>
        <v>0</v>
      </c>
      <c r="I5802" s="22" t="b">
        <f t="shared" si="2025"/>
        <v>0</v>
      </c>
      <c r="J5802" s="22" t="b">
        <f t="shared" si="2026"/>
        <v>0</v>
      </c>
      <c r="K5802" s="3" t="str">
        <f t="shared" si="2027"/>
        <v/>
      </c>
      <c r="L5802" s="3" t="str">
        <f t="shared" si="2028"/>
        <v/>
      </c>
      <c r="M5802" s="3" t="str">
        <f t="shared" si="2029"/>
        <v/>
      </c>
      <c r="N5802" s="54" t="str">
        <f t="shared" si="2030"/>
        <v/>
      </c>
      <c r="O5802" s="3" t="str">
        <f t="shared" si="2031"/>
        <v/>
      </c>
      <c r="P5802" s="19" t="str">
        <f t="shared" si="2032"/>
        <v/>
      </c>
      <c r="Q5802" s="23" t="e">
        <f>_xlfn.XLOOKUP(R5802,summary!C3190:C3226,summary!B3190:B3226)</f>
        <v>#N/A</v>
      </c>
      <c r="R5802" s="24" t="str">
        <f t="shared" si="2016"/>
        <v>동천동</v>
      </c>
      <c r="S5802" s="24" t="str">
        <f t="shared" si="2033"/>
        <v>동천27통</v>
      </c>
      <c r="T5802" s="24" t="str">
        <f t="shared" si="2034"/>
        <v>(동천동)</v>
      </c>
      <c r="U5802" s="24" t="str">
        <f t="shared" si="2035"/>
        <v>동천</v>
      </c>
      <c r="V5802" s="25">
        <f t="shared" si="2036"/>
        <v>27</v>
      </c>
      <c r="W5802" s="25">
        <f t="shared" si="2037"/>
        <v>3</v>
      </c>
      <c r="X5802" s="59"/>
      <c r="Y5802" s="59"/>
      <c r="Z5802" s="59" t="s">
        <v>67</v>
      </c>
      <c r="AA5802" s="63" t="s">
        <v>6616</v>
      </c>
    </row>
    <row r="5803" spans="1:27" ht="16.5" customHeight="1" x14ac:dyDescent="0.3">
      <c r="A5803" s="22" t="b">
        <f t="shared" si="2017"/>
        <v>0</v>
      </c>
      <c r="B5803" s="22" t="b">
        <f t="shared" si="2018"/>
        <v>0</v>
      </c>
      <c r="C5803" s="22" t="b">
        <f t="shared" si="2019"/>
        <v>0</v>
      </c>
      <c r="D5803" s="22" t="b">
        <f t="shared" si="2020"/>
        <v>0</v>
      </c>
      <c r="E5803" s="22" t="b">
        <f t="shared" si="2021"/>
        <v>0</v>
      </c>
      <c r="F5803" s="52" t="b">
        <f t="shared" si="2022"/>
        <v>0</v>
      </c>
      <c r="G5803" s="22" t="b">
        <f t="shared" si="2023"/>
        <v>0</v>
      </c>
      <c r="H5803" s="22" t="b">
        <f t="shared" si="2024"/>
        <v>0</v>
      </c>
      <c r="I5803" s="22" t="b">
        <f t="shared" si="2025"/>
        <v>0</v>
      </c>
      <c r="J5803" s="22" t="b">
        <f t="shared" si="2026"/>
        <v>0</v>
      </c>
      <c r="K5803" s="3" t="str">
        <f t="shared" si="2027"/>
        <v/>
      </c>
      <c r="L5803" s="3" t="str">
        <f t="shared" si="2028"/>
        <v/>
      </c>
      <c r="M5803" s="3" t="str">
        <f t="shared" si="2029"/>
        <v/>
      </c>
      <c r="N5803" s="54" t="str">
        <f t="shared" si="2030"/>
        <v/>
      </c>
      <c r="O5803" s="3" t="str">
        <f t="shared" si="2031"/>
        <v/>
      </c>
      <c r="P5803" s="19" t="str">
        <f t="shared" si="2032"/>
        <v/>
      </c>
      <c r="Q5803" s="23" t="e">
        <f>_xlfn.XLOOKUP(R5803,summary!C3191:C3227,summary!B3191:B3227)</f>
        <v>#N/A</v>
      </c>
      <c r="R5803" s="24" t="str">
        <f t="shared" si="2016"/>
        <v>동천동</v>
      </c>
      <c r="S5803" s="24" t="str">
        <f t="shared" si="2033"/>
        <v>동천27통</v>
      </c>
      <c r="T5803" s="24" t="str">
        <f t="shared" si="2034"/>
        <v>(동천동)</v>
      </c>
      <c r="U5803" s="24" t="str">
        <f t="shared" si="2035"/>
        <v>동천</v>
      </c>
      <c r="V5803" s="25">
        <f t="shared" si="2036"/>
        <v>27</v>
      </c>
      <c r="W5803" s="25">
        <f t="shared" si="2037"/>
        <v>4</v>
      </c>
      <c r="X5803" s="59"/>
      <c r="Y5803" s="59"/>
      <c r="Z5803" s="59" t="s">
        <v>73</v>
      </c>
      <c r="AA5803" s="63" t="s">
        <v>6617</v>
      </c>
    </row>
    <row r="5804" spans="1:27" ht="16.5" customHeight="1" x14ac:dyDescent="0.3">
      <c r="A5804" s="22" t="b">
        <f t="shared" si="2017"/>
        <v>0</v>
      </c>
      <c r="B5804" s="22" t="b">
        <f t="shared" si="2018"/>
        <v>0</v>
      </c>
      <c r="C5804" s="22" t="b">
        <f t="shared" si="2019"/>
        <v>0</v>
      </c>
      <c r="D5804" s="22" t="b">
        <f t="shared" si="2020"/>
        <v>0</v>
      </c>
      <c r="E5804" s="22" t="b">
        <f t="shared" si="2021"/>
        <v>0</v>
      </c>
      <c r="F5804" s="52" t="b">
        <f t="shared" si="2022"/>
        <v>0</v>
      </c>
      <c r="G5804" s="22" t="b">
        <f t="shared" si="2023"/>
        <v>0</v>
      </c>
      <c r="H5804" s="22" t="b">
        <f t="shared" si="2024"/>
        <v>0</v>
      </c>
      <c r="I5804" s="22" t="b">
        <f t="shared" si="2025"/>
        <v>0</v>
      </c>
      <c r="J5804" s="22" t="b">
        <f t="shared" si="2026"/>
        <v>0</v>
      </c>
      <c r="K5804" s="3" t="str">
        <f t="shared" si="2027"/>
        <v/>
      </c>
      <c r="L5804" s="3" t="str">
        <f t="shared" si="2028"/>
        <v/>
      </c>
      <c r="M5804" s="3" t="str">
        <f t="shared" si="2029"/>
        <v/>
      </c>
      <c r="N5804" s="54" t="str">
        <f t="shared" si="2030"/>
        <v/>
      </c>
      <c r="O5804" s="3" t="str">
        <f t="shared" si="2031"/>
        <v/>
      </c>
      <c r="P5804" s="19" t="str">
        <f t="shared" si="2032"/>
        <v/>
      </c>
      <c r="Q5804" s="23" t="e">
        <f>_xlfn.XLOOKUP(R5804,summary!C3192:C3228,summary!B3192:B3228)</f>
        <v>#N/A</v>
      </c>
      <c r="R5804" s="24" t="str">
        <f t="shared" si="2016"/>
        <v>동천동</v>
      </c>
      <c r="S5804" s="24" t="str">
        <f t="shared" si="2033"/>
        <v>동천27통</v>
      </c>
      <c r="T5804" s="24" t="str">
        <f t="shared" si="2034"/>
        <v>(동천동)</v>
      </c>
      <c r="U5804" s="24" t="str">
        <f t="shared" si="2035"/>
        <v>동천</v>
      </c>
      <c r="V5804" s="25">
        <f t="shared" si="2036"/>
        <v>27</v>
      </c>
      <c r="W5804" s="25">
        <f t="shared" si="2037"/>
        <v>5</v>
      </c>
      <c r="X5804" s="59"/>
      <c r="Y5804" s="59"/>
      <c r="Z5804" s="59" t="s">
        <v>87</v>
      </c>
      <c r="AA5804" s="63" t="s">
        <v>6618</v>
      </c>
    </row>
    <row r="5805" spans="1:27" ht="16.5" customHeight="1" x14ac:dyDescent="0.3">
      <c r="A5805" s="22" t="b">
        <f t="shared" si="2017"/>
        <v>0</v>
      </c>
      <c r="B5805" s="22" t="b">
        <f t="shared" si="2018"/>
        <v>0</v>
      </c>
      <c r="C5805" s="22" t="b">
        <f t="shared" si="2019"/>
        <v>0</v>
      </c>
      <c r="D5805" s="22" t="b">
        <f t="shared" si="2020"/>
        <v>0</v>
      </c>
      <c r="E5805" s="22" t="b">
        <f t="shared" si="2021"/>
        <v>0</v>
      </c>
      <c r="F5805" s="52" t="b">
        <f t="shared" si="2022"/>
        <v>0</v>
      </c>
      <c r="G5805" s="22" t="b">
        <f t="shared" si="2023"/>
        <v>0</v>
      </c>
      <c r="H5805" s="22" t="b">
        <f t="shared" si="2024"/>
        <v>0</v>
      </c>
      <c r="I5805" s="22" t="b">
        <f t="shared" si="2025"/>
        <v>0</v>
      </c>
      <c r="J5805" s="22" t="b">
        <f t="shared" si="2026"/>
        <v>0</v>
      </c>
      <c r="K5805" s="3" t="str">
        <f t="shared" si="2027"/>
        <v/>
      </c>
      <c r="L5805" s="3" t="str">
        <f t="shared" si="2028"/>
        <v/>
      </c>
      <c r="M5805" s="3" t="str">
        <f t="shared" si="2029"/>
        <v/>
      </c>
      <c r="N5805" s="54" t="str">
        <f t="shared" si="2030"/>
        <v/>
      </c>
      <c r="O5805" s="3" t="str">
        <f t="shared" si="2031"/>
        <v/>
      </c>
      <c r="P5805" s="19" t="str">
        <f t="shared" si="2032"/>
        <v/>
      </c>
      <c r="Q5805" s="23" t="e">
        <f>_xlfn.XLOOKUP(R5805,summary!C3193:C3229,summary!B3193:B3229)</f>
        <v>#N/A</v>
      </c>
      <c r="R5805" s="24" t="str">
        <f t="shared" si="2016"/>
        <v>동천동</v>
      </c>
      <c r="S5805" s="24" t="str">
        <f t="shared" si="2033"/>
        <v>동천27통</v>
      </c>
      <c r="T5805" s="24" t="str">
        <f t="shared" si="2034"/>
        <v>(동천동)</v>
      </c>
      <c r="U5805" s="24" t="str">
        <f t="shared" si="2035"/>
        <v>동천</v>
      </c>
      <c r="V5805" s="25">
        <f t="shared" si="2036"/>
        <v>27</v>
      </c>
      <c r="W5805" s="25">
        <f t="shared" si="2037"/>
        <v>6</v>
      </c>
      <c r="X5805" s="59"/>
      <c r="Y5805" s="59"/>
      <c r="Z5805" s="59" t="s">
        <v>89</v>
      </c>
      <c r="AA5805" s="63" t="s">
        <v>6619</v>
      </c>
    </row>
    <row r="5806" spans="1:27" ht="16.5" customHeight="1" x14ac:dyDescent="0.3">
      <c r="A5806" s="22" t="b">
        <f t="shared" si="2017"/>
        <v>0</v>
      </c>
      <c r="B5806" s="22" t="b">
        <f t="shared" si="2018"/>
        <v>0</v>
      </c>
      <c r="C5806" s="22" t="b">
        <f t="shared" si="2019"/>
        <v>0</v>
      </c>
      <c r="D5806" s="22" t="b">
        <f t="shared" si="2020"/>
        <v>0</v>
      </c>
      <c r="E5806" s="22" t="b">
        <f t="shared" si="2021"/>
        <v>0</v>
      </c>
      <c r="F5806" s="52" t="b">
        <f t="shared" si="2022"/>
        <v>0</v>
      </c>
      <c r="G5806" s="22" t="b">
        <f t="shared" si="2023"/>
        <v>0</v>
      </c>
      <c r="H5806" s="22" t="b">
        <f t="shared" si="2024"/>
        <v>0</v>
      </c>
      <c r="I5806" s="22" t="b">
        <f t="shared" si="2025"/>
        <v>0</v>
      </c>
      <c r="J5806" s="22" t="b">
        <f t="shared" si="2026"/>
        <v>0</v>
      </c>
      <c r="K5806" s="3" t="str">
        <f t="shared" si="2027"/>
        <v/>
      </c>
      <c r="L5806" s="3" t="str">
        <f t="shared" si="2028"/>
        <v/>
      </c>
      <c r="M5806" s="3" t="str">
        <f t="shared" si="2029"/>
        <v/>
      </c>
      <c r="N5806" s="54" t="str">
        <f t="shared" si="2030"/>
        <v/>
      </c>
      <c r="O5806" s="3" t="str">
        <f t="shared" si="2031"/>
        <v/>
      </c>
      <c r="P5806" s="19" t="str">
        <f t="shared" si="2032"/>
        <v/>
      </c>
      <c r="Q5806" s="23" t="e">
        <f>_xlfn.XLOOKUP(R5806,summary!C3194:C3230,summary!B3194:B3230)</f>
        <v>#N/A</v>
      </c>
      <c r="R5806" s="24" t="str">
        <f t="shared" si="2016"/>
        <v>동천동</v>
      </c>
      <c r="S5806" s="24" t="str">
        <f t="shared" si="2033"/>
        <v>동천27통</v>
      </c>
      <c r="T5806" s="24" t="str">
        <f t="shared" si="2034"/>
        <v>(동천동)</v>
      </c>
      <c r="U5806" s="24" t="str">
        <f t="shared" si="2035"/>
        <v>동천</v>
      </c>
      <c r="V5806" s="25">
        <f t="shared" si="2036"/>
        <v>27</v>
      </c>
      <c r="W5806" s="25">
        <f t="shared" si="2037"/>
        <v>7</v>
      </c>
      <c r="X5806" s="59"/>
      <c r="Y5806" s="59"/>
      <c r="Z5806" s="59" t="s">
        <v>91</v>
      </c>
      <c r="AA5806" s="63" t="s">
        <v>6620</v>
      </c>
    </row>
    <row r="5807" spans="1:27" ht="16.5" customHeight="1" x14ac:dyDescent="0.3">
      <c r="A5807" s="22" t="b">
        <f t="shared" si="2017"/>
        <v>0</v>
      </c>
      <c r="B5807" s="22" t="b">
        <f t="shared" si="2018"/>
        <v>0</v>
      </c>
      <c r="C5807" s="22" t="b">
        <f t="shared" si="2019"/>
        <v>0</v>
      </c>
      <c r="D5807" s="22" t="b">
        <f t="shared" si="2020"/>
        <v>0</v>
      </c>
      <c r="E5807" s="22" t="b">
        <f t="shared" si="2021"/>
        <v>0</v>
      </c>
      <c r="F5807" s="52" t="b">
        <f t="shared" si="2022"/>
        <v>0</v>
      </c>
      <c r="G5807" s="22" t="b">
        <f t="shared" si="2023"/>
        <v>0</v>
      </c>
      <c r="H5807" s="22" t="b">
        <f t="shared" si="2024"/>
        <v>0</v>
      </c>
      <c r="I5807" s="22" t="b">
        <f t="shared" si="2025"/>
        <v>0</v>
      </c>
      <c r="J5807" s="22" t="b">
        <f t="shared" si="2026"/>
        <v>0</v>
      </c>
      <c r="K5807" s="3" t="str">
        <f t="shared" si="2027"/>
        <v/>
      </c>
      <c r="L5807" s="3" t="str">
        <f t="shared" si="2028"/>
        <v/>
      </c>
      <c r="M5807" s="3" t="str">
        <f t="shared" si="2029"/>
        <v/>
      </c>
      <c r="N5807" s="54" t="str">
        <f t="shared" si="2030"/>
        <v/>
      </c>
      <c r="O5807" s="3" t="str">
        <f t="shared" si="2031"/>
        <v/>
      </c>
      <c r="P5807" s="19" t="str">
        <f t="shared" si="2032"/>
        <v/>
      </c>
      <c r="Q5807" s="23" t="e">
        <f>_xlfn.XLOOKUP(R5807,summary!C3195:C3231,summary!B3195:B3231)</f>
        <v>#N/A</v>
      </c>
      <c r="R5807" s="24" t="str">
        <f t="shared" si="2016"/>
        <v>동천동</v>
      </c>
      <c r="S5807" s="24" t="str">
        <f t="shared" si="2033"/>
        <v>동천27통</v>
      </c>
      <c r="T5807" s="24" t="str">
        <f t="shared" si="2034"/>
        <v>(동천동)</v>
      </c>
      <c r="U5807" s="24" t="str">
        <f t="shared" si="2035"/>
        <v>동천</v>
      </c>
      <c r="V5807" s="25">
        <f t="shared" si="2036"/>
        <v>27</v>
      </c>
      <c r="W5807" s="25">
        <f t="shared" si="2037"/>
        <v>8</v>
      </c>
      <c r="X5807" s="59"/>
      <c r="Y5807" s="59"/>
      <c r="Z5807" s="59" t="s">
        <v>93</v>
      </c>
      <c r="AA5807" s="63" t="s">
        <v>6621</v>
      </c>
    </row>
    <row r="5808" spans="1:27" ht="16.5" customHeight="1" x14ac:dyDescent="0.3">
      <c r="A5808" s="22" t="b">
        <f t="shared" si="2017"/>
        <v>0</v>
      </c>
      <c r="B5808" s="22" t="b">
        <f t="shared" si="2018"/>
        <v>0</v>
      </c>
      <c r="C5808" s="22" t="b">
        <f t="shared" si="2019"/>
        <v>0</v>
      </c>
      <c r="D5808" s="22" t="b">
        <f t="shared" si="2020"/>
        <v>0</v>
      </c>
      <c r="E5808" s="22" t="b">
        <f t="shared" si="2021"/>
        <v>0</v>
      </c>
      <c r="F5808" s="52" t="b">
        <f t="shared" si="2022"/>
        <v>0</v>
      </c>
      <c r="G5808" s="22" t="b">
        <f t="shared" si="2023"/>
        <v>0</v>
      </c>
      <c r="H5808" s="22" t="b">
        <f t="shared" si="2024"/>
        <v>0</v>
      </c>
      <c r="I5808" s="22" t="b">
        <f t="shared" si="2025"/>
        <v>0</v>
      </c>
      <c r="J5808" s="22" t="b">
        <f t="shared" si="2026"/>
        <v>0</v>
      </c>
      <c r="K5808" s="3" t="str">
        <f t="shared" si="2027"/>
        <v/>
      </c>
      <c r="L5808" s="3" t="str">
        <f t="shared" si="2028"/>
        <v/>
      </c>
      <c r="M5808" s="3" t="str">
        <f t="shared" si="2029"/>
        <v/>
      </c>
      <c r="N5808" s="54" t="str">
        <f t="shared" si="2030"/>
        <v/>
      </c>
      <c r="O5808" s="3" t="str">
        <f t="shared" si="2031"/>
        <v/>
      </c>
      <c r="P5808" s="19" t="str">
        <f t="shared" si="2032"/>
        <v/>
      </c>
      <c r="Q5808" s="23" t="e">
        <f>_xlfn.XLOOKUP(R5808,summary!C3196:C3232,summary!B3196:B3232)</f>
        <v>#N/A</v>
      </c>
      <c r="R5808" s="24" t="str">
        <f t="shared" si="2016"/>
        <v>동천동</v>
      </c>
      <c r="S5808" s="24" t="str">
        <f t="shared" si="2033"/>
        <v>동천27통</v>
      </c>
      <c r="T5808" s="24" t="str">
        <f t="shared" si="2034"/>
        <v>(동천동)</v>
      </c>
      <c r="U5808" s="24" t="str">
        <f t="shared" si="2035"/>
        <v>동천</v>
      </c>
      <c r="V5808" s="25">
        <f t="shared" si="2036"/>
        <v>27</v>
      </c>
      <c r="W5808" s="25">
        <f t="shared" si="2037"/>
        <v>9</v>
      </c>
      <c r="X5808" s="59"/>
      <c r="Y5808" s="59"/>
      <c r="Z5808" s="59" t="s">
        <v>95</v>
      </c>
      <c r="AA5808" s="63" t="s">
        <v>6622</v>
      </c>
    </row>
    <row r="5809" spans="1:27" ht="16.5" customHeight="1" x14ac:dyDescent="0.3">
      <c r="A5809" s="22" t="b">
        <f t="shared" si="2017"/>
        <v>1</v>
      </c>
      <c r="B5809" s="22" t="b">
        <f t="shared" si="2018"/>
        <v>0</v>
      </c>
      <c r="C5809" s="22" t="b">
        <f t="shared" si="2019"/>
        <v>0</v>
      </c>
      <c r="D5809" s="22" t="b">
        <f t="shared" si="2020"/>
        <v>0</v>
      </c>
      <c r="E5809" s="22" t="b">
        <f t="shared" si="2021"/>
        <v>0</v>
      </c>
      <c r="F5809" s="52" t="b">
        <f t="shared" si="2022"/>
        <v>0</v>
      </c>
      <c r="G5809" s="22" t="b">
        <f t="shared" si="2023"/>
        <v>0</v>
      </c>
      <c r="H5809" s="22" t="b">
        <f t="shared" si="2024"/>
        <v>0</v>
      </c>
      <c r="I5809" s="22" t="b">
        <f t="shared" si="2025"/>
        <v>0</v>
      </c>
      <c r="J5809" s="22" t="b">
        <f t="shared" si="2026"/>
        <v>1</v>
      </c>
      <c r="K5809" s="3" t="str">
        <f t="shared" si="2027"/>
        <v>동천28통</v>
      </c>
      <c r="L5809" s="3" t="str">
        <f t="shared" si="2028"/>
        <v>28</v>
      </c>
      <c r="M5809" s="3">
        <f t="shared" si="2029"/>
        <v>28</v>
      </c>
      <c r="N5809" s="54" t="str">
        <f t="shared" si="2030"/>
        <v>동천</v>
      </c>
      <c r="O5809" s="3" t="str">
        <f t="shared" si="2031"/>
        <v/>
      </c>
      <c r="P5809" s="19" t="str">
        <f t="shared" si="2032"/>
        <v/>
      </c>
      <c r="Q5809" s="23" t="e">
        <f>_xlfn.XLOOKUP(R5809,summary!C3197:C3233,summary!B3197:B3233)</f>
        <v>#N/A</v>
      </c>
      <c r="R5809" s="24" t="str">
        <f t="shared" si="2016"/>
        <v>동천동</v>
      </c>
      <c r="S5809" s="24" t="str">
        <f t="shared" si="2033"/>
        <v>동천28통</v>
      </c>
      <c r="T5809" s="24" t="str">
        <f t="shared" si="2034"/>
        <v>(동천동)</v>
      </c>
      <c r="U5809" s="24" t="str">
        <f t="shared" si="2035"/>
        <v>동천</v>
      </c>
      <c r="V5809" s="25">
        <f t="shared" si="2036"/>
        <v>28</v>
      </c>
      <c r="W5809" s="25">
        <f t="shared" si="2037"/>
        <v>1</v>
      </c>
      <c r="X5809" s="59"/>
      <c r="Y5809" s="59" t="s">
        <v>6623</v>
      </c>
      <c r="Z5809" s="59" t="s">
        <v>63</v>
      </c>
      <c r="AA5809" s="63" t="s">
        <v>6624</v>
      </c>
    </row>
    <row r="5810" spans="1:27" ht="16.5" customHeight="1" x14ac:dyDescent="0.3">
      <c r="A5810" s="22" t="b">
        <f t="shared" si="2017"/>
        <v>1</v>
      </c>
      <c r="B5810" s="22" t="b">
        <f t="shared" si="2018"/>
        <v>1</v>
      </c>
      <c r="C5810" s="22" t="b">
        <f t="shared" si="2019"/>
        <v>1</v>
      </c>
      <c r="D5810" s="22" t="b">
        <f t="shared" si="2020"/>
        <v>1</v>
      </c>
      <c r="E5810" s="22" t="b">
        <f t="shared" si="2021"/>
        <v>1</v>
      </c>
      <c r="F5810" s="52" t="b">
        <f t="shared" si="2022"/>
        <v>0</v>
      </c>
      <c r="G5810" s="22" t="b">
        <f t="shared" si="2023"/>
        <v>0</v>
      </c>
      <c r="H5810" s="22" t="b">
        <f t="shared" si="2024"/>
        <v>0</v>
      </c>
      <c r="I5810" s="22" t="b">
        <f t="shared" si="2025"/>
        <v>0</v>
      </c>
      <c r="J5810" s="22" t="b">
        <f t="shared" si="2026"/>
        <v>0</v>
      </c>
      <c r="K5810" s="3" t="str">
        <f t="shared" si="2027"/>
        <v/>
      </c>
      <c r="L5810" s="3" t="str">
        <f t="shared" si="2028"/>
        <v/>
      </c>
      <c r="M5810" s="3" t="str">
        <f t="shared" si="2029"/>
        <v/>
      </c>
      <c r="N5810" s="54" t="str">
        <f t="shared" si="2030"/>
        <v/>
      </c>
      <c r="O5810" s="3" t="str">
        <f t="shared" si="2031"/>
        <v/>
      </c>
      <c r="P5810" s="19" t="str">
        <f t="shared" si="2032"/>
        <v>(동천동)</v>
      </c>
      <c r="Q5810" s="23" t="e">
        <f>_xlfn.XLOOKUP(R5810,summary!C3198:C3234,summary!B3198:B3234)</f>
        <v>#N/A</v>
      </c>
      <c r="R5810" s="24" t="str">
        <f t="shared" si="2016"/>
        <v>동천동</v>
      </c>
      <c r="S5810" s="24" t="str">
        <f t="shared" si="2033"/>
        <v>동천28통</v>
      </c>
      <c r="T5810" s="24" t="str">
        <f t="shared" si="2034"/>
        <v>(동천동)</v>
      </c>
      <c r="U5810" s="24" t="str">
        <f t="shared" si="2035"/>
        <v>동천</v>
      </c>
      <c r="V5810" s="25">
        <f t="shared" si="2036"/>
        <v>28</v>
      </c>
      <c r="W5810" s="25">
        <f t="shared" si="2037"/>
        <v>2</v>
      </c>
      <c r="X5810" s="59"/>
      <c r="Y5810" s="59" t="s">
        <v>6502</v>
      </c>
      <c r="Z5810" s="59" t="s">
        <v>65</v>
      </c>
      <c r="AA5810" s="63" t="s">
        <v>6625</v>
      </c>
    </row>
    <row r="5811" spans="1:27" ht="16.5" customHeight="1" x14ac:dyDescent="0.3">
      <c r="A5811" s="22" t="b">
        <f t="shared" si="2017"/>
        <v>0</v>
      </c>
      <c r="B5811" s="22" t="b">
        <f t="shared" si="2018"/>
        <v>0</v>
      </c>
      <c r="C5811" s="22" t="b">
        <f t="shared" si="2019"/>
        <v>0</v>
      </c>
      <c r="D5811" s="22" t="b">
        <f t="shared" si="2020"/>
        <v>0</v>
      </c>
      <c r="E5811" s="22" t="b">
        <f t="shared" si="2021"/>
        <v>0</v>
      </c>
      <c r="F5811" s="52" t="b">
        <f t="shared" si="2022"/>
        <v>0</v>
      </c>
      <c r="G5811" s="22" t="b">
        <f t="shared" si="2023"/>
        <v>0</v>
      </c>
      <c r="H5811" s="22" t="b">
        <f t="shared" si="2024"/>
        <v>0</v>
      </c>
      <c r="I5811" s="22" t="b">
        <f t="shared" si="2025"/>
        <v>0</v>
      </c>
      <c r="J5811" s="22" t="b">
        <f t="shared" si="2026"/>
        <v>0</v>
      </c>
      <c r="K5811" s="3" t="str">
        <f t="shared" si="2027"/>
        <v/>
      </c>
      <c r="L5811" s="3" t="str">
        <f t="shared" si="2028"/>
        <v/>
      </c>
      <c r="M5811" s="3" t="str">
        <f t="shared" si="2029"/>
        <v/>
      </c>
      <c r="N5811" s="54" t="str">
        <f t="shared" si="2030"/>
        <v/>
      </c>
      <c r="O5811" s="3" t="str">
        <f t="shared" si="2031"/>
        <v/>
      </c>
      <c r="P5811" s="19" t="str">
        <f t="shared" si="2032"/>
        <v/>
      </c>
      <c r="Q5811" s="23" t="e">
        <f>_xlfn.XLOOKUP(R5811,summary!C3199:C3235,summary!B3199:B3235)</f>
        <v>#N/A</v>
      </c>
      <c r="R5811" s="24" t="str">
        <f t="shared" si="2016"/>
        <v>동천동</v>
      </c>
      <c r="S5811" s="24" t="str">
        <f t="shared" si="2033"/>
        <v>동천28통</v>
      </c>
      <c r="T5811" s="24" t="str">
        <f t="shared" si="2034"/>
        <v>(동천동)</v>
      </c>
      <c r="U5811" s="24" t="str">
        <f t="shared" si="2035"/>
        <v>동천</v>
      </c>
      <c r="V5811" s="25">
        <f t="shared" si="2036"/>
        <v>28</v>
      </c>
      <c r="W5811" s="25">
        <f t="shared" si="2037"/>
        <v>3</v>
      </c>
      <c r="X5811" s="59"/>
      <c r="Y5811" s="59"/>
      <c r="Z5811" s="59" t="s">
        <v>67</v>
      </c>
      <c r="AA5811" s="63" t="s">
        <v>6626</v>
      </c>
    </row>
    <row r="5812" spans="1:27" ht="16.5" customHeight="1" x14ac:dyDescent="0.3">
      <c r="A5812" s="22" t="b">
        <f t="shared" si="2017"/>
        <v>0</v>
      </c>
      <c r="B5812" s="22" t="b">
        <f t="shared" si="2018"/>
        <v>0</v>
      </c>
      <c r="C5812" s="22" t="b">
        <f t="shared" si="2019"/>
        <v>0</v>
      </c>
      <c r="D5812" s="22" t="b">
        <f t="shared" si="2020"/>
        <v>0</v>
      </c>
      <c r="E5812" s="22" t="b">
        <f t="shared" si="2021"/>
        <v>0</v>
      </c>
      <c r="F5812" s="52" t="b">
        <f t="shared" si="2022"/>
        <v>0</v>
      </c>
      <c r="G5812" s="22" t="b">
        <f t="shared" si="2023"/>
        <v>0</v>
      </c>
      <c r="H5812" s="22" t="b">
        <f t="shared" si="2024"/>
        <v>0</v>
      </c>
      <c r="I5812" s="22" t="b">
        <f t="shared" si="2025"/>
        <v>0</v>
      </c>
      <c r="J5812" s="22" t="b">
        <f t="shared" si="2026"/>
        <v>0</v>
      </c>
      <c r="K5812" s="3" t="str">
        <f t="shared" si="2027"/>
        <v/>
      </c>
      <c r="L5812" s="3" t="str">
        <f t="shared" si="2028"/>
        <v/>
      </c>
      <c r="M5812" s="3" t="str">
        <f t="shared" si="2029"/>
        <v/>
      </c>
      <c r="N5812" s="54" t="str">
        <f t="shared" si="2030"/>
        <v/>
      </c>
      <c r="O5812" s="3" t="str">
        <f t="shared" si="2031"/>
        <v/>
      </c>
      <c r="P5812" s="19" t="str">
        <f t="shared" si="2032"/>
        <v/>
      </c>
      <c r="Q5812" s="23" t="e">
        <f>_xlfn.XLOOKUP(R5812,summary!C3200:C3236,summary!B3200:B3236)</f>
        <v>#N/A</v>
      </c>
      <c r="R5812" s="24" t="str">
        <f t="shared" si="2016"/>
        <v>동천동</v>
      </c>
      <c r="S5812" s="24" t="str">
        <f t="shared" si="2033"/>
        <v>동천28통</v>
      </c>
      <c r="T5812" s="24" t="str">
        <f t="shared" si="2034"/>
        <v>(동천동)</v>
      </c>
      <c r="U5812" s="24" t="str">
        <f t="shared" si="2035"/>
        <v>동천</v>
      </c>
      <c r="V5812" s="25">
        <f t="shared" si="2036"/>
        <v>28</v>
      </c>
      <c r="W5812" s="25">
        <f t="shared" si="2037"/>
        <v>4</v>
      </c>
      <c r="X5812" s="59"/>
      <c r="Y5812" s="59"/>
      <c r="Z5812" s="59" t="s">
        <v>73</v>
      </c>
      <c r="AA5812" s="63" t="s">
        <v>6627</v>
      </c>
    </row>
    <row r="5813" spans="1:27" ht="16.5" customHeight="1" x14ac:dyDescent="0.3">
      <c r="A5813" s="22" t="b">
        <f t="shared" si="2017"/>
        <v>0</v>
      </c>
      <c r="B5813" s="22" t="b">
        <f t="shared" si="2018"/>
        <v>0</v>
      </c>
      <c r="C5813" s="22" t="b">
        <f t="shared" si="2019"/>
        <v>0</v>
      </c>
      <c r="D5813" s="22" t="b">
        <f t="shared" si="2020"/>
        <v>0</v>
      </c>
      <c r="E5813" s="22" t="b">
        <f t="shared" si="2021"/>
        <v>0</v>
      </c>
      <c r="F5813" s="52" t="b">
        <f t="shared" si="2022"/>
        <v>0</v>
      </c>
      <c r="G5813" s="22" t="b">
        <f t="shared" si="2023"/>
        <v>0</v>
      </c>
      <c r="H5813" s="22" t="b">
        <f t="shared" si="2024"/>
        <v>0</v>
      </c>
      <c r="I5813" s="22" t="b">
        <f t="shared" si="2025"/>
        <v>0</v>
      </c>
      <c r="J5813" s="22" t="b">
        <f t="shared" si="2026"/>
        <v>0</v>
      </c>
      <c r="K5813" s="3" t="str">
        <f t="shared" si="2027"/>
        <v/>
      </c>
      <c r="L5813" s="3" t="str">
        <f t="shared" si="2028"/>
        <v/>
      </c>
      <c r="M5813" s="3" t="str">
        <f t="shared" si="2029"/>
        <v/>
      </c>
      <c r="N5813" s="54" t="str">
        <f t="shared" si="2030"/>
        <v/>
      </c>
      <c r="O5813" s="3" t="str">
        <f t="shared" si="2031"/>
        <v/>
      </c>
      <c r="P5813" s="19" t="str">
        <f t="shared" si="2032"/>
        <v/>
      </c>
      <c r="Q5813" s="23" t="e">
        <f>_xlfn.XLOOKUP(R5813,summary!C3201:C3237,summary!B3201:B3237)</f>
        <v>#N/A</v>
      </c>
      <c r="R5813" s="24" t="str">
        <f t="shared" si="2016"/>
        <v>동천동</v>
      </c>
      <c r="S5813" s="24" t="str">
        <f t="shared" si="2033"/>
        <v>동천28통</v>
      </c>
      <c r="T5813" s="24" t="str">
        <f t="shared" si="2034"/>
        <v>(동천동)</v>
      </c>
      <c r="U5813" s="24" t="str">
        <f t="shared" si="2035"/>
        <v>동천</v>
      </c>
      <c r="V5813" s="25">
        <f t="shared" si="2036"/>
        <v>28</v>
      </c>
      <c r="W5813" s="25">
        <f t="shared" si="2037"/>
        <v>5</v>
      </c>
      <c r="X5813" s="59"/>
      <c r="Y5813" s="59"/>
      <c r="Z5813" s="59" t="s">
        <v>87</v>
      </c>
      <c r="AA5813" s="63" t="s">
        <v>6628</v>
      </c>
    </row>
    <row r="5814" spans="1:27" ht="16.5" customHeight="1" x14ac:dyDescent="0.3">
      <c r="A5814" s="22" t="b">
        <f t="shared" si="2017"/>
        <v>0</v>
      </c>
      <c r="B5814" s="22" t="b">
        <f t="shared" si="2018"/>
        <v>0</v>
      </c>
      <c r="C5814" s="22" t="b">
        <f t="shared" si="2019"/>
        <v>0</v>
      </c>
      <c r="D5814" s="22" t="b">
        <f t="shared" si="2020"/>
        <v>0</v>
      </c>
      <c r="E5814" s="22" t="b">
        <f t="shared" si="2021"/>
        <v>0</v>
      </c>
      <c r="F5814" s="52" t="b">
        <f t="shared" si="2022"/>
        <v>0</v>
      </c>
      <c r="G5814" s="22" t="b">
        <f t="shared" si="2023"/>
        <v>0</v>
      </c>
      <c r="H5814" s="22" t="b">
        <f t="shared" si="2024"/>
        <v>0</v>
      </c>
      <c r="I5814" s="22" t="b">
        <f t="shared" si="2025"/>
        <v>0</v>
      </c>
      <c r="J5814" s="22" t="b">
        <f t="shared" si="2026"/>
        <v>0</v>
      </c>
      <c r="K5814" s="3" t="str">
        <f t="shared" si="2027"/>
        <v/>
      </c>
      <c r="L5814" s="3" t="str">
        <f t="shared" si="2028"/>
        <v/>
      </c>
      <c r="M5814" s="3" t="str">
        <f t="shared" si="2029"/>
        <v/>
      </c>
      <c r="N5814" s="54" t="str">
        <f t="shared" si="2030"/>
        <v/>
      </c>
      <c r="O5814" s="3" t="str">
        <f t="shared" si="2031"/>
        <v/>
      </c>
      <c r="P5814" s="19" t="str">
        <f t="shared" si="2032"/>
        <v/>
      </c>
      <c r="Q5814" s="23" t="e">
        <f>_xlfn.XLOOKUP(R5814,summary!C3202:C3238,summary!B3202:B3238)</f>
        <v>#N/A</v>
      </c>
      <c r="R5814" s="24" t="str">
        <f t="shared" si="2016"/>
        <v>동천동</v>
      </c>
      <c r="S5814" s="24" t="str">
        <f t="shared" si="2033"/>
        <v>동천28통</v>
      </c>
      <c r="T5814" s="24" t="str">
        <f t="shared" si="2034"/>
        <v>(동천동)</v>
      </c>
      <c r="U5814" s="24" t="str">
        <f t="shared" si="2035"/>
        <v>동천</v>
      </c>
      <c r="V5814" s="25">
        <f t="shared" si="2036"/>
        <v>28</v>
      </c>
      <c r="W5814" s="25">
        <f t="shared" si="2037"/>
        <v>6</v>
      </c>
      <c r="X5814" s="59"/>
      <c r="Y5814" s="59"/>
      <c r="Z5814" s="59" t="s">
        <v>89</v>
      </c>
      <c r="AA5814" s="63" t="s">
        <v>6629</v>
      </c>
    </row>
    <row r="5815" spans="1:27" ht="16.5" customHeight="1" x14ac:dyDescent="0.3">
      <c r="A5815" s="22" t="b">
        <f t="shared" si="2017"/>
        <v>0</v>
      </c>
      <c r="B5815" s="22" t="b">
        <f t="shared" si="2018"/>
        <v>0</v>
      </c>
      <c r="C5815" s="22" t="b">
        <f t="shared" si="2019"/>
        <v>0</v>
      </c>
      <c r="D5815" s="22" t="b">
        <f t="shared" si="2020"/>
        <v>0</v>
      </c>
      <c r="E5815" s="22" t="b">
        <f t="shared" si="2021"/>
        <v>0</v>
      </c>
      <c r="F5815" s="52" t="b">
        <f t="shared" si="2022"/>
        <v>0</v>
      </c>
      <c r="G5815" s="22" t="b">
        <f t="shared" si="2023"/>
        <v>0</v>
      </c>
      <c r="H5815" s="22" t="b">
        <f t="shared" si="2024"/>
        <v>0</v>
      </c>
      <c r="I5815" s="22" t="b">
        <f t="shared" si="2025"/>
        <v>0</v>
      </c>
      <c r="J5815" s="22" t="b">
        <f t="shared" si="2026"/>
        <v>0</v>
      </c>
      <c r="K5815" s="3" t="str">
        <f t="shared" si="2027"/>
        <v/>
      </c>
      <c r="L5815" s="3" t="str">
        <f t="shared" si="2028"/>
        <v/>
      </c>
      <c r="M5815" s="3" t="str">
        <f t="shared" si="2029"/>
        <v/>
      </c>
      <c r="N5815" s="54" t="str">
        <f t="shared" si="2030"/>
        <v/>
      </c>
      <c r="O5815" s="3" t="str">
        <f t="shared" si="2031"/>
        <v/>
      </c>
      <c r="P5815" s="19" t="str">
        <f t="shared" si="2032"/>
        <v/>
      </c>
      <c r="Q5815" s="23" t="e">
        <f>_xlfn.XLOOKUP(R5815,summary!C3203:C3239,summary!B3203:B3239)</f>
        <v>#N/A</v>
      </c>
      <c r="R5815" s="24" t="str">
        <f t="shared" si="2016"/>
        <v>동천동</v>
      </c>
      <c r="S5815" s="24" t="str">
        <f t="shared" si="2033"/>
        <v>동천28통</v>
      </c>
      <c r="T5815" s="24" t="str">
        <f t="shared" si="2034"/>
        <v>(동천동)</v>
      </c>
      <c r="U5815" s="24" t="str">
        <f t="shared" si="2035"/>
        <v>동천</v>
      </c>
      <c r="V5815" s="25">
        <f t="shared" si="2036"/>
        <v>28</v>
      </c>
      <c r="W5815" s="25">
        <f t="shared" si="2037"/>
        <v>7</v>
      </c>
      <c r="X5815" s="59"/>
      <c r="Y5815" s="59"/>
      <c r="Z5815" s="59" t="s">
        <v>91</v>
      </c>
      <c r="AA5815" s="63" t="s">
        <v>6630</v>
      </c>
    </row>
    <row r="5816" spans="1:27" ht="16.5" customHeight="1" x14ac:dyDescent="0.3">
      <c r="A5816" s="22" t="b">
        <f t="shared" si="2017"/>
        <v>0</v>
      </c>
      <c r="B5816" s="22" t="b">
        <f t="shared" si="2018"/>
        <v>0</v>
      </c>
      <c r="C5816" s="22" t="b">
        <f t="shared" si="2019"/>
        <v>0</v>
      </c>
      <c r="D5816" s="22" t="b">
        <f t="shared" si="2020"/>
        <v>0</v>
      </c>
      <c r="E5816" s="22" t="b">
        <f t="shared" si="2021"/>
        <v>0</v>
      </c>
      <c r="F5816" s="52" t="b">
        <f t="shared" si="2022"/>
        <v>0</v>
      </c>
      <c r="G5816" s="22" t="b">
        <f t="shared" si="2023"/>
        <v>0</v>
      </c>
      <c r="H5816" s="22" t="b">
        <f t="shared" si="2024"/>
        <v>0</v>
      </c>
      <c r="I5816" s="22" t="b">
        <f t="shared" si="2025"/>
        <v>0</v>
      </c>
      <c r="J5816" s="22" t="b">
        <f t="shared" si="2026"/>
        <v>0</v>
      </c>
      <c r="K5816" s="3" t="str">
        <f t="shared" si="2027"/>
        <v/>
      </c>
      <c r="L5816" s="3" t="str">
        <f t="shared" si="2028"/>
        <v/>
      </c>
      <c r="M5816" s="3" t="str">
        <f t="shared" si="2029"/>
        <v/>
      </c>
      <c r="N5816" s="54" t="str">
        <f t="shared" si="2030"/>
        <v/>
      </c>
      <c r="O5816" s="3" t="str">
        <f t="shared" si="2031"/>
        <v/>
      </c>
      <c r="P5816" s="19" t="str">
        <f t="shared" si="2032"/>
        <v/>
      </c>
      <c r="Q5816" s="23" t="e">
        <f>_xlfn.XLOOKUP(R5816,summary!C3204:C3240,summary!B3204:B3240)</f>
        <v>#N/A</v>
      </c>
      <c r="R5816" s="24" t="str">
        <f t="shared" si="2016"/>
        <v>동천동</v>
      </c>
      <c r="S5816" s="24" t="str">
        <f t="shared" si="2033"/>
        <v>동천28통</v>
      </c>
      <c r="T5816" s="24" t="str">
        <f t="shared" si="2034"/>
        <v>(동천동)</v>
      </c>
      <c r="U5816" s="24" t="str">
        <f t="shared" si="2035"/>
        <v>동천</v>
      </c>
      <c r="V5816" s="25">
        <f t="shared" si="2036"/>
        <v>28</v>
      </c>
      <c r="W5816" s="25">
        <f t="shared" si="2037"/>
        <v>8</v>
      </c>
      <c r="X5816" s="59"/>
      <c r="Y5816" s="59"/>
      <c r="Z5816" s="59" t="s">
        <v>93</v>
      </c>
      <c r="AA5816" s="63" t="s">
        <v>6631</v>
      </c>
    </row>
    <row r="5817" spans="1:27" ht="16.5" customHeight="1" x14ac:dyDescent="0.3">
      <c r="A5817" s="22" t="b">
        <f t="shared" si="2017"/>
        <v>0</v>
      </c>
      <c r="B5817" s="22" t="b">
        <f t="shared" si="2018"/>
        <v>0</v>
      </c>
      <c r="C5817" s="22" t="b">
        <f t="shared" si="2019"/>
        <v>0</v>
      </c>
      <c r="D5817" s="22" t="b">
        <f t="shared" si="2020"/>
        <v>0</v>
      </c>
      <c r="E5817" s="22" t="b">
        <f t="shared" si="2021"/>
        <v>0</v>
      </c>
      <c r="F5817" s="52" t="b">
        <f t="shared" si="2022"/>
        <v>0</v>
      </c>
      <c r="G5817" s="22" t="b">
        <f t="shared" si="2023"/>
        <v>0</v>
      </c>
      <c r="H5817" s="22" t="b">
        <f t="shared" si="2024"/>
        <v>0</v>
      </c>
      <c r="I5817" s="22" t="b">
        <f t="shared" si="2025"/>
        <v>0</v>
      </c>
      <c r="J5817" s="22" t="b">
        <f t="shared" si="2026"/>
        <v>0</v>
      </c>
      <c r="K5817" s="3" t="str">
        <f t="shared" si="2027"/>
        <v/>
      </c>
      <c r="L5817" s="3" t="str">
        <f t="shared" si="2028"/>
        <v/>
      </c>
      <c r="M5817" s="3" t="str">
        <f t="shared" si="2029"/>
        <v/>
      </c>
      <c r="N5817" s="54" t="str">
        <f t="shared" si="2030"/>
        <v/>
      </c>
      <c r="O5817" s="3" t="str">
        <f t="shared" si="2031"/>
        <v/>
      </c>
      <c r="P5817" s="19" t="str">
        <f t="shared" si="2032"/>
        <v/>
      </c>
      <c r="Q5817" s="23" t="e">
        <f>_xlfn.XLOOKUP(R5817,summary!C3205:C3241,summary!B3205:B3241)</f>
        <v>#N/A</v>
      </c>
      <c r="R5817" s="24" t="str">
        <f t="shared" si="2016"/>
        <v>동천동</v>
      </c>
      <c r="S5817" s="24" t="str">
        <f t="shared" si="2033"/>
        <v>동천28통</v>
      </c>
      <c r="T5817" s="24" t="str">
        <f t="shared" si="2034"/>
        <v>(동천동)</v>
      </c>
      <c r="U5817" s="24" t="str">
        <f t="shared" si="2035"/>
        <v>동천</v>
      </c>
      <c r="V5817" s="25">
        <f t="shared" si="2036"/>
        <v>28</v>
      </c>
      <c r="W5817" s="25">
        <f t="shared" si="2037"/>
        <v>9</v>
      </c>
      <c r="X5817" s="59"/>
      <c r="Y5817" s="59"/>
      <c r="Z5817" s="59" t="s">
        <v>95</v>
      </c>
      <c r="AA5817" s="63" t="s">
        <v>6632</v>
      </c>
    </row>
    <row r="5818" spans="1:27" ht="16.5" customHeight="1" x14ac:dyDescent="0.3">
      <c r="A5818" s="22" t="b">
        <f t="shared" si="2017"/>
        <v>0</v>
      </c>
      <c r="B5818" s="22" t="b">
        <f t="shared" si="2018"/>
        <v>0</v>
      </c>
      <c r="C5818" s="22" t="b">
        <f t="shared" si="2019"/>
        <v>0</v>
      </c>
      <c r="D5818" s="22" t="b">
        <f t="shared" si="2020"/>
        <v>0</v>
      </c>
      <c r="E5818" s="22" t="b">
        <f t="shared" si="2021"/>
        <v>0</v>
      </c>
      <c r="F5818" s="52" t="b">
        <f t="shared" si="2022"/>
        <v>0</v>
      </c>
      <c r="G5818" s="22" t="b">
        <f t="shared" si="2023"/>
        <v>0</v>
      </c>
      <c r="H5818" s="22" t="b">
        <f t="shared" si="2024"/>
        <v>0</v>
      </c>
      <c r="I5818" s="22" t="b">
        <f t="shared" si="2025"/>
        <v>0</v>
      </c>
      <c r="J5818" s="22" t="b">
        <f t="shared" si="2026"/>
        <v>0</v>
      </c>
      <c r="K5818" s="3" t="str">
        <f t="shared" si="2027"/>
        <v/>
      </c>
      <c r="L5818" s="3" t="str">
        <f t="shared" si="2028"/>
        <v/>
      </c>
      <c r="M5818" s="3" t="str">
        <f t="shared" si="2029"/>
        <v/>
      </c>
      <c r="N5818" s="54" t="str">
        <f t="shared" si="2030"/>
        <v/>
      </c>
      <c r="O5818" s="3" t="str">
        <f t="shared" si="2031"/>
        <v/>
      </c>
      <c r="P5818" s="19" t="str">
        <f t="shared" si="2032"/>
        <v/>
      </c>
      <c r="Q5818" s="23" t="e">
        <f>_xlfn.XLOOKUP(R5818,summary!C3206:C3242,summary!B3206:B3242)</f>
        <v>#N/A</v>
      </c>
      <c r="R5818" s="24" t="str">
        <f t="shared" si="2016"/>
        <v>동천동</v>
      </c>
      <c r="S5818" s="24" t="str">
        <f t="shared" si="2033"/>
        <v>동천28통</v>
      </c>
      <c r="T5818" s="24" t="str">
        <f t="shared" si="2034"/>
        <v>(동천동)</v>
      </c>
      <c r="U5818" s="24" t="str">
        <f t="shared" si="2035"/>
        <v>동천</v>
      </c>
      <c r="V5818" s="25">
        <f t="shared" si="2036"/>
        <v>28</v>
      </c>
      <c r="W5818" s="25">
        <f t="shared" si="2037"/>
        <v>10</v>
      </c>
      <c r="X5818" s="59"/>
      <c r="Y5818" s="59"/>
      <c r="Z5818" s="59" t="s">
        <v>97</v>
      </c>
      <c r="AA5818" s="63" t="s">
        <v>6633</v>
      </c>
    </row>
    <row r="5819" spans="1:27" ht="16.5" customHeight="1" x14ac:dyDescent="0.3">
      <c r="A5819" s="22" t="b">
        <f t="shared" si="2017"/>
        <v>1</v>
      </c>
      <c r="B5819" s="22" t="b">
        <f t="shared" si="2018"/>
        <v>0</v>
      </c>
      <c r="C5819" s="22" t="b">
        <f t="shared" si="2019"/>
        <v>0</v>
      </c>
      <c r="D5819" s="22" t="b">
        <f t="shared" si="2020"/>
        <v>0</v>
      </c>
      <c r="E5819" s="22" t="b">
        <f t="shared" si="2021"/>
        <v>0</v>
      </c>
      <c r="F5819" s="52" t="b">
        <f t="shared" si="2022"/>
        <v>0</v>
      </c>
      <c r="G5819" s="22" t="b">
        <f t="shared" si="2023"/>
        <v>0</v>
      </c>
      <c r="H5819" s="22" t="b">
        <f t="shared" si="2024"/>
        <v>0</v>
      </c>
      <c r="I5819" s="22" t="b">
        <f t="shared" si="2025"/>
        <v>0</v>
      </c>
      <c r="J5819" s="22" t="b">
        <f t="shared" si="2026"/>
        <v>1</v>
      </c>
      <c r="K5819" s="3" t="str">
        <f t="shared" si="2027"/>
        <v/>
      </c>
      <c r="L5819" s="3" t="str">
        <f t="shared" si="2028"/>
        <v/>
      </c>
      <c r="M5819" s="3" t="str">
        <f t="shared" si="2029"/>
        <v/>
      </c>
      <c r="N5819" s="54" t="str">
        <f t="shared" si="2030"/>
        <v/>
      </c>
      <c r="O5819" s="3" t="str">
        <f t="shared" si="2031"/>
        <v/>
      </c>
      <c r="P5819" s="19" t="str">
        <f t="shared" si="2032"/>
        <v/>
      </c>
      <c r="Q5819" s="23" t="e">
        <f>_xlfn.XLOOKUP(R5819,summary!C3207:C3243,summary!B3207:B3243)</f>
        <v>#N/A</v>
      </c>
      <c r="R5819" s="24" t="str">
        <f t="shared" si="2016"/>
        <v>읍 면 동</v>
      </c>
      <c r="S5819" s="24" t="str">
        <f t="shared" si="2033"/>
        <v>통 리 명</v>
      </c>
      <c r="T5819" s="24" t="str">
        <f t="shared" si="2034"/>
        <v/>
      </c>
      <c r="U5819" s="24" t="str">
        <f t="shared" si="2035"/>
        <v/>
      </c>
      <c r="V5819" s="25" t="str">
        <f t="shared" si="2036"/>
        <v/>
      </c>
      <c r="W5819" s="25" t="str">
        <f t="shared" si="2037"/>
        <v/>
      </c>
      <c r="X5819" s="59" t="s">
        <v>121</v>
      </c>
      <c r="Y5819" s="59" t="s">
        <v>122</v>
      </c>
      <c r="Z5819" s="59" t="s">
        <v>59</v>
      </c>
      <c r="AA5819" s="63" t="s">
        <v>2628</v>
      </c>
    </row>
    <row r="5820" spans="1:27" ht="16.5" customHeight="1" x14ac:dyDescent="0.3">
      <c r="A5820" s="22" t="b">
        <f t="shared" si="2017"/>
        <v>1</v>
      </c>
      <c r="B5820" s="22" t="b">
        <f t="shared" si="2018"/>
        <v>0</v>
      </c>
      <c r="C5820" s="22" t="b">
        <f t="shared" si="2019"/>
        <v>0</v>
      </c>
      <c r="D5820" s="22" t="b">
        <f t="shared" si="2020"/>
        <v>0</v>
      </c>
      <c r="E5820" s="22" t="b">
        <f t="shared" si="2021"/>
        <v>0</v>
      </c>
      <c r="F5820" s="52" t="b">
        <f t="shared" si="2022"/>
        <v>0</v>
      </c>
      <c r="G5820" s="22" t="b">
        <f t="shared" si="2023"/>
        <v>0</v>
      </c>
      <c r="H5820" s="22" t="b">
        <f t="shared" si="2024"/>
        <v>0</v>
      </c>
      <c r="I5820" s="22" t="b">
        <f t="shared" si="2025"/>
        <v>0</v>
      </c>
      <c r="J5820" s="22" t="b">
        <f t="shared" si="2026"/>
        <v>1</v>
      </c>
      <c r="K5820" s="3" t="str">
        <f t="shared" si="2027"/>
        <v>동천29통</v>
      </c>
      <c r="L5820" s="3" t="str">
        <f t="shared" si="2028"/>
        <v>29</v>
      </c>
      <c r="M5820" s="3">
        <f t="shared" si="2029"/>
        <v>29</v>
      </c>
      <c r="N5820" s="54" t="str">
        <f t="shared" si="2030"/>
        <v>동천</v>
      </c>
      <c r="O5820" s="3" t="str">
        <f t="shared" si="2031"/>
        <v/>
      </c>
      <c r="P5820" s="19" t="str">
        <f t="shared" si="2032"/>
        <v/>
      </c>
      <c r="Q5820" s="23" t="e">
        <f>_xlfn.XLOOKUP(R5820,summary!C3208:C3244,summary!B3208:B3244)</f>
        <v>#N/A</v>
      </c>
      <c r="R5820" s="24" t="str">
        <f t="shared" si="2016"/>
        <v>동천동</v>
      </c>
      <c r="S5820" s="24" t="str">
        <f t="shared" si="2033"/>
        <v>동천29통</v>
      </c>
      <c r="T5820" s="24" t="str">
        <f t="shared" si="2034"/>
        <v>(동천동)</v>
      </c>
      <c r="U5820" s="24" t="str">
        <f t="shared" si="2035"/>
        <v>동천</v>
      </c>
      <c r="V5820" s="25">
        <f t="shared" si="2036"/>
        <v>29</v>
      </c>
      <c r="W5820" s="25">
        <f t="shared" si="2037"/>
        <v>1</v>
      </c>
      <c r="X5820" s="59" t="s">
        <v>32</v>
      </c>
      <c r="Y5820" s="59" t="s">
        <v>6634</v>
      </c>
      <c r="Z5820" s="59" t="s">
        <v>63</v>
      </c>
      <c r="AA5820" s="63" t="s">
        <v>6635</v>
      </c>
    </row>
    <row r="5821" spans="1:27" ht="16.5" customHeight="1" x14ac:dyDescent="0.3">
      <c r="A5821" s="22" t="b">
        <f t="shared" si="2017"/>
        <v>1</v>
      </c>
      <c r="B5821" s="22" t="b">
        <f t="shared" si="2018"/>
        <v>1</v>
      </c>
      <c r="C5821" s="22" t="b">
        <f t="shared" si="2019"/>
        <v>1</v>
      </c>
      <c r="D5821" s="22" t="b">
        <f t="shared" si="2020"/>
        <v>1</v>
      </c>
      <c r="E5821" s="22" t="b">
        <f t="shared" si="2021"/>
        <v>1</v>
      </c>
      <c r="F5821" s="52" t="b">
        <f t="shared" si="2022"/>
        <v>0</v>
      </c>
      <c r="G5821" s="22" t="b">
        <f t="shared" si="2023"/>
        <v>0</v>
      </c>
      <c r="H5821" s="22" t="b">
        <f t="shared" si="2024"/>
        <v>0</v>
      </c>
      <c r="I5821" s="22" t="b">
        <f t="shared" si="2025"/>
        <v>0</v>
      </c>
      <c r="J5821" s="22" t="b">
        <f t="shared" si="2026"/>
        <v>0</v>
      </c>
      <c r="K5821" s="3" t="str">
        <f t="shared" si="2027"/>
        <v/>
      </c>
      <c r="L5821" s="3" t="str">
        <f t="shared" si="2028"/>
        <v/>
      </c>
      <c r="M5821" s="3" t="str">
        <f t="shared" si="2029"/>
        <v/>
      </c>
      <c r="N5821" s="54" t="str">
        <f t="shared" si="2030"/>
        <v/>
      </c>
      <c r="O5821" s="3" t="str">
        <f t="shared" si="2031"/>
        <v/>
      </c>
      <c r="P5821" s="19" t="str">
        <f t="shared" si="2032"/>
        <v>(동천동)</v>
      </c>
      <c r="Q5821" s="23" t="e">
        <f>_xlfn.XLOOKUP(R5821,summary!C3209:C3245,summary!B3209:B3245)</f>
        <v>#N/A</v>
      </c>
      <c r="R5821" s="24" t="str">
        <f t="shared" si="2016"/>
        <v>동천동</v>
      </c>
      <c r="S5821" s="24" t="str">
        <f t="shared" si="2033"/>
        <v>동천29통</v>
      </c>
      <c r="T5821" s="24" t="str">
        <f t="shared" si="2034"/>
        <v>(동천동)</v>
      </c>
      <c r="U5821" s="24" t="str">
        <f t="shared" si="2035"/>
        <v>동천</v>
      </c>
      <c r="V5821" s="25">
        <f t="shared" si="2036"/>
        <v>29</v>
      </c>
      <c r="W5821" s="25">
        <f t="shared" si="2037"/>
        <v>2</v>
      </c>
      <c r="X5821" s="59"/>
      <c r="Y5821" s="59" t="s">
        <v>6502</v>
      </c>
      <c r="Z5821" s="59" t="s">
        <v>65</v>
      </c>
      <c r="AA5821" s="63" t="s">
        <v>6636</v>
      </c>
    </row>
    <row r="5822" spans="1:27" ht="16.5" customHeight="1" x14ac:dyDescent="0.3">
      <c r="A5822" s="22" t="b">
        <f t="shared" si="2017"/>
        <v>0</v>
      </c>
      <c r="B5822" s="22" t="b">
        <f t="shared" si="2018"/>
        <v>0</v>
      </c>
      <c r="C5822" s="22" t="b">
        <f t="shared" si="2019"/>
        <v>0</v>
      </c>
      <c r="D5822" s="22" t="b">
        <f t="shared" si="2020"/>
        <v>0</v>
      </c>
      <c r="E5822" s="22" t="b">
        <f t="shared" si="2021"/>
        <v>0</v>
      </c>
      <c r="F5822" s="52" t="b">
        <f t="shared" si="2022"/>
        <v>0</v>
      </c>
      <c r="G5822" s="22" t="b">
        <f t="shared" si="2023"/>
        <v>0</v>
      </c>
      <c r="H5822" s="22" t="b">
        <f t="shared" si="2024"/>
        <v>0</v>
      </c>
      <c r="I5822" s="22" t="b">
        <f t="shared" si="2025"/>
        <v>0</v>
      </c>
      <c r="J5822" s="22" t="b">
        <f t="shared" si="2026"/>
        <v>0</v>
      </c>
      <c r="K5822" s="3" t="str">
        <f t="shared" si="2027"/>
        <v/>
      </c>
      <c r="L5822" s="3" t="str">
        <f t="shared" si="2028"/>
        <v/>
      </c>
      <c r="M5822" s="3" t="str">
        <f t="shared" si="2029"/>
        <v/>
      </c>
      <c r="N5822" s="54" t="str">
        <f t="shared" si="2030"/>
        <v/>
      </c>
      <c r="O5822" s="3" t="str">
        <f t="shared" si="2031"/>
        <v/>
      </c>
      <c r="P5822" s="19" t="str">
        <f t="shared" si="2032"/>
        <v/>
      </c>
      <c r="Q5822" s="23" t="e">
        <f>_xlfn.XLOOKUP(R5822,summary!C3210:C3246,summary!B3210:B3246)</f>
        <v>#N/A</v>
      </c>
      <c r="R5822" s="24" t="str">
        <f t="shared" si="2016"/>
        <v>동천동</v>
      </c>
      <c r="S5822" s="24" t="str">
        <f t="shared" si="2033"/>
        <v>동천29통</v>
      </c>
      <c r="T5822" s="24" t="str">
        <f t="shared" si="2034"/>
        <v>(동천동)</v>
      </c>
      <c r="U5822" s="24" t="str">
        <f t="shared" si="2035"/>
        <v>동천</v>
      </c>
      <c r="V5822" s="25">
        <f t="shared" si="2036"/>
        <v>29</v>
      </c>
      <c r="W5822" s="25">
        <f t="shared" si="2037"/>
        <v>3</v>
      </c>
      <c r="X5822" s="59"/>
      <c r="Y5822" s="59"/>
      <c r="Z5822" s="59" t="s">
        <v>67</v>
      </c>
      <c r="AA5822" s="63" t="s">
        <v>6637</v>
      </c>
    </row>
    <row r="5823" spans="1:27" ht="16.5" customHeight="1" x14ac:dyDescent="0.3">
      <c r="A5823" s="22" t="b">
        <f t="shared" si="2017"/>
        <v>0</v>
      </c>
      <c r="B5823" s="22" t="b">
        <f t="shared" si="2018"/>
        <v>0</v>
      </c>
      <c r="C5823" s="22" t="b">
        <f t="shared" si="2019"/>
        <v>0</v>
      </c>
      <c r="D5823" s="22" t="b">
        <f t="shared" si="2020"/>
        <v>0</v>
      </c>
      <c r="E5823" s="22" t="b">
        <f t="shared" si="2021"/>
        <v>0</v>
      </c>
      <c r="F5823" s="52" t="b">
        <f t="shared" si="2022"/>
        <v>0</v>
      </c>
      <c r="G5823" s="22" t="b">
        <f t="shared" si="2023"/>
        <v>0</v>
      </c>
      <c r="H5823" s="22" t="b">
        <f t="shared" si="2024"/>
        <v>0</v>
      </c>
      <c r="I5823" s="22" t="b">
        <f t="shared" si="2025"/>
        <v>0</v>
      </c>
      <c r="J5823" s="22" t="b">
        <f t="shared" si="2026"/>
        <v>0</v>
      </c>
      <c r="K5823" s="3" t="str">
        <f t="shared" si="2027"/>
        <v/>
      </c>
      <c r="L5823" s="3" t="str">
        <f t="shared" si="2028"/>
        <v/>
      </c>
      <c r="M5823" s="3" t="str">
        <f t="shared" si="2029"/>
        <v/>
      </c>
      <c r="N5823" s="54" t="str">
        <f t="shared" si="2030"/>
        <v/>
      </c>
      <c r="O5823" s="3" t="str">
        <f t="shared" si="2031"/>
        <v/>
      </c>
      <c r="P5823" s="19" t="str">
        <f t="shared" si="2032"/>
        <v/>
      </c>
      <c r="Q5823" s="23" t="e">
        <f>_xlfn.XLOOKUP(R5823,summary!C3211:C3247,summary!B3211:B3247)</f>
        <v>#N/A</v>
      </c>
      <c r="R5823" s="24" t="str">
        <f t="shared" si="2016"/>
        <v>동천동</v>
      </c>
      <c r="S5823" s="24" t="str">
        <f t="shared" si="2033"/>
        <v>동천29통</v>
      </c>
      <c r="T5823" s="24" t="str">
        <f t="shared" si="2034"/>
        <v>(동천동)</v>
      </c>
      <c r="U5823" s="24" t="str">
        <f t="shared" si="2035"/>
        <v>동천</v>
      </c>
      <c r="V5823" s="25">
        <f t="shared" si="2036"/>
        <v>29</v>
      </c>
      <c r="W5823" s="25">
        <f t="shared" si="2037"/>
        <v>4</v>
      </c>
      <c r="X5823" s="59"/>
      <c r="Y5823" s="59"/>
      <c r="Z5823" s="59" t="s">
        <v>73</v>
      </c>
      <c r="AA5823" s="63" t="s">
        <v>6638</v>
      </c>
    </row>
    <row r="5824" spans="1:27" ht="16.5" customHeight="1" x14ac:dyDescent="0.3">
      <c r="A5824" s="22" t="b">
        <f t="shared" si="2017"/>
        <v>0</v>
      </c>
      <c r="B5824" s="22" t="b">
        <f t="shared" si="2018"/>
        <v>0</v>
      </c>
      <c r="C5824" s="22" t="b">
        <f t="shared" si="2019"/>
        <v>0</v>
      </c>
      <c r="D5824" s="22" t="b">
        <f t="shared" si="2020"/>
        <v>0</v>
      </c>
      <c r="E5824" s="22" t="b">
        <f t="shared" si="2021"/>
        <v>0</v>
      </c>
      <c r="F5824" s="52" t="b">
        <f t="shared" si="2022"/>
        <v>0</v>
      </c>
      <c r="G5824" s="22" t="b">
        <f t="shared" si="2023"/>
        <v>0</v>
      </c>
      <c r="H5824" s="22" t="b">
        <f t="shared" si="2024"/>
        <v>0</v>
      </c>
      <c r="I5824" s="22" t="b">
        <f t="shared" si="2025"/>
        <v>0</v>
      </c>
      <c r="J5824" s="22" t="b">
        <f t="shared" si="2026"/>
        <v>0</v>
      </c>
      <c r="K5824" s="3" t="str">
        <f t="shared" si="2027"/>
        <v/>
      </c>
      <c r="L5824" s="3" t="str">
        <f t="shared" si="2028"/>
        <v/>
      </c>
      <c r="M5824" s="3" t="str">
        <f t="shared" si="2029"/>
        <v/>
      </c>
      <c r="N5824" s="54" t="str">
        <f t="shared" si="2030"/>
        <v/>
      </c>
      <c r="O5824" s="3" t="str">
        <f t="shared" si="2031"/>
        <v/>
      </c>
      <c r="P5824" s="19" t="str">
        <f t="shared" si="2032"/>
        <v/>
      </c>
      <c r="Q5824" s="23" t="e">
        <f>_xlfn.XLOOKUP(R5824,summary!C3212:C3248,summary!B3212:B3248)</f>
        <v>#N/A</v>
      </c>
      <c r="R5824" s="24" t="str">
        <f t="shared" si="2016"/>
        <v>동천동</v>
      </c>
      <c r="S5824" s="24" t="str">
        <f t="shared" si="2033"/>
        <v>동천29통</v>
      </c>
      <c r="T5824" s="24" t="str">
        <f t="shared" si="2034"/>
        <v>(동천동)</v>
      </c>
      <c r="U5824" s="24" t="str">
        <f t="shared" si="2035"/>
        <v>동천</v>
      </c>
      <c r="V5824" s="25">
        <f t="shared" si="2036"/>
        <v>29</v>
      </c>
      <c r="W5824" s="25">
        <f t="shared" si="2037"/>
        <v>5</v>
      </c>
      <c r="X5824" s="59"/>
      <c r="Y5824" s="59"/>
      <c r="Z5824" s="59" t="s">
        <v>87</v>
      </c>
      <c r="AA5824" s="63" t="s">
        <v>6639</v>
      </c>
    </row>
    <row r="5825" spans="1:27" ht="16.5" customHeight="1" x14ac:dyDescent="0.3">
      <c r="A5825" s="22" t="b">
        <f t="shared" si="2017"/>
        <v>0</v>
      </c>
      <c r="B5825" s="22" t="b">
        <f t="shared" si="2018"/>
        <v>0</v>
      </c>
      <c r="C5825" s="22" t="b">
        <f t="shared" si="2019"/>
        <v>0</v>
      </c>
      <c r="D5825" s="22" t="b">
        <f t="shared" si="2020"/>
        <v>0</v>
      </c>
      <c r="E5825" s="22" t="b">
        <f t="shared" si="2021"/>
        <v>0</v>
      </c>
      <c r="F5825" s="52" t="b">
        <f t="shared" si="2022"/>
        <v>0</v>
      </c>
      <c r="G5825" s="22" t="b">
        <f t="shared" si="2023"/>
        <v>0</v>
      </c>
      <c r="H5825" s="22" t="b">
        <f t="shared" si="2024"/>
        <v>0</v>
      </c>
      <c r="I5825" s="22" t="b">
        <f t="shared" si="2025"/>
        <v>0</v>
      </c>
      <c r="J5825" s="22" t="b">
        <f t="shared" si="2026"/>
        <v>0</v>
      </c>
      <c r="K5825" s="3" t="str">
        <f t="shared" si="2027"/>
        <v/>
      </c>
      <c r="L5825" s="3" t="str">
        <f t="shared" si="2028"/>
        <v/>
      </c>
      <c r="M5825" s="3" t="str">
        <f t="shared" si="2029"/>
        <v/>
      </c>
      <c r="N5825" s="54" t="str">
        <f t="shared" si="2030"/>
        <v/>
      </c>
      <c r="O5825" s="3" t="str">
        <f t="shared" si="2031"/>
        <v/>
      </c>
      <c r="P5825" s="19" t="str">
        <f t="shared" si="2032"/>
        <v/>
      </c>
      <c r="Q5825" s="23" t="e">
        <f>_xlfn.XLOOKUP(R5825,summary!C3213:C3249,summary!B3213:B3249)</f>
        <v>#N/A</v>
      </c>
      <c r="R5825" s="24" t="str">
        <f t="shared" si="2016"/>
        <v>동천동</v>
      </c>
      <c r="S5825" s="24" t="str">
        <f t="shared" si="2033"/>
        <v>동천29통</v>
      </c>
      <c r="T5825" s="24" t="str">
        <f t="shared" si="2034"/>
        <v>(동천동)</v>
      </c>
      <c r="U5825" s="24" t="str">
        <f t="shared" si="2035"/>
        <v>동천</v>
      </c>
      <c r="V5825" s="25">
        <f t="shared" si="2036"/>
        <v>29</v>
      </c>
      <c r="W5825" s="25">
        <f t="shared" si="2037"/>
        <v>6</v>
      </c>
      <c r="X5825" s="59"/>
      <c r="Y5825" s="59"/>
      <c r="Z5825" s="59" t="s">
        <v>89</v>
      </c>
      <c r="AA5825" s="63" t="s">
        <v>6640</v>
      </c>
    </row>
    <row r="5826" spans="1:27" ht="16.5" customHeight="1" x14ac:dyDescent="0.3">
      <c r="A5826" s="22" t="b">
        <f t="shared" si="2017"/>
        <v>0</v>
      </c>
      <c r="B5826" s="22" t="b">
        <f t="shared" si="2018"/>
        <v>0</v>
      </c>
      <c r="C5826" s="22" t="b">
        <f t="shared" si="2019"/>
        <v>0</v>
      </c>
      <c r="D5826" s="22" t="b">
        <f t="shared" si="2020"/>
        <v>0</v>
      </c>
      <c r="E5826" s="22" t="b">
        <f t="shared" si="2021"/>
        <v>0</v>
      </c>
      <c r="F5826" s="52" t="b">
        <f t="shared" si="2022"/>
        <v>0</v>
      </c>
      <c r="G5826" s="22" t="b">
        <f t="shared" si="2023"/>
        <v>0</v>
      </c>
      <c r="H5826" s="22" t="b">
        <f t="shared" si="2024"/>
        <v>0</v>
      </c>
      <c r="I5826" s="22" t="b">
        <f t="shared" si="2025"/>
        <v>0</v>
      </c>
      <c r="J5826" s="22" t="b">
        <f t="shared" si="2026"/>
        <v>0</v>
      </c>
      <c r="K5826" s="3" t="str">
        <f t="shared" si="2027"/>
        <v/>
      </c>
      <c r="L5826" s="3" t="str">
        <f t="shared" si="2028"/>
        <v/>
      </c>
      <c r="M5826" s="3" t="str">
        <f t="shared" si="2029"/>
        <v/>
      </c>
      <c r="N5826" s="54" t="str">
        <f t="shared" si="2030"/>
        <v/>
      </c>
      <c r="O5826" s="3" t="str">
        <f t="shared" si="2031"/>
        <v/>
      </c>
      <c r="P5826" s="19" t="str">
        <f t="shared" si="2032"/>
        <v/>
      </c>
      <c r="Q5826" s="23" t="e">
        <f>_xlfn.XLOOKUP(R5826,summary!C3214:C3250,summary!B3214:B3250)</f>
        <v>#N/A</v>
      </c>
      <c r="R5826" s="24" t="str">
        <f t="shared" ref="R5826:R5889" si="2038">IF($X5826="",R5825,$X5826)</f>
        <v>동천동</v>
      </c>
      <c r="S5826" s="24" t="str">
        <f t="shared" si="2033"/>
        <v>동천29통</v>
      </c>
      <c r="T5826" s="24" t="str">
        <f t="shared" si="2034"/>
        <v>(동천동)</v>
      </c>
      <c r="U5826" s="24" t="str">
        <f t="shared" si="2035"/>
        <v>동천</v>
      </c>
      <c r="V5826" s="25">
        <f t="shared" si="2036"/>
        <v>29</v>
      </c>
      <c r="W5826" s="25">
        <f t="shared" si="2037"/>
        <v>7</v>
      </c>
      <c r="X5826" s="59"/>
      <c r="Y5826" s="59"/>
      <c r="Z5826" s="59" t="s">
        <v>91</v>
      </c>
      <c r="AA5826" s="63" t="s">
        <v>6641</v>
      </c>
    </row>
    <row r="5827" spans="1:27" ht="16.5" customHeight="1" x14ac:dyDescent="0.3">
      <c r="A5827" s="22" t="b">
        <f t="shared" si="2017"/>
        <v>0</v>
      </c>
      <c r="B5827" s="22" t="b">
        <f t="shared" si="2018"/>
        <v>0</v>
      </c>
      <c r="C5827" s="22" t="b">
        <f t="shared" si="2019"/>
        <v>0</v>
      </c>
      <c r="D5827" s="22" t="b">
        <f t="shared" si="2020"/>
        <v>0</v>
      </c>
      <c r="E5827" s="22" t="b">
        <f t="shared" si="2021"/>
        <v>0</v>
      </c>
      <c r="F5827" s="52" t="b">
        <f t="shared" si="2022"/>
        <v>0</v>
      </c>
      <c r="G5827" s="22" t="b">
        <f t="shared" si="2023"/>
        <v>0</v>
      </c>
      <c r="H5827" s="22" t="b">
        <f t="shared" si="2024"/>
        <v>0</v>
      </c>
      <c r="I5827" s="22" t="b">
        <f t="shared" si="2025"/>
        <v>0</v>
      </c>
      <c r="J5827" s="22" t="b">
        <f t="shared" si="2026"/>
        <v>0</v>
      </c>
      <c r="K5827" s="3" t="str">
        <f t="shared" si="2027"/>
        <v/>
      </c>
      <c r="L5827" s="3" t="str">
        <f t="shared" si="2028"/>
        <v/>
      </c>
      <c r="M5827" s="3" t="str">
        <f t="shared" si="2029"/>
        <v/>
      </c>
      <c r="N5827" s="54" t="str">
        <f t="shared" si="2030"/>
        <v/>
      </c>
      <c r="O5827" s="3" t="str">
        <f t="shared" si="2031"/>
        <v/>
      </c>
      <c r="P5827" s="19" t="str">
        <f t="shared" si="2032"/>
        <v/>
      </c>
      <c r="Q5827" s="23" t="e">
        <f>_xlfn.XLOOKUP(R5827,summary!C3215:C3251,summary!B3215:B3251)</f>
        <v>#N/A</v>
      </c>
      <c r="R5827" s="24" t="str">
        <f t="shared" si="2038"/>
        <v>동천동</v>
      </c>
      <c r="S5827" s="24" t="str">
        <f t="shared" si="2033"/>
        <v>동천29통</v>
      </c>
      <c r="T5827" s="24" t="str">
        <f t="shared" si="2034"/>
        <v>(동천동)</v>
      </c>
      <c r="U5827" s="24" t="str">
        <f t="shared" si="2035"/>
        <v>동천</v>
      </c>
      <c r="V5827" s="25">
        <f t="shared" si="2036"/>
        <v>29</v>
      </c>
      <c r="W5827" s="25">
        <f t="shared" si="2037"/>
        <v>8</v>
      </c>
      <c r="X5827" s="59"/>
      <c r="Y5827" s="59"/>
      <c r="Z5827" s="59" t="s">
        <v>93</v>
      </c>
      <c r="AA5827" s="63" t="s">
        <v>6642</v>
      </c>
    </row>
    <row r="5828" spans="1:27" ht="16.5" customHeight="1" x14ac:dyDescent="0.3">
      <c r="A5828" s="22" t="b">
        <f t="shared" si="2017"/>
        <v>0</v>
      </c>
      <c r="B5828" s="22" t="b">
        <f t="shared" si="2018"/>
        <v>0</v>
      </c>
      <c r="C5828" s="22" t="b">
        <f t="shared" si="2019"/>
        <v>0</v>
      </c>
      <c r="D5828" s="22" t="b">
        <f t="shared" si="2020"/>
        <v>0</v>
      </c>
      <c r="E5828" s="22" t="b">
        <f t="shared" si="2021"/>
        <v>0</v>
      </c>
      <c r="F5828" s="52" t="b">
        <f t="shared" si="2022"/>
        <v>0</v>
      </c>
      <c r="G5828" s="22" t="b">
        <f t="shared" si="2023"/>
        <v>0</v>
      </c>
      <c r="H5828" s="22" t="b">
        <f t="shared" si="2024"/>
        <v>0</v>
      </c>
      <c r="I5828" s="22" t="b">
        <f t="shared" si="2025"/>
        <v>0</v>
      </c>
      <c r="J5828" s="22" t="b">
        <f t="shared" si="2026"/>
        <v>0</v>
      </c>
      <c r="K5828" s="3" t="str">
        <f t="shared" si="2027"/>
        <v/>
      </c>
      <c r="L5828" s="3" t="str">
        <f t="shared" si="2028"/>
        <v/>
      </c>
      <c r="M5828" s="3" t="str">
        <f t="shared" si="2029"/>
        <v/>
      </c>
      <c r="N5828" s="54" t="str">
        <f t="shared" si="2030"/>
        <v/>
      </c>
      <c r="O5828" s="3" t="str">
        <f t="shared" si="2031"/>
        <v/>
      </c>
      <c r="P5828" s="19" t="str">
        <f t="shared" si="2032"/>
        <v/>
      </c>
      <c r="Q5828" s="23" t="e">
        <f>_xlfn.XLOOKUP(R5828,summary!C3216:C3252,summary!B3216:B3252)</f>
        <v>#N/A</v>
      </c>
      <c r="R5828" s="24" t="str">
        <f t="shared" si="2038"/>
        <v>동천동</v>
      </c>
      <c r="S5828" s="24" t="str">
        <f t="shared" si="2033"/>
        <v>동천29통</v>
      </c>
      <c r="T5828" s="24" t="str">
        <f t="shared" si="2034"/>
        <v>(동천동)</v>
      </c>
      <c r="U5828" s="24" t="str">
        <f t="shared" si="2035"/>
        <v>동천</v>
      </c>
      <c r="V5828" s="25">
        <f t="shared" si="2036"/>
        <v>29</v>
      </c>
      <c r="W5828" s="25">
        <f t="shared" si="2037"/>
        <v>9</v>
      </c>
      <c r="X5828" s="59"/>
      <c r="Y5828" s="59"/>
      <c r="Z5828" s="59" t="s">
        <v>95</v>
      </c>
      <c r="AA5828" s="63" t="s">
        <v>6643</v>
      </c>
    </row>
    <row r="5829" spans="1:27" ht="16.5" customHeight="1" x14ac:dyDescent="0.3">
      <c r="A5829" s="22" t="b">
        <f t="shared" si="2017"/>
        <v>0</v>
      </c>
      <c r="B5829" s="22" t="b">
        <f t="shared" si="2018"/>
        <v>0</v>
      </c>
      <c r="C5829" s="22" t="b">
        <f t="shared" si="2019"/>
        <v>0</v>
      </c>
      <c r="D5829" s="22" t="b">
        <f t="shared" si="2020"/>
        <v>0</v>
      </c>
      <c r="E5829" s="22" t="b">
        <f t="shared" si="2021"/>
        <v>0</v>
      </c>
      <c r="F5829" s="52" t="b">
        <f t="shared" si="2022"/>
        <v>0</v>
      </c>
      <c r="G5829" s="22" t="b">
        <f t="shared" si="2023"/>
        <v>0</v>
      </c>
      <c r="H5829" s="22" t="b">
        <f t="shared" si="2024"/>
        <v>0</v>
      </c>
      <c r="I5829" s="22" t="b">
        <f t="shared" si="2025"/>
        <v>0</v>
      </c>
      <c r="J5829" s="22" t="b">
        <f t="shared" si="2026"/>
        <v>0</v>
      </c>
      <c r="K5829" s="3" t="str">
        <f t="shared" si="2027"/>
        <v/>
      </c>
      <c r="L5829" s="3" t="str">
        <f t="shared" si="2028"/>
        <v/>
      </c>
      <c r="M5829" s="3" t="str">
        <f t="shared" si="2029"/>
        <v/>
      </c>
      <c r="N5829" s="54" t="str">
        <f t="shared" si="2030"/>
        <v/>
      </c>
      <c r="O5829" s="3" t="str">
        <f t="shared" si="2031"/>
        <v/>
      </c>
      <c r="P5829" s="19" t="str">
        <f t="shared" si="2032"/>
        <v/>
      </c>
      <c r="Q5829" s="23" t="e">
        <f>_xlfn.XLOOKUP(R5829,summary!C3217:C3253,summary!B3217:B3253)</f>
        <v>#N/A</v>
      </c>
      <c r="R5829" s="24" t="str">
        <f t="shared" si="2038"/>
        <v>동천동</v>
      </c>
      <c r="S5829" s="24" t="str">
        <f t="shared" si="2033"/>
        <v>동천29통</v>
      </c>
      <c r="T5829" s="24" t="str">
        <f t="shared" si="2034"/>
        <v>(동천동)</v>
      </c>
      <c r="U5829" s="24" t="str">
        <f t="shared" si="2035"/>
        <v>동천</v>
      </c>
      <c r="V5829" s="25">
        <f t="shared" si="2036"/>
        <v>29</v>
      </c>
      <c r="W5829" s="25">
        <f t="shared" si="2037"/>
        <v>10</v>
      </c>
      <c r="X5829" s="59"/>
      <c r="Y5829" s="59"/>
      <c r="Z5829" s="59" t="s">
        <v>97</v>
      </c>
      <c r="AA5829" s="63" t="s">
        <v>6644</v>
      </c>
    </row>
    <row r="5830" spans="1:27" ht="16.5" customHeight="1" x14ac:dyDescent="0.3">
      <c r="A5830" s="22" t="b">
        <f t="shared" si="2017"/>
        <v>1</v>
      </c>
      <c r="B5830" s="22" t="b">
        <f t="shared" si="2018"/>
        <v>0</v>
      </c>
      <c r="C5830" s="22" t="b">
        <f t="shared" si="2019"/>
        <v>0</v>
      </c>
      <c r="D5830" s="22" t="b">
        <f t="shared" si="2020"/>
        <v>0</v>
      </c>
      <c r="E5830" s="22" t="b">
        <f t="shared" si="2021"/>
        <v>0</v>
      </c>
      <c r="F5830" s="52" t="b">
        <f t="shared" si="2022"/>
        <v>0</v>
      </c>
      <c r="G5830" s="22" t="b">
        <f t="shared" si="2023"/>
        <v>0</v>
      </c>
      <c r="H5830" s="22" t="b">
        <f t="shared" si="2024"/>
        <v>0</v>
      </c>
      <c r="I5830" s="22" t="b">
        <f t="shared" si="2025"/>
        <v>0</v>
      </c>
      <c r="J5830" s="22" t="b">
        <f t="shared" si="2026"/>
        <v>1</v>
      </c>
      <c r="K5830" s="3" t="str">
        <f t="shared" si="2027"/>
        <v>동천30통</v>
      </c>
      <c r="L5830" s="3" t="str">
        <f t="shared" si="2028"/>
        <v>30</v>
      </c>
      <c r="M5830" s="3">
        <f t="shared" si="2029"/>
        <v>30</v>
      </c>
      <c r="N5830" s="54" t="str">
        <f t="shared" si="2030"/>
        <v>동천</v>
      </c>
      <c r="O5830" s="3" t="str">
        <f t="shared" si="2031"/>
        <v/>
      </c>
      <c r="P5830" s="19" t="str">
        <f t="shared" si="2032"/>
        <v/>
      </c>
      <c r="Q5830" s="23" t="e">
        <f>_xlfn.XLOOKUP(R5830,summary!C3218:C3254,summary!B3218:B3254)</f>
        <v>#N/A</v>
      </c>
      <c r="R5830" s="24" t="str">
        <f t="shared" si="2038"/>
        <v>동천동</v>
      </c>
      <c r="S5830" s="24" t="str">
        <f t="shared" si="2033"/>
        <v>동천30통</v>
      </c>
      <c r="T5830" s="24" t="str">
        <f t="shared" si="2034"/>
        <v>(동천동)</v>
      </c>
      <c r="U5830" s="24" t="str">
        <f t="shared" si="2035"/>
        <v>동천</v>
      </c>
      <c r="V5830" s="25">
        <f t="shared" si="2036"/>
        <v>30</v>
      </c>
      <c r="W5830" s="25">
        <f t="shared" si="2037"/>
        <v>1</v>
      </c>
      <c r="X5830" s="59"/>
      <c r="Y5830" s="59" t="s">
        <v>6645</v>
      </c>
      <c r="Z5830" s="59" t="s">
        <v>63</v>
      </c>
      <c r="AA5830" s="63" t="s">
        <v>6646</v>
      </c>
    </row>
    <row r="5831" spans="1:27" ht="16.5" customHeight="1" x14ac:dyDescent="0.3">
      <c r="A5831" s="22" t="b">
        <f t="shared" si="2017"/>
        <v>1</v>
      </c>
      <c r="B5831" s="22" t="b">
        <f t="shared" si="2018"/>
        <v>1</v>
      </c>
      <c r="C5831" s="22" t="b">
        <f t="shared" si="2019"/>
        <v>1</v>
      </c>
      <c r="D5831" s="22" t="b">
        <f t="shared" si="2020"/>
        <v>1</v>
      </c>
      <c r="E5831" s="22" t="b">
        <f t="shared" si="2021"/>
        <v>1</v>
      </c>
      <c r="F5831" s="52" t="b">
        <f t="shared" si="2022"/>
        <v>0</v>
      </c>
      <c r="G5831" s="22" t="b">
        <f t="shared" si="2023"/>
        <v>0</v>
      </c>
      <c r="H5831" s="22" t="b">
        <f t="shared" si="2024"/>
        <v>0</v>
      </c>
      <c r="I5831" s="22" t="b">
        <f t="shared" si="2025"/>
        <v>0</v>
      </c>
      <c r="J5831" s="22" t="b">
        <f t="shared" si="2026"/>
        <v>0</v>
      </c>
      <c r="K5831" s="3" t="str">
        <f t="shared" si="2027"/>
        <v/>
      </c>
      <c r="L5831" s="3" t="str">
        <f t="shared" si="2028"/>
        <v/>
      </c>
      <c r="M5831" s="3" t="str">
        <f t="shared" si="2029"/>
        <v/>
      </c>
      <c r="N5831" s="54" t="str">
        <f t="shared" si="2030"/>
        <v/>
      </c>
      <c r="O5831" s="3" t="str">
        <f t="shared" si="2031"/>
        <v/>
      </c>
      <c r="P5831" s="19" t="str">
        <f t="shared" si="2032"/>
        <v>(동천동)</v>
      </c>
      <c r="Q5831" s="23" t="e">
        <f>_xlfn.XLOOKUP(R5831,summary!C3219:C3255,summary!B3219:B3255)</f>
        <v>#N/A</v>
      </c>
      <c r="R5831" s="24" t="str">
        <f t="shared" si="2038"/>
        <v>동천동</v>
      </c>
      <c r="S5831" s="24" t="str">
        <f t="shared" si="2033"/>
        <v>동천30통</v>
      </c>
      <c r="T5831" s="24" t="str">
        <f t="shared" si="2034"/>
        <v>(동천동)</v>
      </c>
      <c r="U5831" s="24" t="str">
        <f t="shared" si="2035"/>
        <v>동천</v>
      </c>
      <c r="V5831" s="25">
        <f t="shared" si="2036"/>
        <v>30</v>
      </c>
      <c r="W5831" s="25">
        <f t="shared" si="2037"/>
        <v>2</v>
      </c>
      <c r="X5831" s="59"/>
      <c r="Y5831" s="59" t="s">
        <v>6502</v>
      </c>
      <c r="Z5831" s="59" t="s">
        <v>65</v>
      </c>
      <c r="AA5831" s="63" t="s">
        <v>6647</v>
      </c>
    </row>
    <row r="5832" spans="1:27" ht="16.5" customHeight="1" x14ac:dyDescent="0.3">
      <c r="A5832" s="22" t="b">
        <f t="shared" si="2017"/>
        <v>0</v>
      </c>
      <c r="B5832" s="22" t="b">
        <f t="shared" si="2018"/>
        <v>0</v>
      </c>
      <c r="C5832" s="22" t="b">
        <f t="shared" si="2019"/>
        <v>0</v>
      </c>
      <c r="D5832" s="22" t="b">
        <f t="shared" si="2020"/>
        <v>0</v>
      </c>
      <c r="E5832" s="22" t="b">
        <f t="shared" si="2021"/>
        <v>0</v>
      </c>
      <c r="F5832" s="52" t="b">
        <f t="shared" si="2022"/>
        <v>0</v>
      </c>
      <c r="G5832" s="22" t="b">
        <f t="shared" si="2023"/>
        <v>0</v>
      </c>
      <c r="H5832" s="22" t="b">
        <f t="shared" si="2024"/>
        <v>0</v>
      </c>
      <c r="I5832" s="22" t="b">
        <f t="shared" si="2025"/>
        <v>0</v>
      </c>
      <c r="J5832" s="22" t="b">
        <f t="shared" si="2026"/>
        <v>0</v>
      </c>
      <c r="K5832" s="3" t="str">
        <f t="shared" si="2027"/>
        <v/>
      </c>
      <c r="L5832" s="3" t="str">
        <f t="shared" si="2028"/>
        <v/>
      </c>
      <c r="M5832" s="3" t="str">
        <f t="shared" si="2029"/>
        <v/>
      </c>
      <c r="N5832" s="54" t="str">
        <f t="shared" si="2030"/>
        <v/>
      </c>
      <c r="O5832" s="3" t="str">
        <f t="shared" si="2031"/>
        <v/>
      </c>
      <c r="P5832" s="19" t="str">
        <f t="shared" si="2032"/>
        <v/>
      </c>
      <c r="Q5832" s="23" t="e">
        <f>_xlfn.XLOOKUP(R5832,summary!C3220:C3256,summary!B3220:B3256)</f>
        <v>#N/A</v>
      </c>
      <c r="R5832" s="24" t="str">
        <f t="shared" si="2038"/>
        <v>동천동</v>
      </c>
      <c r="S5832" s="24" t="str">
        <f t="shared" si="2033"/>
        <v>동천30통</v>
      </c>
      <c r="T5832" s="24" t="str">
        <f t="shared" si="2034"/>
        <v>(동천동)</v>
      </c>
      <c r="U5832" s="24" t="str">
        <f t="shared" si="2035"/>
        <v>동천</v>
      </c>
      <c r="V5832" s="25">
        <f t="shared" si="2036"/>
        <v>30</v>
      </c>
      <c r="W5832" s="25">
        <f t="shared" si="2037"/>
        <v>3</v>
      </c>
      <c r="X5832" s="59"/>
      <c r="Y5832" s="59"/>
      <c r="Z5832" s="59" t="s">
        <v>67</v>
      </c>
      <c r="AA5832" s="63" t="s">
        <v>6648</v>
      </c>
    </row>
    <row r="5833" spans="1:27" ht="16.5" customHeight="1" x14ac:dyDescent="0.3">
      <c r="A5833" s="22" t="b">
        <f t="shared" si="2017"/>
        <v>0</v>
      </c>
      <c r="B5833" s="22" t="b">
        <f t="shared" si="2018"/>
        <v>0</v>
      </c>
      <c r="C5833" s="22" t="b">
        <f t="shared" si="2019"/>
        <v>0</v>
      </c>
      <c r="D5833" s="22" t="b">
        <f t="shared" si="2020"/>
        <v>0</v>
      </c>
      <c r="E5833" s="22" t="b">
        <f t="shared" si="2021"/>
        <v>0</v>
      </c>
      <c r="F5833" s="52" t="b">
        <f t="shared" si="2022"/>
        <v>0</v>
      </c>
      <c r="G5833" s="22" t="b">
        <f t="shared" si="2023"/>
        <v>0</v>
      </c>
      <c r="H5833" s="22" t="b">
        <f t="shared" si="2024"/>
        <v>0</v>
      </c>
      <c r="I5833" s="22" t="b">
        <f t="shared" si="2025"/>
        <v>0</v>
      </c>
      <c r="J5833" s="22" t="b">
        <f t="shared" si="2026"/>
        <v>0</v>
      </c>
      <c r="K5833" s="3" t="str">
        <f t="shared" si="2027"/>
        <v/>
      </c>
      <c r="L5833" s="3" t="str">
        <f t="shared" si="2028"/>
        <v/>
      </c>
      <c r="M5833" s="3" t="str">
        <f t="shared" si="2029"/>
        <v/>
      </c>
      <c r="N5833" s="54" t="str">
        <f t="shared" si="2030"/>
        <v/>
      </c>
      <c r="O5833" s="3" t="str">
        <f t="shared" si="2031"/>
        <v/>
      </c>
      <c r="P5833" s="19" t="str">
        <f t="shared" si="2032"/>
        <v/>
      </c>
      <c r="Q5833" s="23" t="e">
        <f>_xlfn.XLOOKUP(R5833,summary!C3221:C3257,summary!B3221:B3257)</f>
        <v>#N/A</v>
      </c>
      <c r="R5833" s="24" t="str">
        <f t="shared" si="2038"/>
        <v>동천동</v>
      </c>
      <c r="S5833" s="24" t="str">
        <f t="shared" si="2033"/>
        <v>동천30통</v>
      </c>
      <c r="T5833" s="24" t="str">
        <f t="shared" si="2034"/>
        <v>(동천동)</v>
      </c>
      <c r="U5833" s="24" t="str">
        <f t="shared" si="2035"/>
        <v>동천</v>
      </c>
      <c r="V5833" s="25">
        <f t="shared" si="2036"/>
        <v>30</v>
      </c>
      <c r="W5833" s="25">
        <f t="shared" si="2037"/>
        <v>4</v>
      </c>
      <c r="X5833" s="59"/>
      <c r="Y5833" s="59"/>
      <c r="Z5833" s="59" t="s">
        <v>73</v>
      </c>
      <c r="AA5833" s="63" t="s">
        <v>6649</v>
      </c>
    </row>
    <row r="5834" spans="1:27" ht="16.5" customHeight="1" x14ac:dyDescent="0.3">
      <c r="A5834" s="22" t="b">
        <f t="shared" si="2017"/>
        <v>0</v>
      </c>
      <c r="B5834" s="22" t="b">
        <f t="shared" si="2018"/>
        <v>0</v>
      </c>
      <c r="C5834" s="22" t="b">
        <f t="shared" si="2019"/>
        <v>0</v>
      </c>
      <c r="D5834" s="22" t="b">
        <f t="shared" si="2020"/>
        <v>0</v>
      </c>
      <c r="E5834" s="22" t="b">
        <f t="shared" si="2021"/>
        <v>0</v>
      </c>
      <c r="F5834" s="52" t="b">
        <f t="shared" si="2022"/>
        <v>0</v>
      </c>
      <c r="G5834" s="22" t="b">
        <f t="shared" si="2023"/>
        <v>0</v>
      </c>
      <c r="H5834" s="22" t="b">
        <f t="shared" si="2024"/>
        <v>0</v>
      </c>
      <c r="I5834" s="22" t="b">
        <f t="shared" si="2025"/>
        <v>0</v>
      </c>
      <c r="J5834" s="22" t="b">
        <f t="shared" si="2026"/>
        <v>0</v>
      </c>
      <c r="K5834" s="3" t="str">
        <f t="shared" si="2027"/>
        <v/>
      </c>
      <c r="L5834" s="3" t="str">
        <f t="shared" si="2028"/>
        <v/>
      </c>
      <c r="M5834" s="3" t="str">
        <f t="shared" si="2029"/>
        <v/>
      </c>
      <c r="N5834" s="54" t="str">
        <f t="shared" si="2030"/>
        <v/>
      </c>
      <c r="O5834" s="3" t="str">
        <f t="shared" si="2031"/>
        <v/>
      </c>
      <c r="P5834" s="19" t="str">
        <f t="shared" si="2032"/>
        <v/>
      </c>
      <c r="Q5834" s="23" t="e">
        <f>_xlfn.XLOOKUP(R5834,summary!C3222:C3258,summary!B3222:B3258)</f>
        <v>#N/A</v>
      </c>
      <c r="R5834" s="24" t="str">
        <f t="shared" si="2038"/>
        <v>동천동</v>
      </c>
      <c r="S5834" s="24" t="str">
        <f t="shared" si="2033"/>
        <v>동천30통</v>
      </c>
      <c r="T5834" s="24" t="str">
        <f t="shared" si="2034"/>
        <v>(동천동)</v>
      </c>
      <c r="U5834" s="24" t="str">
        <f t="shared" si="2035"/>
        <v>동천</v>
      </c>
      <c r="V5834" s="25">
        <f t="shared" si="2036"/>
        <v>30</v>
      </c>
      <c r="W5834" s="25">
        <f t="shared" si="2037"/>
        <v>5</v>
      </c>
      <c r="X5834" s="59"/>
      <c r="Y5834" s="59"/>
      <c r="Z5834" s="59" t="s">
        <v>87</v>
      </c>
      <c r="AA5834" s="63" t="s">
        <v>6650</v>
      </c>
    </row>
    <row r="5835" spans="1:27" ht="16.5" customHeight="1" x14ac:dyDescent="0.3">
      <c r="A5835" s="22" t="b">
        <f t="shared" si="2017"/>
        <v>0</v>
      </c>
      <c r="B5835" s="22" t="b">
        <f t="shared" si="2018"/>
        <v>0</v>
      </c>
      <c r="C5835" s="22" t="b">
        <f t="shared" si="2019"/>
        <v>0</v>
      </c>
      <c r="D5835" s="22" t="b">
        <f t="shared" si="2020"/>
        <v>0</v>
      </c>
      <c r="E5835" s="22" t="b">
        <f t="shared" si="2021"/>
        <v>0</v>
      </c>
      <c r="F5835" s="52" t="b">
        <f t="shared" si="2022"/>
        <v>0</v>
      </c>
      <c r="G5835" s="22" t="b">
        <f t="shared" si="2023"/>
        <v>0</v>
      </c>
      <c r="H5835" s="22" t="b">
        <f t="shared" si="2024"/>
        <v>0</v>
      </c>
      <c r="I5835" s="22" t="b">
        <f t="shared" si="2025"/>
        <v>0</v>
      </c>
      <c r="J5835" s="22" t="b">
        <f t="shared" si="2026"/>
        <v>0</v>
      </c>
      <c r="K5835" s="3" t="str">
        <f t="shared" si="2027"/>
        <v/>
      </c>
      <c r="L5835" s="3" t="str">
        <f t="shared" si="2028"/>
        <v/>
      </c>
      <c r="M5835" s="3" t="str">
        <f t="shared" si="2029"/>
        <v/>
      </c>
      <c r="N5835" s="54" t="str">
        <f t="shared" si="2030"/>
        <v/>
      </c>
      <c r="O5835" s="3" t="str">
        <f t="shared" si="2031"/>
        <v/>
      </c>
      <c r="P5835" s="19" t="str">
        <f t="shared" si="2032"/>
        <v/>
      </c>
      <c r="Q5835" s="23" t="e">
        <f>_xlfn.XLOOKUP(R5835,summary!C3223:C3259,summary!B3223:B3259)</f>
        <v>#N/A</v>
      </c>
      <c r="R5835" s="24" t="str">
        <f t="shared" si="2038"/>
        <v>동천동</v>
      </c>
      <c r="S5835" s="24" t="str">
        <f t="shared" si="2033"/>
        <v>동천30통</v>
      </c>
      <c r="T5835" s="24" t="str">
        <f t="shared" si="2034"/>
        <v>(동천동)</v>
      </c>
      <c r="U5835" s="24" t="str">
        <f t="shared" si="2035"/>
        <v>동천</v>
      </c>
      <c r="V5835" s="25">
        <f t="shared" si="2036"/>
        <v>30</v>
      </c>
      <c r="W5835" s="25">
        <f t="shared" si="2037"/>
        <v>6</v>
      </c>
      <c r="X5835" s="59"/>
      <c r="Y5835" s="59"/>
      <c r="Z5835" s="59" t="s">
        <v>89</v>
      </c>
      <c r="AA5835" s="63" t="s">
        <v>6651</v>
      </c>
    </row>
    <row r="5836" spans="1:27" ht="16.5" customHeight="1" x14ac:dyDescent="0.3">
      <c r="A5836" s="22" t="b">
        <f t="shared" si="2017"/>
        <v>0</v>
      </c>
      <c r="B5836" s="22" t="b">
        <f t="shared" si="2018"/>
        <v>0</v>
      </c>
      <c r="C5836" s="22" t="b">
        <f t="shared" si="2019"/>
        <v>0</v>
      </c>
      <c r="D5836" s="22" t="b">
        <f t="shared" si="2020"/>
        <v>0</v>
      </c>
      <c r="E5836" s="22" t="b">
        <f t="shared" si="2021"/>
        <v>0</v>
      </c>
      <c r="F5836" s="52" t="b">
        <f t="shared" si="2022"/>
        <v>0</v>
      </c>
      <c r="G5836" s="22" t="b">
        <f t="shared" si="2023"/>
        <v>0</v>
      </c>
      <c r="H5836" s="22" t="b">
        <f t="shared" si="2024"/>
        <v>0</v>
      </c>
      <c r="I5836" s="22" t="b">
        <f t="shared" si="2025"/>
        <v>0</v>
      </c>
      <c r="J5836" s="22" t="b">
        <f t="shared" si="2026"/>
        <v>0</v>
      </c>
      <c r="K5836" s="3" t="str">
        <f t="shared" si="2027"/>
        <v/>
      </c>
      <c r="L5836" s="3" t="str">
        <f t="shared" si="2028"/>
        <v/>
      </c>
      <c r="M5836" s="3" t="str">
        <f t="shared" si="2029"/>
        <v/>
      </c>
      <c r="N5836" s="54" t="str">
        <f t="shared" si="2030"/>
        <v/>
      </c>
      <c r="O5836" s="3" t="str">
        <f t="shared" si="2031"/>
        <v/>
      </c>
      <c r="P5836" s="19" t="str">
        <f t="shared" si="2032"/>
        <v/>
      </c>
      <c r="Q5836" s="23" t="e">
        <f>_xlfn.XLOOKUP(R5836,summary!C3224:C3260,summary!B3224:B3260)</f>
        <v>#N/A</v>
      </c>
      <c r="R5836" s="24" t="str">
        <f t="shared" si="2038"/>
        <v>동천동</v>
      </c>
      <c r="S5836" s="24" t="str">
        <f t="shared" si="2033"/>
        <v>동천30통</v>
      </c>
      <c r="T5836" s="24" t="str">
        <f t="shared" si="2034"/>
        <v>(동천동)</v>
      </c>
      <c r="U5836" s="24" t="str">
        <f t="shared" si="2035"/>
        <v>동천</v>
      </c>
      <c r="V5836" s="25">
        <f t="shared" si="2036"/>
        <v>30</v>
      </c>
      <c r="W5836" s="25">
        <f t="shared" si="2037"/>
        <v>7</v>
      </c>
      <c r="X5836" s="59"/>
      <c r="Y5836" s="59"/>
      <c r="Z5836" s="59" t="s">
        <v>91</v>
      </c>
      <c r="AA5836" s="63" t="s">
        <v>6652</v>
      </c>
    </row>
    <row r="5837" spans="1:27" ht="16.5" customHeight="1" x14ac:dyDescent="0.3">
      <c r="A5837" s="22" t="b">
        <f t="shared" si="2017"/>
        <v>0</v>
      </c>
      <c r="B5837" s="22" t="b">
        <f t="shared" si="2018"/>
        <v>0</v>
      </c>
      <c r="C5837" s="22" t="b">
        <f t="shared" si="2019"/>
        <v>0</v>
      </c>
      <c r="D5837" s="22" t="b">
        <f t="shared" si="2020"/>
        <v>0</v>
      </c>
      <c r="E5837" s="22" t="b">
        <f t="shared" si="2021"/>
        <v>0</v>
      </c>
      <c r="F5837" s="52" t="b">
        <f t="shared" si="2022"/>
        <v>0</v>
      </c>
      <c r="G5837" s="22" t="b">
        <f t="shared" si="2023"/>
        <v>0</v>
      </c>
      <c r="H5837" s="22" t="b">
        <f t="shared" si="2024"/>
        <v>0</v>
      </c>
      <c r="I5837" s="22" t="b">
        <f t="shared" si="2025"/>
        <v>0</v>
      </c>
      <c r="J5837" s="22" t="b">
        <f t="shared" si="2026"/>
        <v>0</v>
      </c>
      <c r="K5837" s="3" t="str">
        <f t="shared" si="2027"/>
        <v/>
      </c>
      <c r="L5837" s="3" t="str">
        <f t="shared" si="2028"/>
        <v/>
      </c>
      <c r="M5837" s="3" t="str">
        <f t="shared" si="2029"/>
        <v/>
      </c>
      <c r="N5837" s="54" t="str">
        <f t="shared" si="2030"/>
        <v/>
      </c>
      <c r="O5837" s="3" t="str">
        <f t="shared" si="2031"/>
        <v/>
      </c>
      <c r="P5837" s="19" t="str">
        <f t="shared" si="2032"/>
        <v/>
      </c>
      <c r="Q5837" s="23" t="e">
        <f>_xlfn.XLOOKUP(R5837,summary!C3225:C3261,summary!B3225:B3261)</f>
        <v>#N/A</v>
      </c>
      <c r="R5837" s="24" t="str">
        <f t="shared" si="2038"/>
        <v>동천동</v>
      </c>
      <c r="S5837" s="24" t="str">
        <f t="shared" si="2033"/>
        <v>동천30통</v>
      </c>
      <c r="T5837" s="24" t="str">
        <f t="shared" si="2034"/>
        <v>(동천동)</v>
      </c>
      <c r="U5837" s="24" t="str">
        <f t="shared" si="2035"/>
        <v>동천</v>
      </c>
      <c r="V5837" s="25">
        <f t="shared" si="2036"/>
        <v>30</v>
      </c>
      <c r="W5837" s="25">
        <f t="shared" si="2037"/>
        <v>8</v>
      </c>
      <c r="X5837" s="59"/>
      <c r="Y5837" s="59"/>
      <c r="Z5837" s="59" t="s">
        <v>93</v>
      </c>
      <c r="AA5837" s="63" t="s">
        <v>6653</v>
      </c>
    </row>
    <row r="5838" spans="1:27" ht="16.5" customHeight="1" x14ac:dyDescent="0.3">
      <c r="A5838" s="22" t="b">
        <f t="shared" si="2017"/>
        <v>1</v>
      </c>
      <c r="B5838" s="22" t="b">
        <f t="shared" si="2018"/>
        <v>0</v>
      </c>
      <c r="C5838" s="22" t="b">
        <f t="shared" si="2019"/>
        <v>0</v>
      </c>
      <c r="D5838" s="22" t="b">
        <f t="shared" si="2020"/>
        <v>0</v>
      </c>
      <c r="E5838" s="22" t="b">
        <f t="shared" si="2021"/>
        <v>0</v>
      </c>
      <c r="F5838" s="52" t="b">
        <f t="shared" si="2022"/>
        <v>0</v>
      </c>
      <c r="G5838" s="22" t="b">
        <f t="shared" si="2023"/>
        <v>0</v>
      </c>
      <c r="H5838" s="22" t="b">
        <f t="shared" si="2024"/>
        <v>0</v>
      </c>
      <c r="I5838" s="22" t="b">
        <f t="shared" si="2025"/>
        <v>0</v>
      </c>
      <c r="J5838" s="22" t="b">
        <f t="shared" si="2026"/>
        <v>1</v>
      </c>
      <c r="K5838" s="3" t="str">
        <f t="shared" si="2027"/>
        <v/>
      </c>
      <c r="L5838" s="3" t="str">
        <f t="shared" si="2028"/>
        <v/>
      </c>
      <c r="M5838" s="3" t="str">
        <f t="shared" si="2029"/>
        <v/>
      </c>
      <c r="N5838" s="54" t="str">
        <f t="shared" si="2030"/>
        <v/>
      </c>
      <c r="O5838" s="3" t="str">
        <f t="shared" si="2031"/>
        <v/>
      </c>
      <c r="P5838" s="19" t="str">
        <f t="shared" si="2032"/>
        <v/>
      </c>
      <c r="Q5838" s="23" t="e">
        <f>_xlfn.XLOOKUP(R5838,summary!C3226:C3262,summary!B3226:B3262)</f>
        <v>#N/A</v>
      </c>
      <c r="R5838" s="24" t="str">
        <f t="shared" si="2038"/>
        <v>읍 면 동</v>
      </c>
      <c r="S5838" s="24" t="str">
        <f t="shared" si="2033"/>
        <v>통 리 명</v>
      </c>
      <c r="T5838" s="24" t="str">
        <f t="shared" si="2034"/>
        <v/>
      </c>
      <c r="U5838" s="24" t="str">
        <f t="shared" si="2035"/>
        <v/>
      </c>
      <c r="V5838" s="25" t="str">
        <f t="shared" si="2036"/>
        <v/>
      </c>
      <c r="W5838" s="25" t="str">
        <f t="shared" si="2037"/>
        <v/>
      </c>
      <c r="X5838" s="59" t="s">
        <v>121</v>
      </c>
      <c r="Y5838" s="59" t="s">
        <v>122</v>
      </c>
      <c r="Z5838" s="59" t="s">
        <v>59</v>
      </c>
      <c r="AA5838" s="63" t="s">
        <v>2628</v>
      </c>
    </row>
    <row r="5839" spans="1:27" ht="16.5" customHeight="1" x14ac:dyDescent="0.3">
      <c r="A5839" s="22" t="b">
        <f t="shared" si="2017"/>
        <v>1</v>
      </c>
      <c r="B5839" s="22" t="b">
        <f t="shared" si="2018"/>
        <v>0</v>
      </c>
      <c r="C5839" s="22" t="b">
        <f t="shared" si="2019"/>
        <v>0</v>
      </c>
      <c r="D5839" s="22" t="b">
        <f t="shared" si="2020"/>
        <v>0</v>
      </c>
      <c r="E5839" s="22" t="b">
        <f t="shared" si="2021"/>
        <v>0</v>
      </c>
      <c r="F5839" s="52" t="b">
        <f t="shared" si="2022"/>
        <v>0</v>
      </c>
      <c r="G5839" s="22" t="b">
        <f t="shared" si="2023"/>
        <v>0</v>
      </c>
      <c r="H5839" s="22" t="b">
        <f t="shared" si="2024"/>
        <v>0</v>
      </c>
      <c r="I5839" s="22" t="b">
        <f t="shared" si="2025"/>
        <v>0</v>
      </c>
      <c r="J5839" s="22" t="b">
        <f t="shared" si="2026"/>
        <v>1</v>
      </c>
      <c r="K5839" s="3" t="str">
        <f t="shared" si="2027"/>
        <v>동천31통</v>
      </c>
      <c r="L5839" s="3" t="str">
        <f t="shared" si="2028"/>
        <v>31</v>
      </c>
      <c r="M5839" s="3">
        <f t="shared" si="2029"/>
        <v>31</v>
      </c>
      <c r="N5839" s="54" t="str">
        <f t="shared" si="2030"/>
        <v>동천</v>
      </c>
      <c r="O5839" s="3" t="str">
        <f t="shared" si="2031"/>
        <v/>
      </c>
      <c r="P5839" s="19" t="str">
        <f t="shared" si="2032"/>
        <v/>
      </c>
      <c r="Q5839" s="23" t="e">
        <f>_xlfn.XLOOKUP(R5839,summary!C3227:C3263,summary!B3227:B3263)</f>
        <v>#N/A</v>
      </c>
      <c r="R5839" s="24" t="str">
        <f t="shared" si="2038"/>
        <v>동천동</v>
      </c>
      <c r="S5839" s="24" t="str">
        <f t="shared" si="2033"/>
        <v>동천31통</v>
      </c>
      <c r="T5839" s="24" t="str">
        <f t="shared" si="2034"/>
        <v>(동천동, 동천마을동문굿모닝힐수지5차)</v>
      </c>
      <c r="U5839" s="24" t="str">
        <f t="shared" si="2035"/>
        <v>동천</v>
      </c>
      <c r="V5839" s="25">
        <f t="shared" si="2036"/>
        <v>31</v>
      </c>
      <c r="W5839" s="25">
        <f t="shared" si="2037"/>
        <v>1</v>
      </c>
      <c r="X5839" s="59" t="s">
        <v>32</v>
      </c>
      <c r="Y5839" s="59" t="s">
        <v>6654</v>
      </c>
      <c r="Z5839" s="59" t="s">
        <v>63</v>
      </c>
      <c r="AA5839" s="63" t="s">
        <v>6655</v>
      </c>
    </row>
    <row r="5840" spans="1:27" ht="16.5" customHeight="1" x14ac:dyDescent="0.3">
      <c r="A5840" s="22" t="b">
        <f t="shared" si="2017"/>
        <v>1</v>
      </c>
      <c r="B5840" s="22" t="b">
        <f t="shared" si="2018"/>
        <v>1</v>
      </c>
      <c r="C5840" s="22" t="b">
        <f t="shared" si="2019"/>
        <v>0</v>
      </c>
      <c r="D5840" s="22" t="b">
        <f t="shared" si="2020"/>
        <v>0</v>
      </c>
      <c r="E5840" s="22" t="b">
        <f t="shared" si="2021"/>
        <v>1</v>
      </c>
      <c r="F5840" s="52" t="b">
        <f t="shared" si="2022"/>
        <v>1</v>
      </c>
      <c r="G5840" s="22" t="b">
        <f t="shared" si="2023"/>
        <v>1</v>
      </c>
      <c r="H5840" s="22" t="b">
        <f t="shared" si="2024"/>
        <v>0</v>
      </c>
      <c r="I5840" s="22" t="b">
        <f t="shared" si="2025"/>
        <v>1</v>
      </c>
      <c r="J5840" s="22" t="b">
        <f t="shared" si="2026"/>
        <v>0</v>
      </c>
      <c r="K5840" s="3" t="str">
        <f t="shared" si="2027"/>
        <v/>
      </c>
      <c r="L5840" s="3" t="str">
        <f t="shared" si="2028"/>
        <v/>
      </c>
      <c r="M5840" s="3" t="str">
        <f t="shared" si="2029"/>
        <v/>
      </c>
      <c r="N5840" s="54" t="str">
        <f t="shared" si="2030"/>
        <v/>
      </c>
      <c r="O5840" s="3" t="str">
        <f t="shared" si="2031"/>
        <v>(동천동, 동천마을동문굿모닝힐수지5차)</v>
      </c>
      <c r="P5840" s="19" t="str">
        <f t="shared" si="2032"/>
        <v>(동천동, 동천마을동문굿모닝힐수지5차)</v>
      </c>
      <c r="Q5840" s="23" t="e">
        <f>_xlfn.XLOOKUP(R5840,summary!C3228:C3264,summary!B3228:B3264)</f>
        <v>#N/A</v>
      </c>
      <c r="R5840" s="24" t="str">
        <f t="shared" si="2038"/>
        <v>동천동</v>
      </c>
      <c r="S5840" s="24" t="str">
        <f t="shared" si="2033"/>
        <v>동천31통</v>
      </c>
      <c r="T5840" s="24" t="str">
        <f t="shared" si="2034"/>
        <v>(동천동, 동천마을동문굿모닝힐수지5차)</v>
      </c>
      <c r="U5840" s="24" t="str">
        <f t="shared" si="2035"/>
        <v>동천</v>
      </c>
      <c r="V5840" s="25">
        <f t="shared" si="2036"/>
        <v>31</v>
      </c>
      <c r="W5840" s="25">
        <f t="shared" si="2037"/>
        <v>2</v>
      </c>
      <c r="X5840" s="59"/>
      <c r="Y5840" s="59" t="s">
        <v>6385</v>
      </c>
      <c r="Z5840" s="59" t="s">
        <v>65</v>
      </c>
      <c r="AA5840" s="63" t="s">
        <v>6656</v>
      </c>
    </row>
    <row r="5841" spans="1:27" ht="16.5" customHeight="1" x14ac:dyDescent="0.3">
      <c r="A5841" s="22" t="b">
        <f t="shared" si="2017"/>
        <v>1</v>
      </c>
      <c r="B5841" s="22" t="b">
        <f t="shared" si="2018"/>
        <v>0</v>
      </c>
      <c r="C5841" s="22" t="b">
        <f t="shared" si="2019"/>
        <v>0</v>
      </c>
      <c r="D5841" s="22" t="b">
        <f t="shared" si="2020"/>
        <v>0</v>
      </c>
      <c r="E5841" s="22" t="b">
        <f t="shared" si="2021"/>
        <v>0</v>
      </c>
      <c r="F5841" s="52" t="b">
        <f t="shared" si="2022"/>
        <v>0</v>
      </c>
      <c r="G5841" s="22" t="b">
        <f t="shared" si="2023"/>
        <v>0</v>
      </c>
      <c r="H5841" s="22" t="b">
        <f t="shared" si="2024"/>
        <v>0</v>
      </c>
      <c r="I5841" s="22" t="b">
        <f t="shared" si="2025"/>
        <v>1</v>
      </c>
      <c r="J5841" s="22" t="b">
        <f t="shared" si="2026"/>
        <v>0</v>
      </c>
      <c r="K5841" s="3" t="str">
        <f t="shared" si="2027"/>
        <v/>
      </c>
      <c r="L5841" s="3" t="str">
        <f t="shared" si="2028"/>
        <v/>
      </c>
      <c r="M5841" s="3" t="str">
        <f t="shared" si="2029"/>
        <v/>
      </c>
      <c r="N5841" s="54" t="str">
        <f t="shared" si="2030"/>
        <v/>
      </c>
      <c r="O5841" s="3" t="str">
        <f t="shared" si="2031"/>
        <v>동천마을동문굿모닝힐수지5차)</v>
      </c>
      <c r="P5841" s="19" t="str">
        <f t="shared" si="2032"/>
        <v/>
      </c>
      <c r="Q5841" s="23" t="e">
        <f>_xlfn.XLOOKUP(R5841,summary!C3229:C3265,summary!B3229:B3265)</f>
        <v>#N/A</v>
      </c>
      <c r="R5841" s="24" t="str">
        <f t="shared" si="2038"/>
        <v>동천동</v>
      </c>
      <c r="S5841" s="24" t="str">
        <f t="shared" si="2033"/>
        <v>동천31통</v>
      </c>
      <c r="T5841" s="24" t="str">
        <f t="shared" si="2034"/>
        <v>(동천동, 동천마을동문굿모닝힐수지5차)</v>
      </c>
      <c r="U5841" s="24" t="str">
        <f t="shared" si="2035"/>
        <v>동천</v>
      </c>
      <c r="V5841" s="25">
        <f t="shared" si="2036"/>
        <v>31</v>
      </c>
      <c r="W5841" s="25">
        <f t="shared" si="2037"/>
        <v>3</v>
      </c>
      <c r="X5841" s="59"/>
      <c r="Y5841" s="59" t="s">
        <v>6436</v>
      </c>
      <c r="Z5841" s="59" t="s">
        <v>67</v>
      </c>
      <c r="AA5841" s="63" t="s">
        <v>6657</v>
      </c>
    </row>
    <row r="5842" spans="1:27" ht="16.5" customHeight="1" x14ac:dyDescent="0.3">
      <c r="A5842" s="22" t="b">
        <f t="shared" si="2017"/>
        <v>1</v>
      </c>
      <c r="B5842" s="22" t="b">
        <f t="shared" si="2018"/>
        <v>0</v>
      </c>
      <c r="C5842" s="22" t="b">
        <f t="shared" si="2019"/>
        <v>0</v>
      </c>
      <c r="D5842" s="22" t="b">
        <f t="shared" si="2020"/>
        <v>0</v>
      </c>
      <c r="E5842" s="22" t="b">
        <f t="shared" si="2021"/>
        <v>0</v>
      </c>
      <c r="F5842" s="52" t="b">
        <f t="shared" si="2022"/>
        <v>0</v>
      </c>
      <c r="G5842" s="22" t="b">
        <f t="shared" si="2023"/>
        <v>0</v>
      </c>
      <c r="H5842" s="22" t="b">
        <f t="shared" si="2024"/>
        <v>0</v>
      </c>
      <c r="I5842" s="22" t="b">
        <f t="shared" si="2025"/>
        <v>1</v>
      </c>
      <c r="J5842" s="22" t="b">
        <f t="shared" si="2026"/>
        <v>0</v>
      </c>
      <c r="K5842" s="3" t="str">
        <f t="shared" si="2027"/>
        <v/>
      </c>
      <c r="L5842" s="3" t="str">
        <f t="shared" si="2028"/>
        <v/>
      </c>
      <c r="M5842" s="3" t="str">
        <f t="shared" si="2029"/>
        <v/>
      </c>
      <c r="N5842" s="54" t="str">
        <f t="shared" si="2030"/>
        <v/>
      </c>
      <c r="O5842" s="3" t="str">
        <f t="shared" si="2031"/>
        <v>동문굿모닝힐수지5차)</v>
      </c>
      <c r="P5842" s="19" t="str">
        <f t="shared" si="2032"/>
        <v/>
      </c>
      <c r="Q5842" s="23" t="e">
        <f>_xlfn.XLOOKUP(R5842,summary!C3230:C3266,summary!B3230:B3266)</f>
        <v>#N/A</v>
      </c>
      <c r="R5842" s="24" t="str">
        <f t="shared" si="2038"/>
        <v>동천동</v>
      </c>
      <c r="S5842" s="24" t="str">
        <f t="shared" si="2033"/>
        <v>동천31통</v>
      </c>
      <c r="T5842" s="24" t="str">
        <f t="shared" si="2034"/>
        <v>(동천동, 동천마을동문굿모닝힐수지5차)</v>
      </c>
      <c r="U5842" s="24" t="str">
        <f t="shared" si="2035"/>
        <v>동천</v>
      </c>
      <c r="V5842" s="25">
        <f t="shared" si="2036"/>
        <v>31</v>
      </c>
      <c r="W5842" s="25">
        <f t="shared" si="2037"/>
        <v>4</v>
      </c>
      <c r="X5842" s="59"/>
      <c r="Y5842" s="59" t="s">
        <v>6387</v>
      </c>
      <c r="Z5842" s="59" t="s">
        <v>73</v>
      </c>
      <c r="AA5842" s="63" t="s">
        <v>6658</v>
      </c>
    </row>
    <row r="5843" spans="1:27" ht="16.5" customHeight="1" x14ac:dyDescent="0.3">
      <c r="A5843" s="22" t="b">
        <f t="shared" si="2017"/>
        <v>1</v>
      </c>
      <c r="B5843" s="22" t="b">
        <f t="shared" si="2018"/>
        <v>0</v>
      </c>
      <c r="C5843" s="22" t="b">
        <f t="shared" si="2019"/>
        <v>1</v>
      </c>
      <c r="D5843" s="22" t="b">
        <f t="shared" si="2020"/>
        <v>0</v>
      </c>
      <c r="E5843" s="22" t="b">
        <f t="shared" si="2021"/>
        <v>1</v>
      </c>
      <c r="F5843" s="52" t="b">
        <f t="shared" si="2022"/>
        <v>1</v>
      </c>
      <c r="G5843" s="22" t="b">
        <f t="shared" si="2023"/>
        <v>0</v>
      </c>
      <c r="H5843" s="22" t="b">
        <f t="shared" si="2024"/>
        <v>1</v>
      </c>
      <c r="I5843" s="22" t="b">
        <f t="shared" si="2025"/>
        <v>1</v>
      </c>
      <c r="J5843" s="22" t="b">
        <f t="shared" si="2026"/>
        <v>0</v>
      </c>
      <c r="K5843" s="3" t="str">
        <f t="shared" si="2027"/>
        <v/>
      </c>
      <c r="L5843" s="3" t="str">
        <f t="shared" si="2028"/>
        <v/>
      </c>
      <c r="M5843" s="3" t="str">
        <f t="shared" si="2029"/>
        <v/>
      </c>
      <c r="N5843" s="54" t="str">
        <f t="shared" si="2030"/>
        <v/>
      </c>
      <c r="O5843" s="3" t="str">
        <f t="shared" si="2031"/>
        <v>수지5차)</v>
      </c>
      <c r="P5843" s="19" t="str">
        <f t="shared" si="2032"/>
        <v/>
      </c>
      <c r="Q5843" s="23" t="e">
        <f>_xlfn.XLOOKUP(R5843,summary!C3231:C3267,summary!B3231:B3267)</f>
        <v>#N/A</v>
      </c>
      <c r="R5843" s="24" t="str">
        <f t="shared" si="2038"/>
        <v>동천동</v>
      </c>
      <c r="S5843" s="24" t="str">
        <f t="shared" si="2033"/>
        <v>동천31통</v>
      </c>
      <c r="T5843" s="24" t="str">
        <f t="shared" si="2034"/>
        <v>(동천동, 동천마을동문굿모닝힐수지5차)</v>
      </c>
      <c r="U5843" s="24" t="str">
        <f t="shared" si="2035"/>
        <v>동천</v>
      </c>
      <c r="V5843" s="25">
        <f t="shared" si="2036"/>
        <v>31</v>
      </c>
      <c r="W5843" s="25">
        <f t="shared" si="2037"/>
        <v>5</v>
      </c>
      <c r="X5843" s="59"/>
      <c r="Y5843" s="59" t="s">
        <v>6571</v>
      </c>
      <c r="Z5843" s="59" t="s">
        <v>87</v>
      </c>
      <c r="AA5843" s="63" t="s">
        <v>6659</v>
      </c>
    </row>
    <row r="5844" spans="1:27" ht="16.5" customHeight="1" x14ac:dyDescent="0.3">
      <c r="A5844" s="22" t="b">
        <f t="shared" si="2017"/>
        <v>0</v>
      </c>
      <c r="B5844" s="22" t="b">
        <f t="shared" si="2018"/>
        <v>0</v>
      </c>
      <c r="C5844" s="22" t="b">
        <f t="shared" si="2019"/>
        <v>0</v>
      </c>
      <c r="D5844" s="22" t="b">
        <f t="shared" si="2020"/>
        <v>0</v>
      </c>
      <c r="E5844" s="22" t="b">
        <f t="shared" si="2021"/>
        <v>0</v>
      </c>
      <c r="F5844" s="52" t="b">
        <f t="shared" si="2022"/>
        <v>0</v>
      </c>
      <c r="G5844" s="22" t="b">
        <f t="shared" si="2023"/>
        <v>0</v>
      </c>
      <c r="H5844" s="22" t="b">
        <f t="shared" si="2024"/>
        <v>0</v>
      </c>
      <c r="I5844" s="22" t="b">
        <f t="shared" si="2025"/>
        <v>0</v>
      </c>
      <c r="J5844" s="22" t="b">
        <f t="shared" si="2026"/>
        <v>0</v>
      </c>
      <c r="K5844" s="3" t="str">
        <f t="shared" si="2027"/>
        <v/>
      </c>
      <c r="L5844" s="3" t="str">
        <f t="shared" si="2028"/>
        <v/>
      </c>
      <c r="M5844" s="3" t="str">
        <f t="shared" si="2029"/>
        <v/>
      </c>
      <c r="N5844" s="54" t="str">
        <f t="shared" si="2030"/>
        <v/>
      </c>
      <c r="O5844" s="3" t="str">
        <f t="shared" si="2031"/>
        <v/>
      </c>
      <c r="P5844" s="19" t="str">
        <f t="shared" si="2032"/>
        <v/>
      </c>
      <c r="Q5844" s="23" t="e">
        <f>_xlfn.XLOOKUP(R5844,summary!C3232:C3268,summary!B3232:B3268)</f>
        <v>#N/A</v>
      </c>
      <c r="R5844" s="24" t="str">
        <f t="shared" si="2038"/>
        <v>동천동</v>
      </c>
      <c r="S5844" s="24" t="str">
        <f t="shared" si="2033"/>
        <v>동천31통</v>
      </c>
      <c r="T5844" s="24" t="str">
        <f t="shared" si="2034"/>
        <v>(동천동, 동천마을동문굿모닝힐수지5차)</v>
      </c>
      <c r="U5844" s="24" t="str">
        <f t="shared" si="2035"/>
        <v>동천</v>
      </c>
      <c r="V5844" s="25">
        <f t="shared" si="2036"/>
        <v>31</v>
      </c>
      <c r="W5844" s="25">
        <f t="shared" si="2037"/>
        <v>6</v>
      </c>
      <c r="X5844" s="59"/>
      <c r="Y5844" s="59"/>
      <c r="Z5844" s="59" t="s">
        <v>89</v>
      </c>
      <c r="AA5844" s="63" t="s">
        <v>6660</v>
      </c>
    </row>
    <row r="5845" spans="1:27" ht="16.5" customHeight="1" x14ac:dyDescent="0.3">
      <c r="A5845" s="22" t="b">
        <f t="shared" ref="A5845:A5908" si="2039">LEN(Y5845)&gt;0</f>
        <v>0</v>
      </c>
      <c r="B5845" s="22" t="b">
        <f t="shared" ref="B5845:B5908" si="2040">LEFT(Y5845)="("</f>
        <v>0</v>
      </c>
      <c r="C5845" s="22" t="b">
        <f t="shared" ref="C5845:C5908" si="2041">RIGHT(Y5845)=")"</f>
        <v>0</v>
      </c>
      <c r="D5845" s="22" t="b">
        <f t="shared" ref="D5845:D5908" si="2042">AND(B5845,C5845)</f>
        <v>0</v>
      </c>
      <c r="E5845" s="22" t="b">
        <f t="shared" ref="E5845:E5908" si="2043">OR(B5845,C5845)</f>
        <v>0</v>
      </c>
      <c r="F5845" s="52" t="b">
        <f t="shared" ref="F5845:F5908" si="2044">_xlfn.XOR(B5845,C5845)</f>
        <v>0</v>
      </c>
      <c r="G5845" s="22" t="b">
        <f t="shared" ref="G5845:G5908" si="2045">AND(B5845,F5845)</f>
        <v>0</v>
      </c>
      <c r="H5845" s="22" t="b">
        <f t="shared" ref="H5845:H5908" si="2046">AND(C5845,$F5845)</f>
        <v>0</v>
      </c>
      <c r="I5845" s="22" t="b">
        <f t="shared" ref="I5845:I5908" si="2047">IF(G5845,G5845,IF(H5844,FALSE,I5844))</f>
        <v>0</v>
      </c>
      <c r="J5845" s="22" t="b">
        <f t="shared" ref="J5845:J5908" si="2048">AND(A5845,NOT(B5845),NOT(I5845))</f>
        <v>0</v>
      </c>
      <c r="K5845" s="3" t="str">
        <f t="shared" ref="K5845:K5908" si="2049">IF(AND(J5845,RIGHT(Y5845)="통"),Y5845,"")</f>
        <v/>
      </c>
      <c r="L5845" s="3" t="str">
        <f t="shared" ref="L5845:L5908" si="2050">RIGHT(SUBSTITUTE(K5845,"통",""),2)</f>
        <v/>
      </c>
      <c r="M5845" s="3" t="str">
        <f t="shared" ref="M5845:M5908" si="2051">IF(LEN(L5845)=0,"",IF(CODE(L5845)&lt;60,VALUE(L5845),VALUE(RIGHT(L5845))))</f>
        <v/>
      </c>
      <c r="N5845" s="54" t="str">
        <f t="shared" ref="N5845:N5908" si="2052">SUBSTITUTE(K5845,_xlfn.CONCAT(M5845,"통"),"")</f>
        <v/>
      </c>
      <c r="O5845" s="3" t="str">
        <f t="shared" ref="O5845:O5908" si="2053">IF(I5845,IF(I5846,CONCATENATE(Y5845,O5846),Y5845),"")</f>
        <v/>
      </c>
      <c r="P5845" s="19" t="str">
        <f t="shared" ref="P5845:P5908" si="2054">IF(G5845,O5845,IF(D5845,Y5845,""))</f>
        <v/>
      </c>
      <c r="Q5845" s="23" t="e">
        <f>_xlfn.XLOOKUP(R5845,summary!C3233:C3269,summary!B3233:B3269)</f>
        <v>#N/A</v>
      </c>
      <c r="R5845" s="24" t="str">
        <f t="shared" si="2038"/>
        <v>동천동</v>
      </c>
      <c r="S5845" s="24" t="str">
        <f t="shared" ref="S5845:S5908" si="2055">IF(J5845,Y5845,S5844)</f>
        <v>동천31통</v>
      </c>
      <c r="T5845" s="24" t="str">
        <f t="shared" ref="T5845:T5908" si="2056">IF(J5845,P5846,T5844)</f>
        <v>(동천동, 동천마을동문굿모닝힐수지5차)</v>
      </c>
      <c r="U5845" s="24" t="str">
        <f t="shared" ref="U5845:U5908" si="2057">IF($J5845,N5845,U5844)</f>
        <v>동천</v>
      </c>
      <c r="V5845" s="25">
        <f t="shared" ref="V5845:V5908" si="2058">IF(J5845,M5845,V5844)</f>
        <v>31</v>
      </c>
      <c r="W5845" s="25">
        <f t="shared" ref="W5845:W5908" si="2059">IF(ISBLANK(Z5845),"",IF(LEN(TRIM(Z5845))&lt;4,VALUE(SUBSTITUTE(TRIM(Z5845),"반","")),""))</f>
        <v>7</v>
      </c>
      <c r="X5845" s="59"/>
      <c r="Y5845" s="59"/>
      <c r="Z5845" s="59" t="s">
        <v>91</v>
      </c>
      <c r="AA5845" s="63" t="s">
        <v>6661</v>
      </c>
    </row>
    <row r="5846" spans="1:27" ht="16.5" customHeight="1" x14ac:dyDescent="0.3">
      <c r="A5846" s="22" t="b">
        <f t="shared" si="2039"/>
        <v>0</v>
      </c>
      <c r="B5846" s="22" t="b">
        <f t="shared" si="2040"/>
        <v>0</v>
      </c>
      <c r="C5846" s="22" t="b">
        <f t="shared" si="2041"/>
        <v>0</v>
      </c>
      <c r="D5846" s="22" t="b">
        <f t="shared" si="2042"/>
        <v>0</v>
      </c>
      <c r="E5846" s="22" t="b">
        <f t="shared" si="2043"/>
        <v>0</v>
      </c>
      <c r="F5846" s="52" t="b">
        <f t="shared" si="2044"/>
        <v>0</v>
      </c>
      <c r="G5846" s="22" t="b">
        <f t="shared" si="2045"/>
        <v>0</v>
      </c>
      <c r="H5846" s="22" t="b">
        <f t="shared" si="2046"/>
        <v>0</v>
      </c>
      <c r="I5846" s="22" t="b">
        <f t="shared" si="2047"/>
        <v>0</v>
      </c>
      <c r="J5846" s="22" t="b">
        <f t="shared" si="2048"/>
        <v>0</v>
      </c>
      <c r="K5846" s="3" t="str">
        <f t="shared" si="2049"/>
        <v/>
      </c>
      <c r="L5846" s="3" t="str">
        <f t="shared" si="2050"/>
        <v/>
      </c>
      <c r="M5846" s="3" t="str">
        <f t="shared" si="2051"/>
        <v/>
      </c>
      <c r="N5846" s="54" t="str">
        <f t="shared" si="2052"/>
        <v/>
      </c>
      <c r="O5846" s="3" t="str">
        <f t="shared" si="2053"/>
        <v/>
      </c>
      <c r="P5846" s="19" t="str">
        <f t="shared" si="2054"/>
        <v/>
      </c>
      <c r="Q5846" s="23" t="e">
        <f>_xlfn.XLOOKUP(R5846,summary!C3234:C3270,summary!B3234:B3270)</f>
        <v>#N/A</v>
      </c>
      <c r="R5846" s="24" t="str">
        <f t="shared" si="2038"/>
        <v>동천동</v>
      </c>
      <c r="S5846" s="24" t="str">
        <f t="shared" si="2055"/>
        <v>동천31통</v>
      </c>
      <c r="T5846" s="24" t="str">
        <f t="shared" si="2056"/>
        <v>(동천동, 동천마을동문굿모닝힐수지5차)</v>
      </c>
      <c r="U5846" s="24" t="str">
        <f t="shared" si="2057"/>
        <v>동천</v>
      </c>
      <c r="V5846" s="25">
        <f t="shared" si="2058"/>
        <v>31</v>
      </c>
      <c r="W5846" s="25">
        <f t="shared" si="2059"/>
        <v>8</v>
      </c>
      <c r="X5846" s="59"/>
      <c r="Y5846" s="59"/>
      <c r="Z5846" s="59" t="s">
        <v>93</v>
      </c>
      <c r="AA5846" s="63" t="s">
        <v>6662</v>
      </c>
    </row>
    <row r="5847" spans="1:27" ht="16.5" customHeight="1" x14ac:dyDescent="0.3">
      <c r="A5847" s="22" t="b">
        <f t="shared" si="2039"/>
        <v>0</v>
      </c>
      <c r="B5847" s="22" t="b">
        <f t="shared" si="2040"/>
        <v>0</v>
      </c>
      <c r="C5847" s="22" t="b">
        <f t="shared" si="2041"/>
        <v>0</v>
      </c>
      <c r="D5847" s="22" t="b">
        <f t="shared" si="2042"/>
        <v>0</v>
      </c>
      <c r="E5847" s="22" t="b">
        <f t="shared" si="2043"/>
        <v>0</v>
      </c>
      <c r="F5847" s="52" t="b">
        <f t="shared" si="2044"/>
        <v>0</v>
      </c>
      <c r="G5847" s="22" t="b">
        <f t="shared" si="2045"/>
        <v>0</v>
      </c>
      <c r="H5847" s="22" t="b">
        <f t="shared" si="2046"/>
        <v>0</v>
      </c>
      <c r="I5847" s="22" t="b">
        <f t="shared" si="2047"/>
        <v>0</v>
      </c>
      <c r="J5847" s="22" t="b">
        <f t="shared" si="2048"/>
        <v>0</v>
      </c>
      <c r="K5847" s="3" t="str">
        <f t="shared" si="2049"/>
        <v/>
      </c>
      <c r="L5847" s="3" t="str">
        <f t="shared" si="2050"/>
        <v/>
      </c>
      <c r="M5847" s="3" t="str">
        <f t="shared" si="2051"/>
        <v/>
      </c>
      <c r="N5847" s="54" t="str">
        <f t="shared" si="2052"/>
        <v/>
      </c>
      <c r="O5847" s="3" t="str">
        <f t="shared" si="2053"/>
        <v/>
      </c>
      <c r="P5847" s="19" t="str">
        <f t="shared" si="2054"/>
        <v/>
      </c>
      <c r="Q5847" s="23" t="e">
        <f>_xlfn.XLOOKUP(R5847,summary!C3235:C3271,summary!B3235:B3271)</f>
        <v>#N/A</v>
      </c>
      <c r="R5847" s="24" t="str">
        <f t="shared" si="2038"/>
        <v>동천동</v>
      </c>
      <c r="S5847" s="24" t="str">
        <f t="shared" si="2055"/>
        <v>동천31통</v>
      </c>
      <c r="T5847" s="24" t="str">
        <f t="shared" si="2056"/>
        <v>(동천동, 동천마을동문굿모닝힐수지5차)</v>
      </c>
      <c r="U5847" s="24" t="str">
        <f t="shared" si="2057"/>
        <v>동천</v>
      </c>
      <c r="V5847" s="25">
        <f t="shared" si="2058"/>
        <v>31</v>
      </c>
      <c r="W5847" s="25">
        <f t="shared" si="2059"/>
        <v>9</v>
      </c>
      <c r="X5847" s="59"/>
      <c r="Y5847" s="59"/>
      <c r="Z5847" s="59" t="s">
        <v>95</v>
      </c>
      <c r="AA5847" s="63" t="s">
        <v>6663</v>
      </c>
    </row>
    <row r="5848" spans="1:27" ht="16.5" customHeight="1" x14ac:dyDescent="0.3">
      <c r="A5848" s="22" t="b">
        <f t="shared" si="2039"/>
        <v>1</v>
      </c>
      <c r="B5848" s="22" t="b">
        <f t="shared" si="2040"/>
        <v>0</v>
      </c>
      <c r="C5848" s="22" t="b">
        <f t="shared" si="2041"/>
        <v>0</v>
      </c>
      <c r="D5848" s="22" t="b">
        <f t="shared" si="2042"/>
        <v>0</v>
      </c>
      <c r="E5848" s="22" t="b">
        <f t="shared" si="2043"/>
        <v>0</v>
      </c>
      <c r="F5848" s="52" t="b">
        <f t="shared" si="2044"/>
        <v>0</v>
      </c>
      <c r="G5848" s="22" t="b">
        <f t="shared" si="2045"/>
        <v>0</v>
      </c>
      <c r="H5848" s="22" t="b">
        <f t="shared" si="2046"/>
        <v>0</v>
      </c>
      <c r="I5848" s="22" t="b">
        <f t="shared" si="2047"/>
        <v>0</v>
      </c>
      <c r="J5848" s="22" t="b">
        <f t="shared" si="2048"/>
        <v>1</v>
      </c>
      <c r="K5848" s="3" t="str">
        <f t="shared" si="2049"/>
        <v>고기1통</v>
      </c>
      <c r="L5848" s="3" t="str">
        <f t="shared" si="2050"/>
        <v>기1</v>
      </c>
      <c r="M5848" s="3">
        <f t="shared" si="2051"/>
        <v>1</v>
      </c>
      <c r="N5848" s="54" t="str">
        <f t="shared" si="2052"/>
        <v>고기</v>
      </c>
      <c r="O5848" s="3" t="str">
        <f t="shared" si="2053"/>
        <v/>
      </c>
      <c r="P5848" s="19" t="str">
        <f t="shared" si="2054"/>
        <v/>
      </c>
      <c r="Q5848" s="23" t="e">
        <f>_xlfn.XLOOKUP(R5848,summary!C3236:C3272,summary!B3236:B3272)</f>
        <v>#N/A</v>
      </c>
      <c r="R5848" s="24" t="str">
        <f t="shared" si="2038"/>
        <v>동천동</v>
      </c>
      <c r="S5848" s="24" t="str">
        <f t="shared" si="2055"/>
        <v>고기1통</v>
      </c>
      <c r="T5848" s="24" t="str">
        <f t="shared" si="2056"/>
        <v>(고기동, 손기)</v>
      </c>
      <c r="U5848" s="24" t="str">
        <f t="shared" si="2057"/>
        <v>고기</v>
      </c>
      <c r="V5848" s="25">
        <f t="shared" si="2058"/>
        <v>1</v>
      </c>
      <c r="W5848" s="25">
        <f t="shared" si="2059"/>
        <v>1</v>
      </c>
      <c r="X5848" s="59"/>
      <c r="Y5848" s="59" t="s">
        <v>6664</v>
      </c>
      <c r="Z5848" s="59" t="s">
        <v>63</v>
      </c>
      <c r="AA5848" s="63" t="s">
        <v>6665</v>
      </c>
    </row>
    <row r="5849" spans="1:27" ht="16.5" customHeight="1" x14ac:dyDescent="0.3">
      <c r="A5849" s="22" t="b">
        <f t="shared" si="2039"/>
        <v>1</v>
      </c>
      <c r="B5849" s="22" t="b">
        <f t="shared" si="2040"/>
        <v>1</v>
      </c>
      <c r="C5849" s="22" t="b">
        <f t="shared" si="2041"/>
        <v>1</v>
      </c>
      <c r="D5849" s="22" t="b">
        <f t="shared" si="2042"/>
        <v>1</v>
      </c>
      <c r="E5849" s="22" t="b">
        <f t="shared" si="2043"/>
        <v>1</v>
      </c>
      <c r="F5849" s="52" t="b">
        <f t="shared" si="2044"/>
        <v>0</v>
      </c>
      <c r="G5849" s="22" t="b">
        <f t="shared" si="2045"/>
        <v>0</v>
      </c>
      <c r="H5849" s="22" t="b">
        <f t="shared" si="2046"/>
        <v>0</v>
      </c>
      <c r="I5849" s="22" t="b">
        <f t="shared" si="2047"/>
        <v>0</v>
      </c>
      <c r="J5849" s="22" t="b">
        <f t="shared" si="2048"/>
        <v>0</v>
      </c>
      <c r="K5849" s="3" t="str">
        <f t="shared" si="2049"/>
        <v/>
      </c>
      <c r="L5849" s="3" t="str">
        <f t="shared" si="2050"/>
        <v/>
      </c>
      <c r="M5849" s="3" t="str">
        <f t="shared" si="2051"/>
        <v/>
      </c>
      <c r="N5849" s="54" t="str">
        <f t="shared" si="2052"/>
        <v/>
      </c>
      <c r="O5849" s="3" t="str">
        <f t="shared" si="2053"/>
        <v/>
      </c>
      <c r="P5849" s="19" t="str">
        <f t="shared" si="2054"/>
        <v>(고기동, 손기)</v>
      </c>
      <c r="Q5849" s="23" t="e">
        <f>_xlfn.XLOOKUP(R5849,summary!C3237:C3273,summary!B3237:B3273)</f>
        <v>#N/A</v>
      </c>
      <c r="R5849" s="24" t="str">
        <f t="shared" si="2038"/>
        <v>동천동</v>
      </c>
      <c r="S5849" s="24" t="str">
        <f t="shared" si="2055"/>
        <v>고기1통</v>
      </c>
      <c r="T5849" s="24" t="str">
        <f t="shared" si="2056"/>
        <v>(고기동, 손기)</v>
      </c>
      <c r="U5849" s="24" t="str">
        <f t="shared" si="2057"/>
        <v>고기</v>
      </c>
      <c r="V5849" s="25">
        <f t="shared" si="2058"/>
        <v>1</v>
      </c>
      <c r="W5849" s="25">
        <f t="shared" si="2059"/>
        <v>2</v>
      </c>
      <c r="X5849" s="59"/>
      <c r="Y5849" s="59" t="s">
        <v>6666</v>
      </c>
      <c r="Z5849" s="59" t="s">
        <v>65</v>
      </c>
      <c r="AA5849" s="63" t="s">
        <v>6667</v>
      </c>
    </row>
    <row r="5850" spans="1:27" ht="16.5" customHeight="1" x14ac:dyDescent="0.3">
      <c r="A5850" s="22" t="b">
        <f t="shared" si="2039"/>
        <v>1</v>
      </c>
      <c r="B5850" s="22" t="b">
        <f t="shared" si="2040"/>
        <v>0</v>
      </c>
      <c r="C5850" s="22" t="b">
        <f t="shared" si="2041"/>
        <v>0</v>
      </c>
      <c r="D5850" s="22" t="b">
        <f t="shared" si="2042"/>
        <v>0</v>
      </c>
      <c r="E5850" s="22" t="b">
        <f t="shared" si="2043"/>
        <v>0</v>
      </c>
      <c r="F5850" s="52" t="b">
        <f t="shared" si="2044"/>
        <v>0</v>
      </c>
      <c r="G5850" s="22" t="b">
        <f t="shared" si="2045"/>
        <v>0</v>
      </c>
      <c r="H5850" s="22" t="b">
        <f t="shared" si="2046"/>
        <v>0</v>
      </c>
      <c r="I5850" s="22" t="b">
        <f t="shared" si="2047"/>
        <v>0</v>
      </c>
      <c r="J5850" s="22" t="b">
        <f t="shared" si="2048"/>
        <v>1</v>
      </c>
      <c r="K5850" s="3" t="str">
        <f t="shared" si="2049"/>
        <v>고기2통</v>
      </c>
      <c r="L5850" s="3" t="str">
        <f t="shared" si="2050"/>
        <v>기2</v>
      </c>
      <c r="M5850" s="3">
        <f t="shared" si="2051"/>
        <v>2</v>
      </c>
      <c r="N5850" s="54" t="str">
        <f t="shared" si="2052"/>
        <v>고기</v>
      </c>
      <c r="O5850" s="3" t="str">
        <f t="shared" si="2053"/>
        <v/>
      </c>
      <c r="P5850" s="19" t="str">
        <f t="shared" si="2054"/>
        <v/>
      </c>
      <c r="Q5850" s="23" t="e">
        <f>_xlfn.XLOOKUP(R5850,summary!C3238:C3274,summary!B3238:B3274)</f>
        <v>#N/A</v>
      </c>
      <c r="R5850" s="24" t="str">
        <f t="shared" si="2038"/>
        <v>동천동</v>
      </c>
      <c r="S5850" s="24" t="str">
        <f t="shared" si="2055"/>
        <v>고기2통</v>
      </c>
      <c r="T5850" s="24" t="str">
        <f t="shared" si="2056"/>
        <v>(고기동, 곡현)</v>
      </c>
      <c r="U5850" s="24" t="str">
        <f t="shared" si="2057"/>
        <v>고기</v>
      </c>
      <c r="V5850" s="25">
        <f t="shared" si="2058"/>
        <v>2</v>
      </c>
      <c r="W5850" s="25">
        <f t="shared" si="2059"/>
        <v>1</v>
      </c>
      <c r="X5850" s="59"/>
      <c r="Y5850" s="59" t="s">
        <v>6668</v>
      </c>
      <c r="Z5850" s="59" t="s">
        <v>63</v>
      </c>
      <c r="AA5850" s="63" t="s">
        <v>6669</v>
      </c>
    </row>
    <row r="5851" spans="1:27" ht="16.5" customHeight="1" x14ac:dyDescent="0.3">
      <c r="A5851" s="22" t="b">
        <f t="shared" si="2039"/>
        <v>1</v>
      </c>
      <c r="B5851" s="22" t="b">
        <f t="shared" si="2040"/>
        <v>1</v>
      </c>
      <c r="C5851" s="22" t="b">
        <f t="shared" si="2041"/>
        <v>1</v>
      </c>
      <c r="D5851" s="22" t="b">
        <f t="shared" si="2042"/>
        <v>1</v>
      </c>
      <c r="E5851" s="22" t="b">
        <f t="shared" si="2043"/>
        <v>1</v>
      </c>
      <c r="F5851" s="52" t="b">
        <f t="shared" si="2044"/>
        <v>0</v>
      </c>
      <c r="G5851" s="22" t="b">
        <f t="shared" si="2045"/>
        <v>0</v>
      </c>
      <c r="H5851" s="22" t="b">
        <f t="shared" si="2046"/>
        <v>0</v>
      </c>
      <c r="I5851" s="22" t="b">
        <f t="shared" si="2047"/>
        <v>0</v>
      </c>
      <c r="J5851" s="22" t="b">
        <f t="shared" si="2048"/>
        <v>0</v>
      </c>
      <c r="K5851" s="3" t="str">
        <f t="shared" si="2049"/>
        <v/>
      </c>
      <c r="L5851" s="3" t="str">
        <f t="shared" si="2050"/>
        <v/>
      </c>
      <c r="M5851" s="3" t="str">
        <f t="shared" si="2051"/>
        <v/>
      </c>
      <c r="N5851" s="54" t="str">
        <f t="shared" si="2052"/>
        <v/>
      </c>
      <c r="O5851" s="3" t="str">
        <f t="shared" si="2053"/>
        <v/>
      </c>
      <c r="P5851" s="19" t="str">
        <f t="shared" si="2054"/>
        <v>(고기동, 곡현)</v>
      </c>
      <c r="Q5851" s="23" t="e">
        <f>_xlfn.XLOOKUP(R5851,summary!C3239:C3275,summary!B3239:B3275)</f>
        <v>#N/A</v>
      </c>
      <c r="R5851" s="24" t="str">
        <f t="shared" si="2038"/>
        <v>동천동</v>
      </c>
      <c r="S5851" s="24" t="str">
        <f t="shared" si="2055"/>
        <v>고기2통</v>
      </c>
      <c r="T5851" s="24" t="str">
        <f t="shared" si="2056"/>
        <v>(고기동, 곡현)</v>
      </c>
      <c r="U5851" s="24" t="str">
        <f t="shared" si="2057"/>
        <v>고기</v>
      </c>
      <c r="V5851" s="25">
        <f t="shared" si="2058"/>
        <v>2</v>
      </c>
      <c r="W5851" s="25">
        <f t="shared" si="2059"/>
        <v>2</v>
      </c>
      <c r="X5851" s="59"/>
      <c r="Y5851" s="59" t="s">
        <v>6670</v>
      </c>
      <c r="Z5851" s="59" t="s">
        <v>65</v>
      </c>
      <c r="AA5851" s="63" t="s">
        <v>6671</v>
      </c>
    </row>
    <row r="5852" spans="1:27" ht="16.5" customHeight="1" x14ac:dyDescent="0.3">
      <c r="A5852" s="22" t="b">
        <f t="shared" si="2039"/>
        <v>0</v>
      </c>
      <c r="B5852" s="22" t="b">
        <f t="shared" si="2040"/>
        <v>0</v>
      </c>
      <c r="C5852" s="22" t="b">
        <f t="shared" si="2041"/>
        <v>0</v>
      </c>
      <c r="D5852" s="22" t="b">
        <f t="shared" si="2042"/>
        <v>0</v>
      </c>
      <c r="E5852" s="22" t="b">
        <f t="shared" si="2043"/>
        <v>0</v>
      </c>
      <c r="F5852" s="52" t="b">
        <f t="shared" si="2044"/>
        <v>0</v>
      </c>
      <c r="G5852" s="22" t="b">
        <f t="shared" si="2045"/>
        <v>0</v>
      </c>
      <c r="H5852" s="22" t="b">
        <f t="shared" si="2046"/>
        <v>0</v>
      </c>
      <c r="I5852" s="22" t="b">
        <f t="shared" si="2047"/>
        <v>0</v>
      </c>
      <c r="J5852" s="22" t="b">
        <f t="shared" si="2048"/>
        <v>0</v>
      </c>
      <c r="K5852" s="3" t="str">
        <f t="shared" si="2049"/>
        <v/>
      </c>
      <c r="L5852" s="3" t="str">
        <f t="shared" si="2050"/>
        <v/>
      </c>
      <c r="M5852" s="3" t="str">
        <f t="shared" si="2051"/>
        <v/>
      </c>
      <c r="N5852" s="54" t="str">
        <f t="shared" si="2052"/>
        <v/>
      </c>
      <c r="O5852" s="3" t="str">
        <f t="shared" si="2053"/>
        <v/>
      </c>
      <c r="P5852" s="19" t="str">
        <f t="shared" si="2054"/>
        <v/>
      </c>
      <c r="Q5852" s="23" t="e">
        <f>_xlfn.XLOOKUP(R5852,summary!C3240:C3276,summary!B3240:B3276)</f>
        <v>#N/A</v>
      </c>
      <c r="R5852" s="24" t="str">
        <f t="shared" si="2038"/>
        <v>동천동</v>
      </c>
      <c r="S5852" s="24" t="str">
        <f t="shared" si="2055"/>
        <v>고기2통</v>
      </c>
      <c r="T5852" s="24" t="str">
        <f t="shared" si="2056"/>
        <v>(고기동, 곡현)</v>
      </c>
      <c r="U5852" s="24" t="str">
        <f t="shared" si="2057"/>
        <v>고기</v>
      </c>
      <c r="V5852" s="25">
        <f t="shared" si="2058"/>
        <v>2</v>
      </c>
      <c r="W5852" s="25">
        <f t="shared" si="2059"/>
        <v>3</v>
      </c>
      <c r="X5852" s="59"/>
      <c r="Y5852" s="59"/>
      <c r="Z5852" s="59" t="s">
        <v>67</v>
      </c>
      <c r="AA5852" s="63" t="s">
        <v>6672</v>
      </c>
    </row>
    <row r="5853" spans="1:27" ht="16.5" customHeight="1" x14ac:dyDescent="0.3">
      <c r="A5853" s="22" t="b">
        <f t="shared" si="2039"/>
        <v>1</v>
      </c>
      <c r="B5853" s="22" t="b">
        <f t="shared" si="2040"/>
        <v>0</v>
      </c>
      <c r="C5853" s="22" t="b">
        <f t="shared" si="2041"/>
        <v>0</v>
      </c>
      <c r="D5853" s="22" t="b">
        <f t="shared" si="2042"/>
        <v>0</v>
      </c>
      <c r="E5853" s="22" t="b">
        <f t="shared" si="2043"/>
        <v>0</v>
      </c>
      <c r="F5853" s="52" t="b">
        <f t="shared" si="2044"/>
        <v>0</v>
      </c>
      <c r="G5853" s="22" t="b">
        <f t="shared" si="2045"/>
        <v>0</v>
      </c>
      <c r="H5853" s="22" t="b">
        <f t="shared" si="2046"/>
        <v>0</v>
      </c>
      <c r="I5853" s="22" t="b">
        <f t="shared" si="2047"/>
        <v>0</v>
      </c>
      <c r="J5853" s="22" t="b">
        <f t="shared" si="2048"/>
        <v>1</v>
      </c>
      <c r="K5853" s="3" t="str">
        <f t="shared" si="2049"/>
        <v>고기3통</v>
      </c>
      <c r="L5853" s="3" t="str">
        <f t="shared" si="2050"/>
        <v>기3</v>
      </c>
      <c r="M5853" s="3">
        <f t="shared" si="2051"/>
        <v>3</v>
      </c>
      <c r="N5853" s="54" t="str">
        <f t="shared" si="2052"/>
        <v>고기</v>
      </c>
      <c r="O5853" s="3" t="str">
        <f t="shared" si="2053"/>
        <v/>
      </c>
      <c r="P5853" s="19" t="str">
        <f t="shared" si="2054"/>
        <v/>
      </c>
      <c r="Q5853" s="23" t="e">
        <f>_xlfn.XLOOKUP(R5853,summary!C3241:C3277,summary!B3241:B3277)</f>
        <v>#N/A</v>
      </c>
      <c r="R5853" s="24" t="str">
        <f t="shared" si="2038"/>
        <v>동천동</v>
      </c>
      <c r="S5853" s="24" t="str">
        <f t="shared" si="2055"/>
        <v>고기3통</v>
      </c>
      <c r="T5853" s="24" t="str">
        <f t="shared" si="2056"/>
        <v>(고기동, 장의)</v>
      </c>
      <c r="U5853" s="24" t="str">
        <f t="shared" si="2057"/>
        <v>고기</v>
      </c>
      <c r="V5853" s="25">
        <f t="shared" si="2058"/>
        <v>3</v>
      </c>
      <c r="W5853" s="25">
        <f t="shared" si="2059"/>
        <v>1</v>
      </c>
      <c r="X5853" s="59"/>
      <c r="Y5853" s="59" t="s">
        <v>6673</v>
      </c>
      <c r="Z5853" s="59" t="s">
        <v>63</v>
      </c>
      <c r="AA5853" s="63" t="s">
        <v>6674</v>
      </c>
    </row>
    <row r="5854" spans="1:27" ht="16.5" customHeight="1" x14ac:dyDescent="0.3">
      <c r="A5854" s="22" t="b">
        <f t="shared" si="2039"/>
        <v>1</v>
      </c>
      <c r="B5854" s="22" t="b">
        <f t="shared" si="2040"/>
        <v>1</v>
      </c>
      <c r="C5854" s="22" t="b">
        <f t="shared" si="2041"/>
        <v>1</v>
      </c>
      <c r="D5854" s="22" t="b">
        <f t="shared" si="2042"/>
        <v>1</v>
      </c>
      <c r="E5854" s="22" t="b">
        <f t="shared" si="2043"/>
        <v>1</v>
      </c>
      <c r="F5854" s="52" t="b">
        <f t="shared" si="2044"/>
        <v>0</v>
      </c>
      <c r="G5854" s="22" t="b">
        <f t="shared" si="2045"/>
        <v>0</v>
      </c>
      <c r="H5854" s="22" t="b">
        <f t="shared" si="2046"/>
        <v>0</v>
      </c>
      <c r="I5854" s="22" t="b">
        <f t="shared" si="2047"/>
        <v>0</v>
      </c>
      <c r="J5854" s="22" t="b">
        <f t="shared" si="2048"/>
        <v>0</v>
      </c>
      <c r="K5854" s="3" t="str">
        <f t="shared" si="2049"/>
        <v/>
      </c>
      <c r="L5854" s="3" t="str">
        <f t="shared" si="2050"/>
        <v/>
      </c>
      <c r="M5854" s="3" t="str">
        <f t="shared" si="2051"/>
        <v/>
      </c>
      <c r="N5854" s="54" t="str">
        <f t="shared" si="2052"/>
        <v/>
      </c>
      <c r="O5854" s="3" t="str">
        <f t="shared" si="2053"/>
        <v/>
      </c>
      <c r="P5854" s="19" t="str">
        <f t="shared" si="2054"/>
        <v>(고기동, 장의)</v>
      </c>
      <c r="Q5854" s="23" t="e">
        <f>_xlfn.XLOOKUP(R5854,summary!C3242:C3278,summary!B3242:B3278)</f>
        <v>#N/A</v>
      </c>
      <c r="R5854" s="24" t="str">
        <f t="shared" si="2038"/>
        <v>동천동</v>
      </c>
      <c r="S5854" s="24" t="str">
        <f t="shared" si="2055"/>
        <v>고기3통</v>
      </c>
      <c r="T5854" s="24" t="str">
        <f t="shared" si="2056"/>
        <v>(고기동, 장의)</v>
      </c>
      <c r="U5854" s="24" t="str">
        <f t="shared" si="2057"/>
        <v>고기</v>
      </c>
      <c r="V5854" s="25">
        <f t="shared" si="2058"/>
        <v>3</v>
      </c>
      <c r="W5854" s="25" t="str">
        <f t="shared" si="2059"/>
        <v/>
      </c>
      <c r="X5854" s="59"/>
      <c r="Y5854" s="59" t="s">
        <v>6675</v>
      </c>
      <c r="Z5854" s="59"/>
      <c r="AA5854" s="63"/>
    </row>
    <row r="5855" spans="1:27" ht="16.5" customHeight="1" x14ac:dyDescent="0.3">
      <c r="A5855" s="22" t="b">
        <f t="shared" si="2039"/>
        <v>1</v>
      </c>
      <c r="B5855" s="22" t="b">
        <f t="shared" si="2040"/>
        <v>0</v>
      </c>
      <c r="C5855" s="22" t="b">
        <f t="shared" si="2041"/>
        <v>0</v>
      </c>
      <c r="D5855" s="22" t="b">
        <f t="shared" si="2042"/>
        <v>0</v>
      </c>
      <c r="E5855" s="22" t="b">
        <f t="shared" si="2043"/>
        <v>0</v>
      </c>
      <c r="F5855" s="52" t="b">
        <f t="shared" si="2044"/>
        <v>0</v>
      </c>
      <c r="G5855" s="22" t="b">
        <f t="shared" si="2045"/>
        <v>0</v>
      </c>
      <c r="H5855" s="22" t="b">
        <f t="shared" si="2046"/>
        <v>0</v>
      </c>
      <c r="I5855" s="22" t="b">
        <f t="shared" si="2047"/>
        <v>0</v>
      </c>
      <c r="J5855" s="22" t="b">
        <f t="shared" si="2048"/>
        <v>1</v>
      </c>
      <c r="K5855" s="3" t="str">
        <f t="shared" si="2049"/>
        <v/>
      </c>
      <c r="L5855" s="3" t="str">
        <f t="shared" si="2050"/>
        <v/>
      </c>
      <c r="M5855" s="3" t="str">
        <f t="shared" si="2051"/>
        <v/>
      </c>
      <c r="N5855" s="54" t="str">
        <f t="shared" si="2052"/>
        <v/>
      </c>
      <c r="O5855" s="3" t="str">
        <f t="shared" si="2053"/>
        <v/>
      </c>
      <c r="P5855" s="19" t="str">
        <f t="shared" si="2054"/>
        <v/>
      </c>
      <c r="Q5855" s="23" t="e">
        <f>_xlfn.XLOOKUP(R5855,summary!C3243:C3279,summary!B3243:B3279)</f>
        <v>#N/A</v>
      </c>
      <c r="R5855" s="24" t="str">
        <f t="shared" si="2038"/>
        <v>읍 면 동</v>
      </c>
      <c r="S5855" s="24" t="str">
        <f t="shared" si="2055"/>
        <v>통 리 명</v>
      </c>
      <c r="T5855" s="24" t="str">
        <f t="shared" si="2056"/>
        <v/>
      </c>
      <c r="U5855" s="24" t="str">
        <f t="shared" si="2057"/>
        <v/>
      </c>
      <c r="V5855" s="25" t="str">
        <f t="shared" si="2058"/>
        <v/>
      </c>
      <c r="W5855" s="25" t="str">
        <f t="shared" si="2059"/>
        <v/>
      </c>
      <c r="X5855" s="59" t="s">
        <v>121</v>
      </c>
      <c r="Y5855" s="59" t="s">
        <v>122</v>
      </c>
      <c r="Z5855" s="59" t="s">
        <v>59</v>
      </c>
      <c r="AA5855" s="63" t="s">
        <v>2628</v>
      </c>
    </row>
    <row r="5856" spans="1:27" ht="16.5" customHeight="1" x14ac:dyDescent="0.3">
      <c r="A5856" s="22" t="b">
        <f t="shared" si="2039"/>
        <v>1</v>
      </c>
      <c r="B5856" s="22" t="b">
        <f t="shared" si="2040"/>
        <v>0</v>
      </c>
      <c r="C5856" s="22" t="b">
        <f t="shared" si="2041"/>
        <v>0</v>
      </c>
      <c r="D5856" s="22" t="b">
        <f t="shared" si="2042"/>
        <v>0</v>
      </c>
      <c r="E5856" s="22" t="b">
        <f t="shared" si="2043"/>
        <v>0</v>
      </c>
      <c r="F5856" s="52" t="b">
        <f t="shared" si="2044"/>
        <v>0</v>
      </c>
      <c r="G5856" s="22" t="b">
        <f t="shared" si="2045"/>
        <v>0</v>
      </c>
      <c r="H5856" s="22" t="b">
        <f t="shared" si="2046"/>
        <v>0</v>
      </c>
      <c r="I5856" s="22" t="b">
        <f t="shared" si="2047"/>
        <v>0</v>
      </c>
      <c r="J5856" s="22" t="b">
        <f t="shared" si="2048"/>
        <v>1</v>
      </c>
      <c r="K5856" s="3" t="str">
        <f t="shared" si="2049"/>
        <v>상현1통</v>
      </c>
      <c r="L5856" s="3" t="str">
        <f t="shared" si="2050"/>
        <v>현1</v>
      </c>
      <c r="M5856" s="3">
        <f t="shared" si="2051"/>
        <v>1</v>
      </c>
      <c r="N5856" s="54" t="str">
        <f t="shared" si="2052"/>
        <v>상현</v>
      </c>
      <c r="O5856" s="3" t="str">
        <f t="shared" si="2053"/>
        <v/>
      </c>
      <c r="P5856" s="19" t="str">
        <f t="shared" si="2054"/>
        <v/>
      </c>
      <c r="Q5856" s="23" t="e">
        <f>_xlfn.XLOOKUP(R5856,summary!C3244:C3280,summary!B3244:B3280)</f>
        <v>#N/A</v>
      </c>
      <c r="R5856" s="24" t="str">
        <f t="shared" si="2038"/>
        <v>상현1동</v>
      </c>
      <c r="S5856" s="24" t="str">
        <f t="shared" si="2055"/>
        <v>상현1통</v>
      </c>
      <c r="T5856" s="24" t="str">
        <f t="shared" si="2056"/>
        <v>(상현동)</v>
      </c>
      <c r="U5856" s="24" t="str">
        <f t="shared" si="2057"/>
        <v>상현</v>
      </c>
      <c r="V5856" s="25">
        <f t="shared" si="2058"/>
        <v>1</v>
      </c>
      <c r="W5856" s="25">
        <f t="shared" si="2059"/>
        <v>1</v>
      </c>
      <c r="X5856" s="59" t="s">
        <v>33</v>
      </c>
      <c r="Y5856" s="59" t="s">
        <v>2348</v>
      </c>
      <c r="Z5856" s="59" t="s">
        <v>63</v>
      </c>
      <c r="AA5856" s="63" t="s">
        <v>6676</v>
      </c>
    </row>
    <row r="5857" spans="1:27" ht="16.5" customHeight="1" x14ac:dyDescent="0.3">
      <c r="A5857" s="22" t="b">
        <f t="shared" si="2039"/>
        <v>1</v>
      </c>
      <c r="B5857" s="22" t="b">
        <f t="shared" si="2040"/>
        <v>1</v>
      </c>
      <c r="C5857" s="22" t="b">
        <f t="shared" si="2041"/>
        <v>1</v>
      </c>
      <c r="D5857" s="22" t="b">
        <f t="shared" si="2042"/>
        <v>1</v>
      </c>
      <c r="E5857" s="22" t="b">
        <f t="shared" si="2043"/>
        <v>1</v>
      </c>
      <c r="F5857" s="52" t="b">
        <f t="shared" si="2044"/>
        <v>0</v>
      </c>
      <c r="G5857" s="22" t="b">
        <f t="shared" si="2045"/>
        <v>0</v>
      </c>
      <c r="H5857" s="22" t="b">
        <f t="shared" si="2046"/>
        <v>0</v>
      </c>
      <c r="I5857" s="22" t="b">
        <f t="shared" si="2047"/>
        <v>0</v>
      </c>
      <c r="J5857" s="22" t="b">
        <f t="shared" si="2048"/>
        <v>0</v>
      </c>
      <c r="K5857" s="3" t="str">
        <f t="shared" si="2049"/>
        <v/>
      </c>
      <c r="L5857" s="3" t="str">
        <f t="shared" si="2050"/>
        <v/>
      </c>
      <c r="M5857" s="3" t="str">
        <f t="shared" si="2051"/>
        <v/>
      </c>
      <c r="N5857" s="54" t="str">
        <f t="shared" si="2052"/>
        <v/>
      </c>
      <c r="O5857" s="3" t="str">
        <f t="shared" si="2053"/>
        <v/>
      </c>
      <c r="P5857" s="19" t="str">
        <f t="shared" si="2054"/>
        <v>(상현동)</v>
      </c>
      <c r="Q5857" s="23" t="e">
        <f>_xlfn.XLOOKUP(R5857,summary!C3245:C3281,summary!B3245:B3281)</f>
        <v>#N/A</v>
      </c>
      <c r="R5857" s="24" t="str">
        <f t="shared" si="2038"/>
        <v>상현1동</v>
      </c>
      <c r="S5857" s="24" t="str">
        <f t="shared" si="2055"/>
        <v>상현1통</v>
      </c>
      <c r="T5857" s="24" t="str">
        <f t="shared" si="2056"/>
        <v>(상현동)</v>
      </c>
      <c r="U5857" s="24" t="str">
        <f t="shared" si="2057"/>
        <v>상현</v>
      </c>
      <c r="V5857" s="25">
        <f t="shared" si="2058"/>
        <v>1</v>
      </c>
      <c r="W5857" s="25">
        <f t="shared" si="2059"/>
        <v>2</v>
      </c>
      <c r="X5857" s="59"/>
      <c r="Y5857" s="59" t="s">
        <v>2349</v>
      </c>
      <c r="Z5857" s="59" t="s">
        <v>65</v>
      </c>
      <c r="AA5857" s="63" t="s">
        <v>6677</v>
      </c>
    </row>
    <row r="5858" spans="1:27" ht="16.5" customHeight="1" x14ac:dyDescent="0.3">
      <c r="A5858" s="22" t="b">
        <f t="shared" si="2039"/>
        <v>0</v>
      </c>
      <c r="B5858" s="22" t="b">
        <f t="shared" si="2040"/>
        <v>0</v>
      </c>
      <c r="C5858" s="22" t="b">
        <f t="shared" si="2041"/>
        <v>0</v>
      </c>
      <c r="D5858" s="22" t="b">
        <f t="shared" si="2042"/>
        <v>0</v>
      </c>
      <c r="E5858" s="22" t="b">
        <f t="shared" si="2043"/>
        <v>0</v>
      </c>
      <c r="F5858" s="52" t="b">
        <f t="shared" si="2044"/>
        <v>0</v>
      </c>
      <c r="G5858" s="22" t="b">
        <f t="shared" si="2045"/>
        <v>0</v>
      </c>
      <c r="H5858" s="22" t="b">
        <f t="shared" si="2046"/>
        <v>0</v>
      </c>
      <c r="I5858" s="22" t="b">
        <f t="shared" si="2047"/>
        <v>0</v>
      </c>
      <c r="J5858" s="22" t="b">
        <f t="shared" si="2048"/>
        <v>0</v>
      </c>
      <c r="K5858" s="3" t="str">
        <f t="shared" si="2049"/>
        <v/>
      </c>
      <c r="L5858" s="3" t="str">
        <f t="shared" si="2050"/>
        <v/>
      </c>
      <c r="M5858" s="3" t="str">
        <f t="shared" si="2051"/>
        <v/>
      </c>
      <c r="N5858" s="54" t="str">
        <f t="shared" si="2052"/>
        <v/>
      </c>
      <c r="O5858" s="3" t="str">
        <f t="shared" si="2053"/>
        <v/>
      </c>
      <c r="P5858" s="19" t="str">
        <f t="shared" si="2054"/>
        <v/>
      </c>
      <c r="Q5858" s="23" t="e">
        <f>_xlfn.XLOOKUP(R5858,summary!C3246:C3282,summary!B3246:B3282)</f>
        <v>#N/A</v>
      </c>
      <c r="R5858" s="24" t="str">
        <f t="shared" si="2038"/>
        <v>상현1동</v>
      </c>
      <c r="S5858" s="24" t="str">
        <f t="shared" si="2055"/>
        <v>상현1통</v>
      </c>
      <c r="T5858" s="24" t="str">
        <f t="shared" si="2056"/>
        <v>(상현동)</v>
      </c>
      <c r="U5858" s="24" t="str">
        <f t="shared" si="2057"/>
        <v>상현</v>
      </c>
      <c r="V5858" s="25">
        <f t="shared" si="2058"/>
        <v>1</v>
      </c>
      <c r="W5858" s="25">
        <f t="shared" si="2059"/>
        <v>3</v>
      </c>
      <c r="X5858" s="59"/>
      <c r="Y5858" s="59"/>
      <c r="Z5858" s="59" t="s">
        <v>67</v>
      </c>
      <c r="AA5858" s="63" t="s">
        <v>6678</v>
      </c>
    </row>
    <row r="5859" spans="1:27" ht="16.5" customHeight="1" x14ac:dyDescent="0.3">
      <c r="A5859" s="22" t="b">
        <f t="shared" si="2039"/>
        <v>0</v>
      </c>
      <c r="B5859" s="22" t="b">
        <f t="shared" si="2040"/>
        <v>0</v>
      </c>
      <c r="C5859" s="22" t="b">
        <f t="shared" si="2041"/>
        <v>0</v>
      </c>
      <c r="D5859" s="22" t="b">
        <f t="shared" si="2042"/>
        <v>0</v>
      </c>
      <c r="E5859" s="22" t="b">
        <f t="shared" si="2043"/>
        <v>0</v>
      </c>
      <c r="F5859" s="52" t="b">
        <f t="shared" si="2044"/>
        <v>0</v>
      </c>
      <c r="G5859" s="22" t="b">
        <f t="shared" si="2045"/>
        <v>0</v>
      </c>
      <c r="H5859" s="22" t="b">
        <f t="shared" si="2046"/>
        <v>0</v>
      </c>
      <c r="I5859" s="22" t="b">
        <f t="shared" si="2047"/>
        <v>0</v>
      </c>
      <c r="J5859" s="22" t="b">
        <f t="shared" si="2048"/>
        <v>0</v>
      </c>
      <c r="K5859" s="3" t="str">
        <f t="shared" si="2049"/>
        <v/>
      </c>
      <c r="L5859" s="3" t="str">
        <f t="shared" si="2050"/>
        <v/>
      </c>
      <c r="M5859" s="3" t="str">
        <f t="shared" si="2051"/>
        <v/>
      </c>
      <c r="N5859" s="54" t="str">
        <f t="shared" si="2052"/>
        <v/>
      </c>
      <c r="O5859" s="3" t="str">
        <f t="shared" si="2053"/>
        <v/>
      </c>
      <c r="P5859" s="19" t="str">
        <f t="shared" si="2054"/>
        <v/>
      </c>
      <c r="Q5859" s="23" t="e">
        <f>_xlfn.XLOOKUP(R5859,summary!C3247:C3283,summary!B3247:B3283)</f>
        <v>#N/A</v>
      </c>
      <c r="R5859" s="24" t="str">
        <f t="shared" si="2038"/>
        <v>상현1동</v>
      </c>
      <c r="S5859" s="24" t="str">
        <f t="shared" si="2055"/>
        <v>상현1통</v>
      </c>
      <c r="T5859" s="24" t="str">
        <f t="shared" si="2056"/>
        <v>(상현동)</v>
      </c>
      <c r="U5859" s="24" t="str">
        <f t="shared" si="2057"/>
        <v>상현</v>
      </c>
      <c r="V5859" s="25">
        <f t="shared" si="2058"/>
        <v>1</v>
      </c>
      <c r="W5859" s="25" t="str">
        <f t="shared" si="2059"/>
        <v/>
      </c>
      <c r="X5859" s="59"/>
      <c r="Y5859" s="59"/>
      <c r="Z5859" s="59"/>
      <c r="AA5859" s="63" t="s">
        <v>6679</v>
      </c>
    </row>
    <row r="5860" spans="1:27" ht="16.5" customHeight="1" x14ac:dyDescent="0.3">
      <c r="A5860" s="22" t="b">
        <f t="shared" si="2039"/>
        <v>0</v>
      </c>
      <c r="B5860" s="22" t="b">
        <f t="shared" si="2040"/>
        <v>0</v>
      </c>
      <c r="C5860" s="22" t="b">
        <f t="shared" si="2041"/>
        <v>0</v>
      </c>
      <c r="D5860" s="22" t="b">
        <f t="shared" si="2042"/>
        <v>0</v>
      </c>
      <c r="E5860" s="22" t="b">
        <f t="shared" si="2043"/>
        <v>0</v>
      </c>
      <c r="F5860" s="52" t="b">
        <f t="shared" si="2044"/>
        <v>0</v>
      </c>
      <c r="G5860" s="22" t="b">
        <f t="shared" si="2045"/>
        <v>0</v>
      </c>
      <c r="H5860" s="22" t="b">
        <f t="shared" si="2046"/>
        <v>0</v>
      </c>
      <c r="I5860" s="22" t="b">
        <f t="shared" si="2047"/>
        <v>0</v>
      </c>
      <c r="J5860" s="22" t="b">
        <f t="shared" si="2048"/>
        <v>0</v>
      </c>
      <c r="K5860" s="3" t="str">
        <f t="shared" si="2049"/>
        <v/>
      </c>
      <c r="L5860" s="3" t="str">
        <f t="shared" si="2050"/>
        <v/>
      </c>
      <c r="M5860" s="3" t="str">
        <f t="shared" si="2051"/>
        <v/>
      </c>
      <c r="N5860" s="54" t="str">
        <f t="shared" si="2052"/>
        <v/>
      </c>
      <c r="O5860" s="3" t="str">
        <f t="shared" si="2053"/>
        <v/>
      </c>
      <c r="P5860" s="19" t="str">
        <f t="shared" si="2054"/>
        <v/>
      </c>
      <c r="Q5860" s="23" t="e">
        <f>_xlfn.XLOOKUP(R5860,summary!C3248:C3284,summary!B3248:B3284)</f>
        <v>#N/A</v>
      </c>
      <c r="R5860" s="24" t="str">
        <f t="shared" si="2038"/>
        <v>상현1동</v>
      </c>
      <c r="S5860" s="24" t="str">
        <f t="shared" si="2055"/>
        <v>상현1통</v>
      </c>
      <c r="T5860" s="24" t="str">
        <f t="shared" si="2056"/>
        <v>(상현동)</v>
      </c>
      <c r="U5860" s="24" t="str">
        <f t="shared" si="2057"/>
        <v>상현</v>
      </c>
      <c r="V5860" s="25">
        <f t="shared" si="2058"/>
        <v>1</v>
      </c>
      <c r="W5860" s="25" t="str">
        <f t="shared" si="2059"/>
        <v/>
      </c>
      <c r="X5860" s="59"/>
      <c r="Y5860" s="59"/>
      <c r="Z5860" s="59"/>
      <c r="AA5860" s="63" t="s">
        <v>6680</v>
      </c>
    </row>
    <row r="5861" spans="1:27" ht="16.5" customHeight="1" x14ac:dyDescent="0.3">
      <c r="A5861" s="22" t="b">
        <f t="shared" si="2039"/>
        <v>0</v>
      </c>
      <c r="B5861" s="22" t="b">
        <f t="shared" si="2040"/>
        <v>0</v>
      </c>
      <c r="C5861" s="22" t="b">
        <f t="shared" si="2041"/>
        <v>0</v>
      </c>
      <c r="D5861" s="22" t="b">
        <f t="shared" si="2042"/>
        <v>0</v>
      </c>
      <c r="E5861" s="22" t="b">
        <f t="shared" si="2043"/>
        <v>0</v>
      </c>
      <c r="F5861" s="52" t="b">
        <f t="shared" si="2044"/>
        <v>0</v>
      </c>
      <c r="G5861" s="22" t="b">
        <f t="shared" si="2045"/>
        <v>0</v>
      </c>
      <c r="H5861" s="22" t="b">
        <f t="shared" si="2046"/>
        <v>0</v>
      </c>
      <c r="I5861" s="22" t="b">
        <f t="shared" si="2047"/>
        <v>0</v>
      </c>
      <c r="J5861" s="22" t="b">
        <f t="shared" si="2048"/>
        <v>0</v>
      </c>
      <c r="K5861" s="3" t="str">
        <f t="shared" si="2049"/>
        <v/>
      </c>
      <c r="L5861" s="3" t="str">
        <f t="shared" si="2050"/>
        <v/>
      </c>
      <c r="M5861" s="3" t="str">
        <f t="shared" si="2051"/>
        <v/>
      </c>
      <c r="N5861" s="54" t="str">
        <f t="shared" si="2052"/>
        <v/>
      </c>
      <c r="O5861" s="3" t="str">
        <f t="shared" si="2053"/>
        <v/>
      </c>
      <c r="P5861" s="19" t="str">
        <f t="shared" si="2054"/>
        <v/>
      </c>
      <c r="Q5861" s="23" t="e">
        <f>_xlfn.XLOOKUP(R5861,summary!C3249:C3285,summary!B3249:B3285)</f>
        <v>#N/A</v>
      </c>
      <c r="R5861" s="24" t="str">
        <f t="shared" si="2038"/>
        <v>상현1동</v>
      </c>
      <c r="S5861" s="24" t="str">
        <f t="shared" si="2055"/>
        <v>상현1통</v>
      </c>
      <c r="T5861" s="24" t="str">
        <f t="shared" si="2056"/>
        <v>(상현동)</v>
      </c>
      <c r="U5861" s="24" t="str">
        <f t="shared" si="2057"/>
        <v>상현</v>
      </c>
      <c r="V5861" s="25">
        <f t="shared" si="2058"/>
        <v>1</v>
      </c>
      <c r="W5861" s="25" t="str">
        <f t="shared" si="2059"/>
        <v/>
      </c>
      <c r="X5861" s="59"/>
      <c r="Y5861" s="59"/>
      <c r="Z5861" s="59"/>
      <c r="AA5861" s="63" t="s">
        <v>6681</v>
      </c>
    </row>
    <row r="5862" spans="1:27" ht="16.5" customHeight="1" x14ac:dyDescent="0.3">
      <c r="A5862" s="22" t="b">
        <f t="shared" si="2039"/>
        <v>1</v>
      </c>
      <c r="B5862" s="22" t="b">
        <f t="shared" si="2040"/>
        <v>0</v>
      </c>
      <c r="C5862" s="22" t="b">
        <f t="shared" si="2041"/>
        <v>0</v>
      </c>
      <c r="D5862" s="22" t="b">
        <f t="shared" si="2042"/>
        <v>0</v>
      </c>
      <c r="E5862" s="22" t="b">
        <f t="shared" si="2043"/>
        <v>0</v>
      </c>
      <c r="F5862" s="52" t="b">
        <f t="shared" si="2044"/>
        <v>0</v>
      </c>
      <c r="G5862" s="22" t="b">
        <f t="shared" si="2045"/>
        <v>0</v>
      </c>
      <c r="H5862" s="22" t="b">
        <f t="shared" si="2046"/>
        <v>0</v>
      </c>
      <c r="I5862" s="22" t="b">
        <f t="shared" si="2047"/>
        <v>0</v>
      </c>
      <c r="J5862" s="22" t="b">
        <f t="shared" si="2048"/>
        <v>1</v>
      </c>
      <c r="K5862" s="3" t="str">
        <f t="shared" si="2049"/>
        <v>상현2통</v>
      </c>
      <c r="L5862" s="3" t="str">
        <f t="shared" si="2050"/>
        <v>현2</v>
      </c>
      <c r="M5862" s="3">
        <f t="shared" si="2051"/>
        <v>2</v>
      </c>
      <c r="N5862" s="54" t="str">
        <f t="shared" si="2052"/>
        <v>상현</v>
      </c>
      <c r="O5862" s="3" t="str">
        <f t="shared" si="2053"/>
        <v/>
      </c>
      <c r="P5862" s="19" t="str">
        <f t="shared" si="2054"/>
        <v/>
      </c>
      <c r="Q5862" s="23" t="e">
        <f>_xlfn.XLOOKUP(R5862,summary!C3250:C3286,summary!B3250:B3286)</f>
        <v>#N/A</v>
      </c>
      <c r="R5862" s="24" t="str">
        <f t="shared" si="2038"/>
        <v>상현1동</v>
      </c>
      <c r="S5862" s="24" t="str">
        <f t="shared" si="2055"/>
        <v>상현2통</v>
      </c>
      <c r="T5862" s="24" t="str">
        <f t="shared" si="2056"/>
        <v>(상현동) 상현3통(상현동, 풍산아파트)</v>
      </c>
      <c r="U5862" s="24" t="str">
        <f t="shared" si="2057"/>
        <v>상현</v>
      </c>
      <c r="V5862" s="25">
        <f t="shared" si="2058"/>
        <v>2</v>
      </c>
      <c r="W5862" s="25">
        <f t="shared" si="2059"/>
        <v>1</v>
      </c>
      <c r="X5862" s="59"/>
      <c r="Y5862" s="59" t="s">
        <v>2351</v>
      </c>
      <c r="Z5862" s="59" t="s">
        <v>63</v>
      </c>
      <c r="AA5862" s="63" t="s">
        <v>6682</v>
      </c>
    </row>
    <row r="5863" spans="1:27" ht="16.5" customHeight="1" x14ac:dyDescent="0.3">
      <c r="A5863" s="22" t="b">
        <f t="shared" si="2039"/>
        <v>1</v>
      </c>
      <c r="B5863" s="22" t="b">
        <f t="shared" si="2040"/>
        <v>1</v>
      </c>
      <c r="C5863" s="22" t="b">
        <f t="shared" si="2041"/>
        <v>0</v>
      </c>
      <c r="D5863" s="22" t="b">
        <f t="shared" si="2042"/>
        <v>0</v>
      </c>
      <c r="E5863" s="22" t="b">
        <f t="shared" si="2043"/>
        <v>1</v>
      </c>
      <c r="F5863" s="52" t="b">
        <f t="shared" si="2044"/>
        <v>1</v>
      </c>
      <c r="G5863" s="22" t="b">
        <f t="shared" si="2045"/>
        <v>1</v>
      </c>
      <c r="H5863" s="22" t="b">
        <f t="shared" si="2046"/>
        <v>0</v>
      </c>
      <c r="I5863" s="22" t="b">
        <f t="shared" si="2047"/>
        <v>1</v>
      </c>
      <c r="J5863" s="22" t="b">
        <f t="shared" si="2048"/>
        <v>0</v>
      </c>
      <c r="K5863" s="3" t="str">
        <f t="shared" si="2049"/>
        <v/>
      </c>
      <c r="L5863" s="3" t="str">
        <f t="shared" si="2050"/>
        <v/>
      </c>
      <c r="M5863" s="3" t="str">
        <f t="shared" si="2051"/>
        <v/>
      </c>
      <c r="N5863" s="54" t="str">
        <f t="shared" si="2052"/>
        <v/>
      </c>
      <c r="O5863" s="3" t="str">
        <f t="shared" si="2053"/>
        <v>(상현동) 상현3통(상현동, 풍산아파트)</v>
      </c>
      <c r="P5863" s="19" t="str">
        <f t="shared" si="2054"/>
        <v>(상현동) 상현3통(상현동, 풍산아파트)</v>
      </c>
      <c r="Q5863" s="23" t="e">
        <f>_xlfn.XLOOKUP(R5863,summary!C3251:C3287,summary!B3251:B3287)</f>
        <v>#N/A</v>
      </c>
      <c r="R5863" s="24" t="str">
        <f t="shared" si="2038"/>
        <v>상현1동</v>
      </c>
      <c r="S5863" s="24" t="str">
        <f t="shared" si="2055"/>
        <v>상현2통</v>
      </c>
      <c r="T5863" s="24" t="str">
        <f t="shared" si="2056"/>
        <v>(상현동) 상현3통(상현동, 풍산아파트)</v>
      </c>
      <c r="U5863" s="24" t="str">
        <f t="shared" si="2057"/>
        <v>상현</v>
      </c>
      <c r="V5863" s="25">
        <f t="shared" si="2058"/>
        <v>2</v>
      </c>
      <c r="W5863" s="25">
        <f t="shared" si="2059"/>
        <v>2</v>
      </c>
      <c r="X5863" s="59"/>
      <c r="Y5863" s="59" t="s">
        <v>6683</v>
      </c>
      <c r="Z5863" s="59" t="s">
        <v>65</v>
      </c>
      <c r="AA5863" s="63" t="s">
        <v>6684</v>
      </c>
    </row>
    <row r="5864" spans="1:27" ht="16.5" customHeight="1" x14ac:dyDescent="0.3">
      <c r="A5864" s="22" t="b">
        <f t="shared" si="2039"/>
        <v>1</v>
      </c>
      <c r="B5864" s="22" t="b">
        <f t="shared" si="2040"/>
        <v>0</v>
      </c>
      <c r="C5864" s="22" t="b">
        <f t="shared" si="2041"/>
        <v>0</v>
      </c>
      <c r="D5864" s="22" t="b">
        <f t="shared" si="2042"/>
        <v>0</v>
      </c>
      <c r="E5864" s="22" t="b">
        <f t="shared" si="2043"/>
        <v>0</v>
      </c>
      <c r="F5864" s="52" t="b">
        <f t="shared" si="2044"/>
        <v>0</v>
      </c>
      <c r="G5864" s="22" t="b">
        <f t="shared" si="2045"/>
        <v>0</v>
      </c>
      <c r="H5864" s="22" t="b">
        <f t="shared" si="2046"/>
        <v>0</v>
      </c>
      <c r="I5864" s="22" t="b">
        <f t="shared" si="2047"/>
        <v>1</v>
      </c>
      <c r="J5864" s="22" t="b">
        <f t="shared" si="2048"/>
        <v>0</v>
      </c>
      <c r="K5864" s="3" t="str">
        <f t="shared" si="2049"/>
        <v/>
      </c>
      <c r="L5864" s="3" t="str">
        <f t="shared" si="2050"/>
        <v/>
      </c>
      <c r="M5864" s="3" t="str">
        <f t="shared" si="2051"/>
        <v/>
      </c>
      <c r="N5864" s="54" t="str">
        <f t="shared" si="2052"/>
        <v/>
      </c>
      <c r="O5864" s="3" t="str">
        <f t="shared" si="2053"/>
        <v>상현3통(상현동, 풍산아파트)</v>
      </c>
      <c r="P5864" s="19" t="str">
        <f t="shared" si="2054"/>
        <v/>
      </c>
      <c r="Q5864" s="23" t="e">
        <f>_xlfn.XLOOKUP(R5864,summary!C3252:C3288,summary!B3252:B3288)</f>
        <v>#N/A</v>
      </c>
      <c r="R5864" s="24" t="str">
        <f t="shared" si="2038"/>
        <v>상현1동</v>
      </c>
      <c r="S5864" s="24" t="str">
        <f t="shared" si="2055"/>
        <v>상현2통</v>
      </c>
      <c r="T5864" s="24" t="str">
        <f t="shared" si="2056"/>
        <v>(상현동) 상현3통(상현동, 풍산아파트)</v>
      </c>
      <c r="U5864" s="24" t="str">
        <f t="shared" si="2057"/>
        <v>상현</v>
      </c>
      <c r="V5864" s="25">
        <f t="shared" si="2058"/>
        <v>2</v>
      </c>
      <c r="W5864" s="25">
        <f t="shared" si="2059"/>
        <v>1</v>
      </c>
      <c r="X5864" s="59"/>
      <c r="Y5864" s="59" t="s">
        <v>2364</v>
      </c>
      <c r="Z5864" s="59" t="s">
        <v>63</v>
      </c>
      <c r="AA5864" s="63" t="s">
        <v>6685</v>
      </c>
    </row>
    <row r="5865" spans="1:27" ht="16.5" customHeight="1" x14ac:dyDescent="0.3">
      <c r="A5865" s="22" t="b">
        <f t="shared" si="2039"/>
        <v>1</v>
      </c>
      <c r="B5865" s="22" t="b">
        <f t="shared" si="2040"/>
        <v>1</v>
      </c>
      <c r="C5865" s="22" t="b">
        <f t="shared" si="2041"/>
        <v>0</v>
      </c>
      <c r="D5865" s="22" t="b">
        <f t="shared" si="2042"/>
        <v>0</v>
      </c>
      <c r="E5865" s="22" t="b">
        <f t="shared" si="2043"/>
        <v>1</v>
      </c>
      <c r="F5865" s="52" t="b">
        <f t="shared" si="2044"/>
        <v>1</v>
      </c>
      <c r="G5865" s="22" t="b">
        <f t="shared" si="2045"/>
        <v>1</v>
      </c>
      <c r="H5865" s="22" t="b">
        <f t="shared" si="2046"/>
        <v>0</v>
      </c>
      <c r="I5865" s="22" t="b">
        <f t="shared" si="2047"/>
        <v>1</v>
      </c>
      <c r="J5865" s="22" t="b">
        <f t="shared" si="2048"/>
        <v>0</v>
      </c>
      <c r="K5865" s="3" t="str">
        <f t="shared" si="2049"/>
        <v/>
      </c>
      <c r="L5865" s="3" t="str">
        <f t="shared" si="2050"/>
        <v/>
      </c>
      <c r="M5865" s="3" t="str">
        <f t="shared" si="2051"/>
        <v/>
      </c>
      <c r="N5865" s="54" t="str">
        <f t="shared" si="2052"/>
        <v/>
      </c>
      <c r="O5865" s="3" t="str">
        <f t="shared" si="2053"/>
        <v>(상현동, 풍산아파트)</v>
      </c>
      <c r="P5865" s="19" t="str">
        <f t="shared" si="2054"/>
        <v>(상현동, 풍산아파트)</v>
      </c>
      <c r="Q5865" s="23" t="e">
        <f>_xlfn.XLOOKUP(R5865,summary!C3253:C3289,summary!B3253:B3289)</f>
        <v>#N/A</v>
      </c>
      <c r="R5865" s="24" t="str">
        <f t="shared" si="2038"/>
        <v>상현1동</v>
      </c>
      <c r="S5865" s="24" t="str">
        <f t="shared" si="2055"/>
        <v>상현2통</v>
      </c>
      <c r="T5865" s="24" t="str">
        <f t="shared" si="2056"/>
        <v>(상현동) 상현3통(상현동, 풍산아파트)</v>
      </c>
      <c r="U5865" s="24" t="str">
        <f t="shared" si="2057"/>
        <v>상현</v>
      </c>
      <c r="V5865" s="25">
        <f t="shared" si="2058"/>
        <v>2</v>
      </c>
      <c r="W5865" s="25">
        <f t="shared" si="2059"/>
        <v>2</v>
      </c>
      <c r="X5865" s="59"/>
      <c r="Y5865" s="59" t="s">
        <v>2353</v>
      </c>
      <c r="Z5865" s="59" t="s">
        <v>65</v>
      </c>
      <c r="AA5865" s="63" t="s">
        <v>6686</v>
      </c>
    </row>
    <row r="5866" spans="1:27" ht="16.5" customHeight="1" x14ac:dyDescent="0.3">
      <c r="A5866" s="22" t="b">
        <f t="shared" si="2039"/>
        <v>1</v>
      </c>
      <c r="B5866" s="22" t="b">
        <f t="shared" si="2040"/>
        <v>0</v>
      </c>
      <c r="C5866" s="22" t="b">
        <f t="shared" si="2041"/>
        <v>1</v>
      </c>
      <c r="D5866" s="22" t="b">
        <f t="shared" si="2042"/>
        <v>0</v>
      </c>
      <c r="E5866" s="22" t="b">
        <f t="shared" si="2043"/>
        <v>1</v>
      </c>
      <c r="F5866" s="52" t="b">
        <f t="shared" si="2044"/>
        <v>1</v>
      </c>
      <c r="G5866" s="22" t="b">
        <f t="shared" si="2045"/>
        <v>0</v>
      </c>
      <c r="H5866" s="22" t="b">
        <f t="shared" si="2046"/>
        <v>1</v>
      </c>
      <c r="I5866" s="22" t="b">
        <f t="shared" si="2047"/>
        <v>1</v>
      </c>
      <c r="J5866" s="22" t="b">
        <f t="shared" si="2048"/>
        <v>0</v>
      </c>
      <c r="K5866" s="3" t="str">
        <f t="shared" si="2049"/>
        <v/>
      </c>
      <c r="L5866" s="3" t="str">
        <f t="shared" si="2050"/>
        <v/>
      </c>
      <c r="M5866" s="3" t="str">
        <f t="shared" si="2051"/>
        <v/>
      </c>
      <c r="N5866" s="54" t="str">
        <f t="shared" si="2052"/>
        <v/>
      </c>
      <c r="O5866" s="3" t="str">
        <f t="shared" si="2053"/>
        <v>풍산아파트)</v>
      </c>
      <c r="P5866" s="19" t="str">
        <f t="shared" si="2054"/>
        <v/>
      </c>
      <c r="Q5866" s="23" t="e">
        <f>_xlfn.XLOOKUP(R5866,summary!C3254:C3290,summary!B3254:B3290)</f>
        <v>#N/A</v>
      </c>
      <c r="R5866" s="24" t="str">
        <f t="shared" si="2038"/>
        <v>상현1동</v>
      </c>
      <c r="S5866" s="24" t="str">
        <f t="shared" si="2055"/>
        <v>상현2통</v>
      </c>
      <c r="T5866" s="24" t="str">
        <f t="shared" si="2056"/>
        <v>(상현동) 상현3통(상현동, 풍산아파트)</v>
      </c>
      <c r="U5866" s="24" t="str">
        <f t="shared" si="2057"/>
        <v>상현</v>
      </c>
      <c r="V5866" s="25">
        <f t="shared" si="2058"/>
        <v>2</v>
      </c>
      <c r="W5866" s="25">
        <f t="shared" si="2059"/>
        <v>3</v>
      </c>
      <c r="X5866" s="59"/>
      <c r="Y5866" s="59" t="s">
        <v>6687</v>
      </c>
      <c r="Z5866" s="59" t="s">
        <v>67</v>
      </c>
      <c r="AA5866" s="63" t="s">
        <v>6688</v>
      </c>
    </row>
    <row r="5867" spans="1:27" ht="16.5" customHeight="1" x14ac:dyDescent="0.3">
      <c r="A5867" s="22" t="b">
        <f t="shared" si="2039"/>
        <v>0</v>
      </c>
      <c r="B5867" s="22" t="b">
        <f t="shared" si="2040"/>
        <v>0</v>
      </c>
      <c r="C5867" s="22" t="b">
        <f t="shared" si="2041"/>
        <v>0</v>
      </c>
      <c r="D5867" s="22" t="b">
        <f t="shared" si="2042"/>
        <v>0</v>
      </c>
      <c r="E5867" s="22" t="b">
        <f t="shared" si="2043"/>
        <v>0</v>
      </c>
      <c r="F5867" s="52" t="b">
        <f t="shared" si="2044"/>
        <v>0</v>
      </c>
      <c r="G5867" s="22" t="b">
        <f t="shared" si="2045"/>
        <v>0</v>
      </c>
      <c r="H5867" s="22" t="b">
        <f t="shared" si="2046"/>
        <v>0</v>
      </c>
      <c r="I5867" s="22" t="b">
        <f t="shared" si="2047"/>
        <v>0</v>
      </c>
      <c r="J5867" s="22" t="b">
        <f t="shared" si="2048"/>
        <v>0</v>
      </c>
      <c r="K5867" s="3" t="str">
        <f t="shared" si="2049"/>
        <v/>
      </c>
      <c r="L5867" s="3" t="str">
        <f t="shared" si="2050"/>
        <v/>
      </c>
      <c r="M5867" s="3" t="str">
        <f t="shared" si="2051"/>
        <v/>
      </c>
      <c r="N5867" s="54" t="str">
        <f t="shared" si="2052"/>
        <v/>
      </c>
      <c r="O5867" s="3" t="str">
        <f t="shared" si="2053"/>
        <v/>
      </c>
      <c r="P5867" s="19" t="str">
        <f t="shared" si="2054"/>
        <v/>
      </c>
      <c r="Q5867" s="23" t="e">
        <f>_xlfn.XLOOKUP(R5867,summary!C3255:C3291,summary!B3255:B3291)</f>
        <v>#N/A</v>
      </c>
      <c r="R5867" s="24" t="str">
        <f t="shared" si="2038"/>
        <v>상현1동</v>
      </c>
      <c r="S5867" s="24" t="str">
        <f t="shared" si="2055"/>
        <v>상현2통</v>
      </c>
      <c r="T5867" s="24" t="str">
        <f t="shared" si="2056"/>
        <v>(상현동) 상현3통(상현동, 풍산아파트)</v>
      </c>
      <c r="U5867" s="24" t="str">
        <f t="shared" si="2057"/>
        <v>상현</v>
      </c>
      <c r="V5867" s="25">
        <f t="shared" si="2058"/>
        <v>2</v>
      </c>
      <c r="W5867" s="25">
        <f t="shared" si="2059"/>
        <v>4</v>
      </c>
      <c r="X5867" s="59"/>
      <c r="Y5867" s="59"/>
      <c r="Z5867" s="59" t="s">
        <v>73</v>
      </c>
      <c r="AA5867" s="63" t="s">
        <v>6689</v>
      </c>
    </row>
    <row r="5868" spans="1:27" ht="16.5" customHeight="1" x14ac:dyDescent="0.3">
      <c r="A5868" s="22" t="b">
        <f t="shared" si="2039"/>
        <v>0</v>
      </c>
      <c r="B5868" s="22" t="b">
        <f t="shared" si="2040"/>
        <v>0</v>
      </c>
      <c r="C5868" s="22" t="b">
        <f t="shared" si="2041"/>
        <v>0</v>
      </c>
      <c r="D5868" s="22" t="b">
        <f t="shared" si="2042"/>
        <v>0</v>
      </c>
      <c r="E5868" s="22" t="b">
        <f t="shared" si="2043"/>
        <v>0</v>
      </c>
      <c r="F5868" s="52" t="b">
        <f t="shared" si="2044"/>
        <v>0</v>
      </c>
      <c r="G5868" s="22" t="b">
        <f t="shared" si="2045"/>
        <v>0</v>
      </c>
      <c r="H5868" s="22" t="b">
        <f t="shared" si="2046"/>
        <v>0</v>
      </c>
      <c r="I5868" s="22" t="b">
        <f t="shared" si="2047"/>
        <v>0</v>
      </c>
      <c r="J5868" s="22" t="b">
        <f t="shared" si="2048"/>
        <v>0</v>
      </c>
      <c r="K5868" s="3" t="str">
        <f t="shared" si="2049"/>
        <v/>
      </c>
      <c r="L5868" s="3" t="str">
        <f t="shared" si="2050"/>
        <v/>
      </c>
      <c r="M5868" s="3" t="str">
        <f t="shared" si="2051"/>
        <v/>
      </c>
      <c r="N5868" s="54" t="str">
        <f t="shared" si="2052"/>
        <v/>
      </c>
      <c r="O5868" s="3" t="str">
        <f t="shared" si="2053"/>
        <v/>
      </c>
      <c r="P5868" s="19" t="str">
        <f t="shared" si="2054"/>
        <v/>
      </c>
      <c r="Q5868" s="23" t="e">
        <f>_xlfn.XLOOKUP(R5868,summary!C3256:C3292,summary!B3256:B3292)</f>
        <v>#N/A</v>
      </c>
      <c r="R5868" s="24" t="str">
        <f t="shared" si="2038"/>
        <v>상현1동</v>
      </c>
      <c r="S5868" s="24" t="str">
        <f t="shared" si="2055"/>
        <v>상현2통</v>
      </c>
      <c r="T5868" s="24" t="str">
        <f t="shared" si="2056"/>
        <v>(상현동) 상현3통(상현동, 풍산아파트)</v>
      </c>
      <c r="U5868" s="24" t="str">
        <f t="shared" si="2057"/>
        <v>상현</v>
      </c>
      <c r="V5868" s="25">
        <f t="shared" si="2058"/>
        <v>2</v>
      </c>
      <c r="W5868" s="25">
        <f t="shared" si="2059"/>
        <v>5</v>
      </c>
      <c r="X5868" s="59"/>
      <c r="Y5868" s="59"/>
      <c r="Z5868" s="59" t="s">
        <v>87</v>
      </c>
      <c r="AA5868" s="63" t="s">
        <v>6690</v>
      </c>
    </row>
    <row r="5869" spans="1:27" ht="16.5" customHeight="1" x14ac:dyDescent="0.3">
      <c r="A5869" s="22" t="b">
        <f t="shared" si="2039"/>
        <v>0</v>
      </c>
      <c r="B5869" s="22" t="b">
        <f t="shared" si="2040"/>
        <v>0</v>
      </c>
      <c r="C5869" s="22" t="b">
        <f t="shared" si="2041"/>
        <v>0</v>
      </c>
      <c r="D5869" s="22" t="b">
        <f t="shared" si="2042"/>
        <v>0</v>
      </c>
      <c r="E5869" s="22" t="b">
        <f t="shared" si="2043"/>
        <v>0</v>
      </c>
      <c r="F5869" s="52" t="b">
        <f t="shared" si="2044"/>
        <v>0</v>
      </c>
      <c r="G5869" s="22" t="b">
        <f t="shared" si="2045"/>
        <v>0</v>
      </c>
      <c r="H5869" s="22" t="b">
        <f t="shared" si="2046"/>
        <v>0</v>
      </c>
      <c r="I5869" s="22" t="b">
        <f t="shared" si="2047"/>
        <v>0</v>
      </c>
      <c r="J5869" s="22" t="b">
        <f t="shared" si="2048"/>
        <v>0</v>
      </c>
      <c r="K5869" s="3" t="str">
        <f t="shared" si="2049"/>
        <v/>
      </c>
      <c r="L5869" s="3" t="str">
        <f t="shared" si="2050"/>
        <v/>
      </c>
      <c r="M5869" s="3" t="str">
        <f t="shared" si="2051"/>
        <v/>
      </c>
      <c r="N5869" s="54" t="str">
        <f t="shared" si="2052"/>
        <v/>
      </c>
      <c r="O5869" s="3" t="str">
        <f t="shared" si="2053"/>
        <v/>
      </c>
      <c r="P5869" s="19" t="str">
        <f t="shared" si="2054"/>
        <v/>
      </c>
      <c r="Q5869" s="23" t="e">
        <f>_xlfn.XLOOKUP(R5869,summary!C3257:C3293,summary!B3257:B3293)</f>
        <v>#N/A</v>
      </c>
      <c r="R5869" s="24" t="str">
        <f t="shared" si="2038"/>
        <v>상현1동</v>
      </c>
      <c r="S5869" s="24" t="str">
        <f t="shared" si="2055"/>
        <v>상현2통</v>
      </c>
      <c r="T5869" s="24" t="str">
        <f t="shared" si="2056"/>
        <v>(상현동) 상현3통(상현동, 풍산아파트)</v>
      </c>
      <c r="U5869" s="24" t="str">
        <f t="shared" si="2057"/>
        <v>상현</v>
      </c>
      <c r="V5869" s="25">
        <f t="shared" si="2058"/>
        <v>2</v>
      </c>
      <c r="W5869" s="25">
        <f t="shared" si="2059"/>
        <v>6</v>
      </c>
      <c r="X5869" s="59"/>
      <c r="Y5869" s="59"/>
      <c r="Z5869" s="59" t="s">
        <v>89</v>
      </c>
      <c r="AA5869" s="63" t="s">
        <v>6691</v>
      </c>
    </row>
    <row r="5870" spans="1:27" ht="16.5" customHeight="1" x14ac:dyDescent="0.3">
      <c r="A5870" s="22" t="b">
        <f t="shared" si="2039"/>
        <v>0</v>
      </c>
      <c r="B5870" s="22" t="b">
        <f t="shared" si="2040"/>
        <v>0</v>
      </c>
      <c r="C5870" s="22" t="b">
        <f t="shared" si="2041"/>
        <v>0</v>
      </c>
      <c r="D5870" s="22" t="b">
        <f t="shared" si="2042"/>
        <v>0</v>
      </c>
      <c r="E5870" s="22" t="b">
        <f t="shared" si="2043"/>
        <v>0</v>
      </c>
      <c r="F5870" s="52" t="b">
        <f t="shared" si="2044"/>
        <v>0</v>
      </c>
      <c r="G5870" s="22" t="b">
        <f t="shared" si="2045"/>
        <v>0</v>
      </c>
      <c r="H5870" s="22" t="b">
        <f t="shared" si="2046"/>
        <v>0</v>
      </c>
      <c r="I5870" s="22" t="b">
        <f t="shared" si="2047"/>
        <v>0</v>
      </c>
      <c r="J5870" s="22" t="b">
        <f t="shared" si="2048"/>
        <v>0</v>
      </c>
      <c r="K5870" s="3" t="str">
        <f t="shared" si="2049"/>
        <v/>
      </c>
      <c r="L5870" s="3" t="str">
        <f t="shared" si="2050"/>
        <v/>
      </c>
      <c r="M5870" s="3" t="str">
        <f t="shared" si="2051"/>
        <v/>
      </c>
      <c r="N5870" s="54" t="str">
        <f t="shared" si="2052"/>
        <v/>
      </c>
      <c r="O5870" s="3" t="str">
        <f t="shared" si="2053"/>
        <v/>
      </c>
      <c r="P5870" s="19" t="str">
        <f t="shared" si="2054"/>
        <v/>
      </c>
      <c r="Q5870" s="23" t="e">
        <f>_xlfn.XLOOKUP(R5870,summary!C3258:C3294,summary!B3258:B3294)</f>
        <v>#N/A</v>
      </c>
      <c r="R5870" s="24" t="str">
        <f t="shared" si="2038"/>
        <v>상현1동</v>
      </c>
      <c r="S5870" s="24" t="str">
        <f t="shared" si="2055"/>
        <v>상현2통</v>
      </c>
      <c r="T5870" s="24" t="str">
        <f t="shared" si="2056"/>
        <v>(상현동) 상현3통(상현동, 풍산아파트)</v>
      </c>
      <c r="U5870" s="24" t="str">
        <f t="shared" si="2057"/>
        <v>상현</v>
      </c>
      <c r="V5870" s="25">
        <f t="shared" si="2058"/>
        <v>2</v>
      </c>
      <c r="W5870" s="25">
        <f t="shared" si="2059"/>
        <v>7</v>
      </c>
      <c r="X5870" s="59"/>
      <c r="Y5870" s="59"/>
      <c r="Z5870" s="59" t="s">
        <v>91</v>
      </c>
      <c r="AA5870" s="63" t="s">
        <v>6692</v>
      </c>
    </row>
    <row r="5871" spans="1:27" ht="16.5" customHeight="1" x14ac:dyDescent="0.3">
      <c r="A5871" s="22" t="b">
        <f t="shared" si="2039"/>
        <v>0</v>
      </c>
      <c r="B5871" s="22" t="b">
        <f t="shared" si="2040"/>
        <v>0</v>
      </c>
      <c r="C5871" s="22" t="b">
        <f t="shared" si="2041"/>
        <v>0</v>
      </c>
      <c r="D5871" s="22" t="b">
        <f t="shared" si="2042"/>
        <v>0</v>
      </c>
      <c r="E5871" s="22" t="b">
        <f t="shared" si="2043"/>
        <v>0</v>
      </c>
      <c r="F5871" s="52" t="b">
        <f t="shared" si="2044"/>
        <v>0</v>
      </c>
      <c r="G5871" s="22" t="b">
        <f t="shared" si="2045"/>
        <v>0</v>
      </c>
      <c r="H5871" s="22" t="b">
        <f t="shared" si="2046"/>
        <v>0</v>
      </c>
      <c r="I5871" s="22" t="b">
        <f t="shared" si="2047"/>
        <v>0</v>
      </c>
      <c r="J5871" s="22" t="b">
        <f t="shared" si="2048"/>
        <v>0</v>
      </c>
      <c r="K5871" s="3" t="str">
        <f t="shared" si="2049"/>
        <v/>
      </c>
      <c r="L5871" s="3" t="str">
        <f t="shared" si="2050"/>
        <v/>
      </c>
      <c r="M5871" s="3" t="str">
        <f t="shared" si="2051"/>
        <v/>
      </c>
      <c r="N5871" s="54" t="str">
        <f t="shared" si="2052"/>
        <v/>
      </c>
      <c r="O5871" s="3" t="str">
        <f t="shared" si="2053"/>
        <v/>
      </c>
      <c r="P5871" s="19" t="str">
        <f t="shared" si="2054"/>
        <v/>
      </c>
      <c r="Q5871" s="23" t="e">
        <f>_xlfn.XLOOKUP(R5871,summary!C3259:C3295,summary!B3259:B3295)</f>
        <v>#N/A</v>
      </c>
      <c r="R5871" s="24" t="str">
        <f t="shared" si="2038"/>
        <v>상현1동</v>
      </c>
      <c r="S5871" s="24" t="str">
        <f t="shared" si="2055"/>
        <v>상현2통</v>
      </c>
      <c r="T5871" s="24" t="str">
        <f t="shared" si="2056"/>
        <v>(상현동) 상현3통(상현동, 풍산아파트)</v>
      </c>
      <c r="U5871" s="24" t="str">
        <f t="shared" si="2057"/>
        <v>상현</v>
      </c>
      <c r="V5871" s="25">
        <f t="shared" si="2058"/>
        <v>2</v>
      </c>
      <c r="W5871" s="25">
        <f t="shared" si="2059"/>
        <v>8</v>
      </c>
      <c r="X5871" s="59"/>
      <c r="Y5871" s="59"/>
      <c r="Z5871" s="59" t="s">
        <v>93</v>
      </c>
      <c r="AA5871" s="63" t="s">
        <v>6693</v>
      </c>
    </row>
    <row r="5872" spans="1:27" ht="16.5" customHeight="1" x14ac:dyDescent="0.3">
      <c r="A5872" s="22" t="b">
        <f t="shared" si="2039"/>
        <v>0</v>
      </c>
      <c r="B5872" s="22" t="b">
        <f t="shared" si="2040"/>
        <v>0</v>
      </c>
      <c r="C5872" s="22" t="b">
        <f t="shared" si="2041"/>
        <v>0</v>
      </c>
      <c r="D5872" s="22" t="b">
        <f t="shared" si="2042"/>
        <v>0</v>
      </c>
      <c r="E5872" s="22" t="b">
        <f t="shared" si="2043"/>
        <v>0</v>
      </c>
      <c r="F5872" s="52" t="b">
        <f t="shared" si="2044"/>
        <v>0</v>
      </c>
      <c r="G5872" s="22" t="b">
        <f t="shared" si="2045"/>
        <v>0</v>
      </c>
      <c r="H5872" s="22" t="b">
        <f t="shared" si="2046"/>
        <v>0</v>
      </c>
      <c r="I5872" s="22" t="b">
        <f t="shared" si="2047"/>
        <v>0</v>
      </c>
      <c r="J5872" s="22" t="b">
        <f t="shared" si="2048"/>
        <v>0</v>
      </c>
      <c r="K5872" s="3" t="str">
        <f t="shared" si="2049"/>
        <v/>
      </c>
      <c r="L5872" s="3" t="str">
        <f t="shared" si="2050"/>
        <v/>
      </c>
      <c r="M5872" s="3" t="str">
        <f t="shared" si="2051"/>
        <v/>
      </c>
      <c r="N5872" s="54" t="str">
        <f t="shared" si="2052"/>
        <v/>
      </c>
      <c r="O5872" s="3" t="str">
        <f t="shared" si="2053"/>
        <v/>
      </c>
      <c r="P5872" s="19" t="str">
        <f t="shared" si="2054"/>
        <v/>
      </c>
      <c r="Q5872" s="23" t="e">
        <f>_xlfn.XLOOKUP(R5872,summary!C3260:C3296,summary!B3260:B3296)</f>
        <v>#N/A</v>
      </c>
      <c r="R5872" s="24" t="str">
        <f t="shared" si="2038"/>
        <v>상현1동</v>
      </c>
      <c r="S5872" s="24" t="str">
        <f t="shared" si="2055"/>
        <v>상현2통</v>
      </c>
      <c r="T5872" s="24" t="str">
        <f t="shared" si="2056"/>
        <v>(상현동) 상현3통(상현동, 풍산아파트)</v>
      </c>
      <c r="U5872" s="24" t="str">
        <f t="shared" si="2057"/>
        <v>상현</v>
      </c>
      <c r="V5872" s="25">
        <f t="shared" si="2058"/>
        <v>2</v>
      </c>
      <c r="W5872" s="25">
        <f t="shared" si="2059"/>
        <v>9</v>
      </c>
      <c r="X5872" s="59"/>
      <c r="Y5872" s="59"/>
      <c r="Z5872" s="59" t="s">
        <v>95</v>
      </c>
      <c r="AA5872" s="63" t="s">
        <v>6694</v>
      </c>
    </row>
    <row r="5873" spans="1:27" ht="16.5" customHeight="1" x14ac:dyDescent="0.3">
      <c r="A5873" s="22" t="b">
        <f t="shared" si="2039"/>
        <v>0</v>
      </c>
      <c r="B5873" s="22" t="b">
        <f t="shared" si="2040"/>
        <v>0</v>
      </c>
      <c r="C5873" s="22" t="b">
        <f t="shared" si="2041"/>
        <v>0</v>
      </c>
      <c r="D5873" s="22" t="b">
        <f t="shared" si="2042"/>
        <v>0</v>
      </c>
      <c r="E5873" s="22" t="b">
        <f t="shared" si="2043"/>
        <v>0</v>
      </c>
      <c r="F5873" s="52" t="b">
        <f t="shared" si="2044"/>
        <v>0</v>
      </c>
      <c r="G5873" s="22" t="b">
        <f t="shared" si="2045"/>
        <v>0</v>
      </c>
      <c r="H5873" s="22" t="b">
        <f t="shared" si="2046"/>
        <v>0</v>
      </c>
      <c r="I5873" s="22" t="b">
        <f t="shared" si="2047"/>
        <v>0</v>
      </c>
      <c r="J5873" s="22" t="b">
        <f t="shared" si="2048"/>
        <v>0</v>
      </c>
      <c r="K5873" s="3" t="str">
        <f t="shared" si="2049"/>
        <v/>
      </c>
      <c r="L5873" s="3" t="str">
        <f t="shared" si="2050"/>
        <v/>
      </c>
      <c r="M5873" s="3" t="str">
        <f t="shared" si="2051"/>
        <v/>
      </c>
      <c r="N5873" s="54" t="str">
        <f t="shared" si="2052"/>
        <v/>
      </c>
      <c r="O5873" s="3" t="str">
        <f t="shared" si="2053"/>
        <v/>
      </c>
      <c r="P5873" s="19" t="str">
        <f t="shared" si="2054"/>
        <v/>
      </c>
      <c r="Q5873" s="23" t="e">
        <f>_xlfn.XLOOKUP(R5873,summary!C3261:C3297,summary!B3261:B3297)</f>
        <v>#N/A</v>
      </c>
      <c r="R5873" s="24" t="str">
        <f t="shared" si="2038"/>
        <v>상현1동</v>
      </c>
      <c r="S5873" s="24" t="str">
        <f t="shared" si="2055"/>
        <v>상현2통</v>
      </c>
      <c r="T5873" s="24" t="str">
        <f t="shared" si="2056"/>
        <v>(상현동) 상현3통(상현동, 풍산아파트)</v>
      </c>
      <c r="U5873" s="24" t="str">
        <f t="shared" si="2057"/>
        <v>상현</v>
      </c>
      <c r="V5873" s="25">
        <f t="shared" si="2058"/>
        <v>2</v>
      </c>
      <c r="W5873" s="25">
        <f t="shared" si="2059"/>
        <v>10</v>
      </c>
      <c r="X5873" s="59"/>
      <c r="Y5873" s="59"/>
      <c r="Z5873" s="59" t="s">
        <v>97</v>
      </c>
      <c r="AA5873" s="63" t="s">
        <v>6695</v>
      </c>
    </row>
    <row r="5874" spans="1:27" ht="16.5" customHeight="1" x14ac:dyDescent="0.3">
      <c r="A5874" s="22" t="b">
        <f t="shared" si="2039"/>
        <v>0</v>
      </c>
      <c r="B5874" s="22" t="b">
        <f t="shared" si="2040"/>
        <v>0</v>
      </c>
      <c r="C5874" s="22" t="b">
        <f t="shared" si="2041"/>
        <v>0</v>
      </c>
      <c r="D5874" s="22" t="b">
        <f t="shared" si="2042"/>
        <v>0</v>
      </c>
      <c r="E5874" s="22" t="b">
        <f t="shared" si="2043"/>
        <v>0</v>
      </c>
      <c r="F5874" s="52" t="b">
        <f t="shared" si="2044"/>
        <v>0</v>
      </c>
      <c r="G5874" s="22" t="b">
        <f t="shared" si="2045"/>
        <v>0</v>
      </c>
      <c r="H5874" s="22" t="b">
        <f t="shared" si="2046"/>
        <v>0</v>
      </c>
      <c r="I5874" s="22" t="b">
        <f t="shared" si="2047"/>
        <v>0</v>
      </c>
      <c r="J5874" s="22" t="b">
        <f t="shared" si="2048"/>
        <v>0</v>
      </c>
      <c r="K5874" s="3" t="str">
        <f t="shared" si="2049"/>
        <v/>
      </c>
      <c r="L5874" s="3" t="str">
        <f t="shared" si="2050"/>
        <v/>
      </c>
      <c r="M5874" s="3" t="str">
        <f t="shared" si="2051"/>
        <v/>
      </c>
      <c r="N5874" s="54" t="str">
        <f t="shared" si="2052"/>
        <v/>
      </c>
      <c r="O5874" s="3" t="str">
        <f t="shared" si="2053"/>
        <v/>
      </c>
      <c r="P5874" s="19" t="str">
        <f t="shared" si="2054"/>
        <v/>
      </c>
      <c r="Q5874" s="23" t="e">
        <f>_xlfn.XLOOKUP(R5874,summary!C3262:C3298,summary!B3262:B3298)</f>
        <v>#N/A</v>
      </c>
      <c r="R5874" s="24" t="str">
        <f t="shared" si="2038"/>
        <v>상현1동</v>
      </c>
      <c r="S5874" s="24" t="str">
        <f t="shared" si="2055"/>
        <v>상현2통</v>
      </c>
      <c r="T5874" s="24" t="str">
        <f t="shared" si="2056"/>
        <v>(상현동) 상현3통(상현동, 풍산아파트)</v>
      </c>
      <c r="U5874" s="24" t="str">
        <f t="shared" si="2057"/>
        <v>상현</v>
      </c>
      <c r="V5874" s="25">
        <f t="shared" si="2058"/>
        <v>2</v>
      </c>
      <c r="W5874" s="25">
        <f t="shared" si="2059"/>
        <v>11</v>
      </c>
      <c r="X5874" s="59"/>
      <c r="Y5874" s="59"/>
      <c r="Z5874" s="59" t="s">
        <v>99</v>
      </c>
      <c r="AA5874" s="63" t="s">
        <v>6696</v>
      </c>
    </row>
    <row r="5875" spans="1:27" ht="16.5" customHeight="1" x14ac:dyDescent="0.3">
      <c r="A5875" s="22" t="b">
        <f t="shared" si="2039"/>
        <v>0</v>
      </c>
      <c r="B5875" s="22" t="b">
        <f t="shared" si="2040"/>
        <v>0</v>
      </c>
      <c r="C5875" s="22" t="b">
        <f t="shared" si="2041"/>
        <v>0</v>
      </c>
      <c r="D5875" s="22" t="b">
        <f t="shared" si="2042"/>
        <v>0</v>
      </c>
      <c r="E5875" s="22" t="b">
        <f t="shared" si="2043"/>
        <v>0</v>
      </c>
      <c r="F5875" s="52" t="b">
        <f t="shared" si="2044"/>
        <v>0</v>
      </c>
      <c r="G5875" s="22" t="b">
        <f t="shared" si="2045"/>
        <v>0</v>
      </c>
      <c r="H5875" s="22" t="b">
        <f t="shared" si="2046"/>
        <v>0</v>
      </c>
      <c r="I5875" s="22" t="b">
        <f t="shared" si="2047"/>
        <v>0</v>
      </c>
      <c r="J5875" s="22" t="b">
        <f t="shared" si="2048"/>
        <v>0</v>
      </c>
      <c r="K5875" s="3" t="str">
        <f t="shared" si="2049"/>
        <v/>
      </c>
      <c r="L5875" s="3" t="str">
        <f t="shared" si="2050"/>
        <v/>
      </c>
      <c r="M5875" s="3" t="str">
        <f t="shared" si="2051"/>
        <v/>
      </c>
      <c r="N5875" s="54" t="str">
        <f t="shared" si="2052"/>
        <v/>
      </c>
      <c r="O5875" s="3" t="str">
        <f t="shared" si="2053"/>
        <v/>
      </c>
      <c r="P5875" s="19" t="str">
        <f t="shared" si="2054"/>
        <v/>
      </c>
      <c r="Q5875" s="23" t="e">
        <f>_xlfn.XLOOKUP(R5875,summary!C3263:C3299,summary!B3263:B3299)</f>
        <v>#N/A</v>
      </c>
      <c r="R5875" s="24" t="str">
        <f t="shared" si="2038"/>
        <v>상현1동</v>
      </c>
      <c r="S5875" s="24" t="str">
        <f t="shared" si="2055"/>
        <v>상현2통</v>
      </c>
      <c r="T5875" s="24" t="str">
        <f t="shared" si="2056"/>
        <v>(상현동) 상현3통(상현동, 풍산아파트)</v>
      </c>
      <c r="U5875" s="24" t="str">
        <f t="shared" si="2057"/>
        <v>상현</v>
      </c>
      <c r="V5875" s="25">
        <f t="shared" si="2058"/>
        <v>2</v>
      </c>
      <c r="W5875" s="25">
        <f t="shared" si="2059"/>
        <v>12</v>
      </c>
      <c r="X5875" s="59"/>
      <c r="Y5875" s="59"/>
      <c r="Z5875" s="59" t="s">
        <v>101</v>
      </c>
      <c r="AA5875" s="63" t="s">
        <v>6697</v>
      </c>
    </row>
    <row r="5876" spans="1:27" ht="16.5" customHeight="1" x14ac:dyDescent="0.3">
      <c r="A5876" s="22" t="b">
        <f t="shared" si="2039"/>
        <v>0</v>
      </c>
      <c r="B5876" s="22" t="b">
        <f t="shared" si="2040"/>
        <v>0</v>
      </c>
      <c r="C5876" s="22" t="b">
        <f t="shared" si="2041"/>
        <v>0</v>
      </c>
      <c r="D5876" s="22" t="b">
        <f t="shared" si="2042"/>
        <v>0</v>
      </c>
      <c r="E5876" s="22" t="b">
        <f t="shared" si="2043"/>
        <v>0</v>
      </c>
      <c r="F5876" s="52" t="b">
        <f t="shared" si="2044"/>
        <v>0</v>
      </c>
      <c r="G5876" s="22" t="b">
        <f t="shared" si="2045"/>
        <v>0</v>
      </c>
      <c r="H5876" s="22" t="b">
        <f t="shared" si="2046"/>
        <v>0</v>
      </c>
      <c r="I5876" s="22" t="b">
        <f t="shared" si="2047"/>
        <v>0</v>
      </c>
      <c r="J5876" s="22" t="b">
        <f t="shared" si="2048"/>
        <v>0</v>
      </c>
      <c r="K5876" s="3" t="str">
        <f t="shared" si="2049"/>
        <v/>
      </c>
      <c r="L5876" s="3" t="str">
        <f t="shared" si="2050"/>
        <v/>
      </c>
      <c r="M5876" s="3" t="str">
        <f t="shared" si="2051"/>
        <v/>
      </c>
      <c r="N5876" s="54" t="str">
        <f t="shared" si="2052"/>
        <v/>
      </c>
      <c r="O5876" s="3" t="str">
        <f t="shared" si="2053"/>
        <v/>
      </c>
      <c r="P5876" s="19" t="str">
        <f t="shared" si="2054"/>
        <v/>
      </c>
      <c r="Q5876" s="23" t="e">
        <f>_xlfn.XLOOKUP(R5876,summary!C3264:C3300,summary!B3264:B3300)</f>
        <v>#N/A</v>
      </c>
      <c r="R5876" s="24" t="str">
        <f t="shared" si="2038"/>
        <v>상현1동</v>
      </c>
      <c r="S5876" s="24" t="str">
        <f t="shared" si="2055"/>
        <v>상현2통</v>
      </c>
      <c r="T5876" s="24" t="str">
        <f t="shared" si="2056"/>
        <v>(상현동) 상현3통(상현동, 풍산아파트)</v>
      </c>
      <c r="U5876" s="24" t="str">
        <f t="shared" si="2057"/>
        <v>상현</v>
      </c>
      <c r="V5876" s="25">
        <f t="shared" si="2058"/>
        <v>2</v>
      </c>
      <c r="W5876" s="25">
        <f t="shared" si="2059"/>
        <v>13</v>
      </c>
      <c r="X5876" s="59"/>
      <c r="Y5876" s="59"/>
      <c r="Z5876" s="59" t="s">
        <v>117</v>
      </c>
      <c r="AA5876" s="63" t="s">
        <v>6698</v>
      </c>
    </row>
    <row r="5877" spans="1:27" ht="16.5" customHeight="1" x14ac:dyDescent="0.3">
      <c r="A5877" s="22" t="b">
        <f t="shared" si="2039"/>
        <v>1</v>
      </c>
      <c r="B5877" s="22" t="b">
        <f t="shared" si="2040"/>
        <v>0</v>
      </c>
      <c r="C5877" s="22" t="b">
        <f t="shared" si="2041"/>
        <v>0</v>
      </c>
      <c r="D5877" s="22" t="b">
        <f t="shared" si="2042"/>
        <v>0</v>
      </c>
      <c r="E5877" s="22" t="b">
        <f t="shared" si="2043"/>
        <v>0</v>
      </c>
      <c r="F5877" s="52" t="b">
        <f t="shared" si="2044"/>
        <v>0</v>
      </c>
      <c r="G5877" s="22" t="b">
        <f t="shared" si="2045"/>
        <v>0</v>
      </c>
      <c r="H5877" s="22" t="b">
        <f t="shared" si="2046"/>
        <v>0</v>
      </c>
      <c r="I5877" s="22" t="b">
        <f t="shared" si="2047"/>
        <v>0</v>
      </c>
      <c r="J5877" s="22" t="b">
        <f t="shared" si="2048"/>
        <v>1</v>
      </c>
      <c r="K5877" s="3" t="str">
        <f t="shared" si="2049"/>
        <v>상현4통</v>
      </c>
      <c r="L5877" s="3" t="str">
        <f t="shared" si="2050"/>
        <v>현4</v>
      </c>
      <c r="M5877" s="3">
        <f t="shared" si="2051"/>
        <v>4</v>
      </c>
      <c r="N5877" s="54" t="str">
        <f t="shared" si="2052"/>
        <v>상현</v>
      </c>
      <c r="O5877" s="3" t="str">
        <f t="shared" si="2053"/>
        <v/>
      </c>
      <c r="P5877" s="19" t="str">
        <f t="shared" si="2054"/>
        <v/>
      </c>
      <c r="Q5877" s="23" t="e">
        <f>_xlfn.XLOOKUP(R5877,summary!C3265:C3301,summary!B3265:B3301)</f>
        <v>#N/A</v>
      </c>
      <c r="R5877" s="24" t="str">
        <f t="shared" si="2038"/>
        <v>상현1동</v>
      </c>
      <c r="S5877" s="24" t="str">
        <f t="shared" si="2055"/>
        <v>상현4통</v>
      </c>
      <c r="T5877" s="24" t="str">
        <f t="shared" si="2056"/>
        <v>(상현동, 벽산블루밍아파트)</v>
      </c>
      <c r="U5877" s="24" t="str">
        <f t="shared" si="2057"/>
        <v>상현</v>
      </c>
      <c r="V5877" s="25">
        <f t="shared" si="2058"/>
        <v>4</v>
      </c>
      <c r="W5877" s="25">
        <f t="shared" si="2059"/>
        <v>1</v>
      </c>
      <c r="X5877" s="59"/>
      <c r="Y5877" s="59" t="s">
        <v>2372</v>
      </c>
      <c r="Z5877" s="59" t="s">
        <v>63</v>
      </c>
      <c r="AA5877" s="63" t="s">
        <v>6699</v>
      </c>
    </row>
    <row r="5878" spans="1:27" ht="16.5" customHeight="1" x14ac:dyDescent="0.3">
      <c r="A5878" s="22" t="b">
        <f t="shared" si="2039"/>
        <v>1</v>
      </c>
      <c r="B5878" s="22" t="b">
        <f t="shared" si="2040"/>
        <v>1</v>
      </c>
      <c r="C5878" s="22" t="b">
        <f t="shared" si="2041"/>
        <v>0</v>
      </c>
      <c r="D5878" s="22" t="b">
        <f t="shared" si="2042"/>
        <v>0</v>
      </c>
      <c r="E5878" s="22" t="b">
        <f t="shared" si="2043"/>
        <v>1</v>
      </c>
      <c r="F5878" s="52" t="b">
        <f t="shared" si="2044"/>
        <v>1</v>
      </c>
      <c r="G5878" s="22" t="b">
        <f t="shared" si="2045"/>
        <v>1</v>
      </c>
      <c r="H5878" s="22" t="b">
        <f t="shared" si="2046"/>
        <v>0</v>
      </c>
      <c r="I5878" s="22" t="b">
        <f t="shared" si="2047"/>
        <v>1</v>
      </c>
      <c r="J5878" s="22" t="b">
        <f t="shared" si="2048"/>
        <v>0</v>
      </c>
      <c r="K5878" s="3" t="str">
        <f t="shared" si="2049"/>
        <v/>
      </c>
      <c r="L5878" s="3" t="str">
        <f t="shared" si="2050"/>
        <v/>
      </c>
      <c r="M5878" s="3" t="str">
        <f t="shared" si="2051"/>
        <v/>
      </c>
      <c r="N5878" s="54" t="str">
        <f t="shared" si="2052"/>
        <v/>
      </c>
      <c r="O5878" s="3" t="str">
        <f t="shared" si="2053"/>
        <v>(상현동, 벽산블루밍아파트)</v>
      </c>
      <c r="P5878" s="19" t="str">
        <f t="shared" si="2054"/>
        <v>(상현동, 벽산블루밍아파트)</v>
      </c>
      <c r="Q5878" s="23" t="e">
        <f>_xlfn.XLOOKUP(R5878,summary!C3266:C3302,summary!B3266:B3302)</f>
        <v>#N/A</v>
      </c>
      <c r="R5878" s="24" t="str">
        <f t="shared" si="2038"/>
        <v>상현1동</v>
      </c>
      <c r="S5878" s="24" t="str">
        <f t="shared" si="2055"/>
        <v>상현4통</v>
      </c>
      <c r="T5878" s="24" t="str">
        <f t="shared" si="2056"/>
        <v>(상현동, 벽산블루밍아파트)</v>
      </c>
      <c r="U5878" s="24" t="str">
        <f t="shared" si="2057"/>
        <v>상현</v>
      </c>
      <c r="V5878" s="25">
        <f t="shared" si="2058"/>
        <v>4</v>
      </c>
      <c r="W5878" s="25">
        <f t="shared" si="2059"/>
        <v>2</v>
      </c>
      <c r="X5878" s="59"/>
      <c r="Y5878" s="59" t="s">
        <v>2353</v>
      </c>
      <c r="Z5878" s="59" t="s">
        <v>65</v>
      </c>
      <c r="AA5878" s="63" t="s">
        <v>6700</v>
      </c>
    </row>
    <row r="5879" spans="1:27" ht="16.5" customHeight="1" x14ac:dyDescent="0.3">
      <c r="A5879" s="22" t="b">
        <f t="shared" si="2039"/>
        <v>1</v>
      </c>
      <c r="B5879" s="22" t="b">
        <f t="shared" si="2040"/>
        <v>0</v>
      </c>
      <c r="C5879" s="22" t="b">
        <f t="shared" si="2041"/>
        <v>0</v>
      </c>
      <c r="D5879" s="22" t="b">
        <f t="shared" si="2042"/>
        <v>0</v>
      </c>
      <c r="E5879" s="22" t="b">
        <f t="shared" si="2043"/>
        <v>0</v>
      </c>
      <c r="F5879" s="52" t="b">
        <f t="shared" si="2044"/>
        <v>0</v>
      </c>
      <c r="G5879" s="22" t="b">
        <f t="shared" si="2045"/>
        <v>0</v>
      </c>
      <c r="H5879" s="22" t="b">
        <f t="shared" si="2046"/>
        <v>0</v>
      </c>
      <c r="I5879" s="22" t="b">
        <f t="shared" si="2047"/>
        <v>1</v>
      </c>
      <c r="J5879" s="22" t="b">
        <f t="shared" si="2048"/>
        <v>0</v>
      </c>
      <c r="K5879" s="3" t="str">
        <f t="shared" si="2049"/>
        <v/>
      </c>
      <c r="L5879" s="3" t="str">
        <f t="shared" si="2050"/>
        <v/>
      </c>
      <c r="M5879" s="3" t="str">
        <f t="shared" si="2051"/>
        <v/>
      </c>
      <c r="N5879" s="54" t="str">
        <f t="shared" si="2052"/>
        <v/>
      </c>
      <c r="O5879" s="3" t="str">
        <f t="shared" si="2053"/>
        <v>벽산블루밍아파트)</v>
      </c>
      <c r="P5879" s="19" t="str">
        <f t="shared" si="2054"/>
        <v/>
      </c>
      <c r="Q5879" s="23" t="e">
        <f>_xlfn.XLOOKUP(R5879,summary!C3267:C3303,summary!B3267:B3303)</f>
        <v>#N/A</v>
      </c>
      <c r="R5879" s="24" t="str">
        <f t="shared" si="2038"/>
        <v>상현1동</v>
      </c>
      <c r="S5879" s="24" t="str">
        <f t="shared" si="2055"/>
        <v>상현4통</v>
      </c>
      <c r="T5879" s="24" t="str">
        <f t="shared" si="2056"/>
        <v>(상현동, 벽산블루밍아파트)</v>
      </c>
      <c r="U5879" s="24" t="str">
        <f t="shared" si="2057"/>
        <v>상현</v>
      </c>
      <c r="V5879" s="25">
        <f t="shared" si="2058"/>
        <v>4</v>
      </c>
      <c r="W5879" s="25">
        <f t="shared" si="2059"/>
        <v>3</v>
      </c>
      <c r="X5879" s="59"/>
      <c r="Y5879" s="59" t="s">
        <v>6074</v>
      </c>
      <c r="Z5879" s="59" t="s">
        <v>67</v>
      </c>
      <c r="AA5879" s="63" t="s">
        <v>6701</v>
      </c>
    </row>
    <row r="5880" spans="1:27" ht="16.5" customHeight="1" x14ac:dyDescent="0.3">
      <c r="A5880" s="22" t="b">
        <f t="shared" si="2039"/>
        <v>1</v>
      </c>
      <c r="B5880" s="22" t="b">
        <f t="shared" si="2040"/>
        <v>0</v>
      </c>
      <c r="C5880" s="22" t="b">
        <f t="shared" si="2041"/>
        <v>1</v>
      </c>
      <c r="D5880" s="22" t="b">
        <f t="shared" si="2042"/>
        <v>0</v>
      </c>
      <c r="E5880" s="22" t="b">
        <f t="shared" si="2043"/>
        <v>1</v>
      </c>
      <c r="F5880" s="52" t="b">
        <f t="shared" si="2044"/>
        <v>1</v>
      </c>
      <c r="G5880" s="22" t="b">
        <f t="shared" si="2045"/>
        <v>0</v>
      </c>
      <c r="H5880" s="22" t="b">
        <f t="shared" si="2046"/>
        <v>1</v>
      </c>
      <c r="I5880" s="22" t="b">
        <f t="shared" si="2047"/>
        <v>1</v>
      </c>
      <c r="J5880" s="22" t="b">
        <f t="shared" si="2048"/>
        <v>0</v>
      </c>
      <c r="K5880" s="3" t="str">
        <f t="shared" si="2049"/>
        <v/>
      </c>
      <c r="L5880" s="3" t="str">
        <f t="shared" si="2050"/>
        <v/>
      </c>
      <c r="M5880" s="3" t="str">
        <f t="shared" si="2051"/>
        <v/>
      </c>
      <c r="N5880" s="54" t="str">
        <f t="shared" si="2052"/>
        <v/>
      </c>
      <c r="O5880" s="3" t="str">
        <f t="shared" si="2053"/>
        <v>아파트)</v>
      </c>
      <c r="P5880" s="19" t="str">
        <f t="shared" si="2054"/>
        <v/>
      </c>
      <c r="Q5880" s="23" t="e">
        <f>_xlfn.XLOOKUP(R5880,summary!C3268:C3304,summary!B3268:B3304)</f>
        <v>#N/A</v>
      </c>
      <c r="R5880" s="24" t="str">
        <f t="shared" si="2038"/>
        <v>상현1동</v>
      </c>
      <c r="S5880" s="24" t="str">
        <f t="shared" si="2055"/>
        <v>상현4통</v>
      </c>
      <c r="T5880" s="24" t="str">
        <f t="shared" si="2056"/>
        <v>(상현동, 벽산블루밍아파트)</v>
      </c>
      <c r="U5880" s="24" t="str">
        <f t="shared" si="2057"/>
        <v>상현</v>
      </c>
      <c r="V5880" s="25">
        <f t="shared" si="2058"/>
        <v>4</v>
      </c>
      <c r="W5880" s="25">
        <f t="shared" si="2059"/>
        <v>4</v>
      </c>
      <c r="X5880" s="59"/>
      <c r="Y5880" s="59" t="s">
        <v>144</v>
      </c>
      <c r="Z5880" s="59" t="s">
        <v>73</v>
      </c>
      <c r="AA5880" s="63" t="s">
        <v>6702</v>
      </c>
    </row>
    <row r="5881" spans="1:27" ht="16.5" customHeight="1" x14ac:dyDescent="0.3">
      <c r="A5881" s="22" t="b">
        <f t="shared" si="2039"/>
        <v>0</v>
      </c>
      <c r="B5881" s="22" t="b">
        <f t="shared" si="2040"/>
        <v>0</v>
      </c>
      <c r="C5881" s="22" t="b">
        <f t="shared" si="2041"/>
        <v>0</v>
      </c>
      <c r="D5881" s="22" t="b">
        <f t="shared" si="2042"/>
        <v>0</v>
      </c>
      <c r="E5881" s="22" t="b">
        <f t="shared" si="2043"/>
        <v>0</v>
      </c>
      <c r="F5881" s="52" t="b">
        <f t="shared" si="2044"/>
        <v>0</v>
      </c>
      <c r="G5881" s="22" t="b">
        <f t="shared" si="2045"/>
        <v>0</v>
      </c>
      <c r="H5881" s="22" t="b">
        <f t="shared" si="2046"/>
        <v>0</v>
      </c>
      <c r="I5881" s="22" t="b">
        <f t="shared" si="2047"/>
        <v>0</v>
      </c>
      <c r="J5881" s="22" t="b">
        <f t="shared" si="2048"/>
        <v>0</v>
      </c>
      <c r="K5881" s="3" t="str">
        <f t="shared" si="2049"/>
        <v/>
      </c>
      <c r="L5881" s="3" t="str">
        <f t="shared" si="2050"/>
        <v/>
      </c>
      <c r="M5881" s="3" t="str">
        <f t="shared" si="2051"/>
        <v/>
      </c>
      <c r="N5881" s="54" t="str">
        <f t="shared" si="2052"/>
        <v/>
      </c>
      <c r="O5881" s="3" t="str">
        <f t="shared" si="2053"/>
        <v/>
      </c>
      <c r="P5881" s="19" t="str">
        <f t="shared" si="2054"/>
        <v/>
      </c>
      <c r="Q5881" s="23" t="e">
        <f>_xlfn.XLOOKUP(R5881,summary!C3269:C3305,summary!B3269:B3305)</f>
        <v>#N/A</v>
      </c>
      <c r="R5881" s="24" t="str">
        <f t="shared" si="2038"/>
        <v>상현1동</v>
      </c>
      <c r="S5881" s="24" t="str">
        <f t="shared" si="2055"/>
        <v>상현4통</v>
      </c>
      <c r="T5881" s="24" t="str">
        <f t="shared" si="2056"/>
        <v>(상현동, 벽산블루밍아파트)</v>
      </c>
      <c r="U5881" s="24" t="str">
        <f t="shared" si="2057"/>
        <v>상현</v>
      </c>
      <c r="V5881" s="25">
        <f t="shared" si="2058"/>
        <v>4</v>
      </c>
      <c r="W5881" s="25">
        <f t="shared" si="2059"/>
        <v>5</v>
      </c>
      <c r="X5881" s="59"/>
      <c r="Y5881" s="59"/>
      <c r="Z5881" s="59" t="s">
        <v>87</v>
      </c>
      <c r="AA5881" s="63" t="s">
        <v>6703</v>
      </c>
    </row>
    <row r="5882" spans="1:27" ht="16.5" customHeight="1" x14ac:dyDescent="0.3">
      <c r="A5882" s="22" t="b">
        <f t="shared" si="2039"/>
        <v>0</v>
      </c>
      <c r="B5882" s="22" t="b">
        <f t="shared" si="2040"/>
        <v>0</v>
      </c>
      <c r="C5882" s="22" t="b">
        <f t="shared" si="2041"/>
        <v>0</v>
      </c>
      <c r="D5882" s="22" t="b">
        <f t="shared" si="2042"/>
        <v>0</v>
      </c>
      <c r="E5882" s="22" t="b">
        <f t="shared" si="2043"/>
        <v>0</v>
      </c>
      <c r="F5882" s="52" t="b">
        <f t="shared" si="2044"/>
        <v>0</v>
      </c>
      <c r="G5882" s="22" t="b">
        <f t="shared" si="2045"/>
        <v>0</v>
      </c>
      <c r="H5882" s="22" t="b">
        <f t="shared" si="2046"/>
        <v>0</v>
      </c>
      <c r="I5882" s="22" t="b">
        <f t="shared" si="2047"/>
        <v>0</v>
      </c>
      <c r="J5882" s="22" t="b">
        <f t="shared" si="2048"/>
        <v>0</v>
      </c>
      <c r="K5882" s="3" t="str">
        <f t="shared" si="2049"/>
        <v/>
      </c>
      <c r="L5882" s="3" t="str">
        <f t="shared" si="2050"/>
        <v/>
      </c>
      <c r="M5882" s="3" t="str">
        <f t="shared" si="2051"/>
        <v/>
      </c>
      <c r="N5882" s="54" t="str">
        <f t="shared" si="2052"/>
        <v/>
      </c>
      <c r="O5882" s="3" t="str">
        <f t="shared" si="2053"/>
        <v/>
      </c>
      <c r="P5882" s="19" t="str">
        <f t="shared" si="2054"/>
        <v/>
      </c>
      <c r="Q5882" s="23" t="e">
        <f>_xlfn.XLOOKUP(R5882,summary!C3270:C3306,summary!B3270:B3306)</f>
        <v>#N/A</v>
      </c>
      <c r="R5882" s="24" t="str">
        <f t="shared" si="2038"/>
        <v>상현1동</v>
      </c>
      <c r="S5882" s="24" t="str">
        <f t="shared" si="2055"/>
        <v>상현4통</v>
      </c>
      <c r="T5882" s="24" t="str">
        <f t="shared" si="2056"/>
        <v>(상현동, 벽산블루밍아파트)</v>
      </c>
      <c r="U5882" s="24" t="str">
        <f t="shared" si="2057"/>
        <v>상현</v>
      </c>
      <c r="V5882" s="25">
        <f t="shared" si="2058"/>
        <v>4</v>
      </c>
      <c r="W5882" s="25">
        <f t="shared" si="2059"/>
        <v>6</v>
      </c>
      <c r="X5882" s="59"/>
      <c r="Y5882" s="59"/>
      <c r="Z5882" s="59" t="s">
        <v>89</v>
      </c>
      <c r="AA5882" s="63" t="s">
        <v>6704</v>
      </c>
    </row>
    <row r="5883" spans="1:27" ht="16.5" customHeight="1" x14ac:dyDescent="0.3">
      <c r="A5883" s="22" t="b">
        <f t="shared" si="2039"/>
        <v>0</v>
      </c>
      <c r="B5883" s="22" t="b">
        <f t="shared" si="2040"/>
        <v>0</v>
      </c>
      <c r="C5883" s="22" t="b">
        <f t="shared" si="2041"/>
        <v>0</v>
      </c>
      <c r="D5883" s="22" t="b">
        <f t="shared" si="2042"/>
        <v>0</v>
      </c>
      <c r="E5883" s="22" t="b">
        <f t="shared" si="2043"/>
        <v>0</v>
      </c>
      <c r="F5883" s="52" t="b">
        <f t="shared" si="2044"/>
        <v>0</v>
      </c>
      <c r="G5883" s="22" t="b">
        <f t="shared" si="2045"/>
        <v>0</v>
      </c>
      <c r="H5883" s="22" t="b">
        <f t="shared" si="2046"/>
        <v>0</v>
      </c>
      <c r="I5883" s="22" t="b">
        <f t="shared" si="2047"/>
        <v>0</v>
      </c>
      <c r="J5883" s="22" t="b">
        <f t="shared" si="2048"/>
        <v>0</v>
      </c>
      <c r="K5883" s="3" t="str">
        <f t="shared" si="2049"/>
        <v/>
      </c>
      <c r="L5883" s="3" t="str">
        <f t="shared" si="2050"/>
        <v/>
      </c>
      <c r="M5883" s="3" t="str">
        <f t="shared" si="2051"/>
        <v/>
      </c>
      <c r="N5883" s="54" t="str">
        <f t="shared" si="2052"/>
        <v/>
      </c>
      <c r="O5883" s="3" t="str">
        <f t="shared" si="2053"/>
        <v/>
      </c>
      <c r="P5883" s="19" t="str">
        <f t="shared" si="2054"/>
        <v/>
      </c>
      <c r="Q5883" s="23" t="e">
        <f>_xlfn.XLOOKUP(R5883,summary!C3271:C3307,summary!B3271:B3307)</f>
        <v>#N/A</v>
      </c>
      <c r="R5883" s="24" t="str">
        <f t="shared" si="2038"/>
        <v>상현1동</v>
      </c>
      <c r="S5883" s="24" t="str">
        <f t="shared" si="2055"/>
        <v>상현4통</v>
      </c>
      <c r="T5883" s="24" t="str">
        <f t="shared" si="2056"/>
        <v>(상현동, 벽산블루밍아파트)</v>
      </c>
      <c r="U5883" s="24" t="str">
        <f t="shared" si="2057"/>
        <v>상현</v>
      </c>
      <c r="V5883" s="25">
        <f t="shared" si="2058"/>
        <v>4</v>
      </c>
      <c r="W5883" s="25">
        <f t="shared" si="2059"/>
        <v>7</v>
      </c>
      <c r="X5883" s="59"/>
      <c r="Y5883" s="59"/>
      <c r="Z5883" s="59" t="s">
        <v>91</v>
      </c>
      <c r="AA5883" s="63" t="s">
        <v>6705</v>
      </c>
    </row>
    <row r="5884" spans="1:27" ht="16.5" customHeight="1" x14ac:dyDescent="0.3">
      <c r="A5884" s="22" t="b">
        <f t="shared" si="2039"/>
        <v>0</v>
      </c>
      <c r="B5884" s="22" t="b">
        <f t="shared" si="2040"/>
        <v>0</v>
      </c>
      <c r="C5884" s="22" t="b">
        <f t="shared" si="2041"/>
        <v>0</v>
      </c>
      <c r="D5884" s="22" t="b">
        <f t="shared" si="2042"/>
        <v>0</v>
      </c>
      <c r="E5884" s="22" t="b">
        <f t="shared" si="2043"/>
        <v>0</v>
      </c>
      <c r="F5884" s="52" t="b">
        <f t="shared" si="2044"/>
        <v>0</v>
      </c>
      <c r="G5884" s="22" t="b">
        <f t="shared" si="2045"/>
        <v>0</v>
      </c>
      <c r="H5884" s="22" t="b">
        <f t="shared" si="2046"/>
        <v>0</v>
      </c>
      <c r="I5884" s="22" t="b">
        <f t="shared" si="2047"/>
        <v>0</v>
      </c>
      <c r="J5884" s="22" t="b">
        <f t="shared" si="2048"/>
        <v>0</v>
      </c>
      <c r="K5884" s="3" t="str">
        <f t="shared" si="2049"/>
        <v/>
      </c>
      <c r="L5884" s="3" t="str">
        <f t="shared" si="2050"/>
        <v/>
      </c>
      <c r="M5884" s="3" t="str">
        <f t="shared" si="2051"/>
        <v/>
      </c>
      <c r="N5884" s="54" t="str">
        <f t="shared" si="2052"/>
        <v/>
      </c>
      <c r="O5884" s="3" t="str">
        <f t="shared" si="2053"/>
        <v/>
      </c>
      <c r="P5884" s="19" t="str">
        <f t="shared" si="2054"/>
        <v/>
      </c>
      <c r="Q5884" s="23" t="e">
        <f>_xlfn.XLOOKUP(R5884,summary!C3272:C3308,summary!B3272:B3308)</f>
        <v>#N/A</v>
      </c>
      <c r="R5884" s="24" t="str">
        <f t="shared" si="2038"/>
        <v>상현1동</v>
      </c>
      <c r="S5884" s="24" t="str">
        <f t="shared" si="2055"/>
        <v>상현4통</v>
      </c>
      <c r="T5884" s="24" t="str">
        <f t="shared" si="2056"/>
        <v>(상현동, 벽산블루밍아파트)</v>
      </c>
      <c r="U5884" s="24" t="str">
        <f t="shared" si="2057"/>
        <v>상현</v>
      </c>
      <c r="V5884" s="25">
        <f t="shared" si="2058"/>
        <v>4</v>
      </c>
      <c r="W5884" s="25">
        <f t="shared" si="2059"/>
        <v>8</v>
      </c>
      <c r="X5884" s="59"/>
      <c r="Y5884" s="59"/>
      <c r="Z5884" s="59" t="s">
        <v>93</v>
      </c>
      <c r="AA5884" s="63" t="s">
        <v>6706</v>
      </c>
    </row>
    <row r="5885" spans="1:27" ht="16.5" customHeight="1" x14ac:dyDescent="0.3">
      <c r="A5885" s="22" t="b">
        <f t="shared" si="2039"/>
        <v>0</v>
      </c>
      <c r="B5885" s="22" t="b">
        <f t="shared" si="2040"/>
        <v>0</v>
      </c>
      <c r="C5885" s="22" t="b">
        <f t="shared" si="2041"/>
        <v>0</v>
      </c>
      <c r="D5885" s="22" t="b">
        <f t="shared" si="2042"/>
        <v>0</v>
      </c>
      <c r="E5885" s="22" t="b">
        <f t="shared" si="2043"/>
        <v>0</v>
      </c>
      <c r="F5885" s="52" t="b">
        <f t="shared" si="2044"/>
        <v>0</v>
      </c>
      <c r="G5885" s="22" t="b">
        <f t="shared" si="2045"/>
        <v>0</v>
      </c>
      <c r="H5885" s="22" t="b">
        <f t="shared" si="2046"/>
        <v>0</v>
      </c>
      <c r="I5885" s="22" t="b">
        <f t="shared" si="2047"/>
        <v>0</v>
      </c>
      <c r="J5885" s="22" t="b">
        <f t="shared" si="2048"/>
        <v>0</v>
      </c>
      <c r="K5885" s="3" t="str">
        <f t="shared" si="2049"/>
        <v/>
      </c>
      <c r="L5885" s="3" t="str">
        <f t="shared" si="2050"/>
        <v/>
      </c>
      <c r="M5885" s="3" t="str">
        <f t="shared" si="2051"/>
        <v/>
      </c>
      <c r="N5885" s="54" t="str">
        <f t="shared" si="2052"/>
        <v/>
      </c>
      <c r="O5885" s="3" t="str">
        <f t="shared" si="2053"/>
        <v/>
      </c>
      <c r="P5885" s="19" t="str">
        <f t="shared" si="2054"/>
        <v/>
      </c>
      <c r="Q5885" s="23" t="e">
        <f>_xlfn.XLOOKUP(R5885,summary!C3273:C3309,summary!B3273:B3309)</f>
        <v>#N/A</v>
      </c>
      <c r="R5885" s="24" t="str">
        <f t="shared" si="2038"/>
        <v>상현1동</v>
      </c>
      <c r="S5885" s="24" t="str">
        <f t="shared" si="2055"/>
        <v>상현4통</v>
      </c>
      <c r="T5885" s="24" t="str">
        <f t="shared" si="2056"/>
        <v>(상현동, 벽산블루밍아파트)</v>
      </c>
      <c r="U5885" s="24" t="str">
        <f t="shared" si="2057"/>
        <v>상현</v>
      </c>
      <c r="V5885" s="25">
        <f t="shared" si="2058"/>
        <v>4</v>
      </c>
      <c r="W5885" s="25">
        <f t="shared" si="2059"/>
        <v>9</v>
      </c>
      <c r="X5885" s="59"/>
      <c r="Y5885" s="59"/>
      <c r="Z5885" s="59" t="s">
        <v>95</v>
      </c>
      <c r="AA5885" s="63" t="s">
        <v>6707</v>
      </c>
    </row>
    <row r="5886" spans="1:27" ht="16.5" customHeight="1" x14ac:dyDescent="0.3">
      <c r="A5886" s="22" t="b">
        <f t="shared" si="2039"/>
        <v>1</v>
      </c>
      <c r="B5886" s="22" t="b">
        <f t="shared" si="2040"/>
        <v>0</v>
      </c>
      <c r="C5886" s="22" t="b">
        <f t="shared" si="2041"/>
        <v>0</v>
      </c>
      <c r="D5886" s="22" t="b">
        <f t="shared" si="2042"/>
        <v>0</v>
      </c>
      <c r="E5886" s="22" t="b">
        <f t="shared" si="2043"/>
        <v>0</v>
      </c>
      <c r="F5886" s="52" t="b">
        <f t="shared" si="2044"/>
        <v>0</v>
      </c>
      <c r="G5886" s="22" t="b">
        <f t="shared" si="2045"/>
        <v>0</v>
      </c>
      <c r="H5886" s="22" t="b">
        <f t="shared" si="2046"/>
        <v>0</v>
      </c>
      <c r="I5886" s="22" t="b">
        <f t="shared" si="2047"/>
        <v>0</v>
      </c>
      <c r="J5886" s="22" t="b">
        <f t="shared" si="2048"/>
        <v>1</v>
      </c>
      <c r="K5886" s="3" t="str">
        <f t="shared" si="2049"/>
        <v/>
      </c>
      <c r="L5886" s="3" t="str">
        <f t="shared" si="2050"/>
        <v/>
      </c>
      <c r="M5886" s="3" t="str">
        <f t="shared" si="2051"/>
        <v/>
      </c>
      <c r="N5886" s="54" t="str">
        <f t="shared" si="2052"/>
        <v/>
      </c>
      <c r="O5886" s="3" t="str">
        <f t="shared" si="2053"/>
        <v/>
      </c>
      <c r="P5886" s="19" t="str">
        <f t="shared" si="2054"/>
        <v/>
      </c>
      <c r="Q5886" s="23" t="e">
        <f>_xlfn.XLOOKUP(R5886,summary!C3274:C3310,summary!B3274:B3310)</f>
        <v>#N/A</v>
      </c>
      <c r="R5886" s="24" t="str">
        <f t="shared" si="2038"/>
        <v>읍 면 동</v>
      </c>
      <c r="S5886" s="24" t="str">
        <f t="shared" si="2055"/>
        <v>통 리 명</v>
      </c>
      <c r="T5886" s="24" t="str">
        <f t="shared" si="2056"/>
        <v/>
      </c>
      <c r="U5886" s="24" t="str">
        <f t="shared" si="2057"/>
        <v/>
      </c>
      <c r="V5886" s="25" t="str">
        <f t="shared" si="2058"/>
        <v/>
      </c>
      <c r="W5886" s="25" t="str">
        <f t="shared" si="2059"/>
        <v/>
      </c>
      <c r="X5886" s="59" t="s">
        <v>121</v>
      </c>
      <c r="Y5886" s="59" t="s">
        <v>122</v>
      </c>
      <c r="Z5886" s="59" t="s">
        <v>59</v>
      </c>
      <c r="AA5886" s="63" t="s">
        <v>2628</v>
      </c>
    </row>
    <row r="5887" spans="1:27" ht="16.5" customHeight="1" x14ac:dyDescent="0.3">
      <c r="A5887" s="22" t="b">
        <f t="shared" si="2039"/>
        <v>1</v>
      </c>
      <c r="B5887" s="22" t="b">
        <f t="shared" si="2040"/>
        <v>0</v>
      </c>
      <c r="C5887" s="22" t="b">
        <f t="shared" si="2041"/>
        <v>0</v>
      </c>
      <c r="D5887" s="22" t="b">
        <f t="shared" si="2042"/>
        <v>0</v>
      </c>
      <c r="E5887" s="22" t="b">
        <f t="shared" si="2043"/>
        <v>0</v>
      </c>
      <c r="F5887" s="52" t="b">
        <f t="shared" si="2044"/>
        <v>0</v>
      </c>
      <c r="G5887" s="22" t="b">
        <f t="shared" si="2045"/>
        <v>0</v>
      </c>
      <c r="H5887" s="22" t="b">
        <f t="shared" si="2046"/>
        <v>0</v>
      </c>
      <c r="I5887" s="22" t="b">
        <f t="shared" si="2047"/>
        <v>0</v>
      </c>
      <c r="J5887" s="22" t="b">
        <f t="shared" si="2048"/>
        <v>1</v>
      </c>
      <c r="K5887" s="3" t="str">
        <f t="shared" si="2049"/>
        <v>상현5통</v>
      </c>
      <c r="L5887" s="3" t="str">
        <f t="shared" si="2050"/>
        <v>현5</v>
      </c>
      <c r="M5887" s="3">
        <f t="shared" si="2051"/>
        <v>5</v>
      </c>
      <c r="N5887" s="54" t="str">
        <f t="shared" si="2052"/>
        <v>상현</v>
      </c>
      <c r="O5887" s="3" t="str">
        <f t="shared" si="2053"/>
        <v/>
      </c>
      <c r="P5887" s="19" t="str">
        <f t="shared" si="2054"/>
        <v/>
      </c>
      <c r="Q5887" s="23" t="e">
        <f>_xlfn.XLOOKUP(R5887,summary!C3275:C3311,summary!B3275:B3311)</f>
        <v>#N/A</v>
      </c>
      <c r="R5887" s="24" t="str">
        <f t="shared" si="2038"/>
        <v>상현1동</v>
      </c>
      <c r="S5887" s="24" t="str">
        <f t="shared" si="2055"/>
        <v>상현5통</v>
      </c>
      <c r="T5887" s="24" t="str">
        <f t="shared" si="2056"/>
        <v>(상현동, 심곡마을현대프레미오아파트)</v>
      </c>
      <c r="U5887" s="24" t="str">
        <f t="shared" si="2057"/>
        <v>상현</v>
      </c>
      <c r="V5887" s="25">
        <f t="shared" si="2058"/>
        <v>5</v>
      </c>
      <c r="W5887" s="25">
        <f t="shared" si="2059"/>
        <v>1</v>
      </c>
      <c r="X5887" s="59" t="s">
        <v>33</v>
      </c>
      <c r="Y5887" s="59" t="s">
        <v>2380</v>
      </c>
      <c r="Z5887" s="59" t="s">
        <v>63</v>
      </c>
      <c r="AA5887" s="63" t="s">
        <v>6708</v>
      </c>
    </row>
    <row r="5888" spans="1:27" ht="16.5" customHeight="1" x14ac:dyDescent="0.3">
      <c r="A5888" s="22" t="b">
        <f t="shared" si="2039"/>
        <v>1</v>
      </c>
      <c r="B5888" s="22" t="b">
        <f t="shared" si="2040"/>
        <v>1</v>
      </c>
      <c r="C5888" s="22" t="b">
        <f t="shared" si="2041"/>
        <v>0</v>
      </c>
      <c r="D5888" s="22" t="b">
        <f t="shared" si="2042"/>
        <v>0</v>
      </c>
      <c r="E5888" s="22" t="b">
        <f t="shared" si="2043"/>
        <v>1</v>
      </c>
      <c r="F5888" s="52" t="b">
        <f t="shared" si="2044"/>
        <v>1</v>
      </c>
      <c r="G5888" s="22" t="b">
        <f t="shared" si="2045"/>
        <v>1</v>
      </c>
      <c r="H5888" s="22" t="b">
        <f t="shared" si="2046"/>
        <v>0</v>
      </c>
      <c r="I5888" s="22" t="b">
        <f t="shared" si="2047"/>
        <v>1</v>
      </c>
      <c r="J5888" s="22" t="b">
        <f t="shared" si="2048"/>
        <v>0</v>
      </c>
      <c r="K5888" s="3" t="str">
        <f t="shared" si="2049"/>
        <v/>
      </c>
      <c r="L5888" s="3" t="str">
        <f t="shared" si="2050"/>
        <v/>
      </c>
      <c r="M5888" s="3" t="str">
        <f t="shared" si="2051"/>
        <v/>
      </c>
      <c r="N5888" s="54" t="str">
        <f t="shared" si="2052"/>
        <v/>
      </c>
      <c r="O5888" s="3" t="str">
        <f t="shared" si="2053"/>
        <v>(상현동, 심곡마을현대프레미오아파트)</v>
      </c>
      <c r="P5888" s="19" t="str">
        <f t="shared" si="2054"/>
        <v>(상현동, 심곡마을현대프레미오아파트)</v>
      </c>
      <c r="Q5888" s="23" t="e">
        <f>_xlfn.XLOOKUP(R5888,summary!C3276:C3312,summary!B3276:B3312)</f>
        <v>#N/A</v>
      </c>
      <c r="R5888" s="24" t="str">
        <f t="shared" si="2038"/>
        <v>상현1동</v>
      </c>
      <c r="S5888" s="24" t="str">
        <f t="shared" si="2055"/>
        <v>상현5통</v>
      </c>
      <c r="T5888" s="24" t="str">
        <f t="shared" si="2056"/>
        <v>(상현동, 심곡마을현대프레미오아파트)</v>
      </c>
      <c r="U5888" s="24" t="str">
        <f t="shared" si="2057"/>
        <v>상현</v>
      </c>
      <c r="V5888" s="25">
        <f t="shared" si="2058"/>
        <v>5</v>
      </c>
      <c r="W5888" s="25">
        <f t="shared" si="2059"/>
        <v>2</v>
      </c>
      <c r="X5888" s="59"/>
      <c r="Y5888" s="59" t="s">
        <v>2353</v>
      </c>
      <c r="Z5888" s="59" t="s">
        <v>65</v>
      </c>
      <c r="AA5888" s="63" t="s">
        <v>6709</v>
      </c>
    </row>
    <row r="5889" spans="1:27" ht="16.5" customHeight="1" x14ac:dyDescent="0.3">
      <c r="A5889" s="22" t="b">
        <f t="shared" si="2039"/>
        <v>1</v>
      </c>
      <c r="B5889" s="22" t="b">
        <f t="shared" si="2040"/>
        <v>0</v>
      </c>
      <c r="C5889" s="22" t="b">
        <f t="shared" si="2041"/>
        <v>0</v>
      </c>
      <c r="D5889" s="22" t="b">
        <f t="shared" si="2042"/>
        <v>0</v>
      </c>
      <c r="E5889" s="22" t="b">
        <f t="shared" si="2043"/>
        <v>0</v>
      </c>
      <c r="F5889" s="52" t="b">
        <f t="shared" si="2044"/>
        <v>0</v>
      </c>
      <c r="G5889" s="22" t="b">
        <f t="shared" si="2045"/>
        <v>0</v>
      </c>
      <c r="H5889" s="22" t="b">
        <f t="shared" si="2046"/>
        <v>0</v>
      </c>
      <c r="I5889" s="22" t="b">
        <f t="shared" si="2047"/>
        <v>1</v>
      </c>
      <c r="J5889" s="22" t="b">
        <f t="shared" si="2048"/>
        <v>0</v>
      </c>
      <c r="K5889" s="3" t="str">
        <f t="shared" si="2049"/>
        <v/>
      </c>
      <c r="L5889" s="3" t="str">
        <f t="shared" si="2050"/>
        <v/>
      </c>
      <c r="M5889" s="3" t="str">
        <f t="shared" si="2051"/>
        <v/>
      </c>
      <c r="N5889" s="54" t="str">
        <f t="shared" si="2052"/>
        <v/>
      </c>
      <c r="O5889" s="3" t="str">
        <f t="shared" si="2053"/>
        <v>심곡마을현대프레미오아파트)</v>
      </c>
      <c r="P5889" s="19" t="str">
        <f t="shared" si="2054"/>
        <v/>
      </c>
      <c r="Q5889" s="23" t="e">
        <f>_xlfn.XLOOKUP(R5889,summary!C3277:C3313,summary!B3277:B3313)</f>
        <v>#N/A</v>
      </c>
      <c r="R5889" s="24" t="str">
        <f t="shared" si="2038"/>
        <v>상현1동</v>
      </c>
      <c r="S5889" s="24" t="str">
        <f t="shared" si="2055"/>
        <v>상현5통</v>
      </c>
      <c r="T5889" s="24" t="str">
        <f t="shared" si="2056"/>
        <v>(상현동, 심곡마을현대프레미오아파트)</v>
      </c>
      <c r="U5889" s="24" t="str">
        <f t="shared" si="2057"/>
        <v>상현</v>
      </c>
      <c r="V5889" s="25">
        <f t="shared" si="2058"/>
        <v>5</v>
      </c>
      <c r="W5889" s="25">
        <f t="shared" si="2059"/>
        <v>3</v>
      </c>
      <c r="X5889" s="59"/>
      <c r="Y5889" s="59" t="s">
        <v>6710</v>
      </c>
      <c r="Z5889" s="59" t="s">
        <v>67</v>
      </c>
      <c r="AA5889" s="63" t="s">
        <v>6711</v>
      </c>
    </row>
    <row r="5890" spans="1:27" ht="16.5" customHeight="1" x14ac:dyDescent="0.3">
      <c r="A5890" s="22" t="b">
        <f t="shared" si="2039"/>
        <v>1</v>
      </c>
      <c r="B5890" s="22" t="b">
        <f t="shared" si="2040"/>
        <v>0</v>
      </c>
      <c r="C5890" s="22" t="b">
        <f t="shared" si="2041"/>
        <v>1</v>
      </c>
      <c r="D5890" s="22" t="b">
        <f t="shared" si="2042"/>
        <v>0</v>
      </c>
      <c r="E5890" s="22" t="b">
        <f t="shared" si="2043"/>
        <v>1</v>
      </c>
      <c r="F5890" s="52" t="b">
        <f t="shared" si="2044"/>
        <v>1</v>
      </c>
      <c r="G5890" s="22" t="b">
        <f t="shared" si="2045"/>
        <v>0</v>
      </c>
      <c r="H5890" s="22" t="b">
        <f t="shared" si="2046"/>
        <v>1</v>
      </c>
      <c r="I5890" s="22" t="b">
        <f t="shared" si="2047"/>
        <v>1</v>
      </c>
      <c r="J5890" s="22" t="b">
        <f t="shared" si="2048"/>
        <v>0</v>
      </c>
      <c r="K5890" s="3" t="str">
        <f t="shared" si="2049"/>
        <v/>
      </c>
      <c r="L5890" s="3" t="str">
        <f t="shared" si="2050"/>
        <v/>
      </c>
      <c r="M5890" s="3" t="str">
        <f t="shared" si="2051"/>
        <v/>
      </c>
      <c r="N5890" s="54" t="str">
        <f t="shared" si="2052"/>
        <v/>
      </c>
      <c r="O5890" s="3" t="str">
        <f t="shared" si="2053"/>
        <v>프레미오아파트)</v>
      </c>
      <c r="P5890" s="19" t="str">
        <f t="shared" si="2054"/>
        <v/>
      </c>
      <c r="Q5890" s="23" t="e">
        <f>_xlfn.XLOOKUP(R5890,summary!C3278:C3314,summary!B3278:B3314)</f>
        <v>#N/A</v>
      </c>
      <c r="R5890" s="24" t="str">
        <f t="shared" ref="R5890:R5953" si="2060">IF($X5890="",R5889,$X5890)</f>
        <v>상현1동</v>
      </c>
      <c r="S5890" s="24" t="str">
        <f t="shared" si="2055"/>
        <v>상현5통</v>
      </c>
      <c r="T5890" s="24" t="str">
        <f t="shared" si="2056"/>
        <v>(상현동, 심곡마을현대프레미오아파트)</v>
      </c>
      <c r="U5890" s="24" t="str">
        <f t="shared" si="2057"/>
        <v>상현</v>
      </c>
      <c r="V5890" s="25">
        <f t="shared" si="2058"/>
        <v>5</v>
      </c>
      <c r="W5890" s="25">
        <f t="shared" si="2059"/>
        <v>4</v>
      </c>
      <c r="X5890" s="59"/>
      <c r="Y5890" s="59" t="s">
        <v>6712</v>
      </c>
      <c r="Z5890" s="59" t="s">
        <v>73</v>
      </c>
      <c r="AA5890" s="63" t="s">
        <v>6713</v>
      </c>
    </row>
    <row r="5891" spans="1:27" ht="16.5" customHeight="1" x14ac:dyDescent="0.3">
      <c r="A5891" s="22" t="b">
        <f t="shared" si="2039"/>
        <v>0</v>
      </c>
      <c r="B5891" s="22" t="b">
        <f t="shared" si="2040"/>
        <v>0</v>
      </c>
      <c r="C5891" s="22" t="b">
        <f t="shared" si="2041"/>
        <v>0</v>
      </c>
      <c r="D5891" s="22" t="b">
        <f t="shared" si="2042"/>
        <v>0</v>
      </c>
      <c r="E5891" s="22" t="b">
        <f t="shared" si="2043"/>
        <v>0</v>
      </c>
      <c r="F5891" s="52" t="b">
        <f t="shared" si="2044"/>
        <v>0</v>
      </c>
      <c r="G5891" s="22" t="b">
        <f t="shared" si="2045"/>
        <v>0</v>
      </c>
      <c r="H5891" s="22" t="b">
        <f t="shared" si="2046"/>
        <v>0</v>
      </c>
      <c r="I5891" s="22" t="b">
        <f t="shared" si="2047"/>
        <v>0</v>
      </c>
      <c r="J5891" s="22" t="b">
        <f t="shared" si="2048"/>
        <v>0</v>
      </c>
      <c r="K5891" s="3" t="str">
        <f t="shared" si="2049"/>
        <v/>
      </c>
      <c r="L5891" s="3" t="str">
        <f t="shared" si="2050"/>
        <v/>
      </c>
      <c r="M5891" s="3" t="str">
        <f t="shared" si="2051"/>
        <v/>
      </c>
      <c r="N5891" s="54" t="str">
        <f t="shared" si="2052"/>
        <v/>
      </c>
      <c r="O5891" s="3" t="str">
        <f t="shared" si="2053"/>
        <v/>
      </c>
      <c r="P5891" s="19" t="str">
        <f t="shared" si="2054"/>
        <v/>
      </c>
      <c r="Q5891" s="23" t="e">
        <f>_xlfn.XLOOKUP(R5891,summary!C3279:C3315,summary!B3279:B3315)</f>
        <v>#N/A</v>
      </c>
      <c r="R5891" s="24" t="str">
        <f t="shared" si="2060"/>
        <v>상현1동</v>
      </c>
      <c r="S5891" s="24" t="str">
        <f t="shared" si="2055"/>
        <v>상현5통</v>
      </c>
      <c r="T5891" s="24" t="str">
        <f t="shared" si="2056"/>
        <v>(상현동, 심곡마을현대프레미오아파트)</v>
      </c>
      <c r="U5891" s="24" t="str">
        <f t="shared" si="2057"/>
        <v>상현</v>
      </c>
      <c r="V5891" s="25">
        <f t="shared" si="2058"/>
        <v>5</v>
      </c>
      <c r="W5891" s="25">
        <f t="shared" si="2059"/>
        <v>5</v>
      </c>
      <c r="X5891" s="59"/>
      <c r="Y5891" s="59"/>
      <c r="Z5891" s="59" t="s">
        <v>87</v>
      </c>
      <c r="AA5891" s="63" t="s">
        <v>6714</v>
      </c>
    </row>
    <row r="5892" spans="1:27" ht="16.5" customHeight="1" x14ac:dyDescent="0.3">
      <c r="A5892" s="22" t="b">
        <f t="shared" si="2039"/>
        <v>0</v>
      </c>
      <c r="B5892" s="22" t="b">
        <f t="shared" si="2040"/>
        <v>0</v>
      </c>
      <c r="C5892" s="22" t="b">
        <f t="shared" si="2041"/>
        <v>0</v>
      </c>
      <c r="D5892" s="22" t="b">
        <f t="shared" si="2042"/>
        <v>0</v>
      </c>
      <c r="E5892" s="22" t="b">
        <f t="shared" si="2043"/>
        <v>0</v>
      </c>
      <c r="F5892" s="52" t="b">
        <f t="shared" si="2044"/>
        <v>0</v>
      </c>
      <c r="G5892" s="22" t="b">
        <f t="shared" si="2045"/>
        <v>0</v>
      </c>
      <c r="H5892" s="22" t="b">
        <f t="shared" si="2046"/>
        <v>0</v>
      </c>
      <c r="I5892" s="22" t="b">
        <f t="shared" si="2047"/>
        <v>0</v>
      </c>
      <c r="J5892" s="22" t="b">
        <f t="shared" si="2048"/>
        <v>0</v>
      </c>
      <c r="K5892" s="3" t="str">
        <f t="shared" si="2049"/>
        <v/>
      </c>
      <c r="L5892" s="3" t="str">
        <f t="shared" si="2050"/>
        <v/>
      </c>
      <c r="M5892" s="3" t="str">
        <f t="shared" si="2051"/>
        <v/>
      </c>
      <c r="N5892" s="54" t="str">
        <f t="shared" si="2052"/>
        <v/>
      </c>
      <c r="O5892" s="3" t="str">
        <f t="shared" si="2053"/>
        <v/>
      </c>
      <c r="P5892" s="19" t="str">
        <f t="shared" si="2054"/>
        <v/>
      </c>
      <c r="Q5892" s="23" t="e">
        <f>_xlfn.XLOOKUP(R5892,summary!C3280:C3316,summary!B3280:B3316)</f>
        <v>#N/A</v>
      </c>
      <c r="R5892" s="24" t="str">
        <f t="shared" si="2060"/>
        <v>상현1동</v>
      </c>
      <c r="S5892" s="24" t="str">
        <f t="shared" si="2055"/>
        <v>상현5통</v>
      </c>
      <c r="T5892" s="24" t="str">
        <f t="shared" si="2056"/>
        <v>(상현동, 심곡마을현대프레미오아파트)</v>
      </c>
      <c r="U5892" s="24" t="str">
        <f t="shared" si="2057"/>
        <v>상현</v>
      </c>
      <c r="V5892" s="25">
        <f t="shared" si="2058"/>
        <v>5</v>
      </c>
      <c r="W5892" s="25">
        <f t="shared" si="2059"/>
        <v>6</v>
      </c>
      <c r="X5892" s="59"/>
      <c r="Y5892" s="59"/>
      <c r="Z5892" s="59" t="s">
        <v>89</v>
      </c>
      <c r="AA5892" s="63" t="s">
        <v>6715</v>
      </c>
    </row>
    <row r="5893" spans="1:27" ht="16.5" customHeight="1" x14ac:dyDescent="0.3">
      <c r="A5893" s="22" t="b">
        <f t="shared" si="2039"/>
        <v>0</v>
      </c>
      <c r="B5893" s="22" t="b">
        <f t="shared" si="2040"/>
        <v>0</v>
      </c>
      <c r="C5893" s="22" t="b">
        <f t="shared" si="2041"/>
        <v>0</v>
      </c>
      <c r="D5893" s="22" t="b">
        <f t="shared" si="2042"/>
        <v>0</v>
      </c>
      <c r="E5893" s="22" t="b">
        <f t="shared" si="2043"/>
        <v>0</v>
      </c>
      <c r="F5893" s="52" t="b">
        <f t="shared" si="2044"/>
        <v>0</v>
      </c>
      <c r="G5893" s="22" t="b">
        <f t="shared" si="2045"/>
        <v>0</v>
      </c>
      <c r="H5893" s="22" t="b">
        <f t="shared" si="2046"/>
        <v>0</v>
      </c>
      <c r="I5893" s="22" t="b">
        <f t="shared" si="2047"/>
        <v>0</v>
      </c>
      <c r="J5893" s="22" t="b">
        <f t="shared" si="2048"/>
        <v>0</v>
      </c>
      <c r="K5893" s="3" t="str">
        <f t="shared" si="2049"/>
        <v/>
      </c>
      <c r="L5893" s="3" t="str">
        <f t="shared" si="2050"/>
        <v/>
      </c>
      <c r="M5893" s="3" t="str">
        <f t="shared" si="2051"/>
        <v/>
      </c>
      <c r="N5893" s="54" t="str">
        <f t="shared" si="2052"/>
        <v/>
      </c>
      <c r="O5893" s="3" t="str">
        <f t="shared" si="2053"/>
        <v/>
      </c>
      <c r="P5893" s="19" t="str">
        <f t="shared" si="2054"/>
        <v/>
      </c>
      <c r="Q5893" s="23" t="e">
        <f>_xlfn.XLOOKUP(R5893,summary!C3281:C3317,summary!B3281:B3317)</f>
        <v>#N/A</v>
      </c>
      <c r="R5893" s="24" t="str">
        <f t="shared" si="2060"/>
        <v>상현1동</v>
      </c>
      <c r="S5893" s="24" t="str">
        <f t="shared" si="2055"/>
        <v>상현5통</v>
      </c>
      <c r="T5893" s="24" t="str">
        <f t="shared" si="2056"/>
        <v>(상현동, 심곡마을현대프레미오아파트)</v>
      </c>
      <c r="U5893" s="24" t="str">
        <f t="shared" si="2057"/>
        <v>상현</v>
      </c>
      <c r="V5893" s="25">
        <f t="shared" si="2058"/>
        <v>5</v>
      </c>
      <c r="W5893" s="25">
        <f t="shared" si="2059"/>
        <v>7</v>
      </c>
      <c r="X5893" s="59"/>
      <c r="Y5893" s="59"/>
      <c r="Z5893" s="59" t="s">
        <v>91</v>
      </c>
      <c r="AA5893" s="63" t="s">
        <v>6716</v>
      </c>
    </row>
    <row r="5894" spans="1:27" ht="16.5" customHeight="1" x14ac:dyDescent="0.3">
      <c r="A5894" s="22" t="b">
        <f t="shared" si="2039"/>
        <v>0</v>
      </c>
      <c r="B5894" s="22" t="b">
        <f t="shared" si="2040"/>
        <v>0</v>
      </c>
      <c r="C5894" s="22" t="b">
        <f t="shared" si="2041"/>
        <v>0</v>
      </c>
      <c r="D5894" s="22" t="b">
        <f t="shared" si="2042"/>
        <v>0</v>
      </c>
      <c r="E5894" s="22" t="b">
        <f t="shared" si="2043"/>
        <v>0</v>
      </c>
      <c r="F5894" s="52" t="b">
        <f t="shared" si="2044"/>
        <v>0</v>
      </c>
      <c r="G5894" s="22" t="b">
        <f t="shared" si="2045"/>
        <v>0</v>
      </c>
      <c r="H5894" s="22" t="b">
        <f t="shared" si="2046"/>
        <v>0</v>
      </c>
      <c r="I5894" s="22" t="b">
        <f t="shared" si="2047"/>
        <v>0</v>
      </c>
      <c r="J5894" s="22" t="b">
        <f t="shared" si="2048"/>
        <v>0</v>
      </c>
      <c r="K5894" s="3" t="str">
        <f t="shared" si="2049"/>
        <v/>
      </c>
      <c r="L5894" s="3" t="str">
        <f t="shared" si="2050"/>
        <v/>
      </c>
      <c r="M5894" s="3" t="str">
        <f t="shared" si="2051"/>
        <v/>
      </c>
      <c r="N5894" s="54" t="str">
        <f t="shared" si="2052"/>
        <v/>
      </c>
      <c r="O5894" s="3" t="str">
        <f t="shared" si="2053"/>
        <v/>
      </c>
      <c r="P5894" s="19" t="str">
        <f t="shared" si="2054"/>
        <v/>
      </c>
      <c r="Q5894" s="23" t="e">
        <f>_xlfn.XLOOKUP(R5894,summary!C3282:C3318,summary!B3282:B3318)</f>
        <v>#N/A</v>
      </c>
      <c r="R5894" s="24" t="str">
        <f t="shared" si="2060"/>
        <v>상현1동</v>
      </c>
      <c r="S5894" s="24" t="str">
        <f t="shared" si="2055"/>
        <v>상현5통</v>
      </c>
      <c r="T5894" s="24" t="str">
        <f t="shared" si="2056"/>
        <v>(상현동, 심곡마을현대프레미오아파트)</v>
      </c>
      <c r="U5894" s="24" t="str">
        <f t="shared" si="2057"/>
        <v>상현</v>
      </c>
      <c r="V5894" s="25">
        <f t="shared" si="2058"/>
        <v>5</v>
      </c>
      <c r="W5894" s="25">
        <f t="shared" si="2059"/>
        <v>8</v>
      </c>
      <c r="X5894" s="59"/>
      <c r="Y5894" s="59"/>
      <c r="Z5894" s="59" t="s">
        <v>93</v>
      </c>
      <c r="AA5894" s="63" t="s">
        <v>6717</v>
      </c>
    </row>
    <row r="5895" spans="1:27" ht="16.5" customHeight="1" x14ac:dyDescent="0.3">
      <c r="A5895" s="22" t="b">
        <f t="shared" si="2039"/>
        <v>0</v>
      </c>
      <c r="B5895" s="22" t="b">
        <f t="shared" si="2040"/>
        <v>0</v>
      </c>
      <c r="C5895" s="22" t="b">
        <f t="shared" si="2041"/>
        <v>0</v>
      </c>
      <c r="D5895" s="22" t="b">
        <f t="shared" si="2042"/>
        <v>0</v>
      </c>
      <c r="E5895" s="22" t="b">
        <f t="shared" si="2043"/>
        <v>0</v>
      </c>
      <c r="F5895" s="52" t="b">
        <f t="shared" si="2044"/>
        <v>0</v>
      </c>
      <c r="G5895" s="22" t="b">
        <f t="shared" si="2045"/>
        <v>0</v>
      </c>
      <c r="H5895" s="22" t="b">
        <f t="shared" si="2046"/>
        <v>0</v>
      </c>
      <c r="I5895" s="22" t="b">
        <f t="shared" si="2047"/>
        <v>0</v>
      </c>
      <c r="J5895" s="22" t="b">
        <f t="shared" si="2048"/>
        <v>0</v>
      </c>
      <c r="K5895" s="3" t="str">
        <f t="shared" si="2049"/>
        <v/>
      </c>
      <c r="L5895" s="3" t="str">
        <f t="shared" si="2050"/>
        <v/>
      </c>
      <c r="M5895" s="3" t="str">
        <f t="shared" si="2051"/>
        <v/>
      </c>
      <c r="N5895" s="54" t="str">
        <f t="shared" si="2052"/>
        <v/>
      </c>
      <c r="O5895" s="3" t="str">
        <f t="shared" si="2053"/>
        <v/>
      </c>
      <c r="P5895" s="19" t="str">
        <f t="shared" si="2054"/>
        <v/>
      </c>
      <c r="Q5895" s="23" t="e">
        <f>_xlfn.XLOOKUP(R5895,summary!C3283:C3319,summary!B3283:B3319)</f>
        <v>#N/A</v>
      </c>
      <c r="R5895" s="24" t="str">
        <f t="shared" si="2060"/>
        <v>상현1동</v>
      </c>
      <c r="S5895" s="24" t="str">
        <f t="shared" si="2055"/>
        <v>상현5통</v>
      </c>
      <c r="T5895" s="24" t="str">
        <f t="shared" si="2056"/>
        <v>(상현동, 심곡마을현대프레미오아파트)</v>
      </c>
      <c r="U5895" s="24" t="str">
        <f t="shared" si="2057"/>
        <v>상현</v>
      </c>
      <c r="V5895" s="25">
        <f t="shared" si="2058"/>
        <v>5</v>
      </c>
      <c r="W5895" s="25">
        <f t="shared" si="2059"/>
        <v>9</v>
      </c>
      <c r="X5895" s="59"/>
      <c r="Y5895" s="59"/>
      <c r="Z5895" s="59" t="s">
        <v>95</v>
      </c>
      <c r="AA5895" s="63" t="s">
        <v>6718</v>
      </c>
    </row>
    <row r="5896" spans="1:27" ht="16.5" customHeight="1" x14ac:dyDescent="0.3">
      <c r="A5896" s="22" t="b">
        <f t="shared" si="2039"/>
        <v>1</v>
      </c>
      <c r="B5896" s="22" t="b">
        <f t="shared" si="2040"/>
        <v>0</v>
      </c>
      <c r="C5896" s="22" t="b">
        <f t="shared" si="2041"/>
        <v>0</v>
      </c>
      <c r="D5896" s="22" t="b">
        <f t="shared" si="2042"/>
        <v>0</v>
      </c>
      <c r="E5896" s="22" t="b">
        <f t="shared" si="2043"/>
        <v>0</v>
      </c>
      <c r="F5896" s="52" t="b">
        <f t="shared" si="2044"/>
        <v>0</v>
      </c>
      <c r="G5896" s="22" t="b">
        <f t="shared" si="2045"/>
        <v>0</v>
      </c>
      <c r="H5896" s="22" t="b">
        <f t="shared" si="2046"/>
        <v>0</v>
      </c>
      <c r="I5896" s="22" t="b">
        <f t="shared" si="2047"/>
        <v>0</v>
      </c>
      <c r="J5896" s="22" t="b">
        <f t="shared" si="2048"/>
        <v>1</v>
      </c>
      <c r="K5896" s="3" t="str">
        <f t="shared" si="2049"/>
        <v>상현6통</v>
      </c>
      <c r="L5896" s="3" t="str">
        <f t="shared" si="2050"/>
        <v>현6</v>
      </c>
      <c r="M5896" s="3">
        <f t="shared" si="2051"/>
        <v>6</v>
      </c>
      <c r="N5896" s="54" t="str">
        <f t="shared" si="2052"/>
        <v>상현</v>
      </c>
      <c r="O5896" s="3" t="str">
        <f t="shared" si="2053"/>
        <v/>
      </c>
      <c r="P5896" s="19" t="str">
        <f t="shared" si="2054"/>
        <v/>
      </c>
      <c r="Q5896" s="23" t="e">
        <f>_xlfn.XLOOKUP(R5896,summary!C3284:C3320,summary!B3284:B3320)</f>
        <v>#N/A</v>
      </c>
      <c r="R5896" s="24" t="str">
        <f t="shared" si="2060"/>
        <v>상현1동</v>
      </c>
      <c r="S5896" s="24" t="str">
        <f t="shared" si="2055"/>
        <v>상현6통</v>
      </c>
      <c r="T5896" s="24" t="str">
        <f t="shared" si="2056"/>
        <v>(상현동, 서원마을현대홈타운)</v>
      </c>
      <c r="U5896" s="24" t="str">
        <f t="shared" si="2057"/>
        <v>상현</v>
      </c>
      <c r="V5896" s="25">
        <f t="shared" si="2058"/>
        <v>6</v>
      </c>
      <c r="W5896" s="25">
        <f t="shared" si="2059"/>
        <v>1</v>
      </c>
      <c r="X5896" s="59"/>
      <c r="Y5896" s="59" t="s">
        <v>2390</v>
      </c>
      <c r="Z5896" s="59" t="s">
        <v>63</v>
      </c>
      <c r="AA5896" s="63" t="s">
        <v>6719</v>
      </c>
    </row>
    <row r="5897" spans="1:27" ht="16.5" customHeight="1" x14ac:dyDescent="0.3">
      <c r="A5897" s="22" t="b">
        <f t="shared" si="2039"/>
        <v>1</v>
      </c>
      <c r="B5897" s="22" t="b">
        <f t="shared" si="2040"/>
        <v>1</v>
      </c>
      <c r="C5897" s="22" t="b">
        <f t="shared" si="2041"/>
        <v>0</v>
      </c>
      <c r="D5897" s="22" t="b">
        <f t="shared" si="2042"/>
        <v>0</v>
      </c>
      <c r="E5897" s="22" t="b">
        <f t="shared" si="2043"/>
        <v>1</v>
      </c>
      <c r="F5897" s="52" t="b">
        <f t="shared" si="2044"/>
        <v>1</v>
      </c>
      <c r="G5897" s="22" t="b">
        <f t="shared" si="2045"/>
        <v>1</v>
      </c>
      <c r="H5897" s="22" t="b">
        <f t="shared" si="2046"/>
        <v>0</v>
      </c>
      <c r="I5897" s="22" t="b">
        <f t="shared" si="2047"/>
        <v>1</v>
      </c>
      <c r="J5897" s="22" t="b">
        <f t="shared" si="2048"/>
        <v>0</v>
      </c>
      <c r="K5897" s="3" t="str">
        <f t="shared" si="2049"/>
        <v/>
      </c>
      <c r="L5897" s="3" t="str">
        <f t="shared" si="2050"/>
        <v/>
      </c>
      <c r="M5897" s="3" t="str">
        <f t="shared" si="2051"/>
        <v/>
      </c>
      <c r="N5897" s="54" t="str">
        <f t="shared" si="2052"/>
        <v/>
      </c>
      <c r="O5897" s="3" t="str">
        <f t="shared" si="2053"/>
        <v>(상현동, 서원마을현대홈타운)</v>
      </c>
      <c r="P5897" s="19" t="str">
        <f t="shared" si="2054"/>
        <v>(상현동, 서원마을현대홈타운)</v>
      </c>
      <c r="Q5897" s="23" t="e">
        <f>_xlfn.XLOOKUP(R5897,summary!C3285:C3321,summary!B3285:B3321)</f>
        <v>#N/A</v>
      </c>
      <c r="R5897" s="24" t="str">
        <f t="shared" si="2060"/>
        <v>상현1동</v>
      </c>
      <c r="S5897" s="24" t="str">
        <f t="shared" si="2055"/>
        <v>상현6통</v>
      </c>
      <c r="T5897" s="24" t="str">
        <f t="shared" si="2056"/>
        <v>(상현동, 서원마을현대홈타운)</v>
      </c>
      <c r="U5897" s="24" t="str">
        <f t="shared" si="2057"/>
        <v>상현</v>
      </c>
      <c r="V5897" s="25">
        <f t="shared" si="2058"/>
        <v>6</v>
      </c>
      <c r="W5897" s="25">
        <f t="shared" si="2059"/>
        <v>2</v>
      </c>
      <c r="X5897" s="59"/>
      <c r="Y5897" s="59" t="s">
        <v>2353</v>
      </c>
      <c r="Z5897" s="59" t="s">
        <v>65</v>
      </c>
      <c r="AA5897" s="63" t="s">
        <v>6720</v>
      </c>
    </row>
    <row r="5898" spans="1:27" ht="16.5" customHeight="1" x14ac:dyDescent="0.3">
      <c r="A5898" s="22" t="b">
        <f t="shared" si="2039"/>
        <v>1</v>
      </c>
      <c r="B5898" s="22" t="b">
        <f t="shared" si="2040"/>
        <v>0</v>
      </c>
      <c r="C5898" s="22" t="b">
        <f t="shared" si="2041"/>
        <v>0</v>
      </c>
      <c r="D5898" s="22" t="b">
        <f t="shared" si="2042"/>
        <v>0</v>
      </c>
      <c r="E5898" s="22" t="b">
        <f t="shared" si="2043"/>
        <v>0</v>
      </c>
      <c r="F5898" s="52" t="b">
        <f t="shared" si="2044"/>
        <v>0</v>
      </c>
      <c r="G5898" s="22" t="b">
        <f t="shared" si="2045"/>
        <v>0</v>
      </c>
      <c r="H5898" s="22" t="b">
        <f t="shared" si="2046"/>
        <v>0</v>
      </c>
      <c r="I5898" s="22" t="b">
        <f t="shared" si="2047"/>
        <v>1</v>
      </c>
      <c r="J5898" s="22" t="b">
        <f t="shared" si="2048"/>
        <v>0</v>
      </c>
      <c r="K5898" s="3" t="str">
        <f t="shared" si="2049"/>
        <v/>
      </c>
      <c r="L5898" s="3" t="str">
        <f t="shared" si="2050"/>
        <v/>
      </c>
      <c r="M5898" s="3" t="str">
        <f t="shared" si="2051"/>
        <v/>
      </c>
      <c r="N5898" s="54" t="str">
        <f t="shared" si="2052"/>
        <v/>
      </c>
      <c r="O5898" s="3" t="str">
        <f t="shared" si="2053"/>
        <v>서원마을현대홈타운)</v>
      </c>
      <c r="P5898" s="19" t="str">
        <f t="shared" si="2054"/>
        <v/>
      </c>
      <c r="Q5898" s="23" t="e">
        <f>_xlfn.XLOOKUP(R5898,summary!C3286:C3322,summary!B3286:B3322)</f>
        <v>#N/A</v>
      </c>
      <c r="R5898" s="24" t="str">
        <f t="shared" si="2060"/>
        <v>상현1동</v>
      </c>
      <c r="S5898" s="24" t="str">
        <f t="shared" si="2055"/>
        <v>상현6통</v>
      </c>
      <c r="T5898" s="24" t="str">
        <f t="shared" si="2056"/>
        <v>(상현동, 서원마을현대홈타운)</v>
      </c>
      <c r="U5898" s="24" t="str">
        <f t="shared" si="2057"/>
        <v>상현</v>
      </c>
      <c r="V5898" s="25">
        <f t="shared" si="2058"/>
        <v>6</v>
      </c>
      <c r="W5898" s="25">
        <f t="shared" si="2059"/>
        <v>3</v>
      </c>
      <c r="X5898" s="59"/>
      <c r="Y5898" s="59" t="s">
        <v>6721</v>
      </c>
      <c r="Z5898" s="59" t="s">
        <v>67</v>
      </c>
      <c r="AA5898" s="63" t="s">
        <v>6722</v>
      </c>
    </row>
    <row r="5899" spans="1:27" ht="16.5" customHeight="1" x14ac:dyDescent="0.3">
      <c r="A5899" s="22" t="b">
        <f t="shared" si="2039"/>
        <v>1</v>
      </c>
      <c r="B5899" s="22" t="b">
        <f t="shared" si="2040"/>
        <v>0</v>
      </c>
      <c r="C5899" s="22" t="b">
        <f t="shared" si="2041"/>
        <v>1</v>
      </c>
      <c r="D5899" s="22" t="b">
        <f t="shared" si="2042"/>
        <v>0</v>
      </c>
      <c r="E5899" s="22" t="b">
        <f t="shared" si="2043"/>
        <v>1</v>
      </c>
      <c r="F5899" s="52" t="b">
        <f t="shared" si="2044"/>
        <v>1</v>
      </c>
      <c r="G5899" s="22" t="b">
        <f t="shared" si="2045"/>
        <v>0</v>
      </c>
      <c r="H5899" s="22" t="b">
        <f t="shared" si="2046"/>
        <v>1</v>
      </c>
      <c r="I5899" s="22" t="b">
        <f t="shared" si="2047"/>
        <v>1</v>
      </c>
      <c r="J5899" s="22" t="b">
        <f t="shared" si="2048"/>
        <v>0</v>
      </c>
      <c r="K5899" s="3" t="str">
        <f t="shared" si="2049"/>
        <v/>
      </c>
      <c r="L5899" s="3" t="str">
        <f t="shared" si="2050"/>
        <v/>
      </c>
      <c r="M5899" s="3" t="str">
        <f t="shared" si="2051"/>
        <v/>
      </c>
      <c r="N5899" s="54" t="str">
        <f t="shared" si="2052"/>
        <v/>
      </c>
      <c r="O5899" s="3" t="str">
        <f t="shared" si="2053"/>
        <v>현대홈타운)</v>
      </c>
      <c r="P5899" s="19" t="str">
        <f t="shared" si="2054"/>
        <v/>
      </c>
      <c r="Q5899" s="23" t="e">
        <f>_xlfn.XLOOKUP(R5899,summary!C3287:C3323,summary!B3287:B3323)</f>
        <v>#N/A</v>
      </c>
      <c r="R5899" s="24" t="str">
        <f t="shared" si="2060"/>
        <v>상현1동</v>
      </c>
      <c r="S5899" s="24" t="str">
        <f t="shared" si="2055"/>
        <v>상현6통</v>
      </c>
      <c r="T5899" s="24" t="str">
        <f t="shared" si="2056"/>
        <v>(상현동, 서원마을현대홈타운)</v>
      </c>
      <c r="U5899" s="24" t="str">
        <f t="shared" si="2057"/>
        <v>상현</v>
      </c>
      <c r="V5899" s="25">
        <f t="shared" si="2058"/>
        <v>6</v>
      </c>
      <c r="W5899" s="25">
        <f t="shared" si="2059"/>
        <v>4</v>
      </c>
      <c r="X5899" s="59"/>
      <c r="Y5899" s="59" t="s">
        <v>770</v>
      </c>
      <c r="Z5899" s="59" t="s">
        <v>73</v>
      </c>
      <c r="AA5899" s="63" t="s">
        <v>6723</v>
      </c>
    </row>
    <row r="5900" spans="1:27" ht="16.5" customHeight="1" x14ac:dyDescent="0.3">
      <c r="A5900" s="22" t="b">
        <f t="shared" si="2039"/>
        <v>0</v>
      </c>
      <c r="B5900" s="22" t="b">
        <f t="shared" si="2040"/>
        <v>0</v>
      </c>
      <c r="C5900" s="22" t="b">
        <f t="shared" si="2041"/>
        <v>0</v>
      </c>
      <c r="D5900" s="22" t="b">
        <f t="shared" si="2042"/>
        <v>0</v>
      </c>
      <c r="E5900" s="22" t="b">
        <f t="shared" si="2043"/>
        <v>0</v>
      </c>
      <c r="F5900" s="52" t="b">
        <f t="shared" si="2044"/>
        <v>0</v>
      </c>
      <c r="G5900" s="22" t="b">
        <f t="shared" si="2045"/>
        <v>0</v>
      </c>
      <c r="H5900" s="22" t="b">
        <f t="shared" si="2046"/>
        <v>0</v>
      </c>
      <c r="I5900" s="22" t="b">
        <f t="shared" si="2047"/>
        <v>0</v>
      </c>
      <c r="J5900" s="22" t="b">
        <f t="shared" si="2048"/>
        <v>0</v>
      </c>
      <c r="K5900" s="3" t="str">
        <f t="shared" si="2049"/>
        <v/>
      </c>
      <c r="L5900" s="3" t="str">
        <f t="shared" si="2050"/>
        <v/>
      </c>
      <c r="M5900" s="3" t="str">
        <f t="shared" si="2051"/>
        <v/>
      </c>
      <c r="N5900" s="54" t="str">
        <f t="shared" si="2052"/>
        <v/>
      </c>
      <c r="O5900" s="3" t="str">
        <f t="shared" si="2053"/>
        <v/>
      </c>
      <c r="P5900" s="19" t="str">
        <f t="shared" si="2054"/>
        <v/>
      </c>
      <c r="Q5900" s="23" t="e">
        <f>_xlfn.XLOOKUP(R5900,summary!C3288:C3324,summary!B3288:B3324)</f>
        <v>#N/A</v>
      </c>
      <c r="R5900" s="24" t="str">
        <f t="shared" si="2060"/>
        <v>상현1동</v>
      </c>
      <c r="S5900" s="24" t="str">
        <f t="shared" si="2055"/>
        <v>상현6통</v>
      </c>
      <c r="T5900" s="24" t="str">
        <f t="shared" si="2056"/>
        <v>(상현동, 서원마을현대홈타운)</v>
      </c>
      <c r="U5900" s="24" t="str">
        <f t="shared" si="2057"/>
        <v>상현</v>
      </c>
      <c r="V5900" s="25">
        <f t="shared" si="2058"/>
        <v>6</v>
      </c>
      <c r="W5900" s="25">
        <f t="shared" si="2059"/>
        <v>5</v>
      </c>
      <c r="X5900" s="59"/>
      <c r="Y5900" s="59"/>
      <c r="Z5900" s="59" t="s">
        <v>87</v>
      </c>
      <c r="AA5900" s="63" t="s">
        <v>6724</v>
      </c>
    </row>
    <row r="5901" spans="1:27" ht="16.5" customHeight="1" x14ac:dyDescent="0.3">
      <c r="A5901" s="22" t="b">
        <f t="shared" si="2039"/>
        <v>0</v>
      </c>
      <c r="B5901" s="22" t="b">
        <f t="shared" si="2040"/>
        <v>0</v>
      </c>
      <c r="C5901" s="22" t="b">
        <f t="shared" si="2041"/>
        <v>0</v>
      </c>
      <c r="D5901" s="22" t="b">
        <f t="shared" si="2042"/>
        <v>0</v>
      </c>
      <c r="E5901" s="22" t="b">
        <f t="shared" si="2043"/>
        <v>0</v>
      </c>
      <c r="F5901" s="52" t="b">
        <f t="shared" si="2044"/>
        <v>0</v>
      </c>
      <c r="G5901" s="22" t="b">
        <f t="shared" si="2045"/>
        <v>0</v>
      </c>
      <c r="H5901" s="22" t="b">
        <f t="shared" si="2046"/>
        <v>0</v>
      </c>
      <c r="I5901" s="22" t="b">
        <f t="shared" si="2047"/>
        <v>0</v>
      </c>
      <c r="J5901" s="22" t="b">
        <f t="shared" si="2048"/>
        <v>0</v>
      </c>
      <c r="K5901" s="3" t="str">
        <f t="shared" si="2049"/>
        <v/>
      </c>
      <c r="L5901" s="3" t="str">
        <f t="shared" si="2050"/>
        <v/>
      </c>
      <c r="M5901" s="3" t="str">
        <f t="shared" si="2051"/>
        <v/>
      </c>
      <c r="N5901" s="54" t="str">
        <f t="shared" si="2052"/>
        <v/>
      </c>
      <c r="O5901" s="3" t="str">
        <f t="shared" si="2053"/>
        <v/>
      </c>
      <c r="P5901" s="19" t="str">
        <f t="shared" si="2054"/>
        <v/>
      </c>
      <c r="Q5901" s="23" t="e">
        <f>_xlfn.XLOOKUP(R5901,summary!C3289:C3325,summary!B3289:B3325)</f>
        <v>#N/A</v>
      </c>
      <c r="R5901" s="24" t="str">
        <f t="shared" si="2060"/>
        <v>상현1동</v>
      </c>
      <c r="S5901" s="24" t="str">
        <f t="shared" si="2055"/>
        <v>상현6통</v>
      </c>
      <c r="T5901" s="24" t="str">
        <f t="shared" si="2056"/>
        <v>(상현동, 서원마을현대홈타운)</v>
      </c>
      <c r="U5901" s="24" t="str">
        <f t="shared" si="2057"/>
        <v>상현</v>
      </c>
      <c r="V5901" s="25">
        <f t="shared" si="2058"/>
        <v>6</v>
      </c>
      <c r="W5901" s="25">
        <f t="shared" si="2059"/>
        <v>6</v>
      </c>
      <c r="X5901" s="59"/>
      <c r="Y5901" s="59"/>
      <c r="Z5901" s="59" t="s">
        <v>89</v>
      </c>
      <c r="AA5901" s="63" t="s">
        <v>6725</v>
      </c>
    </row>
    <row r="5902" spans="1:27" ht="16.5" customHeight="1" x14ac:dyDescent="0.3">
      <c r="A5902" s="22" t="b">
        <f t="shared" si="2039"/>
        <v>0</v>
      </c>
      <c r="B5902" s="22" t="b">
        <f t="shared" si="2040"/>
        <v>0</v>
      </c>
      <c r="C5902" s="22" t="b">
        <f t="shared" si="2041"/>
        <v>0</v>
      </c>
      <c r="D5902" s="22" t="b">
        <f t="shared" si="2042"/>
        <v>0</v>
      </c>
      <c r="E5902" s="22" t="b">
        <f t="shared" si="2043"/>
        <v>0</v>
      </c>
      <c r="F5902" s="52" t="b">
        <f t="shared" si="2044"/>
        <v>0</v>
      </c>
      <c r="G5902" s="22" t="b">
        <f t="shared" si="2045"/>
        <v>0</v>
      </c>
      <c r="H5902" s="22" t="b">
        <f t="shared" si="2046"/>
        <v>0</v>
      </c>
      <c r="I5902" s="22" t="b">
        <f t="shared" si="2047"/>
        <v>0</v>
      </c>
      <c r="J5902" s="22" t="b">
        <f t="shared" si="2048"/>
        <v>0</v>
      </c>
      <c r="K5902" s="3" t="str">
        <f t="shared" si="2049"/>
        <v/>
      </c>
      <c r="L5902" s="3" t="str">
        <f t="shared" si="2050"/>
        <v/>
      </c>
      <c r="M5902" s="3" t="str">
        <f t="shared" si="2051"/>
        <v/>
      </c>
      <c r="N5902" s="54" t="str">
        <f t="shared" si="2052"/>
        <v/>
      </c>
      <c r="O5902" s="3" t="str">
        <f t="shared" si="2053"/>
        <v/>
      </c>
      <c r="P5902" s="19" t="str">
        <f t="shared" si="2054"/>
        <v/>
      </c>
      <c r="Q5902" s="23" t="e">
        <f>_xlfn.XLOOKUP(R5902,summary!C3290:C3326,summary!B3290:B3326)</f>
        <v>#N/A</v>
      </c>
      <c r="R5902" s="24" t="str">
        <f t="shared" si="2060"/>
        <v>상현1동</v>
      </c>
      <c r="S5902" s="24" t="str">
        <f t="shared" si="2055"/>
        <v>상현6통</v>
      </c>
      <c r="T5902" s="24" t="str">
        <f t="shared" si="2056"/>
        <v>(상현동, 서원마을현대홈타운)</v>
      </c>
      <c r="U5902" s="24" t="str">
        <f t="shared" si="2057"/>
        <v>상현</v>
      </c>
      <c r="V5902" s="25">
        <f t="shared" si="2058"/>
        <v>6</v>
      </c>
      <c r="W5902" s="25">
        <f t="shared" si="2059"/>
        <v>7</v>
      </c>
      <c r="X5902" s="59"/>
      <c r="Y5902" s="59"/>
      <c r="Z5902" s="59" t="s">
        <v>91</v>
      </c>
      <c r="AA5902" s="63" t="s">
        <v>6726</v>
      </c>
    </row>
    <row r="5903" spans="1:27" ht="16.5" customHeight="1" x14ac:dyDescent="0.3">
      <c r="A5903" s="22" t="b">
        <f t="shared" si="2039"/>
        <v>0</v>
      </c>
      <c r="B5903" s="22" t="b">
        <f t="shared" si="2040"/>
        <v>0</v>
      </c>
      <c r="C5903" s="22" t="b">
        <f t="shared" si="2041"/>
        <v>0</v>
      </c>
      <c r="D5903" s="22" t="b">
        <f t="shared" si="2042"/>
        <v>0</v>
      </c>
      <c r="E5903" s="22" t="b">
        <f t="shared" si="2043"/>
        <v>0</v>
      </c>
      <c r="F5903" s="52" t="b">
        <f t="shared" si="2044"/>
        <v>0</v>
      </c>
      <c r="G5903" s="22" t="b">
        <f t="shared" si="2045"/>
        <v>0</v>
      </c>
      <c r="H5903" s="22" t="b">
        <f t="shared" si="2046"/>
        <v>0</v>
      </c>
      <c r="I5903" s="22" t="b">
        <f t="shared" si="2047"/>
        <v>0</v>
      </c>
      <c r="J5903" s="22" t="b">
        <f t="shared" si="2048"/>
        <v>0</v>
      </c>
      <c r="K5903" s="3" t="str">
        <f t="shared" si="2049"/>
        <v/>
      </c>
      <c r="L5903" s="3" t="str">
        <f t="shared" si="2050"/>
        <v/>
      </c>
      <c r="M5903" s="3" t="str">
        <f t="shared" si="2051"/>
        <v/>
      </c>
      <c r="N5903" s="54" t="str">
        <f t="shared" si="2052"/>
        <v/>
      </c>
      <c r="O5903" s="3" t="str">
        <f t="shared" si="2053"/>
        <v/>
      </c>
      <c r="P5903" s="19" t="str">
        <f t="shared" si="2054"/>
        <v/>
      </c>
      <c r="Q5903" s="23" t="e">
        <f>_xlfn.XLOOKUP(R5903,summary!C3291:C3327,summary!B3291:B3327)</f>
        <v>#N/A</v>
      </c>
      <c r="R5903" s="24" t="str">
        <f t="shared" si="2060"/>
        <v>상현1동</v>
      </c>
      <c r="S5903" s="24" t="str">
        <f t="shared" si="2055"/>
        <v>상현6통</v>
      </c>
      <c r="T5903" s="24" t="str">
        <f t="shared" si="2056"/>
        <v>(상현동, 서원마을현대홈타운)</v>
      </c>
      <c r="U5903" s="24" t="str">
        <f t="shared" si="2057"/>
        <v>상현</v>
      </c>
      <c r="V5903" s="25">
        <f t="shared" si="2058"/>
        <v>6</v>
      </c>
      <c r="W5903" s="25">
        <f t="shared" si="2059"/>
        <v>8</v>
      </c>
      <c r="X5903" s="59"/>
      <c r="Y5903" s="59"/>
      <c r="Z5903" s="59" t="s">
        <v>93</v>
      </c>
      <c r="AA5903" s="63" t="s">
        <v>6727</v>
      </c>
    </row>
    <row r="5904" spans="1:27" ht="16.5" customHeight="1" x14ac:dyDescent="0.3">
      <c r="A5904" s="22" t="b">
        <f t="shared" si="2039"/>
        <v>0</v>
      </c>
      <c r="B5904" s="22" t="b">
        <f t="shared" si="2040"/>
        <v>0</v>
      </c>
      <c r="C5904" s="22" t="b">
        <f t="shared" si="2041"/>
        <v>0</v>
      </c>
      <c r="D5904" s="22" t="b">
        <f t="shared" si="2042"/>
        <v>0</v>
      </c>
      <c r="E5904" s="22" t="b">
        <f t="shared" si="2043"/>
        <v>0</v>
      </c>
      <c r="F5904" s="52" t="b">
        <f t="shared" si="2044"/>
        <v>0</v>
      </c>
      <c r="G5904" s="22" t="b">
        <f t="shared" si="2045"/>
        <v>0</v>
      </c>
      <c r="H5904" s="22" t="b">
        <f t="shared" si="2046"/>
        <v>0</v>
      </c>
      <c r="I5904" s="22" t="b">
        <f t="shared" si="2047"/>
        <v>0</v>
      </c>
      <c r="J5904" s="22" t="b">
        <f t="shared" si="2048"/>
        <v>0</v>
      </c>
      <c r="K5904" s="3" t="str">
        <f t="shared" si="2049"/>
        <v/>
      </c>
      <c r="L5904" s="3" t="str">
        <f t="shared" si="2050"/>
        <v/>
      </c>
      <c r="M5904" s="3" t="str">
        <f t="shared" si="2051"/>
        <v/>
      </c>
      <c r="N5904" s="54" t="str">
        <f t="shared" si="2052"/>
        <v/>
      </c>
      <c r="O5904" s="3" t="str">
        <f t="shared" si="2053"/>
        <v/>
      </c>
      <c r="P5904" s="19" t="str">
        <f t="shared" si="2054"/>
        <v/>
      </c>
      <c r="Q5904" s="23" t="e">
        <f>_xlfn.XLOOKUP(R5904,summary!C3292:C3328,summary!B3292:B3328)</f>
        <v>#N/A</v>
      </c>
      <c r="R5904" s="24" t="str">
        <f t="shared" si="2060"/>
        <v>상현1동</v>
      </c>
      <c r="S5904" s="24" t="str">
        <f t="shared" si="2055"/>
        <v>상현6통</v>
      </c>
      <c r="T5904" s="24" t="str">
        <f t="shared" si="2056"/>
        <v>(상현동, 서원마을현대홈타운)</v>
      </c>
      <c r="U5904" s="24" t="str">
        <f t="shared" si="2057"/>
        <v>상현</v>
      </c>
      <c r="V5904" s="25">
        <f t="shared" si="2058"/>
        <v>6</v>
      </c>
      <c r="W5904" s="25">
        <f t="shared" si="2059"/>
        <v>9</v>
      </c>
      <c r="X5904" s="59"/>
      <c r="Y5904" s="59"/>
      <c r="Z5904" s="59" t="s">
        <v>95</v>
      </c>
      <c r="AA5904" s="63" t="s">
        <v>6728</v>
      </c>
    </row>
    <row r="5905" spans="1:27" ht="16.5" customHeight="1" x14ac:dyDescent="0.3">
      <c r="A5905" s="22" t="b">
        <f t="shared" si="2039"/>
        <v>0</v>
      </c>
      <c r="B5905" s="22" t="b">
        <f t="shared" si="2040"/>
        <v>0</v>
      </c>
      <c r="C5905" s="22" t="b">
        <f t="shared" si="2041"/>
        <v>0</v>
      </c>
      <c r="D5905" s="22" t="b">
        <f t="shared" si="2042"/>
        <v>0</v>
      </c>
      <c r="E5905" s="22" t="b">
        <f t="shared" si="2043"/>
        <v>0</v>
      </c>
      <c r="F5905" s="52" t="b">
        <f t="shared" si="2044"/>
        <v>0</v>
      </c>
      <c r="G5905" s="22" t="b">
        <f t="shared" si="2045"/>
        <v>0</v>
      </c>
      <c r="H5905" s="22" t="b">
        <f t="shared" si="2046"/>
        <v>0</v>
      </c>
      <c r="I5905" s="22" t="b">
        <f t="shared" si="2047"/>
        <v>0</v>
      </c>
      <c r="J5905" s="22" t="b">
        <f t="shared" si="2048"/>
        <v>0</v>
      </c>
      <c r="K5905" s="3" t="str">
        <f t="shared" si="2049"/>
        <v/>
      </c>
      <c r="L5905" s="3" t="str">
        <f t="shared" si="2050"/>
        <v/>
      </c>
      <c r="M5905" s="3" t="str">
        <f t="shared" si="2051"/>
        <v/>
      </c>
      <c r="N5905" s="54" t="str">
        <f t="shared" si="2052"/>
        <v/>
      </c>
      <c r="O5905" s="3" t="str">
        <f t="shared" si="2053"/>
        <v/>
      </c>
      <c r="P5905" s="19" t="str">
        <f t="shared" si="2054"/>
        <v/>
      </c>
      <c r="Q5905" s="23" t="e">
        <f>_xlfn.XLOOKUP(R5905,summary!C3293:C3329,summary!B3293:B3329)</f>
        <v>#N/A</v>
      </c>
      <c r="R5905" s="24" t="str">
        <f t="shared" si="2060"/>
        <v>상현1동</v>
      </c>
      <c r="S5905" s="24" t="str">
        <f t="shared" si="2055"/>
        <v>상현6통</v>
      </c>
      <c r="T5905" s="24" t="str">
        <f t="shared" si="2056"/>
        <v>(상현동, 서원마을현대홈타운)</v>
      </c>
      <c r="U5905" s="24" t="str">
        <f t="shared" si="2057"/>
        <v>상현</v>
      </c>
      <c r="V5905" s="25">
        <f t="shared" si="2058"/>
        <v>6</v>
      </c>
      <c r="W5905" s="25">
        <f t="shared" si="2059"/>
        <v>10</v>
      </c>
      <c r="X5905" s="59"/>
      <c r="Y5905" s="59"/>
      <c r="Z5905" s="59" t="s">
        <v>97</v>
      </c>
      <c r="AA5905" s="63" t="s">
        <v>6729</v>
      </c>
    </row>
    <row r="5906" spans="1:27" ht="16.5" customHeight="1" x14ac:dyDescent="0.3">
      <c r="A5906" s="22" t="b">
        <f t="shared" si="2039"/>
        <v>0</v>
      </c>
      <c r="B5906" s="22" t="b">
        <f t="shared" si="2040"/>
        <v>0</v>
      </c>
      <c r="C5906" s="22" t="b">
        <f t="shared" si="2041"/>
        <v>0</v>
      </c>
      <c r="D5906" s="22" t="b">
        <f t="shared" si="2042"/>
        <v>0</v>
      </c>
      <c r="E5906" s="22" t="b">
        <f t="shared" si="2043"/>
        <v>0</v>
      </c>
      <c r="F5906" s="52" t="b">
        <f t="shared" si="2044"/>
        <v>0</v>
      </c>
      <c r="G5906" s="22" t="b">
        <f t="shared" si="2045"/>
        <v>0</v>
      </c>
      <c r="H5906" s="22" t="b">
        <f t="shared" si="2046"/>
        <v>0</v>
      </c>
      <c r="I5906" s="22" t="b">
        <f t="shared" si="2047"/>
        <v>0</v>
      </c>
      <c r="J5906" s="22" t="b">
        <f t="shared" si="2048"/>
        <v>0</v>
      </c>
      <c r="K5906" s="3" t="str">
        <f t="shared" si="2049"/>
        <v/>
      </c>
      <c r="L5906" s="3" t="str">
        <f t="shared" si="2050"/>
        <v/>
      </c>
      <c r="M5906" s="3" t="str">
        <f t="shared" si="2051"/>
        <v/>
      </c>
      <c r="N5906" s="54" t="str">
        <f t="shared" si="2052"/>
        <v/>
      </c>
      <c r="O5906" s="3" t="str">
        <f t="shared" si="2053"/>
        <v/>
      </c>
      <c r="P5906" s="19" t="str">
        <f t="shared" si="2054"/>
        <v/>
      </c>
      <c r="Q5906" s="23" t="e">
        <f>_xlfn.XLOOKUP(R5906,summary!C3294:C3330,summary!B3294:B3330)</f>
        <v>#N/A</v>
      </c>
      <c r="R5906" s="24" t="str">
        <f t="shared" si="2060"/>
        <v>상현1동</v>
      </c>
      <c r="S5906" s="24" t="str">
        <f t="shared" si="2055"/>
        <v>상현6통</v>
      </c>
      <c r="T5906" s="24" t="str">
        <f t="shared" si="2056"/>
        <v>(상현동, 서원마을현대홈타운)</v>
      </c>
      <c r="U5906" s="24" t="str">
        <f t="shared" si="2057"/>
        <v>상현</v>
      </c>
      <c r="V5906" s="25">
        <f t="shared" si="2058"/>
        <v>6</v>
      </c>
      <c r="W5906" s="25">
        <f t="shared" si="2059"/>
        <v>11</v>
      </c>
      <c r="X5906" s="59"/>
      <c r="Y5906" s="59"/>
      <c r="Z5906" s="59" t="s">
        <v>99</v>
      </c>
      <c r="AA5906" s="63" t="s">
        <v>6730</v>
      </c>
    </row>
    <row r="5907" spans="1:27" ht="16.5" customHeight="1" x14ac:dyDescent="0.3">
      <c r="A5907" s="22" t="b">
        <f t="shared" si="2039"/>
        <v>0</v>
      </c>
      <c r="B5907" s="22" t="b">
        <f t="shared" si="2040"/>
        <v>0</v>
      </c>
      <c r="C5907" s="22" t="b">
        <f t="shared" si="2041"/>
        <v>0</v>
      </c>
      <c r="D5907" s="22" t="b">
        <f t="shared" si="2042"/>
        <v>0</v>
      </c>
      <c r="E5907" s="22" t="b">
        <f t="shared" si="2043"/>
        <v>0</v>
      </c>
      <c r="F5907" s="52" t="b">
        <f t="shared" si="2044"/>
        <v>0</v>
      </c>
      <c r="G5907" s="22" t="b">
        <f t="shared" si="2045"/>
        <v>0</v>
      </c>
      <c r="H5907" s="22" t="b">
        <f t="shared" si="2046"/>
        <v>0</v>
      </c>
      <c r="I5907" s="22" t="b">
        <f t="shared" si="2047"/>
        <v>0</v>
      </c>
      <c r="J5907" s="22" t="b">
        <f t="shared" si="2048"/>
        <v>0</v>
      </c>
      <c r="K5907" s="3" t="str">
        <f t="shared" si="2049"/>
        <v/>
      </c>
      <c r="L5907" s="3" t="str">
        <f t="shared" si="2050"/>
        <v/>
      </c>
      <c r="M5907" s="3" t="str">
        <f t="shared" si="2051"/>
        <v/>
      </c>
      <c r="N5907" s="54" t="str">
        <f t="shared" si="2052"/>
        <v/>
      </c>
      <c r="O5907" s="3" t="str">
        <f t="shared" si="2053"/>
        <v/>
      </c>
      <c r="P5907" s="19" t="str">
        <f t="shared" si="2054"/>
        <v/>
      </c>
      <c r="Q5907" s="23" t="e">
        <f>_xlfn.XLOOKUP(R5907,summary!C3295:C3331,summary!B3295:B3331)</f>
        <v>#N/A</v>
      </c>
      <c r="R5907" s="24" t="str">
        <f t="shared" si="2060"/>
        <v>상현1동</v>
      </c>
      <c r="S5907" s="24" t="str">
        <f t="shared" si="2055"/>
        <v>상현6통</v>
      </c>
      <c r="T5907" s="24" t="str">
        <f t="shared" si="2056"/>
        <v>(상현동, 서원마을현대홈타운)</v>
      </c>
      <c r="U5907" s="24" t="str">
        <f t="shared" si="2057"/>
        <v>상현</v>
      </c>
      <c r="V5907" s="25">
        <f t="shared" si="2058"/>
        <v>6</v>
      </c>
      <c r="W5907" s="25">
        <f t="shared" si="2059"/>
        <v>12</v>
      </c>
      <c r="X5907" s="59"/>
      <c r="Y5907" s="59"/>
      <c r="Z5907" s="59" t="s">
        <v>101</v>
      </c>
      <c r="AA5907" s="63" t="s">
        <v>6731</v>
      </c>
    </row>
    <row r="5908" spans="1:27" ht="16.5" customHeight="1" x14ac:dyDescent="0.3">
      <c r="A5908" s="22" t="b">
        <f t="shared" si="2039"/>
        <v>1</v>
      </c>
      <c r="B5908" s="22" t="b">
        <f t="shared" si="2040"/>
        <v>0</v>
      </c>
      <c r="C5908" s="22" t="b">
        <f t="shared" si="2041"/>
        <v>0</v>
      </c>
      <c r="D5908" s="22" t="b">
        <f t="shared" si="2042"/>
        <v>0</v>
      </c>
      <c r="E5908" s="22" t="b">
        <f t="shared" si="2043"/>
        <v>0</v>
      </c>
      <c r="F5908" s="52" t="b">
        <f t="shared" si="2044"/>
        <v>0</v>
      </c>
      <c r="G5908" s="22" t="b">
        <f t="shared" si="2045"/>
        <v>0</v>
      </c>
      <c r="H5908" s="22" t="b">
        <f t="shared" si="2046"/>
        <v>0</v>
      </c>
      <c r="I5908" s="22" t="b">
        <f t="shared" si="2047"/>
        <v>0</v>
      </c>
      <c r="J5908" s="22" t="b">
        <f t="shared" si="2048"/>
        <v>1</v>
      </c>
      <c r="K5908" s="3" t="str">
        <f t="shared" si="2049"/>
        <v>상현7통</v>
      </c>
      <c r="L5908" s="3" t="str">
        <f t="shared" si="2050"/>
        <v>현7</v>
      </c>
      <c r="M5908" s="3">
        <f t="shared" si="2051"/>
        <v>7</v>
      </c>
      <c r="N5908" s="54" t="str">
        <f t="shared" si="2052"/>
        <v>상현</v>
      </c>
      <c r="O5908" s="3" t="str">
        <f t="shared" si="2053"/>
        <v/>
      </c>
      <c r="P5908" s="19" t="str">
        <f t="shared" si="2054"/>
        <v/>
      </c>
      <c r="Q5908" s="23" t="e">
        <f>_xlfn.XLOOKUP(R5908,summary!C3296:C3332,summary!B3296:B3332)</f>
        <v>#N/A</v>
      </c>
      <c r="R5908" s="24" t="str">
        <f t="shared" si="2060"/>
        <v>상현1동</v>
      </c>
      <c r="S5908" s="24" t="str">
        <f t="shared" si="2055"/>
        <v>상현7통</v>
      </c>
      <c r="T5908" s="24" t="str">
        <f t="shared" si="2056"/>
        <v>(상현동, 서원마을3단지아이파크)</v>
      </c>
      <c r="U5908" s="24" t="str">
        <f t="shared" si="2057"/>
        <v>상현</v>
      </c>
      <c r="V5908" s="25">
        <f t="shared" si="2058"/>
        <v>7</v>
      </c>
      <c r="W5908" s="25">
        <f t="shared" si="2059"/>
        <v>1</v>
      </c>
      <c r="X5908" s="59"/>
      <c r="Y5908" s="59" t="s">
        <v>2400</v>
      </c>
      <c r="Z5908" s="59" t="s">
        <v>63</v>
      </c>
      <c r="AA5908" s="63" t="s">
        <v>6732</v>
      </c>
    </row>
    <row r="5909" spans="1:27" ht="16.5" customHeight="1" x14ac:dyDescent="0.3">
      <c r="A5909" s="22" t="b">
        <f t="shared" ref="A5909:A5972" si="2061">LEN(Y5909)&gt;0</f>
        <v>1</v>
      </c>
      <c r="B5909" s="22" t="b">
        <f t="shared" ref="B5909:B5972" si="2062">LEFT(Y5909)="("</f>
        <v>1</v>
      </c>
      <c r="C5909" s="22" t="b">
        <f t="shared" ref="C5909:C5972" si="2063">RIGHT(Y5909)=")"</f>
        <v>0</v>
      </c>
      <c r="D5909" s="22" t="b">
        <f t="shared" ref="D5909:D5972" si="2064">AND(B5909,C5909)</f>
        <v>0</v>
      </c>
      <c r="E5909" s="22" t="b">
        <f t="shared" ref="E5909:E5972" si="2065">OR(B5909,C5909)</f>
        <v>1</v>
      </c>
      <c r="F5909" s="52" t="b">
        <f t="shared" ref="F5909:F5972" si="2066">_xlfn.XOR(B5909,C5909)</f>
        <v>1</v>
      </c>
      <c r="G5909" s="22" t="b">
        <f t="shared" ref="G5909:G5972" si="2067">AND(B5909,F5909)</f>
        <v>1</v>
      </c>
      <c r="H5909" s="22" t="b">
        <f t="shared" ref="H5909:H5972" si="2068">AND(C5909,$F5909)</f>
        <v>0</v>
      </c>
      <c r="I5909" s="22" t="b">
        <f t="shared" ref="I5909:I5972" si="2069">IF(G5909,G5909,IF(H5908,FALSE,I5908))</f>
        <v>1</v>
      </c>
      <c r="J5909" s="22" t="b">
        <f t="shared" ref="J5909:J5972" si="2070">AND(A5909,NOT(B5909),NOT(I5909))</f>
        <v>0</v>
      </c>
      <c r="K5909" s="3" t="str">
        <f t="shared" ref="K5909:K5972" si="2071">IF(AND(J5909,RIGHT(Y5909)="통"),Y5909,"")</f>
        <v/>
      </c>
      <c r="L5909" s="3" t="str">
        <f t="shared" ref="L5909:L5972" si="2072">RIGHT(SUBSTITUTE(K5909,"통",""),2)</f>
        <v/>
      </c>
      <c r="M5909" s="3" t="str">
        <f t="shared" ref="M5909:M5972" si="2073">IF(LEN(L5909)=0,"",IF(CODE(L5909)&lt;60,VALUE(L5909),VALUE(RIGHT(L5909))))</f>
        <v/>
      </c>
      <c r="N5909" s="54" t="str">
        <f t="shared" ref="N5909:N5972" si="2074">SUBSTITUTE(K5909,_xlfn.CONCAT(M5909,"통"),"")</f>
        <v/>
      </c>
      <c r="O5909" s="3" t="str">
        <f t="shared" ref="O5909:O5972" si="2075">IF(I5909,IF(I5910,CONCATENATE(Y5909,O5910),Y5909),"")</f>
        <v>(상현동, 서원마을3단지아이파크)</v>
      </c>
      <c r="P5909" s="19" t="str">
        <f t="shared" ref="P5909:P5972" si="2076">IF(G5909,O5909,IF(D5909,Y5909,""))</f>
        <v>(상현동, 서원마을3단지아이파크)</v>
      </c>
      <c r="Q5909" s="23" t="e">
        <f>_xlfn.XLOOKUP(R5909,summary!C3297:C3333,summary!B3297:B3333)</f>
        <v>#N/A</v>
      </c>
      <c r="R5909" s="24" t="str">
        <f t="shared" si="2060"/>
        <v>상현1동</v>
      </c>
      <c r="S5909" s="24" t="str">
        <f t="shared" ref="S5909:S5972" si="2077">IF(J5909,Y5909,S5908)</f>
        <v>상현7통</v>
      </c>
      <c r="T5909" s="24" t="str">
        <f t="shared" ref="T5909:T5972" si="2078">IF(J5909,P5910,T5908)</f>
        <v>(상현동, 서원마을3단지아이파크)</v>
      </c>
      <c r="U5909" s="24" t="str">
        <f t="shared" ref="U5909:U5972" si="2079">IF($J5909,N5909,U5908)</f>
        <v>상현</v>
      </c>
      <c r="V5909" s="25">
        <f t="shared" ref="V5909:V5972" si="2080">IF(J5909,M5909,V5908)</f>
        <v>7</v>
      </c>
      <c r="W5909" s="25">
        <f t="shared" ref="W5909:W5972" si="2081">IF(ISBLANK(Z5909),"",IF(LEN(TRIM(Z5909))&lt;4,VALUE(SUBSTITUTE(TRIM(Z5909),"반","")),""))</f>
        <v>2</v>
      </c>
      <c r="X5909" s="59"/>
      <c r="Y5909" s="59" t="s">
        <v>2353</v>
      </c>
      <c r="Z5909" s="59" t="s">
        <v>65</v>
      </c>
      <c r="AA5909" s="63" t="s">
        <v>6733</v>
      </c>
    </row>
    <row r="5910" spans="1:27" ht="16.5" customHeight="1" x14ac:dyDescent="0.3">
      <c r="A5910" s="22" t="b">
        <f t="shared" si="2061"/>
        <v>1</v>
      </c>
      <c r="B5910" s="22" t="b">
        <f t="shared" si="2062"/>
        <v>0</v>
      </c>
      <c r="C5910" s="22" t="b">
        <f t="shared" si="2063"/>
        <v>0</v>
      </c>
      <c r="D5910" s="22" t="b">
        <f t="shared" si="2064"/>
        <v>0</v>
      </c>
      <c r="E5910" s="22" t="b">
        <f t="shared" si="2065"/>
        <v>0</v>
      </c>
      <c r="F5910" s="52" t="b">
        <f t="shared" si="2066"/>
        <v>0</v>
      </c>
      <c r="G5910" s="22" t="b">
        <f t="shared" si="2067"/>
        <v>0</v>
      </c>
      <c r="H5910" s="22" t="b">
        <f t="shared" si="2068"/>
        <v>0</v>
      </c>
      <c r="I5910" s="22" t="b">
        <f t="shared" si="2069"/>
        <v>1</v>
      </c>
      <c r="J5910" s="22" t="b">
        <f t="shared" si="2070"/>
        <v>0</v>
      </c>
      <c r="K5910" s="3" t="str">
        <f t="shared" si="2071"/>
        <v/>
      </c>
      <c r="L5910" s="3" t="str">
        <f t="shared" si="2072"/>
        <v/>
      </c>
      <c r="M5910" s="3" t="str">
        <f t="shared" si="2073"/>
        <v/>
      </c>
      <c r="N5910" s="54" t="str">
        <f t="shared" si="2074"/>
        <v/>
      </c>
      <c r="O5910" s="3" t="str">
        <f t="shared" si="2075"/>
        <v>서원마을3단지아이파크)</v>
      </c>
      <c r="P5910" s="19" t="str">
        <f t="shared" si="2076"/>
        <v/>
      </c>
      <c r="Q5910" s="23" t="e">
        <f>_xlfn.XLOOKUP(R5910,summary!C3298:C3334,summary!B3298:B3334)</f>
        <v>#N/A</v>
      </c>
      <c r="R5910" s="24" t="str">
        <f t="shared" si="2060"/>
        <v>상현1동</v>
      </c>
      <c r="S5910" s="24" t="str">
        <f t="shared" si="2077"/>
        <v>상현7통</v>
      </c>
      <c r="T5910" s="24" t="str">
        <f t="shared" si="2078"/>
        <v>(상현동, 서원마을3단지아이파크)</v>
      </c>
      <c r="U5910" s="24" t="str">
        <f t="shared" si="2079"/>
        <v>상현</v>
      </c>
      <c r="V5910" s="25">
        <f t="shared" si="2080"/>
        <v>7</v>
      </c>
      <c r="W5910" s="25">
        <f t="shared" si="2081"/>
        <v>3</v>
      </c>
      <c r="X5910" s="59"/>
      <c r="Y5910" s="59" t="s">
        <v>6721</v>
      </c>
      <c r="Z5910" s="59" t="s">
        <v>5150</v>
      </c>
      <c r="AA5910" s="63" t="s">
        <v>6734</v>
      </c>
    </row>
    <row r="5911" spans="1:27" ht="16.5" customHeight="1" x14ac:dyDescent="0.3">
      <c r="A5911" s="22" t="b">
        <f t="shared" si="2061"/>
        <v>1</v>
      </c>
      <c r="B5911" s="22" t="b">
        <f t="shared" si="2062"/>
        <v>0</v>
      </c>
      <c r="C5911" s="22" t="b">
        <f t="shared" si="2063"/>
        <v>1</v>
      </c>
      <c r="D5911" s="22" t="b">
        <f t="shared" si="2064"/>
        <v>0</v>
      </c>
      <c r="E5911" s="22" t="b">
        <f t="shared" si="2065"/>
        <v>1</v>
      </c>
      <c r="F5911" s="52" t="b">
        <f t="shared" si="2066"/>
        <v>1</v>
      </c>
      <c r="G5911" s="22" t="b">
        <f t="shared" si="2067"/>
        <v>0</v>
      </c>
      <c r="H5911" s="22" t="b">
        <f t="shared" si="2068"/>
        <v>1</v>
      </c>
      <c r="I5911" s="22" t="b">
        <f t="shared" si="2069"/>
        <v>1</v>
      </c>
      <c r="J5911" s="22" t="b">
        <f t="shared" si="2070"/>
        <v>0</v>
      </c>
      <c r="K5911" s="3" t="str">
        <f t="shared" si="2071"/>
        <v/>
      </c>
      <c r="L5911" s="3" t="str">
        <f t="shared" si="2072"/>
        <v/>
      </c>
      <c r="M5911" s="3" t="str">
        <f t="shared" si="2073"/>
        <v/>
      </c>
      <c r="N5911" s="54" t="str">
        <f t="shared" si="2074"/>
        <v/>
      </c>
      <c r="O5911" s="3" t="str">
        <f t="shared" si="2075"/>
        <v>3단지아이파크)</v>
      </c>
      <c r="P5911" s="19" t="str">
        <f t="shared" si="2076"/>
        <v/>
      </c>
      <c r="Q5911" s="23" t="e">
        <f>_xlfn.XLOOKUP(R5911,summary!C3299:C3335,summary!B3299:B3335)</f>
        <v>#N/A</v>
      </c>
      <c r="R5911" s="24" t="str">
        <f t="shared" si="2060"/>
        <v>상현1동</v>
      </c>
      <c r="S5911" s="24" t="str">
        <f t="shared" si="2077"/>
        <v>상현7통</v>
      </c>
      <c r="T5911" s="24" t="str">
        <f t="shared" si="2078"/>
        <v>(상현동, 서원마을3단지아이파크)</v>
      </c>
      <c r="U5911" s="24" t="str">
        <f t="shared" si="2079"/>
        <v>상현</v>
      </c>
      <c r="V5911" s="25">
        <f t="shared" si="2080"/>
        <v>7</v>
      </c>
      <c r="W5911" s="25">
        <f t="shared" si="2081"/>
        <v>4</v>
      </c>
      <c r="X5911" s="59"/>
      <c r="Y5911" s="59" t="s">
        <v>6735</v>
      </c>
      <c r="Z5911" s="59" t="s">
        <v>73</v>
      </c>
      <c r="AA5911" s="63" t="s">
        <v>6736</v>
      </c>
    </row>
    <row r="5912" spans="1:27" ht="16.5" customHeight="1" x14ac:dyDescent="0.3">
      <c r="A5912" s="22" t="b">
        <f t="shared" si="2061"/>
        <v>0</v>
      </c>
      <c r="B5912" s="22" t="b">
        <f t="shared" si="2062"/>
        <v>0</v>
      </c>
      <c r="C5912" s="22" t="b">
        <f t="shared" si="2063"/>
        <v>0</v>
      </c>
      <c r="D5912" s="22" t="b">
        <f t="shared" si="2064"/>
        <v>0</v>
      </c>
      <c r="E5912" s="22" t="b">
        <f t="shared" si="2065"/>
        <v>0</v>
      </c>
      <c r="F5912" s="52" t="b">
        <f t="shared" si="2066"/>
        <v>0</v>
      </c>
      <c r="G5912" s="22" t="b">
        <f t="shared" si="2067"/>
        <v>0</v>
      </c>
      <c r="H5912" s="22" t="b">
        <f t="shared" si="2068"/>
        <v>0</v>
      </c>
      <c r="I5912" s="22" t="b">
        <f t="shared" si="2069"/>
        <v>0</v>
      </c>
      <c r="J5912" s="22" t="b">
        <f t="shared" si="2070"/>
        <v>0</v>
      </c>
      <c r="K5912" s="3" t="str">
        <f t="shared" si="2071"/>
        <v/>
      </c>
      <c r="L5912" s="3" t="str">
        <f t="shared" si="2072"/>
        <v/>
      </c>
      <c r="M5912" s="3" t="str">
        <f t="shared" si="2073"/>
        <v/>
      </c>
      <c r="N5912" s="54" t="str">
        <f t="shared" si="2074"/>
        <v/>
      </c>
      <c r="O5912" s="3" t="str">
        <f t="shared" si="2075"/>
        <v/>
      </c>
      <c r="P5912" s="19" t="str">
        <f t="shared" si="2076"/>
        <v/>
      </c>
      <c r="Q5912" s="23" t="e">
        <f>_xlfn.XLOOKUP(R5912,summary!C3300:C3336,summary!B3300:B3336)</f>
        <v>#N/A</v>
      </c>
      <c r="R5912" s="24" t="str">
        <f t="shared" si="2060"/>
        <v>상현1동</v>
      </c>
      <c r="S5912" s="24" t="str">
        <f t="shared" si="2077"/>
        <v>상현7통</v>
      </c>
      <c r="T5912" s="24" t="str">
        <f t="shared" si="2078"/>
        <v>(상현동, 서원마을3단지아이파크)</v>
      </c>
      <c r="U5912" s="24" t="str">
        <f t="shared" si="2079"/>
        <v>상현</v>
      </c>
      <c r="V5912" s="25">
        <f t="shared" si="2080"/>
        <v>7</v>
      </c>
      <c r="W5912" s="25">
        <f t="shared" si="2081"/>
        <v>5</v>
      </c>
      <c r="X5912" s="59"/>
      <c r="Y5912" s="59"/>
      <c r="Z5912" s="59" t="s">
        <v>87</v>
      </c>
      <c r="AA5912" s="63" t="s">
        <v>6737</v>
      </c>
    </row>
    <row r="5913" spans="1:27" ht="16.5" customHeight="1" x14ac:dyDescent="0.3">
      <c r="A5913" s="22" t="b">
        <f t="shared" si="2061"/>
        <v>0</v>
      </c>
      <c r="B5913" s="22" t="b">
        <f t="shared" si="2062"/>
        <v>0</v>
      </c>
      <c r="C5913" s="22" t="b">
        <f t="shared" si="2063"/>
        <v>0</v>
      </c>
      <c r="D5913" s="22" t="b">
        <f t="shared" si="2064"/>
        <v>0</v>
      </c>
      <c r="E5913" s="22" t="b">
        <f t="shared" si="2065"/>
        <v>0</v>
      </c>
      <c r="F5913" s="52" t="b">
        <f t="shared" si="2066"/>
        <v>0</v>
      </c>
      <c r="G5913" s="22" t="b">
        <f t="shared" si="2067"/>
        <v>0</v>
      </c>
      <c r="H5913" s="22" t="b">
        <f t="shared" si="2068"/>
        <v>0</v>
      </c>
      <c r="I5913" s="22" t="b">
        <f t="shared" si="2069"/>
        <v>0</v>
      </c>
      <c r="J5913" s="22" t="b">
        <f t="shared" si="2070"/>
        <v>0</v>
      </c>
      <c r="K5913" s="3" t="str">
        <f t="shared" si="2071"/>
        <v/>
      </c>
      <c r="L5913" s="3" t="str">
        <f t="shared" si="2072"/>
        <v/>
      </c>
      <c r="M5913" s="3" t="str">
        <f t="shared" si="2073"/>
        <v/>
      </c>
      <c r="N5913" s="54" t="str">
        <f t="shared" si="2074"/>
        <v/>
      </c>
      <c r="O5913" s="3" t="str">
        <f t="shared" si="2075"/>
        <v/>
      </c>
      <c r="P5913" s="19" t="str">
        <f t="shared" si="2076"/>
        <v/>
      </c>
      <c r="Q5913" s="23" t="e">
        <f>_xlfn.XLOOKUP(R5913,summary!C3301:C3337,summary!B3301:B3337)</f>
        <v>#N/A</v>
      </c>
      <c r="R5913" s="24" t="str">
        <f t="shared" si="2060"/>
        <v>상현1동</v>
      </c>
      <c r="S5913" s="24" t="str">
        <f t="shared" si="2077"/>
        <v>상현7통</v>
      </c>
      <c r="T5913" s="24" t="str">
        <f t="shared" si="2078"/>
        <v>(상현동, 서원마을3단지아이파크)</v>
      </c>
      <c r="U5913" s="24" t="str">
        <f t="shared" si="2079"/>
        <v>상현</v>
      </c>
      <c r="V5913" s="25">
        <f t="shared" si="2080"/>
        <v>7</v>
      </c>
      <c r="W5913" s="25">
        <f t="shared" si="2081"/>
        <v>6</v>
      </c>
      <c r="X5913" s="59"/>
      <c r="Y5913" s="59"/>
      <c r="Z5913" s="59" t="s">
        <v>89</v>
      </c>
      <c r="AA5913" s="63" t="s">
        <v>6738</v>
      </c>
    </row>
    <row r="5914" spans="1:27" ht="16.5" customHeight="1" x14ac:dyDescent="0.3">
      <c r="A5914" s="22" t="b">
        <f t="shared" si="2061"/>
        <v>0</v>
      </c>
      <c r="B5914" s="22" t="b">
        <f t="shared" si="2062"/>
        <v>0</v>
      </c>
      <c r="C5914" s="22" t="b">
        <f t="shared" si="2063"/>
        <v>0</v>
      </c>
      <c r="D5914" s="22" t="b">
        <f t="shared" si="2064"/>
        <v>0</v>
      </c>
      <c r="E5914" s="22" t="b">
        <f t="shared" si="2065"/>
        <v>0</v>
      </c>
      <c r="F5914" s="52" t="b">
        <f t="shared" si="2066"/>
        <v>0</v>
      </c>
      <c r="G5914" s="22" t="b">
        <f t="shared" si="2067"/>
        <v>0</v>
      </c>
      <c r="H5914" s="22" t="b">
        <f t="shared" si="2068"/>
        <v>0</v>
      </c>
      <c r="I5914" s="22" t="b">
        <f t="shared" si="2069"/>
        <v>0</v>
      </c>
      <c r="J5914" s="22" t="b">
        <f t="shared" si="2070"/>
        <v>0</v>
      </c>
      <c r="K5914" s="3" t="str">
        <f t="shared" si="2071"/>
        <v/>
      </c>
      <c r="L5914" s="3" t="str">
        <f t="shared" si="2072"/>
        <v/>
      </c>
      <c r="M5914" s="3" t="str">
        <f t="shared" si="2073"/>
        <v/>
      </c>
      <c r="N5914" s="54" t="str">
        <f t="shared" si="2074"/>
        <v/>
      </c>
      <c r="O5914" s="3" t="str">
        <f t="shared" si="2075"/>
        <v/>
      </c>
      <c r="P5914" s="19" t="str">
        <f t="shared" si="2076"/>
        <v/>
      </c>
      <c r="Q5914" s="23" t="e">
        <f>_xlfn.XLOOKUP(R5914,summary!C3302:C3338,summary!B3302:B3338)</f>
        <v>#N/A</v>
      </c>
      <c r="R5914" s="24" t="str">
        <f t="shared" si="2060"/>
        <v>상현1동</v>
      </c>
      <c r="S5914" s="24" t="str">
        <f t="shared" si="2077"/>
        <v>상현7통</v>
      </c>
      <c r="T5914" s="24" t="str">
        <f t="shared" si="2078"/>
        <v>(상현동, 서원마을3단지아이파크)</v>
      </c>
      <c r="U5914" s="24" t="str">
        <f t="shared" si="2079"/>
        <v>상현</v>
      </c>
      <c r="V5914" s="25">
        <f t="shared" si="2080"/>
        <v>7</v>
      </c>
      <c r="W5914" s="25">
        <f t="shared" si="2081"/>
        <v>7</v>
      </c>
      <c r="X5914" s="59"/>
      <c r="Y5914" s="59"/>
      <c r="Z5914" s="59" t="s">
        <v>91</v>
      </c>
      <c r="AA5914" s="63" t="s">
        <v>6739</v>
      </c>
    </row>
    <row r="5915" spans="1:27" ht="16.5" customHeight="1" x14ac:dyDescent="0.3">
      <c r="A5915" s="22" t="b">
        <f t="shared" si="2061"/>
        <v>0</v>
      </c>
      <c r="B5915" s="22" t="b">
        <f t="shared" si="2062"/>
        <v>0</v>
      </c>
      <c r="C5915" s="22" t="b">
        <f t="shared" si="2063"/>
        <v>0</v>
      </c>
      <c r="D5915" s="22" t="b">
        <f t="shared" si="2064"/>
        <v>0</v>
      </c>
      <c r="E5915" s="22" t="b">
        <f t="shared" si="2065"/>
        <v>0</v>
      </c>
      <c r="F5915" s="52" t="b">
        <f t="shared" si="2066"/>
        <v>0</v>
      </c>
      <c r="G5915" s="22" t="b">
        <f t="shared" si="2067"/>
        <v>0</v>
      </c>
      <c r="H5915" s="22" t="b">
        <f t="shared" si="2068"/>
        <v>0</v>
      </c>
      <c r="I5915" s="22" t="b">
        <f t="shared" si="2069"/>
        <v>0</v>
      </c>
      <c r="J5915" s="22" t="b">
        <f t="shared" si="2070"/>
        <v>0</v>
      </c>
      <c r="K5915" s="3" t="str">
        <f t="shared" si="2071"/>
        <v/>
      </c>
      <c r="L5915" s="3" t="str">
        <f t="shared" si="2072"/>
        <v/>
      </c>
      <c r="M5915" s="3" t="str">
        <f t="shared" si="2073"/>
        <v/>
      </c>
      <c r="N5915" s="54" t="str">
        <f t="shared" si="2074"/>
        <v/>
      </c>
      <c r="O5915" s="3" t="str">
        <f t="shared" si="2075"/>
        <v/>
      </c>
      <c r="P5915" s="19" t="str">
        <f t="shared" si="2076"/>
        <v/>
      </c>
      <c r="Q5915" s="23" t="e">
        <f>_xlfn.XLOOKUP(R5915,summary!C3303:C3339,summary!B3303:B3339)</f>
        <v>#N/A</v>
      </c>
      <c r="R5915" s="24" t="str">
        <f t="shared" si="2060"/>
        <v>상현1동</v>
      </c>
      <c r="S5915" s="24" t="str">
        <f t="shared" si="2077"/>
        <v>상현7통</v>
      </c>
      <c r="T5915" s="24" t="str">
        <f t="shared" si="2078"/>
        <v>(상현동, 서원마을3단지아이파크)</v>
      </c>
      <c r="U5915" s="24" t="str">
        <f t="shared" si="2079"/>
        <v>상현</v>
      </c>
      <c r="V5915" s="25">
        <f t="shared" si="2080"/>
        <v>7</v>
      </c>
      <c r="W5915" s="25">
        <f t="shared" si="2081"/>
        <v>8</v>
      </c>
      <c r="X5915" s="59"/>
      <c r="Y5915" s="59"/>
      <c r="Z5915" s="59" t="s">
        <v>93</v>
      </c>
      <c r="AA5915" s="63" t="s">
        <v>6740</v>
      </c>
    </row>
    <row r="5916" spans="1:27" ht="16.5" customHeight="1" x14ac:dyDescent="0.3">
      <c r="A5916" s="22" t="b">
        <f t="shared" si="2061"/>
        <v>0</v>
      </c>
      <c r="B5916" s="22" t="b">
        <f t="shared" si="2062"/>
        <v>0</v>
      </c>
      <c r="C5916" s="22" t="b">
        <f t="shared" si="2063"/>
        <v>0</v>
      </c>
      <c r="D5916" s="22" t="b">
        <f t="shared" si="2064"/>
        <v>0</v>
      </c>
      <c r="E5916" s="22" t="b">
        <f t="shared" si="2065"/>
        <v>0</v>
      </c>
      <c r="F5916" s="52" t="b">
        <f t="shared" si="2066"/>
        <v>0</v>
      </c>
      <c r="G5916" s="22" t="b">
        <f t="shared" si="2067"/>
        <v>0</v>
      </c>
      <c r="H5916" s="22" t="b">
        <f t="shared" si="2068"/>
        <v>0</v>
      </c>
      <c r="I5916" s="22" t="b">
        <f t="shared" si="2069"/>
        <v>0</v>
      </c>
      <c r="J5916" s="22" t="b">
        <f t="shared" si="2070"/>
        <v>0</v>
      </c>
      <c r="K5916" s="3" t="str">
        <f t="shared" si="2071"/>
        <v/>
      </c>
      <c r="L5916" s="3" t="str">
        <f t="shared" si="2072"/>
        <v/>
      </c>
      <c r="M5916" s="3" t="str">
        <f t="shared" si="2073"/>
        <v/>
      </c>
      <c r="N5916" s="54" t="str">
        <f t="shared" si="2074"/>
        <v/>
      </c>
      <c r="O5916" s="3" t="str">
        <f t="shared" si="2075"/>
        <v/>
      </c>
      <c r="P5916" s="19" t="str">
        <f t="shared" si="2076"/>
        <v/>
      </c>
      <c r="Q5916" s="23" t="e">
        <f>_xlfn.XLOOKUP(R5916,summary!C3304:C3340,summary!B3304:B3340)</f>
        <v>#N/A</v>
      </c>
      <c r="R5916" s="24" t="str">
        <f t="shared" si="2060"/>
        <v>상현1동</v>
      </c>
      <c r="S5916" s="24" t="str">
        <f t="shared" si="2077"/>
        <v>상현7통</v>
      </c>
      <c r="T5916" s="24" t="str">
        <f t="shared" si="2078"/>
        <v>(상현동, 서원마을3단지아이파크)</v>
      </c>
      <c r="U5916" s="24" t="str">
        <f t="shared" si="2079"/>
        <v>상현</v>
      </c>
      <c r="V5916" s="25">
        <f t="shared" si="2080"/>
        <v>7</v>
      </c>
      <c r="W5916" s="25">
        <f t="shared" si="2081"/>
        <v>9</v>
      </c>
      <c r="X5916" s="59"/>
      <c r="Y5916" s="59"/>
      <c r="Z5916" s="59" t="s">
        <v>95</v>
      </c>
      <c r="AA5916" s="63" t="s">
        <v>6741</v>
      </c>
    </row>
    <row r="5917" spans="1:27" ht="16.5" customHeight="1" x14ac:dyDescent="0.3">
      <c r="A5917" s="22" t="b">
        <f t="shared" si="2061"/>
        <v>0</v>
      </c>
      <c r="B5917" s="22" t="b">
        <f t="shared" si="2062"/>
        <v>0</v>
      </c>
      <c r="C5917" s="22" t="b">
        <f t="shared" si="2063"/>
        <v>0</v>
      </c>
      <c r="D5917" s="22" t="b">
        <f t="shared" si="2064"/>
        <v>0</v>
      </c>
      <c r="E5917" s="22" t="b">
        <f t="shared" si="2065"/>
        <v>0</v>
      </c>
      <c r="F5917" s="52" t="b">
        <f t="shared" si="2066"/>
        <v>0</v>
      </c>
      <c r="G5917" s="22" t="b">
        <f t="shared" si="2067"/>
        <v>0</v>
      </c>
      <c r="H5917" s="22" t="b">
        <f t="shared" si="2068"/>
        <v>0</v>
      </c>
      <c r="I5917" s="22" t="b">
        <f t="shared" si="2069"/>
        <v>0</v>
      </c>
      <c r="J5917" s="22" t="b">
        <f t="shared" si="2070"/>
        <v>0</v>
      </c>
      <c r="K5917" s="3" t="str">
        <f t="shared" si="2071"/>
        <v/>
      </c>
      <c r="L5917" s="3" t="str">
        <f t="shared" si="2072"/>
        <v/>
      </c>
      <c r="M5917" s="3" t="str">
        <f t="shared" si="2073"/>
        <v/>
      </c>
      <c r="N5917" s="54" t="str">
        <f t="shared" si="2074"/>
        <v/>
      </c>
      <c r="O5917" s="3" t="str">
        <f t="shared" si="2075"/>
        <v/>
      </c>
      <c r="P5917" s="19" t="str">
        <f t="shared" si="2076"/>
        <v/>
      </c>
      <c r="Q5917" s="23" t="e">
        <f>_xlfn.XLOOKUP(R5917,summary!C3305:C3341,summary!B3305:B3341)</f>
        <v>#N/A</v>
      </c>
      <c r="R5917" s="24" t="str">
        <f t="shared" si="2060"/>
        <v>상현1동</v>
      </c>
      <c r="S5917" s="24" t="str">
        <f t="shared" si="2077"/>
        <v>상현7통</v>
      </c>
      <c r="T5917" s="24" t="str">
        <f t="shared" si="2078"/>
        <v>(상현동, 서원마을3단지아이파크)</v>
      </c>
      <c r="U5917" s="24" t="str">
        <f t="shared" si="2079"/>
        <v>상현</v>
      </c>
      <c r="V5917" s="25">
        <f t="shared" si="2080"/>
        <v>7</v>
      </c>
      <c r="W5917" s="25">
        <f t="shared" si="2081"/>
        <v>10</v>
      </c>
      <c r="X5917" s="59"/>
      <c r="Y5917" s="59"/>
      <c r="Z5917" s="59" t="s">
        <v>97</v>
      </c>
      <c r="AA5917" s="63" t="s">
        <v>6742</v>
      </c>
    </row>
    <row r="5918" spans="1:27" ht="16.5" customHeight="1" x14ac:dyDescent="0.3">
      <c r="A5918" s="22" t="b">
        <f t="shared" si="2061"/>
        <v>0</v>
      </c>
      <c r="B5918" s="22" t="b">
        <f t="shared" si="2062"/>
        <v>0</v>
      </c>
      <c r="C5918" s="22" t="b">
        <f t="shared" si="2063"/>
        <v>0</v>
      </c>
      <c r="D5918" s="22" t="b">
        <f t="shared" si="2064"/>
        <v>0</v>
      </c>
      <c r="E5918" s="22" t="b">
        <f t="shared" si="2065"/>
        <v>0</v>
      </c>
      <c r="F5918" s="52" t="b">
        <f t="shared" si="2066"/>
        <v>0</v>
      </c>
      <c r="G5918" s="22" t="b">
        <f t="shared" si="2067"/>
        <v>0</v>
      </c>
      <c r="H5918" s="22" t="b">
        <f t="shared" si="2068"/>
        <v>0</v>
      </c>
      <c r="I5918" s="22" t="b">
        <f t="shared" si="2069"/>
        <v>0</v>
      </c>
      <c r="J5918" s="22" t="b">
        <f t="shared" si="2070"/>
        <v>0</v>
      </c>
      <c r="K5918" s="3" t="str">
        <f t="shared" si="2071"/>
        <v/>
      </c>
      <c r="L5918" s="3" t="str">
        <f t="shared" si="2072"/>
        <v/>
      </c>
      <c r="M5918" s="3" t="str">
        <f t="shared" si="2073"/>
        <v/>
      </c>
      <c r="N5918" s="54" t="str">
        <f t="shared" si="2074"/>
        <v/>
      </c>
      <c r="O5918" s="3" t="str">
        <f t="shared" si="2075"/>
        <v/>
      </c>
      <c r="P5918" s="19" t="str">
        <f t="shared" si="2076"/>
        <v/>
      </c>
      <c r="Q5918" s="23" t="e">
        <f>_xlfn.XLOOKUP(R5918,summary!C3306:C3342,summary!B3306:B3342)</f>
        <v>#N/A</v>
      </c>
      <c r="R5918" s="24" t="str">
        <f t="shared" si="2060"/>
        <v>상현1동</v>
      </c>
      <c r="S5918" s="24" t="str">
        <f t="shared" si="2077"/>
        <v>상현7통</v>
      </c>
      <c r="T5918" s="24" t="str">
        <f t="shared" si="2078"/>
        <v>(상현동, 서원마을3단지아이파크)</v>
      </c>
      <c r="U5918" s="24" t="str">
        <f t="shared" si="2079"/>
        <v>상현</v>
      </c>
      <c r="V5918" s="25">
        <f t="shared" si="2080"/>
        <v>7</v>
      </c>
      <c r="W5918" s="25">
        <f t="shared" si="2081"/>
        <v>11</v>
      </c>
      <c r="X5918" s="59"/>
      <c r="Y5918" s="59"/>
      <c r="Z5918" s="59" t="s">
        <v>99</v>
      </c>
      <c r="AA5918" s="63" t="s">
        <v>6743</v>
      </c>
    </row>
    <row r="5919" spans="1:27" ht="16.5" customHeight="1" x14ac:dyDescent="0.3">
      <c r="A5919" s="22" t="b">
        <f t="shared" si="2061"/>
        <v>0</v>
      </c>
      <c r="B5919" s="22" t="b">
        <f t="shared" si="2062"/>
        <v>0</v>
      </c>
      <c r="C5919" s="22" t="b">
        <f t="shared" si="2063"/>
        <v>0</v>
      </c>
      <c r="D5919" s="22" t="b">
        <f t="shared" si="2064"/>
        <v>0</v>
      </c>
      <c r="E5919" s="22" t="b">
        <f t="shared" si="2065"/>
        <v>0</v>
      </c>
      <c r="F5919" s="52" t="b">
        <f t="shared" si="2066"/>
        <v>0</v>
      </c>
      <c r="G5919" s="22" t="b">
        <f t="shared" si="2067"/>
        <v>0</v>
      </c>
      <c r="H5919" s="22" t="b">
        <f t="shared" si="2068"/>
        <v>0</v>
      </c>
      <c r="I5919" s="22" t="b">
        <f t="shared" si="2069"/>
        <v>0</v>
      </c>
      <c r="J5919" s="22" t="b">
        <f t="shared" si="2070"/>
        <v>0</v>
      </c>
      <c r="K5919" s="3" t="str">
        <f t="shared" si="2071"/>
        <v/>
      </c>
      <c r="L5919" s="3" t="str">
        <f t="shared" si="2072"/>
        <v/>
      </c>
      <c r="M5919" s="3" t="str">
        <f t="shared" si="2073"/>
        <v/>
      </c>
      <c r="N5919" s="54" t="str">
        <f t="shared" si="2074"/>
        <v/>
      </c>
      <c r="O5919" s="3" t="str">
        <f t="shared" si="2075"/>
        <v/>
      </c>
      <c r="P5919" s="19" t="str">
        <f t="shared" si="2076"/>
        <v/>
      </c>
      <c r="Q5919" s="23" t="e">
        <f>_xlfn.XLOOKUP(R5919,summary!C3307:C3343,summary!B3307:B3343)</f>
        <v>#N/A</v>
      </c>
      <c r="R5919" s="24" t="str">
        <f t="shared" si="2060"/>
        <v>상현1동</v>
      </c>
      <c r="S5919" s="24" t="str">
        <f t="shared" si="2077"/>
        <v>상현7통</v>
      </c>
      <c r="T5919" s="24" t="str">
        <f t="shared" si="2078"/>
        <v>(상현동, 서원마을3단지아이파크)</v>
      </c>
      <c r="U5919" s="24" t="str">
        <f t="shared" si="2079"/>
        <v>상현</v>
      </c>
      <c r="V5919" s="25">
        <f t="shared" si="2080"/>
        <v>7</v>
      </c>
      <c r="W5919" s="25">
        <f t="shared" si="2081"/>
        <v>12</v>
      </c>
      <c r="X5919" s="59"/>
      <c r="Y5919" s="59"/>
      <c r="Z5919" s="59" t="s">
        <v>101</v>
      </c>
      <c r="AA5919" s="63" t="s">
        <v>6744</v>
      </c>
    </row>
    <row r="5920" spans="1:27" ht="16.5" customHeight="1" x14ac:dyDescent="0.3">
      <c r="A5920" s="22" t="b">
        <f t="shared" si="2061"/>
        <v>1</v>
      </c>
      <c r="B5920" s="22" t="b">
        <f t="shared" si="2062"/>
        <v>0</v>
      </c>
      <c r="C5920" s="22" t="b">
        <f t="shared" si="2063"/>
        <v>0</v>
      </c>
      <c r="D5920" s="22" t="b">
        <f t="shared" si="2064"/>
        <v>0</v>
      </c>
      <c r="E5920" s="22" t="b">
        <f t="shared" si="2065"/>
        <v>0</v>
      </c>
      <c r="F5920" s="52" t="b">
        <f t="shared" si="2066"/>
        <v>0</v>
      </c>
      <c r="G5920" s="22" t="b">
        <f t="shared" si="2067"/>
        <v>0</v>
      </c>
      <c r="H5920" s="22" t="b">
        <f t="shared" si="2068"/>
        <v>0</v>
      </c>
      <c r="I5920" s="22" t="b">
        <f t="shared" si="2069"/>
        <v>0</v>
      </c>
      <c r="J5920" s="22" t="b">
        <f t="shared" si="2070"/>
        <v>1</v>
      </c>
      <c r="K5920" s="3" t="str">
        <f t="shared" si="2071"/>
        <v/>
      </c>
      <c r="L5920" s="3" t="str">
        <f t="shared" si="2072"/>
        <v/>
      </c>
      <c r="M5920" s="3" t="str">
        <f t="shared" si="2073"/>
        <v/>
      </c>
      <c r="N5920" s="54" t="str">
        <f t="shared" si="2074"/>
        <v/>
      </c>
      <c r="O5920" s="3" t="str">
        <f t="shared" si="2075"/>
        <v/>
      </c>
      <c r="P5920" s="19" t="str">
        <f t="shared" si="2076"/>
        <v/>
      </c>
      <c r="Q5920" s="23" t="e">
        <f>_xlfn.XLOOKUP(R5920,summary!C3308:C3344,summary!B3308:B3344)</f>
        <v>#N/A</v>
      </c>
      <c r="R5920" s="24" t="str">
        <f t="shared" si="2060"/>
        <v>읍 면 동</v>
      </c>
      <c r="S5920" s="24" t="str">
        <f t="shared" si="2077"/>
        <v>통 리 명</v>
      </c>
      <c r="T5920" s="24" t="str">
        <f t="shared" si="2078"/>
        <v/>
      </c>
      <c r="U5920" s="24" t="str">
        <f t="shared" si="2079"/>
        <v/>
      </c>
      <c r="V5920" s="25" t="str">
        <f t="shared" si="2080"/>
        <v/>
      </c>
      <c r="W5920" s="25" t="str">
        <f t="shared" si="2081"/>
        <v/>
      </c>
      <c r="X5920" s="59" t="s">
        <v>121</v>
      </c>
      <c r="Y5920" s="59" t="s">
        <v>122</v>
      </c>
      <c r="Z5920" s="59" t="s">
        <v>59</v>
      </c>
      <c r="AA5920" s="63" t="s">
        <v>2628</v>
      </c>
    </row>
    <row r="5921" spans="1:27" ht="16.5" customHeight="1" x14ac:dyDescent="0.3">
      <c r="A5921" s="22" t="b">
        <f t="shared" si="2061"/>
        <v>1</v>
      </c>
      <c r="B5921" s="22" t="b">
        <f t="shared" si="2062"/>
        <v>0</v>
      </c>
      <c r="C5921" s="22" t="b">
        <f t="shared" si="2063"/>
        <v>0</v>
      </c>
      <c r="D5921" s="22" t="b">
        <f t="shared" si="2064"/>
        <v>0</v>
      </c>
      <c r="E5921" s="22" t="b">
        <f t="shared" si="2065"/>
        <v>0</v>
      </c>
      <c r="F5921" s="52" t="b">
        <f t="shared" si="2066"/>
        <v>0</v>
      </c>
      <c r="G5921" s="22" t="b">
        <f t="shared" si="2067"/>
        <v>0</v>
      </c>
      <c r="H5921" s="22" t="b">
        <f t="shared" si="2068"/>
        <v>0</v>
      </c>
      <c r="I5921" s="22" t="b">
        <f t="shared" si="2069"/>
        <v>0</v>
      </c>
      <c r="J5921" s="22" t="b">
        <f t="shared" si="2070"/>
        <v>1</v>
      </c>
      <c r="K5921" s="3" t="str">
        <f t="shared" si="2071"/>
        <v>상현8통</v>
      </c>
      <c r="L5921" s="3" t="str">
        <f t="shared" si="2072"/>
        <v>현8</v>
      </c>
      <c r="M5921" s="3">
        <f t="shared" si="2073"/>
        <v>8</v>
      </c>
      <c r="N5921" s="54" t="str">
        <f t="shared" si="2074"/>
        <v>상현</v>
      </c>
      <c r="O5921" s="3" t="str">
        <f t="shared" si="2075"/>
        <v/>
      </c>
      <c r="P5921" s="19" t="str">
        <f t="shared" si="2076"/>
        <v/>
      </c>
      <c r="Q5921" s="23" t="e">
        <f>_xlfn.XLOOKUP(R5921,summary!C3309:C3345,summary!B3309:B3345)</f>
        <v>#N/A</v>
      </c>
      <c r="R5921" s="24" t="str">
        <f t="shared" si="2060"/>
        <v>상현1동</v>
      </c>
      <c r="S5921" s="24" t="str">
        <f t="shared" si="2077"/>
        <v>상현8통</v>
      </c>
      <c r="T5921" s="24" t="str">
        <f t="shared" si="2078"/>
        <v>(상현동, 서월마을5단지금호베스트빌)</v>
      </c>
      <c r="U5921" s="24" t="str">
        <f t="shared" si="2079"/>
        <v>상현</v>
      </c>
      <c r="V5921" s="25">
        <f t="shared" si="2080"/>
        <v>8</v>
      </c>
      <c r="W5921" s="25">
        <f t="shared" si="2081"/>
        <v>1</v>
      </c>
      <c r="X5921" s="59" t="s">
        <v>33</v>
      </c>
      <c r="Y5921" s="59" t="s">
        <v>2412</v>
      </c>
      <c r="Z5921" s="59" t="s">
        <v>63</v>
      </c>
      <c r="AA5921" s="63" t="s">
        <v>6745</v>
      </c>
    </row>
    <row r="5922" spans="1:27" ht="16.5" customHeight="1" x14ac:dyDescent="0.3">
      <c r="A5922" s="22" t="b">
        <f t="shared" si="2061"/>
        <v>1</v>
      </c>
      <c r="B5922" s="22" t="b">
        <f t="shared" si="2062"/>
        <v>1</v>
      </c>
      <c r="C5922" s="22" t="b">
        <f t="shared" si="2063"/>
        <v>0</v>
      </c>
      <c r="D5922" s="22" t="b">
        <f t="shared" si="2064"/>
        <v>0</v>
      </c>
      <c r="E5922" s="22" t="b">
        <f t="shared" si="2065"/>
        <v>1</v>
      </c>
      <c r="F5922" s="52" t="b">
        <f t="shared" si="2066"/>
        <v>1</v>
      </c>
      <c r="G5922" s="22" t="b">
        <f t="shared" si="2067"/>
        <v>1</v>
      </c>
      <c r="H5922" s="22" t="b">
        <f t="shared" si="2068"/>
        <v>0</v>
      </c>
      <c r="I5922" s="22" t="b">
        <f t="shared" si="2069"/>
        <v>1</v>
      </c>
      <c r="J5922" s="22" t="b">
        <f t="shared" si="2070"/>
        <v>0</v>
      </c>
      <c r="K5922" s="3" t="str">
        <f t="shared" si="2071"/>
        <v/>
      </c>
      <c r="L5922" s="3" t="str">
        <f t="shared" si="2072"/>
        <v/>
      </c>
      <c r="M5922" s="3" t="str">
        <f t="shared" si="2073"/>
        <v/>
      </c>
      <c r="N5922" s="54" t="str">
        <f t="shared" si="2074"/>
        <v/>
      </c>
      <c r="O5922" s="3" t="str">
        <f t="shared" si="2075"/>
        <v>(상현동, 서월마을5단지금호베스트빌)</v>
      </c>
      <c r="P5922" s="19" t="str">
        <f t="shared" si="2076"/>
        <v>(상현동, 서월마을5단지금호베스트빌)</v>
      </c>
      <c r="Q5922" s="23" t="e">
        <f>_xlfn.XLOOKUP(R5922,summary!C3310:C3346,summary!B3310:B3346)</f>
        <v>#N/A</v>
      </c>
      <c r="R5922" s="24" t="str">
        <f t="shared" si="2060"/>
        <v>상현1동</v>
      </c>
      <c r="S5922" s="24" t="str">
        <f t="shared" si="2077"/>
        <v>상현8통</v>
      </c>
      <c r="T5922" s="24" t="str">
        <f t="shared" si="2078"/>
        <v>(상현동, 서월마을5단지금호베스트빌)</v>
      </c>
      <c r="U5922" s="24" t="str">
        <f t="shared" si="2079"/>
        <v>상현</v>
      </c>
      <c r="V5922" s="25">
        <f t="shared" si="2080"/>
        <v>8</v>
      </c>
      <c r="W5922" s="25">
        <f t="shared" si="2081"/>
        <v>2</v>
      </c>
      <c r="X5922" s="59"/>
      <c r="Y5922" s="59" t="s">
        <v>2353</v>
      </c>
      <c r="Z5922" s="59" t="s">
        <v>65</v>
      </c>
      <c r="AA5922" s="63" t="s">
        <v>6746</v>
      </c>
    </row>
    <row r="5923" spans="1:27" ht="16.5" customHeight="1" x14ac:dyDescent="0.3">
      <c r="A5923" s="22" t="b">
        <f t="shared" si="2061"/>
        <v>1</v>
      </c>
      <c r="B5923" s="22" t="b">
        <f t="shared" si="2062"/>
        <v>0</v>
      </c>
      <c r="C5923" s="22" t="b">
        <f t="shared" si="2063"/>
        <v>0</v>
      </c>
      <c r="D5923" s="22" t="b">
        <f t="shared" si="2064"/>
        <v>0</v>
      </c>
      <c r="E5923" s="22" t="b">
        <f t="shared" si="2065"/>
        <v>0</v>
      </c>
      <c r="F5923" s="52" t="b">
        <f t="shared" si="2066"/>
        <v>0</v>
      </c>
      <c r="G5923" s="22" t="b">
        <f t="shared" si="2067"/>
        <v>0</v>
      </c>
      <c r="H5923" s="22" t="b">
        <f t="shared" si="2068"/>
        <v>0</v>
      </c>
      <c r="I5923" s="22" t="b">
        <f t="shared" si="2069"/>
        <v>1</v>
      </c>
      <c r="J5923" s="22" t="b">
        <f t="shared" si="2070"/>
        <v>0</v>
      </c>
      <c r="K5923" s="3" t="str">
        <f t="shared" si="2071"/>
        <v/>
      </c>
      <c r="L5923" s="3" t="str">
        <f t="shared" si="2072"/>
        <v/>
      </c>
      <c r="M5923" s="3" t="str">
        <f t="shared" si="2073"/>
        <v/>
      </c>
      <c r="N5923" s="54" t="str">
        <f t="shared" si="2074"/>
        <v/>
      </c>
      <c r="O5923" s="3" t="str">
        <f t="shared" si="2075"/>
        <v>서월마을5단지금호베스트빌)</v>
      </c>
      <c r="P5923" s="19" t="str">
        <f t="shared" si="2076"/>
        <v/>
      </c>
      <c r="Q5923" s="23" t="e">
        <f>_xlfn.XLOOKUP(R5923,summary!C3311:C3347,summary!B3311:B3347)</f>
        <v>#N/A</v>
      </c>
      <c r="R5923" s="24" t="str">
        <f t="shared" si="2060"/>
        <v>상현1동</v>
      </c>
      <c r="S5923" s="24" t="str">
        <f t="shared" si="2077"/>
        <v>상현8통</v>
      </c>
      <c r="T5923" s="24" t="str">
        <f t="shared" si="2078"/>
        <v>(상현동, 서월마을5단지금호베스트빌)</v>
      </c>
      <c r="U5923" s="24" t="str">
        <f t="shared" si="2079"/>
        <v>상현</v>
      </c>
      <c r="V5923" s="25">
        <f t="shared" si="2080"/>
        <v>8</v>
      </c>
      <c r="W5923" s="25">
        <f t="shared" si="2081"/>
        <v>3</v>
      </c>
      <c r="X5923" s="59"/>
      <c r="Y5923" s="59" t="s">
        <v>6747</v>
      </c>
      <c r="Z5923" s="59" t="s">
        <v>67</v>
      </c>
      <c r="AA5923" s="63" t="s">
        <v>6748</v>
      </c>
    </row>
    <row r="5924" spans="1:27" ht="16.5" customHeight="1" x14ac:dyDescent="0.3">
      <c r="A5924" s="22" t="b">
        <f t="shared" si="2061"/>
        <v>1</v>
      </c>
      <c r="B5924" s="22" t="b">
        <f t="shared" si="2062"/>
        <v>0</v>
      </c>
      <c r="C5924" s="22" t="b">
        <f t="shared" si="2063"/>
        <v>1</v>
      </c>
      <c r="D5924" s="22" t="b">
        <f t="shared" si="2064"/>
        <v>0</v>
      </c>
      <c r="E5924" s="22" t="b">
        <f t="shared" si="2065"/>
        <v>1</v>
      </c>
      <c r="F5924" s="52" t="b">
        <f t="shared" si="2066"/>
        <v>1</v>
      </c>
      <c r="G5924" s="22" t="b">
        <f t="shared" si="2067"/>
        <v>0</v>
      </c>
      <c r="H5924" s="22" t="b">
        <f t="shared" si="2068"/>
        <v>1</v>
      </c>
      <c r="I5924" s="22" t="b">
        <f t="shared" si="2069"/>
        <v>1</v>
      </c>
      <c r="J5924" s="22" t="b">
        <f t="shared" si="2070"/>
        <v>0</v>
      </c>
      <c r="K5924" s="3" t="str">
        <f t="shared" si="2071"/>
        <v/>
      </c>
      <c r="L5924" s="3" t="str">
        <f t="shared" si="2072"/>
        <v/>
      </c>
      <c r="M5924" s="3" t="str">
        <f t="shared" si="2073"/>
        <v/>
      </c>
      <c r="N5924" s="54" t="str">
        <f t="shared" si="2074"/>
        <v/>
      </c>
      <c r="O5924" s="3" t="str">
        <f t="shared" si="2075"/>
        <v>금호베스트빌)</v>
      </c>
      <c r="P5924" s="19" t="str">
        <f t="shared" si="2076"/>
        <v/>
      </c>
      <c r="Q5924" s="23" t="e">
        <f>_xlfn.XLOOKUP(R5924,summary!C3312:C3348,summary!B3312:B3348)</f>
        <v>#N/A</v>
      </c>
      <c r="R5924" s="24" t="str">
        <f t="shared" si="2060"/>
        <v>상현1동</v>
      </c>
      <c r="S5924" s="24" t="str">
        <f t="shared" si="2077"/>
        <v>상현8통</v>
      </c>
      <c r="T5924" s="24" t="str">
        <f t="shared" si="2078"/>
        <v>(상현동, 서월마을5단지금호베스트빌)</v>
      </c>
      <c r="U5924" s="24" t="str">
        <f t="shared" si="2079"/>
        <v>상현</v>
      </c>
      <c r="V5924" s="25">
        <f t="shared" si="2080"/>
        <v>8</v>
      </c>
      <c r="W5924" s="25">
        <f t="shared" si="2081"/>
        <v>4</v>
      </c>
      <c r="X5924" s="59"/>
      <c r="Y5924" s="59" t="s">
        <v>1514</v>
      </c>
      <c r="Z5924" s="59" t="s">
        <v>73</v>
      </c>
      <c r="AA5924" s="63" t="s">
        <v>6749</v>
      </c>
    </row>
    <row r="5925" spans="1:27" ht="16.5" customHeight="1" x14ac:dyDescent="0.3">
      <c r="A5925" s="22" t="b">
        <f t="shared" si="2061"/>
        <v>0</v>
      </c>
      <c r="B5925" s="22" t="b">
        <f t="shared" si="2062"/>
        <v>0</v>
      </c>
      <c r="C5925" s="22" t="b">
        <f t="shared" si="2063"/>
        <v>0</v>
      </c>
      <c r="D5925" s="22" t="b">
        <f t="shared" si="2064"/>
        <v>0</v>
      </c>
      <c r="E5925" s="22" t="b">
        <f t="shared" si="2065"/>
        <v>0</v>
      </c>
      <c r="F5925" s="52" t="b">
        <f t="shared" si="2066"/>
        <v>0</v>
      </c>
      <c r="G5925" s="22" t="b">
        <f t="shared" si="2067"/>
        <v>0</v>
      </c>
      <c r="H5925" s="22" t="b">
        <f t="shared" si="2068"/>
        <v>0</v>
      </c>
      <c r="I5925" s="22" t="b">
        <f t="shared" si="2069"/>
        <v>0</v>
      </c>
      <c r="J5925" s="22" t="b">
        <f t="shared" si="2070"/>
        <v>0</v>
      </c>
      <c r="K5925" s="3" t="str">
        <f t="shared" si="2071"/>
        <v/>
      </c>
      <c r="L5925" s="3" t="str">
        <f t="shared" si="2072"/>
        <v/>
      </c>
      <c r="M5925" s="3" t="str">
        <f t="shared" si="2073"/>
        <v/>
      </c>
      <c r="N5925" s="54" t="str">
        <f t="shared" si="2074"/>
        <v/>
      </c>
      <c r="O5925" s="3" t="str">
        <f t="shared" si="2075"/>
        <v/>
      </c>
      <c r="P5925" s="19" t="str">
        <f t="shared" si="2076"/>
        <v/>
      </c>
      <c r="Q5925" s="23" t="e">
        <f>_xlfn.XLOOKUP(R5925,summary!C3313:C3349,summary!B3313:B3349)</f>
        <v>#N/A</v>
      </c>
      <c r="R5925" s="24" t="str">
        <f t="shared" si="2060"/>
        <v>상현1동</v>
      </c>
      <c r="S5925" s="24" t="str">
        <f t="shared" si="2077"/>
        <v>상현8통</v>
      </c>
      <c r="T5925" s="24" t="str">
        <f t="shared" si="2078"/>
        <v>(상현동, 서월마을5단지금호베스트빌)</v>
      </c>
      <c r="U5925" s="24" t="str">
        <f t="shared" si="2079"/>
        <v>상현</v>
      </c>
      <c r="V5925" s="25">
        <f t="shared" si="2080"/>
        <v>8</v>
      </c>
      <c r="W5925" s="25">
        <f t="shared" si="2081"/>
        <v>5</v>
      </c>
      <c r="X5925" s="59"/>
      <c r="Y5925" s="59"/>
      <c r="Z5925" s="59" t="s">
        <v>87</v>
      </c>
      <c r="AA5925" s="63" t="s">
        <v>6750</v>
      </c>
    </row>
    <row r="5926" spans="1:27" ht="16.5" customHeight="1" x14ac:dyDescent="0.3">
      <c r="A5926" s="22" t="b">
        <f t="shared" si="2061"/>
        <v>0</v>
      </c>
      <c r="B5926" s="22" t="b">
        <f t="shared" si="2062"/>
        <v>0</v>
      </c>
      <c r="C5926" s="22" t="b">
        <f t="shared" si="2063"/>
        <v>0</v>
      </c>
      <c r="D5926" s="22" t="b">
        <f t="shared" si="2064"/>
        <v>0</v>
      </c>
      <c r="E5926" s="22" t="b">
        <f t="shared" si="2065"/>
        <v>0</v>
      </c>
      <c r="F5926" s="52" t="b">
        <f t="shared" si="2066"/>
        <v>0</v>
      </c>
      <c r="G5926" s="22" t="b">
        <f t="shared" si="2067"/>
        <v>0</v>
      </c>
      <c r="H5926" s="22" t="b">
        <f t="shared" si="2068"/>
        <v>0</v>
      </c>
      <c r="I5926" s="22" t="b">
        <f t="shared" si="2069"/>
        <v>0</v>
      </c>
      <c r="J5926" s="22" t="b">
        <f t="shared" si="2070"/>
        <v>0</v>
      </c>
      <c r="K5926" s="3" t="str">
        <f t="shared" si="2071"/>
        <v/>
      </c>
      <c r="L5926" s="3" t="str">
        <f t="shared" si="2072"/>
        <v/>
      </c>
      <c r="M5926" s="3" t="str">
        <f t="shared" si="2073"/>
        <v/>
      </c>
      <c r="N5926" s="54" t="str">
        <f t="shared" si="2074"/>
        <v/>
      </c>
      <c r="O5926" s="3" t="str">
        <f t="shared" si="2075"/>
        <v/>
      </c>
      <c r="P5926" s="19" t="str">
        <f t="shared" si="2076"/>
        <v/>
      </c>
      <c r="Q5926" s="23" t="e">
        <f>_xlfn.XLOOKUP(R5926,summary!C3314:C3350,summary!B3314:B3350)</f>
        <v>#N/A</v>
      </c>
      <c r="R5926" s="24" t="str">
        <f t="shared" si="2060"/>
        <v>상현1동</v>
      </c>
      <c r="S5926" s="24" t="str">
        <f t="shared" si="2077"/>
        <v>상현8통</v>
      </c>
      <c r="T5926" s="24" t="str">
        <f t="shared" si="2078"/>
        <v>(상현동, 서월마을5단지금호베스트빌)</v>
      </c>
      <c r="U5926" s="24" t="str">
        <f t="shared" si="2079"/>
        <v>상현</v>
      </c>
      <c r="V5926" s="25">
        <f t="shared" si="2080"/>
        <v>8</v>
      </c>
      <c r="W5926" s="25">
        <f t="shared" si="2081"/>
        <v>6</v>
      </c>
      <c r="X5926" s="59"/>
      <c r="Y5926" s="59"/>
      <c r="Z5926" s="59" t="s">
        <v>89</v>
      </c>
      <c r="AA5926" s="63" t="s">
        <v>6751</v>
      </c>
    </row>
    <row r="5927" spans="1:27" ht="16.5" customHeight="1" x14ac:dyDescent="0.3">
      <c r="A5927" s="22" t="b">
        <f t="shared" si="2061"/>
        <v>0</v>
      </c>
      <c r="B5927" s="22" t="b">
        <f t="shared" si="2062"/>
        <v>0</v>
      </c>
      <c r="C5927" s="22" t="b">
        <f t="shared" si="2063"/>
        <v>0</v>
      </c>
      <c r="D5927" s="22" t="b">
        <f t="shared" si="2064"/>
        <v>0</v>
      </c>
      <c r="E5927" s="22" t="b">
        <f t="shared" si="2065"/>
        <v>0</v>
      </c>
      <c r="F5927" s="52" t="b">
        <f t="shared" si="2066"/>
        <v>0</v>
      </c>
      <c r="G5927" s="22" t="b">
        <f t="shared" si="2067"/>
        <v>0</v>
      </c>
      <c r="H5927" s="22" t="b">
        <f t="shared" si="2068"/>
        <v>0</v>
      </c>
      <c r="I5927" s="22" t="b">
        <f t="shared" si="2069"/>
        <v>0</v>
      </c>
      <c r="J5927" s="22" t="b">
        <f t="shared" si="2070"/>
        <v>0</v>
      </c>
      <c r="K5927" s="3" t="str">
        <f t="shared" si="2071"/>
        <v/>
      </c>
      <c r="L5927" s="3" t="str">
        <f t="shared" si="2072"/>
        <v/>
      </c>
      <c r="M5927" s="3" t="str">
        <f t="shared" si="2073"/>
        <v/>
      </c>
      <c r="N5927" s="54" t="str">
        <f t="shared" si="2074"/>
        <v/>
      </c>
      <c r="O5927" s="3" t="str">
        <f t="shared" si="2075"/>
        <v/>
      </c>
      <c r="P5927" s="19" t="str">
        <f t="shared" si="2076"/>
        <v/>
      </c>
      <c r="Q5927" s="23" t="e">
        <f>_xlfn.XLOOKUP(R5927,summary!C3315:C3351,summary!B3315:B3351)</f>
        <v>#N/A</v>
      </c>
      <c r="R5927" s="24" t="str">
        <f t="shared" si="2060"/>
        <v>상현1동</v>
      </c>
      <c r="S5927" s="24" t="str">
        <f t="shared" si="2077"/>
        <v>상현8통</v>
      </c>
      <c r="T5927" s="24" t="str">
        <f t="shared" si="2078"/>
        <v>(상현동, 서월마을5단지금호베스트빌)</v>
      </c>
      <c r="U5927" s="24" t="str">
        <f t="shared" si="2079"/>
        <v>상현</v>
      </c>
      <c r="V5927" s="25">
        <f t="shared" si="2080"/>
        <v>8</v>
      </c>
      <c r="W5927" s="25">
        <f t="shared" si="2081"/>
        <v>7</v>
      </c>
      <c r="X5927" s="59"/>
      <c r="Y5927" s="59"/>
      <c r="Z5927" s="59" t="s">
        <v>6752</v>
      </c>
      <c r="AA5927" s="63" t="s">
        <v>6753</v>
      </c>
    </row>
    <row r="5928" spans="1:27" ht="16.5" customHeight="1" x14ac:dyDescent="0.3">
      <c r="A5928" s="22" t="b">
        <f t="shared" si="2061"/>
        <v>0</v>
      </c>
      <c r="B5928" s="22" t="b">
        <f t="shared" si="2062"/>
        <v>0</v>
      </c>
      <c r="C5928" s="22" t="b">
        <f t="shared" si="2063"/>
        <v>0</v>
      </c>
      <c r="D5928" s="22" t="b">
        <f t="shared" si="2064"/>
        <v>0</v>
      </c>
      <c r="E5928" s="22" t="b">
        <f t="shared" si="2065"/>
        <v>0</v>
      </c>
      <c r="F5928" s="52" t="b">
        <f t="shared" si="2066"/>
        <v>0</v>
      </c>
      <c r="G5928" s="22" t="b">
        <f t="shared" si="2067"/>
        <v>0</v>
      </c>
      <c r="H5928" s="22" t="b">
        <f t="shared" si="2068"/>
        <v>0</v>
      </c>
      <c r="I5928" s="22" t="b">
        <f t="shared" si="2069"/>
        <v>0</v>
      </c>
      <c r="J5928" s="22" t="b">
        <f t="shared" si="2070"/>
        <v>0</v>
      </c>
      <c r="K5928" s="3" t="str">
        <f t="shared" si="2071"/>
        <v/>
      </c>
      <c r="L5928" s="3" t="str">
        <f t="shared" si="2072"/>
        <v/>
      </c>
      <c r="M5928" s="3" t="str">
        <f t="shared" si="2073"/>
        <v/>
      </c>
      <c r="N5928" s="54" t="str">
        <f t="shared" si="2074"/>
        <v/>
      </c>
      <c r="O5928" s="3" t="str">
        <f t="shared" si="2075"/>
        <v/>
      </c>
      <c r="P5928" s="19" t="str">
        <f t="shared" si="2076"/>
        <v/>
      </c>
      <c r="Q5928" s="23" t="e">
        <f>_xlfn.XLOOKUP(R5928,summary!C3316:C3352,summary!B3316:B3352)</f>
        <v>#N/A</v>
      </c>
      <c r="R5928" s="24" t="str">
        <f t="shared" si="2060"/>
        <v>상현1동</v>
      </c>
      <c r="S5928" s="24" t="str">
        <f t="shared" si="2077"/>
        <v>상현8통</v>
      </c>
      <c r="T5928" s="24" t="str">
        <f t="shared" si="2078"/>
        <v>(상현동, 서월마을5단지금호베스트빌)</v>
      </c>
      <c r="U5928" s="24" t="str">
        <f t="shared" si="2079"/>
        <v>상현</v>
      </c>
      <c r="V5928" s="25">
        <f t="shared" si="2080"/>
        <v>8</v>
      </c>
      <c r="W5928" s="25">
        <f t="shared" si="2081"/>
        <v>8</v>
      </c>
      <c r="X5928" s="59"/>
      <c r="Y5928" s="59"/>
      <c r="Z5928" s="59" t="s">
        <v>93</v>
      </c>
      <c r="AA5928" s="63" t="s">
        <v>6754</v>
      </c>
    </row>
    <row r="5929" spans="1:27" ht="16.5" customHeight="1" x14ac:dyDescent="0.3">
      <c r="A5929" s="22" t="b">
        <f t="shared" si="2061"/>
        <v>0</v>
      </c>
      <c r="B5929" s="22" t="b">
        <f t="shared" si="2062"/>
        <v>0</v>
      </c>
      <c r="C5929" s="22" t="b">
        <f t="shared" si="2063"/>
        <v>0</v>
      </c>
      <c r="D5929" s="22" t="b">
        <f t="shared" si="2064"/>
        <v>0</v>
      </c>
      <c r="E5929" s="22" t="b">
        <f t="shared" si="2065"/>
        <v>0</v>
      </c>
      <c r="F5929" s="52" t="b">
        <f t="shared" si="2066"/>
        <v>0</v>
      </c>
      <c r="G5929" s="22" t="b">
        <f t="shared" si="2067"/>
        <v>0</v>
      </c>
      <c r="H5929" s="22" t="b">
        <f t="shared" si="2068"/>
        <v>0</v>
      </c>
      <c r="I5929" s="22" t="b">
        <f t="shared" si="2069"/>
        <v>0</v>
      </c>
      <c r="J5929" s="22" t="b">
        <f t="shared" si="2070"/>
        <v>0</v>
      </c>
      <c r="K5929" s="3" t="str">
        <f t="shared" si="2071"/>
        <v/>
      </c>
      <c r="L5929" s="3" t="str">
        <f t="shared" si="2072"/>
        <v/>
      </c>
      <c r="M5929" s="3" t="str">
        <f t="shared" si="2073"/>
        <v/>
      </c>
      <c r="N5929" s="54" t="str">
        <f t="shared" si="2074"/>
        <v/>
      </c>
      <c r="O5929" s="3" t="str">
        <f t="shared" si="2075"/>
        <v/>
      </c>
      <c r="P5929" s="19" t="str">
        <f t="shared" si="2076"/>
        <v/>
      </c>
      <c r="Q5929" s="23" t="e">
        <f>_xlfn.XLOOKUP(R5929,summary!C3317:C3353,summary!B3317:B3353)</f>
        <v>#N/A</v>
      </c>
      <c r="R5929" s="24" t="str">
        <f t="shared" si="2060"/>
        <v>상현1동</v>
      </c>
      <c r="S5929" s="24" t="str">
        <f t="shared" si="2077"/>
        <v>상현8통</v>
      </c>
      <c r="T5929" s="24" t="str">
        <f t="shared" si="2078"/>
        <v>(상현동, 서월마을5단지금호베스트빌)</v>
      </c>
      <c r="U5929" s="24" t="str">
        <f t="shared" si="2079"/>
        <v>상현</v>
      </c>
      <c r="V5929" s="25">
        <f t="shared" si="2080"/>
        <v>8</v>
      </c>
      <c r="W5929" s="25">
        <f t="shared" si="2081"/>
        <v>9</v>
      </c>
      <c r="X5929" s="59"/>
      <c r="Y5929" s="59"/>
      <c r="Z5929" s="59" t="s">
        <v>95</v>
      </c>
      <c r="AA5929" s="63" t="s">
        <v>6755</v>
      </c>
    </row>
    <row r="5930" spans="1:27" ht="16.5" customHeight="1" x14ac:dyDescent="0.3">
      <c r="A5930" s="22" t="b">
        <f t="shared" si="2061"/>
        <v>1</v>
      </c>
      <c r="B5930" s="22" t="b">
        <f t="shared" si="2062"/>
        <v>0</v>
      </c>
      <c r="C5930" s="22" t="b">
        <f t="shared" si="2063"/>
        <v>0</v>
      </c>
      <c r="D5930" s="22" t="b">
        <f t="shared" si="2064"/>
        <v>0</v>
      </c>
      <c r="E5930" s="22" t="b">
        <f t="shared" si="2065"/>
        <v>0</v>
      </c>
      <c r="F5930" s="52" t="b">
        <f t="shared" si="2066"/>
        <v>0</v>
      </c>
      <c r="G5930" s="22" t="b">
        <f t="shared" si="2067"/>
        <v>0</v>
      </c>
      <c r="H5930" s="22" t="b">
        <f t="shared" si="2068"/>
        <v>0</v>
      </c>
      <c r="I5930" s="22" t="b">
        <f t="shared" si="2069"/>
        <v>0</v>
      </c>
      <c r="J5930" s="22" t="b">
        <f t="shared" si="2070"/>
        <v>1</v>
      </c>
      <c r="K5930" s="3" t="str">
        <f t="shared" si="2071"/>
        <v>상현9통</v>
      </c>
      <c r="L5930" s="3" t="str">
        <f t="shared" si="2072"/>
        <v>현9</v>
      </c>
      <c r="M5930" s="3">
        <f t="shared" si="2073"/>
        <v>9</v>
      </c>
      <c r="N5930" s="54" t="str">
        <f t="shared" si="2074"/>
        <v>상현</v>
      </c>
      <c r="O5930" s="3" t="str">
        <f t="shared" si="2075"/>
        <v/>
      </c>
      <c r="P5930" s="19" t="str">
        <f t="shared" si="2076"/>
        <v/>
      </c>
      <c r="Q5930" s="23" t="e">
        <f>_xlfn.XLOOKUP(R5930,summary!C3318:C3354,summary!B3318:B3354)</f>
        <v>#N/A</v>
      </c>
      <c r="R5930" s="24" t="str">
        <f t="shared" si="2060"/>
        <v>상현1동</v>
      </c>
      <c r="S5930" s="24" t="str">
        <f t="shared" si="2077"/>
        <v>상현9통</v>
      </c>
      <c r="T5930" s="24" t="str">
        <f t="shared" si="2078"/>
        <v>(상현동, 상현마을현대아파트)</v>
      </c>
      <c r="U5930" s="24" t="str">
        <f t="shared" si="2079"/>
        <v>상현</v>
      </c>
      <c r="V5930" s="25">
        <f t="shared" si="2080"/>
        <v>9</v>
      </c>
      <c r="W5930" s="25">
        <f t="shared" si="2081"/>
        <v>1</v>
      </c>
      <c r="X5930" s="59"/>
      <c r="Y5930" s="59" t="s">
        <v>2421</v>
      </c>
      <c r="Z5930" s="59" t="s">
        <v>63</v>
      </c>
      <c r="AA5930" s="63" t="s">
        <v>6756</v>
      </c>
    </row>
    <row r="5931" spans="1:27" ht="16.5" customHeight="1" x14ac:dyDescent="0.3">
      <c r="A5931" s="22" t="b">
        <f t="shared" si="2061"/>
        <v>1</v>
      </c>
      <c r="B5931" s="22" t="b">
        <f t="shared" si="2062"/>
        <v>1</v>
      </c>
      <c r="C5931" s="22" t="b">
        <f t="shared" si="2063"/>
        <v>0</v>
      </c>
      <c r="D5931" s="22" t="b">
        <f t="shared" si="2064"/>
        <v>0</v>
      </c>
      <c r="E5931" s="22" t="b">
        <f t="shared" si="2065"/>
        <v>1</v>
      </c>
      <c r="F5931" s="52" t="b">
        <f t="shared" si="2066"/>
        <v>1</v>
      </c>
      <c r="G5931" s="22" t="b">
        <f t="shared" si="2067"/>
        <v>1</v>
      </c>
      <c r="H5931" s="22" t="b">
        <f t="shared" si="2068"/>
        <v>0</v>
      </c>
      <c r="I5931" s="22" t="b">
        <f t="shared" si="2069"/>
        <v>1</v>
      </c>
      <c r="J5931" s="22" t="b">
        <f t="shared" si="2070"/>
        <v>0</v>
      </c>
      <c r="K5931" s="3" t="str">
        <f t="shared" si="2071"/>
        <v/>
      </c>
      <c r="L5931" s="3" t="str">
        <f t="shared" si="2072"/>
        <v/>
      </c>
      <c r="M5931" s="3" t="str">
        <f t="shared" si="2073"/>
        <v/>
      </c>
      <c r="N5931" s="54" t="str">
        <f t="shared" si="2074"/>
        <v/>
      </c>
      <c r="O5931" s="3" t="str">
        <f t="shared" si="2075"/>
        <v>(상현동, 상현마을현대아파트)</v>
      </c>
      <c r="P5931" s="19" t="str">
        <f t="shared" si="2076"/>
        <v>(상현동, 상현마을현대아파트)</v>
      </c>
      <c r="Q5931" s="23" t="e">
        <f>_xlfn.XLOOKUP(R5931,summary!C3319:C3355,summary!B3319:B3355)</f>
        <v>#N/A</v>
      </c>
      <c r="R5931" s="24" t="str">
        <f t="shared" si="2060"/>
        <v>상현1동</v>
      </c>
      <c r="S5931" s="24" t="str">
        <f t="shared" si="2077"/>
        <v>상현9통</v>
      </c>
      <c r="T5931" s="24" t="str">
        <f t="shared" si="2078"/>
        <v>(상현동, 상현마을현대아파트)</v>
      </c>
      <c r="U5931" s="24" t="str">
        <f t="shared" si="2079"/>
        <v>상현</v>
      </c>
      <c r="V5931" s="25">
        <f t="shared" si="2080"/>
        <v>9</v>
      </c>
      <c r="W5931" s="25">
        <f t="shared" si="2081"/>
        <v>2</v>
      </c>
      <c r="X5931" s="59"/>
      <c r="Y5931" s="59" t="s">
        <v>2353</v>
      </c>
      <c r="Z5931" s="59" t="s">
        <v>65</v>
      </c>
      <c r="AA5931" s="63" t="s">
        <v>6757</v>
      </c>
    </row>
    <row r="5932" spans="1:27" ht="16.5" customHeight="1" x14ac:dyDescent="0.3">
      <c r="A5932" s="22" t="b">
        <f t="shared" si="2061"/>
        <v>1</v>
      </c>
      <c r="B5932" s="22" t="b">
        <f t="shared" si="2062"/>
        <v>0</v>
      </c>
      <c r="C5932" s="22" t="b">
        <f t="shared" si="2063"/>
        <v>0</v>
      </c>
      <c r="D5932" s="22" t="b">
        <f t="shared" si="2064"/>
        <v>0</v>
      </c>
      <c r="E5932" s="22" t="b">
        <f t="shared" si="2065"/>
        <v>0</v>
      </c>
      <c r="F5932" s="52" t="b">
        <f t="shared" si="2066"/>
        <v>0</v>
      </c>
      <c r="G5932" s="22" t="b">
        <f t="shared" si="2067"/>
        <v>0</v>
      </c>
      <c r="H5932" s="22" t="b">
        <f t="shared" si="2068"/>
        <v>0</v>
      </c>
      <c r="I5932" s="22" t="b">
        <f t="shared" si="2069"/>
        <v>1</v>
      </c>
      <c r="J5932" s="22" t="b">
        <f t="shared" si="2070"/>
        <v>0</v>
      </c>
      <c r="K5932" s="3" t="str">
        <f t="shared" si="2071"/>
        <v/>
      </c>
      <c r="L5932" s="3" t="str">
        <f t="shared" si="2072"/>
        <v/>
      </c>
      <c r="M5932" s="3" t="str">
        <f t="shared" si="2073"/>
        <v/>
      </c>
      <c r="N5932" s="54" t="str">
        <f t="shared" si="2074"/>
        <v/>
      </c>
      <c r="O5932" s="3" t="str">
        <f t="shared" si="2075"/>
        <v>상현마을현대아파트)</v>
      </c>
      <c r="P5932" s="19" t="str">
        <f t="shared" si="2076"/>
        <v/>
      </c>
      <c r="Q5932" s="23" t="e">
        <f>_xlfn.XLOOKUP(R5932,summary!C3320:C3356,summary!B3320:B3356)</f>
        <v>#N/A</v>
      </c>
      <c r="R5932" s="24" t="str">
        <f t="shared" si="2060"/>
        <v>상현1동</v>
      </c>
      <c r="S5932" s="24" t="str">
        <f t="shared" si="2077"/>
        <v>상현9통</v>
      </c>
      <c r="T5932" s="24" t="str">
        <f t="shared" si="2078"/>
        <v>(상현동, 상현마을현대아파트)</v>
      </c>
      <c r="U5932" s="24" t="str">
        <f t="shared" si="2079"/>
        <v>상현</v>
      </c>
      <c r="V5932" s="25">
        <f t="shared" si="2080"/>
        <v>9</v>
      </c>
      <c r="W5932" s="25">
        <f t="shared" si="2081"/>
        <v>3</v>
      </c>
      <c r="X5932" s="59"/>
      <c r="Y5932" s="59" t="s">
        <v>6758</v>
      </c>
      <c r="Z5932" s="59" t="s">
        <v>67</v>
      </c>
      <c r="AA5932" s="63" t="s">
        <v>6759</v>
      </c>
    </row>
    <row r="5933" spans="1:27" ht="16.5" customHeight="1" x14ac:dyDescent="0.3">
      <c r="A5933" s="22" t="b">
        <f t="shared" si="2061"/>
        <v>1</v>
      </c>
      <c r="B5933" s="22" t="b">
        <f t="shared" si="2062"/>
        <v>0</v>
      </c>
      <c r="C5933" s="22" t="b">
        <f t="shared" si="2063"/>
        <v>1</v>
      </c>
      <c r="D5933" s="22" t="b">
        <f t="shared" si="2064"/>
        <v>0</v>
      </c>
      <c r="E5933" s="22" t="b">
        <f t="shared" si="2065"/>
        <v>1</v>
      </c>
      <c r="F5933" s="52" t="b">
        <f t="shared" si="2066"/>
        <v>1</v>
      </c>
      <c r="G5933" s="22" t="b">
        <f t="shared" si="2067"/>
        <v>0</v>
      </c>
      <c r="H5933" s="22" t="b">
        <f t="shared" si="2068"/>
        <v>1</v>
      </c>
      <c r="I5933" s="22" t="b">
        <f t="shared" si="2069"/>
        <v>1</v>
      </c>
      <c r="J5933" s="22" t="b">
        <f t="shared" si="2070"/>
        <v>0</v>
      </c>
      <c r="K5933" s="3" t="str">
        <f t="shared" si="2071"/>
        <v/>
      </c>
      <c r="L5933" s="3" t="str">
        <f t="shared" si="2072"/>
        <v/>
      </c>
      <c r="M5933" s="3" t="str">
        <f t="shared" si="2073"/>
        <v/>
      </c>
      <c r="N5933" s="54" t="str">
        <f t="shared" si="2074"/>
        <v/>
      </c>
      <c r="O5933" s="3" t="str">
        <f t="shared" si="2075"/>
        <v>현대아파트)</v>
      </c>
      <c r="P5933" s="19" t="str">
        <f t="shared" si="2076"/>
        <v/>
      </c>
      <c r="Q5933" s="23" t="e">
        <f>_xlfn.XLOOKUP(R5933,summary!C3321:C3357,summary!B3321:B3357)</f>
        <v>#N/A</v>
      </c>
      <c r="R5933" s="24" t="str">
        <f t="shared" si="2060"/>
        <v>상현1동</v>
      </c>
      <c r="S5933" s="24" t="str">
        <f t="shared" si="2077"/>
        <v>상현9통</v>
      </c>
      <c r="T5933" s="24" t="str">
        <f t="shared" si="2078"/>
        <v>(상현동, 상현마을현대아파트)</v>
      </c>
      <c r="U5933" s="24" t="str">
        <f t="shared" si="2079"/>
        <v>상현</v>
      </c>
      <c r="V5933" s="25">
        <f t="shared" si="2080"/>
        <v>9</v>
      </c>
      <c r="W5933" s="25">
        <f t="shared" si="2081"/>
        <v>4</v>
      </c>
      <c r="X5933" s="59"/>
      <c r="Y5933" s="59" t="s">
        <v>626</v>
      </c>
      <c r="Z5933" s="59" t="s">
        <v>73</v>
      </c>
      <c r="AA5933" s="63" t="s">
        <v>6760</v>
      </c>
    </row>
    <row r="5934" spans="1:27" ht="16.5" customHeight="1" x14ac:dyDescent="0.3">
      <c r="A5934" s="22" t="b">
        <f t="shared" si="2061"/>
        <v>0</v>
      </c>
      <c r="B5934" s="22" t="b">
        <f t="shared" si="2062"/>
        <v>0</v>
      </c>
      <c r="C5934" s="22" t="b">
        <f t="shared" si="2063"/>
        <v>0</v>
      </c>
      <c r="D5934" s="22" t="b">
        <f t="shared" si="2064"/>
        <v>0</v>
      </c>
      <c r="E5934" s="22" t="b">
        <f t="shared" si="2065"/>
        <v>0</v>
      </c>
      <c r="F5934" s="52" t="b">
        <f t="shared" si="2066"/>
        <v>0</v>
      </c>
      <c r="G5934" s="22" t="b">
        <f t="shared" si="2067"/>
        <v>0</v>
      </c>
      <c r="H5934" s="22" t="b">
        <f t="shared" si="2068"/>
        <v>0</v>
      </c>
      <c r="I5934" s="22" t="b">
        <f t="shared" si="2069"/>
        <v>0</v>
      </c>
      <c r="J5934" s="22" t="b">
        <f t="shared" si="2070"/>
        <v>0</v>
      </c>
      <c r="K5934" s="3" t="str">
        <f t="shared" si="2071"/>
        <v/>
      </c>
      <c r="L5934" s="3" t="str">
        <f t="shared" si="2072"/>
        <v/>
      </c>
      <c r="M5934" s="3" t="str">
        <f t="shared" si="2073"/>
        <v/>
      </c>
      <c r="N5934" s="54" t="str">
        <f t="shared" si="2074"/>
        <v/>
      </c>
      <c r="O5934" s="3" t="str">
        <f t="shared" si="2075"/>
        <v/>
      </c>
      <c r="P5934" s="19" t="str">
        <f t="shared" si="2076"/>
        <v/>
      </c>
      <c r="Q5934" s="23" t="e">
        <f>_xlfn.XLOOKUP(R5934,summary!C3322:C3358,summary!B3322:B3358)</f>
        <v>#N/A</v>
      </c>
      <c r="R5934" s="24" t="str">
        <f t="shared" si="2060"/>
        <v>상현1동</v>
      </c>
      <c r="S5934" s="24" t="str">
        <f t="shared" si="2077"/>
        <v>상현9통</v>
      </c>
      <c r="T5934" s="24" t="str">
        <f t="shared" si="2078"/>
        <v>(상현동, 상현마을현대아파트)</v>
      </c>
      <c r="U5934" s="24" t="str">
        <f t="shared" si="2079"/>
        <v>상현</v>
      </c>
      <c r="V5934" s="25">
        <f t="shared" si="2080"/>
        <v>9</v>
      </c>
      <c r="W5934" s="25">
        <f t="shared" si="2081"/>
        <v>5</v>
      </c>
      <c r="X5934" s="59"/>
      <c r="Y5934" s="59"/>
      <c r="Z5934" s="59" t="s">
        <v>87</v>
      </c>
      <c r="AA5934" s="63" t="s">
        <v>6761</v>
      </c>
    </row>
    <row r="5935" spans="1:27" ht="16.5" customHeight="1" x14ac:dyDescent="0.3">
      <c r="A5935" s="22" t="b">
        <f t="shared" si="2061"/>
        <v>0</v>
      </c>
      <c r="B5935" s="22" t="b">
        <f t="shared" si="2062"/>
        <v>0</v>
      </c>
      <c r="C5935" s="22" t="b">
        <f t="shared" si="2063"/>
        <v>0</v>
      </c>
      <c r="D5935" s="22" t="b">
        <f t="shared" si="2064"/>
        <v>0</v>
      </c>
      <c r="E5935" s="22" t="b">
        <f t="shared" si="2065"/>
        <v>0</v>
      </c>
      <c r="F5935" s="52" t="b">
        <f t="shared" si="2066"/>
        <v>0</v>
      </c>
      <c r="G5935" s="22" t="b">
        <f t="shared" si="2067"/>
        <v>0</v>
      </c>
      <c r="H5935" s="22" t="b">
        <f t="shared" si="2068"/>
        <v>0</v>
      </c>
      <c r="I5935" s="22" t="b">
        <f t="shared" si="2069"/>
        <v>0</v>
      </c>
      <c r="J5935" s="22" t="b">
        <f t="shared" si="2070"/>
        <v>0</v>
      </c>
      <c r="K5935" s="3" t="str">
        <f t="shared" si="2071"/>
        <v/>
      </c>
      <c r="L5935" s="3" t="str">
        <f t="shared" si="2072"/>
        <v/>
      </c>
      <c r="M5935" s="3" t="str">
        <f t="shared" si="2073"/>
        <v/>
      </c>
      <c r="N5935" s="54" t="str">
        <f t="shared" si="2074"/>
        <v/>
      </c>
      <c r="O5935" s="3" t="str">
        <f t="shared" si="2075"/>
        <v/>
      </c>
      <c r="P5935" s="19" t="str">
        <f t="shared" si="2076"/>
        <v/>
      </c>
      <c r="Q5935" s="23" t="e">
        <f>_xlfn.XLOOKUP(R5935,summary!C3323:C3359,summary!B3323:B3359)</f>
        <v>#N/A</v>
      </c>
      <c r="R5935" s="24" t="str">
        <f t="shared" si="2060"/>
        <v>상현1동</v>
      </c>
      <c r="S5935" s="24" t="str">
        <f t="shared" si="2077"/>
        <v>상현9통</v>
      </c>
      <c r="T5935" s="24" t="str">
        <f t="shared" si="2078"/>
        <v>(상현동, 상현마을현대아파트)</v>
      </c>
      <c r="U5935" s="24" t="str">
        <f t="shared" si="2079"/>
        <v>상현</v>
      </c>
      <c r="V5935" s="25">
        <f t="shared" si="2080"/>
        <v>9</v>
      </c>
      <c r="W5935" s="25">
        <f t="shared" si="2081"/>
        <v>6</v>
      </c>
      <c r="X5935" s="59"/>
      <c r="Y5935" s="59"/>
      <c r="Z5935" s="59" t="s">
        <v>89</v>
      </c>
      <c r="AA5935" s="63" t="s">
        <v>6762</v>
      </c>
    </row>
    <row r="5936" spans="1:27" ht="16.5" customHeight="1" x14ac:dyDescent="0.3">
      <c r="A5936" s="22" t="b">
        <f t="shared" si="2061"/>
        <v>1</v>
      </c>
      <c r="B5936" s="22" t="b">
        <f t="shared" si="2062"/>
        <v>0</v>
      </c>
      <c r="C5936" s="22" t="b">
        <f t="shared" si="2063"/>
        <v>0</v>
      </c>
      <c r="D5936" s="22" t="b">
        <f t="shared" si="2064"/>
        <v>0</v>
      </c>
      <c r="E5936" s="22" t="b">
        <f t="shared" si="2065"/>
        <v>0</v>
      </c>
      <c r="F5936" s="52" t="b">
        <f t="shared" si="2066"/>
        <v>0</v>
      </c>
      <c r="G5936" s="22" t="b">
        <f t="shared" si="2067"/>
        <v>0</v>
      </c>
      <c r="H5936" s="22" t="b">
        <f t="shared" si="2068"/>
        <v>0</v>
      </c>
      <c r="I5936" s="22" t="b">
        <f t="shared" si="2069"/>
        <v>0</v>
      </c>
      <c r="J5936" s="22" t="b">
        <f t="shared" si="2070"/>
        <v>1</v>
      </c>
      <c r="K5936" s="3" t="str">
        <f t="shared" si="2071"/>
        <v>상현10통</v>
      </c>
      <c r="L5936" s="3" t="str">
        <f t="shared" si="2072"/>
        <v>10</v>
      </c>
      <c r="M5936" s="3">
        <f t="shared" si="2073"/>
        <v>10</v>
      </c>
      <c r="N5936" s="54" t="str">
        <f t="shared" si="2074"/>
        <v>상현</v>
      </c>
      <c r="O5936" s="3" t="str">
        <f t="shared" si="2075"/>
        <v/>
      </c>
      <c r="P5936" s="19" t="str">
        <f t="shared" si="2076"/>
        <v/>
      </c>
      <c r="Q5936" s="23" t="e">
        <f>_xlfn.XLOOKUP(R5936,summary!C3324:C3360,summary!B3324:B3360)</f>
        <v>#N/A</v>
      </c>
      <c r="R5936" s="24" t="str">
        <f t="shared" si="2060"/>
        <v>상현1동</v>
      </c>
      <c r="S5936" s="24" t="str">
        <f t="shared" si="2077"/>
        <v>상현10통</v>
      </c>
      <c r="T5936" s="24" t="str">
        <f t="shared" si="2078"/>
        <v>(상현동, 상현마을쌍용아파트)</v>
      </c>
      <c r="U5936" s="24" t="str">
        <f t="shared" si="2079"/>
        <v>상현</v>
      </c>
      <c r="V5936" s="25">
        <f t="shared" si="2080"/>
        <v>10</v>
      </c>
      <c r="W5936" s="25">
        <f t="shared" si="2081"/>
        <v>1</v>
      </c>
      <c r="X5936" s="59"/>
      <c r="Y5936" s="59" t="s">
        <v>2430</v>
      </c>
      <c r="Z5936" s="59" t="s">
        <v>63</v>
      </c>
      <c r="AA5936" s="63" t="s">
        <v>6763</v>
      </c>
    </row>
    <row r="5937" spans="1:27" ht="16.5" customHeight="1" x14ac:dyDescent="0.3">
      <c r="A5937" s="22" t="b">
        <f t="shared" si="2061"/>
        <v>1</v>
      </c>
      <c r="B5937" s="22" t="b">
        <f t="shared" si="2062"/>
        <v>1</v>
      </c>
      <c r="C5937" s="22" t="b">
        <f t="shared" si="2063"/>
        <v>0</v>
      </c>
      <c r="D5937" s="22" t="b">
        <f t="shared" si="2064"/>
        <v>0</v>
      </c>
      <c r="E5937" s="22" t="b">
        <f t="shared" si="2065"/>
        <v>1</v>
      </c>
      <c r="F5937" s="52" t="b">
        <f t="shared" si="2066"/>
        <v>1</v>
      </c>
      <c r="G5937" s="22" t="b">
        <f t="shared" si="2067"/>
        <v>1</v>
      </c>
      <c r="H5937" s="22" t="b">
        <f t="shared" si="2068"/>
        <v>0</v>
      </c>
      <c r="I5937" s="22" t="b">
        <f t="shared" si="2069"/>
        <v>1</v>
      </c>
      <c r="J5937" s="22" t="b">
        <f t="shared" si="2070"/>
        <v>0</v>
      </c>
      <c r="K5937" s="3" t="str">
        <f t="shared" si="2071"/>
        <v/>
      </c>
      <c r="L5937" s="3" t="str">
        <f t="shared" si="2072"/>
        <v/>
      </c>
      <c r="M5937" s="3" t="str">
        <f t="shared" si="2073"/>
        <v/>
      </c>
      <c r="N5937" s="54" t="str">
        <f t="shared" si="2074"/>
        <v/>
      </c>
      <c r="O5937" s="3" t="str">
        <f t="shared" si="2075"/>
        <v>(상현동, 상현마을쌍용아파트)</v>
      </c>
      <c r="P5937" s="19" t="str">
        <f t="shared" si="2076"/>
        <v>(상현동, 상현마을쌍용아파트)</v>
      </c>
      <c r="Q5937" s="23" t="e">
        <f>_xlfn.XLOOKUP(R5937,summary!C3325:C3361,summary!B3325:B3361)</f>
        <v>#N/A</v>
      </c>
      <c r="R5937" s="24" t="str">
        <f t="shared" si="2060"/>
        <v>상현1동</v>
      </c>
      <c r="S5937" s="24" t="str">
        <f t="shared" si="2077"/>
        <v>상현10통</v>
      </c>
      <c r="T5937" s="24" t="str">
        <f t="shared" si="2078"/>
        <v>(상현동, 상현마을쌍용아파트)</v>
      </c>
      <c r="U5937" s="24" t="str">
        <f t="shared" si="2079"/>
        <v>상현</v>
      </c>
      <c r="V5937" s="25">
        <f t="shared" si="2080"/>
        <v>10</v>
      </c>
      <c r="W5937" s="25">
        <f t="shared" si="2081"/>
        <v>2</v>
      </c>
      <c r="X5937" s="59"/>
      <c r="Y5937" s="59" t="s">
        <v>2353</v>
      </c>
      <c r="Z5937" s="59" t="s">
        <v>6764</v>
      </c>
      <c r="AA5937" s="63" t="s">
        <v>6765</v>
      </c>
    </row>
    <row r="5938" spans="1:27" ht="16.5" customHeight="1" x14ac:dyDescent="0.3">
      <c r="A5938" s="22" t="b">
        <f t="shared" si="2061"/>
        <v>1</v>
      </c>
      <c r="B5938" s="22" t="b">
        <f t="shared" si="2062"/>
        <v>0</v>
      </c>
      <c r="C5938" s="22" t="b">
        <f t="shared" si="2063"/>
        <v>0</v>
      </c>
      <c r="D5938" s="22" t="b">
        <f t="shared" si="2064"/>
        <v>0</v>
      </c>
      <c r="E5938" s="22" t="b">
        <f t="shared" si="2065"/>
        <v>0</v>
      </c>
      <c r="F5938" s="52" t="b">
        <f t="shared" si="2066"/>
        <v>0</v>
      </c>
      <c r="G5938" s="22" t="b">
        <f t="shared" si="2067"/>
        <v>0</v>
      </c>
      <c r="H5938" s="22" t="b">
        <f t="shared" si="2068"/>
        <v>0</v>
      </c>
      <c r="I5938" s="22" t="b">
        <f t="shared" si="2069"/>
        <v>1</v>
      </c>
      <c r="J5938" s="22" t="b">
        <f t="shared" si="2070"/>
        <v>0</v>
      </c>
      <c r="K5938" s="3" t="str">
        <f t="shared" si="2071"/>
        <v/>
      </c>
      <c r="L5938" s="3" t="str">
        <f t="shared" si="2072"/>
        <v/>
      </c>
      <c r="M5938" s="3" t="str">
        <f t="shared" si="2073"/>
        <v/>
      </c>
      <c r="N5938" s="54" t="str">
        <f t="shared" si="2074"/>
        <v/>
      </c>
      <c r="O5938" s="3" t="str">
        <f t="shared" si="2075"/>
        <v>상현마을쌍용아파트)</v>
      </c>
      <c r="P5938" s="19" t="str">
        <f t="shared" si="2076"/>
        <v/>
      </c>
      <c r="Q5938" s="23" t="e">
        <f>_xlfn.XLOOKUP(R5938,summary!C3326:C3362,summary!B3326:B3362)</f>
        <v>#N/A</v>
      </c>
      <c r="R5938" s="24" t="str">
        <f t="shared" si="2060"/>
        <v>상현1동</v>
      </c>
      <c r="S5938" s="24" t="str">
        <f t="shared" si="2077"/>
        <v>상현10통</v>
      </c>
      <c r="T5938" s="24" t="str">
        <f t="shared" si="2078"/>
        <v>(상현동, 상현마을쌍용아파트)</v>
      </c>
      <c r="U5938" s="24" t="str">
        <f t="shared" si="2079"/>
        <v>상현</v>
      </c>
      <c r="V5938" s="25">
        <f t="shared" si="2080"/>
        <v>10</v>
      </c>
      <c r="W5938" s="25">
        <f t="shared" si="2081"/>
        <v>3</v>
      </c>
      <c r="X5938" s="59"/>
      <c r="Y5938" s="59" t="s">
        <v>6758</v>
      </c>
      <c r="Z5938" s="59" t="s">
        <v>67</v>
      </c>
      <c r="AA5938" s="63" t="s">
        <v>6766</v>
      </c>
    </row>
    <row r="5939" spans="1:27" ht="16.5" customHeight="1" x14ac:dyDescent="0.3">
      <c r="A5939" s="22" t="b">
        <f t="shared" si="2061"/>
        <v>1</v>
      </c>
      <c r="B5939" s="22" t="b">
        <f t="shared" si="2062"/>
        <v>0</v>
      </c>
      <c r="C5939" s="22" t="b">
        <f t="shared" si="2063"/>
        <v>1</v>
      </c>
      <c r="D5939" s="22" t="b">
        <f t="shared" si="2064"/>
        <v>0</v>
      </c>
      <c r="E5939" s="22" t="b">
        <f t="shared" si="2065"/>
        <v>1</v>
      </c>
      <c r="F5939" s="52" t="b">
        <f t="shared" si="2066"/>
        <v>1</v>
      </c>
      <c r="G5939" s="22" t="b">
        <f t="shared" si="2067"/>
        <v>0</v>
      </c>
      <c r="H5939" s="22" t="b">
        <f t="shared" si="2068"/>
        <v>1</v>
      </c>
      <c r="I5939" s="22" t="b">
        <f t="shared" si="2069"/>
        <v>1</v>
      </c>
      <c r="J5939" s="22" t="b">
        <f t="shared" si="2070"/>
        <v>0</v>
      </c>
      <c r="K5939" s="3" t="str">
        <f t="shared" si="2071"/>
        <v/>
      </c>
      <c r="L5939" s="3" t="str">
        <f t="shared" si="2072"/>
        <v/>
      </c>
      <c r="M5939" s="3" t="str">
        <f t="shared" si="2073"/>
        <v/>
      </c>
      <c r="N5939" s="54" t="str">
        <f t="shared" si="2074"/>
        <v/>
      </c>
      <c r="O5939" s="3" t="str">
        <f t="shared" si="2075"/>
        <v>쌍용아파트)</v>
      </c>
      <c r="P5939" s="19" t="str">
        <f t="shared" si="2076"/>
        <v/>
      </c>
      <c r="Q5939" s="23" t="e">
        <f>_xlfn.XLOOKUP(R5939,summary!C3327:C3363,summary!B3327:B3363)</f>
        <v>#N/A</v>
      </c>
      <c r="R5939" s="24" t="str">
        <f t="shared" si="2060"/>
        <v>상현1동</v>
      </c>
      <c r="S5939" s="24" t="str">
        <f t="shared" si="2077"/>
        <v>상현10통</v>
      </c>
      <c r="T5939" s="24" t="str">
        <f t="shared" si="2078"/>
        <v>(상현동, 상현마을쌍용아파트)</v>
      </c>
      <c r="U5939" s="24" t="str">
        <f t="shared" si="2079"/>
        <v>상현</v>
      </c>
      <c r="V5939" s="25">
        <f t="shared" si="2080"/>
        <v>10</v>
      </c>
      <c r="W5939" s="25">
        <f t="shared" si="2081"/>
        <v>4</v>
      </c>
      <c r="X5939" s="59"/>
      <c r="Y5939" s="59" t="s">
        <v>696</v>
      </c>
      <c r="Z5939" s="59" t="s">
        <v>73</v>
      </c>
      <c r="AA5939" s="63" t="s">
        <v>6767</v>
      </c>
    </row>
    <row r="5940" spans="1:27" ht="16.5" customHeight="1" x14ac:dyDescent="0.3">
      <c r="A5940" s="22" t="b">
        <f t="shared" si="2061"/>
        <v>0</v>
      </c>
      <c r="B5940" s="22" t="b">
        <f t="shared" si="2062"/>
        <v>0</v>
      </c>
      <c r="C5940" s="22" t="b">
        <f t="shared" si="2063"/>
        <v>0</v>
      </c>
      <c r="D5940" s="22" t="b">
        <f t="shared" si="2064"/>
        <v>0</v>
      </c>
      <c r="E5940" s="22" t="b">
        <f t="shared" si="2065"/>
        <v>0</v>
      </c>
      <c r="F5940" s="52" t="b">
        <f t="shared" si="2066"/>
        <v>0</v>
      </c>
      <c r="G5940" s="22" t="b">
        <f t="shared" si="2067"/>
        <v>0</v>
      </c>
      <c r="H5940" s="22" t="b">
        <f t="shared" si="2068"/>
        <v>0</v>
      </c>
      <c r="I5940" s="22" t="b">
        <f t="shared" si="2069"/>
        <v>0</v>
      </c>
      <c r="J5940" s="22" t="b">
        <f t="shared" si="2070"/>
        <v>0</v>
      </c>
      <c r="K5940" s="3" t="str">
        <f t="shared" si="2071"/>
        <v/>
      </c>
      <c r="L5940" s="3" t="str">
        <f t="shared" si="2072"/>
        <v/>
      </c>
      <c r="M5940" s="3" t="str">
        <f t="shared" si="2073"/>
        <v/>
      </c>
      <c r="N5940" s="54" t="str">
        <f t="shared" si="2074"/>
        <v/>
      </c>
      <c r="O5940" s="3" t="str">
        <f t="shared" si="2075"/>
        <v/>
      </c>
      <c r="P5940" s="19" t="str">
        <f t="shared" si="2076"/>
        <v/>
      </c>
      <c r="Q5940" s="23" t="e">
        <f>_xlfn.XLOOKUP(R5940,summary!C3328:C3364,summary!B3328:B3364)</f>
        <v>#N/A</v>
      </c>
      <c r="R5940" s="24" t="str">
        <f t="shared" si="2060"/>
        <v>상현1동</v>
      </c>
      <c r="S5940" s="24" t="str">
        <f t="shared" si="2077"/>
        <v>상현10통</v>
      </c>
      <c r="T5940" s="24" t="str">
        <f t="shared" si="2078"/>
        <v>(상현동, 상현마을쌍용아파트)</v>
      </c>
      <c r="U5940" s="24" t="str">
        <f t="shared" si="2079"/>
        <v>상현</v>
      </c>
      <c r="V5940" s="25">
        <f t="shared" si="2080"/>
        <v>10</v>
      </c>
      <c r="W5940" s="25">
        <f t="shared" si="2081"/>
        <v>5</v>
      </c>
      <c r="X5940" s="59"/>
      <c r="Y5940" s="59"/>
      <c r="Z5940" s="59" t="s">
        <v>87</v>
      </c>
      <c r="AA5940" s="63" t="s">
        <v>6768</v>
      </c>
    </row>
    <row r="5941" spans="1:27" ht="16.5" customHeight="1" x14ac:dyDescent="0.3">
      <c r="A5941" s="22" t="b">
        <f t="shared" si="2061"/>
        <v>0</v>
      </c>
      <c r="B5941" s="22" t="b">
        <f t="shared" si="2062"/>
        <v>0</v>
      </c>
      <c r="C5941" s="22" t="b">
        <f t="shared" si="2063"/>
        <v>0</v>
      </c>
      <c r="D5941" s="22" t="b">
        <f t="shared" si="2064"/>
        <v>0</v>
      </c>
      <c r="E5941" s="22" t="b">
        <f t="shared" si="2065"/>
        <v>0</v>
      </c>
      <c r="F5941" s="52" t="b">
        <f t="shared" si="2066"/>
        <v>0</v>
      </c>
      <c r="G5941" s="22" t="b">
        <f t="shared" si="2067"/>
        <v>0</v>
      </c>
      <c r="H5941" s="22" t="b">
        <f t="shared" si="2068"/>
        <v>0</v>
      </c>
      <c r="I5941" s="22" t="b">
        <f t="shared" si="2069"/>
        <v>0</v>
      </c>
      <c r="J5941" s="22" t="b">
        <f t="shared" si="2070"/>
        <v>0</v>
      </c>
      <c r="K5941" s="3" t="str">
        <f t="shared" si="2071"/>
        <v/>
      </c>
      <c r="L5941" s="3" t="str">
        <f t="shared" si="2072"/>
        <v/>
      </c>
      <c r="M5941" s="3" t="str">
        <f t="shared" si="2073"/>
        <v/>
      </c>
      <c r="N5941" s="54" t="str">
        <f t="shared" si="2074"/>
        <v/>
      </c>
      <c r="O5941" s="3" t="str">
        <f t="shared" si="2075"/>
        <v/>
      </c>
      <c r="P5941" s="19" t="str">
        <f t="shared" si="2076"/>
        <v/>
      </c>
      <c r="Q5941" s="23" t="e">
        <f>_xlfn.XLOOKUP(R5941,summary!C3329:C3365,summary!B3329:B3365)</f>
        <v>#N/A</v>
      </c>
      <c r="R5941" s="24" t="str">
        <f t="shared" si="2060"/>
        <v>상현1동</v>
      </c>
      <c r="S5941" s="24" t="str">
        <f t="shared" si="2077"/>
        <v>상현10통</v>
      </c>
      <c r="T5941" s="24" t="str">
        <f t="shared" si="2078"/>
        <v>(상현동, 상현마을쌍용아파트)</v>
      </c>
      <c r="U5941" s="24" t="str">
        <f t="shared" si="2079"/>
        <v>상현</v>
      </c>
      <c r="V5941" s="25">
        <f t="shared" si="2080"/>
        <v>10</v>
      </c>
      <c r="W5941" s="25">
        <f t="shared" si="2081"/>
        <v>6</v>
      </c>
      <c r="X5941" s="59"/>
      <c r="Y5941" s="59"/>
      <c r="Z5941" s="59" t="s">
        <v>89</v>
      </c>
      <c r="AA5941" s="63" t="s">
        <v>6769</v>
      </c>
    </row>
    <row r="5942" spans="1:27" ht="16.5" customHeight="1" x14ac:dyDescent="0.3">
      <c r="A5942" s="22" t="b">
        <f t="shared" si="2061"/>
        <v>0</v>
      </c>
      <c r="B5942" s="22" t="b">
        <f t="shared" si="2062"/>
        <v>0</v>
      </c>
      <c r="C5942" s="22" t="b">
        <f t="shared" si="2063"/>
        <v>0</v>
      </c>
      <c r="D5942" s="22" t="b">
        <f t="shared" si="2064"/>
        <v>0</v>
      </c>
      <c r="E5942" s="22" t="b">
        <f t="shared" si="2065"/>
        <v>0</v>
      </c>
      <c r="F5942" s="52" t="b">
        <f t="shared" si="2066"/>
        <v>0</v>
      </c>
      <c r="G5942" s="22" t="b">
        <f t="shared" si="2067"/>
        <v>0</v>
      </c>
      <c r="H5942" s="22" t="b">
        <f t="shared" si="2068"/>
        <v>0</v>
      </c>
      <c r="I5942" s="22" t="b">
        <f t="shared" si="2069"/>
        <v>0</v>
      </c>
      <c r="J5942" s="22" t="b">
        <f t="shared" si="2070"/>
        <v>0</v>
      </c>
      <c r="K5942" s="3" t="str">
        <f t="shared" si="2071"/>
        <v/>
      </c>
      <c r="L5942" s="3" t="str">
        <f t="shared" si="2072"/>
        <v/>
      </c>
      <c r="M5942" s="3" t="str">
        <f t="shared" si="2073"/>
        <v/>
      </c>
      <c r="N5942" s="54" t="str">
        <f t="shared" si="2074"/>
        <v/>
      </c>
      <c r="O5942" s="3" t="str">
        <f t="shared" si="2075"/>
        <v/>
      </c>
      <c r="P5942" s="19" t="str">
        <f t="shared" si="2076"/>
        <v/>
      </c>
      <c r="Q5942" s="23" t="e">
        <f>_xlfn.XLOOKUP(R5942,summary!C3330:C3366,summary!B3330:B3366)</f>
        <v>#N/A</v>
      </c>
      <c r="R5942" s="24" t="str">
        <f t="shared" si="2060"/>
        <v>상현1동</v>
      </c>
      <c r="S5942" s="24" t="str">
        <f t="shared" si="2077"/>
        <v>상현10통</v>
      </c>
      <c r="T5942" s="24" t="str">
        <f t="shared" si="2078"/>
        <v>(상현동, 상현마을쌍용아파트)</v>
      </c>
      <c r="U5942" s="24" t="str">
        <f t="shared" si="2079"/>
        <v>상현</v>
      </c>
      <c r="V5942" s="25">
        <f t="shared" si="2080"/>
        <v>10</v>
      </c>
      <c r="W5942" s="25">
        <f t="shared" si="2081"/>
        <v>7</v>
      </c>
      <c r="X5942" s="59"/>
      <c r="Y5942" s="59"/>
      <c r="Z5942" s="59" t="s">
        <v>91</v>
      </c>
      <c r="AA5942" s="63" t="s">
        <v>6770</v>
      </c>
    </row>
    <row r="5943" spans="1:27" ht="16.5" customHeight="1" x14ac:dyDescent="0.3">
      <c r="A5943" s="22" t="b">
        <f t="shared" si="2061"/>
        <v>0</v>
      </c>
      <c r="B5943" s="22" t="b">
        <f t="shared" si="2062"/>
        <v>0</v>
      </c>
      <c r="C5943" s="22" t="b">
        <f t="shared" si="2063"/>
        <v>0</v>
      </c>
      <c r="D5943" s="22" t="b">
        <f t="shared" si="2064"/>
        <v>0</v>
      </c>
      <c r="E5943" s="22" t="b">
        <f t="shared" si="2065"/>
        <v>0</v>
      </c>
      <c r="F5943" s="52" t="b">
        <f t="shared" si="2066"/>
        <v>0</v>
      </c>
      <c r="G5943" s="22" t="b">
        <f t="shared" si="2067"/>
        <v>0</v>
      </c>
      <c r="H5943" s="22" t="b">
        <f t="shared" si="2068"/>
        <v>0</v>
      </c>
      <c r="I5943" s="22" t="b">
        <f t="shared" si="2069"/>
        <v>0</v>
      </c>
      <c r="J5943" s="22" t="b">
        <f t="shared" si="2070"/>
        <v>0</v>
      </c>
      <c r="K5943" s="3" t="str">
        <f t="shared" si="2071"/>
        <v/>
      </c>
      <c r="L5943" s="3" t="str">
        <f t="shared" si="2072"/>
        <v/>
      </c>
      <c r="M5943" s="3" t="str">
        <f t="shared" si="2073"/>
        <v/>
      </c>
      <c r="N5943" s="54" t="str">
        <f t="shared" si="2074"/>
        <v/>
      </c>
      <c r="O5943" s="3" t="str">
        <f t="shared" si="2075"/>
        <v/>
      </c>
      <c r="P5943" s="19" t="str">
        <f t="shared" si="2076"/>
        <v/>
      </c>
      <c r="Q5943" s="23" t="e">
        <f>_xlfn.XLOOKUP(R5943,summary!C3331:C3367,summary!B3331:B3367)</f>
        <v>#N/A</v>
      </c>
      <c r="R5943" s="24" t="str">
        <f t="shared" si="2060"/>
        <v>상현1동</v>
      </c>
      <c r="S5943" s="24" t="str">
        <f t="shared" si="2077"/>
        <v>상현10통</v>
      </c>
      <c r="T5943" s="24" t="str">
        <f t="shared" si="2078"/>
        <v>(상현동, 상현마을쌍용아파트)</v>
      </c>
      <c r="U5943" s="24" t="str">
        <f t="shared" si="2079"/>
        <v>상현</v>
      </c>
      <c r="V5943" s="25">
        <f t="shared" si="2080"/>
        <v>10</v>
      </c>
      <c r="W5943" s="25">
        <f t="shared" si="2081"/>
        <v>8</v>
      </c>
      <c r="X5943" s="59"/>
      <c r="Y5943" s="59"/>
      <c r="Z5943" s="59" t="s">
        <v>93</v>
      </c>
      <c r="AA5943" s="63" t="s">
        <v>6771</v>
      </c>
    </row>
    <row r="5944" spans="1:27" ht="16.5" customHeight="1" x14ac:dyDescent="0.3">
      <c r="A5944" s="22" t="b">
        <f t="shared" si="2061"/>
        <v>0</v>
      </c>
      <c r="B5944" s="22" t="b">
        <f t="shared" si="2062"/>
        <v>0</v>
      </c>
      <c r="C5944" s="22" t="b">
        <f t="shared" si="2063"/>
        <v>0</v>
      </c>
      <c r="D5944" s="22" t="b">
        <f t="shared" si="2064"/>
        <v>0</v>
      </c>
      <c r="E5944" s="22" t="b">
        <f t="shared" si="2065"/>
        <v>0</v>
      </c>
      <c r="F5944" s="52" t="b">
        <f t="shared" si="2066"/>
        <v>0</v>
      </c>
      <c r="G5944" s="22" t="b">
        <f t="shared" si="2067"/>
        <v>0</v>
      </c>
      <c r="H5944" s="22" t="b">
        <f t="shared" si="2068"/>
        <v>0</v>
      </c>
      <c r="I5944" s="22" t="b">
        <f t="shared" si="2069"/>
        <v>0</v>
      </c>
      <c r="J5944" s="22" t="b">
        <f t="shared" si="2070"/>
        <v>0</v>
      </c>
      <c r="K5944" s="3" t="str">
        <f t="shared" si="2071"/>
        <v/>
      </c>
      <c r="L5944" s="3" t="str">
        <f t="shared" si="2072"/>
        <v/>
      </c>
      <c r="M5944" s="3" t="str">
        <f t="shared" si="2073"/>
        <v/>
      </c>
      <c r="N5944" s="54" t="str">
        <f t="shared" si="2074"/>
        <v/>
      </c>
      <c r="O5944" s="3" t="str">
        <f t="shared" si="2075"/>
        <v/>
      </c>
      <c r="P5944" s="19" t="str">
        <f t="shared" si="2076"/>
        <v/>
      </c>
      <c r="Q5944" s="23" t="e">
        <f>_xlfn.XLOOKUP(R5944,summary!C3332:C3368,summary!B3332:B3368)</f>
        <v>#N/A</v>
      </c>
      <c r="R5944" s="24" t="str">
        <f t="shared" si="2060"/>
        <v>상현1동</v>
      </c>
      <c r="S5944" s="24" t="str">
        <f t="shared" si="2077"/>
        <v>상현10통</v>
      </c>
      <c r="T5944" s="24" t="str">
        <f t="shared" si="2078"/>
        <v>(상현동, 상현마을쌍용아파트)</v>
      </c>
      <c r="U5944" s="24" t="str">
        <f t="shared" si="2079"/>
        <v>상현</v>
      </c>
      <c r="V5944" s="25">
        <f t="shared" si="2080"/>
        <v>10</v>
      </c>
      <c r="W5944" s="25">
        <f t="shared" si="2081"/>
        <v>9</v>
      </c>
      <c r="X5944" s="59"/>
      <c r="Y5944" s="59"/>
      <c r="Z5944" s="59" t="s">
        <v>95</v>
      </c>
      <c r="AA5944" s="63" t="s">
        <v>6772</v>
      </c>
    </row>
    <row r="5945" spans="1:27" ht="16.5" customHeight="1" x14ac:dyDescent="0.3">
      <c r="A5945" s="22" t="b">
        <f t="shared" si="2061"/>
        <v>1</v>
      </c>
      <c r="B5945" s="22" t="b">
        <f t="shared" si="2062"/>
        <v>0</v>
      </c>
      <c r="C5945" s="22" t="b">
        <f t="shared" si="2063"/>
        <v>0</v>
      </c>
      <c r="D5945" s="22" t="b">
        <f t="shared" si="2064"/>
        <v>0</v>
      </c>
      <c r="E5945" s="22" t="b">
        <f t="shared" si="2065"/>
        <v>0</v>
      </c>
      <c r="F5945" s="52" t="b">
        <f t="shared" si="2066"/>
        <v>0</v>
      </c>
      <c r="G5945" s="22" t="b">
        <f t="shared" si="2067"/>
        <v>0</v>
      </c>
      <c r="H5945" s="22" t="b">
        <f t="shared" si="2068"/>
        <v>0</v>
      </c>
      <c r="I5945" s="22" t="b">
        <f t="shared" si="2069"/>
        <v>0</v>
      </c>
      <c r="J5945" s="22" t="b">
        <f t="shared" si="2070"/>
        <v>1</v>
      </c>
      <c r="K5945" s="3" t="str">
        <f t="shared" si="2071"/>
        <v>상현11통</v>
      </c>
      <c r="L5945" s="3" t="str">
        <f t="shared" si="2072"/>
        <v>11</v>
      </c>
      <c r="M5945" s="3">
        <f t="shared" si="2073"/>
        <v>11</v>
      </c>
      <c r="N5945" s="54" t="str">
        <f t="shared" si="2074"/>
        <v>상현</v>
      </c>
      <c r="O5945" s="3" t="str">
        <f t="shared" si="2075"/>
        <v/>
      </c>
      <c r="P5945" s="19" t="str">
        <f t="shared" si="2076"/>
        <v/>
      </c>
      <c r="Q5945" s="23" t="e">
        <f>_xlfn.XLOOKUP(R5945,summary!C3333:C3369,summary!B3333:B3369)</f>
        <v>#N/A</v>
      </c>
      <c r="R5945" s="24" t="str">
        <f t="shared" si="2060"/>
        <v>상현1동</v>
      </c>
      <c r="S5945" s="24" t="str">
        <f t="shared" si="2077"/>
        <v>상현11통</v>
      </c>
      <c r="T5945" s="24" t="str">
        <f t="shared" si="2078"/>
        <v>(상현동, 상현마을쌍용아파트)</v>
      </c>
      <c r="U5945" s="24" t="str">
        <f t="shared" si="2079"/>
        <v>상현</v>
      </c>
      <c r="V5945" s="25">
        <f t="shared" si="2080"/>
        <v>11</v>
      </c>
      <c r="W5945" s="25">
        <f t="shared" si="2081"/>
        <v>1</v>
      </c>
      <c r="X5945" s="59"/>
      <c r="Y5945" s="59" t="s">
        <v>2440</v>
      </c>
      <c r="Z5945" s="59" t="s">
        <v>63</v>
      </c>
      <c r="AA5945" s="63" t="s">
        <v>6773</v>
      </c>
    </row>
    <row r="5946" spans="1:27" ht="16.5" customHeight="1" x14ac:dyDescent="0.3">
      <c r="A5946" s="22" t="b">
        <f t="shared" si="2061"/>
        <v>1</v>
      </c>
      <c r="B5946" s="22" t="b">
        <f t="shared" si="2062"/>
        <v>1</v>
      </c>
      <c r="C5946" s="22" t="b">
        <f t="shared" si="2063"/>
        <v>0</v>
      </c>
      <c r="D5946" s="22" t="b">
        <f t="shared" si="2064"/>
        <v>0</v>
      </c>
      <c r="E5946" s="22" t="b">
        <f t="shared" si="2065"/>
        <v>1</v>
      </c>
      <c r="F5946" s="52" t="b">
        <f t="shared" si="2066"/>
        <v>1</v>
      </c>
      <c r="G5946" s="22" t="b">
        <f t="shared" si="2067"/>
        <v>1</v>
      </c>
      <c r="H5946" s="22" t="b">
        <f t="shared" si="2068"/>
        <v>0</v>
      </c>
      <c r="I5946" s="22" t="b">
        <f t="shared" si="2069"/>
        <v>1</v>
      </c>
      <c r="J5946" s="22" t="b">
        <f t="shared" si="2070"/>
        <v>0</v>
      </c>
      <c r="K5946" s="3" t="str">
        <f t="shared" si="2071"/>
        <v/>
      </c>
      <c r="L5946" s="3" t="str">
        <f t="shared" si="2072"/>
        <v/>
      </c>
      <c r="M5946" s="3" t="str">
        <f t="shared" si="2073"/>
        <v/>
      </c>
      <c r="N5946" s="54" t="str">
        <f t="shared" si="2074"/>
        <v/>
      </c>
      <c r="O5946" s="3" t="str">
        <f t="shared" si="2075"/>
        <v>(상현동, 상현마을쌍용아파트)</v>
      </c>
      <c r="P5946" s="19" t="str">
        <f t="shared" si="2076"/>
        <v>(상현동, 상현마을쌍용아파트)</v>
      </c>
      <c r="Q5946" s="23" t="e">
        <f>_xlfn.XLOOKUP(R5946,summary!C3334:C3370,summary!B3334:B3370)</f>
        <v>#N/A</v>
      </c>
      <c r="R5946" s="24" t="str">
        <f t="shared" si="2060"/>
        <v>상현1동</v>
      </c>
      <c r="S5946" s="24" t="str">
        <f t="shared" si="2077"/>
        <v>상현11통</v>
      </c>
      <c r="T5946" s="24" t="str">
        <f t="shared" si="2078"/>
        <v>(상현동, 상현마을쌍용아파트)</v>
      </c>
      <c r="U5946" s="24" t="str">
        <f t="shared" si="2079"/>
        <v>상현</v>
      </c>
      <c r="V5946" s="25">
        <f t="shared" si="2080"/>
        <v>11</v>
      </c>
      <c r="W5946" s="25">
        <f t="shared" si="2081"/>
        <v>2</v>
      </c>
      <c r="X5946" s="59"/>
      <c r="Y5946" s="59" t="s">
        <v>2353</v>
      </c>
      <c r="Z5946" s="59" t="s">
        <v>65</v>
      </c>
      <c r="AA5946" s="63" t="s">
        <v>6774</v>
      </c>
    </row>
    <row r="5947" spans="1:27" ht="16.5" customHeight="1" x14ac:dyDescent="0.3">
      <c r="A5947" s="22" t="b">
        <f t="shared" si="2061"/>
        <v>1</v>
      </c>
      <c r="B5947" s="22" t="b">
        <f t="shared" si="2062"/>
        <v>0</v>
      </c>
      <c r="C5947" s="22" t="b">
        <f t="shared" si="2063"/>
        <v>0</v>
      </c>
      <c r="D5947" s="22" t="b">
        <f t="shared" si="2064"/>
        <v>0</v>
      </c>
      <c r="E5947" s="22" t="b">
        <f t="shared" si="2065"/>
        <v>0</v>
      </c>
      <c r="F5947" s="52" t="b">
        <f t="shared" si="2066"/>
        <v>0</v>
      </c>
      <c r="G5947" s="22" t="b">
        <f t="shared" si="2067"/>
        <v>0</v>
      </c>
      <c r="H5947" s="22" t="b">
        <f t="shared" si="2068"/>
        <v>0</v>
      </c>
      <c r="I5947" s="22" t="b">
        <f t="shared" si="2069"/>
        <v>1</v>
      </c>
      <c r="J5947" s="22" t="b">
        <f t="shared" si="2070"/>
        <v>0</v>
      </c>
      <c r="K5947" s="3" t="str">
        <f t="shared" si="2071"/>
        <v/>
      </c>
      <c r="L5947" s="3" t="str">
        <f t="shared" si="2072"/>
        <v/>
      </c>
      <c r="M5947" s="3" t="str">
        <f t="shared" si="2073"/>
        <v/>
      </c>
      <c r="N5947" s="54" t="str">
        <f t="shared" si="2074"/>
        <v/>
      </c>
      <c r="O5947" s="3" t="str">
        <f t="shared" si="2075"/>
        <v>상현마을쌍용아파트)</v>
      </c>
      <c r="P5947" s="19" t="str">
        <f t="shared" si="2076"/>
        <v/>
      </c>
      <c r="Q5947" s="23" t="e">
        <f>_xlfn.XLOOKUP(R5947,summary!C3335:C3371,summary!B3335:B3371)</f>
        <v>#N/A</v>
      </c>
      <c r="R5947" s="24" t="str">
        <f t="shared" si="2060"/>
        <v>상현1동</v>
      </c>
      <c r="S5947" s="24" t="str">
        <f t="shared" si="2077"/>
        <v>상현11통</v>
      </c>
      <c r="T5947" s="24" t="str">
        <f t="shared" si="2078"/>
        <v>(상현동, 상현마을쌍용아파트)</v>
      </c>
      <c r="U5947" s="24" t="str">
        <f t="shared" si="2079"/>
        <v>상현</v>
      </c>
      <c r="V5947" s="25">
        <f t="shared" si="2080"/>
        <v>11</v>
      </c>
      <c r="W5947" s="25">
        <f t="shared" si="2081"/>
        <v>3</v>
      </c>
      <c r="X5947" s="59"/>
      <c r="Y5947" s="59" t="s">
        <v>6758</v>
      </c>
      <c r="Z5947" s="59" t="s">
        <v>67</v>
      </c>
      <c r="AA5947" s="63" t="s">
        <v>6775</v>
      </c>
    </row>
    <row r="5948" spans="1:27" ht="16.5" customHeight="1" x14ac:dyDescent="0.3">
      <c r="A5948" s="22" t="b">
        <f t="shared" si="2061"/>
        <v>1</v>
      </c>
      <c r="B5948" s="22" t="b">
        <f t="shared" si="2062"/>
        <v>0</v>
      </c>
      <c r="C5948" s="22" t="b">
        <f t="shared" si="2063"/>
        <v>1</v>
      </c>
      <c r="D5948" s="22" t="b">
        <f t="shared" si="2064"/>
        <v>0</v>
      </c>
      <c r="E5948" s="22" t="b">
        <f t="shared" si="2065"/>
        <v>1</v>
      </c>
      <c r="F5948" s="52" t="b">
        <f t="shared" si="2066"/>
        <v>1</v>
      </c>
      <c r="G5948" s="22" t="b">
        <f t="shared" si="2067"/>
        <v>0</v>
      </c>
      <c r="H5948" s="22" t="b">
        <f t="shared" si="2068"/>
        <v>1</v>
      </c>
      <c r="I5948" s="22" t="b">
        <f t="shared" si="2069"/>
        <v>1</v>
      </c>
      <c r="J5948" s="22" t="b">
        <f t="shared" si="2070"/>
        <v>0</v>
      </c>
      <c r="K5948" s="3" t="str">
        <f t="shared" si="2071"/>
        <v/>
      </c>
      <c r="L5948" s="3" t="str">
        <f t="shared" si="2072"/>
        <v/>
      </c>
      <c r="M5948" s="3" t="str">
        <f t="shared" si="2073"/>
        <v/>
      </c>
      <c r="N5948" s="54" t="str">
        <f t="shared" si="2074"/>
        <v/>
      </c>
      <c r="O5948" s="3" t="str">
        <f t="shared" si="2075"/>
        <v>쌍용아파트)</v>
      </c>
      <c r="P5948" s="19" t="str">
        <f t="shared" si="2076"/>
        <v/>
      </c>
      <c r="Q5948" s="23" t="e">
        <f>_xlfn.XLOOKUP(R5948,summary!C3336:C3372,summary!B3336:B3372)</f>
        <v>#N/A</v>
      </c>
      <c r="R5948" s="24" t="str">
        <f t="shared" si="2060"/>
        <v>상현1동</v>
      </c>
      <c r="S5948" s="24" t="str">
        <f t="shared" si="2077"/>
        <v>상현11통</v>
      </c>
      <c r="T5948" s="24" t="str">
        <f t="shared" si="2078"/>
        <v>(상현동, 상현마을쌍용아파트)</v>
      </c>
      <c r="U5948" s="24" t="str">
        <f t="shared" si="2079"/>
        <v>상현</v>
      </c>
      <c r="V5948" s="25">
        <f t="shared" si="2080"/>
        <v>11</v>
      </c>
      <c r="W5948" s="25">
        <f t="shared" si="2081"/>
        <v>4</v>
      </c>
      <c r="X5948" s="59"/>
      <c r="Y5948" s="59" t="s">
        <v>696</v>
      </c>
      <c r="Z5948" s="59" t="s">
        <v>73</v>
      </c>
      <c r="AA5948" s="63" t="s">
        <v>6776</v>
      </c>
    </row>
    <row r="5949" spans="1:27" ht="16.5" customHeight="1" x14ac:dyDescent="0.3">
      <c r="A5949" s="22" t="b">
        <f t="shared" si="2061"/>
        <v>0</v>
      </c>
      <c r="B5949" s="22" t="b">
        <f t="shared" si="2062"/>
        <v>0</v>
      </c>
      <c r="C5949" s="22" t="b">
        <f t="shared" si="2063"/>
        <v>0</v>
      </c>
      <c r="D5949" s="22" t="b">
        <f t="shared" si="2064"/>
        <v>0</v>
      </c>
      <c r="E5949" s="22" t="b">
        <f t="shared" si="2065"/>
        <v>0</v>
      </c>
      <c r="F5949" s="52" t="b">
        <f t="shared" si="2066"/>
        <v>0</v>
      </c>
      <c r="G5949" s="22" t="b">
        <f t="shared" si="2067"/>
        <v>0</v>
      </c>
      <c r="H5949" s="22" t="b">
        <f t="shared" si="2068"/>
        <v>0</v>
      </c>
      <c r="I5949" s="22" t="b">
        <f t="shared" si="2069"/>
        <v>0</v>
      </c>
      <c r="J5949" s="22" t="b">
        <f t="shared" si="2070"/>
        <v>0</v>
      </c>
      <c r="K5949" s="3" t="str">
        <f t="shared" si="2071"/>
        <v/>
      </c>
      <c r="L5949" s="3" t="str">
        <f t="shared" si="2072"/>
        <v/>
      </c>
      <c r="M5949" s="3" t="str">
        <f t="shared" si="2073"/>
        <v/>
      </c>
      <c r="N5949" s="54" t="str">
        <f t="shared" si="2074"/>
        <v/>
      </c>
      <c r="O5949" s="3" t="str">
        <f t="shared" si="2075"/>
        <v/>
      </c>
      <c r="P5949" s="19" t="str">
        <f t="shared" si="2076"/>
        <v/>
      </c>
      <c r="Q5949" s="23" t="e">
        <f>_xlfn.XLOOKUP(R5949,summary!C3337:C3373,summary!B3337:B3373)</f>
        <v>#N/A</v>
      </c>
      <c r="R5949" s="24" t="str">
        <f t="shared" si="2060"/>
        <v>상현1동</v>
      </c>
      <c r="S5949" s="24" t="str">
        <f t="shared" si="2077"/>
        <v>상현11통</v>
      </c>
      <c r="T5949" s="24" t="str">
        <f t="shared" si="2078"/>
        <v>(상현동, 상현마을쌍용아파트)</v>
      </c>
      <c r="U5949" s="24" t="str">
        <f t="shared" si="2079"/>
        <v>상현</v>
      </c>
      <c r="V5949" s="25">
        <f t="shared" si="2080"/>
        <v>11</v>
      </c>
      <c r="W5949" s="25">
        <f t="shared" si="2081"/>
        <v>5</v>
      </c>
      <c r="X5949" s="59"/>
      <c r="Y5949" s="59"/>
      <c r="Z5949" s="59" t="s">
        <v>87</v>
      </c>
      <c r="AA5949" s="63" t="s">
        <v>6777</v>
      </c>
    </row>
    <row r="5950" spans="1:27" ht="16.5" customHeight="1" x14ac:dyDescent="0.3">
      <c r="A5950" s="22" t="b">
        <f t="shared" si="2061"/>
        <v>0</v>
      </c>
      <c r="B5950" s="22" t="b">
        <f t="shared" si="2062"/>
        <v>0</v>
      </c>
      <c r="C5950" s="22" t="b">
        <f t="shared" si="2063"/>
        <v>0</v>
      </c>
      <c r="D5950" s="22" t="b">
        <f t="shared" si="2064"/>
        <v>0</v>
      </c>
      <c r="E5950" s="22" t="b">
        <f t="shared" si="2065"/>
        <v>0</v>
      </c>
      <c r="F5950" s="52" t="b">
        <f t="shared" si="2066"/>
        <v>0</v>
      </c>
      <c r="G5950" s="22" t="b">
        <f t="shared" si="2067"/>
        <v>0</v>
      </c>
      <c r="H5950" s="22" t="b">
        <f t="shared" si="2068"/>
        <v>0</v>
      </c>
      <c r="I5950" s="22" t="b">
        <f t="shared" si="2069"/>
        <v>0</v>
      </c>
      <c r="J5950" s="22" t="b">
        <f t="shared" si="2070"/>
        <v>0</v>
      </c>
      <c r="K5950" s="3" t="str">
        <f t="shared" si="2071"/>
        <v/>
      </c>
      <c r="L5950" s="3" t="str">
        <f t="shared" si="2072"/>
        <v/>
      </c>
      <c r="M5950" s="3" t="str">
        <f t="shared" si="2073"/>
        <v/>
      </c>
      <c r="N5950" s="54" t="str">
        <f t="shared" si="2074"/>
        <v/>
      </c>
      <c r="O5950" s="3" t="str">
        <f t="shared" si="2075"/>
        <v/>
      </c>
      <c r="P5950" s="19" t="str">
        <f t="shared" si="2076"/>
        <v/>
      </c>
      <c r="Q5950" s="23" t="e">
        <f>_xlfn.XLOOKUP(R5950,summary!C3338:C3374,summary!B3338:B3374)</f>
        <v>#N/A</v>
      </c>
      <c r="R5950" s="24" t="str">
        <f t="shared" si="2060"/>
        <v>상현1동</v>
      </c>
      <c r="S5950" s="24" t="str">
        <f t="shared" si="2077"/>
        <v>상현11통</v>
      </c>
      <c r="T5950" s="24" t="str">
        <f t="shared" si="2078"/>
        <v>(상현동, 상현마을쌍용아파트)</v>
      </c>
      <c r="U5950" s="24" t="str">
        <f t="shared" si="2079"/>
        <v>상현</v>
      </c>
      <c r="V5950" s="25">
        <f t="shared" si="2080"/>
        <v>11</v>
      </c>
      <c r="W5950" s="25">
        <f t="shared" si="2081"/>
        <v>6</v>
      </c>
      <c r="X5950" s="59"/>
      <c r="Y5950" s="59"/>
      <c r="Z5950" s="59" t="s">
        <v>89</v>
      </c>
      <c r="AA5950" s="63" t="s">
        <v>6778</v>
      </c>
    </row>
    <row r="5951" spans="1:27" ht="16.5" customHeight="1" x14ac:dyDescent="0.3">
      <c r="A5951" s="22" t="b">
        <f t="shared" si="2061"/>
        <v>0</v>
      </c>
      <c r="B5951" s="22" t="b">
        <f t="shared" si="2062"/>
        <v>0</v>
      </c>
      <c r="C5951" s="22" t="b">
        <f t="shared" si="2063"/>
        <v>0</v>
      </c>
      <c r="D5951" s="22" t="b">
        <f t="shared" si="2064"/>
        <v>0</v>
      </c>
      <c r="E5951" s="22" t="b">
        <f t="shared" si="2065"/>
        <v>0</v>
      </c>
      <c r="F5951" s="52" t="b">
        <f t="shared" si="2066"/>
        <v>0</v>
      </c>
      <c r="G5951" s="22" t="b">
        <f t="shared" si="2067"/>
        <v>0</v>
      </c>
      <c r="H5951" s="22" t="b">
        <f t="shared" si="2068"/>
        <v>0</v>
      </c>
      <c r="I5951" s="22" t="b">
        <f t="shared" si="2069"/>
        <v>0</v>
      </c>
      <c r="J5951" s="22" t="b">
        <f t="shared" si="2070"/>
        <v>0</v>
      </c>
      <c r="K5951" s="3" t="str">
        <f t="shared" si="2071"/>
        <v/>
      </c>
      <c r="L5951" s="3" t="str">
        <f t="shared" si="2072"/>
        <v/>
      </c>
      <c r="M5951" s="3" t="str">
        <f t="shared" si="2073"/>
        <v/>
      </c>
      <c r="N5951" s="54" t="str">
        <f t="shared" si="2074"/>
        <v/>
      </c>
      <c r="O5951" s="3" t="str">
        <f t="shared" si="2075"/>
        <v/>
      </c>
      <c r="P5951" s="19" t="str">
        <f t="shared" si="2076"/>
        <v/>
      </c>
      <c r="Q5951" s="23" t="e">
        <f>_xlfn.XLOOKUP(R5951,summary!C3339:C3375,summary!B3339:B3375)</f>
        <v>#N/A</v>
      </c>
      <c r="R5951" s="24" t="str">
        <f t="shared" si="2060"/>
        <v>상현1동</v>
      </c>
      <c r="S5951" s="24" t="str">
        <f t="shared" si="2077"/>
        <v>상현11통</v>
      </c>
      <c r="T5951" s="24" t="str">
        <f t="shared" si="2078"/>
        <v>(상현동, 상현마을쌍용아파트)</v>
      </c>
      <c r="U5951" s="24" t="str">
        <f t="shared" si="2079"/>
        <v>상현</v>
      </c>
      <c r="V5951" s="25">
        <f t="shared" si="2080"/>
        <v>11</v>
      </c>
      <c r="W5951" s="25">
        <f t="shared" si="2081"/>
        <v>7</v>
      </c>
      <c r="X5951" s="59"/>
      <c r="Y5951" s="59"/>
      <c r="Z5951" s="59" t="s">
        <v>91</v>
      </c>
      <c r="AA5951" s="63" t="s">
        <v>6779</v>
      </c>
    </row>
    <row r="5952" spans="1:27" ht="16.5" customHeight="1" x14ac:dyDescent="0.3">
      <c r="A5952" s="22" t="b">
        <f t="shared" si="2061"/>
        <v>0</v>
      </c>
      <c r="B5952" s="22" t="b">
        <f t="shared" si="2062"/>
        <v>0</v>
      </c>
      <c r="C5952" s="22" t="b">
        <f t="shared" si="2063"/>
        <v>0</v>
      </c>
      <c r="D5952" s="22" t="b">
        <f t="shared" si="2064"/>
        <v>0</v>
      </c>
      <c r="E5952" s="22" t="b">
        <f t="shared" si="2065"/>
        <v>0</v>
      </c>
      <c r="F5952" s="52" t="b">
        <f t="shared" si="2066"/>
        <v>0</v>
      </c>
      <c r="G5952" s="22" t="b">
        <f t="shared" si="2067"/>
        <v>0</v>
      </c>
      <c r="H5952" s="22" t="b">
        <f t="shared" si="2068"/>
        <v>0</v>
      </c>
      <c r="I5952" s="22" t="b">
        <f t="shared" si="2069"/>
        <v>0</v>
      </c>
      <c r="J5952" s="22" t="b">
        <f t="shared" si="2070"/>
        <v>0</v>
      </c>
      <c r="K5952" s="3" t="str">
        <f t="shared" si="2071"/>
        <v/>
      </c>
      <c r="L5952" s="3" t="str">
        <f t="shared" si="2072"/>
        <v/>
      </c>
      <c r="M5952" s="3" t="str">
        <f t="shared" si="2073"/>
        <v/>
      </c>
      <c r="N5952" s="54" t="str">
        <f t="shared" si="2074"/>
        <v/>
      </c>
      <c r="O5952" s="3" t="str">
        <f t="shared" si="2075"/>
        <v/>
      </c>
      <c r="P5952" s="19" t="str">
        <f t="shared" si="2076"/>
        <v/>
      </c>
      <c r="Q5952" s="23" t="e">
        <f>_xlfn.XLOOKUP(R5952,summary!C3340:C3376,summary!B3340:B3376)</f>
        <v>#N/A</v>
      </c>
      <c r="R5952" s="24" t="str">
        <f t="shared" si="2060"/>
        <v>상현1동</v>
      </c>
      <c r="S5952" s="24" t="str">
        <f t="shared" si="2077"/>
        <v>상현11통</v>
      </c>
      <c r="T5952" s="24" t="str">
        <f t="shared" si="2078"/>
        <v>(상현동, 상현마을쌍용아파트)</v>
      </c>
      <c r="U5952" s="24" t="str">
        <f t="shared" si="2079"/>
        <v>상현</v>
      </c>
      <c r="V5952" s="25">
        <f t="shared" si="2080"/>
        <v>11</v>
      </c>
      <c r="W5952" s="25">
        <f t="shared" si="2081"/>
        <v>8</v>
      </c>
      <c r="X5952" s="59"/>
      <c r="Y5952" s="59"/>
      <c r="Z5952" s="59" t="s">
        <v>93</v>
      </c>
      <c r="AA5952" s="63" t="s">
        <v>6780</v>
      </c>
    </row>
    <row r="5953" spans="1:27" ht="16.5" customHeight="1" x14ac:dyDescent="0.3">
      <c r="A5953" s="22" t="b">
        <f t="shared" si="2061"/>
        <v>0</v>
      </c>
      <c r="B5953" s="22" t="b">
        <f t="shared" si="2062"/>
        <v>0</v>
      </c>
      <c r="C5953" s="22" t="b">
        <f t="shared" si="2063"/>
        <v>0</v>
      </c>
      <c r="D5953" s="22" t="b">
        <f t="shared" si="2064"/>
        <v>0</v>
      </c>
      <c r="E5953" s="22" t="b">
        <f t="shared" si="2065"/>
        <v>0</v>
      </c>
      <c r="F5953" s="52" t="b">
        <f t="shared" si="2066"/>
        <v>0</v>
      </c>
      <c r="G5953" s="22" t="b">
        <f t="shared" si="2067"/>
        <v>0</v>
      </c>
      <c r="H5953" s="22" t="b">
        <f t="shared" si="2068"/>
        <v>0</v>
      </c>
      <c r="I5953" s="22" t="b">
        <f t="shared" si="2069"/>
        <v>0</v>
      </c>
      <c r="J5953" s="22" t="b">
        <f t="shared" si="2070"/>
        <v>0</v>
      </c>
      <c r="K5953" s="3" t="str">
        <f t="shared" si="2071"/>
        <v/>
      </c>
      <c r="L5953" s="3" t="str">
        <f t="shared" si="2072"/>
        <v/>
      </c>
      <c r="M5953" s="3" t="str">
        <f t="shared" si="2073"/>
        <v/>
      </c>
      <c r="N5953" s="54" t="str">
        <f t="shared" si="2074"/>
        <v/>
      </c>
      <c r="O5953" s="3" t="str">
        <f t="shared" si="2075"/>
        <v/>
      </c>
      <c r="P5953" s="19" t="str">
        <f t="shared" si="2076"/>
        <v/>
      </c>
      <c r="Q5953" s="23" t="e">
        <f>_xlfn.XLOOKUP(R5953,summary!C3341:C3377,summary!B3341:B3377)</f>
        <v>#N/A</v>
      </c>
      <c r="R5953" s="24" t="str">
        <f t="shared" si="2060"/>
        <v>상현1동</v>
      </c>
      <c r="S5953" s="24" t="str">
        <f t="shared" si="2077"/>
        <v>상현11통</v>
      </c>
      <c r="T5953" s="24" t="str">
        <f t="shared" si="2078"/>
        <v>(상현동, 상현마을쌍용아파트)</v>
      </c>
      <c r="U5953" s="24" t="str">
        <f t="shared" si="2079"/>
        <v>상현</v>
      </c>
      <c r="V5953" s="25">
        <f t="shared" si="2080"/>
        <v>11</v>
      </c>
      <c r="W5953" s="25">
        <f t="shared" si="2081"/>
        <v>9</v>
      </c>
      <c r="X5953" s="59"/>
      <c r="Y5953" s="59"/>
      <c r="Z5953" s="59" t="s">
        <v>95</v>
      </c>
      <c r="AA5953" s="63" t="s">
        <v>6781</v>
      </c>
    </row>
    <row r="5954" spans="1:27" ht="16.5" customHeight="1" x14ac:dyDescent="0.3">
      <c r="A5954" s="22" t="b">
        <f t="shared" si="2061"/>
        <v>0</v>
      </c>
      <c r="B5954" s="22" t="b">
        <f t="shared" si="2062"/>
        <v>0</v>
      </c>
      <c r="C5954" s="22" t="b">
        <f t="shared" si="2063"/>
        <v>0</v>
      </c>
      <c r="D5954" s="22" t="b">
        <f t="shared" si="2064"/>
        <v>0</v>
      </c>
      <c r="E5954" s="22" t="b">
        <f t="shared" si="2065"/>
        <v>0</v>
      </c>
      <c r="F5954" s="52" t="b">
        <f t="shared" si="2066"/>
        <v>0</v>
      </c>
      <c r="G5954" s="22" t="b">
        <f t="shared" si="2067"/>
        <v>0</v>
      </c>
      <c r="H5954" s="22" t="b">
        <f t="shared" si="2068"/>
        <v>0</v>
      </c>
      <c r="I5954" s="22" t="b">
        <f t="shared" si="2069"/>
        <v>0</v>
      </c>
      <c r="J5954" s="22" t="b">
        <f t="shared" si="2070"/>
        <v>0</v>
      </c>
      <c r="K5954" s="3" t="str">
        <f t="shared" si="2071"/>
        <v/>
      </c>
      <c r="L5954" s="3" t="str">
        <f t="shared" si="2072"/>
        <v/>
      </c>
      <c r="M5954" s="3" t="str">
        <f t="shared" si="2073"/>
        <v/>
      </c>
      <c r="N5954" s="54" t="str">
        <f t="shared" si="2074"/>
        <v/>
      </c>
      <c r="O5954" s="3" t="str">
        <f t="shared" si="2075"/>
        <v/>
      </c>
      <c r="P5954" s="19" t="str">
        <f t="shared" si="2076"/>
        <v/>
      </c>
      <c r="Q5954" s="23" t="e">
        <f>_xlfn.XLOOKUP(R5954,summary!C3342:C3378,summary!B3342:B3378)</f>
        <v>#N/A</v>
      </c>
      <c r="R5954" s="24" t="str">
        <f t="shared" ref="R5954:R6017" si="2082">IF($X5954="",R5953,$X5954)</f>
        <v>상현1동</v>
      </c>
      <c r="S5954" s="24" t="str">
        <f t="shared" si="2077"/>
        <v>상현11통</v>
      </c>
      <c r="T5954" s="24" t="str">
        <f t="shared" si="2078"/>
        <v>(상현동, 상현마을쌍용아파트)</v>
      </c>
      <c r="U5954" s="24" t="str">
        <f t="shared" si="2079"/>
        <v>상현</v>
      </c>
      <c r="V5954" s="25">
        <f t="shared" si="2080"/>
        <v>11</v>
      </c>
      <c r="W5954" s="25">
        <f t="shared" si="2081"/>
        <v>10</v>
      </c>
      <c r="X5954" s="59"/>
      <c r="Y5954" s="59"/>
      <c r="Z5954" s="59" t="s">
        <v>2623</v>
      </c>
      <c r="AA5954" s="63" t="s">
        <v>6782</v>
      </c>
    </row>
    <row r="5955" spans="1:27" ht="16.5" customHeight="1" x14ac:dyDescent="0.3">
      <c r="A5955" s="22" t="b">
        <f t="shared" si="2061"/>
        <v>0</v>
      </c>
      <c r="B5955" s="22" t="b">
        <f t="shared" si="2062"/>
        <v>0</v>
      </c>
      <c r="C5955" s="22" t="b">
        <f t="shared" si="2063"/>
        <v>0</v>
      </c>
      <c r="D5955" s="22" t="b">
        <f t="shared" si="2064"/>
        <v>0</v>
      </c>
      <c r="E5955" s="22" t="b">
        <f t="shared" si="2065"/>
        <v>0</v>
      </c>
      <c r="F5955" s="52" t="b">
        <f t="shared" si="2066"/>
        <v>0</v>
      </c>
      <c r="G5955" s="22" t="b">
        <f t="shared" si="2067"/>
        <v>0</v>
      </c>
      <c r="H5955" s="22" t="b">
        <f t="shared" si="2068"/>
        <v>0</v>
      </c>
      <c r="I5955" s="22" t="b">
        <f t="shared" si="2069"/>
        <v>0</v>
      </c>
      <c r="J5955" s="22" t="b">
        <f t="shared" si="2070"/>
        <v>0</v>
      </c>
      <c r="K5955" s="3" t="str">
        <f t="shared" si="2071"/>
        <v/>
      </c>
      <c r="L5955" s="3" t="str">
        <f t="shared" si="2072"/>
        <v/>
      </c>
      <c r="M5955" s="3" t="str">
        <f t="shared" si="2073"/>
        <v/>
      </c>
      <c r="N5955" s="54" t="str">
        <f t="shared" si="2074"/>
        <v/>
      </c>
      <c r="O5955" s="3" t="str">
        <f t="shared" si="2075"/>
        <v/>
      </c>
      <c r="P5955" s="19" t="str">
        <f t="shared" si="2076"/>
        <v/>
      </c>
      <c r="Q5955" s="23" t="e">
        <f>_xlfn.XLOOKUP(R5955,summary!C3343:C3379,summary!B3343:B3379)</f>
        <v>#N/A</v>
      </c>
      <c r="R5955" s="24" t="str">
        <f t="shared" si="2082"/>
        <v>상현1동</v>
      </c>
      <c r="S5955" s="24" t="str">
        <f t="shared" si="2077"/>
        <v>상현11통</v>
      </c>
      <c r="T5955" s="24" t="str">
        <f t="shared" si="2078"/>
        <v>(상현동, 상현마을쌍용아파트)</v>
      </c>
      <c r="U5955" s="24" t="str">
        <f t="shared" si="2079"/>
        <v>상현</v>
      </c>
      <c r="V5955" s="25">
        <f t="shared" si="2080"/>
        <v>11</v>
      </c>
      <c r="W5955" s="25">
        <f t="shared" si="2081"/>
        <v>11</v>
      </c>
      <c r="X5955" s="59"/>
      <c r="Y5955" s="59"/>
      <c r="Z5955" s="59" t="s">
        <v>99</v>
      </c>
      <c r="AA5955" s="63" t="s">
        <v>6783</v>
      </c>
    </row>
    <row r="5956" spans="1:27" ht="16.5" customHeight="1" x14ac:dyDescent="0.3">
      <c r="A5956" s="22" t="b">
        <f t="shared" si="2061"/>
        <v>0</v>
      </c>
      <c r="B5956" s="22" t="b">
        <f t="shared" si="2062"/>
        <v>0</v>
      </c>
      <c r="C5956" s="22" t="b">
        <f t="shared" si="2063"/>
        <v>0</v>
      </c>
      <c r="D5956" s="22" t="b">
        <f t="shared" si="2064"/>
        <v>0</v>
      </c>
      <c r="E5956" s="22" t="b">
        <f t="shared" si="2065"/>
        <v>0</v>
      </c>
      <c r="F5956" s="52" t="b">
        <f t="shared" si="2066"/>
        <v>0</v>
      </c>
      <c r="G5956" s="22" t="b">
        <f t="shared" si="2067"/>
        <v>0</v>
      </c>
      <c r="H5956" s="22" t="b">
        <f t="shared" si="2068"/>
        <v>0</v>
      </c>
      <c r="I5956" s="22" t="b">
        <f t="shared" si="2069"/>
        <v>0</v>
      </c>
      <c r="J5956" s="22" t="b">
        <f t="shared" si="2070"/>
        <v>0</v>
      </c>
      <c r="K5956" s="3" t="str">
        <f t="shared" si="2071"/>
        <v/>
      </c>
      <c r="L5956" s="3" t="str">
        <f t="shared" si="2072"/>
        <v/>
      </c>
      <c r="M5956" s="3" t="str">
        <f t="shared" si="2073"/>
        <v/>
      </c>
      <c r="N5956" s="54" t="str">
        <f t="shared" si="2074"/>
        <v/>
      </c>
      <c r="O5956" s="3" t="str">
        <f t="shared" si="2075"/>
        <v/>
      </c>
      <c r="P5956" s="19" t="str">
        <f t="shared" si="2076"/>
        <v/>
      </c>
      <c r="Q5956" s="23" t="e">
        <f>_xlfn.XLOOKUP(R5956,summary!C3344:C3380,summary!B3344:B3380)</f>
        <v>#N/A</v>
      </c>
      <c r="R5956" s="24" t="str">
        <f t="shared" si="2082"/>
        <v>상현1동</v>
      </c>
      <c r="S5956" s="24" t="str">
        <f t="shared" si="2077"/>
        <v>상현11통</v>
      </c>
      <c r="T5956" s="24" t="str">
        <f t="shared" si="2078"/>
        <v>(상현동, 상현마을쌍용아파트)</v>
      </c>
      <c r="U5956" s="24" t="str">
        <f t="shared" si="2079"/>
        <v>상현</v>
      </c>
      <c r="V5956" s="25">
        <f t="shared" si="2080"/>
        <v>11</v>
      </c>
      <c r="W5956" s="25">
        <f t="shared" si="2081"/>
        <v>12</v>
      </c>
      <c r="X5956" s="59"/>
      <c r="Y5956" s="59"/>
      <c r="Z5956" s="59" t="s">
        <v>101</v>
      </c>
      <c r="AA5956" s="63" t="s">
        <v>6784</v>
      </c>
    </row>
    <row r="5957" spans="1:27" ht="16.5" customHeight="1" x14ac:dyDescent="0.3">
      <c r="A5957" s="22" t="b">
        <f t="shared" si="2061"/>
        <v>1</v>
      </c>
      <c r="B5957" s="22" t="b">
        <f t="shared" si="2062"/>
        <v>0</v>
      </c>
      <c r="C5957" s="22" t="b">
        <f t="shared" si="2063"/>
        <v>0</v>
      </c>
      <c r="D5957" s="22" t="b">
        <f t="shared" si="2064"/>
        <v>0</v>
      </c>
      <c r="E5957" s="22" t="b">
        <f t="shared" si="2065"/>
        <v>0</v>
      </c>
      <c r="F5957" s="52" t="b">
        <f t="shared" si="2066"/>
        <v>0</v>
      </c>
      <c r="G5957" s="22" t="b">
        <f t="shared" si="2067"/>
        <v>0</v>
      </c>
      <c r="H5957" s="22" t="b">
        <f t="shared" si="2068"/>
        <v>0</v>
      </c>
      <c r="I5957" s="22" t="b">
        <f t="shared" si="2069"/>
        <v>0</v>
      </c>
      <c r="J5957" s="22" t="b">
        <f t="shared" si="2070"/>
        <v>1</v>
      </c>
      <c r="K5957" s="3" t="str">
        <f t="shared" si="2071"/>
        <v/>
      </c>
      <c r="L5957" s="3" t="str">
        <f t="shared" si="2072"/>
        <v/>
      </c>
      <c r="M5957" s="3" t="str">
        <f t="shared" si="2073"/>
        <v/>
      </c>
      <c r="N5957" s="54" t="str">
        <f t="shared" si="2074"/>
        <v/>
      </c>
      <c r="O5957" s="3" t="str">
        <f t="shared" si="2075"/>
        <v/>
      </c>
      <c r="P5957" s="19" t="str">
        <f t="shared" si="2076"/>
        <v/>
      </c>
      <c r="Q5957" s="23" t="e">
        <f>_xlfn.XLOOKUP(R5957,summary!C3345:C3381,summary!B3345:B3381)</f>
        <v>#N/A</v>
      </c>
      <c r="R5957" s="24" t="str">
        <f t="shared" si="2082"/>
        <v>읍 면 동</v>
      </c>
      <c r="S5957" s="24" t="str">
        <f t="shared" si="2077"/>
        <v>통 리 명</v>
      </c>
      <c r="T5957" s="24" t="str">
        <f t="shared" si="2078"/>
        <v/>
      </c>
      <c r="U5957" s="24" t="str">
        <f t="shared" si="2079"/>
        <v/>
      </c>
      <c r="V5957" s="25" t="str">
        <f t="shared" si="2080"/>
        <v/>
      </c>
      <c r="W5957" s="25" t="str">
        <f t="shared" si="2081"/>
        <v/>
      </c>
      <c r="X5957" s="59" t="s">
        <v>121</v>
      </c>
      <c r="Y5957" s="59" t="s">
        <v>122</v>
      </c>
      <c r="Z5957" s="59" t="s">
        <v>59</v>
      </c>
      <c r="AA5957" s="63" t="s">
        <v>2628</v>
      </c>
    </row>
    <row r="5958" spans="1:27" ht="16.5" customHeight="1" x14ac:dyDescent="0.3">
      <c r="A5958" s="22" t="b">
        <f t="shared" si="2061"/>
        <v>1</v>
      </c>
      <c r="B5958" s="22" t="b">
        <f t="shared" si="2062"/>
        <v>0</v>
      </c>
      <c r="C5958" s="22" t="b">
        <f t="shared" si="2063"/>
        <v>0</v>
      </c>
      <c r="D5958" s="22" t="b">
        <f t="shared" si="2064"/>
        <v>0</v>
      </c>
      <c r="E5958" s="22" t="b">
        <f t="shared" si="2065"/>
        <v>0</v>
      </c>
      <c r="F5958" s="52" t="b">
        <f t="shared" si="2066"/>
        <v>0</v>
      </c>
      <c r="G5958" s="22" t="b">
        <f t="shared" si="2067"/>
        <v>0</v>
      </c>
      <c r="H5958" s="22" t="b">
        <f t="shared" si="2068"/>
        <v>0</v>
      </c>
      <c r="I5958" s="22" t="b">
        <f t="shared" si="2069"/>
        <v>0</v>
      </c>
      <c r="J5958" s="22" t="b">
        <f t="shared" si="2070"/>
        <v>1</v>
      </c>
      <c r="K5958" s="3" t="str">
        <f t="shared" si="2071"/>
        <v>상현12통</v>
      </c>
      <c r="L5958" s="3" t="str">
        <f t="shared" si="2072"/>
        <v>12</v>
      </c>
      <c r="M5958" s="3">
        <f t="shared" si="2073"/>
        <v>12</v>
      </c>
      <c r="N5958" s="54" t="str">
        <f t="shared" si="2074"/>
        <v>상현</v>
      </c>
      <c r="O5958" s="3" t="str">
        <f t="shared" si="2075"/>
        <v/>
      </c>
      <c r="P5958" s="19" t="str">
        <f t="shared" si="2076"/>
        <v/>
      </c>
      <c r="Q5958" s="23" t="e">
        <f>_xlfn.XLOOKUP(R5958,summary!C3346:C3382,summary!B3346:B3382)</f>
        <v>#N/A</v>
      </c>
      <c r="R5958" s="24" t="str">
        <f t="shared" si="2082"/>
        <v>상현1동</v>
      </c>
      <c r="S5958" s="24" t="str">
        <f t="shared" si="2077"/>
        <v>상현12통</v>
      </c>
      <c r="T5958" s="24" t="str">
        <f t="shared" si="2078"/>
        <v>(상현동, 상현마을현대성우2차아파트)</v>
      </c>
      <c r="U5958" s="24" t="str">
        <f t="shared" si="2079"/>
        <v>상현</v>
      </c>
      <c r="V5958" s="25">
        <f t="shared" si="2080"/>
        <v>12</v>
      </c>
      <c r="W5958" s="25">
        <f t="shared" si="2081"/>
        <v>1</v>
      </c>
      <c r="X5958" s="59" t="s">
        <v>33</v>
      </c>
      <c r="Y5958" s="59" t="s">
        <v>2451</v>
      </c>
      <c r="Z5958" s="59" t="s">
        <v>63</v>
      </c>
      <c r="AA5958" s="63" t="s">
        <v>6785</v>
      </c>
    </row>
    <row r="5959" spans="1:27" ht="16.5" customHeight="1" x14ac:dyDescent="0.3">
      <c r="A5959" s="22" t="b">
        <f t="shared" si="2061"/>
        <v>1</v>
      </c>
      <c r="B5959" s="22" t="b">
        <f t="shared" si="2062"/>
        <v>1</v>
      </c>
      <c r="C5959" s="22" t="b">
        <f t="shared" si="2063"/>
        <v>0</v>
      </c>
      <c r="D5959" s="22" t="b">
        <f t="shared" si="2064"/>
        <v>0</v>
      </c>
      <c r="E5959" s="22" t="b">
        <f t="shared" si="2065"/>
        <v>1</v>
      </c>
      <c r="F5959" s="52" t="b">
        <f t="shared" si="2066"/>
        <v>1</v>
      </c>
      <c r="G5959" s="22" t="b">
        <f t="shared" si="2067"/>
        <v>1</v>
      </c>
      <c r="H5959" s="22" t="b">
        <f t="shared" si="2068"/>
        <v>0</v>
      </c>
      <c r="I5959" s="22" t="b">
        <f t="shared" si="2069"/>
        <v>1</v>
      </c>
      <c r="J5959" s="22" t="b">
        <f t="shared" si="2070"/>
        <v>0</v>
      </c>
      <c r="K5959" s="3" t="str">
        <f t="shared" si="2071"/>
        <v/>
      </c>
      <c r="L5959" s="3" t="str">
        <f t="shared" si="2072"/>
        <v/>
      </c>
      <c r="M5959" s="3" t="str">
        <f t="shared" si="2073"/>
        <v/>
      </c>
      <c r="N5959" s="54" t="str">
        <f t="shared" si="2074"/>
        <v/>
      </c>
      <c r="O5959" s="3" t="str">
        <f t="shared" si="2075"/>
        <v>(상현동, 상현마을현대성우2차아파트)</v>
      </c>
      <c r="P5959" s="19" t="str">
        <f t="shared" si="2076"/>
        <v>(상현동, 상현마을현대성우2차아파트)</v>
      </c>
      <c r="Q5959" s="23" t="e">
        <f>_xlfn.XLOOKUP(R5959,summary!C3347:C3383,summary!B3347:B3383)</f>
        <v>#N/A</v>
      </c>
      <c r="R5959" s="24" t="str">
        <f t="shared" si="2082"/>
        <v>상현1동</v>
      </c>
      <c r="S5959" s="24" t="str">
        <f t="shared" si="2077"/>
        <v>상현12통</v>
      </c>
      <c r="T5959" s="24" t="str">
        <f t="shared" si="2078"/>
        <v>(상현동, 상현마을현대성우2차아파트)</v>
      </c>
      <c r="U5959" s="24" t="str">
        <f t="shared" si="2079"/>
        <v>상현</v>
      </c>
      <c r="V5959" s="25">
        <f t="shared" si="2080"/>
        <v>12</v>
      </c>
      <c r="W5959" s="25">
        <f t="shared" si="2081"/>
        <v>2</v>
      </c>
      <c r="X5959" s="59"/>
      <c r="Y5959" s="59" t="s">
        <v>2353</v>
      </c>
      <c r="Z5959" s="59" t="s">
        <v>65</v>
      </c>
      <c r="AA5959" s="63" t="s">
        <v>6786</v>
      </c>
    </row>
    <row r="5960" spans="1:27" ht="16.5" customHeight="1" x14ac:dyDescent="0.3">
      <c r="A5960" s="22" t="b">
        <f t="shared" si="2061"/>
        <v>1</v>
      </c>
      <c r="B5960" s="22" t="b">
        <f t="shared" si="2062"/>
        <v>0</v>
      </c>
      <c r="C5960" s="22" t="b">
        <f t="shared" si="2063"/>
        <v>0</v>
      </c>
      <c r="D5960" s="22" t="b">
        <f t="shared" si="2064"/>
        <v>0</v>
      </c>
      <c r="E5960" s="22" t="b">
        <f t="shared" si="2065"/>
        <v>0</v>
      </c>
      <c r="F5960" s="52" t="b">
        <f t="shared" si="2066"/>
        <v>0</v>
      </c>
      <c r="G5960" s="22" t="b">
        <f t="shared" si="2067"/>
        <v>0</v>
      </c>
      <c r="H5960" s="22" t="b">
        <f t="shared" si="2068"/>
        <v>0</v>
      </c>
      <c r="I5960" s="22" t="b">
        <f t="shared" si="2069"/>
        <v>1</v>
      </c>
      <c r="J5960" s="22" t="b">
        <f t="shared" si="2070"/>
        <v>0</v>
      </c>
      <c r="K5960" s="3" t="str">
        <f t="shared" si="2071"/>
        <v/>
      </c>
      <c r="L5960" s="3" t="str">
        <f t="shared" si="2072"/>
        <v/>
      </c>
      <c r="M5960" s="3" t="str">
        <f t="shared" si="2073"/>
        <v/>
      </c>
      <c r="N5960" s="54" t="str">
        <f t="shared" si="2074"/>
        <v/>
      </c>
      <c r="O5960" s="3" t="str">
        <f t="shared" si="2075"/>
        <v>상현마을현대성우2차아파트)</v>
      </c>
      <c r="P5960" s="19" t="str">
        <f t="shared" si="2076"/>
        <v/>
      </c>
      <c r="Q5960" s="23" t="e">
        <f>_xlfn.XLOOKUP(R5960,summary!C3348:C3384,summary!B3348:B3384)</f>
        <v>#N/A</v>
      </c>
      <c r="R5960" s="24" t="str">
        <f t="shared" si="2082"/>
        <v>상현1동</v>
      </c>
      <c r="S5960" s="24" t="str">
        <f t="shared" si="2077"/>
        <v>상현12통</v>
      </c>
      <c r="T5960" s="24" t="str">
        <f t="shared" si="2078"/>
        <v>(상현동, 상현마을현대성우2차아파트)</v>
      </c>
      <c r="U5960" s="24" t="str">
        <f t="shared" si="2079"/>
        <v>상현</v>
      </c>
      <c r="V5960" s="25">
        <f t="shared" si="2080"/>
        <v>12</v>
      </c>
      <c r="W5960" s="25">
        <f t="shared" si="2081"/>
        <v>3</v>
      </c>
      <c r="X5960" s="59"/>
      <c r="Y5960" s="59" t="s">
        <v>6758</v>
      </c>
      <c r="Z5960" s="59" t="s">
        <v>67</v>
      </c>
      <c r="AA5960" s="63" t="s">
        <v>6787</v>
      </c>
    </row>
    <row r="5961" spans="1:27" ht="16.5" customHeight="1" x14ac:dyDescent="0.3">
      <c r="A5961" s="22" t="b">
        <f t="shared" si="2061"/>
        <v>1</v>
      </c>
      <c r="B5961" s="22" t="b">
        <f t="shared" si="2062"/>
        <v>0</v>
      </c>
      <c r="C5961" s="22" t="b">
        <f t="shared" si="2063"/>
        <v>0</v>
      </c>
      <c r="D5961" s="22" t="b">
        <f t="shared" si="2064"/>
        <v>0</v>
      </c>
      <c r="E5961" s="22" t="b">
        <f t="shared" si="2065"/>
        <v>0</v>
      </c>
      <c r="F5961" s="52" t="b">
        <f t="shared" si="2066"/>
        <v>0</v>
      </c>
      <c r="G5961" s="22" t="b">
        <f t="shared" si="2067"/>
        <v>0</v>
      </c>
      <c r="H5961" s="22" t="b">
        <f t="shared" si="2068"/>
        <v>0</v>
      </c>
      <c r="I5961" s="22" t="b">
        <f t="shared" si="2069"/>
        <v>1</v>
      </c>
      <c r="J5961" s="22" t="b">
        <f t="shared" si="2070"/>
        <v>0</v>
      </c>
      <c r="K5961" s="3" t="str">
        <f t="shared" si="2071"/>
        <v/>
      </c>
      <c r="L5961" s="3" t="str">
        <f t="shared" si="2072"/>
        <v/>
      </c>
      <c r="M5961" s="3" t="str">
        <f t="shared" si="2073"/>
        <v/>
      </c>
      <c r="N5961" s="54" t="str">
        <f t="shared" si="2074"/>
        <v/>
      </c>
      <c r="O5961" s="3" t="str">
        <f t="shared" si="2075"/>
        <v>현대성우2차아파트)</v>
      </c>
      <c r="P5961" s="19" t="str">
        <f t="shared" si="2076"/>
        <v/>
      </c>
      <c r="Q5961" s="23" t="e">
        <f>_xlfn.XLOOKUP(R5961,summary!C3349:C3385,summary!B3349:B3385)</f>
        <v>#N/A</v>
      </c>
      <c r="R5961" s="24" t="str">
        <f t="shared" si="2082"/>
        <v>상현1동</v>
      </c>
      <c r="S5961" s="24" t="str">
        <f t="shared" si="2077"/>
        <v>상현12통</v>
      </c>
      <c r="T5961" s="24" t="str">
        <f t="shared" si="2078"/>
        <v>(상현동, 상현마을현대성우2차아파트)</v>
      </c>
      <c r="U5961" s="24" t="str">
        <f t="shared" si="2079"/>
        <v>상현</v>
      </c>
      <c r="V5961" s="25">
        <f t="shared" si="2080"/>
        <v>12</v>
      </c>
      <c r="W5961" s="25">
        <f t="shared" si="2081"/>
        <v>4</v>
      </c>
      <c r="X5961" s="59"/>
      <c r="Y5961" s="59" t="s">
        <v>6788</v>
      </c>
      <c r="Z5961" s="59" t="s">
        <v>73</v>
      </c>
      <c r="AA5961" s="63" t="s">
        <v>6789</v>
      </c>
    </row>
    <row r="5962" spans="1:27" ht="16.5" customHeight="1" x14ac:dyDescent="0.3">
      <c r="A5962" s="22" t="b">
        <f t="shared" si="2061"/>
        <v>1</v>
      </c>
      <c r="B5962" s="22" t="b">
        <f t="shared" si="2062"/>
        <v>0</v>
      </c>
      <c r="C5962" s="22" t="b">
        <f t="shared" si="2063"/>
        <v>1</v>
      </c>
      <c r="D5962" s="22" t="b">
        <f t="shared" si="2064"/>
        <v>0</v>
      </c>
      <c r="E5962" s="22" t="b">
        <f t="shared" si="2065"/>
        <v>1</v>
      </c>
      <c r="F5962" s="52" t="b">
        <f t="shared" si="2066"/>
        <v>1</v>
      </c>
      <c r="G5962" s="22" t="b">
        <f t="shared" si="2067"/>
        <v>0</v>
      </c>
      <c r="H5962" s="22" t="b">
        <f t="shared" si="2068"/>
        <v>1</v>
      </c>
      <c r="I5962" s="22" t="b">
        <f t="shared" si="2069"/>
        <v>1</v>
      </c>
      <c r="J5962" s="22" t="b">
        <f t="shared" si="2070"/>
        <v>0</v>
      </c>
      <c r="K5962" s="3" t="str">
        <f t="shared" si="2071"/>
        <v/>
      </c>
      <c r="L5962" s="3" t="str">
        <f t="shared" si="2072"/>
        <v/>
      </c>
      <c r="M5962" s="3" t="str">
        <f t="shared" si="2073"/>
        <v/>
      </c>
      <c r="N5962" s="54" t="str">
        <f t="shared" si="2074"/>
        <v/>
      </c>
      <c r="O5962" s="3" t="str">
        <f t="shared" si="2075"/>
        <v>아파트)</v>
      </c>
      <c r="P5962" s="19" t="str">
        <f t="shared" si="2076"/>
        <v/>
      </c>
      <c r="Q5962" s="23" t="e">
        <f>_xlfn.XLOOKUP(R5962,summary!C3350:C3386,summary!B3350:B3386)</f>
        <v>#N/A</v>
      </c>
      <c r="R5962" s="24" t="str">
        <f t="shared" si="2082"/>
        <v>상현1동</v>
      </c>
      <c r="S5962" s="24" t="str">
        <f t="shared" si="2077"/>
        <v>상현12통</v>
      </c>
      <c r="T5962" s="24" t="str">
        <f t="shared" si="2078"/>
        <v>(상현동, 상현마을현대성우2차아파트)</v>
      </c>
      <c r="U5962" s="24" t="str">
        <f t="shared" si="2079"/>
        <v>상현</v>
      </c>
      <c r="V5962" s="25">
        <f t="shared" si="2080"/>
        <v>12</v>
      </c>
      <c r="W5962" s="25">
        <f t="shared" si="2081"/>
        <v>5</v>
      </c>
      <c r="X5962" s="59"/>
      <c r="Y5962" s="59" t="s">
        <v>144</v>
      </c>
      <c r="Z5962" s="59" t="s">
        <v>87</v>
      </c>
      <c r="AA5962" s="63" t="s">
        <v>6790</v>
      </c>
    </row>
    <row r="5963" spans="1:27" ht="16.5" customHeight="1" x14ac:dyDescent="0.3">
      <c r="A5963" s="22" t="b">
        <f t="shared" si="2061"/>
        <v>0</v>
      </c>
      <c r="B5963" s="22" t="b">
        <f t="shared" si="2062"/>
        <v>0</v>
      </c>
      <c r="C5963" s="22" t="b">
        <f t="shared" si="2063"/>
        <v>0</v>
      </c>
      <c r="D5963" s="22" t="b">
        <f t="shared" si="2064"/>
        <v>0</v>
      </c>
      <c r="E5963" s="22" t="b">
        <f t="shared" si="2065"/>
        <v>0</v>
      </c>
      <c r="F5963" s="52" t="b">
        <f t="shared" si="2066"/>
        <v>0</v>
      </c>
      <c r="G5963" s="22" t="b">
        <f t="shared" si="2067"/>
        <v>0</v>
      </c>
      <c r="H5963" s="22" t="b">
        <f t="shared" si="2068"/>
        <v>0</v>
      </c>
      <c r="I5963" s="22" t="b">
        <f t="shared" si="2069"/>
        <v>0</v>
      </c>
      <c r="J5963" s="22" t="b">
        <f t="shared" si="2070"/>
        <v>0</v>
      </c>
      <c r="K5963" s="3" t="str">
        <f t="shared" si="2071"/>
        <v/>
      </c>
      <c r="L5963" s="3" t="str">
        <f t="shared" si="2072"/>
        <v/>
      </c>
      <c r="M5963" s="3" t="str">
        <f t="shared" si="2073"/>
        <v/>
      </c>
      <c r="N5963" s="54" t="str">
        <f t="shared" si="2074"/>
        <v/>
      </c>
      <c r="O5963" s="3" t="str">
        <f t="shared" si="2075"/>
        <v/>
      </c>
      <c r="P5963" s="19" t="str">
        <f t="shared" si="2076"/>
        <v/>
      </c>
      <c r="Q5963" s="23" t="e">
        <f>_xlfn.XLOOKUP(R5963,summary!C3351:C3387,summary!B3351:B3387)</f>
        <v>#N/A</v>
      </c>
      <c r="R5963" s="24" t="str">
        <f t="shared" si="2082"/>
        <v>상현1동</v>
      </c>
      <c r="S5963" s="24" t="str">
        <f t="shared" si="2077"/>
        <v>상현12통</v>
      </c>
      <c r="T5963" s="24" t="str">
        <f t="shared" si="2078"/>
        <v>(상현동, 상현마을현대성우2차아파트)</v>
      </c>
      <c r="U5963" s="24" t="str">
        <f t="shared" si="2079"/>
        <v>상현</v>
      </c>
      <c r="V5963" s="25">
        <f t="shared" si="2080"/>
        <v>12</v>
      </c>
      <c r="W5963" s="25">
        <f t="shared" si="2081"/>
        <v>6</v>
      </c>
      <c r="X5963" s="59"/>
      <c r="Y5963" s="59"/>
      <c r="Z5963" s="59" t="s">
        <v>89</v>
      </c>
      <c r="AA5963" s="63" t="s">
        <v>6791</v>
      </c>
    </row>
    <row r="5964" spans="1:27" ht="16.5" customHeight="1" x14ac:dyDescent="0.3">
      <c r="A5964" s="22" t="b">
        <f t="shared" si="2061"/>
        <v>1</v>
      </c>
      <c r="B5964" s="22" t="b">
        <f t="shared" si="2062"/>
        <v>0</v>
      </c>
      <c r="C5964" s="22" t="b">
        <f t="shared" si="2063"/>
        <v>0</v>
      </c>
      <c r="D5964" s="22" t="b">
        <f t="shared" si="2064"/>
        <v>0</v>
      </c>
      <c r="E5964" s="22" t="b">
        <f t="shared" si="2065"/>
        <v>0</v>
      </c>
      <c r="F5964" s="52" t="b">
        <f t="shared" si="2066"/>
        <v>0</v>
      </c>
      <c r="G5964" s="22" t="b">
        <f t="shared" si="2067"/>
        <v>0</v>
      </c>
      <c r="H5964" s="22" t="b">
        <f t="shared" si="2068"/>
        <v>0</v>
      </c>
      <c r="I5964" s="22" t="b">
        <f t="shared" si="2069"/>
        <v>0</v>
      </c>
      <c r="J5964" s="22" t="b">
        <f t="shared" si="2070"/>
        <v>1</v>
      </c>
      <c r="K5964" s="3" t="str">
        <f t="shared" si="2071"/>
        <v>상현13통</v>
      </c>
      <c r="L5964" s="3" t="str">
        <f t="shared" si="2072"/>
        <v>13</v>
      </c>
      <c r="M5964" s="3">
        <f t="shared" si="2073"/>
        <v>13</v>
      </c>
      <c r="N5964" s="54" t="str">
        <f t="shared" si="2074"/>
        <v>상현</v>
      </c>
      <c r="O5964" s="3" t="str">
        <f t="shared" si="2075"/>
        <v/>
      </c>
      <c r="P5964" s="19" t="str">
        <f t="shared" si="2076"/>
        <v/>
      </c>
      <c r="Q5964" s="23" t="e">
        <f>_xlfn.XLOOKUP(R5964,summary!C3352:C3388,summary!B3352:B3388)</f>
        <v>#N/A</v>
      </c>
      <c r="R5964" s="24" t="str">
        <f t="shared" si="2082"/>
        <v>상현1동</v>
      </c>
      <c r="S5964" s="24" t="str">
        <f t="shared" si="2077"/>
        <v>상현13통</v>
      </c>
      <c r="T5964" s="24" t="str">
        <f t="shared" si="2078"/>
        <v>(상현동, 상현마을금호베스트빌1단지)</v>
      </c>
      <c r="U5964" s="24" t="str">
        <f t="shared" si="2079"/>
        <v>상현</v>
      </c>
      <c r="V5964" s="25">
        <f t="shared" si="2080"/>
        <v>13</v>
      </c>
      <c r="W5964" s="25">
        <f t="shared" si="2081"/>
        <v>1</v>
      </c>
      <c r="X5964" s="59"/>
      <c r="Y5964" s="59" t="s">
        <v>2461</v>
      </c>
      <c r="Z5964" s="59" t="s">
        <v>63</v>
      </c>
      <c r="AA5964" s="63" t="s">
        <v>6792</v>
      </c>
    </row>
    <row r="5965" spans="1:27" ht="16.5" customHeight="1" x14ac:dyDescent="0.3">
      <c r="A5965" s="22" t="b">
        <f t="shared" si="2061"/>
        <v>1</v>
      </c>
      <c r="B5965" s="22" t="b">
        <f t="shared" si="2062"/>
        <v>1</v>
      </c>
      <c r="C5965" s="22" t="b">
        <f t="shared" si="2063"/>
        <v>0</v>
      </c>
      <c r="D5965" s="22" t="b">
        <f t="shared" si="2064"/>
        <v>0</v>
      </c>
      <c r="E5965" s="22" t="b">
        <f t="shared" si="2065"/>
        <v>1</v>
      </c>
      <c r="F5965" s="52" t="b">
        <f t="shared" si="2066"/>
        <v>1</v>
      </c>
      <c r="G5965" s="22" t="b">
        <f t="shared" si="2067"/>
        <v>1</v>
      </c>
      <c r="H5965" s="22" t="b">
        <f t="shared" si="2068"/>
        <v>0</v>
      </c>
      <c r="I5965" s="22" t="b">
        <f t="shared" si="2069"/>
        <v>1</v>
      </c>
      <c r="J5965" s="22" t="b">
        <f t="shared" si="2070"/>
        <v>0</v>
      </c>
      <c r="K5965" s="3" t="str">
        <f t="shared" si="2071"/>
        <v/>
      </c>
      <c r="L5965" s="3" t="str">
        <f t="shared" si="2072"/>
        <v/>
      </c>
      <c r="M5965" s="3" t="str">
        <f t="shared" si="2073"/>
        <v/>
      </c>
      <c r="N5965" s="54" t="str">
        <f t="shared" si="2074"/>
        <v/>
      </c>
      <c r="O5965" s="3" t="str">
        <f t="shared" si="2075"/>
        <v>(상현동, 상현마을금호베스트빌1단지)</v>
      </c>
      <c r="P5965" s="19" t="str">
        <f t="shared" si="2076"/>
        <v>(상현동, 상현마을금호베스트빌1단지)</v>
      </c>
      <c r="Q5965" s="23" t="e">
        <f>_xlfn.XLOOKUP(R5965,summary!C3353:C3389,summary!B3353:B3389)</f>
        <v>#N/A</v>
      </c>
      <c r="R5965" s="24" t="str">
        <f t="shared" si="2082"/>
        <v>상현1동</v>
      </c>
      <c r="S5965" s="24" t="str">
        <f t="shared" si="2077"/>
        <v>상현13통</v>
      </c>
      <c r="T5965" s="24" t="str">
        <f t="shared" si="2078"/>
        <v>(상현동, 상현마을금호베스트빌1단지)</v>
      </c>
      <c r="U5965" s="24" t="str">
        <f t="shared" si="2079"/>
        <v>상현</v>
      </c>
      <c r="V5965" s="25">
        <f t="shared" si="2080"/>
        <v>13</v>
      </c>
      <c r="W5965" s="25">
        <f t="shared" si="2081"/>
        <v>2</v>
      </c>
      <c r="X5965" s="59"/>
      <c r="Y5965" s="59" t="s">
        <v>2353</v>
      </c>
      <c r="Z5965" s="59" t="s">
        <v>65</v>
      </c>
      <c r="AA5965" s="63" t="s">
        <v>6793</v>
      </c>
    </row>
    <row r="5966" spans="1:27" ht="16.5" customHeight="1" x14ac:dyDescent="0.3">
      <c r="A5966" s="22" t="b">
        <f t="shared" si="2061"/>
        <v>1</v>
      </c>
      <c r="B5966" s="22" t="b">
        <f t="shared" si="2062"/>
        <v>0</v>
      </c>
      <c r="C5966" s="22" t="b">
        <f t="shared" si="2063"/>
        <v>0</v>
      </c>
      <c r="D5966" s="22" t="b">
        <f t="shared" si="2064"/>
        <v>0</v>
      </c>
      <c r="E5966" s="22" t="b">
        <f t="shared" si="2065"/>
        <v>0</v>
      </c>
      <c r="F5966" s="52" t="b">
        <f t="shared" si="2066"/>
        <v>0</v>
      </c>
      <c r="G5966" s="22" t="b">
        <f t="shared" si="2067"/>
        <v>0</v>
      </c>
      <c r="H5966" s="22" t="b">
        <f t="shared" si="2068"/>
        <v>0</v>
      </c>
      <c r="I5966" s="22" t="b">
        <f t="shared" si="2069"/>
        <v>1</v>
      </c>
      <c r="J5966" s="22" t="b">
        <f t="shared" si="2070"/>
        <v>0</v>
      </c>
      <c r="K5966" s="3" t="str">
        <f t="shared" si="2071"/>
        <v/>
      </c>
      <c r="L5966" s="3" t="str">
        <f t="shared" si="2072"/>
        <v/>
      </c>
      <c r="M5966" s="3" t="str">
        <f t="shared" si="2073"/>
        <v/>
      </c>
      <c r="N5966" s="54" t="str">
        <f t="shared" si="2074"/>
        <v/>
      </c>
      <c r="O5966" s="3" t="str">
        <f t="shared" si="2075"/>
        <v>상현마을금호베스트빌1단지)</v>
      </c>
      <c r="P5966" s="19" t="str">
        <f t="shared" si="2076"/>
        <v/>
      </c>
      <c r="Q5966" s="23" t="e">
        <f>_xlfn.XLOOKUP(R5966,summary!C3354:C3390,summary!B3354:B3390)</f>
        <v>#N/A</v>
      </c>
      <c r="R5966" s="24" t="str">
        <f t="shared" si="2082"/>
        <v>상현1동</v>
      </c>
      <c r="S5966" s="24" t="str">
        <f t="shared" si="2077"/>
        <v>상현13통</v>
      </c>
      <c r="T5966" s="24" t="str">
        <f t="shared" si="2078"/>
        <v>(상현동, 상현마을금호베스트빌1단지)</v>
      </c>
      <c r="U5966" s="24" t="str">
        <f t="shared" si="2079"/>
        <v>상현</v>
      </c>
      <c r="V5966" s="25">
        <f t="shared" si="2080"/>
        <v>13</v>
      </c>
      <c r="W5966" s="25">
        <f t="shared" si="2081"/>
        <v>3</v>
      </c>
      <c r="X5966" s="59"/>
      <c r="Y5966" s="59" t="s">
        <v>6794</v>
      </c>
      <c r="Z5966" s="59" t="s">
        <v>67</v>
      </c>
      <c r="AA5966" s="63" t="s">
        <v>6795</v>
      </c>
    </row>
    <row r="5967" spans="1:27" ht="16.5" customHeight="1" x14ac:dyDescent="0.3">
      <c r="A5967" s="22" t="b">
        <f t="shared" si="2061"/>
        <v>1</v>
      </c>
      <c r="B5967" s="22" t="b">
        <f t="shared" si="2062"/>
        <v>0</v>
      </c>
      <c r="C5967" s="22" t="b">
        <f t="shared" si="2063"/>
        <v>1</v>
      </c>
      <c r="D5967" s="22" t="b">
        <f t="shared" si="2064"/>
        <v>0</v>
      </c>
      <c r="E5967" s="22" t="b">
        <f t="shared" si="2065"/>
        <v>1</v>
      </c>
      <c r="F5967" s="52" t="b">
        <f t="shared" si="2066"/>
        <v>1</v>
      </c>
      <c r="G5967" s="22" t="b">
        <f t="shared" si="2067"/>
        <v>0</v>
      </c>
      <c r="H5967" s="22" t="b">
        <f t="shared" si="2068"/>
        <v>1</v>
      </c>
      <c r="I5967" s="22" t="b">
        <f t="shared" si="2069"/>
        <v>1</v>
      </c>
      <c r="J5967" s="22" t="b">
        <f t="shared" si="2070"/>
        <v>0</v>
      </c>
      <c r="K5967" s="3" t="str">
        <f t="shared" si="2071"/>
        <v/>
      </c>
      <c r="L5967" s="3" t="str">
        <f t="shared" si="2072"/>
        <v/>
      </c>
      <c r="M5967" s="3" t="str">
        <f t="shared" si="2073"/>
        <v/>
      </c>
      <c r="N5967" s="54" t="str">
        <f t="shared" si="2074"/>
        <v/>
      </c>
      <c r="O5967" s="3" t="str">
        <f t="shared" si="2075"/>
        <v>베스트빌1단지)</v>
      </c>
      <c r="P5967" s="19" t="str">
        <f t="shared" si="2076"/>
        <v/>
      </c>
      <c r="Q5967" s="23" t="e">
        <f>_xlfn.XLOOKUP(R5967,summary!C3355:C3391,summary!B3355:B3391)</f>
        <v>#N/A</v>
      </c>
      <c r="R5967" s="24" t="str">
        <f t="shared" si="2082"/>
        <v>상현1동</v>
      </c>
      <c r="S5967" s="24" t="str">
        <f t="shared" si="2077"/>
        <v>상현13통</v>
      </c>
      <c r="T5967" s="24" t="str">
        <f t="shared" si="2078"/>
        <v>(상현동, 상현마을금호베스트빌1단지)</v>
      </c>
      <c r="U5967" s="24" t="str">
        <f t="shared" si="2079"/>
        <v>상현</v>
      </c>
      <c r="V5967" s="25">
        <f t="shared" si="2080"/>
        <v>13</v>
      </c>
      <c r="W5967" s="25">
        <f t="shared" si="2081"/>
        <v>4</v>
      </c>
      <c r="X5967" s="59"/>
      <c r="Y5967" s="59" t="s">
        <v>6796</v>
      </c>
      <c r="Z5967" s="59" t="s">
        <v>73</v>
      </c>
      <c r="AA5967" s="63" t="s">
        <v>6797</v>
      </c>
    </row>
    <row r="5968" spans="1:27" ht="16.5" customHeight="1" x14ac:dyDescent="0.3">
      <c r="A5968" s="22" t="b">
        <f t="shared" si="2061"/>
        <v>0</v>
      </c>
      <c r="B5968" s="22" t="b">
        <f t="shared" si="2062"/>
        <v>0</v>
      </c>
      <c r="C5968" s="22" t="b">
        <f t="shared" si="2063"/>
        <v>0</v>
      </c>
      <c r="D5968" s="22" t="b">
        <f t="shared" si="2064"/>
        <v>0</v>
      </c>
      <c r="E5968" s="22" t="b">
        <f t="shared" si="2065"/>
        <v>0</v>
      </c>
      <c r="F5968" s="52" t="b">
        <f t="shared" si="2066"/>
        <v>0</v>
      </c>
      <c r="G5968" s="22" t="b">
        <f t="shared" si="2067"/>
        <v>0</v>
      </c>
      <c r="H5968" s="22" t="b">
        <f t="shared" si="2068"/>
        <v>0</v>
      </c>
      <c r="I5968" s="22" t="b">
        <f t="shared" si="2069"/>
        <v>0</v>
      </c>
      <c r="J5968" s="22" t="b">
        <f t="shared" si="2070"/>
        <v>0</v>
      </c>
      <c r="K5968" s="3" t="str">
        <f t="shared" si="2071"/>
        <v/>
      </c>
      <c r="L5968" s="3" t="str">
        <f t="shared" si="2072"/>
        <v/>
      </c>
      <c r="M5968" s="3" t="str">
        <f t="shared" si="2073"/>
        <v/>
      </c>
      <c r="N5968" s="54" t="str">
        <f t="shared" si="2074"/>
        <v/>
      </c>
      <c r="O5968" s="3" t="str">
        <f t="shared" si="2075"/>
        <v/>
      </c>
      <c r="P5968" s="19" t="str">
        <f t="shared" si="2076"/>
        <v/>
      </c>
      <c r="Q5968" s="23" t="e">
        <f>_xlfn.XLOOKUP(R5968,summary!C3356:C3392,summary!B3356:B3392)</f>
        <v>#N/A</v>
      </c>
      <c r="R5968" s="24" t="str">
        <f t="shared" si="2082"/>
        <v>상현1동</v>
      </c>
      <c r="S5968" s="24" t="str">
        <f t="shared" si="2077"/>
        <v>상현13통</v>
      </c>
      <c r="T5968" s="24" t="str">
        <f t="shared" si="2078"/>
        <v>(상현동, 상현마을금호베스트빌1단지)</v>
      </c>
      <c r="U5968" s="24" t="str">
        <f t="shared" si="2079"/>
        <v>상현</v>
      </c>
      <c r="V5968" s="25">
        <f t="shared" si="2080"/>
        <v>13</v>
      </c>
      <c r="W5968" s="25">
        <f t="shared" si="2081"/>
        <v>5</v>
      </c>
      <c r="X5968" s="59"/>
      <c r="Y5968" s="59"/>
      <c r="Z5968" s="59" t="s">
        <v>87</v>
      </c>
      <c r="AA5968" s="63" t="s">
        <v>6798</v>
      </c>
    </row>
    <row r="5969" spans="1:27" ht="16.5" customHeight="1" x14ac:dyDescent="0.3">
      <c r="A5969" s="22" t="b">
        <f t="shared" si="2061"/>
        <v>0</v>
      </c>
      <c r="B5969" s="22" t="b">
        <f t="shared" si="2062"/>
        <v>0</v>
      </c>
      <c r="C5969" s="22" t="b">
        <f t="shared" si="2063"/>
        <v>0</v>
      </c>
      <c r="D5969" s="22" t="b">
        <f t="shared" si="2064"/>
        <v>0</v>
      </c>
      <c r="E5969" s="22" t="b">
        <f t="shared" si="2065"/>
        <v>0</v>
      </c>
      <c r="F5969" s="52" t="b">
        <f t="shared" si="2066"/>
        <v>0</v>
      </c>
      <c r="G5969" s="22" t="b">
        <f t="shared" si="2067"/>
        <v>0</v>
      </c>
      <c r="H5969" s="22" t="b">
        <f t="shared" si="2068"/>
        <v>0</v>
      </c>
      <c r="I5969" s="22" t="b">
        <f t="shared" si="2069"/>
        <v>0</v>
      </c>
      <c r="J5969" s="22" t="b">
        <f t="shared" si="2070"/>
        <v>0</v>
      </c>
      <c r="K5969" s="3" t="str">
        <f t="shared" si="2071"/>
        <v/>
      </c>
      <c r="L5969" s="3" t="str">
        <f t="shared" si="2072"/>
        <v/>
      </c>
      <c r="M5969" s="3" t="str">
        <f t="shared" si="2073"/>
        <v/>
      </c>
      <c r="N5969" s="54" t="str">
        <f t="shared" si="2074"/>
        <v/>
      </c>
      <c r="O5969" s="3" t="str">
        <f t="shared" si="2075"/>
        <v/>
      </c>
      <c r="P5969" s="19" t="str">
        <f t="shared" si="2076"/>
        <v/>
      </c>
      <c r="Q5969" s="23" t="e">
        <f>_xlfn.XLOOKUP(R5969,summary!C3357:C3393,summary!B3357:B3393)</f>
        <v>#N/A</v>
      </c>
      <c r="R5969" s="24" t="str">
        <f t="shared" si="2082"/>
        <v>상현1동</v>
      </c>
      <c r="S5969" s="24" t="str">
        <f t="shared" si="2077"/>
        <v>상현13통</v>
      </c>
      <c r="T5969" s="24" t="str">
        <f t="shared" si="2078"/>
        <v>(상현동, 상현마을금호베스트빌1단지)</v>
      </c>
      <c r="U5969" s="24" t="str">
        <f t="shared" si="2079"/>
        <v>상현</v>
      </c>
      <c r="V5969" s="25">
        <f t="shared" si="2080"/>
        <v>13</v>
      </c>
      <c r="W5969" s="25">
        <f t="shared" si="2081"/>
        <v>6</v>
      </c>
      <c r="X5969" s="59"/>
      <c r="Y5969" s="59"/>
      <c r="Z5969" s="59" t="s">
        <v>89</v>
      </c>
      <c r="AA5969" s="63" t="s">
        <v>6799</v>
      </c>
    </row>
    <row r="5970" spans="1:27" ht="16.5" customHeight="1" x14ac:dyDescent="0.3">
      <c r="A5970" s="22" t="b">
        <f t="shared" si="2061"/>
        <v>0</v>
      </c>
      <c r="B5970" s="22" t="b">
        <f t="shared" si="2062"/>
        <v>0</v>
      </c>
      <c r="C5970" s="22" t="b">
        <f t="shared" si="2063"/>
        <v>0</v>
      </c>
      <c r="D5970" s="22" t="b">
        <f t="shared" si="2064"/>
        <v>0</v>
      </c>
      <c r="E5970" s="22" t="b">
        <f t="shared" si="2065"/>
        <v>0</v>
      </c>
      <c r="F5970" s="52" t="b">
        <f t="shared" si="2066"/>
        <v>0</v>
      </c>
      <c r="G5970" s="22" t="b">
        <f t="shared" si="2067"/>
        <v>0</v>
      </c>
      <c r="H5970" s="22" t="b">
        <f t="shared" si="2068"/>
        <v>0</v>
      </c>
      <c r="I5970" s="22" t="b">
        <f t="shared" si="2069"/>
        <v>0</v>
      </c>
      <c r="J5970" s="22" t="b">
        <f t="shared" si="2070"/>
        <v>0</v>
      </c>
      <c r="K5970" s="3" t="str">
        <f t="shared" si="2071"/>
        <v/>
      </c>
      <c r="L5970" s="3" t="str">
        <f t="shared" si="2072"/>
        <v/>
      </c>
      <c r="M5970" s="3" t="str">
        <f t="shared" si="2073"/>
        <v/>
      </c>
      <c r="N5970" s="54" t="str">
        <f t="shared" si="2074"/>
        <v/>
      </c>
      <c r="O5970" s="3" t="str">
        <f t="shared" si="2075"/>
        <v/>
      </c>
      <c r="P5970" s="19" t="str">
        <f t="shared" si="2076"/>
        <v/>
      </c>
      <c r="Q5970" s="23" t="e">
        <f>_xlfn.XLOOKUP(R5970,summary!C3358:C3394,summary!B3358:B3394)</f>
        <v>#N/A</v>
      </c>
      <c r="R5970" s="24" t="str">
        <f t="shared" si="2082"/>
        <v>상현1동</v>
      </c>
      <c r="S5970" s="24" t="str">
        <f t="shared" si="2077"/>
        <v>상현13통</v>
      </c>
      <c r="T5970" s="24" t="str">
        <f t="shared" si="2078"/>
        <v>(상현동, 상현마을금호베스트빌1단지)</v>
      </c>
      <c r="U5970" s="24" t="str">
        <f t="shared" si="2079"/>
        <v>상현</v>
      </c>
      <c r="V5970" s="25">
        <f t="shared" si="2080"/>
        <v>13</v>
      </c>
      <c r="W5970" s="25">
        <f t="shared" si="2081"/>
        <v>7</v>
      </c>
      <c r="X5970" s="59"/>
      <c r="Y5970" s="59"/>
      <c r="Z5970" s="59" t="s">
        <v>91</v>
      </c>
      <c r="AA5970" s="63" t="s">
        <v>6800</v>
      </c>
    </row>
    <row r="5971" spans="1:27" ht="16.5" customHeight="1" x14ac:dyDescent="0.3">
      <c r="A5971" s="22" t="b">
        <f t="shared" si="2061"/>
        <v>0</v>
      </c>
      <c r="B5971" s="22" t="b">
        <f t="shared" si="2062"/>
        <v>0</v>
      </c>
      <c r="C5971" s="22" t="b">
        <f t="shared" si="2063"/>
        <v>0</v>
      </c>
      <c r="D5971" s="22" t="b">
        <f t="shared" si="2064"/>
        <v>0</v>
      </c>
      <c r="E5971" s="22" t="b">
        <f t="shared" si="2065"/>
        <v>0</v>
      </c>
      <c r="F5971" s="52" t="b">
        <f t="shared" si="2066"/>
        <v>0</v>
      </c>
      <c r="G5971" s="22" t="b">
        <f t="shared" si="2067"/>
        <v>0</v>
      </c>
      <c r="H5971" s="22" t="b">
        <f t="shared" si="2068"/>
        <v>0</v>
      </c>
      <c r="I5971" s="22" t="b">
        <f t="shared" si="2069"/>
        <v>0</v>
      </c>
      <c r="J5971" s="22" t="b">
        <f t="shared" si="2070"/>
        <v>0</v>
      </c>
      <c r="K5971" s="3" t="str">
        <f t="shared" si="2071"/>
        <v/>
      </c>
      <c r="L5971" s="3" t="str">
        <f t="shared" si="2072"/>
        <v/>
      </c>
      <c r="M5971" s="3" t="str">
        <f t="shared" si="2073"/>
        <v/>
      </c>
      <c r="N5971" s="54" t="str">
        <f t="shared" si="2074"/>
        <v/>
      </c>
      <c r="O5971" s="3" t="str">
        <f t="shared" si="2075"/>
        <v/>
      </c>
      <c r="P5971" s="19" t="str">
        <f t="shared" si="2076"/>
        <v/>
      </c>
      <c r="Q5971" s="23" t="e">
        <f>_xlfn.XLOOKUP(R5971,summary!C3359:C3395,summary!B3359:B3395)</f>
        <v>#N/A</v>
      </c>
      <c r="R5971" s="24" t="str">
        <f t="shared" si="2082"/>
        <v>상현1동</v>
      </c>
      <c r="S5971" s="24" t="str">
        <f t="shared" si="2077"/>
        <v>상현13통</v>
      </c>
      <c r="T5971" s="24" t="str">
        <f t="shared" si="2078"/>
        <v>(상현동, 상현마을금호베스트빌1단지)</v>
      </c>
      <c r="U5971" s="24" t="str">
        <f t="shared" si="2079"/>
        <v>상현</v>
      </c>
      <c r="V5971" s="25">
        <f t="shared" si="2080"/>
        <v>13</v>
      </c>
      <c r="W5971" s="25">
        <f t="shared" si="2081"/>
        <v>8</v>
      </c>
      <c r="X5971" s="59"/>
      <c r="Y5971" s="59"/>
      <c r="Z5971" s="59" t="s">
        <v>93</v>
      </c>
      <c r="AA5971" s="63" t="s">
        <v>6801</v>
      </c>
    </row>
    <row r="5972" spans="1:27" ht="16.5" customHeight="1" x14ac:dyDescent="0.3">
      <c r="A5972" s="22" t="b">
        <f t="shared" si="2061"/>
        <v>1</v>
      </c>
      <c r="B5972" s="22" t="b">
        <f t="shared" si="2062"/>
        <v>0</v>
      </c>
      <c r="C5972" s="22" t="b">
        <f t="shared" si="2063"/>
        <v>0</v>
      </c>
      <c r="D5972" s="22" t="b">
        <f t="shared" si="2064"/>
        <v>0</v>
      </c>
      <c r="E5972" s="22" t="b">
        <f t="shared" si="2065"/>
        <v>0</v>
      </c>
      <c r="F5972" s="52" t="b">
        <f t="shared" si="2066"/>
        <v>0</v>
      </c>
      <c r="G5972" s="22" t="b">
        <f t="shared" si="2067"/>
        <v>0</v>
      </c>
      <c r="H5972" s="22" t="b">
        <f t="shared" si="2068"/>
        <v>0</v>
      </c>
      <c r="I5972" s="22" t="b">
        <f t="shared" si="2069"/>
        <v>0</v>
      </c>
      <c r="J5972" s="22" t="b">
        <f t="shared" si="2070"/>
        <v>1</v>
      </c>
      <c r="K5972" s="3" t="str">
        <f t="shared" si="2071"/>
        <v>상현14통</v>
      </c>
      <c r="L5972" s="3" t="str">
        <f t="shared" si="2072"/>
        <v>14</v>
      </c>
      <c r="M5972" s="3">
        <f t="shared" si="2073"/>
        <v>14</v>
      </c>
      <c r="N5972" s="54" t="str">
        <f t="shared" si="2074"/>
        <v>상현</v>
      </c>
      <c r="O5972" s="3" t="str">
        <f t="shared" si="2075"/>
        <v/>
      </c>
      <c r="P5972" s="19" t="str">
        <f t="shared" si="2076"/>
        <v/>
      </c>
      <c r="Q5972" s="23" t="e">
        <f>_xlfn.XLOOKUP(R5972,summary!C3360:C3396,summary!B3360:B3396)</f>
        <v>#N/A</v>
      </c>
      <c r="R5972" s="24" t="str">
        <f t="shared" si="2082"/>
        <v>상현1동</v>
      </c>
      <c r="S5972" s="24" t="str">
        <f t="shared" si="2077"/>
        <v>상현14통</v>
      </c>
      <c r="T5972" s="24" t="str">
        <f t="shared" si="2078"/>
        <v>(상현동, 상현마을금호베스트빌2단지)</v>
      </c>
      <c r="U5972" s="24" t="str">
        <f t="shared" si="2079"/>
        <v>상현</v>
      </c>
      <c r="V5972" s="25">
        <f t="shared" si="2080"/>
        <v>14</v>
      </c>
      <c r="W5972" s="25">
        <f t="shared" si="2081"/>
        <v>1</v>
      </c>
      <c r="X5972" s="59"/>
      <c r="Y5972" s="59" t="s">
        <v>2479</v>
      </c>
      <c r="Z5972" s="59" t="s">
        <v>63</v>
      </c>
      <c r="AA5972" s="63" t="s">
        <v>6802</v>
      </c>
    </row>
    <row r="5973" spans="1:27" ht="16.5" customHeight="1" x14ac:dyDescent="0.3">
      <c r="A5973" s="22" t="b">
        <f t="shared" ref="A5973:A6036" si="2083">LEN(Y5973)&gt;0</f>
        <v>1</v>
      </c>
      <c r="B5973" s="22" t="b">
        <f t="shared" ref="B5973:B6036" si="2084">LEFT(Y5973)="("</f>
        <v>1</v>
      </c>
      <c r="C5973" s="22" t="b">
        <f t="shared" ref="C5973:C6036" si="2085">RIGHT(Y5973)=")"</f>
        <v>0</v>
      </c>
      <c r="D5973" s="22" t="b">
        <f t="shared" ref="D5973:D6036" si="2086">AND(B5973,C5973)</f>
        <v>0</v>
      </c>
      <c r="E5973" s="22" t="b">
        <f t="shared" ref="E5973:E6036" si="2087">OR(B5973,C5973)</f>
        <v>1</v>
      </c>
      <c r="F5973" s="52" t="b">
        <f t="shared" ref="F5973:F6036" si="2088">_xlfn.XOR(B5973,C5973)</f>
        <v>1</v>
      </c>
      <c r="G5973" s="22" t="b">
        <f t="shared" ref="G5973:G6036" si="2089">AND(B5973,F5973)</f>
        <v>1</v>
      </c>
      <c r="H5973" s="22" t="b">
        <f t="shared" ref="H5973:H6036" si="2090">AND(C5973,$F5973)</f>
        <v>0</v>
      </c>
      <c r="I5973" s="22" t="b">
        <f t="shared" ref="I5973:I6036" si="2091">IF(G5973,G5973,IF(H5972,FALSE,I5972))</f>
        <v>1</v>
      </c>
      <c r="J5973" s="22" t="b">
        <f t="shared" ref="J5973:J6036" si="2092">AND(A5973,NOT(B5973),NOT(I5973))</f>
        <v>0</v>
      </c>
      <c r="K5973" s="3" t="str">
        <f t="shared" ref="K5973:K6036" si="2093">IF(AND(J5973,RIGHT(Y5973)="통"),Y5973,"")</f>
        <v/>
      </c>
      <c r="L5973" s="3" t="str">
        <f t="shared" ref="L5973:L6036" si="2094">RIGHT(SUBSTITUTE(K5973,"통",""),2)</f>
        <v/>
      </c>
      <c r="M5973" s="3" t="str">
        <f t="shared" ref="M5973:M6036" si="2095">IF(LEN(L5973)=0,"",IF(CODE(L5973)&lt;60,VALUE(L5973),VALUE(RIGHT(L5973))))</f>
        <v/>
      </c>
      <c r="N5973" s="54" t="str">
        <f t="shared" ref="N5973:N6036" si="2096">SUBSTITUTE(K5973,_xlfn.CONCAT(M5973,"통"),"")</f>
        <v/>
      </c>
      <c r="O5973" s="3" t="str">
        <f t="shared" ref="O5973:O6036" si="2097">IF(I5973,IF(I5974,CONCATENATE(Y5973,O5974),Y5973),"")</f>
        <v>(상현동, 상현마을금호베스트빌2단지)</v>
      </c>
      <c r="P5973" s="19" t="str">
        <f t="shared" ref="P5973:P6036" si="2098">IF(G5973,O5973,IF(D5973,Y5973,""))</f>
        <v>(상현동, 상현마을금호베스트빌2단지)</v>
      </c>
      <c r="Q5973" s="23" t="e">
        <f>_xlfn.XLOOKUP(R5973,summary!C3361:C3397,summary!B3361:B3397)</f>
        <v>#N/A</v>
      </c>
      <c r="R5973" s="24" t="str">
        <f t="shared" si="2082"/>
        <v>상현1동</v>
      </c>
      <c r="S5973" s="24" t="str">
        <f t="shared" ref="S5973:S6036" si="2099">IF(J5973,Y5973,S5972)</f>
        <v>상현14통</v>
      </c>
      <c r="T5973" s="24" t="str">
        <f t="shared" ref="T5973:T6036" si="2100">IF(J5973,P5974,T5972)</f>
        <v>(상현동, 상현마을금호베스트빌2단지)</v>
      </c>
      <c r="U5973" s="24" t="str">
        <f t="shared" ref="U5973:U6036" si="2101">IF($J5973,N5973,U5972)</f>
        <v>상현</v>
      </c>
      <c r="V5973" s="25">
        <f t="shared" ref="V5973:V6036" si="2102">IF(J5973,M5973,V5972)</f>
        <v>14</v>
      </c>
      <c r="W5973" s="25">
        <f t="shared" ref="W5973:W6036" si="2103">IF(ISBLANK(Z5973),"",IF(LEN(TRIM(Z5973))&lt;4,VALUE(SUBSTITUTE(TRIM(Z5973),"반","")),""))</f>
        <v>2</v>
      </c>
      <c r="X5973" s="59"/>
      <c r="Y5973" s="59" t="s">
        <v>2353</v>
      </c>
      <c r="Z5973" s="59" t="s">
        <v>65</v>
      </c>
      <c r="AA5973" s="63" t="s">
        <v>6803</v>
      </c>
    </row>
    <row r="5974" spans="1:27" ht="16.5" customHeight="1" x14ac:dyDescent="0.3">
      <c r="A5974" s="22" t="b">
        <f t="shared" si="2083"/>
        <v>1</v>
      </c>
      <c r="B5974" s="22" t="b">
        <f t="shared" si="2084"/>
        <v>0</v>
      </c>
      <c r="C5974" s="22" t="b">
        <f t="shared" si="2085"/>
        <v>0</v>
      </c>
      <c r="D5974" s="22" t="b">
        <f t="shared" si="2086"/>
        <v>0</v>
      </c>
      <c r="E5974" s="22" t="b">
        <f t="shared" si="2087"/>
        <v>0</v>
      </c>
      <c r="F5974" s="52" t="b">
        <f t="shared" si="2088"/>
        <v>0</v>
      </c>
      <c r="G5974" s="22" t="b">
        <f t="shared" si="2089"/>
        <v>0</v>
      </c>
      <c r="H5974" s="22" t="b">
        <f t="shared" si="2090"/>
        <v>0</v>
      </c>
      <c r="I5974" s="22" t="b">
        <f t="shared" si="2091"/>
        <v>1</v>
      </c>
      <c r="J5974" s="22" t="b">
        <f t="shared" si="2092"/>
        <v>0</v>
      </c>
      <c r="K5974" s="3" t="str">
        <f t="shared" si="2093"/>
        <v/>
      </c>
      <c r="L5974" s="3" t="str">
        <f t="shared" si="2094"/>
        <v/>
      </c>
      <c r="M5974" s="3" t="str">
        <f t="shared" si="2095"/>
        <v/>
      </c>
      <c r="N5974" s="54" t="str">
        <f t="shared" si="2096"/>
        <v/>
      </c>
      <c r="O5974" s="3" t="str">
        <f t="shared" si="2097"/>
        <v>상현마을금호베스트빌2단지)</v>
      </c>
      <c r="P5974" s="19" t="str">
        <f t="shared" si="2098"/>
        <v/>
      </c>
      <c r="Q5974" s="23" t="e">
        <f>_xlfn.XLOOKUP(R5974,summary!C3362:C3398,summary!B3362:B3398)</f>
        <v>#N/A</v>
      </c>
      <c r="R5974" s="24" t="str">
        <f t="shared" si="2082"/>
        <v>상현1동</v>
      </c>
      <c r="S5974" s="24" t="str">
        <f t="shared" si="2099"/>
        <v>상현14통</v>
      </c>
      <c r="T5974" s="24" t="str">
        <f t="shared" si="2100"/>
        <v>(상현동, 상현마을금호베스트빌2단지)</v>
      </c>
      <c r="U5974" s="24" t="str">
        <f t="shared" si="2101"/>
        <v>상현</v>
      </c>
      <c r="V5974" s="25">
        <f t="shared" si="2102"/>
        <v>14</v>
      </c>
      <c r="W5974" s="25">
        <f t="shared" si="2103"/>
        <v>3</v>
      </c>
      <c r="X5974" s="59"/>
      <c r="Y5974" s="59" t="s">
        <v>6794</v>
      </c>
      <c r="Z5974" s="59" t="s">
        <v>67</v>
      </c>
      <c r="AA5974" s="63" t="s">
        <v>6804</v>
      </c>
    </row>
    <row r="5975" spans="1:27" ht="16.5" customHeight="1" x14ac:dyDescent="0.3">
      <c r="A5975" s="22" t="b">
        <f t="shared" si="2083"/>
        <v>1</v>
      </c>
      <c r="B5975" s="22" t="b">
        <f t="shared" si="2084"/>
        <v>0</v>
      </c>
      <c r="C5975" s="22" t="b">
        <f t="shared" si="2085"/>
        <v>1</v>
      </c>
      <c r="D5975" s="22" t="b">
        <f t="shared" si="2086"/>
        <v>0</v>
      </c>
      <c r="E5975" s="22" t="b">
        <f t="shared" si="2087"/>
        <v>1</v>
      </c>
      <c r="F5975" s="52" t="b">
        <f t="shared" si="2088"/>
        <v>1</v>
      </c>
      <c r="G5975" s="22" t="b">
        <f t="shared" si="2089"/>
        <v>0</v>
      </c>
      <c r="H5975" s="22" t="b">
        <f t="shared" si="2090"/>
        <v>1</v>
      </c>
      <c r="I5975" s="22" t="b">
        <f t="shared" si="2091"/>
        <v>1</v>
      </c>
      <c r="J5975" s="22" t="b">
        <f t="shared" si="2092"/>
        <v>0</v>
      </c>
      <c r="K5975" s="3" t="str">
        <f t="shared" si="2093"/>
        <v/>
      </c>
      <c r="L5975" s="3" t="str">
        <f t="shared" si="2094"/>
        <v/>
      </c>
      <c r="M5975" s="3" t="str">
        <f t="shared" si="2095"/>
        <v/>
      </c>
      <c r="N5975" s="54" t="str">
        <f t="shared" si="2096"/>
        <v/>
      </c>
      <c r="O5975" s="3" t="str">
        <f t="shared" si="2097"/>
        <v>베스트빌2단지)</v>
      </c>
      <c r="P5975" s="19" t="str">
        <f t="shared" si="2098"/>
        <v/>
      </c>
      <c r="Q5975" s="23" t="e">
        <f>_xlfn.XLOOKUP(R5975,summary!C3363:C3399,summary!B3363:B3399)</f>
        <v>#N/A</v>
      </c>
      <c r="R5975" s="24" t="str">
        <f t="shared" si="2082"/>
        <v>상현1동</v>
      </c>
      <c r="S5975" s="24" t="str">
        <f t="shared" si="2099"/>
        <v>상현14통</v>
      </c>
      <c r="T5975" s="24" t="str">
        <f t="shared" si="2100"/>
        <v>(상현동, 상현마을금호베스트빌2단지)</v>
      </c>
      <c r="U5975" s="24" t="str">
        <f t="shared" si="2101"/>
        <v>상현</v>
      </c>
      <c r="V5975" s="25">
        <f t="shared" si="2102"/>
        <v>14</v>
      </c>
      <c r="W5975" s="25">
        <f t="shared" si="2103"/>
        <v>4</v>
      </c>
      <c r="X5975" s="59"/>
      <c r="Y5975" s="59" t="s">
        <v>6805</v>
      </c>
      <c r="Z5975" s="59" t="s">
        <v>73</v>
      </c>
      <c r="AA5975" s="63" t="s">
        <v>6806</v>
      </c>
    </row>
    <row r="5976" spans="1:27" ht="16.5" customHeight="1" x14ac:dyDescent="0.3">
      <c r="A5976" s="22" t="b">
        <f t="shared" si="2083"/>
        <v>0</v>
      </c>
      <c r="B5976" s="22" t="b">
        <f t="shared" si="2084"/>
        <v>0</v>
      </c>
      <c r="C5976" s="22" t="b">
        <f t="shared" si="2085"/>
        <v>0</v>
      </c>
      <c r="D5976" s="22" t="b">
        <f t="shared" si="2086"/>
        <v>0</v>
      </c>
      <c r="E5976" s="22" t="b">
        <f t="shared" si="2087"/>
        <v>0</v>
      </c>
      <c r="F5976" s="52" t="b">
        <f t="shared" si="2088"/>
        <v>0</v>
      </c>
      <c r="G5976" s="22" t="b">
        <f t="shared" si="2089"/>
        <v>0</v>
      </c>
      <c r="H5976" s="22" t="b">
        <f t="shared" si="2090"/>
        <v>0</v>
      </c>
      <c r="I5976" s="22" t="b">
        <f t="shared" si="2091"/>
        <v>0</v>
      </c>
      <c r="J5976" s="22" t="b">
        <f t="shared" si="2092"/>
        <v>0</v>
      </c>
      <c r="K5976" s="3" t="str">
        <f t="shared" si="2093"/>
        <v/>
      </c>
      <c r="L5976" s="3" t="str">
        <f t="shared" si="2094"/>
        <v/>
      </c>
      <c r="M5976" s="3" t="str">
        <f t="shared" si="2095"/>
        <v/>
      </c>
      <c r="N5976" s="54" t="str">
        <f t="shared" si="2096"/>
        <v/>
      </c>
      <c r="O5976" s="3" t="str">
        <f t="shared" si="2097"/>
        <v/>
      </c>
      <c r="P5976" s="19" t="str">
        <f t="shared" si="2098"/>
        <v/>
      </c>
      <c r="Q5976" s="23" t="e">
        <f>_xlfn.XLOOKUP(R5976,summary!C3364:C3400,summary!B3364:B3400)</f>
        <v>#N/A</v>
      </c>
      <c r="R5976" s="24" t="str">
        <f t="shared" si="2082"/>
        <v>상현1동</v>
      </c>
      <c r="S5976" s="24" t="str">
        <f t="shared" si="2099"/>
        <v>상현14통</v>
      </c>
      <c r="T5976" s="24" t="str">
        <f t="shared" si="2100"/>
        <v>(상현동, 상현마을금호베스트빌2단지)</v>
      </c>
      <c r="U5976" s="24" t="str">
        <f t="shared" si="2101"/>
        <v>상현</v>
      </c>
      <c r="V5976" s="25">
        <f t="shared" si="2102"/>
        <v>14</v>
      </c>
      <c r="W5976" s="25">
        <f t="shared" si="2103"/>
        <v>5</v>
      </c>
      <c r="X5976" s="59"/>
      <c r="Y5976" s="59"/>
      <c r="Z5976" s="59" t="s">
        <v>87</v>
      </c>
      <c r="AA5976" s="63" t="s">
        <v>6807</v>
      </c>
    </row>
    <row r="5977" spans="1:27" ht="16.5" customHeight="1" x14ac:dyDescent="0.3">
      <c r="A5977" s="22" t="b">
        <f t="shared" si="2083"/>
        <v>0</v>
      </c>
      <c r="B5977" s="22" t="b">
        <f t="shared" si="2084"/>
        <v>0</v>
      </c>
      <c r="C5977" s="22" t="b">
        <f t="shared" si="2085"/>
        <v>0</v>
      </c>
      <c r="D5977" s="22" t="b">
        <f t="shared" si="2086"/>
        <v>0</v>
      </c>
      <c r="E5977" s="22" t="b">
        <f t="shared" si="2087"/>
        <v>0</v>
      </c>
      <c r="F5977" s="52" t="b">
        <f t="shared" si="2088"/>
        <v>0</v>
      </c>
      <c r="G5977" s="22" t="b">
        <f t="shared" si="2089"/>
        <v>0</v>
      </c>
      <c r="H5977" s="22" t="b">
        <f t="shared" si="2090"/>
        <v>0</v>
      </c>
      <c r="I5977" s="22" t="b">
        <f t="shared" si="2091"/>
        <v>0</v>
      </c>
      <c r="J5977" s="22" t="b">
        <f t="shared" si="2092"/>
        <v>0</v>
      </c>
      <c r="K5977" s="3" t="str">
        <f t="shared" si="2093"/>
        <v/>
      </c>
      <c r="L5977" s="3" t="str">
        <f t="shared" si="2094"/>
        <v/>
      </c>
      <c r="M5977" s="3" t="str">
        <f t="shared" si="2095"/>
        <v/>
      </c>
      <c r="N5977" s="54" t="str">
        <f t="shared" si="2096"/>
        <v/>
      </c>
      <c r="O5977" s="3" t="str">
        <f t="shared" si="2097"/>
        <v/>
      </c>
      <c r="P5977" s="19" t="str">
        <f t="shared" si="2098"/>
        <v/>
      </c>
      <c r="Q5977" s="23" t="e">
        <f>_xlfn.XLOOKUP(R5977,summary!C3365:C3401,summary!B3365:B3401)</f>
        <v>#N/A</v>
      </c>
      <c r="R5977" s="24" t="str">
        <f t="shared" si="2082"/>
        <v>상현1동</v>
      </c>
      <c r="S5977" s="24" t="str">
        <f t="shared" si="2099"/>
        <v>상현14통</v>
      </c>
      <c r="T5977" s="24" t="str">
        <f t="shared" si="2100"/>
        <v>(상현동, 상현마을금호베스트빌2단지)</v>
      </c>
      <c r="U5977" s="24" t="str">
        <f t="shared" si="2101"/>
        <v>상현</v>
      </c>
      <c r="V5977" s="25">
        <f t="shared" si="2102"/>
        <v>14</v>
      </c>
      <c r="W5977" s="25">
        <f t="shared" si="2103"/>
        <v>6</v>
      </c>
      <c r="X5977" s="59"/>
      <c r="Y5977" s="59"/>
      <c r="Z5977" s="59" t="s">
        <v>89</v>
      </c>
      <c r="AA5977" s="63" t="s">
        <v>6808</v>
      </c>
    </row>
    <row r="5978" spans="1:27" ht="16.5" customHeight="1" x14ac:dyDescent="0.3">
      <c r="A5978" s="22" t="b">
        <f t="shared" si="2083"/>
        <v>0</v>
      </c>
      <c r="B5978" s="22" t="b">
        <f t="shared" si="2084"/>
        <v>0</v>
      </c>
      <c r="C5978" s="22" t="b">
        <f t="shared" si="2085"/>
        <v>0</v>
      </c>
      <c r="D5978" s="22" t="b">
        <f t="shared" si="2086"/>
        <v>0</v>
      </c>
      <c r="E5978" s="22" t="b">
        <f t="shared" si="2087"/>
        <v>0</v>
      </c>
      <c r="F5978" s="52" t="b">
        <f t="shared" si="2088"/>
        <v>0</v>
      </c>
      <c r="G5978" s="22" t="b">
        <f t="shared" si="2089"/>
        <v>0</v>
      </c>
      <c r="H5978" s="22" t="b">
        <f t="shared" si="2090"/>
        <v>0</v>
      </c>
      <c r="I5978" s="22" t="b">
        <f t="shared" si="2091"/>
        <v>0</v>
      </c>
      <c r="J5978" s="22" t="b">
        <f t="shared" si="2092"/>
        <v>0</v>
      </c>
      <c r="K5978" s="3" t="str">
        <f t="shared" si="2093"/>
        <v/>
      </c>
      <c r="L5978" s="3" t="str">
        <f t="shared" si="2094"/>
        <v/>
      </c>
      <c r="M5978" s="3" t="str">
        <f t="shared" si="2095"/>
        <v/>
      </c>
      <c r="N5978" s="54" t="str">
        <f t="shared" si="2096"/>
        <v/>
      </c>
      <c r="O5978" s="3" t="str">
        <f t="shared" si="2097"/>
        <v/>
      </c>
      <c r="P5978" s="19" t="str">
        <f t="shared" si="2098"/>
        <v/>
      </c>
      <c r="Q5978" s="23" t="e">
        <f>_xlfn.XLOOKUP(R5978,summary!C3366:C3402,summary!B3366:B3402)</f>
        <v>#N/A</v>
      </c>
      <c r="R5978" s="24" t="str">
        <f t="shared" si="2082"/>
        <v>상현1동</v>
      </c>
      <c r="S5978" s="24" t="str">
        <f t="shared" si="2099"/>
        <v>상현14통</v>
      </c>
      <c r="T5978" s="24" t="str">
        <f t="shared" si="2100"/>
        <v>(상현동, 상현마을금호베스트빌2단지)</v>
      </c>
      <c r="U5978" s="24" t="str">
        <f t="shared" si="2101"/>
        <v>상현</v>
      </c>
      <c r="V5978" s="25">
        <f t="shared" si="2102"/>
        <v>14</v>
      </c>
      <c r="W5978" s="25">
        <f t="shared" si="2103"/>
        <v>7</v>
      </c>
      <c r="X5978" s="59"/>
      <c r="Y5978" s="59"/>
      <c r="Z5978" s="59" t="s">
        <v>91</v>
      </c>
      <c r="AA5978" s="63" t="s">
        <v>6809</v>
      </c>
    </row>
    <row r="5979" spans="1:27" ht="16.5" customHeight="1" x14ac:dyDescent="0.3">
      <c r="A5979" s="22" t="b">
        <f t="shared" si="2083"/>
        <v>0</v>
      </c>
      <c r="B5979" s="22" t="b">
        <f t="shared" si="2084"/>
        <v>0</v>
      </c>
      <c r="C5979" s="22" t="b">
        <f t="shared" si="2085"/>
        <v>0</v>
      </c>
      <c r="D5979" s="22" t="b">
        <f t="shared" si="2086"/>
        <v>0</v>
      </c>
      <c r="E5979" s="22" t="b">
        <f t="shared" si="2087"/>
        <v>0</v>
      </c>
      <c r="F5979" s="52" t="b">
        <f t="shared" si="2088"/>
        <v>0</v>
      </c>
      <c r="G5979" s="22" t="b">
        <f t="shared" si="2089"/>
        <v>0</v>
      </c>
      <c r="H5979" s="22" t="b">
        <f t="shared" si="2090"/>
        <v>0</v>
      </c>
      <c r="I5979" s="22" t="b">
        <f t="shared" si="2091"/>
        <v>0</v>
      </c>
      <c r="J5979" s="22" t="b">
        <f t="shared" si="2092"/>
        <v>0</v>
      </c>
      <c r="K5979" s="3" t="str">
        <f t="shared" si="2093"/>
        <v/>
      </c>
      <c r="L5979" s="3" t="str">
        <f t="shared" si="2094"/>
        <v/>
      </c>
      <c r="M5979" s="3" t="str">
        <f t="shared" si="2095"/>
        <v/>
      </c>
      <c r="N5979" s="54" t="str">
        <f t="shared" si="2096"/>
        <v/>
      </c>
      <c r="O5979" s="3" t="str">
        <f t="shared" si="2097"/>
        <v/>
      </c>
      <c r="P5979" s="19" t="str">
        <f t="shared" si="2098"/>
        <v/>
      </c>
      <c r="Q5979" s="23" t="e">
        <f>_xlfn.XLOOKUP(R5979,summary!C3367:C3403,summary!B3367:B3403)</f>
        <v>#N/A</v>
      </c>
      <c r="R5979" s="24" t="str">
        <f t="shared" si="2082"/>
        <v>상현1동</v>
      </c>
      <c r="S5979" s="24" t="str">
        <f t="shared" si="2099"/>
        <v>상현14통</v>
      </c>
      <c r="T5979" s="24" t="str">
        <f t="shared" si="2100"/>
        <v>(상현동, 상현마을금호베스트빌2단지)</v>
      </c>
      <c r="U5979" s="24" t="str">
        <f t="shared" si="2101"/>
        <v>상현</v>
      </c>
      <c r="V5979" s="25">
        <f t="shared" si="2102"/>
        <v>14</v>
      </c>
      <c r="W5979" s="25">
        <f t="shared" si="2103"/>
        <v>8</v>
      </c>
      <c r="X5979" s="59"/>
      <c r="Y5979" s="59"/>
      <c r="Z5979" s="59" t="s">
        <v>93</v>
      </c>
      <c r="AA5979" s="63" t="s">
        <v>6810</v>
      </c>
    </row>
    <row r="5980" spans="1:27" ht="16.5" customHeight="1" x14ac:dyDescent="0.3">
      <c r="A5980" s="22" t="b">
        <f t="shared" si="2083"/>
        <v>0</v>
      </c>
      <c r="B5980" s="22" t="b">
        <f t="shared" si="2084"/>
        <v>0</v>
      </c>
      <c r="C5980" s="22" t="b">
        <f t="shared" si="2085"/>
        <v>0</v>
      </c>
      <c r="D5980" s="22" t="b">
        <f t="shared" si="2086"/>
        <v>0</v>
      </c>
      <c r="E5980" s="22" t="b">
        <f t="shared" si="2087"/>
        <v>0</v>
      </c>
      <c r="F5980" s="52" t="b">
        <f t="shared" si="2088"/>
        <v>0</v>
      </c>
      <c r="G5980" s="22" t="b">
        <f t="shared" si="2089"/>
        <v>0</v>
      </c>
      <c r="H5980" s="22" t="b">
        <f t="shared" si="2090"/>
        <v>0</v>
      </c>
      <c r="I5980" s="22" t="b">
        <f t="shared" si="2091"/>
        <v>0</v>
      </c>
      <c r="J5980" s="22" t="b">
        <f t="shared" si="2092"/>
        <v>0</v>
      </c>
      <c r="K5980" s="3" t="str">
        <f t="shared" si="2093"/>
        <v/>
      </c>
      <c r="L5980" s="3" t="str">
        <f t="shared" si="2094"/>
        <v/>
      </c>
      <c r="M5980" s="3" t="str">
        <f t="shared" si="2095"/>
        <v/>
      </c>
      <c r="N5980" s="54" t="str">
        <f t="shared" si="2096"/>
        <v/>
      </c>
      <c r="O5980" s="3" t="str">
        <f t="shared" si="2097"/>
        <v/>
      </c>
      <c r="P5980" s="19" t="str">
        <f t="shared" si="2098"/>
        <v/>
      </c>
      <c r="Q5980" s="23" t="e">
        <f>_xlfn.XLOOKUP(R5980,summary!C3368:C3404,summary!B3368:B3404)</f>
        <v>#N/A</v>
      </c>
      <c r="R5980" s="24" t="str">
        <f t="shared" si="2082"/>
        <v>상현1동</v>
      </c>
      <c r="S5980" s="24" t="str">
        <f t="shared" si="2099"/>
        <v>상현14통</v>
      </c>
      <c r="T5980" s="24" t="str">
        <f t="shared" si="2100"/>
        <v>(상현동, 상현마을금호베스트빌2단지)</v>
      </c>
      <c r="U5980" s="24" t="str">
        <f t="shared" si="2101"/>
        <v>상현</v>
      </c>
      <c r="V5980" s="25">
        <f t="shared" si="2102"/>
        <v>14</v>
      </c>
      <c r="W5980" s="25">
        <f t="shared" si="2103"/>
        <v>9</v>
      </c>
      <c r="X5980" s="59"/>
      <c r="Y5980" s="59"/>
      <c r="Z5980" s="59" t="s">
        <v>95</v>
      </c>
      <c r="AA5980" s="63" t="s">
        <v>6811</v>
      </c>
    </row>
    <row r="5981" spans="1:27" ht="16.5" customHeight="1" x14ac:dyDescent="0.3">
      <c r="A5981" s="22" t="b">
        <f t="shared" si="2083"/>
        <v>0</v>
      </c>
      <c r="B5981" s="22" t="b">
        <f t="shared" si="2084"/>
        <v>0</v>
      </c>
      <c r="C5981" s="22" t="b">
        <f t="shared" si="2085"/>
        <v>0</v>
      </c>
      <c r="D5981" s="22" t="b">
        <f t="shared" si="2086"/>
        <v>0</v>
      </c>
      <c r="E5981" s="22" t="b">
        <f t="shared" si="2087"/>
        <v>0</v>
      </c>
      <c r="F5981" s="52" t="b">
        <f t="shared" si="2088"/>
        <v>0</v>
      </c>
      <c r="G5981" s="22" t="b">
        <f t="shared" si="2089"/>
        <v>0</v>
      </c>
      <c r="H5981" s="22" t="b">
        <f t="shared" si="2090"/>
        <v>0</v>
      </c>
      <c r="I5981" s="22" t="b">
        <f t="shared" si="2091"/>
        <v>0</v>
      </c>
      <c r="J5981" s="22" t="b">
        <f t="shared" si="2092"/>
        <v>0</v>
      </c>
      <c r="K5981" s="3" t="str">
        <f t="shared" si="2093"/>
        <v/>
      </c>
      <c r="L5981" s="3" t="str">
        <f t="shared" si="2094"/>
        <v/>
      </c>
      <c r="M5981" s="3" t="str">
        <f t="shared" si="2095"/>
        <v/>
      </c>
      <c r="N5981" s="54" t="str">
        <f t="shared" si="2096"/>
        <v/>
      </c>
      <c r="O5981" s="3" t="str">
        <f t="shared" si="2097"/>
        <v/>
      </c>
      <c r="P5981" s="19" t="str">
        <f t="shared" si="2098"/>
        <v/>
      </c>
      <c r="Q5981" s="23" t="e">
        <f>_xlfn.XLOOKUP(R5981,summary!C3369:C3405,summary!B3369:B3405)</f>
        <v>#N/A</v>
      </c>
      <c r="R5981" s="24" t="str">
        <f t="shared" si="2082"/>
        <v>상현1동</v>
      </c>
      <c r="S5981" s="24" t="str">
        <f t="shared" si="2099"/>
        <v>상현14통</v>
      </c>
      <c r="T5981" s="24" t="str">
        <f t="shared" si="2100"/>
        <v>(상현동, 상현마을금호베스트빌2단지)</v>
      </c>
      <c r="U5981" s="24" t="str">
        <f t="shared" si="2101"/>
        <v>상현</v>
      </c>
      <c r="V5981" s="25">
        <f t="shared" si="2102"/>
        <v>14</v>
      </c>
      <c r="W5981" s="25">
        <f t="shared" si="2103"/>
        <v>10</v>
      </c>
      <c r="X5981" s="59"/>
      <c r="Y5981" s="59"/>
      <c r="Z5981" s="59" t="s">
        <v>97</v>
      </c>
      <c r="AA5981" s="63" t="s">
        <v>6812</v>
      </c>
    </row>
    <row r="5982" spans="1:27" ht="16.5" customHeight="1" x14ac:dyDescent="0.3">
      <c r="A5982" s="22" t="b">
        <f t="shared" si="2083"/>
        <v>0</v>
      </c>
      <c r="B5982" s="22" t="b">
        <f t="shared" si="2084"/>
        <v>0</v>
      </c>
      <c r="C5982" s="22" t="b">
        <f t="shared" si="2085"/>
        <v>0</v>
      </c>
      <c r="D5982" s="22" t="b">
        <f t="shared" si="2086"/>
        <v>0</v>
      </c>
      <c r="E5982" s="22" t="b">
        <f t="shared" si="2087"/>
        <v>0</v>
      </c>
      <c r="F5982" s="52" t="b">
        <f t="shared" si="2088"/>
        <v>0</v>
      </c>
      <c r="G5982" s="22" t="b">
        <f t="shared" si="2089"/>
        <v>0</v>
      </c>
      <c r="H5982" s="22" t="b">
        <f t="shared" si="2090"/>
        <v>0</v>
      </c>
      <c r="I5982" s="22" t="b">
        <f t="shared" si="2091"/>
        <v>0</v>
      </c>
      <c r="J5982" s="22" t="b">
        <f t="shared" si="2092"/>
        <v>0</v>
      </c>
      <c r="K5982" s="3" t="str">
        <f t="shared" si="2093"/>
        <v/>
      </c>
      <c r="L5982" s="3" t="str">
        <f t="shared" si="2094"/>
        <v/>
      </c>
      <c r="M5982" s="3" t="str">
        <f t="shared" si="2095"/>
        <v/>
      </c>
      <c r="N5982" s="54" t="str">
        <f t="shared" si="2096"/>
        <v/>
      </c>
      <c r="O5982" s="3" t="str">
        <f t="shared" si="2097"/>
        <v/>
      </c>
      <c r="P5982" s="19" t="str">
        <f t="shared" si="2098"/>
        <v/>
      </c>
      <c r="Q5982" s="23" t="e">
        <f>_xlfn.XLOOKUP(R5982,summary!C3370:C3406,summary!B3370:B3406)</f>
        <v>#N/A</v>
      </c>
      <c r="R5982" s="24" t="str">
        <f t="shared" si="2082"/>
        <v>상현1동</v>
      </c>
      <c r="S5982" s="24" t="str">
        <f t="shared" si="2099"/>
        <v>상현14통</v>
      </c>
      <c r="T5982" s="24" t="str">
        <f t="shared" si="2100"/>
        <v>(상현동, 상현마을금호베스트빌2단지)</v>
      </c>
      <c r="U5982" s="24" t="str">
        <f t="shared" si="2101"/>
        <v>상현</v>
      </c>
      <c r="V5982" s="25">
        <f t="shared" si="2102"/>
        <v>14</v>
      </c>
      <c r="W5982" s="25">
        <f t="shared" si="2103"/>
        <v>11</v>
      </c>
      <c r="X5982" s="59"/>
      <c r="Y5982" s="59"/>
      <c r="Z5982" s="59" t="s">
        <v>99</v>
      </c>
      <c r="AA5982" s="63" t="s">
        <v>6813</v>
      </c>
    </row>
    <row r="5983" spans="1:27" ht="16.5" customHeight="1" x14ac:dyDescent="0.3">
      <c r="A5983" s="22" t="b">
        <f t="shared" si="2083"/>
        <v>1</v>
      </c>
      <c r="B5983" s="22" t="b">
        <f t="shared" si="2084"/>
        <v>0</v>
      </c>
      <c r="C5983" s="22" t="b">
        <f t="shared" si="2085"/>
        <v>0</v>
      </c>
      <c r="D5983" s="22" t="b">
        <f t="shared" si="2086"/>
        <v>0</v>
      </c>
      <c r="E5983" s="22" t="b">
        <f t="shared" si="2087"/>
        <v>0</v>
      </c>
      <c r="F5983" s="52" t="b">
        <f t="shared" si="2088"/>
        <v>0</v>
      </c>
      <c r="G5983" s="22" t="b">
        <f t="shared" si="2089"/>
        <v>0</v>
      </c>
      <c r="H5983" s="22" t="b">
        <f t="shared" si="2090"/>
        <v>0</v>
      </c>
      <c r="I5983" s="22" t="b">
        <f t="shared" si="2091"/>
        <v>0</v>
      </c>
      <c r="J5983" s="22" t="b">
        <f t="shared" si="2092"/>
        <v>1</v>
      </c>
      <c r="K5983" s="3" t="str">
        <f t="shared" si="2093"/>
        <v>상현15통</v>
      </c>
      <c r="L5983" s="3" t="str">
        <f t="shared" si="2094"/>
        <v>15</v>
      </c>
      <c r="M5983" s="3">
        <f t="shared" si="2095"/>
        <v>15</v>
      </c>
      <c r="N5983" s="54" t="str">
        <f t="shared" si="2096"/>
        <v>상현</v>
      </c>
      <c r="O5983" s="3" t="str">
        <f t="shared" si="2097"/>
        <v/>
      </c>
      <c r="P5983" s="19" t="str">
        <f t="shared" si="2098"/>
        <v/>
      </c>
      <c r="Q5983" s="23" t="e">
        <f>_xlfn.XLOOKUP(R5983,summary!C3371:C3407,summary!B3371:B3407)</f>
        <v>#N/A</v>
      </c>
      <c r="R5983" s="24" t="str">
        <f t="shared" si="2082"/>
        <v>상현1동</v>
      </c>
      <c r="S5983" s="24" t="str">
        <f t="shared" si="2099"/>
        <v>상현15통</v>
      </c>
      <c r="T5983" s="24" t="str">
        <f t="shared" si="2100"/>
        <v>(상현동, 상현마을금호베스트빌3단지)</v>
      </c>
      <c r="U5983" s="24" t="str">
        <f t="shared" si="2101"/>
        <v>상현</v>
      </c>
      <c r="V5983" s="25">
        <f t="shared" si="2102"/>
        <v>15</v>
      </c>
      <c r="W5983" s="25">
        <f t="shared" si="2103"/>
        <v>1</v>
      </c>
      <c r="X5983" s="59"/>
      <c r="Y5983" s="59" t="s">
        <v>2489</v>
      </c>
      <c r="Z5983" s="59" t="s">
        <v>63</v>
      </c>
      <c r="AA5983" s="63" t="s">
        <v>6814</v>
      </c>
    </row>
    <row r="5984" spans="1:27" ht="16.5" customHeight="1" x14ac:dyDescent="0.3">
      <c r="A5984" s="22" t="b">
        <f t="shared" si="2083"/>
        <v>1</v>
      </c>
      <c r="B5984" s="22" t="b">
        <f t="shared" si="2084"/>
        <v>1</v>
      </c>
      <c r="C5984" s="22" t="b">
        <f t="shared" si="2085"/>
        <v>0</v>
      </c>
      <c r="D5984" s="22" t="b">
        <f t="shared" si="2086"/>
        <v>0</v>
      </c>
      <c r="E5984" s="22" t="b">
        <f t="shared" si="2087"/>
        <v>1</v>
      </c>
      <c r="F5984" s="52" t="b">
        <f t="shared" si="2088"/>
        <v>1</v>
      </c>
      <c r="G5984" s="22" t="b">
        <f t="shared" si="2089"/>
        <v>1</v>
      </c>
      <c r="H5984" s="22" t="b">
        <f t="shared" si="2090"/>
        <v>0</v>
      </c>
      <c r="I5984" s="22" t="b">
        <f t="shared" si="2091"/>
        <v>1</v>
      </c>
      <c r="J5984" s="22" t="b">
        <f t="shared" si="2092"/>
        <v>0</v>
      </c>
      <c r="K5984" s="3" t="str">
        <f t="shared" si="2093"/>
        <v/>
      </c>
      <c r="L5984" s="3" t="str">
        <f t="shared" si="2094"/>
        <v/>
      </c>
      <c r="M5984" s="3" t="str">
        <f t="shared" si="2095"/>
        <v/>
      </c>
      <c r="N5984" s="54" t="str">
        <f t="shared" si="2096"/>
        <v/>
      </c>
      <c r="O5984" s="3" t="str">
        <f t="shared" si="2097"/>
        <v>(상현동, 상현마을금호베스트빌3단지)</v>
      </c>
      <c r="P5984" s="19" t="str">
        <f t="shared" si="2098"/>
        <v>(상현동, 상현마을금호베스트빌3단지)</v>
      </c>
      <c r="Q5984" s="23" t="e">
        <f>_xlfn.XLOOKUP(R5984,summary!C3372:C3408,summary!B3372:B3408)</f>
        <v>#N/A</v>
      </c>
      <c r="R5984" s="24" t="str">
        <f t="shared" si="2082"/>
        <v>상현1동</v>
      </c>
      <c r="S5984" s="24" t="str">
        <f t="shared" si="2099"/>
        <v>상현15통</v>
      </c>
      <c r="T5984" s="24" t="str">
        <f t="shared" si="2100"/>
        <v>(상현동, 상현마을금호베스트빌3단지)</v>
      </c>
      <c r="U5984" s="24" t="str">
        <f t="shared" si="2101"/>
        <v>상현</v>
      </c>
      <c r="V5984" s="25">
        <f t="shared" si="2102"/>
        <v>15</v>
      </c>
      <c r="W5984" s="25">
        <f t="shared" si="2103"/>
        <v>2</v>
      </c>
      <c r="X5984" s="59"/>
      <c r="Y5984" s="59" t="s">
        <v>2353</v>
      </c>
      <c r="Z5984" s="59" t="s">
        <v>65</v>
      </c>
      <c r="AA5984" s="63" t="s">
        <v>6815</v>
      </c>
    </row>
    <row r="5985" spans="1:27" ht="16.5" customHeight="1" x14ac:dyDescent="0.3">
      <c r="A5985" s="22" t="b">
        <f t="shared" si="2083"/>
        <v>1</v>
      </c>
      <c r="B5985" s="22" t="b">
        <f t="shared" si="2084"/>
        <v>0</v>
      </c>
      <c r="C5985" s="22" t="b">
        <f t="shared" si="2085"/>
        <v>0</v>
      </c>
      <c r="D5985" s="22" t="b">
        <f t="shared" si="2086"/>
        <v>0</v>
      </c>
      <c r="E5985" s="22" t="b">
        <f t="shared" si="2087"/>
        <v>0</v>
      </c>
      <c r="F5985" s="52" t="b">
        <f t="shared" si="2088"/>
        <v>0</v>
      </c>
      <c r="G5985" s="22" t="b">
        <f t="shared" si="2089"/>
        <v>0</v>
      </c>
      <c r="H5985" s="22" t="b">
        <f t="shared" si="2090"/>
        <v>0</v>
      </c>
      <c r="I5985" s="22" t="b">
        <f t="shared" si="2091"/>
        <v>1</v>
      </c>
      <c r="J5985" s="22" t="b">
        <f t="shared" si="2092"/>
        <v>0</v>
      </c>
      <c r="K5985" s="3" t="str">
        <f t="shared" si="2093"/>
        <v/>
      </c>
      <c r="L5985" s="3" t="str">
        <f t="shared" si="2094"/>
        <v/>
      </c>
      <c r="M5985" s="3" t="str">
        <f t="shared" si="2095"/>
        <v/>
      </c>
      <c r="N5985" s="54" t="str">
        <f t="shared" si="2096"/>
        <v/>
      </c>
      <c r="O5985" s="3" t="str">
        <f t="shared" si="2097"/>
        <v>상현마을금호베스트빌3단지)</v>
      </c>
      <c r="P5985" s="19" t="str">
        <f t="shared" si="2098"/>
        <v/>
      </c>
      <c r="Q5985" s="23" t="e">
        <f>_xlfn.XLOOKUP(R5985,summary!C3373:C3409,summary!B3373:B3409)</f>
        <v>#N/A</v>
      </c>
      <c r="R5985" s="24" t="str">
        <f t="shared" si="2082"/>
        <v>상현1동</v>
      </c>
      <c r="S5985" s="24" t="str">
        <f t="shared" si="2099"/>
        <v>상현15통</v>
      </c>
      <c r="T5985" s="24" t="str">
        <f t="shared" si="2100"/>
        <v>(상현동, 상현마을금호베스트빌3단지)</v>
      </c>
      <c r="U5985" s="24" t="str">
        <f t="shared" si="2101"/>
        <v>상현</v>
      </c>
      <c r="V5985" s="25">
        <f t="shared" si="2102"/>
        <v>15</v>
      </c>
      <c r="W5985" s="25">
        <f t="shared" si="2103"/>
        <v>3</v>
      </c>
      <c r="X5985" s="59"/>
      <c r="Y5985" s="59" t="s">
        <v>6794</v>
      </c>
      <c r="Z5985" s="59" t="s">
        <v>67</v>
      </c>
      <c r="AA5985" s="63" t="s">
        <v>6816</v>
      </c>
    </row>
    <row r="5986" spans="1:27" ht="16.5" customHeight="1" x14ac:dyDescent="0.3">
      <c r="A5986" s="22" t="b">
        <f t="shared" si="2083"/>
        <v>1</v>
      </c>
      <c r="B5986" s="22" t="b">
        <f t="shared" si="2084"/>
        <v>0</v>
      </c>
      <c r="C5986" s="22" t="b">
        <f t="shared" si="2085"/>
        <v>1</v>
      </c>
      <c r="D5986" s="22" t="b">
        <f t="shared" si="2086"/>
        <v>0</v>
      </c>
      <c r="E5986" s="22" t="b">
        <f t="shared" si="2087"/>
        <v>1</v>
      </c>
      <c r="F5986" s="52" t="b">
        <f t="shared" si="2088"/>
        <v>1</v>
      </c>
      <c r="G5986" s="22" t="b">
        <f t="shared" si="2089"/>
        <v>0</v>
      </c>
      <c r="H5986" s="22" t="b">
        <f t="shared" si="2090"/>
        <v>1</v>
      </c>
      <c r="I5986" s="22" t="b">
        <f t="shared" si="2091"/>
        <v>1</v>
      </c>
      <c r="J5986" s="22" t="b">
        <f t="shared" si="2092"/>
        <v>0</v>
      </c>
      <c r="K5986" s="3" t="str">
        <f t="shared" si="2093"/>
        <v/>
      </c>
      <c r="L5986" s="3" t="str">
        <f t="shared" si="2094"/>
        <v/>
      </c>
      <c r="M5986" s="3" t="str">
        <f t="shared" si="2095"/>
        <v/>
      </c>
      <c r="N5986" s="54" t="str">
        <f t="shared" si="2096"/>
        <v/>
      </c>
      <c r="O5986" s="3" t="str">
        <f t="shared" si="2097"/>
        <v>베스트빌3단지)</v>
      </c>
      <c r="P5986" s="19" t="str">
        <f t="shared" si="2098"/>
        <v/>
      </c>
      <c r="Q5986" s="23" t="e">
        <f>_xlfn.XLOOKUP(R5986,summary!C3374:C3410,summary!B3374:B3410)</f>
        <v>#N/A</v>
      </c>
      <c r="R5986" s="24" t="str">
        <f t="shared" si="2082"/>
        <v>상현1동</v>
      </c>
      <c r="S5986" s="24" t="str">
        <f t="shared" si="2099"/>
        <v>상현15통</v>
      </c>
      <c r="T5986" s="24" t="str">
        <f t="shared" si="2100"/>
        <v>(상현동, 상현마을금호베스트빌3단지)</v>
      </c>
      <c r="U5986" s="24" t="str">
        <f t="shared" si="2101"/>
        <v>상현</v>
      </c>
      <c r="V5986" s="25">
        <f t="shared" si="2102"/>
        <v>15</v>
      </c>
      <c r="W5986" s="25">
        <f t="shared" si="2103"/>
        <v>4</v>
      </c>
      <c r="X5986" s="59"/>
      <c r="Y5986" s="59" t="s">
        <v>6817</v>
      </c>
      <c r="Z5986" s="59" t="s">
        <v>73</v>
      </c>
      <c r="AA5986" s="63" t="s">
        <v>6818</v>
      </c>
    </row>
    <row r="5987" spans="1:27" ht="16.5" customHeight="1" x14ac:dyDescent="0.3">
      <c r="A5987" s="22" t="b">
        <f t="shared" si="2083"/>
        <v>1</v>
      </c>
      <c r="B5987" s="22" t="b">
        <f t="shared" si="2084"/>
        <v>0</v>
      </c>
      <c r="C5987" s="22" t="b">
        <f t="shared" si="2085"/>
        <v>0</v>
      </c>
      <c r="D5987" s="22" t="b">
        <f t="shared" si="2086"/>
        <v>0</v>
      </c>
      <c r="E5987" s="22" t="b">
        <f t="shared" si="2087"/>
        <v>0</v>
      </c>
      <c r="F5987" s="52" t="b">
        <f t="shared" si="2088"/>
        <v>0</v>
      </c>
      <c r="G5987" s="22" t="b">
        <f t="shared" si="2089"/>
        <v>0</v>
      </c>
      <c r="H5987" s="22" t="b">
        <f t="shared" si="2090"/>
        <v>0</v>
      </c>
      <c r="I5987" s="22" t="b">
        <f t="shared" si="2091"/>
        <v>0</v>
      </c>
      <c r="J5987" s="22" t="b">
        <f t="shared" si="2092"/>
        <v>1</v>
      </c>
      <c r="K5987" s="3" t="str">
        <f t="shared" si="2093"/>
        <v>상현16통</v>
      </c>
      <c r="L5987" s="3" t="str">
        <f t="shared" si="2094"/>
        <v>16</v>
      </c>
      <c r="M5987" s="3">
        <f t="shared" si="2095"/>
        <v>16</v>
      </c>
      <c r="N5987" s="54" t="str">
        <f t="shared" si="2096"/>
        <v>상현</v>
      </c>
      <c r="O5987" s="3" t="str">
        <f t="shared" si="2097"/>
        <v/>
      </c>
      <c r="P5987" s="19" t="str">
        <f t="shared" si="2098"/>
        <v/>
      </c>
      <c r="Q5987" s="23" t="e">
        <f>_xlfn.XLOOKUP(R5987,summary!C3375:C3411,summary!B3375:B3411)</f>
        <v>#N/A</v>
      </c>
      <c r="R5987" s="24" t="str">
        <f t="shared" si="2082"/>
        <v>상현1동</v>
      </c>
      <c r="S5987" s="24" t="str">
        <f t="shared" si="2099"/>
        <v>상현16통</v>
      </c>
      <c r="T5987" s="24" t="str">
        <f t="shared" si="2100"/>
        <v>(상현동, 상현마을금호베스트빌4단지)</v>
      </c>
      <c r="U5987" s="24" t="str">
        <f t="shared" si="2101"/>
        <v>상현</v>
      </c>
      <c r="V5987" s="25">
        <f t="shared" si="2102"/>
        <v>16</v>
      </c>
      <c r="W5987" s="25">
        <f t="shared" si="2103"/>
        <v>1</v>
      </c>
      <c r="X5987" s="59"/>
      <c r="Y5987" s="59" t="s">
        <v>2497</v>
      </c>
      <c r="Z5987" s="59" t="s">
        <v>63</v>
      </c>
      <c r="AA5987" s="63" t="s">
        <v>6819</v>
      </c>
    </row>
    <row r="5988" spans="1:27" ht="16.5" customHeight="1" x14ac:dyDescent="0.3">
      <c r="A5988" s="22" t="b">
        <f t="shared" si="2083"/>
        <v>1</v>
      </c>
      <c r="B5988" s="22" t="b">
        <f t="shared" si="2084"/>
        <v>1</v>
      </c>
      <c r="C5988" s="22" t="b">
        <f t="shared" si="2085"/>
        <v>0</v>
      </c>
      <c r="D5988" s="22" t="b">
        <f t="shared" si="2086"/>
        <v>0</v>
      </c>
      <c r="E5988" s="22" t="b">
        <f t="shared" si="2087"/>
        <v>1</v>
      </c>
      <c r="F5988" s="52" t="b">
        <f t="shared" si="2088"/>
        <v>1</v>
      </c>
      <c r="G5988" s="22" t="b">
        <f t="shared" si="2089"/>
        <v>1</v>
      </c>
      <c r="H5988" s="22" t="b">
        <f t="shared" si="2090"/>
        <v>0</v>
      </c>
      <c r="I5988" s="22" t="b">
        <f t="shared" si="2091"/>
        <v>1</v>
      </c>
      <c r="J5988" s="22" t="b">
        <f t="shared" si="2092"/>
        <v>0</v>
      </c>
      <c r="K5988" s="3" t="str">
        <f t="shared" si="2093"/>
        <v/>
      </c>
      <c r="L5988" s="3" t="str">
        <f t="shared" si="2094"/>
        <v/>
      </c>
      <c r="M5988" s="3" t="str">
        <f t="shared" si="2095"/>
        <v/>
      </c>
      <c r="N5988" s="54" t="str">
        <f t="shared" si="2096"/>
        <v/>
      </c>
      <c r="O5988" s="3" t="str">
        <f t="shared" si="2097"/>
        <v>(상현동, 상현마을금호베스트빌4단지)</v>
      </c>
      <c r="P5988" s="19" t="str">
        <f t="shared" si="2098"/>
        <v>(상현동, 상현마을금호베스트빌4단지)</v>
      </c>
      <c r="Q5988" s="23" t="e">
        <f>_xlfn.XLOOKUP(R5988,summary!C3376:C3412,summary!B3376:B3412)</f>
        <v>#N/A</v>
      </c>
      <c r="R5988" s="24" t="str">
        <f t="shared" si="2082"/>
        <v>상현1동</v>
      </c>
      <c r="S5988" s="24" t="str">
        <f t="shared" si="2099"/>
        <v>상현16통</v>
      </c>
      <c r="T5988" s="24" t="str">
        <f t="shared" si="2100"/>
        <v>(상현동, 상현마을금호베스트빌4단지)</v>
      </c>
      <c r="U5988" s="24" t="str">
        <f t="shared" si="2101"/>
        <v>상현</v>
      </c>
      <c r="V5988" s="25">
        <f t="shared" si="2102"/>
        <v>16</v>
      </c>
      <c r="W5988" s="25">
        <f t="shared" si="2103"/>
        <v>2</v>
      </c>
      <c r="X5988" s="59"/>
      <c r="Y5988" s="59" t="s">
        <v>2353</v>
      </c>
      <c r="Z5988" s="59" t="s">
        <v>65</v>
      </c>
      <c r="AA5988" s="63" t="s">
        <v>6820</v>
      </c>
    </row>
    <row r="5989" spans="1:27" ht="16.5" customHeight="1" x14ac:dyDescent="0.3">
      <c r="A5989" s="22" t="b">
        <f t="shared" si="2083"/>
        <v>1</v>
      </c>
      <c r="B5989" s="22" t="b">
        <f t="shared" si="2084"/>
        <v>0</v>
      </c>
      <c r="C5989" s="22" t="b">
        <f t="shared" si="2085"/>
        <v>0</v>
      </c>
      <c r="D5989" s="22" t="b">
        <f t="shared" si="2086"/>
        <v>0</v>
      </c>
      <c r="E5989" s="22" t="b">
        <f t="shared" si="2087"/>
        <v>0</v>
      </c>
      <c r="F5989" s="52" t="b">
        <f t="shared" si="2088"/>
        <v>0</v>
      </c>
      <c r="G5989" s="22" t="b">
        <f t="shared" si="2089"/>
        <v>0</v>
      </c>
      <c r="H5989" s="22" t="b">
        <f t="shared" si="2090"/>
        <v>0</v>
      </c>
      <c r="I5989" s="22" t="b">
        <f t="shared" si="2091"/>
        <v>1</v>
      </c>
      <c r="J5989" s="22" t="b">
        <f t="shared" si="2092"/>
        <v>0</v>
      </c>
      <c r="K5989" s="3" t="str">
        <f t="shared" si="2093"/>
        <v/>
      </c>
      <c r="L5989" s="3" t="str">
        <f t="shared" si="2094"/>
        <v/>
      </c>
      <c r="M5989" s="3" t="str">
        <f t="shared" si="2095"/>
        <v/>
      </c>
      <c r="N5989" s="54" t="str">
        <f t="shared" si="2096"/>
        <v/>
      </c>
      <c r="O5989" s="3" t="str">
        <f t="shared" si="2097"/>
        <v>상현마을금호베스트빌4단지)</v>
      </c>
      <c r="P5989" s="19" t="str">
        <f t="shared" si="2098"/>
        <v/>
      </c>
      <c r="Q5989" s="23" t="e">
        <f>_xlfn.XLOOKUP(R5989,summary!C3377:C3413,summary!B3377:B3413)</f>
        <v>#N/A</v>
      </c>
      <c r="R5989" s="24" t="str">
        <f t="shared" si="2082"/>
        <v>상현1동</v>
      </c>
      <c r="S5989" s="24" t="str">
        <f t="shared" si="2099"/>
        <v>상현16통</v>
      </c>
      <c r="T5989" s="24" t="str">
        <f t="shared" si="2100"/>
        <v>(상현동, 상현마을금호베스트빌4단지)</v>
      </c>
      <c r="U5989" s="24" t="str">
        <f t="shared" si="2101"/>
        <v>상현</v>
      </c>
      <c r="V5989" s="25">
        <f t="shared" si="2102"/>
        <v>16</v>
      </c>
      <c r="W5989" s="25">
        <f t="shared" si="2103"/>
        <v>3</v>
      </c>
      <c r="X5989" s="59"/>
      <c r="Y5989" s="59" t="s">
        <v>6794</v>
      </c>
      <c r="Z5989" s="59" t="s">
        <v>67</v>
      </c>
      <c r="AA5989" s="63" t="s">
        <v>6821</v>
      </c>
    </row>
    <row r="5990" spans="1:27" ht="16.5" customHeight="1" x14ac:dyDescent="0.3">
      <c r="A5990" s="22" t="b">
        <f t="shared" si="2083"/>
        <v>1</v>
      </c>
      <c r="B5990" s="22" t="b">
        <f t="shared" si="2084"/>
        <v>0</v>
      </c>
      <c r="C5990" s="22" t="b">
        <f t="shared" si="2085"/>
        <v>1</v>
      </c>
      <c r="D5990" s="22" t="b">
        <f t="shared" si="2086"/>
        <v>0</v>
      </c>
      <c r="E5990" s="22" t="b">
        <f t="shared" si="2087"/>
        <v>1</v>
      </c>
      <c r="F5990" s="52" t="b">
        <f t="shared" si="2088"/>
        <v>1</v>
      </c>
      <c r="G5990" s="22" t="b">
        <f t="shared" si="2089"/>
        <v>0</v>
      </c>
      <c r="H5990" s="22" t="b">
        <f t="shared" si="2090"/>
        <v>1</v>
      </c>
      <c r="I5990" s="22" t="b">
        <f t="shared" si="2091"/>
        <v>1</v>
      </c>
      <c r="J5990" s="22" t="b">
        <f t="shared" si="2092"/>
        <v>0</v>
      </c>
      <c r="K5990" s="3" t="str">
        <f t="shared" si="2093"/>
        <v/>
      </c>
      <c r="L5990" s="3" t="str">
        <f t="shared" si="2094"/>
        <v/>
      </c>
      <c r="M5990" s="3" t="str">
        <f t="shared" si="2095"/>
        <v/>
      </c>
      <c r="N5990" s="54" t="str">
        <f t="shared" si="2096"/>
        <v/>
      </c>
      <c r="O5990" s="3" t="str">
        <f t="shared" si="2097"/>
        <v>베스트빌4단지)</v>
      </c>
      <c r="P5990" s="19" t="str">
        <f t="shared" si="2098"/>
        <v/>
      </c>
      <c r="Q5990" s="23" t="e">
        <f>_xlfn.XLOOKUP(R5990,summary!C3378:C3414,summary!B3378:B3414)</f>
        <v>#N/A</v>
      </c>
      <c r="R5990" s="24" t="str">
        <f t="shared" si="2082"/>
        <v>상현1동</v>
      </c>
      <c r="S5990" s="24" t="str">
        <f t="shared" si="2099"/>
        <v>상현16통</v>
      </c>
      <c r="T5990" s="24" t="str">
        <f t="shared" si="2100"/>
        <v>(상현동, 상현마을금호베스트빌4단지)</v>
      </c>
      <c r="U5990" s="24" t="str">
        <f t="shared" si="2101"/>
        <v>상현</v>
      </c>
      <c r="V5990" s="25">
        <f t="shared" si="2102"/>
        <v>16</v>
      </c>
      <c r="W5990" s="25">
        <f t="shared" si="2103"/>
        <v>4</v>
      </c>
      <c r="X5990" s="59"/>
      <c r="Y5990" s="59" t="s">
        <v>6822</v>
      </c>
      <c r="Z5990" s="59" t="s">
        <v>73</v>
      </c>
      <c r="AA5990" s="63" t="s">
        <v>6823</v>
      </c>
    </row>
    <row r="5991" spans="1:27" ht="16.5" customHeight="1" x14ac:dyDescent="0.3">
      <c r="A5991" s="22" t="b">
        <f t="shared" si="2083"/>
        <v>0</v>
      </c>
      <c r="B5991" s="22" t="b">
        <f t="shared" si="2084"/>
        <v>0</v>
      </c>
      <c r="C5991" s="22" t="b">
        <f t="shared" si="2085"/>
        <v>0</v>
      </c>
      <c r="D5991" s="22" t="b">
        <f t="shared" si="2086"/>
        <v>0</v>
      </c>
      <c r="E5991" s="22" t="b">
        <f t="shared" si="2087"/>
        <v>0</v>
      </c>
      <c r="F5991" s="52" t="b">
        <f t="shared" si="2088"/>
        <v>0</v>
      </c>
      <c r="G5991" s="22" t="b">
        <f t="shared" si="2089"/>
        <v>0</v>
      </c>
      <c r="H5991" s="22" t="b">
        <f t="shared" si="2090"/>
        <v>0</v>
      </c>
      <c r="I5991" s="22" t="b">
        <f t="shared" si="2091"/>
        <v>0</v>
      </c>
      <c r="J5991" s="22" t="b">
        <f t="shared" si="2092"/>
        <v>0</v>
      </c>
      <c r="K5991" s="3" t="str">
        <f t="shared" si="2093"/>
        <v/>
      </c>
      <c r="L5991" s="3" t="str">
        <f t="shared" si="2094"/>
        <v/>
      </c>
      <c r="M5991" s="3" t="str">
        <f t="shared" si="2095"/>
        <v/>
      </c>
      <c r="N5991" s="54" t="str">
        <f t="shared" si="2096"/>
        <v/>
      </c>
      <c r="O5991" s="3" t="str">
        <f t="shared" si="2097"/>
        <v/>
      </c>
      <c r="P5991" s="19" t="str">
        <f t="shared" si="2098"/>
        <v/>
      </c>
      <c r="Q5991" s="23" t="e">
        <f>_xlfn.XLOOKUP(R5991,summary!C3379:C3415,summary!B3379:B3415)</f>
        <v>#N/A</v>
      </c>
      <c r="R5991" s="24" t="str">
        <f t="shared" si="2082"/>
        <v>상현1동</v>
      </c>
      <c r="S5991" s="24" t="str">
        <f t="shared" si="2099"/>
        <v>상현16통</v>
      </c>
      <c r="T5991" s="24" t="str">
        <f t="shared" si="2100"/>
        <v>(상현동, 상현마을금호베스트빌4단지)</v>
      </c>
      <c r="U5991" s="24" t="str">
        <f t="shared" si="2101"/>
        <v>상현</v>
      </c>
      <c r="V5991" s="25">
        <f t="shared" si="2102"/>
        <v>16</v>
      </c>
      <c r="W5991" s="25">
        <f t="shared" si="2103"/>
        <v>5</v>
      </c>
      <c r="X5991" s="59"/>
      <c r="Y5991" s="59"/>
      <c r="Z5991" s="59" t="s">
        <v>87</v>
      </c>
      <c r="AA5991" s="63" t="s">
        <v>6824</v>
      </c>
    </row>
    <row r="5992" spans="1:27" ht="16.5" customHeight="1" x14ac:dyDescent="0.3">
      <c r="A5992" s="22" t="b">
        <f t="shared" si="2083"/>
        <v>0</v>
      </c>
      <c r="B5992" s="22" t="b">
        <f t="shared" si="2084"/>
        <v>0</v>
      </c>
      <c r="C5992" s="22" t="b">
        <f t="shared" si="2085"/>
        <v>0</v>
      </c>
      <c r="D5992" s="22" t="b">
        <f t="shared" si="2086"/>
        <v>0</v>
      </c>
      <c r="E5992" s="22" t="b">
        <f t="shared" si="2087"/>
        <v>0</v>
      </c>
      <c r="F5992" s="52" t="b">
        <f t="shared" si="2088"/>
        <v>0</v>
      </c>
      <c r="G5992" s="22" t="b">
        <f t="shared" si="2089"/>
        <v>0</v>
      </c>
      <c r="H5992" s="22" t="b">
        <f t="shared" si="2090"/>
        <v>0</v>
      </c>
      <c r="I5992" s="22" t="b">
        <f t="shared" si="2091"/>
        <v>0</v>
      </c>
      <c r="J5992" s="22" t="b">
        <f t="shared" si="2092"/>
        <v>0</v>
      </c>
      <c r="K5992" s="3" t="str">
        <f t="shared" si="2093"/>
        <v/>
      </c>
      <c r="L5992" s="3" t="str">
        <f t="shared" si="2094"/>
        <v/>
      </c>
      <c r="M5992" s="3" t="str">
        <f t="shared" si="2095"/>
        <v/>
      </c>
      <c r="N5992" s="54" t="str">
        <f t="shared" si="2096"/>
        <v/>
      </c>
      <c r="O5992" s="3" t="str">
        <f t="shared" si="2097"/>
        <v/>
      </c>
      <c r="P5992" s="19" t="str">
        <f t="shared" si="2098"/>
        <v/>
      </c>
      <c r="Q5992" s="23" t="e">
        <f>_xlfn.XLOOKUP(R5992,summary!C3380:C3416,summary!B3380:B3416)</f>
        <v>#N/A</v>
      </c>
      <c r="R5992" s="24" t="str">
        <f t="shared" si="2082"/>
        <v>상현1동</v>
      </c>
      <c r="S5992" s="24" t="str">
        <f t="shared" si="2099"/>
        <v>상현16통</v>
      </c>
      <c r="T5992" s="24" t="str">
        <f t="shared" si="2100"/>
        <v>(상현동, 상현마을금호베스트빌4단지)</v>
      </c>
      <c r="U5992" s="24" t="str">
        <f t="shared" si="2101"/>
        <v>상현</v>
      </c>
      <c r="V5992" s="25">
        <f t="shared" si="2102"/>
        <v>16</v>
      </c>
      <c r="W5992" s="25">
        <f t="shared" si="2103"/>
        <v>6</v>
      </c>
      <c r="X5992" s="59"/>
      <c r="Y5992" s="59"/>
      <c r="Z5992" s="59" t="s">
        <v>89</v>
      </c>
      <c r="AA5992" s="63" t="s">
        <v>6825</v>
      </c>
    </row>
    <row r="5993" spans="1:27" ht="16.5" customHeight="1" x14ac:dyDescent="0.3">
      <c r="A5993" s="22" t="b">
        <f t="shared" si="2083"/>
        <v>1</v>
      </c>
      <c r="B5993" s="22" t="b">
        <f t="shared" si="2084"/>
        <v>0</v>
      </c>
      <c r="C5993" s="22" t="b">
        <f t="shared" si="2085"/>
        <v>0</v>
      </c>
      <c r="D5993" s="22" t="b">
        <f t="shared" si="2086"/>
        <v>0</v>
      </c>
      <c r="E5993" s="22" t="b">
        <f t="shared" si="2087"/>
        <v>0</v>
      </c>
      <c r="F5993" s="52" t="b">
        <f t="shared" si="2088"/>
        <v>0</v>
      </c>
      <c r="G5993" s="22" t="b">
        <f t="shared" si="2089"/>
        <v>0</v>
      </c>
      <c r="H5993" s="22" t="b">
        <f t="shared" si="2090"/>
        <v>0</v>
      </c>
      <c r="I5993" s="22" t="b">
        <f t="shared" si="2091"/>
        <v>0</v>
      </c>
      <c r="J5993" s="22" t="b">
        <f t="shared" si="2092"/>
        <v>1</v>
      </c>
      <c r="K5993" s="3" t="str">
        <f t="shared" si="2093"/>
        <v/>
      </c>
      <c r="L5993" s="3" t="str">
        <f t="shared" si="2094"/>
        <v/>
      </c>
      <c r="M5993" s="3" t="str">
        <f t="shared" si="2095"/>
        <v/>
      </c>
      <c r="N5993" s="54" t="str">
        <f t="shared" si="2096"/>
        <v/>
      </c>
      <c r="O5993" s="3" t="str">
        <f t="shared" si="2097"/>
        <v/>
      </c>
      <c r="P5993" s="19" t="str">
        <f t="shared" si="2098"/>
        <v/>
      </c>
      <c r="Q5993" s="23" t="e">
        <f>_xlfn.XLOOKUP(R5993,summary!C3381:C3417,summary!B3381:B3417)</f>
        <v>#N/A</v>
      </c>
      <c r="R5993" s="24" t="str">
        <f t="shared" si="2082"/>
        <v>읍 면 동</v>
      </c>
      <c r="S5993" s="24" t="str">
        <f t="shared" si="2099"/>
        <v>통 리 명</v>
      </c>
      <c r="T5993" s="24" t="str">
        <f t="shared" si="2100"/>
        <v/>
      </c>
      <c r="U5993" s="24" t="str">
        <f t="shared" si="2101"/>
        <v/>
      </c>
      <c r="V5993" s="25" t="str">
        <f t="shared" si="2102"/>
        <v/>
      </c>
      <c r="W5993" s="25" t="str">
        <f t="shared" si="2103"/>
        <v/>
      </c>
      <c r="X5993" s="59" t="s">
        <v>121</v>
      </c>
      <c r="Y5993" s="59" t="s">
        <v>122</v>
      </c>
      <c r="Z5993" s="59" t="s">
        <v>59</v>
      </c>
      <c r="AA5993" s="63" t="s">
        <v>2628</v>
      </c>
    </row>
    <row r="5994" spans="1:27" ht="16.5" customHeight="1" x14ac:dyDescent="0.3">
      <c r="A5994" s="22" t="b">
        <f t="shared" si="2083"/>
        <v>1</v>
      </c>
      <c r="B5994" s="22" t="b">
        <f t="shared" si="2084"/>
        <v>0</v>
      </c>
      <c r="C5994" s="22" t="b">
        <f t="shared" si="2085"/>
        <v>0</v>
      </c>
      <c r="D5994" s="22" t="b">
        <f t="shared" si="2086"/>
        <v>0</v>
      </c>
      <c r="E5994" s="22" t="b">
        <f t="shared" si="2087"/>
        <v>0</v>
      </c>
      <c r="F5994" s="52" t="b">
        <f t="shared" si="2088"/>
        <v>0</v>
      </c>
      <c r="G5994" s="22" t="b">
        <f t="shared" si="2089"/>
        <v>0</v>
      </c>
      <c r="H5994" s="22" t="b">
        <f t="shared" si="2090"/>
        <v>0</v>
      </c>
      <c r="I5994" s="22" t="b">
        <f t="shared" si="2091"/>
        <v>0</v>
      </c>
      <c r="J5994" s="22" t="b">
        <f t="shared" si="2092"/>
        <v>1</v>
      </c>
      <c r="K5994" s="3" t="str">
        <f t="shared" si="2093"/>
        <v>상현17통</v>
      </c>
      <c r="L5994" s="3" t="str">
        <f t="shared" si="2094"/>
        <v>17</v>
      </c>
      <c r="M5994" s="3">
        <f t="shared" si="2095"/>
        <v>17</v>
      </c>
      <c r="N5994" s="54" t="str">
        <f t="shared" si="2096"/>
        <v>상현</v>
      </c>
      <c r="O5994" s="3" t="str">
        <f t="shared" si="2097"/>
        <v/>
      </c>
      <c r="P5994" s="19" t="str">
        <f t="shared" si="2098"/>
        <v/>
      </c>
      <c r="Q5994" s="23" t="e">
        <f>_xlfn.XLOOKUP(R5994,summary!C3382:C3418,summary!B3382:B3418)</f>
        <v>#N/A</v>
      </c>
      <c r="R5994" s="24" t="str">
        <f t="shared" si="2082"/>
        <v>상현1동</v>
      </c>
      <c r="S5994" s="24" t="str">
        <f t="shared" si="2099"/>
        <v>상현17통</v>
      </c>
      <c r="T5994" s="24" t="str">
        <f t="shared" si="2100"/>
        <v>(상현동, 상현마을동일스위트)</v>
      </c>
      <c r="U5994" s="24" t="str">
        <f t="shared" si="2101"/>
        <v>상현</v>
      </c>
      <c r="V5994" s="25">
        <f t="shared" si="2102"/>
        <v>17</v>
      </c>
      <c r="W5994" s="25">
        <f t="shared" si="2103"/>
        <v>1</v>
      </c>
      <c r="X5994" s="59" t="s">
        <v>33</v>
      </c>
      <c r="Y5994" s="59" t="s">
        <v>2511</v>
      </c>
      <c r="Z5994" s="59" t="s">
        <v>63</v>
      </c>
      <c r="AA5994" s="63" t="s">
        <v>6826</v>
      </c>
    </row>
    <row r="5995" spans="1:27" ht="16.5" customHeight="1" x14ac:dyDescent="0.3">
      <c r="A5995" s="22" t="b">
        <f t="shared" si="2083"/>
        <v>1</v>
      </c>
      <c r="B5995" s="22" t="b">
        <f t="shared" si="2084"/>
        <v>1</v>
      </c>
      <c r="C5995" s="22" t="b">
        <f t="shared" si="2085"/>
        <v>0</v>
      </c>
      <c r="D5995" s="22" t="b">
        <f t="shared" si="2086"/>
        <v>0</v>
      </c>
      <c r="E5995" s="22" t="b">
        <f t="shared" si="2087"/>
        <v>1</v>
      </c>
      <c r="F5995" s="52" t="b">
        <f t="shared" si="2088"/>
        <v>1</v>
      </c>
      <c r="G5995" s="22" t="b">
        <f t="shared" si="2089"/>
        <v>1</v>
      </c>
      <c r="H5995" s="22" t="b">
        <f t="shared" si="2090"/>
        <v>0</v>
      </c>
      <c r="I5995" s="22" t="b">
        <f t="shared" si="2091"/>
        <v>1</v>
      </c>
      <c r="J5995" s="22" t="b">
        <f t="shared" si="2092"/>
        <v>0</v>
      </c>
      <c r="K5995" s="3" t="str">
        <f t="shared" si="2093"/>
        <v/>
      </c>
      <c r="L5995" s="3" t="str">
        <f t="shared" si="2094"/>
        <v/>
      </c>
      <c r="M5995" s="3" t="str">
        <f t="shared" si="2095"/>
        <v/>
      </c>
      <c r="N5995" s="54" t="str">
        <f t="shared" si="2096"/>
        <v/>
      </c>
      <c r="O5995" s="3" t="str">
        <f t="shared" si="2097"/>
        <v>(상현동, 상현마을동일스위트)</v>
      </c>
      <c r="P5995" s="19" t="str">
        <f t="shared" si="2098"/>
        <v>(상현동, 상현마을동일스위트)</v>
      </c>
      <c r="Q5995" s="23" t="e">
        <f>_xlfn.XLOOKUP(R5995,summary!C3383:C3419,summary!B3383:B3419)</f>
        <v>#N/A</v>
      </c>
      <c r="R5995" s="24" t="str">
        <f t="shared" si="2082"/>
        <v>상현1동</v>
      </c>
      <c r="S5995" s="24" t="str">
        <f t="shared" si="2099"/>
        <v>상현17통</v>
      </c>
      <c r="T5995" s="24" t="str">
        <f t="shared" si="2100"/>
        <v>(상현동, 상현마을동일스위트)</v>
      </c>
      <c r="U5995" s="24" t="str">
        <f t="shared" si="2101"/>
        <v>상현</v>
      </c>
      <c r="V5995" s="25">
        <f t="shared" si="2102"/>
        <v>17</v>
      </c>
      <c r="W5995" s="25">
        <f t="shared" si="2103"/>
        <v>2</v>
      </c>
      <c r="X5995" s="59"/>
      <c r="Y5995" s="59" t="s">
        <v>2353</v>
      </c>
      <c r="Z5995" s="59" t="s">
        <v>65</v>
      </c>
      <c r="AA5995" s="63" t="s">
        <v>6827</v>
      </c>
    </row>
    <row r="5996" spans="1:27" ht="16.5" customHeight="1" x14ac:dyDescent="0.3">
      <c r="A5996" s="22" t="b">
        <f t="shared" si="2083"/>
        <v>1</v>
      </c>
      <c r="B5996" s="22" t="b">
        <f t="shared" si="2084"/>
        <v>0</v>
      </c>
      <c r="C5996" s="22" t="b">
        <f t="shared" si="2085"/>
        <v>0</v>
      </c>
      <c r="D5996" s="22" t="b">
        <f t="shared" si="2086"/>
        <v>0</v>
      </c>
      <c r="E5996" s="22" t="b">
        <f t="shared" si="2087"/>
        <v>0</v>
      </c>
      <c r="F5996" s="52" t="b">
        <f t="shared" si="2088"/>
        <v>0</v>
      </c>
      <c r="G5996" s="22" t="b">
        <f t="shared" si="2089"/>
        <v>0</v>
      </c>
      <c r="H5996" s="22" t="b">
        <f t="shared" si="2090"/>
        <v>0</v>
      </c>
      <c r="I5996" s="22" t="b">
        <f t="shared" si="2091"/>
        <v>1</v>
      </c>
      <c r="J5996" s="22" t="b">
        <f t="shared" si="2092"/>
        <v>0</v>
      </c>
      <c r="K5996" s="3" t="str">
        <f t="shared" si="2093"/>
        <v/>
      </c>
      <c r="L5996" s="3" t="str">
        <f t="shared" si="2094"/>
        <v/>
      </c>
      <c r="M5996" s="3" t="str">
        <f t="shared" si="2095"/>
        <v/>
      </c>
      <c r="N5996" s="54" t="str">
        <f t="shared" si="2096"/>
        <v/>
      </c>
      <c r="O5996" s="3" t="str">
        <f t="shared" si="2097"/>
        <v>상현마을동일스위트)</v>
      </c>
      <c r="P5996" s="19" t="str">
        <f t="shared" si="2098"/>
        <v/>
      </c>
      <c r="Q5996" s="23" t="e">
        <f>_xlfn.XLOOKUP(R5996,summary!C3384:C3420,summary!B3384:B3420)</f>
        <v>#N/A</v>
      </c>
      <c r="R5996" s="24" t="str">
        <f t="shared" si="2082"/>
        <v>상현1동</v>
      </c>
      <c r="S5996" s="24" t="str">
        <f t="shared" si="2099"/>
        <v>상현17통</v>
      </c>
      <c r="T5996" s="24" t="str">
        <f t="shared" si="2100"/>
        <v>(상현동, 상현마을동일스위트)</v>
      </c>
      <c r="U5996" s="24" t="str">
        <f t="shared" si="2101"/>
        <v>상현</v>
      </c>
      <c r="V5996" s="25">
        <f t="shared" si="2102"/>
        <v>17</v>
      </c>
      <c r="W5996" s="25">
        <f t="shared" si="2103"/>
        <v>3</v>
      </c>
      <c r="X5996" s="59"/>
      <c r="Y5996" s="59" t="s">
        <v>6758</v>
      </c>
      <c r="Z5996" s="59" t="s">
        <v>67</v>
      </c>
      <c r="AA5996" s="63" t="s">
        <v>6828</v>
      </c>
    </row>
    <row r="5997" spans="1:27" ht="16.5" customHeight="1" x14ac:dyDescent="0.3">
      <c r="A5997" s="22" t="b">
        <f t="shared" si="2083"/>
        <v>1</v>
      </c>
      <c r="B5997" s="22" t="b">
        <f t="shared" si="2084"/>
        <v>0</v>
      </c>
      <c r="C5997" s="22" t="b">
        <f t="shared" si="2085"/>
        <v>1</v>
      </c>
      <c r="D5997" s="22" t="b">
        <f t="shared" si="2086"/>
        <v>0</v>
      </c>
      <c r="E5997" s="22" t="b">
        <f t="shared" si="2087"/>
        <v>1</v>
      </c>
      <c r="F5997" s="52" t="b">
        <f t="shared" si="2088"/>
        <v>1</v>
      </c>
      <c r="G5997" s="22" t="b">
        <f t="shared" si="2089"/>
        <v>0</v>
      </c>
      <c r="H5997" s="22" t="b">
        <f t="shared" si="2090"/>
        <v>1</v>
      </c>
      <c r="I5997" s="22" t="b">
        <f t="shared" si="2091"/>
        <v>1</v>
      </c>
      <c r="J5997" s="22" t="b">
        <f t="shared" si="2092"/>
        <v>0</v>
      </c>
      <c r="K5997" s="3" t="str">
        <f t="shared" si="2093"/>
        <v/>
      </c>
      <c r="L5997" s="3" t="str">
        <f t="shared" si="2094"/>
        <v/>
      </c>
      <c r="M5997" s="3" t="str">
        <f t="shared" si="2095"/>
        <v/>
      </c>
      <c r="N5997" s="54" t="str">
        <f t="shared" si="2096"/>
        <v/>
      </c>
      <c r="O5997" s="3" t="str">
        <f t="shared" si="2097"/>
        <v>동일스위트)</v>
      </c>
      <c r="P5997" s="19" t="str">
        <f t="shared" si="2098"/>
        <v/>
      </c>
      <c r="Q5997" s="23" t="e">
        <f>_xlfn.XLOOKUP(R5997,summary!C3385:C3421,summary!B3385:B3421)</f>
        <v>#N/A</v>
      </c>
      <c r="R5997" s="24" t="str">
        <f t="shared" si="2082"/>
        <v>상현1동</v>
      </c>
      <c r="S5997" s="24" t="str">
        <f t="shared" si="2099"/>
        <v>상현17통</v>
      </c>
      <c r="T5997" s="24" t="str">
        <f t="shared" si="2100"/>
        <v>(상현동, 상현마을동일스위트)</v>
      </c>
      <c r="U5997" s="24" t="str">
        <f t="shared" si="2101"/>
        <v>상현</v>
      </c>
      <c r="V5997" s="25">
        <f t="shared" si="2102"/>
        <v>17</v>
      </c>
      <c r="W5997" s="25">
        <f t="shared" si="2103"/>
        <v>4</v>
      </c>
      <c r="X5997" s="59"/>
      <c r="Y5997" s="59" t="s">
        <v>6829</v>
      </c>
      <c r="Z5997" s="59" t="s">
        <v>73</v>
      </c>
      <c r="AA5997" s="63" t="s">
        <v>6830</v>
      </c>
    </row>
    <row r="5998" spans="1:27" ht="16.5" customHeight="1" x14ac:dyDescent="0.3">
      <c r="A5998" s="22" t="b">
        <f t="shared" si="2083"/>
        <v>0</v>
      </c>
      <c r="B5998" s="22" t="b">
        <f t="shared" si="2084"/>
        <v>0</v>
      </c>
      <c r="C5998" s="22" t="b">
        <f t="shared" si="2085"/>
        <v>0</v>
      </c>
      <c r="D5998" s="22" t="b">
        <f t="shared" si="2086"/>
        <v>0</v>
      </c>
      <c r="E5998" s="22" t="b">
        <f t="shared" si="2087"/>
        <v>0</v>
      </c>
      <c r="F5998" s="52" t="b">
        <f t="shared" si="2088"/>
        <v>0</v>
      </c>
      <c r="G5998" s="22" t="b">
        <f t="shared" si="2089"/>
        <v>0</v>
      </c>
      <c r="H5998" s="22" t="b">
        <f t="shared" si="2090"/>
        <v>0</v>
      </c>
      <c r="I5998" s="22" t="b">
        <f t="shared" si="2091"/>
        <v>0</v>
      </c>
      <c r="J5998" s="22" t="b">
        <f t="shared" si="2092"/>
        <v>0</v>
      </c>
      <c r="K5998" s="3" t="str">
        <f t="shared" si="2093"/>
        <v/>
      </c>
      <c r="L5998" s="3" t="str">
        <f t="shared" si="2094"/>
        <v/>
      </c>
      <c r="M5998" s="3" t="str">
        <f t="shared" si="2095"/>
        <v/>
      </c>
      <c r="N5998" s="54" t="str">
        <f t="shared" si="2096"/>
        <v/>
      </c>
      <c r="O5998" s="3" t="str">
        <f t="shared" si="2097"/>
        <v/>
      </c>
      <c r="P5998" s="19" t="str">
        <f t="shared" si="2098"/>
        <v/>
      </c>
      <c r="Q5998" s="23" t="e">
        <f>_xlfn.XLOOKUP(R5998,summary!C3386:C3422,summary!B3386:B3422)</f>
        <v>#N/A</v>
      </c>
      <c r="R5998" s="24" t="str">
        <f t="shared" si="2082"/>
        <v>상현1동</v>
      </c>
      <c r="S5998" s="24" t="str">
        <f t="shared" si="2099"/>
        <v>상현17통</v>
      </c>
      <c r="T5998" s="24" t="str">
        <f t="shared" si="2100"/>
        <v>(상현동, 상현마을동일스위트)</v>
      </c>
      <c r="U5998" s="24" t="str">
        <f t="shared" si="2101"/>
        <v>상현</v>
      </c>
      <c r="V5998" s="25">
        <f t="shared" si="2102"/>
        <v>17</v>
      </c>
      <c r="W5998" s="25">
        <f t="shared" si="2103"/>
        <v>5</v>
      </c>
      <c r="X5998" s="59"/>
      <c r="Y5998" s="59"/>
      <c r="Z5998" s="59" t="s">
        <v>87</v>
      </c>
      <c r="AA5998" s="63" t="s">
        <v>6831</v>
      </c>
    </row>
    <row r="5999" spans="1:27" ht="16.5" customHeight="1" x14ac:dyDescent="0.3">
      <c r="A5999" s="22" t="b">
        <f t="shared" si="2083"/>
        <v>0</v>
      </c>
      <c r="B5999" s="22" t="b">
        <f t="shared" si="2084"/>
        <v>0</v>
      </c>
      <c r="C5999" s="22" t="b">
        <f t="shared" si="2085"/>
        <v>0</v>
      </c>
      <c r="D5999" s="22" t="b">
        <f t="shared" si="2086"/>
        <v>0</v>
      </c>
      <c r="E5999" s="22" t="b">
        <f t="shared" si="2087"/>
        <v>0</v>
      </c>
      <c r="F5999" s="52" t="b">
        <f t="shared" si="2088"/>
        <v>0</v>
      </c>
      <c r="G5999" s="22" t="b">
        <f t="shared" si="2089"/>
        <v>0</v>
      </c>
      <c r="H5999" s="22" t="b">
        <f t="shared" si="2090"/>
        <v>0</v>
      </c>
      <c r="I5999" s="22" t="b">
        <f t="shared" si="2091"/>
        <v>0</v>
      </c>
      <c r="J5999" s="22" t="b">
        <f t="shared" si="2092"/>
        <v>0</v>
      </c>
      <c r="K5999" s="3" t="str">
        <f t="shared" si="2093"/>
        <v/>
      </c>
      <c r="L5999" s="3" t="str">
        <f t="shared" si="2094"/>
        <v/>
      </c>
      <c r="M5999" s="3" t="str">
        <f t="shared" si="2095"/>
        <v/>
      </c>
      <c r="N5999" s="54" t="str">
        <f t="shared" si="2096"/>
        <v/>
      </c>
      <c r="O5999" s="3" t="str">
        <f t="shared" si="2097"/>
        <v/>
      </c>
      <c r="P5999" s="19" t="str">
        <f t="shared" si="2098"/>
        <v/>
      </c>
      <c r="Q5999" s="23" t="e">
        <f>_xlfn.XLOOKUP(R5999,summary!C3387:C3423,summary!B3387:B3423)</f>
        <v>#N/A</v>
      </c>
      <c r="R5999" s="24" t="str">
        <f t="shared" si="2082"/>
        <v>상현1동</v>
      </c>
      <c r="S5999" s="24" t="str">
        <f t="shared" si="2099"/>
        <v>상현17통</v>
      </c>
      <c r="T5999" s="24" t="str">
        <f t="shared" si="2100"/>
        <v>(상현동, 상현마을동일스위트)</v>
      </c>
      <c r="U5999" s="24" t="str">
        <f t="shared" si="2101"/>
        <v>상현</v>
      </c>
      <c r="V5999" s="25">
        <f t="shared" si="2102"/>
        <v>17</v>
      </c>
      <c r="W5999" s="25">
        <f t="shared" si="2103"/>
        <v>6</v>
      </c>
      <c r="X5999" s="59"/>
      <c r="Y5999" s="59"/>
      <c r="Z5999" s="59" t="s">
        <v>89</v>
      </c>
      <c r="AA5999" s="63" t="s">
        <v>6832</v>
      </c>
    </row>
    <row r="6000" spans="1:27" ht="16.5" customHeight="1" x14ac:dyDescent="0.3">
      <c r="A6000" s="22" t="b">
        <f t="shared" si="2083"/>
        <v>0</v>
      </c>
      <c r="B6000" s="22" t="b">
        <f t="shared" si="2084"/>
        <v>0</v>
      </c>
      <c r="C6000" s="22" t="b">
        <f t="shared" si="2085"/>
        <v>0</v>
      </c>
      <c r="D6000" s="22" t="b">
        <f t="shared" si="2086"/>
        <v>0</v>
      </c>
      <c r="E6000" s="22" t="b">
        <f t="shared" si="2087"/>
        <v>0</v>
      </c>
      <c r="F6000" s="52" t="b">
        <f t="shared" si="2088"/>
        <v>0</v>
      </c>
      <c r="G6000" s="22" t="b">
        <f t="shared" si="2089"/>
        <v>0</v>
      </c>
      <c r="H6000" s="22" t="b">
        <f t="shared" si="2090"/>
        <v>0</v>
      </c>
      <c r="I6000" s="22" t="b">
        <f t="shared" si="2091"/>
        <v>0</v>
      </c>
      <c r="J6000" s="22" t="b">
        <f t="shared" si="2092"/>
        <v>0</v>
      </c>
      <c r="K6000" s="3" t="str">
        <f t="shared" si="2093"/>
        <v/>
      </c>
      <c r="L6000" s="3" t="str">
        <f t="shared" si="2094"/>
        <v/>
      </c>
      <c r="M6000" s="3" t="str">
        <f t="shared" si="2095"/>
        <v/>
      </c>
      <c r="N6000" s="54" t="str">
        <f t="shared" si="2096"/>
        <v/>
      </c>
      <c r="O6000" s="3" t="str">
        <f t="shared" si="2097"/>
        <v/>
      </c>
      <c r="P6000" s="19" t="str">
        <f t="shared" si="2098"/>
        <v/>
      </c>
      <c r="Q6000" s="23" t="e">
        <f>_xlfn.XLOOKUP(R6000,summary!C3388:C3424,summary!B3388:B3424)</f>
        <v>#N/A</v>
      </c>
      <c r="R6000" s="24" t="str">
        <f t="shared" si="2082"/>
        <v>상현1동</v>
      </c>
      <c r="S6000" s="24" t="str">
        <f t="shared" si="2099"/>
        <v>상현17통</v>
      </c>
      <c r="T6000" s="24" t="str">
        <f t="shared" si="2100"/>
        <v>(상현동, 상현마을동일스위트)</v>
      </c>
      <c r="U6000" s="24" t="str">
        <f t="shared" si="2101"/>
        <v>상현</v>
      </c>
      <c r="V6000" s="25">
        <f t="shared" si="2102"/>
        <v>17</v>
      </c>
      <c r="W6000" s="25">
        <f t="shared" si="2103"/>
        <v>7</v>
      </c>
      <c r="X6000" s="59"/>
      <c r="Y6000" s="59"/>
      <c r="Z6000" s="59" t="s">
        <v>91</v>
      </c>
      <c r="AA6000" s="63" t="s">
        <v>6833</v>
      </c>
    </row>
    <row r="6001" spans="1:27" ht="16.5" customHeight="1" x14ac:dyDescent="0.3">
      <c r="A6001" s="22" t="b">
        <f t="shared" si="2083"/>
        <v>0</v>
      </c>
      <c r="B6001" s="22" t="b">
        <f t="shared" si="2084"/>
        <v>0</v>
      </c>
      <c r="C6001" s="22" t="b">
        <f t="shared" si="2085"/>
        <v>0</v>
      </c>
      <c r="D6001" s="22" t="b">
        <f t="shared" si="2086"/>
        <v>0</v>
      </c>
      <c r="E6001" s="22" t="b">
        <f t="shared" si="2087"/>
        <v>0</v>
      </c>
      <c r="F6001" s="52" t="b">
        <f t="shared" si="2088"/>
        <v>0</v>
      </c>
      <c r="G6001" s="22" t="b">
        <f t="shared" si="2089"/>
        <v>0</v>
      </c>
      <c r="H6001" s="22" t="b">
        <f t="shared" si="2090"/>
        <v>0</v>
      </c>
      <c r="I6001" s="22" t="b">
        <f t="shared" si="2091"/>
        <v>0</v>
      </c>
      <c r="J6001" s="22" t="b">
        <f t="shared" si="2092"/>
        <v>0</v>
      </c>
      <c r="K6001" s="3" t="str">
        <f t="shared" si="2093"/>
        <v/>
      </c>
      <c r="L6001" s="3" t="str">
        <f t="shared" si="2094"/>
        <v/>
      </c>
      <c r="M6001" s="3" t="str">
        <f t="shared" si="2095"/>
        <v/>
      </c>
      <c r="N6001" s="54" t="str">
        <f t="shared" si="2096"/>
        <v/>
      </c>
      <c r="O6001" s="3" t="str">
        <f t="shared" si="2097"/>
        <v/>
      </c>
      <c r="P6001" s="19" t="str">
        <f t="shared" si="2098"/>
        <v/>
      </c>
      <c r="Q6001" s="23" t="e">
        <f>_xlfn.XLOOKUP(R6001,summary!C3389:C3425,summary!B3389:B3425)</f>
        <v>#N/A</v>
      </c>
      <c r="R6001" s="24" t="str">
        <f t="shared" si="2082"/>
        <v>상현1동</v>
      </c>
      <c r="S6001" s="24" t="str">
        <f t="shared" si="2099"/>
        <v>상현17통</v>
      </c>
      <c r="T6001" s="24" t="str">
        <f t="shared" si="2100"/>
        <v>(상현동, 상현마을동일스위트)</v>
      </c>
      <c r="U6001" s="24" t="str">
        <f t="shared" si="2101"/>
        <v>상현</v>
      </c>
      <c r="V6001" s="25">
        <f t="shared" si="2102"/>
        <v>17</v>
      </c>
      <c r="W6001" s="25">
        <f t="shared" si="2103"/>
        <v>8</v>
      </c>
      <c r="X6001" s="59"/>
      <c r="Y6001" s="59"/>
      <c r="Z6001" s="59" t="s">
        <v>93</v>
      </c>
      <c r="AA6001" s="63" t="s">
        <v>6834</v>
      </c>
    </row>
    <row r="6002" spans="1:27" ht="16.5" customHeight="1" x14ac:dyDescent="0.3">
      <c r="A6002" s="22" t="b">
        <f t="shared" si="2083"/>
        <v>1</v>
      </c>
      <c r="B6002" s="22" t="b">
        <f t="shared" si="2084"/>
        <v>0</v>
      </c>
      <c r="C6002" s="22" t="b">
        <f t="shared" si="2085"/>
        <v>0</v>
      </c>
      <c r="D6002" s="22" t="b">
        <f t="shared" si="2086"/>
        <v>0</v>
      </c>
      <c r="E6002" s="22" t="b">
        <f t="shared" si="2087"/>
        <v>0</v>
      </c>
      <c r="F6002" s="52" t="b">
        <f t="shared" si="2088"/>
        <v>0</v>
      </c>
      <c r="G6002" s="22" t="b">
        <f t="shared" si="2089"/>
        <v>0</v>
      </c>
      <c r="H6002" s="22" t="b">
        <f t="shared" si="2090"/>
        <v>0</v>
      </c>
      <c r="I6002" s="22" t="b">
        <f t="shared" si="2091"/>
        <v>0</v>
      </c>
      <c r="J6002" s="22" t="b">
        <f t="shared" si="2092"/>
        <v>1</v>
      </c>
      <c r="K6002" s="3" t="str">
        <f t="shared" si="2093"/>
        <v>상현18통</v>
      </c>
      <c r="L6002" s="3" t="str">
        <f t="shared" si="2094"/>
        <v>18</v>
      </c>
      <c r="M6002" s="3">
        <f t="shared" si="2095"/>
        <v>18</v>
      </c>
      <c r="N6002" s="54" t="str">
        <f t="shared" si="2096"/>
        <v>상현</v>
      </c>
      <c r="O6002" s="3" t="str">
        <f t="shared" si="2097"/>
        <v/>
      </c>
      <c r="P6002" s="19" t="str">
        <f t="shared" si="2098"/>
        <v/>
      </c>
      <c r="Q6002" s="23" t="e">
        <f>_xlfn.XLOOKUP(R6002,summary!C3390:C3426,summary!B3390:B3426)</f>
        <v>#N/A</v>
      </c>
      <c r="R6002" s="24" t="str">
        <f t="shared" si="2082"/>
        <v>상현1동</v>
      </c>
      <c r="S6002" s="24" t="str">
        <f t="shared" si="2099"/>
        <v>상현18통</v>
      </c>
      <c r="T6002" s="24" t="str">
        <f t="shared" si="2100"/>
        <v>(상현동, 상현마을성원상떼빌아파트)</v>
      </c>
      <c r="U6002" s="24" t="str">
        <f t="shared" si="2101"/>
        <v>상현</v>
      </c>
      <c r="V6002" s="25">
        <f t="shared" si="2102"/>
        <v>18</v>
      </c>
      <c r="W6002" s="25">
        <f t="shared" si="2103"/>
        <v>1</v>
      </c>
      <c r="X6002" s="59"/>
      <c r="Y6002" s="59" t="s">
        <v>2520</v>
      </c>
      <c r="Z6002" s="59" t="s">
        <v>63</v>
      </c>
      <c r="AA6002" s="63" t="s">
        <v>6835</v>
      </c>
    </row>
    <row r="6003" spans="1:27" ht="16.5" customHeight="1" x14ac:dyDescent="0.3">
      <c r="A6003" s="22" t="b">
        <f t="shared" si="2083"/>
        <v>1</v>
      </c>
      <c r="B6003" s="22" t="b">
        <f t="shared" si="2084"/>
        <v>1</v>
      </c>
      <c r="C6003" s="22" t="b">
        <f t="shared" si="2085"/>
        <v>0</v>
      </c>
      <c r="D6003" s="22" t="b">
        <f t="shared" si="2086"/>
        <v>0</v>
      </c>
      <c r="E6003" s="22" t="b">
        <f t="shared" si="2087"/>
        <v>1</v>
      </c>
      <c r="F6003" s="52" t="b">
        <f t="shared" si="2088"/>
        <v>1</v>
      </c>
      <c r="G6003" s="22" t="b">
        <f t="shared" si="2089"/>
        <v>1</v>
      </c>
      <c r="H6003" s="22" t="b">
        <f t="shared" si="2090"/>
        <v>0</v>
      </c>
      <c r="I6003" s="22" t="b">
        <f t="shared" si="2091"/>
        <v>1</v>
      </c>
      <c r="J6003" s="22" t="b">
        <f t="shared" si="2092"/>
        <v>0</v>
      </c>
      <c r="K6003" s="3" t="str">
        <f t="shared" si="2093"/>
        <v/>
      </c>
      <c r="L6003" s="3" t="str">
        <f t="shared" si="2094"/>
        <v/>
      </c>
      <c r="M6003" s="3" t="str">
        <f t="shared" si="2095"/>
        <v/>
      </c>
      <c r="N6003" s="54" t="str">
        <f t="shared" si="2096"/>
        <v/>
      </c>
      <c r="O6003" s="3" t="str">
        <f t="shared" si="2097"/>
        <v>(상현동, 상현마을성원상떼빌아파트)</v>
      </c>
      <c r="P6003" s="19" t="str">
        <f t="shared" si="2098"/>
        <v>(상현동, 상현마을성원상떼빌아파트)</v>
      </c>
      <c r="Q6003" s="23" t="e">
        <f>_xlfn.XLOOKUP(R6003,summary!C3391:C3427,summary!B3391:B3427)</f>
        <v>#N/A</v>
      </c>
      <c r="R6003" s="24" t="str">
        <f t="shared" si="2082"/>
        <v>상현1동</v>
      </c>
      <c r="S6003" s="24" t="str">
        <f t="shared" si="2099"/>
        <v>상현18통</v>
      </c>
      <c r="T6003" s="24" t="str">
        <f t="shared" si="2100"/>
        <v>(상현동, 상현마을성원상떼빌아파트)</v>
      </c>
      <c r="U6003" s="24" t="str">
        <f t="shared" si="2101"/>
        <v>상현</v>
      </c>
      <c r="V6003" s="25">
        <f t="shared" si="2102"/>
        <v>18</v>
      </c>
      <c r="W6003" s="25">
        <f t="shared" si="2103"/>
        <v>2</v>
      </c>
      <c r="X6003" s="59"/>
      <c r="Y6003" s="59" t="s">
        <v>2353</v>
      </c>
      <c r="Z6003" s="59" t="s">
        <v>65</v>
      </c>
      <c r="AA6003" s="63" t="s">
        <v>6836</v>
      </c>
    </row>
    <row r="6004" spans="1:27" ht="16.5" customHeight="1" x14ac:dyDescent="0.3">
      <c r="A6004" s="22" t="b">
        <f t="shared" si="2083"/>
        <v>1</v>
      </c>
      <c r="B6004" s="22" t="b">
        <f t="shared" si="2084"/>
        <v>0</v>
      </c>
      <c r="C6004" s="22" t="b">
        <f t="shared" si="2085"/>
        <v>0</v>
      </c>
      <c r="D6004" s="22" t="b">
        <f t="shared" si="2086"/>
        <v>0</v>
      </c>
      <c r="E6004" s="22" t="b">
        <f t="shared" si="2087"/>
        <v>0</v>
      </c>
      <c r="F6004" s="52" t="b">
        <f t="shared" si="2088"/>
        <v>0</v>
      </c>
      <c r="G6004" s="22" t="b">
        <f t="shared" si="2089"/>
        <v>0</v>
      </c>
      <c r="H6004" s="22" t="b">
        <f t="shared" si="2090"/>
        <v>0</v>
      </c>
      <c r="I6004" s="22" t="b">
        <f t="shared" si="2091"/>
        <v>1</v>
      </c>
      <c r="J6004" s="22" t="b">
        <f t="shared" si="2092"/>
        <v>0</v>
      </c>
      <c r="K6004" s="3" t="str">
        <f t="shared" si="2093"/>
        <v/>
      </c>
      <c r="L6004" s="3" t="str">
        <f t="shared" si="2094"/>
        <v/>
      </c>
      <c r="M6004" s="3" t="str">
        <f t="shared" si="2095"/>
        <v/>
      </c>
      <c r="N6004" s="54" t="str">
        <f t="shared" si="2096"/>
        <v/>
      </c>
      <c r="O6004" s="3" t="str">
        <f t="shared" si="2097"/>
        <v>상현마을성원상떼빌아파트)</v>
      </c>
      <c r="P6004" s="19" t="str">
        <f t="shared" si="2098"/>
        <v/>
      </c>
      <c r="Q6004" s="23" t="e">
        <f>_xlfn.XLOOKUP(R6004,summary!C3392:C3428,summary!B3392:B3428)</f>
        <v>#N/A</v>
      </c>
      <c r="R6004" s="24" t="str">
        <f t="shared" si="2082"/>
        <v>상현1동</v>
      </c>
      <c r="S6004" s="24" t="str">
        <f t="shared" si="2099"/>
        <v>상현18통</v>
      </c>
      <c r="T6004" s="24" t="str">
        <f t="shared" si="2100"/>
        <v>(상현동, 상현마을성원상떼빌아파트)</v>
      </c>
      <c r="U6004" s="24" t="str">
        <f t="shared" si="2101"/>
        <v>상현</v>
      </c>
      <c r="V6004" s="25">
        <f t="shared" si="2102"/>
        <v>18</v>
      </c>
      <c r="W6004" s="25">
        <f t="shared" si="2103"/>
        <v>3</v>
      </c>
      <c r="X6004" s="59"/>
      <c r="Y6004" s="59" t="s">
        <v>6758</v>
      </c>
      <c r="Z6004" s="59" t="s">
        <v>67</v>
      </c>
      <c r="AA6004" s="63" t="s">
        <v>6837</v>
      </c>
    </row>
    <row r="6005" spans="1:27" ht="16.5" customHeight="1" x14ac:dyDescent="0.3">
      <c r="A6005" s="22" t="b">
        <f t="shared" si="2083"/>
        <v>1</v>
      </c>
      <c r="B6005" s="22" t="b">
        <f t="shared" si="2084"/>
        <v>0</v>
      </c>
      <c r="C6005" s="22" t="b">
        <f t="shared" si="2085"/>
        <v>0</v>
      </c>
      <c r="D6005" s="22" t="b">
        <f t="shared" si="2086"/>
        <v>0</v>
      </c>
      <c r="E6005" s="22" t="b">
        <f t="shared" si="2087"/>
        <v>0</v>
      </c>
      <c r="F6005" s="52" t="b">
        <f t="shared" si="2088"/>
        <v>0</v>
      </c>
      <c r="G6005" s="22" t="b">
        <f t="shared" si="2089"/>
        <v>0</v>
      </c>
      <c r="H6005" s="22" t="b">
        <f t="shared" si="2090"/>
        <v>0</v>
      </c>
      <c r="I6005" s="22" t="b">
        <f t="shared" si="2091"/>
        <v>1</v>
      </c>
      <c r="J6005" s="22" t="b">
        <f t="shared" si="2092"/>
        <v>0</v>
      </c>
      <c r="K6005" s="3" t="str">
        <f t="shared" si="2093"/>
        <v/>
      </c>
      <c r="L6005" s="3" t="str">
        <f t="shared" si="2094"/>
        <v/>
      </c>
      <c r="M6005" s="3" t="str">
        <f t="shared" si="2095"/>
        <v/>
      </c>
      <c r="N6005" s="54" t="str">
        <f t="shared" si="2096"/>
        <v/>
      </c>
      <c r="O6005" s="3" t="str">
        <f t="shared" si="2097"/>
        <v>성원상떼빌아파트)</v>
      </c>
      <c r="P6005" s="19" t="str">
        <f t="shared" si="2098"/>
        <v/>
      </c>
      <c r="Q6005" s="23" t="e">
        <f>_xlfn.XLOOKUP(R6005,summary!C3393:C3429,summary!B3393:B3429)</f>
        <v>#N/A</v>
      </c>
      <c r="R6005" s="24" t="str">
        <f t="shared" si="2082"/>
        <v>상현1동</v>
      </c>
      <c r="S6005" s="24" t="str">
        <f t="shared" si="2099"/>
        <v>상현18통</v>
      </c>
      <c r="T6005" s="24" t="str">
        <f t="shared" si="2100"/>
        <v>(상현동, 상현마을성원상떼빌아파트)</v>
      </c>
      <c r="U6005" s="24" t="str">
        <f t="shared" si="2101"/>
        <v>상현</v>
      </c>
      <c r="V6005" s="25">
        <f t="shared" si="2102"/>
        <v>18</v>
      </c>
      <c r="W6005" s="25">
        <f t="shared" si="2103"/>
        <v>4</v>
      </c>
      <c r="X6005" s="59"/>
      <c r="Y6005" s="59" t="s">
        <v>224</v>
      </c>
      <c r="Z6005" s="59" t="s">
        <v>73</v>
      </c>
      <c r="AA6005" s="63" t="s">
        <v>6838</v>
      </c>
    </row>
    <row r="6006" spans="1:27" ht="16.5" customHeight="1" x14ac:dyDescent="0.3">
      <c r="A6006" s="22" t="b">
        <f t="shared" si="2083"/>
        <v>1</v>
      </c>
      <c r="B6006" s="22" t="b">
        <f t="shared" si="2084"/>
        <v>0</v>
      </c>
      <c r="C6006" s="22" t="b">
        <f t="shared" si="2085"/>
        <v>1</v>
      </c>
      <c r="D6006" s="22" t="b">
        <f t="shared" si="2086"/>
        <v>0</v>
      </c>
      <c r="E6006" s="22" t="b">
        <f t="shared" si="2087"/>
        <v>1</v>
      </c>
      <c r="F6006" s="52" t="b">
        <f t="shared" si="2088"/>
        <v>1</v>
      </c>
      <c r="G6006" s="22" t="b">
        <f t="shared" si="2089"/>
        <v>0</v>
      </c>
      <c r="H6006" s="22" t="b">
        <f t="shared" si="2090"/>
        <v>1</v>
      </c>
      <c r="I6006" s="22" t="b">
        <f t="shared" si="2091"/>
        <v>1</v>
      </c>
      <c r="J6006" s="22" t="b">
        <f t="shared" si="2092"/>
        <v>0</v>
      </c>
      <c r="K6006" s="3" t="str">
        <f t="shared" si="2093"/>
        <v/>
      </c>
      <c r="L6006" s="3" t="str">
        <f t="shared" si="2094"/>
        <v/>
      </c>
      <c r="M6006" s="3" t="str">
        <f t="shared" si="2095"/>
        <v/>
      </c>
      <c r="N6006" s="54" t="str">
        <f t="shared" si="2096"/>
        <v/>
      </c>
      <c r="O6006" s="3" t="str">
        <f t="shared" si="2097"/>
        <v>아파트)</v>
      </c>
      <c r="P6006" s="19" t="str">
        <f t="shared" si="2098"/>
        <v/>
      </c>
      <c r="Q6006" s="23" t="e">
        <f>_xlfn.XLOOKUP(R6006,summary!C3394:C3430,summary!B3394:B3430)</f>
        <v>#N/A</v>
      </c>
      <c r="R6006" s="24" t="str">
        <f t="shared" si="2082"/>
        <v>상현1동</v>
      </c>
      <c r="S6006" s="24" t="str">
        <f t="shared" si="2099"/>
        <v>상현18통</v>
      </c>
      <c r="T6006" s="24" t="str">
        <f t="shared" si="2100"/>
        <v>(상현동, 상현마을성원상떼빌아파트)</v>
      </c>
      <c r="U6006" s="24" t="str">
        <f t="shared" si="2101"/>
        <v>상현</v>
      </c>
      <c r="V6006" s="25">
        <f t="shared" si="2102"/>
        <v>18</v>
      </c>
      <c r="W6006" s="25">
        <f t="shared" si="2103"/>
        <v>5</v>
      </c>
      <c r="X6006" s="59"/>
      <c r="Y6006" s="59" t="s">
        <v>144</v>
      </c>
      <c r="Z6006" s="59" t="s">
        <v>87</v>
      </c>
      <c r="AA6006" s="63" t="s">
        <v>6839</v>
      </c>
    </row>
    <row r="6007" spans="1:27" ht="16.5" customHeight="1" x14ac:dyDescent="0.3">
      <c r="A6007" s="22" t="b">
        <f t="shared" si="2083"/>
        <v>0</v>
      </c>
      <c r="B6007" s="22" t="b">
        <f t="shared" si="2084"/>
        <v>0</v>
      </c>
      <c r="C6007" s="22" t="b">
        <f t="shared" si="2085"/>
        <v>0</v>
      </c>
      <c r="D6007" s="22" t="b">
        <f t="shared" si="2086"/>
        <v>0</v>
      </c>
      <c r="E6007" s="22" t="b">
        <f t="shared" si="2087"/>
        <v>0</v>
      </c>
      <c r="F6007" s="52" t="b">
        <f t="shared" si="2088"/>
        <v>0</v>
      </c>
      <c r="G6007" s="22" t="b">
        <f t="shared" si="2089"/>
        <v>0</v>
      </c>
      <c r="H6007" s="22" t="b">
        <f t="shared" si="2090"/>
        <v>0</v>
      </c>
      <c r="I6007" s="22" t="b">
        <f t="shared" si="2091"/>
        <v>0</v>
      </c>
      <c r="J6007" s="22" t="b">
        <f t="shared" si="2092"/>
        <v>0</v>
      </c>
      <c r="K6007" s="3" t="str">
        <f t="shared" si="2093"/>
        <v/>
      </c>
      <c r="L6007" s="3" t="str">
        <f t="shared" si="2094"/>
        <v/>
      </c>
      <c r="M6007" s="3" t="str">
        <f t="shared" si="2095"/>
        <v/>
      </c>
      <c r="N6007" s="54" t="str">
        <f t="shared" si="2096"/>
        <v/>
      </c>
      <c r="O6007" s="3" t="str">
        <f t="shared" si="2097"/>
        <v/>
      </c>
      <c r="P6007" s="19" t="str">
        <f t="shared" si="2098"/>
        <v/>
      </c>
      <c r="Q6007" s="23" t="e">
        <f>_xlfn.XLOOKUP(R6007,summary!C3395:C3431,summary!B3395:B3431)</f>
        <v>#N/A</v>
      </c>
      <c r="R6007" s="24" t="str">
        <f t="shared" si="2082"/>
        <v>상현1동</v>
      </c>
      <c r="S6007" s="24" t="str">
        <f t="shared" si="2099"/>
        <v>상현18통</v>
      </c>
      <c r="T6007" s="24" t="str">
        <f t="shared" si="2100"/>
        <v>(상현동, 상현마을성원상떼빌아파트)</v>
      </c>
      <c r="U6007" s="24" t="str">
        <f t="shared" si="2101"/>
        <v>상현</v>
      </c>
      <c r="V6007" s="25">
        <f t="shared" si="2102"/>
        <v>18</v>
      </c>
      <c r="W6007" s="25">
        <f t="shared" si="2103"/>
        <v>6</v>
      </c>
      <c r="X6007" s="59"/>
      <c r="Y6007" s="59"/>
      <c r="Z6007" s="59" t="s">
        <v>89</v>
      </c>
      <c r="AA6007" s="63" t="s">
        <v>6840</v>
      </c>
    </row>
    <row r="6008" spans="1:27" ht="16.5" customHeight="1" x14ac:dyDescent="0.3">
      <c r="A6008" s="22" t="b">
        <f t="shared" si="2083"/>
        <v>0</v>
      </c>
      <c r="B6008" s="22" t="b">
        <f t="shared" si="2084"/>
        <v>0</v>
      </c>
      <c r="C6008" s="22" t="b">
        <f t="shared" si="2085"/>
        <v>0</v>
      </c>
      <c r="D6008" s="22" t="b">
        <f t="shared" si="2086"/>
        <v>0</v>
      </c>
      <c r="E6008" s="22" t="b">
        <f t="shared" si="2087"/>
        <v>0</v>
      </c>
      <c r="F6008" s="52" t="b">
        <f t="shared" si="2088"/>
        <v>0</v>
      </c>
      <c r="G6008" s="22" t="b">
        <f t="shared" si="2089"/>
        <v>0</v>
      </c>
      <c r="H6008" s="22" t="b">
        <f t="shared" si="2090"/>
        <v>0</v>
      </c>
      <c r="I6008" s="22" t="b">
        <f t="shared" si="2091"/>
        <v>0</v>
      </c>
      <c r="J6008" s="22" t="b">
        <f t="shared" si="2092"/>
        <v>0</v>
      </c>
      <c r="K6008" s="3" t="str">
        <f t="shared" si="2093"/>
        <v/>
      </c>
      <c r="L6008" s="3" t="str">
        <f t="shared" si="2094"/>
        <v/>
      </c>
      <c r="M6008" s="3" t="str">
        <f t="shared" si="2095"/>
        <v/>
      </c>
      <c r="N6008" s="54" t="str">
        <f t="shared" si="2096"/>
        <v/>
      </c>
      <c r="O6008" s="3" t="str">
        <f t="shared" si="2097"/>
        <v/>
      </c>
      <c r="P6008" s="19" t="str">
        <f t="shared" si="2098"/>
        <v/>
      </c>
      <c r="Q6008" s="23" t="e">
        <f>_xlfn.XLOOKUP(R6008,summary!C3396:C3432,summary!B3396:B3432)</f>
        <v>#N/A</v>
      </c>
      <c r="R6008" s="24" t="str">
        <f t="shared" si="2082"/>
        <v>상현1동</v>
      </c>
      <c r="S6008" s="24" t="str">
        <f t="shared" si="2099"/>
        <v>상현18통</v>
      </c>
      <c r="T6008" s="24" t="str">
        <f t="shared" si="2100"/>
        <v>(상현동, 상현마을성원상떼빌아파트)</v>
      </c>
      <c r="U6008" s="24" t="str">
        <f t="shared" si="2101"/>
        <v>상현</v>
      </c>
      <c r="V6008" s="25">
        <f t="shared" si="2102"/>
        <v>18</v>
      </c>
      <c r="W6008" s="25">
        <f t="shared" si="2103"/>
        <v>7</v>
      </c>
      <c r="X6008" s="59"/>
      <c r="Y6008" s="59"/>
      <c r="Z6008" s="59" t="s">
        <v>91</v>
      </c>
      <c r="AA6008" s="63" t="s">
        <v>6841</v>
      </c>
    </row>
    <row r="6009" spans="1:27" ht="16.5" customHeight="1" x14ac:dyDescent="0.3">
      <c r="A6009" s="22" t="b">
        <f t="shared" si="2083"/>
        <v>0</v>
      </c>
      <c r="B6009" s="22" t="b">
        <f t="shared" si="2084"/>
        <v>0</v>
      </c>
      <c r="C6009" s="22" t="b">
        <f t="shared" si="2085"/>
        <v>0</v>
      </c>
      <c r="D6009" s="22" t="b">
        <f t="shared" si="2086"/>
        <v>0</v>
      </c>
      <c r="E6009" s="22" t="b">
        <f t="shared" si="2087"/>
        <v>0</v>
      </c>
      <c r="F6009" s="52" t="b">
        <f t="shared" si="2088"/>
        <v>0</v>
      </c>
      <c r="G6009" s="22" t="b">
        <f t="shared" si="2089"/>
        <v>0</v>
      </c>
      <c r="H6009" s="22" t="b">
        <f t="shared" si="2090"/>
        <v>0</v>
      </c>
      <c r="I6009" s="22" t="b">
        <f t="shared" si="2091"/>
        <v>0</v>
      </c>
      <c r="J6009" s="22" t="b">
        <f t="shared" si="2092"/>
        <v>0</v>
      </c>
      <c r="K6009" s="3" t="str">
        <f t="shared" si="2093"/>
        <v/>
      </c>
      <c r="L6009" s="3" t="str">
        <f t="shared" si="2094"/>
        <v/>
      </c>
      <c r="M6009" s="3" t="str">
        <f t="shared" si="2095"/>
        <v/>
      </c>
      <c r="N6009" s="54" t="str">
        <f t="shared" si="2096"/>
        <v/>
      </c>
      <c r="O6009" s="3" t="str">
        <f t="shared" si="2097"/>
        <v/>
      </c>
      <c r="P6009" s="19" t="str">
        <f t="shared" si="2098"/>
        <v/>
      </c>
      <c r="Q6009" s="23" t="e">
        <f>_xlfn.XLOOKUP(R6009,summary!C3397:C3433,summary!B3397:B3433)</f>
        <v>#N/A</v>
      </c>
      <c r="R6009" s="24" t="str">
        <f t="shared" si="2082"/>
        <v>상현1동</v>
      </c>
      <c r="S6009" s="24" t="str">
        <f t="shared" si="2099"/>
        <v>상현18통</v>
      </c>
      <c r="T6009" s="24" t="str">
        <f t="shared" si="2100"/>
        <v>(상현동, 상현마을성원상떼빌아파트)</v>
      </c>
      <c r="U6009" s="24" t="str">
        <f t="shared" si="2101"/>
        <v>상현</v>
      </c>
      <c r="V6009" s="25">
        <f t="shared" si="2102"/>
        <v>18</v>
      </c>
      <c r="W6009" s="25">
        <f t="shared" si="2103"/>
        <v>8</v>
      </c>
      <c r="X6009" s="59"/>
      <c r="Y6009" s="59"/>
      <c r="Z6009" s="59" t="s">
        <v>93</v>
      </c>
      <c r="AA6009" s="63" t="s">
        <v>6842</v>
      </c>
    </row>
    <row r="6010" spans="1:27" ht="16.5" customHeight="1" x14ac:dyDescent="0.3">
      <c r="A6010" s="22" t="b">
        <f t="shared" si="2083"/>
        <v>1</v>
      </c>
      <c r="B6010" s="22" t="b">
        <f t="shared" si="2084"/>
        <v>0</v>
      </c>
      <c r="C6010" s="22" t="b">
        <f t="shared" si="2085"/>
        <v>0</v>
      </c>
      <c r="D6010" s="22" t="b">
        <f t="shared" si="2086"/>
        <v>0</v>
      </c>
      <c r="E6010" s="22" t="b">
        <f t="shared" si="2087"/>
        <v>0</v>
      </c>
      <c r="F6010" s="52" t="b">
        <f t="shared" si="2088"/>
        <v>0</v>
      </c>
      <c r="G6010" s="22" t="b">
        <f t="shared" si="2089"/>
        <v>0</v>
      </c>
      <c r="H6010" s="22" t="b">
        <f t="shared" si="2090"/>
        <v>0</v>
      </c>
      <c r="I6010" s="22" t="b">
        <f t="shared" si="2091"/>
        <v>0</v>
      </c>
      <c r="J6010" s="22" t="b">
        <f t="shared" si="2092"/>
        <v>1</v>
      </c>
      <c r="K6010" s="3" t="str">
        <f t="shared" si="2093"/>
        <v>상현19통</v>
      </c>
      <c r="L6010" s="3" t="str">
        <f t="shared" si="2094"/>
        <v>19</v>
      </c>
      <c r="M6010" s="3">
        <f t="shared" si="2095"/>
        <v>19</v>
      </c>
      <c r="N6010" s="54" t="str">
        <f t="shared" si="2096"/>
        <v>상현</v>
      </c>
      <c r="O6010" s="3" t="str">
        <f t="shared" si="2097"/>
        <v/>
      </c>
      <c r="P6010" s="19" t="str">
        <f t="shared" si="2098"/>
        <v/>
      </c>
      <c r="Q6010" s="23" t="e">
        <f>_xlfn.XLOOKUP(R6010,summary!C3398:C3434,summary!B3398:B3434)</f>
        <v>#N/A</v>
      </c>
      <c r="R6010" s="24" t="str">
        <f t="shared" si="2082"/>
        <v>상현1동</v>
      </c>
      <c r="S6010" s="24" t="str">
        <f t="shared" si="2099"/>
        <v>상현19통</v>
      </c>
      <c r="T6010" s="24" t="str">
        <f t="shared" si="2100"/>
        <v>(상현동, 상현마을성우5차아파트)</v>
      </c>
      <c r="U6010" s="24" t="str">
        <f t="shared" si="2101"/>
        <v>상현</v>
      </c>
      <c r="V6010" s="25">
        <f t="shared" si="2102"/>
        <v>19</v>
      </c>
      <c r="W6010" s="25">
        <f t="shared" si="2103"/>
        <v>1</v>
      </c>
      <c r="X6010" s="59"/>
      <c r="Y6010" s="59" t="s">
        <v>2529</v>
      </c>
      <c r="Z6010" s="59" t="s">
        <v>63</v>
      </c>
      <c r="AA6010" s="63" t="s">
        <v>6843</v>
      </c>
    </row>
    <row r="6011" spans="1:27" ht="16.5" customHeight="1" x14ac:dyDescent="0.3">
      <c r="A6011" s="22" t="b">
        <f t="shared" si="2083"/>
        <v>1</v>
      </c>
      <c r="B6011" s="22" t="b">
        <f t="shared" si="2084"/>
        <v>1</v>
      </c>
      <c r="C6011" s="22" t="b">
        <f t="shared" si="2085"/>
        <v>0</v>
      </c>
      <c r="D6011" s="22" t="b">
        <f t="shared" si="2086"/>
        <v>0</v>
      </c>
      <c r="E6011" s="22" t="b">
        <f t="shared" si="2087"/>
        <v>1</v>
      </c>
      <c r="F6011" s="52" t="b">
        <f t="shared" si="2088"/>
        <v>1</v>
      </c>
      <c r="G6011" s="22" t="b">
        <f t="shared" si="2089"/>
        <v>1</v>
      </c>
      <c r="H6011" s="22" t="b">
        <f t="shared" si="2090"/>
        <v>0</v>
      </c>
      <c r="I6011" s="22" t="b">
        <f t="shared" si="2091"/>
        <v>1</v>
      </c>
      <c r="J6011" s="22" t="b">
        <f t="shared" si="2092"/>
        <v>0</v>
      </c>
      <c r="K6011" s="3" t="str">
        <f t="shared" si="2093"/>
        <v/>
      </c>
      <c r="L6011" s="3" t="str">
        <f t="shared" si="2094"/>
        <v/>
      </c>
      <c r="M6011" s="3" t="str">
        <f t="shared" si="2095"/>
        <v/>
      </c>
      <c r="N6011" s="54" t="str">
        <f t="shared" si="2096"/>
        <v/>
      </c>
      <c r="O6011" s="3" t="str">
        <f t="shared" si="2097"/>
        <v>(상현동, 상현마을성우5차아파트)</v>
      </c>
      <c r="P6011" s="19" t="str">
        <f t="shared" si="2098"/>
        <v>(상현동, 상현마을성우5차아파트)</v>
      </c>
      <c r="Q6011" s="23" t="e">
        <f>_xlfn.XLOOKUP(R6011,summary!C3399:C3435,summary!B3399:B3435)</f>
        <v>#N/A</v>
      </c>
      <c r="R6011" s="24" t="str">
        <f t="shared" si="2082"/>
        <v>상현1동</v>
      </c>
      <c r="S6011" s="24" t="str">
        <f t="shared" si="2099"/>
        <v>상현19통</v>
      </c>
      <c r="T6011" s="24" t="str">
        <f t="shared" si="2100"/>
        <v>(상현동, 상현마을성우5차아파트)</v>
      </c>
      <c r="U6011" s="24" t="str">
        <f t="shared" si="2101"/>
        <v>상현</v>
      </c>
      <c r="V6011" s="25">
        <f t="shared" si="2102"/>
        <v>19</v>
      </c>
      <c r="W6011" s="25">
        <f t="shared" si="2103"/>
        <v>2</v>
      </c>
      <c r="X6011" s="59"/>
      <c r="Y6011" s="59" t="s">
        <v>2353</v>
      </c>
      <c r="Z6011" s="59" t="s">
        <v>65</v>
      </c>
      <c r="AA6011" s="63" t="s">
        <v>6844</v>
      </c>
    </row>
    <row r="6012" spans="1:27" ht="16.5" customHeight="1" x14ac:dyDescent="0.3">
      <c r="A6012" s="22" t="b">
        <f t="shared" si="2083"/>
        <v>1</v>
      </c>
      <c r="B6012" s="22" t="b">
        <f t="shared" si="2084"/>
        <v>0</v>
      </c>
      <c r="C6012" s="22" t="b">
        <f t="shared" si="2085"/>
        <v>0</v>
      </c>
      <c r="D6012" s="22" t="b">
        <f t="shared" si="2086"/>
        <v>0</v>
      </c>
      <c r="E6012" s="22" t="b">
        <f t="shared" si="2087"/>
        <v>0</v>
      </c>
      <c r="F6012" s="52" t="b">
        <f t="shared" si="2088"/>
        <v>0</v>
      </c>
      <c r="G6012" s="22" t="b">
        <f t="shared" si="2089"/>
        <v>0</v>
      </c>
      <c r="H6012" s="22" t="b">
        <f t="shared" si="2090"/>
        <v>0</v>
      </c>
      <c r="I6012" s="22" t="b">
        <f t="shared" si="2091"/>
        <v>1</v>
      </c>
      <c r="J6012" s="22" t="b">
        <f t="shared" si="2092"/>
        <v>0</v>
      </c>
      <c r="K6012" s="3" t="str">
        <f t="shared" si="2093"/>
        <v/>
      </c>
      <c r="L6012" s="3" t="str">
        <f t="shared" si="2094"/>
        <v/>
      </c>
      <c r="M6012" s="3" t="str">
        <f t="shared" si="2095"/>
        <v/>
      </c>
      <c r="N6012" s="54" t="str">
        <f t="shared" si="2096"/>
        <v/>
      </c>
      <c r="O6012" s="3" t="str">
        <f t="shared" si="2097"/>
        <v>상현마을성우5차아파트)</v>
      </c>
      <c r="P6012" s="19" t="str">
        <f t="shared" si="2098"/>
        <v/>
      </c>
      <c r="Q6012" s="23" t="e">
        <f>_xlfn.XLOOKUP(R6012,summary!C3400:C3436,summary!B3400:B3436)</f>
        <v>#N/A</v>
      </c>
      <c r="R6012" s="24" t="str">
        <f t="shared" si="2082"/>
        <v>상현1동</v>
      </c>
      <c r="S6012" s="24" t="str">
        <f t="shared" si="2099"/>
        <v>상현19통</v>
      </c>
      <c r="T6012" s="24" t="str">
        <f t="shared" si="2100"/>
        <v>(상현동, 상현마을성우5차아파트)</v>
      </c>
      <c r="U6012" s="24" t="str">
        <f t="shared" si="2101"/>
        <v>상현</v>
      </c>
      <c r="V6012" s="25">
        <f t="shared" si="2102"/>
        <v>19</v>
      </c>
      <c r="W6012" s="25">
        <f t="shared" si="2103"/>
        <v>3</v>
      </c>
      <c r="X6012" s="59"/>
      <c r="Y6012" s="59" t="s">
        <v>6758</v>
      </c>
      <c r="Z6012" s="59" t="s">
        <v>67</v>
      </c>
      <c r="AA6012" s="63" t="s">
        <v>6845</v>
      </c>
    </row>
    <row r="6013" spans="1:27" ht="16.5" customHeight="1" x14ac:dyDescent="0.3">
      <c r="A6013" s="22" t="b">
        <f t="shared" si="2083"/>
        <v>1</v>
      </c>
      <c r="B6013" s="22" t="b">
        <f t="shared" si="2084"/>
        <v>0</v>
      </c>
      <c r="C6013" s="22" t="b">
        <f t="shared" si="2085"/>
        <v>1</v>
      </c>
      <c r="D6013" s="22" t="b">
        <f t="shared" si="2086"/>
        <v>0</v>
      </c>
      <c r="E6013" s="22" t="b">
        <f t="shared" si="2087"/>
        <v>1</v>
      </c>
      <c r="F6013" s="52" t="b">
        <f t="shared" si="2088"/>
        <v>1</v>
      </c>
      <c r="G6013" s="22" t="b">
        <f t="shared" si="2089"/>
        <v>0</v>
      </c>
      <c r="H6013" s="22" t="b">
        <f t="shared" si="2090"/>
        <v>1</v>
      </c>
      <c r="I6013" s="22" t="b">
        <f t="shared" si="2091"/>
        <v>1</v>
      </c>
      <c r="J6013" s="22" t="b">
        <f t="shared" si="2092"/>
        <v>0</v>
      </c>
      <c r="K6013" s="3" t="str">
        <f t="shared" si="2093"/>
        <v/>
      </c>
      <c r="L6013" s="3" t="str">
        <f t="shared" si="2094"/>
        <v/>
      </c>
      <c r="M6013" s="3" t="str">
        <f t="shared" si="2095"/>
        <v/>
      </c>
      <c r="N6013" s="54" t="str">
        <f t="shared" si="2096"/>
        <v/>
      </c>
      <c r="O6013" s="3" t="str">
        <f t="shared" si="2097"/>
        <v>성우5차아파트)</v>
      </c>
      <c r="P6013" s="19" t="str">
        <f t="shared" si="2098"/>
        <v/>
      </c>
      <c r="Q6013" s="23" t="e">
        <f>_xlfn.XLOOKUP(R6013,summary!C3401:C3437,summary!B3401:B3437)</f>
        <v>#N/A</v>
      </c>
      <c r="R6013" s="24" t="str">
        <f t="shared" si="2082"/>
        <v>상현1동</v>
      </c>
      <c r="S6013" s="24" t="str">
        <f t="shared" si="2099"/>
        <v>상현19통</v>
      </c>
      <c r="T6013" s="24" t="str">
        <f t="shared" si="2100"/>
        <v>(상현동, 상현마을성우5차아파트)</v>
      </c>
      <c r="U6013" s="24" t="str">
        <f t="shared" si="2101"/>
        <v>상현</v>
      </c>
      <c r="V6013" s="25">
        <f t="shared" si="2102"/>
        <v>19</v>
      </c>
      <c r="W6013" s="25">
        <f t="shared" si="2103"/>
        <v>4</v>
      </c>
      <c r="X6013" s="59"/>
      <c r="Y6013" s="59" t="s">
        <v>6846</v>
      </c>
      <c r="Z6013" s="59" t="s">
        <v>73</v>
      </c>
      <c r="AA6013" s="63" t="s">
        <v>6847</v>
      </c>
    </row>
    <row r="6014" spans="1:27" ht="16.5" customHeight="1" x14ac:dyDescent="0.3">
      <c r="A6014" s="22" t="b">
        <f t="shared" si="2083"/>
        <v>0</v>
      </c>
      <c r="B6014" s="22" t="b">
        <f t="shared" si="2084"/>
        <v>0</v>
      </c>
      <c r="C6014" s="22" t="b">
        <f t="shared" si="2085"/>
        <v>0</v>
      </c>
      <c r="D6014" s="22" t="b">
        <f t="shared" si="2086"/>
        <v>0</v>
      </c>
      <c r="E6014" s="22" t="b">
        <f t="shared" si="2087"/>
        <v>0</v>
      </c>
      <c r="F6014" s="52" t="b">
        <f t="shared" si="2088"/>
        <v>0</v>
      </c>
      <c r="G6014" s="22" t="b">
        <f t="shared" si="2089"/>
        <v>0</v>
      </c>
      <c r="H6014" s="22" t="b">
        <f t="shared" si="2090"/>
        <v>0</v>
      </c>
      <c r="I6014" s="22" t="b">
        <f t="shared" si="2091"/>
        <v>0</v>
      </c>
      <c r="J6014" s="22" t="b">
        <f t="shared" si="2092"/>
        <v>0</v>
      </c>
      <c r="K6014" s="3" t="str">
        <f t="shared" si="2093"/>
        <v/>
      </c>
      <c r="L6014" s="3" t="str">
        <f t="shared" si="2094"/>
        <v/>
      </c>
      <c r="M6014" s="3" t="str">
        <f t="shared" si="2095"/>
        <v/>
      </c>
      <c r="N6014" s="54" t="str">
        <f t="shared" si="2096"/>
        <v/>
      </c>
      <c r="O6014" s="3" t="str">
        <f t="shared" si="2097"/>
        <v/>
      </c>
      <c r="P6014" s="19" t="str">
        <f t="shared" si="2098"/>
        <v/>
      </c>
      <c r="Q6014" s="23" t="e">
        <f>_xlfn.XLOOKUP(R6014,summary!C3402:C3438,summary!B3402:B3438)</f>
        <v>#N/A</v>
      </c>
      <c r="R6014" s="24" t="str">
        <f t="shared" si="2082"/>
        <v>상현1동</v>
      </c>
      <c r="S6014" s="24" t="str">
        <f t="shared" si="2099"/>
        <v>상현19통</v>
      </c>
      <c r="T6014" s="24" t="str">
        <f t="shared" si="2100"/>
        <v>(상현동, 상현마을성우5차아파트)</v>
      </c>
      <c r="U6014" s="24" t="str">
        <f t="shared" si="2101"/>
        <v>상현</v>
      </c>
      <c r="V6014" s="25">
        <f t="shared" si="2102"/>
        <v>19</v>
      </c>
      <c r="W6014" s="25">
        <f t="shared" si="2103"/>
        <v>5</v>
      </c>
      <c r="X6014" s="59"/>
      <c r="Y6014" s="59"/>
      <c r="Z6014" s="59" t="s">
        <v>87</v>
      </c>
      <c r="AA6014" s="63" t="s">
        <v>6848</v>
      </c>
    </row>
    <row r="6015" spans="1:27" ht="16.5" customHeight="1" x14ac:dyDescent="0.3">
      <c r="A6015" s="22" t="b">
        <f t="shared" si="2083"/>
        <v>0</v>
      </c>
      <c r="B6015" s="22" t="b">
        <f t="shared" si="2084"/>
        <v>0</v>
      </c>
      <c r="C6015" s="22" t="b">
        <f t="shared" si="2085"/>
        <v>0</v>
      </c>
      <c r="D6015" s="22" t="b">
        <f t="shared" si="2086"/>
        <v>0</v>
      </c>
      <c r="E6015" s="22" t="b">
        <f t="shared" si="2087"/>
        <v>0</v>
      </c>
      <c r="F6015" s="52" t="b">
        <f t="shared" si="2088"/>
        <v>0</v>
      </c>
      <c r="G6015" s="22" t="b">
        <f t="shared" si="2089"/>
        <v>0</v>
      </c>
      <c r="H6015" s="22" t="b">
        <f t="shared" si="2090"/>
        <v>0</v>
      </c>
      <c r="I6015" s="22" t="b">
        <f t="shared" si="2091"/>
        <v>0</v>
      </c>
      <c r="J6015" s="22" t="b">
        <f t="shared" si="2092"/>
        <v>0</v>
      </c>
      <c r="K6015" s="3" t="str">
        <f t="shared" si="2093"/>
        <v/>
      </c>
      <c r="L6015" s="3" t="str">
        <f t="shared" si="2094"/>
        <v/>
      </c>
      <c r="M6015" s="3" t="str">
        <f t="shared" si="2095"/>
        <v/>
      </c>
      <c r="N6015" s="54" t="str">
        <f t="shared" si="2096"/>
        <v/>
      </c>
      <c r="O6015" s="3" t="str">
        <f t="shared" si="2097"/>
        <v/>
      </c>
      <c r="P6015" s="19" t="str">
        <f t="shared" si="2098"/>
        <v/>
      </c>
      <c r="Q6015" s="23" t="e">
        <f>_xlfn.XLOOKUP(R6015,summary!C3403:C3439,summary!B3403:B3439)</f>
        <v>#N/A</v>
      </c>
      <c r="R6015" s="24" t="str">
        <f t="shared" si="2082"/>
        <v>상현1동</v>
      </c>
      <c r="S6015" s="24" t="str">
        <f t="shared" si="2099"/>
        <v>상현19통</v>
      </c>
      <c r="T6015" s="24" t="str">
        <f t="shared" si="2100"/>
        <v>(상현동, 상현마을성우5차아파트)</v>
      </c>
      <c r="U6015" s="24" t="str">
        <f t="shared" si="2101"/>
        <v>상현</v>
      </c>
      <c r="V6015" s="25">
        <f t="shared" si="2102"/>
        <v>19</v>
      </c>
      <c r="W6015" s="25">
        <f t="shared" si="2103"/>
        <v>6</v>
      </c>
      <c r="X6015" s="59"/>
      <c r="Y6015" s="59"/>
      <c r="Z6015" s="59" t="s">
        <v>89</v>
      </c>
      <c r="AA6015" s="63" t="s">
        <v>6849</v>
      </c>
    </row>
    <row r="6016" spans="1:27" ht="16.5" customHeight="1" x14ac:dyDescent="0.3">
      <c r="A6016" s="22" t="b">
        <f t="shared" si="2083"/>
        <v>0</v>
      </c>
      <c r="B6016" s="22" t="b">
        <f t="shared" si="2084"/>
        <v>0</v>
      </c>
      <c r="C6016" s="22" t="b">
        <f t="shared" si="2085"/>
        <v>0</v>
      </c>
      <c r="D6016" s="22" t="b">
        <f t="shared" si="2086"/>
        <v>0</v>
      </c>
      <c r="E6016" s="22" t="b">
        <f t="shared" si="2087"/>
        <v>0</v>
      </c>
      <c r="F6016" s="52" t="b">
        <f t="shared" si="2088"/>
        <v>0</v>
      </c>
      <c r="G6016" s="22" t="b">
        <f t="shared" si="2089"/>
        <v>0</v>
      </c>
      <c r="H6016" s="22" t="b">
        <f t="shared" si="2090"/>
        <v>0</v>
      </c>
      <c r="I6016" s="22" t="b">
        <f t="shared" si="2091"/>
        <v>0</v>
      </c>
      <c r="J6016" s="22" t="b">
        <f t="shared" si="2092"/>
        <v>0</v>
      </c>
      <c r="K6016" s="3" t="str">
        <f t="shared" si="2093"/>
        <v/>
      </c>
      <c r="L6016" s="3" t="str">
        <f t="shared" si="2094"/>
        <v/>
      </c>
      <c r="M6016" s="3" t="str">
        <f t="shared" si="2095"/>
        <v/>
      </c>
      <c r="N6016" s="54" t="str">
        <f t="shared" si="2096"/>
        <v/>
      </c>
      <c r="O6016" s="3" t="str">
        <f t="shared" si="2097"/>
        <v/>
      </c>
      <c r="P6016" s="19" t="str">
        <f t="shared" si="2098"/>
        <v/>
      </c>
      <c r="Q6016" s="23" t="e">
        <f>_xlfn.XLOOKUP(R6016,summary!C3404:C3440,summary!B3404:B3440)</f>
        <v>#N/A</v>
      </c>
      <c r="R6016" s="24" t="str">
        <f t="shared" si="2082"/>
        <v>상현1동</v>
      </c>
      <c r="S6016" s="24" t="str">
        <f t="shared" si="2099"/>
        <v>상현19통</v>
      </c>
      <c r="T6016" s="24" t="str">
        <f t="shared" si="2100"/>
        <v>(상현동, 상현마을성우5차아파트)</v>
      </c>
      <c r="U6016" s="24" t="str">
        <f t="shared" si="2101"/>
        <v>상현</v>
      </c>
      <c r="V6016" s="25">
        <f t="shared" si="2102"/>
        <v>19</v>
      </c>
      <c r="W6016" s="25">
        <f t="shared" si="2103"/>
        <v>7</v>
      </c>
      <c r="X6016" s="59"/>
      <c r="Y6016" s="59"/>
      <c r="Z6016" s="59" t="s">
        <v>91</v>
      </c>
      <c r="AA6016" s="63" t="s">
        <v>6850</v>
      </c>
    </row>
    <row r="6017" spans="1:27" ht="16.5" customHeight="1" x14ac:dyDescent="0.3">
      <c r="A6017" s="22" t="b">
        <f t="shared" si="2083"/>
        <v>0</v>
      </c>
      <c r="B6017" s="22" t="b">
        <f t="shared" si="2084"/>
        <v>0</v>
      </c>
      <c r="C6017" s="22" t="b">
        <f t="shared" si="2085"/>
        <v>0</v>
      </c>
      <c r="D6017" s="22" t="b">
        <f t="shared" si="2086"/>
        <v>0</v>
      </c>
      <c r="E6017" s="22" t="b">
        <f t="shared" si="2087"/>
        <v>0</v>
      </c>
      <c r="F6017" s="52" t="b">
        <f t="shared" si="2088"/>
        <v>0</v>
      </c>
      <c r="G6017" s="22" t="b">
        <f t="shared" si="2089"/>
        <v>0</v>
      </c>
      <c r="H6017" s="22" t="b">
        <f t="shared" si="2090"/>
        <v>0</v>
      </c>
      <c r="I6017" s="22" t="b">
        <f t="shared" si="2091"/>
        <v>0</v>
      </c>
      <c r="J6017" s="22" t="b">
        <f t="shared" si="2092"/>
        <v>0</v>
      </c>
      <c r="K6017" s="3" t="str">
        <f t="shared" si="2093"/>
        <v/>
      </c>
      <c r="L6017" s="3" t="str">
        <f t="shared" si="2094"/>
        <v/>
      </c>
      <c r="M6017" s="3" t="str">
        <f t="shared" si="2095"/>
        <v/>
      </c>
      <c r="N6017" s="54" t="str">
        <f t="shared" si="2096"/>
        <v/>
      </c>
      <c r="O6017" s="3" t="str">
        <f t="shared" si="2097"/>
        <v/>
      </c>
      <c r="P6017" s="19" t="str">
        <f t="shared" si="2098"/>
        <v/>
      </c>
      <c r="Q6017" s="23" t="e">
        <f>_xlfn.XLOOKUP(R6017,summary!C3405:C3441,summary!B3405:B3441)</f>
        <v>#N/A</v>
      </c>
      <c r="R6017" s="24" t="str">
        <f t="shared" si="2082"/>
        <v>상현1동</v>
      </c>
      <c r="S6017" s="24" t="str">
        <f t="shared" si="2099"/>
        <v>상현19통</v>
      </c>
      <c r="T6017" s="24" t="str">
        <f t="shared" si="2100"/>
        <v>(상현동, 상현마을성우5차아파트)</v>
      </c>
      <c r="U6017" s="24" t="str">
        <f t="shared" si="2101"/>
        <v>상현</v>
      </c>
      <c r="V6017" s="25">
        <f t="shared" si="2102"/>
        <v>19</v>
      </c>
      <c r="W6017" s="25">
        <f t="shared" si="2103"/>
        <v>8</v>
      </c>
      <c r="X6017" s="59"/>
      <c r="Y6017" s="59"/>
      <c r="Z6017" s="59" t="s">
        <v>93</v>
      </c>
      <c r="AA6017" s="63" t="s">
        <v>6851</v>
      </c>
    </row>
    <row r="6018" spans="1:27" ht="16.5" customHeight="1" x14ac:dyDescent="0.3">
      <c r="A6018" s="22" t="b">
        <f t="shared" si="2083"/>
        <v>1</v>
      </c>
      <c r="B6018" s="22" t="b">
        <f t="shared" si="2084"/>
        <v>0</v>
      </c>
      <c r="C6018" s="22" t="b">
        <f t="shared" si="2085"/>
        <v>0</v>
      </c>
      <c r="D6018" s="22" t="b">
        <f t="shared" si="2086"/>
        <v>0</v>
      </c>
      <c r="E6018" s="22" t="b">
        <f t="shared" si="2087"/>
        <v>0</v>
      </c>
      <c r="F6018" s="52" t="b">
        <f t="shared" si="2088"/>
        <v>0</v>
      </c>
      <c r="G6018" s="22" t="b">
        <f t="shared" si="2089"/>
        <v>0</v>
      </c>
      <c r="H6018" s="22" t="b">
        <f t="shared" si="2090"/>
        <v>0</v>
      </c>
      <c r="I6018" s="22" t="b">
        <f t="shared" si="2091"/>
        <v>0</v>
      </c>
      <c r="J6018" s="22" t="b">
        <f t="shared" si="2092"/>
        <v>1</v>
      </c>
      <c r="K6018" s="3" t="str">
        <f t="shared" si="2093"/>
        <v>상현20통</v>
      </c>
      <c r="L6018" s="3" t="str">
        <f t="shared" si="2094"/>
        <v>20</v>
      </c>
      <c r="M6018" s="3">
        <f t="shared" si="2095"/>
        <v>20</v>
      </c>
      <c r="N6018" s="54" t="str">
        <f t="shared" si="2096"/>
        <v>상현</v>
      </c>
      <c r="O6018" s="3" t="str">
        <f t="shared" si="2097"/>
        <v/>
      </c>
      <c r="P6018" s="19" t="str">
        <f t="shared" si="2098"/>
        <v/>
      </c>
      <c r="Q6018" s="23" t="e">
        <f>_xlfn.XLOOKUP(R6018,summary!C3406:C3442,summary!B3406:B3442)</f>
        <v>#N/A</v>
      </c>
      <c r="R6018" s="24" t="str">
        <f t="shared" ref="R6018:R6081" si="2104">IF($X6018="",R6017,$X6018)</f>
        <v>상현1동</v>
      </c>
      <c r="S6018" s="24" t="str">
        <f t="shared" si="2099"/>
        <v>상현20통</v>
      </c>
      <c r="T6018" s="24" t="str">
        <f t="shared" si="2100"/>
        <v>(상현동)</v>
      </c>
      <c r="U6018" s="24" t="str">
        <f t="shared" si="2101"/>
        <v>상현</v>
      </c>
      <c r="V6018" s="25">
        <f t="shared" si="2102"/>
        <v>20</v>
      </c>
      <c r="W6018" s="25">
        <f t="shared" si="2103"/>
        <v>1</v>
      </c>
      <c r="X6018" s="59"/>
      <c r="Y6018" s="59" t="s">
        <v>2530</v>
      </c>
      <c r="Z6018" s="59" t="s">
        <v>63</v>
      </c>
      <c r="AA6018" s="63" t="s">
        <v>6852</v>
      </c>
    </row>
    <row r="6019" spans="1:27" ht="16.5" customHeight="1" x14ac:dyDescent="0.3">
      <c r="A6019" s="22" t="b">
        <f t="shared" si="2083"/>
        <v>1</v>
      </c>
      <c r="B6019" s="22" t="b">
        <f t="shared" si="2084"/>
        <v>1</v>
      </c>
      <c r="C6019" s="22" t="b">
        <f t="shared" si="2085"/>
        <v>1</v>
      </c>
      <c r="D6019" s="22" t="b">
        <f t="shared" si="2086"/>
        <v>1</v>
      </c>
      <c r="E6019" s="22" t="b">
        <f t="shared" si="2087"/>
        <v>1</v>
      </c>
      <c r="F6019" s="52" t="b">
        <f t="shared" si="2088"/>
        <v>0</v>
      </c>
      <c r="G6019" s="22" t="b">
        <f t="shared" si="2089"/>
        <v>0</v>
      </c>
      <c r="H6019" s="22" t="b">
        <f t="shared" si="2090"/>
        <v>0</v>
      </c>
      <c r="I6019" s="22" t="b">
        <f t="shared" si="2091"/>
        <v>0</v>
      </c>
      <c r="J6019" s="22" t="b">
        <f t="shared" si="2092"/>
        <v>0</v>
      </c>
      <c r="K6019" s="3" t="str">
        <f t="shared" si="2093"/>
        <v/>
      </c>
      <c r="L6019" s="3" t="str">
        <f t="shared" si="2094"/>
        <v/>
      </c>
      <c r="M6019" s="3" t="str">
        <f t="shared" si="2095"/>
        <v/>
      </c>
      <c r="N6019" s="54" t="str">
        <f t="shared" si="2096"/>
        <v/>
      </c>
      <c r="O6019" s="3" t="str">
        <f t="shared" si="2097"/>
        <v/>
      </c>
      <c r="P6019" s="19" t="str">
        <f t="shared" si="2098"/>
        <v>(상현동)</v>
      </c>
      <c r="Q6019" s="23" t="e">
        <f>_xlfn.XLOOKUP(R6019,summary!C3407:C3443,summary!B3407:B3443)</f>
        <v>#N/A</v>
      </c>
      <c r="R6019" s="24" t="str">
        <f t="shared" si="2104"/>
        <v>상현1동</v>
      </c>
      <c r="S6019" s="24" t="str">
        <f t="shared" si="2099"/>
        <v>상현20통</v>
      </c>
      <c r="T6019" s="24" t="str">
        <f t="shared" si="2100"/>
        <v>(상현동)</v>
      </c>
      <c r="U6019" s="24" t="str">
        <f t="shared" si="2101"/>
        <v>상현</v>
      </c>
      <c r="V6019" s="25">
        <f t="shared" si="2102"/>
        <v>20</v>
      </c>
      <c r="W6019" s="25">
        <f t="shared" si="2103"/>
        <v>2</v>
      </c>
      <c r="X6019" s="59"/>
      <c r="Y6019" s="59" t="s">
        <v>2349</v>
      </c>
      <c r="Z6019" s="59" t="s">
        <v>65</v>
      </c>
      <c r="AA6019" s="63" t="s">
        <v>6853</v>
      </c>
    </row>
    <row r="6020" spans="1:27" ht="16.5" customHeight="1" x14ac:dyDescent="0.3">
      <c r="A6020" s="22" t="b">
        <f t="shared" si="2083"/>
        <v>0</v>
      </c>
      <c r="B6020" s="22" t="b">
        <f t="shared" si="2084"/>
        <v>0</v>
      </c>
      <c r="C6020" s="22" t="b">
        <f t="shared" si="2085"/>
        <v>0</v>
      </c>
      <c r="D6020" s="22" t="b">
        <f t="shared" si="2086"/>
        <v>0</v>
      </c>
      <c r="E6020" s="22" t="b">
        <f t="shared" si="2087"/>
        <v>0</v>
      </c>
      <c r="F6020" s="52" t="b">
        <f t="shared" si="2088"/>
        <v>0</v>
      </c>
      <c r="G6020" s="22" t="b">
        <f t="shared" si="2089"/>
        <v>0</v>
      </c>
      <c r="H6020" s="22" t="b">
        <f t="shared" si="2090"/>
        <v>0</v>
      </c>
      <c r="I6020" s="22" t="b">
        <f t="shared" si="2091"/>
        <v>0</v>
      </c>
      <c r="J6020" s="22" t="b">
        <f t="shared" si="2092"/>
        <v>0</v>
      </c>
      <c r="K6020" s="3" t="str">
        <f t="shared" si="2093"/>
        <v/>
      </c>
      <c r="L6020" s="3" t="str">
        <f t="shared" si="2094"/>
        <v/>
      </c>
      <c r="M6020" s="3" t="str">
        <f t="shared" si="2095"/>
        <v/>
      </c>
      <c r="N6020" s="54" t="str">
        <f t="shared" si="2096"/>
        <v/>
      </c>
      <c r="O6020" s="3" t="str">
        <f t="shared" si="2097"/>
        <v/>
      </c>
      <c r="P6020" s="19" t="str">
        <f t="shared" si="2098"/>
        <v/>
      </c>
      <c r="Q6020" s="23" t="e">
        <f>_xlfn.XLOOKUP(R6020,summary!C3408:C3444,summary!B3408:B3444)</f>
        <v>#N/A</v>
      </c>
      <c r="R6020" s="24" t="str">
        <f t="shared" si="2104"/>
        <v>상현1동</v>
      </c>
      <c r="S6020" s="24" t="str">
        <f t="shared" si="2099"/>
        <v>상현20통</v>
      </c>
      <c r="T6020" s="24" t="str">
        <f t="shared" si="2100"/>
        <v>(상현동)</v>
      </c>
      <c r="U6020" s="24" t="str">
        <f t="shared" si="2101"/>
        <v>상현</v>
      </c>
      <c r="V6020" s="25">
        <f t="shared" si="2102"/>
        <v>20</v>
      </c>
      <c r="W6020" s="25">
        <f t="shared" si="2103"/>
        <v>3</v>
      </c>
      <c r="X6020" s="59"/>
      <c r="Y6020" s="59"/>
      <c r="Z6020" s="59" t="s">
        <v>67</v>
      </c>
      <c r="AA6020" s="63" t="s">
        <v>6854</v>
      </c>
    </row>
    <row r="6021" spans="1:27" ht="16.5" customHeight="1" x14ac:dyDescent="0.3">
      <c r="A6021" s="22" t="b">
        <f t="shared" si="2083"/>
        <v>0</v>
      </c>
      <c r="B6021" s="22" t="b">
        <f t="shared" si="2084"/>
        <v>0</v>
      </c>
      <c r="C6021" s="22" t="b">
        <f t="shared" si="2085"/>
        <v>0</v>
      </c>
      <c r="D6021" s="22" t="b">
        <f t="shared" si="2086"/>
        <v>0</v>
      </c>
      <c r="E6021" s="22" t="b">
        <f t="shared" si="2087"/>
        <v>0</v>
      </c>
      <c r="F6021" s="52" t="b">
        <f t="shared" si="2088"/>
        <v>0</v>
      </c>
      <c r="G6021" s="22" t="b">
        <f t="shared" si="2089"/>
        <v>0</v>
      </c>
      <c r="H6021" s="22" t="b">
        <f t="shared" si="2090"/>
        <v>0</v>
      </c>
      <c r="I6021" s="22" t="b">
        <f t="shared" si="2091"/>
        <v>0</v>
      </c>
      <c r="J6021" s="22" t="b">
        <f t="shared" si="2092"/>
        <v>0</v>
      </c>
      <c r="K6021" s="3" t="str">
        <f t="shared" si="2093"/>
        <v/>
      </c>
      <c r="L6021" s="3" t="str">
        <f t="shared" si="2094"/>
        <v/>
      </c>
      <c r="M6021" s="3" t="str">
        <f t="shared" si="2095"/>
        <v/>
      </c>
      <c r="N6021" s="54" t="str">
        <f t="shared" si="2096"/>
        <v/>
      </c>
      <c r="O6021" s="3" t="str">
        <f t="shared" si="2097"/>
        <v/>
      </c>
      <c r="P6021" s="19" t="str">
        <f t="shared" si="2098"/>
        <v/>
      </c>
      <c r="Q6021" s="23" t="e">
        <f>_xlfn.XLOOKUP(R6021,summary!C3409:C3445,summary!B3409:B3445)</f>
        <v>#N/A</v>
      </c>
      <c r="R6021" s="24" t="str">
        <f t="shared" si="2104"/>
        <v>상현1동</v>
      </c>
      <c r="S6021" s="24" t="str">
        <f t="shared" si="2099"/>
        <v>상현20통</v>
      </c>
      <c r="T6021" s="24" t="str">
        <f t="shared" si="2100"/>
        <v>(상현동)</v>
      </c>
      <c r="U6021" s="24" t="str">
        <f t="shared" si="2101"/>
        <v>상현</v>
      </c>
      <c r="V6021" s="25">
        <f t="shared" si="2102"/>
        <v>20</v>
      </c>
      <c r="W6021" s="25">
        <f t="shared" si="2103"/>
        <v>4</v>
      </c>
      <c r="X6021" s="59"/>
      <c r="Y6021" s="59"/>
      <c r="Z6021" s="59" t="s">
        <v>73</v>
      </c>
      <c r="AA6021" s="63" t="s">
        <v>6855</v>
      </c>
    </row>
    <row r="6022" spans="1:27" ht="16.5" customHeight="1" x14ac:dyDescent="0.3">
      <c r="A6022" s="22" t="b">
        <f t="shared" si="2083"/>
        <v>0</v>
      </c>
      <c r="B6022" s="22" t="b">
        <f t="shared" si="2084"/>
        <v>0</v>
      </c>
      <c r="C6022" s="22" t="b">
        <f t="shared" si="2085"/>
        <v>0</v>
      </c>
      <c r="D6022" s="22" t="b">
        <f t="shared" si="2086"/>
        <v>0</v>
      </c>
      <c r="E6022" s="22" t="b">
        <f t="shared" si="2087"/>
        <v>0</v>
      </c>
      <c r="F6022" s="52" t="b">
        <f t="shared" si="2088"/>
        <v>0</v>
      </c>
      <c r="G6022" s="22" t="b">
        <f t="shared" si="2089"/>
        <v>0</v>
      </c>
      <c r="H6022" s="22" t="b">
        <f t="shared" si="2090"/>
        <v>0</v>
      </c>
      <c r="I6022" s="22" t="b">
        <f t="shared" si="2091"/>
        <v>0</v>
      </c>
      <c r="J6022" s="22" t="b">
        <f t="shared" si="2092"/>
        <v>0</v>
      </c>
      <c r="K6022" s="3" t="str">
        <f t="shared" si="2093"/>
        <v/>
      </c>
      <c r="L6022" s="3" t="str">
        <f t="shared" si="2094"/>
        <v/>
      </c>
      <c r="M6022" s="3" t="str">
        <f t="shared" si="2095"/>
        <v/>
      </c>
      <c r="N6022" s="54" t="str">
        <f t="shared" si="2096"/>
        <v/>
      </c>
      <c r="O6022" s="3" t="str">
        <f t="shared" si="2097"/>
        <v/>
      </c>
      <c r="P6022" s="19" t="str">
        <f t="shared" si="2098"/>
        <v/>
      </c>
      <c r="Q6022" s="23" t="e">
        <f>_xlfn.XLOOKUP(R6022,summary!C3410:C3446,summary!B3410:B3446)</f>
        <v>#N/A</v>
      </c>
      <c r="R6022" s="24" t="str">
        <f t="shared" si="2104"/>
        <v>상현1동</v>
      </c>
      <c r="S6022" s="24" t="str">
        <f t="shared" si="2099"/>
        <v>상현20통</v>
      </c>
      <c r="T6022" s="24" t="str">
        <f t="shared" si="2100"/>
        <v>(상현동)</v>
      </c>
      <c r="U6022" s="24" t="str">
        <f t="shared" si="2101"/>
        <v>상현</v>
      </c>
      <c r="V6022" s="25">
        <f t="shared" si="2102"/>
        <v>20</v>
      </c>
      <c r="W6022" s="25">
        <f t="shared" si="2103"/>
        <v>5</v>
      </c>
      <c r="X6022" s="59"/>
      <c r="Y6022" s="59"/>
      <c r="Z6022" s="59" t="s">
        <v>87</v>
      </c>
      <c r="AA6022" s="63" t="s">
        <v>6856</v>
      </c>
    </row>
    <row r="6023" spans="1:27" ht="16.5" customHeight="1" x14ac:dyDescent="0.3">
      <c r="A6023" s="22" t="b">
        <f t="shared" si="2083"/>
        <v>0</v>
      </c>
      <c r="B6023" s="22" t="b">
        <f t="shared" si="2084"/>
        <v>0</v>
      </c>
      <c r="C6023" s="22" t="b">
        <f t="shared" si="2085"/>
        <v>0</v>
      </c>
      <c r="D6023" s="22" t="b">
        <f t="shared" si="2086"/>
        <v>0</v>
      </c>
      <c r="E6023" s="22" t="b">
        <f t="shared" si="2087"/>
        <v>0</v>
      </c>
      <c r="F6023" s="52" t="b">
        <f t="shared" si="2088"/>
        <v>0</v>
      </c>
      <c r="G6023" s="22" t="b">
        <f t="shared" si="2089"/>
        <v>0</v>
      </c>
      <c r="H6023" s="22" t="b">
        <f t="shared" si="2090"/>
        <v>0</v>
      </c>
      <c r="I6023" s="22" t="b">
        <f t="shared" si="2091"/>
        <v>0</v>
      </c>
      <c r="J6023" s="22" t="b">
        <f t="shared" si="2092"/>
        <v>0</v>
      </c>
      <c r="K6023" s="3" t="str">
        <f t="shared" si="2093"/>
        <v/>
      </c>
      <c r="L6023" s="3" t="str">
        <f t="shared" si="2094"/>
        <v/>
      </c>
      <c r="M6023" s="3" t="str">
        <f t="shared" si="2095"/>
        <v/>
      </c>
      <c r="N6023" s="54" t="str">
        <f t="shared" si="2096"/>
        <v/>
      </c>
      <c r="O6023" s="3" t="str">
        <f t="shared" si="2097"/>
        <v/>
      </c>
      <c r="P6023" s="19" t="str">
        <f t="shared" si="2098"/>
        <v/>
      </c>
      <c r="Q6023" s="23" t="e">
        <f>_xlfn.XLOOKUP(R6023,summary!C3411:C3447,summary!B3411:B3447)</f>
        <v>#N/A</v>
      </c>
      <c r="R6023" s="24" t="str">
        <f t="shared" si="2104"/>
        <v>상현1동</v>
      </c>
      <c r="S6023" s="24" t="str">
        <f t="shared" si="2099"/>
        <v>상현20통</v>
      </c>
      <c r="T6023" s="24" t="str">
        <f t="shared" si="2100"/>
        <v>(상현동)</v>
      </c>
      <c r="U6023" s="24" t="str">
        <f t="shared" si="2101"/>
        <v>상현</v>
      </c>
      <c r="V6023" s="25">
        <f t="shared" si="2102"/>
        <v>20</v>
      </c>
      <c r="W6023" s="25">
        <f t="shared" si="2103"/>
        <v>6</v>
      </c>
      <c r="X6023" s="59"/>
      <c r="Y6023" s="59"/>
      <c r="Z6023" s="59" t="s">
        <v>89</v>
      </c>
      <c r="AA6023" s="63" t="s">
        <v>6857</v>
      </c>
    </row>
    <row r="6024" spans="1:27" ht="16.5" customHeight="1" x14ac:dyDescent="0.3">
      <c r="A6024" s="22" t="b">
        <f t="shared" si="2083"/>
        <v>1</v>
      </c>
      <c r="B6024" s="22" t="b">
        <f t="shared" si="2084"/>
        <v>0</v>
      </c>
      <c r="C6024" s="22" t="b">
        <f t="shared" si="2085"/>
        <v>0</v>
      </c>
      <c r="D6024" s="22" t="b">
        <f t="shared" si="2086"/>
        <v>0</v>
      </c>
      <c r="E6024" s="22" t="b">
        <f t="shared" si="2087"/>
        <v>0</v>
      </c>
      <c r="F6024" s="52" t="b">
        <f t="shared" si="2088"/>
        <v>0</v>
      </c>
      <c r="G6024" s="22" t="b">
        <f t="shared" si="2089"/>
        <v>0</v>
      </c>
      <c r="H6024" s="22" t="b">
        <f t="shared" si="2090"/>
        <v>0</v>
      </c>
      <c r="I6024" s="22" t="b">
        <f t="shared" si="2091"/>
        <v>0</v>
      </c>
      <c r="J6024" s="22" t="b">
        <f t="shared" si="2092"/>
        <v>1</v>
      </c>
      <c r="K6024" s="3" t="str">
        <f t="shared" si="2093"/>
        <v>상현21통</v>
      </c>
      <c r="L6024" s="3" t="str">
        <f t="shared" si="2094"/>
        <v>21</v>
      </c>
      <c r="M6024" s="3">
        <f t="shared" si="2095"/>
        <v>21</v>
      </c>
      <c r="N6024" s="54" t="str">
        <f t="shared" si="2096"/>
        <v>상현</v>
      </c>
      <c r="O6024" s="3" t="str">
        <f t="shared" si="2097"/>
        <v/>
      </c>
      <c r="P6024" s="19" t="str">
        <f t="shared" si="2098"/>
        <v/>
      </c>
      <c r="Q6024" s="23" t="e">
        <f>_xlfn.XLOOKUP(R6024,summary!C3412:C3448,summary!B3412:B3448)</f>
        <v>#N/A</v>
      </c>
      <c r="R6024" s="24" t="str">
        <f t="shared" si="2104"/>
        <v>상현1동</v>
      </c>
      <c r="S6024" s="24" t="str">
        <f t="shared" si="2099"/>
        <v>상현21통</v>
      </c>
      <c r="T6024" s="24" t="str">
        <f t="shared" si="2100"/>
        <v>(상현동, 삼성쉐르빌)</v>
      </c>
      <c r="U6024" s="24" t="str">
        <f t="shared" si="2101"/>
        <v>상현</v>
      </c>
      <c r="V6024" s="25">
        <f t="shared" si="2102"/>
        <v>21</v>
      </c>
      <c r="W6024" s="25">
        <f t="shared" si="2103"/>
        <v>1</v>
      </c>
      <c r="X6024" s="59"/>
      <c r="Y6024" s="59" t="s">
        <v>2531</v>
      </c>
      <c r="Z6024" s="59" t="s">
        <v>63</v>
      </c>
      <c r="AA6024" s="63" t="s">
        <v>6858</v>
      </c>
    </row>
    <row r="6025" spans="1:27" ht="16.5" customHeight="1" x14ac:dyDescent="0.3">
      <c r="A6025" s="22" t="b">
        <f t="shared" si="2083"/>
        <v>1</v>
      </c>
      <c r="B6025" s="22" t="b">
        <f t="shared" si="2084"/>
        <v>1</v>
      </c>
      <c r="C6025" s="22" t="b">
        <f t="shared" si="2085"/>
        <v>0</v>
      </c>
      <c r="D6025" s="22" t="b">
        <f t="shared" si="2086"/>
        <v>0</v>
      </c>
      <c r="E6025" s="22" t="b">
        <f t="shared" si="2087"/>
        <v>1</v>
      </c>
      <c r="F6025" s="52" t="b">
        <f t="shared" si="2088"/>
        <v>1</v>
      </c>
      <c r="G6025" s="22" t="b">
        <f t="shared" si="2089"/>
        <v>1</v>
      </c>
      <c r="H6025" s="22" t="b">
        <f t="shared" si="2090"/>
        <v>0</v>
      </c>
      <c r="I6025" s="22" t="b">
        <f t="shared" si="2091"/>
        <v>1</v>
      </c>
      <c r="J6025" s="22" t="b">
        <f t="shared" si="2092"/>
        <v>0</v>
      </c>
      <c r="K6025" s="3" t="str">
        <f t="shared" si="2093"/>
        <v/>
      </c>
      <c r="L6025" s="3" t="str">
        <f t="shared" si="2094"/>
        <v/>
      </c>
      <c r="M6025" s="3" t="str">
        <f t="shared" si="2095"/>
        <v/>
      </c>
      <c r="N6025" s="54" t="str">
        <f t="shared" si="2096"/>
        <v/>
      </c>
      <c r="O6025" s="3" t="str">
        <f t="shared" si="2097"/>
        <v>(상현동, 삼성쉐르빌)</v>
      </c>
      <c r="P6025" s="19" t="str">
        <f t="shared" si="2098"/>
        <v>(상현동, 삼성쉐르빌)</v>
      </c>
      <c r="Q6025" s="23" t="e">
        <f>_xlfn.XLOOKUP(R6025,summary!C3413:C3449,summary!B3413:B3449)</f>
        <v>#N/A</v>
      </c>
      <c r="R6025" s="24" t="str">
        <f t="shared" si="2104"/>
        <v>상현1동</v>
      </c>
      <c r="S6025" s="24" t="str">
        <f t="shared" si="2099"/>
        <v>상현21통</v>
      </c>
      <c r="T6025" s="24" t="str">
        <f t="shared" si="2100"/>
        <v>(상현동, 삼성쉐르빌)</v>
      </c>
      <c r="U6025" s="24" t="str">
        <f t="shared" si="2101"/>
        <v>상현</v>
      </c>
      <c r="V6025" s="25">
        <f t="shared" si="2102"/>
        <v>21</v>
      </c>
      <c r="W6025" s="25">
        <f t="shared" si="2103"/>
        <v>2</v>
      </c>
      <c r="X6025" s="59"/>
      <c r="Y6025" s="59" t="s">
        <v>2353</v>
      </c>
      <c r="Z6025" s="59" t="s">
        <v>65</v>
      </c>
      <c r="AA6025" s="63" t="s">
        <v>6859</v>
      </c>
    </row>
    <row r="6026" spans="1:27" ht="16.5" customHeight="1" x14ac:dyDescent="0.3">
      <c r="A6026" s="22" t="b">
        <f t="shared" si="2083"/>
        <v>1</v>
      </c>
      <c r="B6026" s="22" t="b">
        <f t="shared" si="2084"/>
        <v>0</v>
      </c>
      <c r="C6026" s="22" t="b">
        <f t="shared" si="2085"/>
        <v>1</v>
      </c>
      <c r="D6026" s="22" t="b">
        <f t="shared" si="2086"/>
        <v>0</v>
      </c>
      <c r="E6026" s="22" t="b">
        <f t="shared" si="2087"/>
        <v>1</v>
      </c>
      <c r="F6026" s="52" t="b">
        <f t="shared" si="2088"/>
        <v>1</v>
      </c>
      <c r="G6026" s="22" t="b">
        <f t="shared" si="2089"/>
        <v>0</v>
      </c>
      <c r="H6026" s="22" t="b">
        <f t="shared" si="2090"/>
        <v>1</v>
      </c>
      <c r="I6026" s="22" t="b">
        <f t="shared" si="2091"/>
        <v>1</v>
      </c>
      <c r="J6026" s="22" t="b">
        <f t="shared" si="2092"/>
        <v>0</v>
      </c>
      <c r="K6026" s="3" t="str">
        <f t="shared" si="2093"/>
        <v/>
      </c>
      <c r="L6026" s="3" t="str">
        <f t="shared" si="2094"/>
        <v/>
      </c>
      <c r="M6026" s="3" t="str">
        <f t="shared" si="2095"/>
        <v/>
      </c>
      <c r="N6026" s="54" t="str">
        <f t="shared" si="2096"/>
        <v/>
      </c>
      <c r="O6026" s="3" t="str">
        <f t="shared" si="2097"/>
        <v>삼성쉐르빌)</v>
      </c>
      <c r="P6026" s="19" t="str">
        <f t="shared" si="2098"/>
        <v/>
      </c>
      <c r="Q6026" s="23" t="e">
        <f>_xlfn.XLOOKUP(R6026,summary!C3414:C3450,summary!B3414:B3450)</f>
        <v>#N/A</v>
      </c>
      <c r="R6026" s="24" t="str">
        <f t="shared" si="2104"/>
        <v>상현1동</v>
      </c>
      <c r="S6026" s="24" t="str">
        <f t="shared" si="2099"/>
        <v>상현21통</v>
      </c>
      <c r="T6026" s="24" t="str">
        <f t="shared" si="2100"/>
        <v>(상현동, 삼성쉐르빌)</v>
      </c>
      <c r="U6026" s="24" t="str">
        <f t="shared" si="2101"/>
        <v>상현</v>
      </c>
      <c r="V6026" s="25">
        <f t="shared" si="2102"/>
        <v>21</v>
      </c>
      <c r="W6026" s="25">
        <f t="shared" si="2103"/>
        <v>3</v>
      </c>
      <c r="X6026" s="59"/>
      <c r="Y6026" s="59" t="s">
        <v>6860</v>
      </c>
      <c r="Z6026" s="59" t="s">
        <v>67</v>
      </c>
      <c r="AA6026" s="63" t="s">
        <v>6861</v>
      </c>
    </row>
    <row r="6027" spans="1:27" ht="16.5" customHeight="1" x14ac:dyDescent="0.3">
      <c r="A6027" s="22" t="b">
        <f t="shared" si="2083"/>
        <v>0</v>
      </c>
      <c r="B6027" s="22" t="b">
        <f t="shared" si="2084"/>
        <v>0</v>
      </c>
      <c r="C6027" s="22" t="b">
        <f t="shared" si="2085"/>
        <v>0</v>
      </c>
      <c r="D6027" s="22" t="b">
        <f t="shared" si="2086"/>
        <v>0</v>
      </c>
      <c r="E6027" s="22" t="b">
        <f t="shared" si="2087"/>
        <v>0</v>
      </c>
      <c r="F6027" s="52" t="b">
        <f t="shared" si="2088"/>
        <v>0</v>
      </c>
      <c r="G6027" s="22" t="b">
        <f t="shared" si="2089"/>
        <v>0</v>
      </c>
      <c r="H6027" s="22" t="b">
        <f t="shared" si="2090"/>
        <v>0</v>
      </c>
      <c r="I6027" s="22" t="b">
        <f t="shared" si="2091"/>
        <v>0</v>
      </c>
      <c r="J6027" s="22" t="b">
        <f t="shared" si="2092"/>
        <v>0</v>
      </c>
      <c r="K6027" s="3" t="str">
        <f t="shared" si="2093"/>
        <v/>
      </c>
      <c r="L6027" s="3" t="str">
        <f t="shared" si="2094"/>
        <v/>
      </c>
      <c r="M6027" s="3" t="str">
        <f t="shared" si="2095"/>
        <v/>
      </c>
      <c r="N6027" s="54" t="str">
        <f t="shared" si="2096"/>
        <v/>
      </c>
      <c r="O6027" s="3" t="str">
        <f t="shared" si="2097"/>
        <v/>
      </c>
      <c r="P6027" s="19" t="str">
        <f t="shared" si="2098"/>
        <v/>
      </c>
      <c r="Q6027" s="23" t="e">
        <f>_xlfn.XLOOKUP(R6027,summary!C3415:C3451,summary!B3415:B3451)</f>
        <v>#N/A</v>
      </c>
      <c r="R6027" s="24" t="str">
        <f t="shared" si="2104"/>
        <v>상현1동</v>
      </c>
      <c r="S6027" s="24" t="str">
        <f t="shared" si="2099"/>
        <v>상현21통</v>
      </c>
      <c r="T6027" s="24" t="str">
        <f t="shared" si="2100"/>
        <v>(상현동, 삼성쉐르빌)</v>
      </c>
      <c r="U6027" s="24" t="str">
        <f t="shared" si="2101"/>
        <v>상현</v>
      </c>
      <c r="V6027" s="25">
        <f t="shared" si="2102"/>
        <v>21</v>
      </c>
      <c r="W6027" s="25">
        <f t="shared" si="2103"/>
        <v>4</v>
      </c>
      <c r="X6027" s="59"/>
      <c r="Y6027" s="59"/>
      <c r="Z6027" s="59" t="s">
        <v>73</v>
      </c>
      <c r="AA6027" s="63" t="s">
        <v>6862</v>
      </c>
    </row>
    <row r="6028" spans="1:27" ht="16.5" customHeight="1" x14ac:dyDescent="0.3">
      <c r="A6028" s="22" t="b">
        <f t="shared" si="2083"/>
        <v>0</v>
      </c>
      <c r="B6028" s="22" t="b">
        <f t="shared" si="2084"/>
        <v>0</v>
      </c>
      <c r="C6028" s="22" t="b">
        <f t="shared" si="2085"/>
        <v>0</v>
      </c>
      <c r="D6028" s="22" t="b">
        <f t="shared" si="2086"/>
        <v>0</v>
      </c>
      <c r="E6028" s="22" t="b">
        <f t="shared" si="2087"/>
        <v>0</v>
      </c>
      <c r="F6028" s="52" t="b">
        <f t="shared" si="2088"/>
        <v>0</v>
      </c>
      <c r="G6028" s="22" t="b">
        <f t="shared" si="2089"/>
        <v>0</v>
      </c>
      <c r="H6028" s="22" t="b">
        <f t="shared" si="2090"/>
        <v>0</v>
      </c>
      <c r="I6028" s="22" t="b">
        <f t="shared" si="2091"/>
        <v>0</v>
      </c>
      <c r="J6028" s="22" t="b">
        <f t="shared" si="2092"/>
        <v>0</v>
      </c>
      <c r="K6028" s="3" t="str">
        <f t="shared" si="2093"/>
        <v/>
      </c>
      <c r="L6028" s="3" t="str">
        <f t="shared" si="2094"/>
        <v/>
      </c>
      <c r="M6028" s="3" t="str">
        <f t="shared" si="2095"/>
        <v/>
      </c>
      <c r="N6028" s="54" t="str">
        <f t="shared" si="2096"/>
        <v/>
      </c>
      <c r="O6028" s="3" t="str">
        <f t="shared" si="2097"/>
        <v/>
      </c>
      <c r="P6028" s="19" t="str">
        <f t="shared" si="2098"/>
        <v/>
      </c>
      <c r="Q6028" s="23" t="e">
        <f>_xlfn.XLOOKUP(R6028,summary!C3416:C3452,summary!B3416:B3452)</f>
        <v>#N/A</v>
      </c>
      <c r="R6028" s="24" t="str">
        <f t="shared" si="2104"/>
        <v>상현1동</v>
      </c>
      <c r="S6028" s="24" t="str">
        <f t="shared" si="2099"/>
        <v>상현21통</v>
      </c>
      <c r="T6028" s="24" t="str">
        <f t="shared" si="2100"/>
        <v>(상현동, 삼성쉐르빌)</v>
      </c>
      <c r="U6028" s="24" t="str">
        <f t="shared" si="2101"/>
        <v>상현</v>
      </c>
      <c r="V6028" s="25">
        <f t="shared" si="2102"/>
        <v>21</v>
      </c>
      <c r="W6028" s="25">
        <f t="shared" si="2103"/>
        <v>5</v>
      </c>
      <c r="X6028" s="59"/>
      <c r="Y6028" s="59"/>
      <c r="Z6028" s="59" t="s">
        <v>87</v>
      </c>
      <c r="AA6028" s="63" t="s">
        <v>6863</v>
      </c>
    </row>
    <row r="6029" spans="1:27" ht="16.5" customHeight="1" x14ac:dyDescent="0.3">
      <c r="A6029" s="22" t="b">
        <f t="shared" si="2083"/>
        <v>1</v>
      </c>
      <c r="B6029" s="22" t="b">
        <f t="shared" si="2084"/>
        <v>0</v>
      </c>
      <c r="C6029" s="22" t="b">
        <f t="shared" si="2085"/>
        <v>0</v>
      </c>
      <c r="D6029" s="22" t="b">
        <f t="shared" si="2086"/>
        <v>0</v>
      </c>
      <c r="E6029" s="22" t="b">
        <f t="shared" si="2087"/>
        <v>0</v>
      </c>
      <c r="F6029" s="52" t="b">
        <f t="shared" si="2088"/>
        <v>0</v>
      </c>
      <c r="G6029" s="22" t="b">
        <f t="shared" si="2089"/>
        <v>0</v>
      </c>
      <c r="H6029" s="22" t="b">
        <f t="shared" si="2090"/>
        <v>0</v>
      </c>
      <c r="I6029" s="22" t="b">
        <f t="shared" si="2091"/>
        <v>0</v>
      </c>
      <c r="J6029" s="22" t="b">
        <f t="shared" si="2092"/>
        <v>1</v>
      </c>
      <c r="K6029" s="3" t="str">
        <f t="shared" si="2093"/>
        <v/>
      </c>
      <c r="L6029" s="3" t="str">
        <f t="shared" si="2094"/>
        <v/>
      </c>
      <c r="M6029" s="3" t="str">
        <f t="shared" si="2095"/>
        <v/>
      </c>
      <c r="N6029" s="54" t="str">
        <f t="shared" si="2096"/>
        <v/>
      </c>
      <c r="O6029" s="3" t="str">
        <f t="shared" si="2097"/>
        <v/>
      </c>
      <c r="P6029" s="19" t="str">
        <f t="shared" si="2098"/>
        <v/>
      </c>
      <c r="Q6029" s="23" t="e">
        <f>_xlfn.XLOOKUP(R6029,summary!C3417:C3453,summary!B3417:B3453)</f>
        <v>#N/A</v>
      </c>
      <c r="R6029" s="24" t="str">
        <f t="shared" si="2104"/>
        <v>읍 면 동</v>
      </c>
      <c r="S6029" s="24" t="str">
        <f t="shared" si="2099"/>
        <v>통 리 명</v>
      </c>
      <c r="T6029" s="24" t="str">
        <f t="shared" si="2100"/>
        <v/>
      </c>
      <c r="U6029" s="24" t="str">
        <f t="shared" si="2101"/>
        <v/>
      </c>
      <c r="V6029" s="25" t="str">
        <f t="shared" si="2102"/>
        <v/>
      </c>
      <c r="W6029" s="25" t="str">
        <f t="shared" si="2103"/>
        <v/>
      </c>
      <c r="X6029" s="59" t="s">
        <v>121</v>
      </c>
      <c r="Y6029" s="59" t="s">
        <v>122</v>
      </c>
      <c r="Z6029" s="59" t="s">
        <v>59</v>
      </c>
      <c r="AA6029" s="63" t="s">
        <v>2628</v>
      </c>
    </row>
    <row r="6030" spans="1:27" ht="16.5" customHeight="1" x14ac:dyDescent="0.3">
      <c r="A6030" s="22" t="b">
        <f t="shared" si="2083"/>
        <v>1</v>
      </c>
      <c r="B6030" s="22" t="b">
        <f t="shared" si="2084"/>
        <v>0</v>
      </c>
      <c r="C6030" s="22" t="b">
        <f t="shared" si="2085"/>
        <v>0</v>
      </c>
      <c r="D6030" s="22" t="b">
        <f t="shared" si="2086"/>
        <v>0</v>
      </c>
      <c r="E6030" s="22" t="b">
        <f t="shared" si="2087"/>
        <v>0</v>
      </c>
      <c r="F6030" s="52" t="b">
        <f t="shared" si="2088"/>
        <v>0</v>
      </c>
      <c r="G6030" s="22" t="b">
        <f t="shared" si="2089"/>
        <v>0</v>
      </c>
      <c r="H6030" s="22" t="b">
        <f t="shared" si="2090"/>
        <v>0</v>
      </c>
      <c r="I6030" s="22" t="b">
        <f t="shared" si="2091"/>
        <v>0</v>
      </c>
      <c r="J6030" s="22" t="b">
        <f t="shared" si="2092"/>
        <v>1</v>
      </c>
      <c r="K6030" s="3" t="str">
        <f t="shared" si="2093"/>
        <v>상현22통</v>
      </c>
      <c r="L6030" s="3" t="str">
        <f t="shared" si="2094"/>
        <v>22</v>
      </c>
      <c r="M6030" s="3">
        <f t="shared" si="2095"/>
        <v>22</v>
      </c>
      <c r="N6030" s="54" t="str">
        <f t="shared" si="2096"/>
        <v>상현</v>
      </c>
      <c r="O6030" s="3" t="str">
        <f t="shared" si="2097"/>
        <v/>
      </c>
      <c r="P6030" s="19" t="str">
        <f t="shared" si="2098"/>
        <v/>
      </c>
      <c r="Q6030" s="23" t="e">
        <f>_xlfn.XLOOKUP(R6030,summary!C3418:C3454,summary!B3418:B3454)</f>
        <v>#N/A</v>
      </c>
      <c r="R6030" s="24" t="str">
        <f t="shared" si="2104"/>
        <v>상현1동</v>
      </c>
      <c r="S6030" s="24" t="str">
        <f t="shared" si="2099"/>
        <v>상현22통</v>
      </c>
      <c r="T6030" s="24" t="str">
        <f t="shared" si="2100"/>
        <v>(상현동, 벽산블루밍아파트)</v>
      </c>
      <c r="U6030" s="24" t="str">
        <f t="shared" si="2101"/>
        <v>상현</v>
      </c>
      <c r="V6030" s="25">
        <f t="shared" si="2102"/>
        <v>22</v>
      </c>
      <c r="W6030" s="25">
        <f t="shared" si="2103"/>
        <v>1</v>
      </c>
      <c r="X6030" s="59" t="s">
        <v>33</v>
      </c>
      <c r="Y6030" s="59" t="s">
        <v>2532</v>
      </c>
      <c r="Z6030" s="59" t="s">
        <v>63</v>
      </c>
      <c r="AA6030" s="63" t="s">
        <v>6864</v>
      </c>
    </row>
    <row r="6031" spans="1:27" ht="16.5" customHeight="1" x14ac:dyDescent="0.3">
      <c r="A6031" s="22" t="b">
        <f t="shared" si="2083"/>
        <v>1</v>
      </c>
      <c r="B6031" s="22" t="b">
        <f t="shared" si="2084"/>
        <v>1</v>
      </c>
      <c r="C6031" s="22" t="b">
        <f t="shared" si="2085"/>
        <v>0</v>
      </c>
      <c r="D6031" s="22" t="b">
        <f t="shared" si="2086"/>
        <v>0</v>
      </c>
      <c r="E6031" s="22" t="b">
        <f t="shared" si="2087"/>
        <v>1</v>
      </c>
      <c r="F6031" s="52" t="b">
        <f t="shared" si="2088"/>
        <v>1</v>
      </c>
      <c r="G6031" s="22" t="b">
        <f t="shared" si="2089"/>
        <v>1</v>
      </c>
      <c r="H6031" s="22" t="b">
        <f t="shared" si="2090"/>
        <v>0</v>
      </c>
      <c r="I6031" s="22" t="b">
        <f t="shared" si="2091"/>
        <v>1</v>
      </c>
      <c r="J6031" s="22" t="b">
        <f t="shared" si="2092"/>
        <v>0</v>
      </c>
      <c r="K6031" s="3" t="str">
        <f t="shared" si="2093"/>
        <v/>
      </c>
      <c r="L6031" s="3" t="str">
        <f t="shared" si="2094"/>
        <v/>
      </c>
      <c r="M6031" s="3" t="str">
        <f t="shared" si="2095"/>
        <v/>
      </c>
      <c r="N6031" s="54" t="str">
        <f t="shared" si="2096"/>
        <v/>
      </c>
      <c r="O6031" s="3" t="str">
        <f t="shared" si="2097"/>
        <v>(상현동, 벽산블루밍아파트)</v>
      </c>
      <c r="P6031" s="19" t="str">
        <f t="shared" si="2098"/>
        <v>(상현동, 벽산블루밍아파트)</v>
      </c>
      <c r="Q6031" s="23" t="e">
        <f>_xlfn.XLOOKUP(R6031,summary!C3419:C3455,summary!B3419:B3455)</f>
        <v>#N/A</v>
      </c>
      <c r="R6031" s="24" t="str">
        <f t="shared" si="2104"/>
        <v>상현1동</v>
      </c>
      <c r="S6031" s="24" t="str">
        <f t="shared" si="2099"/>
        <v>상현22통</v>
      </c>
      <c r="T6031" s="24" t="str">
        <f t="shared" si="2100"/>
        <v>(상현동, 벽산블루밍아파트)</v>
      </c>
      <c r="U6031" s="24" t="str">
        <f t="shared" si="2101"/>
        <v>상현</v>
      </c>
      <c r="V6031" s="25">
        <f t="shared" si="2102"/>
        <v>22</v>
      </c>
      <c r="W6031" s="25">
        <f t="shared" si="2103"/>
        <v>2</v>
      </c>
      <c r="X6031" s="59"/>
      <c r="Y6031" s="59" t="s">
        <v>2353</v>
      </c>
      <c r="Z6031" s="59" t="s">
        <v>65</v>
      </c>
      <c r="AA6031" s="63" t="s">
        <v>6865</v>
      </c>
    </row>
    <row r="6032" spans="1:27" ht="16.5" customHeight="1" x14ac:dyDescent="0.3">
      <c r="A6032" s="22" t="b">
        <f t="shared" si="2083"/>
        <v>1</v>
      </c>
      <c r="B6032" s="22" t="b">
        <f t="shared" si="2084"/>
        <v>0</v>
      </c>
      <c r="C6032" s="22" t="b">
        <f t="shared" si="2085"/>
        <v>0</v>
      </c>
      <c r="D6032" s="22" t="b">
        <f t="shared" si="2086"/>
        <v>0</v>
      </c>
      <c r="E6032" s="22" t="b">
        <f t="shared" si="2087"/>
        <v>0</v>
      </c>
      <c r="F6032" s="52" t="b">
        <f t="shared" si="2088"/>
        <v>0</v>
      </c>
      <c r="G6032" s="22" t="b">
        <f t="shared" si="2089"/>
        <v>0</v>
      </c>
      <c r="H6032" s="22" t="b">
        <f t="shared" si="2090"/>
        <v>0</v>
      </c>
      <c r="I6032" s="22" t="b">
        <f t="shared" si="2091"/>
        <v>1</v>
      </c>
      <c r="J6032" s="22" t="b">
        <f t="shared" si="2092"/>
        <v>0</v>
      </c>
      <c r="K6032" s="3" t="str">
        <f t="shared" si="2093"/>
        <v/>
      </c>
      <c r="L6032" s="3" t="str">
        <f t="shared" si="2094"/>
        <v/>
      </c>
      <c r="M6032" s="3" t="str">
        <f t="shared" si="2095"/>
        <v/>
      </c>
      <c r="N6032" s="54" t="str">
        <f t="shared" si="2096"/>
        <v/>
      </c>
      <c r="O6032" s="3" t="str">
        <f t="shared" si="2097"/>
        <v>벽산블루밍아파트)</v>
      </c>
      <c r="P6032" s="19" t="str">
        <f t="shared" si="2098"/>
        <v/>
      </c>
      <c r="Q6032" s="23" t="e">
        <f>_xlfn.XLOOKUP(R6032,summary!C3420:C3456,summary!B3420:B3456)</f>
        <v>#N/A</v>
      </c>
      <c r="R6032" s="24" t="str">
        <f t="shared" si="2104"/>
        <v>상현1동</v>
      </c>
      <c r="S6032" s="24" t="str">
        <f t="shared" si="2099"/>
        <v>상현22통</v>
      </c>
      <c r="T6032" s="24" t="str">
        <f t="shared" si="2100"/>
        <v>(상현동, 벽산블루밍아파트)</v>
      </c>
      <c r="U6032" s="24" t="str">
        <f t="shared" si="2101"/>
        <v>상현</v>
      </c>
      <c r="V6032" s="25">
        <f t="shared" si="2102"/>
        <v>22</v>
      </c>
      <c r="W6032" s="25">
        <f t="shared" si="2103"/>
        <v>3</v>
      </c>
      <c r="X6032" s="59"/>
      <c r="Y6032" s="59" t="s">
        <v>6074</v>
      </c>
      <c r="Z6032" s="59" t="s">
        <v>67</v>
      </c>
      <c r="AA6032" s="63" t="s">
        <v>6866</v>
      </c>
    </row>
    <row r="6033" spans="1:27" ht="16.5" customHeight="1" x14ac:dyDescent="0.3">
      <c r="A6033" s="22" t="b">
        <f t="shared" si="2083"/>
        <v>1</v>
      </c>
      <c r="B6033" s="22" t="b">
        <f t="shared" si="2084"/>
        <v>0</v>
      </c>
      <c r="C6033" s="22" t="b">
        <f t="shared" si="2085"/>
        <v>1</v>
      </c>
      <c r="D6033" s="22" t="b">
        <f t="shared" si="2086"/>
        <v>0</v>
      </c>
      <c r="E6033" s="22" t="b">
        <f t="shared" si="2087"/>
        <v>1</v>
      </c>
      <c r="F6033" s="52" t="b">
        <f t="shared" si="2088"/>
        <v>1</v>
      </c>
      <c r="G6033" s="22" t="b">
        <f t="shared" si="2089"/>
        <v>0</v>
      </c>
      <c r="H6033" s="22" t="b">
        <f t="shared" si="2090"/>
        <v>1</v>
      </c>
      <c r="I6033" s="22" t="b">
        <f t="shared" si="2091"/>
        <v>1</v>
      </c>
      <c r="J6033" s="22" t="b">
        <f t="shared" si="2092"/>
        <v>0</v>
      </c>
      <c r="K6033" s="3" t="str">
        <f t="shared" si="2093"/>
        <v/>
      </c>
      <c r="L6033" s="3" t="str">
        <f t="shared" si="2094"/>
        <v/>
      </c>
      <c r="M6033" s="3" t="str">
        <f t="shared" si="2095"/>
        <v/>
      </c>
      <c r="N6033" s="54" t="str">
        <f t="shared" si="2096"/>
        <v/>
      </c>
      <c r="O6033" s="3" t="str">
        <f t="shared" si="2097"/>
        <v>아파트)</v>
      </c>
      <c r="P6033" s="19" t="str">
        <f t="shared" si="2098"/>
        <v/>
      </c>
      <c r="Q6033" s="23" t="e">
        <f>_xlfn.XLOOKUP(R6033,summary!C3421:C3457,summary!B3421:B3457)</f>
        <v>#N/A</v>
      </c>
      <c r="R6033" s="24" t="str">
        <f t="shared" si="2104"/>
        <v>상현1동</v>
      </c>
      <c r="S6033" s="24" t="str">
        <f t="shared" si="2099"/>
        <v>상현22통</v>
      </c>
      <c r="T6033" s="24" t="str">
        <f t="shared" si="2100"/>
        <v>(상현동, 벽산블루밍아파트)</v>
      </c>
      <c r="U6033" s="24" t="str">
        <f t="shared" si="2101"/>
        <v>상현</v>
      </c>
      <c r="V6033" s="25">
        <f t="shared" si="2102"/>
        <v>22</v>
      </c>
      <c r="W6033" s="25">
        <f t="shared" si="2103"/>
        <v>4</v>
      </c>
      <c r="X6033" s="59"/>
      <c r="Y6033" s="59" t="s">
        <v>144</v>
      </c>
      <c r="Z6033" s="59" t="s">
        <v>73</v>
      </c>
      <c r="AA6033" s="63" t="s">
        <v>6867</v>
      </c>
    </row>
    <row r="6034" spans="1:27" ht="16.5" customHeight="1" x14ac:dyDescent="0.3">
      <c r="A6034" s="22" t="b">
        <f t="shared" si="2083"/>
        <v>0</v>
      </c>
      <c r="B6034" s="22" t="b">
        <f t="shared" si="2084"/>
        <v>0</v>
      </c>
      <c r="C6034" s="22" t="b">
        <f t="shared" si="2085"/>
        <v>0</v>
      </c>
      <c r="D6034" s="22" t="b">
        <f t="shared" si="2086"/>
        <v>0</v>
      </c>
      <c r="E6034" s="22" t="b">
        <f t="shared" si="2087"/>
        <v>0</v>
      </c>
      <c r="F6034" s="52" t="b">
        <f t="shared" si="2088"/>
        <v>0</v>
      </c>
      <c r="G6034" s="22" t="b">
        <f t="shared" si="2089"/>
        <v>0</v>
      </c>
      <c r="H6034" s="22" t="b">
        <f t="shared" si="2090"/>
        <v>0</v>
      </c>
      <c r="I6034" s="22" t="b">
        <f t="shared" si="2091"/>
        <v>0</v>
      </c>
      <c r="J6034" s="22" t="b">
        <f t="shared" si="2092"/>
        <v>0</v>
      </c>
      <c r="K6034" s="3" t="str">
        <f t="shared" si="2093"/>
        <v/>
      </c>
      <c r="L6034" s="3" t="str">
        <f t="shared" si="2094"/>
        <v/>
      </c>
      <c r="M6034" s="3" t="str">
        <f t="shared" si="2095"/>
        <v/>
      </c>
      <c r="N6034" s="54" t="str">
        <f t="shared" si="2096"/>
        <v/>
      </c>
      <c r="O6034" s="3" t="str">
        <f t="shared" si="2097"/>
        <v/>
      </c>
      <c r="P6034" s="19" t="str">
        <f t="shared" si="2098"/>
        <v/>
      </c>
      <c r="Q6034" s="23" t="e">
        <f>_xlfn.XLOOKUP(R6034,summary!C3422:C3458,summary!B3422:B3458)</f>
        <v>#N/A</v>
      </c>
      <c r="R6034" s="24" t="str">
        <f t="shared" si="2104"/>
        <v>상현1동</v>
      </c>
      <c r="S6034" s="24" t="str">
        <f t="shared" si="2099"/>
        <v>상현22통</v>
      </c>
      <c r="T6034" s="24" t="str">
        <f t="shared" si="2100"/>
        <v>(상현동, 벽산블루밍아파트)</v>
      </c>
      <c r="U6034" s="24" t="str">
        <f t="shared" si="2101"/>
        <v>상현</v>
      </c>
      <c r="V6034" s="25">
        <f t="shared" si="2102"/>
        <v>22</v>
      </c>
      <c r="W6034" s="25">
        <f t="shared" si="2103"/>
        <v>5</v>
      </c>
      <c r="X6034" s="59"/>
      <c r="Y6034" s="59"/>
      <c r="Z6034" s="59" t="s">
        <v>87</v>
      </c>
      <c r="AA6034" s="63" t="s">
        <v>6868</v>
      </c>
    </row>
    <row r="6035" spans="1:27" ht="16.5" customHeight="1" x14ac:dyDescent="0.3">
      <c r="A6035" s="22" t="b">
        <f t="shared" si="2083"/>
        <v>0</v>
      </c>
      <c r="B6035" s="22" t="b">
        <f t="shared" si="2084"/>
        <v>0</v>
      </c>
      <c r="C6035" s="22" t="b">
        <f t="shared" si="2085"/>
        <v>0</v>
      </c>
      <c r="D6035" s="22" t="b">
        <f t="shared" si="2086"/>
        <v>0</v>
      </c>
      <c r="E6035" s="22" t="b">
        <f t="shared" si="2087"/>
        <v>0</v>
      </c>
      <c r="F6035" s="52" t="b">
        <f t="shared" si="2088"/>
        <v>0</v>
      </c>
      <c r="G6035" s="22" t="b">
        <f t="shared" si="2089"/>
        <v>0</v>
      </c>
      <c r="H6035" s="22" t="b">
        <f t="shared" si="2090"/>
        <v>0</v>
      </c>
      <c r="I6035" s="22" t="b">
        <f t="shared" si="2091"/>
        <v>0</v>
      </c>
      <c r="J6035" s="22" t="b">
        <f t="shared" si="2092"/>
        <v>0</v>
      </c>
      <c r="K6035" s="3" t="str">
        <f t="shared" si="2093"/>
        <v/>
      </c>
      <c r="L6035" s="3" t="str">
        <f t="shared" si="2094"/>
        <v/>
      </c>
      <c r="M6035" s="3" t="str">
        <f t="shared" si="2095"/>
        <v/>
      </c>
      <c r="N6035" s="54" t="str">
        <f t="shared" si="2096"/>
        <v/>
      </c>
      <c r="O6035" s="3" t="str">
        <f t="shared" si="2097"/>
        <v/>
      </c>
      <c r="P6035" s="19" t="str">
        <f t="shared" si="2098"/>
        <v/>
      </c>
      <c r="Q6035" s="23" t="e">
        <f>_xlfn.XLOOKUP(R6035,summary!C3423:C3459,summary!B3423:B3459)</f>
        <v>#N/A</v>
      </c>
      <c r="R6035" s="24" t="str">
        <f t="shared" si="2104"/>
        <v>상현1동</v>
      </c>
      <c r="S6035" s="24" t="str">
        <f t="shared" si="2099"/>
        <v>상현22통</v>
      </c>
      <c r="T6035" s="24" t="str">
        <f t="shared" si="2100"/>
        <v>(상현동, 벽산블루밍아파트)</v>
      </c>
      <c r="U6035" s="24" t="str">
        <f t="shared" si="2101"/>
        <v>상현</v>
      </c>
      <c r="V6035" s="25">
        <f t="shared" si="2102"/>
        <v>22</v>
      </c>
      <c r="W6035" s="25">
        <f t="shared" si="2103"/>
        <v>6</v>
      </c>
      <c r="X6035" s="59"/>
      <c r="Y6035" s="59"/>
      <c r="Z6035" s="59" t="s">
        <v>89</v>
      </c>
      <c r="AA6035" s="63" t="s">
        <v>6869</v>
      </c>
    </row>
    <row r="6036" spans="1:27" ht="16.5" customHeight="1" x14ac:dyDescent="0.3">
      <c r="A6036" s="22" t="b">
        <f t="shared" si="2083"/>
        <v>0</v>
      </c>
      <c r="B6036" s="22" t="b">
        <f t="shared" si="2084"/>
        <v>0</v>
      </c>
      <c r="C6036" s="22" t="b">
        <f t="shared" si="2085"/>
        <v>0</v>
      </c>
      <c r="D6036" s="22" t="b">
        <f t="shared" si="2086"/>
        <v>0</v>
      </c>
      <c r="E6036" s="22" t="b">
        <f t="shared" si="2087"/>
        <v>0</v>
      </c>
      <c r="F6036" s="52" t="b">
        <f t="shared" si="2088"/>
        <v>0</v>
      </c>
      <c r="G6036" s="22" t="b">
        <f t="shared" si="2089"/>
        <v>0</v>
      </c>
      <c r="H6036" s="22" t="b">
        <f t="shared" si="2090"/>
        <v>0</v>
      </c>
      <c r="I6036" s="22" t="b">
        <f t="shared" si="2091"/>
        <v>0</v>
      </c>
      <c r="J6036" s="22" t="b">
        <f t="shared" si="2092"/>
        <v>0</v>
      </c>
      <c r="K6036" s="3" t="str">
        <f t="shared" si="2093"/>
        <v/>
      </c>
      <c r="L6036" s="3" t="str">
        <f t="shared" si="2094"/>
        <v/>
      </c>
      <c r="M6036" s="3" t="str">
        <f t="shared" si="2095"/>
        <v/>
      </c>
      <c r="N6036" s="54" t="str">
        <f t="shared" si="2096"/>
        <v/>
      </c>
      <c r="O6036" s="3" t="str">
        <f t="shared" si="2097"/>
        <v/>
      </c>
      <c r="P6036" s="19" t="str">
        <f t="shared" si="2098"/>
        <v/>
      </c>
      <c r="Q6036" s="23" t="e">
        <f>_xlfn.XLOOKUP(R6036,summary!C3424:C3460,summary!B3424:B3460)</f>
        <v>#N/A</v>
      </c>
      <c r="R6036" s="24" t="str">
        <f t="shared" si="2104"/>
        <v>상현1동</v>
      </c>
      <c r="S6036" s="24" t="str">
        <f t="shared" si="2099"/>
        <v>상현22통</v>
      </c>
      <c r="T6036" s="24" t="str">
        <f t="shared" si="2100"/>
        <v>(상현동, 벽산블루밍아파트)</v>
      </c>
      <c r="U6036" s="24" t="str">
        <f t="shared" si="2101"/>
        <v>상현</v>
      </c>
      <c r="V6036" s="25">
        <f t="shared" si="2102"/>
        <v>22</v>
      </c>
      <c r="W6036" s="25">
        <f t="shared" si="2103"/>
        <v>7</v>
      </c>
      <c r="X6036" s="59"/>
      <c r="Y6036" s="59"/>
      <c r="Z6036" s="59" t="s">
        <v>91</v>
      </c>
      <c r="AA6036" s="63" t="s">
        <v>6870</v>
      </c>
    </row>
    <row r="6037" spans="1:27" ht="16.5" customHeight="1" x14ac:dyDescent="0.3">
      <c r="A6037" s="22" t="b">
        <f t="shared" ref="A6037:A6100" si="2105">LEN(Y6037)&gt;0</f>
        <v>0</v>
      </c>
      <c r="B6037" s="22" t="b">
        <f t="shared" ref="B6037:B6100" si="2106">LEFT(Y6037)="("</f>
        <v>0</v>
      </c>
      <c r="C6037" s="22" t="b">
        <f t="shared" ref="C6037:C6100" si="2107">RIGHT(Y6037)=")"</f>
        <v>0</v>
      </c>
      <c r="D6037" s="22" t="b">
        <f t="shared" ref="D6037:D6100" si="2108">AND(B6037,C6037)</f>
        <v>0</v>
      </c>
      <c r="E6037" s="22" t="b">
        <f t="shared" ref="E6037:E6100" si="2109">OR(B6037,C6037)</f>
        <v>0</v>
      </c>
      <c r="F6037" s="52" t="b">
        <f t="shared" ref="F6037:F6100" si="2110">_xlfn.XOR(B6037,C6037)</f>
        <v>0</v>
      </c>
      <c r="G6037" s="22" t="b">
        <f t="shared" ref="G6037:G6100" si="2111">AND(B6037,F6037)</f>
        <v>0</v>
      </c>
      <c r="H6037" s="22" t="b">
        <f t="shared" ref="H6037:H6100" si="2112">AND(C6037,$F6037)</f>
        <v>0</v>
      </c>
      <c r="I6037" s="22" t="b">
        <f t="shared" ref="I6037:I6100" si="2113">IF(G6037,G6037,IF(H6036,FALSE,I6036))</f>
        <v>0</v>
      </c>
      <c r="J6037" s="22" t="b">
        <f t="shared" ref="J6037:J6100" si="2114">AND(A6037,NOT(B6037),NOT(I6037))</f>
        <v>0</v>
      </c>
      <c r="K6037" s="3" t="str">
        <f t="shared" ref="K6037:K6100" si="2115">IF(AND(J6037,RIGHT(Y6037)="통"),Y6037,"")</f>
        <v/>
      </c>
      <c r="L6037" s="3" t="str">
        <f t="shared" ref="L6037:L6100" si="2116">RIGHT(SUBSTITUTE(K6037,"통",""),2)</f>
        <v/>
      </c>
      <c r="M6037" s="3" t="str">
        <f t="shared" ref="M6037:M6100" si="2117">IF(LEN(L6037)=0,"",IF(CODE(L6037)&lt;60,VALUE(L6037),VALUE(RIGHT(L6037))))</f>
        <v/>
      </c>
      <c r="N6037" s="54" t="str">
        <f t="shared" ref="N6037:N6100" si="2118">SUBSTITUTE(K6037,_xlfn.CONCAT(M6037,"통"),"")</f>
        <v/>
      </c>
      <c r="O6037" s="3" t="str">
        <f t="shared" ref="O6037:O6100" si="2119">IF(I6037,IF(I6038,CONCATENATE(Y6037,O6038),Y6037),"")</f>
        <v/>
      </c>
      <c r="P6037" s="19" t="str">
        <f t="shared" ref="P6037:P6100" si="2120">IF(G6037,O6037,IF(D6037,Y6037,""))</f>
        <v/>
      </c>
      <c r="Q6037" s="23" t="e">
        <f>_xlfn.XLOOKUP(R6037,summary!C3425:C3461,summary!B3425:B3461)</f>
        <v>#N/A</v>
      </c>
      <c r="R6037" s="24" t="str">
        <f t="shared" si="2104"/>
        <v>상현1동</v>
      </c>
      <c r="S6037" s="24" t="str">
        <f t="shared" ref="S6037:S6100" si="2121">IF(J6037,Y6037,S6036)</f>
        <v>상현22통</v>
      </c>
      <c r="T6037" s="24" t="str">
        <f t="shared" ref="T6037:T6100" si="2122">IF(J6037,P6038,T6036)</f>
        <v>(상현동, 벽산블루밍아파트)</v>
      </c>
      <c r="U6037" s="24" t="str">
        <f t="shared" ref="U6037:U6100" si="2123">IF($J6037,N6037,U6036)</f>
        <v>상현</v>
      </c>
      <c r="V6037" s="25">
        <f t="shared" ref="V6037:V6100" si="2124">IF(J6037,M6037,V6036)</f>
        <v>22</v>
      </c>
      <c r="W6037" s="25">
        <f t="shared" ref="W6037:W6100" si="2125">IF(ISBLANK(Z6037),"",IF(LEN(TRIM(Z6037))&lt;4,VALUE(SUBSTITUTE(TRIM(Z6037),"반","")),""))</f>
        <v>8</v>
      </c>
      <c r="X6037" s="59"/>
      <c r="Y6037" s="59"/>
      <c r="Z6037" s="59" t="s">
        <v>93</v>
      </c>
      <c r="AA6037" s="63" t="s">
        <v>6871</v>
      </c>
    </row>
    <row r="6038" spans="1:27" ht="16.5" customHeight="1" x14ac:dyDescent="0.3">
      <c r="A6038" s="22" t="b">
        <f t="shared" si="2105"/>
        <v>1</v>
      </c>
      <c r="B6038" s="22" t="b">
        <f t="shared" si="2106"/>
        <v>0</v>
      </c>
      <c r="C6038" s="22" t="b">
        <f t="shared" si="2107"/>
        <v>0</v>
      </c>
      <c r="D6038" s="22" t="b">
        <f t="shared" si="2108"/>
        <v>0</v>
      </c>
      <c r="E6038" s="22" t="b">
        <f t="shared" si="2109"/>
        <v>0</v>
      </c>
      <c r="F6038" s="52" t="b">
        <f t="shared" si="2110"/>
        <v>0</v>
      </c>
      <c r="G6038" s="22" t="b">
        <f t="shared" si="2111"/>
        <v>0</v>
      </c>
      <c r="H6038" s="22" t="b">
        <f t="shared" si="2112"/>
        <v>0</v>
      </c>
      <c r="I6038" s="22" t="b">
        <f t="shared" si="2113"/>
        <v>0</v>
      </c>
      <c r="J6038" s="22" t="b">
        <f t="shared" si="2114"/>
        <v>1</v>
      </c>
      <c r="K6038" s="3" t="str">
        <f t="shared" si="2115"/>
        <v>상현23통</v>
      </c>
      <c r="L6038" s="3" t="str">
        <f t="shared" si="2116"/>
        <v>23</v>
      </c>
      <c r="M6038" s="3">
        <f t="shared" si="2117"/>
        <v>23</v>
      </c>
      <c r="N6038" s="54" t="str">
        <f t="shared" si="2118"/>
        <v>상현</v>
      </c>
      <c r="O6038" s="3" t="str">
        <f t="shared" si="2119"/>
        <v/>
      </c>
      <c r="P6038" s="19" t="str">
        <f t="shared" si="2120"/>
        <v/>
      </c>
      <c r="Q6038" s="23" t="e">
        <f>_xlfn.XLOOKUP(R6038,summary!C3426:C3462,summary!B3426:B3462)</f>
        <v>#N/A</v>
      </c>
      <c r="R6038" s="24" t="str">
        <f t="shared" si="2104"/>
        <v>상현1동</v>
      </c>
      <c r="S6038" s="24" t="str">
        <f t="shared" si="2121"/>
        <v>상현23통</v>
      </c>
      <c r="T6038" s="24" t="str">
        <f t="shared" si="2122"/>
        <v>(상현동, 서원마을5단지금호베스트빌)</v>
      </c>
      <c r="U6038" s="24" t="str">
        <f t="shared" si="2123"/>
        <v>상현</v>
      </c>
      <c r="V6038" s="25">
        <f t="shared" si="2124"/>
        <v>23</v>
      </c>
      <c r="W6038" s="25">
        <f t="shared" si="2125"/>
        <v>1</v>
      </c>
      <c r="X6038" s="59"/>
      <c r="Y6038" s="59" t="s">
        <v>2535</v>
      </c>
      <c r="Z6038" s="59" t="s">
        <v>63</v>
      </c>
      <c r="AA6038" s="63" t="s">
        <v>6872</v>
      </c>
    </row>
    <row r="6039" spans="1:27" ht="16.5" customHeight="1" x14ac:dyDescent="0.3">
      <c r="A6039" s="22" t="b">
        <f t="shared" si="2105"/>
        <v>1</v>
      </c>
      <c r="B6039" s="22" t="b">
        <f t="shared" si="2106"/>
        <v>1</v>
      </c>
      <c r="C6039" s="22" t="b">
        <f t="shared" si="2107"/>
        <v>0</v>
      </c>
      <c r="D6039" s="22" t="b">
        <f t="shared" si="2108"/>
        <v>0</v>
      </c>
      <c r="E6039" s="22" t="b">
        <f t="shared" si="2109"/>
        <v>1</v>
      </c>
      <c r="F6039" s="52" t="b">
        <f t="shared" si="2110"/>
        <v>1</v>
      </c>
      <c r="G6039" s="22" t="b">
        <f t="shared" si="2111"/>
        <v>1</v>
      </c>
      <c r="H6039" s="22" t="b">
        <f t="shared" si="2112"/>
        <v>0</v>
      </c>
      <c r="I6039" s="22" t="b">
        <f t="shared" si="2113"/>
        <v>1</v>
      </c>
      <c r="J6039" s="22" t="b">
        <f t="shared" si="2114"/>
        <v>0</v>
      </c>
      <c r="K6039" s="3" t="str">
        <f t="shared" si="2115"/>
        <v/>
      </c>
      <c r="L6039" s="3" t="str">
        <f t="shared" si="2116"/>
        <v/>
      </c>
      <c r="M6039" s="3" t="str">
        <f t="shared" si="2117"/>
        <v/>
      </c>
      <c r="N6039" s="54" t="str">
        <f t="shared" si="2118"/>
        <v/>
      </c>
      <c r="O6039" s="3" t="str">
        <f t="shared" si="2119"/>
        <v>(상현동, 서원마을5단지금호베스트빌)</v>
      </c>
      <c r="P6039" s="19" t="str">
        <f t="shared" si="2120"/>
        <v>(상현동, 서원마을5단지금호베스트빌)</v>
      </c>
      <c r="Q6039" s="23" t="e">
        <f>_xlfn.XLOOKUP(R6039,summary!C3427:C3463,summary!B3427:B3463)</f>
        <v>#N/A</v>
      </c>
      <c r="R6039" s="24" t="str">
        <f t="shared" si="2104"/>
        <v>상현1동</v>
      </c>
      <c r="S6039" s="24" t="str">
        <f t="shared" si="2121"/>
        <v>상현23통</v>
      </c>
      <c r="T6039" s="24" t="str">
        <f t="shared" si="2122"/>
        <v>(상현동, 서원마을5단지금호베스트빌)</v>
      </c>
      <c r="U6039" s="24" t="str">
        <f t="shared" si="2123"/>
        <v>상현</v>
      </c>
      <c r="V6039" s="25">
        <f t="shared" si="2124"/>
        <v>23</v>
      </c>
      <c r="W6039" s="25">
        <f t="shared" si="2125"/>
        <v>2</v>
      </c>
      <c r="X6039" s="59"/>
      <c r="Y6039" s="59" t="s">
        <v>2353</v>
      </c>
      <c r="Z6039" s="59" t="s">
        <v>65</v>
      </c>
      <c r="AA6039" s="63" t="s">
        <v>6873</v>
      </c>
    </row>
    <row r="6040" spans="1:27" ht="16.5" customHeight="1" x14ac:dyDescent="0.3">
      <c r="A6040" s="22" t="b">
        <f t="shared" si="2105"/>
        <v>1</v>
      </c>
      <c r="B6040" s="22" t="b">
        <f t="shared" si="2106"/>
        <v>0</v>
      </c>
      <c r="C6040" s="22" t="b">
        <f t="shared" si="2107"/>
        <v>0</v>
      </c>
      <c r="D6040" s="22" t="b">
        <f t="shared" si="2108"/>
        <v>0</v>
      </c>
      <c r="E6040" s="22" t="b">
        <f t="shared" si="2109"/>
        <v>0</v>
      </c>
      <c r="F6040" s="52" t="b">
        <f t="shared" si="2110"/>
        <v>0</v>
      </c>
      <c r="G6040" s="22" t="b">
        <f t="shared" si="2111"/>
        <v>0</v>
      </c>
      <c r="H6040" s="22" t="b">
        <f t="shared" si="2112"/>
        <v>0</v>
      </c>
      <c r="I6040" s="22" t="b">
        <f t="shared" si="2113"/>
        <v>1</v>
      </c>
      <c r="J6040" s="22" t="b">
        <f t="shared" si="2114"/>
        <v>0</v>
      </c>
      <c r="K6040" s="3" t="str">
        <f t="shared" si="2115"/>
        <v/>
      </c>
      <c r="L6040" s="3" t="str">
        <f t="shared" si="2116"/>
        <v/>
      </c>
      <c r="M6040" s="3" t="str">
        <f t="shared" si="2117"/>
        <v/>
      </c>
      <c r="N6040" s="54" t="str">
        <f t="shared" si="2118"/>
        <v/>
      </c>
      <c r="O6040" s="3" t="str">
        <f t="shared" si="2119"/>
        <v>서원마을5단지금호베스트빌)</v>
      </c>
      <c r="P6040" s="19" t="str">
        <f t="shared" si="2120"/>
        <v/>
      </c>
      <c r="Q6040" s="23" t="e">
        <f>_xlfn.XLOOKUP(R6040,summary!C3428:C3464,summary!B3428:B3464)</f>
        <v>#N/A</v>
      </c>
      <c r="R6040" s="24" t="str">
        <f t="shared" si="2104"/>
        <v>상현1동</v>
      </c>
      <c r="S6040" s="24" t="str">
        <f t="shared" si="2121"/>
        <v>상현23통</v>
      </c>
      <c r="T6040" s="24" t="str">
        <f t="shared" si="2122"/>
        <v>(상현동, 서원마을5단지금호베스트빌)</v>
      </c>
      <c r="U6040" s="24" t="str">
        <f t="shared" si="2123"/>
        <v>상현</v>
      </c>
      <c r="V6040" s="25">
        <f t="shared" si="2124"/>
        <v>23</v>
      </c>
      <c r="W6040" s="25">
        <f t="shared" si="2125"/>
        <v>3</v>
      </c>
      <c r="X6040" s="59"/>
      <c r="Y6040" s="59" t="s">
        <v>6874</v>
      </c>
      <c r="Z6040" s="59" t="s">
        <v>67</v>
      </c>
      <c r="AA6040" s="63" t="s">
        <v>6875</v>
      </c>
    </row>
    <row r="6041" spans="1:27" ht="16.5" customHeight="1" x14ac:dyDescent="0.3">
      <c r="A6041" s="22" t="b">
        <f t="shared" si="2105"/>
        <v>1</v>
      </c>
      <c r="B6041" s="22" t="b">
        <f t="shared" si="2106"/>
        <v>0</v>
      </c>
      <c r="C6041" s="22" t="b">
        <f t="shared" si="2107"/>
        <v>1</v>
      </c>
      <c r="D6041" s="22" t="b">
        <f t="shared" si="2108"/>
        <v>0</v>
      </c>
      <c r="E6041" s="22" t="b">
        <f t="shared" si="2109"/>
        <v>1</v>
      </c>
      <c r="F6041" s="52" t="b">
        <f t="shared" si="2110"/>
        <v>1</v>
      </c>
      <c r="G6041" s="22" t="b">
        <f t="shared" si="2111"/>
        <v>0</v>
      </c>
      <c r="H6041" s="22" t="b">
        <f t="shared" si="2112"/>
        <v>1</v>
      </c>
      <c r="I6041" s="22" t="b">
        <f t="shared" si="2113"/>
        <v>1</v>
      </c>
      <c r="J6041" s="22" t="b">
        <f t="shared" si="2114"/>
        <v>0</v>
      </c>
      <c r="K6041" s="3" t="str">
        <f t="shared" si="2115"/>
        <v/>
      </c>
      <c r="L6041" s="3" t="str">
        <f t="shared" si="2116"/>
        <v/>
      </c>
      <c r="M6041" s="3" t="str">
        <f t="shared" si="2117"/>
        <v/>
      </c>
      <c r="N6041" s="54" t="str">
        <f t="shared" si="2118"/>
        <v/>
      </c>
      <c r="O6041" s="3" t="str">
        <f t="shared" si="2119"/>
        <v>금호베스트빌)</v>
      </c>
      <c r="P6041" s="19" t="str">
        <f t="shared" si="2120"/>
        <v/>
      </c>
      <c r="Q6041" s="23" t="e">
        <f>_xlfn.XLOOKUP(R6041,summary!C3429:C3465,summary!B3429:B3465)</f>
        <v>#N/A</v>
      </c>
      <c r="R6041" s="24" t="str">
        <f t="shared" si="2104"/>
        <v>상현1동</v>
      </c>
      <c r="S6041" s="24" t="str">
        <f t="shared" si="2121"/>
        <v>상현23통</v>
      </c>
      <c r="T6041" s="24" t="str">
        <f t="shared" si="2122"/>
        <v>(상현동, 서원마을5단지금호베스트빌)</v>
      </c>
      <c r="U6041" s="24" t="str">
        <f t="shared" si="2123"/>
        <v>상현</v>
      </c>
      <c r="V6041" s="25">
        <f t="shared" si="2124"/>
        <v>23</v>
      </c>
      <c r="W6041" s="25">
        <f t="shared" si="2125"/>
        <v>4</v>
      </c>
      <c r="X6041" s="59"/>
      <c r="Y6041" s="59" t="s">
        <v>1514</v>
      </c>
      <c r="Z6041" s="59" t="s">
        <v>73</v>
      </c>
      <c r="AA6041" s="63" t="s">
        <v>6876</v>
      </c>
    </row>
    <row r="6042" spans="1:27" ht="16.5" customHeight="1" x14ac:dyDescent="0.3">
      <c r="A6042" s="22" t="b">
        <f t="shared" si="2105"/>
        <v>0</v>
      </c>
      <c r="B6042" s="22" t="b">
        <f t="shared" si="2106"/>
        <v>0</v>
      </c>
      <c r="C6042" s="22" t="b">
        <f t="shared" si="2107"/>
        <v>0</v>
      </c>
      <c r="D6042" s="22" t="b">
        <f t="shared" si="2108"/>
        <v>0</v>
      </c>
      <c r="E6042" s="22" t="b">
        <f t="shared" si="2109"/>
        <v>0</v>
      </c>
      <c r="F6042" s="52" t="b">
        <f t="shared" si="2110"/>
        <v>0</v>
      </c>
      <c r="G6042" s="22" t="b">
        <f t="shared" si="2111"/>
        <v>0</v>
      </c>
      <c r="H6042" s="22" t="b">
        <f t="shared" si="2112"/>
        <v>0</v>
      </c>
      <c r="I6042" s="22" t="b">
        <f t="shared" si="2113"/>
        <v>0</v>
      </c>
      <c r="J6042" s="22" t="b">
        <f t="shared" si="2114"/>
        <v>0</v>
      </c>
      <c r="K6042" s="3" t="str">
        <f t="shared" si="2115"/>
        <v/>
      </c>
      <c r="L6042" s="3" t="str">
        <f t="shared" si="2116"/>
        <v/>
      </c>
      <c r="M6042" s="3" t="str">
        <f t="shared" si="2117"/>
        <v/>
      </c>
      <c r="N6042" s="54" t="str">
        <f t="shared" si="2118"/>
        <v/>
      </c>
      <c r="O6042" s="3" t="str">
        <f t="shared" si="2119"/>
        <v/>
      </c>
      <c r="P6042" s="19" t="str">
        <f t="shared" si="2120"/>
        <v/>
      </c>
      <c r="Q6042" s="23" t="e">
        <f>_xlfn.XLOOKUP(R6042,summary!C3430:C3466,summary!B3430:B3466)</f>
        <v>#N/A</v>
      </c>
      <c r="R6042" s="24" t="str">
        <f t="shared" si="2104"/>
        <v>상현1동</v>
      </c>
      <c r="S6042" s="24" t="str">
        <f t="shared" si="2121"/>
        <v>상현23통</v>
      </c>
      <c r="T6042" s="24" t="str">
        <f t="shared" si="2122"/>
        <v>(상현동, 서원마을5단지금호베스트빌)</v>
      </c>
      <c r="U6042" s="24" t="str">
        <f t="shared" si="2123"/>
        <v>상현</v>
      </c>
      <c r="V6042" s="25">
        <f t="shared" si="2124"/>
        <v>23</v>
      </c>
      <c r="W6042" s="25">
        <f t="shared" si="2125"/>
        <v>5</v>
      </c>
      <c r="X6042" s="59"/>
      <c r="Y6042" s="59"/>
      <c r="Z6042" s="59" t="s">
        <v>87</v>
      </c>
      <c r="AA6042" s="63" t="s">
        <v>6877</v>
      </c>
    </row>
    <row r="6043" spans="1:27" ht="16.5" customHeight="1" x14ac:dyDescent="0.3">
      <c r="A6043" s="22" t="b">
        <f t="shared" si="2105"/>
        <v>0</v>
      </c>
      <c r="B6043" s="22" t="b">
        <f t="shared" si="2106"/>
        <v>0</v>
      </c>
      <c r="C6043" s="22" t="b">
        <f t="shared" si="2107"/>
        <v>0</v>
      </c>
      <c r="D6043" s="22" t="b">
        <f t="shared" si="2108"/>
        <v>0</v>
      </c>
      <c r="E6043" s="22" t="b">
        <f t="shared" si="2109"/>
        <v>0</v>
      </c>
      <c r="F6043" s="52" t="b">
        <f t="shared" si="2110"/>
        <v>0</v>
      </c>
      <c r="G6043" s="22" t="b">
        <f t="shared" si="2111"/>
        <v>0</v>
      </c>
      <c r="H6043" s="22" t="b">
        <f t="shared" si="2112"/>
        <v>0</v>
      </c>
      <c r="I6043" s="22" t="b">
        <f t="shared" si="2113"/>
        <v>0</v>
      </c>
      <c r="J6043" s="22" t="b">
        <f t="shared" si="2114"/>
        <v>0</v>
      </c>
      <c r="K6043" s="3" t="str">
        <f t="shared" si="2115"/>
        <v/>
      </c>
      <c r="L6043" s="3" t="str">
        <f t="shared" si="2116"/>
        <v/>
      </c>
      <c r="M6043" s="3" t="str">
        <f t="shared" si="2117"/>
        <v/>
      </c>
      <c r="N6043" s="54" t="str">
        <f t="shared" si="2118"/>
        <v/>
      </c>
      <c r="O6043" s="3" t="str">
        <f t="shared" si="2119"/>
        <v/>
      </c>
      <c r="P6043" s="19" t="str">
        <f t="shared" si="2120"/>
        <v/>
      </c>
      <c r="Q6043" s="23" t="e">
        <f>_xlfn.XLOOKUP(R6043,summary!C3431:C3467,summary!B3431:B3467)</f>
        <v>#N/A</v>
      </c>
      <c r="R6043" s="24" t="str">
        <f t="shared" si="2104"/>
        <v>상현1동</v>
      </c>
      <c r="S6043" s="24" t="str">
        <f t="shared" si="2121"/>
        <v>상현23통</v>
      </c>
      <c r="T6043" s="24" t="str">
        <f t="shared" si="2122"/>
        <v>(상현동, 서원마을5단지금호베스트빌)</v>
      </c>
      <c r="U6043" s="24" t="str">
        <f t="shared" si="2123"/>
        <v>상현</v>
      </c>
      <c r="V6043" s="25">
        <f t="shared" si="2124"/>
        <v>23</v>
      </c>
      <c r="W6043" s="25">
        <f t="shared" si="2125"/>
        <v>6</v>
      </c>
      <c r="X6043" s="59"/>
      <c r="Y6043" s="59"/>
      <c r="Z6043" s="59" t="s">
        <v>89</v>
      </c>
      <c r="AA6043" s="63" t="s">
        <v>6878</v>
      </c>
    </row>
    <row r="6044" spans="1:27" ht="16.5" customHeight="1" x14ac:dyDescent="0.3">
      <c r="A6044" s="22" t="b">
        <f t="shared" si="2105"/>
        <v>0</v>
      </c>
      <c r="B6044" s="22" t="b">
        <f t="shared" si="2106"/>
        <v>0</v>
      </c>
      <c r="C6044" s="22" t="b">
        <f t="shared" si="2107"/>
        <v>0</v>
      </c>
      <c r="D6044" s="22" t="b">
        <f t="shared" si="2108"/>
        <v>0</v>
      </c>
      <c r="E6044" s="22" t="b">
        <f t="shared" si="2109"/>
        <v>0</v>
      </c>
      <c r="F6044" s="52" t="b">
        <f t="shared" si="2110"/>
        <v>0</v>
      </c>
      <c r="G6044" s="22" t="b">
        <f t="shared" si="2111"/>
        <v>0</v>
      </c>
      <c r="H6044" s="22" t="b">
        <f t="shared" si="2112"/>
        <v>0</v>
      </c>
      <c r="I6044" s="22" t="b">
        <f t="shared" si="2113"/>
        <v>0</v>
      </c>
      <c r="J6044" s="22" t="b">
        <f t="shared" si="2114"/>
        <v>0</v>
      </c>
      <c r="K6044" s="3" t="str">
        <f t="shared" si="2115"/>
        <v/>
      </c>
      <c r="L6044" s="3" t="str">
        <f t="shared" si="2116"/>
        <v/>
      </c>
      <c r="M6044" s="3" t="str">
        <f t="shared" si="2117"/>
        <v/>
      </c>
      <c r="N6044" s="54" t="str">
        <f t="shared" si="2118"/>
        <v/>
      </c>
      <c r="O6044" s="3" t="str">
        <f t="shared" si="2119"/>
        <v/>
      </c>
      <c r="P6044" s="19" t="str">
        <f t="shared" si="2120"/>
        <v/>
      </c>
      <c r="Q6044" s="23" t="e">
        <f>_xlfn.XLOOKUP(R6044,summary!C3432:C3468,summary!B3432:B3468)</f>
        <v>#N/A</v>
      </c>
      <c r="R6044" s="24" t="str">
        <f t="shared" si="2104"/>
        <v>상현1동</v>
      </c>
      <c r="S6044" s="24" t="str">
        <f t="shared" si="2121"/>
        <v>상현23통</v>
      </c>
      <c r="T6044" s="24" t="str">
        <f t="shared" si="2122"/>
        <v>(상현동, 서원마을5단지금호베스트빌)</v>
      </c>
      <c r="U6044" s="24" t="str">
        <f t="shared" si="2123"/>
        <v>상현</v>
      </c>
      <c r="V6044" s="25">
        <f t="shared" si="2124"/>
        <v>23</v>
      </c>
      <c r="W6044" s="25">
        <f t="shared" si="2125"/>
        <v>7</v>
      </c>
      <c r="X6044" s="59"/>
      <c r="Y6044" s="59"/>
      <c r="Z6044" s="59" t="s">
        <v>91</v>
      </c>
      <c r="AA6044" s="63" t="s">
        <v>6879</v>
      </c>
    </row>
    <row r="6045" spans="1:27" ht="16.5" customHeight="1" x14ac:dyDescent="0.3">
      <c r="A6045" s="22" t="b">
        <f t="shared" si="2105"/>
        <v>0</v>
      </c>
      <c r="B6045" s="22" t="b">
        <f t="shared" si="2106"/>
        <v>0</v>
      </c>
      <c r="C6045" s="22" t="b">
        <f t="shared" si="2107"/>
        <v>0</v>
      </c>
      <c r="D6045" s="22" t="b">
        <f t="shared" si="2108"/>
        <v>0</v>
      </c>
      <c r="E6045" s="22" t="b">
        <f t="shared" si="2109"/>
        <v>0</v>
      </c>
      <c r="F6045" s="52" t="b">
        <f t="shared" si="2110"/>
        <v>0</v>
      </c>
      <c r="G6045" s="22" t="b">
        <f t="shared" si="2111"/>
        <v>0</v>
      </c>
      <c r="H6045" s="22" t="b">
        <f t="shared" si="2112"/>
        <v>0</v>
      </c>
      <c r="I6045" s="22" t="b">
        <f t="shared" si="2113"/>
        <v>0</v>
      </c>
      <c r="J6045" s="22" t="b">
        <f t="shared" si="2114"/>
        <v>0</v>
      </c>
      <c r="K6045" s="3" t="str">
        <f t="shared" si="2115"/>
        <v/>
      </c>
      <c r="L6045" s="3" t="str">
        <f t="shared" si="2116"/>
        <v/>
      </c>
      <c r="M6045" s="3" t="str">
        <f t="shared" si="2117"/>
        <v/>
      </c>
      <c r="N6045" s="54" t="str">
        <f t="shared" si="2118"/>
        <v/>
      </c>
      <c r="O6045" s="3" t="str">
        <f t="shared" si="2119"/>
        <v/>
      </c>
      <c r="P6045" s="19" t="str">
        <f t="shared" si="2120"/>
        <v/>
      </c>
      <c r="Q6045" s="23" t="e">
        <f>_xlfn.XLOOKUP(R6045,summary!C3433:C3469,summary!B3433:B3469)</f>
        <v>#N/A</v>
      </c>
      <c r="R6045" s="24" t="str">
        <f t="shared" si="2104"/>
        <v>상현1동</v>
      </c>
      <c r="S6045" s="24" t="str">
        <f t="shared" si="2121"/>
        <v>상현23통</v>
      </c>
      <c r="T6045" s="24" t="str">
        <f t="shared" si="2122"/>
        <v>(상현동, 서원마을5단지금호베스트빌)</v>
      </c>
      <c r="U6045" s="24" t="str">
        <f t="shared" si="2123"/>
        <v>상현</v>
      </c>
      <c r="V6045" s="25">
        <f t="shared" si="2124"/>
        <v>23</v>
      </c>
      <c r="W6045" s="25">
        <f t="shared" si="2125"/>
        <v>8</v>
      </c>
      <c r="X6045" s="59"/>
      <c r="Y6045" s="59"/>
      <c r="Z6045" s="59" t="s">
        <v>93</v>
      </c>
      <c r="AA6045" s="63" t="s">
        <v>6880</v>
      </c>
    </row>
    <row r="6046" spans="1:27" ht="16.5" customHeight="1" x14ac:dyDescent="0.3">
      <c r="A6046" s="22" t="b">
        <f t="shared" si="2105"/>
        <v>1</v>
      </c>
      <c r="B6046" s="22" t="b">
        <f t="shared" si="2106"/>
        <v>0</v>
      </c>
      <c r="C6046" s="22" t="b">
        <f t="shared" si="2107"/>
        <v>0</v>
      </c>
      <c r="D6046" s="22" t="b">
        <f t="shared" si="2108"/>
        <v>0</v>
      </c>
      <c r="E6046" s="22" t="b">
        <f t="shared" si="2109"/>
        <v>0</v>
      </c>
      <c r="F6046" s="52" t="b">
        <f t="shared" si="2110"/>
        <v>0</v>
      </c>
      <c r="G6046" s="22" t="b">
        <f t="shared" si="2111"/>
        <v>0</v>
      </c>
      <c r="H6046" s="22" t="b">
        <f t="shared" si="2112"/>
        <v>0</v>
      </c>
      <c r="I6046" s="22" t="b">
        <f t="shared" si="2113"/>
        <v>0</v>
      </c>
      <c r="J6046" s="22" t="b">
        <f t="shared" si="2114"/>
        <v>1</v>
      </c>
      <c r="K6046" s="3" t="str">
        <f t="shared" si="2115"/>
        <v>상현24통</v>
      </c>
      <c r="L6046" s="3" t="str">
        <f t="shared" si="2116"/>
        <v>24</v>
      </c>
      <c r="M6046" s="3">
        <f t="shared" si="2117"/>
        <v>24</v>
      </c>
      <c r="N6046" s="54" t="str">
        <f t="shared" si="2118"/>
        <v>상현</v>
      </c>
      <c r="O6046" s="3" t="str">
        <f t="shared" si="2119"/>
        <v/>
      </c>
      <c r="P6046" s="19" t="str">
        <f t="shared" si="2120"/>
        <v/>
      </c>
      <c r="Q6046" s="23" t="e">
        <f>_xlfn.XLOOKUP(R6046,summary!C3434:C3470,summary!B3434:B3470)</f>
        <v>#N/A</v>
      </c>
      <c r="R6046" s="24" t="str">
        <f t="shared" si="2104"/>
        <v>상현1동</v>
      </c>
      <c r="S6046" s="24" t="str">
        <f t="shared" si="2121"/>
        <v>상현24통</v>
      </c>
      <c r="T6046" s="24" t="str">
        <f t="shared" si="2122"/>
        <v>(상현동, 서원마을5단지금호베스트빌)</v>
      </c>
      <c r="U6046" s="24" t="str">
        <f t="shared" si="2123"/>
        <v>상현</v>
      </c>
      <c r="V6046" s="25">
        <f t="shared" si="2124"/>
        <v>24</v>
      </c>
      <c r="W6046" s="25">
        <f t="shared" si="2125"/>
        <v>1</v>
      </c>
      <c r="X6046" s="59"/>
      <c r="Y6046" s="59" t="s">
        <v>2546</v>
      </c>
      <c r="Z6046" s="59" t="s">
        <v>63</v>
      </c>
      <c r="AA6046" s="63" t="s">
        <v>6881</v>
      </c>
    </row>
    <row r="6047" spans="1:27" ht="16.5" customHeight="1" x14ac:dyDescent="0.3">
      <c r="A6047" s="22" t="b">
        <f t="shared" si="2105"/>
        <v>1</v>
      </c>
      <c r="B6047" s="22" t="b">
        <f t="shared" si="2106"/>
        <v>1</v>
      </c>
      <c r="C6047" s="22" t="b">
        <f t="shared" si="2107"/>
        <v>0</v>
      </c>
      <c r="D6047" s="22" t="b">
        <f t="shared" si="2108"/>
        <v>0</v>
      </c>
      <c r="E6047" s="22" t="b">
        <f t="shared" si="2109"/>
        <v>1</v>
      </c>
      <c r="F6047" s="52" t="b">
        <f t="shared" si="2110"/>
        <v>1</v>
      </c>
      <c r="G6047" s="22" t="b">
        <f t="shared" si="2111"/>
        <v>1</v>
      </c>
      <c r="H6047" s="22" t="b">
        <f t="shared" si="2112"/>
        <v>0</v>
      </c>
      <c r="I6047" s="22" t="b">
        <f t="shared" si="2113"/>
        <v>1</v>
      </c>
      <c r="J6047" s="22" t="b">
        <f t="shared" si="2114"/>
        <v>0</v>
      </c>
      <c r="K6047" s="3" t="str">
        <f t="shared" si="2115"/>
        <v/>
      </c>
      <c r="L6047" s="3" t="str">
        <f t="shared" si="2116"/>
        <v/>
      </c>
      <c r="M6047" s="3" t="str">
        <f t="shared" si="2117"/>
        <v/>
      </c>
      <c r="N6047" s="54" t="str">
        <f t="shared" si="2118"/>
        <v/>
      </c>
      <c r="O6047" s="3" t="str">
        <f t="shared" si="2119"/>
        <v>(상현동, 서원마을5단지금호베스트빌)</v>
      </c>
      <c r="P6047" s="19" t="str">
        <f t="shared" si="2120"/>
        <v>(상현동, 서원마을5단지금호베스트빌)</v>
      </c>
      <c r="Q6047" s="23" t="e">
        <f>_xlfn.XLOOKUP(R6047,summary!C3435:C3471,summary!B3435:B3471)</f>
        <v>#N/A</v>
      </c>
      <c r="R6047" s="24" t="str">
        <f t="shared" si="2104"/>
        <v>상현1동</v>
      </c>
      <c r="S6047" s="24" t="str">
        <f t="shared" si="2121"/>
        <v>상현24통</v>
      </c>
      <c r="T6047" s="24" t="str">
        <f t="shared" si="2122"/>
        <v>(상현동, 서원마을5단지금호베스트빌)</v>
      </c>
      <c r="U6047" s="24" t="str">
        <f t="shared" si="2123"/>
        <v>상현</v>
      </c>
      <c r="V6047" s="25">
        <f t="shared" si="2124"/>
        <v>24</v>
      </c>
      <c r="W6047" s="25">
        <f t="shared" si="2125"/>
        <v>2</v>
      </c>
      <c r="X6047" s="59"/>
      <c r="Y6047" s="59" t="s">
        <v>2353</v>
      </c>
      <c r="Z6047" s="59" t="s">
        <v>65</v>
      </c>
      <c r="AA6047" s="63" t="s">
        <v>6882</v>
      </c>
    </row>
    <row r="6048" spans="1:27" ht="16.5" customHeight="1" x14ac:dyDescent="0.3">
      <c r="A6048" s="22" t="b">
        <f t="shared" si="2105"/>
        <v>1</v>
      </c>
      <c r="B6048" s="22" t="b">
        <f t="shared" si="2106"/>
        <v>0</v>
      </c>
      <c r="C6048" s="22" t="b">
        <f t="shared" si="2107"/>
        <v>0</v>
      </c>
      <c r="D6048" s="22" t="b">
        <f t="shared" si="2108"/>
        <v>0</v>
      </c>
      <c r="E6048" s="22" t="b">
        <f t="shared" si="2109"/>
        <v>0</v>
      </c>
      <c r="F6048" s="52" t="b">
        <f t="shared" si="2110"/>
        <v>0</v>
      </c>
      <c r="G6048" s="22" t="b">
        <f t="shared" si="2111"/>
        <v>0</v>
      </c>
      <c r="H6048" s="22" t="b">
        <f t="shared" si="2112"/>
        <v>0</v>
      </c>
      <c r="I6048" s="22" t="b">
        <f t="shared" si="2113"/>
        <v>1</v>
      </c>
      <c r="J6048" s="22" t="b">
        <f t="shared" si="2114"/>
        <v>0</v>
      </c>
      <c r="K6048" s="3" t="str">
        <f t="shared" si="2115"/>
        <v/>
      </c>
      <c r="L6048" s="3" t="str">
        <f t="shared" si="2116"/>
        <v/>
      </c>
      <c r="M6048" s="3" t="str">
        <f t="shared" si="2117"/>
        <v/>
      </c>
      <c r="N6048" s="54" t="str">
        <f t="shared" si="2118"/>
        <v/>
      </c>
      <c r="O6048" s="3" t="str">
        <f t="shared" si="2119"/>
        <v>서원마을5단지금호베스트빌)</v>
      </c>
      <c r="P6048" s="19" t="str">
        <f t="shared" si="2120"/>
        <v/>
      </c>
      <c r="Q6048" s="23" t="e">
        <f>_xlfn.XLOOKUP(R6048,summary!C3436:C3472,summary!B3436:B3472)</f>
        <v>#N/A</v>
      </c>
      <c r="R6048" s="24" t="str">
        <f t="shared" si="2104"/>
        <v>상현1동</v>
      </c>
      <c r="S6048" s="24" t="str">
        <f t="shared" si="2121"/>
        <v>상현24통</v>
      </c>
      <c r="T6048" s="24" t="str">
        <f t="shared" si="2122"/>
        <v>(상현동, 서원마을5단지금호베스트빌)</v>
      </c>
      <c r="U6048" s="24" t="str">
        <f t="shared" si="2123"/>
        <v>상현</v>
      </c>
      <c r="V6048" s="25">
        <f t="shared" si="2124"/>
        <v>24</v>
      </c>
      <c r="W6048" s="25">
        <f t="shared" si="2125"/>
        <v>3</v>
      </c>
      <c r="X6048" s="59"/>
      <c r="Y6048" s="59" t="s">
        <v>6874</v>
      </c>
      <c r="Z6048" s="59" t="s">
        <v>67</v>
      </c>
      <c r="AA6048" s="63" t="s">
        <v>6883</v>
      </c>
    </row>
    <row r="6049" spans="1:27" ht="16.5" customHeight="1" x14ac:dyDescent="0.3">
      <c r="A6049" s="22" t="b">
        <f t="shared" si="2105"/>
        <v>1</v>
      </c>
      <c r="B6049" s="22" t="b">
        <f t="shared" si="2106"/>
        <v>0</v>
      </c>
      <c r="C6049" s="22" t="b">
        <f t="shared" si="2107"/>
        <v>1</v>
      </c>
      <c r="D6049" s="22" t="b">
        <f t="shared" si="2108"/>
        <v>0</v>
      </c>
      <c r="E6049" s="22" t="b">
        <f t="shared" si="2109"/>
        <v>1</v>
      </c>
      <c r="F6049" s="52" t="b">
        <f t="shared" si="2110"/>
        <v>1</v>
      </c>
      <c r="G6049" s="22" t="b">
        <f t="shared" si="2111"/>
        <v>0</v>
      </c>
      <c r="H6049" s="22" t="b">
        <f t="shared" si="2112"/>
        <v>1</v>
      </c>
      <c r="I6049" s="22" t="b">
        <f t="shared" si="2113"/>
        <v>1</v>
      </c>
      <c r="J6049" s="22" t="b">
        <f t="shared" si="2114"/>
        <v>0</v>
      </c>
      <c r="K6049" s="3" t="str">
        <f t="shared" si="2115"/>
        <v/>
      </c>
      <c r="L6049" s="3" t="str">
        <f t="shared" si="2116"/>
        <v/>
      </c>
      <c r="M6049" s="3" t="str">
        <f t="shared" si="2117"/>
        <v/>
      </c>
      <c r="N6049" s="54" t="str">
        <f t="shared" si="2118"/>
        <v/>
      </c>
      <c r="O6049" s="3" t="str">
        <f t="shared" si="2119"/>
        <v>금호베스트빌)</v>
      </c>
      <c r="P6049" s="19" t="str">
        <f t="shared" si="2120"/>
        <v/>
      </c>
      <c r="Q6049" s="23" t="e">
        <f>_xlfn.XLOOKUP(R6049,summary!C3437:C3473,summary!B3437:B3473)</f>
        <v>#N/A</v>
      </c>
      <c r="R6049" s="24" t="str">
        <f t="shared" si="2104"/>
        <v>상현1동</v>
      </c>
      <c r="S6049" s="24" t="str">
        <f t="shared" si="2121"/>
        <v>상현24통</v>
      </c>
      <c r="T6049" s="24" t="str">
        <f t="shared" si="2122"/>
        <v>(상현동, 서원마을5단지금호베스트빌)</v>
      </c>
      <c r="U6049" s="24" t="str">
        <f t="shared" si="2123"/>
        <v>상현</v>
      </c>
      <c r="V6049" s="25">
        <f t="shared" si="2124"/>
        <v>24</v>
      </c>
      <c r="W6049" s="25">
        <f t="shared" si="2125"/>
        <v>4</v>
      </c>
      <c r="X6049" s="59"/>
      <c r="Y6049" s="59" t="s">
        <v>1514</v>
      </c>
      <c r="Z6049" s="59" t="s">
        <v>73</v>
      </c>
      <c r="AA6049" s="63" t="s">
        <v>6884</v>
      </c>
    </row>
    <row r="6050" spans="1:27" ht="16.5" customHeight="1" x14ac:dyDescent="0.3">
      <c r="A6050" s="22" t="b">
        <f t="shared" si="2105"/>
        <v>0</v>
      </c>
      <c r="B6050" s="22" t="b">
        <f t="shared" si="2106"/>
        <v>0</v>
      </c>
      <c r="C6050" s="22" t="b">
        <f t="shared" si="2107"/>
        <v>0</v>
      </c>
      <c r="D6050" s="22" t="b">
        <f t="shared" si="2108"/>
        <v>0</v>
      </c>
      <c r="E6050" s="22" t="b">
        <f t="shared" si="2109"/>
        <v>0</v>
      </c>
      <c r="F6050" s="52" t="b">
        <f t="shared" si="2110"/>
        <v>0</v>
      </c>
      <c r="G6050" s="22" t="b">
        <f t="shared" si="2111"/>
        <v>0</v>
      </c>
      <c r="H6050" s="22" t="b">
        <f t="shared" si="2112"/>
        <v>0</v>
      </c>
      <c r="I6050" s="22" t="b">
        <f t="shared" si="2113"/>
        <v>0</v>
      </c>
      <c r="J6050" s="22" t="b">
        <f t="shared" si="2114"/>
        <v>0</v>
      </c>
      <c r="K6050" s="3" t="str">
        <f t="shared" si="2115"/>
        <v/>
      </c>
      <c r="L6050" s="3" t="str">
        <f t="shared" si="2116"/>
        <v/>
      </c>
      <c r="M6050" s="3" t="str">
        <f t="shared" si="2117"/>
        <v/>
      </c>
      <c r="N6050" s="54" t="str">
        <f t="shared" si="2118"/>
        <v/>
      </c>
      <c r="O6050" s="3" t="str">
        <f t="shared" si="2119"/>
        <v/>
      </c>
      <c r="P6050" s="19" t="str">
        <f t="shared" si="2120"/>
        <v/>
      </c>
      <c r="Q6050" s="23" t="e">
        <f>_xlfn.XLOOKUP(R6050,summary!C3438:C3474,summary!B3438:B3474)</f>
        <v>#N/A</v>
      </c>
      <c r="R6050" s="24" t="str">
        <f t="shared" si="2104"/>
        <v>상현1동</v>
      </c>
      <c r="S6050" s="24" t="str">
        <f t="shared" si="2121"/>
        <v>상현24통</v>
      </c>
      <c r="T6050" s="24" t="str">
        <f t="shared" si="2122"/>
        <v>(상현동, 서원마을5단지금호베스트빌)</v>
      </c>
      <c r="U6050" s="24" t="str">
        <f t="shared" si="2123"/>
        <v>상현</v>
      </c>
      <c r="V6050" s="25">
        <f t="shared" si="2124"/>
        <v>24</v>
      </c>
      <c r="W6050" s="25">
        <f t="shared" si="2125"/>
        <v>5</v>
      </c>
      <c r="X6050" s="59"/>
      <c r="Y6050" s="59"/>
      <c r="Z6050" s="59" t="s">
        <v>87</v>
      </c>
      <c r="AA6050" s="63" t="s">
        <v>6885</v>
      </c>
    </row>
    <row r="6051" spans="1:27" ht="16.5" customHeight="1" x14ac:dyDescent="0.3">
      <c r="A6051" s="22" t="b">
        <f t="shared" si="2105"/>
        <v>0</v>
      </c>
      <c r="B6051" s="22" t="b">
        <f t="shared" si="2106"/>
        <v>0</v>
      </c>
      <c r="C6051" s="22" t="b">
        <f t="shared" si="2107"/>
        <v>0</v>
      </c>
      <c r="D6051" s="22" t="b">
        <f t="shared" si="2108"/>
        <v>0</v>
      </c>
      <c r="E6051" s="22" t="b">
        <f t="shared" si="2109"/>
        <v>0</v>
      </c>
      <c r="F6051" s="52" t="b">
        <f t="shared" si="2110"/>
        <v>0</v>
      </c>
      <c r="G6051" s="22" t="b">
        <f t="shared" si="2111"/>
        <v>0</v>
      </c>
      <c r="H6051" s="22" t="b">
        <f t="shared" si="2112"/>
        <v>0</v>
      </c>
      <c r="I6051" s="22" t="b">
        <f t="shared" si="2113"/>
        <v>0</v>
      </c>
      <c r="J6051" s="22" t="b">
        <f t="shared" si="2114"/>
        <v>0</v>
      </c>
      <c r="K6051" s="3" t="str">
        <f t="shared" si="2115"/>
        <v/>
      </c>
      <c r="L6051" s="3" t="str">
        <f t="shared" si="2116"/>
        <v/>
      </c>
      <c r="M6051" s="3" t="str">
        <f t="shared" si="2117"/>
        <v/>
      </c>
      <c r="N6051" s="54" t="str">
        <f t="shared" si="2118"/>
        <v/>
      </c>
      <c r="O6051" s="3" t="str">
        <f t="shared" si="2119"/>
        <v/>
      </c>
      <c r="P6051" s="19" t="str">
        <f t="shared" si="2120"/>
        <v/>
      </c>
      <c r="Q6051" s="23" t="e">
        <f>_xlfn.XLOOKUP(R6051,summary!C3439:C3475,summary!B3439:B3475)</f>
        <v>#N/A</v>
      </c>
      <c r="R6051" s="24" t="str">
        <f t="shared" si="2104"/>
        <v>상현1동</v>
      </c>
      <c r="S6051" s="24" t="str">
        <f t="shared" si="2121"/>
        <v>상현24통</v>
      </c>
      <c r="T6051" s="24" t="str">
        <f t="shared" si="2122"/>
        <v>(상현동, 서원마을5단지금호베스트빌)</v>
      </c>
      <c r="U6051" s="24" t="str">
        <f t="shared" si="2123"/>
        <v>상현</v>
      </c>
      <c r="V6051" s="25">
        <f t="shared" si="2124"/>
        <v>24</v>
      </c>
      <c r="W6051" s="25">
        <f t="shared" si="2125"/>
        <v>6</v>
      </c>
      <c r="X6051" s="59"/>
      <c r="Y6051" s="59"/>
      <c r="Z6051" s="59" t="s">
        <v>89</v>
      </c>
      <c r="AA6051" s="63" t="s">
        <v>6886</v>
      </c>
    </row>
    <row r="6052" spans="1:27" ht="16.5" customHeight="1" x14ac:dyDescent="0.3">
      <c r="A6052" s="22" t="b">
        <f t="shared" si="2105"/>
        <v>0</v>
      </c>
      <c r="B6052" s="22" t="b">
        <f t="shared" si="2106"/>
        <v>0</v>
      </c>
      <c r="C6052" s="22" t="b">
        <f t="shared" si="2107"/>
        <v>0</v>
      </c>
      <c r="D6052" s="22" t="b">
        <f t="shared" si="2108"/>
        <v>0</v>
      </c>
      <c r="E6052" s="22" t="b">
        <f t="shared" si="2109"/>
        <v>0</v>
      </c>
      <c r="F6052" s="52" t="b">
        <f t="shared" si="2110"/>
        <v>0</v>
      </c>
      <c r="G6052" s="22" t="b">
        <f t="shared" si="2111"/>
        <v>0</v>
      </c>
      <c r="H6052" s="22" t="b">
        <f t="shared" si="2112"/>
        <v>0</v>
      </c>
      <c r="I6052" s="22" t="b">
        <f t="shared" si="2113"/>
        <v>0</v>
      </c>
      <c r="J6052" s="22" t="b">
        <f t="shared" si="2114"/>
        <v>0</v>
      </c>
      <c r="K6052" s="3" t="str">
        <f t="shared" si="2115"/>
        <v/>
      </c>
      <c r="L6052" s="3" t="str">
        <f t="shared" si="2116"/>
        <v/>
      </c>
      <c r="M6052" s="3" t="str">
        <f t="shared" si="2117"/>
        <v/>
      </c>
      <c r="N6052" s="54" t="str">
        <f t="shared" si="2118"/>
        <v/>
      </c>
      <c r="O6052" s="3" t="str">
        <f t="shared" si="2119"/>
        <v/>
      </c>
      <c r="P6052" s="19" t="str">
        <f t="shared" si="2120"/>
        <v/>
      </c>
      <c r="Q6052" s="23" t="e">
        <f>_xlfn.XLOOKUP(R6052,summary!C3440:C3476,summary!B3440:B3476)</f>
        <v>#N/A</v>
      </c>
      <c r="R6052" s="24" t="str">
        <f t="shared" si="2104"/>
        <v>상현1동</v>
      </c>
      <c r="S6052" s="24" t="str">
        <f t="shared" si="2121"/>
        <v>상현24통</v>
      </c>
      <c r="T6052" s="24" t="str">
        <f t="shared" si="2122"/>
        <v>(상현동, 서원마을5단지금호베스트빌)</v>
      </c>
      <c r="U6052" s="24" t="str">
        <f t="shared" si="2123"/>
        <v>상현</v>
      </c>
      <c r="V6052" s="25">
        <f t="shared" si="2124"/>
        <v>24</v>
      </c>
      <c r="W6052" s="25">
        <f t="shared" si="2125"/>
        <v>7</v>
      </c>
      <c r="X6052" s="59"/>
      <c r="Y6052" s="59"/>
      <c r="Z6052" s="59" t="s">
        <v>91</v>
      </c>
      <c r="AA6052" s="63" t="s">
        <v>6887</v>
      </c>
    </row>
    <row r="6053" spans="1:27" ht="16.5" customHeight="1" x14ac:dyDescent="0.3">
      <c r="A6053" s="22" t="b">
        <f t="shared" si="2105"/>
        <v>1</v>
      </c>
      <c r="B6053" s="22" t="b">
        <f t="shared" si="2106"/>
        <v>0</v>
      </c>
      <c r="C6053" s="22" t="b">
        <f t="shared" si="2107"/>
        <v>0</v>
      </c>
      <c r="D6053" s="22" t="b">
        <f t="shared" si="2108"/>
        <v>0</v>
      </c>
      <c r="E6053" s="22" t="b">
        <f t="shared" si="2109"/>
        <v>0</v>
      </c>
      <c r="F6053" s="52" t="b">
        <f t="shared" si="2110"/>
        <v>0</v>
      </c>
      <c r="G6053" s="22" t="b">
        <f t="shared" si="2111"/>
        <v>0</v>
      </c>
      <c r="H6053" s="22" t="b">
        <f t="shared" si="2112"/>
        <v>0</v>
      </c>
      <c r="I6053" s="22" t="b">
        <f t="shared" si="2113"/>
        <v>0</v>
      </c>
      <c r="J6053" s="22" t="b">
        <f t="shared" si="2114"/>
        <v>1</v>
      </c>
      <c r="K6053" s="3" t="str">
        <f t="shared" si="2115"/>
        <v>상현25통</v>
      </c>
      <c r="L6053" s="3" t="str">
        <f t="shared" si="2116"/>
        <v>25</v>
      </c>
      <c r="M6053" s="3">
        <f t="shared" si="2117"/>
        <v>25</v>
      </c>
      <c r="N6053" s="54" t="str">
        <f t="shared" si="2118"/>
        <v>상현</v>
      </c>
      <c r="O6053" s="3" t="str">
        <f t="shared" si="2119"/>
        <v/>
      </c>
      <c r="P6053" s="19" t="str">
        <f t="shared" si="2120"/>
        <v/>
      </c>
      <c r="Q6053" s="23" t="e">
        <f>_xlfn.XLOOKUP(R6053,summary!C3441:C3477,summary!B3441:B3477)</f>
        <v>#N/A</v>
      </c>
      <c r="R6053" s="24" t="str">
        <f t="shared" si="2104"/>
        <v>상현1동</v>
      </c>
      <c r="S6053" s="24" t="str">
        <f t="shared" si="2121"/>
        <v>상현25통</v>
      </c>
      <c r="T6053" s="24" t="str">
        <f t="shared" si="2122"/>
        <v>(상현동, 상현마을현대아파트)</v>
      </c>
      <c r="U6053" s="24" t="str">
        <f t="shared" si="2123"/>
        <v>상현</v>
      </c>
      <c r="V6053" s="25">
        <f t="shared" si="2124"/>
        <v>25</v>
      </c>
      <c r="W6053" s="25">
        <f t="shared" si="2125"/>
        <v>1</v>
      </c>
      <c r="X6053" s="59"/>
      <c r="Y6053" s="59" t="s">
        <v>2556</v>
      </c>
      <c r="Z6053" s="59" t="s">
        <v>63</v>
      </c>
      <c r="AA6053" s="63" t="s">
        <v>6888</v>
      </c>
    </row>
    <row r="6054" spans="1:27" ht="16.5" customHeight="1" x14ac:dyDescent="0.3">
      <c r="A6054" s="22" t="b">
        <f t="shared" si="2105"/>
        <v>1</v>
      </c>
      <c r="B6054" s="22" t="b">
        <f t="shared" si="2106"/>
        <v>1</v>
      </c>
      <c r="C6054" s="22" t="b">
        <f t="shared" si="2107"/>
        <v>0</v>
      </c>
      <c r="D6054" s="22" t="b">
        <f t="shared" si="2108"/>
        <v>0</v>
      </c>
      <c r="E6054" s="22" t="b">
        <f t="shared" si="2109"/>
        <v>1</v>
      </c>
      <c r="F6054" s="52" t="b">
        <f t="shared" si="2110"/>
        <v>1</v>
      </c>
      <c r="G6054" s="22" t="b">
        <f t="shared" si="2111"/>
        <v>1</v>
      </c>
      <c r="H6054" s="22" t="b">
        <f t="shared" si="2112"/>
        <v>0</v>
      </c>
      <c r="I6054" s="22" t="b">
        <f t="shared" si="2113"/>
        <v>1</v>
      </c>
      <c r="J6054" s="22" t="b">
        <f t="shared" si="2114"/>
        <v>0</v>
      </c>
      <c r="K6054" s="3" t="str">
        <f t="shared" si="2115"/>
        <v/>
      </c>
      <c r="L6054" s="3" t="str">
        <f t="shared" si="2116"/>
        <v/>
      </c>
      <c r="M6054" s="3" t="str">
        <f t="shared" si="2117"/>
        <v/>
      </c>
      <c r="N6054" s="54" t="str">
        <f t="shared" si="2118"/>
        <v/>
      </c>
      <c r="O6054" s="3" t="str">
        <f t="shared" si="2119"/>
        <v>(상현동, 상현마을현대아파트)</v>
      </c>
      <c r="P6054" s="19" t="str">
        <f t="shared" si="2120"/>
        <v>(상현동, 상현마을현대아파트)</v>
      </c>
      <c r="Q6054" s="23" t="e">
        <f>_xlfn.XLOOKUP(R6054,summary!C3442:C3478,summary!B3442:B3478)</f>
        <v>#N/A</v>
      </c>
      <c r="R6054" s="24" t="str">
        <f t="shared" si="2104"/>
        <v>상현1동</v>
      </c>
      <c r="S6054" s="24" t="str">
        <f t="shared" si="2121"/>
        <v>상현25통</v>
      </c>
      <c r="T6054" s="24" t="str">
        <f t="shared" si="2122"/>
        <v>(상현동, 상현마을현대아파트)</v>
      </c>
      <c r="U6054" s="24" t="str">
        <f t="shared" si="2123"/>
        <v>상현</v>
      </c>
      <c r="V6054" s="25">
        <f t="shared" si="2124"/>
        <v>25</v>
      </c>
      <c r="W6054" s="25">
        <f t="shared" si="2125"/>
        <v>2</v>
      </c>
      <c r="X6054" s="59"/>
      <c r="Y6054" s="59" t="s">
        <v>2353</v>
      </c>
      <c r="Z6054" s="59" t="s">
        <v>65</v>
      </c>
      <c r="AA6054" s="63" t="s">
        <v>6889</v>
      </c>
    </row>
    <row r="6055" spans="1:27" ht="16.5" customHeight="1" x14ac:dyDescent="0.3">
      <c r="A6055" s="22" t="b">
        <f t="shared" si="2105"/>
        <v>1</v>
      </c>
      <c r="B6055" s="22" t="b">
        <f t="shared" si="2106"/>
        <v>0</v>
      </c>
      <c r="C6055" s="22" t="b">
        <f t="shared" si="2107"/>
        <v>0</v>
      </c>
      <c r="D6055" s="22" t="b">
        <f t="shared" si="2108"/>
        <v>0</v>
      </c>
      <c r="E6055" s="22" t="b">
        <f t="shared" si="2109"/>
        <v>0</v>
      </c>
      <c r="F6055" s="52" t="b">
        <f t="shared" si="2110"/>
        <v>0</v>
      </c>
      <c r="G6055" s="22" t="b">
        <f t="shared" si="2111"/>
        <v>0</v>
      </c>
      <c r="H6055" s="22" t="b">
        <f t="shared" si="2112"/>
        <v>0</v>
      </c>
      <c r="I6055" s="22" t="b">
        <f t="shared" si="2113"/>
        <v>1</v>
      </c>
      <c r="J6055" s="22" t="b">
        <f t="shared" si="2114"/>
        <v>0</v>
      </c>
      <c r="K6055" s="3" t="str">
        <f t="shared" si="2115"/>
        <v/>
      </c>
      <c r="L6055" s="3" t="str">
        <f t="shared" si="2116"/>
        <v/>
      </c>
      <c r="M6055" s="3" t="str">
        <f t="shared" si="2117"/>
        <v/>
      </c>
      <c r="N6055" s="54" t="str">
        <f t="shared" si="2118"/>
        <v/>
      </c>
      <c r="O6055" s="3" t="str">
        <f t="shared" si="2119"/>
        <v>상현마을현대아파트)</v>
      </c>
      <c r="P6055" s="19" t="str">
        <f t="shared" si="2120"/>
        <v/>
      </c>
      <c r="Q6055" s="23" t="e">
        <f>_xlfn.XLOOKUP(R6055,summary!C3443:C3479,summary!B3443:B3479)</f>
        <v>#N/A</v>
      </c>
      <c r="R6055" s="24" t="str">
        <f t="shared" si="2104"/>
        <v>상현1동</v>
      </c>
      <c r="S6055" s="24" t="str">
        <f t="shared" si="2121"/>
        <v>상현25통</v>
      </c>
      <c r="T6055" s="24" t="str">
        <f t="shared" si="2122"/>
        <v>(상현동, 상현마을현대아파트)</v>
      </c>
      <c r="U6055" s="24" t="str">
        <f t="shared" si="2123"/>
        <v>상현</v>
      </c>
      <c r="V6055" s="25">
        <f t="shared" si="2124"/>
        <v>25</v>
      </c>
      <c r="W6055" s="25">
        <f t="shared" si="2125"/>
        <v>3</v>
      </c>
      <c r="X6055" s="59"/>
      <c r="Y6055" s="59" t="s">
        <v>6758</v>
      </c>
      <c r="Z6055" s="59" t="s">
        <v>67</v>
      </c>
      <c r="AA6055" s="63" t="s">
        <v>6890</v>
      </c>
    </row>
    <row r="6056" spans="1:27" ht="16.5" customHeight="1" x14ac:dyDescent="0.3">
      <c r="A6056" s="22" t="b">
        <f t="shared" si="2105"/>
        <v>1</v>
      </c>
      <c r="B6056" s="22" t="b">
        <f t="shared" si="2106"/>
        <v>0</v>
      </c>
      <c r="C6056" s="22" t="b">
        <f t="shared" si="2107"/>
        <v>1</v>
      </c>
      <c r="D6056" s="22" t="b">
        <f t="shared" si="2108"/>
        <v>0</v>
      </c>
      <c r="E6056" s="22" t="b">
        <f t="shared" si="2109"/>
        <v>1</v>
      </c>
      <c r="F6056" s="52" t="b">
        <f t="shared" si="2110"/>
        <v>1</v>
      </c>
      <c r="G6056" s="22" t="b">
        <f t="shared" si="2111"/>
        <v>0</v>
      </c>
      <c r="H6056" s="22" t="b">
        <f t="shared" si="2112"/>
        <v>1</v>
      </c>
      <c r="I6056" s="22" t="b">
        <f t="shared" si="2113"/>
        <v>1</v>
      </c>
      <c r="J6056" s="22" t="b">
        <f t="shared" si="2114"/>
        <v>0</v>
      </c>
      <c r="K6056" s="3" t="str">
        <f t="shared" si="2115"/>
        <v/>
      </c>
      <c r="L6056" s="3" t="str">
        <f t="shared" si="2116"/>
        <v/>
      </c>
      <c r="M6056" s="3" t="str">
        <f t="shared" si="2117"/>
        <v/>
      </c>
      <c r="N6056" s="54" t="str">
        <f t="shared" si="2118"/>
        <v/>
      </c>
      <c r="O6056" s="3" t="str">
        <f t="shared" si="2119"/>
        <v>현대아파트)</v>
      </c>
      <c r="P6056" s="19" t="str">
        <f t="shared" si="2120"/>
        <v/>
      </c>
      <c r="Q6056" s="23" t="e">
        <f>_xlfn.XLOOKUP(R6056,summary!C3444:C3480,summary!B3444:B3480)</f>
        <v>#N/A</v>
      </c>
      <c r="R6056" s="24" t="str">
        <f t="shared" si="2104"/>
        <v>상현1동</v>
      </c>
      <c r="S6056" s="24" t="str">
        <f t="shared" si="2121"/>
        <v>상현25통</v>
      </c>
      <c r="T6056" s="24" t="str">
        <f t="shared" si="2122"/>
        <v>(상현동, 상현마을현대아파트)</v>
      </c>
      <c r="U6056" s="24" t="str">
        <f t="shared" si="2123"/>
        <v>상현</v>
      </c>
      <c r="V6056" s="25">
        <f t="shared" si="2124"/>
        <v>25</v>
      </c>
      <c r="W6056" s="25">
        <f t="shared" si="2125"/>
        <v>4</v>
      </c>
      <c r="X6056" s="59"/>
      <c r="Y6056" s="59" t="s">
        <v>626</v>
      </c>
      <c r="Z6056" s="59" t="s">
        <v>73</v>
      </c>
      <c r="AA6056" s="63" t="s">
        <v>6891</v>
      </c>
    </row>
    <row r="6057" spans="1:27" ht="16.5" customHeight="1" x14ac:dyDescent="0.3">
      <c r="A6057" s="22" t="b">
        <f t="shared" si="2105"/>
        <v>0</v>
      </c>
      <c r="B6057" s="22" t="b">
        <f t="shared" si="2106"/>
        <v>0</v>
      </c>
      <c r="C6057" s="22" t="b">
        <f t="shared" si="2107"/>
        <v>0</v>
      </c>
      <c r="D6057" s="22" t="b">
        <f t="shared" si="2108"/>
        <v>0</v>
      </c>
      <c r="E6057" s="22" t="b">
        <f t="shared" si="2109"/>
        <v>0</v>
      </c>
      <c r="F6057" s="52" t="b">
        <f t="shared" si="2110"/>
        <v>0</v>
      </c>
      <c r="G6057" s="22" t="b">
        <f t="shared" si="2111"/>
        <v>0</v>
      </c>
      <c r="H6057" s="22" t="b">
        <f t="shared" si="2112"/>
        <v>0</v>
      </c>
      <c r="I6057" s="22" t="b">
        <f t="shared" si="2113"/>
        <v>0</v>
      </c>
      <c r="J6057" s="22" t="b">
        <f t="shared" si="2114"/>
        <v>0</v>
      </c>
      <c r="K6057" s="3" t="str">
        <f t="shared" si="2115"/>
        <v/>
      </c>
      <c r="L6057" s="3" t="str">
        <f t="shared" si="2116"/>
        <v/>
      </c>
      <c r="M6057" s="3" t="str">
        <f t="shared" si="2117"/>
        <v/>
      </c>
      <c r="N6057" s="54" t="str">
        <f t="shared" si="2118"/>
        <v/>
      </c>
      <c r="O6057" s="3" t="str">
        <f t="shared" si="2119"/>
        <v/>
      </c>
      <c r="P6057" s="19" t="str">
        <f t="shared" si="2120"/>
        <v/>
      </c>
      <c r="Q6057" s="23" t="e">
        <f>_xlfn.XLOOKUP(R6057,summary!C3445:C3481,summary!B3445:B3481)</f>
        <v>#N/A</v>
      </c>
      <c r="R6057" s="24" t="str">
        <f t="shared" si="2104"/>
        <v>상현1동</v>
      </c>
      <c r="S6057" s="24" t="str">
        <f t="shared" si="2121"/>
        <v>상현25통</v>
      </c>
      <c r="T6057" s="24" t="str">
        <f t="shared" si="2122"/>
        <v>(상현동, 상현마을현대아파트)</v>
      </c>
      <c r="U6057" s="24" t="str">
        <f t="shared" si="2123"/>
        <v>상현</v>
      </c>
      <c r="V6057" s="25">
        <f t="shared" si="2124"/>
        <v>25</v>
      </c>
      <c r="W6057" s="25">
        <f t="shared" si="2125"/>
        <v>5</v>
      </c>
      <c r="X6057" s="59"/>
      <c r="Y6057" s="59"/>
      <c r="Z6057" s="59" t="s">
        <v>87</v>
      </c>
      <c r="AA6057" s="63" t="s">
        <v>6892</v>
      </c>
    </row>
    <row r="6058" spans="1:27" ht="16.5" customHeight="1" x14ac:dyDescent="0.3">
      <c r="A6058" s="22" t="b">
        <f t="shared" si="2105"/>
        <v>0</v>
      </c>
      <c r="B6058" s="22" t="b">
        <f t="shared" si="2106"/>
        <v>0</v>
      </c>
      <c r="C6058" s="22" t="b">
        <f t="shared" si="2107"/>
        <v>0</v>
      </c>
      <c r="D6058" s="22" t="b">
        <f t="shared" si="2108"/>
        <v>0</v>
      </c>
      <c r="E6058" s="22" t="b">
        <f t="shared" si="2109"/>
        <v>0</v>
      </c>
      <c r="F6058" s="52" t="b">
        <f t="shared" si="2110"/>
        <v>0</v>
      </c>
      <c r="G6058" s="22" t="b">
        <f t="shared" si="2111"/>
        <v>0</v>
      </c>
      <c r="H6058" s="22" t="b">
        <f t="shared" si="2112"/>
        <v>0</v>
      </c>
      <c r="I6058" s="22" t="b">
        <f t="shared" si="2113"/>
        <v>0</v>
      </c>
      <c r="J6058" s="22" t="b">
        <f t="shared" si="2114"/>
        <v>0</v>
      </c>
      <c r="K6058" s="3" t="str">
        <f t="shared" si="2115"/>
        <v/>
      </c>
      <c r="L6058" s="3" t="str">
        <f t="shared" si="2116"/>
        <v/>
      </c>
      <c r="M6058" s="3" t="str">
        <f t="shared" si="2117"/>
        <v/>
      </c>
      <c r="N6058" s="54" t="str">
        <f t="shared" si="2118"/>
        <v/>
      </c>
      <c r="O6058" s="3" t="str">
        <f t="shared" si="2119"/>
        <v/>
      </c>
      <c r="P6058" s="19" t="str">
        <f t="shared" si="2120"/>
        <v/>
      </c>
      <c r="Q6058" s="23" t="e">
        <f>_xlfn.XLOOKUP(R6058,summary!C3446:C3482,summary!B3446:B3482)</f>
        <v>#N/A</v>
      </c>
      <c r="R6058" s="24" t="str">
        <f t="shared" si="2104"/>
        <v>상현1동</v>
      </c>
      <c r="S6058" s="24" t="str">
        <f t="shared" si="2121"/>
        <v>상현25통</v>
      </c>
      <c r="T6058" s="24" t="str">
        <f t="shared" si="2122"/>
        <v>(상현동, 상현마을현대아파트)</v>
      </c>
      <c r="U6058" s="24" t="str">
        <f t="shared" si="2123"/>
        <v>상현</v>
      </c>
      <c r="V6058" s="25">
        <f t="shared" si="2124"/>
        <v>25</v>
      </c>
      <c r="W6058" s="25">
        <f t="shared" si="2125"/>
        <v>6</v>
      </c>
      <c r="X6058" s="59"/>
      <c r="Y6058" s="59"/>
      <c r="Z6058" s="59" t="s">
        <v>89</v>
      </c>
      <c r="AA6058" s="63" t="s">
        <v>6893</v>
      </c>
    </row>
    <row r="6059" spans="1:27" ht="16.5" customHeight="1" x14ac:dyDescent="0.3">
      <c r="A6059" s="22" t="b">
        <f t="shared" si="2105"/>
        <v>0</v>
      </c>
      <c r="B6059" s="22" t="b">
        <f t="shared" si="2106"/>
        <v>0</v>
      </c>
      <c r="C6059" s="22" t="b">
        <f t="shared" si="2107"/>
        <v>0</v>
      </c>
      <c r="D6059" s="22" t="b">
        <f t="shared" si="2108"/>
        <v>0</v>
      </c>
      <c r="E6059" s="22" t="b">
        <f t="shared" si="2109"/>
        <v>0</v>
      </c>
      <c r="F6059" s="52" t="b">
        <f t="shared" si="2110"/>
        <v>0</v>
      </c>
      <c r="G6059" s="22" t="b">
        <f t="shared" si="2111"/>
        <v>0</v>
      </c>
      <c r="H6059" s="22" t="b">
        <f t="shared" si="2112"/>
        <v>0</v>
      </c>
      <c r="I6059" s="22" t="b">
        <f t="shared" si="2113"/>
        <v>0</v>
      </c>
      <c r="J6059" s="22" t="b">
        <f t="shared" si="2114"/>
        <v>0</v>
      </c>
      <c r="K6059" s="3" t="str">
        <f t="shared" si="2115"/>
        <v/>
      </c>
      <c r="L6059" s="3" t="str">
        <f t="shared" si="2116"/>
        <v/>
      </c>
      <c r="M6059" s="3" t="str">
        <f t="shared" si="2117"/>
        <v/>
      </c>
      <c r="N6059" s="54" t="str">
        <f t="shared" si="2118"/>
        <v/>
      </c>
      <c r="O6059" s="3" t="str">
        <f t="shared" si="2119"/>
        <v/>
      </c>
      <c r="P6059" s="19" t="str">
        <f t="shared" si="2120"/>
        <v/>
      </c>
      <c r="Q6059" s="23" t="e">
        <f>_xlfn.XLOOKUP(R6059,summary!C3447:C3483,summary!B3447:B3483)</f>
        <v>#N/A</v>
      </c>
      <c r="R6059" s="24" t="str">
        <f t="shared" si="2104"/>
        <v>상현1동</v>
      </c>
      <c r="S6059" s="24" t="str">
        <f t="shared" si="2121"/>
        <v>상현25통</v>
      </c>
      <c r="T6059" s="24" t="str">
        <f t="shared" si="2122"/>
        <v>(상현동, 상현마을현대아파트)</v>
      </c>
      <c r="U6059" s="24" t="str">
        <f t="shared" si="2123"/>
        <v>상현</v>
      </c>
      <c r="V6059" s="25">
        <f t="shared" si="2124"/>
        <v>25</v>
      </c>
      <c r="W6059" s="25">
        <f t="shared" si="2125"/>
        <v>7</v>
      </c>
      <c r="X6059" s="59"/>
      <c r="Y6059" s="59"/>
      <c r="Z6059" s="59" t="s">
        <v>91</v>
      </c>
      <c r="AA6059" s="63" t="s">
        <v>6894</v>
      </c>
    </row>
    <row r="6060" spans="1:27" ht="16.5" customHeight="1" x14ac:dyDescent="0.3">
      <c r="A6060" s="22" t="b">
        <f t="shared" si="2105"/>
        <v>1</v>
      </c>
      <c r="B6060" s="22" t="b">
        <f t="shared" si="2106"/>
        <v>0</v>
      </c>
      <c r="C6060" s="22" t="b">
        <f t="shared" si="2107"/>
        <v>0</v>
      </c>
      <c r="D6060" s="22" t="b">
        <f t="shared" si="2108"/>
        <v>0</v>
      </c>
      <c r="E6060" s="22" t="b">
        <f t="shared" si="2109"/>
        <v>0</v>
      </c>
      <c r="F6060" s="52" t="b">
        <f t="shared" si="2110"/>
        <v>0</v>
      </c>
      <c r="G6060" s="22" t="b">
        <f t="shared" si="2111"/>
        <v>0</v>
      </c>
      <c r="H6060" s="22" t="b">
        <f t="shared" si="2112"/>
        <v>0</v>
      </c>
      <c r="I6060" s="22" t="b">
        <f t="shared" si="2113"/>
        <v>0</v>
      </c>
      <c r="J6060" s="22" t="b">
        <f t="shared" si="2114"/>
        <v>1</v>
      </c>
      <c r="K6060" s="3" t="str">
        <f t="shared" si="2115"/>
        <v>상현26통</v>
      </c>
      <c r="L6060" s="3" t="str">
        <f t="shared" si="2116"/>
        <v>26</v>
      </c>
      <c r="M6060" s="3">
        <f t="shared" si="2117"/>
        <v>26</v>
      </c>
      <c r="N6060" s="54" t="str">
        <f t="shared" si="2118"/>
        <v>상현</v>
      </c>
      <c r="O6060" s="3" t="str">
        <f t="shared" si="2119"/>
        <v/>
      </c>
      <c r="P6060" s="19" t="str">
        <f t="shared" si="2120"/>
        <v/>
      </c>
      <c r="Q6060" s="23" t="e">
        <f>_xlfn.XLOOKUP(R6060,summary!C3448:C3484,summary!B3448:B3484)</f>
        <v>#N/A</v>
      </c>
      <c r="R6060" s="24" t="str">
        <f t="shared" si="2104"/>
        <v>상현1동</v>
      </c>
      <c r="S6060" s="24" t="str">
        <f t="shared" si="2121"/>
        <v>상현26통</v>
      </c>
      <c r="T6060" s="24" t="str">
        <f t="shared" si="2122"/>
        <v>(상현동, 상현마을쌍용아파트)</v>
      </c>
      <c r="U6060" s="24" t="str">
        <f t="shared" si="2123"/>
        <v>상현</v>
      </c>
      <c r="V6060" s="25">
        <f t="shared" si="2124"/>
        <v>26</v>
      </c>
      <c r="W6060" s="25">
        <f t="shared" si="2125"/>
        <v>1</v>
      </c>
      <c r="X6060" s="59"/>
      <c r="Y6060" s="59" t="s">
        <v>2566</v>
      </c>
      <c r="Z6060" s="59" t="s">
        <v>63</v>
      </c>
      <c r="AA6060" s="63" t="s">
        <v>6895</v>
      </c>
    </row>
    <row r="6061" spans="1:27" ht="16.5" customHeight="1" x14ac:dyDescent="0.3">
      <c r="A6061" s="22" t="b">
        <f t="shared" si="2105"/>
        <v>1</v>
      </c>
      <c r="B6061" s="22" t="b">
        <f t="shared" si="2106"/>
        <v>1</v>
      </c>
      <c r="C6061" s="22" t="b">
        <f t="shared" si="2107"/>
        <v>0</v>
      </c>
      <c r="D6061" s="22" t="b">
        <f t="shared" si="2108"/>
        <v>0</v>
      </c>
      <c r="E6061" s="22" t="b">
        <f t="shared" si="2109"/>
        <v>1</v>
      </c>
      <c r="F6061" s="52" t="b">
        <f t="shared" si="2110"/>
        <v>1</v>
      </c>
      <c r="G6061" s="22" t="b">
        <f t="shared" si="2111"/>
        <v>1</v>
      </c>
      <c r="H6061" s="22" t="b">
        <f t="shared" si="2112"/>
        <v>0</v>
      </c>
      <c r="I6061" s="22" t="b">
        <f t="shared" si="2113"/>
        <v>1</v>
      </c>
      <c r="J6061" s="22" t="b">
        <f t="shared" si="2114"/>
        <v>0</v>
      </c>
      <c r="K6061" s="3" t="str">
        <f t="shared" si="2115"/>
        <v/>
      </c>
      <c r="L6061" s="3" t="str">
        <f t="shared" si="2116"/>
        <v/>
      </c>
      <c r="M6061" s="3" t="str">
        <f t="shared" si="2117"/>
        <v/>
      </c>
      <c r="N6061" s="54" t="str">
        <f t="shared" si="2118"/>
        <v/>
      </c>
      <c r="O6061" s="3" t="str">
        <f t="shared" si="2119"/>
        <v>(상현동, 상현마을쌍용아파트)</v>
      </c>
      <c r="P6061" s="19" t="str">
        <f t="shared" si="2120"/>
        <v>(상현동, 상현마을쌍용아파트)</v>
      </c>
      <c r="Q6061" s="23" t="e">
        <f>_xlfn.XLOOKUP(R6061,summary!C3449:C3485,summary!B3449:B3485)</f>
        <v>#N/A</v>
      </c>
      <c r="R6061" s="24" t="str">
        <f t="shared" si="2104"/>
        <v>상현1동</v>
      </c>
      <c r="S6061" s="24" t="str">
        <f t="shared" si="2121"/>
        <v>상현26통</v>
      </c>
      <c r="T6061" s="24" t="str">
        <f t="shared" si="2122"/>
        <v>(상현동, 상현마을쌍용아파트)</v>
      </c>
      <c r="U6061" s="24" t="str">
        <f t="shared" si="2123"/>
        <v>상현</v>
      </c>
      <c r="V6061" s="25">
        <f t="shared" si="2124"/>
        <v>26</v>
      </c>
      <c r="W6061" s="25">
        <f t="shared" si="2125"/>
        <v>2</v>
      </c>
      <c r="X6061" s="59"/>
      <c r="Y6061" s="59" t="s">
        <v>2353</v>
      </c>
      <c r="Z6061" s="59" t="s">
        <v>65</v>
      </c>
      <c r="AA6061" s="63" t="s">
        <v>6896</v>
      </c>
    </row>
    <row r="6062" spans="1:27" ht="16.5" customHeight="1" x14ac:dyDescent="0.3">
      <c r="A6062" s="22" t="b">
        <f t="shared" si="2105"/>
        <v>1</v>
      </c>
      <c r="B6062" s="22" t="b">
        <f t="shared" si="2106"/>
        <v>0</v>
      </c>
      <c r="C6062" s="22" t="b">
        <f t="shared" si="2107"/>
        <v>0</v>
      </c>
      <c r="D6062" s="22" t="b">
        <f t="shared" si="2108"/>
        <v>0</v>
      </c>
      <c r="E6062" s="22" t="b">
        <f t="shared" si="2109"/>
        <v>0</v>
      </c>
      <c r="F6062" s="52" t="b">
        <f t="shared" si="2110"/>
        <v>0</v>
      </c>
      <c r="G6062" s="22" t="b">
        <f t="shared" si="2111"/>
        <v>0</v>
      </c>
      <c r="H6062" s="22" t="b">
        <f t="shared" si="2112"/>
        <v>0</v>
      </c>
      <c r="I6062" s="22" t="b">
        <f t="shared" si="2113"/>
        <v>1</v>
      </c>
      <c r="J6062" s="22" t="b">
        <f t="shared" si="2114"/>
        <v>0</v>
      </c>
      <c r="K6062" s="3" t="str">
        <f t="shared" si="2115"/>
        <v/>
      </c>
      <c r="L6062" s="3" t="str">
        <f t="shared" si="2116"/>
        <v/>
      </c>
      <c r="M6062" s="3" t="str">
        <f t="shared" si="2117"/>
        <v/>
      </c>
      <c r="N6062" s="54" t="str">
        <f t="shared" si="2118"/>
        <v/>
      </c>
      <c r="O6062" s="3" t="str">
        <f t="shared" si="2119"/>
        <v>상현마을쌍용아파트)</v>
      </c>
      <c r="P6062" s="19" t="str">
        <f t="shared" si="2120"/>
        <v/>
      </c>
      <c r="Q6062" s="23" t="e">
        <f>_xlfn.XLOOKUP(R6062,summary!C3450:C3486,summary!B3450:B3486)</f>
        <v>#N/A</v>
      </c>
      <c r="R6062" s="24" t="str">
        <f t="shared" si="2104"/>
        <v>상현1동</v>
      </c>
      <c r="S6062" s="24" t="str">
        <f t="shared" si="2121"/>
        <v>상현26통</v>
      </c>
      <c r="T6062" s="24" t="str">
        <f t="shared" si="2122"/>
        <v>(상현동, 상현마을쌍용아파트)</v>
      </c>
      <c r="U6062" s="24" t="str">
        <f t="shared" si="2123"/>
        <v>상현</v>
      </c>
      <c r="V6062" s="25">
        <f t="shared" si="2124"/>
        <v>26</v>
      </c>
      <c r="W6062" s="25">
        <f t="shared" si="2125"/>
        <v>3</v>
      </c>
      <c r="X6062" s="59"/>
      <c r="Y6062" s="59" t="s">
        <v>6758</v>
      </c>
      <c r="Z6062" s="59" t="s">
        <v>67</v>
      </c>
      <c r="AA6062" s="63" t="s">
        <v>6897</v>
      </c>
    </row>
    <row r="6063" spans="1:27" ht="16.5" customHeight="1" x14ac:dyDescent="0.3">
      <c r="A6063" s="22" t="b">
        <f t="shared" si="2105"/>
        <v>1</v>
      </c>
      <c r="B6063" s="22" t="b">
        <f t="shared" si="2106"/>
        <v>0</v>
      </c>
      <c r="C6063" s="22" t="b">
        <f t="shared" si="2107"/>
        <v>1</v>
      </c>
      <c r="D6063" s="22" t="b">
        <f t="shared" si="2108"/>
        <v>0</v>
      </c>
      <c r="E6063" s="22" t="b">
        <f t="shared" si="2109"/>
        <v>1</v>
      </c>
      <c r="F6063" s="52" t="b">
        <f t="shared" si="2110"/>
        <v>1</v>
      </c>
      <c r="G6063" s="22" t="b">
        <f t="shared" si="2111"/>
        <v>0</v>
      </c>
      <c r="H6063" s="22" t="b">
        <f t="shared" si="2112"/>
        <v>1</v>
      </c>
      <c r="I6063" s="22" t="b">
        <f t="shared" si="2113"/>
        <v>1</v>
      </c>
      <c r="J6063" s="22" t="b">
        <f t="shared" si="2114"/>
        <v>0</v>
      </c>
      <c r="K6063" s="3" t="str">
        <f t="shared" si="2115"/>
        <v/>
      </c>
      <c r="L6063" s="3" t="str">
        <f t="shared" si="2116"/>
        <v/>
      </c>
      <c r="M6063" s="3" t="str">
        <f t="shared" si="2117"/>
        <v/>
      </c>
      <c r="N6063" s="54" t="str">
        <f t="shared" si="2118"/>
        <v/>
      </c>
      <c r="O6063" s="3" t="str">
        <f t="shared" si="2119"/>
        <v>쌍용아파트)</v>
      </c>
      <c r="P6063" s="19" t="str">
        <f t="shared" si="2120"/>
        <v/>
      </c>
      <c r="Q6063" s="23" t="e">
        <f>_xlfn.XLOOKUP(R6063,summary!C3451:C3487,summary!B3451:B3487)</f>
        <v>#N/A</v>
      </c>
      <c r="R6063" s="24" t="str">
        <f t="shared" si="2104"/>
        <v>상현1동</v>
      </c>
      <c r="S6063" s="24" t="str">
        <f t="shared" si="2121"/>
        <v>상현26통</v>
      </c>
      <c r="T6063" s="24" t="str">
        <f t="shared" si="2122"/>
        <v>(상현동, 상현마을쌍용아파트)</v>
      </c>
      <c r="U6063" s="24" t="str">
        <f t="shared" si="2123"/>
        <v>상현</v>
      </c>
      <c r="V6063" s="25">
        <f t="shared" si="2124"/>
        <v>26</v>
      </c>
      <c r="W6063" s="25">
        <f t="shared" si="2125"/>
        <v>4</v>
      </c>
      <c r="X6063" s="59"/>
      <c r="Y6063" s="59" t="s">
        <v>696</v>
      </c>
      <c r="Z6063" s="59" t="s">
        <v>73</v>
      </c>
      <c r="AA6063" s="63" t="s">
        <v>6898</v>
      </c>
    </row>
    <row r="6064" spans="1:27" ht="16.5" customHeight="1" x14ac:dyDescent="0.3">
      <c r="A6064" s="22" t="b">
        <f t="shared" si="2105"/>
        <v>0</v>
      </c>
      <c r="B6064" s="22" t="b">
        <f t="shared" si="2106"/>
        <v>0</v>
      </c>
      <c r="C6064" s="22" t="b">
        <f t="shared" si="2107"/>
        <v>0</v>
      </c>
      <c r="D6064" s="22" t="b">
        <f t="shared" si="2108"/>
        <v>0</v>
      </c>
      <c r="E6064" s="22" t="b">
        <f t="shared" si="2109"/>
        <v>0</v>
      </c>
      <c r="F6064" s="52" t="b">
        <f t="shared" si="2110"/>
        <v>0</v>
      </c>
      <c r="G6064" s="22" t="b">
        <f t="shared" si="2111"/>
        <v>0</v>
      </c>
      <c r="H6064" s="22" t="b">
        <f t="shared" si="2112"/>
        <v>0</v>
      </c>
      <c r="I6064" s="22" t="b">
        <f t="shared" si="2113"/>
        <v>0</v>
      </c>
      <c r="J6064" s="22" t="b">
        <f t="shared" si="2114"/>
        <v>0</v>
      </c>
      <c r="K6064" s="3" t="str">
        <f t="shared" si="2115"/>
        <v/>
      </c>
      <c r="L6064" s="3" t="str">
        <f t="shared" si="2116"/>
        <v/>
      </c>
      <c r="M6064" s="3" t="str">
        <f t="shared" si="2117"/>
        <v/>
      </c>
      <c r="N6064" s="54" t="str">
        <f t="shared" si="2118"/>
        <v/>
      </c>
      <c r="O6064" s="3" t="str">
        <f t="shared" si="2119"/>
        <v/>
      </c>
      <c r="P6064" s="19" t="str">
        <f t="shared" si="2120"/>
        <v/>
      </c>
      <c r="Q6064" s="23" t="e">
        <f>_xlfn.XLOOKUP(R6064,summary!C3452:C3488,summary!B3452:B3488)</f>
        <v>#N/A</v>
      </c>
      <c r="R6064" s="24" t="str">
        <f t="shared" si="2104"/>
        <v>상현1동</v>
      </c>
      <c r="S6064" s="24" t="str">
        <f t="shared" si="2121"/>
        <v>상현26통</v>
      </c>
      <c r="T6064" s="24" t="str">
        <f t="shared" si="2122"/>
        <v>(상현동, 상현마을쌍용아파트)</v>
      </c>
      <c r="U6064" s="24" t="str">
        <f t="shared" si="2123"/>
        <v>상현</v>
      </c>
      <c r="V6064" s="25">
        <f t="shared" si="2124"/>
        <v>26</v>
      </c>
      <c r="W6064" s="25">
        <f t="shared" si="2125"/>
        <v>5</v>
      </c>
      <c r="X6064" s="59"/>
      <c r="Y6064" s="59"/>
      <c r="Z6064" s="59" t="s">
        <v>87</v>
      </c>
      <c r="AA6064" s="63" t="s">
        <v>6899</v>
      </c>
    </row>
    <row r="6065" spans="1:27" ht="16.5" customHeight="1" x14ac:dyDescent="0.3">
      <c r="A6065" s="22" t="b">
        <f t="shared" si="2105"/>
        <v>0</v>
      </c>
      <c r="B6065" s="22" t="b">
        <f t="shared" si="2106"/>
        <v>0</v>
      </c>
      <c r="C6065" s="22" t="b">
        <f t="shared" si="2107"/>
        <v>0</v>
      </c>
      <c r="D6065" s="22" t="b">
        <f t="shared" si="2108"/>
        <v>0</v>
      </c>
      <c r="E6065" s="22" t="b">
        <f t="shared" si="2109"/>
        <v>0</v>
      </c>
      <c r="F6065" s="52" t="b">
        <f t="shared" si="2110"/>
        <v>0</v>
      </c>
      <c r="G6065" s="22" t="b">
        <f t="shared" si="2111"/>
        <v>0</v>
      </c>
      <c r="H6065" s="22" t="b">
        <f t="shared" si="2112"/>
        <v>0</v>
      </c>
      <c r="I6065" s="22" t="b">
        <f t="shared" si="2113"/>
        <v>0</v>
      </c>
      <c r="J6065" s="22" t="b">
        <f t="shared" si="2114"/>
        <v>0</v>
      </c>
      <c r="K6065" s="3" t="str">
        <f t="shared" si="2115"/>
        <v/>
      </c>
      <c r="L6065" s="3" t="str">
        <f t="shared" si="2116"/>
        <v/>
      </c>
      <c r="M6065" s="3" t="str">
        <f t="shared" si="2117"/>
        <v/>
      </c>
      <c r="N6065" s="54" t="str">
        <f t="shared" si="2118"/>
        <v/>
      </c>
      <c r="O6065" s="3" t="str">
        <f t="shared" si="2119"/>
        <v/>
      </c>
      <c r="P6065" s="19" t="str">
        <f t="shared" si="2120"/>
        <v/>
      </c>
      <c r="Q6065" s="23" t="e">
        <f>_xlfn.XLOOKUP(R6065,summary!C3453:C3489,summary!B3453:B3489)</f>
        <v>#N/A</v>
      </c>
      <c r="R6065" s="24" t="str">
        <f t="shared" si="2104"/>
        <v>상현1동</v>
      </c>
      <c r="S6065" s="24" t="str">
        <f t="shared" si="2121"/>
        <v>상현26통</v>
      </c>
      <c r="T6065" s="24" t="str">
        <f t="shared" si="2122"/>
        <v>(상현동, 상현마을쌍용아파트)</v>
      </c>
      <c r="U6065" s="24" t="str">
        <f t="shared" si="2123"/>
        <v>상현</v>
      </c>
      <c r="V6065" s="25">
        <f t="shared" si="2124"/>
        <v>26</v>
      </c>
      <c r="W6065" s="25">
        <f t="shared" si="2125"/>
        <v>6</v>
      </c>
      <c r="X6065" s="59"/>
      <c r="Y6065" s="59"/>
      <c r="Z6065" s="59" t="s">
        <v>89</v>
      </c>
      <c r="AA6065" s="63" t="s">
        <v>6900</v>
      </c>
    </row>
    <row r="6066" spans="1:27" ht="16.5" customHeight="1" x14ac:dyDescent="0.3">
      <c r="A6066" s="22" t="b">
        <f t="shared" si="2105"/>
        <v>0</v>
      </c>
      <c r="B6066" s="22" t="b">
        <f t="shared" si="2106"/>
        <v>0</v>
      </c>
      <c r="C6066" s="22" t="b">
        <f t="shared" si="2107"/>
        <v>0</v>
      </c>
      <c r="D6066" s="22" t="b">
        <f t="shared" si="2108"/>
        <v>0</v>
      </c>
      <c r="E6066" s="22" t="b">
        <f t="shared" si="2109"/>
        <v>0</v>
      </c>
      <c r="F6066" s="52" t="b">
        <f t="shared" si="2110"/>
        <v>0</v>
      </c>
      <c r="G6066" s="22" t="b">
        <f t="shared" si="2111"/>
        <v>0</v>
      </c>
      <c r="H6066" s="22" t="b">
        <f t="shared" si="2112"/>
        <v>0</v>
      </c>
      <c r="I6066" s="22" t="b">
        <f t="shared" si="2113"/>
        <v>0</v>
      </c>
      <c r="J6066" s="22" t="b">
        <f t="shared" si="2114"/>
        <v>0</v>
      </c>
      <c r="K6066" s="3" t="str">
        <f t="shared" si="2115"/>
        <v/>
      </c>
      <c r="L6066" s="3" t="str">
        <f t="shared" si="2116"/>
        <v/>
      </c>
      <c r="M6066" s="3" t="str">
        <f t="shared" si="2117"/>
        <v/>
      </c>
      <c r="N6066" s="54" t="str">
        <f t="shared" si="2118"/>
        <v/>
      </c>
      <c r="O6066" s="3" t="str">
        <f t="shared" si="2119"/>
        <v/>
      </c>
      <c r="P6066" s="19" t="str">
        <f t="shared" si="2120"/>
        <v/>
      </c>
      <c r="Q6066" s="23" t="e">
        <f>_xlfn.XLOOKUP(R6066,summary!C3454:C3490,summary!B3454:B3490)</f>
        <v>#N/A</v>
      </c>
      <c r="R6066" s="24" t="str">
        <f t="shared" si="2104"/>
        <v>상현1동</v>
      </c>
      <c r="S6066" s="24" t="str">
        <f t="shared" si="2121"/>
        <v>상현26통</v>
      </c>
      <c r="T6066" s="24" t="str">
        <f t="shared" si="2122"/>
        <v>(상현동, 상현마을쌍용아파트)</v>
      </c>
      <c r="U6066" s="24" t="str">
        <f t="shared" si="2123"/>
        <v>상현</v>
      </c>
      <c r="V6066" s="25">
        <f t="shared" si="2124"/>
        <v>26</v>
      </c>
      <c r="W6066" s="25">
        <f t="shared" si="2125"/>
        <v>7</v>
      </c>
      <c r="X6066" s="59"/>
      <c r="Y6066" s="59"/>
      <c r="Z6066" s="59" t="s">
        <v>91</v>
      </c>
      <c r="AA6066" s="63" t="s">
        <v>6901</v>
      </c>
    </row>
    <row r="6067" spans="1:27" ht="16.5" customHeight="1" x14ac:dyDescent="0.3">
      <c r="A6067" s="22" t="b">
        <f t="shared" si="2105"/>
        <v>1</v>
      </c>
      <c r="B6067" s="22" t="b">
        <f t="shared" si="2106"/>
        <v>0</v>
      </c>
      <c r="C6067" s="22" t="b">
        <f t="shared" si="2107"/>
        <v>0</v>
      </c>
      <c r="D6067" s="22" t="b">
        <f t="shared" si="2108"/>
        <v>0</v>
      </c>
      <c r="E6067" s="22" t="b">
        <f t="shared" si="2109"/>
        <v>0</v>
      </c>
      <c r="F6067" s="52" t="b">
        <f t="shared" si="2110"/>
        <v>0</v>
      </c>
      <c r="G6067" s="22" t="b">
        <f t="shared" si="2111"/>
        <v>0</v>
      </c>
      <c r="H6067" s="22" t="b">
        <f t="shared" si="2112"/>
        <v>0</v>
      </c>
      <c r="I6067" s="22" t="b">
        <f t="shared" si="2113"/>
        <v>0</v>
      </c>
      <c r="J6067" s="22" t="b">
        <f t="shared" si="2114"/>
        <v>1</v>
      </c>
      <c r="K6067" s="3" t="str">
        <f t="shared" si="2115"/>
        <v>상현27통</v>
      </c>
      <c r="L6067" s="3" t="str">
        <f t="shared" si="2116"/>
        <v>27</v>
      </c>
      <c r="M6067" s="3">
        <f t="shared" si="2117"/>
        <v>27</v>
      </c>
      <c r="N6067" s="54" t="str">
        <f t="shared" si="2118"/>
        <v>상현</v>
      </c>
      <c r="O6067" s="3" t="str">
        <f t="shared" si="2119"/>
        <v/>
      </c>
      <c r="P6067" s="19" t="str">
        <f t="shared" si="2120"/>
        <v/>
      </c>
      <c r="Q6067" s="23" t="e">
        <f>_xlfn.XLOOKUP(R6067,summary!C3455:C3491,summary!B3455:B3491)</f>
        <v>#N/A</v>
      </c>
      <c r="R6067" s="24" t="str">
        <f t="shared" si="2104"/>
        <v>상현1동</v>
      </c>
      <c r="S6067" s="24" t="str">
        <f t="shared" si="2121"/>
        <v>상현27통</v>
      </c>
      <c r="T6067" s="24" t="str">
        <f t="shared" si="2122"/>
        <v>(상현동, 상현마을금호베스트빌1단지)</v>
      </c>
      <c r="U6067" s="24" t="str">
        <f t="shared" si="2123"/>
        <v>상현</v>
      </c>
      <c r="V6067" s="25">
        <f t="shared" si="2124"/>
        <v>27</v>
      </c>
      <c r="W6067" s="25">
        <f t="shared" si="2125"/>
        <v>1</v>
      </c>
      <c r="X6067" s="59"/>
      <c r="Y6067" s="59" t="s">
        <v>2575</v>
      </c>
      <c r="Z6067" s="59" t="s">
        <v>63</v>
      </c>
      <c r="AA6067" s="63" t="s">
        <v>6902</v>
      </c>
    </row>
    <row r="6068" spans="1:27" ht="16.5" customHeight="1" x14ac:dyDescent="0.3">
      <c r="A6068" s="22" t="b">
        <f t="shared" si="2105"/>
        <v>1</v>
      </c>
      <c r="B6068" s="22" t="b">
        <f t="shared" si="2106"/>
        <v>1</v>
      </c>
      <c r="C6068" s="22" t="b">
        <f t="shared" si="2107"/>
        <v>0</v>
      </c>
      <c r="D6068" s="22" t="b">
        <f t="shared" si="2108"/>
        <v>0</v>
      </c>
      <c r="E6068" s="22" t="b">
        <f t="shared" si="2109"/>
        <v>1</v>
      </c>
      <c r="F6068" s="52" t="b">
        <f t="shared" si="2110"/>
        <v>1</v>
      </c>
      <c r="G6068" s="22" t="b">
        <f t="shared" si="2111"/>
        <v>1</v>
      </c>
      <c r="H6068" s="22" t="b">
        <f t="shared" si="2112"/>
        <v>0</v>
      </c>
      <c r="I6068" s="22" t="b">
        <f t="shared" si="2113"/>
        <v>1</v>
      </c>
      <c r="J6068" s="22" t="b">
        <f t="shared" si="2114"/>
        <v>0</v>
      </c>
      <c r="K6068" s="3" t="str">
        <f t="shared" si="2115"/>
        <v/>
      </c>
      <c r="L6068" s="3" t="str">
        <f t="shared" si="2116"/>
        <v/>
      </c>
      <c r="M6068" s="3" t="str">
        <f t="shared" si="2117"/>
        <v/>
      </c>
      <c r="N6068" s="54" t="str">
        <f t="shared" si="2118"/>
        <v/>
      </c>
      <c r="O6068" s="3" t="str">
        <f t="shared" si="2119"/>
        <v>(상현동, 상현마을금호베스트빌1단지)</v>
      </c>
      <c r="P6068" s="19" t="str">
        <f t="shared" si="2120"/>
        <v>(상현동, 상현마을금호베스트빌1단지)</v>
      </c>
      <c r="Q6068" s="23" t="e">
        <f>_xlfn.XLOOKUP(R6068,summary!C3456:C3492,summary!B3456:B3492)</f>
        <v>#N/A</v>
      </c>
      <c r="R6068" s="24" t="str">
        <f t="shared" si="2104"/>
        <v>상현1동</v>
      </c>
      <c r="S6068" s="24" t="str">
        <f t="shared" si="2121"/>
        <v>상현27통</v>
      </c>
      <c r="T6068" s="24" t="str">
        <f t="shared" si="2122"/>
        <v>(상현동, 상현마을금호베스트빌1단지)</v>
      </c>
      <c r="U6068" s="24" t="str">
        <f t="shared" si="2123"/>
        <v>상현</v>
      </c>
      <c r="V6068" s="25">
        <f t="shared" si="2124"/>
        <v>27</v>
      </c>
      <c r="W6068" s="25">
        <f t="shared" si="2125"/>
        <v>2</v>
      </c>
      <c r="X6068" s="59"/>
      <c r="Y6068" s="59" t="s">
        <v>2353</v>
      </c>
      <c r="Z6068" s="59" t="s">
        <v>65</v>
      </c>
      <c r="AA6068" s="63" t="s">
        <v>6903</v>
      </c>
    </row>
    <row r="6069" spans="1:27" ht="16.5" customHeight="1" x14ac:dyDescent="0.3">
      <c r="A6069" s="22" t="b">
        <f t="shared" si="2105"/>
        <v>1</v>
      </c>
      <c r="B6069" s="22" t="b">
        <f t="shared" si="2106"/>
        <v>0</v>
      </c>
      <c r="C6069" s="22" t="b">
        <f t="shared" si="2107"/>
        <v>0</v>
      </c>
      <c r="D6069" s="22" t="b">
        <f t="shared" si="2108"/>
        <v>0</v>
      </c>
      <c r="E6069" s="22" t="b">
        <f t="shared" si="2109"/>
        <v>0</v>
      </c>
      <c r="F6069" s="52" t="b">
        <f t="shared" si="2110"/>
        <v>0</v>
      </c>
      <c r="G6069" s="22" t="b">
        <f t="shared" si="2111"/>
        <v>0</v>
      </c>
      <c r="H6069" s="22" t="b">
        <f t="shared" si="2112"/>
        <v>0</v>
      </c>
      <c r="I6069" s="22" t="b">
        <f t="shared" si="2113"/>
        <v>1</v>
      </c>
      <c r="J6069" s="22" t="b">
        <f t="shared" si="2114"/>
        <v>0</v>
      </c>
      <c r="K6069" s="3" t="str">
        <f t="shared" si="2115"/>
        <v/>
      </c>
      <c r="L6069" s="3" t="str">
        <f t="shared" si="2116"/>
        <v/>
      </c>
      <c r="M6069" s="3" t="str">
        <f t="shared" si="2117"/>
        <v/>
      </c>
      <c r="N6069" s="54" t="str">
        <f t="shared" si="2118"/>
        <v/>
      </c>
      <c r="O6069" s="3" t="str">
        <f t="shared" si="2119"/>
        <v>상현마을금호베스트빌1단지)</v>
      </c>
      <c r="P6069" s="19" t="str">
        <f t="shared" si="2120"/>
        <v/>
      </c>
      <c r="Q6069" s="23" t="e">
        <f>_xlfn.XLOOKUP(R6069,summary!C3457:C3493,summary!B3457:B3493)</f>
        <v>#N/A</v>
      </c>
      <c r="R6069" s="24" t="str">
        <f t="shared" si="2104"/>
        <v>상현1동</v>
      </c>
      <c r="S6069" s="24" t="str">
        <f t="shared" si="2121"/>
        <v>상현27통</v>
      </c>
      <c r="T6069" s="24" t="str">
        <f t="shared" si="2122"/>
        <v>(상현동, 상현마을금호베스트빌1단지)</v>
      </c>
      <c r="U6069" s="24" t="str">
        <f t="shared" si="2123"/>
        <v>상현</v>
      </c>
      <c r="V6069" s="25">
        <f t="shared" si="2124"/>
        <v>27</v>
      </c>
      <c r="W6069" s="25">
        <f t="shared" si="2125"/>
        <v>3</v>
      </c>
      <c r="X6069" s="59"/>
      <c r="Y6069" s="59" t="s">
        <v>6758</v>
      </c>
      <c r="Z6069" s="59" t="s">
        <v>67</v>
      </c>
      <c r="AA6069" s="63" t="s">
        <v>6904</v>
      </c>
    </row>
    <row r="6070" spans="1:27" ht="16.5" customHeight="1" x14ac:dyDescent="0.3">
      <c r="A6070" s="22" t="b">
        <f t="shared" si="2105"/>
        <v>1</v>
      </c>
      <c r="B6070" s="22" t="b">
        <f t="shared" si="2106"/>
        <v>0</v>
      </c>
      <c r="C6070" s="22" t="b">
        <f t="shared" si="2107"/>
        <v>0</v>
      </c>
      <c r="D6070" s="22" t="b">
        <f t="shared" si="2108"/>
        <v>0</v>
      </c>
      <c r="E6070" s="22" t="b">
        <f t="shared" si="2109"/>
        <v>0</v>
      </c>
      <c r="F6070" s="52" t="b">
        <f t="shared" si="2110"/>
        <v>0</v>
      </c>
      <c r="G6070" s="22" t="b">
        <f t="shared" si="2111"/>
        <v>0</v>
      </c>
      <c r="H6070" s="22" t="b">
        <f t="shared" si="2112"/>
        <v>0</v>
      </c>
      <c r="I6070" s="22" t="b">
        <f t="shared" si="2113"/>
        <v>1</v>
      </c>
      <c r="J6070" s="22" t="b">
        <f t="shared" si="2114"/>
        <v>0</v>
      </c>
      <c r="K6070" s="3" t="str">
        <f t="shared" si="2115"/>
        <v/>
      </c>
      <c r="L6070" s="3" t="str">
        <f t="shared" si="2116"/>
        <v/>
      </c>
      <c r="M6070" s="3" t="str">
        <f t="shared" si="2117"/>
        <v/>
      </c>
      <c r="N6070" s="54" t="str">
        <f t="shared" si="2118"/>
        <v/>
      </c>
      <c r="O6070" s="3" t="str">
        <f t="shared" si="2119"/>
        <v>금호베스트빌1단지)</v>
      </c>
      <c r="P6070" s="19" t="str">
        <f t="shared" si="2120"/>
        <v/>
      </c>
      <c r="Q6070" s="23" t="e">
        <f>_xlfn.XLOOKUP(R6070,summary!C3458:C3494,summary!B3458:B3494)</f>
        <v>#N/A</v>
      </c>
      <c r="R6070" s="24" t="str">
        <f t="shared" si="2104"/>
        <v>상현1동</v>
      </c>
      <c r="S6070" s="24" t="str">
        <f t="shared" si="2121"/>
        <v>상현27통</v>
      </c>
      <c r="T6070" s="24" t="str">
        <f t="shared" si="2122"/>
        <v>(상현동, 상현마을금호베스트빌1단지)</v>
      </c>
      <c r="U6070" s="24" t="str">
        <f t="shared" si="2123"/>
        <v>상현</v>
      </c>
      <c r="V6070" s="25">
        <f t="shared" si="2124"/>
        <v>27</v>
      </c>
      <c r="W6070" s="25">
        <f t="shared" si="2125"/>
        <v>4</v>
      </c>
      <c r="X6070" s="59"/>
      <c r="Y6070" s="59" t="s">
        <v>6905</v>
      </c>
      <c r="Z6070" s="59" t="s">
        <v>73</v>
      </c>
      <c r="AA6070" s="63" t="s">
        <v>6906</v>
      </c>
    </row>
    <row r="6071" spans="1:27" ht="16.5" customHeight="1" x14ac:dyDescent="0.3">
      <c r="A6071" s="22" t="b">
        <f t="shared" si="2105"/>
        <v>1</v>
      </c>
      <c r="B6071" s="22" t="b">
        <f t="shared" si="2106"/>
        <v>0</v>
      </c>
      <c r="C6071" s="22" t="b">
        <f t="shared" si="2107"/>
        <v>1</v>
      </c>
      <c r="D6071" s="22" t="b">
        <f t="shared" si="2108"/>
        <v>0</v>
      </c>
      <c r="E6071" s="22" t="b">
        <f t="shared" si="2109"/>
        <v>1</v>
      </c>
      <c r="F6071" s="52" t="b">
        <f t="shared" si="2110"/>
        <v>1</v>
      </c>
      <c r="G6071" s="22" t="b">
        <f t="shared" si="2111"/>
        <v>0</v>
      </c>
      <c r="H6071" s="22" t="b">
        <f t="shared" si="2112"/>
        <v>1</v>
      </c>
      <c r="I6071" s="22" t="b">
        <f t="shared" si="2113"/>
        <v>1</v>
      </c>
      <c r="J6071" s="22" t="b">
        <f t="shared" si="2114"/>
        <v>0</v>
      </c>
      <c r="K6071" s="3" t="str">
        <f t="shared" si="2115"/>
        <v/>
      </c>
      <c r="L6071" s="3" t="str">
        <f t="shared" si="2116"/>
        <v/>
      </c>
      <c r="M6071" s="3" t="str">
        <f t="shared" si="2117"/>
        <v/>
      </c>
      <c r="N6071" s="54" t="str">
        <f t="shared" si="2118"/>
        <v/>
      </c>
      <c r="O6071" s="3" t="str">
        <f t="shared" si="2119"/>
        <v>1단지)</v>
      </c>
      <c r="P6071" s="19" t="str">
        <f t="shared" si="2120"/>
        <v/>
      </c>
      <c r="Q6071" s="23" t="e">
        <f>_xlfn.XLOOKUP(R6071,summary!C3459:C3495,summary!B3459:B3495)</f>
        <v>#N/A</v>
      </c>
      <c r="R6071" s="24" t="str">
        <f t="shared" si="2104"/>
        <v>상현1동</v>
      </c>
      <c r="S6071" s="24" t="str">
        <f t="shared" si="2121"/>
        <v>상현27통</v>
      </c>
      <c r="T6071" s="24" t="str">
        <f t="shared" si="2122"/>
        <v>(상현동, 상현마을금호베스트빌1단지)</v>
      </c>
      <c r="U6071" s="24" t="str">
        <f t="shared" si="2123"/>
        <v>상현</v>
      </c>
      <c r="V6071" s="25">
        <f t="shared" si="2124"/>
        <v>27</v>
      </c>
      <c r="W6071" s="25">
        <f t="shared" si="2125"/>
        <v>5</v>
      </c>
      <c r="X6071" s="59"/>
      <c r="Y6071" s="59" t="s">
        <v>1639</v>
      </c>
      <c r="Z6071" s="59" t="s">
        <v>87</v>
      </c>
      <c r="AA6071" s="63" t="s">
        <v>6907</v>
      </c>
    </row>
    <row r="6072" spans="1:27" ht="16.5" customHeight="1" x14ac:dyDescent="0.3">
      <c r="A6072" s="22" t="b">
        <f t="shared" si="2105"/>
        <v>0</v>
      </c>
      <c r="B6072" s="22" t="b">
        <f t="shared" si="2106"/>
        <v>0</v>
      </c>
      <c r="C6072" s="22" t="b">
        <f t="shared" si="2107"/>
        <v>0</v>
      </c>
      <c r="D6072" s="22" t="b">
        <f t="shared" si="2108"/>
        <v>0</v>
      </c>
      <c r="E6072" s="22" t="b">
        <f t="shared" si="2109"/>
        <v>0</v>
      </c>
      <c r="F6072" s="52" t="b">
        <f t="shared" si="2110"/>
        <v>0</v>
      </c>
      <c r="G6072" s="22" t="b">
        <f t="shared" si="2111"/>
        <v>0</v>
      </c>
      <c r="H6072" s="22" t="b">
        <f t="shared" si="2112"/>
        <v>0</v>
      </c>
      <c r="I6072" s="22" t="b">
        <f t="shared" si="2113"/>
        <v>0</v>
      </c>
      <c r="J6072" s="22" t="b">
        <f t="shared" si="2114"/>
        <v>0</v>
      </c>
      <c r="K6072" s="3" t="str">
        <f t="shared" si="2115"/>
        <v/>
      </c>
      <c r="L6072" s="3" t="str">
        <f t="shared" si="2116"/>
        <v/>
      </c>
      <c r="M6072" s="3" t="str">
        <f t="shared" si="2117"/>
        <v/>
      </c>
      <c r="N6072" s="54" t="str">
        <f t="shared" si="2118"/>
        <v/>
      </c>
      <c r="O6072" s="3" t="str">
        <f t="shared" si="2119"/>
        <v/>
      </c>
      <c r="P6072" s="19" t="str">
        <f t="shared" si="2120"/>
        <v/>
      </c>
      <c r="Q6072" s="23" t="e">
        <f>_xlfn.XLOOKUP(R6072,summary!C3460:C3496,summary!B3460:B3496)</f>
        <v>#N/A</v>
      </c>
      <c r="R6072" s="24" t="str">
        <f t="shared" si="2104"/>
        <v>상현1동</v>
      </c>
      <c r="S6072" s="24" t="str">
        <f t="shared" si="2121"/>
        <v>상현27통</v>
      </c>
      <c r="T6072" s="24" t="str">
        <f t="shared" si="2122"/>
        <v>(상현동, 상현마을금호베스트빌1단지)</v>
      </c>
      <c r="U6072" s="24" t="str">
        <f t="shared" si="2123"/>
        <v>상현</v>
      </c>
      <c r="V6072" s="25">
        <f t="shared" si="2124"/>
        <v>27</v>
      </c>
      <c r="W6072" s="25">
        <f t="shared" si="2125"/>
        <v>6</v>
      </c>
      <c r="X6072" s="59"/>
      <c r="Y6072" s="59"/>
      <c r="Z6072" s="59" t="s">
        <v>89</v>
      </c>
      <c r="AA6072" s="63" t="s">
        <v>6908</v>
      </c>
    </row>
    <row r="6073" spans="1:27" ht="16.5" customHeight="1" x14ac:dyDescent="0.3">
      <c r="A6073" s="22" t="b">
        <f t="shared" si="2105"/>
        <v>0</v>
      </c>
      <c r="B6073" s="22" t="b">
        <f t="shared" si="2106"/>
        <v>0</v>
      </c>
      <c r="C6073" s="22" t="b">
        <f t="shared" si="2107"/>
        <v>0</v>
      </c>
      <c r="D6073" s="22" t="b">
        <f t="shared" si="2108"/>
        <v>0</v>
      </c>
      <c r="E6073" s="22" t="b">
        <f t="shared" si="2109"/>
        <v>0</v>
      </c>
      <c r="F6073" s="52" t="b">
        <f t="shared" si="2110"/>
        <v>0</v>
      </c>
      <c r="G6073" s="22" t="b">
        <f t="shared" si="2111"/>
        <v>0</v>
      </c>
      <c r="H6073" s="22" t="b">
        <f t="shared" si="2112"/>
        <v>0</v>
      </c>
      <c r="I6073" s="22" t="b">
        <f t="shared" si="2113"/>
        <v>0</v>
      </c>
      <c r="J6073" s="22" t="b">
        <f t="shared" si="2114"/>
        <v>0</v>
      </c>
      <c r="K6073" s="3" t="str">
        <f t="shared" si="2115"/>
        <v/>
      </c>
      <c r="L6073" s="3" t="str">
        <f t="shared" si="2116"/>
        <v/>
      </c>
      <c r="M6073" s="3" t="str">
        <f t="shared" si="2117"/>
        <v/>
      </c>
      <c r="N6073" s="54" t="str">
        <f t="shared" si="2118"/>
        <v/>
      </c>
      <c r="O6073" s="3" t="str">
        <f t="shared" si="2119"/>
        <v/>
      </c>
      <c r="P6073" s="19" t="str">
        <f t="shared" si="2120"/>
        <v/>
      </c>
      <c r="Q6073" s="23" t="e">
        <f>_xlfn.XLOOKUP(R6073,summary!C3461:C3497,summary!B3461:B3497)</f>
        <v>#N/A</v>
      </c>
      <c r="R6073" s="24" t="str">
        <f t="shared" si="2104"/>
        <v>상현1동</v>
      </c>
      <c r="S6073" s="24" t="str">
        <f t="shared" si="2121"/>
        <v>상현27통</v>
      </c>
      <c r="T6073" s="24" t="str">
        <f t="shared" si="2122"/>
        <v>(상현동, 상현마을금호베스트빌1단지)</v>
      </c>
      <c r="U6073" s="24" t="str">
        <f t="shared" si="2123"/>
        <v>상현</v>
      </c>
      <c r="V6073" s="25">
        <f t="shared" si="2124"/>
        <v>27</v>
      </c>
      <c r="W6073" s="25">
        <f t="shared" si="2125"/>
        <v>7</v>
      </c>
      <c r="X6073" s="59"/>
      <c r="Y6073" s="59"/>
      <c r="Z6073" s="59" t="s">
        <v>91</v>
      </c>
      <c r="AA6073" s="63" t="s">
        <v>6909</v>
      </c>
    </row>
    <row r="6074" spans="1:27" ht="16.5" customHeight="1" x14ac:dyDescent="0.3">
      <c r="A6074" s="22" t="b">
        <f t="shared" si="2105"/>
        <v>0</v>
      </c>
      <c r="B6074" s="22" t="b">
        <f t="shared" si="2106"/>
        <v>0</v>
      </c>
      <c r="C6074" s="22" t="b">
        <f t="shared" si="2107"/>
        <v>0</v>
      </c>
      <c r="D6074" s="22" t="b">
        <f t="shared" si="2108"/>
        <v>0</v>
      </c>
      <c r="E6074" s="22" t="b">
        <f t="shared" si="2109"/>
        <v>0</v>
      </c>
      <c r="F6074" s="52" t="b">
        <f t="shared" si="2110"/>
        <v>0</v>
      </c>
      <c r="G6074" s="22" t="b">
        <f t="shared" si="2111"/>
        <v>0</v>
      </c>
      <c r="H6074" s="22" t="b">
        <f t="shared" si="2112"/>
        <v>0</v>
      </c>
      <c r="I6074" s="22" t="b">
        <f t="shared" si="2113"/>
        <v>0</v>
      </c>
      <c r="J6074" s="22" t="b">
        <f t="shared" si="2114"/>
        <v>0</v>
      </c>
      <c r="K6074" s="3" t="str">
        <f t="shared" si="2115"/>
        <v/>
      </c>
      <c r="L6074" s="3" t="str">
        <f t="shared" si="2116"/>
        <v/>
      </c>
      <c r="M6074" s="3" t="str">
        <f t="shared" si="2117"/>
        <v/>
      </c>
      <c r="N6074" s="54" t="str">
        <f t="shared" si="2118"/>
        <v/>
      </c>
      <c r="O6074" s="3" t="str">
        <f t="shared" si="2119"/>
        <v/>
      </c>
      <c r="P6074" s="19" t="str">
        <f t="shared" si="2120"/>
        <v/>
      </c>
      <c r="Q6074" s="23" t="e">
        <f>_xlfn.XLOOKUP(R6074,summary!C3462:C3498,summary!B3462:B3498)</f>
        <v>#N/A</v>
      </c>
      <c r="R6074" s="24" t="str">
        <f t="shared" si="2104"/>
        <v>상현1동</v>
      </c>
      <c r="S6074" s="24" t="str">
        <f t="shared" si="2121"/>
        <v>상현27통</v>
      </c>
      <c r="T6074" s="24" t="str">
        <f t="shared" si="2122"/>
        <v>(상현동, 상현마을금호베스트빌1단지)</v>
      </c>
      <c r="U6074" s="24" t="str">
        <f t="shared" si="2123"/>
        <v>상현</v>
      </c>
      <c r="V6074" s="25">
        <f t="shared" si="2124"/>
        <v>27</v>
      </c>
      <c r="W6074" s="25">
        <f t="shared" si="2125"/>
        <v>8</v>
      </c>
      <c r="X6074" s="59"/>
      <c r="Y6074" s="59"/>
      <c r="Z6074" s="59" t="s">
        <v>93</v>
      </c>
      <c r="AA6074" s="63" t="s">
        <v>6910</v>
      </c>
    </row>
    <row r="6075" spans="1:27" ht="16.5" customHeight="1" x14ac:dyDescent="0.3">
      <c r="A6075" s="22" t="b">
        <f t="shared" si="2105"/>
        <v>0</v>
      </c>
      <c r="B6075" s="22" t="b">
        <f t="shared" si="2106"/>
        <v>0</v>
      </c>
      <c r="C6075" s="22" t="b">
        <f t="shared" si="2107"/>
        <v>0</v>
      </c>
      <c r="D6075" s="22" t="b">
        <f t="shared" si="2108"/>
        <v>0</v>
      </c>
      <c r="E6075" s="22" t="b">
        <f t="shared" si="2109"/>
        <v>0</v>
      </c>
      <c r="F6075" s="52" t="b">
        <f t="shared" si="2110"/>
        <v>0</v>
      </c>
      <c r="G6075" s="22" t="b">
        <f t="shared" si="2111"/>
        <v>0</v>
      </c>
      <c r="H6075" s="22" t="b">
        <f t="shared" si="2112"/>
        <v>0</v>
      </c>
      <c r="I6075" s="22" t="b">
        <f t="shared" si="2113"/>
        <v>0</v>
      </c>
      <c r="J6075" s="22" t="b">
        <f t="shared" si="2114"/>
        <v>0</v>
      </c>
      <c r="K6075" s="3" t="str">
        <f t="shared" si="2115"/>
        <v/>
      </c>
      <c r="L6075" s="3" t="str">
        <f t="shared" si="2116"/>
        <v/>
      </c>
      <c r="M6075" s="3" t="str">
        <f t="shared" si="2117"/>
        <v/>
      </c>
      <c r="N6075" s="54" t="str">
        <f t="shared" si="2118"/>
        <v/>
      </c>
      <c r="O6075" s="3" t="str">
        <f t="shared" si="2119"/>
        <v/>
      </c>
      <c r="P6075" s="19" t="str">
        <f t="shared" si="2120"/>
        <v/>
      </c>
      <c r="Q6075" s="23" t="e">
        <f>_xlfn.XLOOKUP(R6075,summary!C3463:C3499,summary!B3463:B3499)</f>
        <v>#N/A</v>
      </c>
      <c r="R6075" s="24" t="str">
        <f t="shared" si="2104"/>
        <v>상현1동</v>
      </c>
      <c r="S6075" s="24" t="str">
        <f t="shared" si="2121"/>
        <v>상현27통</v>
      </c>
      <c r="T6075" s="24" t="str">
        <f t="shared" si="2122"/>
        <v>(상현동, 상현마을금호베스트빌1단지)</v>
      </c>
      <c r="U6075" s="24" t="str">
        <f t="shared" si="2123"/>
        <v>상현</v>
      </c>
      <c r="V6075" s="25">
        <f t="shared" si="2124"/>
        <v>27</v>
      </c>
      <c r="W6075" s="25">
        <f t="shared" si="2125"/>
        <v>9</v>
      </c>
      <c r="X6075" s="59"/>
      <c r="Y6075" s="59"/>
      <c r="Z6075" s="59" t="s">
        <v>95</v>
      </c>
      <c r="AA6075" s="63" t="s">
        <v>6911</v>
      </c>
    </row>
    <row r="6076" spans="1:27" ht="16.5" customHeight="1" x14ac:dyDescent="0.3">
      <c r="A6076" s="22" t="b">
        <f t="shared" si="2105"/>
        <v>1</v>
      </c>
      <c r="B6076" s="22" t="b">
        <f t="shared" si="2106"/>
        <v>0</v>
      </c>
      <c r="C6076" s="22" t="b">
        <f t="shared" si="2107"/>
        <v>0</v>
      </c>
      <c r="D6076" s="22" t="b">
        <f t="shared" si="2108"/>
        <v>0</v>
      </c>
      <c r="E6076" s="22" t="b">
        <f t="shared" si="2109"/>
        <v>0</v>
      </c>
      <c r="F6076" s="52" t="b">
        <f t="shared" si="2110"/>
        <v>0</v>
      </c>
      <c r="G6076" s="22" t="b">
        <f t="shared" si="2111"/>
        <v>0</v>
      </c>
      <c r="H6076" s="22" t="b">
        <f t="shared" si="2112"/>
        <v>0</v>
      </c>
      <c r="I6076" s="22" t="b">
        <f t="shared" si="2113"/>
        <v>0</v>
      </c>
      <c r="J6076" s="22" t="b">
        <f t="shared" si="2114"/>
        <v>1</v>
      </c>
      <c r="K6076" s="3" t="str">
        <f t="shared" si="2115"/>
        <v/>
      </c>
      <c r="L6076" s="3" t="str">
        <f t="shared" si="2116"/>
        <v/>
      </c>
      <c r="M6076" s="3" t="str">
        <f t="shared" si="2117"/>
        <v/>
      </c>
      <c r="N6076" s="54" t="str">
        <f t="shared" si="2118"/>
        <v/>
      </c>
      <c r="O6076" s="3" t="str">
        <f t="shared" si="2119"/>
        <v/>
      </c>
      <c r="P6076" s="19" t="str">
        <f t="shared" si="2120"/>
        <v/>
      </c>
      <c r="Q6076" s="23" t="e">
        <f>_xlfn.XLOOKUP(R6076,summary!C3464:C3500,summary!B3464:B3500)</f>
        <v>#N/A</v>
      </c>
      <c r="R6076" s="24" t="str">
        <f t="shared" si="2104"/>
        <v>읍 면 동</v>
      </c>
      <c r="S6076" s="24" t="str">
        <f t="shared" si="2121"/>
        <v>통 리 명</v>
      </c>
      <c r="T6076" s="24" t="str">
        <f t="shared" si="2122"/>
        <v/>
      </c>
      <c r="U6076" s="24" t="str">
        <f t="shared" si="2123"/>
        <v/>
      </c>
      <c r="V6076" s="25" t="str">
        <f t="shared" si="2124"/>
        <v/>
      </c>
      <c r="W6076" s="25" t="str">
        <f t="shared" si="2125"/>
        <v/>
      </c>
      <c r="X6076" s="59" t="s">
        <v>121</v>
      </c>
      <c r="Y6076" s="59" t="s">
        <v>122</v>
      </c>
      <c r="Z6076" s="59" t="s">
        <v>59</v>
      </c>
      <c r="AA6076" s="63" t="s">
        <v>2628</v>
      </c>
    </row>
    <row r="6077" spans="1:27" ht="16.5" customHeight="1" x14ac:dyDescent="0.3">
      <c r="A6077" s="22" t="b">
        <f t="shared" si="2105"/>
        <v>1</v>
      </c>
      <c r="B6077" s="22" t="b">
        <f t="shared" si="2106"/>
        <v>0</v>
      </c>
      <c r="C6077" s="22" t="b">
        <f t="shared" si="2107"/>
        <v>0</v>
      </c>
      <c r="D6077" s="22" t="b">
        <f t="shared" si="2108"/>
        <v>0</v>
      </c>
      <c r="E6077" s="22" t="b">
        <f t="shared" si="2109"/>
        <v>0</v>
      </c>
      <c r="F6077" s="52" t="b">
        <f t="shared" si="2110"/>
        <v>0</v>
      </c>
      <c r="G6077" s="22" t="b">
        <f t="shared" si="2111"/>
        <v>0</v>
      </c>
      <c r="H6077" s="22" t="b">
        <f t="shared" si="2112"/>
        <v>0</v>
      </c>
      <c r="I6077" s="22" t="b">
        <f t="shared" si="2113"/>
        <v>0</v>
      </c>
      <c r="J6077" s="22" t="b">
        <f t="shared" si="2114"/>
        <v>1</v>
      </c>
      <c r="K6077" s="3" t="str">
        <f t="shared" si="2115"/>
        <v>상현28통</v>
      </c>
      <c r="L6077" s="3" t="str">
        <f t="shared" si="2116"/>
        <v>28</v>
      </c>
      <c r="M6077" s="3">
        <f t="shared" si="2117"/>
        <v>28</v>
      </c>
      <c r="N6077" s="54" t="str">
        <f t="shared" si="2118"/>
        <v>상현</v>
      </c>
      <c r="O6077" s="3" t="str">
        <f t="shared" si="2119"/>
        <v/>
      </c>
      <c r="P6077" s="19" t="str">
        <f t="shared" si="2120"/>
        <v/>
      </c>
      <c r="Q6077" s="23" t="e">
        <f>_xlfn.XLOOKUP(R6077,summary!C3465:C3501,summary!B3465:B3501)</f>
        <v>#N/A</v>
      </c>
      <c r="R6077" s="24" t="str">
        <f t="shared" si="2104"/>
        <v>상현1동</v>
      </c>
      <c r="S6077" s="24" t="str">
        <f t="shared" si="2121"/>
        <v>상현28통</v>
      </c>
      <c r="T6077" s="24" t="str">
        <f t="shared" si="2122"/>
        <v>(상현동, 상현마을성원쌍떼빌아파트)</v>
      </c>
      <c r="U6077" s="24" t="str">
        <f t="shared" si="2123"/>
        <v>상현</v>
      </c>
      <c r="V6077" s="25">
        <f t="shared" si="2124"/>
        <v>28</v>
      </c>
      <c r="W6077" s="25">
        <f t="shared" si="2125"/>
        <v>1</v>
      </c>
      <c r="X6077" s="59" t="s">
        <v>33</v>
      </c>
      <c r="Y6077" s="59" t="s">
        <v>2584</v>
      </c>
      <c r="Z6077" s="59" t="s">
        <v>63</v>
      </c>
      <c r="AA6077" s="63" t="s">
        <v>6912</v>
      </c>
    </row>
    <row r="6078" spans="1:27" ht="16.5" customHeight="1" x14ac:dyDescent="0.3">
      <c r="A6078" s="22" t="b">
        <f t="shared" si="2105"/>
        <v>1</v>
      </c>
      <c r="B6078" s="22" t="b">
        <f t="shared" si="2106"/>
        <v>1</v>
      </c>
      <c r="C6078" s="22" t="b">
        <f t="shared" si="2107"/>
        <v>0</v>
      </c>
      <c r="D6078" s="22" t="b">
        <f t="shared" si="2108"/>
        <v>0</v>
      </c>
      <c r="E6078" s="22" t="b">
        <f t="shared" si="2109"/>
        <v>1</v>
      </c>
      <c r="F6078" s="52" t="b">
        <f t="shared" si="2110"/>
        <v>1</v>
      </c>
      <c r="G6078" s="22" t="b">
        <f t="shared" si="2111"/>
        <v>1</v>
      </c>
      <c r="H6078" s="22" t="b">
        <f t="shared" si="2112"/>
        <v>0</v>
      </c>
      <c r="I6078" s="22" t="b">
        <f t="shared" si="2113"/>
        <v>1</v>
      </c>
      <c r="J6078" s="22" t="b">
        <f t="shared" si="2114"/>
        <v>0</v>
      </c>
      <c r="K6078" s="3" t="str">
        <f t="shared" si="2115"/>
        <v/>
      </c>
      <c r="L6078" s="3" t="str">
        <f t="shared" si="2116"/>
        <v/>
      </c>
      <c r="M6078" s="3" t="str">
        <f t="shared" si="2117"/>
        <v/>
      </c>
      <c r="N6078" s="54" t="str">
        <f t="shared" si="2118"/>
        <v/>
      </c>
      <c r="O6078" s="3" t="str">
        <f t="shared" si="2119"/>
        <v>(상현동, 상현마을성원쌍떼빌아파트)</v>
      </c>
      <c r="P6078" s="19" t="str">
        <f t="shared" si="2120"/>
        <v>(상현동, 상현마을성원쌍떼빌아파트)</v>
      </c>
      <c r="Q6078" s="23" t="e">
        <f>_xlfn.XLOOKUP(R6078,summary!C3466:C3502,summary!B3466:B3502)</f>
        <v>#N/A</v>
      </c>
      <c r="R6078" s="24" t="str">
        <f t="shared" si="2104"/>
        <v>상현1동</v>
      </c>
      <c r="S6078" s="24" t="str">
        <f t="shared" si="2121"/>
        <v>상현28통</v>
      </c>
      <c r="T6078" s="24" t="str">
        <f t="shared" si="2122"/>
        <v>(상현동, 상현마을성원쌍떼빌아파트)</v>
      </c>
      <c r="U6078" s="24" t="str">
        <f t="shared" si="2123"/>
        <v>상현</v>
      </c>
      <c r="V6078" s="25">
        <f t="shared" si="2124"/>
        <v>28</v>
      </c>
      <c r="W6078" s="25">
        <f t="shared" si="2125"/>
        <v>2</v>
      </c>
      <c r="X6078" s="59"/>
      <c r="Y6078" s="59" t="s">
        <v>2353</v>
      </c>
      <c r="Z6078" s="59" t="s">
        <v>65</v>
      </c>
      <c r="AA6078" s="63" t="s">
        <v>6913</v>
      </c>
    </row>
    <row r="6079" spans="1:27" ht="16.5" customHeight="1" x14ac:dyDescent="0.3">
      <c r="A6079" s="22" t="b">
        <f t="shared" si="2105"/>
        <v>1</v>
      </c>
      <c r="B6079" s="22" t="b">
        <f t="shared" si="2106"/>
        <v>0</v>
      </c>
      <c r="C6079" s="22" t="b">
        <f t="shared" si="2107"/>
        <v>0</v>
      </c>
      <c r="D6079" s="22" t="b">
        <f t="shared" si="2108"/>
        <v>0</v>
      </c>
      <c r="E6079" s="22" t="b">
        <f t="shared" si="2109"/>
        <v>0</v>
      </c>
      <c r="F6079" s="52" t="b">
        <f t="shared" si="2110"/>
        <v>0</v>
      </c>
      <c r="G6079" s="22" t="b">
        <f t="shared" si="2111"/>
        <v>0</v>
      </c>
      <c r="H6079" s="22" t="b">
        <f t="shared" si="2112"/>
        <v>0</v>
      </c>
      <c r="I6079" s="22" t="b">
        <f t="shared" si="2113"/>
        <v>1</v>
      </c>
      <c r="J6079" s="22" t="b">
        <f t="shared" si="2114"/>
        <v>0</v>
      </c>
      <c r="K6079" s="3" t="str">
        <f t="shared" si="2115"/>
        <v/>
      </c>
      <c r="L6079" s="3" t="str">
        <f t="shared" si="2116"/>
        <v/>
      </c>
      <c r="M6079" s="3" t="str">
        <f t="shared" si="2117"/>
        <v/>
      </c>
      <c r="N6079" s="54" t="str">
        <f t="shared" si="2118"/>
        <v/>
      </c>
      <c r="O6079" s="3" t="str">
        <f t="shared" si="2119"/>
        <v>상현마을성원쌍떼빌아파트)</v>
      </c>
      <c r="P6079" s="19" t="str">
        <f t="shared" si="2120"/>
        <v/>
      </c>
      <c r="Q6079" s="23" t="e">
        <f>_xlfn.XLOOKUP(R6079,summary!C3467:C3503,summary!B3467:B3503)</f>
        <v>#N/A</v>
      </c>
      <c r="R6079" s="24" t="str">
        <f t="shared" si="2104"/>
        <v>상현1동</v>
      </c>
      <c r="S6079" s="24" t="str">
        <f t="shared" si="2121"/>
        <v>상현28통</v>
      </c>
      <c r="T6079" s="24" t="str">
        <f t="shared" si="2122"/>
        <v>(상현동, 상현마을성원쌍떼빌아파트)</v>
      </c>
      <c r="U6079" s="24" t="str">
        <f t="shared" si="2123"/>
        <v>상현</v>
      </c>
      <c r="V6079" s="25">
        <f t="shared" si="2124"/>
        <v>28</v>
      </c>
      <c r="W6079" s="25">
        <f t="shared" si="2125"/>
        <v>3</v>
      </c>
      <c r="X6079" s="59"/>
      <c r="Y6079" s="59" t="s">
        <v>6758</v>
      </c>
      <c r="Z6079" s="59" t="s">
        <v>67</v>
      </c>
      <c r="AA6079" s="63" t="s">
        <v>6914</v>
      </c>
    </row>
    <row r="6080" spans="1:27" ht="16.5" customHeight="1" x14ac:dyDescent="0.3">
      <c r="A6080" s="22" t="b">
        <f t="shared" si="2105"/>
        <v>1</v>
      </c>
      <c r="B6080" s="22" t="b">
        <f t="shared" si="2106"/>
        <v>0</v>
      </c>
      <c r="C6080" s="22" t="b">
        <f t="shared" si="2107"/>
        <v>0</v>
      </c>
      <c r="D6080" s="22" t="b">
        <f t="shared" si="2108"/>
        <v>0</v>
      </c>
      <c r="E6080" s="22" t="b">
        <f t="shared" si="2109"/>
        <v>0</v>
      </c>
      <c r="F6080" s="52" t="b">
        <f t="shared" si="2110"/>
        <v>0</v>
      </c>
      <c r="G6080" s="22" t="b">
        <f t="shared" si="2111"/>
        <v>0</v>
      </c>
      <c r="H6080" s="22" t="b">
        <f t="shared" si="2112"/>
        <v>0</v>
      </c>
      <c r="I6080" s="22" t="b">
        <f t="shared" si="2113"/>
        <v>1</v>
      </c>
      <c r="J6080" s="22" t="b">
        <f t="shared" si="2114"/>
        <v>0</v>
      </c>
      <c r="K6080" s="3" t="str">
        <f t="shared" si="2115"/>
        <v/>
      </c>
      <c r="L6080" s="3" t="str">
        <f t="shared" si="2116"/>
        <v/>
      </c>
      <c r="M6080" s="3" t="str">
        <f t="shared" si="2117"/>
        <v/>
      </c>
      <c r="N6080" s="54" t="str">
        <f t="shared" si="2118"/>
        <v/>
      </c>
      <c r="O6080" s="3" t="str">
        <f t="shared" si="2119"/>
        <v>성원쌍떼빌아파트)</v>
      </c>
      <c r="P6080" s="19" t="str">
        <f t="shared" si="2120"/>
        <v/>
      </c>
      <c r="Q6080" s="23" t="e">
        <f>_xlfn.XLOOKUP(R6080,summary!C3468:C3504,summary!B3468:B3504)</f>
        <v>#N/A</v>
      </c>
      <c r="R6080" s="24" t="str">
        <f t="shared" si="2104"/>
        <v>상현1동</v>
      </c>
      <c r="S6080" s="24" t="str">
        <f t="shared" si="2121"/>
        <v>상현28통</v>
      </c>
      <c r="T6080" s="24" t="str">
        <f t="shared" si="2122"/>
        <v>(상현동, 상현마을성원쌍떼빌아파트)</v>
      </c>
      <c r="U6080" s="24" t="str">
        <f t="shared" si="2123"/>
        <v>상현</v>
      </c>
      <c r="V6080" s="25">
        <f t="shared" si="2124"/>
        <v>28</v>
      </c>
      <c r="W6080" s="25">
        <f t="shared" si="2125"/>
        <v>4</v>
      </c>
      <c r="X6080" s="59"/>
      <c r="Y6080" s="59" t="s">
        <v>6915</v>
      </c>
      <c r="Z6080" s="59" t="s">
        <v>73</v>
      </c>
      <c r="AA6080" s="63" t="s">
        <v>6916</v>
      </c>
    </row>
    <row r="6081" spans="1:27" ht="16.5" customHeight="1" x14ac:dyDescent="0.3">
      <c r="A6081" s="22" t="b">
        <f t="shared" si="2105"/>
        <v>1</v>
      </c>
      <c r="B6081" s="22" t="b">
        <f t="shared" si="2106"/>
        <v>0</v>
      </c>
      <c r="C6081" s="22" t="b">
        <f t="shared" si="2107"/>
        <v>1</v>
      </c>
      <c r="D6081" s="22" t="b">
        <f t="shared" si="2108"/>
        <v>0</v>
      </c>
      <c r="E6081" s="22" t="b">
        <f t="shared" si="2109"/>
        <v>1</v>
      </c>
      <c r="F6081" s="52" t="b">
        <f t="shared" si="2110"/>
        <v>1</v>
      </c>
      <c r="G6081" s="22" t="b">
        <f t="shared" si="2111"/>
        <v>0</v>
      </c>
      <c r="H6081" s="22" t="b">
        <f t="shared" si="2112"/>
        <v>1</v>
      </c>
      <c r="I6081" s="22" t="b">
        <f t="shared" si="2113"/>
        <v>1</v>
      </c>
      <c r="J6081" s="22" t="b">
        <f t="shared" si="2114"/>
        <v>0</v>
      </c>
      <c r="K6081" s="3" t="str">
        <f t="shared" si="2115"/>
        <v/>
      </c>
      <c r="L6081" s="3" t="str">
        <f t="shared" si="2116"/>
        <v/>
      </c>
      <c r="M6081" s="3" t="str">
        <f t="shared" si="2117"/>
        <v/>
      </c>
      <c r="N6081" s="54" t="str">
        <f t="shared" si="2118"/>
        <v/>
      </c>
      <c r="O6081" s="3" t="str">
        <f t="shared" si="2119"/>
        <v>아파트)</v>
      </c>
      <c r="P6081" s="19" t="str">
        <f t="shared" si="2120"/>
        <v/>
      </c>
      <c r="Q6081" s="23" t="e">
        <f>_xlfn.XLOOKUP(R6081,summary!C3469:C3505,summary!B3469:B3505)</f>
        <v>#N/A</v>
      </c>
      <c r="R6081" s="24" t="str">
        <f t="shared" si="2104"/>
        <v>상현1동</v>
      </c>
      <c r="S6081" s="24" t="str">
        <f t="shared" si="2121"/>
        <v>상현28통</v>
      </c>
      <c r="T6081" s="24" t="str">
        <f t="shared" si="2122"/>
        <v>(상현동, 상현마을성원쌍떼빌아파트)</v>
      </c>
      <c r="U6081" s="24" t="str">
        <f t="shared" si="2123"/>
        <v>상현</v>
      </c>
      <c r="V6081" s="25">
        <f t="shared" si="2124"/>
        <v>28</v>
      </c>
      <c r="W6081" s="25">
        <f t="shared" si="2125"/>
        <v>5</v>
      </c>
      <c r="X6081" s="59"/>
      <c r="Y6081" s="59" t="s">
        <v>144</v>
      </c>
      <c r="Z6081" s="59" t="s">
        <v>87</v>
      </c>
      <c r="AA6081" s="63" t="s">
        <v>6917</v>
      </c>
    </row>
    <row r="6082" spans="1:27" ht="16.5" customHeight="1" x14ac:dyDescent="0.3">
      <c r="A6082" s="22" t="b">
        <f t="shared" si="2105"/>
        <v>0</v>
      </c>
      <c r="B6082" s="22" t="b">
        <f t="shared" si="2106"/>
        <v>0</v>
      </c>
      <c r="C6082" s="22" t="b">
        <f t="shared" si="2107"/>
        <v>0</v>
      </c>
      <c r="D6082" s="22" t="b">
        <f t="shared" si="2108"/>
        <v>0</v>
      </c>
      <c r="E6082" s="22" t="b">
        <f t="shared" si="2109"/>
        <v>0</v>
      </c>
      <c r="F6082" s="52" t="b">
        <f t="shared" si="2110"/>
        <v>0</v>
      </c>
      <c r="G6082" s="22" t="b">
        <f t="shared" si="2111"/>
        <v>0</v>
      </c>
      <c r="H6082" s="22" t="b">
        <f t="shared" si="2112"/>
        <v>0</v>
      </c>
      <c r="I6082" s="22" t="b">
        <f t="shared" si="2113"/>
        <v>0</v>
      </c>
      <c r="J6082" s="22" t="b">
        <f t="shared" si="2114"/>
        <v>0</v>
      </c>
      <c r="K6082" s="3" t="str">
        <f t="shared" si="2115"/>
        <v/>
      </c>
      <c r="L6082" s="3" t="str">
        <f t="shared" si="2116"/>
        <v/>
      </c>
      <c r="M6082" s="3" t="str">
        <f t="shared" si="2117"/>
        <v/>
      </c>
      <c r="N6082" s="54" t="str">
        <f t="shared" si="2118"/>
        <v/>
      </c>
      <c r="O6082" s="3" t="str">
        <f t="shared" si="2119"/>
        <v/>
      </c>
      <c r="P6082" s="19" t="str">
        <f t="shared" si="2120"/>
        <v/>
      </c>
      <c r="Q6082" s="23" t="e">
        <f>_xlfn.XLOOKUP(R6082,summary!C3470:C3506,summary!B3470:B3506)</f>
        <v>#N/A</v>
      </c>
      <c r="R6082" s="24" t="str">
        <f t="shared" ref="R6082:R6145" si="2126">IF($X6082="",R6081,$X6082)</f>
        <v>상현1동</v>
      </c>
      <c r="S6082" s="24" t="str">
        <f t="shared" si="2121"/>
        <v>상현28통</v>
      </c>
      <c r="T6082" s="24" t="str">
        <f t="shared" si="2122"/>
        <v>(상현동, 상현마을성원쌍떼빌아파트)</v>
      </c>
      <c r="U6082" s="24" t="str">
        <f t="shared" si="2123"/>
        <v>상현</v>
      </c>
      <c r="V6082" s="25">
        <f t="shared" si="2124"/>
        <v>28</v>
      </c>
      <c r="W6082" s="25">
        <f t="shared" si="2125"/>
        <v>6</v>
      </c>
      <c r="X6082" s="59"/>
      <c r="Y6082" s="59"/>
      <c r="Z6082" s="59" t="s">
        <v>89</v>
      </c>
      <c r="AA6082" s="63" t="s">
        <v>6918</v>
      </c>
    </row>
    <row r="6083" spans="1:27" ht="16.5" customHeight="1" x14ac:dyDescent="0.3">
      <c r="A6083" s="22" t="b">
        <f t="shared" si="2105"/>
        <v>0</v>
      </c>
      <c r="B6083" s="22" t="b">
        <f t="shared" si="2106"/>
        <v>0</v>
      </c>
      <c r="C6083" s="22" t="b">
        <f t="shared" si="2107"/>
        <v>0</v>
      </c>
      <c r="D6083" s="22" t="b">
        <f t="shared" si="2108"/>
        <v>0</v>
      </c>
      <c r="E6083" s="22" t="b">
        <f t="shared" si="2109"/>
        <v>0</v>
      </c>
      <c r="F6083" s="52" t="b">
        <f t="shared" si="2110"/>
        <v>0</v>
      </c>
      <c r="G6083" s="22" t="b">
        <f t="shared" si="2111"/>
        <v>0</v>
      </c>
      <c r="H6083" s="22" t="b">
        <f t="shared" si="2112"/>
        <v>0</v>
      </c>
      <c r="I6083" s="22" t="b">
        <f t="shared" si="2113"/>
        <v>0</v>
      </c>
      <c r="J6083" s="22" t="b">
        <f t="shared" si="2114"/>
        <v>0</v>
      </c>
      <c r="K6083" s="3" t="str">
        <f t="shared" si="2115"/>
        <v/>
      </c>
      <c r="L6083" s="3" t="str">
        <f t="shared" si="2116"/>
        <v/>
      </c>
      <c r="M6083" s="3" t="str">
        <f t="shared" si="2117"/>
        <v/>
      </c>
      <c r="N6083" s="54" t="str">
        <f t="shared" si="2118"/>
        <v/>
      </c>
      <c r="O6083" s="3" t="str">
        <f t="shared" si="2119"/>
        <v/>
      </c>
      <c r="P6083" s="19" t="str">
        <f t="shared" si="2120"/>
        <v/>
      </c>
      <c r="Q6083" s="23" t="e">
        <f>_xlfn.XLOOKUP(R6083,summary!C3471:C3507,summary!B3471:B3507)</f>
        <v>#N/A</v>
      </c>
      <c r="R6083" s="24" t="str">
        <f t="shared" si="2126"/>
        <v>상현1동</v>
      </c>
      <c r="S6083" s="24" t="str">
        <f t="shared" si="2121"/>
        <v>상현28통</v>
      </c>
      <c r="T6083" s="24" t="str">
        <f t="shared" si="2122"/>
        <v>(상현동, 상현마을성원쌍떼빌아파트)</v>
      </c>
      <c r="U6083" s="24" t="str">
        <f t="shared" si="2123"/>
        <v>상현</v>
      </c>
      <c r="V6083" s="25">
        <f t="shared" si="2124"/>
        <v>28</v>
      </c>
      <c r="W6083" s="25">
        <f t="shared" si="2125"/>
        <v>7</v>
      </c>
      <c r="X6083" s="59"/>
      <c r="Y6083" s="59"/>
      <c r="Z6083" s="59" t="s">
        <v>91</v>
      </c>
      <c r="AA6083" s="63" t="s">
        <v>6919</v>
      </c>
    </row>
    <row r="6084" spans="1:27" ht="16.5" customHeight="1" x14ac:dyDescent="0.3">
      <c r="A6084" s="22" t="b">
        <f t="shared" si="2105"/>
        <v>0</v>
      </c>
      <c r="B6084" s="22" t="b">
        <f t="shared" si="2106"/>
        <v>0</v>
      </c>
      <c r="C6084" s="22" t="b">
        <f t="shared" si="2107"/>
        <v>0</v>
      </c>
      <c r="D6084" s="22" t="b">
        <f t="shared" si="2108"/>
        <v>0</v>
      </c>
      <c r="E6084" s="22" t="b">
        <f t="shared" si="2109"/>
        <v>0</v>
      </c>
      <c r="F6084" s="52" t="b">
        <f t="shared" si="2110"/>
        <v>0</v>
      </c>
      <c r="G6084" s="22" t="b">
        <f t="shared" si="2111"/>
        <v>0</v>
      </c>
      <c r="H6084" s="22" t="b">
        <f t="shared" si="2112"/>
        <v>0</v>
      </c>
      <c r="I6084" s="22" t="b">
        <f t="shared" si="2113"/>
        <v>0</v>
      </c>
      <c r="J6084" s="22" t="b">
        <f t="shared" si="2114"/>
        <v>0</v>
      </c>
      <c r="K6084" s="3" t="str">
        <f t="shared" si="2115"/>
        <v/>
      </c>
      <c r="L6084" s="3" t="str">
        <f t="shared" si="2116"/>
        <v/>
      </c>
      <c r="M6084" s="3" t="str">
        <f t="shared" si="2117"/>
        <v/>
      </c>
      <c r="N6084" s="54" t="str">
        <f t="shared" si="2118"/>
        <v/>
      </c>
      <c r="O6084" s="3" t="str">
        <f t="shared" si="2119"/>
        <v/>
      </c>
      <c r="P6084" s="19" t="str">
        <f t="shared" si="2120"/>
        <v/>
      </c>
      <c r="Q6084" s="23" t="e">
        <f>_xlfn.XLOOKUP(R6084,summary!C3472:C3508,summary!B3472:B3508)</f>
        <v>#N/A</v>
      </c>
      <c r="R6084" s="24" t="str">
        <f t="shared" si="2126"/>
        <v>상현1동</v>
      </c>
      <c r="S6084" s="24" t="str">
        <f t="shared" si="2121"/>
        <v>상현28통</v>
      </c>
      <c r="T6084" s="24" t="str">
        <f t="shared" si="2122"/>
        <v>(상현동, 상현마을성원쌍떼빌아파트)</v>
      </c>
      <c r="U6084" s="24" t="str">
        <f t="shared" si="2123"/>
        <v>상현</v>
      </c>
      <c r="V6084" s="25">
        <f t="shared" si="2124"/>
        <v>28</v>
      </c>
      <c r="W6084" s="25">
        <f t="shared" si="2125"/>
        <v>8</v>
      </c>
      <c r="X6084" s="59"/>
      <c r="Y6084" s="59"/>
      <c r="Z6084" s="59" t="s">
        <v>93</v>
      </c>
      <c r="AA6084" s="63" t="s">
        <v>6920</v>
      </c>
    </row>
    <row r="6085" spans="1:27" ht="16.5" customHeight="1" x14ac:dyDescent="0.3">
      <c r="A6085" s="22" t="b">
        <f t="shared" si="2105"/>
        <v>0</v>
      </c>
      <c r="B6085" s="22" t="b">
        <f t="shared" si="2106"/>
        <v>0</v>
      </c>
      <c r="C6085" s="22" t="b">
        <f t="shared" si="2107"/>
        <v>0</v>
      </c>
      <c r="D6085" s="22" t="b">
        <f t="shared" si="2108"/>
        <v>0</v>
      </c>
      <c r="E6085" s="22" t="b">
        <f t="shared" si="2109"/>
        <v>0</v>
      </c>
      <c r="F6085" s="52" t="b">
        <f t="shared" si="2110"/>
        <v>0</v>
      </c>
      <c r="G6085" s="22" t="b">
        <f t="shared" si="2111"/>
        <v>0</v>
      </c>
      <c r="H6085" s="22" t="b">
        <f t="shared" si="2112"/>
        <v>0</v>
      </c>
      <c r="I6085" s="22" t="b">
        <f t="shared" si="2113"/>
        <v>0</v>
      </c>
      <c r="J6085" s="22" t="b">
        <f t="shared" si="2114"/>
        <v>0</v>
      </c>
      <c r="K6085" s="3" t="str">
        <f t="shared" si="2115"/>
        <v/>
      </c>
      <c r="L6085" s="3" t="str">
        <f t="shared" si="2116"/>
        <v/>
      </c>
      <c r="M6085" s="3" t="str">
        <f t="shared" si="2117"/>
        <v/>
      </c>
      <c r="N6085" s="54" t="str">
        <f t="shared" si="2118"/>
        <v/>
      </c>
      <c r="O6085" s="3" t="str">
        <f t="shared" si="2119"/>
        <v/>
      </c>
      <c r="P6085" s="19" t="str">
        <f t="shared" si="2120"/>
        <v/>
      </c>
      <c r="Q6085" s="23" t="e">
        <f>_xlfn.XLOOKUP(R6085,summary!C3473:C3509,summary!B3473:B3509)</f>
        <v>#N/A</v>
      </c>
      <c r="R6085" s="24" t="str">
        <f t="shared" si="2126"/>
        <v>상현1동</v>
      </c>
      <c r="S6085" s="24" t="str">
        <f t="shared" si="2121"/>
        <v>상현28통</v>
      </c>
      <c r="T6085" s="24" t="str">
        <f t="shared" si="2122"/>
        <v>(상현동, 상현마을성원쌍떼빌아파트)</v>
      </c>
      <c r="U6085" s="24" t="str">
        <f t="shared" si="2123"/>
        <v>상현</v>
      </c>
      <c r="V6085" s="25">
        <f t="shared" si="2124"/>
        <v>28</v>
      </c>
      <c r="W6085" s="25">
        <f t="shared" si="2125"/>
        <v>9</v>
      </c>
      <c r="X6085" s="59"/>
      <c r="Y6085" s="59"/>
      <c r="Z6085" s="59" t="s">
        <v>95</v>
      </c>
      <c r="AA6085" s="63" t="s">
        <v>6921</v>
      </c>
    </row>
    <row r="6086" spans="1:27" ht="16.5" customHeight="1" x14ac:dyDescent="0.3">
      <c r="A6086" s="22" t="b">
        <f t="shared" si="2105"/>
        <v>0</v>
      </c>
      <c r="B6086" s="22" t="b">
        <f t="shared" si="2106"/>
        <v>0</v>
      </c>
      <c r="C6086" s="22" t="b">
        <f t="shared" si="2107"/>
        <v>0</v>
      </c>
      <c r="D6086" s="22" t="b">
        <f t="shared" si="2108"/>
        <v>0</v>
      </c>
      <c r="E6086" s="22" t="b">
        <f t="shared" si="2109"/>
        <v>0</v>
      </c>
      <c r="F6086" s="52" t="b">
        <f t="shared" si="2110"/>
        <v>0</v>
      </c>
      <c r="G6086" s="22" t="b">
        <f t="shared" si="2111"/>
        <v>0</v>
      </c>
      <c r="H6086" s="22" t="b">
        <f t="shared" si="2112"/>
        <v>0</v>
      </c>
      <c r="I6086" s="22" t="b">
        <f t="shared" si="2113"/>
        <v>0</v>
      </c>
      <c r="J6086" s="22" t="b">
        <f t="shared" si="2114"/>
        <v>0</v>
      </c>
      <c r="K6086" s="3" t="str">
        <f t="shared" si="2115"/>
        <v/>
      </c>
      <c r="L6086" s="3" t="str">
        <f t="shared" si="2116"/>
        <v/>
      </c>
      <c r="M6086" s="3" t="str">
        <f t="shared" si="2117"/>
        <v/>
      </c>
      <c r="N6086" s="54" t="str">
        <f t="shared" si="2118"/>
        <v/>
      </c>
      <c r="O6086" s="3" t="str">
        <f t="shared" si="2119"/>
        <v/>
      </c>
      <c r="P6086" s="19" t="str">
        <f t="shared" si="2120"/>
        <v/>
      </c>
      <c r="Q6086" s="23" t="e">
        <f>_xlfn.XLOOKUP(R6086,summary!C3474:C3510,summary!B3474:B3510)</f>
        <v>#N/A</v>
      </c>
      <c r="R6086" s="24" t="str">
        <f t="shared" si="2126"/>
        <v>상현1동</v>
      </c>
      <c r="S6086" s="24" t="str">
        <f t="shared" si="2121"/>
        <v>상현28통</v>
      </c>
      <c r="T6086" s="24" t="str">
        <f t="shared" si="2122"/>
        <v>(상현동, 상현마을성원쌍떼빌아파트)</v>
      </c>
      <c r="U6086" s="24" t="str">
        <f t="shared" si="2123"/>
        <v>상현</v>
      </c>
      <c r="V6086" s="25">
        <f t="shared" si="2124"/>
        <v>28</v>
      </c>
      <c r="W6086" s="25">
        <f t="shared" si="2125"/>
        <v>10</v>
      </c>
      <c r="X6086" s="59"/>
      <c r="Y6086" s="59"/>
      <c r="Z6086" s="59" t="s">
        <v>97</v>
      </c>
      <c r="AA6086" s="63" t="s">
        <v>6922</v>
      </c>
    </row>
    <row r="6087" spans="1:27" ht="16.5" customHeight="1" x14ac:dyDescent="0.3">
      <c r="A6087" s="22" t="b">
        <f t="shared" si="2105"/>
        <v>1</v>
      </c>
      <c r="B6087" s="22" t="b">
        <f t="shared" si="2106"/>
        <v>0</v>
      </c>
      <c r="C6087" s="22" t="b">
        <f t="shared" si="2107"/>
        <v>0</v>
      </c>
      <c r="D6087" s="22" t="b">
        <f t="shared" si="2108"/>
        <v>0</v>
      </c>
      <c r="E6087" s="22" t="b">
        <f t="shared" si="2109"/>
        <v>0</v>
      </c>
      <c r="F6087" s="52" t="b">
        <f t="shared" si="2110"/>
        <v>0</v>
      </c>
      <c r="G6087" s="22" t="b">
        <f t="shared" si="2111"/>
        <v>0</v>
      </c>
      <c r="H6087" s="22" t="b">
        <f t="shared" si="2112"/>
        <v>0</v>
      </c>
      <c r="I6087" s="22" t="b">
        <f t="shared" si="2113"/>
        <v>0</v>
      </c>
      <c r="J6087" s="22" t="b">
        <f t="shared" si="2114"/>
        <v>1</v>
      </c>
      <c r="K6087" s="3" t="str">
        <f t="shared" si="2115"/>
        <v>상현29통</v>
      </c>
      <c r="L6087" s="3" t="str">
        <f t="shared" si="2116"/>
        <v>29</v>
      </c>
      <c r="M6087" s="3">
        <f t="shared" si="2117"/>
        <v>29</v>
      </c>
      <c r="N6087" s="54" t="str">
        <f t="shared" si="2118"/>
        <v>상현</v>
      </c>
      <c r="O6087" s="3" t="str">
        <f t="shared" si="2119"/>
        <v/>
      </c>
      <c r="P6087" s="19" t="str">
        <f t="shared" si="2120"/>
        <v/>
      </c>
      <c r="Q6087" s="23" t="e">
        <f>_xlfn.XLOOKUP(R6087,summary!C3475:C3511,summary!B3475:B3511)</f>
        <v>#N/A</v>
      </c>
      <c r="R6087" s="24" t="str">
        <f t="shared" si="2126"/>
        <v>상현1동</v>
      </c>
      <c r="S6087" s="24" t="str">
        <f t="shared" si="2121"/>
        <v>상현29통</v>
      </c>
      <c r="T6087" s="24" t="str">
        <f t="shared" si="2122"/>
        <v>(상현동, 상현마을성원쌍떼빌아파트)</v>
      </c>
      <c r="U6087" s="24" t="str">
        <f t="shared" si="2123"/>
        <v>상현</v>
      </c>
      <c r="V6087" s="25">
        <f t="shared" si="2124"/>
        <v>29</v>
      </c>
      <c r="W6087" s="25">
        <f t="shared" si="2125"/>
        <v>1</v>
      </c>
      <c r="X6087" s="59"/>
      <c r="Y6087" s="59" t="s">
        <v>2594</v>
      </c>
      <c r="Z6087" s="59" t="s">
        <v>63</v>
      </c>
      <c r="AA6087" s="63" t="s">
        <v>6923</v>
      </c>
    </row>
    <row r="6088" spans="1:27" ht="16.5" customHeight="1" x14ac:dyDescent="0.3">
      <c r="A6088" s="22" t="b">
        <f t="shared" si="2105"/>
        <v>1</v>
      </c>
      <c r="B6088" s="22" t="b">
        <f t="shared" si="2106"/>
        <v>1</v>
      </c>
      <c r="C6088" s="22" t="b">
        <f t="shared" si="2107"/>
        <v>0</v>
      </c>
      <c r="D6088" s="22" t="b">
        <f t="shared" si="2108"/>
        <v>0</v>
      </c>
      <c r="E6088" s="22" t="b">
        <f t="shared" si="2109"/>
        <v>1</v>
      </c>
      <c r="F6088" s="52" t="b">
        <f t="shared" si="2110"/>
        <v>1</v>
      </c>
      <c r="G6088" s="22" t="b">
        <f t="shared" si="2111"/>
        <v>1</v>
      </c>
      <c r="H6088" s="22" t="b">
        <f t="shared" si="2112"/>
        <v>0</v>
      </c>
      <c r="I6088" s="22" t="b">
        <f t="shared" si="2113"/>
        <v>1</v>
      </c>
      <c r="J6088" s="22" t="b">
        <f t="shared" si="2114"/>
        <v>0</v>
      </c>
      <c r="K6088" s="3" t="str">
        <f t="shared" si="2115"/>
        <v/>
      </c>
      <c r="L6088" s="3" t="str">
        <f t="shared" si="2116"/>
        <v/>
      </c>
      <c r="M6088" s="3" t="str">
        <f t="shared" si="2117"/>
        <v/>
      </c>
      <c r="N6088" s="54" t="str">
        <f t="shared" si="2118"/>
        <v/>
      </c>
      <c r="O6088" s="3" t="str">
        <f t="shared" si="2119"/>
        <v>(상현동, 상현마을성원쌍떼빌아파트)</v>
      </c>
      <c r="P6088" s="19" t="str">
        <f t="shared" si="2120"/>
        <v>(상현동, 상현마을성원쌍떼빌아파트)</v>
      </c>
      <c r="Q6088" s="23" t="e">
        <f>_xlfn.XLOOKUP(R6088,summary!C3476:C3512,summary!B3476:B3512)</f>
        <v>#N/A</v>
      </c>
      <c r="R6088" s="24" t="str">
        <f t="shared" si="2126"/>
        <v>상현1동</v>
      </c>
      <c r="S6088" s="24" t="str">
        <f t="shared" si="2121"/>
        <v>상현29통</v>
      </c>
      <c r="T6088" s="24" t="str">
        <f t="shared" si="2122"/>
        <v>(상현동, 상현마을성원쌍떼빌아파트)</v>
      </c>
      <c r="U6088" s="24" t="str">
        <f t="shared" si="2123"/>
        <v>상현</v>
      </c>
      <c r="V6088" s="25">
        <f t="shared" si="2124"/>
        <v>29</v>
      </c>
      <c r="W6088" s="25">
        <f t="shared" si="2125"/>
        <v>2</v>
      </c>
      <c r="X6088" s="59"/>
      <c r="Y6088" s="59" t="s">
        <v>2353</v>
      </c>
      <c r="Z6088" s="59" t="s">
        <v>65</v>
      </c>
      <c r="AA6088" s="63" t="s">
        <v>6924</v>
      </c>
    </row>
    <row r="6089" spans="1:27" ht="16.5" customHeight="1" x14ac:dyDescent="0.3">
      <c r="A6089" s="22" t="b">
        <f t="shared" si="2105"/>
        <v>1</v>
      </c>
      <c r="B6089" s="22" t="b">
        <f t="shared" si="2106"/>
        <v>0</v>
      </c>
      <c r="C6089" s="22" t="b">
        <f t="shared" si="2107"/>
        <v>0</v>
      </c>
      <c r="D6089" s="22" t="b">
        <f t="shared" si="2108"/>
        <v>0</v>
      </c>
      <c r="E6089" s="22" t="b">
        <f t="shared" si="2109"/>
        <v>0</v>
      </c>
      <c r="F6089" s="52" t="b">
        <f t="shared" si="2110"/>
        <v>0</v>
      </c>
      <c r="G6089" s="22" t="b">
        <f t="shared" si="2111"/>
        <v>0</v>
      </c>
      <c r="H6089" s="22" t="b">
        <f t="shared" si="2112"/>
        <v>0</v>
      </c>
      <c r="I6089" s="22" t="b">
        <f t="shared" si="2113"/>
        <v>1</v>
      </c>
      <c r="J6089" s="22" t="b">
        <f t="shared" si="2114"/>
        <v>0</v>
      </c>
      <c r="K6089" s="3" t="str">
        <f t="shared" si="2115"/>
        <v/>
      </c>
      <c r="L6089" s="3" t="str">
        <f t="shared" si="2116"/>
        <v/>
      </c>
      <c r="M6089" s="3" t="str">
        <f t="shared" si="2117"/>
        <v/>
      </c>
      <c r="N6089" s="54" t="str">
        <f t="shared" si="2118"/>
        <v/>
      </c>
      <c r="O6089" s="3" t="str">
        <f t="shared" si="2119"/>
        <v>상현마을성원쌍떼빌아파트)</v>
      </c>
      <c r="P6089" s="19" t="str">
        <f t="shared" si="2120"/>
        <v/>
      </c>
      <c r="Q6089" s="23" t="e">
        <f>_xlfn.XLOOKUP(R6089,summary!C3477:C3513,summary!B3477:B3513)</f>
        <v>#N/A</v>
      </c>
      <c r="R6089" s="24" t="str">
        <f t="shared" si="2126"/>
        <v>상현1동</v>
      </c>
      <c r="S6089" s="24" t="str">
        <f t="shared" si="2121"/>
        <v>상현29통</v>
      </c>
      <c r="T6089" s="24" t="str">
        <f t="shared" si="2122"/>
        <v>(상현동, 상현마을성원쌍떼빌아파트)</v>
      </c>
      <c r="U6089" s="24" t="str">
        <f t="shared" si="2123"/>
        <v>상현</v>
      </c>
      <c r="V6089" s="25">
        <f t="shared" si="2124"/>
        <v>29</v>
      </c>
      <c r="W6089" s="25">
        <f t="shared" si="2125"/>
        <v>3</v>
      </c>
      <c r="X6089" s="59"/>
      <c r="Y6089" s="59" t="s">
        <v>6758</v>
      </c>
      <c r="Z6089" s="59" t="s">
        <v>67</v>
      </c>
      <c r="AA6089" s="63" t="s">
        <v>6925</v>
      </c>
    </row>
    <row r="6090" spans="1:27" ht="16.5" customHeight="1" x14ac:dyDescent="0.3">
      <c r="A6090" s="22" t="b">
        <f t="shared" si="2105"/>
        <v>1</v>
      </c>
      <c r="B6090" s="22" t="b">
        <f t="shared" si="2106"/>
        <v>0</v>
      </c>
      <c r="C6090" s="22" t="b">
        <f t="shared" si="2107"/>
        <v>0</v>
      </c>
      <c r="D6090" s="22" t="b">
        <f t="shared" si="2108"/>
        <v>0</v>
      </c>
      <c r="E6090" s="22" t="b">
        <f t="shared" si="2109"/>
        <v>0</v>
      </c>
      <c r="F6090" s="52" t="b">
        <f t="shared" si="2110"/>
        <v>0</v>
      </c>
      <c r="G6090" s="22" t="b">
        <f t="shared" si="2111"/>
        <v>0</v>
      </c>
      <c r="H6090" s="22" t="b">
        <f t="shared" si="2112"/>
        <v>0</v>
      </c>
      <c r="I6090" s="22" t="b">
        <f t="shared" si="2113"/>
        <v>1</v>
      </c>
      <c r="J6090" s="22" t="b">
        <f t="shared" si="2114"/>
        <v>0</v>
      </c>
      <c r="K6090" s="3" t="str">
        <f t="shared" si="2115"/>
        <v/>
      </c>
      <c r="L6090" s="3" t="str">
        <f t="shared" si="2116"/>
        <v/>
      </c>
      <c r="M6090" s="3" t="str">
        <f t="shared" si="2117"/>
        <v/>
      </c>
      <c r="N6090" s="54" t="str">
        <f t="shared" si="2118"/>
        <v/>
      </c>
      <c r="O6090" s="3" t="str">
        <f t="shared" si="2119"/>
        <v>성원쌍떼빌아파트)</v>
      </c>
      <c r="P6090" s="19" t="str">
        <f t="shared" si="2120"/>
        <v/>
      </c>
      <c r="Q6090" s="23" t="e">
        <f>_xlfn.XLOOKUP(R6090,summary!C3478:C3514,summary!B3478:B3514)</f>
        <v>#N/A</v>
      </c>
      <c r="R6090" s="24" t="str">
        <f t="shared" si="2126"/>
        <v>상현1동</v>
      </c>
      <c r="S6090" s="24" t="str">
        <f t="shared" si="2121"/>
        <v>상현29통</v>
      </c>
      <c r="T6090" s="24" t="str">
        <f t="shared" si="2122"/>
        <v>(상현동, 상현마을성원쌍떼빌아파트)</v>
      </c>
      <c r="U6090" s="24" t="str">
        <f t="shared" si="2123"/>
        <v>상현</v>
      </c>
      <c r="V6090" s="25">
        <f t="shared" si="2124"/>
        <v>29</v>
      </c>
      <c r="W6090" s="25">
        <f t="shared" si="2125"/>
        <v>4</v>
      </c>
      <c r="X6090" s="59"/>
      <c r="Y6090" s="59" t="s">
        <v>6915</v>
      </c>
      <c r="Z6090" s="59" t="s">
        <v>73</v>
      </c>
      <c r="AA6090" s="63" t="s">
        <v>6926</v>
      </c>
    </row>
    <row r="6091" spans="1:27" ht="16.5" customHeight="1" x14ac:dyDescent="0.3">
      <c r="A6091" s="22" t="b">
        <f t="shared" si="2105"/>
        <v>1</v>
      </c>
      <c r="B6091" s="22" t="b">
        <f t="shared" si="2106"/>
        <v>0</v>
      </c>
      <c r="C6091" s="22" t="b">
        <f t="shared" si="2107"/>
        <v>1</v>
      </c>
      <c r="D6091" s="22" t="b">
        <f t="shared" si="2108"/>
        <v>0</v>
      </c>
      <c r="E6091" s="22" t="b">
        <f t="shared" si="2109"/>
        <v>1</v>
      </c>
      <c r="F6091" s="52" t="b">
        <f t="shared" si="2110"/>
        <v>1</v>
      </c>
      <c r="G6091" s="22" t="b">
        <f t="shared" si="2111"/>
        <v>0</v>
      </c>
      <c r="H6091" s="22" t="b">
        <f t="shared" si="2112"/>
        <v>1</v>
      </c>
      <c r="I6091" s="22" t="b">
        <f t="shared" si="2113"/>
        <v>1</v>
      </c>
      <c r="J6091" s="22" t="b">
        <f t="shared" si="2114"/>
        <v>0</v>
      </c>
      <c r="K6091" s="3" t="str">
        <f t="shared" si="2115"/>
        <v/>
      </c>
      <c r="L6091" s="3" t="str">
        <f t="shared" si="2116"/>
        <v/>
      </c>
      <c r="M6091" s="3" t="str">
        <f t="shared" si="2117"/>
        <v/>
      </c>
      <c r="N6091" s="54" t="str">
        <f t="shared" si="2118"/>
        <v/>
      </c>
      <c r="O6091" s="3" t="str">
        <f t="shared" si="2119"/>
        <v>아파트)</v>
      </c>
      <c r="P6091" s="19" t="str">
        <f t="shared" si="2120"/>
        <v/>
      </c>
      <c r="Q6091" s="23" t="e">
        <f>_xlfn.XLOOKUP(R6091,summary!C3479:C3515,summary!B3479:B3515)</f>
        <v>#N/A</v>
      </c>
      <c r="R6091" s="24" t="str">
        <f t="shared" si="2126"/>
        <v>상현1동</v>
      </c>
      <c r="S6091" s="24" t="str">
        <f t="shared" si="2121"/>
        <v>상현29통</v>
      </c>
      <c r="T6091" s="24" t="str">
        <f t="shared" si="2122"/>
        <v>(상현동, 상현마을성원쌍떼빌아파트)</v>
      </c>
      <c r="U6091" s="24" t="str">
        <f t="shared" si="2123"/>
        <v>상현</v>
      </c>
      <c r="V6091" s="25">
        <f t="shared" si="2124"/>
        <v>29</v>
      </c>
      <c r="W6091" s="25">
        <f t="shared" si="2125"/>
        <v>5</v>
      </c>
      <c r="X6091" s="59"/>
      <c r="Y6091" s="59" t="s">
        <v>144</v>
      </c>
      <c r="Z6091" s="59" t="s">
        <v>87</v>
      </c>
      <c r="AA6091" s="63" t="s">
        <v>6927</v>
      </c>
    </row>
    <row r="6092" spans="1:27" ht="16.5" customHeight="1" x14ac:dyDescent="0.3">
      <c r="A6092" s="22" t="b">
        <f t="shared" si="2105"/>
        <v>0</v>
      </c>
      <c r="B6092" s="22" t="b">
        <f t="shared" si="2106"/>
        <v>0</v>
      </c>
      <c r="C6092" s="22" t="b">
        <f t="shared" si="2107"/>
        <v>0</v>
      </c>
      <c r="D6092" s="22" t="b">
        <f t="shared" si="2108"/>
        <v>0</v>
      </c>
      <c r="E6092" s="22" t="b">
        <f t="shared" si="2109"/>
        <v>0</v>
      </c>
      <c r="F6092" s="52" t="b">
        <f t="shared" si="2110"/>
        <v>0</v>
      </c>
      <c r="G6092" s="22" t="b">
        <f t="shared" si="2111"/>
        <v>0</v>
      </c>
      <c r="H6092" s="22" t="b">
        <f t="shared" si="2112"/>
        <v>0</v>
      </c>
      <c r="I6092" s="22" t="b">
        <f t="shared" si="2113"/>
        <v>0</v>
      </c>
      <c r="J6092" s="22" t="b">
        <f t="shared" si="2114"/>
        <v>0</v>
      </c>
      <c r="K6092" s="3" t="str">
        <f t="shared" si="2115"/>
        <v/>
      </c>
      <c r="L6092" s="3" t="str">
        <f t="shared" si="2116"/>
        <v/>
      </c>
      <c r="M6092" s="3" t="str">
        <f t="shared" si="2117"/>
        <v/>
      </c>
      <c r="N6092" s="54" t="str">
        <f t="shared" si="2118"/>
        <v/>
      </c>
      <c r="O6092" s="3" t="str">
        <f t="shared" si="2119"/>
        <v/>
      </c>
      <c r="P6092" s="19" t="str">
        <f t="shared" si="2120"/>
        <v/>
      </c>
      <c r="Q6092" s="23" t="e">
        <f>_xlfn.XLOOKUP(R6092,summary!C3480:C3516,summary!B3480:B3516)</f>
        <v>#N/A</v>
      </c>
      <c r="R6092" s="24" t="str">
        <f t="shared" si="2126"/>
        <v>상현1동</v>
      </c>
      <c r="S6092" s="24" t="str">
        <f t="shared" si="2121"/>
        <v>상현29통</v>
      </c>
      <c r="T6092" s="24" t="str">
        <f t="shared" si="2122"/>
        <v>(상현동, 상현마을성원쌍떼빌아파트)</v>
      </c>
      <c r="U6092" s="24" t="str">
        <f t="shared" si="2123"/>
        <v>상현</v>
      </c>
      <c r="V6092" s="25">
        <f t="shared" si="2124"/>
        <v>29</v>
      </c>
      <c r="W6092" s="25">
        <f t="shared" si="2125"/>
        <v>6</v>
      </c>
      <c r="X6092" s="59"/>
      <c r="Y6092" s="59"/>
      <c r="Z6092" s="59" t="s">
        <v>89</v>
      </c>
      <c r="AA6092" s="63" t="s">
        <v>6928</v>
      </c>
    </row>
    <row r="6093" spans="1:27" ht="16.5" customHeight="1" x14ac:dyDescent="0.3">
      <c r="A6093" s="22" t="b">
        <f t="shared" si="2105"/>
        <v>0</v>
      </c>
      <c r="B6093" s="22" t="b">
        <f t="shared" si="2106"/>
        <v>0</v>
      </c>
      <c r="C6093" s="22" t="b">
        <f t="shared" si="2107"/>
        <v>0</v>
      </c>
      <c r="D6093" s="22" t="b">
        <f t="shared" si="2108"/>
        <v>0</v>
      </c>
      <c r="E6093" s="22" t="b">
        <f t="shared" si="2109"/>
        <v>0</v>
      </c>
      <c r="F6093" s="52" t="b">
        <f t="shared" si="2110"/>
        <v>0</v>
      </c>
      <c r="G6093" s="22" t="b">
        <f t="shared" si="2111"/>
        <v>0</v>
      </c>
      <c r="H6093" s="22" t="b">
        <f t="shared" si="2112"/>
        <v>0</v>
      </c>
      <c r="I6093" s="22" t="b">
        <f t="shared" si="2113"/>
        <v>0</v>
      </c>
      <c r="J6093" s="22" t="b">
        <f t="shared" si="2114"/>
        <v>0</v>
      </c>
      <c r="K6093" s="3" t="str">
        <f t="shared" si="2115"/>
        <v/>
      </c>
      <c r="L6093" s="3" t="str">
        <f t="shared" si="2116"/>
        <v/>
      </c>
      <c r="M6093" s="3" t="str">
        <f t="shared" si="2117"/>
        <v/>
      </c>
      <c r="N6093" s="54" t="str">
        <f t="shared" si="2118"/>
        <v/>
      </c>
      <c r="O6093" s="3" t="str">
        <f t="shared" si="2119"/>
        <v/>
      </c>
      <c r="P6093" s="19" t="str">
        <f t="shared" si="2120"/>
        <v/>
      </c>
      <c r="Q6093" s="23" t="e">
        <f>_xlfn.XLOOKUP(R6093,summary!C3481:C3517,summary!B3481:B3517)</f>
        <v>#N/A</v>
      </c>
      <c r="R6093" s="24" t="str">
        <f t="shared" si="2126"/>
        <v>상현1동</v>
      </c>
      <c r="S6093" s="24" t="str">
        <f t="shared" si="2121"/>
        <v>상현29통</v>
      </c>
      <c r="T6093" s="24" t="str">
        <f t="shared" si="2122"/>
        <v>(상현동, 상현마을성원쌍떼빌아파트)</v>
      </c>
      <c r="U6093" s="24" t="str">
        <f t="shared" si="2123"/>
        <v>상현</v>
      </c>
      <c r="V6093" s="25">
        <f t="shared" si="2124"/>
        <v>29</v>
      </c>
      <c r="W6093" s="25">
        <f t="shared" si="2125"/>
        <v>7</v>
      </c>
      <c r="X6093" s="59"/>
      <c r="Y6093" s="59"/>
      <c r="Z6093" s="59" t="s">
        <v>91</v>
      </c>
      <c r="AA6093" s="63" t="s">
        <v>6929</v>
      </c>
    </row>
    <row r="6094" spans="1:27" ht="16.5" customHeight="1" x14ac:dyDescent="0.3">
      <c r="A6094" s="22" t="b">
        <f t="shared" si="2105"/>
        <v>0</v>
      </c>
      <c r="B6094" s="22" t="b">
        <f t="shared" si="2106"/>
        <v>0</v>
      </c>
      <c r="C6094" s="22" t="b">
        <f t="shared" si="2107"/>
        <v>0</v>
      </c>
      <c r="D6094" s="22" t="b">
        <f t="shared" si="2108"/>
        <v>0</v>
      </c>
      <c r="E6094" s="22" t="b">
        <f t="shared" si="2109"/>
        <v>0</v>
      </c>
      <c r="F6094" s="52" t="b">
        <f t="shared" si="2110"/>
        <v>0</v>
      </c>
      <c r="G6094" s="22" t="b">
        <f t="shared" si="2111"/>
        <v>0</v>
      </c>
      <c r="H6094" s="22" t="b">
        <f t="shared" si="2112"/>
        <v>0</v>
      </c>
      <c r="I6094" s="22" t="b">
        <f t="shared" si="2113"/>
        <v>0</v>
      </c>
      <c r="J6094" s="22" t="b">
        <f t="shared" si="2114"/>
        <v>0</v>
      </c>
      <c r="K6094" s="3" t="str">
        <f t="shared" si="2115"/>
        <v/>
      </c>
      <c r="L6094" s="3" t="str">
        <f t="shared" si="2116"/>
        <v/>
      </c>
      <c r="M6094" s="3" t="str">
        <f t="shared" si="2117"/>
        <v/>
      </c>
      <c r="N6094" s="54" t="str">
        <f t="shared" si="2118"/>
        <v/>
      </c>
      <c r="O6094" s="3" t="str">
        <f t="shared" si="2119"/>
        <v/>
      </c>
      <c r="P6094" s="19" t="str">
        <f t="shared" si="2120"/>
        <v/>
      </c>
      <c r="Q6094" s="23" t="e">
        <f>_xlfn.XLOOKUP(R6094,summary!C3482:C3518,summary!B3482:B3518)</f>
        <v>#N/A</v>
      </c>
      <c r="R6094" s="24" t="str">
        <f t="shared" si="2126"/>
        <v>상현1동</v>
      </c>
      <c r="S6094" s="24" t="str">
        <f t="shared" si="2121"/>
        <v>상현29통</v>
      </c>
      <c r="T6094" s="24" t="str">
        <f t="shared" si="2122"/>
        <v>(상현동, 상현마을성원쌍떼빌아파트)</v>
      </c>
      <c r="U6094" s="24" t="str">
        <f t="shared" si="2123"/>
        <v>상현</v>
      </c>
      <c r="V6094" s="25">
        <f t="shared" si="2124"/>
        <v>29</v>
      </c>
      <c r="W6094" s="25">
        <f t="shared" si="2125"/>
        <v>8</v>
      </c>
      <c r="X6094" s="59"/>
      <c r="Y6094" s="59"/>
      <c r="Z6094" s="59" t="s">
        <v>93</v>
      </c>
      <c r="AA6094" s="63" t="s">
        <v>6930</v>
      </c>
    </row>
    <row r="6095" spans="1:27" ht="16.5" customHeight="1" x14ac:dyDescent="0.3">
      <c r="A6095" s="22" t="b">
        <f t="shared" si="2105"/>
        <v>1</v>
      </c>
      <c r="B6095" s="22" t="b">
        <f t="shared" si="2106"/>
        <v>0</v>
      </c>
      <c r="C6095" s="22" t="b">
        <f t="shared" si="2107"/>
        <v>0</v>
      </c>
      <c r="D6095" s="22" t="b">
        <f t="shared" si="2108"/>
        <v>0</v>
      </c>
      <c r="E6095" s="22" t="b">
        <f t="shared" si="2109"/>
        <v>0</v>
      </c>
      <c r="F6095" s="52" t="b">
        <f t="shared" si="2110"/>
        <v>0</v>
      </c>
      <c r="G6095" s="22" t="b">
        <f t="shared" si="2111"/>
        <v>0</v>
      </c>
      <c r="H6095" s="22" t="b">
        <f t="shared" si="2112"/>
        <v>0</v>
      </c>
      <c r="I6095" s="22" t="b">
        <f t="shared" si="2113"/>
        <v>0</v>
      </c>
      <c r="J6095" s="22" t="b">
        <f t="shared" si="2114"/>
        <v>1</v>
      </c>
      <c r="K6095" s="3" t="str">
        <f t="shared" si="2115"/>
        <v>상현30통</v>
      </c>
      <c r="L6095" s="3" t="str">
        <f t="shared" si="2116"/>
        <v>30</v>
      </c>
      <c r="M6095" s="3">
        <f t="shared" si="2117"/>
        <v>30</v>
      </c>
      <c r="N6095" s="54" t="str">
        <f t="shared" si="2118"/>
        <v>상현</v>
      </c>
      <c r="O6095" s="3" t="str">
        <f t="shared" si="2119"/>
        <v/>
      </c>
      <c r="P6095" s="19" t="str">
        <f t="shared" si="2120"/>
        <v/>
      </c>
      <c r="Q6095" s="23" t="e">
        <f>_xlfn.XLOOKUP(R6095,summary!C3483:C3519,summary!B3483:B3519)</f>
        <v>#N/A</v>
      </c>
      <c r="R6095" s="24" t="str">
        <f t="shared" si="2126"/>
        <v>상현1동</v>
      </c>
      <c r="S6095" s="24" t="str">
        <f t="shared" si="2121"/>
        <v>상현30통</v>
      </c>
      <c r="T6095" s="24" t="str">
        <f t="shared" si="2122"/>
        <v>(상현동, 상현마을수지센트럴아이파크아파트)</v>
      </c>
      <c r="U6095" s="24" t="str">
        <f t="shared" si="2123"/>
        <v>상현</v>
      </c>
      <c r="V6095" s="25">
        <f t="shared" si="2124"/>
        <v>30</v>
      </c>
      <c r="W6095" s="25">
        <f t="shared" si="2125"/>
        <v>1</v>
      </c>
      <c r="X6095" s="59"/>
      <c r="Y6095" s="59" t="s">
        <v>2603</v>
      </c>
      <c r="Z6095" s="59" t="s">
        <v>63</v>
      </c>
      <c r="AA6095" s="63" t="s">
        <v>6931</v>
      </c>
    </row>
    <row r="6096" spans="1:27" ht="16.5" customHeight="1" x14ac:dyDescent="0.3">
      <c r="A6096" s="22" t="b">
        <f t="shared" si="2105"/>
        <v>1</v>
      </c>
      <c r="B6096" s="22" t="b">
        <f t="shared" si="2106"/>
        <v>1</v>
      </c>
      <c r="C6096" s="22" t="b">
        <f t="shared" si="2107"/>
        <v>0</v>
      </c>
      <c r="D6096" s="22" t="b">
        <f t="shared" si="2108"/>
        <v>0</v>
      </c>
      <c r="E6096" s="22" t="b">
        <f t="shared" si="2109"/>
        <v>1</v>
      </c>
      <c r="F6096" s="52" t="b">
        <f t="shared" si="2110"/>
        <v>1</v>
      </c>
      <c r="G6096" s="22" t="b">
        <f t="shared" si="2111"/>
        <v>1</v>
      </c>
      <c r="H6096" s="22" t="b">
        <f t="shared" si="2112"/>
        <v>0</v>
      </c>
      <c r="I6096" s="22" t="b">
        <f t="shared" si="2113"/>
        <v>1</v>
      </c>
      <c r="J6096" s="22" t="b">
        <f t="shared" si="2114"/>
        <v>0</v>
      </c>
      <c r="K6096" s="3" t="str">
        <f t="shared" si="2115"/>
        <v/>
      </c>
      <c r="L6096" s="3" t="str">
        <f t="shared" si="2116"/>
        <v/>
      </c>
      <c r="M6096" s="3" t="str">
        <f t="shared" si="2117"/>
        <v/>
      </c>
      <c r="N6096" s="54" t="str">
        <f t="shared" si="2118"/>
        <v/>
      </c>
      <c r="O6096" s="3" t="str">
        <f t="shared" si="2119"/>
        <v>(상현동, 상현마을수지센트럴아이파크아파트)</v>
      </c>
      <c r="P6096" s="19" t="str">
        <f t="shared" si="2120"/>
        <v>(상현동, 상현마을수지센트럴아이파크아파트)</v>
      </c>
      <c r="Q6096" s="23" t="e">
        <f>_xlfn.XLOOKUP(R6096,summary!C3484:C3520,summary!B3484:B3520)</f>
        <v>#N/A</v>
      </c>
      <c r="R6096" s="24" t="str">
        <f t="shared" si="2126"/>
        <v>상현1동</v>
      </c>
      <c r="S6096" s="24" t="str">
        <f t="shared" si="2121"/>
        <v>상현30통</v>
      </c>
      <c r="T6096" s="24" t="str">
        <f t="shared" si="2122"/>
        <v>(상현동, 상현마을수지센트럴아이파크아파트)</v>
      </c>
      <c r="U6096" s="24" t="str">
        <f t="shared" si="2123"/>
        <v>상현</v>
      </c>
      <c r="V6096" s="25">
        <f t="shared" si="2124"/>
        <v>30</v>
      </c>
      <c r="W6096" s="25">
        <f t="shared" si="2125"/>
        <v>2</v>
      </c>
      <c r="X6096" s="59"/>
      <c r="Y6096" s="59" t="s">
        <v>2353</v>
      </c>
      <c r="Z6096" s="59" t="s">
        <v>65</v>
      </c>
      <c r="AA6096" s="63" t="s">
        <v>6932</v>
      </c>
    </row>
    <row r="6097" spans="1:27" ht="16.5" customHeight="1" x14ac:dyDescent="0.3">
      <c r="A6097" s="22" t="b">
        <f t="shared" si="2105"/>
        <v>1</v>
      </c>
      <c r="B6097" s="22" t="b">
        <f t="shared" si="2106"/>
        <v>0</v>
      </c>
      <c r="C6097" s="22" t="b">
        <f t="shared" si="2107"/>
        <v>0</v>
      </c>
      <c r="D6097" s="22" t="b">
        <f t="shared" si="2108"/>
        <v>0</v>
      </c>
      <c r="E6097" s="22" t="b">
        <f t="shared" si="2109"/>
        <v>0</v>
      </c>
      <c r="F6097" s="52" t="b">
        <f t="shared" si="2110"/>
        <v>0</v>
      </c>
      <c r="G6097" s="22" t="b">
        <f t="shared" si="2111"/>
        <v>0</v>
      </c>
      <c r="H6097" s="22" t="b">
        <f t="shared" si="2112"/>
        <v>0</v>
      </c>
      <c r="I6097" s="22" t="b">
        <f t="shared" si="2113"/>
        <v>1</v>
      </c>
      <c r="J6097" s="22" t="b">
        <f t="shared" si="2114"/>
        <v>0</v>
      </c>
      <c r="K6097" s="3" t="str">
        <f t="shared" si="2115"/>
        <v/>
      </c>
      <c r="L6097" s="3" t="str">
        <f t="shared" si="2116"/>
        <v/>
      </c>
      <c r="M6097" s="3" t="str">
        <f t="shared" si="2117"/>
        <v/>
      </c>
      <c r="N6097" s="54" t="str">
        <f t="shared" si="2118"/>
        <v/>
      </c>
      <c r="O6097" s="3" t="str">
        <f t="shared" si="2119"/>
        <v>상현마을수지센트럴아이파크아파트)</v>
      </c>
      <c r="P6097" s="19" t="str">
        <f t="shared" si="2120"/>
        <v/>
      </c>
      <c r="Q6097" s="23" t="e">
        <f>_xlfn.XLOOKUP(R6097,summary!C3485:C3521,summary!B3485:B3521)</f>
        <v>#N/A</v>
      </c>
      <c r="R6097" s="24" t="str">
        <f t="shared" si="2126"/>
        <v>상현1동</v>
      </c>
      <c r="S6097" s="24" t="str">
        <f t="shared" si="2121"/>
        <v>상현30통</v>
      </c>
      <c r="T6097" s="24" t="str">
        <f t="shared" si="2122"/>
        <v>(상현동, 상현마을수지센트럴아이파크아파트)</v>
      </c>
      <c r="U6097" s="24" t="str">
        <f t="shared" si="2123"/>
        <v>상현</v>
      </c>
      <c r="V6097" s="25">
        <f t="shared" si="2124"/>
        <v>30</v>
      </c>
      <c r="W6097" s="25">
        <f t="shared" si="2125"/>
        <v>3</v>
      </c>
      <c r="X6097" s="59"/>
      <c r="Y6097" s="59" t="s">
        <v>6758</v>
      </c>
      <c r="Z6097" s="59" t="s">
        <v>67</v>
      </c>
      <c r="AA6097" s="63" t="s">
        <v>6933</v>
      </c>
    </row>
    <row r="6098" spans="1:27" ht="16.5" customHeight="1" x14ac:dyDescent="0.3">
      <c r="A6098" s="22" t="b">
        <f t="shared" si="2105"/>
        <v>1</v>
      </c>
      <c r="B6098" s="22" t="b">
        <f t="shared" si="2106"/>
        <v>0</v>
      </c>
      <c r="C6098" s="22" t="b">
        <f t="shared" si="2107"/>
        <v>0</v>
      </c>
      <c r="D6098" s="22" t="b">
        <f t="shared" si="2108"/>
        <v>0</v>
      </c>
      <c r="E6098" s="22" t="b">
        <f t="shared" si="2109"/>
        <v>0</v>
      </c>
      <c r="F6098" s="52" t="b">
        <f t="shared" si="2110"/>
        <v>0</v>
      </c>
      <c r="G6098" s="22" t="b">
        <f t="shared" si="2111"/>
        <v>0</v>
      </c>
      <c r="H6098" s="22" t="b">
        <f t="shared" si="2112"/>
        <v>0</v>
      </c>
      <c r="I6098" s="22" t="b">
        <f t="shared" si="2113"/>
        <v>1</v>
      </c>
      <c r="J6098" s="22" t="b">
        <f t="shared" si="2114"/>
        <v>0</v>
      </c>
      <c r="K6098" s="3" t="str">
        <f t="shared" si="2115"/>
        <v/>
      </c>
      <c r="L6098" s="3" t="str">
        <f t="shared" si="2116"/>
        <v/>
      </c>
      <c r="M6098" s="3" t="str">
        <f t="shared" si="2117"/>
        <v/>
      </c>
      <c r="N6098" s="54" t="str">
        <f t="shared" si="2118"/>
        <v/>
      </c>
      <c r="O6098" s="3" t="str">
        <f t="shared" si="2119"/>
        <v>수지센트럴아이파크아파트)</v>
      </c>
      <c r="P6098" s="19" t="str">
        <f t="shared" si="2120"/>
        <v/>
      </c>
      <c r="Q6098" s="23" t="e">
        <f>_xlfn.XLOOKUP(R6098,summary!C3486:C3522,summary!B3486:B3522)</f>
        <v>#N/A</v>
      </c>
      <c r="R6098" s="24" t="str">
        <f t="shared" si="2126"/>
        <v>상현1동</v>
      </c>
      <c r="S6098" s="24" t="str">
        <f t="shared" si="2121"/>
        <v>상현30통</v>
      </c>
      <c r="T6098" s="24" t="str">
        <f t="shared" si="2122"/>
        <v>(상현동, 상현마을수지센트럴아이파크아파트)</v>
      </c>
      <c r="U6098" s="24" t="str">
        <f t="shared" si="2123"/>
        <v>상현</v>
      </c>
      <c r="V6098" s="25">
        <f t="shared" si="2124"/>
        <v>30</v>
      </c>
      <c r="W6098" s="25">
        <f t="shared" si="2125"/>
        <v>4</v>
      </c>
      <c r="X6098" s="59"/>
      <c r="Y6098" s="59" t="s">
        <v>6934</v>
      </c>
      <c r="Z6098" s="59" t="s">
        <v>73</v>
      </c>
      <c r="AA6098" s="63" t="s">
        <v>6935</v>
      </c>
    </row>
    <row r="6099" spans="1:27" ht="16.5" customHeight="1" x14ac:dyDescent="0.3">
      <c r="A6099" s="22" t="b">
        <f t="shared" si="2105"/>
        <v>1</v>
      </c>
      <c r="B6099" s="22" t="b">
        <f t="shared" si="2106"/>
        <v>0</v>
      </c>
      <c r="C6099" s="22" t="b">
        <f t="shared" si="2107"/>
        <v>0</v>
      </c>
      <c r="D6099" s="22" t="b">
        <f t="shared" si="2108"/>
        <v>0</v>
      </c>
      <c r="E6099" s="22" t="b">
        <f t="shared" si="2109"/>
        <v>0</v>
      </c>
      <c r="F6099" s="52" t="b">
        <f t="shared" si="2110"/>
        <v>0</v>
      </c>
      <c r="G6099" s="22" t="b">
        <f t="shared" si="2111"/>
        <v>0</v>
      </c>
      <c r="H6099" s="22" t="b">
        <f t="shared" si="2112"/>
        <v>0</v>
      </c>
      <c r="I6099" s="22" t="b">
        <f t="shared" si="2113"/>
        <v>1</v>
      </c>
      <c r="J6099" s="22" t="b">
        <f t="shared" si="2114"/>
        <v>0</v>
      </c>
      <c r="K6099" s="3" t="str">
        <f t="shared" si="2115"/>
        <v/>
      </c>
      <c r="L6099" s="3" t="str">
        <f t="shared" si="2116"/>
        <v/>
      </c>
      <c r="M6099" s="3" t="str">
        <f t="shared" si="2117"/>
        <v/>
      </c>
      <c r="N6099" s="54" t="str">
        <f t="shared" si="2118"/>
        <v/>
      </c>
      <c r="O6099" s="3" t="str">
        <f t="shared" si="2119"/>
        <v>아이파크아파트)</v>
      </c>
      <c r="P6099" s="19" t="str">
        <f t="shared" si="2120"/>
        <v/>
      </c>
      <c r="Q6099" s="23" t="e">
        <f>_xlfn.XLOOKUP(R6099,summary!C3487:C3523,summary!B3487:B3523)</f>
        <v>#N/A</v>
      </c>
      <c r="R6099" s="24" t="str">
        <f t="shared" si="2126"/>
        <v>상현1동</v>
      </c>
      <c r="S6099" s="24" t="str">
        <f t="shared" si="2121"/>
        <v>상현30통</v>
      </c>
      <c r="T6099" s="24" t="str">
        <f t="shared" si="2122"/>
        <v>(상현동, 상현마을수지센트럴아이파크아파트)</v>
      </c>
      <c r="U6099" s="24" t="str">
        <f t="shared" si="2123"/>
        <v>상현</v>
      </c>
      <c r="V6099" s="25">
        <f t="shared" si="2124"/>
        <v>30</v>
      </c>
      <c r="W6099" s="25">
        <f t="shared" si="2125"/>
        <v>5</v>
      </c>
      <c r="X6099" s="59"/>
      <c r="Y6099" s="59" t="s">
        <v>6100</v>
      </c>
      <c r="Z6099" s="59" t="s">
        <v>87</v>
      </c>
      <c r="AA6099" s="63" t="s">
        <v>6936</v>
      </c>
    </row>
    <row r="6100" spans="1:27" ht="16.5" customHeight="1" x14ac:dyDescent="0.3">
      <c r="A6100" s="22" t="b">
        <f t="shared" si="2105"/>
        <v>1</v>
      </c>
      <c r="B6100" s="22" t="b">
        <f t="shared" si="2106"/>
        <v>0</v>
      </c>
      <c r="C6100" s="22" t="b">
        <f t="shared" si="2107"/>
        <v>1</v>
      </c>
      <c r="D6100" s="22" t="b">
        <f t="shared" si="2108"/>
        <v>0</v>
      </c>
      <c r="E6100" s="22" t="b">
        <f t="shared" si="2109"/>
        <v>1</v>
      </c>
      <c r="F6100" s="52" t="b">
        <f t="shared" si="2110"/>
        <v>1</v>
      </c>
      <c r="G6100" s="22" t="b">
        <f t="shared" si="2111"/>
        <v>0</v>
      </c>
      <c r="H6100" s="22" t="b">
        <f t="shared" si="2112"/>
        <v>1</v>
      </c>
      <c r="I6100" s="22" t="b">
        <f t="shared" si="2113"/>
        <v>1</v>
      </c>
      <c r="J6100" s="22" t="b">
        <f t="shared" si="2114"/>
        <v>0</v>
      </c>
      <c r="K6100" s="3" t="str">
        <f t="shared" si="2115"/>
        <v/>
      </c>
      <c r="L6100" s="3" t="str">
        <f t="shared" si="2116"/>
        <v/>
      </c>
      <c r="M6100" s="3" t="str">
        <f t="shared" si="2117"/>
        <v/>
      </c>
      <c r="N6100" s="54" t="str">
        <f t="shared" si="2118"/>
        <v/>
      </c>
      <c r="O6100" s="3" t="str">
        <f t="shared" si="2119"/>
        <v>아파트)</v>
      </c>
      <c r="P6100" s="19" t="str">
        <f t="shared" si="2120"/>
        <v/>
      </c>
      <c r="Q6100" s="23" t="e">
        <f>_xlfn.XLOOKUP(R6100,summary!C3488:C3524,summary!B3488:B3524)</f>
        <v>#N/A</v>
      </c>
      <c r="R6100" s="24" t="str">
        <f t="shared" si="2126"/>
        <v>상현1동</v>
      </c>
      <c r="S6100" s="24" t="str">
        <f t="shared" si="2121"/>
        <v>상현30통</v>
      </c>
      <c r="T6100" s="24" t="str">
        <f t="shared" si="2122"/>
        <v>(상현동, 상현마을수지센트럴아이파크아파트)</v>
      </c>
      <c r="U6100" s="24" t="str">
        <f t="shared" si="2123"/>
        <v>상현</v>
      </c>
      <c r="V6100" s="25">
        <f t="shared" si="2124"/>
        <v>30</v>
      </c>
      <c r="W6100" s="25">
        <f t="shared" si="2125"/>
        <v>6</v>
      </c>
      <c r="X6100" s="59"/>
      <c r="Y6100" s="59" t="s">
        <v>144</v>
      </c>
      <c r="Z6100" s="59" t="s">
        <v>89</v>
      </c>
      <c r="AA6100" s="63" t="s">
        <v>6937</v>
      </c>
    </row>
    <row r="6101" spans="1:27" ht="16.5" customHeight="1" x14ac:dyDescent="0.3">
      <c r="A6101" s="22" t="b">
        <f t="shared" ref="A6101:A6164" si="2127">LEN(Y6101)&gt;0</f>
        <v>0</v>
      </c>
      <c r="B6101" s="22" t="b">
        <f t="shared" ref="B6101:B6164" si="2128">LEFT(Y6101)="("</f>
        <v>0</v>
      </c>
      <c r="C6101" s="22" t="b">
        <f t="shared" ref="C6101:C6164" si="2129">RIGHT(Y6101)=")"</f>
        <v>0</v>
      </c>
      <c r="D6101" s="22" t="b">
        <f t="shared" ref="D6101:D6164" si="2130">AND(B6101,C6101)</f>
        <v>0</v>
      </c>
      <c r="E6101" s="22" t="b">
        <f t="shared" ref="E6101:E6164" si="2131">OR(B6101,C6101)</f>
        <v>0</v>
      </c>
      <c r="F6101" s="52" t="b">
        <f t="shared" ref="F6101:F6164" si="2132">_xlfn.XOR(B6101,C6101)</f>
        <v>0</v>
      </c>
      <c r="G6101" s="22" t="b">
        <f t="shared" ref="G6101:G6164" si="2133">AND(B6101,F6101)</f>
        <v>0</v>
      </c>
      <c r="H6101" s="22" t="b">
        <f t="shared" ref="H6101:H6164" si="2134">AND(C6101,$F6101)</f>
        <v>0</v>
      </c>
      <c r="I6101" s="22" t="b">
        <f t="shared" ref="I6101:I6164" si="2135">IF(G6101,G6101,IF(H6100,FALSE,I6100))</f>
        <v>0</v>
      </c>
      <c r="J6101" s="22" t="b">
        <f t="shared" ref="J6101:J6164" si="2136">AND(A6101,NOT(B6101),NOT(I6101))</f>
        <v>0</v>
      </c>
      <c r="K6101" s="3" t="str">
        <f t="shared" ref="K6101:K6164" si="2137">IF(AND(J6101,RIGHT(Y6101)="통"),Y6101,"")</f>
        <v/>
      </c>
      <c r="L6101" s="3" t="str">
        <f t="shared" ref="L6101:L6164" si="2138">RIGHT(SUBSTITUTE(K6101,"통",""),2)</f>
        <v/>
      </c>
      <c r="M6101" s="3" t="str">
        <f t="shared" ref="M6101:M6164" si="2139">IF(LEN(L6101)=0,"",IF(CODE(L6101)&lt;60,VALUE(L6101),VALUE(RIGHT(L6101))))</f>
        <v/>
      </c>
      <c r="N6101" s="54" t="str">
        <f t="shared" ref="N6101:N6164" si="2140">SUBSTITUTE(K6101,_xlfn.CONCAT(M6101,"통"),"")</f>
        <v/>
      </c>
      <c r="O6101" s="3" t="str">
        <f t="shared" ref="O6101:O6164" si="2141">IF(I6101,IF(I6102,CONCATENATE(Y6101,O6102),Y6101),"")</f>
        <v/>
      </c>
      <c r="P6101" s="19" t="str">
        <f t="shared" ref="P6101:P6164" si="2142">IF(G6101,O6101,IF(D6101,Y6101,""))</f>
        <v/>
      </c>
      <c r="Q6101" s="23" t="e">
        <f>_xlfn.XLOOKUP(R6101,summary!C3489:C3525,summary!B3489:B3525)</f>
        <v>#N/A</v>
      </c>
      <c r="R6101" s="24" t="str">
        <f t="shared" si="2126"/>
        <v>상현1동</v>
      </c>
      <c r="S6101" s="24" t="str">
        <f t="shared" ref="S6101:S6164" si="2143">IF(J6101,Y6101,S6100)</f>
        <v>상현30통</v>
      </c>
      <c r="T6101" s="24" t="str">
        <f t="shared" ref="T6101:T6164" si="2144">IF(J6101,P6102,T6100)</f>
        <v>(상현동, 상현마을수지센트럴아이파크아파트)</v>
      </c>
      <c r="U6101" s="24" t="str">
        <f t="shared" ref="U6101:U6164" si="2145">IF($J6101,N6101,U6100)</f>
        <v>상현</v>
      </c>
      <c r="V6101" s="25">
        <f t="shared" ref="V6101:V6164" si="2146">IF(J6101,M6101,V6100)</f>
        <v>30</v>
      </c>
      <c r="W6101" s="25">
        <f t="shared" ref="W6101:W6164" si="2147">IF(ISBLANK(Z6101),"",IF(LEN(TRIM(Z6101))&lt;4,VALUE(SUBSTITUTE(TRIM(Z6101),"반","")),""))</f>
        <v>7</v>
      </c>
      <c r="X6101" s="59"/>
      <c r="Y6101" s="59"/>
      <c r="Z6101" s="59" t="s">
        <v>91</v>
      </c>
      <c r="AA6101" s="63" t="s">
        <v>6938</v>
      </c>
    </row>
    <row r="6102" spans="1:27" ht="16.5" customHeight="1" x14ac:dyDescent="0.3">
      <c r="A6102" s="22" t="b">
        <f t="shared" si="2127"/>
        <v>0</v>
      </c>
      <c r="B6102" s="22" t="b">
        <f t="shared" si="2128"/>
        <v>0</v>
      </c>
      <c r="C6102" s="22" t="b">
        <f t="shared" si="2129"/>
        <v>0</v>
      </c>
      <c r="D6102" s="22" t="b">
        <f t="shared" si="2130"/>
        <v>0</v>
      </c>
      <c r="E6102" s="22" t="b">
        <f t="shared" si="2131"/>
        <v>0</v>
      </c>
      <c r="F6102" s="52" t="b">
        <f t="shared" si="2132"/>
        <v>0</v>
      </c>
      <c r="G6102" s="22" t="b">
        <f t="shared" si="2133"/>
        <v>0</v>
      </c>
      <c r="H6102" s="22" t="b">
        <f t="shared" si="2134"/>
        <v>0</v>
      </c>
      <c r="I6102" s="22" t="b">
        <f t="shared" si="2135"/>
        <v>0</v>
      </c>
      <c r="J6102" s="22" t="b">
        <f t="shared" si="2136"/>
        <v>0</v>
      </c>
      <c r="K6102" s="3" t="str">
        <f t="shared" si="2137"/>
        <v/>
      </c>
      <c r="L6102" s="3" t="str">
        <f t="shared" si="2138"/>
        <v/>
      </c>
      <c r="M6102" s="3" t="str">
        <f t="shared" si="2139"/>
        <v/>
      </c>
      <c r="N6102" s="54" t="str">
        <f t="shared" si="2140"/>
        <v/>
      </c>
      <c r="O6102" s="3" t="str">
        <f t="shared" si="2141"/>
        <v/>
      </c>
      <c r="P6102" s="19" t="str">
        <f t="shared" si="2142"/>
        <v/>
      </c>
      <c r="Q6102" s="23" t="e">
        <f>_xlfn.XLOOKUP(R6102,summary!C3490:C3526,summary!B3490:B3526)</f>
        <v>#N/A</v>
      </c>
      <c r="R6102" s="24" t="str">
        <f t="shared" si="2126"/>
        <v>상현1동</v>
      </c>
      <c r="S6102" s="24" t="str">
        <f t="shared" si="2143"/>
        <v>상현30통</v>
      </c>
      <c r="T6102" s="24" t="str">
        <f t="shared" si="2144"/>
        <v>(상현동, 상현마을수지센트럴아이파크아파트)</v>
      </c>
      <c r="U6102" s="24" t="str">
        <f t="shared" si="2145"/>
        <v>상현</v>
      </c>
      <c r="V6102" s="25">
        <f t="shared" si="2146"/>
        <v>30</v>
      </c>
      <c r="W6102" s="25">
        <f t="shared" si="2147"/>
        <v>8</v>
      </c>
      <c r="X6102" s="59"/>
      <c r="Y6102" s="59"/>
      <c r="Z6102" s="59" t="s">
        <v>93</v>
      </c>
      <c r="AA6102" s="63" t="s">
        <v>6939</v>
      </c>
    </row>
    <row r="6103" spans="1:27" ht="16.5" customHeight="1" x14ac:dyDescent="0.3">
      <c r="A6103" s="22" t="b">
        <f t="shared" si="2127"/>
        <v>0</v>
      </c>
      <c r="B6103" s="22" t="b">
        <f t="shared" si="2128"/>
        <v>0</v>
      </c>
      <c r="C6103" s="22" t="b">
        <f t="shared" si="2129"/>
        <v>0</v>
      </c>
      <c r="D6103" s="22" t="b">
        <f t="shared" si="2130"/>
        <v>0</v>
      </c>
      <c r="E6103" s="22" t="b">
        <f t="shared" si="2131"/>
        <v>0</v>
      </c>
      <c r="F6103" s="52" t="b">
        <f t="shared" si="2132"/>
        <v>0</v>
      </c>
      <c r="G6103" s="22" t="b">
        <f t="shared" si="2133"/>
        <v>0</v>
      </c>
      <c r="H6103" s="22" t="b">
        <f t="shared" si="2134"/>
        <v>0</v>
      </c>
      <c r="I6103" s="22" t="b">
        <f t="shared" si="2135"/>
        <v>0</v>
      </c>
      <c r="J6103" s="22" t="b">
        <f t="shared" si="2136"/>
        <v>0</v>
      </c>
      <c r="K6103" s="3" t="str">
        <f t="shared" si="2137"/>
        <v/>
      </c>
      <c r="L6103" s="3" t="str">
        <f t="shared" si="2138"/>
        <v/>
      </c>
      <c r="M6103" s="3" t="str">
        <f t="shared" si="2139"/>
        <v/>
      </c>
      <c r="N6103" s="54" t="str">
        <f t="shared" si="2140"/>
        <v/>
      </c>
      <c r="O6103" s="3" t="str">
        <f t="shared" si="2141"/>
        <v/>
      </c>
      <c r="P6103" s="19" t="str">
        <f t="shared" si="2142"/>
        <v/>
      </c>
      <c r="Q6103" s="23" t="e">
        <f>_xlfn.XLOOKUP(R6103,summary!C3491:C3527,summary!B3491:B3527)</f>
        <v>#N/A</v>
      </c>
      <c r="R6103" s="24" t="str">
        <f t="shared" si="2126"/>
        <v>상현1동</v>
      </c>
      <c r="S6103" s="24" t="str">
        <f t="shared" si="2143"/>
        <v>상현30통</v>
      </c>
      <c r="T6103" s="24" t="str">
        <f t="shared" si="2144"/>
        <v>(상현동, 상현마을수지센트럴아이파크아파트)</v>
      </c>
      <c r="U6103" s="24" t="str">
        <f t="shared" si="2145"/>
        <v>상현</v>
      </c>
      <c r="V6103" s="25">
        <f t="shared" si="2146"/>
        <v>30</v>
      </c>
      <c r="W6103" s="25">
        <f t="shared" si="2147"/>
        <v>9</v>
      </c>
      <c r="X6103" s="59"/>
      <c r="Y6103" s="59"/>
      <c r="Z6103" s="59" t="s">
        <v>95</v>
      </c>
      <c r="AA6103" s="63" t="s">
        <v>6940</v>
      </c>
    </row>
    <row r="6104" spans="1:27" ht="16.5" customHeight="1" x14ac:dyDescent="0.3">
      <c r="A6104" s="22" t="b">
        <f t="shared" si="2127"/>
        <v>0</v>
      </c>
      <c r="B6104" s="22" t="b">
        <f t="shared" si="2128"/>
        <v>0</v>
      </c>
      <c r="C6104" s="22" t="b">
        <f t="shared" si="2129"/>
        <v>0</v>
      </c>
      <c r="D6104" s="22" t="b">
        <f t="shared" si="2130"/>
        <v>0</v>
      </c>
      <c r="E6104" s="22" t="b">
        <f t="shared" si="2131"/>
        <v>0</v>
      </c>
      <c r="F6104" s="52" t="b">
        <f t="shared" si="2132"/>
        <v>0</v>
      </c>
      <c r="G6104" s="22" t="b">
        <f t="shared" si="2133"/>
        <v>0</v>
      </c>
      <c r="H6104" s="22" t="b">
        <f t="shared" si="2134"/>
        <v>0</v>
      </c>
      <c r="I6104" s="22" t="b">
        <f t="shared" si="2135"/>
        <v>0</v>
      </c>
      <c r="J6104" s="22" t="b">
        <f t="shared" si="2136"/>
        <v>0</v>
      </c>
      <c r="K6104" s="3" t="str">
        <f t="shared" si="2137"/>
        <v/>
      </c>
      <c r="L6104" s="3" t="str">
        <f t="shared" si="2138"/>
        <v/>
      </c>
      <c r="M6104" s="3" t="str">
        <f t="shared" si="2139"/>
        <v/>
      </c>
      <c r="N6104" s="54" t="str">
        <f t="shared" si="2140"/>
        <v/>
      </c>
      <c r="O6104" s="3" t="str">
        <f t="shared" si="2141"/>
        <v/>
      </c>
      <c r="P6104" s="19" t="str">
        <f t="shared" si="2142"/>
        <v/>
      </c>
      <c r="Q6104" s="23" t="e">
        <f>_xlfn.XLOOKUP(R6104,summary!C3492:C3528,summary!B3492:B3528)</f>
        <v>#N/A</v>
      </c>
      <c r="R6104" s="24" t="str">
        <f t="shared" si="2126"/>
        <v>상현1동</v>
      </c>
      <c r="S6104" s="24" t="str">
        <f t="shared" si="2143"/>
        <v>상현30통</v>
      </c>
      <c r="T6104" s="24" t="str">
        <f t="shared" si="2144"/>
        <v>(상현동, 상현마을수지센트럴아이파크아파트)</v>
      </c>
      <c r="U6104" s="24" t="str">
        <f t="shared" si="2145"/>
        <v>상현</v>
      </c>
      <c r="V6104" s="25">
        <f t="shared" si="2146"/>
        <v>30</v>
      </c>
      <c r="W6104" s="25">
        <f t="shared" si="2147"/>
        <v>10</v>
      </c>
      <c r="X6104" s="59"/>
      <c r="Y6104" s="59"/>
      <c r="Z6104" s="59" t="s">
        <v>97</v>
      </c>
      <c r="AA6104" s="63" t="s">
        <v>6941</v>
      </c>
    </row>
    <row r="6105" spans="1:27" ht="16.5" customHeight="1" x14ac:dyDescent="0.3">
      <c r="A6105" s="22" t="b">
        <f t="shared" si="2127"/>
        <v>0</v>
      </c>
      <c r="B6105" s="22" t="b">
        <f t="shared" si="2128"/>
        <v>0</v>
      </c>
      <c r="C6105" s="22" t="b">
        <f t="shared" si="2129"/>
        <v>0</v>
      </c>
      <c r="D6105" s="22" t="b">
        <f t="shared" si="2130"/>
        <v>0</v>
      </c>
      <c r="E6105" s="22" t="b">
        <f t="shared" si="2131"/>
        <v>0</v>
      </c>
      <c r="F6105" s="52" t="b">
        <f t="shared" si="2132"/>
        <v>0</v>
      </c>
      <c r="G6105" s="22" t="b">
        <f t="shared" si="2133"/>
        <v>0</v>
      </c>
      <c r="H6105" s="22" t="b">
        <f t="shared" si="2134"/>
        <v>0</v>
      </c>
      <c r="I6105" s="22" t="b">
        <f t="shared" si="2135"/>
        <v>0</v>
      </c>
      <c r="J6105" s="22" t="b">
        <f t="shared" si="2136"/>
        <v>0</v>
      </c>
      <c r="K6105" s="3" t="str">
        <f t="shared" si="2137"/>
        <v/>
      </c>
      <c r="L6105" s="3" t="str">
        <f t="shared" si="2138"/>
        <v/>
      </c>
      <c r="M6105" s="3" t="str">
        <f t="shared" si="2139"/>
        <v/>
      </c>
      <c r="N6105" s="54" t="str">
        <f t="shared" si="2140"/>
        <v/>
      </c>
      <c r="O6105" s="3" t="str">
        <f t="shared" si="2141"/>
        <v/>
      </c>
      <c r="P6105" s="19" t="str">
        <f t="shared" si="2142"/>
        <v/>
      </c>
      <c r="Q6105" s="23" t="e">
        <f>_xlfn.XLOOKUP(R6105,summary!C3493:C3529,summary!B3493:B3529)</f>
        <v>#N/A</v>
      </c>
      <c r="R6105" s="24" t="str">
        <f t="shared" si="2126"/>
        <v>상현1동</v>
      </c>
      <c r="S6105" s="24" t="str">
        <f t="shared" si="2143"/>
        <v>상현30통</v>
      </c>
      <c r="T6105" s="24" t="str">
        <f t="shared" si="2144"/>
        <v>(상현동, 상현마을수지센트럴아이파크아파트)</v>
      </c>
      <c r="U6105" s="24" t="str">
        <f t="shared" si="2145"/>
        <v>상현</v>
      </c>
      <c r="V6105" s="25">
        <f t="shared" si="2146"/>
        <v>30</v>
      </c>
      <c r="W6105" s="25">
        <f t="shared" si="2147"/>
        <v>11</v>
      </c>
      <c r="X6105" s="59"/>
      <c r="Y6105" s="59"/>
      <c r="Z6105" s="59" t="s">
        <v>99</v>
      </c>
      <c r="AA6105" s="63" t="s">
        <v>6942</v>
      </c>
    </row>
    <row r="6106" spans="1:27" ht="16.5" customHeight="1" x14ac:dyDescent="0.3">
      <c r="A6106" s="22" t="b">
        <f t="shared" si="2127"/>
        <v>0</v>
      </c>
      <c r="B6106" s="22" t="b">
        <f t="shared" si="2128"/>
        <v>0</v>
      </c>
      <c r="C6106" s="22" t="b">
        <f t="shared" si="2129"/>
        <v>0</v>
      </c>
      <c r="D6106" s="22" t="b">
        <f t="shared" si="2130"/>
        <v>0</v>
      </c>
      <c r="E6106" s="22" t="b">
        <f t="shared" si="2131"/>
        <v>0</v>
      </c>
      <c r="F6106" s="52" t="b">
        <f t="shared" si="2132"/>
        <v>0</v>
      </c>
      <c r="G6106" s="22" t="b">
        <f t="shared" si="2133"/>
        <v>0</v>
      </c>
      <c r="H6106" s="22" t="b">
        <f t="shared" si="2134"/>
        <v>0</v>
      </c>
      <c r="I6106" s="22" t="b">
        <f t="shared" si="2135"/>
        <v>0</v>
      </c>
      <c r="J6106" s="22" t="b">
        <f t="shared" si="2136"/>
        <v>0</v>
      </c>
      <c r="K6106" s="3" t="str">
        <f t="shared" si="2137"/>
        <v/>
      </c>
      <c r="L6106" s="3" t="str">
        <f t="shared" si="2138"/>
        <v/>
      </c>
      <c r="M6106" s="3" t="str">
        <f t="shared" si="2139"/>
        <v/>
      </c>
      <c r="N6106" s="54" t="str">
        <f t="shared" si="2140"/>
        <v/>
      </c>
      <c r="O6106" s="3" t="str">
        <f t="shared" si="2141"/>
        <v/>
      </c>
      <c r="P6106" s="19" t="str">
        <f t="shared" si="2142"/>
        <v/>
      </c>
      <c r="Q6106" s="23" t="e">
        <f>_xlfn.XLOOKUP(R6106,summary!C3494:C3530,summary!B3494:B3530)</f>
        <v>#N/A</v>
      </c>
      <c r="R6106" s="24" t="str">
        <f t="shared" si="2126"/>
        <v>상현1동</v>
      </c>
      <c r="S6106" s="24" t="str">
        <f t="shared" si="2143"/>
        <v>상현30통</v>
      </c>
      <c r="T6106" s="24" t="str">
        <f t="shared" si="2144"/>
        <v>(상현동, 상현마을수지센트럴아이파크아파트)</v>
      </c>
      <c r="U6106" s="24" t="str">
        <f t="shared" si="2145"/>
        <v>상현</v>
      </c>
      <c r="V6106" s="25">
        <f t="shared" si="2146"/>
        <v>30</v>
      </c>
      <c r="W6106" s="25">
        <f t="shared" si="2147"/>
        <v>12</v>
      </c>
      <c r="X6106" s="59"/>
      <c r="Y6106" s="59"/>
      <c r="Z6106" s="59" t="s">
        <v>101</v>
      </c>
      <c r="AA6106" s="63" t="s">
        <v>6943</v>
      </c>
    </row>
    <row r="6107" spans="1:27" ht="16.5" customHeight="1" x14ac:dyDescent="0.3">
      <c r="A6107" s="22" t="b">
        <f t="shared" si="2127"/>
        <v>0</v>
      </c>
      <c r="B6107" s="22" t="b">
        <f t="shared" si="2128"/>
        <v>0</v>
      </c>
      <c r="C6107" s="22" t="b">
        <f t="shared" si="2129"/>
        <v>0</v>
      </c>
      <c r="D6107" s="22" t="b">
        <f t="shared" si="2130"/>
        <v>0</v>
      </c>
      <c r="E6107" s="22" t="b">
        <f t="shared" si="2131"/>
        <v>0</v>
      </c>
      <c r="F6107" s="52" t="b">
        <f t="shared" si="2132"/>
        <v>0</v>
      </c>
      <c r="G6107" s="22" t="b">
        <f t="shared" si="2133"/>
        <v>0</v>
      </c>
      <c r="H6107" s="22" t="b">
        <f t="shared" si="2134"/>
        <v>0</v>
      </c>
      <c r="I6107" s="22" t="b">
        <f t="shared" si="2135"/>
        <v>0</v>
      </c>
      <c r="J6107" s="22" t="b">
        <f t="shared" si="2136"/>
        <v>0</v>
      </c>
      <c r="K6107" s="3" t="str">
        <f t="shared" si="2137"/>
        <v/>
      </c>
      <c r="L6107" s="3" t="str">
        <f t="shared" si="2138"/>
        <v/>
      </c>
      <c r="M6107" s="3" t="str">
        <f t="shared" si="2139"/>
        <v/>
      </c>
      <c r="N6107" s="54" t="str">
        <f t="shared" si="2140"/>
        <v/>
      </c>
      <c r="O6107" s="3" t="str">
        <f t="shared" si="2141"/>
        <v/>
      </c>
      <c r="P6107" s="19" t="str">
        <f t="shared" si="2142"/>
        <v/>
      </c>
      <c r="Q6107" s="23" t="e">
        <f>_xlfn.XLOOKUP(R6107,summary!C3495:C3531,summary!B3495:B3531)</f>
        <v>#N/A</v>
      </c>
      <c r="R6107" s="24" t="str">
        <f t="shared" si="2126"/>
        <v>상현1동</v>
      </c>
      <c r="S6107" s="24" t="str">
        <f t="shared" si="2143"/>
        <v>상현30통</v>
      </c>
      <c r="T6107" s="24" t="str">
        <f t="shared" si="2144"/>
        <v>(상현동, 상현마을수지센트럴아이파크아파트)</v>
      </c>
      <c r="U6107" s="24" t="str">
        <f t="shared" si="2145"/>
        <v>상현</v>
      </c>
      <c r="V6107" s="25">
        <f t="shared" si="2146"/>
        <v>30</v>
      </c>
      <c r="W6107" s="25">
        <f t="shared" si="2147"/>
        <v>13</v>
      </c>
      <c r="X6107" s="59"/>
      <c r="Y6107" s="59"/>
      <c r="Z6107" s="59" t="s">
        <v>117</v>
      </c>
      <c r="AA6107" s="63" t="s">
        <v>6944</v>
      </c>
    </row>
    <row r="6108" spans="1:27" ht="16.5" customHeight="1" x14ac:dyDescent="0.3">
      <c r="A6108" s="22" t="b">
        <f t="shared" si="2127"/>
        <v>1</v>
      </c>
      <c r="B6108" s="22" t="b">
        <f t="shared" si="2128"/>
        <v>0</v>
      </c>
      <c r="C6108" s="22" t="b">
        <f t="shared" si="2129"/>
        <v>0</v>
      </c>
      <c r="D6108" s="22" t="b">
        <f t="shared" si="2130"/>
        <v>0</v>
      </c>
      <c r="E6108" s="22" t="b">
        <f t="shared" si="2131"/>
        <v>0</v>
      </c>
      <c r="F6108" s="52" t="b">
        <f t="shared" si="2132"/>
        <v>0</v>
      </c>
      <c r="G6108" s="22" t="b">
        <f t="shared" si="2133"/>
        <v>0</v>
      </c>
      <c r="H6108" s="22" t="b">
        <f t="shared" si="2134"/>
        <v>0</v>
      </c>
      <c r="I6108" s="22" t="b">
        <f t="shared" si="2135"/>
        <v>0</v>
      </c>
      <c r="J6108" s="22" t="b">
        <f t="shared" si="2136"/>
        <v>1</v>
      </c>
      <c r="K6108" s="3" t="str">
        <f t="shared" si="2137"/>
        <v>상현31통</v>
      </c>
      <c r="L6108" s="3" t="str">
        <f t="shared" si="2138"/>
        <v>31</v>
      </c>
      <c r="M6108" s="3">
        <f t="shared" si="2139"/>
        <v>31</v>
      </c>
      <c r="N6108" s="54" t="str">
        <f t="shared" si="2140"/>
        <v>상현</v>
      </c>
      <c r="O6108" s="3" t="str">
        <f t="shared" si="2141"/>
        <v/>
      </c>
      <c r="P6108" s="19" t="str">
        <f t="shared" si="2142"/>
        <v/>
      </c>
      <c r="Q6108" s="23" t="e">
        <f>_xlfn.XLOOKUP(R6108,summary!C3496:C3532,summary!B3496:B3532)</f>
        <v>#N/A</v>
      </c>
      <c r="R6108" s="24" t="str">
        <f t="shared" si="2126"/>
        <v>상현1동</v>
      </c>
      <c r="S6108" s="24" t="str">
        <f t="shared" si="2143"/>
        <v>상현31통</v>
      </c>
      <c r="T6108" s="24" t="str">
        <f t="shared" si="2144"/>
        <v>(상현동, 상현마을수지센트럴아이파크아파트)</v>
      </c>
      <c r="U6108" s="24" t="str">
        <f t="shared" si="2145"/>
        <v>상현</v>
      </c>
      <c r="V6108" s="25">
        <f t="shared" si="2146"/>
        <v>31</v>
      </c>
      <c r="W6108" s="25">
        <f t="shared" si="2147"/>
        <v>1</v>
      </c>
      <c r="X6108" s="59"/>
      <c r="Y6108" s="59" t="s">
        <v>2613</v>
      </c>
      <c r="Z6108" s="59" t="s">
        <v>63</v>
      </c>
      <c r="AA6108" s="63" t="s">
        <v>6945</v>
      </c>
    </row>
    <row r="6109" spans="1:27" ht="16.5" customHeight="1" x14ac:dyDescent="0.3">
      <c r="A6109" s="22" t="b">
        <f t="shared" si="2127"/>
        <v>1</v>
      </c>
      <c r="B6109" s="22" t="b">
        <f t="shared" si="2128"/>
        <v>1</v>
      </c>
      <c r="C6109" s="22" t="b">
        <f t="shared" si="2129"/>
        <v>0</v>
      </c>
      <c r="D6109" s="22" t="b">
        <f t="shared" si="2130"/>
        <v>0</v>
      </c>
      <c r="E6109" s="22" t="b">
        <f t="shared" si="2131"/>
        <v>1</v>
      </c>
      <c r="F6109" s="52" t="b">
        <f t="shared" si="2132"/>
        <v>1</v>
      </c>
      <c r="G6109" s="22" t="b">
        <f t="shared" si="2133"/>
        <v>1</v>
      </c>
      <c r="H6109" s="22" t="b">
        <f t="shared" si="2134"/>
        <v>0</v>
      </c>
      <c r="I6109" s="22" t="b">
        <f t="shared" si="2135"/>
        <v>1</v>
      </c>
      <c r="J6109" s="22" t="b">
        <f t="shared" si="2136"/>
        <v>0</v>
      </c>
      <c r="K6109" s="3" t="str">
        <f t="shared" si="2137"/>
        <v/>
      </c>
      <c r="L6109" s="3" t="str">
        <f t="shared" si="2138"/>
        <v/>
      </c>
      <c r="M6109" s="3" t="str">
        <f t="shared" si="2139"/>
        <v/>
      </c>
      <c r="N6109" s="54" t="str">
        <f t="shared" si="2140"/>
        <v/>
      </c>
      <c r="O6109" s="3" t="str">
        <f t="shared" si="2141"/>
        <v>(상현동, 상현마을수지센트럴아이파크아파트)</v>
      </c>
      <c r="P6109" s="19" t="str">
        <f t="shared" si="2142"/>
        <v>(상현동, 상현마을수지센트럴아이파크아파트)</v>
      </c>
      <c r="Q6109" s="23" t="e">
        <f>_xlfn.XLOOKUP(R6109,summary!C3497:C3533,summary!B3497:B3533)</f>
        <v>#N/A</v>
      </c>
      <c r="R6109" s="24" t="str">
        <f t="shared" si="2126"/>
        <v>상현1동</v>
      </c>
      <c r="S6109" s="24" t="str">
        <f t="shared" si="2143"/>
        <v>상현31통</v>
      </c>
      <c r="T6109" s="24" t="str">
        <f t="shared" si="2144"/>
        <v>(상현동, 상현마을수지센트럴아이파크아파트)</v>
      </c>
      <c r="U6109" s="24" t="str">
        <f t="shared" si="2145"/>
        <v>상현</v>
      </c>
      <c r="V6109" s="25">
        <f t="shared" si="2146"/>
        <v>31</v>
      </c>
      <c r="W6109" s="25">
        <f t="shared" si="2147"/>
        <v>2</v>
      </c>
      <c r="X6109" s="59"/>
      <c r="Y6109" s="59" t="s">
        <v>2353</v>
      </c>
      <c r="Z6109" s="59" t="s">
        <v>65</v>
      </c>
      <c r="AA6109" s="63" t="s">
        <v>6946</v>
      </c>
    </row>
    <row r="6110" spans="1:27" ht="16.5" customHeight="1" x14ac:dyDescent="0.3">
      <c r="A6110" s="22" t="b">
        <f t="shared" si="2127"/>
        <v>1</v>
      </c>
      <c r="B6110" s="22" t="b">
        <f t="shared" si="2128"/>
        <v>0</v>
      </c>
      <c r="C6110" s="22" t="b">
        <f t="shared" si="2129"/>
        <v>0</v>
      </c>
      <c r="D6110" s="22" t="b">
        <f t="shared" si="2130"/>
        <v>0</v>
      </c>
      <c r="E6110" s="22" t="b">
        <f t="shared" si="2131"/>
        <v>0</v>
      </c>
      <c r="F6110" s="52" t="b">
        <f t="shared" si="2132"/>
        <v>0</v>
      </c>
      <c r="G6110" s="22" t="b">
        <f t="shared" si="2133"/>
        <v>0</v>
      </c>
      <c r="H6110" s="22" t="b">
        <f t="shared" si="2134"/>
        <v>0</v>
      </c>
      <c r="I6110" s="22" t="b">
        <f t="shared" si="2135"/>
        <v>1</v>
      </c>
      <c r="J6110" s="22" t="b">
        <f t="shared" si="2136"/>
        <v>0</v>
      </c>
      <c r="K6110" s="3" t="str">
        <f t="shared" si="2137"/>
        <v/>
      </c>
      <c r="L6110" s="3" t="str">
        <f t="shared" si="2138"/>
        <v/>
      </c>
      <c r="M6110" s="3" t="str">
        <f t="shared" si="2139"/>
        <v/>
      </c>
      <c r="N6110" s="54" t="str">
        <f t="shared" si="2140"/>
        <v/>
      </c>
      <c r="O6110" s="3" t="str">
        <f t="shared" si="2141"/>
        <v>상현마을수지센트럴아이파크아파트)</v>
      </c>
      <c r="P6110" s="19" t="str">
        <f t="shared" si="2142"/>
        <v/>
      </c>
      <c r="Q6110" s="23" t="e">
        <f>_xlfn.XLOOKUP(R6110,summary!C3498:C3534,summary!B3498:B3534)</f>
        <v>#N/A</v>
      </c>
      <c r="R6110" s="24" t="str">
        <f t="shared" si="2126"/>
        <v>상현1동</v>
      </c>
      <c r="S6110" s="24" t="str">
        <f t="shared" si="2143"/>
        <v>상현31통</v>
      </c>
      <c r="T6110" s="24" t="str">
        <f t="shared" si="2144"/>
        <v>(상현동, 상현마을수지센트럴아이파크아파트)</v>
      </c>
      <c r="U6110" s="24" t="str">
        <f t="shared" si="2145"/>
        <v>상현</v>
      </c>
      <c r="V6110" s="25">
        <f t="shared" si="2146"/>
        <v>31</v>
      </c>
      <c r="W6110" s="25">
        <f t="shared" si="2147"/>
        <v>3</v>
      </c>
      <c r="X6110" s="59"/>
      <c r="Y6110" s="59" t="s">
        <v>6758</v>
      </c>
      <c r="Z6110" s="59" t="s">
        <v>67</v>
      </c>
      <c r="AA6110" s="63" t="s">
        <v>6947</v>
      </c>
    </row>
    <row r="6111" spans="1:27" ht="16.5" customHeight="1" x14ac:dyDescent="0.3">
      <c r="A6111" s="22" t="b">
        <f t="shared" si="2127"/>
        <v>1</v>
      </c>
      <c r="B6111" s="22" t="b">
        <f t="shared" si="2128"/>
        <v>0</v>
      </c>
      <c r="C6111" s="22" t="b">
        <f t="shared" si="2129"/>
        <v>0</v>
      </c>
      <c r="D6111" s="22" t="b">
        <f t="shared" si="2130"/>
        <v>0</v>
      </c>
      <c r="E6111" s="22" t="b">
        <f t="shared" si="2131"/>
        <v>0</v>
      </c>
      <c r="F6111" s="52" t="b">
        <f t="shared" si="2132"/>
        <v>0</v>
      </c>
      <c r="G6111" s="22" t="b">
        <f t="shared" si="2133"/>
        <v>0</v>
      </c>
      <c r="H6111" s="22" t="b">
        <f t="shared" si="2134"/>
        <v>0</v>
      </c>
      <c r="I6111" s="22" t="b">
        <f t="shared" si="2135"/>
        <v>1</v>
      </c>
      <c r="J6111" s="22" t="b">
        <f t="shared" si="2136"/>
        <v>0</v>
      </c>
      <c r="K6111" s="3" t="str">
        <f t="shared" si="2137"/>
        <v/>
      </c>
      <c r="L6111" s="3" t="str">
        <f t="shared" si="2138"/>
        <v/>
      </c>
      <c r="M6111" s="3" t="str">
        <f t="shared" si="2139"/>
        <v/>
      </c>
      <c r="N6111" s="54" t="str">
        <f t="shared" si="2140"/>
        <v/>
      </c>
      <c r="O6111" s="3" t="str">
        <f t="shared" si="2141"/>
        <v>수지센트럴아이파크아파트)</v>
      </c>
      <c r="P6111" s="19" t="str">
        <f t="shared" si="2142"/>
        <v/>
      </c>
      <c r="Q6111" s="23" t="e">
        <f>_xlfn.XLOOKUP(R6111,summary!C3499:C3535,summary!B3499:B3535)</f>
        <v>#N/A</v>
      </c>
      <c r="R6111" s="24" t="str">
        <f t="shared" si="2126"/>
        <v>상현1동</v>
      </c>
      <c r="S6111" s="24" t="str">
        <f t="shared" si="2143"/>
        <v>상현31통</v>
      </c>
      <c r="T6111" s="24" t="str">
        <f t="shared" si="2144"/>
        <v>(상현동, 상현마을수지센트럴아이파크아파트)</v>
      </c>
      <c r="U6111" s="24" t="str">
        <f t="shared" si="2145"/>
        <v>상현</v>
      </c>
      <c r="V6111" s="25">
        <f t="shared" si="2146"/>
        <v>31</v>
      </c>
      <c r="W6111" s="25">
        <f t="shared" si="2147"/>
        <v>4</v>
      </c>
      <c r="X6111" s="59"/>
      <c r="Y6111" s="59" t="s">
        <v>6934</v>
      </c>
      <c r="Z6111" s="59" t="s">
        <v>73</v>
      </c>
      <c r="AA6111" s="63" t="s">
        <v>6948</v>
      </c>
    </row>
    <row r="6112" spans="1:27" ht="16.5" customHeight="1" x14ac:dyDescent="0.3">
      <c r="A6112" s="22" t="b">
        <f t="shared" si="2127"/>
        <v>1</v>
      </c>
      <c r="B6112" s="22" t="b">
        <f t="shared" si="2128"/>
        <v>0</v>
      </c>
      <c r="C6112" s="22" t="b">
        <f t="shared" si="2129"/>
        <v>0</v>
      </c>
      <c r="D6112" s="22" t="b">
        <f t="shared" si="2130"/>
        <v>0</v>
      </c>
      <c r="E6112" s="22" t="b">
        <f t="shared" si="2131"/>
        <v>0</v>
      </c>
      <c r="F6112" s="52" t="b">
        <f t="shared" si="2132"/>
        <v>0</v>
      </c>
      <c r="G6112" s="22" t="b">
        <f t="shared" si="2133"/>
        <v>0</v>
      </c>
      <c r="H6112" s="22" t="b">
        <f t="shared" si="2134"/>
        <v>0</v>
      </c>
      <c r="I6112" s="22" t="b">
        <f t="shared" si="2135"/>
        <v>1</v>
      </c>
      <c r="J6112" s="22" t="b">
        <f t="shared" si="2136"/>
        <v>0</v>
      </c>
      <c r="K6112" s="3" t="str">
        <f t="shared" si="2137"/>
        <v/>
      </c>
      <c r="L6112" s="3" t="str">
        <f t="shared" si="2138"/>
        <v/>
      </c>
      <c r="M6112" s="3" t="str">
        <f t="shared" si="2139"/>
        <v/>
      </c>
      <c r="N6112" s="54" t="str">
        <f t="shared" si="2140"/>
        <v/>
      </c>
      <c r="O6112" s="3" t="str">
        <f t="shared" si="2141"/>
        <v>아이파크아파트)</v>
      </c>
      <c r="P6112" s="19" t="str">
        <f t="shared" si="2142"/>
        <v/>
      </c>
      <c r="Q6112" s="23" t="e">
        <f>_xlfn.XLOOKUP(R6112,summary!C3500:C3536,summary!B3500:B3536)</f>
        <v>#N/A</v>
      </c>
      <c r="R6112" s="24" t="str">
        <f t="shared" si="2126"/>
        <v>상현1동</v>
      </c>
      <c r="S6112" s="24" t="str">
        <f t="shared" si="2143"/>
        <v>상현31통</v>
      </c>
      <c r="T6112" s="24" t="str">
        <f t="shared" si="2144"/>
        <v>(상현동, 상현마을수지센트럴아이파크아파트)</v>
      </c>
      <c r="U6112" s="24" t="str">
        <f t="shared" si="2145"/>
        <v>상현</v>
      </c>
      <c r="V6112" s="25">
        <f t="shared" si="2146"/>
        <v>31</v>
      </c>
      <c r="W6112" s="25">
        <f t="shared" si="2147"/>
        <v>5</v>
      </c>
      <c r="X6112" s="59"/>
      <c r="Y6112" s="59" t="s">
        <v>6100</v>
      </c>
      <c r="Z6112" s="59" t="s">
        <v>87</v>
      </c>
      <c r="AA6112" s="63" t="s">
        <v>6949</v>
      </c>
    </row>
    <row r="6113" spans="1:27" ht="16.5" customHeight="1" x14ac:dyDescent="0.3">
      <c r="A6113" s="22" t="b">
        <f t="shared" si="2127"/>
        <v>1</v>
      </c>
      <c r="B6113" s="22" t="b">
        <f t="shared" si="2128"/>
        <v>0</v>
      </c>
      <c r="C6113" s="22" t="b">
        <f t="shared" si="2129"/>
        <v>1</v>
      </c>
      <c r="D6113" s="22" t="b">
        <f t="shared" si="2130"/>
        <v>0</v>
      </c>
      <c r="E6113" s="22" t="b">
        <f t="shared" si="2131"/>
        <v>1</v>
      </c>
      <c r="F6113" s="52" t="b">
        <f t="shared" si="2132"/>
        <v>1</v>
      </c>
      <c r="G6113" s="22" t="b">
        <f t="shared" si="2133"/>
        <v>0</v>
      </c>
      <c r="H6113" s="22" t="b">
        <f t="shared" si="2134"/>
        <v>1</v>
      </c>
      <c r="I6113" s="22" t="b">
        <f t="shared" si="2135"/>
        <v>1</v>
      </c>
      <c r="J6113" s="22" t="b">
        <f t="shared" si="2136"/>
        <v>0</v>
      </c>
      <c r="K6113" s="3" t="str">
        <f t="shared" si="2137"/>
        <v/>
      </c>
      <c r="L6113" s="3" t="str">
        <f t="shared" si="2138"/>
        <v/>
      </c>
      <c r="M6113" s="3" t="str">
        <f t="shared" si="2139"/>
        <v/>
      </c>
      <c r="N6113" s="54" t="str">
        <f t="shared" si="2140"/>
        <v/>
      </c>
      <c r="O6113" s="3" t="str">
        <f t="shared" si="2141"/>
        <v>아파트)</v>
      </c>
      <c r="P6113" s="19" t="str">
        <f t="shared" si="2142"/>
        <v/>
      </c>
      <c r="Q6113" s="23" t="e">
        <f>_xlfn.XLOOKUP(R6113,summary!C3501:C3537,summary!B3501:B3537)</f>
        <v>#N/A</v>
      </c>
      <c r="R6113" s="24" t="str">
        <f t="shared" si="2126"/>
        <v>상현1동</v>
      </c>
      <c r="S6113" s="24" t="str">
        <f t="shared" si="2143"/>
        <v>상현31통</v>
      </c>
      <c r="T6113" s="24" t="str">
        <f t="shared" si="2144"/>
        <v>(상현동, 상현마을수지센트럴아이파크아파트)</v>
      </c>
      <c r="U6113" s="24" t="str">
        <f t="shared" si="2145"/>
        <v>상현</v>
      </c>
      <c r="V6113" s="25">
        <f t="shared" si="2146"/>
        <v>31</v>
      </c>
      <c r="W6113" s="25">
        <f t="shared" si="2147"/>
        <v>6</v>
      </c>
      <c r="X6113" s="59"/>
      <c r="Y6113" s="59" t="s">
        <v>144</v>
      </c>
      <c r="Z6113" s="59" t="s">
        <v>89</v>
      </c>
      <c r="AA6113" s="63" t="s">
        <v>6950</v>
      </c>
    </row>
    <row r="6114" spans="1:27" ht="16.5" customHeight="1" x14ac:dyDescent="0.3">
      <c r="A6114" s="22" t="b">
        <f t="shared" si="2127"/>
        <v>0</v>
      </c>
      <c r="B6114" s="22" t="b">
        <f t="shared" si="2128"/>
        <v>0</v>
      </c>
      <c r="C6114" s="22" t="b">
        <f t="shared" si="2129"/>
        <v>0</v>
      </c>
      <c r="D6114" s="22" t="b">
        <f t="shared" si="2130"/>
        <v>0</v>
      </c>
      <c r="E6114" s="22" t="b">
        <f t="shared" si="2131"/>
        <v>0</v>
      </c>
      <c r="F6114" s="52" t="b">
        <f t="shared" si="2132"/>
        <v>0</v>
      </c>
      <c r="G6114" s="22" t="b">
        <f t="shared" si="2133"/>
        <v>0</v>
      </c>
      <c r="H6114" s="22" t="b">
        <f t="shared" si="2134"/>
        <v>0</v>
      </c>
      <c r="I6114" s="22" t="b">
        <f t="shared" si="2135"/>
        <v>0</v>
      </c>
      <c r="J6114" s="22" t="b">
        <f t="shared" si="2136"/>
        <v>0</v>
      </c>
      <c r="K6114" s="3" t="str">
        <f t="shared" si="2137"/>
        <v/>
      </c>
      <c r="L6114" s="3" t="str">
        <f t="shared" si="2138"/>
        <v/>
      </c>
      <c r="M6114" s="3" t="str">
        <f t="shared" si="2139"/>
        <v/>
      </c>
      <c r="N6114" s="54" t="str">
        <f t="shared" si="2140"/>
        <v/>
      </c>
      <c r="O6114" s="3" t="str">
        <f t="shared" si="2141"/>
        <v/>
      </c>
      <c r="P6114" s="19" t="str">
        <f t="shared" si="2142"/>
        <v/>
      </c>
      <c r="Q6114" s="23" t="e">
        <f>_xlfn.XLOOKUP(R6114,summary!C3502:C3538,summary!B3502:B3538)</f>
        <v>#N/A</v>
      </c>
      <c r="R6114" s="24" t="str">
        <f t="shared" si="2126"/>
        <v>상현1동</v>
      </c>
      <c r="S6114" s="24" t="str">
        <f t="shared" si="2143"/>
        <v>상현31통</v>
      </c>
      <c r="T6114" s="24" t="str">
        <f t="shared" si="2144"/>
        <v>(상현동, 상현마을수지센트럴아이파크아파트)</v>
      </c>
      <c r="U6114" s="24" t="str">
        <f t="shared" si="2145"/>
        <v>상현</v>
      </c>
      <c r="V6114" s="25">
        <f t="shared" si="2146"/>
        <v>31</v>
      </c>
      <c r="W6114" s="25">
        <f t="shared" si="2147"/>
        <v>7</v>
      </c>
      <c r="X6114" s="59"/>
      <c r="Y6114" s="59"/>
      <c r="Z6114" s="59" t="s">
        <v>91</v>
      </c>
      <c r="AA6114" s="63" t="s">
        <v>6951</v>
      </c>
    </row>
    <row r="6115" spans="1:27" ht="16.5" customHeight="1" x14ac:dyDescent="0.3">
      <c r="A6115" s="22" t="b">
        <f t="shared" si="2127"/>
        <v>0</v>
      </c>
      <c r="B6115" s="22" t="b">
        <f t="shared" si="2128"/>
        <v>0</v>
      </c>
      <c r="C6115" s="22" t="b">
        <f t="shared" si="2129"/>
        <v>0</v>
      </c>
      <c r="D6115" s="22" t="b">
        <f t="shared" si="2130"/>
        <v>0</v>
      </c>
      <c r="E6115" s="22" t="b">
        <f t="shared" si="2131"/>
        <v>0</v>
      </c>
      <c r="F6115" s="52" t="b">
        <f t="shared" si="2132"/>
        <v>0</v>
      </c>
      <c r="G6115" s="22" t="b">
        <f t="shared" si="2133"/>
        <v>0</v>
      </c>
      <c r="H6115" s="22" t="b">
        <f t="shared" si="2134"/>
        <v>0</v>
      </c>
      <c r="I6115" s="22" t="b">
        <f t="shared" si="2135"/>
        <v>0</v>
      </c>
      <c r="J6115" s="22" t="b">
        <f t="shared" si="2136"/>
        <v>0</v>
      </c>
      <c r="K6115" s="3" t="str">
        <f t="shared" si="2137"/>
        <v/>
      </c>
      <c r="L6115" s="3" t="str">
        <f t="shared" si="2138"/>
        <v/>
      </c>
      <c r="M6115" s="3" t="str">
        <f t="shared" si="2139"/>
        <v/>
      </c>
      <c r="N6115" s="54" t="str">
        <f t="shared" si="2140"/>
        <v/>
      </c>
      <c r="O6115" s="3" t="str">
        <f t="shared" si="2141"/>
        <v/>
      </c>
      <c r="P6115" s="19" t="str">
        <f t="shared" si="2142"/>
        <v/>
      </c>
      <c r="Q6115" s="23" t="e">
        <f>_xlfn.XLOOKUP(R6115,summary!C3503:C3539,summary!B3503:B3539)</f>
        <v>#N/A</v>
      </c>
      <c r="R6115" s="24" t="str">
        <f t="shared" si="2126"/>
        <v>상현1동</v>
      </c>
      <c r="S6115" s="24" t="str">
        <f t="shared" si="2143"/>
        <v>상현31통</v>
      </c>
      <c r="T6115" s="24" t="str">
        <f t="shared" si="2144"/>
        <v>(상현동, 상현마을수지센트럴아이파크아파트)</v>
      </c>
      <c r="U6115" s="24" t="str">
        <f t="shared" si="2145"/>
        <v>상현</v>
      </c>
      <c r="V6115" s="25">
        <f t="shared" si="2146"/>
        <v>31</v>
      </c>
      <c r="W6115" s="25">
        <f t="shared" si="2147"/>
        <v>8</v>
      </c>
      <c r="X6115" s="59"/>
      <c r="Y6115" s="59"/>
      <c r="Z6115" s="59" t="s">
        <v>93</v>
      </c>
      <c r="AA6115" s="63" t="s">
        <v>6952</v>
      </c>
    </row>
    <row r="6116" spans="1:27" ht="16.5" customHeight="1" x14ac:dyDescent="0.3">
      <c r="A6116" s="22" t="b">
        <f t="shared" si="2127"/>
        <v>0</v>
      </c>
      <c r="B6116" s="22" t="b">
        <f t="shared" si="2128"/>
        <v>0</v>
      </c>
      <c r="C6116" s="22" t="b">
        <f t="shared" si="2129"/>
        <v>0</v>
      </c>
      <c r="D6116" s="22" t="b">
        <f t="shared" si="2130"/>
        <v>0</v>
      </c>
      <c r="E6116" s="22" t="b">
        <f t="shared" si="2131"/>
        <v>0</v>
      </c>
      <c r="F6116" s="52" t="b">
        <f t="shared" si="2132"/>
        <v>0</v>
      </c>
      <c r="G6116" s="22" t="b">
        <f t="shared" si="2133"/>
        <v>0</v>
      </c>
      <c r="H6116" s="22" t="b">
        <f t="shared" si="2134"/>
        <v>0</v>
      </c>
      <c r="I6116" s="22" t="b">
        <f t="shared" si="2135"/>
        <v>0</v>
      </c>
      <c r="J6116" s="22" t="b">
        <f t="shared" si="2136"/>
        <v>0</v>
      </c>
      <c r="K6116" s="3" t="str">
        <f t="shared" si="2137"/>
        <v/>
      </c>
      <c r="L6116" s="3" t="str">
        <f t="shared" si="2138"/>
        <v/>
      </c>
      <c r="M6116" s="3" t="str">
        <f t="shared" si="2139"/>
        <v/>
      </c>
      <c r="N6116" s="54" t="str">
        <f t="shared" si="2140"/>
        <v/>
      </c>
      <c r="O6116" s="3" t="str">
        <f t="shared" si="2141"/>
        <v/>
      </c>
      <c r="P6116" s="19" t="str">
        <f t="shared" si="2142"/>
        <v/>
      </c>
      <c r="Q6116" s="23" t="e">
        <f>_xlfn.XLOOKUP(R6116,summary!C3504:C3540,summary!B3504:B3540)</f>
        <v>#N/A</v>
      </c>
      <c r="R6116" s="24" t="str">
        <f t="shared" si="2126"/>
        <v>상현1동</v>
      </c>
      <c r="S6116" s="24" t="str">
        <f t="shared" si="2143"/>
        <v>상현31통</v>
      </c>
      <c r="T6116" s="24" t="str">
        <f t="shared" si="2144"/>
        <v>(상현동, 상현마을수지센트럴아이파크아파트)</v>
      </c>
      <c r="U6116" s="24" t="str">
        <f t="shared" si="2145"/>
        <v>상현</v>
      </c>
      <c r="V6116" s="25">
        <f t="shared" si="2146"/>
        <v>31</v>
      </c>
      <c r="W6116" s="25">
        <f t="shared" si="2147"/>
        <v>9</v>
      </c>
      <c r="X6116" s="59"/>
      <c r="Y6116" s="59"/>
      <c r="Z6116" s="59" t="s">
        <v>95</v>
      </c>
      <c r="AA6116" s="63" t="s">
        <v>6953</v>
      </c>
    </row>
    <row r="6117" spans="1:27" ht="16.5" customHeight="1" x14ac:dyDescent="0.3">
      <c r="A6117" s="22" t="b">
        <f t="shared" si="2127"/>
        <v>0</v>
      </c>
      <c r="B6117" s="22" t="b">
        <f t="shared" si="2128"/>
        <v>0</v>
      </c>
      <c r="C6117" s="22" t="b">
        <f t="shared" si="2129"/>
        <v>0</v>
      </c>
      <c r="D6117" s="22" t="b">
        <f t="shared" si="2130"/>
        <v>0</v>
      </c>
      <c r="E6117" s="22" t="b">
        <f t="shared" si="2131"/>
        <v>0</v>
      </c>
      <c r="F6117" s="52" t="b">
        <f t="shared" si="2132"/>
        <v>0</v>
      </c>
      <c r="G6117" s="22" t="b">
        <f t="shared" si="2133"/>
        <v>0</v>
      </c>
      <c r="H6117" s="22" t="b">
        <f t="shared" si="2134"/>
        <v>0</v>
      </c>
      <c r="I6117" s="22" t="b">
        <f t="shared" si="2135"/>
        <v>0</v>
      </c>
      <c r="J6117" s="22" t="b">
        <f t="shared" si="2136"/>
        <v>0</v>
      </c>
      <c r="K6117" s="3" t="str">
        <f t="shared" si="2137"/>
        <v/>
      </c>
      <c r="L6117" s="3" t="str">
        <f t="shared" si="2138"/>
        <v/>
      </c>
      <c r="M6117" s="3" t="str">
        <f t="shared" si="2139"/>
        <v/>
      </c>
      <c r="N6117" s="54" t="str">
        <f t="shared" si="2140"/>
        <v/>
      </c>
      <c r="O6117" s="3" t="str">
        <f t="shared" si="2141"/>
        <v/>
      </c>
      <c r="P6117" s="19" t="str">
        <f t="shared" si="2142"/>
        <v/>
      </c>
      <c r="Q6117" s="23" t="e">
        <f>_xlfn.XLOOKUP(R6117,summary!C3505:C3541,summary!B3505:B3541)</f>
        <v>#N/A</v>
      </c>
      <c r="R6117" s="24" t="str">
        <f t="shared" si="2126"/>
        <v>상현1동</v>
      </c>
      <c r="S6117" s="24" t="str">
        <f t="shared" si="2143"/>
        <v>상현31통</v>
      </c>
      <c r="T6117" s="24" t="str">
        <f t="shared" si="2144"/>
        <v>(상현동, 상현마을수지센트럴아이파크아파트)</v>
      </c>
      <c r="U6117" s="24" t="str">
        <f t="shared" si="2145"/>
        <v>상현</v>
      </c>
      <c r="V6117" s="25">
        <f t="shared" si="2146"/>
        <v>31</v>
      </c>
      <c r="W6117" s="25">
        <f t="shared" si="2147"/>
        <v>10</v>
      </c>
      <c r="X6117" s="59"/>
      <c r="Y6117" s="59"/>
      <c r="Z6117" s="59" t="s">
        <v>97</v>
      </c>
      <c r="AA6117" s="63" t="s">
        <v>6954</v>
      </c>
    </row>
    <row r="6118" spans="1:27" ht="16.5" customHeight="1" x14ac:dyDescent="0.3">
      <c r="A6118" s="22" t="b">
        <f t="shared" si="2127"/>
        <v>0</v>
      </c>
      <c r="B6118" s="22" t="b">
        <f t="shared" si="2128"/>
        <v>0</v>
      </c>
      <c r="C6118" s="22" t="b">
        <f t="shared" si="2129"/>
        <v>0</v>
      </c>
      <c r="D6118" s="22" t="b">
        <f t="shared" si="2130"/>
        <v>0</v>
      </c>
      <c r="E6118" s="22" t="b">
        <f t="shared" si="2131"/>
        <v>0</v>
      </c>
      <c r="F6118" s="52" t="b">
        <f t="shared" si="2132"/>
        <v>0</v>
      </c>
      <c r="G6118" s="22" t="b">
        <f t="shared" si="2133"/>
        <v>0</v>
      </c>
      <c r="H6118" s="22" t="b">
        <f t="shared" si="2134"/>
        <v>0</v>
      </c>
      <c r="I6118" s="22" t="b">
        <f t="shared" si="2135"/>
        <v>0</v>
      </c>
      <c r="J6118" s="22" t="b">
        <f t="shared" si="2136"/>
        <v>0</v>
      </c>
      <c r="K6118" s="3" t="str">
        <f t="shared" si="2137"/>
        <v/>
      </c>
      <c r="L6118" s="3" t="str">
        <f t="shared" si="2138"/>
        <v/>
      </c>
      <c r="M6118" s="3" t="str">
        <f t="shared" si="2139"/>
        <v/>
      </c>
      <c r="N6118" s="54" t="str">
        <f t="shared" si="2140"/>
        <v/>
      </c>
      <c r="O6118" s="3" t="str">
        <f t="shared" si="2141"/>
        <v/>
      </c>
      <c r="P6118" s="19" t="str">
        <f t="shared" si="2142"/>
        <v/>
      </c>
      <c r="Q6118" s="23" t="e">
        <f>_xlfn.XLOOKUP(R6118,summary!C3506:C3542,summary!B3506:B3542)</f>
        <v>#N/A</v>
      </c>
      <c r="R6118" s="24" t="str">
        <f t="shared" si="2126"/>
        <v>상현1동</v>
      </c>
      <c r="S6118" s="24" t="str">
        <f t="shared" si="2143"/>
        <v>상현31통</v>
      </c>
      <c r="T6118" s="24" t="str">
        <f t="shared" si="2144"/>
        <v>(상현동, 상현마을수지센트럴아이파크아파트)</v>
      </c>
      <c r="U6118" s="24" t="str">
        <f t="shared" si="2145"/>
        <v>상현</v>
      </c>
      <c r="V6118" s="25">
        <f t="shared" si="2146"/>
        <v>31</v>
      </c>
      <c r="W6118" s="25">
        <f t="shared" si="2147"/>
        <v>11</v>
      </c>
      <c r="X6118" s="59"/>
      <c r="Y6118" s="59"/>
      <c r="Z6118" s="59" t="s">
        <v>99</v>
      </c>
      <c r="AA6118" s="63" t="s">
        <v>6955</v>
      </c>
    </row>
    <row r="6119" spans="1:27" ht="16.5" customHeight="1" x14ac:dyDescent="0.3">
      <c r="A6119" s="22" t="b">
        <f t="shared" si="2127"/>
        <v>0</v>
      </c>
      <c r="B6119" s="22" t="b">
        <f t="shared" si="2128"/>
        <v>0</v>
      </c>
      <c r="C6119" s="22" t="b">
        <f t="shared" si="2129"/>
        <v>0</v>
      </c>
      <c r="D6119" s="22" t="b">
        <f t="shared" si="2130"/>
        <v>0</v>
      </c>
      <c r="E6119" s="22" t="b">
        <f t="shared" si="2131"/>
        <v>0</v>
      </c>
      <c r="F6119" s="52" t="b">
        <f t="shared" si="2132"/>
        <v>0</v>
      </c>
      <c r="G6119" s="22" t="b">
        <f t="shared" si="2133"/>
        <v>0</v>
      </c>
      <c r="H6119" s="22" t="b">
        <f t="shared" si="2134"/>
        <v>0</v>
      </c>
      <c r="I6119" s="22" t="b">
        <f t="shared" si="2135"/>
        <v>0</v>
      </c>
      <c r="J6119" s="22" t="b">
        <f t="shared" si="2136"/>
        <v>0</v>
      </c>
      <c r="K6119" s="3" t="str">
        <f t="shared" si="2137"/>
        <v/>
      </c>
      <c r="L6119" s="3" t="str">
        <f t="shared" si="2138"/>
        <v/>
      </c>
      <c r="M6119" s="3" t="str">
        <f t="shared" si="2139"/>
        <v/>
      </c>
      <c r="N6119" s="54" t="str">
        <f t="shared" si="2140"/>
        <v/>
      </c>
      <c r="O6119" s="3" t="str">
        <f t="shared" si="2141"/>
        <v/>
      </c>
      <c r="P6119" s="19" t="str">
        <f t="shared" si="2142"/>
        <v/>
      </c>
      <c r="Q6119" s="23" t="e">
        <f>_xlfn.XLOOKUP(R6119,summary!C3507:C3543,summary!B3507:B3543)</f>
        <v>#N/A</v>
      </c>
      <c r="R6119" s="24" t="str">
        <f t="shared" si="2126"/>
        <v>상현1동</v>
      </c>
      <c r="S6119" s="24" t="str">
        <f t="shared" si="2143"/>
        <v>상현31통</v>
      </c>
      <c r="T6119" s="24" t="str">
        <f t="shared" si="2144"/>
        <v>(상현동, 상현마을수지센트럴아이파크아파트)</v>
      </c>
      <c r="U6119" s="24" t="str">
        <f t="shared" si="2145"/>
        <v>상현</v>
      </c>
      <c r="V6119" s="25">
        <f t="shared" si="2146"/>
        <v>31</v>
      </c>
      <c r="W6119" s="25">
        <f t="shared" si="2147"/>
        <v>12</v>
      </c>
      <c r="X6119" s="59"/>
      <c r="Y6119" s="59"/>
      <c r="Z6119" s="59" t="s">
        <v>101</v>
      </c>
      <c r="AA6119" s="63" t="s">
        <v>6956</v>
      </c>
    </row>
    <row r="6120" spans="1:27" ht="16.5" customHeight="1" x14ac:dyDescent="0.3">
      <c r="A6120" s="22" t="b">
        <f t="shared" si="2127"/>
        <v>1</v>
      </c>
      <c r="B6120" s="22" t="b">
        <f t="shared" si="2128"/>
        <v>0</v>
      </c>
      <c r="C6120" s="22" t="b">
        <f t="shared" si="2129"/>
        <v>0</v>
      </c>
      <c r="D6120" s="22" t="b">
        <f t="shared" si="2130"/>
        <v>0</v>
      </c>
      <c r="E6120" s="22" t="b">
        <f t="shared" si="2131"/>
        <v>0</v>
      </c>
      <c r="F6120" s="52" t="b">
        <f t="shared" si="2132"/>
        <v>0</v>
      </c>
      <c r="G6120" s="22" t="b">
        <f t="shared" si="2133"/>
        <v>0</v>
      </c>
      <c r="H6120" s="22" t="b">
        <f t="shared" si="2134"/>
        <v>0</v>
      </c>
      <c r="I6120" s="22" t="b">
        <f t="shared" si="2135"/>
        <v>0</v>
      </c>
      <c r="J6120" s="22" t="b">
        <f t="shared" si="2136"/>
        <v>1</v>
      </c>
      <c r="K6120" s="3" t="str">
        <f t="shared" si="2137"/>
        <v/>
      </c>
      <c r="L6120" s="3" t="str">
        <f t="shared" si="2138"/>
        <v/>
      </c>
      <c r="M6120" s="3" t="str">
        <f t="shared" si="2139"/>
        <v/>
      </c>
      <c r="N6120" s="54" t="str">
        <f t="shared" si="2140"/>
        <v/>
      </c>
      <c r="O6120" s="3" t="str">
        <f t="shared" si="2141"/>
        <v/>
      </c>
      <c r="P6120" s="19" t="str">
        <f t="shared" si="2142"/>
        <v/>
      </c>
      <c r="Q6120" s="23" t="e">
        <f>_xlfn.XLOOKUP(R6120,summary!C3508:C3544,summary!B3508:B3544)</f>
        <v>#N/A</v>
      </c>
      <c r="R6120" s="24" t="str">
        <f t="shared" si="2126"/>
        <v>읍 면 동</v>
      </c>
      <c r="S6120" s="24" t="str">
        <f t="shared" si="2143"/>
        <v>통 리 명</v>
      </c>
      <c r="T6120" s="24" t="str">
        <f t="shared" si="2144"/>
        <v/>
      </c>
      <c r="U6120" s="24" t="str">
        <f t="shared" si="2145"/>
        <v/>
      </c>
      <c r="V6120" s="25" t="str">
        <f t="shared" si="2146"/>
        <v/>
      </c>
      <c r="W6120" s="25" t="str">
        <f t="shared" si="2147"/>
        <v/>
      </c>
      <c r="X6120" s="59" t="s">
        <v>121</v>
      </c>
      <c r="Y6120" s="59" t="s">
        <v>122</v>
      </c>
      <c r="Z6120" s="59" t="s">
        <v>59</v>
      </c>
      <c r="AA6120" s="63" t="s">
        <v>2628</v>
      </c>
    </row>
    <row r="6121" spans="1:27" ht="16.5" customHeight="1" x14ac:dyDescent="0.3">
      <c r="A6121" s="22" t="b">
        <f t="shared" si="2127"/>
        <v>1</v>
      </c>
      <c r="B6121" s="22" t="b">
        <f t="shared" si="2128"/>
        <v>0</v>
      </c>
      <c r="C6121" s="22" t="b">
        <f t="shared" si="2129"/>
        <v>0</v>
      </c>
      <c r="D6121" s="22" t="b">
        <f t="shared" si="2130"/>
        <v>0</v>
      </c>
      <c r="E6121" s="22" t="b">
        <f t="shared" si="2131"/>
        <v>0</v>
      </c>
      <c r="F6121" s="52" t="b">
        <f t="shared" si="2132"/>
        <v>0</v>
      </c>
      <c r="G6121" s="22" t="b">
        <f t="shared" si="2133"/>
        <v>0</v>
      </c>
      <c r="H6121" s="22" t="b">
        <f t="shared" si="2134"/>
        <v>0</v>
      </c>
      <c r="I6121" s="22" t="b">
        <f t="shared" si="2135"/>
        <v>0</v>
      </c>
      <c r="J6121" s="22" t="b">
        <f t="shared" si="2136"/>
        <v>1</v>
      </c>
      <c r="K6121" s="3" t="str">
        <f t="shared" si="2137"/>
        <v>상현32통</v>
      </c>
      <c r="L6121" s="3" t="str">
        <f t="shared" si="2138"/>
        <v>32</v>
      </c>
      <c r="M6121" s="3">
        <f t="shared" si="2139"/>
        <v>32</v>
      </c>
      <c r="N6121" s="54" t="str">
        <f t="shared" si="2140"/>
        <v>상현</v>
      </c>
      <c r="O6121" s="3" t="str">
        <f t="shared" si="2141"/>
        <v/>
      </c>
      <c r="P6121" s="19" t="str">
        <f t="shared" si="2142"/>
        <v/>
      </c>
      <c r="Q6121" s="23" t="e">
        <f>_xlfn.XLOOKUP(R6121,summary!C3509:C3545,summary!B3509:B3545)</f>
        <v>#N/A</v>
      </c>
      <c r="R6121" s="24" t="str">
        <f t="shared" si="2126"/>
        <v>상현1동</v>
      </c>
      <c r="S6121" s="24" t="str">
        <f t="shared" si="2143"/>
        <v>상현32통</v>
      </c>
      <c r="T6121" s="24" t="str">
        <f t="shared" si="2144"/>
        <v>(상현동, 심곡마을현대힐스테이트아파트)</v>
      </c>
      <c r="U6121" s="24" t="str">
        <f t="shared" si="2145"/>
        <v>상현</v>
      </c>
      <c r="V6121" s="25">
        <f t="shared" si="2146"/>
        <v>32</v>
      </c>
      <c r="W6121" s="25">
        <f t="shared" si="2147"/>
        <v>1</v>
      </c>
      <c r="X6121" s="59" t="s">
        <v>33</v>
      </c>
      <c r="Y6121" s="59" t="s">
        <v>2625</v>
      </c>
      <c r="Z6121" s="59" t="s">
        <v>63</v>
      </c>
      <c r="AA6121" s="63" t="s">
        <v>6957</v>
      </c>
    </row>
    <row r="6122" spans="1:27" ht="16.5" customHeight="1" x14ac:dyDescent="0.3">
      <c r="A6122" s="22" t="b">
        <f t="shared" si="2127"/>
        <v>1</v>
      </c>
      <c r="B6122" s="22" t="b">
        <f t="shared" si="2128"/>
        <v>1</v>
      </c>
      <c r="C6122" s="22" t="b">
        <f t="shared" si="2129"/>
        <v>0</v>
      </c>
      <c r="D6122" s="22" t="b">
        <f t="shared" si="2130"/>
        <v>0</v>
      </c>
      <c r="E6122" s="22" t="b">
        <f t="shared" si="2131"/>
        <v>1</v>
      </c>
      <c r="F6122" s="52" t="b">
        <f t="shared" si="2132"/>
        <v>1</v>
      </c>
      <c r="G6122" s="22" t="b">
        <f t="shared" si="2133"/>
        <v>1</v>
      </c>
      <c r="H6122" s="22" t="b">
        <f t="shared" si="2134"/>
        <v>0</v>
      </c>
      <c r="I6122" s="22" t="b">
        <f t="shared" si="2135"/>
        <v>1</v>
      </c>
      <c r="J6122" s="22" t="b">
        <f t="shared" si="2136"/>
        <v>0</v>
      </c>
      <c r="K6122" s="3" t="str">
        <f t="shared" si="2137"/>
        <v/>
      </c>
      <c r="L6122" s="3" t="str">
        <f t="shared" si="2138"/>
        <v/>
      </c>
      <c r="M6122" s="3" t="str">
        <f t="shared" si="2139"/>
        <v/>
      </c>
      <c r="N6122" s="54" t="str">
        <f t="shared" si="2140"/>
        <v/>
      </c>
      <c r="O6122" s="3" t="str">
        <f t="shared" si="2141"/>
        <v>(상현동, 심곡마을현대힐스테이트아파트)</v>
      </c>
      <c r="P6122" s="19" t="str">
        <f t="shared" si="2142"/>
        <v>(상현동, 심곡마을현대힐스테이트아파트)</v>
      </c>
      <c r="Q6122" s="23" t="e">
        <f>_xlfn.XLOOKUP(R6122,summary!C3510:C3546,summary!B3510:B3546)</f>
        <v>#N/A</v>
      </c>
      <c r="R6122" s="24" t="str">
        <f t="shared" si="2126"/>
        <v>상현1동</v>
      </c>
      <c r="S6122" s="24" t="str">
        <f t="shared" si="2143"/>
        <v>상현32통</v>
      </c>
      <c r="T6122" s="24" t="str">
        <f t="shared" si="2144"/>
        <v>(상현동, 심곡마을현대힐스테이트아파트)</v>
      </c>
      <c r="U6122" s="24" t="str">
        <f t="shared" si="2145"/>
        <v>상현</v>
      </c>
      <c r="V6122" s="25">
        <f t="shared" si="2146"/>
        <v>32</v>
      </c>
      <c r="W6122" s="25">
        <f t="shared" si="2147"/>
        <v>2</v>
      </c>
      <c r="X6122" s="59"/>
      <c r="Y6122" s="59" t="s">
        <v>2353</v>
      </c>
      <c r="Z6122" s="59" t="s">
        <v>65</v>
      </c>
      <c r="AA6122" s="63" t="s">
        <v>6958</v>
      </c>
    </row>
    <row r="6123" spans="1:27" ht="16.5" customHeight="1" x14ac:dyDescent="0.3">
      <c r="A6123" s="22" t="b">
        <f t="shared" si="2127"/>
        <v>1</v>
      </c>
      <c r="B6123" s="22" t="b">
        <f t="shared" si="2128"/>
        <v>0</v>
      </c>
      <c r="C6123" s="22" t="b">
        <f t="shared" si="2129"/>
        <v>0</v>
      </c>
      <c r="D6123" s="22" t="b">
        <f t="shared" si="2130"/>
        <v>0</v>
      </c>
      <c r="E6123" s="22" t="b">
        <f t="shared" si="2131"/>
        <v>0</v>
      </c>
      <c r="F6123" s="52" t="b">
        <f t="shared" si="2132"/>
        <v>0</v>
      </c>
      <c r="G6123" s="22" t="b">
        <f t="shared" si="2133"/>
        <v>0</v>
      </c>
      <c r="H6123" s="22" t="b">
        <f t="shared" si="2134"/>
        <v>0</v>
      </c>
      <c r="I6123" s="22" t="b">
        <f t="shared" si="2135"/>
        <v>1</v>
      </c>
      <c r="J6123" s="22" t="b">
        <f t="shared" si="2136"/>
        <v>0</v>
      </c>
      <c r="K6123" s="3" t="str">
        <f t="shared" si="2137"/>
        <v/>
      </c>
      <c r="L6123" s="3" t="str">
        <f t="shared" si="2138"/>
        <v/>
      </c>
      <c r="M6123" s="3" t="str">
        <f t="shared" si="2139"/>
        <v/>
      </c>
      <c r="N6123" s="54" t="str">
        <f t="shared" si="2140"/>
        <v/>
      </c>
      <c r="O6123" s="3" t="str">
        <f t="shared" si="2141"/>
        <v>심곡마을현대힐스테이트아파트)</v>
      </c>
      <c r="P6123" s="19" t="str">
        <f t="shared" si="2142"/>
        <v/>
      </c>
      <c r="Q6123" s="23" t="e">
        <f>_xlfn.XLOOKUP(R6123,summary!C3511:C3547,summary!B3511:B3547)</f>
        <v>#N/A</v>
      </c>
      <c r="R6123" s="24" t="str">
        <f t="shared" si="2126"/>
        <v>상현1동</v>
      </c>
      <c r="S6123" s="24" t="str">
        <f t="shared" si="2143"/>
        <v>상현32통</v>
      </c>
      <c r="T6123" s="24" t="str">
        <f t="shared" si="2144"/>
        <v>(상현동, 심곡마을현대힐스테이트아파트)</v>
      </c>
      <c r="U6123" s="24" t="str">
        <f t="shared" si="2145"/>
        <v>상현</v>
      </c>
      <c r="V6123" s="25">
        <f t="shared" si="2146"/>
        <v>32</v>
      </c>
      <c r="W6123" s="25">
        <f t="shared" si="2147"/>
        <v>3</v>
      </c>
      <c r="X6123" s="59"/>
      <c r="Y6123" s="59" t="s">
        <v>6710</v>
      </c>
      <c r="Z6123" s="59" t="s">
        <v>67</v>
      </c>
      <c r="AA6123" s="63" t="s">
        <v>6959</v>
      </c>
    </row>
    <row r="6124" spans="1:27" ht="16.5" customHeight="1" x14ac:dyDescent="0.3">
      <c r="A6124" s="22" t="b">
        <f t="shared" si="2127"/>
        <v>1</v>
      </c>
      <c r="B6124" s="22" t="b">
        <f t="shared" si="2128"/>
        <v>0</v>
      </c>
      <c r="C6124" s="22" t="b">
        <f t="shared" si="2129"/>
        <v>0</v>
      </c>
      <c r="D6124" s="22" t="b">
        <f t="shared" si="2130"/>
        <v>0</v>
      </c>
      <c r="E6124" s="22" t="b">
        <f t="shared" si="2131"/>
        <v>0</v>
      </c>
      <c r="F6124" s="52" t="b">
        <f t="shared" si="2132"/>
        <v>0</v>
      </c>
      <c r="G6124" s="22" t="b">
        <f t="shared" si="2133"/>
        <v>0</v>
      </c>
      <c r="H6124" s="22" t="b">
        <f t="shared" si="2134"/>
        <v>0</v>
      </c>
      <c r="I6124" s="22" t="b">
        <f t="shared" si="2135"/>
        <v>1</v>
      </c>
      <c r="J6124" s="22" t="b">
        <f t="shared" si="2136"/>
        <v>0</v>
      </c>
      <c r="K6124" s="3" t="str">
        <f t="shared" si="2137"/>
        <v/>
      </c>
      <c r="L6124" s="3" t="str">
        <f t="shared" si="2138"/>
        <v/>
      </c>
      <c r="M6124" s="3" t="str">
        <f t="shared" si="2139"/>
        <v/>
      </c>
      <c r="N6124" s="54" t="str">
        <f t="shared" si="2140"/>
        <v/>
      </c>
      <c r="O6124" s="3" t="str">
        <f t="shared" si="2141"/>
        <v>힐스테이트아파트)</v>
      </c>
      <c r="P6124" s="19" t="str">
        <f t="shared" si="2142"/>
        <v/>
      </c>
      <c r="Q6124" s="23" t="e">
        <f>_xlfn.XLOOKUP(R6124,summary!C3512:C3548,summary!B3512:B3548)</f>
        <v>#N/A</v>
      </c>
      <c r="R6124" s="24" t="str">
        <f t="shared" si="2126"/>
        <v>상현1동</v>
      </c>
      <c r="S6124" s="24" t="str">
        <f t="shared" si="2143"/>
        <v>상현32통</v>
      </c>
      <c r="T6124" s="24" t="str">
        <f t="shared" si="2144"/>
        <v>(상현동, 심곡마을현대힐스테이트아파트)</v>
      </c>
      <c r="U6124" s="24" t="str">
        <f t="shared" si="2145"/>
        <v>상현</v>
      </c>
      <c r="V6124" s="25">
        <f t="shared" si="2146"/>
        <v>32</v>
      </c>
      <c r="W6124" s="25">
        <f t="shared" si="2147"/>
        <v>4</v>
      </c>
      <c r="X6124" s="59"/>
      <c r="Y6124" s="59" t="s">
        <v>6960</v>
      </c>
      <c r="Z6124" s="59" t="s">
        <v>73</v>
      </c>
      <c r="AA6124" s="63" t="s">
        <v>6961</v>
      </c>
    </row>
    <row r="6125" spans="1:27" ht="16.5" customHeight="1" x14ac:dyDescent="0.3">
      <c r="A6125" s="22" t="b">
        <f t="shared" si="2127"/>
        <v>1</v>
      </c>
      <c r="B6125" s="22" t="b">
        <f t="shared" si="2128"/>
        <v>0</v>
      </c>
      <c r="C6125" s="22" t="b">
        <f t="shared" si="2129"/>
        <v>1</v>
      </c>
      <c r="D6125" s="22" t="b">
        <f t="shared" si="2130"/>
        <v>0</v>
      </c>
      <c r="E6125" s="22" t="b">
        <f t="shared" si="2131"/>
        <v>1</v>
      </c>
      <c r="F6125" s="52" t="b">
        <f t="shared" si="2132"/>
        <v>1</v>
      </c>
      <c r="G6125" s="22" t="b">
        <f t="shared" si="2133"/>
        <v>0</v>
      </c>
      <c r="H6125" s="22" t="b">
        <f t="shared" si="2134"/>
        <v>1</v>
      </c>
      <c r="I6125" s="22" t="b">
        <f t="shared" si="2135"/>
        <v>1</v>
      </c>
      <c r="J6125" s="22" t="b">
        <f t="shared" si="2136"/>
        <v>0</v>
      </c>
      <c r="K6125" s="3" t="str">
        <f t="shared" si="2137"/>
        <v/>
      </c>
      <c r="L6125" s="3" t="str">
        <f t="shared" si="2138"/>
        <v/>
      </c>
      <c r="M6125" s="3" t="str">
        <f t="shared" si="2139"/>
        <v/>
      </c>
      <c r="N6125" s="54" t="str">
        <f t="shared" si="2140"/>
        <v/>
      </c>
      <c r="O6125" s="3" t="str">
        <f t="shared" si="2141"/>
        <v>아파트)</v>
      </c>
      <c r="P6125" s="19" t="str">
        <f t="shared" si="2142"/>
        <v/>
      </c>
      <c r="Q6125" s="23" t="e">
        <f>_xlfn.XLOOKUP(R6125,summary!C3513:C3549,summary!B3513:B3549)</f>
        <v>#N/A</v>
      </c>
      <c r="R6125" s="24" t="str">
        <f t="shared" si="2126"/>
        <v>상현1동</v>
      </c>
      <c r="S6125" s="24" t="str">
        <f t="shared" si="2143"/>
        <v>상현32통</v>
      </c>
      <c r="T6125" s="24" t="str">
        <f t="shared" si="2144"/>
        <v>(상현동, 심곡마을현대힐스테이트아파트)</v>
      </c>
      <c r="U6125" s="24" t="str">
        <f t="shared" si="2145"/>
        <v>상현</v>
      </c>
      <c r="V6125" s="25">
        <f t="shared" si="2146"/>
        <v>32</v>
      </c>
      <c r="W6125" s="25">
        <f t="shared" si="2147"/>
        <v>5</v>
      </c>
      <c r="X6125" s="59"/>
      <c r="Y6125" s="59" t="s">
        <v>144</v>
      </c>
      <c r="Z6125" s="59" t="s">
        <v>87</v>
      </c>
      <c r="AA6125" s="63" t="s">
        <v>6962</v>
      </c>
    </row>
    <row r="6126" spans="1:27" ht="16.5" customHeight="1" x14ac:dyDescent="0.3">
      <c r="A6126" s="22" t="b">
        <f t="shared" si="2127"/>
        <v>0</v>
      </c>
      <c r="B6126" s="22" t="b">
        <f t="shared" si="2128"/>
        <v>0</v>
      </c>
      <c r="C6126" s="22" t="b">
        <f t="shared" si="2129"/>
        <v>0</v>
      </c>
      <c r="D6126" s="22" t="b">
        <f t="shared" si="2130"/>
        <v>0</v>
      </c>
      <c r="E6126" s="22" t="b">
        <f t="shared" si="2131"/>
        <v>0</v>
      </c>
      <c r="F6126" s="52" t="b">
        <f t="shared" si="2132"/>
        <v>0</v>
      </c>
      <c r="G6126" s="22" t="b">
        <f t="shared" si="2133"/>
        <v>0</v>
      </c>
      <c r="H6126" s="22" t="b">
        <f t="shared" si="2134"/>
        <v>0</v>
      </c>
      <c r="I6126" s="22" t="b">
        <f t="shared" si="2135"/>
        <v>0</v>
      </c>
      <c r="J6126" s="22" t="b">
        <f t="shared" si="2136"/>
        <v>0</v>
      </c>
      <c r="K6126" s="3" t="str">
        <f t="shared" si="2137"/>
        <v/>
      </c>
      <c r="L6126" s="3" t="str">
        <f t="shared" si="2138"/>
        <v/>
      </c>
      <c r="M6126" s="3" t="str">
        <f t="shared" si="2139"/>
        <v/>
      </c>
      <c r="N6126" s="54" t="str">
        <f t="shared" si="2140"/>
        <v/>
      </c>
      <c r="O6126" s="3" t="str">
        <f t="shared" si="2141"/>
        <v/>
      </c>
      <c r="P6126" s="19" t="str">
        <f t="shared" si="2142"/>
        <v/>
      </c>
      <c r="Q6126" s="23" t="e">
        <f>_xlfn.XLOOKUP(R6126,summary!C3514:C3550,summary!B3514:B3550)</f>
        <v>#N/A</v>
      </c>
      <c r="R6126" s="24" t="str">
        <f t="shared" si="2126"/>
        <v>상현1동</v>
      </c>
      <c r="S6126" s="24" t="str">
        <f t="shared" si="2143"/>
        <v>상현32통</v>
      </c>
      <c r="T6126" s="24" t="str">
        <f t="shared" si="2144"/>
        <v>(상현동, 심곡마을현대힐스테이트아파트)</v>
      </c>
      <c r="U6126" s="24" t="str">
        <f t="shared" si="2145"/>
        <v>상현</v>
      </c>
      <c r="V6126" s="25">
        <f t="shared" si="2146"/>
        <v>32</v>
      </c>
      <c r="W6126" s="25">
        <f t="shared" si="2147"/>
        <v>6</v>
      </c>
      <c r="X6126" s="59"/>
      <c r="Y6126" s="59"/>
      <c r="Z6126" s="59" t="s">
        <v>89</v>
      </c>
      <c r="AA6126" s="63" t="s">
        <v>6963</v>
      </c>
    </row>
    <row r="6127" spans="1:27" ht="16.5" customHeight="1" x14ac:dyDescent="0.3">
      <c r="A6127" s="22" t="b">
        <f t="shared" si="2127"/>
        <v>0</v>
      </c>
      <c r="B6127" s="22" t="b">
        <f t="shared" si="2128"/>
        <v>0</v>
      </c>
      <c r="C6127" s="22" t="b">
        <f t="shared" si="2129"/>
        <v>0</v>
      </c>
      <c r="D6127" s="22" t="b">
        <f t="shared" si="2130"/>
        <v>0</v>
      </c>
      <c r="E6127" s="22" t="b">
        <f t="shared" si="2131"/>
        <v>0</v>
      </c>
      <c r="F6127" s="52" t="b">
        <f t="shared" si="2132"/>
        <v>0</v>
      </c>
      <c r="G6127" s="22" t="b">
        <f t="shared" si="2133"/>
        <v>0</v>
      </c>
      <c r="H6127" s="22" t="b">
        <f t="shared" si="2134"/>
        <v>0</v>
      </c>
      <c r="I6127" s="22" t="b">
        <f t="shared" si="2135"/>
        <v>0</v>
      </c>
      <c r="J6127" s="22" t="b">
        <f t="shared" si="2136"/>
        <v>0</v>
      </c>
      <c r="K6127" s="3" t="str">
        <f t="shared" si="2137"/>
        <v/>
      </c>
      <c r="L6127" s="3" t="str">
        <f t="shared" si="2138"/>
        <v/>
      </c>
      <c r="M6127" s="3" t="str">
        <f t="shared" si="2139"/>
        <v/>
      </c>
      <c r="N6127" s="54" t="str">
        <f t="shared" si="2140"/>
        <v/>
      </c>
      <c r="O6127" s="3" t="str">
        <f t="shared" si="2141"/>
        <v/>
      </c>
      <c r="P6127" s="19" t="str">
        <f t="shared" si="2142"/>
        <v/>
      </c>
      <c r="Q6127" s="23" t="e">
        <f>_xlfn.XLOOKUP(R6127,summary!C3515:C3551,summary!B3515:B3551)</f>
        <v>#N/A</v>
      </c>
      <c r="R6127" s="24" t="str">
        <f t="shared" si="2126"/>
        <v>상현1동</v>
      </c>
      <c r="S6127" s="24" t="str">
        <f t="shared" si="2143"/>
        <v>상현32통</v>
      </c>
      <c r="T6127" s="24" t="str">
        <f t="shared" si="2144"/>
        <v>(상현동, 심곡마을현대힐스테이트아파트)</v>
      </c>
      <c r="U6127" s="24" t="str">
        <f t="shared" si="2145"/>
        <v>상현</v>
      </c>
      <c r="V6127" s="25">
        <f t="shared" si="2146"/>
        <v>32</v>
      </c>
      <c r="W6127" s="25">
        <f t="shared" si="2147"/>
        <v>7</v>
      </c>
      <c r="X6127" s="59"/>
      <c r="Y6127" s="59"/>
      <c r="Z6127" s="59" t="s">
        <v>91</v>
      </c>
      <c r="AA6127" s="63" t="s">
        <v>6964</v>
      </c>
    </row>
    <row r="6128" spans="1:27" ht="16.5" customHeight="1" x14ac:dyDescent="0.3">
      <c r="A6128" s="22" t="b">
        <f t="shared" si="2127"/>
        <v>0</v>
      </c>
      <c r="B6128" s="22" t="b">
        <f t="shared" si="2128"/>
        <v>0</v>
      </c>
      <c r="C6128" s="22" t="b">
        <f t="shared" si="2129"/>
        <v>0</v>
      </c>
      <c r="D6128" s="22" t="b">
        <f t="shared" si="2130"/>
        <v>0</v>
      </c>
      <c r="E6128" s="22" t="b">
        <f t="shared" si="2131"/>
        <v>0</v>
      </c>
      <c r="F6128" s="52" t="b">
        <f t="shared" si="2132"/>
        <v>0</v>
      </c>
      <c r="G6128" s="22" t="b">
        <f t="shared" si="2133"/>
        <v>0</v>
      </c>
      <c r="H6128" s="22" t="b">
        <f t="shared" si="2134"/>
        <v>0</v>
      </c>
      <c r="I6128" s="22" t="b">
        <f t="shared" si="2135"/>
        <v>0</v>
      </c>
      <c r="J6128" s="22" t="b">
        <f t="shared" si="2136"/>
        <v>0</v>
      </c>
      <c r="K6128" s="3" t="str">
        <f t="shared" si="2137"/>
        <v/>
      </c>
      <c r="L6128" s="3" t="str">
        <f t="shared" si="2138"/>
        <v/>
      </c>
      <c r="M6128" s="3" t="str">
        <f t="shared" si="2139"/>
        <v/>
      </c>
      <c r="N6128" s="54" t="str">
        <f t="shared" si="2140"/>
        <v/>
      </c>
      <c r="O6128" s="3" t="str">
        <f t="shared" si="2141"/>
        <v/>
      </c>
      <c r="P6128" s="19" t="str">
        <f t="shared" si="2142"/>
        <v/>
      </c>
      <c r="Q6128" s="23" t="e">
        <f>_xlfn.XLOOKUP(R6128,summary!C3516:C3552,summary!B3516:B3552)</f>
        <v>#N/A</v>
      </c>
      <c r="R6128" s="24" t="str">
        <f t="shared" si="2126"/>
        <v>상현1동</v>
      </c>
      <c r="S6128" s="24" t="str">
        <f t="shared" si="2143"/>
        <v>상현32통</v>
      </c>
      <c r="T6128" s="24" t="str">
        <f t="shared" si="2144"/>
        <v>(상현동, 심곡마을현대힐스테이트아파트)</v>
      </c>
      <c r="U6128" s="24" t="str">
        <f t="shared" si="2145"/>
        <v>상현</v>
      </c>
      <c r="V6128" s="25">
        <f t="shared" si="2146"/>
        <v>32</v>
      </c>
      <c r="W6128" s="25">
        <f t="shared" si="2147"/>
        <v>8</v>
      </c>
      <c r="X6128" s="59"/>
      <c r="Y6128" s="59"/>
      <c r="Z6128" s="59" t="s">
        <v>93</v>
      </c>
      <c r="AA6128" s="63" t="s">
        <v>6965</v>
      </c>
    </row>
    <row r="6129" spans="1:27" ht="16.5" customHeight="1" x14ac:dyDescent="0.3">
      <c r="A6129" s="22" t="b">
        <f t="shared" si="2127"/>
        <v>0</v>
      </c>
      <c r="B6129" s="22" t="b">
        <f t="shared" si="2128"/>
        <v>0</v>
      </c>
      <c r="C6129" s="22" t="b">
        <f t="shared" si="2129"/>
        <v>0</v>
      </c>
      <c r="D6129" s="22" t="b">
        <f t="shared" si="2130"/>
        <v>0</v>
      </c>
      <c r="E6129" s="22" t="b">
        <f t="shared" si="2131"/>
        <v>0</v>
      </c>
      <c r="F6129" s="52" t="b">
        <f t="shared" si="2132"/>
        <v>0</v>
      </c>
      <c r="G6129" s="22" t="b">
        <f t="shared" si="2133"/>
        <v>0</v>
      </c>
      <c r="H6129" s="22" t="b">
        <f t="shared" si="2134"/>
        <v>0</v>
      </c>
      <c r="I6129" s="22" t="b">
        <f t="shared" si="2135"/>
        <v>0</v>
      </c>
      <c r="J6129" s="22" t="b">
        <f t="shared" si="2136"/>
        <v>0</v>
      </c>
      <c r="K6129" s="3" t="str">
        <f t="shared" si="2137"/>
        <v/>
      </c>
      <c r="L6129" s="3" t="str">
        <f t="shared" si="2138"/>
        <v/>
      </c>
      <c r="M6129" s="3" t="str">
        <f t="shared" si="2139"/>
        <v/>
      </c>
      <c r="N6129" s="54" t="str">
        <f t="shared" si="2140"/>
        <v/>
      </c>
      <c r="O6129" s="3" t="str">
        <f t="shared" si="2141"/>
        <v/>
      </c>
      <c r="P6129" s="19" t="str">
        <f t="shared" si="2142"/>
        <v/>
      </c>
      <c r="Q6129" s="23" t="e">
        <f>_xlfn.XLOOKUP(R6129,summary!C3517:C3553,summary!B3517:B3553)</f>
        <v>#N/A</v>
      </c>
      <c r="R6129" s="24" t="str">
        <f t="shared" si="2126"/>
        <v>상현1동</v>
      </c>
      <c r="S6129" s="24" t="str">
        <f t="shared" si="2143"/>
        <v>상현32통</v>
      </c>
      <c r="T6129" s="24" t="str">
        <f t="shared" si="2144"/>
        <v>(상현동, 심곡마을현대힐스테이트아파트)</v>
      </c>
      <c r="U6129" s="24" t="str">
        <f t="shared" si="2145"/>
        <v>상현</v>
      </c>
      <c r="V6129" s="25">
        <f t="shared" si="2146"/>
        <v>32</v>
      </c>
      <c r="W6129" s="25">
        <f t="shared" si="2147"/>
        <v>9</v>
      </c>
      <c r="X6129" s="59"/>
      <c r="Y6129" s="59"/>
      <c r="Z6129" s="59" t="s">
        <v>95</v>
      </c>
      <c r="AA6129" s="63" t="s">
        <v>6966</v>
      </c>
    </row>
    <row r="6130" spans="1:27" ht="16.5" customHeight="1" x14ac:dyDescent="0.3">
      <c r="A6130" s="22" t="b">
        <f t="shared" si="2127"/>
        <v>0</v>
      </c>
      <c r="B6130" s="22" t="b">
        <f t="shared" si="2128"/>
        <v>0</v>
      </c>
      <c r="C6130" s="22" t="b">
        <f t="shared" si="2129"/>
        <v>0</v>
      </c>
      <c r="D6130" s="22" t="b">
        <f t="shared" si="2130"/>
        <v>0</v>
      </c>
      <c r="E6130" s="22" t="b">
        <f t="shared" si="2131"/>
        <v>0</v>
      </c>
      <c r="F6130" s="52" t="b">
        <f t="shared" si="2132"/>
        <v>0</v>
      </c>
      <c r="G6130" s="22" t="b">
        <f t="shared" si="2133"/>
        <v>0</v>
      </c>
      <c r="H6130" s="22" t="b">
        <f t="shared" si="2134"/>
        <v>0</v>
      </c>
      <c r="I6130" s="22" t="b">
        <f t="shared" si="2135"/>
        <v>0</v>
      </c>
      <c r="J6130" s="22" t="b">
        <f t="shared" si="2136"/>
        <v>0</v>
      </c>
      <c r="K6130" s="3" t="str">
        <f t="shared" si="2137"/>
        <v/>
      </c>
      <c r="L6130" s="3" t="str">
        <f t="shared" si="2138"/>
        <v/>
      </c>
      <c r="M6130" s="3" t="str">
        <f t="shared" si="2139"/>
        <v/>
      </c>
      <c r="N6130" s="54" t="str">
        <f t="shared" si="2140"/>
        <v/>
      </c>
      <c r="O6130" s="3" t="str">
        <f t="shared" si="2141"/>
        <v/>
      </c>
      <c r="P6130" s="19" t="str">
        <f t="shared" si="2142"/>
        <v/>
      </c>
      <c r="Q6130" s="23" t="e">
        <f>_xlfn.XLOOKUP(R6130,summary!C3518:C3554,summary!B3518:B3554)</f>
        <v>#N/A</v>
      </c>
      <c r="R6130" s="24" t="str">
        <f t="shared" si="2126"/>
        <v>상현1동</v>
      </c>
      <c r="S6130" s="24" t="str">
        <f t="shared" si="2143"/>
        <v>상현32통</v>
      </c>
      <c r="T6130" s="24" t="str">
        <f t="shared" si="2144"/>
        <v>(상현동, 심곡마을현대힐스테이트아파트)</v>
      </c>
      <c r="U6130" s="24" t="str">
        <f t="shared" si="2145"/>
        <v>상현</v>
      </c>
      <c r="V6130" s="25">
        <f t="shared" si="2146"/>
        <v>32</v>
      </c>
      <c r="W6130" s="25">
        <f t="shared" si="2147"/>
        <v>10</v>
      </c>
      <c r="X6130" s="59"/>
      <c r="Y6130" s="59"/>
      <c r="Z6130" s="59" t="s">
        <v>97</v>
      </c>
      <c r="AA6130" s="63" t="s">
        <v>6967</v>
      </c>
    </row>
    <row r="6131" spans="1:27" ht="16.5" customHeight="1" x14ac:dyDescent="0.3">
      <c r="A6131" s="22" t="b">
        <f t="shared" si="2127"/>
        <v>0</v>
      </c>
      <c r="B6131" s="22" t="b">
        <f t="shared" si="2128"/>
        <v>0</v>
      </c>
      <c r="C6131" s="22" t="b">
        <f t="shared" si="2129"/>
        <v>0</v>
      </c>
      <c r="D6131" s="22" t="b">
        <f t="shared" si="2130"/>
        <v>0</v>
      </c>
      <c r="E6131" s="22" t="b">
        <f t="shared" si="2131"/>
        <v>0</v>
      </c>
      <c r="F6131" s="52" t="b">
        <f t="shared" si="2132"/>
        <v>0</v>
      </c>
      <c r="G6131" s="22" t="b">
        <f t="shared" si="2133"/>
        <v>0</v>
      </c>
      <c r="H6131" s="22" t="b">
        <f t="shared" si="2134"/>
        <v>0</v>
      </c>
      <c r="I6131" s="22" t="b">
        <f t="shared" si="2135"/>
        <v>0</v>
      </c>
      <c r="J6131" s="22" t="b">
        <f t="shared" si="2136"/>
        <v>0</v>
      </c>
      <c r="K6131" s="3" t="str">
        <f t="shared" si="2137"/>
        <v/>
      </c>
      <c r="L6131" s="3" t="str">
        <f t="shared" si="2138"/>
        <v/>
      </c>
      <c r="M6131" s="3" t="str">
        <f t="shared" si="2139"/>
        <v/>
      </c>
      <c r="N6131" s="54" t="str">
        <f t="shared" si="2140"/>
        <v/>
      </c>
      <c r="O6131" s="3" t="str">
        <f t="shared" si="2141"/>
        <v/>
      </c>
      <c r="P6131" s="19" t="str">
        <f t="shared" si="2142"/>
        <v/>
      </c>
      <c r="Q6131" s="23" t="e">
        <f>_xlfn.XLOOKUP(R6131,summary!C3519:C3555,summary!B3519:B3555)</f>
        <v>#N/A</v>
      </c>
      <c r="R6131" s="24" t="str">
        <f t="shared" si="2126"/>
        <v>상현1동</v>
      </c>
      <c r="S6131" s="24" t="str">
        <f t="shared" si="2143"/>
        <v>상현32통</v>
      </c>
      <c r="T6131" s="24" t="str">
        <f t="shared" si="2144"/>
        <v>(상현동, 심곡마을현대힐스테이트아파트)</v>
      </c>
      <c r="U6131" s="24" t="str">
        <f t="shared" si="2145"/>
        <v>상현</v>
      </c>
      <c r="V6131" s="25">
        <f t="shared" si="2146"/>
        <v>32</v>
      </c>
      <c r="W6131" s="25">
        <f t="shared" si="2147"/>
        <v>11</v>
      </c>
      <c r="X6131" s="59"/>
      <c r="Y6131" s="59"/>
      <c r="Z6131" s="59" t="s">
        <v>99</v>
      </c>
      <c r="AA6131" s="63" t="s">
        <v>6968</v>
      </c>
    </row>
    <row r="6132" spans="1:27" ht="16.5" customHeight="1" x14ac:dyDescent="0.3">
      <c r="A6132" s="22" t="b">
        <f t="shared" si="2127"/>
        <v>0</v>
      </c>
      <c r="B6132" s="22" t="b">
        <f t="shared" si="2128"/>
        <v>0</v>
      </c>
      <c r="C6132" s="22" t="b">
        <f t="shared" si="2129"/>
        <v>0</v>
      </c>
      <c r="D6132" s="22" t="b">
        <f t="shared" si="2130"/>
        <v>0</v>
      </c>
      <c r="E6132" s="22" t="b">
        <f t="shared" si="2131"/>
        <v>0</v>
      </c>
      <c r="F6132" s="52" t="b">
        <f t="shared" si="2132"/>
        <v>0</v>
      </c>
      <c r="G6132" s="22" t="b">
        <f t="shared" si="2133"/>
        <v>0</v>
      </c>
      <c r="H6132" s="22" t="b">
        <f t="shared" si="2134"/>
        <v>0</v>
      </c>
      <c r="I6132" s="22" t="b">
        <f t="shared" si="2135"/>
        <v>0</v>
      </c>
      <c r="J6132" s="22" t="b">
        <f t="shared" si="2136"/>
        <v>0</v>
      </c>
      <c r="K6132" s="3" t="str">
        <f t="shared" si="2137"/>
        <v/>
      </c>
      <c r="L6132" s="3" t="str">
        <f t="shared" si="2138"/>
        <v/>
      </c>
      <c r="M6132" s="3" t="str">
        <f t="shared" si="2139"/>
        <v/>
      </c>
      <c r="N6132" s="54" t="str">
        <f t="shared" si="2140"/>
        <v/>
      </c>
      <c r="O6132" s="3" t="str">
        <f t="shared" si="2141"/>
        <v/>
      </c>
      <c r="P6132" s="19" t="str">
        <f t="shared" si="2142"/>
        <v/>
      </c>
      <c r="Q6132" s="23" t="e">
        <f>_xlfn.XLOOKUP(R6132,summary!C3520:C3556,summary!B3520:B3556)</f>
        <v>#N/A</v>
      </c>
      <c r="R6132" s="24" t="str">
        <f t="shared" si="2126"/>
        <v>상현1동</v>
      </c>
      <c r="S6132" s="24" t="str">
        <f t="shared" si="2143"/>
        <v>상현32통</v>
      </c>
      <c r="T6132" s="24" t="str">
        <f t="shared" si="2144"/>
        <v>(상현동, 심곡마을현대힐스테이트아파트)</v>
      </c>
      <c r="U6132" s="24" t="str">
        <f t="shared" si="2145"/>
        <v>상현</v>
      </c>
      <c r="V6132" s="25">
        <f t="shared" si="2146"/>
        <v>32</v>
      </c>
      <c r="W6132" s="25">
        <f t="shared" si="2147"/>
        <v>12</v>
      </c>
      <c r="X6132" s="59"/>
      <c r="Y6132" s="59"/>
      <c r="Z6132" s="59" t="s">
        <v>101</v>
      </c>
      <c r="AA6132" s="63" t="s">
        <v>6969</v>
      </c>
    </row>
    <row r="6133" spans="1:27" ht="16.5" customHeight="1" x14ac:dyDescent="0.3">
      <c r="A6133" s="22" t="b">
        <f t="shared" si="2127"/>
        <v>0</v>
      </c>
      <c r="B6133" s="22" t="b">
        <f t="shared" si="2128"/>
        <v>0</v>
      </c>
      <c r="C6133" s="22" t="b">
        <f t="shared" si="2129"/>
        <v>0</v>
      </c>
      <c r="D6133" s="22" t="b">
        <f t="shared" si="2130"/>
        <v>0</v>
      </c>
      <c r="E6133" s="22" t="b">
        <f t="shared" si="2131"/>
        <v>0</v>
      </c>
      <c r="F6133" s="52" t="b">
        <f t="shared" si="2132"/>
        <v>0</v>
      </c>
      <c r="G6133" s="22" t="b">
        <f t="shared" si="2133"/>
        <v>0</v>
      </c>
      <c r="H6133" s="22" t="b">
        <f t="shared" si="2134"/>
        <v>0</v>
      </c>
      <c r="I6133" s="22" t="b">
        <f t="shared" si="2135"/>
        <v>0</v>
      </c>
      <c r="J6133" s="22" t="b">
        <f t="shared" si="2136"/>
        <v>0</v>
      </c>
      <c r="K6133" s="3" t="str">
        <f t="shared" si="2137"/>
        <v/>
      </c>
      <c r="L6133" s="3" t="str">
        <f t="shared" si="2138"/>
        <v/>
      </c>
      <c r="M6133" s="3" t="str">
        <f t="shared" si="2139"/>
        <v/>
      </c>
      <c r="N6133" s="54" t="str">
        <f t="shared" si="2140"/>
        <v/>
      </c>
      <c r="O6133" s="3" t="str">
        <f t="shared" si="2141"/>
        <v/>
      </c>
      <c r="P6133" s="19" t="str">
        <f t="shared" si="2142"/>
        <v/>
      </c>
      <c r="Q6133" s="23" t="e">
        <f>_xlfn.XLOOKUP(R6133,summary!C3521:C3557,summary!B3521:B3557)</f>
        <v>#N/A</v>
      </c>
      <c r="R6133" s="24" t="str">
        <f t="shared" si="2126"/>
        <v>상현1동</v>
      </c>
      <c r="S6133" s="24" t="str">
        <f t="shared" si="2143"/>
        <v>상현32통</v>
      </c>
      <c r="T6133" s="24" t="str">
        <f t="shared" si="2144"/>
        <v>(상현동, 심곡마을현대힐스테이트아파트)</v>
      </c>
      <c r="U6133" s="24" t="str">
        <f t="shared" si="2145"/>
        <v>상현</v>
      </c>
      <c r="V6133" s="25">
        <f t="shared" si="2146"/>
        <v>32</v>
      </c>
      <c r="W6133" s="25">
        <f t="shared" si="2147"/>
        <v>13</v>
      </c>
      <c r="X6133" s="59"/>
      <c r="Y6133" s="59"/>
      <c r="Z6133" s="59" t="s">
        <v>117</v>
      </c>
      <c r="AA6133" s="63" t="s">
        <v>6970</v>
      </c>
    </row>
    <row r="6134" spans="1:27" ht="16.5" customHeight="1" x14ac:dyDescent="0.3">
      <c r="A6134" s="22" t="b">
        <f t="shared" si="2127"/>
        <v>0</v>
      </c>
      <c r="B6134" s="22" t="b">
        <f t="shared" si="2128"/>
        <v>0</v>
      </c>
      <c r="C6134" s="22" t="b">
        <f t="shared" si="2129"/>
        <v>0</v>
      </c>
      <c r="D6134" s="22" t="b">
        <f t="shared" si="2130"/>
        <v>0</v>
      </c>
      <c r="E6134" s="22" t="b">
        <f t="shared" si="2131"/>
        <v>0</v>
      </c>
      <c r="F6134" s="52" t="b">
        <f t="shared" si="2132"/>
        <v>0</v>
      </c>
      <c r="G6134" s="22" t="b">
        <f t="shared" si="2133"/>
        <v>0</v>
      </c>
      <c r="H6134" s="22" t="b">
        <f t="shared" si="2134"/>
        <v>0</v>
      </c>
      <c r="I6134" s="22" t="b">
        <f t="shared" si="2135"/>
        <v>0</v>
      </c>
      <c r="J6134" s="22" t="b">
        <f t="shared" si="2136"/>
        <v>0</v>
      </c>
      <c r="K6134" s="3" t="str">
        <f t="shared" si="2137"/>
        <v/>
      </c>
      <c r="L6134" s="3" t="str">
        <f t="shared" si="2138"/>
        <v/>
      </c>
      <c r="M6134" s="3" t="str">
        <f t="shared" si="2139"/>
        <v/>
      </c>
      <c r="N6134" s="54" t="str">
        <f t="shared" si="2140"/>
        <v/>
      </c>
      <c r="O6134" s="3" t="str">
        <f t="shared" si="2141"/>
        <v/>
      </c>
      <c r="P6134" s="19" t="str">
        <f t="shared" si="2142"/>
        <v/>
      </c>
      <c r="Q6134" s="23" t="e">
        <f>_xlfn.XLOOKUP(R6134,summary!C3522:C3558,summary!B3522:B3558)</f>
        <v>#N/A</v>
      </c>
      <c r="R6134" s="24" t="str">
        <f t="shared" si="2126"/>
        <v>상현1동</v>
      </c>
      <c r="S6134" s="24" t="str">
        <f t="shared" si="2143"/>
        <v>상현32통</v>
      </c>
      <c r="T6134" s="24" t="str">
        <f t="shared" si="2144"/>
        <v>(상현동, 심곡마을현대힐스테이트아파트)</v>
      </c>
      <c r="U6134" s="24" t="str">
        <f t="shared" si="2145"/>
        <v>상현</v>
      </c>
      <c r="V6134" s="25">
        <f t="shared" si="2146"/>
        <v>32</v>
      </c>
      <c r="W6134" s="25">
        <f t="shared" si="2147"/>
        <v>14</v>
      </c>
      <c r="X6134" s="59"/>
      <c r="Y6134" s="59"/>
      <c r="Z6134" s="59" t="s">
        <v>119</v>
      </c>
      <c r="AA6134" s="63" t="s">
        <v>6971</v>
      </c>
    </row>
    <row r="6135" spans="1:27" ht="16.5" customHeight="1" x14ac:dyDescent="0.3">
      <c r="A6135" s="22" t="b">
        <f t="shared" si="2127"/>
        <v>0</v>
      </c>
      <c r="B6135" s="22" t="b">
        <f t="shared" si="2128"/>
        <v>0</v>
      </c>
      <c r="C6135" s="22" t="b">
        <f t="shared" si="2129"/>
        <v>0</v>
      </c>
      <c r="D6135" s="22" t="b">
        <f t="shared" si="2130"/>
        <v>0</v>
      </c>
      <c r="E6135" s="22" t="b">
        <f t="shared" si="2131"/>
        <v>0</v>
      </c>
      <c r="F6135" s="52" t="b">
        <f t="shared" si="2132"/>
        <v>0</v>
      </c>
      <c r="G6135" s="22" t="b">
        <f t="shared" si="2133"/>
        <v>0</v>
      </c>
      <c r="H6135" s="22" t="b">
        <f t="shared" si="2134"/>
        <v>0</v>
      </c>
      <c r="I6135" s="22" t="b">
        <f t="shared" si="2135"/>
        <v>0</v>
      </c>
      <c r="J6135" s="22" t="b">
        <f t="shared" si="2136"/>
        <v>0</v>
      </c>
      <c r="K6135" s="3" t="str">
        <f t="shared" si="2137"/>
        <v/>
      </c>
      <c r="L6135" s="3" t="str">
        <f t="shared" si="2138"/>
        <v/>
      </c>
      <c r="M6135" s="3" t="str">
        <f t="shared" si="2139"/>
        <v/>
      </c>
      <c r="N6135" s="54" t="str">
        <f t="shared" si="2140"/>
        <v/>
      </c>
      <c r="O6135" s="3" t="str">
        <f t="shared" si="2141"/>
        <v/>
      </c>
      <c r="P6135" s="19" t="str">
        <f t="shared" si="2142"/>
        <v/>
      </c>
      <c r="Q6135" s="23" t="e">
        <f>_xlfn.XLOOKUP(R6135,summary!C3523:C3559,summary!B3523:B3559)</f>
        <v>#N/A</v>
      </c>
      <c r="R6135" s="24" t="str">
        <f t="shared" si="2126"/>
        <v>상현1동</v>
      </c>
      <c r="S6135" s="24" t="str">
        <f t="shared" si="2143"/>
        <v>상현32통</v>
      </c>
      <c r="T6135" s="24" t="str">
        <f t="shared" si="2144"/>
        <v>(상현동, 심곡마을현대힐스테이트아파트)</v>
      </c>
      <c r="U6135" s="24" t="str">
        <f t="shared" si="2145"/>
        <v>상현</v>
      </c>
      <c r="V6135" s="25">
        <f t="shared" si="2146"/>
        <v>32</v>
      </c>
      <c r="W6135" s="25">
        <f t="shared" si="2147"/>
        <v>15</v>
      </c>
      <c r="X6135" s="59"/>
      <c r="Y6135" s="59"/>
      <c r="Z6135" s="59" t="s">
        <v>279</v>
      </c>
      <c r="AA6135" s="63" t="s">
        <v>6972</v>
      </c>
    </row>
    <row r="6136" spans="1:27" ht="16.5" customHeight="1" x14ac:dyDescent="0.3">
      <c r="A6136" s="22" t="b">
        <f t="shared" si="2127"/>
        <v>1</v>
      </c>
      <c r="B6136" s="22" t="b">
        <f t="shared" si="2128"/>
        <v>0</v>
      </c>
      <c r="C6136" s="22" t="b">
        <f t="shared" si="2129"/>
        <v>0</v>
      </c>
      <c r="D6136" s="22" t="b">
        <f t="shared" si="2130"/>
        <v>0</v>
      </c>
      <c r="E6136" s="22" t="b">
        <f t="shared" si="2131"/>
        <v>0</v>
      </c>
      <c r="F6136" s="52" t="b">
        <f t="shared" si="2132"/>
        <v>0</v>
      </c>
      <c r="G6136" s="22" t="b">
        <f t="shared" si="2133"/>
        <v>0</v>
      </c>
      <c r="H6136" s="22" t="b">
        <f t="shared" si="2134"/>
        <v>0</v>
      </c>
      <c r="I6136" s="22" t="b">
        <f t="shared" si="2135"/>
        <v>0</v>
      </c>
      <c r="J6136" s="22" t="b">
        <f t="shared" si="2136"/>
        <v>1</v>
      </c>
      <c r="K6136" s="3" t="str">
        <f t="shared" si="2137"/>
        <v>상현33통</v>
      </c>
      <c r="L6136" s="3" t="str">
        <f t="shared" si="2138"/>
        <v>33</v>
      </c>
      <c r="M6136" s="3">
        <f t="shared" si="2139"/>
        <v>33</v>
      </c>
      <c r="N6136" s="54" t="str">
        <f t="shared" si="2140"/>
        <v>상현</v>
      </c>
      <c r="O6136" s="3" t="str">
        <f t="shared" si="2141"/>
        <v/>
      </c>
      <c r="P6136" s="19" t="str">
        <f t="shared" si="2142"/>
        <v/>
      </c>
      <c r="Q6136" s="23" t="e">
        <f>_xlfn.XLOOKUP(R6136,summary!C3524:C3560,summary!B3524:B3560)</f>
        <v>#N/A</v>
      </c>
      <c r="R6136" s="24" t="str">
        <f t="shared" si="2126"/>
        <v>상현1동</v>
      </c>
      <c r="S6136" s="24" t="str">
        <f t="shared" si="2143"/>
        <v>상현33통</v>
      </c>
      <c r="T6136" s="24" t="str">
        <f t="shared" si="2144"/>
        <v>(상현동, 심곡마을현대힐스테이트아파트)</v>
      </c>
      <c r="U6136" s="24" t="str">
        <f t="shared" si="2145"/>
        <v>상현</v>
      </c>
      <c r="V6136" s="25">
        <f t="shared" si="2146"/>
        <v>33</v>
      </c>
      <c r="W6136" s="25">
        <f t="shared" si="2147"/>
        <v>1</v>
      </c>
      <c r="X6136" s="59"/>
      <c r="Y6136" s="59" t="s">
        <v>6973</v>
      </c>
      <c r="Z6136" s="59" t="s">
        <v>63</v>
      </c>
      <c r="AA6136" s="63" t="s">
        <v>6974</v>
      </c>
    </row>
    <row r="6137" spans="1:27" ht="16.5" customHeight="1" x14ac:dyDescent="0.3">
      <c r="A6137" s="22" t="b">
        <f t="shared" si="2127"/>
        <v>1</v>
      </c>
      <c r="B6137" s="22" t="b">
        <f t="shared" si="2128"/>
        <v>1</v>
      </c>
      <c r="C6137" s="22" t="b">
        <f t="shared" si="2129"/>
        <v>0</v>
      </c>
      <c r="D6137" s="22" t="b">
        <f t="shared" si="2130"/>
        <v>0</v>
      </c>
      <c r="E6137" s="22" t="b">
        <f t="shared" si="2131"/>
        <v>1</v>
      </c>
      <c r="F6137" s="52" t="b">
        <f t="shared" si="2132"/>
        <v>1</v>
      </c>
      <c r="G6137" s="22" t="b">
        <f t="shared" si="2133"/>
        <v>1</v>
      </c>
      <c r="H6137" s="22" t="b">
        <f t="shared" si="2134"/>
        <v>0</v>
      </c>
      <c r="I6137" s="22" t="b">
        <f t="shared" si="2135"/>
        <v>1</v>
      </c>
      <c r="J6137" s="22" t="b">
        <f t="shared" si="2136"/>
        <v>0</v>
      </c>
      <c r="K6137" s="3" t="str">
        <f t="shared" si="2137"/>
        <v/>
      </c>
      <c r="L6137" s="3" t="str">
        <f t="shared" si="2138"/>
        <v/>
      </c>
      <c r="M6137" s="3" t="str">
        <f t="shared" si="2139"/>
        <v/>
      </c>
      <c r="N6137" s="54" t="str">
        <f t="shared" si="2140"/>
        <v/>
      </c>
      <c r="O6137" s="3" t="str">
        <f t="shared" si="2141"/>
        <v>(상현동, 심곡마을현대힐스테이트아파트)</v>
      </c>
      <c r="P6137" s="19" t="str">
        <f t="shared" si="2142"/>
        <v>(상현동, 심곡마을현대힐스테이트아파트)</v>
      </c>
      <c r="Q6137" s="23" t="e">
        <f>_xlfn.XLOOKUP(R6137,summary!C3525:C3561,summary!B3525:B3561)</f>
        <v>#N/A</v>
      </c>
      <c r="R6137" s="24" t="str">
        <f t="shared" si="2126"/>
        <v>상현1동</v>
      </c>
      <c r="S6137" s="24" t="str">
        <f t="shared" si="2143"/>
        <v>상현33통</v>
      </c>
      <c r="T6137" s="24" t="str">
        <f t="shared" si="2144"/>
        <v>(상현동, 심곡마을현대힐스테이트아파트)</v>
      </c>
      <c r="U6137" s="24" t="str">
        <f t="shared" si="2145"/>
        <v>상현</v>
      </c>
      <c r="V6137" s="25">
        <f t="shared" si="2146"/>
        <v>33</v>
      </c>
      <c r="W6137" s="25">
        <f t="shared" si="2147"/>
        <v>2</v>
      </c>
      <c r="X6137" s="59"/>
      <c r="Y6137" s="59" t="s">
        <v>2353</v>
      </c>
      <c r="Z6137" s="59" t="s">
        <v>65</v>
      </c>
      <c r="AA6137" s="63" t="s">
        <v>6975</v>
      </c>
    </row>
    <row r="6138" spans="1:27" ht="16.5" customHeight="1" x14ac:dyDescent="0.3">
      <c r="A6138" s="22" t="b">
        <f t="shared" si="2127"/>
        <v>1</v>
      </c>
      <c r="B6138" s="22" t="b">
        <f t="shared" si="2128"/>
        <v>0</v>
      </c>
      <c r="C6138" s="22" t="b">
        <f t="shared" si="2129"/>
        <v>0</v>
      </c>
      <c r="D6138" s="22" t="b">
        <f t="shared" si="2130"/>
        <v>0</v>
      </c>
      <c r="E6138" s="22" t="b">
        <f t="shared" si="2131"/>
        <v>0</v>
      </c>
      <c r="F6138" s="52" t="b">
        <f t="shared" si="2132"/>
        <v>0</v>
      </c>
      <c r="G6138" s="22" t="b">
        <f t="shared" si="2133"/>
        <v>0</v>
      </c>
      <c r="H6138" s="22" t="b">
        <f t="shared" si="2134"/>
        <v>0</v>
      </c>
      <c r="I6138" s="22" t="b">
        <f t="shared" si="2135"/>
        <v>1</v>
      </c>
      <c r="J6138" s="22" t="b">
        <f t="shared" si="2136"/>
        <v>0</v>
      </c>
      <c r="K6138" s="3" t="str">
        <f t="shared" si="2137"/>
        <v/>
      </c>
      <c r="L6138" s="3" t="str">
        <f t="shared" si="2138"/>
        <v/>
      </c>
      <c r="M6138" s="3" t="str">
        <f t="shared" si="2139"/>
        <v/>
      </c>
      <c r="N6138" s="54" t="str">
        <f t="shared" si="2140"/>
        <v/>
      </c>
      <c r="O6138" s="3" t="str">
        <f t="shared" si="2141"/>
        <v>심곡마을현대힐스테이트아파트)</v>
      </c>
      <c r="P6138" s="19" t="str">
        <f t="shared" si="2142"/>
        <v/>
      </c>
      <c r="Q6138" s="23" t="e">
        <f>_xlfn.XLOOKUP(R6138,summary!C3526:C3562,summary!B3526:B3562)</f>
        <v>#N/A</v>
      </c>
      <c r="R6138" s="24" t="str">
        <f t="shared" si="2126"/>
        <v>상현1동</v>
      </c>
      <c r="S6138" s="24" t="str">
        <f t="shared" si="2143"/>
        <v>상현33통</v>
      </c>
      <c r="T6138" s="24" t="str">
        <f t="shared" si="2144"/>
        <v>(상현동, 심곡마을현대힐스테이트아파트)</v>
      </c>
      <c r="U6138" s="24" t="str">
        <f t="shared" si="2145"/>
        <v>상현</v>
      </c>
      <c r="V6138" s="25">
        <f t="shared" si="2146"/>
        <v>33</v>
      </c>
      <c r="W6138" s="25">
        <f t="shared" si="2147"/>
        <v>3</v>
      </c>
      <c r="X6138" s="59"/>
      <c r="Y6138" s="59" t="s">
        <v>6710</v>
      </c>
      <c r="Z6138" s="59" t="s">
        <v>67</v>
      </c>
      <c r="AA6138" s="63" t="s">
        <v>6976</v>
      </c>
    </row>
    <row r="6139" spans="1:27" ht="16.5" customHeight="1" x14ac:dyDescent="0.3">
      <c r="A6139" s="22" t="b">
        <f t="shared" si="2127"/>
        <v>1</v>
      </c>
      <c r="B6139" s="22" t="b">
        <f t="shared" si="2128"/>
        <v>0</v>
      </c>
      <c r="C6139" s="22" t="b">
        <f t="shared" si="2129"/>
        <v>0</v>
      </c>
      <c r="D6139" s="22" t="b">
        <f t="shared" si="2130"/>
        <v>0</v>
      </c>
      <c r="E6139" s="22" t="b">
        <f t="shared" si="2131"/>
        <v>0</v>
      </c>
      <c r="F6139" s="52" t="b">
        <f t="shared" si="2132"/>
        <v>0</v>
      </c>
      <c r="G6139" s="22" t="b">
        <f t="shared" si="2133"/>
        <v>0</v>
      </c>
      <c r="H6139" s="22" t="b">
        <f t="shared" si="2134"/>
        <v>0</v>
      </c>
      <c r="I6139" s="22" t="b">
        <f t="shared" si="2135"/>
        <v>1</v>
      </c>
      <c r="J6139" s="22" t="b">
        <f t="shared" si="2136"/>
        <v>0</v>
      </c>
      <c r="K6139" s="3" t="str">
        <f t="shared" si="2137"/>
        <v/>
      </c>
      <c r="L6139" s="3" t="str">
        <f t="shared" si="2138"/>
        <v/>
      </c>
      <c r="M6139" s="3" t="str">
        <f t="shared" si="2139"/>
        <v/>
      </c>
      <c r="N6139" s="54" t="str">
        <f t="shared" si="2140"/>
        <v/>
      </c>
      <c r="O6139" s="3" t="str">
        <f t="shared" si="2141"/>
        <v>힐스테이트아파트)</v>
      </c>
      <c r="P6139" s="19" t="str">
        <f t="shared" si="2142"/>
        <v/>
      </c>
      <c r="Q6139" s="23" t="e">
        <f>_xlfn.XLOOKUP(R6139,summary!C3527:C3563,summary!B3527:B3563)</f>
        <v>#N/A</v>
      </c>
      <c r="R6139" s="24" t="str">
        <f t="shared" si="2126"/>
        <v>상현1동</v>
      </c>
      <c r="S6139" s="24" t="str">
        <f t="shared" si="2143"/>
        <v>상현33통</v>
      </c>
      <c r="T6139" s="24" t="str">
        <f t="shared" si="2144"/>
        <v>(상현동, 심곡마을현대힐스테이트아파트)</v>
      </c>
      <c r="U6139" s="24" t="str">
        <f t="shared" si="2145"/>
        <v>상현</v>
      </c>
      <c r="V6139" s="25">
        <f t="shared" si="2146"/>
        <v>33</v>
      </c>
      <c r="W6139" s="25">
        <f t="shared" si="2147"/>
        <v>4</v>
      </c>
      <c r="X6139" s="59"/>
      <c r="Y6139" s="59" t="s">
        <v>6960</v>
      </c>
      <c r="Z6139" s="59" t="s">
        <v>73</v>
      </c>
      <c r="AA6139" s="63" t="s">
        <v>6977</v>
      </c>
    </row>
    <row r="6140" spans="1:27" ht="16.5" customHeight="1" x14ac:dyDescent="0.3">
      <c r="A6140" s="22" t="b">
        <f t="shared" si="2127"/>
        <v>1</v>
      </c>
      <c r="B6140" s="22" t="b">
        <f t="shared" si="2128"/>
        <v>0</v>
      </c>
      <c r="C6140" s="22" t="b">
        <f t="shared" si="2129"/>
        <v>1</v>
      </c>
      <c r="D6140" s="22" t="b">
        <f t="shared" si="2130"/>
        <v>0</v>
      </c>
      <c r="E6140" s="22" t="b">
        <f t="shared" si="2131"/>
        <v>1</v>
      </c>
      <c r="F6140" s="52" t="b">
        <f t="shared" si="2132"/>
        <v>1</v>
      </c>
      <c r="G6140" s="22" t="b">
        <f t="shared" si="2133"/>
        <v>0</v>
      </c>
      <c r="H6140" s="22" t="b">
        <f t="shared" si="2134"/>
        <v>1</v>
      </c>
      <c r="I6140" s="22" t="b">
        <f t="shared" si="2135"/>
        <v>1</v>
      </c>
      <c r="J6140" s="22" t="b">
        <f t="shared" si="2136"/>
        <v>0</v>
      </c>
      <c r="K6140" s="3" t="str">
        <f t="shared" si="2137"/>
        <v/>
      </c>
      <c r="L6140" s="3" t="str">
        <f t="shared" si="2138"/>
        <v/>
      </c>
      <c r="M6140" s="3" t="str">
        <f t="shared" si="2139"/>
        <v/>
      </c>
      <c r="N6140" s="54" t="str">
        <f t="shared" si="2140"/>
        <v/>
      </c>
      <c r="O6140" s="3" t="str">
        <f t="shared" si="2141"/>
        <v>아파트)</v>
      </c>
      <c r="P6140" s="19" t="str">
        <f t="shared" si="2142"/>
        <v/>
      </c>
      <c r="Q6140" s="23" t="e">
        <f>_xlfn.XLOOKUP(R6140,summary!C3528:C3564,summary!B3528:B3564)</f>
        <v>#N/A</v>
      </c>
      <c r="R6140" s="24" t="str">
        <f t="shared" si="2126"/>
        <v>상현1동</v>
      </c>
      <c r="S6140" s="24" t="str">
        <f t="shared" si="2143"/>
        <v>상현33통</v>
      </c>
      <c r="T6140" s="24" t="str">
        <f t="shared" si="2144"/>
        <v>(상현동, 심곡마을현대힐스테이트아파트)</v>
      </c>
      <c r="U6140" s="24" t="str">
        <f t="shared" si="2145"/>
        <v>상현</v>
      </c>
      <c r="V6140" s="25">
        <f t="shared" si="2146"/>
        <v>33</v>
      </c>
      <c r="W6140" s="25">
        <f t="shared" si="2147"/>
        <v>5</v>
      </c>
      <c r="X6140" s="59"/>
      <c r="Y6140" s="59" t="s">
        <v>144</v>
      </c>
      <c r="Z6140" s="59" t="s">
        <v>87</v>
      </c>
      <c r="AA6140" s="63" t="s">
        <v>6978</v>
      </c>
    </row>
    <row r="6141" spans="1:27" ht="16.5" customHeight="1" x14ac:dyDescent="0.3">
      <c r="A6141" s="22" t="b">
        <f t="shared" si="2127"/>
        <v>0</v>
      </c>
      <c r="B6141" s="22" t="b">
        <f t="shared" si="2128"/>
        <v>0</v>
      </c>
      <c r="C6141" s="22" t="b">
        <f t="shared" si="2129"/>
        <v>0</v>
      </c>
      <c r="D6141" s="22" t="b">
        <f t="shared" si="2130"/>
        <v>0</v>
      </c>
      <c r="E6141" s="22" t="b">
        <f t="shared" si="2131"/>
        <v>0</v>
      </c>
      <c r="F6141" s="52" t="b">
        <f t="shared" si="2132"/>
        <v>0</v>
      </c>
      <c r="G6141" s="22" t="b">
        <f t="shared" si="2133"/>
        <v>0</v>
      </c>
      <c r="H6141" s="22" t="b">
        <f t="shared" si="2134"/>
        <v>0</v>
      </c>
      <c r="I6141" s="22" t="b">
        <f t="shared" si="2135"/>
        <v>0</v>
      </c>
      <c r="J6141" s="22" t="b">
        <f t="shared" si="2136"/>
        <v>0</v>
      </c>
      <c r="K6141" s="3" t="str">
        <f t="shared" si="2137"/>
        <v/>
      </c>
      <c r="L6141" s="3" t="str">
        <f t="shared" si="2138"/>
        <v/>
      </c>
      <c r="M6141" s="3" t="str">
        <f t="shared" si="2139"/>
        <v/>
      </c>
      <c r="N6141" s="54" t="str">
        <f t="shared" si="2140"/>
        <v/>
      </c>
      <c r="O6141" s="3" t="str">
        <f t="shared" si="2141"/>
        <v/>
      </c>
      <c r="P6141" s="19" t="str">
        <f t="shared" si="2142"/>
        <v/>
      </c>
      <c r="Q6141" s="23" t="e">
        <f>_xlfn.XLOOKUP(R6141,summary!C3529:C3565,summary!B3529:B3565)</f>
        <v>#N/A</v>
      </c>
      <c r="R6141" s="24" t="str">
        <f t="shared" si="2126"/>
        <v>상현1동</v>
      </c>
      <c r="S6141" s="24" t="str">
        <f t="shared" si="2143"/>
        <v>상현33통</v>
      </c>
      <c r="T6141" s="24" t="str">
        <f t="shared" si="2144"/>
        <v>(상현동, 심곡마을현대힐스테이트아파트)</v>
      </c>
      <c r="U6141" s="24" t="str">
        <f t="shared" si="2145"/>
        <v>상현</v>
      </c>
      <c r="V6141" s="25">
        <f t="shared" si="2146"/>
        <v>33</v>
      </c>
      <c r="W6141" s="25">
        <f t="shared" si="2147"/>
        <v>6</v>
      </c>
      <c r="X6141" s="59"/>
      <c r="Y6141" s="59"/>
      <c r="Z6141" s="59" t="s">
        <v>89</v>
      </c>
      <c r="AA6141" s="63" t="s">
        <v>6979</v>
      </c>
    </row>
    <row r="6142" spans="1:27" ht="16.5" customHeight="1" x14ac:dyDescent="0.3">
      <c r="A6142" s="22" t="b">
        <f t="shared" si="2127"/>
        <v>0</v>
      </c>
      <c r="B6142" s="22" t="b">
        <f t="shared" si="2128"/>
        <v>0</v>
      </c>
      <c r="C6142" s="22" t="b">
        <f t="shared" si="2129"/>
        <v>0</v>
      </c>
      <c r="D6142" s="22" t="b">
        <f t="shared" si="2130"/>
        <v>0</v>
      </c>
      <c r="E6142" s="22" t="b">
        <f t="shared" si="2131"/>
        <v>0</v>
      </c>
      <c r="F6142" s="52" t="b">
        <f t="shared" si="2132"/>
        <v>0</v>
      </c>
      <c r="G6142" s="22" t="b">
        <f t="shared" si="2133"/>
        <v>0</v>
      </c>
      <c r="H6142" s="22" t="b">
        <f t="shared" si="2134"/>
        <v>0</v>
      </c>
      <c r="I6142" s="22" t="b">
        <f t="shared" si="2135"/>
        <v>0</v>
      </c>
      <c r="J6142" s="22" t="b">
        <f t="shared" si="2136"/>
        <v>0</v>
      </c>
      <c r="K6142" s="3" t="str">
        <f t="shared" si="2137"/>
        <v/>
      </c>
      <c r="L6142" s="3" t="str">
        <f t="shared" si="2138"/>
        <v/>
      </c>
      <c r="M6142" s="3" t="str">
        <f t="shared" si="2139"/>
        <v/>
      </c>
      <c r="N6142" s="54" t="str">
        <f t="shared" si="2140"/>
        <v/>
      </c>
      <c r="O6142" s="3" t="str">
        <f t="shared" si="2141"/>
        <v/>
      </c>
      <c r="P6142" s="19" t="str">
        <f t="shared" si="2142"/>
        <v/>
      </c>
      <c r="Q6142" s="23" t="e">
        <f>_xlfn.XLOOKUP(R6142,summary!C3530:C3566,summary!B3530:B3566)</f>
        <v>#N/A</v>
      </c>
      <c r="R6142" s="24" t="str">
        <f t="shared" si="2126"/>
        <v>상현1동</v>
      </c>
      <c r="S6142" s="24" t="str">
        <f t="shared" si="2143"/>
        <v>상현33통</v>
      </c>
      <c r="T6142" s="24" t="str">
        <f t="shared" si="2144"/>
        <v>(상현동, 심곡마을현대힐스테이트아파트)</v>
      </c>
      <c r="U6142" s="24" t="str">
        <f t="shared" si="2145"/>
        <v>상현</v>
      </c>
      <c r="V6142" s="25">
        <f t="shared" si="2146"/>
        <v>33</v>
      </c>
      <c r="W6142" s="25">
        <f t="shared" si="2147"/>
        <v>7</v>
      </c>
      <c r="X6142" s="59"/>
      <c r="Y6142" s="59"/>
      <c r="Z6142" s="59" t="s">
        <v>91</v>
      </c>
      <c r="AA6142" s="63" t="s">
        <v>6980</v>
      </c>
    </row>
    <row r="6143" spans="1:27" ht="16.5" customHeight="1" x14ac:dyDescent="0.3">
      <c r="A6143" s="22" t="b">
        <f t="shared" si="2127"/>
        <v>0</v>
      </c>
      <c r="B6143" s="22" t="b">
        <f t="shared" si="2128"/>
        <v>0</v>
      </c>
      <c r="C6143" s="22" t="b">
        <f t="shared" si="2129"/>
        <v>0</v>
      </c>
      <c r="D6143" s="22" t="b">
        <f t="shared" si="2130"/>
        <v>0</v>
      </c>
      <c r="E6143" s="22" t="b">
        <f t="shared" si="2131"/>
        <v>0</v>
      </c>
      <c r="F6143" s="52" t="b">
        <f t="shared" si="2132"/>
        <v>0</v>
      </c>
      <c r="G6143" s="22" t="b">
        <f t="shared" si="2133"/>
        <v>0</v>
      </c>
      <c r="H6143" s="22" t="b">
        <f t="shared" si="2134"/>
        <v>0</v>
      </c>
      <c r="I6143" s="22" t="b">
        <f t="shared" si="2135"/>
        <v>0</v>
      </c>
      <c r="J6143" s="22" t="b">
        <f t="shared" si="2136"/>
        <v>0</v>
      </c>
      <c r="K6143" s="3" t="str">
        <f t="shared" si="2137"/>
        <v/>
      </c>
      <c r="L6143" s="3" t="str">
        <f t="shared" si="2138"/>
        <v/>
      </c>
      <c r="M6143" s="3" t="str">
        <f t="shared" si="2139"/>
        <v/>
      </c>
      <c r="N6143" s="54" t="str">
        <f t="shared" si="2140"/>
        <v/>
      </c>
      <c r="O6143" s="3" t="str">
        <f t="shared" si="2141"/>
        <v/>
      </c>
      <c r="P6143" s="19" t="str">
        <f t="shared" si="2142"/>
        <v/>
      </c>
      <c r="Q6143" s="23" t="e">
        <f>_xlfn.XLOOKUP(R6143,summary!C3531:C3567,summary!B3531:B3567)</f>
        <v>#N/A</v>
      </c>
      <c r="R6143" s="24" t="str">
        <f t="shared" si="2126"/>
        <v>상현1동</v>
      </c>
      <c r="S6143" s="24" t="str">
        <f t="shared" si="2143"/>
        <v>상현33통</v>
      </c>
      <c r="T6143" s="24" t="str">
        <f t="shared" si="2144"/>
        <v>(상현동, 심곡마을현대힐스테이트아파트)</v>
      </c>
      <c r="U6143" s="24" t="str">
        <f t="shared" si="2145"/>
        <v>상현</v>
      </c>
      <c r="V6143" s="25">
        <f t="shared" si="2146"/>
        <v>33</v>
      </c>
      <c r="W6143" s="25">
        <f t="shared" si="2147"/>
        <v>8</v>
      </c>
      <c r="X6143" s="59"/>
      <c r="Y6143" s="59"/>
      <c r="Z6143" s="59" t="s">
        <v>93</v>
      </c>
      <c r="AA6143" s="63" t="s">
        <v>6981</v>
      </c>
    </row>
    <row r="6144" spans="1:27" ht="16.5" customHeight="1" x14ac:dyDescent="0.3">
      <c r="A6144" s="22" t="b">
        <f t="shared" si="2127"/>
        <v>0</v>
      </c>
      <c r="B6144" s="22" t="b">
        <f t="shared" si="2128"/>
        <v>0</v>
      </c>
      <c r="C6144" s="22" t="b">
        <f t="shared" si="2129"/>
        <v>0</v>
      </c>
      <c r="D6144" s="22" t="b">
        <f t="shared" si="2130"/>
        <v>0</v>
      </c>
      <c r="E6144" s="22" t="b">
        <f t="shared" si="2131"/>
        <v>0</v>
      </c>
      <c r="F6144" s="52" t="b">
        <f t="shared" si="2132"/>
        <v>0</v>
      </c>
      <c r="G6144" s="22" t="b">
        <f t="shared" si="2133"/>
        <v>0</v>
      </c>
      <c r="H6144" s="22" t="b">
        <f t="shared" si="2134"/>
        <v>0</v>
      </c>
      <c r="I6144" s="22" t="b">
        <f t="shared" si="2135"/>
        <v>0</v>
      </c>
      <c r="J6144" s="22" t="b">
        <f t="shared" si="2136"/>
        <v>0</v>
      </c>
      <c r="K6144" s="3" t="str">
        <f t="shared" si="2137"/>
        <v/>
      </c>
      <c r="L6144" s="3" t="str">
        <f t="shared" si="2138"/>
        <v/>
      </c>
      <c r="M6144" s="3" t="str">
        <f t="shared" si="2139"/>
        <v/>
      </c>
      <c r="N6144" s="54" t="str">
        <f t="shared" si="2140"/>
        <v/>
      </c>
      <c r="O6144" s="3" t="str">
        <f t="shared" si="2141"/>
        <v/>
      </c>
      <c r="P6144" s="19" t="str">
        <f t="shared" si="2142"/>
        <v/>
      </c>
      <c r="Q6144" s="23" t="e">
        <f>_xlfn.XLOOKUP(R6144,summary!C3532:C3568,summary!B3532:B3568)</f>
        <v>#N/A</v>
      </c>
      <c r="R6144" s="24" t="str">
        <f t="shared" si="2126"/>
        <v>상현1동</v>
      </c>
      <c r="S6144" s="24" t="str">
        <f t="shared" si="2143"/>
        <v>상현33통</v>
      </c>
      <c r="T6144" s="24" t="str">
        <f t="shared" si="2144"/>
        <v>(상현동, 심곡마을현대힐스테이트아파트)</v>
      </c>
      <c r="U6144" s="24" t="str">
        <f t="shared" si="2145"/>
        <v>상현</v>
      </c>
      <c r="V6144" s="25">
        <f t="shared" si="2146"/>
        <v>33</v>
      </c>
      <c r="W6144" s="25">
        <f t="shared" si="2147"/>
        <v>9</v>
      </c>
      <c r="X6144" s="59"/>
      <c r="Y6144" s="59"/>
      <c r="Z6144" s="59" t="s">
        <v>95</v>
      </c>
      <c r="AA6144" s="63" t="s">
        <v>6982</v>
      </c>
    </row>
    <row r="6145" spans="1:27" ht="16.5" customHeight="1" x14ac:dyDescent="0.3">
      <c r="A6145" s="22" t="b">
        <f t="shared" si="2127"/>
        <v>0</v>
      </c>
      <c r="B6145" s="22" t="b">
        <f t="shared" si="2128"/>
        <v>0</v>
      </c>
      <c r="C6145" s="22" t="b">
        <f t="shared" si="2129"/>
        <v>0</v>
      </c>
      <c r="D6145" s="22" t="b">
        <f t="shared" si="2130"/>
        <v>0</v>
      </c>
      <c r="E6145" s="22" t="b">
        <f t="shared" si="2131"/>
        <v>0</v>
      </c>
      <c r="F6145" s="52" t="b">
        <f t="shared" si="2132"/>
        <v>0</v>
      </c>
      <c r="G6145" s="22" t="b">
        <f t="shared" si="2133"/>
        <v>0</v>
      </c>
      <c r="H6145" s="22" t="b">
        <f t="shared" si="2134"/>
        <v>0</v>
      </c>
      <c r="I6145" s="22" t="b">
        <f t="shared" si="2135"/>
        <v>0</v>
      </c>
      <c r="J6145" s="22" t="b">
        <f t="shared" si="2136"/>
        <v>0</v>
      </c>
      <c r="K6145" s="3" t="str">
        <f t="shared" si="2137"/>
        <v/>
      </c>
      <c r="L6145" s="3" t="str">
        <f t="shared" si="2138"/>
        <v/>
      </c>
      <c r="M6145" s="3" t="str">
        <f t="shared" si="2139"/>
        <v/>
      </c>
      <c r="N6145" s="54" t="str">
        <f t="shared" si="2140"/>
        <v/>
      </c>
      <c r="O6145" s="3" t="str">
        <f t="shared" si="2141"/>
        <v/>
      </c>
      <c r="P6145" s="19" t="str">
        <f t="shared" si="2142"/>
        <v/>
      </c>
      <c r="Q6145" s="23" t="e">
        <f>_xlfn.XLOOKUP(R6145,summary!C3533:C3569,summary!B3533:B3569)</f>
        <v>#N/A</v>
      </c>
      <c r="R6145" s="24" t="str">
        <f t="shared" si="2126"/>
        <v>상현1동</v>
      </c>
      <c r="S6145" s="24" t="str">
        <f t="shared" si="2143"/>
        <v>상현33통</v>
      </c>
      <c r="T6145" s="24" t="str">
        <f t="shared" si="2144"/>
        <v>(상현동, 심곡마을현대힐스테이트아파트)</v>
      </c>
      <c r="U6145" s="24" t="str">
        <f t="shared" si="2145"/>
        <v>상현</v>
      </c>
      <c r="V6145" s="25">
        <f t="shared" si="2146"/>
        <v>33</v>
      </c>
      <c r="W6145" s="25">
        <f t="shared" si="2147"/>
        <v>10</v>
      </c>
      <c r="X6145" s="59"/>
      <c r="Y6145" s="59"/>
      <c r="Z6145" s="59" t="s">
        <v>97</v>
      </c>
      <c r="AA6145" s="63" t="s">
        <v>6983</v>
      </c>
    </row>
    <row r="6146" spans="1:27" ht="16.5" customHeight="1" x14ac:dyDescent="0.3">
      <c r="A6146" s="22" t="b">
        <f t="shared" si="2127"/>
        <v>0</v>
      </c>
      <c r="B6146" s="22" t="b">
        <f t="shared" si="2128"/>
        <v>0</v>
      </c>
      <c r="C6146" s="22" t="b">
        <f t="shared" si="2129"/>
        <v>0</v>
      </c>
      <c r="D6146" s="22" t="b">
        <f t="shared" si="2130"/>
        <v>0</v>
      </c>
      <c r="E6146" s="22" t="b">
        <f t="shared" si="2131"/>
        <v>0</v>
      </c>
      <c r="F6146" s="52" t="b">
        <f t="shared" si="2132"/>
        <v>0</v>
      </c>
      <c r="G6146" s="22" t="b">
        <f t="shared" si="2133"/>
        <v>0</v>
      </c>
      <c r="H6146" s="22" t="b">
        <f t="shared" si="2134"/>
        <v>0</v>
      </c>
      <c r="I6146" s="22" t="b">
        <f t="shared" si="2135"/>
        <v>0</v>
      </c>
      <c r="J6146" s="22" t="b">
        <f t="shared" si="2136"/>
        <v>0</v>
      </c>
      <c r="K6146" s="3" t="str">
        <f t="shared" si="2137"/>
        <v/>
      </c>
      <c r="L6146" s="3" t="str">
        <f t="shared" si="2138"/>
        <v/>
      </c>
      <c r="M6146" s="3" t="str">
        <f t="shared" si="2139"/>
        <v/>
      </c>
      <c r="N6146" s="54" t="str">
        <f t="shared" si="2140"/>
        <v/>
      </c>
      <c r="O6146" s="3" t="str">
        <f t="shared" si="2141"/>
        <v/>
      </c>
      <c r="P6146" s="19" t="str">
        <f t="shared" si="2142"/>
        <v/>
      </c>
      <c r="Q6146" s="23" t="e">
        <f>_xlfn.XLOOKUP(R6146,summary!C3534:C3570,summary!B3534:B3570)</f>
        <v>#N/A</v>
      </c>
      <c r="R6146" s="24" t="str">
        <f t="shared" ref="R6146:R6209" si="2148">IF($X6146="",R6145,$X6146)</f>
        <v>상현1동</v>
      </c>
      <c r="S6146" s="24" t="str">
        <f t="shared" si="2143"/>
        <v>상현33통</v>
      </c>
      <c r="T6146" s="24" t="str">
        <f t="shared" si="2144"/>
        <v>(상현동, 심곡마을현대힐스테이트아파트)</v>
      </c>
      <c r="U6146" s="24" t="str">
        <f t="shared" si="2145"/>
        <v>상현</v>
      </c>
      <c r="V6146" s="25">
        <f t="shared" si="2146"/>
        <v>33</v>
      </c>
      <c r="W6146" s="25">
        <f t="shared" si="2147"/>
        <v>11</v>
      </c>
      <c r="X6146" s="59"/>
      <c r="Y6146" s="59"/>
      <c r="Z6146" s="59" t="s">
        <v>99</v>
      </c>
      <c r="AA6146" s="63" t="s">
        <v>6984</v>
      </c>
    </row>
    <row r="6147" spans="1:27" ht="16.5" customHeight="1" x14ac:dyDescent="0.3">
      <c r="A6147" s="22" t="b">
        <f t="shared" si="2127"/>
        <v>0</v>
      </c>
      <c r="B6147" s="22" t="b">
        <f t="shared" si="2128"/>
        <v>0</v>
      </c>
      <c r="C6147" s="22" t="b">
        <f t="shared" si="2129"/>
        <v>0</v>
      </c>
      <c r="D6147" s="22" t="b">
        <f t="shared" si="2130"/>
        <v>0</v>
      </c>
      <c r="E6147" s="22" t="b">
        <f t="shared" si="2131"/>
        <v>0</v>
      </c>
      <c r="F6147" s="52" t="b">
        <f t="shared" si="2132"/>
        <v>0</v>
      </c>
      <c r="G6147" s="22" t="b">
        <f t="shared" si="2133"/>
        <v>0</v>
      </c>
      <c r="H6147" s="22" t="b">
        <f t="shared" si="2134"/>
        <v>0</v>
      </c>
      <c r="I6147" s="22" t="b">
        <f t="shared" si="2135"/>
        <v>0</v>
      </c>
      <c r="J6147" s="22" t="b">
        <f t="shared" si="2136"/>
        <v>0</v>
      </c>
      <c r="K6147" s="3" t="str">
        <f t="shared" si="2137"/>
        <v/>
      </c>
      <c r="L6147" s="3" t="str">
        <f t="shared" si="2138"/>
        <v/>
      </c>
      <c r="M6147" s="3" t="str">
        <f t="shared" si="2139"/>
        <v/>
      </c>
      <c r="N6147" s="54" t="str">
        <f t="shared" si="2140"/>
        <v/>
      </c>
      <c r="O6147" s="3" t="str">
        <f t="shared" si="2141"/>
        <v/>
      </c>
      <c r="P6147" s="19" t="str">
        <f t="shared" si="2142"/>
        <v/>
      </c>
      <c r="Q6147" s="23" t="e">
        <f>_xlfn.XLOOKUP(R6147,summary!C3535:C3571,summary!B3535:B3571)</f>
        <v>#N/A</v>
      </c>
      <c r="R6147" s="24" t="str">
        <f t="shared" si="2148"/>
        <v>상현1동</v>
      </c>
      <c r="S6147" s="24" t="str">
        <f t="shared" si="2143"/>
        <v>상현33통</v>
      </c>
      <c r="T6147" s="24" t="str">
        <f t="shared" si="2144"/>
        <v>(상현동, 심곡마을현대힐스테이트아파트)</v>
      </c>
      <c r="U6147" s="24" t="str">
        <f t="shared" si="2145"/>
        <v>상현</v>
      </c>
      <c r="V6147" s="25">
        <f t="shared" si="2146"/>
        <v>33</v>
      </c>
      <c r="W6147" s="25">
        <f t="shared" si="2147"/>
        <v>12</v>
      </c>
      <c r="X6147" s="59"/>
      <c r="Y6147" s="59"/>
      <c r="Z6147" s="59" t="s">
        <v>101</v>
      </c>
      <c r="AA6147" s="63" t="s">
        <v>6985</v>
      </c>
    </row>
    <row r="6148" spans="1:27" ht="16.5" customHeight="1" x14ac:dyDescent="0.3">
      <c r="A6148" s="22" t="b">
        <f t="shared" si="2127"/>
        <v>0</v>
      </c>
      <c r="B6148" s="22" t="b">
        <f t="shared" si="2128"/>
        <v>0</v>
      </c>
      <c r="C6148" s="22" t="b">
        <f t="shared" si="2129"/>
        <v>0</v>
      </c>
      <c r="D6148" s="22" t="b">
        <f t="shared" si="2130"/>
        <v>0</v>
      </c>
      <c r="E6148" s="22" t="b">
        <f t="shared" si="2131"/>
        <v>0</v>
      </c>
      <c r="F6148" s="52" t="b">
        <f t="shared" si="2132"/>
        <v>0</v>
      </c>
      <c r="G6148" s="22" t="b">
        <f t="shared" si="2133"/>
        <v>0</v>
      </c>
      <c r="H6148" s="22" t="b">
        <f t="shared" si="2134"/>
        <v>0</v>
      </c>
      <c r="I6148" s="22" t="b">
        <f t="shared" si="2135"/>
        <v>0</v>
      </c>
      <c r="J6148" s="22" t="b">
        <f t="shared" si="2136"/>
        <v>0</v>
      </c>
      <c r="K6148" s="3" t="str">
        <f t="shared" si="2137"/>
        <v/>
      </c>
      <c r="L6148" s="3" t="str">
        <f t="shared" si="2138"/>
        <v/>
      </c>
      <c r="M6148" s="3" t="str">
        <f t="shared" si="2139"/>
        <v/>
      </c>
      <c r="N6148" s="54" t="str">
        <f t="shared" si="2140"/>
        <v/>
      </c>
      <c r="O6148" s="3" t="str">
        <f t="shared" si="2141"/>
        <v/>
      </c>
      <c r="P6148" s="19" t="str">
        <f t="shared" si="2142"/>
        <v/>
      </c>
      <c r="Q6148" s="23" t="e">
        <f>_xlfn.XLOOKUP(R6148,summary!C3536:C3572,summary!B3536:B3572)</f>
        <v>#N/A</v>
      </c>
      <c r="R6148" s="24" t="str">
        <f t="shared" si="2148"/>
        <v>상현1동</v>
      </c>
      <c r="S6148" s="24" t="str">
        <f t="shared" si="2143"/>
        <v>상현33통</v>
      </c>
      <c r="T6148" s="24" t="str">
        <f t="shared" si="2144"/>
        <v>(상현동, 심곡마을현대힐스테이트아파트)</v>
      </c>
      <c r="U6148" s="24" t="str">
        <f t="shared" si="2145"/>
        <v>상현</v>
      </c>
      <c r="V6148" s="25">
        <f t="shared" si="2146"/>
        <v>33</v>
      </c>
      <c r="W6148" s="25">
        <f t="shared" si="2147"/>
        <v>13</v>
      </c>
      <c r="X6148" s="59"/>
      <c r="Y6148" s="59"/>
      <c r="Z6148" s="59" t="s">
        <v>117</v>
      </c>
      <c r="AA6148" s="63" t="s">
        <v>6986</v>
      </c>
    </row>
    <row r="6149" spans="1:27" ht="16.5" customHeight="1" x14ac:dyDescent="0.3">
      <c r="A6149" s="22" t="b">
        <f t="shared" si="2127"/>
        <v>0</v>
      </c>
      <c r="B6149" s="22" t="b">
        <f t="shared" si="2128"/>
        <v>0</v>
      </c>
      <c r="C6149" s="22" t="b">
        <f t="shared" si="2129"/>
        <v>0</v>
      </c>
      <c r="D6149" s="22" t="b">
        <f t="shared" si="2130"/>
        <v>0</v>
      </c>
      <c r="E6149" s="22" t="b">
        <f t="shared" si="2131"/>
        <v>0</v>
      </c>
      <c r="F6149" s="52" t="b">
        <f t="shared" si="2132"/>
        <v>0</v>
      </c>
      <c r="G6149" s="22" t="b">
        <f t="shared" si="2133"/>
        <v>0</v>
      </c>
      <c r="H6149" s="22" t="b">
        <f t="shared" si="2134"/>
        <v>0</v>
      </c>
      <c r="I6149" s="22" t="b">
        <f t="shared" si="2135"/>
        <v>0</v>
      </c>
      <c r="J6149" s="22" t="b">
        <f t="shared" si="2136"/>
        <v>0</v>
      </c>
      <c r="K6149" s="3" t="str">
        <f t="shared" si="2137"/>
        <v/>
      </c>
      <c r="L6149" s="3" t="str">
        <f t="shared" si="2138"/>
        <v/>
      </c>
      <c r="M6149" s="3" t="str">
        <f t="shared" si="2139"/>
        <v/>
      </c>
      <c r="N6149" s="54" t="str">
        <f t="shared" si="2140"/>
        <v/>
      </c>
      <c r="O6149" s="3" t="str">
        <f t="shared" si="2141"/>
        <v/>
      </c>
      <c r="P6149" s="19" t="str">
        <f t="shared" si="2142"/>
        <v/>
      </c>
      <c r="Q6149" s="23" t="e">
        <f>_xlfn.XLOOKUP(R6149,summary!C3537:C3573,summary!B3537:B3573)</f>
        <v>#N/A</v>
      </c>
      <c r="R6149" s="24" t="str">
        <f t="shared" si="2148"/>
        <v>상현1동</v>
      </c>
      <c r="S6149" s="24" t="str">
        <f t="shared" si="2143"/>
        <v>상현33통</v>
      </c>
      <c r="T6149" s="24" t="str">
        <f t="shared" si="2144"/>
        <v>(상현동, 심곡마을현대힐스테이트아파트)</v>
      </c>
      <c r="U6149" s="24" t="str">
        <f t="shared" si="2145"/>
        <v>상현</v>
      </c>
      <c r="V6149" s="25">
        <f t="shared" si="2146"/>
        <v>33</v>
      </c>
      <c r="W6149" s="25">
        <f t="shared" si="2147"/>
        <v>14</v>
      </c>
      <c r="X6149" s="59"/>
      <c r="Y6149" s="59"/>
      <c r="Z6149" s="59" t="s">
        <v>119</v>
      </c>
      <c r="AA6149" s="63" t="s">
        <v>6987</v>
      </c>
    </row>
    <row r="6150" spans="1:27" ht="16.5" customHeight="1" x14ac:dyDescent="0.3">
      <c r="A6150" s="22" t="b">
        <f t="shared" si="2127"/>
        <v>1</v>
      </c>
      <c r="B6150" s="22" t="b">
        <f t="shared" si="2128"/>
        <v>0</v>
      </c>
      <c r="C6150" s="22" t="b">
        <f t="shared" si="2129"/>
        <v>0</v>
      </c>
      <c r="D6150" s="22" t="b">
        <f t="shared" si="2130"/>
        <v>0</v>
      </c>
      <c r="E6150" s="22" t="b">
        <f t="shared" si="2131"/>
        <v>0</v>
      </c>
      <c r="F6150" s="52" t="b">
        <f t="shared" si="2132"/>
        <v>0</v>
      </c>
      <c r="G6150" s="22" t="b">
        <f t="shared" si="2133"/>
        <v>0</v>
      </c>
      <c r="H6150" s="22" t="b">
        <f t="shared" si="2134"/>
        <v>0</v>
      </c>
      <c r="I6150" s="22" t="b">
        <f t="shared" si="2135"/>
        <v>0</v>
      </c>
      <c r="J6150" s="22" t="b">
        <f t="shared" si="2136"/>
        <v>1</v>
      </c>
      <c r="K6150" s="3" t="str">
        <f t="shared" si="2137"/>
        <v>상현34통</v>
      </c>
      <c r="L6150" s="3" t="str">
        <f t="shared" si="2138"/>
        <v>34</v>
      </c>
      <c r="M6150" s="3">
        <f t="shared" si="2139"/>
        <v>34</v>
      </c>
      <c r="N6150" s="54" t="str">
        <f t="shared" si="2140"/>
        <v>상현</v>
      </c>
      <c r="O6150" s="3" t="str">
        <f t="shared" si="2141"/>
        <v/>
      </c>
      <c r="P6150" s="19" t="str">
        <f t="shared" si="2142"/>
        <v/>
      </c>
      <c r="Q6150" s="23" t="e">
        <f>_xlfn.XLOOKUP(R6150,summary!C3538:C3574,summary!B3538:B3574)</f>
        <v>#N/A</v>
      </c>
      <c r="R6150" s="24" t="str">
        <f t="shared" si="2148"/>
        <v>상현1동</v>
      </c>
      <c r="S6150" s="24" t="str">
        <f t="shared" si="2143"/>
        <v>상현34통</v>
      </c>
      <c r="T6150" s="24" t="str">
        <f t="shared" si="2144"/>
        <v>(상현동, 광교마을휴먼시아)</v>
      </c>
      <c r="U6150" s="24" t="str">
        <f t="shared" si="2145"/>
        <v>상현</v>
      </c>
      <c r="V6150" s="25">
        <f t="shared" si="2146"/>
        <v>34</v>
      </c>
      <c r="W6150" s="25">
        <f t="shared" si="2147"/>
        <v>1</v>
      </c>
      <c r="X6150" s="59"/>
      <c r="Y6150" s="59" t="s">
        <v>6988</v>
      </c>
      <c r="Z6150" s="59" t="s">
        <v>63</v>
      </c>
      <c r="AA6150" s="63" t="s">
        <v>6989</v>
      </c>
    </row>
    <row r="6151" spans="1:27" ht="16.5" customHeight="1" x14ac:dyDescent="0.3">
      <c r="A6151" s="22" t="b">
        <f t="shared" si="2127"/>
        <v>1</v>
      </c>
      <c r="B6151" s="22" t="b">
        <f t="shared" si="2128"/>
        <v>1</v>
      </c>
      <c r="C6151" s="22" t="b">
        <f t="shared" si="2129"/>
        <v>0</v>
      </c>
      <c r="D6151" s="22" t="b">
        <f t="shared" si="2130"/>
        <v>0</v>
      </c>
      <c r="E6151" s="22" t="b">
        <f t="shared" si="2131"/>
        <v>1</v>
      </c>
      <c r="F6151" s="52" t="b">
        <f t="shared" si="2132"/>
        <v>1</v>
      </c>
      <c r="G6151" s="22" t="b">
        <f t="shared" si="2133"/>
        <v>1</v>
      </c>
      <c r="H6151" s="22" t="b">
        <f t="shared" si="2134"/>
        <v>0</v>
      </c>
      <c r="I6151" s="22" t="b">
        <f t="shared" si="2135"/>
        <v>1</v>
      </c>
      <c r="J6151" s="22" t="b">
        <f t="shared" si="2136"/>
        <v>0</v>
      </c>
      <c r="K6151" s="3" t="str">
        <f t="shared" si="2137"/>
        <v/>
      </c>
      <c r="L6151" s="3" t="str">
        <f t="shared" si="2138"/>
        <v/>
      </c>
      <c r="M6151" s="3" t="str">
        <f t="shared" si="2139"/>
        <v/>
      </c>
      <c r="N6151" s="54" t="str">
        <f t="shared" si="2140"/>
        <v/>
      </c>
      <c r="O6151" s="3" t="str">
        <f t="shared" si="2141"/>
        <v>(상현동, 광교마을휴먼시아)</v>
      </c>
      <c r="P6151" s="19" t="str">
        <f t="shared" si="2142"/>
        <v>(상현동, 광교마을휴먼시아)</v>
      </c>
      <c r="Q6151" s="23" t="e">
        <f>_xlfn.XLOOKUP(R6151,summary!C3539:C3575,summary!B3539:B3575)</f>
        <v>#N/A</v>
      </c>
      <c r="R6151" s="24" t="str">
        <f t="shared" si="2148"/>
        <v>상현1동</v>
      </c>
      <c r="S6151" s="24" t="str">
        <f t="shared" si="2143"/>
        <v>상현34통</v>
      </c>
      <c r="T6151" s="24" t="str">
        <f t="shared" si="2144"/>
        <v>(상현동, 광교마을휴먼시아)</v>
      </c>
      <c r="U6151" s="24" t="str">
        <f t="shared" si="2145"/>
        <v>상현</v>
      </c>
      <c r="V6151" s="25">
        <f t="shared" si="2146"/>
        <v>34</v>
      </c>
      <c r="W6151" s="25">
        <f t="shared" si="2147"/>
        <v>2</v>
      </c>
      <c r="X6151" s="59"/>
      <c r="Y6151" s="59" t="s">
        <v>2353</v>
      </c>
      <c r="Z6151" s="59" t="s">
        <v>65</v>
      </c>
      <c r="AA6151" s="63" t="s">
        <v>6990</v>
      </c>
    </row>
    <row r="6152" spans="1:27" ht="16.5" customHeight="1" x14ac:dyDescent="0.3">
      <c r="A6152" s="22" t="b">
        <f t="shared" si="2127"/>
        <v>1</v>
      </c>
      <c r="B6152" s="22" t="b">
        <f t="shared" si="2128"/>
        <v>0</v>
      </c>
      <c r="C6152" s="22" t="b">
        <f t="shared" si="2129"/>
        <v>0</v>
      </c>
      <c r="D6152" s="22" t="b">
        <f t="shared" si="2130"/>
        <v>0</v>
      </c>
      <c r="E6152" s="22" t="b">
        <f t="shared" si="2131"/>
        <v>0</v>
      </c>
      <c r="F6152" s="52" t="b">
        <f t="shared" si="2132"/>
        <v>0</v>
      </c>
      <c r="G6152" s="22" t="b">
        <f t="shared" si="2133"/>
        <v>0</v>
      </c>
      <c r="H6152" s="22" t="b">
        <f t="shared" si="2134"/>
        <v>0</v>
      </c>
      <c r="I6152" s="22" t="b">
        <f t="shared" si="2135"/>
        <v>1</v>
      </c>
      <c r="J6152" s="22" t="b">
        <f t="shared" si="2136"/>
        <v>0</v>
      </c>
      <c r="K6152" s="3" t="str">
        <f t="shared" si="2137"/>
        <v/>
      </c>
      <c r="L6152" s="3" t="str">
        <f t="shared" si="2138"/>
        <v/>
      </c>
      <c r="M6152" s="3" t="str">
        <f t="shared" si="2139"/>
        <v/>
      </c>
      <c r="N6152" s="54" t="str">
        <f t="shared" si="2140"/>
        <v/>
      </c>
      <c r="O6152" s="3" t="str">
        <f t="shared" si="2141"/>
        <v>광교마을휴먼시아)</v>
      </c>
      <c r="P6152" s="19" t="str">
        <f t="shared" si="2142"/>
        <v/>
      </c>
      <c r="Q6152" s="23" t="e">
        <f>_xlfn.XLOOKUP(R6152,summary!C3540:C3576,summary!B3540:B3576)</f>
        <v>#N/A</v>
      </c>
      <c r="R6152" s="24" t="str">
        <f t="shared" si="2148"/>
        <v>상현1동</v>
      </c>
      <c r="S6152" s="24" t="str">
        <f t="shared" si="2143"/>
        <v>상현34통</v>
      </c>
      <c r="T6152" s="24" t="str">
        <f t="shared" si="2144"/>
        <v>(상현동, 광교마을휴먼시아)</v>
      </c>
      <c r="U6152" s="24" t="str">
        <f t="shared" si="2145"/>
        <v>상현</v>
      </c>
      <c r="V6152" s="25">
        <f t="shared" si="2146"/>
        <v>34</v>
      </c>
      <c r="W6152" s="25">
        <f t="shared" si="2147"/>
        <v>3</v>
      </c>
      <c r="X6152" s="59"/>
      <c r="Y6152" s="59" t="s">
        <v>6991</v>
      </c>
      <c r="Z6152" s="59" t="s">
        <v>67</v>
      </c>
      <c r="AA6152" s="63" t="s">
        <v>6992</v>
      </c>
    </row>
    <row r="6153" spans="1:27" ht="16.5" customHeight="1" x14ac:dyDescent="0.3">
      <c r="A6153" s="22" t="b">
        <f t="shared" si="2127"/>
        <v>1</v>
      </c>
      <c r="B6153" s="22" t="b">
        <f t="shared" si="2128"/>
        <v>0</v>
      </c>
      <c r="C6153" s="22" t="b">
        <f t="shared" si="2129"/>
        <v>1</v>
      </c>
      <c r="D6153" s="22" t="b">
        <f t="shared" si="2130"/>
        <v>0</v>
      </c>
      <c r="E6153" s="22" t="b">
        <f t="shared" si="2131"/>
        <v>1</v>
      </c>
      <c r="F6153" s="52" t="b">
        <f t="shared" si="2132"/>
        <v>1</v>
      </c>
      <c r="G6153" s="22" t="b">
        <f t="shared" si="2133"/>
        <v>0</v>
      </c>
      <c r="H6153" s="22" t="b">
        <f t="shared" si="2134"/>
        <v>1</v>
      </c>
      <c r="I6153" s="22" t="b">
        <f t="shared" si="2135"/>
        <v>1</v>
      </c>
      <c r="J6153" s="22" t="b">
        <f t="shared" si="2136"/>
        <v>0</v>
      </c>
      <c r="K6153" s="3" t="str">
        <f t="shared" si="2137"/>
        <v/>
      </c>
      <c r="L6153" s="3" t="str">
        <f t="shared" si="2138"/>
        <v/>
      </c>
      <c r="M6153" s="3" t="str">
        <f t="shared" si="2139"/>
        <v/>
      </c>
      <c r="N6153" s="54" t="str">
        <f t="shared" si="2140"/>
        <v/>
      </c>
      <c r="O6153" s="3" t="str">
        <f t="shared" si="2141"/>
        <v>휴먼시아)</v>
      </c>
      <c r="P6153" s="19" t="str">
        <f t="shared" si="2142"/>
        <v/>
      </c>
      <c r="Q6153" s="23" t="e">
        <f>_xlfn.XLOOKUP(R6153,summary!C3541:C3577,summary!B3541:B3577)</f>
        <v>#N/A</v>
      </c>
      <c r="R6153" s="24" t="str">
        <f t="shared" si="2148"/>
        <v>상현1동</v>
      </c>
      <c r="S6153" s="24" t="str">
        <f t="shared" si="2143"/>
        <v>상현34통</v>
      </c>
      <c r="T6153" s="24" t="str">
        <f t="shared" si="2144"/>
        <v>(상현동, 광교마을휴먼시아)</v>
      </c>
      <c r="U6153" s="24" t="str">
        <f t="shared" si="2145"/>
        <v>상현</v>
      </c>
      <c r="V6153" s="25">
        <f t="shared" si="2146"/>
        <v>34</v>
      </c>
      <c r="W6153" s="25">
        <f t="shared" si="2147"/>
        <v>4</v>
      </c>
      <c r="X6153" s="59"/>
      <c r="Y6153" s="59" t="s">
        <v>924</v>
      </c>
      <c r="Z6153" s="59" t="s">
        <v>73</v>
      </c>
      <c r="AA6153" s="63" t="s">
        <v>6993</v>
      </c>
    </row>
    <row r="6154" spans="1:27" ht="16.5" customHeight="1" x14ac:dyDescent="0.3">
      <c r="A6154" s="22" t="b">
        <f t="shared" si="2127"/>
        <v>0</v>
      </c>
      <c r="B6154" s="22" t="b">
        <f t="shared" si="2128"/>
        <v>0</v>
      </c>
      <c r="C6154" s="22" t="b">
        <f t="shared" si="2129"/>
        <v>0</v>
      </c>
      <c r="D6154" s="22" t="b">
        <f t="shared" si="2130"/>
        <v>0</v>
      </c>
      <c r="E6154" s="22" t="b">
        <f t="shared" si="2131"/>
        <v>0</v>
      </c>
      <c r="F6154" s="52" t="b">
        <f t="shared" si="2132"/>
        <v>0</v>
      </c>
      <c r="G6154" s="22" t="b">
        <f t="shared" si="2133"/>
        <v>0</v>
      </c>
      <c r="H6154" s="22" t="b">
        <f t="shared" si="2134"/>
        <v>0</v>
      </c>
      <c r="I6154" s="22" t="b">
        <f t="shared" si="2135"/>
        <v>0</v>
      </c>
      <c r="J6154" s="22" t="b">
        <f t="shared" si="2136"/>
        <v>0</v>
      </c>
      <c r="K6154" s="3" t="str">
        <f t="shared" si="2137"/>
        <v/>
      </c>
      <c r="L6154" s="3" t="str">
        <f t="shared" si="2138"/>
        <v/>
      </c>
      <c r="M6154" s="3" t="str">
        <f t="shared" si="2139"/>
        <v/>
      </c>
      <c r="N6154" s="54" t="str">
        <f t="shared" si="2140"/>
        <v/>
      </c>
      <c r="O6154" s="3" t="str">
        <f t="shared" si="2141"/>
        <v/>
      </c>
      <c r="P6154" s="19" t="str">
        <f t="shared" si="2142"/>
        <v/>
      </c>
      <c r="Q6154" s="23" t="e">
        <f>_xlfn.XLOOKUP(R6154,summary!C3542:C3578,summary!B3542:B3578)</f>
        <v>#N/A</v>
      </c>
      <c r="R6154" s="24" t="str">
        <f t="shared" si="2148"/>
        <v>상현1동</v>
      </c>
      <c r="S6154" s="24" t="str">
        <f t="shared" si="2143"/>
        <v>상현34통</v>
      </c>
      <c r="T6154" s="24" t="str">
        <f t="shared" si="2144"/>
        <v>(상현동, 광교마을휴먼시아)</v>
      </c>
      <c r="U6154" s="24" t="str">
        <f t="shared" si="2145"/>
        <v>상현</v>
      </c>
      <c r="V6154" s="25">
        <f t="shared" si="2146"/>
        <v>34</v>
      </c>
      <c r="W6154" s="25">
        <f t="shared" si="2147"/>
        <v>5</v>
      </c>
      <c r="X6154" s="59"/>
      <c r="Y6154" s="59"/>
      <c r="Z6154" s="59" t="s">
        <v>87</v>
      </c>
      <c r="AA6154" s="63" t="s">
        <v>6994</v>
      </c>
    </row>
    <row r="6155" spans="1:27" ht="16.5" customHeight="1" x14ac:dyDescent="0.3">
      <c r="A6155" s="22" t="b">
        <f t="shared" si="2127"/>
        <v>0</v>
      </c>
      <c r="B6155" s="22" t="b">
        <f t="shared" si="2128"/>
        <v>0</v>
      </c>
      <c r="C6155" s="22" t="b">
        <f t="shared" si="2129"/>
        <v>0</v>
      </c>
      <c r="D6155" s="22" t="b">
        <f t="shared" si="2130"/>
        <v>0</v>
      </c>
      <c r="E6155" s="22" t="b">
        <f t="shared" si="2131"/>
        <v>0</v>
      </c>
      <c r="F6155" s="52" t="b">
        <f t="shared" si="2132"/>
        <v>0</v>
      </c>
      <c r="G6155" s="22" t="b">
        <f t="shared" si="2133"/>
        <v>0</v>
      </c>
      <c r="H6155" s="22" t="b">
        <f t="shared" si="2134"/>
        <v>0</v>
      </c>
      <c r="I6155" s="22" t="b">
        <f t="shared" si="2135"/>
        <v>0</v>
      </c>
      <c r="J6155" s="22" t="b">
        <f t="shared" si="2136"/>
        <v>0</v>
      </c>
      <c r="K6155" s="3" t="str">
        <f t="shared" si="2137"/>
        <v/>
      </c>
      <c r="L6155" s="3" t="str">
        <f t="shared" si="2138"/>
        <v/>
      </c>
      <c r="M6155" s="3" t="str">
        <f t="shared" si="2139"/>
        <v/>
      </c>
      <c r="N6155" s="54" t="str">
        <f t="shared" si="2140"/>
        <v/>
      </c>
      <c r="O6155" s="3" t="str">
        <f t="shared" si="2141"/>
        <v/>
      </c>
      <c r="P6155" s="19" t="str">
        <f t="shared" si="2142"/>
        <v/>
      </c>
      <c r="Q6155" s="23" t="e">
        <f>_xlfn.XLOOKUP(R6155,summary!C3543:C3579,summary!B3543:B3579)</f>
        <v>#N/A</v>
      </c>
      <c r="R6155" s="24" t="str">
        <f t="shared" si="2148"/>
        <v>상현1동</v>
      </c>
      <c r="S6155" s="24" t="str">
        <f t="shared" si="2143"/>
        <v>상현34통</v>
      </c>
      <c r="T6155" s="24" t="str">
        <f t="shared" si="2144"/>
        <v>(상현동, 광교마을휴먼시아)</v>
      </c>
      <c r="U6155" s="24" t="str">
        <f t="shared" si="2145"/>
        <v>상현</v>
      </c>
      <c r="V6155" s="25">
        <f t="shared" si="2146"/>
        <v>34</v>
      </c>
      <c r="W6155" s="25">
        <f t="shared" si="2147"/>
        <v>6</v>
      </c>
      <c r="X6155" s="59"/>
      <c r="Y6155" s="59"/>
      <c r="Z6155" s="59" t="s">
        <v>89</v>
      </c>
      <c r="AA6155" s="63" t="s">
        <v>6995</v>
      </c>
    </row>
    <row r="6156" spans="1:27" ht="16.5" customHeight="1" x14ac:dyDescent="0.3">
      <c r="A6156" s="22" t="b">
        <f t="shared" si="2127"/>
        <v>0</v>
      </c>
      <c r="B6156" s="22" t="b">
        <f t="shared" si="2128"/>
        <v>0</v>
      </c>
      <c r="C6156" s="22" t="b">
        <f t="shared" si="2129"/>
        <v>0</v>
      </c>
      <c r="D6156" s="22" t="b">
        <f t="shared" si="2130"/>
        <v>0</v>
      </c>
      <c r="E6156" s="22" t="b">
        <f t="shared" si="2131"/>
        <v>0</v>
      </c>
      <c r="F6156" s="52" t="b">
        <f t="shared" si="2132"/>
        <v>0</v>
      </c>
      <c r="G6156" s="22" t="b">
        <f t="shared" si="2133"/>
        <v>0</v>
      </c>
      <c r="H6156" s="22" t="b">
        <f t="shared" si="2134"/>
        <v>0</v>
      </c>
      <c r="I6156" s="22" t="b">
        <f t="shared" si="2135"/>
        <v>0</v>
      </c>
      <c r="J6156" s="22" t="b">
        <f t="shared" si="2136"/>
        <v>0</v>
      </c>
      <c r="K6156" s="3" t="str">
        <f t="shared" si="2137"/>
        <v/>
      </c>
      <c r="L6156" s="3" t="str">
        <f t="shared" si="2138"/>
        <v/>
      </c>
      <c r="M6156" s="3" t="str">
        <f t="shared" si="2139"/>
        <v/>
      </c>
      <c r="N6156" s="54" t="str">
        <f t="shared" si="2140"/>
        <v/>
      </c>
      <c r="O6156" s="3" t="str">
        <f t="shared" si="2141"/>
        <v/>
      </c>
      <c r="P6156" s="19" t="str">
        <f t="shared" si="2142"/>
        <v/>
      </c>
      <c r="Q6156" s="23" t="e">
        <f>_xlfn.XLOOKUP(R6156,summary!C3544:C3580,summary!B3544:B3580)</f>
        <v>#N/A</v>
      </c>
      <c r="R6156" s="24" t="str">
        <f t="shared" si="2148"/>
        <v>상현1동</v>
      </c>
      <c r="S6156" s="24" t="str">
        <f t="shared" si="2143"/>
        <v>상현34통</v>
      </c>
      <c r="T6156" s="24" t="str">
        <f t="shared" si="2144"/>
        <v>(상현동, 광교마을휴먼시아)</v>
      </c>
      <c r="U6156" s="24" t="str">
        <f t="shared" si="2145"/>
        <v>상현</v>
      </c>
      <c r="V6156" s="25">
        <f t="shared" si="2146"/>
        <v>34</v>
      </c>
      <c r="W6156" s="25">
        <f t="shared" si="2147"/>
        <v>7</v>
      </c>
      <c r="X6156" s="59"/>
      <c r="Y6156" s="59"/>
      <c r="Z6156" s="59" t="s">
        <v>91</v>
      </c>
      <c r="AA6156" s="63" t="s">
        <v>6996</v>
      </c>
    </row>
    <row r="6157" spans="1:27" ht="16.5" customHeight="1" x14ac:dyDescent="0.3">
      <c r="A6157" s="22" t="b">
        <f t="shared" si="2127"/>
        <v>0</v>
      </c>
      <c r="B6157" s="22" t="b">
        <f t="shared" si="2128"/>
        <v>0</v>
      </c>
      <c r="C6157" s="22" t="b">
        <f t="shared" si="2129"/>
        <v>0</v>
      </c>
      <c r="D6157" s="22" t="b">
        <f t="shared" si="2130"/>
        <v>0</v>
      </c>
      <c r="E6157" s="22" t="b">
        <f t="shared" si="2131"/>
        <v>0</v>
      </c>
      <c r="F6157" s="52" t="b">
        <f t="shared" si="2132"/>
        <v>0</v>
      </c>
      <c r="G6157" s="22" t="b">
        <f t="shared" si="2133"/>
        <v>0</v>
      </c>
      <c r="H6157" s="22" t="b">
        <f t="shared" si="2134"/>
        <v>0</v>
      </c>
      <c r="I6157" s="22" t="b">
        <f t="shared" si="2135"/>
        <v>0</v>
      </c>
      <c r="J6157" s="22" t="b">
        <f t="shared" si="2136"/>
        <v>0</v>
      </c>
      <c r="K6157" s="3" t="str">
        <f t="shared" si="2137"/>
        <v/>
      </c>
      <c r="L6157" s="3" t="str">
        <f t="shared" si="2138"/>
        <v/>
      </c>
      <c r="M6157" s="3" t="str">
        <f t="shared" si="2139"/>
        <v/>
      </c>
      <c r="N6157" s="54" t="str">
        <f t="shared" si="2140"/>
        <v/>
      </c>
      <c r="O6157" s="3" t="str">
        <f t="shared" si="2141"/>
        <v/>
      </c>
      <c r="P6157" s="19" t="str">
        <f t="shared" si="2142"/>
        <v/>
      </c>
      <c r="Q6157" s="23" t="e">
        <f>_xlfn.XLOOKUP(R6157,summary!C3545:C3581,summary!B3545:B3581)</f>
        <v>#N/A</v>
      </c>
      <c r="R6157" s="24" t="str">
        <f t="shared" si="2148"/>
        <v>상현1동</v>
      </c>
      <c r="S6157" s="24" t="str">
        <f t="shared" si="2143"/>
        <v>상현34통</v>
      </c>
      <c r="T6157" s="24" t="str">
        <f t="shared" si="2144"/>
        <v>(상현동, 광교마을휴먼시아)</v>
      </c>
      <c r="U6157" s="24" t="str">
        <f t="shared" si="2145"/>
        <v>상현</v>
      </c>
      <c r="V6157" s="25">
        <f t="shared" si="2146"/>
        <v>34</v>
      </c>
      <c r="W6157" s="25">
        <f t="shared" si="2147"/>
        <v>8</v>
      </c>
      <c r="X6157" s="59"/>
      <c r="Y6157" s="59"/>
      <c r="Z6157" s="59" t="s">
        <v>93</v>
      </c>
      <c r="AA6157" s="63" t="s">
        <v>6997</v>
      </c>
    </row>
    <row r="6158" spans="1:27" ht="16.5" customHeight="1" x14ac:dyDescent="0.3">
      <c r="A6158" s="22" t="b">
        <f t="shared" si="2127"/>
        <v>1</v>
      </c>
      <c r="B6158" s="22" t="b">
        <f t="shared" si="2128"/>
        <v>0</v>
      </c>
      <c r="C6158" s="22" t="b">
        <f t="shared" si="2129"/>
        <v>0</v>
      </c>
      <c r="D6158" s="22" t="b">
        <f t="shared" si="2130"/>
        <v>0</v>
      </c>
      <c r="E6158" s="22" t="b">
        <f t="shared" si="2131"/>
        <v>0</v>
      </c>
      <c r="F6158" s="52" t="b">
        <f t="shared" si="2132"/>
        <v>0</v>
      </c>
      <c r="G6158" s="22" t="b">
        <f t="shared" si="2133"/>
        <v>0</v>
      </c>
      <c r="H6158" s="22" t="b">
        <f t="shared" si="2134"/>
        <v>0</v>
      </c>
      <c r="I6158" s="22" t="b">
        <f t="shared" si="2135"/>
        <v>0</v>
      </c>
      <c r="J6158" s="22" t="b">
        <f t="shared" si="2136"/>
        <v>1</v>
      </c>
      <c r="K6158" s="3" t="str">
        <f t="shared" si="2137"/>
        <v/>
      </c>
      <c r="L6158" s="3" t="str">
        <f t="shared" si="2138"/>
        <v/>
      </c>
      <c r="M6158" s="3" t="str">
        <f t="shared" si="2139"/>
        <v/>
      </c>
      <c r="N6158" s="54" t="str">
        <f t="shared" si="2140"/>
        <v/>
      </c>
      <c r="O6158" s="3" t="str">
        <f t="shared" si="2141"/>
        <v/>
      </c>
      <c r="P6158" s="19" t="str">
        <f t="shared" si="2142"/>
        <v/>
      </c>
      <c r="Q6158" s="23" t="e">
        <f>_xlfn.XLOOKUP(R6158,summary!C3546:C3582,summary!B3546:B3582)</f>
        <v>#N/A</v>
      </c>
      <c r="R6158" s="24" t="str">
        <f t="shared" si="2148"/>
        <v>읍 면 동</v>
      </c>
      <c r="S6158" s="24" t="str">
        <f t="shared" si="2143"/>
        <v>통 리 명</v>
      </c>
      <c r="T6158" s="24" t="str">
        <f t="shared" si="2144"/>
        <v/>
      </c>
      <c r="U6158" s="24" t="str">
        <f t="shared" si="2145"/>
        <v/>
      </c>
      <c r="V6158" s="25" t="str">
        <f t="shared" si="2146"/>
        <v/>
      </c>
      <c r="W6158" s="25" t="str">
        <f t="shared" si="2147"/>
        <v/>
      </c>
      <c r="X6158" s="59" t="s">
        <v>121</v>
      </c>
      <c r="Y6158" s="59" t="s">
        <v>122</v>
      </c>
      <c r="Z6158" s="59" t="s">
        <v>59</v>
      </c>
      <c r="AA6158" s="63" t="s">
        <v>2628</v>
      </c>
    </row>
    <row r="6159" spans="1:27" ht="16.5" customHeight="1" x14ac:dyDescent="0.3">
      <c r="A6159" s="22" t="b">
        <f t="shared" si="2127"/>
        <v>1</v>
      </c>
      <c r="B6159" s="22" t="b">
        <f t="shared" si="2128"/>
        <v>0</v>
      </c>
      <c r="C6159" s="22" t="b">
        <f t="shared" si="2129"/>
        <v>0</v>
      </c>
      <c r="D6159" s="22" t="b">
        <f t="shared" si="2130"/>
        <v>0</v>
      </c>
      <c r="E6159" s="22" t="b">
        <f t="shared" si="2131"/>
        <v>0</v>
      </c>
      <c r="F6159" s="52" t="b">
        <f t="shared" si="2132"/>
        <v>0</v>
      </c>
      <c r="G6159" s="22" t="b">
        <f t="shared" si="2133"/>
        <v>0</v>
      </c>
      <c r="H6159" s="22" t="b">
        <f t="shared" si="2134"/>
        <v>0</v>
      </c>
      <c r="I6159" s="22" t="b">
        <f t="shared" si="2135"/>
        <v>0</v>
      </c>
      <c r="J6159" s="22" t="b">
        <f t="shared" si="2136"/>
        <v>1</v>
      </c>
      <c r="K6159" s="3" t="str">
        <f t="shared" si="2137"/>
        <v>상현35통</v>
      </c>
      <c r="L6159" s="3" t="str">
        <f t="shared" si="2138"/>
        <v>35</v>
      </c>
      <c r="M6159" s="3">
        <f t="shared" si="2139"/>
        <v>35</v>
      </c>
      <c r="N6159" s="54" t="str">
        <f t="shared" si="2140"/>
        <v>상현</v>
      </c>
      <c r="O6159" s="3" t="str">
        <f t="shared" si="2141"/>
        <v/>
      </c>
      <c r="P6159" s="19" t="str">
        <f t="shared" si="2142"/>
        <v/>
      </c>
      <c r="Q6159" s="23" t="e">
        <f>_xlfn.XLOOKUP(R6159,summary!C3547:C3583,summary!B3547:B3583)</f>
        <v>#N/A</v>
      </c>
      <c r="R6159" s="24" t="str">
        <f t="shared" si="2148"/>
        <v>상현1동</v>
      </c>
      <c r="S6159" s="24" t="str">
        <f t="shared" si="2143"/>
        <v>상현35통</v>
      </c>
      <c r="T6159" s="24" t="str">
        <f t="shared" si="2144"/>
        <v>(상현동, 광교마을휴먼시아)</v>
      </c>
      <c r="U6159" s="24" t="str">
        <f t="shared" si="2145"/>
        <v>상현</v>
      </c>
      <c r="V6159" s="25">
        <f t="shared" si="2146"/>
        <v>35</v>
      </c>
      <c r="W6159" s="25">
        <f t="shared" si="2147"/>
        <v>1</v>
      </c>
      <c r="X6159" s="59" t="s">
        <v>33</v>
      </c>
      <c r="Y6159" s="59" t="s">
        <v>6998</v>
      </c>
      <c r="Z6159" s="59" t="s">
        <v>63</v>
      </c>
      <c r="AA6159" s="63" t="s">
        <v>6999</v>
      </c>
    </row>
    <row r="6160" spans="1:27" ht="16.5" customHeight="1" x14ac:dyDescent="0.3">
      <c r="A6160" s="22" t="b">
        <f t="shared" si="2127"/>
        <v>1</v>
      </c>
      <c r="B6160" s="22" t="b">
        <f t="shared" si="2128"/>
        <v>1</v>
      </c>
      <c r="C6160" s="22" t="b">
        <f t="shared" si="2129"/>
        <v>0</v>
      </c>
      <c r="D6160" s="22" t="b">
        <f t="shared" si="2130"/>
        <v>0</v>
      </c>
      <c r="E6160" s="22" t="b">
        <f t="shared" si="2131"/>
        <v>1</v>
      </c>
      <c r="F6160" s="52" t="b">
        <f t="shared" si="2132"/>
        <v>1</v>
      </c>
      <c r="G6160" s="22" t="b">
        <f t="shared" si="2133"/>
        <v>1</v>
      </c>
      <c r="H6160" s="22" t="b">
        <f t="shared" si="2134"/>
        <v>0</v>
      </c>
      <c r="I6160" s="22" t="b">
        <f t="shared" si="2135"/>
        <v>1</v>
      </c>
      <c r="J6160" s="22" t="b">
        <f t="shared" si="2136"/>
        <v>0</v>
      </c>
      <c r="K6160" s="3" t="str">
        <f t="shared" si="2137"/>
        <v/>
      </c>
      <c r="L6160" s="3" t="str">
        <f t="shared" si="2138"/>
        <v/>
      </c>
      <c r="M6160" s="3" t="str">
        <f t="shared" si="2139"/>
        <v/>
      </c>
      <c r="N6160" s="54" t="str">
        <f t="shared" si="2140"/>
        <v/>
      </c>
      <c r="O6160" s="3" t="str">
        <f t="shared" si="2141"/>
        <v>(상현동, 광교마을휴먼시아)</v>
      </c>
      <c r="P6160" s="19" t="str">
        <f t="shared" si="2142"/>
        <v>(상현동, 광교마을휴먼시아)</v>
      </c>
      <c r="Q6160" s="23" t="e">
        <f>_xlfn.XLOOKUP(R6160,summary!C3548:C3584,summary!B3548:B3584)</f>
        <v>#N/A</v>
      </c>
      <c r="R6160" s="24" t="str">
        <f t="shared" si="2148"/>
        <v>상현1동</v>
      </c>
      <c r="S6160" s="24" t="str">
        <f t="shared" si="2143"/>
        <v>상현35통</v>
      </c>
      <c r="T6160" s="24" t="str">
        <f t="shared" si="2144"/>
        <v>(상현동, 광교마을휴먼시아)</v>
      </c>
      <c r="U6160" s="24" t="str">
        <f t="shared" si="2145"/>
        <v>상현</v>
      </c>
      <c r="V6160" s="25">
        <f t="shared" si="2146"/>
        <v>35</v>
      </c>
      <c r="W6160" s="25">
        <f t="shared" si="2147"/>
        <v>2</v>
      </c>
      <c r="X6160" s="59"/>
      <c r="Y6160" s="59" t="s">
        <v>2353</v>
      </c>
      <c r="Z6160" s="59" t="s">
        <v>65</v>
      </c>
      <c r="AA6160" s="63" t="s">
        <v>7000</v>
      </c>
    </row>
    <row r="6161" spans="1:27" ht="16.5" customHeight="1" x14ac:dyDescent="0.3">
      <c r="A6161" s="22" t="b">
        <f t="shared" si="2127"/>
        <v>1</v>
      </c>
      <c r="B6161" s="22" t="b">
        <f t="shared" si="2128"/>
        <v>0</v>
      </c>
      <c r="C6161" s="22" t="b">
        <f t="shared" si="2129"/>
        <v>0</v>
      </c>
      <c r="D6161" s="22" t="b">
        <f t="shared" si="2130"/>
        <v>0</v>
      </c>
      <c r="E6161" s="22" t="b">
        <f t="shared" si="2131"/>
        <v>0</v>
      </c>
      <c r="F6161" s="52" t="b">
        <f t="shared" si="2132"/>
        <v>0</v>
      </c>
      <c r="G6161" s="22" t="b">
        <f t="shared" si="2133"/>
        <v>0</v>
      </c>
      <c r="H6161" s="22" t="b">
        <f t="shared" si="2134"/>
        <v>0</v>
      </c>
      <c r="I6161" s="22" t="b">
        <f t="shared" si="2135"/>
        <v>1</v>
      </c>
      <c r="J6161" s="22" t="b">
        <f t="shared" si="2136"/>
        <v>0</v>
      </c>
      <c r="K6161" s="3" t="str">
        <f t="shared" si="2137"/>
        <v/>
      </c>
      <c r="L6161" s="3" t="str">
        <f t="shared" si="2138"/>
        <v/>
      </c>
      <c r="M6161" s="3" t="str">
        <f t="shared" si="2139"/>
        <v/>
      </c>
      <c r="N6161" s="54" t="str">
        <f t="shared" si="2140"/>
        <v/>
      </c>
      <c r="O6161" s="3" t="str">
        <f t="shared" si="2141"/>
        <v>광교마을휴먼시아)</v>
      </c>
      <c r="P6161" s="19" t="str">
        <f t="shared" si="2142"/>
        <v/>
      </c>
      <c r="Q6161" s="23" t="e">
        <f>_xlfn.XLOOKUP(R6161,summary!C3549:C3585,summary!B3549:B3585)</f>
        <v>#N/A</v>
      </c>
      <c r="R6161" s="24" t="str">
        <f t="shared" si="2148"/>
        <v>상현1동</v>
      </c>
      <c r="S6161" s="24" t="str">
        <f t="shared" si="2143"/>
        <v>상현35통</v>
      </c>
      <c r="T6161" s="24" t="str">
        <f t="shared" si="2144"/>
        <v>(상현동, 광교마을휴먼시아)</v>
      </c>
      <c r="U6161" s="24" t="str">
        <f t="shared" si="2145"/>
        <v>상현</v>
      </c>
      <c r="V6161" s="25">
        <f t="shared" si="2146"/>
        <v>35</v>
      </c>
      <c r="W6161" s="25">
        <f t="shared" si="2147"/>
        <v>3</v>
      </c>
      <c r="X6161" s="59"/>
      <c r="Y6161" s="59" t="s">
        <v>6991</v>
      </c>
      <c r="Z6161" s="59" t="s">
        <v>67</v>
      </c>
      <c r="AA6161" s="63" t="s">
        <v>7001</v>
      </c>
    </row>
    <row r="6162" spans="1:27" ht="16.5" customHeight="1" x14ac:dyDescent="0.3">
      <c r="A6162" s="22" t="b">
        <f t="shared" si="2127"/>
        <v>1</v>
      </c>
      <c r="B6162" s="22" t="b">
        <f t="shared" si="2128"/>
        <v>0</v>
      </c>
      <c r="C6162" s="22" t="b">
        <f t="shared" si="2129"/>
        <v>1</v>
      </c>
      <c r="D6162" s="22" t="b">
        <f t="shared" si="2130"/>
        <v>0</v>
      </c>
      <c r="E6162" s="22" t="b">
        <f t="shared" si="2131"/>
        <v>1</v>
      </c>
      <c r="F6162" s="52" t="b">
        <f t="shared" si="2132"/>
        <v>1</v>
      </c>
      <c r="G6162" s="22" t="b">
        <f t="shared" si="2133"/>
        <v>0</v>
      </c>
      <c r="H6162" s="22" t="b">
        <f t="shared" si="2134"/>
        <v>1</v>
      </c>
      <c r="I6162" s="22" t="b">
        <f t="shared" si="2135"/>
        <v>1</v>
      </c>
      <c r="J6162" s="22" t="b">
        <f t="shared" si="2136"/>
        <v>0</v>
      </c>
      <c r="K6162" s="3" t="str">
        <f t="shared" si="2137"/>
        <v/>
      </c>
      <c r="L6162" s="3" t="str">
        <f t="shared" si="2138"/>
        <v/>
      </c>
      <c r="M6162" s="3" t="str">
        <f t="shared" si="2139"/>
        <v/>
      </c>
      <c r="N6162" s="54" t="str">
        <f t="shared" si="2140"/>
        <v/>
      </c>
      <c r="O6162" s="3" t="str">
        <f t="shared" si="2141"/>
        <v>휴먼시아)</v>
      </c>
      <c r="P6162" s="19" t="str">
        <f t="shared" si="2142"/>
        <v/>
      </c>
      <c r="Q6162" s="23" t="e">
        <f>_xlfn.XLOOKUP(R6162,summary!C3550:C3586,summary!B3550:B3586)</f>
        <v>#N/A</v>
      </c>
      <c r="R6162" s="24" t="str">
        <f t="shared" si="2148"/>
        <v>상현1동</v>
      </c>
      <c r="S6162" s="24" t="str">
        <f t="shared" si="2143"/>
        <v>상현35통</v>
      </c>
      <c r="T6162" s="24" t="str">
        <f t="shared" si="2144"/>
        <v>(상현동, 광교마을휴먼시아)</v>
      </c>
      <c r="U6162" s="24" t="str">
        <f t="shared" si="2145"/>
        <v>상현</v>
      </c>
      <c r="V6162" s="25">
        <f t="shared" si="2146"/>
        <v>35</v>
      </c>
      <c r="W6162" s="25">
        <f t="shared" si="2147"/>
        <v>4</v>
      </c>
      <c r="X6162" s="59"/>
      <c r="Y6162" s="59" t="s">
        <v>924</v>
      </c>
      <c r="Z6162" s="59" t="s">
        <v>73</v>
      </c>
      <c r="AA6162" s="63" t="s">
        <v>7002</v>
      </c>
    </row>
    <row r="6163" spans="1:27" ht="16.5" customHeight="1" x14ac:dyDescent="0.3">
      <c r="A6163" s="22" t="b">
        <f t="shared" si="2127"/>
        <v>0</v>
      </c>
      <c r="B6163" s="22" t="b">
        <f t="shared" si="2128"/>
        <v>0</v>
      </c>
      <c r="C6163" s="22" t="b">
        <f t="shared" si="2129"/>
        <v>0</v>
      </c>
      <c r="D6163" s="22" t="b">
        <f t="shared" si="2130"/>
        <v>0</v>
      </c>
      <c r="E6163" s="22" t="b">
        <f t="shared" si="2131"/>
        <v>0</v>
      </c>
      <c r="F6163" s="52" t="b">
        <f t="shared" si="2132"/>
        <v>0</v>
      </c>
      <c r="G6163" s="22" t="b">
        <f t="shared" si="2133"/>
        <v>0</v>
      </c>
      <c r="H6163" s="22" t="b">
        <f t="shared" si="2134"/>
        <v>0</v>
      </c>
      <c r="I6163" s="22" t="b">
        <f t="shared" si="2135"/>
        <v>0</v>
      </c>
      <c r="J6163" s="22" t="b">
        <f t="shared" si="2136"/>
        <v>0</v>
      </c>
      <c r="K6163" s="3" t="str">
        <f t="shared" si="2137"/>
        <v/>
      </c>
      <c r="L6163" s="3" t="str">
        <f t="shared" si="2138"/>
        <v/>
      </c>
      <c r="M6163" s="3" t="str">
        <f t="shared" si="2139"/>
        <v/>
      </c>
      <c r="N6163" s="54" t="str">
        <f t="shared" si="2140"/>
        <v/>
      </c>
      <c r="O6163" s="3" t="str">
        <f t="shared" si="2141"/>
        <v/>
      </c>
      <c r="P6163" s="19" t="str">
        <f t="shared" si="2142"/>
        <v/>
      </c>
      <c r="Q6163" s="23" t="e">
        <f>_xlfn.XLOOKUP(R6163,summary!C3551:C3587,summary!B3551:B3587)</f>
        <v>#N/A</v>
      </c>
      <c r="R6163" s="24" t="str">
        <f t="shared" si="2148"/>
        <v>상현1동</v>
      </c>
      <c r="S6163" s="24" t="str">
        <f t="shared" si="2143"/>
        <v>상현35통</v>
      </c>
      <c r="T6163" s="24" t="str">
        <f t="shared" si="2144"/>
        <v>(상현동, 광교마을휴먼시아)</v>
      </c>
      <c r="U6163" s="24" t="str">
        <f t="shared" si="2145"/>
        <v>상현</v>
      </c>
      <c r="V6163" s="25">
        <f t="shared" si="2146"/>
        <v>35</v>
      </c>
      <c r="W6163" s="25">
        <f t="shared" si="2147"/>
        <v>5</v>
      </c>
      <c r="X6163" s="59"/>
      <c r="Y6163" s="59"/>
      <c r="Z6163" s="59" t="s">
        <v>87</v>
      </c>
      <c r="AA6163" s="63" t="s">
        <v>7003</v>
      </c>
    </row>
    <row r="6164" spans="1:27" ht="16.5" customHeight="1" x14ac:dyDescent="0.3">
      <c r="A6164" s="22" t="b">
        <f t="shared" si="2127"/>
        <v>0</v>
      </c>
      <c r="B6164" s="22" t="b">
        <f t="shared" si="2128"/>
        <v>0</v>
      </c>
      <c r="C6164" s="22" t="b">
        <f t="shared" si="2129"/>
        <v>0</v>
      </c>
      <c r="D6164" s="22" t="b">
        <f t="shared" si="2130"/>
        <v>0</v>
      </c>
      <c r="E6164" s="22" t="b">
        <f t="shared" si="2131"/>
        <v>0</v>
      </c>
      <c r="F6164" s="52" t="b">
        <f t="shared" si="2132"/>
        <v>0</v>
      </c>
      <c r="G6164" s="22" t="b">
        <f t="shared" si="2133"/>
        <v>0</v>
      </c>
      <c r="H6164" s="22" t="b">
        <f t="shared" si="2134"/>
        <v>0</v>
      </c>
      <c r="I6164" s="22" t="b">
        <f t="shared" si="2135"/>
        <v>0</v>
      </c>
      <c r="J6164" s="22" t="b">
        <f t="shared" si="2136"/>
        <v>0</v>
      </c>
      <c r="K6164" s="3" t="str">
        <f t="shared" si="2137"/>
        <v/>
      </c>
      <c r="L6164" s="3" t="str">
        <f t="shared" si="2138"/>
        <v/>
      </c>
      <c r="M6164" s="3" t="str">
        <f t="shared" si="2139"/>
        <v/>
      </c>
      <c r="N6164" s="54" t="str">
        <f t="shared" si="2140"/>
        <v/>
      </c>
      <c r="O6164" s="3" t="str">
        <f t="shared" si="2141"/>
        <v/>
      </c>
      <c r="P6164" s="19" t="str">
        <f t="shared" si="2142"/>
        <v/>
      </c>
      <c r="Q6164" s="23" t="e">
        <f>_xlfn.XLOOKUP(R6164,summary!C3552:C3588,summary!B3552:B3588)</f>
        <v>#N/A</v>
      </c>
      <c r="R6164" s="24" t="str">
        <f t="shared" si="2148"/>
        <v>상현1동</v>
      </c>
      <c r="S6164" s="24" t="str">
        <f t="shared" si="2143"/>
        <v>상현35통</v>
      </c>
      <c r="T6164" s="24" t="str">
        <f t="shared" si="2144"/>
        <v>(상현동, 광교마을휴먼시아)</v>
      </c>
      <c r="U6164" s="24" t="str">
        <f t="shared" si="2145"/>
        <v>상현</v>
      </c>
      <c r="V6164" s="25">
        <f t="shared" si="2146"/>
        <v>35</v>
      </c>
      <c r="W6164" s="25">
        <f t="shared" si="2147"/>
        <v>6</v>
      </c>
      <c r="X6164" s="59"/>
      <c r="Y6164" s="59"/>
      <c r="Z6164" s="59" t="s">
        <v>89</v>
      </c>
      <c r="AA6164" s="63" t="s">
        <v>7004</v>
      </c>
    </row>
    <row r="6165" spans="1:27" ht="16.5" customHeight="1" x14ac:dyDescent="0.3">
      <c r="A6165" s="22" t="b">
        <f t="shared" ref="A6165:A6228" si="2149">LEN(Y6165)&gt;0</f>
        <v>0</v>
      </c>
      <c r="B6165" s="22" t="b">
        <f t="shared" ref="B6165:B6228" si="2150">LEFT(Y6165)="("</f>
        <v>0</v>
      </c>
      <c r="C6165" s="22" t="b">
        <f t="shared" ref="C6165:C6228" si="2151">RIGHT(Y6165)=")"</f>
        <v>0</v>
      </c>
      <c r="D6165" s="22" t="b">
        <f t="shared" ref="D6165:D6228" si="2152">AND(B6165,C6165)</f>
        <v>0</v>
      </c>
      <c r="E6165" s="22" t="b">
        <f t="shared" ref="E6165:E6228" si="2153">OR(B6165,C6165)</f>
        <v>0</v>
      </c>
      <c r="F6165" s="52" t="b">
        <f t="shared" ref="F6165:F6228" si="2154">_xlfn.XOR(B6165,C6165)</f>
        <v>0</v>
      </c>
      <c r="G6165" s="22" t="b">
        <f t="shared" ref="G6165:G6228" si="2155">AND(B6165,F6165)</f>
        <v>0</v>
      </c>
      <c r="H6165" s="22" t="b">
        <f t="shared" ref="H6165:H6228" si="2156">AND(C6165,$F6165)</f>
        <v>0</v>
      </c>
      <c r="I6165" s="22" t="b">
        <f t="shared" ref="I6165:I6228" si="2157">IF(G6165,G6165,IF(H6164,FALSE,I6164))</f>
        <v>0</v>
      </c>
      <c r="J6165" s="22" t="b">
        <f t="shared" ref="J6165:J6228" si="2158">AND(A6165,NOT(B6165),NOT(I6165))</f>
        <v>0</v>
      </c>
      <c r="K6165" s="3" t="str">
        <f t="shared" ref="K6165:K6228" si="2159">IF(AND(J6165,RIGHT(Y6165)="통"),Y6165,"")</f>
        <v/>
      </c>
      <c r="L6165" s="3" t="str">
        <f t="shared" ref="L6165:L6228" si="2160">RIGHT(SUBSTITUTE(K6165,"통",""),2)</f>
        <v/>
      </c>
      <c r="M6165" s="3" t="str">
        <f t="shared" ref="M6165:M6228" si="2161">IF(LEN(L6165)=0,"",IF(CODE(L6165)&lt;60,VALUE(L6165),VALUE(RIGHT(L6165))))</f>
        <v/>
      </c>
      <c r="N6165" s="54" t="str">
        <f t="shared" ref="N6165:N6228" si="2162">SUBSTITUTE(K6165,_xlfn.CONCAT(M6165,"통"),"")</f>
        <v/>
      </c>
      <c r="O6165" s="3" t="str">
        <f t="shared" ref="O6165:O6228" si="2163">IF(I6165,IF(I6166,CONCATENATE(Y6165,O6166),Y6165),"")</f>
        <v/>
      </c>
      <c r="P6165" s="19" t="str">
        <f t="shared" ref="P6165:P6228" si="2164">IF(G6165,O6165,IF(D6165,Y6165,""))</f>
        <v/>
      </c>
      <c r="Q6165" s="23" t="e">
        <f>_xlfn.XLOOKUP(R6165,summary!C3553:C3589,summary!B3553:B3589)</f>
        <v>#N/A</v>
      </c>
      <c r="R6165" s="24" t="str">
        <f t="shared" si="2148"/>
        <v>상현1동</v>
      </c>
      <c r="S6165" s="24" t="str">
        <f t="shared" ref="S6165:S6228" si="2165">IF(J6165,Y6165,S6164)</f>
        <v>상현35통</v>
      </c>
      <c r="T6165" s="24" t="str">
        <f t="shared" ref="T6165:T6228" si="2166">IF(J6165,P6166,T6164)</f>
        <v>(상현동, 광교마을휴먼시아)</v>
      </c>
      <c r="U6165" s="24" t="str">
        <f t="shared" ref="U6165:U6228" si="2167">IF($J6165,N6165,U6164)</f>
        <v>상현</v>
      </c>
      <c r="V6165" s="25">
        <f t="shared" ref="V6165:V6228" si="2168">IF(J6165,M6165,V6164)</f>
        <v>35</v>
      </c>
      <c r="W6165" s="25">
        <f t="shared" ref="W6165:W6228" si="2169">IF(ISBLANK(Z6165),"",IF(LEN(TRIM(Z6165))&lt;4,VALUE(SUBSTITUTE(TRIM(Z6165),"반","")),""))</f>
        <v>7</v>
      </c>
      <c r="X6165" s="59"/>
      <c r="Y6165" s="59"/>
      <c r="Z6165" s="59" t="s">
        <v>91</v>
      </c>
      <c r="AA6165" s="63" t="s">
        <v>7005</v>
      </c>
    </row>
    <row r="6166" spans="1:27" ht="16.5" customHeight="1" x14ac:dyDescent="0.3">
      <c r="A6166" s="22" t="b">
        <f t="shared" si="2149"/>
        <v>0</v>
      </c>
      <c r="B6166" s="22" t="b">
        <f t="shared" si="2150"/>
        <v>0</v>
      </c>
      <c r="C6166" s="22" t="b">
        <f t="shared" si="2151"/>
        <v>0</v>
      </c>
      <c r="D6166" s="22" t="b">
        <f t="shared" si="2152"/>
        <v>0</v>
      </c>
      <c r="E6166" s="22" t="b">
        <f t="shared" si="2153"/>
        <v>0</v>
      </c>
      <c r="F6166" s="52" t="b">
        <f t="shared" si="2154"/>
        <v>0</v>
      </c>
      <c r="G6166" s="22" t="b">
        <f t="shared" si="2155"/>
        <v>0</v>
      </c>
      <c r="H6166" s="22" t="b">
        <f t="shared" si="2156"/>
        <v>0</v>
      </c>
      <c r="I6166" s="22" t="b">
        <f t="shared" si="2157"/>
        <v>0</v>
      </c>
      <c r="J6166" s="22" t="b">
        <f t="shared" si="2158"/>
        <v>0</v>
      </c>
      <c r="K6166" s="3" t="str">
        <f t="shared" si="2159"/>
        <v/>
      </c>
      <c r="L6166" s="3" t="str">
        <f t="shared" si="2160"/>
        <v/>
      </c>
      <c r="M6166" s="3" t="str">
        <f t="shared" si="2161"/>
        <v/>
      </c>
      <c r="N6166" s="54" t="str">
        <f t="shared" si="2162"/>
        <v/>
      </c>
      <c r="O6166" s="3" t="str">
        <f t="shared" si="2163"/>
        <v/>
      </c>
      <c r="P6166" s="19" t="str">
        <f t="shared" si="2164"/>
        <v/>
      </c>
      <c r="Q6166" s="23" t="e">
        <f>_xlfn.XLOOKUP(R6166,summary!C3554:C3590,summary!B3554:B3590)</f>
        <v>#N/A</v>
      </c>
      <c r="R6166" s="24" t="str">
        <f t="shared" si="2148"/>
        <v>상현1동</v>
      </c>
      <c r="S6166" s="24" t="str">
        <f t="shared" si="2165"/>
        <v>상현35통</v>
      </c>
      <c r="T6166" s="24" t="str">
        <f t="shared" si="2166"/>
        <v>(상현동, 광교마을휴먼시아)</v>
      </c>
      <c r="U6166" s="24" t="str">
        <f t="shared" si="2167"/>
        <v>상현</v>
      </c>
      <c r="V6166" s="25">
        <f t="shared" si="2168"/>
        <v>35</v>
      </c>
      <c r="W6166" s="25">
        <f t="shared" si="2169"/>
        <v>8</v>
      </c>
      <c r="X6166" s="59"/>
      <c r="Y6166" s="59"/>
      <c r="Z6166" s="59" t="s">
        <v>93</v>
      </c>
      <c r="AA6166" s="63" t="s">
        <v>7006</v>
      </c>
    </row>
    <row r="6167" spans="1:27" ht="16.5" customHeight="1" x14ac:dyDescent="0.3">
      <c r="A6167" s="22" t="b">
        <f t="shared" si="2149"/>
        <v>1</v>
      </c>
      <c r="B6167" s="22" t="b">
        <f t="shared" si="2150"/>
        <v>0</v>
      </c>
      <c r="C6167" s="22" t="b">
        <f t="shared" si="2151"/>
        <v>0</v>
      </c>
      <c r="D6167" s="22" t="b">
        <f t="shared" si="2152"/>
        <v>0</v>
      </c>
      <c r="E6167" s="22" t="b">
        <f t="shared" si="2153"/>
        <v>0</v>
      </c>
      <c r="F6167" s="52" t="b">
        <f t="shared" si="2154"/>
        <v>0</v>
      </c>
      <c r="G6167" s="22" t="b">
        <f t="shared" si="2155"/>
        <v>0</v>
      </c>
      <c r="H6167" s="22" t="b">
        <f t="shared" si="2156"/>
        <v>0</v>
      </c>
      <c r="I6167" s="22" t="b">
        <f t="shared" si="2157"/>
        <v>0</v>
      </c>
      <c r="J6167" s="22" t="b">
        <f t="shared" si="2158"/>
        <v>1</v>
      </c>
      <c r="K6167" s="3" t="str">
        <f t="shared" si="2159"/>
        <v>상현36통</v>
      </c>
      <c r="L6167" s="3" t="str">
        <f t="shared" si="2160"/>
        <v>36</v>
      </c>
      <c r="M6167" s="3">
        <f t="shared" si="2161"/>
        <v>36</v>
      </c>
      <c r="N6167" s="54" t="str">
        <f t="shared" si="2162"/>
        <v>상현</v>
      </c>
      <c r="O6167" s="3" t="str">
        <f t="shared" si="2163"/>
        <v/>
      </c>
      <c r="P6167" s="19" t="str">
        <f t="shared" si="2164"/>
        <v/>
      </c>
      <c r="Q6167" s="23" t="e">
        <f>_xlfn.XLOOKUP(R6167,summary!C3555:C3591,summary!B3555:B3591)</f>
        <v>#N/A</v>
      </c>
      <c r="R6167" s="24" t="str">
        <f t="shared" si="2148"/>
        <v>상현1동</v>
      </c>
      <c r="S6167" s="24" t="str">
        <f t="shared" si="2165"/>
        <v>상현36통</v>
      </c>
      <c r="T6167" s="24" t="str">
        <f t="shared" si="2166"/>
        <v>(상현동, 광교마을휴먼시아)</v>
      </c>
      <c r="U6167" s="24" t="str">
        <f t="shared" si="2167"/>
        <v>상현</v>
      </c>
      <c r="V6167" s="25">
        <f t="shared" si="2168"/>
        <v>36</v>
      </c>
      <c r="W6167" s="25">
        <f t="shared" si="2169"/>
        <v>1</v>
      </c>
      <c r="X6167" s="59"/>
      <c r="Y6167" s="59" t="s">
        <v>7007</v>
      </c>
      <c r="Z6167" s="59" t="s">
        <v>63</v>
      </c>
      <c r="AA6167" s="63" t="s">
        <v>7008</v>
      </c>
    </row>
    <row r="6168" spans="1:27" ht="16.5" customHeight="1" x14ac:dyDescent="0.3">
      <c r="A6168" s="22" t="b">
        <f t="shared" si="2149"/>
        <v>1</v>
      </c>
      <c r="B6168" s="22" t="b">
        <f t="shared" si="2150"/>
        <v>1</v>
      </c>
      <c r="C6168" s="22" t="b">
        <f t="shared" si="2151"/>
        <v>0</v>
      </c>
      <c r="D6168" s="22" t="b">
        <f t="shared" si="2152"/>
        <v>0</v>
      </c>
      <c r="E6168" s="22" t="b">
        <f t="shared" si="2153"/>
        <v>1</v>
      </c>
      <c r="F6168" s="52" t="b">
        <f t="shared" si="2154"/>
        <v>1</v>
      </c>
      <c r="G6168" s="22" t="b">
        <f t="shared" si="2155"/>
        <v>1</v>
      </c>
      <c r="H6168" s="22" t="b">
        <f t="shared" si="2156"/>
        <v>0</v>
      </c>
      <c r="I6168" s="22" t="b">
        <f t="shared" si="2157"/>
        <v>1</v>
      </c>
      <c r="J6168" s="22" t="b">
        <f t="shared" si="2158"/>
        <v>0</v>
      </c>
      <c r="K6168" s="3" t="str">
        <f t="shared" si="2159"/>
        <v/>
      </c>
      <c r="L6168" s="3" t="str">
        <f t="shared" si="2160"/>
        <v/>
      </c>
      <c r="M6168" s="3" t="str">
        <f t="shared" si="2161"/>
        <v/>
      </c>
      <c r="N6168" s="54" t="str">
        <f t="shared" si="2162"/>
        <v/>
      </c>
      <c r="O6168" s="3" t="str">
        <f t="shared" si="2163"/>
        <v>(상현동, 광교마을휴먼시아)</v>
      </c>
      <c r="P6168" s="19" t="str">
        <f t="shared" si="2164"/>
        <v>(상현동, 광교마을휴먼시아)</v>
      </c>
      <c r="Q6168" s="23" t="e">
        <f>_xlfn.XLOOKUP(R6168,summary!C3556:C3592,summary!B3556:B3592)</f>
        <v>#N/A</v>
      </c>
      <c r="R6168" s="24" t="str">
        <f t="shared" si="2148"/>
        <v>상현1동</v>
      </c>
      <c r="S6168" s="24" t="str">
        <f t="shared" si="2165"/>
        <v>상현36통</v>
      </c>
      <c r="T6168" s="24" t="str">
        <f t="shared" si="2166"/>
        <v>(상현동, 광교마을휴먼시아)</v>
      </c>
      <c r="U6168" s="24" t="str">
        <f t="shared" si="2167"/>
        <v>상현</v>
      </c>
      <c r="V6168" s="25">
        <f t="shared" si="2168"/>
        <v>36</v>
      </c>
      <c r="W6168" s="25">
        <f t="shared" si="2169"/>
        <v>2</v>
      </c>
      <c r="X6168" s="59"/>
      <c r="Y6168" s="59" t="s">
        <v>2353</v>
      </c>
      <c r="Z6168" s="59" t="s">
        <v>65</v>
      </c>
      <c r="AA6168" s="63" t="s">
        <v>7009</v>
      </c>
    </row>
    <row r="6169" spans="1:27" ht="16.5" customHeight="1" x14ac:dyDescent="0.3">
      <c r="A6169" s="22" t="b">
        <f t="shared" si="2149"/>
        <v>1</v>
      </c>
      <c r="B6169" s="22" t="b">
        <f t="shared" si="2150"/>
        <v>0</v>
      </c>
      <c r="C6169" s="22" t="b">
        <f t="shared" si="2151"/>
        <v>0</v>
      </c>
      <c r="D6169" s="22" t="b">
        <f t="shared" si="2152"/>
        <v>0</v>
      </c>
      <c r="E6169" s="22" t="b">
        <f t="shared" si="2153"/>
        <v>0</v>
      </c>
      <c r="F6169" s="52" t="b">
        <f t="shared" si="2154"/>
        <v>0</v>
      </c>
      <c r="G6169" s="22" t="b">
        <f t="shared" si="2155"/>
        <v>0</v>
      </c>
      <c r="H6169" s="22" t="b">
        <f t="shared" si="2156"/>
        <v>0</v>
      </c>
      <c r="I6169" s="22" t="b">
        <f t="shared" si="2157"/>
        <v>1</v>
      </c>
      <c r="J6169" s="22" t="b">
        <f t="shared" si="2158"/>
        <v>0</v>
      </c>
      <c r="K6169" s="3" t="str">
        <f t="shared" si="2159"/>
        <v/>
      </c>
      <c r="L6169" s="3" t="str">
        <f t="shared" si="2160"/>
        <v/>
      </c>
      <c r="M6169" s="3" t="str">
        <f t="shared" si="2161"/>
        <v/>
      </c>
      <c r="N6169" s="54" t="str">
        <f t="shared" si="2162"/>
        <v/>
      </c>
      <c r="O6169" s="3" t="str">
        <f t="shared" si="2163"/>
        <v>광교마을휴먼시아)</v>
      </c>
      <c r="P6169" s="19" t="str">
        <f t="shared" si="2164"/>
        <v/>
      </c>
      <c r="Q6169" s="23" t="e">
        <f>_xlfn.XLOOKUP(R6169,summary!C3557:C3593,summary!B3557:B3593)</f>
        <v>#N/A</v>
      </c>
      <c r="R6169" s="24" t="str">
        <f t="shared" si="2148"/>
        <v>상현1동</v>
      </c>
      <c r="S6169" s="24" t="str">
        <f t="shared" si="2165"/>
        <v>상현36통</v>
      </c>
      <c r="T6169" s="24" t="str">
        <f t="shared" si="2166"/>
        <v>(상현동, 광교마을휴먼시아)</v>
      </c>
      <c r="U6169" s="24" t="str">
        <f t="shared" si="2167"/>
        <v>상현</v>
      </c>
      <c r="V6169" s="25">
        <f t="shared" si="2168"/>
        <v>36</v>
      </c>
      <c r="W6169" s="25">
        <f t="shared" si="2169"/>
        <v>3</v>
      </c>
      <c r="X6169" s="59"/>
      <c r="Y6169" s="59" t="s">
        <v>6991</v>
      </c>
      <c r="Z6169" s="59" t="s">
        <v>67</v>
      </c>
      <c r="AA6169" s="63" t="s">
        <v>7010</v>
      </c>
    </row>
    <row r="6170" spans="1:27" ht="16.5" customHeight="1" x14ac:dyDescent="0.3">
      <c r="A6170" s="22" t="b">
        <f t="shared" si="2149"/>
        <v>1</v>
      </c>
      <c r="B6170" s="22" t="b">
        <f t="shared" si="2150"/>
        <v>0</v>
      </c>
      <c r="C6170" s="22" t="b">
        <f t="shared" si="2151"/>
        <v>1</v>
      </c>
      <c r="D6170" s="22" t="b">
        <f t="shared" si="2152"/>
        <v>0</v>
      </c>
      <c r="E6170" s="22" t="b">
        <f t="shared" si="2153"/>
        <v>1</v>
      </c>
      <c r="F6170" s="52" t="b">
        <f t="shared" si="2154"/>
        <v>1</v>
      </c>
      <c r="G6170" s="22" t="b">
        <f t="shared" si="2155"/>
        <v>0</v>
      </c>
      <c r="H6170" s="22" t="b">
        <f t="shared" si="2156"/>
        <v>1</v>
      </c>
      <c r="I6170" s="22" t="b">
        <f t="shared" si="2157"/>
        <v>1</v>
      </c>
      <c r="J6170" s="22" t="b">
        <f t="shared" si="2158"/>
        <v>0</v>
      </c>
      <c r="K6170" s="3" t="str">
        <f t="shared" si="2159"/>
        <v/>
      </c>
      <c r="L6170" s="3" t="str">
        <f t="shared" si="2160"/>
        <v/>
      </c>
      <c r="M6170" s="3" t="str">
        <f t="shared" si="2161"/>
        <v/>
      </c>
      <c r="N6170" s="54" t="str">
        <f t="shared" si="2162"/>
        <v/>
      </c>
      <c r="O6170" s="3" t="str">
        <f t="shared" si="2163"/>
        <v>휴먼시아)</v>
      </c>
      <c r="P6170" s="19" t="str">
        <f t="shared" si="2164"/>
        <v/>
      </c>
      <c r="Q6170" s="23" t="e">
        <f>_xlfn.XLOOKUP(R6170,summary!C3558:C3594,summary!B3558:B3594)</f>
        <v>#N/A</v>
      </c>
      <c r="R6170" s="24" t="str">
        <f t="shared" si="2148"/>
        <v>상현1동</v>
      </c>
      <c r="S6170" s="24" t="str">
        <f t="shared" si="2165"/>
        <v>상현36통</v>
      </c>
      <c r="T6170" s="24" t="str">
        <f t="shared" si="2166"/>
        <v>(상현동, 광교마을휴먼시아)</v>
      </c>
      <c r="U6170" s="24" t="str">
        <f t="shared" si="2167"/>
        <v>상현</v>
      </c>
      <c r="V6170" s="25">
        <f t="shared" si="2168"/>
        <v>36</v>
      </c>
      <c r="W6170" s="25">
        <f t="shared" si="2169"/>
        <v>4</v>
      </c>
      <c r="X6170" s="59"/>
      <c r="Y6170" s="59" t="s">
        <v>924</v>
      </c>
      <c r="Z6170" s="59" t="s">
        <v>73</v>
      </c>
      <c r="AA6170" s="63" t="s">
        <v>7011</v>
      </c>
    </row>
    <row r="6171" spans="1:27" ht="16.5" customHeight="1" x14ac:dyDescent="0.3">
      <c r="A6171" s="22" t="b">
        <f t="shared" si="2149"/>
        <v>0</v>
      </c>
      <c r="B6171" s="22" t="b">
        <f t="shared" si="2150"/>
        <v>0</v>
      </c>
      <c r="C6171" s="22" t="b">
        <f t="shared" si="2151"/>
        <v>0</v>
      </c>
      <c r="D6171" s="22" t="b">
        <f t="shared" si="2152"/>
        <v>0</v>
      </c>
      <c r="E6171" s="22" t="b">
        <f t="shared" si="2153"/>
        <v>0</v>
      </c>
      <c r="F6171" s="52" t="b">
        <f t="shared" si="2154"/>
        <v>0</v>
      </c>
      <c r="G6171" s="22" t="b">
        <f t="shared" si="2155"/>
        <v>0</v>
      </c>
      <c r="H6171" s="22" t="b">
        <f t="shared" si="2156"/>
        <v>0</v>
      </c>
      <c r="I6171" s="22" t="b">
        <f t="shared" si="2157"/>
        <v>0</v>
      </c>
      <c r="J6171" s="22" t="b">
        <f t="shared" si="2158"/>
        <v>0</v>
      </c>
      <c r="K6171" s="3" t="str">
        <f t="shared" si="2159"/>
        <v/>
      </c>
      <c r="L6171" s="3" t="str">
        <f t="shared" si="2160"/>
        <v/>
      </c>
      <c r="M6171" s="3" t="str">
        <f t="shared" si="2161"/>
        <v/>
      </c>
      <c r="N6171" s="54" t="str">
        <f t="shared" si="2162"/>
        <v/>
      </c>
      <c r="O6171" s="3" t="str">
        <f t="shared" si="2163"/>
        <v/>
      </c>
      <c r="P6171" s="19" t="str">
        <f t="shared" si="2164"/>
        <v/>
      </c>
      <c r="Q6171" s="23" t="e">
        <f>_xlfn.XLOOKUP(R6171,summary!C3559:C3595,summary!B3559:B3595)</f>
        <v>#N/A</v>
      </c>
      <c r="R6171" s="24" t="str">
        <f t="shared" si="2148"/>
        <v>상현1동</v>
      </c>
      <c r="S6171" s="24" t="str">
        <f t="shared" si="2165"/>
        <v>상현36통</v>
      </c>
      <c r="T6171" s="24" t="str">
        <f t="shared" si="2166"/>
        <v>(상현동, 광교마을휴먼시아)</v>
      </c>
      <c r="U6171" s="24" t="str">
        <f t="shared" si="2167"/>
        <v>상현</v>
      </c>
      <c r="V6171" s="25">
        <f t="shared" si="2168"/>
        <v>36</v>
      </c>
      <c r="W6171" s="25">
        <f t="shared" si="2169"/>
        <v>5</v>
      </c>
      <c r="X6171" s="59"/>
      <c r="Y6171" s="59"/>
      <c r="Z6171" s="59" t="s">
        <v>87</v>
      </c>
      <c r="AA6171" s="63" t="s">
        <v>7012</v>
      </c>
    </row>
    <row r="6172" spans="1:27" ht="16.5" customHeight="1" x14ac:dyDescent="0.3">
      <c r="A6172" s="22" t="b">
        <f t="shared" si="2149"/>
        <v>0</v>
      </c>
      <c r="B6172" s="22" t="b">
        <f t="shared" si="2150"/>
        <v>0</v>
      </c>
      <c r="C6172" s="22" t="b">
        <f t="shared" si="2151"/>
        <v>0</v>
      </c>
      <c r="D6172" s="22" t="b">
        <f t="shared" si="2152"/>
        <v>0</v>
      </c>
      <c r="E6172" s="22" t="b">
        <f t="shared" si="2153"/>
        <v>0</v>
      </c>
      <c r="F6172" s="52" t="b">
        <f t="shared" si="2154"/>
        <v>0</v>
      </c>
      <c r="G6172" s="22" t="b">
        <f t="shared" si="2155"/>
        <v>0</v>
      </c>
      <c r="H6172" s="22" t="b">
        <f t="shared" si="2156"/>
        <v>0</v>
      </c>
      <c r="I6172" s="22" t="b">
        <f t="shared" si="2157"/>
        <v>0</v>
      </c>
      <c r="J6172" s="22" t="b">
        <f t="shared" si="2158"/>
        <v>0</v>
      </c>
      <c r="K6172" s="3" t="str">
        <f t="shared" si="2159"/>
        <v/>
      </c>
      <c r="L6172" s="3" t="str">
        <f t="shared" si="2160"/>
        <v/>
      </c>
      <c r="M6172" s="3" t="str">
        <f t="shared" si="2161"/>
        <v/>
      </c>
      <c r="N6172" s="54" t="str">
        <f t="shared" si="2162"/>
        <v/>
      </c>
      <c r="O6172" s="3" t="str">
        <f t="shared" si="2163"/>
        <v/>
      </c>
      <c r="P6172" s="19" t="str">
        <f t="shared" si="2164"/>
        <v/>
      </c>
      <c r="Q6172" s="23" t="e">
        <f>_xlfn.XLOOKUP(R6172,summary!C3560:C3596,summary!B3560:B3596)</f>
        <v>#N/A</v>
      </c>
      <c r="R6172" s="24" t="str">
        <f t="shared" si="2148"/>
        <v>상현1동</v>
      </c>
      <c r="S6172" s="24" t="str">
        <f t="shared" si="2165"/>
        <v>상현36통</v>
      </c>
      <c r="T6172" s="24" t="str">
        <f t="shared" si="2166"/>
        <v>(상현동, 광교마을휴먼시아)</v>
      </c>
      <c r="U6172" s="24" t="str">
        <f t="shared" si="2167"/>
        <v>상현</v>
      </c>
      <c r="V6172" s="25">
        <f t="shared" si="2168"/>
        <v>36</v>
      </c>
      <c r="W6172" s="25">
        <f t="shared" si="2169"/>
        <v>6</v>
      </c>
      <c r="X6172" s="59"/>
      <c r="Y6172" s="59"/>
      <c r="Z6172" s="59" t="s">
        <v>89</v>
      </c>
      <c r="AA6172" s="63" t="s">
        <v>7013</v>
      </c>
    </row>
    <row r="6173" spans="1:27" ht="16.5" customHeight="1" x14ac:dyDescent="0.3">
      <c r="A6173" s="22" t="b">
        <f t="shared" si="2149"/>
        <v>0</v>
      </c>
      <c r="B6173" s="22" t="b">
        <f t="shared" si="2150"/>
        <v>0</v>
      </c>
      <c r="C6173" s="22" t="b">
        <f t="shared" si="2151"/>
        <v>0</v>
      </c>
      <c r="D6173" s="22" t="b">
        <f t="shared" si="2152"/>
        <v>0</v>
      </c>
      <c r="E6173" s="22" t="b">
        <f t="shared" si="2153"/>
        <v>0</v>
      </c>
      <c r="F6173" s="52" t="b">
        <f t="shared" si="2154"/>
        <v>0</v>
      </c>
      <c r="G6173" s="22" t="b">
        <f t="shared" si="2155"/>
        <v>0</v>
      </c>
      <c r="H6173" s="22" t="b">
        <f t="shared" si="2156"/>
        <v>0</v>
      </c>
      <c r="I6173" s="22" t="b">
        <f t="shared" si="2157"/>
        <v>0</v>
      </c>
      <c r="J6173" s="22" t="b">
        <f t="shared" si="2158"/>
        <v>0</v>
      </c>
      <c r="K6173" s="3" t="str">
        <f t="shared" si="2159"/>
        <v/>
      </c>
      <c r="L6173" s="3" t="str">
        <f t="shared" si="2160"/>
        <v/>
      </c>
      <c r="M6173" s="3" t="str">
        <f t="shared" si="2161"/>
        <v/>
      </c>
      <c r="N6173" s="54" t="str">
        <f t="shared" si="2162"/>
        <v/>
      </c>
      <c r="O6173" s="3" t="str">
        <f t="shared" si="2163"/>
        <v/>
      </c>
      <c r="P6173" s="19" t="str">
        <f t="shared" si="2164"/>
        <v/>
      </c>
      <c r="Q6173" s="23" t="e">
        <f>_xlfn.XLOOKUP(R6173,summary!C3561:C3597,summary!B3561:B3597)</f>
        <v>#N/A</v>
      </c>
      <c r="R6173" s="24" t="str">
        <f t="shared" si="2148"/>
        <v>상현1동</v>
      </c>
      <c r="S6173" s="24" t="str">
        <f t="shared" si="2165"/>
        <v>상현36통</v>
      </c>
      <c r="T6173" s="24" t="str">
        <f t="shared" si="2166"/>
        <v>(상현동, 광교마을휴먼시아)</v>
      </c>
      <c r="U6173" s="24" t="str">
        <f t="shared" si="2167"/>
        <v>상현</v>
      </c>
      <c r="V6173" s="25">
        <f t="shared" si="2168"/>
        <v>36</v>
      </c>
      <c r="W6173" s="25">
        <f t="shared" si="2169"/>
        <v>7</v>
      </c>
      <c r="X6173" s="59"/>
      <c r="Y6173" s="59"/>
      <c r="Z6173" s="59" t="s">
        <v>91</v>
      </c>
      <c r="AA6173" s="63" t="s">
        <v>7014</v>
      </c>
    </row>
    <row r="6174" spans="1:27" ht="16.5" customHeight="1" x14ac:dyDescent="0.3">
      <c r="A6174" s="22" t="b">
        <f t="shared" si="2149"/>
        <v>0</v>
      </c>
      <c r="B6174" s="22" t="b">
        <f t="shared" si="2150"/>
        <v>0</v>
      </c>
      <c r="C6174" s="22" t="b">
        <f t="shared" si="2151"/>
        <v>0</v>
      </c>
      <c r="D6174" s="22" t="b">
        <f t="shared" si="2152"/>
        <v>0</v>
      </c>
      <c r="E6174" s="22" t="b">
        <f t="shared" si="2153"/>
        <v>0</v>
      </c>
      <c r="F6174" s="52" t="b">
        <f t="shared" si="2154"/>
        <v>0</v>
      </c>
      <c r="G6174" s="22" t="b">
        <f t="shared" si="2155"/>
        <v>0</v>
      </c>
      <c r="H6174" s="22" t="b">
        <f t="shared" si="2156"/>
        <v>0</v>
      </c>
      <c r="I6174" s="22" t="b">
        <f t="shared" si="2157"/>
        <v>0</v>
      </c>
      <c r="J6174" s="22" t="b">
        <f t="shared" si="2158"/>
        <v>0</v>
      </c>
      <c r="K6174" s="3" t="str">
        <f t="shared" si="2159"/>
        <v/>
      </c>
      <c r="L6174" s="3" t="str">
        <f t="shared" si="2160"/>
        <v/>
      </c>
      <c r="M6174" s="3" t="str">
        <f t="shared" si="2161"/>
        <v/>
      </c>
      <c r="N6174" s="54" t="str">
        <f t="shared" si="2162"/>
        <v/>
      </c>
      <c r="O6174" s="3" t="str">
        <f t="shared" si="2163"/>
        <v/>
      </c>
      <c r="P6174" s="19" t="str">
        <f t="shared" si="2164"/>
        <v/>
      </c>
      <c r="Q6174" s="23" t="e">
        <f>_xlfn.XLOOKUP(R6174,summary!C3562:C3598,summary!B3562:B3598)</f>
        <v>#N/A</v>
      </c>
      <c r="R6174" s="24" t="str">
        <f t="shared" si="2148"/>
        <v>상현1동</v>
      </c>
      <c r="S6174" s="24" t="str">
        <f t="shared" si="2165"/>
        <v>상현36통</v>
      </c>
      <c r="T6174" s="24" t="str">
        <f t="shared" si="2166"/>
        <v>(상현동, 광교마을휴먼시아)</v>
      </c>
      <c r="U6174" s="24" t="str">
        <f t="shared" si="2167"/>
        <v>상현</v>
      </c>
      <c r="V6174" s="25">
        <f t="shared" si="2168"/>
        <v>36</v>
      </c>
      <c r="W6174" s="25">
        <f t="shared" si="2169"/>
        <v>8</v>
      </c>
      <c r="X6174" s="59"/>
      <c r="Y6174" s="59"/>
      <c r="Z6174" s="59" t="s">
        <v>93</v>
      </c>
      <c r="AA6174" s="63" t="s">
        <v>7015</v>
      </c>
    </row>
    <row r="6175" spans="1:27" ht="16.5" customHeight="1" x14ac:dyDescent="0.3">
      <c r="A6175" s="22" t="b">
        <f t="shared" si="2149"/>
        <v>0</v>
      </c>
      <c r="B6175" s="22" t="b">
        <f t="shared" si="2150"/>
        <v>0</v>
      </c>
      <c r="C6175" s="22" t="b">
        <f t="shared" si="2151"/>
        <v>0</v>
      </c>
      <c r="D6175" s="22" t="b">
        <f t="shared" si="2152"/>
        <v>0</v>
      </c>
      <c r="E6175" s="22" t="b">
        <f t="shared" si="2153"/>
        <v>0</v>
      </c>
      <c r="F6175" s="52" t="b">
        <f t="shared" si="2154"/>
        <v>0</v>
      </c>
      <c r="G6175" s="22" t="b">
        <f t="shared" si="2155"/>
        <v>0</v>
      </c>
      <c r="H6175" s="22" t="b">
        <f t="shared" si="2156"/>
        <v>0</v>
      </c>
      <c r="I6175" s="22" t="b">
        <f t="shared" si="2157"/>
        <v>0</v>
      </c>
      <c r="J6175" s="22" t="b">
        <f t="shared" si="2158"/>
        <v>0</v>
      </c>
      <c r="K6175" s="3" t="str">
        <f t="shared" si="2159"/>
        <v/>
      </c>
      <c r="L6175" s="3" t="str">
        <f t="shared" si="2160"/>
        <v/>
      </c>
      <c r="M6175" s="3" t="str">
        <f t="shared" si="2161"/>
        <v/>
      </c>
      <c r="N6175" s="54" t="str">
        <f t="shared" si="2162"/>
        <v/>
      </c>
      <c r="O6175" s="3" t="str">
        <f t="shared" si="2163"/>
        <v/>
      </c>
      <c r="P6175" s="19" t="str">
        <f t="shared" si="2164"/>
        <v/>
      </c>
      <c r="Q6175" s="23" t="e">
        <f>_xlfn.XLOOKUP(R6175,summary!C3563:C3599,summary!B3563:B3599)</f>
        <v>#N/A</v>
      </c>
      <c r="R6175" s="24" t="str">
        <f t="shared" si="2148"/>
        <v>상현1동</v>
      </c>
      <c r="S6175" s="24" t="str">
        <f t="shared" si="2165"/>
        <v>상현36통</v>
      </c>
      <c r="T6175" s="24" t="str">
        <f t="shared" si="2166"/>
        <v>(상현동, 광교마을휴먼시아)</v>
      </c>
      <c r="U6175" s="24" t="str">
        <f t="shared" si="2167"/>
        <v>상현</v>
      </c>
      <c r="V6175" s="25">
        <f t="shared" si="2168"/>
        <v>36</v>
      </c>
      <c r="W6175" s="25">
        <f t="shared" si="2169"/>
        <v>9</v>
      </c>
      <c r="X6175" s="59"/>
      <c r="Y6175" s="59"/>
      <c r="Z6175" s="59" t="s">
        <v>95</v>
      </c>
      <c r="AA6175" s="63" t="s">
        <v>7016</v>
      </c>
    </row>
    <row r="6176" spans="1:27" ht="16.5" customHeight="1" x14ac:dyDescent="0.3">
      <c r="A6176" s="22" t="b">
        <f t="shared" si="2149"/>
        <v>0</v>
      </c>
      <c r="B6176" s="22" t="b">
        <f t="shared" si="2150"/>
        <v>0</v>
      </c>
      <c r="C6176" s="22" t="b">
        <f t="shared" si="2151"/>
        <v>0</v>
      </c>
      <c r="D6176" s="22" t="b">
        <f t="shared" si="2152"/>
        <v>0</v>
      </c>
      <c r="E6176" s="22" t="b">
        <f t="shared" si="2153"/>
        <v>0</v>
      </c>
      <c r="F6176" s="52" t="b">
        <f t="shared" si="2154"/>
        <v>0</v>
      </c>
      <c r="G6176" s="22" t="b">
        <f t="shared" si="2155"/>
        <v>0</v>
      </c>
      <c r="H6176" s="22" t="b">
        <f t="shared" si="2156"/>
        <v>0</v>
      </c>
      <c r="I6176" s="22" t="b">
        <f t="shared" si="2157"/>
        <v>0</v>
      </c>
      <c r="J6176" s="22" t="b">
        <f t="shared" si="2158"/>
        <v>0</v>
      </c>
      <c r="K6176" s="3" t="str">
        <f t="shared" si="2159"/>
        <v/>
      </c>
      <c r="L6176" s="3" t="str">
        <f t="shared" si="2160"/>
        <v/>
      </c>
      <c r="M6176" s="3" t="str">
        <f t="shared" si="2161"/>
        <v/>
      </c>
      <c r="N6176" s="54" t="str">
        <f t="shared" si="2162"/>
        <v/>
      </c>
      <c r="O6176" s="3" t="str">
        <f t="shared" si="2163"/>
        <v/>
      </c>
      <c r="P6176" s="19" t="str">
        <f t="shared" si="2164"/>
        <v/>
      </c>
      <c r="Q6176" s="23" t="e">
        <f>_xlfn.XLOOKUP(R6176,summary!C3564:C3600,summary!B3564:B3600)</f>
        <v>#N/A</v>
      </c>
      <c r="R6176" s="24" t="str">
        <f t="shared" si="2148"/>
        <v>상현1동</v>
      </c>
      <c r="S6176" s="24" t="str">
        <f t="shared" si="2165"/>
        <v>상현36통</v>
      </c>
      <c r="T6176" s="24" t="str">
        <f t="shared" si="2166"/>
        <v>(상현동, 광교마을휴먼시아)</v>
      </c>
      <c r="U6176" s="24" t="str">
        <f t="shared" si="2167"/>
        <v>상현</v>
      </c>
      <c r="V6176" s="25">
        <f t="shared" si="2168"/>
        <v>36</v>
      </c>
      <c r="W6176" s="25">
        <f t="shared" si="2169"/>
        <v>10</v>
      </c>
      <c r="X6176" s="59"/>
      <c r="Y6176" s="59"/>
      <c r="Z6176" s="59" t="s">
        <v>97</v>
      </c>
      <c r="AA6176" s="63" t="s">
        <v>7017</v>
      </c>
    </row>
    <row r="6177" spans="1:27" ht="16.5" customHeight="1" x14ac:dyDescent="0.3">
      <c r="A6177" s="22" t="b">
        <f t="shared" si="2149"/>
        <v>0</v>
      </c>
      <c r="B6177" s="22" t="b">
        <f t="shared" si="2150"/>
        <v>0</v>
      </c>
      <c r="C6177" s="22" t="b">
        <f t="shared" si="2151"/>
        <v>0</v>
      </c>
      <c r="D6177" s="22" t="b">
        <f t="shared" si="2152"/>
        <v>0</v>
      </c>
      <c r="E6177" s="22" t="b">
        <f t="shared" si="2153"/>
        <v>0</v>
      </c>
      <c r="F6177" s="52" t="b">
        <f t="shared" si="2154"/>
        <v>0</v>
      </c>
      <c r="G6177" s="22" t="b">
        <f t="shared" si="2155"/>
        <v>0</v>
      </c>
      <c r="H6177" s="22" t="b">
        <f t="shared" si="2156"/>
        <v>0</v>
      </c>
      <c r="I6177" s="22" t="b">
        <f t="shared" si="2157"/>
        <v>0</v>
      </c>
      <c r="J6177" s="22" t="b">
        <f t="shared" si="2158"/>
        <v>0</v>
      </c>
      <c r="K6177" s="3" t="str">
        <f t="shared" si="2159"/>
        <v/>
      </c>
      <c r="L6177" s="3" t="str">
        <f t="shared" si="2160"/>
        <v/>
      </c>
      <c r="M6177" s="3" t="str">
        <f t="shared" si="2161"/>
        <v/>
      </c>
      <c r="N6177" s="54" t="str">
        <f t="shared" si="2162"/>
        <v/>
      </c>
      <c r="O6177" s="3" t="str">
        <f t="shared" si="2163"/>
        <v/>
      </c>
      <c r="P6177" s="19" t="str">
        <f t="shared" si="2164"/>
        <v/>
      </c>
      <c r="Q6177" s="23" t="e">
        <f>_xlfn.XLOOKUP(R6177,summary!C3565:C3601,summary!B3565:B3601)</f>
        <v>#N/A</v>
      </c>
      <c r="R6177" s="24" t="str">
        <f t="shared" si="2148"/>
        <v>상현1동</v>
      </c>
      <c r="S6177" s="24" t="str">
        <f t="shared" si="2165"/>
        <v>상현36통</v>
      </c>
      <c r="T6177" s="24" t="str">
        <f t="shared" si="2166"/>
        <v>(상현동, 광교마을휴먼시아)</v>
      </c>
      <c r="U6177" s="24" t="str">
        <f t="shared" si="2167"/>
        <v>상현</v>
      </c>
      <c r="V6177" s="25">
        <f t="shared" si="2168"/>
        <v>36</v>
      </c>
      <c r="W6177" s="25">
        <f t="shared" si="2169"/>
        <v>11</v>
      </c>
      <c r="X6177" s="59"/>
      <c r="Y6177" s="59"/>
      <c r="Z6177" s="59" t="s">
        <v>99</v>
      </c>
      <c r="AA6177" s="63" t="s">
        <v>7018</v>
      </c>
    </row>
    <row r="6178" spans="1:27" ht="16.5" customHeight="1" x14ac:dyDescent="0.3">
      <c r="A6178" s="22" t="b">
        <f t="shared" si="2149"/>
        <v>0</v>
      </c>
      <c r="B6178" s="22" t="b">
        <f t="shared" si="2150"/>
        <v>0</v>
      </c>
      <c r="C6178" s="22" t="b">
        <f t="shared" si="2151"/>
        <v>0</v>
      </c>
      <c r="D6178" s="22" t="b">
        <f t="shared" si="2152"/>
        <v>0</v>
      </c>
      <c r="E6178" s="22" t="b">
        <f t="shared" si="2153"/>
        <v>0</v>
      </c>
      <c r="F6178" s="52" t="b">
        <f t="shared" si="2154"/>
        <v>0</v>
      </c>
      <c r="G6178" s="22" t="b">
        <f t="shared" si="2155"/>
        <v>0</v>
      </c>
      <c r="H6178" s="22" t="b">
        <f t="shared" si="2156"/>
        <v>0</v>
      </c>
      <c r="I6178" s="22" t="b">
        <f t="shared" si="2157"/>
        <v>0</v>
      </c>
      <c r="J6178" s="22" t="b">
        <f t="shared" si="2158"/>
        <v>0</v>
      </c>
      <c r="K6178" s="3" t="str">
        <f t="shared" si="2159"/>
        <v/>
      </c>
      <c r="L6178" s="3" t="str">
        <f t="shared" si="2160"/>
        <v/>
      </c>
      <c r="M6178" s="3" t="str">
        <f t="shared" si="2161"/>
        <v/>
      </c>
      <c r="N6178" s="54" t="str">
        <f t="shared" si="2162"/>
        <v/>
      </c>
      <c r="O6178" s="3" t="str">
        <f t="shared" si="2163"/>
        <v/>
      </c>
      <c r="P6178" s="19" t="str">
        <f t="shared" si="2164"/>
        <v/>
      </c>
      <c r="Q6178" s="23" t="e">
        <f>_xlfn.XLOOKUP(R6178,summary!C3566:C3602,summary!B3566:B3602)</f>
        <v>#N/A</v>
      </c>
      <c r="R6178" s="24" t="str">
        <f t="shared" si="2148"/>
        <v>상현1동</v>
      </c>
      <c r="S6178" s="24" t="str">
        <f t="shared" si="2165"/>
        <v>상현36통</v>
      </c>
      <c r="T6178" s="24" t="str">
        <f t="shared" si="2166"/>
        <v>(상현동, 광교마을휴먼시아)</v>
      </c>
      <c r="U6178" s="24" t="str">
        <f t="shared" si="2167"/>
        <v>상현</v>
      </c>
      <c r="V6178" s="25">
        <f t="shared" si="2168"/>
        <v>36</v>
      </c>
      <c r="W6178" s="25">
        <f t="shared" si="2169"/>
        <v>12</v>
      </c>
      <c r="X6178" s="59"/>
      <c r="Y6178" s="59"/>
      <c r="Z6178" s="59" t="s">
        <v>101</v>
      </c>
      <c r="AA6178" s="63" t="s">
        <v>7019</v>
      </c>
    </row>
    <row r="6179" spans="1:27" ht="16.5" customHeight="1" x14ac:dyDescent="0.3">
      <c r="A6179" s="22" t="b">
        <f t="shared" si="2149"/>
        <v>1</v>
      </c>
      <c r="B6179" s="22" t="b">
        <f t="shared" si="2150"/>
        <v>0</v>
      </c>
      <c r="C6179" s="22" t="b">
        <f t="shared" si="2151"/>
        <v>0</v>
      </c>
      <c r="D6179" s="22" t="b">
        <f t="shared" si="2152"/>
        <v>0</v>
      </c>
      <c r="E6179" s="22" t="b">
        <f t="shared" si="2153"/>
        <v>0</v>
      </c>
      <c r="F6179" s="52" t="b">
        <f t="shared" si="2154"/>
        <v>0</v>
      </c>
      <c r="G6179" s="22" t="b">
        <f t="shared" si="2155"/>
        <v>0</v>
      </c>
      <c r="H6179" s="22" t="b">
        <f t="shared" si="2156"/>
        <v>0</v>
      </c>
      <c r="I6179" s="22" t="b">
        <f t="shared" si="2157"/>
        <v>0</v>
      </c>
      <c r="J6179" s="22" t="b">
        <f t="shared" si="2158"/>
        <v>1</v>
      </c>
      <c r="K6179" s="3" t="str">
        <f t="shared" si="2159"/>
        <v>상현37통</v>
      </c>
      <c r="L6179" s="3" t="str">
        <f t="shared" si="2160"/>
        <v>37</v>
      </c>
      <c r="M6179" s="3">
        <f t="shared" si="2161"/>
        <v>37</v>
      </c>
      <c r="N6179" s="54" t="str">
        <f t="shared" si="2162"/>
        <v>상현</v>
      </c>
      <c r="O6179" s="3" t="str">
        <f t="shared" si="2163"/>
        <v/>
      </c>
      <c r="P6179" s="19" t="str">
        <f t="shared" si="2164"/>
        <v/>
      </c>
      <c r="Q6179" s="23" t="e">
        <f>_xlfn.XLOOKUP(R6179,summary!C3567:C3603,summary!B3567:B3603)</f>
        <v>#N/A</v>
      </c>
      <c r="R6179" s="24" t="str">
        <f t="shared" si="2148"/>
        <v>상현1동</v>
      </c>
      <c r="S6179" s="24" t="str">
        <f t="shared" si="2165"/>
        <v>상현37통</v>
      </c>
      <c r="T6179" s="24" t="str">
        <f t="shared" si="2166"/>
        <v>(상현동, 광교경남아너스빌)</v>
      </c>
      <c r="U6179" s="24" t="str">
        <f t="shared" si="2167"/>
        <v>상현</v>
      </c>
      <c r="V6179" s="25">
        <f t="shared" si="2168"/>
        <v>37</v>
      </c>
      <c r="W6179" s="25">
        <f t="shared" si="2169"/>
        <v>1</v>
      </c>
      <c r="X6179" s="59"/>
      <c r="Y6179" s="59" t="s">
        <v>7020</v>
      </c>
      <c r="Z6179" s="59" t="s">
        <v>63</v>
      </c>
      <c r="AA6179" s="63" t="s">
        <v>7021</v>
      </c>
    </row>
    <row r="6180" spans="1:27" ht="16.5" customHeight="1" x14ac:dyDescent="0.3">
      <c r="A6180" s="22" t="b">
        <f t="shared" si="2149"/>
        <v>1</v>
      </c>
      <c r="B6180" s="22" t="b">
        <f t="shared" si="2150"/>
        <v>1</v>
      </c>
      <c r="C6180" s="22" t="b">
        <f t="shared" si="2151"/>
        <v>0</v>
      </c>
      <c r="D6180" s="22" t="b">
        <f t="shared" si="2152"/>
        <v>0</v>
      </c>
      <c r="E6180" s="22" t="b">
        <f t="shared" si="2153"/>
        <v>1</v>
      </c>
      <c r="F6180" s="52" t="b">
        <f t="shared" si="2154"/>
        <v>1</v>
      </c>
      <c r="G6180" s="22" t="b">
        <f t="shared" si="2155"/>
        <v>1</v>
      </c>
      <c r="H6180" s="22" t="b">
        <f t="shared" si="2156"/>
        <v>0</v>
      </c>
      <c r="I6180" s="22" t="b">
        <f t="shared" si="2157"/>
        <v>1</v>
      </c>
      <c r="J6180" s="22" t="b">
        <f t="shared" si="2158"/>
        <v>0</v>
      </c>
      <c r="K6180" s="3" t="str">
        <f t="shared" si="2159"/>
        <v/>
      </c>
      <c r="L6180" s="3" t="str">
        <f t="shared" si="2160"/>
        <v/>
      </c>
      <c r="M6180" s="3" t="str">
        <f t="shared" si="2161"/>
        <v/>
      </c>
      <c r="N6180" s="54" t="str">
        <f t="shared" si="2162"/>
        <v/>
      </c>
      <c r="O6180" s="3" t="str">
        <f t="shared" si="2163"/>
        <v>(상현동, 광교경남아너스빌)</v>
      </c>
      <c r="P6180" s="19" t="str">
        <f t="shared" si="2164"/>
        <v>(상현동, 광교경남아너스빌)</v>
      </c>
      <c r="Q6180" s="23" t="e">
        <f>_xlfn.XLOOKUP(R6180,summary!C3568:C3604,summary!B3568:B3604)</f>
        <v>#N/A</v>
      </c>
      <c r="R6180" s="24" t="str">
        <f t="shared" si="2148"/>
        <v>상현1동</v>
      </c>
      <c r="S6180" s="24" t="str">
        <f t="shared" si="2165"/>
        <v>상현37통</v>
      </c>
      <c r="T6180" s="24" t="str">
        <f t="shared" si="2166"/>
        <v>(상현동, 광교경남아너스빌)</v>
      </c>
      <c r="U6180" s="24" t="str">
        <f t="shared" si="2167"/>
        <v>상현</v>
      </c>
      <c r="V6180" s="25">
        <f t="shared" si="2168"/>
        <v>37</v>
      </c>
      <c r="W6180" s="25">
        <f t="shared" si="2169"/>
        <v>2</v>
      </c>
      <c r="X6180" s="59"/>
      <c r="Y6180" s="59" t="s">
        <v>2353</v>
      </c>
      <c r="Z6180" s="59" t="s">
        <v>65</v>
      </c>
      <c r="AA6180" s="63" t="s">
        <v>7022</v>
      </c>
    </row>
    <row r="6181" spans="1:27" ht="16.5" customHeight="1" x14ac:dyDescent="0.3">
      <c r="A6181" s="22" t="b">
        <f t="shared" si="2149"/>
        <v>1</v>
      </c>
      <c r="B6181" s="22" t="b">
        <f t="shared" si="2150"/>
        <v>0</v>
      </c>
      <c r="C6181" s="22" t="b">
        <f t="shared" si="2151"/>
        <v>0</v>
      </c>
      <c r="D6181" s="22" t="b">
        <f t="shared" si="2152"/>
        <v>0</v>
      </c>
      <c r="E6181" s="22" t="b">
        <f t="shared" si="2153"/>
        <v>0</v>
      </c>
      <c r="F6181" s="52" t="b">
        <f t="shared" si="2154"/>
        <v>0</v>
      </c>
      <c r="G6181" s="22" t="b">
        <f t="shared" si="2155"/>
        <v>0</v>
      </c>
      <c r="H6181" s="22" t="b">
        <f t="shared" si="2156"/>
        <v>0</v>
      </c>
      <c r="I6181" s="22" t="b">
        <f t="shared" si="2157"/>
        <v>1</v>
      </c>
      <c r="J6181" s="22" t="b">
        <f t="shared" si="2158"/>
        <v>0</v>
      </c>
      <c r="K6181" s="3" t="str">
        <f t="shared" si="2159"/>
        <v/>
      </c>
      <c r="L6181" s="3" t="str">
        <f t="shared" si="2160"/>
        <v/>
      </c>
      <c r="M6181" s="3" t="str">
        <f t="shared" si="2161"/>
        <v/>
      </c>
      <c r="N6181" s="54" t="str">
        <f t="shared" si="2162"/>
        <v/>
      </c>
      <c r="O6181" s="3" t="str">
        <f t="shared" si="2163"/>
        <v>광교경남아너스빌)</v>
      </c>
      <c r="P6181" s="19" t="str">
        <f t="shared" si="2164"/>
        <v/>
      </c>
      <c r="Q6181" s="23" t="e">
        <f>_xlfn.XLOOKUP(R6181,summary!C3569:C3605,summary!B3569:B3605)</f>
        <v>#N/A</v>
      </c>
      <c r="R6181" s="24" t="str">
        <f t="shared" si="2148"/>
        <v>상현1동</v>
      </c>
      <c r="S6181" s="24" t="str">
        <f t="shared" si="2165"/>
        <v>상현37통</v>
      </c>
      <c r="T6181" s="24" t="str">
        <f t="shared" si="2166"/>
        <v>(상현동, 광교경남아너스빌)</v>
      </c>
      <c r="U6181" s="24" t="str">
        <f t="shared" si="2167"/>
        <v>상현</v>
      </c>
      <c r="V6181" s="25">
        <f t="shared" si="2168"/>
        <v>37</v>
      </c>
      <c r="W6181" s="25">
        <f t="shared" si="2169"/>
        <v>3</v>
      </c>
      <c r="X6181" s="59"/>
      <c r="Y6181" s="59" t="s">
        <v>7023</v>
      </c>
      <c r="Z6181" s="59" t="s">
        <v>67</v>
      </c>
      <c r="AA6181" s="63" t="s">
        <v>7024</v>
      </c>
    </row>
    <row r="6182" spans="1:27" ht="16.5" customHeight="1" x14ac:dyDescent="0.3">
      <c r="A6182" s="22" t="b">
        <f t="shared" si="2149"/>
        <v>1</v>
      </c>
      <c r="B6182" s="22" t="b">
        <f t="shared" si="2150"/>
        <v>0</v>
      </c>
      <c r="C6182" s="22" t="b">
        <f t="shared" si="2151"/>
        <v>1</v>
      </c>
      <c r="D6182" s="22" t="b">
        <f t="shared" si="2152"/>
        <v>0</v>
      </c>
      <c r="E6182" s="22" t="b">
        <f t="shared" si="2153"/>
        <v>1</v>
      </c>
      <c r="F6182" s="52" t="b">
        <f t="shared" si="2154"/>
        <v>1</v>
      </c>
      <c r="G6182" s="22" t="b">
        <f t="shared" si="2155"/>
        <v>0</v>
      </c>
      <c r="H6182" s="22" t="b">
        <f t="shared" si="2156"/>
        <v>1</v>
      </c>
      <c r="I6182" s="22" t="b">
        <f t="shared" si="2157"/>
        <v>1</v>
      </c>
      <c r="J6182" s="22" t="b">
        <f t="shared" si="2158"/>
        <v>0</v>
      </c>
      <c r="K6182" s="3" t="str">
        <f t="shared" si="2159"/>
        <v/>
      </c>
      <c r="L6182" s="3" t="str">
        <f t="shared" si="2160"/>
        <v/>
      </c>
      <c r="M6182" s="3" t="str">
        <f t="shared" si="2161"/>
        <v/>
      </c>
      <c r="N6182" s="54" t="str">
        <f t="shared" si="2162"/>
        <v/>
      </c>
      <c r="O6182" s="3" t="str">
        <f t="shared" si="2163"/>
        <v>아너스빌)</v>
      </c>
      <c r="P6182" s="19" t="str">
        <f t="shared" si="2164"/>
        <v/>
      </c>
      <c r="Q6182" s="23" t="e">
        <f>_xlfn.XLOOKUP(R6182,summary!C3570:C3606,summary!B3570:B3606)</f>
        <v>#N/A</v>
      </c>
      <c r="R6182" s="24" t="str">
        <f t="shared" si="2148"/>
        <v>상현1동</v>
      </c>
      <c r="S6182" s="24" t="str">
        <f t="shared" si="2165"/>
        <v>상현37통</v>
      </c>
      <c r="T6182" s="24" t="str">
        <f t="shared" si="2166"/>
        <v>(상현동, 광교경남아너스빌)</v>
      </c>
      <c r="U6182" s="24" t="str">
        <f t="shared" si="2167"/>
        <v>상현</v>
      </c>
      <c r="V6182" s="25">
        <f t="shared" si="2168"/>
        <v>37</v>
      </c>
      <c r="W6182" s="25">
        <f t="shared" si="2169"/>
        <v>4</v>
      </c>
      <c r="X6182" s="59"/>
      <c r="Y6182" s="59" t="s">
        <v>7025</v>
      </c>
      <c r="Z6182" s="59" t="s">
        <v>73</v>
      </c>
      <c r="AA6182" s="63" t="s">
        <v>7026</v>
      </c>
    </row>
    <row r="6183" spans="1:27" ht="16.5" customHeight="1" x14ac:dyDescent="0.3">
      <c r="A6183" s="22" t="b">
        <f t="shared" si="2149"/>
        <v>0</v>
      </c>
      <c r="B6183" s="22" t="b">
        <f t="shared" si="2150"/>
        <v>0</v>
      </c>
      <c r="C6183" s="22" t="b">
        <f t="shared" si="2151"/>
        <v>0</v>
      </c>
      <c r="D6183" s="22" t="b">
        <f t="shared" si="2152"/>
        <v>0</v>
      </c>
      <c r="E6183" s="22" t="b">
        <f t="shared" si="2153"/>
        <v>0</v>
      </c>
      <c r="F6183" s="52" t="b">
        <f t="shared" si="2154"/>
        <v>0</v>
      </c>
      <c r="G6183" s="22" t="b">
        <f t="shared" si="2155"/>
        <v>0</v>
      </c>
      <c r="H6183" s="22" t="b">
        <f t="shared" si="2156"/>
        <v>0</v>
      </c>
      <c r="I6183" s="22" t="b">
        <f t="shared" si="2157"/>
        <v>0</v>
      </c>
      <c r="J6183" s="22" t="b">
        <f t="shared" si="2158"/>
        <v>0</v>
      </c>
      <c r="K6183" s="3" t="str">
        <f t="shared" si="2159"/>
        <v/>
      </c>
      <c r="L6183" s="3" t="str">
        <f t="shared" si="2160"/>
        <v/>
      </c>
      <c r="M6183" s="3" t="str">
        <f t="shared" si="2161"/>
        <v/>
      </c>
      <c r="N6183" s="54" t="str">
        <f t="shared" si="2162"/>
        <v/>
      </c>
      <c r="O6183" s="3" t="str">
        <f t="shared" si="2163"/>
        <v/>
      </c>
      <c r="P6183" s="19" t="str">
        <f t="shared" si="2164"/>
        <v/>
      </c>
      <c r="Q6183" s="23" t="e">
        <f>_xlfn.XLOOKUP(R6183,summary!C3571:C3607,summary!B3571:B3607)</f>
        <v>#N/A</v>
      </c>
      <c r="R6183" s="24" t="str">
        <f t="shared" si="2148"/>
        <v>상현1동</v>
      </c>
      <c r="S6183" s="24" t="str">
        <f t="shared" si="2165"/>
        <v>상현37통</v>
      </c>
      <c r="T6183" s="24" t="str">
        <f t="shared" si="2166"/>
        <v>(상현동, 광교경남아너스빌)</v>
      </c>
      <c r="U6183" s="24" t="str">
        <f t="shared" si="2167"/>
        <v>상현</v>
      </c>
      <c r="V6183" s="25">
        <f t="shared" si="2168"/>
        <v>37</v>
      </c>
      <c r="W6183" s="25">
        <f t="shared" si="2169"/>
        <v>5</v>
      </c>
      <c r="X6183" s="59"/>
      <c r="Y6183" s="59"/>
      <c r="Z6183" s="59" t="s">
        <v>87</v>
      </c>
      <c r="AA6183" s="63" t="s">
        <v>7027</v>
      </c>
    </row>
    <row r="6184" spans="1:27" ht="16.5" customHeight="1" x14ac:dyDescent="0.3">
      <c r="A6184" s="22" t="b">
        <f t="shared" si="2149"/>
        <v>0</v>
      </c>
      <c r="B6184" s="22" t="b">
        <f t="shared" si="2150"/>
        <v>0</v>
      </c>
      <c r="C6184" s="22" t="b">
        <f t="shared" si="2151"/>
        <v>0</v>
      </c>
      <c r="D6184" s="22" t="b">
        <f t="shared" si="2152"/>
        <v>0</v>
      </c>
      <c r="E6184" s="22" t="b">
        <f t="shared" si="2153"/>
        <v>0</v>
      </c>
      <c r="F6184" s="52" t="b">
        <f t="shared" si="2154"/>
        <v>0</v>
      </c>
      <c r="G6184" s="22" t="b">
        <f t="shared" si="2155"/>
        <v>0</v>
      </c>
      <c r="H6184" s="22" t="b">
        <f t="shared" si="2156"/>
        <v>0</v>
      </c>
      <c r="I6184" s="22" t="b">
        <f t="shared" si="2157"/>
        <v>0</v>
      </c>
      <c r="J6184" s="22" t="b">
        <f t="shared" si="2158"/>
        <v>0</v>
      </c>
      <c r="K6184" s="3" t="str">
        <f t="shared" si="2159"/>
        <v/>
      </c>
      <c r="L6184" s="3" t="str">
        <f t="shared" si="2160"/>
        <v/>
      </c>
      <c r="M6184" s="3" t="str">
        <f t="shared" si="2161"/>
        <v/>
      </c>
      <c r="N6184" s="54" t="str">
        <f t="shared" si="2162"/>
        <v/>
      </c>
      <c r="O6184" s="3" t="str">
        <f t="shared" si="2163"/>
        <v/>
      </c>
      <c r="P6184" s="19" t="str">
        <f t="shared" si="2164"/>
        <v/>
      </c>
      <c r="Q6184" s="23" t="e">
        <f>_xlfn.XLOOKUP(R6184,summary!C3572:C3608,summary!B3572:B3608)</f>
        <v>#N/A</v>
      </c>
      <c r="R6184" s="24" t="str">
        <f t="shared" si="2148"/>
        <v>상현1동</v>
      </c>
      <c r="S6184" s="24" t="str">
        <f t="shared" si="2165"/>
        <v>상현37통</v>
      </c>
      <c r="T6184" s="24" t="str">
        <f t="shared" si="2166"/>
        <v>(상현동, 광교경남아너스빌)</v>
      </c>
      <c r="U6184" s="24" t="str">
        <f t="shared" si="2167"/>
        <v>상현</v>
      </c>
      <c r="V6184" s="25">
        <f t="shared" si="2168"/>
        <v>37</v>
      </c>
      <c r="W6184" s="25">
        <f t="shared" si="2169"/>
        <v>6</v>
      </c>
      <c r="X6184" s="59"/>
      <c r="Y6184" s="59"/>
      <c r="Z6184" s="59" t="s">
        <v>89</v>
      </c>
      <c r="AA6184" s="63" t="s">
        <v>7028</v>
      </c>
    </row>
    <row r="6185" spans="1:27" ht="16.5" customHeight="1" x14ac:dyDescent="0.3">
      <c r="A6185" s="22" t="b">
        <f t="shared" si="2149"/>
        <v>1</v>
      </c>
      <c r="B6185" s="22" t="b">
        <f t="shared" si="2150"/>
        <v>0</v>
      </c>
      <c r="C6185" s="22" t="b">
        <f t="shared" si="2151"/>
        <v>0</v>
      </c>
      <c r="D6185" s="22" t="b">
        <f t="shared" si="2152"/>
        <v>0</v>
      </c>
      <c r="E6185" s="22" t="b">
        <f t="shared" si="2153"/>
        <v>0</v>
      </c>
      <c r="F6185" s="52" t="b">
        <f t="shared" si="2154"/>
        <v>0</v>
      </c>
      <c r="G6185" s="22" t="b">
        <f t="shared" si="2155"/>
        <v>0</v>
      </c>
      <c r="H6185" s="22" t="b">
        <f t="shared" si="2156"/>
        <v>0</v>
      </c>
      <c r="I6185" s="22" t="b">
        <f t="shared" si="2157"/>
        <v>0</v>
      </c>
      <c r="J6185" s="22" t="b">
        <f t="shared" si="2158"/>
        <v>1</v>
      </c>
      <c r="K6185" s="3" t="str">
        <f t="shared" si="2159"/>
        <v>상현38통</v>
      </c>
      <c r="L6185" s="3" t="str">
        <f t="shared" si="2160"/>
        <v>38</v>
      </c>
      <c r="M6185" s="3">
        <f t="shared" si="2161"/>
        <v>38</v>
      </c>
      <c r="N6185" s="54" t="str">
        <f t="shared" si="2162"/>
        <v>상현</v>
      </c>
      <c r="O6185" s="3" t="str">
        <f t="shared" si="2163"/>
        <v/>
      </c>
      <c r="P6185" s="19" t="str">
        <f t="shared" si="2164"/>
        <v/>
      </c>
      <c r="Q6185" s="23" t="e">
        <f>_xlfn.XLOOKUP(R6185,summary!C3573:C3609,summary!B3573:B3609)</f>
        <v>#N/A</v>
      </c>
      <c r="R6185" s="24" t="str">
        <f t="shared" si="2148"/>
        <v>상현1동</v>
      </c>
      <c r="S6185" s="24" t="str">
        <f t="shared" si="2165"/>
        <v>상현38통</v>
      </c>
      <c r="T6185" s="24" t="str">
        <f t="shared" si="2166"/>
        <v>(상현동, 광교경남아너스빌)</v>
      </c>
      <c r="U6185" s="24" t="str">
        <f t="shared" si="2167"/>
        <v>상현</v>
      </c>
      <c r="V6185" s="25">
        <f t="shared" si="2168"/>
        <v>38</v>
      </c>
      <c r="W6185" s="25">
        <f t="shared" si="2169"/>
        <v>1</v>
      </c>
      <c r="X6185" s="59"/>
      <c r="Y6185" s="59" t="s">
        <v>7029</v>
      </c>
      <c r="Z6185" s="59" t="s">
        <v>63</v>
      </c>
      <c r="AA6185" s="63" t="s">
        <v>7030</v>
      </c>
    </row>
    <row r="6186" spans="1:27" ht="16.5" customHeight="1" x14ac:dyDescent="0.3">
      <c r="A6186" s="22" t="b">
        <f t="shared" si="2149"/>
        <v>1</v>
      </c>
      <c r="B6186" s="22" t="b">
        <f t="shared" si="2150"/>
        <v>1</v>
      </c>
      <c r="C6186" s="22" t="b">
        <f t="shared" si="2151"/>
        <v>0</v>
      </c>
      <c r="D6186" s="22" t="b">
        <f t="shared" si="2152"/>
        <v>0</v>
      </c>
      <c r="E6186" s="22" t="b">
        <f t="shared" si="2153"/>
        <v>1</v>
      </c>
      <c r="F6186" s="52" t="b">
        <f t="shared" si="2154"/>
        <v>1</v>
      </c>
      <c r="G6186" s="22" t="b">
        <f t="shared" si="2155"/>
        <v>1</v>
      </c>
      <c r="H6186" s="22" t="b">
        <f t="shared" si="2156"/>
        <v>0</v>
      </c>
      <c r="I6186" s="22" t="b">
        <f t="shared" si="2157"/>
        <v>1</v>
      </c>
      <c r="J6186" s="22" t="b">
        <f t="shared" si="2158"/>
        <v>0</v>
      </c>
      <c r="K6186" s="3" t="str">
        <f t="shared" si="2159"/>
        <v/>
      </c>
      <c r="L6186" s="3" t="str">
        <f t="shared" si="2160"/>
        <v/>
      </c>
      <c r="M6186" s="3" t="str">
        <f t="shared" si="2161"/>
        <v/>
      </c>
      <c r="N6186" s="54" t="str">
        <f t="shared" si="2162"/>
        <v/>
      </c>
      <c r="O6186" s="3" t="str">
        <f t="shared" si="2163"/>
        <v>(상현동, 광교경남아너스빌)</v>
      </c>
      <c r="P6186" s="19" t="str">
        <f t="shared" si="2164"/>
        <v>(상현동, 광교경남아너스빌)</v>
      </c>
      <c r="Q6186" s="23" t="e">
        <f>_xlfn.XLOOKUP(R6186,summary!C3574:C3610,summary!B3574:B3610)</f>
        <v>#N/A</v>
      </c>
      <c r="R6186" s="24" t="str">
        <f t="shared" si="2148"/>
        <v>상현1동</v>
      </c>
      <c r="S6186" s="24" t="str">
        <f t="shared" si="2165"/>
        <v>상현38통</v>
      </c>
      <c r="T6186" s="24" t="str">
        <f t="shared" si="2166"/>
        <v>(상현동, 광교경남아너스빌)</v>
      </c>
      <c r="U6186" s="24" t="str">
        <f t="shared" si="2167"/>
        <v>상현</v>
      </c>
      <c r="V6186" s="25">
        <f t="shared" si="2168"/>
        <v>38</v>
      </c>
      <c r="W6186" s="25">
        <f t="shared" si="2169"/>
        <v>2</v>
      </c>
      <c r="X6186" s="59"/>
      <c r="Y6186" s="59" t="s">
        <v>2353</v>
      </c>
      <c r="Z6186" s="59" t="s">
        <v>65</v>
      </c>
      <c r="AA6186" s="63" t="s">
        <v>7031</v>
      </c>
    </row>
    <row r="6187" spans="1:27" ht="16.5" customHeight="1" x14ac:dyDescent="0.3">
      <c r="A6187" s="22" t="b">
        <f t="shared" si="2149"/>
        <v>1</v>
      </c>
      <c r="B6187" s="22" t="b">
        <f t="shared" si="2150"/>
        <v>0</v>
      </c>
      <c r="C6187" s="22" t="b">
        <f t="shared" si="2151"/>
        <v>0</v>
      </c>
      <c r="D6187" s="22" t="b">
        <f t="shared" si="2152"/>
        <v>0</v>
      </c>
      <c r="E6187" s="22" t="b">
        <f t="shared" si="2153"/>
        <v>0</v>
      </c>
      <c r="F6187" s="52" t="b">
        <f t="shared" si="2154"/>
        <v>0</v>
      </c>
      <c r="G6187" s="22" t="b">
        <f t="shared" si="2155"/>
        <v>0</v>
      </c>
      <c r="H6187" s="22" t="b">
        <f t="shared" si="2156"/>
        <v>0</v>
      </c>
      <c r="I6187" s="22" t="b">
        <f t="shared" si="2157"/>
        <v>1</v>
      </c>
      <c r="J6187" s="22" t="b">
        <f t="shared" si="2158"/>
        <v>0</v>
      </c>
      <c r="K6187" s="3" t="str">
        <f t="shared" si="2159"/>
        <v/>
      </c>
      <c r="L6187" s="3" t="str">
        <f t="shared" si="2160"/>
        <v/>
      </c>
      <c r="M6187" s="3" t="str">
        <f t="shared" si="2161"/>
        <v/>
      </c>
      <c r="N6187" s="54" t="str">
        <f t="shared" si="2162"/>
        <v/>
      </c>
      <c r="O6187" s="3" t="str">
        <f t="shared" si="2163"/>
        <v>광교경남아너스빌)</v>
      </c>
      <c r="P6187" s="19" t="str">
        <f t="shared" si="2164"/>
        <v/>
      </c>
      <c r="Q6187" s="23" t="e">
        <f>_xlfn.XLOOKUP(R6187,summary!C3575:C3611,summary!B3575:B3611)</f>
        <v>#N/A</v>
      </c>
      <c r="R6187" s="24" t="str">
        <f t="shared" si="2148"/>
        <v>상현1동</v>
      </c>
      <c r="S6187" s="24" t="str">
        <f t="shared" si="2165"/>
        <v>상현38통</v>
      </c>
      <c r="T6187" s="24" t="str">
        <f t="shared" si="2166"/>
        <v>(상현동, 광교경남아너스빌)</v>
      </c>
      <c r="U6187" s="24" t="str">
        <f t="shared" si="2167"/>
        <v>상현</v>
      </c>
      <c r="V6187" s="25">
        <f t="shared" si="2168"/>
        <v>38</v>
      </c>
      <c r="W6187" s="25">
        <f t="shared" si="2169"/>
        <v>3</v>
      </c>
      <c r="X6187" s="59"/>
      <c r="Y6187" s="59" t="s">
        <v>7023</v>
      </c>
      <c r="Z6187" s="59" t="s">
        <v>67</v>
      </c>
      <c r="AA6187" s="63" t="s">
        <v>7032</v>
      </c>
    </row>
    <row r="6188" spans="1:27" ht="16.5" customHeight="1" x14ac:dyDescent="0.3">
      <c r="A6188" s="22" t="b">
        <f t="shared" si="2149"/>
        <v>1</v>
      </c>
      <c r="B6188" s="22" t="b">
        <f t="shared" si="2150"/>
        <v>0</v>
      </c>
      <c r="C6188" s="22" t="b">
        <f t="shared" si="2151"/>
        <v>1</v>
      </c>
      <c r="D6188" s="22" t="b">
        <f t="shared" si="2152"/>
        <v>0</v>
      </c>
      <c r="E6188" s="22" t="b">
        <f t="shared" si="2153"/>
        <v>1</v>
      </c>
      <c r="F6188" s="52" t="b">
        <f t="shared" si="2154"/>
        <v>1</v>
      </c>
      <c r="G6188" s="22" t="b">
        <f t="shared" si="2155"/>
        <v>0</v>
      </c>
      <c r="H6188" s="22" t="b">
        <f t="shared" si="2156"/>
        <v>1</v>
      </c>
      <c r="I6188" s="22" t="b">
        <f t="shared" si="2157"/>
        <v>1</v>
      </c>
      <c r="J6188" s="22" t="b">
        <f t="shared" si="2158"/>
        <v>0</v>
      </c>
      <c r="K6188" s="3" t="str">
        <f t="shared" si="2159"/>
        <v/>
      </c>
      <c r="L6188" s="3" t="str">
        <f t="shared" si="2160"/>
        <v/>
      </c>
      <c r="M6188" s="3" t="str">
        <f t="shared" si="2161"/>
        <v/>
      </c>
      <c r="N6188" s="54" t="str">
        <f t="shared" si="2162"/>
        <v/>
      </c>
      <c r="O6188" s="3" t="str">
        <f t="shared" si="2163"/>
        <v>아너스빌)</v>
      </c>
      <c r="P6188" s="19" t="str">
        <f t="shared" si="2164"/>
        <v/>
      </c>
      <c r="Q6188" s="23" t="e">
        <f>_xlfn.XLOOKUP(R6188,summary!C3576:C3612,summary!B3576:B3612)</f>
        <v>#N/A</v>
      </c>
      <c r="R6188" s="24" t="str">
        <f t="shared" si="2148"/>
        <v>상현1동</v>
      </c>
      <c r="S6188" s="24" t="str">
        <f t="shared" si="2165"/>
        <v>상현38통</v>
      </c>
      <c r="T6188" s="24" t="str">
        <f t="shared" si="2166"/>
        <v>(상현동, 광교경남아너스빌)</v>
      </c>
      <c r="U6188" s="24" t="str">
        <f t="shared" si="2167"/>
        <v>상현</v>
      </c>
      <c r="V6188" s="25">
        <f t="shared" si="2168"/>
        <v>38</v>
      </c>
      <c r="W6188" s="25">
        <f t="shared" si="2169"/>
        <v>4</v>
      </c>
      <c r="X6188" s="59"/>
      <c r="Y6188" s="59" t="s">
        <v>7025</v>
      </c>
      <c r="Z6188" s="59" t="s">
        <v>73</v>
      </c>
      <c r="AA6188" s="63" t="s">
        <v>7033</v>
      </c>
    </row>
    <row r="6189" spans="1:27" ht="16.5" customHeight="1" x14ac:dyDescent="0.3">
      <c r="A6189" s="22" t="b">
        <f t="shared" si="2149"/>
        <v>0</v>
      </c>
      <c r="B6189" s="22" t="b">
        <f t="shared" si="2150"/>
        <v>0</v>
      </c>
      <c r="C6189" s="22" t="b">
        <f t="shared" si="2151"/>
        <v>0</v>
      </c>
      <c r="D6189" s="22" t="b">
        <f t="shared" si="2152"/>
        <v>0</v>
      </c>
      <c r="E6189" s="22" t="b">
        <f t="shared" si="2153"/>
        <v>0</v>
      </c>
      <c r="F6189" s="52" t="b">
        <f t="shared" si="2154"/>
        <v>0</v>
      </c>
      <c r="G6189" s="22" t="b">
        <f t="shared" si="2155"/>
        <v>0</v>
      </c>
      <c r="H6189" s="22" t="b">
        <f t="shared" si="2156"/>
        <v>0</v>
      </c>
      <c r="I6189" s="22" t="b">
        <f t="shared" si="2157"/>
        <v>0</v>
      </c>
      <c r="J6189" s="22" t="b">
        <f t="shared" si="2158"/>
        <v>0</v>
      </c>
      <c r="K6189" s="3" t="str">
        <f t="shared" si="2159"/>
        <v/>
      </c>
      <c r="L6189" s="3" t="str">
        <f t="shared" si="2160"/>
        <v/>
      </c>
      <c r="M6189" s="3" t="str">
        <f t="shared" si="2161"/>
        <v/>
      </c>
      <c r="N6189" s="54" t="str">
        <f t="shared" si="2162"/>
        <v/>
      </c>
      <c r="O6189" s="3" t="str">
        <f t="shared" si="2163"/>
        <v/>
      </c>
      <c r="P6189" s="19" t="str">
        <f t="shared" si="2164"/>
        <v/>
      </c>
      <c r="Q6189" s="23" t="e">
        <f>_xlfn.XLOOKUP(R6189,summary!C3577:C3613,summary!B3577:B3613)</f>
        <v>#N/A</v>
      </c>
      <c r="R6189" s="24" t="str">
        <f t="shared" si="2148"/>
        <v>상현1동</v>
      </c>
      <c r="S6189" s="24" t="str">
        <f t="shared" si="2165"/>
        <v>상현38통</v>
      </c>
      <c r="T6189" s="24" t="str">
        <f t="shared" si="2166"/>
        <v>(상현동, 광교경남아너스빌)</v>
      </c>
      <c r="U6189" s="24" t="str">
        <f t="shared" si="2167"/>
        <v>상현</v>
      </c>
      <c r="V6189" s="25">
        <f t="shared" si="2168"/>
        <v>38</v>
      </c>
      <c r="W6189" s="25">
        <f t="shared" si="2169"/>
        <v>5</v>
      </c>
      <c r="X6189" s="59"/>
      <c r="Y6189" s="59"/>
      <c r="Z6189" s="59" t="s">
        <v>87</v>
      </c>
      <c r="AA6189" s="63" t="s">
        <v>7034</v>
      </c>
    </row>
    <row r="6190" spans="1:27" ht="16.5" customHeight="1" x14ac:dyDescent="0.3">
      <c r="A6190" s="22" t="b">
        <f t="shared" si="2149"/>
        <v>0</v>
      </c>
      <c r="B6190" s="22" t="b">
        <f t="shared" si="2150"/>
        <v>0</v>
      </c>
      <c r="C6190" s="22" t="b">
        <f t="shared" si="2151"/>
        <v>0</v>
      </c>
      <c r="D6190" s="22" t="b">
        <f t="shared" si="2152"/>
        <v>0</v>
      </c>
      <c r="E6190" s="22" t="b">
        <f t="shared" si="2153"/>
        <v>0</v>
      </c>
      <c r="F6190" s="52" t="b">
        <f t="shared" si="2154"/>
        <v>0</v>
      </c>
      <c r="G6190" s="22" t="b">
        <f t="shared" si="2155"/>
        <v>0</v>
      </c>
      <c r="H6190" s="22" t="b">
        <f t="shared" si="2156"/>
        <v>0</v>
      </c>
      <c r="I6190" s="22" t="b">
        <f t="shared" si="2157"/>
        <v>0</v>
      </c>
      <c r="J6190" s="22" t="b">
        <f t="shared" si="2158"/>
        <v>0</v>
      </c>
      <c r="K6190" s="3" t="str">
        <f t="shared" si="2159"/>
        <v/>
      </c>
      <c r="L6190" s="3" t="str">
        <f t="shared" si="2160"/>
        <v/>
      </c>
      <c r="M6190" s="3" t="str">
        <f t="shared" si="2161"/>
        <v/>
      </c>
      <c r="N6190" s="54" t="str">
        <f t="shared" si="2162"/>
        <v/>
      </c>
      <c r="O6190" s="3" t="str">
        <f t="shared" si="2163"/>
        <v/>
      </c>
      <c r="P6190" s="19" t="str">
        <f t="shared" si="2164"/>
        <v/>
      </c>
      <c r="Q6190" s="23" t="e">
        <f>_xlfn.XLOOKUP(R6190,summary!C3578:C3614,summary!B3578:B3614)</f>
        <v>#N/A</v>
      </c>
      <c r="R6190" s="24" t="str">
        <f t="shared" si="2148"/>
        <v>상현1동</v>
      </c>
      <c r="S6190" s="24" t="str">
        <f t="shared" si="2165"/>
        <v>상현38통</v>
      </c>
      <c r="T6190" s="24" t="str">
        <f t="shared" si="2166"/>
        <v>(상현동, 광교경남아너스빌)</v>
      </c>
      <c r="U6190" s="24" t="str">
        <f t="shared" si="2167"/>
        <v>상현</v>
      </c>
      <c r="V6190" s="25">
        <f t="shared" si="2168"/>
        <v>38</v>
      </c>
      <c r="W6190" s="25">
        <f t="shared" si="2169"/>
        <v>6</v>
      </c>
      <c r="X6190" s="59"/>
      <c r="Y6190" s="59"/>
      <c r="Z6190" s="59" t="s">
        <v>89</v>
      </c>
      <c r="AA6190" s="63" t="s">
        <v>7035</v>
      </c>
    </row>
    <row r="6191" spans="1:27" ht="16.5" customHeight="1" x14ac:dyDescent="0.3">
      <c r="A6191" s="22" t="b">
        <f t="shared" si="2149"/>
        <v>0</v>
      </c>
      <c r="B6191" s="22" t="b">
        <f t="shared" si="2150"/>
        <v>0</v>
      </c>
      <c r="C6191" s="22" t="b">
        <f t="shared" si="2151"/>
        <v>0</v>
      </c>
      <c r="D6191" s="22" t="b">
        <f t="shared" si="2152"/>
        <v>0</v>
      </c>
      <c r="E6191" s="22" t="b">
        <f t="shared" si="2153"/>
        <v>0</v>
      </c>
      <c r="F6191" s="52" t="b">
        <f t="shared" si="2154"/>
        <v>0</v>
      </c>
      <c r="G6191" s="22" t="b">
        <f t="shared" si="2155"/>
        <v>0</v>
      </c>
      <c r="H6191" s="22" t="b">
        <f t="shared" si="2156"/>
        <v>0</v>
      </c>
      <c r="I6191" s="22" t="b">
        <f t="shared" si="2157"/>
        <v>0</v>
      </c>
      <c r="J6191" s="22" t="b">
        <f t="shared" si="2158"/>
        <v>0</v>
      </c>
      <c r="K6191" s="3" t="str">
        <f t="shared" si="2159"/>
        <v/>
      </c>
      <c r="L6191" s="3" t="str">
        <f t="shared" si="2160"/>
        <v/>
      </c>
      <c r="M6191" s="3" t="str">
        <f t="shared" si="2161"/>
        <v/>
      </c>
      <c r="N6191" s="54" t="str">
        <f t="shared" si="2162"/>
        <v/>
      </c>
      <c r="O6191" s="3" t="str">
        <f t="shared" si="2163"/>
        <v/>
      </c>
      <c r="P6191" s="19" t="str">
        <f t="shared" si="2164"/>
        <v/>
      </c>
      <c r="Q6191" s="23" t="e">
        <f>_xlfn.XLOOKUP(R6191,summary!C3579:C3615,summary!B3579:B3615)</f>
        <v>#N/A</v>
      </c>
      <c r="R6191" s="24" t="str">
        <f t="shared" si="2148"/>
        <v>상현1동</v>
      </c>
      <c r="S6191" s="24" t="str">
        <f t="shared" si="2165"/>
        <v>상현38통</v>
      </c>
      <c r="T6191" s="24" t="str">
        <f t="shared" si="2166"/>
        <v>(상현동, 광교경남아너스빌)</v>
      </c>
      <c r="U6191" s="24" t="str">
        <f t="shared" si="2167"/>
        <v>상현</v>
      </c>
      <c r="V6191" s="25">
        <f t="shared" si="2168"/>
        <v>38</v>
      </c>
      <c r="W6191" s="25">
        <f t="shared" si="2169"/>
        <v>7</v>
      </c>
      <c r="X6191" s="59"/>
      <c r="Y6191" s="59"/>
      <c r="Z6191" s="59" t="s">
        <v>91</v>
      </c>
      <c r="AA6191" s="63" t="s">
        <v>7036</v>
      </c>
    </row>
    <row r="6192" spans="1:27" ht="16.5" customHeight="1" x14ac:dyDescent="0.3">
      <c r="A6192" s="22" t="b">
        <f t="shared" si="2149"/>
        <v>0</v>
      </c>
      <c r="B6192" s="22" t="b">
        <f t="shared" si="2150"/>
        <v>0</v>
      </c>
      <c r="C6192" s="22" t="b">
        <f t="shared" si="2151"/>
        <v>0</v>
      </c>
      <c r="D6192" s="22" t="b">
        <f t="shared" si="2152"/>
        <v>0</v>
      </c>
      <c r="E6192" s="22" t="b">
        <f t="shared" si="2153"/>
        <v>0</v>
      </c>
      <c r="F6192" s="52" t="b">
        <f t="shared" si="2154"/>
        <v>0</v>
      </c>
      <c r="G6192" s="22" t="b">
        <f t="shared" si="2155"/>
        <v>0</v>
      </c>
      <c r="H6192" s="22" t="b">
        <f t="shared" si="2156"/>
        <v>0</v>
      </c>
      <c r="I6192" s="22" t="b">
        <f t="shared" si="2157"/>
        <v>0</v>
      </c>
      <c r="J6192" s="22" t="b">
        <f t="shared" si="2158"/>
        <v>0</v>
      </c>
      <c r="K6192" s="3" t="str">
        <f t="shared" si="2159"/>
        <v/>
      </c>
      <c r="L6192" s="3" t="str">
        <f t="shared" si="2160"/>
        <v/>
      </c>
      <c r="M6192" s="3" t="str">
        <f t="shared" si="2161"/>
        <v/>
      </c>
      <c r="N6192" s="54" t="str">
        <f t="shared" si="2162"/>
        <v/>
      </c>
      <c r="O6192" s="3" t="str">
        <f t="shared" si="2163"/>
        <v/>
      </c>
      <c r="P6192" s="19" t="str">
        <f t="shared" si="2164"/>
        <v/>
      </c>
      <c r="Q6192" s="23" t="e">
        <f>_xlfn.XLOOKUP(R6192,summary!C3580:C3616,summary!B3580:B3616)</f>
        <v>#N/A</v>
      </c>
      <c r="R6192" s="24" t="str">
        <f t="shared" si="2148"/>
        <v>상현1동</v>
      </c>
      <c r="S6192" s="24" t="str">
        <f t="shared" si="2165"/>
        <v>상현38통</v>
      </c>
      <c r="T6192" s="24" t="str">
        <f t="shared" si="2166"/>
        <v>(상현동, 광교경남아너스빌)</v>
      </c>
      <c r="U6192" s="24" t="str">
        <f t="shared" si="2167"/>
        <v>상현</v>
      </c>
      <c r="V6192" s="25">
        <f t="shared" si="2168"/>
        <v>38</v>
      </c>
      <c r="W6192" s="25">
        <f t="shared" si="2169"/>
        <v>8</v>
      </c>
      <c r="X6192" s="59"/>
      <c r="Y6192" s="59"/>
      <c r="Z6192" s="59" t="s">
        <v>93</v>
      </c>
      <c r="AA6192" s="63" t="s">
        <v>7037</v>
      </c>
    </row>
    <row r="6193" spans="1:27" ht="16.5" customHeight="1" x14ac:dyDescent="0.3">
      <c r="A6193" s="22" t="b">
        <f t="shared" si="2149"/>
        <v>1</v>
      </c>
      <c r="B6193" s="22" t="b">
        <f t="shared" si="2150"/>
        <v>0</v>
      </c>
      <c r="C6193" s="22" t="b">
        <f t="shared" si="2151"/>
        <v>0</v>
      </c>
      <c r="D6193" s="22" t="b">
        <f t="shared" si="2152"/>
        <v>0</v>
      </c>
      <c r="E6193" s="22" t="b">
        <f t="shared" si="2153"/>
        <v>0</v>
      </c>
      <c r="F6193" s="52" t="b">
        <f t="shared" si="2154"/>
        <v>0</v>
      </c>
      <c r="G6193" s="22" t="b">
        <f t="shared" si="2155"/>
        <v>0</v>
      </c>
      <c r="H6193" s="22" t="b">
        <f t="shared" si="2156"/>
        <v>0</v>
      </c>
      <c r="I6193" s="22" t="b">
        <f t="shared" si="2157"/>
        <v>0</v>
      </c>
      <c r="J6193" s="22" t="b">
        <f t="shared" si="2158"/>
        <v>1</v>
      </c>
      <c r="K6193" s="3" t="str">
        <f t="shared" si="2159"/>
        <v>상현39통</v>
      </c>
      <c r="L6193" s="3" t="str">
        <f t="shared" si="2160"/>
        <v>39</v>
      </c>
      <c r="M6193" s="3">
        <f t="shared" si="2161"/>
        <v>39</v>
      </c>
      <c r="N6193" s="54" t="str">
        <f t="shared" si="2162"/>
        <v>상현</v>
      </c>
      <c r="O6193" s="3" t="str">
        <f t="shared" si="2163"/>
        <v/>
      </c>
      <c r="P6193" s="19" t="str">
        <f t="shared" si="2164"/>
        <v/>
      </c>
      <c r="Q6193" s="23" t="e">
        <f>_xlfn.XLOOKUP(R6193,summary!C3581:C3617,summary!B3581:B3617)</f>
        <v>#N/A</v>
      </c>
      <c r="R6193" s="24" t="str">
        <f t="shared" si="2148"/>
        <v>상현1동</v>
      </c>
      <c r="S6193" s="24" t="str">
        <f t="shared" si="2165"/>
        <v>상현39통</v>
      </c>
      <c r="T6193" s="24" t="str">
        <f t="shared" si="2166"/>
        <v>(상현동, 광교상록자이아파트)</v>
      </c>
      <c r="U6193" s="24" t="str">
        <f t="shared" si="2167"/>
        <v>상현</v>
      </c>
      <c r="V6193" s="25">
        <f t="shared" si="2168"/>
        <v>39</v>
      </c>
      <c r="W6193" s="25">
        <f t="shared" si="2169"/>
        <v>1</v>
      </c>
      <c r="X6193" s="59"/>
      <c r="Y6193" s="59" t="s">
        <v>7038</v>
      </c>
      <c r="Z6193" s="59" t="s">
        <v>63</v>
      </c>
      <c r="AA6193" s="63" t="s">
        <v>7039</v>
      </c>
    </row>
    <row r="6194" spans="1:27" ht="16.5" customHeight="1" x14ac:dyDescent="0.3">
      <c r="A6194" s="22" t="b">
        <f t="shared" si="2149"/>
        <v>1</v>
      </c>
      <c r="B6194" s="22" t="b">
        <f t="shared" si="2150"/>
        <v>1</v>
      </c>
      <c r="C6194" s="22" t="b">
        <f t="shared" si="2151"/>
        <v>0</v>
      </c>
      <c r="D6194" s="22" t="b">
        <f t="shared" si="2152"/>
        <v>0</v>
      </c>
      <c r="E6194" s="22" t="b">
        <f t="shared" si="2153"/>
        <v>1</v>
      </c>
      <c r="F6194" s="52" t="b">
        <f t="shared" si="2154"/>
        <v>1</v>
      </c>
      <c r="G6194" s="22" t="b">
        <f t="shared" si="2155"/>
        <v>1</v>
      </c>
      <c r="H6194" s="22" t="b">
        <f t="shared" si="2156"/>
        <v>0</v>
      </c>
      <c r="I6194" s="22" t="b">
        <f t="shared" si="2157"/>
        <v>1</v>
      </c>
      <c r="J6194" s="22" t="b">
        <f t="shared" si="2158"/>
        <v>0</v>
      </c>
      <c r="K6194" s="3" t="str">
        <f t="shared" si="2159"/>
        <v/>
      </c>
      <c r="L6194" s="3" t="str">
        <f t="shared" si="2160"/>
        <v/>
      </c>
      <c r="M6194" s="3" t="str">
        <f t="shared" si="2161"/>
        <v/>
      </c>
      <c r="N6194" s="54" t="str">
        <f t="shared" si="2162"/>
        <v/>
      </c>
      <c r="O6194" s="3" t="str">
        <f t="shared" si="2163"/>
        <v>(상현동, 광교상록자이아파트)</v>
      </c>
      <c r="P6194" s="19" t="str">
        <f t="shared" si="2164"/>
        <v>(상현동, 광교상록자이아파트)</v>
      </c>
      <c r="Q6194" s="23" t="e">
        <f>_xlfn.XLOOKUP(R6194,summary!C3582:C3618,summary!B3582:B3618)</f>
        <v>#N/A</v>
      </c>
      <c r="R6194" s="24" t="str">
        <f t="shared" si="2148"/>
        <v>상현1동</v>
      </c>
      <c r="S6194" s="24" t="str">
        <f t="shared" si="2165"/>
        <v>상현39통</v>
      </c>
      <c r="T6194" s="24" t="str">
        <f t="shared" si="2166"/>
        <v>(상현동, 광교상록자이아파트)</v>
      </c>
      <c r="U6194" s="24" t="str">
        <f t="shared" si="2167"/>
        <v>상현</v>
      </c>
      <c r="V6194" s="25">
        <f t="shared" si="2168"/>
        <v>39</v>
      </c>
      <c r="W6194" s="25">
        <f t="shared" si="2169"/>
        <v>2</v>
      </c>
      <c r="X6194" s="59"/>
      <c r="Y6194" s="59" t="s">
        <v>2353</v>
      </c>
      <c r="Z6194" s="59" t="s">
        <v>65</v>
      </c>
      <c r="AA6194" s="63" t="s">
        <v>7040</v>
      </c>
    </row>
    <row r="6195" spans="1:27" ht="16.5" customHeight="1" x14ac:dyDescent="0.3">
      <c r="A6195" s="22" t="b">
        <f t="shared" si="2149"/>
        <v>1</v>
      </c>
      <c r="B6195" s="22" t="b">
        <f t="shared" si="2150"/>
        <v>0</v>
      </c>
      <c r="C6195" s="22" t="b">
        <f t="shared" si="2151"/>
        <v>0</v>
      </c>
      <c r="D6195" s="22" t="b">
        <f t="shared" si="2152"/>
        <v>0</v>
      </c>
      <c r="E6195" s="22" t="b">
        <f t="shared" si="2153"/>
        <v>0</v>
      </c>
      <c r="F6195" s="52" t="b">
        <f t="shared" si="2154"/>
        <v>0</v>
      </c>
      <c r="G6195" s="22" t="b">
        <f t="shared" si="2155"/>
        <v>0</v>
      </c>
      <c r="H6195" s="22" t="b">
        <f t="shared" si="2156"/>
        <v>0</v>
      </c>
      <c r="I6195" s="22" t="b">
        <f t="shared" si="2157"/>
        <v>1</v>
      </c>
      <c r="J6195" s="22" t="b">
        <f t="shared" si="2158"/>
        <v>0</v>
      </c>
      <c r="K6195" s="3" t="str">
        <f t="shared" si="2159"/>
        <v/>
      </c>
      <c r="L6195" s="3" t="str">
        <f t="shared" si="2160"/>
        <v/>
      </c>
      <c r="M6195" s="3" t="str">
        <f t="shared" si="2161"/>
        <v/>
      </c>
      <c r="N6195" s="54" t="str">
        <f t="shared" si="2162"/>
        <v/>
      </c>
      <c r="O6195" s="3" t="str">
        <f t="shared" si="2163"/>
        <v>광교상록자이아파트)</v>
      </c>
      <c r="P6195" s="19" t="str">
        <f t="shared" si="2164"/>
        <v/>
      </c>
      <c r="Q6195" s="23" t="e">
        <f>_xlfn.XLOOKUP(R6195,summary!C3583:C3619,summary!B3583:B3619)</f>
        <v>#N/A</v>
      </c>
      <c r="R6195" s="24" t="str">
        <f t="shared" si="2148"/>
        <v>상현1동</v>
      </c>
      <c r="S6195" s="24" t="str">
        <f t="shared" si="2165"/>
        <v>상현39통</v>
      </c>
      <c r="T6195" s="24" t="str">
        <f t="shared" si="2166"/>
        <v>(상현동, 광교상록자이아파트)</v>
      </c>
      <c r="U6195" s="24" t="str">
        <f t="shared" si="2167"/>
        <v>상현</v>
      </c>
      <c r="V6195" s="25">
        <f t="shared" si="2168"/>
        <v>39</v>
      </c>
      <c r="W6195" s="25">
        <f t="shared" si="2169"/>
        <v>3</v>
      </c>
      <c r="X6195" s="59"/>
      <c r="Y6195" s="59" t="s">
        <v>7041</v>
      </c>
      <c r="Z6195" s="59" t="s">
        <v>67</v>
      </c>
      <c r="AA6195" s="63" t="s">
        <v>7042</v>
      </c>
    </row>
    <row r="6196" spans="1:27" ht="16.5" customHeight="1" x14ac:dyDescent="0.3">
      <c r="A6196" s="22" t="b">
        <f t="shared" si="2149"/>
        <v>1</v>
      </c>
      <c r="B6196" s="22" t="b">
        <f t="shared" si="2150"/>
        <v>0</v>
      </c>
      <c r="C6196" s="22" t="b">
        <f t="shared" si="2151"/>
        <v>1</v>
      </c>
      <c r="D6196" s="22" t="b">
        <f t="shared" si="2152"/>
        <v>0</v>
      </c>
      <c r="E6196" s="22" t="b">
        <f t="shared" si="2153"/>
        <v>1</v>
      </c>
      <c r="F6196" s="52" t="b">
        <f t="shared" si="2154"/>
        <v>1</v>
      </c>
      <c r="G6196" s="22" t="b">
        <f t="shared" si="2155"/>
        <v>0</v>
      </c>
      <c r="H6196" s="22" t="b">
        <f t="shared" si="2156"/>
        <v>1</v>
      </c>
      <c r="I6196" s="22" t="b">
        <f t="shared" si="2157"/>
        <v>1</v>
      </c>
      <c r="J6196" s="22" t="b">
        <f t="shared" si="2158"/>
        <v>0</v>
      </c>
      <c r="K6196" s="3" t="str">
        <f t="shared" si="2159"/>
        <v/>
      </c>
      <c r="L6196" s="3" t="str">
        <f t="shared" si="2160"/>
        <v/>
      </c>
      <c r="M6196" s="3" t="str">
        <f t="shared" si="2161"/>
        <v/>
      </c>
      <c r="N6196" s="54" t="str">
        <f t="shared" si="2162"/>
        <v/>
      </c>
      <c r="O6196" s="3" t="str">
        <f t="shared" si="2163"/>
        <v>아파트)</v>
      </c>
      <c r="P6196" s="19" t="str">
        <f t="shared" si="2164"/>
        <v/>
      </c>
      <c r="Q6196" s="23" t="e">
        <f>_xlfn.XLOOKUP(R6196,summary!C3584:C3620,summary!B3584:B3620)</f>
        <v>#N/A</v>
      </c>
      <c r="R6196" s="24" t="str">
        <f t="shared" si="2148"/>
        <v>상현1동</v>
      </c>
      <c r="S6196" s="24" t="str">
        <f t="shared" si="2165"/>
        <v>상현39통</v>
      </c>
      <c r="T6196" s="24" t="str">
        <f t="shared" si="2166"/>
        <v>(상현동, 광교상록자이아파트)</v>
      </c>
      <c r="U6196" s="24" t="str">
        <f t="shared" si="2167"/>
        <v>상현</v>
      </c>
      <c r="V6196" s="25">
        <f t="shared" si="2168"/>
        <v>39</v>
      </c>
      <c r="W6196" s="25">
        <f t="shared" si="2169"/>
        <v>4</v>
      </c>
      <c r="X6196" s="59"/>
      <c r="Y6196" s="59" t="s">
        <v>144</v>
      </c>
      <c r="Z6196" s="59" t="s">
        <v>73</v>
      </c>
      <c r="AA6196" s="63" t="s">
        <v>7043</v>
      </c>
    </row>
    <row r="6197" spans="1:27" ht="16.5" customHeight="1" x14ac:dyDescent="0.3">
      <c r="A6197" s="22" t="b">
        <f t="shared" si="2149"/>
        <v>0</v>
      </c>
      <c r="B6197" s="22" t="b">
        <f t="shared" si="2150"/>
        <v>0</v>
      </c>
      <c r="C6197" s="22" t="b">
        <f t="shared" si="2151"/>
        <v>0</v>
      </c>
      <c r="D6197" s="22" t="b">
        <f t="shared" si="2152"/>
        <v>0</v>
      </c>
      <c r="E6197" s="22" t="b">
        <f t="shared" si="2153"/>
        <v>0</v>
      </c>
      <c r="F6197" s="52" t="b">
        <f t="shared" si="2154"/>
        <v>0</v>
      </c>
      <c r="G6197" s="22" t="b">
        <f t="shared" si="2155"/>
        <v>0</v>
      </c>
      <c r="H6197" s="22" t="b">
        <f t="shared" si="2156"/>
        <v>0</v>
      </c>
      <c r="I6197" s="22" t="b">
        <f t="shared" si="2157"/>
        <v>0</v>
      </c>
      <c r="J6197" s="22" t="b">
        <f t="shared" si="2158"/>
        <v>0</v>
      </c>
      <c r="K6197" s="3" t="str">
        <f t="shared" si="2159"/>
        <v/>
      </c>
      <c r="L6197" s="3" t="str">
        <f t="shared" si="2160"/>
        <v/>
      </c>
      <c r="M6197" s="3" t="str">
        <f t="shared" si="2161"/>
        <v/>
      </c>
      <c r="N6197" s="54" t="str">
        <f t="shared" si="2162"/>
        <v/>
      </c>
      <c r="O6197" s="3" t="str">
        <f t="shared" si="2163"/>
        <v/>
      </c>
      <c r="P6197" s="19" t="str">
        <f t="shared" si="2164"/>
        <v/>
      </c>
      <c r="Q6197" s="23" t="e">
        <f>_xlfn.XLOOKUP(R6197,summary!C3585:C3621,summary!B3585:B3621)</f>
        <v>#N/A</v>
      </c>
      <c r="R6197" s="24" t="str">
        <f t="shared" si="2148"/>
        <v>상현1동</v>
      </c>
      <c r="S6197" s="24" t="str">
        <f t="shared" si="2165"/>
        <v>상현39통</v>
      </c>
      <c r="T6197" s="24" t="str">
        <f t="shared" si="2166"/>
        <v>(상현동, 광교상록자이아파트)</v>
      </c>
      <c r="U6197" s="24" t="str">
        <f t="shared" si="2167"/>
        <v>상현</v>
      </c>
      <c r="V6197" s="25">
        <f t="shared" si="2168"/>
        <v>39</v>
      </c>
      <c r="W6197" s="25">
        <f t="shared" si="2169"/>
        <v>5</v>
      </c>
      <c r="X6197" s="59"/>
      <c r="Y6197" s="59"/>
      <c r="Z6197" s="59" t="s">
        <v>87</v>
      </c>
      <c r="AA6197" s="63" t="s">
        <v>7044</v>
      </c>
    </row>
    <row r="6198" spans="1:27" ht="16.5" customHeight="1" x14ac:dyDescent="0.3">
      <c r="A6198" s="22" t="b">
        <f t="shared" si="2149"/>
        <v>0</v>
      </c>
      <c r="B6198" s="22" t="b">
        <f t="shared" si="2150"/>
        <v>0</v>
      </c>
      <c r="C6198" s="22" t="b">
        <f t="shared" si="2151"/>
        <v>0</v>
      </c>
      <c r="D6198" s="22" t="b">
        <f t="shared" si="2152"/>
        <v>0</v>
      </c>
      <c r="E6198" s="22" t="b">
        <f t="shared" si="2153"/>
        <v>0</v>
      </c>
      <c r="F6198" s="52" t="b">
        <f t="shared" si="2154"/>
        <v>0</v>
      </c>
      <c r="G6198" s="22" t="b">
        <f t="shared" si="2155"/>
        <v>0</v>
      </c>
      <c r="H6198" s="22" t="b">
        <f t="shared" si="2156"/>
        <v>0</v>
      </c>
      <c r="I6198" s="22" t="b">
        <f t="shared" si="2157"/>
        <v>0</v>
      </c>
      <c r="J6198" s="22" t="b">
        <f t="shared" si="2158"/>
        <v>0</v>
      </c>
      <c r="K6198" s="3" t="str">
        <f t="shared" si="2159"/>
        <v/>
      </c>
      <c r="L6198" s="3" t="str">
        <f t="shared" si="2160"/>
        <v/>
      </c>
      <c r="M6198" s="3" t="str">
        <f t="shared" si="2161"/>
        <v/>
      </c>
      <c r="N6198" s="54" t="str">
        <f t="shared" si="2162"/>
        <v/>
      </c>
      <c r="O6198" s="3" t="str">
        <f t="shared" si="2163"/>
        <v/>
      </c>
      <c r="P6198" s="19" t="str">
        <f t="shared" si="2164"/>
        <v/>
      </c>
      <c r="Q6198" s="23" t="e">
        <f>_xlfn.XLOOKUP(R6198,summary!C3586:C3622,summary!B3586:B3622)</f>
        <v>#N/A</v>
      </c>
      <c r="R6198" s="24" t="str">
        <f t="shared" si="2148"/>
        <v>상현1동</v>
      </c>
      <c r="S6198" s="24" t="str">
        <f t="shared" si="2165"/>
        <v>상현39통</v>
      </c>
      <c r="T6198" s="24" t="str">
        <f t="shared" si="2166"/>
        <v>(상현동, 광교상록자이아파트)</v>
      </c>
      <c r="U6198" s="24" t="str">
        <f t="shared" si="2167"/>
        <v>상현</v>
      </c>
      <c r="V6198" s="25">
        <f t="shared" si="2168"/>
        <v>39</v>
      </c>
      <c r="W6198" s="25">
        <f t="shared" si="2169"/>
        <v>6</v>
      </c>
      <c r="X6198" s="59"/>
      <c r="Y6198" s="59"/>
      <c r="Z6198" s="59" t="s">
        <v>89</v>
      </c>
      <c r="AA6198" s="63" t="s">
        <v>7045</v>
      </c>
    </row>
    <row r="6199" spans="1:27" ht="16.5" customHeight="1" x14ac:dyDescent="0.3">
      <c r="A6199" s="22" t="b">
        <f t="shared" si="2149"/>
        <v>0</v>
      </c>
      <c r="B6199" s="22" t="b">
        <f t="shared" si="2150"/>
        <v>0</v>
      </c>
      <c r="C6199" s="22" t="b">
        <f t="shared" si="2151"/>
        <v>0</v>
      </c>
      <c r="D6199" s="22" t="b">
        <f t="shared" si="2152"/>
        <v>0</v>
      </c>
      <c r="E6199" s="22" t="b">
        <f t="shared" si="2153"/>
        <v>0</v>
      </c>
      <c r="F6199" s="52" t="b">
        <f t="shared" si="2154"/>
        <v>0</v>
      </c>
      <c r="G6199" s="22" t="b">
        <f t="shared" si="2155"/>
        <v>0</v>
      </c>
      <c r="H6199" s="22" t="b">
        <f t="shared" si="2156"/>
        <v>0</v>
      </c>
      <c r="I6199" s="22" t="b">
        <f t="shared" si="2157"/>
        <v>0</v>
      </c>
      <c r="J6199" s="22" t="b">
        <f t="shared" si="2158"/>
        <v>0</v>
      </c>
      <c r="K6199" s="3" t="str">
        <f t="shared" si="2159"/>
        <v/>
      </c>
      <c r="L6199" s="3" t="str">
        <f t="shared" si="2160"/>
        <v/>
      </c>
      <c r="M6199" s="3" t="str">
        <f t="shared" si="2161"/>
        <v/>
      </c>
      <c r="N6199" s="54" t="str">
        <f t="shared" si="2162"/>
        <v/>
      </c>
      <c r="O6199" s="3" t="str">
        <f t="shared" si="2163"/>
        <v/>
      </c>
      <c r="P6199" s="19" t="str">
        <f t="shared" si="2164"/>
        <v/>
      </c>
      <c r="Q6199" s="23" t="e">
        <f>_xlfn.XLOOKUP(R6199,summary!C3587:C3623,summary!B3587:B3623)</f>
        <v>#N/A</v>
      </c>
      <c r="R6199" s="24" t="str">
        <f t="shared" si="2148"/>
        <v>상현1동</v>
      </c>
      <c r="S6199" s="24" t="str">
        <f t="shared" si="2165"/>
        <v>상현39통</v>
      </c>
      <c r="T6199" s="24" t="str">
        <f t="shared" si="2166"/>
        <v>(상현동, 광교상록자이아파트)</v>
      </c>
      <c r="U6199" s="24" t="str">
        <f t="shared" si="2167"/>
        <v>상현</v>
      </c>
      <c r="V6199" s="25">
        <f t="shared" si="2168"/>
        <v>39</v>
      </c>
      <c r="W6199" s="25">
        <f t="shared" si="2169"/>
        <v>7</v>
      </c>
      <c r="X6199" s="59"/>
      <c r="Y6199" s="59"/>
      <c r="Z6199" s="59" t="s">
        <v>91</v>
      </c>
      <c r="AA6199" s="63" t="s">
        <v>7046</v>
      </c>
    </row>
    <row r="6200" spans="1:27" ht="16.5" customHeight="1" x14ac:dyDescent="0.3">
      <c r="A6200" s="22" t="b">
        <f t="shared" si="2149"/>
        <v>1</v>
      </c>
      <c r="B6200" s="22" t="b">
        <f t="shared" si="2150"/>
        <v>0</v>
      </c>
      <c r="C6200" s="22" t="b">
        <f t="shared" si="2151"/>
        <v>0</v>
      </c>
      <c r="D6200" s="22" t="b">
        <f t="shared" si="2152"/>
        <v>0</v>
      </c>
      <c r="E6200" s="22" t="b">
        <f t="shared" si="2153"/>
        <v>0</v>
      </c>
      <c r="F6200" s="52" t="b">
        <f t="shared" si="2154"/>
        <v>0</v>
      </c>
      <c r="G6200" s="22" t="b">
        <f t="shared" si="2155"/>
        <v>0</v>
      </c>
      <c r="H6200" s="22" t="b">
        <f t="shared" si="2156"/>
        <v>0</v>
      </c>
      <c r="I6200" s="22" t="b">
        <f t="shared" si="2157"/>
        <v>0</v>
      </c>
      <c r="J6200" s="22" t="b">
        <f t="shared" si="2158"/>
        <v>1</v>
      </c>
      <c r="K6200" s="3" t="str">
        <f t="shared" si="2159"/>
        <v/>
      </c>
      <c r="L6200" s="3" t="str">
        <f t="shared" si="2160"/>
        <v/>
      </c>
      <c r="M6200" s="3" t="str">
        <f t="shared" si="2161"/>
        <v/>
      </c>
      <c r="N6200" s="54" t="str">
        <f t="shared" si="2162"/>
        <v/>
      </c>
      <c r="O6200" s="3" t="str">
        <f t="shared" si="2163"/>
        <v/>
      </c>
      <c r="P6200" s="19" t="str">
        <f t="shared" si="2164"/>
        <v/>
      </c>
      <c r="Q6200" s="23" t="e">
        <f>_xlfn.XLOOKUP(R6200,summary!C3588:C3624,summary!B3588:B3624)</f>
        <v>#N/A</v>
      </c>
      <c r="R6200" s="24" t="str">
        <f t="shared" si="2148"/>
        <v>읍 면 동</v>
      </c>
      <c r="S6200" s="24" t="str">
        <f t="shared" si="2165"/>
        <v>통 리 명</v>
      </c>
      <c r="T6200" s="24" t="str">
        <f t="shared" si="2166"/>
        <v/>
      </c>
      <c r="U6200" s="24" t="str">
        <f t="shared" si="2167"/>
        <v/>
      </c>
      <c r="V6200" s="25" t="str">
        <f t="shared" si="2168"/>
        <v/>
      </c>
      <c r="W6200" s="25" t="str">
        <f t="shared" si="2169"/>
        <v/>
      </c>
      <c r="X6200" s="59" t="s">
        <v>121</v>
      </c>
      <c r="Y6200" s="59" t="s">
        <v>122</v>
      </c>
      <c r="Z6200" s="59" t="s">
        <v>59</v>
      </c>
      <c r="AA6200" s="63" t="s">
        <v>2628</v>
      </c>
    </row>
    <row r="6201" spans="1:27" ht="16.5" customHeight="1" x14ac:dyDescent="0.3">
      <c r="A6201" s="22" t="b">
        <f t="shared" si="2149"/>
        <v>1</v>
      </c>
      <c r="B6201" s="22" t="b">
        <f t="shared" si="2150"/>
        <v>0</v>
      </c>
      <c r="C6201" s="22" t="b">
        <f t="shared" si="2151"/>
        <v>0</v>
      </c>
      <c r="D6201" s="22" t="b">
        <f t="shared" si="2152"/>
        <v>0</v>
      </c>
      <c r="E6201" s="22" t="b">
        <f t="shared" si="2153"/>
        <v>0</v>
      </c>
      <c r="F6201" s="52" t="b">
        <f t="shared" si="2154"/>
        <v>0</v>
      </c>
      <c r="G6201" s="22" t="b">
        <f t="shared" si="2155"/>
        <v>0</v>
      </c>
      <c r="H6201" s="22" t="b">
        <f t="shared" si="2156"/>
        <v>0</v>
      </c>
      <c r="I6201" s="22" t="b">
        <f t="shared" si="2157"/>
        <v>0</v>
      </c>
      <c r="J6201" s="22" t="b">
        <f t="shared" si="2158"/>
        <v>1</v>
      </c>
      <c r="K6201" s="3" t="str">
        <f t="shared" si="2159"/>
        <v>상현40통</v>
      </c>
      <c r="L6201" s="3" t="str">
        <f t="shared" si="2160"/>
        <v>40</v>
      </c>
      <c r="M6201" s="3">
        <f t="shared" si="2161"/>
        <v>40</v>
      </c>
      <c r="N6201" s="54" t="str">
        <f t="shared" si="2162"/>
        <v>상현</v>
      </c>
      <c r="O6201" s="3" t="str">
        <f t="shared" si="2163"/>
        <v/>
      </c>
      <c r="P6201" s="19" t="str">
        <f t="shared" si="2164"/>
        <v/>
      </c>
      <c r="Q6201" s="23" t="e">
        <f>_xlfn.XLOOKUP(R6201,summary!C3589:C3625,summary!B3589:B3625)</f>
        <v>#N/A</v>
      </c>
      <c r="R6201" s="24" t="str">
        <f t="shared" si="2148"/>
        <v>상현1동</v>
      </c>
      <c r="S6201" s="24" t="str">
        <f t="shared" si="2165"/>
        <v>상현40통</v>
      </c>
      <c r="T6201" s="24" t="str">
        <f t="shared" si="2166"/>
        <v>(상현동, 광교상록자이아파트)</v>
      </c>
      <c r="U6201" s="24" t="str">
        <f t="shared" si="2167"/>
        <v>상현</v>
      </c>
      <c r="V6201" s="25">
        <f t="shared" si="2168"/>
        <v>40</v>
      </c>
      <c r="W6201" s="25">
        <f t="shared" si="2169"/>
        <v>1</v>
      </c>
      <c r="X6201" s="59" t="s">
        <v>33</v>
      </c>
      <c r="Y6201" s="59" t="s">
        <v>7047</v>
      </c>
      <c r="Z6201" s="59" t="s">
        <v>63</v>
      </c>
      <c r="AA6201" s="63" t="s">
        <v>7048</v>
      </c>
    </row>
    <row r="6202" spans="1:27" ht="16.5" customHeight="1" x14ac:dyDescent="0.3">
      <c r="A6202" s="22" t="b">
        <f t="shared" si="2149"/>
        <v>1</v>
      </c>
      <c r="B6202" s="22" t="b">
        <f t="shared" si="2150"/>
        <v>1</v>
      </c>
      <c r="C6202" s="22" t="b">
        <f t="shared" si="2151"/>
        <v>0</v>
      </c>
      <c r="D6202" s="22" t="b">
        <f t="shared" si="2152"/>
        <v>0</v>
      </c>
      <c r="E6202" s="22" t="b">
        <f t="shared" si="2153"/>
        <v>1</v>
      </c>
      <c r="F6202" s="52" t="b">
        <f t="shared" si="2154"/>
        <v>1</v>
      </c>
      <c r="G6202" s="22" t="b">
        <f t="shared" si="2155"/>
        <v>1</v>
      </c>
      <c r="H6202" s="22" t="b">
        <f t="shared" si="2156"/>
        <v>0</v>
      </c>
      <c r="I6202" s="22" t="b">
        <f t="shared" si="2157"/>
        <v>1</v>
      </c>
      <c r="J6202" s="22" t="b">
        <f t="shared" si="2158"/>
        <v>0</v>
      </c>
      <c r="K6202" s="3" t="str">
        <f t="shared" si="2159"/>
        <v/>
      </c>
      <c r="L6202" s="3" t="str">
        <f t="shared" si="2160"/>
        <v/>
      </c>
      <c r="M6202" s="3" t="str">
        <f t="shared" si="2161"/>
        <v/>
      </c>
      <c r="N6202" s="54" t="str">
        <f t="shared" si="2162"/>
        <v/>
      </c>
      <c r="O6202" s="3" t="str">
        <f t="shared" si="2163"/>
        <v>(상현동, 광교상록자이아파트)</v>
      </c>
      <c r="P6202" s="19" t="str">
        <f t="shared" si="2164"/>
        <v>(상현동, 광교상록자이아파트)</v>
      </c>
      <c r="Q6202" s="23" t="e">
        <f>_xlfn.XLOOKUP(R6202,summary!C3590:C3626,summary!B3590:B3626)</f>
        <v>#N/A</v>
      </c>
      <c r="R6202" s="24" t="str">
        <f t="shared" si="2148"/>
        <v>상현1동</v>
      </c>
      <c r="S6202" s="24" t="str">
        <f t="shared" si="2165"/>
        <v>상현40통</v>
      </c>
      <c r="T6202" s="24" t="str">
        <f t="shared" si="2166"/>
        <v>(상현동, 광교상록자이아파트)</v>
      </c>
      <c r="U6202" s="24" t="str">
        <f t="shared" si="2167"/>
        <v>상현</v>
      </c>
      <c r="V6202" s="25">
        <f t="shared" si="2168"/>
        <v>40</v>
      </c>
      <c r="W6202" s="25">
        <f t="shared" si="2169"/>
        <v>2</v>
      </c>
      <c r="X6202" s="59"/>
      <c r="Y6202" s="59" t="s">
        <v>2353</v>
      </c>
      <c r="Z6202" s="59" t="s">
        <v>65</v>
      </c>
      <c r="AA6202" s="63" t="s">
        <v>7049</v>
      </c>
    </row>
    <row r="6203" spans="1:27" ht="16.5" customHeight="1" x14ac:dyDescent="0.3">
      <c r="A6203" s="22" t="b">
        <f t="shared" si="2149"/>
        <v>1</v>
      </c>
      <c r="B6203" s="22" t="b">
        <f t="shared" si="2150"/>
        <v>0</v>
      </c>
      <c r="C6203" s="22" t="b">
        <f t="shared" si="2151"/>
        <v>0</v>
      </c>
      <c r="D6203" s="22" t="b">
        <f t="shared" si="2152"/>
        <v>0</v>
      </c>
      <c r="E6203" s="22" t="b">
        <f t="shared" si="2153"/>
        <v>0</v>
      </c>
      <c r="F6203" s="52" t="b">
        <f t="shared" si="2154"/>
        <v>0</v>
      </c>
      <c r="G6203" s="22" t="b">
        <f t="shared" si="2155"/>
        <v>0</v>
      </c>
      <c r="H6203" s="22" t="b">
        <f t="shared" si="2156"/>
        <v>0</v>
      </c>
      <c r="I6203" s="22" t="b">
        <f t="shared" si="2157"/>
        <v>1</v>
      </c>
      <c r="J6203" s="22" t="b">
        <f t="shared" si="2158"/>
        <v>0</v>
      </c>
      <c r="K6203" s="3" t="str">
        <f t="shared" si="2159"/>
        <v/>
      </c>
      <c r="L6203" s="3" t="str">
        <f t="shared" si="2160"/>
        <v/>
      </c>
      <c r="M6203" s="3" t="str">
        <f t="shared" si="2161"/>
        <v/>
      </c>
      <c r="N6203" s="54" t="str">
        <f t="shared" si="2162"/>
        <v/>
      </c>
      <c r="O6203" s="3" t="str">
        <f t="shared" si="2163"/>
        <v>광교상록자이아파트)</v>
      </c>
      <c r="P6203" s="19" t="str">
        <f t="shared" si="2164"/>
        <v/>
      </c>
      <c r="Q6203" s="23" t="e">
        <f>_xlfn.XLOOKUP(R6203,summary!C3591:C3627,summary!B3591:B3627)</f>
        <v>#N/A</v>
      </c>
      <c r="R6203" s="24" t="str">
        <f t="shared" si="2148"/>
        <v>상현1동</v>
      </c>
      <c r="S6203" s="24" t="str">
        <f t="shared" si="2165"/>
        <v>상현40통</v>
      </c>
      <c r="T6203" s="24" t="str">
        <f t="shared" si="2166"/>
        <v>(상현동, 광교상록자이아파트)</v>
      </c>
      <c r="U6203" s="24" t="str">
        <f t="shared" si="2167"/>
        <v>상현</v>
      </c>
      <c r="V6203" s="25">
        <f t="shared" si="2168"/>
        <v>40</v>
      </c>
      <c r="W6203" s="25">
        <f t="shared" si="2169"/>
        <v>3</v>
      </c>
      <c r="X6203" s="59"/>
      <c r="Y6203" s="59" t="s">
        <v>7041</v>
      </c>
      <c r="Z6203" s="59" t="s">
        <v>67</v>
      </c>
      <c r="AA6203" s="63" t="s">
        <v>7050</v>
      </c>
    </row>
    <row r="6204" spans="1:27" ht="16.5" customHeight="1" x14ac:dyDescent="0.3">
      <c r="A6204" s="22" t="b">
        <f t="shared" si="2149"/>
        <v>1</v>
      </c>
      <c r="B6204" s="22" t="b">
        <f t="shared" si="2150"/>
        <v>0</v>
      </c>
      <c r="C6204" s="22" t="b">
        <f t="shared" si="2151"/>
        <v>1</v>
      </c>
      <c r="D6204" s="22" t="b">
        <f t="shared" si="2152"/>
        <v>0</v>
      </c>
      <c r="E6204" s="22" t="b">
        <f t="shared" si="2153"/>
        <v>1</v>
      </c>
      <c r="F6204" s="52" t="b">
        <f t="shared" si="2154"/>
        <v>1</v>
      </c>
      <c r="G6204" s="22" t="b">
        <f t="shared" si="2155"/>
        <v>0</v>
      </c>
      <c r="H6204" s="22" t="b">
        <f t="shared" si="2156"/>
        <v>1</v>
      </c>
      <c r="I6204" s="22" t="b">
        <f t="shared" si="2157"/>
        <v>1</v>
      </c>
      <c r="J6204" s="22" t="b">
        <f t="shared" si="2158"/>
        <v>0</v>
      </c>
      <c r="K6204" s="3" t="str">
        <f t="shared" si="2159"/>
        <v/>
      </c>
      <c r="L6204" s="3" t="str">
        <f t="shared" si="2160"/>
        <v/>
      </c>
      <c r="M6204" s="3" t="str">
        <f t="shared" si="2161"/>
        <v/>
      </c>
      <c r="N6204" s="54" t="str">
        <f t="shared" si="2162"/>
        <v/>
      </c>
      <c r="O6204" s="3" t="str">
        <f t="shared" si="2163"/>
        <v>아파트)</v>
      </c>
      <c r="P6204" s="19" t="str">
        <f t="shared" si="2164"/>
        <v/>
      </c>
      <c r="Q6204" s="23" t="e">
        <f>_xlfn.XLOOKUP(R6204,summary!C3592:C3628,summary!B3592:B3628)</f>
        <v>#N/A</v>
      </c>
      <c r="R6204" s="24" t="str">
        <f t="shared" si="2148"/>
        <v>상현1동</v>
      </c>
      <c r="S6204" s="24" t="str">
        <f t="shared" si="2165"/>
        <v>상현40통</v>
      </c>
      <c r="T6204" s="24" t="str">
        <f t="shared" si="2166"/>
        <v>(상현동, 광교상록자이아파트)</v>
      </c>
      <c r="U6204" s="24" t="str">
        <f t="shared" si="2167"/>
        <v>상현</v>
      </c>
      <c r="V6204" s="25">
        <f t="shared" si="2168"/>
        <v>40</v>
      </c>
      <c r="W6204" s="25">
        <f t="shared" si="2169"/>
        <v>4</v>
      </c>
      <c r="X6204" s="59"/>
      <c r="Y6204" s="59" t="s">
        <v>144</v>
      </c>
      <c r="Z6204" s="59" t="s">
        <v>73</v>
      </c>
      <c r="AA6204" s="63" t="s">
        <v>7051</v>
      </c>
    </row>
    <row r="6205" spans="1:27" ht="16.5" customHeight="1" x14ac:dyDescent="0.3">
      <c r="A6205" s="22" t="b">
        <f t="shared" si="2149"/>
        <v>0</v>
      </c>
      <c r="B6205" s="22" t="b">
        <f t="shared" si="2150"/>
        <v>0</v>
      </c>
      <c r="C6205" s="22" t="b">
        <f t="shared" si="2151"/>
        <v>0</v>
      </c>
      <c r="D6205" s="22" t="b">
        <f t="shared" si="2152"/>
        <v>0</v>
      </c>
      <c r="E6205" s="22" t="b">
        <f t="shared" si="2153"/>
        <v>0</v>
      </c>
      <c r="F6205" s="52" t="b">
        <f t="shared" si="2154"/>
        <v>0</v>
      </c>
      <c r="G6205" s="22" t="b">
        <f t="shared" si="2155"/>
        <v>0</v>
      </c>
      <c r="H6205" s="22" t="b">
        <f t="shared" si="2156"/>
        <v>0</v>
      </c>
      <c r="I6205" s="22" t="b">
        <f t="shared" si="2157"/>
        <v>0</v>
      </c>
      <c r="J6205" s="22" t="b">
        <f t="shared" si="2158"/>
        <v>0</v>
      </c>
      <c r="K6205" s="3" t="str">
        <f t="shared" si="2159"/>
        <v/>
      </c>
      <c r="L6205" s="3" t="str">
        <f t="shared" si="2160"/>
        <v/>
      </c>
      <c r="M6205" s="3" t="str">
        <f t="shared" si="2161"/>
        <v/>
      </c>
      <c r="N6205" s="54" t="str">
        <f t="shared" si="2162"/>
        <v/>
      </c>
      <c r="O6205" s="3" t="str">
        <f t="shared" si="2163"/>
        <v/>
      </c>
      <c r="P6205" s="19" t="str">
        <f t="shared" si="2164"/>
        <v/>
      </c>
      <c r="Q6205" s="23" t="e">
        <f>_xlfn.XLOOKUP(R6205,summary!C3593:C3629,summary!B3593:B3629)</f>
        <v>#N/A</v>
      </c>
      <c r="R6205" s="24" t="str">
        <f t="shared" si="2148"/>
        <v>상현1동</v>
      </c>
      <c r="S6205" s="24" t="str">
        <f t="shared" si="2165"/>
        <v>상현40통</v>
      </c>
      <c r="T6205" s="24" t="str">
        <f t="shared" si="2166"/>
        <v>(상현동, 광교상록자이아파트)</v>
      </c>
      <c r="U6205" s="24" t="str">
        <f t="shared" si="2167"/>
        <v>상현</v>
      </c>
      <c r="V6205" s="25">
        <f t="shared" si="2168"/>
        <v>40</v>
      </c>
      <c r="W6205" s="25">
        <f t="shared" si="2169"/>
        <v>5</v>
      </c>
      <c r="X6205" s="59"/>
      <c r="Y6205" s="59"/>
      <c r="Z6205" s="59" t="s">
        <v>87</v>
      </c>
      <c r="AA6205" s="63" t="s">
        <v>7052</v>
      </c>
    </row>
    <row r="6206" spans="1:27" ht="16.5" customHeight="1" x14ac:dyDescent="0.3">
      <c r="A6206" s="22" t="b">
        <f t="shared" si="2149"/>
        <v>0</v>
      </c>
      <c r="B6206" s="22" t="b">
        <f t="shared" si="2150"/>
        <v>0</v>
      </c>
      <c r="C6206" s="22" t="b">
        <f t="shared" si="2151"/>
        <v>0</v>
      </c>
      <c r="D6206" s="22" t="b">
        <f t="shared" si="2152"/>
        <v>0</v>
      </c>
      <c r="E6206" s="22" t="b">
        <f t="shared" si="2153"/>
        <v>0</v>
      </c>
      <c r="F6206" s="52" t="b">
        <f t="shared" si="2154"/>
        <v>0</v>
      </c>
      <c r="G6206" s="22" t="b">
        <f t="shared" si="2155"/>
        <v>0</v>
      </c>
      <c r="H6206" s="22" t="b">
        <f t="shared" si="2156"/>
        <v>0</v>
      </c>
      <c r="I6206" s="22" t="b">
        <f t="shared" si="2157"/>
        <v>0</v>
      </c>
      <c r="J6206" s="22" t="b">
        <f t="shared" si="2158"/>
        <v>0</v>
      </c>
      <c r="K6206" s="3" t="str">
        <f t="shared" si="2159"/>
        <v/>
      </c>
      <c r="L6206" s="3" t="str">
        <f t="shared" si="2160"/>
        <v/>
      </c>
      <c r="M6206" s="3" t="str">
        <f t="shared" si="2161"/>
        <v/>
      </c>
      <c r="N6206" s="54" t="str">
        <f t="shared" si="2162"/>
        <v/>
      </c>
      <c r="O6206" s="3" t="str">
        <f t="shared" si="2163"/>
        <v/>
      </c>
      <c r="P6206" s="19" t="str">
        <f t="shared" si="2164"/>
        <v/>
      </c>
      <c r="Q6206" s="23" t="e">
        <f>_xlfn.XLOOKUP(R6206,summary!C3594:C3630,summary!B3594:B3630)</f>
        <v>#N/A</v>
      </c>
      <c r="R6206" s="24" t="str">
        <f t="shared" si="2148"/>
        <v>상현1동</v>
      </c>
      <c r="S6206" s="24" t="str">
        <f t="shared" si="2165"/>
        <v>상현40통</v>
      </c>
      <c r="T6206" s="24" t="str">
        <f t="shared" si="2166"/>
        <v>(상현동, 광교상록자이아파트)</v>
      </c>
      <c r="U6206" s="24" t="str">
        <f t="shared" si="2167"/>
        <v>상현</v>
      </c>
      <c r="V6206" s="25">
        <f t="shared" si="2168"/>
        <v>40</v>
      </c>
      <c r="W6206" s="25">
        <f t="shared" si="2169"/>
        <v>6</v>
      </c>
      <c r="X6206" s="59"/>
      <c r="Y6206" s="59"/>
      <c r="Z6206" s="59" t="s">
        <v>89</v>
      </c>
      <c r="AA6206" s="63" t="s">
        <v>7053</v>
      </c>
    </row>
    <row r="6207" spans="1:27" ht="16.5" customHeight="1" x14ac:dyDescent="0.3">
      <c r="A6207" s="22" t="b">
        <f t="shared" si="2149"/>
        <v>0</v>
      </c>
      <c r="B6207" s="22" t="b">
        <f t="shared" si="2150"/>
        <v>0</v>
      </c>
      <c r="C6207" s="22" t="b">
        <f t="shared" si="2151"/>
        <v>0</v>
      </c>
      <c r="D6207" s="22" t="b">
        <f t="shared" si="2152"/>
        <v>0</v>
      </c>
      <c r="E6207" s="22" t="b">
        <f t="shared" si="2153"/>
        <v>0</v>
      </c>
      <c r="F6207" s="52" t="b">
        <f t="shared" si="2154"/>
        <v>0</v>
      </c>
      <c r="G6207" s="22" t="b">
        <f t="shared" si="2155"/>
        <v>0</v>
      </c>
      <c r="H6207" s="22" t="b">
        <f t="shared" si="2156"/>
        <v>0</v>
      </c>
      <c r="I6207" s="22" t="b">
        <f t="shared" si="2157"/>
        <v>0</v>
      </c>
      <c r="J6207" s="22" t="b">
        <f t="shared" si="2158"/>
        <v>0</v>
      </c>
      <c r="K6207" s="3" t="str">
        <f t="shared" si="2159"/>
        <v/>
      </c>
      <c r="L6207" s="3" t="str">
        <f t="shared" si="2160"/>
        <v/>
      </c>
      <c r="M6207" s="3" t="str">
        <f t="shared" si="2161"/>
        <v/>
      </c>
      <c r="N6207" s="54" t="str">
        <f t="shared" si="2162"/>
        <v/>
      </c>
      <c r="O6207" s="3" t="str">
        <f t="shared" si="2163"/>
        <v/>
      </c>
      <c r="P6207" s="19" t="str">
        <f t="shared" si="2164"/>
        <v/>
      </c>
      <c r="Q6207" s="23" t="e">
        <f>_xlfn.XLOOKUP(R6207,summary!C3595:C3631,summary!B3595:B3631)</f>
        <v>#N/A</v>
      </c>
      <c r="R6207" s="24" t="str">
        <f t="shared" si="2148"/>
        <v>상현1동</v>
      </c>
      <c r="S6207" s="24" t="str">
        <f t="shared" si="2165"/>
        <v>상현40통</v>
      </c>
      <c r="T6207" s="24" t="str">
        <f t="shared" si="2166"/>
        <v>(상현동, 광교상록자이아파트)</v>
      </c>
      <c r="U6207" s="24" t="str">
        <f t="shared" si="2167"/>
        <v>상현</v>
      </c>
      <c r="V6207" s="25">
        <f t="shared" si="2168"/>
        <v>40</v>
      </c>
      <c r="W6207" s="25">
        <f t="shared" si="2169"/>
        <v>7</v>
      </c>
      <c r="X6207" s="59"/>
      <c r="Y6207" s="59"/>
      <c r="Z6207" s="59" t="s">
        <v>91</v>
      </c>
      <c r="AA6207" s="63" t="s">
        <v>7054</v>
      </c>
    </row>
    <row r="6208" spans="1:27" ht="16.5" customHeight="1" x14ac:dyDescent="0.3">
      <c r="A6208" s="22" t="b">
        <f t="shared" si="2149"/>
        <v>1</v>
      </c>
      <c r="B6208" s="22" t="b">
        <f t="shared" si="2150"/>
        <v>0</v>
      </c>
      <c r="C6208" s="22" t="b">
        <f t="shared" si="2151"/>
        <v>0</v>
      </c>
      <c r="D6208" s="22" t="b">
        <f t="shared" si="2152"/>
        <v>0</v>
      </c>
      <c r="E6208" s="22" t="b">
        <f t="shared" si="2153"/>
        <v>0</v>
      </c>
      <c r="F6208" s="52" t="b">
        <f t="shared" si="2154"/>
        <v>0</v>
      </c>
      <c r="G6208" s="22" t="b">
        <f t="shared" si="2155"/>
        <v>0</v>
      </c>
      <c r="H6208" s="22" t="b">
        <f t="shared" si="2156"/>
        <v>0</v>
      </c>
      <c r="I6208" s="22" t="b">
        <f t="shared" si="2157"/>
        <v>0</v>
      </c>
      <c r="J6208" s="22" t="b">
        <f t="shared" si="2158"/>
        <v>1</v>
      </c>
      <c r="K6208" s="3" t="str">
        <f t="shared" si="2159"/>
        <v>상현41통</v>
      </c>
      <c r="L6208" s="3" t="str">
        <f t="shared" si="2160"/>
        <v>41</v>
      </c>
      <c r="M6208" s="3">
        <f t="shared" si="2161"/>
        <v>41</v>
      </c>
      <c r="N6208" s="54" t="str">
        <f t="shared" si="2162"/>
        <v>상현</v>
      </c>
      <c r="O6208" s="3" t="str">
        <f t="shared" si="2163"/>
        <v/>
      </c>
      <c r="P6208" s="19" t="str">
        <f t="shared" si="2164"/>
        <v/>
      </c>
      <c r="Q6208" s="23" t="e">
        <f>_xlfn.XLOOKUP(R6208,summary!C3596:C3632,summary!B3596:B3632)</f>
        <v>#N/A</v>
      </c>
      <c r="R6208" s="24" t="str">
        <f t="shared" si="2148"/>
        <v>상현1동</v>
      </c>
      <c r="S6208" s="24" t="str">
        <f t="shared" si="2165"/>
        <v>상현41통</v>
      </c>
      <c r="T6208" s="24" t="str">
        <f t="shared" si="2166"/>
        <v>(상현동, 광교상록자이아파트)</v>
      </c>
      <c r="U6208" s="24" t="str">
        <f t="shared" si="2167"/>
        <v>상현</v>
      </c>
      <c r="V6208" s="25">
        <f t="shared" si="2168"/>
        <v>41</v>
      </c>
      <c r="W6208" s="25">
        <f t="shared" si="2169"/>
        <v>1</v>
      </c>
      <c r="X6208" s="59"/>
      <c r="Y6208" s="59" t="s">
        <v>7055</v>
      </c>
      <c r="Z6208" s="59" t="s">
        <v>63</v>
      </c>
      <c r="AA6208" s="63" t="s">
        <v>7056</v>
      </c>
    </row>
    <row r="6209" spans="1:27" ht="16.5" customHeight="1" x14ac:dyDescent="0.3">
      <c r="A6209" s="22" t="b">
        <f t="shared" si="2149"/>
        <v>1</v>
      </c>
      <c r="B6209" s="22" t="b">
        <f t="shared" si="2150"/>
        <v>1</v>
      </c>
      <c r="C6209" s="22" t="b">
        <f t="shared" si="2151"/>
        <v>0</v>
      </c>
      <c r="D6209" s="22" t="b">
        <f t="shared" si="2152"/>
        <v>0</v>
      </c>
      <c r="E6209" s="22" t="b">
        <f t="shared" si="2153"/>
        <v>1</v>
      </c>
      <c r="F6209" s="52" t="b">
        <f t="shared" si="2154"/>
        <v>1</v>
      </c>
      <c r="G6209" s="22" t="b">
        <f t="shared" si="2155"/>
        <v>1</v>
      </c>
      <c r="H6209" s="22" t="b">
        <f t="shared" si="2156"/>
        <v>0</v>
      </c>
      <c r="I6209" s="22" t="b">
        <f t="shared" si="2157"/>
        <v>1</v>
      </c>
      <c r="J6209" s="22" t="b">
        <f t="shared" si="2158"/>
        <v>0</v>
      </c>
      <c r="K6209" s="3" t="str">
        <f t="shared" si="2159"/>
        <v/>
      </c>
      <c r="L6209" s="3" t="str">
        <f t="shared" si="2160"/>
        <v/>
      </c>
      <c r="M6209" s="3" t="str">
        <f t="shared" si="2161"/>
        <v/>
      </c>
      <c r="N6209" s="54" t="str">
        <f t="shared" si="2162"/>
        <v/>
      </c>
      <c r="O6209" s="3" t="str">
        <f t="shared" si="2163"/>
        <v>(상현동, 광교상록자이아파트)</v>
      </c>
      <c r="P6209" s="19" t="str">
        <f t="shared" si="2164"/>
        <v>(상현동, 광교상록자이아파트)</v>
      </c>
      <c r="Q6209" s="23" t="e">
        <f>_xlfn.XLOOKUP(R6209,summary!C3597:C3633,summary!B3597:B3633)</f>
        <v>#N/A</v>
      </c>
      <c r="R6209" s="24" t="str">
        <f t="shared" si="2148"/>
        <v>상현1동</v>
      </c>
      <c r="S6209" s="24" t="str">
        <f t="shared" si="2165"/>
        <v>상현41통</v>
      </c>
      <c r="T6209" s="24" t="str">
        <f t="shared" si="2166"/>
        <v>(상현동, 광교상록자이아파트)</v>
      </c>
      <c r="U6209" s="24" t="str">
        <f t="shared" si="2167"/>
        <v>상현</v>
      </c>
      <c r="V6209" s="25">
        <f t="shared" si="2168"/>
        <v>41</v>
      </c>
      <c r="W6209" s="25">
        <f t="shared" si="2169"/>
        <v>2</v>
      </c>
      <c r="X6209" s="59"/>
      <c r="Y6209" s="59" t="s">
        <v>2353</v>
      </c>
      <c r="Z6209" s="59" t="s">
        <v>65</v>
      </c>
      <c r="AA6209" s="63" t="s">
        <v>7057</v>
      </c>
    </row>
    <row r="6210" spans="1:27" ht="16.5" customHeight="1" x14ac:dyDescent="0.3">
      <c r="A6210" s="22" t="b">
        <f t="shared" si="2149"/>
        <v>1</v>
      </c>
      <c r="B6210" s="22" t="b">
        <f t="shared" si="2150"/>
        <v>0</v>
      </c>
      <c r="C6210" s="22" t="b">
        <f t="shared" si="2151"/>
        <v>0</v>
      </c>
      <c r="D6210" s="22" t="b">
        <f t="shared" si="2152"/>
        <v>0</v>
      </c>
      <c r="E6210" s="22" t="b">
        <f t="shared" si="2153"/>
        <v>0</v>
      </c>
      <c r="F6210" s="52" t="b">
        <f t="shared" si="2154"/>
        <v>0</v>
      </c>
      <c r="G6210" s="22" t="b">
        <f t="shared" si="2155"/>
        <v>0</v>
      </c>
      <c r="H6210" s="22" t="b">
        <f t="shared" si="2156"/>
        <v>0</v>
      </c>
      <c r="I6210" s="22" t="b">
        <f t="shared" si="2157"/>
        <v>1</v>
      </c>
      <c r="J6210" s="22" t="b">
        <f t="shared" si="2158"/>
        <v>0</v>
      </c>
      <c r="K6210" s="3" t="str">
        <f t="shared" si="2159"/>
        <v/>
      </c>
      <c r="L6210" s="3" t="str">
        <f t="shared" si="2160"/>
        <v/>
      </c>
      <c r="M6210" s="3" t="str">
        <f t="shared" si="2161"/>
        <v/>
      </c>
      <c r="N6210" s="54" t="str">
        <f t="shared" si="2162"/>
        <v/>
      </c>
      <c r="O6210" s="3" t="str">
        <f t="shared" si="2163"/>
        <v>광교상록자이아파트)</v>
      </c>
      <c r="P6210" s="19" t="str">
        <f t="shared" si="2164"/>
        <v/>
      </c>
      <c r="Q6210" s="23" t="e">
        <f>_xlfn.XLOOKUP(R6210,summary!C3598:C3634,summary!B3598:B3634)</f>
        <v>#N/A</v>
      </c>
      <c r="R6210" s="24" t="str">
        <f t="shared" ref="R6210:R6273" si="2170">IF($X6210="",R6209,$X6210)</f>
        <v>상현1동</v>
      </c>
      <c r="S6210" s="24" t="str">
        <f t="shared" si="2165"/>
        <v>상현41통</v>
      </c>
      <c r="T6210" s="24" t="str">
        <f t="shared" si="2166"/>
        <v>(상현동, 광교상록자이아파트)</v>
      </c>
      <c r="U6210" s="24" t="str">
        <f t="shared" si="2167"/>
        <v>상현</v>
      </c>
      <c r="V6210" s="25">
        <f t="shared" si="2168"/>
        <v>41</v>
      </c>
      <c r="W6210" s="25">
        <f t="shared" si="2169"/>
        <v>3</v>
      </c>
      <c r="X6210" s="59"/>
      <c r="Y6210" s="59" t="s">
        <v>7041</v>
      </c>
      <c r="Z6210" s="59" t="s">
        <v>67</v>
      </c>
      <c r="AA6210" s="63" t="s">
        <v>7058</v>
      </c>
    </row>
    <row r="6211" spans="1:27" ht="16.5" customHeight="1" x14ac:dyDescent="0.3">
      <c r="A6211" s="22" t="b">
        <f t="shared" si="2149"/>
        <v>1</v>
      </c>
      <c r="B6211" s="22" t="b">
        <f t="shared" si="2150"/>
        <v>0</v>
      </c>
      <c r="C6211" s="22" t="b">
        <f t="shared" si="2151"/>
        <v>1</v>
      </c>
      <c r="D6211" s="22" t="b">
        <f t="shared" si="2152"/>
        <v>0</v>
      </c>
      <c r="E6211" s="22" t="b">
        <f t="shared" si="2153"/>
        <v>1</v>
      </c>
      <c r="F6211" s="52" t="b">
        <f t="shared" si="2154"/>
        <v>1</v>
      </c>
      <c r="G6211" s="22" t="b">
        <f t="shared" si="2155"/>
        <v>0</v>
      </c>
      <c r="H6211" s="22" t="b">
        <f t="shared" si="2156"/>
        <v>1</v>
      </c>
      <c r="I6211" s="22" t="b">
        <f t="shared" si="2157"/>
        <v>1</v>
      </c>
      <c r="J6211" s="22" t="b">
        <f t="shared" si="2158"/>
        <v>0</v>
      </c>
      <c r="K6211" s="3" t="str">
        <f t="shared" si="2159"/>
        <v/>
      </c>
      <c r="L6211" s="3" t="str">
        <f t="shared" si="2160"/>
        <v/>
      </c>
      <c r="M6211" s="3" t="str">
        <f t="shared" si="2161"/>
        <v/>
      </c>
      <c r="N6211" s="54" t="str">
        <f t="shared" si="2162"/>
        <v/>
      </c>
      <c r="O6211" s="3" t="str">
        <f t="shared" si="2163"/>
        <v>아파트)</v>
      </c>
      <c r="P6211" s="19" t="str">
        <f t="shared" si="2164"/>
        <v/>
      </c>
      <c r="Q6211" s="23" t="e">
        <f>_xlfn.XLOOKUP(R6211,summary!C3599:C3635,summary!B3599:B3635)</f>
        <v>#N/A</v>
      </c>
      <c r="R6211" s="24" t="str">
        <f t="shared" si="2170"/>
        <v>상현1동</v>
      </c>
      <c r="S6211" s="24" t="str">
        <f t="shared" si="2165"/>
        <v>상현41통</v>
      </c>
      <c r="T6211" s="24" t="str">
        <f t="shared" si="2166"/>
        <v>(상현동, 광교상록자이아파트)</v>
      </c>
      <c r="U6211" s="24" t="str">
        <f t="shared" si="2167"/>
        <v>상현</v>
      </c>
      <c r="V6211" s="25">
        <f t="shared" si="2168"/>
        <v>41</v>
      </c>
      <c r="W6211" s="25">
        <f t="shared" si="2169"/>
        <v>4</v>
      </c>
      <c r="X6211" s="59"/>
      <c r="Y6211" s="59" t="s">
        <v>144</v>
      </c>
      <c r="Z6211" s="59" t="s">
        <v>73</v>
      </c>
      <c r="AA6211" s="63" t="s">
        <v>7059</v>
      </c>
    </row>
    <row r="6212" spans="1:27" ht="16.5" customHeight="1" x14ac:dyDescent="0.3">
      <c r="A6212" s="22" t="b">
        <f t="shared" si="2149"/>
        <v>0</v>
      </c>
      <c r="B6212" s="22" t="b">
        <f t="shared" si="2150"/>
        <v>0</v>
      </c>
      <c r="C6212" s="22" t="b">
        <f t="shared" si="2151"/>
        <v>0</v>
      </c>
      <c r="D6212" s="22" t="b">
        <f t="shared" si="2152"/>
        <v>0</v>
      </c>
      <c r="E6212" s="22" t="b">
        <f t="shared" si="2153"/>
        <v>0</v>
      </c>
      <c r="F6212" s="52" t="b">
        <f t="shared" si="2154"/>
        <v>0</v>
      </c>
      <c r="G6212" s="22" t="b">
        <f t="shared" si="2155"/>
        <v>0</v>
      </c>
      <c r="H6212" s="22" t="b">
        <f t="shared" si="2156"/>
        <v>0</v>
      </c>
      <c r="I6212" s="22" t="b">
        <f t="shared" si="2157"/>
        <v>0</v>
      </c>
      <c r="J6212" s="22" t="b">
        <f t="shared" si="2158"/>
        <v>0</v>
      </c>
      <c r="K6212" s="3" t="str">
        <f t="shared" si="2159"/>
        <v/>
      </c>
      <c r="L6212" s="3" t="str">
        <f t="shared" si="2160"/>
        <v/>
      </c>
      <c r="M6212" s="3" t="str">
        <f t="shared" si="2161"/>
        <v/>
      </c>
      <c r="N6212" s="54" t="str">
        <f t="shared" si="2162"/>
        <v/>
      </c>
      <c r="O6212" s="3" t="str">
        <f t="shared" si="2163"/>
        <v/>
      </c>
      <c r="P6212" s="19" t="str">
        <f t="shared" si="2164"/>
        <v/>
      </c>
      <c r="Q6212" s="23" t="e">
        <f>_xlfn.XLOOKUP(R6212,summary!C3600:C3636,summary!B3600:B3636)</f>
        <v>#N/A</v>
      </c>
      <c r="R6212" s="24" t="str">
        <f t="shared" si="2170"/>
        <v>상현1동</v>
      </c>
      <c r="S6212" s="24" t="str">
        <f t="shared" si="2165"/>
        <v>상현41통</v>
      </c>
      <c r="T6212" s="24" t="str">
        <f t="shared" si="2166"/>
        <v>(상현동, 광교상록자이아파트)</v>
      </c>
      <c r="U6212" s="24" t="str">
        <f t="shared" si="2167"/>
        <v>상현</v>
      </c>
      <c r="V6212" s="25">
        <f t="shared" si="2168"/>
        <v>41</v>
      </c>
      <c r="W6212" s="25">
        <f t="shared" si="2169"/>
        <v>5</v>
      </c>
      <c r="X6212" s="59"/>
      <c r="Y6212" s="59"/>
      <c r="Z6212" s="59" t="s">
        <v>87</v>
      </c>
      <c r="AA6212" s="63" t="s">
        <v>7060</v>
      </c>
    </row>
    <row r="6213" spans="1:27" ht="16.5" customHeight="1" x14ac:dyDescent="0.3">
      <c r="A6213" s="22" t="b">
        <f t="shared" si="2149"/>
        <v>0</v>
      </c>
      <c r="B6213" s="22" t="b">
        <f t="shared" si="2150"/>
        <v>0</v>
      </c>
      <c r="C6213" s="22" t="b">
        <f t="shared" si="2151"/>
        <v>0</v>
      </c>
      <c r="D6213" s="22" t="b">
        <f t="shared" si="2152"/>
        <v>0</v>
      </c>
      <c r="E6213" s="22" t="b">
        <f t="shared" si="2153"/>
        <v>0</v>
      </c>
      <c r="F6213" s="52" t="b">
        <f t="shared" si="2154"/>
        <v>0</v>
      </c>
      <c r="G6213" s="22" t="b">
        <f t="shared" si="2155"/>
        <v>0</v>
      </c>
      <c r="H6213" s="22" t="b">
        <f t="shared" si="2156"/>
        <v>0</v>
      </c>
      <c r="I6213" s="22" t="b">
        <f t="shared" si="2157"/>
        <v>0</v>
      </c>
      <c r="J6213" s="22" t="b">
        <f t="shared" si="2158"/>
        <v>0</v>
      </c>
      <c r="K6213" s="3" t="str">
        <f t="shared" si="2159"/>
        <v/>
      </c>
      <c r="L6213" s="3" t="str">
        <f t="shared" si="2160"/>
        <v/>
      </c>
      <c r="M6213" s="3" t="str">
        <f t="shared" si="2161"/>
        <v/>
      </c>
      <c r="N6213" s="54" t="str">
        <f t="shared" si="2162"/>
        <v/>
      </c>
      <c r="O6213" s="3" t="str">
        <f t="shared" si="2163"/>
        <v/>
      </c>
      <c r="P6213" s="19" t="str">
        <f t="shared" si="2164"/>
        <v/>
      </c>
      <c r="Q6213" s="23" t="e">
        <f>_xlfn.XLOOKUP(R6213,summary!C3601:C3637,summary!B3601:B3637)</f>
        <v>#N/A</v>
      </c>
      <c r="R6213" s="24" t="str">
        <f t="shared" si="2170"/>
        <v>상현1동</v>
      </c>
      <c r="S6213" s="24" t="str">
        <f t="shared" si="2165"/>
        <v>상현41통</v>
      </c>
      <c r="T6213" s="24" t="str">
        <f t="shared" si="2166"/>
        <v>(상현동, 광교상록자이아파트)</v>
      </c>
      <c r="U6213" s="24" t="str">
        <f t="shared" si="2167"/>
        <v>상현</v>
      </c>
      <c r="V6213" s="25">
        <f t="shared" si="2168"/>
        <v>41</v>
      </c>
      <c r="W6213" s="25">
        <f t="shared" si="2169"/>
        <v>6</v>
      </c>
      <c r="X6213" s="59"/>
      <c r="Y6213" s="59"/>
      <c r="Z6213" s="59" t="s">
        <v>89</v>
      </c>
      <c r="AA6213" s="63" t="s">
        <v>7061</v>
      </c>
    </row>
    <row r="6214" spans="1:27" ht="16.5" customHeight="1" x14ac:dyDescent="0.3">
      <c r="A6214" s="22" t="b">
        <f t="shared" si="2149"/>
        <v>0</v>
      </c>
      <c r="B6214" s="22" t="b">
        <f t="shared" si="2150"/>
        <v>0</v>
      </c>
      <c r="C6214" s="22" t="b">
        <f t="shared" si="2151"/>
        <v>0</v>
      </c>
      <c r="D6214" s="22" t="b">
        <f t="shared" si="2152"/>
        <v>0</v>
      </c>
      <c r="E6214" s="22" t="b">
        <f t="shared" si="2153"/>
        <v>0</v>
      </c>
      <c r="F6214" s="52" t="b">
        <f t="shared" si="2154"/>
        <v>0</v>
      </c>
      <c r="G6214" s="22" t="b">
        <f t="shared" si="2155"/>
        <v>0</v>
      </c>
      <c r="H6214" s="22" t="b">
        <f t="shared" si="2156"/>
        <v>0</v>
      </c>
      <c r="I6214" s="22" t="b">
        <f t="shared" si="2157"/>
        <v>0</v>
      </c>
      <c r="J6214" s="22" t="b">
        <f t="shared" si="2158"/>
        <v>0</v>
      </c>
      <c r="K6214" s="3" t="str">
        <f t="shared" si="2159"/>
        <v/>
      </c>
      <c r="L6214" s="3" t="str">
        <f t="shared" si="2160"/>
        <v/>
      </c>
      <c r="M6214" s="3" t="str">
        <f t="shared" si="2161"/>
        <v/>
      </c>
      <c r="N6214" s="54" t="str">
        <f t="shared" si="2162"/>
        <v/>
      </c>
      <c r="O6214" s="3" t="str">
        <f t="shared" si="2163"/>
        <v/>
      </c>
      <c r="P6214" s="19" t="str">
        <f t="shared" si="2164"/>
        <v/>
      </c>
      <c r="Q6214" s="23" t="e">
        <f>_xlfn.XLOOKUP(R6214,summary!C3602:C3638,summary!B3602:B3638)</f>
        <v>#N/A</v>
      </c>
      <c r="R6214" s="24" t="str">
        <f t="shared" si="2170"/>
        <v>상현1동</v>
      </c>
      <c r="S6214" s="24" t="str">
        <f t="shared" si="2165"/>
        <v>상현41통</v>
      </c>
      <c r="T6214" s="24" t="str">
        <f t="shared" si="2166"/>
        <v>(상현동, 광교상록자이아파트)</v>
      </c>
      <c r="U6214" s="24" t="str">
        <f t="shared" si="2167"/>
        <v>상현</v>
      </c>
      <c r="V6214" s="25">
        <f t="shared" si="2168"/>
        <v>41</v>
      </c>
      <c r="W6214" s="25">
        <f t="shared" si="2169"/>
        <v>7</v>
      </c>
      <c r="X6214" s="59"/>
      <c r="Y6214" s="59"/>
      <c r="Z6214" s="59" t="s">
        <v>91</v>
      </c>
      <c r="AA6214" s="63" t="s">
        <v>7062</v>
      </c>
    </row>
    <row r="6215" spans="1:27" ht="16.5" customHeight="1" x14ac:dyDescent="0.3">
      <c r="A6215" s="22" t="b">
        <f t="shared" si="2149"/>
        <v>0</v>
      </c>
      <c r="B6215" s="22" t="b">
        <f t="shared" si="2150"/>
        <v>0</v>
      </c>
      <c r="C6215" s="22" t="b">
        <f t="shared" si="2151"/>
        <v>0</v>
      </c>
      <c r="D6215" s="22" t="b">
        <f t="shared" si="2152"/>
        <v>0</v>
      </c>
      <c r="E6215" s="22" t="b">
        <f t="shared" si="2153"/>
        <v>0</v>
      </c>
      <c r="F6215" s="52" t="b">
        <f t="shared" si="2154"/>
        <v>0</v>
      </c>
      <c r="G6215" s="22" t="b">
        <f t="shared" si="2155"/>
        <v>0</v>
      </c>
      <c r="H6215" s="22" t="b">
        <f t="shared" si="2156"/>
        <v>0</v>
      </c>
      <c r="I6215" s="22" t="b">
        <f t="shared" si="2157"/>
        <v>0</v>
      </c>
      <c r="J6215" s="22" t="b">
        <f t="shared" si="2158"/>
        <v>0</v>
      </c>
      <c r="K6215" s="3" t="str">
        <f t="shared" si="2159"/>
        <v/>
      </c>
      <c r="L6215" s="3" t="str">
        <f t="shared" si="2160"/>
        <v/>
      </c>
      <c r="M6215" s="3" t="str">
        <f t="shared" si="2161"/>
        <v/>
      </c>
      <c r="N6215" s="54" t="str">
        <f t="shared" si="2162"/>
        <v/>
      </c>
      <c r="O6215" s="3" t="str">
        <f t="shared" si="2163"/>
        <v/>
      </c>
      <c r="P6215" s="19" t="str">
        <f t="shared" si="2164"/>
        <v/>
      </c>
      <c r="Q6215" s="23" t="e">
        <f>_xlfn.XLOOKUP(R6215,summary!C3603:C3639,summary!B3603:B3639)</f>
        <v>#N/A</v>
      </c>
      <c r="R6215" s="24" t="str">
        <f t="shared" si="2170"/>
        <v>상현1동</v>
      </c>
      <c r="S6215" s="24" t="str">
        <f t="shared" si="2165"/>
        <v>상현41통</v>
      </c>
      <c r="T6215" s="24" t="str">
        <f t="shared" si="2166"/>
        <v>(상현동, 광교상록자이아파트)</v>
      </c>
      <c r="U6215" s="24" t="str">
        <f t="shared" si="2167"/>
        <v>상현</v>
      </c>
      <c r="V6215" s="25">
        <f t="shared" si="2168"/>
        <v>41</v>
      </c>
      <c r="W6215" s="25">
        <f t="shared" si="2169"/>
        <v>8</v>
      </c>
      <c r="X6215" s="59"/>
      <c r="Y6215" s="59"/>
      <c r="Z6215" s="59" t="s">
        <v>93</v>
      </c>
      <c r="AA6215" s="63" t="s">
        <v>7063</v>
      </c>
    </row>
    <row r="6216" spans="1:27" ht="16.5" customHeight="1" x14ac:dyDescent="0.3">
      <c r="A6216" s="22" t="b">
        <f t="shared" si="2149"/>
        <v>1</v>
      </c>
      <c r="B6216" s="22" t="b">
        <f t="shared" si="2150"/>
        <v>0</v>
      </c>
      <c r="C6216" s="22" t="b">
        <f t="shared" si="2151"/>
        <v>0</v>
      </c>
      <c r="D6216" s="22" t="b">
        <f t="shared" si="2152"/>
        <v>0</v>
      </c>
      <c r="E6216" s="22" t="b">
        <f t="shared" si="2153"/>
        <v>0</v>
      </c>
      <c r="F6216" s="52" t="b">
        <f t="shared" si="2154"/>
        <v>0</v>
      </c>
      <c r="G6216" s="22" t="b">
        <f t="shared" si="2155"/>
        <v>0</v>
      </c>
      <c r="H6216" s="22" t="b">
        <f t="shared" si="2156"/>
        <v>0</v>
      </c>
      <c r="I6216" s="22" t="b">
        <f t="shared" si="2157"/>
        <v>0</v>
      </c>
      <c r="J6216" s="22" t="b">
        <f t="shared" si="2158"/>
        <v>1</v>
      </c>
      <c r="K6216" s="3" t="str">
        <f t="shared" si="2159"/>
        <v>상현42통</v>
      </c>
      <c r="L6216" s="3" t="str">
        <f t="shared" si="2160"/>
        <v>42</v>
      </c>
      <c r="M6216" s="3">
        <f t="shared" si="2161"/>
        <v>42</v>
      </c>
      <c r="N6216" s="54" t="str">
        <f t="shared" si="2162"/>
        <v>상현</v>
      </c>
      <c r="O6216" s="3" t="str">
        <f t="shared" si="2163"/>
        <v/>
      </c>
      <c r="P6216" s="19" t="str">
        <f t="shared" si="2164"/>
        <v/>
      </c>
      <c r="Q6216" s="23" t="e">
        <f>_xlfn.XLOOKUP(R6216,summary!C3604:C3640,summary!B3604:B3640)</f>
        <v>#N/A</v>
      </c>
      <c r="R6216" s="24" t="str">
        <f t="shared" si="2170"/>
        <v>상현1동</v>
      </c>
      <c r="S6216" s="24" t="str">
        <f t="shared" si="2165"/>
        <v>상현42통</v>
      </c>
      <c r="T6216" s="24" t="str">
        <f t="shared" si="2166"/>
        <v>(상현동, 광교마을웅진스타클래스1단지)</v>
      </c>
      <c r="U6216" s="24" t="str">
        <f t="shared" si="2167"/>
        <v>상현</v>
      </c>
      <c r="V6216" s="25">
        <f t="shared" si="2168"/>
        <v>42</v>
      </c>
      <c r="W6216" s="25">
        <f t="shared" si="2169"/>
        <v>1</v>
      </c>
      <c r="X6216" s="59"/>
      <c r="Y6216" s="59" t="s">
        <v>7064</v>
      </c>
      <c r="Z6216" s="59" t="s">
        <v>63</v>
      </c>
      <c r="AA6216" s="63" t="s">
        <v>7065</v>
      </c>
    </row>
    <row r="6217" spans="1:27" ht="16.5" customHeight="1" x14ac:dyDescent="0.3">
      <c r="A6217" s="22" t="b">
        <f t="shared" si="2149"/>
        <v>1</v>
      </c>
      <c r="B6217" s="22" t="b">
        <f t="shared" si="2150"/>
        <v>1</v>
      </c>
      <c r="C6217" s="22" t="b">
        <f t="shared" si="2151"/>
        <v>0</v>
      </c>
      <c r="D6217" s="22" t="b">
        <f t="shared" si="2152"/>
        <v>0</v>
      </c>
      <c r="E6217" s="22" t="b">
        <f t="shared" si="2153"/>
        <v>1</v>
      </c>
      <c r="F6217" s="52" t="b">
        <f t="shared" si="2154"/>
        <v>1</v>
      </c>
      <c r="G6217" s="22" t="b">
        <f t="shared" si="2155"/>
        <v>1</v>
      </c>
      <c r="H6217" s="22" t="b">
        <f t="shared" si="2156"/>
        <v>0</v>
      </c>
      <c r="I6217" s="22" t="b">
        <f t="shared" si="2157"/>
        <v>1</v>
      </c>
      <c r="J6217" s="22" t="b">
        <f t="shared" si="2158"/>
        <v>0</v>
      </c>
      <c r="K6217" s="3" t="str">
        <f t="shared" si="2159"/>
        <v/>
      </c>
      <c r="L6217" s="3" t="str">
        <f t="shared" si="2160"/>
        <v/>
      </c>
      <c r="M6217" s="3" t="str">
        <f t="shared" si="2161"/>
        <v/>
      </c>
      <c r="N6217" s="54" t="str">
        <f t="shared" si="2162"/>
        <v/>
      </c>
      <c r="O6217" s="3" t="str">
        <f t="shared" si="2163"/>
        <v>(상현동, 광교마을웅진스타클래스1단지)</v>
      </c>
      <c r="P6217" s="19" t="str">
        <f t="shared" si="2164"/>
        <v>(상현동, 광교마을웅진스타클래스1단지)</v>
      </c>
      <c r="Q6217" s="23" t="e">
        <f>_xlfn.XLOOKUP(R6217,summary!C3605:C3641,summary!B3605:B3641)</f>
        <v>#N/A</v>
      </c>
      <c r="R6217" s="24" t="str">
        <f t="shared" si="2170"/>
        <v>상현1동</v>
      </c>
      <c r="S6217" s="24" t="str">
        <f t="shared" si="2165"/>
        <v>상현42통</v>
      </c>
      <c r="T6217" s="24" t="str">
        <f t="shared" si="2166"/>
        <v>(상현동, 광교마을웅진스타클래스1단지)</v>
      </c>
      <c r="U6217" s="24" t="str">
        <f t="shared" si="2167"/>
        <v>상현</v>
      </c>
      <c r="V6217" s="25">
        <f t="shared" si="2168"/>
        <v>42</v>
      </c>
      <c r="W6217" s="25">
        <f t="shared" si="2169"/>
        <v>2</v>
      </c>
      <c r="X6217" s="59"/>
      <c r="Y6217" s="59" t="s">
        <v>2353</v>
      </c>
      <c r="Z6217" s="59" t="s">
        <v>65</v>
      </c>
      <c r="AA6217" s="63" t="s">
        <v>7066</v>
      </c>
    </row>
    <row r="6218" spans="1:27" ht="16.5" customHeight="1" x14ac:dyDescent="0.3">
      <c r="A6218" s="22" t="b">
        <f t="shared" si="2149"/>
        <v>1</v>
      </c>
      <c r="B6218" s="22" t="b">
        <f t="shared" si="2150"/>
        <v>0</v>
      </c>
      <c r="C6218" s="22" t="b">
        <f t="shared" si="2151"/>
        <v>0</v>
      </c>
      <c r="D6218" s="22" t="b">
        <f t="shared" si="2152"/>
        <v>0</v>
      </c>
      <c r="E6218" s="22" t="b">
        <f t="shared" si="2153"/>
        <v>0</v>
      </c>
      <c r="F6218" s="52" t="b">
        <f t="shared" si="2154"/>
        <v>0</v>
      </c>
      <c r="G6218" s="22" t="b">
        <f t="shared" si="2155"/>
        <v>0</v>
      </c>
      <c r="H6218" s="22" t="b">
        <f t="shared" si="2156"/>
        <v>0</v>
      </c>
      <c r="I6218" s="22" t="b">
        <f t="shared" si="2157"/>
        <v>1</v>
      </c>
      <c r="J6218" s="22" t="b">
        <f t="shared" si="2158"/>
        <v>0</v>
      </c>
      <c r="K6218" s="3" t="str">
        <f t="shared" si="2159"/>
        <v/>
      </c>
      <c r="L6218" s="3" t="str">
        <f t="shared" si="2160"/>
        <v/>
      </c>
      <c r="M6218" s="3" t="str">
        <f t="shared" si="2161"/>
        <v/>
      </c>
      <c r="N6218" s="54" t="str">
        <f t="shared" si="2162"/>
        <v/>
      </c>
      <c r="O6218" s="3" t="str">
        <f t="shared" si="2163"/>
        <v>광교마을웅진스타클래스1단지)</v>
      </c>
      <c r="P6218" s="19" t="str">
        <f t="shared" si="2164"/>
        <v/>
      </c>
      <c r="Q6218" s="23" t="e">
        <f>_xlfn.XLOOKUP(R6218,summary!C3606:C3642,summary!B3606:B3642)</f>
        <v>#N/A</v>
      </c>
      <c r="R6218" s="24" t="str">
        <f t="shared" si="2170"/>
        <v>상현1동</v>
      </c>
      <c r="S6218" s="24" t="str">
        <f t="shared" si="2165"/>
        <v>상현42통</v>
      </c>
      <c r="T6218" s="24" t="str">
        <f t="shared" si="2166"/>
        <v>(상현동, 광교마을웅진스타클래스1단지)</v>
      </c>
      <c r="U6218" s="24" t="str">
        <f t="shared" si="2167"/>
        <v>상현</v>
      </c>
      <c r="V6218" s="25">
        <f t="shared" si="2168"/>
        <v>42</v>
      </c>
      <c r="W6218" s="25">
        <f t="shared" si="2169"/>
        <v>3</v>
      </c>
      <c r="X6218" s="59"/>
      <c r="Y6218" s="59" t="s">
        <v>7067</v>
      </c>
      <c r="Z6218" s="59" t="s">
        <v>67</v>
      </c>
      <c r="AA6218" s="63" t="s">
        <v>7068</v>
      </c>
    </row>
    <row r="6219" spans="1:27" ht="16.5" customHeight="1" x14ac:dyDescent="0.3">
      <c r="A6219" s="22" t="b">
        <f t="shared" si="2149"/>
        <v>1</v>
      </c>
      <c r="B6219" s="22" t="b">
        <f t="shared" si="2150"/>
        <v>0</v>
      </c>
      <c r="C6219" s="22" t="b">
        <f t="shared" si="2151"/>
        <v>1</v>
      </c>
      <c r="D6219" s="22" t="b">
        <f t="shared" si="2152"/>
        <v>0</v>
      </c>
      <c r="E6219" s="22" t="b">
        <f t="shared" si="2153"/>
        <v>1</v>
      </c>
      <c r="F6219" s="52" t="b">
        <f t="shared" si="2154"/>
        <v>1</v>
      </c>
      <c r="G6219" s="22" t="b">
        <f t="shared" si="2155"/>
        <v>0</v>
      </c>
      <c r="H6219" s="22" t="b">
        <f t="shared" si="2156"/>
        <v>1</v>
      </c>
      <c r="I6219" s="22" t="b">
        <f t="shared" si="2157"/>
        <v>1</v>
      </c>
      <c r="J6219" s="22" t="b">
        <f t="shared" si="2158"/>
        <v>0</v>
      </c>
      <c r="K6219" s="3" t="str">
        <f t="shared" si="2159"/>
        <v/>
      </c>
      <c r="L6219" s="3" t="str">
        <f t="shared" si="2160"/>
        <v/>
      </c>
      <c r="M6219" s="3" t="str">
        <f t="shared" si="2161"/>
        <v/>
      </c>
      <c r="N6219" s="54" t="str">
        <f t="shared" si="2162"/>
        <v/>
      </c>
      <c r="O6219" s="3" t="str">
        <f t="shared" si="2163"/>
        <v>스타클래스1단지)</v>
      </c>
      <c r="P6219" s="19" t="str">
        <f t="shared" si="2164"/>
        <v/>
      </c>
      <c r="Q6219" s="23" t="e">
        <f>_xlfn.XLOOKUP(R6219,summary!C3607:C3643,summary!B3607:B3643)</f>
        <v>#N/A</v>
      </c>
      <c r="R6219" s="24" t="str">
        <f t="shared" si="2170"/>
        <v>상현1동</v>
      </c>
      <c r="S6219" s="24" t="str">
        <f t="shared" si="2165"/>
        <v>상현42통</v>
      </c>
      <c r="T6219" s="24" t="str">
        <f t="shared" si="2166"/>
        <v>(상현동, 광교마을웅진스타클래스1단지)</v>
      </c>
      <c r="U6219" s="24" t="str">
        <f t="shared" si="2167"/>
        <v>상현</v>
      </c>
      <c r="V6219" s="25">
        <f t="shared" si="2168"/>
        <v>42</v>
      </c>
      <c r="W6219" s="25">
        <f t="shared" si="2169"/>
        <v>4</v>
      </c>
      <c r="X6219" s="59"/>
      <c r="Y6219" s="59" t="s">
        <v>7069</v>
      </c>
      <c r="Z6219" s="59" t="s">
        <v>73</v>
      </c>
      <c r="AA6219" s="63" t="s">
        <v>7070</v>
      </c>
    </row>
    <row r="6220" spans="1:27" ht="16.5" customHeight="1" x14ac:dyDescent="0.3">
      <c r="A6220" s="22" t="b">
        <f t="shared" si="2149"/>
        <v>1</v>
      </c>
      <c r="B6220" s="22" t="b">
        <f t="shared" si="2150"/>
        <v>0</v>
      </c>
      <c r="C6220" s="22" t="b">
        <f t="shared" si="2151"/>
        <v>0</v>
      </c>
      <c r="D6220" s="22" t="b">
        <f t="shared" si="2152"/>
        <v>0</v>
      </c>
      <c r="E6220" s="22" t="b">
        <f t="shared" si="2153"/>
        <v>0</v>
      </c>
      <c r="F6220" s="52" t="b">
        <f t="shared" si="2154"/>
        <v>0</v>
      </c>
      <c r="G6220" s="22" t="b">
        <f t="shared" si="2155"/>
        <v>0</v>
      </c>
      <c r="H6220" s="22" t="b">
        <f t="shared" si="2156"/>
        <v>0</v>
      </c>
      <c r="I6220" s="22" t="b">
        <f t="shared" si="2157"/>
        <v>0</v>
      </c>
      <c r="J6220" s="22" t="b">
        <f t="shared" si="2158"/>
        <v>1</v>
      </c>
      <c r="K6220" s="3" t="str">
        <f t="shared" si="2159"/>
        <v>상현43통</v>
      </c>
      <c r="L6220" s="3" t="str">
        <f t="shared" si="2160"/>
        <v>43</v>
      </c>
      <c r="M6220" s="3">
        <f t="shared" si="2161"/>
        <v>43</v>
      </c>
      <c r="N6220" s="54" t="str">
        <f t="shared" si="2162"/>
        <v>상현</v>
      </c>
      <c r="O6220" s="3" t="str">
        <f t="shared" si="2163"/>
        <v/>
      </c>
      <c r="P6220" s="19" t="str">
        <f t="shared" si="2164"/>
        <v/>
      </c>
      <c r="Q6220" s="23" t="e">
        <f>_xlfn.XLOOKUP(R6220,summary!C3608:C3644,summary!B3608:B3644)</f>
        <v>#N/A</v>
      </c>
      <c r="R6220" s="24" t="str">
        <f t="shared" si="2170"/>
        <v>상현1동</v>
      </c>
      <c r="S6220" s="24" t="str">
        <f t="shared" si="2165"/>
        <v>상현43통</v>
      </c>
      <c r="T6220" s="24" t="str">
        <f t="shared" si="2166"/>
        <v>(상현동, 광교마을웅진스타클래스2단지)</v>
      </c>
      <c r="U6220" s="24" t="str">
        <f t="shared" si="2167"/>
        <v>상현</v>
      </c>
      <c r="V6220" s="25">
        <f t="shared" si="2168"/>
        <v>43</v>
      </c>
      <c r="W6220" s="25">
        <f t="shared" si="2169"/>
        <v>1</v>
      </c>
      <c r="X6220" s="59"/>
      <c r="Y6220" s="59" t="s">
        <v>7071</v>
      </c>
      <c r="Z6220" s="59" t="s">
        <v>63</v>
      </c>
      <c r="AA6220" s="63" t="s">
        <v>7072</v>
      </c>
    </row>
    <row r="6221" spans="1:27" ht="16.5" customHeight="1" x14ac:dyDescent="0.3">
      <c r="A6221" s="22" t="b">
        <f t="shared" si="2149"/>
        <v>1</v>
      </c>
      <c r="B6221" s="22" t="b">
        <f t="shared" si="2150"/>
        <v>1</v>
      </c>
      <c r="C6221" s="22" t="b">
        <f t="shared" si="2151"/>
        <v>0</v>
      </c>
      <c r="D6221" s="22" t="b">
        <f t="shared" si="2152"/>
        <v>0</v>
      </c>
      <c r="E6221" s="22" t="b">
        <f t="shared" si="2153"/>
        <v>1</v>
      </c>
      <c r="F6221" s="52" t="b">
        <f t="shared" si="2154"/>
        <v>1</v>
      </c>
      <c r="G6221" s="22" t="b">
        <f t="shared" si="2155"/>
        <v>1</v>
      </c>
      <c r="H6221" s="22" t="b">
        <f t="shared" si="2156"/>
        <v>0</v>
      </c>
      <c r="I6221" s="22" t="b">
        <f t="shared" si="2157"/>
        <v>1</v>
      </c>
      <c r="J6221" s="22" t="b">
        <f t="shared" si="2158"/>
        <v>0</v>
      </c>
      <c r="K6221" s="3" t="str">
        <f t="shared" si="2159"/>
        <v/>
      </c>
      <c r="L6221" s="3" t="str">
        <f t="shared" si="2160"/>
        <v/>
      </c>
      <c r="M6221" s="3" t="str">
        <f t="shared" si="2161"/>
        <v/>
      </c>
      <c r="N6221" s="54" t="str">
        <f t="shared" si="2162"/>
        <v/>
      </c>
      <c r="O6221" s="3" t="str">
        <f t="shared" si="2163"/>
        <v>(상현동, 광교마을웅진스타클래스2단지)</v>
      </c>
      <c r="P6221" s="19" t="str">
        <f t="shared" si="2164"/>
        <v>(상현동, 광교마을웅진스타클래스2단지)</v>
      </c>
      <c r="Q6221" s="23" t="e">
        <f>_xlfn.XLOOKUP(R6221,summary!C3609:C3645,summary!B3609:B3645)</f>
        <v>#N/A</v>
      </c>
      <c r="R6221" s="24" t="str">
        <f t="shared" si="2170"/>
        <v>상현1동</v>
      </c>
      <c r="S6221" s="24" t="str">
        <f t="shared" si="2165"/>
        <v>상현43통</v>
      </c>
      <c r="T6221" s="24" t="str">
        <f t="shared" si="2166"/>
        <v>(상현동, 광교마을웅진스타클래스2단지)</v>
      </c>
      <c r="U6221" s="24" t="str">
        <f t="shared" si="2167"/>
        <v>상현</v>
      </c>
      <c r="V6221" s="25">
        <f t="shared" si="2168"/>
        <v>43</v>
      </c>
      <c r="W6221" s="25">
        <f t="shared" si="2169"/>
        <v>2</v>
      </c>
      <c r="X6221" s="59"/>
      <c r="Y6221" s="59" t="s">
        <v>2353</v>
      </c>
      <c r="Z6221" s="59" t="s">
        <v>65</v>
      </c>
      <c r="AA6221" s="63" t="s">
        <v>7073</v>
      </c>
    </row>
    <row r="6222" spans="1:27" ht="16.5" customHeight="1" x14ac:dyDescent="0.3">
      <c r="A6222" s="22" t="b">
        <f t="shared" si="2149"/>
        <v>1</v>
      </c>
      <c r="B6222" s="22" t="b">
        <f t="shared" si="2150"/>
        <v>0</v>
      </c>
      <c r="C6222" s="22" t="b">
        <f t="shared" si="2151"/>
        <v>0</v>
      </c>
      <c r="D6222" s="22" t="b">
        <f t="shared" si="2152"/>
        <v>0</v>
      </c>
      <c r="E6222" s="22" t="b">
        <f t="shared" si="2153"/>
        <v>0</v>
      </c>
      <c r="F6222" s="52" t="b">
        <f t="shared" si="2154"/>
        <v>0</v>
      </c>
      <c r="G6222" s="22" t="b">
        <f t="shared" si="2155"/>
        <v>0</v>
      </c>
      <c r="H6222" s="22" t="b">
        <f t="shared" si="2156"/>
        <v>0</v>
      </c>
      <c r="I6222" s="22" t="b">
        <f t="shared" si="2157"/>
        <v>1</v>
      </c>
      <c r="J6222" s="22" t="b">
        <f t="shared" si="2158"/>
        <v>0</v>
      </c>
      <c r="K6222" s="3" t="str">
        <f t="shared" si="2159"/>
        <v/>
      </c>
      <c r="L6222" s="3" t="str">
        <f t="shared" si="2160"/>
        <v/>
      </c>
      <c r="M6222" s="3" t="str">
        <f t="shared" si="2161"/>
        <v/>
      </c>
      <c r="N6222" s="54" t="str">
        <f t="shared" si="2162"/>
        <v/>
      </c>
      <c r="O6222" s="3" t="str">
        <f t="shared" si="2163"/>
        <v>광교마을웅진스타클래스2단지)</v>
      </c>
      <c r="P6222" s="19" t="str">
        <f t="shared" si="2164"/>
        <v/>
      </c>
      <c r="Q6222" s="23" t="e">
        <f>_xlfn.XLOOKUP(R6222,summary!C3610:C3646,summary!B3610:B3646)</f>
        <v>#N/A</v>
      </c>
      <c r="R6222" s="24" t="str">
        <f t="shared" si="2170"/>
        <v>상현1동</v>
      </c>
      <c r="S6222" s="24" t="str">
        <f t="shared" si="2165"/>
        <v>상현43통</v>
      </c>
      <c r="T6222" s="24" t="str">
        <f t="shared" si="2166"/>
        <v>(상현동, 광교마을웅진스타클래스2단지)</v>
      </c>
      <c r="U6222" s="24" t="str">
        <f t="shared" si="2167"/>
        <v>상현</v>
      </c>
      <c r="V6222" s="25">
        <f t="shared" si="2168"/>
        <v>43</v>
      </c>
      <c r="W6222" s="25">
        <f t="shared" si="2169"/>
        <v>3</v>
      </c>
      <c r="X6222" s="59"/>
      <c r="Y6222" s="59" t="s">
        <v>7067</v>
      </c>
      <c r="Z6222" s="59" t="s">
        <v>67</v>
      </c>
      <c r="AA6222" s="63" t="s">
        <v>7074</v>
      </c>
    </row>
    <row r="6223" spans="1:27" ht="16.5" customHeight="1" x14ac:dyDescent="0.3">
      <c r="A6223" s="22" t="b">
        <f t="shared" si="2149"/>
        <v>1</v>
      </c>
      <c r="B6223" s="22" t="b">
        <f t="shared" si="2150"/>
        <v>0</v>
      </c>
      <c r="C6223" s="22" t="b">
        <f t="shared" si="2151"/>
        <v>1</v>
      </c>
      <c r="D6223" s="22" t="b">
        <f t="shared" si="2152"/>
        <v>0</v>
      </c>
      <c r="E6223" s="22" t="b">
        <f t="shared" si="2153"/>
        <v>1</v>
      </c>
      <c r="F6223" s="52" t="b">
        <f t="shared" si="2154"/>
        <v>1</v>
      </c>
      <c r="G6223" s="22" t="b">
        <f t="shared" si="2155"/>
        <v>0</v>
      </c>
      <c r="H6223" s="22" t="b">
        <f t="shared" si="2156"/>
        <v>1</v>
      </c>
      <c r="I6223" s="22" t="b">
        <f t="shared" si="2157"/>
        <v>1</v>
      </c>
      <c r="J6223" s="22" t="b">
        <f t="shared" si="2158"/>
        <v>0</v>
      </c>
      <c r="K6223" s="3" t="str">
        <f t="shared" si="2159"/>
        <v/>
      </c>
      <c r="L6223" s="3" t="str">
        <f t="shared" si="2160"/>
        <v/>
      </c>
      <c r="M6223" s="3" t="str">
        <f t="shared" si="2161"/>
        <v/>
      </c>
      <c r="N6223" s="54" t="str">
        <f t="shared" si="2162"/>
        <v/>
      </c>
      <c r="O6223" s="3" t="str">
        <f t="shared" si="2163"/>
        <v>스타클래스2단지)</v>
      </c>
      <c r="P6223" s="19" t="str">
        <f t="shared" si="2164"/>
        <v/>
      </c>
      <c r="Q6223" s="23" t="e">
        <f>_xlfn.XLOOKUP(R6223,summary!C3611:C3647,summary!B3611:B3647)</f>
        <v>#N/A</v>
      </c>
      <c r="R6223" s="24" t="str">
        <f t="shared" si="2170"/>
        <v>상현1동</v>
      </c>
      <c r="S6223" s="24" t="str">
        <f t="shared" si="2165"/>
        <v>상현43통</v>
      </c>
      <c r="T6223" s="24" t="str">
        <f t="shared" si="2166"/>
        <v>(상현동, 광교마을웅진스타클래스2단지)</v>
      </c>
      <c r="U6223" s="24" t="str">
        <f t="shared" si="2167"/>
        <v>상현</v>
      </c>
      <c r="V6223" s="25">
        <f t="shared" si="2168"/>
        <v>43</v>
      </c>
      <c r="W6223" s="25">
        <f t="shared" si="2169"/>
        <v>4</v>
      </c>
      <c r="X6223" s="59"/>
      <c r="Y6223" s="59" t="s">
        <v>7075</v>
      </c>
      <c r="Z6223" s="59" t="s">
        <v>73</v>
      </c>
      <c r="AA6223" s="63" t="s">
        <v>7076</v>
      </c>
    </row>
    <row r="6224" spans="1:27" ht="16.5" customHeight="1" x14ac:dyDescent="0.3">
      <c r="A6224" s="22" t="b">
        <f t="shared" si="2149"/>
        <v>0</v>
      </c>
      <c r="B6224" s="22" t="b">
        <f t="shared" si="2150"/>
        <v>0</v>
      </c>
      <c r="C6224" s="22" t="b">
        <f t="shared" si="2151"/>
        <v>0</v>
      </c>
      <c r="D6224" s="22" t="b">
        <f t="shared" si="2152"/>
        <v>0</v>
      </c>
      <c r="E6224" s="22" t="b">
        <f t="shared" si="2153"/>
        <v>0</v>
      </c>
      <c r="F6224" s="52" t="b">
        <f t="shared" si="2154"/>
        <v>0</v>
      </c>
      <c r="G6224" s="22" t="b">
        <f t="shared" si="2155"/>
        <v>0</v>
      </c>
      <c r="H6224" s="22" t="b">
        <f t="shared" si="2156"/>
        <v>0</v>
      </c>
      <c r="I6224" s="22" t="b">
        <f t="shared" si="2157"/>
        <v>0</v>
      </c>
      <c r="J6224" s="22" t="b">
        <f t="shared" si="2158"/>
        <v>0</v>
      </c>
      <c r="K6224" s="3" t="str">
        <f t="shared" si="2159"/>
        <v/>
      </c>
      <c r="L6224" s="3" t="str">
        <f t="shared" si="2160"/>
        <v/>
      </c>
      <c r="M6224" s="3" t="str">
        <f t="shared" si="2161"/>
        <v/>
      </c>
      <c r="N6224" s="54" t="str">
        <f t="shared" si="2162"/>
        <v/>
      </c>
      <c r="O6224" s="3" t="str">
        <f t="shared" si="2163"/>
        <v/>
      </c>
      <c r="P6224" s="19" t="str">
        <f t="shared" si="2164"/>
        <v/>
      </c>
      <c r="Q6224" s="23" t="e">
        <f>_xlfn.XLOOKUP(R6224,summary!C3612:C3648,summary!B3612:B3648)</f>
        <v>#N/A</v>
      </c>
      <c r="R6224" s="24" t="str">
        <f t="shared" si="2170"/>
        <v>상현1동</v>
      </c>
      <c r="S6224" s="24" t="str">
        <f t="shared" si="2165"/>
        <v>상현43통</v>
      </c>
      <c r="T6224" s="24" t="str">
        <f t="shared" si="2166"/>
        <v>(상현동, 광교마을웅진스타클래스2단지)</v>
      </c>
      <c r="U6224" s="24" t="str">
        <f t="shared" si="2167"/>
        <v>상현</v>
      </c>
      <c r="V6224" s="25">
        <f t="shared" si="2168"/>
        <v>43</v>
      </c>
      <c r="W6224" s="25">
        <f t="shared" si="2169"/>
        <v>5</v>
      </c>
      <c r="X6224" s="59"/>
      <c r="Y6224" s="59"/>
      <c r="Z6224" s="59" t="s">
        <v>87</v>
      </c>
      <c r="AA6224" s="63" t="s">
        <v>7077</v>
      </c>
    </row>
    <row r="6225" spans="1:27" ht="16.5" customHeight="1" x14ac:dyDescent="0.3">
      <c r="A6225" s="22" t="b">
        <f t="shared" si="2149"/>
        <v>0</v>
      </c>
      <c r="B6225" s="22" t="b">
        <f t="shared" si="2150"/>
        <v>0</v>
      </c>
      <c r="C6225" s="22" t="b">
        <f t="shared" si="2151"/>
        <v>0</v>
      </c>
      <c r="D6225" s="22" t="b">
        <f t="shared" si="2152"/>
        <v>0</v>
      </c>
      <c r="E6225" s="22" t="b">
        <f t="shared" si="2153"/>
        <v>0</v>
      </c>
      <c r="F6225" s="52" t="b">
        <f t="shared" si="2154"/>
        <v>0</v>
      </c>
      <c r="G6225" s="22" t="b">
        <f t="shared" si="2155"/>
        <v>0</v>
      </c>
      <c r="H6225" s="22" t="b">
        <f t="shared" si="2156"/>
        <v>0</v>
      </c>
      <c r="I6225" s="22" t="b">
        <f t="shared" si="2157"/>
        <v>0</v>
      </c>
      <c r="J6225" s="22" t="b">
        <f t="shared" si="2158"/>
        <v>0</v>
      </c>
      <c r="K6225" s="3" t="str">
        <f t="shared" si="2159"/>
        <v/>
      </c>
      <c r="L6225" s="3" t="str">
        <f t="shared" si="2160"/>
        <v/>
      </c>
      <c r="M6225" s="3" t="str">
        <f t="shared" si="2161"/>
        <v/>
      </c>
      <c r="N6225" s="54" t="str">
        <f t="shared" si="2162"/>
        <v/>
      </c>
      <c r="O6225" s="3" t="str">
        <f t="shared" si="2163"/>
        <v/>
      </c>
      <c r="P6225" s="19" t="str">
        <f t="shared" si="2164"/>
        <v/>
      </c>
      <c r="Q6225" s="23" t="e">
        <f>_xlfn.XLOOKUP(R6225,summary!C3613:C3649,summary!B3613:B3649)</f>
        <v>#N/A</v>
      </c>
      <c r="R6225" s="24" t="str">
        <f t="shared" si="2170"/>
        <v>상현1동</v>
      </c>
      <c r="S6225" s="24" t="str">
        <f t="shared" si="2165"/>
        <v>상현43통</v>
      </c>
      <c r="T6225" s="24" t="str">
        <f t="shared" si="2166"/>
        <v>(상현동, 광교마을웅진스타클래스2단지)</v>
      </c>
      <c r="U6225" s="24" t="str">
        <f t="shared" si="2167"/>
        <v>상현</v>
      </c>
      <c r="V6225" s="25">
        <f t="shared" si="2168"/>
        <v>43</v>
      </c>
      <c r="W6225" s="25">
        <f t="shared" si="2169"/>
        <v>6</v>
      </c>
      <c r="X6225" s="59"/>
      <c r="Y6225" s="59"/>
      <c r="Z6225" s="59" t="s">
        <v>89</v>
      </c>
      <c r="AA6225" s="63" t="s">
        <v>7078</v>
      </c>
    </row>
    <row r="6226" spans="1:27" ht="16.5" customHeight="1" x14ac:dyDescent="0.3">
      <c r="A6226" s="22" t="b">
        <f t="shared" si="2149"/>
        <v>1</v>
      </c>
      <c r="B6226" s="22" t="b">
        <f t="shared" si="2150"/>
        <v>0</v>
      </c>
      <c r="C6226" s="22" t="b">
        <f t="shared" si="2151"/>
        <v>0</v>
      </c>
      <c r="D6226" s="22" t="b">
        <f t="shared" si="2152"/>
        <v>0</v>
      </c>
      <c r="E6226" s="22" t="b">
        <f t="shared" si="2153"/>
        <v>0</v>
      </c>
      <c r="F6226" s="52" t="b">
        <f t="shared" si="2154"/>
        <v>0</v>
      </c>
      <c r="G6226" s="22" t="b">
        <f t="shared" si="2155"/>
        <v>0</v>
      </c>
      <c r="H6226" s="22" t="b">
        <f t="shared" si="2156"/>
        <v>0</v>
      </c>
      <c r="I6226" s="22" t="b">
        <f t="shared" si="2157"/>
        <v>0</v>
      </c>
      <c r="J6226" s="22" t="b">
        <f t="shared" si="2158"/>
        <v>1</v>
      </c>
      <c r="K6226" s="3" t="str">
        <f t="shared" si="2159"/>
        <v>상현44통</v>
      </c>
      <c r="L6226" s="3" t="str">
        <f t="shared" si="2160"/>
        <v>44</v>
      </c>
      <c r="M6226" s="3">
        <f t="shared" si="2161"/>
        <v>44</v>
      </c>
      <c r="N6226" s="54" t="str">
        <f t="shared" si="2162"/>
        <v>상현</v>
      </c>
      <c r="O6226" s="3" t="str">
        <f t="shared" si="2163"/>
        <v/>
      </c>
      <c r="P6226" s="19" t="str">
        <f t="shared" si="2164"/>
        <v/>
      </c>
      <c r="Q6226" s="23" t="e">
        <f>_xlfn.XLOOKUP(R6226,summary!C3614:C3650,summary!B3614:B3650)</f>
        <v>#N/A</v>
      </c>
      <c r="R6226" s="24" t="str">
        <f t="shared" si="2170"/>
        <v>상현1동</v>
      </c>
      <c r="S6226" s="24" t="str">
        <f t="shared" si="2165"/>
        <v>상현44통</v>
      </c>
      <c r="T6226" s="24" t="str">
        <f t="shared" si="2166"/>
        <v>(상현동)</v>
      </c>
      <c r="U6226" s="24" t="str">
        <f t="shared" si="2167"/>
        <v>상현</v>
      </c>
      <c r="V6226" s="25">
        <f t="shared" si="2168"/>
        <v>44</v>
      </c>
      <c r="W6226" s="25">
        <f t="shared" si="2169"/>
        <v>1</v>
      </c>
      <c r="X6226" s="59"/>
      <c r="Y6226" s="59" t="s">
        <v>7079</v>
      </c>
      <c r="Z6226" s="59" t="s">
        <v>63</v>
      </c>
      <c r="AA6226" s="63" t="s">
        <v>7080</v>
      </c>
    </row>
    <row r="6227" spans="1:27" ht="16.5" customHeight="1" x14ac:dyDescent="0.3">
      <c r="A6227" s="22" t="b">
        <f t="shared" si="2149"/>
        <v>1</v>
      </c>
      <c r="B6227" s="22" t="b">
        <f t="shared" si="2150"/>
        <v>1</v>
      </c>
      <c r="C6227" s="22" t="b">
        <f t="shared" si="2151"/>
        <v>1</v>
      </c>
      <c r="D6227" s="22" t="b">
        <f t="shared" si="2152"/>
        <v>1</v>
      </c>
      <c r="E6227" s="22" t="b">
        <f t="shared" si="2153"/>
        <v>1</v>
      </c>
      <c r="F6227" s="52" t="b">
        <f t="shared" si="2154"/>
        <v>0</v>
      </c>
      <c r="G6227" s="22" t="b">
        <f t="shared" si="2155"/>
        <v>0</v>
      </c>
      <c r="H6227" s="22" t="b">
        <f t="shared" si="2156"/>
        <v>0</v>
      </c>
      <c r="I6227" s="22" t="b">
        <f t="shared" si="2157"/>
        <v>0</v>
      </c>
      <c r="J6227" s="22" t="b">
        <f t="shared" si="2158"/>
        <v>0</v>
      </c>
      <c r="K6227" s="3" t="str">
        <f t="shared" si="2159"/>
        <v/>
      </c>
      <c r="L6227" s="3" t="str">
        <f t="shared" si="2160"/>
        <v/>
      </c>
      <c r="M6227" s="3" t="str">
        <f t="shared" si="2161"/>
        <v/>
      </c>
      <c r="N6227" s="54" t="str">
        <f t="shared" si="2162"/>
        <v/>
      </c>
      <c r="O6227" s="3" t="str">
        <f t="shared" si="2163"/>
        <v/>
      </c>
      <c r="P6227" s="19" t="str">
        <f t="shared" si="2164"/>
        <v>(상현동)</v>
      </c>
      <c r="Q6227" s="23" t="e">
        <f>_xlfn.XLOOKUP(R6227,summary!C3615:C3651,summary!B3615:B3651)</f>
        <v>#N/A</v>
      </c>
      <c r="R6227" s="24" t="str">
        <f t="shared" si="2170"/>
        <v>상현1동</v>
      </c>
      <c r="S6227" s="24" t="str">
        <f t="shared" si="2165"/>
        <v>상현44통</v>
      </c>
      <c r="T6227" s="24" t="str">
        <f t="shared" si="2166"/>
        <v>(상현동)</v>
      </c>
      <c r="U6227" s="24" t="str">
        <f t="shared" si="2167"/>
        <v>상현</v>
      </c>
      <c r="V6227" s="25">
        <f t="shared" si="2168"/>
        <v>44</v>
      </c>
      <c r="W6227" s="25">
        <f t="shared" si="2169"/>
        <v>2</v>
      </c>
      <c r="X6227" s="59"/>
      <c r="Y6227" s="59" t="s">
        <v>2349</v>
      </c>
      <c r="Z6227" s="59" t="s">
        <v>65</v>
      </c>
      <c r="AA6227" s="63" t="s">
        <v>7081</v>
      </c>
    </row>
    <row r="6228" spans="1:27" ht="16.5" customHeight="1" x14ac:dyDescent="0.3">
      <c r="A6228" s="22" t="b">
        <f t="shared" si="2149"/>
        <v>0</v>
      </c>
      <c r="B6228" s="22" t="b">
        <f t="shared" si="2150"/>
        <v>0</v>
      </c>
      <c r="C6228" s="22" t="b">
        <f t="shared" si="2151"/>
        <v>0</v>
      </c>
      <c r="D6228" s="22" t="b">
        <f t="shared" si="2152"/>
        <v>0</v>
      </c>
      <c r="E6228" s="22" t="b">
        <f t="shared" si="2153"/>
        <v>0</v>
      </c>
      <c r="F6228" s="52" t="b">
        <f t="shared" si="2154"/>
        <v>0</v>
      </c>
      <c r="G6228" s="22" t="b">
        <f t="shared" si="2155"/>
        <v>0</v>
      </c>
      <c r="H6228" s="22" t="b">
        <f t="shared" si="2156"/>
        <v>0</v>
      </c>
      <c r="I6228" s="22" t="b">
        <f t="shared" si="2157"/>
        <v>0</v>
      </c>
      <c r="J6228" s="22" t="b">
        <f t="shared" si="2158"/>
        <v>0</v>
      </c>
      <c r="K6228" s="3" t="str">
        <f t="shared" si="2159"/>
        <v/>
      </c>
      <c r="L6228" s="3" t="str">
        <f t="shared" si="2160"/>
        <v/>
      </c>
      <c r="M6228" s="3" t="str">
        <f t="shared" si="2161"/>
        <v/>
      </c>
      <c r="N6228" s="54" t="str">
        <f t="shared" si="2162"/>
        <v/>
      </c>
      <c r="O6228" s="3" t="str">
        <f t="shared" si="2163"/>
        <v/>
      </c>
      <c r="P6228" s="19" t="str">
        <f t="shared" si="2164"/>
        <v/>
      </c>
      <c r="Q6228" s="23" t="e">
        <f>_xlfn.XLOOKUP(R6228,summary!C3616:C3652,summary!B3616:B3652)</f>
        <v>#N/A</v>
      </c>
      <c r="R6228" s="24" t="str">
        <f t="shared" si="2170"/>
        <v>상현1동</v>
      </c>
      <c r="S6228" s="24" t="str">
        <f t="shared" si="2165"/>
        <v>상현44통</v>
      </c>
      <c r="T6228" s="24" t="str">
        <f t="shared" si="2166"/>
        <v>(상현동)</v>
      </c>
      <c r="U6228" s="24" t="str">
        <f t="shared" si="2167"/>
        <v>상현</v>
      </c>
      <c r="V6228" s="25">
        <f t="shared" si="2168"/>
        <v>44</v>
      </c>
      <c r="W6228" s="25">
        <f t="shared" si="2169"/>
        <v>3</v>
      </c>
      <c r="X6228" s="59"/>
      <c r="Y6228" s="59"/>
      <c r="Z6228" s="59" t="s">
        <v>67</v>
      </c>
      <c r="AA6228" s="63" t="s">
        <v>7082</v>
      </c>
    </row>
    <row r="6229" spans="1:27" ht="16.5" customHeight="1" x14ac:dyDescent="0.3">
      <c r="A6229" s="22" t="b">
        <f t="shared" ref="A6229:A6292" si="2171">LEN(Y6229)&gt;0</f>
        <v>1</v>
      </c>
      <c r="B6229" s="22" t="b">
        <f t="shared" ref="B6229:B6292" si="2172">LEFT(Y6229)="("</f>
        <v>0</v>
      </c>
      <c r="C6229" s="22" t="b">
        <f t="shared" ref="C6229:C6292" si="2173">RIGHT(Y6229)=")"</f>
        <v>0</v>
      </c>
      <c r="D6229" s="22" t="b">
        <f t="shared" ref="D6229:D6292" si="2174">AND(B6229,C6229)</f>
        <v>0</v>
      </c>
      <c r="E6229" s="22" t="b">
        <f t="shared" ref="E6229:E6292" si="2175">OR(B6229,C6229)</f>
        <v>0</v>
      </c>
      <c r="F6229" s="52" t="b">
        <f t="shared" ref="F6229:F6292" si="2176">_xlfn.XOR(B6229,C6229)</f>
        <v>0</v>
      </c>
      <c r="G6229" s="22" t="b">
        <f t="shared" ref="G6229:G6292" si="2177">AND(B6229,F6229)</f>
        <v>0</v>
      </c>
      <c r="H6229" s="22" t="b">
        <f t="shared" ref="H6229:H6292" si="2178">AND(C6229,$F6229)</f>
        <v>0</v>
      </c>
      <c r="I6229" s="22" t="b">
        <f t="shared" ref="I6229:I6292" si="2179">IF(G6229,G6229,IF(H6228,FALSE,I6228))</f>
        <v>0</v>
      </c>
      <c r="J6229" s="22" t="b">
        <f t="shared" ref="J6229:J6292" si="2180">AND(A6229,NOT(B6229),NOT(I6229))</f>
        <v>1</v>
      </c>
      <c r="K6229" s="3" t="str">
        <f t="shared" ref="K6229:K6292" si="2181">IF(AND(J6229,RIGHT(Y6229)="통"),Y6229,"")</f>
        <v>상현45통</v>
      </c>
      <c r="L6229" s="3" t="str">
        <f t="shared" ref="L6229:L6292" si="2182">RIGHT(SUBSTITUTE(K6229,"통",""),2)</f>
        <v>45</v>
      </c>
      <c r="M6229" s="3">
        <f t="shared" ref="M6229:M6292" si="2183">IF(LEN(L6229)=0,"",IF(CODE(L6229)&lt;60,VALUE(L6229),VALUE(RIGHT(L6229))))</f>
        <v>45</v>
      </c>
      <c r="N6229" s="54" t="str">
        <f t="shared" ref="N6229:N6292" si="2184">SUBSTITUTE(K6229,_xlfn.CONCAT(M6229,"통"),"")</f>
        <v>상현</v>
      </c>
      <c r="O6229" s="3" t="str">
        <f t="shared" ref="O6229:O6292" si="2185">IF(I6229,IF(I6230,CONCATENATE(Y6229,O6230),Y6229),"")</f>
        <v/>
      </c>
      <c r="P6229" s="19" t="str">
        <f t="shared" ref="P6229:P6292" si="2186">IF(G6229,O6229,IF(D6229,Y6229,""))</f>
        <v/>
      </c>
      <c r="Q6229" s="23" t="e">
        <f>_xlfn.XLOOKUP(R6229,summary!C3617:C3653,summary!B3617:B3653)</f>
        <v>#N/A</v>
      </c>
      <c r="R6229" s="24" t="str">
        <f t="shared" si="2170"/>
        <v>상현1동</v>
      </c>
      <c r="S6229" s="24" t="str">
        <f t="shared" ref="S6229:S6292" si="2187">IF(J6229,Y6229,S6228)</f>
        <v>상현45통</v>
      </c>
      <c r="T6229" s="24" t="str">
        <f t="shared" ref="T6229:T6292" si="2188">IF(J6229,P6230,T6228)</f>
        <v>(상현동)</v>
      </c>
      <c r="U6229" s="24" t="str">
        <f t="shared" ref="U6229:U6292" si="2189">IF($J6229,N6229,U6228)</f>
        <v>상현</v>
      </c>
      <c r="V6229" s="25">
        <f t="shared" ref="V6229:V6292" si="2190">IF(J6229,M6229,V6228)</f>
        <v>45</v>
      </c>
      <c r="W6229" s="25">
        <f t="shared" ref="W6229:W6292" si="2191">IF(ISBLANK(Z6229),"",IF(LEN(TRIM(Z6229))&lt;4,VALUE(SUBSTITUTE(TRIM(Z6229),"반","")),""))</f>
        <v>1</v>
      </c>
      <c r="X6229" s="59"/>
      <c r="Y6229" s="59" t="s">
        <v>7083</v>
      </c>
      <c r="Z6229" s="59" t="s">
        <v>63</v>
      </c>
      <c r="AA6229" s="63" t="s">
        <v>7084</v>
      </c>
    </row>
    <row r="6230" spans="1:27" ht="16.5" customHeight="1" x14ac:dyDescent="0.3">
      <c r="A6230" s="22" t="b">
        <f t="shared" si="2171"/>
        <v>1</v>
      </c>
      <c r="B6230" s="22" t="b">
        <f t="shared" si="2172"/>
        <v>1</v>
      </c>
      <c r="C6230" s="22" t="b">
        <f t="shared" si="2173"/>
        <v>1</v>
      </c>
      <c r="D6230" s="22" t="b">
        <f t="shared" si="2174"/>
        <v>1</v>
      </c>
      <c r="E6230" s="22" t="b">
        <f t="shared" si="2175"/>
        <v>1</v>
      </c>
      <c r="F6230" s="52" t="b">
        <f t="shared" si="2176"/>
        <v>0</v>
      </c>
      <c r="G6230" s="22" t="b">
        <f t="shared" si="2177"/>
        <v>0</v>
      </c>
      <c r="H6230" s="22" t="b">
        <f t="shared" si="2178"/>
        <v>0</v>
      </c>
      <c r="I6230" s="22" t="b">
        <f t="shared" si="2179"/>
        <v>0</v>
      </c>
      <c r="J6230" s="22" t="b">
        <f t="shared" si="2180"/>
        <v>0</v>
      </c>
      <c r="K6230" s="3" t="str">
        <f t="shared" si="2181"/>
        <v/>
      </c>
      <c r="L6230" s="3" t="str">
        <f t="shared" si="2182"/>
        <v/>
      </c>
      <c r="M6230" s="3" t="str">
        <f t="shared" si="2183"/>
        <v/>
      </c>
      <c r="N6230" s="54" t="str">
        <f t="shared" si="2184"/>
        <v/>
      </c>
      <c r="O6230" s="3" t="str">
        <f t="shared" si="2185"/>
        <v/>
      </c>
      <c r="P6230" s="19" t="str">
        <f t="shared" si="2186"/>
        <v>(상현동)</v>
      </c>
      <c r="Q6230" s="23" t="e">
        <f>_xlfn.XLOOKUP(R6230,summary!C3618:C3654,summary!B3618:B3654)</f>
        <v>#N/A</v>
      </c>
      <c r="R6230" s="24" t="str">
        <f t="shared" si="2170"/>
        <v>상현1동</v>
      </c>
      <c r="S6230" s="24" t="str">
        <f t="shared" si="2187"/>
        <v>상현45통</v>
      </c>
      <c r="T6230" s="24" t="str">
        <f t="shared" si="2188"/>
        <v>(상현동)</v>
      </c>
      <c r="U6230" s="24" t="str">
        <f t="shared" si="2189"/>
        <v>상현</v>
      </c>
      <c r="V6230" s="25">
        <f t="shared" si="2190"/>
        <v>45</v>
      </c>
      <c r="W6230" s="25">
        <f t="shared" si="2191"/>
        <v>2</v>
      </c>
      <c r="X6230" s="59"/>
      <c r="Y6230" s="59" t="s">
        <v>2349</v>
      </c>
      <c r="Z6230" s="59" t="s">
        <v>65</v>
      </c>
      <c r="AA6230" s="63" t="s">
        <v>7085</v>
      </c>
    </row>
    <row r="6231" spans="1:27" ht="16.5" customHeight="1" x14ac:dyDescent="0.3">
      <c r="A6231" s="22" t="b">
        <f t="shared" si="2171"/>
        <v>0</v>
      </c>
      <c r="B6231" s="22" t="b">
        <f t="shared" si="2172"/>
        <v>0</v>
      </c>
      <c r="C6231" s="22" t="b">
        <f t="shared" si="2173"/>
        <v>0</v>
      </c>
      <c r="D6231" s="22" t="b">
        <f t="shared" si="2174"/>
        <v>0</v>
      </c>
      <c r="E6231" s="22" t="b">
        <f t="shared" si="2175"/>
        <v>0</v>
      </c>
      <c r="F6231" s="52" t="b">
        <f t="shared" si="2176"/>
        <v>0</v>
      </c>
      <c r="G6231" s="22" t="b">
        <f t="shared" si="2177"/>
        <v>0</v>
      </c>
      <c r="H6231" s="22" t="b">
        <f t="shared" si="2178"/>
        <v>0</v>
      </c>
      <c r="I6231" s="22" t="b">
        <f t="shared" si="2179"/>
        <v>0</v>
      </c>
      <c r="J6231" s="22" t="b">
        <f t="shared" si="2180"/>
        <v>0</v>
      </c>
      <c r="K6231" s="3" t="str">
        <f t="shared" si="2181"/>
        <v/>
      </c>
      <c r="L6231" s="3" t="str">
        <f t="shared" si="2182"/>
        <v/>
      </c>
      <c r="M6231" s="3" t="str">
        <f t="shared" si="2183"/>
        <v/>
      </c>
      <c r="N6231" s="54" t="str">
        <f t="shared" si="2184"/>
        <v/>
      </c>
      <c r="O6231" s="3" t="str">
        <f t="shared" si="2185"/>
        <v/>
      </c>
      <c r="P6231" s="19" t="str">
        <f t="shared" si="2186"/>
        <v/>
      </c>
      <c r="Q6231" s="23" t="e">
        <f>_xlfn.XLOOKUP(R6231,summary!C3619:C3655,summary!B3619:B3655)</f>
        <v>#N/A</v>
      </c>
      <c r="R6231" s="24" t="str">
        <f t="shared" si="2170"/>
        <v>상현1동</v>
      </c>
      <c r="S6231" s="24" t="str">
        <f t="shared" si="2187"/>
        <v>상현45통</v>
      </c>
      <c r="T6231" s="24" t="str">
        <f t="shared" si="2188"/>
        <v>(상현동)</v>
      </c>
      <c r="U6231" s="24" t="str">
        <f t="shared" si="2189"/>
        <v>상현</v>
      </c>
      <c r="V6231" s="25">
        <f t="shared" si="2190"/>
        <v>45</v>
      </c>
      <c r="W6231" s="25">
        <f t="shared" si="2191"/>
        <v>3</v>
      </c>
      <c r="X6231" s="59"/>
      <c r="Y6231" s="59"/>
      <c r="Z6231" s="59" t="s">
        <v>67</v>
      </c>
      <c r="AA6231" s="63" t="s">
        <v>7086</v>
      </c>
    </row>
    <row r="6232" spans="1:27" ht="16.5" customHeight="1" x14ac:dyDescent="0.3">
      <c r="A6232" s="22" t="b">
        <f t="shared" si="2171"/>
        <v>1</v>
      </c>
      <c r="B6232" s="22" t="b">
        <f t="shared" si="2172"/>
        <v>0</v>
      </c>
      <c r="C6232" s="22" t="b">
        <f t="shared" si="2173"/>
        <v>0</v>
      </c>
      <c r="D6232" s="22" t="b">
        <f t="shared" si="2174"/>
        <v>0</v>
      </c>
      <c r="E6232" s="22" t="b">
        <f t="shared" si="2175"/>
        <v>0</v>
      </c>
      <c r="F6232" s="52" t="b">
        <f t="shared" si="2176"/>
        <v>0</v>
      </c>
      <c r="G6232" s="22" t="b">
        <f t="shared" si="2177"/>
        <v>0</v>
      </c>
      <c r="H6232" s="22" t="b">
        <f t="shared" si="2178"/>
        <v>0</v>
      </c>
      <c r="I6232" s="22" t="b">
        <f t="shared" si="2179"/>
        <v>0</v>
      </c>
      <c r="J6232" s="22" t="b">
        <f t="shared" si="2180"/>
        <v>1</v>
      </c>
      <c r="K6232" s="3" t="str">
        <f t="shared" si="2181"/>
        <v/>
      </c>
      <c r="L6232" s="3" t="str">
        <f t="shared" si="2182"/>
        <v/>
      </c>
      <c r="M6232" s="3" t="str">
        <f t="shared" si="2183"/>
        <v/>
      </c>
      <c r="N6232" s="54" t="str">
        <f t="shared" si="2184"/>
        <v/>
      </c>
      <c r="O6232" s="3" t="str">
        <f t="shared" si="2185"/>
        <v/>
      </c>
      <c r="P6232" s="19" t="str">
        <f t="shared" si="2186"/>
        <v/>
      </c>
      <c r="Q6232" s="23" t="e">
        <f>_xlfn.XLOOKUP(R6232,summary!C3620:C3656,summary!B3620:B3656)</f>
        <v>#N/A</v>
      </c>
      <c r="R6232" s="24" t="str">
        <f t="shared" si="2170"/>
        <v>읍 면 동</v>
      </c>
      <c r="S6232" s="24" t="str">
        <f t="shared" si="2187"/>
        <v>통 리 명</v>
      </c>
      <c r="T6232" s="24" t="str">
        <f t="shared" si="2188"/>
        <v/>
      </c>
      <c r="U6232" s="24" t="str">
        <f t="shared" si="2189"/>
        <v/>
      </c>
      <c r="V6232" s="25" t="str">
        <f t="shared" si="2190"/>
        <v/>
      </c>
      <c r="W6232" s="25" t="str">
        <f t="shared" si="2191"/>
        <v/>
      </c>
      <c r="X6232" s="59" t="s">
        <v>121</v>
      </c>
      <c r="Y6232" s="59" t="s">
        <v>122</v>
      </c>
      <c r="Z6232" s="59" t="s">
        <v>59</v>
      </c>
      <c r="AA6232" s="63" t="s">
        <v>2628</v>
      </c>
    </row>
    <row r="6233" spans="1:27" ht="16.5" customHeight="1" x14ac:dyDescent="0.3">
      <c r="A6233" s="22" t="b">
        <f t="shared" si="2171"/>
        <v>1</v>
      </c>
      <c r="B6233" s="22" t="b">
        <f t="shared" si="2172"/>
        <v>0</v>
      </c>
      <c r="C6233" s="22" t="b">
        <f t="shared" si="2173"/>
        <v>0</v>
      </c>
      <c r="D6233" s="22" t="b">
        <f t="shared" si="2174"/>
        <v>0</v>
      </c>
      <c r="E6233" s="22" t="b">
        <f t="shared" si="2175"/>
        <v>0</v>
      </c>
      <c r="F6233" s="52" t="b">
        <f t="shared" si="2176"/>
        <v>0</v>
      </c>
      <c r="G6233" s="22" t="b">
        <f t="shared" si="2177"/>
        <v>0</v>
      </c>
      <c r="H6233" s="22" t="b">
        <f t="shared" si="2178"/>
        <v>0</v>
      </c>
      <c r="I6233" s="22" t="b">
        <f t="shared" si="2179"/>
        <v>0</v>
      </c>
      <c r="J6233" s="22" t="b">
        <f t="shared" si="2180"/>
        <v>1</v>
      </c>
      <c r="K6233" s="3" t="str">
        <f t="shared" si="2181"/>
        <v>상현46통</v>
      </c>
      <c r="L6233" s="3" t="str">
        <f t="shared" si="2182"/>
        <v>46</v>
      </c>
      <c r="M6233" s="3">
        <f t="shared" si="2183"/>
        <v>46</v>
      </c>
      <c r="N6233" s="54" t="str">
        <f t="shared" si="2184"/>
        <v>상현</v>
      </c>
      <c r="O6233" s="3" t="str">
        <f t="shared" si="2185"/>
        <v/>
      </c>
      <c r="P6233" s="19" t="str">
        <f t="shared" si="2186"/>
        <v/>
      </c>
      <c r="Q6233" s="23" t="e">
        <f>_xlfn.XLOOKUP(R6233,summary!C3621:C3657,summary!B3621:B3657)</f>
        <v>#N/A</v>
      </c>
      <c r="R6233" s="24" t="str">
        <f t="shared" si="2170"/>
        <v>상현1동</v>
      </c>
      <c r="S6233" s="24" t="str">
        <f t="shared" si="2187"/>
        <v>상현46통</v>
      </c>
      <c r="T6233" s="24" t="str">
        <f t="shared" si="2188"/>
        <v>(상현동, 광교마을45단지)</v>
      </c>
      <c r="U6233" s="24" t="str">
        <f t="shared" si="2189"/>
        <v>상현</v>
      </c>
      <c r="V6233" s="25">
        <f t="shared" si="2190"/>
        <v>46</v>
      </c>
      <c r="W6233" s="25">
        <f t="shared" si="2191"/>
        <v>1</v>
      </c>
      <c r="X6233" s="59" t="s">
        <v>33</v>
      </c>
      <c r="Y6233" s="59" t="s">
        <v>7087</v>
      </c>
      <c r="Z6233" s="59" t="s">
        <v>63</v>
      </c>
      <c r="AA6233" s="63" t="s">
        <v>7088</v>
      </c>
    </row>
    <row r="6234" spans="1:27" ht="16.5" customHeight="1" x14ac:dyDescent="0.3">
      <c r="A6234" s="22" t="b">
        <f t="shared" si="2171"/>
        <v>1</v>
      </c>
      <c r="B6234" s="22" t="b">
        <f t="shared" si="2172"/>
        <v>1</v>
      </c>
      <c r="C6234" s="22" t="b">
        <f t="shared" si="2173"/>
        <v>0</v>
      </c>
      <c r="D6234" s="22" t="b">
        <f t="shared" si="2174"/>
        <v>0</v>
      </c>
      <c r="E6234" s="22" t="b">
        <f t="shared" si="2175"/>
        <v>1</v>
      </c>
      <c r="F6234" s="52" t="b">
        <f t="shared" si="2176"/>
        <v>1</v>
      </c>
      <c r="G6234" s="22" t="b">
        <f t="shared" si="2177"/>
        <v>1</v>
      </c>
      <c r="H6234" s="22" t="b">
        <f t="shared" si="2178"/>
        <v>0</v>
      </c>
      <c r="I6234" s="22" t="b">
        <f t="shared" si="2179"/>
        <v>1</v>
      </c>
      <c r="J6234" s="22" t="b">
        <f t="shared" si="2180"/>
        <v>0</v>
      </c>
      <c r="K6234" s="3" t="str">
        <f t="shared" si="2181"/>
        <v/>
      </c>
      <c r="L6234" s="3" t="str">
        <f t="shared" si="2182"/>
        <v/>
      </c>
      <c r="M6234" s="3" t="str">
        <f t="shared" si="2183"/>
        <v/>
      </c>
      <c r="N6234" s="54" t="str">
        <f t="shared" si="2184"/>
        <v/>
      </c>
      <c r="O6234" s="3" t="str">
        <f t="shared" si="2185"/>
        <v>(상현동, 광교마을45단지)</v>
      </c>
      <c r="P6234" s="19" t="str">
        <f t="shared" si="2186"/>
        <v>(상현동, 광교마을45단지)</v>
      </c>
      <c r="Q6234" s="23" t="e">
        <f>_xlfn.XLOOKUP(R6234,summary!C3622:C3658,summary!B3622:B3658)</f>
        <v>#N/A</v>
      </c>
      <c r="R6234" s="24" t="str">
        <f t="shared" si="2170"/>
        <v>상현1동</v>
      </c>
      <c r="S6234" s="24" t="str">
        <f t="shared" si="2187"/>
        <v>상현46통</v>
      </c>
      <c r="T6234" s="24" t="str">
        <f t="shared" si="2188"/>
        <v>(상현동, 광교마을45단지)</v>
      </c>
      <c r="U6234" s="24" t="str">
        <f t="shared" si="2189"/>
        <v>상현</v>
      </c>
      <c r="V6234" s="25">
        <f t="shared" si="2190"/>
        <v>46</v>
      </c>
      <c r="W6234" s="25">
        <f t="shared" si="2191"/>
        <v>2</v>
      </c>
      <c r="X6234" s="59"/>
      <c r="Y6234" s="59" t="s">
        <v>2353</v>
      </c>
      <c r="Z6234" s="59" t="s">
        <v>65</v>
      </c>
      <c r="AA6234" s="63" t="s">
        <v>7089</v>
      </c>
    </row>
    <row r="6235" spans="1:27" ht="16.5" customHeight="1" x14ac:dyDescent="0.3">
      <c r="A6235" s="22" t="b">
        <f t="shared" si="2171"/>
        <v>1</v>
      </c>
      <c r="B6235" s="22" t="b">
        <f t="shared" si="2172"/>
        <v>0</v>
      </c>
      <c r="C6235" s="22" t="b">
        <f t="shared" si="2173"/>
        <v>1</v>
      </c>
      <c r="D6235" s="22" t="b">
        <f t="shared" si="2174"/>
        <v>0</v>
      </c>
      <c r="E6235" s="22" t="b">
        <f t="shared" si="2175"/>
        <v>1</v>
      </c>
      <c r="F6235" s="52" t="b">
        <f t="shared" si="2176"/>
        <v>1</v>
      </c>
      <c r="G6235" s="22" t="b">
        <f t="shared" si="2177"/>
        <v>0</v>
      </c>
      <c r="H6235" s="22" t="b">
        <f t="shared" si="2178"/>
        <v>1</v>
      </c>
      <c r="I6235" s="22" t="b">
        <f t="shared" si="2179"/>
        <v>1</v>
      </c>
      <c r="J6235" s="22" t="b">
        <f t="shared" si="2180"/>
        <v>0</v>
      </c>
      <c r="K6235" s="3" t="str">
        <f t="shared" si="2181"/>
        <v/>
      </c>
      <c r="L6235" s="3" t="str">
        <f t="shared" si="2182"/>
        <v/>
      </c>
      <c r="M6235" s="3" t="str">
        <f t="shared" si="2183"/>
        <v/>
      </c>
      <c r="N6235" s="54" t="str">
        <f t="shared" si="2184"/>
        <v/>
      </c>
      <c r="O6235" s="3" t="str">
        <f t="shared" si="2185"/>
        <v>광교마을45단지)</v>
      </c>
      <c r="P6235" s="19" t="str">
        <f t="shared" si="2186"/>
        <v/>
      </c>
      <c r="Q6235" s="23" t="e">
        <f>_xlfn.XLOOKUP(R6235,summary!C3623:C3659,summary!B3623:B3659)</f>
        <v>#N/A</v>
      </c>
      <c r="R6235" s="24" t="str">
        <f t="shared" si="2170"/>
        <v>상현1동</v>
      </c>
      <c r="S6235" s="24" t="str">
        <f t="shared" si="2187"/>
        <v>상현46통</v>
      </c>
      <c r="T6235" s="24" t="str">
        <f t="shared" si="2188"/>
        <v>(상현동, 광교마을45단지)</v>
      </c>
      <c r="U6235" s="24" t="str">
        <f t="shared" si="2189"/>
        <v>상현</v>
      </c>
      <c r="V6235" s="25">
        <f t="shared" si="2190"/>
        <v>46</v>
      </c>
      <c r="W6235" s="25">
        <f t="shared" si="2191"/>
        <v>3</v>
      </c>
      <c r="X6235" s="59"/>
      <c r="Y6235" s="59" t="s">
        <v>7090</v>
      </c>
      <c r="Z6235" s="59" t="s">
        <v>67</v>
      </c>
      <c r="AA6235" s="63" t="s">
        <v>7091</v>
      </c>
    </row>
    <row r="6236" spans="1:27" ht="16.5" customHeight="1" x14ac:dyDescent="0.3">
      <c r="A6236" s="22" t="b">
        <f t="shared" si="2171"/>
        <v>0</v>
      </c>
      <c r="B6236" s="22" t="b">
        <f t="shared" si="2172"/>
        <v>0</v>
      </c>
      <c r="C6236" s="22" t="b">
        <f t="shared" si="2173"/>
        <v>0</v>
      </c>
      <c r="D6236" s="22" t="b">
        <f t="shared" si="2174"/>
        <v>0</v>
      </c>
      <c r="E6236" s="22" t="b">
        <f t="shared" si="2175"/>
        <v>0</v>
      </c>
      <c r="F6236" s="52" t="b">
        <f t="shared" si="2176"/>
        <v>0</v>
      </c>
      <c r="G6236" s="22" t="b">
        <f t="shared" si="2177"/>
        <v>0</v>
      </c>
      <c r="H6236" s="22" t="b">
        <f t="shared" si="2178"/>
        <v>0</v>
      </c>
      <c r="I6236" s="22" t="b">
        <f t="shared" si="2179"/>
        <v>0</v>
      </c>
      <c r="J6236" s="22" t="b">
        <f t="shared" si="2180"/>
        <v>0</v>
      </c>
      <c r="K6236" s="3" t="str">
        <f t="shared" si="2181"/>
        <v/>
      </c>
      <c r="L6236" s="3" t="str">
        <f t="shared" si="2182"/>
        <v/>
      </c>
      <c r="M6236" s="3" t="str">
        <f t="shared" si="2183"/>
        <v/>
      </c>
      <c r="N6236" s="54" t="str">
        <f t="shared" si="2184"/>
        <v/>
      </c>
      <c r="O6236" s="3" t="str">
        <f t="shared" si="2185"/>
        <v/>
      </c>
      <c r="P6236" s="19" t="str">
        <f t="shared" si="2186"/>
        <v/>
      </c>
      <c r="Q6236" s="23" t="e">
        <f>_xlfn.XLOOKUP(R6236,summary!C3624:C3660,summary!B3624:B3660)</f>
        <v>#N/A</v>
      </c>
      <c r="R6236" s="24" t="str">
        <f t="shared" si="2170"/>
        <v>상현1동</v>
      </c>
      <c r="S6236" s="24" t="str">
        <f t="shared" si="2187"/>
        <v>상현46통</v>
      </c>
      <c r="T6236" s="24" t="str">
        <f t="shared" si="2188"/>
        <v>(상현동, 광교마을45단지)</v>
      </c>
      <c r="U6236" s="24" t="str">
        <f t="shared" si="2189"/>
        <v>상현</v>
      </c>
      <c r="V6236" s="25">
        <f t="shared" si="2190"/>
        <v>46</v>
      </c>
      <c r="W6236" s="25">
        <f t="shared" si="2191"/>
        <v>4</v>
      </c>
      <c r="X6236" s="59"/>
      <c r="Y6236" s="59"/>
      <c r="Z6236" s="59" t="s">
        <v>73</v>
      </c>
      <c r="AA6236" s="63" t="s">
        <v>7092</v>
      </c>
    </row>
    <row r="6237" spans="1:27" ht="16.5" customHeight="1" x14ac:dyDescent="0.3">
      <c r="A6237" s="22" t="b">
        <f t="shared" si="2171"/>
        <v>0</v>
      </c>
      <c r="B6237" s="22" t="b">
        <f t="shared" si="2172"/>
        <v>0</v>
      </c>
      <c r="C6237" s="22" t="b">
        <f t="shared" si="2173"/>
        <v>0</v>
      </c>
      <c r="D6237" s="22" t="b">
        <f t="shared" si="2174"/>
        <v>0</v>
      </c>
      <c r="E6237" s="22" t="b">
        <f t="shared" si="2175"/>
        <v>0</v>
      </c>
      <c r="F6237" s="52" t="b">
        <f t="shared" si="2176"/>
        <v>0</v>
      </c>
      <c r="G6237" s="22" t="b">
        <f t="shared" si="2177"/>
        <v>0</v>
      </c>
      <c r="H6237" s="22" t="b">
        <f t="shared" si="2178"/>
        <v>0</v>
      </c>
      <c r="I6237" s="22" t="b">
        <f t="shared" si="2179"/>
        <v>0</v>
      </c>
      <c r="J6237" s="22" t="b">
        <f t="shared" si="2180"/>
        <v>0</v>
      </c>
      <c r="K6237" s="3" t="str">
        <f t="shared" si="2181"/>
        <v/>
      </c>
      <c r="L6237" s="3" t="str">
        <f t="shared" si="2182"/>
        <v/>
      </c>
      <c r="M6237" s="3" t="str">
        <f t="shared" si="2183"/>
        <v/>
      </c>
      <c r="N6237" s="54" t="str">
        <f t="shared" si="2184"/>
        <v/>
      </c>
      <c r="O6237" s="3" t="str">
        <f t="shared" si="2185"/>
        <v/>
      </c>
      <c r="P6237" s="19" t="str">
        <f t="shared" si="2186"/>
        <v/>
      </c>
      <c r="Q6237" s="23" t="e">
        <f>_xlfn.XLOOKUP(R6237,summary!C3625:C3661,summary!B3625:B3661)</f>
        <v>#N/A</v>
      </c>
      <c r="R6237" s="24" t="str">
        <f t="shared" si="2170"/>
        <v>상현1동</v>
      </c>
      <c r="S6237" s="24" t="str">
        <f t="shared" si="2187"/>
        <v>상현46통</v>
      </c>
      <c r="T6237" s="24" t="str">
        <f t="shared" si="2188"/>
        <v>(상현동, 광교마을45단지)</v>
      </c>
      <c r="U6237" s="24" t="str">
        <f t="shared" si="2189"/>
        <v>상현</v>
      </c>
      <c r="V6237" s="25">
        <f t="shared" si="2190"/>
        <v>46</v>
      </c>
      <c r="W6237" s="25">
        <f t="shared" si="2191"/>
        <v>5</v>
      </c>
      <c r="X6237" s="59"/>
      <c r="Y6237" s="59"/>
      <c r="Z6237" s="59" t="s">
        <v>87</v>
      </c>
      <c r="AA6237" s="63" t="s">
        <v>7093</v>
      </c>
    </row>
    <row r="6238" spans="1:27" ht="16.5" customHeight="1" x14ac:dyDescent="0.3">
      <c r="A6238" s="22" t="b">
        <f t="shared" si="2171"/>
        <v>0</v>
      </c>
      <c r="B6238" s="22" t="b">
        <f t="shared" si="2172"/>
        <v>0</v>
      </c>
      <c r="C6238" s="22" t="b">
        <f t="shared" si="2173"/>
        <v>0</v>
      </c>
      <c r="D6238" s="22" t="b">
        <f t="shared" si="2174"/>
        <v>0</v>
      </c>
      <c r="E6238" s="22" t="b">
        <f t="shared" si="2175"/>
        <v>0</v>
      </c>
      <c r="F6238" s="52" t="b">
        <f t="shared" si="2176"/>
        <v>0</v>
      </c>
      <c r="G6238" s="22" t="b">
        <f t="shared" si="2177"/>
        <v>0</v>
      </c>
      <c r="H6238" s="22" t="b">
        <f t="shared" si="2178"/>
        <v>0</v>
      </c>
      <c r="I6238" s="22" t="b">
        <f t="shared" si="2179"/>
        <v>0</v>
      </c>
      <c r="J6238" s="22" t="b">
        <f t="shared" si="2180"/>
        <v>0</v>
      </c>
      <c r="K6238" s="3" t="str">
        <f t="shared" si="2181"/>
        <v/>
      </c>
      <c r="L6238" s="3" t="str">
        <f t="shared" si="2182"/>
        <v/>
      </c>
      <c r="M6238" s="3" t="str">
        <f t="shared" si="2183"/>
        <v/>
      </c>
      <c r="N6238" s="54" t="str">
        <f t="shared" si="2184"/>
        <v/>
      </c>
      <c r="O6238" s="3" t="str">
        <f t="shared" si="2185"/>
        <v/>
      </c>
      <c r="P6238" s="19" t="str">
        <f t="shared" si="2186"/>
        <v/>
      </c>
      <c r="Q6238" s="23" t="e">
        <f>_xlfn.XLOOKUP(R6238,summary!C3626:C3662,summary!B3626:B3662)</f>
        <v>#N/A</v>
      </c>
      <c r="R6238" s="24" t="str">
        <f t="shared" si="2170"/>
        <v>상현1동</v>
      </c>
      <c r="S6238" s="24" t="str">
        <f t="shared" si="2187"/>
        <v>상현46통</v>
      </c>
      <c r="T6238" s="24" t="str">
        <f t="shared" si="2188"/>
        <v>(상현동, 광교마을45단지)</v>
      </c>
      <c r="U6238" s="24" t="str">
        <f t="shared" si="2189"/>
        <v>상현</v>
      </c>
      <c r="V6238" s="25">
        <f t="shared" si="2190"/>
        <v>46</v>
      </c>
      <c r="W6238" s="25">
        <f t="shared" si="2191"/>
        <v>6</v>
      </c>
      <c r="X6238" s="59"/>
      <c r="Y6238" s="59"/>
      <c r="Z6238" s="59" t="s">
        <v>89</v>
      </c>
      <c r="AA6238" s="63" t="s">
        <v>7094</v>
      </c>
    </row>
    <row r="6239" spans="1:27" ht="16.5" customHeight="1" x14ac:dyDescent="0.3">
      <c r="A6239" s="22" t="b">
        <f t="shared" si="2171"/>
        <v>0</v>
      </c>
      <c r="B6239" s="22" t="b">
        <f t="shared" si="2172"/>
        <v>0</v>
      </c>
      <c r="C6239" s="22" t="b">
        <f t="shared" si="2173"/>
        <v>0</v>
      </c>
      <c r="D6239" s="22" t="b">
        <f t="shared" si="2174"/>
        <v>0</v>
      </c>
      <c r="E6239" s="22" t="b">
        <f t="shared" si="2175"/>
        <v>0</v>
      </c>
      <c r="F6239" s="52" t="b">
        <f t="shared" si="2176"/>
        <v>0</v>
      </c>
      <c r="G6239" s="22" t="b">
        <f t="shared" si="2177"/>
        <v>0</v>
      </c>
      <c r="H6239" s="22" t="b">
        <f t="shared" si="2178"/>
        <v>0</v>
      </c>
      <c r="I6239" s="22" t="b">
        <f t="shared" si="2179"/>
        <v>0</v>
      </c>
      <c r="J6239" s="22" t="b">
        <f t="shared" si="2180"/>
        <v>0</v>
      </c>
      <c r="K6239" s="3" t="str">
        <f t="shared" si="2181"/>
        <v/>
      </c>
      <c r="L6239" s="3" t="str">
        <f t="shared" si="2182"/>
        <v/>
      </c>
      <c r="M6239" s="3" t="str">
        <f t="shared" si="2183"/>
        <v/>
      </c>
      <c r="N6239" s="54" t="str">
        <f t="shared" si="2184"/>
        <v/>
      </c>
      <c r="O6239" s="3" t="str">
        <f t="shared" si="2185"/>
        <v/>
      </c>
      <c r="P6239" s="19" t="str">
        <f t="shared" si="2186"/>
        <v/>
      </c>
      <c r="Q6239" s="23" t="e">
        <f>_xlfn.XLOOKUP(R6239,summary!C3627:C3663,summary!B3627:B3663)</f>
        <v>#N/A</v>
      </c>
      <c r="R6239" s="24" t="str">
        <f t="shared" si="2170"/>
        <v>상현1동</v>
      </c>
      <c r="S6239" s="24" t="str">
        <f t="shared" si="2187"/>
        <v>상현46통</v>
      </c>
      <c r="T6239" s="24" t="str">
        <f t="shared" si="2188"/>
        <v>(상현동, 광교마을45단지)</v>
      </c>
      <c r="U6239" s="24" t="str">
        <f t="shared" si="2189"/>
        <v>상현</v>
      </c>
      <c r="V6239" s="25">
        <f t="shared" si="2190"/>
        <v>46</v>
      </c>
      <c r="W6239" s="25">
        <f t="shared" si="2191"/>
        <v>7</v>
      </c>
      <c r="X6239" s="59"/>
      <c r="Y6239" s="59"/>
      <c r="Z6239" s="59" t="s">
        <v>91</v>
      </c>
      <c r="AA6239" s="63" t="s">
        <v>7095</v>
      </c>
    </row>
    <row r="6240" spans="1:27" ht="16.5" customHeight="1" x14ac:dyDescent="0.3">
      <c r="A6240" s="22" t="b">
        <f t="shared" si="2171"/>
        <v>0</v>
      </c>
      <c r="B6240" s="22" t="b">
        <f t="shared" si="2172"/>
        <v>0</v>
      </c>
      <c r="C6240" s="22" t="b">
        <f t="shared" si="2173"/>
        <v>0</v>
      </c>
      <c r="D6240" s="22" t="b">
        <f t="shared" si="2174"/>
        <v>0</v>
      </c>
      <c r="E6240" s="22" t="b">
        <f t="shared" si="2175"/>
        <v>0</v>
      </c>
      <c r="F6240" s="52" t="b">
        <f t="shared" si="2176"/>
        <v>0</v>
      </c>
      <c r="G6240" s="22" t="b">
        <f t="shared" si="2177"/>
        <v>0</v>
      </c>
      <c r="H6240" s="22" t="b">
        <f t="shared" si="2178"/>
        <v>0</v>
      </c>
      <c r="I6240" s="22" t="b">
        <f t="shared" si="2179"/>
        <v>0</v>
      </c>
      <c r="J6240" s="22" t="b">
        <f t="shared" si="2180"/>
        <v>0</v>
      </c>
      <c r="K6240" s="3" t="str">
        <f t="shared" si="2181"/>
        <v/>
      </c>
      <c r="L6240" s="3" t="str">
        <f t="shared" si="2182"/>
        <v/>
      </c>
      <c r="M6240" s="3" t="str">
        <f t="shared" si="2183"/>
        <v/>
      </c>
      <c r="N6240" s="54" t="str">
        <f t="shared" si="2184"/>
        <v/>
      </c>
      <c r="O6240" s="3" t="str">
        <f t="shared" si="2185"/>
        <v/>
      </c>
      <c r="P6240" s="19" t="str">
        <f t="shared" si="2186"/>
        <v/>
      </c>
      <c r="Q6240" s="23" t="e">
        <f>_xlfn.XLOOKUP(R6240,summary!C3628:C3664,summary!B3628:B3664)</f>
        <v>#N/A</v>
      </c>
      <c r="R6240" s="24" t="str">
        <f t="shared" si="2170"/>
        <v>상현1동</v>
      </c>
      <c r="S6240" s="24" t="str">
        <f t="shared" si="2187"/>
        <v>상현46통</v>
      </c>
      <c r="T6240" s="24" t="str">
        <f t="shared" si="2188"/>
        <v>(상현동, 광교마을45단지)</v>
      </c>
      <c r="U6240" s="24" t="str">
        <f t="shared" si="2189"/>
        <v>상현</v>
      </c>
      <c r="V6240" s="25">
        <f t="shared" si="2190"/>
        <v>46</v>
      </c>
      <c r="W6240" s="25">
        <f t="shared" si="2191"/>
        <v>8</v>
      </c>
      <c r="X6240" s="59"/>
      <c r="Y6240" s="59"/>
      <c r="Z6240" s="59" t="s">
        <v>93</v>
      </c>
      <c r="AA6240" s="63" t="s">
        <v>7096</v>
      </c>
    </row>
    <row r="6241" spans="1:27" ht="16.5" customHeight="1" x14ac:dyDescent="0.3">
      <c r="A6241" s="22" t="b">
        <f t="shared" si="2171"/>
        <v>1</v>
      </c>
      <c r="B6241" s="22" t="b">
        <f t="shared" si="2172"/>
        <v>0</v>
      </c>
      <c r="C6241" s="22" t="b">
        <f t="shared" si="2173"/>
        <v>0</v>
      </c>
      <c r="D6241" s="22" t="b">
        <f t="shared" si="2174"/>
        <v>0</v>
      </c>
      <c r="E6241" s="22" t="b">
        <f t="shared" si="2175"/>
        <v>0</v>
      </c>
      <c r="F6241" s="52" t="b">
        <f t="shared" si="2176"/>
        <v>0</v>
      </c>
      <c r="G6241" s="22" t="b">
        <f t="shared" si="2177"/>
        <v>0</v>
      </c>
      <c r="H6241" s="22" t="b">
        <f t="shared" si="2178"/>
        <v>0</v>
      </c>
      <c r="I6241" s="22" t="b">
        <f t="shared" si="2179"/>
        <v>0</v>
      </c>
      <c r="J6241" s="22" t="b">
        <f t="shared" si="2180"/>
        <v>1</v>
      </c>
      <c r="K6241" s="3" t="str">
        <f t="shared" si="2181"/>
        <v>상현47통</v>
      </c>
      <c r="L6241" s="3" t="str">
        <f t="shared" si="2182"/>
        <v>47</v>
      </c>
      <c r="M6241" s="3">
        <f t="shared" si="2183"/>
        <v>47</v>
      </c>
      <c r="N6241" s="54" t="str">
        <f t="shared" si="2184"/>
        <v>상현</v>
      </c>
      <c r="O6241" s="3" t="str">
        <f t="shared" si="2185"/>
        <v/>
      </c>
      <c r="P6241" s="19" t="str">
        <f t="shared" si="2186"/>
        <v/>
      </c>
      <c r="Q6241" s="23" t="e">
        <f>_xlfn.XLOOKUP(R6241,summary!C3629:C3665,summary!B3629:B3665)</f>
        <v>#N/A</v>
      </c>
      <c r="R6241" s="24" t="str">
        <f t="shared" si="2170"/>
        <v>상현1동</v>
      </c>
      <c r="S6241" s="24" t="str">
        <f t="shared" si="2187"/>
        <v>상현47통</v>
      </c>
      <c r="T6241" s="24" t="str">
        <f t="shared" si="2188"/>
        <v>(상현동, 광교마을45단지)</v>
      </c>
      <c r="U6241" s="24" t="str">
        <f t="shared" si="2189"/>
        <v>상현</v>
      </c>
      <c r="V6241" s="25">
        <f t="shared" si="2190"/>
        <v>47</v>
      </c>
      <c r="W6241" s="25">
        <f t="shared" si="2191"/>
        <v>1</v>
      </c>
      <c r="X6241" s="59"/>
      <c r="Y6241" s="59" t="s">
        <v>7097</v>
      </c>
      <c r="Z6241" s="59" t="s">
        <v>63</v>
      </c>
      <c r="AA6241" s="63" t="s">
        <v>7098</v>
      </c>
    </row>
    <row r="6242" spans="1:27" ht="16.5" customHeight="1" x14ac:dyDescent="0.3">
      <c r="A6242" s="22" t="b">
        <f t="shared" si="2171"/>
        <v>1</v>
      </c>
      <c r="B6242" s="22" t="b">
        <f t="shared" si="2172"/>
        <v>1</v>
      </c>
      <c r="C6242" s="22" t="b">
        <f t="shared" si="2173"/>
        <v>0</v>
      </c>
      <c r="D6242" s="22" t="b">
        <f t="shared" si="2174"/>
        <v>0</v>
      </c>
      <c r="E6242" s="22" t="b">
        <f t="shared" si="2175"/>
        <v>1</v>
      </c>
      <c r="F6242" s="52" t="b">
        <f t="shared" si="2176"/>
        <v>1</v>
      </c>
      <c r="G6242" s="22" t="b">
        <f t="shared" si="2177"/>
        <v>1</v>
      </c>
      <c r="H6242" s="22" t="b">
        <f t="shared" si="2178"/>
        <v>0</v>
      </c>
      <c r="I6242" s="22" t="b">
        <f t="shared" si="2179"/>
        <v>1</v>
      </c>
      <c r="J6242" s="22" t="b">
        <f t="shared" si="2180"/>
        <v>0</v>
      </c>
      <c r="K6242" s="3" t="str">
        <f t="shared" si="2181"/>
        <v/>
      </c>
      <c r="L6242" s="3" t="str">
        <f t="shared" si="2182"/>
        <v/>
      </c>
      <c r="M6242" s="3" t="str">
        <f t="shared" si="2183"/>
        <v/>
      </c>
      <c r="N6242" s="54" t="str">
        <f t="shared" si="2184"/>
        <v/>
      </c>
      <c r="O6242" s="3" t="str">
        <f t="shared" si="2185"/>
        <v>(상현동, 광교마을45단지)</v>
      </c>
      <c r="P6242" s="19" t="str">
        <f t="shared" si="2186"/>
        <v>(상현동, 광교마을45단지)</v>
      </c>
      <c r="Q6242" s="23" t="e">
        <f>_xlfn.XLOOKUP(R6242,summary!C3630:C3666,summary!B3630:B3666)</f>
        <v>#N/A</v>
      </c>
      <c r="R6242" s="24" t="str">
        <f t="shared" si="2170"/>
        <v>상현1동</v>
      </c>
      <c r="S6242" s="24" t="str">
        <f t="shared" si="2187"/>
        <v>상현47통</v>
      </c>
      <c r="T6242" s="24" t="str">
        <f t="shared" si="2188"/>
        <v>(상현동, 광교마을45단지)</v>
      </c>
      <c r="U6242" s="24" t="str">
        <f t="shared" si="2189"/>
        <v>상현</v>
      </c>
      <c r="V6242" s="25">
        <f t="shared" si="2190"/>
        <v>47</v>
      </c>
      <c r="W6242" s="25">
        <f t="shared" si="2191"/>
        <v>2</v>
      </c>
      <c r="X6242" s="59"/>
      <c r="Y6242" s="59" t="s">
        <v>2353</v>
      </c>
      <c r="Z6242" s="59" t="s">
        <v>65</v>
      </c>
      <c r="AA6242" s="63" t="s">
        <v>7099</v>
      </c>
    </row>
    <row r="6243" spans="1:27" ht="16.5" customHeight="1" x14ac:dyDescent="0.3">
      <c r="A6243" s="22" t="b">
        <f t="shared" si="2171"/>
        <v>1</v>
      </c>
      <c r="B6243" s="22" t="b">
        <f t="shared" si="2172"/>
        <v>0</v>
      </c>
      <c r="C6243" s="22" t="b">
        <f t="shared" si="2173"/>
        <v>1</v>
      </c>
      <c r="D6243" s="22" t="b">
        <f t="shared" si="2174"/>
        <v>0</v>
      </c>
      <c r="E6243" s="22" t="b">
        <f t="shared" si="2175"/>
        <v>1</v>
      </c>
      <c r="F6243" s="52" t="b">
        <f t="shared" si="2176"/>
        <v>1</v>
      </c>
      <c r="G6243" s="22" t="b">
        <f t="shared" si="2177"/>
        <v>0</v>
      </c>
      <c r="H6243" s="22" t="b">
        <f t="shared" si="2178"/>
        <v>1</v>
      </c>
      <c r="I6243" s="22" t="b">
        <f t="shared" si="2179"/>
        <v>1</v>
      </c>
      <c r="J6243" s="22" t="b">
        <f t="shared" si="2180"/>
        <v>0</v>
      </c>
      <c r="K6243" s="3" t="str">
        <f t="shared" si="2181"/>
        <v/>
      </c>
      <c r="L6243" s="3" t="str">
        <f t="shared" si="2182"/>
        <v/>
      </c>
      <c r="M6243" s="3" t="str">
        <f t="shared" si="2183"/>
        <v/>
      </c>
      <c r="N6243" s="54" t="str">
        <f t="shared" si="2184"/>
        <v/>
      </c>
      <c r="O6243" s="3" t="str">
        <f t="shared" si="2185"/>
        <v>광교마을45단지)</v>
      </c>
      <c r="P6243" s="19" t="str">
        <f t="shared" si="2186"/>
        <v/>
      </c>
      <c r="Q6243" s="23" t="e">
        <f>_xlfn.XLOOKUP(R6243,summary!C3631:C3667,summary!B3631:B3667)</f>
        <v>#N/A</v>
      </c>
      <c r="R6243" s="24" t="str">
        <f t="shared" si="2170"/>
        <v>상현1동</v>
      </c>
      <c r="S6243" s="24" t="str">
        <f t="shared" si="2187"/>
        <v>상현47통</v>
      </c>
      <c r="T6243" s="24" t="str">
        <f t="shared" si="2188"/>
        <v>(상현동, 광교마을45단지)</v>
      </c>
      <c r="U6243" s="24" t="str">
        <f t="shared" si="2189"/>
        <v>상현</v>
      </c>
      <c r="V6243" s="25">
        <f t="shared" si="2190"/>
        <v>47</v>
      </c>
      <c r="W6243" s="25">
        <f t="shared" si="2191"/>
        <v>3</v>
      </c>
      <c r="X6243" s="59"/>
      <c r="Y6243" s="59" t="s">
        <v>7090</v>
      </c>
      <c r="Z6243" s="59" t="s">
        <v>67</v>
      </c>
      <c r="AA6243" s="63" t="s">
        <v>7100</v>
      </c>
    </row>
    <row r="6244" spans="1:27" ht="16.5" customHeight="1" x14ac:dyDescent="0.3">
      <c r="A6244" s="22" t="b">
        <f t="shared" si="2171"/>
        <v>0</v>
      </c>
      <c r="B6244" s="22" t="b">
        <f t="shared" si="2172"/>
        <v>0</v>
      </c>
      <c r="C6244" s="22" t="b">
        <f t="shared" si="2173"/>
        <v>0</v>
      </c>
      <c r="D6244" s="22" t="b">
        <f t="shared" si="2174"/>
        <v>0</v>
      </c>
      <c r="E6244" s="22" t="b">
        <f t="shared" si="2175"/>
        <v>0</v>
      </c>
      <c r="F6244" s="52" t="b">
        <f t="shared" si="2176"/>
        <v>0</v>
      </c>
      <c r="G6244" s="22" t="b">
        <f t="shared" si="2177"/>
        <v>0</v>
      </c>
      <c r="H6244" s="22" t="b">
        <f t="shared" si="2178"/>
        <v>0</v>
      </c>
      <c r="I6244" s="22" t="b">
        <f t="shared" si="2179"/>
        <v>0</v>
      </c>
      <c r="J6244" s="22" t="b">
        <f t="shared" si="2180"/>
        <v>0</v>
      </c>
      <c r="K6244" s="3" t="str">
        <f t="shared" si="2181"/>
        <v/>
      </c>
      <c r="L6244" s="3" t="str">
        <f t="shared" si="2182"/>
        <v/>
      </c>
      <c r="M6244" s="3" t="str">
        <f t="shared" si="2183"/>
        <v/>
      </c>
      <c r="N6244" s="54" t="str">
        <f t="shared" si="2184"/>
        <v/>
      </c>
      <c r="O6244" s="3" t="str">
        <f t="shared" si="2185"/>
        <v/>
      </c>
      <c r="P6244" s="19" t="str">
        <f t="shared" si="2186"/>
        <v/>
      </c>
      <c r="Q6244" s="23" t="e">
        <f>_xlfn.XLOOKUP(R6244,summary!C3632:C3668,summary!B3632:B3668)</f>
        <v>#N/A</v>
      </c>
      <c r="R6244" s="24" t="str">
        <f t="shared" si="2170"/>
        <v>상현1동</v>
      </c>
      <c r="S6244" s="24" t="str">
        <f t="shared" si="2187"/>
        <v>상현47통</v>
      </c>
      <c r="T6244" s="24" t="str">
        <f t="shared" si="2188"/>
        <v>(상현동, 광교마을45단지)</v>
      </c>
      <c r="U6244" s="24" t="str">
        <f t="shared" si="2189"/>
        <v>상현</v>
      </c>
      <c r="V6244" s="25">
        <f t="shared" si="2190"/>
        <v>47</v>
      </c>
      <c r="W6244" s="25">
        <f t="shared" si="2191"/>
        <v>4</v>
      </c>
      <c r="X6244" s="59"/>
      <c r="Y6244" s="59"/>
      <c r="Z6244" s="59" t="s">
        <v>73</v>
      </c>
      <c r="AA6244" s="63" t="s">
        <v>7101</v>
      </c>
    </row>
    <row r="6245" spans="1:27" ht="16.5" customHeight="1" x14ac:dyDescent="0.3">
      <c r="A6245" s="22" t="b">
        <f t="shared" si="2171"/>
        <v>0</v>
      </c>
      <c r="B6245" s="22" t="b">
        <f t="shared" si="2172"/>
        <v>0</v>
      </c>
      <c r="C6245" s="22" t="b">
        <f t="shared" si="2173"/>
        <v>0</v>
      </c>
      <c r="D6245" s="22" t="b">
        <f t="shared" si="2174"/>
        <v>0</v>
      </c>
      <c r="E6245" s="22" t="b">
        <f t="shared" si="2175"/>
        <v>0</v>
      </c>
      <c r="F6245" s="52" t="b">
        <f t="shared" si="2176"/>
        <v>0</v>
      </c>
      <c r="G6245" s="22" t="b">
        <f t="shared" si="2177"/>
        <v>0</v>
      </c>
      <c r="H6245" s="22" t="b">
        <f t="shared" si="2178"/>
        <v>0</v>
      </c>
      <c r="I6245" s="22" t="b">
        <f t="shared" si="2179"/>
        <v>0</v>
      </c>
      <c r="J6245" s="22" t="b">
        <f t="shared" si="2180"/>
        <v>0</v>
      </c>
      <c r="K6245" s="3" t="str">
        <f t="shared" si="2181"/>
        <v/>
      </c>
      <c r="L6245" s="3" t="str">
        <f t="shared" si="2182"/>
        <v/>
      </c>
      <c r="M6245" s="3" t="str">
        <f t="shared" si="2183"/>
        <v/>
      </c>
      <c r="N6245" s="54" t="str">
        <f t="shared" si="2184"/>
        <v/>
      </c>
      <c r="O6245" s="3" t="str">
        <f t="shared" si="2185"/>
        <v/>
      </c>
      <c r="P6245" s="19" t="str">
        <f t="shared" si="2186"/>
        <v/>
      </c>
      <c r="Q6245" s="23" t="e">
        <f>_xlfn.XLOOKUP(R6245,summary!C3633:C3669,summary!B3633:B3669)</f>
        <v>#N/A</v>
      </c>
      <c r="R6245" s="24" t="str">
        <f t="shared" si="2170"/>
        <v>상현1동</v>
      </c>
      <c r="S6245" s="24" t="str">
        <f t="shared" si="2187"/>
        <v>상현47통</v>
      </c>
      <c r="T6245" s="24" t="str">
        <f t="shared" si="2188"/>
        <v>(상현동, 광교마을45단지)</v>
      </c>
      <c r="U6245" s="24" t="str">
        <f t="shared" si="2189"/>
        <v>상현</v>
      </c>
      <c r="V6245" s="25">
        <f t="shared" si="2190"/>
        <v>47</v>
      </c>
      <c r="W6245" s="25">
        <f t="shared" si="2191"/>
        <v>5</v>
      </c>
      <c r="X6245" s="59"/>
      <c r="Y6245" s="59"/>
      <c r="Z6245" s="59" t="s">
        <v>87</v>
      </c>
      <c r="AA6245" s="63" t="s">
        <v>7102</v>
      </c>
    </row>
    <row r="6246" spans="1:27" ht="16.5" customHeight="1" x14ac:dyDescent="0.3">
      <c r="A6246" s="22" t="b">
        <f t="shared" si="2171"/>
        <v>0</v>
      </c>
      <c r="B6246" s="22" t="b">
        <f t="shared" si="2172"/>
        <v>0</v>
      </c>
      <c r="C6246" s="22" t="b">
        <f t="shared" si="2173"/>
        <v>0</v>
      </c>
      <c r="D6246" s="22" t="b">
        <f t="shared" si="2174"/>
        <v>0</v>
      </c>
      <c r="E6246" s="22" t="b">
        <f t="shared" si="2175"/>
        <v>0</v>
      </c>
      <c r="F6246" s="52" t="b">
        <f t="shared" si="2176"/>
        <v>0</v>
      </c>
      <c r="G6246" s="22" t="b">
        <f t="shared" si="2177"/>
        <v>0</v>
      </c>
      <c r="H6246" s="22" t="b">
        <f t="shared" si="2178"/>
        <v>0</v>
      </c>
      <c r="I6246" s="22" t="b">
        <f t="shared" si="2179"/>
        <v>0</v>
      </c>
      <c r="J6246" s="22" t="b">
        <f t="shared" si="2180"/>
        <v>0</v>
      </c>
      <c r="K6246" s="3" t="str">
        <f t="shared" si="2181"/>
        <v/>
      </c>
      <c r="L6246" s="3" t="str">
        <f t="shared" si="2182"/>
        <v/>
      </c>
      <c r="M6246" s="3" t="str">
        <f t="shared" si="2183"/>
        <v/>
      </c>
      <c r="N6246" s="54" t="str">
        <f t="shared" si="2184"/>
        <v/>
      </c>
      <c r="O6246" s="3" t="str">
        <f t="shared" si="2185"/>
        <v/>
      </c>
      <c r="P6246" s="19" t="str">
        <f t="shared" si="2186"/>
        <v/>
      </c>
      <c r="Q6246" s="23" t="e">
        <f>_xlfn.XLOOKUP(R6246,summary!C3634:C3670,summary!B3634:B3670)</f>
        <v>#N/A</v>
      </c>
      <c r="R6246" s="24" t="str">
        <f t="shared" si="2170"/>
        <v>상현1동</v>
      </c>
      <c r="S6246" s="24" t="str">
        <f t="shared" si="2187"/>
        <v>상현47통</v>
      </c>
      <c r="T6246" s="24" t="str">
        <f t="shared" si="2188"/>
        <v>(상현동, 광교마을45단지)</v>
      </c>
      <c r="U6246" s="24" t="str">
        <f t="shared" si="2189"/>
        <v>상현</v>
      </c>
      <c r="V6246" s="25">
        <f t="shared" si="2190"/>
        <v>47</v>
      </c>
      <c r="W6246" s="25">
        <f t="shared" si="2191"/>
        <v>6</v>
      </c>
      <c r="X6246" s="59"/>
      <c r="Y6246" s="59"/>
      <c r="Z6246" s="59" t="s">
        <v>89</v>
      </c>
      <c r="AA6246" s="63" t="s">
        <v>7103</v>
      </c>
    </row>
    <row r="6247" spans="1:27" ht="16.5" customHeight="1" x14ac:dyDescent="0.3">
      <c r="A6247" s="22" t="b">
        <f t="shared" si="2171"/>
        <v>1</v>
      </c>
      <c r="B6247" s="22" t="b">
        <f t="shared" si="2172"/>
        <v>0</v>
      </c>
      <c r="C6247" s="22" t="b">
        <f t="shared" si="2173"/>
        <v>0</v>
      </c>
      <c r="D6247" s="22" t="b">
        <f t="shared" si="2174"/>
        <v>0</v>
      </c>
      <c r="E6247" s="22" t="b">
        <f t="shared" si="2175"/>
        <v>0</v>
      </c>
      <c r="F6247" s="52" t="b">
        <f t="shared" si="2176"/>
        <v>0</v>
      </c>
      <c r="G6247" s="22" t="b">
        <f t="shared" si="2177"/>
        <v>0</v>
      </c>
      <c r="H6247" s="22" t="b">
        <f t="shared" si="2178"/>
        <v>0</v>
      </c>
      <c r="I6247" s="22" t="b">
        <f t="shared" si="2179"/>
        <v>0</v>
      </c>
      <c r="J6247" s="22" t="b">
        <f t="shared" si="2180"/>
        <v>1</v>
      </c>
      <c r="K6247" s="3" t="str">
        <f t="shared" si="2181"/>
        <v/>
      </c>
      <c r="L6247" s="3" t="str">
        <f t="shared" si="2182"/>
        <v/>
      </c>
      <c r="M6247" s="3" t="str">
        <f t="shared" si="2183"/>
        <v/>
      </c>
      <c r="N6247" s="54" t="str">
        <f t="shared" si="2184"/>
        <v/>
      </c>
      <c r="O6247" s="3" t="str">
        <f t="shared" si="2185"/>
        <v/>
      </c>
      <c r="P6247" s="19" t="str">
        <f t="shared" si="2186"/>
        <v/>
      </c>
      <c r="Q6247" s="23" t="e">
        <f>_xlfn.XLOOKUP(R6247,summary!C3635:C3671,summary!B3635:B3671)</f>
        <v>#N/A</v>
      </c>
      <c r="R6247" s="24" t="str">
        <f t="shared" si="2170"/>
        <v>읍 면 동</v>
      </c>
      <c r="S6247" s="24" t="str">
        <f t="shared" si="2187"/>
        <v>통 리 명</v>
      </c>
      <c r="T6247" s="24" t="str">
        <f t="shared" si="2188"/>
        <v/>
      </c>
      <c r="U6247" s="24" t="str">
        <f t="shared" si="2189"/>
        <v/>
      </c>
      <c r="V6247" s="25" t="str">
        <f t="shared" si="2190"/>
        <v/>
      </c>
      <c r="W6247" s="25" t="str">
        <f t="shared" si="2191"/>
        <v/>
      </c>
      <c r="X6247" s="59" t="s">
        <v>121</v>
      </c>
      <c r="Y6247" s="59" t="s">
        <v>122</v>
      </c>
      <c r="Z6247" s="59" t="s">
        <v>59</v>
      </c>
      <c r="AA6247" s="63" t="s">
        <v>2628</v>
      </c>
    </row>
    <row r="6248" spans="1:27" ht="16.5" customHeight="1" x14ac:dyDescent="0.3">
      <c r="A6248" s="22" t="b">
        <f t="shared" si="2171"/>
        <v>1</v>
      </c>
      <c r="B6248" s="22" t="b">
        <f t="shared" si="2172"/>
        <v>0</v>
      </c>
      <c r="C6248" s="22" t="b">
        <f t="shared" si="2173"/>
        <v>0</v>
      </c>
      <c r="D6248" s="22" t="b">
        <f t="shared" si="2174"/>
        <v>0</v>
      </c>
      <c r="E6248" s="22" t="b">
        <f t="shared" si="2175"/>
        <v>0</v>
      </c>
      <c r="F6248" s="52" t="b">
        <f t="shared" si="2176"/>
        <v>0</v>
      </c>
      <c r="G6248" s="22" t="b">
        <f t="shared" si="2177"/>
        <v>0</v>
      </c>
      <c r="H6248" s="22" t="b">
        <f t="shared" si="2178"/>
        <v>0</v>
      </c>
      <c r="I6248" s="22" t="b">
        <f t="shared" si="2179"/>
        <v>0</v>
      </c>
      <c r="J6248" s="22" t="b">
        <f t="shared" si="2180"/>
        <v>1</v>
      </c>
      <c r="K6248" s="3" t="str">
        <f t="shared" si="2181"/>
        <v>성복1통</v>
      </c>
      <c r="L6248" s="3" t="str">
        <f t="shared" si="2182"/>
        <v>복1</v>
      </c>
      <c r="M6248" s="3">
        <f t="shared" si="2183"/>
        <v>1</v>
      </c>
      <c r="N6248" s="54" t="str">
        <f t="shared" si="2184"/>
        <v>성복</v>
      </c>
      <c r="O6248" s="3" t="str">
        <f t="shared" si="2185"/>
        <v/>
      </c>
      <c r="P6248" s="19" t="str">
        <f t="shared" si="2186"/>
        <v/>
      </c>
      <c r="Q6248" s="23" t="e">
        <f>_xlfn.XLOOKUP(R6248,summary!C3636:C3672,summary!B3636:B3672)</f>
        <v>#N/A</v>
      </c>
      <c r="R6248" s="24" t="str">
        <f t="shared" si="2170"/>
        <v>성복동</v>
      </c>
      <c r="S6248" s="24" t="str">
        <f t="shared" si="2187"/>
        <v>성복1통</v>
      </c>
      <c r="T6248" s="24" t="str">
        <f t="shared" si="2188"/>
        <v>(성복동, 성동)</v>
      </c>
      <c r="U6248" s="24" t="str">
        <f t="shared" si="2189"/>
        <v>성복</v>
      </c>
      <c r="V6248" s="25">
        <f t="shared" si="2190"/>
        <v>1</v>
      </c>
      <c r="W6248" s="25">
        <f t="shared" si="2191"/>
        <v>1</v>
      </c>
      <c r="X6248" s="59" t="s">
        <v>35</v>
      </c>
      <c r="Y6248" s="59" t="s">
        <v>7104</v>
      </c>
      <c r="Z6248" s="59" t="s">
        <v>63</v>
      </c>
      <c r="AA6248" s="63" t="s">
        <v>7105</v>
      </c>
    </row>
    <row r="6249" spans="1:27" ht="16.5" customHeight="1" x14ac:dyDescent="0.3">
      <c r="A6249" s="22" t="b">
        <f t="shared" si="2171"/>
        <v>1</v>
      </c>
      <c r="B6249" s="22" t="b">
        <f t="shared" si="2172"/>
        <v>1</v>
      </c>
      <c r="C6249" s="22" t="b">
        <f t="shared" si="2173"/>
        <v>1</v>
      </c>
      <c r="D6249" s="22" t="b">
        <f t="shared" si="2174"/>
        <v>1</v>
      </c>
      <c r="E6249" s="22" t="b">
        <f t="shared" si="2175"/>
        <v>1</v>
      </c>
      <c r="F6249" s="52" t="b">
        <f t="shared" si="2176"/>
        <v>0</v>
      </c>
      <c r="G6249" s="22" t="b">
        <f t="shared" si="2177"/>
        <v>0</v>
      </c>
      <c r="H6249" s="22" t="b">
        <f t="shared" si="2178"/>
        <v>0</v>
      </c>
      <c r="I6249" s="22" t="b">
        <f t="shared" si="2179"/>
        <v>0</v>
      </c>
      <c r="J6249" s="22" t="b">
        <f t="shared" si="2180"/>
        <v>0</v>
      </c>
      <c r="K6249" s="3" t="str">
        <f t="shared" si="2181"/>
        <v/>
      </c>
      <c r="L6249" s="3" t="str">
        <f t="shared" si="2182"/>
        <v/>
      </c>
      <c r="M6249" s="3" t="str">
        <f t="shared" si="2183"/>
        <v/>
      </c>
      <c r="N6249" s="54" t="str">
        <f t="shared" si="2184"/>
        <v/>
      </c>
      <c r="O6249" s="3" t="str">
        <f t="shared" si="2185"/>
        <v/>
      </c>
      <c r="P6249" s="19" t="str">
        <f t="shared" si="2186"/>
        <v>(성복동, 성동)</v>
      </c>
      <c r="Q6249" s="23" t="e">
        <f>_xlfn.XLOOKUP(R6249,summary!C3637:C3673,summary!B3637:B3673)</f>
        <v>#N/A</v>
      </c>
      <c r="R6249" s="24" t="str">
        <f t="shared" si="2170"/>
        <v>성복동</v>
      </c>
      <c r="S6249" s="24" t="str">
        <f t="shared" si="2187"/>
        <v>성복1통</v>
      </c>
      <c r="T6249" s="24" t="str">
        <f t="shared" si="2188"/>
        <v>(성복동, 성동)</v>
      </c>
      <c r="U6249" s="24" t="str">
        <f t="shared" si="2189"/>
        <v>성복</v>
      </c>
      <c r="V6249" s="25">
        <f t="shared" si="2190"/>
        <v>1</v>
      </c>
      <c r="W6249" s="25">
        <f t="shared" si="2191"/>
        <v>2</v>
      </c>
      <c r="X6249" s="59"/>
      <c r="Y6249" s="59" t="s">
        <v>7106</v>
      </c>
      <c r="Z6249" s="59" t="s">
        <v>65</v>
      </c>
      <c r="AA6249" s="63" t="s">
        <v>7107</v>
      </c>
    </row>
    <row r="6250" spans="1:27" ht="16.5" customHeight="1" x14ac:dyDescent="0.3">
      <c r="A6250" s="22" t="b">
        <f t="shared" si="2171"/>
        <v>1</v>
      </c>
      <c r="B6250" s="22" t="b">
        <f t="shared" si="2172"/>
        <v>0</v>
      </c>
      <c r="C6250" s="22" t="b">
        <f t="shared" si="2173"/>
        <v>0</v>
      </c>
      <c r="D6250" s="22" t="b">
        <f t="shared" si="2174"/>
        <v>0</v>
      </c>
      <c r="E6250" s="22" t="b">
        <f t="shared" si="2175"/>
        <v>0</v>
      </c>
      <c r="F6250" s="52" t="b">
        <f t="shared" si="2176"/>
        <v>0</v>
      </c>
      <c r="G6250" s="22" t="b">
        <f t="shared" si="2177"/>
        <v>0</v>
      </c>
      <c r="H6250" s="22" t="b">
        <f t="shared" si="2178"/>
        <v>0</v>
      </c>
      <c r="I6250" s="22" t="b">
        <f t="shared" si="2179"/>
        <v>0</v>
      </c>
      <c r="J6250" s="22" t="b">
        <f t="shared" si="2180"/>
        <v>1</v>
      </c>
      <c r="K6250" s="3" t="str">
        <f t="shared" si="2181"/>
        <v>성복2통</v>
      </c>
      <c r="L6250" s="3" t="str">
        <f t="shared" si="2182"/>
        <v>복2</v>
      </c>
      <c r="M6250" s="3">
        <f t="shared" si="2183"/>
        <v>2</v>
      </c>
      <c r="N6250" s="54" t="str">
        <f t="shared" si="2184"/>
        <v>성복</v>
      </c>
      <c r="O6250" s="3" t="str">
        <f t="shared" si="2185"/>
        <v/>
      </c>
      <c r="P6250" s="19" t="str">
        <f t="shared" si="2186"/>
        <v/>
      </c>
      <c r="Q6250" s="23" t="e">
        <f>_xlfn.XLOOKUP(R6250,summary!C3638:C3674,summary!B3638:B3674)</f>
        <v>#N/A</v>
      </c>
      <c r="R6250" s="24" t="str">
        <f t="shared" si="2170"/>
        <v>성복동</v>
      </c>
      <c r="S6250" s="24" t="str">
        <f t="shared" si="2187"/>
        <v>성복2통</v>
      </c>
      <c r="T6250" s="24" t="str">
        <f t="shared" si="2188"/>
        <v>(성복동, 성서)</v>
      </c>
      <c r="U6250" s="24" t="str">
        <f t="shared" si="2189"/>
        <v>성복</v>
      </c>
      <c r="V6250" s="25">
        <f t="shared" si="2190"/>
        <v>2</v>
      </c>
      <c r="W6250" s="25">
        <f t="shared" si="2191"/>
        <v>1</v>
      </c>
      <c r="X6250" s="59"/>
      <c r="Y6250" s="59" t="s">
        <v>7108</v>
      </c>
      <c r="Z6250" s="59" t="s">
        <v>63</v>
      </c>
      <c r="AA6250" s="63" t="s">
        <v>7109</v>
      </c>
    </row>
    <row r="6251" spans="1:27" ht="16.5" customHeight="1" x14ac:dyDescent="0.3">
      <c r="A6251" s="22" t="b">
        <f t="shared" si="2171"/>
        <v>1</v>
      </c>
      <c r="B6251" s="22" t="b">
        <f t="shared" si="2172"/>
        <v>1</v>
      </c>
      <c r="C6251" s="22" t="b">
        <f t="shared" si="2173"/>
        <v>1</v>
      </c>
      <c r="D6251" s="22" t="b">
        <f t="shared" si="2174"/>
        <v>1</v>
      </c>
      <c r="E6251" s="22" t="b">
        <f t="shared" si="2175"/>
        <v>1</v>
      </c>
      <c r="F6251" s="52" t="b">
        <f t="shared" si="2176"/>
        <v>0</v>
      </c>
      <c r="G6251" s="22" t="b">
        <f t="shared" si="2177"/>
        <v>0</v>
      </c>
      <c r="H6251" s="22" t="b">
        <f t="shared" si="2178"/>
        <v>0</v>
      </c>
      <c r="I6251" s="22" t="b">
        <f t="shared" si="2179"/>
        <v>0</v>
      </c>
      <c r="J6251" s="22" t="b">
        <f t="shared" si="2180"/>
        <v>0</v>
      </c>
      <c r="K6251" s="3" t="str">
        <f t="shared" si="2181"/>
        <v/>
      </c>
      <c r="L6251" s="3" t="str">
        <f t="shared" si="2182"/>
        <v/>
      </c>
      <c r="M6251" s="3" t="str">
        <f t="shared" si="2183"/>
        <v/>
      </c>
      <c r="N6251" s="54" t="str">
        <f t="shared" si="2184"/>
        <v/>
      </c>
      <c r="O6251" s="3" t="str">
        <f t="shared" si="2185"/>
        <v/>
      </c>
      <c r="P6251" s="19" t="str">
        <f t="shared" si="2186"/>
        <v>(성복동, 성서)</v>
      </c>
      <c r="Q6251" s="23" t="e">
        <f>_xlfn.XLOOKUP(R6251,summary!C3639:C3675,summary!B3639:B3675)</f>
        <v>#N/A</v>
      </c>
      <c r="R6251" s="24" t="str">
        <f t="shared" si="2170"/>
        <v>성복동</v>
      </c>
      <c r="S6251" s="24" t="str">
        <f t="shared" si="2187"/>
        <v>성복2통</v>
      </c>
      <c r="T6251" s="24" t="str">
        <f t="shared" si="2188"/>
        <v>(성복동, 성서)</v>
      </c>
      <c r="U6251" s="24" t="str">
        <f t="shared" si="2189"/>
        <v>성복</v>
      </c>
      <c r="V6251" s="25">
        <f t="shared" si="2190"/>
        <v>2</v>
      </c>
      <c r="W6251" s="25">
        <f t="shared" si="2191"/>
        <v>2</v>
      </c>
      <c r="X6251" s="59"/>
      <c r="Y6251" s="59" t="s">
        <v>7110</v>
      </c>
      <c r="Z6251" s="59" t="s">
        <v>65</v>
      </c>
      <c r="AA6251" s="63" t="s">
        <v>7111</v>
      </c>
    </row>
    <row r="6252" spans="1:27" ht="16.5" customHeight="1" x14ac:dyDescent="0.3">
      <c r="A6252" s="22" t="b">
        <f t="shared" si="2171"/>
        <v>1</v>
      </c>
      <c r="B6252" s="22" t="b">
        <f t="shared" si="2172"/>
        <v>0</v>
      </c>
      <c r="C6252" s="22" t="b">
        <f t="shared" si="2173"/>
        <v>0</v>
      </c>
      <c r="D6252" s="22" t="b">
        <f t="shared" si="2174"/>
        <v>0</v>
      </c>
      <c r="E6252" s="22" t="b">
        <f t="shared" si="2175"/>
        <v>0</v>
      </c>
      <c r="F6252" s="52" t="b">
        <f t="shared" si="2176"/>
        <v>0</v>
      </c>
      <c r="G6252" s="22" t="b">
        <f t="shared" si="2177"/>
        <v>0</v>
      </c>
      <c r="H6252" s="22" t="b">
        <f t="shared" si="2178"/>
        <v>0</v>
      </c>
      <c r="I6252" s="22" t="b">
        <f t="shared" si="2179"/>
        <v>0</v>
      </c>
      <c r="J6252" s="22" t="b">
        <f t="shared" si="2180"/>
        <v>1</v>
      </c>
      <c r="K6252" s="3" t="str">
        <f t="shared" si="2181"/>
        <v>성복3통</v>
      </c>
      <c r="L6252" s="3" t="str">
        <f t="shared" si="2182"/>
        <v>복3</v>
      </c>
      <c r="M6252" s="3">
        <f t="shared" si="2183"/>
        <v>3</v>
      </c>
      <c r="N6252" s="54" t="str">
        <f t="shared" si="2184"/>
        <v>성복</v>
      </c>
      <c r="O6252" s="3" t="str">
        <f t="shared" si="2185"/>
        <v/>
      </c>
      <c r="P6252" s="19" t="str">
        <f t="shared" si="2186"/>
        <v/>
      </c>
      <c r="Q6252" s="23" t="e">
        <f>_xlfn.XLOOKUP(R6252,summary!C3640:C3676,summary!B3640:B3676)</f>
        <v>#N/A</v>
      </c>
      <c r="R6252" s="24" t="str">
        <f t="shared" si="2170"/>
        <v>성복동</v>
      </c>
      <c r="S6252" s="24" t="str">
        <f t="shared" si="2187"/>
        <v>성복3통</v>
      </c>
      <c r="T6252" s="24" t="str">
        <f t="shared" si="2188"/>
        <v>(성복동, 옹골)</v>
      </c>
      <c r="U6252" s="24" t="str">
        <f t="shared" si="2189"/>
        <v>성복</v>
      </c>
      <c r="V6252" s="25">
        <f t="shared" si="2190"/>
        <v>3</v>
      </c>
      <c r="W6252" s="25">
        <f t="shared" si="2191"/>
        <v>1</v>
      </c>
      <c r="X6252" s="59"/>
      <c r="Y6252" s="59" t="s">
        <v>7112</v>
      </c>
      <c r="Z6252" s="59" t="s">
        <v>63</v>
      </c>
      <c r="AA6252" s="63" t="s">
        <v>7113</v>
      </c>
    </row>
    <row r="6253" spans="1:27" ht="16.5" customHeight="1" x14ac:dyDescent="0.3">
      <c r="A6253" s="22" t="b">
        <f t="shared" si="2171"/>
        <v>1</v>
      </c>
      <c r="B6253" s="22" t="b">
        <f t="shared" si="2172"/>
        <v>1</v>
      </c>
      <c r="C6253" s="22" t="b">
        <f t="shared" si="2173"/>
        <v>1</v>
      </c>
      <c r="D6253" s="22" t="b">
        <f t="shared" si="2174"/>
        <v>1</v>
      </c>
      <c r="E6253" s="22" t="b">
        <f t="shared" si="2175"/>
        <v>1</v>
      </c>
      <c r="F6253" s="52" t="b">
        <f t="shared" si="2176"/>
        <v>0</v>
      </c>
      <c r="G6253" s="22" t="b">
        <f t="shared" si="2177"/>
        <v>0</v>
      </c>
      <c r="H6253" s="22" t="b">
        <f t="shared" si="2178"/>
        <v>0</v>
      </c>
      <c r="I6253" s="22" t="b">
        <f t="shared" si="2179"/>
        <v>0</v>
      </c>
      <c r="J6253" s="22" t="b">
        <f t="shared" si="2180"/>
        <v>0</v>
      </c>
      <c r="K6253" s="3" t="str">
        <f t="shared" si="2181"/>
        <v/>
      </c>
      <c r="L6253" s="3" t="str">
        <f t="shared" si="2182"/>
        <v/>
      </c>
      <c r="M6253" s="3" t="str">
        <f t="shared" si="2183"/>
        <v/>
      </c>
      <c r="N6253" s="54" t="str">
        <f t="shared" si="2184"/>
        <v/>
      </c>
      <c r="O6253" s="3" t="str">
        <f t="shared" si="2185"/>
        <v/>
      </c>
      <c r="P6253" s="19" t="str">
        <f t="shared" si="2186"/>
        <v>(성복동, 옹골)</v>
      </c>
      <c r="Q6253" s="23" t="e">
        <f>_xlfn.XLOOKUP(R6253,summary!C3641:C3677,summary!B3641:B3677)</f>
        <v>#N/A</v>
      </c>
      <c r="R6253" s="24" t="str">
        <f t="shared" si="2170"/>
        <v>성복동</v>
      </c>
      <c r="S6253" s="24" t="str">
        <f t="shared" si="2187"/>
        <v>성복3통</v>
      </c>
      <c r="T6253" s="24" t="str">
        <f t="shared" si="2188"/>
        <v>(성복동, 옹골)</v>
      </c>
      <c r="U6253" s="24" t="str">
        <f t="shared" si="2189"/>
        <v>성복</v>
      </c>
      <c r="V6253" s="25">
        <f t="shared" si="2190"/>
        <v>3</v>
      </c>
      <c r="W6253" s="25">
        <f t="shared" si="2191"/>
        <v>2</v>
      </c>
      <c r="X6253" s="59"/>
      <c r="Y6253" s="59" t="s">
        <v>7114</v>
      </c>
      <c r="Z6253" s="59" t="s">
        <v>65</v>
      </c>
      <c r="AA6253" s="63" t="s">
        <v>7115</v>
      </c>
    </row>
    <row r="6254" spans="1:27" ht="16.5" customHeight="1" x14ac:dyDescent="0.3">
      <c r="A6254" s="22" t="b">
        <f t="shared" si="2171"/>
        <v>1</v>
      </c>
      <c r="B6254" s="22" t="b">
        <f t="shared" si="2172"/>
        <v>0</v>
      </c>
      <c r="C6254" s="22" t="b">
        <f t="shared" si="2173"/>
        <v>0</v>
      </c>
      <c r="D6254" s="22" t="b">
        <f t="shared" si="2174"/>
        <v>0</v>
      </c>
      <c r="E6254" s="22" t="b">
        <f t="shared" si="2175"/>
        <v>0</v>
      </c>
      <c r="F6254" s="52" t="b">
        <f t="shared" si="2176"/>
        <v>0</v>
      </c>
      <c r="G6254" s="22" t="b">
        <f t="shared" si="2177"/>
        <v>0</v>
      </c>
      <c r="H6254" s="22" t="b">
        <f t="shared" si="2178"/>
        <v>0</v>
      </c>
      <c r="I6254" s="22" t="b">
        <f t="shared" si="2179"/>
        <v>0</v>
      </c>
      <c r="J6254" s="22" t="b">
        <f t="shared" si="2180"/>
        <v>1</v>
      </c>
      <c r="K6254" s="3" t="str">
        <f t="shared" si="2181"/>
        <v>성복4통</v>
      </c>
      <c r="L6254" s="3" t="str">
        <f t="shared" si="2182"/>
        <v>복4</v>
      </c>
      <c r="M6254" s="3">
        <f t="shared" si="2183"/>
        <v>4</v>
      </c>
      <c r="N6254" s="54" t="str">
        <f t="shared" si="2184"/>
        <v>성복</v>
      </c>
      <c r="O6254" s="3" t="str">
        <f t="shared" si="2185"/>
        <v/>
      </c>
      <c r="P6254" s="19" t="str">
        <f t="shared" si="2186"/>
        <v/>
      </c>
      <c r="Q6254" s="23" t="e">
        <f>_xlfn.XLOOKUP(R6254,summary!C3642:C3678,summary!B3642:B3678)</f>
        <v>#N/A</v>
      </c>
      <c r="R6254" s="24" t="str">
        <f t="shared" si="2170"/>
        <v>성복동</v>
      </c>
      <c r="S6254" s="24" t="str">
        <f t="shared" si="2187"/>
        <v>성복4통</v>
      </c>
      <c r="T6254" s="24" t="str">
        <f t="shared" si="2188"/>
        <v>(성복동,성동마을엘지빌리지1차)</v>
      </c>
      <c r="U6254" s="24" t="str">
        <f t="shared" si="2189"/>
        <v>성복</v>
      </c>
      <c r="V6254" s="25">
        <f t="shared" si="2190"/>
        <v>4</v>
      </c>
      <c r="W6254" s="25">
        <f t="shared" si="2191"/>
        <v>1</v>
      </c>
      <c r="X6254" s="59"/>
      <c r="Y6254" s="59" t="s">
        <v>7116</v>
      </c>
      <c r="Z6254" s="59" t="s">
        <v>63</v>
      </c>
      <c r="AA6254" s="63" t="s">
        <v>7117</v>
      </c>
    </row>
    <row r="6255" spans="1:27" ht="16.5" customHeight="1" x14ac:dyDescent="0.3">
      <c r="A6255" s="22" t="b">
        <f t="shared" si="2171"/>
        <v>1</v>
      </c>
      <c r="B6255" s="22" t="b">
        <f t="shared" si="2172"/>
        <v>1</v>
      </c>
      <c r="C6255" s="22" t="b">
        <f t="shared" si="2173"/>
        <v>0</v>
      </c>
      <c r="D6255" s="22" t="b">
        <f t="shared" si="2174"/>
        <v>0</v>
      </c>
      <c r="E6255" s="22" t="b">
        <f t="shared" si="2175"/>
        <v>1</v>
      </c>
      <c r="F6255" s="52" t="b">
        <f t="shared" si="2176"/>
        <v>1</v>
      </c>
      <c r="G6255" s="22" t="b">
        <f t="shared" si="2177"/>
        <v>1</v>
      </c>
      <c r="H6255" s="22" t="b">
        <f t="shared" si="2178"/>
        <v>0</v>
      </c>
      <c r="I6255" s="22" t="b">
        <f t="shared" si="2179"/>
        <v>1</v>
      </c>
      <c r="J6255" s="22" t="b">
        <f t="shared" si="2180"/>
        <v>0</v>
      </c>
      <c r="K6255" s="3" t="str">
        <f t="shared" si="2181"/>
        <v/>
      </c>
      <c r="L6255" s="3" t="str">
        <f t="shared" si="2182"/>
        <v/>
      </c>
      <c r="M6255" s="3" t="str">
        <f t="shared" si="2183"/>
        <v/>
      </c>
      <c r="N6255" s="54" t="str">
        <f t="shared" si="2184"/>
        <v/>
      </c>
      <c r="O6255" s="3" t="str">
        <f t="shared" si="2185"/>
        <v>(성복동,성동마을엘지빌리지1차)</v>
      </c>
      <c r="P6255" s="19" t="str">
        <f t="shared" si="2186"/>
        <v>(성복동,성동마을엘지빌리지1차)</v>
      </c>
      <c r="Q6255" s="23" t="e">
        <f>_xlfn.XLOOKUP(R6255,summary!C3643:C3679,summary!B3643:B3679)</f>
        <v>#N/A</v>
      </c>
      <c r="R6255" s="24" t="str">
        <f t="shared" si="2170"/>
        <v>성복동</v>
      </c>
      <c r="S6255" s="24" t="str">
        <f t="shared" si="2187"/>
        <v>성복4통</v>
      </c>
      <c r="T6255" s="24" t="str">
        <f t="shared" si="2188"/>
        <v>(성복동,성동마을엘지빌리지1차)</v>
      </c>
      <c r="U6255" s="24" t="str">
        <f t="shared" si="2189"/>
        <v>성복</v>
      </c>
      <c r="V6255" s="25">
        <f t="shared" si="2190"/>
        <v>4</v>
      </c>
      <c r="W6255" s="25">
        <f t="shared" si="2191"/>
        <v>2</v>
      </c>
      <c r="X6255" s="59"/>
      <c r="Y6255" s="59" t="s">
        <v>7118</v>
      </c>
      <c r="Z6255" s="59" t="s">
        <v>65</v>
      </c>
      <c r="AA6255" s="63" t="s">
        <v>7119</v>
      </c>
    </row>
    <row r="6256" spans="1:27" ht="16.5" customHeight="1" x14ac:dyDescent="0.3">
      <c r="A6256" s="22" t="b">
        <f t="shared" si="2171"/>
        <v>1</v>
      </c>
      <c r="B6256" s="22" t="b">
        <f t="shared" si="2172"/>
        <v>0</v>
      </c>
      <c r="C6256" s="22" t="b">
        <f t="shared" si="2173"/>
        <v>0</v>
      </c>
      <c r="D6256" s="22" t="b">
        <f t="shared" si="2174"/>
        <v>0</v>
      </c>
      <c r="E6256" s="22" t="b">
        <f t="shared" si="2175"/>
        <v>0</v>
      </c>
      <c r="F6256" s="52" t="b">
        <f t="shared" si="2176"/>
        <v>0</v>
      </c>
      <c r="G6256" s="22" t="b">
        <f t="shared" si="2177"/>
        <v>0</v>
      </c>
      <c r="H6256" s="22" t="b">
        <f t="shared" si="2178"/>
        <v>0</v>
      </c>
      <c r="I6256" s="22" t="b">
        <f t="shared" si="2179"/>
        <v>1</v>
      </c>
      <c r="J6256" s="22" t="b">
        <f t="shared" si="2180"/>
        <v>0</v>
      </c>
      <c r="K6256" s="3" t="str">
        <f t="shared" si="2181"/>
        <v/>
      </c>
      <c r="L6256" s="3" t="str">
        <f t="shared" si="2182"/>
        <v/>
      </c>
      <c r="M6256" s="3" t="str">
        <f t="shared" si="2183"/>
        <v/>
      </c>
      <c r="N6256" s="54" t="str">
        <f t="shared" si="2184"/>
        <v/>
      </c>
      <c r="O6256" s="3" t="str">
        <f t="shared" si="2185"/>
        <v>성동마을엘지빌리지1차)</v>
      </c>
      <c r="P6256" s="19" t="str">
        <f t="shared" si="2186"/>
        <v/>
      </c>
      <c r="Q6256" s="23" t="e">
        <f>_xlfn.XLOOKUP(R6256,summary!C3644:C3680,summary!B3644:B3680)</f>
        <v>#N/A</v>
      </c>
      <c r="R6256" s="24" t="str">
        <f t="shared" si="2170"/>
        <v>성복동</v>
      </c>
      <c r="S6256" s="24" t="str">
        <f t="shared" si="2187"/>
        <v>성복4통</v>
      </c>
      <c r="T6256" s="24" t="str">
        <f t="shared" si="2188"/>
        <v>(성복동,성동마을엘지빌리지1차)</v>
      </c>
      <c r="U6256" s="24" t="str">
        <f t="shared" si="2189"/>
        <v>성복</v>
      </c>
      <c r="V6256" s="25">
        <f t="shared" si="2190"/>
        <v>4</v>
      </c>
      <c r="W6256" s="25">
        <f t="shared" si="2191"/>
        <v>3</v>
      </c>
      <c r="X6256" s="59"/>
      <c r="Y6256" s="59" t="s">
        <v>7120</v>
      </c>
      <c r="Z6256" s="59" t="s">
        <v>67</v>
      </c>
      <c r="AA6256" s="63" t="s">
        <v>7121</v>
      </c>
    </row>
    <row r="6257" spans="1:27" ht="16.5" customHeight="1" x14ac:dyDescent="0.3">
      <c r="A6257" s="22" t="b">
        <f t="shared" si="2171"/>
        <v>1</v>
      </c>
      <c r="B6257" s="22" t="b">
        <f t="shared" si="2172"/>
        <v>0</v>
      </c>
      <c r="C6257" s="22" t="b">
        <f t="shared" si="2173"/>
        <v>1</v>
      </c>
      <c r="D6257" s="22" t="b">
        <f t="shared" si="2174"/>
        <v>0</v>
      </c>
      <c r="E6257" s="22" t="b">
        <f t="shared" si="2175"/>
        <v>1</v>
      </c>
      <c r="F6257" s="52" t="b">
        <f t="shared" si="2176"/>
        <v>1</v>
      </c>
      <c r="G6257" s="22" t="b">
        <f t="shared" si="2177"/>
        <v>0</v>
      </c>
      <c r="H6257" s="22" t="b">
        <f t="shared" si="2178"/>
        <v>1</v>
      </c>
      <c r="I6257" s="22" t="b">
        <f t="shared" si="2179"/>
        <v>1</v>
      </c>
      <c r="J6257" s="22" t="b">
        <f t="shared" si="2180"/>
        <v>0</v>
      </c>
      <c r="K6257" s="3" t="str">
        <f t="shared" si="2181"/>
        <v/>
      </c>
      <c r="L6257" s="3" t="str">
        <f t="shared" si="2182"/>
        <v/>
      </c>
      <c r="M6257" s="3" t="str">
        <f t="shared" si="2183"/>
        <v/>
      </c>
      <c r="N6257" s="54" t="str">
        <f t="shared" si="2184"/>
        <v/>
      </c>
      <c r="O6257" s="3" t="str">
        <f t="shared" si="2185"/>
        <v>엘지빌리지1차)</v>
      </c>
      <c r="P6257" s="19" t="str">
        <f t="shared" si="2186"/>
        <v/>
      </c>
      <c r="Q6257" s="23" t="e">
        <f>_xlfn.XLOOKUP(R6257,summary!C3645:C3681,summary!B3645:B3681)</f>
        <v>#N/A</v>
      </c>
      <c r="R6257" s="24" t="str">
        <f t="shared" si="2170"/>
        <v>성복동</v>
      </c>
      <c r="S6257" s="24" t="str">
        <f t="shared" si="2187"/>
        <v>성복4통</v>
      </c>
      <c r="T6257" s="24" t="str">
        <f t="shared" si="2188"/>
        <v>(성복동,성동마을엘지빌리지1차)</v>
      </c>
      <c r="U6257" s="24" t="str">
        <f t="shared" si="2189"/>
        <v>성복</v>
      </c>
      <c r="V6257" s="25">
        <f t="shared" si="2190"/>
        <v>4</v>
      </c>
      <c r="W6257" s="25">
        <f t="shared" si="2191"/>
        <v>4</v>
      </c>
      <c r="X6257" s="59"/>
      <c r="Y6257" s="59" t="s">
        <v>7122</v>
      </c>
      <c r="Z6257" s="59" t="s">
        <v>73</v>
      </c>
      <c r="AA6257" s="63" t="s">
        <v>7123</v>
      </c>
    </row>
    <row r="6258" spans="1:27" ht="16.5" customHeight="1" x14ac:dyDescent="0.3">
      <c r="A6258" s="22" t="b">
        <f t="shared" si="2171"/>
        <v>0</v>
      </c>
      <c r="B6258" s="22" t="b">
        <f t="shared" si="2172"/>
        <v>0</v>
      </c>
      <c r="C6258" s="22" t="b">
        <f t="shared" si="2173"/>
        <v>0</v>
      </c>
      <c r="D6258" s="22" t="b">
        <f t="shared" si="2174"/>
        <v>0</v>
      </c>
      <c r="E6258" s="22" t="b">
        <f t="shared" si="2175"/>
        <v>0</v>
      </c>
      <c r="F6258" s="52" t="b">
        <f t="shared" si="2176"/>
        <v>0</v>
      </c>
      <c r="G6258" s="22" t="b">
        <f t="shared" si="2177"/>
        <v>0</v>
      </c>
      <c r="H6258" s="22" t="b">
        <f t="shared" si="2178"/>
        <v>0</v>
      </c>
      <c r="I6258" s="22" t="b">
        <f t="shared" si="2179"/>
        <v>0</v>
      </c>
      <c r="J6258" s="22" t="b">
        <f t="shared" si="2180"/>
        <v>0</v>
      </c>
      <c r="K6258" s="3" t="str">
        <f t="shared" si="2181"/>
        <v/>
      </c>
      <c r="L6258" s="3" t="str">
        <f t="shared" si="2182"/>
        <v/>
      </c>
      <c r="M6258" s="3" t="str">
        <f t="shared" si="2183"/>
        <v/>
      </c>
      <c r="N6258" s="54" t="str">
        <f t="shared" si="2184"/>
        <v/>
      </c>
      <c r="O6258" s="3" t="str">
        <f t="shared" si="2185"/>
        <v/>
      </c>
      <c r="P6258" s="19" t="str">
        <f t="shared" si="2186"/>
        <v/>
      </c>
      <c r="Q6258" s="23" t="e">
        <f>_xlfn.XLOOKUP(R6258,summary!C3646:C3682,summary!B3646:B3682)</f>
        <v>#N/A</v>
      </c>
      <c r="R6258" s="24" t="str">
        <f t="shared" si="2170"/>
        <v>성복동</v>
      </c>
      <c r="S6258" s="24" t="str">
        <f t="shared" si="2187"/>
        <v>성복4통</v>
      </c>
      <c r="T6258" s="24" t="str">
        <f t="shared" si="2188"/>
        <v>(성복동,성동마을엘지빌리지1차)</v>
      </c>
      <c r="U6258" s="24" t="str">
        <f t="shared" si="2189"/>
        <v>성복</v>
      </c>
      <c r="V6258" s="25">
        <f t="shared" si="2190"/>
        <v>4</v>
      </c>
      <c r="W6258" s="25">
        <f t="shared" si="2191"/>
        <v>5</v>
      </c>
      <c r="X6258" s="59"/>
      <c r="Y6258" s="59"/>
      <c r="Z6258" s="59" t="s">
        <v>87</v>
      </c>
      <c r="AA6258" s="63" t="s">
        <v>7124</v>
      </c>
    </row>
    <row r="6259" spans="1:27" ht="16.5" customHeight="1" x14ac:dyDescent="0.3">
      <c r="A6259" s="22" t="b">
        <f t="shared" si="2171"/>
        <v>0</v>
      </c>
      <c r="B6259" s="22" t="b">
        <f t="shared" si="2172"/>
        <v>0</v>
      </c>
      <c r="C6259" s="22" t="b">
        <f t="shared" si="2173"/>
        <v>0</v>
      </c>
      <c r="D6259" s="22" t="b">
        <f t="shared" si="2174"/>
        <v>0</v>
      </c>
      <c r="E6259" s="22" t="b">
        <f t="shared" si="2175"/>
        <v>0</v>
      </c>
      <c r="F6259" s="52" t="b">
        <f t="shared" si="2176"/>
        <v>0</v>
      </c>
      <c r="G6259" s="22" t="b">
        <f t="shared" si="2177"/>
        <v>0</v>
      </c>
      <c r="H6259" s="22" t="b">
        <f t="shared" si="2178"/>
        <v>0</v>
      </c>
      <c r="I6259" s="22" t="b">
        <f t="shared" si="2179"/>
        <v>0</v>
      </c>
      <c r="J6259" s="22" t="b">
        <f t="shared" si="2180"/>
        <v>0</v>
      </c>
      <c r="K6259" s="3" t="str">
        <f t="shared" si="2181"/>
        <v/>
      </c>
      <c r="L6259" s="3" t="str">
        <f t="shared" si="2182"/>
        <v/>
      </c>
      <c r="M6259" s="3" t="str">
        <f t="shared" si="2183"/>
        <v/>
      </c>
      <c r="N6259" s="54" t="str">
        <f t="shared" si="2184"/>
        <v/>
      </c>
      <c r="O6259" s="3" t="str">
        <f t="shared" si="2185"/>
        <v/>
      </c>
      <c r="P6259" s="19" t="str">
        <f t="shared" si="2186"/>
        <v/>
      </c>
      <c r="Q6259" s="23" t="e">
        <f>_xlfn.XLOOKUP(R6259,summary!C3647:C3683,summary!B3647:B3683)</f>
        <v>#N/A</v>
      </c>
      <c r="R6259" s="24" t="str">
        <f t="shared" si="2170"/>
        <v>성복동</v>
      </c>
      <c r="S6259" s="24" t="str">
        <f t="shared" si="2187"/>
        <v>성복4통</v>
      </c>
      <c r="T6259" s="24" t="str">
        <f t="shared" si="2188"/>
        <v>(성복동,성동마을엘지빌리지1차)</v>
      </c>
      <c r="U6259" s="24" t="str">
        <f t="shared" si="2189"/>
        <v>성복</v>
      </c>
      <c r="V6259" s="25">
        <f t="shared" si="2190"/>
        <v>4</v>
      </c>
      <c r="W6259" s="25">
        <f t="shared" si="2191"/>
        <v>6</v>
      </c>
      <c r="X6259" s="59"/>
      <c r="Y6259" s="59"/>
      <c r="Z6259" s="59" t="s">
        <v>89</v>
      </c>
      <c r="AA6259" s="63" t="s">
        <v>7125</v>
      </c>
    </row>
    <row r="6260" spans="1:27" ht="16.5" customHeight="1" x14ac:dyDescent="0.3">
      <c r="A6260" s="22" t="b">
        <f t="shared" si="2171"/>
        <v>0</v>
      </c>
      <c r="B6260" s="22" t="b">
        <f t="shared" si="2172"/>
        <v>0</v>
      </c>
      <c r="C6260" s="22" t="b">
        <f t="shared" si="2173"/>
        <v>0</v>
      </c>
      <c r="D6260" s="22" t="b">
        <f t="shared" si="2174"/>
        <v>0</v>
      </c>
      <c r="E6260" s="22" t="b">
        <f t="shared" si="2175"/>
        <v>0</v>
      </c>
      <c r="F6260" s="52" t="b">
        <f t="shared" si="2176"/>
        <v>0</v>
      </c>
      <c r="G6260" s="22" t="b">
        <f t="shared" si="2177"/>
        <v>0</v>
      </c>
      <c r="H6260" s="22" t="b">
        <f t="shared" si="2178"/>
        <v>0</v>
      </c>
      <c r="I6260" s="22" t="b">
        <f t="shared" si="2179"/>
        <v>0</v>
      </c>
      <c r="J6260" s="22" t="b">
        <f t="shared" si="2180"/>
        <v>0</v>
      </c>
      <c r="K6260" s="3" t="str">
        <f t="shared" si="2181"/>
        <v/>
      </c>
      <c r="L6260" s="3" t="str">
        <f t="shared" si="2182"/>
        <v/>
      </c>
      <c r="M6260" s="3" t="str">
        <f t="shared" si="2183"/>
        <v/>
      </c>
      <c r="N6260" s="54" t="str">
        <f t="shared" si="2184"/>
        <v/>
      </c>
      <c r="O6260" s="3" t="str">
        <f t="shared" si="2185"/>
        <v/>
      </c>
      <c r="P6260" s="19" t="str">
        <f t="shared" si="2186"/>
        <v/>
      </c>
      <c r="Q6260" s="23" t="e">
        <f>_xlfn.XLOOKUP(R6260,summary!C3648:C3684,summary!B3648:B3684)</f>
        <v>#N/A</v>
      </c>
      <c r="R6260" s="24" t="str">
        <f t="shared" si="2170"/>
        <v>성복동</v>
      </c>
      <c r="S6260" s="24" t="str">
        <f t="shared" si="2187"/>
        <v>성복4통</v>
      </c>
      <c r="T6260" s="24" t="str">
        <f t="shared" si="2188"/>
        <v>(성복동,성동마을엘지빌리지1차)</v>
      </c>
      <c r="U6260" s="24" t="str">
        <f t="shared" si="2189"/>
        <v>성복</v>
      </c>
      <c r="V6260" s="25">
        <f t="shared" si="2190"/>
        <v>4</v>
      </c>
      <c r="W6260" s="25">
        <f t="shared" si="2191"/>
        <v>7</v>
      </c>
      <c r="X6260" s="59"/>
      <c r="Y6260" s="59"/>
      <c r="Z6260" s="59" t="s">
        <v>91</v>
      </c>
      <c r="AA6260" s="63" t="s">
        <v>7126</v>
      </c>
    </row>
    <row r="6261" spans="1:27" ht="16.5" customHeight="1" x14ac:dyDescent="0.3">
      <c r="A6261" s="22" t="b">
        <f t="shared" si="2171"/>
        <v>0</v>
      </c>
      <c r="B6261" s="22" t="b">
        <f t="shared" si="2172"/>
        <v>0</v>
      </c>
      <c r="C6261" s="22" t="b">
        <f t="shared" si="2173"/>
        <v>0</v>
      </c>
      <c r="D6261" s="22" t="b">
        <f t="shared" si="2174"/>
        <v>0</v>
      </c>
      <c r="E6261" s="22" t="b">
        <f t="shared" si="2175"/>
        <v>0</v>
      </c>
      <c r="F6261" s="52" t="b">
        <f t="shared" si="2176"/>
        <v>0</v>
      </c>
      <c r="G6261" s="22" t="b">
        <f t="shared" si="2177"/>
        <v>0</v>
      </c>
      <c r="H6261" s="22" t="b">
        <f t="shared" si="2178"/>
        <v>0</v>
      </c>
      <c r="I6261" s="22" t="b">
        <f t="shared" si="2179"/>
        <v>0</v>
      </c>
      <c r="J6261" s="22" t="b">
        <f t="shared" si="2180"/>
        <v>0</v>
      </c>
      <c r="K6261" s="3" t="str">
        <f t="shared" si="2181"/>
        <v/>
      </c>
      <c r="L6261" s="3" t="str">
        <f t="shared" si="2182"/>
        <v/>
      </c>
      <c r="M6261" s="3" t="str">
        <f t="shared" si="2183"/>
        <v/>
      </c>
      <c r="N6261" s="54" t="str">
        <f t="shared" si="2184"/>
        <v/>
      </c>
      <c r="O6261" s="3" t="str">
        <f t="shared" si="2185"/>
        <v/>
      </c>
      <c r="P6261" s="19" t="str">
        <f t="shared" si="2186"/>
        <v/>
      </c>
      <c r="Q6261" s="23" t="e">
        <f>_xlfn.XLOOKUP(R6261,summary!C3649:C3685,summary!B3649:B3685)</f>
        <v>#N/A</v>
      </c>
      <c r="R6261" s="24" t="str">
        <f t="shared" si="2170"/>
        <v>성복동</v>
      </c>
      <c r="S6261" s="24" t="str">
        <f t="shared" si="2187"/>
        <v>성복4통</v>
      </c>
      <c r="T6261" s="24" t="str">
        <f t="shared" si="2188"/>
        <v>(성복동,성동마을엘지빌리지1차)</v>
      </c>
      <c r="U6261" s="24" t="str">
        <f t="shared" si="2189"/>
        <v>성복</v>
      </c>
      <c r="V6261" s="25">
        <f t="shared" si="2190"/>
        <v>4</v>
      </c>
      <c r="W6261" s="25">
        <f t="shared" si="2191"/>
        <v>8</v>
      </c>
      <c r="X6261" s="59"/>
      <c r="Y6261" s="59"/>
      <c r="Z6261" s="59" t="s">
        <v>93</v>
      </c>
      <c r="AA6261" s="63" t="s">
        <v>7127</v>
      </c>
    </row>
    <row r="6262" spans="1:27" ht="16.5" customHeight="1" x14ac:dyDescent="0.3">
      <c r="A6262" s="22" t="b">
        <f t="shared" si="2171"/>
        <v>0</v>
      </c>
      <c r="B6262" s="22" t="b">
        <f t="shared" si="2172"/>
        <v>0</v>
      </c>
      <c r="C6262" s="22" t="b">
        <f t="shared" si="2173"/>
        <v>0</v>
      </c>
      <c r="D6262" s="22" t="b">
        <f t="shared" si="2174"/>
        <v>0</v>
      </c>
      <c r="E6262" s="22" t="b">
        <f t="shared" si="2175"/>
        <v>0</v>
      </c>
      <c r="F6262" s="52" t="b">
        <f t="shared" si="2176"/>
        <v>0</v>
      </c>
      <c r="G6262" s="22" t="b">
        <f t="shared" si="2177"/>
        <v>0</v>
      </c>
      <c r="H6262" s="22" t="b">
        <f t="shared" si="2178"/>
        <v>0</v>
      </c>
      <c r="I6262" s="22" t="b">
        <f t="shared" si="2179"/>
        <v>0</v>
      </c>
      <c r="J6262" s="22" t="b">
        <f t="shared" si="2180"/>
        <v>0</v>
      </c>
      <c r="K6262" s="3" t="str">
        <f t="shared" si="2181"/>
        <v/>
      </c>
      <c r="L6262" s="3" t="str">
        <f t="shared" si="2182"/>
        <v/>
      </c>
      <c r="M6262" s="3" t="str">
        <f t="shared" si="2183"/>
        <v/>
      </c>
      <c r="N6262" s="54" t="str">
        <f t="shared" si="2184"/>
        <v/>
      </c>
      <c r="O6262" s="3" t="str">
        <f t="shared" si="2185"/>
        <v/>
      </c>
      <c r="P6262" s="19" t="str">
        <f t="shared" si="2186"/>
        <v/>
      </c>
      <c r="Q6262" s="23" t="e">
        <f>_xlfn.XLOOKUP(R6262,summary!C3650:C3686,summary!B3650:B3686)</f>
        <v>#N/A</v>
      </c>
      <c r="R6262" s="24" t="str">
        <f t="shared" si="2170"/>
        <v>성복동</v>
      </c>
      <c r="S6262" s="24" t="str">
        <f t="shared" si="2187"/>
        <v>성복4통</v>
      </c>
      <c r="T6262" s="24" t="str">
        <f t="shared" si="2188"/>
        <v>(성복동,성동마을엘지빌리지1차)</v>
      </c>
      <c r="U6262" s="24" t="str">
        <f t="shared" si="2189"/>
        <v>성복</v>
      </c>
      <c r="V6262" s="25">
        <f t="shared" si="2190"/>
        <v>4</v>
      </c>
      <c r="W6262" s="25">
        <f t="shared" si="2191"/>
        <v>9</v>
      </c>
      <c r="X6262" s="59"/>
      <c r="Y6262" s="59"/>
      <c r="Z6262" s="59" t="s">
        <v>95</v>
      </c>
      <c r="AA6262" s="63" t="s">
        <v>7128</v>
      </c>
    </row>
    <row r="6263" spans="1:27" ht="16.5" customHeight="1" x14ac:dyDescent="0.3">
      <c r="A6263" s="22" t="b">
        <f t="shared" si="2171"/>
        <v>0</v>
      </c>
      <c r="B6263" s="22" t="b">
        <f t="shared" si="2172"/>
        <v>0</v>
      </c>
      <c r="C6263" s="22" t="b">
        <f t="shared" si="2173"/>
        <v>0</v>
      </c>
      <c r="D6263" s="22" t="b">
        <f t="shared" si="2174"/>
        <v>0</v>
      </c>
      <c r="E6263" s="22" t="b">
        <f t="shared" si="2175"/>
        <v>0</v>
      </c>
      <c r="F6263" s="52" t="b">
        <f t="shared" si="2176"/>
        <v>0</v>
      </c>
      <c r="G6263" s="22" t="b">
        <f t="shared" si="2177"/>
        <v>0</v>
      </c>
      <c r="H6263" s="22" t="b">
        <f t="shared" si="2178"/>
        <v>0</v>
      </c>
      <c r="I6263" s="22" t="b">
        <f t="shared" si="2179"/>
        <v>0</v>
      </c>
      <c r="J6263" s="22" t="b">
        <f t="shared" si="2180"/>
        <v>0</v>
      </c>
      <c r="K6263" s="3" t="str">
        <f t="shared" si="2181"/>
        <v/>
      </c>
      <c r="L6263" s="3" t="str">
        <f t="shared" si="2182"/>
        <v/>
      </c>
      <c r="M6263" s="3" t="str">
        <f t="shared" si="2183"/>
        <v/>
      </c>
      <c r="N6263" s="54" t="str">
        <f t="shared" si="2184"/>
        <v/>
      </c>
      <c r="O6263" s="3" t="str">
        <f t="shared" si="2185"/>
        <v/>
      </c>
      <c r="P6263" s="19" t="str">
        <f t="shared" si="2186"/>
        <v/>
      </c>
      <c r="Q6263" s="23" t="e">
        <f>_xlfn.XLOOKUP(R6263,summary!C3651:C3687,summary!B3651:B3687)</f>
        <v>#N/A</v>
      </c>
      <c r="R6263" s="24" t="str">
        <f t="shared" si="2170"/>
        <v>성복동</v>
      </c>
      <c r="S6263" s="24" t="str">
        <f t="shared" si="2187"/>
        <v>성복4통</v>
      </c>
      <c r="T6263" s="24" t="str">
        <f t="shared" si="2188"/>
        <v>(성복동,성동마을엘지빌리지1차)</v>
      </c>
      <c r="U6263" s="24" t="str">
        <f t="shared" si="2189"/>
        <v>성복</v>
      </c>
      <c r="V6263" s="25">
        <f t="shared" si="2190"/>
        <v>4</v>
      </c>
      <c r="W6263" s="25">
        <f t="shared" si="2191"/>
        <v>10</v>
      </c>
      <c r="X6263" s="59"/>
      <c r="Y6263" s="59"/>
      <c r="Z6263" s="59" t="s">
        <v>97</v>
      </c>
      <c r="AA6263" s="63" t="s">
        <v>7129</v>
      </c>
    </row>
    <row r="6264" spans="1:27" ht="16.5" customHeight="1" x14ac:dyDescent="0.3">
      <c r="A6264" s="22" t="b">
        <f t="shared" si="2171"/>
        <v>0</v>
      </c>
      <c r="B6264" s="22" t="b">
        <f t="shared" si="2172"/>
        <v>0</v>
      </c>
      <c r="C6264" s="22" t="b">
        <f t="shared" si="2173"/>
        <v>0</v>
      </c>
      <c r="D6264" s="22" t="b">
        <f t="shared" si="2174"/>
        <v>0</v>
      </c>
      <c r="E6264" s="22" t="b">
        <f t="shared" si="2175"/>
        <v>0</v>
      </c>
      <c r="F6264" s="52" t="b">
        <f t="shared" si="2176"/>
        <v>0</v>
      </c>
      <c r="G6264" s="22" t="b">
        <f t="shared" si="2177"/>
        <v>0</v>
      </c>
      <c r="H6264" s="22" t="b">
        <f t="shared" si="2178"/>
        <v>0</v>
      </c>
      <c r="I6264" s="22" t="b">
        <f t="shared" si="2179"/>
        <v>0</v>
      </c>
      <c r="J6264" s="22" t="b">
        <f t="shared" si="2180"/>
        <v>0</v>
      </c>
      <c r="K6264" s="3" t="str">
        <f t="shared" si="2181"/>
        <v/>
      </c>
      <c r="L6264" s="3" t="str">
        <f t="shared" si="2182"/>
        <v/>
      </c>
      <c r="M6264" s="3" t="str">
        <f t="shared" si="2183"/>
        <v/>
      </c>
      <c r="N6264" s="54" t="str">
        <f t="shared" si="2184"/>
        <v/>
      </c>
      <c r="O6264" s="3" t="str">
        <f t="shared" si="2185"/>
        <v/>
      </c>
      <c r="P6264" s="19" t="str">
        <f t="shared" si="2186"/>
        <v/>
      </c>
      <c r="Q6264" s="23" t="e">
        <f>_xlfn.XLOOKUP(R6264,summary!C3652:C3688,summary!B3652:B3688)</f>
        <v>#N/A</v>
      </c>
      <c r="R6264" s="24" t="str">
        <f t="shared" si="2170"/>
        <v>성복동</v>
      </c>
      <c r="S6264" s="24" t="str">
        <f t="shared" si="2187"/>
        <v>성복4통</v>
      </c>
      <c r="T6264" s="24" t="str">
        <f t="shared" si="2188"/>
        <v>(성복동,성동마을엘지빌리지1차)</v>
      </c>
      <c r="U6264" s="24" t="str">
        <f t="shared" si="2189"/>
        <v>성복</v>
      </c>
      <c r="V6264" s="25">
        <f t="shared" si="2190"/>
        <v>4</v>
      </c>
      <c r="W6264" s="25">
        <f t="shared" si="2191"/>
        <v>11</v>
      </c>
      <c r="X6264" s="59"/>
      <c r="Y6264" s="59"/>
      <c r="Z6264" s="59" t="s">
        <v>99</v>
      </c>
      <c r="AA6264" s="63" t="s">
        <v>7130</v>
      </c>
    </row>
    <row r="6265" spans="1:27" ht="16.5" customHeight="1" x14ac:dyDescent="0.3">
      <c r="A6265" s="22" t="b">
        <f t="shared" si="2171"/>
        <v>0</v>
      </c>
      <c r="B6265" s="22" t="b">
        <f t="shared" si="2172"/>
        <v>0</v>
      </c>
      <c r="C6265" s="22" t="b">
        <f t="shared" si="2173"/>
        <v>0</v>
      </c>
      <c r="D6265" s="22" t="b">
        <f t="shared" si="2174"/>
        <v>0</v>
      </c>
      <c r="E6265" s="22" t="b">
        <f t="shared" si="2175"/>
        <v>0</v>
      </c>
      <c r="F6265" s="52" t="b">
        <f t="shared" si="2176"/>
        <v>0</v>
      </c>
      <c r="G6265" s="22" t="b">
        <f t="shared" si="2177"/>
        <v>0</v>
      </c>
      <c r="H6265" s="22" t="b">
        <f t="shared" si="2178"/>
        <v>0</v>
      </c>
      <c r="I6265" s="22" t="b">
        <f t="shared" si="2179"/>
        <v>0</v>
      </c>
      <c r="J6265" s="22" t="b">
        <f t="shared" si="2180"/>
        <v>0</v>
      </c>
      <c r="K6265" s="3" t="str">
        <f t="shared" si="2181"/>
        <v/>
      </c>
      <c r="L6265" s="3" t="str">
        <f t="shared" si="2182"/>
        <v/>
      </c>
      <c r="M6265" s="3" t="str">
        <f t="shared" si="2183"/>
        <v/>
      </c>
      <c r="N6265" s="54" t="str">
        <f t="shared" si="2184"/>
        <v/>
      </c>
      <c r="O6265" s="3" t="str">
        <f t="shared" si="2185"/>
        <v/>
      </c>
      <c r="P6265" s="19" t="str">
        <f t="shared" si="2186"/>
        <v/>
      </c>
      <c r="Q6265" s="23" t="e">
        <f>_xlfn.XLOOKUP(R6265,summary!C3653:C3689,summary!B3653:B3689)</f>
        <v>#N/A</v>
      </c>
      <c r="R6265" s="24" t="str">
        <f t="shared" si="2170"/>
        <v>성복동</v>
      </c>
      <c r="S6265" s="24" t="str">
        <f t="shared" si="2187"/>
        <v>성복4통</v>
      </c>
      <c r="T6265" s="24" t="str">
        <f t="shared" si="2188"/>
        <v>(성복동,성동마을엘지빌리지1차)</v>
      </c>
      <c r="U6265" s="24" t="str">
        <f t="shared" si="2189"/>
        <v>성복</v>
      </c>
      <c r="V6265" s="25">
        <f t="shared" si="2190"/>
        <v>4</v>
      </c>
      <c r="W6265" s="25">
        <f t="shared" si="2191"/>
        <v>12</v>
      </c>
      <c r="X6265" s="59"/>
      <c r="Y6265" s="59"/>
      <c r="Z6265" s="59" t="s">
        <v>101</v>
      </c>
      <c r="AA6265" s="63" t="s">
        <v>7131</v>
      </c>
    </row>
    <row r="6266" spans="1:27" ht="16.5" customHeight="1" x14ac:dyDescent="0.3">
      <c r="A6266" s="22" t="b">
        <f t="shared" si="2171"/>
        <v>0</v>
      </c>
      <c r="B6266" s="22" t="b">
        <f t="shared" si="2172"/>
        <v>0</v>
      </c>
      <c r="C6266" s="22" t="b">
        <f t="shared" si="2173"/>
        <v>0</v>
      </c>
      <c r="D6266" s="22" t="b">
        <f t="shared" si="2174"/>
        <v>0</v>
      </c>
      <c r="E6266" s="22" t="b">
        <f t="shared" si="2175"/>
        <v>0</v>
      </c>
      <c r="F6266" s="52" t="b">
        <f t="shared" si="2176"/>
        <v>0</v>
      </c>
      <c r="G6266" s="22" t="b">
        <f t="shared" si="2177"/>
        <v>0</v>
      </c>
      <c r="H6266" s="22" t="b">
        <f t="shared" si="2178"/>
        <v>0</v>
      </c>
      <c r="I6266" s="22" t="b">
        <f t="shared" si="2179"/>
        <v>0</v>
      </c>
      <c r="J6266" s="22" t="b">
        <f t="shared" si="2180"/>
        <v>0</v>
      </c>
      <c r="K6266" s="3" t="str">
        <f t="shared" si="2181"/>
        <v/>
      </c>
      <c r="L6266" s="3" t="str">
        <f t="shared" si="2182"/>
        <v/>
      </c>
      <c r="M6266" s="3" t="str">
        <f t="shared" si="2183"/>
        <v/>
      </c>
      <c r="N6266" s="54" t="str">
        <f t="shared" si="2184"/>
        <v/>
      </c>
      <c r="O6266" s="3" t="str">
        <f t="shared" si="2185"/>
        <v/>
      </c>
      <c r="P6266" s="19" t="str">
        <f t="shared" si="2186"/>
        <v/>
      </c>
      <c r="Q6266" s="23" t="e">
        <f>_xlfn.XLOOKUP(R6266,summary!C3654:C3690,summary!B3654:B3690)</f>
        <v>#N/A</v>
      </c>
      <c r="R6266" s="24" t="str">
        <f t="shared" si="2170"/>
        <v>성복동</v>
      </c>
      <c r="S6266" s="24" t="str">
        <f t="shared" si="2187"/>
        <v>성복4통</v>
      </c>
      <c r="T6266" s="24" t="str">
        <f t="shared" si="2188"/>
        <v>(성복동,성동마을엘지빌리지1차)</v>
      </c>
      <c r="U6266" s="24" t="str">
        <f t="shared" si="2189"/>
        <v>성복</v>
      </c>
      <c r="V6266" s="25">
        <f t="shared" si="2190"/>
        <v>4</v>
      </c>
      <c r="W6266" s="25">
        <f t="shared" si="2191"/>
        <v>13</v>
      </c>
      <c r="X6266" s="59"/>
      <c r="Y6266" s="59"/>
      <c r="Z6266" s="59" t="s">
        <v>117</v>
      </c>
      <c r="AA6266" s="63" t="s">
        <v>7132</v>
      </c>
    </row>
    <row r="6267" spans="1:27" ht="16.5" customHeight="1" x14ac:dyDescent="0.3">
      <c r="A6267" s="22" t="b">
        <f t="shared" si="2171"/>
        <v>0</v>
      </c>
      <c r="B6267" s="22" t="b">
        <f t="shared" si="2172"/>
        <v>0</v>
      </c>
      <c r="C6267" s="22" t="b">
        <f t="shared" si="2173"/>
        <v>0</v>
      </c>
      <c r="D6267" s="22" t="b">
        <f t="shared" si="2174"/>
        <v>0</v>
      </c>
      <c r="E6267" s="22" t="b">
        <f t="shared" si="2175"/>
        <v>0</v>
      </c>
      <c r="F6267" s="52" t="b">
        <f t="shared" si="2176"/>
        <v>0</v>
      </c>
      <c r="G6267" s="22" t="b">
        <f t="shared" si="2177"/>
        <v>0</v>
      </c>
      <c r="H6267" s="22" t="b">
        <f t="shared" si="2178"/>
        <v>0</v>
      </c>
      <c r="I6267" s="22" t="b">
        <f t="shared" si="2179"/>
        <v>0</v>
      </c>
      <c r="J6267" s="22" t="b">
        <f t="shared" si="2180"/>
        <v>0</v>
      </c>
      <c r="K6267" s="3" t="str">
        <f t="shared" si="2181"/>
        <v/>
      </c>
      <c r="L6267" s="3" t="str">
        <f t="shared" si="2182"/>
        <v/>
      </c>
      <c r="M6267" s="3" t="str">
        <f t="shared" si="2183"/>
        <v/>
      </c>
      <c r="N6267" s="54" t="str">
        <f t="shared" si="2184"/>
        <v/>
      </c>
      <c r="O6267" s="3" t="str">
        <f t="shared" si="2185"/>
        <v/>
      </c>
      <c r="P6267" s="19" t="str">
        <f t="shared" si="2186"/>
        <v/>
      </c>
      <c r="Q6267" s="23" t="e">
        <f>_xlfn.XLOOKUP(R6267,summary!C3655:C3691,summary!B3655:B3691)</f>
        <v>#N/A</v>
      </c>
      <c r="R6267" s="24" t="str">
        <f t="shared" si="2170"/>
        <v>성복동</v>
      </c>
      <c r="S6267" s="24" t="str">
        <f t="shared" si="2187"/>
        <v>성복4통</v>
      </c>
      <c r="T6267" s="24" t="str">
        <f t="shared" si="2188"/>
        <v>(성복동,성동마을엘지빌리지1차)</v>
      </c>
      <c r="U6267" s="24" t="str">
        <f t="shared" si="2189"/>
        <v>성복</v>
      </c>
      <c r="V6267" s="25">
        <f t="shared" si="2190"/>
        <v>4</v>
      </c>
      <c r="W6267" s="25">
        <f t="shared" si="2191"/>
        <v>14</v>
      </c>
      <c r="X6267" s="59"/>
      <c r="Y6267" s="59"/>
      <c r="Z6267" s="59" t="s">
        <v>119</v>
      </c>
      <c r="AA6267" s="63" t="s">
        <v>7133</v>
      </c>
    </row>
    <row r="6268" spans="1:27" ht="16.5" customHeight="1" x14ac:dyDescent="0.3">
      <c r="A6268" s="22" t="b">
        <f t="shared" si="2171"/>
        <v>0</v>
      </c>
      <c r="B6268" s="22" t="b">
        <f t="shared" si="2172"/>
        <v>0</v>
      </c>
      <c r="C6268" s="22" t="b">
        <f t="shared" si="2173"/>
        <v>0</v>
      </c>
      <c r="D6268" s="22" t="b">
        <f t="shared" si="2174"/>
        <v>0</v>
      </c>
      <c r="E6268" s="22" t="b">
        <f t="shared" si="2175"/>
        <v>0</v>
      </c>
      <c r="F6268" s="52" t="b">
        <f t="shared" si="2176"/>
        <v>0</v>
      </c>
      <c r="G6268" s="22" t="b">
        <f t="shared" si="2177"/>
        <v>0</v>
      </c>
      <c r="H6268" s="22" t="b">
        <f t="shared" si="2178"/>
        <v>0</v>
      </c>
      <c r="I6268" s="22" t="b">
        <f t="shared" si="2179"/>
        <v>0</v>
      </c>
      <c r="J6268" s="22" t="b">
        <f t="shared" si="2180"/>
        <v>0</v>
      </c>
      <c r="K6268" s="3" t="str">
        <f t="shared" si="2181"/>
        <v/>
      </c>
      <c r="L6268" s="3" t="str">
        <f t="shared" si="2182"/>
        <v/>
      </c>
      <c r="M6268" s="3" t="str">
        <f t="shared" si="2183"/>
        <v/>
      </c>
      <c r="N6268" s="54" t="str">
        <f t="shared" si="2184"/>
        <v/>
      </c>
      <c r="O6268" s="3" t="str">
        <f t="shared" si="2185"/>
        <v/>
      </c>
      <c r="P6268" s="19" t="str">
        <f t="shared" si="2186"/>
        <v/>
      </c>
      <c r="Q6268" s="23" t="e">
        <f>_xlfn.XLOOKUP(R6268,summary!C3656:C3692,summary!B3656:B3692)</f>
        <v>#N/A</v>
      </c>
      <c r="R6268" s="24" t="str">
        <f t="shared" si="2170"/>
        <v>성복동</v>
      </c>
      <c r="S6268" s="24" t="str">
        <f t="shared" si="2187"/>
        <v>성복4통</v>
      </c>
      <c r="T6268" s="24" t="str">
        <f t="shared" si="2188"/>
        <v>(성복동,성동마을엘지빌리지1차)</v>
      </c>
      <c r="U6268" s="24" t="str">
        <f t="shared" si="2189"/>
        <v>성복</v>
      </c>
      <c r="V6268" s="25">
        <f t="shared" si="2190"/>
        <v>4</v>
      </c>
      <c r="W6268" s="25">
        <f t="shared" si="2191"/>
        <v>15</v>
      </c>
      <c r="X6268" s="59"/>
      <c r="Y6268" s="59"/>
      <c r="Z6268" s="59" t="s">
        <v>279</v>
      </c>
      <c r="AA6268" s="63" t="s">
        <v>7134</v>
      </c>
    </row>
    <row r="6269" spans="1:27" ht="16.5" customHeight="1" x14ac:dyDescent="0.3">
      <c r="A6269" s="22" t="b">
        <f t="shared" si="2171"/>
        <v>1</v>
      </c>
      <c r="B6269" s="22" t="b">
        <f t="shared" si="2172"/>
        <v>0</v>
      </c>
      <c r="C6269" s="22" t="b">
        <f t="shared" si="2173"/>
        <v>0</v>
      </c>
      <c r="D6269" s="22" t="b">
        <f t="shared" si="2174"/>
        <v>0</v>
      </c>
      <c r="E6269" s="22" t="b">
        <f t="shared" si="2175"/>
        <v>0</v>
      </c>
      <c r="F6269" s="52" t="b">
        <f t="shared" si="2176"/>
        <v>0</v>
      </c>
      <c r="G6269" s="22" t="b">
        <f t="shared" si="2177"/>
        <v>0</v>
      </c>
      <c r="H6269" s="22" t="b">
        <f t="shared" si="2178"/>
        <v>0</v>
      </c>
      <c r="I6269" s="22" t="b">
        <f t="shared" si="2179"/>
        <v>0</v>
      </c>
      <c r="J6269" s="22" t="b">
        <f t="shared" si="2180"/>
        <v>1</v>
      </c>
      <c r="K6269" s="3" t="str">
        <f t="shared" si="2181"/>
        <v>성복5통</v>
      </c>
      <c r="L6269" s="3" t="str">
        <f t="shared" si="2182"/>
        <v>복5</v>
      </c>
      <c r="M6269" s="3">
        <f t="shared" si="2183"/>
        <v>5</v>
      </c>
      <c r="N6269" s="54" t="str">
        <f t="shared" si="2184"/>
        <v>성복</v>
      </c>
      <c r="O6269" s="3" t="str">
        <f t="shared" si="2185"/>
        <v/>
      </c>
      <c r="P6269" s="19" t="str">
        <f t="shared" si="2186"/>
        <v/>
      </c>
      <c r="Q6269" s="23" t="e">
        <f>_xlfn.XLOOKUP(R6269,summary!C3657:C3693,summary!B3657:B3693)</f>
        <v>#N/A</v>
      </c>
      <c r="R6269" s="24" t="str">
        <f t="shared" si="2170"/>
        <v>성복동</v>
      </c>
      <c r="S6269" s="24" t="str">
        <f t="shared" si="2187"/>
        <v>성복5통</v>
      </c>
      <c r="T6269" s="24" t="str">
        <f t="shared" si="2188"/>
        <v>(성복동,성동마을엘지빌리지1차)</v>
      </c>
      <c r="U6269" s="24" t="str">
        <f t="shared" si="2189"/>
        <v>성복</v>
      </c>
      <c r="V6269" s="25">
        <f t="shared" si="2190"/>
        <v>5</v>
      </c>
      <c r="W6269" s="25">
        <f t="shared" si="2191"/>
        <v>1</v>
      </c>
      <c r="X6269" s="59"/>
      <c r="Y6269" s="59" t="s">
        <v>7135</v>
      </c>
      <c r="Z6269" s="59" t="s">
        <v>63</v>
      </c>
      <c r="AA6269" s="63" t="s">
        <v>7136</v>
      </c>
    </row>
    <row r="6270" spans="1:27" ht="16.5" customHeight="1" x14ac:dyDescent="0.3">
      <c r="A6270" s="22" t="b">
        <f t="shared" si="2171"/>
        <v>1</v>
      </c>
      <c r="B6270" s="22" t="b">
        <f t="shared" si="2172"/>
        <v>1</v>
      </c>
      <c r="C6270" s="22" t="b">
        <f t="shared" si="2173"/>
        <v>0</v>
      </c>
      <c r="D6270" s="22" t="b">
        <f t="shared" si="2174"/>
        <v>0</v>
      </c>
      <c r="E6270" s="22" t="b">
        <f t="shared" si="2175"/>
        <v>1</v>
      </c>
      <c r="F6270" s="52" t="b">
        <f t="shared" si="2176"/>
        <v>1</v>
      </c>
      <c r="G6270" s="22" t="b">
        <f t="shared" si="2177"/>
        <v>1</v>
      </c>
      <c r="H6270" s="22" t="b">
        <f t="shared" si="2178"/>
        <v>0</v>
      </c>
      <c r="I6270" s="22" t="b">
        <f t="shared" si="2179"/>
        <v>1</v>
      </c>
      <c r="J6270" s="22" t="b">
        <f t="shared" si="2180"/>
        <v>0</v>
      </c>
      <c r="K6270" s="3" t="str">
        <f t="shared" si="2181"/>
        <v/>
      </c>
      <c r="L6270" s="3" t="str">
        <f t="shared" si="2182"/>
        <v/>
      </c>
      <c r="M6270" s="3" t="str">
        <f t="shared" si="2183"/>
        <v/>
      </c>
      <c r="N6270" s="54" t="str">
        <f t="shared" si="2184"/>
        <v/>
      </c>
      <c r="O6270" s="3" t="str">
        <f t="shared" si="2185"/>
        <v>(성복동,성동마을엘지빌리지1차)</v>
      </c>
      <c r="P6270" s="19" t="str">
        <f t="shared" si="2186"/>
        <v>(성복동,성동마을엘지빌리지1차)</v>
      </c>
      <c r="Q6270" s="23" t="e">
        <f>_xlfn.XLOOKUP(R6270,summary!C3658:C3694,summary!B3658:B3694)</f>
        <v>#N/A</v>
      </c>
      <c r="R6270" s="24" t="str">
        <f t="shared" si="2170"/>
        <v>성복동</v>
      </c>
      <c r="S6270" s="24" t="str">
        <f t="shared" si="2187"/>
        <v>성복5통</v>
      </c>
      <c r="T6270" s="24" t="str">
        <f t="shared" si="2188"/>
        <v>(성복동,성동마을엘지빌리지1차)</v>
      </c>
      <c r="U6270" s="24" t="str">
        <f t="shared" si="2189"/>
        <v>성복</v>
      </c>
      <c r="V6270" s="25">
        <f t="shared" si="2190"/>
        <v>5</v>
      </c>
      <c r="W6270" s="25">
        <f t="shared" si="2191"/>
        <v>2</v>
      </c>
      <c r="X6270" s="59"/>
      <c r="Y6270" s="59" t="s">
        <v>7118</v>
      </c>
      <c r="Z6270" s="59" t="s">
        <v>65</v>
      </c>
      <c r="AA6270" s="63" t="s">
        <v>7137</v>
      </c>
    </row>
    <row r="6271" spans="1:27" ht="16.5" customHeight="1" x14ac:dyDescent="0.3">
      <c r="A6271" s="22" t="b">
        <f t="shared" si="2171"/>
        <v>1</v>
      </c>
      <c r="B6271" s="22" t="b">
        <f t="shared" si="2172"/>
        <v>0</v>
      </c>
      <c r="C6271" s="22" t="b">
        <f t="shared" si="2173"/>
        <v>0</v>
      </c>
      <c r="D6271" s="22" t="b">
        <f t="shared" si="2174"/>
        <v>0</v>
      </c>
      <c r="E6271" s="22" t="b">
        <f t="shared" si="2175"/>
        <v>0</v>
      </c>
      <c r="F6271" s="52" t="b">
        <f t="shared" si="2176"/>
        <v>0</v>
      </c>
      <c r="G6271" s="22" t="b">
        <f t="shared" si="2177"/>
        <v>0</v>
      </c>
      <c r="H6271" s="22" t="b">
        <f t="shared" si="2178"/>
        <v>0</v>
      </c>
      <c r="I6271" s="22" t="b">
        <f t="shared" si="2179"/>
        <v>1</v>
      </c>
      <c r="J6271" s="22" t="b">
        <f t="shared" si="2180"/>
        <v>0</v>
      </c>
      <c r="K6271" s="3" t="str">
        <f t="shared" si="2181"/>
        <v/>
      </c>
      <c r="L6271" s="3" t="str">
        <f t="shared" si="2182"/>
        <v/>
      </c>
      <c r="M6271" s="3" t="str">
        <f t="shared" si="2183"/>
        <v/>
      </c>
      <c r="N6271" s="54" t="str">
        <f t="shared" si="2184"/>
        <v/>
      </c>
      <c r="O6271" s="3" t="str">
        <f t="shared" si="2185"/>
        <v>성동마을엘지빌리지1차)</v>
      </c>
      <c r="P6271" s="19" t="str">
        <f t="shared" si="2186"/>
        <v/>
      </c>
      <c r="Q6271" s="23" t="e">
        <f>_xlfn.XLOOKUP(R6271,summary!C3659:C3695,summary!B3659:B3695)</f>
        <v>#N/A</v>
      </c>
      <c r="R6271" s="24" t="str">
        <f t="shared" si="2170"/>
        <v>성복동</v>
      </c>
      <c r="S6271" s="24" t="str">
        <f t="shared" si="2187"/>
        <v>성복5통</v>
      </c>
      <c r="T6271" s="24" t="str">
        <f t="shared" si="2188"/>
        <v>(성복동,성동마을엘지빌리지1차)</v>
      </c>
      <c r="U6271" s="24" t="str">
        <f t="shared" si="2189"/>
        <v>성복</v>
      </c>
      <c r="V6271" s="25">
        <f t="shared" si="2190"/>
        <v>5</v>
      </c>
      <c r="W6271" s="25">
        <f t="shared" si="2191"/>
        <v>3</v>
      </c>
      <c r="X6271" s="59"/>
      <c r="Y6271" s="59" t="s">
        <v>7120</v>
      </c>
      <c r="Z6271" s="59" t="s">
        <v>67</v>
      </c>
      <c r="AA6271" s="63" t="s">
        <v>7138</v>
      </c>
    </row>
    <row r="6272" spans="1:27" ht="16.5" customHeight="1" x14ac:dyDescent="0.3">
      <c r="A6272" s="22" t="b">
        <f t="shared" si="2171"/>
        <v>1</v>
      </c>
      <c r="B6272" s="22" t="b">
        <f t="shared" si="2172"/>
        <v>0</v>
      </c>
      <c r="C6272" s="22" t="b">
        <f t="shared" si="2173"/>
        <v>1</v>
      </c>
      <c r="D6272" s="22" t="b">
        <f t="shared" si="2174"/>
        <v>0</v>
      </c>
      <c r="E6272" s="22" t="b">
        <f t="shared" si="2175"/>
        <v>1</v>
      </c>
      <c r="F6272" s="52" t="b">
        <f t="shared" si="2176"/>
        <v>1</v>
      </c>
      <c r="G6272" s="22" t="b">
        <f t="shared" si="2177"/>
        <v>0</v>
      </c>
      <c r="H6272" s="22" t="b">
        <f t="shared" si="2178"/>
        <v>1</v>
      </c>
      <c r="I6272" s="22" t="b">
        <f t="shared" si="2179"/>
        <v>1</v>
      </c>
      <c r="J6272" s="22" t="b">
        <f t="shared" si="2180"/>
        <v>0</v>
      </c>
      <c r="K6272" s="3" t="str">
        <f t="shared" si="2181"/>
        <v/>
      </c>
      <c r="L6272" s="3" t="str">
        <f t="shared" si="2182"/>
        <v/>
      </c>
      <c r="M6272" s="3" t="str">
        <f t="shared" si="2183"/>
        <v/>
      </c>
      <c r="N6272" s="54" t="str">
        <f t="shared" si="2184"/>
        <v/>
      </c>
      <c r="O6272" s="3" t="str">
        <f t="shared" si="2185"/>
        <v>엘지빌리지1차)</v>
      </c>
      <c r="P6272" s="19" t="str">
        <f t="shared" si="2186"/>
        <v/>
      </c>
      <c r="Q6272" s="23" t="e">
        <f>_xlfn.XLOOKUP(R6272,summary!C3660:C3696,summary!B3660:B3696)</f>
        <v>#N/A</v>
      </c>
      <c r="R6272" s="24" t="str">
        <f t="shared" si="2170"/>
        <v>성복동</v>
      </c>
      <c r="S6272" s="24" t="str">
        <f t="shared" si="2187"/>
        <v>성복5통</v>
      </c>
      <c r="T6272" s="24" t="str">
        <f t="shared" si="2188"/>
        <v>(성복동,성동마을엘지빌리지1차)</v>
      </c>
      <c r="U6272" s="24" t="str">
        <f t="shared" si="2189"/>
        <v>성복</v>
      </c>
      <c r="V6272" s="25">
        <f t="shared" si="2190"/>
        <v>5</v>
      </c>
      <c r="W6272" s="25">
        <f t="shared" si="2191"/>
        <v>4</v>
      </c>
      <c r="X6272" s="59"/>
      <c r="Y6272" s="59" t="s">
        <v>7122</v>
      </c>
      <c r="Z6272" s="59" t="s">
        <v>73</v>
      </c>
      <c r="AA6272" s="63" t="s">
        <v>7139</v>
      </c>
    </row>
    <row r="6273" spans="1:27" ht="16.5" customHeight="1" x14ac:dyDescent="0.3">
      <c r="A6273" s="22" t="b">
        <f t="shared" si="2171"/>
        <v>0</v>
      </c>
      <c r="B6273" s="22" t="b">
        <f t="shared" si="2172"/>
        <v>0</v>
      </c>
      <c r="C6273" s="22" t="b">
        <f t="shared" si="2173"/>
        <v>0</v>
      </c>
      <c r="D6273" s="22" t="b">
        <f t="shared" si="2174"/>
        <v>0</v>
      </c>
      <c r="E6273" s="22" t="b">
        <f t="shared" si="2175"/>
        <v>0</v>
      </c>
      <c r="F6273" s="52" t="b">
        <f t="shared" si="2176"/>
        <v>0</v>
      </c>
      <c r="G6273" s="22" t="b">
        <f t="shared" si="2177"/>
        <v>0</v>
      </c>
      <c r="H6273" s="22" t="b">
        <f t="shared" si="2178"/>
        <v>0</v>
      </c>
      <c r="I6273" s="22" t="b">
        <f t="shared" si="2179"/>
        <v>0</v>
      </c>
      <c r="J6273" s="22" t="b">
        <f t="shared" si="2180"/>
        <v>0</v>
      </c>
      <c r="K6273" s="3" t="str">
        <f t="shared" si="2181"/>
        <v/>
      </c>
      <c r="L6273" s="3" t="str">
        <f t="shared" si="2182"/>
        <v/>
      </c>
      <c r="M6273" s="3" t="str">
        <f t="shared" si="2183"/>
        <v/>
      </c>
      <c r="N6273" s="54" t="str">
        <f t="shared" si="2184"/>
        <v/>
      </c>
      <c r="O6273" s="3" t="str">
        <f t="shared" si="2185"/>
        <v/>
      </c>
      <c r="P6273" s="19" t="str">
        <f t="shared" si="2186"/>
        <v/>
      </c>
      <c r="Q6273" s="23" t="e">
        <f>_xlfn.XLOOKUP(R6273,summary!C3661:C3697,summary!B3661:B3697)</f>
        <v>#N/A</v>
      </c>
      <c r="R6273" s="24" t="str">
        <f t="shared" si="2170"/>
        <v>성복동</v>
      </c>
      <c r="S6273" s="24" t="str">
        <f t="shared" si="2187"/>
        <v>성복5통</v>
      </c>
      <c r="T6273" s="24" t="str">
        <f t="shared" si="2188"/>
        <v>(성복동,성동마을엘지빌리지1차)</v>
      </c>
      <c r="U6273" s="24" t="str">
        <f t="shared" si="2189"/>
        <v>성복</v>
      </c>
      <c r="V6273" s="25">
        <f t="shared" si="2190"/>
        <v>5</v>
      </c>
      <c r="W6273" s="25">
        <f t="shared" si="2191"/>
        <v>5</v>
      </c>
      <c r="X6273" s="59"/>
      <c r="Y6273" s="59"/>
      <c r="Z6273" s="59" t="s">
        <v>87</v>
      </c>
      <c r="AA6273" s="63" t="s">
        <v>7140</v>
      </c>
    </row>
    <row r="6274" spans="1:27" ht="16.5" customHeight="1" x14ac:dyDescent="0.3">
      <c r="A6274" s="22" t="b">
        <f t="shared" si="2171"/>
        <v>0</v>
      </c>
      <c r="B6274" s="22" t="b">
        <f t="shared" si="2172"/>
        <v>0</v>
      </c>
      <c r="C6274" s="22" t="b">
        <f t="shared" si="2173"/>
        <v>0</v>
      </c>
      <c r="D6274" s="22" t="b">
        <f t="shared" si="2174"/>
        <v>0</v>
      </c>
      <c r="E6274" s="22" t="b">
        <f t="shared" si="2175"/>
        <v>0</v>
      </c>
      <c r="F6274" s="52" t="b">
        <f t="shared" si="2176"/>
        <v>0</v>
      </c>
      <c r="G6274" s="22" t="b">
        <f t="shared" si="2177"/>
        <v>0</v>
      </c>
      <c r="H6274" s="22" t="b">
        <f t="shared" si="2178"/>
        <v>0</v>
      </c>
      <c r="I6274" s="22" t="b">
        <f t="shared" si="2179"/>
        <v>0</v>
      </c>
      <c r="J6274" s="22" t="b">
        <f t="shared" si="2180"/>
        <v>0</v>
      </c>
      <c r="K6274" s="3" t="str">
        <f t="shared" si="2181"/>
        <v/>
      </c>
      <c r="L6274" s="3" t="str">
        <f t="shared" si="2182"/>
        <v/>
      </c>
      <c r="M6274" s="3" t="str">
        <f t="shared" si="2183"/>
        <v/>
      </c>
      <c r="N6274" s="54" t="str">
        <f t="shared" si="2184"/>
        <v/>
      </c>
      <c r="O6274" s="3" t="str">
        <f t="shared" si="2185"/>
        <v/>
      </c>
      <c r="P6274" s="19" t="str">
        <f t="shared" si="2186"/>
        <v/>
      </c>
      <c r="Q6274" s="23" t="e">
        <f>_xlfn.XLOOKUP(R6274,summary!C3662:C3698,summary!B3662:B3698)</f>
        <v>#N/A</v>
      </c>
      <c r="R6274" s="24" t="str">
        <f t="shared" ref="R6274:R6337" si="2192">IF($X6274="",R6273,$X6274)</f>
        <v>성복동</v>
      </c>
      <c r="S6274" s="24" t="str">
        <f t="shared" si="2187"/>
        <v>성복5통</v>
      </c>
      <c r="T6274" s="24" t="str">
        <f t="shared" si="2188"/>
        <v>(성복동,성동마을엘지빌리지1차)</v>
      </c>
      <c r="U6274" s="24" t="str">
        <f t="shared" si="2189"/>
        <v>성복</v>
      </c>
      <c r="V6274" s="25">
        <f t="shared" si="2190"/>
        <v>5</v>
      </c>
      <c r="W6274" s="25">
        <f t="shared" si="2191"/>
        <v>6</v>
      </c>
      <c r="X6274" s="59"/>
      <c r="Y6274" s="59"/>
      <c r="Z6274" s="59" t="s">
        <v>89</v>
      </c>
      <c r="AA6274" s="63" t="s">
        <v>7141</v>
      </c>
    </row>
    <row r="6275" spans="1:27" ht="16.5" customHeight="1" x14ac:dyDescent="0.3">
      <c r="A6275" s="22" t="b">
        <f t="shared" si="2171"/>
        <v>0</v>
      </c>
      <c r="B6275" s="22" t="b">
        <f t="shared" si="2172"/>
        <v>0</v>
      </c>
      <c r="C6275" s="22" t="b">
        <f t="shared" si="2173"/>
        <v>0</v>
      </c>
      <c r="D6275" s="22" t="b">
        <f t="shared" si="2174"/>
        <v>0</v>
      </c>
      <c r="E6275" s="22" t="b">
        <f t="shared" si="2175"/>
        <v>0</v>
      </c>
      <c r="F6275" s="52" t="b">
        <f t="shared" si="2176"/>
        <v>0</v>
      </c>
      <c r="G6275" s="22" t="b">
        <f t="shared" si="2177"/>
        <v>0</v>
      </c>
      <c r="H6275" s="22" t="b">
        <f t="shared" si="2178"/>
        <v>0</v>
      </c>
      <c r="I6275" s="22" t="b">
        <f t="shared" si="2179"/>
        <v>0</v>
      </c>
      <c r="J6275" s="22" t="b">
        <f t="shared" si="2180"/>
        <v>0</v>
      </c>
      <c r="K6275" s="3" t="str">
        <f t="shared" si="2181"/>
        <v/>
      </c>
      <c r="L6275" s="3" t="str">
        <f t="shared" si="2182"/>
        <v/>
      </c>
      <c r="M6275" s="3" t="str">
        <f t="shared" si="2183"/>
        <v/>
      </c>
      <c r="N6275" s="54" t="str">
        <f t="shared" si="2184"/>
        <v/>
      </c>
      <c r="O6275" s="3" t="str">
        <f t="shared" si="2185"/>
        <v/>
      </c>
      <c r="P6275" s="19" t="str">
        <f t="shared" si="2186"/>
        <v/>
      </c>
      <c r="Q6275" s="23" t="e">
        <f>_xlfn.XLOOKUP(R6275,summary!C3663:C3699,summary!B3663:B3699)</f>
        <v>#N/A</v>
      </c>
      <c r="R6275" s="24" t="str">
        <f t="shared" si="2192"/>
        <v>성복동</v>
      </c>
      <c r="S6275" s="24" t="str">
        <f t="shared" si="2187"/>
        <v>성복5통</v>
      </c>
      <c r="T6275" s="24" t="str">
        <f t="shared" si="2188"/>
        <v>(성복동,성동마을엘지빌리지1차)</v>
      </c>
      <c r="U6275" s="24" t="str">
        <f t="shared" si="2189"/>
        <v>성복</v>
      </c>
      <c r="V6275" s="25">
        <f t="shared" si="2190"/>
        <v>5</v>
      </c>
      <c r="W6275" s="25">
        <f t="shared" si="2191"/>
        <v>7</v>
      </c>
      <c r="X6275" s="59"/>
      <c r="Y6275" s="59"/>
      <c r="Z6275" s="59" t="s">
        <v>91</v>
      </c>
      <c r="AA6275" s="63" t="s">
        <v>7142</v>
      </c>
    </row>
    <row r="6276" spans="1:27" ht="16.5" customHeight="1" x14ac:dyDescent="0.3">
      <c r="A6276" s="22" t="b">
        <f t="shared" si="2171"/>
        <v>0</v>
      </c>
      <c r="B6276" s="22" t="b">
        <f t="shared" si="2172"/>
        <v>0</v>
      </c>
      <c r="C6276" s="22" t="b">
        <f t="shared" si="2173"/>
        <v>0</v>
      </c>
      <c r="D6276" s="22" t="b">
        <f t="shared" si="2174"/>
        <v>0</v>
      </c>
      <c r="E6276" s="22" t="b">
        <f t="shared" si="2175"/>
        <v>0</v>
      </c>
      <c r="F6276" s="52" t="b">
        <f t="shared" si="2176"/>
        <v>0</v>
      </c>
      <c r="G6276" s="22" t="b">
        <f t="shared" si="2177"/>
        <v>0</v>
      </c>
      <c r="H6276" s="22" t="b">
        <f t="shared" si="2178"/>
        <v>0</v>
      </c>
      <c r="I6276" s="22" t="b">
        <f t="shared" si="2179"/>
        <v>0</v>
      </c>
      <c r="J6276" s="22" t="b">
        <f t="shared" si="2180"/>
        <v>0</v>
      </c>
      <c r="K6276" s="3" t="str">
        <f t="shared" si="2181"/>
        <v/>
      </c>
      <c r="L6276" s="3" t="str">
        <f t="shared" si="2182"/>
        <v/>
      </c>
      <c r="M6276" s="3" t="str">
        <f t="shared" si="2183"/>
        <v/>
      </c>
      <c r="N6276" s="54" t="str">
        <f t="shared" si="2184"/>
        <v/>
      </c>
      <c r="O6276" s="3" t="str">
        <f t="shared" si="2185"/>
        <v/>
      </c>
      <c r="P6276" s="19" t="str">
        <f t="shared" si="2186"/>
        <v/>
      </c>
      <c r="Q6276" s="23" t="e">
        <f>_xlfn.XLOOKUP(R6276,summary!C3664:C3700,summary!B3664:B3700)</f>
        <v>#N/A</v>
      </c>
      <c r="R6276" s="24" t="str">
        <f t="shared" si="2192"/>
        <v>성복동</v>
      </c>
      <c r="S6276" s="24" t="str">
        <f t="shared" si="2187"/>
        <v>성복5통</v>
      </c>
      <c r="T6276" s="24" t="str">
        <f t="shared" si="2188"/>
        <v>(성복동,성동마을엘지빌리지1차)</v>
      </c>
      <c r="U6276" s="24" t="str">
        <f t="shared" si="2189"/>
        <v>성복</v>
      </c>
      <c r="V6276" s="25">
        <f t="shared" si="2190"/>
        <v>5</v>
      </c>
      <c r="W6276" s="25">
        <f t="shared" si="2191"/>
        <v>8</v>
      </c>
      <c r="X6276" s="59"/>
      <c r="Y6276" s="59"/>
      <c r="Z6276" s="59" t="s">
        <v>93</v>
      </c>
      <c r="AA6276" s="63" t="s">
        <v>7143</v>
      </c>
    </row>
    <row r="6277" spans="1:27" ht="16.5" customHeight="1" x14ac:dyDescent="0.3">
      <c r="A6277" s="22" t="b">
        <f t="shared" si="2171"/>
        <v>0</v>
      </c>
      <c r="B6277" s="22" t="b">
        <f t="shared" si="2172"/>
        <v>0</v>
      </c>
      <c r="C6277" s="22" t="b">
        <f t="shared" si="2173"/>
        <v>0</v>
      </c>
      <c r="D6277" s="22" t="b">
        <f t="shared" si="2174"/>
        <v>0</v>
      </c>
      <c r="E6277" s="22" t="b">
        <f t="shared" si="2175"/>
        <v>0</v>
      </c>
      <c r="F6277" s="52" t="b">
        <f t="shared" si="2176"/>
        <v>0</v>
      </c>
      <c r="G6277" s="22" t="b">
        <f t="shared" si="2177"/>
        <v>0</v>
      </c>
      <c r="H6277" s="22" t="b">
        <f t="shared" si="2178"/>
        <v>0</v>
      </c>
      <c r="I6277" s="22" t="b">
        <f t="shared" si="2179"/>
        <v>0</v>
      </c>
      <c r="J6277" s="22" t="b">
        <f t="shared" si="2180"/>
        <v>0</v>
      </c>
      <c r="K6277" s="3" t="str">
        <f t="shared" si="2181"/>
        <v/>
      </c>
      <c r="L6277" s="3" t="str">
        <f t="shared" si="2182"/>
        <v/>
      </c>
      <c r="M6277" s="3" t="str">
        <f t="shared" si="2183"/>
        <v/>
      </c>
      <c r="N6277" s="54" t="str">
        <f t="shared" si="2184"/>
        <v/>
      </c>
      <c r="O6277" s="3" t="str">
        <f t="shared" si="2185"/>
        <v/>
      </c>
      <c r="P6277" s="19" t="str">
        <f t="shared" si="2186"/>
        <v/>
      </c>
      <c r="Q6277" s="23" t="e">
        <f>_xlfn.XLOOKUP(R6277,summary!C3665:C3701,summary!B3665:B3701)</f>
        <v>#N/A</v>
      </c>
      <c r="R6277" s="24" t="str">
        <f t="shared" si="2192"/>
        <v>성복동</v>
      </c>
      <c r="S6277" s="24" t="str">
        <f t="shared" si="2187"/>
        <v>성복5통</v>
      </c>
      <c r="T6277" s="24" t="str">
        <f t="shared" si="2188"/>
        <v>(성복동,성동마을엘지빌리지1차)</v>
      </c>
      <c r="U6277" s="24" t="str">
        <f t="shared" si="2189"/>
        <v>성복</v>
      </c>
      <c r="V6277" s="25">
        <f t="shared" si="2190"/>
        <v>5</v>
      </c>
      <c r="W6277" s="25">
        <f t="shared" si="2191"/>
        <v>9</v>
      </c>
      <c r="X6277" s="59"/>
      <c r="Y6277" s="59"/>
      <c r="Z6277" s="59" t="s">
        <v>95</v>
      </c>
      <c r="AA6277" s="63" t="s">
        <v>7144</v>
      </c>
    </row>
    <row r="6278" spans="1:27" ht="16.5" customHeight="1" x14ac:dyDescent="0.3">
      <c r="A6278" s="22" t="b">
        <f t="shared" si="2171"/>
        <v>0</v>
      </c>
      <c r="B6278" s="22" t="b">
        <f t="shared" si="2172"/>
        <v>0</v>
      </c>
      <c r="C6278" s="22" t="b">
        <f t="shared" si="2173"/>
        <v>0</v>
      </c>
      <c r="D6278" s="22" t="b">
        <f t="shared" si="2174"/>
        <v>0</v>
      </c>
      <c r="E6278" s="22" t="b">
        <f t="shared" si="2175"/>
        <v>0</v>
      </c>
      <c r="F6278" s="52" t="b">
        <f t="shared" si="2176"/>
        <v>0</v>
      </c>
      <c r="G6278" s="22" t="b">
        <f t="shared" si="2177"/>
        <v>0</v>
      </c>
      <c r="H6278" s="22" t="b">
        <f t="shared" si="2178"/>
        <v>0</v>
      </c>
      <c r="I6278" s="22" t="b">
        <f t="shared" si="2179"/>
        <v>0</v>
      </c>
      <c r="J6278" s="22" t="b">
        <f t="shared" si="2180"/>
        <v>0</v>
      </c>
      <c r="K6278" s="3" t="str">
        <f t="shared" si="2181"/>
        <v/>
      </c>
      <c r="L6278" s="3" t="str">
        <f t="shared" si="2182"/>
        <v/>
      </c>
      <c r="M6278" s="3" t="str">
        <f t="shared" si="2183"/>
        <v/>
      </c>
      <c r="N6278" s="54" t="str">
        <f t="shared" si="2184"/>
        <v/>
      </c>
      <c r="O6278" s="3" t="str">
        <f t="shared" si="2185"/>
        <v/>
      </c>
      <c r="P6278" s="19" t="str">
        <f t="shared" si="2186"/>
        <v/>
      </c>
      <c r="Q6278" s="23" t="e">
        <f>_xlfn.XLOOKUP(R6278,summary!C3666:C3702,summary!B3666:B3702)</f>
        <v>#N/A</v>
      </c>
      <c r="R6278" s="24" t="str">
        <f t="shared" si="2192"/>
        <v>성복동</v>
      </c>
      <c r="S6278" s="24" t="str">
        <f t="shared" si="2187"/>
        <v>성복5통</v>
      </c>
      <c r="T6278" s="24" t="str">
        <f t="shared" si="2188"/>
        <v>(성복동,성동마을엘지빌리지1차)</v>
      </c>
      <c r="U6278" s="24" t="str">
        <f t="shared" si="2189"/>
        <v>성복</v>
      </c>
      <c r="V6278" s="25">
        <f t="shared" si="2190"/>
        <v>5</v>
      </c>
      <c r="W6278" s="25">
        <f t="shared" si="2191"/>
        <v>10</v>
      </c>
      <c r="X6278" s="59"/>
      <c r="Y6278" s="59"/>
      <c r="Z6278" s="59" t="s">
        <v>97</v>
      </c>
      <c r="AA6278" s="63" t="s">
        <v>7145</v>
      </c>
    </row>
    <row r="6279" spans="1:27" ht="16.5" customHeight="1" x14ac:dyDescent="0.3">
      <c r="A6279" s="22" t="b">
        <f t="shared" si="2171"/>
        <v>0</v>
      </c>
      <c r="B6279" s="22" t="b">
        <f t="shared" si="2172"/>
        <v>0</v>
      </c>
      <c r="C6279" s="22" t="b">
        <f t="shared" si="2173"/>
        <v>0</v>
      </c>
      <c r="D6279" s="22" t="b">
        <f t="shared" si="2174"/>
        <v>0</v>
      </c>
      <c r="E6279" s="22" t="b">
        <f t="shared" si="2175"/>
        <v>0</v>
      </c>
      <c r="F6279" s="52" t="b">
        <f t="shared" si="2176"/>
        <v>0</v>
      </c>
      <c r="G6279" s="22" t="b">
        <f t="shared" si="2177"/>
        <v>0</v>
      </c>
      <c r="H6279" s="22" t="b">
        <f t="shared" si="2178"/>
        <v>0</v>
      </c>
      <c r="I6279" s="22" t="b">
        <f t="shared" si="2179"/>
        <v>0</v>
      </c>
      <c r="J6279" s="22" t="b">
        <f t="shared" si="2180"/>
        <v>0</v>
      </c>
      <c r="K6279" s="3" t="str">
        <f t="shared" si="2181"/>
        <v/>
      </c>
      <c r="L6279" s="3" t="str">
        <f t="shared" si="2182"/>
        <v/>
      </c>
      <c r="M6279" s="3" t="str">
        <f t="shared" si="2183"/>
        <v/>
      </c>
      <c r="N6279" s="54" t="str">
        <f t="shared" si="2184"/>
        <v/>
      </c>
      <c r="O6279" s="3" t="str">
        <f t="shared" si="2185"/>
        <v/>
      </c>
      <c r="P6279" s="19" t="str">
        <f t="shared" si="2186"/>
        <v/>
      </c>
      <c r="Q6279" s="23" t="e">
        <f>_xlfn.XLOOKUP(R6279,summary!C3667:C3703,summary!B3667:B3703)</f>
        <v>#N/A</v>
      </c>
      <c r="R6279" s="24" t="str">
        <f t="shared" si="2192"/>
        <v>성복동</v>
      </c>
      <c r="S6279" s="24" t="str">
        <f t="shared" si="2187"/>
        <v>성복5통</v>
      </c>
      <c r="T6279" s="24" t="str">
        <f t="shared" si="2188"/>
        <v>(성복동,성동마을엘지빌리지1차)</v>
      </c>
      <c r="U6279" s="24" t="str">
        <f t="shared" si="2189"/>
        <v>성복</v>
      </c>
      <c r="V6279" s="25">
        <f t="shared" si="2190"/>
        <v>5</v>
      </c>
      <c r="W6279" s="25">
        <f t="shared" si="2191"/>
        <v>11</v>
      </c>
      <c r="X6279" s="59"/>
      <c r="Y6279" s="59"/>
      <c r="Z6279" s="59" t="s">
        <v>99</v>
      </c>
      <c r="AA6279" s="63" t="s">
        <v>7146</v>
      </c>
    </row>
    <row r="6280" spans="1:27" ht="16.5" customHeight="1" x14ac:dyDescent="0.3">
      <c r="A6280" s="22" t="b">
        <f t="shared" si="2171"/>
        <v>0</v>
      </c>
      <c r="B6280" s="22" t="b">
        <f t="shared" si="2172"/>
        <v>0</v>
      </c>
      <c r="C6280" s="22" t="b">
        <f t="shared" si="2173"/>
        <v>0</v>
      </c>
      <c r="D6280" s="22" t="b">
        <f t="shared" si="2174"/>
        <v>0</v>
      </c>
      <c r="E6280" s="22" t="b">
        <f t="shared" si="2175"/>
        <v>0</v>
      </c>
      <c r="F6280" s="52" t="b">
        <f t="shared" si="2176"/>
        <v>0</v>
      </c>
      <c r="G6280" s="22" t="b">
        <f t="shared" si="2177"/>
        <v>0</v>
      </c>
      <c r="H6280" s="22" t="b">
        <f t="shared" si="2178"/>
        <v>0</v>
      </c>
      <c r="I6280" s="22" t="b">
        <f t="shared" si="2179"/>
        <v>0</v>
      </c>
      <c r="J6280" s="22" t="b">
        <f t="shared" si="2180"/>
        <v>0</v>
      </c>
      <c r="K6280" s="3" t="str">
        <f t="shared" si="2181"/>
        <v/>
      </c>
      <c r="L6280" s="3" t="str">
        <f t="shared" si="2182"/>
        <v/>
      </c>
      <c r="M6280" s="3" t="str">
        <f t="shared" si="2183"/>
        <v/>
      </c>
      <c r="N6280" s="54" t="str">
        <f t="shared" si="2184"/>
        <v/>
      </c>
      <c r="O6280" s="3" t="str">
        <f t="shared" si="2185"/>
        <v/>
      </c>
      <c r="P6280" s="19" t="str">
        <f t="shared" si="2186"/>
        <v/>
      </c>
      <c r="Q6280" s="23" t="e">
        <f>_xlfn.XLOOKUP(R6280,summary!C3668:C3704,summary!B3668:B3704)</f>
        <v>#N/A</v>
      </c>
      <c r="R6280" s="24" t="str">
        <f t="shared" si="2192"/>
        <v>성복동</v>
      </c>
      <c r="S6280" s="24" t="str">
        <f t="shared" si="2187"/>
        <v>성복5통</v>
      </c>
      <c r="T6280" s="24" t="str">
        <f t="shared" si="2188"/>
        <v>(성복동,성동마을엘지빌리지1차)</v>
      </c>
      <c r="U6280" s="24" t="str">
        <f t="shared" si="2189"/>
        <v>성복</v>
      </c>
      <c r="V6280" s="25">
        <f t="shared" si="2190"/>
        <v>5</v>
      </c>
      <c r="W6280" s="25">
        <f t="shared" si="2191"/>
        <v>12</v>
      </c>
      <c r="X6280" s="59"/>
      <c r="Y6280" s="59"/>
      <c r="Z6280" s="59" t="s">
        <v>101</v>
      </c>
      <c r="AA6280" s="63" t="s">
        <v>7147</v>
      </c>
    </row>
    <row r="6281" spans="1:27" ht="16.5" customHeight="1" x14ac:dyDescent="0.3">
      <c r="A6281" s="22" t="b">
        <f t="shared" si="2171"/>
        <v>0</v>
      </c>
      <c r="B6281" s="22" t="b">
        <f t="shared" si="2172"/>
        <v>0</v>
      </c>
      <c r="C6281" s="22" t="b">
        <f t="shared" si="2173"/>
        <v>0</v>
      </c>
      <c r="D6281" s="22" t="b">
        <f t="shared" si="2174"/>
        <v>0</v>
      </c>
      <c r="E6281" s="22" t="b">
        <f t="shared" si="2175"/>
        <v>0</v>
      </c>
      <c r="F6281" s="52" t="b">
        <f t="shared" si="2176"/>
        <v>0</v>
      </c>
      <c r="G6281" s="22" t="b">
        <f t="shared" si="2177"/>
        <v>0</v>
      </c>
      <c r="H6281" s="22" t="b">
        <f t="shared" si="2178"/>
        <v>0</v>
      </c>
      <c r="I6281" s="22" t="b">
        <f t="shared" si="2179"/>
        <v>0</v>
      </c>
      <c r="J6281" s="22" t="b">
        <f t="shared" si="2180"/>
        <v>0</v>
      </c>
      <c r="K6281" s="3" t="str">
        <f t="shared" si="2181"/>
        <v/>
      </c>
      <c r="L6281" s="3" t="str">
        <f t="shared" si="2182"/>
        <v/>
      </c>
      <c r="M6281" s="3" t="str">
        <f t="shared" si="2183"/>
        <v/>
      </c>
      <c r="N6281" s="54" t="str">
        <f t="shared" si="2184"/>
        <v/>
      </c>
      <c r="O6281" s="3" t="str">
        <f t="shared" si="2185"/>
        <v/>
      </c>
      <c r="P6281" s="19" t="str">
        <f t="shared" si="2186"/>
        <v/>
      </c>
      <c r="Q6281" s="23" t="e">
        <f>_xlfn.XLOOKUP(R6281,summary!C3669:C3705,summary!B3669:B3705)</f>
        <v>#N/A</v>
      </c>
      <c r="R6281" s="24" t="str">
        <f t="shared" si="2192"/>
        <v>성복동</v>
      </c>
      <c r="S6281" s="24" t="str">
        <f t="shared" si="2187"/>
        <v>성복5통</v>
      </c>
      <c r="T6281" s="24" t="str">
        <f t="shared" si="2188"/>
        <v>(성복동,성동마을엘지빌리지1차)</v>
      </c>
      <c r="U6281" s="24" t="str">
        <f t="shared" si="2189"/>
        <v>성복</v>
      </c>
      <c r="V6281" s="25">
        <f t="shared" si="2190"/>
        <v>5</v>
      </c>
      <c r="W6281" s="25">
        <f t="shared" si="2191"/>
        <v>13</v>
      </c>
      <c r="X6281" s="59"/>
      <c r="Y6281" s="59"/>
      <c r="Z6281" s="59" t="s">
        <v>117</v>
      </c>
      <c r="AA6281" s="63" t="s">
        <v>7148</v>
      </c>
    </row>
    <row r="6282" spans="1:27" ht="16.5" customHeight="1" x14ac:dyDescent="0.3">
      <c r="A6282" s="22" t="b">
        <f t="shared" si="2171"/>
        <v>0</v>
      </c>
      <c r="B6282" s="22" t="b">
        <f t="shared" si="2172"/>
        <v>0</v>
      </c>
      <c r="C6282" s="22" t="b">
        <f t="shared" si="2173"/>
        <v>0</v>
      </c>
      <c r="D6282" s="22" t="b">
        <f t="shared" si="2174"/>
        <v>0</v>
      </c>
      <c r="E6282" s="22" t="b">
        <f t="shared" si="2175"/>
        <v>0</v>
      </c>
      <c r="F6282" s="52" t="b">
        <f t="shared" si="2176"/>
        <v>0</v>
      </c>
      <c r="G6282" s="22" t="b">
        <f t="shared" si="2177"/>
        <v>0</v>
      </c>
      <c r="H6282" s="22" t="b">
        <f t="shared" si="2178"/>
        <v>0</v>
      </c>
      <c r="I6282" s="22" t="b">
        <f t="shared" si="2179"/>
        <v>0</v>
      </c>
      <c r="J6282" s="22" t="b">
        <f t="shared" si="2180"/>
        <v>0</v>
      </c>
      <c r="K6282" s="3" t="str">
        <f t="shared" si="2181"/>
        <v/>
      </c>
      <c r="L6282" s="3" t="str">
        <f t="shared" si="2182"/>
        <v/>
      </c>
      <c r="M6282" s="3" t="str">
        <f t="shared" si="2183"/>
        <v/>
      </c>
      <c r="N6282" s="54" t="str">
        <f t="shared" si="2184"/>
        <v/>
      </c>
      <c r="O6282" s="3" t="str">
        <f t="shared" si="2185"/>
        <v/>
      </c>
      <c r="P6282" s="19" t="str">
        <f t="shared" si="2186"/>
        <v/>
      </c>
      <c r="Q6282" s="23" t="e">
        <f>_xlfn.XLOOKUP(R6282,summary!C3670:C3706,summary!B3670:B3706)</f>
        <v>#N/A</v>
      </c>
      <c r="R6282" s="24" t="str">
        <f t="shared" si="2192"/>
        <v>성복동</v>
      </c>
      <c r="S6282" s="24" t="str">
        <f t="shared" si="2187"/>
        <v>성복5통</v>
      </c>
      <c r="T6282" s="24" t="str">
        <f t="shared" si="2188"/>
        <v>(성복동,성동마을엘지빌리지1차)</v>
      </c>
      <c r="U6282" s="24" t="str">
        <f t="shared" si="2189"/>
        <v>성복</v>
      </c>
      <c r="V6282" s="25">
        <f t="shared" si="2190"/>
        <v>5</v>
      </c>
      <c r="W6282" s="25">
        <f t="shared" si="2191"/>
        <v>14</v>
      </c>
      <c r="X6282" s="59"/>
      <c r="Y6282" s="59"/>
      <c r="Z6282" s="59" t="s">
        <v>119</v>
      </c>
      <c r="AA6282" s="63" t="s">
        <v>7149</v>
      </c>
    </row>
    <row r="6283" spans="1:27" ht="16.5" customHeight="1" x14ac:dyDescent="0.3">
      <c r="A6283" s="22" t="b">
        <f t="shared" si="2171"/>
        <v>0</v>
      </c>
      <c r="B6283" s="22" t="b">
        <f t="shared" si="2172"/>
        <v>0</v>
      </c>
      <c r="C6283" s="22" t="b">
        <f t="shared" si="2173"/>
        <v>0</v>
      </c>
      <c r="D6283" s="22" t="b">
        <f t="shared" si="2174"/>
        <v>0</v>
      </c>
      <c r="E6283" s="22" t="b">
        <f t="shared" si="2175"/>
        <v>0</v>
      </c>
      <c r="F6283" s="52" t="b">
        <f t="shared" si="2176"/>
        <v>0</v>
      </c>
      <c r="G6283" s="22" t="b">
        <f t="shared" si="2177"/>
        <v>0</v>
      </c>
      <c r="H6283" s="22" t="b">
        <f t="shared" si="2178"/>
        <v>0</v>
      </c>
      <c r="I6283" s="22" t="b">
        <f t="shared" si="2179"/>
        <v>0</v>
      </c>
      <c r="J6283" s="22" t="b">
        <f t="shared" si="2180"/>
        <v>0</v>
      </c>
      <c r="K6283" s="3" t="str">
        <f t="shared" si="2181"/>
        <v/>
      </c>
      <c r="L6283" s="3" t="str">
        <f t="shared" si="2182"/>
        <v/>
      </c>
      <c r="M6283" s="3" t="str">
        <f t="shared" si="2183"/>
        <v/>
      </c>
      <c r="N6283" s="54" t="str">
        <f t="shared" si="2184"/>
        <v/>
      </c>
      <c r="O6283" s="3" t="str">
        <f t="shared" si="2185"/>
        <v/>
      </c>
      <c r="P6283" s="19" t="str">
        <f t="shared" si="2186"/>
        <v/>
      </c>
      <c r="Q6283" s="23" t="e">
        <f>_xlfn.XLOOKUP(R6283,summary!C3671:C3707,summary!B3671:B3707)</f>
        <v>#N/A</v>
      </c>
      <c r="R6283" s="24" t="str">
        <f t="shared" si="2192"/>
        <v>성복동</v>
      </c>
      <c r="S6283" s="24" t="str">
        <f t="shared" si="2187"/>
        <v>성복5통</v>
      </c>
      <c r="T6283" s="24" t="str">
        <f t="shared" si="2188"/>
        <v>(성복동,성동마을엘지빌리지1차)</v>
      </c>
      <c r="U6283" s="24" t="str">
        <f t="shared" si="2189"/>
        <v>성복</v>
      </c>
      <c r="V6283" s="25">
        <f t="shared" si="2190"/>
        <v>5</v>
      </c>
      <c r="W6283" s="25">
        <f t="shared" si="2191"/>
        <v>15</v>
      </c>
      <c r="X6283" s="59"/>
      <c r="Y6283" s="59"/>
      <c r="Z6283" s="59" t="s">
        <v>279</v>
      </c>
      <c r="AA6283" s="63" t="s">
        <v>7150</v>
      </c>
    </row>
    <row r="6284" spans="1:27" ht="16.5" customHeight="1" x14ac:dyDescent="0.3">
      <c r="A6284" s="22" t="b">
        <f t="shared" si="2171"/>
        <v>0</v>
      </c>
      <c r="B6284" s="22" t="b">
        <f t="shared" si="2172"/>
        <v>0</v>
      </c>
      <c r="C6284" s="22" t="b">
        <f t="shared" si="2173"/>
        <v>0</v>
      </c>
      <c r="D6284" s="22" t="b">
        <f t="shared" si="2174"/>
        <v>0</v>
      </c>
      <c r="E6284" s="22" t="b">
        <f t="shared" si="2175"/>
        <v>0</v>
      </c>
      <c r="F6284" s="52" t="b">
        <f t="shared" si="2176"/>
        <v>0</v>
      </c>
      <c r="G6284" s="22" t="b">
        <f t="shared" si="2177"/>
        <v>0</v>
      </c>
      <c r="H6284" s="22" t="b">
        <f t="shared" si="2178"/>
        <v>0</v>
      </c>
      <c r="I6284" s="22" t="b">
        <f t="shared" si="2179"/>
        <v>0</v>
      </c>
      <c r="J6284" s="22" t="b">
        <f t="shared" si="2180"/>
        <v>0</v>
      </c>
      <c r="K6284" s="3" t="str">
        <f t="shared" si="2181"/>
        <v/>
      </c>
      <c r="L6284" s="3" t="str">
        <f t="shared" si="2182"/>
        <v/>
      </c>
      <c r="M6284" s="3" t="str">
        <f t="shared" si="2183"/>
        <v/>
      </c>
      <c r="N6284" s="54" t="str">
        <f t="shared" si="2184"/>
        <v/>
      </c>
      <c r="O6284" s="3" t="str">
        <f t="shared" si="2185"/>
        <v/>
      </c>
      <c r="P6284" s="19" t="str">
        <f t="shared" si="2186"/>
        <v/>
      </c>
      <c r="Q6284" s="23" t="e">
        <f>_xlfn.XLOOKUP(R6284,summary!C3672:C3708,summary!B3672:B3708)</f>
        <v>#N/A</v>
      </c>
      <c r="R6284" s="24" t="str">
        <f t="shared" si="2192"/>
        <v>성복동</v>
      </c>
      <c r="S6284" s="24" t="str">
        <f t="shared" si="2187"/>
        <v>성복5통</v>
      </c>
      <c r="T6284" s="24" t="str">
        <f t="shared" si="2188"/>
        <v>(성복동,성동마을엘지빌리지1차)</v>
      </c>
      <c r="U6284" s="24" t="str">
        <f t="shared" si="2189"/>
        <v>성복</v>
      </c>
      <c r="V6284" s="25">
        <f t="shared" si="2190"/>
        <v>5</v>
      </c>
      <c r="W6284" s="25">
        <f t="shared" si="2191"/>
        <v>16</v>
      </c>
      <c r="X6284" s="59"/>
      <c r="Y6284" s="59"/>
      <c r="Z6284" s="59" t="s">
        <v>321</v>
      </c>
      <c r="AA6284" s="63" t="s">
        <v>7151</v>
      </c>
    </row>
    <row r="6285" spans="1:27" ht="16.5" customHeight="1" x14ac:dyDescent="0.3">
      <c r="A6285" s="22" t="b">
        <f t="shared" si="2171"/>
        <v>1</v>
      </c>
      <c r="B6285" s="22" t="b">
        <f t="shared" si="2172"/>
        <v>0</v>
      </c>
      <c r="C6285" s="22" t="b">
        <f t="shared" si="2173"/>
        <v>0</v>
      </c>
      <c r="D6285" s="22" t="b">
        <f t="shared" si="2174"/>
        <v>0</v>
      </c>
      <c r="E6285" s="22" t="b">
        <f t="shared" si="2175"/>
        <v>0</v>
      </c>
      <c r="F6285" s="52" t="b">
        <f t="shared" si="2176"/>
        <v>0</v>
      </c>
      <c r="G6285" s="22" t="b">
        <f t="shared" si="2177"/>
        <v>0</v>
      </c>
      <c r="H6285" s="22" t="b">
        <f t="shared" si="2178"/>
        <v>0</v>
      </c>
      <c r="I6285" s="22" t="b">
        <f t="shared" si="2179"/>
        <v>0</v>
      </c>
      <c r="J6285" s="22" t="b">
        <f t="shared" si="2180"/>
        <v>1</v>
      </c>
      <c r="K6285" s="3" t="str">
        <f t="shared" si="2181"/>
        <v/>
      </c>
      <c r="L6285" s="3" t="str">
        <f t="shared" si="2182"/>
        <v/>
      </c>
      <c r="M6285" s="3" t="str">
        <f t="shared" si="2183"/>
        <v/>
      </c>
      <c r="N6285" s="54" t="str">
        <f t="shared" si="2184"/>
        <v/>
      </c>
      <c r="O6285" s="3" t="str">
        <f t="shared" si="2185"/>
        <v/>
      </c>
      <c r="P6285" s="19" t="str">
        <f t="shared" si="2186"/>
        <v/>
      </c>
      <c r="Q6285" s="23" t="e">
        <f>_xlfn.XLOOKUP(R6285,summary!C3673:C3709,summary!B3673:B3709)</f>
        <v>#N/A</v>
      </c>
      <c r="R6285" s="24" t="str">
        <f t="shared" si="2192"/>
        <v>읍 면 동</v>
      </c>
      <c r="S6285" s="24" t="str">
        <f t="shared" si="2187"/>
        <v>통 리 명</v>
      </c>
      <c r="T6285" s="24" t="str">
        <f t="shared" si="2188"/>
        <v/>
      </c>
      <c r="U6285" s="24" t="str">
        <f t="shared" si="2189"/>
        <v/>
      </c>
      <c r="V6285" s="25" t="str">
        <f t="shared" si="2190"/>
        <v/>
      </c>
      <c r="W6285" s="25" t="str">
        <f t="shared" si="2191"/>
        <v/>
      </c>
      <c r="X6285" s="59" t="s">
        <v>121</v>
      </c>
      <c r="Y6285" s="59" t="s">
        <v>122</v>
      </c>
      <c r="Z6285" s="59" t="s">
        <v>59</v>
      </c>
      <c r="AA6285" s="63" t="s">
        <v>2628</v>
      </c>
    </row>
    <row r="6286" spans="1:27" ht="16.5" customHeight="1" x14ac:dyDescent="0.3">
      <c r="A6286" s="22" t="b">
        <f t="shared" si="2171"/>
        <v>1</v>
      </c>
      <c r="B6286" s="22" t="b">
        <f t="shared" si="2172"/>
        <v>0</v>
      </c>
      <c r="C6286" s="22" t="b">
        <f t="shared" si="2173"/>
        <v>0</v>
      </c>
      <c r="D6286" s="22" t="b">
        <f t="shared" si="2174"/>
        <v>0</v>
      </c>
      <c r="E6286" s="22" t="b">
        <f t="shared" si="2175"/>
        <v>0</v>
      </c>
      <c r="F6286" s="52" t="b">
        <f t="shared" si="2176"/>
        <v>0</v>
      </c>
      <c r="G6286" s="22" t="b">
        <f t="shared" si="2177"/>
        <v>0</v>
      </c>
      <c r="H6286" s="22" t="b">
        <f t="shared" si="2178"/>
        <v>0</v>
      </c>
      <c r="I6286" s="22" t="b">
        <f t="shared" si="2179"/>
        <v>0</v>
      </c>
      <c r="J6286" s="22" t="b">
        <f t="shared" si="2180"/>
        <v>1</v>
      </c>
      <c r="K6286" s="3" t="str">
        <f t="shared" si="2181"/>
        <v>성복6통</v>
      </c>
      <c r="L6286" s="3" t="str">
        <f t="shared" si="2182"/>
        <v>복6</v>
      </c>
      <c r="M6286" s="3">
        <f t="shared" si="2183"/>
        <v>6</v>
      </c>
      <c r="N6286" s="54" t="str">
        <f t="shared" si="2184"/>
        <v>성복</v>
      </c>
      <c r="O6286" s="3" t="str">
        <f t="shared" si="2185"/>
        <v/>
      </c>
      <c r="P6286" s="19" t="str">
        <f t="shared" si="2186"/>
        <v/>
      </c>
      <c r="Q6286" s="23" t="e">
        <f>_xlfn.XLOOKUP(R6286,summary!C3674:C3710,summary!B3674:B3710)</f>
        <v>#N/A</v>
      </c>
      <c r="R6286" s="24" t="str">
        <f t="shared" si="2192"/>
        <v>성복동</v>
      </c>
      <c r="S6286" s="24" t="str">
        <f t="shared" si="2187"/>
        <v>성복6통</v>
      </c>
      <c r="T6286" s="24" t="str">
        <f t="shared" si="2188"/>
        <v>(성복동,푸른마을푸르지오)</v>
      </c>
      <c r="U6286" s="24" t="str">
        <f t="shared" si="2189"/>
        <v>성복</v>
      </c>
      <c r="V6286" s="25">
        <f t="shared" si="2190"/>
        <v>6</v>
      </c>
      <c r="W6286" s="25">
        <f t="shared" si="2191"/>
        <v>1</v>
      </c>
      <c r="X6286" s="59" t="s">
        <v>35</v>
      </c>
      <c r="Y6286" s="59" t="s">
        <v>7152</v>
      </c>
      <c r="Z6286" s="59" t="s">
        <v>63</v>
      </c>
      <c r="AA6286" s="63" t="s">
        <v>7153</v>
      </c>
    </row>
    <row r="6287" spans="1:27" ht="16.5" customHeight="1" x14ac:dyDescent="0.3">
      <c r="A6287" s="22" t="b">
        <f t="shared" si="2171"/>
        <v>1</v>
      </c>
      <c r="B6287" s="22" t="b">
        <f t="shared" si="2172"/>
        <v>1</v>
      </c>
      <c r="C6287" s="22" t="b">
        <f t="shared" si="2173"/>
        <v>0</v>
      </c>
      <c r="D6287" s="22" t="b">
        <f t="shared" si="2174"/>
        <v>0</v>
      </c>
      <c r="E6287" s="22" t="b">
        <f t="shared" si="2175"/>
        <v>1</v>
      </c>
      <c r="F6287" s="52" t="b">
        <f t="shared" si="2176"/>
        <v>1</v>
      </c>
      <c r="G6287" s="22" t="b">
        <f t="shared" si="2177"/>
        <v>1</v>
      </c>
      <c r="H6287" s="22" t="b">
        <f t="shared" si="2178"/>
        <v>0</v>
      </c>
      <c r="I6287" s="22" t="b">
        <f t="shared" si="2179"/>
        <v>1</v>
      </c>
      <c r="J6287" s="22" t="b">
        <f t="shared" si="2180"/>
        <v>0</v>
      </c>
      <c r="K6287" s="3" t="str">
        <f t="shared" si="2181"/>
        <v/>
      </c>
      <c r="L6287" s="3" t="str">
        <f t="shared" si="2182"/>
        <v/>
      </c>
      <c r="M6287" s="3" t="str">
        <f t="shared" si="2183"/>
        <v/>
      </c>
      <c r="N6287" s="54" t="str">
        <f t="shared" si="2184"/>
        <v/>
      </c>
      <c r="O6287" s="3" t="str">
        <f t="shared" si="2185"/>
        <v>(성복동,푸른마을푸르지오)</v>
      </c>
      <c r="P6287" s="19" t="str">
        <f t="shared" si="2186"/>
        <v>(성복동,푸른마을푸르지오)</v>
      </c>
      <c r="Q6287" s="23" t="e">
        <f>_xlfn.XLOOKUP(R6287,summary!C3675:C3711,summary!B3675:B3711)</f>
        <v>#N/A</v>
      </c>
      <c r="R6287" s="24" t="str">
        <f t="shared" si="2192"/>
        <v>성복동</v>
      </c>
      <c r="S6287" s="24" t="str">
        <f t="shared" si="2187"/>
        <v>성복6통</v>
      </c>
      <c r="T6287" s="24" t="str">
        <f t="shared" si="2188"/>
        <v>(성복동,푸른마을푸르지오)</v>
      </c>
      <c r="U6287" s="24" t="str">
        <f t="shared" si="2189"/>
        <v>성복</v>
      </c>
      <c r="V6287" s="25">
        <f t="shared" si="2190"/>
        <v>6</v>
      </c>
      <c r="W6287" s="25">
        <f t="shared" si="2191"/>
        <v>2</v>
      </c>
      <c r="X6287" s="59"/>
      <c r="Y6287" s="59" t="s">
        <v>7118</v>
      </c>
      <c r="Z6287" s="59" t="s">
        <v>65</v>
      </c>
      <c r="AA6287" s="63" t="s">
        <v>7154</v>
      </c>
    </row>
    <row r="6288" spans="1:27" ht="16.5" customHeight="1" x14ac:dyDescent="0.3">
      <c r="A6288" s="22" t="b">
        <f t="shared" si="2171"/>
        <v>1</v>
      </c>
      <c r="B6288" s="22" t="b">
        <f t="shared" si="2172"/>
        <v>0</v>
      </c>
      <c r="C6288" s="22" t="b">
        <f t="shared" si="2173"/>
        <v>0</v>
      </c>
      <c r="D6288" s="22" t="b">
        <f t="shared" si="2174"/>
        <v>0</v>
      </c>
      <c r="E6288" s="22" t="b">
        <f t="shared" si="2175"/>
        <v>0</v>
      </c>
      <c r="F6288" s="52" t="b">
        <f t="shared" si="2176"/>
        <v>0</v>
      </c>
      <c r="G6288" s="22" t="b">
        <f t="shared" si="2177"/>
        <v>0</v>
      </c>
      <c r="H6288" s="22" t="b">
        <f t="shared" si="2178"/>
        <v>0</v>
      </c>
      <c r="I6288" s="22" t="b">
        <f t="shared" si="2179"/>
        <v>1</v>
      </c>
      <c r="J6288" s="22" t="b">
        <f t="shared" si="2180"/>
        <v>0</v>
      </c>
      <c r="K6288" s="3" t="str">
        <f t="shared" si="2181"/>
        <v/>
      </c>
      <c r="L6288" s="3" t="str">
        <f t="shared" si="2182"/>
        <v/>
      </c>
      <c r="M6288" s="3" t="str">
        <f t="shared" si="2183"/>
        <v/>
      </c>
      <c r="N6288" s="54" t="str">
        <f t="shared" si="2184"/>
        <v/>
      </c>
      <c r="O6288" s="3" t="str">
        <f t="shared" si="2185"/>
        <v>푸른마을푸르지오)</v>
      </c>
      <c r="P6288" s="19" t="str">
        <f t="shared" si="2186"/>
        <v/>
      </c>
      <c r="Q6288" s="23" t="e">
        <f>_xlfn.XLOOKUP(R6288,summary!C3676:C3712,summary!B3676:B3712)</f>
        <v>#N/A</v>
      </c>
      <c r="R6288" s="24" t="str">
        <f t="shared" si="2192"/>
        <v>성복동</v>
      </c>
      <c r="S6288" s="24" t="str">
        <f t="shared" si="2187"/>
        <v>성복6통</v>
      </c>
      <c r="T6288" s="24" t="str">
        <f t="shared" si="2188"/>
        <v>(성복동,푸른마을푸르지오)</v>
      </c>
      <c r="U6288" s="24" t="str">
        <f t="shared" si="2189"/>
        <v>성복</v>
      </c>
      <c r="V6288" s="25">
        <f t="shared" si="2190"/>
        <v>6</v>
      </c>
      <c r="W6288" s="25">
        <f t="shared" si="2191"/>
        <v>3</v>
      </c>
      <c r="X6288" s="59"/>
      <c r="Y6288" s="59" t="s">
        <v>7155</v>
      </c>
      <c r="Z6288" s="59" t="s">
        <v>67</v>
      </c>
      <c r="AA6288" s="63" t="s">
        <v>7156</v>
      </c>
    </row>
    <row r="6289" spans="1:27" ht="16.5" customHeight="1" x14ac:dyDescent="0.3">
      <c r="A6289" s="22" t="b">
        <f t="shared" si="2171"/>
        <v>1</v>
      </c>
      <c r="B6289" s="22" t="b">
        <f t="shared" si="2172"/>
        <v>0</v>
      </c>
      <c r="C6289" s="22" t="b">
        <f t="shared" si="2173"/>
        <v>1</v>
      </c>
      <c r="D6289" s="22" t="b">
        <f t="shared" si="2174"/>
        <v>0</v>
      </c>
      <c r="E6289" s="22" t="b">
        <f t="shared" si="2175"/>
        <v>1</v>
      </c>
      <c r="F6289" s="52" t="b">
        <f t="shared" si="2176"/>
        <v>1</v>
      </c>
      <c r="G6289" s="22" t="b">
        <f t="shared" si="2177"/>
        <v>0</v>
      </c>
      <c r="H6289" s="22" t="b">
        <f t="shared" si="2178"/>
        <v>1</v>
      </c>
      <c r="I6289" s="22" t="b">
        <f t="shared" si="2179"/>
        <v>1</v>
      </c>
      <c r="J6289" s="22" t="b">
        <f t="shared" si="2180"/>
        <v>0</v>
      </c>
      <c r="K6289" s="3" t="str">
        <f t="shared" si="2181"/>
        <v/>
      </c>
      <c r="L6289" s="3" t="str">
        <f t="shared" si="2182"/>
        <v/>
      </c>
      <c r="M6289" s="3" t="str">
        <f t="shared" si="2183"/>
        <v/>
      </c>
      <c r="N6289" s="54" t="str">
        <f t="shared" si="2184"/>
        <v/>
      </c>
      <c r="O6289" s="3" t="str">
        <f t="shared" si="2185"/>
        <v>푸르지오)</v>
      </c>
      <c r="P6289" s="19" t="str">
        <f t="shared" si="2186"/>
        <v/>
      </c>
      <c r="Q6289" s="23" t="e">
        <f>_xlfn.XLOOKUP(R6289,summary!C3677:C3713,summary!B3677:B3713)</f>
        <v>#N/A</v>
      </c>
      <c r="R6289" s="24" t="str">
        <f t="shared" si="2192"/>
        <v>성복동</v>
      </c>
      <c r="S6289" s="24" t="str">
        <f t="shared" si="2187"/>
        <v>성복6통</v>
      </c>
      <c r="T6289" s="24" t="str">
        <f t="shared" si="2188"/>
        <v>(성복동,푸른마을푸르지오)</v>
      </c>
      <c r="U6289" s="24" t="str">
        <f t="shared" si="2189"/>
        <v>성복</v>
      </c>
      <c r="V6289" s="25">
        <f t="shared" si="2190"/>
        <v>6</v>
      </c>
      <c r="W6289" s="25">
        <f t="shared" si="2191"/>
        <v>4</v>
      </c>
      <c r="X6289" s="59"/>
      <c r="Y6289" s="59" t="s">
        <v>6002</v>
      </c>
      <c r="Z6289" s="59" t="s">
        <v>73</v>
      </c>
      <c r="AA6289" s="63" t="s">
        <v>7157</v>
      </c>
    </row>
    <row r="6290" spans="1:27" ht="16.5" customHeight="1" x14ac:dyDescent="0.3">
      <c r="A6290" s="22" t="b">
        <f t="shared" si="2171"/>
        <v>0</v>
      </c>
      <c r="B6290" s="22" t="b">
        <f t="shared" si="2172"/>
        <v>0</v>
      </c>
      <c r="C6290" s="22" t="b">
        <f t="shared" si="2173"/>
        <v>0</v>
      </c>
      <c r="D6290" s="22" t="b">
        <f t="shared" si="2174"/>
        <v>0</v>
      </c>
      <c r="E6290" s="22" t="b">
        <f t="shared" si="2175"/>
        <v>0</v>
      </c>
      <c r="F6290" s="52" t="b">
        <f t="shared" si="2176"/>
        <v>0</v>
      </c>
      <c r="G6290" s="22" t="b">
        <f t="shared" si="2177"/>
        <v>0</v>
      </c>
      <c r="H6290" s="22" t="b">
        <f t="shared" si="2178"/>
        <v>0</v>
      </c>
      <c r="I6290" s="22" t="b">
        <f t="shared" si="2179"/>
        <v>0</v>
      </c>
      <c r="J6290" s="22" t="b">
        <f t="shared" si="2180"/>
        <v>0</v>
      </c>
      <c r="K6290" s="3" t="str">
        <f t="shared" si="2181"/>
        <v/>
      </c>
      <c r="L6290" s="3" t="str">
        <f t="shared" si="2182"/>
        <v/>
      </c>
      <c r="M6290" s="3" t="str">
        <f t="shared" si="2183"/>
        <v/>
      </c>
      <c r="N6290" s="54" t="str">
        <f t="shared" si="2184"/>
        <v/>
      </c>
      <c r="O6290" s="3" t="str">
        <f t="shared" si="2185"/>
        <v/>
      </c>
      <c r="P6290" s="19" t="str">
        <f t="shared" si="2186"/>
        <v/>
      </c>
      <c r="Q6290" s="23" t="e">
        <f>_xlfn.XLOOKUP(R6290,summary!C3678:C3714,summary!B3678:B3714)</f>
        <v>#N/A</v>
      </c>
      <c r="R6290" s="24" t="str">
        <f t="shared" si="2192"/>
        <v>성복동</v>
      </c>
      <c r="S6290" s="24" t="str">
        <f t="shared" si="2187"/>
        <v>성복6통</v>
      </c>
      <c r="T6290" s="24" t="str">
        <f t="shared" si="2188"/>
        <v>(성복동,푸른마을푸르지오)</v>
      </c>
      <c r="U6290" s="24" t="str">
        <f t="shared" si="2189"/>
        <v>성복</v>
      </c>
      <c r="V6290" s="25">
        <f t="shared" si="2190"/>
        <v>6</v>
      </c>
      <c r="W6290" s="25">
        <f t="shared" si="2191"/>
        <v>5</v>
      </c>
      <c r="X6290" s="59"/>
      <c r="Y6290" s="59"/>
      <c r="Z6290" s="59" t="s">
        <v>87</v>
      </c>
      <c r="AA6290" s="63" t="s">
        <v>7158</v>
      </c>
    </row>
    <row r="6291" spans="1:27" ht="16.5" customHeight="1" x14ac:dyDescent="0.3">
      <c r="A6291" s="22" t="b">
        <f t="shared" si="2171"/>
        <v>0</v>
      </c>
      <c r="B6291" s="22" t="b">
        <f t="shared" si="2172"/>
        <v>0</v>
      </c>
      <c r="C6291" s="22" t="b">
        <f t="shared" si="2173"/>
        <v>0</v>
      </c>
      <c r="D6291" s="22" t="b">
        <f t="shared" si="2174"/>
        <v>0</v>
      </c>
      <c r="E6291" s="22" t="b">
        <f t="shared" si="2175"/>
        <v>0</v>
      </c>
      <c r="F6291" s="52" t="b">
        <f t="shared" si="2176"/>
        <v>0</v>
      </c>
      <c r="G6291" s="22" t="b">
        <f t="shared" si="2177"/>
        <v>0</v>
      </c>
      <c r="H6291" s="22" t="b">
        <f t="shared" si="2178"/>
        <v>0</v>
      </c>
      <c r="I6291" s="22" t="b">
        <f t="shared" si="2179"/>
        <v>0</v>
      </c>
      <c r="J6291" s="22" t="b">
        <f t="shared" si="2180"/>
        <v>0</v>
      </c>
      <c r="K6291" s="3" t="str">
        <f t="shared" si="2181"/>
        <v/>
      </c>
      <c r="L6291" s="3" t="str">
        <f t="shared" si="2182"/>
        <v/>
      </c>
      <c r="M6291" s="3" t="str">
        <f t="shared" si="2183"/>
        <v/>
      </c>
      <c r="N6291" s="54" t="str">
        <f t="shared" si="2184"/>
        <v/>
      </c>
      <c r="O6291" s="3" t="str">
        <f t="shared" si="2185"/>
        <v/>
      </c>
      <c r="P6291" s="19" t="str">
        <f t="shared" si="2186"/>
        <v/>
      </c>
      <c r="Q6291" s="23" t="e">
        <f>_xlfn.XLOOKUP(R6291,summary!C3679:C3715,summary!B3679:B3715)</f>
        <v>#N/A</v>
      </c>
      <c r="R6291" s="24" t="str">
        <f t="shared" si="2192"/>
        <v>성복동</v>
      </c>
      <c r="S6291" s="24" t="str">
        <f t="shared" si="2187"/>
        <v>성복6통</v>
      </c>
      <c r="T6291" s="24" t="str">
        <f t="shared" si="2188"/>
        <v>(성복동,푸른마을푸르지오)</v>
      </c>
      <c r="U6291" s="24" t="str">
        <f t="shared" si="2189"/>
        <v>성복</v>
      </c>
      <c r="V6291" s="25">
        <f t="shared" si="2190"/>
        <v>6</v>
      </c>
      <c r="W6291" s="25">
        <f t="shared" si="2191"/>
        <v>6</v>
      </c>
      <c r="X6291" s="59"/>
      <c r="Y6291" s="59"/>
      <c r="Z6291" s="59" t="s">
        <v>89</v>
      </c>
      <c r="AA6291" s="63" t="s">
        <v>7159</v>
      </c>
    </row>
    <row r="6292" spans="1:27" ht="16.5" customHeight="1" x14ac:dyDescent="0.3">
      <c r="A6292" s="22" t="b">
        <f t="shared" si="2171"/>
        <v>0</v>
      </c>
      <c r="B6292" s="22" t="b">
        <f t="shared" si="2172"/>
        <v>0</v>
      </c>
      <c r="C6292" s="22" t="b">
        <f t="shared" si="2173"/>
        <v>0</v>
      </c>
      <c r="D6292" s="22" t="b">
        <f t="shared" si="2174"/>
        <v>0</v>
      </c>
      <c r="E6292" s="22" t="b">
        <f t="shared" si="2175"/>
        <v>0</v>
      </c>
      <c r="F6292" s="52" t="b">
        <f t="shared" si="2176"/>
        <v>0</v>
      </c>
      <c r="G6292" s="22" t="b">
        <f t="shared" si="2177"/>
        <v>0</v>
      </c>
      <c r="H6292" s="22" t="b">
        <f t="shared" si="2178"/>
        <v>0</v>
      </c>
      <c r="I6292" s="22" t="b">
        <f t="shared" si="2179"/>
        <v>0</v>
      </c>
      <c r="J6292" s="22" t="b">
        <f t="shared" si="2180"/>
        <v>0</v>
      </c>
      <c r="K6292" s="3" t="str">
        <f t="shared" si="2181"/>
        <v/>
      </c>
      <c r="L6292" s="3" t="str">
        <f t="shared" si="2182"/>
        <v/>
      </c>
      <c r="M6292" s="3" t="str">
        <f t="shared" si="2183"/>
        <v/>
      </c>
      <c r="N6292" s="54" t="str">
        <f t="shared" si="2184"/>
        <v/>
      </c>
      <c r="O6292" s="3" t="str">
        <f t="shared" si="2185"/>
        <v/>
      </c>
      <c r="P6292" s="19" t="str">
        <f t="shared" si="2186"/>
        <v/>
      </c>
      <c r="Q6292" s="23" t="e">
        <f>_xlfn.XLOOKUP(R6292,summary!C3680:C3716,summary!B3680:B3716)</f>
        <v>#N/A</v>
      </c>
      <c r="R6292" s="24" t="str">
        <f t="shared" si="2192"/>
        <v>성복동</v>
      </c>
      <c r="S6292" s="24" t="str">
        <f t="shared" si="2187"/>
        <v>성복6통</v>
      </c>
      <c r="T6292" s="24" t="str">
        <f t="shared" si="2188"/>
        <v>(성복동,푸른마을푸르지오)</v>
      </c>
      <c r="U6292" s="24" t="str">
        <f t="shared" si="2189"/>
        <v>성복</v>
      </c>
      <c r="V6292" s="25">
        <f t="shared" si="2190"/>
        <v>6</v>
      </c>
      <c r="W6292" s="25">
        <f t="shared" si="2191"/>
        <v>7</v>
      </c>
      <c r="X6292" s="59"/>
      <c r="Y6292" s="59"/>
      <c r="Z6292" s="59" t="s">
        <v>91</v>
      </c>
      <c r="AA6292" s="63" t="s">
        <v>7160</v>
      </c>
    </row>
    <row r="6293" spans="1:27" ht="16.5" customHeight="1" x14ac:dyDescent="0.3">
      <c r="A6293" s="22" t="b">
        <f t="shared" ref="A6293:A6356" si="2193">LEN(Y6293)&gt;0</f>
        <v>0</v>
      </c>
      <c r="B6293" s="22" t="b">
        <f t="shared" ref="B6293:B6356" si="2194">LEFT(Y6293)="("</f>
        <v>0</v>
      </c>
      <c r="C6293" s="22" t="b">
        <f t="shared" ref="C6293:C6356" si="2195">RIGHT(Y6293)=")"</f>
        <v>0</v>
      </c>
      <c r="D6293" s="22" t="b">
        <f t="shared" ref="D6293:D6356" si="2196">AND(B6293,C6293)</f>
        <v>0</v>
      </c>
      <c r="E6293" s="22" t="b">
        <f t="shared" ref="E6293:E6356" si="2197">OR(B6293,C6293)</f>
        <v>0</v>
      </c>
      <c r="F6293" s="52" t="b">
        <f t="shared" ref="F6293:F6356" si="2198">_xlfn.XOR(B6293,C6293)</f>
        <v>0</v>
      </c>
      <c r="G6293" s="22" t="b">
        <f t="shared" ref="G6293:G6356" si="2199">AND(B6293,F6293)</f>
        <v>0</v>
      </c>
      <c r="H6293" s="22" t="b">
        <f t="shared" ref="H6293:H6356" si="2200">AND(C6293,$F6293)</f>
        <v>0</v>
      </c>
      <c r="I6293" s="22" t="b">
        <f t="shared" ref="I6293:I6356" si="2201">IF(G6293,G6293,IF(H6292,FALSE,I6292))</f>
        <v>0</v>
      </c>
      <c r="J6293" s="22" t="b">
        <f t="shared" ref="J6293:J6356" si="2202">AND(A6293,NOT(B6293),NOT(I6293))</f>
        <v>0</v>
      </c>
      <c r="K6293" s="3" t="str">
        <f t="shared" ref="K6293:K6356" si="2203">IF(AND(J6293,RIGHT(Y6293)="통"),Y6293,"")</f>
        <v/>
      </c>
      <c r="L6293" s="3" t="str">
        <f t="shared" ref="L6293:L6356" si="2204">RIGHT(SUBSTITUTE(K6293,"통",""),2)</f>
        <v/>
      </c>
      <c r="M6293" s="3" t="str">
        <f t="shared" ref="M6293:M6356" si="2205">IF(LEN(L6293)=0,"",IF(CODE(L6293)&lt;60,VALUE(L6293),VALUE(RIGHT(L6293))))</f>
        <v/>
      </c>
      <c r="N6293" s="54" t="str">
        <f t="shared" ref="N6293:N6356" si="2206">SUBSTITUTE(K6293,_xlfn.CONCAT(M6293,"통"),"")</f>
        <v/>
      </c>
      <c r="O6293" s="3" t="str">
        <f t="shared" ref="O6293:O6356" si="2207">IF(I6293,IF(I6294,CONCATENATE(Y6293,O6294),Y6293),"")</f>
        <v/>
      </c>
      <c r="P6293" s="19" t="str">
        <f t="shared" ref="P6293:P6356" si="2208">IF(G6293,O6293,IF(D6293,Y6293,""))</f>
        <v/>
      </c>
      <c r="Q6293" s="23" t="e">
        <f>_xlfn.XLOOKUP(R6293,summary!C3681:C3717,summary!B3681:B3717)</f>
        <v>#N/A</v>
      </c>
      <c r="R6293" s="24" t="str">
        <f t="shared" si="2192"/>
        <v>성복동</v>
      </c>
      <c r="S6293" s="24" t="str">
        <f t="shared" ref="S6293:S6356" si="2209">IF(J6293,Y6293,S6292)</f>
        <v>성복6통</v>
      </c>
      <c r="T6293" s="24" t="str">
        <f t="shared" ref="T6293:T6356" si="2210">IF(J6293,P6294,T6292)</f>
        <v>(성복동,푸른마을푸르지오)</v>
      </c>
      <c r="U6293" s="24" t="str">
        <f t="shared" ref="U6293:U6356" si="2211">IF($J6293,N6293,U6292)</f>
        <v>성복</v>
      </c>
      <c r="V6293" s="25">
        <f t="shared" ref="V6293:V6356" si="2212">IF(J6293,M6293,V6292)</f>
        <v>6</v>
      </c>
      <c r="W6293" s="25">
        <f t="shared" ref="W6293:W6356" si="2213">IF(ISBLANK(Z6293),"",IF(LEN(TRIM(Z6293))&lt;4,VALUE(SUBSTITUTE(TRIM(Z6293),"반","")),""))</f>
        <v>8</v>
      </c>
      <c r="X6293" s="59"/>
      <c r="Y6293" s="59"/>
      <c r="Z6293" s="59" t="s">
        <v>93</v>
      </c>
      <c r="AA6293" s="63" t="s">
        <v>7161</v>
      </c>
    </row>
    <row r="6294" spans="1:27" ht="16.5" customHeight="1" x14ac:dyDescent="0.3">
      <c r="A6294" s="22" t="b">
        <f t="shared" si="2193"/>
        <v>0</v>
      </c>
      <c r="B6294" s="22" t="b">
        <f t="shared" si="2194"/>
        <v>0</v>
      </c>
      <c r="C6294" s="22" t="b">
        <f t="shared" si="2195"/>
        <v>0</v>
      </c>
      <c r="D6294" s="22" t="b">
        <f t="shared" si="2196"/>
        <v>0</v>
      </c>
      <c r="E6294" s="22" t="b">
        <f t="shared" si="2197"/>
        <v>0</v>
      </c>
      <c r="F6294" s="52" t="b">
        <f t="shared" si="2198"/>
        <v>0</v>
      </c>
      <c r="G6294" s="22" t="b">
        <f t="shared" si="2199"/>
        <v>0</v>
      </c>
      <c r="H6294" s="22" t="b">
        <f t="shared" si="2200"/>
        <v>0</v>
      </c>
      <c r="I6294" s="22" t="b">
        <f t="shared" si="2201"/>
        <v>0</v>
      </c>
      <c r="J6294" s="22" t="b">
        <f t="shared" si="2202"/>
        <v>0</v>
      </c>
      <c r="K6294" s="3" t="str">
        <f t="shared" si="2203"/>
        <v/>
      </c>
      <c r="L6294" s="3" t="str">
        <f t="shared" si="2204"/>
        <v/>
      </c>
      <c r="M6294" s="3" t="str">
        <f t="shared" si="2205"/>
        <v/>
      </c>
      <c r="N6294" s="54" t="str">
        <f t="shared" si="2206"/>
        <v/>
      </c>
      <c r="O6294" s="3" t="str">
        <f t="shared" si="2207"/>
        <v/>
      </c>
      <c r="P6294" s="19" t="str">
        <f t="shared" si="2208"/>
        <v/>
      </c>
      <c r="Q6294" s="23" t="e">
        <f>_xlfn.XLOOKUP(R6294,summary!C3682:C3718,summary!B3682:B3718)</f>
        <v>#N/A</v>
      </c>
      <c r="R6294" s="24" t="str">
        <f t="shared" si="2192"/>
        <v>성복동</v>
      </c>
      <c r="S6294" s="24" t="str">
        <f t="shared" si="2209"/>
        <v>성복6통</v>
      </c>
      <c r="T6294" s="24" t="str">
        <f t="shared" si="2210"/>
        <v>(성복동,푸른마을푸르지오)</v>
      </c>
      <c r="U6294" s="24" t="str">
        <f t="shared" si="2211"/>
        <v>성복</v>
      </c>
      <c r="V6294" s="25">
        <f t="shared" si="2212"/>
        <v>6</v>
      </c>
      <c r="W6294" s="25">
        <f t="shared" si="2213"/>
        <v>9</v>
      </c>
      <c r="X6294" s="59"/>
      <c r="Y6294" s="59"/>
      <c r="Z6294" s="59" t="s">
        <v>95</v>
      </c>
      <c r="AA6294" s="63" t="s">
        <v>7162</v>
      </c>
    </row>
    <row r="6295" spans="1:27" ht="16.5" customHeight="1" x14ac:dyDescent="0.3">
      <c r="A6295" s="22" t="b">
        <f t="shared" si="2193"/>
        <v>0</v>
      </c>
      <c r="B6295" s="22" t="b">
        <f t="shared" si="2194"/>
        <v>0</v>
      </c>
      <c r="C6295" s="22" t="b">
        <f t="shared" si="2195"/>
        <v>0</v>
      </c>
      <c r="D6295" s="22" t="b">
        <f t="shared" si="2196"/>
        <v>0</v>
      </c>
      <c r="E6295" s="22" t="b">
        <f t="shared" si="2197"/>
        <v>0</v>
      </c>
      <c r="F6295" s="52" t="b">
        <f t="shared" si="2198"/>
        <v>0</v>
      </c>
      <c r="G6295" s="22" t="b">
        <f t="shared" si="2199"/>
        <v>0</v>
      </c>
      <c r="H6295" s="22" t="b">
        <f t="shared" si="2200"/>
        <v>0</v>
      </c>
      <c r="I6295" s="22" t="b">
        <f t="shared" si="2201"/>
        <v>0</v>
      </c>
      <c r="J6295" s="22" t="b">
        <f t="shared" si="2202"/>
        <v>0</v>
      </c>
      <c r="K6295" s="3" t="str">
        <f t="shared" si="2203"/>
        <v/>
      </c>
      <c r="L6295" s="3" t="str">
        <f t="shared" si="2204"/>
        <v/>
      </c>
      <c r="M6295" s="3" t="str">
        <f t="shared" si="2205"/>
        <v/>
      </c>
      <c r="N6295" s="54" t="str">
        <f t="shared" si="2206"/>
        <v/>
      </c>
      <c r="O6295" s="3" t="str">
        <f t="shared" si="2207"/>
        <v/>
      </c>
      <c r="P6295" s="19" t="str">
        <f t="shared" si="2208"/>
        <v/>
      </c>
      <c r="Q6295" s="23" t="e">
        <f>_xlfn.XLOOKUP(R6295,summary!C3683:C3719,summary!B3683:B3719)</f>
        <v>#N/A</v>
      </c>
      <c r="R6295" s="24" t="str">
        <f t="shared" si="2192"/>
        <v>성복동</v>
      </c>
      <c r="S6295" s="24" t="str">
        <f t="shared" si="2209"/>
        <v>성복6통</v>
      </c>
      <c r="T6295" s="24" t="str">
        <f t="shared" si="2210"/>
        <v>(성복동,푸른마을푸르지오)</v>
      </c>
      <c r="U6295" s="24" t="str">
        <f t="shared" si="2211"/>
        <v>성복</v>
      </c>
      <c r="V6295" s="25">
        <f t="shared" si="2212"/>
        <v>6</v>
      </c>
      <c r="W6295" s="25">
        <f t="shared" si="2213"/>
        <v>10</v>
      </c>
      <c r="X6295" s="59"/>
      <c r="Y6295" s="59"/>
      <c r="Z6295" s="59" t="s">
        <v>97</v>
      </c>
      <c r="AA6295" s="63" t="s">
        <v>7163</v>
      </c>
    </row>
    <row r="6296" spans="1:27" ht="16.5" customHeight="1" x14ac:dyDescent="0.3">
      <c r="A6296" s="22" t="b">
        <f t="shared" si="2193"/>
        <v>0</v>
      </c>
      <c r="B6296" s="22" t="b">
        <f t="shared" si="2194"/>
        <v>0</v>
      </c>
      <c r="C6296" s="22" t="b">
        <f t="shared" si="2195"/>
        <v>0</v>
      </c>
      <c r="D6296" s="22" t="b">
        <f t="shared" si="2196"/>
        <v>0</v>
      </c>
      <c r="E6296" s="22" t="b">
        <f t="shared" si="2197"/>
        <v>0</v>
      </c>
      <c r="F6296" s="52" t="b">
        <f t="shared" si="2198"/>
        <v>0</v>
      </c>
      <c r="G6296" s="22" t="b">
        <f t="shared" si="2199"/>
        <v>0</v>
      </c>
      <c r="H6296" s="22" t="b">
        <f t="shared" si="2200"/>
        <v>0</v>
      </c>
      <c r="I6296" s="22" t="b">
        <f t="shared" si="2201"/>
        <v>0</v>
      </c>
      <c r="J6296" s="22" t="b">
        <f t="shared" si="2202"/>
        <v>0</v>
      </c>
      <c r="K6296" s="3" t="str">
        <f t="shared" si="2203"/>
        <v/>
      </c>
      <c r="L6296" s="3" t="str">
        <f t="shared" si="2204"/>
        <v/>
      </c>
      <c r="M6296" s="3" t="str">
        <f t="shared" si="2205"/>
        <v/>
      </c>
      <c r="N6296" s="54" t="str">
        <f t="shared" si="2206"/>
        <v/>
      </c>
      <c r="O6296" s="3" t="str">
        <f t="shared" si="2207"/>
        <v/>
      </c>
      <c r="P6296" s="19" t="str">
        <f t="shared" si="2208"/>
        <v/>
      </c>
      <c r="Q6296" s="23" t="e">
        <f>_xlfn.XLOOKUP(R6296,summary!C3684:C3720,summary!B3684:B3720)</f>
        <v>#N/A</v>
      </c>
      <c r="R6296" s="24" t="str">
        <f t="shared" si="2192"/>
        <v>성복동</v>
      </c>
      <c r="S6296" s="24" t="str">
        <f t="shared" si="2209"/>
        <v>성복6통</v>
      </c>
      <c r="T6296" s="24" t="str">
        <f t="shared" si="2210"/>
        <v>(성복동,푸른마을푸르지오)</v>
      </c>
      <c r="U6296" s="24" t="str">
        <f t="shared" si="2211"/>
        <v>성복</v>
      </c>
      <c r="V6296" s="25">
        <f t="shared" si="2212"/>
        <v>6</v>
      </c>
      <c r="W6296" s="25">
        <f t="shared" si="2213"/>
        <v>11</v>
      </c>
      <c r="X6296" s="59"/>
      <c r="Y6296" s="59"/>
      <c r="Z6296" s="59" t="s">
        <v>99</v>
      </c>
      <c r="AA6296" s="63" t="s">
        <v>7164</v>
      </c>
    </row>
    <row r="6297" spans="1:27" ht="16.5" customHeight="1" x14ac:dyDescent="0.3">
      <c r="A6297" s="22" t="b">
        <f t="shared" si="2193"/>
        <v>0</v>
      </c>
      <c r="B6297" s="22" t="b">
        <f t="shared" si="2194"/>
        <v>0</v>
      </c>
      <c r="C6297" s="22" t="b">
        <f t="shared" si="2195"/>
        <v>0</v>
      </c>
      <c r="D6297" s="22" t="b">
        <f t="shared" si="2196"/>
        <v>0</v>
      </c>
      <c r="E6297" s="22" t="b">
        <f t="shared" si="2197"/>
        <v>0</v>
      </c>
      <c r="F6297" s="52" t="b">
        <f t="shared" si="2198"/>
        <v>0</v>
      </c>
      <c r="G6297" s="22" t="b">
        <f t="shared" si="2199"/>
        <v>0</v>
      </c>
      <c r="H6297" s="22" t="b">
        <f t="shared" si="2200"/>
        <v>0</v>
      </c>
      <c r="I6297" s="22" t="b">
        <f t="shared" si="2201"/>
        <v>0</v>
      </c>
      <c r="J6297" s="22" t="b">
        <f t="shared" si="2202"/>
        <v>0</v>
      </c>
      <c r="K6297" s="3" t="str">
        <f t="shared" si="2203"/>
        <v/>
      </c>
      <c r="L6297" s="3" t="str">
        <f t="shared" si="2204"/>
        <v/>
      </c>
      <c r="M6297" s="3" t="str">
        <f t="shared" si="2205"/>
        <v/>
      </c>
      <c r="N6297" s="54" t="str">
        <f t="shared" si="2206"/>
        <v/>
      </c>
      <c r="O6297" s="3" t="str">
        <f t="shared" si="2207"/>
        <v/>
      </c>
      <c r="P6297" s="19" t="str">
        <f t="shared" si="2208"/>
        <v/>
      </c>
      <c r="Q6297" s="23" t="e">
        <f>_xlfn.XLOOKUP(R6297,summary!C3685:C3721,summary!B3685:B3721)</f>
        <v>#N/A</v>
      </c>
      <c r="R6297" s="24" t="str">
        <f t="shared" si="2192"/>
        <v>성복동</v>
      </c>
      <c r="S6297" s="24" t="str">
        <f t="shared" si="2209"/>
        <v>성복6통</v>
      </c>
      <c r="T6297" s="24" t="str">
        <f t="shared" si="2210"/>
        <v>(성복동,푸른마을푸르지오)</v>
      </c>
      <c r="U6297" s="24" t="str">
        <f t="shared" si="2211"/>
        <v>성복</v>
      </c>
      <c r="V6297" s="25">
        <f t="shared" si="2212"/>
        <v>6</v>
      </c>
      <c r="W6297" s="25">
        <f t="shared" si="2213"/>
        <v>12</v>
      </c>
      <c r="X6297" s="59"/>
      <c r="Y6297" s="59"/>
      <c r="Z6297" s="59" t="s">
        <v>101</v>
      </c>
      <c r="AA6297" s="63" t="s">
        <v>7165</v>
      </c>
    </row>
    <row r="6298" spans="1:27" ht="16.5" customHeight="1" x14ac:dyDescent="0.3">
      <c r="A6298" s="22" t="b">
        <f t="shared" si="2193"/>
        <v>0</v>
      </c>
      <c r="B6298" s="22" t="b">
        <f t="shared" si="2194"/>
        <v>0</v>
      </c>
      <c r="C6298" s="22" t="b">
        <f t="shared" si="2195"/>
        <v>0</v>
      </c>
      <c r="D6298" s="22" t="b">
        <f t="shared" si="2196"/>
        <v>0</v>
      </c>
      <c r="E6298" s="22" t="b">
        <f t="shared" si="2197"/>
        <v>0</v>
      </c>
      <c r="F6298" s="52" t="b">
        <f t="shared" si="2198"/>
        <v>0</v>
      </c>
      <c r="G6298" s="22" t="b">
        <f t="shared" si="2199"/>
        <v>0</v>
      </c>
      <c r="H6298" s="22" t="b">
        <f t="shared" si="2200"/>
        <v>0</v>
      </c>
      <c r="I6298" s="22" t="b">
        <f t="shared" si="2201"/>
        <v>0</v>
      </c>
      <c r="J6298" s="22" t="b">
        <f t="shared" si="2202"/>
        <v>0</v>
      </c>
      <c r="K6298" s="3" t="str">
        <f t="shared" si="2203"/>
        <v/>
      </c>
      <c r="L6298" s="3" t="str">
        <f t="shared" si="2204"/>
        <v/>
      </c>
      <c r="M6298" s="3" t="str">
        <f t="shared" si="2205"/>
        <v/>
      </c>
      <c r="N6298" s="54" t="str">
        <f t="shared" si="2206"/>
        <v/>
      </c>
      <c r="O6298" s="3" t="str">
        <f t="shared" si="2207"/>
        <v/>
      </c>
      <c r="P6298" s="19" t="str">
        <f t="shared" si="2208"/>
        <v/>
      </c>
      <c r="Q6298" s="23" t="e">
        <f>_xlfn.XLOOKUP(R6298,summary!C3686:C3722,summary!B3686:B3722)</f>
        <v>#N/A</v>
      </c>
      <c r="R6298" s="24" t="str">
        <f t="shared" si="2192"/>
        <v>성복동</v>
      </c>
      <c r="S6298" s="24" t="str">
        <f t="shared" si="2209"/>
        <v>성복6통</v>
      </c>
      <c r="T6298" s="24" t="str">
        <f t="shared" si="2210"/>
        <v>(성복동,푸른마을푸르지오)</v>
      </c>
      <c r="U6298" s="24" t="str">
        <f t="shared" si="2211"/>
        <v>성복</v>
      </c>
      <c r="V6298" s="25">
        <f t="shared" si="2212"/>
        <v>6</v>
      </c>
      <c r="W6298" s="25">
        <f t="shared" si="2213"/>
        <v>13</v>
      </c>
      <c r="X6298" s="59"/>
      <c r="Y6298" s="59"/>
      <c r="Z6298" s="59" t="s">
        <v>117</v>
      </c>
      <c r="AA6298" s="63" t="s">
        <v>7166</v>
      </c>
    </row>
    <row r="6299" spans="1:27" ht="16.5" customHeight="1" x14ac:dyDescent="0.3">
      <c r="A6299" s="22" t="b">
        <f t="shared" si="2193"/>
        <v>0</v>
      </c>
      <c r="B6299" s="22" t="b">
        <f t="shared" si="2194"/>
        <v>0</v>
      </c>
      <c r="C6299" s="22" t="b">
        <f t="shared" si="2195"/>
        <v>0</v>
      </c>
      <c r="D6299" s="22" t="b">
        <f t="shared" si="2196"/>
        <v>0</v>
      </c>
      <c r="E6299" s="22" t="b">
        <f t="shared" si="2197"/>
        <v>0</v>
      </c>
      <c r="F6299" s="52" t="b">
        <f t="shared" si="2198"/>
        <v>0</v>
      </c>
      <c r="G6299" s="22" t="b">
        <f t="shared" si="2199"/>
        <v>0</v>
      </c>
      <c r="H6299" s="22" t="b">
        <f t="shared" si="2200"/>
        <v>0</v>
      </c>
      <c r="I6299" s="22" t="b">
        <f t="shared" si="2201"/>
        <v>0</v>
      </c>
      <c r="J6299" s="22" t="b">
        <f t="shared" si="2202"/>
        <v>0</v>
      </c>
      <c r="K6299" s="3" t="str">
        <f t="shared" si="2203"/>
        <v/>
      </c>
      <c r="L6299" s="3" t="str">
        <f t="shared" si="2204"/>
        <v/>
      </c>
      <c r="M6299" s="3" t="str">
        <f t="shared" si="2205"/>
        <v/>
      </c>
      <c r="N6299" s="54" t="str">
        <f t="shared" si="2206"/>
        <v/>
      </c>
      <c r="O6299" s="3" t="str">
        <f t="shared" si="2207"/>
        <v/>
      </c>
      <c r="P6299" s="19" t="str">
        <f t="shared" si="2208"/>
        <v/>
      </c>
      <c r="Q6299" s="23" t="e">
        <f>_xlfn.XLOOKUP(R6299,summary!C3687:C3723,summary!B3687:B3723)</f>
        <v>#N/A</v>
      </c>
      <c r="R6299" s="24" t="str">
        <f t="shared" si="2192"/>
        <v>성복동</v>
      </c>
      <c r="S6299" s="24" t="str">
        <f t="shared" si="2209"/>
        <v>성복6통</v>
      </c>
      <c r="T6299" s="24" t="str">
        <f t="shared" si="2210"/>
        <v>(성복동,푸른마을푸르지오)</v>
      </c>
      <c r="U6299" s="24" t="str">
        <f t="shared" si="2211"/>
        <v>성복</v>
      </c>
      <c r="V6299" s="25">
        <f t="shared" si="2212"/>
        <v>6</v>
      </c>
      <c r="W6299" s="25">
        <f t="shared" si="2213"/>
        <v>14</v>
      </c>
      <c r="X6299" s="59"/>
      <c r="Y6299" s="59"/>
      <c r="Z6299" s="59" t="s">
        <v>119</v>
      </c>
      <c r="AA6299" s="63" t="s">
        <v>7167</v>
      </c>
    </row>
    <row r="6300" spans="1:27" ht="16.5" customHeight="1" x14ac:dyDescent="0.3">
      <c r="A6300" s="22" t="b">
        <f t="shared" si="2193"/>
        <v>0</v>
      </c>
      <c r="B6300" s="22" t="b">
        <f t="shared" si="2194"/>
        <v>0</v>
      </c>
      <c r="C6300" s="22" t="b">
        <f t="shared" si="2195"/>
        <v>0</v>
      </c>
      <c r="D6300" s="22" t="b">
        <f t="shared" si="2196"/>
        <v>0</v>
      </c>
      <c r="E6300" s="22" t="b">
        <f t="shared" si="2197"/>
        <v>0</v>
      </c>
      <c r="F6300" s="52" t="b">
        <f t="shared" si="2198"/>
        <v>0</v>
      </c>
      <c r="G6300" s="22" t="b">
        <f t="shared" si="2199"/>
        <v>0</v>
      </c>
      <c r="H6300" s="22" t="b">
        <f t="shared" si="2200"/>
        <v>0</v>
      </c>
      <c r="I6300" s="22" t="b">
        <f t="shared" si="2201"/>
        <v>0</v>
      </c>
      <c r="J6300" s="22" t="b">
        <f t="shared" si="2202"/>
        <v>0</v>
      </c>
      <c r="K6300" s="3" t="str">
        <f t="shared" si="2203"/>
        <v/>
      </c>
      <c r="L6300" s="3" t="str">
        <f t="shared" si="2204"/>
        <v/>
      </c>
      <c r="M6300" s="3" t="str">
        <f t="shared" si="2205"/>
        <v/>
      </c>
      <c r="N6300" s="54" t="str">
        <f t="shared" si="2206"/>
        <v/>
      </c>
      <c r="O6300" s="3" t="str">
        <f t="shared" si="2207"/>
        <v/>
      </c>
      <c r="P6300" s="19" t="str">
        <f t="shared" si="2208"/>
        <v/>
      </c>
      <c r="Q6300" s="23" t="e">
        <f>_xlfn.XLOOKUP(R6300,summary!C3688:C3724,summary!B3688:B3724)</f>
        <v>#N/A</v>
      </c>
      <c r="R6300" s="24" t="str">
        <f t="shared" si="2192"/>
        <v>성복동</v>
      </c>
      <c r="S6300" s="24" t="str">
        <f t="shared" si="2209"/>
        <v>성복6통</v>
      </c>
      <c r="T6300" s="24" t="str">
        <f t="shared" si="2210"/>
        <v>(성복동,푸른마을푸르지오)</v>
      </c>
      <c r="U6300" s="24" t="str">
        <f t="shared" si="2211"/>
        <v>성복</v>
      </c>
      <c r="V6300" s="25">
        <f t="shared" si="2212"/>
        <v>6</v>
      </c>
      <c r="W6300" s="25">
        <f t="shared" si="2213"/>
        <v>15</v>
      </c>
      <c r="X6300" s="59"/>
      <c r="Y6300" s="59"/>
      <c r="Z6300" s="59" t="s">
        <v>279</v>
      </c>
      <c r="AA6300" s="63" t="s">
        <v>7168</v>
      </c>
    </row>
    <row r="6301" spans="1:27" ht="16.5" customHeight="1" x14ac:dyDescent="0.3">
      <c r="A6301" s="22" t="b">
        <f t="shared" si="2193"/>
        <v>0</v>
      </c>
      <c r="B6301" s="22" t="b">
        <f t="shared" si="2194"/>
        <v>0</v>
      </c>
      <c r="C6301" s="22" t="b">
        <f t="shared" si="2195"/>
        <v>0</v>
      </c>
      <c r="D6301" s="22" t="b">
        <f t="shared" si="2196"/>
        <v>0</v>
      </c>
      <c r="E6301" s="22" t="b">
        <f t="shared" si="2197"/>
        <v>0</v>
      </c>
      <c r="F6301" s="52" t="b">
        <f t="shared" si="2198"/>
        <v>0</v>
      </c>
      <c r="G6301" s="22" t="b">
        <f t="shared" si="2199"/>
        <v>0</v>
      </c>
      <c r="H6301" s="22" t="b">
        <f t="shared" si="2200"/>
        <v>0</v>
      </c>
      <c r="I6301" s="22" t="b">
        <f t="shared" si="2201"/>
        <v>0</v>
      </c>
      <c r="J6301" s="22" t="b">
        <f t="shared" si="2202"/>
        <v>0</v>
      </c>
      <c r="K6301" s="3" t="str">
        <f t="shared" si="2203"/>
        <v/>
      </c>
      <c r="L6301" s="3" t="str">
        <f t="shared" si="2204"/>
        <v/>
      </c>
      <c r="M6301" s="3" t="str">
        <f t="shared" si="2205"/>
        <v/>
      </c>
      <c r="N6301" s="54" t="str">
        <f t="shared" si="2206"/>
        <v/>
      </c>
      <c r="O6301" s="3" t="str">
        <f t="shared" si="2207"/>
        <v/>
      </c>
      <c r="P6301" s="19" t="str">
        <f t="shared" si="2208"/>
        <v/>
      </c>
      <c r="Q6301" s="23" t="e">
        <f>_xlfn.XLOOKUP(R6301,summary!C3689:C3725,summary!B3689:B3725)</f>
        <v>#N/A</v>
      </c>
      <c r="R6301" s="24" t="str">
        <f t="shared" si="2192"/>
        <v>성복동</v>
      </c>
      <c r="S6301" s="24" t="str">
        <f t="shared" si="2209"/>
        <v>성복6통</v>
      </c>
      <c r="T6301" s="24" t="str">
        <f t="shared" si="2210"/>
        <v>(성복동,푸른마을푸르지오)</v>
      </c>
      <c r="U6301" s="24" t="str">
        <f t="shared" si="2211"/>
        <v>성복</v>
      </c>
      <c r="V6301" s="25">
        <f t="shared" si="2212"/>
        <v>6</v>
      </c>
      <c r="W6301" s="25">
        <f t="shared" si="2213"/>
        <v>16</v>
      </c>
      <c r="X6301" s="59"/>
      <c r="Y6301" s="59"/>
      <c r="Z6301" s="59" t="s">
        <v>321</v>
      </c>
      <c r="AA6301" s="63" t="s">
        <v>7169</v>
      </c>
    </row>
    <row r="6302" spans="1:27" ht="16.5" customHeight="1" x14ac:dyDescent="0.3">
      <c r="A6302" s="22" t="b">
        <f t="shared" si="2193"/>
        <v>0</v>
      </c>
      <c r="B6302" s="22" t="b">
        <f t="shared" si="2194"/>
        <v>0</v>
      </c>
      <c r="C6302" s="22" t="b">
        <f t="shared" si="2195"/>
        <v>0</v>
      </c>
      <c r="D6302" s="22" t="b">
        <f t="shared" si="2196"/>
        <v>0</v>
      </c>
      <c r="E6302" s="22" t="b">
        <f t="shared" si="2197"/>
        <v>0</v>
      </c>
      <c r="F6302" s="52" t="b">
        <f t="shared" si="2198"/>
        <v>0</v>
      </c>
      <c r="G6302" s="22" t="b">
        <f t="shared" si="2199"/>
        <v>0</v>
      </c>
      <c r="H6302" s="22" t="b">
        <f t="shared" si="2200"/>
        <v>0</v>
      </c>
      <c r="I6302" s="22" t="b">
        <f t="shared" si="2201"/>
        <v>0</v>
      </c>
      <c r="J6302" s="22" t="b">
        <f t="shared" si="2202"/>
        <v>0</v>
      </c>
      <c r="K6302" s="3" t="str">
        <f t="shared" si="2203"/>
        <v/>
      </c>
      <c r="L6302" s="3" t="str">
        <f t="shared" si="2204"/>
        <v/>
      </c>
      <c r="M6302" s="3" t="str">
        <f t="shared" si="2205"/>
        <v/>
      </c>
      <c r="N6302" s="54" t="str">
        <f t="shared" si="2206"/>
        <v/>
      </c>
      <c r="O6302" s="3" t="str">
        <f t="shared" si="2207"/>
        <v/>
      </c>
      <c r="P6302" s="19" t="str">
        <f t="shared" si="2208"/>
        <v/>
      </c>
      <c r="Q6302" s="23" t="e">
        <f>_xlfn.XLOOKUP(R6302,summary!C3690:C3726,summary!B3690:B3726)</f>
        <v>#N/A</v>
      </c>
      <c r="R6302" s="24" t="str">
        <f t="shared" si="2192"/>
        <v>성복동</v>
      </c>
      <c r="S6302" s="24" t="str">
        <f t="shared" si="2209"/>
        <v>성복6통</v>
      </c>
      <c r="T6302" s="24" t="str">
        <f t="shared" si="2210"/>
        <v>(성복동,푸른마을푸르지오)</v>
      </c>
      <c r="U6302" s="24" t="str">
        <f t="shared" si="2211"/>
        <v>성복</v>
      </c>
      <c r="V6302" s="25">
        <f t="shared" si="2212"/>
        <v>6</v>
      </c>
      <c r="W6302" s="25">
        <f t="shared" si="2213"/>
        <v>17</v>
      </c>
      <c r="X6302" s="59"/>
      <c r="Y6302" s="59"/>
      <c r="Z6302" s="59" t="s">
        <v>380</v>
      </c>
      <c r="AA6302" s="63" t="s">
        <v>7170</v>
      </c>
    </row>
    <row r="6303" spans="1:27" ht="16.5" customHeight="1" x14ac:dyDescent="0.3">
      <c r="A6303" s="22" t="b">
        <f t="shared" si="2193"/>
        <v>1</v>
      </c>
      <c r="B6303" s="22" t="b">
        <f t="shared" si="2194"/>
        <v>0</v>
      </c>
      <c r="C6303" s="22" t="b">
        <f t="shared" si="2195"/>
        <v>0</v>
      </c>
      <c r="D6303" s="22" t="b">
        <f t="shared" si="2196"/>
        <v>0</v>
      </c>
      <c r="E6303" s="22" t="b">
        <f t="shared" si="2197"/>
        <v>0</v>
      </c>
      <c r="F6303" s="52" t="b">
        <f t="shared" si="2198"/>
        <v>0</v>
      </c>
      <c r="G6303" s="22" t="b">
        <f t="shared" si="2199"/>
        <v>0</v>
      </c>
      <c r="H6303" s="22" t="b">
        <f t="shared" si="2200"/>
        <v>0</v>
      </c>
      <c r="I6303" s="22" t="b">
        <f t="shared" si="2201"/>
        <v>0</v>
      </c>
      <c r="J6303" s="22" t="b">
        <f t="shared" si="2202"/>
        <v>1</v>
      </c>
      <c r="K6303" s="3" t="str">
        <f t="shared" si="2203"/>
        <v>성복7통</v>
      </c>
      <c r="L6303" s="3" t="str">
        <f t="shared" si="2204"/>
        <v>복7</v>
      </c>
      <c r="M6303" s="3">
        <f t="shared" si="2205"/>
        <v>7</v>
      </c>
      <c r="N6303" s="54" t="str">
        <f t="shared" si="2206"/>
        <v>성복</v>
      </c>
      <c r="O6303" s="3" t="str">
        <f t="shared" si="2207"/>
        <v/>
      </c>
      <c r="P6303" s="19" t="str">
        <f t="shared" si="2208"/>
        <v/>
      </c>
      <c r="Q6303" s="23" t="e">
        <f>_xlfn.XLOOKUP(R6303,summary!C3691:C3727,summary!B3691:B3727)</f>
        <v>#N/A</v>
      </c>
      <c r="R6303" s="24" t="str">
        <f t="shared" si="2192"/>
        <v>성복동</v>
      </c>
      <c r="S6303" s="24" t="str">
        <f t="shared" si="2209"/>
        <v>성복7통</v>
      </c>
      <c r="T6303" s="24" t="str">
        <f t="shared" si="2210"/>
        <v>(성복동,성동마을강남빌리지)</v>
      </c>
      <c r="U6303" s="24" t="str">
        <f t="shared" si="2211"/>
        <v>성복</v>
      </c>
      <c r="V6303" s="25">
        <f t="shared" si="2212"/>
        <v>7</v>
      </c>
      <c r="W6303" s="25">
        <f t="shared" si="2213"/>
        <v>1</v>
      </c>
      <c r="X6303" s="59"/>
      <c r="Y6303" s="59" t="s">
        <v>7171</v>
      </c>
      <c r="Z6303" s="59" t="s">
        <v>63</v>
      </c>
      <c r="AA6303" s="63" t="s">
        <v>7172</v>
      </c>
    </row>
    <row r="6304" spans="1:27" ht="16.5" customHeight="1" x14ac:dyDescent="0.3">
      <c r="A6304" s="22" t="b">
        <f t="shared" si="2193"/>
        <v>1</v>
      </c>
      <c r="B6304" s="22" t="b">
        <f t="shared" si="2194"/>
        <v>1</v>
      </c>
      <c r="C6304" s="22" t="b">
        <f t="shared" si="2195"/>
        <v>0</v>
      </c>
      <c r="D6304" s="22" t="b">
        <f t="shared" si="2196"/>
        <v>0</v>
      </c>
      <c r="E6304" s="22" t="b">
        <f t="shared" si="2197"/>
        <v>1</v>
      </c>
      <c r="F6304" s="52" t="b">
        <f t="shared" si="2198"/>
        <v>1</v>
      </c>
      <c r="G6304" s="22" t="b">
        <f t="shared" si="2199"/>
        <v>1</v>
      </c>
      <c r="H6304" s="22" t="b">
        <f t="shared" si="2200"/>
        <v>0</v>
      </c>
      <c r="I6304" s="22" t="b">
        <f t="shared" si="2201"/>
        <v>1</v>
      </c>
      <c r="J6304" s="22" t="b">
        <f t="shared" si="2202"/>
        <v>0</v>
      </c>
      <c r="K6304" s="3" t="str">
        <f t="shared" si="2203"/>
        <v/>
      </c>
      <c r="L6304" s="3" t="str">
        <f t="shared" si="2204"/>
        <v/>
      </c>
      <c r="M6304" s="3" t="str">
        <f t="shared" si="2205"/>
        <v/>
      </c>
      <c r="N6304" s="54" t="str">
        <f t="shared" si="2206"/>
        <v/>
      </c>
      <c r="O6304" s="3" t="str">
        <f t="shared" si="2207"/>
        <v>(성복동,성동마을강남빌리지)</v>
      </c>
      <c r="P6304" s="19" t="str">
        <f t="shared" si="2208"/>
        <v>(성복동,성동마을강남빌리지)</v>
      </c>
      <c r="Q6304" s="23" t="e">
        <f>_xlfn.XLOOKUP(R6304,summary!C3692:C3728,summary!B3692:B3728)</f>
        <v>#N/A</v>
      </c>
      <c r="R6304" s="24" t="str">
        <f t="shared" si="2192"/>
        <v>성복동</v>
      </c>
      <c r="S6304" s="24" t="str">
        <f t="shared" si="2209"/>
        <v>성복7통</v>
      </c>
      <c r="T6304" s="24" t="str">
        <f t="shared" si="2210"/>
        <v>(성복동,성동마을강남빌리지)</v>
      </c>
      <c r="U6304" s="24" t="str">
        <f t="shared" si="2211"/>
        <v>성복</v>
      </c>
      <c r="V6304" s="25">
        <f t="shared" si="2212"/>
        <v>7</v>
      </c>
      <c r="W6304" s="25">
        <f t="shared" si="2213"/>
        <v>2</v>
      </c>
      <c r="X6304" s="59"/>
      <c r="Y6304" s="59" t="s">
        <v>7118</v>
      </c>
      <c r="Z6304" s="59" t="s">
        <v>65</v>
      </c>
      <c r="AA6304" s="63" t="s">
        <v>7173</v>
      </c>
    </row>
    <row r="6305" spans="1:27" ht="16.5" customHeight="1" x14ac:dyDescent="0.3">
      <c r="A6305" s="22" t="b">
        <f t="shared" si="2193"/>
        <v>1</v>
      </c>
      <c r="B6305" s="22" t="b">
        <f t="shared" si="2194"/>
        <v>0</v>
      </c>
      <c r="C6305" s="22" t="b">
        <f t="shared" si="2195"/>
        <v>0</v>
      </c>
      <c r="D6305" s="22" t="b">
        <f t="shared" si="2196"/>
        <v>0</v>
      </c>
      <c r="E6305" s="22" t="b">
        <f t="shared" si="2197"/>
        <v>0</v>
      </c>
      <c r="F6305" s="52" t="b">
        <f t="shared" si="2198"/>
        <v>0</v>
      </c>
      <c r="G6305" s="22" t="b">
        <f t="shared" si="2199"/>
        <v>0</v>
      </c>
      <c r="H6305" s="22" t="b">
        <f t="shared" si="2200"/>
        <v>0</v>
      </c>
      <c r="I6305" s="22" t="b">
        <f t="shared" si="2201"/>
        <v>1</v>
      </c>
      <c r="J6305" s="22" t="b">
        <f t="shared" si="2202"/>
        <v>0</v>
      </c>
      <c r="K6305" s="3" t="str">
        <f t="shared" si="2203"/>
        <v/>
      </c>
      <c r="L6305" s="3" t="str">
        <f t="shared" si="2204"/>
        <v/>
      </c>
      <c r="M6305" s="3" t="str">
        <f t="shared" si="2205"/>
        <v/>
      </c>
      <c r="N6305" s="54" t="str">
        <f t="shared" si="2206"/>
        <v/>
      </c>
      <c r="O6305" s="3" t="str">
        <f t="shared" si="2207"/>
        <v>성동마을강남빌리지)</v>
      </c>
      <c r="P6305" s="19" t="str">
        <f t="shared" si="2208"/>
        <v/>
      </c>
      <c r="Q6305" s="23" t="e">
        <f>_xlfn.XLOOKUP(R6305,summary!C3693:C3729,summary!B3693:B3729)</f>
        <v>#N/A</v>
      </c>
      <c r="R6305" s="24" t="str">
        <f t="shared" si="2192"/>
        <v>성복동</v>
      </c>
      <c r="S6305" s="24" t="str">
        <f t="shared" si="2209"/>
        <v>성복7통</v>
      </c>
      <c r="T6305" s="24" t="str">
        <f t="shared" si="2210"/>
        <v>(성복동,성동마을강남빌리지)</v>
      </c>
      <c r="U6305" s="24" t="str">
        <f t="shared" si="2211"/>
        <v>성복</v>
      </c>
      <c r="V6305" s="25">
        <f t="shared" si="2212"/>
        <v>7</v>
      </c>
      <c r="W6305" s="25">
        <f t="shared" si="2213"/>
        <v>3</v>
      </c>
      <c r="X6305" s="59"/>
      <c r="Y6305" s="59" t="s">
        <v>7120</v>
      </c>
      <c r="Z6305" s="59" t="s">
        <v>67</v>
      </c>
      <c r="AA6305" s="63" t="s">
        <v>7174</v>
      </c>
    </row>
    <row r="6306" spans="1:27" ht="16.5" customHeight="1" x14ac:dyDescent="0.3">
      <c r="A6306" s="22" t="b">
        <f t="shared" si="2193"/>
        <v>1</v>
      </c>
      <c r="B6306" s="22" t="b">
        <f t="shared" si="2194"/>
        <v>0</v>
      </c>
      <c r="C6306" s="22" t="b">
        <f t="shared" si="2195"/>
        <v>1</v>
      </c>
      <c r="D6306" s="22" t="b">
        <f t="shared" si="2196"/>
        <v>0</v>
      </c>
      <c r="E6306" s="22" t="b">
        <f t="shared" si="2197"/>
        <v>1</v>
      </c>
      <c r="F6306" s="52" t="b">
        <f t="shared" si="2198"/>
        <v>1</v>
      </c>
      <c r="G6306" s="22" t="b">
        <f t="shared" si="2199"/>
        <v>0</v>
      </c>
      <c r="H6306" s="22" t="b">
        <f t="shared" si="2200"/>
        <v>1</v>
      </c>
      <c r="I6306" s="22" t="b">
        <f t="shared" si="2201"/>
        <v>1</v>
      </c>
      <c r="J6306" s="22" t="b">
        <f t="shared" si="2202"/>
        <v>0</v>
      </c>
      <c r="K6306" s="3" t="str">
        <f t="shared" si="2203"/>
        <v/>
      </c>
      <c r="L6306" s="3" t="str">
        <f t="shared" si="2204"/>
        <v/>
      </c>
      <c r="M6306" s="3" t="str">
        <f t="shared" si="2205"/>
        <v/>
      </c>
      <c r="N6306" s="54" t="str">
        <f t="shared" si="2206"/>
        <v/>
      </c>
      <c r="O6306" s="3" t="str">
        <f t="shared" si="2207"/>
        <v>강남빌리지)</v>
      </c>
      <c r="P6306" s="19" t="str">
        <f t="shared" si="2208"/>
        <v/>
      </c>
      <c r="Q6306" s="23" t="e">
        <f>_xlfn.XLOOKUP(R6306,summary!C3694:C3730,summary!B3694:B3730)</f>
        <v>#N/A</v>
      </c>
      <c r="R6306" s="24" t="str">
        <f t="shared" si="2192"/>
        <v>성복동</v>
      </c>
      <c r="S6306" s="24" t="str">
        <f t="shared" si="2209"/>
        <v>성복7통</v>
      </c>
      <c r="T6306" s="24" t="str">
        <f t="shared" si="2210"/>
        <v>(성복동,성동마을강남빌리지)</v>
      </c>
      <c r="U6306" s="24" t="str">
        <f t="shared" si="2211"/>
        <v>성복</v>
      </c>
      <c r="V6306" s="25">
        <f t="shared" si="2212"/>
        <v>7</v>
      </c>
      <c r="W6306" s="25">
        <f t="shared" si="2213"/>
        <v>4</v>
      </c>
      <c r="X6306" s="59"/>
      <c r="Y6306" s="59" t="s">
        <v>7175</v>
      </c>
      <c r="Z6306" s="59" t="s">
        <v>73</v>
      </c>
      <c r="AA6306" s="63" t="s">
        <v>7176</v>
      </c>
    </row>
    <row r="6307" spans="1:27" ht="16.5" customHeight="1" x14ac:dyDescent="0.3">
      <c r="A6307" s="22" t="b">
        <f t="shared" si="2193"/>
        <v>0</v>
      </c>
      <c r="B6307" s="22" t="b">
        <f t="shared" si="2194"/>
        <v>0</v>
      </c>
      <c r="C6307" s="22" t="b">
        <f t="shared" si="2195"/>
        <v>0</v>
      </c>
      <c r="D6307" s="22" t="b">
        <f t="shared" si="2196"/>
        <v>0</v>
      </c>
      <c r="E6307" s="22" t="b">
        <f t="shared" si="2197"/>
        <v>0</v>
      </c>
      <c r="F6307" s="52" t="b">
        <f t="shared" si="2198"/>
        <v>0</v>
      </c>
      <c r="G6307" s="22" t="b">
        <f t="shared" si="2199"/>
        <v>0</v>
      </c>
      <c r="H6307" s="22" t="b">
        <f t="shared" si="2200"/>
        <v>0</v>
      </c>
      <c r="I6307" s="22" t="b">
        <f t="shared" si="2201"/>
        <v>0</v>
      </c>
      <c r="J6307" s="22" t="b">
        <f t="shared" si="2202"/>
        <v>0</v>
      </c>
      <c r="K6307" s="3" t="str">
        <f t="shared" si="2203"/>
        <v/>
      </c>
      <c r="L6307" s="3" t="str">
        <f t="shared" si="2204"/>
        <v/>
      </c>
      <c r="M6307" s="3" t="str">
        <f t="shared" si="2205"/>
        <v/>
      </c>
      <c r="N6307" s="54" t="str">
        <f t="shared" si="2206"/>
        <v/>
      </c>
      <c r="O6307" s="3" t="str">
        <f t="shared" si="2207"/>
        <v/>
      </c>
      <c r="P6307" s="19" t="str">
        <f t="shared" si="2208"/>
        <v/>
      </c>
      <c r="Q6307" s="23" t="e">
        <f>_xlfn.XLOOKUP(R6307,summary!C3695:C3731,summary!B3695:B3731)</f>
        <v>#N/A</v>
      </c>
      <c r="R6307" s="24" t="str">
        <f t="shared" si="2192"/>
        <v>성복동</v>
      </c>
      <c r="S6307" s="24" t="str">
        <f t="shared" si="2209"/>
        <v>성복7통</v>
      </c>
      <c r="T6307" s="24" t="str">
        <f t="shared" si="2210"/>
        <v>(성복동,성동마을강남빌리지)</v>
      </c>
      <c r="U6307" s="24" t="str">
        <f t="shared" si="2211"/>
        <v>성복</v>
      </c>
      <c r="V6307" s="25">
        <f t="shared" si="2212"/>
        <v>7</v>
      </c>
      <c r="W6307" s="25">
        <f t="shared" si="2213"/>
        <v>5</v>
      </c>
      <c r="X6307" s="59"/>
      <c r="Y6307" s="59"/>
      <c r="Z6307" s="59" t="s">
        <v>87</v>
      </c>
      <c r="AA6307" s="63" t="s">
        <v>7177</v>
      </c>
    </row>
    <row r="6308" spans="1:27" ht="16.5" customHeight="1" x14ac:dyDescent="0.3">
      <c r="A6308" s="22" t="b">
        <f t="shared" si="2193"/>
        <v>0</v>
      </c>
      <c r="B6308" s="22" t="b">
        <f t="shared" si="2194"/>
        <v>0</v>
      </c>
      <c r="C6308" s="22" t="b">
        <f t="shared" si="2195"/>
        <v>0</v>
      </c>
      <c r="D6308" s="22" t="b">
        <f t="shared" si="2196"/>
        <v>0</v>
      </c>
      <c r="E6308" s="22" t="b">
        <f t="shared" si="2197"/>
        <v>0</v>
      </c>
      <c r="F6308" s="52" t="b">
        <f t="shared" si="2198"/>
        <v>0</v>
      </c>
      <c r="G6308" s="22" t="b">
        <f t="shared" si="2199"/>
        <v>0</v>
      </c>
      <c r="H6308" s="22" t="b">
        <f t="shared" si="2200"/>
        <v>0</v>
      </c>
      <c r="I6308" s="22" t="b">
        <f t="shared" si="2201"/>
        <v>0</v>
      </c>
      <c r="J6308" s="22" t="b">
        <f t="shared" si="2202"/>
        <v>0</v>
      </c>
      <c r="K6308" s="3" t="str">
        <f t="shared" si="2203"/>
        <v/>
      </c>
      <c r="L6308" s="3" t="str">
        <f t="shared" si="2204"/>
        <v/>
      </c>
      <c r="M6308" s="3" t="str">
        <f t="shared" si="2205"/>
        <v/>
      </c>
      <c r="N6308" s="54" t="str">
        <f t="shared" si="2206"/>
        <v/>
      </c>
      <c r="O6308" s="3" t="str">
        <f t="shared" si="2207"/>
        <v/>
      </c>
      <c r="P6308" s="19" t="str">
        <f t="shared" si="2208"/>
        <v/>
      </c>
      <c r="Q6308" s="23" t="e">
        <f>_xlfn.XLOOKUP(R6308,summary!C3696:C3732,summary!B3696:B3732)</f>
        <v>#N/A</v>
      </c>
      <c r="R6308" s="24" t="str">
        <f t="shared" si="2192"/>
        <v>성복동</v>
      </c>
      <c r="S6308" s="24" t="str">
        <f t="shared" si="2209"/>
        <v>성복7통</v>
      </c>
      <c r="T6308" s="24" t="str">
        <f t="shared" si="2210"/>
        <v>(성복동,성동마을강남빌리지)</v>
      </c>
      <c r="U6308" s="24" t="str">
        <f t="shared" si="2211"/>
        <v>성복</v>
      </c>
      <c r="V6308" s="25">
        <f t="shared" si="2212"/>
        <v>7</v>
      </c>
      <c r="W6308" s="25">
        <f t="shared" si="2213"/>
        <v>6</v>
      </c>
      <c r="X6308" s="59"/>
      <c r="Y6308" s="59"/>
      <c r="Z6308" s="59" t="s">
        <v>89</v>
      </c>
      <c r="AA6308" s="63" t="s">
        <v>7178</v>
      </c>
    </row>
    <row r="6309" spans="1:27" ht="16.5" customHeight="1" x14ac:dyDescent="0.3">
      <c r="A6309" s="22" t="b">
        <f t="shared" si="2193"/>
        <v>0</v>
      </c>
      <c r="B6309" s="22" t="b">
        <f t="shared" si="2194"/>
        <v>0</v>
      </c>
      <c r="C6309" s="22" t="b">
        <f t="shared" si="2195"/>
        <v>0</v>
      </c>
      <c r="D6309" s="22" t="b">
        <f t="shared" si="2196"/>
        <v>0</v>
      </c>
      <c r="E6309" s="22" t="b">
        <f t="shared" si="2197"/>
        <v>0</v>
      </c>
      <c r="F6309" s="52" t="b">
        <f t="shared" si="2198"/>
        <v>0</v>
      </c>
      <c r="G6309" s="22" t="b">
        <f t="shared" si="2199"/>
        <v>0</v>
      </c>
      <c r="H6309" s="22" t="b">
        <f t="shared" si="2200"/>
        <v>0</v>
      </c>
      <c r="I6309" s="22" t="b">
        <f t="shared" si="2201"/>
        <v>0</v>
      </c>
      <c r="J6309" s="22" t="b">
        <f t="shared" si="2202"/>
        <v>0</v>
      </c>
      <c r="K6309" s="3" t="str">
        <f t="shared" si="2203"/>
        <v/>
      </c>
      <c r="L6309" s="3" t="str">
        <f t="shared" si="2204"/>
        <v/>
      </c>
      <c r="M6309" s="3" t="str">
        <f t="shared" si="2205"/>
        <v/>
      </c>
      <c r="N6309" s="54" t="str">
        <f t="shared" si="2206"/>
        <v/>
      </c>
      <c r="O6309" s="3" t="str">
        <f t="shared" si="2207"/>
        <v/>
      </c>
      <c r="P6309" s="19" t="str">
        <f t="shared" si="2208"/>
        <v/>
      </c>
      <c r="Q6309" s="23" t="e">
        <f>_xlfn.XLOOKUP(R6309,summary!C3697:C3733,summary!B3697:B3733)</f>
        <v>#N/A</v>
      </c>
      <c r="R6309" s="24" t="str">
        <f t="shared" si="2192"/>
        <v>성복동</v>
      </c>
      <c r="S6309" s="24" t="str">
        <f t="shared" si="2209"/>
        <v>성복7통</v>
      </c>
      <c r="T6309" s="24" t="str">
        <f t="shared" si="2210"/>
        <v>(성복동,성동마을강남빌리지)</v>
      </c>
      <c r="U6309" s="24" t="str">
        <f t="shared" si="2211"/>
        <v>성복</v>
      </c>
      <c r="V6309" s="25">
        <f t="shared" si="2212"/>
        <v>7</v>
      </c>
      <c r="W6309" s="25">
        <f t="shared" si="2213"/>
        <v>7</v>
      </c>
      <c r="X6309" s="59"/>
      <c r="Y6309" s="59"/>
      <c r="Z6309" s="59" t="s">
        <v>91</v>
      </c>
      <c r="AA6309" s="63" t="s">
        <v>7179</v>
      </c>
    </row>
    <row r="6310" spans="1:27" ht="16.5" customHeight="1" x14ac:dyDescent="0.3">
      <c r="A6310" s="22" t="b">
        <f t="shared" si="2193"/>
        <v>0</v>
      </c>
      <c r="B6310" s="22" t="b">
        <f t="shared" si="2194"/>
        <v>0</v>
      </c>
      <c r="C6310" s="22" t="b">
        <f t="shared" si="2195"/>
        <v>0</v>
      </c>
      <c r="D6310" s="22" t="b">
        <f t="shared" si="2196"/>
        <v>0</v>
      </c>
      <c r="E6310" s="22" t="b">
        <f t="shared" si="2197"/>
        <v>0</v>
      </c>
      <c r="F6310" s="52" t="b">
        <f t="shared" si="2198"/>
        <v>0</v>
      </c>
      <c r="G6310" s="22" t="b">
        <f t="shared" si="2199"/>
        <v>0</v>
      </c>
      <c r="H6310" s="22" t="b">
        <f t="shared" si="2200"/>
        <v>0</v>
      </c>
      <c r="I6310" s="22" t="b">
        <f t="shared" si="2201"/>
        <v>0</v>
      </c>
      <c r="J6310" s="22" t="b">
        <f t="shared" si="2202"/>
        <v>0</v>
      </c>
      <c r="K6310" s="3" t="str">
        <f t="shared" si="2203"/>
        <v/>
      </c>
      <c r="L6310" s="3" t="str">
        <f t="shared" si="2204"/>
        <v/>
      </c>
      <c r="M6310" s="3" t="str">
        <f t="shared" si="2205"/>
        <v/>
      </c>
      <c r="N6310" s="54" t="str">
        <f t="shared" si="2206"/>
        <v/>
      </c>
      <c r="O6310" s="3" t="str">
        <f t="shared" si="2207"/>
        <v/>
      </c>
      <c r="P6310" s="19" t="str">
        <f t="shared" si="2208"/>
        <v/>
      </c>
      <c r="Q6310" s="23" t="e">
        <f>_xlfn.XLOOKUP(R6310,summary!C3698:C3734,summary!B3698:B3734)</f>
        <v>#N/A</v>
      </c>
      <c r="R6310" s="24" t="str">
        <f t="shared" si="2192"/>
        <v>성복동</v>
      </c>
      <c r="S6310" s="24" t="str">
        <f t="shared" si="2209"/>
        <v>성복7통</v>
      </c>
      <c r="T6310" s="24" t="str">
        <f t="shared" si="2210"/>
        <v>(성복동,성동마을강남빌리지)</v>
      </c>
      <c r="U6310" s="24" t="str">
        <f t="shared" si="2211"/>
        <v>성복</v>
      </c>
      <c r="V6310" s="25">
        <f t="shared" si="2212"/>
        <v>7</v>
      </c>
      <c r="W6310" s="25">
        <f t="shared" si="2213"/>
        <v>8</v>
      </c>
      <c r="X6310" s="59"/>
      <c r="Y6310" s="59"/>
      <c r="Z6310" s="59" t="s">
        <v>93</v>
      </c>
      <c r="AA6310" s="63" t="s">
        <v>7180</v>
      </c>
    </row>
    <row r="6311" spans="1:27" ht="16.5" customHeight="1" x14ac:dyDescent="0.3">
      <c r="A6311" s="22" t="b">
        <f t="shared" si="2193"/>
        <v>0</v>
      </c>
      <c r="B6311" s="22" t="b">
        <f t="shared" si="2194"/>
        <v>0</v>
      </c>
      <c r="C6311" s="22" t="b">
        <f t="shared" si="2195"/>
        <v>0</v>
      </c>
      <c r="D6311" s="22" t="b">
        <f t="shared" si="2196"/>
        <v>0</v>
      </c>
      <c r="E6311" s="22" t="b">
        <f t="shared" si="2197"/>
        <v>0</v>
      </c>
      <c r="F6311" s="52" t="b">
        <f t="shared" si="2198"/>
        <v>0</v>
      </c>
      <c r="G6311" s="22" t="b">
        <f t="shared" si="2199"/>
        <v>0</v>
      </c>
      <c r="H6311" s="22" t="b">
        <f t="shared" si="2200"/>
        <v>0</v>
      </c>
      <c r="I6311" s="22" t="b">
        <f t="shared" si="2201"/>
        <v>0</v>
      </c>
      <c r="J6311" s="22" t="b">
        <f t="shared" si="2202"/>
        <v>0</v>
      </c>
      <c r="K6311" s="3" t="str">
        <f t="shared" si="2203"/>
        <v/>
      </c>
      <c r="L6311" s="3" t="str">
        <f t="shared" si="2204"/>
        <v/>
      </c>
      <c r="M6311" s="3" t="str">
        <f t="shared" si="2205"/>
        <v/>
      </c>
      <c r="N6311" s="54" t="str">
        <f t="shared" si="2206"/>
        <v/>
      </c>
      <c r="O6311" s="3" t="str">
        <f t="shared" si="2207"/>
        <v/>
      </c>
      <c r="P6311" s="19" t="str">
        <f t="shared" si="2208"/>
        <v/>
      </c>
      <c r="Q6311" s="23" t="e">
        <f>_xlfn.XLOOKUP(R6311,summary!C3699:C3735,summary!B3699:B3735)</f>
        <v>#N/A</v>
      </c>
      <c r="R6311" s="24" t="str">
        <f t="shared" si="2192"/>
        <v>성복동</v>
      </c>
      <c r="S6311" s="24" t="str">
        <f t="shared" si="2209"/>
        <v>성복7통</v>
      </c>
      <c r="T6311" s="24" t="str">
        <f t="shared" si="2210"/>
        <v>(성복동,성동마을강남빌리지)</v>
      </c>
      <c r="U6311" s="24" t="str">
        <f t="shared" si="2211"/>
        <v>성복</v>
      </c>
      <c r="V6311" s="25">
        <f t="shared" si="2212"/>
        <v>7</v>
      </c>
      <c r="W6311" s="25">
        <f t="shared" si="2213"/>
        <v>9</v>
      </c>
      <c r="X6311" s="59"/>
      <c r="Y6311" s="59"/>
      <c r="Z6311" s="59" t="s">
        <v>95</v>
      </c>
      <c r="AA6311" s="63" t="s">
        <v>7181</v>
      </c>
    </row>
    <row r="6312" spans="1:27" ht="16.5" customHeight="1" x14ac:dyDescent="0.3">
      <c r="A6312" s="22" t="b">
        <f t="shared" si="2193"/>
        <v>0</v>
      </c>
      <c r="B6312" s="22" t="b">
        <f t="shared" si="2194"/>
        <v>0</v>
      </c>
      <c r="C6312" s="22" t="b">
        <f t="shared" si="2195"/>
        <v>0</v>
      </c>
      <c r="D6312" s="22" t="b">
        <f t="shared" si="2196"/>
        <v>0</v>
      </c>
      <c r="E6312" s="22" t="b">
        <f t="shared" si="2197"/>
        <v>0</v>
      </c>
      <c r="F6312" s="52" t="b">
        <f t="shared" si="2198"/>
        <v>0</v>
      </c>
      <c r="G6312" s="22" t="b">
        <f t="shared" si="2199"/>
        <v>0</v>
      </c>
      <c r="H6312" s="22" t="b">
        <f t="shared" si="2200"/>
        <v>0</v>
      </c>
      <c r="I6312" s="22" t="b">
        <f t="shared" si="2201"/>
        <v>0</v>
      </c>
      <c r="J6312" s="22" t="b">
        <f t="shared" si="2202"/>
        <v>0</v>
      </c>
      <c r="K6312" s="3" t="str">
        <f t="shared" si="2203"/>
        <v/>
      </c>
      <c r="L6312" s="3" t="str">
        <f t="shared" si="2204"/>
        <v/>
      </c>
      <c r="M6312" s="3" t="str">
        <f t="shared" si="2205"/>
        <v/>
      </c>
      <c r="N6312" s="54" t="str">
        <f t="shared" si="2206"/>
        <v/>
      </c>
      <c r="O6312" s="3" t="str">
        <f t="shared" si="2207"/>
        <v/>
      </c>
      <c r="P6312" s="19" t="str">
        <f t="shared" si="2208"/>
        <v/>
      </c>
      <c r="Q6312" s="23" t="e">
        <f>_xlfn.XLOOKUP(R6312,summary!C3700:C3736,summary!B3700:B3736)</f>
        <v>#N/A</v>
      </c>
      <c r="R6312" s="24" t="str">
        <f t="shared" si="2192"/>
        <v>성복동</v>
      </c>
      <c r="S6312" s="24" t="str">
        <f t="shared" si="2209"/>
        <v>성복7통</v>
      </c>
      <c r="T6312" s="24" t="str">
        <f t="shared" si="2210"/>
        <v>(성복동,성동마을강남빌리지)</v>
      </c>
      <c r="U6312" s="24" t="str">
        <f t="shared" si="2211"/>
        <v>성복</v>
      </c>
      <c r="V6312" s="25">
        <f t="shared" si="2212"/>
        <v>7</v>
      </c>
      <c r="W6312" s="25">
        <f t="shared" si="2213"/>
        <v>10</v>
      </c>
      <c r="X6312" s="59"/>
      <c r="Y6312" s="59"/>
      <c r="Z6312" s="59" t="s">
        <v>2623</v>
      </c>
      <c r="AA6312" s="63" t="s">
        <v>7182</v>
      </c>
    </row>
    <row r="6313" spans="1:27" ht="16.5" customHeight="1" x14ac:dyDescent="0.3">
      <c r="A6313" s="22" t="b">
        <f t="shared" si="2193"/>
        <v>0</v>
      </c>
      <c r="B6313" s="22" t="b">
        <f t="shared" si="2194"/>
        <v>0</v>
      </c>
      <c r="C6313" s="22" t="b">
        <f t="shared" si="2195"/>
        <v>0</v>
      </c>
      <c r="D6313" s="22" t="b">
        <f t="shared" si="2196"/>
        <v>0</v>
      </c>
      <c r="E6313" s="22" t="b">
        <f t="shared" si="2197"/>
        <v>0</v>
      </c>
      <c r="F6313" s="52" t="b">
        <f t="shared" si="2198"/>
        <v>0</v>
      </c>
      <c r="G6313" s="22" t="b">
        <f t="shared" si="2199"/>
        <v>0</v>
      </c>
      <c r="H6313" s="22" t="b">
        <f t="shared" si="2200"/>
        <v>0</v>
      </c>
      <c r="I6313" s="22" t="b">
        <f t="shared" si="2201"/>
        <v>0</v>
      </c>
      <c r="J6313" s="22" t="b">
        <f t="shared" si="2202"/>
        <v>0</v>
      </c>
      <c r="K6313" s="3" t="str">
        <f t="shared" si="2203"/>
        <v/>
      </c>
      <c r="L6313" s="3" t="str">
        <f t="shared" si="2204"/>
        <v/>
      </c>
      <c r="M6313" s="3" t="str">
        <f t="shared" si="2205"/>
        <v/>
      </c>
      <c r="N6313" s="54" t="str">
        <f t="shared" si="2206"/>
        <v/>
      </c>
      <c r="O6313" s="3" t="str">
        <f t="shared" si="2207"/>
        <v/>
      </c>
      <c r="P6313" s="19" t="str">
        <f t="shared" si="2208"/>
        <v/>
      </c>
      <c r="Q6313" s="23" t="e">
        <f>_xlfn.XLOOKUP(R6313,summary!C3701:C3737,summary!B3701:B3737)</f>
        <v>#N/A</v>
      </c>
      <c r="R6313" s="24" t="str">
        <f t="shared" si="2192"/>
        <v>성복동</v>
      </c>
      <c r="S6313" s="24" t="str">
        <f t="shared" si="2209"/>
        <v>성복7통</v>
      </c>
      <c r="T6313" s="24" t="str">
        <f t="shared" si="2210"/>
        <v>(성복동,성동마을강남빌리지)</v>
      </c>
      <c r="U6313" s="24" t="str">
        <f t="shared" si="2211"/>
        <v>성복</v>
      </c>
      <c r="V6313" s="25">
        <f t="shared" si="2212"/>
        <v>7</v>
      </c>
      <c r="W6313" s="25">
        <f t="shared" si="2213"/>
        <v>11</v>
      </c>
      <c r="X6313" s="59"/>
      <c r="Y6313" s="59"/>
      <c r="Z6313" s="59" t="s">
        <v>99</v>
      </c>
      <c r="AA6313" s="63" t="s">
        <v>7183</v>
      </c>
    </row>
    <row r="6314" spans="1:27" ht="16.5" customHeight="1" x14ac:dyDescent="0.3">
      <c r="A6314" s="22" t="b">
        <f t="shared" si="2193"/>
        <v>0</v>
      </c>
      <c r="B6314" s="22" t="b">
        <f t="shared" si="2194"/>
        <v>0</v>
      </c>
      <c r="C6314" s="22" t="b">
        <f t="shared" si="2195"/>
        <v>0</v>
      </c>
      <c r="D6314" s="22" t="b">
        <f t="shared" si="2196"/>
        <v>0</v>
      </c>
      <c r="E6314" s="22" t="b">
        <f t="shared" si="2197"/>
        <v>0</v>
      </c>
      <c r="F6314" s="52" t="b">
        <f t="shared" si="2198"/>
        <v>0</v>
      </c>
      <c r="G6314" s="22" t="b">
        <f t="shared" si="2199"/>
        <v>0</v>
      </c>
      <c r="H6314" s="22" t="b">
        <f t="shared" si="2200"/>
        <v>0</v>
      </c>
      <c r="I6314" s="22" t="b">
        <f t="shared" si="2201"/>
        <v>0</v>
      </c>
      <c r="J6314" s="22" t="b">
        <f t="shared" si="2202"/>
        <v>0</v>
      </c>
      <c r="K6314" s="3" t="str">
        <f t="shared" si="2203"/>
        <v/>
      </c>
      <c r="L6314" s="3" t="str">
        <f t="shared" si="2204"/>
        <v/>
      </c>
      <c r="M6314" s="3" t="str">
        <f t="shared" si="2205"/>
        <v/>
      </c>
      <c r="N6314" s="54" t="str">
        <f t="shared" si="2206"/>
        <v/>
      </c>
      <c r="O6314" s="3" t="str">
        <f t="shared" si="2207"/>
        <v/>
      </c>
      <c r="P6314" s="19" t="str">
        <f t="shared" si="2208"/>
        <v/>
      </c>
      <c r="Q6314" s="23" t="e">
        <f>_xlfn.XLOOKUP(R6314,summary!C3702:C3738,summary!B3702:B3738)</f>
        <v>#N/A</v>
      </c>
      <c r="R6314" s="24" t="str">
        <f t="shared" si="2192"/>
        <v>성복동</v>
      </c>
      <c r="S6314" s="24" t="str">
        <f t="shared" si="2209"/>
        <v>성복7통</v>
      </c>
      <c r="T6314" s="24" t="str">
        <f t="shared" si="2210"/>
        <v>(성복동,성동마을강남빌리지)</v>
      </c>
      <c r="U6314" s="24" t="str">
        <f t="shared" si="2211"/>
        <v>성복</v>
      </c>
      <c r="V6314" s="25">
        <f t="shared" si="2212"/>
        <v>7</v>
      </c>
      <c r="W6314" s="25">
        <f t="shared" si="2213"/>
        <v>12</v>
      </c>
      <c r="X6314" s="59"/>
      <c r="Y6314" s="59"/>
      <c r="Z6314" s="59" t="s">
        <v>101</v>
      </c>
      <c r="AA6314" s="63" t="s">
        <v>7184</v>
      </c>
    </row>
    <row r="6315" spans="1:27" ht="16.5" customHeight="1" x14ac:dyDescent="0.3">
      <c r="A6315" s="22" t="b">
        <f t="shared" si="2193"/>
        <v>1</v>
      </c>
      <c r="B6315" s="22" t="b">
        <f t="shared" si="2194"/>
        <v>0</v>
      </c>
      <c r="C6315" s="22" t="b">
        <f t="shared" si="2195"/>
        <v>0</v>
      </c>
      <c r="D6315" s="22" t="b">
        <f t="shared" si="2196"/>
        <v>0</v>
      </c>
      <c r="E6315" s="22" t="b">
        <f t="shared" si="2197"/>
        <v>0</v>
      </c>
      <c r="F6315" s="52" t="b">
        <f t="shared" si="2198"/>
        <v>0</v>
      </c>
      <c r="G6315" s="22" t="b">
        <f t="shared" si="2199"/>
        <v>0</v>
      </c>
      <c r="H6315" s="22" t="b">
        <f t="shared" si="2200"/>
        <v>0</v>
      </c>
      <c r="I6315" s="22" t="b">
        <f t="shared" si="2201"/>
        <v>0</v>
      </c>
      <c r="J6315" s="22" t="b">
        <f t="shared" si="2202"/>
        <v>1</v>
      </c>
      <c r="K6315" s="3" t="str">
        <f t="shared" si="2203"/>
        <v>성복8통</v>
      </c>
      <c r="L6315" s="3" t="str">
        <f t="shared" si="2204"/>
        <v>복8</v>
      </c>
      <c r="M6315" s="3">
        <f t="shared" si="2205"/>
        <v>8</v>
      </c>
      <c r="N6315" s="54" t="str">
        <f t="shared" si="2206"/>
        <v>성복</v>
      </c>
      <c r="O6315" s="3" t="str">
        <f t="shared" si="2207"/>
        <v/>
      </c>
      <c r="P6315" s="19" t="str">
        <f t="shared" si="2208"/>
        <v/>
      </c>
      <c r="Q6315" s="23" t="e">
        <f>_xlfn.XLOOKUP(R6315,summary!C3703:C3739,summary!B3703:B3739)</f>
        <v>#N/A</v>
      </c>
      <c r="R6315" s="24" t="str">
        <f t="shared" si="2192"/>
        <v>성복동</v>
      </c>
      <c r="S6315" s="24" t="str">
        <f t="shared" si="2209"/>
        <v>성복8통</v>
      </c>
      <c r="T6315" s="24" t="str">
        <f t="shared" si="2210"/>
        <v>(성복동,성동마을엘지빌리지2차)</v>
      </c>
      <c r="U6315" s="24" t="str">
        <f t="shared" si="2211"/>
        <v>성복</v>
      </c>
      <c r="V6315" s="25">
        <f t="shared" si="2212"/>
        <v>8</v>
      </c>
      <c r="W6315" s="25">
        <f t="shared" si="2213"/>
        <v>1</v>
      </c>
      <c r="X6315" s="59"/>
      <c r="Y6315" s="59" t="s">
        <v>7185</v>
      </c>
      <c r="Z6315" s="59" t="s">
        <v>63</v>
      </c>
      <c r="AA6315" s="63" t="s">
        <v>7186</v>
      </c>
    </row>
    <row r="6316" spans="1:27" ht="16.5" customHeight="1" x14ac:dyDescent="0.3">
      <c r="A6316" s="22" t="b">
        <f t="shared" si="2193"/>
        <v>1</v>
      </c>
      <c r="B6316" s="22" t="b">
        <f t="shared" si="2194"/>
        <v>1</v>
      </c>
      <c r="C6316" s="22" t="b">
        <f t="shared" si="2195"/>
        <v>0</v>
      </c>
      <c r="D6316" s="22" t="b">
        <f t="shared" si="2196"/>
        <v>0</v>
      </c>
      <c r="E6316" s="22" t="b">
        <f t="shared" si="2197"/>
        <v>1</v>
      </c>
      <c r="F6316" s="52" t="b">
        <f t="shared" si="2198"/>
        <v>1</v>
      </c>
      <c r="G6316" s="22" t="b">
        <f t="shared" si="2199"/>
        <v>1</v>
      </c>
      <c r="H6316" s="22" t="b">
        <f t="shared" si="2200"/>
        <v>0</v>
      </c>
      <c r="I6316" s="22" t="b">
        <f t="shared" si="2201"/>
        <v>1</v>
      </c>
      <c r="J6316" s="22" t="b">
        <f t="shared" si="2202"/>
        <v>0</v>
      </c>
      <c r="K6316" s="3" t="str">
        <f t="shared" si="2203"/>
        <v/>
      </c>
      <c r="L6316" s="3" t="str">
        <f t="shared" si="2204"/>
        <v/>
      </c>
      <c r="M6316" s="3" t="str">
        <f t="shared" si="2205"/>
        <v/>
      </c>
      <c r="N6316" s="54" t="str">
        <f t="shared" si="2206"/>
        <v/>
      </c>
      <c r="O6316" s="3" t="str">
        <f t="shared" si="2207"/>
        <v>(성복동,성동마을엘지빌리지2차)</v>
      </c>
      <c r="P6316" s="19" t="str">
        <f t="shared" si="2208"/>
        <v>(성복동,성동마을엘지빌리지2차)</v>
      </c>
      <c r="Q6316" s="23" t="e">
        <f>_xlfn.XLOOKUP(R6316,summary!C3704:C3740,summary!B3704:B3740)</f>
        <v>#N/A</v>
      </c>
      <c r="R6316" s="24" t="str">
        <f t="shared" si="2192"/>
        <v>성복동</v>
      </c>
      <c r="S6316" s="24" t="str">
        <f t="shared" si="2209"/>
        <v>성복8통</v>
      </c>
      <c r="T6316" s="24" t="str">
        <f t="shared" si="2210"/>
        <v>(성복동,성동마을엘지빌리지2차)</v>
      </c>
      <c r="U6316" s="24" t="str">
        <f t="shared" si="2211"/>
        <v>성복</v>
      </c>
      <c r="V6316" s="25">
        <f t="shared" si="2212"/>
        <v>8</v>
      </c>
      <c r="W6316" s="25">
        <f t="shared" si="2213"/>
        <v>2</v>
      </c>
      <c r="X6316" s="59"/>
      <c r="Y6316" s="59" t="s">
        <v>7118</v>
      </c>
      <c r="Z6316" s="59" t="s">
        <v>65</v>
      </c>
      <c r="AA6316" s="63" t="s">
        <v>7187</v>
      </c>
    </row>
    <row r="6317" spans="1:27" ht="16.5" customHeight="1" x14ac:dyDescent="0.3">
      <c r="A6317" s="22" t="b">
        <f t="shared" si="2193"/>
        <v>1</v>
      </c>
      <c r="B6317" s="22" t="b">
        <f t="shared" si="2194"/>
        <v>0</v>
      </c>
      <c r="C6317" s="22" t="b">
        <f t="shared" si="2195"/>
        <v>0</v>
      </c>
      <c r="D6317" s="22" t="b">
        <f t="shared" si="2196"/>
        <v>0</v>
      </c>
      <c r="E6317" s="22" t="b">
        <f t="shared" si="2197"/>
        <v>0</v>
      </c>
      <c r="F6317" s="52" t="b">
        <f t="shared" si="2198"/>
        <v>0</v>
      </c>
      <c r="G6317" s="22" t="b">
        <f t="shared" si="2199"/>
        <v>0</v>
      </c>
      <c r="H6317" s="22" t="b">
        <f t="shared" si="2200"/>
        <v>0</v>
      </c>
      <c r="I6317" s="22" t="b">
        <f t="shared" si="2201"/>
        <v>1</v>
      </c>
      <c r="J6317" s="22" t="b">
        <f t="shared" si="2202"/>
        <v>0</v>
      </c>
      <c r="K6317" s="3" t="str">
        <f t="shared" si="2203"/>
        <v/>
      </c>
      <c r="L6317" s="3" t="str">
        <f t="shared" si="2204"/>
        <v/>
      </c>
      <c r="M6317" s="3" t="str">
        <f t="shared" si="2205"/>
        <v/>
      </c>
      <c r="N6317" s="54" t="str">
        <f t="shared" si="2206"/>
        <v/>
      </c>
      <c r="O6317" s="3" t="str">
        <f t="shared" si="2207"/>
        <v>성동마을엘지빌리지2차)</v>
      </c>
      <c r="P6317" s="19" t="str">
        <f t="shared" si="2208"/>
        <v/>
      </c>
      <c r="Q6317" s="23" t="e">
        <f>_xlfn.XLOOKUP(R6317,summary!C3705:C3741,summary!B3705:B3741)</f>
        <v>#N/A</v>
      </c>
      <c r="R6317" s="24" t="str">
        <f t="shared" si="2192"/>
        <v>성복동</v>
      </c>
      <c r="S6317" s="24" t="str">
        <f t="shared" si="2209"/>
        <v>성복8통</v>
      </c>
      <c r="T6317" s="24" t="str">
        <f t="shared" si="2210"/>
        <v>(성복동,성동마을엘지빌리지2차)</v>
      </c>
      <c r="U6317" s="24" t="str">
        <f t="shared" si="2211"/>
        <v>성복</v>
      </c>
      <c r="V6317" s="25">
        <f t="shared" si="2212"/>
        <v>8</v>
      </c>
      <c r="W6317" s="25">
        <f t="shared" si="2213"/>
        <v>3</v>
      </c>
      <c r="X6317" s="59"/>
      <c r="Y6317" s="59" t="s">
        <v>7120</v>
      </c>
      <c r="Z6317" s="59" t="s">
        <v>67</v>
      </c>
      <c r="AA6317" s="63" t="s">
        <v>7188</v>
      </c>
    </row>
    <row r="6318" spans="1:27" ht="16.5" customHeight="1" x14ac:dyDescent="0.3">
      <c r="A6318" s="22" t="b">
        <f t="shared" si="2193"/>
        <v>1</v>
      </c>
      <c r="B6318" s="22" t="b">
        <f t="shared" si="2194"/>
        <v>0</v>
      </c>
      <c r="C6318" s="22" t="b">
        <f t="shared" si="2195"/>
        <v>1</v>
      </c>
      <c r="D6318" s="22" t="b">
        <f t="shared" si="2196"/>
        <v>0</v>
      </c>
      <c r="E6318" s="22" t="b">
        <f t="shared" si="2197"/>
        <v>1</v>
      </c>
      <c r="F6318" s="52" t="b">
        <f t="shared" si="2198"/>
        <v>1</v>
      </c>
      <c r="G6318" s="22" t="b">
        <f t="shared" si="2199"/>
        <v>0</v>
      </c>
      <c r="H6318" s="22" t="b">
        <f t="shared" si="2200"/>
        <v>1</v>
      </c>
      <c r="I6318" s="22" t="b">
        <f t="shared" si="2201"/>
        <v>1</v>
      </c>
      <c r="J6318" s="22" t="b">
        <f t="shared" si="2202"/>
        <v>0</v>
      </c>
      <c r="K6318" s="3" t="str">
        <f t="shared" si="2203"/>
        <v/>
      </c>
      <c r="L6318" s="3" t="str">
        <f t="shared" si="2204"/>
        <v/>
      </c>
      <c r="M6318" s="3" t="str">
        <f t="shared" si="2205"/>
        <v/>
      </c>
      <c r="N6318" s="54" t="str">
        <f t="shared" si="2206"/>
        <v/>
      </c>
      <c r="O6318" s="3" t="str">
        <f t="shared" si="2207"/>
        <v>엘지빌리지2차)</v>
      </c>
      <c r="P6318" s="19" t="str">
        <f t="shared" si="2208"/>
        <v/>
      </c>
      <c r="Q6318" s="23" t="e">
        <f>_xlfn.XLOOKUP(R6318,summary!C3706:C3742,summary!B3706:B3742)</f>
        <v>#N/A</v>
      </c>
      <c r="R6318" s="24" t="str">
        <f t="shared" si="2192"/>
        <v>성복동</v>
      </c>
      <c r="S6318" s="24" t="str">
        <f t="shared" si="2209"/>
        <v>성복8통</v>
      </c>
      <c r="T6318" s="24" t="str">
        <f t="shared" si="2210"/>
        <v>(성복동,성동마을엘지빌리지2차)</v>
      </c>
      <c r="U6318" s="24" t="str">
        <f t="shared" si="2211"/>
        <v>성복</v>
      </c>
      <c r="V6318" s="25">
        <f t="shared" si="2212"/>
        <v>8</v>
      </c>
      <c r="W6318" s="25">
        <f t="shared" si="2213"/>
        <v>4</v>
      </c>
      <c r="X6318" s="59"/>
      <c r="Y6318" s="59" t="s">
        <v>7189</v>
      </c>
      <c r="Z6318" s="59" t="s">
        <v>73</v>
      </c>
      <c r="AA6318" s="63" t="s">
        <v>7190</v>
      </c>
    </row>
    <row r="6319" spans="1:27" ht="16.5" customHeight="1" x14ac:dyDescent="0.3">
      <c r="A6319" s="22" t="b">
        <f t="shared" si="2193"/>
        <v>0</v>
      </c>
      <c r="B6319" s="22" t="b">
        <f t="shared" si="2194"/>
        <v>0</v>
      </c>
      <c r="C6319" s="22" t="b">
        <f t="shared" si="2195"/>
        <v>0</v>
      </c>
      <c r="D6319" s="22" t="b">
        <f t="shared" si="2196"/>
        <v>0</v>
      </c>
      <c r="E6319" s="22" t="b">
        <f t="shared" si="2197"/>
        <v>0</v>
      </c>
      <c r="F6319" s="52" t="b">
        <f t="shared" si="2198"/>
        <v>0</v>
      </c>
      <c r="G6319" s="22" t="b">
        <f t="shared" si="2199"/>
        <v>0</v>
      </c>
      <c r="H6319" s="22" t="b">
        <f t="shared" si="2200"/>
        <v>0</v>
      </c>
      <c r="I6319" s="22" t="b">
        <f t="shared" si="2201"/>
        <v>0</v>
      </c>
      <c r="J6319" s="22" t="b">
        <f t="shared" si="2202"/>
        <v>0</v>
      </c>
      <c r="K6319" s="3" t="str">
        <f t="shared" si="2203"/>
        <v/>
      </c>
      <c r="L6319" s="3" t="str">
        <f t="shared" si="2204"/>
        <v/>
      </c>
      <c r="M6319" s="3" t="str">
        <f t="shared" si="2205"/>
        <v/>
      </c>
      <c r="N6319" s="54" t="str">
        <f t="shared" si="2206"/>
        <v/>
      </c>
      <c r="O6319" s="3" t="str">
        <f t="shared" si="2207"/>
        <v/>
      </c>
      <c r="P6319" s="19" t="str">
        <f t="shared" si="2208"/>
        <v/>
      </c>
      <c r="Q6319" s="23" t="e">
        <f>_xlfn.XLOOKUP(R6319,summary!C3707:C3743,summary!B3707:B3743)</f>
        <v>#N/A</v>
      </c>
      <c r="R6319" s="24" t="str">
        <f t="shared" si="2192"/>
        <v>성복동</v>
      </c>
      <c r="S6319" s="24" t="str">
        <f t="shared" si="2209"/>
        <v>성복8통</v>
      </c>
      <c r="T6319" s="24" t="str">
        <f t="shared" si="2210"/>
        <v>(성복동,성동마을엘지빌리지2차)</v>
      </c>
      <c r="U6319" s="24" t="str">
        <f t="shared" si="2211"/>
        <v>성복</v>
      </c>
      <c r="V6319" s="25">
        <f t="shared" si="2212"/>
        <v>8</v>
      </c>
      <c r="W6319" s="25">
        <f t="shared" si="2213"/>
        <v>5</v>
      </c>
      <c r="X6319" s="59"/>
      <c r="Y6319" s="59"/>
      <c r="Z6319" s="59" t="s">
        <v>87</v>
      </c>
      <c r="AA6319" s="63" t="s">
        <v>7191</v>
      </c>
    </row>
    <row r="6320" spans="1:27" ht="16.5" customHeight="1" x14ac:dyDescent="0.3">
      <c r="A6320" s="22" t="b">
        <f t="shared" si="2193"/>
        <v>0</v>
      </c>
      <c r="B6320" s="22" t="b">
        <f t="shared" si="2194"/>
        <v>0</v>
      </c>
      <c r="C6320" s="22" t="b">
        <f t="shared" si="2195"/>
        <v>0</v>
      </c>
      <c r="D6320" s="22" t="b">
        <f t="shared" si="2196"/>
        <v>0</v>
      </c>
      <c r="E6320" s="22" t="b">
        <f t="shared" si="2197"/>
        <v>0</v>
      </c>
      <c r="F6320" s="52" t="b">
        <f t="shared" si="2198"/>
        <v>0</v>
      </c>
      <c r="G6320" s="22" t="b">
        <f t="shared" si="2199"/>
        <v>0</v>
      </c>
      <c r="H6320" s="22" t="b">
        <f t="shared" si="2200"/>
        <v>0</v>
      </c>
      <c r="I6320" s="22" t="b">
        <f t="shared" si="2201"/>
        <v>0</v>
      </c>
      <c r="J6320" s="22" t="b">
        <f t="shared" si="2202"/>
        <v>0</v>
      </c>
      <c r="K6320" s="3" t="str">
        <f t="shared" si="2203"/>
        <v/>
      </c>
      <c r="L6320" s="3" t="str">
        <f t="shared" si="2204"/>
        <v/>
      </c>
      <c r="M6320" s="3" t="str">
        <f t="shared" si="2205"/>
        <v/>
      </c>
      <c r="N6320" s="54" t="str">
        <f t="shared" si="2206"/>
        <v/>
      </c>
      <c r="O6320" s="3" t="str">
        <f t="shared" si="2207"/>
        <v/>
      </c>
      <c r="P6320" s="19" t="str">
        <f t="shared" si="2208"/>
        <v/>
      </c>
      <c r="Q6320" s="23" t="e">
        <f>_xlfn.XLOOKUP(R6320,summary!C3708:C3744,summary!B3708:B3744)</f>
        <v>#N/A</v>
      </c>
      <c r="R6320" s="24" t="str">
        <f t="shared" si="2192"/>
        <v>성복동</v>
      </c>
      <c r="S6320" s="24" t="str">
        <f t="shared" si="2209"/>
        <v>성복8통</v>
      </c>
      <c r="T6320" s="24" t="str">
        <f t="shared" si="2210"/>
        <v>(성복동,성동마을엘지빌리지2차)</v>
      </c>
      <c r="U6320" s="24" t="str">
        <f t="shared" si="2211"/>
        <v>성복</v>
      </c>
      <c r="V6320" s="25">
        <f t="shared" si="2212"/>
        <v>8</v>
      </c>
      <c r="W6320" s="25">
        <f t="shared" si="2213"/>
        <v>6</v>
      </c>
      <c r="X6320" s="59"/>
      <c r="Y6320" s="59"/>
      <c r="Z6320" s="59" t="s">
        <v>89</v>
      </c>
      <c r="AA6320" s="63" t="s">
        <v>7192</v>
      </c>
    </row>
    <row r="6321" spans="1:27" ht="16.5" customHeight="1" x14ac:dyDescent="0.3">
      <c r="A6321" s="22" t="b">
        <f t="shared" si="2193"/>
        <v>0</v>
      </c>
      <c r="B6321" s="22" t="b">
        <f t="shared" si="2194"/>
        <v>0</v>
      </c>
      <c r="C6321" s="22" t="b">
        <f t="shared" si="2195"/>
        <v>0</v>
      </c>
      <c r="D6321" s="22" t="b">
        <f t="shared" si="2196"/>
        <v>0</v>
      </c>
      <c r="E6321" s="22" t="b">
        <f t="shared" si="2197"/>
        <v>0</v>
      </c>
      <c r="F6321" s="52" t="b">
        <f t="shared" si="2198"/>
        <v>0</v>
      </c>
      <c r="G6321" s="22" t="b">
        <f t="shared" si="2199"/>
        <v>0</v>
      </c>
      <c r="H6321" s="22" t="b">
        <f t="shared" si="2200"/>
        <v>0</v>
      </c>
      <c r="I6321" s="22" t="b">
        <f t="shared" si="2201"/>
        <v>0</v>
      </c>
      <c r="J6321" s="22" t="b">
        <f t="shared" si="2202"/>
        <v>0</v>
      </c>
      <c r="K6321" s="3" t="str">
        <f t="shared" si="2203"/>
        <v/>
      </c>
      <c r="L6321" s="3" t="str">
        <f t="shared" si="2204"/>
        <v/>
      </c>
      <c r="M6321" s="3" t="str">
        <f t="shared" si="2205"/>
        <v/>
      </c>
      <c r="N6321" s="54" t="str">
        <f t="shared" si="2206"/>
        <v/>
      </c>
      <c r="O6321" s="3" t="str">
        <f t="shared" si="2207"/>
        <v/>
      </c>
      <c r="P6321" s="19" t="str">
        <f t="shared" si="2208"/>
        <v/>
      </c>
      <c r="Q6321" s="23" t="e">
        <f>_xlfn.XLOOKUP(R6321,summary!C3709:C3745,summary!B3709:B3745)</f>
        <v>#N/A</v>
      </c>
      <c r="R6321" s="24" t="str">
        <f t="shared" si="2192"/>
        <v>성복동</v>
      </c>
      <c r="S6321" s="24" t="str">
        <f t="shared" si="2209"/>
        <v>성복8통</v>
      </c>
      <c r="T6321" s="24" t="str">
        <f t="shared" si="2210"/>
        <v>(성복동,성동마을엘지빌리지2차)</v>
      </c>
      <c r="U6321" s="24" t="str">
        <f t="shared" si="2211"/>
        <v>성복</v>
      </c>
      <c r="V6321" s="25">
        <f t="shared" si="2212"/>
        <v>8</v>
      </c>
      <c r="W6321" s="25">
        <f t="shared" si="2213"/>
        <v>7</v>
      </c>
      <c r="X6321" s="59"/>
      <c r="Y6321" s="59"/>
      <c r="Z6321" s="59" t="s">
        <v>91</v>
      </c>
      <c r="AA6321" s="63" t="s">
        <v>7193</v>
      </c>
    </row>
    <row r="6322" spans="1:27" ht="16.5" customHeight="1" x14ac:dyDescent="0.3">
      <c r="A6322" s="22" t="b">
        <f t="shared" si="2193"/>
        <v>0</v>
      </c>
      <c r="B6322" s="22" t="b">
        <f t="shared" si="2194"/>
        <v>0</v>
      </c>
      <c r="C6322" s="22" t="b">
        <f t="shared" si="2195"/>
        <v>0</v>
      </c>
      <c r="D6322" s="22" t="b">
        <f t="shared" si="2196"/>
        <v>0</v>
      </c>
      <c r="E6322" s="22" t="b">
        <f t="shared" si="2197"/>
        <v>0</v>
      </c>
      <c r="F6322" s="52" t="b">
        <f t="shared" si="2198"/>
        <v>0</v>
      </c>
      <c r="G6322" s="22" t="b">
        <f t="shared" si="2199"/>
        <v>0</v>
      </c>
      <c r="H6322" s="22" t="b">
        <f t="shared" si="2200"/>
        <v>0</v>
      </c>
      <c r="I6322" s="22" t="b">
        <f t="shared" si="2201"/>
        <v>0</v>
      </c>
      <c r="J6322" s="22" t="b">
        <f t="shared" si="2202"/>
        <v>0</v>
      </c>
      <c r="K6322" s="3" t="str">
        <f t="shared" si="2203"/>
        <v/>
      </c>
      <c r="L6322" s="3" t="str">
        <f t="shared" si="2204"/>
        <v/>
      </c>
      <c r="M6322" s="3" t="str">
        <f t="shared" si="2205"/>
        <v/>
      </c>
      <c r="N6322" s="54" t="str">
        <f t="shared" si="2206"/>
        <v/>
      </c>
      <c r="O6322" s="3" t="str">
        <f t="shared" si="2207"/>
        <v/>
      </c>
      <c r="P6322" s="19" t="str">
        <f t="shared" si="2208"/>
        <v/>
      </c>
      <c r="Q6322" s="23" t="e">
        <f>_xlfn.XLOOKUP(R6322,summary!C3710:C3746,summary!B3710:B3746)</f>
        <v>#N/A</v>
      </c>
      <c r="R6322" s="24" t="str">
        <f t="shared" si="2192"/>
        <v>성복동</v>
      </c>
      <c r="S6322" s="24" t="str">
        <f t="shared" si="2209"/>
        <v>성복8통</v>
      </c>
      <c r="T6322" s="24" t="str">
        <f t="shared" si="2210"/>
        <v>(성복동,성동마을엘지빌리지2차)</v>
      </c>
      <c r="U6322" s="24" t="str">
        <f t="shared" si="2211"/>
        <v>성복</v>
      </c>
      <c r="V6322" s="25">
        <f t="shared" si="2212"/>
        <v>8</v>
      </c>
      <c r="W6322" s="25">
        <f t="shared" si="2213"/>
        <v>8</v>
      </c>
      <c r="X6322" s="59"/>
      <c r="Y6322" s="59"/>
      <c r="Z6322" s="59" t="s">
        <v>93</v>
      </c>
      <c r="AA6322" s="63" t="s">
        <v>7194</v>
      </c>
    </row>
    <row r="6323" spans="1:27" ht="16.5" customHeight="1" x14ac:dyDescent="0.3">
      <c r="A6323" s="22" t="b">
        <f t="shared" si="2193"/>
        <v>0</v>
      </c>
      <c r="B6323" s="22" t="b">
        <f t="shared" si="2194"/>
        <v>0</v>
      </c>
      <c r="C6323" s="22" t="b">
        <f t="shared" si="2195"/>
        <v>0</v>
      </c>
      <c r="D6323" s="22" t="b">
        <f t="shared" si="2196"/>
        <v>0</v>
      </c>
      <c r="E6323" s="22" t="b">
        <f t="shared" si="2197"/>
        <v>0</v>
      </c>
      <c r="F6323" s="52" t="b">
        <f t="shared" si="2198"/>
        <v>0</v>
      </c>
      <c r="G6323" s="22" t="b">
        <f t="shared" si="2199"/>
        <v>0</v>
      </c>
      <c r="H6323" s="22" t="b">
        <f t="shared" si="2200"/>
        <v>0</v>
      </c>
      <c r="I6323" s="22" t="b">
        <f t="shared" si="2201"/>
        <v>0</v>
      </c>
      <c r="J6323" s="22" t="b">
        <f t="shared" si="2202"/>
        <v>0</v>
      </c>
      <c r="K6323" s="3" t="str">
        <f t="shared" si="2203"/>
        <v/>
      </c>
      <c r="L6323" s="3" t="str">
        <f t="shared" si="2204"/>
        <v/>
      </c>
      <c r="M6323" s="3" t="str">
        <f t="shared" si="2205"/>
        <v/>
      </c>
      <c r="N6323" s="54" t="str">
        <f t="shared" si="2206"/>
        <v/>
      </c>
      <c r="O6323" s="3" t="str">
        <f t="shared" si="2207"/>
        <v/>
      </c>
      <c r="P6323" s="19" t="str">
        <f t="shared" si="2208"/>
        <v/>
      </c>
      <c r="Q6323" s="23" t="e">
        <f>_xlfn.XLOOKUP(R6323,summary!C3711:C3747,summary!B3711:B3747)</f>
        <v>#N/A</v>
      </c>
      <c r="R6323" s="24" t="str">
        <f t="shared" si="2192"/>
        <v>성복동</v>
      </c>
      <c r="S6323" s="24" t="str">
        <f t="shared" si="2209"/>
        <v>성복8통</v>
      </c>
      <c r="T6323" s="24" t="str">
        <f t="shared" si="2210"/>
        <v>(성복동,성동마을엘지빌리지2차)</v>
      </c>
      <c r="U6323" s="24" t="str">
        <f t="shared" si="2211"/>
        <v>성복</v>
      </c>
      <c r="V6323" s="25">
        <f t="shared" si="2212"/>
        <v>8</v>
      </c>
      <c r="W6323" s="25">
        <f t="shared" si="2213"/>
        <v>9</v>
      </c>
      <c r="X6323" s="59"/>
      <c r="Y6323" s="59"/>
      <c r="Z6323" s="59" t="s">
        <v>95</v>
      </c>
      <c r="AA6323" s="63" t="s">
        <v>7195</v>
      </c>
    </row>
    <row r="6324" spans="1:27" ht="16.5" customHeight="1" x14ac:dyDescent="0.3">
      <c r="A6324" s="22" t="b">
        <f t="shared" si="2193"/>
        <v>1</v>
      </c>
      <c r="B6324" s="22" t="b">
        <f t="shared" si="2194"/>
        <v>0</v>
      </c>
      <c r="C6324" s="22" t="b">
        <f t="shared" si="2195"/>
        <v>0</v>
      </c>
      <c r="D6324" s="22" t="b">
        <f t="shared" si="2196"/>
        <v>0</v>
      </c>
      <c r="E6324" s="22" t="b">
        <f t="shared" si="2197"/>
        <v>0</v>
      </c>
      <c r="F6324" s="52" t="b">
        <f t="shared" si="2198"/>
        <v>0</v>
      </c>
      <c r="G6324" s="22" t="b">
        <f t="shared" si="2199"/>
        <v>0</v>
      </c>
      <c r="H6324" s="22" t="b">
        <f t="shared" si="2200"/>
        <v>0</v>
      </c>
      <c r="I6324" s="22" t="b">
        <f t="shared" si="2201"/>
        <v>0</v>
      </c>
      <c r="J6324" s="22" t="b">
        <f t="shared" si="2202"/>
        <v>1</v>
      </c>
      <c r="K6324" s="3" t="str">
        <f t="shared" si="2203"/>
        <v/>
      </c>
      <c r="L6324" s="3" t="str">
        <f t="shared" si="2204"/>
        <v/>
      </c>
      <c r="M6324" s="3" t="str">
        <f t="shared" si="2205"/>
        <v/>
      </c>
      <c r="N6324" s="54" t="str">
        <f t="shared" si="2206"/>
        <v/>
      </c>
      <c r="O6324" s="3" t="str">
        <f t="shared" si="2207"/>
        <v/>
      </c>
      <c r="P6324" s="19" t="str">
        <f t="shared" si="2208"/>
        <v/>
      </c>
      <c r="Q6324" s="23" t="e">
        <f>_xlfn.XLOOKUP(R6324,summary!C3712:C3748,summary!B3712:B3748)</f>
        <v>#N/A</v>
      </c>
      <c r="R6324" s="24" t="str">
        <f t="shared" si="2192"/>
        <v>읍 면 동</v>
      </c>
      <c r="S6324" s="24" t="str">
        <f t="shared" si="2209"/>
        <v>통 리 명</v>
      </c>
      <c r="T6324" s="24" t="str">
        <f t="shared" si="2210"/>
        <v/>
      </c>
      <c r="U6324" s="24" t="str">
        <f t="shared" si="2211"/>
        <v/>
      </c>
      <c r="V6324" s="25" t="str">
        <f t="shared" si="2212"/>
        <v/>
      </c>
      <c r="W6324" s="25" t="str">
        <f t="shared" si="2213"/>
        <v/>
      </c>
      <c r="X6324" s="59" t="s">
        <v>121</v>
      </c>
      <c r="Y6324" s="59" t="s">
        <v>122</v>
      </c>
      <c r="Z6324" s="59" t="s">
        <v>59</v>
      </c>
      <c r="AA6324" s="63" t="s">
        <v>2628</v>
      </c>
    </row>
    <row r="6325" spans="1:27" ht="16.5" customHeight="1" x14ac:dyDescent="0.3">
      <c r="A6325" s="22" t="b">
        <f t="shared" si="2193"/>
        <v>1</v>
      </c>
      <c r="B6325" s="22" t="b">
        <f t="shared" si="2194"/>
        <v>0</v>
      </c>
      <c r="C6325" s="22" t="b">
        <f t="shared" si="2195"/>
        <v>0</v>
      </c>
      <c r="D6325" s="22" t="b">
        <f t="shared" si="2196"/>
        <v>0</v>
      </c>
      <c r="E6325" s="22" t="b">
        <f t="shared" si="2197"/>
        <v>0</v>
      </c>
      <c r="F6325" s="52" t="b">
        <f t="shared" si="2198"/>
        <v>0</v>
      </c>
      <c r="G6325" s="22" t="b">
        <f t="shared" si="2199"/>
        <v>0</v>
      </c>
      <c r="H6325" s="22" t="b">
        <f t="shared" si="2200"/>
        <v>0</v>
      </c>
      <c r="I6325" s="22" t="b">
        <f t="shared" si="2201"/>
        <v>0</v>
      </c>
      <c r="J6325" s="22" t="b">
        <f t="shared" si="2202"/>
        <v>1</v>
      </c>
      <c r="K6325" s="3" t="str">
        <f t="shared" si="2203"/>
        <v>성복9통</v>
      </c>
      <c r="L6325" s="3" t="str">
        <f t="shared" si="2204"/>
        <v>복9</v>
      </c>
      <c r="M6325" s="3">
        <f t="shared" si="2205"/>
        <v>9</v>
      </c>
      <c r="N6325" s="54" t="str">
        <f t="shared" si="2206"/>
        <v>성복</v>
      </c>
      <c r="O6325" s="3" t="str">
        <f t="shared" si="2207"/>
        <v/>
      </c>
      <c r="P6325" s="19" t="str">
        <f t="shared" si="2208"/>
        <v/>
      </c>
      <c r="Q6325" s="23" t="e">
        <f>_xlfn.XLOOKUP(R6325,summary!C3713:C3749,summary!B3713:B3749)</f>
        <v>#N/A</v>
      </c>
      <c r="R6325" s="24" t="str">
        <f t="shared" si="2192"/>
        <v>성복동</v>
      </c>
      <c r="S6325" s="24" t="str">
        <f t="shared" si="2209"/>
        <v>성복9통</v>
      </c>
      <c r="T6325" s="24" t="str">
        <f t="shared" si="2210"/>
        <v>(성복동,성동마을엘지빌리지2차)</v>
      </c>
      <c r="U6325" s="24" t="str">
        <f t="shared" si="2211"/>
        <v>성복</v>
      </c>
      <c r="V6325" s="25">
        <f t="shared" si="2212"/>
        <v>9</v>
      </c>
      <c r="W6325" s="25">
        <f t="shared" si="2213"/>
        <v>1</v>
      </c>
      <c r="X6325" s="59" t="s">
        <v>35</v>
      </c>
      <c r="Y6325" s="59" t="s">
        <v>7196</v>
      </c>
      <c r="Z6325" s="59" t="s">
        <v>63</v>
      </c>
      <c r="AA6325" s="63" t="s">
        <v>7197</v>
      </c>
    </row>
    <row r="6326" spans="1:27" ht="16.5" customHeight="1" x14ac:dyDescent="0.3">
      <c r="A6326" s="22" t="b">
        <f t="shared" si="2193"/>
        <v>1</v>
      </c>
      <c r="B6326" s="22" t="b">
        <f t="shared" si="2194"/>
        <v>1</v>
      </c>
      <c r="C6326" s="22" t="b">
        <f t="shared" si="2195"/>
        <v>0</v>
      </c>
      <c r="D6326" s="22" t="b">
        <f t="shared" si="2196"/>
        <v>0</v>
      </c>
      <c r="E6326" s="22" t="b">
        <f t="shared" si="2197"/>
        <v>1</v>
      </c>
      <c r="F6326" s="52" t="b">
        <f t="shared" si="2198"/>
        <v>1</v>
      </c>
      <c r="G6326" s="22" t="b">
        <f t="shared" si="2199"/>
        <v>1</v>
      </c>
      <c r="H6326" s="22" t="b">
        <f t="shared" si="2200"/>
        <v>0</v>
      </c>
      <c r="I6326" s="22" t="b">
        <f t="shared" si="2201"/>
        <v>1</v>
      </c>
      <c r="J6326" s="22" t="b">
        <f t="shared" si="2202"/>
        <v>0</v>
      </c>
      <c r="K6326" s="3" t="str">
        <f t="shared" si="2203"/>
        <v/>
      </c>
      <c r="L6326" s="3" t="str">
        <f t="shared" si="2204"/>
        <v/>
      </c>
      <c r="M6326" s="3" t="str">
        <f t="shared" si="2205"/>
        <v/>
      </c>
      <c r="N6326" s="54" t="str">
        <f t="shared" si="2206"/>
        <v/>
      </c>
      <c r="O6326" s="3" t="str">
        <f t="shared" si="2207"/>
        <v>(성복동,성동마을엘지빌리지2차)</v>
      </c>
      <c r="P6326" s="19" t="str">
        <f t="shared" si="2208"/>
        <v>(성복동,성동마을엘지빌리지2차)</v>
      </c>
      <c r="Q6326" s="23" t="e">
        <f>_xlfn.XLOOKUP(R6326,summary!C3714:C3750,summary!B3714:B3750)</f>
        <v>#N/A</v>
      </c>
      <c r="R6326" s="24" t="str">
        <f t="shared" si="2192"/>
        <v>성복동</v>
      </c>
      <c r="S6326" s="24" t="str">
        <f t="shared" si="2209"/>
        <v>성복9통</v>
      </c>
      <c r="T6326" s="24" t="str">
        <f t="shared" si="2210"/>
        <v>(성복동,성동마을엘지빌리지2차)</v>
      </c>
      <c r="U6326" s="24" t="str">
        <f t="shared" si="2211"/>
        <v>성복</v>
      </c>
      <c r="V6326" s="25">
        <f t="shared" si="2212"/>
        <v>9</v>
      </c>
      <c r="W6326" s="25">
        <f t="shared" si="2213"/>
        <v>2</v>
      </c>
      <c r="X6326" s="59"/>
      <c r="Y6326" s="59" t="s">
        <v>7118</v>
      </c>
      <c r="Z6326" s="59" t="s">
        <v>65</v>
      </c>
      <c r="AA6326" s="63" t="s">
        <v>7198</v>
      </c>
    </row>
    <row r="6327" spans="1:27" ht="16.5" customHeight="1" x14ac:dyDescent="0.3">
      <c r="A6327" s="22" t="b">
        <f t="shared" si="2193"/>
        <v>1</v>
      </c>
      <c r="B6327" s="22" t="b">
        <f t="shared" si="2194"/>
        <v>0</v>
      </c>
      <c r="C6327" s="22" t="b">
        <f t="shared" si="2195"/>
        <v>0</v>
      </c>
      <c r="D6327" s="22" t="b">
        <f t="shared" si="2196"/>
        <v>0</v>
      </c>
      <c r="E6327" s="22" t="b">
        <f t="shared" si="2197"/>
        <v>0</v>
      </c>
      <c r="F6327" s="52" t="b">
        <f t="shared" si="2198"/>
        <v>0</v>
      </c>
      <c r="G6327" s="22" t="b">
        <f t="shared" si="2199"/>
        <v>0</v>
      </c>
      <c r="H6327" s="22" t="b">
        <f t="shared" si="2200"/>
        <v>0</v>
      </c>
      <c r="I6327" s="22" t="b">
        <f t="shared" si="2201"/>
        <v>1</v>
      </c>
      <c r="J6327" s="22" t="b">
        <f t="shared" si="2202"/>
        <v>0</v>
      </c>
      <c r="K6327" s="3" t="str">
        <f t="shared" si="2203"/>
        <v/>
      </c>
      <c r="L6327" s="3" t="str">
        <f t="shared" si="2204"/>
        <v/>
      </c>
      <c r="M6327" s="3" t="str">
        <f t="shared" si="2205"/>
        <v/>
      </c>
      <c r="N6327" s="54" t="str">
        <f t="shared" si="2206"/>
        <v/>
      </c>
      <c r="O6327" s="3" t="str">
        <f t="shared" si="2207"/>
        <v>성동마을엘지빌리지2차)</v>
      </c>
      <c r="P6327" s="19" t="str">
        <f t="shared" si="2208"/>
        <v/>
      </c>
      <c r="Q6327" s="23" t="e">
        <f>_xlfn.XLOOKUP(R6327,summary!C3715:C3751,summary!B3715:B3751)</f>
        <v>#N/A</v>
      </c>
      <c r="R6327" s="24" t="str">
        <f t="shared" si="2192"/>
        <v>성복동</v>
      </c>
      <c r="S6327" s="24" t="str">
        <f t="shared" si="2209"/>
        <v>성복9통</v>
      </c>
      <c r="T6327" s="24" t="str">
        <f t="shared" si="2210"/>
        <v>(성복동,성동마을엘지빌리지2차)</v>
      </c>
      <c r="U6327" s="24" t="str">
        <f t="shared" si="2211"/>
        <v>성복</v>
      </c>
      <c r="V6327" s="25">
        <f t="shared" si="2212"/>
        <v>9</v>
      </c>
      <c r="W6327" s="25">
        <f t="shared" si="2213"/>
        <v>3</v>
      </c>
      <c r="X6327" s="59"/>
      <c r="Y6327" s="59" t="s">
        <v>7120</v>
      </c>
      <c r="Z6327" s="59" t="s">
        <v>67</v>
      </c>
      <c r="AA6327" s="63" t="s">
        <v>7199</v>
      </c>
    </row>
    <row r="6328" spans="1:27" ht="16.5" customHeight="1" x14ac:dyDescent="0.3">
      <c r="A6328" s="22" t="b">
        <f t="shared" si="2193"/>
        <v>1</v>
      </c>
      <c r="B6328" s="22" t="b">
        <f t="shared" si="2194"/>
        <v>0</v>
      </c>
      <c r="C6328" s="22" t="b">
        <f t="shared" si="2195"/>
        <v>1</v>
      </c>
      <c r="D6328" s="22" t="b">
        <f t="shared" si="2196"/>
        <v>0</v>
      </c>
      <c r="E6328" s="22" t="b">
        <f t="shared" si="2197"/>
        <v>1</v>
      </c>
      <c r="F6328" s="52" t="b">
        <f t="shared" si="2198"/>
        <v>1</v>
      </c>
      <c r="G6328" s="22" t="b">
        <f t="shared" si="2199"/>
        <v>0</v>
      </c>
      <c r="H6328" s="22" t="b">
        <f t="shared" si="2200"/>
        <v>1</v>
      </c>
      <c r="I6328" s="22" t="b">
        <f t="shared" si="2201"/>
        <v>1</v>
      </c>
      <c r="J6328" s="22" t="b">
        <f t="shared" si="2202"/>
        <v>0</v>
      </c>
      <c r="K6328" s="3" t="str">
        <f t="shared" si="2203"/>
        <v/>
      </c>
      <c r="L6328" s="3" t="str">
        <f t="shared" si="2204"/>
        <v/>
      </c>
      <c r="M6328" s="3" t="str">
        <f t="shared" si="2205"/>
        <v/>
      </c>
      <c r="N6328" s="54" t="str">
        <f t="shared" si="2206"/>
        <v/>
      </c>
      <c r="O6328" s="3" t="str">
        <f t="shared" si="2207"/>
        <v>엘지빌리지2차)</v>
      </c>
      <c r="P6328" s="19" t="str">
        <f t="shared" si="2208"/>
        <v/>
      </c>
      <c r="Q6328" s="23" t="e">
        <f>_xlfn.XLOOKUP(R6328,summary!C3716:C3752,summary!B3716:B3752)</f>
        <v>#N/A</v>
      </c>
      <c r="R6328" s="24" t="str">
        <f t="shared" si="2192"/>
        <v>성복동</v>
      </c>
      <c r="S6328" s="24" t="str">
        <f t="shared" si="2209"/>
        <v>성복9통</v>
      </c>
      <c r="T6328" s="24" t="str">
        <f t="shared" si="2210"/>
        <v>(성복동,성동마을엘지빌리지2차)</v>
      </c>
      <c r="U6328" s="24" t="str">
        <f t="shared" si="2211"/>
        <v>성복</v>
      </c>
      <c r="V6328" s="25">
        <f t="shared" si="2212"/>
        <v>9</v>
      </c>
      <c r="W6328" s="25">
        <f t="shared" si="2213"/>
        <v>4</v>
      </c>
      <c r="X6328" s="59"/>
      <c r="Y6328" s="59" t="s">
        <v>7189</v>
      </c>
      <c r="Z6328" s="59" t="s">
        <v>73</v>
      </c>
      <c r="AA6328" s="63" t="s">
        <v>7200</v>
      </c>
    </row>
    <row r="6329" spans="1:27" ht="16.5" customHeight="1" x14ac:dyDescent="0.3">
      <c r="A6329" s="22" t="b">
        <f t="shared" si="2193"/>
        <v>0</v>
      </c>
      <c r="B6329" s="22" t="b">
        <f t="shared" si="2194"/>
        <v>0</v>
      </c>
      <c r="C6329" s="22" t="b">
        <f t="shared" si="2195"/>
        <v>0</v>
      </c>
      <c r="D6329" s="22" t="b">
        <f t="shared" si="2196"/>
        <v>0</v>
      </c>
      <c r="E6329" s="22" t="b">
        <f t="shared" si="2197"/>
        <v>0</v>
      </c>
      <c r="F6329" s="52" t="b">
        <f t="shared" si="2198"/>
        <v>0</v>
      </c>
      <c r="G6329" s="22" t="b">
        <f t="shared" si="2199"/>
        <v>0</v>
      </c>
      <c r="H6329" s="22" t="b">
        <f t="shared" si="2200"/>
        <v>0</v>
      </c>
      <c r="I6329" s="22" t="b">
        <f t="shared" si="2201"/>
        <v>0</v>
      </c>
      <c r="J6329" s="22" t="b">
        <f t="shared" si="2202"/>
        <v>0</v>
      </c>
      <c r="K6329" s="3" t="str">
        <f t="shared" si="2203"/>
        <v/>
      </c>
      <c r="L6329" s="3" t="str">
        <f t="shared" si="2204"/>
        <v/>
      </c>
      <c r="M6329" s="3" t="str">
        <f t="shared" si="2205"/>
        <v/>
      </c>
      <c r="N6329" s="54" t="str">
        <f t="shared" si="2206"/>
        <v/>
      </c>
      <c r="O6329" s="3" t="str">
        <f t="shared" si="2207"/>
        <v/>
      </c>
      <c r="P6329" s="19" t="str">
        <f t="shared" si="2208"/>
        <v/>
      </c>
      <c r="Q6329" s="23" t="e">
        <f>_xlfn.XLOOKUP(R6329,summary!C3717:C3753,summary!B3717:B3753)</f>
        <v>#N/A</v>
      </c>
      <c r="R6329" s="24" t="str">
        <f t="shared" si="2192"/>
        <v>성복동</v>
      </c>
      <c r="S6329" s="24" t="str">
        <f t="shared" si="2209"/>
        <v>성복9통</v>
      </c>
      <c r="T6329" s="24" t="str">
        <f t="shared" si="2210"/>
        <v>(성복동,성동마을엘지빌리지2차)</v>
      </c>
      <c r="U6329" s="24" t="str">
        <f t="shared" si="2211"/>
        <v>성복</v>
      </c>
      <c r="V6329" s="25">
        <f t="shared" si="2212"/>
        <v>9</v>
      </c>
      <c r="W6329" s="25">
        <f t="shared" si="2213"/>
        <v>5</v>
      </c>
      <c r="X6329" s="59"/>
      <c r="Y6329" s="59"/>
      <c r="Z6329" s="59" t="s">
        <v>87</v>
      </c>
      <c r="AA6329" s="63" t="s">
        <v>7201</v>
      </c>
    </row>
    <row r="6330" spans="1:27" ht="16.5" customHeight="1" x14ac:dyDescent="0.3">
      <c r="A6330" s="22" t="b">
        <f t="shared" si="2193"/>
        <v>0</v>
      </c>
      <c r="B6330" s="22" t="b">
        <f t="shared" si="2194"/>
        <v>0</v>
      </c>
      <c r="C6330" s="22" t="b">
        <f t="shared" si="2195"/>
        <v>0</v>
      </c>
      <c r="D6330" s="22" t="b">
        <f t="shared" si="2196"/>
        <v>0</v>
      </c>
      <c r="E6330" s="22" t="b">
        <f t="shared" si="2197"/>
        <v>0</v>
      </c>
      <c r="F6330" s="52" t="b">
        <f t="shared" si="2198"/>
        <v>0</v>
      </c>
      <c r="G6330" s="22" t="b">
        <f t="shared" si="2199"/>
        <v>0</v>
      </c>
      <c r="H6330" s="22" t="b">
        <f t="shared" si="2200"/>
        <v>0</v>
      </c>
      <c r="I6330" s="22" t="b">
        <f t="shared" si="2201"/>
        <v>0</v>
      </c>
      <c r="J6330" s="22" t="b">
        <f t="shared" si="2202"/>
        <v>0</v>
      </c>
      <c r="K6330" s="3" t="str">
        <f t="shared" si="2203"/>
        <v/>
      </c>
      <c r="L6330" s="3" t="str">
        <f t="shared" si="2204"/>
        <v/>
      </c>
      <c r="M6330" s="3" t="str">
        <f t="shared" si="2205"/>
        <v/>
      </c>
      <c r="N6330" s="54" t="str">
        <f t="shared" si="2206"/>
        <v/>
      </c>
      <c r="O6330" s="3" t="str">
        <f t="shared" si="2207"/>
        <v/>
      </c>
      <c r="P6330" s="19" t="str">
        <f t="shared" si="2208"/>
        <v/>
      </c>
      <c r="Q6330" s="23" t="e">
        <f>_xlfn.XLOOKUP(R6330,summary!C3718:C3754,summary!B3718:B3754)</f>
        <v>#N/A</v>
      </c>
      <c r="R6330" s="24" t="str">
        <f t="shared" si="2192"/>
        <v>성복동</v>
      </c>
      <c r="S6330" s="24" t="str">
        <f t="shared" si="2209"/>
        <v>성복9통</v>
      </c>
      <c r="T6330" s="24" t="str">
        <f t="shared" si="2210"/>
        <v>(성복동,성동마을엘지빌리지2차)</v>
      </c>
      <c r="U6330" s="24" t="str">
        <f t="shared" si="2211"/>
        <v>성복</v>
      </c>
      <c r="V6330" s="25">
        <f t="shared" si="2212"/>
        <v>9</v>
      </c>
      <c r="W6330" s="25">
        <f t="shared" si="2213"/>
        <v>6</v>
      </c>
      <c r="X6330" s="59"/>
      <c r="Y6330" s="59"/>
      <c r="Z6330" s="59" t="s">
        <v>89</v>
      </c>
      <c r="AA6330" s="63" t="s">
        <v>7202</v>
      </c>
    </row>
    <row r="6331" spans="1:27" ht="16.5" customHeight="1" x14ac:dyDescent="0.3">
      <c r="A6331" s="22" t="b">
        <f t="shared" si="2193"/>
        <v>0</v>
      </c>
      <c r="B6331" s="22" t="b">
        <f t="shared" si="2194"/>
        <v>0</v>
      </c>
      <c r="C6331" s="22" t="b">
        <f t="shared" si="2195"/>
        <v>0</v>
      </c>
      <c r="D6331" s="22" t="b">
        <f t="shared" si="2196"/>
        <v>0</v>
      </c>
      <c r="E6331" s="22" t="b">
        <f t="shared" si="2197"/>
        <v>0</v>
      </c>
      <c r="F6331" s="52" t="b">
        <f t="shared" si="2198"/>
        <v>0</v>
      </c>
      <c r="G6331" s="22" t="b">
        <f t="shared" si="2199"/>
        <v>0</v>
      </c>
      <c r="H6331" s="22" t="b">
        <f t="shared" si="2200"/>
        <v>0</v>
      </c>
      <c r="I6331" s="22" t="b">
        <f t="shared" si="2201"/>
        <v>0</v>
      </c>
      <c r="J6331" s="22" t="b">
        <f t="shared" si="2202"/>
        <v>0</v>
      </c>
      <c r="K6331" s="3" t="str">
        <f t="shared" si="2203"/>
        <v/>
      </c>
      <c r="L6331" s="3" t="str">
        <f t="shared" si="2204"/>
        <v/>
      </c>
      <c r="M6331" s="3" t="str">
        <f t="shared" si="2205"/>
        <v/>
      </c>
      <c r="N6331" s="54" t="str">
        <f t="shared" si="2206"/>
        <v/>
      </c>
      <c r="O6331" s="3" t="str">
        <f t="shared" si="2207"/>
        <v/>
      </c>
      <c r="P6331" s="19" t="str">
        <f t="shared" si="2208"/>
        <v/>
      </c>
      <c r="Q6331" s="23" t="e">
        <f>_xlfn.XLOOKUP(R6331,summary!C3719:C3755,summary!B3719:B3755)</f>
        <v>#N/A</v>
      </c>
      <c r="R6331" s="24" t="str">
        <f t="shared" si="2192"/>
        <v>성복동</v>
      </c>
      <c r="S6331" s="24" t="str">
        <f t="shared" si="2209"/>
        <v>성복9통</v>
      </c>
      <c r="T6331" s="24" t="str">
        <f t="shared" si="2210"/>
        <v>(성복동,성동마을엘지빌리지2차)</v>
      </c>
      <c r="U6331" s="24" t="str">
        <f t="shared" si="2211"/>
        <v>성복</v>
      </c>
      <c r="V6331" s="25">
        <f t="shared" si="2212"/>
        <v>9</v>
      </c>
      <c r="W6331" s="25">
        <f t="shared" si="2213"/>
        <v>7</v>
      </c>
      <c r="X6331" s="59"/>
      <c r="Y6331" s="59"/>
      <c r="Z6331" s="59" t="s">
        <v>91</v>
      </c>
      <c r="AA6331" s="63" t="s">
        <v>7203</v>
      </c>
    </row>
    <row r="6332" spans="1:27" ht="16.5" customHeight="1" x14ac:dyDescent="0.3">
      <c r="A6332" s="22" t="b">
        <f t="shared" si="2193"/>
        <v>0</v>
      </c>
      <c r="B6332" s="22" t="b">
        <f t="shared" si="2194"/>
        <v>0</v>
      </c>
      <c r="C6332" s="22" t="b">
        <f t="shared" si="2195"/>
        <v>0</v>
      </c>
      <c r="D6332" s="22" t="b">
        <f t="shared" si="2196"/>
        <v>0</v>
      </c>
      <c r="E6332" s="22" t="b">
        <f t="shared" si="2197"/>
        <v>0</v>
      </c>
      <c r="F6332" s="52" t="b">
        <f t="shared" si="2198"/>
        <v>0</v>
      </c>
      <c r="G6332" s="22" t="b">
        <f t="shared" si="2199"/>
        <v>0</v>
      </c>
      <c r="H6332" s="22" t="b">
        <f t="shared" si="2200"/>
        <v>0</v>
      </c>
      <c r="I6332" s="22" t="b">
        <f t="shared" si="2201"/>
        <v>0</v>
      </c>
      <c r="J6332" s="22" t="b">
        <f t="shared" si="2202"/>
        <v>0</v>
      </c>
      <c r="K6332" s="3" t="str">
        <f t="shared" si="2203"/>
        <v/>
      </c>
      <c r="L6332" s="3" t="str">
        <f t="shared" si="2204"/>
        <v/>
      </c>
      <c r="M6332" s="3" t="str">
        <f t="shared" si="2205"/>
        <v/>
      </c>
      <c r="N6332" s="54" t="str">
        <f t="shared" si="2206"/>
        <v/>
      </c>
      <c r="O6332" s="3" t="str">
        <f t="shared" si="2207"/>
        <v/>
      </c>
      <c r="P6332" s="19" t="str">
        <f t="shared" si="2208"/>
        <v/>
      </c>
      <c r="Q6332" s="23" t="e">
        <f>_xlfn.XLOOKUP(R6332,summary!C3720:C3756,summary!B3720:B3756)</f>
        <v>#N/A</v>
      </c>
      <c r="R6332" s="24" t="str">
        <f t="shared" si="2192"/>
        <v>성복동</v>
      </c>
      <c r="S6332" s="24" t="str">
        <f t="shared" si="2209"/>
        <v>성복9통</v>
      </c>
      <c r="T6332" s="24" t="str">
        <f t="shared" si="2210"/>
        <v>(성복동,성동마을엘지빌리지2차)</v>
      </c>
      <c r="U6332" s="24" t="str">
        <f t="shared" si="2211"/>
        <v>성복</v>
      </c>
      <c r="V6332" s="25">
        <f t="shared" si="2212"/>
        <v>9</v>
      </c>
      <c r="W6332" s="25">
        <f t="shared" si="2213"/>
        <v>8</v>
      </c>
      <c r="X6332" s="59"/>
      <c r="Y6332" s="59"/>
      <c r="Z6332" s="59" t="s">
        <v>93</v>
      </c>
      <c r="AA6332" s="63" t="s">
        <v>7204</v>
      </c>
    </row>
    <row r="6333" spans="1:27" ht="16.5" customHeight="1" x14ac:dyDescent="0.3">
      <c r="A6333" s="22" t="b">
        <f t="shared" si="2193"/>
        <v>0</v>
      </c>
      <c r="B6333" s="22" t="b">
        <f t="shared" si="2194"/>
        <v>0</v>
      </c>
      <c r="C6333" s="22" t="b">
        <f t="shared" si="2195"/>
        <v>0</v>
      </c>
      <c r="D6333" s="22" t="b">
        <f t="shared" si="2196"/>
        <v>0</v>
      </c>
      <c r="E6333" s="22" t="b">
        <f t="shared" si="2197"/>
        <v>0</v>
      </c>
      <c r="F6333" s="52" t="b">
        <f t="shared" si="2198"/>
        <v>0</v>
      </c>
      <c r="G6333" s="22" t="b">
        <f t="shared" si="2199"/>
        <v>0</v>
      </c>
      <c r="H6333" s="22" t="b">
        <f t="shared" si="2200"/>
        <v>0</v>
      </c>
      <c r="I6333" s="22" t="b">
        <f t="shared" si="2201"/>
        <v>0</v>
      </c>
      <c r="J6333" s="22" t="b">
        <f t="shared" si="2202"/>
        <v>0</v>
      </c>
      <c r="K6333" s="3" t="str">
        <f t="shared" si="2203"/>
        <v/>
      </c>
      <c r="L6333" s="3" t="str">
        <f t="shared" si="2204"/>
        <v/>
      </c>
      <c r="M6333" s="3" t="str">
        <f t="shared" si="2205"/>
        <v/>
      </c>
      <c r="N6333" s="54" t="str">
        <f t="shared" si="2206"/>
        <v/>
      </c>
      <c r="O6333" s="3" t="str">
        <f t="shared" si="2207"/>
        <v/>
      </c>
      <c r="P6333" s="19" t="str">
        <f t="shared" si="2208"/>
        <v/>
      </c>
      <c r="Q6333" s="23" t="e">
        <f>_xlfn.XLOOKUP(R6333,summary!C3721:C3757,summary!B3721:B3757)</f>
        <v>#N/A</v>
      </c>
      <c r="R6333" s="24" t="str">
        <f t="shared" si="2192"/>
        <v>성복동</v>
      </c>
      <c r="S6333" s="24" t="str">
        <f t="shared" si="2209"/>
        <v>성복9통</v>
      </c>
      <c r="T6333" s="24" t="str">
        <f t="shared" si="2210"/>
        <v>(성복동,성동마을엘지빌리지2차)</v>
      </c>
      <c r="U6333" s="24" t="str">
        <f t="shared" si="2211"/>
        <v>성복</v>
      </c>
      <c r="V6333" s="25">
        <f t="shared" si="2212"/>
        <v>9</v>
      </c>
      <c r="W6333" s="25">
        <f t="shared" si="2213"/>
        <v>9</v>
      </c>
      <c r="X6333" s="59"/>
      <c r="Y6333" s="59"/>
      <c r="Z6333" s="59" t="s">
        <v>95</v>
      </c>
      <c r="AA6333" s="63" t="s">
        <v>7205</v>
      </c>
    </row>
    <row r="6334" spans="1:27" ht="16.5" customHeight="1" x14ac:dyDescent="0.3">
      <c r="A6334" s="22" t="b">
        <f t="shared" si="2193"/>
        <v>0</v>
      </c>
      <c r="B6334" s="22" t="b">
        <f t="shared" si="2194"/>
        <v>0</v>
      </c>
      <c r="C6334" s="22" t="b">
        <f t="shared" si="2195"/>
        <v>0</v>
      </c>
      <c r="D6334" s="22" t="b">
        <f t="shared" si="2196"/>
        <v>0</v>
      </c>
      <c r="E6334" s="22" t="b">
        <f t="shared" si="2197"/>
        <v>0</v>
      </c>
      <c r="F6334" s="52" t="b">
        <f t="shared" si="2198"/>
        <v>0</v>
      </c>
      <c r="G6334" s="22" t="b">
        <f t="shared" si="2199"/>
        <v>0</v>
      </c>
      <c r="H6334" s="22" t="b">
        <f t="shared" si="2200"/>
        <v>0</v>
      </c>
      <c r="I6334" s="22" t="b">
        <f t="shared" si="2201"/>
        <v>0</v>
      </c>
      <c r="J6334" s="22" t="b">
        <f t="shared" si="2202"/>
        <v>0</v>
      </c>
      <c r="K6334" s="3" t="str">
        <f t="shared" si="2203"/>
        <v/>
      </c>
      <c r="L6334" s="3" t="str">
        <f t="shared" si="2204"/>
        <v/>
      </c>
      <c r="M6334" s="3" t="str">
        <f t="shared" si="2205"/>
        <v/>
      </c>
      <c r="N6334" s="54" t="str">
        <f t="shared" si="2206"/>
        <v/>
      </c>
      <c r="O6334" s="3" t="str">
        <f t="shared" si="2207"/>
        <v/>
      </c>
      <c r="P6334" s="19" t="str">
        <f t="shared" si="2208"/>
        <v/>
      </c>
      <c r="Q6334" s="23" t="e">
        <f>_xlfn.XLOOKUP(R6334,summary!C3722:C3758,summary!B3722:B3758)</f>
        <v>#N/A</v>
      </c>
      <c r="R6334" s="24" t="str">
        <f t="shared" si="2192"/>
        <v>성복동</v>
      </c>
      <c r="S6334" s="24" t="str">
        <f t="shared" si="2209"/>
        <v>성복9통</v>
      </c>
      <c r="T6334" s="24" t="str">
        <f t="shared" si="2210"/>
        <v>(성복동,성동마을엘지빌리지2차)</v>
      </c>
      <c r="U6334" s="24" t="str">
        <f t="shared" si="2211"/>
        <v>성복</v>
      </c>
      <c r="V6334" s="25">
        <f t="shared" si="2212"/>
        <v>9</v>
      </c>
      <c r="W6334" s="25">
        <f t="shared" si="2213"/>
        <v>10</v>
      </c>
      <c r="X6334" s="59"/>
      <c r="Y6334" s="59"/>
      <c r="Z6334" s="59" t="s">
        <v>97</v>
      </c>
      <c r="AA6334" s="63" t="s">
        <v>7206</v>
      </c>
    </row>
    <row r="6335" spans="1:27" ht="16.5" customHeight="1" x14ac:dyDescent="0.3">
      <c r="A6335" s="22" t="b">
        <f t="shared" si="2193"/>
        <v>0</v>
      </c>
      <c r="B6335" s="22" t="b">
        <f t="shared" si="2194"/>
        <v>0</v>
      </c>
      <c r="C6335" s="22" t="b">
        <f t="shared" si="2195"/>
        <v>0</v>
      </c>
      <c r="D6335" s="22" t="b">
        <f t="shared" si="2196"/>
        <v>0</v>
      </c>
      <c r="E6335" s="22" t="b">
        <f t="shared" si="2197"/>
        <v>0</v>
      </c>
      <c r="F6335" s="52" t="b">
        <f t="shared" si="2198"/>
        <v>0</v>
      </c>
      <c r="G6335" s="22" t="b">
        <f t="shared" si="2199"/>
        <v>0</v>
      </c>
      <c r="H6335" s="22" t="b">
        <f t="shared" si="2200"/>
        <v>0</v>
      </c>
      <c r="I6335" s="22" t="b">
        <f t="shared" si="2201"/>
        <v>0</v>
      </c>
      <c r="J6335" s="22" t="b">
        <f t="shared" si="2202"/>
        <v>0</v>
      </c>
      <c r="K6335" s="3" t="str">
        <f t="shared" si="2203"/>
        <v/>
      </c>
      <c r="L6335" s="3" t="str">
        <f t="shared" si="2204"/>
        <v/>
      </c>
      <c r="M6335" s="3" t="str">
        <f t="shared" si="2205"/>
        <v/>
      </c>
      <c r="N6335" s="54" t="str">
        <f t="shared" si="2206"/>
        <v/>
      </c>
      <c r="O6335" s="3" t="str">
        <f t="shared" si="2207"/>
        <v/>
      </c>
      <c r="P6335" s="19" t="str">
        <f t="shared" si="2208"/>
        <v/>
      </c>
      <c r="Q6335" s="23" t="e">
        <f>_xlfn.XLOOKUP(R6335,summary!C3723:C3759,summary!B3723:B3759)</f>
        <v>#N/A</v>
      </c>
      <c r="R6335" s="24" t="str">
        <f t="shared" si="2192"/>
        <v>성복동</v>
      </c>
      <c r="S6335" s="24" t="str">
        <f t="shared" si="2209"/>
        <v>성복9통</v>
      </c>
      <c r="T6335" s="24" t="str">
        <f t="shared" si="2210"/>
        <v>(성복동,성동마을엘지빌리지2차)</v>
      </c>
      <c r="U6335" s="24" t="str">
        <f t="shared" si="2211"/>
        <v>성복</v>
      </c>
      <c r="V6335" s="25">
        <f t="shared" si="2212"/>
        <v>9</v>
      </c>
      <c r="W6335" s="25">
        <f t="shared" si="2213"/>
        <v>11</v>
      </c>
      <c r="X6335" s="59"/>
      <c r="Y6335" s="59"/>
      <c r="Z6335" s="59" t="s">
        <v>99</v>
      </c>
      <c r="AA6335" s="63" t="s">
        <v>7207</v>
      </c>
    </row>
    <row r="6336" spans="1:27" ht="16.5" customHeight="1" x14ac:dyDescent="0.3">
      <c r="A6336" s="22" t="b">
        <f t="shared" si="2193"/>
        <v>1</v>
      </c>
      <c r="B6336" s="22" t="b">
        <f t="shared" si="2194"/>
        <v>0</v>
      </c>
      <c r="C6336" s="22" t="b">
        <f t="shared" si="2195"/>
        <v>0</v>
      </c>
      <c r="D6336" s="22" t="b">
        <f t="shared" si="2196"/>
        <v>0</v>
      </c>
      <c r="E6336" s="22" t="b">
        <f t="shared" si="2197"/>
        <v>0</v>
      </c>
      <c r="F6336" s="52" t="b">
        <f t="shared" si="2198"/>
        <v>0</v>
      </c>
      <c r="G6336" s="22" t="b">
        <f t="shared" si="2199"/>
        <v>0</v>
      </c>
      <c r="H6336" s="22" t="b">
        <f t="shared" si="2200"/>
        <v>0</v>
      </c>
      <c r="I6336" s="22" t="b">
        <f t="shared" si="2201"/>
        <v>0</v>
      </c>
      <c r="J6336" s="22" t="b">
        <f t="shared" si="2202"/>
        <v>1</v>
      </c>
      <c r="K6336" s="3" t="str">
        <f t="shared" si="2203"/>
        <v>성복10통</v>
      </c>
      <c r="L6336" s="3" t="str">
        <f t="shared" si="2204"/>
        <v>10</v>
      </c>
      <c r="M6336" s="3">
        <f t="shared" si="2205"/>
        <v>10</v>
      </c>
      <c r="N6336" s="54" t="str">
        <f t="shared" si="2206"/>
        <v>성복</v>
      </c>
      <c r="O6336" s="3" t="str">
        <f t="shared" si="2207"/>
        <v/>
      </c>
      <c r="P6336" s="19" t="str">
        <f t="shared" si="2208"/>
        <v/>
      </c>
      <c r="Q6336" s="23" t="e">
        <f>_xlfn.XLOOKUP(R6336,summary!C3724:C3760,summary!B3724:B3760)</f>
        <v>#N/A</v>
      </c>
      <c r="R6336" s="24" t="str">
        <f t="shared" si="2192"/>
        <v>성복동</v>
      </c>
      <c r="S6336" s="24" t="str">
        <f t="shared" si="2209"/>
        <v>성복10통</v>
      </c>
      <c r="T6336" s="24" t="str">
        <f t="shared" si="2210"/>
        <v>(성복동,성동마을엘지빌리지3차)</v>
      </c>
      <c r="U6336" s="24" t="str">
        <f t="shared" si="2211"/>
        <v>성복</v>
      </c>
      <c r="V6336" s="25">
        <f t="shared" si="2212"/>
        <v>10</v>
      </c>
      <c r="W6336" s="25">
        <f t="shared" si="2213"/>
        <v>1</v>
      </c>
      <c r="X6336" s="59"/>
      <c r="Y6336" s="59" t="s">
        <v>7208</v>
      </c>
      <c r="Z6336" s="59" t="s">
        <v>63</v>
      </c>
      <c r="AA6336" s="63" t="s">
        <v>7209</v>
      </c>
    </row>
    <row r="6337" spans="1:27" ht="16.5" customHeight="1" x14ac:dyDescent="0.3">
      <c r="A6337" s="22" t="b">
        <f t="shared" si="2193"/>
        <v>1</v>
      </c>
      <c r="B6337" s="22" t="b">
        <f t="shared" si="2194"/>
        <v>1</v>
      </c>
      <c r="C6337" s="22" t="b">
        <f t="shared" si="2195"/>
        <v>0</v>
      </c>
      <c r="D6337" s="22" t="b">
        <f t="shared" si="2196"/>
        <v>0</v>
      </c>
      <c r="E6337" s="22" t="b">
        <f t="shared" si="2197"/>
        <v>1</v>
      </c>
      <c r="F6337" s="52" t="b">
        <f t="shared" si="2198"/>
        <v>1</v>
      </c>
      <c r="G6337" s="22" t="b">
        <f t="shared" si="2199"/>
        <v>1</v>
      </c>
      <c r="H6337" s="22" t="b">
        <f t="shared" si="2200"/>
        <v>0</v>
      </c>
      <c r="I6337" s="22" t="b">
        <f t="shared" si="2201"/>
        <v>1</v>
      </c>
      <c r="J6337" s="22" t="b">
        <f t="shared" si="2202"/>
        <v>0</v>
      </c>
      <c r="K6337" s="3" t="str">
        <f t="shared" si="2203"/>
        <v/>
      </c>
      <c r="L6337" s="3" t="str">
        <f t="shared" si="2204"/>
        <v/>
      </c>
      <c r="M6337" s="3" t="str">
        <f t="shared" si="2205"/>
        <v/>
      </c>
      <c r="N6337" s="54" t="str">
        <f t="shared" si="2206"/>
        <v/>
      </c>
      <c r="O6337" s="3" t="str">
        <f t="shared" si="2207"/>
        <v>(성복동,성동마을엘지빌리지3차)</v>
      </c>
      <c r="P6337" s="19" t="str">
        <f t="shared" si="2208"/>
        <v>(성복동,성동마을엘지빌리지3차)</v>
      </c>
      <c r="Q6337" s="23" t="e">
        <f>_xlfn.XLOOKUP(R6337,summary!C3725:C3761,summary!B3725:B3761)</f>
        <v>#N/A</v>
      </c>
      <c r="R6337" s="24" t="str">
        <f t="shared" si="2192"/>
        <v>성복동</v>
      </c>
      <c r="S6337" s="24" t="str">
        <f t="shared" si="2209"/>
        <v>성복10통</v>
      </c>
      <c r="T6337" s="24" t="str">
        <f t="shared" si="2210"/>
        <v>(성복동,성동마을엘지빌리지3차)</v>
      </c>
      <c r="U6337" s="24" t="str">
        <f t="shared" si="2211"/>
        <v>성복</v>
      </c>
      <c r="V6337" s="25">
        <f t="shared" si="2212"/>
        <v>10</v>
      </c>
      <c r="W6337" s="25">
        <f t="shared" si="2213"/>
        <v>2</v>
      </c>
      <c r="X6337" s="59"/>
      <c r="Y6337" s="59" t="s">
        <v>7118</v>
      </c>
      <c r="Z6337" s="59" t="s">
        <v>65</v>
      </c>
      <c r="AA6337" s="63" t="s">
        <v>7210</v>
      </c>
    </row>
    <row r="6338" spans="1:27" ht="16.5" customHeight="1" x14ac:dyDescent="0.3">
      <c r="A6338" s="22" t="b">
        <f t="shared" si="2193"/>
        <v>1</v>
      </c>
      <c r="B6338" s="22" t="b">
        <f t="shared" si="2194"/>
        <v>0</v>
      </c>
      <c r="C6338" s="22" t="b">
        <f t="shared" si="2195"/>
        <v>0</v>
      </c>
      <c r="D6338" s="22" t="b">
        <f t="shared" si="2196"/>
        <v>0</v>
      </c>
      <c r="E6338" s="22" t="b">
        <f t="shared" si="2197"/>
        <v>0</v>
      </c>
      <c r="F6338" s="52" t="b">
        <f t="shared" si="2198"/>
        <v>0</v>
      </c>
      <c r="G6338" s="22" t="b">
        <f t="shared" si="2199"/>
        <v>0</v>
      </c>
      <c r="H6338" s="22" t="b">
        <f t="shared" si="2200"/>
        <v>0</v>
      </c>
      <c r="I6338" s="22" t="b">
        <f t="shared" si="2201"/>
        <v>1</v>
      </c>
      <c r="J6338" s="22" t="b">
        <f t="shared" si="2202"/>
        <v>0</v>
      </c>
      <c r="K6338" s="3" t="str">
        <f t="shared" si="2203"/>
        <v/>
      </c>
      <c r="L6338" s="3" t="str">
        <f t="shared" si="2204"/>
        <v/>
      </c>
      <c r="M6338" s="3" t="str">
        <f t="shared" si="2205"/>
        <v/>
      </c>
      <c r="N6338" s="54" t="str">
        <f t="shared" si="2206"/>
        <v/>
      </c>
      <c r="O6338" s="3" t="str">
        <f t="shared" si="2207"/>
        <v>성동마을엘지빌리지3차)</v>
      </c>
      <c r="P6338" s="19" t="str">
        <f t="shared" si="2208"/>
        <v/>
      </c>
      <c r="Q6338" s="23" t="e">
        <f>_xlfn.XLOOKUP(R6338,summary!C3726:C3762,summary!B3726:B3762)</f>
        <v>#N/A</v>
      </c>
      <c r="R6338" s="24" t="str">
        <f t="shared" ref="R6338:R6401" si="2214">IF($X6338="",R6337,$X6338)</f>
        <v>성복동</v>
      </c>
      <c r="S6338" s="24" t="str">
        <f t="shared" si="2209"/>
        <v>성복10통</v>
      </c>
      <c r="T6338" s="24" t="str">
        <f t="shared" si="2210"/>
        <v>(성복동,성동마을엘지빌리지3차)</v>
      </c>
      <c r="U6338" s="24" t="str">
        <f t="shared" si="2211"/>
        <v>성복</v>
      </c>
      <c r="V6338" s="25">
        <f t="shared" si="2212"/>
        <v>10</v>
      </c>
      <c r="W6338" s="25">
        <f t="shared" si="2213"/>
        <v>3</v>
      </c>
      <c r="X6338" s="59"/>
      <c r="Y6338" s="59" t="s">
        <v>7120</v>
      </c>
      <c r="Z6338" s="59" t="s">
        <v>67</v>
      </c>
      <c r="AA6338" s="63" t="s">
        <v>7211</v>
      </c>
    </row>
    <row r="6339" spans="1:27" ht="16.5" customHeight="1" x14ac:dyDescent="0.3">
      <c r="A6339" s="22" t="b">
        <f t="shared" si="2193"/>
        <v>1</v>
      </c>
      <c r="B6339" s="22" t="b">
        <f t="shared" si="2194"/>
        <v>0</v>
      </c>
      <c r="C6339" s="22" t="b">
        <f t="shared" si="2195"/>
        <v>1</v>
      </c>
      <c r="D6339" s="22" t="b">
        <f t="shared" si="2196"/>
        <v>0</v>
      </c>
      <c r="E6339" s="22" t="b">
        <f t="shared" si="2197"/>
        <v>1</v>
      </c>
      <c r="F6339" s="52" t="b">
        <f t="shared" si="2198"/>
        <v>1</v>
      </c>
      <c r="G6339" s="22" t="b">
        <f t="shared" si="2199"/>
        <v>0</v>
      </c>
      <c r="H6339" s="22" t="b">
        <f t="shared" si="2200"/>
        <v>1</v>
      </c>
      <c r="I6339" s="22" t="b">
        <f t="shared" si="2201"/>
        <v>1</v>
      </c>
      <c r="J6339" s="22" t="b">
        <f t="shared" si="2202"/>
        <v>0</v>
      </c>
      <c r="K6339" s="3" t="str">
        <f t="shared" si="2203"/>
        <v/>
      </c>
      <c r="L6339" s="3" t="str">
        <f t="shared" si="2204"/>
        <v/>
      </c>
      <c r="M6339" s="3" t="str">
        <f t="shared" si="2205"/>
        <v/>
      </c>
      <c r="N6339" s="54" t="str">
        <f t="shared" si="2206"/>
        <v/>
      </c>
      <c r="O6339" s="3" t="str">
        <f t="shared" si="2207"/>
        <v>엘지빌리지3차)</v>
      </c>
      <c r="P6339" s="19" t="str">
        <f t="shared" si="2208"/>
        <v/>
      </c>
      <c r="Q6339" s="23" t="e">
        <f>_xlfn.XLOOKUP(R6339,summary!C3727:C3763,summary!B3727:B3763)</f>
        <v>#N/A</v>
      </c>
      <c r="R6339" s="24" t="str">
        <f t="shared" si="2214"/>
        <v>성복동</v>
      </c>
      <c r="S6339" s="24" t="str">
        <f t="shared" si="2209"/>
        <v>성복10통</v>
      </c>
      <c r="T6339" s="24" t="str">
        <f t="shared" si="2210"/>
        <v>(성복동,성동마을엘지빌리지3차)</v>
      </c>
      <c r="U6339" s="24" t="str">
        <f t="shared" si="2211"/>
        <v>성복</v>
      </c>
      <c r="V6339" s="25">
        <f t="shared" si="2212"/>
        <v>10</v>
      </c>
      <c r="W6339" s="25">
        <f t="shared" si="2213"/>
        <v>4</v>
      </c>
      <c r="X6339" s="59"/>
      <c r="Y6339" s="59" t="s">
        <v>7212</v>
      </c>
      <c r="Z6339" s="59" t="s">
        <v>73</v>
      </c>
      <c r="AA6339" s="63" t="s">
        <v>7213</v>
      </c>
    </row>
    <row r="6340" spans="1:27" ht="16.5" customHeight="1" x14ac:dyDescent="0.3">
      <c r="A6340" s="22" t="b">
        <f t="shared" si="2193"/>
        <v>0</v>
      </c>
      <c r="B6340" s="22" t="b">
        <f t="shared" si="2194"/>
        <v>0</v>
      </c>
      <c r="C6340" s="22" t="b">
        <f t="shared" si="2195"/>
        <v>0</v>
      </c>
      <c r="D6340" s="22" t="b">
        <f t="shared" si="2196"/>
        <v>0</v>
      </c>
      <c r="E6340" s="22" t="b">
        <f t="shared" si="2197"/>
        <v>0</v>
      </c>
      <c r="F6340" s="52" t="b">
        <f t="shared" si="2198"/>
        <v>0</v>
      </c>
      <c r="G6340" s="22" t="b">
        <f t="shared" si="2199"/>
        <v>0</v>
      </c>
      <c r="H6340" s="22" t="b">
        <f t="shared" si="2200"/>
        <v>0</v>
      </c>
      <c r="I6340" s="22" t="b">
        <f t="shared" si="2201"/>
        <v>0</v>
      </c>
      <c r="J6340" s="22" t="b">
        <f t="shared" si="2202"/>
        <v>0</v>
      </c>
      <c r="K6340" s="3" t="str">
        <f t="shared" si="2203"/>
        <v/>
      </c>
      <c r="L6340" s="3" t="str">
        <f t="shared" si="2204"/>
        <v/>
      </c>
      <c r="M6340" s="3" t="str">
        <f t="shared" si="2205"/>
        <v/>
      </c>
      <c r="N6340" s="54" t="str">
        <f t="shared" si="2206"/>
        <v/>
      </c>
      <c r="O6340" s="3" t="str">
        <f t="shared" si="2207"/>
        <v/>
      </c>
      <c r="P6340" s="19" t="str">
        <f t="shared" si="2208"/>
        <v/>
      </c>
      <c r="Q6340" s="23" t="e">
        <f>_xlfn.XLOOKUP(R6340,summary!C3728:C3764,summary!B3728:B3764)</f>
        <v>#N/A</v>
      </c>
      <c r="R6340" s="24" t="str">
        <f t="shared" si="2214"/>
        <v>성복동</v>
      </c>
      <c r="S6340" s="24" t="str">
        <f t="shared" si="2209"/>
        <v>성복10통</v>
      </c>
      <c r="T6340" s="24" t="str">
        <f t="shared" si="2210"/>
        <v>(성복동,성동마을엘지빌리지3차)</v>
      </c>
      <c r="U6340" s="24" t="str">
        <f t="shared" si="2211"/>
        <v>성복</v>
      </c>
      <c r="V6340" s="25">
        <f t="shared" si="2212"/>
        <v>10</v>
      </c>
      <c r="W6340" s="25">
        <f t="shared" si="2213"/>
        <v>5</v>
      </c>
      <c r="X6340" s="59"/>
      <c r="Y6340" s="59"/>
      <c r="Z6340" s="59" t="s">
        <v>87</v>
      </c>
      <c r="AA6340" s="63" t="s">
        <v>7214</v>
      </c>
    </row>
    <row r="6341" spans="1:27" ht="16.5" customHeight="1" x14ac:dyDescent="0.3">
      <c r="A6341" s="22" t="b">
        <f t="shared" si="2193"/>
        <v>0</v>
      </c>
      <c r="B6341" s="22" t="b">
        <f t="shared" si="2194"/>
        <v>0</v>
      </c>
      <c r="C6341" s="22" t="b">
        <f t="shared" si="2195"/>
        <v>0</v>
      </c>
      <c r="D6341" s="22" t="b">
        <f t="shared" si="2196"/>
        <v>0</v>
      </c>
      <c r="E6341" s="22" t="b">
        <f t="shared" si="2197"/>
        <v>0</v>
      </c>
      <c r="F6341" s="52" t="b">
        <f t="shared" si="2198"/>
        <v>0</v>
      </c>
      <c r="G6341" s="22" t="b">
        <f t="shared" si="2199"/>
        <v>0</v>
      </c>
      <c r="H6341" s="22" t="b">
        <f t="shared" si="2200"/>
        <v>0</v>
      </c>
      <c r="I6341" s="22" t="b">
        <f t="shared" si="2201"/>
        <v>0</v>
      </c>
      <c r="J6341" s="22" t="b">
        <f t="shared" si="2202"/>
        <v>0</v>
      </c>
      <c r="K6341" s="3" t="str">
        <f t="shared" si="2203"/>
        <v/>
      </c>
      <c r="L6341" s="3" t="str">
        <f t="shared" si="2204"/>
        <v/>
      </c>
      <c r="M6341" s="3" t="str">
        <f t="shared" si="2205"/>
        <v/>
      </c>
      <c r="N6341" s="54" t="str">
        <f t="shared" si="2206"/>
        <v/>
      </c>
      <c r="O6341" s="3" t="str">
        <f t="shared" si="2207"/>
        <v/>
      </c>
      <c r="P6341" s="19" t="str">
        <f t="shared" si="2208"/>
        <v/>
      </c>
      <c r="Q6341" s="23" t="e">
        <f>_xlfn.XLOOKUP(R6341,summary!C3729:C3765,summary!B3729:B3765)</f>
        <v>#N/A</v>
      </c>
      <c r="R6341" s="24" t="str">
        <f t="shared" si="2214"/>
        <v>성복동</v>
      </c>
      <c r="S6341" s="24" t="str">
        <f t="shared" si="2209"/>
        <v>성복10통</v>
      </c>
      <c r="T6341" s="24" t="str">
        <f t="shared" si="2210"/>
        <v>(성복동,성동마을엘지빌리지3차)</v>
      </c>
      <c r="U6341" s="24" t="str">
        <f t="shared" si="2211"/>
        <v>성복</v>
      </c>
      <c r="V6341" s="25">
        <f t="shared" si="2212"/>
        <v>10</v>
      </c>
      <c r="W6341" s="25">
        <f t="shared" si="2213"/>
        <v>6</v>
      </c>
      <c r="X6341" s="59"/>
      <c r="Y6341" s="59"/>
      <c r="Z6341" s="59" t="s">
        <v>89</v>
      </c>
      <c r="AA6341" s="63" t="s">
        <v>7215</v>
      </c>
    </row>
    <row r="6342" spans="1:27" ht="16.5" customHeight="1" x14ac:dyDescent="0.3">
      <c r="A6342" s="22" t="b">
        <f t="shared" si="2193"/>
        <v>0</v>
      </c>
      <c r="B6342" s="22" t="b">
        <f t="shared" si="2194"/>
        <v>0</v>
      </c>
      <c r="C6342" s="22" t="b">
        <f t="shared" si="2195"/>
        <v>0</v>
      </c>
      <c r="D6342" s="22" t="b">
        <f t="shared" si="2196"/>
        <v>0</v>
      </c>
      <c r="E6342" s="22" t="b">
        <f t="shared" si="2197"/>
        <v>0</v>
      </c>
      <c r="F6342" s="52" t="b">
        <f t="shared" si="2198"/>
        <v>0</v>
      </c>
      <c r="G6342" s="22" t="b">
        <f t="shared" si="2199"/>
        <v>0</v>
      </c>
      <c r="H6342" s="22" t="b">
        <f t="shared" si="2200"/>
        <v>0</v>
      </c>
      <c r="I6342" s="22" t="b">
        <f t="shared" si="2201"/>
        <v>0</v>
      </c>
      <c r="J6342" s="22" t="b">
        <f t="shared" si="2202"/>
        <v>0</v>
      </c>
      <c r="K6342" s="3" t="str">
        <f t="shared" si="2203"/>
        <v/>
      </c>
      <c r="L6342" s="3" t="str">
        <f t="shared" si="2204"/>
        <v/>
      </c>
      <c r="M6342" s="3" t="str">
        <f t="shared" si="2205"/>
        <v/>
      </c>
      <c r="N6342" s="54" t="str">
        <f t="shared" si="2206"/>
        <v/>
      </c>
      <c r="O6342" s="3" t="str">
        <f t="shared" si="2207"/>
        <v/>
      </c>
      <c r="P6342" s="19" t="str">
        <f t="shared" si="2208"/>
        <v/>
      </c>
      <c r="Q6342" s="23" t="e">
        <f>_xlfn.XLOOKUP(R6342,summary!C3730:C3766,summary!B3730:B3766)</f>
        <v>#N/A</v>
      </c>
      <c r="R6342" s="24" t="str">
        <f t="shared" si="2214"/>
        <v>성복동</v>
      </c>
      <c r="S6342" s="24" t="str">
        <f t="shared" si="2209"/>
        <v>성복10통</v>
      </c>
      <c r="T6342" s="24" t="str">
        <f t="shared" si="2210"/>
        <v>(성복동,성동마을엘지빌리지3차)</v>
      </c>
      <c r="U6342" s="24" t="str">
        <f t="shared" si="2211"/>
        <v>성복</v>
      </c>
      <c r="V6342" s="25">
        <f t="shared" si="2212"/>
        <v>10</v>
      </c>
      <c r="W6342" s="25">
        <f t="shared" si="2213"/>
        <v>7</v>
      </c>
      <c r="X6342" s="59"/>
      <c r="Y6342" s="59"/>
      <c r="Z6342" s="59" t="s">
        <v>91</v>
      </c>
      <c r="AA6342" s="63" t="s">
        <v>7216</v>
      </c>
    </row>
    <row r="6343" spans="1:27" ht="16.5" customHeight="1" x14ac:dyDescent="0.3">
      <c r="A6343" s="22" t="b">
        <f t="shared" si="2193"/>
        <v>0</v>
      </c>
      <c r="B6343" s="22" t="b">
        <f t="shared" si="2194"/>
        <v>0</v>
      </c>
      <c r="C6343" s="22" t="b">
        <f t="shared" si="2195"/>
        <v>0</v>
      </c>
      <c r="D6343" s="22" t="b">
        <f t="shared" si="2196"/>
        <v>0</v>
      </c>
      <c r="E6343" s="22" t="b">
        <f t="shared" si="2197"/>
        <v>0</v>
      </c>
      <c r="F6343" s="52" t="b">
        <f t="shared" si="2198"/>
        <v>0</v>
      </c>
      <c r="G6343" s="22" t="b">
        <f t="shared" si="2199"/>
        <v>0</v>
      </c>
      <c r="H6343" s="22" t="b">
        <f t="shared" si="2200"/>
        <v>0</v>
      </c>
      <c r="I6343" s="22" t="b">
        <f t="shared" si="2201"/>
        <v>0</v>
      </c>
      <c r="J6343" s="22" t="b">
        <f t="shared" si="2202"/>
        <v>0</v>
      </c>
      <c r="K6343" s="3" t="str">
        <f t="shared" si="2203"/>
        <v/>
      </c>
      <c r="L6343" s="3" t="str">
        <f t="shared" si="2204"/>
        <v/>
      </c>
      <c r="M6343" s="3" t="str">
        <f t="shared" si="2205"/>
        <v/>
      </c>
      <c r="N6343" s="54" t="str">
        <f t="shared" si="2206"/>
        <v/>
      </c>
      <c r="O6343" s="3" t="str">
        <f t="shared" si="2207"/>
        <v/>
      </c>
      <c r="P6343" s="19" t="str">
        <f t="shared" si="2208"/>
        <v/>
      </c>
      <c r="Q6343" s="23" t="e">
        <f>_xlfn.XLOOKUP(R6343,summary!C3731:C3767,summary!B3731:B3767)</f>
        <v>#N/A</v>
      </c>
      <c r="R6343" s="24" t="str">
        <f t="shared" si="2214"/>
        <v>성복동</v>
      </c>
      <c r="S6343" s="24" t="str">
        <f t="shared" si="2209"/>
        <v>성복10통</v>
      </c>
      <c r="T6343" s="24" t="str">
        <f t="shared" si="2210"/>
        <v>(성복동,성동마을엘지빌리지3차)</v>
      </c>
      <c r="U6343" s="24" t="str">
        <f t="shared" si="2211"/>
        <v>성복</v>
      </c>
      <c r="V6343" s="25">
        <f t="shared" si="2212"/>
        <v>10</v>
      </c>
      <c r="W6343" s="25">
        <f t="shared" si="2213"/>
        <v>8</v>
      </c>
      <c r="X6343" s="59"/>
      <c r="Y6343" s="59"/>
      <c r="Z6343" s="59" t="s">
        <v>93</v>
      </c>
      <c r="AA6343" s="63" t="s">
        <v>7217</v>
      </c>
    </row>
    <row r="6344" spans="1:27" ht="16.5" customHeight="1" x14ac:dyDescent="0.3">
      <c r="A6344" s="22" t="b">
        <f t="shared" si="2193"/>
        <v>0</v>
      </c>
      <c r="B6344" s="22" t="b">
        <f t="shared" si="2194"/>
        <v>0</v>
      </c>
      <c r="C6344" s="22" t="b">
        <f t="shared" si="2195"/>
        <v>0</v>
      </c>
      <c r="D6344" s="22" t="b">
        <f t="shared" si="2196"/>
        <v>0</v>
      </c>
      <c r="E6344" s="22" t="b">
        <f t="shared" si="2197"/>
        <v>0</v>
      </c>
      <c r="F6344" s="52" t="b">
        <f t="shared" si="2198"/>
        <v>0</v>
      </c>
      <c r="G6344" s="22" t="b">
        <f t="shared" si="2199"/>
        <v>0</v>
      </c>
      <c r="H6344" s="22" t="b">
        <f t="shared" si="2200"/>
        <v>0</v>
      </c>
      <c r="I6344" s="22" t="b">
        <f t="shared" si="2201"/>
        <v>0</v>
      </c>
      <c r="J6344" s="22" t="b">
        <f t="shared" si="2202"/>
        <v>0</v>
      </c>
      <c r="K6344" s="3" t="str">
        <f t="shared" si="2203"/>
        <v/>
      </c>
      <c r="L6344" s="3" t="str">
        <f t="shared" si="2204"/>
        <v/>
      </c>
      <c r="M6344" s="3" t="str">
        <f t="shared" si="2205"/>
        <v/>
      </c>
      <c r="N6344" s="54" t="str">
        <f t="shared" si="2206"/>
        <v/>
      </c>
      <c r="O6344" s="3" t="str">
        <f t="shared" si="2207"/>
        <v/>
      </c>
      <c r="P6344" s="19" t="str">
        <f t="shared" si="2208"/>
        <v/>
      </c>
      <c r="Q6344" s="23" t="e">
        <f>_xlfn.XLOOKUP(R6344,summary!C3732:C3768,summary!B3732:B3768)</f>
        <v>#N/A</v>
      </c>
      <c r="R6344" s="24" t="str">
        <f t="shared" si="2214"/>
        <v>성복동</v>
      </c>
      <c r="S6344" s="24" t="str">
        <f t="shared" si="2209"/>
        <v>성복10통</v>
      </c>
      <c r="T6344" s="24" t="str">
        <f t="shared" si="2210"/>
        <v>(성복동,성동마을엘지빌리지3차)</v>
      </c>
      <c r="U6344" s="24" t="str">
        <f t="shared" si="2211"/>
        <v>성복</v>
      </c>
      <c r="V6344" s="25">
        <f t="shared" si="2212"/>
        <v>10</v>
      </c>
      <c r="W6344" s="25">
        <f t="shared" si="2213"/>
        <v>9</v>
      </c>
      <c r="X6344" s="59"/>
      <c r="Y6344" s="59"/>
      <c r="Z6344" s="59" t="s">
        <v>95</v>
      </c>
      <c r="AA6344" s="63" t="s">
        <v>7218</v>
      </c>
    </row>
    <row r="6345" spans="1:27" ht="16.5" customHeight="1" x14ac:dyDescent="0.3">
      <c r="A6345" s="22" t="b">
        <f t="shared" si="2193"/>
        <v>0</v>
      </c>
      <c r="B6345" s="22" t="b">
        <f t="shared" si="2194"/>
        <v>0</v>
      </c>
      <c r="C6345" s="22" t="b">
        <f t="shared" si="2195"/>
        <v>0</v>
      </c>
      <c r="D6345" s="22" t="b">
        <f t="shared" si="2196"/>
        <v>0</v>
      </c>
      <c r="E6345" s="22" t="b">
        <f t="shared" si="2197"/>
        <v>0</v>
      </c>
      <c r="F6345" s="52" t="b">
        <f t="shared" si="2198"/>
        <v>0</v>
      </c>
      <c r="G6345" s="22" t="b">
        <f t="shared" si="2199"/>
        <v>0</v>
      </c>
      <c r="H6345" s="22" t="b">
        <f t="shared" si="2200"/>
        <v>0</v>
      </c>
      <c r="I6345" s="22" t="b">
        <f t="shared" si="2201"/>
        <v>0</v>
      </c>
      <c r="J6345" s="22" t="b">
        <f t="shared" si="2202"/>
        <v>0</v>
      </c>
      <c r="K6345" s="3" t="str">
        <f t="shared" si="2203"/>
        <v/>
      </c>
      <c r="L6345" s="3" t="str">
        <f t="shared" si="2204"/>
        <v/>
      </c>
      <c r="M6345" s="3" t="str">
        <f t="shared" si="2205"/>
        <v/>
      </c>
      <c r="N6345" s="54" t="str">
        <f t="shared" si="2206"/>
        <v/>
      </c>
      <c r="O6345" s="3" t="str">
        <f t="shared" si="2207"/>
        <v/>
      </c>
      <c r="P6345" s="19" t="str">
        <f t="shared" si="2208"/>
        <v/>
      </c>
      <c r="Q6345" s="23" t="e">
        <f>_xlfn.XLOOKUP(R6345,summary!C3733:C3769,summary!B3733:B3769)</f>
        <v>#N/A</v>
      </c>
      <c r="R6345" s="24" t="str">
        <f t="shared" si="2214"/>
        <v>성복동</v>
      </c>
      <c r="S6345" s="24" t="str">
        <f t="shared" si="2209"/>
        <v>성복10통</v>
      </c>
      <c r="T6345" s="24" t="str">
        <f t="shared" si="2210"/>
        <v>(성복동,성동마을엘지빌리지3차)</v>
      </c>
      <c r="U6345" s="24" t="str">
        <f t="shared" si="2211"/>
        <v>성복</v>
      </c>
      <c r="V6345" s="25">
        <f t="shared" si="2212"/>
        <v>10</v>
      </c>
      <c r="W6345" s="25">
        <f t="shared" si="2213"/>
        <v>10</v>
      </c>
      <c r="X6345" s="59"/>
      <c r="Y6345" s="59"/>
      <c r="Z6345" s="59" t="s">
        <v>97</v>
      </c>
      <c r="AA6345" s="63" t="s">
        <v>7219</v>
      </c>
    </row>
    <row r="6346" spans="1:27" ht="16.5" customHeight="1" x14ac:dyDescent="0.3">
      <c r="A6346" s="22" t="b">
        <f t="shared" si="2193"/>
        <v>0</v>
      </c>
      <c r="B6346" s="22" t="b">
        <f t="shared" si="2194"/>
        <v>0</v>
      </c>
      <c r="C6346" s="22" t="b">
        <f t="shared" si="2195"/>
        <v>0</v>
      </c>
      <c r="D6346" s="22" t="b">
        <f t="shared" si="2196"/>
        <v>0</v>
      </c>
      <c r="E6346" s="22" t="b">
        <f t="shared" si="2197"/>
        <v>0</v>
      </c>
      <c r="F6346" s="52" t="b">
        <f t="shared" si="2198"/>
        <v>0</v>
      </c>
      <c r="G6346" s="22" t="b">
        <f t="shared" si="2199"/>
        <v>0</v>
      </c>
      <c r="H6346" s="22" t="b">
        <f t="shared" si="2200"/>
        <v>0</v>
      </c>
      <c r="I6346" s="22" t="b">
        <f t="shared" si="2201"/>
        <v>0</v>
      </c>
      <c r="J6346" s="22" t="b">
        <f t="shared" si="2202"/>
        <v>0</v>
      </c>
      <c r="K6346" s="3" t="str">
        <f t="shared" si="2203"/>
        <v/>
      </c>
      <c r="L6346" s="3" t="str">
        <f t="shared" si="2204"/>
        <v/>
      </c>
      <c r="M6346" s="3" t="str">
        <f t="shared" si="2205"/>
        <v/>
      </c>
      <c r="N6346" s="54" t="str">
        <f t="shared" si="2206"/>
        <v/>
      </c>
      <c r="O6346" s="3" t="str">
        <f t="shared" si="2207"/>
        <v/>
      </c>
      <c r="P6346" s="19" t="str">
        <f t="shared" si="2208"/>
        <v/>
      </c>
      <c r="Q6346" s="23" t="e">
        <f>_xlfn.XLOOKUP(R6346,summary!C3734:C3770,summary!B3734:B3770)</f>
        <v>#N/A</v>
      </c>
      <c r="R6346" s="24" t="str">
        <f t="shared" si="2214"/>
        <v>성복동</v>
      </c>
      <c r="S6346" s="24" t="str">
        <f t="shared" si="2209"/>
        <v>성복10통</v>
      </c>
      <c r="T6346" s="24" t="str">
        <f t="shared" si="2210"/>
        <v>(성복동,성동마을엘지빌리지3차)</v>
      </c>
      <c r="U6346" s="24" t="str">
        <f t="shared" si="2211"/>
        <v>성복</v>
      </c>
      <c r="V6346" s="25">
        <f t="shared" si="2212"/>
        <v>10</v>
      </c>
      <c r="W6346" s="25">
        <f t="shared" si="2213"/>
        <v>11</v>
      </c>
      <c r="X6346" s="59"/>
      <c r="Y6346" s="59"/>
      <c r="Z6346" s="59" t="s">
        <v>99</v>
      </c>
      <c r="AA6346" s="63" t="s">
        <v>7220</v>
      </c>
    </row>
    <row r="6347" spans="1:27" ht="16.5" customHeight="1" x14ac:dyDescent="0.3">
      <c r="A6347" s="22" t="b">
        <f t="shared" si="2193"/>
        <v>0</v>
      </c>
      <c r="B6347" s="22" t="b">
        <f t="shared" si="2194"/>
        <v>0</v>
      </c>
      <c r="C6347" s="22" t="b">
        <f t="shared" si="2195"/>
        <v>0</v>
      </c>
      <c r="D6347" s="22" t="b">
        <f t="shared" si="2196"/>
        <v>0</v>
      </c>
      <c r="E6347" s="22" t="b">
        <f t="shared" si="2197"/>
        <v>0</v>
      </c>
      <c r="F6347" s="52" t="b">
        <f t="shared" si="2198"/>
        <v>0</v>
      </c>
      <c r="G6347" s="22" t="b">
        <f t="shared" si="2199"/>
        <v>0</v>
      </c>
      <c r="H6347" s="22" t="b">
        <f t="shared" si="2200"/>
        <v>0</v>
      </c>
      <c r="I6347" s="22" t="b">
        <f t="shared" si="2201"/>
        <v>0</v>
      </c>
      <c r="J6347" s="22" t="b">
        <f t="shared" si="2202"/>
        <v>0</v>
      </c>
      <c r="K6347" s="3" t="str">
        <f t="shared" si="2203"/>
        <v/>
      </c>
      <c r="L6347" s="3" t="str">
        <f t="shared" si="2204"/>
        <v/>
      </c>
      <c r="M6347" s="3" t="str">
        <f t="shared" si="2205"/>
        <v/>
      </c>
      <c r="N6347" s="54" t="str">
        <f t="shared" si="2206"/>
        <v/>
      </c>
      <c r="O6347" s="3" t="str">
        <f t="shared" si="2207"/>
        <v/>
      </c>
      <c r="P6347" s="19" t="str">
        <f t="shared" si="2208"/>
        <v/>
      </c>
      <c r="Q6347" s="23" t="e">
        <f>_xlfn.XLOOKUP(R6347,summary!C3735:C3771,summary!B3735:B3771)</f>
        <v>#N/A</v>
      </c>
      <c r="R6347" s="24" t="str">
        <f t="shared" si="2214"/>
        <v>성복동</v>
      </c>
      <c r="S6347" s="24" t="str">
        <f t="shared" si="2209"/>
        <v>성복10통</v>
      </c>
      <c r="T6347" s="24" t="str">
        <f t="shared" si="2210"/>
        <v>(성복동,성동마을엘지빌리지3차)</v>
      </c>
      <c r="U6347" s="24" t="str">
        <f t="shared" si="2211"/>
        <v>성복</v>
      </c>
      <c r="V6347" s="25">
        <f t="shared" si="2212"/>
        <v>10</v>
      </c>
      <c r="W6347" s="25">
        <f t="shared" si="2213"/>
        <v>12</v>
      </c>
      <c r="X6347" s="59"/>
      <c r="Y6347" s="59"/>
      <c r="Z6347" s="59" t="s">
        <v>101</v>
      </c>
      <c r="AA6347" s="63" t="s">
        <v>7221</v>
      </c>
    </row>
    <row r="6348" spans="1:27" ht="16.5" customHeight="1" x14ac:dyDescent="0.3">
      <c r="A6348" s="22" t="b">
        <f t="shared" si="2193"/>
        <v>0</v>
      </c>
      <c r="B6348" s="22" t="b">
        <f t="shared" si="2194"/>
        <v>0</v>
      </c>
      <c r="C6348" s="22" t="b">
        <f t="shared" si="2195"/>
        <v>0</v>
      </c>
      <c r="D6348" s="22" t="b">
        <f t="shared" si="2196"/>
        <v>0</v>
      </c>
      <c r="E6348" s="22" t="b">
        <f t="shared" si="2197"/>
        <v>0</v>
      </c>
      <c r="F6348" s="52" t="b">
        <f t="shared" si="2198"/>
        <v>0</v>
      </c>
      <c r="G6348" s="22" t="b">
        <f t="shared" si="2199"/>
        <v>0</v>
      </c>
      <c r="H6348" s="22" t="b">
        <f t="shared" si="2200"/>
        <v>0</v>
      </c>
      <c r="I6348" s="22" t="b">
        <f t="shared" si="2201"/>
        <v>0</v>
      </c>
      <c r="J6348" s="22" t="b">
        <f t="shared" si="2202"/>
        <v>0</v>
      </c>
      <c r="K6348" s="3" t="str">
        <f t="shared" si="2203"/>
        <v/>
      </c>
      <c r="L6348" s="3" t="str">
        <f t="shared" si="2204"/>
        <v/>
      </c>
      <c r="M6348" s="3" t="str">
        <f t="shared" si="2205"/>
        <v/>
      </c>
      <c r="N6348" s="54" t="str">
        <f t="shared" si="2206"/>
        <v/>
      </c>
      <c r="O6348" s="3" t="str">
        <f t="shared" si="2207"/>
        <v/>
      </c>
      <c r="P6348" s="19" t="str">
        <f t="shared" si="2208"/>
        <v/>
      </c>
      <c r="Q6348" s="23" t="e">
        <f>_xlfn.XLOOKUP(R6348,summary!C3736:C3772,summary!B3736:B3772)</f>
        <v>#N/A</v>
      </c>
      <c r="R6348" s="24" t="str">
        <f t="shared" si="2214"/>
        <v>성복동</v>
      </c>
      <c r="S6348" s="24" t="str">
        <f t="shared" si="2209"/>
        <v>성복10통</v>
      </c>
      <c r="T6348" s="24" t="str">
        <f t="shared" si="2210"/>
        <v>(성복동,성동마을엘지빌리지3차)</v>
      </c>
      <c r="U6348" s="24" t="str">
        <f t="shared" si="2211"/>
        <v>성복</v>
      </c>
      <c r="V6348" s="25">
        <f t="shared" si="2212"/>
        <v>10</v>
      </c>
      <c r="W6348" s="25">
        <f t="shared" si="2213"/>
        <v>13</v>
      </c>
      <c r="X6348" s="59"/>
      <c r="Y6348" s="59"/>
      <c r="Z6348" s="59" t="s">
        <v>117</v>
      </c>
      <c r="AA6348" s="63" t="s">
        <v>7222</v>
      </c>
    </row>
    <row r="6349" spans="1:27" ht="16.5" customHeight="1" x14ac:dyDescent="0.3">
      <c r="A6349" s="22" t="b">
        <f t="shared" si="2193"/>
        <v>0</v>
      </c>
      <c r="B6349" s="22" t="b">
        <f t="shared" si="2194"/>
        <v>0</v>
      </c>
      <c r="C6349" s="22" t="b">
        <f t="shared" si="2195"/>
        <v>0</v>
      </c>
      <c r="D6349" s="22" t="b">
        <f t="shared" si="2196"/>
        <v>0</v>
      </c>
      <c r="E6349" s="22" t="b">
        <f t="shared" si="2197"/>
        <v>0</v>
      </c>
      <c r="F6349" s="52" t="b">
        <f t="shared" si="2198"/>
        <v>0</v>
      </c>
      <c r="G6349" s="22" t="b">
        <f t="shared" si="2199"/>
        <v>0</v>
      </c>
      <c r="H6349" s="22" t="b">
        <f t="shared" si="2200"/>
        <v>0</v>
      </c>
      <c r="I6349" s="22" t="b">
        <f t="shared" si="2201"/>
        <v>0</v>
      </c>
      <c r="J6349" s="22" t="b">
        <f t="shared" si="2202"/>
        <v>0</v>
      </c>
      <c r="K6349" s="3" t="str">
        <f t="shared" si="2203"/>
        <v/>
      </c>
      <c r="L6349" s="3" t="str">
        <f t="shared" si="2204"/>
        <v/>
      </c>
      <c r="M6349" s="3" t="str">
        <f t="shared" si="2205"/>
        <v/>
      </c>
      <c r="N6349" s="54" t="str">
        <f t="shared" si="2206"/>
        <v/>
      </c>
      <c r="O6349" s="3" t="str">
        <f t="shared" si="2207"/>
        <v/>
      </c>
      <c r="P6349" s="19" t="str">
        <f t="shared" si="2208"/>
        <v/>
      </c>
      <c r="Q6349" s="23" t="e">
        <f>_xlfn.XLOOKUP(R6349,summary!C3737:C3773,summary!B3737:B3773)</f>
        <v>#N/A</v>
      </c>
      <c r="R6349" s="24" t="str">
        <f t="shared" si="2214"/>
        <v>성복동</v>
      </c>
      <c r="S6349" s="24" t="str">
        <f t="shared" si="2209"/>
        <v>성복10통</v>
      </c>
      <c r="T6349" s="24" t="str">
        <f t="shared" si="2210"/>
        <v>(성복동,성동마을엘지빌리지3차)</v>
      </c>
      <c r="U6349" s="24" t="str">
        <f t="shared" si="2211"/>
        <v>성복</v>
      </c>
      <c r="V6349" s="25">
        <f t="shared" si="2212"/>
        <v>10</v>
      </c>
      <c r="W6349" s="25">
        <f t="shared" si="2213"/>
        <v>14</v>
      </c>
      <c r="X6349" s="59"/>
      <c r="Y6349" s="59"/>
      <c r="Z6349" s="59" t="s">
        <v>7223</v>
      </c>
      <c r="AA6349" s="63" t="s">
        <v>7224</v>
      </c>
    </row>
    <row r="6350" spans="1:27" ht="16.5" customHeight="1" x14ac:dyDescent="0.3">
      <c r="A6350" s="22" t="b">
        <f t="shared" si="2193"/>
        <v>1</v>
      </c>
      <c r="B6350" s="22" t="b">
        <f t="shared" si="2194"/>
        <v>0</v>
      </c>
      <c r="C6350" s="22" t="b">
        <f t="shared" si="2195"/>
        <v>0</v>
      </c>
      <c r="D6350" s="22" t="b">
        <f t="shared" si="2196"/>
        <v>0</v>
      </c>
      <c r="E6350" s="22" t="b">
        <f t="shared" si="2197"/>
        <v>0</v>
      </c>
      <c r="F6350" s="52" t="b">
        <f t="shared" si="2198"/>
        <v>0</v>
      </c>
      <c r="G6350" s="22" t="b">
        <f t="shared" si="2199"/>
        <v>0</v>
      </c>
      <c r="H6350" s="22" t="b">
        <f t="shared" si="2200"/>
        <v>0</v>
      </c>
      <c r="I6350" s="22" t="b">
        <f t="shared" si="2201"/>
        <v>0</v>
      </c>
      <c r="J6350" s="22" t="b">
        <f t="shared" si="2202"/>
        <v>1</v>
      </c>
      <c r="K6350" s="3" t="str">
        <f t="shared" si="2203"/>
        <v>성복11통</v>
      </c>
      <c r="L6350" s="3" t="str">
        <f t="shared" si="2204"/>
        <v>11</v>
      </c>
      <c r="M6350" s="3">
        <f t="shared" si="2205"/>
        <v>11</v>
      </c>
      <c r="N6350" s="54" t="str">
        <f t="shared" si="2206"/>
        <v>성복</v>
      </c>
      <c r="O6350" s="3" t="str">
        <f t="shared" si="2207"/>
        <v/>
      </c>
      <c r="P6350" s="19" t="str">
        <f t="shared" si="2208"/>
        <v/>
      </c>
      <c r="Q6350" s="23" t="e">
        <f>_xlfn.XLOOKUP(R6350,summary!C3738:C3774,summary!B3738:B3774)</f>
        <v>#N/A</v>
      </c>
      <c r="R6350" s="24" t="str">
        <f t="shared" si="2214"/>
        <v>성복동</v>
      </c>
      <c r="S6350" s="24" t="str">
        <f t="shared" si="2209"/>
        <v>성복11통</v>
      </c>
      <c r="T6350" s="24" t="str">
        <f t="shared" si="2210"/>
        <v>(성복동,성동마을엘지빌리지3차)</v>
      </c>
      <c r="U6350" s="24" t="str">
        <f t="shared" si="2211"/>
        <v>성복</v>
      </c>
      <c r="V6350" s="25">
        <f t="shared" si="2212"/>
        <v>11</v>
      </c>
      <c r="W6350" s="25">
        <f t="shared" si="2213"/>
        <v>1</v>
      </c>
      <c r="X6350" s="59"/>
      <c r="Y6350" s="59" t="s">
        <v>7225</v>
      </c>
      <c r="Z6350" s="59" t="s">
        <v>63</v>
      </c>
      <c r="AA6350" s="63" t="s">
        <v>7226</v>
      </c>
    </row>
    <row r="6351" spans="1:27" ht="16.5" customHeight="1" x14ac:dyDescent="0.3">
      <c r="A6351" s="22" t="b">
        <f t="shared" si="2193"/>
        <v>1</v>
      </c>
      <c r="B6351" s="22" t="b">
        <f t="shared" si="2194"/>
        <v>1</v>
      </c>
      <c r="C6351" s="22" t="b">
        <f t="shared" si="2195"/>
        <v>0</v>
      </c>
      <c r="D6351" s="22" t="b">
        <f t="shared" si="2196"/>
        <v>0</v>
      </c>
      <c r="E6351" s="22" t="b">
        <f t="shared" si="2197"/>
        <v>1</v>
      </c>
      <c r="F6351" s="52" t="b">
        <f t="shared" si="2198"/>
        <v>1</v>
      </c>
      <c r="G6351" s="22" t="b">
        <f t="shared" si="2199"/>
        <v>1</v>
      </c>
      <c r="H6351" s="22" t="b">
        <f t="shared" si="2200"/>
        <v>0</v>
      </c>
      <c r="I6351" s="22" t="b">
        <f t="shared" si="2201"/>
        <v>1</v>
      </c>
      <c r="J6351" s="22" t="b">
        <f t="shared" si="2202"/>
        <v>0</v>
      </c>
      <c r="K6351" s="3" t="str">
        <f t="shared" si="2203"/>
        <v/>
      </c>
      <c r="L6351" s="3" t="str">
        <f t="shared" si="2204"/>
        <v/>
      </c>
      <c r="M6351" s="3" t="str">
        <f t="shared" si="2205"/>
        <v/>
      </c>
      <c r="N6351" s="54" t="str">
        <f t="shared" si="2206"/>
        <v/>
      </c>
      <c r="O6351" s="3" t="str">
        <f t="shared" si="2207"/>
        <v>(성복동,성동마을엘지빌리지3차)</v>
      </c>
      <c r="P6351" s="19" t="str">
        <f t="shared" si="2208"/>
        <v>(성복동,성동마을엘지빌리지3차)</v>
      </c>
      <c r="Q6351" s="23" t="e">
        <f>_xlfn.XLOOKUP(R6351,summary!C3739:C3775,summary!B3739:B3775)</f>
        <v>#N/A</v>
      </c>
      <c r="R6351" s="24" t="str">
        <f t="shared" si="2214"/>
        <v>성복동</v>
      </c>
      <c r="S6351" s="24" t="str">
        <f t="shared" si="2209"/>
        <v>성복11통</v>
      </c>
      <c r="T6351" s="24" t="str">
        <f t="shared" si="2210"/>
        <v>(성복동,성동마을엘지빌리지3차)</v>
      </c>
      <c r="U6351" s="24" t="str">
        <f t="shared" si="2211"/>
        <v>성복</v>
      </c>
      <c r="V6351" s="25">
        <f t="shared" si="2212"/>
        <v>11</v>
      </c>
      <c r="W6351" s="25">
        <f t="shared" si="2213"/>
        <v>2</v>
      </c>
      <c r="X6351" s="59"/>
      <c r="Y6351" s="59" t="s">
        <v>7118</v>
      </c>
      <c r="Z6351" s="59" t="s">
        <v>6764</v>
      </c>
      <c r="AA6351" s="63" t="s">
        <v>7227</v>
      </c>
    </row>
    <row r="6352" spans="1:27" ht="16.5" customHeight="1" x14ac:dyDescent="0.3">
      <c r="A6352" s="22" t="b">
        <f t="shared" si="2193"/>
        <v>1</v>
      </c>
      <c r="B6352" s="22" t="b">
        <f t="shared" si="2194"/>
        <v>0</v>
      </c>
      <c r="C6352" s="22" t="b">
        <f t="shared" si="2195"/>
        <v>0</v>
      </c>
      <c r="D6352" s="22" t="b">
        <f t="shared" si="2196"/>
        <v>0</v>
      </c>
      <c r="E6352" s="22" t="b">
        <f t="shared" si="2197"/>
        <v>0</v>
      </c>
      <c r="F6352" s="52" t="b">
        <f t="shared" si="2198"/>
        <v>0</v>
      </c>
      <c r="G6352" s="22" t="b">
        <f t="shared" si="2199"/>
        <v>0</v>
      </c>
      <c r="H6352" s="22" t="b">
        <f t="shared" si="2200"/>
        <v>0</v>
      </c>
      <c r="I6352" s="22" t="b">
        <f t="shared" si="2201"/>
        <v>1</v>
      </c>
      <c r="J6352" s="22" t="b">
        <f t="shared" si="2202"/>
        <v>0</v>
      </c>
      <c r="K6352" s="3" t="str">
        <f t="shared" si="2203"/>
        <v/>
      </c>
      <c r="L6352" s="3" t="str">
        <f t="shared" si="2204"/>
        <v/>
      </c>
      <c r="M6352" s="3" t="str">
        <f t="shared" si="2205"/>
        <v/>
      </c>
      <c r="N6352" s="54" t="str">
        <f t="shared" si="2206"/>
        <v/>
      </c>
      <c r="O6352" s="3" t="str">
        <f t="shared" si="2207"/>
        <v>성동마을엘지빌리지3차)</v>
      </c>
      <c r="P6352" s="19" t="str">
        <f t="shared" si="2208"/>
        <v/>
      </c>
      <c r="Q6352" s="23" t="e">
        <f>_xlfn.XLOOKUP(R6352,summary!C3740:C3776,summary!B3740:B3776)</f>
        <v>#N/A</v>
      </c>
      <c r="R6352" s="24" t="str">
        <f t="shared" si="2214"/>
        <v>성복동</v>
      </c>
      <c r="S6352" s="24" t="str">
        <f t="shared" si="2209"/>
        <v>성복11통</v>
      </c>
      <c r="T6352" s="24" t="str">
        <f t="shared" si="2210"/>
        <v>(성복동,성동마을엘지빌리지3차)</v>
      </c>
      <c r="U6352" s="24" t="str">
        <f t="shared" si="2211"/>
        <v>성복</v>
      </c>
      <c r="V6352" s="25">
        <f t="shared" si="2212"/>
        <v>11</v>
      </c>
      <c r="W6352" s="25">
        <f t="shared" si="2213"/>
        <v>3</v>
      </c>
      <c r="X6352" s="59"/>
      <c r="Y6352" s="59" t="s">
        <v>7120</v>
      </c>
      <c r="Z6352" s="59" t="s">
        <v>67</v>
      </c>
      <c r="AA6352" s="63" t="s">
        <v>7228</v>
      </c>
    </row>
    <row r="6353" spans="1:27" ht="16.5" customHeight="1" x14ac:dyDescent="0.3">
      <c r="A6353" s="22" t="b">
        <f t="shared" si="2193"/>
        <v>1</v>
      </c>
      <c r="B6353" s="22" t="b">
        <f t="shared" si="2194"/>
        <v>0</v>
      </c>
      <c r="C6353" s="22" t="b">
        <f t="shared" si="2195"/>
        <v>1</v>
      </c>
      <c r="D6353" s="22" t="b">
        <f t="shared" si="2196"/>
        <v>0</v>
      </c>
      <c r="E6353" s="22" t="b">
        <f t="shared" si="2197"/>
        <v>1</v>
      </c>
      <c r="F6353" s="52" t="b">
        <f t="shared" si="2198"/>
        <v>1</v>
      </c>
      <c r="G6353" s="22" t="b">
        <f t="shared" si="2199"/>
        <v>0</v>
      </c>
      <c r="H6353" s="22" t="b">
        <f t="shared" si="2200"/>
        <v>1</v>
      </c>
      <c r="I6353" s="22" t="b">
        <f t="shared" si="2201"/>
        <v>1</v>
      </c>
      <c r="J6353" s="22" t="b">
        <f t="shared" si="2202"/>
        <v>0</v>
      </c>
      <c r="K6353" s="3" t="str">
        <f t="shared" si="2203"/>
        <v/>
      </c>
      <c r="L6353" s="3" t="str">
        <f t="shared" si="2204"/>
        <v/>
      </c>
      <c r="M6353" s="3" t="str">
        <f t="shared" si="2205"/>
        <v/>
      </c>
      <c r="N6353" s="54" t="str">
        <f t="shared" si="2206"/>
        <v/>
      </c>
      <c r="O6353" s="3" t="str">
        <f t="shared" si="2207"/>
        <v>엘지빌리지3차)</v>
      </c>
      <c r="P6353" s="19" t="str">
        <f t="shared" si="2208"/>
        <v/>
      </c>
      <c r="Q6353" s="23" t="e">
        <f>_xlfn.XLOOKUP(R6353,summary!C3741:C3777,summary!B3741:B3777)</f>
        <v>#N/A</v>
      </c>
      <c r="R6353" s="24" t="str">
        <f t="shared" si="2214"/>
        <v>성복동</v>
      </c>
      <c r="S6353" s="24" t="str">
        <f t="shared" si="2209"/>
        <v>성복11통</v>
      </c>
      <c r="T6353" s="24" t="str">
        <f t="shared" si="2210"/>
        <v>(성복동,성동마을엘지빌리지3차)</v>
      </c>
      <c r="U6353" s="24" t="str">
        <f t="shared" si="2211"/>
        <v>성복</v>
      </c>
      <c r="V6353" s="25">
        <f t="shared" si="2212"/>
        <v>11</v>
      </c>
      <c r="W6353" s="25">
        <f t="shared" si="2213"/>
        <v>4</v>
      </c>
      <c r="X6353" s="59"/>
      <c r="Y6353" s="59" t="s">
        <v>7212</v>
      </c>
      <c r="Z6353" s="59" t="s">
        <v>73</v>
      </c>
      <c r="AA6353" s="63" t="s">
        <v>7229</v>
      </c>
    </row>
    <row r="6354" spans="1:27" ht="16.5" customHeight="1" x14ac:dyDescent="0.3">
      <c r="A6354" s="22" t="b">
        <f t="shared" si="2193"/>
        <v>0</v>
      </c>
      <c r="B6354" s="22" t="b">
        <f t="shared" si="2194"/>
        <v>0</v>
      </c>
      <c r="C6354" s="22" t="b">
        <f t="shared" si="2195"/>
        <v>0</v>
      </c>
      <c r="D6354" s="22" t="b">
        <f t="shared" si="2196"/>
        <v>0</v>
      </c>
      <c r="E6354" s="22" t="b">
        <f t="shared" si="2197"/>
        <v>0</v>
      </c>
      <c r="F6354" s="52" t="b">
        <f t="shared" si="2198"/>
        <v>0</v>
      </c>
      <c r="G6354" s="22" t="b">
        <f t="shared" si="2199"/>
        <v>0</v>
      </c>
      <c r="H6354" s="22" t="b">
        <f t="shared" si="2200"/>
        <v>0</v>
      </c>
      <c r="I6354" s="22" t="b">
        <f t="shared" si="2201"/>
        <v>0</v>
      </c>
      <c r="J6354" s="22" t="b">
        <f t="shared" si="2202"/>
        <v>0</v>
      </c>
      <c r="K6354" s="3" t="str">
        <f t="shared" si="2203"/>
        <v/>
      </c>
      <c r="L6354" s="3" t="str">
        <f t="shared" si="2204"/>
        <v/>
      </c>
      <c r="M6354" s="3" t="str">
        <f t="shared" si="2205"/>
        <v/>
      </c>
      <c r="N6354" s="54" t="str">
        <f t="shared" si="2206"/>
        <v/>
      </c>
      <c r="O6354" s="3" t="str">
        <f t="shared" si="2207"/>
        <v/>
      </c>
      <c r="P6354" s="19" t="str">
        <f t="shared" si="2208"/>
        <v/>
      </c>
      <c r="Q6354" s="23" t="e">
        <f>_xlfn.XLOOKUP(R6354,summary!C3742:C3778,summary!B3742:B3778)</f>
        <v>#N/A</v>
      </c>
      <c r="R6354" s="24" t="str">
        <f t="shared" si="2214"/>
        <v>성복동</v>
      </c>
      <c r="S6354" s="24" t="str">
        <f t="shared" si="2209"/>
        <v>성복11통</v>
      </c>
      <c r="T6354" s="24" t="str">
        <f t="shared" si="2210"/>
        <v>(성복동,성동마을엘지빌리지3차)</v>
      </c>
      <c r="U6354" s="24" t="str">
        <f t="shared" si="2211"/>
        <v>성복</v>
      </c>
      <c r="V6354" s="25">
        <f t="shared" si="2212"/>
        <v>11</v>
      </c>
      <c r="W6354" s="25">
        <f t="shared" si="2213"/>
        <v>5</v>
      </c>
      <c r="X6354" s="59"/>
      <c r="Y6354" s="59"/>
      <c r="Z6354" s="59" t="s">
        <v>87</v>
      </c>
      <c r="AA6354" s="63" t="s">
        <v>7230</v>
      </c>
    </row>
    <row r="6355" spans="1:27" ht="16.5" customHeight="1" x14ac:dyDescent="0.3">
      <c r="A6355" s="22" t="b">
        <f t="shared" si="2193"/>
        <v>0</v>
      </c>
      <c r="B6355" s="22" t="b">
        <f t="shared" si="2194"/>
        <v>0</v>
      </c>
      <c r="C6355" s="22" t="b">
        <f t="shared" si="2195"/>
        <v>0</v>
      </c>
      <c r="D6355" s="22" t="b">
        <f t="shared" si="2196"/>
        <v>0</v>
      </c>
      <c r="E6355" s="22" t="b">
        <f t="shared" si="2197"/>
        <v>0</v>
      </c>
      <c r="F6355" s="52" t="b">
        <f t="shared" si="2198"/>
        <v>0</v>
      </c>
      <c r="G6355" s="22" t="b">
        <f t="shared" si="2199"/>
        <v>0</v>
      </c>
      <c r="H6355" s="22" t="b">
        <f t="shared" si="2200"/>
        <v>0</v>
      </c>
      <c r="I6355" s="22" t="b">
        <f t="shared" si="2201"/>
        <v>0</v>
      </c>
      <c r="J6355" s="22" t="b">
        <f t="shared" si="2202"/>
        <v>0</v>
      </c>
      <c r="K6355" s="3" t="str">
        <f t="shared" si="2203"/>
        <v/>
      </c>
      <c r="L6355" s="3" t="str">
        <f t="shared" si="2204"/>
        <v/>
      </c>
      <c r="M6355" s="3" t="str">
        <f t="shared" si="2205"/>
        <v/>
      </c>
      <c r="N6355" s="54" t="str">
        <f t="shared" si="2206"/>
        <v/>
      </c>
      <c r="O6355" s="3" t="str">
        <f t="shared" si="2207"/>
        <v/>
      </c>
      <c r="P6355" s="19" t="str">
        <f t="shared" si="2208"/>
        <v/>
      </c>
      <c r="Q6355" s="23" t="e">
        <f>_xlfn.XLOOKUP(R6355,summary!C3743:C3779,summary!B3743:B3779)</f>
        <v>#N/A</v>
      </c>
      <c r="R6355" s="24" t="str">
        <f t="shared" si="2214"/>
        <v>성복동</v>
      </c>
      <c r="S6355" s="24" t="str">
        <f t="shared" si="2209"/>
        <v>성복11통</v>
      </c>
      <c r="T6355" s="24" t="str">
        <f t="shared" si="2210"/>
        <v>(성복동,성동마을엘지빌리지3차)</v>
      </c>
      <c r="U6355" s="24" t="str">
        <f t="shared" si="2211"/>
        <v>성복</v>
      </c>
      <c r="V6355" s="25">
        <f t="shared" si="2212"/>
        <v>11</v>
      </c>
      <c r="W6355" s="25">
        <f t="shared" si="2213"/>
        <v>6</v>
      </c>
      <c r="X6355" s="59"/>
      <c r="Y6355" s="59"/>
      <c r="Z6355" s="59" t="s">
        <v>89</v>
      </c>
      <c r="AA6355" s="63" t="s">
        <v>7231</v>
      </c>
    </row>
    <row r="6356" spans="1:27" ht="16.5" customHeight="1" x14ac:dyDescent="0.3">
      <c r="A6356" s="22" t="b">
        <f t="shared" si="2193"/>
        <v>0</v>
      </c>
      <c r="B6356" s="22" t="b">
        <f t="shared" si="2194"/>
        <v>0</v>
      </c>
      <c r="C6356" s="22" t="b">
        <f t="shared" si="2195"/>
        <v>0</v>
      </c>
      <c r="D6356" s="22" t="b">
        <f t="shared" si="2196"/>
        <v>0</v>
      </c>
      <c r="E6356" s="22" t="b">
        <f t="shared" si="2197"/>
        <v>0</v>
      </c>
      <c r="F6356" s="52" t="b">
        <f t="shared" si="2198"/>
        <v>0</v>
      </c>
      <c r="G6356" s="22" t="b">
        <f t="shared" si="2199"/>
        <v>0</v>
      </c>
      <c r="H6356" s="22" t="b">
        <f t="shared" si="2200"/>
        <v>0</v>
      </c>
      <c r="I6356" s="22" t="b">
        <f t="shared" si="2201"/>
        <v>0</v>
      </c>
      <c r="J6356" s="22" t="b">
        <f t="shared" si="2202"/>
        <v>0</v>
      </c>
      <c r="K6356" s="3" t="str">
        <f t="shared" si="2203"/>
        <v/>
      </c>
      <c r="L6356" s="3" t="str">
        <f t="shared" si="2204"/>
        <v/>
      </c>
      <c r="M6356" s="3" t="str">
        <f t="shared" si="2205"/>
        <v/>
      </c>
      <c r="N6356" s="54" t="str">
        <f t="shared" si="2206"/>
        <v/>
      </c>
      <c r="O6356" s="3" t="str">
        <f t="shared" si="2207"/>
        <v/>
      </c>
      <c r="P6356" s="19" t="str">
        <f t="shared" si="2208"/>
        <v/>
      </c>
      <c r="Q6356" s="23" t="e">
        <f>_xlfn.XLOOKUP(R6356,summary!C3744:C3780,summary!B3744:B3780)</f>
        <v>#N/A</v>
      </c>
      <c r="R6356" s="24" t="str">
        <f t="shared" si="2214"/>
        <v>성복동</v>
      </c>
      <c r="S6356" s="24" t="str">
        <f t="shared" si="2209"/>
        <v>성복11통</v>
      </c>
      <c r="T6356" s="24" t="str">
        <f t="shared" si="2210"/>
        <v>(성복동,성동마을엘지빌리지3차)</v>
      </c>
      <c r="U6356" s="24" t="str">
        <f t="shared" si="2211"/>
        <v>성복</v>
      </c>
      <c r="V6356" s="25">
        <f t="shared" si="2212"/>
        <v>11</v>
      </c>
      <c r="W6356" s="25">
        <f t="shared" si="2213"/>
        <v>7</v>
      </c>
      <c r="X6356" s="59"/>
      <c r="Y6356" s="59"/>
      <c r="Z6356" s="59" t="s">
        <v>91</v>
      </c>
      <c r="AA6356" s="63" t="s">
        <v>7232</v>
      </c>
    </row>
    <row r="6357" spans="1:27" ht="16.5" customHeight="1" x14ac:dyDescent="0.3">
      <c r="A6357" s="22" t="b">
        <f t="shared" ref="A6357:A6420" si="2215">LEN(Y6357)&gt;0</f>
        <v>0</v>
      </c>
      <c r="B6357" s="22" t="b">
        <f t="shared" ref="B6357:B6420" si="2216">LEFT(Y6357)="("</f>
        <v>0</v>
      </c>
      <c r="C6357" s="22" t="b">
        <f t="shared" ref="C6357:C6420" si="2217">RIGHT(Y6357)=")"</f>
        <v>0</v>
      </c>
      <c r="D6357" s="22" t="b">
        <f t="shared" ref="D6357:D6420" si="2218">AND(B6357,C6357)</f>
        <v>0</v>
      </c>
      <c r="E6357" s="22" t="b">
        <f t="shared" ref="E6357:E6420" si="2219">OR(B6357,C6357)</f>
        <v>0</v>
      </c>
      <c r="F6357" s="52" t="b">
        <f t="shared" ref="F6357:F6420" si="2220">_xlfn.XOR(B6357,C6357)</f>
        <v>0</v>
      </c>
      <c r="G6357" s="22" t="b">
        <f t="shared" ref="G6357:G6420" si="2221">AND(B6357,F6357)</f>
        <v>0</v>
      </c>
      <c r="H6357" s="22" t="b">
        <f t="shared" ref="H6357:H6420" si="2222">AND(C6357,$F6357)</f>
        <v>0</v>
      </c>
      <c r="I6357" s="22" t="b">
        <f t="shared" ref="I6357:I6420" si="2223">IF(G6357,G6357,IF(H6356,FALSE,I6356))</f>
        <v>0</v>
      </c>
      <c r="J6357" s="22" t="b">
        <f t="shared" ref="J6357:J6420" si="2224">AND(A6357,NOT(B6357),NOT(I6357))</f>
        <v>0</v>
      </c>
      <c r="K6357" s="3" t="str">
        <f t="shared" ref="K6357:K6420" si="2225">IF(AND(J6357,RIGHT(Y6357)="통"),Y6357,"")</f>
        <v/>
      </c>
      <c r="L6357" s="3" t="str">
        <f t="shared" ref="L6357:L6420" si="2226">RIGHT(SUBSTITUTE(K6357,"통",""),2)</f>
        <v/>
      </c>
      <c r="M6357" s="3" t="str">
        <f t="shared" ref="M6357:M6420" si="2227">IF(LEN(L6357)=0,"",IF(CODE(L6357)&lt;60,VALUE(L6357),VALUE(RIGHT(L6357))))</f>
        <v/>
      </c>
      <c r="N6357" s="54" t="str">
        <f t="shared" ref="N6357:N6420" si="2228">SUBSTITUTE(K6357,_xlfn.CONCAT(M6357,"통"),"")</f>
        <v/>
      </c>
      <c r="O6357" s="3" t="str">
        <f t="shared" ref="O6357:O6420" si="2229">IF(I6357,IF(I6358,CONCATENATE(Y6357,O6358),Y6357),"")</f>
        <v/>
      </c>
      <c r="P6357" s="19" t="str">
        <f t="shared" ref="P6357:P6420" si="2230">IF(G6357,O6357,IF(D6357,Y6357,""))</f>
        <v/>
      </c>
      <c r="Q6357" s="23" t="e">
        <f>_xlfn.XLOOKUP(R6357,summary!C3745:C3781,summary!B3745:B3781)</f>
        <v>#N/A</v>
      </c>
      <c r="R6357" s="24" t="str">
        <f t="shared" si="2214"/>
        <v>성복동</v>
      </c>
      <c r="S6357" s="24" t="str">
        <f t="shared" ref="S6357:S6420" si="2231">IF(J6357,Y6357,S6356)</f>
        <v>성복11통</v>
      </c>
      <c r="T6357" s="24" t="str">
        <f t="shared" ref="T6357:T6420" si="2232">IF(J6357,P6358,T6356)</f>
        <v>(성복동,성동마을엘지빌리지3차)</v>
      </c>
      <c r="U6357" s="24" t="str">
        <f t="shared" ref="U6357:U6420" si="2233">IF($J6357,N6357,U6356)</f>
        <v>성복</v>
      </c>
      <c r="V6357" s="25">
        <f t="shared" ref="V6357:V6420" si="2234">IF(J6357,M6357,V6356)</f>
        <v>11</v>
      </c>
      <c r="W6357" s="25">
        <f t="shared" ref="W6357:W6420" si="2235">IF(ISBLANK(Z6357),"",IF(LEN(TRIM(Z6357))&lt;4,VALUE(SUBSTITUTE(TRIM(Z6357),"반","")),""))</f>
        <v>8</v>
      </c>
      <c r="X6357" s="59"/>
      <c r="Y6357" s="59"/>
      <c r="Z6357" s="59" t="s">
        <v>93</v>
      </c>
      <c r="AA6357" s="63" t="s">
        <v>7233</v>
      </c>
    </row>
    <row r="6358" spans="1:27" ht="16.5" customHeight="1" x14ac:dyDescent="0.3">
      <c r="A6358" s="22" t="b">
        <f t="shared" si="2215"/>
        <v>0</v>
      </c>
      <c r="B6358" s="22" t="b">
        <f t="shared" si="2216"/>
        <v>0</v>
      </c>
      <c r="C6358" s="22" t="b">
        <f t="shared" si="2217"/>
        <v>0</v>
      </c>
      <c r="D6358" s="22" t="b">
        <f t="shared" si="2218"/>
        <v>0</v>
      </c>
      <c r="E6358" s="22" t="b">
        <f t="shared" si="2219"/>
        <v>0</v>
      </c>
      <c r="F6358" s="52" t="b">
        <f t="shared" si="2220"/>
        <v>0</v>
      </c>
      <c r="G6358" s="22" t="b">
        <f t="shared" si="2221"/>
        <v>0</v>
      </c>
      <c r="H6358" s="22" t="b">
        <f t="shared" si="2222"/>
        <v>0</v>
      </c>
      <c r="I6358" s="22" t="b">
        <f t="shared" si="2223"/>
        <v>0</v>
      </c>
      <c r="J6358" s="22" t="b">
        <f t="shared" si="2224"/>
        <v>0</v>
      </c>
      <c r="K6358" s="3" t="str">
        <f t="shared" si="2225"/>
        <v/>
      </c>
      <c r="L6358" s="3" t="str">
        <f t="shared" si="2226"/>
        <v/>
      </c>
      <c r="M6358" s="3" t="str">
        <f t="shared" si="2227"/>
        <v/>
      </c>
      <c r="N6358" s="54" t="str">
        <f t="shared" si="2228"/>
        <v/>
      </c>
      <c r="O6358" s="3" t="str">
        <f t="shared" si="2229"/>
        <v/>
      </c>
      <c r="P6358" s="19" t="str">
        <f t="shared" si="2230"/>
        <v/>
      </c>
      <c r="Q6358" s="23" t="e">
        <f>_xlfn.XLOOKUP(R6358,summary!C3746:C3782,summary!B3746:B3782)</f>
        <v>#N/A</v>
      </c>
      <c r="R6358" s="24" t="str">
        <f t="shared" si="2214"/>
        <v>성복동</v>
      </c>
      <c r="S6358" s="24" t="str">
        <f t="shared" si="2231"/>
        <v>성복11통</v>
      </c>
      <c r="T6358" s="24" t="str">
        <f t="shared" si="2232"/>
        <v>(성복동,성동마을엘지빌리지3차)</v>
      </c>
      <c r="U6358" s="24" t="str">
        <f t="shared" si="2233"/>
        <v>성복</v>
      </c>
      <c r="V6358" s="25">
        <f t="shared" si="2234"/>
        <v>11</v>
      </c>
      <c r="W6358" s="25">
        <f t="shared" si="2235"/>
        <v>9</v>
      </c>
      <c r="X6358" s="59"/>
      <c r="Y6358" s="59"/>
      <c r="Z6358" s="59" t="s">
        <v>95</v>
      </c>
      <c r="AA6358" s="63" t="s">
        <v>7234</v>
      </c>
    </row>
    <row r="6359" spans="1:27" ht="16.5" customHeight="1" x14ac:dyDescent="0.3">
      <c r="A6359" s="22" t="b">
        <f t="shared" si="2215"/>
        <v>0</v>
      </c>
      <c r="B6359" s="22" t="b">
        <f t="shared" si="2216"/>
        <v>0</v>
      </c>
      <c r="C6359" s="22" t="b">
        <f t="shared" si="2217"/>
        <v>0</v>
      </c>
      <c r="D6359" s="22" t="b">
        <f t="shared" si="2218"/>
        <v>0</v>
      </c>
      <c r="E6359" s="22" t="b">
        <f t="shared" si="2219"/>
        <v>0</v>
      </c>
      <c r="F6359" s="52" t="b">
        <f t="shared" si="2220"/>
        <v>0</v>
      </c>
      <c r="G6359" s="22" t="b">
        <f t="shared" si="2221"/>
        <v>0</v>
      </c>
      <c r="H6359" s="22" t="b">
        <f t="shared" si="2222"/>
        <v>0</v>
      </c>
      <c r="I6359" s="22" t="b">
        <f t="shared" si="2223"/>
        <v>0</v>
      </c>
      <c r="J6359" s="22" t="b">
        <f t="shared" si="2224"/>
        <v>0</v>
      </c>
      <c r="K6359" s="3" t="str">
        <f t="shared" si="2225"/>
        <v/>
      </c>
      <c r="L6359" s="3" t="str">
        <f t="shared" si="2226"/>
        <v/>
      </c>
      <c r="M6359" s="3" t="str">
        <f t="shared" si="2227"/>
        <v/>
      </c>
      <c r="N6359" s="54" t="str">
        <f t="shared" si="2228"/>
        <v/>
      </c>
      <c r="O6359" s="3" t="str">
        <f t="shared" si="2229"/>
        <v/>
      </c>
      <c r="P6359" s="19" t="str">
        <f t="shared" si="2230"/>
        <v/>
      </c>
      <c r="Q6359" s="23" t="e">
        <f>_xlfn.XLOOKUP(R6359,summary!C3747:C3783,summary!B3747:B3783)</f>
        <v>#N/A</v>
      </c>
      <c r="R6359" s="24" t="str">
        <f t="shared" si="2214"/>
        <v>성복동</v>
      </c>
      <c r="S6359" s="24" t="str">
        <f t="shared" si="2231"/>
        <v>성복11통</v>
      </c>
      <c r="T6359" s="24" t="str">
        <f t="shared" si="2232"/>
        <v>(성복동,성동마을엘지빌리지3차)</v>
      </c>
      <c r="U6359" s="24" t="str">
        <f t="shared" si="2233"/>
        <v>성복</v>
      </c>
      <c r="V6359" s="25">
        <f t="shared" si="2234"/>
        <v>11</v>
      </c>
      <c r="W6359" s="25">
        <f t="shared" si="2235"/>
        <v>10</v>
      </c>
      <c r="X6359" s="59"/>
      <c r="Y6359" s="59"/>
      <c r="Z6359" s="59" t="s">
        <v>97</v>
      </c>
      <c r="AA6359" s="63" t="s">
        <v>7235</v>
      </c>
    </row>
    <row r="6360" spans="1:27" ht="16.5" customHeight="1" x14ac:dyDescent="0.3">
      <c r="A6360" s="22" t="b">
        <f t="shared" si="2215"/>
        <v>0</v>
      </c>
      <c r="B6360" s="22" t="b">
        <f t="shared" si="2216"/>
        <v>0</v>
      </c>
      <c r="C6360" s="22" t="b">
        <f t="shared" si="2217"/>
        <v>0</v>
      </c>
      <c r="D6360" s="22" t="b">
        <f t="shared" si="2218"/>
        <v>0</v>
      </c>
      <c r="E6360" s="22" t="b">
        <f t="shared" si="2219"/>
        <v>0</v>
      </c>
      <c r="F6360" s="52" t="b">
        <f t="shared" si="2220"/>
        <v>0</v>
      </c>
      <c r="G6360" s="22" t="b">
        <f t="shared" si="2221"/>
        <v>0</v>
      </c>
      <c r="H6360" s="22" t="b">
        <f t="shared" si="2222"/>
        <v>0</v>
      </c>
      <c r="I6360" s="22" t="b">
        <f t="shared" si="2223"/>
        <v>0</v>
      </c>
      <c r="J6360" s="22" t="b">
        <f t="shared" si="2224"/>
        <v>0</v>
      </c>
      <c r="K6360" s="3" t="str">
        <f t="shared" si="2225"/>
        <v/>
      </c>
      <c r="L6360" s="3" t="str">
        <f t="shared" si="2226"/>
        <v/>
      </c>
      <c r="M6360" s="3" t="str">
        <f t="shared" si="2227"/>
        <v/>
      </c>
      <c r="N6360" s="54" t="str">
        <f t="shared" si="2228"/>
        <v/>
      </c>
      <c r="O6360" s="3" t="str">
        <f t="shared" si="2229"/>
        <v/>
      </c>
      <c r="P6360" s="19" t="str">
        <f t="shared" si="2230"/>
        <v/>
      </c>
      <c r="Q6360" s="23" t="e">
        <f>_xlfn.XLOOKUP(R6360,summary!C3748:C3784,summary!B3748:B3784)</f>
        <v>#N/A</v>
      </c>
      <c r="R6360" s="24" t="str">
        <f t="shared" si="2214"/>
        <v>성복동</v>
      </c>
      <c r="S6360" s="24" t="str">
        <f t="shared" si="2231"/>
        <v>성복11통</v>
      </c>
      <c r="T6360" s="24" t="str">
        <f t="shared" si="2232"/>
        <v>(성복동,성동마을엘지빌리지3차)</v>
      </c>
      <c r="U6360" s="24" t="str">
        <f t="shared" si="2233"/>
        <v>성복</v>
      </c>
      <c r="V6360" s="25">
        <f t="shared" si="2234"/>
        <v>11</v>
      </c>
      <c r="W6360" s="25">
        <f t="shared" si="2235"/>
        <v>11</v>
      </c>
      <c r="X6360" s="59"/>
      <c r="Y6360" s="59"/>
      <c r="Z6360" s="59" t="s">
        <v>99</v>
      </c>
      <c r="AA6360" s="63" t="s">
        <v>7236</v>
      </c>
    </row>
    <row r="6361" spans="1:27" ht="16.5" customHeight="1" x14ac:dyDescent="0.3">
      <c r="A6361" s="22" t="b">
        <f t="shared" si="2215"/>
        <v>0</v>
      </c>
      <c r="B6361" s="22" t="b">
        <f t="shared" si="2216"/>
        <v>0</v>
      </c>
      <c r="C6361" s="22" t="b">
        <f t="shared" si="2217"/>
        <v>0</v>
      </c>
      <c r="D6361" s="22" t="b">
        <f t="shared" si="2218"/>
        <v>0</v>
      </c>
      <c r="E6361" s="22" t="b">
        <f t="shared" si="2219"/>
        <v>0</v>
      </c>
      <c r="F6361" s="52" t="b">
        <f t="shared" si="2220"/>
        <v>0</v>
      </c>
      <c r="G6361" s="22" t="b">
        <f t="shared" si="2221"/>
        <v>0</v>
      </c>
      <c r="H6361" s="22" t="b">
        <f t="shared" si="2222"/>
        <v>0</v>
      </c>
      <c r="I6361" s="22" t="b">
        <f t="shared" si="2223"/>
        <v>0</v>
      </c>
      <c r="J6361" s="22" t="b">
        <f t="shared" si="2224"/>
        <v>0</v>
      </c>
      <c r="K6361" s="3" t="str">
        <f t="shared" si="2225"/>
        <v/>
      </c>
      <c r="L6361" s="3" t="str">
        <f t="shared" si="2226"/>
        <v/>
      </c>
      <c r="M6361" s="3" t="str">
        <f t="shared" si="2227"/>
        <v/>
      </c>
      <c r="N6361" s="54" t="str">
        <f t="shared" si="2228"/>
        <v/>
      </c>
      <c r="O6361" s="3" t="str">
        <f t="shared" si="2229"/>
        <v/>
      </c>
      <c r="P6361" s="19" t="str">
        <f t="shared" si="2230"/>
        <v/>
      </c>
      <c r="Q6361" s="23" t="e">
        <f>_xlfn.XLOOKUP(R6361,summary!C3749:C3785,summary!B3749:B3785)</f>
        <v>#N/A</v>
      </c>
      <c r="R6361" s="24" t="str">
        <f t="shared" si="2214"/>
        <v>성복동</v>
      </c>
      <c r="S6361" s="24" t="str">
        <f t="shared" si="2231"/>
        <v>성복11통</v>
      </c>
      <c r="T6361" s="24" t="str">
        <f t="shared" si="2232"/>
        <v>(성복동,성동마을엘지빌리지3차)</v>
      </c>
      <c r="U6361" s="24" t="str">
        <f t="shared" si="2233"/>
        <v>성복</v>
      </c>
      <c r="V6361" s="25">
        <f t="shared" si="2234"/>
        <v>11</v>
      </c>
      <c r="W6361" s="25">
        <f t="shared" si="2235"/>
        <v>12</v>
      </c>
      <c r="X6361" s="59"/>
      <c r="Y6361" s="59"/>
      <c r="Z6361" s="59" t="s">
        <v>101</v>
      </c>
      <c r="AA6361" s="63" t="s">
        <v>7237</v>
      </c>
    </row>
    <row r="6362" spans="1:27" ht="16.5" customHeight="1" x14ac:dyDescent="0.3">
      <c r="A6362" s="22" t="b">
        <f t="shared" si="2215"/>
        <v>0</v>
      </c>
      <c r="B6362" s="22" t="b">
        <f t="shared" si="2216"/>
        <v>0</v>
      </c>
      <c r="C6362" s="22" t="b">
        <f t="shared" si="2217"/>
        <v>0</v>
      </c>
      <c r="D6362" s="22" t="b">
        <f t="shared" si="2218"/>
        <v>0</v>
      </c>
      <c r="E6362" s="22" t="b">
        <f t="shared" si="2219"/>
        <v>0</v>
      </c>
      <c r="F6362" s="52" t="b">
        <f t="shared" si="2220"/>
        <v>0</v>
      </c>
      <c r="G6362" s="22" t="b">
        <f t="shared" si="2221"/>
        <v>0</v>
      </c>
      <c r="H6362" s="22" t="b">
        <f t="shared" si="2222"/>
        <v>0</v>
      </c>
      <c r="I6362" s="22" t="b">
        <f t="shared" si="2223"/>
        <v>0</v>
      </c>
      <c r="J6362" s="22" t="b">
        <f t="shared" si="2224"/>
        <v>0</v>
      </c>
      <c r="K6362" s="3" t="str">
        <f t="shared" si="2225"/>
        <v/>
      </c>
      <c r="L6362" s="3" t="str">
        <f t="shared" si="2226"/>
        <v/>
      </c>
      <c r="M6362" s="3" t="str">
        <f t="shared" si="2227"/>
        <v/>
      </c>
      <c r="N6362" s="54" t="str">
        <f t="shared" si="2228"/>
        <v/>
      </c>
      <c r="O6362" s="3" t="str">
        <f t="shared" si="2229"/>
        <v/>
      </c>
      <c r="P6362" s="19" t="str">
        <f t="shared" si="2230"/>
        <v/>
      </c>
      <c r="Q6362" s="23" t="e">
        <f>_xlfn.XLOOKUP(R6362,summary!C3750:C3786,summary!B3750:B3786)</f>
        <v>#N/A</v>
      </c>
      <c r="R6362" s="24" t="str">
        <f t="shared" si="2214"/>
        <v>성복동</v>
      </c>
      <c r="S6362" s="24" t="str">
        <f t="shared" si="2231"/>
        <v>성복11통</v>
      </c>
      <c r="T6362" s="24" t="str">
        <f t="shared" si="2232"/>
        <v>(성복동,성동마을엘지빌리지3차)</v>
      </c>
      <c r="U6362" s="24" t="str">
        <f t="shared" si="2233"/>
        <v>성복</v>
      </c>
      <c r="V6362" s="25">
        <f t="shared" si="2234"/>
        <v>11</v>
      </c>
      <c r="W6362" s="25">
        <f t="shared" si="2235"/>
        <v>13</v>
      </c>
      <c r="X6362" s="59"/>
      <c r="Y6362" s="59"/>
      <c r="Z6362" s="59" t="s">
        <v>117</v>
      </c>
      <c r="AA6362" s="63" t="s">
        <v>7238</v>
      </c>
    </row>
    <row r="6363" spans="1:27" ht="16.5" customHeight="1" x14ac:dyDescent="0.3">
      <c r="A6363" s="22" t="b">
        <f t="shared" si="2215"/>
        <v>0</v>
      </c>
      <c r="B6363" s="22" t="b">
        <f t="shared" si="2216"/>
        <v>0</v>
      </c>
      <c r="C6363" s="22" t="b">
        <f t="shared" si="2217"/>
        <v>0</v>
      </c>
      <c r="D6363" s="22" t="b">
        <f t="shared" si="2218"/>
        <v>0</v>
      </c>
      <c r="E6363" s="22" t="b">
        <f t="shared" si="2219"/>
        <v>0</v>
      </c>
      <c r="F6363" s="52" t="b">
        <f t="shared" si="2220"/>
        <v>0</v>
      </c>
      <c r="G6363" s="22" t="b">
        <f t="shared" si="2221"/>
        <v>0</v>
      </c>
      <c r="H6363" s="22" t="b">
        <f t="shared" si="2222"/>
        <v>0</v>
      </c>
      <c r="I6363" s="22" t="b">
        <f t="shared" si="2223"/>
        <v>0</v>
      </c>
      <c r="J6363" s="22" t="b">
        <f t="shared" si="2224"/>
        <v>0</v>
      </c>
      <c r="K6363" s="3" t="str">
        <f t="shared" si="2225"/>
        <v/>
      </c>
      <c r="L6363" s="3" t="str">
        <f t="shared" si="2226"/>
        <v/>
      </c>
      <c r="M6363" s="3" t="str">
        <f t="shared" si="2227"/>
        <v/>
      </c>
      <c r="N6363" s="54" t="str">
        <f t="shared" si="2228"/>
        <v/>
      </c>
      <c r="O6363" s="3" t="str">
        <f t="shared" si="2229"/>
        <v/>
      </c>
      <c r="P6363" s="19" t="str">
        <f t="shared" si="2230"/>
        <v/>
      </c>
      <c r="Q6363" s="23" t="e">
        <f>_xlfn.XLOOKUP(R6363,summary!C3751:C3787,summary!B3751:B3787)</f>
        <v>#N/A</v>
      </c>
      <c r="R6363" s="24" t="str">
        <f t="shared" si="2214"/>
        <v>성복동</v>
      </c>
      <c r="S6363" s="24" t="str">
        <f t="shared" si="2231"/>
        <v>성복11통</v>
      </c>
      <c r="T6363" s="24" t="str">
        <f t="shared" si="2232"/>
        <v>(성복동,성동마을엘지빌리지3차)</v>
      </c>
      <c r="U6363" s="24" t="str">
        <f t="shared" si="2233"/>
        <v>성복</v>
      </c>
      <c r="V6363" s="25">
        <f t="shared" si="2234"/>
        <v>11</v>
      </c>
      <c r="W6363" s="25">
        <f t="shared" si="2235"/>
        <v>14</v>
      </c>
      <c r="X6363" s="59"/>
      <c r="Y6363" s="59"/>
      <c r="Z6363" s="59" t="s">
        <v>119</v>
      </c>
      <c r="AA6363" s="63" t="s">
        <v>7239</v>
      </c>
    </row>
    <row r="6364" spans="1:27" ht="16.5" customHeight="1" x14ac:dyDescent="0.3">
      <c r="A6364" s="22" t="b">
        <f t="shared" si="2215"/>
        <v>0</v>
      </c>
      <c r="B6364" s="22" t="b">
        <f t="shared" si="2216"/>
        <v>0</v>
      </c>
      <c r="C6364" s="22" t="b">
        <f t="shared" si="2217"/>
        <v>0</v>
      </c>
      <c r="D6364" s="22" t="b">
        <f t="shared" si="2218"/>
        <v>0</v>
      </c>
      <c r="E6364" s="22" t="b">
        <f t="shared" si="2219"/>
        <v>0</v>
      </c>
      <c r="F6364" s="52" t="b">
        <f t="shared" si="2220"/>
        <v>0</v>
      </c>
      <c r="G6364" s="22" t="b">
        <f t="shared" si="2221"/>
        <v>0</v>
      </c>
      <c r="H6364" s="22" t="b">
        <f t="shared" si="2222"/>
        <v>0</v>
      </c>
      <c r="I6364" s="22" t="b">
        <f t="shared" si="2223"/>
        <v>0</v>
      </c>
      <c r="J6364" s="22" t="b">
        <f t="shared" si="2224"/>
        <v>0</v>
      </c>
      <c r="K6364" s="3" t="str">
        <f t="shared" si="2225"/>
        <v/>
      </c>
      <c r="L6364" s="3" t="str">
        <f t="shared" si="2226"/>
        <v/>
      </c>
      <c r="M6364" s="3" t="str">
        <f t="shared" si="2227"/>
        <v/>
      </c>
      <c r="N6364" s="54" t="str">
        <f t="shared" si="2228"/>
        <v/>
      </c>
      <c r="O6364" s="3" t="str">
        <f t="shared" si="2229"/>
        <v/>
      </c>
      <c r="P6364" s="19" t="str">
        <f t="shared" si="2230"/>
        <v/>
      </c>
      <c r="Q6364" s="23" t="e">
        <f>_xlfn.XLOOKUP(R6364,summary!C3752:C3788,summary!B3752:B3788)</f>
        <v>#N/A</v>
      </c>
      <c r="R6364" s="24" t="str">
        <f t="shared" si="2214"/>
        <v>성복동</v>
      </c>
      <c r="S6364" s="24" t="str">
        <f t="shared" si="2231"/>
        <v>성복11통</v>
      </c>
      <c r="T6364" s="24" t="str">
        <f t="shared" si="2232"/>
        <v>(성복동,성동마을엘지빌리지3차)</v>
      </c>
      <c r="U6364" s="24" t="str">
        <f t="shared" si="2233"/>
        <v>성복</v>
      </c>
      <c r="V6364" s="25">
        <f t="shared" si="2234"/>
        <v>11</v>
      </c>
      <c r="W6364" s="25">
        <f t="shared" si="2235"/>
        <v>15</v>
      </c>
      <c r="X6364" s="59"/>
      <c r="Y6364" s="59"/>
      <c r="Z6364" s="59" t="s">
        <v>279</v>
      </c>
      <c r="AA6364" s="63" t="s">
        <v>7240</v>
      </c>
    </row>
    <row r="6365" spans="1:27" ht="16.5" customHeight="1" x14ac:dyDescent="0.3">
      <c r="A6365" s="22" t="b">
        <f t="shared" si="2215"/>
        <v>0</v>
      </c>
      <c r="B6365" s="22" t="b">
        <f t="shared" si="2216"/>
        <v>0</v>
      </c>
      <c r="C6365" s="22" t="b">
        <f t="shared" si="2217"/>
        <v>0</v>
      </c>
      <c r="D6365" s="22" t="b">
        <f t="shared" si="2218"/>
        <v>0</v>
      </c>
      <c r="E6365" s="22" t="b">
        <f t="shared" si="2219"/>
        <v>0</v>
      </c>
      <c r="F6365" s="52" t="b">
        <f t="shared" si="2220"/>
        <v>0</v>
      </c>
      <c r="G6365" s="22" t="b">
        <f t="shared" si="2221"/>
        <v>0</v>
      </c>
      <c r="H6365" s="22" t="b">
        <f t="shared" si="2222"/>
        <v>0</v>
      </c>
      <c r="I6365" s="22" t="b">
        <f t="shared" si="2223"/>
        <v>0</v>
      </c>
      <c r="J6365" s="22" t="b">
        <f t="shared" si="2224"/>
        <v>0</v>
      </c>
      <c r="K6365" s="3" t="str">
        <f t="shared" si="2225"/>
        <v/>
      </c>
      <c r="L6365" s="3" t="str">
        <f t="shared" si="2226"/>
        <v/>
      </c>
      <c r="M6365" s="3" t="str">
        <f t="shared" si="2227"/>
        <v/>
      </c>
      <c r="N6365" s="54" t="str">
        <f t="shared" si="2228"/>
        <v/>
      </c>
      <c r="O6365" s="3" t="str">
        <f t="shared" si="2229"/>
        <v/>
      </c>
      <c r="P6365" s="19" t="str">
        <f t="shared" si="2230"/>
        <v/>
      </c>
      <c r="Q6365" s="23" t="e">
        <f>_xlfn.XLOOKUP(R6365,summary!C3753:C3789,summary!B3753:B3789)</f>
        <v>#N/A</v>
      </c>
      <c r="R6365" s="24" t="str">
        <f t="shared" si="2214"/>
        <v>성복동</v>
      </c>
      <c r="S6365" s="24" t="str">
        <f t="shared" si="2231"/>
        <v>성복11통</v>
      </c>
      <c r="T6365" s="24" t="str">
        <f t="shared" si="2232"/>
        <v>(성복동,성동마을엘지빌리지3차)</v>
      </c>
      <c r="U6365" s="24" t="str">
        <f t="shared" si="2233"/>
        <v>성복</v>
      </c>
      <c r="V6365" s="25">
        <f t="shared" si="2234"/>
        <v>11</v>
      </c>
      <c r="W6365" s="25">
        <f t="shared" si="2235"/>
        <v>16</v>
      </c>
      <c r="X6365" s="59"/>
      <c r="Y6365" s="59"/>
      <c r="Z6365" s="59" t="s">
        <v>321</v>
      </c>
      <c r="AA6365" s="63" t="s">
        <v>7241</v>
      </c>
    </row>
    <row r="6366" spans="1:27" ht="16.5" customHeight="1" x14ac:dyDescent="0.3">
      <c r="A6366" s="22" t="b">
        <f t="shared" si="2215"/>
        <v>0</v>
      </c>
      <c r="B6366" s="22" t="b">
        <f t="shared" si="2216"/>
        <v>0</v>
      </c>
      <c r="C6366" s="22" t="b">
        <f t="shared" si="2217"/>
        <v>0</v>
      </c>
      <c r="D6366" s="22" t="b">
        <f t="shared" si="2218"/>
        <v>0</v>
      </c>
      <c r="E6366" s="22" t="b">
        <f t="shared" si="2219"/>
        <v>0</v>
      </c>
      <c r="F6366" s="52" t="b">
        <f t="shared" si="2220"/>
        <v>0</v>
      </c>
      <c r="G6366" s="22" t="b">
        <f t="shared" si="2221"/>
        <v>0</v>
      </c>
      <c r="H6366" s="22" t="b">
        <f t="shared" si="2222"/>
        <v>0</v>
      </c>
      <c r="I6366" s="22" t="b">
        <f t="shared" si="2223"/>
        <v>0</v>
      </c>
      <c r="J6366" s="22" t="b">
        <f t="shared" si="2224"/>
        <v>0</v>
      </c>
      <c r="K6366" s="3" t="str">
        <f t="shared" si="2225"/>
        <v/>
      </c>
      <c r="L6366" s="3" t="str">
        <f t="shared" si="2226"/>
        <v/>
      </c>
      <c r="M6366" s="3" t="str">
        <f t="shared" si="2227"/>
        <v/>
      </c>
      <c r="N6366" s="54" t="str">
        <f t="shared" si="2228"/>
        <v/>
      </c>
      <c r="O6366" s="3" t="str">
        <f t="shared" si="2229"/>
        <v/>
      </c>
      <c r="P6366" s="19" t="str">
        <f t="shared" si="2230"/>
        <v/>
      </c>
      <c r="Q6366" s="23" t="e">
        <f>_xlfn.XLOOKUP(R6366,summary!C3754:C3790,summary!B3754:B3790)</f>
        <v>#N/A</v>
      </c>
      <c r="R6366" s="24" t="str">
        <f t="shared" si="2214"/>
        <v>성복동</v>
      </c>
      <c r="S6366" s="24" t="str">
        <f t="shared" si="2231"/>
        <v>성복11통</v>
      </c>
      <c r="T6366" s="24" t="str">
        <f t="shared" si="2232"/>
        <v>(성복동,성동마을엘지빌리지3차)</v>
      </c>
      <c r="U6366" s="24" t="str">
        <f t="shared" si="2233"/>
        <v>성복</v>
      </c>
      <c r="V6366" s="25">
        <f t="shared" si="2234"/>
        <v>11</v>
      </c>
      <c r="W6366" s="25">
        <f t="shared" si="2235"/>
        <v>17</v>
      </c>
      <c r="X6366" s="59"/>
      <c r="Y6366" s="59"/>
      <c r="Z6366" s="59" t="s">
        <v>380</v>
      </c>
      <c r="AA6366" s="63" t="s">
        <v>7242</v>
      </c>
    </row>
    <row r="6367" spans="1:27" ht="16.5" customHeight="1" x14ac:dyDescent="0.3">
      <c r="A6367" s="22" t="b">
        <f t="shared" si="2215"/>
        <v>1</v>
      </c>
      <c r="B6367" s="22" t="b">
        <f t="shared" si="2216"/>
        <v>0</v>
      </c>
      <c r="C6367" s="22" t="b">
        <f t="shared" si="2217"/>
        <v>0</v>
      </c>
      <c r="D6367" s="22" t="b">
        <f t="shared" si="2218"/>
        <v>0</v>
      </c>
      <c r="E6367" s="22" t="b">
        <f t="shared" si="2219"/>
        <v>0</v>
      </c>
      <c r="F6367" s="52" t="b">
        <f t="shared" si="2220"/>
        <v>0</v>
      </c>
      <c r="G6367" s="22" t="b">
        <f t="shared" si="2221"/>
        <v>0</v>
      </c>
      <c r="H6367" s="22" t="b">
        <f t="shared" si="2222"/>
        <v>0</v>
      </c>
      <c r="I6367" s="22" t="b">
        <f t="shared" si="2223"/>
        <v>0</v>
      </c>
      <c r="J6367" s="22" t="b">
        <f t="shared" si="2224"/>
        <v>1</v>
      </c>
      <c r="K6367" s="3" t="str">
        <f t="shared" si="2225"/>
        <v/>
      </c>
      <c r="L6367" s="3" t="str">
        <f t="shared" si="2226"/>
        <v/>
      </c>
      <c r="M6367" s="3" t="str">
        <f t="shared" si="2227"/>
        <v/>
      </c>
      <c r="N6367" s="54" t="str">
        <f t="shared" si="2228"/>
        <v/>
      </c>
      <c r="O6367" s="3" t="str">
        <f t="shared" si="2229"/>
        <v/>
      </c>
      <c r="P6367" s="19" t="str">
        <f t="shared" si="2230"/>
        <v/>
      </c>
      <c r="Q6367" s="23" t="e">
        <f>_xlfn.XLOOKUP(R6367,summary!C3755:C3791,summary!B3755:B3791)</f>
        <v>#N/A</v>
      </c>
      <c r="R6367" s="24" t="str">
        <f t="shared" si="2214"/>
        <v>읍 면 동</v>
      </c>
      <c r="S6367" s="24" t="str">
        <f t="shared" si="2231"/>
        <v>통 리 명</v>
      </c>
      <c r="T6367" s="24" t="str">
        <f t="shared" si="2232"/>
        <v/>
      </c>
      <c r="U6367" s="24" t="str">
        <f t="shared" si="2233"/>
        <v/>
      </c>
      <c r="V6367" s="25" t="str">
        <f t="shared" si="2234"/>
        <v/>
      </c>
      <c r="W6367" s="25" t="str">
        <f t="shared" si="2235"/>
        <v/>
      </c>
      <c r="X6367" s="59" t="s">
        <v>121</v>
      </c>
      <c r="Y6367" s="59" t="s">
        <v>122</v>
      </c>
      <c r="Z6367" s="59" t="s">
        <v>59</v>
      </c>
      <c r="AA6367" s="63" t="s">
        <v>2628</v>
      </c>
    </row>
    <row r="6368" spans="1:27" ht="16.5" customHeight="1" x14ac:dyDescent="0.3">
      <c r="A6368" s="22" t="b">
        <f t="shared" si="2215"/>
        <v>1</v>
      </c>
      <c r="B6368" s="22" t="b">
        <f t="shared" si="2216"/>
        <v>0</v>
      </c>
      <c r="C6368" s="22" t="b">
        <f t="shared" si="2217"/>
        <v>0</v>
      </c>
      <c r="D6368" s="22" t="b">
        <f t="shared" si="2218"/>
        <v>0</v>
      </c>
      <c r="E6368" s="22" t="b">
        <f t="shared" si="2219"/>
        <v>0</v>
      </c>
      <c r="F6368" s="52" t="b">
        <f t="shared" si="2220"/>
        <v>0</v>
      </c>
      <c r="G6368" s="22" t="b">
        <f t="shared" si="2221"/>
        <v>0</v>
      </c>
      <c r="H6368" s="22" t="b">
        <f t="shared" si="2222"/>
        <v>0</v>
      </c>
      <c r="I6368" s="22" t="b">
        <f t="shared" si="2223"/>
        <v>0</v>
      </c>
      <c r="J6368" s="22" t="b">
        <f t="shared" si="2224"/>
        <v>1</v>
      </c>
      <c r="K6368" s="3" t="str">
        <f t="shared" si="2225"/>
        <v>성복12통</v>
      </c>
      <c r="L6368" s="3" t="str">
        <f t="shared" si="2226"/>
        <v>12</v>
      </c>
      <c r="M6368" s="3">
        <f t="shared" si="2227"/>
        <v>12</v>
      </c>
      <c r="N6368" s="54" t="str">
        <f t="shared" si="2228"/>
        <v>성복</v>
      </c>
      <c r="O6368" s="3" t="str">
        <f t="shared" si="2229"/>
        <v/>
      </c>
      <c r="P6368" s="19" t="str">
        <f t="shared" si="2230"/>
        <v/>
      </c>
      <c r="Q6368" s="23" t="e">
        <f>_xlfn.XLOOKUP(R6368,summary!C3756:C3792,summary!B3756:B3792)</f>
        <v>#N/A</v>
      </c>
      <c r="R6368" s="24" t="str">
        <f t="shared" si="2214"/>
        <v>성복동</v>
      </c>
      <c r="S6368" s="24" t="str">
        <f t="shared" si="2231"/>
        <v>성복12통</v>
      </c>
      <c r="T6368" s="24" t="str">
        <f t="shared" si="2232"/>
        <v>(성복동,성동마을엘지빌리지6차)</v>
      </c>
      <c r="U6368" s="24" t="str">
        <f t="shared" si="2233"/>
        <v>성복</v>
      </c>
      <c r="V6368" s="25">
        <f t="shared" si="2234"/>
        <v>12</v>
      </c>
      <c r="W6368" s="25">
        <f t="shared" si="2235"/>
        <v>1</v>
      </c>
      <c r="X6368" s="59" t="s">
        <v>35</v>
      </c>
      <c r="Y6368" s="59" t="s">
        <v>7243</v>
      </c>
      <c r="Z6368" s="59" t="s">
        <v>63</v>
      </c>
      <c r="AA6368" s="63" t="s">
        <v>7244</v>
      </c>
    </row>
    <row r="6369" spans="1:27" ht="16.5" customHeight="1" x14ac:dyDescent="0.3">
      <c r="A6369" s="22" t="b">
        <f t="shared" si="2215"/>
        <v>1</v>
      </c>
      <c r="B6369" s="22" t="b">
        <f t="shared" si="2216"/>
        <v>1</v>
      </c>
      <c r="C6369" s="22" t="b">
        <f t="shared" si="2217"/>
        <v>0</v>
      </c>
      <c r="D6369" s="22" t="b">
        <f t="shared" si="2218"/>
        <v>0</v>
      </c>
      <c r="E6369" s="22" t="b">
        <f t="shared" si="2219"/>
        <v>1</v>
      </c>
      <c r="F6369" s="52" t="b">
        <f t="shared" si="2220"/>
        <v>1</v>
      </c>
      <c r="G6369" s="22" t="b">
        <f t="shared" si="2221"/>
        <v>1</v>
      </c>
      <c r="H6369" s="22" t="b">
        <f t="shared" si="2222"/>
        <v>0</v>
      </c>
      <c r="I6369" s="22" t="b">
        <f t="shared" si="2223"/>
        <v>1</v>
      </c>
      <c r="J6369" s="22" t="b">
        <f t="shared" si="2224"/>
        <v>0</v>
      </c>
      <c r="K6369" s="3" t="str">
        <f t="shared" si="2225"/>
        <v/>
      </c>
      <c r="L6369" s="3" t="str">
        <f t="shared" si="2226"/>
        <v/>
      </c>
      <c r="M6369" s="3" t="str">
        <f t="shared" si="2227"/>
        <v/>
      </c>
      <c r="N6369" s="54" t="str">
        <f t="shared" si="2228"/>
        <v/>
      </c>
      <c r="O6369" s="3" t="str">
        <f t="shared" si="2229"/>
        <v>(성복동,성동마을엘지빌리지6차)</v>
      </c>
      <c r="P6369" s="19" t="str">
        <f t="shared" si="2230"/>
        <v>(성복동,성동마을엘지빌리지6차)</v>
      </c>
      <c r="Q6369" s="23" t="e">
        <f>_xlfn.XLOOKUP(R6369,summary!C3757:C3793,summary!B3757:B3793)</f>
        <v>#N/A</v>
      </c>
      <c r="R6369" s="24" t="str">
        <f t="shared" si="2214"/>
        <v>성복동</v>
      </c>
      <c r="S6369" s="24" t="str">
        <f t="shared" si="2231"/>
        <v>성복12통</v>
      </c>
      <c r="T6369" s="24" t="str">
        <f t="shared" si="2232"/>
        <v>(성복동,성동마을엘지빌리지6차)</v>
      </c>
      <c r="U6369" s="24" t="str">
        <f t="shared" si="2233"/>
        <v>성복</v>
      </c>
      <c r="V6369" s="25">
        <f t="shared" si="2234"/>
        <v>12</v>
      </c>
      <c r="W6369" s="25">
        <f t="shared" si="2235"/>
        <v>2</v>
      </c>
      <c r="X6369" s="59"/>
      <c r="Y6369" s="59" t="s">
        <v>7118</v>
      </c>
      <c r="Z6369" s="59" t="s">
        <v>65</v>
      </c>
      <c r="AA6369" s="63" t="s">
        <v>7245</v>
      </c>
    </row>
    <row r="6370" spans="1:27" ht="16.5" customHeight="1" x14ac:dyDescent="0.3">
      <c r="A6370" s="22" t="b">
        <f t="shared" si="2215"/>
        <v>1</v>
      </c>
      <c r="B6370" s="22" t="b">
        <f t="shared" si="2216"/>
        <v>0</v>
      </c>
      <c r="C6370" s="22" t="b">
        <f t="shared" si="2217"/>
        <v>0</v>
      </c>
      <c r="D6370" s="22" t="b">
        <f t="shared" si="2218"/>
        <v>0</v>
      </c>
      <c r="E6370" s="22" t="b">
        <f t="shared" si="2219"/>
        <v>0</v>
      </c>
      <c r="F6370" s="52" t="b">
        <f t="shared" si="2220"/>
        <v>0</v>
      </c>
      <c r="G6370" s="22" t="b">
        <f t="shared" si="2221"/>
        <v>0</v>
      </c>
      <c r="H6370" s="22" t="b">
        <f t="shared" si="2222"/>
        <v>0</v>
      </c>
      <c r="I6370" s="22" t="b">
        <f t="shared" si="2223"/>
        <v>1</v>
      </c>
      <c r="J6370" s="22" t="b">
        <f t="shared" si="2224"/>
        <v>0</v>
      </c>
      <c r="K6370" s="3" t="str">
        <f t="shared" si="2225"/>
        <v/>
      </c>
      <c r="L6370" s="3" t="str">
        <f t="shared" si="2226"/>
        <v/>
      </c>
      <c r="M6370" s="3" t="str">
        <f t="shared" si="2227"/>
        <v/>
      </c>
      <c r="N6370" s="54" t="str">
        <f t="shared" si="2228"/>
        <v/>
      </c>
      <c r="O6370" s="3" t="str">
        <f t="shared" si="2229"/>
        <v>성동마을엘지빌리지6차)</v>
      </c>
      <c r="P6370" s="19" t="str">
        <f t="shared" si="2230"/>
        <v/>
      </c>
      <c r="Q6370" s="23" t="e">
        <f>_xlfn.XLOOKUP(R6370,summary!C3758:C3794,summary!B3758:B3794)</f>
        <v>#N/A</v>
      </c>
      <c r="R6370" s="24" t="str">
        <f t="shared" si="2214"/>
        <v>성복동</v>
      </c>
      <c r="S6370" s="24" t="str">
        <f t="shared" si="2231"/>
        <v>성복12통</v>
      </c>
      <c r="T6370" s="24" t="str">
        <f t="shared" si="2232"/>
        <v>(성복동,성동마을엘지빌리지6차)</v>
      </c>
      <c r="U6370" s="24" t="str">
        <f t="shared" si="2233"/>
        <v>성복</v>
      </c>
      <c r="V6370" s="25">
        <f t="shared" si="2234"/>
        <v>12</v>
      </c>
      <c r="W6370" s="25">
        <f t="shared" si="2235"/>
        <v>3</v>
      </c>
      <c r="X6370" s="59"/>
      <c r="Y6370" s="59" t="s">
        <v>7120</v>
      </c>
      <c r="Z6370" s="59" t="s">
        <v>67</v>
      </c>
      <c r="AA6370" s="63" t="s">
        <v>7246</v>
      </c>
    </row>
    <row r="6371" spans="1:27" ht="16.5" customHeight="1" x14ac:dyDescent="0.3">
      <c r="A6371" s="22" t="b">
        <f t="shared" si="2215"/>
        <v>1</v>
      </c>
      <c r="B6371" s="22" t="b">
        <f t="shared" si="2216"/>
        <v>0</v>
      </c>
      <c r="C6371" s="22" t="b">
        <f t="shared" si="2217"/>
        <v>1</v>
      </c>
      <c r="D6371" s="22" t="b">
        <f t="shared" si="2218"/>
        <v>0</v>
      </c>
      <c r="E6371" s="22" t="b">
        <f t="shared" si="2219"/>
        <v>1</v>
      </c>
      <c r="F6371" s="52" t="b">
        <f t="shared" si="2220"/>
        <v>1</v>
      </c>
      <c r="G6371" s="22" t="b">
        <f t="shared" si="2221"/>
        <v>0</v>
      </c>
      <c r="H6371" s="22" t="b">
        <f t="shared" si="2222"/>
        <v>1</v>
      </c>
      <c r="I6371" s="22" t="b">
        <f t="shared" si="2223"/>
        <v>1</v>
      </c>
      <c r="J6371" s="22" t="b">
        <f t="shared" si="2224"/>
        <v>0</v>
      </c>
      <c r="K6371" s="3" t="str">
        <f t="shared" si="2225"/>
        <v/>
      </c>
      <c r="L6371" s="3" t="str">
        <f t="shared" si="2226"/>
        <v/>
      </c>
      <c r="M6371" s="3" t="str">
        <f t="shared" si="2227"/>
        <v/>
      </c>
      <c r="N6371" s="54" t="str">
        <f t="shared" si="2228"/>
        <v/>
      </c>
      <c r="O6371" s="3" t="str">
        <f t="shared" si="2229"/>
        <v>엘지빌리지6차)</v>
      </c>
      <c r="P6371" s="19" t="str">
        <f t="shared" si="2230"/>
        <v/>
      </c>
      <c r="Q6371" s="23" t="e">
        <f>_xlfn.XLOOKUP(R6371,summary!C3759:C3795,summary!B3759:B3795)</f>
        <v>#N/A</v>
      </c>
      <c r="R6371" s="24" t="str">
        <f t="shared" si="2214"/>
        <v>성복동</v>
      </c>
      <c r="S6371" s="24" t="str">
        <f t="shared" si="2231"/>
        <v>성복12통</v>
      </c>
      <c r="T6371" s="24" t="str">
        <f t="shared" si="2232"/>
        <v>(성복동,성동마을엘지빌리지6차)</v>
      </c>
      <c r="U6371" s="24" t="str">
        <f t="shared" si="2233"/>
        <v>성복</v>
      </c>
      <c r="V6371" s="25">
        <f t="shared" si="2234"/>
        <v>12</v>
      </c>
      <c r="W6371" s="25">
        <f t="shared" si="2235"/>
        <v>4</v>
      </c>
      <c r="X6371" s="59"/>
      <c r="Y6371" s="59" t="s">
        <v>7247</v>
      </c>
      <c r="Z6371" s="59" t="s">
        <v>73</v>
      </c>
      <c r="AA6371" s="63" t="s">
        <v>7248</v>
      </c>
    </row>
    <row r="6372" spans="1:27" ht="16.5" customHeight="1" x14ac:dyDescent="0.3">
      <c r="A6372" s="22" t="b">
        <f t="shared" si="2215"/>
        <v>0</v>
      </c>
      <c r="B6372" s="22" t="b">
        <f t="shared" si="2216"/>
        <v>0</v>
      </c>
      <c r="C6372" s="22" t="b">
        <f t="shared" si="2217"/>
        <v>0</v>
      </c>
      <c r="D6372" s="22" t="b">
        <f t="shared" si="2218"/>
        <v>0</v>
      </c>
      <c r="E6372" s="22" t="b">
        <f t="shared" si="2219"/>
        <v>0</v>
      </c>
      <c r="F6372" s="52" t="b">
        <f t="shared" si="2220"/>
        <v>0</v>
      </c>
      <c r="G6372" s="22" t="b">
        <f t="shared" si="2221"/>
        <v>0</v>
      </c>
      <c r="H6372" s="22" t="b">
        <f t="shared" si="2222"/>
        <v>0</v>
      </c>
      <c r="I6372" s="22" t="b">
        <f t="shared" si="2223"/>
        <v>0</v>
      </c>
      <c r="J6372" s="22" t="b">
        <f t="shared" si="2224"/>
        <v>0</v>
      </c>
      <c r="K6372" s="3" t="str">
        <f t="shared" si="2225"/>
        <v/>
      </c>
      <c r="L6372" s="3" t="str">
        <f t="shared" si="2226"/>
        <v/>
      </c>
      <c r="M6372" s="3" t="str">
        <f t="shared" si="2227"/>
        <v/>
      </c>
      <c r="N6372" s="54" t="str">
        <f t="shared" si="2228"/>
        <v/>
      </c>
      <c r="O6372" s="3" t="str">
        <f t="shared" si="2229"/>
        <v/>
      </c>
      <c r="P6372" s="19" t="str">
        <f t="shared" si="2230"/>
        <v/>
      </c>
      <c r="Q6372" s="23" t="e">
        <f>_xlfn.XLOOKUP(R6372,summary!C3760:C3796,summary!B3760:B3796)</f>
        <v>#N/A</v>
      </c>
      <c r="R6372" s="24" t="str">
        <f t="shared" si="2214"/>
        <v>성복동</v>
      </c>
      <c r="S6372" s="24" t="str">
        <f t="shared" si="2231"/>
        <v>성복12통</v>
      </c>
      <c r="T6372" s="24" t="str">
        <f t="shared" si="2232"/>
        <v>(성복동,성동마을엘지빌리지6차)</v>
      </c>
      <c r="U6372" s="24" t="str">
        <f t="shared" si="2233"/>
        <v>성복</v>
      </c>
      <c r="V6372" s="25">
        <f t="shared" si="2234"/>
        <v>12</v>
      </c>
      <c r="W6372" s="25">
        <f t="shared" si="2235"/>
        <v>5</v>
      </c>
      <c r="X6372" s="59"/>
      <c r="Y6372" s="59"/>
      <c r="Z6372" s="59" t="s">
        <v>87</v>
      </c>
      <c r="AA6372" s="63" t="s">
        <v>7249</v>
      </c>
    </row>
    <row r="6373" spans="1:27" ht="16.5" customHeight="1" x14ac:dyDescent="0.3">
      <c r="A6373" s="22" t="b">
        <f t="shared" si="2215"/>
        <v>0</v>
      </c>
      <c r="B6373" s="22" t="b">
        <f t="shared" si="2216"/>
        <v>0</v>
      </c>
      <c r="C6373" s="22" t="b">
        <f t="shared" si="2217"/>
        <v>0</v>
      </c>
      <c r="D6373" s="22" t="b">
        <f t="shared" si="2218"/>
        <v>0</v>
      </c>
      <c r="E6373" s="22" t="b">
        <f t="shared" si="2219"/>
        <v>0</v>
      </c>
      <c r="F6373" s="52" t="b">
        <f t="shared" si="2220"/>
        <v>0</v>
      </c>
      <c r="G6373" s="22" t="b">
        <f t="shared" si="2221"/>
        <v>0</v>
      </c>
      <c r="H6373" s="22" t="b">
        <f t="shared" si="2222"/>
        <v>0</v>
      </c>
      <c r="I6373" s="22" t="b">
        <f t="shared" si="2223"/>
        <v>0</v>
      </c>
      <c r="J6373" s="22" t="b">
        <f t="shared" si="2224"/>
        <v>0</v>
      </c>
      <c r="K6373" s="3" t="str">
        <f t="shared" si="2225"/>
        <v/>
      </c>
      <c r="L6373" s="3" t="str">
        <f t="shared" si="2226"/>
        <v/>
      </c>
      <c r="M6373" s="3" t="str">
        <f t="shared" si="2227"/>
        <v/>
      </c>
      <c r="N6373" s="54" t="str">
        <f t="shared" si="2228"/>
        <v/>
      </c>
      <c r="O6373" s="3" t="str">
        <f t="shared" si="2229"/>
        <v/>
      </c>
      <c r="P6373" s="19" t="str">
        <f t="shared" si="2230"/>
        <v/>
      </c>
      <c r="Q6373" s="23" t="e">
        <f>_xlfn.XLOOKUP(R6373,summary!C3761:C3797,summary!B3761:B3797)</f>
        <v>#N/A</v>
      </c>
      <c r="R6373" s="24" t="str">
        <f t="shared" si="2214"/>
        <v>성복동</v>
      </c>
      <c r="S6373" s="24" t="str">
        <f t="shared" si="2231"/>
        <v>성복12통</v>
      </c>
      <c r="T6373" s="24" t="str">
        <f t="shared" si="2232"/>
        <v>(성복동,성동마을엘지빌리지6차)</v>
      </c>
      <c r="U6373" s="24" t="str">
        <f t="shared" si="2233"/>
        <v>성복</v>
      </c>
      <c r="V6373" s="25">
        <f t="shared" si="2234"/>
        <v>12</v>
      </c>
      <c r="W6373" s="25">
        <f t="shared" si="2235"/>
        <v>6</v>
      </c>
      <c r="X6373" s="59"/>
      <c r="Y6373" s="59"/>
      <c r="Z6373" s="59" t="s">
        <v>89</v>
      </c>
      <c r="AA6373" s="63" t="s">
        <v>7250</v>
      </c>
    </row>
    <row r="6374" spans="1:27" ht="16.5" customHeight="1" x14ac:dyDescent="0.3">
      <c r="A6374" s="22" t="b">
        <f t="shared" si="2215"/>
        <v>0</v>
      </c>
      <c r="B6374" s="22" t="b">
        <f t="shared" si="2216"/>
        <v>0</v>
      </c>
      <c r="C6374" s="22" t="b">
        <f t="shared" si="2217"/>
        <v>0</v>
      </c>
      <c r="D6374" s="22" t="b">
        <f t="shared" si="2218"/>
        <v>0</v>
      </c>
      <c r="E6374" s="22" t="b">
        <f t="shared" si="2219"/>
        <v>0</v>
      </c>
      <c r="F6374" s="52" t="b">
        <f t="shared" si="2220"/>
        <v>0</v>
      </c>
      <c r="G6374" s="22" t="b">
        <f t="shared" si="2221"/>
        <v>0</v>
      </c>
      <c r="H6374" s="22" t="b">
        <f t="shared" si="2222"/>
        <v>0</v>
      </c>
      <c r="I6374" s="22" t="b">
        <f t="shared" si="2223"/>
        <v>0</v>
      </c>
      <c r="J6374" s="22" t="b">
        <f t="shared" si="2224"/>
        <v>0</v>
      </c>
      <c r="K6374" s="3" t="str">
        <f t="shared" si="2225"/>
        <v/>
      </c>
      <c r="L6374" s="3" t="str">
        <f t="shared" si="2226"/>
        <v/>
      </c>
      <c r="M6374" s="3" t="str">
        <f t="shared" si="2227"/>
        <v/>
      </c>
      <c r="N6374" s="54" t="str">
        <f t="shared" si="2228"/>
        <v/>
      </c>
      <c r="O6374" s="3" t="str">
        <f t="shared" si="2229"/>
        <v/>
      </c>
      <c r="P6374" s="19" t="str">
        <f t="shared" si="2230"/>
        <v/>
      </c>
      <c r="Q6374" s="23" t="e">
        <f>_xlfn.XLOOKUP(R6374,summary!C3762:C3798,summary!B3762:B3798)</f>
        <v>#N/A</v>
      </c>
      <c r="R6374" s="24" t="str">
        <f t="shared" si="2214"/>
        <v>성복동</v>
      </c>
      <c r="S6374" s="24" t="str">
        <f t="shared" si="2231"/>
        <v>성복12통</v>
      </c>
      <c r="T6374" s="24" t="str">
        <f t="shared" si="2232"/>
        <v>(성복동,성동마을엘지빌리지6차)</v>
      </c>
      <c r="U6374" s="24" t="str">
        <f t="shared" si="2233"/>
        <v>성복</v>
      </c>
      <c r="V6374" s="25">
        <f t="shared" si="2234"/>
        <v>12</v>
      </c>
      <c r="W6374" s="25">
        <f t="shared" si="2235"/>
        <v>7</v>
      </c>
      <c r="X6374" s="59"/>
      <c r="Y6374" s="59"/>
      <c r="Z6374" s="59" t="s">
        <v>91</v>
      </c>
      <c r="AA6374" s="63" t="s">
        <v>7251</v>
      </c>
    </row>
    <row r="6375" spans="1:27" ht="16.5" customHeight="1" x14ac:dyDescent="0.3">
      <c r="A6375" s="22" t="b">
        <f t="shared" si="2215"/>
        <v>0</v>
      </c>
      <c r="B6375" s="22" t="b">
        <f t="shared" si="2216"/>
        <v>0</v>
      </c>
      <c r="C6375" s="22" t="b">
        <f t="shared" si="2217"/>
        <v>0</v>
      </c>
      <c r="D6375" s="22" t="b">
        <f t="shared" si="2218"/>
        <v>0</v>
      </c>
      <c r="E6375" s="22" t="b">
        <f t="shared" si="2219"/>
        <v>0</v>
      </c>
      <c r="F6375" s="52" t="b">
        <f t="shared" si="2220"/>
        <v>0</v>
      </c>
      <c r="G6375" s="22" t="b">
        <f t="shared" si="2221"/>
        <v>0</v>
      </c>
      <c r="H6375" s="22" t="b">
        <f t="shared" si="2222"/>
        <v>0</v>
      </c>
      <c r="I6375" s="22" t="b">
        <f t="shared" si="2223"/>
        <v>0</v>
      </c>
      <c r="J6375" s="22" t="b">
        <f t="shared" si="2224"/>
        <v>0</v>
      </c>
      <c r="K6375" s="3" t="str">
        <f t="shared" si="2225"/>
        <v/>
      </c>
      <c r="L6375" s="3" t="str">
        <f t="shared" si="2226"/>
        <v/>
      </c>
      <c r="M6375" s="3" t="str">
        <f t="shared" si="2227"/>
        <v/>
      </c>
      <c r="N6375" s="54" t="str">
        <f t="shared" si="2228"/>
        <v/>
      </c>
      <c r="O6375" s="3" t="str">
        <f t="shared" si="2229"/>
        <v/>
      </c>
      <c r="P6375" s="19" t="str">
        <f t="shared" si="2230"/>
        <v/>
      </c>
      <c r="Q6375" s="23" t="e">
        <f>_xlfn.XLOOKUP(R6375,summary!C3763:C3799,summary!B3763:B3799)</f>
        <v>#N/A</v>
      </c>
      <c r="R6375" s="24" t="str">
        <f t="shared" si="2214"/>
        <v>성복동</v>
      </c>
      <c r="S6375" s="24" t="str">
        <f t="shared" si="2231"/>
        <v>성복12통</v>
      </c>
      <c r="T6375" s="24" t="str">
        <f t="shared" si="2232"/>
        <v>(성복동,성동마을엘지빌리지6차)</v>
      </c>
      <c r="U6375" s="24" t="str">
        <f t="shared" si="2233"/>
        <v>성복</v>
      </c>
      <c r="V6375" s="25">
        <f t="shared" si="2234"/>
        <v>12</v>
      </c>
      <c r="W6375" s="25">
        <f t="shared" si="2235"/>
        <v>8</v>
      </c>
      <c r="X6375" s="59"/>
      <c r="Y6375" s="59"/>
      <c r="Z6375" s="59" t="s">
        <v>93</v>
      </c>
      <c r="AA6375" s="63" t="s">
        <v>7252</v>
      </c>
    </row>
    <row r="6376" spans="1:27" ht="16.5" customHeight="1" x14ac:dyDescent="0.3">
      <c r="A6376" s="22" t="b">
        <f t="shared" si="2215"/>
        <v>0</v>
      </c>
      <c r="B6376" s="22" t="b">
        <f t="shared" si="2216"/>
        <v>0</v>
      </c>
      <c r="C6376" s="22" t="b">
        <f t="shared" si="2217"/>
        <v>0</v>
      </c>
      <c r="D6376" s="22" t="b">
        <f t="shared" si="2218"/>
        <v>0</v>
      </c>
      <c r="E6376" s="22" t="b">
        <f t="shared" si="2219"/>
        <v>0</v>
      </c>
      <c r="F6376" s="52" t="b">
        <f t="shared" si="2220"/>
        <v>0</v>
      </c>
      <c r="G6376" s="22" t="b">
        <f t="shared" si="2221"/>
        <v>0</v>
      </c>
      <c r="H6376" s="22" t="b">
        <f t="shared" si="2222"/>
        <v>0</v>
      </c>
      <c r="I6376" s="22" t="b">
        <f t="shared" si="2223"/>
        <v>0</v>
      </c>
      <c r="J6376" s="22" t="b">
        <f t="shared" si="2224"/>
        <v>0</v>
      </c>
      <c r="K6376" s="3" t="str">
        <f t="shared" si="2225"/>
        <v/>
      </c>
      <c r="L6376" s="3" t="str">
        <f t="shared" si="2226"/>
        <v/>
      </c>
      <c r="M6376" s="3" t="str">
        <f t="shared" si="2227"/>
        <v/>
      </c>
      <c r="N6376" s="54" t="str">
        <f t="shared" si="2228"/>
        <v/>
      </c>
      <c r="O6376" s="3" t="str">
        <f t="shared" si="2229"/>
        <v/>
      </c>
      <c r="P6376" s="19" t="str">
        <f t="shared" si="2230"/>
        <v/>
      </c>
      <c r="Q6376" s="23" t="e">
        <f>_xlfn.XLOOKUP(R6376,summary!C3764:C3800,summary!B3764:B3800)</f>
        <v>#N/A</v>
      </c>
      <c r="R6376" s="24" t="str">
        <f t="shared" si="2214"/>
        <v>성복동</v>
      </c>
      <c r="S6376" s="24" t="str">
        <f t="shared" si="2231"/>
        <v>성복12통</v>
      </c>
      <c r="T6376" s="24" t="str">
        <f t="shared" si="2232"/>
        <v>(성복동,성동마을엘지빌리지6차)</v>
      </c>
      <c r="U6376" s="24" t="str">
        <f t="shared" si="2233"/>
        <v>성복</v>
      </c>
      <c r="V6376" s="25">
        <f t="shared" si="2234"/>
        <v>12</v>
      </c>
      <c r="W6376" s="25">
        <f t="shared" si="2235"/>
        <v>9</v>
      </c>
      <c r="X6376" s="59"/>
      <c r="Y6376" s="59"/>
      <c r="Z6376" s="59" t="s">
        <v>95</v>
      </c>
      <c r="AA6376" s="63" t="s">
        <v>7253</v>
      </c>
    </row>
    <row r="6377" spans="1:27" ht="16.5" customHeight="1" x14ac:dyDescent="0.3">
      <c r="A6377" s="22" t="b">
        <f t="shared" si="2215"/>
        <v>0</v>
      </c>
      <c r="B6377" s="22" t="b">
        <f t="shared" si="2216"/>
        <v>0</v>
      </c>
      <c r="C6377" s="22" t="b">
        <f t="shared" si="2217"/>
        <v>0</v>
      </c>
      <c r="D6377" s="22" t="b">
        <f t="shared" si="2218"/>
        <v>0</v>
      </c>
      <c r="E6377" s="22" t="b">
        <f t="shared" si="2219"/>
        <v>0</v>
      </c>
      <c r="F6377" s="52" t="b">
        <f t="shared" si="2220"/>
        <v>0</v>
      </c>
      <c r="G6377" s="22" t="b">
        <f t="shared" si="2221"/>
        <v>0</v>
      </c>
      <c r="H6377" s="22" t="b">
        <f t="shared" si="2222"/>
        <v>0</v>
      </c>
      <c r="I6377" s="22" t="b">
        <f t="shared" si="2223"/>
        <v>0</v>
      </c>
      <c r="J6377" s="22" t="b">
        <f t="shared" si="2224"/>
        <v>0</v>
      </c>
      <c r="K6377" s="3" t="str">
        <f t="shared" si="2225"/>
        <v/>
      </c>
      <c r="L6377" s="3" t="str">
        <f t="shared" si="2226"/>
        <v/>
      </c>
      <c r="M6377" s="3" t="str">
        <f t="shared" si="2227"/>
        <v/>
      </c>
      <c r="N6377" s="54" t="str">
        <f t="shared" si="2228"/>
        <v/>
      </c>
      <c r="O6377" s="3" t="str">
        <f t="shared" si="2229"/>
        <v/>
      </c>
      <c r="P6377" s="19" t="str">
        <f t="shared" si="2230"/>
        <v/>
      </c>
      <c r="Q6377" s="23" t="e">
        <f>_xlfn.XLOOKUP(R6377,summary!C3765:C3801,summary!B3765:B3801)</f>
        <v>#N/A</v>
      </c>
      <c r="R6377" s="24" t="str">
        <f t="shared" si="2214"/>
        <v>성복동</v>
      </c>
      <c r="S6377" s="24" t="str">
        <f t="shared" si="2231"/>
        <v>성복12통</v>
      </c>
      <c r="T6377" s="24" t="str">
        <f t="shared" si="2232"/>
        <v>(성복동,성동마을엘지빌리지6차)</v>
      </c>
      <c r="U6377" s="24" t="str">
        <f t="shared" si="2233"/>
        <v>성복</v>
      </c>
      <c r="V6377" s="25">
        <f t="shared" si="2234"/>
        <v>12</v>
      </c>
      <c r="W6377" s="25">
        <f t="shared" si="2235"/>
        <v>10</v>
      </c>
      <c r="X6377" s="59"/>
      <c r="Y6377" s="59"/>
      <c r="Z6377" s="59" t="s">
        <v>97</v>
      </c>
      <c r="AA6377" s="63" t="s">
        <v>7254</v>
      </c>
    </row>
    <row r="6378" spans="1:27" ht="16.5" customHeight="1" x14ac:dyDescent="0.3">
      <c r="A6378" s="22" t="b">
        <f t="shared" si="2215"/>
        <v>0</v>
      </c>
      <c r="B6378" s="22" t="b">
        <f t="shared" si="2216"/>
        <v>0</v>
      </c>
      <c r="C6378" s="22" t="b">
        <f t="shared" si="2217"/>
        <v>0</v>
      </c>
      <c r="D6378" s="22" t="b">
        <f t="shared" si="2218"/>
        <v>0</v>
      </c>
      <c r="E6378" s="22" t="b">
        <f t="shared" si="2219"/>
        <v>0</v>
      </c>
      <c r="F6378" s="52" t="b">
        <f t="shared" si="2220"/>
        <v>0</v>
      </c>
      <c r="G6378" s="22" t="b">
        <f t="shared" si="2221"/>
        <v>0</v>
      </c>
      <c r="H6378" s="22" t="b">
        <f t="shared" si="2222"/>
        <v>0</v>
      </c>
      <c r="I6378" s="22" t="b">
        <f t="shared" si="2223"/>
        <v>0</v>
      </c>
      <c r="J6378" s="22" t="b">
        <f t="shared" si="2224"/>
        <v>0</v>
      </c>
      <c r="K6378" s="3" t="str">
        <f t="shared" si="2225"/>
        <v/>
      </c>
      <c r="L6378" s="3" t="str">
        <f t="shared" si="2226"/>
        <v/>
      </c>
      <c r="M6378" s="3" t="str">
        <f t="shared" si="2227"/>
        <v/>
      </c>
      <c r="N6378" s="54" t="str">
        <f t="shared" si="2228"/>
        <v/>
      </c>
      <c r="O6378" s="3" t="str">
        <f t="shared" si="2229"/>
        <v/>
      </c>
      <c r="P6378" s="19" t="str">
        <f t="shared" si="2230"/>
        <v/>
      </c>
      <c r="Q6378" s="23" t="e">
        <f>_xlfn.XLOOKUP(R6378,summary!C3766:C3802,summary!B3766:B3802)</f>
        <v>#N/A</v>
      </c>
      <c r="R6378" s="24" t="str">
        <f t="shared" si="2214"/>
        <v>성복동</v>
      </c>
      <c r="S6378" s="24" t="str">
        <f t="shared" si="2231"/>
        <v>성복12통</v>
      </c>
      <c r="T6378" s="24" t="str">
        <f t="shared" si="2232"/>
        <v>(성복동,성동마을엘지빌리지6차)</v>
      </c>
      <c r="U6378" s="24" t="str">
        <f t="shared" si="2233"/>
        <v>성복</v>
      </c>
      <c r="V6378" s="25">
        <f t="shared" si="2234"/>
        <v>12</v>
      </c>
      <c r="W6378" s="25">
        <f t="shared" si="2235"/>
        <v>11</v>
      </c>
      <c r="X6378" s="59"/>
      <c r="Y6378" s="59"/>
      <c r="Z6378" s="59" t="s">
        <v>99</v>
      </c>
      <c r="AA6378" s="63" t="s">
        <v>7255</v>
      </c>
    </row>
    <row r="6379" spans="1:27" ht="16.5" customHeight="1" x14ac:dyDescent="0.3">
      <c r="A6379" s="22" t="b">
        <f t="shared" si="2215"/>
        <v>0</v>
      </c>
      <c r="B6379" s="22" t="b">
        <f t="shared" si="2216"/>
        <v>0</v>
      </c>
      <c r="C6379" s="22" t="b">
        <f t="shared" si="2217"/>
        <v>0</v>
      </c>
      <c r="D6379" s="22" t="b">
        <f t="shared" si="2218"/>
        <v>0</v>
      </c>
      <c r="E6379" s="22" t="b">
        <f t="shared" si="2219"/>
        <v>0</v>
      </c>
      <c r="F6379" s="52" t="b">
        <f t="shared" si="2220"/>
        <v>0</v>
      </c>
      <c r="G6379" s="22" t="b">
        <f t="shared" si="2221"/>
        <v>0</v>
      </c>
      <c r="H6379" s="22" t="b">
        <f t="shared" si="2222"/>
        <v>0</v>
      </c>
      <c r="I6379" s="22" t="b">
        <f t="shared" si="2223"/>
        <v>0</v>
      </c>
      <c r="J6379" s="22" t="b">
        <f t="shared" si="2224"/>
        <v>0</v>
      </c>
      <c r="K6379" s="3" t="str">
        <f t="shared" si="2225"/>
        <v/>
      </c>
      <c r="L6379" s="3" t="str">
        <f t="shared" si="2226"/>
        <v/>
      </c>
      <c r="M6379" s="3" t="str">
        <f t="shared" si="2227"/>
        <v/>
      </c>
      <c r="N6379" s="54" t="str">
        <f t="shared" si="2228"/>
        <v/>
      </c>
      <c r="O6379" s="3" t="str">
        <f t="shared" si="2229"/>
        <v/>
      </c>
      <c r="P6379" s="19" t="str">
        <f t="shared" si="2230"/>
        <v/>
      </c>
      <c r="Q6379" s="23" t="e">
        <f>_xlfn.XLOOKUP(R6379,summary!C3767:C3803,summary!B3767:B3803)</f>
        <v>#N/A</v>
      </c>
      <c r="R6379" s="24" t="str">
        <f t="shared" si="2214"/>
        <v>성복동</v>
      </c>
      <c r="S6379" s="24" t="str">
        <f t="shared" si="2231"/>
        <v>성복12통</v>
      </c>
      <c r="T6379" s="24" t="str">
        <f t="shared" si="2232"/>
        <v>(성복동,성동마을엘지빌리지6차)</v>
      </c>
      <c r="U6379" s="24" t="str">
        <f t="shared" si="2233"/>
        <v>성복</v>
      </c>
      <c r="V6379" s="25">
        <f t="shared" si="2234"/>
        <v>12</v>
      </c>
      <c r="W6379" s="25">
        <f t="shared" si="2235"/>
        <v>12</v>
      </c>
      <c r="X6379" s="59"/>
      <c r="Y6379" s="59"/>
      <c r="Z6379" s="59" t="s">
        <v>101</v>
      </c>
      <c r="AA6379" s="63" t="s">
        <v>7256</v>
      </c>
    </row>
    <row r="6380" spans="1:27" ht="16.5" customHeight="1" x14ac:dyDescent="0.3">
      <c r="A6380" s="22" t="b">
        <f t="shared" si="2215"/>
        <v>1</v>
      </c>
      <c r="B6380" s="22" t="b">
        <f t="shared" si="2216"/>
        <v>0</v>
      </c>
      <c r="C6380" s="22" t="b">
        <f t="shared" si="2217"/>
        <v>0</v>
      </c>
      <c r="D6380" s="22" t="b">
        <f t="shared" si="2218"/>
        <v>0</v>
      </c>
      <c r="E6380" s="22" t="b">
        <f t="shared" si="2219"/>
        <v>0</v>
      </c>
      <c r="F6380" s="52" t="b">
        <f t="shared" si="2220"/>
        <v>0</v>
      </c>
      <c r="G6380" s="22" t="b">
        <f t="shared" si="2221"/>
        <v>0</v>
      </c>
      <c r="H6380" s="22" t="b">
        <f t="shared" si="2222"/>
        <v>0</v>
      </c>
      <c r="I6380" s="22" t="b">
        <f t="shared" si="2223"/>
        <v>0</v>
      </c>
      <c r="J6380" s="22" t="b">
        <f t="shared" si="2224"/>
        <v>1</v>
      </c>
      <c r="K6380" s="3" t="str">
        <f t="shared" si="2225"/>
        <v>성복13통</v>
      </c>
      <c r="L6380" s="3" t="str">
        <f t="shared" si="2226"/>
        <v>13</v>
      </c>
      <c r="M6380" s="3">
        <f t="shared" si="2227"/>
        <v>13</v>
      </c>
      <c r="N6380" s="54" t="str">
        <f t="shared" si="2228"/>
        <v>성복</v>
      </c>
      <c r="O6380" s="3" t="str">
        <f t="shared" si="2229"/>
        <v/>
      </c>
      <c r="P6380" s="19" t="str">
        <f t="shared" si="2230"/>
        <v/>
      </c>
      <c r="Q6380" s="23" t="e">
        <f>_xlfn.XLOOKUP(R6380,summary!C3768:C3804,summary!B3768:B3804)</f>
        <v>#N/A</v>
      </c>
      <c r="R6380" s="24" t="str">
        <f t="shared" si="2214"/>
        <v>성복동</v>
      </c>
      <c r="S6380" s="24" t="str">
        <f t="shared" si="2231"/>
        <v>성복13통</v>
      </c>
      <c r="T6380" s="24" t="str">
        <f t="shared" si="2232"/>
        <v>(성복동, 성동마을엘지빌리지6차)</v>
      </c>
      <c r="U6380" s="24" t="str">
        <f t="shared" si="2233"/>
        <v>성복</v>
      </c>
      <c r="V6380" s="25">
        <f t="shared" si="2234"/>
        <v>13</v>
      </c>
      <c r="W6380" s="25">
        <f t="shared" si="2235"/>
        <v>1</v>
      </c>
      <c r="X6380" s="59"/>
      <c r="Y6380" s="59" t="s">
        <v>7257</v>
      </c>
      <c r="Z6380" s="59" t="s">
        <v>63</v>
      </c>
      <c r="AA6380" s="63" t="s">
        <v>7258</v>
      </c>
    </row>
    <row r="6381" spans="1:27" ht="16.5" customHeight="1" x14ac:dyDescent="0.3">
      <c r="A6381" s="22" t="b">
        <f t="shared" si="2215"/>
        <v>1</v>
      </c>
      <c r="B6381" s="22" t="b">
        <f t="shared" si="2216"/>
        <v>1</v>
      </c>
      <c r="C6381" s="22" t="b">
        <f t="shared" si="2217"/>
        <v>0</v>
      </c>
      <c r="D6381" s="22" t="b">
        <f t="shared" si="2218"/>
        <v>0</v>
      </c>
      <c r="E6381" s="22" t="b">
        <f t="shared" si="2219"/>
        <v>1</v>
      </c>
      <c r="F6381" s="52" t="b">
        <f t="shared" si="2220"/>
        <v>1</v>
      </c>
      <c r="G6381" s="22" t="b">
        <f t="shared" si="2221"/>
        <v>1</v>
      </c>
      <c r="H6381" s="22" t="b">
        <f t="shared" si="2222"/>
        <v>0</v>
      </c>
      <c r="I6381" s="22" t="b">
        <f t="shared" si="2223"/>
        <v>1</v>
      </c>
      <c r="J6381" s="22" t="b">
        <f t="shared" si="2224"/>
        <v>0</v>
      </c>
      <c r="K6381" s="3" t="str">
        <f t="shared" si="2225"/>
        <v/>
      </c>
      <c r="L6381" s="3" t="str">
        <f t="shared" si="2226"/>
        <v/>
      </c>
      <c r="M6381" s="3" t="str">
        <f t="shared" si="2227"/>
        <v/>
      </c>
      <c r="N6381" s="54" t="str">
        <f t="shared" si="2228"/>
        <v/>
      </c>
      <c r="O6381" s="3" t="str">
        <f t="shared" si="2229"/>
        <v>(성복동, 성동마을엘지빌리지6차)</v>
      </c>
      <c r="P6381" s="19" t="str">
        <f t="shared" si="2230"/>
        <v>(성복동, 성동마을엘지빌리지6차)</v>
      </c>
      <c r="Q6381" s="23" t="e">
        <f>_xlfn.XLOOKUP(R6381,summary!C3769:C3805,summary!B3769:B3805)</f>
        <v>#N/A</v>
      </c>
      <c r="R6381" s="24" t="str">
        <f t="shared" si="2214"/>
        <v>성복동</v>
      </c>
      <c r="S6381" s="24" t="str">
        <f t="shared" si="2231"/>
        <v>성복13통</v>
      </c>
      <c r="T6381" s="24" t="str">
        <f t="shared" si="2232"/>
        <v>(성복동, 성동마을엘지빌리지6차)</v>
      </c>
      <c r="U6381" s="24" t="str">
        <f t="shared" si="2233"/>
        <v>성복</v>
      </c>
      <c r="V6381" s="25">
        <f t="shared" si="2234"/>
        <v>13</v>
      </c>
      <c r="W6381" s="25">
        <f t="shared" si="2235"/>
        <v>2</v>
      </c>
      <c r="X6381" s="59"/>
      <c r="Y6381" s="59" t="s">
        <v>7259</v>
      </c>
      <c r="Z6381" s="59" t="s">
        <v>65</v>
      </c>
      <c r="AA6381" s="63" t="s">
        <v>7260</v>
      </c>
    </row>
    <row r="6382" spans="1:27" ht="16.5" customHeight="1" x14ac:dyDescent="0.3">
      <c r="A6382" s="22" t="b">
        <f t="shared" si="2215"/>
        <v>1</v>
      </c>
      <c r="B6382" s="22" t="b">
        <f t="shared" si="2216"/>
        <v>0</v>
      </c>
      <c r="C6382" s="22" t="b">
        <f t="shared" si="2217"/>
        <v>0</v>
      </c>
      <c r="D6382" s="22" t="b">
        <f t="shared" si="2218"/>
        <v>0</v>
      </c>
      <c r="E6382" s="22" t="b">
        <f t="shared" si="2219"/>
        <v>0</v>
      </c>
      <c r="F6382" s="52" t="b">
        <f t="shared" si="2220"/>
        <v>0</v>
      </c>
      <c r="G6382" s="22" t="b">
        <f t="shared" si="2221"/>
        <v>0</v>
      </c>
      <c r="H6382" s="22" t="b">
        <f t="shared" si="2222"/>
        <v>0</v>
      </c>
      <c r="I6382" s="22" t="b">
        <f t="shared" si="2223"/>
        <v>1</v>
      </c>
      <c r="J6382" s="22" t="b">
        <f t="shared" si="2224"/>
        <v>0</v>
      </c>
      <c r="K6382" s="3" t="str">
        <f t="shared" si="2225"/>
        <v/>
      </c>
      <c r="L6382" s="3" t="str">
        <f t="shared" si="2226"/>
        <v/>
      </c>
      <c r="M6382" s="3" t="str">
        <f t="shared" si="2227"/>
        <v/>
      </c>
      <c r="N6382" s="54" t="str">
        <f t="shared" si="2228"/>
        <v/>
      </c>
      <c r="O6382" s="3" t="str">
        <f t="shared" si="2229"/>
        <v>성동마을엘지빌리지6차)</v>
      </c>
      <c r="P6382" s="19" t="str">
        <f t="shared" si="2230"/>
        <v/>
      </c>
      <c r="Q6382" s="23" t="e">
        <f>_xlfn.XLOOKUP(R6382,summary!C3770:C3806,summary!B3770:B3806)</f>
        <v>#N/A</v>
      </c>
      <c r="R6382" s="24" t="str">
        <f t="shared" si="2214"/>
        <v>성복동</v>
      </c>
      <c r="S6382" s="24" t="str">
        <f t="shared" si="2231"/>
        <v>성복13통</v>
      </c>
      <c r="T6382" s="24" t="str">
        <f t="shared" si="2232"/>
        <v>(성복동, 성동마을엘지빌리지6차)</v>
      </c>
      <c r="U6382" s="24" t="str">
        <f t="shared" si="2233"/>
        <v>성복</v>
      </c>
      <c r="V6382" s="25">
        <f t="shared" si="2234"/>
        <v>13</v>
      </c>
      <c r="W6382" s="25">
        <f t="shared" si="2235"/>
        <v>3</v>
      </c>
      <c r="X6382" s="59"/>
      <c r="Y6382" s="59" t="s">
        <v>7120</v>
      </c>
      <c r="Z6382" s="59" t="s">
        <v>67</v>
      </c>
      <c r="AA6382" s="63" t="s">
        <v>7261</v>
      </c>
    </row>
    <row r="6383" spans="1:27" ht="16.5" customHeight="1" x14ac:dyDescent="0.3">
      <c r="A6383" s="22" t="b">
        <f t="shared" si="2215"/>
        <v>1</v>
      </c>
      <c r="B6383" s="22" t="b">
        <f t="shared" si="2216"/>
        <v>0</v>
      </c>
      <c r="C6383" s="22" t="b">
        <f t="shared" si="2217"/>
        <v>1</v>
      </c>
      <c r="D6383" s="22" t="b">
        <f t="shared" si="2218"/>
        <v>0</v>
      </c>
      <c r="E6383" s="22" t="b">
        <f t="shared" si="2219"/>
        <v>1</v>
      </c>
      <c r="F6383" s="52" t="b">
        <f t="shared" si="2220"/>
        <v>1</v>
      </c>
      <c r="G6383" s="22" t="b">
        <f t="shared" si="2221"/>
        <v>0</v>
      </c>
      <c r="H6383" s="22" t="b">
        <f t="shared" si="2222"/>
        <v>1</v>
      </c>
      <c r="I6383" s="22" t="b">
        <f t="shared" si="2223"/>
        <v>1</v>
      </c>
      <c r="J6383" s="22" t="b">
        <f t="shared" si="2224"/>
        <v>0</v>
      </c>
      <c r="K6383" s="3" t="str">
        <f t="shared" si="2225"/>
        <v/>
      </c>
      <c r="L6383" s="3" t="str">
        <f t="shared" si="2226"/>
        <v/>
      </c>
      <c r="M6383" s="3" t="str">
        <f t="shared" si="2227"/>
        <v/>
      </c>
      <c r="N6383" s="54" t="str">
        <f t="shared" si="2228"/>
        <v/>
      </c>
      <c r="O6383" s="3" t="str">
        <f t="shared" si="2229"/>
        <v>엘지빌리지6차)</v>
      </c>
      <c r="P6383" s="19" t="str">
        <f t="shared" si="2230"/>
        <v/>
      </c>
      <c r="Q6383" s="23" t="e">
        <f>_xlfn.XLOOKUP(R6383,summary!C3771:C3807,summary!B3771:B3807)</f>
        <v>#N/A</v>
      </c>
      <c r="R6383" s="24" t="str">
        <f t="shared" si="2214"/>
        <v>성복동</v>
      </c>
      <c r="S6383" s="24" t="str">
        <f t="shared" si="2231"/>
        <v>성복13통</v>
      </c>
      <c r="T6383" s="24" t="str">
        <f t="shared" si="2232"/>
        <v>(성복동, 성동마을엘지빌리지6차)</v>
      </c>
      <c r="U6383" s="24" t="str">
        <f t="shared" si="2233"/>
        <v>성복</v>
      </c>
      <c r="V6383" s="25">
        <f t="shared" si="2234"/>
        <v>13</v>
      </c>
      <c r="W6383" s="25">
        <f t="shared" si="2235"/>
        <v>4</v>
      </c>
      <c r="X6383" s="59"/>
      <c r="Y6383" s="59" t="s">
        <v>7247</v>
      </c>
      <c r="Z6383" s="59" t="s">
        <v>73</v>
      </c>
      <c r="AA6383" s="63" t="s">
        <v>7262</v>
      </c>
    </row>
    <row r="6384" spans="1:27" ht="16.5" customHeight="1" x14ac:dyDescent="0.3">
      <c r="A6384" s="22" t="b">
        <f t="shared" si="2215"/>
        <v>0</v>
      </c>
      <c r="B6384" s="22" t="b">
        <f t="shared" si="2216"/>
        <v>0</v>
      </c>
      <c r="C6384" s="22" t="b">
        <f t="shared" si="2217"/>
        <v>0</v>
      </c>
      <c r="D6384" s="22" t="b">
        <f t="shared" si="2218"/>
        <v>0</v>
      </c>
      <c r="E6384" s="22" t="b">
        <f t="shared" si="2219"/>
        <v>0</v>
      </c>
      <c r="F6384" s="52" t="b">
        <f t="shared" si="2220"/>
        <v>0</v>
      </c>
      <c r="G6384" s="22" t="b">
        <f t="shared" si="2221"/>
        <v>0</v>
      </c>
      <c r="H6384" s="22" t="b">
        <f t="shared" si="2222"/>
        <v>0</v>
      </c>
      <c r="I6384" s="22" t="b">
        <f t="shared" si="2223"/>
        <v>0</v>
      </c>
      <c r="J6384" s="22" t="b">
        <f t="shared" si="2224"/>
        <v>0</v>
      </c>
      <c r="K6384" s="3" t="str">
        <f t="shared" si="2225"/>
        <v/>
      </c>
      <c r="L6384" s="3" t="str">
        <f t="shared" si="2226"/>
        <v/>
      </c>
      <c r="M6384" s="3" t="str">
        <f t="shared" si="2227"/>
        <v/>
      </c>
      <c r="N6384" s="54" t="str">
        <f t="shared" si="2228"/>
        <v/>
      </c>
      <c r="O6384" s="3" t="str">
        <f t="shared" si="2229"/>
        <v/>
      </c>
      <c r="P6384" s="19" t="str">
        <f t="shared" si="2230"/>
        <v/>
      </c>
      <c r="Q6384" s="23" t="e">
        <f>_xlfn.XLOOKUP(R6384,summary!C3772:C3808,summary!B3772:B3808)</f>
        <v>#N/A</v>
      </c>
      <c r="R6384" s="24" t="str">
        <f t="shared" si="2214"/>
        <v>성복동</v>
      </c>
      <c r="S6384" s="24" t="str">
        <f t="shared" si="2231"/>
        <v>성복13통</v>
      </c>
      <c r="T6384" s="24" t="str">
        <f t="shared" si="2232"/>
        <v>(성복동, 성동마을엘지빌리지6차)</v>
      </c>
      <c r="U6384" s="24" t="str">
        <f t="shared" si="2233"/>
        <v>성복</v>
      </c>
      <c r="V6384" s="25">
        <f t="shared" si="2234"/>
        <v>13</v>
      </c>
      <c r="W6384" s="25">
        <f t="shared" si="2235"/>
        <v>5</v>
      </c>
      <c r="X6384" s="59"/>
      <c r="Y6384" s="59"/>
      <c r="Z6384" s="59" t="s">
        <v>87</v>
      </c>
      <c r="AA6384" s="63" t="s">
        <v>7263</v>
      </c>
    </row>
    <row r="6385" spans="1:27" ht="16.5" customHeight="1" x14ac:dyDescent="0.3">
      <c r="A6385" s="22" t="b">
        <f t="shared" si="2215"/>
        <v>0</v>
      </c>
      <c r="B6385" s="22" t="b">
        <f t="shared" si="2216"/>
        <v>0</v>
      </c>
      <c r="C6385" s="22" t="b">
        <f t="shared" si="2217"/>
        <v>0</v>
      </c>
      <c r="D6385" s="22" t="b">
        <f t="shared" si="2218"/>
        <v>0</v>
      </c>
      <c r="E6385" s="22" t="b">
        <f t="shared" si="2219"/>
        <v>0</v>
      </c>
      <c r="F6385" s="52" t="b">
        <f t="shared" si="2220"/>
        <v>0</v>
      </c>
      <c r="G6385" s="22" t="b">
        <f t="shared" si="2221"/>
        <v>0</v>
      </c>
      <c r="H6385" s="22" t="b">
        <f t="shared" si="2222"/>
        <v>0</v>
      </c>
      <c r="I6385" s="22" t="b">
        <f t="shared" si="2223"/>
        <v>0</v>
      </c>
      <c r="J6385" s="22" t="b">
        <f t="shared" si="2224"/>
        <v>0</v>
      </c>
      <c r="K6385" s="3" t="str">
        <f t="shared" si="2225"/>
        <v/>
      </c>
      <c r="L6385" s="3" t="str">
        <f t="shared" si="2226"/>
        <v/>
      </c>
      <c r="M6385" s="3" t="str">
        <f t="shared" si="2227"/>
        <v/>
      </c>
      <c r="N6385" s="54" t="str">
        <f t="shared" si="2228"/>
        <v/>
      </c>
      <c r="O6385" s="3" t="str">
        <f t="shared" si="2229"/>
        <v/>
      </c>
      <c r="P6385" s="19" t="str">
        <f t="shared" si="2230"/>
        <v/>
      </c>
      <c r="Q6385" s="23" t="e">
        <f>_xlfn.XLOOKUP(R6385,summary!C3773:C3809,summary!B3773:B3809)</f>
        <v>#N/A</v>
      </c>
      <c r="R6385" s="24" t="str">
        <f t="shared" si="2214"/>
        <v>성복동</v>
      </c>
      <c r="S6385" s="24" t="str">
        <f t="shared" si="2231"/>
        <v>성복13통</v>
      </c>
      <c r="T6385" s="24" t="str">
        <f t="shared" si="2232"/>
        <v>(성복동, 성동마을엘지빌리지6차)</v>
      </c>
      <c r="U6385" s="24" t="str">
        <f t="shared" si="2233"/>
        <v>성복</v>
      </c>
      <c r="V6385" s="25">
        <f t="shared" si="2234"/>
        <v>13</v>
      </c>
      <c r="W6385" s="25">
        <f t="shared" si="2235"/>
        <v>6</v>
      </c>
      <c r="X6385" s="59"/>
      <c r="Y6385" s="59"/>
      <c r="Z6385" s="59" t="s">
        <v>89</v>
      </c>
      <c r="AA6385" s="63" t="s">
        <v>7264</v>
      </c>
    </row>
    <row r="6386" spans="1:27" ht="16.5" customHeight="1" x14ac:dyDescent="0.3">
      <c r="A6386" s="22" t="b">
        <f t="shared" si="2215"/>
        <v>0</v>
      </c>
      <c r="B6386" s="22" t="b">
        <f t="shared" si="2216"/>
        <v>0</v>
      </c>
      <c r="C6386" s="22" t="b">
        <f t="shared" si="2217"/>
        <v>0</v>
      </c>
      <c r="D6386" s="22" t="b">
        <f t="shared" si="2218"/>
        <v>0</v>
      </c>
      <c r="E6386" s="22" t="b">
        <f t="shared" si="2219"/>
        <v>0</v>
      </c>
      <c r="F6386" s="52" t="b">
        <f t="shared" si="2220"/>
        <v>0</v>
      </c>
      <c r="G6386" s="22" t="b">
        <f t="shared" si="2221"/>
        <v>0</v>
      </c>
      <c r="H6386" s="22" t="b">
        <f t="shared" si="2222"/>
        <v>0</v>
      </c>
      <c r="I6386" s="22" t="b">
        <f t="shared" si="2223"/>
        <v>0</v>
      </c>
      <c r="J6386" s="22" t="b">
        <f t="shared" si="2224"/>
        <v>0</v>
      </c>
      <c r="K6386" s="3" t="str">
        <f t="shared" si="2225"/>
        <v/>
      </c>
      <c r="L6386" s="3" t="str">
        <f t="shared" si="2226"/>
        <v/>
      </c>
      <c r="M6386" s="3" t="str">
        <f t="shared" si="2227"/>
        <v/>
      </c>
      <c r="N6386" s="54" t="str">
        <f t="shared" si="2228"/>
        <v/>
      </c>
      <c r="O6386" s="3" t="str">
        <f t="shared" si="2229"/>
        <v/>
      </c>
      <c r="P6386" s="19" t="str">
        <f t="shared" si="2230"/>
        <v/>
      </c>
      <c r="Q6386" s="23" t="e">
        <f>_xlfn.XLOOKUP(R6386,summary!C3774:C3810,summary!B3774:B3810)</f>
        <v>#N/A</v>
      </c>
      <c r="R6386" s="24" t="str">
        <f t="shared" si="2214"/>
        <v>성복동</v>
      </c>
      <c r="S6386" s="24" t="str">
        <f t="shared" si="2231"/>
        <v>성복13통</v>
      </c>
      <c r="T6386" s="24" t="str">
        <f t="shared" si="2232"/>
        <v>(성복동, 성동마을엘지빌리지6차)</v>
      </c>
      <c r="U6386" s="24" t="str">
        <f t="shared" si="2233"/>
        <v>성복</v>
      </c>
      <c r="V6386" s="25">
        <f t="shared" si="2234"/>
        <v>13</v>
      </c>
      <c r="W6386" s="25">
        <f t="shared" si="2235"/>
        <v>7</v>
      </c>
      <c r="X6386" s="59"/>
      <c r="Y6386" s="59"/>
      <c r="Z6386" s="59" t="s">
        <v>91</v>
      </c>
      <c r="AA6386" s="63" t="s">
        <v>7265</v>
      </c>
    </row>
    <row r="6387" spans="1:27" ht="16.5" customHeight="1" x14ac:dyDescent="0.3">
      <c r="A6387" s="22" t="b">
        <f t="shared" si="2215"/>
        <v>0</v>
      </c>
      <c r="B6387" s="22" t="b">
        <f t="shared" si="2216"/>
        <v>0</v>
      </c>
      <c r="C6387" s="22" t="b">
        <f t="shared" si="2217"/>
        <v>0</v>
      </c>
      <c r="D6387" s="22" t="b">
        <f t="shared" si="2218"/>
        <v>0</v>
      </c>
      <c r="E6387" s="22" t="b">
        <f t="shared" si="2219"/>
        <v>0</v>
      </c>
      <c r="F6387" s="52" t="b">
        <f t="shared" si="2220"/>
        <v>0</v>
      </c>
      <c r="G6387" s="22" t="b">
        <f t="shared" si="2221"/>
        <v>0</v>
      </c>
      <c r="H6387" s="22" t="b">
        <f t="shared" si="2222"/>
        <v>0</v>
      </c>
      <c r="I6387" s="22" t="b">
        <f t="shared" si="2223"/>
        <v>0</v>
      </c>
      <c r="J6387" s="22" t="b">
        <f t="shared" si="2224"/>
        <v>0</v>
      </c>
      <c r="K6387" s="3" t="str">
        <f t="shared" si="2225"/>
        <v/>
      </c>
      <c r="L6387" s="3" t="str">
        <f t="shared" si="2226"/>
        <v/>
      </c>
      <c r="M6387" s="3" t="str">
        <f t="shared" si="2227"/>
        <v/>
      </c>
      <c r="N6387" s="54" t="str">
        <f t="shared" si="2228"/>
        <v/>
      </c>
      <c r="O6387" s="3" t="str">
        <f t="shared" si="2229"/>
        <v/>
      </c>
      <c r="P6387" s="19" t="str">
        <f t="shared" si="2230"/>
        <v/>
      </c>
      <c r="Q6387" s="23" t="e">
        <f>_xlfn.XLOOKUP(R6387,summary!C3775:C3811,summary!B3775:B3811)</f>
        <v>#N/A</v>
      </c>
      <c r="R6387" s="24" t="str">
        <f t="shared" si="2214"/>
        <v>성복동</v>
      </c>
      <c r="S6387" s="24" t="str">
        <f t="shared" si="2231"/>
        <v>성복13통</v>
      </c>
      <c r="T6387" s="24" t="str">
        <f t="shared" si="2232"/>
        <v>(성복동, 성동마을엘지빌리지6차)</v>
      </c>
      <c r="U6387" s="24" t="str">
        <f t="shared" si="2233"/>
        <v>성복</v>
      </c>
      <c r="V6387" s="25">
        <f t="shared" si="2234"/>
        <v>13</v>
      </c>
      <c r="W6387" s="25">
        <f t="shared" si="2235"/>
        <v>8</v>
      </c>
      <c r="X6387" s="59"/>
      <c r="Y6387" s="59"/>
      <c r="Z6387" s="59" t="s">
        <v>93</v>
      </c>
      <c r="AA6387" s="63" t="s">
        <v>7266</v>
      </c>
    </row>
    <row r="6388" spans="1:27" ht="16.5" customHeight="1" x14ac:dyDescent="0.3">
      <c r="A6388" s="22" t="b">
        <f t="shared" si="2215"/>
        <v>0</v>
      </c>
      <c r="B6388" s="22" t="b">
        <f t="shared" si="2216"/>
        <v>0</v>
      </c>
      <c r="C6388" s="22" t="b">
        <f t="shared" si="2217"/>
        <v>0</v>
      </c>
      <c r="D6388" s="22" t="b">
        <f t="shared" si="2218"/>
        <v>0</v>
      </c>
      <c r="E6388" s="22" t="b">
        <f t="shared" si="2219"/>
        <v>0</v>
      </c>
      <c r="F6388" s="52" t="b">
        <f t="shared" si="2220"/>
        <v>0</v>
      </c>
      <c r="G6388" s="22" t="b">
        <f t="shared" si="2221"/>
        <v>0</v>
      </c>
      <c r="H6388" s="22" t="b">
        <f t="shared" si="2222"/>
        <v>0</v>
      </c>
      <c r="I6388" s="22" t="b">
        <f t="shared" si="2223"/>
        <v>0</v>
      </c>
      <c r="J6388" s="22" t="b">
        <f t="shared" si="2224"/>
        <v>0</v>
      </c>
      <c r="K6388" s="3" t="str">
        <f t="shared" si="2225"/>
        <v/>
      </c>
      <c r="L6388" s="3" t="str">
        <f t="shared" si="2226"/>
        <v/>
      </c>
      <c r="M6388" s="3" t="str">
        <f t="shared" si="2227"/>
        <v/>
      </c>
      <c r="N6388" s="54" t="str">
        <f t="shared" si="2228"/>
        <v/>
      </c>
      <c r="O6388" s="3" t="str">
        <f t="shared" si="2229"/>
        <v/>
      </c>
      <c r="P6388" s="19" t="str">
        <f t="shared" si="2230"/>
        <v/>
      </c>
      <c r="Q6388" s="23" t="e">
        <f>_xlfn.XLOOKUP(R6388,summary!C3776:C3812,summary!B3776:B3812)</f>
        <v>#N/A</v>
      </c>
      <c r="R6388" s="24" t="str">
        <f t="shared" si="2214"/>
        <v>성복동</v>
      </c>
      <c r="S6388" s="24" t="str">
        <f t="shared" si="2231"/>
        <v>성복13통</v>
      </c>
      <c r="T6388" s="24" t="str">
        <f t="shared" si="2232"/>
        <v>(성복동, 성동마을엘지빌리지6차)</v>
      </c>
      <c r="U6388" s="24" t="str">
        <f t="shared" si="2233"/>
        <v>성복</v>
      </c>
      <c r="V6388" s="25">
        <f t="shared" si="2234"/>
        <v>13</v>
      </c>
      <c r="W6388" s="25">
        <f t="shared" si="2235"/>
        <v>9</v>
      </c>
      <c r="X6388" s="59"/>
      <c r="Y6388" s="59"/>
      <c r="Z6388" s="59" t="s">
        <v>95</v>
      </c>
      <c r="AA6388" s="63" t="s">
        <v>7267</v>
      </c>
    </row>
    <row r="6389" spans="1:27" ht="16.5" customHeight="1" x14ac:dyDescent="0.3">
      <c r="A6389" s="22" t="b">
        <f t="shared" si="2215"/>
        <v>0</v>
      </c>
      <c r="B6389" s="22" t="b">
        <f t="shared" si="2216"/>
        <v>0</v>
      </c>
      <c r="C6389" s="22" t="b">
        <f t="shared" si="2217"/>
        <v>0</v>
      </c>
      <c r="D6389" s="22" t="b">
        <f t="shared" si="2218"/>
        <v>0</v>
      </c>
      <c r="E6389" s="22" t="b">
        <f t="shared" si="2219"/>
        <v>0</v>
      </c>
      <c r="F6389" s="52" t="b">
        <f t="shared" si="2220"/>
        <v>0</v>
      </c>
      <c r="G6389" s="22" t="b">
        <f t="shared" si="2221"/>
        <v>0</v>
      </c>
      <c r="H6389" s="22" t="b">
        <f t="shared" si="2222"/>
        <v>0</v>
      </c>
      <c r="I6389" s="22" t="b">
        <f t="shared" si="2223"/>
        <v>0</v>
      </c>
      <c r="J6389" s="22" t="b">
        <f t="shared" si="2224"/>
        <v>0</v>
      </c>
      <c r="K6389" s="3" t="str">
        <f t="shared" si="2225"/>
        <v/>
      </c>
      <c r="L6389" s="3" t="str">
        <f t="shared" si="2226"/>
        <v/>
      </c>
      <c r="M6389" s="3" t="str">
        <f t="shared" si="2227"/>
        <v/>
      </c>
      <c r="N6389" s="54" t="str">
        <f t="shared" si="2228"/>
        <v/>
      </c>
      <c r="O6389" s="3" t="str">
        <f t="shared" si="2229"/>
        <v/>
      </c>
      <c r="P6389" s="19" t="str">
        <f t="shared" si="2230"/>
        <v/>
      </c>
      <c r="Q6389" s="23" t="e">
        <f>_xlfn.XLOOKUP(R6389,summary!C3777:C3813,summary!B3777:B3813)</f>
        <v>#N/A</v>
      </c>
      <c r="R6389" s="24" t="str">
        <f t="shared" si="2214"/>
        <v>성복동</v>
      </c>
      <c r="S6389" s="24" t="str">
        <f t="shared" si="2231"/>
        <v>성복13통</v>
      </c>
      <c r="T6389" s="24" t="str">
        <f t="shared" si="2232"/>
        <v>(성복동, 성동마을엘지빌리지6차)</v>
      </c>
      <c r="U6389" s="24" t="str">
        <f t="shared" si="2233"/>
        <v>성복</v>
      </c>
      <c r="V6389" s="25">
        <f t="shared" si="2234"/>
        <v>13</v>
      </c>
      <c r="W6389" s="25">
        <f t="shared" si="2235"/>
        <v>10</v>
      </c>
      <c r="X6389" s="59"/>
      <c r="Y6389" s="59"/>
      <c r="Z6389" s="59" t="s">
        <v>97</v>
      </c>
      <c r="AA6389" s="63" t="s">
        <v>7268</v>
      </c>
    </row>
    <row r="6390" spans="1:27" ht="16.5" customHeight="1" x14ac:dyDescent="0.3">
      <c r="A6390" s="22" t="b">
        <f t="shared" si="2215"/>
        <v>0</v>
      </c>
      <c r="B6390" s="22" t="b">
        <f t="shared" si="2216"/>
        <v>0</v>
      </c>
      <c r="C6390" s="22" t="b">
        <f t="shared" si="2217"/>
        <v>0</v>
      </c>
      <c r="D6390" s="22" t="b">
        <f t="shared" si="2218"/>
        <v>0</v>
      </c>
      <c r="E6390" s="22" t="b">
        <f t="shared" si="2219"/>
        <v>0</v>
      </c>
      <c r="F6390" s="52" t="b">
        <f t="shared" si="2220"/>
        <v>0</v>
      </c>
      <c r="G6390" s="22" t="b">
        <f t="shared" si="2221"/>
        <v>0</v>
      </c>
      <c r="H6390" s="22" t="b">
        <f t="shared" si="2222"/>
        <v>0</v>
      </c>
      <c r="I6390" s="22" t="b">
        <f t="shared" si="2223"/>
        <v>0</v>
      </c>
      <c r="J6390" s="22" t="b">
        <f t="shared" si="2224"/>
        <v>0</v>
      </c>
      <c r="K6390" s="3" t="str">
        <f t="shared" si="2225"/>
        <v/>
      </c>
      <c r="L6390" s="3" t="str">
        <f t="shared" si="2226"/>
        <v/>
      </c>
      <c r="M6390" s="3" t="str">
        <f t="shared" si="2227"/>
        <v/>
      </c>
      <c r="N6390" s="54" t="str">
        <f t="shared" si="2228"/>
        <v/>
      </c>
      <c r="O6390" s="3" t="str">
        <f t="shared" si="2229"/>
        <v/>
      </c>
      <c r="P6390" s="19" t="str">
        <f t="shared" si="2230"/>
        <v/>
      </c>
      <c r="Q6390" s="23" t="e">
        <f>_xlfn.XLOOKUP(R6390,summary!C3778:C3814,summary!B3778:B3814)</f>
        <v>#N/A</v>
      </c>
      <c r="R6390" s="24" t="str">
        <f t="shared" si="2214"/>
        <v>성복동</v>
      </c>
      <c r="S6390" s="24" t="str">
        <f t="shared" si="2231"/>
        <v>성복13통</v>
      </c>
      <c r="T6390" s="24" t="str">
        <f t="shared" si="2232"/>
        <v>(성복동, 성동마을엘지빌리지6차)</v>
      </c>
      <c r="U6390" s="24" t="str">
        <f t="shared" si="2233"/>
        <v>성복</v>
      </c>
      <c r="V6390" s="25">
        <f t="shared" si="2234"/>
        <v>13</v>
      </c>
      <c r="W6390" s="25">
        <f t="shared" si="2235"/>
        <v>11</v>
      </c>
      <c r="X6390" s="59"/>
      <c r="Y6390" s="59"/>
      <c r="Z6390" s="59" t="s">
        <v>99</v>
      </c>
      <c r="AA6390" s="63" t="s">
        <v>7269</v>
      </c>
    </row>
    <row r="6391" spans="1:27" ht="16.5" customHeight="1" x14ac:dyDescent="0.3">
      <c r="A6391" s="22" t="b">
        <f t="shared" si="2215"/>
        <v>0</v>
      </c>
      <c r="B6391" s="22" t="b">
        <f t="shared" si="2216"/>
        <v>0</v>
      </c>
      <c r="C6391" s="22" t="b">
        <f t="shared" si="2217"/>
        <v>0</v>
      </c>
      <c r="D6391" s="22" t="b">
        <f t="shared" si="2218"/>
        <v>0</v>
      </c>
      <c r="E6391" s="22" t="b">
        <f t="shared" si="2219"/>
        <v>0</v>
      </c>
      <c r="F6391" s="52" t="b">
        <f t="shared" si="2220"/>
        <v>0</v>
      </c>
      <c r="G6391" s="22" t="b">
        <f t="shared" si="2221"/>
        <v>0</v>
      </c>
      <c r="H6391" s="22" t="b">
        <f t="shared" si="2222"/>
        <v>0</v>
      </c>
      <c r="I6391" s="22" t="b">
        <f t="shared" si="2223"/>
        <v>0</v>
      </c>
      <c r="J6391" s="22" t="b">
        <f t="shared" si="2224"/>
        <v>0</v>
      </c>
      <c r="K6391" s="3" t="str">
        <f t="shared" si="2225"/>
        <v/>
      </c>
      <c r="L6391" s="3" t="str">
        <f t="shared" si="2226"/>
        <v/>
      </c>
      <c r="M6391" s="3" t="str">
        <f t="shared" si="2227"/>
        <v/>
      </c>
      <c r="N6391" s="54" t="str">
        <f t="shared" si="2228"/>
        <v/>
      </c>
      <c r="O6391" s="3" t="str">
        <f t="shared" si="2229"/>
        <v/>
      </c>
      <c r="P6391" s="19" t="str">
        <f t="shared" si="2230"/>
        <v/>
      </c>
      <c r="Q6391" s="23" t="e">
        <f>_xlfn.XLOOKUP(R6391,summary!C3779:C3815,summary!B3779:B3815)</f>
        <v>#N/A</v>
      </c>
      <c r="R6391" s="24" t="str">
        <f t="shared" si="2214"/>
        <v>성복동</v>
      </c>
      <c r="S6391" s="24" t="str">
        <f t="shared" si="2231"/>
        <v>성복13통</v>
      </c>
      <c r="T6391" s="24" t="str">
        <f t="shared" si="2232"/>
        <v>(성복동, 성동마을엘지빌리지6차)</v>
      </c>
      <c r="U6391" s="24" t="str">
        <f t="shared" si="2233"/>
        <v>성복</v>
      </c>
      <c r="V6391" s="25">
        <f t="shared" si="2234"/>
        <v>13</v>
      </c>
      <c r="W6391" s="25">
        <f t="shared" si="2235"/>
        <v>12</v>
      </c>
      <c r="X6391" s="59"/>
      <c r="Y6391" s="59"/>
      <c r="Z6391" s="59" t="s">
        <v>101</v>
      </c>
      <c r="AA6391" s="63" t="s">
        <v>7270</v>
      </c>
    </row>
    <row r="6392" spans="1:27" ht="16.5" customHeight="1" x14ac:dyDescent="0.3">
      <c r="A6392" s="22" t="b">
        <f t="shared" si="2215"/>
        <v>1</v>
      </c>
      <c r="B6392" s="22" t="b">
        <f t="shared" si="2216"/>
        <v>0</v>
      </c>
      <c r="C6392" s="22" t="b">
        <f t="shared" si="2217"/>
        <v>0</v>
      </c>
      <c r="D6392" s="22" t="b">
        <f t="shared" si="2218"/>
        <v>0</v>
      </c>
      <c r="E6392" s="22" t="b">
        <f t="shared" si="2219"/>
        <v>0</v>
      </c>
      <c r="F6392" s="52" t="b">
        <f t="shared" si="2220"/>
        <v>0</v>
      </c>
      <c r="G6392" s="22" t="b">
        <f t="shared" si="2221"/>
        <v>0</v>
      </c>
      <c r="H6392" s="22" t="b">
        <f t="shared" si="2222"/>
        <v>0</v>
      </c>
      <c r="I6392" s="22" t="b">
        <f t="shared" si="2223"/>
        <v>0</v>
      </c>
      <c r="J6392" s="22" t="b">
        <f t="shared" si="2224"/>
        <v>1</v>
      </c>
      <c r="K6392" s="3" t="str">
        <f t="shared" si="2225"/>
        <v>성복14통</v>
      </c>
      <c r="L6392" s="3" t="str">
        <f t="shared" si="2226"/>
        <v>14</v>
      </c>
      <c r="M6392" s="3">
        <f t="shared" si="2227"/>
        <v>14</v>
      </c>
      <c r="N6392" s="54" t="str">
        <f t="shared" si="2228"/>
        <v>성복</v>
      </c>
      <c r="O6392" s="3" t="str">
        <f t="shared" si="2229"/>
        <v/>
      </c>
      <c r="P6392" s="19" t="str">
        <f t="shared" si="2230"/>
        <v/>
      </c>
      <c r="Q6392" s="23" t="e">
        <f>_xlfn.XLOOKUP(R6392,summary!C3780:C3816,summary!B3780:B3816)</f>
        <v>#N/A</v>
      </c>
      <c r="R6392" s="24" t="str">
        <f t="shared" si="2214"/>
        <v>성복동</v>
      </c>
      <c r="S6392" s="24" t="str">
        <f t="shared" si="2231"/>
        <v>성복14통</v>
      </c>
      <c r="T6392" s="24" t="str">
        <f t="shared" si="2232"/>
        <v>(성복동, 벽산첼시빌)</v>
      </c>
      <c r="U6392" s="24" t="str">
        <f t="shared" si="2233"/>
        <v>성복</v>
      </c>
      <c r="V6392" s="25">
        <f t="shared" si="2234"/>
        <v>14</v>
      </c>
      <c r="W6392" s="25">
        <f t="shared" si="2235"/>
        <v>1</v>
      </c>
      <c r="X6392" s="59"/>
      <c r="Y6392" s="59" t="s">
        <v>7271</v>
      </c>
      <c r="Z6392" s="59" t="s">
        <v>63</v>
      </c>
      <c r="AA6392" s="63" t="s">
        <v>7272</v>
      </c>
    </row>
    <row r="6393" spans="1:27" ht="16.5" customHeight="1" x14ac:dyDescent="0.3">
      <c r="A6393" s="22" t="b">
        <f t="shared" si="2215"/>
        <v>1</v>
      </c>
      <c r="B6393" s="22" t="b">
        <f t="shared" si="2216"/>
        <v>1</v>
      </c>
      <c r="C6393" s="22" t="b">
        <f t="shared" si="2217"/>
        <v>0</v>
      </c>
      <c r="D6393" s="22" t="b">
        <f t="shared" si="2218"/>
        <v>0</v>
      </c>
      <c r="E6393" s="22" t="b">
        <f t="shared" si="2219"/>
        <v>1</v>
      </c>
      <c r="F6393" s="52" t="b">
        <f t="shared" si="2220"/>
        <v>1</v>
      </c>
      <c r="G6393" s="22" t="b">
        <f t="shared" si="2221"/>
        <v>1</v>
      </c>
      <c r="H6393" s="22" t="b">
        <f t="shared" si="2222"/>
        <v>0</v>
      </c>
      <c r="I6393" s="22" t="b">
        <f t="shared" si="2223"/>
        <v>1</v>
      </c>
      <c r="J6393" s="22" t="b">
        <f t="shared" si="2224"/>
        <v>0</v>
      </c>
      <c r="K6393" s="3" t="str">
        <f t="shared" si="2225"/>
        <v/>
      </c>
      <c r="L6393" s="3" t="str">
        <f t="shared" si="2226"/>
        <v/>
      </c>
      <c r="M6393" s="3" t="str">
        <f t="shared" si="2227"/>
        <v/>
      </c>
      <c r="N6393" s="54" t="str">
        <f t="shared" si="2228"/>
        <v/>
      </c>
      <c r="O6393" s="3" t="str">
        <f t="shared" si="2229"/>
        <v>(성복동, 벽산첼시빌)</v>
      </c>
      <c r="P6393" s="19" t="str">
        <f t="shared" si="2230"/>
        <v>(성복동, 벽산첼시빌)</v>
      </c>
      <c r="Q6393" s="23" t="e">
        <f>_xlfn.XLOOKUP(R6393,summary!C3781:C3817,summary!B3781:B3817)</f>
        <v>#N/A</v>
      </c>
      <c r="R6393" s="24" t="str">
        <f t="shared" si="2214"/>
        <v>성복동</v>
      </c>
      <c r="S6393" s="24" t="str">
        <f t="shared" si="2231"/>
        <v>성복14통</v>
      </c>
      <c r="T6393" s="24" t="str">
        <f t="shared" si="2232"/>
        <v>(성복동, 벽산첼시빌)</v>
      </c>
      <c r="U6393" s="24" t="str">
        <f t="shared" si="2233"/>
        <v>성복</v>
      </c>
      <c r="V6393" s="25">
        <f t="shared" si="2234"/>
        <v>14</v>
      </c>
      <c r="W6393" s="25">
        <f t="shared" si="2235"/>
        <v>2</v>
      </c>
      <c r="X6393" s="59"/>
      <c r="Y6393" s="59" t="s">
        <v>7259</v>
      </c>
      <c r="Z6393" s="59" t="s">
        <v>65</v>
      </c>
      <c r="AA6393" s="63" t="s">
        <v>7273</v>
      </c>
    </row>
    <row r="6394" spans="1:27" ht="16.5" customHeight="1" x14ac:dyDescent="0.3">
      <c r="A6394" s="22" t="b">
        <f t="shared" si="2215"/>
        <v>1</v>
      </c>
      <c r="B6394" s="22" t="b">
        <f t="shared" si="2216"/>
        <v>0</v>
      </c>
      <c r="C6394" s="22" t="b">
        <f t="shared" si="2217"/>
        <v>1</v>
      </c>
      <c r="D6394" s="22" t="b">
        <f t="shared" si="2218"/>
        <v>0</v>
      </c>
      <c r="E6394" s="22" t="b">
        <f t="shared" si="2219"/>
        <v>1</v>
      </c>
      <c r="F6394" s="52" t="b">
        <f t="shared" si="2220"/>
        <v>1</v>
      </c>
      <c r="G6394" s="22" t="b">
        <f t="shared" si="2221"/>
        <v>0</v>
      </c>
      <c r="H6394" s="22" t="b">
        <f t="shared" si="2222"/>
        <v>1</v>
      </c>
      <c r="I6394" s="22" t="b">
        <f t="shared" si="2223"/>
        <v>1</v>
      </c>
      <c r="J6394" s="22" t="b">
        <f t="shared" si="2224"/>
        <v>0</v>
      </c>
      <c r="K6394" s="3" t="str">
        <f t="shared" si="2225"/>
        <v/>
      </c>
      <c r="L6394" s="3" t="str">
        <f t="shared" si="2226"/>
        <v/>
      </c>
      <c r="M6394" s="3" t="str">
        <f t="shared" si="2227"/>
        <v/>
      </c>
      <c r="N6394" s="54" t="str">
        <f t="shared" si="2228"/>
        <v/>
      </c>
      <c r="O6394" s="3" t="str">
        <f t="shared" si="2229"/>
        <v>벽산첼시빌)</v>
      </c>
      <c r="P6394" s="19" t="str">
        <f t="shared" si="2230"/>
        <v/>
      </c>
      <c r="Q6394" s="23" t="e">
        <f>_xlfn.XLOOKUP(R6394,summary!C3782:C3818,summary!B3782:B3818)</f>
        <v>#N/A</v>
      </c>
      <c r="R6394" s="24" t="str">
        <f t="shared" si="2214"/>
        <v>성복동</v>
      </c>
      <c r="S6394" s="24" t="str">
        <f t="shared" si="2231"/>
        <v>성복14통</v>
      </c>
      <c r="T6394" s="24" t="str">
        <f t="shared" si="2232"/>
        <v>(성복동, 벽산첼시빌)</v>
      </c>
      <c r="U6394" s="24" t="str">
        <f t="shared" si="2233"/>
        <v>성복</v>
      </c>
      <c r="V6394" s="25">
        <f t="shared" si="2234"/>
        <v>14</v>
      </c>
      <c r="W6394" s="25">
        <f t="shared" si="2235"/>
        <v>3</v>
      </c>
      <c r="X6394" s="59"/>
      <c r="Y6394" s="59" t="s">
        <v>7274</v>
      </c>
      <c r="Z6394" s="59" t="s">
        <v>67</v>
      </c>
      <c r="AA6394" s="63" t="s">
        <v>7275</v>
      </c>
    </row>
    <row r="6395" spans="1:27" ht="16.5" customHeight="1" x14ac:dyDescent="0.3">
      <c r="A6395" s="22" t="b">
        <f t="shared" si="2215"/>
        <v>0</v>
      </c>
      <c r="B6395" s="22" t="b">
        <f t="shared" si="2216"/>
        <v>0</v>
      </c>
      <c r="C6395" s="22" t="b">
        <f t="shared" si="2217"/>
        <v>0</v>
      </c>
      <c r="D6395" s="22" t="b">
        <f t="shared" si="2218"/>
        <v>0</v>
      </c>
      <c r="E6395" s="22" t="b">
        <f t="shared" si="2219"/>
        <v>0</v>
      </c>
      <c r="F6395" s="52" t="b">
        <f t="shared" si="2220"/>
        <v>0</v>
      </c>
      <c r="G6395" s="22" t="b">
        <f t="shared" si="2221"/>
        <v>0</v>
      </c>
      <c r="H6395" s="22" t="b">
        <f t="shared" si="2222"/>
        <v>0</v>
      </c>
      <c r="I6395" s="22" t="b">
        <f t="shared" si="2223"/>
        <v>0</v>
      </c>
      <c r="J6395" s="22" t="b">
        <f t="shared" si="2224"/>
        <v>0</v>
      </c>
      <c r="K6395" s="3" t="str">
        <f t="shared" si="2225"/>
        <v/>
      </c>
      <c r="L6395" s="3" t="str">
        <f t="shared" si="2226"/>
        <v/>
      </c>
      <c r="M6395" s="3" t="str">
        <f t="shared" si="2227"/>
        <v/>
      </c>
      <c r="N6395" s="54" t="str">
        <f t="shared" si="2228"/>
        <v/>
      </c>
      <c r="O6395" s="3" t="str">
        <f t="shared" si="2229"/>
        <v/>
      </c>
      <c r="P6395" s="19" t="str">
        <f t="shared" si="2230"/>
        <v/>
      </c>
      <c r="Q6395" s="23" t="e">
        <f>_xlfn.XLOOKUP(R6395,summary!C3783:C3819,summary!B3783:B3819)</f>
        <v>#N/A</v>
      </c>
      <c r="R6395" s="24" t="str">
        <f t="shared" si="2214"/>
        <v>성복동</v>
      </c>
      <c r="S6395" s="24" t="str">
        <f t="shared" si="2231"/>
        <v>성복14통</v>
      </c>
      <c r="T6395" s="24" t="str">
        <f t="shared" si="2232"/>
        <v>(성복동, 벽산첼시빌)</v>
      </c>
      <c r="U6395" s="24" t="str">
        <f t="shared" si="2233"/>
        <v>성복</v>
      </c>
      <c r="V6395" s="25">
        <f t="shared" si="2234"/>
        <v>14</v>
      </c>
      <c r="W6395" s="25">
        <f t="shared" si="2235"/>
        <v>4</v>
      </c>
      <c r="X6395" s="59"/>
      <c r="Y6395" s="59"/>
      <c r="Z6395" s="59" t="s">
        <v>73</v>
      </c>
      <c r="AA6395" s="63" t="s">
        <v>7276</v>
      </c>
    </row>
    <row r="6396" spans="1:27" ht="16.5" customHeight="1" x14ac:dyDescent="0.3">
      <c r="A6396" s="22" t="b">
        <f t="shared" si="2215"/>
        <v>0</v>
      </c>
      <c r="B6396" s="22" t="b">
        <f t="shared" si="2216"/>
        <v>0</v>
      </c>
      <c r="C6396" s="22" t="b">
        <f t="shared" si="2217"/>
        <v>0</v>
      </c>
      <c r="D6396" s="22" t="b">
        <f t="shared" si="2218"/>
        <v>0</v>
      </c>
      <c r="E6396" s="22" t="b">
        <f t="shared" si="2219"/>
        <v>0</v>
      </c>
      <c r="F6396" s="52" t="b">
        <f t="shared" si="2220"/>
        <v>0</v>
      </c>
      <c r="G6396" s="22" t="b">
        <f t="shared" si="2221"/>
        <v>0</v>
      </c>
      <c r="H6396" s="22" t="b">
        <f t="shared" si="2222"/>
        <v>0</v>
      </c>
      <c r="I6396" s="22" t="b">
        <f t="shared" si="2223"/>
        <v>0</v>
      </c>
      <c r="J6396" s="22" t="b">
        <f t="shared" si="2224"/>
        <v>0</v>
      </c>
      <c r="K6396" s="3" t="str">
        <f t="shared" si="2225"/>
        <v/>
      </c>
      <c r="L6396" s="3" t="str">
        <f t="shared" si="2226"/>
        <v/>
      </c>
      <c r="M6396" s="3" t="str">
        <f t="shared" si="2227"/>
        <v/>
      </c>
      <c r="N6396" s="54" t="str">
        <f t="shared" si="2228"/>
        <v/>
      </c>
      <c r="O6396" s="3" t="str">
        <f t="shared" si="2229"/>
        <v/>
      </c>
      <c r="P6396" s="19" t="str">
        <f t="shared" si="2230"/>
        <v/>
      </c>
      <c r="Q6396" s="23" t="e">
        <f>_xlfn.XLOOKUP(R6396,summary!C3784:C3820,summary!B3784:B3820)</f>
        <v>#N/A</v>
      </c>
      <c r="R6396" s="24" t="str">
        <f t="shared" si="2214"/>
        <v>성복동</v>
      </c>
      <c r="S6396" s="24" t="str">
        <f t="shared" si="2231"/>
        <v>성복14통</v>
      </c>
      <c r="T6396" s="24" t="str">
        <f t="shared" si="2232"/>
        <v>(성복동, 벽산첼시빌)</v>
      </c>
      <c r="U6396" s="24" t="str">
        <f t="shared" si="2233"/>
        <v>성복</v>
      </c>
      <c r="V6396" s="25">
        <f t="shared" si="2234"/>
        <v>14</v>
      </c>
      <c r="W6396" s="25">
        <f t="shared" si="2235"/>
        <v>5</v>
      </c>
      <c r="X6396" s="59"/>
      <c r="Y6396" s="59"/>
      <c r="Z6396" s="59" t="s">
        <v>87</v>
      </c>
      <c r="AA6396" s="63" t="s">
        <v>7277</v>
      </c>
    </row>
    <row r="6397" spans="1:27" ht="16.5" customHeight="1" x14ac:dyDescent="0.3">
      <c r="A6397" s="22" t="b">
        <f t="shared" si="2215"/>
        <v>0</v>
      </c>
      <c r="B6397" s="22" t="b">
        <f t="shared" si="2216"/>
        <v>0</v>
      </c>
      <c r="C6397" s="22" t="b">
        <f t="shared" si="2217"/>
        <v>0</v>
      </c>
      <c r="D6397" s="22" t="b">
        <f t="shared" si="2218"/>
        <v>0</v>
      </c>
      <c r="E6397" s="22" t="b">
        <f t="shared" si="2219"/>
        <v>0</v>
      </c>
      <c r="F6397" s="52" t="b">
        <f t="shared" si="2220"/>
        <v>0</v>
      </c>
      <c r="G6397" s="22" t="b">
        <f t="shared" si="2221"/>
        <v>0</v>
      </c>
      <c r="H6397" s="22" t="b">
        <f t="shared" si="2222"/>
        <v>0</v>
      </c>
      <c r="I6397" s="22" t="b">
        <f t="shared" si="2223"/>
        <v>0</v>
      </c>
      <c r="J6397" s="22" t="b">
        <f t="shared" si="2224"/>
        <v>0</v>
      </c>
      <c r="K6397" s="3" t="str">
        <f t="shared" si="2225"/>
        <v/>
      </c>
      <c r="L6397" s="3" t="str">
        <f t="shared" si="2226"/>
        <v/>
      </c>
      <c r="M6397" s="3" t="str">
        <f t="shared" si="2227"/>
        <v/>
      </c>
      <c r="N6397" s="54" t="str">
        <f t="shared" si="2228"/>
        <v/>
      </c>
      <c r="O6397" s="3" t="str">
        <f t="shared" si="2229"/>
        <v/>
      </c>
      <c r="P6397" s="19" t="str">
        <f t="shared" si="2230"/>
        <v/>
      </c>
      <c r="Q6397" s="23" t="e">
        <f>_xlfn.XLOOKUP(R6397,summary!C3785:C3821,summary!B3785:B3821)</f>
        <v>#N/A</v>
      </c>
      <c r="R6397" s="24" t="str">
        <f t="shared" si="2214"/>
        <v>성복동</v>
      </c>
      <c r="S6397" s="24" t="str">
        <f t="shared" si="2231"/>
        <v>성복14통</v>
      </c>
      <c r="T6397" s="24" t="str">
        <f t="shared" si="2232"/>
        <v>(성복동, 벽산첼시빌)</v>
      </c>
      <c r="U6397" s="24" t="str">
        <f t="shared" si="2233"/>
        <v>성복</v>
      </c>
      <c r="V6397" s="25">
        <f t="shared" si="2234"/>
        <v>14</v>
      </c>
      <c r="W6397" s="25">
        <f t="shared" si="2235"/>
        <v>6</v>
      </c>
      <c r="X6397" s="59"/>
      <c r="Y6397" s="59"/>
      <c r="Z6397" s="59" t="s">
        <v>89</v>
      </c>
      <c r="AA6397" s="63" t="s">
        <v>7278</v>
      </c>
    </row>
    <row r="6398" spans="1:27" ht="16.5" customHeight="1" x14ac:dyDescent="0.3">
      <c r="A6398" s="22" t="b">
        <f t="shared" si="2215"/>
        <v>0</v>
      </c>
      <c r="B6398" s="22" t="b">
        <f t="shared" si="2216"/>
        <v>0</v>
      </c>
      <c r="C6398" s="22" t="b">
        <f t="shared" si="2217"/>
        <v>0</v>
      </c>
      <c r="D6398" s="22" t="b">
        <f t="shared" si="2218"/>
        <v>0</v>
      </c>
      <c r="E6398" s="22" t="b">
        <f t="shared" si="2219"/>
        <v>0</v>
      </c>
      <c r="F6398" s="52" t="b">
        <f t="shared" si="2220"/>
        <v>0</v>
      </c>
      <c r="G6398" s="22" t="b">
        <f t="shared" si="2221"/>
        <v>0</v>
      </c>
      <c r="H6398" s="22" t="b">
        <f t="shared" si="2222"/>
        <v>0</v>
      </c>
      <c r="I6398" s="22" t="b">
        <f t="shared" si="2223"/>
        <v>0</v>
      </c>
      <c r="J6398" s="22" t="b">
        <f t="shared" si="2224"/>
        <v>0</v>
      </c>
      <c r="K6398" s="3" t="str">
        <f t="shared" si="2225"/>
        <v/>
      </c>
      <c r="L6398" s="3" t="str">
        <f t="shared" si="2226"/>
        <v/>
      </c>
      <c r="M6398" s="3" t="str">
        <f t="shared" si="2227"/>
        <v/>
      </c>
      <c r="N6398" s="54" t="str">
        <f t="shared" si="2228"/>
        <v/>
      </c>
      <c r="O6398" s="3" t="str">
        <f t="shared" si="2229"/>
        <v/>
      </c>
      <c r="P6398" s="19" t="str">
        <f t="shared" si="2230"/>
        <v/>
      </c>
      <c r="Q6398" s="23" t="e">
        <f>_xlfn.XLOOKUP(R6398,summary!C3786:C3822,summary!B3786:B3822)</f>
        <v>#N/A</v>
      </c>
      <c r="R6398" s="24" t="str">
        <f t="shared" si="2214"/>
        <v>성복동</v>
      </c>
      <c r="S6398" s="24" t="str">
        <f t="shared" si="2231"/>
        <v>성복14통</v>
      </c>
      <c r="T6398" s="24" t="str">
        <f t="shared" si="2232"/>
        <v>(성복동, 벽산첼시빌)</v>
      </c>
      <c r="U6398" s="24" t="str">
        <f t="shared" si="2233"/>
        <v>성복</v>
      </c>
      <c r="V6398" s="25">
        <f t="shared" si="2234"/>
        <v>14</v>
      </c>
      <c r="W6398" s="25">
        <f t="shared" si="2235"/>
        <v>7</v>
      </c>
      <c r="X6398" s="59"/>
      <c r="Y6398" s="59"/>
      <c r="Z6398" s="59" t="s">
        <v>91</v>
      </c>
      <c r="AA6398" s="63" t="s">
        <v>7279</v>
      </c>
    </row>
    <row r="6399" spans="1:27" ht="16.5" customHeight="1" x14ac:dyDescent="0.3">
      <c r="A6399" s="22" t="b">
        <f t="shared" si="2215"/>
        <v>0</v>
      </c>
      <c r="B6399" s="22" t="b">
        <f t="shared" si="2216"/>
        <v>0</v>
      </c>
      <c r="C6399" s="22" t="b">
        <f t="shared" si="2217"/>
        <v>0</v>
      </c>
      <c r="D6399" s="22" t="b">
        <f t="shared" si="2218"/>
        <v>0</v>
      </c>
      <c r="E6399" s="22" t="b">
        <f t="shared" si="2219"/>
        <v>0</v>
      </c>
      <c r="F6399" s="52" t="b">
        <f t="shared" si="2220"/>
        <v>0</v>
      </c>
      <c r="G6399" s="22" t="b">
        <f t="shared" si="2221"/>
        <v>0</v>
      </c>
      <c r="H6399" s="22" t="b">
        <f t="shared" si="2222"/>
        <v>0</v>
      </c>
      <c r="I6399" s="22" t="b">
        <f t="shared" si="2223"/>
        <v>0</v>
      </c>
      <c r="J6399" s="22" t="b">
        <f t="shared" si="2224"/>
        <v>0</v>
      </c>
      <c r="K6399" s="3" t="str">
        <f t="shared" si="2225"/>
        <v/>
      </c>
      <c r="L6399" s="3" t="str">
        <f t="shared" si="2226"/>
        <v/>
      </c>
      <c r="M6399" s="3" t="str">
        <f t="shared" si="2227"/>
        <v/>
      </c>
      <c r="N6399" s="54" t="str">
        <f t="shared" si="2228"/>
        <v/>
      </c>
      <c r="O6399" s="3" t="str">
        <f t="shared" si="2229"/>
        <v/>
      </c>
      <c r="P6399" s="19" t="str">
        <f t="shared" si="2230"/>
        <v/>
      </c>
      <c r="Q6399" s="23" t="e">
        <f>_xlfn.XLOOKUP(R6399,summary!C3787:C3823,summary!B3787:B3823)</f>
        <v>#N/A</v>
      </c>
      <c r="R6399" s="24" t="str">
        <f t="shared" si="2214"/>
        <v>성복동</v>
      </c>
      <c r="S6399" s="24" t="str">
        <f t="shared" si="2231"/>
        <v>성복14통</v>
      </c>
      <c r="T6399" s="24" t="str">
        <f t="shared" si="2232"/>
        <v>(성복동, 벽산첼시빌)</v>
      </c>
      <c r="U6399" s="24" t="str">
        <f t="shared" si="2233"/>
        <v>성복</v>
      </c>
      <c r="V6399" s="25">
        <f t="shared" si="2234"/>
        <v>14</v>
      </c>
      <c r="W6399" s="25">
        <f t="shared" si="2235"/>
        <v>8</v>
      </c>
      <c r="X6399" s="59"/>
      <c r="Y6399" s="59"/>
      <c r="Z6399" s="59" t="s">
        <v>93</v>
      </c>
      <c r="AA6399" s="63" t="s">
        <v>7280</v>
      </c>
    </row>
    <row r="6400" spans="1:27" ht="16.5" customHeight="1" x14ac:dyDescent="0.3">
      <c r="A6400" s="22" t="b">
        <f t="shared" si="2215"/>
        <v>0</v>
      </c>
      <c r="B6400" s="22" t="b">
        <f t="shared" si="2216"/>
        <v>0</v>
      </c>
      <c r="C6400" s="22" t="b">
        <f t="shared" si="2217"/>
        <v>0</v>
      </c>
      <c r="D6400" s="22" t="b">
        <f t="shared" si="2218"/>
        <v>0</v>
      </c>
      <c r="E6400" s="22" t="b">
        <f t="shared" si="2219"/>
        <v>0</v>
      </c>
      <c r="F6400" s="52" t="b">
        <f t="shared" si="2220"/>
        <v>0</v>
      </c>
      <c r="G6400" s="22" t="b">
        <f t="shared" si="2221"/>
        <v>0</v>
      </c>
      <c r="H6400" s="22" t="b">
        <f t="shared" si="2222"/>
        <v>0</v>
      </c>
      <c r="I6400" s="22" t="b">
        <f t="shared" si="2223"/>
        <v>0</v>
      </c>
      <c r="J6400" s="22" t="b">
        <f t="shared" si="2224"/>
        <v>0</v>
      </c>
      <c r="K6400" s="3" t="str">
        <f t="shared" si="2225"/>
        <v/>
      </c>
      <c r="L6400" s="3" t="str">
        <f t="shared" si="2226"/>
        <v/>
      </c>
      <c r="M6400" s="3" t="str">
        <f t="shared" si="2227"/>
        <v/>
      </c>
      <c r="N6400" s="54" t="str">
        <f t="shared" si="2228"/>
        <v/>
      </c>
      <c r="O6400" s="3" t="str">
        <f t="shared" si="2229"/>
        <v/>
      </c>
      <c r="P6400" s="19" t="str">
        <f t="shared" si="2230"/>
        <v/>
      </c>
      <c r="Q6400" s="23" t="e">
        <f>_xlfn.XLOOKUP(R6400,summary!C3788:C3824,summary!B3788:B3824)</f>
        <v>#N/A</v>
      </c>
      <c r="R6400" s="24" t="str">
        <f t="shared" si="2214"/>
        <v>성복동</v>
      </c>
      <c r="S6400" s="24" t="str">
        <f t="shared" si="2231"/>
        <v>성복14통</v>
      </c>
      <c r="T6400" s="24" t="str">
        <f t="shared" si="2232"/>
        <v>(성복동, 벽산첼시빌)</v>
      </c>
      <c r="U6400" s="24" t="str">
        <f t="shared" si="2233"/>
        <v>성복</v>
      </c>
      <c r="V6400" s="25">
        <f t="shared" si="2234"/>
        <v>14</v>
      </c>
      <c r="W6400" s="25">
        <f t="shared" si="2235"/>
        <v>9</v>
      </c>
      <c r="X6400" s="59"/>
      <c r="Y6400" s="59"/>
      <c r="Z6400" s="59" t="s">
        <v>95</v>
      </c>
      <c r="AA6400" s="63" t="s">
        <v>7281</v>
      </c>
    </row>
    <row r="6401" spans="1:27" ht="16.5" customHeight="1" x14ac:dyDescent="0.3">
      <c r="A6401" s="22" t="b">
        <f t="shared" si="2215"/>
        <v>0</v>
      </c>
      <c r="B6401" s="22" t="b">
        <f t="shared" si="2216"/>
        <v>0</v>
      </c>
      <c r="C6401" s="22" t="b">
        <f t="shared" si="2217"/>
        <v>0</v>
      </c>
      <c r="D6401" s="22" t="b">
        <f t="shared" si="2218"/>
        <v>0</v>
      </c>
      <c r="E6401" s="22" t="b">
        <f t="shared" si="2219"/>
        <v>0</v>
      </c>
      <c r="F6401" s="52" t="b">
        <f t="shared" si="2220"/>
        <v>0</v>
      </c>
      <c r="G6401" s="22" t="b">
        <f t="shared" si="2221"/>
        <v>0</v>
      </c>
      <c r="H6401" s="22" t="b">
        <f t="shared" si="2222"/>
        <v>0</v>
      </c>
      <c r="I6401" s="22" t="b">
        <f t="shared" si="2223"/>
        <v>0</v>
      </c>
      <c r="J6401" s="22" t="b">
        <f t="shared" si="2224"/>
        <v>0</v>
      </c>
      <c r="K6401" s="3" t="str">
        <f t="shared" si="2225"/>
        <v/>
      </c>
      <c r="L6401" s="3" t="str">
        <f t="shared" si="2226"/>
        <v/>
      </c>
      <c r="M6401" s="3" t="str">
        <f t="shared" si="2227"/>
        <v/>
      </c>
      <c r="N6401" s="54" t="str">
        <f t="shared" si="2228"/>
        <v/>
      </c>
      <c r="O6401" s="3" t="str">
        <f t="shared" si="2229"/>
        <v/>
      </c>
      <c r="P6401" s="19" t="str">
        <f t="shared" si="2230"/>
        <v/>
      </c>
      <c r="Q6401" s="23" t="e">
        <f>_xlfn.XLOOKUP(R6401,summary!C3789:C3825,summary!B3789:B3825)</f>
        <v>#N/A</v>
      </c>
      <c r="R6401" s="24" t="str">
        <f t="shared" si="2214"/>
        <v>성복동</v>
      </c>
      <c r="S6401" s="24" t="str">
        <f t="shared" si="2231"/>
        <v>성복14통</v>
      </c>
      <c r="T6401" s="24" t="str">
        <f t="shared" si="2232"/>
        <v>(성복동, 벽산첼시빌)</v>
      </c>
      <c r="U6401" s="24" t="str">
        <f t="shared" si="2233"/>
        <v>성복</v>
      </c>
      <c r="V6401" s="25">
        <f t="shared" si="2234"/>
        <v>14</v>
      </c>
      <c r="W6401" s="25">
        <f t="shared" si="2235"/>
        <v>10</v>
      </c>
      <c r="X6401" s="59"/>
      <c r="Y6401" s="59"/>
      <c r="Z6401" s="59" t="s">
        <v>97</v>
      </c>
      <c r="AA6401" s="63" t="s">
        <v>7282</v>
      </c>
    </row>
    <row r="6402" spans="1:27" ht="16.5" customHeight="1" x14ac:dyDescent="0.3">
      <c r="A6402" s="22" t="b">
        <f t="shared" si="2215"/>
        <v>0</v>
      </c>
      <c r="B6402" s="22" t="b">
        <f t="shared" si="2216"/>
        <v>0</v>
      </c>
      <c r="C6402" s="22" t="b">
        <f t="shared" si="2217"/>
        <v>0</v>
      </c>
      <c r="D6402" s="22" t="b">
        <f t="shared" si="2218"/>
        <v>0</v>
      </c>
      <c r="E6402" s="22" t="b">
        <f t="shared" si="2219"/>
        <v>0</v>
      </c>
      <c r="F6402" s="52" t="b">
        <f t="shared" si="2220"/>
        <v>0</v>
      </c>
      <c r="G6402" s="22" t="b">
        <f t="shared" si="2221"/>
        <v>0</v>
      </c>
      <c r="H6402" s="22" t="b">
        <f t="shared" si="2222"/>
        <v>0</v>
      </c>
      <c r="I6402" s="22" t="b">
        <f t="shared" si="2223"/>
        <v>0</v>
      </c>
      <c r="J6402" s="22" t="b">
        <f t="shared" si="2224"/>
        <v>0</v>
      </c>
      <c r="K6402" s="3" t="str">
        <f t="shared" si="2225"/>
        <v/>
      </c>
      <c r="L6402" s="3" t="str">
        <f t="shared" si="2226"/>
        <v/>
      </c>
      <c r="M6402" s="3" t="str">
        <f t="shared" si="2227"/>
        <v/>
      </c>
      <c r="N6402" s="54" t="str">
        <f t="shared" si="2228"/>
        <v/>
      </c>
      <c r="O6402" s="3" t="str">
        <f t="shared" si="2229"/>
        <v/>
      </c>
      <c r="P6402" s="19" t="str">
        <f t="shared" si="2230"/>
        <v/>
      </c>
      <c r="Q6402" s="23" t="e">
        <f>_xlfn.XLOOKUP(R6402,summary!C3790:C3826,summary!B3790:B3826)</f>
        <v>#N/A</v>
      </c>
      <c r="R6402" s="24" t="str">
        <f t="shared" ref="R6402:R6465" si="2236">IF($X6402="",R6401,$X6402)</f>
        <v>성복동</v>
      </c>
      <c r="S6402" s="24" t="str">
        <f t="shared" si="2231"/>
        <v>성복14통</v>
      </c>
      <c r="T6402" s="24" t="str">
        <f t="shared" si="2232"/>
        <v>(성복동, 벽산첼시빌)</v>
      </c>
      <c r="U6402" s="24" t="str">
        <f t="shared" si="2233"/>
        <v>성복</v>
      </c>
      <c r="V6402" s="25">
        <f t="shared" si="2234"/>
        <v>14</v>
      </c>
      <c r="W6402" s="25">
        <f t="shared" si="2235"/>
        <v>11</v>
      </c>
      <c r="X6402" s="59"/>
      <c r="Y6402" s="59"/>
      <c r="Z6402" s="59" t="s">
        <v>99</v>
      </c>
      <c r="AA6402" s="63" t="s">
        <v>7283</v>
      </c>
    </row>
    <row r="6403" spans="1:27" ht="16.5" customHeight="1" x14ac:dyDescent="0.3">
      <c r="A6403" s="22" t="b">
        <f t="shared" si="2215"/>
        <v>0</v>
      </c>
      <c r="B6403" s="22" t="b">
        <f t="shared" si="2216"/>
        <v>0</v>
      </c>
      <c r="C6403" s="22" t="b">
        <f t="shared" si="2217"/>
        <v>0</v>
      </c>
      <c r="D6403" s="22" t="b">
        <f t="shared" si="2218"/>
        <v>0</v>
      </c>
      <c r="E6403" s="22" t="b">
        <f t="shared" si="2219"/>
        <v>0</v>
      </c>
      <c r="F6403" s="52" t="b">
        <f t="shared" si="2220"/>
        <v>0</v>
      </c>
      <c r="G6403" s="22" t="b">
        <f t="shared" si="2221"/>
        <v>0</v>
      </c>
      <c r="H6403" s="22" t="b">
        <f t="shared" si="2222"/>
        <v>0</v>
      </c>
      <c r="I6403" s="22" t="b">
        <f t="shared" si="2223"/>
        <v>0</v>
      </c>
      <c r="J6403" s="22" t="b">
        <f t="shared" si="2224"/>
        <v>0</v>
      </c>
      <c r="K6403" s="3" t="str">
        <f t="shared" si="2225"/>
        <v/>
      </c>
      <c r="L6403" s="3" t="str">
        <f t="shared" si="2226"/>
        <v/>
      </c>
      <c r="M6403" s="3" t="str">
        <f t="shared" si="2227"/>
        <v/>
      </c>
      <c r="N6403" s="54" t="str">
        <f t="shared" si="2228"/>
        <v/>
      </c>
      <c r="O6403" s="3" t="str">
        <f t="shared" si="2229"/>
        <v/>
      </c>
      <c r="P6403" s="19" t="str">
        <f t="shared" si="2230"/>
        <v/>
      </c>
      <c r="Q6403" s="23" t="e">
        <f>_xlfn.XLOOKUP(R6403,summary!C3791:C3827,summary!B3791:B3827)</f>
        <v>#N/A</v>
      </c>
      <c r="R6403" s="24" t="str">
        <f t="shared" si="2236"/>
        <v>성복동</v>
      </c>
      <c r="S6403" s="24" t="str">
        <f t="shared" si="2231"/>
        <v>성복14통</v>
      </c>
      <c r="T6403" s="24" t="str">
        <f t="shared" si="2232"/>
        <v>(성복동, 벽산첼시빌)</v>
      </c>
      <c r="U6403" s="24" t="str">
        <f t="shared" si="2233"/>
        <v>성복</v>
      </c>
      <c r="V6403" s="25">
        <f t="shared" si="2234"/>
        <v>14</v>
      </c>
      <c r="W6403" s="25">
        <f t="shared" si="2235"/>
        <v>12</v>
      </c>
      <c r="X6403" s="59"/>
      <c r="Y6403" s="59"/>
      <c r="Z6403" s="59" t="s">
        <v>101</v>
      </c>
      <c r="AA6403" s="63" t="s">
        <v>7284</v>
      </c>
    </row>
    <row r="6404" spans="1:27" ht="16.5" customHeight="1" x14ac:dyDescent="0.3">
      <c r="A6404" s="22" t="b">
        <f t="shared" si="2215"/>
        <v>0</v>
      </c>
      <c r="B6404" s="22" t="b">
        <f t="shared" si="2216"/>
        <v>0</v>
      </c>
      <c r="C6404" s="22" t="b">
        <f t="shared" si="2217"/>
        <v>0</v>
      </c>
      <c r="D6404" s="22" t="b">
        <f t="shared" si="2218"/>
        <v>0</v>
      </c>
      <c r="E6404" s="22" t="b">
        <f t="shared" si="2219"/>
        <v>0</v>
      </c>
      <c r="F6404" s="52" t="b">
        <f t="shared" si="2220"/>
        <v>0</v>
      </c>
      <c r="G6404" s="22" t="b">
        <f t="shared" si="2221"/>
        <v>0</v>
      </c>
      <c r="H6404" s="22" t="b">
        <f t="shared" si="2222"/>
        <v>0</v>
      </c>
      <c r="I6404" s="22" t="b">
        <f t="shared" si="2223"/>
        <v>0</v>
      </c>
      <c r="J6404" s="22" t="b">
        <f t="shared" si="2224"/>
        <v>0</v>
      </c>
      <c r="K6404" s="3" t="str">
        <f t="shared" si="2225"/>
        <v/>
      </c>
      <c r="L6404" s="3" t="str">
        <f t="shared" si="2226"/>
        <v/>
      </c>
      <c r="M6404" s="3" t="str">
        <f t="shared" si="2227"/>
        <v/>
      </c>
      <c r="N6404" s="54" t="str">
        <f t="shared" si="2228"/>
        <v/>
      </c>
      <c r="O6404" s="3" t="str">
        <f t="shared" si="2229"/>
        <v/>
      </c>
      <c r="P6404" s="19" t="str">
        <f t="shared" si="2230"/>
        <v/>
      </c>
      <c r="Q6404" s="23" t="e">
        <f>_xlfn.XLOOKUP(R6404,summary!C3792:C3828,summary!B3792:B3828)</f>
        <v>#N/A</v>
      </c>
      <c r="R6404" s="24" t="str">
        <f t="shared" si="2236"/>
        <v>성복동</v>
      </c>
      <c r="S6404" s="24" t="str">
        <f t="shared" si="2231"/>
        <v>성복14통</v>
      </c>
      <c r="T6404" s="24" t="str">
        <f t="shared" si="2232"/>
        <v>(성복동, 벽산첼시빌)</v>
      </c>
      <c r="U6404" s="24" t="str">
        <f t="shared" si="2233"/>
        <v>성복</v>
      </c>
      <c r="V6404" s="25">
        <f t="shared" si="2234"/>
        <v>14</v>
      </c>
      <c r="W6404" s="25">
        <f t="shared" si="2235"/>
        <v>13</v>
      </c>
      <c r="X6404" s="59"/>
      <c r="Y6404" s="59"/>
      <c r="Z6404" s="59" t="s">
        <v>117</v>
      </c>
      <c r="AA6404" s="63" t="s">
        <v>7285</v>
      </c>
    </row>
    <row r="6405" spans="1:27" ht="16.5" customHeight="1" x14ac:dyDescent="0.3">
      <c r="A6405" s="22" t="b">
        <f t="shared" si="2215"/>
        <v>1</v>
      </c>
      <c r="B6405" s="22" t="b">
        <f t="shared" si="2216"/>
        <v>0</v>
      </c>
      <c r="C6405" s="22" t="b">
        <f t="shared" si="2217"/>
        <v>0</v>
      </c>
      <c r="D6405" s="22" t="b">
        <f t="shared" si="2218"/>
        <v>0</v>
      </c>
      <c r="E6405" s="22" t="b">
        <f t="shared" si="2219"/>
        <v>0</v>
      </c>
      <c r="F6405" s="52" t="b">
        <f t="shared" si="2220"/>
        <v>0</v>
      </c>
      <c r="G6405" s="22" t="b">
        <f t="shared" si="2221"/>
        <v>0</v>
      </c>
      <c r="H6405" s="22" t="b">
        <f t="shared" si="2222"/>
        <v>0</v>
      </c>
      <c r="I6405" s="22" t="b">
        <f t="shared" si="2223"/>
        <v>0</v>
      </c>
      <c r="J6405" s="22" t="b">
        <f t="shared" si="2224"/>
        <v>1</v>
      </c>
      <c r="K6405" s="3" t="str">
        <f t="shared" si="2225"/>
        <v>성복15통</v>
      </c>
      <c r="L6405" s="3" t="str">
        <f t="shared" si="2226"/>
        <v>15</v>
      </c>
      <c r="M6405" s="3">
        <f t="shared" si="2227"/>
        <v>15</v>
      </c>
      <c r="N6405" s="54" t="str">
        <f t="shared" si="2228"/>
        <v>성복</v>
      </c>
      <c r="O6405" s="3" t="str">
        <f t="shared" si="2229"/>
        <v/>
      </c>
      <c r="P6405" s="19" t="str">
        <f t="shared" si="2230"/>
        <v/>
      </c>
      <c r="Q6405" s="23" t="e">
        <f>_xlfn.XLOOKUP(R6405,summary!C3793:C3829,summary!B3793:B3829)</f>
        <v>#N/A</v>
      </c>
      <c r="R6405" s="24" t="str">
        <f t="shared" si="2236"/>
        <v>성복동</v>
      </c>
      <c r="S6405" s="24" t="str">
        <f t="shared" si="2231"/>
        <v>성복15통</v>
      </c>
      <c r="T6405" s="24" t="str">
        <f t="shared" si="2232"/>
        <v>(성복동, 벽산첼시빌)</v>
      </c>
      <c r="U6405" s="24" t="str">
        <f t="shared" si="2233"/>
        <v>성복</v>
      </c>
      <c r="V6405" s="25">
        <f t="shared" si="2234"/>
        <v>15</v>
      </c>
      <c r="W6405" s="25">
        <f t="shared" si="2235"/>
        <v>1</v>
      </c>
      <c r="X6405" s="59"/>
      <c r="Y6405" s="59" t="s">
        <v>7286</v>
      </c>
      <c r="Z6405" s="59" t="s">
        <v>63</v>
      </c>
      <c r="AA6405" s="63" t="s">
        <v>7287</v>
      </c>
    </row>
    <row r="6406" spans="1:27" ht="16.5" customHeight="1" x14ac:dyDescent="0.3">
      <c r="A6406" s="22" t="b">
        <f t="shared" si="2215"/>
        <v>1</v>
      </c>
      <c r="B6406" s="22" t="b">
        <f t="shared" si="2216"/>
        <v>1</v>
      </c>
      <c r="C6406" s="22" t="b">
        <f t="shared" si="2217"/>
        <v>1</v>
      </c>
      <c r="D6406" s="22" t="b">
        <f t="shared" si="2218"/>
        <v>1</v>
      </c>
      <c r="E6406" s="22" t="b">
        <f t="shared" si="2219"/>
        <v>1</v>
      </c>
      <c r="F6406" s="52" t="b">
        <f t="shared" si="2220"/>
        <v>0</v>
      </c>
      <c r="G6406" s="22" t="b">
        <f t="shared" si="2221"/>
        <v>0</v>
      </c>
      <c r="H6406" s="22" t="b">
        <f t="shared" si="2222"/>
        <v>0</v>
      </c>
      <c r="I6406" s="22" t="b">
        <f t="shared" si="2223"/>
        <v>0</v>
      </c>
      <c r="J6406" s="22" t="b">
        <f t="shared" si="2224"/>
        <v>0</v>
      </c>
      <c r="K6406" s="3" t="str">
        <f t="shared" si="2225"/>
        <v/>
      </c>
      <c r="L6406" s="3" t="str">
        <f t="shared" si="2226"/>
        <v/>
      </c>
      <c r="M6406" s="3" t="str">
        <f t="shared" si="2227"/>
        <v/>
      </c>
      <c r="N6406" s="54" t="str">
        <f t="shared" si="2228"/>
        <v/>
      </c>
      <c r="O6406" s="3" t="str">
        <f t="shared" si="2229"/>
        <v/>
      </c>
      <c r="P6406" s="19" t="str">
        <f t="shared" si="2230"/>
        <v>(성복동, 벽산첼시빌)</v>
      </c>
      <c r="Q6406" s="23" t="e">
        <f>_xlfn.XLOOKUP(R6406,summary!C3794:C3830,summary!B3794:B3830)</f>
        <v>#N/A</v>
      </c>
      <c r="R6406" s="24" t="str">
        <f t="shared" si="2236"/>
        <v>성복동</v>
      </c>
      <c r="S6406" s="24" t="str">
        <f t="shared" si="2231"/>
        <v>성복15통</v>
      </c>
      <c r="T6406" s="24" t="str">
        <f t="shared" si="2232"/>
        <v>(성복동, 벽산첼시빌)</v>
      </c>
      <c r="U6406" s="24" t="str">
        <f t="shared" si="2233"/>
        <v>성복</v>
      </c>
      <c r="V6406" s="25">
        <f t="shared" si="2234"/>
        <v>15</v>
      </c>
      <c r="W6406" s="25">
        <f t="shared" si="2235"/>
        <v>2</v>
      </c>
      <c r="X6406" s="59"/>
      <c r="Y6406" s="59" t="s">
        <v>7288</v>
      </c>
      <c r="Z6406" s="59" t="s">
        <v>65</v>
      </c>
      <c r="AA6406" s="63" t="s">
        <v>7289</v>
      </c>
    </row>
    <row r="6407" spans="1:27" ht="16.5" customHeight="1" x14ac:dyDescent="0.3">
      <c r="A6407" s="22" t="b">
        <f t="shared" si="2215"/>
        <v>1</v>
      </c>
      <c r="B6407" s="22" t="b">
        <f t="shared" si="2216"/>
        <v>0</v>
      </c>
      <c r="C6407" s="22" t="b">
        <f t="shared" si="2217"/>
        <v>0</v>
      </c>
      <c r="D6407" s="22" t="b">
        <f t="shared" si="2218"/>
        <v>0</v>
      </c>
      <c r="E6407" s="22" t="b">
        <f t="shared" si="2219"/>
        <v>0</v>
      </c>
      <c r="F6407" s="52" t="b">
        <f t="shared" si="2220"/>
        <v>0</v>
      </c>
      <c r="G6407" s="22" t="b">
        <f t="shared" si="2221"/>
        <v>0</v>
      </c>
      <c r="H6407" s="22" t="b">
        <f t="shared" si="2222"/>
        <v>0</v>
      </c>
      <c r="I6407" s="22" t="b">
        <f t="shared" si="2223"/>
        <v>0</v>
      </c>
      <c r="J6407" s="22" t="b">
        <f t="shared" si="2224"/>
        <v>1</v>
      </c>
      <c r="K6407" s="3" t="str">
        <f t="shared" si="2225"/>
        <v/>
      </c>
      <c r="L6407" s="3" t="str">
        <f t="shared" si="2226"/>
        <v/>
      </c>
      <c r="M6407" s="3" t="str">
        <f t="shared" si="2227"/>
        <v/>
      </c>
      <c r="N6407" s="54" t="str">
        <f t="shared" si="2228"/>
        <v/>
      </c>
      <c r="O6407" s="3" t="str">
        <f t="shared" si="2229"/>
        <v/>
      </c>
      <c r="P6407" s="19" t="str">
        <f t="shared" si="2230"/>
        <v/>
      </c>
      <c r="Q6407" s="23" t="e">
        <f>_xlfn.XLOOKUP(R6407,summary!C3795:C3831,summary!B3795:B3831)</f>
        <v>#N/A</v>
      </c>
      <c r="R6407" s="24" t="str">
        <f t="shared" si="2236"/>
        <v>읍 면 동</v>
      </c>
      <c r="S6407" s="24" t="str">
        <f t="shared" si="2231"/>
        <v>통 리 명</v>
      </c>
      <c r="T6407" s="24" t="str">
        <f t="shared" si="2232"/>
        <v/>
      </c>
      <c r="U6407" s="24" t="str">
        <f t="shared" si="2233"/>
        <v/>
      </c>
      <c r="V6407" s="25" t="str">
        <f t="shared" si="2234"/>
        <v/>
      </c>
      <c r="W6407" s="25" t="str">
        <f t="shared" si="2235"/>
        <v/>
      </c>
      <c r="X6407" s="59" t="s">
        <v>121</v>
      </c>
      <c r="Y6407" s="59" t="s">
        <v>122</v>
      </c>
      <c r="Z6407" s="59" t="s">
        <v>59</v>
      </c>
      <c r="AA6407" s="63" t="s">
        <v>2628</v>
      </c>
    </row>
    <row r="6408" spans="1:27" ht="16.5" customHeight="1" x14ac:dyDescent="0.3">
      <c r="A6408" s="22" t="b">
        <f t="shared" si="2215"/>
        <v>1</v>
      </c>
      <c r="B6408" s="22" t="b">
        <f t="shared" si="2216"/>
        <v>0</v>
      </c>
      <c r="C6408" s="22" t="b">
        <f t="shared" si="2217"/>
        <v>0</v>
      </c>
      <c r="D6408" s="22" t="b">
        <f t="shared" si="2218"/>
        <v>0</v>
      </c>
      <c r="E6408" s="22" t="b">
        <f t="shared" si="2219"/>
        <v>0</v>
      </c>
      <c r="F6408" s="52" t="b">
        <f t="shared" si="2220"/>
        <v>0</v>
      </c>
      <c r="G6408" s="22" t="b">
        <f t="shared" si="2221"/>
        <v>0</v>
      </c>
      <c r="H6408" s="22" t="b">
        <f t="shared" si="2222"/>
        <v>0</v>
      </c>
      <c r="I6408" s="22" t="b">
        <f t="shared" si="2223"/>
        <v>0</v>
      </c>
      <c r="J6408" s="22" t="b">
        <f t="shared" si="2224"/>
        <v>1</v>
      </c>
      <c r="K6408" s="3" t="str">
        <f t="shared" si="2225"/>
        <v>성복15통</v>
      </c>
      <c r="L6408" s="3" t="str">
        <f t="shared" si="2226"/>
        <v>15</v>
      </c>
      <c r="M6408" s="3">
        <f t="shared" si="2227"/>
        <v>15</v>
      </c>
      <c r="N6408" s="54" t="str">
        <f t="shared" si="2228"/>
        <v>성복</v>
      </c>
      <c r="O6408" s="3" t="str">
        <f t="shared" si="2229"/>
        <v/>
      </c>
      <c r="P6408" s="19" t="str">
        <f t="shared" si="2230"/>
        <v/>
      </c>
      <c r="Q6408" s="23" t="e">
        <f>_xlfn.XLOOKUP(R6408,summary!C3796:C3832,summary!B3796:B3832)</f>
        <v>#N/A</v>
      </c>
      <c r="R6408" s="24" t="str">
        <f t="shared" si="2236"/>
        <v>성복동</v>
      </c>
      <c r="S6408" s="24" t="str">
        <f t="shared" si="2231"/>
        <v>성복15통</v>
      </c>
      <c r="T6408" s="24" t="str">
        <f t="shared" si="2232"/>
        <v>(성복동, 벽산첼시빌)</v>
      </c>
      <c r="U6408" s="24" t="str">
        <f t="shared" si="2233"/>
        <v>성복</v>
      </c>
      <c r="V6408" s="25">
        <f t="shared" si="2234"/>
        <v>15</v>
      </c>
      <c r="W6408" s="25">
        <f t="shared" si="2235"/>
        <v>3</v>
      </c>
      <c r="X6408" s="59" t="s">
        <v>35</v>
      </c>
      <c r="Y6408" s="59" t="s">
        <v>7286</v>
      </c>
      <c r="Z6408" s="59" t="s">
        <v>67</v>
      </c>
      <c r="AA6408" s="63" t="s">
        <v>7290</v>
      </c>
    </row>
    <row r="6409" spans="1:27" ht="16.5" customHeight="1" x14ac:dyDescent="0.3">
      <c r="A6409" s="22" t="b">
        <f t="shared" si="2215"/>
        <v>1</v>
      </c>
      <c r="B6409" s="22" t="b">
        <f t="shared" si="2216"/>
        <v>1</v>
      </c>
      <c r="C6409" s="22" t="b">
        <f t="shared" si="2217"/>
        <v>0</v>
      </c>
      <c r="D6409" s="22" t="b">
        <f t="shared" si="2218"/>
        <v>0</v>
      </c>
      <c r="E6409" s="22" t="b">
        <f t="shared" si="2219"/>
        <v>1</v>
      </c>
      <c r="F6409" s="52" t="b">
        <f t="shared" si="2220"/>
        <v>1</v>
      </c>
      <c r="G6409" s="22" t="b">
        <f t="shared" si="2221"/>
        <v>1</v>
      </c>
      <c r="H6409" s="22" t="b">
        <f t="shared" si="2222"/>
        <v>0</v>
      </c>
      <c r="I6409" s="22" t="b">
        <f t="shared" si="2223"/>
        <v>1</v>
      </c>
      <c r="J6409" s="22" t="b">
        <f t="shared" si="2224"/>
        <v>0</v>
      </c>
      <c r="K6409" s="3" t="str">
        <f t="shared" si="2225"/>
        <v/>
      </c>
      <c r="L6409" s="3" t="str">
        <f t="shared" si="2226"/>
        <v/>
      </c>
      <c r="M6409" s="3" t="str">
        <f t="shared" si="2227"/>
        <v/>
      </c>
      <c r="N6409" s="54" t="str">
        <f t="shared" si="2228"/>
        <v/>
      </c>
      <c r="O6409" s="3" t="str">
        <f t="shared" si="2229"/>
        <v>(성복동, 벽산첼시빌)</v>
      </c>
      <c r="P6409" s="19" t="str">
        <f t="shared" si="2230"/>
        <v>(성복동, 벽산첼시빌)</v>
      </c>
      <c r="Q6409" s="23" t="e">
        <f>_xlfn.XLOOKUP(R6409,summary!C3797:C3833,summary!B3797:B3833)</f>
        <v>#N/A</v>
      </c>
      <c r="R6409" s="24" t="str">
        <f t="shared" si="2236"/>
        <v>성복동</v>
      </c>
      <c r="S6409" s="24" t="str">
        <f t="shared" si="2231"/>
        <v>성복15통</v>
      </c>
      <c r="T6409" s="24" t="str">
        <f t="shared" si="2232"/>
        <v>(성복동, 벽산첼시빌)</v>
      </c>
      <c r="U6409" s="24" t="str">
        <f t="shared" si="2233"/>
        <v>성복</v>
      </c>
      <c r="V6409" s="25">
        <f t="shared" si="2234"/>
        <v>15</v>
      </c>
      <c r="W6409" s="25">
        <f t="shared" si="2235"/>
        <v>4</v>
      </c>
      <c r="X6409" s="59"/>
      <c r="Y6409" s="59" t="s">
        <v>7259</v>
      </c>
      <c r="Z6409" s="59" t="s">
        <v>73</v>
      </c>
      <c r="AA6409" s="63" t="s">
        <v>7291</v>
      </c>
    </row>
    <row r="6410" spans="1:27" ht="16.5" customHeight="1" x14ac:dyDescent="0.3">
      <c r="A6410" s="22" t="b">
        <f t="shared" si="2215"/>
        <v>1</v>
      </c>
      <c r="B6410" s="22" t="b">
        <f t="shared" si="2216"/>
        <v>0</v>
      </c>
      <c r="C6410" s="22" t="b">
        <f t="shared" si="2217"/>
        <v>1</v>
      </c>
      <c r="D6410" s="22" t="b">
        <f t="shared" si="2218"/>
        <v>0</v>
      </c>
      <c r="E6410" s="22" t="b">
        <f t="shared" si="2219"/>
        <v>1</v>
      </c>
      <c r="F6410" s="52" t="b">
        <f t="shared" si="2220"/>
        <v>1</v>
      </c>
      <c r="G6410" s="22" t="b">
        <f t="shared" si="2221"/>
        <v>0</v>
      </c>
      <c r="H6410" s="22" t="b">
        <f t="shared" si="2222"/>
        <v>1</v>
      </c>
      <c r="I6410" s="22" t="b">
        <f t="shared" si="2223"/>
        <v>1</v>
      </c>
      <c r="J6410" s="22" t="b">
        <f t="shared" si="2224"/>
        <v>0</v>
      </c>
      <c r="K6410" s="3" t="str">
        <f t="shared" si="2225"/>
        <v/>
      </c>
      <c r="L6410" s="3" t="str">
        <f t="shared" si="2226"/>
        <v/>
      </c>
      <c r="M6410" s="3" t="str">
        <f t="shared" si="2227"/>
        <v/>
      </c>
      <c r="N6410" s="54" t="str">
        <f t="shared" si="2228"/>
        <v/>
      </c>
      <c r="O6410" s="3" t="str">
        <f t="shared" si="2229"/>
        <v>벽산첼시빌)</v>
      </c>
      <c r="P6410" s="19" t="str">
        <f t="shared" si="2230"/>
        <v/>
      </c>
      <c r="Q6410" s="23" t="e">
        <f>_xlfn.XLOOKUP(R6410,summary!C3798:C3834,summary!B3798:B3834)</f>
        <v>#N/A</v>
      </c>
      <c r="R6410" s="24" t="str">
        <f t="shared" si="2236"/>
        <v>성복동</v>
      </c>
      <c r="S6410" s="24" t="str">
        <f t="shared" si="2231"/>
        <v>성복15통</v>
      </c>
      <c r="T6410" s="24" t="str">
        <f t="shared" si="2232"/>
        <v>(성복동, 벽산첼시빌)</v>
      </c>
      <c r="U6410" s="24" t="str">
        <f t="shared" si="2233"/>
        <v>성복</v>
      </c>
      <c r="V6410" s="25">
        <f t="shared" si="2234"/>
        <v>15</v>
      </c>
      <c r="W6410" s="25">
        <f t="shared" si="2235"/>
        <v>5</v>
      </c>
      <c r="X6410" s="59"/>
      <c r="Y6410" s="59" t="s">
        <v>7274</v>
      </c>
      <c r="Z6410" s="59" t="s">
        <v>87</v>
      </c>
      <c r="AA6410" s="63" t="s">
        <v>7292</v>
      </c>
    </row>
    <row r="6411" spans="1:27" ht="16.5" customHeight="1" x14ac:dyDescent="0.3">
      <c r="A6411" s="22" t="b">
        <f t="shared" si="2215"/>
        <v>0</v>
      </c>
      <c r="B6411" s="22" t="b">
        <f t="shared" si="2216"/>
        <v>0</v>
      </c>
      <c r="C6411" s="22" t="b">
        <f t="shared" si="2217"/>
        <v>0</v>
      </c>
      <c r="D6411" s="22" t="b">
        <f t="shared" si="2218"/>
        <v>0</v>
      </c>
      <c r="E6411" s="22" t="b">
        <f t="shared" si="2219"/>
        <v>0</v>
      </c>
      <c r="F6411" s="52" t="b">
        <f t="shared" si="2220"/>
        <v>0</v>
      </c>
      <c r="G6411" s="22" t="b">
        <f t="shared" si="2221"/>
        <v>0</v>
      </c>
      <c r="H6411" s="22" t="b">
        <f t="shared" si="2222"/>
        <v>0</v>
      </c>
      <c r="I6411" s="22" t="b">
        <f t="shared" si="2223"/>
        <v>0</v>
      </c>
      <c r="J6411" s="22" t="b">
        <f t="shared" si="2224"/>
        <v>0</v>
      </c>
      <c r="K6411" s="3" t="str">
        <f t="shared" si="2225"/>
        <v/>
      </c>
      <c r="L6411" s="3" t="str">
        <f t="shared" si="2226"/>
        <v/>
      </c>
      <c r="M6411" s="3" t="str">
        <f t="shared" si="2227"/>
        <v/>
      </c>
      <c r="N6411" s="54" t="str">
        <f t="shared" si="2228"/>
        <v/>
      </c>
      <c r="O6411" s="3" t="str">
        <f t="shared" si="2229"/>
        <v/>
      </c>
      <c r="P6411" s="19" t="str">
        <f t="shared" si="2230"/>
        <v/>
      </c>
      <c r="Q6411" s="23" t="e">
        <f>_xlfn.XLOOKUP(R6411,summary!C3799:C3835,summary!B3799:B3835)</f>
        <v>#N/A</v>
      </c>
      <c r="R6411" s="24" t="str">
        <f t="shared" si="2236"/>
        <v>성복동</v>
      </c>
      <c r="S6411" s="24" t="str">
        <f t="shared" si="2231"/>
        <v>성복15통</v>
      </c>
      <c r="T6411" s="24" t="str">
        <f t="shared" si="2232"/>
        <v>(성복동, 벽산첼시빌)</v>
      </c>
      <c r="U6411" s="24" t="str">
        <f t="shared" si="2233"/>
        <v>성복</v>
      </c>
      <c r="V6411" s="25">
        <f t="shared" si="2234"/>
        <v>15</v>
      </c>
      <c r="W6411" s="25">
        <f t="shared" si="2235"/>
        <v>6</v>
      </c>
      <c r="X6411" s="59"/>
      <c r="Y6411" s="59"/>
      <c r="Z6411" s="59" t="s">
        <v>89</v>
      </c>
      <c r="AA6411" s="63" t="s">
        <v>7293</v>
      </c>
    </row>
    <row r="6412" spans="1:27" ht="16.5" customHeight="1" x14ac:dyDescent="0.3">
      <c r="A6412" s="22" t="b">
        <f t="shared" si="2215"/>
        <v>0</v>
      </c>
      <c r="B6412" s="22" t="b">
        <f t="shared" si="2216"/>
        <v>0</v>
      </c>
      <c r="C6412" s="22" t="b">
        <f t="shared" si="2217"/>
        <v>0</v>
      </c>
      <c r="D6412" s="22" t="b">
        <f t="shared" si="2218"/>
        <v>0</v>
      </c>
      <c r="E6412" s="22" t="b">
        <f t="shared" si="2219"/>
        <v>0</v>
      </c>
      <c r="F6412" s="52" t="b">
        <f t="shared" si="2220"/>
        <v>0</v>
      </c>
      <c r="G6412" s="22" t="b">
        <f t="shared" si="2221"/>
        <v>0</v>
      </c>
      <c r="H6412" s="22" t="b">
        <f t="shared" si="2222"/>
        <v>0</v>
      </c>
      <c r="I6412" s="22" t="b">
        <f t="shared" si="2223"/>
        <v>0</v>
      </c>
      <c r="J6412" s="22" t="b">
        <f t="shared" si="2224"/>
        <v>0</v>
      </c>
      <c r="K6412" s="3" t="str">
        <f t="shared" si="2225"/>
        <v/>
      </c>
      <c r="L6412" s="3" t="str">
        <f t="shared" si="2226"/>
        <v/>
      </c>
      <c r="M6412" s="3" t="str">
        <f t="shared" si="2227"/>
        <v/>
      </c>
      <c r="N6412" s="54" t="str">
        <f t="shared" si="2228"/>
        <v/>
      </c>
      <c r="O6412" s="3" t="str">
        <f t="shared" si="2229"/>
        <v/>
      </c>
      <c r="P6412" s="19" t="str">
        <f t="shared" si="2230"/>
        <v/>
      </c>
      <c r="Q6412" s="23" t="e">
        <f>_xlfn.XLOOKUP(R6412,summary!C3800:C3836,summary!B3800:B3836)</f>
        <v>#N/A</v>
      </c>
      <c r="R6412" s="24" t="str">
        <f t="shared" si="2236"/>
        <v>성복동</v>
      </c>
      <c r="S6412" s="24" t="str">
        <f t="shared" si="2231"/>
        <v>성복15통</v>
      </c>
      <c r="T6412" s="24" t="str">
        <f t="shared" si="2232"/>
        <v>(성복동, 벽산첼시빌)</v>
      </c>
      <c r="U6412" s="24" t="str">
        <f t="shared" si="2233"/>
        <v>성복</v>
      </c>
      <c r="V6412" s="25">
        <f t="shared" si="2234"/>
        <v>15</v>
      </c>
      <c r="W6412" s="25">
        <f t="shared" si="2235"/>
        <v>7</v>
      </c>
      <c r="X6412" s="59"/>
      <c r="Y6412" s="59"/>
      <c r="Z6412" s="59" t="s">
        <v>91</v>
      </c>
      <c r="AA6412" s="63" t="s">
        <v>7294</v>
      </c>
    </row>
    <row r="6413" spans="1:27" ht="16.5" customHeight="1" x14ac:dyDescent="0.3">
      <c r="A6413" s="22" t="b">
        <f t="shared" si="2215"/>
        <v>0</v>
      </c>
      <c r="B6413" s="22" t="b">
        <f t="shared" si="2216"/>
        <v>0</v>
      </c>
      <c r="C6413" s="22" t="b">
        <f t="shared" si="2217"/>
        <v>0</v>
      </c>
      <c r="D6413" s="22" t="b">
        <f t="shared" si="2218"/>
        <v>0</v>
      </c>
      <c r="E6413" s="22" t="b">
        <f t="shared" si="2219"/>
        <v>0</v>
      </c>
      <c r="F6413" s="52" t="b">
        <f t="shared" si="2220"/>
        <v>0</v>
      </c>
      <c r="G6413" s="22" t="b">
        <f t="shared" si="2221"/>
        <v>0</v>
      </c>
      <c r="H6413" s="22" t="b">
        <f t="shared" si="2222"/>
        <v>0</v>
      </c>
      <c r="I6413" s="22" t="b">
        <f t="shared" si="2223"/>
        <v>0</v>
      </c>
      <c r="J6413" s="22" t="b">
        <f t="shared" si="2224"/>
        <v>0</v>
      </c>
      <c r="K6413" s="3" t="str">
        <f t="shared" si="2225"/>
        <v/>
      </c>
      <c r="L6413" s="3" t="str">
        <f t="shared" si="2226"/>
        <v/>
      </c>
      <c r="M6413" s="3" t="str">
        <f t="shared" si="2227"/>
        <v/>
      </c>
      <c r="N6413" s="54" t="str">
        <f t="shared" si="2228"/>
        <v/>
      </c>
      <c r="O6413" s="3" t="str">
        <f t="shared" si="2229"/>
        <v/>
      </c>
      <c r="P6413" s="19" t="str">
        <f t="shared" si="2230"/>
        <v/>
      </c>
      <c r="Q6413" s="23" t="e">
        <f>_xlfn.XLOOKUP(R6413,summary!C3801:C3837,summary!B3801:B3837)</f>
        <v>#N/A</v>
      </c>
      <c r="R6413" s="24" t="str">
        <f t="shared" si="2236"/>
        <v>성복동</v>
      </c>
      <c r="S6413" s="24" t="str">
        <f t="shared" si="2231"/>
        <v>성복15통</v>
      </c>
      <c r="T6413" s="24" t="str">
        <f t="shared" si="2232"/>
        <v>(성복동, 벽산첼시빌)</v>
      </c>
      <c r="U6413" s="24" t="str">
        <f t="shared" si="2233"/>
        <v>성복</v>
      </c>
      <c r="V6413" s="25">
        <f t="shared" si="2234"/>
        <v>15</v>
      </c>
      <c r="W6413" s="25">
        <f t="shared" si="2235"/>
        <v>8</v>
      </c>
      <c r="X6413" s="59"/>
      <c r="Y6413" s="59"/>
      <c r="Z6413" s="59" t="s">
        <v>93</v>
      </c>
      <c r="AA6413" s="63" t="s">
        <v>7295</v>
      </c>
    </row>
    <row r="6414" spans="1:27" ht="16.5" customHeight="1" x14ac:dyDescent="0.3">
      <c r="A6414" s="22" t="b">
        <f t="shared" si="2215"/>
        <v>0</v>
      </c>
      <c r="B6414" s="22" t="b">
        <f t="shared" si="2216"/>
        <v>0</v>
      </c>
      <c r="C6414" s="22" t="b">
        <f t="shared" si="2217"/>
        <v>0</v>
      </c>
      <c r="D6414" s="22" t="b">
        <f t="shared" si="2218"/>
        <v>0</v>
      </c>
      <c r="E6414" s="22" t="b">
        <f t="shared" si="2219"/>
        <v>0</v>
      </c>
      <c r="F6414" s="52" t="b">
        <f t="shared" si="2220"/>
        <v>0</v>
      </c>
      <c r="G6414" s="22" t="b">
        <f t="shared" si="2221"/>
        <v>0</v>
      </c>
      <c r="H6414" s="22" t="b">
        <f t="shared" si="2222"/>
        <v>0</v>
      </c>
      <c r="I6414" s="22" t="b">
        <f t="shared" si="2223"/>
        <v>0</v>
      </c>
      <c r="J6414" s="22" t="b">
        <f t="shared" si="2224"/>
        <v>0</v>
      </c>
      <c r="K6414" s="3" t="str">
        <f t="shared" si="2225"/>
        <v/>
      </c>
      <c r="L6414" s="3" t="str">
        <f t="shared" si="2226"/>
        <v/>
      </c>
      <c r="M6414" s="3" t="str">
        <f t="shared" si="2227"/>
        <v/>
      </c>
      <c r="N6414" s="54" t="str">
        <f t="shared" si="2228"/>
        <v/>
      </c>
      <c r="O6414" s="3" t="str">
        <f t="shared" si="2229"/>
        <v/>
      </c>
      <c r="P6414" s="19" t="str">
        <f t="shared" si="2230"/>
        <v/>
      </c>
      <c r="Q6414" s="23" t="e">
        <f>_xlfn.XLOOKUP(R6414,summary!C3802:C3838,summary!B3802:B3838)</f>
        <v>#N/A</v>
      </c>
      <c r="R6414" s="24" t="str">
        <f t="shared" si="2236"/>
        <v>성복동</v>
      </c>
      <c r="S6414" s="24" t="str">
        <f t="shared" si="2231"/>
        <v>성복15통</v>
      </c>
      <c r="T6414" s="24" t="str">
        <f t="shared" si="2232"/>
        <v>(성복동, 벽산첼시빌)</v>
      </c>
      <c r="U6414" s="24" t="str">
        <f t="shared" si="2233"/>
        <v>성복</v>
      </c>
      <c r="V6414" s="25">
        <f t="shared" si="2234"/>
        <v>15</v>
      </c>
      <c r="W6414" s="25">
        <f t="shared" si="2235"/>
        <v>9</v>
      </c>
      <c r="X6414" s="59"/>
      <c r="Y6414" s="59"/>
      <c r="Z6414" s="59" t="s">
        <v>95</v>
      </c>
      <c r="AA6414" s="63" t="s">
        <v>7296</v>
      </c>
    </row>
    <row r="6415" spans="1:27" ht="16.5" customHeight="1" x14ac:dyDescent="0.3">
      <c r="A6415" s="22" t="b">
        <f t="shared" si="2215"/>
        <v>0</v>
      </c>
      <c r="B6415" s="22" t="b">
        <f t="shared" si="2216"/>
        <v>0</v>
      </c>
      <c r="C6415" s="22" t="b">
        <f t="shared" si="2217"/>
        <v>0</v>
      </c>
      <c r="D6415" s="22" t="b">
        <f t="shared" si="2218"/>
        <v>0</v>
      </c>
      <c r="E6415" s="22" t="b">
        <f t="shared" si="2219"/>
        <v>0</v>
      </c>
      <c r="F6415" s="52" t="b">
        <f t="shared" si="2220"/>
        <v>0</v>
      </c>
      <c r="G6415" s="22" t="b">
        <f t="shared" si="2221"/>
        <v>0</v>
      </c>
      <c r="H6415" s="22" t="b">
        <f t="shared" si="2222"/>
        <v>0</v>
      </c>
      <c r="I6415" s="22" t="b">
        <f t="shared" si="2223"/>
        <v>0</v>
      </c>
      <c r="J6415" s="22" t="b">
        <f t="shared" si="2224"/>
        <v>0</v>
      </c>
      <c r="K6415" s="3" t="str">
        <f t="shared" si="2225"/>
        <v/>
      </c>
      <c r="L6415" s="3" t="str">
        <f t="shared" si="2226"/>
        <v/>
      </c>
      <c r="M6415" s="3" t="str">
        <f t="shared" si="2227"/>
        <v/>
      </c>
      <c r="N6415" s="54" t="str">
        <f t="shared" si="2228"/>
        <v/>
      </c>
      <c r="O6415" s="3" t="str">
        <f t="shared" si="2229"/>
        <v/>
      </c>
      <c r="P6415" s="19" t="str">
        <f t="shared" si="2230"/>
        <v/>
      </c>
      <c r="Q6415" s="23" t="e">
        <f>_xlfn.XLOOKUP(R6415,summary!C3803:C3839,summary!B3803:B3839)</f>
        <v>#N/A</v>
      </c>
      <c r="R6415" s="24" t="str">
        <f t="shared" si="2236"/>
        <v>성복동</v>
      </c>
      <c r="S6415" s="24" t="str">
        <f t="shared" si="2231"/>
        <v>성복15통</v>
      </c>
      <c r="T6415" s="24" t="str">
        <f t="shared" si="2232"/>
        <v>(성복동, 벽산첼시빌)</v>
      </c>
      <c r="U6415" s="24" t="str">
        <f t="shared" si="2233"/>
        <v>성복</v>
      </c>
      <c r="V6415" s="25">
        <f t="shared" si="2234"/>
        <v>15</v>
      </c>
      <c r="W6415" s="25">
        <f t="shared" si="2235"/>
        <v>10</v>
      </c>
      <c r="X6415" s="59"/>
      <c r="Y6415" s="59"/>
      <c r="Z6415" s="59" t="s">
        <v>97</v>
      </c>
      <c r="AA6415" s="63" t="s">
        <v>7297</v>
      </c>
    </row>
    <row r="6416" spans="1:27" ht="16.5" customHeight="1" x14ac:dyDescent="0.3">
      <c r="A6416" s="22" t="b">
        <f t="shared" si="2215"/>
        <v>0</v>
      </c>
      <c r="B6416" s="22" t="b">
        <f t="shared" si="2216"/>
        <v>0</v>
      </c>
      <c r="C6416" s="22" t="b">
        <f t="shared" si="2217"/>
        <v>0</v>
      </c>
      <c r="D6416" s="22" t="b">
        <f t="shared" si="2218"/>
        <v>0</v>
      </c>
      <c r="E6416" s="22" t="b">
        <f t="shared" si="2219"/>
        <v>0</v>
      </c>
      <c r="F6416" s="52" t="b">
        <f t="shared" si="2220"/>
        <v>0</v>
      </c>
      <c r="G6416" s="22" t="b">
        <f t="shared" si="2221"/>
        <v>0</v>
      </c>
      <c r="H6416" s="22" t="b">
        <f t="shared" si="2222"/>
        <v>0</v>
      </c>
      <c r="I6416" s="22" t="b">
        <f t="shared" si="2223"/>
        <v>0</v>
      </c>
      <c r="J6416" s="22" t="b">
        <f t="shared" si="2224"/>
        <v>0</v>
      </c>
      <c r="K6416" s="3" t="str">
        <f t="shared" si="2225"/>
        <v/>
      </c>
      <c r="L6416" s="3" t="str">
        <f t="shared" si="2226"/>
        <v/>
      </c>
      <c r="M6416" s="3" t="str">
        <f t="shared" si="2227"/>
        <v/>
      </c>
      <c r="N6416" s="54" t="str">
        <f t="shared" si="2228"/>
        <v/>
      </c>
      <c r="O6416" s="3" t="str">
        <f t="shared" si="2229"/>
        <v/>
      </c>
      <c r="P6416" s="19" t="str">
        <f t="shared" si="2230"/>
        <v/>
      </c>
      <c r="Q6416" s="23" t="e">
        <f>_xlfn.XLOOKUP(R6416,summary!C3804:C3840,summary!B3804:B3840)</f>
        <v>#N/A</v>
      </c>
      <c r="R6416" s="24" t="str">
        <f t="shared" si="2236"/>
        <v>성복동</v>
      </c>
      <c r="S6416" s="24" t="str">
        <f t="shared" si="2231"/>
        <v>성복15통</v>
      </c>
      <c r="T6416" s="24" t="str">
        <f t="shared" si="2232"/>
        <v>(성복동, 벽산첼시빌)</v>
      </c>
      <c r="U6416" s="24" t="str">
        <f t="shared" si="2233"/>
        <v>성복</v>
      </c>
      <c r="V6416" s="25">
        <f t="shared" si="2234"/>
        <v>15</v>
      </c>
      <c r="W6416" s="25">
        <f t="shared" si="2235"/>
        <v>11</v>
      </c>
      <c r="X6416" s="59"/>
      <c r="Y6416" s="59"/>
      <c r="Z6416" s="59" t="s">
        <v>99</v>
      </c>
      <c r="AA6416" s="63" t="s">
        <v>7298</v>
      </c>
    </row>
    <row r="6417" spans="1:27" ht="16.5" customHeight="1" x14ac:dyDescent="0.3">
      <c r="A6417" s="22" t="b">
        <f t="shared" si="2215"/>
        <v>0</v>
      </c>
      <c r="B6417" s="22" t="b">
        <f t="shared" si="2216"/>
        <v>0</v>
      </c>
      <c r="C6417" s="22" t="b">
        <f t="shared" si="2217"/>
        <v>0</v>
      </c>
      <c r="D6417" s="22" t="b">
        <f t="shared" si="2218"/>
        <v>0</v>
      </c>
      <c r="E6417" s="22" t="b">
        <f t="shared" si="2219"/>
        <v>0</v>
      </c>
      <c r="F6417" s="52" t="b">
        <f t="shared" si="2220"/>
        <v>0</v>
      </c>
      <c r="G6417" s="22" t="b">
        <f t="shared" si="2221"/>
        <v>0</v>
      </c>
      <c r="H6417" s="22" t="b">
        <f t="shared" si="2222"/>
        <v>0</v>
      </c>
      <c r="I6417" s="22" t="b">
        <f t="shared" si="2223"/>
        <v>0</v>
      </c>
      <c r="J6417" s="22" t="b">
        <f t="shared" si="2224"/>
        <v>0</v>
      </c>
      <c r="K6417" s="3" t="str">
        <f t="shared" si="2225"/>
        <v/>
      </c>
      <c r="L6417" s="3" t="str">
        <f t="shared" si="2226"/>
        <v/>
      </c>
      <c r="M6417" s="3" t="str">
        <f t="shared" si="2227"/>
        <v/>
      </c>
      <c r="N6417" s="54" t="str">
        <f t="shared" si="2228"/>
        <v/>
      </c>
      <c r="O6417" s="3" t="str">
        <f t="shared" si="2229"/>
        <v/>
      </c>
      <c r="P6417" s="19" t="str">
        <f t="shared" si="2230"/>
        <v/>
      </c>
      <c r="Q6417" s="23" t="e">
        <f>_xlfn.XLOOKUP(R6417,summary!C3805:C3841,summary!B3805:B3841)</f>
        <v>#N/A</v>
      </c>
      <c r="R6417" s="24" t="str">
        <f t="shared" si="2236"/>
        <v>성복동</v>
      </c>
      <c r="S6417" s="24" t="str">
        <f t="shared" si="2231"/>
        <v>성복15통</v>
      </c>
      <c r="T6417" s="24" t="str">
        <f t="shared" si="2232"/>
        <v>(성복동, 벽산첼시빌)</v>
      </c>
      <c r="U6417" s="24" t="str">
        <f t="shared" si="2233"/>
        <v>성복</v>
      </c>
      <c r="V6417" s="25">
        <f t="shared" si="2234"/>
        <v>15</v>
      </c>
      <c r="W6417" s="25">
        <f t="shared" si="2235"/>
        <v>12</v>
      </c>
      <c r="X6417" s="59"/>
      <c r="Y6417" s="59"/>
      <c r="Z6417" s="59" t="s">
        <v>101</v>
      </c>
      <c r="AA6417" s="63" t="s">
        <v>7299</v>
      </c>
    </row>
    <row r="6418" spans="1:27" ht="16.5" customHeight="1" x14ac:dyDescent="0.3">
      <c r="A6418" s="22" t="b">
        <f t="shared" si="2215"/>
        <v>0</v>
      </c>
      <c r="B6418" s="22" t="b">
        <f t="shared" si="2216"/>
        <v>0</v>
      </c>
      <c r="C6418" s="22" t="b">
        <f t="shared" si="2217"/>
        <v>0</v>
      </c>
      <c r="D6418" s="22" t="b">
        <f t="shared" si="2218"/>
        <v>0</v>
      </c>
      <c r="E6418" s="22" t="b">
        <f t="shared" si="2219"/>
        <v>0</v>
      </c>
      <c r="F6418" s="52" t="b">
        <f t="shared" si="2220"/>
        <v>0</v>
      </c>
      <c r="G6418" s="22" t="b">
        <f t="shared" si="2221"/>
        <v>0</v>
      </c>
      <c r="H6418" s="22" t="b">
        <f t="shared" si="2222"/>
        <v>0</v>
      </c>
      <c r="I6418" s="22" t="b">
        <f t="shared" si="2223"/>
        <v>0</v>
      </c>
      <c r="J6418" s="22" t="b">
        <f t="shared" si="2224"/>
        <v>0</v>
      </c>
      <c r="K6418" s="3" t="str">
        <f t="shared" si="2225"/>
        <v/>
      </c>
      <c r="L6418" s="3" t="str">
        <f t="shared" si="2226"/>
        <v/>
      </c>
      <c r="M6418" s="3" t="str">
        <f t="shared" si="2227"/>
        <v/>
      </c>
      <c r="N6418" s="54" t="str">
        <f t="shared" si="2228"/>
        <v/>
      </c>
      <c r="O6418" s="3" t="str">
        <f t="shared" si="2229"/>
        <v/>
      </c>
      <c r="P6418" s="19" t="str">
        <f t="shared" si="2230"/>
        <v/>
      </c>
      <c r="Q6418" s="23" t="e">
        <f>_xlfn.XLOOKUP(R6418,summary!C3806:C3842,summary!B3806:B3842)</f>
        <v>#N/A</v>
      </c>
      <c r="R6418" s="24" t="str">
        <f t="shared" si="2236"/>
        <v>성복동</v>
      </c>
      <c r="S6418" s="24" t="str">
        <f t="shared" si="2231"/>
        <v>성복15통</v>
      </c>
      <c r="T6418" s="24" t="str">
        <f t="shared" si="2232"/>
        <v>(성복동, 벽산첼시빌)</v>
      </c>
      <c r="U6418" s="24" t="str">
        <f t="shared" si="2233"/>
        <v>성복</v>
      </c>
      <c r="V6418" s="25">
        <f t="shared" si="2234"/>
        <v>15</v>
      </c>
      <c r="W6418" s="25">
        <f t="shared" si="2235"/>
        <v>13</v>
      </c>
      <c r="X6418" s="59"/>
      <c r="Y6418" s="59"/>
      <c r="Z6418" s="59" t="s">
        <v>117</v>
      </c>
      <c r="AA6418" s="63" t="s">
        <v>7300</v>
      </c>
    </row>
    <row r="6419" spans="1:27" ht="16.5" customHeight="1" x14ac:dyDescent="0.3">
      <c r="A6419" s="22" t="b">
        <f t="shared" si="2215"/>
        <v>0</v>
      </c>
      <c r="B6419" s="22" t="b">
        <f t="shared" si="2216"/>
        <v>0</v>
      </c>
      <c r="C6419" s="22" t="b">
        <f t="shared" si="2217"/>
        <v>0</v>
      </c>
      <c r="D6419" s="22" t="b">
        <f t="shared" si="2218"/>
        <v>0</v>
      </c>
      <c r="E6419" s="22" t="b">
        <f t="shared" si="2219"/>
        <v>0</v>
      </c>
      <c r="F6419" s="52" t="b">
        <f t="shared" si="2220"/>
        <v>0</v>
      </c>
      <c r="G6419" s="22" t="b">
        <f t="shared" si="2221"/>
        <v>0</v>
      </c>
      <c r="H6419" s="22" t="b">
        <f t="shared" si="2222"/>
        <v>0</v>
      </c>
      <c r="I6419" s="22" t="b">
        <f t="shared" si="2223"/>
        <v>0</v>
      </c>
      <c r="J6419" s="22" t="b">
        <f t="shared" si="2224"/>
        <v>0</v>
      </c>
      <c r="K6419" s="3" t="str">
        <f t="shared" si="2225"/>
        <v/>
      </c>
      <c r="L6419" s="3" t="str">
        <f t="shared" si="2226"/>
        <v/>
      </c>
      <c r="M6419" s="3" t="str">
        <f t="shared" si="2227"/>
        <v/>
      </c>
      <c r="N6419" s="54" t="str">
        <f t="shared" si="2228"/>
        <v/>
      </c>
      <c r="O6419" s="3" t="str">
        <f t="shared" si="2229"/>
        <v/>
      </c>
      <c r="P6419" s="19" t="str">
        <f t="shared" si="2230"/>
        <v/>
      </c>
      <c r="Q6419" s="23" t="e">
        <f>_xlfn.XLOOKUP(R6419,summary!C3807:C3843,summary!B3807:B3843)</f>
        <v>#N/A</v>
      </c>
      <c r="R6419" s="24" t="str">
        <f t="shared" si="2236"/>
        <v>성복동</v>
      </c>
      <c r="S6419" s="24" t="str">
        <f t="shared" si="2231"/>
        <v>성복15통</v>
      </c>
      <c r="T6419" s="24" t="str">
        <f t="shared" si="2232"/>
        <v>(성복동, 벽산첼시빌)</v>
      </c>
      <c r="U6419" s="24" t="str">
        <f t="shared" si="2233"/>
        <v>성복</v>
      </c>
      <c r="V6419" s="25">
        <f t="shared" si="2234"/>
        <v>15</v>
      </c>
      <c r="W6419" s="25">
        <f t="shared" si="2235"/>
        <v>14</v>
      </c>
      <c r="X6419" s="59"/>
      <c r="Y6419" s="59"/>
      <c r="Z6419" s="59" t="s">
        <v>119</v>
      </c>
      <c r="AA6419" s="63" t="s">
        <v>7301</v>
      </c>
    </row>
    <row r="6420" spans="1:27" ht="16.5" customHeight="1" x14ac:dyDescent="0.3">
      <c r="A6420" s="22" t="b">
        <f t="shared" si="2215"/>
        <v>0</v>
      </c>
      <c r="B6420" s="22" t="b">
        <f t="shared" si="2216"/>
        <v>0</v>
      </c>
      <c r="C6420" s="22" t="b">
        <f t="shared" si="2217"/>
        <v>0</v>
      </c>
      <c r="D6420" s="22" t="b">
        <f t="shared" si="2218"/>
        <v>0</v>
      </c>
      <c r="E6420" s="22" t="b">
        <f t="shared" si="2219"/>
        <v>0</v>
      </c>
      <c r="F6420" s="52" t="b">
        <f t="shared" si="2220"/>
        <v>0</v>
      </c>
      <c r="G6420" s="22" t="b">
        <f t="shared" si="2221"/>
        <v>0</v>
      </c>
      <c r="H6420" s="22" t="b">
        <f t="shared" si="2222"/>
        <v>0</v>
      </c>
      <c r="I6420" s="22" t="b">
        <f t="shared" si="2223"/>
        <v>0</v>
      </c>
      <c r="J6420" s="22" t="b">
        <f t="shared" si="2224"/>
        <v>0</v>
      </c>
      <c r="K6420" s="3" t="str">
        <f t="shared" si="2225"/>
        <v/>
      </c>
      <c r="L6420" s="3" t="str">
        <f t="shared" si="2226"/>
        <v/>
      </c>
      <c r="M6420" s="3" t="str">
        <f t="shared" si="2227"/>
        <v/>
      </c>
      <c r="N6420" s="54" t="str">
        <f t="shared" si="2228"/>
        <v/>
      </c>
      <c r="O6420" s="3" t="str">
        <f t="shared" si="2229"/>
        <v/>
      </c>
      <c r="P6420" s="19" t="str">
        <f t="shared" si="2230"/>
        <v/>
      </c>
      <c r="Q6420" s="23" t="e">
        <f>_xlfn.XLOOKUP(R6420,summary!C3808:C3844,summary!B3808:B3844)</f>
        <v>#N/A</v>
      </c>
      <c r="R6420" s="24" t="str">
        <f t="shared" si="2236"/>
        <v>성복동</v>
      </c>
      <c r="S6420" s="24" t="str">
        <f t="shared" si="2231"/>
        <v>성복15통</v>
      </c>
      <c r="T6420" s="24" t="str">
        <f t="shared" si="2232"/>
        <v>(성복동, 벽산첼시빌)</v>
      </c>
      <c r="U6420" s="24" t="str">
        <f t="shared" si="2233"/>
        <v>성복</v>
      </c>
      <c r="V6420" s="25">
        <f t="shared" si="2234"/>
        <v>15</v>
      </c>
      <c r="W6420" s="25">
        <f t="shared" si="2235"/>
        <v>15</v>
      </c>
      <c r="X6420" s="59"/>
      <c r="Y6420" s="59"/>
      <c r="Z6420" s="59" t="s">
        <v>279</v>
      </c>
      <c r="AA6420" s="63" t="s">
        <v>7302</v>
      </c>
    </row>
    <row r="6421" spans="1:27" ht="16.5" customHeight="1" x14ac:dyDescent="0.3">
      <c r="A6421" s="22" t="b">
        <f t="shared" ref="A6421:A6484" si="2237">LEN(Y6421)&gt;0</f>
        <v>0</v>
      </c>
      <c r="B6421" s="22" t="b">
        <f t="shared" ref="B6421:B6484" si="2238">LEFT(Y6421)="("</f>
        <v>0</v>
      </c>
      <c r="C6421" s="22" t="b">
        <f t="shared" ref="C6421:C6484" si="2239">RIGHT(Y6421)=")"</f>
        <v>0</v>
      </c>
      <c r="D6421" s="22" t="b">
        <f t="shared" ref="D6421:D6484" si="2240">AND(B6421,C6421)</f>
        <v>0</v>
      </c>
      <c r="E6421" s="22" t="b">
        <f t="shared" ref="E6421:E6484" si="2241">OR(B6421,C6421)</f>
        <v>0</v>
      </c>
      <c r="F6421" s="52" t="b">
        <f t="shared" ref="F6421:F6484" si="2242">_xlfn.XOR(B6421,C6421)</f>
        <v>0</v>
      </c>
      <c r="G6421" s="22" t="b">
        <f t="shared" ref="G6421:G6484" si="2243">AND(B6421,F6421)</f>
        <v>0</v>
      </c>
      <c r="H6421" s="22" t="b">
        <f t="shared" ref="H6421:H6484" si="2244">AND(C6421,$F6421)</f>
        <v>0</v>
      </c>
      <c r="I6421" s="22" t="b">
        <f t="shared" ref="I6421:I6484" si="2245">IF(G6421,G6421,IF(H6420,FALSE,I6420))</f>
        <v>0</v>
      </c>
      <c r="J6421" s="22" t="b">
        <f t="shared" ref="J6421:J6484" si="2246">AND(A6421,NOT(B6421),NOT(I6421))</f>
        <v>0</v>
      </c>
      <c r="K6421" s="3" t="str">
        <f t="shared" ref="K6421:K6484" si="2247">IF(AND(J6421,RIGHT(Y6421)="통"),Y6421,"")</f>
        <v/>
      </c>
      <c r="L6421" s="3" t="str">
        <f t="shared" ref="L6421:L6484" si="2248">RIGHT(SUBSTITUTE(K6421,"통",""),2)</f>
        <v/>
      </c>
      <c r="M6421" s="3" t="str">
        <f t="shared" ref="M6421:M6484" si="2249">IF(LEN(L6421)=0,"",IF(CODE(L6421)&lt;60,VALUE(L6421),VALUE(RIGHT(L6421))))</f>
        <v/>
      </c>
      <c r="N6421" s="54" t="str">
        <f t="shared" ref="N6421:N6484" si="2250">SUBSTITUTE(K6421,_xlfn.CONCAT(M6421,"통"),"")</f>
        <v/>
      </c>
      <c r="O6421" s="3" t="str">
        <f t="shared" ref="O6421:O6484" si="2251">IF(I6421,IF(I6422,CONCATENATE(Y6421,O6422),Y6421),"")</f>
        <v/>
      </c>
      <c r="P6421" s="19" t="str">
        <f t="shared" ref="P6421:P6484" si="2252">IF(G6421,O6421,IF(D6421,Y6421,""))</f>
        <v/>
      </c>
      <c r="Q6421" s="23" t="e">
        <f>_xlfn.XLOOKUP(R6421,summary!C3809:C3845,summary!B3809:B3845)</f>
        <v>#N/A</v>
      </c>
      <c r="R6421" s="24" t="str">
        <f t="shared" si="2236"/>
        <v>성복동</v>
      </c>
      <c r="S6421" s="24" t="str">
        <f t="shared" ref="S6421:S6484" si="2253">IF(J6421,Y6421,S6420)</f>
        <v>성복15통</v>
      </c>
      <c r="T6421" s="24" t="str">
        <f t="shared" ref="T6421:T6484" si="2254">IF(J6421,P6422,T6420)</f>
        <v>(성복동, 벽산첼시빌)</v>
      </c>
      <c r="U6421" s="24" t="str">
        <f t="shared" ref="U6421:U6484" si="2255">IF($J6421,N6421,U6420)</f>
        <v>성복</v>
      </c>
      <c r="V6421" s="25">
        <f t="shared" ref="V6421:V6484" si="2256">IF(J6421,M6421,V6420)</f>
        <v>15</v>
      </c>
      <c r="W6421" s="25">
        <f t="shared" ref="W6421:W6484" si="2257">IF(ISBLANK(Z6421),"",IF(LEN(TRIM(Z6421))&lt;4,VALUE(SUBSTITUTE(TRIM(Z6421),"반","")),""))</f>
        <v>16</v>
      </c>
      <c r="X6421" s="59"/>
      <c r="Y6421" s="59"/>
      <c r="Z6421" s="59" t="s">
        <v>321</v>
      </c>
      <c r="AA6421" s="63" t="s">
        <v>7303</v>
      </c>
    </row>
    <row r="6422" spans="1:27" ht="16.5" customHeight="1" x14ac:dyDescent="0.3">
      <c r="A6422" s="22" t="b">
        <f t="shared" si="2237"/>
        <v>1</v>
      </c>
      <c r="B6422" s="22" t="b">
        <f t="shared" si="2238"/>
        <v>0</v>
      </c>
      <c r="C6422" s="22" t="b">
        <f t="shared" si="2239"/>
        <v>0</v>
      </c>
      <c r="D6422" s="22" t="b">
        <f t="shared" si="2240"/>
        <v>0</v>
      </c>
      <c r="E6422" s="22" t="b">
        <f t="shared" si="2241"/>
        <v>0</v>
      </c>
      <c r="F6422" s="52" t="b">
        <f t="shared" si="2242"/>
        <v>0</v>
      </c>
      <c r="G6422" s="22" t="b">
        <f t="shared" si="2243"/>
        <v>0</v>
      </c>
      <c r="H6422" s="22" t="b">
        <f t="shared" si="2244"/>
        <v>0</v>
      </c>
      <c r="I6422" s="22" t="b">
        <f t="shared" si="2245"/>
        <v>0</v>
      </c>
      <c r="J6422" s="22" t="b">
        <f t="shared" si="2246"/>
        <v>1</v>
      </c>
      <c r="K6422" s="3" t="str">
        <f t="shared" si="2247"/>
        <v>성복16통</v>
      </c>
      <c r="L6422" s="3" t="str">
        <f t="shared" si="2248"/>
        <v>16</v>
      </c>
      <c r="M6422" s="3">
        <f t="shared" si="2249"/>
        <v>16</v>
      </c>
      <c r="N6422" s="54" t="str">
        <f t="shared" si="2250"/>
        <v>성복</v>
      </c>
      <c r="O6422" s="3" t="str">
        <f t="shared" si="2251"/>
        <v/>
      </c>
      <c r="P6422" s="19" t="str">
        <f t="shared" si="2252"/>
        <v/>
      </c>
      <c r="Q6422" s="23" t="e">
        <f>_xlfn.XLOOKUP(R6422,summary!C3810:C3846,summary!B3810:B3846)</f>
        <v>#N/A</v>
      </c>
      <c r="R6422" s="24" t="str">
        <f t="shared" si="2236"/>
        <v>성복동</v>
      </c>
      <c r="S6422" s="24" t="str">
        <f t="shared" si="2253"/>
        <v>성복16통</v>
      </c>
      <c r="T6422" s="24" t="str">
        <f t="shared" si="2254"/>
        <v>(성복동, 성동마을수지자이)</v>
      </c>
      <c r="U6422" s="24" t="str">
        <f t="shared" si="2255"/>
        <v>성복</v>
      </c>
      <c r="V6422" s="25">
        <f t="shared" si="2256"/>
        <v>16</v>
      </c>
      <c r="W6422" s="25">
        <f t="shared" si="2257"/>
        <v>1</v>
      </c>
      <c r="X6422" s="59"/>
      <c r="Y6422" s="59" t="s">
        <v>7304</v>
      </c>
      <c r="Z6422" s="59" t="s">
        <v>63</v>
      </c>
      <c r="AA6422" s="63" t="s">
        <v>7305</v>
      </c>
    </row>
    <row r="6423" spans="1:27" ht="16.5" customHeight="1" x14ac:dyDescent="0.3">
      <c r="A6423" s="22" t="b">
        <f t="shared" si="2237"/>
        <v>1</v>
      </c>
      <c r="B6423" s="22" t="b">
        <f t="shared" si="2238"/>
        <v>1</v>
      </c>
      <c r="C6423" s="22" t="b">
        <f t="shared" si="2239"/>
        <v>0</v>
      </c>
      <c r="D6423" s="22" t="b">
        <f t="shared" si="2240"/>
        <v>0</v>
      </c>
      <c r="E6423" s="22" t="b">
        <f t="shared" si="2241"/>
        <v>1</v>
      </c>
      <c r="F6423" s="52" t="b">
        <f t="shared" si="2242"/>
        <v>1</v>
      </c>
      <c r="G6423" s="22" t="b">
        <f t="shared" si="2243"/>
        <v>1</v>
      </c>
      <c r="H6423" s="22" t="b">
        <f t="shared" si="2244"/>
        <v>0</v>
      </c>
      <c r="I6423" s="22" t="b">
        <f t="shared" si="2245"/>
        <v>1</v>
      </c>
      <c r="J6423" s="22" t="b">
        <f t="shared" si="2246"/>
        <v>0</v>
      </c>
      <c r="K6423" s="3" t="str">
        <f t="shared" si="2247"/>
        <v/>
      </c>
      <c r="L6423" s="3" t="str">
        <f t="shared" si="2248"/>
        <v/>
      </c>
      <c r="M6423" s="3" t="str">
        <f t="shared" si="2249"/>
        <v/>
      </c>
      <c r="N6423" s="54" t="str">
        <f t="shared" si="2250"/>
        <v/>
      </c>
      <c r="O6423" s="3" t="str">
        <f t="shared" si="2251"/>
        <v>(성복동, 성동마을수지자이)</v>
      </c>
      <c r="P6423" s="19" t="str">
        <f t="shared" si="2252"/>
        <v>(성복동, 성동마을수지자이)</v>
      </c>
      <c r="Q6423" s="23" t="e">
        <f>_xlfn.XLOOKUP(R6423,summary!C3811:C3847,summary!B3811:B3847)</f>
        <v>#N/A</v>
      </c>
      <c r="R6423" s="24" t="str">
        <f t="shared" si="2236"/>
        <v>성복동</v>
      </c>
      <c r="S6423" s="24" t="str">
        <f t="shared" si="2253"/>
        <v>성복16통</v>
      </c>
      <c r="T6423" s="24" t="str">
        <f t="shared" si="2254"/>
        <v>(성복동, 성동마을수지자이)</v>
      </c>
      <c r="U6423" s="24" t="str">
        <f t="shared" si="2255"/>
        <v>성복</v>
      </c>
      <c r="V6423" s="25">
        <f t="shared" si="2256"/>
        <v>16</v>
      </c>
      <c r="W6423" s="25">
        <f t="shared" si="2257"/>
        <v>2</v>
      </c>
      <c r="X6423" s="59"/>
      <c r="Y6423" s="59" t="s">
        <v>7259</v>
      </c>
      <c r="Z6423" s="59" t="s">
        <v>65</v>
      </c>
      <c r="AA6423" s="63" t="s">
        <v>7306</v>
      </c>
    </row>
    <row r="6424" spans="1:27" ht="16.5" customHeight="1" x14ac:dyDescent="0.3">
      <c r="A6424" s="22" t="b">
        <f t="shared" si="2237"/>
        <v>1</v>
      </c>
      <c r="B6424" s="22" t="b">
        <f t="shared" si="2238"/>
        <v>0</v>
      </c>
      <c r="C6424" s="22" t="b">
        <f t="shared" si="2239"/>
        <v>0</v>
      </c>
      <c r="D6424" s="22" t="b">
        <f t="shared" si="2240"/>
        <v>0</v>
      </c>
      <c r="E6424" s="22" t="b">
        <f t="shared" si="2241"/>
        <v>0</v>
      </c>
      <c r="F6424" s="52" t="b">
        <f t="shared" si="2242"/>
        <v>0</v>
      </c>
      <c r="G6424" s="22" t="b">
        <f t="shared" si="2243"/>
        <v>0</v>
      </c>
      <c r="H6424" s="22" t="b">
        <f t="shared" si="2244"/>
        <v>0</v>
      </c>
      <c r="I6424" s="22" t="b">
        <f t="shared" si="2245"/>
        <v>1</v>
      </c>
      <c r="J6424" s="22" t="b">
        <f t="shared" si="2246"/>
        <v>0</v>
      </c>
      <c r="K6424" s="3" t="str">
        <f t="shared" si="2247"/>
        <v/>
      </c>
      <c r="L6424" s="3" t="str">
        <f t="shared" si="2248"/>
        <v/>
      </c>
      <c r="M6424" s="3" t="str">
        <f t="shared" si="2249"/>
        <v/>
      </c>
      <c r="N6424" s="54" t="str">
        <f t="shared" si="2250"/>
        <v/>
      </c>
      <c r="O6424" s="3" t="str">
        <f t="shared" si="2251"/>
        <v>성동마을수지자이)</v>
      </c>
      <c r="P6424" s="19" t="str">
        <f t="shared" si="2252"/>
        <v/>
      </c>
      <c r="Q6424" s="23" t="e">
        <f>_xlfn.XLOOKUP(R6424,summary!C3812:C3848,summary!B3812:B3848)</f>
        <v>#N/A</v>
      </c>
      <c r="R6424" s="24" t="str">
        <f t="shared" si="2236"/>
        <v>성복동</v>
      </c>
      <c r="S6424" s="24" t="str">
        <f t="shared" si="2253"/>
        <v>성복16통</v>
      </c>
      <c r="T6424" s="24" t="str">
        <f t="shared" si="2254"/>
        <v>(성복동, 성동마을수지자이)</v>
      </c>
      <c r="U6424" s="24" t="str">
        <f t="shared" si="2255"/>
        <v>성복</v>
      </c>
      <c r="V6424" s="25">
        <f t="shared" si="2256"/>
        <v>16</v>
      </c>
      <c r="W6424" s="25">
        <f t="shared" si="2257"/>
        <v>3</v>
      </c>
      <c r="X6424" s="59"/>
      <c r="Y6424" s="59" t="s">
        <v>7120</v>
      </c>
      <c r="Z6424" s="59" t="s">
        <v>67</v>
      </c>
      <c r="AA6424" s="63" t="s">
        <v>7307</v>
      </c>
    </row>
    <row r="6425" spans="1:27" ht="16.5" customHeight="1" x14ac:dyDescent="0.3">
      <c r="A6425" s="22" t="b">
        <f t="shared" si="2237"/>
        <v>1</v>
      </c>
      <c r="B6425" s="22" t="b">
        <f t="shared" si="2238"/>
        <v>0</v>
      </c>
      <c r="C6425" s="22" t="b">
        <f t="shared" si="2239"/>
        <v>1</v>
      </c>
      <c r="D6425" s="22" t="b">
        <f t="shared" si="2240"/>
        <v>0</v>
      </c>
      <c r="E6425" s="22" t="b">
        <f t="shared" si="2241"/>
        <v>1</v>
      </c>
      <c r="F6425" s="52" t="b">
        <f t="shared" si="2242"/>
        <v>1</v>
      </c>
      <c r="G6425" s="22" t="b">
        <f t="shared" si="2243"/>
        <v>0</v>
      </c>
      <c r="H6425" s="22" t="b">
        <f t="shared" si="2244"/>
        <v>1</v>
      </c>
      <c r="I6425" s="22" t="b">
        <f t="shared" si="2245"/>
        <v>1</v>
      </c>
      <c r="J6425" s="22" t="b">
        <f t="shared" si="2246"/>
        <v>0</v>
      </c>
      <c r="K6425" s="3" t="str">
        <f t="shared" si="2247"/>
        <v/>
      </c>
      <c r="L6425" s="3" t="str">
        <f t="shared" si="2248"/>
        <v/>
      </c>
      <c r="M6425" s="3" t="str">
        <f t="shared" si="2249"/>
        <v/>
      </c>
      <c r="N6425" s="54" t="str">
        <f t="shared" si="2250"/>
        <v/>
      </c>
      <c r="O6425" s="3" t="str">
        <f t="shared" si="2251"/>
        <v>수지자이)</v>
      </c>
      <c r="P6425" s="19" t="str">
        <f t="shared" si="2252"/>
        <v/>
      </c>
      <c r="Q6425" s="23" t="e">
        <f>_xlfn.XLOOKUP(R6425,summary!C3813:C3849,summary!B3813:B3849)</f>
        <v>#N/A</v>
      </c>
      <c r="R6425" s="24" t="str">
        <f t="shared" si="2236"/>
        <v>성복동</v>
      </c>
      <c r="S6425" s="24" t="str">
        <f t="shared" si="2253"/>
        <v>성복16통</v>
      </c>
      <c r="T6425" s="24" t="str">
        <f t="shared" si="2254"/>
        <v>(성복동, 성동마을수지자이)</v>
      </c>
      <c r="U6425" s="24" t="str">
        <f t="shared" si="2255"/>
        <v>성복</v>
      </c>
      <c r="V6425" s="25">
        <f t="shared" si="2256"/>
        <v>16</v>
      </c>
      <c r="W6425" s="25">
        <f t="shared" si="2257"/>
        <v>4</v>
      </c>
      <c r="X6425" s="59"/>
      <c r="Y6425" s="59" t="s">
        <v>7308</v>
      </c>
      <c r="Z6425" s="59" t="s">
        <v>73</v>
      </c>
      <c r="AA6425" s="63" t="s">
        <v>7309</v>
      </c>
    </row>
    <row r="6426" spans="1:27" ht="16.5" customHeight="1" x14ac:dyDescent="0.3">
      <c r="A6426" s="22" t="b">
        <f t="shared" si="2237"/>
        <v>0</v>
      </c>
      <c r="B6426" s="22" t="b">
        <f t="shared" si="2238"/>
        <v>0</v>
      </c>
      <c r="C6426" s="22" t="b">
        <f t="shared" si="2239"/>
        <v>0</v>
      </c>
      <c r="D6426" s="22" t="b">
        <f t="shared" si="2240"/>
        <v>0</v>
      </c>
      <c r="E6426" s="22" t="b">
        <f t="shared" si="2241"/>
        <v>0</v>
      </c>
      <c r="F6426" s="52" t="b">
        <f t="shared" si="2242"/>
        <v>0</v>
      </c>
      <c r="G6426" s="22" t="b">
        <f t="shared" si="2243"/>
        <v>0</v>
      </c>
      <c r="H6426" s="22" t="b">
        <f t="shared" si="2244"/>
        <v>0</v>
      </c>
      <c r="I6426" s="22" t="b">
        <f t="shared" si="2245"/>
        <v>0</v>
      </c>
      <c r="J6426" s="22" t="b">
        <f t="shared" si="2246"/>
        <v>0</v>
      </c>
      <c r="K6426" s="3" t="str">
        <f t="shared" si="2247"/>
        <v/>
      </c>
      <c r="L6426" s="3" t="str">
        <f t="shared" si="2248"/>
        <v/>
      </c>
      <c r="M6426" s="3" t="str">
        <f t="shared" si="2249"/>
        <v/>
      </c>
      <c r="N6426" s="54" t="str">
        <f t="shared" si="2250"/>
        <v/>
      </c>
      <c r="O6426" s="3" t="str">
        <f t="shared" si="2251"/>
        <v/>
      </c>
      <c r="P6426" s="19" t="str">
        <f t="shared" si="2252"/>
        <v/>
      </c>
      <c r="Q6426" s="23" t="e">
        <f>_xlfn.XLOOKUP(R6426,summary!C3814:C3850,summary!B3814:B3850)</f>
        <v>#N/A</v>
      </c>
      <c r="R6426" s="24" t="str">
        <f t="shared" si="2236"/>
        <v>성복동</v>
      </c>
      <c r="S6426" s="24" t="str">
        <f t="shared" si="2253"/>
        <v>성복16통</v>
      </c>
      <c r="T6426" s="24" t="str">
        <f t="shared" si="2254"/>
        <v>(성복동, 성동마을수지자이)</v>
      </c>
      <c r="U6426" s="24" t="str">
        <f t="shared" si="2255"/>
        <v>성복</v>
      </c>
      <c r="V6426" s="25">
        <f t="shared" si="2256"/>
        <v>16</v>
      </c>
      <c r="W6426" s="25">
        <f t="shared" si="2257"/>
        <v>5</v>
      </c>
      <c r="X6426" s="59"/>
      <c r="Y6426" s="59"/>
      <c r="Z6426" s="59" t="s">
        <v>87</v>
      </c>
      <c r="AA6426" s="63" t="s">
        <v>7310</v>
      </c>
    </row>
    <row r="6427" spans="1:27" ht="16.5" customHeight="1" x14ac:dyDescent="0.3">
      <c r="A6427" s="22" t="b">
        <f t="shared" si="2237"/>
        <v>0</v>
      </c>
      <c r="B6427" s="22" t="b">
        <f t="shared" si="2238"/>
        <v>0</v>
      </c>
      <c r="C6427" s="22" t="b">
        <f t="shared" si="2239"/>
        <v>0</v>
      </c>
      <c r="D6427" s="22" t="b">
        <f t="shared" si="2240"/>
        <v>0</v>
      </c>
      <c r="E6427" s="22" t="b">
        <f t="shared" si="2241"/>
        <v>0</v>
      </c>
      <c r="F6427" s="52" t="b">
        <f t="shared" si="2242"/>
        <v>0</v>
      </c>
      <c r="G6427" s="22" t="b">
        <f t="shared" si="2243"/>
        <v>0</v>
      </c>
      <c r="H6427" s="22" t="b">
        <f t="shared" si="2244"/>
        <v>0</v>
      </c>
      <c r="I6427" s="22" t="b">
        <f t="shared" si="2245"/>
        <v>0</v>
      </c>
      <c r="J6427" s="22" t="b">
        <f t="shared" si="2246"/>
        <v>0</v>
      </c>
      <c r="K6427" s="3" t="str">
        <f t="shared" si="2247"/>
        <v/>
      </c>
      <c r="L6427" s="3" t="str">
        <f t="shared" si="2248"/>
        <v/>
      </c>
      <c r="M6427" s="3" t="str">
        <f t="shared" si="2249"/>
        <v/>
      </c>
      <c r="N6427" s="54" t="str">
        <f t="shared" si="2250"/>
        <v/>
      </c>
      <c r="O6427" s="3" t="str">
        <f t="shared" si="2251"/>
        <v/>
      </c>
      <c r="P6427" s="19" t="str">
        <f t="shared" si="2252"/>
        <v/>
      </c>
      <c r="Q6427" s="23" t="e">
        <f>_xlfn.XLOOKUP(R6427,summary!C3815:C3851,summary!B3815:B3851)</f>
        <v>#N/A</v>
      </c>
      <c r="R6427" s="24" t="str">
        <f t="shared" si="2236"/>
        <v>성복동</v>
      </c>
      <c r="S6427" s="24" t="str">
        <f t="shared" si="2253"/>
        <v>성복16통</v>
      </c>
      <c r="T6427" s="24" t="str">
        <f t="shared" si="2254"/>
        <v>(성복동, 성동마을수지자이)</v>
      </c>
      <c r="U6427" s="24" t="str">
        <f t="shared" si="2255"/>
        <v>성복</v>
      </c>
      <c r="V6427" s="25">
        <f t="shared" si="2256"/>
        <v>16</v>
      </c>
      <c r="W6427" s="25">
        <f t="shared" si="2257"/>
        <v>6</v>
      </c>
      <c r="X6427" s="59"/>
      <c r="Y6427" s="59"/>
      <c r="Z6427" s="59" t="s">
        <v>89</v>
      </c>
      <c r="AA6427" s="63" t="s">
        <v>7311</v>
      </c>
    </row>
    <row r="6428" spans="1:27" ht="16.5" customHeight="1" x14ac:dyDescent="0.3">
      <c r="A6428" s="22" t="b">
        <f t="shared" si="2237"/>
        <v>0</v>
      </c>
      <c r="B6428" s="22" t="b">
        <f t="shared" si="2238"/>
        <v>0</v>
      </c>
      <c r="C6428" s="22" t="b">
        <f t="shared" si="2239"/>
        <v>0</v>
      </c>
      <c r="D6428" s="22" t="b">
        <f t="shared" si="2240"/>
        <v>0</v>
      </c>
      <c r="E6428" s="22" t="b">
        <f t="shared" si="2241"/>
        <v>0</v>
      </c>
      <c r="F6428" s="52" t="b">
        <f t="shared" si="2242"/>
        <v>0</v>
      </c>
      <c r="G6428" s="22" t="b">
        <f t="shared" si="2243"/>
        <v>0</v>
      </c>
      <c r="H6428" s="22" t="b">
        <f t="shared" si="2244"/>
        <v>0</v>
      </c>
      <c r="I6428" s="22" t="b">
        <f t="shared" si="2245"/>
        <v>0</v>
      </c>
      <c r="J6428" s="22" t="b">
        <f t="shared" si="2246"/>
        <v>0</v>
      </c>
      <c r="K6428" s="3" t="str">
        <f t="shared" si="2247"/>
        <v/>
      </c>
      <c r="L6428" s="3" t="str">
        <f t="shared" si="2248"/>
        <v/>
      </c>
      <c r="M6428" s="3" t="str">
        <f t="shared" si="2249"/>
        <v/>
      </c>
      <c r="N6428" s="54" t="str">
        <f t="shared" si="2250"/>
        <v/>
      </c>
      <c r="O6428" s="3" t="str">
        <f t="shared" si="2251"/>
        <v/>
      </c>
      <c r="P6428" s="19" t="str">
        <f t="shared" si="2252"/>
        <v/>
      </c>
      <c r="Q6428" s="23" t="e">
        <f>_xlfn.XLOOKUP(R6428,summary!C3816:C3852,summary!B3816:B3852)</f>
        <v>#N/A</v>
      </c>
      <c r="R6428" s="24" t="str">
        <f t="shared" si="2236"/>
        <v>성복동</v>
      </c>
      <c r="S6428" s="24" t="str">
        <f t="shared" si="2253"/>
        <v>성복16통</v>
      </c>
      <c r="T6428" s="24" t="str">
        <f t="shared" si="2254"/>
        <v>(성복동, 성동마을수지자이)</v>
      </c>
      <c r="U6428" s="24" t="str">
        <f t="shared" si="2255"/>
        <v>성복</v>
      </c>
      <c r="V6428" s="25">
        <f t="shared" si="2256"/>
        <v>16</v>
      </c>
      <c r="W6428" s="25">
        <f t="shared" si="2257"/>
        <v>7</v>
      </c>
      <c r="X6428" s="59"/>
      <c r="Y6428" s="59"/>
      <c r="Z6428" s="59" t="s">
        <v>91</v>
      </c>
      <c r="AA6428" s="63" t="s">
        <v>7312</v>
      </c>
    </row>
    <row r="6429" spans="1:27" ht="16.5" customHeight="1" x14ac:dyDescent="0.3">
      <c r="A6429" s="22" t="b">
        <f t="shared" si="2237"/>
        <v>0</v>
      </c>
      <c r="B6429" s="22" t="b">
        <f t="shared" si="2238"/>
        <v>0</v>
      </c>
      <c r="C6429" s="22" t="b">
        <f t="shared" si="2239"/>
        <v>0</v>
      </c>
      <c r="D6429" s="22" t="b">
        <f t="shared" si="2240"/>
        <v>0</v>
      </c>
      <c r="E6429" s="22" t="b">
        <f t="shared" si="2241"/>
        <v>0</v>
      </c>
      <c r="F6429" s="52" t="b">
        <f t="shared" si="2242"/>
        <v>0</v>
      </c>
      <c r="G6429" s="22" t="b">
        <f t="shared" si="2243"/>
        <v>0</v>
      </c>
      <c r="H6429" s="22" t="b">
        <f t="shared" si="2244"/>
        <v>0</v>
      </c>
      <c r="I6429" s="22" t="b">
        <f t="shared" si="2245"/>
        <v>0</v>
      </c>
      <c r="J6429" s="22" t="b">
        <f t="shared" si="2246"/>
        <v>0</v>
      </c>
      <c r="K6429" s="3" t="str">
        <f t="shared" si="2247"/>
        <v/>
      </c>
      <c r="L6429" s="3" t="str">
        <f t="shared" si="2248"/>
        <v/>
      </c>
      <c r="M6429" s="3" t="str">
        <f t="shared" si="2249"/>
        <v/>
      </c>
      <c r="N6429" s="54" t="str">
        <f t="shared" si="2250"/>
        <v/>
      </c>
      <c r="O6429" s="3" t="str">
        <f t="shared" si="2251"/>
        <v/>
      </c>
      <c r="P6429" s="19" t="str">
        <f t="shared" si="2252"/>
        <v/>
      </c>
      <c r="Q6429" s="23" t="e">
        <f>_xlfn.XLOOKUP(R6429,summary!C3817:C3853,summary!B3817:B3853)</f>
        <v>#N/A</v>
      </c>
      <c r="R6429" s="24" t="str">
        <f t="shared" si="2236"/>
        <v>성복동</v>
      </c>
      <c r="S6429" s="24" t="str">
        <f t="shared" si="2253"/>
        <v>성복16통</v>
      </c>
      <c r="T6429" s="24" t="str">
        <f t="shared" si="2254"/>
        <v>(성복동, 성동마을수지자이)</v>
      </c>
      <c r="U6429" s="24" t="str">
        <f t="shared" si="2255"/>
        <v>성복</v>
      </c>
      <c r="V6429" s="25">
        <f t="shared" si="2256"/>
        <v>16</v>
      </c>
      <c r="W6429" s="25">
        <f t="shared" si="2257"/>
        <v>8</v>
      </c>
      <c r="X6429" s="59"/>
      <c r="Y6429" s="59"/>
      <c r="Z6429" s="59" t="s">
        <v>93</v>
      </c>
      <c r="AA6429" s="63" t="s">
        <v>7313</v>
      </c>
    </row>
    <row r="6430" spans="1:27" ht="16.5" customHeight="1" x14ac:dyDescent="0.3">
      <c r="A6430" s="22" t="b">
        <f t="shared" si="2237"/>
        <v>0</v>
      </c>
      <c r="B6430" s="22" t="b">
        <f t="shared" si="2238"/>
        <v>0</v>
      </c>
      <c r="C6430" s="22" t="b">
        <f t="shared" si="2239"/>
        <v>0</v>
      </c>
      <c r="D6430" s="22" t="b">
        <f t="shared" si="2240"/>
        <v>0</v>
      </c>
      <c r="E6430" s="22" t="b">
        <f t="shared" si="2241"/>
        <v>0</v>
      </c>
      <c r="F6430" s="52" t="b">
        <f t="shared" si="2242"/>
        <v>0</v>
      </c>
      <c r="G6430" s="22" t="b">
        <f t="shared" si="2243"/>
        <v>0</v>
      </c>
      <c r="H6430" s="22" t="b">
        <f t="shared" si="2244"/>
        <v>0</v>
      </c>
      <c r="I6430" s="22" t="b">
        <f t="shared" si="2245"/>
        <v>0</v>
      </c>
      <c r="J6430" s="22" t="b">
        <f t="shared" si="2246"/>
        <v>0</v>
      </c>
      <c r="K6430" s="3" t="str">
        <f t="shared" si="2247"/>
        <v/>
      </c>
      <c r="L6430" s="3" t="str">
        <f t="shared" si="2248"/>
        <v/>
      </c>
      <c r="M6430" s="3" t="str">
        <f t="shared" si="2249"/>
        <v/>
      </c>
      <c r="N6430" s="54" t="str">
        <f t="shared" si="2250"/>
        <v/>
      </c>
      <c r="O6430" s="3" t="str">
        <f t="shared" si="2251"/>
        <v/>
      </c>
      <c r="P6430" s="19" t="str">
        <f t="shared" si="2252"/>
        <v/>
      </c>
      <c r="Q6430" s="23" t="e">
        <f>_xlfn.XLOOKUP(R6430,summary!C3818:C3854,summary!B3818:B3854)</f>
        <v>#N/A</v>
      </c>
      <c r="R6430" s="24" t="str">
        <f t="shared" si="2236"/>
        <v>성복동</v>
      </c>
      <c r="S6430" s="24" t="str">
        <f t="shared" si="2253"/>
        <v>성복16통</v>
      </c>
      <c r="T6430" s="24" t="str">
        <f t="shared" si="2254"/>
        <v>(성복동, 성동마을수지자이)</v>
      </c>
      <c r="U6430" s="24" t="str">
        <f t="shared" si="2255"/>
        <v>성복</v>
      </c>
      <c r="V6430" s="25">
        <f t="shared" si="2256"/>
        <v>16</v>
      </c>
      <c r="W6430" s="25">
        <f t="shared" si="2257"/>
        <v>9</v>
      </c>
      <c r="X6430" s="59"/>
      <c r="Y6430" s="59"/>
      <c r="Z6430" s="59" t="s">
        <v>95</v>
      </c>
      <c r="AA6430" s="63" t="s">
        <v>7314</v>
      </c>
    </row>
    <row r="6431" spans="1:27" ht="16.5" customHeight="1" x14ac:dyDescent="0.3">
      <c r="A6431" s="22" t="b">
        <f t="shared" si="2237"/>
        <v>1</v>
      </c>
      <c r="B6431" s="22" t="b">
        <f t="shared" si="2238"/>
        <v>0</v>
      </c>
      <c r="C6431" s="22" t="b">
        <f t="shared" si="2239"/>
        <v>0</v>
      </c>
      <c r="D6431" s="22" t="b">
        <f t="shared" si="2240"/>
        <v>0</v>
      </c>
      <c r="E6431" s="22" t="b">
        <f t="shared" si="2241"/>
        <v>0</v>
      </c>
      <c r="F6431" s="52" t="b">
        <f t="shared" si="2242"/>
        <v>0</v>
      </c>
      <c r="G6431" s="22" t="b">
        <f t="shared" si="2243"/>
        <v>0</v>
      </c>
      <c r="H6431" s="22" t="b">
        <f t="shared" si="2244"/>
        <v>0</v>
      </c>
      <c r="I6431" s="22" t="b">
        <f t="shared" si="2245"/>
        <v>0</v>
      </c>
      <c r="J6431" s="22" t="b">
        <f t="shared" si="2246"/>
        <v>1</v>
      </c>
      <c r="K6431" s="3" t="str">
        <f t="shared" si="2247"/>
        <v>성복17통</v>
      </c>
      <c r="L6431" s="3" t="str">
        <f t="shared" si="2248"/>
        <v>17</v>
      </c>
      <c r="M6431" s="3">
        <f t="shared" si="2249"/>
        <v>17</v>
      </c>
      <c r="N6431" s="54" t="str">
        <f t="shared" si="2250"/>
        <v>성복</v>
      </c>
      <c r="O6431" s="3" t="str">
        <f t="shared" si="2251"/>
        <v/>
      </c>
      <c r="P6431" s="19" t="str">
        <f t="shared" si="2252"/>
        <v/>
      </c>
      <c r="Q6431" s="23" t="e">
        <f>_xlfn.XLOOKUP(R6431,summary!C3819:C3855,summary!B3819:B3855)</f>
        <v>#N/A</v>
      </c>
      <c r="R6431" s="24" t="str">
        <f t="shared" si="2236"/>
        <v>성복동</v>
      </c>
      <c r="S6431" s="24" t="str">
        <f t="shared" si="2253"/>
        <v>성복17통</v>
      </c>
      <c r="T6431" s="24" t="str">
        <f t="shared" si="2254"/>
        <v>(성복동, 성동마을수지자이)</v>
      </c>
      <c r="U6431" s="24" t="str">
        <f t="shared" si="2255"/>
        <v>성복</v>
      </c>
      <c r="V6431" s="25">
        <f t="shared" si="2256"/>
        <v>17</v>
      </c>
      <c r="W6431" s="25">
        <f t="shared" si="2257"/>
        <v>1</v>
      </c>
      <c r="X6431" s="59"/>
      <c r="Y6431" s="59" t="s">
        <v>7315</v>
      </c>
      <c r="Z6431" s="59" t="s">
        <v>63</v>
      </c>
      <c r="AA6431" s="63" t="s">
        <v>7316</v>
      </c>
    </row>
    <row r="6432" spans="1:27" ht="16.5" customHeight="1" x14ac:dyDescent="0.3">
      <c r="A6432" s="22" t="b">
        <f t="shared" si="2237"/>
        <v>1</v>
      </c>
      <c r="B6432" s="22" t="b">
        <f t="shared" si="2238"/>
        <v>1</v>
      </c>
      <c r="C6432" s="22" t="b">
        <f t="shared" si="2239"/>
        <v>0</v>
      </c>
      <c r="D6432" s="22" t="b">
        <f t="shared" si="2240"/>
        <v>0</v>
      </c>
      <c r="E6432" s="22" t="b">
        <f t="shared" si="2241"/>
        <v>1</v>
      </c>
      <c r="F6432" s="52" t="b">
        <f t="shared" si="2242"/>
        <v>1</v>
      </c>
      <c r="G6432" s="22" t="b">
        <f t="shared" si="2243"/>
        <v>1</v>
      </c>
      <c r="H6432" s="22" t="b">
        <f t="shared" si="2244"/>
        <v>0</v>
      </c>
      <c r="I6432" s="22" t="b">
        <f t="shared" si="2245"/>
        <v>1</v>
      </c>
      <c r="J6432" s="22" t="b">
        <f t="shared" si="2246"/>
        <v>0</v>
      </c>
      <c r="K6432" s="3" t="str">
        <f t="shared" si="2247"/>
        <v/>
      </c>
      <c r="L6432" s="3" t="str">
        <f t="shared" si="2248"/>
        <v/>
      </c>
      <c r="M6432" s="3" t="str">
        <f t="shared" si="2249"/>
        <v/>
      </c>
      <c r="N6432" s="54" t="str">
        <f t="shared" si="2250"/>
        <v/>
      </c>
      <c r="O6432" s="3" t="str">
        <f t="shared" si="2251"/>
        <v>(성복동, 성동마을수지자이)</v>
      </c>
      <c r="P6432" s="19" t="str">
        <f t="shared" si="2252"/>
        <v>(성복동, 성동마을수지자이)</v>
      </c>
      <c r="Q6432" s="23" t="e">
        <f>_xlfn.XLOOKUP(R6432,summary!C3820:C3856,summary!B3820:B3856)</f>
        <v>#N/A</v>
      </c>
      <c r="R6432" s="24" t="str">
        <f t="shared" si="2236"/>
        <v>성복동</v>
      </c>
      <c r="S6432" s="24" t="str">
        <f t="shared" si="2253"/>
        <v>성복17통</v>
      </c>
      <c r="T6432" s="24" t="str">
        <f t="shared" si="2254"/>
        <v>(성복동, 성동마을수지자이)</v>
      </c>
      <c r="U6432" s="24" t="str">
        <f t="shared" si="2255"/>
        <v>성복</v>
      </c>
      <c r="V6432" s="25">
        <f t="shared" si="2256"/>
        <v>17</v>
      </c>
      <c r="W6432" s="25">
        <f t="shared" si="2257"/>
        <v>2</v>
      </c>
      <c r="X6432" s="59"/>
      <c r="Y6432" s="59" t="s">
        <v>7259</v>
      </c>
      <c r="Z6432" s="59" t="s">
        <v>65</v>
      </c>
      <c r="AA6432" s="63" t="s">
        <v>7317</v>
      </c>
    </row>
    <row r="6433" spans="1:27" ht="16.5" customHeight="1" x14ac:dyDescent="0.3">
      <c r="A6433" s="22" t="b">
        <f t="shared" si="2237"/>
        <v>1</v>
      </c>
      <c r="B6433" s="22" t="b">
        <f t="shared" si="2238"/>
        <v>0</v>
      </c>
      <c r="C6433" s="22" t="b">
        <f t="shared" si="2239"/>
        <v>0</v>
      </c>
      <c r="D6433" s="22" t="b">
        <f t="shared" si="2240"/>
        <v>0</v>
      </c>
      <c r="E6433" s="22" t="b">
        <f t="shared" si="2241"/>
        <v>0</v>
      </c>
      <c r="F6433" s="52" t="b">
        <f t="shared" si="2242"/>
        <v>0</v>
      </c>
      <c r="G6433" s="22" t="b">
        <f t="shared" si="2243"/>
        <v>0</v>
      </c>
      <c r="H6433" s="22" t="b">
        <f t="shared" si="2244"/>
        <v>0</v>
      </c>
      <c r="I6433" s="22" t="b">
        <f t="shared" si="2245"/>
        <v>1</v>
      </c>
      <c r="J6433" s="22" t="b">
        <f t="shared" si="2246"/>
        <v>0</v>
      </c>
      <c r="K6433" s="3" t="str">
        <f t="shared" si="2247"/>
        <v/>
      </c>
      <c r="L6433" s="3" t="str">
        <f t="shared" si="2248"/>
        <v/>
      </c>
      <c r="M6433" s="3" t="str">
        <f t="shared" si="2249"/>
        <v/>
      </c>
      <c r="N6433" s="54" t="str">
        <f t="shared" si="2250"/>
        <v/>
      </c>
      <c r="O6433" s="3" t="str">
        <f t="shared" si="2251"/>
        <v>성동마을수지자이)</v>
      </c>
      <c r="P6433" s="19" t="str">
        <f t="shared" si="2252"/>
        <v/>
      </c>
      <c r="Q6433" s="23" t="e">
        <f>_xlfn.XLOOKUP(R6433,summary!C3821:C3857,summary!B3821:B3857)</f>
        <v>#N/A</v>
      </c>
      <c r="R6433" s="24" t="str">
        <f t="shared" si="2236"/>
        <v>성복동</v>
      </c>
      <c r="S6433" s="24" t="str">
        <f t="shared" si="2253"/>
        <v>성복17통</v>
      </c>
      <c r="T6433" s="24" t="str">
        <f t="shared" si="2254"/>
        <v>(성복동, 성동마을수지자이)</v>
      </c>
      <c r="U6433" s="24" t="str">
        <f t="shared" si="2255"/>
        <v>성복</v>
      </c>
      <c r="V6433" s="25">
        <f t="shared" si="2256"/>
        <v>17</v>
      </c>
      <c r="W6433" s="25">
        <f t="shared" si="2257"/>
        <v>3</v>
      </c>
      <c r="X6433" s="59"/>
      <c r="Y6433" s="59" t="s">
        <v>7120</v>
      </c>
      <c r="Z6433" s="59" t="s">
        <v>67</v>
      </c>
      <c r="AA6433" s="63" t="s">
        <v>7318</v>
      </c>
    </row>
    <row r="6434" spans="1:27" ht="16.5" customHeight="1" x14ac:dyDescent="0.3">
      <c r="A6434" s="22" t="b">
        <f t="shared" si="2237"/>
        <v>1</v>
      </c>
      <c r="B6434" s="22" t="b">
        <f t="shared" si="2238"/>
        <v>0</v>
      </c>
      <c r="C6434" s="22" t="b">
        <f t="shared" si="2239"/>
        <v>1</v>
      </c>
      <c r="D6434" s="22" t="b">
        <f t="shared" si="2240"/>
        <v>0</v>
      </c>
      <c r="E6434" s="22" t="b">
        <f t="shared" si="2241"/>
        <v>1</v>
      </c>
      <c r="F6434" s="52" t="b">
        <f t="shared" si="2242"/>
        <v>1</v>
      </c>
      <c r="G6434" s="22" t="b">
        <f t="shared" si="2243"/>
        <v>0</v>
      </c>
      <c r="H6434" s="22" t="b">
        <f t="shared" si="2244"/>
        <v>1</v>
      </c>
      <c r="I6434" s="22" t="b">
        <f t="shared" si="2245"/>
        <v>1</v>
      </c>
      <c r="J6434" s="22" t="b">
        <f t="shared" si="2246"/>
        <v>0</v>
      </c>
      <c r="K6434" s="3" t="str">
        <f t="shared" si="2247"/>
        <v/>
      </c>
      <c r="L6434" s="3" t="str">
        <f t="shared" si="2248"/>
        <v/>
      </c>
      <c r="M6434" s="3" t="str">
        <f t="shared" si="2249"/>
        <v/>
      </c>
      <c r="N6434" s="54" t="str">
        <f t="shared" si="2250"/>
        <v/>
      </c>
      <c r="O6434" s="3" t="str">
        <f t="shared" si="2251"/>
        <v>수지자이)</v>
      </c>
      <c r="P6434" s="19" t="str">
        <f t="shared" si="2252"/>
        <v/>
      </c>
      <c r="Q6434" s="23" t="e">
        <f>_xlfn.XLOOKUP(R6434,summary!C3822:C3858,summary!B3822:B3858)</f>
        <v>#N/A</v>
      </c>
      <c r="R6434" s="24" t="str">
        <f t="shared" si="2236"/>
        <v>성복동</v>
      </c>
      <c r="S6434" s="24" t="str">
        <f t="shared" si="2253"/>
        <v>성복17통</v>
      </c>
      <c r="T6434" s="24" t="str">
        <f t="shared" si="2254"/>
        <v>(성복동, 성동마을수지자이)</v>
      </c>
      <c r="U6434" s="24" t="str">
        <f t="shared" si="2255"/>
        <v>성복</v>
      </c>
      <c r="V6434" s="25">
        <f t="shared" si="2256"/>
        <v>17</v>
      </c>
      <c r="W6434" s="25">
        <f t="shared" si="2257"/>
        <v>4</v>
      </c>
      <c r="X6434" s="59"/>
      <c r="Y6434" s="59" t="s">
        <v>7308</v>
      </c>
      <c r="Z6434" s="59" t="s">
        <v>73</v>
      </c>
      <c r="AA6434" s="63" t="s">
        <v>7319</v>
      </c>
    </row>
    <row r="6435" spans="1:27" ht="16.5" customHeight="1" x14ac:dyDescent="0.3">
      <c r="A6435" s="22" t="b">
        <f t="shared" si="2237"/>
        <v>0</v>
      </c>
      <c r="B6435" s="22" t="b">
        <f t="shared" si="2238"/>
        <v>0</v>
      </c>
      <c r="C6435" s="22" t="b">
        <f t="shared" si="2239"/>
        <v>0</v>
      </c>
      <c r="D6435" s="22" t="b">
        <f t="shared" si="2240"/>
        <v>0</v>
      </c>
      <c r="E6435" s="22" t="b">
        <f t="shared" si="2241"/>
        <v>0</v>
      </c>
      <c r="F6435" s="52" t="b">
        <f t="shared" si="2242"/>
        <v>0</v>
      </c>
      <c r="G6435" s="22" t="b">
        <f t="shared" si="2243"/>
        <v>0</v>
      </c>
      <c r="H6435" s="22" t="b">
        <f t="shared" si="2244"/>
        <v>0</v>
      </c>
      <c r="I6435" s="22" t="b">
        <f t="shared" si="2245"/>
        <v>0</v>
      </c>
      <c r="J6435" s="22" t="b">
        <f t="shared" si="2246"/>
        <v>0</v>
      </c>
      <c r="K6435" s="3" t="str">
        <f t="shared" si="2247"/>
        <v/>
      </c>
      <c r="L6435" s="3" t="str">
        <f t="shared" si="2248"/>
        <v/>
      </c>
      <c r="M6435" s="3" t="str">
        <f t="shared" si="2249"/>
        <v/>
      </c>
      <c r="N6435" s="54" t="str">
        <f t="shared" si="2250"/>
        <v/>
      </c>
      <c r="O6435" s="3" t="str">
        <f t="shared" si="2251"/>
        <v/>
      </c>
      <c r="P6435" s="19" t="str">
        <f t="shared" si="2252"/>
        <v/>
      </c>
      <c r="Q6435" s="23" t="e">
        <f>_xlfn.XLOOKUP(R6435,summary!C3823:C3859,summary!B3823:B3859)</f>
        <v>#N/A</v>
      </c>
      <c r="R6435" s="24" t="str">
        <f t="shared" si="2236"/>
        <v>성복동</v>
      </c>
      <c r="S6435" s="24" t="str">
        <f t="shared" si="2253"/>
        <v>성복17통</v>
      </c>
      <c r="T6435" s="24" t="str">
        <f t="shared" si="2254"/>
        <v>(성복동, 성동마을수지자이)</v>
      </c>
      <c r="U6435" s="24" t="str">
        <f t="shared" si="2255"/>
        <v>성복</v>
      </c>
      <c r="V6435" s="25">
        <f t="shared" si="2256"/>
        <v>17</v>
      </c>
      <c r="W6435" s="25">
        <f t="shared" si="2257"/>
        <v>5</v>
      </c>
      <c r="X6435" s="59"/>
      <c r="Y6435" s="59"/>
      <c r="Z6435" s="59" t="s">
        <v>87</v>
      </c>
      <c r="AA6435" s="63" t="s">
        <v>7320</v>
      </c>
    </row>
    <row r="6436" spans="1:27" ht="16.5" customHeight="1" x14ac:dyDescent="0.3">
      <c r="A6436" s="22" t="b">
        <f t="shared" si="2237"/>
        <v>0</v>
      </c>
      <c r="B6436" s="22" t="b">
        <f t="shared" si="2238"/>
        <v>0</v>
      </c>
      <c r="C6436" s="22" t="b">
        <f t="shared" si="2239"/>
        <v>0</v>
      </c>
      <c r="D6436" s="22" t="b">
        <f t="shared" si="2240"/>
        <v>0</v>
      </c>
      <c r="E6436" s="22" t="b">
        <f t="shared" si="2241"/>
        <v>0</v>
      </c>
      <c r="F6436" s="52" t="b">
        <f t="shared" si="2242"/>
        <v>0</v>
      </c>
      <c r="G6436" s="22" t="b">
        <f t="shared" si="2243"/>
        <v>0</v>
      </c>
      <c r="H6436" s="22" t="b">
        <f t="shared" si="2244"/>
        <v>0</v>
      </c>
      <c r="I6436" s="22" t="b">
        <f t="shared" si="2245"/>
        <v>0</v>
      </c>
      <c r="J6436" s="22" t="b">
        <f t="shared" si="2246"/>
        <v>0</v>
      </c>
      <c r="K6436" s="3" t="str">
        <f t="shared" si="2247"/>
        <v/>
      </c>
      <c r="L6436" s="3" t="str">
        <f t="shared" si="2248"/>
        <v/>
      </c>
      <c r="M6436" s="3" t="str">
        <f t="shared" si="2249"/>
        <v/>
      </c>
      <c r="N6436" s="54" t="str">
        <f t="shared" si="2250"/>
        <v/>
      </c>
      <c r="O6436" s="3" t="str">
        <f t="shared" si="2251"/>
        <v/>
      </c>
      <c r="P6436" s="19" t="str">
        <f t="shared" si="2252"/>
        <v/>
      </c>
      <c r="Q6436" s="23" t="e">
        <f>_xlfn.XLOOKUP(R6436,summary!C3824:C3860,summary!B3824:B3860)</f>
        <v>#N/A</v>
      </c>
      <c r="R6436" s="24" t="str">
        <f t="shared" si="2236"/>
        <v>성복동</v>
      </c>
      <c r="S6436" s="24" t="str">
        <f t="shared" si="2253"/>
        <v>성복17통</v>
      </c>
      <c r="T6436" s="24" t="str">
        <f t="shared" si="2254"/>
        <v>(성복동, 성동마을수지자이)</v>
      </c>
      <c r="U6436" s="24" t="str">
        <f t="shared" si="2255"/>
        <v>성복</v>
      </c>
      <c r="V6436" s="25">
        <f t="shared" si="2256"/>
        <v>17</v>
      </c>
      <c r="W6436" s="25">
        <f t="shared" si="2257"/>
        <v>6</v>
      </c>
      <c r="X6436" s="59"/>
      <c r="Y6436" s="59"/>
      <c r="Z6436" s="59" t="s">
        <v>89</v>
      </c>
      <c r="AA6436" s="63" t="s">
        <v>7321</v>
      </c>
    </row>
    <row r="6437" spans="1:27" ht="16.5" customHeight="1" x14ac:dyDescent="0.3">
      <c r="A6437" s="22" t="b">
        <f t="shared" si="2237"/>
        <v>0</v>
      </c>
      <c r="B6437" s="22" t="b">
        <f t="shared" si="2238"/>
        <v>0</v>
      </c>
      <c r="C6437" s="22" t="b">
        <f t="shared" si="2239"/>
        <v>0</v>
      </c>
      <c r="D6437" s="22" t="b">
        <f t="shared" si="2240"/>
        <v>0</v>
      </c>
      <c r="E6437" s="22" t="b">
        <f t="shared" si="2241"/>
        <v>0</v>
      </c>
      <c r="F6437" s="52" t="b">
        <f t="shared" si="2242"/>
        <v>0</v>
      </c>
      <c r="G6437" s="22" t="b">
        <f t="shared" si="2243"/>
        <v>0</v>
      </c>
      <c r="H6437" s="22" t="b">
        <f t="shared" si="2244"/>
        <v>0</v>
      </c>
      <c r="I6437" s="22" t="b">
        <f t="shared" si="2245"/>
        <v>0</v>
      </c>
      <c r="J6437" s="22" t="b">
        <f t="shared" si="2246"/>
        <v>0</v>
      </c>
      <c r="K6437" s="3" t="str">
        <f t="shared" si="2247"/>
        <v/>
      </c>
      <c r="L6437" s="3" t="str">
        <f t="shared" si="2248"/>
        <v/>
      </c>
      <c r="M6437" s="3" t="str">
        <f t="shared" si="2249"/>
        <v/>
      </c>
      <c r="N6437" s="54" t="str">
        <f t="shared" si="2250"/>
        <v/>
      </c>
      <c r="O6437" s="3" t="str">
        <f t="shared" si="2251"/>
        <v/>
      </c>
      <c r="P6437" s="19" t="str">
        <f t="shared" si="2252"/>
        <v/>
      </c>
      <c r="Q6437" s="23" t="e">
        <f>_xlfn.XLOOKUP(R6437,summary!C3825:C3861,summary!B3825:B3861)</f>
        <v>#N/A</v>
      </c>
      <c r="R6437" s="24" t="str">
        <f t="shared" si="2236"/>
        <v>성복동</v>
      </c>
      <c r="S6437" s="24" t="str">
        <f t="shared" si="2253"/>
        <v>성복17통</v>
      </c>
      <c r="T6437" s="24" t="str">
        <f t="shared" si="2254"/>
        <v>(성복동, 성동마을수지자이)</v>
      </c>
      <c r="U6437" s="24" t="str">
        <f t="shared" si="2255"/>
        <v>성복</v>
      </c>
      <c r="V6437" s="25">
        <f t="shared" si="2256"/>
        <v>17</v>
      </c>
      <c r="W6437" s="25">
        <f t="shared" si="2257"/>
        <v>7</v>
      </c>
      <c r="X6437" s="59"/>
      <c r="Y6437" s="59"/>
      <c r="Z6437" s="59" t="s">
        <v>91</v>
      </c>
      <c r="AA6437" s="63" t="s">
        <v>7322</v>
      </c>
    </row>
    <row r="6438" spans="1:27" ht="16.5" customHeight="1" x14ac:dyDescent="0.3">
      <c r="A6438" s="22" t="b">
        <f t="shared" si="2237"/>
        <v>0</v>
      </c>
      <c r="B6438" s="22" t="b">
        <f t="shared" si="2238"/>
        <v>0</v>
      </c>
      <c r="C6438" s="22" t="b">
        <f t="shared" si="2239"/>
        <v>0</v>
      </c>
      <c r="D6438" s="22" t="b">
        <f t="shared" si="2240"/>
        <v>0</v>
      </c>
      <c r="E6438" s="22" t="b">
        <f t="shared" si="2241"/>
        <v>0</v>
      </c>
      <c r="F6438" s="52" t="b">
        <f t="shared" si="2242"/>
        <v>0</v>
      </c>
      <c r="G6438" s="22" t="b">
        <f t="shared" si="2243"/>
        <v>0</v>
      </c>
      <c r="H6438" s="22" t="b">
        <f t="shared" si="2244"/>
        <v>0</v>
      </c>
      <c r="I6438" s="22" t="b">
        <f t="shared" si="2245"/>
        <v>0</v>
      </c>
      <c r="J6438" s="22" t="b">
        <f t="shared" si="2246"/>
        <v>0</v>
      </c>
      <c r="K6438" s="3" t="str">
        <f t="shared" si="2247"/>
        <v/>
      </c>
      <c r="L6438" s="3" t="str">
        <f t="shared" si="2248"/>
        <v/>
      </c>
      <c r="M6438" s="3" t="str">
        <f t="shared" si="2249"/>
        <v/>
      </c>
      <c r="N6438" s="54" t="str">
        <f t="shared" si="2250"/>
        <v/>
      </c>
      <c r="O6438" s="3" t="str">
        <f t="shared" si="2251"/>
        <v/>
      </c>
      <c r="P6438" s="19" t="str">
        <f t="shared" si="2252"/>
        <v/>
      </c>
      <c r="Q6438" s="23" t="e">
        <f>_xlfn.XLOOKUP(R6438,summary!C3826:C3862,summary!B3826:B3862)</f>
        <v>#N/A</v>
      </c>
      <c r="R6438" s="24" t="str">
        <f t="shared" si="2236"/>
        <v>성복동</v>
      </c>
      <c r="S6438" s="24" t="str">
        <f t="shared" si="2253"/>
        <v>성복17통</v>
      </c>
      <c r="T6438" s="24" t="str">
        <f t="shared" si="2254"/>
        <v>(성복동, 성동마을수지자이)</v>
      </c>
      <c r="U6438" s="24" t="str">
        <f t="shared" si="2255"/>
        <v>성복</v>
      </c>
      <c r="V6438" s="25">
        <f t="shared" si="2256"/>
        <v>17</v>
      </c>
      <c r="W6438" s="25">
        <f t="shared" si="2257"/>
        <v>8</v>
      </c>
      <c r="X6438" s="59"/>
      <c r="Y6438" s="59"/>
      <c r="Z6438" s="59" t="s">
        <v>93</v>
      </c>
      <c r="AA6438" s="63" t="s">
        <v>7323</v>
      </c>
    </row>
    <row r="6439" spans="1:27" ht="16.5" customHeight="1" x14ac:dyDescent="0.3">
      <c r="A6439" s="22" t="b">
        <f t="shared" si="2237"/>
        <v>0</v>
      </c>
      <c r="B6439" s="22" t="b">
        <f t="shared" si="2238"/>
        <v>0</v>
      </c>
      <c r="C6439" s="22" t="b">
        <f t="shared" si="2239"/>
        <v>0</v>
      </c>
      <c r="D6439" s="22" t="b">
        <f t="shared" si="2240"/>
        <v>0</v>
      </c>
      <c r="E6439" s="22" t="b">
        <f t="shared" si="2241"/>
        <v>0</v>
      </c>
      <c r="F6439" s="52" t="b">
        <f t="shared" si="2242"/>
        <v>0</v>
      </c>
      <c r="G6439" s="22" t="b">
        <f t="shared" si="2243"/>
        <v>0</v>
      </c>
      <c r="H6439" s="22" t="b">
        <f t="shared" si="2244"/>
        <v>0</v>
      </c>
      <c r="I6439" s="22" t="b">
        <f t="shared" si="2245"/>
        <v>0</v>
      </c>
      <c r="J6439" s="22" t="b">
        <f t="shared" si="2246"/>
        <v>0</v>
      </c>
      <c r="K6439" s="3" t="str">
        <f t="shared" si="2247"/>
        <v/>
      </c>
      <c r="L6439" s="3" t="str">
        <f t="shared" si="2248"/>
        <v/>
      </c>
      <c r="M6439" s="3" t="str">
        <f t="shared" si="2249"/>
        <v/>
      </c>
      <c r="N6439" s="54" t="str">
        <f t="shared" si="2250"/>
        <v/>
      </c>
      <c r="O6439" s="3" t="str">
        <f t="shared" si="2251"/>
        <v/>
      </c>
      <c r="P6439" s="19" t="str">
        <f t="shared" si="2252"/>
        <v/>
      </c>
      <c r="Q6439" s="23" t="e">
        <f>_xlfn.XLOOKUP(R6439,summary!C3827:C3863,summary!B3827:B3863)</f>
        <v>#N/A</v>
      </c>
      <c r="R6439" s="24" t="str">
        <f t="shared" si="2236"/>
        <v>성복동</v>
      </c>
      <c r="S6439" s="24" t="str">
        <f t="shared" si="2253"/>
        <v>성복17통</v>
      </c>
      <c r="T6439" s="24" t="str">
        <f t="shared" si="2254"/>
        <v>(성복동, 성동마을수지자이)</v>
      </c>
      <c r="U6439" s="24" t="str">
        <f t="shared" si="2255"/>
        <v>성복</v>
      </c>
      <c r="V6439" s="25">
        <f t="shared" si="2256"/>
        <v>17</v>
      </c>
      <c r="W6439" s="25">
        <f t="shared" si="2257"/>
        <v>9</v>
      </c>
      <c r="X6439" s="59"/>
      <c r="Y6439" s="59"/>
      <c r="Z6439" s="59" t="s">
        <v>95</v>
      </c>
      <c r="AA6439" s="63" t="s">
        <v>7324</v>
      </c>
    </row>
    <row r="6440" spans="1:27" ht="16.5" customHeight="1" x14ac:dyDescent="0.3">
      <c r="A6440" s="22" t="b">
        <f t="shared" si="2237"/>
        <v>1</v>
      </c>
      <c r="B6440" s="22" t="b">
        <f t="shared" si="2238"/>
        <v>0</v>
      </c>
      <c r="C6440" s="22" t="b">
        <f t="shared" si="2239"/>
        <v>0</v>
      </c>
      <c r="D6440" s="22" t="b">
        <f t="shared" si="2240"/>
        <v>0</v>
      </c>
      <c r="E6440" s="22" t="b">
        <f t="shared" si="2241"/>
        <v>0</v>
      </c>
      <c r="F6440" s="52" t="b">
        <f t="shared" si="2242"/>
        <v>0</v>
      </c>
      <c r="G6440" s="22" t="b">
        <f t="shared" si="2243"/>
        <v>0</v>
      </c>
      <c r="H6440" s="22" t="b">
        <f t="shared" si="2244"/>
        <v>0</v>
      </c>
      <c r="I6440" s="22" t="b">
        <f t="shared" si="2245"/>
        <v>0</v>
      </c>
      <c r="J6440" s="22" t="b">
        <f t="shared" si="2246"/>
        <v>1</v>
      </c>
      <c r="K6440" s="3" t="str">
        <f t="shared" si="2247"/>
        <v>성복18통</v>
      </c>
      <c r="L6440" s="3" t="str">
        <f t="shared" si="2248"/>
        <v>18</v>
      </c>
      <c r="M6440" s="3">
        <f t="shared" si="2249"/>
        <v>18</v>
      </c>
      <c r="N6440" s="54" t="str">
        <f t="shared" si="2250"/>
        <v>성복</v>
      </c>
      <c r="O6440" s="3" t="str">
        <f t="shared" si="2251"/>
        <v/>
      </c>
      <c r="P6440" s="19" t="str">
        <f t="shared" si="2252"/>
        <v/>
      </c>
      <c r="Q6440" s="23" t="e">
        <f>_xlfn.XLOOKUP(R6440,summary!C3828:C3864,summary!B3828:B3864)</f>
        <v>#N/A</v>
      </c>
      <c r="R6440" s="24" t="str">
        <f t="shared" si="2236"/>
        <v>성복동</v>
      </c>
      <c r="S6440" s="24" t="str">
        <f t="shared" si="2253"/>
        <v>성복18통</v>
      </c>
      <c r="T6440" s="24" t="str">
        <f t="shared" si="2254"/>
        <v>(성복동,버들치마을경남아너스빌)</v>
      </c>
      <c r="U6440" s="24" t="str">
        <f t="shared" si="2255"/>
        <v>성복</v>
      </c>
      <c r="V6440" s="25">
        <f t="shared" si="2256"/>
        <v>18</v>
      </c>
      <c r="W6440" s="25">
        <f t="shared" si="2257"/>
        <v>1</v>
      </c>
      <c r="X6440" s="59"/>
      <c r="Y6440" s="59" t="s">
        <v>7325</v>
      </c>
      <c r="Z6440" s="59" t="s">
        <v>63</v>
      </c>
      <c r="AA6440" s="63" t="s">
        <v>7326</v>
      </c>
    </row>
    <row r="6441" spans="1:27" ht="16.5" customHeight="1" x14ac:dyDescent="0.3">
      <c r="A6441" s="22" t="b">
        <f t="shared" si="2237"/>
        <v>1</v>
      </c>
      <c r="B6441" s="22" t="b">
        <f t="shared" si="2238"/>
        <v>1</v>
      </c>
      <c r="C6441" s="22" t="b">
        <f t="shared" si="2239"/>
        <v>0</v>
      </c>
      <c r="D6441" s="22" t="b">
        <f t="shared" si="2240"/>
        <v>0</v>
      </c>
      <c r="E6441" s="22" t="b">
        <f t="shared" si="2241"/>
        <v>1</v>
      </c>
      <c r="F6441" s="52" t="b">
        <f t="shared" si="2242"/>
        <v>1</v>
      </c>
      <c r="G6441" s="22" t="b">
        <f t="shared" si="2243"/>
        <v>1</v>
      </c>
      <c r="H6441" s="22" t="b">
        <f t="shared" si="2244"/>
        <v>0</v>
      </c>
      <c r="I6441" s="22" t="b">
        <f t="shared" si="2245"/>
        <v>1</v>
      </c>
      <c r="J6441" s="22" t="b">
        <f t="shared" si="2246"/>
        <v>0</v>
      </c>
      <c r="K6441" s="3" t="str">
        <f t="shared" si="2247"/>
        <v/>
      </c>
      <c r="L6441" s="3" t="str">
        <f t="shared" si="2248"/>
        <v/>
      </c>
      <c r="M6441" s="3" t="str">
        <f t="shared" si="2249"/>
        <v/>
      </c>
      <c r="N6441" s="54" t="str">
        <f t="shared" si="2250"/>
        <v/>
      </c>
      <c r="O6441" s="3" t="str">
        <f t="shared" si="2251"/>
        <v>(성복동,버들치마을경남아너스빌)</v>
      </c>
      <c r="P6441" s="19" t="str">
        <f t="shared" si="2252"/>
        <v>(성복동,버들치마을경남아너스빌)</v>
      </c>
      <c r="Q6441" s="23" t="e">
        <f>_xlfn.XLOOKUP(R6441,summary!C3829:C3865,summary!B3829:B3865)</f>
        <v>#N/A</v>
      </c>
      <c r="R6441" s="24" t="str">
        <f t="shared" si="2236"/>
        <v>성복동</v>
      </c>
      <c r="S6441" s="24" t="str">
        <f t="shared" si="2253"/>
        <v>성복18통</v>
      </c>
      <c r="T6441" s="24" t="str">
        <f t="shared" si="2254"/>
        <v>(성복동,버들치마을경남아너스빌)</v>
      </c>
      <c r="U6441" s="24" t="str">
        <f t="shared" si="2255"/>
        <v>성복</v>
      </c>
      <c r="V6441" s="25">
        <f t="shared" si="2256"/>
        <v>18</v>
      </c>
      <c r="W6441" s="25">
        <f t="shared" si="2257"/>
        <v>2</v>
      </c>
      <c r="X6441" s="59"/>
      <c r="Y6441" s="59" t="s">
        <v>7118</v>
      </c>
      <c r="Z6441" s="59" t="s">
        <v>65</v>
      </c>
      <c r="AA6441" s="63" t="s">
        <v>7327</v>
      </c>
    </row>
    <row r="6442" spans="1:27" ht="16.5" customHeight="1" x14ac:dyDescent="0.3">
      <c r="A6442" s="22" t="b">
        <f t="shared" si="2237"/>
        <v>1</v>
      </c>
      <c r="B6442" s="22" t="b">
        <f t="shared" si="2238"/>
        <v>0</v>
      </c>
      <c r="C6442" s="22" t="b">
        <f t="shared" si="2239"/>
        <v>0</v>
      </c>
      <c r="D6442" s="22" t="b">
        <f t="shared" si="2240"/>
        <v>0</v>
      </c>
      <c r="E6442" s="22" t="b">
        <f t="shared" si="2241"/>
        <v>0</v>
      </c>
      <c r="F6442" s="52" t="b">
        <f t="shared" si="2242"/>
        <v>0</v>
      </c>
      <c r="G6442" s="22" t="b">
        <f t="shared" si="2243"/>
        <v>0</v>
      </c>
      <c r="H6442" s="22" t="b">
        <f t="shared" si="2244"/>
        <v>0</v>
      </c>
      <c r="I6442" s="22" t="b">
        <f t="shared" si="2245"/>
        <v>1</v>
      </c>
      <c r="J6442" s="22" t="b">
        <f t="shared" si="2246"/>
        <v>0</v>
      </c>
      <c r="K6442" s="3" t="str">
        <f t="shared" si="2247"/>
        <v/>
      </c>
      <c r="L6442" s="3" t="str">
        <f t="shared" si="2248"/>
        <v/>
      </c>
      <c r="M6442" s="3" t="str">
        <f t="shared" si="2249"/>
        <v/>
      </c>
      <c r="N6442" s="54" t="str">
        <f t="shared" si="2250"/>
        <v/>
      </c>
      <c r="O6442" s="3" t="str">
        <f t="shared" si="2251"/>
        <v>버들치마을경남아너스빌)</v>
      </c>
      <c r="P6442" s="19" t="str">
        <f t="shared" si="2252"/>
        <v/>
      </c>
      <c r="Q6442" s="23" t="e">
        <f>_xlfn.XLOOKUP(R6442,summary!C3830:C3866,summary!B3830:B3866)</f>
        <v>#N/A</v>
      </c>
      <c r="R6442" s="24" t="str">
        <f t="shared" si="2236"/>
        <v>성복동</v>
      </c>
      <c r="S6442" s="24" t="str">
        <f t="shared" si="2253"/>
        <v>성복18통</v>
      </c>
      <c r="T6442" s="24" t="str">
        <f t="shared" si="2254"/>
        <v>(성복동,버들치마을경남아너스빌)</v>
      </c>
      <c r="U6442" s="24" t="str">
        <f t="shared" si="2255"/>
        <v>성복</v>
      </c>
      <c r="V6442" s="25">
        <f t="shared" si="2256"/>
        <v>18</v>
      </c>
      <c r="W6442" s="25">
        <f t="shared" si="2257"/>
        <v>3</v>
      </c>
      <c r="X6442" s="59"/>
      <c r="Y6442" s="59" t="s">
        <v>7328</v>
      </c>
      <c r="Z6442" s="59" t="s">
        <v>67</v>
      </c>
      <c r="AA6442" s="63" t="s">
        <v>7329</v>
      </c>
    </row>
    <row r="6443" spans="1:27" ht="16.5" customHeight="1" x14ac:dyDescent="0.3">
      <c r="A6443" s="22" t="b">
        <f t="shared" si="2237"/>
        <v>1</v>
      </c>
      <c r="B6443" s="22" t="b">
        <f t="shared" si="2238"/>
        <v>0</v>
      </c>
      <c r="C6443" s="22" t="b">
        <f t="shared" si="2239"/>
        <v>1</v>
      </c>
      <c r="D6443" s="22" t="b">
        <f t="shared" si="2240"/>
        <v>0</v>
      </c>
      <c r="E6443" s="22" t="b">
        <f t="shared" si="2241"/>
        <v>1</v>
      </c>
      <c r="F6443" s="52" t="b">
        <f t="shared" si="2242"/>
        <v>1</v>
      </c>
      <c r="G6443" s="22" t="b">
        <f t="shared" si="2243"/>
        <v>0</v>
      </c>
      <c r="H6443" s="22" t="b">
        <f t="shared" si="2244"/>
        <v>1</v>
      </c>
      <c r="I6443" s="22" t="b">
        <f t="shared" si="2245"/>
        <v>1</v>
      </c>
      <c r="J6443" s="22" t="b">
        <f t="shared" si="2246"/>
        <v>0</v>
      </c>
      <c r="K6443" s="3" t="str">
        <f t="shared" si="2247"/>
        <v/>
      </c>
      <c r="L6443" s="3" t="str">
        <f t="shared" si="2248"/>
        <v/>
      </c>
      <c r="M6443" s="3" t="str">
        <f t="shared" si="2249"/>
        <v/>
      </c>
      <c r="N6443" s="54" t="str">
        <f t="shared" si="2250"/>
        <v/>
      </c>
      <c r="O6443" s="3" t="str">
        <f t="shared" si="2251"/>
        <v>경남아너스빌)</v>
      </c>
      <c r="P6443" s="19" t="str">
        <f t="shared" si="2252"/>
        <v/>
      </c>
      <c r="Q6443" s="23" t="e">
        <f>_xlfn.XLOOKUP(R6443,summary!C3831:C3867,summary!B3831:B3867)</f>
        <v>#N/A</v>
      </c>
      <c r="R6443" s="24" t="str">
        <f t="shared" si="2236"/>
        <v>성복동</v>
      </c>
      <c r="S6443" s="24" t="str">
        <f t="shared" si="2253"/>
        <v>성복18통</v>
      </c>
      <c r="T6443" s="24" t="str">
        <f t="shared" si="2254"/>
        <v>(성복동,버들치마을경남아너스빌)</v>
      </c>
      <c r="U6443" s="24" t="str">
        <f t="shared" si="2255"/>
        <v>성복</v>
      </c>
      <c r="V6443" s="25">
        <f t="shared" si="2256"/>
        <v>18</v>
      </c>
      <c r="W6443" s="25">
        <f t="shared" si="2257"/>
        <v>4</v>
      </c>
      <c r="X6443" s="59"/>
      <c r="Y6443" s="59" t="s">
        <v>7330</v>
      </c>
      <c r="Z6443" s="59" t="s">
        <v>73</v>
      </c>
      <c r="AA6443" s="63" t="s">
        <v>7331</v>
      </c>
    </row>
    <row r="6444" spans="1:27" ht="16.5" customHeight="1" x14ac:dyDescent="0.3">
      <c r="A6444" s="22" t="b">
        <f t="shared" si="2237"/>
        <v>0</v>
      </c>
      <c r="B6444" s="22" t="b">
        <f t="shared" si="2238"/>
        <v>0</v>
      </c>
      <c r="C6444" s="22" t="b">
        <f t="shared" si="2239"/>
        <v>0</v>
      </c>
      <c r="D6444" s="22" t="b">
        <f t="shared" si="2240"/>
        <v>0</v>
      </c>
      <c r="E6444" s="22" t="b">
        <f t="shared" si="2241"/>
        <v>0</v>
      </c>
      <c r="F6444" s="52" t="b">
        <f t="shared" si="2242"/>
        <v>0</v>
      </c>
      <c r="G6444" s="22" t="b">
        <f t="shared" si="2243"/>
        <v>0</v>
      </c>
      <c r="H6444" s="22" t="b">
        <f t="shared" si="2244"/>
        <v>0</v>
      </c>
      <c r="I6444" s="22" t="b">
        <f t="shared" si="2245"/>
        <v>0</v>
      </c>
      <c r="J6444" s="22" t="b">
        <f t="shared" si="2246"/>
        <v>0</v>
      </c>
      <c r="K6444" s="3" t="str">
        <f t="shared" si="2247"/>
        <v/>
      </c>
      <c r="L6444" s="3" t="str">
        <f t="shared" si="2248"/>
        <v/>
      </c>
      <c r="M6444" s="3" t="str">
        <f t="shared" si="2249"/>
        <v/>
      </c>
      <c r="N6444" s="54" t="str">
        <f t="shared" si="2250"/>
        <v/>
      </c>
      <c r="O6444" s="3" t="str">
        <f t="shared" si="2251"/>
        <v/>
      </c>
      <c r="P6444" s="19" t="str">
        <f t="shared" si="2252"/>
        <v/>
      </c>
      <c r="Q6444" s="23" t="e">
        <f>_xlfn.XLOOKUP(R6444,summary!C3832:C3868,summary!B3832:B3868)</f>
        <v>#N/A</v>
      </c>
      <c r="R6444" s="24" t="str">
        <f t="shared" si="2236"/>
        <v>성복동</v>
      </c>
      <c r="S6444" s="24" t="str">
        <f t="shared" si="2253"/>
        <v>성복18통</v>
      </c>
      <c r="T6444" s="24" t="str">
        <f t="shared" si="2254"/>
        <v>(성복동,버들치마을경남아너스빌)</v>
      </c>
      <c r="U6444" s="24" t="str">
        <f t="shared" si="2255"/>
        <v>성복</v>
      </c>
      <c r="V6444" s="25">
        <f t="shared" si="2256"/>
        <v>18</v>
      </c>
      <c r="W6444" s="25">
        <f t="shared" si="2257"/>
        <v>5</v>
      </c>
      <c r="X6444" s="59"/>
      <c r="Y6444" s="59"/>
      <c r="Z6444" s="59" t="s">
        <v>87</v>
      </c>
      <c r="AA6444" s="63" t="s">
        <v>7332</v>
      </c>
    </row>
    <row r="6445" spans="1:27" ht="16.5" customHeight="1" x14ac:dyDescent="0.3">
      <c r="A6445" s="22" t="b">
        <f t="shared" si="2237"/>
        <v>0</v>
      </c>
      <c r="B6445" s="22" t="b">
        <f t="shared" si="2238"/>
        <v>0</v>
      </c>
      <c r="C6445" s="22" t="b">
        <f t="shared" si="2239"/>
        <v>0</v>
      </c>
      <c r="D6445" s="22" t="b">
        <f t="shared" si="2240"/>
        <v>0</v>
      </c>
      <c r="E6445" s="22" t="b">
        <f t="shared" si="2241"/>
        <v>0</v>
      </c>
      <c r="F6445" s="52" t="b">
        <f t="shared" si="2242"/>
        <v>0</v>
      </c>
      <c r="G6445" s="22" t="b">
        <f t="shared" si="2243"/>
        <v>0</v>
      </c>
      <c r="H6445" s="22" t="b">
        <f t="shared" si="2244"/>
        <v>0</v>
      </c>
      <c r="I6445" s="22" t="b">
        <f t="shared" si="2245"/>
        <v>0</v>
      </c>
      <c r="J6445" s="22" t="b">
        <f t="shared" si="2246"/>
        <v>0</v>
      </c>
      <c r="K6445" s="3" t="str">
        <f t="shared" si="2247"/>
        <v/>
      </c>
      <c r="L6445" s="3" t="str">
        <f t="shared" si="2248"/>
        <v/>
      </c>
      <c r="M6445" s="3" t="str">
        <f t="shared" si="2249"/>
        <v/>
      </c>
      <c r="N6445" s="54" t="str">
        <f t="shared" si="2250"/>
        <v/>
      </c>
      <c r="O6445" s="3" t="str">
        <f t="shared" si="2251"/>
        <v/>
      </c>
      <c r="P6445" s="19" t="str">
        <f t="shared" si="2252"/>
        <v/>
      </c>
      <c r="Q6445" s="23" t="e">
        <f>_xlfn.XLOOKUP(R6445,summary!C3833:C3869,summary!B3833:B3869)</f>
        <v>#N/A</v>
      </c>
      <c r="R6445" s="24" t="str">
        <f t="shared" si="2236"/>
        <v>성복동</v>
      </c>
      <c r="S6445" s="24" t="str">
        <f t="shared" si="2253"/>
        <v>성복18통</v>
      </c>
      <c r="T6445" s="24" t="str">
        <f t="shared" si="2254"/>
        <v>(성복동,버들치마을경남아너스빌)</v>
      </c>
      <c r="U6445" s="24" t="str">
        <f t="shared" si="2255"/>
        <v>성복</v>
      </c>
      <c r="V6445" s="25">
        <f t="shared" si="2256"/>
        <v>18</v>
      </c>
      <c r="W6445" s="25">
        <f t="shared" si="2257"/>
        <v>6</v>
      </c>
      <c r="X6445" s="59"/>
      <c r="Y6445" s="59"/>
      <c r="Z6445" s="59" t="s">
        <v>89</v>
      </c>
      <c r="AA6445" s="63" t="s">
        <v>7333</v>
      </c>
    </row>
    <row r="6446" spans="1:27" ht="16.5" customHeight="1" x14ac:dyDescent="0.3">
      <c r="A6446" s="22" t="b">
        <f t="shared" si="2237"/>
        <v>0</v>
      </c>
      <c r="B6446" s="22" t="b">
        <f t="shared" si="2238"/>
        <v>0</v>
      </c>
      <c r="C6446" s="22" t="b">
        <f t="shared" si="2239"/>
        <v>0</v>
      </c>
      <c r="D6446" s="22" t="b">
        <f t="shared" si="2240"/>
        <v>0</v>
      </c>
      <c r="E6446" s="22" t="b">
        <f t="shared" si="2241"/>
        <v>0</v>
      </c>
      <c r="F6446" s="52" t="b">
        <f t="shared" si="2242"/>
        <v>0</v>
      </c>
      <c r="G6446" s="22" t="b">
        <f t="shared" si="2243"/>
        <v>0</v>
      </c>
      <c r="H6446" s="22" t="b">
        <f t="shared" si="2244"/>
        <v>0</v>
      </c>
      <c r="I6446" s="22" t="b">
        <f t="shared" si="2245"/>
        <v>0</v>
      </c>
      <c r="J6446" s="22" t="b">
        <f t="shared" si="2246"/>
        <v>0</v>
      </c>
      <c r="K6446" s="3" t="str">
        <f t="shared" si="2247"/>
        <v/>
      </c>
      <c r="L6446" s="3" t="str">
        <f t="shared" si="2248"/>
        <v/>
      </c>
      <c r="M6446" s="3" t="str">
        <f t="shared" si="2249"/>
        <v/>
      </c>
      <c r="N6446" s="54" t="str">
        <f t="shared" si="2250"/>
        <v/>
      </c>
      <c r="O6446" s="3" t="str">
        <f t="shared" si="2251"/>
        <v/>
      </c>
      <c r="P6446" s="19" t="str">
        <f t="shared" si="2252"/>
        <v/>
      </c>
      <c r="Q6446" s="23" t="e">
        <f>_xlfn.XLOOKUP(R6446,summary!C3834:C3870,summary!B3834:B3870)</f>
        <v>#N/A</v>
      </c>
      <c r="R6446" s="24" t="str">
        <f t="shared" si="2236"/>
        <v>성복동</v>
      </c>
      <c r="S6446" s="24" t="str">
        <f t="shared" si="2253"/>
        <v>성복18통</v>
      </c>
      <c r="T6446" s="24" t="str">
        <f t="shared" si="2254"/>
        <v>(성복동,버들치마을경남아너스빌)</v>
      </c>
      <c r="U6446" s="24" t="str">
        <f t="shared" si="2255"/>
        <v>성복</v>
      </c>
      <c r="V6446" s="25">
        <f t="shared" si="2256"/>
        <v>18</v>
      </c>
      <c r="W6446" s="25">
        <f t="shared" si="2257"/>
        <v>7</v>
      </c>
      <c r="X6446" s="59"/>
      <c r="Y6446" s="59"/>
      <c r="Z6446" s="59" t="s">
        <v>91</v>
      </c>
      <c r="AA6446" s="63" t="s">
        <v>7334</v>
      </c>
    </row>
    <row r="6447" spans="1:27" ht="16.5" customHeight="1" x14ac:dyDescent="0.3">
      <c r="A6447" s="22" t="b">
        <f t="shared" si="2237"/>
        <v>0</v>
      </c>
      <c r="B6447" s="22" t="b">
        <f t="shared" si="2238"/>
        <v>0</v>
      </c>
      <c r="C6447" s="22" t="b">
        <f t="shared" si="2239"/>
        <v>0</v>
      </c>
      <c r="D6447" s="22" t="b">
        <f t="shared" si="2240"/>
        <v>0</v>
      </c>
      <c r="E6447" s="22" t="b">
        <f t="shared" si="2241"/>
        <v>0</v>
      </c>
      <c r="F6447" s="52" t="b">
        <f t="shared" si="2242"/>
        <v>0</v>
      </c>
      <c r="G6447" s="22" t="b">
        <f t="shared" si="2243"/>
        <v>0</v>
      </c>
      <c r="H6447" s="22" t="b">
        <f t="shared" si="2244"/>
        <v>0</v>
      </c>
      <c r="I6447" s="22" t="b">
        <f t="shared" si="2245"/>
        <v>0</v>
      </c>
      <c r="J6447" s="22" t="b">
        <f t="shared" si="2246"/>
        <v>0</v>
      </c>
      <c r="K6447" s="3" t="str">
        <f t="shared" si="2247"/>
        <v/>
      </c>
      <c r="L6447" s="3" t="str">
        <f t="shared" si="2248"/>
        <v/>
      </c>
      <c r="M6447" s="3" t="str">
        <f t="shared" si="2249"/>
        <v/>
      </c>
      <c r="N6447" s="54" t="str">
        <f t="shared" si="2250"/>
        <v/>
      </c>
      <c r="O6447" s="3" t="str">
        <f t="shared" si="2251"/>
        <v/>
      </c>
      <c r="P6447" s="19" t="str">
        <f t="shared" si="2252"/>
        <v/>
      </c>
      <c r="Q6447" s="23" t="e">
        <f>_xlfn.XLOOKUP(R6447,summary!C3835:C3871,summary!B3835:B3871)</f>
        <v>#N/A</v>
      </c>
      <c r="R6447" s="24" t="str">
        <f t="shared" si="2236"/>
        <v>성복동</v>
      </c>
      <c r="S6447" s="24" t="str">
        <f t="shared" si="2253"/>
        <v>성복18통</v>
      </c>
      <c r="T6447" s="24" t="str">
        <f t="shared" si="2254"/>
        <v>(성복동,버들치마을경남아너스빌)</v>
      </c>
      <c r="U6447" s="24" t="str">
        <f t="shared" si="2255"/>
        <v>성복</v>
      </c>
      <c r="V6447" s="25">
        <f t="shared" si="2256"/>
        <v>18</v>
      </c>
      <c r="W6447" s="25">
        <f t="shared" si="2257"/>
        <v>8</v>
      </c>
      <c r="X6447" s="59"/>
      <c r="Y6447" s="59"/>
      <c r="Z6447" s="59" t="s">
        <v>93</v>
      </c>
      <c r="AA6447" s="63" t="s">
        <v>7335</v>
      </c>
    </row>
    <row r="6448" spans="1:27" ht="16.5" customHeight="1" x14ac:dyDescent="0.3">
      <c r="A6448" s="22" t="b">
        <f t="shared" si="2237"/>
        <v>1</v>
      </c>
      <c r="B6448" s="22" t="b">
        <f t="shared" si="2238"/>
        <v>0</v>
      </c>
      <c r="C6448" s="22" t="b">
        <f t="shared" si="2239"/>
        <v>0</v>
      </c>
      <c r="D6448" s="22" t="b">
        <f t="shared" si="2240"/>
        <v>0</v>
      </c>
      <c r="E6448" s="22" t="b">
        <f t="shared" si="2241"/>
        <v>0</v>
      </c>
      <c r="F6448" s="52" t="b">
        <f t="shared" si="2242"/>
        <v>0</v>
      </c>
      <c r="G6448" s="22" t="b">
        <f t="shared" si="2243"/>
        <v>0</v>
      </c>
      <c r="H6448" s="22" t="b">
        <f t="shared" si="2244"/>
        <v>0</v>
      </c>
      <c r="I6448" s="22" t="b">
        <f t="shared" si="2245"/>
        <v>0</v>
      </c>
      <c r="J6448" s="22" t="b">
        <f t="shared" si="2246"/>
        <v>1</v>
      </c>
      <c r="K6448" s="3" t="str">
        <f t="shared" si="2247"/>
        <v/>
      </c>
      <c r="L6448" s="3" t="str">
        <f t="shared" si="2248"/>
        <v/>
      </c>
      <c r="M6448" s="3" t="str">
        <f t="shared" si="2249"/>
        <v/>
      </c>
      <c r="N6448" s="54" t="str">
        <f t="shared" si="2250"/>
        <v/>
      </c>
      <c r="O6448" s="3" t="str">
        <f t="shared" si="2251"/>
        <v/>
      </c>
      <c r="P6448" s="19" t="str">
        <f t="shared" si="2252"/>
        <v/>
      </c>
      <c r="Q6448" s="23" t="e">
        <f>_xlfn.XLOOKUP(R6448,summary!C3836:C3872,summary!B3836:B3872)</f>
        <v>#N/A</v>
      </c>
      <c r="R6448" s="24" t="str">
        <f t="shared" si="2236"/>
        <v>읍 면 동</v>
      </c>
      <c r="S6448" s="24" t="str">
        <f t="shared" si="2253"/>
        <v>통 리 명</v>
      </c>
      <c r="T6448" s="24" t="str">
        <f t="shared" si="2254"/>
        <v/>
      </c>
      <c r="U6448" s="24" t="str">
        <f t="shared" si="2255"/>
        <v/>
      </c>
      <c r="V6448" s="25" t="str">
        <f t="shared" si="2256"/>
        <v/>
      </c>
      <c r="W6448" s="25" t="str">
        <f t="shared" si="2257"/>
        <v/>
      </c>
      <c r="X6448" s="59" t="s">
        <v>121</v>
      </c>
      <c r="Y6448" s="59" t="s">
        <v>122</v>
      </c>
      <c r="Z6448" s="59" t="s">
        <v>59</v>
      </c>
      <c r="AA6448" s="63" t="s">
        <v>2628</v>
      </c>
    </row>
    <row r="6449" spans="1:27" ht="16.5" customHeight="1" x14ac:dyDescent="0.3">
      <c r="A6449" s="22" t="b">
        <f t="shared" si="2237"/>
        <v>1</v>
      </c>
      <c r="B6449" s="22" t="b">
        <f t="shared" si="2238"/>
        <v>0</v>
      </c>
      <c r="C6449" s="22" t="b">
        <f t="shared" si="2239"/>
        <v>0</v>
      </c>
      <c r="D6449" s="22" t="b">
        <f t="shared" si="2240"/>
        <v>0</v>
      </c>
      <c r="E6449" s="22" t="b">
        <f t="shared" si="2241"/>
        <v>0</v>
      </c>
      <c r="F6449" s="52" t="b">
        <f t="shared" si="2242"/>
        <v>0</v>
      </c>
      <c r="G6449" s="22" t="b">
        <f t="shared" si="2243"/>
        <v>0</v>
      </c>
      <c r="H6449" s="22" t="b">
        <f t="shared" si="2244"/>
        <v>0</v>
      </c>
      <c r="I6449" s="22" t="b">
        <f t="shared" si="2245"/>
        <v>0</v>
      </c>
      <c r="J6449" s="22" t="b">
        <f t="shared" si="2246"/>
        <v>1</v>
      </c>
      <c r="K6449" s="3" t="str">
        <f t="shared" si="2247"/>
        <v>성복18통</v>
      </c>
      <c r="L6449" s="3" t="str">
        <f t="shared" si="2248"/>
        <v>18</v>
      </c>
      <c r="M6449" s="3">
        <f t="shared" si="2249"/>
        <v>18</v>
      </c>
      <c r="N6449" s="54" t="str">
        <f t="shared" si="2250"/>
        <v>성복</v>
      </c>
      <c r="O6449" s="3" t="str">
        <f t="shared" si="2251"/>
        <v/>
      </c>
      <c r="P6449" s="19" t="str">
        <f t="shared" si="2252"/>
        <v/>
      </c>
      <c r="Q6449" s="23" t="e">
        <f>_xlfn.XLOOKUP(R6449,summary!C3837:C3873,summary!B3837:B3873)</f>
        <v>#N/A</v>
      </c>
      <c r="R6449" s="24" t="str">
        <f t="shared" si="2236"/>
        <v>성복동</v>
      </c>
      <c r="S6449" s="24" t="str">
        <f t="shared" si="2253"/>
        <v>성복18통</v>
      </c>
      <c r="T6449" s="24" t="str">
        <f t="shared" si="2254"/>
        <v>(성복동, 버들치마을경남아너스빌)</v>
      </c>
      <c r="U6449" s="24" t="str">
        <f t="shared" si="2255"/>
        <v>성복</v>
      </c>
      <c r="V6449" s="25">
        <f t="shared" si="2256"/>
        <v>18</v>
      </c>
      <c r="W6449" s="25">
        <f t="shared" si="2257"/>
        <v>9</v>
      </c>
      <c r="X6449" s="59" t="s">
        <v>35</v>
      </c>
      <c r="Y6449" s="59" t="s">
        <v>7325</v>
      </c>
      <c r="Z6449" s="59" t="s">
        <v>95</v>
      </c>
      <c r="AA6449" s="63" t="s">
        <v>7336</v>
      </c>
    </row>
    <row r="6450" spans="1:27" ht="16.5" customHeight="1" x14ac:dyDescent="0.3">
      <c r="A6450" s="22" t="b">
        <f t="shared" si="2237"/>
        <v>1</v>
      </c>
      <c r="B6450" s="22" t="b">
        <f t="shared" si="2238"/>
        <v>1</v>
      </c>
      <c r="C6450" s="22" t="b">
        <f t="shared" si="2239"/>
        <v>0</v>
      </c>
      <c r="D6450" s="22" t="b">
        <f t="shared" si="2240"/>
        <v>0</v>
      </c>
      <c r="E6450" s="22" t="b">
        <f t="shared" si="2241"/>
        <v>1</v>
      </c>
      <c r="F6450" s="52" t="b">
        <f t="shared" si="2242"/>
        <v>1</v>
      </c>
      <c r="G6450" s="22" t="b">
        <f t="shared" si="2243"/>
        <v>1</v>
      </c>
      <c r="H6450" s="22" t="b">
        <f t="shared" si="2244"/>
        <v>0</v>
      </c>
      <c r="I6450" s="22" t="b">
        <f t="shared" si="2245"/>
        <v>1</v>
      </c>
      <c r="J6450" s="22" t="b">
        <f t="shared" si="2246"/>
        <v>0</v>
      </c>
      <c r="K6450" s="3" t="str">
        <f t="shared" si="2247"/>
        <v/>
      </c>
      <c r="L6450" s="3" t="str">
        <f t="shared" si="2248"/>
        <v/>
      </c>
      <c r="M6450" s="3" t="str">
        <f t="shared" si="2249"/>
        <v/>
      </c>
      <c r="N6450" s="54" t="str">
        <f t="shared" si="2250"/>
        <v/>
      </c>
      <c r="O6450" s="3" t="str">
        <f t="shared" si="2251"/>
        <v>(성복동, 버들치마을경남아너스빌)</v>
      </c>
      <c r="P6450" s="19" t="str">
        <f t="shared" si="2252"/>
        <v>(성복동, 버들치마을경남아너스빌)</v>
      </c>
      <c r="Q6450" s="23" t="e">
        <f>_xlfn.XLOOKUP(R6450,summary!C3838:C3874,summary!B3838:B3874)</f>
        <v>#N/A</v>
      </c>
      <c r="R6450" s="24" t="str">
        <f t="shared" si="2236"/>
        <v>성복동</v>
      </c>
      <c r="S6450" s="24" t="str">
        <f t="shared" si="2253"/>
        <v>성복18통</v>
      </c>
      <c r="T6450" s="24" t="str">
        <f t="shared" si="2254"/>
        <v>(성복동, 버들치마을경남아너스빌)</v>
      </c>
      <c r="U6450" s="24" t="str">
        <f t="shared" si="2255"/>
        <v>성복</v>
      </c>
      <c r="V6450" s="25">
        <f t="shared" si="2256"/>
        <v>18</v>
      </c>
      <c r="W6450" s="25">
        <f t="shared" si="2257"/>
        <v>10</v>
      </c>
      <c r="X6450" s="59"/>
      <c r="Y6450" s="59" t="s">
        <v>7337</v>
      </c>
      <c r="Z6450" s="59" t="s">
        <v>97</v>
      </c>
      <c r="AA6450" s="63" t="s">
        <v>7338</v>
      </c>
    </row>
    <row r="6451" spans="1:27" ht="16.5" customHeight="1" x14ac:dyDescent="0.3">
      <c r="A6451" s="22" t="b">
        <f t="shared" si="2237"/>
        <v>1</v>
      </c>
      <c r="B6451" s="22" t="b">
        <f t="shared" si="2238"/>
        <v>0</v>
      </c>
      <c r="C6451" s="22" t="b">
        <f t="shared" si="2239"/>
        <v>1</v>
      </c>
      <c r="D6451" s="22" t="b">
        <f t="shared" si="2240"/>
        <v>0</v>
      </c>
      <c r="E6451" s="22" t="b">
        <f t="shared" si="2241"/>
        <v>1</v>
      </c>
      <c r="F6451" s="52" t="b">
        <f t="shared" si="2242"/>
        <v>1</v>
      </c>
      <c r="G6451" s="22" t="b">
        <f t="shared" si="2243"/>
        <v>0</v>
      </c>
      <c r="H6451" s="22" t="b">
        <f t="shared" si="2244"/>
        <v>1</v>
      </c>
      <c r="I6451" s="22" t="b">
        <f t="shared" si="2245"/>
        <v>1</v>
      </c>
      <c r="J6451" s="22" t="b">
        <f t="shared" si="2246"/>
        <v>0</v>
      </c>
      <c r="K6451" s="3" t="str">
        <f t="shared" si="2247"/>
        <v/>
      </c>
      <c r="L6451" s="3" t="str">
        <f t="shared" si="2248"/>
        <v/>
      </c>
      <c r="M6451" s="3" t="str">
        <f t="shared" si="2249"/>
        <v/>
      </c>
      <c r="N6451" s="54" t="str">
        <f t="shared" si="2250"/>
        <v/>
      </c>
      <c r="O6451" s="3" t="str">
        <f t="shared" si="2251"/>
        <v>마을경남아너스빌)</v>
      </c>
      <c r="P6451" s="19" t="str">
        <f t="shared" si="2252"/>
        <v/>
      </c>
      <c r="Q6451" s="23" t="e">
        <f>_xlfn.XLOOKUP(R6451,summary!C3839:C3875,summary!B3839:B3875)</f>
        <v>#N/A</v>
      </c>
      <c r="R6451" s="24" t="str">
        <f t="shared" si="2236"/>
        <v>성복동</v>
      </c>
      <c r="S6451" s="24" t="str">
        <f t="shared" si="2253"/>
        <v>성복18통</v>
      </c>
      <c r="T6451" s="24" t="str">
        <f t="shared" si="2254"/>
        <v>(성복동, 버들치마을경남아너스빌)</v>
      </c>
      <c r="U6451" s="24" t="str">
        <f t="shared" si="2255"/>
        <v>성복</v>
      </c>
      <c r="V6451" s="25">
        <f t="shared" si="2256"/>
        <v>18</v>
      </c>
      <c r="W6451" s="25">
        <f t="shared" si="2257"/>
        <v>11</v>
      </c>
      <c r="X6451" s="59"/>
      <c r="Y6451" s="59" t="s">
        <v>7339</v>
      </c>
      <c r="Z6451" s="59" t="s">
        <v>99</v>
      </c>
      <c r="AA6451" s="63" t="s">
        <v>7340</v>
      </c>
    </row>
    <row r="6452" spans="1:27" ht="16.5" customHeight="1" x14ac:dyDescent="0.3">
      <c r="A6452" s="22" t="b">
        <f t="shared" si="2237"/>
        <v>1</v>
      </c>
      <c r="B6452" s="22" t="b">
        <f t="shared" si="2238"/>
        <v>0</v>
      </c>
      <c r="C6452" s="22" t="b">
        <f t="shared" si="2239"/>
        <v>0</v>
      </c>
      <c r="D6452" s="22" t="b">
        <f t="shared" si="2240"/>
        <v>0</v>
      </c>
      <c r="E6452" s="22" t="b">
        <f t="shared" si="2241"/>
        <v>0</v>
      </c>
      <c r="F6452" s="52" t="b">
        <f t="shared" si="2242"/>
        <v>0</v>
      </c>
      <c r="G6452" s="22" t="b">
        <f t="shared" si="2243"/>
        <v>0</v>
      </c>
      <c r="H6452" s="22" t="b">
        <f t="shared" si="2244"/>
        <v>0</v>
      </c>
      <c r="I6452" s="22" t="b">
        <f t="shared" si="2245"/>
        <v>0</v>
      </c>
      <c r="J6452" s="22" t="b">
        <f t="shared" si="2246"/>
        <v>1</v>
      </c>
      <c r="K6452" s="3" t="str">
        <f t="shared" si="2247"/>
        <v>성복19통</v>
      </c>
      <c r="L6452" s="3" t="str">
        <f t="shared" si="2248"/>
        <v>19</v>
      </c>
      <c r="M6452" s="3">
        <f t="shared" si="2249"/>
        <v>19</v>
      </c>
      <c r="N6452" s="54" t="str">
        <f t="shared" si="2250"/>
        <v>성복</v>
      </c>
      <c r="O6452" s="3" t="str">
        <f t="shared" si="2251"/>
        <v/>
      </c>
      <c r="P6452" s="19" t="str">
        <f t="shared" si="2252"/>
        <v/>
      </c>
      <c r="Q6452" s="23" t="e">
        <f>_xlfn.XLOOKUP(R6452,summary!C3840:C3876,summary!B3840:B3876)</f>
        <v>#N/A</v>
      </c>
      <c r="R6452" s="24" t="str">
        <f t="shared" si="2236"/>
        <v>성복동</v>
      </c>
      <c r="S6452" s="24" t="str">
        <f t="shared" si="2253"/>
        <v>성복19통</v>
      </c>
      <c r="T6452" s="24" t="str">
        <f t="shared" si="2254"/>
        <v>(성복동, 버들치마을경남아너스빌)</v>
      </c>
      <c r="U6452" s="24" t="str">
        <f t="shared" si="2255"/>
        <v>성복</v>
      </c>
      <c r="V6452" s="25">
        <f t="shared" si="2256"/>
        <v>19</v>
      </c>
      <c r="W6452" s="25">
        <f t="shared" si="2257"/>
        <v>1</v>
      </c>
      <c r="X6452" s="59"/>
      <c r="Y6452" s="59" t="s">
        <v>7341</v>
      </c>
      <c r="Z6452" s="59" t="s">
        <v>63</v>
      </c>
      <c r="AA6452" s="63" t="s">
        <v>7342</v>
      </c>
    </row>
    <row r="6453" spans="1:27" ht="16.5" customHeight="1" x14ac:dyDescent="0.3">
      <c r="A6453" s="22" t="b">
        <f t="shared" si="2237"/>
        <v>1</v>
      </c>
      <c r="B6453" s="22" t="b">
        <f t="shared" si="2238"/>
        <v>1</v>
      </c>
      <c r="C6453" s="22" t="b">
        <f t="shared" si="2239"/>
        <v>0</v>
      </c>
      <c r="D6453" s="22" t="b">
        <f t="shared" si="2240"/>
        <v>0</v>
      </c>
      <c r="E6453" s="22" t="b">
        <f t="shared" si="2241"/>
        <v>1</v>
      </c>
      <c r="F6453" s="52" t="b">
        <f t="shared" si="2242"/>
        <v>1</v>
      </c>
      <c r="G6453" s="22" t="b">
        <f t="shared" si="2243"/>
        <v>1</v>
      </c>
      <c r="H6453" s="22" t="b">
        <f t="shared" si="2244"/>
        <v>0</v>
      </c>
      <c r="I6453" s="22" t="b">
        <f t="shared" si="2245"/>
        <v>1</v>
      </c>
      <c r="J6453" s="22" t="b">
        <f t="shared" si="2246"/>
        <v>0</v>
      </c>
      <c r="K6453" s="3" t="str">
        <f t="shared" si="2247"/>
        <v/>
      </c>
      <c r="L6453" s="3" t="str">
        <f t="shared" si="2248"/>
        <v/>
      </c>
      <c r="M6453" s="3" t="str">
        <f t="shared" si="2249"/>
        <v/>
      </c>
      <c r="N6453" s="54" t="str">
        <f t="shared" si="2250"/>
        <v/>
      </c>
      <c r="O6453" s="3" t="str">
        <f t="shared" si="2251"/>
        <v>(성복동, 버들치마을경남아너스빌)</v>
      </c>
      <c r="P6453" s="19" t="str">
        <f t="shared" si="2252"/>
        <v>(성복동, 버들치마을경남아너스빌)</v>
      </c>
      <c r="Q6453" s="23" t="e">
        <f>_xlfn.XLOOKUP(R6453,summary!C3841:C3877,summary!B3841:B3877)</f>
        <v>#N/A</v>
      </c>
      <c r="R6453" s="24" t="str">
        <f t="shared" si="2236"/>
        <v>성복동</v>
      </c>
      <c r="S6453" s="24" t="str">
        <f t="shared" si="2253"/>
        <v>성복19통</v>
      </c>
      <c r="T6453" s="24" t="str">
        <f t="shared" si="2254"/>
        <v>(성복동, 버들치마을경남아너스빌)</v>
      </c>
      <c r="U6453" s="24" t="str">
        <f t="shared" si="2255"/>
        <v>성복</v>
      </c>
      <c r="V6453" s="25">
        <f t="shared" si="2256"/>
        <v>19</v>
      </c>
      <c r="W6453" s="25">
        <f t="shared" si="2257"/>
        <v>2</v>
      </c>
      <c r="X6453" s="59"/>
      <c r="Y6453" s="59" t="s">
        <v>7259</v>
      </c>
      <c r="Z6453" s="59" t="s">
        <v>65</v>
      </c>
      <c r="AA6453" s="63" t="s">
        <v>7343</v>
      </c>
    </row>
    <row r="6454" spans="1:27" ht="16.5" customHeight="1" x14ac:dyDescent="0.3">
      <c r="A6454" s="22" t="b">
        <f t="shared" si="2237"/>
        <v>1</v>
      </c>
      <c r="B6454" s="22" t="b">
        <f t="shared" si="2238"/>
        <v>0</v>
      </c>
      <c r="C6454" s="22" t="b">
        <f t="shared" si="2239"/>
        <v>0</v>
      </c>
      <c r="D6454" s="22" t="b">
        <f t="shared" si="2240"/>
        <v>0</v>
      </c>
      <c r="E6454" s="22" t="b">
        <f t="shared" si="2241"/>
        <v>0</v>
      </c>
      <c r="F6454" s="52" t="b">
        <f t="shared" si="2242"/>
        <v>0</v>
      </c>
      <c r="G6454" s="22" t="b">
        <f t="shared" si="2243"/>
        <v>0</v>
      </c>
      <c r="H6454" s="22" t="b">
        <f t="shared" si="2244"/>
        <v>0</v>
      </c>
      <c r="I6454" s="22" t="b">
        <f t="shared" si="2245"/>
        <v>1</v>
      </c>
      <c r="J6454" s="22" t="b">
        <f t="shared" si="2246"/>
        <v>0</v>
      </c>
      <c r="K6454" s="3" t="str">
        <f t="shared" si="2247"/>
        <v/>
      </c>
      <c r="L6454" s="3" t="str">
        <f t="shared" si="2248"/>
        <v/>
      </c>
      <c r="M6454" s="3" t="str">
        <f t="shared" si="2249"/>
        <v/>
      </c>
      <c r="N6454" s="54" t="str">
        <f t="shared" si="2250"/>
        <v/>
      </c>
      <c r="O6454" s="3" t="str">
        <f t="shared" si="2251"/>
        <v>버들치마을경남아너스빌)</v>
      </c>
      <c r="P6454" s="19" t="str">
        <f t="shared" si="2252"/>
        <v/>
      </c>
      <c r="Q6454" s="23" t="e">
        <f>_xlfn.XLOOKUP(R6454,summary!C3842:C3878,summary!B3842:B3878)</f>
        <v>#N/A</v>
      </c>
      <c r="R6454" s="24" t="str">
        <f t="shared" si="2236"/>
        <v>성복동</v>
      </c>
      <c r="S6454" s="24" t="str">
        <f t="shared" si="2253"/>
        <v>성복19통</v>
      </c>
      <c r="T6454" s="24" t="str">
        <f t="shared" si="2254"/>
        <v>(성복동, 버들치마을경남아너스빌)</v>
      </c>
      <c r="U6454" s="24" t="str">
        <f t="shared" si="2255"/>
        <v>성복</v>
      </c>
      <c r="V6454" s="25">
        <f t="shared" si="2256"/>
        <v>19</v>
      </c>
      <c r="W6454" s="25">
        <f t="shared" si="2257"/>
        <v>3</v>
      </c>
      <c r="X6454" s="59"/>
      <c r="Y6454" s="59" t="s">
        <v>7328</v>
      </c>
      <c r="Z6454" s="59" t="s">
        <v>67</v>
      </c>
      <c r="AA6454" s="63" t="s">
        <v>7344</v>
      </c>
    </row>
    <row r="6455" spans="1:27" ht="16.5" customHeight="1" x14ac:dyDescent="0.3">
      <c r="A6455" s="22" t="b">
        <f t="shared" si="2237"/>
        <v>1</v>
      </c>
      <c r="B6455" s="22" t="b">
        <f t="shared" si="2238"/>
        <v>0</v>
      </c>
      <c r="C6455" s="22" t="b">
        <f t="shared" si="2239"/>
        <v>1</v>
      </c>
      <c r="D6455" s="22" t="b">
        <f t="shared" si="2240"/>
        <v>0</v>
      </c>
      <c r="E6455" s="22" t="b">
        <f t="shared" si="2241"/>
        <v>1</v>
      </c>
      <c r="F6455" s="52" t="b">
        <f t="shared" si="2242"/>
        <v>1</v>
      </c>
      <c r="G6455" s="22" t="b">
        <f t="shared" si="2243"/>
        <v>0</v>
      </c>
      <c r="H6455" s="22" t="b">
        <f t="shared" si="2244"/>
        <v>1</v>
      </c>
      <c r="I6455" s="22" t="b">
        <f t="shared" si="2245"/>
        <v>1</v>
      </c>
      <c r="J6455" s="22" t="b">
        <f t="shared" si="2246"/>
        <v>0</v>
      </c>
      <c r="K6455" s="3" t="str">
        <f t="shared" si="2247"/>
        <v/>
      </c>
      <c r="L6455" s="3" t="str">
        <f t="shared" si="2248"/>
        <v/>
      </c>
      <c r="M6455" s="3" t="str">
        <f t="shared" si="2249"/>
        <v/>
      </c>
      <c r="N6455" s="54" t="str">
        <f t="shared" si="2250"/>
        <v/>
      </c>
      <c r="O6455" s="3" t="str">
        <f t="shared" si="2251"/>
        <v>경남아너스빌)</v>
      </c>
      <c r="P6455" s="19" t="str">
        <f t="shared" si="2252"/>
        <v/>
      </c>
      <c r="Q6455" s="23" t="e">
        <f>_xlfn.XLOOKUP(R6455,summary!C3843:C3879,summary!B3843:B3879)</f>
        <v>#N/A</v>
      </c>
      <c r="R6455" s="24" t="str">
        <f t="shared" si="2236"/>
        <v>성복동</v>
      </c>
      <c r="S6455" s="24" t="str">
        <f t="shared" si="2253"/>
        <v>성복19통</v>
      </c>
      <c r="T6455" s="24" t="str">
        <f t="shared" si="2254"/>
        <v>(성복동, 버들치마을경남아너스빌)</v>
      </c>
      <c r="U6455" s="24" t="str">
        <f t="shared" si="2255"/>
        <v>성복</v>
      </c>
      <c r="V6455" s="25">
        <f t="shared" si="2256"/>
        <v>19</v>
      </c>
      <c r="W6455" s="25">
        <f t="shared" si="2257"/>
        <v>4</v>
      </c>
      <c r="X6455" s="59"/>
      <c r="Y6455" s="59" t="s">
        <v>7330</v>
      </c>
      <c r="Z6455" s="59" t="s">
        <v>73</v>
      </c>
      <c r="AA6455" s="63" t="s">
        <v>7345</v>
      </c>
    </row>
    <row r="6456" spans="1:27" ht="16.5" customHeight="1" x14ac:dyDescent="0.3">
      <c r="A6456" s="22" t="b">
        <f t="shared" si="2237"/>
        <v>0</v>
      </c>
      <c r="B6456" s="22" t="b">
        <f t="shared" si="2238"/>
        <v>0</v>
      </c>
      <c r="C6456" s="22" t="b">
        <f t="shared" si="2239"/>
        <v>0</v>
      </c>
      <c r="D6456" s="22" t="b">
        <f t="shared" si="2240"/>
        <v>0</v>
      </c>
      <c r="E6456" s="22" t="b">
        <f t="shared" si="2241"/>
        <v>0</v>
      </c>
      <c r="F6456" s="52" t="b">
        <f t="shared" si="2242"/>
        <v>0</v>
      </c>
      <c r="G6456" s="22" t="b">
        <f t="shared" si="2243"/>
        <v>0</v>
      </c>
      <c r="H6456" s="22" t="b">
        <f t="shared" si="2244"/>
        <v>0</v>
      </c>
      <c r="I6456" s="22" t="b">
        <f t="shared" si="2245"/>
        <v>0</v>
      </c>
      <c r="J6456" s="22" t="b">
        <f t="shared" si="2246"/>
        <v>0</v>
      </c>
      <c r="K6456" s="3" t="str">
        <f t="shared" si="2247"/>
        <v/>
      </c>
      <c r="L6456" s="3" t="str">
        <f t="shared" si="2248"/>
        <v/>
      </c>
      <c r="M6456" s="3" t="str">
        <f t="shared" si="2249"/>
        <v/>
      </c>
      <c r="N6456" s="54" t="str">
        <f t="shared" si="2250"/>
        <v/>
      </c>
      <c r="O6456" s="3" t="str">
        <f t="shared" si="2251"/>
        <v/>
      </c>
      <c r="P6456" s="19" t="str">
        <f t="shared" si="2252"/>
        <v/>
      </c>
      <c r="Q6456" s="23" t="e">
        <f>_xlfn.XLOOKUP(R6456,summary!C3844:C3880,summary!B3844:B3880)</f>
        <v>#N/A</v>
      </c>
      <c r="R6456" s="24" t="str">
        <f t="shared" si="2236"/>
        <v>성복동</v>
      </c>
      <c r="S6456" s="24" t="str">
        <f t="shared" si="2253"/>
        <v>성복19통</v>
      </c>
      <c r="T6456" s="24" t="str">
        <f t="shared" si="2254"/>
        <v>(성복동, 버들치마을경남아너스빌)</v>
      </c>
      <c r="U6456" s="24" t="str">
        <f t="shared" si="2255"/>
        <v>성복</v>
      </c>
      <c r="V6456" s="25">
        <f t="shared" si="2256"/>
        <v>19</v>
      </c>
      <c r="W6456" s="25">
        <f t="shared" si="2257"/>
        <v>5</v>
      </c>
      <c r="X6456" s="59"/>
      <c r="Y6456" s="59"/>
      <c r="Z6456" s="59" t="s">
        <v>87</v>
      </c>
      <c r="AA6456" s="63" t="s">
        <v>7346</v>
      </c>
    </row>
    <row r="6457" spans="1:27" ht="16.5" customHeight="1" x14ac:dyDescent="0.3">
      <c r="A6457" s="22" t="b">
        <f t="shared" si="2237"/>
        <v>0</v>
      </c>
      <c r="B6457" s="22" t="b">
        <f t="shared" si="2238"/>
        <v>0</v>
      </c>
      <c r="C6457" s="22" t="b">
        <f t="shared" si="2239"/>
        <v>0</v>
      </c>
      <c r="D6457" s="22" t="b">
        <f t="shared" si="2240"/>
        <v>0</v>
      </c>
      <c r="E6457" s="22" t="b">
        <f t="shared" si="2241"/>
        <v>0</v>
      </c>
      <c r="F6457" s="52" t="b">
        <f t="shared" si="2242"/>
        <v>0</v>
      </c>
      <c r="G6457" s="22" t="b">
        <f t="shared" si="2243"/>
        <v>0</v>
      </c>
      <c r="H6457" s="22" t="b">
        <f t="shared" si="2244"/>
        <v>0</v>
      </c>
      <c r="I6457" s="22" t="b">
        <f t="shared" si="2245"/>
        <v>0</v>
      </c>
      <c r="J6457" s="22" t="b">
        <f t="shared" si="2246"/>
        <v>0</v>
      </c>
      <c r="K6457" s="3" t="str">
        <f t="shared" si="2247"/>
        <v/>
      </c>
      <c r="L6457" s="3" t="str">
        <f t="shared" si="2248"/>
        <v/>
      </c>
      <c r="M6457" s="3" t="str">
        <f t="shared" si="2249"/>
        <v/>
      </c>
      <c r="N6457" s="54" t="str">
        <f t="shared" si="2250"/>
        <v/>
      </c>
      <c r="O6457" s="3" t="str">
        <f t="shared" si="2251"/>
        <v/>
      </c>
      <c r="P6457" s="19" t="str">
        <f t="shared" si="2252"/>
        <v/>
      </c>
      <c r="Q6457" s="23" t="e">
        <f>_xlfn.XLOOKUP(R6457,summary!C3845:C3881,summary!B3845:B3881)</f>
        <v>#N/A</v>
      </c>
      <c r="R6457" s="24" t="str">
        <f t="shared" si="2236"/>
        <v>성복동</v>
      </c>
      <c r="S6457" s="24" t="str">
        <f t="shared" si="2253"/>
        <v>성복19통</v>
      </c>
      <c r="T6457" s="24" t="str">
        <f t="shared" si="2254"/>
        <v>(성복동, 버들치마을경남아너스빌)</v>
      </c>
      <c r="U6457" s="24" t="str">
        <f t="shared" si="2255"/>
        <v>성복</v>
      </c>
      <c r="V6457" s="25">
        <f t="shared" si="2256"/>
        <v>19</v>
      </c>
      <c r="W6457" s="25">
        <f t="shared" si="2257"/>
        <v>6</v>
      </c>
      <c r="X6457" s="59"/>
      <c r="Y6457" s="59"/>
      <c r="Z6457" s="59" t="s">
        <v>89</v>
      </c>
      <c r="AA6457" s="63" t="s">
        <v>7347</v>
      </c>
    </row>
    <row r="6458" spans="1:27" ht="16.5" customHeight="1" x14ac:dyDescent="0.3">
      <c r="A6458" s="22" t="b">
        <f t="shared" si="2237"/>
        <v>0</v>
      </c>
      <c r="B6458" s="22" t="b">
        <f t="shared" si="2238"/>
        <v>0</v>
      </c>
      <c r="C6458" s="22" t="b">
        <f t="shared" si="2239"/>
        <v>0</v>
      </c>
      <c r="D6458" s="22" t="b">
        <f t="shared" si="2240"/>
        <v>0</v>
      </c>
      <c r="E6458" s="22" t="b">
        <f t="shared" si="2241"/>
        <v>0</v>
      </c>
      <c r="F6458" s="52" t="b">
        <f t="shared" si="2242"/>
        <v>0</v>
      </c>
      <c r="G6458" s="22" t="b">
        <f t="shared" si="2243"/>
        <v>0</v>
      </c>
      <c r="H6458" s="22" t="b">
        <f t="shared" si="2244"/>
        <v>0</v>
      </c>
      <c r="I6458" s="22" t="b">
        <f t="shared" si="2245"/>
        <v>0</v>
      </c>
      <c r="J6458" s="22" t="b">
        <f t="shared" si="2246"/>
        <v>0</v>
      </c>
      <c r="K6458" s="3" t="str">
        <f t="shared" si="2247"/>
        <v/>
      </c>
      <c r="L6458" s="3" t="str">
        <f t="shared" si="2248"/>
        <v/>
      </c>
      <c r="M6458" s="3" t="str">
        <f t="shared" si="2249"/>
        <v/>
      </c>
      <c r="N6458" s="54" t="str">
        <f t="shared" si="2250"/>
        <v/>
      </c>
      <c r="O6458" s="3" t="str">
        <f t="shared" si="2251"/>
        <v/>
      </c>
      <c r="P6458" s="19" t="str">
        <f t="shared" si="2252"/>
        <v/>
      </c>
      <c r="Q6458" s="23" t="e">
        <f>_xlfn.XLOOKUP(R6458,summary!C3846:C3882,summary!B3846:B3882)</f>
        <v>#N/A</v>
      </c>
      <c r="R6458" s="24" t="str">
        <f t="shared" si="2236"/>
        <v>성복동</v>
      </c>
      <c r="S6458" s="24" t="str">
        <f t="shared" si="2253"/>
        <v>성복19통</v>
      </c>
      <c r="T6458" s="24" t="str">
        <f t="shared" si="2254"/>
        <v>(성복동, 버들치마을경남아너스빌)</v>
      </c>
      <c r="U6458" s="24" t="str">
        <f t="shared" si="2255"/>
        <v>성복</v>
      </c>
      <c r="V6458" s="25">
        <f t="shared" si="2256"/>
        <v>19</v>
      </c>
      <c r="W6458" s="25">
        <f t="shared" si="2257"/>
        <v>7</v>
      </c>
      <c r="X6458" s="59"/>
      <c r="Y6458" s="59"/>
      <c r="Z6458" s="59" t="s">
        <v>91</v>
      </c>
      <c r="AA6458" s="63" t="s">
        <v>7348</v>
      </c>
    </row>
    <row r="6459" spans="1:27" ht="16.5" customHeight="1" x14ac:dyDescent="0.3">
      <c r="A6459" s="22" t="b">
        <f t="shared" si="2237"/>
        <v>0</v>
      </c>
      <c r="B6459" s="22" t="b">
        <f t="shared" si="2238"/>
        <v>0</v>
      </c>
      <c r="C6459" s="22" t="b">
        <f t="shared" si="2239"/>
        <v>0</v>
      </c>
      <c r="D6459" s="22" t="b">
        <f t="shared" si="2240"/>
        <v>0</v>
      </c>
      <c r="E6459" s="22" t="b">
        <f t="shared" si="2241"/>
        <v>0</v>
      </c>
      <c r="F6459" s="52" t="b">
        <f t="shared" si="2242"/>
        <v>0</v>
      </c>
      <c r="G6459" s="22" t="b">
        <f t="shared" si="2243"/>
        <v>0</v>
      </c>
      <c r="H6459" s="22" t="b">
        <f t="shared" si="2244"/>
        <v>0</v>
      </c>
      <c r="I6459" s="22" t="b">
        <f t="shared" si="2245"/>
        <v>0</v>
      </c>
      <c r="J6459" s="22" t="b">
        <f t="shared" si="2246"/>
        <v>0</v>
      </c>
      <c r="K6459" s="3" t="str">
        <f t="shared" si="2247"/>
        <v/>
      </c>
      <c r="L6459" s="3" t="str">
        <f t="shared" si="2248"/>
        <v/>
      </c>
      <c r="M6459" s="3" t="str">
        <f t="shared" si="2249"/>
        <v/>
      </c>
      <c r="N6459" s="54" t="str">
        <f t="shared" si="2250"/>
        <v/>
      </c>
      <c r="O6459" s="3" t="str">
        <f t="shared" si="2251"/>
        <v/>
      </c>
      <c r="P6459" s="19" t="str">
        <f t="shared" si="2252"/>
        <v/>
      </c>
      <c r="Q6459" s="23" t="e">
        <f>_xlfn.XLOOKUP(R6459,summary!C3847:C3883,summary!B3847:B3883)</f>
        <v>#N/A</v>
      </c>
      <c r="R6459" s="24" t="str">
        <f t="shared" si="2236"/>
        <v>성복동</v>
      </c>
      <c r="S6459" s="24" t="str">
        <f t="shared" si="2253"/>
        <v>성복19통</v>
      </c>
      <c r="T6459" s="24" t="str">
        <f t="shared" si="2254"/>
        <v>(성복동, 버들치마을경남아너스빌)</v>
      </c>
      <c r="U6459" s="24" t="str">
        <f t="shared" si="2255"/>
        <v>성복</v>
      </c>
      <c r="V6459" s="25">
        <f t="shared" si="2256"/>
        <v>19</v>
      </c>
      <c r="W6459" s="25">
        <f t="shared" si="2257"/>
        <v>8</v>
      </c>
      <c r="X6459" s="59"/>
      <c r="Y6459" s="59"/>
      <c r="Z6459" s="59" t="s">
        <v>93</v>
      </c>
      <c r="AA6459" s="63" t="s">
        <v>7349</v>
      </c>
    </row>
    <row r="6460" spans="1:27" ht="16.5" customHeight="1" x14ac:dyDescent="0.3">
      <c r="A6460" s="22" t="b">
        <f t="shared" si="2237"/>
        <v>0</v>
      </c>
      <c r="B6460" s="22" t="b">
        <f t="shared" si="2238"/>
        <v>0</v>
      </c>
      <c r="C6460" s="22" t="b">
        <f t="shared" si="2239"/>
        <v>0</v>
      </c>
      <c r="D6460" s="22" t="b">
        <f t="shared" si="2240"/>
        <v>0</v>
      </c>
      <c r="E6460" s="22" t="b">
        <f t="shared" si="2241"/>
        <v>0</v>
      </c>
      <c r="F6460" s="52" t="b">
        <f t="shared" si="2242"/>
        <v>0</v>
      </c>
      <c r="G6460" s="22" t="b">
        <f t="shared" si="2243"/>
        <v>0</v>
      </c>
      <c r="H6460" s="22" t="b">
        <f t="shared" si="2244"/>
        <v>0</v>
      </c>
      <c r="I6460" s="22" t="b">
        <f t="shared" si="2245"/>
        <v>0</v>
      </c>
      <c r="J6460" s="22" t="b">
        <f t="shared" si="2246"/>
        <v>0</v>
      </c>
      <c r="K6460" s="3" t="str">
        <f t="shared" si="2247"/>
        <v/>
      </c>
      <c r="L6460" s="3" t="str">
        <f t="shared" si="2248"/>
        <v/>
      </c>
      <c r="M6460" s="3" t="str">
        <f t="shared" si="2249"/>
        <v/>
      </c>
      <c r="N6460" s="54" t="str">
        <f t="shared" si="2250"/>
        <v/>
      </c>
      <c r="O6460" s="3" t="str">
        <f t="shared" si="2251"/>
        <v/>
      </c>
      <c r="P6460" s="19" t="str">
        <f t="shared" si="2252"/>
        <v/>
      </c>
      <c r="Q6460" s="23" t="e">
        <f>_xlfn.XLOOKUP(R6460,summary!C3848:C3884,summary!B3848:B3884)</f>
        <v>#N/A</v>
      </c>
      <c r="R6460" s="24" t="str">
        <f t="shared" si="2236"/>
        <v>성복동</v>
      </c>
      <c r="S6460" s="24" t="str">
        <f t="shared" si="2253"/>
        <v>성복19통</v>
      </c>
      <c r="T6460" s="24" t="str">
        <f t="shared" si="2254"/>
        <v>(성복동, 버들치마을경남아너스빌)</v>
      </c>
      <c r="U6460" s="24" t="str">
        <f t="shared" si="2255"/>
        <v>성복</v>
      </c>
      <c r="V6460" s="25">
        <f t="shared" si="2256"/>
        <v>19</v>
      </c>
      <c r="W6460" s="25">
        <f t="shared" si="2257"/>
        <v>9</v>
      </c>
      <c r="X6460" s="59"/>
      <c r="Y6460" s="59"/>
      <c r="Z6460" s="59" t="s">
        <v>95</v>
      </c>
      <c r="AA6460" s="63" t="s">
        <v>7350</v>
      </c>
    </row>
    <row r="6461" spans="1:27" ht="16.5" customHeight="1" x14ac:dyDescent="0.3">
      <c r="A6461" s="22" t="b">
        <f t="shared" si="2237"/>
        <v>0</v>
      </c>
      <c r="B6461" s="22" t="b">
        <f t="shared" si="2238"/>
        <v>0</v>
      </c>
      <c r="C6461" s="22" t="b">
        <f t="shared" si="2239"/>
        <v>0</v>
      </c>
      <c r="D6461" s="22" t="b">
        <f t="shared" si="2240"/>
        <v>0</v>
      </c>
      <c r="E6461" s="22" t="b">
        <f t="shared" si="2241"/>
        <v>0</v>
      </c>
      <c r="F6461" s="52" t="b">
        <f t="shared" si="2242"/>
        <v>0</v>
      </c>
      <c r="G6461" s="22" t="b">
        <f t="shared" si="2243"/>
        <v>0</v>
      </c>
      <c r="H6461" s="22" t="b">
        <f t="shared" si="2244"/>
        <v>0</v>
      </c>
      <c r="I6461" s="22" t="b">
        <f t="shared" si="2245"/>
        <v>0</v>
      </c>
      <c r="J6461" s="22" t="b">
        <f t="shared" si="2246"/>
        <v>0</v>
      </c>
      <c r="K6461" s="3" t="str">
        <f t="shared" si="2247"/>
        <v/>
      </c>
      <c r="L6461" s="3" t="str">
        <f t="shared" si="2248"/>
        <v/>
      </c>
      <c r="M6461" s="3" t="str">
        <f t="shared" si="2249"/>
        <v/>
      </c>
      <c r="N6461" s="54" t="str">
        <f t="shared" si="2250"/>
        <v/>
      </c>
      <c r="O6461" s="3" t="str">
        <f t="shared" si="2251"/>
        <v/>
      </c>
      <c r="P6461" s="19" t="str">
        <f t="shared" si="2252"/>
        <v/>
      </c>
      <c r="Q6461" s="23" t="e">
        <f>_xlfn.XLOOKUP(R6461,summary!C3849:C3885,summary!B3849:B3885)</f>
        <v>#N/A</v>
      </c>
      <c r="R6461" s="24" t="str">
        <f t="shared" si="2236"/>
        <v>성복동</v>
      </c>
      <c r="S6461" s="24" t="str">
        <f t="shared" si="2253"/>
        <v>성복19통</v>
      </c>
      <c r="T6461" s="24" t="str">
        <f t="shared" si="2254"/>
        <v>(성복동, 버들치마을경남아너스빌)</v>
      </c>
      <c r="U6461" s="24" t="str">
        <f t="shared" si="2255"/>
        <v>성복</v>
      </c>
      <c r="V6461" s="25">
        <f t="shared" si="2256"/>
        <v>19</v>
      </c>
      <c r="W6461" s="25">
        <f t="shared" si="2257"/>
        <v>10</v>
      </c>
      <c r="X6461" s="59"/>
      <c r="Y6461" s="59"/>
      <c r="Z6461" s="59" t="s">
        <v>97</v>
      </c>
      <c r="AA6461" s="63" t="s">
        <v>7351</v>
      </c>
    </row>
    <row r="6462" spans="1:27" ht="16.5" customHeight="1" x14ac:dyDescent="0.3">
      <c r="A6462" s="22" t="b">
        <f t="shared" si="2237"/>
        <v>0</v>
      </c>
      <c r="B6462" s="22" t="b">
        <f t="shared" si="2238"/>
        <v>0</v>
      </c>
      <c r="C6462" s="22" t="b">
        <f t="shared" si="2239"/>
        <v>0</v>
      </c>
      <c r="D6462" s="22" t="b">
        <f t="shared" si="2240"/>
        <v>0</v>
      </c>
      <c r="E6462" s="22" t="b">
        <f t="shared" si="2241"/>
        <v>0</v>
      </c>
      <c r="F6462" s="52" t="b">
        <f t="shared" si="2242"/>
        <v>0</v>
      </c>
      <c r="G6462" s="22" t="b">
        <f t="shared" si="2243"/>
        <v>0</v>
      </c>
      <c r="H6462" s="22" t="b">
        <f t="shared" si="2244"/>
        <v>0</v>
      </c>
      <c r="I6462" s="22" t="b">
        <f t="shared" si="2245"/>
        <v>0</v>
      </c>
      <c r="J6462" s="22" t="b">
        <f t="shared" si="2246"/>
        <v>0</v>
      </c>
      <c r="K6462" s="3" t="str">
        <f t="shared" si="2247"/>
        <v/>
      </c>
      <c r="L6462" s="3" t="str">
        <f t="shared" si="2248"/>
        <v/>
      </c>
      <c r="M6462" s="3" t="str">
        <f t="shared" si="2249"/>
        <v/>
      </c>
      <c r="N6462" s="54" t="str">
        <f t="shared" si="2250"/>
        <v/>
      </c>
      <c r="O6462" s="3" t="str">
        <f t="shared" si="2251"/>
        <v/>
      </c>
      <c r="P6462" s="19" t="str">
        <f t="shared" si="2252"/>
        <v/>
      </c>
      <c r="Q6462" s="23" t="e">
        <f>_xlfn.XLOOKUP(R6462,summary!C3850:C3886,summary!B3850:B3886)</f>
        <v>#N/A</v>
      </c>
      <c r="R6462" s="24" t="str">
        <f t="shared" si="2236"/>
        <v>성복동</v>
      </c>
      <c r="S6462" s="24" t="str">
        <f t="shared" si="2253"/>
        <v>성복19통</v>
      </c>
      <c r="T6462" s="24" t="str">
        <f t="shared" si="2254"/>
        <v>(성복동, 버들치마을경남아너스빌)</v>
      </c>
      <c r="U6462" s="24" t="str">
        <f t="shared" si="2255"/>
        <v>성복</v>
      </c>
      <c r="V6462" s="25">
        <f t="shared" si="2256"/>
        <v>19</v>
      </c>
      <c r="W6462" s="25">
        <f t="shared" si="2257"/>
        <v>11</v>
      </c>
      <c r="X6462" s="59"/>
      <c r="Y6462" s="59"/>
      <c r="Z6462" s="59" t="s">
        <v>99</v>
      </c>
      <c r="AA6462" s="63" t="s">
        <v>7352</v>
      </c>
    </row>
    <row r="6463" spans="1:27" ht="16.5" customHeight="1" x14ac:dyDescent="0.3">
      <c r="A6463" s="22" t="b">
        <f t="shared" si="2237"/>
        <v>1</v>
      </c>
      <c r="B6463" s="22" t="b">
        <f t="shared" si="2238"/>
        <v>0</v>
      </c>
      <c r="C6463" s="22" t="b">
        <f t="shared" si="2239"/>
        <v>0</v>
      </c>
      <c r="D6463" s="22" t="b">
        <f t="shared" si="2240"/>
        <v>0</v>
      </c>
      <c r="E6463" s="22" t="b">
        <f t="shared" si="2241"/>
        <v>0</v>
      </c>
      <c r="F6463" s="52" t="b">
        <f t="shared" si="2242"/>
        <v>0</v>
      </c>
      <c r="G6463" s="22" t="b">
        <f t="shared" si="2243"/>
        <v>0</v>
      </c>
      <c r="H6463" s="22" t="b">
        <f t="shared" si="2244"/>
        <v>0</v>
      </c>
      <c r="I6463" s="22" t="b">
        <f t="shared" si="2245"/>
        <v>0</v>
      </c>
      <c r="J6463" s="22" t="b">
        <f t="shared" si="2246"/>
        <v>1</v>
      </c>
      <c r="K6463" s="3" t="str">
        <f t="shared" si="2247"/>
        <v>성복20통</v>
      </c>
      <c r="L6463" s="3" t="str">
        <f t="shared" si="2248"/>
        <v>20</v>
      </c>
      <c r="M6463" s="3">
        <f t="shared" si="2249"/>
        <v>20</v>
      </c>
      <c r="N6463" s="54" t="str">
        <f t="shared" si="2250"/>
        <v>성복</v>
      </c>
      <c r="O6463" s="3" t="str">
        <f t="shared" si="2251"/>
        <v/>
      </c>
      <c r="P6463" s="19" t="str">
        <f t="shared" si="2252"/>
        <v/>
      </c>
      <c r="Q6463" s="23" t="e">
        <f>_xlfn.XLOOKUP(R6463,summary!C3851:C3887,summary!B3851:B3887)</f>
        <v>#N/A</v>
      </c>
      <c r="R6463" s="24" t="str">
        <f t="shared" si="2236"/>
        <v>성복동</v>
      </c>
      <c r="S6463" s="24" t="str">
        <f t="shared" si="2253"/>
        <v>성복20통</v>
      </c>
      <c r="T6463" s="24" t="str">
        <f t="shared" si="2254"/>
        <v>(성복동, 버들치마을경남아너스빌2차)</v>
      </c>
      <c r="U6463" s="24" t="str">
        <f t="shared" si="2255"/>
        <v>성복</v>
      </c>
      <c r="V6463" s="25">
        <f t="shared" si="2256"/>
        <v>20</v>
      </c>
      <c r="W6463" s="25">
        <f t="shared" si="2257"/>
        <v>1</v>
      </c>
      <c r="X6463" s="59"/>
      <c r="Y6463" s="59" t="s">
        <v>7353</v>
      </c>
      <c r="Z6463" s="59" t="s">
        <v>63</v>
      </c>
      <c r="AA6463" s="63" t="s">
        <v>7354</v>
      </c>
    </row>
    <row r="6464" spans="1:27" ht="16.5" customHeight="1" x14ac:dyDescent="0.3">
      <c r="A6464" s="22" t="b">
        <f t="shared" si="2237"/>
        <v>1</v>
      </c>
      <c r="B6464" s="22" t="b">
        <f t="shared" si="2238"/>
        <v>1</v>
      </c>
      <c r="C6464" s="22" t="b">
        <f t="shared" si="2239"/>
        <v>0</v>
      </c>
      <c r="D6464" s="22" t="b">
        <f t="shared" si="2240"/>
        <v>0</v>
      </c>
      <c r="E6464" s="22" t="b">
        <f t="shared" si="2241"/>
        <v>1</v>
      </c>
      <c r="F6464" s="52" t="b">
        <f t="shared" si="2242"/>
        <v>1</v>
      </c>
      <c r="G6464" s="22" t="b">
        <f t="shared" si="2243"/>
        <v>1</v>
      </c>
      <c r="H6464" s="22" t="b">
        <f t="shared" si="2244"/>
        <v>0</v>
      </c>
      <c r="I6464" s="22" t="b">
        <f t="shared" si="2245"/>
        <v>1</v>
      </c>
      <c r="J6464" s="22" t="b">
        <f t="shared" si="2246"/>
        <v>0</v>
      </c>
      <c r="K6464" s="3" t="str">
        <f t="shared" si="2247"/>
        <v/>
      </c>
      <c r="L6464" s="3" t="str">
        <f t="shared" si="2248"/>
        <v/>
      </c>
      <c r="M6464" s="3" t="str">
        <f t="shared" si="2249"/>
        <v/>
      </c>
      <c r="N6464" s="54" t="str">
        <f t="shared" si="2250"/>
        <v/>
      </c>
      <c r="O6464" s="3" t="str">
        <f t="shared" si="2251"/>
        <v>(성복동, 버들치마을경남아너스빌2차)</v>
      </c>
      <c r="P6464" s="19" t="str">
        <f t="shared" si="2252"/>
        <v>(성복동, 버들치마을경남아너스빌2차)</v>
      </c>
      <c r="Q6464" s="23" t="e">
        <f>_xlfn.XLOOKUP(R6464,summary!C3852:C3888,summary!B3852:B3888)</f>
        <v>#N/A</v>
      </c>
      <c r="R6464" s="24" t="str">
        <f t="shared" si="2236"/>
        <v>성복동</v>
      </c>
      <c r="S6464" s="24" t="str">
        <f t="shared" si="2253"/>
        <v>성복20통</v>
      </c>
      <c r="T6464" s="24" t="str">
        <f t="shared" si="2254"/>
        <v>(성복동, 버들치마을경남아너스빌2차)</v>
      </c>
      <c r="U6464" s="24" t="str">
        <f t="shared" si="2255"/>
        <v>성복</v>
      </c>
      <c r="V6464" s="25">
        <f t="shared" si="2256"/>
        <v>20</v>
      </c>
      <c r="W6464" s="25">
        <f t="shared" si="2257"/>
        <v>2</v>
      </c>
      <c r="X6464" s="59"/>
      <c r="Y6464" s="59" t="s">
        <v>7259</v>
      </c>
      <c r="Z6464" s="59" t="s">
        <v>65</v>
      </c>
      <c r="AA6464" s="63" t="s">
        <v>7355</v>
      </c>
    </row>
    <row r="6465" spans="1:27" ht="16.5" customHeight="1" x14ac:dyDescent="0.3">
      <c r="A6465" s="22" t="b">
        <f t="shared" si="2237"/>
        <v>1</v>
      </c>
      <c r="B6465" s="22" t="b">
        <f t="shared" si="2238"/>
        <v>0</v>
      </c>
      <c r="C6465" s="22" t="b">
        <f t="shared" si="2239"/>
        <v>0</v>
      </c>
      <c r="D6465" s="22" t="b">
        <f t="shared" si="2240"/>
        <v>0</v>
      </c>
      <c r="E6465" s="22" t="b">
        <f t="shared" si="2241"/>
        <v>0</v>
      </c>
      <c r="F6465" s="52" t="b">
        <f t="shared" si="2242"/>
        <v>0</v>
      </c>
      <c r="G6465" s="22" t="b">
        <f t="shared" si="2243"/>
        <v>0</v>
      </c>
      <c r="H6465" s="22" t="b">
        <f t="shared" si="2244"/>
        <v>0</v>
      </c>
      <c r="I6465" s="22" t="b">
        <f t="shared" si="2245"/>
        <v>1</v>
      </c>
      <c r="J6465" s="22" t="b">
        <f t="shared" si="2246"/>
        <v>0</v>
      </c>
      <c r="K6465" s="3" t="str">
        <f t="shared" si="2247"/>
        <v/>
      </c>
      <c r="L6465" s="3" t="str">
        <f t="shared" si="2248"/>
        <v/>
      </c>
      <c r="M6465" s="3" t="str">
        <f t="shared" si="2249"/>
        <v/>
      </c>
      <c r="N6465" s="54" t="str">
        <f t="shared" si="2250"/>
        <v/>
      </c>
      <c r="O6465" s="3" t="str">
        <f t="shared" si="2251"/>
        <v>버들치마을경남아너스빌2차)</v>
      </c>
      <c r="P6465" s="19" t="str">
        <f t="shared" si="2252"/>
        <v/>
      </c>
      <c r="Q6465" s="23" t="e">
        <f>_xlfn.XLOOKUP(R6465,summary!C3853:C3889,summary!B3853:B3889)</f>
        <v>#N/A</v>
      </c>
      <c r="R6465" s="24" t="str">
        <f t="shared" si="2236"/>
        <v>성복동</v>
      </c>
      <c r="S6465" s="24" t="str">
        <f t="shared" si="2253"/>
        <v>성복20통</v>
      </c>
      <c r="T6465" s="24" t="str">
        <f t="shared" si="2254"/>
        <v>(성복동, 버들치마을경남아너스빌2차)</v>
      </c>
      <c r="U6465" s="24" t="str">
        <f t="shared" si="2255"/>
        <v>성복</v>
      </c>
      <c r="V6465" s="25">
        <f t="shared" si="2256"/>
        <v>20</v>
      </c>
      <c r="W6465" s="25">
        <f t="shared" si="2257"/>
        <v>3</v>
      </c>
      <c r="X6465" s="59"/>
      <c r="Y6465" s="59" t="s">
        <v>7328</v>
      </c>
      <c r="Z6465" s="59" t="s">
        <v>67</v>
      </c>
      <c r="AA6465" s="63" t="s">
        <v>7356</v>
      </c>
    </row>
    <row r="6466" spans="1:27" ht="16.5" customHeight="1" x14ac:dyDescent="0.3">
      <c r="A6466" s="22" t="b">
        <f t="shared" si="2237"/>
        <v>1</v>
      </c>
      <c r="B6466" s="22" t="b">
        <f t="shared" si="2238"/>
        <v>0</v>
      </c>
      <c r="C6466" s="22" t="b">
        <f t="shared" si="2239"/>
        <v>0</v>
      </c>
      <c r="D6466" s="22" t="b">
        <f t="shared" si="2240"/>
        <v>0</v>
      </c>
      <c r="E6466" s="22" t="b">
        <f t="shared" si="2241"/>
        <v>0</v>
      </c>
      <c r="F6466" s="52" t="b">
        <f t="shared" si="2242"/>
        <v>0</v>
      </c>
      <c r="G6466" s="22" t="b">
        <f t="shared" si="2243"/>
        <v>0</v>
      </c>
      <c r="H6466" s="22" t="b">
        <f t="shared" si="2244"/>
        <v>0</v>
      </c>
      <c r="I6466" s="22" t="b">
        <f t="shared" si="2245"/>
        <v>1</v>
      </c>
      <c r="J6466" s="22" t="b">
        <f t="shared" si="2246"/>
        <v>0</v>
      </c>
      <c r="K6466" s="3" t="str">
        <f t="shared" si="2247"/>
        <v/>
      </c>
      <c r="L6466" s="3" t="str">
        <f t="shared" si="2248"/>
        <v/>
      </c>
      <c r="M6466" s="3" t="str">
        <f t="shared" si="2249"/>
        <v/>
      </c>
      <c r="N6466" s="54" t="str">
        <f t="shared" si="2250"/>
        <v/>
      </c>
      <c r="O6466" s="3" t="str">
        <f t="shared" si="2251"/>
        <v>경남아너스빌2차)</v>
      </c>
      <c r="P6466" s="19" t="str">
        <f t="shared" si="2252"/>
        <v/>
      </c>
      <c r="Q6466" s="23" t="e">
        <f>_xlfn.XLOOKUP(R6466,summary!C3854:C3890,summary!B3854:B3890)</f>
        <v>#N/A</v>
      </c>
      <c r="R6466" s="24" t="str">
        <f t="shared" ref="R6466:R6529" si="2258">IF($X6466="",R6465,$X6466)</f>
        <v>성복동</v>
      </c>
      <c r="S6466" s="24" t="str">
        <f t="shared" si="2253"/>
        <v>성복20통</v>
      </c>
      <c r="T6466" s="24" t="str">
        <f t="shared" si="2254"/>
        <v>(성복동, 버들치마을경남아너스빌2차)</v>
      </c>
      <c r="U6466" s="24" t="str">
        <f t="shared" si="2255"/>
        <v>성복</v>
      </c>
      <c r="V6466" s="25">
        <f t="shared" si="2256"/>
        <v>20</v>
      </c>
      <c r="W6466" s="25">
        <f t="shared" si="2257"/>
        <v>4</v>
      </c>
      <c r="X6466" s="59"/>
      <c r="Y6466" s="59" t="s">
        <v>7357</v>
      </c>
      <c r="Z6466" s="59" t="s">
        <v>73</v>
      </c>
      <c r="AA6466" s="63" t="s">
        <v>7358</v>
      </c>
    </row>
    <row r="6467" spans="1:27" ht="16.5" customHeight="1" x14ac:dyDescent="0.3">
      <c r="A6467" s="22" t="b">
        <f t="shared" si="2237"/>
        <v>1</v>
      </c>
      <c r="B6467" s="22" t="b">
        <f t="shared" si="2238"/>
        <v>0</v>
      </c>
      <c r="C6467" s="22" t="b">
        <f t="shared" si="2239"/>
        <v>1</v>
      </c>
      <c r="D6467" s="22" t="b">
        <f t="shared" si="2240"/>
        <v>0</v>
      </c>
      <c r="E6467" s="22" t="b">
        <f t="shared" si="2241"/>
        <v>1</v>
      </c>
      <c r="F6467" s="52" t="b">
        <f t="shared" si="2242"/>
        <v>1</v>
      </c>
      <c r="G6467" s="22" t="b">
        <f t="shared" si="2243"/>
        <v>0</v>
      </c>
      <c r="H6467" s="22" t="b">
        <f t="shared" si="2244"/>
        <v>1</v>
      </c>
      <c r="I6467" s="22" t="b">
        <f t="shared" si="2245"/>
        <v>1</v>
      </c>
      <c r="J6467" s="22" t="b">
        <f t="shared" si="2246"/>
        <v>0</v>
      </c>
      <c r="K6467" s="3" t="str">
        <f t="shared" si="2247"/>
        <v/>
      </c>
      <c r="L6467" s="3" t="str">
        <f t="shared" si="2248"/>
        <v/>
      </c>
      <c r="M6467" s="3" t="str">
        <f t="shared" si="2249"/>
        <v/>
      </c>
      <c r="N6467" s="54" t="str">
        <f t="shared" si="2250"/>
        <v/>
      </c>
      <c r="O6467" s="3" t="str">
        <f t="shared" si="2251"/>
        <v>2차)</v>
      </c>
      <c r="P6467" s="19" t="str">
        <f t="shared" si="2252"/>
        <v/>
      </c>
      <c r="Q6467" s="23" t="e">
        <f>_xlfn.XLOOKUP(R6467,summary!C3855:C3891,summary!B3855:B3891)</f>
        <v>#N/A</v>
      </c>
      <c r="R6467" s="24" t="str">
        <f t="shared" si="2258"/>
        <v>성복동</v>
      </c>
      <c r="S6467" s="24" t="str">
        <f t="shared" si="2253"/>
        <v>성복20통</v>
      </c>
      <c r="T6467" s="24" t="str">
        <f t="shared" si="2254"/>
        <v>(성복동, 버들치마을경남아너스빌2차)</v>
      </c>
      <c r="U6467" s="24" t="str">
        <f t="shared" si="2255"/>
        <v>성복</v>
      </c>
      <c r="V6467" s="25">
        <f t="shared" si="2256"/>
        <v>20</v>
      </c>
      <c r="W6467" s="25">
        <f t="shared" si="2257"/>
        <v>5</v>
      </c>
      <c r="X6467" s="59"/>
      <c r="Y6467" s="59" t="s">
        <v>2629</v>
      </c>
      <c r="Z6467" s="59" t="s">
        <v>87</v>
      </c>
      <c r="AA6467" s="63" t="s">
        <v>7359</v>
      </c>
    </row>
    <row r="6468" spans="1:27" ht="16.5" customHeight="1" x14ac:dyDescent="0.3">
      <c r="A6468" s="22" t="b">
        <f t="shared" si="2237"/>
        <v>0</v>
      </c>
      <c r="B6468" s="22" t="b">
        <f t="shared" si="2238"/>
        <v>0</v>
      </c>
      <c r="C6468" s="22" t="b">
        <f t="shared" si="2239"/>
        <v>0</v>
      </c>
      <c r="D6468" s="22" t="b">
        <f t="shared" si="2240"/>
        <v>0</v>
      </c>
      <c r="E6468" s="22" t="b">
        <f t="shared" si="2241"/>
        <v>0</v>
      </c>
      <c r="F6468" s="52" t="b">
        <f t="shared" si="2242"/>
        <v>0</v>
      </c>
      <c r="G6468" s="22" t="b">
        <f t="shared" si="2243"/>
        <v>0</v>
      </c>
      <c r="H6468" s="22" t="b">
        <f t="shared" si="2244"/>
        <v>0</v>
      </c>
      <c r="I6468" s="22" t="b">
        <f t="shared" si="2245"/>
        <v>0</v>
      </c>
      <c r="J6468" s="22" t="b">
        <f t="shared" si="2246"/>
        <v>0</v>
      </c>
      <c r="K6468" s="3" t="str">
        <f t="shared" si="2247"/>
        <v/>
      </c>
      <c r="L6468" s="3" t="str">
        <f t="shared" si="2248"/>
        <v/>
      </c>
      <c r="M6468" s="3" t="str">
        <f t="shared" si="2249"/>
        <v/>
      </c>
      <c r="N6468" s="54" t="str">
        <f t="shared" si="2250"/>
        <v/>
      </c>
      <c r="O6468" s="3" t="str">
        <f t="shared" si="2251"/>
        <v/>
      </c>
      <c r="P6468" s="19" t="str">
        <f t="shared" si="2252"/>
        <v/>
      </c>
      <c r="Q6468" s="23" t="e">
        <f>_xlfn.XLOOKUP(R6468,summary!C3856:C3892,summary!B3856:B3892)</f>
        <v>#N/A</v>
      </c>
      <c r="R6468" s="24" t="str">
        <f t="shared" si="2258"/>
        <v>성복동</v>
      </c>
      <c r="S6468" s="24" t="str">
        <f t="shared" si="2253"/>
        <v>성복20통</v>
      </c>
      <c r="T6468" s="24" t="str">
        <f t="shared" si="2254"/>
        <v>(성복동, 버들치마을경남아너스빌2차)</v>
      </c>
      <c r="U6468" s="24" t="str">
        <f t="shared" si="2255"/>
        <v>성복</v>
      </c>
      <c r="V6468" s="25">
        <f t="shared" si="2256"/>
        <v>20</v>
      </c>
      <c r="W6468" s="25">
        <f t="shared" si="2257"/>
        <v>6</v>
      </c>
      <c r="X6468" s="59"/>
      <c r="Y6468" s="59"/>
      <c r="Z6468" s="59" t="s">
        <v>89</v>
      </c>
      <c r="AA6468" s="63" t="s">
        <v>7360</v>
      </c>
    </row>
    <row r="6469" spans="1:27" ht="16.5" customHeight="1" x14ac:dyDescent="0.3">
      <c r="A6469" s="22" t="b">
        <f t="shared" si="2237"/>
        <v>0</v>
      </c>
      <c r="B6469" s="22" t="b">
        <f t="shared" si="2238"/>
        <v>0</v>
      </c>
      <c r="C6469" s="22" t="b">
        <f t="shared" si="2239"/>
        <v>0</v>
      </c>
      <c r="D6469" s="22" t="b">
        <f t="shared" si="2240"/>
        <v>0</v>
      </c>
      <c r="E6469" s="22" t="b">
        <f t="shared" si="2241"/>
        <v>0</v>
      </c>
      <c r="F6469" s="52" t="b">
        <f t="shared" si="2242"/>
        <v>0</v>
      </c>
      <c r="G6469" s="22" t="b">
        <f t="shared" si="2243"/>
        <v>0</v>
      </c>
      <c r="H6469" s="22" t="b">
        <f t="shared" si="2244"/>
        <v>0</v>
      </c>
      <c r="I6469" s="22" t="b">
        <f t="shared" si="2245"/>
        <v>0</v>
      </c>
      <c r="J6469" s="22" t="b">
        <f t="shared" si="2246"/>
        <v>0</v>
      </c>
      <c r="K6469" s="3" t="str">
        <f t="shared" si="2247"/>
        <v/>
      </c>
      <c r="L6469" s="3" t="str">
        <f t="shared" si="2248"/>
        <v/>
      </c>
      <c r="M6469" s="3" t="str">
        <f t="shared" si="2249"/>
        <v/>
      </c>
      <c r="N6469" s="54" t="str">
        <f t="shared" si="2250"/>
        <v/>
      </c>
      <c r="O6469" s="3" t="str">
        <f t="shared" si="2251"/>
        <v/>
      </c>
      <c r="P6469" s="19" t="str">
        <f t="shared" si="2252"/>
        <v/>
      </c>
      <c r="Q6469" s="23" t="e">
        <f>_xlfn.XLOOKUP(R6469,summary!C3857:C3893,summary!B3857:B3893)</f>
        <v>#N/A</v>
      </c>
      <c r="R6469" s="24" t="str">
        <f t="shared" si="2258"/>
        <v>성복동</v>
      </c>
      <c r="S6469" s="24" t="str">
        <f t="shared" si="2253"/>
        <v>성복20통</v>
      </c>
      <c r="T6469" s="24" t="str">
        <f t="shared" si="2254"/>
        <v>(성복동, 버들치마을경남아너스빌2차)</v>
      </c>
      <c r="U6469" s="24" t="str">
        <f t="shared" si="2255"/>
        <v>성복</v>
      </c>
      <c r="V6469" s="25">
        <f t="shared" si="2256"/>
        <v>20</v>
      </c>
      <c r="W6469" s="25">
        <f t="shared" si="2257"/>
        <v>7</v>
      </c>
      <c r="X6469" s="59"/>
      <c r="Y6469" s="59"/>
      <c r="Z6469" s="59" t="s">
        <v>91</v>
      </c>
      <c r="AA6469" s="63" t="s">
        <v>7361</v>
      </c>
    </row>
    <row r="6470" spans="1:27" ht="16.5" customHeight="1" x14ac:dyDescent="0.3">
      <c r="A6470" s="22" t="b">
        <f t="shared" si="2237"/>
        <v>1</v>
      </c>
      <c r="B6470" s="22" t="b">
        <f t="shared" si="2238"/>
        <v>0</v>
      </c>
      <c r="C6470" s="22" t="b">
        <f t="shared" si="2239"/>
        <v>0</v>
      </c>
      <c r="D6470" s="22" t="b">
        <f t="shared" si="2240"/>
        <v>0</v>
      </c>
      <c r="E6470" s="22" t="b">
        <f t="shared" si="2241"/>
        <v>0</v>
      </c>
      <c r="F6470" s="52" t="b">
        <f t="shared" si="2242"/>
        <v>0</v>
      </c>
      <c r="G6470" s="22" t="b">
        <f t="shared" si="2243"/>
        <v>0</v>
      </c>
      <c r="H6470" s="22" t="b">
        <f t="shared" si="2244"/>
        <v>0</v>
      </c>
      <c r="I6470" s="22" t="b">
        <f t="shared" si="2245"/>
        <v>0</v>
      </c>
      <c r="J6470" s="22" t="b">
        <f t="shared" si="2246"/>
        <v>1</v>
      </c>
      <c r="K6470" s="3" t="str">
        <f t="shared" si="2247"/>
        <v>성복21통</v>
      </c>
      <c r="L6470" s="3" t="str">
        <f t="shared" si="2248"/>
        <v>21</v>
      </c>
      <c r="M6470" s="3">
        <f t="shared" si="2249"/>
        <v>21</v>
      </c>
      <c r="N6470" s="54" t="str">
        <f t="shared" si="2250"/>
        <v>성복</v>
      </c>
      <c r="O6470" s="3" t="str">
        <f t="shared" si="2251"/>
        <v/>
      </c>
      <c r="P6470" s="19" t="str">
        <f t="shared" si="2252"/>
        <v/>
      </c>
      <c r="Q6470" s="23" t="e">
        <f>_xlfn.XLOOKUP(R6470,summary!C3858:C3894,summary!B3858:B3894)</f>
        <v>#N/A</v>
      </c>
      <c r="R6470" s="24" t="str">
        <f t="shared" si="2258"/>
        <v>성복동</v>
      </c>
      <c r="S6470" s="24" t="str">
        <f t="shared" si="2253"/>
        <v>성복21통</v>
      </c>
      <c r="T6470" s="24" t="str">
        <f t="shared" si="2254"/>
        <v>(성복동, 버들치마을성복자이1차)</v>
      </c>
      <c r="U6470" s="24" t="str">
        <f t="shared" si="2255"/>
        <v>성복</v>
      </c>
      <c r="V6470" s="25">
        <f t="shared" si="2256"/>
        <v>21</v>
      </c>
      <c r="W6470" s="25">
        <f t="shared" si="2257"/>
        <v>1</v>
      </c>
      <c r="X6470" s="59"/>
      <c r="Y6470" s="59" t="s">
        <v>7362</v>
      </c>
      <c r="Z6470" s="59" t="s">
        <v>63</v>
      </c>
      <c r="AA6470" s="63" t="s">
        <v>7363</v>
      </c>
    </row>
    <row r="6471" spans="1:27" ht="16.5" customHeight="1" x14ac:dyDescent="0.3">
      <c r="A6471" s="22" t="b">
        <f t="shared" si="2237"/>
        <v>1</v>
      </c>
      <c r="B6471" s="22" t="b">
        <f t="shared" si="2238"/>
        <v>1</v>
      </c>
      <c r="C6471" s="22" t="b">
        <f t="shared" si="2239"/>
        <v>0</v>
      </c>
      <c r="D6471" s="22" t="b">
        <f t="shared" si="2240"/>
        <v>0</v>
      </c>
      <c r="E6471" s="22" t="b">
        <f t="shared" si="2241"/>
        <v>1</v>
      </c>
      <c r="F6471" s="52" t="b">
        <f t="shared" si="2242"/>
        <v>1</v>
      </c>
      <c r="G6471" s="22" t="b">
        <f t="shared" si="2243"/>
        <v>1</v>
      </c>
      <c r="H6471" s="22" t="b">
        <f t="shared" si="2244"/>
        <v>0</v>
      </c>
      <c r="I6471" s="22" t="b">
        <f t="shared" si="2245"/>
        <v>1</v>
      </c>
      <c r="J6471" s="22" t="b">
        <f t="shared" si="2246"/>
        <v>0</v>
      </c>
      <c r="K6471" s="3" t="str">
        <f t="shared" si="2247"/>
        <v/>
      </c>
      <c r="L6471" s="3" t="str">
        <f t="shared" si="2248"/>
        <v/>
      </c>
      <c r="M6471" s="3" t="str">
        <f t="shared" si="2249"/>
        <v/>
      </c>
      <c r="N6471" s="54" t="str">
        <f t="shared" si="2250"/>
        <v/>
      </c>
      <c r="O6471" s="3" t="str">
        <f t="shared" si="2251"/>
        <v>(성복동, 버들치마을성복자이1차)</v>
      </c>
      <c r="P6471" s="19" t="str">
        <f t="shared" si="2252"/>
        <v>(성복동, 버들치마을성복자이1차)</v>
      </c>
      <c r="Q6471" s="23" t="e">
        <f>_xlfn.XLOOKUP(R6471,summary!C3859:C3895,summary!B3859:B3895)</f>
        <v>#N/A</v>
      </c>
      <c r="R6471" s="24" t="str">
        <f t="shared" si="2258"/>
        <v>성복동</v>
      </c>
      <c r="S6471" s="24" t="str">
        <f t="shared" si="2253"/>
        <v>성복21통</v>
      </c>
      <c r="T6471" s="24" t="str">
        <f t="shared" si="2254"/>
        <v>(성복동, 버들치마을성복자이1차)</v>
      </c>
      <c r="U6471" s="24" t="str">
        <f t="shared" si="2255"/>
        <v>성복</v>
      </c>
      <c r="V6471" s="25">
        <f t="shared" si="2256"/>
        <v>21</v>
      </c>
      <c r="W6471" s="25">
        <f t="shared" si="2257"/>
        <v>2</v>
      </c>
      <c r="X6471" s="59"/>
      <c r="Y6471" s="59" t="s">
        <v>7259</v>
      </c>
      <c r="Z6471" s="59" t="s">
        <v>65</v>
      </c>
      <c r="AA6471" s="63" t="s">
        <v>7364</v>
      </c>
    </row>
    <row r="6472" spans="1:27" ht="16.5" customHeight="1" x14ac:dyDescent="0.3">
      <c r="A6472" s="22" t="b">
        <f t="shared" si="2237"/>
        <v>1</v>
      </c>
      <c r="B6472" s="22" t="b">
        <f t="shared" si="2238"/>
        <v>0</v>
      </c>
      <c r="C6472" s="22" t="b">
        <f t="shared" si="2239"/>
        <v>0</v>
      </c>
      <c r="D6472" s="22" t="b">
        <f t="shared" si="2240"/>
        <v>0</v>
      </c>
      <c r="E6472" s="22" t="b">
        <f t="shared" si="2241"/>
        <v>0</v>
      </c>
      <c r="F6472" s="52" t="b">
        <f t="shared" si="2242"/>
        <v>0</v>
      </c>
      <c r="G6472" s="22" t="b">
        <f t="shared" si="2243"/>
        <v>0</v>
      </c>
      <c r="H6472" s="22" t="b">
        <f t="shared" si="2244"/>
        <v>0</v>
      </c>
      <c r="I6472" s="22" t="b">
        <f t="shared" si="2245"/>
        <v>1</v>
      </c>
      <c r="J6472" s="22" t="b">
        <f t="shared" si="2246"/>
        <v>0</v>
      </c>
      <c r="K6472" s="3" t="str">
        <f t="shared" si="2247"/>
        <v/>
      </c>
      <c r="L6472" s="3" t="str">
        <f t="shared" si="2248"/>
        <v/>
      </c>
      <c r="M6472" s="3" t="str">
        <f t="shared" si="2249"/>
        <v/>
      </c>
      <c r="N6472" s="54" t="str">
        <f t="shared" si="2250"/>
        <v/>
      </c>
      <c r="O6472" s="3" t="str">
        <f t="shared" si="2251"/>
        <v>버들치마을성복자이1차)</v>
      </c>
      <c r="P6472" s="19" t="str">
        <f t="shared" si="2252"/>
        <v/>
      </c>
      <c r="Q6472" s="23" t="e">
        <f>_xlfn.XLOOKUP(R6472,summary!C3860:C3896,summary!B3860:B3896)</f>
        <v>#N/A</v>
      </c>
      <c r="R6472" s="24" t="str">
        <f t="shared" si="2258"/>
        <v>성복동</v>
      </c>
      <c r="S6472" s="24" t="str">
        <f t="shared" si="2253"/>
        <v>성복21통</v>
      </c>
      <c r="T6472" s="24" t="str">
        <f t="shared" si="2254"/>
        <v>(성복동, 버들치마을성복자이1차)</v>
      </c>
      <c r="U6472" s="24" t="str">
        <f t="shared" si="2255"/>
        <v>성복</v>
      </c>
      <c r="V6472" s="25">
        <f t="shared" si="2256"/>
        <v>21</v>
      </c>
      <c r="W6472" s="25">
        <f t="shared" si="2257"/>
        <v>3</v>
      </c>
      <c r="X6472" s="59"/>
      <c r="Y6472" s="59" t="s">
        <v>7328</v>
      </c>
      <c r="Z6472" s="59" t="s">
        <v>67</v>
      </c>
      <c r="AA6472" s="63" t="s">
        <v>7365</v>
      </c>
    </row>
    <row r="6473" spans="1:27" ht="16.5" customHeight="1" x14ac:dyDescent="0.3">
      <c r="A6473" s="22" t="b">
        <f t="shared" si="2237"/>
        <v>1</v>
      </c>
      <c r="B6473" s="22" t="b">
        <f t="shared" si="2238"/>
        <v>0</v>
      </c>
      <c r="C6473" s="22" t="b">
        <f t="shared" si="2239"/>
        <v>1</v>
      </c>
      <c r="D6473" s="22" t="b">
        <f t="shared" si="2240"/>
        <v>0</v>
      </c>
      <c r="E6473" s="22" t="b">
        <f t="shared" si="2241"/>
        <v>1</v>
      </c>
      <c r="F6473" s="52" t="b">
        <f t="shared" si="2242"/>
        <v>1</v>
      </c>
      <c r="G6473" s="22" t="b">
        <f t="shared" si="2243"/>
        <v>0</v>
      </c>
      <c r="H6473" s="22" t="b">
        <f t="shared" si="2244"/>
        <v>1</v>
      </c>
      <c r="I6473" s="22" t="b">
        <f t="shared" si="2245"/>
        <v>1</v>
      </c>
      <c r="J6473" s="22" t="b">
        <f t="shared" si="2246"/>
        <v>0</v>
      </c>
      <c r="K6473" s="3" t="str">
        <f t="shared" si="2247"/>
        <v/>
      </c>
      <c r="L6473" s="3" t="str">
        <f t="shared" si="2248"/>
        <v/>
      </c>
      <c r="M6473" s="3" t="str">
        <f t="shared" si="2249"/>
        <v/>
      </c>
      <c r="N6473" s="54" t="str">
        <f t="shared" si="2250"/>
        <v/>
      </c>
      <c r="O6473" s="3" t="str">
        <f t="shared" si="2251"/>
        <v>성복자이1차)</v>
      </c>
      <c r="P6473" s="19" t="str">
        <f t="shared" si="2252"/>
        <v/>
      </c>
      <c r="Q6473" s="23" t="e">
        <f>_xlfn.XLOOKUP(R6473,summary!C3861:C3897,summary!B3861:B3897)</f>
        <v>#N/A</v>
      </c>
      <c r="R6473" s="24" t="str">
        <f t="shared" si="2258"/>
        <v>성복동</v>
      </c>
      <c r="S6473" s="24" t="str">
        <f t="shared" si="2253"/>
        <v>성복21통</v>
      </c>
      <c r="T6473" s="24" t="str">
        <f t="shared" si="2254"/>
        <v>(성복동, 버들치마을성복자이1차)</v>
      </c>
      <c r="U6473" s="24" t="str">
        <f t="shared" si="2255"/>
        <v>성복</v>
      </c>
      <c r="V6473" s="25">
        <f t="shared" si="2256"/>
        <v>21</v>
      </c>
      <c r="W6473" s="25">
        <f t="shared" si="2257"/>
        <v>4</v>
      </c>
      <c r="X6473" s="59"/>
      <c r="Y6473" s="59" t="s">
        <v>7366</v>
      </c>
      <c r="Z6473" s="59" t="s">
        <v>73</v>
      </c>
      <c r="AA6473" s="63" t="s">
        <v>7367</v>
      </c>
    </row>
    <row r="6474" spans="1:27" ht="16.5" customHeight="1" x14ac:dyDescent="0.3">
      <c r="A6474" s="22" t="b">
        <f t="shared" si="2237"/>
        <v>0</v>
      </c>
      <c r="B6474" s="22" t="b">
        <f t="shared" si="2238"/>
        <v>0</v>
      </c>
      <c r="C6474" s="22" t="b">
        <f t="shared" si="2239"/>
        <v>0</v>
      </c>
      <c r="D6474" s="22" t="b">
        <f t="shared" si="2240"/>
        <v>0</v>
      </c>
      <c r="E6474" s="22" t="b">
        <f t="shared" si="2241"/>
        <v>0</v>
      </c>
      <c r="F6474" s="52" t="b">
        <f t="shared" si="2242"/>
        <v>0</v>
      </c>
      <c r="G6474" s="22" t="b">
        <f t="shared" si="2243"/>
        <v>0</v>
      </c>
      <c r="H6474" s="22" t="b">
        <f t="shared" si="2244"/>
        <v>0</v>
      </c>
      <c r="I6474" s="22" t="b">
        <f t="shared" si="2245"/>
        <v>0</v>
      </c>
      <c r="J6474" s="22" t="b">
        <f t="shared" si="2246"/>
        <v>0</v>
      </c>
      <c r="K6474" s="3" t="str">
        <f t="shared" si="2247"/>
        <v/>
      </c>
      <c r="L6474" s="3" t="str">
        <f t="shared" si="2248"/>
        <v/>
      </c>
      <c r="M6474" s="3" t="str">
        <f t="shared" si="2249"/>
        <v/>
      </c>
      <c r="N6474" s="54" t="str">
        <f t="shared" si="2250"/>
        <v/>
      </c>
      <c r="O6474" s="3" t="str">
        <f t="shared" si="2251"/>
        <v/>
      </c>
      <c r="P6474" s="19" t="str">
        <f t="shared" si="2252"/>
        <v/>
      </c>
      <c r="Q6474" s="23" t="e">
        <f>_xlfn.XLOOKUP(R6474,summary!C3862:C3898,summary!B3862:B3898)</f>
        <v>#N/A</v>
      </c>
      <c r="R6474" s="24" t="str">
        <f t="shared" si="2258"/>
        <v>성복동</v>
      </c>
      <c r="S6474" s="24" t="str">
        <f t="shared" si="2253"/>
        <v>성복21통</v>
      </c>
      <c r="T6474" s="24" t="str">
        <f t="shared" si="2254"/>
        <v>(성복동, 버들치마을성복자이1차)</v>
      </c>
      <c r="U6474" s="24" t="str">
        <f t="shared" si="2255"/>
        <v>성복</v>
      </c>
      <c r="V6474" s="25">
        <f t="shared" si="2256"/>
        <v>21</v>
      </c>
      <c r="W6474" s="25">
        <f t="shared" si="2257"/>
        <v>5</v>
      </c>
      <c r="X6474" s="59"/>
      <c r="Y6474" s="59"/>
      <c r="Z6474" s="59" t="s">
        <v>87</v>
      </c>
      <c r="AA6474" s="63" t="s">
        <v>7368</v>
      </c>
    </row>
    <row r="6475" spans="1:27" ht="16.5" customHeight="1" x14ac:dyDescent="0.3">
      <c r="A6475" s="22" t="b">
        <f t="shared" si="2237"/>
        <v>0</v>
      </c>
      <c r="B6475" s="22" t="b">
        <f t="shared" si="2238"/>
        <v>0</v>
      </c>
      <c r="C6475" s="22" t="b">
        <f t="shared" si="2239"/>
        <v>0</v>
      </c>
      <c r="D6475" s="22" t="b">
        <f t="shared" si="2240"/>
        <v>0</v>
      </c>
      <c r="E6475" s="22" t="b">
        <f t="shared" si="2241"/>
        <v>0</v>
      </c>
      <c r="F6475" s="52" t="b">
        <f t="shared" si="2242"/>
        <v>0</v>
      </c>
      <c r="G6475" s="22" t="b">
        <f t="shared" si="2243"/>
        <v>0</v>
      </c>
      <c r="H6475" s="22" t="b">
        <f t="shared" si="2244"/>
        <v>0</v>
      </c>
      <c r="I6475" s="22" t="b">
        <f t="shared" si="2245"/>
        <v>0</v>
      </c>
      <c r="J6475" s="22" t="b">
        <f t="shared" si="2246"/>
        <v>0</v>
      </c>
      <c r="K6475" s="3" t="str">
        <f t="shared" si="2247"/>
        <v/>
      </c>
      <c r="L6475" s="3" t="str">
        <f t="shared" si="2248"/>
        <v/>
      </c>
      <c r="M6475" s="3" t="str">
        <f t="shared" si="2249"/>
        <v/>
      </c>
      <c r="N6475" s="54" t="str">
        <f t="shared" si="2250"/>
        <v/>
      </c>
      <c r="O6475" s="3" t="str">
        <f t="shared" si="2251"/>
        <v/>
      </c>
      <c r="P6475" s="19" t="str">
        <f t="shared" si="2252"/>
        <v/>
      </c>
      <c r="Q6475" s="23" t="e">
        <f>_xlfn.XLOOKUP(R6475,summary!C3863:C3899,summary!B3863:B3899)</f>
        <v>#N/A</v>
      </c>
      <c r="R6475" s="24" t="str">
        <f t="shared" si="2258"/>
        <v>성복동</v>
      </c>
      <c r="S6475" s="24" t="str">
        <f t="shared" si="2253"/>
        <v>성복21통</v>
      </c>
      <c r="T6475" s="24" t="str">
        <f t="shared" si="2254"/>
        <v>(성복동, 버들치마을성복자이1차)</v>
      </c>
      <c r="U6475" s="24" t="str">
        <f t="shared" si="2255"/>
        <v>성복</v>
      </c>
      <c r="V6475" s="25">
        <f t="shared" si="2256"/>
        <v>21</v>
      </c>
      <c r="W6475" s="25">
        <f t="shared" si="2257"/>
        <v>6</v>
      </c>
      <c r="X6475" s="59"/>
      <c r="Y6475" s="59"/>
      <c r="Z6475" s="59" t="s">
        <v>89</v>
      </c>
      <c r="AA6475" s="63" t="s">
        <v>7369</v>
      </c>
    </row>
    <row r="6476" spans="1:27" ht="16.5" customHeight="1" x14ac:dyDescent="0.3">
      <c r="A6476" s="22" t="b">
        <f t="shared" si="2237"/>
        <v>0</v>
      </c>
      <c r="B6476" s="22" t="b">
        <f t="shared" si="2238"/>
        <v>0</v>
      </c>
      <c r="C6476" s="22" t="b">
        <f t="shared" si="2239"/>
        <v>0</v>
      </c>
      <c r="D6476" s="22" t="b">
        <f t="shared" si="2240"/>
        <v>0</v>
      </c>
      <c r="E6476" s="22" t="b">
        <f t="shared" si="2241"/>
        <v>0</v>
      </c>
      <c r="F6476" s="52" t="b">
        <f t="shared" si="2242"/>
        <v>0</v>
      </c>
      <c r="G6476" s="22" t="b">
        <f t="shared" si="2243"/>
        <v>0</v>
      </c>
      <c r="H6476" s="22" t="b">
        <f t="shared" si="2244"/>
        <v>0</v>
      </c>
      <c r="I6476" s="22" t="b">
        <f t="shared" si="2245"/>
        <v>0</v>
      </c>
      <c r="J6476" s="22" t="b">
        <f t="shared" si="2246"/>
        <v>0</v>
      </c>
      <c r="K6476" s="3" t="str">
        <f t="shared" si="2247"/>
        <v/>
      </c>
      <c r="L6476" s="3" t="str">
        <f t="shared" si="2248"/>
        <v/>
      </c>
      <c r="M6476" s="3" t="str">
        <f t="shared" si="2249"/>
        <v/>
      </c>
      <c r="N6476" s="54" t="str">
        <f t="shared" si="2250"/>
        <v/>
      </c>
      <c r="O6476" s="3" t="str">
        <f t="shared" si="2251"/>
        <v/>
      </c>
      <c r="P6476" s="19" t="str">
        <f t="shared" si="2252"/>
        <v/>
      </c>
      <c r="Q6476" s="23" t="e">
        <f>_xlfn.XLOOKUP(R6476,summary!C3864:C3900,summary!B3864:B3900)</f>
        <v>#N/A</v>
      </c>
      <c r="R6476" s="24" t="str">
        <f t="shared" si="2258"/>
        <v>성복동</v>
      </c>
      <c r="S6476" s="24" t="str">
        <f t="shared" si="2253"/>
        <v>성복21통</v>
      </c>
      <c r="T6476" s="24" t="str">
        <f t="shared" si="2254"/>
        <v>(성복동, 버들치마을성복자이1차)</v>
      </c>
      <c r="U6476" s="24" t="str">
        <f t="shared" si="2255"/>
        <v>성복</v>
      </c>
      <c r="V6476" s="25">
        <f t="shared" si="2256"/>
        <v>21</v>
      </c>
      <c r="W6476" s="25">
        <f t="shared" si="2257"/>
        <v>7</v>
      </c>
      <c r="X6476" s="59"/>
      <c r="Y6476" s="59"/>
      <c r="Z6476" s="59" t="s">
        <v>91</v>
      </c>
      <c r="AA6476" s="63" t="s">
        <v>7370</v>
      </c>
    </row>
    <row r="6477" spans="1:27" ht="16.5" customHeight="1" x14ac:dyDescent="0.3">
      <c r="A6477" s="22" t="b">
        <f t="shared" si="2237"/>
        <v>0</v>
      </c>
      <c r="B6477" s="22" t="b">
        <f t="shared" si="2238"/>
        <v>0</v>
      </c>
      <c r="C6477" s="22" t="b">
        <f t="shared" si="2239"/>
        <v>0</v>
      </c>
      <c r="D6477" s="22" t="b">
        <f t="shared" si="2240"/>
        <v>0</v>
      </c>
      <c r="E6477" s="22" t="b">
        <f t="shared" si="2241"/>
        <v>0</v>
      </c>
      <c r="F6477" s="52" t="b">
        <f t="shared" si="2242"/>
        <v>0</v>
      </c>
      <c r="G6477" s="22" t="b">
        <f t="shared" si="2243"/>
        <v>0</v>
      </c>
      <c r="H6477" s="22" t="b">
        <f t="shared" si="2244"/>
        <v>0</v>
      </c>
      <c r="I6477" s="22" t="b">
        <f t="shared" si="2245"/>
        <v>0</v>
      </c>
      <c r="J6477" s="22" t="b">
        <f t="shared" si="2246"/>
        <v>0</v>
      </c>
      <c r="K6477" s="3" t="str">
        <f t="shared" si="2247"/>
        <v/>
      </c>
      <c r="L6477" s="3" t="str">
        <f t="shared" si="2248"/>
        <v/>
      </c>
      <c r="M6477" s="3" t="str">
        <f t="shared" si="2249"/>
        <v/>
      </c>
      <c r="N6477" s="54" t="str">
        <f t="shared" si="2250"/>
        <v/>
      </c>
      <c r="O6477" s="3" t="str">
        <f t="shared" si="2251"/>
        <v/>
      </c>
      <c r="P6477" s="19" t="str">
        <f t="shared" si="2252"/>
        <v/>
      </c>
      <c r="Q6477" s="23" t="e">
        <f>_xlfn.XLOOKUP(R6477,summary!C3865:C3901,summary!B3865:B3901)</f>
        <v>#N/A</v>
      </c>
      <c r="R6477" s="24" t="str">
        <f t="shared" si="2258"/>
        <v>성복동</v>
      </c>
      <c r="S6477" s="24" t="str">
        <f t="shared" si="2253"/>
        <v>성복21통</v>
      </c>
      <c r="T6477" s="24" t="str">
        <f t="shared" si="2254"/>
        <v>(성복동, 버들치마을성복자이1차)</v>
      </c>
      <c r="U6477" s="24" t="str">
        <f t="shared" si="2255"/>
        <v>성복</v>
      </c>
      <c r="V6477" s="25">
        <f t="shared" si="2256"/>
        <v>21</v>
      </c>
      <c r="W6477" s="25">
        <f t="shared" si="2257"/>
        <v>8</v>
      </c>
      <c r="X6477" s="59"/>
      <c r="Y6477" s="59"/>
      <c r="Z6477" s="59" t="s">
        <v>93</v>
      </c>
      <c r="AA6477" s="63" t="s">
        <v>7371</v>
      </c>
    </row>
    <row r="6478" spans="1:27" ht="16.5" customHeight="1" x14ac:dyDescent="0.3">
      <c r="A6478" s="22" t="b">
        <f t="shared" si="2237"/>
        <v>0</v>
      </c>
      <c r="B6478" s="22" t="b">
        <f t="shared" si="2238"/>
        <v>0</v>
      </c>
      <c r="C6478" s="22" t="b">
        <f t="shared" si="2239"/>
        <v>0</v>
      </c>
      <c r="D6478" s="22" t="b">
        <f t="shared" si="2240"/>
        <v>0</v>
      </c>
      <c r="E6478" s="22" t="b">
        <f t="shared" si="2241"/>
        <v>0</v>
      </c>
      <c r="F6478" s="52" t="b">
        <f t="shared" si="2242"/>
        <v>0</v>
      </c>
      <c r="G6478" s="22" t="b">
        <f t="shared" si="2243"/>
        <v>0</v>
      </c>
      <c r="H6478" s="22" t="b">
        <f t="shared" si="2244"/>
        <v>0</v>
      </c>
      <c r="I6478" s="22" t="b">
        <f t="shared" si="2245"/>
        <v>0</v>
      </c>
      <c r="J6478" s="22" t="b">
        <f t="shared" si="2246"/>
        <v>0</v>
      </c>
      <c r="K6478" s="3" t="str">
        <f t="shared" si="2247"/>
        <v/>
      </c>
      <c r="L6478" s="3" t="str">
        <f t="shared" si="2248"/>
        <v/>
      </c>
      <c r="M6478" s="3" t="str">
        <f t="shared" si="2249"/>
        <v/>
      </c>
      <c r="N6478" s="54" t="str">
        <f t="shared" si="2250"/>
        <v/>
      </c>
      <c r="O6478" s="3" t="str">
        <f t="shared" si="2251"/>
        <v/>
      </c>
      <c r="P6478" s="19" t="str">
        <f t="shared" si="2252"/>
        <v/>
      </c>
      <c r="Q6478" s="23" t="e">
        <f>_xlfn.XLOOKUP(R6478,summary!C3866:C3902,summary!B3866:B3902)</f>
        <v>#N/A</v>
      </c>
      <c r="R6478" s="24" t="str">
        <f t="shared" si="2258"/>
        <v>성복동</v>
      </c>
      <c r="S6478" s="24" t="str">
        <f t="shared" si="2253"/>
        <v>성복21통</v>
      </c>
      <c r="T6478" s="24" t="str">
        <f t="shared" si="2254"/>
        <v>(성복동, 버들치마을성복자이1차)</v>
      </c>
      <c r="U6478" s="24" t="str">
        <f t="shared" si="2255"/>
        <v>성복</v>
      </c>
      <c r="V6478" s="25">
        <f t="shared" si="2256"/>
        <v>21</v>
      </c>
      <c r="W6478" s="25">
        <f t="shared" si="2257"/>
        <v>9</v>
      </c>
      <c r="X6478" s="59"/>
      <c r="Y6478" s="59"/>
      <c r="Z6478" s="59" t="s">
        <v>95</v>
      </c>
      <c r="AA6478" s="63" t="s">
        <v>7372</v>
      </c>
    </row>
    <row r="6479" spans="1:27" ht="16.5" customHeight="1" x14ac:dyDescent="0.3">
      <c r="A6479" s="22" t="b">
        <f t="shared" si="2237"/>
        <v>1</v>
      </c>
      <c r="B6479" s="22" t="b">
        <f t="shared" si="2238"/>
        <v>0</v>
      </c>
      <c r="C6479" s="22" t="b">
        <f t="shared" si="2239"/>
        <v>0</v>
      </c>
      <c r="D6479" s="22" t="b">
        <f t="shared" si="2240"/>
        <v>0</v>
      </c>
      <c r="E6479" s="22" t="b">
        <f t="shared" si="2241"/>
        <v>0</v>
      </c>
      <c r="F6479" s="52" t="b">
        <f t="shared" si="2242"/>
        <v>0</v>
      </c>
      <c r="G6479" s="22" t="b">
        <f t="shared" si="2243"/>
        <v>0</v>
      </c>
      <c r="H6479" s="22" t="b">
        <f t="shared" si="2244"/>
        <v>0</v>
      </c>
      <c r="I6479" s="22" t="b">
        <f t="shared" si="2245"/>
        <v>0</v>
      </c>
      <c r="J6479" s="22" t="b">
        <f t="shared" si="2246"/>
        <v>1</v>
      </c>
      <c r="K6479" s="3" t="str">
        <f t="shared" si="2247"/>
        <v>성복22통</v>
      </c>
      <c r="L6479" s="3" t="str">
        <f t="shared" si="2248"/>
        <v>22</v>
      </c>
      <c r="M6479" s="3">
        <f t="shared" si="2249"/>
        <v>22</v>
      </c>
      <c r="N6479" s="54" t="str">
        <f t="shared" si="2250"/>
        <v>성복</v>
      </c>
      <c r="O6479" s="3" t="str">
        <f t="shared" si="2251"/>
        <v/>
      </c>
      <c r="P6479" s="19" t="str">
        <f t="shared" si="2252"/>
        <v/>
      </c>
      <c r="Q6479" s="23" t="e">
        <f>_xlfn.XLOOKUP(R6479,summary!C3867:C3903,summary!B3867:B3903)</f>
        <v>#N/A</v>
      </c>
      <c r="R6479" s="24" t="str">
        <f t="shared" si="2258"/>
        <v>성복동</v>
      </c>
      <c r="S6479" s="24" t="str">
        <f t="shared" si="2253"/>
        <v>성복22통</v>
      </c>
      <c r="T6479" s="24" t="str">
        <f t="shared" si="2254"/>
        <v>(성복동, 버들치마을성복자이1차)</v>
      </c>
      <c r="U6479" s="24" t="str">
        <f t="shared" si="2255"/>
        <v>성복</v>
      </c>
      <c r="V6479" s="25">
        <f t="shared" si="2256"/>
        <v>22</v>
      </c>
      <c r="W6479" s="25">
        <f t="shared" si="2257"/>
        <v>1</v>
      </c>
      <c r="X6479" s="59"/>
      <c r="Y6479" s="59" t="s">
        <v>7373</v>
      </c>
      <c r="Z6479" s="59" t="s">
        <v>63</v>
      </c>
      <c r="AA6479" s="63" t="s">
        <v>7374</v>
      </c>
    </row>
    <row r="6480" spans="1:27" ht="16.5" customHeight="1" x14ac:dyDescent="0.3">
      <c r="A6480" s="22" t="b">
        <f t="shared" si="2237"/>
        <v>1</v>
      </c>
      <c r="B6480" s="22" t="b">
        <f t="shared" si="2238"/>
        <v>1</v>
      </c>
      <c r="C6480" s="22" t="b">
        <f t="shared" si="2239"/>
        <v>0</v>
      </c>
      <c r="D6480" s="22" t="b">
        <f t="shared" si="2240"/>
        <v>0</v>
      </c>
      <c r="E6480" s="22" t="b">
        <f t="shared" si="2241"/>
        <v>1</v>
      </c>
      <c r="F6480" s="52" t="b">
        <f t="shared" si="2242"/>
        <v>1</v>
      </c>
      <c r="G6480" s="22" t="b">
        <f t="shared" si="2243"/>
        <v>1</v>
      </c>
      <c r="H6480" s="22" t="b">
        <f t="shared" si="2244"/>
        <v>0</v>
      </c>
      <c r="I6480" s="22" t="b">
        <f t="shared" si="2245"/>
        <v>1</v>
      </c>
      <c r="J6480" s="22" t="b">
        <f t="shared" si="2246"/>
        <v>0</v>
      </c>
      <c r="K6480" s="3" t="str">
        <f t="shared" si="2247"/>
        <v/>
      </c>
      <c r="L6480" s="3" t="str">
        <f t="shared" si="2248"/>
        <v/>
      </c>
      <c r="M6480" s="3" t="str">
        <f t="shared" si="2249"/>
        <v/>
      </c>
      <c r="N6480" s="54" t="str">
        <f t="shared" si="2250"/>
        <v/>
      </c>
      <c r="O6480" s="3" t="str">
        <f t="shared" si="2251"/>
        <v>(성복동, 버들치마을성복자이1차)</v>
      </c>
      <c r="P6480" s="19" t="str">
        <f t="shared" si="2252"/>
        <v>(성복동, 버들치마을성복자이1차)</v>
      </c>
      <c r="Q6480" s="23" t="e">
        <f>_xlfn.XLOOKUP(R6480,summary!C3868:C3904,summary!B3868:B3904)</f>
        <v>#N/A</v>
      </c>
      <c r="R6480" s="24" t="str">
        <f t="shared" si="2258"/>
        <v>성복동</v>
      </c>
      <c r="S6480" s="24" t="str">
        <f t="shared" si="2253"/>
        <v>성복22통</v>
      </c>
      <c r="T6480" s="24" t="str">
        <f t="shared" si="2254"/>
        <v>(성복동, 버들치마을성복자이1차)</v>
      </c>
      <c r="U6480" s="24" t="str">
        <f t="shared" si="2255"/>
        <v>성복</v>
      </c>
      <c r="V6480" s="25">
        <f t="shared" si="2256"/>
        <v>22</v>
      </c>
      <c r="W6480" s="25">
        <f t="shared" si="2257"/>
        <v>2</v>
      </c>
      <c r="X6480" s="59"/>
      <c r="Y6480" s="59" t="s">
        <v>7259</v>
      </c>
      <c r="Z6480" s="59" t="s">
        <v>65</v>
      </c>
      <c r="AA6480" s="63" t="s">
        <v>7375</v>
      </c>
    </row>
    <row r="6481" spans="1:27" ht="16.5" customHeight="1" x14ac:dyDescent="0.3">
      <c r="A6481" s="22" t="b">
        <f t="shared" si="2237"/>
        <v>1</v>
      </c>
      <c r="B6481" s="22" t="b">
        <f t="shared" si="2238"/>
        <v>0</v>
      </c>
      <c r="C6481" s="22" t="b">
        <f t="shared" si="2239"/>
        <v>0</v>
      </c>
      <c r="D6481" s="22" t="b">
        <f t="shared" si="2240"/>
        <v>0</v>
      </c>
      <c r="E6481" s="22" t="b">
        <f t="shared" si="2241"/>
        <v>0</v>
      </c>
      <c r="F6481" s="52" t="b">
        <f t="shared" si="2242"/>
        <v>0</v>
      </c>
      <c r="G6481" s="22" t="b">
        <f t="shared" si="2243"/>
        <v>0</v>
      </c>
      <c r="H6481" s="22" t="b">
        <f t="shared" si="2244"/>
        <v>0</v>
      </c>
      <c r="I6481" s="22" t="b">
        <f t="shared" si="2245"/>
        <v>1</v>
      </c>
      <c r="J6481" s="22" t="b">
        <f t="shared" si="2246"/>
        <v>0</v>
      </c>
      <c r="K6481" s="3" t="str">
        <f t="shared" si="2247"/>
        <v/>
      </c>
      <c r="L6481" s="3" t="str">
        <f t="shared" si="2248"/>
        <v/>
      </c>
      <c r="M6481" s="3" t="str">
        <f t="shared" si="2249"/>
        <v/>
      </c>
      <c r="N6481" s="54" t="str">
        <f t="shared" si="2250"/>
        <v/>
      </c>
      <c r="O6481" s="3" t="str">
        <f t="shared" si="2251"/>
        <v>버들치마을성복자이1차)</v>
      </c>
      <c r="P6481" s="19" t="str">
        <f t="shared" si="2252"/>
        <v/>
      </c>
      <c r="Q6481" s="23" t="e">
        <f>_xlfn.XLOOKUP(R6481,summary!C3869:C3905,summary!B3869:B3905)</f>
        <v>#N/A</v>
      </c>
      <c r="R6481" s="24" t="str">
        <f t="shared" si="2258"/>
        <v>성복동</v>
      </c>
      <c r="S6481" s="24" t="str">
        <f t="shared" si="2253"/>
        <v>성복22통</v>
      </c>
      <c r="T6481" s="24" t="str">
        <f t="shared" si="2254"/>
        <v>(성복동, 버들치마을성복자이1차)</v>
      </c>
      <c r="U6481" s="24" t="str">
        <f t="shared" si="2255"/>
        <v>성복</v>
      </c>
      <c r="V6481" s="25">
        <f t="shared" si="2256"/>
        <v>22</v>
      </c>
      <c r="W6481" s="25">
        <f t="shared" si="2257"/>
        <v>3</v>
      </c>
      <c r="X6481" s="59"/>
      <c r="Y6481" s="59" t="s">
        <v>7328</v>
      </c>
      <c r="Z6481" s="59" t="s">
        <v>67</v>
      </c>
      <c r="AA6481" s="63" t="s">
        <v>7376</v>
      </c>
    </row>
    <row r="6482" spans="1:27" ht="16.5" customHeight="1" x14ac:dyDescent="0.3">
      <c r="A6482" s="22" t="b">
        <f t="shared" si="2237"/>
        <v>1</v>
      </c>
      <c r="B6482" s="22" t="b">
        <f t="shared" si="2238"/>
        <v>0</v>
      </c>
      <c r="C6482" s="22" t="b">
        <f t="shared" si="2239"/>
        <v>1</v>
      </c>
      <c r="D6482" s="22" t="b">
        <f t="shared" si="2240"/>
        <v>0</v>
      </c>
      <c r="E6482" s="22" t="b">
        <f t="shared" si="2241"/>
        <v>1</v>
      </c>
      <c r="F6482" s="52" t="b">
        <f t="shared" si="2242"/>
        <v>1</v>
      </c>
      <c r="G6482" s="22" t="b">
        <f t="shared" si="2243"/>
        <v>0</v>
      </c>
      <c r="H6482" s="22" t="b">
        <f t="shared" si="2244"/>
        <v>1</v>
      </c>
      <c r="I6482" s="22" t="b">
        <f t="shared" si="2245"/>
        <v>1</v>
      </c>
      <c r="J6482" s="22" t="b">
        <f t="shared" si="2246"/>
        <v>0</v>
      </c>
      <c r="K6482" s="3" t="str">
        <f t="shared" si="2247"/>
        <v/>
      </c>
      <c r="L6482" s="3" t="str">
        <f t="shared" si="2248"/>
        <v/>
      </c>
      <c r="M6482" s="3" t="str">
        <f t="shared" si="2249"/>
        <v/>
      </c>
      <c r="N6482" s="54" t="str">
        <f t="shared" si="2250"/>
        <v/>
      </c>
      <c r="O6482" s="3" t="str">
        <f t="shared" si="2251"/>
        <v>성복자이1차)</v>
      </c>
      <c r="P6482" s="19" t="str">
        <f t="shared" si="2252"/>
        <v/>
      </c>
      <c r="Q6482" s="23" t="e">
        <f>_xlfn.XLOOKUP(R6482,summary!C3870:C3906,summary!B3870:B3906)</f>
        <v>#N/A</v>
      </c>
      <c r="R6482" s="24" t="str">
        <f t="shared" si="2258"/>
        <v>성복동</v>
      </c>
      <c r="S6482" s="24" t="str">
        <f t="shared" si="2253"/>
        <v>성복22통</v>
      </c>
      <c r="T6482" s="24" t="str">
        <f t="shared" si="2254"/>
        <v>(성복동, 버들치마을성복자이1차)</v>
      </c>
      <c r="U6482" s="24" t="str">
        <f t="shared" si="2255"/>
        <v>성복</v>
      </c>
      <c r="V6482" s="25">
        <f t="shared" si="2256"/>
        <v>22</v>
      </c>
      <c r="W6482" s="25">
        <f t="shared" si="2257"/>
        <v>4</v>
      </c>
      <c r="X6482" s="59"/>
      <c r="Y6482" s="59" t="s">
        <v>7366</v>
      </c>
      <c r="Z6482" s="59" t="s">
        <v>73</v>
      </c>
      <c r="AA6482" s="63" t="s">
        <v>7377</v>
      </c>
    </row>
    <row r="6483" spans="1:27" ht="16.5" customHeight="1" x14ac:dyDescent="0.3">
      <c r="A6483" s="22" t="b">
        <f t="shared" si="2237"/>
        <v>0</v>
      </c>
      <c r="B6483" s="22" t="b">
        <f t="shared" si="2238"/>
        <v>0</v>
      </c>
      <c r="C6483" s="22" t="b">
        <f t="shared" si="2239"/>
        <v>0</v>
      </c>
      <c r="D6483" s="22" t="b">
        <f t="shared" si="2240"/>
        <v>0</v>
      </c>
      <c r="E6483" s="22" t="b">
        <f t="shared" si="2241"/>
        <v>0</v>
      </c>
      <c r="F6483" s="52" t="b">
        <f t="shared" si="2242"/>
        <v>0</v>
      </c>
      <c r="G6483" s="22" t="b">
        <f t="shared" si="2243"/>
        <v>0</v>
      </c>
      <c r="H6483" s="22" t="b">
        <f t="shared" si="2244"/>
        <v>0</v>
      </c>
      <c r="I6483" s="22" t="b">
        <f t="shared" si="2245"/>
        <v>0</v>
      </c>
      <c r="J6483" s="22" t="b">
        <f t="shared" si="2246"/>
        <v>0</v>
      </c>
      <c r="K6483" s="3" t="str">
        <f t="shared" si="2247"/>
        <v/>
      </c>
      <c r="L6483" s="3" t="str">
        <f t="shared" si="2248"/>
        <v/>
      </c>
      <c r="M6483" s="3" t="str">
        <f t="shared" si="2249"/>
        <v/>
      </c>
      <c r="N6483" s="54" t="str">
        <f t="shared" si="2250"/>
        <v/>
      </c>
      <c r="O6483" s="3" t="str">
        <f t="shared" si="2251"/>
        <v/>
      </c>
      <c r="P6483" s="19" t="str">
        <f t="shared" si="2252"/>
        <v/>
      </c>
      <c r="Q6483" s="23" t="e">
        <f>_xlfn.XLOOKUP(R6483,summary!C3871:C3907,summary!B3871:B3907)</f>
        <v>#N/A</v>
      </c>
      <c r="R6483" s="24" t="str">
        <f t="shared" si="2258"/>
        <v>성복동</v>
      </c>
      <c r="S6483" s="24" t="str">
        <f t="shared" si="2253"/>
        <v>성복22통</v>
      </c>
      <c r="T6483" s="24" t="str">
        <f t="shared" si="2254"/>
        <v>(성복동, 버들치마을성복자이1차)</v>
      </c>
      <c r="U6483" s="24" t="str">
        <f t="shared" si="2255"/>
        <v>성복</v>
      </c>
      <c r="V6483" s="25">
        <f t="shared" si="2256"/>
        <v>22</v>
      </c>
      <c r="W6483" s="25">
        <f t="shared" si="2257"/>
        <v>5</v>
      </c>
      <c r="X6483" s="59"/>
      <c r="Y6483" s="59"/>
      <c r="Z6483" s="59" t="s">
        <v>87</v>
      </c>
      <c r="AA6483" s="63" t="s">
        <v>7378</v>
      </c>
    </row>
    <row r="6484" spans="1:27" ht="16.5" customHeight="1" x14ac:dyDescent="0.3">
      <c r="A6484" s="22" t="b">
        <f t="shared" si="2237"/>
        <v>0</v>
      </c>
      <c r="B6484" s="22" t="b">
        <f t="shared" si="2238"/>
        <v>0</v>
      </c>
      <c r="C6484" s="22" t="b">
        <f t="shared" si="2239"/>
        <v>0</v>
      </c>
      <c r="D6484" s="22" t="b">
        <f t="shared" si="2240"/>
        <v>0</v>
      </c>
      <c r="E6484" s="22" t="b">
        <f t="shared" si="2241"/>
        <v>0</v>
      </c>
      <c r="F6484" s="52" t="b">
        <f t="shared" si="2242"/>
        <v>0</v>
      </c>
      <c r="G6484" s="22" t="b">
        <f t="shared" si="2243"/>
        <v>0</v>
      </c>
      <c r="H6484" s="22" t="b">
        <f t="shared" si="2244"/>
        <v>0</v>
      </c>
      <c r="I6484" s="22" t="b">
        <f t="shared" si="2245"/>
        <v>0</v>
      </c>
      <c r="J6484" s="22" t="b">
        <f t="shared" si="2246"/>
        <v>0</v>
      </c>
      <c r="K6484" s="3" t="str">
        <f t="shared" si="2247"/>
        <v/>
      </c>
      <c r="L6484" s="3" t="str">
        <f t="shared" si="2248"/>
        <v/>
      </c>
      <c r="M6484" s="3" t="str">
        <f t="shared" si="2249"/>
        <v/>
      </c>
      <c r="N6484" s="54" t="str">
        <f t="shared" si="2250"/>
        <v/>
      </c>
      <c r="O6484" s="3" t="str">
        <f t="shared" si="2251"/>
        <v/>
      </c>
      <c r="P6484" s="19" t="str">
        <f t="shared" si="2252"/>
        <v/>
      </c>
      <c r="Q6484" s="23" t="e">
        <f>_xlfn.XLOOKUP(R6484,summary!C3872:C3908,summary!B3872:B3908)</f>
        <v>#N/A</v>
      </c>
      <c r="R6484" s="24" t="str">
        <f t="shared" si="2258"/>
        <v>성복동</v>
      </c>
      <c r="S6484" s="24" t="str">
        <f t="shared" si="2253"/>
        <v>성복22통</v>
      </c>
      <c r="T6484" s="24" t="str">
        <f t="shared" si="2254"/>
        <v>(성복동, 버들치마을성복자이1차)</v>
      </c>
      <c r="U6484" s="24" t="str">
        <f t="shared" si="2255"/>
        <v>성복</v>
      </c>
      <c r="V6484" s="25">
        <f t="shared" si="2256"/>
        <v>22</v>
      </c>
      <c r="W6484" s="25">
        <f t="shared" si="2257"/>
        <v>6</v>
      </c>
      <c r="X6484" s="59"/>
      <c r="Y6484" s="59"/>
      <c r="Z6484" s="59" t="s">
        <v>89</v>
      </c>
      <c r="AA6484" s="63" t="s">
        <v>7379</v>
      </c>
    </row>
    <row r="6485" spans="1:27" ht="16.5" customHeight="1" x14ac:dyDescent="0.3">
      <c r="A6485" s="22" t="b">
        <f t="shared" ref="A6485:A6548" si="2259">LEN(Y6485)&gt;0</f>
        <v>0</v>
      </c>
      <c r="B6485" s="22" t="b">
        <f t="shared" ref="B6485:B6548" si="2260">LEFT(Y6485)="("</f>
        <v>0</v>
      </c>
      <c r="C6485" s="22" t="b">
        <f t="shared" ref="C6485:C6548" si="2261">RIGHT(Y6485)=")"</f>
        <v>0</v>
      </c>
      <c r="D6485" s="22" t="b">
        <f t="shared" ref="D6485:D6548" si="2262">AND(B6485,C6485)</f>
        <v>0</v>
      </c>
      <c r="E6485" s="22" t="b">
        <f t="shared" ref="E6485:E6548" si="2263">OR(B6485,C6485)</f>
        <v>0</v>
      </c>
      <c r="F6485" s="52" t="b">
        <f t="shared" ref="F6485:F6548" si="2264">_xlfn.XOR(B6485,C6485)</f>
        <v>0</v>
      </c>
      <c r="G6485" s="22" t="b">
        <f t="shared" ref="G6485:G6548" si="2265">AND(B6485,F6485)</f>
        <v>0</v>
      </c>
      <c r="H6485" s="22" t="b">
        <f t="shared" ref="H6485:H6548" si="2266">AND(C6485,$F6485)</f>
        <v>0</v>
      </c>
      <c r="I6485" s="22" t="b">
        <f t="shared" ref="I6485:I6548" si="2267">IF(G6485,G6485,IF(H6484,FALSE,I6484))</f>
        <v>0</v>
      </c>
      <c r="J6485" s="22" t="b">
        <f t="shared" ref="J6485:J6548" si="2268">AND(A6485,NOT(B6485),NOT(I6485))</f>
        <v>0</v>
      </c>
      <c r="K6485" s="3" t="str">
        <f t="shared" ref="K6485:K6548" si="2269">IF(AND(J6485,RIGHT(Y6485)="통"),Y6485,"")</f>
        <v/>
      </c>
      <c r="L6485" s="3" t="str">
        <f t="shared" ref="L6485:L6548" si="2270">RIGHT(SUBSTITUTE(K6485,"통",""),2)</f>
        <v/>
      </c>
      <c r="M6485" s="3" t="str">
        <f t="shared" ref="M6485:M6548" si="2271">IF(LEN(L6485)=0,"",IF(CODE(L6485)&lt;60,VALUE(L6485),VALUE(RIGHT(L6485))))</f>
        <v/>
      </c>
      <c r="N6485" s="54" t="str">
        <f t="shared" ref="N6485:N6548" si="2272">SUBSTITUTE(K6485,_xlfn.CONCAT(M6485,"통"),"")</f>
        <v/>
      </c>
      <c r="O6485" s="3" t="str">
        <f t="shared" ref="O6485:O6548" si="2273">IF(I6485,IF(I6486,CONCATENATE(Y6485,O6486),Y6485),"")</f>
        <v/>
      </c>
      <c r="P6485" s="19" t="str">
        <f t="shared" ref="P6485:P6548" si="2274">IF(G6485,O6485,IF(D6485,Y6485,""))</f>
        <v/>
      </c>
      <c r="Q6485" s="23" t="e">
        <f>_xlfn.XLOOKUP(R6485,summary!C3873:C3909,summary!B3873:B3909)</f>
        <v>#N/A</v>
      </c>
      <c r="R6485" s="24" t="str">
        <f t="shared" si="2258"/>
        <v>성복동</v>
      </c>
      <c r="S6485" s="24" t="str">
        <f t="shared" ref="S6485:S6548" si="2275">IF(J6485,Y6485,S6484)</f>
        <v>성복22통</v>
      </c>
      <c r="T6485" s="24" t="str">
        <f t="shared" ref="T6485:T6548" si="2276">IF(J6485,P6486,T6484)</f>
        <v>(성복동, 버들치마을성복자이1차)</v>
      </c>
      <c r="U6485" s="24" t="str">
        <f t="shared" ref="U6485:U6548" si="2277">IF($J6485,N6485,U6484)</f>
        <v>성복</v>
      </c>
      <c r="V6485" s="25">
        <f t="shared" ref="V6485:V6548" si="2278">IF(J6485,M6485,V6484)</f>
        <v>22</v>
      </c>
      <c r="W6485" s="25">
        <f t="shared" ref="W6485:W6548" si="2279">IF(ISBLANK(Z6485),"",IF(LEN(TRIM(Z6485))&lt;4,VALUE(SUBSTITUTE(TRIM(Z6485),"반","")),""))</f>
        <v>7</v>
      </c>
      <c r="X6485" s="59"/>
      <c r="Y6485" s="59"/>
      <c r="Z6485" s="59" t="s">
        <v>91</v>
      </c>
      <c r="AA6485" s="63" t="s">
        <v>7380</v>
      </c>
    </row>
    <row r="6486" spans="1:27" ht="16.5" customHeight="1" x14ac:dyDescent="0.3">
      <c r="A6486" s="22" t="b">
        <f t="shared" si="2259"/>
        <v>0</v>
      </c>
      <c r="B6486" s="22" t="b">
        <f t="shared" si="2260"/>
        <v>0</v>
      </c>
      <c r="C6486" s="22" t="b">
        <f t="shared" si="2261"/>
        <v>0</v>
      </c>
      <c r="D6486" s="22" t="b">
        <f t="shared" si="2262"/>
        <v>0</v>
      </c>
      <c r="E6486" s="22" t="b">
        <f t="shared" si="2263"/>
        <v>0</v>
      </c>
      <c r="F6486" s="52" t="b">
        <f t="shared" si="2264"/>
        <v>0</v>
      </c>
      <c r="G6486" s="22" t="b">
        <f t="shared" si="2265"/>
        <v>0</v>
      </c>
      <c r="H6486" s="22" t="b">
        <f t="shared" si="2266"/>
        <v>0</v>
      </c>
      <c r="I6486" s="22" t="b">
        <f t="shared" si="2267"/>
        <v>0</v>
      </c>
      <c r="J6486" s="22" t="b">
        <f t="shared" si="2268"/>
        <v>0</v>
      </c>
      <c r="K6486" s="3" t="str">
        <f t="shared" si="2269"/>
        <v/>
      </c>
      <c r="L6486" s="3" t="str">
        <f t="shared" si="2270"/>
        <v/>
      </c>
      <c r="M6486" s="3" t="str">
        <f t="shared" si="2271"/>
        <v/>
      </c>
      <c r="N6486" s="54" t="str">
        <f t="shared" si="2272"/>
        <v/>
      </c>
      <c r="O6486" s="3" t="str">
        <f t="shared" si="2273"/>
        <v/>
      </c>
      <c r="P6486" s="19" t="str">
        <f t="shared" si="2274"/>
        <v/>
      </c>
      <c r="Q6486" s="23" t="e">
        <f>_xlfn.XLOOKUP(R6486,summary!C3874:C3910,summary!B3874:B3910)</f>
        <v>#N/A</v>
      </c>
      <c r="R6486" s="24" t="str">
        <f t="shared" si="2258"/>
        <v>성복동</v>
      </c>
      <c r="S6486" s="24" t="str">
        <f t="shared" si="2275"/>
        <v>성복22통</v>
      </c>
      <c r="T6486" s="24" t="str">
        <f t="shared" si="2276"/>
        <v>(성복동, 버들치마을성복자이1차)</v>
      </c>
      <c r="U6486" s="24" t="str">
        <f t="shared" si="2277"/>
        <v>성복</v>
      </c>
      <c r="V6486" s="25">
        <f t="shared" si="2278"/>
        <v>22</v>
      </c>
      <c r="W6486" s="25">
        <f t="shared" si="2279"/>
        <v>8</v>
      </c>
      <c r="X6486" s="59"/>
      <c r="Y6486" s="59"/>
      <c r="Z6486" s="59" t="s">
        <v>93</v>
      </c>
      <c r="AA6486" s="63" t="s">
        <v>7381</v>
      </c>
    </row>
    <row r="6487" spans="1:27" ht="16.5" customHeight="1" x14ac:dyDescent="0.3">
      <c r="A6487" s="22" t="b">
        <f t="shared" si="2259"/>
        <v>0</v>
      </c>
      <c r="B6487" s="22" t="b">
        <f t="shared" si="2260"/>
        <v>0</v>
      </c>
      <c r="C6487" s="22" t="b">
        <f t="shared" si="2261"/>
        <v>0</v>
      </c>
      <c r="D6487" s="22" t="b">
        <f t="shared" si="2262"/>
        <v>0</v>
      </c>
      <c r="E6487" s="22" t="b">
        <f t="shared" si="2263"/>
        <v>0</v>
      </c>
      <c r="F6487" s="52" t="b">
        <f t="shared" si="2264"/>
        <v>0</v>
      </c>
      <c r="G6487" s="22" t="b">
        <f t="shared" si="2265"/>
        <v>0</v>
      </c>
      <c r="H6487" s="22" t="b">
        <f t="shared" si="2266"/>
        <v>0</v>
      </c>
      <c r="I6487" s="22" t="b">
        <f t="shared" si="2267"/>
        <v>0</v>
      </c>
      <c r="J6487" s="22" t="b">
        <f t="shared" si="2268"/>
        <v>0</v>
      </c>
      <c r="K6487" s="3" t="str">
        <f t="shared" si="2269"/>
        <v/>
      </c>
      <c r="L6487" s="3" t="str">
        <f t="shared" si="2270"/>
        <v/>
      </c>
      <c r="M6487" s="3" t="str">
        <f t="shared" si="2271"/>
        <v/>
      </c>
      <c r="N6487" s="54" t="str">
        <f t="shared" si="2272"/>
        <v/>
      </c>
      <c r="O6487" s="3" t="str">
        <f t="shared" si="2273"/>
        <v/>
      </c>
      <c r="P6487" s="19" t="str">
        <f t="shared" si="2274"/>
        <v/>
      </c>
      <c r="Q6487" s="23" t="e">
        <f>_xlfn.XLOOKUP(R6487,summary!C3875:C3911,summary!B3875:B3911)</f>
        <v>#N/A</v>
      </c>
      <c r="R6487" s="24" t="str">
        <f t="shared" si="2258"/>
        <v>성복동</v>
      </c>
      <c r="S6487" s="24" t="str">
        <f t="shared" si="2275"/>
        <v>성복22통</v>
      </c>
      <c r="T6487" s="24" t="str">
        <f t="shared" si="2276"/>
        <v>(성복동, 버들치마을성복자이1차)</v>
      </c>
      <c r="U6487" s="24" t="str">
        <f t="shared" si="2277"/>
        <v>성복</v>
      </c>
      <c r="V6487" s="25">
        <f t="shared" si="2278"/>
        <v>22</v>
      </c>
      <c r="W6487" s="25">
        <f t="shared" si="2279"/>
        <v>9</v>
      </c>
      <c r="X6487" s="59"/>
      <c r="Y6487" s="59"/>
      <c r="Z6487" s="59" t="s">
        <v>95</v>
      </c>
      <c r="AA6487" s="63" t="s">
        <v>7382</v>
      </c>
    </row>
    <row r="6488" spans="1:27" ht="16.5" customHeight="1" x14ac:dyDescent="0.3">
      <c r="A6488" s="22" t="b">
        <f t="shared" si="2259"/>
        <v>0</v>
      </c>
      <c r="B6488" s="22" t="b">
        <f t="shared" si="2260"/>
        <v>0</v>
      </c>
      <c r="C6488" s="22" t="b">
        <f t="shared" si="2261"/>
        <v>0</v>
      </c>
      <c r="D6488" s="22" t="b">
        <f t="shared" si="2262"/>
        <v>0</v>
      </c>
      <c r="E6488" s="22" t="b">
        <f t="shared" si="2263"/>
        <v>0</v>
      </c>
      <c r="F6488" s="52" t="b">
        <f t="shared" si="2264"/>
        <v>0</v>
      </c>
      <c r="G6488" s="22" t="b">
        <f t="shared" si="2265"/>
        <v>0</v>
      </c>
      <c r="H6488" s="22" t="b">
        <f t="shared" si="2266"/>
        <v>0</v>
      </c>
      <c r="I6488" s="22" t="b">
        <f t="shared" si="2267"/>
        <v>0</v>
      </c>
      <c r="J6488" s="22" t="b">
        <f t="shared" si="2268"/>
        <v>0</v>
      </c>
      <c r="K6488" s="3" t="str">
        <f t="shared" si="2269"/>
        <v/>
      </c>
      <c r="L6488" s="3" t="str">
        <f t="shared" si="2270"/>
        <v/>
      </c>
      <c r="M6488" s="3" t="str">
        <f t="shared" si="2271"/>
        <v/>
      </c>
      <c r="N6488" s="54" t="str">
        <f t="shared" si="2272"/>
        <v/>
      </c>
      <c r="O6488" s="3" t="str">
        <f t="shared" si="2273"/>
        <v/>
      </c>
      <c r="P6488" s="19" t="str">
        <f t="shared" si="2274"/>
        <v/>
      </c>
      <c r="Q6488" s="23" t="e">
        <f>_xlfn.XLOOKUP(R6488,summary!C3876:C3912,summary!B3876:B3912)</f>
        <v>#N/A</v>
      </c>
      <c r="R6488" s="24" t="str">
        <f t="shared" si="2258"/>
        <v>성복동</v>
      </c>
      <c r="S6488" s="24" t="str">
        <f t="shared" si="2275"/>
        <v>성복22통</v>
      </c>
      <c r="T6488" s="24" t="str">
        <f t="shared" si="2276"/>
        <v>(성복동, 버들치마을성복자이1차)</v>
      </c>
      <c r="U6488" s="24" t="str">
        <f t="shared" si="2277"/>
        <v>성복</v>
      </c>
      <c r="V6488" s="25">
        <f t="shared" si="2278"/>
        <v>22</v>
      </c>
      <c r="W6488" s="25">
        <f t="shared" si="2279"/>
        <v>10</v>
      </c>
      <c r="X6488" s="59"/>
      <c r="Y6488" s="59"/>
      <c r="Z6488" s="59" t="s">
        <v>97</v>
      </c>
      <c r="AA6488" s="63" t="s">
        <v>7383</v>
      </c>
    </row>
    <row r="6489" spans="1:27" ht="16.5" customHeight="1" x14ac:dyDescent="0.3">
      <c r="A6489" s="22" t="b">
        <f t="shared" si="2259"/>
        <v>1</v>
      </c>
      <c r="B6489" s="22" t="b">
        <f t="shared" si="2260"/>
        <v>0</v>
      </c>
      <c r="C6489" s="22" t="b">
        <f t="shared" si="2261"/>
        <v>0</v>
      </c>
      <c r="D6489" s="22" t="b">
        <f t="shared" si="2262"/>
        <v>0</v>
      </c>
      <c r="E6489" s="22" t="b">
        <f t="shared" si="2263"/>
        <v>0</v>
      </c>
      <c r="F6489" s="52" t="b">
        <f t="shared" si="2264"/>
        <v>0</v>
      </c>
      <c r="G6489" s="22" t="b">
        <f t="shared" si="2265"/>
        <v>0</v>
      </c>
      <c r="H6489" s="22" t="b">
        <f t="shared" si="2266"/>
        <v>0</v>
      </c>
      <c r="I6489" s="22" t="b">
        <f t="shared" si="2267"/>
        <v>0</v>
      </c>
      <c r="J6489" s="22" t="b">
        <f t="shared" si="2268"/>
        <v>1</v>
      </c>
      <c r="K6489" s="3" t="str">
        <f t="shared" si="2269"/>
        <v/>
      </c>
      <c r="L6489" s="3" t="str">
        <f t="shared" si="2270"/>
        <v/>
      </c>
      <c r="M6489" s="3" t="str">
        <f t="shared" si="2271"/>
        <v/>
      </c>
      <c r="N6489" s="54" t="str">
        <f t="shared" si="2272"/>
        <v/>
      </c>
      <c r="O6489" s="3" t="str">
        <f t="shared" si="2273"/>
        <v/>
      </c>
      <c r="P6489" s="19" t="str">
        <f t="shared" si="2274"/>
        <v/>
      </c>
      <c r="Q6489" s="23" t="e">
        <f>_xlfn.XLOOKUP(R6489,summary!C3877:C3913,summary!B3877:B3913)</f>
        <v>#N/A</v>
      </c>
      <c r="R6489" s="24" t="str">
        <f t="shared" si="2258"/>
        <v>읍면동</v>
      </c>
      <c r="S6489" s="24" t="str">
        <f t="shared" si="2275"/>
        <v>통 리 명</v>
      </c>
      <c r="T6489" s="24" t="str">
        <f t="shared" si="2276"/>
        <v/>
      </c>
      <c r="U6489" s="24" t="str">
        <f t="shared" si="2277"/>
        <v/>
      </c>
      <c r="V6489" s="25" t="str">
        <f t="shared" si="2278"/>
        <v/>
      </c>
      <c r="W6489" s="25" t="str">
        <f t="shared" si="2279"/>
        <v/>
      </c>
      <c r="X6489" s="59" t="s">
        <v>57</v>
      </c>
      <c r="Y6489" s="59" t="s">
        <v>122</v>
      </c>
      <c r="Z6489" s="59" t="s">
        <v>59</v>
      </c>
      <c r="AA6489" s="63" t="s">
        <v>2628</v>
      </c>
    </row>
    <row r="6490" spans="1:27" ht="16.5" customHeight="1" x14ac:dyDescent="0.3">
      <c r="A6490" s="22" t="b">
        <f t="shared" si="2259"/>
        <v>1</v>
      </c>
      <c r="B6490" s="22" t="b">
        <f t="shared" si="2260"/>
        <v>0</v>
      </c>
      <c r="C6490" s="22" t="b">
        <f t="shared" si="2261"/>
        <v>0</v>
      </c>
      <c r="D6490" s="22" t="b">
        <f t="shared" si="2262"/>
        <v>0</v>
      </c>
      <c r="E6490" s="22" t="b">
        <f t="shared" si="2263"/>
        <v>0</v>
      </c>
      <c r="F6490" s="52" t="b">
        <f t="shared" si="2264"/>
        <v>0</v>
      </c>
      <c r="G6490" s="22" t="b">
        <f t="shared" si="2265"/>
        <v>0</v>
      </c>
      <c r="H6490" s="22" t="b">
        <f t="shared" si="2266"/>
        <v>0</v>
      </c>
      <c r="I6490" s="22" t="b">
        <f t="shared" si="2267"/>
        <v>0</v>
      </c>
      <c r="J6490" s="22" t="b">
        <f t="shared" si="2268"/>
        <v>1</v>
      </c>
      <c r="K6490" s="3" t="str">
        <f t="shared" si="2269"/>
        <v>성복23통</v>
      </c>
      <c r="L6490" s="3" t="str">
        <f t="shared" si="2270"/>
        <v>23</v>
      </c>
      <c r="M6490" s="3">
        <f t="shared" si="2271"/>
        <v>23</v>
      </c>
      <c r="N6490" s="54" t="str">
        <f t="shared" si="2272"/>
        <v>성복</v>
      </c>
      <c r="O6490" s="3" t="str">
        <f t="shared" si="2273"/>
        <v/>
      </c>
      <c r="P6490" s="19" t="str">
        <f t="shared" si="2274"/>
        <v/>
      </c>
      <c r="Q6490" s="23" t="e">
        <f>_xlfn.XLOOKUP(R6490,summary!C3878:C3914,summary!B3878:B3914)</f>
        <v>#N/A</v>
      </c>
      <c r="R6490" s="24" t="str">
        <f t="shared" si="2258"/>
        <v>성복동</v>
      </c>
      <c r="S6490" s="24" t="str">
        <f t="shared" si="2275"/>
        <v>성복23통</v>
      </c>
      <c r="T6490" s="24" t="str">
        <f t="shared" si="2276"/>
        <v>(성복동, 성복힐스테이트2차)</v>
      </c>
      <c r="U6490" s="24" t="str">
        <f t="shared" si="2277"/>
        <v>성복</v>
      </c>
      <c r="V6490" s="25">
        <f t="shared" si="2278"/>
        <v>23</v>
      </c>
      <c r="W6490" s="25">
        <f t="shared" si="2279"/>
        <v>1</v>
      </c>
      <c r="X6490" s="59" t="s">
        <v>35</v>
      </c>
      <c r="Y6490" s="59" t="s">
        <v>7384</v>
      </c>
      <c r="Z6490" s="59" t="s">
        <v>63</v>
      </c>
      <c r="AA6490" s="63" t="s">
        <v>7385</v>
      </c>
    </row>
    <row r="6491" spans="1:27" ht="16.5" customHeight="1" x14ac:dyDescent="0.3">
      <c r="A6491" s="22" t="b">
        <f t="shared" si="2259"/>
        <v>1</v>
      </c>
      <c r="B6491" s="22" t="b">
        <f t="shared" si="2260"/>
        <v>1</v>
      </c>
      <c r="C6491" s="22" t="b">
        <f t="shared" si="2261"/>
        <v>0</v>
      </c>
      <c r="D6491" s="22" t="b">
        <f t="shared" si="2262"/>
        <v>0</v>
      </c>
      <c r="E6491" s="22" t="b">
        <f t="shared" si="2263"/>
        <v>1</v>
      </c>
      <c r="F6491" s="52" t="b">
        <f t="shared" si="2264"/>
        <v>1</v>
      </c>
      <c r="G6491" s="22" t="b">
        <f t="shared" si="2265"/>
        <v>1</v>
      </c>
      <c r="H6491" s="22" t="b">
        <f t="shared" si="2266"/>
        <v>0</v>
      </c>
      <c r="I6491" s="22" t="b">
        <f t="shared" si="2267"/>
        <v>1</v>
      </c>
      <c r="J6491" s="22" t="b">
        <f t="shared" si="2268"/>
        <v>0</v>
      </c>
      <c r="K6491" s="3" t="str">
        <f t="shared" si="2269"/>
        <v/>
      </c>
      <c r="L6491" s="3" t="str">
        <f t="shared" si="2270"/>
        <v/>
      </c>
      <c r="M6491" s="3" t="str">
        <f t="shared" si="2271"/>
        <v/>
      </c>
      <c r="N6491" s="54" t="str">
        <f t="shared" si="2272"/>
        <v/>
      </c>
      <c r="O6491" s="3" t="str">
        <f t="shared" si="2273"/>
        <v>(성복동, 성복힐스테이트2차)</v>
      </c>
      <c r="P6491" s="19" t="str">
        <f t="shared" si="2274"/>
        <v>(성복동, 성복힐스테이트2차)</v>
      </c>
      <c r="Q6491" s="23" t="e">
        <f>_xlfn.XLOOKUP(R6491,summary!C3879:C3915,summary!B3879:B3915)</f>
        <v>#N/A</v>
      </c>
      <c r="R6491" s="24" t="str">
        <f t="shared" si="2258"/>
        <v>성복동</v>
      </c>
      <c r="S6491" s="24" t="str">
        <f t="shared" si="2275"/>
        <v>성복23통</v>
      </c>
      <c r="T6491" s="24" t="str">
        <f t="shared" si="2276"/>
        <v>(성복동, 성복힐스테이트2차)</v>
      </c>
      <c r="U6491" s="24" t="str">
        <f t="shared" si="2277"/>
        <v>성복</v>
      </c>
      <c r="V6491" s="25">
        <f t="shared" si="2278"/>
        <v>23</v>
      </c>
      <c r="W6491" s="25">
        <f t="shared" si="2279"/>
        <v>2</v>
      </c>
      <c r="X6491" s="59"/>
      <c r="Y6491" s="59" t="s">
        <v>7386</v>
      </c>
      <c r="Z6491" s="59" t="s">
        <v>65</v>
      </c>
      <c r="AA6491" s="63" t="s">
        <v>7387</v>
      </c>
    </row>
    <row r="6492" spans="1:27" ht="16.5" customHeight="1" x14ac:dyDescent="0.3">
      <c r="A6492" s="22" t="b">
        <f t="shared" si="2259"/>
        <v>1</v>
      </c>
      <c r="B6492" s="22" t="b">
        <f t="shared" si="2260"/>
        <v>0</v>
      </c>
      <c r="C6492" s="22" t="b">
        <f t="shared" si="2261"/>
        <v>1</v>
      </c>
      <c r="D6492" s="22" t="b">
        <f t="shared" si="2262"/>
        <v>0</v>
      </c>
      <c r="E6492" s="22" t="b">
        <f t="shared" si="2263"/>
        <v>1</v>
      </c>
      <c r="F6492" s="52" t="b">
        <f t="shared" si="2264"/>
        <v>1</v>
      </c>
      <c r="G6492" s="22" t="b">
        <f t="shared" si="2265"/>
        <v>0</v>
      </c>
      <c r="H6492" s="22" t="b">
        <f t="shared" si="2266"/>
        <v>1</v>
      </c>
      <c r="I6492" s="22" t="b">
        <f t="shared" si="2267"/>
        <v>1</v>
      </c>
      <c r="J6492" s="22" t="b">
        <f t="shared" si="2268"/>
        <v>0</v>
      </c>
      <c r="K6492" s="3" t="str">
        <f t="shared" si="2269"/>
        <v/>
      </c>
      <c r="L6492" s="3" t="str">
        <f t="shared" si="2270"/>
        <v/>
      </c>
      <c r="M6492" s="3" t="str">
        <f t="shared" si="2271"/>
        <v/>
      </c>
      <c r="N6492" s="54" t="str">
        <f t="shared" si="2272"/>
        <v/>
      </c>
      <c r="O6492" s="3" t="str">
        <f t="shared" si="2273"/>
        <v>힐스테이트2차)</v>
      </c>
      <c r="P6492" s="19" t="str">
        <f t="shared" si="2274"/>
        <v/>
      </c>
      <c r="Q6492" s="23" t="e">
        <f>_xlfn.XLOOKUP(R6492,summary!C3880:C3916,summary!B3880:B3916)</f>
        <v>#N/A</v>
      </c>
      <c r="R6492" s="24" t="str">
        <f t="shared" si="2258"/>
        <v>성복동</v>
      </c>
      <c r="S6492" s="24" t="str">
        <f t="shared" si="2275"/>
        <v>성복23통</v>
      </c>
      <c r="T6492" s="24" t="str">
        <f t="shared" si="2276"/>
        <v>(성복동, 성복힐스테이트2차)</v>
      </c>
      <c r="U6492" s="24" t="str">
        <f t="shared" si="2277"/>
        <v>성복</v>
      </c>
      <c r="V6492" s="25">
        <f t="shared" si="2278"/>
        <v>23</v>
      </c>
      <c r="W6492" s="25">
        <f t="shared" si="2279"/>
        <v>3</v>
      </c>
      <c r="X6492" s="59"/>
      <c r="Y6492" s="59" t="s">
        <v>7388</v>
      </c>
      <c r="Z6492" s="59" t="s">
        <v>67</v>
      </c>
      <c r="AA6492" s="63" t="s">
        <v>7389</v>
      </c>
    </row>
    <row r="6493" spans="1:27" ht="16.5" customHeight="1" x14ac:dyDescent="0.3">
      <c r="A6493" s="22" t="b">
        <f t="shared" si="2259"/>
        <v>0</v>
      </c>
      <c r="B6493" s="22" t="b">
        <f t="shared" si="2260"/>
        <v>0</v>
      </c>
      <c r="C6493" s="22" t="b">
        <f t="shared" si="2261"/>
        <v>0</v>
      </c>
      <c r="D6493" s="22" t="b">
        <f t="shared" si="2262"/>
        <v>0</v>
      </c>
      <c r="E6493" s="22" t="b">
        <f t="shared" si="2263"/>
        <v>0</v>
      </c>
      <c r="F6493" s="52" t="b">
        <f t="shared" si="2264"/>
        <v>0</v>
      </c>
      <c r="G6493" s="22" t="b">
        <f t="shared" si="2265"/>
        <v>0</v>
      </c>
      <c r="H6493" s="22" t="b">
        <f t="shared" si="2266"/>
        <v>0</v>
      </c>
      <c r="I6493" s="22" t="b">
        <f t="shared" si="2267"/>
        <v>0</v>
      </c>
      <c r="J6493" s="22" t="b">
        <f t="shared" si="2268"/>
        <v>0</v>
      </c>
      <c r="K6493" s="3" t="str">
        <f t="shared" si="2269"/>
        <v/>
      </c>
      <c r="L6493" s="3" t="str">
        <f t="shared" si="2270"/>
        <v/>
      </c>
      <c r="M6493" s="3" t="str">
        <f t="shared" si="2271"/>
        <v/>
      </c>
      <c r="N6493" s="54" t="str">
        <f t="shared" si="2272"/>
        <v/>
      </c>
      <c r="O6493" s="3" t="str">
        <f t="shared" si="2273"/>
        <v/>
      </c>
      <c r="P6493" s="19" t="str">
        <f t="shared" si="2274"/>
        <v/>
      </c>
      <c r="Q6493" s="23" t="e">
        <f>_xlfn.XLOOKUP(R6493,summary!C3881:C3917,summary!B3881:B3917)</f>
        <v>#N/A</v>
      </c>
      <c r="R6493" s="24" t="str">
        <f t="shared" si="2258"/>
        <v>성복동</v>
      </c>
      <c r="S6493" s="24" t="str">
        <f t="shared" si="2275"/>
        <v>성복23통</v>
      </c>
      <c r="T6493" s="24" t="str">
        <f t="shared" si="2276"/>
        <v>(성복동, 성복힐스테이트2차)</v>
      </c>
      <c r="U6493" s="24" t="str">
        <f t="shared" si="2277"/>
        <v>성복</v>
      </c>
      <c r="V6493" s="25">
        <f t="shared" si="2278"/>
        <v>23</v>
      </c>
      <c r="W6493" s="25">
        <f t="shared" si="2279"/>
        <v>4</v>
      </c>
      <c r="X6493" s="59"/>
      <c r="Y6493" s="59"/>
      <c r="Z6493" s="59" t="s">
        <v>73</v>
      </c>
      <c r="AA6493" s="63" t="s">
        <v>7390</v>
      </c>
    </row>
    <row r="6494" spans="1:27" ht="16.5" customHeight="1" x14ac:dyDescent="0.3">
      <c r="A6494" s="22" t="b">
        <f t="shared" si="2259"/>
        <v>0</v>
      </c>
      <c r="B6494" s="22" t="b">
        <f t="shared" si="2260"/>
        <v>0</v>
      </c>
      <c r="C6494" s="22" t="b">
        <f t="shared" si="2261"/>
        <v>0</v>
      </c>
      <c r="D6494" s="22" t="b">
        <f t="shared" si="2262"/>
        <v>0</v>
      </c>
      <c r="E6494" s="22" t="b">
        <f t="shared" si="2263"/>
        <v>0</v>
      </c>
      <c r="F6494" s="52" t="b">
        <f t="shared" si="2264"/>
        <v>0</v>
      </c>
      <c r="G6494" s="22" t="b">
        <f t="shared" si="2265"/>
        <v>0</v>
      </c>
      <c r="H6494" s="22" t="b">
        <f t="shared" si="2266"/>
        <v>0</v>
      </c>
      <c r="I6494" s="22" t="b">
        <f t="shared" si="2267"/>
        <v>0</v>
      </c>
      <c r="J6494" s="22" t="b">
        <f t="shared" si="2268"/>
        <v>0</v>
      </c>
      <c r="K6494" s="3" t="str">
        <f t="shared" si="2269"/>
        <v/>
      </c>
      <c r="L6494" s="3" t="str">
        <f t="shared" si="2270"/>
        <v/>
      </c>
      <c r="M6494" s="3" t="str">
        <f t="shared" si="2271"/>
        <v/>
      </c>
      <c r="N6494" s="54" t="str">
        <f t="shared" si="2272"/>
        <v/>
      </c>
      <c r="O6494" s="3" t="str">
        <f t="shared" si="2273"/>
        <v/>
      </c>
      <c r="P6494" s="19" t="str">
        <f t="shared" si="2274"/>
        <v/>
      </c>
      <c r="Q6494" s="23" t="e">
        <f>_xlfn.XLOOKUP(R6494,summary!C3882:C3918,summary!B3882:B3918)</f>
        <v>#N/A</v>
      </c>
      <c r="R6494" s="24" t="str">
        <f t="shared" si="2258"/>
        <v>성복동</v>
      </c>
      <c r="S6494" s="24" t="str">
        <f t="shared" si="2275"/>
        <v>성복23통</v>
      </c>
      <c r="T6494" s="24" t="str">
        <f t="shared" si="2276"/>
        <v>(성복동, 성복힐스테이트2차)</v>
      </c>
      <c r="U6494" s="24" t="str">
        <f t="shared" si="2277"/>
        <v>성복</v>
      </c>
      <c r="V6494" s="25">
        <f t="shared" si="2278"/>
        <v>23</v>
      </c>
      <c r="W6494" s="25">
        <f t="shared" si="2279"/>
        <v>5</v>
      </c>
      <c r="X6494" s="59"/>
      <c r="Y6494" s="59"/>
      <c r="Z6494" s="59" t="s">
        <v>87</v>
      </c>
      <c r="AA6494" s="63" t="s">
        <v>7391</v>
      </c>
    </row>
    <row r="6495" spans="1:27" ht="16.5" customHeight="1" x14ac:dyDescent="0.3">
      <c r="A6495" s="22" t="b">
        <f t="shared" si="2259"/>
        <v>0</v>
      </c>
      <c r="B6495" s="22" t="b">
        <f t="shared" si="2260"/>
        <v>0</v>
      </c>
      <c r="C6495" s="22" t="b">
        <f t="shared" si="2261"/>
        <v>0</v>
      </c>
      <c r="D6495" s="22" t="b">
        <f t="shared" si="2262"/>
        <v>0</v>
      </c>
      <c r="E6495" s="22" t="b">
        <f t="shared" si="2263"/>
        <v>0</v>
      </c>
      <c r="F6495" s="52" t="b">
        <f t="shared" si="2264"/>
        <v>0</v>
      </c>
      <c r="G6495" s="22" t="b">
        <f t="shared" si="2265"/>
        <v>0</v>
      </c>
      <c r="H6495" s="22" t="b">
        <f t="shared" si="2266"/>
        <v>0</v>
      </c>
      <c r="I6495" s="22" t="b">
        <f t="shared" si="2267"/>
        <v>0</v>
      </c>
      <c r="J6495" s="22" t="b">
        <f t="shared" si="2268"/>
        <v>0</v>
      </c>
      <c r="K6495" s="3" t="str">
        <f t="shared" si="2269"/>
        <v/>
      </c>
      <c r="L6495" s="3" t="str">
        <f t="shared" si="2270"/>
        <v/>
      </c>
      <c r="M6495" s="3" t="str">
        <f t="shared" si="2271"/>
        <v/>
      </c>
      <c r="N6495" s="54" t="str">
        <f t="shared" si="2272"/>
        <v/>
      </c>
      <c r="O6495" s="3" t="str">
        <f t="shared" si="2273"/>
        <v/>
      </c>
      <c r="P6495" s="19" t="str">
        <f t="shared" si="2274"/>
        <v/>
      </c>
      <c r="Q6495" s="23" t="e">
        <f>_xlfn.XLOOKUP(R6495,summary!C3883:C3919,summary!B3883:B3919)</f>
        <v>#N/A</v>
      </c>
      <c r="R6495" s="24" t="str">
        <f t="shared" si="2258"/>
        <v>성복동</v>
      </c>
      <c r="S6495" s="24" t="str">
        <f t="shared" si="2275"/>
        <v>성복23통</v>
      </c>
      <c r="T6495" s="24" t="str">
        <f t="shared" si="2276"/>
        <v>(성복동, 성복힐스테이트2차)</v>
      </c>
      <c r="U6495" s="24" t="str">
        <f t="shared" si="2277"/>
        <v>성복</v>
      </c>
      <c r="V6495" s="25">
        <f t="shared" si="2278"/>
        <v>23</v>
      </c>
      <c r="W6495" s="25">
        <f t="shared" si="2279"/>
        <v>6</v>
      </c>
      <c r="X6495" s="59"/>
      <c r="Y6495" s="59"/>
      <c r="Z6495" s="59" t="s">
        <v>89</v>
      </c>
      <c r="AA6495" s="63" t="s">
        <v>7392</v>
      </c>
    </row>
    <row r="6496" spans="1:27" ht="16.5" customHeight="1" x14ac:dyDescent="0.3">
      <c r="A6496" s="22" t="b">
        <f t="shared" si="2259"/>
        <v>0</v>
      </c>
      <c r="B6496" s="22" t="b">
        <f t="shared" si="2260"/>
        <v>0</v>
      </c>
      <c r="C6496" s="22" t="b">
        <f t="shared" si="2261"/>
        <v>0</v>
      </c>
      <c r="D6496" s="22" t="b">
        <f t="shared" si="2262"/>
        <v>0</v>
      </c>
      <c r="E6496" s="22" t="b">
        <f t="shared" si="2263"/>
        <v>0</v>
      </c>
      <c r="F6496" s="52" t="b">
        <f t="shared" si="2264"/>
        <v>0</v>
      </c>
      <c r="G6496" s="22" t="b">
        <f t="shared" si="2265"/>
        <v>0</v>
      </c>
      <c r="H6496" s="22" t="b">
        <f t="shared" si="2266"/>
        <v>0</v>
      </c>
      <c r="I6496" s="22" t="b">
        <f t="shared" si="2267"/>
        <v>0</v>
      </c>
      <c r="J6496" s="22" t="b">
        <f t="shared" si="2268"/>
        <v>0</v>
      </c>
      <c r="K6496" s="3" t="str">
        <f t="shared" si="2269"/>
        <v/>
      </c>
      <c r="L6496" s="3" t="str">
        <f t="shared" si="2270"/>
        <v/>
      </c>
      <c r="M6496" s="3" t="str">
        <f t="shared" si="2271"/>
        <v/>
      </c>
      <c r="N6496" s="54" t="str">
        <f t="shared" si="2272"/>
        <v/>
      </c>
      <c r="O6496" s="3" t="str">
        <f t="shared" si="2273"/>
        <v/>
      </c>
      <c r="P6496" s="19" t="str">
        <f t="shared" si="2274"/>
        <v/>
      </c>
      <c r="Q6496" s="23" t="e">
        <f>_xlfn.XLOOKUP(R6496,summary!C3884:C3920,summary!B3884:B3920)</f>
        <v>#N/A</v>
      </c>
      <c r="R6496" s="24" t="str">
        <f t="shared" si="2258"/>
        <v>성복동</v>
      </c>
      <c r="S6496" s="24" t="str">
        <f t="shared" si="2275"/>
        <v>성복23통</v>
      </c>
      <c r="T6496" s="24" t="str">
        <f t="shared" si="2276"/>
        <v>(성복동, 성복힐스테이트2차)</v>
      </c>
      <c r="U6496" s="24" t="str">
        <f t="shared" si="2277"/>
        <v>성복</v>
      </c>
      <c r="V6496" s="25">
        <f t="shared" si="2278"/>
        <v>23</v>
      </c>
      <c r="W6496" s="25">
        <f t="shared" si="2279"/>
        <v>7</v>
      </c>
      <c r="X6496" s="59"/>
      <c r="Y6496" s="59"/>
      <c r="Z6496" s="59" t="s">
        <v>91</v>
      </c>
      <c r="AA6496" s="63" t="s">
        <v>7393</v>
      </c>
    </row>
    <row r="6497" spans="1:27" ht="16.5" customHeight="1" x14ac:dyDescent="0.3">
      <c r="A6497" s="22" t="b">
        <f t="shared" si="2259"/>
        <v>0</v>
      </c>
      <c r="B6497" s="22" t="b">
        <f t="shared" si="2260"/>
        <v>0</v>
      </c>
      <c r="C6497" s="22" t="b">
        <f t="shared" si="2261"/>
        <v>0</v>
      </c>
      <c r="D6497" s="22" t="b">
        <f t="shared" si="2262"/>
        <v>0</v>
      </c>
      <c r="E6497" s="22" t="b">
        <f t="shared" si="2263"/>
        <v>0</v>
      </c>
      <c r="F6497" s="52" t="b">
        <f t="shared" si="2264"/>
        <v>0</v>
      </c>
      <c r="G6497" s="22" t="b">
        <f t="shared" si="2265"/>
        <v>0</v>
      </c>
      <c r="H6497" s="22" t="b">
        <f t="shared" si="2266"/>
        <v>0</v>
      </c>
      <c r="I6497" s="22" t="b">
        <f t="shared" si="2267"/>
        <v>0</v>
      </c>
      <c r="J6497" s="22" t="b">
        <f t="shared" si="2268"/>
        <v>0</v>
      </c>
      <c r="K6497" s="3" t="str">
        <f t="shared" si="2269"/>
        <v/>
      </c>
      <c r="L6497" s="3" t="str">
        <f t="shared" si="2270"/>
        <v/>
      </c>
      <c r="M6497" s="3" t="str">
        <f t="shared" si="2271"/>
        <v/>
      </c>
      <c r="N6497" s="54" t="str">
        <f t="shared" si="2272"/>
        <v/>
      </c>
      <c r="O6497" s="3" t="str">
        <f t="shared" si="2273"/>
        <v/>
      </c>
      <c r="P6497" s="19" t="str">
        <f t="shared" si="2274"/>
        <v/>
      </c>
      <c r="Q6497" s="23" t="e">
        <f>_xlfn.XLOOKUP(R6497,summary!C3885:C3921,summary!B3885:B3921)</f>
        <v>#N/A</v>
      </c>
      <c r="R6497" s="24" t="str">
        <f t="shared" si="2258"/>
        <v>성복동</v>
      </c>
      <c r="S6497" s="24" t="str">
        <f t="shared" si="2275"/>
        <v>성복23통</v>
      </c>
      <c r="T6497" s="24" t="str">
        <f t="shared" si="2276"/>
        <v>(성복동, 성복힐스테이트2차)</v>
      </c>
      <c r="U6497" s="24" t="str">
        <f t="shared" si="2277"/>
        <v>성복</v>
      </c>
      <c r="V6497" s="25">
        <f t="shared" si="2278"/>
        <v>23</v>
      </c>
      <c r="W6497" s="25">
        <f t="shared" si="2279"/>
        <v>8</v>
      </c>
      <c r="X6497" s="59"/>
      <c r="Y6497" s="59"/>
      <c r="Z6497" s="59" t="s">
        <v>93</v>
      </c>
      <c r="AA6497" s="63" t="s">
        <v>7394</v>
      </c>
    </row>
    <row r="6498" spans="1:27" ht="16.5" customHeight="1" x14ac:dyDescent="0.3">
      <c r="A6498" s="22" t="b">
        <f t="shared" si="2259"/>
        <v>1</v>
      </c>
      <c r="B6498" s="22" t="b">
        <f t="shared" si="2260"/>
        <v>0</v>
      </c>
      <c r="C6498" s="22" t="b">
        <f t="shared" si="2261"/>
        <v>0</v>
      </c>
      <c r="D6498" s="22" t="b">
        <f t="shared" si="2262"/>
        <v>0</v>
      </c>
      <c r="E6498" s="22" t="b">
        <f t="shared" si="2263"/>
        <v>0</v>
      </c>
      <c r="F6498" s="52" t="b">
        <f t="shared" si="2264"/>
        <v>0</v>
      </c>
      <c r="G6498" s="22" t="b">
        <f t="shared" si="2265"/>
        <v>0</v>
      </c>
      <c r="H6498" s="22" t="b">
        <f t="shared" si="2266"/>
        <v>0</v>
      </c>
      <c r="I6498" s="22" t="b">
        <f t="shared" si="2267"/>
        <v>0</v>
      </c>
      <c r="J6498" s="22" t="b">
        <f t="shared" si="2268"/>
        <v>1</v>
      </c>
      <c r="K6498" s="3" t="str">
        <f t="shared" si="2269"/>
        <v>성복24통</v>
      </c>
      <c r="L6498" s="3" t="str">
        <f t="shared" si="2270"/>
        <v>24</v>
      </c>
      <c r="M6498" s="3">
        <f t="shared" si="2271"/>
        <v>24</v>
      </c>
      <c r="N6498" s="54" t="str">
        <f t="shared" si="2272"/>
        <v>성복</v>
      </c>
      <c r="O6498" s="3" t="str">
        <f t="shared" si="2273"/>
        <v/>
      </c>
      <c r="P6498" s="19" t="str">
        <f t="shared" si="2274"/>
        <v/>
      </c>
      <c r="Q6498" s="23" t="e">
        <f>_xlfn.XLOOKUP(R6498,summary!C3886:C3922,summary!B3886:B3922)</f>
        <v>#N/A</v>
      </c>
      <c r="R6498" s="24" t="str">
        <f t="shared" si="2258"/>
        <v>성복동</v>
      </c>
      <c r="S6498" s="24" t="str">
        <f t="shared" si="2275"/>
        <v>성복24통</v>
      </c>
      <c r="T6498" s="24" t="str">
        <f t="shared" si="2276"/>
        <v>(성복동, 성복힐스테이트2차)</v>
      </c>
      <c r="U6498" s="24" t="str">
        <f t="shared" si="2277"/>
        <v>성복</v>
      </c>
      <c r="V6498" s="25">
        <f t="shared" si="2278"/>
        <v>24</v>
      </c>
      <c r="W6498" s="25">
        <f t="shared" si="2279"/>
        <v>1</v>
      </c>
      <c r="X6498" s="59"/>
      <c r="Y6498" s="59" t="s">
        <v>7395</v>
      </c>
      <c r="Z6498" s="59" t="s">
        <v>63</v>
      </c>
      <c r="AA6498" s="63" t="s">
        <v>7396</v>
      </c>
    </row>
    <row r="6499" spans="1:27" ht="16.5" customHeight="1" x14ac:dyDescent="0.3">
      <c r="A6499" s="22" t="b">
        <f t="shared" si="2259"/>
        <v>1</v>
      </c>
      <c r="B6499" s="22" t="b">
        <f t="shared" si="2260"/>
        <v>1</v>
      </c>
      <c r="C6499" s="22" t="b">
        <f t="shared" si="2261"/>
        <v>0</v>
      </c>
      <c r="D6499" s="22" t="b">
        <f t="shared" si="2262"/>
        <v>0</v>
      </c>
      <c r="E6499" s="22" t="b">
        <f t="shared" si="2263"/>
        <v>1</v>
      </c>
      <c r="F6499" s="52" t="b">
        <f t="shared" si="2264"/>
        <v>1</v>
      </c>
      <c r="G6499" s="22" t="b">
        <f t="shared" si="2265"/>
        <v>1</v>
      </c>
      <c r="H6499" s="22" t="b">
        <f t="shared" si="2266"/>
        <v>0</v>
      </c>
      <c r="I6499" s="22" t="b">
        <f t="shared" si="2267"/>
        <v>1</v>
      </c>
      <c r="J6499" s="22" t="b">
        <f t="shared" si="2268"/>
        <v>0</v>
      </c>
      <c r="K6499" s="3" t="str">
        <f t="shared" si="2269"/>
        <v/>
      </c>
      <c r="L6499" s="3" t="str">
        <f t="shared" si="2270"/>
        <v/>
      </c>
      <c r="M6499" s="3" t="str">
        <f t="shared" si="2271"/>
        <v/>
      </c>
      <c r="N6499" s="54" t="str">
        <f t="shared" si="2272"/>
        <v/>
      </c>
      <c r="O6499" s="3" t="str">
        <f t="shared" si="2273"/>
        <v>(성복동, 성복힐스테이트2차)</v>
      </c>
      <c r="P6499" s="19" t="str">
        <f t="shared" si="2274"/>
        <v>(성복동, 성복힐스테이트2차)</v>
      </c>
      <c r="Q6499" s="23" t="e">
        <f>_xlfn.XLOOKUP(R6499,summary!C3887:C3923,summary!B3887:B3923)</f>
        <v>#N/A</v>
      </c>
      <c r="R6499" s="24" t="str">
        <f t="shared" si="2258"/>
        <v>성복동</v>
      </c>
      <c r="S6499" s="24" t="str">
        <f t="shared" si="2275"/>
        <v>성복24통</v>
      </c>
      <c r="T6499" s="24" t="str">
        <f t="shared" si="2276"/>
        <v>(성복동, 성복힐스테이트2차)</v>
      </c>
      <c r="U6499" s="24" t="str">
        <f t="shared" si="2277"/>
        <v>성복</v>
      </c>
      <c r="V6499" s="25">
        <f t="shared" si="2278"/>
        <v>24</v>
      </c>
      <c r="W6499" s="25">
        <f t="shared" si="2279"/>
        <v>2</v>
      </c>
      <c r="X6499" s="59"/>
      <c r="Y6499" s="59" t="s">
        <v>7386</v>
      </c>
      <c r="Z6499" s="59" t="s">
        <v>65</v>
      </c>
      <c r="AA6499" s="63" t="s">
        <v>7397</v>
      </c>
    </row>
    <row r="6500" spans="1:27" ht="16.5" customHeight="1" x14ac:dyDescent="0.3">
      <c r="A6500" s="22" t="b">
        <f t="shared" si="2259"/>
        <v>1</v>
      </c>
      <c r="B6500" s="22" t="b">
        <f t="shared" si="2260"/>
        <v>0</v>
      </c>
      <c r="C6500" s="22" t="b">
        <f t="shared" si="2261"/>
        <v>1</v>
      </c>
      <c r="D6500" s="22" t="b">
        <f t="shared" si="2262"/>
        <v>0</v>
      </c>
      <c r="E6500" s="22" t="b">
        <f t="shared" si="2263"/>
        <v>1</v>
      </c>
      <c r="F6500" s="52" t="b">
        <f t="shared" si="2264"/>
        <v>1</v>
      </c>
      <c r="G6500" s="22" t="b">
        <f t="shared" si="2265"/>
        <v>0</v>
      </c>
      <c r="H6500" s="22" t="b">
        <f t="shared" si="2266"/>
        <v>1</v>
      </c>
      <c r="I6500" s="22" t="b">
        <f t="shared" si="2267"/>
        <v>1</v>
      </c>
      <c r="J6500" s="22" t="b">
        <f t="shared" si="2268"/>
        <v>0</v>
      </c>
      <c r="K6500" s="3" t="str">
        <f t="shared" si="2269"/>
        <v/>
      </c>
      <c r="L6500" s="3" t="str">
        <f t="shared" si="2270"/>
        <v/>
      </c>
      <c r="M6500" s="3" t="str">
        <f t="shared" si="2271"/>
        <v/>
      </c>
      <c r="N6500" s="54" t="str">
        <f t="shared" si="2272"/>
        <v/>
      </c>
      <c r="O6500" s="3" t="str">
        <f t="shared" si="2273"/>
        <v>힐스테이트2차)</v>
      </c>
      <c r="P6500" s="19" t="str">
        <f t="shared" si="2274"/>
        <v/>
      </c>
      <c r="Q6500" s="23" t="e">
        <f>_xlfn.XLOOKUP(R6500,summary!C3888:C3924,summary!B3888:B3924)</f>
        <v>#N/A</v>
      </c>
      <c r="R6500" s="24" t="str">
        <f t="shared" si="2258"/>
        <v>성복동</v>
      </c>
      <c r="S6500" s="24" t="str">
        <f t="shared" si="2275"/>
        <v>성복24통</v>
      </c>
      <c r="T6500" s="24" t="str">
        <f t="shared" si="2276"/>
        <v>(성복동, 성복힐스테이트2차)</v>
      </c>
      <c r="U6500" s="24" t="str">
        <f t="shared" si="2277"/>
        <v>성복</v>
      </c>
      <c r="V6500" s="25">
        <f t="shared" si="2278"/>
        <v>24</v>
      </c>
      <c r="W6500" s="25">
        <f t="shared" si="2279"/>
        <v>3</v>
      </c>
      <c r="X6500" s="59"/>
      <c r="Y6500" s="59" t="s">
        <v>7388</v>
      </c>
      <c r="Z6500" s="59" t="s">
        <v>67</v>
      </c>
      <c r="AA6500" s="63" t="s">
        <v>7398</v>
      </c>
    </row>
    <row r="6501" spans="1:27" ht="16.5" customHeight="1" x14ac:dyDescent="0.3">
      <c r="A6501" s="22" t="b">
        <f t="shared" si="2259"/>
        <v>0</v>
      </c>
      <c r="B6501" s="22" t="b">
        <f t="shared" si="2260"/>
        <v>0</v>
      </c>
      <c r="C6501" s="22" t="b">
        <f t="shared" si="2261"/>
        <v>0</v>
      </c>
      <c r="D6501" s="22" t="b">
        <f t="shared" si="2262"/>
        <v>0</v>
      </c>
      <c r="E6501" s="22" t="b">
        <f t="shared" si="2263"/>
        <v>0</v>
      </c>
      <c r="F6501" s="52" t="b">
        <f t="shared" si="2264"/>
        <v>0</v>
      </c>
      <c r="G6501" s="22" t="b">
        <f t="shared" si="2265"/>
        <v>0</v>
      </c>
      <c r="H6501" s="22" t="b">
        <f t="shared" si="2266"/>
        <v>0</v>
      </c>
      <c r="I6501" s="22" t="b">
        <f t="shared" si="2267"/>
        <v>0</v>
      </c>
      <c r="J6501" s="22" t="b">
        <f t="shared" si="2268"/>
        <v>0</v>
      </c>
      <c r="K6501" s="3" t="str">
        <f t="shared" si="2269"/>
        <v/>
      </c>
      <c r="L6501" s="3" t="str">
        <f t="shared" si="2270"/>
        <v/>
      </c>
      <c r="M6501" s="3" t="str">
        <f t="shared" si="2271"/>
        <v/>
      </c>
      <c r="N6501" s="54" t="str">
        <f t="shared" si="2272"/>
        <v/>
      </c>
      <c r="O6501" s="3" t="str">
        <f t="shared" si="2273"/>
        <v/>
      </c>
      <c r="P6501" s="19" t="str">
        <f t="shared" si="2274"/>
        <v/>
      </c>
      <c r="Q6501" s="23" t="e">
        <f>_xlfn.XLOOKUP(R6501,summary!C3889:C3925,summary!B3889:B3925)</f>
        <v>#N/A</v>
      </c>
      <c r="R6501" s="24" t="str">
        <f t="shared" si="2258"/>
        <v>성복동</v>
      </c>
      <c r="S6501" s="24" t="str">
        <f t="shared" si="2275"/>
        <v>성복24통</v>
      </c>
      <c r="T6501" s="24" t="str">
        <f t="shared" si="2276"/>
        <v>(성복동, 성복힐스테이트2차)</v>
      </c>
      <c r="U6501" s="24" t="str">
        <f t="shared" si="2277"/>
        <v>성복</v>
      </c>
      <c r="V6501" s="25">
        <f t="shared" si="2278"/>
        <v>24</v>
      </c>
      <c r="W6501" s="25">
        <f t="shared" si="2279"/>
        <v>4</v>
      </c>
      <c r="X6501" s="59"/>
      <c r="Y6501" s="59"/>
      <c r="Z6501" s="59" t="s">
        <v>73</v>
      </c>
      <c r="AA6501" s="63" t="s">
        <v>7399</v>
      </c>
    </row>
    <row r="6502" spans="1:27" ht="16.5" customHeight="1" x14ac:dyDescent="0.3">
      <c r="A6502" s="22" t="b">
        <f t="shared" si="2259"/>
        <v>0</v>
      </c>
      <c r="B6502" s="22" t="b">
        <f t="shared" si="2260"/>
        <v>0</v>
      </c>
      <c r="C6502" s="22" t="b">
        <f t="shared" si="2261"/>
        <v>0</v>
      </c>
      <c r="D6502" s="22" t="b">
        <f t="shared" si="2262"/>
        <v>0</v>
      </c>
      <c r="E6502" s="22" t="b">
        <f t="shared" si="2263"/>
        <v>0</v>
      </c>
      <c r="F6502" s="52" t="b">
        <f t="shared" si="2264"/>
        <v>0</v>
      </c>
      <c r="G6502" s="22" t="b">
        <f t="shared" si="2265"/>
        <v>0</v>
      </c>
      <c r="H6502" s="22" t="b">
        <f t="shared" si="2266"/>
        <v>0</v>
      </c>
      <c r="I6502" s="22" t="b">
        <f t="shared" si="2267"/>
        <v>0</v>
      </c>
      <c r="J6502" s="22" t="b">
        <f t="shared" si="2268"/>
        <v>0</v>
      </c>
      <c r="K6502" s="3" t="str">
        <f t="shared" si="2269"/>
        <v/>
      </c>
      <c r="L6502" s="3" t="str">
        <f t="shared" si="2270"/>
        <v/>
      </c>
      <c r="M6502" s="3" t="str">
        <f t="shared" si="2271"/>
        <v/>
      </c>
      <c r="N6502" s="54" t="str">
        <f t="shared" si="2272"/>
        <v/>
      </c>
      <c r="O6502" s="3" t="str">
        <f t="shared" si="2273"/>
        <v/>
      </c>
      <c r="P6502" s="19" t="str">
        <f t="shared" si="2274"/>
        <v/>
      </c>
      <c r="Q6502" s="23" t="e">
        <f>_xlfn.XLOOKUP(R6502,summary!C3890:C3926,summary!B3890:B3926)</f>
        <v>#N/A</v>
      </c>
      <c r="R6502" s="24" t="str">
        <f t="shared" si="2258"/>
        <v>성복동</v>
      </c>
      <c r="S6502" s="24" t="str">
        <f t="shared" si="2275"/>
        <v>성복24통</v>
      </c>
      <c r="T6502" s="24" t="str">
        <f t="shared" si="2276"/>
        <v>(성복동, 성복힐스테이트2차)</v>
      </c>
      <c r="U6502" s="24" t="str">
        <f t="shared" si="2277"/>
        <v>성복</v>
      </c>
      <c r="V6502" s="25">
        <f t="shared" si="2278"/>
        <v>24</v>
      </c>
      <c r="W6502" s="25">
        <f t="shared" si="2279"/>
        <v>5</v>
      </c>
      <c r="X6502" s="59"/>
      <c r="Y6502" s="59"/>
      <c r="Z6502" s="59" t="s">
        <v>87</v>
      </c>
      <c r="AA6502" s="63" t="s">
        <v>7400</v>
      </c>
    </row>
    <row r="6503" spans="1:27" ht="16.5" customHeight="1" x14ac:dyDescent="0.3">
      <c r="A6503" s="22" t="b">
        <f t="shared" si="2259"/>
        <v>0</v>
      </c>
      <c r="B6503" s="22" t="b">
        <f t="shared" si="2260"/>
        <v>0</v>
      </c>
      <c r="C6503" s="22" t="b">
        <f t="shared" si="2261"/>
        <v>0</v>
      </c>
      <c r="D6503" s="22" t="b">
        <f t="shared" si="2262"/>
        <v>0</v>
      </c>
      <c r="E6503" s="22" t="b">
        <f t="shared" si="2263"/>
        <v>0</v>
      </c>
      <c r="F6503" s="52" t="b">
        <f t="shared" si="2264"/>
        <v>0</v>
      </c>
      <c r="G6503" s="22" t="b">
        <f t="shared" si="2265"/>
        <v>0</v>
      </c>
      <c r="H6503" s="22" t="b">
        <f t="shared" si="2266"/>
        <v>0</v>
      </c>
      <c r="I6503" s="22" t="b">
        <f t="shared" si="2267"/>
        <v>0</v>
      </c>
      <c r="J6503" s="22" t="b">
        <f t="shared" si="2268"/>
        <v>0</v>
      </c>
      <c r="K6503" s="3" t="str">
        <f t="shared" si="2269"/>
        <v/>
      </c>
      <c r="L6503" s="3" t="str">
        <f t="shared" si="2270"/>
        <v/>
      </c>
      <c r="M6503" s="3" t="str">
        <f t="shared" si="2271"/>
        <v/>
      </c>
      <c r="N6503" s="54" t="str">
        <f t="shared" si="2272"/>
        <v/>
      </c>
      <c r="O6503" s="3" t="str">
        <f t="shared" si="2273"/>
        <v/>
      </c>
      <c r="P6503" s="19" t="str">
        <f t="shared" si="2274"/>
        <v/>
      </c>
      <c r="Q6503" s="23" t="e">
        <f>_xlfn.XLOOKUP(R6503,summary!C3891:C3927,summary!B3891:B3927)</f>
        <v>#N/A</v>
      </c>
      <c r="R6503" s="24" t="str">
        <f t="shared" si="2258"/>
        <v>성복동</v>
      </c>
      <c r="S6503" s="24" t="str">
        <f t="shared" si="2275"/>
        <v>성복24통</v>
      </c>
      <c r="T6503" s="24" t="str">
        <f t="shared" si="2276"/>
        <v>(성복동, 성복힐스테이트2차)</v>
      </c>
      <c r="U6503" s="24" t="str">
        <f t="shared" si="2277"/>
        <v>성복</v>
      </c>
      <c r="V6503" s="25">
        <f t="shared" si="2278"/>
        <v>24</v>
      </c>
      <c r="W6503" s="25">
        <f t="shared" si="2279"/>
        <v>6</v>
      </c>
      <c r="X6503" s="59"/>
      <c r="Y6503" s="59"/>
      <c r="Z6503" s="59" t="s">
        <v>89</v>
      </c>
      <c r="AA6503" s="63" t="s">
        <v>7401</v>
      </c>
    </row>
    <row r="6504" spans="1:27" ht="16.5" customHeight="1" x14ac:dyDescent="0.3">
      <c r="A6504" s="22" t="b">
        <f t="shared" si="2259"/>
        <v>0</v>
      </c>
      <c r="B6504" s="22" t="b">
        <f t="shared" si="2260"/>
        <v>0</v>
      </c>
      <c r="C6504" s="22" t="b">
        <f t="shared" si="2261"/>
        <v>0</v>
      </c>
      <c r="D6504" s="22" t="b">
        <f t="shared" si="2262"/>
        <v>0</v>
      </c>
      <c r="E6504" s="22" t="b">
        <f t="shared" si="2263"/>
        <v>0</v>
      </c>
      <c r="F6504" s="52" t="b">
        <f t="shared" si="2264"/>
        <v>0</v>
      </c>
      <c r="G6504" s="22" t="b">
        <f t="shared" si="2265"/>
        <v>0</v>
      </c>
      <c r="H6504" s="22" t="b">
        <f t="shared" si="2266"/>
        <v>0</v>
      </c>
      <c r="I6504" s="22" t="b">
        <f t="shared" si="2267"/>
        <v>0</v>
      </c>
      <c r="J6504" s="22" t="b">
        <f t="shared" si="2268"/>
        <v>0</v>
      </c>
      <c r="K6504" s="3" t="str">
        <f t="shared" si="2269"/>
        <v/>
      </c>
      <c r="L6504" s="3" t="str">
        <f t="shared" si="2270"/>
        <v/>
      </c>
      <c r="M6504" s="3" t="str">
        <f t="shared" si="2271"/>
        <v/>
      </c>
      <c r="N6504" s="54" t="str">
        <f t="shared" si="2272"/>
        <v/>
      </c>
      <c r="O6504" s="3" t="str">
        <f t="shared" si="2273"/>
        <v/>
      </c>
      <c r="P6504" s="19" t="str">
        <f t="shared" si="2274"/>
        <v/>
      </c>
      <c r="Q6504" s="23" t="e">
        <f>_xlfn.XLOOKUP(R6504,summary!C3892:C3928,summary!B3892:B3928)</f>
        <v>#N/A</v>
      </c>
      <c r="R6504" s="24" t="str">
        <f t="shared" si="2258"/>
        <v>성복동</v>
      </c>
      <c r="S6504" s="24" t="str">
        <f t="shared" si="2275"/>
        <v>성복24통</v>
      </c>
      <c r="T6504" s="24" t="str">
        <f t="shared" si="2276"/>
        <v>(성복동, 성복힐스테이트2차)</v>
      </c>
      <c r="U6504" s="24" t="str">
        <f t="shared" si="2277"/>
        <v>성복</v>
      </c>
      <c r="V6504" s="25">
        <f t="shared" si="2278"/>
        <v>24</v>
      </c>
      <c r="W6504" s="25">
        <f t="shared" si="2279"/>
        <v>7</v>
      </c>
      <c r="X6504" s="59"/>
      <c r="Y6504" s="59"/>
      <c r="Z6504" s="59" t="s">
        <v>91</v>
      </c>
      <c r="AA6504" s="63" t="s">
        <v>7402</v>
      </c>
    </row>
    <row r="6505" spans="1:27" ht="16.5" customHeight="1" x14ac:dyDescent="0.3">
      <c r="A6505" s="22" t="b">
        <f t="shared" si="2259"/>
        <v>0</v>
      </c>
      <c r="B6505" s="22" t="b">
        <f t="shared" si="2260"/>
        <v>0</v>
      </c>
      <c r="C6505" s="22" t="b">
        <f t="shared" si="2261"/>
        <v>0</v>
      </c>
      <c r="D6505" s="22" t="b">
        <f t="shared" si="2262"/>
        <v>0</v>
      </c>
      <c r="E6505" s="22" t="b">
        <f t="shared" si="2263"/>
        <v>0</v>
      </c>
      <c r="F6505" s="52" t="b">
        <f t="shared" si="2264"/>
        <v>0</v>
      </c>
      <c r="G6505" s="22" t="b">
        <f t="shared" si="2265"/>
        <v>0</v>
      </c>
      <c r="H6505" s="22" t="b">
        <f t="shared" si="2266"/>
        <v>0</v>
      </c>
      <c r="I6505" s="22" t="b">
        <f t="shared" si="2267"/>
        <v>0</v>
      </c>
      <c r="J6505" s="22" t="b">
        <f t="shared" si="2268"/>
        <v>0</v>
      </c>
      <c r="K6505" s="3" t="str">
        <f t="shared" si="2269"/>
        <v/>
      </c>
      <c r="L6505" s="3" t="str">
        <f t="shared" si="2270"/>
        <v/>
      </c>
      <c r="M6505" s="3" t="str">
        <f t="shared" si="2271"/>
        <v/>
      </c>
      <c r="N6505" s="54" t="str">
        <f t="shared" si="2272"/>
        <v/>
      </c>
      <c r="O6505" s="3" t="str">
        <f t="shared" si="2273"/>
        <v/>
      </c>
      <c r="P6505" s="19" t="str">
        <f t="shared" si="2274"/>
        <v/>
      </c>
      <c r="Q6505" s="23" t="e">
        <f>_xlfn.XLOOKUP(R6505,summary!C3893:C3929,summary!B3893:B3929)</f>
        <v>#N/A</v>
      </c>
      <c r="R6505" s="24" t="str">
        <f t="shared" si="2258"/>
        <v>성복동</v>
      </c>
      <c r="S6505" s="24" t="str">
        <f t="shared" si="2275"/>
        <v>성복24통</v>
      </c>
      <c r="T6505" s="24" t="str">
        <f t="shared" si="2276"/>
        <v>(성복동, 성복힐스테이트2차)</v>
      </c>
      <c r="U6505" s="24" t="str">
        <f t="shared" si="2277"/>
        <v>성복</v>
      </c>
      <c r="V6505" s="25">
        <f t="shared" si="2278"/>
        <v>24</v>
      </c>
      <c r="W6505" s="25">
        <f t="shared" si="2279"/>
        <v>8</v>
      </c>
      <c r="X6505" s="59"/>
      <c r="Y6505" s="59"/>
      <c r="Z6505" s="59" t="s">
        <v>93</v>
      </c>
      <c r="AA6505" s="63" t="s">
        <v>7403</v>
      </c>
    </row>
    <row r="6506" spans="1:27" ht="16.5" customHeight="1" x14ac:dyDescent="0.3">
      <c r="A6506" s="22" t="b">
        <f t="shared" si="2259"/>
        <v>0</v>
      </c>
      <c r="B6506" s="22" t="b">
        <f t="shared" si="2260"/>
        <v>0</v>
      </c>
      <c r="C6506" s="22" t="b">
        <f t="shared" si="2261"/>
        <v>0</v>
      </c>
      <c r="D6506" s="22" t="b">
        <f t="shared" si="2262"/>
        <v>0</v>
      </c>
      <c r="E6506" s="22" t="b">
        <f t="shared" si="2263"/>
        <v>0</v>
      </c>
      <c r="F6506" s="52" t="b">
        <f t="shared" si="2264"/>
        <v>0</v>
      </c>
      <c r="G6506" s="22" t="b">
        <f t="shared" si="2265"/>
        <v>0</v>
      </c>
      <c r="H6506" s="22" t="b">
        <f t="shared" si="2266"/>
        <v>0</v>
      </c>
      <c r="I6506" s="22" t="b">
        <f t="shared" si="2267"/>
        <v>0</v>
      </c>
      <c r="J6506" s="22" t="b">
        <f t="shared" si="2268"/>
        <v>0</v>
      </c>
      <c r="K6506" s="3" t="str">
        <f t="shared" si="2269"/>
        <v/>
      </c>
      <c r="L6506" s="3" t="str">
        <f t="shared" si="2270"/>
        <v/>
      </c>
      <c r="M6506" s="3" t="str">
        <f t="shared" si="2271"/>
        <v/>
      </c>
      <c r="N6506" s="54" t="str">
        <f t="shared" si="2272"/>
        <v/>
      </c>
      <c r="O6506" s="3" t="str">
        <f t="shared" si="2273"/>
        <v/>
      </c>
      <c r="P6506" s="19" t="str">
        <f t="shared" si="2274"/>
        <v/>
      </c>
      <c r="Q6506" s="23" t="e">
        <f>_xlfn.XLOOKUP(R6506,summary!C3894:C3930,summary!B3894:B3930)</f>
        <v>#N/A</v>
      </c>
      <c r="R6506" s="24" t="str">
        <f t="shared" si="2258"/>
        <v>성복동</v>
      </c>
      <c r="S6506" s="24" t="str">
        <f t="shared" si="2275"/>
        <v>성복24통</v>
      </c>
      <c r="T6506" s="24" t="str">
        <f t="shared" si="2276"/>
        <v>(성복동, 성복힐스테이트2차)</v>
      </c>
      <c r="U6506" s="24" t="str">
        <f t="shared" si="2277"/>
        <v>성복</v>
      </c>
      <c r="V6506" s="25">
        <f t="shared" si="2278"/>
        <v>24</v>
      </c>
      <c r="W6506" s="25">
        <f t="shared" si="2279"/>
        <v>9</v>
      </c>
      <c r="X6506" s="59"/>
      <c r="Y6506" s="59"/>
      <c r="Z6506" s="59" t="s">
        <v>95</v>
      </c>
      <c r="AA6506" s="63" t="s">
        <v>7404</v>
      </c>
    </row>
    <row r="6507" spans="1:27" ht="16.5" customHeight="1" x14ac:dyDescent="0.3">
      <c r="A6507" s="22" t="b">
        <f t="shared" si="2259"/>
        <v>0</v>
      </c>
      <c r="B6507" s="22" t="b">
        <f t="shared" si="2260"/>
        <v>0</v>
      </c>
      <c r="C6507" s="22" t="b">
        <f t="shared" si="2261"/>
        <v>0</v>
      </c>
      <c r="D6507" s="22" t="b">
        <f t="shared" si="2262"/>
        <v>0</v>
      </c>
      <c r="E6507" s="22" t="b">
        <f t="shared" si="2263"/>
        <v>0</v>
      </c>
      <c r="F6507" s="52" t="b">
        <f t="shared" si="2264"/>
        <v>0</v>
      </c>
      <c r="G6507" s="22" t="b">
        <f t="shared" si="2265"/>
        <v>0</v>
      </c>
      <c r="H6507" s="22" t="b">
        <f t="shared" si="2266"/>
        <v>0</v>
      </c>
      <c r="I6507" s="22" t="b">
        <f t="shared" si="2267"/>
        <v>0</v>
      </c>
      <c r="J6507" s="22" t="b">
        <f t="shared" si="2268"/>
        <v>0</v>
      </c>
      <c r="K6507" s="3" t="str">
        <f t="shared" si="2269"/>
        <v/>
      </c>
      <c r="L6507" s="3" t="str">
        <f t="shared" si="2270"/>
        <v/>
      </c>
      <c r="M6507" s="3" t="str">
        <f t="shared" si="2271"/>
        <v/>
      </c>
      <c r="N6507" s="54" t="str">
        <f t="shared" si="2272"/>
        <v/>
      </c>
      <c r="O6507" s="3" t="str">
        <f t="shared" si="2273"/>
        <v/>
      </c>
      <c r="P6507" s="19" t="str">
        <f t="shared" si="2274"/>
        <v/>
      </c>
      <c r="Q6507" s="23" t="e">
        <f>_xlfn.XLOOKUP(R6507,summary!C3895:C3931,summary!B3895:B3931)</f>
        <v>#N/A</v>
      </c>
      <c r="R6507" s="24" t="str">
        <f t="shared" si="2258"/>
        <v>성복동</v>
      </c>
      <c r="S6507" s="24" t="str">
        <f t="shared" si="2275"/>
        <v>성복24통</v>
      </c>
      <c r="T6507" s="24" t="str">
        <f t="shared" si="2276"/>
        <v>(성복동, 성복힐스테이트2차)</v>
      </c>
      <c r="U6507" s="24" t="str">
        <f t="shared" si="2277"/>
        <v>성복</v>
      </c>
      <c r="V6507" s="25">
        <f t="shared" si="2278"/>
        <v>24</v>
      </c>
      <c r="W6507" s="25">
        <f t="shared" si="2279"/>
        <v>10</v>
      </c>
      <c r="X6507" s="59"/>
      <c r="Y6507" s="59"/>
      <c r="Z6507" s="59" t="s">
        <v>97</v>
      </c>
      <c r="AA6507" s="63" t="s">
        <v>7405</v>
      </c>
    </row>
    <row r="6508" spans="1:27" ht="16.5" customHeight="1" x14ac:dyDescent="0.3">
      <c r="A6508" s="22" t="b">
        <f t="shared" si="2259"/>
        <v>1</v>
      </c>
      <c r="B6508" s="22" t="b">
        <f t="shared" si="2260"/>
        <v>0</v>
      </c>
      <c r="C6508" s="22" t="b">
        <f t="shared" si="2261"/>
        <v>0</v>
      </c>
      <c r="D6508" s="22" t="b">
        <f t="shared" si="2262"/>
        <v>0</v>
      </c>
      <c r="E6508" s="22" t="b">
        <f t="shared" si="2263"/>
        <v>0</v>
      </c>
      <c r="F6508" s="52" t="b">
        <f t="shared" si="2264"/>
        <v>0</v>
      </c>
      <c r="G6508" s="22" t="b">
        <f t="shared" si="2265"/>
        <v>0</v>
      </c>
      <c r="H6508" s="22" t="b">
        <f t="shared" si="2266"/>
        <v>0</v>
      </c>
      <c r="I6508" s="22" t="b">
        <f t="shared" si="2267"/>
        <v>0</v>
      </c>
      <c r="J6508" s="22" t="b">
        <f t="shared" si="2268"/>
        <v>1</v>
      </c>
      <c r="K6508" s="3" t="str">
        <f t="shared" si="2269"/>
        <v>성복25통</v>
      </c>
      <c r="L6508" s="3" t="str">
        <f t="shared" si="2270"/>
        <v>25</v>
      </c>
      <c r="M6508" s="3">
        <f t="shared" si="2271"/>
        <v>25</v>
      </c>
      <c r="N6508" s="54" t="str">
        <f t="shared" si="2272"/>
        <v>성복</v>
      </c>
      <c r="O6508" s="3" t="str">
        <f t="shared" si="2273"/>
        <v/>
      </c>
      <c r="P6508" s="19" t="str">
        <f t="shared" si="2274"/>
        <v/>
      </c>
      <c r="Q6508" s="23" t="e">
        <f>_xlfn.XLOOKUP(R6508,summary!C3896:C3932,summary!B3896:B3932)</f>
        <v>#N/A</v>
      </c>
      <c r="R6508" s="24" t="str">
        <f t="shared" si="2258"/>
        <v>성복동</v>
      </c>
      <c r="S6508" s="24" t="str">
        <f t="shared" si="2275"/>
        <v>성복25통</v>
      </c>
      <c r="T6508" s="24" t="str">
        <f t="shared" si="2276"/>
        <v>(성복동, 성복힐스테이트3차)</v>
      </c>
      <c r="U6508" s="24" t="str">
        <f t="shared" si="2277"/>
        <v>성복</v>
      </c>
      <c r="V6508" s="25">
        <f t="shared" si="2278"/>
        <v>25</v>
      </c>
      <c r="W6508" s="25">
        <f t="shared" si="2279"/>
        <v>1</v>
      </c>
      <c r="X6508" s="59"/>
      <c r="Y6508" s="59" t="s">
        <v>7406</v>
      </c>
      <c r="Z6508" s="59" t="s">
        <v>63</v>
      </c>
      <c r="AA6508" s="63" t="s">
        <v>7407</v>
      </c>
    </row>
    <row r="6509" spans="1:27" ht="16.5" customHeight="1" x14ac:dyDescent="0.3">
      <c r="A6509" s="22" t="b">
        <f t="shared" si="2259"/>
        <v>1</v>
      </c>
      <c r="B6509" s="22" t="b">
        <f t="shared" si="2260"/>
        <v>1</v>
      </c>
      <c r="C6509" s="22" t="b">
        <f t="shared" si="2261"/>
        <v>0</v>
      </c>
      <c r="D6509" s="22" t="b">
        <f t="shared" si="2262"/>
        <v>0</v>
      </c>
      <c r="E6509" s="22" t="b">
        <f t="shared" si="2263"/>
        <v>1</v>
      </c>
      <c r="F6509" s="52" t="b">
        <f t="shared" si="2264"/>
        <v>1</v>
      </c>
      <c r="G6509" s="22" t="b">
        <f t="shared" si="2265"/>
        <v>1</v>
      </c>
      <c r="H6509" s="22" t="b">
        <f t="shared" si="2266"/>
        <v>0</v>
      </c>
      <c r="I6509" s="22" t="b">
        <f t="shared" si="2267"/>
        <v>1</v>
      </c>
      <c r="J6509" s="22" t="b">
        <f t="shared" si="2268"/>
        <v>0</v>
      </c>
      <c r="K6509" s="3" t="str">
        <f t="shared" si="2269"/>
        <v/>
      </c>
      <c r="L6509" s="3" t="str">
        <f t="shared" si="2270"/>
        <v/>
      </c>
      <c r="M6509" s="3" t="str">
        <f t="shared" si="2271"/>
        <v/>
      </c>
      <c r="N6509" s="54" t="str">
        <f t="shared" si="2272"/>
        <v/>
      </c>
      <c r="O6509" s="3" t="str">
        <f t="shared" si="2273"/>
        <v>(성복동, 성복힐스테이트3차)</v>
      </c>
      <c r="P6509" s="19" t="str">
        <f t="shared" si="2274"/>
        <v>(성복동, 성복힐스테이트3차)</v>
      </c>
      <c r="Q6509" s="23" t="e">
        <f>_xlfn.XLOOKUP(R6509,summary!C3897:C3933,summary!B3897:B3933)</f>
        <v>#N/A</v>
      </c>
      <c r="R6509" s="24" t="str">
        <f t="shared" si="2258"/>
        <v>성복동</v>
      </c>
      <c r="S6509" s="24" t="str">
        <f t="shared" si="2275"/>
        <v>성복25통</v>
      </c>
      <c r="T6509" s="24" t="str">
        <f t="shared" si="2276"/>
        <v>(성복동, 성복힐스테이트3차)</v>
      </c>
      <c r="U6509" s="24" t="str">
        <f t="shared" si="2277"/>
        <v>성복</v>
      </c>
      <c r="V6509" s="25">
        <f t="shared" si="2278"/>
        <v>25</v>
      </c>
      <c r="W6509" s="25">
        <f t="shared" si="2279"/>
        <v>2</v>
      </c>
      <c r="X6509" s="59"/>
      <c r="Y6509" s="59" t="s">
        <v>7386</v>
      </c>
      <c r="Z6509" s="59" t="s">
        <v>65</v>
      </c>
      <c r="AA6509" s="63" t="s">
        <v>7408</v>
      </c>
    </row>
    <row r="6510" spans="1:27" ht="16.5" customHeight="1" x14ac:dyDescent="0.3">
      <c r="A6510" s="22" t="b">
        <f t="shared" si="2259"/>
        <v>1</v>
      </c>
      <c r="B6510" s="22" t="b">
        <f t="shared" si="2260"/>
        <v>0</v>
      </c>
      <c r="C6510" s="22" t="b">
        <f t="shared" si="2261"/>
        <v>1</v>
      </c>
      <c r="D6510" s="22" t="b">
        <f t="shared" si="2262"/>
        <v>0</v>
      </c>
      <c r="E6510" s="22" t="b">
        <f t="shared" si="2263"/>
        <v>1</v>
      </c>
      <c r="F6510" s="52" t="b">
        <f t="shared" si="2264"/>
        <v>1</v>
      </c>
      <c r="G6510" s="22" t="b">
        <f t="shared" si="2265"/>
        <v>0</v>
      </c>
      <c r="H6510" s="22" t="b">
        <f t="shared" si="2266"/>
        <v>1</v>
      </c>
      <c r="I6510" s="22" t="b">
        <f t="shared" si="2267"/>
        <v>1</v>
      </c>
      <c r="J6510" s="22" t="b">
        <f t="shared" si="2268"/>
        <v>0</v>
      </c>
      <c r="K6510" s="3" t="str">
        <f t="shared" si="2269"/>
        <v/>
      </c>
      <c r="L6510" s="3" t="str">
        <f t="shared" si="2270"/>
        <v/>
      </c>
      <c r="M6510" s="3" t="str">
        <f t="shared" si="2271"/>
        <v/>
      </c>
      <c r="N6510" s="54" t="str">
        <f t="shared" si="2272"/>
        <v/>
      </c>
      <c r="O6510" s="3" t="str">
        <f t="shared" si="2273"/>
        <v>힐스테이트3차)</v>
      </c>
      <c r="P6510" s="19" t="str">
        <f t="shared" si="2274"/>
        <v/>
      </c>
      <c r="Q6510" s="23" t="e">
        <f>_xlfn.XLOOKUP(R6510,summary!C3898:C3934,summary!B3898:B3934)</f>
        <v>#N/A</v>
      </c>
      <c r="R6510" s="24" t="str">
        <f t="shared" si="2258"/>
        <v>성복동</v>
      </c>
      <c r="S6510" s="24" t="str">
        <f t="shared" si="2275"/>
        <v>성복25통</v>
      </c>
      <c r="T6510" s="24" t="str">
        <f t="shared" si="2276"/>
        <v>(성복동, 성복힐스테이트3차)</v>
      </c>
      <c r="U6510" s="24" t="str">
        <f t="shared" si="2277"/>
        <v>성복</v>
      </c>
      <c r="V6510" s="25">
        <f t="shared" si="2278"/>
        <v>25</v>
      </c>
      <c r="W6510" s="25">
        <f t="shared" si="2279"/>
        <v>3</v>
      </c>
      <c r="X6510" s="59"/>
      <c r="Y6510" s="59" t="s">
        <v>7409</v>
      </c>
      <c r="Z6510" s="59" t="s">
        <v>67</v>
      </c>
      <c r="AA6510" s="63" t="s">
        <v>7410</v>
      </c>
    </row>
    <row r="6511" spans="1:27" ht="16.5" customHeight="1" x14ac:dyDescent="0.3">
      <c r="A6511" s="22" t="b">
        <f t="shared" si="2259"/>
        <v>0</v>
      </c>
      <c r="B6511" s="22" t="b">
        <f t="shared" si="2260"/>
        <v>0</v>
      </c>
      <c r="C6511" s="22" t="b">
        <f t="shared" si="2261"/>
        <v>0</v>
      </c>
      <c r="D6511" s="22" t="b">
        <f t="shared" si="2262"/>
        <v>0</v>
      </c>
      <c r="E6511" s="22" t="b">
        <f t="shared" si="2263"/>
        <v>0</v>
      </c>
      <c r="F6511" s="52" t="b">
        <f t="shared" si="2264"/>
        <v>0</v>
      </c>
      <c r="G6511" s="22" t="b">
        <f t="shared" si="2265"/>
        <v>0</v>
      </c>
      <c r="H6511" s="22" t="b">
        <f t="shared" si="2266"/>
        <v>0</v>
      </c>
      <c r="I6511" s="22" t="b">
        <f t="shared" si="2267"/>
        <v>0</v>
      </c>
      <c r="J6511" s="22" t="b">
        <f t="shared" si="2268"/>
        <v>0</v>
      </c>
      <c r="K6511" s="3" t="str">
        <f t="shared" si="2269"/>
        <v/>
      </c>
      <c r="L6511" s="3" t="str">
        <f t="shared" si="2270"/>
        <v/>
      </c>
      <c r="M6511" s="3" t="str">
        <f t="shared" si="2271"/>
        <v/>
      </c>
      <c r="N6511" s="54" t="str">
        <f t="shared" si="2272"/>
        <v/>
      </c>
      <c r="O6511" s="3" t="str">
        <f t="shared" si="2273"/>
        <v/>
      </c>
      <c r="P6511" s="19" t="str">
        <f t="shared" si="2274"/>
        <v/>
      </c>
      <c r="Q6511" s="23" t="e">
        <f>_xlfn.XLOOKUP(R6511,summary!C3899:C3935,summary!B3899:B3935)</f>
        <v>#N/A</v>
      </c>
      <c r="R6511" s="24" t="str">
        <f t="shared" si="2258"/>
        <v>성복동</v>
      </c>
      <c r="S6511" s="24" t="str">
        <f t="shared" si="2275"/>
        <v>성복25통</v>
      </c>
      <c r="T6511" s="24" t="str">
        <f t="shared" si="2276"/>
        <v>(성복동, 성복힐스테이트3차)</v>
      </c>
      <c r="U6511" s="24" t="str">
        <f t="shared" si="2277"/>
        <v>성복</v>
      </c>
      <c r="V6511" s="25">
        <f t="shared" si="2278"/>
        <v>25</v>
      </c>
      <c r="W6511" s="25">
        <f t="shared" si="2279"/>
        <v>4</v>
      </c>
      <c r="X6511" s="59"/>
      <c r="Y6511" s="59"/>
      <c r="Z6511" s="59" t="s">
        <v>73</v>
      </c>
      <c r="AA6511" s="63" t="s">
        <v>7411</v>
      </c>
    </row>
    <row r="6512" spans="1:27" ht="16.5" customHeight="1" x14ac:dyDescent="0.3">
      <c r="A6512" s="22" t="b">
        <f t="shared" si="2259"/>
        <v>0</v>
      </c>
      <c r="B6512" s="22" t="b">
        <f t="shared" si="2260"/>
        <v>0</v>
      </c>
      <c r="C6512" s="22" t="b">
        <f t="shared" si="2261"/>
        <v>0</v>
      </c>
      <c r="D6512" s="22" t="b">
        <f t="shared" si="2262"/>
        <v>0</v>
      </c>
      <c r="E6512" s="22" t="b">
        <f t="shared" si="2263"/>
        <v>0</v>
      </c>
      <c r="F6512" s="52" t="b">
        <f t="shared" si="2264"/>
        <v>0</v>
      </c>
      <c r="G6512" s="22" t="b">
        <f t="shared" si="2265"/>
        <v>0</v>
      </c>
      <c r="H6512" s="22" t="b">
        <f t="shared" si="2266"/>
        <v>0</v>
      </c>
      <c r="I6512" s="22" t="b">
        <f t="shared" si="2267"/>
        <v>0</v>
      </c>
      <c r="J6512" s="22" t="b">
        <f t="shared" si="2268"/>
        <v>0</v>
      </c>
      <c r="K6512" s="3" t="str">
        <f t="shared" si="2269"/>
        <v/>
      </c>
      <c r="L6512" s="3" t="str">
        <f t="shared" si="2270"/>
        <v/>
      </c>
      <c r="M6512" s="3" t="str">
        <f t="shared" si="2271"/>
        <v/>
      </c>
      <c r="N6512" s="54" t="str">
        <f t="shared" si="2272"/>
        <v/>
      </c>
      <c r="O6512" s="3" t="str">
        <f t="shared" si="2273"/>
        <v/>
      </c>
      <c r="P6512" s="19" t="str">
        <f t="shared" si="2274"/>
        <v/>
      </c>
      <c r="Q6512" s="23" t="e">
        <f>_xlfn.XLOOKUP(R6512,summary!C3900:C3936,summary!B3900:B3936)</f>
        <v>#N/A</v>
      </c>
      <c r="R6512" s="24" t="str">
        <f t="shared" si="2258"/>
        <v>성복동</v>
      </c>
      <c r="S6512" s="24" t="str">
        <f t="shared" si="2275"/>
        <v>성복25통</v>
      </c>
      <c r="T6512" s="24" t="str">
        <f t="shared" si="2276"/>
        <v>(성복동, 성복힐스테이트3차)</v>
      </c>
      <c r="U6512" s="24" t="str">
        <f t="shared" si="2277"/>
        <v>성복</v>
      </c>
      <c r="V6512" s="25">
        <f t="shared" si="2278"/>
        <v>25</v>
      </c>
      <c r="W6512" s="25">
        <f t="shared" si="2279"/>
        <v>5</v>
      </c>
      <c r="X6512" s="59"/>
      <c r="Y6512" s="59"/>
      <c r="Z6512" s="59" t="s">
        <v>87</v>
      </c>
      <c r="AA6512" s="63" t="s">
        <v>7412</v>
      </c>
    </row>
    <row r="6513" spans="1:27" ht="16.5" customHeight="1" x14ac:dyDescent="0.3">
      <c r="A6513" s="22" t="b">
        <f t="shared" si="2259"/>
        <v>0</v>
      </c>
      <c r="B6513" s="22" t="b">
        <f t="shared" si="2260"/>
        <v>0</v>
      </c>
      <c r="C6513" s="22" t="b">
        <f t="shared" si="2261"/>
        <v>0</v>
      </c>
      <c r="D6513" s="22" t="b">
        <f t="shared" si="2262"/>
        <v>0</v>
      </c>
      <c r="E6513" s="22" t="b">
        <f t="shared" si="2263"/>
        <v>0</v>
      </c>
      <c r="F6513" s="52" t="b">
        <f t="shared" si="2264"/>
        <v>0</v>
      </c>
      <c r="G6513" s="22" t="b">
        <f t="shared" si="2265"/>
        <v>0</v>
      </c>
      <c r="H6513" s="22" t="b">
        <f t="shared" si="2266"/>
        <v>0</v>
      </c>
      <c r="I6513" s="22" t="b">
        <f t="shared" si="2267"/>
        <v>0</v>
      </c>
      <c r="J6513" s="22" t="b">
        <f t="shared" si="2268"/>
        <v>0</v>
      </c>
      <c r="K6513" s="3" t="str">
        <f t="shared" si="2269"/>
        <v/>
      </c>
      <c r="L6513" s="3" t="str">
        <f t="shared" si="2270"/>
        <v/>
      </c>
      <c r="M6513" s="3" t="str">
        <f t="shared" si="2271"/>
        <v/>
      </c>
      <c r="N6513" s="54" t="str">
        <f t="shared" si="2272"/>
        <v/>
      </c>
      <c r="O6513" s="3" t="str">
        <f t="shared" si="2273"/>
        <v/>
      </c>
      <c r="P6513" s="19" t="str">
        <f t="shared" si="2274"/>
        <v/>
      </c>
      <c r="Q6513" s="23" t="e">
        <f>_xlfn.XLOOKUP(R6513,summary!C3901:C3937,summary!B3901:B3937)</f>
        <v>#N/A</v>
      </c>
      <c r="R6513" s="24" t="str">
        <f t="shared" si="2258"/>
        <v>성복동</v>
      </c>
      <c r="S6513" s="24" t="str">
        <f t="shared" si="2275"/>
        <v>성복25통</v>
      </c>
      <c r="T6513" s="24" t="str">
        <f t="shared" si="2276"/>
        <v>(성복동, 성복힐스테이트3차)</v>
      </c>
      <c r="U6513" s="24" t="str">
        <f t="shared" si="2277"/>
        <v>성복</v>
      </c>
      <c r="V6513" s="25">
        <f t="shared" si="2278"/>
        <v>25</v>
      </c>
      <c r="W6513" s="25">
        <f t="shared" si="2279"/>
        <v>6</v>
      </c>
      <c r="X6513" s="59"/>
      <c r="Y6513" s="59"/>
      <c r="Z6513" s="59" t="s">
        <v>89</v>
      </c>
      <c r="AA6513" s="63" t="s">
        <v>7413</v>
      </c>
    </row>
    <row r="6514" spans="1:27" ht="16.5" customHeight="1" x14ac:dyDescent="0.3">
      <c r="A6514" s="22" t="b">
        <f t="shared" si="2259"/>
        <v>0</v>
      </c>
      <c r="B6514" s="22" t="b">
        <f t="shared" si="2260"/>
        <v>0</v>
      </c>
      <c r="C6514" s="22" t="b">
        <f t="shared" si="2261"/>
        <v>0</v>
      </c>
      <c r="D6514" s="22" t="b">
        <f t="shared" si="2262"/>
        <v>0</v>
      </c>
      <c r="E6514" s="22" t="b">
        <f t="shared" si="2263"/>
        <v>0</v>
      </c>
      <c r="F6514" s="52" t="b">
        <f t="shared" si="2264"/>
        <v>0</v>
      </c>
      <c r="G6514" s="22" t="b">
        <f t="shared" si="2265"/>
        <v>0</v>
      </c>
      <c r="H6514" s="22" t="b">
        <f t="shared" si="2266"/>
        <v>0</v>
      </c>
      <c r="I6514" s="22" t="b">
        <f t="shared" si="2267"/>
        <v>0</v>
      </c>
      <c r="J6514" s="22" t="b">
        <f t="shared" si="2268"/>
        <v>0</v>
      </c>
      <c r="K6514" s="3" t="str">
        <f t="shared" si="2269"/>
        <v/>
      </c>
      <c r="L6514" s="3" t="str">
        <f t="shared" si="2270"/>
        <v/>
      </c>
      <c r="M6514" s="3" t="str">
        <f t="shared" si="2271"/>
        <v/>
      </c>
      <c r="N6514" s="54" t="str">
        <f t="shared" si="2272"/>
        <v/>
      </c>
      <c r="O6514" s="3" t="str">
        <f t="shared" si="2273"/>
        <v/>
      </c>
      <c r="P6514" s="19" t="str">
        <f t="shared" si="2274"/>
        <v/>
      </c>
      <c r="Q6514" s="23" t="e">
        <f>_xlfn.XLOOKUP(R6514,summary!C3902:C3938,summary!B3902:B3938)</f>
        <v>#N/A</v>
      </c>
      <c r="R6514" s="24" t="str">
        <f t="shared" si="2258"/>
        <v>성복동</v>
      </c>
      <c r="S6514" s="24" t="str">
        <f t="shared" si="2275"/>
        <v>성복25통</v>
      </c>
      <c r="T6514" s="24" t="str">
        <f t="shared" si="2276"/>
        <v>(성복동, 성복힐스테이트3차)</v>
      </c>
      <c r="U6514" s="24" t="str">
        <f t="shared" si="2277"/>
        <v>성복</v>
      </c>
      <c r="V6514" s="25">
        <f t="shared" si="2278"/>
        <v>25</v>
      </c>
      <c r="W6514" s="25">
        <f t="shared" si="2279"/>
        <v>7</v>
      </c>
      <c r="X6514" s="59"/>
      <c r="Y6514" s="59"/>
      <c r="Z6514" s="59" t="s">
        <v>91</v>
      </c>
      <c r="AA6514" s="63" t="s">
        <v>7414</v>
      </c>
    </row>
    <row r="6515" spans="1:27" ht="16.5" customHeight="1" x14ac:dyDescent="0.3">
      <c r="A6515" s="22" t="b">
        <f t="shared" si="2259"/>
        <v>0</v>
      </c>
      <c r="B6515" s="22" t="b">
        <f t="shared" si="2260"/>
        <v>0</v>
      </c>
      <c r="C6515" s="22" t="b">
        <f t="shared" si="2261"/>
        <v>0</v>
      </c>
      <c r="D6515" s="22" t="b">
        <f t="shared" si="2262"/>
        <v>0</v>
      </c>
      <c r="E6515" s="22" t="b">
        <f t="shared" si="2263"/>
        <v>0</v>
      </c>
      <c r="F6515" s="52" t="b">
        <f t="shared" si="2264"/>
        <v>0</v>
      </c>
      <c r="G6515" s="22" t="b">
        <f t="shared" si="2265"/>
        <v>0</v>
      </c>
      <c r="H6515" s="22" t="b">
        <f t="shared" si="2266"/>
        <v>0</v>
      </c>
      <c r="I6515" s="22" t="b">
        <f t="shared" si="2267"/>
        <v>0</v>
      </c>
      <c r="J6515" s="22" t="b">
        <f t="shared" si="2268"/>
        <v>0</v>
      </c>
      <c r="K6515" s="3" t="str">
        <f t="shared" si="2269"/>
        <v/>
      </c>
      <c r="L6515" s="3" t="str">
        <f t="shared" si="2270"/>
        <v/>
      </c>
      <c r="M6515" s="3" t="str">
        <f t="shared" si="2271"/>
        <v/>
      </c>
      <c r="N6515" s="54" t="str">
        <f t="shared" si="2272"/>
        <v/>
      </c>
      <c r="O6515" s="3" t="str">
        <f t="shared" si="2273"/>
        <v/>
      </c>
      <c r="P6515" s="19" t="str">
        <f t="shared" si="2274"/>
        <v/>
      </c>
      <c r="Q6515" s="23" t="e">
        <f>_xlfn.XLOOKUP(R6515,summary!C3903:C3939,summary!B3903:B3939)</f>
        <v>#N/A</v>
      </c>
      <c r="R6515" s="24" t="str">
        <f t="shared" si="2258"/>
        <v>성복동</v>
      </c>
      <c r="S6515" s="24" t="str">
        <f t="shared" si="2275"/>
        <v>성복25통</v>
      </c>
      <c r="T6515" s="24" t="str">
        <f t="shared" si="2276"/>
        <v>(성복동, 성복힐스테이트3차)</v>
      </c>
      <c r="U6515" s="24" t="str">
        <f t="shared" si="2277"/>
        <v>성복</v>
      </c>
      <c r="V6515" s="25">
        <f t="shared" si="2278"/>
        <v>25</v>
      </c>
      <c r="W6515" s="25">
        <f t="shared" si="2279"/>
        <v>8</v>
      </c>
      <c r="X6515" s="59"/>
      <c r="Y6515" s="59"/>
      <c r="Z6515" s="59" t="s">
        <v>93</v>
      </c>
      <c r="AA6515" s="63" t="s">
        <v>7415</v>
      </c>
    </row>
    <row r="6516" spans="1:27" ht="16.5" customHeight="1" x14ac:dyDescent="0.3">
      <c r="A6516" s="22" t="b">
        <f t="shared" si="2259"/>
        <v>0</v>
      </c>
      <c r="B6516" s="22" t="b">
        <f t="shared" si="2260"/>
        <v>0</v>
      </c>
      <c r="C6516" s="22" t="b">
        <f t="shared" si="2261"/>
        <v>0</v>
      </c>
      <c r="D6516" s="22" t="b">
        <f t="shared" si="2262"/>
        <v>0</v>
      </c>
      <c r="E6516" s="22" t="b">
        <f t="shared" si="2263"/>
        <v>0</v>
      </c>
      <c r="F6516" s="52" t="b">
        <f t="shared" si="2264"/>
        <v>0</v>
      </c>
      <c r="G6516" s="22" t="b">
        <f t="shared" si="2265"/>
        <v>0</v>
      </c>
      <c r="H6516" s="22" t="b">
        <f t="shared" si="2266"/>
        <v>0</v>
      </c>
      <c r="I6516" s="22" t="b">
        <f t="shared" si="2267"/>
        <v>0</v>
      </c>
      <c r="J6516" s="22" t="b">
        <f t="shared" si="2268"/>
        <v>0</v>
      </c>
      <c r="K6516" s="3" t="str">
        <f t="shared" si="2269"/>
        <v/>
      </c>
      <c r="L6516" s="3" t="str">
        <f t="shared" si="2270"/>
        <v/>
      </c>
      <c r="M6516" s="3" t="str">
        <f t="shared" si="2271"/>
        <v/>
      </c>
      <c r="N6516" s="54" t="str">
        <f t="shared" si="2272"/>
        <v/>
      </c>
      <c r="O6516" s="3" t="str">
        <f t="shared" si="2273"/>
        <v/>
      </c>
      <c r="P6516" s="19" t="str">
        <f t="shared" si="2274"/>
        <v/>
      </c>
      <c r="Q6516" s="23" t="e">
        <f>_xlfn.XLOOKUP(R6516,summary!C3904:C3940,summary!B3904:B3940)</f>
        <v>#N/A</v>
      </c>
      <c r="R6516" s="24" t="str">
        <f t="shared" si="2258"/>
        <v>성복동</v>
      </c>
      <c r="S6516" s="24" t="str">
        <f t="shared" si="2275"/>
        <v>성복25통</v>
      </c>
      <c r="T6516" s="24" t="str">
        <f t="shared" si="2276"/>
        <v>(성복동, 성복힐스테이트3차)</v>
      </c>
      <c r="U6516" s="24" t="str">
        <f t="shared" si="2277"/>
        <v>성복</v>
      </c>
      <c r="V6516" s="25">
        <f t="shared" si="2278"/>
        <v>25</v>
      </c>
      <c r="W6516" s="25">
        <f t="shared" si="2279"/>
        <v>9</v>
      </c>
      <c r="X6516" s="59"/>
      <c r="Y6516" s="59"/>
      <c r="Z6516" s="59" t="s">
        <v>95</v>
      </c>
      <c r="AA6516" s="63" t="s">
        <v>7416</v>
      </c>
    </row>
    <row r="6517" spans="1:27" ht="16.5" customHeight="1" x14ac:dyDescent="0.3">
      <c r="A6517" s="22" t="b">
        <f t="shared" si="2259"/>
        <v>0</v>
      </c>
      <c r="B6517" s="22" t="b">
        <f t="shared" si="2260"/>
        <v>0</v>
      </c>
      <c r="C6517" s="22" t="b">
        <f t="shared" si="2261"/>
        <v>0</v>
      </c>
      <c r="D6517" s="22" t="b">
        <f t="shared" si="2262"/>
        <v>0</v>
      </c>
      <c r="E6517" s="22" t="b">
        <f t="shared" si="2263"/>
        <v>0</v>
      </c>
      <c r="F6517" s="52" t="b">
        <f t="shared" si="2264"/>
        <v>0</v>
      </c>
      <c r="G6517" s="22" t="b">
        <f t="shared" si="2265"/>
        <v>0</v>
      </c>
      <c r="H6517" s="22" t="b">
        <f t="shared" si="2266"/>
        <v>0</v>
      </c>
      <c r="I6517" s="22" t="b">
        <f t="shared" si="2267"/>
        <v>0</v>
      </c>
      <c r="J6517" s="22" t="b">
        <f t="shared" si="2268"/>
        <v>0</v>
      </c>
      <c r="K6517" s="3" t="str">
        <f t="shared" si="2269"/>
        <v/>
      </c>
      <c r="L6517" s="3" t="str">
        <f t="shared" si="2270"/>
        <v/>
      </c>
      <c r="M6517" s="3" t="str">
        <f t="shared" si="2271"/>
        <v/>
      </c>
      <c r="N6517" s="54" t="str">
        <f t="shared" si="2272"/>
        <v/>
      </c>
      <c r="O6517" s="3" t="str">
        <f t="shared" si="2273"/>
        <v/>
      </c>
      <c r="P6517" s="19" t="str">
        <f t="shared" si="2274"/>
        <v/>
      </c>
      <c r="Q6517" s="23" t="e">
        <f>_xlfn.XLOOKUP(R6517,summary!C3905:C3941,summary!B3905:B3941)</f>
        <v>#N/A</v>
      </c>
      <c r="R6517" s="24" t="str">
        <f t="shared" si="2258"/>
        <v>성복동</v>
      </c>
      <c r="S6517" s="24" t="str">
        <f t="shared" si="2275"/>
        <v>성복25통</v>
      </c>
      <c r="T6517" s="24" t="str">
        <f t="shared" si="2276"/>
        <v>(성복동, 성복힐스테이트3차)</v>
      </c>
      <c r="U6517" s="24" t="str">
        <f t="shared" si="2277"/>
        <v>성복</v>
      </c>
      <c r="V6517" s="25">
        <f t="shared" si="2278"/>
        <v>25</v>
      </c>
      <c r="W6517" s="25">
        <f t="shared" si="2279"/>
        <v>10</v>
      </c>
      <c r="X6517" s="59"/>
      <c r="Y6517" s="59"/>
      <c r="Z6517" s="59" t="s">
        <v>97</v>
      </c>
      <c r="AA6517" s="63" t="s">
        <v>7417</v>
      </c>
    </row>
    <row r="6518" spans="1:27" ht="16.5" customHeight="1" x14ac:dyDescent="0.3">
      <c r="A6518" s="22" t="b">
        <f t="shared" si="2259"/>
        <v>0</v>
      </c>
      <c r="B6518" s="22" t="b">
        <f t="shared" si="2260"/>
        <v>0</v>
      </c>
      <c r="C6518" s="22" t="b">
        <f t="shared" si="2261"/>
        <v>0</v>
      </c>
      <c r="D6518" s="22" t="b">
        <f t="shared" si="2262"/>
        <v>0</v>
      </c>
      <c r="E6518" s="22" t="b">
        <f t="shared" si="2263"/>
        <v>0</v>
      </c>
      <c r="F6518" s="52" t="b">
        <f t="shared" si="2264"/>
        <v>0</v>
      </c>
      <c r="G6518" s="22" t="b">
        <f t="shared" si="2265"/>
        <v>0</v>
      </c>
      <c r="H6518" s="22" t="b">
        <f t="shared" si="2266"/>
        <v>0</v>
      </c>
      <c r="I6518" s="22" t="b">
        <f t="shared" si="2267"/>
        <v>0</v>
      </c>
      <c r="J6518" s="22" t="b">
        <f t="shared" si="2268"/>
        <v>0</v>
      </c>
      <c r="K6518" s="3" t="str">
        <f t="shared" si="2269"/>
        <v/>
      </c>
      <c r="L6518" s="3" t="str">
        <f t="shared" si="2270"/>
        <v/>
      </c>
      <c r="M6518" s="3" t="str">
        <f t="shared" si="2271"/>
        <v/>
      </c>
      <c r="N6518" s="54" t="str">
        <f t="shared" si="2272"/>
        <v/>
      </c>
      <c r="O6518" s="3" t="str">
        <f t="shared" si="2273"/>
        <v/>
      </c>
      <c r="P6518" s="19" t="str">
        <f t="shared" si="2274"/>
        <v/>
      </c>
      <c r="Q6518" s="23" t="e">
        <f>_xlfn.XLOOKUP(R6518,summary!C3906:C3942,summary!B3906:B3942)</f>
        <v>#N/A</v>
      </c>
      <c r="R6518" s="24" t="str">
        <f t="shared" si="2258"/>
        <v>성복동</v>
      </c>
      <c r="S6518" s="24" t="str">
        <f t="shared" si="2275"/>
        <v>성복25통</v>
      </c>
      <c r="T6518" s="24" t="str">
        <f t="shared" si="2276"/>
        <v>(성복동, 성복힐스테이트3차)</v>
      </c>
      <c r="U6518" s="24" t="str">
        <f t="shared" si="2277"/>
        <v>성복</v>
      </c>
      <c r="V6518" s="25">
        <f t="shared" si="2278"/>
        <v>25</v>
      </c>
      <c r="W6518" s="25">
        <f t="shared" si="2279"/>
        <v>11</v>
      </c>
      <c r="X6518" s="59"/>
      <c r="Y6518" s="59"/>
      <c r="Z6518" s="59" t="s">
        <v>99</v>
      </c>
      <c r="AA6518" s="63" t="s">
        <v>7418</v>
      </c>
    </row>
    <row r="6519" spans="1:27" ht="16.5" customHeight="1" x14ac:dyDescent="0.3">
      <c r="A6519" s="22" t="b">
        <f t="shared" si="2259"/>
        <v>0</v>
      </c>
      <c r="B6519" s="22" t="b">
        <f t="shared" si="2260"/>
        <v>0</v>
      </c>
      <c r="C6519" s="22" t="b">
        <f t="shared" si="2261"/>
        <v>0</v>
      </c>
      <c r="D6519" s="22" t="b">
        <f t="shared" si="2262"/>
        <v>0</v>
      </c>
      <c r="E6519" s="22" t="b">
        <f t="shared" si="2263"/>
        <v>0</v>
      </c>
      <c r="F6519" s="52" t="b">
        <f t="shared" si="2264"/>
        <v>0</v>
      </c>
      <c r="G6519" s="22" t="b">
        <f t="shared" si="2265"/>
        <v>0</v>
      </c>
      <c r="H6519" s="22" t="b">
        <f t="shared" si="2266"/>
        <v>0</v>
      </c>
      <c r="I6519" s="22" t="b">
        <f t="shared" si="2267"/>
        <v>0</v>
      </c>
      <c r="J6519" s="22" t="b">
        <f t="shared" si="2268"/>
        <v>0</v>
      </c>
      <c r="K6519" s="3" t="str">
        <f t="shared" si="2269"/>
        <v/>
      </c>
      <c r="L6519" s="3" t="str">
        <f t="shared" si="2270"/>
        <v/>
      </c>
      <c r="M6519" s="3" t="str">
        <f t="shared" si="2271"/>
        <v/>
      </c>
      <c r="N6519" s="54" t="str">
        <f t="shared" si="2272"/>
        <v/>
      </c>
      <c r="O6519" s="3" t="str">
        <f t="shared" si="2273"/>
        <v/>
      </c>
      <c r="P6519" s="19" t="str">
        <f t="shared" si="2274"/>
        <v/>
      </c>
      <c r="Q6519" s="23" t="e">
        <f>_xlfn.XLOOKUP(R6519,summary!C3907:C3943,summary!B3907:B3943)</f>
        <v>#N/A</v>
      </c>
      <c r="R6519" s="24" t="str">
        <f t="shared" si="2258"/>
        <v>성복동</v>
      </c>
      <c r="S6519" s="24" t="str">
        <f t="shared" si="2275"/>
        <v>성복25통</v>
      </c>
      <c r="T6519" s="24" t="str">
        <f t="shared" si="2276"/>
        <v>(성복동, 성복힐스테이트3차)</v>
      </c>
      <c r="U6519" s="24" t="str">
        <f t="shared" si="2277"/>
        <v>성복</v>
      </c>
      <c r="V6519" s="25">
        <f t="shared" si="2278"/>
        <v>25</v>
      </c>
      <c r="W6519" s="25">
        <f t="shared" si="2279"/>
        <v>12</v>
      </c>
      <c r="X6519" s="59"/>
      <c r="Y6519" s="59"/>
      <c r="Z6519" s="59" t="s">
        <v>101</v>
      </c>
      <c r="AA6519" s="63" t="s">
        <v>7419</v>
      </c>
    </row>
    <row r="6520" spans="1:27" ht="16.5" customHeight="1" x14ac:dyDescent="0.3">
      <c r="A6520" s="22" t="b">
        <f t="shared" si="2259"/>
        <v>1</v>
      </c>
      <c r="B6520" s="22" t="b">
        <f t="shared" si="2260"/>
        <v>0</v>
      </c>
      <c r="C6520" s="22" t="b">
        <f t="shared" si="2261"/>
        <v>0</v>
      </c>
      <c r="D6520" s="22" t="b">
        <f t="shared" si="2262"/>
        <v>0</v>
      </c>
      <c r="E6520" s="22" t="b">
        <f t="shared" si="2263"/>
        <v>0</v>
      </c>
      <c r="F6520" s="52" t="b">
        <f t="shared" si="2264"/>
        <v>0</v>
      </c>
      <c r="G6520" s="22" t="b">
        <f t="shared" si="2265"/>
        <v>0</v>
      </c>
      <c r="H6520" s="22" t="b">
        <f t="shared" si="2266"/>
        <v>0</v>
      </c>
      <c r="I6520" s="22" t="b">
        <f t="shared" si="2267"/>
        <v>0</v>
      </c>
      <c r="J6520" s="22" t="b">
        <f t="shared" si="2268"/>
        <v>1</v>
      </c>
      <c r="K6520" s="3" t="str">
        <f t="shared" si="2269"/>
        <v>성복26통</v>
      </c>
      <c r="L6520" s="3" t="str">
        <f t="shared" si="2270"/>
        <v>26</v>
      </c>
      <c r="M6520" s="3">
        <f t="shared" si="2271"/>
        <v>26</v>
      </c>
      <c r="N6520" s="54" t="str">
        <f t="shared" si="2272"/>
        <v>성복</v>
      </c>
      <c r="O6520" s="3" t="str">
        <f t="shared" si="2273"/>
        <v/>
      </c>
      <c r="P6520" s="19" t="str">
        <f t="shared" si="2274"/>
        <v/>
      </c>
      <c r="Q6520" s="23" t="e">
        <f>_xlfn.XLOOKUP(R6520,summary!C3908:C3944,summary!B3908:B3944)</f>
        <v>#N/A</v>
      </c>
      <c r="R6520" s="24" t="str">
        <f t="shared" si="2258"/>
        <v>성복동</v>
      </c>
      <c r="S6520" s="24" t="str">
        <f t="shared" si="2275"/>
        <v>성복26통</v>
      </c>
      <c r="T6520" s="24" t="str">
        <f t="shared" si="2276"/>
        <v>(성복동, 성복힐스테이트3차)</v>
      </c>
      <c r="U6520" s="24" t="str">
        <f t="shared" si="2277"/>
        <v>성복</v>
      </c>
      <c r="V6520" s="25">
        <f t="shared" si="2278"/>
        <v>26</v>
      </c>
      <c r="W6520" s="25">
        <f t="shared" si="2279"/>
        <v>1</v>
      </c>
      <c r="X6520" s="59"/>
      <c r="Y6520" s="59" t="s">
        <v>7420</v>
      </c>
      <c r="Z6520" s="59" t="s">
        <v>63</v>
      </c>
      <c r="AA6520" s="63" t="s">
        <v>7421</v>
      </c>
    </row>
    <row r="6521" spans="1:27" ht="16.5" customHeight="1" x14ac:dyDescent="0.3">
      <c r="A6521" s="22" t="b">
        <f t="shared" si="2259"/>
        <v>1</v>
      </c>
      <c r="B6521" s="22" t="b">
        <f t="shared" si="2260"/>
        <v>1</v>
      </c>
      <c r="C6521" s="22" t="b">
        <f t="shared" si="2261"/>
        <v>0</v>
      </c>
      <c r="D6521" s="22" t="b">
        <f t="shared" si="2262"/>
        <v>0</v>
      </c>
      <c r="E6521" s="22" t="b">
        <f t="shared" si="2263"/>
        <v>1</v>
      </c>
      <c r="F6521" s="52" t="b">
        <f t="shared" si="2264"/>
        <v>1</v>
      </c>
      <c r="G6521" s="22" t="b">
        <f t="shared" si="2265"/>
        <v>1</v>
      </c>
      <c r="H6521" s="22" t="b">
        <f t="shared" si="2266"/>
        <v>0</v>
      </c>
      <c r="I6521" s="22" t="b">
        <f t="shared" si="2267"/>
        <v>1</v>
      </c>
      <c r="J6521" s="22" t="b">
        <f t="shared" si="2268"/>
        <v>0</v>
      </c>
      <c r="K6521" s="3" t="str">
        <f t="shared" si="2269"/>
        <v/>
      </c>
      <c r="L6521" s="3" t="str">
        <f t="shared" si="2270"/>
        <v/>
      </c>
      <c r="M6521" s="3" t="str">
        <f t="shared" si="2271"/>
        <v/>
      </c>
      <c r="N6521" s="54" t="str">
        <f t="shared" si="2272"/>
        <v/>
      </c>
      <c r="O6521" s="3" t="str">
        <f t="shared" si="2273"/>
        <v>(성복동, 성복힐스테이트3차)</v>
      </c>
      <c r="P6521" s="19" t="str">
        <f t="shared" si="2274"/>
        <v>(성복동, 성복힐스테이트3차)</v>
      </c>
      <c r="Q6521" s="23" t="e">
        <f>_xlfn.XLOOKUP(R6521,summary!C3909:C3945,summary!B3909:B3945)</f>
        <v>#N/A</v>
      </c>
      <c r="R6521" s="24" t="str">
        <f t="shared" si="2258"/>
        <v>성복동</v>
      </c>
      <c r="S6521" s="24" t="str">
        <f t="shared" si="2275"/>
        <v>성복26통</v>
      </c>
      <c r="T6521" s="24" t="str">
        <f t="shared" si="2276"/>
        <v>(성복동, 성복힐스테이트3차)</v>
      </c>
      <c r="U6521" s="24" t="str">
        <f t="shared" si="2277"/>
        <v>성복</v>
      </c>
      <c r="V6521" s="25">
        <f t="shared" si="2278"/>
        <v>26</v>
      </c>
      <c r="W6521" s="25">
        <f t="shared" si="2279"/>
        <v>2</v>
      </c>
      <c r="X6521" s="59"/>
      <c r="Y6521" s="59" t="s">
        <v>7386</v>
      </c>
      <c r="Z6521" s="59" t="s">
        <v>65</v>
      </c>
      <c r="AA6521" s="63" t="s">
        <v>7422</v>
      </c>
    </row>
    <row r="6522" spans="1:27" ht="16.5" customHeight="1" x14ac:dyDescent="0.3">
      <c r="A6522" s="22" t="b">
        <f t="shared" si="2259"/>
        <v>1</v>
      </c>
      <c r="B6522" s="22" t="b">
        <f t="shared" si="2260"/>
        <v>0</v>
      </c>
      <c r="C6522" s="22" t="b">
        <f t="shared" si="2261"/>
        <v>1</v>
      </c>
      <c r="D6522" s="22" t="b">
        <f t="shared" si="2262"/>
        <v>0</v>
      </c>
      <c r="E6522" s="22" t="b">
        <f t="shared" si="2263"/>
        <v>1</v>
      </c>
      <c r="F6522" s="52" t="b">
        <f t="shared" si="2264"/>
        <v>1</v>
      </c>
      <c r="G6522" s="22" t="b">
        <f t="shared" si="2265"/>
        <v>0</v>
      </c>
      <c r="H6522" s="22" t="b">
        <f t="shared" si="2266"/>
        <v>1</v>
      </c>
      <c r="I6522" s="22" t="b">
        <f t="shared" si="2267"/>
        <v>1</v>
      </c>
      <c r="J6522" s="22" t="b">
        <f t="shared" si="2268"/>
        <v>0</v>
      </c>
      <c r="K6522" s="3" t="str">
        <f t="shared" si="2269"/>
        <v/>
      </c>
      <c r="L6522" s="3" t="str">
        <f t="shared" si="2270"/>
        <v/>
      </c>
      <c r="M6522" s="3" t="str">
        <f t="shared" si="2271"/>
        <v/>
      </c>
      <c r="N6522" s="54" t="str">
        <f t="shared" si="2272"/>
        <v/>
      </c>
      <c r="O6522" s="3" t="str">
        <f t="shared" si="2273"/>
        <v>힐스테이트3차)</v>
      </c>
      <c r="P6522" s="19" t="str">
        <f t="shared" si="2274"/>
        <v/>
      </c>
      <c r="Q6522" s="23" t="e">
        <f>_xlfn.XLOOKUP(R6522,summary!C3910:C3946,summary!B3910:B3946)</f>
        <v>#N/A</v>
      </c>
      <c r="R6522" s="24" t="str">
        <f t="shared" si="2258"/>
        <v>성복동</v>
      </c>
      <c r="S6522" s="24" t="str">
        <f t="shared" si="2275"/>
        <v>성복26통</v>
      </c>
      <c r="T6522" s="24" t="str">
        <f t="shared" si="2276"/>
        <v>(성복동, 성복힐스테이트3차)</v>
      </c>
      <c r="U6522" s="24" t="str">
        <f t="shared" si="2277"/>
        <v>성복</v>
      </c>
      <c r="V6522" s="25">
        <f t="shared" si="2278"/>
        <v>26</v>
      </c>
      <c r="W6522" s="25">
        <f t="shared" si="2279"/>
        <v>3</v>
      </c>
      <c r="X6522" s="59"/>
      <c r="Y6522" s="59" t="s">
        <v>7409</v>
      </c>
      <c r="Z6522" s="59" t="s">
        <v>67</v>
      </c>
      <c r="AA6522" s="63" t="s">
        <v>7423</v>
      </c>
    </row>
    <row r="6523" spans="1:27" ht="16.5" customHeight="1" x14ac:dyDescent="0.3">
      <c r="A6523" s="22" t="b">
        <f t="shared" si="2259"/>
        <v>0</v>
      </c>
      <c r="B6523" s="22" t="b">
        <f t="shared" si="2260"/>
        <v>0</v>
      </c>
      <c r="C6523" s="22" t="b">
        <f t="shared" si="2261"/>
        <v>0</v>
      </c>
      <c r="D6523" s="22" t="b">
        <f t="shared" si="2262"/>
        <v>0</v>
      </c>
      <c r="E6523" s="22" t="b">
        <f t="shared" si="2263"/>
        <v>0</v>
      </c>
      <c r="F6523" s="52" t="b">
        <f t="shared" si="2264"/>
        <v>0</v>
      </c>
      <c r="G6523" s="22" t="b">
        <f t="shared" si="2265"/>
        <v>0</v>
      </c>
      <c r="H6523" s="22" t="b">
        <f t="shared" si="2266"/>
        <v>0</v>
      </c>
      <c r="I6523" s="22" t="b">
        <f t="shared" si="2267"/>
        <v>0</v>
      </c>
      <c r="J6523" s="22" t="b">
        <f t="shared" si="2268"/>
        <v>0</v>
      </c>
      <c r="K6523" s="3" t="str">
        <f t="shared" si="2269"/>
        <v/>
      </c>
      <c r="L6523" s="3" t="str">
        <f t="shared" si="2270"/>
        <v/>
      </c>
      <c r="M6523" s="3" t="str">
        <f t="shared" si="2271"/>
        <v/>
      </c>
      <c r="N6523" s="54" t="str">
        <f t="shared" si="2272"/>
        <v/>
      </c>
      <c r="O6523" s="3" t="str">
        <f t="shared" si="2273"/>
        <v/>
      </c>
      <c r="P6523" s="19" t="str">
        <f t="shared" si="2274"/>
        <v/>
      </c>
      <c r="Q6523" s="23" t="e">
        <f>_xlfn.XLOOKUP(R6523,summary!C3911:C3947,summary!B3911:B3947)</f>
        <v>#N/A</v>
      </c>
      <c r="R6523" s="24" t="str">
        <f t="shared" si="2258"/>
        <v>성복동</v>
      </c>
      <c r="S6523" s="24" t="str">
        <f t="shared" si="2275"/>
        <v>성복26통</v>
      </c>
      <c r="T6523" s="24" t="str">
        <f t="shared" si="2276"/>
        <v>(성복동, 성복힐스테이트3차)</v>
      </c>
      <c r="U6523" s="24" t="str">
        <f t="shared" si="2277"/>
        <v>성복</v>
      </c>
      <c r="V6523" s="25">
        <f t="shared" si="2278"/>
        <v>26</v>
      </c>
      <c r="W6523" s="25">
        <f t="shared" si="2279"/>
        <v>4</v>
      </c>
      <c r="X6523" s="59"/>
      <c r="Y6523" s="59"/>
      <c r="Z6523" s="59" t="s">
        <v>73</v>
      </c>
      <c r="AA6523" s="63" t="s">
        <v>7424</v>
      </c>
    </row>
    <row r="6524" spans="1:27" ht="16.5" customHeight="1" x14ac:dyDescent="0.3">
      <c r="A6524" s="22" t="b">
        <f t="shared" si="2259"/>
        <v>0</v>
      </c>
      <c r="B6524" s="22" t="b">
        <f t="shared" si="2260"/>
        <v>0</v>
      </c>
      <c r="C6524" s="22" t="b">
        <f t="shared" si="2261"/>
        <v>0</v>
      </c>
      <c r="D6524" s="22" t="b">
        <f t="shared" si="2262"/>
        <v>0</v>
      </c>
      <c r="E6524" s="22" t="b">
        <f t="shared" si="2263"/>
        <v>0</v>
      </c>
      <c r="F6524" s="52" t="b">
        <f t="shared" si="2264"/>
        <v>0</v>
      </c>
      <c r="G6524" s="22" t="b">
        <f t="shared" si="2265"/>
        <v>0</v>
      </c>
      <c r="H6524" s="22" t="b">
        <f t="shared" si="2266"/>
        <v>0</v>
      </c>
      <c r="I6524" s="22" t="b">
        <f t="shared" si="2267"/>
        <v>0</v>
      </c>
      <c r="J6524" s="22" t="b">
        <f t="shared" si="2268"/>
        <v>0</v>
      </c>
      <c r="K6524" s="3" t="str">
        <f t="shared" si="2269"/>
        <v/>
      </c>
      <c r="L6524" s="3" t="str">
        <f t="shared" si="2270"/>
        <v/>
      </c>
      <c r="M6524" s="3" t="str">
        <f t="shared" si="2271"/>
        <v/>
      </c>
      <c r="N6524" s="54" t="str">
        <f t="shared" si="2272"/>
        <v/>
      </c>
      <c r="O6524" s="3" t="str">
        <f t="shared" si="2273"/>
        <v/>
      </c>
      <c r="P6524" s="19" t="str">
        <f t="shared" si="2274"/>
        <v/>
      </c>
      <c r="Q6524" s="23" t="e">
        <f>_xlfn.XLOOKUP(R6524,summary!C3912:C3948,summary!B3912:B3948)</f>
        <v>#N/A</v>
      </c>
      <c r="R6524" s="24" t="str">
        <f t="shared" si="2258"/>
        <v>성복동</v>
      </c>
      <c r="S6524" s="24" t="str">
        <f t="shared" si="2275"/>
        <v>성복26통</v>
      </c>
      <c r="T6524" s="24" t="str">
        <f t="shared" si="2276"/>
        <v>(성복동, 성복힐스테이트3차)</v>
      </c>
      <c r="U6524" s="24" t="str">
        <f t="shared" si="2277"/>
        <v>성복</v>
      </c>
      <c r="V6524" s="25">
        <f t="shared" si="2278"/>
        <v>26</v>
      </c>
      <c r="W6524" s="25">
        <f t="shared" si="2279"/>
        <v>5</v>
      </c>
      <c r="X6524" s="59"/>
      <c r="Y6524" s="59"/>
      <c r="Z6524" s="59" t="s">
        <v>87</v>
      </c>
      <c r="AA6524" s="63" t="s">
        <v>7425</v>
      </c>
    </row>
    <row r="6525" spans="1:27" ht="16.5" customHeight="1" x14ac:dyDescent="0.3">
      <c r="A6525" s="22" t="b">
        <f t="shared" si="2259"/>
        <v>0</v>
      </c>
      <c r="B6525" s="22" t="b">
        <f t="shared" si="2260"/>
        <v>0</v>
      </c>
      <c r="C6525" s="22" t="b">
        <f t="shared" si="2261"/>
        <v>0</v>
      </c>
      <c r="D6525" s="22" t="b">
        <f t="shared" si="2262"/>
        <v>0</v>
      </c>
      <c r="E6525" s="22" t="b">
        <f t="shared" si="2263"/>
        <v>0</v>
      </c>
      <c r="F6525" s="52" t="b">
        <f t="shared" si="2264"/>
        <v>0</v>
      </c>
      <c r="G6525" s="22" t="b">
        <f t="shared" si="2265"/>
        <v>0</v>
      </c>
      <c r="H6525" s="22" t="b">
        <f t="shared" si="2266"/>
        <v>0</v>
      </c>
      <c r="I6525" s="22" t="b">
        <f t="shared" si="2267"/>
        <v>0</v>
      </c>
      <c r="J6525" s="22" t="b">
        <f t="shared" si="2268"/>
        <v>0</v>
      </c>
      <c r="K6525" s="3" t="str">
        <f t="shared" si="2269"/>
        <v/>
      </c>
      <c r="L6525" s="3" t="str">
        <f t="shared" si="2270"/>
        <v/>
      </c>
      <c r="M6525" s="3" t="str">
        <f t="shared" si="2271"/>
        <v/>
      </c>
      <c r="N6525" s="54" t="str">
        <f t="shared" si="2272"/>
        <v/>
      </c>
      <c r="O6525" s="3" t="str">
        <f t="shared" si="2273"/>
        <v/>
      </c>
      <c r="P6525" s="19" t="str">
        <f t="shared" si="2274"/>
        <v/>
      </c>
      <c r="Q6525" s="23" t="e">
        <f>_xlfn.XLOOKUP(R6525,summary!C3913:C3949,summary!B3913:B3949)</f>
        <v>#N/A</v>
      </c>
      <c r="R6525" s="24" t="str">
        <f t="shared" si="2258"/>
        <v>성복동</v>
      </c>
      <c r="S6525" s="24" t="str">
        <f t="shared" si="2275"/>
        <v>성복26통</v>
      </c>
      <c r="T6525" s="24" t="str">
        <f t="shared" si="2276"/>
        <v>(성복동, 성복힐스테이트3차)</v>
      </c>
      <c r="U6525" s="24" t="str">
        <f t="shared" si="2277"/>
        <v>성복</v>
      </c>
      <c r="V6525" s="25">
        <f t="shared" si="2278"/>
        <v>26</v>
      </c>
      <c r="W6525" s="25">
        <f t="shared" si="2279"/>
        <v>6</v>
      </c>
      <c r="X6525" s="59"/>
      <c r="Y6525" s="59"/>
      <c r="Z6525" s="59" t="s">
        <v>89</v>
      </c>
      <c r="AA6525" s="63" t="s">
        <v>7426</v>
      </c>
    </row>
    <row r="6526" spans="1:27" ht="16.5" customHeight="1" x14ac:dyDescent="0.3">
      <c r="A6526" s="22" t="b">
        <f t="shared" si="2259"/>
        <v>0</v>
      </c>
      <c r="B6526" s="22" t="b">
        <f t="shared" si="2260"/>
        <v>0</v>
      </c>
      <c r="C6526" s="22" t="b">
        <f t="shared" si="2261"/>
        <v>0</v>
      </c>
      <c r="D6526" s="22" t="b">
        <f t="shared" si="2262"/>
        <v>0</v>
      </c>
      <c r="E6526" s="22" t="b">
        <f t="shared" si="2263"/>
        <v>0</v>
      </c>
      <c r="F6526" s="52" t="b">
        <f t="shared" si="2264"/>
        <v>0</v>
      </c>
      <c r="G6526" s="22" t="b">
        <f t="shared" si="2265"/>
        <v>0</v>
      </c>
      <c r="H6526" s="22" t="b">
        <f t="shared" si="2266"/>
        <v>0</v>
      </c>
      <c r="I6526" s="22" t="b">
        <f t="shared" si="2267"/>
        <v>0</v>
      </c>
      <c r="J6526" s="22" t="b">
        <f t="shared" si="2268"/>
        <v>0</v>
      </c>
      <c r="K6526" s="3" t="str">
        <f t="shared" si="2269"/>
        <v/>
      </c>
      <c r="L6526" s="3" t="str">
        <f t="shared" si="2270"/>
        <v/>
      </c>
      <c r="M6526" s="3" t="str">
        <f t="shared" si="2271"/>
        <v/>
      </c>
      <c r="N6526" s="54" t="str">
        <f t="shared" si="2272"/>
        <v/>
      </c>
      <c r="O6526" s="3" t="str">
        <f t="shared" si="2273"/>
        <v/>
      </c>
      <c r="P6526" s="19" t="str">
        <f t="shared" si="2274"/>
        <v/>
      </c>
      <c r="Q6526" s="23" t="e">
        <f>_xlfn.XLOOKUP(R6526,summary!C3914:C3950,summary!B3914:B3950)</f>
        <v>#N/A</v>
      </c>
      <c r="R6526" s="24" t="str">
        <f t="shared" si="2258"/>
        <v>성복동</v>
      </c>
      <c r="S6526" s="24" t="str">
        <f t="shared" si="2275"/>
        <v>성복26통</v>
      </c>
      <c r="T6526" s="24" t="str">
        <f t="shared" si="2276"/>
        <v>(성복동, 성복힐스테이트3차)</v>
      </c>
      <c r="U6526" s="24" t="str">
        <f t="shared" si="2277"/>
        <v>성복</v>
      </c>
      <c r="V6526" s="25">
        <f t="shared" si="2278"/>
        <v>26</v>
      </c>
      <c r="W6526" s="25">
        <f t="shared" si="2279"/>
        <v>7</v>
      </c>
      <c r="X6526" s="59"/>
      <c r="Y6526" s="59"/>
      <c r="Z6526" s="59" t="s">
        <v>91</v>
      </c>
      <c r="AA6526" s="63" t="s">
        <v>7427</v>
      </c>
    </row>
    <row r="6527" spans="1:27" ht="16.5" customHeight="1" x14ac:dyDescent="0.3">
      <c r="A6527" s="22" t="b">
        <f t="shared" si="2259"/>
        <v>0</v>
      </c>
      <c r="B6527" s="22" t="b">
        <f t="shared" si="2260"/>
        <v>0</v>
      </c>
      <c r="C6527" s="22" t="b">
        <f t="shared" si="2261"/>
        <v>0</v>
      </c>
      <c r="D6527" s="22" t="b">
        <f t="shared" si="2262"/>
        <v>0</v>
      </c>
      <c r="E6527" s="22" t="b">
        <f t="shared" si="2263"/>
        <v>0</v>
      </c>
      <c r="F6527" s="52" t="b">
        <f t="shared" si="2264"/>
        <v>0</v>
      </c>
      <c r="G6527" s="22" t="b">
        <f t="shared" si="2265"/>
        <v>0</v>
      </c>
      <c r="H6527" s="22" t="b">
        <f t="shared" si="2266"/>
        <v>0</v>
      </c>
      <c r="I6527" s="22" t="b">
        <f t="shared" si="2267"/>
        <v>0</v>
      </c>
      <c r="J6527" s="22" t="b">
        <f t="shared" si="2268"/>
        <v>0</v>
      </c>
      <c r="K6527" s="3" t="str">
        <f t="shared" si="2269"/>
        <v/>
      </c>
      <c r="L6527" s="3" t="str">
        <f t="shared" si="2270"/>
        <v/>
      </c>
      <c r="M6527" s="3" t="str">
        <f t="shared" si="2271"/>
        <v/>
      </c>
      <c r="N6527" s="54" t="str">
        <f t="shared" si="2272"/>
        <v/>
      </c>
      <c r="O6527" s="3" t="str">
        <f t="shared" si="2273"/>
        <v/>
      </c>
      <c r="P6527" s="19" t="str">
        <f t="shared" si="2274"/>
        <v/>
      </c>
      <c r="Q6527" s="23" t="e">
        <f>_xlfn.XLOOKUP(R6527,summary!C3915:C3951,summary!B3915:B3951)</f>
        <v>#N/A</v>
      </c>
      <c r="R6527" s="24" t="str">
        <f t="shared" si="2258"/>
        <v>성복동</v>
      </c>
      <c r="S6527" s="24" t="str">
        <f t="shared" si="2275"/>
        <v>성복26통</v>
      </c>
      <c r="T6527" s="24" t="str">
        <f t="shared" si="2276"/>
        <v>(성복동, 성복힐스테이트3차)</v>
      </c>
      <c r="U6527" s="24" t="str">
        <f t="shared" si="2277"/>
        <v>성복</v>
      </c>
      <c r="V6527" s="25">
        <f t="shared" si="2278"/>
        <v>26</v>
      </c>
      <c r="W6527" s="25">
        <f t="shared" si="2279"/>
        <v>8</v>
      </c>
      <c r="X6527" s="59"/>
      <c r="Y6527" s="59"/>
      <c r="Z6527" s="59" t="s">
        <v>93</v>
      </c>
      <c r="AA6527" s="63" t="s">
        <v>7428</v>
      </c>
    </row>
    <row r="6528" spans="1:27" ht="16.5" customHeight="1" x14ac:dyDescent="0.3">
      <c r="A6528" s="22" t="b">
        <f t="shared" si="2259"/>
        <v>1</v>
      </c>
      <c r="B6528" s="22" t="b">
        <f t="shared" si="2260"/>
        <v>0</v>
      </c>
      <c r="C6528" s="22" t="b">
        <f t="shared" si="2261"/>
        <v>0</v>
      </c>
      <c r="D6528" s="22" t="b">
        <f t="shared" si="2262"/>
        <v>0</v>
      </c>
      <c r="E6528" s="22" t="b">
        <f t="shared" si="2263"/>
        <v>0</v>
      </c>
      <c r="F6528" s="52" t="b">
        <f t="shared" si="2264"/>
        <v>0</v>
      </c>
      <c r="G6528" s="22" t="b">
        <f t="shared" si="2265"/>
        <v>0</v>
      </c>
      <c r="H6528" s="22" t="b">
        <f t="shared" si="2266"/>
        <v>0</v>
      </c>
      <c r="I6528" s="22" t="b">
        <f t="shared" si="2267"/>
        <v>0</v>
      </c>
      <c r="J6528" s="22" t="b">
        <f t="shared" si="2268"/>
        <v>1</v>
      </c>
      <c r="K6528" s="3" t="str">
        <f t="shared" si="2269"/>
        <v/>
      </c>
      <c r="L6528" s="3" t="str">
        <f t="shared" si="2270"/>
        <v/>
      </c>
      <c r="M6528" s="3" t="str">
        <f t="shared" si="2271"/>
        <v/>
      </c>
      <c r="N6528" s="54" t="str">
        <f t="shared" si="2272"/>
        <v/>
      </c>
      <c r="O6528" s="3" t="str">
        <f t="shared" si="2273"/>
        <v/>
      </c>
      <c r="P6528" s="19" t="str">
        <f t="shared" si="2274"/>
        <v/>
      </c>
      <c r="Q6528" s="23" t="e">
        <f>_xlfn.XLOOKUP(R6528,summary!C3916:C3952,summary!B3916:B3952)</f>
        <v>#N/A</v>
      </c>
      <c r="R6528" s="24" t="str">
        <f t="shared" si="2258"/>
        <v>읍면동</v>
      </c>
      <c r="S6528" s="24" t="str">
        <f t="shared" si="2275"/>
        <v>통 리 명</v>
      </c>
      <c r="T6528" s="24" t="str">
        <f t="shared" si="2276"/>
        <v/>
      </c>
      <c r="U6528" s="24" t="str">
        <f t="shared" si="2277"/>
        <v/>
      </c>
      <c r="V6528" s="25" t="str">
        <f t="shared" si="2278"/>
        <v/>
      </c>
      <c r="W6528" s="25" t="str">
        <f t="shared" si="2279"/>
        <v/>
      </c>
      <c r="X6528" s="59" t="s">
        <v>57</v>
      </c>
      <c r="Y6528" s="59" t="s">
        <v>122</v>
      </c>
      <c r="Z6528" s="59" t="s">
        <v>59</v>
      </c>
      <c r="AA6528" s="63" t="s">
        <v>2628</v>
      </c>
    </row>
    <row r="6529" spans="1:27" ht="16.5" customHeight="1" x14ac:dyDescent="0.3">
      <c r="A6529" s="22" t="b">
        <f t="shared" si="2259"/>
        <v>1</v>
      </c>
      <c r="B6529" s="22" t="b">
        <f t="shared" si="2260"/>
        <v>0</v>
      </c>
      <c r="C6529" s="22" t="b">
        <f t="shared" si="2261"/>
        <v>0</v>
      </c>
      <c r="D6529" s="22" t="b">
        <f t="shared" si="2262"/>
        <v>0</v>
      </c>
      <c r="E6529" s="22" t="b">
        <f t="shared" si="2263"/>
        <v>0</v>
      </c>
      <c r="F6529" s="52" t="b">
        <f t="shared" si="2264"/>
        <v>0</v>
      </c>
      <c r="G6529" s="22" t="b">
        <f t="shared" si="2265"/>
        <v>0</v>
      </c>
      <c r="H6529" s="22" t="b">
        <f t="shared" si="2266"/>
        <v>0</v>
      </c>
      <c r="I6529" s="22" t="b">
        <f t="shared" si="2267"/>
        <v>0</v>
      </c>
      <c r="J6529" s="22" t="b">
        <f t="shared" si="2268"/>
        <v>1</v>
      </c>
      <c r="K6529" s="3" t="str">
        <f t="shared" si="2269"/>
        <v>성복26통</v>
      </c>
      <c r="L6529" s="3" t="str">
        <f t="shared" si="2270"/>
        <v>26</v>
      </c>
      <c r="M6529" s="3">
        <f t="shared" si="2271"/>
        <v>26</v>
      </c>
      <c r="N6529" s="54" t="str">
        <f t="shared" si="2272"/>
        <v>성복</v>
      </c>
      <c r="O6529" s="3" t="str">
        <f t="shared" si="2273"/>
        <v/>
      </c>
      <c r="P6529" s="19" t="str">
        <f t="shared" si="2274"/>
        <v/>
      </c>
      <c r="Q6529" s="23" t="e">
        <f>_xlfn.XLOOKUP(R6529,summary!C3917:C3953,summary!B3917:B3953)</f>
        <v>#N/A</v>
      </c>
      <c r="R6529" s="24" t="str">
        <f t="shared" si="2258"/>
        <v>성복동</v>
      </c>
      <c r="S6529" s="24" t="str">
        <f t="shared" si="2275"/>
        <v>성복26통</v>
      </c>
      <c r="T6529" s="24" t="str">
        <f t="shared" si="2276"/>
        <v>(성복동, 성복힐스테이트3차)</v>
      </c>
      <c r="U6529" s="24" t="str">
        <f t="shared" si="2277"/>
        <v>성복</v>
      </c>
      <c r="V6529" s="25">
        <f t="shared" si="2278"/>
        <v>26</v>
      </c>
      <c r="W6529" s="25">
        <f t="shared" si="2279"/>
        <v>9</v>
      </c>
      <c r="X6529" s="59" t="s">
        <v>35</v>
      </c>
      <c r="Y6529" s="59" t="s">
        <v>7420</v>
      </c>
      <c r="Z6529" s="59" t="s">
        <v>95</v>
      </c>
      <c r="AA6529" s="63" t="s">
        <v>7429</v>
      </c>
    </row>
    <row r="6530" spans="1:27" ht="16.5" customHeight="1" x14ac:dyDescent="0.3">
      <c r="A6530" s="22" t="b">
        <f t="shared" si="2259"/>
        <v>1</v>
      </c>
      <c r="B6530" s="22" t="b">
        <f t="shared" si="2260"/>
        <v>1</v>
      </c>
      <c r="C6530" s="22" t="b">
        <f t="shared" si="2261"/>
        <v>0</v>
      </c>
      <c r="D6530" s="22" t="b">
        <f t="shared" si="2262"/>
        <v>0</v>
      </c>
      <c r="E6530" s="22" t="b">
        <f t="shared" si="2263"/>
        <v>1</v>
      </c>
      <c r="F6530" s="52" t="b">
        <f t="shared" si="2264"/>
        <v>1</v>
      </c>
      <c r="G6530" s="22" t="b">
        <f t="shared" si="2265"/>
        <v>1</v>
      </c>
      <c r="H6530" s="22" t="b">
        <f t="shared" si="2266"/>
        <v>0</v>
      </c>
      <c r="I6530" s="22" t="b">
        <f t="shared" si="2267"/>
        <v>1</v>
      </c>
      <c r="J6530" s="22" t="b">
        <f t="shared" si="2268"/>
        <v>0</v>
      </c>
      <c r="K6530" s="3" t="str">
        <f t="shared" si="2269"/>
        <v/>
      </c>
      <c r="L6530" s="3" t="str">
        <f t="shared" si="2270"/>
        <v/>
      </c>
      <c r="M6530" s="3" t="str">
        <f t="shared" si="2271"/>
        <v/>
      </c>
      <c r="N6530" s="54" t="str">
        <f t="shared" si="2272"/>
        <v/>
      </c>
      <c r="O6530" s="3" t="str">
        <f t="shared" si="2273"/>
        <v>(성복동, 성복힐스테이트3차)</v>
      </c>
      <c r="P6530" s="19" t="str">
        <f t="shared" si="2274"/>
        <v>(성복동, 성복힐스테이트3차)</v>
      </c>
      <c r="Q6530" s="23" t="e">
        <f>_xlfn.XLOOKUP(R6530,summary!C3918:C3954,summary!B3918:B3954)</f>
        <v>#N/A</v>
      </c>
      <c r="R6530" s="24" t="str">
        <f t="shared" ref="R6530:R6593" si="2280">IF($X6530="",R6529,$X6530)</f>
        <v>성복동</v>
      </c>
      <c r="S6530" s="24" t="str">
        <f t="shared" si="2275"/>
        <v>성복26통</v>
      </c>
      <c r="T6530" s="24" t="str">
        <f t="shared" si="2276"/>
        <v>(성복동, 성복힐스테이트3차)</v>
      </c>
      <c r="U6530" s="24" t="str">
        <f t="shared" si="2277"/>
        <v>성복</v>
      </c>
      <c r="V6530" s="25">
        <f t="shared" si="2278"/>
        <v>26</v>
      </c>
      <c r="W6530" s="25">
        <f t="shared" si="2279"/>
        <v>10</v>
      </c>
      <c r="X6530" s="59"/>
      <c r="Y6530" s="59" t="s">
        <v>7386</v>
      </c>
      <c r="Z6530" s="59" t="s">
        <v>97</v>
      </c>
      <c r="AA6530" s="63" t="s">
        <v>7430</v>
      </c>
    </row>
    <row r="6531" spans="1:27" ht="16.5" customHeight="1" x14ac:dyDescent="0.3">
      <c r="A6531" s="22" t="b">
        <f t="shared" si="2259"/>
        <v>1</v>
      </c>
      <c r="B6531" s="22" t="b">
        <f t="shared" si="2260"/>
        <v>0</v>
      </c>
      <c r="C6531" s="22" t="b">
        <f t="shared" si="2261"/>
        <v>1</v>
      </c>
      <c r="D6531" s="22" t="b">
        <f t="shared" si="2262"/>
        <v>0</v>
      </c>
      <c r="E6531" s="22" t="b">
        <f t="shared" si="2263"/>
        <v>1</v>
      </c>
      <c r="F6531" s="52" t="b">
        <f t="shared" si="2264"/>
        <v>1</v>
      </c>
      <c r="G6531" s="22" t="b">
        <f t="shared" si="2265"/>
        <v>0</v>
      </c>
      <c r="H6531" s="22" t="b">
        <f t="shared" si="2266"/>
        <v>1</v>
      </c>
      <c r="I6531" s="22" t="b">
        <f t="shared" si="2267"/>
        <v>1</v>
      </c>
      <c r="J6531" s="22" t="b">
        <f t="shared" si="2268"/>
        <v>0</v>
      </c>
      <c r="K6531" s="3" t="str">
        <f t="shared" si="2269"/>
        <v/>
      </c>
      <c r="L6531" s="3" t="str">
        <f t="shared" si="2270"/>
        <v/>
      </c>
      <c r="M6531" s="3" t="str">
        <f t="shared" si="2271"/>
        <v/>
      </c>
      <c r="N6531" s="54" t="str">
        <f t="shared" si="2272"/>
        <v/>
      </c>
      <c r="O6531" s="3" t="str">
        <f t="shared" si="2273"/>
        <v>힐스테이트3차)</v>
      </c>
      <c r="P6531" s="19" t="str">
        <f t="shared" si="2274"/>
        <v/>
      </c>
      <c r="Q6531" s="23" t="e">
        <f>_xlfn.XLOOKUP(R6531,summary!C3919:C3955,summary!B3919:B3955)</f>
        <v>#N/A</v>
      </c>
      <c r="R6531" s="24" t="str">
        <f t="shared" si="2280"/>
        <v>성복동</v>
      </c>
      <c r="S6531" s="24" t="str">
        <f t="shared" si="2275"/>
        <v>성복26통</v>
      </c>
      <c r="T6531" s="24" t="str">
        <f t="shared" si="2276"/>
        <v>(성복동, 성복힐스테이트3차)</v>
      </c>
      <c r="U6531" s="24" t="str">
        <f t="shared" si="2277"/>
        <v>성복</v>
      </c>
      <c r="V6531" s="25">
        <f t="shared" si="2278"/>
        <v>26</v>
      </c>
      <c r="W6531" s="25">
        <f t="shared" si="2279"/>
        <v>11</v>
      </c>
      <c r="X6531" s="59"/>
      <c r="Y6531" s="59" t="s">
        <v>7409</v>
      </c>
      <c r="Z6531" s="59" t="s">
        <v>99</v>
      </c>
      <c r="AA6531" s="63" t="s">
        <v>7431</v>
      </c>
    </row>
    <row r="6532" spans="1:27" ht="16.5" customHeight="1" x14ac:dyDescent="0.3">
      <c r="A6532" s="22" t="b">
        <f t="shared" si="2259"/>
        <v>1</v>
      </c>
      <c r="B6532" s="22" t="b">
        <f t="shared" si="2260"/>
        <v>0</v>
      </c>
      <c r="C6532" s="22" t="b">
        <f t="shared" si="2261"/>
        <v>0</v>
      </c>
      <c r="D6532" s="22" t="b">
        <f t="shared" si="2262"/>
        <v>0</v>
      </c>
      <c r="E6532" s="22" t="b">
        <f t="shared" si="2263"/>
        <v>0</v>
      </c>
      <c r="F6532" s="52" t="b">
        <f t="shared" si="2264"/>
        <v>0</v>
      </c>
      <c r="G6532" s="22" t="b">
        <f t="shared" si="2265"/>
        <v>0</v>
      </c>
      <c r="H6532" s="22" t="b">
        <f t="shared" si="2266"/>
        <v>0</v>
      </c>
      <c r="I6532" s="22" t="b">
        <f t="shared" si="2267"/>
        <v>0</v>
      </c>
      <c r="J6532" s="22" t="b">
        <f t="shared" si="2268"/>
        <v>1</v>
      </c>
      <c r="K6532" s="3" t="str">
        <f t="shared" si="2269"/>
        <v>성복27통</v>
      </c>
      <c r="L6532" s="3" t="str">
        <f t="shared" si="2270"/>
        <v>27</v>
      </c>
      <c r="M6532" s="3">
        <f t="shared" si="2271"/>
        <v>27</v>
      </c>
      <c r="N6532" s="54" t="str">
        <f t="shared" si="2272"/>
        <v>성복</v>
      </c>
      <c r="O6532" s="3" t="str">
        <f t="shared" si="2273"/>
        <v/>
      </c>
      <c r="P6532" s="19" t="str">
        <f t="shared" si="2274"/>
        <v/>
      </c>
      <c r="Q6532" s="23" t="e">
        <f>_xlfn.XLOOKUP(R6532,summary!C3920:C3956,summary!B3920:B3956)</f>
        <v>#N/A</v>
      </c>
      <c r="R6532" s="24" t="str">
        <f t="shared" si="2280"/>
        <v>성복동</v>
      </c>
      <c r="S6532" s="24" t="str">
        <f t="shared" si="2275"/>
        <v>성복27통</v>
      </c>
      <c r="T6532" s="24" t="str">
        <f t="shared" si="2276"/>
        <v>(성복동, 수지자이2차)</v>
      </c>
      <c r="U6532" s="24" t="str">
        <f t="shared" si="2277"/>
        <v>성복</v>
      </c>
      <c r="V6532" s="25">
        <f t="shared" si="2278"/>
        <v>27</v>
      </c>
      <c r="W6532" s="25">
        <f t="shared" si="2279"/>
        <v>1</v>
      </c>
      <c r="X6532" s="59"/>
      <c r="Y6532" s="59" t="s">
        <v>7432</v>
      </c>
      <c r="Z6532" s="59" t="s">
        <v>63</v>
      </c>
      <c r="AA6532" s="63" t="s">
        <v>7433</v>
      </c>
    </row>
    <row r="6533" spans="1:27" ht="16.5" customHeight="1" x14ac:dyDescent="0.3">
      <c r="A6533" s="22" t="b">
        <f t="shared" si="2259"/>
        <v>1</v>
      </c>
      <c r="B6533" s="22" t="b">
        <f t="shared" si="2260"/>
        <v>1</v>
      </c>
      <c r="C6533" s="22" t="b">
        <f t="shared" si="2261"/>
        <v>0</v>
      </c>
      <c r="D6533" s="22" t="b">
        <f t="shared" si="2262"/>
        <v>0</v>
      </c>
      <c r="E6533" s="22" t="b">
        <f t="shared" si="2263"/>
        <v>1</v>
      </c>
      <c r="F6533" s="52" t="b">
        <f t="shared" si="2264"/>
        <v>1</v>
      </c>
      <c r="G6533" s="22" t="b">
        <f t="shared" si="2265"/>
        <v>1</v>
      </c>
      <c r="H6533" s="22" t="b">
        <f t="shared" si="2266"/>
        <v>0</v>
      </c>
      <c r="I6533" s="22" t="b">
        <f t="shared" si="2267"/>
        <v>1</v>
      </c>
      <c r="J6533" s="22" t="b">
        <f t="shared" si="2268"/>
        <v>0</v>
      </c>
      <c r="K6533" s="3" t="str">
        <f t="shared" si="2269"/>
        <v/>
      </c>
      <c r="L6533" s="3" t="str">
        <f t="shared" si="2270"/>
        <v/>
      </c>
      <c r="M6533" s="3" t="str">
        <f t="shared" si="2271"/>
        <v/>
      </c>
      <c r="N6533" s="54" t="str">
        <f t="shared" si="2272"/>
        <v/>
      </c>
      <c r="O6533" s="3" t="str">
        <f t="shared" si="2273"/>
        <v>(성복동, 수지자이2차)</v>
      </c>
      <c r="P6533" s="19" t="str">
        <f t="shared" si="2274"/>
        <v>(성복동, 수지자이2차)</v>
      </c>
      <c r="Q6533" s="23" t="e">
        <f>_xlfn.XLOOKUP(R6533,summary!C3921:C3957,summary!B3921:B3957)</f>
        <v>#N/A</v>
      </c>
      <c r="R6533" s="24" t="str">
        <f t="shared" si="2280"/>
        <v>성복동</v>
      </c>
      <c r="S6533" s="24" t="str">
        <f t="shared" si="2275"/>
        <v>성복27통</v>
      </c>
      <c r="T6533" s="24" t="str">
        <f t="shared" si="2276"/>
        <v>(성복동, 수지자이2차)</v>
      </c>
      <c r="U6533" s="24" t="str">
        <f t="shared" si="2277"/>
        <v>성복</v>
      </c>
      <c r="V6533" s="25">
        <f t="shared" si="2278"/>
        <v>27</v>
      </c>
      <c r="W6533" s="25">
        <f t="shared" si="2279"/>
        <v>2</v>
      </c>
      <c r="X6533" s="59"/>
      <c r="Y6533" s="59" t="s">
        <v>7259</v>
      </c>
      <c r="Z6533" s="59" t="s">
        <v>65</v>
      </c>
      <c r="AA6533" s="63" t="s">
        <v>7434</v>
      </c>
    </row>
    <row r="6534" spans="1:27" ht="16.5" customHeight="1" x14ac:dyDescent="0.3">
      <c r="A6534" s="22" t="b">
        <f t="shared" si="2259"/>
        <v>1</v>
      </c>
      <c r="B6534" s="22" t="b">
        <f t="shared" si="2260"/>
        <v>0</v>
      </c>
      <c r="C6534" s="22" t="b">
        <f t="shared" si="2261"/>
        <v>1</v>
      </c>
      <c r="D6534" s="22" t="b">
        <f t="shared" si="2262"/>
        <v>0</v>
      </c>
      <c r="E6534" s="22" t="b">
        <f t="shared" si="2263"/>
        <v>1</v>
      </c>
      <c r="F6534" s="52" t="b">
        <f t="shared" si="2264"/>
        <v>1</v>
      </c>
      <c r="G6534" s="22" t="b">
        <f t="shared" si="2265"/>
        <v>0</v>
      </c>
      <c r="H6534" s="22" t="b">
        <f t="shared" si="2266"/>
        <v>1</v>
      </c>
      <c r="I6534" s="22" t="b">
        <f t="shared" si="2267"/>
        <v>1</v>
      </c>
      <c r="J6534" s="22" t="b">
        <f t="shared" si="2268"/>
        <v>0</v>
      </c>
      <c r="K6534" s="3" t="str">
        <f t="shared" si="2269"/>
        <v/>
      </c>
      <c r="L6534" s="3" t="str">
        <f t="shared" si="2270"/>
        <v/>
      </c>
      <c r="M6534" s="3" t="str">
        <f t="shared" si="2271"/>
        <v/>
      </c>
      <c r="N6534" s="54" t="str">
        <f t="shared" si="2272"/>
        <v/>
      </c>
      <c r="O6534" s="3" t="str">
        <f t="shared" si="2273"/>
        <v>수지자이2차)</v>
      </c>
      <c r="P6534" s="19" t="str">
        <f t="shared" si="2274"/>
        <v/>
      </c>
      <c r="Q6534" s="23" t="e">
        <f>_xlfn.XLOOKUP(R6534,summary!C3922:C3958,summary!B3922:B3958)</f>
        <v>#N/A</v>
      </c>
      <c r="R6534" s="24" t="str">
        <f t="shared" si="2280"/>
        <v>성복동</v>
      </c>
      <c r="S6534" s="24" t="str">
        <f t="shared" si="2275"/>
        <v>성복27통</v>
      </c>
      <c r="T6534" s="24" t="str">
        <f t="shared" si="2276"/>
        <v>(성복동, 수지자이2차)</v>
      </c>
      <c r="U6534" s="24" t="str">
        <f t="shared" si="2277"/>
        <v>성복</v>
      </c>
      <c r="V6534" s="25">
        <f t="shared" si="2278"/>
        <v>27</v>
      </c>
      <c r="W6534" s="25">
        <f t="shared" si="2279"/>
        <v>3</v>
      </c>
      <c r="X6534" s="59"/>
      <c r="Y6534" s="59" t="s">
        <v>7435</v>
      </c>
      <c r="Z6534" s="59" t="s">
        <v>67</v>
      </c>
      <c r="AA6534" s="63" t="s">
        <v>7436</v>
      </c>
    </row>
    <row r="6535" spans="1:27" ht="16.5" customHeight="1" x14ac:dyDescent="0.3">
      <c r="A6535" s="22" t="b">
        <f t="shared" si="2259"/>
        <v>0</v>
      </c>
      <c r="B6535" s="22" t="b">
        <f t="shared" si="2260"/>
        <v>0</v>
      </c>
      <c r="C6535" s="22" t="b">
        <f t="shared" si="2261"/>
        <v>0</v>
      </c>
      <c r="D6535" s="22" t="b">
        <f t="shared" si="2262"/>
        <v>0</v>
      </c>
      <c r="E6535" s="22" t="b">
        <f t="shared" si="2263"/>
        <v>0</v>
      </c>
      <c r="F6535" s="52" t="b">
        <f t="shared" si="2264"/>
        <v>0</v>
      </c>
      <c r="G6535" s="22" t="b">
        <f t="shared" si="2265"/>
        <v>0</v>
      </c>
      <c r="H6535" s="22" t="b">
        <f t="shared" si="2266"/>
        <v>0</v>
      </c>
      <c r="I6535" s="22" t="b">
        <f t="shared" si="2267"/>
        <v>0</v>
      </c>
      <c r="J6535" s="22" t="b">
        <f t="shared" si="2268"/>
        <v>0</v>
      </c>
      <c r="K6535" s="3" t="str">
        <f t="shared" si="2269"/>
        <v/>
      </c>
      <c r="L6535" s="3" t="str">
        <f t="shared" si="2270"/>
        <v/>
      </c>
      <c r="M6535" s="3" t="str">
        <f t="shared" si="2271"/>
        <v/>
      </c>
      <c r="N6535" s="54" t="str">
        <f t="shared" si="2272"/>
        <v/>
      </c>
      <c r="O6535" s="3" t="str">
        <f t="shared" si="2273"/>
        <v/>
      </c>
      <c r="P6535" s="19" t="str">
        <f t="shared" si="2274"/>
        <v/>
      </c>
      <c r="Q6535" s="23" t="e">
        <f>_xlfn.XLOOKUP(R6535,summary!C3923:C3959,summary!B3923:B3959)</f>
        <v>#N/A</v>
      </c>
      <c r="R6535" s="24" t="str">
        <f t="shared" si="2280"/>
        <v>성복동</v>
      </c>
      <c r="S6535" s="24" t="str">
        <f t="shared" si="2275"/>
        <v>성복27통</v>
      </c>
      <c r="T6535" s="24" t="str">
        <f t="shared" si="2276"/>
        <v>(성복동, 수지자이2차)</v>
      </c>
      <c r="U6535" s="24" t="str">
        <f t="shared" si="2277"/>
        <v>성복</v>
      </c>
      <c r="V6535" s="25">
        <f t="shared" si="2278"/>
        <v>27</v>
      </c>
      <c r="W6535" s="25">
        <f t="shared" si="2279"/>
        <v>4</v>
      </c>
      <c r="X6535" s="59"/>
      <c r="Y6535" s="59"/>
      <c r="Z6535" s="59" t="s">
        <v>73</v>
      </c>
      <c r="AA6535" s="63" t="s">
        <v>7437</v>
      </c>
    </row>
    <row r="6536" spans="1:27" ht="16.5" customHeight="1" x14ac:dyDescent="0.3">
      <c r="A6536" s="22" t="b">
        <f t="shared" si="2259"/>
        <v>0</v>
      </c>
      <c r="B6536" s="22" t="b">
        <f t="shared" si="2260"/>
        <v>0</v>
      </c>
      <c r="C6536" s="22" t="b">
        <f t="shared" si="2261"/>
        <v>0</v>
      </c>
      <c r="D6536" s="22" t="b">
        <f t="shared" si="2262"/>
        <v>0</v>
      </c>
      <c r="E6536" s="22" t="b">
        <f t="shared" si="2263"/>
        <v>0</v>
      </c>
      <c r="F6536" s="52" t="b">
        <f t="shared" si="2264"/>
        <v>0</v>
      </c>
      <c r="G6536" s="22" t="b">
        <f t="shared" si="2265"/>
        <v>0</v>
      </c>
      <c r="H6536" s="22" t="b">
        <f t="shared" si="2266"/>
        <v>0</v>
      </c>
      <c r="I6536" s="22" t="b">
        <f t="shared" si="2267"/>
        <v>0</v>
      </c>
      <c r="J6536" s="22" t="b">
        <f t="shared" si="2268"/>
        <v>0</v>
      </c>
      <c r="K6536" s="3" t="str">
        <f t="shared" si="2269"/>
        <v/>
      </c>
      <c r="L6536" s="3" t="str">
        <f t="shared" si="2270"/>
        <v/>
      </c>
      <c r="M6536" s="3" t="str">
        <f t="shared" si="2271"/>
        <v/>
      </c>
      <c r="N6536" s="54" t="str">
        <f t="shared" si="2272"/>
        <v/>
      </c>
      <c r="O6536" s="3" t="str">
        <f t="shared" si="2273"/>
        <v/>
      </c>
      <c r="P6536" s="19" t="str">
        <f t="shared" si="2274"/>
        <v/>
      </c>
      <c r="Q6536" s="23" t="e">
        <f>_xlfn.XLOOKUP(R6536,summary!C3924:C3960,summary!B3924:B3960)</f>
        <v>#N/A</v>
      </c>
      <c r="R6536" s="24" t="str">
        <f t="shared" si="2280"/>
        <v>성복동</v>
      </c>
      <c r="S6536" s="24" t="str">
        <f t="shared" si="2275"/>
        <v>성복27통</v>
      </c>
      <c r="T6536" s="24" t="str">
        <f t="shared" si="2276"/>
        <v>(성복동, 수지자이2차)</v>
      </c>
      <c r="U6536" s="24" t="str">
        <f t="shared" si="2277"/>
        <v>성복</v>
      </c>
      <c r="V6536" s="25">
        <f t="shared" si="2278"/>
        <v>27</v>
      </c>
      <c r="W6536" s="25">
        <f t="shared" si="2279"/>
        <v>5</v>
      </c>
      <c r="X6536" s="59"/>
      <c r="Y6536" s="59"/>
      <c r="Z6536" s="59" t="s">
        <v>87</v>
      </c>
      <c r="AA6536" s="63" t="s">
        <v>7438</v>
      </c>
    </row>
    <row r="6537" spans="1:27" ht="16.5" customHeight="1" x14ac:dyDescent="0.3">
      <c r="A6537" s="22" t="b">
        <f t="shared" si="2259"/>
        <v>0</v>
      </c>
      <c r="B6537" s="22" t="b">
        <f t="shared" si="2260"/>
        <v>0</v>
      </c>
      <c r="C6537" s="22" t="b">
        <f t="shared" si="2261"/>
        <v>0</v>
      </c>
      <c r="D6537" s="22" t="b">
        <f t="shared" si="2262"/>
        <v>0</v>
      </c>
      <c r="E6537" s="22" t="b">
        <f t="shared" si="2263"/>
        <v>0</v>
      </c>
      <c r="F6537" s="52" t="b">
        <f t="shared" si="2264"/>
        <v>0</v>
      </c>
      <c r="G6537" s="22" t="b">
        <f t="shared" si="2265"/>
        <v>0</v>
      </c>
      <c r="H6537" s="22" t="b">
        <f t="shared" si="2266"/>
        <v>0</v>
      </c>
      <c r="I6537" s="22" t="b">
        <f t="shared" si="2267"/>
        <v>0</v>
      </c>
      <c r="J6537" s="22" t="b">
        <f t="shared" si="2268"/>
        <v>0</v>
      </c>
      <c r="K6537" s="3" t="str">
        <f t="shared" si="2269"/>
        <v/>
      </c>
      <c r="L6537" s="3" t="str">
        <f t="shared" si="2270"/>
        <v/>
      </c>
      <c r="M6537" s="3" t="str">
        <f t="shared" si="2271"/>
        <v/>
      </c>
      <c r="N6537" s="54" t="str">
        <f t="shared" si="2272"/>
        <v/>
      </c>
      <c r="O6537" s="3" t="str">
        <f t="shared" si="2273"/>
        <v/>
      </c>
      <c r="P6537" s="19" t="str">
        <f t="shared" si="2274"/>
        <v/>
      </c>
      <c r="Q6537" s="23" t="e">
        <f>_xlfn.XLOOKUP(R6537,summary!C3925:C3961,summary!B3925:B3961)</f>
        <v>#N/A</v>
      </c>
      <c r="R6537" s="24" t="str">
        <f t="shared" si="2280"/>
        <v>성복동</v>
      </c>
      <c r="S6537" s="24" t="str">
        <f t="shared" si="2275"/>
        <v>성복27통</v>
      </c>
      <c r="T6537" s="24" t="str">
        <f t="shared" si="2276"/>
        <v>(성복동, 수지자이2차)</v>
      </c>
      <c r="U6537" s="24" t="str">
        <f t="shared" si="2277"/>
        <v>성복</v>
      </c>
      <c r="V6537" s="25">
        <f t="shared" si="2278"/>
        <v>27</v>
      </c>
      <c r="W6537" s="25">
        <f t="shared" si="2279"/>
        <v>6</v>
      </c>
      <c r="X6537" s="59"/>
      <c r="Y6537" s="59"/>
      <c r="Z6537" s="59" t="s">
        <v>89</v>
      </c>
      <c r="AA6537" s="63" t="s">
        <v>7439</v>
      </c>
    </row>
    <row r="6538" spans="1:27" ht="16.5" customHeight="1" x14ac:dyDescent="0.3">
      <c r="A6538" s="22" t="b">
        <f t="shared" si="2259"/>
        <v>1</v>
      </c>
      <c r="B6538" s="22" t="b">
        <f t="shared" si="2260"/>
        <v>0</v>
      </c>
      <c r="C6538" s="22" t="b">
        <f t="shared" si="2261"/>
        <v>0</v>
      </c>
      <c r="D6538" s="22" t="b">
        <f t="shared" si="2262"/>
        <v>0</v>
      </c>
      <c r="E6538" s="22" t="b">
        <f t="shared" si="2263"/>
        <v>0</v>
      </c>
      <c r="F6538" s="52" t="b">
        <f t="shared" si="2264"/>
        <v>0</v>
      </c>
      <c r="G6538" s="22" t="b">
        <f t="shared" si="2265"/>
        <v>0</v>
      </c>
      <c r="H6538" s="22" t="b">
        <f t="shared" si="2266"/>
        <v>0</v>
      </c>
      <c r="I6538" s="22" t="b">
        <f t="shared" si="2267"/>
        <v>0</v>
      </c>
      <c r="J6538" s="22" t="b">
        <f t="shared" si="2268"/>
        <v>1</v>
      </c>
      <c r="K6538" s="3" t="str">
        <f t="shared" si="2269"/>
        <v>성복28통</v>
      </c>
      <c r="L6538" s="3" t="str">
        <f t="shared" si="2270"/>
        <v>28</v>
      </c>
      <c r="M6538" s="3">
        <f t="shared" si="2271"/>
        <v>28</v>
      </c>
      <c r="N6538" s="54" t="str">
        <f t="shared" si="2272"/>
        <v>성복</v>
      </c>
      <c r="O6538" s="3" t="str">
        <f t="shared" si="2273"/>
        <v/>
      </c>
      <c r="P6538" s="19" t="str">
        <f t="shared" si="2274"/>
        <v/>
      </c>
      <c r="Q6538" s="23" t="e">
        <f>_xlfn.XLOOKUP(R6538,summary!C3926:C3962,summary!B3926:B3962)</f>
        <v>#N/A</v>
      </c>
      <c r="R6538" s="24" t="str">
        <f t="shared" si="2280"/>
        <v>성복동</v>
      </c>
      <c r="S6538" s="24" t="str">
        <f t="shared" si="2275"/>
        <v>성복28통</v>
      </c>
      <c r="T6538" s="24" t="str">
        <f t="shared" si="2276"/>
        <v>(성복동, 수지자이2차)</v>
      </c>
      <c r="U6538" s="24" t="str">
        <f t="shared" si="2277"/>
        <v>성복</v>
      </c>
      <c r="V6538" s="25">
        <f t="shared" si="2278"/>
        <v>28</v>
      </c>
      <c r="W6538" s="25">
        <f t="shared" si="2279"/>
        <v>1</v>
      </c>
      <c r="X6538" s="59"/>
      <c r="Y6538" s="59" t="s">
        <v>7440</v>
      </c>
      <c r="Z6538" s="59" t="s">
        <v>63</v>
      </c>
      <c r="AA6538" s="63" t="s">
        <v>7441</v>
      </c>
    </row>
    <row r="6539" spans="1:27" ht="16.5" customHeight="1" x14ac:dyDescent="0.3">
      <c r="A6539" s="22" t="b">
        <f t="shared" si="2259"/>
        <v>1</v>
      </c>
      <c r="B6539" s="22" t="b">
        <f t="shared" si="2260"/>
        <v>1</v>
      </c>
      <c r="C6539" s="22" t="b">
        <f t="shared" si="2261"/>
        <v>0</v>
      </c>
      <c r="D6539" s="22" t="b">
        <f t="shared" si="2262"/>
        <v>0</v>
      </c>
      <c r="E6539" s="22" t="b">
        <f t="shared" si="2263"/>
        <v>1</v>
      </c>
      <c r="F6539" s="52" t="b">
        <f t="shared" si="2264"/>
        <v>1</v>
      </c>
      <c r="G6539" s="22" t="b">
        <f t="shared" si="2265"/>
        <v>1</v>
      </c>
      <c r="H6539" s="22" t="b">
        <f t="shared" si="2266"/>
        <v>0</v>
      </c>
      <c r="I6539" s="22" t="b">
        <f t="shared" si="2267"/>
        <v>1</v>
      </c>
      <c r="J6539" s="22" t="b">
        <f t="shared" si="2268"/>
        <v>0</v>
      </c>
      <c r="K6539" s="3" t="str">
        <f t="shared" si="2269"/>
        <v/>
      </c>
      <c r="L6539" s="3" t="str">
        <f t="shared" si="2270"/>
        <v/>
      </c>
      <c r="M6539" s="3" t="str">
        <f t="shared" si="2271"/>
        <v/>
      </c>
      <c r="N6539" s="54" t="str">
        <f t="shared" si="2272"/>
        <v/>
      </c>
      <c r="O6539" s="3" t="str">
        <f t="shared" si="2273"/>
        <v>(성복동, 수지자이2차)</v>
      </c>
      <c r="P6539" s="19" t="str">
        <f t="shared" si="2274"/>
        <v>(성복동, 수지자이2차)</v>
      </c>
      <c r="Q6539" s="23" t="e">
        <f>_xlfn.XLOOKUP(R6539,summary!C3927:C3963,summary!B3927:B3963)</f>
        <v>#N/A</v>
      </c>
      <c r="R6539" s="24" t="str">
        <f t="shared" si="2280"/>
        <v>성복동</v>
      </c>
      <c r="S6539" s="24" t="str">
        <f t="shared" si="2275"/>
        <v>성복28통</v>
      </c>
      <c r="T6539" s="24" t="str">
        <f t="shared" si="2276"/>
        <v>(성복동, 수지자이2차)</v>
      </c>
      <c r="U6539" s="24" t="str">
        <f t="shared" si="2277"/>
        <v>성복</v>
      </c>
      <c r="V6539" s="25">
        <f t="shared" si="2278"/>
        <v>28</v>
      </c>
      <c r="W6539" s="25">
        <f t="shared" si="2279"/>
        <v>2</v>
      </c>
      <c r="X6539" s="59"/>
      <c r="Y6539" s="59" t="s">
        <v>7259</v>
      </c>
      <c r="Z6539" s="59" t="s">
        <v>65</v>
      </c>
      <c r="AA6539" s="63" t="s">
        <v>7442</v>
      </c>
    </row>
    <row r="6540" spans="1:27" ht="16.5" customHeight="1" x14ac:dyDescent="0.3">
      <c r="A6540" s="22" t="b">
        <f t="shared" si="2259"/>
        <v>1</v>
      </c>
      <c r="B6540" s="22" t="b">
        <f t="shared" si="2260"/>
        <v>0</v>
      </c>
      <c r="C6540" s="22" t="b">
        <f t="shared" si="2261"/>
        <v>1</v>
      </c>
      <c r="D6540" s="22" t="b">
        <f t="shared" si="2262"/>
        <v>0</v>
      </c>
      <c r="E6540" s="22" t="b">
        <f t="shared" si="2263"/>
        <v>1</v>
      </c>
      <c r="F6540" s="52" t="b">
        <f t="shared" si="2264"/>
        <v>1</v>
      </c>
      <c r="G6540" s="22" t="b">
        <f t="shared" si="2265"/>
        <v>0</v>
      </c>
      <c r="H6540" s="22" t="b">
        <f t="shared" si="2266"/>
        <v>1</v>
      </c>
      <c r="I6540" s="22" t="b">
        <f t="shared" si="2267"/>
        <v>1</v>
      </c>
      <c r="J6540" s="22" t="b">
        <f t="shared" si="2268"/>
        <v>0</v>
      </c>
      <c r="K6540" s="3" t="str">
        <f t="shared" si="2269"/>
        <v/>
      </c>
      <c r="L6540" s="3" t="str">
        <f t="shared" si="2270"/>
        <v/>
      </c>
      <c r="M6540" s="3" t="str">
        <f t="shared" si="2271"/>
        <v/>
      </c>
      <c r="N6540" s="54" t="str">
        <f t="shared" si="2272"/>
        <v/>
      </c>
      <c r="O6540" s="3" t="str">
        <f t="shared" si="2273"/>
        <v>수지자이2차)</v>
      </c>
      <c r="P6540" s="19" t="str">
        <f t="shared" si="2274"/>
        <v/>
      </c>
      <c r="Q6540" s="23" t="e">
        <f>_xlfn.XLOOKUP(R6540,summary!C3928:C3964,summary!B3928:B3964)</f>
        <v>#N/A</v>
      </c>
      <c r="R6540" s="24" t="str">
        <f t="shared" si="2280"/>
        <v>성복동</v>
      </c>
      <c r="S6540" s="24" t="str">
        <f t="shared" si="2275"/>
        <v>성복28통</v>
      </c>
      <c r="T6540" s="24" t="str">
        <f t="shared" si="2276"/>
        <v>(성복동, 수지자이2차)</v>
      </c>
      <c r="U6540" s="24" t="str">
        <f t="shared" si="2277"/>
        <v>성복</v>
      </c>
      <c r="V6540" s="25">
        <f t="shared" si="2278"/>
        <v>28</v>
      </c>
      <c r="W6540" s="25">
        <f t="shared" si="2279"/>
        <v>3</v>
      </c>
      <c r="X6540" s="59"/>
      <c r="Y6540" s="59" t="s">
        <v>7435</v>
      </c>
      <c r="Z6540" s="59" t="s">
        <v>67</v>
      </c>
      <c r="AA6540" s="63" t="s">
        <v>7443</v>
      </c>
    </row>
    <row r="6541" spans="1:27" ht="16.5" customHeight="1" x14ac:dyDescent="0.3">
      <c r="A6541" s="22" t="b">
        <f t="shared" si="2259"/>
        <v>0</v>
      </c>
      <c r="B6541" s="22" t="b">
        <f t="shared" si="2260"/>
        <v>0</v>
      </c>
      <c r="C6541" s="22" t="b">
        <f t="shared" si="2261"/>
        <v>0</v>
      </c>
      <c r="D6541" s="22" t="b">
        <f t="shared" si="2262"/>
        <v>0</v>
      </c>
      <c r="E6541" s="22" t="b">
        <f t="shared" si="2263"/>
        <v>0</v>
      </c>
      <c r="F6541" s="52" t="b">
        <f t="shared" si="2264"/>
        <v>0</v>
      </c>
      <c r="G6541" s="22" t="b">
        <f t="shared" si="2265"/>
        <v>0</v>
      </c>
      <c r="H6541" s="22" t="b">
        <f t="shared" si="2266"/>
        <v>0</v>
      </c>
      <c r="I6541" s="22" t="b">
        <f t="shared" si="2267"/>
        <v>0</v>
      </c>
      <c r="J6541" s="22" t="b">
        <f t="shared" si="2268"/>
        <v>0</v>
      </c>
      <c r="K6541" s="3" t="str">
        <f t="shared" si="2269"/>
        <v/>
      </c>
      <c r="L6541" s="3" t="str">
        <f t="shared" si="2270"/>
        <v/>
      </c>
      <c r="M6541" s="3" t="str">
        <f t="shared" si="2271"/>
        <v/>
      </c>
      <c r="N6541" s="54" t="str">
        <f t="shared" si="2272"/>
        <v/>
      </c>
      <c r="O6541" s="3" t="str">
        <f t="shared" si="2273"/>
        <v/>
      </c>
      <c r="P6541" s="19" t="str">
        <f t="shared" si="2274"/>
        <v/>
      </c>
      <c r="Q6541" s="23" t="e">
        <f>_xlfn.XLOOKUP(R6541,summary!C3929:C3965,summary!B3929:B3965)</f>
        <v>#N/A</v>
      </c>
      <c r="R6541" s="24" t="str">
        <f t="shared" si="2280"/>
        <v>성복동</v>
      </c>
      <c r="S6541" s="24" t="str">
        <f t="shared" si="2275"/>
        <v>성복28통</v>
      </c>
      <c r="T6541" s="24" t="str">
        <f t="shared" si="2276"/>
        <v>(성복동, 수지자이2차)</v>
      </c>
      <c r="U6541" s="24" t="str">
        <f t="shared" si="2277"/>
        <v>성복</v>
      </c>
      <c r="V6541" s="25">
        <f t="shared" si="2278"/>
        <v>28</v>
      </c>
      <c r="W6541" s="25">
        <f t="shared" si="2279"/>
        <v>4</v>
      </c>
      <c r="X6541" s="59"/>
      <c r="Y6541" s="59"/>
      <c r="Z6541" s="59" t="s">
        <v>73</v>
      </c>
      <c r="AA6541" s="63" t="s">
        <v>7444</v>
      </c>
    </row>
    <row r="6542" spans="1:27" ht="16.5" customHeight="1" x14ac:dyDescent="0.3">
      <c r="A6542" s="22" t="b">
        <f t="shared" si="2259"/>
        <v>0</v>
      </c>
      <c r="B6542" s="22" t="b">
        <f t="shared" si="2260"/>
        <v>0</v>
      </c>
      <c r="C6542" s="22" t="b">
        <f t="shared" si="2261"/>
        <v>0</v>
      </c>
      <c r="D6542" s="22" t="b">
        <f t="shared" si="2262"/>
        <v>0</v>
      </c>
      <c r="E6542" s="22" t="b">
        <f t="shared" si="2263"/>
        <v>0</v>
      </c>
      <c r="F6542" s="52" t="b">
        <f t="shared" si="2264"/>
        <v>0</v>
      </c>
      <c r="G6542" s="22" t="b">
        <f t="shared" si="2265"/>
        <v>0</v>
      </c>
      <c r="H6542" s="22" t="b">
        <f t="shared" si="2266"/>
        <v>0</v>
      </c>
      <c r="I6542" s="22" t="b">
        <f t="shared" si="2267"/>
        <v>0</v>
      </c>
      <c r="J6542" s="22" t="b">
        <f t="shared" si="2268"/>
        <v>0</v>
      </c>
      <c r="K6542" s="3" t="str">
        <f t="shared" si="2269"/>
        <v/>
      </c>
      <c r="L6542" s="3" t="str">
        <f t="shared" si="2270"/>
        <v/>
      </c>
      <c r="M6542" s="3" t="str">
        <f t="shared" si="2271"/>
        <v/>
      </c>
      <c r="N6542" s="54" t="str">
        <f t="shared" si="2272"/>
        <v/>
      </c>
      <c r="O6542" s="3" t="str">
        <f t="shared" si="2273"/>
        <v/>
      </c>
      <c r="P6542" s="19" t="str">
        <f t="shared" si="2274"/>
        <v/>
      </c>
      <c r="Q6542" s="23" t="e">
        <f>_xlfn.XLOOKUP(R6542,summary!C3930:C3966,summary!B3930:B3966)</f>
        <v>#N/A</v>
      </c>
      <c r="R6542" s="24" t="str">
        <f t="shared" si="2280"/>
        <v>성복동</v>
      </c>
      <c r="S6542" s="24" t="str">
        <f t="shared" si="2275"/>
        <v>성복28통</v>
      </c>
      <c r="T6542" s="24" t="str">
        <f t="shared" si="2276"/>
        <v>(성복동, 수지자이2차)</v>
      </c>
      <c r="U6542" s="24" t="str">
        <f t="shared" si="2277"/>
        <v>성복</v>
      </c>
      <c r="V6542" s="25">
        <f t="shared" si="2278"/>
        <v>28</v>
      </c>
      <c r="W6542" s="25">
        <f t="shared" si="2279"/>
        <v>5</v>
      </c>
      <c r="X6542" s="59"/>
      <c r="Y6542" s="59"/>
      <c r="Z6542" s="59" t="s">
        <v>87</v>
      </c>
      <c r="AA6542" s="63" t="s">
        <v>7445</v>
      </c>
    </row>
    <row r="6543" spans="1:27" ht="16.5" customHeight="1" x14ac:dyDescent="0.3">
      <c r="A6543" s="22" t="b">
        <f t="shared" si="2259"/>
        <v>0</v>
      </c>
      <c r="B6543" s="22" t="b">
        <f t="shared" si="2260"/>
        <v>0</v>
      </c>
      <c r="C6543" s="22" t="b">
        <f t="shared" si="2261"/>
        <v>0</v>
      </c>
      <c r="D6543" s="22" t="b">
        <f t="shared" si="2262"/>
        <v>0</v>
      </c>
      <c r="E6543" s="22" t="b">
        <f t="shared" si="2263"/>
        <v>0</v>
      </c>
      <c r="F6543" s="52" t="b">
        <f t="shared" si="2264"/>
        <v>0</v>
      </c>
      <c r="G6543" s="22" t="b">
        <f t="shared" si="2265"/>
        <v>0</v>
      </c>
      <c r="H6543" s="22" t="b">
        <f t="shared" si="2266"/>
        <v>0</v>
      </c>
      <c r="I6543" s="22" t="b">
        <f t="shared" si="2267"/>
        <v>0</v>
      </c>
      <c r="J6543" s="22" t="b">
        <f t="shared" si="2268"/>
        <v>0</v>
      </c>
      <c r="K6543" s="3" t="str">
        <f t="shared" si="2269"/>
        <v/>
      </c>
      <c r="L6543" s="3" t="str">
        <f t="shared" si="2270"/>
        <v/>
      </c>
      <c r="M6543" s="3" t="str">
        <f t="shared" si="2271"/>
        <v/>
      </c>
      <c r="N6543" s="54" t="str">
        <f t="shared" si="2272"/>
        <v/>
      </c>
      <c r="O6543" s="3" t="str">
        <f t="shared" si="2273"/>
        <v/>
      </c>
      <c r="P6543" s="19" t="str">
        <f t="shared" si="2274"/>
        <v/>
      </c>
      <c r="Q6543" s="23" t="e">
        <f>_xlfn.XLOOKUP(R6543,summary!C3931:C3967,summary!B3931:B3967)</f>
        <v>#N/A</v>
      </c>
      <c r="R6543" s="24" t="str">
        <f t="shared" si="2280"/>
        <v>성복동</v>
      </c>
      <c r="S6543" s="24" t="str">
        <f t="shared" si="2275"/>
        <v>성복28통</v>
      </c>
      <c r="T6543" s="24" t="str">
        <f t="shared" si="2276"/>
        <v>(성복동, 수지자이2차)</v>
      </c>
      <c r="U6543" s="24" t="str">
        <f t="shared" si="2277"/>
        <v>성복</v>
      </c>
      <c r="V6543" s="25">
        <f t="shared" si="2278"/>
        <v>28</v>
      </c>
      <c r="W6543" s="25">
        <f t="shared" si="2279"/>
        <v>6</v>
      </c>
      <c r="X6543" s="59"/>
      <c r="Y6543" s="59"/>
      <c r="Z6543" s="59" t="s">
        <v>89</v>
      </c>
      <c r="AA6543" s="63" t="s">
        <v>7446</v>
      </c>
    </row>
    <row r="6544" spans="1:27" ht="16.5" customHeight="1" x14ac:dyDescent="0.3">
      <c r="A6544" s="22" t="b">
        <f t="shared" si="2259"/>
        <v>0</v>
      </c>
      <c r="B6544" s="22" t="b">
        <f t="shared" si="2260"/>
        <v>0</v>
      </c>
      <c r="C6544" s="22" t="b">
        <f t="shared" si="2261"/>
        <v>0</v>
      </c>
      <c r="D6544" s="22" t="b">
        <f t="shared" si="2262"/>
        <v>0</v>
      </c>
      <c r="E6544" s="22" t="b">
        <f t="shared" si="2263"/>
        <v>0</v>
      </c>
      <c r="F6544" s="52" t="b">
        <f t="shared" si="2264"/>
        <v>0</v>
      </c>
      <c r="G6544" s="22" t="b">
        <f t="shared" si="2265"/>
        <v>0</v>
      </c>
      <c r="H6544" s="22" t="b">
        <f t="shared" si="2266"/>
        <v>0</v>
      </c>
      <c r="I6544" s="22" t="b">
        <f t="shared" si="2267"/>
        <v>0</v>
      </c>
      <c r="J6544" s="22" t="b">
        <f t="shared" si="2268"/>
        <v>0</v>
      </c>
      <c r="K6544" s="3" t="str">
        <f t="shared" si="2269"/>
        <v/>
      </c>
      <c r="L6544" s="3" t="str">
        <f t="shared" si="2270"/>
        <v/>
      </c>
      <c r="M6544" s="3" t="str">
        <f t="shared" si="2271"/>
        <v/>
      </c>
      <c r="N6544" s="54" t="str">
        <f t="shared" si="2272"/>
        <v/>
      </c>
      <c r="O6544" s="3" t="str">
        <f t="shared" si="2273"/>
        <v/>
      </c>
      <c r="P6544" s="19" t="str">
        <f t="shared" si="2274"/>
        <v/>
      </c>
      <c r="Q6544" s="23" t="e">
        <f>_xlfn.XLOOKUP(R6544,summary!C3932:C3968,summary!B3932:B3968)</f>
        <v>#N/A</v>
      </c>
      <c r="R6544" s="24" t="str">
        <f t="shared" si="2280"/>
        <v>성복동</v>
      </c>
      <c r="S6544" s="24" t="str">
        <f t="shared" si="2275"/>
        <v>성복28통</v>
      </c>
      <c r="T6544" s="24" t="str">
        <f t="shared" si="2276"/>
        <v>(성복동, 수지자이2차)</v>
      </c>
      <c r="U6544" s="24" t="str">
        <f t="shared" si="2277"/>
        <v>성복</v>
      </c>
      <c r="V6544" s="25">
        <f t="shared" si="2278"/>
        <v>28</v>
      </c>
      <c r="W6544" s="25">
        <f t="shared" si="2279"/>
        <v>7</v>
      </c>
      <c r="X6544" s="59"/>
      <c r="Y6544" s="59"/>
      <c r="Z6544" s="59" t="s">
        <v>91</v>
      </c>
      <c r="AA6544" s="63" t="s">
        <v>7447</v>
      </c>
    </row>
    <row r="6545" spans="1:27" ht="16.5" customHeight="1" x14ac:dyDescent="0.3">
      <c r="A6545" s="22" t="b">
        <f t="shared" si="2259"/>
        <v>1</v>
      </c>
      <c r="B6545" s="22" t="b">
        <f t="shared" si="2260"/>
        <v>0</v>
      </c>
      <c r="C6545" s="22" t="b">
        <f t="shared" si="2261"/>
        <v>0</v>
      </c>
      <c r="D6545" s="22" t="b">
        <f t="shared" si="2262"/>
        <v>0</v>
      </c>
      <c r="E6545" s="22" t="b">
        <f t="shared" si="2263"/>
        <v>0</v>
      </c>
      <c r="F6545" s="52" t="b">
        <f t="shared" si="2264"/>
        <v>0</v>
      </c>
      <c r="G6545" s="22" t="b">
        <f t="shared" si="2265"/>
        <v>0</v>
      </c>
      <c r="H6545" s="22" t="b">
        <f t="shared" si="2266"/>
        <v>0</v>
      </c>
      <c r="I6545" s="22" t="b">
        <f t="shared" si="2267"/>
        <v>0</v>
      </c>
      <c r="J6545" s="22" t="b">
        <f t="shared" si="2268"/>
        <v>1</v>
      </c>
      <c r="K6545" s="3" t="str">
        <f t="shared" si="2269"/>
        <v>성복29통</v>
      </c>
      <c r="L6545" s="3" t="str">
        <f t="shared" si="2270"/>
        <v>29</v>
      </c>
      <c r="M6545" s="3">
        <f t="shared" si="2271"/>
        <v>29</v>
      </c>
      <c r="N6545" s="54" t="str">
        <f t="shared" si="2272"/>
        <v>성복</v>
      </c>
      <c r="O6545" s="3" t="str">
        <f t="shared" si="2273"/>
        <v/>
      </c>
      <c r="P6545" s="19" t="str">
        <f t="shared" si="2274"/>
        <v/>
      </c>
      <c r="Q6545" s="23" t="e">
        <f>_xlfn.XLOOKUP(R6545,summary!C3933:C3969,summary!B3933:B3969)</f>
        <v>#N/A</v>
      </c>
      <c r="R6545" s="24" t="str">
        <f t="shared" si="2280"/>
        <v>성복동</v>
      </c>
      <c r="S6545" s="24" t="str">
        <f t="shared" si="2275"/>
        <v>성복29통</v>
      </c>
      <c r="T6545" s="24" t="str">
        <f t="shared" si="2276"/>
        <v>(성복동, 성복자이2차)</v>
      </c>
      <c r="U6545" s="24" t="str">
        <f t="shared" si="2277"/>
        <v>성복</v>
      </c>
      <c r="V6545" s="25">
        <f t="shared" si="2278"/>
        <v>29</v>
      </c>
      <c r="W6545" s="25">
        <f t="shared" si="2279"/>
        <v>1</v>
      </c>
      <c r="X6545" s="59"/>
      <c r="Y6545" s="59" t="s">
        <v>7448</v>
      </c>
      <c r="Z6545" s="59" t="s">
        <v>63</v>
      </c>
      <c r="AA6545" s="63" t="s">
        <v>7449</v>
      </c>
    </row>
    <row r="6546" spans="1:27" ht="16.5" customHeight="1" x14ac:dyDescent="0.3">
      <c r="A6546" s="22" t="b">
        <f t="shared" si="2259"/>
        <v>1</v>
      </c>
      <c r="B6546" s="22" t="b">
        <f t="shared" si="2260"/>
        <v>1</v>
      </c>
      <c r="C6546" s="22" t="b">
        <f t="shared" si="2261"/>
        <v>0</v>
      </c>
      <c r="D6546" s="22" t="b">
        <f t="shared" si="2262"/>
        <v>0</v>
      </c>
      <c r="E6546" s="22" t="b">
        <f t="shared" si="2263"/>
        <v>1</v>
      </c>
      <c r="F6546" s="52" t="b">
        <f t="shared" si="2264"/>
        <v>1</v>
      </c>
      <c r="G6546" s="22" t="b">
        <f t="shared" si="2265"/>
        <v>1</v>
      </c>
      <c r="H6546" s="22" t="b">
        <f t="shared" si="2266"/>
        <v>0</v>
      </c>
      <c r="I6546" s="22" t="b">
        <f t="shared" si="2267"/>
        <v>1</v>
      </c>
      <c r="J6546" s="22" t="b">
        <f t="shared" si="2268"/>
        <v>0</v>
      </c>
      <c r="K6546" s="3" t="str">
        <f t="shared" si="2269"/>
        <v/>
      </c>
      <c r="L6546" s="3" t="str">
        <f t="shared" si="2270"/>
        <v/>
      </c>
      <c r="M6546" s="3" t="str">
        <f t="shared" si="2271"/>
        <v/>
      </c>
      <c r="N6546" s="54" t="str">
        <f t="shared" si="2272"/>
        <v/>
      </c>
      <c r="O6546" s="3" t="str">
        <f t="shared" si="2273"/>
        <v>(성복동, 성복자이2차)</v>
      </c>
      <c r="P6546" s="19" t="str">
        <f t="shared" si="2274"/>
        <v>(성복동, 성복자이2차)</v>
      </c>
      <c r="Q6546" s="23" t="e">
        <f>_xlfn.XLOOKUP(R6546,summary!C3934:C3970,summary!B3934:B3970)</f>
        <v>#N/A</v>
      </c>
      <c r="R6546" s="24" t="str">
        <f t="shared" si="2280"/>
        <v>성복동</v>
      </c>
      <c r="S6546" s="24" t="str">
        <f t="shared" si="2275"/>
        <v>성복29통</v>
      </c>
      <c r="T6546" s="24" t="str">
        <f t="shared" si="2276"/>
        <v>(성복동, 성복자이2차)</v>
      </c>
      <c r="U6546" s="24" t="str">
        <f t="shared" si="2277"/>
        <v>성복</v>
      </c>
      <c r="V6546" s="25">
        <f t="shared" si="2278"/>
        <v>29</v>
      </c>
      <c r="W6546" s="25">
        <f t="shared" si="2279"/>
        <v>2</v>
      </c>
      <c r="X6546" s="59"/>
      <c r="Y6546" s="59" t="s">
        <v>7259</v>
      </c>
      <c r="Z6546" s="59" t="s">
        <v>65</v>
      </c>
      <c r="AA6546" s="63" t="s">
        <v>7450</v>
      </c>
    </row>
    <row r="6547" spans="1:27" ht="16.5" customHeight="1" x14ac:dyDescent="0.3">
      <c r="A6547" s="22" t="b">
        <f t="shared" si="2259"/>
        <v>1</v>
      </c>
      <c r="B6547" s="22" t="b">
        <f t="shared" si="2260"/>
        <v>0</v>
      </c>
      <c r="C6547" s="22" t="b">
        <f t="shared" si="2261"/>
        <v>1</v>
      </c>
      <c r="D6547" s="22" t="b">
        <f t="shared" si="2262"/>
        <v>0</v>
      </c>
      <c r="E6547" s="22" t="b">
        <f t="shared" si="2263"/>
        <v>1</v>
      </c>
      <c r="F6547" s="52" t="b">
        <f t="shared" si="2264"/>
        <v>1</v>
      </c>
      <c r="G6547" s="22" t="b">
        <f t="shared" si="2265"/>
        <v>0</v>
      </c>
      <c r="H6547" s="22" t="b">
        <f t="shared" si="2266"/>
        <v>1</v>
      </c>
      <c r="I6547" s="22" t="b">
        <f t="shared" si="2267"/>
        <v>1</v>
      </c>
      <c r="J6547" s="22" t="b">
        <f t="shared" si="2268"/>
        <v>0</v>
      </c>
      <c r="K6547" s="3" t="str">
        <f t="shared" si="2269"/>
        <v/>
      </c>
      <c r="L6547" s="3" t="str">
        <f t="shared" si="2270"/>
        <v/>
      </c>
      <c r="M6547" s="3" t="str">
        <f t="shared" si="2271"/>
        <v/>
      </c>
      <c r="N6547" s="54" t="str">
        <f t="shared" si="2272"/>
        <v/>
      </c>
      <c r="O6547" s="3" t="str">
        <f t="shared" si="2273"/>
        <v>성복자이2차)</v>
      </c>
      <c r="P6547" s="19" t="str">
        <f t="shared" si="2274"/>
        <v/>
      </c>
      <c r="Q6547" s="23" t="e">
        <f>_xlfn.XLOOKUP(R6547,summary!C3935:C3971,summary!B3935:B3971)</f>
        <v>#N/A</v>
      </c>
      <c r="R6547" s="24" t="str">
        <f t="shared" si="2280"/>
        <v>성복동</v>
      </c>
      <c r="S6547" s="24" t="str">
        <f t="shared" si="2275"/>
        <v>성복29통</v>
      </c>
      <c r="T6547" s="24" t="str">
        <f t="shared" si="2276"/>
        <v>(성복동, 성복자이2차)</v>
      </c>
      <c r="U6547" s="24" t="str">
        <f t="shared" si="2277"/>
        <v>성복</v>
      </c>
      <c r="V6547" s="25">
        <f t="shared" si="2278"/>
        <v>29</v>
      </c>
      <c r="W6547" s="25">
        <f t="shared" si="2279"/>
        <v>3</v>
      </c>
      <c r="X6547" s="59"/>
      <c r="Y6547" s="59" t="s">
        <v>7451</v>
      </c>
      <c r="Z6547" s="59" t="s">
        <v>67</v>
      </c>
      <c r="AA6547" s="63" t="s">
        <v>7452</v>
      </c>
    </row>
    <row r="6548" spans="1:27" ht="16.5" customHeight="1" x14ac:dyDescent="0.3">
      <c r="A6548" s="22" t="b">
        <f t="shared" si="2259"/>
        <v>0</v>
      </c>
      <c r="B6548" s="22" t="b">
        <f t="shared" si="2260"/>
        <v>0</v>
      </c>
      <c r="C6548" s="22" t="b">
        <f t="shared" si="2261"/>
        <v>0</v>
      </c>
      <c r="D6548" s="22" t="b">
        <f t="shared" si="2262"/>
        <v>0</v>
      </c>
      <c r="E6548" s="22" t="b">
        <f t="shared" si="2263"/>
        <v>0</v>
      </c>
      <c r="F6548" s="52" t="b">
        <f t="shared" si="2264"/>
        <v>0</v>
      </c>
      <c r="G6548" s="22" t="b">
        <f t="shared" si="2265"/>
        <v>0</v>
      </c>
      <c r="H6548" s="22" t="b">
        <f t="shared" si="2266"/>
        <v>0</v>
      </c>
      <c r="I6548" s="22" t="b">
        <f t="shared" si="2267"/>
        <v>0</v>
      </c>
      <c r="J6548" s="22" t="b">
        <f t="shared" si="2268"/>
        <v>0</v>
      </c>
      <c r="K6548" s="3" t="str">
        <f t="shared" si="2269"/>
        <v/>
      </c>
      <c r="L6548" s="3" t="str">
        <f t="shared" si="2270"/>
        <v/>
      </c>
      <c r="M6548" s="3" t="str">
        <f t="shared" si="2271"/>
        <v/>
      </c>
      <c r="N6548" s="54" t="str">
        <f t="shared" si="2272"/>
        <v/>
      </c>
      <c r="O6548" s="3" t="str">
        <f t="shared" si="2273"/>
        <v/>
      </c>
      <c r="P6548" s="19" t="str">
        <f t="shared" si="2274"/>
        <v/>
      </c>
      <c r="Q6548" s="23" t="e">
        <f>_xlfn.XLOOKUP(R6548,summary!C3936:C3972,summary!B3936:B3972)</f>
        <v>#N/A</v>
      </c>
      <c r="R6548" s="24" t="str">
        <f t="shared" si="2280"/>
        <v>성복동</v>
      </c>
      <c r="S6548" s="24" t="str">
        <f t="shared" si="2275"/>
        <v>성복29통</v>
      </c>
      <c r="T6548" s="24" t="str">
        <f t="shared" si="2276"/>
        <v>(성복동, 성복자이2차)</v>
      </c>
      <c r="U6548" s="24" t="str">
        <f t="shared" si="2277"/>
        <v>성복</v>
      </c>
      <c r="V6548" s="25">
        <f t="shared" si="2278"/>
        <v>29</v>
      </c>
      <c r="W6548" s="25">
        <f t="shared" si="2279"/>
        <v>4</v>
      </c>
      <c r="X6548" s="59"/>
      <c r="Y6548" s="59"/>
      <c r="Z6548" s="59" t="s">
        <v>73</v>
      </c>
      <c r="AA6548" s="63" t="s">
        <v>7453</v>
      </c>
    </row>
    <row r="6549" spans="1:27" ht="16.5" customHeight="1" x14ac:dyDescent="0.3">
      <c r="A6549" s="22" t="b">
        <f t="shared" ref="A6549:A6593" si="2281">LEN(Y6549)&gt;0</f>
        <v>0</v>
      </c>
      <c r="B6549" s="22" t="b">
        <f t="shared" ref="B6549:B6593" si="2282">LEFT(Y6549)="("</f>
        <v>0</v>
      </c>
      <c r="C6549" s="22" t="b">
        <f t="shared" ref="C6549:C6593" si="2283">RIGHT(Y6549)=")"</f>
        <v>0</v>
      </c>
      <c r="D6549" s="22" t="b">
        <f t="shared" ref="D6549:D6593" si="2284">AND(B6549,C6549)</f>
        <v>0</v>
      </c>
      <c r="E6549" s="22" t="b">
        <f t="shared" ref="E6549:E6593" si="2285">OR(B6549,C6549)</f>
        <v>0</v>
      </c>
      <c r="F6549" s="52" t="b">
        <f t="shared" ref="F6549:F6593" si="2286">_xlfn.XOR(B6549,C6549)</f>
        <v>0</v>
      </c>
      <c r="G6549" s="22" t="b">
        <f t="shared" ref="G6549:G6593" si="2287">AND(B6549,F6549)</f>
        <v>0</v>
      </c>
      <c r="H6549" s="22" t="b">
        <f t="shared" ref="H6549:H6593" si="2288">AND(C6549,$F6549)</f>
        <v>0</v>
      </c>
      <c r="I6549" s="22" t="b">
        <f t="shared" ref="I6549:I6593" si="2289">IF(G6549,G6549,IF(H6548,FALSE,I6548))</f>
        <v>0</v>
      </c>
      <c r="J6549" s="22" t="b">
        <f t="shared" ref="J6549:J6593" si="2290">AND(A6549,NOT(B6549),NOT(I6549))</f>
        <v>0</v>
      </c>
      <c r="K6549" s="3" t="str">
        <f t="shared" ref="K6549:K6593" si="2291">IF(AND(J6549,RIGHT(Y6549)="통"),Y6549,"")</f>
        <v/>
      </c>
      <c r="L6549" s="3" t="str">
        <f t="shared" ref="L6549:L6593" si="2292">RIGHT(SUBSTITUTE(K6549,"통",""),2)</f>
        <v/>
      </c>
      <c r="M6549" s="3" t="str">
        <f t="shared" ref="M6549:M6593" si="2293">IF(LEN(L6549)=0,"",IF(CODE(L6549)&lt;60,VALUE(L6549),VALUE(RIGHT(L6549))))</f>
        <v/>
      </c>
      <c r="N6549" s="54" t="str">
        <f t="shared" ref="N6549:N6593" si="2294">SUBSTITUTE(K6549,_xlfn.CONCAT(M6549,"통"),"")</f>
        <v/>
      </c>
      <c r="O6549" s="3" t="str">
        <f t="shared" ref="O6549:O6593" si="2295">IF(I6549,IF(I6550,CONCATENATE(Y6549,O6550),Y6549),"")</f>
        <v/>
      </c>
      <c r="P6549" s="19" t="str">
        <f t="shared" ref="P6549:P6593" si="2296">IF(G6549,O6549,IF(D6549,Y6549,""))</f>
        <v/>
      </c>
      <c r="Q6549" s="23" t="e">
        <f>_xlfn.XLOOKUP(R6549,summary!C3937:C3973,summary!B3937:B3973)</f>
        <v>#N/A</v>
      </c>
      <c r="R6549" s="24" t="str">
        <f t="shared" si="2280"/>
        <v>성복동</v>
      </c>
      <c r="S6549" s="24" t="str">
        <f t="shared" ref="S6549:S6593" si="2297">IF(J6549,Y6549,S6548)</f>
        <v>성복29통</v>
      </c>
      <c r="T6549" s="24" t="str">
        <f t="shared" ref="T6549:T6593" si="2298">IF(J6549,P6550,T6548)</f>
        <v>(성복동, 성복자이2차)</v>
      </c>
      <c r="U6549" s="24" t="str">
        <f t="shared" ref="U6549:U6593" si="2299">IF($J6549,N6549,U6548)</f>
        <v>성복</v>
      </c>
      <c r="V6549" s="25">
        <f t="shared" ref="V6549:V6593" si="2300">IF(J6549,M6549,V6548)</f>
        <v>29</v>
      </c>
      <c r="W6549" s="25">
        <f t="shared" ref="W6549:W6593" si="2301">IF(ISBLANK(Z6549),"",IF(LEN(TRIM(Z6549))&lt;4,VALUE(SUBSTITUTE(TRIM(Z6549),"반","")),""))</f>
        <v>5</v>
      </c>
      <c r="X6549" s="59"/>
      <c r="Y6549" s="59"/>
      <c r="Z6549" s="59" t="s">
        <v>87</v>
      </c>
      <c r="AA6549" s="63" t="s">
        <v>7454</v>
      </c>
    </row>
    <row r="6550" spans="1:27" ht="16.5" customHeight="1" x14ac:dyDescent="0.3">
      <c r="A6550" s="22" t="b">
        <f t="shared" si="2281"/>
        <v>0</v>
      </c>
      <c r="B6550" s="22" t="b">
        <f t="shared" si="2282"/>
        <v>0</v>
      </c>
      <c r="C6550" s="22" t="b">
        <f t="shared" si="2283"/>
        <v>0</v>
      </c>
      <c r="D6550" s="22" t="b">
        <f t="shared" si="2284"/>
        <v>0</v>
      </c>
      <c r="E6550" s="22" t="b">
        <f t="shared" si="2285"/>
        <v>0</v>
      </c>
      <c r="F6550" s="52" t="b">
        <f t="shared" si="2286"/>
        <v>0</v>
      </c>
      <c r="G6550" s="22" t="b">
        <f t="shared" si="2287"/>
        <v>0</v>
      </c>
      <c r="H6550" s="22" t="b">
        <f t="shared" si="2288"/>
        <v>0</v>
      </c>
      <c r="I6550" s="22" t="b">
        <f t="shared" si="2289"/>
        <v>0</v>
      </c>
      <c r="J6550" s="22" t="b">
        <f t="shared" si="2290"/>
        <v>0</v>
      </c>
      <c r="K6550" s="3" t="str">
        <f t="shared" si="2291"/>
        <v/>
      </c>
      <c r="L6550" s="3" t="str">
        <f t="shared" si="2292"/>
        <v/>
      </c>
      <c r="M6550" s="3" t="str">
        <f t="shared" si="2293"/>
        <v/>
      </c>
      <c r="N6550" s="54" t="str">
        <f t="shared" si="2294"/>
        <v/>
      </c>
      <c r="O6550" s="3" t="str">
        <f t="shared" si="2295"/>
        <v/>
      </c>
      <c r="P6550" s="19" t="str">
        <f t="shared" si="2296"/>
        <v/>
      </c>
      <c r="Q6550" s="23" t="e">
        <f>_xlfn.XLOOKUP(R6550,summary!C3938:C3974,summary!B3938:B3974)</f>
        <v>#N/A</v>
      </c>
      <c r="R6550" s="24" t="str">
        <f t="shared" si="2280"/>
        <v>성복동</v>
      </c>
      <c r="S6550" s="24" t="str">
        <f t="shared" si="2297"/>
        <v>성복29통</v>
      </c>
      <c r="T6550" s="24" t="str">
        <f t="shared" si="2298"/>
        <v>(성복동, 성복자이2차)</v>
      </c>
      <c r="U6550" s="24" t="str">
        <f t="shared" si="2299"/>
        <v>성복</v>
      </c>
      <c r="V6550" s="25">
        <f t="shared" si="2300"/>
        <v>29</v>
      </c>
      <c r="W6550" s="25">
        <f t="shared" si="2301"/>
        <v>6</v>
      </c>
      <c r="X6550" s="59"/>
      <c r="Y6550" s="59"/>
      <c r="Z6550" s="59" t="s">
        <v>89</v>
      </c>
      <c r="AA6550" s="63" t="s">
        <v>7455</v>
      </c>
    </row>
    <row r="6551" spans="1:27" ht="16.5" customHeight="1" x14ac:dyDescent="0.3">
      <c r="A6551" s="22" t="b">
        <f t="shared" si="2281"/>
        <v>0</v>
      </c>
      <c r="B6551" s="22" t="b">
        <f t="shared" si="2282"/>
        <v>0</v>
      </c>
      <c r="C6551" s="22" t="b">
        <f t="shared" si="2283"/>
        <v>0</v>
      </c>
      <c r="D6551" s="22" t="b">
        <f t="shared" si="2284"/>
        <v>0</v>
      </c>
      <c r="E6551" s="22" t="b">
        <f t="shared" si="2285"/>
        <v>0</v>
      </c>
      <c r="F6551" s="52" t="b">
        <f t="shared" si="2286"/>
        <v>0</v>
      </c>
      <c r="G6551" s="22" t="b">
        <f t="shared" si="2287"/>
        <v>0</v>
      </c>
      <c r="H6551" s="22" t="b">
        <f t="shared" si="2288"/>
        <v>0</v>
      </c>
      <c r="I6551" s="22" t="b">
        <f t="shared" si="2289"/>
        <v>0</v>
      </c>
      <c r="J6551" s="22" t="b">
        <f t="shared" si="2290"/>
        <v>0</v>
      </c>
      <c r="K6551" s="3" t="str">
        <f t="shared" si="2291"/>
        <v/>
      </c>
      <c r="L6551" s="3" t="str">
        <f t="shared" si="2292"/>
        <v/>
      </c>
      <c r="M6551" s="3" t="str">
        <f t="shared" si="2293"/>
        <v/>
      </c>
      <c r="N6551" s="54" t="str">
        <f t="shared" si="2294"/>
        <v/>
      </c>
      <c r="O6551" s="3" t="str">
        <f t="shared" si="2295"/>
        <v/>
      </c>
      <c r="P6551" s="19" t="str">
        <f t="shared" si="2296"/>
        <v/>
      </c>
      <c r="Q6551" s="23" t="e">
        <f>_xlfn.XLOOKUP(R6551,summary!C3939:C3975,summary!B3939:B3975)</f>
        <v>#N/A</v>
      </c>
      <c r="R6551" s="24" t="str">
        <f t="shared" si="2280"/>
        <v>성복동</v>
      </c>
      <c r="S6551" s="24" t="str">
        <f t="shared" si="2297"/>
        <v>성복29통</v>
      </c>
      <c r="T6551" s="24" t="str">
        <f t="shared" si="2298"/>
        <v>(성복동, 성복자이2차)</v>
      </c>
      <c r="U6551" s="24" t="str">
        <f t="shared" si="2299"/>
        <v>성복</v>
      </c>
      <c r="V6551" s="25">
        <f t="shared" si="2300"/>
        <v>29</v>
      </c>
      <c r="W6551" s="25">
        <f t="shared" si="2301"/>
        <v>7</v>
      </c>
      <c r="X6551" s="59"/>
      <c r="Y6551" s="59"/>
      <c r="Z6551" s="59" t="s">
        <v>91</v>
      </c>
      <c r="AA6551" s="63" t="s">
        <v>7456</v>
      </c>
    </row>
    <row r="6552" spans="1:27" ht="16.5" customHeight="1" x14ac:dyDescent="0.3">
      <c r="A6552" s="22" t="b">
        <f t="shared" si="2281"/>
        <v>0</v>
      </c>
      <c r="B6552" s="22" t="b">
        <f t="shared" si="2282"/>
        <v>0</v>
      </c>
      <c r="C6552" s="22" t="b">
        <f t="shared" si="2283"/>
        <v>0</v>
      </c>
      <c r="D6552" s="22" t="b">
        <f t="shared" si="2284"/>
        <v>0</v>
      </c>
      <c r="E6552" s="22" t="b">
        <f t="shared" si="2285"/>
        <v>0</v>
      </c>
      <c r="F6552" s="52" t="b">
        <f t="shared" si="2286"/>
        <v>0</v>
      </c>
      <c r="G6552" s="22" t="b">
        <f t="shared" si="2287"/>
        <v>0</v>
      </c>
      <c r="H6552" s="22" t="b">
        <f t="shared" si="2288"/>
        <v>0</v>
      </c>
      <c r="I6552" s="22" t="b">
        <f t="shared" si="2289"/>
        <v>0</v>
      </c>
      <c r="J6552" s="22" t="b">
        <f t="shared" si="2290"/>
        <v>0</v>
      </c>
      <c r="K6552" s="3" t="str">
        <f t="shared" si="2291"/>
        <v/>
      </c>
      <c r="L6552" s="3" t="str">
        <f t="shared" si="2292"/>
        <v/>
      </c>
      <c r="M6552" s="3" t="str">
        <f t="shared" si="2293"/>
        <v/>
      </c>
      <c r="N6552" s="54" t="str">
        <f t="shared" si="2294"/>
        <v/>
      </c>
      <c r="O6552" s="3" t="str">
        <f t="shared" si="2295"/>
        <v/>
      </c>
      <c r="P6552" s="19" t="str">
        <f t="shared" si="2296"/>
        <v/>
      </c>
      <c r="Q6552" s="23" t="e">
        <f>_xlfn.XLOOKUP(R6552,summary!C3940:C3976,summary!B3940:B3976)</f>
        <v>#N/A</v>
      </c>
      <c r="R6552" s="24" t="str">
        <f t="shared" si="2280"/>
        <v>성복동</v>
      </c>
      <c r="S6552" s="24" t="str">
        <f t="shared" si="2297"/>
        <v>성복29통</v>
      </c>
      <c r="T6552" s="24" t="str">
        <f t="shared" si="2298"/>
        <v>(성복동, 성복자이2차)</v>
      </c>
      <c r="U6552" s="24" t="str">
        <f t="shared" si="2299"/>
        <v>성복</v>
      </c>
      <c r="V6552" s="25">
        <f t="shared" si="2300"/>
        <v>29</v>
      </c>
      <c r="W6552" s="25">
        <f t="shared" si="2301"/>
        <v>8</v>
      </c>
      <c r="X6552" s="59"/>
      <c r="Y6552" s="59"/>
      <c r="Z6552" s="59" t="s">
        <v>93</v>
      </c>
      <c r="AA6552" s="63" t="s">
        <v>7457</v>
      </c>
    </row>
    <row r="6553" spans="1:27" ht="16.5" customHeight="1" x14ac:dyDescent="0.3">
      <c r="A6553" s="22" t="b">
        <f t="shared" si="2281"/>
        <v>0</v>
      </c>
      <c r="B6553" s="22" t="b">
        <f t="shared" si="2282"/>
        <v>0</v>
      </c>
      <c r="C6553" s="22" t="b">
        <f t="shared" si="2283"/>
        <v>0</v>
      </c>
      <c r="D6553" s="22" t="b">
        <f t="shared" si="2284"/>
        <v>0</v>
      </c>
      <c r="E6553" s="22" t="b">
        <f t="shared" si="2285"/>
        <v>0</v>
      </c>
      <c r="F6553" s="52" t="b">
        <f t="shared" si="2286"/>
        <v>0</v>
      </c>
      <c r="G6553" s="22" t="b">
        <f t="shared" si="2287"/>
        <v>0</v>
      </c>
      <c r="H6553" s="22" t="b">
        <f t="shared" si="2288"/>
        <v>0</v>
      </c>
      <c r="I6553" s="22" t="b">
        <f t="shared" si="2289"/>
        <v>0</v>
      </c>
      <c r="J6553" s="22" t="b">
        <f t="shared" si="2290"/>
        <v>0</v>
      </c>
      <c r="K6553" s="3" t="str">
        <f t="shared" si="2291"/>
        <v/>
      </c>
      <c r="L6553" s="3" t="str">
        <f t="shared" si="2292"/>
        <v/>
      </c>
      <c r="M6553" s="3" t="str">
        <f t="shared" si="2293"/>
        <v/>
      </c>
      <c r="N6553" s="54" t="str">
        <f t="shared" si="2294"/>
        <v/>
      </c>
      <c r="O6553" s="3" t="str">
        <f t="shared" si="2295"/>
        <v/>
      </c>
      <c r="P6553" s="19" t="str">
        <f t="shared" si="2296"/>
        <v/>
      </c>
      <c r="Q6553" s="23" t="e">
        <f>_xlfn.XLOOKUP(R6553,summary!C3941:C3977,summary!B3941:B3977)</f>
        <v>#N/A</v>
      </c>
      <c r="R6553" s="24" t="str">
        <f t="shared" si="2280"/>
        <v>성복동</v>
      </c>
      <c r="S6553" s="24" t="str">
        <f t="shared" si="2297"/>
        <v>성복29통</v>
      </c>
      <c r="T6553" s="24" t="str">
        <f t="shared" si="2298"/>
        <v>(성복동, 성복자이2차)</v>
      </c>
      <c r="U6553" s="24" t="str">
        <f t="shared" si="2299"/>
        <v>성복</v>
      </c>
      <c r="V6553" s="25">
        <f t="shared" si="2300"/>
        <v>29</v>
      </c>
      <c r="W6553" s="25">
        <f t="shared" si="2301"/>
        <v>9</v>
      </c>
      <c r="X6553" s="59"/>
      <c r="Y6553" s="59"/>
      <c r="Z6553" s="59" t="s">
        <v>95</v>
      </c>
      <c r="AA6553" s="63" t="s">
        <v>7458</v>
      </c>
    </row>
    <row r="6554" spans="1:27" ht="16.5" customHeight="1" x14ac:dyDescent="0.3">
      <c r="A6554" s="22" t="b">
        <f t="shared" si="2281"/>
        <v>0</v>
      </c>
      <c r="B6554" s="22" t="b">
        <f t="shared" si="2282"/>
        <v>0</v>
      </c>
      <c r="C6554" s="22" t="b">
        <f t="shared" si="2283"/>
        <v>0</v>
      </c>
      <c r="D6554" s="22" t="b">
        <f t="shared" si="2284"/>
        <v>0</v>
      </c>
      <c r="E6554" s="22" t="b">
        <f t="shared" si="2285"/>
        <v>0</v>
      </c>
      <c r="F6554" s="52" t="b">
        <f t="shared" si="2286"/>
        <v>0</v>
      </c>
      <c r="G6554" s="22" t="b">
        <f t="shared" si="2287"/>
        <v>0</v>
      </c>
      <c r="H6554" s="22" t="b">
        <f t="shared" si="2288"/>
        <v>0</v>
      </c>
      <c r="I6554" s="22" t="b">
        <f t="shared" si="2289"/>
        <v>0</v>
      </c>
      <c r="J6554" s="22" t="b">
        <f t="shared" si="2290"/>
        <v>0</v>
      </c>
      <c r="K6554" s="3" t="str">
        <f t="shared" si="2291"/>
        <v/>
      </c>
      <c r="L6554" s="3" t="str">
        <f t="shared" si="2292"/>
        <v/>
      </c>
      <c r="M6554" s="3" t="str">
        <f t="shared" si="2293"/>
        <v/>
      </c>
      <c r="N6554" s="54" t="str">
        <f t="shared" si="2294"/>
        <v/>
      </c>
      <c r="O6554" s="3" t="str">
        <f t="shared" si="2295"/>
        <v/>
      </c>
      <c r="P6554" s="19" t="str">
        <f t="shared" si="2296"/>
        <v/>
      </c>
      <c r="Q6554" s="23" t="e">
        <f>_xlfn.XLOOKUP(R6554,summary!C3942:C3978,summary!B3942:B3978)</f>
        <v>#N/A</v>
      </c>
      <c r="R6554" s="24" t="str">
        <f t="shared" si="2280"/>
        <v>성복동</v>
      </c>
      <c r="S6554" s="24" t="str">
        <f t="shared" si="2297"/>
        <v>성복29통</v>
      </c>
      <c r="T6554" s="24" t="str">
        <f t="shared" si="2298"/>
        <v>(성복동, 성복자이2차)</v>
      </c>
      <c r="U6554" s="24" t="str">
        <f t="shared" si="2299"/>
        <v>성복</v>
      </c>
      <c r="V6554" s="25">
        <f t="shared" si="2300"/>
        <v>29</v>
      </c>
      <c r="W6554" s="25">
        <f t="shared" si="2301"/>
        <v>10</v>
      </c>
      <c r="X6554" s="59"/>
      <c r="Y6554" s="59"/>
      <c r="Z6554" s="59" t="s">
        <v>97</v>
      </c>
      <c r="AA6554" s="63" t="s">
        <v>7459</v>
      </c>
    </row>
    <row r="6555" spans="1:27" ht="16.5" customHeight="1" x14ac:dyDescent="0.3">
      <c r="A6555" s="22" t="b">
        <f t="shared" si="2281"/>
        <v>1</v>
      </c>
      <c r="B6555" s="22" t="b">
        <f t="shared" si="2282"/>
        <v>0</v>
      </c>
      <c r="C6555" s="22" t="b">
        <f t="shared" si="2283"/>
        <v>0</v>
      </c>
      <c r="D6555" s="22" t="b">
        <f t="shared" si="2284"/>
        <v>0</v>
      </c>
      <c r="E6555" s="22" t="b">
        <f t="shared" si="2285"/>
        <v>0</v>
      </c>
      <c r="F6555" s="52" t="b">
        <f t="shared" si="2286"/>
        <v>0</v>
      </c>
      <c r="G6555" s="22" t="b">
        <f t="shared" si="2287"/>
        <v>0</v>
      </c>
      <c r="H6555" s="22" t="b">
        <f t="shared" si="2288"/>
        <v>0</v>
      </c>
      <c r="I6555" s="22" t="b">
        <f t="shared" si="2289"/>
        <v>0</v>
      </c>
      <c r="J6555" s="22" t="b">
        <f t="shared" si="2290"/>
        <v>1</v>
      </c>
      <c r="K6555" s="3" t="str">
        <f t="shared" si="2291"/>
        <v>성복30통</v>
      </c>
      <c r="L6555" s="3" t="str">
        <f t="shared" si="2292"/>
        <v>30</v>
      </c>
      <c r="M6555" s="3">
        <f t="shared" si="2293"/>
        <v>30</v>
      </c>
      <c r="N6555" s="54" t="str">
        <f t="shared" si="2294"/>
        <v>성복</v>
      </c>
      <c r="O6555" s="3" t="str">
        <f t="shared" si="2295"/>
        <v/>
      </c>
      <c r="P6555" s="19" t="str">
        <f t="shared" si="2296"/>
        <v/>
      </c>
      <c r="Q6555" s="23" t="e">
        <f>_xlfn.XLOOKUP(R6555,summary!C3943:C3979,summary!B3943:B3979)</f>
        <v>#N/A</v>
      </c>
      <c r="R6555" s="24" t="str">
        <f t="shared" si="2280"/>
        <v>성복동</v>
      </c>
      <c r="S6555" s="24" t="str">
        <f t="shared" si="2297"/>
        <v>성복30통</v>
      </c>
      <c r="T6555" s="24" t="str">
        <f t="shared" si="2298"/>
        <v>(성복동, 성복자이2차)</v>
      </c>
      <c r="U6555" s="24" t="str">
        <f t="shared" si="2299"/>
        <v>성복</v>
      </c>
      <c r="V6555" s="25">
        <f t="shared" si="2300"/>
        <v>30</v>
      </c>
      <c r="W6555" s="25">
        <f t="shared" si="2301"/>
        <v>1</v>
      </c>
      <c r="X6555" s="59"/>
      <c r="Y6555" s="59" t="s">
        <v>7460</v>
      </c>
      <c r="Z6555" s="59" t="s">
        <v>63</v>
      </c>
      <c r="AA6555" s="63" t="s">
        <v>7461</v>
      </c>
    </row>
    <row r="6556" spans="1:27" ht="16.5" customHeight="1" x14ac:dyDescent="0.3">
      <c r="A6556" s="22" t="b">
        <f t="shared" si="2281"/>
        <v>1</v>
      </c>
      <c r="B6556" s="22" t="b">
        <f t="shared" si="2282"/>
        <v>1</v>
      </c>
      <c r="C6556" s="22" t="b">
        <f t="shared" si="2283"/>
        <v>0</v>
      </c>
      <c r="D6556" s="22" t="b">
        <f t="shared" si="2284"/>
        <v>0</v>
      </c>
      <c r="E6556" s="22" t="b">
        <f t="shared" si="2285"/>
        <v>1</v>
      </c>
      <c r="F6556" s="52" t="b">
        <f t="shared" si="2286"/>
        <v>1</v>
      </c>
      <c r="G6556" s="22" t="b">
        <f t="shared" si="2287"/>
        <v>1</v>
      </c>
      <c r="H6556" s="22" t="b">
        <f t="shared" si="2288"/>
        <v>0</v>
      </c>
      <c r="I6556" s="22" t="b">
        <f t="shared" si="2289"/>
        <v>1</v>
      </c>
      <c r="J6556" s="22" t="b">
        <f t="shared" si="2290"/>
        <v>0</v>
      </c>
      <c r="K6556" s="3" t="str">
        <f t="shared" si="2291"/>
        <v/>
      </c>
      <c r="L6556" s="3" t="str">
        <f t="shared" si="2292"/>
        <v/>
      </c>
      <c r="M6556" s="3" t="str">
        <f t="shared" si="2293"/>
        <v/>
      </c>
      <c r="N6556" s="54" t="str">
        <f t="shared" si="2294"/>
        <v/>
      </c>
      <c r="O6556" s="3" t="str">
        <f t="shared" si="2295"/>
        <v>(성복동, 성복자이2차)</v>
      </c>
      <c r="P6556" s="19" t="str">
        <f t="shared" si="2296"/>
        <v>(성복동, 성복자이2차)</v>
      </c>
      <c r="Q6556" s="23" t="e">
        <f>_xlfn.XLOOKUP(R6556,summary!C3944:C3980,summary!B3944:B3980)</f>
        <v>#N/A</v>
      </c>
      <c r="R6556" s="24" t="str">
        <f t="shared" si="2280"/>
        <v>성복동</v>
      </c>
      <c r="S6556" s="24" t="str">
        <f t="shared" si="2297"/>
        <v>성복30통</v>
      </c>
      <c r="T6556" s="24" t="str">
        <f t="shared" si="2298"/>
        <v>(성복동, 성복자이2차)</v>
      </c>
      <c r="U6556" s="24" t="str">
        <f t="shared" si="2299"/>
        <v>성복</v>
      </c>
      <c r="V6556" s="25">
        <f t="shared" si="2300"/>
        <v>30</v>
      </c>
      <c r="W6556" s="25">
        <f t="shared" si="2301"/>
        <v>2</v>
      </c>
      <c r="X6556" s="59"/>
      <c r="Y6556" s="59" t="s">
        <v>7259</v>
      </c>
      <c r="Z6556" s="59" t="s">
        <v>65</v>
      </c>
      <c r="AA6556" s="63" t="s">
        <v>7462</v>
      </c>
    </row>
    <row r="6557" spans="1:27" ht="16.5" customHeight="1" x14ac:dyDescent="0.3">
      <c r="A6557" s="22" t="b">
        <f t="shared" si="2281"/>
        <v>1</v>
      </c>
      <c r="B6557" s="22" t="b">
        <f t="shared" si="2282"/>
        <v>0</v>
      </c>
      <c r="C6557" s="22" t="b">
        <f t="shared" si="2283"/>
        <v>1</v>
      </c>
      <c r="D6557" s="22" t="b">
        <f t="shared" si="2284"/>
        <v>0</v>
      </c>
      <c r="E6557" s="22" t="b">
        <f t="shared" si="2285"/>
        <v>1</v>
      </c>
      <c r="F6557" s="52" t="b">
        <f t="shared" si="2286"/>
        <v>1</v>
      </c>
      <c r="G6557" s="22" t="b">
        <f t="shared" si="2287"/>
        <v>0</v>
      </c>
      <c r="H6557" s="22" t="b">
        <f t="shared" si="2288"/>
        <v>1</v>
      </c>
      <c r="I6557" s="22" t="b">
        <f t="shared" si="2289"/>
        <v>1</v>
      </c>
      <c r="J6557" s="22" t="b">
        <f t="shared" si="2290"/>
        <v>0</v>
      </c>
      <c r="K6557" s="3" t="str">
        <f t="shared" si="2291"/>
        <v/>
      </c>
      <c r="L6557" s="3" t="str">
        <f t="shared" si="2292"/>
        <v/>
      </c>
      <c r="M6557" s="3" t="str">
        <f t="shared" si="2293"/>
        <v/>
      </c>
      <c r="N6557" s="54" t="str">
        <f t="shared" si="2294"/>
        <v/>
      </c>
      <c r="O6557" s="3" t="str">
        <f t="shared" si="2295"/>
        <v>성복자이2차)</v>
      </c>
      <c r="P6557" s="19" t="str">
        <f t="shared" si="2296"/>
        <v/>
      </c>
      <c r="Q6557" s="23" t="e">
        <f>_xlfn.XLOOKUP(R6557,summary!C3945:C3981,summary!B3945:B3981)</f>
        <v>#N/A</v>
      </c>
      <c r="R6557" s="24" t="str">
        <f t="shared" si="2280"/>
        <v>성복동</v>
      </c>
      <c r="S6557" s="24" t="str">
        <f t="shared" si="2297"/>
        <v>성복30통</v>
      </c>
      <c r="T6557" s="24" t="str">
        <f t="shared" si="2298"/>
        <v>(성복동, 성복자이2차)</v>
      </c>
      <c r="U6557" s="24" t="str">
        <f t="shared" si="2299"/>
        <v>성복</v>
      </c>
      <c r="V6557" s="25">
        <f t="shared" si="2300"/>
        <v>30</v>
      </c>
      <c r="W6557" s="25">
        <f t="shared" si="2301"/>
        <v>3</v>
      </c>
      <c r="X6557" s="59"/>
      <c r="Y6557" s="59" t="s">
        <v>7451</v>
      </c>
      <c r="Z6557" s="59" t="s">
        <v>67</v>
      </c>
      <c r="AA6557" s="63" t="s">
        <v>7463</v>
      </c>
    </row>
    <row r="6558" spans="1:27" ht="16.5" customHeight="1" x14ac:dyDescent="0.3">
      <c r="A6558" s="22" t="b">
        <f t="shared" si="2281"/>
        <v>0</v>
      </c>
      <c r="B6558" s="22" t="b">
        <f t="shared" si="2282"/>
        <v>0</v>
      </c>
      <c r="C6558" s="22" t="b">
        <f t="shared" si="2283"/>
        <v>0</v>
      </c>
      <c r="D6558" s="22" t="b">
        <f t="shared" si="2284"/>
        <v>0</v>
      </c>
      <c r="E6558" s="22" t="b">
        <f t="shared" si="2285"/>
        <v>0</v>
      </c>
      <c r="F6558" s="52" t="b">
        <f t="shared" si="2286"/>
        <v>0</v>
      </c>
      <c r="G6558" s="22" t="b">
        <f t="shared" si="2287"/>
        <v>0</v>
      </c>
      <c r="H6558" s="22" t="b">
        <f t="shared" si="2288"/>
        <v>0</v>
      </c>
      <c r="I6558" s="22" t="b">
        <f t="shared" si="2289"/>
        <v>0</v>
      </c>
      <c r="J6558" s="22" t="b">
        <f t="shared" si="2290"/>
        <v>0</v>
      </c>
      <c r="K6558" s="3" t="str">
        <f t="shared" si="2291"/>
        <v/>
      </c>
      <c r="L6558" s="3" t="str">
        <f t="shared" si="2292"/>
        <v/>
      </c>
      <c r="M6558" s="3" t="str">
        <f t="shared" si="2293"/>
        <v/>
      </c>
      <c r="N6558" s="54" t="str">
        <f t="shared" si="2294"/>
        <v/>
      </c>
      <c r="O6558" s="3" t="str">
        <f t="shared" si="2295"/>
        <v/>
      </c>
      <c r="P6558" s="19" t="str">
        <f t="shared" si="2296"/>
        <v/>
      </c>
      <c r="Q6558" s="23" t="e">
        <f>_xlfn.XLOOKUP(R6558,summary!C3946:C3982,summary!B3946:B3982)</f>
        <v>#N/A</v>
      </c>
      <c r="R6558" s="24" t="str">
        <f t="shared" si="2280"/>
        <v>성복동</v>
      </c>
      <c r="S6558" s="24" t="str">
        <f t="shared" si="2297"/>
        <v>성복30통</v>
      </c>
      <c r="T6558" s="24" t="str">
        <f t="shared" si="2298"/>
        <v>(성복동, 성복자이2차)</v>
      </c>
      <c r="U6558" s="24" t="str">
        <f t="shared" si="2299"/>
        <v>성복</v>
      </c>
      <c r="V6558" s="25">
        <f t="shared" si="2300"/>
        <v>30</v>
      </c>
      <c r="W6558" s="25">
        <f t="shared" si="2301"/>
        <v>4</v>
      </c>
      <c r="X6558" s="59"/>
      <c r="Y6558" s="59"/>
      <c r="Z6558" s="59" t="s">
        <v>73</v>
      </c>
      <c r="AA6558" s="63" t="s">
        <v>7464</v>
      </c>
    </row>
    <row r="6559" spans="1:27" ht="16.5" customHeight="1" x14ac:dyDescent="0.3">
      <c r="A6559" s="22" t="b">
        <f t="shared" si="2281"/>
        <v>0</v>
      </c>
      <c r="B6559" s="22" t="b">
        <f t="shared" si="2282"/>
        <v>0</v>
      </c>
      <c r="C6559" s="22" t="b">
        <f t="shared" si="2283"/>
        <v>0</v>
      </c>
      <c r="D6559" s="22" t="b">
        <f t="shared" si="2284"/>
        <v>0</v>
      </c>
      <c r="E6559" s="22" t="b">
        <f t="shared" si="2285"/>
        <v>0</v>
      </c>
      <c r="F6559" s="52" t="b">
        <f t="shared" si="2286"/>
        <v>0</v>
      </c>
      <c r="G6559" s="22" t="b">
        <f t="shared" si="2287"/>
        <v>0</v>
      </c>
      <c r="H6559" s="22" t="b">
        <f t="shared" si="2288"/>
        <v>0</v>
      </c>
      <c r="I6559" s="22" t="b">
        <f t="shared" si="2289"/>
        <v>0</v>
      </c>
      <c r="J6559" s="22" t="b">
        <f t="shared" si="2290"/>
        <v>0</v>
      </c>
      <c r="K6559" s="3" t="str">
        <f t="shared" si="2291"/>
        <v/>
      </c>
      <c r="L6559" s="3" t="str">
        <f t="shared" si="2292"/>
        <v/>
      </c>
      <c r="M6559" s="3" t="str">
        <f t="shared" si="2293"/>
        <v/>
      </c>
      <c r="N6559" s="54" t="str">
        <f t="shared" si="2294"/>
        <v/>
      </c>
      <c r="O6559" s="3" t="str">
        <f t="shared" si="2295"/>
        <v/>
      </c>
      <c r="P6559" s="19" t="str">
        <f t="shared" si="2296"/>
        <v/>
      </c>
      <c r="Q6559" s="23" t="e">
        <f>_xlfn.XLOOKUP(R6559,summary!C3947:C3983,summary!B3947:B3983)</f>
        <v>#N/A</v>
      </c>
      <c r="R6559" s="24" t="str">
        <f t="shared" si="2280"/>
        <v>성복동</v>
      </c>
      <c r="S6559" s="24" t="str">
        <f t="shared" si="2297"/>
        <v>성복30통</v>
      </c>
      <c r="T6559" s="24" t="str">
        <f t="shared" si="2298"/>
        <v>(성복동, 성복자이2차)</v>
      </c>
      <c r="U6559" s="24" t="str">
        <f t="shared" si="2299"/>
        <v>성복</v>
      </c>
      <c r="V6559" s="25">
        <f t="shared" si="2300"/>
        <v>30</v>
      </c>
      <c r="W6559" s="25">
        <f t="shared" si="2301"/>
        <v>5</v>
      </c>
      <c r="X6559" s="59"/>
      <c r="Y6559" s="59"/>
      <c r="Z6559" s="59" t="s">
        <v>87</v>
      </c>
      <c r="AA6559" s="63" t="s">
        <v>7465</v>
      </c>
    </row>
    <row r="6560" spans="1:27" ht="16.5" customHeight="1" x14ac:dyDescent="0.3">
      <c r="A6560" s="22" t="b">
        <f t="shared" si="2281"/>
        <v>0</v>
      </c>
      <c r="B6560" s="22" t="b">
        <f t="shared" si="2282"/>
        <v>0</v>
      </c>
      <c r="C6560" s="22" t="b">
        <f t="shared" si="2283"/>
        <v>0</v>
      </c>
      <c r="D6560" s="22" t="b">
        <f t="shared" si="2284"/>
        <v>0</v>
      </c>
      <c r="E6560" s="22" t="b">
        <f t="shared" si="2285"/>
        <v>0</v>
      </c>
      <c r="F6560" s="52" t="b">
        <f t="shared" si="2286"/>
        <v>0</v>
      </c>
      <c r="G6560" s="22" t="b">
        <f t="shared" si="2287"/>
        <v>0</v>
      </c>
      <c r="H6560" s="22" t="b">
        <f t="shared" si="2288"/>
        <v>0</v>
      </c>
      <c r="I6560" s="22" t="b">
        <f t="shared" si="2289"/>
        <v>0</v>
      </c>
      <c r="J6560" s="22" t="b">
        <f t="shared" si="2290"/>
        <v>0</v>
      </c>
      <c r="K6560" s="3" t="str">
        <f t="shared" si="2291"/>
        <v/>
      </c>
      <c r="L6560" s="3" t="str">
        <f t="shared" si="2292"/>
        <v/>
      </c>
      <c r="M6560" s="3" t="str">
        <f t="shared" si="2293"/>
        <v/>
      </c>
      <c r="N6560" s="54" t="str">
        <f t="shared" si="2294"/>
        <v/>
      </c>
      <c r="O6560" s="3" t="str">
        <f t="shared" si="2295"/>
        <v/>
      </c>
      <c r="P6560" s="19" t="str">
        <f t="shared" si="2296"/>
        <v/>
      </c>
      <c r="Q6560" s="23" t="e">
        <f>_xlfn.XLOOKUP(R6560,summary!C3948:C3984,summary!B3948:B3984)</f>
        <v>#N/A</v>
      </c>
      <c r="R6560" s="24" t="str">
        <f t="shared" si="2280"/>
        <v>성복동</v>
      </c>
      <c r="S6560" s="24" t="str">
        <f t="shared" si="2297"/>
        <v>성복30통</v>
      </c>
      <c r="T6560" s="24" t="str">
        <f t="shared" si="2298"/>
        <v>(성복동, 성복자이2차)</v>
      </c>
      <c r="U6560" s="24" t="str">
        <f t="shared" si="2299"/>
        <v>성복</v>
      </c>
      <c r="V6560" s="25">
        <f t="shared" si="2300"/>
        <v>30</v>
      </c>
      <c r="W6560" s="25">
        <f t="shared" si="2301"/>
        <v>6</v>
      </c>
      <c r="X6560" s="59"/>
      <c r="Y6560" s="59"/>
      <c r="Z6560" s="59" t="s">
        <v>89</v>
      </c>
      <c r="AA6560" s="63" t="s">
        <v>7466</v>
      </c>
    </row>
    <row r="6561" spans="1:27" ht="16.5" customHeight="1" x14ac:dyDescent="0.3">
      <c r="A6561" s="22" t="b">
        <f t="shared" si="2281"/>
        <v>0</v>
      </c>
      <c r="B6561" s="22" t="b">
        <f t="shared" si="2282"/>
        <v>0</v>
      </c>
      <c r="C6561" s="22" t="b">
        <f t="shared" si="2283"/>
        <v>0</v>
      </c>
      <c r="D6561" s="22" t="b">
        <f t="shared" si="2284"/>
        <v>0</v>
      </c>
      <c r="E6561" s="22" t="b">
        <f t="shared" si="2285"/>
        <v>0</v>
      </c>
      <c r="F6561" s="52" t="b">
        <f t="shared" si="2286"/>
        <v>0</v>
      </c>
      <c r="G6561" s="22" t="b">
        <f t="shared" si="2287"/>
        <v>0</v>
      </c>
      <c r="H6561" s="22" t="b">
        <f t="shared" si="2288"/>
        <v>0</v>
      </c>
      <c r="I6561" s="22" t="b">
        <f t="shared" si="2289"/>
        <v>0</v>
      </c>
      <c r="J6561" s="22" t="b">
        <f t="shared" si="2290"/>
        <v>0</v>
      </c>
      <c r="K6561" s="3" t="str">
        <f t="shared" si="2291"/>
        <v/>
      </c>
      <c r="L6561" s="3" t="str">
        <f t="shared" si="2292"/>
        <v/>
      </c>
      <c r="M6561" s="3" t="str">
        <f t="shared" si="2293"/>
        <v/>
      </c>
      <c r="N6561" s="54" t="str">
        <f t="shared" si="2294"/>
        <v/>
      </c>
      <c r="O6561" s="3" t="str">
        <f t="shared" si="2295"/>
        <v/>
      </c>
      <c r="P6561" s="19" t="str">
        <f t="shared" si="2296"/>
        <v/>
      </c>
      <c r="Q6561" s="23" t="e">
        <f>_xlfn.XLOOKUP(R6561,summary!C3949:C3985,summary!B3949:B3985)</f>
        <v>#N/A</v>
      </c>
      <c r="R6561" s="24" t="str">
        <f t="shared" si="2280"/>
        <v>성복동</v>
      </c>
      <c r="S6561" s="24" t="str">
        <f t="shared" si="2297"/>
        <v>성복30통</v>
      </c>
      <c r="T6561" s="24" t="str">
        <f t="shared" si="2298"/>
        <v>(성복동, 성복자이2차)</v>
      </c>
      <c r="U6561" s="24" t="str">
        <f t="shared" si="2299"/>
        <v>성복</v>
      </c>
      <c r="V6561" s="25">
        <f t="shared" si="2300"/>
        <v>30</v>
      </c>
      <c r="W6561" s="25">
        <f t="shared" si="2301"/>
        <v>7</v>
      </c>
      <c r="X6561" s="59"/>
      <c r="Y6561" s="59"/>
      <c r="Z6561" s="59" t="s">
        <v>91</v>
      </c>
      <c r="AA6561" s="63" t="s">
        <v>7467</v>
      </c>
    </row>
    <row r="6562" spans="1:27" ht="16.5" customHeight="1" x14ac:dyDescent="0.3">
      <c r="A6562" s="22" t="b">
        <f t="shared" si="2281"/>
        <v>0</v>
      </c>
      <c r="B6562" s="22" t="b">
        <f t="shared" si="2282"/>
        <v>0</v>
      </c>
      <c r="C6562" s="22" t="b">
        <f t="shared" si="2283"/>
        <v>0</v>
      </c>
      <c r="D6562" s="22" t="b">
        <f t="shared" si="2284"/>
        <v>0</v>
      </c>
      <c r="E6562" s="22" t="b">
        <f t="shared" si="2285"/>
        <v>0</v>
      </c>
      <c r="F6562" s="52" t="b">
        <f t="shared" si="2286"/>
        <v>0</v>
      </c>
      <c r="G6562" s="22" t="b">
        <f t="shared" si="2287"/>
        <v>0</v>
      </c>
      <c r="H6562" s="22" t="b">
        <f t="shared" si="2288"/>
        <v>0</v>
      </c>
      <c r="I6562" s="22" t="b">
        <f t="shared" si="2289"/>
        <v>0</v>
      </c>
      <c r="J6562" s="22" t="b">
        <f t="shared" si="2290"/>
        <v>0</v>
      </c>
      <c r="K6562" s="3" t="str">
        <f t="shared" si="2291"/>
        <v/>
      </c>
      <c r="L6562" s="3" t="str">
        <f t="shared" si="2292"/>
        <v/>
      </c>
      <c r="M6562" s="3" t="str">
        <f t="shared" si="2293"/>
        <v/>
      </c>
      <c r="N6562" s="54" t="str">
        <f t="shared" si="2294"/>
        <v/>
      </c>
      <c r="O6562" s="3" t="str">
        <f t="shared" si="2295"/>
        <v/>
      </c>
      <c r="P6562" s="19" t="str">
        <f t="shared" si="2296"/>
        <v/>
      </c>
      <c r="Q6562" s="23" t="e">
        <f>_xlfn.XLOOKUP(R6562,summary!C3950:C3986,summary!B3950:B3986)</f>
        <v>#N/A</v>
      </c>
      <c r="R6562" s="24" t="str">
        <f t="shared" si="2280"/>
        <v>성복동</v>
      </c>
      <c r="S6562" s="24" t="str">
        <f t="shared" si="2297"/>
        <v>성복30통</v>
      </c>
      <c r="T6562" s="24" t="str">
        <f t="shared" si="2298"/>
        <v>(성복동, 성복자이2차)</v>
      </c>
      <c r="U6562" s="24" t="str">
        <f t="shared" si="2299"/>
        <v>성복</v>
      </c>
      <c r="V6562" s="25">
        <f t="shared" si="2300"/>
        <v>30</v>
      </c>
      <c r="W6562" s="25">
        <f t="shared" si="2301"/>
        <v>8</v>
      </c>
      <c r="X6562" s="59"/>
      <c r="Y6562" s="59"/>
      <c r="Z6562" s="59" t="s">
        <v>93</v>
      </c>
      <c r="AA6562" s="63" t="s">
        <v>7468</v>
      </c>
    </row>
    <row r="6563" spans="1:27" ht="16.5" customHeight="1" x14ac:dyDescent="0.3">
      <c r="A6563" s="22" t="b">
        <f t="shared" si="2281"/>
        <v>0</v>
      </c>
      <c r="B6563" s="22" t="b">
        <f t="shared" si="2282"/>
        <v>0</v>
      </c>
      <c r="C6563" s="22" t="b">
        <f t="shared" si="2283"/>
        <v>0</v>
      </c>
      <c r="D6563" s="22" t="b">
        <f t="shared" si="2284"/>
        <v>0</v>
      </c>
      <c r="E6563" s="22" t="b">
        <f t="shared" si="2285"/>
        <v>0</v>
      </c>
      <c r="F6563" s="52" t="b">
        <f t="shared" si="2286"/>
        <v>0</v>
      </c>
      <c r="G6563" s="22" t="b">
        <f t="shared" si="2287"/>
        <v>0</v>
      </c>
      <c r="H6563" s="22" t="b">
        <f t="shared" si="2288"/>
        <v>0</v>
      </c>
      <c r="I6563" s="22" t="b">
        <f t="shared" si="2289"/>
        <v>0</v>
      </c>
      <c r="J6563" s="22" t="b">
        <f t="shared" si="2290"/>
        <v>0</v>
      </c>
      <c r="K6563" s="3" t="str">
        <f t="shared" si="2291"/>
        <v/>
      </c>
      <c r="L6563" s="3" t="str">
        <f t="shared" si="2292"/>
        <v/>
      </c>
      <c r="M6563" s="3" t="str">
        <f t="shared" si="2293"/>
        <v/>
      </c>
      <c r="N6563" s="54" t="str">
        <f t="shared" si="2294"/>
        <v/>
      </c>
      <c r="O6563" s="3" t="str">
        <f t="shared" si="2295"/>
        <v/>
      </c>
      <c r="P6563" s="19" t="str">
        <f t="shared" si="2296"/>
        <v/>
      </c>
      <c r="Q6563" s="23" t="e">
        <f>_xlfn.XLOOKUP(R6563,summary!C3951:C3987,summary!B3951:B3987)</f>
        <v>#N/A</v>
      </c>
      <c r="R6563" s="24" t="str">
        <f t="shared" si="2280"/>
        <v>성복동</v>
      </c>
      <c r="S6563" s="24" t="str">
        <f t="shared" si="2297"/>
        <v>성복30통</v>
      </c>
      <c r="T6563" s="24" t="str">
        <f t="shared" si="2298"/>
        <v>(성복동, 성복자이2차)</v>
      </c>
      <c r="U6563" s="24" t="str">
        <f t="shared" si="2299"/>
        <v>성복</v>
      </c>
      <c r="V6563" s="25">
        <f t="shared" si="2300"/>
        <v>30</v>
      </c>
      <c r="W6563" s="25">
        <f t="shared" si="2301"/>
        <v>9</v>
      </c>
      <c r="X6563" s="59"/>
      <c r="Y6563" s="59"/>
      <c r="Z6563" s="59" t="s">
        <v>95</v>
      </c>
      <c r="AA6563" s="63" t="s">
        <v>7469</v>
      </c>
    </row>
    <row r="6564" spans="1:27" ht="16.5" customHeight="1" x14ac:dyDescent="0.3">
      <c r="A6564" s="22" t="b">
        <f t="shared" si="2281"/>
        <v>0</v>
      </c>
      <c r="B6564" s="22" t="b">
        <f t="shared" si="2282"/>
        <v>0</v>
      </c>
      <c r="C6564" s="22" t="b">
        <f t="shared" si="2283"/>
        <v>0</v>
      </c>
      <c r="D6564" s="22" t="b">
        <f t="shared" si="2284"/>
        <v>0</v>
      </c>
      <c r="E6564" s="22" t="b">
        <f t="shared" si="2285"/>
        <v>0</v>
      </c>
      <c r="F6564" s="52" t="b">
        <f t="shared" si="2286"/>
        <v>0</v>
      </c>
      <c r="G6564" s="22" t="b">
        <f t="shared" si="2287"/>
        <v>0</v>
      </c>
      <c r="H6564" s="22" t="b">
        <f t="shared" si="2288"/>
        <v>0</v>
      </c>
      <c r="I6564" s="22" t="b">
        <f t="shared" si="2289"/>
        <v>0</v>
      </c>
      <c r="J6564" s="22" t="b">
        <f t="shared" si="2290"/>
        <v>0</v>
      </c>
      <c r="K6564" s="3" t="str">
        <f t="shared" si="2291"/>
        <v/>
      </c>
      <c r="L6564" s="3" t="str">
        <f t="shared" si="2292"/>
        <v/>
      </c>
      <c r="M6564" s="3" t="str">
        <f t="shared" si="2293"/>
        <v/>
      </c>
      <c r="N6564" s="54" t="str">
        <f t="shared" si="2294"/>
        <v/>
      </c>
      <c r="O6564" s="3" t="str">
        <f t="shared" si="2295"/>
        <v/>
      </c>
      <c r="P6564" s="19" t="str">
        <f t="shared" si="2296"/>
        <v/>
      </c>
      <c r="Q6564" s="23" t="e">
        <f>_xlfn.XLOOKUP(R6564,summary!C3952:C3988,summary!B3952:B3988)</f>
        <v>#N/A</v>
      </c>
      <c r="R6564" s="24" t="str">
        <f t="shared" si="2280"/>
        <v>성복동</v>
      </c>
      <c r="S6564" s="24" t="str">
        <f t="shared" si="2297"/>
        <v>성복30통</v>
      </c>
      <c r="T6564" s="24" t="str">
        <f t="shared" si="2298"/>
        <v>(성복동, 성복자이2차)</v>
      </c>
      <c r="U6564" s="24" t="str">
        <f t="shared" si="2299"/>
        <v>성복</v>
      </c>
      <c r="V6564" s="25">
        <f t="shared" si="2300"/>
        <v>30</v>
      </c>
      <c r="W6564" s="25">
        <f t="shared" si="2301"/>
        <v>10</v>
      </c>
      <c r="X6564" s="59"/>
      <c r="Y6564" s="59"/>
      <c r="Z6564" s="59" t="s">
        <v>97</v>
      </c>
      <c r="AA6564" s="63" t="s">
        <v>7470</v>
      </c>
    </row>
    <row r="6565" spans="1:27" ht="16.5" customHeight="1" x14ac:dyDescent="0.3">
      <c r="A6565" s="22" t="b">
        <f t="shared" si="2281"/>
        <v>0</v>
      </c>
      <c r="B6565" s="22" t="b">
        <f t="shared" si="2282"/>
        <v>0</v>
      </c>
      <c r="C6565" s="22" t="b">
        <f t="shared" si="2283"/>
        <v>0</v>
      </c>
      <c r="D6565" s="22" t="b">
        <f t="shared" si="2284"/>
        <v>0</v>
      </c>
      <c r="E6565" s="22" t="b">
        <f t="shared" si="2285"/>
        <v>0</v>
      </c>
      <c r="F6565" s="52" t="b">
        <f t="shared" si="2286"/>
        <v>0</v>
      </c>
      <c r="G6565" s="22" t="b">
        <f t="shared" si="2287"/>
        <v>0</v>
      </c>
      <c r="H6565" s="22" t="b">
        <f t="shared" si="2288"/>
        <v>0</v>
      </c>
      <c r="I6565" s="22" t="b">
        <f t="shared" si="2289"/>
        <v>0</v>
      </c>
      <c r="J6565" s="22" t="b">
        <f t="shared" si="2290"/>
        <v>0</v>
      </c>
      <c r="K6565" s="3" t="str">
        <f t="shared" si="2291"/>
        <v/>
      </c>
      <c r="L6565" s="3" t="str">
        <f t="shared" si="2292"/>
        <v/>
      </c>
      <c r="M6565" s="3" t="str">
        <f t="shared" si="2293"/>
        <v/>
      </c>
      <c r="N6565" s="54" t="str">
        <f t="shared" si="2294"/>
        <v/>
      </c>
      <c r="O6565" s="3" t="str">
        <f t="shared" si="2295"/>
        <v/>
      </c>
      <c r="P6565" s="19" t="str">
        <f t="shared" si="2296"/>
        <v/>
      </c>
      <c r="Q6565" s="23" t="e">
        <f>_xlfn.XLOOKUP(R6565,summary!C3953:C3989,summary!B3953:B3989)</f>
        <v>#N/A</v>
      </c>
      <c r="R6565" s="24" t="str">
        <f t="shared" si="2280"/>
        <v>성복동</v>
      </c>
      <c r="S6565" s="24" t="str">
        <f t="shared" si="2297"/>
        <v>성복30통</v>
      </c>
      <c r="T6565" s="24" t="str">
        <f t="shared" si="2298"/>
        <v>(성복동, 성복자이2차)</v>
      </c>
      <c r="U6565" s="24" t="str">
        <f t="shared" si="2299"/>
        <v>성복</v>
      </c>
      <c r="V6565" s="25">
        <f t="shared" si="2300"/>
        <v>30</v>
      </c>
      <c r="W6565" s="25">
        <f t="shared" si="2301"/>
        <v>11</v>
      </c>
      <c r="X6565" s="59"/>
      <c r="Y6565" s="59"/>
      <c r="Z6565" s="59" t="s">
        <v>99</v>
      </c>
      <c r="AA6565" s="63" t="s">
        <v>7471</v>
      </c>
    </row>
    <row r="6566" spans="1:27" ht="16.5" customHeight="1" x14ac:dyDescent="0.3">
      <c r="A6566" s="22" t="b">
        <f t="shared" si="2281"/>
        <v>1</v>
      </c>
      <c r="B6566" s="22" t="b">
        <f t="shared" si="2282"/>
        <v>0</v>
      </c>
      <c r="C6566" s="22" t="b">
        <f t="shared" si="2283"/>
        <v>0</v>
      </c>
      <c r="D6566" s="22" t="b">
        <f t="shared" si="2284"/>
        <v>0</v>
      </c>
      <c r="E6566" s="22" t="b">
        <f t="shared" si="2285"/>
        <v>0</v>
      </c>
      <c r="F6566" s="52" t="b">
        <f t="shared" si="2286"/>
        <v>0</v>
      </c>
      <c r="G6566" s="22" t="b">
        <f t="shared" si="2287"/>
        <v>0</v>
      </c>
      <c r="H6566" s="22" t="b">
        <f t="shared" si="2288"/>
        <v>0</v>
      </c>
      <c r="I6566" s="22" t="b">
        <f t="shared" si="2289"/>
        <v>0</v>
      </c>
      <c r="J6566" s="22" t="b">
        <f t="shared" si="2290"/>
        <v>1</v>
      </c>
      <c r="K6566" s="3" t="str">
        <f t="shared" si="2291"/>
        <v/>
      </c>
      <c r="L6566" s="3" t="str">
        <f t="shared" si="2292"/>
        <v/>
      </c>
      <c r="M6566" s="3" t="str">
        <f t="shared" si="2293"/>
        <v/>
      </c>
      <c r="N6566" s="54" t="str">
        <f t="shared" si="2294"/>
        <v/>
      </c>
      <c r="O6566" s="3" t="str">
        <f t="shared" si="2295"/>
        <v/>
      </c>
      <c r="P6566" s="19" t="str">
        <f t="shared" si="2296"/>
        <v/>
      </c>
      <c r="Q6566" s="23" t="e">
        <f>_xlfn.XLOOKUP(R6566,summary!C3954:C3990,summary!B3954:B3990)</f>
        <v>#N/A</v>
      </c>
      <c r="R6566" s="24" t="str">
        <f t="shared" si="2280"/>
        <v>읍면동</v>
      </c>
      <c r="S6566" s="24" t="str">
        <f t="shared" si="2297"/>
        <v>통 리 명</v>
      </c>
      <c r="T6566" s="24" t="str">
        <f t="shared" si="2298"/>
        <v/>
      </c>
      <c r="U6566" s="24" t="str">
        <f t="shared" si="2299"/>
        <v/>
      </c>
      <c r="V6566" s="25" t="str">
        <f t="shared" si="2300"/>
        <v/>
      </c>
      <c r="W6566" s="25" t="str">
        <f t="shared" si="2301"/>
        <v/>
      </c>
      <c r="X6566" s="59" t="s">
        <v>57</v>
      </c>
      <c r="Y6566" s="59" t="s">
        <v>122</v>
      </c>
      <c r="Z6566" s="59" t="s">
        <v>59</v>
      </c>
      <c r="AA6566" s="63" t="s">
        <v>2628</v>
      </c>
    </row>
    <row r="6567" spans="1:27" ht="16.5" customHeight="1" x14ac:dyDescent="0.3">
      <c r="A6567" s="22" t="b">
        <f t="shared" si="2281"/>
        <v>1</v>
      </c>
      <c r="B6567" s="22" t="b">
        <f t="shared" si="2282"/>
        <v>0</v>
      </c>
      <c r="C6567" s="22" t="b">
        <f t="shared" si="2283"/>
        <v>0</v>
      </c>
      <c r="D6567" s="22" t="b">
        <f t="shared" si="2284"/>
        <v>0</v>
      </c>
      <c r="E6567" s="22" t="b">
        <f t="shared" si="2285"/>
        <v>0</v>
      </c>
      <c r="F6567" s="52" t="b">
        <f t="shared" si="2286"/>
        <v>0</v>
      </c>
      <c r="G6567" s="22" t="b">
        <f t="shared" si="2287"/>
        <v>0</v>
      </c>
      <c r="H6567" s="22" t="b">
        <f t="shared" si="2288"/>
        <v>0</v>
      </c>
      <c r="I6567" s="22" t="b">
        <f t="shared" si="2289"/>
        <v>0</v>
      </c>
      <c r="J6567" s="22" t="b">
        <f t="shared" si="2290"/>
        <v>1</v>
      </c>
      <c r="K6567" s="3" t="str">
        <f t="shared" si="2291"/>
        <v>성복31통</v>
      </c>
      <c r="L6567" s="3" t="str">
        <f t="shared" si="2292"/>
        <v>31</v>
      </c>
      <c r="M6567" s="3">
        <f t="shared" si="2293"/>
        <v>31</v>
      </c>
      <c r="N6567" s="54" t="str">
        <f t="shared" si="2294"/>
        <v>성복</v>
      </c>
      <c r="O6567" s="3" t="str">
        <f t="shared" si="2295"/>
        <v/>
      </c>
      <c r="P6567" s="19" t="str">
        <f t="shared" si="2296"/>
        <v/>
      </c>
      <c r="Q6567" s="23" t="e">
        <f>_xlfn.XLOOKUP(R6567,summary!C3955:C3991,summary!B3955:B3991)</f>
        <v>#N/A</v>
      </c>
      <c r="R6567" s="24" t="str">
        <f t="shared" si="2280"/>
        <v>성복동</v>
      </c>
      <c r="S6567" s="24" t="str">
        <f t="shared" si="2297"/>
        <v>성복31통</v>
      </c>
      <c r="T6567" s="24" t="str">
        <f t="shared" si="2298"/>
        <v>(성복동, 버들치마을힐스테이트1차)</v>
      </c>
      <c r="U6567" s="24" t="str">
        <f t="shared" si="2299"/>
        <v>성복</v>
      </c>
      <c r="V6567" s="25">
        <f t="shared" si="2300"/>
        <v>31</v>
      </c>
      <c r="W6567" s="25">
        <f t="shared" si="2301"/>
        <v>1</v>
      </c>
      <c r="X6567" s="59" t="s">
        <v>35</v>
      </c>
      <c r="Y6567" s="59" t="s">
        <v>7472</v>
      </c>
      <c r="Z6567" s="59" t="s">
        <v>63</v>
      </c>
      <c r="AA6567" s="63" t="s">
        <v>7473</v>
      </c>
    </row>
    <row r="6568" spans="1:27" ht="16.5" customHeight="1" x14ac:dyDescent="0.3">
      <c r="A6568" s="22" t="b">
        <f t="shared" si="2281"/>
        <v>1</v>
      </c>
      <c r="B6568" s="22" t="b">
        <f t="shared" si="2282"/>
        <v>1</v>
      </c>
      <c r="C6568" s="22" t="b">
        <f t="shared" si="2283"/>
        <v>0</v>
      </c>
      <c r="D6568" s="22" t="b">
        <f t="shared" si="2284"/>
        <v>0</v>
      </c>
      <c r="E6568" s="22" t="b">
        <f t="shared" si="2285"/>
        <v>1</v>
      </c>
      <c r="F6568" s="52" t="b">
        <f t="shared" si="2286"/>
        <v>1</v>
      </c>
      <c r="G6568" s="22" t="b">
        <f t="shared" si="2287"/>
        <v>1</v>
      </c>
      <c r="H6568" s="22" t="b">
        <f t="shared" si="2288"/>
        <v>0</v>
      </c>
      <c r="I6568" s="22" t="b">
        <f t="shared" si="2289"/>
        <v>1</v>
      </c>
      <c r="J6568" s="22" t="b">
        <f t="shared" si="2290"/>
        <v>0</v>
      </c>
      <c r="K6568" s="3" t="str">
        <f t="shared" si="2291"/>
        <v/>
      </c>
      <c r="L6568" s="3" t="str">
        <f t="shared" si="2292"/>
        <v/>
      </c>
      <c r="M6568" s="3" t="str">
        <f t="shared" si="2293"/>
        <v/>
      </c>
      <c r="N6568" s="54" t="str">
        <f t="shared" si="2294"/>
        <v/>
      </c>
      <c r="O6568" s="3" t="str">
        <f t="shared" si="2295"/>
        <v>(성복동, 버들치마을힐스테이트1차)</v>
      </c>
      <c r="P6568" s="19" t="str">
        <f t="shared" si="2296"/>
        <v>(성복동, 버들치마을힐스테이트1차)</v>
      </c>
      <c r="Q6568" s="23" t="e">
        <f>_xlfn.XLOOKUP(R6568,summary!C3956:C3992,summary!B3956:B3992)</f>
        <v>#N/A</v>
      </c>
      <c r="R6568" s="24" t="str">
        <f t="shared" si="2280"/>
        <v>성복동</v>
      </c>
      <c r="S6568" s="24" t="str">
        <f t="shared" si="2297"/>
        <v>성복31통</v>
      </c>
      <c r="T6568" s="24" t="str">
        <f t="shared" si="2298"/>
        <v>(성복동, 버들치마을힐스테이트1차)</v>
      </c>
      <c r="U6568" s="24" t="str">
        <f t="shared" si="2299"/>
        <v>성복</v>
      </c>
      <c r="V6568" s="25">
        <f t="shared" si="2300"/>
        <v>31</v>
      </c>
      <c r="W6568" s="25">
        <f t="shared" si="2301"/>
        <v>2</v>
      </c>
      <c r="X6568" s="59"/>
      <c r="Y6568" s="59" t="s">
        <v>7259</v>
      </c>
      <c r="Z6568" s="59" t="s">
        <v>65</v>
      </c>
      <c r="AA6568" s="63" t="s">
        <v>7474</v>
      </c>
    </row>
    <row r="6569" spans="1:27" ht="16.5" customHeight="1" x14ac:dyDescent="0.3">
      <c r="A6569" s="22" t="b">
        <f t="shared" si="2281"/>
        <v>1</v>
      </c>
      <c r="B6569" s="22" t="b">
        <f t="shared" si="2282"/>
        <v>0</v>
      </c>
      <c r="C6569" s="22" t="b">
        <f t="shared" si="2283"/>
        <v>0</v>
      </c>
      <c r="D6569" s="22" t="b">
        <f t="shared" si="2284"/>
        <v>0</v>
      </c>
      <c r="E6569" s="22" t="b">
        <f t="shared" si="2285"/>
        <v>0</v>
      </c>
      <c r="F6569" s="52" t="b">
        <f t="shared" si="2286"/>
        <v>0</v>
      </c>
      <c r="G6569" s="22" t="b">
        <f t="shared" si="2287"/>
        <v>0</v>
      </c>
      <c r="H6569" s="22" t="b">
        <f t="shared" si="2288"/>
        <v>0</v>
      </c>
      <c r="I6569" s="22" t="b">
        <f t="shared" si="2289"/>
        <v>1</v>
      </c>
      <c r="J6569" s="22" t="b">
        <f t="shared" si="2290"/>
        <v>0</v>
      </c>
      <c r="K6569" s="3" t="str">
        <f t="shared" si="2291"/>
        <v/>
      </c>
      <c r="L6569" s="3" t="str">
        <f t="shared" si="2292"/>
        <v/>
      </c>
      <c r="M6569" s="3" t="str">
        <f t="shared" si="2293"/>
        <v/>
      </c>
      <c r="N6569" s="54" t="str">
        <f t="shared" si="2294"/>
        <v/>
      </c>
      <c r="O6569" s="3" t="str">
        <f t="shared" si="2295"/>
        <v>버들치마을힐스테이트1차)</v>
      </c>
      <c r="P6569" s="19" t="str">
        <f t="shared" si="2296"/>
        <v/>
      </c>
      <c r="Q6569" s="23" t="e">
        <f>_xlfn.XLOOKUP(R6569,summary!C3957:C3993,summary!B3957:B3993)</f>
        <v>#N/A</v>
      </c>
      <c r="R6569" s="24" t="str">
        <f t="shared" si="2280"/>
        <v>성복동</v>
      </c>
      <c r="S6569" s="24" t="str">
        <f t="shared" si="2297"/>
        <v>성복31통</v>
      </c>
      <c r="T6569" s="24" t="str">
        <f t="shared" si="2298"/>
        <v>(성복동, 버들치마을힐스테이트1차)</v>
      </c>
      <c r="U6569" s="24" t="str">
        <f t="shared" si="2299"/>
        <v>성복</v>
      </c>
      <c r="V6569" s="25">
        <f t="shared" si="2300"/>
        <v>31</v>
      </c>
      <c r="W6569" s="25">
        <f t="shared" si="2301"/>
        <v>3</v>
      </c>
      <c r="X6569" s="59"/>
      <c r="Y6569" s="59" t="s">
        <v>7328</v>
      </c>
      <c r="Z6569" s="59" t="s">
        <v>67</v>
      </c>
      <c r="AA6569" s="63" t="s">
        <v>7475</v>
      </c>
    </row>
    <row r="6570" spans="1:27" ht="16.5" customHeight="1" x14ac:dyDescent="0.3">
      <c r="A6570" s="22" t="b">
        <f t="shared" si="2281"/>
        <v>1</v>
      </c>
      <c r="B6570" s="22" t="b">
        <f t="shared" si="2282"/>
        <v>0</v>
      </c>
      <c r="C6570" s="22" t="b">
        <f t="shared" si="2283"/>
        <v>1</v>
      </c>
      <c r="D6570" s="22" t="b">
        <f t="shared" si="2284"/>
        <v>0</v>
      </c>
      <c r="E6570" s="22" t="b">
        <f t="shared" si="2285"/>
        <v>1</v>
      </c>
      <c r="F6570" s="52" t="b">
        <f t="shared" si="2286"/>
        <v>1</v>
      </c>
      <c r="G6570" s="22" t="b">
        <f t="shared" si="2287"/>
        <v>0</v>
      </c>
      <c r="H6570" s="22" t="b">
        <f t="shared" si="2288"/>
        <v>1</v>
      </c>
      <c r="I6570" s="22" t="b">
        <f t="shared" si="2289"/>
        <v>1</v>
      </c>
      <c r="J6570" s="22" t="b">
        <f t="shared" si="2290"/>
        <v>0</v>
      </c>
      <c r="K6570" s="3" t="str">
        <f t="shared" si="2291"/>
        <v/>
      </c>
      <c r="L6570" s="3" t="str">
        <f t="shared" si="2292"/>
        <v/>
      </c>
      <c r="M6570" s="3" t="str">
        <f t="shared" si="2293"/>
        <v/>
      </c>
      <c r="N6570" s="54" t="str">
        <f t="shared" si="2294"/>
        <v/>
      </c>
      <c r="O6570" s="3" t="str">
        <f t="shared" si="2295"/>
        <v>힐스테이트1차)</v>
      </c>
      <c r="P6570" s="19" t="str">
        <f t="shared" si="2296"/>
        <v/>
      </c>
      <c r="Q6570" s="23" t="e">
        <f>_xlfn.XLOOKUP(R6570,summary!C3958:C3994,summary!B3958:B3994)</f>
        <v>#N/A</v>
      </c>
      <c r="R6570" s="24" t="str">
        <f t="shared" si="2280"/>
        <v>성복동</v>
      </c>
      <c r="S6570" s="24" t="str">
        <f t="shared" si="2297"/>
        <v>성복31통</v>
      </c>
      <c r="T6570" s="24" t="str">
        <f t="shared" si="2298"/>
        <v>(성복동, 버들치마을힐스테이트1차)</v>
      </c>
      <c r="U6570" s="24" t="str">
        <f t="shared" si="2299"/>
        <v>성복</v>
      </c>
      <c r="V6570" s="25">
        <f t="shared" si="2300"/>
        <v>31</v>
      </c>
      <c r="W6570" s="25">
        <f t="shared" si="2301"/>
        <v>4</v>
      </c>
      <c r="X6570" s="59"/>
      <c r="Y6570" s="59" t="s">
        <v>7476</v>
      </c>
      <c r="Z6570" s="59" t="s">
        <v>73</v>
      </c>
      <c r="AA6570" s="63" t="s">
        <v>7477</v>
      </c>
    </row>
    <row r="6571" spans="1:27" ht="16.5" customHeight="1" x14ac:dyDescent="0.3">
      <c r="A6571" s="22" t="b">
        <f t="shared" si="2281"/>
        <v>0</v>
      </c>
      <c r="B6571" s="22" t="b">
        <f t="shared" si="2282"/>
        <v>0</v>
      </c>
      <c r="C6571" s="22" t="b">
        <f t="shared" si="2283"/>
        <v>0</v>
      </c>
      <c r="D6571" s="22" t="b">
        <f t="shared" si="2284"/>
        <v>0</v>
      </c>
      <c r="E6571" s="22" t="b">
        <f t="shared" si="2285"/>
        <v>0</v>
      </c>
      <c r="F6571" s="52" t="b">
        <f t="shared" si="2286"/>
        <v>0</v>
      </c>
      <c r="G6571" s="22" t="b">
        <f t="shared" si="2287"/>
        <v>0</v>
      </c>
      <c r="H6571" s="22" t="b">
        <f t="shared" si="2288"/>
        <v>0</v>
      </c>
      <c r="I6571" s="22" t="b">
        <f t="shared" si="2289"/>
        <v>0</v>
      </c>
      <c r="J6571" s="22" t="b">
        <f t="shared" si="2290"/>
        <v>0</v>
      </c>
      <c r="K6571" s="3" t="str">
        <f t="shared" si="2291"/>
        <v/>
      </c>
      <c r="L6571" s="3" t="str">
        <f t="shared" si="2292"/>
        <v/>
      </c>
      <c r="M6571" s="3" t="str">
        <f t="shared" si="2293"/>
        <v/>
      </c>
      <c r="N6571" s="54" t="str">
        <f t="shared" si="2294"/>
        <v/>
      </c>
      <c r="O6571" s="3" t="str">
        <f t="shared" si="2295"/>
        <v/>
      </c>
      <c r="P6571" s="19" t="str">
        <f t="shared" si="2296"/>
        <v/>
      </c>
      <c r="Q6571" s="23" t="e">
        <f>_xlfn.XLOOKUP(R6571,summary!C3959:C3995,summary!B3959:B3995)</f>
        <v>#N/A</v>
      </c>
      <c r="R6571" s="24" t="str">
        <f t="shared" si="2280"/>
        <v>성복동</v>
      </c>
      <c r="S6571" s="24" t="str">
        <f t="shared" si="2297"/>
        <v>성복31통</v>
      </c>
      <c r="T6571" s="24" t="str">
        <f t="shared" si="2298"/>
        <v>(성복동, 버들치마을힐스테이트1차)</v>
      </c>
      <c r="U6571" s="24" t="str">
        <f t="shared" si="2299"/>
        <v>성복</v>
      </c>
      <c r="V6571" s="25">
        <f t="shared" si="2300"/>
        <v>31</v>
      </c>
      <c r="W6571" s="25">
        <f t="shared" si="2301"/>
        <v>5</v>
      </c>
      <c r="X6571" s="59"/>
      <c r="Y6571" s="60"/>
      <c r="Z6571" s="59" t="s">
        <v>87</v>
      </c>
      <c r="AA6571" s="63" t="s">
        <v>7478</v>
      </c>
    </row>
    <row r="6572" spans="1:27" ht="16.5" customHeight="1" x14ac:dyDescent="0.3">
      <c r="A6572" s="22" t="b">
        <f t="shared" si="2281"/>
        <v>0</v>
      </c>
      <c r="B6572" s="22" t="b">
        <f t="shared" si="2282"/>
        <v>0</v>
      </c>
      <c r="C6572" s="22" t="b">
        <f t="shared" si="2283"/>
        <v>0</v>
      </c>
      <c r="D6572" s="22" t="b">
        <f t="shared" si="2284"/>
        <v>0</v>
      </c>
      <c r="E6572" s="22" t="b">
        <f t="shared" si="2285"/>
        <v>0</v>
      </c>
      <c r="F6572" s="52" t="b">
        <f t="shared" si="2286"/>
        <v>0</v>
      </c>
      <c r="G6572" s="22" t="b">
        <f t="shared" si="2287"/>
        <v>0</v>
      </c>
      <c r="H6572" s="22" t="b">
        <f t="shared" si="2288"/>
        <v>0</v>
      </c>
      <c r="I6572" s="22" t="b">
        <f t="shared" si="2289"/>
        <v>0</v>
      </c>
      <c r="J6572" s="22" t="b">
        <f t="shared" si="2290"/>
        <v>0</v>
      </c>
      <c r="K6572" s="3" t="str">
        <f t="shared" si="2291"/>
        <v/>
      </c>
      <c r="L6572" s="3" t="str">
        <f t="shared" si="2292"/>
        <v/>
      </c>
      <c r="M6572" s="3" t="str">
        <f t="shared" si="2293"/>
        <v/>
      </c>
      <c r="N6572" s="54" t="str">
        <f t="shared" si="2294"/>
        <v/>
      </c>
      <c r="O6572" s="3" t="str">
        <f t="shared" si="2295"/>
        <v/>
      </c>
      <c r="P6572" s="19" t="str">
        <f t="shared" si="2296"/>
        <v/>
      </c>
      <c r="Q6572" s="23" t="e">
        <f>_xlfn.XLOOKUP(R6572,summary!C3960:C3996,summary!B3960:B3996)</f>
        <v>#N/A</v>
      </c>
      <c r="R6572" s="24" t="str">
        <f t="shared" si="2280"/>
        <v>성복동</v>
      </c>
      <c r="S6572" s="24" t="str">
        <f t="shared" si="2297"/>
        <v>성복31통</v>
      </c>
      <c r="T6572" s="24" t="str">
        <f t="shared" si="2298"/>
        <v>(성복동, 버들치마을힐스테이트1차)</v>
      </c>
      <c r="U6572" s="24" t="str">
        <f t="shared" si="2299"/>
        <v>성복</v>
      </c>
      <c r="V6572" s="25">
        <f t="shared" si="2300"/>
        <v>31</v>
      </c>
      <c r="W6572" s="25">
        <f t="shared" si="2301"/>
        <v>6</v>
      </c>
      <c r="X6572" s="59"/>
      <c r="Y6572" s="60"/>
      <c r="Z6572" s="59" t="s">
        <v>89</v>
      </c>
      <c r="AA6572" s="63" t="s">
        <v>7479</v>
      </c>
    </row>
    <row r="6573" spans="1:27" ht="16.5" customHeight="1" x14ac:dyDescent="0.3">
      <c r="A6573" s="22" t="b">
        <f t="shared" si="2281"/>
        <v>0</v>
      </c>
      <c r="B6573" s="22" t="b">
        <f t="shared" si="2282"/>
        <v>0</v>
      </c>
      <c r="C6573" s="22" t="b">
        <f t="shared" si="2283"/>
        <v>0</v>
      </c>
      <c r="D6573" s="22" t="b">
        <f t="shared" si="2284"/>
        <v>0</v>
      </c>
      <c r="E6573" s="22" t="b">
        <f t="shared" si="2285"/>
        <v>0</v>
      </c>
      <c r="F6573" s="52" t="b">
        <f t="shared" si="2286"/>
        <v>0</v>
      </c>
      <c r="G6573" s="22" t="b">
        <f t="shared" si="2287"/>
        <v>0</v>
      </c>
      <c r="H6573" s="22" t="b">
        <f t="shared" si="2288"/>
        <v>0</v>
      </c>
      <c r="I6573" s="22" t="b">
        <f t="shared" si="2289"/>
        <v>0</v>
      </c>
      <c r="J6573" s="22" t="b">
        <f t="shared" si="2290"/>
        <v>0</v>
      </c>
      <c r="K6573" s="3" t="str">
        <f t="shared" si="2291"/>
        <v/>
      </c>
      <c r="L6573" s="3" t="str">
        <f t="shared" si="2292"/>
        <v/>
      </c>
      <c r="M6573" s="3" t="str">
        <f t="shared" si="2293"/>
        <v/>
      </c>
      <c r="N6573" s="54" t="str">
        <f t="shared" si="2294"/>
        <v/>
      </c>
      <c r="O6573" s="3" t="str">
        <f t="shared" si="2295"/>
        <v/>
      </c>
      <c r="P6573" s="19" t="str">
        <f t="shared" si="2296"/>
        <v/>
      </c>
      <c r="Q6573" s="23" t="e">
        <f>_xlfn.XLOOKUP(R6573,summary!C3961:C3997,summary!B3961:B3997)</f>
        <v>#N/A</v>
      </c>
      <c r="R6573" s="24" t="str">
        <f t="shared" si="2280"/>
        <v>성복동</v>
      </c>
      <c r="S6573" s="24" t="str">
        <f t="shared" si="2297"/>
        <v>성복31통</v>
      </c>
      <c r="T6573" s="24" t="str">
        <f t="shared" si="2298"/>
        <v>(성복동, 버들치마을힐스테이트1차)</v>
      </c>
      <c r="U6573" s="24" t="str">
        <f t="shared" si="2299"/>
        <v>성복</v>
      </c>
      <c r="V6573" s="25">
        <f t="shared" si="2300"/>
        <v>31</v>
      </c>
      <c r="W6573" s="25">
        <f t="shared" si="2301"/>
        <v>7</v>
      </c>
      <c r="X6573" s="59"/>
      <c r="Y6573" s="59"/>
      <c r="Z6573" s="59" t="s">
        <v>91</v>
      </c>
      <c r="AA6573" s="63" t="s">
        <v>7480</v>
      </c>
    </row>
    <row r="6574" spans="1:27" ht="16.5" customHeight="1" x14ac:dyDescent="0.3">
      <c r="A6574" s="22" t="b">
        <f t="shared" si="2281"/>
        <v>0</v>
      </c>
      <c r="B6574" s="22" t="b">
        <f t="shared" si="2282"/>
        <v>0</v>
      </c>
      <c r="C6574" s="22" t="b">
        <f t="shared" si="2283"/>
        <v>0</v>
      </c>
      <c r="D6574" s="22" t="b">
        <f t="shared" si="2284"/>
        <v>0</v>
      </c>
      <c r="E6574" s="22" t="b">
        <f t="shared" si="2285"/>
        <v>0</v>
      </c>
      <c r="F6574" s="52" t="b">
        <f t="shared" si="2286"/>
        <v>0</v>
      </c>
      <c r="G6574" s="22" t="b">
        <f t="shared" si="2287"/>
        <v>0</v>
      </c>
      <c r="H6574" s="22" t="b">
        <f t="shared" si="2288"/>
        <v>0</v>
      </c>
      <c r="I6574" s="22" t="b">
        <f t="shared" si="2289"/>
        <v>0</v>
      </c>
      <c r="J6574" s="22" t="b">
        <f t="shared" si="2290"/>
        <v>0</v>
      </c>
      <c r="K6574" s="3" t="str">
        <f t="shared" si="2291"/>
        <v/>
      </c>
      <c r="L6574" s="3" t="str">
        <f t="shared" si="2292"/>
        <v/>
      </c>
      <c r="M6574" s="3" t="str">
        <f t="shared" si="2293"/>
        <v/>
      </c>
      <c r="N6574" s="54" t="str">
        <f t="shared" si="2294"/>
        <v/>
      </c>
      <c r="O6574" s="3" t="str">
        <f t="shared" si="2295"/>
        <v/>
      </c>
      <c r="P6574" s="19" t="str">
        <f t="shared" si="2296"/>
        <v/>
      </c>
      <c r="Q6574" s="23" t="e">
        <f>_xlfn.XLOOKUP(R6574,summary!C3962:C3998,summary!B3962:B3998)</f>
        <v>#N/A</v>
      </c>
      <c r="R6574" s="24" t="str">
        <f t="shared" si="2280"/>
        <v>성복동</v>
      </c>
      <c r="S6574" s="24" t="str">
        <f t="shared" si="2297"/>
        <v>성복31통</v>
      </c>
      <c r="T6574" s="24" t="str">
        <f t="shared" si="2298"/>
        <v>(성복동, 버들치마을힐스테이트1차)</v>
      </c>
      <c r="U6574" s="24" t="str">
        <f t="shared" si="2299"/>
        <v>성복</v>
      </c>
      <c r="V6574" s="25">
        <f t="shared" si="2300"/>
        <v>31</v>
      </c>
      <c r="W6574" s="25">
        <f t="shared" si="2301"/>
        <v>8</v>
      </c>
      <c r="X6574" s="59"/>
      <c r="Y6574" s="59"/>
      <c r="Z6574" s="59" t="s">
        <v>93</v>
      </c>
      <c r="AA6574" s="63" t="s">
        <v>7481</v>
      </c>
    </row>
    <row r="6575" spans="1:27" ht="16.5" customHeight="1" x14ac:dyDescent="0.3">
      <c r="A6575" s="22" t="b">
        <f t="shared" si="2281"/>
        <v>0</v>
      </c>
      <c r="B6575" s="22" t="b">
        <f t="shared" si="2282"/>
        <v>0</v>
      </c>
      <c r="C6575" s="22" t="b">
        <f t="shared" si="2283"/>
        <v>0</v>
      </c>
      <c r="D6575" s="22" t="b">
        <f t="shared" si="2284"/>
        <v>0</v>
      </c>
      <c r="E6575" s="22" t="b">
        <f t="shared" si="2285"/>
        <v>0</v>
      </c>
      <c r="F6575" s="52" t="b">
        <f t="shared" si="2286"/>
        <v>0</v>
      </c>
      <c r="G6575" s="22" t="b">
        <f t="shared" si="2287"/>
        <v>0</v>
      </c>
      <c r="H6575" s="22" t="b">
        <f t="shared" si="2288"/>
        <v>0</v>
      </c>
      <c r="I6575" s="22" t="b">
        <f t="shared" si="2289"/>
        <v>0</v>
      </c>
      <c r="J6575" s="22" t="b">
        <f t="shared" si="2290"/>
        <v>0</v>
      </c>
      <c r="K6575" s="3" t="str">
        <f t="shared" si="2291"/>
        <v/>
      </c>
      <c r="L6575" s="3" t="str">
        <f t="shared" si="2292"/>
        <v/>
      </c>
      <c r="M6575" s="3" t="str">
        <f t="shared" si="2293"/>
        <v/>
      </c>
      <c r="N6575" s="54" t="str">
        <f t="shared" si="2294"/>
        <v/>
      </c>
      <c r="O6575" s="3" t="str">
        <f t="shared" si="2295"/>
        <v/>
      </c>
      <c r="P6575" s="19" t="str">
        <f t="shared" si="2296"/>
        <v/>
      </c>
      <c r="Q6575" s="23" t="e">
        <f>_xlfn.XLOOKUP(R6575,summary!C3963:C3999,summary!B3963:B3999)</f>
        <v>#N/A</v>
      </c>
      <c r="R6575" s="24" t="str">
        <f t="shared" si="2280"/>
        <v>성복동</v>
      </c>
      <c r="S6575" s="24" t="str">
        <f t="shared" si="2297"/>
        <v>성복31통</v>
      </c>
      <c r="T6575" s="24" t="str">
        <f t="shared" si="2298"/>
        <v>(성복동, 버들치마을힐스테이트1차)</v>
      </c>
      <c r="U6575" s="24" t="str">
        <f t="shared" si="2299"/>
        <v>성복</v>
      </c>
      <c r="V6575" s="25">
        <f t="shared" si="2300"/>
        <v>31</v>
      </c>
      <c r="W6575" s="25">
        <f t="shared" si="2301"/>
        <v>9</v>
      </c>
      <c r="X6575" s="59"/>
      <c r="Y6575" s="59"/>
      <c r="Z6575" s="59" t="s">
        <v>95</v>
      </c>
      <c r="AA6575" s="63" t="s">
        <v>7482</v>
      </c>
    </row>
    <row r="6576" spans="1:27" ht="16.5" customHeight="1" x14ac:dyDescent="0.3">
      <c r="A6576" s="22" t="b">
        <f t="shared" si="2281"/>
        <v>1</v>
      </c>
      <c r="B6576" s="22" t="b">
        <f t="shared" si="2282"/>
        <v>0</v>
      </c>
      <c r="C6576" s="22" t="b">
        <f t="shared" si="2283"/>
        <v>0</v>
      </c>
      <c r="D6576" s="22" t="b">
        <f t="shared" si="2284"/>
        <v>0</v>
      </c>
      <c r="E6576" s="22" t="b">
        <f t="shared" si="2285"/>
        <v>0</v>
      </c>
      <c r="F6576" s="52" t="b">
        <f t="shared" si="2286"/>
        <v>0</v>
      </c>
      <c r="G6576" s="22" t="b">
        <f t="shared" si="2287"/>
        <v>0</v>
      </c>
      <c r="H6576" s="22" t="b">
        <f t="shared" si="2288"/>
        <v>0</v>
      </c>
      <c r="I6576" s="22" t="b">
        <f t="shared" si="2289"/>
        <v>0</v>
      </c>
      <c r="J6576" s="22" t="b">
        <f t="shared" si="2290"/>
        <v>1</v>
      </c>
      <c r="K6576" s="3" t="str">
        <f t="shared" si="2291"/>
        <v>성복32통</v>
      </c>
      <c r="L6576" s="3" t="str">
        <f t="shared" si="2292"/>
        <v>32</v>
      </c>
      <c r="M6576" s="3">
        <f t="shared" si="2293"/>
        <v>32</v>
      </c>
      <c r="N6576" s="54" t="str">
        <f t="shared" si="2294"/>
        <v>성복</v>
      </c>
      <c r="O6576" s="3" t="str">
        <f t="shared" si="2295"/>
        <v/>
      </c>
      <c r="P6576" s="19" t="str">
        <f t="shared" si="2296"/>
        <v/>
      </c>
      <c r="Q6576" s="23" t="e">
        <f>_xlfn.XLOOKUP(R6576,summary!C3964:C4000,summary!B3964:B4000)</f>
        <v>#N/A</v>
      </c>
      <c r="R6576" s="24" t="str">
        <f t="shared" si="2280"/>
        <v>성복동</v>
      </c>
      <c r="S6576" s="24" t="str">
        <f t="shared" si="2297"/>
        <v>성복32통</v>
      </c>
      <c r="T6576" s="24" t="str">
        <f t="shared" si="2298"/>
        <v>(성복동, 버들치마을힐스테이트1차)</v>
      </c>
      <c r="U6576" s="24" t="str">
        <f t="shared" si="2299"/>
        <v>성복</v>
      </c>
      <c r="V6576" s="25">
        <f t="shared" si="2300"/>
        <v>32</v>
      </c>
      <c r="W6576" s="25">
        <f t="shared" si="2301"/>
        <v>1</v>
      </c>
      <c r="X6576" s="59"/>
      <c r="Y6576" s="59" t="s">
        <v>7483</v>
      </c>
      <c r="Z6576" s="59" t="s">
        <v>63</v>
      </c>
      <c r="AA6576" s="63" t="s">
        <v>7484</v>
      </c>
    </row>
    <row r="6577" spans="1:27" ht="16.5" customHeight="1" x14ac:dyDescent="0.3">
      <c r="A6577" s="22" t="b">
        <f t="shared" si="2281"/>
        <v>1</v>
      </c>
      <c r="B6577" s="22" t="b">
        <f t="shared" si="2282"/>
        <v>1</v>
      </c>
      <c r="C6577" s="22" t="b">
        <f t="shared" si="2283"/>
        <v>0</v>
      </c>
      <c r="D6577" s="22" t="b">
        <f t="shared" si="2284"/>
        <v>0</v>
      </c>
      <c r="E6577" s="22" t="b">
        <f t="shared" si="2285"/>
        <v>1</v>
      </c>
      <c r="F6577" s="52" t="b">
        <f t="shared" si="2286"/>
        <v>1</v>
      </c>
      <c r="G6577" s="22" t="b">
        <f t="shared" si="2287"/>
        <v>1</v>
      </c>
      <c r="H6577" s="22" t="b">
        <f t="shared" si="2288"/>
        <v>0</v>
      </c>
      <c r="I6577" s="22" t="b">
        <f t="shared" si="2289"/>
        <v>1</v>
      </c>
      <c r="J6577" s="22" t="b">
        <f t="shared" si="2290"/>
        <v>0</v>
      </c>
      <c r="K6577" s="3" t="str">
        <f t="shared" si="2291"/>
        <v/>
      </c>
      <c r="L6577" s="3" t="str">
        <f t="shared" si="2292"/>
        <v/>
      </c>
      <c r="M6577" s="3" t="str">
        <f t="shared" si="2293"/>
        <v/>
      </c>
      <c r="N6577" s="54" t="str">
        <f t="shared" si="2294"/>
        <v/>
      </c>
      <c r="O6577" s="3" t="str">
        <f t="shared" si="2295"/>
        <v>(성복동, 버들치마을힐스테이트1차)</v>
      </c>
      <c r="P6577" s="19" t="str">
        <f t="shared" si="2296"/>
        <v>(성복동, 버들치마을힐스테이트1차)</v>
      </c>
      <c r="Q6577" s="23" t="e">
        <f>_xlfn.XLOOKUP(R6577,summary!C3965:C4001,summary!B3965:B4001)</f>
        <v>#N/A</v>
      </c>
      <c r="R6577" s="24" t="str">
        <f t="shared" si="2280"/>
        <v>성복동</v>
      </c>
      <c r="S6577" s="24" t="str">
        <f t="shared" si="2297"/>
        <v>성복32통</v>
      </c>
      <c r="T6577" s="24" t="str">
        <f t="shared" si="2298"/>
        <v>(성복동, 버들치마을힐스테이트1차)</v>
      </c>
      <c r="U6577" s="24" t="str">
        <f t="shared" si="2299"/>
        <v>성복</v>
      </c>
      <c r="V6577" s="25">
        <f t="shared" si="2300"/>
        <v>32</v>
      </c>
      <c r="W6577" s="25">
        <f t="shared" si="2301"/>
        <v>2</v>
      </c>
      <c r="X6577" s="59"/>
      <c r="Y6577" s="59" t="s">
        <v>7259</v>
      </c>
      <c r="Z6577" s="59" t="s">
        <v>65</v>
      </c>
      <c r="AA6577" s="63" t="s">
        <v>7485</v>
      </c>
    </row>
    <row r="6578" spans="1:27" ht="16.5" customHeight="1" x14ac:dyDescent="0.3">
      <c r="A6578" s="22" t="b">
        <f t="shared" si="2281"/>
        <v>1</v>
      </c>
      <c r="B6578" s="22" t="b">
        <f t="shared" si="2282"/>
        <v>0</v>
      </c>
      <c r="C6578" s="22" t="b">
        <f t="shared" si="2283"/>
        <v>0</v>
      </c>
      <c r="D6578" s="22" t="b">
        <f t="shared" si="2284"/>
        <v>0</v>
      </c>
      <c r="E6578" s="22" t="b">
        <f t="shared" si="2285"/>
        <v>0</v>
      </c>
      <c r="F6578" s="52" t="b">
        <f t="shared" si="2286"/>
        <v>0</v>
      </c>
      <c r="G6578" s="22" t="b">
        <f t="shared" si="2287"/>
        <v>0</v>
      </c>
      <c r="H6578" s="22" t="b">
        <f t="shared" si="2288"/>
        <v>0</v>
      </c>
      <c r="I6578" s="22" t="b">
        <f t="shared" si="2289"/>
        <v>1</v>
      </c>
      <c r="J6578" s="22" t="b">
        <f t="shared" si="2290"/>
        <v>0</v>
      </c>
      <c r="K6578" s="3" t="str">
        <f t="shared" si="2291"/>
        <v/>
      </c>
      <c r="L6578" s="3" t="str">
        <f t="shared" si="2292"/>
        <v/>
      </c>
      <c r="M6578" s="3" t="str">
        <f t="shared" si="2293"/>
        <v/>
      </c>
      <c r="N6578" s="54" t="str">
        <f t="shared" si="2294"/>
        <v/>
      </c>
      <c r="O6578" s="3" t="str">
        <f t="shared" si="2295"/>
        <v>버들치마을힐스테이트1차)</v>
      </c>
      <c r="P6578" s="19" t="str">
        <f t="shared" si="2296"/>
        <v/>
      </c>
      <c r="Q6578" s="23" t="e">
        <f>_xlfn.XLOOKUP(R6578,summary!C3966:C4002,summary!B3966:B4002)</f>
        <v>#N/A</v>
      </c>
      <c r="R6578" s="24" t="str">
        <f t="shared" si="2280"/>
        <v>성복동</v>
      </c>
      <c r="S6578" s="24" t="str">
        <f t="shared" si="2297"/>
        <v>성복32통</v>
      </c>
      <c r="T6578" s="24" t="str">
        <f t="shared" si="2298"/>
        <v>(성복동, 버들치마을힐스테이트1차)</v>
      </c>
      <c r="U6578" s="24" t="str">
        <f t="shared" si="2299"/>
        <v>성복</v>
      </c>
      <c r="V6578" s="25">
        <f t="shared" si="2300"/>
        <v>32</v>
      </c>
      <c r="W6578" s="25">
        <f t="shared" si="2301"/>
        <v>3</v>
      </c>
      <c r="X6578" s="59"/>
      <c r="Y6578" s="59" t="s">
        <v>7328</v>
      </c>
      <c r="Z6578" s="59" t="s">
        <v>67</v>
      </c>
      <c r="AA6578" s="63" t="s">
        <v>7486</v>
      </c>
    </row>
    <row r="6579" spans="1:27" ht="16.5" customHeight="1" x14ac:dyDescent="0.3">
      <c r="A6579" s="22" t="b">
        <f t="shared" si="2281"/>
        <v>1</v>
      </c>
      <c r="B6579" s="22" t="b">
        <f t="shared" si="2282"/>
        <v>0</v>
      </c>
      <c r="C6579" s="22" t="b">
        <f t="shared" si="2283"/>
        <v>1</v>
      </c>
      <c r="D6579" s="22" t="b">
        <f t="shared" si="2284"/>
        <v>0</v>
      </c>
      <c r="E6579" s="22" t="b">
        <f t="shared" si="2285"/>
        <v>1</v>
      </c>
      <c r="F6579" s="52" t="b">
        <f t="shared" si="2286"/>
        <v>1</v>
      </c>
      <c r="G6579" s="22" t="b">
        <f t="shared" si="2287"/>
        <v>0</v>
      </c>
      <c r="H6579" s="22" t="b">
        <f t="shared" si="2288"/>
        <v>1</v>
      </c>
      <c r="I6579" s="22" t="b">
        <f t="shared" si="2289"/>
        <v>1</v>
      </c>
      <c r="J6579" s="22" t="b">
        <f t="shared" si="2290"/>
        <v>0</v>
      </c>
      <c r="K6579" s="3" t="str">
        <f t="shared" si="2291"/>
        <v/>
      </c>
      <c r="L6579" s="3" t="str">
        <f t="shared" si="2292"/>
        <v/>
      </c>
      <c r="M6579" s="3" t="str">
        <f t="shared" si="2293"/>
        <v/>
      </c>
      <c r="N6579" s="54" t="str">
        <f t="shared" si="2294"/>
        <v/>
      </c>
      <c r="O6579" s="3" t="str">
        <f t="shared" si="2295"/>
        <v>힐스테이트1차)</v>
      </c>
      <c r="P6579" s="19" t="str">
        <f t="shared" si="2296"/>
        <v/>
      </c>
      <c r="Q6579" s="23" t="e">
        <f>_xlfn.XLOOKUP(R6579,summary!C3967:C4003,summary!B3967:B4003)</f>
        <v>#N/A</v>
      </c>
      <c r="R6579" s="24" t="str">
        <f t="shared" si="2280"/>
        <v>성복동</v>
      </c>
      <c r="S6579" s="24" t="str">
        <f t="shared" si="2297"/>
        <v>성복32통</v>
      </c>
      <c r="T6579" s="24" t="str">
        <f t="shared" si="2298"/>
        <v>(성복동, 버들치마을힐스테이트1차)</v>
      </c>
      <c r="U6579" s="24" t="str">
        <f t="shared" si="2299"/>
        <v>성복</v>
      </c>
      <c r="V6579" s="25">
        <f t="shared" si="2300"/>
        <v>32</v>
      </c>
      <c r="W6579" s="25">
        <f t="shared" si="2301"/>
        <v>4</v>
      </c>
      <c r="X6579" s="59"/>
      <c r="Y6579" s="59" t="s">
        <v>7476</v>
      </c>
      <c r="Z6579" s="59" t="s">
        <v>73</v>
      </c>
      <c r="AA6579" s="63" t="s">
        <v>7487</v>
      </c>
    </row>
    <row r="6580" spans="1:27" ht="16.5" customHeight="1" x14ac:dyDescent="0.3">
      <c r="A6580" s="22" t="b">
        <f t="shared" si="2281"/>
        <v>0</v>
      </c>
      <c r="B6580" s="22" t="b">
        <f t="shared" si="2282"/>
        <v>0</v>
      </c>
      <c r="C6580" s="22" t="b">
        <f t="shared" si="2283"/>
        <v>0</v>
      </c>
      <c r="D6580" s="22" t="b">
        <f t="shared" si="2284"/>
        <v>0</v>
      </c>
      <c r="E6580" s="22" t="b">
        <f t="shared" si="2285"/>
        <v>0</v>
      </c>
      <c r="F6580" s="52" t="b">
        <f t="shared" si="2286"/>
        <v>0</v>
      </c>
      <c r="G6580" s="22" t="b">
        <f t="shared" si="2287"/>
        <v>0</v>
      </c>
      <c r="H6580" s="22" t="b">
        <f t="shared" si="2288"/>
        <v>0</v>
      </c>
      <c r="I6580" s="22" t="b">
        <f t="shared" si="2289"/>
        <v>0</v>
      </c>
      <c r="J6580" s="22" t="b">
        <f t="shared" si="2290"/>
        <v>0</v>
      </c>
      <c r="K6580" s="3" t="str">
        <f t="shared" si="2291"/>
        <v/>
      </c>
      <c r="L6580" s="3" t="str">
        <f t="shared" si="2292"/>
        <v/>
      </c>
      <c r="M6580" s="3" t="str">
        <f t="shared" si="2293"/>
        <v/>
      </c>
      <c r="N6580" s="54" t="str">
        <f t="shared" si="2294"/>
        <v/>
      </c>
      <c r="O6580" s="3" t="str">
        <f t="shared" si="2295"/>
        <v/>
      </c>
      <c r="P6580" s="19" t="str">
        <f t="shared" si="2296"/>
        <v/>
      </c>
      <c r="Q6580" s="23" t="e">
        <f>_xlfn.XLOOKUP(R6580,summary!C3968:C4004,summary!B3968:B4004)</f>
        <v>#N/A</v>
      </c>
      <c r="R6580" s="24" t="str">
        <f t="shared" si="2280"/>
        <v>성복동</v>
      </c>
      <c r="S6580" s="24" t="str">
        <f t="shared" si="2297"/>
        <v>성복32통</v>
      </c>
      <c r="T6580" s="24" t="str">
        <f t="shared" si="2298"/>
        <v>(성복동, 버들치마을힐스테이트1차)</v>
      </c>
      <c r="U6580" s="24" t="str">
        <f t="shared" si="2299"/>
        <v>성복</v>
      </c>
      <c r="V6580" s="25">
        <f t="shared" si="2300"/>
        <v>32</v>
      </c>
      <c r="W6580" s="25">
        <f t="shared" si="2301"/>
        <v>5</v>
      </c>
      <c r="X6580" s="59"/>
      <c r="Y6580" s="60"/>
      <c r="Z6580" s="59" t="s">
        <v>87</v>
      </c>
      <c r="AA6580" s="63" t="s">
        <v>7488</v>
      </c>
    </row>
    <row r="6581" spans="1:27" ht="16.5" customHeight="1" x14ac:dyDescent="0.3">
      <c r="A6581" s="22" t="b">
        <f t="shared" si="2281"/>
        <v>0</v>
      </c>
      <c r="B6581" s="22" t="b">
        <f t="shared" si="2282"/>
        <v>0</v>
      </c>
      <c r="C6581" s="22" t="b">
        <f t="shared" si="2283"/>
        <v>0</v>
      </c>
      <c r="D6581" s="22" t="b">
        <f t="shared" si="2284"/>
        <v>0</v>
      </c>
      <c r="E6581" s="22" t="b">
        <f t="shared" si="2285"/>
        <v>0</v>
      </c>
      <c r="F6581" s="52" t="b">
        <f t="shared" si="2286"/>
        <v>0</v>
      </c>
      <c r="G6581" s="22" t="b">
        <f t="shared" si="2287"/>
        <v>0</v>
      </c>
      <c r="H6581" s="22" t="b">
        <f t="shared" si="2288"/>
        <v>0</v>
      </c>
      <c r="I6581" s="22" t="b">
        <f t="shared" si="2289"/>
        <v>0</v>
      </c>
      <c r="J6581" s="22" t="b">
        <f t="shared" si="2290"/>
        <v>0</v>
      </c>
      <c r="K6581" s="3" t="str">
        <f t="shared" si="2291"/>
        <v/>
      </c>
      <c r="L6581" s="3" t="str">
        <f t="shared" si="2292"/>
        <v/>
      </c>
      <c r="M6581" s="3" t="str">
        <f t="shared" si="2293"/>
        <v/>
      </c>
      <c r="N6581" s="54" t="str">
        <f t="shared" si="2294"/>
        <v/>
      </c>
      <c r="O6581" s="3" t="str">
        <f t="shared" si="2295"/>
        <v/>
      </c>
      <c r="P6581" s="19" t="str">
        <f t="shared" si="2296"/>
        <v/>
      </c>
      <c r="Q6581" s="23" t="e">
        <f>_xlfn.XLOOKUP(R6581,summary!C3969:C4005,summary!B3969:B4005)</f>
        <v>#N/A</v>
      </c>
      <c r="R6581" s="24" t="str">
        <f t="shared" si="2280"/>
        <v>성복동</v>
      </c>
      <c r="S6581" s="24" t="str">
        <f t="shared" si="2297"/>
        <v>성복32통</v>
      </c>
      <c r="T6581" s="24" t="str">
        <f t="shared" si="2298"/>
        <v>(성복동, 버들치마을힐스테이트1차)</v>
      </c>
      <c r="U6581" s="24" t="str">
        <f t="shared" si="2299"/>
        <v>성복</v>
      </c>
      <c r="V6581" s="25">
        <f t="shared" si="2300"/>
        <v>32</v>
      </c>
      <c r="W6581" s="25">
        <f t="shared" si="2301"/>
        <v>6</v>
      </c>
      <c r="X6581" s="59"/>
      <c r="Y6581" s="60"/>
      <c r="Z6581" s="59" t="s">
        <v>89</v>
      </c>
      <c r="AA6581" s="63" t="s">
        <v>7489</v>
      </c>
    </row>
    <row r="6582" spans="1:27" ht="16.5" customHeight="1" x14ac:dyDescent="0.3">
      <c r="A6582" s="22" t="b">
        <f t="shared" si="2281"/>
        <v>0</v>
      </c>
      <c r="B6582" s="22" t="b">
        <f t="shared" si="2282"/>
        <v>0</v>
      </c>
      <c r="C6582" s="22" t="b">
        <f t="shared" si="2283"/>
        <v>0</v>
      </c>
      <c r="D6582" s="22" t="b">
        <f t="shared" si="2284"/>
        <v>0</v>
      </c>
      <c r="E6582" s="22" t="b">
        <f t="shared" si="2285"/>
        <v>0</v>
      </c>
      <c r="F6582" s="52" t="b">
        <f t="shared" si="2286"/>
        <v>0</v>
      </c>
      <c r="G6582" s="22" t="b">
        <f t="shared" si="2287"/>
        <v>0</v>
      </c>
      <c r="H6582" s="22" t="b">
        <f t="shared" si="2288"/>
        <v>0</v>
      </c>
      <c r="I6582" s="22" t="b">
        <f t="shared" si="2289"/>
        <v>0</v>
      </c>
      <c r="J6582" s="22" t="b">
        <f t="shared" si="2290"/>
        <v>0</v>
      </c>
      <c r="K6582" s="3" t="str">
        <f t="shared" si="2291"/>
        <v/>
      </c>
      <c r="L6582" s="3" t="str">
        <f t="shared" si="2292"/>
        <v/>
      </c>
      <c r="M6582" s="3" t="str">
        <f t="shared" si="2293"/>
        <v/>
      </c>
      <c r="N6582" s="54" t="str">
        <f t="shared" si="2294"/>
        <v/>
      </c>
      <c r="O6582" s="3" t="str">
        <f t="shared" si="2295"/>
        <v/>
      </c>
      <c r="P6582" s="19" t="str">
        <f t="shared" si="2296"/>
        <v/>
      </c>
      <c r="Q6582" s="23" t="e">
        <f>_xlfn.XLOOKUP(R6582,summary!C3970:C4006,summary!B3970:B4006)</f>
        <v>#N/A</v>
      </c>
      <c r="R6582" s="24" t="str">
        <f t="shared" si="2280"/>
        <v>성복동</v>
      </c>
      <c r="S6582" s="24" t="str">
        <f t="shared" si="2297"/>
        <v>성복32통</v>
      </c>
      <c r="T6582" s="24" t="str">
        <f t="shared" si="2298"/>
        <v>(성복동, 버들치마을힐스테이트1차)</v>
      </c>
      <c r="U6582" s="24" t="str">
        <f t="shared" si="2299"/>
        <v>성복</v>
      </c>
      <c r="V6582" s="25">
        <f t="shared" si="2300"/>
        <v>32</v>
      </c>
      <c r="W6582" s="25">
        <f t="shared" si="2301"/>
        <v>7</v>
      </c>
      <c r="X6582" s="59"/>
      <c r="Y6582" s="59"/>
      <c r="Z6582" s="59" t="s">
        <v>91</v>
      </c>
      <c r="AA6582" s="63" t="s">
        <v>7490</v>
      </c>
    </row>
    <row r="6583" spans="1:27" ht="16.5" customHeight="1" x14ac:dyDescent="0.3">
      <c r="A6583" s="22" t="b">
        <f t="shared" si="2281"/>
        <v>0</v>
      </c>
      <c r="B6583" s="22" t="b">
        <f t="shared" si="2282"/>
        <v>0</v>
      </c>
      <c r="C6583" s="22" t="b">
        <f t="shared" si="2283"/>
        <v>0</v>
      </c>
      <c r="D6583" s="22" t="b">
        <f t="shared" si="2284"/>
        <v>0</v>
      </c>
      <c r="E6583" s="22" t="b">
        <f t="shared" si="2285"/>
        <v>0</v>
      </c>
      <c r="F6583" s="52" t="b">
        <f t="shared" si="2286"/>
        <v>0</v>
      </c>
      <c r="G6583" s="22" t="b">
        <f t="shared" si="2287"/>
        <v>0</v>
      </c>
      <c r="H6583" s="22" t="b">
        <f t="shared" si="2288"/>
        <v>0</v>
      </c>
      <c r="I6583" s="22" t="b">
        <f t="shared" si="2289"/>
        <v>0</v>
      </c>
      <c r="J6583" s="22" t="b">
        <f t="shared" si="2290"/>
        <v>0</v>
      </c>
      <c r="K6583" s="3" t="str">
        <f t="shared" si="2291"/>
        <v/>
      </c>
      <c r="L6583" s="3" t="str">
        <f t="shared" si="2292"/>
        <v/>
      </c>
      <c r="M6583" s="3" t="str">
        <f t="shared" si="2293"/>
        <v/>
      </c>
      <c r="N6583" s="54" t="str">
        <f t="shared" si="2294"/>
        <v/>
      </c>
      <c r="O6583" s="3" t="str">
        <f t="shared" si="2295"/>
        <v/>
      </c>
      <c r="P6583" s="19" t="str">
        <f t="shared" si="2296"/>
        <v/>
      </c>
      <c r="Q6583" s="23" t="e">
        <f>_xlfn.XLOOKUP(R6583,summary!C3971:C4007,summary!B3971:B4007)</f>
        <v>#N/A</v>
      </c>
      <c r="R6583" s="24" t="str">
        <f t="shared" si="2280"/>
        <v>성복동</v>
      </c>
      <c r="S6583" s="24" t="str">
        <f t="shared" si="2297"/>
        <v>성복32통</v>
      </c>
      <c r="T6583" s="24" t="str">
        <f t="shared" si="2298"/>
        <v>(성복동, 버들치마을힐스테이트1차)</v>
      </c>
      <c r="U6583" s="24" t="str">
        <f t="shared" si="2299"/>
        <v>성복</v>
      </c>
      <c r="V6583" s="25">
        <f t="shared" si="2300"/>
        <v>32</v>
      </c>
      <c r="W6583" s="25">
        <f t="shared" si="2301"/>
        <v>8</v>
      </c>
      <c r="X6583" s="59"/>
      <c r="Y6583" s="59"/>
      <c r="Z6583" s="59" t="s">
        <v>93</v>
      </c>
      <c r="AA6583" s="63" t="s">
        <v>7491</v>
      </c>
    </row>
    <row r="6584" spans="1:27" ht="16.5" customHeight="1" x14ac:dyDescent="0.3">
      <c r="A6584" s="22" t="b">
        <f t="shared" si="2281"/>
        <v>0</v>
      </c>
      <c r="B6584" s="22" t="b">
        <f t="shared" si="2282"/>
        <v>0</v>
      </c>
      <c r="C6584" s="22" t="b">
        <f t="shared" si="2283"/>
        <v>0</v>
      </c>
      <c r="D6584" s="22" t="b">
        <f t="shared" si="2284"/>
        <v>0</v>
      </c>
      <c r="E6584" s="22" t="b">
        <f t="shared" si="2285"/>
        <v>0</v>
      </c>
      <c r="F6584" s="52" t="b">
        <f t="shared" si="2286"/>
        <v>0</v>
      </c>
      <c r="G6584" s="22" t="b">
        <f t="shared" si="2287"/>
        <v>0</v>
      </c>
      <c r="H6584" s="22" t="b">
        <f t="shared" si="2288"/>
        <v>0</v>
      </c>
      <c r="I6584" s="22" t="b">
        <f t="shared" si="2289"/>
        <v>0</v>
      </c>
      <c r="J6584" s="22" t="b">
        <f t="shared" si="2290"/>
        <v>0</v>
      </c>
      <c r="K6584" s="3" t="str">
        <f t="shared" si="2291"/>
        <v/>
      </c>
      <c r="L6584" s="3" t="str">
        <f t="shared" si="2292"/>
        <v/>
      </c>
      <c r="M6584" s="3" t="str">
        <f t="shared" si="2293"/>
        <v/>
      </c>
      <c r="N6584" s="54" t="str">
        <f t="shared" si="2294"/>
        <v/>
      </c>
      <c r="O6584" s="3" t="str">
        <f t="shared" si="2295"/>
        <v/>
      </c>
      <c r="P6584" s="19" t="str">
        <f t="shared" si="2296"/>
        <v/>
      </c>
      <c r="Q6584" s="23" t="e">
        <f>_xlfn.XLOOKUP(R6584,summary!C3972:C4008,summary!B3972:B4008)</f>
        <v>#N/A</v>
      </c>
      <c r="R6584" s="24" t="str">
        <f t="shared" si="2280"/>
        <v>성복동</v>
      </c>
      <c r="S6584" s="24" t="str">
        <f t="shared" si="2297"/>
        <v>성복32통</v>
      </c>
      <c r="T6584" s="24" t="str">
        <f t="shared" si="2298"/>
        <v>(성복동, 버들치마을힐스테이트1차)</v>
      </c>
      <c r="U6584" s="24" t="str">
        <f t="shared" si="2299"/>
        <v>성복</v>
      </c>
      <c r="V6584" s="25">
        <f t="shared" si="2300"/>
        <v>32</v>
      </c>
      <c r="W6584" s="25">
        <f t="shared" si="2301"/>
        <v>9</v>
      </c>
      <c r="X6584" s="59"/>
      <c r="Y6584" s="59"/>
      <c r="Z6584" s="59" t="s">
        <v>95</v>
      </c>
      <c r="AA6584" s="63" t="s">
        <v>7492</v>
      </c>
    </row>
    <row r="6585" spans="1:27" ht="16.5" customHeight="1" x14ac:dyDescent="0.3">
      <c r="A6585" s="22" t="b">
        <f t="shared" si="2281"/>
        <v>1</v>
      </c>
      <c r="B6585" s="22" t="b">
        <f t="shared" si="2282"/>
        <v>0</v>
      </c>
      <c r="C6585" s="22" t="b">
        <f t="shared" si="2283"/>
        <v>0</v>
      </c>
      <c r="D6585" s="22" t="b">
        <f t="shared" si="2284"/>
        <v>0</v>
      </c>
      <c r="E6585" s="22" t="b">
        <f t="shared" si="2285"/>
        <v>0</v>
      </c>
      <c r="F6585" s="52" t="b">
        <f t="shared" si="2286"/>
        <v>0</v>
      </c>
      <c r="G6585" s="22" t="b">
        <f t="shared" si="2287"/>
        <v>0</v>
      </c>
      <c r="H6585" s="22" t="b">
        <f t="shared" si="2288"/>
        <v>0</v>
      </c>
      <c r="I6585" s="22" t="b">
        <f t="shared" si="2289"/>
        <v>0</v>
      </c>
      <c r="J6585" s="22" t="b">
        <f t="shared" si="2290"/>
        <v>1</v>
      </c>
      <c r="K6585" s="3" t="str">
        <f t="shared" si="2291"/>
        <v>성복33통</v>
      </c>
      <c r="L6585" s="3" t="str">
        <f t="shared" si="2292"/>
        <v>33</v>
      </c>
      <c r="M6585" s="3">
        <f t="shared" si="2293"/>
        <v>33</v>
      </c>
      <c r="N6585" s="54" t="str">
        <f t="shared" si="2294"/>
        <v>성복</v>
      </c>
      <c r="O6585" s="3" t="str">
        <f t="shared" si="2295"/>
        <v/>
      </c>
      <c r="P6585" s="19" t="str">
        <f t="shared" si="2296"/>
        <v/>
      </c>
      <c r="Q6585" s="23" t="e">
        <f>_xlfn.XLOOKUP(R6585,summary!C3973:C4009,summary!B3973:B4009)</f>
        <v>#N/A</v>
      </c>
      <c r="R6585" s="24" t="str">
        <f t="shared" si="2280"/>
        <v>성복동</v>
      </c>
      <c r="S6585" s="24" t="str">
        <f t="shared" si="2297"/>
        <v>성복33통</v>
      </c>
      <c r="T6585" s="24" t="str">
        <f t="shared" si="2298"/>
        <v>(성복동, 버들치마을용인성복IPARK)</v>
      </c>
      <c r="U6585" s="24" t="str">
        <f t="shared" si="2299"/>
        <v>성복</v>
      </c>
      <c r="V6585" s="25">
        <f t="shared" si="2300"/>
        <v>33</v>
      </c>
      <c r="W6585" s="25">
        <f t="shared" si="2301"/>
        <v>1</v>
      </c>
      <c r="X6585" s="59"/>
      <c r="Y6585" s="59" t="s">
        <v>7493</v>
      </c>
      <c r="Z6585" s="59" t="s">
        <v>63</v>
      </c>
      <c r="AA6585" s="63" t="s">
        <v>7494</v>
      </c>
    </row>
    <row r="6586" spans="1:27" ht="16.5" customHeight="1" x14ac:dyDescent="0.3">
      <c r="A6586" s="22" t="b">
        <f t="shared" si="2281"/>
        <v>1</v>
      </c>
      <c r="B6586" s="22" t="b">
        <f t="shared" si="2282"/>
        <v>1</v>
      </c>
      <c r="C6586" s="22" t="b">
        <f t="shared" si="2283"/>
        <v>0</v>
      </c>
      <c r="D6586" s="22" t="b">
        <f t="shared" si="2284"/>
        <v>0</v>
      </c>
      <c r="E6586" s="22" t="b">
        <f t="shared" si="2285"/>
        <v>1</v>
      </c>
      <c r="F6586" s="52" t="b">
        <f t="shared" si="2286"/>
        <v>1</v>
      </c>
      <c r="G6586" s="22" t="b">
        <f t="shared" si="2287"/>
        <v>1</v>
      </c>
      <c r="H6586" s="22" t="b">
        <f t="shared" si="2288"/>
        <v>0</v>
      </c>
      <c r="I6586" s="22" t="b">
        <f t="shared" si="2289"/>
        <v>1</v>
      </c>
      <c r="J6586" s="22" t="b">
        <f t="shared" si="2290"/>
        <v>0</v>
      </c>
      <c r="K6586" s="3" t="str">
        <f t="shared" si="2291"/>
        <v/>
      </c>
      <c r="L6586" s="3" t="str">
        <f t="shared" si="2292"/>
        <v/>
      </c>
      <c r="M6586" s="3" t="str">
        <f t="shared" si="2293"/>
        <v/>
      </c>
      <c r="N6586" s="54" t="str">
        <f t="shared" si="2294"/>
        <v/>
      </c>
      <c r="O6586" s="3" t="str">
        <f t="shared" si="2295"/>
        <v>(성복동, 버들치마을용인성복IPARK)</v>
      </c>
      <c r="P6586" s="19" t="str">
        <f t="shared" si="2296"/>
        <v>(성복동, 버들치마을용인성복IPARK)</v>
      </c>
      <c r="Q6586" s="23" t="e">
        <f>_xlfn.XLOOKUP(R6586,summary!C3974:C4010,summary!B3974:B4010)</f>
        <v>#N/A</v>
      </c>
      <c r="R6586" s="24" t="str">
        <f t="shared" si="2280"/>
        <v>성복동</v>
      </c>
      <c r="S6586" s="24" t="str">
        <f t="shared" si="2297"/>
        <v>성복33통</v>
      </c>
      <c r="T6586" s="24" t="str">
        <f t="shared" si="2298"/>
        <v>(성복동, 버들치마을용인성복IPARK)</v>
      </c>
      <c r="U6586" s="24" t="str">
        <f t="shared" si="2299"/>
        <v>성복</v>
      </c>
      <c r="V6586" s="25">
        <f t="shared" si="2300"/>
        <v>33</v>
      </c>
      <c r="W6586" s="25">
        <f t="shared" si="2301"/>
        <v>2</v>
      </c>
      <c r="X6586" s="59"/>
      <c r="Y6586" s="59" t="s">
        <v>7259</v>
      </c>
      <c r="Z6586" s="59" t="s">
        <v>65</v>
      </c>
      <c r="AA6586" s="63" t="s">
        <v>7495</v>
      </c>
    </row>
    <row r="6587" spans="1:27" ht="16.5" customHeight="1" x14ac:dyDescent="0.3">
      <c r="A6587" s="22" t="b">
        <f t="shared" si="2281"/>
        <v>1</v>
      </c>
      <c r="B6587" s="22" t="b">
        <f t="shared" si="2282"/>
        <v>0</v>
      </c>
      <c r="C6587" s="22" t="b">
        <f t="shared" si="2283"/>
        <v>0</v>
      </c>
      <c r="D6587" s="22" t="b">
        <f t="shared" si="2284"/>
        <v>0</v>
      </c>
      <c r="E6587" s="22" t="b">
        <f t="shared" si="2285"/>
        <v>0</v>
      </c>
      <c r="F6587" s="52" t="b">
        <f t="shared" si="2286"/>
        <v>0</v>
      </c>
      <c r="G6587" s="22" t="b">
        <f t="shared" si="2287"/>
        <v>0</v>
      </c>
      <c r="H6587" s="22" t="b">
        <f t="shared" si="2288"/>
        <v>0</v>
      </c>
      <c r="I6587" s="22" t="b">
        <f t="shared" si="2289"/>
        <v>1</v>
      </c>
      <c r="J6587" s="22" t="b">
        <f t="shared" si="2290"/>
        <v>0</v>
      </c>
      <c r="K6587" s="3" t="str">
        <f t="shared" si="2291"/>
        <v/>
      </c>
      <c r="L6587" s="3" t="str">
        <f t="shared" si="2292"/>
        <v/>
      </c>
      <c r="M6587" s="3" t="str">
        <f t="shared" si="2293"/>
        <v/>
      </c>
      <c r="N6587" s="54" t="str">
        <f t="shared" si="2294"/>
        <v/>
      </c>
      <c r="O6587" s="3" t="str">
        <f t="shared" si="2295"/>
        <v>버들치마을용인성복IPARK)</v>
      </c>
      <c r="P6587" s="19" t="str">
        <f t="shared" si="2296"/>
        <v/>
      </c>
      <c r="Q6587" s="23" t="e">
        <f>_xlfn.XLOOKUP(R6587,summary!C3975:C4011,summary!B3975:B4011)</f>
        <v>#N/A</v>
      </c>
      <c r="R6587" s="24" t="str">
        <f t="shared" si="2280"/>
        <v>성복동</v>
      </c>
      <c r="S6587" s="24" t="str">
        <f t="shared" si="2297"/>
        <v>성복33통</v>
      </c>
      <c r="T6587" s="24" t="str">
        <f t="shared" si="2298"/>
        <v>(성복동, 버들치마을용인성복IPARK)</v>
      </c>
      <c r="U6587" s="24" t="str">
        <f t="shared" si="2299"/>
        <v>성복</v>
      </c>
      <c r="V6587" s="25">
        <f t="shared" si="2300"/>
        <v>33</v>
      </c>
      <c r="W6587" s="25">
        <f t="shared" si="2301"/>
        <v>3</v>
      </c>
      <c r="X6587" s="59"/>
      <c r="Y6587" s="59" t="s">
        <v>7328</v>
      </c>
      <c r="Z6587" s="59" t="s">
        <v>67</v>
      </c>
      <c r="AA6587" s="63" t="s">
        <v>7496</v>
      </c>
    </row>
    <row r="6588" spans="1:27" ht="16.5" customHeight="1" x14ac:dyDescent="0.3">
      <c r="A6588" s="22" t="b">
        <f t="shared" si="2281"/>
        <v>1</v>
      </c>
      <c r="B6588" s="22" t="b">
        <f t="shared" si="2282"/>
        <v>0</v>
      </c>
      <c r="C6588" s="22" t="b">
        <f t="shared" si="2283"/>
        <v>1</v>
      </c>
      <c r="D6588" s="22" t="b">
        <f t="shared" si="2284"/>
        <v>0</v>
      </c>
      <c r="E6588" s="22" t="b">
        <f t="shared" si="2285"/>
        <v>1</v>
      </c>
      <c r="F6588" s="52" t="b">
        <f t="shared" si="2286"/>
        <v>1</v>
      </c>
      <c r="G6588" s="22" t="b">
        <f t="shared" si="2287"/>
        <v>0</v>
      </c>
      <c r="H6588" s="22" t="b">
        <f t="shared" si="2288"/>
        <v>1</v>
      </c>
      <c r="I6588" s="22" t="b">
        <f t="shared" si="2289"/>
        <v>1</v>
      </c>
      <c r="J6588" s="22" t="b">
        <f t="shared" si="2290"/>
        <v>0</v>
      </c>
      <c r="K6588" s="3" t="str">
        <f t="shared" si="2291"/>
        <v/>
      </c>
      <c r="L6588" s="3" t="str">
        <f t="shared" si="2292"/>
        <v/>
      </c>
      <c r="M6588" s="3" t="str">
        <f t="shared" si="2293"/>
        <v/>
      </c>
      <c r="N6588" s="54" t="str">
        <f t="shared" si="2294"/>
        <v/>
      </c>
      <c r="O6588" s="3" t="str">
        <f t="shared" si="2295"/>
        <v>용인성복IPARK)</v>
      </c>
      <c r="P6588" s="19" t="str">
        <f t="shared" si="2296"/>
        <v/>
      </c>
      <c r="Q6588" s="23" t="e">
        <f>_xlfn.XLOOKUP(R6588,summary!C3976:C4012,summary!B3976:B4012)</f>
        <v>#N/A</v>
      </c>
      <c r="R6588" s="24" t="str">
        <f t="shared" si="2280"/>
        <v>성복동</v>
      </c>
      <c r="S6588" s="24" t="str">
        <f t="shared" si="2297"/>
        <v>성복33통</v>
      </c>
      <c r="T6588" s="24" t="str">
        <f t="shared" si="2298"/>
        <v>(성복동, 버들치마을용인성복IPARK)</v>
      </c>
      <c r="U6588" s="24" t="str">
        <f t="shared" si="2299"/>
        <v>성복</v>
      </c>
      <c r="V6588" s="25">
        <f t="shared" si="2300"/>
        <v>33</v>
      </c>
      <c r="W6588" s="25">
        <f t="shared" si="2301"/>
        <v>4</v>
      </c>
      <c r="X6588" s="59"/>
      <c r="Y6588" s="59" t="s">
        <v>7497</v>
      </c>
      <c r="Z6588" s="59" t="s">
        <v>73</v>
      </c>
      <c r="AA6588" s="63" t="s">
        <v>7498</v>
      </c>
    </row>
    <row r="6589" spans="1:27" ht="16.5" customHeight="1" x14ac:dyDescent="0.3">
      <c r="A6589" s="22" t="b">
        <f t="shared" si="2281"/>
        <v>0</v>
      </c>
      <c r="B6589" s="22" t="b">
        <f t="shared" si="2282"/>
        <v>0</v>
      </c>
      <c r="C6589" s="22" t="b">
        <f t="shared" si="2283"/>
        <v>0</v>
      </c>
      <c r="D6589" s="22" t="b">
        <f t="shared" si="2284"/>
        <v>0</v>
      </c>
      <c r="E6589" s="22" t="b">
        <f t="shared" si="2285"/>
        <v>0</v>
      </c>
      <c r="F6589" s="52" t="b">
        <f t="shared" si="2286"/>
        <v>0</v>
      </c>
      <c r="G6589" s="22" t="b">
        <f t="shared" si="2287"/>
        <v>0</v>
      </c>
      <c r="H6589" s="22" t="b">
        <f t="shared" si="2288"/>
        <v>0</v>
      </c>
      <c r="I6589" s="22" t="b">
        <f t="shared" si="2289"/>
        <v>0</v>
      </c>
      <c r="J6589" s="22" t="b">
        <f t="shared" si="2290"/>
        <v>0</v>
      </c>
      <c r="K6589" s="3" t="str">
        <f t="shared" si="2291"/>
        <v/>
      </c>
      <c r="L6589" s="3" t="str">
        <f t="shared" si="2292"/>
        <v/>
      </c>
      <c r="M6589" s="3" t="str">
        <f t="shared" si="2293"/>
        <v/>
      </c>
      <c r="N6589" s="54" t="str">
        <f t="shared" si="2294"/>
        <v/>
      </c>
      <c r="O6589" s="3" t="str">
        <f t="shared" si="2295"/>
        <v/>
      </c>
      <c r="P6589" s="19" t="str">
        <f t="shared" si="2296"/>
        <v/>
      </c>
      <c r="Q6589" s="23" t="e">
        <f>_xlfn.XLOOKUP(R6589,summary!C3977:C4013,summary!B3977:B4013)</f>
        <v>#N/A</v>
      </c>
      <c r="R6589" s="24" t="str">
        <f t="shared" si="2280"/>
        <v>성복동</v>
      </c>
      <c r="S6589" s="24" t="str">
        <f t="shared" si="2297"/>
        <v>성복33통</v>
      </c>
      <c r="T6589" s="24" t="str">
        <f t="shared" si="2298"/>
        <v>(성복동, 버들치마을용인성복IPARK)</v>
      </c>
      <c r="U6589" s="24" t="str">
        <f t="shared" si="2299"/>
        <v>성복</v>
      </c>
      <c r="V6589" s="25">
        <f t="shared" si="2300"/>
        <v>33</v>
      </c>
      <c r="W6589" s="25">
        <f t="shared" si="2301"/>
        <v>5</v>
      </c>
      <c r="X6589" s="59"/>
      <c r="Y6589" s="59"/>
      <c r="Z6589" s="59" t="s">
        <v>87</v>
      </c>
      <c r="AA6589" s="63" t="s">
        <v>7499</v>
      </c>
    </row>
    <row r="6590" spans="1:27" ht="16.5" customHeight="1" x14ac:dyDescent="0.3">
      <c r="A6590" s="22" t="b">
        <f t="shared" si="2281"/>
        <v>0</v>
      </c>
      <c r="B6590" s="22" t="b">
        <f t="shared" si="2282"/>
        <v>0</v>
      </c>
      <c r="C6590" s="22" t="b">
        <f t="shared" si="2283"/>
        <v>0</v>
      </c>
      <c r="D6590" s="22" t="b">
        <f t="shared" si="2284"/>
        <v>0</v>
      </c>
      <c r="E6590" s="22" t="b">
        <f t="shared" si="2285"/>
        <v>0</v>
      </c>
      <c r="F6590" s="52" t="b">
        <f t="shared" si="2286"/>
        <v>0</v>
      </c>
      <c r="G6590" s="22" t="b">
        <f t="shared" si="2287"/>
        <v>0</v>
      </c>
      <c r="H6590" s="22" t="b">
        <f t="shared" si="2288"/>
        <v>0</v>
      </c>
      <c r="I6590" s="22" t="b">
        <f t="shared" si="2289"/>
        <v>0</v>
      </c>
      <c r="J6590" s="22" t="b">
        <f t="shared" si="2290"/>
        <v>0</v>
      </c>
      <c r="K6590" s="3" t="str">
        <f t="shared" si="2291"/>
        <v/>
      </c>
      <c r="L6590" s="3" t="str">
        <f t="shared" si="2292"/>
        <v/>
      </c>
      <c r="M6590" s="3" t="str">
        <f t="shared" si="2293"/>
        <v/>
      </c>
      <c r="N6590" s="54" t="str">
        <f t="shared" si="2294"/>
        <v/>
      </c>
      <c r="O6590" s="3" t="str">
        <f t="shared" si="2295"/>
        <v/>
      </c>
      <c r="P6590" s="19" t="str">
        <f t="shared" si="2296"/>
        <v/>
      </c>
      <c r="Q6590" s="23" t="e">
        <f>_xlfn.XLOOKUP(R6590,summary!C3978:C4014,summary!B3978:B4014)</f>
        <v>#N/A</v>
      </c>
      <c r="R6590" s="24" t="str">
        <f t="shared" si="2280"/>
        <v>성복동</v>
      </c>
      <c r="S6590" s="24" t="str">
        <f t="shared" si="2297"/>
        <v>성복33통</v>
      </c>
      <c r="T6590" s="24" t="str">
        <f t="shared" si="2298"/>
        <v>(성복동, 버들치마을용인성복IPARK)</v>
      </c>
      <c r="U6590" s="24" t="str">
        <f t="shared" si="2299"/>
        <v>성복</v>
      </c>
      <c r="V6590" s="25">
        <f t="shared" si="2300"/>
        <v>33</v>
      </c>
      <c r="W6590" s="25">
        <f t="shared" si="2301"/>
        <v>6</v>
      </c>
      <c r="X6590" s="59"/>
      <c r="Y6590" s="59"/>
      <c r="Z6590" s="59" t="s">
        <v>89</v>
      </c>
      <c r="AA6590" s="63" t="s">
        <v>7500</v>
      </c>
    </row>
    <row r="6591" spans="1:27" ht="16.5" customHeight="1" x14ac:dyDescent="0.3">
      <c r="A6591" s="22" t="b">
        <f t="shared" si="2281"/>
        <v>0</v>
      </c>
      <c r="B6591" s="22" t="b">
        <f t="shared" si="2282"/>
        <v>0</v>
      </c>
      <c r="C6591" s="22" t="b">
        <f t="shared" si="2283"/>
        <v>0</v>
      </c>
      <c r="D6591" s="22" t="b">
        <f t="shared" si="2284"/>
        <v>0</v>
      </c>
      <c r="E6591" s="22" t="b">
        <f t="shared" si="2285"/>
        <v>0</v>
      </c>
      <c r="F6591" s="52" t="b">
        <f t="shared" si="2286"/>
        <v>0</v>
      </c>
      <c r="G6591" s="22" t="b">
        <f t="shared" si="2287"/>
        <v>0</v>
      </c>
      <c r="H6591" s="22" t="b">
        <f t="shared" si="2288"/>
        <v>0</v>
      </c>
      <c r="I6591" s="22" t="b">
        <f t="shared" si="2289"/>
        <v>0</v>
      </c>
      <c r="J6591" s="22" t="b">
        <f t="shared" si="2290"/>
        <v>0</v>
      </c>
      <c r="K6591" s="3" t="str">
        <f t="shared" si="2291"/>
        <v/>
      </c>
      <c r="L6591" s="3" t="str">
        <f t="shared" si="2292"/>
        <v/>
      </c>
      <c r="M6591" s="3" t="str">
        <f t="shared" si="2293"/>
        <v/>
      </c>
      <c r="N6591" s="54" t="str">
        <f t="shared" si="2294"/>
        <v/>
      </c>
      <c r="O6591" s="3" t="str">
        <f t="shared" si="2295"/>
        <v/>
      </c>
      <c r="P6591" s="19" t="str">
        <f t="shared" si="2296"/>
        <v/>
      </c>
      <c r="Q6591" s="23" t="e">
        <f>_xlfn.XLOOKUP(R6591,summary!C3979:C4015,summary!B3979:B4015)</f>
        <v>#N/A</v>
      </c>
      <c r="R6591" s="24" t="str">
        <f t="shared" si="2280"/>
        <v>성복동</v>
      </c>
      <c r="S6591" s="24" t="str">
        <f t="shared" si="2297"/>
        <v>성복33통</v>
      </c>
      <c r="T6591" s="24" t="str">
        <f t="shared" si="2298"/>
        <v>(성복동, 버들치마을용인성복IPARK)</v>
      </c>
      <c r="U6591" s="24" t="str">
        <f t="shared" si="2299"/>
        <v>성복</v>
      </c>
      <c r="V6591" s="25">
        <f t="shared" si="2300"/>
        <v>33</v>
      </c>
      <c r="W6591" s="25">
        <f t="shared" si="2301"/>
        <v>7</v>
      </c>
      <c r="X6591" s="59"/>
      <c r="Y6591" s="59"/>
      <c r="Z6591" s="59" t="s">
        <v>91</v>
      </c>
      <c r="AA6591" s="63" t="s">
        <v>7501</v>
      </c>
    </row>
    <row r="6592" spans="1:27" ht="16.5" customHeight="1" x14ac:dyDescent="0.3">
      <c r="A6592" s="22" t="b">
        <f t="shared" si="2281"/>
        <v>0</v>
      </c>
      <c r="B6592" s="22" t="b">
        <f t="shared" si="2282"/>
        <v>0</v>
      </c>
      <c r="C6592" s="22" t="b">
        <f t="shared" si="2283"/>
        <v>0</v>
      </c>
      <c r="D6592" s="22" t="b">
        <f t="shared" si="2284"/>
        <v>0</v>
      </c>
      <c r="E6592" s="22" t="b">
        <f t="shared" si="2285"/>
        <v>0</v>
      </c>
      <c r="F6592" s="52" t="b">
        <f t="shared" si="2286"/>
        <v>0</v>
      </c>
      <c r="G6592" s="22" t="b">
        <f t="shared" si="2287"/>
        <v>0</v>
      </c>
      <c r="H6592" s="22" t="b">
        <f t="shared" si="2288"/>
        <v>0</v>
      </c>
      <c r="I6592" s="22" t="b">
        <f t="shared" si="2289"/>
        <v>0</v>
      </c>
      <c r="J6592" s="22" t="b">
        <f t="shared" si="2290"/>
        <v>0</v>
      </c>
      <c r="K6592" s="3" t="str">
        <f t="shared" si="2291"/>
        <v/>
      </c>
      <c r="L6592" s="3" t="str">
        <f t="shared" si="2292"/>
        <v/>
      </c>
      <c r="M6592" s="3" t="str">
        <f t="shared" si="2293"/>
        <v/>
      </c>
      <c r="N6592" s="54" t="str">
        <f t="shared" si="2294"/>
        <v/>
      </c>
      <c r="O6592" s="3" t="str">
        <f t="shared" si="2295"/>
        <v/>
      </c>
      <c r="P6592" s="19" t="str">
        <f t="shared" si="2296"/>
        <v/>
      </c>
      <c r="Q6592" s="23" t="e">
        <f>_xlfn.XLOOKUP(R6592,summary!C3980:C4016,summary!B3980:B4016)</f>
        <v>#N/A</v>
      </c>
      <c r="R6592" s="24" t="str">
        <f t="shared" si="2280"/>
        <v>성복동</v>
      </c>
      <c r="S6592" s="24" t="str">
        <f t="shared" si="2297"/>
        <v>성복33통</v>
      </c>
      <c r="T6592" s="24" t="str">
        <f t="shared" si="2298"/>
        <v>(성복동, 버들치마을용인성복IPARK)</v>
      </c>
      <c r="U6592" s="24" t="str">
        <f t="shared" si="2299"/>
        <v>성복</v>
      </c>
      <c r="V6592" s="25">
        <f t="shared" si="2300"/>
        <v>33</v>
      </c>
      <c r="W6592" s="25">
        <f t="shared" si="2301"/>
        <v>8</v>
      </c>
      <c r="X6592" s="59"/>
      <c r="Y6592" s="59"/>
      <c r="Z6592" s="59" t="s">
        <v>93</v>
      </c>
      <c r="AA6592" s="63" t="s">
        <v>7502</v>
      </c>
    </row>
    <row r="6593" spans="1:27" ht="16.5" customHeight="1" x14ac:dyDescent="0.3">
      <c r="A6593" s="22" t="b">
        <f t="shared" si="2281"/>
        <v>0</v>
      </c>
      <c r="B6593" s="22" t="b">
        <f t="shared" si="2282"/>
        <v>0</v>
      </c>
      <c r="C6593" s="22" t="b">
        <f t="shared" si="2283"/>
        <v>0</v>
      </c>
      <c r="D6593" s="22" t="b">
        <f t="shared" si="2284"/>
        <v>0</v>
      </c>
      <c r="E6593" s="22" t="b">
        <f t="shared" si="2285"/>
        <v>0</v>
      </c>
      <c r="F6593" s="52" t="b">
        <f t="shared" si="2286"/>
        <v>0</v>
      </c>
      <c r="G6593" s="22" t="b">
        <f t="shared" si="2287"/>
        <v>0</v>
      </c>
      <c r="H6593" s="22" t="b">
        <f t="shared" si="2288"/>
        <v>0</v>
      </c>
      <c r="I6593" s="22" t="b">
        <f t="shared" si="2289"/>
        <v>0</v>
      </c>
      <c r="J6593" s="22" t="b">
        <f t="shared" si="2290"/>
        <v>0</v>
      </c>
      <c r="K6593" s="3" t="str">
        <f t="shared" si="2291"/>
        <v/>
      </c>
      <c r="L6593" s="3" t="str">
        <f t="shared" si="2292"/>
        <v/>
      </c>
      <c r="M6593" s="3" t="str">
        <f t="shared" si="2293"/>
        <v/>
      </c>
      <c r="N6593" s="54" t="str">
        <f t="shared" si="2294"/>
        <v/>
      </c>
      <c r="O6593" s="3" t="str">
        <f t="shared" si="2295"/>
        <v/>
      </c>
      <c r="P6593" s="19" t="str">
        <f t="shared" si="2296"/>
        <v/>
      </c>
      <c r="Q6593" s="23" t="e">
        <f>_xlfn.XLOOKUP(R6593,summary!C3981:C4017,summary!B3981:B4017)</f>
        <v>#N/A</v>
      </c>
      <c r="R6593" s="24" t="str">
        <f t="shared" si="2280"/>
        <v>성복동</v>
      </c>
      <c r="S6593" s="24" t="str">
        <f t="shared" si="2297"/>
        <v>성복33통</v>
      </c>
      <c r="T6593" s="24" t="str">
        <f t="shared" si="2298"/>
        <v>(성복동, 버들치마을용인성복IPARK)</v>
      </c>
      <c r="U6593" s="24" t="str">
        <f t="shared" si="2299"/>
        <v>성복</v>
      </c>
      <c r="V6593" s="25">
        <f t="shared" si="2300"/>
        <v>33</v>
      </c>
      <c r="W6593" s="25">
        <f t="shared" si="2301"/>
        <v>9</v>
      </c>
      <c r="X6593" s="59"/>
      <c r="Y6593" s="59"/>
      <c r="Z6593" s="59" t="s">
        <v>95</v>
      </c>
      <c r="AA6593" s="63" t="s">
        <v>7503</v>
      </c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C9519-5CB7-4900-A218-6A4A56962C06}">
  <dimension ref="A1:D324"/>
  <sheetViews>
    <sheetView workbookViewId="0">
      <selection activeCell="P70" sqref="P70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17</v>
      </c>
      <c r="B2" s="57" t="s">
        <v>3164</v>
      </c>
      <c r="C2" s="57" t="s">
        <v>63</v>
      </c>
      <c r="D2" s="57" t="s">
        <v>3165</v>
      </c>
    </row>
    <row r="3" spans="1:4" x14ac:dyDescent="0.3">
      <c r="B3" s="57" t="s">
        <v>3166</v>
      </c>
      <c r="C3" s="57" t="s">
        <v>65</v>
      </c>
      <c r="D3" s="57" t="s">
        <v>3167</v>
      </c>
    </row>
    <row r="4" spans="1:4" x14ac:dyDescent="0.3">
      <c r="C4" s="57" t="s">
        <v>67</v>
      </c>
      <c r="D4" s="57" t="s">
        <v>3168</v>
      </c>
    </row>
    <row r="5" spans="1:4" x14ac:dyDescent="0.3">
      <c r="C5" s="57" t="s">
        <v>73</v>
      </c>
      <c r="D5" s="57" t="s">
        <v>3169</v>
      </c>
    </row>
    <row r="6" spans="1:4" x14ac:dyDescent="0.3">
      <c r="C6" s="57" t="s">
        <v>87</v>
      </c>
      <c r="D6" s="57" t="s">
        <v>3170</v>
      </c>
    </row>
    <row r="7" spans="1:4" x14ac:dyDescent="0.3">
      <c r="C7" s="57" t="s">
        <v>89</v>
      </c>
      <c r="D7" s="57" t="s">
        <v>3171</v>
      </c>
    </row>
    <row r="8" spans="1:4" x14ac:dyDescent="0.3">
      <c r="C8" s="57" t="s">
        <v>91</v>
      </c>
      <c r="D8" s="57" t="s">
        <v>3172</v>
      </c>
    </row>
    <row r="9" spans="1:4" x14ac:dyDescent="0.3">
      <c r="C9" s="57" t="s">
        <v>93</v>
      </c>
      <c r="D9" s="57" t="s">
        <v>3173</v>
      </c>
    </row>
    <row r="10" spans="1:4" x14ac:dyDescent="0.3">
      <c r="B10" s="57" t="s">
        <v>3174</v>
      </c>
      <c r="C10" s="57" t="s">
        <v>63</v>
      </c>
      <c r="D10" s="57" t="s">
        <v>3175</v>
      </c>
    </row>
    <row r="11" spans="1:4" x14ac:dyDescent="0.3">
      <c r="B11" s="57" t="s">
        <v>3176</v>
      </c>
      <c r="C11" s="57" t="s">
        <v>65</v>
      </c>
      <c r="D11" s="57" t="s">
        <v>3177</v>
      </c>
    </row>
    <row r="12" spans="1:4" x14ac:dyDescent="0.3">
      <c r="C12" s="57" t="s">
        <v>67</v>
      </c>
      <c r="D12" s="57" t="s">
        <v>3178</v>
      </c>
    </row>
    <row r="13" spans="1:4" x14ac:dyDescent="0.3">
      <c r="C13" s="57" t="s">
        <v>73</v>
      </c>
      <c r="D13" s="57" t="s">
        <v>3179</v>
      </c>
    </row>
    <row r="14" spans="1:4" x14ac:dyDescent="0.3">
      <c r="B14" s="57" t="s">
        <v>3180</v>
      </c>
      <c r="C14" s="57" t="s">
        <v>63</v>
      </c>
      <c r="D14" s="57" t="s">
        <v>3181</v>
      </c>
    </row>
    <row r="15" spans="1:4" x14ac:dyDescent="0.3">
      <c r="B15" s="57" t="s">
        <v>3182</v>
      </c>
      <c r="C15" s="57" t="s">
        <v>65</v>
      </c>
      <c r="D15" s="57" t="s">
        <v>3183</v>
      </c>
    </row>
    <row r="16" spans="1:4" x14ac:dyDescent="0.3">
      <c r="C16" s="57" t="s">
        <v>67</v>
      </c>
      <c r="D16" s="57" t="s">
        <v>3184</v>
      </c>
    </row>
    <row r="17" spans="1:4" x14ac:dyDescent="0.3">
      <c r="C17" s="57" t="s">
        <v>73</v>
      </c>
      <c r="D17" s="57" t="s">
        <v>3185</v>
      </c>
    </row>
    <row r="18" spans="1:4" x14ac:dyDescent="0.3">
      <c r="C18" s="57" t="s">
        <v>87</v>
      </c>
      <c r="D18" s="57" t="s">
        <v>3186</v>
      </c>
    </row>
    <row r="19" spans="1:4" x14ac:dyDescent="0.3">
      <c r="C19" s="57" t="s">
        <v>89</v>
      </c>
      <c r="D19" s="57" t="s">
        <v>3187</v>
      </c>
    </row>
    <row r="20" spans="1:4" x14ac:dyDescent="0.3">
      <c r="B20" s="57" t="s">
        <v>3188</v>
      </c>
      <c r="C20" s="57" t="s">
        <v>63</v>
      </c>
      <c r="D20" s="57" t="s">
        <v>3189</v>
      </c>
    </row>
    <row r="21" spans="1:4" x14ac:dyDescent="0.3">
      <c r="B21" s="57" t="s">
        <v>3190</v>
      </c>
      <c r="C21" s="57" t="s">
        <v>65</v>
      </c>
      <c r="D21" s="57" t="s">
        <v>3191</v>
      </c>
    </row>
    <row r="22" spans="1:4" x14ac:dyDescent="0.3">
      <c r="B22" s="57" t="s">
        <v>3192</v>
      </c>
      <c r="C22" s="57" t="s">
        <v>63</v>
      </c>
      <c r="D22" s="57" t="s">
        <v>3193</v>
      </c>
    </row>
    <row r="23" spans="1:4" x14ac:dyDescent="0.3">
      <c r="B23" s="57" t="s">
        <v>3190</v>
      </c>
      <c r="C23" s="57" t="s">
        <v>65</v>
      </c>
      <c r="D23" s="57" t="s">
        <v>3194</v>
      </c>
    </row>
    <row r="24" spans="1:4" x14ac:dyDescent="0.3">
      <c r="C24" s="57" t="s">
        <v>67</v>
      </c>
      <c r="D24" s="57" t="s">
        <v>3195</v>
      </c>
    </row>
    <row r="25" spans="1:4" x14ac:dyDescent="0.3">
      <c r="B25" s="57" t="s">
        <v>3196</v>
      </c>
      <c r="C25" s="57" t="s">
        <v>63</v>
      </c>
      <c r="D25" s="57" t="s">
        <v>3197</v>
      </c>
    </row>
    <row r="26" spans="1:4" x14ac:dyDescent="0.3">
      <c r="B26" s="57" t="s">
        <v>3198</v>
      </c>
      <c r="C26" s="57" t="s">
        <v>65</v>
      </c>
      <c r="D26" s="57" t="s">
        <v>3199</v>
      </c>
    </row>
    <row r="27" spans="1:4" x14ac:dyDescent="0.3">
      <c r="C27" s="57" t="s">
        <v>67</v>
      </c>
      <c r="D27" s="57" t="s">
        <v>3200</v>
      </c>
    </row>
    <row r="28" spans="1:4" x14ac:dyDescent="0.3">
      <c r="A28" s="57" t="s">
        <v>121</v>
      </c>
      <c r="B28" s="57" t="s">
        <v>122</v>
      </c>
      <c r="C28" s="57" t="s">
        <v>59</v>
      </c>
      <c r="D28" s="57" t="s">
        <v>2628</v>
      </c>
    </row>
    <row r="29" spans="1:4" x14ac:dyDescent="0.3">
      <c r="A29" s="57" t="s">
        <v>17</v>
      </c>
      <c r="B29" s="57" t="s">
        <v>3201</v>
      </c>
      <c r="C29" s="57" t="s">
        <v>63</v>
      </c>
      <c r="D29" s="57" t="s">
        <v>3202</v>
      </c>
    </row>
    <row r="30" spans="1:4" x14ac:dyDescent="0.3">
      <c r="B30" s="57" t="s">
        <v>3203</v>
      </c>
      <c r="C30" s="57" t="s">
        <v>65</v>
      </c>
      <c r="D30" s="57" t="s">
        <v>3204</v>
      </c>
    </row>
    <row r="31" spans="1:4" x14ac:dyDescent="0.3">
      <c r="C31" s="57" t="s">
        <v>67</v>
      </c>
      <c r="D31" s="57" t="s">
        <v>3205</v>
      </c>
    </row>
    <row r="32" spans="1:4" x14ac:dyDescent="0.3">
      <c r="C32" s="57" t="s">
        <v>73</v>
      </c>
      <c r="D32" s="57" t="s">
        <v>3206</v>
      </c>
    </row>
    <row r="33" spans="2:4" x14ac:dyDescent="0.3">
      <c r="C33" s="57" t="s">
        <v>87</v>
      </c>
      <c r="D33" s="57" t="s">
        <v>3207</v>
      </c>
    </row>
    <row r="34" spans="2:4" x14ac:dyDescent="0.3">
      <c r="B34" s="57" t="s">
        <v>3208</v>
      </c>
      <c r="C34" s="57" t="s">
        <v>63</v>
      </c>
      <c r="D34" s="57" t="s">
        <v>3209</v>
      </c>
    </row>
    <row r="35" spans="2:4" x14ac:dyDescent="0.3">
      <c r="B35" s="57" t="s">
        <v>3176</v>
      </c>
      <c r="C35" s="57" t="s">
        <v>65</v>
      </c>
      <c r="D35" s="57" t="s">
        <v>3210</v>
      </c>
    </row>
    <row r="36" spans="2:4" x14ac:dyDescent="0.3">
      <c r="B36" s="57" t="s">
        <v>3211</v>
      </c>
      <c r="C36" s="57" t="s">
        <v>63</v>
      </c>
      <c r="D36" s="57" t="s">
        <v>3212</v>
      </c>
    </row>
    <row r="37" spans="2:4" x14ac:dyDescent="0.3">
      <c r="B37" s="57" t="s">
        <v>3190</v>
      </c>
      <c r="C37" s="57" t="s">
        <v>65</v>
      </c>
      <c r="D37" s="57" t="s">
        <v>3213</v>
      </c>
    </row>
    <row r="38" spans="2:4" x14ac:dyDescent="0.3">
      <c r="C38" s="57" t="s">
        <v>67</v>
      </c>
      <c r="D38" s="57" t="s">
        <v>3214</v>
      </c>
    </row>
    <row r="39" spans="2:4" x14ac:dyDescent="0.3">
      <c r="C39" s="57" t="s">
        <v>73</v>
      </c>
      <c r="D39" s="57" t="s">
        <v>3215</v>
      </c>
    </row>
    <row r="41" spans="2:4" x14ac:dyDescent="0.3">
      <c r="B41" s="57" t="s">
        <v>3216</v>
      </c>
      <c r="C41" s="57" t="s">
        <v>63</v>
      </c>
      <c r="D41" s="57" t="s">
        <v>3217</v>
      </c>
    </row>
    <row r="42" spans="2:4" x14ac:dyDescent="0.3">
      <c r="B42" s="57" t="s">
        <v>3218</v>
      </c>
      <c r="C42" s="57" t="s">
        <v>65</v>
      </c>
      <c r="D42" s="57" t="s">
        <v>3219</v>
      </c>
    </row>
    <row r="43" spans="2:4" x14ac:dyDescent="0.3">
      <c r="C43" s="57" t="s">
        <v>67</v>
      </c>
      <c r="D43" s="57" t="s">
        <v>3220</v>
      </c>
    </row>
    <row r="44" spans="2:4" x14ac:dyDescent="0.3">
      <c r="C44" s="57" t="s">
        <v>73</v>
      </c>
      <c r="D44" s="57" t="s">
        <v>3221</v>
      </c>
    </row>
    <row r="45" spans="2:4" x14ac:dyDescent="0.3">
      <c r="C45" s="57" t="s">
        <v>87</v>
      </c>
      <c r="D45" s="57" t="s">
        <v>3222</v>
      </c>
    </row>
    <row r="46" spans="2:4" x14ac:dyDescent="0.3">
      <c r="C46" s="57" t="s">
        <v>89</v>
      </c>
      <c r="D46" s="57" t="s">
        <v>3223</v>
      </c>
    </row>
    <row r="47" spans="2:4" x14ac:dyDescent="0.3">
      <c r="C47" s="57" t="s">
        <v>91</v>
      </c>
      <c r="D47" s="57" t="s">
        <v>3224</v>
      </c>
    </row>
    <row r="48" spans="2:4" x14ac:dyDescent="0.3">
      <c r="C48" s="57" t="s">
        <v>93</v>
      </c>
      <c r="D48" s="57" t="s">
        <v>3225</v>
      </c>
    </row>
    <row r="49" spans="1:4" x14ac:dyDescent="0.3">
      <c r="C49" s="57" t="s">
        <v>95</v>
      </c>
      <c r="D49" s="57" t="s">
        <v>3226</v>
      </c>
    </row>
    <row r="50" spans="1:4" x14ac:dyDescent="0.3">
      <c r="C50" s="57" t="s">
        <v>97</v>
      </c>
      <c r="D50" s="57" t="s">
        <v>3227</v>
      </c>
    </row>
    <row r="51" spans="1:4" x14ac:dyDescent="0.3">
      <c r="C51" s="57" t="s">
        <v>99</v>
      </c>
      <c r="D51" s="57" t="s">
        <v>3228</v>
      </c>
    </row>
    <row r="52" spans="1:4" x14ac:dyDescent="0.3">
      <c r="C52" s="57" t="s">
        <v>101</v>
      </c>
      <c r="D52" s="57" t="s">
        <v>3229</v>
      </c>
    </row>
    <row r="53" spans="1:4" x14ac:dyDescent="0.3">
      <c r="C53" s="57" t="s">
        <v>117</v>
      </c>
      <c r="D53" s="57" t="s">
        <v>3230</v>
      </c>
    </row>
    <row r="54" spans="1:4" x14ac:dyDescent="0.3">
      <c r="B54" s="57" t="s">
        <v>3231</v>
      </c>
      <c r="C54" s="57" t="s">
        <v>63</v>
      </c>
      <c r="D54" s="57" t="s">
        <v>3232</v>
      </c>
    </row>
    <row r="55" spans="1:4" x14ac:dyDescent="0.3">
      <c r="B55" s="57" t="s">
        <v>3233</v>
      </c>
      <c r="C55" s="57" t="s">
        <v>65</v>
      </c>
      <c r="D55" s="57" t="s">
        <v>3234</v>
      </c>
    </row>
    <row r="56" spans="1:4" x14ac:dyDescent="0.3">
      <c r="C56" s="57" t="s">
        <v>67</v>
      </c>
      <c r="D56" s="57" t="s">
        <v>3235</v>
      </c>
    </row>
    <row r="57" spans="1:4" x14ac:dyDescent="0.3">
      <c r="C57" s="57" t="s">
        <v>73</v>
      </c>
      <c r="D57" s="57" t="s">
        <v>3236</v>
      </c>
    </row>
    <row r="58" spans="1:4" x14ac:dyDescent="0.3">
      <c r="B58" s="57" t="s">
        <v>3237</v>
      </c>
      <c r="C58" s="57" t="s">
        <v>63</v>
      </c>
      <c r="D58" s="57" t="s">
        <v>3238</v>
      </c>
    </row>
    <row r="59" spans="1:4" x14ac:dyDescent="0.3">
      <c r="B59" s="57" t="s">
        <v>3218</v>
      </c>
      <c r="C59" s="57" t="s">
        <v>65</v>
      </c>
      <c r="D59" s="57" t="s">
        <v>3239</v>
      </c>
    </row>
    <row r="60" spans="1:4" x14ac:dyDescent="0.3">
      <c r="C60" s="57" t="s">
        <v>67</v>
      </c>
      <c r="D60" s="57" t="s">
        <v>3240</v>
      </c>
    </row>
    <row r="61" spans="1:4" x14ac:dyDescent="0.3">
      <c r="C61" s="57" t="s">
        <v>73</v>
      </c>
      <c r="D61" s="57" t="s">
        <v>3241</v>
      </c>
    </row>
    <row r="62" spans="1:4" x14ac:dyDescent="0.3">
      <c r="A62" s="57" t="s">
        <v>121</v>
      </c>
      <c r="B62" s="57" t="s">
        <v>122</v>
      </c>
      <c r="C62" s="57" t="s">
        <v>59</v>
      </c>
      <c r="D62" s="57" t="s">
        <v>2628</v>
      </c>
    </row>
    <row r="63" spans="1:4" x14ac:dyDescent="0.3">
      <c r="A63" s="57" t="s">
        <v>17</v>
      </c>
      <c r="B63" s="57" t="s">
        <v>3237</v>
      </c>
      <c r="C63" s="57" t="s">
        <v>87</v>
      </c>
      <c r="D63" s="57" t="s">
        <v>3242</v>
      </c>
    </row>
    <row r="64" spans="1:4" x14ac:dyDescent="0.3">
      <c r="B64" s="57" t="s">
        <v>3218</v>
      </c>
      <c r="C64" s="57" t="s">
        <v>89</v>
      </c>
      <c r="D64" s="57" t="s">
        <v>3243</v>
      </c>
    </row>
    <row r="65" spans="2:4" x14ac:dyDescent="0.3">
      <c r="C65" s="57" t="s">
        <v>91</v>
      </c>
      <c r="D65" s="57" t="s">
        <v>3244</v>
      </c>
    </row>
    <row r="66" spans="2:4" x14ac:dyDescent="0.3">
      <c r="C66" s="57" t="s">
        <v>93</v>
      </c>
      <c r="D66" s="57" t="s">
        <v>3245</v>
      </c>
    </row>
    <row r="67" spans="2:4" x14ac:dyDescent="0.3">
      <c r="B67" s="57" t="s">
        <v>3246</v>
      </c>
      <c r="C67" s="57" t="s">
        <v>63</v>
      </c>
      <c r="D67" s="57" t="s">
        <v>3247</v>
      </c>
    </row>
    <row r="68" spans="2:4" x14ac:dyDescent="0.3">
      <c r="B68" s="57" t="s">
        <v>3176</v>
      </c>
      <c r="C68" s="57" t="s">
        <v>65</v>
      </c>
      <c r="D68" s="57" t="s">
        <v>3248</v>
      </c>
    </row>
    <row r="69" spans="2:4" x14ac:dyDescent="0.3">
      <c r="B69" s="57" t="s">
        <v>3249</v>
      </c>
      <c r="C69" s="57" t="s">
        <v>63</v>
      </c>
      <c r="D69" s="57" t="s">
        <v>3250</v>
      </c>
    </row>
    <row r="70" spans="2:4" x14ac:dyDescent="0.3">
      <c r="B70" s="57" t="s">
        <v>3218</v>
      </c>
      <c r="C70" s="57" t="s">
        <v>65</v>
      </c>
      <c r="D70" s="57" t="s">
        <v>3251</v>
      </c>
    </row>
    <row r="71" spans="2:4" x14ac:dyDescent="0.3">
      <c r="B71" s="57" t="s">
        <v>3252</v>
      </c>
      <c r="C71" s="57" t="s">
        <v>63</v>
      </c>
      <c r="D71" s="57" t="s">
        <v>3253</v>
      </c>
    </row>
    <row r="72" spans="2:4" x14ac:dyDescent="0.3">
      <c r="B72" s="57" t="s">
        <v>3218</v>
      </c>
      <c r="C72" s="57" t="s">
        <v>65</v>
      </c>
      <c r="D72" s="57" t="s">
        <v>3254</v>
      </c>
    </row>
    <row r="73" spans="2:4" x14ac:dyDescent="0.3">
      <c r="C73" s="57" t="s">
        <v>67</v>
      </c>
      <c r="D73" s="57" t="s">
        <v>3255</v>
      </c>
    </row>
    <row r="74" spans="2:4" x14ac:dyDescent="0.3">
      <c r="C74" s="57" t="s">
        <v>73</v>
      </c>
      <c r="D74" s="57" t="s">
        <v>3256</v>
      </c>
    </row>
    <row r="75" spans="2:4" x14ac:dyDescent="0.3">
      <c r="C75" s="57" t="s">
        <v>87</v>
      </c>
      <c r="D75" s="57" t="s">
        <v>3257</v>
      </c>
    </row>
    <row r="76" spans="2:4" x14ac:dyDescent="0.3">
      <c r="B76" s="57" t="s">
        <v>3258</v>
      </c>
      <c r="C76" s="57" t="s">
        <v>63</v>
      </c>
      <c r="D76" s="57" t="s">
        <v>3259</v>
      </c>
    </row>
    <row r="77" spans="2:4" x14ac:dyDescent="0.3">
      <c r="B77" s="57" t="s">
        <v>3218</v>
      </c>
      <c r="C77" s="57" t="s">
        <v>65</v>
      </c>
      <c r="D77" s="57" t="s">
        <v>3260</v>
      </c>
    </row>
    <row r="78" spans="2:4" x14ac:dyDescent="0.3">
      <c r="C78" s="57" t="s">
        <v>67</v>
      </c>
      <c r="D78" s="57" t="s">
        <v>3261</v>
      </c>
    </row>
    <row r="79" spans="2:4" x14ac:dyDescent="0.3">
      <c r="C79" s="57" t="s">
        <v>73</v>
      </c>
      <c r="D79" s="57" t="s">
        <v>3262</v>
      </c>
    </row>
    <row r="80" spans="2:4" x14ac:dyDescent="0.3">
      <c r="C80" s="57" t="s">
        <v>87</v>
      </c>
      <c r="D80" s="57" t="s">
        <v>3263</v>
      </c>
    </row>
    <row r="81" spans="1:4" x14ac:dyDescent="0.3">
      <c r="C81" s="57" t="s">
        <v>89</v>
      </c>
      <c r="D81" s="57" t="s">
        <v>3264</v>
      </c>
    </row>
    <row r="82" spans="1:4" x14ac:dyDescent="0.3">
      <c r="B82" s="57" t="s">
        <v>3265</v>
      </c>
      <c r="C82" s="57" t="s">
        <v>63</v>
      </c>
      <c r="D82" s="57" t="s">
        <v>3266</v>
      </c>
    </row>
    <row r="83" spans="1:4" x14ac:dyDescent="0.3">
      <c r="B83" s="57" t="s">
        <v>3218</v>
      </c>
      <c r="C83" s="57" t="s">
        <v>65</v>
      </c>
      <c r="D83" s="57" t="s">
        <v>3267</v>
      </c>
    </row>
    <row r="84" spans="1:4" x14ac:dyDescent="0.3">
      <c r="C84" s="57" t="s">
        <v>67</v>
      </c>
      <c r="D84" s="57" t="s">
        <v>3268</v>
      </c>
    </row>
    <row r="85" spans="1:4" x14ac:dyDescent="0.3">
      <c r="C85" s="57" t="s">
        <v>73</v>
      </c>
      <c r="D85" s="57" t="s">
        <v>3269</v>
      </c>
    </row>
    <row r="86" spans="1:4" x14ac:dyDescent="0.3">
      <c r="B86" s="57" t="s">
        <v>3270</v>
      </c>
      <c r="C86" s="57" t="s">
        <v>63</v>
      </c>
      <c r="D86" s="57" t="s">
        <v>3271</v>
      </c>
    </row>
    <row r="87" spans="1:4" x14ac:dyDescent="0.3">
      <c r="B87" s="57" t="s">
        <v>3218</v>
      </c>
      <c r="C87" s="57" t="s">
        <v>65</v>
      </c>
      <c r="D87" s="57" t="s">
        <v>3272</v>
      </c>
    </row>
    <row r="88" spans="1:4" x14ac:dyDescent="0.3">
      <c r="C88" s="57" t="s">
        <v>67</v>
      </c>
      <c r="D88" s="57" t="s">
        <v>3273</v>
      </c>
    </row>
    <row r="89" spans="1:4" x14ac:dyDescent="0.3">
      <c r="C89" s="57" t="s">
        <v>73</v>
      </c>
      <c r="D89" s="57" t="s">
        <v>3274</v>
      </c>
    </row>
    <row r="90" spans="1:4" x14ac:dyDescent="0.3">
      <c r="C90" s="57" t="s">
        <v>87</v>
      </c>
      <c r="D90" s="57" t="s">
        <v>3275</v>
      </c>
    </row>
    <row r="91" spans="1:4" x14ac:dyDescent="0.3">
      <c r="C91" s="57" t="s">
        <v>89</v>
      </c>
      <c r="D91" s="57" t="s">
        <v>3276</v>
      </c>
    </row>
    <row r="92" spans="1:4" x14ac:dyDescent="0.3">
      <c r="C92" s="57" t="s">
        <v>91</v>
      </c>
      <c r="D92" s="57" t="s">
        <v>3277</v>
      </c>
    </row>
    <row r="93" spans="1:4" x14ac:dyDescent="0.3">
      <c r="C93" s="57" t="s">
        <v>93</v>
      </c>
      <c r="D93" s="57" t="s">
        <v>3278</v>
      </c>
    </row>
    <row r="94" spans="1:4" x14ac:dyDescent="0.3">
      <c r="C94" s="57" t="s">
        <v>95</v>
      </c>
      <c r="D94" s="57" t="s">
        <v>3279</v>
      </c>
    </row>
    <row r="95" spans="1:4" x14ac:dyDescent="0.3">
      <c r="A95" s="57" t="s">
        <v>121</v>
      </c>
      <c r="B95" s="57" t="s">
        <v>122</v>
      </c>
      <c r="C95" s="57" t="s">
        <v>59</v>
      </c>
      <c r="D95" s="57" t="s">
        <v>2628</v>
      </c>
    </row>
    <row r="96" spans="1:4" x14ac:dyDescent="0.3">
      <c r="A96" s="57" t="s">
        <v>17</v>
      </c>
      <c r="B96" s="57" t="s">
        <v>3280</v>
      </c>
      <c r="C96" s="57" t="s">
        <v>63</v>
      </c>
      <c r="D96" s="57" t="s">
        <v>3281</v>
      </c>
    </row>
    <row r="97" spans="2:4" x14ac:dyDescent="0.3">
      <c r="B97" s="57" t="s">
        <v>3218</v>
      </c>
      <c r="C97" s="57" t="s">
        <v>65</v>
      </c>
      <c r="D97" s="57" t="s">
        <v>3282</v>
      </c>
    </row>
    <row r="98" spans="2:4" x14ac:dyDescent="0.3">
      <c r="C98" s="57" t="s">
        <v>67</v>
      </c>
      <c r="D98" s="57" t="s">
        <v>3283</v>
      </c>
    </row>
    <row r="99" spans="2:4" x14ac:dyDescent="0.3">
      <c r="C99" s="57" t="s">
        <v>73</v>
      </c>
      <c r="D99" s="57" t="s">
        <v>3284</v>
      </c>
    </row>
    <row r="100" spans="2:4" x14ac:dyDescent="0.3">
      <c r="C100" s="57" t="s">
        <v>87</v>
      </c>
      <c r="D100" s="57" t="s">
        <v>3285</v>
      </c>
    </row>
    <row r="101" spans="2:4" x14ac:dyDescent="0.3">
      <c r="C101" s="57" t="s">
        <v>89</v>
      </c>
      <c r="D101" s="57" t="s">
        <v>3286</v>
      </c>
    </row>
    <row r="102" spans="2:4" x14ac:dyDescent="0.3">
      <c r="C102" s="57" t="s">
        <v>91</v>
      </c>
      <c r="D102" s="57" t="s">
        <v>3287</v>
      </c>
    </row>
    <row r="103" spans="2:4" x14ac:dyDescent="0.3">
      <c r="C103" s="57" t="s">
        <v>93</v>
      </c>
      <c r="D103" s="57" t="s">
        <v>3288</v>
      </c>
    </row>
    <row r="104" spans="2:4" x14ac:dyDescent="0.3">
      <c r="C104" s="57" t="s">
        <v>95</v>
      </c>
      <c r="D104" s="57" t="s">
        <v>3289</v>
      </c>
    </row>
    <row r="105" spans="2:4" x14ac:dyDescent="0.3">
      <c r="C105" s="57" t="s">
        <v>97</v>
      </c>
      <c r="D105" s="57" t="s">
        <v>3290</v>
      </c>
    </row>
    <row r="106" spans="2:4" x14ac:dyDescent="0.3">
      <c r="C106" s="57" t="s">
        <v>99</v>
      </c>
      <c r="D106" s="57" t="s">
        <v>3291</v>
      </c>
    </row>
    <row r="107" spans="2:4" x14ac:dyDescent="0.3">
      <c r="B107" s="57" t="s">
        <v>3292</v>
      </c>
      <c r="C107" s="57" t="s">
        <v>63</v>
      </c>
      <c r="D107" s="57" t="s">
        <v>3293</v>
      </c>
    </row>
    <row r="108" spans="2:4" x14ac:dyDescent="0.3">
      <c r="B108" s="57" t="s">
        <v>3218</v>
      </c>
      <c r="C108" s="57" t="s">
        <v>65</v>
      </c>
      <c r="D108" s="57" t="s">
        <v>3294</v>
      </c>
    </row>
    <row r="109" spans="2:4" x14ac:dyDescent="0.3">
      <c r="B109" s="57" t="s">
        <v>3295</v>
      </c>
      <c r="C109" s="57" t="s">
        <v>63</v>
      </c>
      <c r="D109" s="57" t="s">
        <v>3296</v>
      </c>
    </row>
    <row r="110" spans="2:4" x14ac:dyDescent="0.3">
      <c r="B110" s="57" t="s">
        <v>3218</v>
      </c>
      <c r="C110" s="57" t="s">
        <v>65</v>
      </c>
      <c r="D110" s="57" t="s">
        <v>3297</v>
      </c>
    </row>
    <row r="111" spans="2:4" x14ac:dyDescent="0.3">
      <c r="C111" s="57" t="s">
        <v>67</v>
      </c>
      <c r="D111" s="57" t="s">
        <v>3298</v>
      </c>
    </row>
    <row r="112" spans="2:4" x14ac:dyDescent="0.3">
      <c r="C112" s="57" t="s">
        <v>73</v>
      </c>
      <c r="D112" s="57" t="s">
        <v>3299</v>
      </c>
    </row>
    <row r="113" spans="1:4" x14ac:dyDescent="0.3">
      <c r="C113" s="57" t="s">
        <v>87</v>
      </c>
      <c r="D113" s="57" t="s">
        <v>3300</v>
      </c>
    </row>
    <row r="114" spans="1:4" x14ac:dyDescent="0.3">
      <c r="C114" s="57" t="s">
        <v>89</v>
      </c>
      <c r="D114" s="57" t="s">
        <v>3301</v>
      </c>
    </row>
    <row r="115" spans="1:4" x14ac:dyDescent="0.3">
      <c r="C115" s="57" t="s">
        <v>91</v>
      </c>
      <c r="D115" s="57" t="s">
        <v>3302</v>
      </c>
    </row>
    <row r="116" spans="1:4" x14ac:dyDescent="0.3">
      <c r="B116" s="57" t="s">
        <v>3303</v>
      </c>
      <c r="C116" s="57" t="s">
        <v>63</v>
      </c>
      <c r="D116" s="57" t="s">
        <v>3304</v>
      </c>
    </row>
    <row r="117" spans="1:4" x14ac:dyDescent="0.3">
      <c r="B117" s="57" t="s">
        <v>3218</v>
      </c>
      <c r="C117" s="57" t="s">
        <v>65</v>
      </c>
      <c r="D117" s="57" t="s">
        <v>3305</v>
      </c>
    </row>
    <row r="118" spans="1:4" x14ac:dyDescent="0.3">
      <c r="C118" s="57" t="s">
        <v>67</v>
      </c>
      <c r="D118" s="57" t="s">
        <v>3306</v>
      </c>
    </row>
    <row r="119" spans="1:4" x14ac:dyDescent="0.3">
      <c r="C119" s="57" t="s">
        <v>73</v>
      </c>
      <c r="D119" s="57" t="s">
        <v>3307</v>
      </c>
    </row>
    <row r="120" spans="1:4" x14ac:dyDescent="0.3">
      <c r="C120" s="57" t="s">
        <v>87</v>
      </c>
      <c r="D120" s="57" t="s">
        <v>3308</v>
      </c>
    </row>
    <row r="121" spans="1:4" x14ac:dyDescent="0.3">
      <c r="C121" s="57" t="s">
        <v>89</v>
      </c>
      <c r="D121" s="57" t="s">
        <v>3309</v>
      </c>
    </row>
    <row r="122" spans="1:4" x14ac:dyDescent="0.3">
      <c r="C122" s="57" t="s">
        <v>91</v>
      </c>
      <c r="D122" s="57" t="s">
        <v>3310</v>
      </c>
    </row>
    <row r="123" spans="1:4" x14ac:dyDescent="0.3">
      <c r="C123" s="57" t="s">
        <v>93</v>
      </c>
      <c r="D123" s="57" t="s">
        <v>3311</v>
      </c>
    </row>
    <row r="124" spans="1:4" x14ac:dyDescent="0.3">
      <c r="C124" s="57" t="s">
        <v>95</v>
      </c>
      <c r="D124" s="57" t="s">
        <v>3312</v>
      </c>
    </row>
    <row r="125" spans="1:4" x14ac:dyDescent="0.3">
      <c r="C125" s="57" t="s">
        <v>97</v>
      </c>
      <c r="D125" s="57" t="s">
        <v>3313</v>
      </c>
    </row>
    <row r="126" spans="1:4" x14ac:dyDescent="0.3">
      <c r="A126" s="57" t="s">
        <v>121</v>
      </c>
      <c r="B126" s="57" t="s">
        <v>122</v>
      </c>
      <c r="C126" s="57" t="s">
        <v>59</v>
      </c>
      <c r="D126" s="57" t="s">
        <v>2628</v>
      </c>
    </row>
    <row r="127" spans="1:4" x14ac:dyDescent="0.3">
      <c r="A127" s="57" t="s">
        <v>17</v>
      </c>
      <c r="B127" s="57" t="s">
        <v>3314</v>
      </c>
      <c r="C127" s="57" t="s">
        <v>63</v>
      </c>
      <c r="D127" s="57" t="s">
        <v>3315</v>
      </c>
    </row>
    <row r="128" spans="1:4" x14ac:dyDescent="0.3">
      <c r="B128" s="57" t="s">
        <v>3218</v>
      </c>
      <c r="C128" s="57" t="s">
        <v>65</v>
      </c>
      <c r="D128" s="57" t="s">
        <v>3316</v>
      </c>
    </row>
    <row r="129" spans="3:4" x14ac:dyDescent="0.3">
      <c r="C129" s="57" t="s">
        <v>67</v>
      </c>
      <c r="D129" s="57" t="s">
        <v>3317</v>
      </c>
    </row>
    <row r="130" spans="3:4" x14ac:dyDescent="0.3">
      <c r="C130" s="57" t="s">
        <v>73</v>
      </c>
      <c r="D130" s="57" t="s">
        <v>3318</v>
      </c>
    </row>
    <row r="131" spans="3:4" x14ac:dyDescent="0.3">
      <c r="C131" s="57" t="s">
        <v>87</v>
      </c>
      <c r="D131" s="57" t="s">
        <v>3319</v>
      </c>
    </row>
    <row r="132" spans="3:4" x14ac:dyDescent="0.3">
      <c r="C132" s="57" t="s">
        <v>89</v>
      </c>
      <c r="D132" s="57" t="s">
        <v>3320</v>
      </c>
    </row>
    <row r="133" spans="3:4" x14ac:dyDescent="0.3">
      <c r="C133" s="57" t="s">
        <v>91</v>
      </c>
      <c r="D133" s="57" t="s">
        <v>3321</v>
      </c>
    </row>
    <row r="134" spans="3:4" x14ac:dyDescent="0.3">
      <c r="C134" s="57" t="s">
        <v>93</v>
      </c>
      <c r="D134" s="57" t="s">
        <v>3322</v>
      </c>
    </row>
    <row r="135" spans="3:4" x14ac:dyDescent="0.3">
      <c r="C135" s="57" t="s">
        <v>95</v>
      </c>
      <c r="D135" s="57" t="s">
        <v>3323</v>
      </c>
    </row>
    <row r="136" spans="3:4" x14ac:dyDescent="0.3">
      <c r="C136" s="57" t="s">
        <v>97</v>
      </c>
      <c r="D136" s="57" t="s">
        <v>3324</v>
      </c>
    </row>
    <row r="137" spans="3:4" x14ac:dyDescent="0.3">
      <c r="C137" s="57" t="s">
        <v>99</v>
      </c>
      <c r="D137" s="57" t="s">
        <v>3325</v>
      </c>
    </row>
    <row r="138" spans="3:4" x14ac:dyDescent="0.3">
      <c r="C138" s="57" t="s">
        <v>101</v>
      </c>
      <c r="D138" s="57" t="s">
        <v>3326</v>
      </c>
    </row>
    <row r="139" spans="3:4" x14ac:dyDescent="0.3">
      <c r="C139" s="57" t="s">
        <v>117</v>
      </c>
      <c r="D139" s="57" t="s">
        <v>3327</v>
      </c>
    </row>
    <row r="140" spans="3:4" x14ac:dyDescent="0.3">
      <c r="C140" s="57" t="s">
        <v>119</v>
      </c>
      <c r="D140" s="57" t="s">
        <v>3328</v>
      </c>
    </row>
    <row r="141" spans="3:4" x14ac:dyDescent="0.3">
      <c r="C141" s="57" t="s">
        <v>279</v>
      </c>
      <c r="D141" s="57" t="s">
        <v>3329</v>
      </c>
    </row>
    <row r="142" spans="3:4" x14ac:dyDescent="0.3">
      <c r="C142" s="57" t="s">
        <v>321</v>
      </c>
      <c r="D142" s="57" t="s">
        <v>3330</v>
      </c>
    </row>
    <row r="143" spans="3:4" x14ac:dyDescent="0.3">
      <c r="C143" s="57" t="s">
        <v>380</v>
      </c>
      <c r="D143" s="57" t="s">
        <v>3331</v>
      </c>
    </row>
    <row r="144" spans="3:4" x14ac:dyDescent="0.3">
      <c r="C144" s="57" t="s">
        <v>382</v>
      </c>
      <c r="D144" s="57" t="s">
        <v>3332</v>
      </c>
    </row>
    <row r="145" spans="2:4" x14ac:dyDescent="0.3">
      <c r="C145" s="57" t="s">
        <v>403</v>
      </c>
      <c r="D145" s="57" t="s">
        <v>3333</v>
      </c>
    </row>
    <row r="146" spans="2:4" x14ac:dyDescent="0.3">
      <c r="B146" s="57" t="s">
        <v>3334</v>
      </c>
      <c r="C146" s="57" t="s">
        <v>63</v>
      </c>
      <c r="D146" s="57" t="s">
        <v>3335</v>
      </c>
    </row>
    <row r="147" spans="2:4" x14ac:dyDescent="0.3">
      <c r="B147" s="57" t="s">
        <v>3218</v>
      </c>
      <c r="C147" s="57" t="s">
        <v>65</v>
      </c>
      <c r="D147" s="57" t="s">
        <v>3336</v>
      </c>
    </row>
    <row r="148" spans="2:4" x14ac:dyDescent="0.3">
      <c r="C148" s="57" t="s">
        <v>67</v>
      </c>
      <c r="D148" s="57" t="s">
        <v>3337</v>
      </c>
    </row>
    <row r="149" spans="2:4" x14ac:dyDescent="0.3">
      <c r="C149" s="57" t="s">
        <v>73</v>
      </c>
      <c r="D149" s="57" t="s">
        <v>3338</v>
      </c>
    </row>
    <row r="150" spans="2:4" x14ac:dyDescent="0.3">
      <c r="C150" s="57" t="s">
        <v>87</v>
      </c>
      <c r="D150" s="57" t="s">
        <v>3339</v>
      </c>
    </row>
    <row r="151" spans="2:4" x14ac:dyDescent="0.3">
      <c r="C151" s="57" t="s">
        <v>89</v>
      </c>
      <c r="D151" s="57" t="s">
        <v>3340</v>
      </c>
    </row>
    <row r="152" spans="2:4" x14ac:dyDescent="0.3">
      <c r="C152" s="57" t="s">
        <v>91</v>
      </c>
      <c r="D152" s="57" t="s">
        <v>3341</v>
      </c>
    </row>
    <row r="153" spans="2:4" x14ac:dyDescent="0.3">
      <c r="C153" s="57" t="s">
        <v>93</v>
      </c>
      <c r="D153" s="57" t="s">
        <v>3342</v>
      </c>
    </row>
    <row r="154" spans="2:4" x14ac:dyDescent="0.3">
      <c r="C154" s="57" t="s">
        <v>95</v>
      </c>
      <c r="D154" s="57" t="s">
        <v>3343</v>
      </c>
    </row>
    <row r="155" spans="2:4" x14ac:dyDescent="0.3">
      <c r="C155" s="57" t="s">
        <v>97</v>
      </c>
      <c r="D155" s="57" t="s">
        <v>3344</v>
      </c>
    </row>
    <row r="156" spans="2:4" x14ac:dyDescent="0.3">
      <c r="C156" s="57" t="s">
        <v>99</v>
      </c>
      <c r="D156" s="57" t="s">
        <v>3345</v>
      </c>
    </row>
    <row r="157" spans="2:4" x14ac:dyDescent="0.3">
      <c r="C157" s="57" t="s">
        <v>101</v>
      </c>
      <c r="D157" s="57" t="s">
        <v>3346</v>
      </c>
    </row>
    <row r="158" spans="2:4" x14ac:dyDescent="0.3">
      <c r="C158" s="57" t="s">
        <v>117</v>
      </c>
      <c r="D158" s="57" t="s">
        <v>3347</v>
      </c>
    </row>
    <row r="159" spans="2:4" x14ac:dyDescent="0.3">
      <c r="C159" s="57" t="s">
        <v>119</v>
      </c>
      <c r="D159" s="57" t="s">
        <v>3348</v>
      </c>
    </row>
    <row r="160" spans="2:4" x14ac:dyDescent="0.3">
      <c r="C160" s="57" t="s">
        <v>279</v>
      </c>
      <c r="D160" s="57" t="s">
        <v>3349</v>
      </c>
    </row>
    <row r="161" spans="1:4" x14ac:dyDescent="0.3">
      <c r="C161" s="57" t="s">
        <v>321</v>
      </c>
      <c r="D161" s="57" t="s">
        <v>3350</v>
      </c>
    </row>
    <row r="162" spans="1:4" x14ac:dyDescent="0.3">
      <c r="C162" s="57" t="s">
        <v>380</v>
      </c>
      <c r="D162" s="57" t="s">
        <v>3351</v>
      </c>
    </row>
    <row r="163" spans="1:4" x14ac:dyDescent="0.3">
      <c r="A163" s="57" t="s">
        <v>121</v>
      </c>
      <c r="B163" s="57" t="s">
        <v>122</v>
      </c>
      <c r="C163" s="57" t="s">
        <v>59</v>
      </c>
      <c r="D163" s="57" t="s">
        <v>2628</v>
      </c>
    </row>
    <row r="164" spans="1:4" x14ac:dyDescent="0.3">
      <c r="A164" s="57" t="s">
        <v>17</v>
      </c>
      <c r="B164" s="57" t="s">
        <v>3352</v>
      </c>
      <c r="C164" s="57" t="s">
        <v>63</v>
      </c>
      <c r="D164" s="57" t="s">
        <v>3353</v>
      </c>
    </row>
    <row r="165" spans="1:4" x14ac:dyDescent="0.3">
      <c r="B165" s="57" t="s">
        <v>3218</v>
      </c>
      <c r="C165" s="57" t="s">
        <v>65</v>
      </c>
      <c r="D165" s="57" t="s">
        <v>3354</v>
      </c>
    </row>
    <row r="166" spans="1:4" x14ac:dyDescent="0.3">
      <c r="C166" s="57" t="s">
        <v>67</v>
      </c>
      <c r="D166" s="57" t="s">
        <v>3355</v>
      </c>
    </row>
    <row r="167" spans="1:4" x14ac:dyDescent="0.3">
      <c r="C167" s="57" t="s">
        <v>73</v>
      </c>
      <c r="D167" s="57" t="s">
        <v>3356</v>
      </c>
    </row>
    <row r="168" spans="1:4" x14ac:dyDescent="0.3">
      <c r="C168" s="57" t="s">
        <v>87</v>
      </c>
      <c r="D168" s="57" t="s">
        <v>3357</v>
      </c>
    </row>
    <row r="169" spans="1:4" x14ac:dyDescent="0.3">
      <c r="C169" s="57" t="s">
        <v>89</v>
      </c>
      <c r="D169" s="57" t="s">
        <v>3358</v>
      </c>
    </row>
    <row r="170" spans="1:4" x14ac:dyDescent="0.3">
      <c r="C170" s="57" t="s">
        <v>91</v>
      </c>
      <c r="D170" s="57" t="s">
        <v>3359</v>
      </c>
    </row>
    <row r="171" spans="1:4" x14ac:dyDescent="0.3">
      <c r="C171" s="57" t="s">
        <v>93</v>
      </c>
      <c r="D171" s="57" t="s">
        <v>3360</v>
      </c>
    </row>
    <row r="172" spans="1:4" x14ac:dyDescent="0.3">
      <c r="C172" s="57" t="s">
        <v>95</v>
      </c>
      <c r="D172" s="57" t="s">
        <v>3361</v>
      </c>
    </row>
    <row r="173" spans="1:4" x14ac:dyDescent="0.3">
      <c r="C173" s="57" t="s">
        <v>97</v>
      </c>
      <c r="D173" s="57" t="s">
        <v>3362</v>
      </c>
    </row>
    <row r="174" spans="1:4" x14ac:dyDescent="0.3">
      <c r="C174" s="57" t="s">
        <v>99</v>
      </c>
      <c r="D174" s="57" t="s">
        <v>3363</v>
      </c>
    </row>
    <row r="175" spans="1:4" x14ac:dyDescent="0.3">
      <c r="C175" s="57" t="s">
        <v>101</v>
      </c>
      <c r="D175" s="57" t="s">
        <v>3364</v>
      </c>
    </row>
    <row r="176" spans="1:4" x14ac:dyDescent="0.3">
      <c r="C176" s="57" t="s">
        <v>117</v>
      </c>
      <c r="D176" s="57" t="s">
        <v>3365</v>
      </c>
    </row>
    <row r="177" spans="2:4" x14ac:dyDescent="0.3">
      <c r="C177" s="57" t="s">
        <v>119</v>
      </c>
      <c r="D177" s="57" t="s">
        <v>3366</v>
      </c>
    </row>
    <row r="178" spans="2:4" x14ac:dyDescent="0.3">
      <c r="C178" s="57" t="s">
        <v>279</v>
      </c>
      <c r="D178" s="57" t="s">
        <v>3367</v>
      </c>
    </row>
    <row r="179" spans="2:4" x14ac:dyDescent="0.3">
      <c r="C179" s="57" t="s">
        <v>321</v>
      </c>
      <c r="D179" s="57" t="s">
        <v>3368</v>
      </c>
    </row>
    <row r="180" spans="2:4" x14ac:dyDescent="0.3">
      <c r="C180" s="57" t="s">
        <v>380</v>
      </c>
      <c r="D180" s="57" t="s">
        <v>3369</v>
      </c>
    </row>
    <row r="181" spans="2:4" x14ac:dyDescent="0.3">
      <c r="C181" s="57" t="s">
        <v>382</v>
      </c>
      <c r="D181" s="57" t="s">
        <v>3370</v>
      </c>
    </row>
    <row r="182" spans="2:4" x14ac:dyDescent="0.3">
      <c r="C182" s="57" t="s">
        <v>403</v>
      </c>
      <c r="D182" s="57" t="s">
        <v>3371</v>
      </c>
    </row>
    <row r="183" spans="2:4" x14ac:dyDescent="0.3">
      <c r="C183" s="57" t="s">
        <v>405</v>
      </c>
      <c r="D183" s="57" t="s">
        <v>3372</v>
      </c>
    </row>
    <row r="184" spans="2:4" x14ac:dyDescent="0.3">
      <c r="C184" s="57" t="s">
        <v>1555</v>
      </c>
      <c r="D184" s="57" t="s">
        <v>3373</v>
      </c>
    </row>
    <row r="185" spans="2:4" x14ac:dyDescent="0.3">
      <c r="C185" s="57" t="s">
        <v>1557</v>
      </c>
      <c r="D185" s="57" t="s">
        <v>3374</v>
      </c>
    </row>
    <row r="186" spans="2:4" x14ac:dyDescent="0.3">
      <c r="C186" s="57" t="s">
        <v>3375</v>
      </c>
      <c r="D186" s="57" t="s">
        <v>3376</v>
      </c>
    </row>
    <row r="187" spans="2:4" x14ac:dyDescent="0.3">
      <c r="C187" s="57" t="s">
        <v>3377</v>
      </c>
      <c r="D187" s="57" t="s">
        <v>3378</v>
      </c>
    </row>
    <row r="188" spans="2:4" x14ac:dyDescent="0.3">
      <c r="B188" s="57" t="s">
        <v>3379</v>
      </c>
      <c r="C188" s="57" t="s">
        <v>63</v>
      </c>
      <c r="D188" s="57" t="s">
        <v>3380</v>
      </c>
    </row>
    <row r="189" spans="2:4" x14ac:dyDescent="0.3">
      <c r="B189" s="57" t="s">
        <v>3218</v>
      </c>
      <c r="C189" s="57" t="s">
        <v>65</v>
      </c>
      <c r="D189" s="57" t="s">
        <v>3381</v>
      </c>
    </row>
    <row r="190" spans="2:4" x14ac:dyDescent="0.3">
      <c r="C190" s="57" t="s">
        <v>67</v>
      </c>
      <c r="D190" s="57" t="s">
        <v>3382</v>
      </c>
    </row>
    <row r="191" spans="2:4" x14ac:dyDescent="0.3">
      <c r="C191" s="57" t="s">
        <v>73</v>
      </c>
      <c r="D191" s="57" t="s">
        <v>3383</v>
      </c>
    </row>
    <row r="192" spans="2:4" x14ac:dyDescent="0.3">
      <c r="C192" s="57" t="s">
        <v>87</v>
      </c>
      <c r="D192" s="57" t="s">
        <v>3384</v>
      </c>
    </row>
    <row r="193" spans="1:4" x14ac:dyDescent="0.3">
      <c r="C193" s="57" t="s">
        <v>89</v>
      </c>
      <c r="D193" s="57" t="s">
        <v>3385</v>
      </c>
    </row>
    <row r="194" spans="1:4" x14ac:dyDescent="0.3">
      <c r="C194" s="57" t="s">
        <v>91</v>
      </c>
      <c r="D194" s="57" t="s">
        <v>3386</v>
      </c>
    </row>
    <row r="195" spans="1:4" x14ac:dyDescent="0.3">
      <c r="C195" s="57" t="s">
        <v>93</v>
      </c>
      <c r="D195" s="57" t="s">
        <v>3387</v>
      </c>
    </row>
    <row r="196" spans="1:4" x14ac:dyDescent="0.3">
      <c r="C196" s="57" t="s">
        <v>95</v>
      </c>
      <c r="D196" s="57" t="s">
        <v>3388</v>
      </c>
    </row>
    <row r="197" spans="1:4" x14ac:dyDescent="0.3">
      <c r="C197" s="57" t="s">
        <v>97</v>
      </c>
      <c r="D197" s="57" t="s">
        <v>3389</v>
      </c>
    </row>
    <row r="198" spans="1:4" x14ac:dyDescent="0.3">
      <c r="A198" s="57" t="s">
        <v>121</v>
      </c>
      <c r="B198" s="57" t="s">
        <v>122</v>
      </c>
      <c r="C198" s="57" t="s">
        <v>59</v>
      </c>
      <c r="D198" s="57" t="s">
        <v>2628</v>
      </c>
    </row>
    <row r="199" spans="1:4" x14ac:dyDescent="0.3">
      <c r="A199" s="57" t="s">
        <v>17</v>
      </c>
      <c r="B199" s="57" t="s">
        <v>3390</v>
      </c>
      <c r="C199" s="57" t="s">
        <v>63</v>
      </c>
      <c r="D199" s="57" t="s">
        <v>3391</v>
      </c>
    </row>
    <row r="200" spans="1:4" x14ac:dyDescent="0.3">
      <c r="B200" s="57" t="s">
        <v>3218</v>
      </c>
      <c r="C200" s="57" t="s">
        <v>65</v>
      </c>
      <c r="D200" s="57" t="s">
        <v>3392</v>
      </c>
    </row>
    <row r="201" spans="1:4" x14ac:dyDescent="0.3">
      <c r="C201" s="57" t="s">
        <v>67</v>
      </c>
      <c r="D201" s="57" t="s">
        <v>3393</v>
      </c>
    </row>
    <row r="202" spans="1:4" x14ac:dyDescent="0.3">
      <c r="C202" s="57" t="s">
        <v>73</v>
      </c>
      <c r="D202" s="57" t="s">
        <v>3394</v>
      </c>
    </row>
    <row r="203" spans="1:4" x14ac:dyDescent="0.3">
      <c r="C203" s="57" t="s">
        <v>87</v>
      </c>
      <c r="D203" s="57" t="s">
        <v>3395</v>
      </c>
    </row>
    <row r="204" spans="1:4" x14ac:dyDescent="0.3">
      <c r="C204" s="57" t="s">
        <v>89</v>
      </c>
      <c r="D204" s="57" t="s">
        <v>3396</v>
      </c>
    </row>
    <row r="205" spans="1:4" x14ac:dyDescent="0.3">
      <c r="C205" s="57" t="s">
        <v>91</v>
      </c>
      <c r="D205" s="57" t="s">
        <v>3397</v>
      </c>
    </row>
    <row r="206" spans="1:4" x14ac:dyDescent="0.3">
      <c r="B206" s="57" t="s">
        <v>3398</v>
      </c>
      <c r="C206" s="57" t="s">
        <v>63</v>
      </c>
      <c r="D206" s="57" t="s">
        <v>3399</v>
      </c>
    </row>
    <row r="207" spans="1:4" x14ac:dyDescent="0.3">
      <c r="B207" s="57" t="s">
        <v>3218</v>
      </c>
      <c r="C207" s="57" t="s">
        <v>65</v>
      </c>
      <c r="D207" s="57" t="s">
        <v>3400</v>
      </c>
    </row>
    <row r="208" spans="1:4" x14ac:dyDescent="0.3">
      <c r="C208" s="57" t="s">
        <v>67</v>
      </c>
      <c r="D208" s="57" t="s">
        <v>3401</v>
      </c>
    </row>
    <row r="209" spans="2:4" x14ac:dyDescent="0.3">
      <c r="C209" s="57" t="s">
        <v>73</v>
      </c>
      <c r="D209" s="57" t="s">
        <v>3402</v>
      </c>
    </row>
    <row r="210" spans="2:4" x14ac:dyDescent="0.3">
      <c r="C210" s="57" t="s">
        <v>87</v>
      </c>
      <c r="D210" s="57" t="s">
        <v>3403</v>
      </c>
    </row>
    <row r="211" spans="2:4" x14ac:dyDescent="0.3">
      <c r="C211" s="57" t="s">
        <v>89</v>
      </c>
      <c r="D211" s="57" t="s">
        <v>3404</v>
      </c>
    </row>
    <row r="212" spans="2:4" x14ac:dyDescent="0.3">
      <c r="C212" s="57" t="s">
        <v>91</v>
      </c>
      <c r="D212" s="57" t="s">
        <v>3405</v>
      </c>
    </row>
    <row r="213" spans="2:4" x14ac:dyDescent="0.3">
      <c r="C213" s="57" t="s">
        <v>93</v>
      </c>
      <c r="D213" s="57" t="s">
        <v>3406</v>
      </c>
    </row>
    <row r="214" spans="2:4" x14ac:dyDescent="0.3">
      <c r="C214" s="57" t="s">
        <v>95</v>
      </c>
      <c r="D214" s="57" t="s">
        <v>3407</v>
      </c>
    </row>
    <row r="215" spans="2:4" x14ac:dyDescent="0.3">
      <c r="C215" s="57" t="s">
        <v>97</v>
      </c>
      <c r="D215" s="57" t="s">
        <v>3408</v>
      </c>
    </row>
    <row r="216" spans="2:4" x14ac:dyDescent="0.3">
      <c r="C216" s="57" t="s">
        <v>99</v>
      </c>
      <c r="D216" s="57" t="s">
        <v>3409</v>
      </c>
    </row>
    <row r="217" spans="2:4" x14ac:dyDescent="0.3">
      <c r="C217" s="57" t="s">
        <v>101</v>
      </c>
      <c r="D217" s="57" t="s">
        <v>3410</v>
      </c>
    </row>
    <row r="218" spans="2:4" x14ac:dyDescent="0.3">
      <c r="C218" s="57" t="s">
        <v>117</v>
      </c>
      <c r="D218" s="57" t="s">
        <v>3411</v>
      </c>
    </row>
    <row r="219" spans="2:4" x14ac:dyDescent="0.3">
      <c r="C219" s="57" t="s">
        <v>119</v>
      </c>
      <c r="D219" s="57" t="s">
        <v>3412</v>
      </c>
    </row>
    <row r="220" spans="2:4" x14ac:dyDescent="0.3">
      <c r="C220" s="57" t="s">
        <v>279</v>
      </c>
      <c r="D220" s="57" t="s">
        <v>3413</v>
      </c>
    </row>
    <row r="221" spans="2:4" x14ac:dyDescent="0.3">
      <c r="B221" s="57" t="s">
        <v>3414</v>
      </c>
      <c r="C221" s="57" t="s">
        <v>63</v>
      </c>
      <c r="D221" s="57" t="s">
        <v>3415</v>
      </c>
    </row>
    <row r="222" spans="2:4" x14ac:dyDescent="0.3">
      <c r="B222" s="57" t="s">
        <v>3218</v>
      </c>
      <c r="C222" s="57" t="s">
        <v>65</v>
      </c>
      <c r="D222" s="57" t="s">
        <v>3416</v>
      </c>
    </row>
    <row r="223" spans="2:4" x14ac:dyDescent="0.3">
      <c r="C223" s="57" t="s">
        <v>67</v>
      </c>
      <c r="D223" s="57" t="s">
        <v>3417</v>
      </c>
    </row>
    <row r="224" spans="2:4" x14ac:dyDescent="0.3">
      <c r="C224" s="57" t="s">
        <v>73</v>
      </c>
      <c r="D224" s="57" t="s">
        <v>3418</v>
      </c>
    </row>
    <row r="225" spans="1:4" x14ac:dyDescent="0.3">
      <c r="C225" s="57" t="s">
        <v>87</v>
      </c>
      <c r="D225" s="57" t="s">
        <v>3419</v>
      </c>
    </row>
    <row r="226" spans="1:4" x14ac:dyDescent="0.3">
      <c r="C226" s="57" t="s">
        <v>89</v>
      </c>
      <c r="D226" s="57" t="s">
        <v>3420</v>
      </c>
    </row>
    <row r="227" spans="1:4" x14ac:dyDescent="0.3">
      <c r="C227" s="57" t="s">
        <v>91</v>
      </c>
      <c r="D227" s="57" t="s">
        <v>3421</v>
      </c>
    </row>
    <row r="228" spans="1:4" x14ac:dyDescent="0.3">
      <c r="C228" s="57" t="s">
        <v>93</v>
      </c>
      <c r="D228" s="57" t="s">
        <v>3422</v>
      </c>
    </row>
    <row r="229" spans="1:4" x14ac:dyDescent="0.3">
      <c r="C229" s="57" t="s">
        <v>95</v>
      </c>
      <c r="D229" s="57" t="s">
        <v>3423</v>
      </c>
    </row>
    <row r="230" spans="1:4" x14ac:dyDescent="0.3">
      <c r="C230" s="57" t="s">
        <v>97</v>
      </c>
      <c r="D230" s="57" t="s">
        <v>3424</v>
      </c>
    </row>
    <row r="231" spans="1:4" x14ac:dyDescent="0.3">
      <c r="C231" s="57" t="s">
        <v>99</v>
      </c>
      <c r="D231" s="57" t="s">
        <v>3425</v>
      </c>
    </row>
    <row r="232" spans="1:4" x14ac:dyDescent="0.3">
      <c r="C232" s="57" t="s">
        <v>101</v>
      </c>
      <c r="D232" s="57" t="s">
        <v>3426</v>
      </c>
    </row>
    <row r="233" spans="1:4" x14ac:dyDescent="0.3">
      <c r="C233" s="57" t="s">
        <v>117</v>
      </c>
      <c r="D233" s="57" t="s">
        <v>3427</v>
      </c>
    </row>
    <row r="234" spans="1:4" x14ac:dyDescent="0.3">
      <c r="C234" s="57" t="s">
        <v>119</v>
      </c>
      <c r="D234" s="57" t="s">
        <v>3428</v>
      </c>
    </row>
    <row r="235" spans="1:4" x14ac:dyDescent="0.3">
      <c r="A235" s="57" t="s">
        <v>121</v>
      </c>
      <c r="B235" s="57" t="s">
        <v>122</v>
      </c>
      <c r="C235" s="57" t="s">
        <v>59</v>
      </c>
      <c r="D235" s="57" t="s">
        <v>2628</v>
      </c>
    </row>
    <row r="236" spans="1:4" x14ac:dyDescent="0.3">
      <c r="A236" s="57" t="s">
        <v>17</v>
      </c>
      <c r="B236" s="57" t="s">
        <v>3429</v>
      </c>
      <c r="C236" s="57" t="s">
        <v>63</v>
      </c>
      <c r="D236" s="57" t="s">
        <v>3430</v>
      </c>
    </row>
    <row r="237" spans="1:4" x14ac:dyDescent="0.3">
      <c r="B237" s="57" t="s">
        <v>3218</v>
      </c>
      <c r="C237" s="57" t="s">
        <v>65</v>
      </c>
      <c r="D237" s="57" t="s">
        <v>3431</v>
      </c>
    </row>
    <row r="238" spans="1:4" x14ac:dyDescent="0.3">
      <c r="C238" s="57" t="s">
        <v>67</v>
      </c>
      <c r="D238" s="57" t="s">
        <v>3432</v>
      </c>
    </row>
    <row r="239" spans="1:4" x14ac:dyDescent="0.3">
      <c r="C239" s="57" t="s">
        <v>73</v>
      </c>
      <c r="D239" s="57" t="s">
        <v>3433</v>
      </c>
    </row>
    <row r="240" spans="1:4" x14ac:dyDescent="0.3">
      <c r="C240" s="57" t="s">
        <v>87</v>
      </c>
      <c r="D240" s="57" t="s">
        <v>3434</v>
      </c>
    </row>
    <row r="241" spans="2:4" x14ac:dyDescent="0.3">
      <c r="C241" s="57" t="s">
        <v>89</v>
      </c>
      <c r="D241" s="57" t="s">
        <v>3435</v>
      </c>
    </row>
    <row r="242" spans="2:4" x14ac:dyDescent="0.3">
      <c r="C242" s="57" t="s">
        <v>91</v>
      </c>
      <c r="D242" s="57" t="s">
        <v>3436</v>
      </c>
    </row>
    <row r="243" spans="2:4" x14ac:dyDescent="0.3">
      <c r="C243" s="57" t="s">
        <v>93</v>
      </c>
      <c r="D243" s="57" t="s">
        <v>3437</v>
      </c>
    </row>
    <row r="244" spans="2:4" x14ac:dyDescent="0.3">
      <c r="C244" s="57" t="s">
        <v>95</v>
      </c>
      <c r="D244" s="57" t="s">
        <v>3438</v>
      </c>
    </row>
    <row r="245" spans="2:4" x14ac:dyDescent="0.3">
      <c r="C245" s="57" t="s">
        <v>97</v>
      </c>
      <c r="D245" s="57" t="s">
        <v>3439</v>
      </c>
    </row>
    <row r="246" spans="2:4" x14ac:dyDescent="0.3">
      <c r="C246" s="57" t="s">
        <v>99</v>
      </c>
      <c r="D246" s="57" t="s">
        <v>3440</v>
      </c>
    </row>
    <row r="247" spans="2:4" x14ac:dyDescent="0.3">
      <c r="C247" s="57" t="s">
        <v>101</v>
      </c>
      <c r="D247" s="57" t="s">
        <v>3441</v>
      </c>
    </row>
    <row r="248" spans="2:4" x14ac:dyDescent="0.3">
      <c r="B248" s="57" t="s">
        <v>3442</v>
      </c>
      <c r="C248" s="57" t="s">
        <v>63</v>
      </c>
      <c r="D248" s="57" t="s">
        <v>3443</v>
      </c>
    </row>
    <row r="249" spans="2:4" x14ac:dyDescent="0.3">
      <c r="B249" s="57" t="s">
        <v>3218</v>
      </c>
      <c r="C249" s="57" t="s">
        <v>65</v>
      </c>
      <c r="D249" s="57" t="s">
        <v>3444</v>
      </c>
    </row>
    <row r="250" spans="2:4" x14ac:dyDescent="0.3">
      <c r="C250" s="57" t="s">
        <v>67</v>
      </c>
      <c r="D250" s="57" t="s">
        <v>3445</v>
      </c>
    </row>
    <row r="251" spans="2:4" x14ac:dyDescent="0.3">
      <c r="C251" s="57" t="s">
        <v>73</v>
      </c>
      <c r="D251" s="57" t="s">
        <v>3446</v>
      </c>
    </row>
    <row r="252" spans="2:4" x14ac:dyDescent="0.3">
      <c r="C252" s="57" t="s">
        <v>87</v>
      </c>
      <c r="D252" s="57" t="s">
        <v>3447</v>
      </c>
    </row>
    <row r="253" spans="2:4" x14ac:dyDescent="0.3">
      <c r="C253" s="57" t="s">
        <v>89</v>
      </c>
      <c r="D253" s="57" t="s">
        <v>3448</v>
      </c>
    </row>
    <row r="254" spans="2:4" x14ac:dyDescent="0.3">
      <c r="C254" s="57" t="s">
        <v>91</v>
      </c>
      <c r="D254" s="57" t="s">
        <v>3449</v>
      </c>
    </row>
    <row r="255" spans="2:4" x14ac:dyDescent="0.3">
      <c r="C255" s="57" t="s">
        <v>93</v>
      </c>
      <c r="D255" s="57" t="s">
        <v>3450</v>
      </c>
    </row>
    <row r="256" spans="2:4" x14ac:dyDescent="0.3">
      <c r="C256" s="57" t="s">
        <v>95</v>
      </c>
      <c r="D256" s="57" t="s">
        <v>3451</v>
      </c>
    </row>
    <row r="257" spans="1:4" x14ac:dyDescent="0.3">
      <c r="C257" s="57" t="s">
        <v>97</v>
      </c>
      <c r="D257" s="57" t="s">
        <v>3452</v>
      </c>
    </row>
    <row r="258" spans="1:4" x14ac:dyDescent="0.3">
      <c r="C258" s="57" t="s">
        <v>99</v>
      </c>
      <c r="D258" s="57" t="s">
        <v>3453</v>
      </c>
    </row>
    <row r="259" spans="1:4" x14ac:dyDescent="0.3">
      <c r="C259" s="57" t="s">
        <v>101</v>
      </c>
      <c r="D259" s="57" t="s">
        <v>3454</v>
      </c>
    </row>
    <row r="260" spans="1:4" x14ac:dyDescent="0.3">
      <c r="C260" s="57" t="s">
        <v>117</v>
      </c>
      <c r="D260" s="57" t="s">
        <v>3455</v>
      </c>
    </row>
    <row r="261" spans="1:4" x14ac:dyDescent="0.3">
      <c r="B261" s="57" t="s">
        <v>3456</v>
      </c>
      <c r="C261" s="57" t="s">
        <v>63</v>
      </c>
      <c r="D261" s="57" t="s">
        <v>3457</v>
      </c>
    </row>
    <row r="262" spans="1:4" x14ac:dyDescent="0.3">
      <c r="B262" s="57" t="s">
        <v>3218</v>
      </c>
      <c r="C262" s="57" t="s">
        <v>65</v>
      </c>
      <c r="D262" s="57" t="s">
        <v>3458</v>
      </c>
    </row>
    <row r="263" spans="1:4" x14ac:dyDescent="0.3">
      <c r="C263" s="57" t="s">
        <v>67</v>
      </c>
      <c r="D263" s="57" t="s">
        <v>3459</v>
      </c>
    </row>
    <row r="264" spans="1:4" x14ac:dyDescent="0.3">
      <c r="C264" s="57" t="s">
        <v>73</v>
      </c>
      <c r="D264" s="57" t="s">
        <v>3460</v>
      </c>
    </row>
    <row r="265" spans="1:4" x14ac:dyDescent="0.3">
      <c r="C265" s="57" t="s">
        <v>87</v>
      </c>
      <c r="D265" s="57" t="s">
        <v>3461</v>
      </c>
    </row>
    <row r="266" spans="1:4" x14ac:dyDescent="0.3">
      <c r="C266" s="57" t="s">
        <v>89</v>
      </c>
      <c r="D266" s="57" t="s">
        <v>3462</v>
      </c>
    </row>
    <row r="267" spans="1:4" x14ac:dyDescent="0.3">
      <c r="C267" s="57" t="s">
        <v>91</v>
      </c>
      <c r="D267" s="57" t="s">
        <v>3463</v>
      </c>
    </row>
    <row r="268" spans="1:4" x14ac:dyDescent="0.3">
      <c r="C268" s="57" t="s">
        <v>93</v>
      </c>
      <c r="D268" s="57" t="s">
        <v>3464</v>
      </c>
    </row>
    <row r="269" spans="1:4" x14ac:dyDescent="0.3">
      <c r="C269" s="57" t="s">
        <v>95</v>
      </c>
      <c r="D269" s="57" t="s">
        <v>3465</v>
      </c>
    </row>
    <row r="270" spans="1:4" x14ac:dyDescent="0.3">
      <c r="A270" s="57" t="s">
        <v>121</v>
      </c>
      <c r="B270" s="57" t="s">
        <v>122</v>
      </c>
      <c r="C270" s="57" t="s">
        <v>59</v>
      </c>
      <c r="D270" s="57" t="s">
        <v>2628</v>
      </c>
    </row>
    <row r="271" spans="1:4" x14ac:dyDescent="0.3">
      <c r="A271" s="57" t="s">
        <v>17</v>
      </c>
      <c r="B271" s="57" t="s">
        <v>3466</v>
      </c>
      <c r="C271" s="57" t="s">
        <v>63</v>
      </c>
      <c r="D271" s="57" t="s">
        <v>3467</v>
      </c>
    </row>
    <row r="272" spans="1:4" x14ac:dyDescent="0.3">
      <c r="B272" s="57" t="s">
        <v>3218</v>
      </c>
      <c r="C272" s="57" t="s">
        <v>65</v>
      </c>
      <c r="D272" s="57" t="s">
        <v>3468</v>
      </c>
    </row>
    <row r="273" spans="2:4" x14ac:dyDescent="0.3">
      <c r="C273" s="57" t="s">
        <v>67</v>
      </c>
      <c r="D273" s="57" t="s">
        <v>3469</v>
      </c>
    </row>
    <row r="274" spans="2:4" x14ac:dyDescent="0.3">
      <c r="C274" s="57" t="s">
        <v>73</v>
      </c>
      <c r="D274" s="57" t="s">
        <v>3470</v>
      </c>
    </row>
    <row r="275" spans="2:4" x14ac:dyDescent="0.3">
      <c r="C275" s="57" t="s">
        <v>87</v>
      </c>
      <c r="D275" s="57" t="s">
        <v>3471</v>
      </c>
    </row>
    <row r="276" spans="2:4" x14ac:dyDescent="0.3">
      <c r="C276" s="57" t="s">
        <v>89</v>
      </c>
      <c r="D276" s="57" t="s">
        <v>3472</v>
      </c>
    </row>
    <row r="277" spans="2:4" x14ac:dyDescent="0.3">
      <c r="C277" s="57" t="s">
        <v>91</v>
      </c>
      <c r="D277" s="57" t="s">
        <v>3473</v>
      </c>
    </row>
    <row r="278" spans="2:4" x14ac:dyDescent="0.3">
      <c r="C278" s="57" t="s">
        <v>93</v>
      </c>
      <c r="D278" s="57" t="s">
        <v>3474</v>
      </c>
    </row>
    <row r="279" spans="2:4" x14ac:dyDescent="0.3">
      <c r="C279" s="57" t="s">
        <v>95</v>
      </c>
      <c r="D279" s="57" t="s">
        <v>3475</v>
      </c>
    </row>
    <row r="280" spans="2:4" x14ac:dyDescent="0.3">
      <c r="C280" s="57" t="s">
        <v>97</v>
      </c>
      <c r="D280" s="57" t="s">
        <v>3476</v>
      </c>
    </row>
    <row r="281" spans="2:4" x14ac:dyDescent="0.3">
      <c r="C281" s="57" t="s">
        <v>99</v>
      </c>
      <c r="D281" s="57" t="s">
        <v>3477</v>
      </c>
    </row>
    <row r="282" spans="2:4" x14ac:dyDescent="0.3">
      <c r="C282" s="57" t="s">
        <v>101</v>
      </c>
      <c r="D282" s="57" t="s">
        <v>3478</v>
      </c>
    </row>
    <row r="283" spans="2:4" x14ac:dyDescent="0.3">
      <c r="C283" s="57" t="s">
        <v>117</v>
      </c>
      <c r="D283" s="57" t="s">
        <v>3479</v>
      </c>
    </row>
    <row r="284" spans="2:4" x14ac:dyDescent="0.3">
      <c r="C284" s="57" t="s">
        <v>119</v>
      </c>
      <c r="D284" s="57" t="s">
        <v>3480</v>
      </c>
    </row>
    <row r="285" spans="2:4" x14ac:dyDescent="0.3">
      <c r="C285" s="57" t="s">
        <v>279</v>
      </c>
      <c r="D285" s="57" t="s">
        <v>3481</v>
      </c>
    </row>
    <row r="286" spans="2:4" x14ac:dyDescent="0.3">
      <c r="C286" s="57" t="s">
        <v>321</v>
      </c>
      <c r="D286" s="57" t="s">
        <v>3482</v>
      </c>
    </row>
    <row r="287" spans="2:4" x14ac:dyDescent="0.3">
      <c r="B287" s="57" t="s">
        <v>3483</v>
      </c>
      <c r="C287" s="57" t="s">
        <v>63</v>
      </c>
      <c r="D287" s="57" t="s">
        <v>3484</v>
      </c>
    </row>
    <row r="288" spans="2:4" x14ac:dyDescent="0.3">
      <c r="B288" s="57" t="s">
        <v>3218</v>
      </c>
      <c r="C288" s="57" t="s">
        <v>65</v>
      </c>
      <c r="D288" s="57" t="s">
        <v>3485</v>
      </c>
    </row>
    <row r="289" spans="2:4" x14ac:dyDescent="0.3">
      <c r="C289" s="57" t="s">
        <v>67</v>
      </c>
      <c r="D289" s="57" t="s">
        <v>3486</v>
      </c>
    </row>
    <row r="290" spans="2:4" x14ac:dyDescent="0.3">
      <c r="C290" s="57" t="s">
        <v>73</v>
      </c>
      <c r="D290" s="57" t="s">
        <v>3487</v>
      </c>
    </row>
    <row r="291" spans="2:4" x14ac:dyDescent="0.3">
      <c r="C291" s="57" t="s">
        <v>87</v>
      </c>
      <c r="D291" s="57" t="s">
        <v>3488</v>
      </c>
    </row>
    <row r="292" spans="2:4" x14ac:dyDescent="0.3">
      <c r="C292" s="57" t="s">
        <v>89</v>
      </c>
      <c r="D292" s="57" t="s">
        <v>3489</v>
      </c>
    </row>
    <row r="293" spans="2:4" x14ac:dyDescent="0.3">
      <c r="C293" s="57" t="s">
        <v>91</v>
      </c>
      <c r="D293" s="57" t="s">
        <v>3490</v>
      </c>
    </row>
    <row r="294" spans="2:4" x14ac:dyDescent="0.3">
      <c r="C294" s="57" t="s">
        <v>93</v>
      </c>
      <c r="D294" s="57" t="s">
        <v>3491</v>
      </c>
    </row>
    <row r="295" spans="2:4" x14ac:dyDescent="0.3">
      <c r="C295" s="57" t="s">
        <v>95</v>
      </c>
      <c r="D295" s="57" t="s">
        <v>3492</v>
      </c>
    </row>
    <row r="296" spans="2:4" x14ac:dyDescent="0.3">
      <c r="B296" s="57" t="s">
        <v>3493</v>
      </c>
      <c r="C296" s="57" t="s">
        <v>63</v>
      </c>
      <c r="D296" s="57" t="s">
        <v>3494</v>
      </c>
    </row>
    <row r="297" spans="2:4" x14ac:dyDescent="0.3">
      <c r="B297" s="57" t="s">
        <v>3218</v>
      </c>
      <c r="C297" s="57" t="s">
        <v>65</v>
      </c>
      <c r="D297" s="57" t="s">
        <v>3495</v>
      </c>
    </row>
    <row r="298" spans="2:4" x14ac:dyDescent="0.3">
      <c r="C298" s="57" t="s">
        <v>67</v>
      </c>
      <c r="D298" s="57" t="s">
        <v>3496</v>
      </c>
    </row>
    <row r="299" spans="2:4" x14ac:dyDescent="0.3">
      <c r="C299" s="57" t="s">
        <v>73</v>
      </c>
      <c r="D299" s="57" t="s">
        <v>3497</v>
      </c>
    </row>
    <row r="300" spans="2:4" x14ac:dyDescent="0.3">
      <c r="C300" s="57" t="s">
        <v>87</v>
      </c>
      <c r="D300" s="57" t="s">
        <v>3498</v>
      </c>
    </row>
    <row r="301" spans="2:4" x14ac:dyDescent="0.3">
      <c r="C301" s="57" t="s">
        <v>89</v>
      </c>
      <c r="D301" s="57" t="s">
        <v>3499</v>
      </c>
    </row>
    <row r="302" spans="2:4" x14ac:dyDescent="0.3">
      <c r="C302" s="57" t="s">
        <v>91</v>
      </c>
      <c r="D302" s="57" t="s">
        <v>3500</v>
      </c>
    </row>
    <row r="303" spans="2:4" x14ac:dyDescent="0.3">
      <c r="C303" s="57" t="s">
        <v>93</v>
      </c>
      <c r="D303" s="57" t="s">
        <v>3501</v>
      </c>
    </row>
    <row r="304" spans="2:4" x14ac:dyDescent="0.3">
      <c r="C304" s="57" t="s">
        <v>95</v>
      </c>
      <c r="D304" s="57" t="s">
        <v>3502</v>
      </c>
    </row>
    <row r="305" spans="1:4" x14ac:dyDescent="0.3">
      <c r="C305" s="57" t="s">
        <v>97</v>
      </c>
      <c r="D305" s="57" t="s">
        <v>3503</v>
      </c>
    </row>
    <row r="306" spans="1:4" x14ac:dyDescent="0.3">
      <c r="A306" s="57" t="s">
        <v>121</v>
      </c>
      <c r="B306" s="57" t="s">
        <v>122</v>
      </c>
      <c r="C306" s="57" t="s">
        <v>59</v>
      </c>
      <c r="D306" s="57" t="s">
        <v>2628</v>
      </c>
    </row>
    <row r="307" spans="1:4" x14ac:dyDescent="0.3">
      <c r="A307" s="57" t="s">
        <v>17</v>
      </c>
      <c r="B307" s="57" t="s">
        <v>3493</v>
      </c>
      <c r="C307" s="57" t="s">
        <v>99</v>
      </c>
      <c r="D307" s="57" t="s">
        <v>3504</v>
      </c>
    </row>
    <row r="308" spans="1:4" x14ac:dyDescent="0.3">
      <c r="B308" s="57" t="s">
        <v>3218</v>
      </c>
      <c r="C308" s="57" t="s">
        <v>101</v>
      </c>
      <c r="D308" s="57" t="s">
        <v>3505</v>
      </c>
    </row>
    <row r="309" spans="1:4" x14ac:dyDescent="0.3">
      <c r="C309" s="57" t="s">
        <v>117</v>
      </c>
      <c r="D309" s="57" t="s">
        <v>3506</v>
      </c>
    </row>
    <row r="310" spans="1:4" x14ac:dyDescent="0.3">
      <c r="C310" s="57" t="s">
        <v>119</v>
      </c>
      <c r="D310" s="57" t="s">
        <v>3507</v>
      </c>
    </row>
    <row r="311" spans="1:4" x14ac:dyDescent="0.3">
      <c r="C311" s="57" t="s">
        <v>279</v>
      </c>
      <c r="D311" s="57" t="s">
        <v>3508</v>
      </c>
    </row>
    <row r="312" spans="1:4" x14ac:dyDescent="0.3">
      <c r="C312" s="57" t="s">
        <v>321</v>
      </c>
      <c r="D312" s="57" t="s">
        <v>3509</v>
      </c>
    </row>
    <row r="313" spans="1:4" x14ac:dyDescent="0.3">
      <c r="B313" s="57" t="s">
        <v>3510</v>
      </c>
      <c r="C313" s="57" t="s">
        <v>63</v>
      </c>
      <c r="D313" s="57" t="s">
        <v>3511</v>
      </c>
    </row>
    <row r="314" spans="1:4" x14ac:dyDescent="0.3">
      <c r="B314" s="57" t="s">
        <v>3218</v>
      </c>
      <c r="C314" s="57" t="s">
        <v>65</v>
      </c>
      <c r="D314" s="57" t="s">
        <v>3512</v>
      </c>
    </row>
    <row r="315" spans="1:4" x14ac:dyDescent="0.3">
      <c r="C315" s="57" t="s">
        <v>67</v>
      </c>
      <c r="D315" s="57" t="s">
        <v>3513</v>
      </c>
    </row>
    <row r="316" spans="1:4" x14ac:dyDescent="0.3">
      <c r="C316" s="57" t="s">
        <v>73</v>
      </c>
      <c r="D316" s="57" t="s">
        <v>3514</v>
      </c>
    </row>
    <row r="317" spans="1:4" x14ac:dyDescent="0.3">
      <c r="C317" s="57" t="s">
        <v>87</v>
      </c>
      <c r="D317" s="57" t="s">
        <v>3515</v>
      </c>
    </row>
    <row r="318" spans="1:4" x14ac:dyDescent="0.3">
      <c r="C318" s="57" t="s">
        <v>89</v>
      </c>
      <c r="D318" s="57" t="s">
        <v>3516</v>
      </c>
    </row>
    <row r="319" spans="1:4" x14ac:dyDescent="0.3">
      <c r="C319" s="57" t="s">
        <v>91</v>
      </c>
      <c r="D319" s="57" t="s">
        <v>3517</v>
      </c>
    </row>
    <row r="320" spans="1:4" x14ac:dyDescent="0.3">
      <c r="C320" s="57" t="s">
        <v>93</v>
      </c>
      <c r="D320" s="57" t="s">
        <v>3518</v>
      </c>
    </row>
    <row r="321" spans="3:4" x14ac:dyDescent="0.3">
      <c r="C321" s="57" t="s">
        <v>95</v>
      </c>
      <c r="D321" s="57" t="s">
        <v>3519</v>
      </c>
    </row>
    <row r="322" spans="3:4" x14ac:dyDescent="0.3">
      <c r="C322" s="57" t="s">
        <v>97</v>
      </c>
      <c r="D322" s="57" t="s">
        <v>3520</v>
      </c>
    </row>
    <row r="323" spans="3:4" x14ac:dyDescent="0.3">
      <c r="C323" s="57" t="s">
        <v>99</v>
      </c>
      <c r="D323" s="57" t="s">
        <v>3521</v>
      </c>
    </row>
    <row r="324" spans="3:4" x14ac:dyDescent="0.3">
      <c r="C324" s="57" t="s">
        <v>101</v>
      </c>
      <c r="D324" s="57" t="s">
        <v>3522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DBC62-6C00-467A-B728-2416C78462E9}">
  <dimension ref="A1:D437"/>
  <sheetViews>
    <sheetView topLeftCell="A373"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3523</v>
      </c>
      <c r="B2" s="57" t="s">
        <v>3524</v>
      </c>
      <c r="C2" s="57" t="s">
        <v>63</v>
      </c>
      <c r="D2" s="57" t="s">
        <v>3525</v>
      </c>
    </row>
    <row r="3" spans="1:4" x14ac:dyDescent="0.3">
      <c r="B3" s="57" t="s">
        <v>3526</v>
      </c>
      <c r="C3" s="57" t="s">
        <v>65</v>
      </c>
      <c r="D3" s="57" t="s">
        <v>3527</v>
      </c>
    </row>
    <row r="4" spans="1:4" x14ac:dyDescent="0.3">
      <c r="C4" s="57" t="s">
        <v>67</v>
      </c>
      <c r="D4" s="57" t="s">
        <v>3528</v>
      </c>
    </row>
    <row r="5" spans="1:4" x14ac:dyDescent="0.3">
      <c r="C5" s="57" t="s">
        <v>73</v>
      </c>
      <c r="D5" s="57" t="s">
        <v>3529</v>
      </c>
    </row>
    <row r="6" spans="1:4" x14ac:dyDescent="0.3">
      <c r="C6" s="57" t="s">
        <v>87</v>
      </c>
      <c r="D6" s="57" t="s">
        <v>3530</v>
      </c>
    </row>
    <row r="7" spans="1:4" x14ac:dyDescent="0.3">
      <c r="C7" s="57" t="s">
        <v>89</v>
      </c>
      <c r="D7" s="57" t="s">
        <v>3531</v>
      </c>
    </row>
    <row r="8" spans="1:4" x14ac:dyDescent="0.3">
      <c r="B8" s="57" t="s">
        <v>3532</v>
      </c>
      <c r="C8" s="57" t="s">
        <v>63</v>
      </c>
      <c r="D8" s="57" t="s">
        <v>3533</v>
      </c>
    </row>
    <row r="9" spans="1:4" x14ac:dyDescent="0.3">
      <c r="B9" s="57" t="s">
        <v>3534</v>
      </c>
      <c r="C9" s="57" t="s">
        <v>65</v>
      </c>
      <c r="D9" s="57" t="s">
        <v>3535</v>
      </c>
    </row>
    <row r="10" spans="1:4" x14ac:dyDescent="0.3">
      <c r="B10" s="57" t="s">
        <v>3536</v>
      </c>
      <c r="C10" s="57" t="s">
        <v>63</v>
      </c>
      <c r="D10" s="57" t="s">
        <v>3537</v>
      </c>
    </row>
    <row r="11" spans="1:4" x14ac:dyDescent="0.3">
      <c r="B11" s="57" t="s">
        <v>3538</v>
      </c>
      <c r="C11" s="57" t="s">
        <v>65</v>
      </c>
      <c r="D11" s="57" t="s">
        <v>3539</v>
      </c>
    </row>
    <row r="12" spans="1:4" x14ac:dyDescent="0.3">
      <c r="B12" s="57" t="s">
        <v>1639</v>
      </c>
      <c r="C12" s="57" t="s">
        <v>67</v>
      </c>
      <c r="D12" s="57" t="s">
        <v>3540</v>
      </c>
    </row>
    <row r="13" spans="1:4" x14ac:dyDescent="0.3">
      <c r="C13" s="57" t="s">
        <v>73</v>
      </c>
      <c r="D13" s="57" t="s">
        <v>3541</v>
      </c>
    </row>
    <row r="14" spans="1:4" x14ac:dyDescent="0.3">
      <c r="C14" s="57" t="s">
        <v>87</v>
      </c>
      <c r="D14" s="57" t="s">
        <v>3542</v>
      </c>
    </row>
    <row r="15" spans="1:4" x14ac:dyDescent="0.3">
      <c r="C15" s="57" t="s">
        <v>89</v>
      </c>
      <c r="D15" s="57" t="s">
        <v>3543</v>
      </c>
    </row>
    <row r="16" spans="1:4" x14ac:dyDescent="0.3">
      <c r="C16" s="57" t="s">
        <v>91</v>
      </c>
      <c r="D16" s="57" t="s">
        <v>3544</v>
      </c>
    </row>
    <row r="17" spans="2:4" x14ac:dyDescent="0.3">
      <c r="C17" s="57" t="s">
        <v>93</v>
      </c>
      <c r="D17" s="57" t="s">
        <v>3545</v>
      </c>
    </row>
    <row r="18" spans="2:4" x14ac:dyDescent="0.3">
      <c r="C18" s="57" t="s">
        <v>95</v>
      </c>
      <c r="D18" s="57" t="s">
        <v>3546</v>
      </c>
    </row>
    <row r="19" spans="2:4" x14ac:dyDescent="0.3">
      <c r="C19" s="57" t="s">
        <v>97</v>
      </c>
      <c r="D19" s="57" t="s">
        <v>3547</v>
      </c>
    </row>
    <row r="20" spans="2:4" x14ac:dyDescent="0.3">
      <c r="C20" s="57" t="s">
        <v>99</v>
      </c>
      <c r="D20" s="57" t="s">
        <v>3548</v>
      </c>
    </row>
    <row r="21" spans="2:4" x14ac:dyDescent="0.3">
      <c r="C21" s="57" t="s">
        <v>101</v>
      </c>
      <c r="D21" s="57" t="s">
        <v>3549</v>
      </c>
    </row>
    <row r="22" spans="2:4" x14ac:dyDescent="0.3">
      <c r="C22" s="57" t="s">
        <v>117</v>
      </c>
      <c r="D22" s="57" t="s">
        <v>3550</v>
      </c>
    </row>
    <row r="23" spans="2:4" x14ac:dyDescent="0.3">
      <c r="C23" s="57" t="s">
        <v>119</v>
      </c>
      <c r="D23" s="57" t="s">
        <v>3551</v>
      </c>
    </row>
    <row r="24" spans="2:4" x14ac:dyDescent="0.3">
      <c r="C24" s="57" t="s">
        <v>279</v>
      </c>
      <c r="D24" s="57" t="s">
        <v>3552</v>
      </c>
    </row>
    <row r="25" spans="2:4" x14ac:dyDescent="0.3">
      <c r="C25" s="57" t="s">
        <v>321</v>
      </c>
      <c r="D25" s="57" t="s">
        <v>3553</v>
      </c>
    </row>
    <row r="26" spans="2:4" x14ac:dyDescent="0.3">
      <c r="C26" s="57" t="s">
        <v>380</v>
      </c>
      <c r="D26" s="57" t="s">
        <v>3554</v>
      </c>
    </row>
    <row r="27" spans="2:4" x14ac:dyDescent="0.3">
      <c r="C27" s="57" t="s">
        <v>382</v>
      </c>
      <c r="D27" s="57" t="s">
        <v>3555</v>
      </c>
    </row>
    <row r="28" spans="2:4" x14ac:dyDescent="0.3">
      <c r="C28" s="57" t="s">
        <v>403</v>
      </c>
      <c r="D28" s="57" t="s">
        <v>3556</v>
      </c>
    </row>
    <row r="29" spans="2:4" x14ac:dyDescent="0.3">
      <c r="C29" s="57" t="s">
        <v>405</v>
      </c>
      <c r="D29" s="57" t="s">
        <v>3557</v>
      </c>
    </row>
    <row r="30" spans="2:4" x14ac:dyDescent="0.3">
      <c r="C30" s="57" t="s">
        <v>1555</v>
      </c>
      <c r="D30" s="57" t="s">
        <v>3558</v>
      </c>
    </row>
    <row r="31" spans="2:4" x14ac:dyDescent="0.3">
      <c r="C31" s="57" t="s">
        <v>1557</v>
      </c>
      <c r="D31" s="57" t="s">
        <v>3559</v>
      </c>
    </row>
    <row r="32" spans="2:4" x14ac:dyDescent="0.3">
      <c r="B32" s="57" t="s">
        <v>3560</v>
      </c>
      <c r="C32" s="57" t="s">
        <v>63</v>
      </c>
      <c r="D32" s="57" t="s">
        <v>3561</v>
      </c>
    </row>
    <row r="33" spans="1:4" x14ac:dyDescent="0.3">
      <c r="B33" s="57" t="s">
        <v>3538</v>
      </c>
      <c r="C33" s="57" t="s">
        <v>65</v>
      </c>
      <c r="D33" s="57" t="s">
        <v>3562</v>
      </c>
    </row>
    <row r="34" spans="1:4" x14ac:dyDescent="0.3">
      <c r="B34" s="57" t="s">
        <v>1665</v>
      </c>
      <c r="C34" s="57" t="s">
        <v>67</v>
      </c>
      <c r="D34" s="57" t="s">
        <v>3563</v>
      </c>
    </row>
    <row r="35" spans="1:4" x14ac:dyDescent="0.3">
      <c r="C35" s="57" t="s">
        <v>73</v>
      </c>
      <c r="D35" s="57" t="s">
        <v>3564</v>
      </c>
    </row>
    <row r="36" spans="1:4" x14ac:dyDescent="0.3">
      <c r="C36" s="57" t="s">
        <v>87</v>
      </c>
      <c r="D36" s="57" t="s">
        <v>3565</v>
      </c>
    </row>
    <row r="37" spans="1:4" x14ac:dyDescent="0.3">
      <c r="C37" s="57" t="s">
        <v>89</v>
      </c>
      <c r="D37" s="57" t="s">
        <v>3566</v>
      </c>
    </row>
    <row r="38" spans="1:4" x14ac:dyDescent="0.3">
      <c r="A38" s="57" t="s">
        <v>121</v>
      </c>
      <c r="B38" s="57" t="s">
        <v>122</v>
      </c>
      <c r="C38" s="57" t="s">
        <v>59</v>
      </c>
      <c r="D38" s="57" t="s">
        <v>2628</v>
      </c>
    </row>
    <row r="39" spans="1:4" x14ac:dyDescent="0.3">
      <c r="A39" s="57" t="s">
        <v>3523</v>
      </c>
      <c r="B39" s="57" t="s">
        <v>3567</v>
      </c>
      <c r="C39" s="57" t="s">
        <v>63</v>
      </c>
      <c r="D39" s="57" t="s">
        <v>3568</v>
      </c>
    </row>
    <row r="40" spans="1:4" x14ac:dyDescent="0.3">
      <c r="B40" s="57" t="s">
        <v>3569</v>
      </c>
      <c r="C40" s="57" t="s">
        <v>65</v>
      </c>
      <c r="D40" s="57" t="s">
        <v>3570</v>
      </c>
    </row>
    <row r="41" spans="1:4" x14ac:dyDescent="0.3">
      <c r="C41" s="57" t="s">
        <v>67</v>
      </c>
      <c r="D41" s="57" t="s">
        <v>3571</v>
      </c>
    </row>
    <row r="42" spans="1:4" x14ac:dyDescent="0.3">
      <c r="C42" s="57" t="s">
        <v>73</v>
      </c>
      <c r="D42" s="57" t="s">
        <v>3572</v>
      </c>
    </row>
    <row r="43" spans="1:4" x14ac:dyDescent="0.3">
      <c r="C43" s="57" t="s">
        <v>87</v>
      </c>
      <c r="D43" s="57" t="s">
        <v>3573</v>
      </c>
    </row>
    <row r="44" spans="1:4" x14ac:dyDescent="0.3">
      <c r="B44" s="57" t="s">
        <v>3574</v>
      </c>
      <c r="C44" s="57" t="s">
        <v>63</v>
      </c>
      <c r="D44" s="57" t="s">
        <v>3575</v>
      </c>
    </row>
    <row r="45" spans="1:4" x14ac:dyDescent="0.3">
      <c r="B45" s="57" t="s">
        <v>3576</v>
      </c>
      <c r="C45" s="57" t="s">
        <v>65</v>
      </c>
      <c r="D45" s="57" t="s">
        <v>3577</v>
      </c>
    </row>
    <row r="46" spans="1:4" x14ac:dyDescent="0.3">
      <c r="C46" s="57" t="s">
        <v>67</v>
      </c>
      <c r="D46" s="57" t="s">
        <v>3578</v>
      </c>
    </row>
    <row r="47" spans="1:4" x14ac:dyDescent="0.3">
      <c r="C47" s="57" t="s">
        <v>73</v>
      </c>
      <c r="D47" s="57" t="s">
        <v>3579</v>
      </c>
    </row>
    <row r="48" spans="1:4" x14ac:dyDescent="0.3">
      <c r="C48" s="57" t="s">
        <v>87</v>
      </c>
      <c r="D48" s="57" t="s">
        <v>3580</v>
      </c>
    </row>
    <row r="49" spans="2:4" x14ac:dyDescent="0.3">
      <c r="B49" s="57" t="s">
        <v>3581</v>
      </c>
      <c r="C49" s="57" t="s">
        <v>63</v>
      </c>
      <c r="D49" s="57" t="s">
        <v>3582</v>
      </c>
    </row>
    <row r="50" spans="2:4" x14ac:dyDescent="0.3">
      <c r="B50" s="57" t="s">
        <v>3583</v>
      </c>
      <c r="C50" s="57" t="s">
        <v>65</v>
      </c>
      <c r="D50" s="57" t="s">
        <v>3584</v>
      </c>
    </row>
    <row r="51" spans="2:4" x14ac:dyDescent="0.3">
      <c r="C51" s="57" t="s">
        <v>67</v>
      </c>
      <c r="D51" s="57" t="s">
        <v>3585</v>
      </c>
    </row>
    <row r="52" spans="2:4" x14ac:dyDescent="0.3">
      <c r="C52" s="57" t="s">
        <v>73</v>
      </c>
      <c r="D52" s="57" t="s">
        <v>3586</v>
      </c>
    </row>
    <row r="53" spans="2:4" x14ac:dyDescent="0.3">
      <c r="C53" s="57" t="s">
        <v>87</v>
      </c>
      <c r="D53" s="57" t="s">
        <v>3587</v>
      </c>
    </row>
    <row r="54" spans="2:4" x14ac:dyDescent="0.3">
      <c r="C54" s="57" t="s">
        <v>89</v>
      </c>
      <c r="D54" s="57" t="s">
        <v>3588</v>
      </c>
    </row>
    <row r="55" spans="2:4" x14ac:dyDescent="0.3">
      <c r="C55" s="57" t="s">
        <v>91</v>
      </c>
      <c r="D55" s="57" t="s">
        <v>3589</v>
      </c>
    </row>
    <row r="56" spans="2:4" x14ac:dyDescent="0.3">
      <c r="C56" s="57" t="s">
        <v>93</v>
      </c>
      <c r="D56" s="57" t="s">
        <v>3590</v>
      </c>
    </row>
    <row r="57" spans="2:4" x14ac:dyDescent="0.3">
      <c r="C57" s="57" t="s">
        <v>95</v>
      </c>
      <c r="D57" s="57" t="s">
        <v>3591</v>
      </c>
    </row>
    <row r="58" spans="2:4" x14ac:dyDescent="0.3">
      <c r="B58" s="57" t="s">
        <v>3592</v>
      </c>
      <c r="C58" s="57" t="s">
        <v>63</v>
      </c>
      <c r="D58" s="57" t="s">
        <v>3593</v>
      </c>
    </row>
    <row r="59" spans="2:4" x14ac:dyDescent="0.3">
      <c r="B59" s="57" t="s">
        <v>3583</v>
      </c>
      <c r="C59" s="57" t="s">
        <v>65</v>
      </c>
      <c r="D59" s="57" t="s">
        <v>3594</v>
      </c>
    </row>
    <row r="60" spans="2:4" x14ac:dyDescent="0.3">
      <c r="C60" s="57" t="s">
        <v>67</v>
      </c>
      <c r="D60" s="57" t="s">
        <v>3595</v>
      </c>
    </row>
    <row r="61" spans="2:4" x14ac:dyDescent="0.3">
      <c r="C61" s="57" t="s">
        <v>73</v>
      </c>
      <c r="D61" s="57" t="s">
        <v>3596</v>
      </c>
    </row>
    <row r="62" spans="2:4" x14ac:dyDescent="0.3">
      <c r="C62" s="57" t="s">
        <v>87</v>
      </c>
      <c r="D62" s="57" t="s">
        <v>3597</v>
      </c>
    </row>
    <row r="63" spans="2:4" x14ac:dyDescent="0.3">
      <c r="C63" s="57" t="s">
        <v>89</v>
      </c>
      <c r="D63" s="57" t="s">
        <v>3598</v>
      </c>
    </row>
    <row r="64" spans="2:4" x14ac:dyDescent="0.3">
      <c r="C64" s="57" t="s">
        <v>91</v>
      </c>
      <c r="D64" s="57" t="s">
        <v>3599</v>
      </c>
    </row>
    <row r="65" spans="1:4" x14ac:dyDescent="0.3">
      <c r="C65" s="57" t="s">
        <v>93</v>
      </c>
      <c r="D65" s="57" t="s">
        <v>3600</v>
      </c>
    </row>
    <row r="66" spans="1:4" x14ac:dyDescent="0.3">
      <c r="A66" s="57" t="s">
        <v>121</v>
      </c>
      <c r="B66" s="57" t="s">
        <v>122</v>
      </c>
      <c r="C66" s="57" t="s">
        <v>59</v>
      </c>
      <c r="D66" s="57" t="s">
        <v>2628</v>
      </c>
    </row>
    <row r="67" spans="1:4" x14ac:dyDescent="0.3">
      <c r="A67" s="57" t="s">
        <v>3523</v>
      </c>
      <c r="B67" s="57" t="s">
        <v>3601</v>
      </c>
      <c r="C67" s="57" t="s">
        <v>63</v>
      </c>
      <c r="D67" s="57" t="s">
        <v>3602</v>
      </c>
    </row>
    <row r="68" spans="1:4" x14ac:dyDescent="0.3">
      <c r="B68" s="57" t="s">
        <v>3583</v>
      </c>
      <c r="C68" s="57" t="s">
        <v>65</v>
      </c>
      <c r="D68" s="57" t="s">
        <v>3603</v>
      </c>
    </row>
    <row r="69" spans="1:4" x14ac:dyDescent="0.3">
      <c r="C69" s="57" t="s">
        <v>67</v>
      </c>
      <c r="D69" s="57" t="s">
        <v>3604</v>
      </c>
    </row>
    <row r="70" spans="1:4" x14ac:dyDescent="0.3">
      <c r="C70" s="57" t="s">
        <v>73</v>
      </c>
      <c r="D70" s="57" t="s">
        <v>3605</v>
      </c>
    </row>
    <row r="71" spans="1:4" x14ac:dyDescent="0.3">
      <c r="C71" s="57" t="s">
        <v>87</v>
      </c>
      <c r="D71" s="57" t="s">
        <v>3606</v>
      </c>
    </row>
    <row r="72" spans="1:4" x14ac:dyDescent="0.3">
      <c r="C72" s="57" t="s">
        <v>89</v>
      </c>
      <c r="D72" s="57" t="s">
        <v>3607</v>
      </c>
    </row>
    <row r="73" spans="1:4" x14ac:dyDescent="0.3">
      <c r="C73" s="57" t="s">
        <v>91</v>
      </c>
      <c r="D73" s="57" t="s">
        <v>3608</v>
      </c>
    </row>
    <row r="74" spans="1:4" x14ac:dyDescent="0.3">
      <c r="C74" s="57" t="s">
        <v>93</v>
      </c>
      <c r="D74" s="57" t="s">
        <v>3609</v>
      </c>
    </row>
    <row r="75" spans="1:4" x14ac:dyDescent="0.3">
      <c r="C75" s="57" t="s">
        <v>95</v>
      </c>
      <c r="D75" s="57" t="s">
        <v>3610</v>
      </c>
    </row>
    <row r="76" spans="1:4" x14ac:dyDescent="0.3">
      <c r="C76" s="57" t="s">
        <v>97</v>
      </c>
      <c r="D76" s="57" t="s">
        <v>3611</v>
      </c>
    </row>
    <row r="77" spans="1:4" x14ac:dyDescent="0.3">
      <c r="C77" s="57" t="s">
        <v>99</v>
      </c>
      <c r="D77" s="57" t="s">
        <v>3612</v>
      </c>
    </row>
    <row r="78" spans="1:4" x14ac:dyDescent="0.3">
      <c r="B78" s="57" t="s">
        <v>3613</v>
      </c>
      <c r="C78" s="57" t="s">
        <v>63</v>
      </c>
      <c r="D78" s="57" t="s">
        <v>3614</v>
      </c>
    </row>
    <row r="79" spans="1:4" x14ac:dyDescent="0.3">
      <c r="B79" s="57" t="s">
        <v>3615</v>
      </c>
      <c r="C79" s="57" t="s">
        <v>65</v>
      </c>
      <c r="D79" s="57" t="s">
        <v>3616</v>
      </c>
    </row>
    <row r="80" spans="1:4" x14ac:dyDescent="0.3">
      <c r="B80" s="57" t="s">
        <v>3617</v>
      </c>
      <c r="C80" s="57" t="s">
        <v>63</v>
      </c>
      <c r="D80" s="57" t="s">
        <v>3618</v>
      </c>
    </row>
    <row r="81" spans="2:4" x14ac:dyDescent="0.3">
      <c r="B81" s="57" t="s">
        <v>3583</v>
      </c>
      <c r="C81" s="57" t="s">
        <v>65</v>
      </c>
      <c r="D81" s="57" t="s">
        <v>3619</v>
      </c>
    </row>
    <row r="82" spans="2:4" x14ac:dyDescent="0.3">
      <c r="C82" s="57" t="s">
        <v>67</v>
      </c>
      <c r="D82" s="57" t="s">
        <v>3620</v>
      </c>
    </row>
    <row r="83" spans="2:4" x14ac:dyDescent="0.3">
      <c r="C83" s="57" t="s">
        <v>73</v>
      </c>
      <c r="D83" s="57" t="s">
        <v>3621</v>
      </c>
    </row>
    <row r="84" spans="2:4" x14ac:dyDescent="0.3">
      <c r="C84" s="57" t="s">
        <v>87</v>
      </c>
      <c r="D84" s="57" t="s">
        <v>3622</v>
      </c>
    </row>
    <row r="85" spans="2:4" x14ac:dyDescent="0.3">
      <c r="C85" s="57" t="s">
        <v>89</v>
      </c>
      <c r="D85" s="57" t="s">
        <v>3623</v>
      </c>
    </row>
    <row r="86" spans="2:4" x14ac:dyDescent="0.3">
      <c r="C86" s="57" t="s">
        <v>91</v>
      </c>
      <c r="D86" s="57" t="s">
        <v>3624</v>
      </c>
    </row>
    <row r="87" spans="2:4" x14ac:dyDescent="0.3">
      <c r="C87" s="57" t="s">
        <v>93</v>
      </c>
      <c r="D87" s="57" t="s">
        <v>3625</v>
      </c>
    </row>
    <row r="88" spans="2:4" x14ac:dyDescent="0.3">
      <c r="C88" s="57" t="s">
        <v>95</v>
      </c>
      <c r="D88" s="57" t="s">
        <v>3626</v>
      </c>
    </row>
    <row r="89" spans="2:4" x14ac:dyDescent="0.3">
      <c r="C89" s="57" t="s">
        <v>97</v>
      </c>
      <c r="D89" s="57" t="s">
        <v>3627</v>
      </c>
    </row>
    <row r="90" spans="2:4" x14ac:dyDescent="0.3">
      <c r="C90" s="57" t="s">
        <v>99</v>
      </c>
      <c r="D90" s="57" t="s">
        <v>3628</v>
      </c>
    </row>
    <row r="91" spans="2:4" x14ac:dyDescent="0.3">
      <c r="C91" s="57" t="s">
        <v>101</v>
      </c>
      <c r="D91" s="57" t="s">
        <v>3629</v>
      </c>
    </row>
    <row r="92" spans="2:4" x14ac:dyDescent="0.3">
      <c r="C92" s="57" t="s">
        <v>117</v>
      </c>
      <c r="D92" s="57" t="s">
        <v>3630</v>
      </c>
    </row>
    <row r="93" spans="2:4" x14ac:dyDescent="0.3">
      <c r="C93" s="57" t="s">
        <v>119</v>
      </c>
      <c r="D93" s="57" t="s">
        <v>3631</v>
      </c>
    </row>
    <row r="94" spans="2:4" x14ac:dyDescent="0.3">
      <c r="B94" s="57" t="s">
        <v>3632</v>
      </c>
      <c r="C94" s="57" t="s">
        <v>63</v>
      </c>
      <c r="D94" s="57" t="s">
        <v>3633</v>
      </c>
    </row>
    <row r="95" spans="2:4" x14ac:dyDescent="0.3">
      <c r="B95" s="57" t="s">
        <v>3583</v>
      </c>
      <c r="C95" s="57" t="s">
        <v>65</v>
      </c>
      <c r="D95" s="57" t="s">
        <v>3634</v>
      </c>
    </row>
    <row r="96" spans="2:4" x14ac:dyDescent="0.3">
      <c r="C96" s="57" t="s">
        <v>67</v>
      </c>
      <c r="D96" s="57" t="s">
        <v>3635</v>
      </c>
    </row>
    <row r="97" spans="1:4" x14ac:dyDescent="0.3">
      <c r="C97" s="57" t="s">
        <v>73</v>
      </c>
      <c r="D97" s="57" t="s">
        <v>3636</v>
      </c>
    </row>
    <row r="98" spans="1:4" x14ac:dyDescent="0.3">
      <c r="C98" s="57" t="s">
        <v>87</v>
      </c>
      <c r="D98" s="57" t="s">
        <v>3637</v>
      </c>
    </row>
    <row r="99" spans="1:4" x14ac:dyDescent="0.3">
      <c r="C99" s="57" t="s">
        <v>89</v>
      </c>
      <c r="D99" s="57" t="s">
        <v>3638</v>
      </c>
    </row>
    <row r="100" spans="1:4" x14ac:dyDescent="0.3">
      <c r="C100" s="57" t="s">
        <v>91</v>
      </c>
      <c r="D100" s="57" t="s">
        <v>3639</v>
      </c>
    </row>
    <row r="101" spans="1:4" x14ac:dyDescent="0.3">
      <c r="A101" s="57" t="s">
        <v>121</v>
      </c>
      <c r="B101" s="57" t="s">
        <v>122</v>
      </c>
      <c r="C101" s="57" t="s">
        <v>59</v>
      </c>
      <c r="D101" s="57" t="s">
        <v>2628</v>
      </c>
    </row>
    <row r="102" spans="1:4" x14ac:dyDescent="0.3">
      <c r="A102" s="57" t="s">
        <v>3523</v>
      </c>
      <c r="B102" s="57" t="s">
        <v>3640</v>
      </c>
      <c r="C102" s="57" t="s">
        <v>63</v>
      </c>
      <c r="D102" s="57" t="s">
        <v>3641</v>
      </c>
    </row>
    <row r="103" spans="1:4" x14ac:dyDescent="0.3">
      <c r="B103" s="57" t="s">
        <v>3583</v>
      </c>
      <c r="C103" s="57" t="s">
        <v>65</v>
      </c>
      <c r="D103" s="57" t="s">
        <v>3642</v>
      </c>
    </row>
    <row r="104" spans="1:4" x14ac:dyDescent="0.3">
      <c r="C104" s="57" t="s">
        <v>67</v>
      </c>
      <c r="D104" s="57" t="s">
        <v>3643</v>
      </c>
    </row>
    <row r="105" spans="1:4" x14ac:dyDescent="0.3">
      <c r="C105" s="57" t="s">
        <v>73</v>
      </c>
      <c r="D105" s="57" t="s">
        <v>3644</v>
      </c>
    </row>
    <row r="106" spans="1:4" x14ac:dyDescent="0.3">
      <c r="C106" s="57" t="s">
        <v>87</v>
      </c>
      <c r="D106" s="57" t="s">
        <v>3645</v>
      </c>
    </row>
    <row r="107" spans="1:4" x14ac:dyDescent="0.3">
      <c r="C107" s="57" t="s">
        <v>89</v>
      </c>
      <c r="D107" s="57" t="s">
        <v>3646</v>
      </c>
    </row>
    <row r="108" spans="1:4" x14ac:dyDescent="0.3">
      <c r="C108" s="57" t="s">
        <v>91</v>
      </c>
      <c r="D108" s="57" t="s">
        <v>3647</v>
      </c>
    </row>
    <row r="109" spans="1:4" x14ac:dyDescent="0.3">
      <c r="C109" s="57" t="s">
        <v>93</v>
      </c>
      <c r="D109" s="57" t="s">
        <v>3648</v>
      </c>
    </row>
    <row r="110" spans="1:4" x14ac:dyDescent="0.3">
      <c r="C110" s="57" t="s">
        <v>95</v>
      </c>
      <c r="D110" s="57" t="s">
        <v>3649</v>
      </c>
    </row>
    <row r="111" spans="1:4" x14ac:dyDescent="0.3">
      <c r="B111" s="57" t="s">
        <v>3650</v>
      </c>
      <c r="C111" s="57" t="s">
        <v>63</v>
      </c>
      <c r="D111" s="57" t="s">
        <v>3651</v>
      </c>
    </row>
    <row r="112" spans="1:4" x14ac:dyDescent="0.3">
      <c r="B112" s="57" t="s">
        <v>3583</v>
      </c>
      <c r="C112" s="57" t="s">
        <v>65</v>
      </c>
      <c r="D112" s="57" t="s">
        <v>3652</v>
      </c>
    </row>
    <row r="113" spans="2:4" x14ac:dyDescent="0.3">
      <c r="C113" s="57" t="s">
        <v>67</v>
      </c>
      <c r="D113" s="57" t="s">
        <v>3653</v>
      </c>
    </row>
    <row r="114" spans="2:4" x14ac:dyDescent="0.3">
      <c r="C114" s="57" t="s">
        <v>73</v>
      </c>
      <c r="D114" s="57" t="s">
        <v>3654</v>
      </c>
    </row>
    <row r="115" spans="2:4" x14ac:dyDescent="0.3">
      <c r="C115" s="57" t="s">
        <v>87</v>
      </c>
      <c r="D115" s="57" t="s">
        <v>3655</v>
      </c>
    </row>
    <row r="116" spans="2:4" x14ac:dyDescent="0.3">
      <c r="C116" s="57" t="s">
        <v>89</v>
      </c>
      <c r="D116" s="57" t="s">
        <v>3656</v>
      </c>
    </row>
    <row r="117" spans="2:4" x14ac:dyDescent="0.3">
      <c r="C117" s="57" t="s">
        <v>91</v>
      </c>
      <c r="D117" s="57" t="s">
        <v>3657</v>
      </c>
    </row>
    <row r="118" spans="2:4" x14ac:dyDescent="0.3">
      <c r="C118" s="57" t="s">
        <v>93</v>
      </c>
      <c r="D118" s="57" t="s">
        <v>3658</v>
      </c>
    </row>
    <row r="119" spans="2:4" x14ac:dyDescent="0.3">
      <c r="C119" s="57" t="s">
        <v>95</v>
      </c>
      <c r="D119" s="57" t="s">
        <v>3659</v>
      </c>
    </row>
    <row r="120" spans="2:4" x14ac:dyDescent="0.3">
      <c r="C120" s="57" t="s">
        <v>97</v>
      </c>
      <c r="D120" s="57" t="s">
        <v>3660</v>
      </c>
    </row>
    <row r="121" spans="2:4" x14ac:dyDescent="0.3">
      <c r="C121" s="57" t="s">
        <v>99</v>
      </c>
      <c r="D121" s="57" t="s">
        <v>3661</v>
      </c>
    </row>
    <row r="122" spans="2:4" x14ac:dyDescent="0.3">
      <c r="C122" s="57" t="s">
        <v>101</v>
      </c>
      <c r="D122" s="57" t="s">
        <v>3662</v>
      </c>
    </row>
    <row r="123" spans="2:4" x14ac:dyDescent="0.3">
      <c r="B123" s="57" t="s">
        <v>3663</v>
      </c>
      <c r="C123" s="57" t="s">
        <v>63</v>
      </c>
      <c r="D123" s="57" t="s">
        <v>3664</v>
      </c>
    </row>
    <row r="124" spans="2:4" x14ac:dyDescent="0.3">
      <c r="B124" s="57" t="s">
        <v>3583</v>
      </c>
      <c r="C124" s="57" t="s">
        <v>65</v>
      </c>
      <c r="D124" s="57" t="s">
        <v>3665</v>
      </c>
    </row>
    <row r="125" spans="2:4" x14ac:dyDescent="0.3">
      <c r="C125" s="57" t="s">
        <v>67</v>
      </c>
      <c r="D125" s="57" t="s">
        <v>3666</v>
      </c>
    </row>
    <row r="126" spans="2:4" x14ac:dyDescent="0.3">
      <c r="C126" s="57" t="s">
        <v>73</v>
      </c>
      <c r="D126" s="57" t="s">
        <v>3667</v>
      </c>
    </row>
    <row r="127" spans="2:4" x14ac:dyDescent="0.3">
      <c r="C127" s="57" t="s">
        <v>87</v>
      </c>
      <c r="D127" s="57" t="s">
        <v>3668</v>
      </c>
    </row>
    <row r="128" spans="2:4" x14ac:dyDescent="0.3">
      <c r="C128" s="57" t="s">
        <v>89</v>
      </c>
      <c r="D128" s="57" t="s">
        <v>3669</v>
      </c>
    </row>
    <row r="129" spans="1:4" x14ac:dyDescent="0.3">
      <c r="C129" s="57" t="s">
        <v>91</v>
      </c>
      <c r="D129" s="57" t="s">
        <v>3670</v>
      </c>
    </row>
    <row r="130" spans="1:4" x14ac:dyDescent="0.3">
      <c r="C130" s="57" t="s">
        <v>93</v>
      </c>
      <c r="D130" s="57" t="s">
        <v>3671</v>
      </c>
    </row>
    <row r="131" spans="1:4" x14ac:dyDescent="0.3">
      <c r="C131" s="57" t="s">
        <v>95</v>
      </c>
      <c r="D131" s="57" t="s">
        <v>3672</v>
      </c>
    </row>
    <row r="132" spans="1:4" x14ac:dyDescent="0.3">
      <c r="C132" s="57" t="s">
        <v>97</v>
      </c>
      <c r="D132" s="57" t="s">
        <v>3673</v>
      </c>
    </row>
    <row r="133" spans="1:4" x14ac:dyDescent="0.3">
      <c r="C133" s="57" t="s">
        <v>99</v>
      </c>
      <c r="D133" s="57" t="s">
        <v>3674</v>
      </c>
    </row>
    <row r="134" spans="1:4" x14ac:dyDescent="0.3">
      <c r="A134" s="57" t="s">
        <v>121</v>
      </c>
      <c r="B134" s="57" t="s">
        <v>122</v>
      </c>
      <c r="C134" s="57" t="s">
        <v>59</v>
      </c>
      <c r="D134" s="57" t="s">
        <v>2628</v>
      </c>
    </row>
    <row r="135" spans="1:4" x14ac:dyDescent="0.3">
      <c r="A135" s="57" t="s">
        <v>3523</v>
      </c>
      <c r="B135" s="57" t="s">
        <v>3675</v>
      </c>
      <c r="C135" s="57" t="s">
        <v>63</v>
      </c>
      <c r="D135" s="57" t="s">
        <v>3676</v>
      </c>
    </row>
    <row r="136" spans="1:4" x14ac:dyDescent="0.3">
      <c r="B136" s="57" t="s">
        <v>3583</v>
      </c>
      <c r="C136" s="57" t="s">
        <v>65</v>
      </c>
      <c r="D136" s="57" t="s">
        <v>3677</v>
      </c>
    </row>
    <row r="137" spans="1:4" x14ac:dyDescent="0.3">
      <c r="C137" s="57" t="s">
        <v>67</v>
      </c>
      <c r="D137" s="57" t="s">
        <v>3678</v>
      </c>
    </row>
    <row r="138" spans="1:4" x14ac:dyDescent="0.3">
      <c r="C138" s="57" t="s">
        <v>73</v>
      </c>
      <c r="D138" s="57" t="s">
        <v>3679</v>
      </c>
    </row>
    <row r="139" spans="1:4" x14ac:dyDescent="0.3">
      <c r="C139" s="57" t="s">
        <v>87</v>
      </c>
      <c r="D139" s="57" t="s">
        <v>3680</v>
      </c>
    </row>
    <row r="140" spans="1:4" x14ac:dyDescent="0.3">
      <c r="C140" s="57" t="s">
        <v>89</v>
      </c>
      <c r="D140" s="57" t="s">
        <v>3681</v>
      </c>
    </row>
    <row r="141" spans="1:4" x14ac:dyDescent="0.3">
      <c r="C141" s="57" t="s">
        <v>91</v>
      </c>
      <c r="D141" s="57" t="s">
        <v>3682</v>
      </c>
    </row>
    <row r="142" spans="1:4" x14ac:dyDescent="0.3">
      <c r="C142" s="57" t="s">
        <v>93</v>
      </c>
      <c r="D142" s="57" t="s">
        <v>3683</v>
      </c>
    </row>
    <row r="143" spans="1:4" x14ac:dyDescent="0.3">
      <c r="C143" s="57" t="s">
        <v>95</v>
      </c>
      <c r="D143" s="57" t="s">
        <v>3684</v>
      </c>
    </row>
    <row r="144" spans="1:4" x14ac:dyDescent="0.3">
      <c r="C144" s="57" t="s">
        <v>97</v>
      </c>
      <c r="D144" s="57" t="s">
        <v>3685</v>
      </c>
    </row>
    <row r="145" spans="2:4" x14ac:dyDescent="0.3">
      <c r="C145" s="57" t="s">
        <v>99</v>
      </c>
      <c r="D145" s="57" t="s">
        <v>3686</v>
      </c>
    </row>
    <row r="146" spans="2:4" x14ac:dyDescent="0.3">
      <c r="C146" s="57" t="s">
        <v>101</v>
      </c>
      <c r="D146" s="57" t="s">
        <v>3687</v>
      </c>
    </row>
    <row r="147" spans="2:4" x14ac:dyDescent="0.3">
      <c r="B147" s="57" t="s">
        <v>3688</v>
      </c>
      <c r="C147" s="57" t="s">
        <v>63</v>
      </c>
      <c r="D147" s="57" t="s">
        <v>3689</v>
      </c>
    </row>
    <row r="148" spans="2:4" x14ac:dyDescent="0.3">
      <c r="B148" s="57" t="s">
        <v>3583</v>
      </c>
      <c r="C148" s="57" t="s">
        <v>65</v>
      </c>
      <c r="D148" s="57" t="s">
        <v>3690</v>
      </c>
    </row>
    <row r="149" spans="2:4" x14ac:dyDescent="0.3">
      <c r="C149" s="57" t="s">
        <v>67</v>
      </c>
      <c r="D149" s="57" t="s">
        <v>3691</v>
      </c>
    </row>
    <row r="150" spans="2:4" x14ac:dyDescent="0.3">
      <c r="C150" s="57" t="s">
        <v>73</v>
      </c>
      <c r="D150" s="57" t="s">
        <v>3692</v>
      </c>
    </row>
    <row r="151" spans="2:4" x14ac:dyDescent="0.3">
      <c r="C151" s="57" t="s">
        <v>87</v>
      </c>
      <c r="D151" s="57" t="s">
        <v>3693</v>
      </c>
    </row>
    <row r="152" spans="2:4" x14ac:dyDescent="0.3">
      <c r="C152" s="57" t="s">
        <v>89</v>
      </c>
      <c r="D152" s="57" t="s">
        <v>3694</v>
      </c>
    </row>
    <row r="153" spans="2:4" x14ac:dyDescent="0.3">
      <c r="C153" s="57" t="s">
        <v>91</v>
      </c>
      <c r="D153" s="57" t="s">
        <v>3695</v>
      </c>
    </row>
    <row r="154" spans="2:4" x14ac:dyDescent="0.3">
      <c r="C154" s="57" t="s">
        <v>93</v>
      </c>
      <c r="D154" s="57" t="s">
        <v>3696</v>
      </c>
    </row>
    <row r="155" spans="2:4" x14ac:dyDescent="0.3">
      <c r="B155" s="57" t="s">
        <v>3697</v>
      </c>
      <c r="C155" s="57" t="s">
        <v>63</v>
      </c>
      <c r="D155" s="57" t="s">
        <v>3698</v>
      </c>
    </row>
    <row r="156" spans="2:4" x14ac:dyDescent="0.3">
      <c r="B156" s="57" t="s">
        <v>3583</v>
      </c>
      <c r="C156" s="57" t="s">
        <v>65</v>
      </c>
      <c r="D156" s="57" t="s">
        <v>3699</v>
      </c>
    </row>
    <row r="157" spans="2:4" x14ac:dyDescent="0.3">
      <c r="C157" s="57" t="s">
        <v>67</v>
      </c>
      <c r="D157" s="57" t="s">
        <v>3700</v>
      </c>
    </row>
    <row r="158" spans="2:4" x14ac:dyDescent="0.3">
      <c r="C158" s="57" t="s">
        <v>73</v>
      </c>
      <c r="D158" s="57" t="s">
        <v>3701</v>
      </c>
    </row>
    <row r="159" spans="2:4" x14ac:dyDescent="0.3">
      <c r="C159" s="57" t="s">
        <v>87</v>
      </c>
      <c r="D159" s="57" t="s">
        <v>3702</v>
      </c>
    </row>
    <row r="160" spans="2:4" x14ac:dyDescent="0.3">
      <c r="C160" s="57" t="s">
        <v>89</v>
      </c>
      <c r="D160" s="57" t="s">
        <v>3703</v>
      </c>
    </row>
    <row r="161" spans="1:4" x14ac:dyDescent="0.3">
      <c r="C161" s="57" t="s">
        <v>91</v>
      </c>
      <c r="D161" s="57" t="s">
        <v>3704</v>
      </c>
    </row>
    <row r="162" spans="1:4" x14ac:dyDescent="0.3">
      <c r="B162" s="57" t="s">
        <v>3705</v>
      </c>
      <c r="C162" s="57" t="s">
        <v>63</v>
      </c>
      <c r="D162" s="57" t="s">
        <v>3706</v>
      </c>
    </row>
    <row r="163" spans="1:4" x14ac:dyDescent="0.3">
      <c r="B163" s="57" t="s">
        <v>3583</v>
      </c>
      <c r="C163" s="57" t="s">
        <v>65</v>
      </c>
      <c r="D163" s="57" t="s">
        <v>3707</v>
      </c>
    </row>
    <row r="164" spans="1:4" x14ac:dyDescent="0.3">
      <c r="C164" s="57" t="s">
        <v>67</v>
      </c>
      <c r="D164" s="57" t="s">
        <v>3708</v>
      </c>
    </row>
    <row r="165" spans="1:4" x14ac:dyDescent="0.3">
      <c r="C165" s="57" t="s">
        <v>73</v>
      </c>
      <c r="D165" s="57" t="s">
        <v>3709</v>
      </c>
    </row>
    <row r="166" spans="1:4" x14ac:dyDescent="0.3">
      <c r="C166" s="57" t="s">
        <v>87</v>
      </c>
      <c r="D166" s="57" t="s">
        <v>3710</v>
      </c>
    </row>
    <row r="167" spans="1:4" x14ac:dyDescent="0.3">
      <c r="A167" s="57" t="s">
        <v>121</v>
      </c>
      <c r="B167" s="57" t="s">
        <v>122</v>
      </c>
      <c r="C167" s="57" t="s">
        <v>59</v>
      </c>
      <c r="D167" s="57" t="s">
        <v>2628</v>
      </c>
    </row>
    <row r="168" spans="1:4" x14ac:dyDescent="0.3">
      <c r="A168" s="57" t="s">
        <v>3523</v>
      </c>
      <c r="B168" s="57" t="s">
        <v>3711</v>
      </c>
      <c r="C168" s="57" t="s">
        <v>63</v>
      </c>
      <c r="D168" s="57" t="s">
        <v>3712</v>
      </c>
    </row>
    <row r="169" spans="1:4" x14ac:dyDescent="0.3">
      <c r="B169" s="57" t="s">
        <v>3583</v>
      </c>
      <c r="C169" s="57" t="s">
        <v>65</v>
      </c>
      <c r="D169" s="57" t="s">
        <v>3713</v>
      </c>
    </row>
    <row r="170" spans="1:4" x14ac:dyDescent="0.3">
      <c r="C170" s="57" t="s">
        <v>67</v>
      </c>
      <c r="D170" s="57" t="s">
        <v>3714</v>
      </c>
    </row>
    <row r="171" spans="1:4" x14ac:dyDescent="0.3">
      <c r="C171" s="57" t="s">
        <v>73</v>
      </c>
      <c r="D171" s="57" t="s">
        <v>3715</v>
      </c>
    </row>
    <row r="172" spans="1:4" x14ac:dyDescent="0.3">
      <c r="C172" s="57" t="s">
        <v>87</v>
      </c>
      <c r="D172" s="57" t="s">
        <v>3716</v>
      </c>
    </row>
    <row r="173" spans="1:4" x14ac:dyDescent="0.3">
      <c r="C173" s="57" t="s">
        <v>89</v>
      </c>
      <c r="D173" s="57" t="s">
        <v>3717</v>
      </c>
    </row>
    <row r="174" spans="1:4" x14ac:dyDescent="0.3">
      <c r="C174" s="57" t="s">
        <v>91</v>
      </c>
      <c r="D174" s="57" t="s">
        <v>3718</v>
      </c>
    </row>
    <row r="175" spans="1:4" x14ac:dyDescent="0.3">
      <c r="C175" s="57" t="s">
        <v>93</v>
      </c>
      <c r="D175" s="57" t="s">
        <v>3719</v>
      </c>
    </row>
    <row r="176" spans="1:4" x14ac:dyDescent="0.3">
      <c r="C176" s="57" t="s">
        <v>95</v>
      </c>
      <c r="D176" s="57" t="s">
        <v>3720</v>
      </c>
    </row>
    <row r="177" spans="2:4" x14ac:dyDescent="0.3">
      <c r="C177" s="57" t="s">
        <v>97</v>
      </c>
      <c r="D177" s="57" t="s">
        <v>3721</v>
      </c>
    </row>
    <row r="178" spans="2:4" x14ac:dyDescent="0.3">
      <c r="B178" s="57" t="s">
        <v>3722</v>
      </c>
      <c r="C178" s="57" t="s">
        <v>63</v>
      </c>
      <c r="D178" s="57" t="s">
        <v>3723</v>
      </c>
    </row>
    <row r="179" spans="2:4" x14ac:dyDescent="0.3">
      <c r="B179" s="57" t="s">
        <v>3583</v>
      </c>
      <c r="C179" s="57" t="s">
        <v>65</v>
      </c>
      <c r="D179" s="57" t="s">
        <v>3724</v>
      </c>
    </row>
    <row r="180" spans="2:4" x14ac:dyDescent="0.3">
      <c r="C180" s="57" t="s">
        <v>67</v>
      </c>
      <c r="D180" s="57" t="s">
        <v>3725</v>
      </c>
    </row>
    <row r="181" spans="2:4" x14ac:dyDescent="0.3">
      <c r="C181" s="57" t="s">
        <v>73</v>
      </c>
      <c r="D181" s="57" t="s">
        <v>3726</v>
      </c>
    </row>
    <row r="182" spans="2:4" x14ac:dyDescent="0.3">
      <c r="C182" s="57" t="s">
        <v>87</v>
      </c>
      <c r="D182" s="57" t="s">
        <v>3727</v>
      </c>
    </row>
    <row r="183" spans="2:4" x14ac:dyDescent="0.3">
      <c r="C183" s="57" t="s">
        <v>89</v>
      </c>
      <c r="D183" s="57" t="s">
        <v>3728</v>
      </c>
    </row>
    <row r="184" spans="2:4" x14ac:dyDescent="0.3">
      <c r="C184" s="57" t="s">
        <v>91</v>
      </c>
      <c r="D184" s="57" t="s">
        <v>3729</v>
      </c>
    </row>
    <row r="185" spans="2:4" x14ac:dyDescent="0.3">
      <c r="C185" s="57" t="s">
        <v>93</v>
      </c>
      <c r="D185" s="57" t="s">
        <v>3730</v>
      </c>
    </row>
    <row r="186" spans="2:4" x14ac:dyDescent="0.3">
      <c r="C186" s="57" t="s">
        <v>95</v>
      </c>
      <c r="D186" s="57" t="s">
        <v>3731</v>
      </c>
    </row>
    <row r="187" spans="2:4" x14ac:dyDescent="0.3">
      <c r="C187" s="57" t="s">
        <v>97</v>
      </c>
      <c r="D187" s="57" t="s">
        <v>3732</v>
      </c>
    </row>
    <row r="188" spans="2:4" x14ac:dyDescent="0.3">
      <c r="C188" s="57" t="s">
        <v>99</v>
      </c>
      <c r="D188" s="57" t="s">
        <v>3733</v>
      </c>
    </row>
    <row r="189" spans="2:4" x14ac:dyDescent="0.3">
      <c r="C189" s="57" t="s">
        <v>101</v>
      </c>
      <c r="D189" s="57" t="s">
        <v>3734</v>
      </c>
    </row>
    <row r="190" spans="2:4" x14ac:dyDescent="0.3">
      <c r="C190" s="57" t="s">
        <v>117</v>
      </c>
      <c r="D190" s="57" t="s">
        <v>3735</v>
      </c>
    </row>
    <row r="191" spans="2:4" x14ac:dyDescent="0.3">
      <c r="C191" s="57" t="s">
        <v>119</v>
      </c>
      <c r="D191" s="57" t="s">
        <v>3736</v>
      </c>
    </row>
    <row r="192" spans="2:4" x14ac:dyDescent="0.3">
      <c r="C192" s="57" t="s">
        <v>279</v>
      </c>
      <c r="D192" s="57" t="s">
        <v>3737</v>
      </c>
    </row>
    <row r="193" spans="1:4" x14ac:dyDescent="0.3">
      <c r="C193" s="57" t="s">
        <v>321</v>
      </c>
      <c r="D193" s="57" t="s">
        <v>3738</v>
      </c>
    </row>
    <row r="194" spans="1:4" x14ac:dyDescent="0.3">
      <c r="C194" s="57" t="s">
        <v>380</v>
      </c>
      <c r="D194" s="57" t="s">
        <v>3739</v>
      </c>
    </row>
    <row r="195" spans="1:4" x14ac:dyDescent="0.3">
      <c r="C195" s="57" t="s">
        <v>382</v>
      </c>
      <c r="D195" s="57" t="s">
        <v>3740</v>
      </c>
    </row>
    <row r="196" spans="1:4" x14ac:dyDescent="0.3">
      <c r="A196" s="57" t="s">
        <v>121</v>
      </c>
      <c r="B196" s="57" t="s">
        <v>122</v>
      </c>
      <c r="C196" s="57" t="s">
        <v>59</v>
      </c>
      <c r="D196" s="57" t="s">
        <v>2628</v>
      </c>
    </row>
    <row r="197" spans="1:4" x14ac:dyDescent="0.3">
      <c r="A197" s="57" t="s">
        <v>3523</v>
      </c>
      <c r="B197" s="57" t="s">
        <v>3741</v>
      </c>
      <c r="C197" s="57" t="s">
        <v>63</v>
      </c>
      <c r="D197" s="57" t="s">
        <v>3742</v>
      </c>
    </row>
    <row r="198" spans="1:4" x14ac:dyDescent="0.3">
      <c r="B198" s="57" t="s">
        <v>3583</v>
      </c>
      <c r="C198" s="57" t="s">
        <v>65</v>
      </c>
      <c r="D198" s="57" t="s">
        <v>3743</v>
      </c>
    </row>
    <row r="199" spans="1:4" x14ac:dyDescent="0.3">
      <c r="C199" s="57" t="s">
        <v>67</v>
      </c>
      <c r="D199" s="57" t="s">
        <v>3744</v>
      </c>
    </row>
    <row r="200" spans="1:4" x14ac:dyDescent="0.3">
      <c r="C200" s="57" t="s">
        <v>73</v>
      </c>
      <c r="D200" s="57" t="s">
        <v>3745</v>
      </c>
    </row>
    <row r="201" spans="1:4" x14ac:dyDescent="0.3">
      <c r="B201" s="57" t="s">
        <v>3746</v>
      </c>
      <c r="C201" s="57" t="s">
        <v>63</v>
      </c>
      <c r="D201" s="57" t="s">
        <v>3747</v>
      </c>
    </row>
    <row r="202" spans="1:4" x14ac:dyDescent="0.3">
      <c r="B202" s="57" t="s">
        <v>3583</v>
      </c>
      <c r="C202" s="57" t="s">
        <v>65</v>
      </c>
      <c r="D202" s="57" t="s">
        <v>3748</v>
      </c>
    </row>
    <row r="203" spans="1:4" x14ac:dyDescent="0.3">
      <c r="C203" s="57" t="s">
        <v>67</v>
      </c>
      <c r="D203" s="57" t="s">
        <v>3749</v>
      </c>
    </row>
    <row r="204" spans="1:4" x14ac:dyDescent="0.3">
      <c r="C204" s="57" t="s">
        <v>73</v>
      </c>
      <c r="D204" s="57" t="s">
        <v>3750</v>
      </c>
    </row>
    <row r="205" spans="1:4" x14ac:dyDescent="0.3">
      <c r="C205" s="57" t="s">
        <v>87</v>
      </c>
      <c r="D205" s="57" t="s">
        <v>3751</v>
      </c>
    </row>
    <row r="206" spans="1:4" x14ac:dyDescent="0.3">
      <c r="C206" s="57" t="s">
        <v>89</v>
      </c>
      <c r="D206" s="57" t="s">
        <v>3752</v>
      </c>
    </row>
    <row r="207" spans="1:4" x14ac:dyDescent="0.3">
      <c r="C207" s="57" t="s">
        <v>91</v>
      </c>
      <c r="D207" s="57" t="s">
        <v>3753</v>
      </c>
    </row>
    <row r="208" spans="1:4" x14ac:dyDescent="0.3">
      <c r="C208" s="57" t="s">
        <v>93</v>
      </c>
      <c r="D208" s="57" t="s">
        <v>3754</v>
      </c>
    </row>
    <row r="209" spans="2:4" x14ac:dyDescent="0.3">
      <c r="C209" s="57" t="s">
        <v>95</v>
      </c>
      <c r="D209" s="57" t="s">
        <v>3755</v>
      </c>
    </row>
    <row r="210" spans="2:4" x14ac:dyDescent="0.3">
      <c r="C210" s="57" t="s">
        <v>97</v>
      </c>
      <c r="D210" s="57" t="s">
        <v>3756</v>
      </c>
    </row>
    <row r="211" spans="2:4" x14ac:dyDescent="0.3">
      <c r="C211" s="57" t="s">
        <v>99</v>
      </c>
      <c r="D211" s="57" t="s">
        <v>3757</v>
      </c>
    </row>
    <row r="212" spans="2:4" x14ac:dyDescent="0.3">
      <c r="C212" s="57" t="s">
        <v>101</v>
      </c>
      <c r="D212" s="57" t="s">
        <v>3758</v>
      </c>
    </row>
    <row r="213" spans="2:4" x14ac:dyDescent="0.3">
      <c r="C213" s="57" t="s">
        <v>117</v>
      </c>
      <c r="D213" s="57" t="s">
        <v>3759</v>
      </c>
    </row>
    <row r="214" spans="2:4" x14ac:dyDescent="0.3">
      <c r="C214" s="57" t="s">
        <v>119</v>
      </c>
      <c r="D214" s="57" t="s">
        <v>3760</v>
      </c>
    </row>
    <row r="215" spans="2:4" x14ac:dyDescent="0.3">
      <c r="C215" s="57" t="s">
        <v>279</v>
      </c>
      <c r="D215" s="57" t="s">
        <v>3761</v>
      </c>
    </row>
    <row r="216" spans="2:4" x14ac:dyDescent="0.3">
      <c r="C216" s="57" t="s">
        <v>321</v>
      </c>
      <c r="D216" s="57" t="s">
        <v>3762</v>
      </c>
    </row>
    <row r="217" spans="2:4" x14ac:dyDescent="0.3">
      <c r="C217" s="57" t="s">
        <v>380</v>
      </c>
      <c r="D217" s="57" t="s">
        <v>3763</v>
      </c>
    </row>
    <row r="218" spans="2:4" x14ac:dyDescent="0.3">
      <c r="C218" s="57" t="s">
        <v>382</v>
      </c>
      <c r="D218" s="57" t="s">
        <v>3764</v>
      </c>
    </row>
    <row r="219" spans="2:4" x14ac:dyDescent="0.3">
      <c r="B219" s="57" t="s">
        <v>3765</v>
      </c>
      <c r="C219" s="57" t="s">
        <v>63</v>
      </c>
      <c r="D219" s="57" t="s">
        <v>3766</v>
      </c>
    </row>
    <row r="220" spans="2:4" x14ac:dyDescent="0.3">
      <c r="B220" s="57" t="s">
        <v>3583</v>
      </c>
      <c r="C220" s="57" t="s">
        <v>65</v>
      </c>
      <c r="D220" s="57" t="s">
        <v>3767</v>
      </c>
    </row>
    <row r="221" spans="2:4" x14ac:dyDescent="0.3">
      <c r="C221" s="57" t="s">
        <v>67</v>
      </c>
      <c r="D221" s="57" t="s">
        <v>3768</v>
      </c>
    </row>
    <row r="222" spans="2:4" x14ac:dyDescent="0.3">
      <c r="C222" s="57" t="s">
        <v>73</v>
      </c>
      <c r="D222" s="57" t="s">
        <v>3769</v>
      </c>
    </row>
    <row r="223" spans="2:4" x14ac:dyDescent="0.3">
      <c r="C223" s="57" t="s">
        <v>87</v>
      </c>
      <c r="D223" s="57" t="s">
        <v>3770</v>
      </c>
    </row>
    <row r="224" spans="2:4" x14ac:dyDescent="0.3">
      <c r="C224" s="57" t="s">
        <v>89</v>
      </c>
      <c r="D224" s="57" t="s">
        <v>3771</v>
      </c>
    </row>
    <row r="225" spans="1:4" x14ac:dyDescent="0.3">
      <c r="C225" s="57" t="s">
        <v>91</v>
      </c>
      <c r="D225" s="57" t="s">
        <v>3772</v>
      </c>
    </row>
    <row r="226" spans="1:4" x14ac:dyDescent="0.3">
      <c r="A226" s="57" t="s">
        <v>121</v>
      </c>
      <c r="B226" s="57" t="s">
        <v>122</v>
      </c>
      <c r="C226" s="57" t="s">
        <v>59</v>
      </c>
      <c r="D226" s="57" t="s">
        <v>2628</v>
      </c>
    </row>
    <row r="227" spans="1:4" x14ac:dyDescent="0.3">
      <c r="A227" s="57" t="s">
        <v>3523</v>
      </c>
      <c r="B227" s="57" t="s">
        <v>3773</v>
      </c>
      <c r="C227" s="57" t="s">
        <v>63</v>
      </c>
      <c r="D227" s="57" t="s">
        <v>3774</v>
      </c>
    </row>
    <row r="228" spans="1:4" x14ac:dyDescent="0.3">
      <c r="B228" s="57" t="s">
        <v>3583</v>
      </c>
      <c r="C228" s="57" t="s">
        <v>65</v>
      </c>
      <c r="D228" s="57" t="s">
        <v>3775</v>
      </c>
    </row>
    <row r="229" spans="1:4" x14ac:dyDescent="0.3">
      <c r="C229" s="57" t="s">
        <v>67</v>
      </c>
      <c r="D229" s="57" t="s">
        <v>3776</v>
      </c>
    </row>
    <row r="230" spans="1:4" x14ac:dyDescent="0.3">
      <c r="C230" s="57" t="s">
        <v>73</v>
      </c>
      <c r="D230" s="57" t="s">
        <v>3777</v>
      </c>
    </row>
    <row r="231" spans="1:4" x14ac:dyDescent="0.3">
      <c r="C231" s="57" t="s">
        <v>87</v>
      </c>
      <c r="D231" s="57" t="s">
        <v>3778</v>
      </c>
    </row>
    <row r="232" spans="1:4" x14ac:dyDescent="0.3">
      <c r="C232" s="57" t="s">
        <v>89</v>
      </c>
      <c r="D232" s="57" t="s">
        <v>3779</v>
      </c>
    </row>
    <row r="233" spans="1:4" x14ac:dyDescent="0.3">
      <c r="C233" s="57" t="s">
        <v>91</v>
      </c>
      <c r="D233" s="57" t="s">
        <v>3780</v>
      </c>
    </row>
    <row r="234" spans="1:4" x14ac:dyDescent="0.3">
      <c r="C234" s="57" t="s">
        <v>93</v>
      </c>
      <c r="D234" s="57" t="s">
        <v>3781</v>
      </c>
    </row>
    <row r="235" spans="1:4" x14ac:dyDescent="0.3">
      <c r="C235" s="57" t="s">
        <v>95</v>
      </c>
      <c r="D235" s="57" t="s">
        <v>3782</v>
      </c>
    </row>
    <row r="236" spans="1:4" x14ac:dyDescent="0.3">
      <c r="C236" s="57" t="s">
        <v>97</v>
      </c>
      <c r="D236" s="57" t="s">
        <v>3783</v>
      </c>
    </row>
    <row r="237" spans="1:4" x14ac:dyDescent="0.3">
      <c r="C237" s="57" t="s">
        <v>99</v>
      </c>
      <c r="D237" s="57" t="s">
        <v>3784</v>
      </c>
    </row>
    <row r="238" spans="1:4" x14ac:dyDescent="0.3">
      <c r="C238" s="57" t="s">
        <v>101</v>
      </c>
      <c r="D238" s="57" t="s">
        <v>3785</v>
      </c>
    </row>
    <row r="239" spans="1:4" x14ac:dyDescent="0.3">
      <c r="C239" s="57" t="s">
        <v>117</v>
      </c>
      <c r="D239" s="57" t="s">
        <v>3786</v>
      </c>
    </row>
    <row r="240" spans="1:4" x14ac:dyDescent="0.3">
      <c r="C240" s="57" t="s">
        <v>119</v>
      </c>
      <c r="D240" s="57" t="s">
        <v>3787</v>
      </c>
    </row>
    <row r="241" spans="2:4" x14ac:dyDescent="0.3">
      <c r="C241" s="57" t="s">
        <v>279</v>
      </c>
      <c r="D241" s="57" t="s">
        <v>3788</v>
      </c>
    </row>
    <row r="242" spans="2:4" x14ac:dyDescent="0.3">
      <c r="C242" s="57" t="s">
        <v>321</v>
      </c>
      <c r="D242" s="57" t="s">
        <v>3789</v>
      </c>
    </row>
    <row r="243" spans="2:4" x14ac:dyDescent="0.3">
      <c r="C243" s="57" t="s">
        <v>380</v>
      </c>
      <c r="D243" s="57" t="s">
        <v>3790</v>
      </c>
    </row>
    <row r="244" spans="2:4" x14ac:dyDescent="0.3">
      <c r="C244" s="57" t="s">
        <v>382</v>
      </c>
      <c r="D244" s="57" t="s">
        <v>3791</v>
      </c>
    </row>
    <row r="245" spans="2:4" x14ac:dyDescent="0.3">
      <c r="C245" s="57" t="s">
        <v>403</v>
      </c>
      <c r="D245" s="57" t="s">
        <v>3792</v>
      </c>
    </row>
    <row r="246" spans="2:4" x14ac:dyDescent="0.3">
      <c r="C246" s="57" t="s">
        <v>405</v>
      </c>
      <c r="D246" s="57" t="s">
        <v>3793</v>
      </c>
    </row>
    <row r="247" spans="2:4" x14ac:dyDescent="0.3">
      <c r="B247" s="57" t="s">
        <v>3794</v>
      </c>
      <c r="C247" s="57" t="s">
        <v>63</v>
      </c>
      <c r="D247" s="57" t="s">
        <v>3795</v>
      </c>
    </row>
    <row r="248" spans="2:4" x14ac:dyDescent="0.3">
      <c r="B248" s="57" t="s">
        <v>3583</v>
      </c>
      <c r="C248" s="57" t="s">
        <v>65</v>
      </c>
      <c r="D248" s="57" t="s">
        <v>3796</v>
      </c>
    </row>
    <row r="249" spans="2:4" x14ac:dyDescent="0.3">
      <c r="C249" s="57" t="s">
        <v>67</v>
      </c>
      <c r="D249" s="57" t="s">
        <v>3797</v>
      </c>
    </row>
    <row r="250" spans="2:4" x14ac:dyDescent="0.3">
      <c r="C250" s="57" t="s">
        <v>73</v>
      </c>
      <c r="D250" s="57" t="s">
        <v>3798</v>
      </c>
    </row>
    <row r="251" spans="2:4" x14ac:dyDescent="0.3">
      <c r="C251" s="57" t="s">
        <v>87</v>
      </c>
      <c r="D251" s="57" t="s">
        <v>3799</v>
      </c>
    </row>
    <row r="252" spans="2:4" x14ac:dyDescent="0.3">
      <c r="C252" s="57" t="s">
        <v>89</v>
      </c>
      <c r="D252" s="57" t="s">
        <v>3800</v>
      </c>
    </row>
    <row r="253" spans="2:4" x14ac:dyDescent="0.3">
      <c r="C253" s="57" t="s">
        <v>91</v>
      </c>
      <c r="D253" s="57" t="s">
        <v>3801</v>
      </c>
    </row>
    <row r="254" spans="2:4" x14ac:dyDescent="0.3">
      <c r="C254" s="57" t="s">
        <v>93</v>
      </c>
      <c r="D254" s="57" t="s">
        <v>3802</v>
      </c>
    </row>
    <row r="255" spans="2:4" x14ac:dyDescent="0.3">
      <c r="C255" s="57" t="s">
        <v>95</v>
      </c>
      <c r="D255" s="57" t="s">
        <v>3803</v>
      </c>
    </row>
    <row r="256" spans="2:4" x14ac:dyDescent="0.3">
      <c r="C256" s="57" t="s">
        <v>97</v>
      </c>
      <c r="D256" s="57" t="s">
        <v>3804</v>
      </c>
    </row>
    <row r="257" spans="1:4" x14ac:dyDescent="0.3">
      <c r="C257" s="57" t="s">
        <v>99</v>
      </c>
      <c r="D257" s="57" t="s">
        <v>3805</v>
      </c>
    </row>
    <row r="258" spans="1:4" x14ac:dyDescent="0.3">
      <c r="C258" s="57" t="s">
        <v>101</v>
      </c>
      <c r="D258" s="57" t="s">
        <v>3806</v>
      </c>
    </row>
    <row r="259" spans="1:4" x14ac:dyDescent="0.3">
      <c r="C259" s="57" t="s">
        <v>117</v>
      </c>
      <c r="D259" s="57" t="s">
        <v>3807</v>
      </c>
    </row>
    <row r="260" spans="1:4" x14ac:dyDescent="0.3">
      <c r="C260" s="57" t="s">
        <v>119</v>
      </c>
      <c r="D260" s="57" t="s">
        <v>3808</v>
      </c>
    </row>
    <row r="261" spans="1:4" x14ac:dyDescent="0.3">
      <c r="A261" s="57" t="s">
        <v>121</v>
      </c>
      <c r="B261" s="57" t="s">
        <v>122</v>
      </c>
      <c r="C261" s="57" t="s">
        <v>59</v>
      </c>
      <c r="D261" s="57" t="s">
        <v>2628</v>
      </c>
    </row>
    <row r="262" spans="1:4" x14ac:dyDescent="0.3">
      <c r="A262" s="57" t="s">
        <v>3523</v>
      </c>
      <c r="B262" s="57" t="s">
        <v>3809</v>
      </c>
      <c r="C262" s="57" t="s">
        <v>63</v>
      </c>
      <c r="D262" s="57" t="s">
        <v>3810</v>
      </c>
    </row>
    <row r="263" spans="1:4" x14ac:dyDescent="0.3">
      <c r="B263" s="57" t="s">
        <v>3583</v>
      </c>
      <c r="C263" s="57" t="s">
        <v>65</v>
      </c>
      <c r="D263" s="57" t="s">
        <v>3811</v>
      </c>
    </row>
    <row r="264" spans="1:4" x14ac:dyDescent="0.3">
      <c r="C264" s="57" t="s">
        <v>67</v>
      </c>
      <c r="D264" s="57" t="s">
        <v>3812</v>
      </c>
    </row>
    <row r="265" spans="1:4" x14ac:dyDescent="0.3">
      <c r="C265" s="57" t="s">
        <v>73</v>
      </c>
      <c r="D265" s="57" t="s">
        <v>3813</v>
      </c>
    </row>
    <row r="266" spans="1:4" x14ac:dyDescent="0.3">
      <c r="C266" s="57" t="s">
        <v>87</v>
      </c>
      <c r="D266" s="57" t="s">
        <v>3814</v>
      </c>
    </row>
    <row r="267" spans="1:4" x14ac:dyDescent="0.3">
      <c r="C267" s="57" t="s">
        <v>89</v>
      </c>
      <c r="D267" s="57" t="s">
        <v>3815</v>
      </c>
    </row>
    <row r="268" spans="1:4" x14ac:dyDescent="0.3">
      <c r="C268" s="57" t="s">
        <v>91</v>
      </c>
      <c r="D268" s="57" t="s">
        <v>3816</v>
      </c>
    </row>
    <row r="269" spans="1:4" x14ac:dyDescent="0.3">
      <c r="C269" s="57" t="s">
        <v>93</v>
      </c>
      <c r="D269" s="57" t="s">
        <v>3817</v>
      </c>
    </row>
    <row r="270" spans="1:4" x14ac:dyDescent="0.3">
      <c r="C270" s="57" t="s">
        <v>95</v>
      </c>
      <c r="D270" s="57" t="s">
        <v>3818</v>
      </c>
    </row>
    <row r="271" spans="1:4" x14ac:dyDescent="0.3">
      <c r="C271" s="57" t="s">
        <v>97</v>
      </c>
      <c r="D271" s="57" t="s">
        <v>3819</v>
      </c>
    </row>
    <row r="272" spans="1:4" x14ac:dyDescent="0.3">
      <c r="C272" s="57" t="s">
        <v>99</v>
      </c>
      <c r="D272" s="57" t="s">
        <v>3820</v>
      </c>
    </row>
    <row r="273" spans="2:4" x14ac:dyDescent="0.3">
      <c r="C273" s="57" t="s">
        <v>101</v>
      </c>
      <c r="D273" s="57" t="s">
        <v>3821</v>
      </c>
    </row>
    <row r="274" spans="2:4" x14ac:dyDescent="0.3">
      <c r="C274" s="57" t="s">
        <v>117</v>
      </c>
      <c r="D274" s="57" t="s">
        <v>3822</v>
      </c>
    </row>
    <row r="275" spans="2:4" x14ac:dyDescent="0.3">
      <c r="B275" s="57" t="s">
        <v>3823</v>
      </c>
      <c r="C275" s="57" t="s">
        <v>63</v>
      </c>
      <c r="D275" s="57" t="s">
        <v>3824</v>
      </c>
    </row>
    <row r="276" spans="2:4" x14ac:dyDescent="0.3">
      <c r="B276" s="57" t="s">
        <v>3583</v>
      </c>
      <c r="C276" s="57" t="s">
        <v>65</v>
      </c>
      <c r="D276" s="57" t="s">
        <v>3825</v>
      </c>
    </row>
    <row r="277" spans="2:4" x14ac:dyDescent="0.3">
      <c r="C277" s="57" t="s">
        <v>67</v>
      </c>
      <c r="D277" s="57" t="s">
        <v>3826</v>
      </c>
    </row>
    <row r="278" spans="2:4" x14ac:dyDescent="0.3">
      <c r="C278" s="57" t="s">
        <v>73</v>
      </c>
      <c r="D278" s="57" t="s">
        <v>3827</v>
      </c>
    </row>
    <row r="279" spans="2:4" x14ac:dyDescent="0.3">
      <c r="C279" s="57" t="s">
        <v>87</v>
      </c>
      <c r="D279" s="57" t="s">
        <v>3828</v>
      </c>
    </row>
    <row r="280" spans="2:4" x14ac:dyDescent="0.3">
      <c r="C280" s="57" t="s">
        <v>89</v>
      </c>
      <c r="D280" s="57" t="s">
        <v>3829</v>
      </c>
    </row>
    <row r="281" spans="2:4" x14ac:dyDescent="0.3">
      <c r="C281" s="57" t="s">
        <v>91</v>
      </c>
      <c r="D281" s="57" t="s">
        <v>3830</v>
      </c>
    </row>
    <row r="282" spans="2:4" x14ac:dyDescent="0.3">
      <c r="C282" s="57" t="s">
        <v>93</v>
      </c>
      <c r="D282" s="57" t="s">
        <v>3831</v>
      </c>
    </row>
    <row r="283" spans="2:4" x14ac:dyDescent="0.3">
      <c r="C283" s="57" t="s">
        <v>95</v>
      </c>
      <c r="D283" s="57" t="s">
        <v>3832</v>
      </c>
    </row>
    <row r="284" spans="2:4" x14ac:dyDescent="0.3">
      <c r="C284" s="57" t="s">
        <v>97</v>
      </c>
      <c r="D284" s="57" t="s">
        <v>3833</v>
      </c>
    </row>
    <row r="285" spans="2:4" x14ac:dyDescent="0.3">
      <c r="C285" s="57" t="s">
        <v>99</v>
      </c>
      <c r="D285" s="57" t="s">
        <v>3834</v>
      </c>
    </row>
    <row r="286" spans="2:4" x14ac:dyDescent="0.3">
      <c r="C286" s="57" t="s">
        <v>101</v>
      </c>
      <c r="D286" s="57" t="s">
        <v>3835</v>
      </c>
    </row>
    <row r="287" spans="2:4" x14ac:dyDescent="0.3">
      <c r="C287" s="57" t="s">
        <v>117</v>
      </c>
      <c r="D287" s="57" t="s">
        <v>3836</v>
      </c>
    </row>
    <row r="288" spans="2:4" x14ac:dyDescent="0.3">
      <c r="C288" s="57" t="s">
        <v>119</v>
      </c>
      <c r="D288" s="57" t="s">
        <v>3837</v>
      </c>
    </row>
    <row r="289" spans="1:4" x14ac:dyDescent="0.3">
      <c r="C289" s="57" t="s">
        <v>279</v>
      </c>
      <c r="D289" s="57" t="s">
        <v>3838</v>
      </c>
    </row>
    <row r="290" spans="1:4" x14ac:dyDescent="0.3">
      <c r="C290" s="57" t="s">
        <v>321</v>
      </c>
      <c r="D290" s="57" t="s">
        <v>3839</v>
      </c>
    </row>
    <row r="291" spans="1:4" x14ac:dyDescent="0.3">
      <c r="C291" s="57" t="s">
        <v>380</v>
      </c>
      <c r="D291" s="57" t="s">
        <v>3840</v>
      </c>
    </row>
    <row r="292" spans="1:4" x14ac:dyDescent="0.3">
      <c r="A292" s="57" t="s">
        <v>121</v>
      </c>
      <c r="B292" s="57" t="s">
        <v>122</v>
      </c>
      <c r="C292" s="57" t="s">
        <v>59</v>
      </c>
      <c r="D292" s="57" t="s">
        <v>2628</v>
      </c>
    </row>
    <row r="293" spans="1:4" x14ac:dyDescent="0.3">
      <c r="A293" s="57" t="s">
        <v>3523</v>
      </c>
      <c r="B293" s="57" t="s">
        <v>3841</v>
      </c>
      <c r="C293" s="57" t="s">
        <v>63</v>
      </c>
      <c r="D293" s="57" t="s">
        <v>3842</v>
      </c>
    </row>
    <row r="294" spans="1:4" x14ac:dyDescent="0.3">
      <c r="B294" s="57" t="s">
        <v>3583</v>
      </c>
      <c r="C294" s="57" t="s">
        <v>65</v>
      </c>
      <c r="D294" s="57" t="s">
        <v>3843</v>
      </c>
    </row>
    <row r="295" spans="1:4" x14ac:dyDescent="0.3">
      <c r="C295" s="57" t="s">
        <v>67</v>
      </c>
      <c r="D295" s="57" t="s">
        <v>3844</v>
      </c>
    </row>
    <row r="296" spans="1:4" x14ac:dyDescent="0.3">
      <c r="C296" s="57" t="s">
        <v>73</v>
      </c>
      <c r="D296" s="57" t="s">
        <v>3845</v>
      </c>
    </row>
    <row r="297" spans="1:4" x14ac:dyDescent="0.3">
      <c r="C297" s="57" t="s">
        <v>87</v>
      </c>
      <c r="D297" s="57" t="s">
        <v>3846</v>
      </c>
    </row>
    <row r="298" spans="1:4" x14ac:dyDescent="0.3">
      <c r="C298" s="57" t="s">
        <v>89</v>
      </c>
      <c r="D298" s="57" t="s">
        <v>3847</v>
      </c>
    </row>
    <row r="299" spans="1:4" x14ac:dyDescent="0.3">
      <c r="C299" s="57" t="s">
        <v>91</v>
      </c>
      <c r="D299" s="57" t="s">
        <v>3848</v>
      </c>
    </row>
    <row r="300" spans="1:4" x14ac:dyDescent="0.3">
      <c r="C300" s="57" t="s">
        <v>93</v>
      </c>
      <c r="D300" s="57" t="s">
        <v>3849</v>
      </c>
    </row>
    <row r="301" spans="1:4" x14ac:dyDescent="0.3">
      <c r="C301" s="57" t="s">
        <v>95</v>
      </c>
      <c r="D301" s="57" t="s">
        <v>3850</v>
      </c>
    </row>
    <row r="302" spans="1:4" x14ac:dyDescent="0.3">
      <c r="C302" s="57" t="s">
        <v>97</v>
      </c>
      <c r="D302" s="57" t="s">
        <v>3851</v>
      </c>
    </row>
    <row r="303" spans="1:4" x14ac:dyDescent="0.3">
      <c r="C303" s="57" t="s">
        <v>99</v>
      </c>
      <c r="D303" s="57" t="s">
        <v>3852</v>
      </c>
    </row>
    <row r="304" spans="1:4" x14ac:dyDescent="0.3">
      <c r="C304" s="57" t="s">
        <v>101</v>
      </c>
      <c r="D304" s="57" t="s">
        <v>3853</v>
      </c>
    </row>
    <row r="305" spans="2:4" x14ac:dyDescent="0.3">
      <c r="C305" s="57" t="s">
        <v>117</v>
      </c>
      <c r="D305" s="57" t="s">
        <v>3854</v>
      </c>
    </row>
    <row r="306" spans="2:4" x14ac:dyDescent="0.3">
      <c r="C306" s="57" t="s">
        <v>119</v>
      </c>
      <c r="D306" s="57" t="s">
        <v>3855</v>
      </c>
    </row>
    <row r="307" spans="2:4" x14ac:dyDescent="0.3">
      <c r="C307" s="57" t="s">
        <v>279</v>
      </c>
      <c r="D307" s="57" t="s">
        <v>3856</v>
      </c>
    </row>
    <row r="308" spans="2:4" x14ac:dyDescent="0.3">
      <c r="C308" s="57" t="s">
        <v>321</v>
      </c>
      <c r="D308" s="57" t="s">
        <v>3857</v>
      </c>
    </row>
    <row r="309" spans="2:4" x14ac:dyDescent="0.3">
      <c r="C309" s="57" t="s">
        <v>380</v>
      </c>
      <c r="D309" s="57" t="s">
        <v>3858</v>
      </c>
    </row>
    <row r="310" spans="2:4" x14ac:dyDescent="0.3">
      <c r="C310" s="57" t="s">
        <v>382</v>
      </c>
      <c r="D310" s="57" t="s">
        <v>3859</v>
      </c>
    </row>
    <row r="311" spans="2:4" x14ac:dyDescent="0.3">
      <c r="B311" s="57" t="s">
        <v>3860</v>
      </c>
      <c r="C311" s="57" t="s">
        <v>63</v>
      </c>
      <c r="D311" s="57" t="s">
        <v>3861</v>
      </c>
    </row>
    <row r="312" spans="2:4" x14ac:dyDescent="0.3">
      <c r="B312" s="57" t="s">
        <v>3583</v>
      </c>
      <c r="C312" s="57" t="s">
        <v>65</v>
      </c>
      <c r="D312" s="57" t="s">
        <v>3862</v>
      </c>
    </row>
    <row r="313" spans="2:4" x14ac:dyDescent="0.3">
      <c r="C313" s="57" t="s">
        <v>67</v>
      </c>
      <c r="D313" s="57" t="s">
        <v>3863</v>
      </c>
    </row>
    <row r="314" spans="2:4" x14ac:dyDescent="0.3">
      <c r="C314" s="57" t="s">
        <v>73</v>
      </c>
      <c r="D314" s="57" t="s">
        <v>3864</v>
      </c>
    </row>
    <row r="315" spans="2:4" x14ac:dyDescent="0.3">
      <c r="C315" s="57" t="s">
        <v>87</v>
      </c>
      <c r="D315" s="57" t="s">
        <v>3865</v>
      </c>
    </row>
    <row r="316" spans="2:4" x14ac:dyDescent="0.3">
      <c r="C316" s="57" t="s">
        <v>89</v>
      </c>
      <c r="D316" s="57" t="s">
        <v>3866</v>
      </c>
    </row>
    <row r="317" spans="2:4" x14ac:dyDescent="0.3">
      <c r="C317" s="57" t="s">
        <v>91</v>
      </c>
      <c r="D317" s="57" t="s">
        <v>3867</v>
      </c>
    </row>
    <row r="318" spans="2:4" x14ac:dyDescent="0.3">
      <c r="C318" s="57" t="s">
        <v>93</v>
      </c>
      <c r="D318" s="57" t="s">
        <v>3868</v>
      </c>
    </row>
    <row r="319" spans="2:4" x14ac:dyDescent="0.3">
      <c r="C319" s="57" t="s">
        <v>95</v>
      </c>
      <c r="D319" s="57" t="s">
        <v>3869</v>
      </c>
    </row>
    <row r="320" spans="2:4" x14ac:dyDescent="0.3">
      <c r="C320" s="57" t="s">
        <v>97</v>
      </c>
      <c r="D320" s="57" t="s">
        <v>3870</v>
      </c>
    </row>
    <row r="321" spans="1:4" x14ac:dyDescent="0.3">
      <c r="C321" s="57" t="s">
        <v>99</v>
      </c>
      <c r="D321" s="57" t="s">
        <v>3871</v>
      </c>
    </row>
    <row r="322" spans="1:4" x14ac:dyDescent="0.3">
      <c r="C322" s="57" t="s">
        <v>101</v>
      </c>
      <c r="D322" s="57" t="s">
        <v>3872</v>
      </c>
    </row>
    <row r="323" spans="1:4" x14ac:dyDescent="0.3">
      <c r="C323" s="57" t="s">
        <v>117</v>
      </c>
      <c r="D323" s="57" t="s">
        <v>3873</v>
      </c>
    </row>
    <row r="324" spans="1:4" x14ac:dyDescent="0.3">
      <c r="C324" s="57" t="s">
        <v>119</v>
      </c>
      <c r="D324" s="57" t="s">
        <v>3874</v>
      </c>
    </row>
    <row r="325" spans="1:4" x14ac:dyDescent="0.3">
      <c r="C325" s="57" t="s">
        <v>279</v>
      </c>
      <c r="D325" s="57" t="s">
        <v>3875</v>
      </c>
    </row>
    <row r="326" spans="1:4" x14ac:dyDescent="0.3">
      <c r="C326" s="57" t="s">
        <v>321</v>
      </c>
      <c r="D326" s="57" t="s">
        <v>3876</v>
      </c>
    </row>
    <row r="327" spans="1:4" x14ac:dyDescent="0.3">
      <c r="A327" s="57" t="s">
        <v>121</v>
      </c>
      <c r="B327" s="57" t="s">
        <v>122</v>
      </c>
      <c r="C327" s="57" t="s">
        <v>59</v>
      </c>
      <c r="D327" s="57" t="s">
        <v>2628</v>
      </c>
    </row>
    <row r="328" spans="1:4" x14ac:dyDescent="0.3">
      <c r="A328" s="57" t="s">
        <v>3523</v>
      </c>
      <c r="B328" s="57" t="s">
        <v>3877</v>
      </c>
      <c r="C328" s="57" t="s">
        <v>63</v>
      </c>
      <c r="D328" s="57" t="s">
        <v>3878</v>
      </c>
    </row>
    <row r="329" spans="1:4" x14ac:dyDescent="0.3">
      <c r="B329" s="57" t="s">
        <v>3583</v>
      </c>
      <c r="C329" s="57" t="s">
        <v>65</v>
      </c>
      <c r="D329" s="57" t="s">
        <v>3879</v>
      </c>
    </row>
    <row r="330" spans="1:4" x14ac:dyDescent="0.3">
      <c r="C330" s="57" t="s">
        <v>67</v>
      </c>
      <c r="D330" s="57" t="s">
        <v>3880</v>
      </c>
    </row>
    <row r="331" spans="1:4" x14ac:dyDescent="0.3">
      <c r="C331" s="57" t="s">
        <v>73</v>
      </c>
      <c r="D331" s="57" t="s">
        <v>3881</v>
      </c>
    </row>
    <row r="332" spans="1:4" x14ac:dyDescent="0.3">
      <c r="C332" s="57" t="s">
        <v>87</v>
      </c>
      <c r="D332" s="57" t="s">
        <v>3882</v>
      </c>
    </row>
    <row r="333" spans="1:4" x14ac:dyDescent="0.3">
      <c r="C333" s="57" t="s">
        <v>89</v>
      </c>
      <c r="D333" s="57" t="s">
        <v>3883</v>
      </c>
    </row>
    <row r="334" spans="1:4" x14ac:dyDescent="0.3">
      <c r="C334" s="57" t="s">
        <v>91</v>
      </c>
      <c r="D334" s="57" t="s">
        <v>3884</v>
      </c>
    </row>
    <row r="335" spans="1:4" x14ac:dyDescent="0.3">
      <c r="C335" s="57" t="s">
        <v>93</v>
      </c>
      <c r="D335" s="57" t="s">
        <v>3885</v>
      </c>
    </row>
    <row r="336" spans="1:4" x14ac:dyDescent="0.3">
      <c r="C336" s="57" t="s">
        <v>95</v>
      </c>
      <c r="D336" s="57" t="s">
        <v>3886</v>
      </c>
    </row>
    <row r="337" spans="3:4" x14ac:dyDescent="0.3">
      <c r="C337" s="57" t="s">
        <v>97</v>
      </c>
      <c r="D337" s="57" t="s">
        <v>3887</v>
      </c>
    </row>
    <row r="338" spans="3:4" x14ac:dyDescent="0.3">
      <c r="C338" s="57" t="s">
        <v>99</v>
      </c>
      <c r="D338" s="57" t="s">
        <v>3888</v>
      </c>
    </row>
    <row r="339" spans="3:4" x14ac:dyDescent="0.3">
      <c r="C339" s="57" t="s">
        <v>101</v>
      </c>
      <c r="D339" s="57" t="s">
        <v>3889</v>
      </c>
    </row>
    <row r="340" spans="3:4" x14ac:dyDescent="0.3">
      <c r="C340" s="57" t="s">
        <v>117</v>
      </c>
      <c r="D340" s="57" t="s">
        <v>3890</v>
      </c>
    </row>
    <row r="341" spans="3:4" x14ac:dyDescent="0.3">
      <c r="C341" s="57" t="s">
        <v>119</v>
      </c>
      <c r="D341" s="57" t="s">
        <v>3891</v>
      </c>
    </row>
    <row r="342" spans="3:4" x14ac:dyDescent="0.3">
      <c r="C342" s="57" t="s">
        <v>279</v>
      </c>
      <c r="D342" s="57" t="s">
        <v>3892</v>
      </c>
    </row>
    <row r="343" spans="3:4" x14ac:dyDescent="0.3">
      <c r="C343" s="57" t="s">
        <v>321</v>
      </c>
      <c r="D343" s="57" t="s">
        <v>3893</v>
      </c>
    </row>
    <row r="344" spans="3:4" x14ac:dyDescent="0.3">
      <c r="C344" s="57" t="s">
        <v>380</v>
      </c>
      <c r="D344" s="57" t="s">
        <v>3894</v>
      </c>
    </row>
    <row r="345" spans="3:4" x14ac:dyDescent="0.3">
      <c r="C345" s="57" t="s">
        <v>382</v>
      </c>
      <c r="D345" s="57" t="s">
        <v>3895</v>
      </c>
    </row>
    <row r="346" spans="3:4" x14ac:dyDescent="0.3">
      <c r="C346" s="57" t="s">
        <v>403</v>
      </c>
      <c r="D346" s="57" t="s">
        <v>3896</v>
      </c>
    </row>
    <row r="347" spans="3:4" x14ac:dyDescent="0.3">
      <c r="C347" s="57" t="s">
        <v>405</v>
      </c>
      <c r="D347" s="57" t="s">
        <v>3897</v>
      </c>
    </row>
    <row r="348" spans="3:4" x14ac:dyDescent="0.3">
      <c r="C348" s="57" t="s">
        <v>1555</v>
      </c>
      <c r="D348" s="57" t="s">
        <v>3898</v>
      </c>
    </row>
    <row r="349" spans="3:4" x14ac:dyDescent="0.3">
      <c r="C349" s="57" t="s">
        <v>1557</v>
      </c>
      <c r="D349" s="57" t="s">
        <v>3899</v>
      </c>
    </row>
    <row r="350" spans="3:4" x14ac:dyDescent="0.3">
      <c r="C350" s="57" t="s">
        <v>3375</v>
      </c>
      <c r="D350" s="57" t="s">
        <v>3900</v>
      </c>
    </row>
    <row r="351" spans="3:4" x14ac:dyDescent="0.3">
      <c r="C351" s="57" t="s">
        <v>3377</v>
      </c>
      <c r="D351" s="57" t="s">
        <v>3901</v>
      </c>
    </row>
    <row r="352" spans="3:4" x14ac:dyDescent="0.3">
      <c r="C352" s="57" t="s">
        <v>3902</v>
      </c>
      <c r="D352" s="57" t="s">
        <v>3903</v>
      </c>
    </row>
    <row r="353" spans="1:4" x14ac:dyDescent="0.3">
      <c r="C353" s="57" t="s">
        <v>3904</v>
      </c>
      <c r="D353" s="57" t="s">
        <v>3905</v>
      </c>
    </row>
    <row r="354" spans="1:4" x14ac:dyDescent="0.3">
      <c r="B354" s="57" t="s">
        <v>3906</v>
      </c>
      <c r="C354" s="57" t="s">
        <v>63</v>
      </c>
      <c r="D354" s="57" t="s">
        <v>3907</v>
      </c>
    </row>
    <row r="355" spans="1:4" x14ac:dyDescent="0.3">
      <c r="B355" s="57" t="s">
        <v>3583</v>
      </c>
      <c r="C355" s="57" t="s">
        <v>65</v>
      </c>
      <c r="D355" s="57" t="s">
        <v>3908</v>
      </c>
    </row>
    <row r="356" spans="1:4" x14ac:dyDescent="0.3">
      <c r="C356" s="57" t="s">
        <v>67</v>
      </c>
      <c r="D356" s="57" t="s">
        <v>3909</v>
      </c>
    </row>
    <row r="357" spans="1:4" x14ac:dyDescent="0.3">
      <c r="C357" s="57" t="s">
        <v>73</v>
      </c>
      <c r="D357" s="57" t="s">
        <v>3910</v>
      </c>
    </row>
    <row r="358" spans="1:4" x14ac:dyDescent="0.3">
      <c r="C358" s="57" t="s">
        <v>87</v>
      </c>
      <c r="D358" s="57" t="s">
        <v>3911</v>
      </c>
    </row>
    <row r="359" spans="1:4" x14ac:dyDescent="0.3">
      <c r="A359" s="57" t="s">
        <v>121</v>
      </c>
      <c r="B359" s="57" t="s">
        <v>122</v>
      </c>
      <c r="C359" s="57" t="s">
        <v>59</v>
      </c>
      <c r="D359" s="57" t="s">
        <v>2628</v>
      </c>
    </row>
    <row r="360" spans="1:4" x14ac:dyDescent="0.3">
      <c r="A360" s="57" t="s">
        <v>3523</v>
      </c>
      <c r="B360" s="57" t="s">
        <v>3906</v>
      </c>
      <c r="C360" s="57" t="s">
        <v>89</v>
      </c>
      <c r="D360" s="57" t="s">
        <v>3912</v>
      </c>
    </row>
    <row r="361" spans="1:4" x14ac:dyDescent="0.3">
      <c r="B361" s="57" t="s">
        <v>3583</v>
      </c>
      <c r="C361" s="57" t="s">
        <v>91</v>
      </c>
      <c r="D361" s="57" t="s">
        <v>3913</v>
      </c>
    </row>
    <row r="362" spans="1:4" x14ac:dyDescent="0.3">
      <c r="C362" s="57" t="s">
        <v>93</v>
      </c>
      <c r="D362" s="57" t="s">
        <v>3914</v>
      </c>
    </row>
    <row r="363" spans="1:4" x14ac:dyDescent="0.3">
      <c r="C363" s="57" t="s">
        <v>95</v>
      </c>
      <c r="D363" s="57" t="s">
        <v>3915</v>
      </c>
    </row>
    <row r="364" spans="1:4" x14ac:dyDescent="0.3">
      <c r="C364" s="57" t="s">
        <v>97</v>
      </c>
      <c r="D364" s="57" t="s">
        <v>3916</v>
      </c>
    </row>
    <row r="365" spans="1:4" x14ac:dyDescent="0.3">
      <c r="C365" s="57" t="s">
        <v>99</v>
      </c>
      <c r="D365" s="57" t="s">
        <v>3917</v>
      </c>
    </row>
    <row r="366" spans="1:4" x14ac:dyDescent="0.3">
      <c r="C366" s="57" t="s">
        <v>101</v>
      </c>
      <c r="D366" s="57" t="s">
        <v>3918</v>
      </c>
    </row>
    <row r="367" spans="1:4" x14ac:dyDescent="0.3">
      <c r="C367" s="57" t="s">
        <v>117</v>
      </c>
      <c r="D367" s="57" t="s">
        <v>3919</v>
      </c>
    </row>
    <row r="368" spans="1:4" x14ac:dyDescent="0.3">
      <c r="C368" s="57" t="s">
        <v>119</v>
      </c>
      <c r="D368" s="57" t="s">
        <v>3920</v>
      </c>
    </row>
    <row r="369" spans="2:4" x14ac:dyDescent="0.3">
      <c r="C369" s="57" t="s">
        <v>279</v>
      </c>
      <c r="D369" s="57" t="s">
        <v>3921</v>
      </c>
    </row>
    <row r="370" spans="2:4" x14ac:dyDescent="0.3">
      <c r="C370" s="57" t="s">
        <v>321</v>
      </c>
      <c r="D370" s="57" t="s">
        <v>3922</v>
      </c>
    </row>
    <row r="371" spans="2:4" x14ac:dyDescent="0.3">
      <c r="C371" s="57" t="s">
        <v>380</v>
      </c>
      <c r="D371" s="57" t="s">
        <v>3923</v>
      </c>
    </row>
    <row r="372" spans="2:4" x14ac:dyDescent="0.3">
      <c r="C372" s="57" t="s">
        <v>382</v>
      </c>
      <c r="D372" s="57" t="s">
        <v>3924</v>
      </c>
    </row>
    <row r="373" spans="2:4" x14ac:dyDescent="0.3">
      <c r="B373" s="57" t="s">
        <v>3925</v>
      </c>
      <c r="C373" s="57" t="s">
        <v>63</v>
      </c>
      <c r="D373" s="57" t="s">
        <v>3926</v>
      </c>
    </row>
    <row r="374" spans="2:4" x14ac:dyDescent="0.3">
      <c r="B374" s="57" t="s">
        <v>3583</v>
      </c>
      <c r="C374" s="57" t="s">
        <v>65</v>
      </c>
      <c r="D374" s="57" t="s">
        <v>3927</v>
      </c>
    </row>
    <row r="375" spans="2:4" x14ac:dyDescent="0.3">
      <c r="C375" s="57" t="s">
        <v>67</v>
      </c>
      <c r="D375" s="57" t="s">
        <v>3928</v>
      </c>
    </row>
    <row r="376" spans="2:4" x14ac:dyDescent="0.3">
      <c r="C376" s="57" t="s">
        <v>73</v>
      </c>
      <c r="D376" s="57" t="s">
        <v>3929</v>
      </c>
    </row>
    <row r="377" spans="2:4" x14ac:dyDescent="0.3">
      <c r="C377" s="57" t="s">
        <v>87</v>
      </c>
      <c r="D377" s="57" t="s">
        <v>3930</v>
      </c>
    </row>
    <row r="378" spans="2:4" x14ac:dyDescent="0.3">
      <c r="C378" s="57" t="s">
        <v>89</v>
      </c>
      <c r="D378" s="57" t="s">
        <v>3931</v>
      </c>
    </row>
    <row r="379" spans="2:4" x14ac:dyDescent="0.3">
      <c r="C379" s="57" t="s">
        <v>91</v>
      </c>
      <c r="D379" s="57" t="s">
        <v>3932</v>
      </c>
    </row>
    <row r="380" spans="2:4" x14ac:dyDescent="0.3">
      <c r="C380" s="57" t="s">
        <v>93</v>
      </c>
      <c r="D380" s="57" t="s">
        <v>3933</v>
      </c>
    </row>
    <row r="381" spans="2:4" x14ac:dyDescent="0.3">
      <c r="C381" s="57" t="s">
        <v>95</v>
      </c>
      <c r="D381" s="57" t="s">
        <v>3934</v>
      </c>
    </row>
    <row r="382" spans="2:4" x14ac:dyDescent="0.3">
      <c r="C382" s="57" t="s">
        <v>97</v>
      </c>
      <c r="D382" s="57" t="s">
        <v>3935</v>
      </c>
    </row>
    <row r="383" spans="2:4" x14ac:dyDescent="0.3">
      <c r="C383" s="57" t="s">
        <v>99</v>
      </c>
      <c r="D383" s="57" t="s">
        <v>3936</v>
      </c>
    </row>
    <row r="384" spans="2:4" x14ac:dyDescent="0.3">
      <c r="C384" s="57" t="s">
        <v>101</v>
      </c>
      <c r="D384" s="57" t="s">
        <v>3937</v>
      </c>
    </row>
    <row r="385" spans="1:4" x14ac:dyDescent="0.3">
      <c r="C385" s="57" t="s">
        <v>117</v>
      </c>
      <c r="D385" s="57" t="s">
        <v>3938</v>
      </c>
    </row>
    <row r="386" spans="1:4" x14ac:dyDescent="0.3">
      <c r="C386" s="57" t="s">
        <v>119</v>
      </c>
      <c r="D386" s="57" t="s">
        <v>3939</v>
      </c>
    </row>
    <row r="387" spans="1:4" x14ac:dyDescent="0.3">
      <c r="C387" s="57" t="s">
        <v>279</v>
      </c>
      <c r="D387" s="57" t="s">
        <v>3940</v>
      </c>
    </row>
    <row r="388" spans="1:4" x14ac:dyDescent="0.3">
      <c r="C388" s="57" t="s">
        <v>321</v>
      </c>
      <c r="D388" s="57" t="s">
        <v>3941</v>
      </c>
    </row>
    <row r="389" spans="1:4" x14ac:dyDescent="0.3">
      <c r="C389" s="57" t="s">
        <v>380</v>
      </c>
      <c r="D389" s="57" t="s">
        <v>3942</v>
      </c>
    </row>
    <row r="390" spans="1:4" x14ac:dyDescent="0.3">
      <c r="C390" s="57" t="s">
        <v>382</v>
      </c>
      <c r="D390" s="57" t="s">
        <v>3943</v>
      </c>
    </row>
    <row r="391" spans="1:4" x14ac:dyDescent="0.3">
      <c r="C391" s="57" t="s">
        <v>403</v>
      </c>
      <c r="D391" s="57" t="s">
        <v>3944</v>
      </c>
    </row>
    <row r="392" spans="1:4" x14ac:dyDescent="0.3">
      <c r="C392" s="57" t="s">
        <v>405</v>
      </c>
      <c r="D392" s="57" t="s">
        <v>3945</v>
      </c>
    </row>
    <row r="393" spans="1:4" x14ac:dyDescent="0.3">
      <c r="C393" s="57" t="s">
        <v>1555</v>
      </c>
      <c r="D393" s="57" t="s">
        <v>3946</v>
      </c>
    </row>
    <row r="394" spans="1:4" x14ac:dyDescent="0.3">
      <c r="C394" s="57" t="s">
        <v>1557</v>
      </c>
      <c r="D394" s="57" t="s">
        <v>3947</v>
      </c>
    </row>
    <row r="395" spans="1:4" x14ac:dyDescent="0.3">
      <c r="C395" s="57" t="s">
        <v>3375</v>
      </c>
      <c r="D395" s="57" t="s">
        <v>3948</v>
      </c>
    </row>
    <row r="396" spans="1:4" x14ac:dyDescent="0.3">
      <c r="C396" s="57" t="s">
        <v>3377</v>
      </c>
      <c r="D396" s="57" t="s">
        <v>3949</v>
      </c>
    </row>
    <row r="397" spans="1:4" x14ac:dyDescent="0.3">
      <c r="A397" s="57" t="s">
        <v>121</v>
      </c>
      <c r="B397" s="57" t="s">
        <v>122</v>
      </c>
      <c r="C397" s="57" t="s">
        <v>59</v>
      </c>
      <c r="D397" s="57" t="s">
        <v>2628</v>
      </c>
    </row>
    <row r="398" spans="1:4" x14ac:dyDescent="0.3">
      <c r="A398" s="57" t="s">
        <v>3523</v>
      </c>
      <c r="B398" s="57" t="s">
        <v>3925</v>
      </c>
      <c r="C398" s="57" t="s">
        <v>3902</v>
      </c>
      <c r="D398" s="57" t="s">
        <v>3950</v>
      </c>
    </row>
    <row r="399" spans="1:4" x14ac:dyDescent="0.3">
      <c r="B399" s="57" t="s">
        <v>3583</v>
      </c>
      <c r="C399" s="57" t="s">
        <v>3904</v>
      </c>
      <c r="D399" s="57" t="s">
        <v>3951</v>
      </c>
    </row>
    <row r="400" spans="1:4" x14ac:dyDescent="0.3">
      <c r="C400" s="57" t="s">
        <v>3952</v>
      </c>
      <c r="D400" s="57" t="s">
        <v>3953</v>
      </c>
    </row>
    <row r="401" spans="2:4" x14ac:dyDescent="0.3">
      <c r="C401" s="57" t="s">
        <v>3954</v>
      </c>
      <c r="D401" s="57" t="s">
        <v>3955</v>
      </c>
    </row>
    <row r="402" spans="2:4" x14ac:dyDescent="0.3">
      <c r="C402" s="57" t="s">
        <v>3956</v>
      </c>
      <c r="D402" s="57" t="s">
        <v>3957</v>
      </c>
    </row>
    <row r="403" spans="2:4" x14ac:dyDescent="0.3">
      <c r="C403" s="57" t="s">
        <v>3958</v>
      </c>
      <c r="D403" s="57" t="s">
        <v>3959</v>
      </c>
    </row>
    <row r="404" spans="2:4" x14ac:dyDescent="0.3">
      <c r="C404" s="57" t="s">
        <v>3960</v>
      </c>
      <c r="D404" s="57" t="s">
        <v>3961</v>
      </c>
    </row>
    <row r="405" spans="2:4" x14ac:dyDescent="0.3">
      <c r="B405" s="57" t="s">
        <v>3962</v>
      </c>
      <c r="C405" s="57" t="s">
        <v>63</v>
      </c>
      <c r="D405" s="57" t="s">
        <v>3963</v>
      </c>
    </row>
    <row r="406" spans="2:4" x14ac:dyDescent="0.3">
      <c r="B406" s="57" t="s">
        <v>3583</v>
      </c>
      <c r="C406" s="57" t="s">
        <v>65</v>
      </c>
      <c r="D406" s="57" t="s">
        <v>3964</v>
      </c>
    </row>
    <row r="407" spans="2:4" x14ac:dyDescent="0.3">
      <c r="C407" s="57" t="s">
        <v>67</v>
      </c>
      <c r="D407" s="57" t="s">
        <v>3965</v>
      </c>
    </row>
    <row r="408" spans="2:4" x14ac:dyDescent="0.3">
      <c r="C408" s="57" t="s">
        <v>73</v>
      </c>
      <c r="D408" s="57" t="s">
        <v>3966</v>
      </c>
    </row>
    <row r="409" spans="2:4" x14ac:dyDescent="0.3">
      <c r="C409" s="57" t="s">
        <v>87</v>
      </c>
      <c r="D409" s="57" t="s">
        <v>3967</v>
      </c>
    </row>
    <row r="410" spans="2:4" x14ac:dyDescent="0.3">
      <c r="C410" s="57" t="s">
        <v>89</v>
      </c>
      <c r="D410" s="57" t="s">
        <v>3968</v>
      </c>
    </row>
    <row r="411" spans="2:4" x14ac:dyDescent="0.3">
      <c r="C411" s="57" t="s">
        <v>91</v>
      </c>
      <c r="D411" s="57" t="s">
        <v>3969</v>
      </c>
    </row>
    <row r="412" spans="2:4" x14ac:dyDescent="0.3">
      <c r="C412" s="57" t="s">
        <v>93</v>
      </c>
      <c r="D412" s="57" t="s">
        <v>3970</v>
      </c>
    </row>
    <row r="413" spans="2:4" x14ac:dyDescent="0.3">
      <c r="C413" s="57" t="s">
        <v>95</v>
      </c>
      <c r="D413" s="57" t="s">
        <v>3971</v>
      </c>
    </row>
    <row r="414" spans="2:4" x14ac:dyDescent="0.3">
      <c r="C414" s="57" t="s">
        <v>97</v>
      </c>
      <c r="D414" s="57" t="s">
        <v>3972</v>
      </c>
    </row>
    <row r="415" spans="2:4" x14ac:dyDescent="0.3">
      <c r="C415" s="57" t="s">
        <v>99</v>
      </c>
      <c r="D415" s="57" t="s">
        <v>3973</v>
      </c>
    </row>
    <row r="416" spans="2:4" x14ac:dyDescent="0.3">
      <c r="C416" s="57" t="s">
        <v>101</v>
      </c>
      <c r="D416" s="57" t="s">
        <v>3974</v>
      </c>
    </row>
    <row r="417" spans="2:4" x14ac:dyDescent="0.3">
      <c r="C417" s="57" t="s">
        <v>117</v>
      </c>
      <c r="D417" s="57" t="s">
        <v>3975</v>
      </c>
    </row>
    <row r="418" spans="2:4" x14ac:dyDescent="0.3">
      <c r="B418" s="57" t="s">
        <v>3976</v>
      </c>
      <c r="C418" s="57" t="s">
        <v>63</v>
      </c>
      <c r="D418" s="57" t="s">
        <v>3977</v>
      </c>
    </row>
    <row r="419" spans="2:4" x14ac:dyDescent="0.3">
      <c r="B419" s="57" t="s">
        <v>3583</v>
      </c>
      <c r="C419" s="57" t="s">
        <v>65</v>
      </c>
      <c r="D419" s="57" t="s">
        <v>3978</v>
      </c>
    </row>
    <row r="420" spans="2:4" x14ac:dyDescent="0.3">
      <c r="C420" s="57" t="s">
        <v>67</v>
      </c>
      <c r="D420" s="57" t="s">
        <v>3979</v>
      </c>
    </row>
    <row r="421" spans="2:4" x14ac:dyDescent="0.3">
      <c r="C421" s="57" t="s">
        <v>73</v>
      </c>
      <c r="D421" s="57" t="s">
        <v>3980</v>
      </c>
    </row>
    <row r="422" spans="2:4" x14ac:dyDescent="0.3">
      <c r="C422" s="57" t="s">
        <v>87</v>
      </c>
      <c r="D422" s="57" t="s">
        <v>3981</v>
      </c>
    </row>
    <row r="423" spans="2:4" x14ac:dyDescent="0.3">
      <c r="C423" s="57" t="s">
        <v>89</v>
      </c>
      <c r="D423" s="57" t="s">
        <v>3982</v>
      </c>
    </row>
    <row r="424" spans="2:4" x14ac:dyDescent="0.3">
      <c r="C424" s="57" t="s">
        <v>91</v>
      </c>
      <c r="D424" s="57" t="s">
        <v>3983</v>
      </c>
    </row>
    <row r="425" spans="2:4" x14ac:dyDescent="0.3">
      <c r="C425" s="57" t="s">
        <v>93</v>
      </c>
      <c r="D425" s="57" t="s">
        <v>3984</v>
      </c>
    </row>
    <row r="426" spans="2:4" x14ac:dyDescent="0.3">
      <c r="B426" s="57" t="s">
        <v>3985</v>
      </c>
      <c r="C426" s="57" t="s">
        <v>63</v>
      </c>
      <c r="D426" s="57" t="s">
        <v>3986</v>
      </c>
    </row>
    <row r="427" spans="2:4" x14ac:dyDescent="0.3">
      <c r="B427" s="57" t="s">
        <v>3583</v>
      </c>
      <c r="C427" s="57" t="s">
        <v>65</v>
      </c>
      <c r="D427" s="57" t="s">
        <v>3987</v>
      </c>
    </row>
    <row r="428" spans="2:4" x14ac:dyDescent="0.3">
      <c r="C428" s="57" t="s">
        <v>67</v>
      </c>
      <c r="D428" s="57" t="s">
        <v>3988</v>
      </c>
    </row>
    <row r="429" spans="2:4" x14ac:dyDescent="0.3">
      <c r="C429" s="57" t="s">
        <v>73</v>
      </c>
      <c r="D429" s="57" t="s">
        <v>3989</v>
      </c>
    </row>
    <row r="430" spans="2:4" x14ac:dyDescent="0.3">
      <c r="C430" s="57" t="s">
        <v>87</v>
      </c>
      <c r="D430" s="57" t="s">
        <v>3990</v>
      </c>
    </row>
    <row r="431" spans="2:4" x14ac:dyDescent="0.3">
      <c r="C431" s="57" t="s">
        <v>89</v>
      </c>
      <c r="D431" s="57" t="s">
        <v>3991</v>
      </c>
    </row>
    <row r="432" spans="2:4" x14ac:dyDescent="0.3">
      <c r="B432" s="57" t="s">
        <v>3992</v>
      </c>
      <c r="C432" s="57" t="s">
        <v>63</v>
      </c>
      <c r="D432" s="57" t="s">
        <v>3993</v>
      </c>
    </row>
    <row r="433" spans="2:4" x14ac:dyDescent="0.3">
      <c r="B433" s="57" t="s">
        <v>3583</v>
      </c>
      <c r="C433" s="57" t="s">
        <v>65</v>
      </c>
      <c r="D433" s="57" t="s">
        <v>3994</v>
      </c>
    </row>
    <row r="434" spans="2:4" x14ac:dyDescent="0.3">
      <c r="C434" s="57" t="s">
        <v>67</v>
      </c>
      <c r="D434" s="57" t="s">
        <v>3995</v>
      </c>
    </row>
    <row r="435" spans="2:4" x14ac:dyDescent="0.3">
      <c r="C435" s="57" t="s">
        <v>73</v>
      </c>
      <c r="D435" s="57" t="s">
        <v>3996</v>
      </c>
    </row>
    <row r="436" spans="2:4" x14ac:dyDescent="0.3">
      <c r="C436" s="57" t="s">
        <v>87</v>
      </c>
      <c r="D436" s="57" t="s">
        <v>3997</v>
      </c>
    </row>
    <row r="437" spans="2:4" x14ac:dyDescent="0.3">
      <c r="C437" s="57" t="s">
        <v>89</v>
      </c>
      <c r="D437" s="57" t="s">
        <v>3998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DD68B-8828-470C-85AF-F906B26106C5}">
  <dimension ref="A1:D196"/>
  <sheetViews>
    <sheetView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18</v>
      </c>
      <c r="B2" s="57" t="s">
        <v>3999</v>
      </c>
      <c r="C2" s="57" t="s">
        <v>63</v>
      </c>
      <c r="D2" s="57" t="s">
        <v>4000</v>
      </c>
    </row>
    <row r="3" spans="1:4" x14ac:dyDescent="0.3">
      <c r="B3" s="57" t="s">
        <v>4001</v>
      </c>
      <c r="C3" s="57" t="s">
        <v>65</v>
      </c>
      <c r="D3" s="57" t="s">
        <v>4002</v>
      </c>
    </row>
    <row r="4" spans="1:4" x14ac:dyDescent="0.3">
      <c r="C4" s="57" t="s">
        <v>67</v>
      </c>
      <c r="D4" s="57" t="s">
        <v>4003</v>
      </c>
    </row>
    <row r="5" spans="1:4" x14ac:dyDescent="0.3">
      <c r="B5" s="57" t="s">
        <v>4004</v>
      </c>
      <c r="C5" s="57" t="s">
        <v>63</v>
      </c>
      <c r="D5" s="57" t="s">
        <v>4005</v>
      </c>
    </row>
    <row r="6" spans="1:4" x14ac:dyDescent="0.3">
      <c r="B6" s="57" t="s">
        <v>4006</v>
      </c>
      <c r="C6" s="57" t="s">
        <v>65</v>
      </c>
      <c r="D6" s="57" t="s">
        <v>4007</v>
      </c>
    </row>
    <row r="7" spans="1:4" x14ac:dyDescent="0.3">
      <c r="C7" s="57" t="s">
        <v>67</v>
      </c>
      <c r="D7" s="57" t="s">
        <v>4008</v>
      </c>
    </row>
    <row r="8" spans="1:4" x14ac:dyDescent="0.3">
      <c r="C8" s="57" t="s">
        <v>73</v>
      </c>
      <c r="D8" s="57" t="s">
        <v>4009</v>
      </c>
    </row>
    <row r="9" spans="1:4" x14ac:dyDescent="0.3">
      <c r="C9" s="57" t="s">
        <v>87</v>
      </c>
      <c r="D9" s="57" t="s">
        <v>4010</v>
      </c>
    </row>
    <row r="10" spans="1:4" x14ac:dyDescent="0.3">
      <c r="C10" s="57" t="s">
        <v>89</v>
      </c>
      <c r="D10" s="57" t="s">
        <v>4011</v>
      </c>
    </row>
    <row r="11" spans="1:4" x14ac:dyDescent="0.3">
      <c r="B11" s="57" t="s">
        <v>4012</v>
      </c>
      <c r="C11" s="57" t="s">
        <v>63</v>
      </c>
      <c r="D11" s="57" t="s">
        <v>4013</v>
      </c>
    </row>
    <row r="12" spans="1:4" x14ac:dyDescent="0.3">
      <c r="B12" s="57" t="s">
        <v>4014</v>
      </c>
      <c r="C12" s="57" t="s">
        <v>65</v>
      </c>
      <c r="D12" s="57" t="s">
        <v>4015</v>
      </c>
    </row>
    <row r="13" spans="1:4" x14ac:dyDescent="0.3">
      <c r="C13" s="57" t="s">
        <v>67</v>
      </c>
      <c r="D13" s="57" t="s">
        <v>4016</v>
      </c>
    </row>
    <row r="14" spans="1:4" x14ac:dyDescent="0.3">
      <c r="B14" s="57" t="s">
        <v>4017</v>
      </c>
      <c r="C14" s="57" t="s">
        <v>63</v>
      </c>
      <c r="D14" s="57" t="s">
        <v>4018</v>
      </c>
    </row>
    <row r="15" spans="1:4" x14ac:dyDescent="0.3">
      <c r="B15" s="57" t="s">
        <v>4019</v>
      </c>
      <c r="C15" s="57" t="s">
        <v>65</v>
      </c>
      <c r="D15" s="57" t="s">
        <v>4020</v>
      </c>
    </row>
    <row r="16" spans="1:4" x14ac:dyDescent="0.3">
      <c r="B16" s="57" t="s">
        <v>4021</v>
      </c>
      <c r="C16" s="57" t="s">
        <v>63</v>
      </c>
      <c r="D16" s="57" t="s">
        <v>4022</v>
      </c>
    </row>
    <row r="17" spans="2:4" x14ac:dyDescent="0.3">
      <c r="B17" s="57" t="s">
        <v>4023</v>
      </c>
      <c r="C17" s="57" t="s">
        <v>65</v>
      </c>
      <c r="D17" s="57" t="s">
        <v>4024</v>
      </c>
    </row>
    <row r="18" spans="2:4" x14ac:dyDescent="0.3">
      <c r="C18" s="57" t="s">
        <v>67</v>
      </c>
      <c r="D18" s="57" t="s">
        <v>4025</v>
      </c>
    </row>
    <row r="19" spans="2:4" x14ac:dyDescent="0.3">
      <c r="C19" s="57" t="s">
        <v>73</v>
      </c>
      <c r="D19" s="57" t="s">
        <v>4026</v>
      </c>
    </row>
    <row r="20" spans="2:4" x14ac:dyDescent="0.3">
      <c r="B20" s="57" t="s">
        <v>4027</v>
      </c>
      <c r="C20" s="57" t="s">
        <v>63</v>
      </c>
      <c r="D20" s="57" t="s">
        <v>4028</v>
      </c>
    </row>
    <row r="21" spans="2:4" x14ac:dyDescent="0.3">
      <c r="B21" s="57" t="s">
        <v>4029</v>
      </c>
      <c r="C21" s="57" t="s">
        <v>65</v>
      </c>
      <c r="D21" s="57" t="s">
        <v>4030</v>
      </c>
    </row>
    <row r="22" spans="2:4" x14ac:dyDescent="0.3">
      <c r="C22" s="57" t="s">
        <v>67</v>
      </c>
      <c r="D22" s="57" t="s">
        <v>4031</v>
      </c>
    </row>
    <row r="23" spans="2:4" x14ac:dyDescent="0.3">
      <c r="C23" s="57" t="s">
        <v>73</v>
      </c>
      <c r="D23" s="57" t="s">
        <v>4032</v>
      </c>
    </row>
    <row r="24" spans="2:4" x14ac:dyDescent="0.3">
      <c r="C24" s="57" t="s">
        <v>87</v>
      </c>
      <c r="D24" s="57" t="s">
        <v>4033</v>
      </c>
    </row>
    <row r="25" spans="2:4" x14ac:dyDescent="0.3">
      <c r="C25" s="57" t="s">
        <v>89</v>
      </c>
      <c r="D25" s="57" t="s">
        <v>4034</v>
      </c>
    </row>
    <row r="26" spans="2:4" x14ac:dyDescent="0.3">
      <c r="C26" s="57" t="s">
        <v>91</v>
      </c>
      <c r="D26" s="57" t="s">
        <v>4035</v>
      </c>
    </row>
    <row r="27" spans="2:4" x14ac:dyDescent="0.3">
      <c r="C27" s="57" t="s">
        <v>93</v>
      </c>
      <c r="D27" s="57" t="s">
        <v>4036</v>
      </c>
    </row>
    <row r="28" spans="2:4" x14ac:dyDescent="0.3">
      <c r="C28" s="57" t="s">
        <v>95</v>
      </c>
      <c r="D28" s="57" t="s">
        <v>4037</v>
      </c>
    </row>
    <row r="29" spans="2:4" x14ac:dyDescent="0.3">
      <c r="C29" s="57" t="s">
        <v>97</v>
      </c>
      <c r="D29" s="57" t="s">
        <v>4038</v>
      </c>
    </row>
    <row r="30" spans="2:4" x14ac:dyDescent="0.3">
      <c r="B30" s="57" t="s">
        <v>4039</v>
      </c>
      <c r="C30" s="57" t="s">
        <v>63</v>
      </c>
      <c r="D30" s="57" t="s">
        <v>4040</v>
      </c>
    </row>
    <row r="31" spans="2:4" x14ac:dyDescent="0.3">
      <c r="B31" s="57" t="s">
        <v>4041</v>
      </c>
      <c r="C31" s="57" t="s">
        <v>65</v>
      </c>
      <c r="D31" s="57" t="s">
        <v>4042</v>
      </c>
    </row>
    <row r="32" spans="2:4" x14ac:dyDescent="0.3">
      <c r="B32" s="57" t="s">
        <v>4043</v>
      </c>
      <c r="C32" s="57" t="s">
        <v>67</v>
      </c>
      <c r="D32" s="57" t="s">
        <v>4044</v>
      </c>
    </row>
    <row r="33" spans="1:4" x14ac:dyDescent="0.3">
      <c r="C33" s="57" t="s">
        <v>73</v>
      </c>
      <c r="D33" s="57" t="s">
        <v>4045</v>
      </c>
    </row>
    <row r="34" spans="1:4" x14ac:dyDescent="0.3">
      <c r="C34" s="57" t="s">
        <v>87</v>
      </c>
      <c r="D34" s="57" t="s">
        <v>4046</v>
      </c>
    </row>
    <row r="35" spans="1:4" x14ac:dyDescent="0.3">
      <c r="A35" s="57" t="s">
        <v>121</v>
      </c>
      <c r="B35" s="57" t="s">
        <v>122</v>
      </c>
      <c r="C35" s="57" t="s">
        <v>59</v>
      </c>
      <c r="D35" s="57" t="s">
        <v>2628</v>
      </c>
    </row>
    <row r="36" spans="1:4" x14ac:dyDescent="0.3">
      <c r="A36" s="57" t="s">
        <v>18</v>
      </c>
      <c r="B36" s="57" t="s">
        <v>4039</v>
      </c>
      <c r="C36" s="57" t="s">
        <v>89</v>
      </c>
      <c r="D36" s="57" t="s">
        <v>4047</v>
      </c>
    </row>
    <row r="37" spans="1:4" x14ac:dyDescent="0.3">
      <c r="B37" s="57" t="s">
        <v>4048</v>
      </c>
      <c r="C37" s="57" t="s">
        <v>91</v>
      </c>
      <c r="D37" s="57" t="s">
        <v>4049</v>
      </c>
    </row>
    <row r="38" spans="1:4" x14ac:dyDescent="0.3">
      <c r="C38" s="57" t="s">
        <v>93</v>
      </c>
      <c r="D38" s="57" t="s">
        <v>4050</v>
      </c>
    </row>
    <row r="39" spans="1:4" x14ac:dyDescent="0.3">
      <c r="C39" s="57" t="s">
        <v>95</v>
      </c>
      <c r="D39" s="57" t="s">
        <v>4051</v>
      </c>
    </row>
    <row r="40" spans="1:4" x14ac:dyDescent="0.3">
      <c r="C40" s="57" t="s">
        <v>97</v>
      </c>
      <c r="D40" s="57" t="s">
        <v>4052</v>
      </c>
    </row>
    <row r="41" spans="1:4" x14ac:dyDescent="0.3">
      <c r="C41" s="57" t="s">
        <v>99</v>
      </c>
      <c r="D41" s="57" t="s">
        <v>4053</v>
      </c>
    </row>
    <row r="42" spans="1:4" x14ac:dyDescent="0.3">
      <c r="C42" s="57" t="s">
        <v>101</v>
      </c>
      <c r="D42" s="57" t="s">
        <v>4054</v>
      </c>
    </row>
    <row r="43" spans="1:4" x14ac:dyDescent="0.3">
      <c r="C43" s="57" t="s">
        <v>117</v>
      </c>
      <c r="D43" s="57" t="s">
        <v>4055</v>
      </c>
    </row>
    <row r="44" spans="1:4" x14ac:dyDescent="0.3">
      <c r="B44" s="57" t="s">
        <v>4056</v>
      </c>
      <c r="C44" s="57" t="s">
        <v>63</v>
      </c>
      <c r="D44" s="57" t="s">
        <v>4057</v>
      </c>
    </row>
    <row r="45" spans="1:4" x14ac:dyDescent="0.3">
      <c r="B45" s="57" t="s">
        <v>4041</v>
      </c>
      <c r="C45" s="57" t="s">
        <v>65</v>
      </c>
      <c r="D45" s="57" t="s">
        <v>4058</v>
      </c>
    </row>
    <row r="46" spans="1:4" x14ac:dyDescent="0.3">
      <c r="B46" s="57" t="s">
        <v>84</v>
      </c>
      <c r="C46" s="57" t="s">
        <v>67</v>
      </c>
      <c r="D46" s="57" t="s">
        <v>4059</v>
      </c>
    </row>
    <row r="47" spans="1:4" x14ac:dyDescent="0.3">
      <c r="C47" s="57" t="s">
        <v>73</v>
      </c>
      <c r="D47" s="57" t="s">
        <v>4060</v>
      </c>
    </row>
    <row r="48" spans="1:4" x14ac:dyDescent="0.3">
      <c r="C48" s="57" t="s">
        <v>87</v>
      </c>
      <c r="D48" s="57" t="s">
        <v>4061</v>
      </c>
    </row>
    <row r="49" spans="2:4" x14ac:dyDescent="0.3">
      <c r="B49" s="57" t="s">
        <v>4062</v>
      </c>
      <c r="C49" s="57" t="s">
        <v>63</v>
      </c>
      <c r="D49" s="57" t="s">
        <v>4063</v>
      </c>
    </row>
    <row r="50" spans="2:4" x14ac:dyDescent="0.3">
      <c r="B50" s="57" t="s">
        <v>4041</v>
      </c>
      <c r="C50" s="57" t="s">
        <v>65</v>
      </c>
      <c r="D50" s="57" t="s">
        <v>4064</v>
      </c>
    </row>
    <row r="51" spans="2:4" x14ac:dyDescent="0.3">
      <c r="B51" s="57" t="s">
        <v>4065</v>
      </c>
      <c r="C51" s="57" t="s">
        <v>67</v>
      </c>
      <c r="D51" s="57" t="s">
        <v>4066</v>
      </c>
    </row>
    <row r="52" spans="2:4" x14ac:dyDescent="0.3">
      <c r="C52" s="57" t="s">
        <v>73</v>
      </c>
      <c r="D52" s="57" t="s">
        <v>4067</v>
      </c>
    </row>
    <row r="53" spans="2:4" x14ac:dyDescent="0.3">
      <c r="C53" s="57" t="s">
        <v>87</v>
      </c>
      <c r="D53" s="57" t="s">
        <v>4068</v>
      </c>
    </row>
    <row r="54" spans="2:4" x14ac:dyDescent="0.3">
      <c r="C54" s="57" t="s">
        <v>89</v>
      </c>
      <c r="D54" s="57" t="s">
        <v>4069</v>
      </c>
    </row>
    <row r="55" spans="2:4" x14ac:dyDescent="0.3">
      <c r="C55" s="57" t="s">
        <v>91</v>
      </c>
      <c r="D55" s="57" t="s">
        <v>4070</v>
      </c>
    </row>
    <row r="56" spans="2:4" x14ac:dyDescent="0.3">
      <c r="C56" s="57" t="s">
        <v>93</v>
      </c>
      <c r="D56" s="57" t="s">
        <v>4071</v>
      </c>
    </row>
    <row r="57" spans="2:4" x14ac:dyDescent="0.3">
      <c r="C57" s="57" t="s">
        <v>95</v>
      </c>
      <c r="D57" s="57" t="s">
        <v>4072</v>
      </c>
    </row>
    <row r="58" spans="2:4" x14ac:dyDescent="0.3">
      <c r="C58" s="57" t="s">
        <v>97</v>
      </c>
      <c r="D58" s="57" t="s">
        <v>4073</v>
      </c>
    </row>
    <row r="59" spans="2:4" x14ac:dyDescent="0.3">
      <c r="C59" s="57" t="s">
        <v>99</v>
      </c>
      <c r="D59" s="57" t="s">
        <v>4074</v>
      </c>
    </row>
    <row r="60" spans="2:4" x14ac:dyDescent="0.3">
      <c r="C60" s="57" t="s">
        <v>101</v>
      </c>
      <c r="D60" s="57" t="s">
        <v>4075</v>
      </c>
    </row>
    <row r="61" spans="2:4" x14ac:dyDescent="0.3">
      <c r="C61" s="57" t="s">
        <v>117</v>
      </c>
      <c r="D61" s="57" t="s">
        <v>4076</v>
      </c>
    </row>
    <row r="62" spans="2:4" x14ac:dyDescent="0.3">
      <c r="C62" s="57" t="s">
        <v>119</v>
      </c>
      <c r="D62" s="57" t="s">
        <v>4077</v>
      </c>
    </row>
    <row r="63" spans="2:4" x14ac:dyDescent="0.3">
      <c r="C63" s="57" t="s">
        <v>279</v>
      </c>
      <c r="D63" s="57" t="s">
        <v>4078</v>
      </c>
    </row>
    <row r="64" spans="2:4" x14ac:dyDescent="0.3">
      <c r="C64" s="57" t="s">
        <v>321</v>
      </c>
      <c r="D64" s="57" t="s">
        <v>4079</v>
      </c>
    </row>
    <row r="65" spans="1:4" x14ac:dyDescent="0.3">
      <c r="C65" s="57" t="s">
        <v>380</v>
      </c>
      <c r="D65" s="57" t="s">
        <v>4080</v>
      </c>
    </row>
    <row r="66" spans="1:4" x14ac:dyDescent="0.3">
      <c r="C66" s="57" t="s">
        <v>382</v>
      </c>
      <c r="D66" s="57" t="s">
        <v>4081</v>
      </c>
    </row>
    <row r="67" spans="1:4" x14ac:dyDescent="0.3">
      <c r="C67" s="57" t="s">
        <v>403</v>
      </c>
      <c r="D67" s="57" t="s">
        <v>4082</v>
      </c>
    </row>
    <row r="68" spans="1:4" x14ac:dyDescent="0.3">
      <c r="C68" s="57" t="s">
        <v>405</v>
      </c>
      <c r="D68" s="57" t="s">
        <v>4083</v>
      </c>
    </row>
    <row r="69" spans="1:4" x14ac:dyDescent="0.3">
      <c r="C69" s="57" t="s">
        <v>1555</v>
      </c>
      <c r="D69" s="57" t="s">
        <v>4084</v>
      </c>
    </row>
    <row r="70" spans="1:4" x14ac:dyDescent="0.3">
      <c r="C70" s="57" t="s">
        <v>1557</v>
      </c>
      <c r="D70" s="57" t="s">
        <v>4085</v>
      </c>
    </row>
    <row r="71" spans="1:4" x14ac:dyDescent="0.3">
      <c r="A71" s="57" t="s">
        <v>4086</v>
      </c>
      <c r="B71" s="57" t="s">
        <v>122</v>
      </c>
      <c r="C71" s="57" t="s">
        <v>59</v>
      </c>
      <c r="D71" s="57" t="s">
        <v>2628</v>
      </c>
    </row>
    <row r="72" spans="1:4" x14ac:dyDescent="0.3">
      <c r="A72" s="57" t="s">
        <v>18</v>
      </c>
      <c r="B72" s="57" t="s">
        <v>4087</v>
      </c>
      <c r="C72" s="57" t="s">
        <v>63</v>
      </c>
      <c r="D72" s="57" t="s">
        <v>4088</v>
      </c>
    </row>
    <row r="73" spans="1:4" x14ac:dyDescent="0.3">
      <c r="B73" s="57" t="s">
        <v>4041</v>
      </c>
      <c r="C73" s="57" t="s">
        <v>65</v>
      </c>
      <c r="D73" s="57" t="s">
        <v>4089</v>
      </c>
    </row>
    <row r="74" spans="1:4" x14ac:dyDescent="0.3">
      <c r="B74" s="57" t="s">
        <v>4090</v>
      </c>
      <c r="C74" s="57" t="s">
        <v>67</v>
      </c>
      <c r="D74" s="57" t="s">
        <v>4091</v>
      </c>
    </row>
    <row r="75" spans="1:4" x14ac:dyDescent="0.3">
      <c r="C75" s="57" t="s">
        <v>73</v>
      </c>
      <c r="D75" s="57" t="s">
        <v>4092</v>
      </c>
    </row>
    <row r="76" spans="1:4" x14ac:dyDescent="0.3">
      <c r="C76" s="57" t="s">
        <v>87</v>
      </c>
      <c r="D76" s="57" t="s">
        <v>4093</v>
      </c>
    </row>
    <row r="77" spans="1:4" x14ac:dyDescent="0.3">
      <c r="C77" s="57" t="s">
        <v>89</v>
      </c>
      <c r="D77" s="57" t="s">
        <v>4094</v>
      </c>
    </row>
    <row r="78" spans="1:4" x14ac:dyDescent="0.3">
      <c r="C78" s="57" t="s">
        <v>91</v>
      </c>
      <c r="D78" s="57" t="s">
        <v>4095</v>
      </c>
    </row>
    <row r="79" spans="1:4" x14ac:dyDescent="0.3">
      <c r="B79" s="57" t="s">
        <v>4096</v>
      </c>
      <c r="C79" s="57" t="s">
        <v>63</v>
      </c>
      <c r="D79" s="57" t="s">
        <v>4097</v>
      </c>
    </row>
    <row r="80" spans="1:4" x14ac:dyDescent="0.3">
      <c r="B80" s="57" t="s">
        <v>4041</v>
      </c>
      <c r="C80" s="57" t="s">
        <v>65</v>
      </c>
      <c r="D80" s="57" t="s">
        <v>4098</v>
      </c>
    </row>
    <row r="81" spans="2:4" x14ac:dyDescent="0.3">
      <c r="B81" s="57" t="s">
        <v>4099</v>
      </c>
      <c r="C81" s="57" t="s">
        <v>67</v>
      </c>
      <c r="D81" s="57" t="s">
        <v>4100</v>
      </c>
    </row>
    <row r="82" spans="2:4" x14ac:dyDescent="0.3">
      <c r="C82" s="57" t="s">
        <v>73</v>
      </c>
      <c r="D82" s="57" t="s">
        <v>4101</v>
      </c>
    </row>
    <row r="83" spans="2:4" x14ac:dyDescent="0.3">
      <c r="C83" s="57" t="s">
        <v>87</v>
      </c>
      <c r="D83" s="57" t="s">
        <v>4102</v>
      </c>
    </row>
    <row r="84" spans="2:4" x14ac:dyDescent="0.3">
      <c r="B84" s="57" t="s">
        <v>4103</v>
      </c>
      <c r="C84" s="57" t="s">
        <v>63</v>
      </c>
      <c r="D84" s="57" t="s">
        <v>4104</v>
      </c>
    </row>
    <row r="85" spans="2:4" x14ac:dyDescent="0.3">
      <c r="B85" s="57" t="s">
        <v>4041</v>
      </c>
      <c r="C85" s="57" t="s">
        <v>65</v>
      </c>
      <c r="D85" s="57" t="s">
        <v>4105</v>
      </c>
    </row>
    <row r="86" spans="2:4" x14ac:dyDescent="0.3">
      <c r="B86" s="57" t="s">
        <v>593</v>
      </c>
      <c r="C86" s="57" t="s">
        <v>67</v>
      </c>
      <c r="D86" s="57" t="s">
        <v>4106</v>
      </c>
    </row>
    <row r="87" spans="2:4" x14ac:dyDescent="0.3">
      <c r="C87" s="57" t="s">
        <v>73</v>
      </c>
      <c r="D87" s="57" t="s">
        <v>4107</v>
      </c>
    </row>
    <row r="88" spans="2:4" x14ac:dyDescent="0.3">
      <c r="B88" s="57" t="s">
        <v>4108</v>
      </c>
      <c r="C88" s="57" t="s">
        <v>63</v>
      </c>
      <c r="D88" s="57" t="s">
        <v>4109</v>
      </c>
    </row>
    <row r="89" spans="2:4" x14ac:dyDescent="0.3">
      <c r="B89" s="57" t="s">
        <v>4041</v>
      </c>
      <c r="C89" s="57" t="s">
        <v>65</v>
      </c>
      <c r="D89" s="57" t="s">
        <v>4110</v>
      </c>
    </row>
    <row r="90" spans="2:4" x14ac:dyDescent="0.3">
      <c r="B90" s="57" t="s">
        <v>4111</v>
      </c>
      <c r="C90" s="57" t="s">
        <v>67</v>
      </c>
      <c r="D90" s="57" t="s">
        <v>4112</v>
      </c>
    </row>
    <row r="91" spans="2:4" x14ac:dyDescent="0.3">
      <c r="B91" s="57" t="s">
        <v>1665</v>
      </c>
      <c r="C91" s="57" t="s">
        <v>73</v>
      </c>
      <c r="D91" s="57" t="s">
        <v>4113</v>
      </c>
    </row>
    <row r="92" spans="2:4" x14ac:dyDescent="0.3">
      <c r="C92" s="57" t="s">
        <v>87</v>
      </c>
      <c r="D92" s="57" t="s">
        <v>4114</v>
      </c>
    </row>
    <row r="93" spans="2:4" x14ac:dyDescent="0.3">
      <c r="B93" s="57" t="s">
        <v>4115</v>
      </c>
      <c r="C93" s="57" t="s">
        <v>63</v>
      </c>
      <c r="D93" s="57" t="s">
        <v>4116</v>
      </c>
    </row>
    <row r="94" spans="2:4" x14ac:dyDescent="0.3">
      <c r="B94" s="57" t="s">
        <v>4048</v>
      </c>
      <c r="C94" s="57" t="s">
        <v>65</v>
      </c>
      <c r="D94" s="57" t="s">
        <v>4117</v>
      </c>
    </row>
    <row r="95" spans="2:4" x14ac:dyDescent="0.3">
      <c r="B95" s="57" t="s">
        <v>4118</v>
      </c>
      <c r="C95" s="57" t="s">
        <v>63</v>
      </c>
      <c r="D95" s="57" t="s">
        <v>4119</v>
      </c>
    </row>
    <row r="96" spans="2:4" x14ac:dyDescent="0.3">
      <c r="B96" s="57" t="s">
        <v>4041</v>
      </c>
      <c r="C96" s="57" t="s">
        <v>65</v>
      </c>
      <c r="D96" s="57" t="s">
        <v>4120</v>
      </c>
    </row>
    <row r="97" spans="1:4" x14ac:dyDescent="0.3">
      <c r="B97" s="57" t="s">
        <v>4121</v>
      </c>
      <c r="C97" s="57" t="s">
        <v>67</v>
      </c>
      <c r="D97" s="57" t="s">
        <v>4122</v>
      </c>
    </row>
    <row r="98" spans="1:4" x14ac:dyDescent="0.3">
      <c r="C98" s="57" t="s">
        <v>73</v>
      </c>
      <c r="D98" s="57" t="s">
        <v>4123</v>
      </c>
    </row>
    <row r="99" spans="1:4" x14ac:dyDescent="0.3">
      <c r="C99" s="57" t="s">
        <v>87</v>
      </c>
      <c r="D99" s="57" t="s">
        <v>4124</v>
      </c>
    </row>
    <row r="100" spans="1:4" x14ac:dyDescent="0.3">
      <c r="C100" s="57" t="s">
        <v>89</v>
      </c>
      <c r="D100" s="57" t="s">
        <v>4125</v>
      </c>
    </row>
    <row r="101" spans="1:4" x14ac:dyDescent="0.3">
      <c r="C101" s="57" t="s">
        <v>91</v>
      </c>
      <c r="D101" s="57" t="s">
        <v>4126</v>
      </c>
    </row>
    <row r="102" spans="1:4" x14ac:dyDescent="0.3">
      <c r="C102" s="57" t="s">
        <v>93</v>
      </c>
      <c r="D102" s="57" t="s">
        <v>4127</v>
      </c>
    </row>
    <row r="103" spans="1:4" x14ac:dyDescent="0.3">
      <c r="C103" s="57" t="s">
        <v>95</v>
      </c>
      <c r="D103" s="57" t="s">
        <v>4128</v>
      </c>
    </row>
    <row r="104" spans="1:4" x14ac:dyDescent="0.3">
      <c r="C104" s="57" t="s">
        <v>97</v>
      </c>
      <c r="D104" s="57" t="s">
        <v>4129</v>
      </c>
    </row>
    <row r="105" spans="1:4" x14ac:dyDescent="0.3">
      <c r="A105" s="57" t="s">
        <v>121</v>
      </c>
      <c r="B105" s="57" t="s">
        <v>122</v>
      </c>
      <c r="C105" s="57" t="s">
        <v>59</v>
      </c>
      <c r="D105" s="57" t="s">
        <v>2628</v>
      </c>
    </row>
    <row r="106" spans="1:4" x14ac:dyDescent="0.3">
      <c r="A106" s="57" t="s">
        <v>18</v>
      </c>
      <c r="B106" s="57" t="s">
        <v>4130</v>
      </c>
      <c r="C106" s="57" t="s">
        <v>63</v>
      </c>
      <c r="D106" s="57" t="s">
        <v>4131</v>
      </c>
    </row>
    <row r="107" spans="1:4" x14ac:dyDescent="0.3">
      <c r="B107" s="57" t="s">
        <v>4041</v>
      </c>
      <c r="C107" s="57" t="s">
        <v>65</v>
      </c>
      <c r="D107" s="57" t="s">
        <v>4132</v>
      </c>
    </row>
    <row r="108" spans="1:4" x14ac:dyDescent="0.3">
      <c r="B108" s="57" t="s">
        <v>4133</v>
      </c>
      <c r="C108" s="57" t="s">
        <v>67</v>
      </c>
      <c r="D108" s="57" t="s">
        <v>4134</v>
      </c>
    </row>
    <row r="109" spans="1:4" x14ac:dyDescent="0.3">
      <c r="C109" s="57" t="s">
        <v>73</v>
      </c>
      <c r="D109" s="57" t="s">
        <v>4135</v>
      </c>
    </row>
    <row r="110" spans="1:4" x14ac:dyDescent="0.3">
      <c r="C110" s="57" t="s">
        <v>87</v>
      </c>
      <c r="D110" s="57" t="s">
        <v>4136</v>
      </c>
    </row>
    <row r="111" spans="1:4" x14ac:dyDescent="0.3">
      <c r="C111" s="57" t="s">
        <v>89</v>
      </c>
      <c r="D111" s="57" t="s">
        <v>4137</v>
      </c>
    </row>
    <row r="112" spans="1:4" x14ac:dyDescent="0.3">
      <c r="C112" s="57" t="s">
        <v>91</v>
      </c>
      <c r="D112" s="57" t="s">
        <v>4138</v>
      </c>
    </row>
    <row r="113" spans="2:4" x14ac:dyDescent="0.3">
      <c r="C113" s="57" t="s">
        <v>93</v>
      </c>
      <c r="D113" s="57" t="s">
        <v>4139</v>
      </c>
    </row>
    <row r="114" spans="2:4" x14ac:dyDescent="0.3">
      <c r="C114" s="57" t="s">
        <v>95</v>
      </c>
      <c r="D114" s="57" t="s">
        <v>4140</v>
      </c>
    </row>
    <row r="115" spans="2:4" x14ac:dyDescent="0.3">
      <c r="B115" s="57" t="s">
        <v>4141</v>
      </c>
      <c r="C115" s="57" t="s">
        <v>63</v>
      </c>
      <c r="D115" s="57" t="s">
        <v>4142</v>
      </c>
    </row>
    <row r="116" spans="2:4" x14ac:dyDescent="0.3">
      <c r="B116" s="57" t="s">
        <v>4041</v>
      </c>
      <c r="C116" s="57" t="s">
        <v>65</v>
      </c>
      <c r="D116" s="57" t="s">
        <v>4143</v>
      </c>
    </row>
    <row r="117" spans="2:4" x14ac:dyDescent="0.3">
      <c r="B117" s="57" t="s">
        <v>4144</v>
      </c>
      <c r="C117" s="57" t="s">
        <v>67</v>
      </c>
      <c r="D117" s="57" t="s">
        <v>4145</v>
      </c>
    </row>
    <row r="118" spans="2:4" x14ac:dyDescent="0.3">
      <c r="C118" s="57" t="s">
        <v>73</v>
      </c>
      <c r="D118" s="57" t="s">
        <v>4146</v>
      </c>
    </row>
    <row r="119" spans="2:4" x14ac:dyDescent="0.3">
      <c r="C119" s="57" t="s">
        <v>87</v>
      </c>
      <c r="D119" s="57" t="s">
        <v>4147</v>
      </c>
    </row>
    <row r="120" spans="2:4" x14ac:dyDescent="0.3">
      <c r="C120" s="57" t="s">
        <v>89</v>
      </c>
      <c r="D120" s="57" t="s">
        <v>4148</v>
      </c>
    </row>
    <row r="121" spans="2:4" x14ac:dyDescent="0.3">
      <c r="C121" s="57" t="s">
        <v>91</v>
      </c>
      <c r="D121" s="57" t="s">
        <v>4149</v>
      </c>
    </row>
    <row r="122" spans="2:4" x14ac:dyDescent="0.3">
      <c r="C122" s="57" t="s">
        <v>93</v>
      </c>
      <c r="D122" s="57" t="s">
        <v>4150</v>
      </c>
    </row>
    <row r="123" spans="2:4" x14ac:dyDescent="0.3">
      <c r="C123" s="57" t="s">
        <v>95</v>
      </c>
      <c r="D123" s="57" t="s">
        <v>4151</v>
      </c>
    </row>
    <row r="124" spans="2:4" x14ac:dyDescent="0.3">
      <c r="C124" s="57" t="s">
        <v>97</v>
      </c>
      <c r="D124" s="57" t="s">
        <v>4152</v>
      </c>
    </row>
    <row r="125" spans="2:4" x14ac:dyDescent="0.3">
      <c r="C125" s="57" t="s">
        <v>99</v>
      </c>
      <c r="D125" s="57" t="s">
        <v>4153</v>
      </c>
    </row>
    <row r="126" spans="2:4" x14ac:dyDescent="0.3">
      <c r="C126" s="57" t="s">
        <v>101</v>
      </c>
      <c r="D126" s="57" t="s">
        <v>4154</v>
      </c>
    </row>
    <row r="127" spans="2:4" x14ac:dyDescent="0.3">
      <c r="B127" s="57" t="s">
        <v>4155</v>
      </c>
      <c r="C127" s="57" t="s">
        <v>63</v>
      </c>
      <c r="D127" s="57" t="s">
        <v>4156</v>
      </c>
    </row>
    <row r="128" spans="2:4" x14ac:dyDescent="0.3">
      <c r="B128" s="57" t="s">
        <v>4041</v>
      </c>
      <c r="C128" s="57" t="s">
        <v>65</v>
      </c>
      <c r="D128" s="57" t="s">
        <v>4157</v>
      </c>
    </row>
    <row r="129" spans="2:4" x14ac:dyDescent="0.3">
      <c r="B129" s="57" t="s">
        <v>940</v>
      </c>
      <c r="C129" s="57" t="s">
        <v>67</v>
      </c>
      <c r="D129" s="57" t="s">
        <v>4158</v>
      </c>
    </row>
    <row r="130" spans="2:4" x14ac:dyDescent="0.3">
      <c r="C130" s="57" t="s">
        <v>73</v>
      </c>
      <c r="D130" s="57" t="s">
        <v>4159</v>
      </c>
    </row>
    <row r="131" spans="2:4" x14ac:dyDescent="0.3">
      <c r="C131" s="57" t="s">
        <v>87</v>
      </c>
      <c r="D131" s="57" t="s">
        <v>4160</v>
      </c>
    </row>
    <row r="132" spans="2:4" x14ac:dyDescent="0.3">
      <c r="C132" s="57" t="s">
        <v>89</v>
      </c>
      <c r="D132" s="57" t="s">
        <v>4161</v>
      </c>
    </row>
    <row r="133" spans="2:4" x14ac:dyDescent="0.3">
      <c r="C133" s="57" t="s">
        <v>91</v>
      </c>
      <c r="D133" s="57" t="s">
        <v>4162</v>
      </c>
    </row>
    <row r="134" spans="2:4" x14ac:dyDescent="0.3">
      <c r="C134" s="57" t="s">
        <v>93</v>
      </c>
      <c r="D134" s="57" t="s">
        <v>4163</v>
      </c>
    </row>
    <row r="135" spans="2:4" x14ac:dyDescent="0.3">
      <c r="C135" s="57" t="s">
        <v>95</v>
      </c>
      <c r="D135" s="57" t="s">
        <v>4164</v>
      </c>
    </row>
    <row r="136" spans="2:4" x14ac:dyDescent="0.3">
      <c r="C136" s="57" t="s">
        <v>97</v>
      </c>
      <c r="D136" s="57" t="s">
        <v>4165</v>
      </c>
    </row>
    <row r="137" spans="2:4" x14ac:dyDescent="0.3">
      <c r="C137" s="57" t="s">
        <v>99</v>
      </c>
      <c r="D137" s="57" t="s">
        <v>4166</v>
      </c>
    </row>
    <row r="138" spans="2:4" x14ac:dyDescent="0.3">
      <c r="C138" s="57" t="s">
        <v>101</v>
      </c>
      <c r="D138" s="57" t="s">
        <v>4167</v>
      </c>
    </row>
    <row r="139" spans="2:4" x14ac:dyDescent="0.3">
      <c r="B139" s="57" t="s">
        <v>4168</v>
      </c>
      <c r="C139" s="57" t="s">
        <v>63</v>
      </c>
      <c r="D139" s="57" t="s">
        <v>4169</v>
      </c>
    </row>
    <row r="140" spans="2:4" x14ac:dyDescent="0.3">
      <c r="B140" s="57" t="s">
        <v>4041</v>
      </c>
      <c r="C140" s="57" t="s">
        <v>65</v>
      </c>
      <c r="D140" s="57" t="s">
        <v>4170</v>
      </c>
    </row>
    <row r="141" spans="2:4" x14ac:dyDescent="0.3">
      <c r="B141" s="57" t="s">
        <v>4171</v>
      </c>
      <c r="C141" s="57" t="s">
        <v>67</v>
      </c>
      <c r="D141" s="57" t="s">
        <v>4172</v>
      </c>
    </row>
    <row r="142" spans="2:4" x14ac:dyDescent="0.3">
      <c r="C142" s="57" t="s">
        <v>73</v>
      </c>
      <c r="D142" s="57" t="s">
        <v>4173</v>
      </c>
    </row>
    <row r="143" spans="2:4" x14ac:dyDescent="0.3">
      <c r="C143" s="57" t="s">
        <v>87</v>
      </c>
      <c r="D143" s="57" t="s">
        <v>4174</v>
      </c>
    </row>
    <row r="144" spans="2:4" x14ac:dyDescent="0.3">
      <c r="C144" s="57" t="s">
        <v>89</v>
      </c>
      <c r="D144" s="57" t="s">
        <v>4175</v>
      </c>
    </row>
    <row r="145" spans="1:4" x14ac:dyDescent="0.3">
      <c r="C145" s="57" t="s">
        <v>91</v>
      </c>
      <c r="D145" s="57" t="s">
        <v>4176</v>
      </c>
    </row>
    <row r="146" spans="1:4" x14ac:dyDescent="0.3">
      <c r="A146" s="57" t="s">
        <v>121</v>
      </c>
      <c r="B146" s="57" t="s">
        <v>122</v>
      </c>
      <c r="C146" s="57" t="s">
        <v>59</v>
      </c>
      <c r="D146" s="57" t="s">
        <v>2628</v>
      </c>
    </row>
    <row r="147" spans="1:4" x14ac:dyDescent="0.3">
      <c r="A147" s="57" t="s">
        <v>18</v>
      </c>
      <c r="B147" s="57" t="s">
        <v>4168</v>
      </c>
      <c r="C147" s="57" t="s">
        <v>93</v>
      </c>
      <c r="D147" s="57" t="s">
        <v>4177</v>
      </c>
    </row>
    <row r="148" spans="1:4" x14ac:dyDescent="0.3">
      <c r="B148" s="57" t="s">
        <v>4041</v>
      </c>
      <c r="C148" s="57" t="s">
        <v>95</v>
      </c>
      <c r="D148" s="57" t="s">
        <v>4178</v>
      </c>
    </row>
    <row r="149" spans="1:4" x14ac:dyDescent="0.3">
      <c r="B149" s="57" t="s">
        <v>4171</v>
      </c>
      <c r="C149" s="57" t="s">
        <v>97</v>
      </c>
      <c r="D149" s="57" t="s">
        <v>4179</v>
      </c>
    </row>
    <row r="150" spans="1:4" x14ac:dyDescent="0.3">
      <c r="C150" s="57" t="s">
        <v>99</v>
      </c>
      <c r="D150" s="57" t="s">
        <v>4180</v>
      </c>
    </row>
    <row r="151" spans="1:4" x14ac:dyDescent="0.3">
      <c r="C151" s="57" t="s">
        <v>101</v>
      </c>
      <c r="D151" s="57" t="s">
        <v>4181</v>
      </c>
    </row>
    <row r="152" spans="1:4" x14ac:dyDescent="0.3">
      <c r="C152" s="57" t="s">
        <v>117</v>
      </c>
      <c r="D152" s="57" t="s">
        <v>4182</v>
      </c>
    </row>
    <row r="153" spans="1:4" x14ac:dyDescent="0.3">
      <c r="B153" s="57" t="s">
        <v>4183</v>
      </c>
      <c r="C153" s="57" t="s">
        <v>63</v>
      </c>
      <c r="D153" s="57" t="s">
        <v>4184</v>
      </c>
    </row>
    <row r="154" spans="1:4" x14ac:dyDescent="0.3">
      <c r="B154" s="57" t="s">
        <v>4185</v>
      </c>
      <c r="C154" s="57" t="s">
        <v>65</v>
      </c>
      <c r="D154" s="57" t="s">
        <v>4186</v>
      </c>
    </row>
    <row r="155" spans="1:4" x14ac:dyDescent="0.3">
      <c r="C155" s="57" t="s">
        <v>67</v>
      </c>
      <c r="D155" s="57" t="s">
        <v>4187</v>
      </c>
    </row>
    <row r="156" spans="1:4" x14ac:dyDescent="0.3">
      <c r="C156" s="57" t="s">
        <v>73</v>
      </c>
      <c r="D156" s="57" t="s">
        <v>4188</v>
      </c>
    </row>
    <row r="157" spans="1:4" x14ac:dyDescent="0.3">
      <c r="C157" s="57" t="s">
        <v>87</v>
      </c>
      <c r="D157" s="57" t="s">
        <v>4189</v>
      </c>
    </row>
    <row r="158" spans="1:4" x14ac:dyDescent="0.3">
      <c r="C158" s="57" t="s">
        <v>89</v>
      </c>
      <c r="D158" s="57" t="s">
        <v>4190</v>
      </c>
    </row>
    <row r="159" spans="1:4" x14ac:dyDescent="0.3">
      <c r="B159" s="57" t="s">
        <v>4191</v>
      </c>
      <c r="C159" s="57" t="s">
        <v>63</v>
      </c>
      <c r="D159" s="57" t="s">
        <v>4192</v>
      </c>
    </row>
    <row r="160" spans="1:4" x14ac:dyDescent="0.3">
      <c r="B160" s="57" t="s">
        <v>4041</v>
      </c>
      <c r="C160" s="57" t="s">
        <v>65</v>
      </c>
      <c r="D160" s="57" t="s">
        <v>4193</v>
      </c>
    </row>
    <row r="161" spans="2:4" x14ac:dyDescent="0.3">
      <c r="B161" s="57" t="s">
        <v>4194</v>
      </c>
      <c r="C161" s="57" t="s">
        <v>67</v>
      </c>
      <c r="D161" s="57" t="s">
        <v>4195</v>
      </c>
    </row>
    <row r="162" spans="2:4" x14ac:dyDescent="0.3">
      <c r="B162" s="57" t="s">
        <v>1131</v>
      </c>
      <c r="C162" s="57" t="s">
        <v>73</v>
      </c>
      <c r="D162" s="57" t="s">
        <v>4196</v>
      </c>
    </row>
    <row r="163" spans="2:4" x14ac:dyDescent="0.3">
      <c r="B163" s="57" t="s">
        <v>4197</v>
      </c>
      <c r="C163" s="57" t="s">
        <v>63</v>
      </c>
      <c r="D163" s="57" t="s">
        <v>4198</v>
      </c>
    </row>
    <row r="164" spans="2:4" x14ac:dyDescent="0.3">
      <c r="B164" s="57" t="s">
        <v>4199</v>
      </c>
      <c r="C164" s="57" t="s">
        <v>65</v>
      </c>
      <c r="D164" s="57" t="s">
        <v>4200</v>
      </c>
    </row>
    <row r="165" spans="2:4" x14ac:dyDescent="0.3">
      <c r="C165" s="57" t="s">
        <v>67</v>
      </c>
      <c r="D165" s="57" t="s">
        <v>4201</v>
      </c>
    </row>
    <row r="166" spans="2:4" x14ac:dyDescent="0.3">
      <c r="C166" s="57" t="s">
        <v>73</v>
      </c>
      <c r="D166" s="57" t="s">
        <v>4202</v>
      </c>
    </row>
    <row r="167" spans="2:4" x14ac:dyDescent="0.3">
      <c r="C167" s="57" t="s">
        <v>87</v>
      </c>
      <c r="D167" s="57" t="s">
        <v>4203</v>
      </c>
    </row>
    <row r="168" spans="2:4" x14ac:dyDescent="0.3">
      <c r="B168" s="57" t="s">
        <v>4204</v>
      </c>
      <c r="C168" s="57" t="s">
        <v>63</v>
      </c>
      <c r="D168" s="57" t="s">
        <v>4205</v>
      </c>
    </row>
    <row r="169" spans="2:4" x14ac:dyDescent="0.3">
      <c r="B169" s="57" t="s">
        <v>4206</v>
      </c>
      <c r="C169" s="57" t="s">
        <v>65</v>
      </c>
      <c r="D169" s="57" t="s">
        <v>4207</v>
      </c>
    </row>
    <row r="170" spans="2:4" x14ac:dyDescent="0.3">
      <c r="B170" s="57" t="s">
        <v>4208</v>
      </c>
      <c r="C170" s="57" t="s">
        <v>63</v>
      </c>
      <c r="D170" s="57" t="s">
        <v>4209</v>
      </c>
    </row>
    <row r="171" spans="2:4" x14ac:dyDescent="0.3">
      <c r="B171" s="57" t="s">
        <v>4048</v>
      </c>
      <c r="C171" s="57" t="s">
        <v>65</v>
      </c>
      <c r="D171" s="57" t="s">
        <v>4210</v>
      </c>
    </row>
    <row r="172" spans="2:4" x14ac:dyDescent="0.3">
      <c r="B172" s="57" t="s">
        <v>4211</v>
      </c>
      <c r="C172" s="57" t="s">
        <v>63</v>
      </c>
      <c r="D172" s="57" t="s">
        <v>4212</v>
      </c>
    </row>
    <row r="173" spans="2:4" x14ac:dyDescent="0.3">
      <c r="B173" s="57" t="s">
        <v>4213</v>
      </c>
      <c r="C173" s="57" t="s">
        <v>65</v>
      </c>
      <c r="D173" s="57" t="s">
        <v>4214</v>
      </c>
    </row>
    <row r="174" spans="2:4" x14ac:dyDescent="0.3">
      <c r="C174" s="57" t="s">
        <v>67</v>
      </c>
      <c r="D174" s="57" t="s">
        <v>4215</v>
      </c>
    </row>
    <row r="175" spans="2:4" x14ac:dyDescent="0.3">
      <c r="C175" s="57" t="s">
        <v>73</v>
      </c>
      <c r="D175" s="57" t="s">
        <v>4216</v>
      </c>
    </row>
    <row r="176" spans="2:4" x14ac:dyDescent="0.3">
      <c r="C176" s="57" t="s">
        <v>87</v>
      </c>
      <c r="D176" s="57" t="s">
        <v>4217</v>
      </c>
    </row>
    <row r="177" spans="1:4" x14ac:dyDescent="0.3">
      <c r="B177" s="57" t="s">
        <v>4218</v>
      </c>
      <c r="C177" s="57" t="s">
        <v>63</v>
      </c>
      <c r="D177" s="57" t="s">
        <v>4219</v>
      </c>
    </row>
    <row r="178" spans="1:4" x14ac:dyDescent="0.3">
      <c r="B178" s="57" t="s">
        <v>4220</v>
      </c>
      <c r="C178" s="57" t="s">
        <v>65</v>
      </c>
      <c r="D178" s="57" t="s">
        <v>4221</v>
      </c>
    </row>
    <row r="179" spans="1:4" x14ac:dyDescent="0.3">
      <c r="C179" s="57" t="s">
        <v>67</v>
      </c>
      <c r="D179" s="57" t="s">
        <v>4222</v>
      </c>
    </row>
    <row r="180" spans="1:4" x14ac:dyDescent="0.3">
      <c r="C180" s="57" t="s">
        <v>73</v>
      </c>
      <c r="D180" s="57" t="s">
        <v>4223</v>
      </c>
    </row>
    <row r="181" spans="1:4" x14ac:dyDescent="0.3">
      <c r="A181" s="57" t="s">
        <v>121</v>
      </c>
      <c r="B181" s="57" t="s">
        <v>122</v>
      </c>
      <c r="C181" s="57" t="s">
        <v>59</v>
      </c>
      <c r="D181" s="57" t="s">
        <v>2628</v>
      </c>
    </row>
    <row r="182" spans="1:4" x14ac:dyDescent="0.3">
      <c r="A182" s="57" t="s">
        <v>18</v>
      </c>
      <c r="B182" s="57" t="s">
        <v>4224</v>
      </c>
      <c r="C182" s="57" t="s">
        <v>63</v>
      </c>
      <c r="D182" s="57" t="s">
        <v>4225</v>
      </c>
    </row>
    <row r="183" spans="1:4" x14ac:dyDescent="0.3">
      <c r="B183" s="57" t="s">
        <v>4226</v>
      </c>
      <c r="C183" s="57" t="s">
        <v>65</v>
      </c>
      <c r="D183" s="57" t="s">
        <v>4227</v>
      </c>
    </row>
    <row r="184" spans="1:4" x14ac:dyDescent="0.3">
      <c r="B184" s="57" t="s">
        <v>4111</v>
      </c>
      <c r="C184" s="57" t="s">
        <v>67</v>
      </c>
      <c r="D184" s="57" t="s">
        <v>4228</v>
      </c>
    </row>
    <row r="185" spans="1:4" x14ac:dyDescent="0.3">
      <c r="B185" s="57" t="s">
        <v>1639</v>
      </c>
      <c r="C185" s="57" t="s">
        <v>73</v>
      </c>
      <c r="D185" s="57" t="s">
        <v>4229</v>
      </c>
    </row>
    <row r="186" spans="1:4" x14ac:dyDescent="0.3">
      <c r="B186" s="57" t="s">
        <v>4230</v>
      </c>
      <c r="C186" s="57" t="s">
        <v>63</v>
      </c>
      <c r="D186" s="57" t="s">
        <v>4231</v>
      </c>
    </row>
    <row r="187" spans="1:4" x14ac:dyDescent="0.3">
      <c r="B187" s="57" t="s">
        <v>4048</v>
      </c>
      <c r="C187" s="57" t="s">
        <v>65</v>
      </c>
      <c r="D187" s="57" t="s">
        <v>4232</v>
      </c>
    </row>
    <row r="188" spans="1:4" x14ac:dyDescent="0.3">
      <c r="B188" s="57" t="s">
        <v>4233</v>
      </c>
      <c r="C188" s="57" t="s">
        <v>63</v>
      </c>
      <c r="D188" s="57" t="s">
        <v>4234</v>
      </c>
    </row>
    <row r="189" spans="1:4" x14ac:dyDescent="0.3">
      <c r="B189" s="57" t="s">
        <v>4048</v>
      </c>
      <c r="C189" s="57" t="s">
        <v>65</v>
      </c>
      <c r="D189" s="57" t="s">
        <v>4235</v>
      </c>
    </row>
    <row r="190" spans="1:4" x14ac:dyDescent="0.3">
      <c r="B190" s="57" t="s">
        <v>4236</v>
      </c>
      <c r="C190" s="57" t="s">
        <v>63</v>
      </c>
      <c r="D190" s="57" t="s">
        <v>4237</v>
      </c>
    </row>
    <row r="191" spans="1:4" x14ac:dyDescent="0.3">
      <c r="B191" s="57" t="s">
        <v>4048</v>
      </c>
      <c r="C191" s="57" t="s">
        <v>65</v>
      </c>
      <c r="D191" s="57" t="s">
        <v>4238</v>
      </c>
    </row>
    <row r="192" spans="1:4" x14ac:dyDescent="0.3">
      <c r="B192" s="57" t="s">
        <v>4239</v>
      </c>
      <c r="C192" s="57" t="s">
        <v>63</v>
      </c>
      <c r="D192" s="57" t="s">
        <v>4240</v>
      </c>
    </row>
    <row r="193" spans="2:4" x14ac:dyDescent="0.3">
      <c r="B193" s="57" t="s">
        <v>4048</v>
      </c>
      <c r="C193" s="57" t="s">
        <v>65</v>
      </c>
      <c r="D193" s="57" t="s">
        <v>4241</v>
      </c>
    </row>
    <row r="194" spans="2:4" x14ac:dyDescent="0.3">
      <c r="B194" s="57" t="s">
        <v>4242</v>
      </c>
      <c r="C194" s="57" t="s">
        <v>63</v>
      </c>
      <c r="D194" s="57" t="s">
        <v>4243</v>
      </c>
    </row>
    <row r="195" spans="2:4" x14ac:dyDescent="0.3">
      <c r="B195" s="57" t="s">
        <v>4041</v>
      </c>
      <c r="C195" s="57" t="s">
        <v>65</v>
      </c>
      <c r="D195" s="57" t="s">
        <v>4244</v>
      </c>
    </row>
    <row r="196" spans="2:4" x14ac:dyDescent="0.3">
      <c r="B196" s="57" t="s">
        <v>1131</v>
      </c>
      <c r="C196" s="57" t="s">
        <v>67</v>
      </c>
      <c r="D196" s="57" t="s">
        <v>4245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92206-8D50-41E4-93D0-80E2EEC438AE}">
  <dimension ref="A1:D388"/>
  <sheetViews>
    <sheetView topLeftCell="A324"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19</v>
      </c>
      <c r="B2" s="57" t="s">
        <v>4246</v>
      </c>
      <c r="C2" s="57" t="s">
        <v>63</v>
      </c>
      <c r="D2" s="57" t="s">
        <v>4247</v>
      </c>
    </row>
    <row r="3" spans="1:4" x14ac:dyDescent="0.3">
      <c r="B3" s="57" t="s">
        <v>4248</v>
      </c>
      <c r="C3" s="57" t="s">
        <v>65</v>
      </c>
      <c r="D3" s="57" t="s">
        <v>4249</v>
      </c>
    </row>
    <row r="4" spans="1:4" x14ac:dyDescent="0.3">
      <c r="C4" s="57" t="s">
        <v>67</v>
      </c>
      <c r="D4" s="57" t="s">
        <v>4250</v>
      </c>
    </row>
    <row r="5" spans="1:4" x14ac:dyDescent="0.3">
      <c r="C5" s="57" t="s">
        <v>73</v>
      </c>
      <c r="D5" s="57" t="s">
        <v>4251</v>
      </c>
    </row>
    <row r="6" spans="1:4" x14ac:dyDescent="0.3">
      <c r="B6" s="57" t="s">
        <v>4252</v>
      </c>
      <c r="C6" s="57" t="s">
        <v>63</v>
      </c>
      <c r="D6" s="57" t="s">
        <v>4253</v>
      </c>
    </row>
    <row r="7" spans="1:4" x14ac:dyDescent="0.3">
      <c r="B7" s="57" t="s">
        <v>4254</v>
      </c>
      <c r="C7" s="57" t="s">
        <v>65</v>
      </c>
      <c r="D7" s="57" t="s">
        <v>4255</v>
      </c>
    </row>
    <row r="8" spans="1:4" x14ac:dyDescent="0.3">
      <c r="B8" s="57" t="s">
        <v>4256</v>
      </c>
      <c r="C8" s="57" t="s">
        <v>63</v>
      </c>
      <c r="D8" s="57" t="s">
        <v>4257</v>
      </c>
    </row>
    <row r="9" spans="1:4" x14ac:dyDescent="0.3">
      <c r="B9" s="57" t="s">
        <v>4248</v>
      </c>
      <c r="C9" s="57" t="s">
        <v>65</v>
      </c>
      <c r="D9" s="57" t="s">
        <v>4258</v>
      </c>
    </row>
    <row r="10" spans="1:4" x14ac:dyDescent="0.3">
      <c r="C10" s="57" t="s">
        <v>67</v>
      </c>
      <c r="D10" s="57" t="s">
        <v>4259</v>
      </c>
    </row>
    <row r="11" spans="1:4" x14ac:dyDescent="0.3">
      <c r="C11" s="57" t="s">
        <v>73</v>
      </c>
      <c r="D11" s="57" t="s">
        <v>4260</v>
      </c>
    </row>
    <row r="12" spans="1:4" x14ac:dyDescent="0.3">
      <c r="C12" s="57" t="s">
        <v>87</v>
      </c>
      <c r="D12" s="57" t="s">
        <v>4261</v>
      </c>
    </row>
    <row r="13" spans="1:4" x14ac:dyDescent="0.3">
      <c r="B13" s="57" t="s">
        <v>4262</v>
      </c>
      <c r="C13" s="57" t="s">
        <v>63</v>
      </c>
      <c r="D13" s="57" t="s">
        <v>4263</v>
      </c>
    </row>
    <row r="14" spans="1:4" x14ac:dyDescent="0.3">
      <c r="B14" s="57" t="s">
        <v>4264</v>
      </c>
      <c r="C14" s="57" t="s">
        <v>65</v>
      </c>
      <c r="D14" s="57" t="s">
        <v>4265</v>
      </c>
    </row>
    <row r="15" spans="1:4" x14ac:dyDescent="0.3">
      <c r="C15" s="57" t="s">
        <v>67</v>
      </c>
      <c r="D15" s="57" t="s">
        <v>4266</v>
      </c>
    </row>
    <row r="16" spans="1:4" x14ac:dyDescent="0.3">
      <c r="C16" s="57" t="s">
        <v>73</v>
      </c>
      <c r="D16" s="57" t="s">
        <v>4267</v>
      </c>
    </row>
    <row r="17" spans="2:4" x14ac:dyDescent="0.3">
      <c r="C17" s="57" t="s">
        <v>87</v>
      </c>
      <c r="D17" s="57" t="s">
        <v>4268</v>
      </c>
    </row>
    <row r="18" spans="2:4" x14ac:dyDescent="0.3">
      <c r="C18" s="57" t="s">
        <v>89</v>
      </c>
      <c r="D18" s="57" t="s">
        <v>4269</v>
      </c>
    </row>
    <row r="19" spans="2:4" x14ac:dyDescent="0.3">
      <c r="C19" s="57" t="s">
        <v>91</v>
      </c>
      <c r="D19" s="57" t="s">
        <v>4270</v>
      </c>
    </row>
    <row r="20" spans="2:4" x14ac:dyDescent="0.3">
      <c r="C20" s="57" t="s">
        <v>93</v>
      </c>
      <c r="D20" s="57" t="s">
        <v>4271</v>
      </c>
    </row>
    <row r="21" spans="2:4" x14ac:dyDescent="0.3">
      <c r="C21" s="57" t="s">
        <v>95</v>
      </c>
      <c r="D21" s="57" t="s">
        <v>4272</v>
      </c>
    </row>
    <row r="22" spans="2:4" x14ac:dyDescent="0.3">
      <c r="C22" s="57" t="s">
        <v>97</v>
      </c>
      <c r="D22" s="57" t="s">
        <v>4273</v>
      </c>
    </row>
    <row r="23" spans="2:4" x14ac:dyDescent="0.3">
      <c r="B23" s="57" t="s">
        <v>4274</v>
      </c>
      <c r="C23" s="57" t="s">
        <v>63</v>
      </c>
      <c r="D23" s="57" t="s">
        <v>4275</v>
      </c>
    </row>
    <row r="24" spans="2:4" x14ac:dyDescent="0.3">
      <c r="B24" s="57" t="s">
        <v>4264</v>
      </c>
      <c r="C24" s="57" t="s">
        <v>65</v>
      </c>
      <c r="D24" s="57" t="s">
        <v>4276</v>
      </c>
    </row>
    <row r="25" spans="2:4" x14ac:dyDescent="0.3">
      <c r="C25" s="57" t="s">
        <v>67</v>
      </c>
      <c r="D25" s="57" t="s">
        <v>4277</v>
      </c>
    </row>
    <row r="26" spans="2:4" x14ac:dyDescent="0.3">
      <c r="B26" s="57" t="s">
        <v>4278</v>
      </c>
      <c r="C26" s="57" t="s">
        <v>63</v>
      </c>
      <c r="D26" s="57" t="s">
        <v>4279</v>
      </c>
    </row>
    <row r="27" spans="2:4" x14ac:dyDescent="0.3">
      <c r="B27" s="57" t="s">
        <v>4264</v>
      </c>
      <c r="C27" s="57" t="s">
        <v>65</v>
      </c>
      <c r="D27" s="57" t="s">
        <v>4280</v>
      </c>
    </row>
    <row r="28" spans="2:4" x14ac:dyDescent="0.3">
      <c r="C28" s="57" t="s">
        <v>67</v>
      </c>
      <c r="D28" s="57" t="s">
        <v>4281</v>
      </c>
    </row>
    <row r="29" spans="2:4" x14ac:dyDescent="0.3">
      <c r="C29" s="57" t="s">
        <v>73</v>
      </c>
      <c r="D29" s="57" t="s">
        <v>4282</v>
      </c>
    </row>
    <row r="30" spans="2:4" x14ac:dyDescent="0.3">
      <c r="C30" s="57" t="s">
        <v>87</v>
      </c>
      <c r="D30" s="57" t="s">
        <v>4283</v>
      </c>
    </row>
    <row r="31" spans="2:4" x14ac:dyDescent="0.3">
      <c r="C31" s="57" t="s">
        <v>89</v>
      </c>
      <c r="D31" s="57" t="s">
        <v>4284</v>
      </c>
    </row>
    <row r="32" spans="2:4" x14ac:dyDescent="0.3">
      <c r="C32" s="57" t="s">
        <v>91</v>
      </c>
      <c r="D32" s="57" t="s">
        <v>4285</v>
      </c>
    </row>
    <row r="33" spans="1:4" x14ac:dyDescent="0.3">
      <c r="C33" s="57" t="s">
        <v>93</v>
      </c>
      <c r="D33" s="57" t="s">
        <v>4286</v>
      </c>
    </row>
    <row r="34" spans="1:4" x14ac:dyDescent="0.3">
      <c r="C34" s="57" t="s">
        <v>95</v>
      </c>
      <c r="D34" s="57" t="s">
        <v>4287</v>
      </c>
    </row>
    <row r="35" spans="1:4" x14ac:dyDescent="0.3">
      <c r="C35" s="57" t="s">
        <v>97</v>
      </c>
      <c r="D35" s="57" t="s">
        <v>4288</v>
      </c>
    </row>
    <row r="36" spans="1:4" x14ac:dyDescent="0.3">
      <c r="C36" s="57" t="s">
        <v>99</v>
      </c>
      <c r="D36" s="57" t="s">
        <v>4289</v>
      </c>
    </row>
    <row r="37" spans="1:4" x14ac:dyDescent="0.3">
      <c r="C37" s="57" t="s">
        <v>101</v>
      </c>
      <c r="D37" s="57" t="s">
        <v>4290</v>
      </c>
    </row>
    <row r="38" spans="1:4" x14ac:dyDescent="0.3">
      <c r="A38" s="57" t="s">
        <v>121</v>
      </c>
      <c r="B38" s="57" t="s">
        <v>122</v>
      </c>
      <c r="C38" s="57" t="s">
        <v>59</v>
      </c>
      <c r="D38" s="57" t="s">
        <v>2628</v>
      </c>
    </row>
    <row r="39" spans="1:4" x14ac:dyDescent="0.3">
      <c r="A39" s="57" t="s">
        <v>19</v>
      </c>
      <c r="B39" s="57" t="s">
        <v>4291</v>
      </c>
      <c r="C39" s="57" t="s">
        <v>63</v>
      </c>
      <c r="D39" s="57" t="s">
        <v>4292</v>
      </c>
    </row>
    <row r="40" spans="1:4" x14ac:dyDescent="0.3">
      <c r="B40" s="57" t="s">
        <v>4264</v>
      </c>
      <c r="C40" s="57" t="s">
        <v>65</v>
      </c>
      <c r="D40" s="57" t="s">
        <v>4293</v>
      </c>
    </row>
    <row r="41" spans="1:4" x14ac:dyDescent="0.3">
      <c r="C41" s="57" t="s">
        <v>67</v>
      </c>
      <c r="D41" s="57" t="s">
        <v>4294</v>
      </c>
    </row>
    <row r="42" spans="1:4" x14ac:dyDescent="0.3">
      <c r="C42" s="57" t="s">
        <v>73</v>
      </c>
      <c r="D42" s="57" t="s">
        <v>4295</v>
      </c>
    </row>
    <row r="43" spans="1:4" x14ac:dyDescent="0.3">
      <c r="C43" s="57" t="s">
        <v>87</v>
      </c>
      <c r="D43" s="57" t="s">
        <v>4296</v>
      </c>
    </row>
    <row r="44" spans="1:4" x14ac:dyDescent="0.3">
      <c r="C44" s="57" t="s">
        <v>89</v>
      </c>
      <c r="D44" s="57" t="s">
        <v>4297</v>
      </c>
    </row>
    <row r="45" spans="1:4" x14ac:dyDescent="0.3">
      <c r="C45" s="57" t="s">
        <v>91</v>
      </c>
      <c r="D45" s="57" t="s">
        <v>4298</v>
      </c>
    </row>
    <row r="46" spans="1:4" x14ac:dyDescent="0.3">
      <c r="B46" s="57" t="s">
        <v>4299</v>
      </c>
      <c r="C46" s="57" t="s">
        <v>63</v>
      </c>
      <c r="D46" s="57" t="s">
        <v>4300</v>
      </c>
    </row>
    <row r="47" spans="1:4" x14ac:dyDescent="0.3">
      <c r="B47" s="57" t="s">
        <v>4264</v>
      </c>
      <c r="C47" s="57" t="s">
        <v>65</v>
      </c>
      <c r="D47" s="57" t="s">
        <v>4301</v>
      </c>
    </row>
    <row r="48" spans="1:4" x14ac:dyDescent="0.3">
      <c r="C48" s="57" t="s">
        <v>67</v>
      </c>
      <c r="D48" s="57" t="s">
        <v>4302</v>
      </c>
    </row>
    <row r="49" spans="2:4" x14ac:dyDescent="0.3">
      <c r="C49" s="57" t="s">
        <v>73</v>
      </c>
      <c r="D49" s="57" t="s">
        <v>4303</v>
      </c>
    </row>
    <row r="50" spans="2:4" x14ac:dyDescent="0.3">
      <c r="C50" s="57" t="s">
        <v>87</v>
      </c>
      <c r="D50" s="57" t="s">
        <v>4304</v>
      </c>
    </row>
    <row r="51" spans="2:4" x14ac:dyDescent="0.3">
      <c r="C51" s="57" t="s">
        <v>89</v>
      </c>
      <c r="D51" s="57" t="s">
        <v>4305</v>
      </c>
    </row>
    <row r="52" spans="2:4" x14ac:dyDescent="0.3">
      <c r="C52" s="57" t="s">
        <v>91</v>
      </c>
      <c r="D52" s="57" t="s">
        <v>4306</v>
      </c>
    </row>
    <row r="53" spans="2:4" x14ac:dyDescent="0.3">
      <c r="C53" s="57" t="s">
        <v>93</v>
      </c>
      <c r="D53" s="57" t="s">
        <v>4307</v>
      </c>
    </row>
    <row r="54" spans="2:4" x14ac:dyDescent="0.3">
      <c r="C54" s="57" t="s">
        <v>95</v>
      </c>
      <c r="D54" s="57" t="s">
        <v>4308</v>
      </c>
    </row>
    <row r="55" spans="2:4" x14ac:dyDescent="0.3">
      <c r="C55" s="57" t="s">
        <v>97</v>
      </c>
      <c r="D55" s="57" t="s">
        <v>4309</v>
      </c>
    </row>
    <row r="56" spans="2:4" x14ac:dyDescent="0.3">
      <c r="B56" s="57" t="s">
        <v>4310</v>
      </c>
      <c r="C56" s="57" t="s">
        <v>63</v>
      </c>
      <c r="D56" s="57" t="s">
        <v>4311</v>
      </c>
    </row>
    <row r="57" spans="2:4" x14ac:dyDescent="0.3">
      <c r="B57" s="57" t="s">
        <v>4264</v>
      </c>
      <c r="C57" s="57" t="s">
        <v>65</v>
      </c>
      <c r="D57" s="57" t="s">
        <v>4312</v>
      </c>
    </row>
    <row r="58" spans="2:4" x14ac:dyDescent="0.3">
      <c r="C58" s="57" t="s">
        <v>67</v>
      </c>
      <c r="D58" s="57" t="s">
        <v>4313</v>
      </c>
    </row>
    <row r="59" spans="2:4" x14ac:dyDescent="0.3">
      <c r="C59" s="57" t="s">
        <v>73</v>
      </c>
      <c r="D59" s="57" t="s">
        <v>4314</v>
      </c>
    </row>
    <row r="60" spans="2:4" x14ac:dyDescent="0.3">
      <c r="C60" s="57" t="s">
        <v>87</v>
      </c>
      <c r="D60" s="57" t="s">
        <v>4315</v>
      </c>
    </row>
    <row r="61" spans="2:4" x14ac:dyDescent="0.3">
      <c r="C61" s="57" t="s">
        <v>89</v>
      </c>
      <c r="D61" s="57" t="s">
        <v>4316</v>
      </c>
    </row>
    <row r="62" spans="2:4" x14ac:dyDescent="0.3">
      <c r="C62" s="57" t="s">
        <v>91</v>
      </c>
      <c r="D62" s="57" t="s">
        <v>4317</v>
      </c>
    </row>
    <row r="63" spans="2:4" x14ac:dyDescent="0.3">
      <c r="C63" s="57" t="s">
        <v>93</v>
      </c>
      <c r="D63" s="57" t="s">
        <v>4318</v>
      </c>
    </row>
    <row r="64" spans="2:4" x14ac:dyDescent="0.3">
      <c r="C64" s="57" t="s">
        <v>95</v>
      </c>
      <c r="D64" s="57" t="s">
        <v>4319</v>
      </c>
    </row>
    <row r="65" spans="1:4" x14ac:dyDescent="0.3">
      <c r="C65" s="57" t="s">
        <v>97</v>
      </c>
      <c r="D65" s="57" t="s">
        <v>4320</v>
      </c>
    </row>
    <row r="66" spans="1:4" x14ac:dyDescent="0.3">
      <c r="A66" s="57" t="s">
        <v>121</v>
      </c>
      <c r="B66" s="57" t="s">
        <v>122</v>
      </c>
      <c r="C66" s="57" t="s">
        <v>59</v>
      </c>
      <c r="D66" s="57" t="s">
        <v>2628</v>
      </c>
    </row>
    <row r="67" spans="1:4" x14ac:dyDescent="0.3">
      <c r="A67" s="57" t="s">
        <v>19</v>
      </c>
      <c r="B67" s="57" t="s">
        <v>4321</v>
      </c>
      <c r="C67" s="57" t="s">
        <v>63</v>
      </c>
      <c r="D67" s="57" t="s">
        <v>4322</v>
      </c>
    </row>
    <row r="68" spans="1:4" x14ac:dyDescent="0.3">
      <c r="B68" s="57" t="s">
        <v>4264</v>
      </c>
      <c r="C68" s="57" t="s">
        <v>65</v>
      </c>
      <c r="D68" s="57" t="s">
        <v>4323</v>
      </c>
    </row>
    <row r="69" spans="1:4" x14ac:dyDescent="0.3">
      <c r="C69" s="57" t="s">
        <v>67</v>
      </c>
      <c r="D69" s="57" t="s">
        <v>4324</v>
      </c>
    </row>
    <row r="70" spans="1:4" x14ac:dyDescent="0.3">
      <c r="C70" s="57" t="s">
        <v>73</v>
      </c>
      <c r="D70" s="57" t="s">
        <v>4325</v>
      </c>
    </row>
    <row r="71" spans="1:4" x14ac:dyDescent="0.3">
      <c r="C71" s="57" t="s">
        <v>87</v>
      </c>
      <c r="D71" s="57" t="s">
        <v>4326</v>
      </c>
    </row>
    <row r="72" spans="1:4" x14ac:dyDescent="0.3">
      <c r="C72" s="57" t="s">
        <v>89</v>
      </c>
      <c r="D72" s="57" t="s">
        <v>4327</v>
      </c>
    </row>
    <row r="73" spans="1:4" x14ac:dyDescent="0.3">
      <c r="C73" s="57" t="s">
        <v>91</v>
      </c>
      <c r="D73" s="57" t="s">
        <v>4328</v>
      </c>
    </row>
    <row r="74" spans="1:4" x14ac:dyDescent="0.3">
      <c r="C74" s="57" t="s">
        <v>93</v>
      </c>
      <c r="D74" s="57" t="s">
        <v>4329</v>
      </c>
    </row>
    <row r="75" spans="1:4" x14ac:dyDescent="0.3">
      <c r="C75" s="57" t="s">
        <v>95</v>
      </c>
      <c r="D75" s="57" t="s">
        <v>4330</v>
      </c>
    </row>
    <row r="76" spans="1:4" x14ac:dyDescent="0.3">
      <c r="C76" s="57" t="s">
        <v>97</v>
      </c>
      <c r="D76" s="57" t="s">
        <v>4331</v>
      </c>
    </row>
    <row r="77" spans="1:4" x14ac:dyDescent="0.3">
      <c r="C77" s="57" t="s">
        <v>99</v>
      </c>
      <c r="D77" s="57" t="s">
        <v>4332</v>
      </c>
    </row>
    <row r="78" spans="1:4" x14ac:dyDescent="0.3">
      <c r="C78" s="57" t="s">
        <v>101</v>
      </c>
      <c r="D78" s="57" t="s">
        <v>4333</v>
      </c>
    </row>
    <row r="79" spans="1:4" x14ac:dyDescent="0.3">
      <c r="C79" s="57" t="s">
        <v>117</v>
      </c>
      <c r="D79" s="57" t="s">
        <v>4334</v>
      </c>
    </row>
    <row r="80" spans="1:4" x14ac:dyDescent="0.3">
      <c r="B80" s="57" t="s">
        <v>4335</v>
      </c>
      <c r="C80" s="57" t="s">
        <v>63</v>
      </c>
      <c r="D80" s="57" t="s">
        <v>4336</v>
      </c>
    </row>
    <row r="81" spans="2:4" x14ac:dyDescent="0.3">
      <c r="B81" s="57" t="s">
        <v>4264</v>
      </c>
      <c r="C81" s="57" t="s">
        <v>65</v>
      </c>
      <c r="D81" s="57" t="s">
        <v>4337</v>
      </c>
    </row>
    <row r="82" spans="2:4" x14ac:dyDescent="0.3">
      <c r="B82" s="57" t="s">
        <v>4338</v>
      </c>
      <c r="C82" s="57" t="s">
        <v>63</v>
      </c>
      <c r="D82" s="57" t="s">
        <v>4339</v>
      </c>
    </row>
    <row r="83" spans="2:4" x14ac:dyDescent="0.3">
      <c r="B83" s="57" t="s">
        <v>4264</v>
      </c>
      <c r="C83" s="57" t="s">
        <v>65</v>
      </c>
      <c r="D83" s="57" t="s">
        <v>4340</v>
      </c>
    </row>
    <row r="84" spans="2:4" x14ac:dyDescent="0.3">
      <c r="C84" s="57" t="s">
        <v>67</v>
      </c>
      <c r="D84" s="57" t="s">
        <v>4341</v>
      </c>
    </row>
    <row r="85" spans="2:4" x14ac:dyDescent="0.3">
      <c r="B85" s="57" t="s">
        <v>4342</v>
      </c>
      <c r="C85" s="57" t="s">
        <v>63</v>
      </c>
      <c r="D85" s="57" t="s">
        <v>4343</v>
      </c>
    </row>
    <row r="86" spans="2:4" x14ac:dyDescent="0.3">
      <c r="B86" s="57" t="s">
        <v>4264</v>
      </c>
      <c r="C86" s="57" t="s">
        <v>65</v>
      </c>
      <c r="D86" s="57" t="s">
        <v>4344</v>
      </c>
    </row>
    <row r="87" spans="2:4" x14ac:dyDescent="0.3">
      <c r="C87" s="57" t="s">
        <v>67</v>
      </c>
      <c r="D87" s="57" t="s">
        <v>4345</v>
      </c>
    </row>
    <row r="88" spans="2:4" x14ac:dyDescent="0.3">
      <c r="C88" s="57" t="s">
        <v>73</v>
      </c>
      <c r="D88" s="57" t="s">
        <v>4346</v>
      </c>
    </row>
    <row r="89" spans="2:4" x14ac:dyDescent="0.3">
      <c r="C89" s="57" t="s">
        <v>87</v>
      </c>
      <c r="D89" s="57" t="s">
        <v>4347</v>
      </c>
    </row>
    <row r="90" spans="2:4" x14ac:dyDescent="0.3">
      <c r="C90" s="57" t="s">
        <v>89</v>
      </c>
      <c r="D90" s="57" t="s">
        <v>4348</v>
      </c>
    </row>
    <row r="91" spans="2:4" x14ac:dyDescent="0.3">
      <c r="C91" s="57" t="s">
        <v>91</v>
      </c>
      <c r="D91" s="57" t="s">
        <v>4349</v>
      </c>
    </row>
    <row r="92" spans="2:4" x14ac:dyDescent="0.3">
      <c r="C92" s="57" t="s">
        <v>93</v>
      </c>
      <c r="D92" s="57" t="s">
        <v>4350</v>
      </c>
    </row>
    <row r="93" spans="2:4" x14ac:dyDescent="0.3">
      <c r="C93" s="57" t="s">
        <v>95</v>
      </c>
      <c r="D93" s="57" t="s">
        <v>4351</v>
      </c>
    </row>
    <row r="94" spans="2:4" x14ac:dyDescent="0.3">
      <c r="C94" s="57" t="s">
        <v>97</v>
      </c>
      <c r="D94" s="57" t="s">
        <v>4352</v>
      </c>
    </row>
    <row r="95" spans="2:4" x14ac:dyDescent="0.3">
      <c r="C95" s="57" t="s">
        <v>99</v>
      </c>
      <c r="D95" s="57" t="s">
        <v>4353</v>
      </c>
    </row>
    <row r="96" spans="2:4" x14ac:dyDescent="0.3">
      <c r="C96" s="57" t="s">
        <v>101</v>
      </c>
      <c r="D96" s="57" t="s">
        <v>4354</v>
      </c>
    </row>
    <row r="97" spans="1:4" x14ac:dyDescent="0.3">
      <c r="A97" s="57" t="s">
        <v>121</v>
      </c>
      <c r="B97" s="57" t="s">
        <v>122</v>
      </c>
      <c r="C97" s="57" t="s">
        <v>59</v>
      </c>
      <c r="D97" s="57" t="s">
        <v>2628</v>
      </c>
    </row>
    <row r="98" spans="1:4" x14ac:dyDescent="0.3">
      <c r="A98" s="57" t="s">
        <v>19</v>
      </c>
      <c r="B98" s="57" t="s">
        <v>4355</v>
      </c>
      <c r="C98" s="57" t="s">
        <v>63</v>
      </c>
      <c r="D98" s="57" t="s">
        <v>4356</v>
      </c>
    </row>
    <row r="99" spans="1:4" x14ac:dyDescent="0.3">
      <c r="B99" s="57" t="s">
        <v>4264</v>
      </c>
      <c r="C99" s="57" t="s">
        <v>65</v>
      </c>
      <c r="D99" s="57" t="s">
        <v>4357</v>
      </c>
    </row>
    <row r="100" spans="1:4" x14ac:dyDescent="0.3">
      <c r="C100" s="57" t="s">
        <v>67</v>
      </c>
      <c r="D100" s="57" t="s">
        <v>4358</v>
      </c>
    </row>
    <row r="101" spans="1:4" x14ac:dyDescent="0.3">
      <c r="C101" s="57" t="s">
        <v>73</v>
      </c>
      <c r="D101" s="57" t="s">
        <v>4359</v>
      </c>
    </row>
    <row r="102" spans="1:4" x14ac:dyDescent="0.3">
      <c r="C102" s="57" t="s">
        <v>87</v>
      </c>
      <c r="D102" s="57" t="s">
        <v>4360</v>
      </c>
    </row>
    <row r="103" spans="1:4" x14ac:dyDescent="0.3">
      <c r="C103" s="57" t="s">
        <v>89</v>
      </c>
      <c r="D103" s="57" t="s">
        <v>4361</v>
      </c>
    </row>
    <row r="104" spans="1:4" x14ac:dyDescent="0.3">
      <c r="C104" s="57" t="s">
        <v>91</v>
      </c>
      <c r="D104" s="57" t="s">
        <v>4362</v>
      </c>
    </row>
    <row r="105" spans="1:4" x14ac:dyDescent="0.3">
      <c r="C105" s="57" t="s">
        <v>93</v>
      </c>
      <c r="D105" s="57" t="s">
        <v>4363</v>
      </c>
    </row>
    <row r="106" spans="1:4" x14ac:dyDescent="0.3">
      <c r="C106" s="57" t="s">
        <v>95</v>
      </c>
      <c r="D106" s="57" t="s">
        <v>4364</v>
      </c>
    </row>
    <row r="107" spans="1:4" x14ac:dyDescent="0.3">
      <c r="C107" s="57" t="s">
        <v>97</v>
      </c>
      <c r="D107" s="57" t="s">
        <v>4365</v>
      </c>
    </row>
    <row r="108" spans="1:4" x14ac:dyDescent="0.3">
      <c r="B108" s="57" t="s">
        <v>4366</v>
      </c>
      <c r="C108" s="57" t="s">
        <v>63</v>
      </c>
      <c r="D108" s="57" t="s">
        <v>4367</v>
      </c>
    </row>
    <row r="109" spans="1:4" x14ac:dyDescent="0.3">
      <c r="B109" s="57" t="s">
        <v>4264</v>
      </c>
      <c r="C109" s="57" t="s">
        <v>65</v>
      </c>
      <c r="D109" s="57" t="s">
        <v>4368</v>
      </c>
    </row>
    <row r="110" spans="1:4" x14ac:dyDescent="0.3">
      <c r="C110" s="57" t="s">
        <v>67</v>
      </c>
      <c r="D110" s="57" t="s">
        <v>4369</v>
      </c>
    </row>
    <row r="111" spans="1:4" x14ac:dyDescent="0.3">
      <c r="C111" s="57" t="s">
        <v>73</v>
      </c>
      <c r="D111" s="57" t="s">
        <v>4370</v>
      </c>
    </row>
    <row r="112" spans="1:4" x14ac:dyDescent="0.3">
      <c r="C112" s="57" t="s">
        <v>87</v>
      </c>
      <c r="D112" s="57" t="s">
        <v>4371</v>
      </c>
    </row>
    <row r="113" spans="2:4" x14ac:dyDescent="0.3">
      <c r="C113" s="57" t="s">
        <v>89</v>
      </c>
      <c r="D113" s="57" t="s">
        <v>4372</v>
      </c>
    </row>
    <row r="114" spans="2:4" x14ac:dyDescent="0.3">
      <c r="C114" s="57" t="s">
        <v>91</v>
      </c>
      <c r="D114" s="57" t="s">
        <v>4373</v>
      </c>
    </row>
    <row r="115" spans="2:4" x14ac:dyDescent="0.3">
      <c r="C115" s="57" t="s">
        <v>93</v>
      </c>
      <c r="D115" s="57" t="s">
        <v>4374</v>
      </c>
    </row>
    <row r="116" spans="2:4" x14ac:dyDescent="0.3">
      <c r="B116" s="57" t="s">
        <v>4375</v>
      </c>
      <c r="C116" s="57" t="s">
        <v>63</v>
      </c>
      <c r="D116" s="57" t="s">
        <v>4376</v>
      </c>
    </row>
    <row r="117" spans="2:4" x14ac:dyDescent="0.3">
      <c r="B117" s="57" t="s">
        <v>4264</v>
      </c>
      <c r="C117" s="57" t="s">
        <v>65</v>
      </c>
      <c r="D117" s="57" t="s">
        <v>4377</v>
      </c>
    </row>
    <row r="118" spans="2:4" x14ac:dyDescent="0.3">
      <c r="C118" s="57" t="s">
        <v>67</v>
      </c>
      <c r="D118" s="57" t="s">
        <v>4378</v>
      </c>
    </row>
    <row r="119" spans="2:4" x14ac:dyDescent="0.3">
      <c r="C119" s="57" t="s">
        <v>73</v>
      </c>
      <c r="D119" s="57" t="s">
        <v>4379</v>
      </c>
    </row>
    <row r="120" spans="2:4" x14ac:dyDescent="0.3">
      <c r="C120" s="57" t="s">
        <v>87</v>
      </c>
      <c r="D120" s="57" t="s">
        <v>4380</v>
      </c>
    </row>
    <row r="121" spans="2:4" x14ac:dyDescent="0.3">
      <c r="C121" s="57" t="s">
        <v>89</v>
      </c>
      <c r="D121" s="57" t="s">
        <v>4381</v>
      </c>
    </row>
    <row r="122" spans="2:4" x14ac:dyDescent="0.3">
      <c r="C122" s="57" t="s">
        <v>91</v>
      </c>
      <c r="D122" s="57" t="s">
        <v>4382</v>
      </c>
    </row>
    <row r="123" spans="2:4" x14ac:dyDescent="0.3">
      <c r="C123" s="57" t="s">
        <v>93</v>
      </c>
      <c r="D123" s="57" t="s">
        <v>4383</v>
      </c>
    </row>
    <row r="124" spans="2:4" x14ac:dyDescent="0.3">
      <c r="C124" s="57" t="s">
        <v>95</v>
      </c>
      <c r="D124" s="57" t="s">
        <v>4384</v>
      </c>
    </row>
    <row r="125" spans="2:4" x14ac:dyDescent="0.3">
      <c r="C125" s="57" t="s">
        <v>97</v>
      </c>
      <c r="D125" s="57" t="s">
        <v>4385</v>
      </c>
    </row>
    <row r="126" spans="2:4" x14ac:dyDescent="0.3">
      <c r="C126" s="57" t="s">
        <v>99</v>
      </c>
      <c r="D126" s="57" t="s">
        <v>4386</v>
      </c>
    </row>
    <row r="127" spans="2:4" x14ac:dyDescent="0.3">
      <c r="C127" s="57" t="s">
        <v>101</v>
      </c>
      <c r="D127" s="57" t="s">
        <v>4387</v>
      </c>
    </row>
    <row r="128" spans="2:4" x14ac:dyDescent="0.3">
      <c r="B128" s="57" t="s">
        <v>4388</v>
      </c>
      <c r="C128" s="57" t="s">
        <v>63</v>
      </c>
      <c r="D128" s="57" t="s">
        <v>4389</v>
      </c>
    </row>
    <row r="129" spans="1:4" x14ac:dyDescent="0.3">
      <c r="B129" s="57" t="s">
        <v>4390</v>
      </c>
      <c r="C129" s="57" t="s">
        <v>65</v>
      </c>
      <c r="D129" s="57" t="s">
        <v>4391</v>
      </c>
    </row>
    <row r="130" spans="1:4" x14ac:dyDescent="0.3">
      <c r="B130" s="57" t="s">
        <v>4392</v>
      </c>
      <c r="C130" s="57" t="s">
        <v>67</v>
      </c>
      <c r="D130" s="57" t="s">
        <v>4393</v>
      </c>
    </row>
    <row r="131" spans="1:4" x14ac:dyDescent="0.3">
      <c r="C131" s="57" t="s">
        <v>73</v>
      </c>
      <c r="D131" s="57" t="s">
        <v>4394</v>
      </c>
    </row>
    <row r="132" spans="1:4" x14ac:dyDescent="0.3">
      <c r="B132" s="57" t="s">
        <v>4395</v>
      </c>
      <c r="C132" s="57" t="s">
        <v>63</v>
      </c>
      <c r="D132" s="57" t="s">
        <v>4396</v>
      </c>
    </row>
    <row r="133" spans="1:4" x14ac:dyDescent="0.3">
      <c r="B133" s="57" t="s">
        <v>4390</v>
      </c>
      <c r="C133" s="57" t="s">
        <v>65</v>
      </c>
      <c r="D133" s="57" t="s">
        <v>4397</v>
      </c>
    </row>
    <row r="134" spans="1:4" x14ac:dyDescent="0.3">
      <c r="B134" s="57" t="s">
        <v>4398</v>
      </c>
      <c r="C134" s="57" t="s">
        <v>67</v>
      </c>
      <c r="D134" s="57" t="s">
        <v>4399</v>
      </c>
    </row>
    <row r="135" spans="1:4" x14ac:dyDescent="0.3">
      <c r="B135" s="57" t="s">
        <v>4400</v>
      </c>
      <c r="C135" s="57" t="s">
        <v>63</v>
      </c>
      <c r="D135" s="57" t="s">
        <v>4401</v>
      </c>
    </row>
    <row r="136" spans="1:4" x14ac:dyDescent="0.3">
      <c r="B136" s="57" t="s">
        <v>4390</v>
      </c>
      <c r="C136" s="57" t="s">
        <v>65</v>
      </c>
      <c r="D136" s="57" t="s">
        <v>4402</v>
      </c>
    </row>
    <row r="137" spans="1:4" x14ac:dyDescent="0.3">
      <c r="B137" s="57" t="s">
        <v>4403</v>
      </c>
      <c r="C137" s="57" t="s">
        <v>67</v>
      </c>
      <c r="D137" s="57" t="s">
        <v>4404</v>
      </c>
    </row>
    <row r="138" spans="1:4" x14ac:dyDescent="0.3">
      <c r="A138" s="57" t="s">
        <v>121</v>
      </c>
      <c r="B138" s="57" t="s">
        <v>122</v>
      </c>
      <c r="C138" s="57" t="s">
        <v>59</v>
      </c>
      <c r="D138" s="57" t="s">
        <v>2628</v>
      </c>
    </row>
    <row r="139" spans="1:4" x14ac:dyDescent="0.3">
      <c r="A139" s="57" t="s">
        <v>19</v>
      </c>
      <c r="B139" s="57" t="s">
        <v>4405</v>
      </c>
      <c r="C139" s="57" t="s">
        <v>63</v>
      </c>
      <c r="D139" s="57" t="s">
        <v>4406</v>
      </c>
    </row>
    <row r="140" spans="1:4" x14ac:dyDescent="0.3">
      <c r="B140" s="57" t="s">
        <v>4390</v>
      </c>
      <c r="C140" s="57" t="s">
        <v>65</v>
      </c>
      <c r="D140" s="57" t="s">
        <v>4407</v>
      </c>
    </row>
    <row r="141" spans="1:4" x14ac:dyDescent="0.3">
      <c r="B141" s="57" t="s">
        <v>4408</v>
      </c>
      <c r="C141" s="57" t="s">
        <v>67</v>
      </c>
      <c r="D141" s="57" t="s">
        <v>4409</v>
      </c>
    </row>
    <row r="142" spans="1:4" x14ac:dyDescent="0.3">
      <c r="C142" s="57" t="s">
        <v>73</v>
      </c>
      <c r="D142" s="57" t="s">
        <v>4410</v>
      </c>
    </row>
    <row r="143" spans="1:4" x14ac:dyDescent="0.3">
      <c r="C143" s="57" t="s">
        <v>87</v>
      </c>
      <c r="D143" s="57" t="s">
        <v>4411</v>
      </c>
    </row>
    <row r="144" spans="1:4" x14ac:dyDescent="0.3">
      <c r="C144" s="57" t="s">
        <v>89</v>
      </c>
      <c r="D144" s="57" t="s">
        <v>4412</v>
      </c>
    </row>
    <row r="145" spans="2:4" x14ac:dyDescent="0.3">
      <c r="C145" s="57" t="s">
        <v>91</v>
      </c>
      <c r="D145" s="57" t="s">
        <v>4413</v>
      </c>
    </row>
    <row r="146" spans="2:4" x14ac:dyDescent="0.3">
      <c r="C146" s="57" t="s">
        <v>93</v>
      </c>
      <c r="D146" s="57" t="s">
        <v>4414</v>
      </c>
    </row>
    <row r="147" spans="2:4" x14ac:dyDescent="0.3">
      <c r="B147" s="57" t="s">
        <v>4415</v>
      </c>
      <c r="C147" s="57" t="s">
        <v>63</v>
      </c>
      <c r="D147" s="57" t="s">
        <v>4416</v>
      </c>
    </row>
    <row r="148" spans="2:4" x14ac:dyDescent="0.3">
      <c r="B148" s="57" t="s">
        <v>4390</v>
      </c>
      <c r="C148" s="57" t="s">
        <v>65</v>
      </c>
      <c r="D148" s="57" t="s">
        <v>4417</v>
      </c>
    </row>
    <row r="149" spans="2:4" x14ac:dyDescent="0.3">
      <c r="B149" s="57" t="s">
        <v>4418</v>
      </c>
      <c r="C149" s="57" t="s">
        <v>67</v>
      </c>
      <c r="D149" s="57" t="s">
        <v>4419</v>
      </c>
    </row>
    <row r="150" spans="2:4" x14ac:dyDescent="0.3">
      <c r="C150" s="57" t="s">
        <v>73</v>
      </c>
      <c r="D150" s="57" t="s">
        <v>4420</v>
      </c>
    </row>
    <row r="151" spans="2:4" x14ac:dyDescent="0.3">
      <c r="C151" s="57" t="s">
        <v>87</v>
      </c>
      <c r="D151" s="57" t="s">
        <v>4421</v>
      </c>
    </row>
    <row r="152" spans="2:4" x14ac:dyDescent="0.3">
      <c r="C152" s="57" t="s">
        <v>89</v>
      </c>
      <c r="D152" s="57" t="s">
        <v>4422</v>
      </c>
    </row>
    <row r="153" spans="2:4" x14ac:dyDescent="0.3">
      <c r="C153" s="57" t="s">
        <v>91</v>
      </c>
      <c r="D153" s="57" t="s">
        <v>4423</v>
      </c>
    </row>
    <row r="154" spans="2:4" x14ac:dyDescent="0.3">
      <c r="C154" s="57" t="s">
        <v>93</v>
      </c>
      <c r="D154" s="57" t="s">
        <v>4424</v>
      </c>
    </row>
    <row r="155" spans="2:4" x14ac:dyDescent="0.3">
      <c r="C155" s="57" t="s">
        <v>95</v>
      </c>
      <c r="D155" s="57" t="s">
        <v>4425</v>
      </c>
    </row>
    <row r="156" spans="2:4" x14ac:dyDescent="0.3">
      <c r="C156" s="57" t="s">
        <v>97</v>
      </c>
      <c r="D156" s="57" t="s">
        <v>4426</v>
      </c>
    </row>
    <row r="157" spans="2:4" x14ac:dyDescent="0.3">
      <c r="C157" s="57" t="s">
        <v>99</v>
      </c>
      <c r="D157" s="57" t="s">
        <v>4427</v>
      </c>
    </row>
    <row r="158" spans="2:4" x14ac:dyDescent="0.3">
      <c r="C158" s="57" t="s">
        <v>101</v>
      </c>
      <c r="D158" s="57" t="s">
        <v>4428</v>
      </c>
    </row>
    <row r="159" spans="2:4" x14ac:dyDescent="0.3">
      <c r="C159" s="57" t="s">
        <v>117</v>
      </c>
      <c r="D159" s="57" t="s">
        <v>4429</v>
      </c>
    </row>
    <row r="160" spans="2:4" x14ac:dyDescent="0.3">
      <c r="B160" s="57" t="s">
        <v>4430</v>
      </c>
      <c r="C160" s="57" t="s">
        <v>63</v>
      </c>
      <c r="D160" s="57" t="s">
        <v>4431</v>
      </c>
    </row>
    <row r="161" spans="1:4" x14ac:dyDescent="0.3">
      <c r="B161" s="57" t="s">
        <v>4432</v>
      </c>
      <c r="C161" s="57" t="s">
        <v>65</v>
      </c>
      <c r="D161" s="57" t="s">
        <v>4433</v>
      </c>
    </row>
    <row r="162" spans="1:4" x14ac:dyDescent="0.3">
      <c r="C162" s="57" t="s">
        <v>67</v>
      </c>
      <c r="D162" s="57" t="s">
        <v>4434</v>
      </c>
    </row>
    <row r="163" spans="1:4" x14ac:dyDescent="0.3">
      <c r="C163" s="57" t="s">
        <v>73</v>
      </c>
      <c r="D163" s="57" t="s">
        <v>4435</v>
      </c>
    </row>
    <row r="164" spans="1:4" x14ac:dyDescent="0.3">
      <c r="C164" s="57" t="s">
        <v>87</v>
      </c>
      <c r="D164" s="57" t="s">
        <v>4436</v>
      </c>
    </row>
    <row r="165" spans="1:4" x14ac:dyDescent="0.3">
      <c r="C165" s="57" t="s">
        <v>89</v>
      </c>
      <c r="D165" s="57" t="s">
        <v>4437</v>
      </c>
    </row>
    <row r="166" spans="1:4" x14ac:dyDescent="0.3">
      <c r="C166" s="57" t="s">
        <v>91</v>
      </c>
      <c r="D166" s="57" t="s">
        <v>4438</v>
      </c>
    </row>
    <row r="167" spans="1:4" x14ac:dyDescent="0.3">
      <c r="C167" s="57" t="s">
        <v>93</v>
      </c>
      <c r="D167" s="57" t="s">
        <v>4439</v>
      </c>
    </row>
    <row r="168" spans="1:4" x14ac:dyDescent="0.3">
      <c r="C168" s="57" t="s">
        <v>95</v>
      </c>
      <c r="D168" s="57" t="s">
        <v>4440</v>
      </c>
    </row>
    <row r="169" spans="1:4" x14ac:dyDescent="0.3">
      <c r="C169" s="57" t="s">
        <v>97</v>
      </c>
      <c r="D169" s="57" t="s">
        <v>4441</v>
      </c>
    </row>
    <row r="170" spans="1:4" x14ac:dyDescent="0.3">
      <c r="C170" s="57" t="s">
        <v>99</v>
      </c>
      <c r="D170" s="57" t="s">
        <v>4442</v>
      </c>
    </row>
    <row r="171" spans="1:4" x14ac:dyDescent="0.3">
      <c r="C171" s="57" t="s">
        <v>101</v>
      </c>
      <c r="D171" s="57" t="s">
        <v>4443</v>
      </c>
    </row>
    <row r="172" spans="1:4" x14ac:dyDescent="0.3">
      <c r="C172" s="57" t="s">
        <v>117</v>
      </c>
      <c r="D172" s="57" t="s">
        <v>4444</v>
      </c>
    </row>
    <row r="173" spans="1:4" x14ac:dyDescent="0.3">
      <c r="C173" s="57" t="s">
        <v>119</v>
      </c>
      <c r="D173" s="57" t="s">
        <v>4445</v>
      </c>
    </row>
    <row r="174" spans="1:4" x14ac:dyDescent="0.3">
      <c r="A174" s="57" t="s">
        <v>121</v>
      </c>
      <c r="B174" s="57" t="s">
        <v>122</v>
      </c>
      <c r="C174" s="57" t="s">
        <v>59</v>
      </c>
      <c r="D174" s="57" t="s">
        <v>2628</v>
      </c>
    </row>
    <row r="175" spans="1:4" x14ac:dyDescent="0.3">
      <c r="A175" s="57" t="s">
        <v>19</v>
      </c>
      <c r="B175" s="57" t="s">
        <v>4446</v>
      </c>
      <c r="C175" s="57" t="s">
        <v>63</v>
      </c>
      <c r="D175" s="57" t="s">
        <v>4447</v>
      </c>
    </row>
    <row r="176" spans="1:4" x14ac:dyDescent="0.3">
      <c r="B176" s="57" t="s">
        <v>4432</v>
      </c>
      <c r="C176" s="57" t="s">
        <v>65</v>
      </c>
      <c r="D176" s="57" t="s">
        <v>4448</v>
      </c>
    </row>
    <row r="177" spans="2:4" x14ac:dyDescent="0.3">
      <c r="C177" s="57" t="s">
        <v>67</v>
      </c>
      <c r="D177" s="57" t="s">
        <v>4449</v>
      </c>
    </row>
    <row r="178" spans="2:4" x14ac:dyDescent="0.3">
      <c r="C178" s="57" t="s">
        <v>73</v>
      </c>
      <c r="D178" s="57" t="s">
        <v>4450</v>
      </c>
    </row>
    <row r="179" spans="2:4" x14ac:dyDescent="0.3">
      <c r="C179" s="57" t="s">
        <v>87</v>
      </c>
      <c r="D179" s="57" t="s">
        <v>4451</v>
      </c>
    </row>
    <row r="180" spans="2:4" x14ac:dyDescent="0.3">
      <c r="C180" s="57" t="s">
        <v>89</v>
      </c>
      <c r="D180" s="57" t="s">
        <v>4452</v>
      </c>
    </row>
    <row r="181" spans="2:4" x14ac:dyDescent="0.3">
      <c r="C181" s="57" t="s">
        <v>91</v>
      </c>
      <c r="D181" s="57" t="s">
        <v>4453</v>
      </c>
    </row>
    <row r="182" spans="2:4" x14ac:dyDescent="0.3">
      <c r="C182" s="57" t="s">
        <v>93</v>
      </c>
      <c r="D182" s="57" t="s">
        <v>4454</v>
      </c>
    </row>
    <row r="183" spans="2:4" x14ac:dyDescent="0.3">
      <c r="C183" s="57" t="s">
        <v>95</v>
      </c>
      <c r="D183" s="57" t="s">
        <v>4455</v>
      </c>
    </row>
    <row r="184" spans="2:4" x14ac:dyDescent="0.3">
      <c r="C184" s="57" t="s">
        <v>97</v>
      </c>
      <c r="D184" s="57" t="s">
        <v>4456</v>
      </c>
    </row>
    <row r="185" spans="2:4" x14ac:dyDescent="0.3">
      <c r="C185" s="57" t="s">
        <v>99</v>
      </c>
      <c r="D185" s="57" t="s">
        <v>4457</v>
      </c>
    </row>
    <row r="186" spans="2:4" x14ac:dyDescent="0.3">
      <c r="C186" s="57" t="s">
        <v>101</v>
      </c>
      <c r="D186" s="57" t="s">
        <v>4458</v>
      </c>
    </row>
    <row r="187" spans="2:4" x14ac:dyDescent="0.3">
      <c r="C187" s="57" t="s">
        <v>117</v>
      </c>
      <c r="D187" s="57" t="s">
        <v>4459</v>
      </c>
    </row>
    <row r="188" spans="2:4" x14ac:dyDescent="0.3">
      <c r="B188" s="57" t="s">
        <v>4460</v>
      </c>
      <c r="C188" s="57" t="s">
        <v>63</v>
      </c>
      <c r="D188" s="57" t="s">
        <v>4461</v>
      </c>
    </row>
    <row r="189" spans="2:4" x14ac:dyDescent="0.3">
      <c r="B189" s="57" t="s">
        <v>4432</v>
      </c>
      <c r="C189" s="57" t="s">
        <v>65</v>
      </c>
      <c r="D189" s="57" t="s">
        <v>4462</v>
      </c>
    </row>
    <row r="190" spans="2:4" x14ac:dyDescent="0.3">
      <c r="C190" s="57" t="s">
        <v>67</v>
      </c>
      <c r="D190" s="57" t="s">
        <v>4463</v>
      </c>
    </row>
    <row r="191" spans="2:4" x14ac:dyDescent="0.3">
      <c r="C191" s="57" t="s">
        <v>73</v>
      </c>
      <c r="D191" s="57" t="s">
        <v>4464</v>
      </c>
    </row>
    <row r="192" spans="2:4" x14ac:dyDescent="0.3">
      <c r="C192" s="57" t="s">
        <v>87</v>
      </c>
      <c r="D192" s="57" t="s">
        <v>4465</v>
      </c>
    </row>
    <row r="193" spans="2:4" x14ac:dyDescent="0.3">
      <c r="C193" s="57" t="s">
        <v>89</v>
      </c>
      <c r="D193" s="57" t="s">
        <v>4466</v>
      </c>
    </row>
    <row r="194" spans="2:4" x14ac:dyDescent="0.3">
      <c r="C194" s="57" t="s">
        <v>91</v>
      </c>
      <c r="D194" s="57" t="s">
        <v>4467</v>
      </c>
    </row>
    <row r="195" spans="2:4" x14ac:dyDescent="0.3">
      <c r="C195" s="57" t="s">
        <v>93</v>
      </c>
      <c r="D195" s="57" t="s">
        <v>4468</v>
      </c>
    </row>
    <row r="196" spans="2:4" x14ac:dyDescent="0.3">
      <c r="C196" s="57" t="s">
        <v>95</v>
      </c>
      <c r="D196" s="57" t="s">
        <v>4469</v>
      </c>
    </row>
    <row r="197" spans="2:4" x14ac:dyDescent="0.3">
      <c r="C197" s="57" t="s">
        <v>97</v>
      </c>
      <c r="D197" s="57" t="s">
        <v>4470</v>
      </c>
    </row>
    <row r="198" spans="2:4" x14ac:dyDescent="0.3">
      <c r="C198" s="57" t="s">
        <v>99</v>
      </c>
      <c r="D198" s="57" t="s">
        <v>4471</v>
      </c>
    </row>
    <row r="199" spans="2:4" x14ac:dyDescent="0.3">
      <c r="C199" s="57" t="s">
        <v>101</v>
      </c>
      <c r="D199" s="57" t="s">
        <v>4472</v>
      </c>
    </row>
    <row r="200" spans="2:4" x14ac:dyDescent="0.3">
      <c r="B200" s="57" t="s">
        <v>4473</v>
      </c>
      <c r="C200" s="57" t="s">
        <v>63</v>
      </c>
      <c r="D200" s="57" t="s">
        <v>4474</v>
      </c>
    </row>
    <row r="201" spans="2:4" x14ac:dyDescent="0.3">
      <c r="B201" s="57" t="s">
        <v>4432</v>
      </c>
      <c r="C201" s="57" t="s">
        <v>65</v>
      </c>
      <c r="D201" s="57" t="s">
        <v>4475</v>
      </c>
    </row>
    <row r="202" spans="2:4" x14ac:dyDescent="0.3">
      <c r="C202" s="57" t="s">
        <v>67</v>
      </c>
      <c r="D202" s="57" t="s">
        <v>4476</v>
      </c>
    </row>
    <row r="203" spans="2:4" x14ac:dyDescent="0.3">
      <c r="C203" s="57" t="s">
        <v>73</v>
      </c>
      <c r="D203" s="57" t="s">
        <v>4477</v>
      </c>
    </row>
    <row r="204" spans="2:4" x14ac:dyDescent="0.3">
      <c r="C204" s="57" t="s">
        <v>87</v>
      </c>
      <c r="D204" s="57" t="s">
        <v>4478</v>
      </c>
    </row>
    <row r="205" spans="2:4" x14ac:dyDescent="0.3">
      <c r="C205" s="57" t="s">
        <v>89</v>
      </c>
      <c r="D205" s="57" t="s">
        <v>4479</v>
      </c>
    </row>
    <row r="206" spans="2:4" x14ac:dyDescent="0.3">
      <c r="C206" s="57" t="s">
        <v>91</v>
      </c>
      <c r="D206" s="57" t="s">
        <v>4480</v>
      </c>
    </row>
    <row r="207" spans="2:4" x14ac:dyDescent="0.3">
      <c r="C207" s="57" t="s">
        <v>93</v>
      </c>
      <c r="D207" s="57" t="s">
        <v>4481</v>
      </c>
    </row>
    <row r="208" spans="2:4" x14ac:dyDescent="0.3">
      <c r="C208" s="57" t="s">
        <v>95</v>
      </c>
      <c r="D208" s="57" t="s">
        <v>4482</v>
      </c>
    </row>
    <row r="209" spans="1:4" x14ac:dyDescent="0.3">
      <c r="C209" s="57" t="s">
        <v>97</v>
      </c>
      <c r="D209" s="57" t="s">
        <v>4483</v>
      </c>
    </row>
    <row r="210" spans="1:4" x14ac:dyDescent="0.3">
      <c r="C210" s="57" t="s">
        <v>99</v>
      </c>
      <c r="D210" s="57" t="s">
        <v>4484</v>
      </c>
    </row>
    <row r="211" spans="1:4" x14ac:dyDescent="0.3">
      <c r="C211" s="57" t="s">
        <v>101</v>
      </c>
      <c r="D211" s="57" t="s">
        <v>4485</v>
      </c>
    </row>
    <row r="212" spans="1:4" x14ac:dyDescent="0.3">
      <c r="C212" s="57" t="s">
        <v>117</v>
      </c>
      <c r="D212" s="57" t="s">
        <v>4486</v>
      </c>
    </row>
    <row r="213" spans="1:4" x14ac:dyDescent="0.3">
      <c r="C213" s="57" t="s">
        <v>119</v>
      </c>
      <c r="D213" s="57" t="s">
        <v>4487</v>
      </c>
    </row>
    <row r="214" spans="1:4" x14ac:dyDescent="0.3">
      <c r="A214" s="57" t="s">
        <v>121</v>
      </c>
      <c r="B214" s="57" t="s">
        <v>122</v>
      </c>
      <c r="C214" s="57" t="s">
        <v>59</v>
      </c>
      <c r="D214" s="57" t="s">
        <v>2628</v>
      </c>
    </row>
    <row r="215" spans="1:4" x14ac:dyDescent="0.3">
      <c r="A215" s="57" t="s">
        <v>19</v>
      </c>
      <c r="B215" s="57" t="s">
        <v>4488</v>
      </c>
      <c r="C215" s="57" t="s">
        <v>63</v>
      </c>
      <c r="D215" s="57" t="s">
        <v>4489</v>
      </c>
    </row>
    <row r="216" spans="1:4" x14ac:dyDescent="0.3">
      <c r="B216" s="57" t="s">
        <v>4432</v>
      </c>
      <c r="C216" s="57" t="s">
        <v>65</v>
      </c>
      <c r="D216" s="57" t="s">
        <v>4490</v>
      </c>
    </row>
    <row r="217" spans="1:4" x14ac:dyDescent="0.3">
      <c r="C217" s="57" t="s">
        <v>67</v>
      </c>
      <c r="D217" s="57" t="s">
        <v>4491</v>
      </c>
    </row>
    <row r="218" spans="1:4" x14ac:dyDescent="0.3">
      <c r="C218" s="57" t="s">
        <v>73</v>
      </c>
      <c r="D218" s="57" t="s">
        <v>4492</v>
      </c>
    </row>
    <row r="219" spans="1:4" x14ac:dyDescent="0.3">
      <c r="C219" s="57" t="s">
        <v>87</v>
      </c>
      <c r="D219" s="57" t="s">
        <v>4493</v>
      </c>
    </row>
    <row r="220" spans="1:4" x14ac:dyDescent="0.3">
      <c r="C220" s="57" t="s">
        <v>89</v>
      </c>
      <c r="D220" s="57" t="s">
        <v>4494</v>
      </c>
    </row>
    <row r="221" spans="1:4" x14ac:dyDescent="0.3">
      <c r="C221" s="57" t="s">
        <v>91</v>
      </c>
      <c r="D221" s="57" t="s">
        <v>4495</v>
      </c>
    </row>
    <row r="222" spans="1:4" x14ac:dyDescent="0.3">
      <c r="C222" s="57" t="s">
        <v>93</v>
      </c>
      <c r="D222" s="57" t="s">
        <v>4496</v>
      </c>
    </row>
    <row r="223" spans="1:4" x14ac:dyDescent="0.3">
      <c r="C223" s="57" t="s">
        <v>95</v>
      </c>
      <c r="D223" s="57" t="s">
        <v>4497</v>
      </c>
    </row>
    <row r="224" spans="1:4" x14ac:dyDescent="0.3">
      <c r="C224" s="57" t="s">
        <v>97</v>
      </c>
      <c r="D224" s="57" t="s">
        <v>4498</v>
      </c>
    </row>
    <row r="225" spans="2:4" x14ac:dyDescent="0.3">
      <c r="C225" s="57" t="s">
        <v>99</v>
      </c>
      <c r="D225" s="57" t="s">
        <v>4499</v>
      </c>
    </row>
    <row r="226" spans="2:4" x14ac:dyDescent="0.3">
      <c r="B226" s="57" t="s">
        <v>4500</v>
      </c>
      <c r="C226" s="57" t="s">
        <v>63</v>
      </c>
      <c r="D226" s="57" t="s">
        <v>4501</v>
      </c>
    </row>
    <row r="227" spans="2:4" x14ac:dyDescent="0.3">
      <c r="B227" s="57" t="s">
        <v>4432</v>
      </c>
      <c r="C227" s="57" t="s">
        <v>65</v>
      </c>
      <c r="D227" s="57" t="s">
        <v>4502</v>
      </c>
    </row>
    <row r="228" spans="2:4" x14ac:dyDescent="0.3">
      <c r="C228" s="57" t="s">
        <v>67</v>
      </c>
      <c r="D228" s="57" t="s">
        <v>4503</v>
      </c>
    </row>
    <row r="229" spans="2:4" x14ac:dyDescent="0.3">
      <c r="C229" s="57" t="s">
        <v>73</v>
      </c>
      <c r="D229" s="57" t="s">
        <v>4504</v>
      </c>
    </row>
    <row r="230" spans="2:4" x14ac:dyDescent="0.3">
      <c r="C230" s="57" t="s">
        <v>87</v>
      </c>
      <c r="D230" s="57" t="s">
        <v>4505</v>
      </c>
    </row>
    <row r="231" spans="2:4" x14ac:dyDescent="0.3">
      <c r="C231" s="57" t="s">
        <v>89</v>
      </c>
      <c r="D231" s="57" t="s">
        <v>4506</v>
      </c>
    </row>
    <row r="232" spans="2:4" x14ac:dyDescent="0.3">
      <c r="C232" s="57" t="s">
        <v>91</v>
      </c>
      <c r="D232" s="57" t="s">
        <v>4507</v>
      </c>
    </row>
    <row r="233" spans="2:4" x14ac:dyDescent="0.3">
      <c r="C233" s="57" t="s">
        <v>93</v>
      </c>
      <c r="D233" s="57" t="s">
        <v>4508</v>
      </c>
    </row>
    <row r="234" spans="2:4" x14ac:dyDescent="0.3">
      <c r="C234" s="57" t="s">
        <v>95</v>
      </c>
      <c r="D234" s="57" t="s">
        <v>4509</v>
      </c>
    </row>
    <row r="235" spans="2:4" x14ac:dyDescent="0.3">
      <c r="C235" s="57" t="s">
        <v>97</v>
      </c>
      <c r="D235" s="57" t="s">
        <v>4510</v>
      </c>
    </row>
    <row r="236" spans="2:4" x14ac:dyDescent="0.3">
      <c r="C236" s="57" t="s">
        <v>99</v>
      </c>
      <c r="D236" s="57" t="s">
        <v>4511</v>
      </c>
    </row>
    <row r="237" spans="2:4" x14ac:dyDescent="0.3">
      <c r="B237" s="57" t="s">
        <v>4512</v>
      </c>
      <c r="C237" s="57" t="s">
        <v>63</v>
      </c>
      <c r="D237" s="57" t="s">
        <v>4513</v>
      </c>
    </row>
    <row r="238" spans="2:4" x14ac:dyDescent="0.3">
      <c r="B238" s="57" t="s">
        <v>4432</v>
      </c>
      <c r="C238" s="57" t="s">
        <v>65</v>
      </c>
      <c r="D238" s="57" t="s">
        <v>4514</v>
      </c>
    </row>
    <row r="239" spans="2:4" x14ac:dyDescent="0.3">
      <c r="C239" s="57" t="s">
        <v>67</v>
      </c>
      <c r="D239" s="57" t="s">
        <v>4515</v>
      </c>
    </row>
    <row r="240" spans="2:4" x14ac:dyDescent="0.3">
      <c r="C240" s="57" t="s">
        <v>73</v>
      </c>
      <c r="D240" s="57" t="s">
        <v>4516</v>
      </c>
    </row>
    <row r="241" spans="1:4" x14ac:dyDescent="0.3">
      <c r="C241" s="57" t="s">
        <v>87</v>
      </c>
      <c r="D241" s="57" t="s">
        <v>4517</v>
      </c>
    </row>
    <row r="242" spans="1:4" x14ac:dyDescent="0.3">
      <c r="C242" s="57" t="s">
        <v>89</v>
      </c>
      <c r="D242" s="57" t="s">
        <v>4518</v>
      </c>
    </row>
    <row r="243" spans="1:4" x14ac:dyDescent="0.3">
      <c r="C243" s="57" t="s">
        <v>91</v>
      </c>
      <c r="D243" s="57" t="s">
        <v>4519</v>
      </c>
    </row>
    <row r="244" spans="1:4" x14ac:dyDescent="0.3">
      <c r="C244" s="57" t="s">
        <v>93</v>
      </c>
      <c r="D244" s="57" t="s">
        <v>4520</v>
      </c>
    </row>
    <row r="245" spans="1:4" x14ac:dyDescent="0.3">
      <c r="C245" s="57" t="s">
        <v>95</v>
      </c>
      <c r="D245" s="57" t="s">
        <v>4521</v>
      </c>
    </row>
    <row r="246" spans="1:4" x14ac:dyDescent="0.3">
      <c r="C246" s="57" t="s">
        <v>97</v>
      </c>
      <c r="D246" s="57" t="s">
        <v>4522</v>
      </c>
    </row>
    <row r="247" spans="1:4" x14ac:dyDescent="0.3">
      <c r="A247" s="57" t="s">
        <v>121</v>
      </c>
      <c r="B247" s="57" t="s">
        <v>122</v>
      </c>
      <c r="C247" s="57" t="s">
        <v>59</v>
      </c>
      <c r="D247" s="57" t="s">
        <v>2628</v>
      </c>
    </row>
    <row r="248" spans="1:4" x14ac:dyDescent="0.3">
      <c r="A248" s="57" t="s">
        <v>19</v>
      </c>
      <c r="B248" s="57" t="s">
        <v>4523</v>
      </c>
      <c r="C248" s="57" t="s">
        <v>63</v>
      </c>
      <c r="D248" s="57" t="s">
        <v>4524</v>
      </c>
    </row>
    <row r="249" spans="1:4" x14ac:dyDescent="0.3">
      <c r="B249" s="57" t="s">
        <v>4432</v>
      </c>
      <c r="C249" s="57" t="s">
        <v>65</v>
      </c>
      <c r="D249" s="57" t="s">
        <v>4525</v>
      </c>
    </row>
    <row r="250" spans="1:4" x14ac:dyDescent="0.3">
      <c r="C250" s="57" t="s">
        <v>67</v>
      </c>
      <c r="D250" s="57" t="s">
        <v>4526</v>
      </c>
    </row>
    <row r="251" spans="1:4" x14ac:dyDescent="0.3">
      <c r="C251" s="57" t="s">
        <v>73</v>
      </c>
      <c r="D251" s="57" t="s">
        <v>4527</v>
      </c>
    </row>
    <row r="252" spans="1:4" x14ac:dyDescent="0.3">
      <c r="C252" s="57" t="s">
        <v>87</v>
      </c>
      <c r="D252" s="57" t="s">
        <v>4528</v>
      </c>
    </row>
    <row r="253" spans="1:4" x14ac:dyDescent="0.3">
      <c r="C253" s="57" t="s">
        <v>89</v>
      </c>
      <c r="D253" s="57" t="s">
        <v>4529</v>
      </c>
    </row>
    <row r="254" spans="1:4" x14ac:dyDescent="0.3">
      <c r="C254" s="57" t="s">
        <v>91</v>
      </c>
      <c r="D254" s="57" t="s">
        <v>4530</v>
      </c>
    </row>
    <row r="255" spans="1:4" x14ac:dyDescent="0.3">
      <c r="C255" s="57" t="s">
        <v>93</v>
      </c>
      <c r="D255" s="57" t="s">
        <v>4531</v>
      </c>
    </row>
    <row r="256" spans="1:4" x14ac:dyDescent="0.3">
      <c r="C256" s="57" t="s">
        <v>95</v>
      </c>
      <c r="D256" s="57" t="s">
        <v>4532</v>
      </c>
    </row>
    <row r="257" spans="2:4" x14ac:dyDescent="0.3">
      <c r="C257" s="57" t="s">
        <v>97</v>
      </c>
      <c r="D257" s="57" t="s">
        <v>4533</v>
      </c>
    </row>
    <row r="258" spans="2:4" x14ac:dyDescent="0.3">
      <c r="C258" s="57" t="s">
        <v>99</v>
      </c>
      <c r="D258" s="57" t="s">
        <v>4534</v>
      </c>
    </row>
    <row r="259" spans="2:4" x14ac:dyDescent="0.3">
      <c r="B259" s="57" t="s">
        <v>4535</v>
      </c>
      <c r="C259" s="57" t="s">
        <v>63</v>
      </c>
      <c r="D259" s="57" t="s">
        <v>4536</v>
      </c>
    </row>
    <row r="260" spans="2:4" x14ac:dyDescent="0.3">
      <c r="B260" s="57" t="s">
        <v>4432</v>
      </c>
      <c r="C260" s="57" t="s">
        <v>65</v>
      </c>
      <c r="D260" s="57" t="s">
        <v>4537</v>
      </c>
    </row>
    <row r="261" spans="2:4" x14ac:dyDescent="0.3">
      <c r="C261" s="57" t="s">
        <v>67</v>
      </c>
      <c r="D261" s="57" t="s">
        <v>4538</v>
      </c>
    </row>
    <row r="262" spans="2:4" x14ac:dyDescent="0.3">
      <c r="C262" s="57" t="s">
        <v>73</v>
      </c>
      <c r="D262" s="57" t="s">
        <v>4539</v>
      </c>
    </row>
    <row r="263" spans="2:4" x14ac:dyDescent="0.3">
      <c r="C263" s="57" t="s">
        <v>87</v>
      </c>
      <c r="D263" s="57" t="s">
        <v>4540</v>
      </c>
    </row>
    <row r="264" spans="2:4" x14ac:dyDescent="0.3">
      <c r="C264" s="57" t="s">
        <v>89</v>
      </c>
      <c r="D264" s="57" t="s">
        <v>4541</v>
      </c>
    </row>
    <row r="265" spans="2:4" x14ac:dyDescent="0.3">
      <c r="C265" s="57" t="s">
        <v>91</v>
      </c>
      <c r="D265" s="57" t="s">
        <v>4542</v>
      </c>
    </row>
    <row r="266" spans="2:4" x14ac:dyDescent="0.3">
      <c r="C266" s="57" t="s">
        <v>93</v>
      </c>
      <c r="D266" s="57" t="s">
        <v>4543</v>
      </c>
    </row>
    <row r="267" spans="2:4" x14ac:dyDescent="0.3">
      <c r="C267" s="57" t="s">
        <v>95</v>
      </c>
      <c r="D267" s="57" t="s">
        <v>4544</v>
      </c>
    </row>
    <row r="268" spans="2:4" x14ac:dyDescent="0.3">
      <c r="B268" s="57" t="s">
        <v>4545</v>
      </c>
      <c r="C268" s="57" t="s">
        <v>63</v>
      </c>
      <c r="D268" s="57" t="s">
        <v>4546</v>
      </c>
    </row>
    <row r="269" spans="2:4" x14ac:dyDescent="0.3">
      <c r="B269" s="57" t="s">
        <v>4432</v>
      </c>
      <c r="C269" s="57" t="s">
        <v>65</v>
      </c>
      <c r="D269" s="57" t="s">
        <v>4547</v>
      </c>
    </row>
    <row r="270" spans="2:4" x14ac:dyDescent="0.3">
      <c r="C270" s="57" t="s">
        <v>67</v>
      </c>
      <c r="D270" s="57" t="s">
        <v>4548</v>
      </c>
    </row>
    <row r="271" spans="2:4" x14ac:dyDescent="0.3">
      <c r="C271" s="57" t="s">
        <v>73</v>
      </c>
      <c r="D271" s="57" t="s">
        <v>4549</v>
      </c>
    </row>
    <row r="272" spans="2:4" x14ac:dyDescent="0.3">
      <c r="C272" s="57" t="s">
        <v>87</v>
      </c>
      <c r="D272" s="57" t="s">
        <v>4550</v>
      </c>
    </row>
    <row r="273" spans="1:4" x14ac:dyDescent="0.3">
      <c r="C273" s="57" t="s">
        <v>89</v>
      </c>
      <c r="D273" s="57" t="s">
        <v>4551</v>
      </c>
    </row>
    <row r="274" spans="1:4" x14ac:dyDescent="0.3">
      <c r="C274" s="57" t="s">
        <v>91</v>
      </c>
      <c r="D274" s="57" t="s">
        <v>4552</v>
      </c>
    </row>
    <row r="275" spans="1:4" x14ac:dyDescent="0.3">
      <c r="C275" s="57" t="s">
        <v>93</v>
      </c>
      <c r="D275" s="57" t="s">
        <v>4553</v>
      </c>
    </row>
    <row r="276" spans="1:4" x14ac:dyDescent="0.3">
      <c r="C276" s="57" t="s">
        <v>95</v>
      </c>
      <c r="D276" s="57" t="s">
        <v>4554</v>
      </c>
    </row>
    <row r="277" spans="1:4" x14ac:dyDescent="0.3">
      <c r="C277" s="57" t="s">
        <v>97</v>
      </c>
      <c r="D277" s="57" t="s">
        <v>4555</v>
      </c>
    </row>
    <row r="278" spans="1:4" x14ac:dyDescent="0.3">
      <c r="A278" s="57" t="s">
        <v>121</v>
      </c>
      <c r="B278" s="57" t="s">
        <v>122</v>
      </c>
      <c r="C278" s="57" t="s">
        <v>59</v>
      </c>
      <c r="D278" s="57" t="s">
        <v>2628</v>
      </c>
    </row>
    <row r="279" spans="1:4" x14ac:dyDescent="0.3">
      <c r="A279" s="57" t="s">
        <v>19</v>
      </c>
      <c r="B279" s="57" t="s">
        <v>4556</v>
      </c>
      <c r="C279" s="57" t="s">
        <v>63</v>
      </c>
      <c r="D279" s="57" t="s">
        <v>4557</v>
      </c>
    </row>
    <row r="280" spans="1:4" x14ac:dyDescent="0.3">
      <c r="B280" s="57" t="s">
        <v>4432</v>
      </c>
      <c r="C280" s="57" t="s">
        <v>65</v>
      </c>
      <c r="D280" s="57" t="s">
        <v>4558</v>
      </c>
    </row>
    <row r="281" spans="1:4" x14ac:dyDescent="0.3">
      <c r="C281" s="57" t="s">
        <v>67</v>
      </c>
      <c r="D281" s="57" t="s">
        <v>4559</v>
      </c>
    </row>
    <row r="282" spans="1:4" x14ac:dyDescent="0.3">
      <c r="C282" s="57" t="s">
        <v>73</v>
      </c>
      <c r="D282" s="57" t="s">
        <v>4560</v>
      </c>
    </row>
    <row r="283" spans="1:4" x14ac:dyDescent="0.3">
      <c r="C283" s="57" t="s">
        <v>87</v>
      </c>
      <c r="D283" s="57" t="s">
        <v>4561</v>
      </c>
    </row>
    <row r="284" spans="1:4" x14ac:dyDescent="0.3">
      <c r="C284" s="57" t="s">
        <v>89</v>
      </c>
      <c r="D284" s="57" t="s">
        <v>4562</v>
      </c>
    </row>
    <row r="285" spans="1:4" x14ac:dyDescent="0.3">
      <c r="C285" s="57" t="s">
        <v>91</v>
      </c>
      <c r="D285" s="57" t="s">
        <v>4563</v>
      </c>
    </row>
    <row r="286" spans="1:4" x14ac:dyDescent="0.3">
      <c r="B286" s="57" t="s">
        <v>4564</v>
      </c>
      <c r="C286" s="57" t="s">
        <v>63</v>
      </c>
      <c r="D286" s="57" t="s">
        <v>4565</v>
      </c>
    </row>
    <row r="287" spans="1:4" x14ac:dyDescent="0.3">
      <c r="B287" s="57" t="s">
        <v>4432</v>
      </c>
      <c r="C287" s="57" t="s">
        <v>65</v>
      </c>
      <c r="D287" s="57" t="s">
        <v>4566</v>
      </c>
    </row>
    <row r="288" spans="1:4" x14ac:dyDescent="0.3">
      <c r="C288" s="57" t="s">
        <v>67</v>
      </c>
      <c r="D288" s="57" t="s">
        <v>4567</v>
      </c>
    </row>
    <row r="289" spans="2:4" x14ac:dyDescent="0.3">
      <c r="C289" s="57" t="s">
        <v>73</v>
      </c>
      <c r="D289" s="57" t="s">
        <v>4568</v>
      </c>
    </row>
    <row r="290" spans="2:4" x14ac:dyDescent="0.3">
      <c r="C290" s="57" t="s">
        <v>87</v>
      </c>
      <c r="D290" s="57" t="s">
        <v>4569</v>
      </c>
    </row>
    <row r="291" spans="2:4" x14ac:dyDescent="0.3">
      <c r="C291" s="57" t="s">
        <v>89</v>
      </c>
      <c r="D291" s="57" t="s">
        <v>4570</v>
      </c>
    </row>
    <row r="292" spans="2:4" x14ac:dyDescent="0.3">
      <c r="C292" s="57" t="s">
        <v>91</v>
      </c>
      <c r="D292" s="57" t="s">
        <v>4571</v>
      </c>
    </row>
    <row r="293" spans="2:4" x14ac:dyDescent="0.3">
      <c r="C293" s="57" t="s">
        <v>93</v>
      </c>
      <c r="D293" s="57" t="s">
        <v>4572</v>
      </c>
    </row>
    <row r="294" spans="2:4" x14ac:dyDescent="0.3">
      <c r="C294" s="57" t="s">
        <v>95</v>
      </c>
      <c r="D294" s="57" t="s">
        <v>4573</v>
      </c>
    </row>
    <row r="295" spans="2:4" x14ac:dyDescent="0.3">
      <c r="C295" s="57" t="s">
        <v>97</v>
      </c>
      <c r="D295" s="57" t="s">
        <v>4574</v>
      </c>
    </row>
    <row r="296" spans="2:4" x14ac:dyDescent="0.3">
      <c r="B296" s="57" t="s">
        <v>4575</v>
      </c>
      <c r="C296" s="57" t="s">
        <v>63</v>
      </c>
      <c r="D296" s="57" t="s">
        <v>4576</v>
      </c>
    </row>
    <row r="297" spans="2:4" x14ac:dyDescent="0.3">
      <c r="B297" s="57" t="s">
        <v>4432</v>
      </c>
      <c r="C297" s="57" t="s">
        <v>65</v>
      </c>
      <c r="D297" s="57" t="s">
        <v>4577</v>
      </c>
    </row>
    <row r="298" spans="2:4" x14ac:dyDescent="0.3">
      <c r="C298" s="57" t="s">
        <v>67</v>
      </c>
      <c r="D298" s="57" t="s">
        <v>4578</v>
      </c>
    </row>
    <row r="299" spans="2:4" x14ac:dyDescent="0.3">
      <c r="C299" s="57" t="s">
        <v>73</v>
      </c>
      <c r="D299" s="57" t="s">
        <v>4579</v>
      </c>
    </row>
    <row r="300" spans="2:4" x14ac:dyDescent="0.3">
      <c r="C300" s="57" t="s">
        <v>87</v>
      </c>
      <c r="D300" s="57" t="s">
        <v>4580</v>
      </c>
    </row>
    <row r="301" spans="2:4" x14ac:dyDescent="0.3">
      <c r="C301" s="57" t="s">
        <v>89</v>
      </c>
      <c r="D301" s="57" t="s">
        <v>4581</v>
      </c>
    </row>
    <row r="302" spans="2:4" x14ac:dyDescent="0.3">
      <c r="C302" s="57" t="s">
        <v>91</v>
      </c>
      <c r="D302" s="57" t="s">
        <v>4582</v>
      </c>
    </row>
    <row r="303" spans="2:4" x14ac:dyDescent="0.3">
      <c r="C303" s="57" t="s">
        <v>93</v>
      </c>
      <c r="D303" s="57" t="s">
        <v>4583</v>
      </c>
    </row>
    <row r="304" spans="2:4" x14ac:dyDescent="0.3">
      <c r="C304" s="57" t="s">
        <v>95</v>
      </c>
      <c r="D304" s="57" t="s">
        <v>4584</v>
      </c>
    </row>
    <row r="305" spans="1:4" x14ac:dyDescent="0.3">
      <c r="C305" s="57" t="s">
        <v>97</v>
      </c>
      <c r="D305" s="57" t="s">
        <v>4585</v>
      </c>
    </row>
    <row r="306" spans="1:4" x14ac:dyDescent="0.3">
      <c r="B306" s="57" t="s">
        <v>4586</v>
      </c>
      <c r="C306" s="57" t="s">
        <v>63</v>
      </c>
      <c r="D306" s="57" t="s">
        <v>4587</v>
      </c>
    </row>
    <row r="307" spans="1:4" x14ac:dyDescent="0.3">
      <c r="B307" s="57" t="s">
        <v>4432</v>
      </c>
      <c r="C307" s="57" t="s">
        <v>65</v>
      </c>
      <c r="D307" s="57" t="s">
        <v>4588</v>
      </c>
    </row>
    <row r="308" spans="1:4" x14ac:dyDescent="0.3">
      <c r="C308" s="57" t="s">
        <v>67</v>
      </c>
      <c r="D308" s="57" t="s">
        <v>4589</v>
      </c>
    </row>
    <row r="309" spans="1:4" x14ac:dyDescent="0.3">
      <c r="C309" s="57" t="s">
        <v>73</v>
      </c>
      <c r="D309" s="57" t="s">
        <v>4590</v>
      </c>
    </row>
    <row r="310" spans="1:4" x14ac:dyDescent="0.3">
      <c r="B310" s="57" t="s">
        <v>4591</v>
      </c>
      <c r="C310" s="57" t="s">
        <v>63</v>
      </c>
      <c r="D310" s="57" t="s">
        <v>4592</v>
      </c>
    </row>
    <row r="311" spans="1:4" x14ac:dyDescent="0.3">
      <c r="B311" s="57" t="s">
        <v>4432</v>
      </c>
      <c r="C311" s="57" t="s">
        <v>65</v>
      </c>
      <c r="D311" s="57" t="s">
        <v>4593</v>
      </c>
    </row>
    <row r="312" spans="1:4" x14ac:dyDescent="0.3">
      <c r="C312" s="57" t="s">
        <v>67</v>
      </c>
      <c r="D312" s="57" t="s">
        <v>4594</v>
      </c>
    </row>
    <row r="313" spans="1:4" x14ac:dyDescent="0.3">
      <c r="C313" s="57" t="s">
        <v>73</v>
      </c>
      <c r="D313" s="57" t="s">
        <v>4595</v>
      </c>
    </row>
    <row r="314" spans="1:4" x14ac:dyDescent="0.3">
      <c r="C314" s="57" t="s">
        <v>87</v>
      </c>
      <c r="D314" s="57" t="s">
        <v>4596</v>
      </c>
    </row>
    <row r="315" spans="1:4" x14ac:dyDescent="0.3">
      <c r="C315" s="57" t="s">
        <v>89</v>
      </c>
      <c r="D315" s="57" t="s">
        <v>4597</v>
      </c>
    </row>
    <row r="316" spans="1:4" x14ac:dyDescent="0.3">
      <c r="C316" s="57" t="s">
        <v>91</v>
      </c>
      <c r="D316" s="57" t="s">
        <v>4598</v>
      </c>
    </row>
    <row r="317" spans="1:4" x14ac:dyDescent="0.3">
      <c r="C317" s="57" t="s">
        <v>93</v>
      </c>
      <c r="D317" s="57" t="s">
        <v>4599</v>
      </c>
    </row>
    <row r="318" spans="1:4" x14ac:dyDescent="0.3">
      <c r="C318" s="57" t="s">
        <v>95</v>
      </c>
      <c r="D318" s="57" t="s">
        <v>4600</v>
      </c>
    </row>
    <row r="319" spans="1:4" x14ac:dyDescent="0.3">
      <c r="A319" s="57" t="s">
        <v>121</v>
      </c>
      <c r="B319" s="57" t="s">
        <v>122</v>
      </c>
      <c r="C319" s="57" t="s">
        <v>59</v>
      </c>
      <c r="D319" s="57" t="s">
        <v>2628</v>
      </c>
    </row>
    <row r="320" spans="1:4" x14ac:dyDescent="0.3">
      <c r="A320" s="57" t="s">
        <v>19</v>
      </c>
      <c r="B320" s="57" t="s">
        <v>4601</v>
      </c>
      <c r="C320" s="57" t="s">
        <v>63</v>
      </c>
      <c r="D320" s="57" t="s">
        <v>4602</v>
      </c>
    </row>
    <row r="321" spans="2:4" x14ac:dyDescent="0.3">
      <c r="B321" s="57" t="s">
        <v>4432</v>
      </c>
      <c r="C321" s="57" t="s">
        <v>65</v>
      </c>
      <c r="D321" s="57" t="s">
        <v>4603</v>
      </c>
    </row>
    <row r="322" spans="2:4" x14ac:dyDescent="0.3">
      <c r="C322" s="57" t="s">
        <v>67</v>
      </c>
      <c r="D322" s="57" t="s">
        <v>4604</v>
      </c>
    </row>
    <row r="323" spans="2:4" x14ac:dyDescent="0.3">
      <c r="C323" s="57" t="s">
        <v>73</v>
      </c>
      <c r="D323" s="57" t="s">
        <v>4605</v>
      </c>
    </row>
    <row r="324" spans="2:4" x14ac:dyDescent="0.3">
      <c r="C324" s="57" t="s">
        <v>87</v>
      </c>
      <c r="D324" s="57" t="s">
        <v>4606</v>
      </c>
    </row>
    <row r="325" spans="2:4" x14ac:dyDescent="0.3">
      <c r="C325" s="57" t="s">
        <v>89</v>
      </c>
      <c r="D325" s="57" t="s">
        <v>4607</v>
      </c>
    </row>
    <row r="326" spans="2:4" x14ac:dyDescent="0.3">
      <c r="C326" s="57" t="s">
        <v>91</v>
      </c>
      <c r="D326" s="57" t="s">
        <v>4608</v>
      </c>
    </row>
    <row r="327" spans="2:4" x14ac:dyDescent="0.3">
      <c r="C327" s="57" t="s">
        <v>93</v>
      </c>
      <c r="D327" s="57" t="s">
        <v>4609</v>
      </c>
    </row>
    <row r="328" spans="2:4" x14ac:dyDescent="0.3">
      <c r="C328" s="57" t="s">
        <v>95</v>
      </c>
      <c r="D328" s="57" t="s">
        <v>4610</v>
      </c>
    </row>
    <row r="329" spans="2:4" x14ac:dyDescent="0.3">
      <c r="B329" s="57" t="s">
        <v>4611</v>
      </c>
      <c r="C329" s="57" t="s">
        <v>63</v>
      </c>
      <c r="D329" s="57" t="s">
        <v>4612</v>
      </c>
    </row>
    <row r="330" spans="2:4" x14ac:dyDescent="0.3">
      <c r="B330" s="57" t="s">
        <v>4432</v>
      </c>
      <c r="C330" s="57" t="s">
        <v>65</v>
      </c>
      <c r="D330" s="57" t="s">
        <v>4613</v>
      </c>
    </row>
    <row r="331" spans="2:4" x14ac:dyDescent="0.3">
      <c r="C331" s="57" t="s">
        <v>67</v>
      </c>
      <c r="D331" s="57" t="s">
        <v>4614</v>
      </c>
    </row>
    <row r="332" spans="2:4" x14ac:dyDescent="0.3">
      <c r="C332" s="57" t="s">
        <v>73</v>
      </c>
      <c r="D332" s="57" t="s">
        <v>4615</v>
      </c>
    </row>
    <row r="333" spans="2:4" x14ac:dyDescent="0.3">
      <c r="C333" s="57" t="s">
        <v>87</v>
      </c>
      <c r="D333" s="57" t="s">
        <v>4616</v>
      </c>
    </row>
    <row r="334" spans="2:4" x14ac:dyDescent="0.3">
      <c r="C334" s="57" t="s">
        <v>89</v>
      </c>
      <c r="D334" s="57" t="s">
        <v>4617</v>
      </c>
    </row>
    <row r="335" spans="2:4" x14ac:dyDescent="0.3">
      <c r="C335" s="57" t="s">
        <v>91</v>
      </c>
      <c r="D335" s="57" t="s">
        <v>4618</v>
      </c>
    </row>
    <row r="336" spans="2:4" x14ac:dyDescent="0.3">
      <c r="C336" s="57" t="s">
        <v>93</v>
      </c>
      <c r="D336" s="57" t="s">
        <v>4619</v>
      </c>
    </row>
    <row r="337" spans="2:4" x14ac:dyDescent="0.3">
      <c r="C337" s="57" t="s">
        <v>95</v>
      </c>
      <c r="D337" s="57" t="s">
        <v>4620</v>
      </c>
    </row>
    <row r="338" spans="2:4" x14ac:dyDescent="0.3">
      <c r="C338" s="57" t="s">
        <v>97</v>
      </c>
      <c r="D338" s="57" t="s">
        <v>4621</v>
      </c>
    </row>
    <row r="339" spans="2:4" x14ac:dyDescent="0.3">
      <c r="C339" s="57" t="s">
        <v>99</v>
      </c>
      <c r="D339" s="57" t="s">
        <v>4622</v>
      </c>
    </row>
    <row r="340" spans="2:4" x14ac:dyDescent="0.3">
      <c r="C340" s="57" t="s">
        <v>101</v>
      </c>
      <c r="D340" s="57" t="s">
        <v>4623</v>
      </c>
    </row>
    <row r="341" spans="2:4" x14ac:dyDescent="0.3">
      <c r="C341" s="57" t="s">
        <v>117</v>
      </c>
      <c r="D341" s="57" t="s">
        <v>4624</v>
      </c>
    </row>
    <row r="342" spans="2:4" x14ac:dyDescent="0.3">
      <c r="C342" s="57" t="s">
        <v>119</v>
      </c>
      <c r="D342" s="57" t="s">
        <v>4625</v>
      </c>
    </row>
    <row r="343" spans="2:4" x14ac:dyDescent="0.3">
      <c r="C343" s="57" t="s">
        <v>279</v>
      </c>
      <c r="D343" s="57" t="s">
        <v>4626</v>
      </c>
    </row>
    <row r="344" spans="2:4" x14ac:dyDescent="0.3">
      <c r="C344" s="57" t="s">
        <v>321</v>
      </c>
      <c r="D344" s="57" t="s">
        <v>4627</v>
      </c>
    </row>
    <row r="345" spans="2:4" x14ac:dyDescent="0.3">
      <c r="B345" s="57" t="s">
        <v>4628</v>
      </c>
      <c r="C345" s="57" t="s">
        <v>63</v>
      </c>
      <c r="D345" s="57" t="s">
        <v>4629</v>
      </c>
    </row>
    <row r="346" spans="2:4" x14ac:dyDescent="0.3">
      <c r="B346" s="57" t="s">
        <v>4432</v>
      </c>
      <c r="C346" s="57" t="s">
        <v>65</v>
      </c>
      <c r="D346" s="57" t="s">
        <v>4630</v>
      </c>
    </row>
    <row r="347" spans="2:4" x14ac:dyDescent="0.3">
      <c r="C347" s="57" t="s">
        <v>67</v>
      </c>
      <c r="D347" s="57" t="s">
        <v>4631</v>
      </c>
    </row>
    <row r="348" spans="2:4" x14ac:dyDescent="0.3">
      <c r="C348" s="57" t="s">
        <v>73</v>
      </c>
      <c r="D348" s="57" t="s">
        <v>4632</v>
      </c>
    </row>
    <row r="349" spans="2:4" x14ac:dyDescent="0.3">
      <c r="C349" s="57" t="s">
        <v>87</v>
      </c>
      <c r="D349" s="57" t="s">
        <v>4633</v>
      </c>
    </row>
    <row r="350" spans="2:4" x14ac:dyDescent="0.3">
      <c r="C350" s="57" t="s">
        <v>89</v>
      </c>
      <c r="D350" s="57" t="s">
        <v>4634</v>
      </c>
    </row>
    <row r="351" spans="2:4" x14ac:dyDescent="0.3">
      <c r="C351" s="57" t="s">
        <v>91</v>
      </c>
      <c r="D351" s="57" t="s">
        <v>4635</v>
      </c>
    </row>
    <row r="352" spans="2:4" x14ac:dyDescent="0.3">
      <c r="C352" s="57" t="s">
        <v>93</v>
      </c>
      <c r="D352" s="57" t="s">
        <v>4636</v>
      </c>
    </row>
    <row r="353" spans="1:4" x14ac:dyDescent="0.3">
      <c r="B353" s="57" t="s">
        <v>4637</v>
      </c>
      <c r="C353" s="57" t="s">
        <v>63</v>
      </c>
      <c r="D353" s="57" t="s">
        <v>4638</v>
      </c>
    </row>
    <row r="354" spans="1:4" x14ac:dyDescent="0.3">
      <c r="B354" s="57" t="s">
        <v>4432</v>
      </c>
      <c r="C354" s="57" t="s">
        <v>65</v>
      </c>
      <c r="D354" s="57" t="s">
        <v>4639</v>
      </c>
    </row>
    <row r="355" spans="1:4" x14ac:dyDescent="0.3">
      <c r="C355" s="57" t="s">
        <v>67</v>
      </c>
      <c r="D355" s="57" t="s">
        <v>4640</v>
      </c>
    </row>
    <row r="356" spans="1:4" x14ac:dyDescent="0.3">
      <c r="A356" s="57" t="s">
        <v>121</v>
      </c>
      <c r="B356" s="57" t="s">
        <v>122</v>
      </c>
      <c r="C356" s="57" t="s">
        <v>59</v>
      </c>
      <c r="D356" s="57" t="s">
        <v>2628</v>
      </c>
    </row>
    <row r="357" spans="1:4" x14ac:dyDescent="0.3">
      <c r="A357" s="57" t="s">
        <v>19</v>
      </c>
      <c r="B357" s="57" t="s">
        <v>4641</v>
      </c>
      <c r="C357" s="57" t="s">
        <v>63</v>
      </c>
      <c r="D357" s="57" t="s">
        <v>4642</v>
      </c>
    </row>
    <row r="358" spans="1:4" x14ac:dyDescent="0.3">
      <c r="B358" s="57" t="s">
        <v>4643</v>
      </c>
      <c r="C358" s="57" t="s">
        <v>65</v>
      </c>
      <c r="D358" s="57" t="s">
        <v>4644</v>
      </c>
    </row>
    <row r="359" spans="1:4" x14ac:dyDescent="0.3">
      <c r="B359" s="57" t="s">
        <v>4645</v>
      </c>
      <c r="C359" s="57" t="s">
        <v>63</v>
      </c>
      <c r="D359" s="57" t="s">
        <v>4646</v>
      </c>
    </row>
    <row r="360" spans="1:4" x14ac:dyDescent="0.3">
      <c r="B360" s="57" t="s">
        <v>4647</v>
      </c>
      <c r="C360" s="57" t="s">
        <v>65</v>
      </c>
      <c r="D360" s="57" t="s">
        <v>4648</v>
      </c>
    </row>
    <row r="361" spans="1:4" x14ac:dyDescent="0.3">
      <c r="B361" s="57" t="s">
        <v>4649</v>
      </c>
      <c r="C361" s="57" t="s">
        <v>63</v>
      </c>
      <c r="D361" s="57" t="s">
        <v>4650</v>
      </c>
    </row>
    <row r="362" spans="1:4" x14ac:dyDescent="0.3">
      <c r="B362" s="57" t="s">
        <v>4643</v>
      </c>
      <c r="C362" s="57" t="s">
        <v>65</v>
      </c>
      <c r="D362" s="57" t="s">
        <v>4651</v>
      </c>
    </row>
    <row r="363" spans="1:4" x14ac:dyDescent="0.3">
      <c r="C363" s="57" t="s">
        <v>67</v>
      </c>
      <c r="D363" s="57" t="s">
        <v>4652</v>
      </c>
    </row>
    <row r="364" spans="1:4" x14ac:dyDescent="0.3">
      <c r="C364" s="57" t="s">
        <v>73</v>
      </c>
      <c r="D364" s="57" t="s">
        <v>4653</v>
      </c>
    </row>
    <row r="365" spans="1:4" x14ac:dyDescent="0.3">
      <c r="C365" s="57" t="s">
        <v>87</v>
      </c>
      <c r="D365" s="57" t="s">
        <v>4654</v>
      </c>
    </row>
    <row r="366" spans="1:4" x14ac:dyDescent="0.3">
      <c r="C366" s="57" t="s">
        <v>89</v>
      </c>
      <c r="D366" s="57" t="s">
        <v>4655</v>
      </c>
    </row>
    <row r="367" spans="1:4" x14ac:dyDescent="0.3">
      <c r="C367" s="57" t="s">
        <v>91</v>
      </c>
      <c r="D367" s="57" t="s">
        <v>4656</v>
      </c>
    </row>
    <row r="368" spans="1:4" x14ac:dyDescent="0.3">
      <c r="C368" s="57" t="s">
        <v>93</v>
      </c>
      <c r="D368" s="57" t="s">
        <v>4657</v>
      </c>
    </row>
    <row r="369" spans="2:4" x14ac:dyDescent="0.3">
      <c r="C369" s="57" t="s">
        <v>95</v>
      </c>
      <c r="D369" s="57" t="s">
        <v>4658</v>
      </c>
    </row>
    <row r="370" spans="2:4" x14ac:dyDescent="0.3">
      <c r="C370" s="57" t="s">
        <v>97</v>
      </c>
      <c r="D370" s="57" t="s">
        <v>4659</v>
      </c>
    </row>
    <row r="371" spans="2:4" x14ac:dyDescent="0.3">
      <c r="B371" s="57" t="s">
        <v>4660</v>
      </c>
      <c r="C371" s="57" t="s">
        <v>63</v>
      </c>
      <c r="D371" s="57" t="s">
        <v>4661</v>
      </c>
    </row>
    <row r="372" spans="2:4" x14ac:dyDescent="0.3">
      <c r="B372" s="57" t="s">
        <v>4643</v>
      </c>
      <c r="C372" s="57" t="s">
        <v>65</v>
      </c>
      <c r="D372" s="57" t="s">
        <v>4662</v>
      </c>
    </row>
    <row r="373" spans="2:4" x14ac:dyDescent="0.3">
      <c r="C373" s="57" t="s">
        <v>67</v>
      </c>
      <c r="D373" s="57" t="s">
        <v>4663</v>
      </c>
    </row>
    <row r="374" spans="2:4" x14ac:dyDescent="0.3">
      <c r="C374" s="57" t="s">
        <v>73</v>
      </c>
      <c r="D374" s="57" t="s">
        <v>4664</v>
      </c>
    </row>
    <row r="375" spans="2:4" x14ac:dyDescent="0.3">
      <c r="C375" s="57" t="s">
        <v>87</v>
      </c>
      <c r="D375" s="57" t="s">
        <v>4665</v>
      </c>
    </row>
    <row r="376" spans="2:4" x14ac:dyDescent="0.3">
      <c r="C376" s="57" t="s">
        <v>89</v>
      </c>
      <c r="D376" s="57" t="s">
        <v>4666</v>
      </c>
    </row>
    <row r="377" spans="2:4" x14ac:dyDescent="0.3">
      <c r="C377" s="57" t="s">
        <v>91</v>
      </c>
      <c r="D377" s="57" t="s">
        <v>4667</v>
      </c>
    </row>
    <row r="378" spans="2:4" x14ac:dyDescent="0.3">
      <c r="C378" s="57" t="s">
        <v>93</v>
      </c>
      <c r="D378" s="57" t="s">
        <v>4668</v>
      </c>
    </row>
    <row r="379" spans="2:4" x14ac:dyDescent="0.3">
      <c r="C379" s="57" t="s">
        <v>95</v>
      </c>
      <c r="D379" s="57" t="s">
        <v>4669</v>
      </c>
    </row>
    <row r="380" spans="2:4" x14ac:dyDescent="0.3">
      <c r="C380" s="57" t="s">
        <v>97</v>
      </c>
      <c r="D380" s="57" t="s">
        <v>4670</v>
      </c>
    </row>
    <row r="381" spans="2:4" x14ac:dyDescent="0.3">
      <c r="B381" s="57" t="s">
        <v>4671</v>
      </c>
      <c r="C381" s="57" t="s">
        <v>63</v>
      </c>
      <c r="D381" s="57" t="s">
        <v>4672</v>
      </c>
    </row>
    <row r="382" spans="2:4" x14ac:dyDescent="0.3">
      <c r="B382" s="57" t="s">
        <v>4643</v>
      </c>
      <c r="C382" s="57" t="s">
        <v>65</v>
      </c>
      <c r="D382" s="57" t="s">
        <v>4673</v>
      </c>
    </row>
    <row r="383" spans="2:4" x14ac:dyDescent="0.3">
      <c r="C383" s="57" t="s">
        <v>67</v>
      </c>
      <c r="D383" s="57" t="s">
        <v>4674</v>
      </c>
    </row>
    <row r="384" spans="2:4" x14ac:dyDescent="0.3">
      <c r="C384" s="57" t="s">
        <v>73</v>
      </c>
      <c r="D384" s="57" t="s">
        <v>4675</v>
      </c>
    </row>
    <row r="385" spans="3:4" x14ac:dyDescent="0.3">
      <c r="C385" s="57" t="s">
        <v>87</v>
      </c>
      <c r="D385" s="57" t="s">
        <v>4676</v>
      </c>
    </row>
    <row r="386" spans="3:4" x14ac:dyDescent="0.3">
      <c r="C386" s="57" t="s">
        <v>89</v>
      </c>
      <c r="D386" s="57" t="s">
        <v>4677</v>
      </c>
    </row>
    <row r="387" spans="3:4" x14ac:dyDescent="0.3">
      <c r="C387" s="57" t="s">
        <v>91</v>
      </c>
      <c r="D387" s="57" t="s">
        <v>4678</v>
      </c>
    </row>
    <row r="388" spans="3:4" x14ac:dyDescent="0.3">
      <c r="C388" s="57" t="s">
        <v>93</v>
      </c>
      <c r="D388" s="57" t="s">
        <v>4679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B685-8982-4FC8-9210-C92CC6D9F7C7}">
  <dimension ref="A1:D212"/>
  <sheetViews>
    <sheetView topLeftCell="A130"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20</v>
      </c>
      <c r="B2" s="57" t="s">
        <v>4680</v>
      </c>
      <c r="C2" s="57" t="s">
        <v>63</v>
      </c>
      <c r="D2" s="57" t="s">
        <v>4681</v>
      </c>
    </row>
    <row r="3" spans="1:4" x14ac:dyDescent="0.3">
      <c r="B3" s="57" t="s">
        <v>4682</v>
      </c>
      <c r="C3" s="57" t="s">
        <v>65</v>
      </c>
      <c r="D3" s="57" t="s">
        <v>4683</v>
      </c>
    </row>
    <row r="4" spans="1:4" x14ac:dyDescent="0.3">
      <c r="B4" s="57" t="s">
        <v>4684</v>
      </c>
      <c r="C4" s="57" t="s">
        <v>67</v>
      </c>
      <c r="D4" s="57" t="s">
        <v>4685</v>
      </c>
    </row>
    <row r="5" spans="1:4" x14ac:dyDescent="0.3">
      <c r="C5" s="57" t="s">
        <v>73</v>
      </c>
      <c r="D5" s="57" t="s">
        <v>4686</v>
      </c>
    </row>
    <row r="6" spans="1:4" x14ac:dyDescent="0.3">
      <c r="B6" s="57" t="s">
        <v>4687</v>
      </c>
      <c r="C6" s="57" t="s">
        <v>63</v>
      </c>
      <c r="D6" s="57" t="s">
        <v>4688</v>
      </c>
    </row>
    <row r="7" spans="1:4" x14ac:dyDescent="0.3">
      <c r="B7" s="57" t="s">
        <v>4689</v>
      </c>
      <c r="C7" s="57" t="s">
        <v>65</v>
      </c>
      <c r="D7" s="57" t="s">
        <v>4690</v>
      </c>
    </row>
    <row r="8" spans="1:4" x14ac:dyDescent="0.3">
      <c r="C8" s="57" t="s">
        <v>67</v>
      </c>
      <c r="D8" s="57" t="s">
        <v>4691</v>
      </c>
    </row>
    <row r="9" spans="1:4" x14ac:dyDescent="0.3">
      <c r="C9" s="57" t="s">
        <v>73</v>
      </c>
      <c r="D9" s="57" t="s">
        <v>4692</v>
      </c>
    </row>
    <row r="10" spans="1:4" x14ac:dyDescent="0.3">
      <c r="C10" s="57" t="s">
        <v>87</v>
      </c>
      <c r="D10" s="57" t="s">
        <v>4693</v>
      </c>
    </row>
    <row r="11" spans="1:4" x14ac:dyDescent="0.3">
      <c r="B11" s="57" t="s">
        <v>4694</v>
      </c>
      <c r="C11" s="57" t="s">
        <v>63</v>
      </c>
      <c r="D11" s="57" t="s">
        <v>4695</v>
      </c>
    </row>
    <row r="12" spans="1:4" x14ac:dyDescent="0.3">
      <c r="B12" s="57" t="s">
        <v>4696</v>
      </c>
      <c r="C12" s="57" t="s">
        <v>65</v>
      </c>
      <c r="D12" s="57" t="s">
        <v>4697</v>
      </c>
    </row>
    <row r="13" spans="1:4" x14ac:dyDescent="0.3">
      <c r="C13" s="57" t="s">
        <v>67</v>
      </c>
      <c r="D13" s="57" t="s">
        <v>4698</v>
      </c>
    </row>
    <row r="14" spans="1:4" x14ac:dyDescent="0.3">
      <c r="C14" s="57" t="s">
        <v>73</v>
      </c>
      <c r="D14" s="57" t="s">
        <v>4699</v>
      </c>
    </row>
    <row r="15" spans="1:4" x14ac:dyDescent="0.3">
      <c r="C15" s="57" t="s">
        <v>87</v>
      </c>
      <c r="D15" s="57" t="s">
        <v>4700</v>
      </c>
    </row>
    <row r="16" spans="1:4" x14ac:dyDescent="0.3">
      <c r="C16" s="57" t="s">
        <v>89</v>
      </c>
      <c r="D16" s="57" t="s">
        <v>4701</v>
      </c>
    </row>
    <row r="17" spans="2:4" x14ac:dyDescent="0.3">
      <c r="C17" s="57" t="s">
        <v>91</v>
      </c>
      <c r="D17" s="57" t="s">
        <v>4702</v>
      </c>
    </row>
    <row r="18" spans="2:4" x14ac:dyDescent="0.3">
      <c r="C18" s="57" t="s">
        <v>93</v>
      </c>
      <c r="D18" s="57" t="s">
        <v>4703</v>
      </c>
    </row>
    <row r="19" spans="2:4" x14ac:dyDescent="0.3">
      <c r="C19" s="57" t="s">
        <v>95</v>
      </c>
      <c r="D19" s="57" t="s">
        <v>4704</v>
      </c>
    </row>
    <row r="20" spans="2:4" x14ac:dyDescent="0.3">
      <c r="C20" s="57" t="s">
        <v>97</v>
      </c>
      <c r="D20" s="57" t="s">
        <v>4705</v>
      </c>
    </row>
    <row r="21" spans="2:4" x14ac:dyDescent="0.3">
      <c r="C21" s="57" t="s">
        <v>99</v>
      </c>
      <c r="D21" s="57" t="s">
        <v>4706</v>
      </c>
    </row>
    <row r="22" spans="2:4" x14ac:dyDescent="0.3">
      <c r="C22" s="57" t="s">
        <v>101</v>
      </c>
      <c r="D22" s="57" t="s">
        <v>4707</v>
      </c>
    </row>
    <row r="23" spans="2:4" x14ac:dyDescent="0.3">
      <c r="C23" s="57" t="s">
        <v>117</v>
      </c>
      <c r="D23" s="57" t="s">
        <v>4708</v>
      </c>
    </row>
    <row r="24" spans="2:4" x14ac:dyDescent="0.3">
      <c r="C24" s="57" t="s">
        <v>119</v>
      </c>
      <c r="D24" s="57" t="s">
        <v>4709</v>
      </c>
    </row>
    <row r="25" spans="2:4" x14ac:dyDescent="0.3">
      <c r="B25" s="57" t="s">
        <v>4710</v>
      </c>
      <c r="C25" s="57" t="s">
        <v>63</v>
      </c>
      <c r="D25" s="57" t="s">
        <v>4711</v>
      </c>
    </row>
    <row r="26" spans="2:4" x14ac:dyDescent="0.3">
      <c r="B26" s="57" t="s">
        <v>4696</v>
      </c>
      <c r="C26" s="57" t="s">
        <v>65</v>
      </c>
      <c r="D26" s="57" t="s">
        <v>4712</v>
      </c>
    </row>
    <row r="27" spans="2:4" x14ac:dyDescent="0.3">
      <c r="C27" s="57" t="s">
        <v>67</v>
      </c>
      <c r="D27" s="57" t="s">
        <v>4713</v>
      </c>
    </row>
    <row r="28" spans="2:4" x14ac:dyDescent="0.3">
      <c r="C28" s="57" t="s">
        <v>73</v>
      </c>
      <c r="D28" s="57" t="s">
        <v>4714</v>
      </c>
    </row>
    <row r="29" spans="2:4" x14ac:dyDescent="0.3">
      <c r="C29" s="57" t="s">
        <v>87</v>
      </c>
      <c r="D29" s="57" t="s">
        <v>4715</v>
      </c>
    </row>
    <row r="30" spans="2:4" x14ac:dyDescent="0.3">
      <c r="C30" s="57" t="s">
        <v>89</v>
      </c>
      <c r="D30" s="57" t="s">
        <v>4716</v>
      </c>
    </row>
    <row r="31" spans="2:4" x14ac:dyDescent="0.3">
      <c r="C31" s="57" t="s">
        <v>91</v>
      </c>
      <c r="D31" s="57" t="s">
        <v>4717</v>
      </c>
    </row>
    <row r="32" spans="2:4" x14ac:dyDescent="0.3">
      <c r="C32" s="57" t="s">
        <v>93</v>
      </c>
      <c r="D32" s="57" t="s">
        <v>4718</v>
      </c>
    </row>
    <row r="33" spans="1:4" x14ac:dyDescent="0.3">
      <c r="C33" s="57" t="s">
        <v>95</v>
      </c>
      <c r="D33" s="57" t="s">
        <v>4719</v>
      </c>
    </row>
    <row r="34" spans="1:4" x14ac:dyDescent="0.3">
      <c r="C34" s="57" t="s">
        <v>97</v>
      </c>
      <c r="D34" s="57" t="s">
        <v>4720</v>
      </c>
    </row>
    <row r="35" spans="1:4" x14ac:dyDescent="0.3">
      <c r="C35" s="57" t="s">
        <v>99</v>
      </c>
      <c r="D35" s="57" t="s">
        <v>4721</v>
      </c>
    </row>
    <row r="36" spans="1:4" x14ac:dyDescent="0.3">
      <c r="C36" s="57" t="s">
        <v>101</v>
      </c>
      <c r="D36" s="57" t="s">
        <v>4722</v>
      </c>
    </row>
    <row r="37" spans="1:4" x14ac:dyDescent="0.3">
      <c r="C37" s="57" t="s">
        <v>117</v>
      </c>
      <c r="D37" s="57" t="s">
        <v>4723</v>
      </c>
    </row>
    <row r="38" spans="1:4" x14ac:dyDescent="0.3">
      <c r="A38" s="57" t="s">
        <v>121</v>
      </c>
      <c r="B38" s="57" t="s">
        <v>122</v>
      </c>
      <c r="C38" s="57" t="s">
        <v>59</v>
      </c>
      <c r="D38" s="57" t="s">
        <v>2628</v>
      </c>
    </row>
    <row r="39" spans="1:4" x14ac:dyDescent="0.3">
      <c r="A39" s="57" t="s">
        <v>20</v>
      </c>
      <c r="B39" s="57" t="s">
        <v>4724</v>
      </c>
      <c r="C39" s="57" t="s">
        <v>63</v>
      </c>
      <c r="D39" s="57" t="s">
        <v>4725</v>
      </c>
    </row>
    <row r="40" spans="1:4" x14ac:dyDescent="0.3">
      <c r="B40" s="57" t="s">
        <v>4696</v>
      </c>
      <c r="C40" s="57" t="s">
        <v>65</v>
      </c>
      <c r="D40" s="57" t="s">
        <v>4726</v>
      </c>
    </row>
    <row r="41" spans="1:4" x14ac:dyDescent="0.3">
      <c r="C41" s="57" t="s">
        <v>67</v>
      </c>
      <c r="D41" s="57" t="s">
        <v>4727</v>
      </c>
    </row>
    <row r="42" spans="1:4" x14ac:dyDescent="0.3">
      <c r="C42" s="57" t="s">
        <v>73</v>
      </c>
      <c r="D42" s="57" t="s">
        <v>4728</v>
      </c>
    </row>
    <row r="43" spans="1:4" x14ac:dyDescent="0.3">
      <c r="C43" s="57" t="s">
        <v>87</v>
      </c>
      <c r="D43" s="57" t="s">
        <v>4729</v>
      </c>
    </row>
    <row r="44" spans="1:4" x14ac:dyDescent="0.3">
      <c r="C44" s="57" t="s">
        <v>89</v>
      </c>
      <c r="D44" s="57" t="s">
        <v>4730</v>
      </c>
    </row>
    <row r="45" spans="1:4" x14ac:dyDescent="0.3">
      <c r="C45" s="57" t="s">
        <v>91</v>
      </c>
      <c r="D45" s="57" t="s">
        <v>4731</v>
      </c>
    </row>
    <row r="46" spans="1:4" x14ac:dyDescent="0.3">
      <c r="C46" s="57" t="s">
        <v>93</v>
      </c>
      <c r="D46" s="57" t="s">
        <v>4732</v>
      </c>
    </row>
    <row r="47" spans="1:4" x14ac:dyDescent="0.3">
      <c r="C47" s="57" t="s">
        <v>95</v>
      </c>
      <c r="D47" s="57" t="s">
        <v>4733</v>
      </c>
    </row>
    <row r="48" spans="1:4" x14ac:dyDescent="0.3">
      <c r="C48" s="57" t="s">
        <v>97</v>
      </c>
      <c r="D48" s="57" t="s">
        <v>4734</v>
      </c>
    </row>
    <row r="49" spans="2:4" x14ac:dyDescent="0.3">
      <c r="C49" s="57" t="s">
        <v>99</v>
      </c>
      <c r="D49" s="57" t="s">
        <v>4735</v>
      </c>
    </row>
    <row r="50" spans="2:4" x14ac:dyDescent="0.3">
      <c r="C50" s="57" t="s">
        <v>101</v>
      </c>
      <c r="D50" s="57" t="s">
        <v>4736</v>
      </c>
    </row>
    <row r="51" spans="2:4" x14ac:dyDescent="0.3">
      <c r="C51" s="57" t="s">
        <v>117</v>
      </c>
      <c r="D51" s="57" t="s">
        <v>4737</v>
      </c>
    </row>
    <row r="52" spans="2:4" x14ac:dyDescent="0.3">
      <c r="C52" s="57" t="s">
        <v>119</v>
      </c>
      <c r="D52" s="57" t="s">
        <v>4738</v>
      </c>
    </row>
    <row r="53" spans="2:4" x14ac:dyDescent="0.3">
      <c r="C53" s="57" t="s">
        <v>279</v>
      </c>
      <c r="D53" s="57" t="s">
        <v>4739</v>
      </c>
    </row>
    <row r="54" spans="2:4" x14ac:dyDescent="0.3">
      <c r="B54" s="57" t="s">
        <v>4740</v>
      </c>
      <c r="C54" s="57" t="s">
        <v>63</v>
      </c>
      <c r="D54" s="57" t="s">
        <v>4741</v>
      </c>
    </row>
    <row r="55" spans="2:4" x14ac:dyDescent="0.3">
      <c r="B55" s="57" t="s">
        <v>4696</v>
      </c>
      <c r="C55" s="57" t="s">
        <v>65</v>
      </c>
      <c r="D55" s="57" t="s">
        <v>4742</v>
      </c>
    </row>
    <row r="56" spans="2:4" x14ac:dyDescent="0.3">
      <c r="C56" s="57" t="s">
        <v>67</v>
      </c>
      <c r="D56" s="57" t="s">
        <v>4743</v>
      </c>
    </row>
    <row r="57" spans="2:4" x14ac:dyDescent="0.3">
      <c r="C57" s="57" t="s">
        <v>73</v>
      </c>
      <c r="D57" s="57" t="s">
        <v>4744</v>
      </c>
    </row>
    <row r="58" spans="2:4" x14ac:dyDescent="0.3">
      <c r="C58" s="57" t="s">
        <v>87</v>
      </c>
      <c r="D58" s="57" t="s">
        <v>4745</v>
      </c>
    </row>
    <row r="59" spans="2:4" x14ac:dyDescent="0.3">
      <c r="C59" s="57" t="s">
        <v>89</v>
      </c>
      <c r="D59" s="57" t="s">
        <v>4746</v>
      </c>
    </row>
    <row r="60" spans="2:4" x14ac:dyDescent="0.3">
      <c r="C60" s="57" t="s">
        <v>91</v>
      </c>
      <c r="D60" s="57" t="s">
        <v>4747</v>
      </c>
    </row>
    <row r="61" spans="2:4" x14ac:dyDescent="0.3">
      <c r="C61" s="57" t="s">
        <v>93</v>
      </c>
      <c r="D61" s="57" t="s">
        <v>4748</v>
      </c>
    </row>
    <row r="62" spans="2:4" x14ac:dyDescent="0.3">
      <c r="C62" s="57" t="s">
        <v>95</v>
      </c>
      <c r="D62" s="57" t="s">
        <v>4749</v>
      </c>
    </row>
    <row r="63" spans="2:4" x14ac:dyDescent="0.3">
      <c r="C63" s="57" t="s">
        <v>97</v>
      </c>
      <c r="D63" s="57" t="s">
        <v>4750</v>
      </c>
    </row>
    <row r="64" spans="2:4" x14ac:dyDescent="0.3">
      <c r="C64" s="57" t="s">
        <v>99</v>
      </c>
      <c r="D64" s="57" t="s">
        <v>4751</v>
      </c>
    </row>
    <row r="65" spans="1:4" x14ac:dyDescent="0.3">
      <c r="C65" s="57" t="s">
        <v>101</v>
      </c>
      <c r="D65" s="57" t="s">
        <v>4752</v>
      </c>
    </row>
    <row r="66" spans="1:4" x14ac:dyDescent="0.3">
      <c r="C66" s="57" t="s">
        <v>117</v>
      </c>
      <c r="D66" s="57" t="s">
        <v>4753</v>
      </c>
    </row>
    <row r="67" spans="1:4" x14ac:dyDescent="0.3">
      <c r="C67" s="57" t="s">
        <v>119</v>
      </c>
      <c r="D67" s="57" t="s">
        <v>4754</v>
      </c>
    </row>
    <row r="68" spans="1:4" x14ac:dyDescent="0.3">
      <c r="C68" s="57" t="s">
        <v>279</v>
      </c>
      <c r="D68" s="57" t="s">
        <v>4755</v>
      </c>
    </row>
    <row r="69" spans="1:4" x14ac:dyDescent="0.3">
      <c r="C69" s="57" t="s">
        <v>321</v>
      </c>
      <c r="D69" s="57" t="s">
        <v>4756</v>
      </c>
    </row>
    <row r="70" spans="1:4" x14ac:dyDescent="0.3">
      <c r="C70" s="57" t="s">
        <v>380</v>
      </c>
      <c r="D70" s="57" t="s">
        <v>4757</v>
      </c>
    </row>
    <row r="71" spans="1:4" x14ac:dyDescent="0.3">
      <c r="C71" s="57" t="s">
        <v>382</v>
      </c>
      <c r="D71" s="57" t="s">
        <v>4758</v>
      </c>
    </row>
    <row r="72" spans="1:4" x14ac:dyDescent="0.3">
      <c r="C72" s="57" t="s">
        <v>403</v>
      </c>
      <c r="D72" s="57" t="s">
        <v>4759</v>
      </c>
    </row>
    <row r="73" spans="1:4" x14ac:dyDescent="0.3">
      <c r="C73" s="57" t="s">
        <v>405</v>
      </c>
      <c r="D73" s="57" t="s">
        <v>4760</v>
      </c>
    </row>
    <row r="74" spans="1:4" x14ac:dyDescent="0.3">
      <c r="C74" s="57" t="s">
        <v>1555</v>
      </c>
      <c r="D74" s="57" t="s">
        <v>4761</v>
      </c>
    </row>
    <row r="75" spans="1:4" x14ac:dyDescent="0.3">
      <c r="C75" s="57" t="s">
        <v>1557</v>
      </c>
      <c r="D75" s="57" t="s">
        <v>4762</v>
      </c>
    </row>
    <row r="76" spans="1:4" x14ac:dyDescent="0.3">
      <c r="A76" s="57" t="s">
        <v>121</v>
      </c>
      <c r="B76" s="57" t="s">
        <v>122</v>
      </c>
      <c r="C76" s="57" t="s">
        <v>59</v>
      </c>
      <c r="D76" s="57" t="s">
        <v>2628</v>
      </c>
    </row>
    <row r="77" spans="1:4" x14ac:dyDescent="0.3">
      <c r="A77" s="57" t="s">
        <v>20</v>
      </c>
      <c r="B77" s="57" t="s">
        <v>4763</v>
      </c>
      <c r="C77" s="57" t="s">
        <v>63</v>
      </c>
      <c r="D77" s="57" t="s">
        <v>4764</v>
      </c>
    </row>
    <row r="78" spans="1:4" x14ac:dyDescent="0.3">
      <c r="B78" s="57" t="s">
        <v>4696</v>
      </c>
      <c r="C78" s="57" t="s">
        <v>65</v>
      </c>
      <c r="D78" s="57" t="s">
        <v>4765</v>
      </c>
    </row>
    <row r="79" spans="1:4" x14ac:dyDescent="0.3">
      <c r="C79" s="57" t="s">
        <v>67</v>
      </c>
      <c r="D79" s="57" t="s">
        <v>4766</v>
      </c>
    </row>
    <row r="80" spans="1:4" x14ac:dyDescent="0.3">
      <c r="C80" s="57" t="s">
        <v>73</v>
      </c>
      <c r="D80" s="57" t="s">
        <v>4767</v>
      </c>
    </row>
    <row r="81" spans="2:4" x14ac:dyDescent="0.3">
      <c r="C81" s="57" t="s">
        <v>87</v>
      </c>
      <c r="D81" s="57" t="s">
        <v>4768</v>
      </c>
    </row>
    <row r="82" spans="2:4" x14ac:dyDescent="0.3">
      <c r="C82" s="57" t="s">
        <v>89</v>
      </c>
      <c r="D82" s="57" t="s">
        <v>4769</v>
      </c>
    </row>
    <row r="83" spans="2:4" x14ac:dyDescent="0.3">
      <c r="C83" s="57" t="s">
        <v>91</v>
      </c>
      <c r="D83" s="57" t="s">
        <v>4770</v>
      </c>
    </row>
    <row r="84" spans="2:4" x14ac:dyDescent="0.3">
      <c r="C84" s="57" t="s">
        <v>93</v>
      </c>
      <c r="D84" s="57" t="s">
        <v>4771</v>
      </c>
    </row>
    <row r="85" spans="2:4" x14ac:dyDescent="0.3">
      <c r="C85" s="57" t="s">
        <v>95</v>
      </c>
      <c r="D85" s="57" t="s">
        <v>4772</v>
      </c>
    </row>
    <row r="86" spans="2:4" x14ac:dyDescent="0.3">
      <c r="C86" s="57" t="s">
        <v>97</v>
      </c>
      <c r="D86" s="57" t="s">
        <v>4773</v>
      </c>
    </row>
    <row r="87" spans="2:4" x14ac:dyDescent="0.3">
      <c r="C87" s="57" t="s">
        <v>99</v>
      </c>
      <c r="D87" s="57" t="s">
        <v>4774</v>
      </c>
    </row>
    <row r="88" spans="2:4" x14ac:dyDescent="0.3">
      <c r="C88" s="57" t="s">
        <v>101</v>
      </c>
      <c r="D88" s="57" t="s">
        <v>4775</v>
      </c>
    </row>
    <row r="89" spans="2:4" x14ac:dyDescent="0.3">
      <c r="C89" s="57" t="s">
        <v>117</v>
      </c>
      <c r="D89" s="57" t="s">
        <v>4776</v>
      </c>
    </row>
    <row r="90" spans="2:4" x14ac:dyDescent="0.3">
      <c r="C90" s="57" t="s">
        <v>119</v>
      </c>
      <c r="D90" s="57" t="s">
        <v>4777</v>
      </c>
    </row>
    <row r="91" spans="2:4" x14ac:dyDescent="0.3">
      <c r="C91" s="57" t="s">
        <v>279</v>
      </c>
      <c r="D91" s="57" t="s">
        <v>4778</v>
      </c>
    </row>
    <row r="92" spans="2:4" x14ac:dyDescent="0.3">
      <c r="C92" s="57" t="s">
        <v>321</v>
      </c>
      <c r="D92" s="57" t="s">
        <v>4779</v>
      </c>
    </row>
    <row r="93" spans="2:4" x14ac:dyDescent="0.3">
      <c r="B93" s="57" t="s">
        <v>4780</v>
      </c>
      <c r="C93" s="57" t="s">
        <v>63</v>
      </c>
      <c r="D93" s="57" t="s">
        <v>4781</v>
      </c>
    </row>
    <row r="94" spans="2:4" x14ac:dyDescent="0.3">
      <c r="B94" s="57" t="s">
        <v>4696</v>
      </c>
      <c r="C94" s="57" t="s">
        <v>65</v>
      </c>
      <c r="D94" s="57" t="s">
        <v>4782</v>
      </c>
    </row>
    <row r="95" spans="2:4" x14ac:dyDescent="0.3">
      <c r="C95" s="57" t="s">
        <v>67</v>
      </c>
      <c r="D95" s="57" t="s">
        <v>4783</v>
      </c>
    </row>
    <row r="96" spans="2:4" x14ac:dyDescent="0.3">
      <c r="C96" s="57" t="s">
        <v>73</v>
      </c>
      <c r="D96" s="57" t="s">
        <v>4784</v>
      </c>
    </row>
    <row r="97" spans="2:4" x14ac:dyDescent="0.3">
      <c r="C97" s="57" t="s">
        <v>87</v>
      </c>
      <c r="D97" s="57" t="s">
        <v>4785</v>
      </c>
    </row>
    <row r="98" spans="2:4" x14ac:dyDescent="0.3">
      <c r="C98" s="57" t="s">
        <v>89</v>
      </c>
      <c r="D98" s="57" t="s">
        <v>4786</v>
      </c>
    </row>
    <row r="99" spans="2:4" x14ac:dyDescent="0.3">
      <c r="C99" s="57" t="s">
        <v>91</v>
      </c>
      <c r="D99" s="57" t="s">
        <v>4787</v>
      </c>
    </row>
    <row r="100" spans="2:4" x14ac:dyDescent="0.3">
      <c r="C100" s="57" t="s">
        <v>93</v>
      </c>
      <c r="D100" s="57" t="s">
        <v>4788</v>
      </c>
    </row>
    <row r="101" spans="2:4" x14ac:dyDescent="0.3">
      <c r="C101" s="57" t="s">
        <v>95</v>
      </c>
      <c r="D101" s="57" t="s">
        <v>4789</v>
      </c>
    </row>
    <row r="102" spans="2:4" x14ac:dyDescent="0.3">
      <c r="C102" s="57" t="s">
        <v>97</v>
      </c>
      <c r="D102" s="57" t="s">
        <v>4790</v>
      </c>
    </row>
    <row r="103" spans="2:4" x14ac:dyDescent="0.3">
      <c r="C103" s="57" t="s">
        <v>99</v>
      </c>
      <c r="D103" s="57" t="s">
        <v>4791</v>
      </c>
    </row>
    <row r="104" spans="2:4" x14ac:dyDescent="0.3">
      <c r="C104" s="57" t="s">
        <v>101</v>
      </c>
      <c r="D104" s="57" t="s">
        <v>4792</v>
      </c>
    </row>
    <row r="105" spans="2:4" x14ac:dyDescent="0.3">
      <c r="C105" s="57" t="s">
        <v>117</v>
      </c>
      <c r="D105" s="57" t="s">
        <v>4793</v>
      </c>
    </row>
    <row r="106" spans="2:4" x14ac:dyDescent="0.3">
      <c r="C106" s="57" t="s">
        <v>119</v>
      </c>
      <c r="D106" s="57" t="s">
        <v>4794</v>
      </c>
    </row>
    <row r="107" spans="2:4" x14ac:dyDescent="0.3">
      <c r="C107" s="57" t="s">
        <v>279</v>
      </c>
      <c r="D107" s="57" t="s">
        <v>4795</v>
      </c>
    </row>
    <row r="108" spans="2:4" x14ac:dyDescent="0.3">
      <c r="C108" s="57" t="s">
        <v>321</v>
      </c>
      <c r="D108" s="57" t="s">
        <v>4796</v>
      </c>
    </row>
    <row r="109" spans="2:4" x14ac:dyDescent="0.3">
      <c r="B109" s="57" t="s">
        <v>4797</v>
      </c>
      <c r="C109" s="57" t="s">
        <v>63</v>
      </c>
      <c r="D109" s="57" t="s">
        <v>4798</v>
      </c>
    </row>
    <row r="110" spans="2:4" x14ac:dyDescent="0.3">
      <c r="B110" s="57" t="s">
        <v>4696</v>
      </c>
      <c r="C110" s="57" t="s">
        <v>65</v>
      </c>
      <c r="D110" s="57" t="s">
        <v>4799</v>
      </c>
    </row>
    <row r="111" spans="2:4" x14ac:dyDescent="0.3">
      <c r="C111" s="57" t="s">
        <v>67</v>
      </c>
      <c r="D111" s="57" t="s">
        <v>4800</v>
      </c>
    </row>
    <row r="112" spans="2:4" x14ac:dyDescent="0.3">
      <c r="C112" s="57" t="s">
        <v>73</v>
      </c>
      <c r="D112" s="57" t="s">
        <v>4801</v>
      </c>
    </row>
    <row r="113" spans="1:4" x14ac:dyDescent="0.3">
      <c r="C113" s="57" t="s">
        <v>87</v>
      </c>
      <c r="D113" s="57" t="s">
        <v>4802</v>
      </c>
    </row>
    <row r="114" spans="1:4" x14ac:dyDescent="0.3">
      <c r="C114" s="57" t="s">
        <v>89</v>
      </c>
      <c r="D114" s="57" t="s">
        <v>4803</v>
      </c>
    </row>
    <row r="115" spans="1:4" x14ac:dyDescent="0.3">
      <c r="A115" s="57" t="s">
        <v>57</v>
      </c>
      <c r="B115" s="57" t="s">
        <v>122</v>
      </c>
      <c r="C115" s="57" t="s">
        <v>59</v>
      </c>
      <c r="D115" s="57" t="s">
        <v>2628</v>
      </c>
    </row>
    <row r="116" spans="1:4" x14ac:dyDescent="0.3">
      <c r="A116" s="57" t="s">
        <v>20</v>
      </c>
      <c r="B116" s="57" t="s">
        <v>4797</v>
      </c>
      <c r="C116" s="57" t="s">
        <v>91</v>
      </c>
      <c r="D116" s="57" t="s">
        <v>4804</v>
      </c>
    </row>
    <row r="117" spans="1:4" x14ac:dyDescent="0.3">
      <c r="B117" s="57" t="s">
        <v>4696</v>
      </c>
      <c r="C117" s="57" t="s">
        <v>93</v>
      </c>
      <c r="D117" s="57" t="s">
        <v>4805</v>
      </c>
    </row>
    <row r="118" spans="1:4" x14ac:dyDescent="0.3">
      <c r="C118" s="57" t="s">
        <v>95</v>
      </c>
      <c r="D118" s="57" t="s">
        <v>4806</v>
      </c>
    </row>
    <row r="119" spans="1:4" x14ac:dyDescent="0.3">
      <c r="C119" s="57" t="s">
        <v>97</v>
      </c>
      <c r="D119" s="57" t="s">
        <v>4807</v>
      </c>
    </row>
    <row r="120" spans="1:4" x14ac:dyDescent="0.3">
      <c r="C120" s="57" t="s">
        <v>99</v>
      </c>
      <c r="D120" s="57" t="s">
        <v>4808</v>
      </c>
    </row>
    <row r="121" spans="1:4" x14ac:dyDescent="0.3">
      <c r="C121" s="57" t="s">
        <v>101</v>
      </c>
      <c r="D121" s="57" t="s">
        <v>4809</v>
      </c>
    </row>
    <row r="122" spans="1:4" x14ac:dyDescent="0.3">
      <c r="C122" s="57" t="s">
        <v>117</v>
      </c>
      <c r="D122" s="57" t="s">
        <v>4810</v>
      </c>
    </row>
    <row r="123" spans="1:4" x14ac:dyDescent="0.3">
      <c r="C123" s="57" t="s">
        <v>119</v>
      </c>
      <c r="D123" s="57" t="s">
        <v>4811</v>
      </c>
    </row>
    <row r="124" spans="1:4" x14ac:dyDescent="0.3">
      <c r="B124" s="57" t="s">
        <v>4812</v>
      </c>
      <c r="C124" s="57" t="s">
        <v>63</v>
      </c>
      <c r="D124" s="57" t="s">
        <v>4813</v>
      </c>
    </row>
    <row r="125" spans="1:4" x14ac:dyDescent="0.3">
      <c r="B125" s="57" t="s">
        <v>4696</v>
      </c>
      <c r="C125" s="57" t="s">
        <v>65</v>
      </c>
      <c r="D125" s="57" t="s">
        <v>4814</v>
      </c>
    </row>
    <row r="126" spans="1:4" x14ac:dyDescent="0.3">
      <c r="C126" s="57" t="s">
        <v>67</v>
      </c>
      <c r="D126" s="57" t="s">
        <v>4815</v>
      </c>
    </row>
    <row r="127" spans="1:4" x14ac:dyDescent="0.3">
      <c r="C127" s="57" t="s">
        <v>73</v>
      </c>
      <c r="D127" s="57" t="s">
        <v>4816</v>
      </c>
    </row>
    <row r="128" spans="1:4" x14ac:dyDescent="0.3">
      <c r="C128" s="57" t="s">
        <v>87</v>
      </c>
      <c r="D128" s="57" t="s">
        <v>4817</v>
      </c>
    </row>
    <row r="129" spans="2:4" x14ac:dyDescent="0.3">
      <c r="C129" s="57" t="s">
        <v>89</v>
      </c>
      <c r="D129" s="57" t="s">
        <v>4818</v>
      </c>
    </row>
    <row r="130" spans="2:4" x14ac:dyDescent="0.3">
      <c r="C130" s="57" t="s">
        <v>91</v>
      </c>
      <c r="D130" s="57" t="s">
        <v>4819</v>
      </c>
    </row>
    <row r="131" spans="2:4" x14ac:dyDescent="0.3">
      <c r="C131" s="57" t="s">
        <v>93</v>
      </c>
      <c r="D131" s="57" t="s">
        <v>4820</v>
      </c>
    </row>
    <row r="132" spans="2:4" x14ac:dyDescent="0.3">
      <c r="C132" s="57" t="s">
        <v>95</v>
      </c>
      <c r="D132" s="57" t="s">
        <v>4821</v>
      </c>
    </row>
    <row r="133" spans="2:4" x14ac:dyDescent="0.3">
      <c r="C133" s="57" t="s">
        <v>97</v>
      </c>
      <c r="D133" s="57" t="s">
        <v>4822</v>
      </c>
    </row>
    <row r="134" spans="2:4" x14ac:dyDescent="0.3">
      <c r="C134" s="57" t="s">
        <v>99</v>
      </c>
      <c r="D134" s="57" t="s">
        <v>4823</v>
      </c>
    </row>
    <row r="135" spans="2:4" x14ac:dyDescent="0.3">
      <c r="C135" s="57" t="s">
        <v>101</v>
      </c>
      <c r="D135" s="57" t="s">
        <v>4824</v>
      </c>
    </row>
    <row r="136" spans="2:4" x14ac:dyDescent="0.3">
      <c r="C136" s="57" t="s">
        <v>117</v>
      </c>
      <c r="D136" s="57" t="s">
        <v>4825</v>
      </c>
    </row>
    <row r="137" spans="2:4" x14ac:dyDescent="0.3">
      <c r="C137" s="57" t="s">
        <v>119</v>
      </c>
      <c r="D137" s="57" t="s">
        <v>4826</v>
      </c>
    </row>
    <row r="138" spans="2:4" x14ac:dyDescent="0.3">
      <c r="B138" s="57" t="s">
        <v>4827</v>
      </c>
      <c r="C138" s="57" t="s">
        <v>63</v>
      </c>
      <c r="D138" s="57" t="s">
        <v>4828</v>
      </c>
    </row>
    <row r="139" spans="2:4" x14ac:dyDescent="0.3">
      <c r="B139" s="57" t="s">
        <v>4696</v>
      </c>
      <c r="C139" s="57" t="s">
        <v>65</v>
      </c>
      <c r="D139" s="57" t="s">
        <v>4829</v>
      </c>
    </row>
    <row r="140" spans="2:4" x14ac:dyDescent="0.3">
      <c r="C140" s="57" t="s">
        <v>67</v>
      </c>
      <c r="D140" s="57" t="s">
        <v>4830</v>
      </c>
    </row>
    <row r="141" spans="2:4" x14ac:dyDescent="0.3">
      <c r="C141" s="57" t="s">
        <v>73</v>
      </c>
      <c r="D141" s="57" t="s">
        <v>4831</v>
      </c>
    </row>
    <row r="142" spans="2:4" x14ac:dyDescent="0.3">
      <c r="C142" s="57" t="s">
        <v>87</v>
      </c>
      <c r="D142" s="57" t="s">
        <v>4832</v>
      </c>
    </row>
    <row r="143" spans="2:4" x14ac:dyDescent="0.3">
      <c r="C143" s="57" t="s">
        <v>89</v>
      </c>
      <c r="D143" s="57" t="s">
        <v>4833</v>
      </c>
    </row>
    <row r="144" spans="2:4" x14ac:dyDescent="0.3">
      <c r="C144" s="57" t="s">
        <v>91</v>
      </c>
      <c r="D144" s="57" t="s">
        <v>4834</v>
      </c>
    </row>
    <row r="145" spans="1:4" x14ac:dyDescent="0.3">
      <c r="C145" s="57" t="s">
        <v>93</v>
      </c>
      <c r="D145" s="57" t="s">
        <v>4835</v>
      </c>
    </row>
    <row r="146" spans="1:4" x14ac:dyDescent="0.3">
      <c r="C146" s="57" t="s">
        <v>95</v>
      </c>
      <c r="D146" s="57" t="s">
        <v>4836</v>
      </c>
    </row>
    <row r="147" spans="1:4" x14ac:dyDescent="0.3">
      <c r="C147" s="57" t="s">
        <v>97</v>
      </c>
      <c r="D147" s="57" t="s">
        <v>4837</v>
      </c>
    </row>
    <row r="148" spans="1:4" x14ac:dyDescent="0.3">
      <c r="C148" s="57" t="s">
        <v>99</v>
      </c>
      <c r="D148" s="57" t="s">
        <v>4838</v>
      </c>
    </row>
    <row r="149" spans="1:4" x14ac:dyDescent="0.3">
      <c r="C149" s="57" t="s">
        <v>101</v>
      </c>
      <c r="D149" s="57" t="s">
        <v>4839</v>
      </c>
    </row>
    <row r="150" spans="1:4" x14ac:dyDescent="0.3">
      <c r="A150" s="57" t="s">
        <v>121</v>
      </c>
      <c r="B150" s="57" t="s">
        <v>122</v>
      </c>
      <c r="C150" s="57" t="s">
        <v>59</v>
      </c>
      <c r="D150" s="57" t="s">
        <v>2628</v>
      </c>
    </row>
    <row r="151" spans="1:4" x14ac:dyDescent="0.3">
      <c r="A151" s="57" t="s">
        <v>20</v>
      </c>
      <c r="B151" s="57" t="s">
        <v>4840</v>
      </c>
      <c r="C151" s="57" t="s">
        <v>63</v>
      </c>
      <c r="D151" s="57" t="s">
        <v>4841</v>
      </c>
    </row>
    <row r="152" spans="1:4" x14ac:dyDescent="0.3">
      <c r="B152" s="57" t="s">
        <v>4842</v>
      </c>
      <c r="C152" s="57" t="s">
        <v>65</v>
      </c>
      <c r="D152" s="57" t="s">
        <v>4843</v>
      </c>
    </row>
    <row r="153" spans="1:4" x14ac:dyDescent="0.3">
      <c r="B153" s="57" t="s">
        <v>4844</v>
      </c>
      <c r="C153" s="57" t="s">
        <v>67</v>
      </c>
      <c r="D153" s="57" t="s">
        <v>4845</v>
      </c>
    </row>
    <row r="154" spans="1:4" x14ac:dyDescent="0.3">
      <c r="C154" s="57" t="s">
        <v>73</v>
      </c>
      <c r="D154" s="57" t="s">
        <v>4846</v>
      </c>
    </row>
    <row r="155" spans="1:4" x14ac:dyDescent="0.3">
      <c r="C155" s="57" t="s">
        <v>87</v>
      </c>
      <c r="D155" s="57" t="s">
        <v>4847</v>
      </c>
    </row>
    <row r="156" spans="1:4" x14ac:dyDescent="0.3">
      <c r="B156" s="57" t="s">
        <v>4848</v>
      </c>
      <c r="C156" s="57" t="s">
        <v>63</v>
      </c>
      <c r="D156" s="57" t="s">
        <v>4849</v>
      </c>
    </row>
    <row r="157" spans="1:4" x14ac:dyDescent="0.3">
      <c r="B157" s="57" t="s">
        <v>4850</v>
      </c>
      <c r="C157" s="57" t="s">
        <v>65</v>
      </c>
      <c r="D157" s="57" t="s">
        <v>4851</v>
      </c>
    </row>
    <row r="158" spans="1:4" x14ac:dyDescent="0.3">
      <c r="C158" s="57" t="s">
        <v>67</v>
      </c>
      <c r="D158" s="57" t="s">
        <v>4852</v>
      </c>
    </row>
    <row r="159" spans="1:4" x14ac:dyDescent="0.3">
      <c r="C159" s="57" t="s">
        <v>73</v>
      </c>
      <c r="D159" s="57" t="s">
        <v>4853</v>
      </c>
    </row>
    <row r="160" spans="1:4" x14ac:dyDescent="0.3">
      <c r="B160" s="57" t="s">
        <v>4854</v>
      </c>
      <c r="C160" s="57" t="s">
        <v>63</v>
      </c>
      <c r="D160" s="57" t="s">
        <v>4855</v>
      </c>
    </row>
    <row r="161" spans="2:4" x14ac:dyDescent="0.3">
      <c r="B161" s="57" t="s">
        <v>4856</v>
      </c>
      <c r="C161" s="57" t="s">
        <v>65</v>
      </c>
      <c r="D161" s="57" t="s">
        <v>4857</v>
      </c>
    </row>
    <row r="162" spans="2:4" x14ac:dyDescent="0.3">
      <c r="B162" s="57" t="s">
        <v>4858</v>
      </c>
      <c r="C162" s="57" t="s">
        <v>63</v>
      </c>
      <c r="D162" s="57" t="s">
        <v>4859</v>
      </c>
    </row>
    <row r="163" spans="2:4" x14ac:dyDescent="0.3">
      <c r="B163" s="57" t="s">
        <v>4856</v>
      </c>
    </row>
    <row r="164" spans="2:4" x14ac:dyDescent="0.3">
      <c r="B164" s="57" t="s">
        <v>4860</v>
      </c>
      <c r="C164" s="57" t="s">
        <v>63</v>
      </c>
      <c r="D164" s="57" t="s">
        <v>4861</v>
      </c>
    </row>
    <row r="165" spans="2:4" x14ac:dyDescent="0.3">
      <c r="B165" s="57" t="s">
        <v>4856</v>
      </c>
      <c r="C165" s="57" t="s">
        <v>65</v>
      </c>
      <c r="D165" s="57" t="s">
        <v>4862</v>
      </c>
    </row>
    <row r="166" spans="2:4" x14ac:dyDescent="0.3">
      <c r="C166" s="57" t="s">
        <v>67</v>
      </c>
      <c r="D166" s="57" t="s">
        <v>4863</v>
      </c>
    </row>
    <row r="167" spans="2:4" x14ac:dyDescent="0.3">
      <c r="B167" s="57" t="s">
        <v>4864</v>
      </c>
      <c r="C167" s="57" t="s">
        <v>63</v>
      </c>
      <c r="D167" s="57" t="s">
        <v>4865</v>
      </c>
    </row>
    <row r="168" spans="2:4" x14ac:dyDescent="0.3">
      <c r="B168" s="57" t="s">
        <v>4856</v>
      </c>
      <c r="C168" s="57" t="s">
        <v>65</v>
      </c>
      <c r="D168" s="57" t="s">
        <v>4866</v>
      </c>
    </row>
    <row r="169" spans="2:4" x14ac:dyDescent="0.3">
      <c r="C169" s="57" t="s">
        <v>67</v>
      </c>
      <c r="D169" s="57" t="s">
        <v>4867</v>
      </c>
    </row>
    <row r="170" spans="2:4" x14ac:dyDescent="0.3">
      <c r="C170" s="57" t="s">
        <v>73</v>
      </c>
      <c r="D170" s="57" t="s">
        <v>4868</v>
      </c>
    </row>
    <row r="171" spans="2:4" x14ac:dyDescent="0.3">
      <c r="C171" s="57" t="s">
        <v>87</v>
      </c>
      <c r="D171" s="57" t="s">
        <v>4869</v>
      </c>
    </row>
    <row r="172" spans="2:4" x14ac:dyDescent="0.3">
      <c r="C172" s="57" t="s">
        <v>89</v>
      </c>
      <c r="D172" s="57" t="s">
        <v>4870</v>
      </c>
    </row>
    <row r="173" spans="2:4" x14ac:dyDescent="0.3">
      <c r="C173" s="57" t="s">
        <v>91</v>
      </c>
      <c r="D173" s="57" t="s">
        <v>4871</v>
      </c>
    </row>
    <row r="174" spans="2:4" x14ac:dyDescent="0.3">
      <c r="C174" s="57" t="s">
        <v>93</v>
      </c>
      <c r="D174" s="57" t="s">
        <v>4872</v>
      </c>
    </row>
    <row r="175" spans="2:4" x14ac:dyDescent="0.3">
      <c r="C175" s="57" t="s">
        <v>95</v>
      </c>
      <c r="D175" s="57" t="s">
        <v>4873</v>
      </c>
    </row>
    <row r="176" spans="2:4" x14ac:dyDescent="0.3">
      <c r="C176" s="57" t="s">
        <v>97</v>
      </c>
      <c r="D176" s="57" t="s">
        <v>4874</v>
      </c>
    </row>
    <row r="177" spans="1:4" x14ac:dyDescent="0.3">
      <c r="C177" s="57" t="s">
        <v>99</v>
      </c>
      <c r="D177" s="57" t="s">
        <v>4875</v>
      </c>
    </row>
    <row r="178" spans="1:4" x14ac:dyDescent="0.3">
      <c r="A178" s="57" t="s">
        <v>121</v>
      </c>
      <c r="B178" s="57" t="s">
        <v>122</v>
      </c>
      <c r="C178" s="57" t="s">
        <v>59</v>
      </c>
      <c r="D178" s="57" t="s">
        <v>2628</v>
      </c>
    </row>
    <row r="179" spans="1:4" x14ac:dyDescent="0.3">
      <c r="A179" s="57" t="s">
        <v>20</v>
      </c>
      <c r="B179" s="57" t="s">
        <v>4876</v>
      </c>
      <c r="C179" s="57" t="s">
        <v>63</v>
      </c>
      <c r="D179" s="57" t="s">
        <v>4877</v>
      </c>
    </row>
    <row r="180" spans="1:4" x14ac:dyDescent="0.3">
      <c r="B180" s="57" t="s">
        <v>4856</v>
      </c>
      <c r="C180" s="57" t="s">
        <v>65</v>
      </c>
      <c r="D180" s="57" t="s">
        <v>4878</v>
      </c>
    </row>
    <row r="181" spans="1:4" x14ac:dyDescent="0.3">
      <c r="C181" s="57" t="s">
        <v>67</v>
      </c>
      <c r="D181" s="57" t="s">
        <v>4879</v>
      </c>
    </row>
    <row r="182" spans="1:4" x14ac:dyDescent="0.3">
      <c r="C182" s="57" t="s">
        <v>73</v>
      </c>
      <c r="D182" s="57" t="s">
        <v>4880</v>
      </c>
    </row>
    <row r="183" spans="1:4" x14ac:dyDescent="0.3">
      <c r="C183" s="57" t="s">
        <v>87</v>
      </c>
      <c r="D183" s="57" t="s">
        <v>4881</v>
      </c>
    </row>
    <row r="184" spans="1:4" x14ac:dyDescent="0.3">
      <c r="C184" s="57" t="s">
        <v>89</v>
      </c>
      <c r="D184" s="57" t="s">
        <v>4882</v>
      </c>
    </row>
    <row r="185" spans="1:4" x14ac:dyDescent="0.3">
      <c r="C185" s="57" t="s">
        <v>91</v>
      </c>
      <c r="D185" s="57" t="s">
        <v>4883</v>
      </c>
    </row>
    <row r="186" spans="1:4" x14ac:dyDescent="0.3">
      <c r="B186" s="57" t="s">
        <v>4884</v>
      </c>
      <c r="C186" s="57" t="s">
        <v>63</v>
      </c>
      <c r="D186" s="57" t="s">
        <v>4885</v>
      </c>
    </row>
    <row r="187" spans="1:4" x14ac:dyDescent="0.3">
      <c r="B187" s="57" t="s">
        <v>4856</v>
      </c>
      <c r="C187" s="57" t="s">
        <v>65</v>
      </c>
      <c r="D187" s="57" t="s">
        <v>4886</v>
      </c>
    </row>
    <row r="188" spans="1:4" x14ac:dyDescent="0.3">
      <c r="C188" s="57" t="s">
        <v>67</v>
      </c>
      <c r="D188" s="57" t="s">
        <v>4887</v>
      </c>
    </row>
    <row r="189" spans="1:4" x14ac:dyDescent="0.3">
      <c r="C189" s="57" t="s">
        <v>73</v>
      </c>
      <c r="D189" s="57" t="s">
        <v>4888</v>
      </c>
    </row>
    <row r="190" spans="1:4" x14ac:dyDescent="0.3">
      <c r="C190" s="57" t="s">
        <v>87</v>
      </c>
      <c r="D190" s="57" t="s">
        <v>4889</v>
      </c>
    </row>
    <row r="191" spans="1:4" x14ac:dyDescent="0.3">
      <c r="C191" s="57" t="s">
        <v>89</v>
      </c>
      <c r="D191" s="57" t="s">
        <v>4890</v>
      </c>
    </row>
    <row r="192" spans="1:4" x14ac:dyDescent="0.3">
      <c r="C192" s="57" t="s">
        <v>91</v>
      </c>
      <c r="D192" s="57" t="s">
        <v>4891</v>
      </c>
    </row>
    <row r="193" spans="2:4" x14ac:dyDescent="0.3">
      <c r="C193" s="57" t="s">
        <v>93</v>
      </c>
      <c r="D193" s="57" t="s">
        <v>4892</v>
      </c>
    </row>
    <row r="194" spans="2:4" x14ac:dyDescent="0.3">
      <c r="C194" s="57" t="s">
        <v>95</v>
      </c>
      <c r="D194" s="57" t="s">
        <v>4893</v>
      </c>
    </row>
    <row r="195" spans="2:4" x14ac:dyDescent="0.3">
      <c r="C195" s="57" t="s">
        <v>97</v>
      </c>
      <c r="D195" s="57" t="s">
        <v>4894</v>
      </c>
    </row>
    <row r="196" spans="2:4" x14ac:dyDescent="0.3">
      <c r="C196" s="57" t="s">
        <v>99</v>
      </c>
      <c r="D196" s="57" t="s">
        <v>4895</v>
      </c>
    </row>
    <row r="197" spans="2:4" x14ac:dyDescent="0.3">
      <c r="B197" s="57" t="s">
        <v>4896</v>
      </c>
      <c r="C197" s="57" t="s">
        <v>63</v>
      </c>
      <c r="D197" s="57" t="s">
        <v>4897</v>
      </c>
    </row>
    <row r="198" spans="2:4" x14ac:dyDescent="0.3">
      <c r="B198" s="57" t="s">
        <v>4856</v>
      </c>
      <c r="C198" s="57" t="s">
        <v>65</v>
      </c>
      <c r="D198" s="57" t="s">
        <v>4898</v>
      </c>
    </row>
    <row r="199" spans="2:4" x14ac:dyDescent="0.3">
      <c r="C199" s="57" t="s">
        <v>67</v>
      </c>
      <c r="D199" s="57" t="s">
        <v>4899</v>
      </c>
    </row>
    <row r="200" spans="2:4" x14ac:dyDescent="0.3">
      <c r="C200" s="57" t="s">
        <v>73</v>
      </c>
      <c r="D200" s="57" t="s">
        <v>4900</v>
      </c>
    </row>
    <row r="201" spans="2:4" x14ac:dyDescent="0.3">
      <c r="C201" s="57" t="s">
        <v>87</v>
      </c>
      <c r="D201" s="57" t="s">
        <v>4901</v>
      </c>
    </row>
    <row r="202" spans="2:4" x14ac:dyDescent="0.3">
      <c r="C202" s="57" t="s">
        <v>89</v>
      </c>
      <c r="D202" s="57" t="s">
        <v>4902</v>
      </c>
    </row>
    <row r="203" spans="2:4" x14ac:dyDescent="0.3">
      <c r="B203" s="57" t="s">
        <v>4903</v>
      </c>
      <c r="C203" s="57" t="s">
        <v>63</v>
      </c>
      <c r="D203" s="57" t="s">
        <v>4904</v>
      </c>
    </row>
    <row r="204" spans="2:4" x14ac:dyDescent="0.3">
      <c r="B204" s="57" t="s">
        <v>4856</v>
      </c>
      <c r="C204" s="57" t="s">
        <v>65</v>
      </c>
      <c r="D204" s="57" t="s">
        <v>4905</v>
      </c>
    </row>
    <row r="205" spans="2:4" x14ac:dyDescent="0.3">
      <c r="C205" s="57" t="s">
        <v>67</v>
      </c>
      <c r="D205" s="57" t="s">
        <v>4906</v>
      </c>
    </row>
    <row r="206" spans="2:4" x14ac:dyDescent="0.3">
      <c r="C206" s="57" t="s">
        <v>73</v>
      </c>
      <c r="D206" s="57" t="s">
        <v>4907</v>
      </c>
    </row>
    <row r="207" spans="2:4" x14ac:dyDescent="0.3">
      <c r="C207" s="57" t="s">
        <v>87</v>
      </c>
      <c r="D207" s="57" t="s">
        <v>4908</v>
      </c>
    </row>
    <row r="208" spans="2:4" x14ac:dyDescent="0.3">
      <c r="C208" s="57" t="s">
        <v>89</v>
      </c>
      <c r="D208" s="57" t="s">
        <v>4909</v>
      </c>
    </row>
    <row r="209" spans="2:4" x14ac:dyDescent="0.3">
      <c r="B209" s="57" t="s">
        <v>4910</v>
      </c>
      <c r="C209" s="57" t="s">
        <v>63</v>
      </c>
      <c r="D209" s="57" t="s">
        <v>4911</v>
      </c>
    </row>
    <row r="210" spans="2:4" x14ac:dyDescent="0.3">
      <c r="B210" s="57" t="s">
        <v>4856</v>
      </c>
      <c r="C210" s="57" t="s">
        <v>65</v>
      </c>
      <c r="D210" s="57" t="s">
        <v>4912</v>
      </c>
    </row>
    <row r="211" spans="2:4" x14ac:dyDescent="0.3">
      <c r="C211" s="57" t="s">
        <v>67</v>
      </c>
      <c r="D211" s="57" t="s">
        <v>4913</v>
      </c>
    </row>
    <row r="212" spans="2:4" x14ac:dyDescent="0.3">
      <c r="C212" s="57" t="s">
        <v>73</v>
      </c>
      <c r="D212" s="57" t="s">
        <v>4914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8DCFF-E8A1-434A-A596-FDC23A341A68}">
  <dimension ref="A1:D145"/>
  <sheetViews>
    <sheetView topLeftCell="A75"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21</v>
      </c>
      <c r="B2" s="57" t="s">
        <v>4915</v>
      </c>
      <c r="C2" s="57" t="s">
        <v>63</v>
      </c>
      <c r="D2" s="57" t="s">
        <v>4916</v>
      </c>
    </row>
    <row r="3" spans="1:4" x14ac:dyDescent="0.3">
      <c r="B3" s="57" t="s">
        <v>4917</v>
      </c>
    </row>
    <row r="4" spans="1:4" x14ac:dyDescent="0.3">
      <c r="B4" s="57" t="s">
        <v>4918</v>
      </c>
      <c r="C4" s="57" t="s">
        <v>63</v>
      </c>
      <c r="D4" s="57" t="s">
        <v>4919</v>
      </c>
    </row>
    <row r="5" spans="1:4" x14ac:dyDescent="0.3">
      <c r="B5" s="57" t="s">
        <v>4920</v>
      </c>
      <c r="C5" s="57" t="s">
        <v>65</v>
      </c>
      <c r="D5" s="57" t="s">
        <v>4921</v>
      </c>
    </row>
    <row r="6" spans="1:4" x14ac:dyDescent="0.3">
      <c r="C6" s="57" t="s">
        <v>67</v>
      </c>
      <c r="D6" s="57" t="s">
        <v>4922</v>
      </c>
    </row>
    <row r="7" spans="1:4" x14ac:dyDescent="0.3">
      <c r="B7" s="57" t="s">
        <v>4923</v>
      </c>
      <c r="C7" s="57" t="s">
        <v>63</v>
      </c>
      <c r="D7" s="57" t="s">
        <v>4924</v>
      </c>
    </row>
    <row r="8" spans="1:4" x14ac:dyDescent="0.3">
      <c r="B8" s="57" t="s">
        <v>4925</v>
      </c>
      <c r="C8" s="57" t="s">
        <v>65</v>
      </c>
      <c r="D8" s="57" t="s">
        <v>4926</v>
      </c>
    </row>
    <row r="9" spans="1:4" x14ac:dyDescent="0.3">
      <c r="C9" s="57" t="s">
        <v>67</v>
      </c>
      <c r="D9" s="57" t="s">
        <v>4927</v>
      </c>
    </row>
    <row r="10" spans="1:4" x14ac:dyDescent="0.3">
      <c r="C10" s="57" t="s">
        <v>73</v>
      </c>
      <c r="D10" s="57" t="s">
        <v>4928</v>
      </c>
    </row>
    <row r="11" spans="1:4" x14ac:dyDescent="0.3">
      <c r="C11" s="57" t="s">
        <v>87</v>
      </c>
      <c r="D11" s="57" t="s">
        <v>4929</v>
      </c>
    </row>
    <row r="12" spans="1:4" x14ac:dyDescent="0.3">
      <c r="C12" s="57" t="s">
        <v>89</v>
      </c>
      <c r="D12" s="57" t="s">
        <v>4930</v>
      </c>
    </row>
    <row r="13" spans="1:4" x14ac:dyDescent="0.3">
      <c r="C13" s="57" t="s">
        <v>91</v>
      </c>
      <c r="D13" s="57" t="s">
        <v>4931</v>
      </c>
    </row>
    <row r="14" spans="1:4" x14ac:dyDescent="0.3">
      <c r="C14" s="57" t="s">
        <v>93</v>
      </c>
      <c r="D14" s="57" t="s">
        <v>4932</v>
      </c>
    </row>
    <row r="15" spans="1:4" x14ac:dyDescent="0.3">
      <c r="C15" s="57" t="s">
        <v>95</v>
      </c>
      <c r="D15" s="57" t="s">
        <v>4933</v>
      </c>
    </row>
    <row r="16" spans="1:4" x14ac:dyDescent="0.3">
      <c r="C16" s="57" t="s">
        <v>97</v>
      </c>
      <c r="D16" s="57" t="s">
        <v>4934</v>
      </c>
    </row>
    <row r="17" spans="1:4" x14ac:dyDescent="0.3">
      <c r="B17" s="57" t="s">
        <v>4935</v>
      </c>
      <c r="C17" s="57" t="s">
        <v>63</v>
      </c>
      <c r="D17" s="57" t="s">
        <v>4936</v>
      </c>
    </row>
    <row r="18" spans="1:4" x14ac:dyDescent="0.3">
      <c r="B18" s="57" t="s">
        <v>4925</v>
      </c>
      <c r="C18" s="57" t="s">
        <v>65</v>
      </c>
      <c r="D18" s="57" t="s">
        <v>4937</v>
      </c>
    </row>
    <row r="19" spans="1:4" x14ac:dyDescent="0.3">
      <c r="C19" s="57" t="s">
        <v>67</v>
      </c>
      <c r="D19" s="57" t="s">
        <v>4938</v>
      </c>
    </row>
    <row r="20" spans="1:4" x14ac:dyDescent="0.3">
      <c r="C20" s="57" t="s">
        <v>73</v>
      </c>
      <c r="D20" s="57" t="s">
        <v>4939</v>
      </c>
    </row>
    <row r="21" spans="1:4" x14ac:dyDescent="0.3">
      <c r="C21" s="57" t="s">
        <v>87</v>
      </c>
      <c r="D21" s="57" t="s">
        <v>4940</v>
      </c>
    </row>
    <row r="22" spans="1:4" x14ac:dyDescent="0.3">
      <c r="C22" s="57" t="s">
        <v>89</v>
      </c>
      <c r="D22" s="57" t="s">
        <v>4941</v>
      </c>
    </row>
    <row r="23" spans="1:4" x14ac:dyDescent="0.3">
      <c r="C23" s="57" t="s">
        <v>91</v>
      </c>
      <c r="D23" s="57" t="s">
        <v>4942</v>
      </c>
    </row>
    <row r="24" spans="1:4" x14ac:dyDescent="0.3">
      <c r="C24" s="57" t="s">
        <v>93</v>
      </c>
      <c r="D24" s="57" t="s">
        <v>4943</v>
      </c>
    </row>
    <row r="25" spans="1:4" x14ac:dyDescent="0.3">
      <c r="C25" s="57" t="s">
        <v>95</v>
      </c>
      <c r="D25" s="57" t="s">
        <v>4944</v>
      </c>
    </row>
    <row r="26" spans="1:4" x14ac:dyDescent="0.3">
      <c r="C26" s="57" t="s">
        <v>97</v>
      </c>
      <c r="D26" s="57" t="s">
        <v>4945</v>
      </c>
    </row>
    <row r="27" spans="1:4" x14ac:dyDescent="0.3">
      <c r="A27" s="57" t="s">
        <v>121</v>
      </c>
      <c r="B27" s="57" t="s">
        <v>122</v>
      </c>
      <c r="C27" s="57" t="s">
        <v>59</v>
      </c>
      <c r="D27" s="57" t="s">
        <v>2628</v>
      </c>
    </row>
    <row r="28" spans="1:4" x14ac:dyDescent="0.3">
      <c r="A28" s="57" t="s">
        <v>21</v>
      </c>
      <c r="B28" s="57" t="s">
        <v>4946</v>
      </c>
      <c r="C28" s="57" t="s">
        <v>63</v>
      </c>
      <c r="D28" s="57" t="s">
        <v>4947</v>
      </c>
    </row>
    <row r="29" spans="1:4" x14ac:dyDescent="0.3">
      <c r="B29" s="57" t="s">
        <v>4948</v>
      </c>
      <c r="C29" s="57" t="s">
        <v>65</v>
      </c>
      <c r="D29" s="57" t="s">
        <v>4949</v>
      </c>
    </row>
    <row r="30" spans="1:4" x14ac:dyDescent="0.3">
      <c r="C30" s="57" t="s">
        <v>67</v>
      </c>
      <c r="D30" s="57" t="s">
        <v>4950</v>
      </c>
    </row>
    <row r="31" spans="1:4" x14ac:dyDescent="0.3">
      <c r="B31" s="57" t="s">
        <v>4951</v>
      </c>
      <c r="C31" s="57" t="s">
        <v>63</v>
      </c>
      <c r="D31" s="57" t="s">
        <v>4952</v>
      </c>
    </row>
    <row r="32" spans="1:4" x14ac:dyDescent="0.3">
      <c r="B32" s="57" t="s">
        <v>4953</v>
      </c>
      <c r="C32" s="57" t="s">
        <v>65</v>
      </c>
      <c r="D32" s="57" t="s">
        <v>4954</v>
      </c>
    </row>
    <row r="33" spans="1:4" x14ac:dyDescent="0.3">
      <c r="C33" s="57" t="s">
        <v>67</v>
      </c>
      <c r="D33" s="57" t="s">
        <v>4955</v>
      </c>
    </row>
    <row r="34" spans="1:4" x14ac:dyDescent="0.3">
      <c r="C34" s="57" t="s">
        <v>73</v>
      </c>
      <c r="D34" s="57" t="s">
        <v>4956</v>
      </c>
    </row>
    <row r="35" spans="1:4" x14ac:dyDescent="0.3">
      <c r="C35" s="57" t="s">
        <v>87</v>
      </c>
      <c r="D35" s="57" t="s">
        <v>4957</v>
      </c>
    </row>
    <row r="36" spans="1:4" x14ac:dyDescent="0.3">
      <c r="B36" s="57" t="s">
        <v>4958</v>
      </c>
      <c r="C36" s="57" t="s">
        <v>63</v>
      </c>
      <c r="D36" s="57" t="s">
        <v>4959</v>
      </c>
    </row>
    <row r="37" spans="1:4" x14ac:dyDescent="0.3">
      <c r="B37" s="57" t="s">
        <v>4960</v>
      </c>
      <c r="C37" s="57" t="s">
        <v>65</v>
      </c>
      <c r="D37" s="57" t="s">
        <v>4961</v>
      </c>
    </row>
    <row r="38" spans="1:4" x14ac:dyDescent="0.3">
      <c r="C38" s="57" t="s">
        <v>67</v>
      </c>
      <c r="D38" s="57" t="s">
        <v>4962</v>
      </c>
    </row>
    <row r="39" spans="1:4" x14ac:dyDescent="0.3">
      <c r="C39" s="57" t="s">
        <v>73</v>
      </c>
      <c r="D39" s="57" t="s">
        <v>4963</v>
      </c>
    </row>
    <row r="40" spans="1:4" x14ac:dyDescent="0.3">
      <c r="C40" s="57" t="s">
        <v>87</v>
      </c>
      <c r="D40" s="57" t="s">
        <v>4964</v>
      </c>
    </row>
    <row r="41" spans="1:4" x14ac:dyDescent="0.3">
      <c r="C41" s="57" t="s">
        <v>89</v>
      </c>
      <c r="D41" s="57" t="s">
        <v>4965</v>
      </c>
    </row>
    <row r="42" spans="1:4" x14ac:dyDescent="0.3">
      <c r="C42" s="57" t="s">
        <v>91</v>
      </c>
      <c r="D42" s="57" t="s">
        <v>4966</v>
      </c>
    </row>
    <row r="43" spans="1:4" x14ac:dyDescent="0.3">
      <c r="C43" s="57" t="s">
        <v>93</v>
      </c>
      <c r="D43" s="57" t="s">
        <v>4967</v>
      </c>
    </row>
    <row r="44" spans="1:4" x14ac:dyDescent="0.3">
      <c r="C44" s="57" t="s">
        <v>95</v>
      </c>
      <c r="D44" s="57" t="s">
        <v>4968</v>
      </c>
    </row>
    <row r="45" spans="1:4" x14ac:dyDescent="0.3">
      <c r="C45" s="57" t="s">
        <v>97</v>
      </c>
      <c r="D45" s="57" t="s">
        <v>4969</v>
      </c>
    </row>
    <row r="46" spans="1:4" x14ac:dyDescent="0.3">
      <c r="C46" s="57" t="s">
        <v>99</v>
      </c>
      <c r="D46" s="57" t="s">
        <v>4970</v>
      </c>
    </row>
    <row r="47" spans="1:4" x14ac:dyDescent="0.3">
      <c r="A47" s="57" t="s">
        <v>121</v>
      </c>
      <c r="B47" s="57" t="s">
        <v>122</v>
      </c>
      <c r="C47" s="57" t="s">
        <v>59</v>
      </c>
      <c r="D47" s="57" t="s">
        <v>2628</v>
      </c>
    </row>
    <row r="48" spans="1:4" x14ac:dyDescent="0.3">
      <c r="A48" s="57" t="s">
        <v>21</v>
      </c>
      <c r="B48" s="57" t="s">
        <v>4971</v>
      </c>
      <c r="C48" s="57" t="s">
        <v>63</v>
      </c>
      <c r="D48" s="57" t="s">
        <v>4972</v>
      </c>
    </row>
    <row r="49" spans="2:4" x14ac:dyDescent="0.3">
      <c r="B49" s="57" t="s">
        <v>4960</v>
      </c>
      <c r="C49" s="57" t="s">
        <v>65</v>
      </c>
      <c r="D49" s="57" t="s">
        <v>4973</v>
      </c>
    </row>
    <row r="50" spans="2:4" x14ac:dyDescent="0.3">
      <c r="C50" s="57" t="s">
        <v>67</v>
      </c>
      <c r="D50" s="57" t="s">
        <v>4974</v>
      </c>
    </row>
    <row r="51" spans="2:4" x14ac:dyDescent="0.3">
      <c r="C51" s="57" t="s">
        <v>73</v>
      </c>
      <c r="D51" s="57" t="s">
        <v>4975</v>
      </c>
    </row>
    <row r="52" spans="2:4" x14ac:dyDescent="0.3">
      <c r="C52" s="57" t="s">
        <v>87</v>
      </c>
      <c r="D52" s="57" t="s">
        <v>4976</v>
      </c>
    </row>
    <row r="53" spans="2:4" x14ac:dyDescent="0.3">
      <c r="C53" s="57" t="s">
        <v>89</v>
      </c>
      <c r="D53" s="57" t="s">
        <v>4977</v>
      </c>
    </row>
    <row r="54" spans="2:4" x14ac:dyDescent="0.3">
      <c r="C54" s="57" t="s">
        <v>91</v>
      </c>
      <c r="D54" s="57" t="s">
        <v>4978</v>
      </c>
    </row>
    <row r="55" spans="2:4" x14ac:dyDescent="0.3">
      <c r="C55" s="57" t="s">
        <v>93</v>
      </c>
      <c r="D55" s="57" t="s">
        <v>4979</v>
      </c>
    </row>
    <row r="56" spans="2:4" x14ac:dyDescent="0.3">
      <c r="C56" s="57" t="s">
        <v>95</v>
      </c>
      <c r="D56" s="57" t="s">
        <v>4980</v>
      </c>
    </row>
    <row r="57" spans="2:4" x14ac:dyDescent="0.3">
      <c r="C57" s="57" t="s">
        <v>97</v>
      </c>
      <c r="D57" s="57" t="s">
        <v>4981</v>
      </c>
    </row>
    <row r="58" spans="2:4" x14ac:dyDescent="0.3">
      <c r="B58" s="57" t="s">
        <v>4982</v>
      </c>
      <c r="C58" s="57" t="s">
        <v>63</v>
      </c>
      <c r="D58" s="57" t="s">
        <v>4983</v>
      </c>
    </row>
    <row r="59" spans="2:4" x14ac:dyDescent="0.3">
      <c r="B59" s="57" t="s">
        <v>4960</v>
      </c>
      <c r="C59" s="57" t="s">
        <v>65</v>
      </c>
      <c r="D59" s="57" t="s">
        <v>4984</v>
      </c>
    </row>
    <row r="60" spans="2:4" x14ac:dyDescent="0.3">
      <c r="C60" s="57" t="s">
        <v>67</v>
      </c>
      <c r="D60" s="57" t="s">
        <v>4985</v>
      </c>
    </row>
    <row r="61" spans="2:4" x14ac:dyDescent="0.3">
      <c r="C61" s="57" t="s">
        <v>73</v>
      </c>
      <c r="D61" s="57" t="s">
        <v>4986</v>
      </c>
    </row>
    <row r="62" spans="2:4" x14ac:dyDescent="0.3">
      <c r="C62" s="57" t="s">
        <v>87</v>
      </c>
      <c r="D62" s="57" t="s">
        <v>4987</v>
      </c>
    </row>
    <row r="63" spans="2:4" x14ac:dyDescent="0.3">
      <c r="C63" s="57" t="s">
        <v>89</v>
      </c>
      <c r="D63" s="57" t="s">
        <v>4988</v>
      </c>
    </row>
    <row r="64" spans="2:4" x14ac:dyDescent="0.3">
      <c r="C64" s="57" t="s">
        <v>91</v>
      </c>
      <c r="D64" s="57" t="s">
        <v>4989</v>
      </c>
    </row>
    <row r="65" spans="1:4" x14ac:dyDescent="0.3">
      <c r="C65" s="57" t="s">
        <v>93</v>
      </c>
      <c r="D65" s="57" t="s">
        <v>4990</v>
      </c>
    </row>
    <row r="66" spans="1:4" x14ac:dyDescent="0.3">
      <c r="B66" s="57" t="s">
        <v>4991</v>
      </c>
      <c r="C66" s="57" t="s">
        <v>63</v>
      </c>
      <c r="D66" s="57" t="s">
        <v>4992</v>
      </c>
    </row>
    <row r="67" spans="1:4" x14ac:dyDescent="0.3">
      <c r="B67" s="57" t="s">
        <v>4960</v>
      </c>
      <c r="C67" s="57" t="s">
        <v>65</v>
      </c>
      <c r="D67" s="57" t="s">
        <v>4993</v>
      </c>
    </row>
    <row r="68" spans="1:4" x14ac:dyDescent="0.3">
      <c r="C68" s="57" t="s">
        <v>67</v>
      </c>
      <c r="D68" s="57" t="s">
        <v>4994</v>
      </c>
    </row>
    <row r="69" spans="1:4" x14ac:dyDescent="0.3">
      <c r="C69" s="57" t="s">
        <v>73</v>
      </c>
      <c r="D69" s="57" t="s">
        <v>4995</v>
      </c>
    </row>
    <row r="70" spans="1:4" x14ac:dyDescent="0.3">
      <c r="C70" s="57" t="s">
        <v>87</v>
      </c>
      <c r="D70" s="57" t="s">
        <v>4996</v>
      </c>
    </row>
    <row r="71" spans="1:4" x14ac:dyDescent="0.3">
      <c r="C71" s="57" t="s">
        <v>89</v>
      </c>
      <c r="D71" s="57" t="s">
        <v>4997</v>
      </c>
    </row>
    <row r="72" spans="1:4" x14ac:dyDescent="0.3">
      <c r="C72" s="57" t="s">
        <v>91</v>
      </c>
      <c r="D72" s="57" t="s">
        <v>4998</v>
      </c>
    </row>
    <row r="73" spans="1:4" x14ac:dyDescent="0.3">
      <c r="C73" s="57" t="s">
        <v>93</v>
      </c>
      <c r="D73" s="57" t="s">
        <v>4999</v>
      </c>
    </row>
    <row r="74" spans="1:4" x14ac:dyDescent="0.3">
      <c r="B74" s="57" t="s">
        <v>5000</v>
      </c>
      <c r="C74" s="57" t="s">
        <v>63</v>
      </c>
      <c r="D74" s="57" t="s">
        <v>5001</v>
      </c>
    </row>
    <row r="75" spans="1:4" x14ac:dyDescent="0.3">
      <c r="B75" s="57" t="s">
        <v>4960</v>
      </c>
      <c r="C75" s="57" t="s">
        <v>65</v>
      </c>
      <c r="D75" s="57" t="s">
        <v>5002</v>
      </c>
    </row>
    <row r="76" spans="1:4" x14ac:dyDescent="0.3">
      <c r="C76" s="57" t="s">
        <v>67</v>
      </c>
      <c r="D76" s="57" t="s">
        <v>5003</v>
      </c>
    </row>
    <row r="77" spans="1:4" x14ac:dyDescent="0.3">
      <c r="C77" s="57" t="s">
        <v>73</v>
      </c>
      <c r="D77" s="57" t="s">
        <v>5004</v>
      </c>
    </row>
    <row r="78" spans="1:4" x14ac:dyDescent="0.3">
      <c r="C78" s="57" t="s">
        <v>87</v>
      </c>
      <c r="D78" s="57" t="s">
        <v>5005</v>
      </c>
    </row>
    <row r="79" spans="1:4" x14ac:dyDescent="0.3">
      <c r="C79" s="57" t="s">
        <v>89</v>
      </c>
      <c r="D79" s="57" t="s">
        <v>5006</v>
      </c>
    </row>
    <row r="80" spans="1:4" x14ac:dyDescent="0.3">
      <c r="A80" s="57" t="s">
        <v>121</v>
      </c>
      <c r="B80" s="57" t="s">
        <v>122</v>
      </c>
      <c r="C80" s="57" t="s">
        <v>59</v>
      </c>
      <c r="D80" s="57" t="s">
        <v>2628</v>
      </c>
    </row>
    <row r="81" spans="1:4" x14ac:dyDescent="0.3">
      <c r="A81" s="57" t="s">
        <v>21</v>
      </c>
      <c r="B81" s="57" t="s">
        <v>5007</v>
      </c>
      <c r="C81" s="57" t="s">
        <v>63</v>
      </c>
      <c r="D81" s="57" t="s">
        <v>5008</v>
      </c>
    </row>
    <row r="82" spans="1:4" x14ac:dyDescent="0.3">
      <c r="B82" s="57" t="s">
        <v>4960</v>
      </c>
      <c r="C82" s="57" t="s">
        <v>65</v>
      </c>
      <c r="D82" s="57" t="s">
        <v>5009</v>
      </c>
    </row>
    <row r="83" spans="1:4" x14ac:dyDescent="0.3">
      <c r="C83" s="57" t="s">
        <v>67</v>
      </c>
      <c r="D83" s="57" t="s">
        <v>5010</v>
      </c>
    </row>
    <row r="84" spans="1:4" x14ac:dyDescent="0.3">
      <c r="C84" s="57" t="s">
        <v>73</v>
      </c>
      <c r="D84" s="57" t="s">
        <v>5011</v>
      </c>
    </row>
    <row r="85" spans="1:4" x14ac:dyDescent="0.3">
      <c r="C85" s="57" t="s">
        <v>87</v>
      </c>
      <c r="D85" s="57" t="s">
        <v>5012</v>
      </c>
    </row>
    <row r="86" spans="1:4" x14ac:dyDescent="0.3">
      <c r="C86" s="57" t="s">
        <v>89</v>
      </c>
      <c r="D86" s="57" t="s">
        <v>5013</v>
      </c>
    </row>
    <row r="87" spans="1:4" x14ac:dyDescent="0.3">
      <c r="C87" s="57" t="s">
        <v>91</v>
      </c>
      <c r="D87" s="57" t="s">
        <v>5014</v>
      </c>
    </row>
    <row r="88" spans="1:4" x14ac:dyDescent="0.3">
      <c r="C88" s="57" t="s">
        <v>93</v>
      </c>
      <c r="D88" s="57" t="s">
        <v>5015</v>
      </c>
    </row>
    <row r="89" spans="1:4" x14ac:dyDescent="0.3">
      <c r="B89" s="57" t="s">
        <v>5016</v>
      </c>
      <c r="C89" s="57" t="s">
        <v>63</v>
      </c>
      <c r="D89" s="57" t="s">
        <v>5017</v>
      </c>
    </row>
    <row r="90" spans="1:4" x14ac:dyDescent="0.3">
      <c r="B90" s="57" t="s">
        <v>4960</v>
      </c>
      <c r="C90" s="57" t="s">
        <v>65</v>
      </c>
      <c r="D90" s="57" t="s">
        <v>5018</v>
      </c>
    </row>
    <row r="91" spans="1:4" x14ac:dyDescent="0.3">
      <c r="C91" s="57" t="s">
        <v>67</v>
      </c>
      <c r="D91" s="57" t="s">
        <v>5019</v>
      </c>
    </row>
    <row r="92" spans="1:4" x14ac:dyDescent="0.3">
      <c r="C92" s="57" t="s">
        <v>73</v>
      </c>
      <c r="D92" s="57" t="s">
        <v>5020</v>
      </c>
    </row>
    <row r="93" spans="1:4" x14ac:dyDescent="0.3">
      <c r="C93" s="57" t="s">
        <v>87</v>
      </c>
      <c r="D93" s="57" t="s">
        <v>5021</v>
      </c>
    </row>
    <row r="94" spans="1:4" x14ac:dyDescent="0.3">
      <c r="C94" s="57" t="s">
        <v>89</v>
      </c>
      <c r="D94" s="57" t="s">
        <v>5022</v>
      </c>
    </row>
    <row r="95" spans="1:4" x14ac:dyDescent="0.3">
      <c r="C95" s="57" t="s">
        <v>91</v>
      </c>
      <c r="D95" s="57" t="s">
        <v>5023</v>
      </c>
    </row>
    <row r="96" spans="1:4" x14ac:dyDescent="0.3">
      <c r="B96" s="57" t="s">
        <v>5024</v>
      </c>
      <c r="C96" s="57" t="s">
        <v>63</v>
      </c>
      <c r="D96" s="57" t="s">
        <v>5025</v>
      </c>
    </row>
    <row r="97" spans="2:4" x14ac:dyDescent="0.3">
      <c r="B97" s="57" t="s">
        <v>4960</v>
      </c>
      <c r="C97" s="57" t="s">
        <v>65</v>
      </c>
      <c r="D97" s="57" t="s">
        <v>5026</v>
      </c>
    </row>
    <row r="98" spans="2:4" x14ac:dyDescent="0.3">
      <c r="C98" s="57" t="s">
        <v>67</v>
      </c>
      <c r="D98" s="57" t="s">
        <v>5027</v>
      </c>
    </row>
    <row r="99" spans="2:4" x14ac:dyDescent="0.3">
      <c r="C99" s="57" t="s">
        <v>73</v>
      </c>
      <c r="D99" s="57" t="s">
        <v>5028</v>
      </c>
    </row>
    <row r="100" spans="2:4" x14ac:dyDescent="0.3">
      <c r="C100" s="57" t="s">
        <v>87</v>
      </c>
      <c r="D100" s="57" t="s">
        <v>5029</v>
      </c>
    </row>
    <row r="101" spans="2:4" x14ac:dyDescent="0.3">
      <c r="C101" s="57" t="s">
        <v>89</v>
      </c>
      <c r="D101" s="57" t="s">
        <v>5030</v>
      </c>
    </row>
    <row r="102" spans="2:4" x14ac:dyDescent="0.3">
      <c r="C102" s="57" t="s">
        <v>91</v>
      </c>
      <c r="D102" s="57" t="s">
        <v>5031</v>
      </c>
    </row>
    <row r="103" spans="2:4" x14ac:dyDescent="0.3">
      <c r="B103" s="57" t="s">
        <v>5032</v>
      </c>
      <c r="C103" s="57" t="s">
        <v>63</v>
      </c>
      <c r="D103" s="57" t="s">
        <v>5033</v>
      </c>
    </row>
    <row r="104" spans="2:4" x14ac:dyDescent="0.3">
      <c r="B104" s="57" t="s">
        <v>4960</v>
      </c>
      <c r="C104" s="57" t="s">
        <v>65</v>
      </c>
      <c r="D104" s="57" t="s">
        <v>5034</v>
      </c>
    </row>
    <row r="105" spans="2:4" x14ac:dyDescent="0.3">
      <c r="C105" s="57" t="s">
        <v>67</v>
      </c>
      <c r="D105" s="57" t="s">
        <v>5035</v>
      </c>
    </row>
    <row r="106" spans="2:4" x14ac:dyDescent="0.3">
      <c r="C106" s="57" t="s">
        <v>73</v>
      </c>
      <c r="D106" s="57" t="s">
        <v>5036</v>
      </c>
    </row>
    <row r="107" spans="2:4" x14ac:dyDescent="0.3">
      <c r="C107" s="57" t="s">
        <v>87</v>
      </c>
      <c r="D107" s="57" t="s">
        <v>5037</v>
      </c>
    </row>
    <row r="108" spans="2:4" x14ac:dyDescent="0.3">
      <c r="C108" s="57" t="s">
        <v>89</v>
      </c>
      <c r="D108" s="57" t="s">
        <v>5038</v>
      </c>
    </row>
    <row r="109" spans="2:4" x14ac:dyDescent="0.3">
      <c r="C109" s="57" t="s">
        <v>91</v>
      </c>
      <c r="D109" s="57" t="s">
        <v>5039</v>
      </c>
    </row>
    <row r="110" spans="2:4" x14ac:dyDescent="0.3">
      <c r="B110" s="57" t="s">
        <v>5040</v>
      </c>
      <c r="C110" s="57" t="s">
        <v>63</v>
      </c>
      <c r="D110" s="57" t="s">
        <v>5041</v>
      </c>
    </row>
    <row r="111" spans="2:4" x14ac:dyDescent="0.3">
      <c r="B111" s="57" t="s">
        <v>4960</v>
      </c>
      <c r="C111" s="57" t="s">
        <v>65</v>
      </c>
      <c r="D111" s="57" t="s">
        <v>5042</v>
      </c>
    </row>
    <row r="112" spans="2:4" x14ac:dyDescent="0.3">
      <c r="C112" s="57" t="s">
        <v>67</v>
      </c>
      <c r="D112" s="57" t="s">
        <v>5043</v>
      </c>
    </row>
    <row r="113" spans="1:4" x14ac:dyDescent="0.3">
      <c r="C113" s="57" t="s">
        <v>73</v>
      </c>
      <c r="D113" s="57" t="s">
        <v>5044</v>
      </c>
    </row>
    <row r="114" spans="1:4" x14ac:dyDescent="0.3">
      <c r="C114" s="57" t="s">
        <v>87</v>
      </c>
      <c r="D114" s="57" t="s">
        <v>5045</v>
      </c>
    </row>
    <row r="115" spans="1:4" x14ac:dyDescent="0.3">
      <c r="C115" s="57" t="s">
        <v>89</v>
      </c>
      <c r="D115" s="57" t="s">
        <v>5046</v>
      </c>
    </row>
    <row r="116" spans="1:4" x14ac:dyDescent="0.3">
      <c r="B116" s="57" t="s">
        <v>5047</v>
      </c>
      <c r="C116" s="57" t="s">
        <v>63</v>
      </c>
      <c r="D116" s="57" t="s">
        <v>5048</v>
      </c>
    </row>
    <row r="117" spans="1:4" x14ac:dyDescent="0.3">
      <c r="B117" s="57" t="s">
        <v>4960</v>
      </c>
      <c r="C117" s="57" t="s">
        <v>65</v>
      </c>
      <c r="D117" s="57" t="s">
        <v>5049</v>
      </c>
    </row>
    <row r="118" spans="1:4" x14ac:dyDescent="0.3">
      <c r="C118" s="57" t="s">
        <v>67</v>
      </c>
      <c r="D118" s="57" t="s">
        <v>5050</v>
      </c>
    </row>
    <row r="119" spans="1:4" x14ac:dyDescent="0.3">
      <c r="C119" s="57" t="s">
        <v>73</v>
      </c>
      <c r="D119" s="57" t="s">
        <v>5051</v>
      </c>
    </row>
    <row r="120" spans="1:4" x14ac:dyDescent="0.3">
      <c r="C120" s="57" t="s">
        <v>87</v>
      </c>
      <c r="D120" s="57" t="s">
        <v>5052</v>
      </c>
    </row>
    <row r="121" spans="1:4" x14ac:dyDescent="0.3">
      <c r="A121" s="57" t="s">
        <v>121</v>
      </c>
      <c r="B121" s="57" t="s">
        <v>122</v>
      </c>
      <c r="C121" s="57" t="s">
        <v>59</v>
      </c>
      <c r="D121" s="57" t="s">
        <v>2628</v>
      </c>
    </row>
    <row r="122" spans="1:4" x14ac:dyDescent="0.3">
      <c r="A122" s="57" t="s">
        <v>21</v>
      </c>
      <c r="B122" s="57" t="s">
        <v>5053</v>
      </c>
      <c r="C122" s="57" t="s">
        <v>63</v>
      </c>
      <c r="D122" s="57" t="s">
        <v>5054</v>
      </c>
    </row>
    <row r="123" spans="1:4" x14ac:dyDescent="0.3">
      <c r="B123" s="57" t="s">
        <v>4960</v>
      </c>
      <c r="C123" s="57" t="s">
        <v>65</v>
      </c>
      <c r="D123" s="57" t="s">
        <v>5055</v>
      </c>
    </row>
    <row r="124" spans="1:4" x14ac:dyDescent="0.3">
      <c r="C124" s="57" t="s">
        <v>67</v>
      </c>
      <c r="D124" s="57" t="s">
        <v>5056</v>
      </c>
    </row>
    <row r="125" spans="1:4" x14ac:dyDescent="0.3">
      <c r="B125" s="57" t="s">
        <v>5057</v>
      </c>
      <c r="C125" s="57" t="s">
        <v>63</v>
      </c>
      <c r="D125" s="57" t="s">
        <v>5058</v>
      </c>
    </row>
    <row r="126" spans="1:4" x14ac:dyDescent="0.3">
      <c r="B126" s="57" t="s">
        <v>4960</v>
      </c>
      <c r="C126" s="57" t="s">
        <v>65</v>
      </c>
      <c r="D126" s="57" t="s">
        <v>5059</v>
      </c>
    </row>
    <row r="127" spans="1:4" x14ac:dyDescent="0.3">
      <c r="C127" s="57" t="s">
        <v>67</v>
      </c>
      <c r="D127" s="57" t="s">
        <v>5060</v>
      </c>
    </row>
    <row r="128" spans="1:4" x14ac:dyDescent="0.3">
      <c r="B128" s="57" t="s">
        <v>5061</v>
      </c>
      <c r="C128" s="57" t="s">
        <v>63</v>
      </c>
      <c r="D128" s="57" t="s">
        <v>5062</v>
      </c>
    </row>
    <row r="129" spans="2:4" x14ac:dyDescent="0.3">
      <c r="B129" s="57" t="s">
        <v>5063</v>
      </c>
      <c r="C129" s="57" t="s">
        <v>65</v>
      </c>
      <c r="D129" s="57" t="s">
        <v>5064</v>
      </c>
    </row>
    <row r="130" spans="2:4" x14ac:dyDescent="0.3">
      <c r="B130" s="57" t="s">
        <v>5065</v>
      </c>
      <c r="C130" s="57" t="s">
        <v>67</v>
      </c>
      <c r="D130" s="57" t="s">
        <v>5066</v>
      </c>
    </row>
    <row r="131" spans="2:4" x14ac:dyDescent="0.3">
      <c r="B131" s="57" t="s">
        <v>5067</v>
      </c>
      <c r="C131" s="57" t="s">
        <v>73</v>
      </c>
      <c r="D131" s="57" t="s">
        <v>5068</v>
      </c>
    </row>
    <row r="132" spans="2:4" x14ac:dyDescent="0.3">
      <c r="C132" s="57" t="s">
        <v>87</v>
      </c>
      <c r="D132" s="57" t="s">
        <v>5069</v>
      </c>
    </row>
    <row r="133" spans="2:4" x14ac:dyDescent="0.3">
      <c r="C133" s="57" t="s">
        <v>89</v>
      </c>
      <c r="D133" s="57" t="s">
        <v>5069</v>
      </c>
    </row>
    <row r="134" spans="2:4" x14ac:dyDescent="0.3">
      <c r="B134" s="57" t="s">
        <v>5070</v>
      </c>
      <c r="C134" s="57" t="s">
        <v>63</v>
      </c>
      <c r="D134" s="57" t="s">
        <v>5071</v>
      </c>
    </row>
    <row r="135" spans="2:4" x14ac:dyDescent="0.3">
      <c r="B135" s="57" t="s">
        <v>5063</v>
      </c>
      <c r="C135" s="57" t="s">
        <v>65</v>
      </c>
      <c r="D135" s="57" t="s">
        <v>5072</v>
      </c>
    </row>
    <row r="136" spans="2:4" x14ac:dyDescent="0.3">
      <c r="B136" s="57" t="s">
        <v>5065</v>
      </c>
      <c r="C136" s="57" t="s">
        <v>67</v>
      </c>
      <c r="D136" s="57" t="s">
        <v>5073</v>
      </c>
    </row>
    <row r="137" spans="2:4" x14ac:dyDescent="0.3">
      <c r="B137" s="57" t="s">
        <v>5074</v>
      </c>
      <c r="C137" s="57" t="s">
        <v>73</v>
      </c>
      <c r="D137" s="57" t="s">
        <v>5075</v>
      </c>
    </row>
    <row r="138" spans="2:4" x14ac:dyDescent="0.3">
      <c r="C138" s="57" t="s">
        <v>87</v>
      </c>
      <c r="D138" s="57" t="s">
        <v>5076</v>
      </c>
    </row>
    <row r="139" spans="2:4" x14ac:dyDescent="0.3">
      <c r="C139" s="57" t="s">
        <v>89</v>
      </c>
      <c r="D139" s="57" t="s">
        <v>5077</v>
      </c>
    </row>
    <row r="140" spans="2:4" x14ac:dyDescent="0.3">
      <c r="C140" s="57" t="s">
        <v>91</v>
      </c>
      <c r="D140" s="57" t="s">
        <v>5078</v>
      </c>
    </row>
    <row r="141" spans="2:4" x14ac:dyDescent="0.3">
      <c r="C141" s="57" t="s">
        <v>93</v>
      </c>
      <c r="D141" s="57" t="s">
        <v>5079</v>
      </c>
    </row>
    <row r="142" spans="2:4" x14ac:dyDescent="0.3">
      <c r="C142" s="57" t="s">
        <v>95</v>
      </c>
      <c r="D142" s="57" t="s">
        <v>5080</v>
      </c>
    </row>
    <row r="143" spans="2:4" x14ac:dyDescent="0.3">
      <c r="C143" s="57" t="s">
        <v>97</v>
      </c>
      <c r="D143" s="57" t="s">
        <v>5081</v>
      </c>
    </row>
    <row r="144" spans="2:4" x14ac:dyDescent="0.3">
      <c r="C144" s="57" t="s">
        <v>99</v>
      </c>
      <c r="D144" s="57" t="s">
        <v>5082</v>
      </c>
    </row>
    <row r="145" spans="3:4" x14ac:dyDescent="0.3">
      <c r="C145" s="57" t="s">
        <v>101</v>
      </c>
      <c r="D145" s="57" t="s">
        <v>5083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EC3C-F98B-46E1-B441-2EEBC4B71F79}">
  <dimension ref="A1:D213"/>
  <sheetViews>
    <sheetView topLeftCell="A131"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25</v>
      </c>
      <c r="B2" s="57" t="s">
        <v>5084</v>
      </c>
      <c r="C2" s="57" t="s">
        <v>63</v>
      </c>
      <c r="D2" s="57" t="s">
        <v>5085</v>
      </c>
    </row>
    <row r="3" spans="1:4" x14ac:dyDescent="0.3">
      <c r="B3" s="57" t="s">
        <v>5086</v>
      </c>
      <c r="C3" s="57" t="s">
        <v>65</v>
      </c>
      <c r="D3" s="57" t="s">
        <v>5087</v>
      </c>
    </row>
    <row r="4" spans="1:4" x14ac:dyDescent="0.3">
      <c r="C4" s="57" t="s">
        <v>67</v>
      </c>
      <c r="D4" s="57" t="s">
        <v>5088</v>
      </c>
    </row>
    <row r="5" spans="1:4" x14ac:dyDescent="0.3">
      <c r="B5" s="57" t="s">
        <v>5089</v>
      </c>
      <c r="C5" s="57" t="s">
        <v>63</v>
      </c>
      <c r="D5" s="57" t="s">
        <v>5090</v>
      </c>
    </row>
    <row r="6" spans="1:4" x14ac:dyDescent="0.3">
      <c r="B6" s="57" t="s">
        <v>5091</v>
      </c>
      <c r="C6" s="57" t="s">
        <v>65</v>
      </c>
      <c r="D6" s="57" t="s">
        <v>5092</v>
      </c>
    </row>
    <row r="7" spans="1:4" x14ac:dyDescent="0.3">
      <c r="B7" s="57" t="s">
        <v>5093</v>
      </c>
      <c r="C7" s="57" t="s">
        <v>63</v>
      </c>
      <c r="D7" s="57" t="s">
        <v>5094</v>
      </c>
    </row>
    <row r="8" spans="1:4" x14ac:dyDescent="0.3">
      <c r="B8" s="57" t="s">
        <v>5095</v>
      </c>
      <c r="C8" s="57" t="s">
        <v>65</v>
      </c>
      <c r="D8" s="57" t="s">
        <v>5096</v>
      </c>
    </row>
    <row r="9" spans="1:4" x14ac:dyDescent="0.3">
      <c r="C9" s="57" t="s">
        <v>67</v>
      </c>
      <c r="D9" s="57" t="s">
        <v>5097</v>
      </c>
    </row>
    <row r="10" spans="1:4" x14ac:dyDescent="0.3">
      <c r="B10" s="57" t="s">
        <v>5098</v>
      </c>
      <c r="C10" s="57" t="s">
        <v>63</v>
      </c>
      <c r="D10" s="57" t="s">
        <v>5099</v>
      </c>
    </row>
    <row r="11" spans="1:4" x14ac:dyDescent="0.3">
      <c r="B11" s="57" t="s">
        <v>5100</v>
      </c>
      <c r="C11" s="57" t="s">
        <v>65</v>
      </c>
      <c r="D11" s="57" t="s">
        <v>5101</v>
      </c>
    </row>
    <row r="12" spans="1:4" x14ac:dyDescent="0.3">
      <c r="C12" s="57" t="s">
        <v>67</v>
      </c>
      <c r="D12" s="57" t="s">
        <v>5102</v>
      </c>
    </row>
    <row r="13" spans="1:4" x14ac:dyDescent="0.3">
      <c r="B13" s="57" t="s">
        <v>5103</v>
      </c>
      <c r="C13" s="57" t="s">
        <v>63</v>
      </c>
      <c r="D13" s="57" t="s">
        <v>5104</v>
      </c>
    </row>
    <row r="14" spans="1:4" x14ac:dyDescent="0.3">
      <c r="B14" s="57" t="s">
        <v>5105</v>
      </c>
      <c r="C14" s="57" t="s">
        <v>65</v>
      </c>
      <c r="D14" s="57" t="s">
        <v>5106</v>
      </c>
    </row>
    <row r="15" spans="1:4" x14ac:dyDescent="0.3">
      <c r="B15" s="57" t="s">
        <v>5107</v>
      </c>
      <c r="C15" s="57" t="s">
        <v>67</v>
      </c>
      <c r="D15" s="57" t="s">
        <v>5108</v>
      </c>
    </row>
    <row r="16" spans="1:4" x14ac:dyDescent="0.3">
      <c r="B16" s="57" t="s">
        <v>144</v>
      </c>
      <c r="C16" s="57" t="s">
        <v>73</v>
      </c>
      <c r="D16" s="57" t="s">
        <v>5109</v>
      </c>
    </row>
    <row r="17" spans="2:4" x14ac:dyDescent="0.3">
      <c r="C17" s="57" t="s">
        <v>87</v>
      </c>
      <c r="D17" s="57" t="s">
        <v>5110</v>
      </c>
    </row>
    <row r="18" spans="2:4" x14ac:dyDescent="0.3">
      <c r="C18" s="57" t="s">
        <v>89</v>
      </c>
      <c r="D18" s="57" t="s">
        <v>5111</v>
      </c>
    </row>
    <row r="19" spans="2:4" x14ac:dyDescent="0.3">
      <c r="C19" s="57" t="s">
        <v>91</v>
      </c>
      <c r="D19" s="57" t="s">
        <v>5112</v>
      </c>
    </row>
    <row r="20" spans="2:4" x14ac:dyDescent="0.3">
      <c r="C20" s="57" t="s">
        <v>93</v>
      </c>
      <c r="D20" s="57" t="s">
        <v>5113</v>
      </c>
    </row>
    <row r="21" spans="2:4" x14ac:dyDescent="0.3">
      <c r="C21" s="57" t="s">
        <v>95</v>
      </c>
      <c r="D21" s="57" t="s">
        <v>5114</v>
      </c>
    </row>
    <row r="22" spans="2:4" x14ac:dyDescent="0.3">
      <c r="C22" s="57" t="s">
        <v>97</v>
      </c>
      <c r="D22" s="57" t="s">
        <v>5115</v>
      </c>
    </row>
    <row r="23" spans="2:4" x14ac:dyDescent="0.3">
      <c r="C23" s="57" t="s">
        <v>99</v>
      </c>
      <c r="D23" s="57" t="s">
        <v>5116</v>
      </c>
    </row>
    <row r="24" spans="2:4" x14ac:dyDescent="0.3">
      <c r="C24" s="57" t="s">
        <v>101</v>
      </c>
      <c r="D24" s="57" t="s">
        <v>5117</v>
      </c>
    </row>
    <row r="25" spans="2:4" x14ac:dyDescent="0.3">
      <c r="B25" s="57" t="s">
        <v>5118</v>
      </c>
      <c r="C25" s="57" t="s">
        <v>63</v>
      </c>
      <c r="D25" s="57" t="s">
        <v>5119</v>
      </c>
    </row>
    <row r="26" spans="2:4" x14ac:dyDescent="0.3">
      <c r="B26" s="57" t="s">
        <v>5105</v>
      </c>
      <c r="C26" s="57" t="s">
        <v>65</v>
      </c>
      <c r="D26" s="57" t="s">
        <v>5120</v>
      </c>
    </row>
    <row r="27" spans="2:4" x14ac:dyDescent="0.3">
      <c r="B27" s="57" t="s">
        <v>5121</v>
      </c>
      <c r="C27" s="57" t="s">
        <v>67</v>
      </c>
      <c r="D27" s="57" t="s">
        <v>5122</v>
      </c>
    </row>
    <row r="28" spans="2:4" x14ac:dyDescent="0.3">
      <c r="C28" s="57" t="s">
        <v>73</v>
      </c>
      <c r="D28" s="57" t="s">
        <v>5123</v>
      </c>
    </row>
    <row r="29" spans="2:4" x14ac:dyDescent="0.3">
      <c r="C29" s="57" t="s">
        <v>87</v>
      </c>
      <c r="D29" s="57" t="s">
        <v>5124</v>
      </c>
    </row>
    <row r="30" spans="2:4" x14ac:dyDescent="0.3">
      <c r="C30" s="57" t="s">
        <v>89</v>
      </c>
      <c r="D30" s="57" t="s">
        <v>5125</v>
      </c>
    </row>
    <row r="31" spans="2:4" x14ac:dyDescent="0.3">
      <c r="C31" s="57" t="s">
        <v>91</v>
      </c>
      <c r="D31" s="57" t="s">
        <v>5126</v>
      </c>
    </row>
    <row r="32" spans="2:4" x14ac:dyDescent="0.3">
      <c r="C32" s="57" t="s">
        <v>93</v>
      </c>
      <c r="D32" s="57" t="s">
        <v>5127</v>
      </c>
    </row>
    <row r="33" spans="1:4" x14ac:dyDescent="0.3">
      <c r="C33" s="57" t="s">
        <v>95</v>
      </c>
      <c r="D33" s="57" t="s">
        <v>5128</v>
      </c>
    </row>
    <row r="34" spans="1:4" x14ac:dyDescent="0.3">
      <c r="C34" s="57" t="s">
        <v>97</v>
      </c>
      <c r="D34" s="57" t="s">
        <v>5129</v>
      </c>
    </row>
    <row r="35" spans="1:4" x14ac:dyDescent="0.3">
      <c r="C35" s="57" t="s">
        <v>99</v>
      </c>
      <c r="D35" s="57" t="s">
        <v>5130</v>
      </c>
    </row>
    <row r="36" spans="1:4" x14ac:dyDescent="0.3">
      <c r="C36" s="57" t="s">
        <v>101</v>
      </c>
      <c r="D36" s="57" t="s">
        <v>5131</v>
      </c>
    </row>
    <row r="37" spans="1:4" x14ac:dyDescent="0.3">
      <c r="A37" s="57" t="s">
        <v>121</v>
      </c>
      <c r="B37" s="57" t="s">
        <v>122</v>
      </c>
      <c r="C37" s="57" t="s">
        <v>59</v>
      </c>
      <c r="D37" s="57" t="s">
        <v>2628</v>
      </c>
    </row>
    <row r="38" spans="1:4" x14ac:dyDescent="0.3">
      <c r="A38" s="57" t="s">
        <v>25</v>
      </c>
      <c r="B38" s="57" t="s">
        <v>5132</v>
      </c>
      <c r="C38" s="57" t="s">
        <v>63</v>
      </c>
      <c r="D38" s="57" t="s">
        <v>5133</v>
      </c>
    </row>
    <row r="39" spans="1:4" x14ac:dyDescent="0.3">
      <c r="B39" s="57" t="s">
        <v>5105</v>
      </c>
      <c r="C39" s="57" t="s">
        <v>65</v>
      </c>
      <c r="D39" s="57" t="s">
        <v>5134</v>
      </c>
    </row>
    <row r="40" spans="1:4" x14ac:dyDescent="0.3">
      <c r="B40" s="57" t="s">
        <v>5135</v>
      </c>
      <c r="C40" s="57" t="s">
        <v>67</v>
      </c>
      <c r="D40" s="57" t="s">
        <v>5136</v>
      </c>
    </row>
    <row r="41" spans="1:4" x14ac:dyDescent="0.3">
      <c r="C41" s="57" t="s">
        <v>73</v>
      </c>
      <c r="D41" s="57" t="s">
        <v>5137</v>
      </c>
    </row>
    <row r="42" spans="1:4" x14ac:dyDescent="0.3">
      <c r="C42" s="57" t="s">
        <v>87</v>
      </c>
      <c r="D42" s="57" t="s">
        <v>5138</v>
      </c>
    </row>
    <row r="43" spans="1:4" x14ac:dyDescent="0.3">
      <c r="C43" s="57" t="s">
        <v>89</v>
      </c>
      <c r="D43" s="57" t="s">
        <v>5139</v>
      </c>
    </row>
    <row r="44" spans="1:4" x14ac:dyDescent="0.3">
      <c r="C44" s="57" t="s">
        <v>91</v>
      </c>
      <c r="D44" s="57" t="s">
        <v>5140</v>
      </c>
    </row>
    <row r="45" spans="1:4" x14ac:dyDescent="0.3">
      <c r="C45" s="57" t="s">
        <v>93</v>
      </c>
      <c r="D45" s="57" t="s">
        <v>5141</v>
      </c>
    </row>
    <row r="46" spans="1:4" x14ac:dyDescent="0.3">
      <c r="C46" s="57" t="s">
        <v>95</v>
      </c>
      <c r="D46" s="57" t="s">
        <v>5142</v>
      </c>
    </row>
    <row r="47" spans="1:4" x14ac:dyDescent="0.3">
      <c r="C47" s="57" t="s">
        <v>97</v>
      </c>
      <c r="D47" s="57" t="s">
        <v>5143</v>
      </c>
    </row>
    <row r="48" spans="1:4" x14ac:dyDescent="0.3">
      <c r="C48" s="57" t="s">
        <v>99</v>
      </c>
      <c r="D48" s="57" t="s">
        <v>5144</v>
      </c>
    </row>
    <row r="49" spans="2:4" x14ac:dyDescent="0.3">
      <c r="C49" s="57" t="s">
        <v>101</v>
      </c>
      <c r="D49" s="57" t="s">
        <v>5145</v>
      </c>
    </row>
    <row r="50" spans="2:4" x14ac:dyDescent="0.3">
      <c r="B50" s="57" t="s">
        <v>5146</v>
      </c>
      <c r="C50" s="57" t="s">
        <v>63</v>
      </c>
      <c r="D50" s="57" t="s">
        <v>5147</v>
      </c>
    </row>
    <row r="51" spans="2:4" x14ac:dyDescent="0.3">
      <c r="B51" s="57" t="s">
        <v>5105</v>
      </c>
      <c r="C51" s="57" t="s">
        <v>65</v>
      </c>
      <c r="D51" s="57" t="s">
        <v>5148</v>
      </c>
    </row>
    <row r="52" spans="2:4" x14ac:dyDescent="0.3">
      <c r="B52" s="57" t="s">
        <v>5149</v>
      </c>
      <c r="C52" s="57" t="s">
        <v>5150</v>
      </c>
      <c r="D52" s="57" t="s">
        <v>5151</v>
      </c>
    </row>
    <row r="53" spans="2:4" x14ac:dyDescent="0.3">
      <c r="B53" s="57" t="s">
        <v>144</v>
      </c>
      <c r="C53" s="57" t="s">
        <v>73</v>
      </c>
      <c r="D53" s="57" t="s">
        <v>5152</v>
      </c>
    </row>
    <row r="54" spans="2:4" x14ac:dyDescent="0.3">
      <c r="C54" s="57" t="s">
        <v>87</v>
      </c>
      <c r="D54" s="57" t="s">
        <v>5153</v>
      </c>
    </row>
    <row r="55" spans="2:4" x14ac:dyDescent="0.3">
      <c r="C55" s="57" t="s">
        <v>89</v>
      </c>
      <c r="D55" s="57" t="s">
        <v>5154</v>
      </c>
    </row>
    <row r="56" spans="2:4" x14ac:dyDescent="0.3">
      <c r="C56" s="57" t="s">
        <v>91</v>
      </c>
      <c r="D56" s="57" t="s">
        <v>5155</v>
      </c>
    </row>
    <row r="57" spans="2:4" x14ac:dyDescent="0.3">
      <c r="C57" s="57" t="s">
        <v>93</v>
      </c>
      <c r="D57" s="57" t="s">
        <v>5156</v>
      </c>
    </row>
    <row r="58" spans="2:4" x14ac:dyDescent="0.3">
      <c r="C58" s="57" t="s">
        <v>95</v>
      </c>
      <c r="D58" s="57" t="s">
        <v>5157</v>
      </c>
    </row>
    <row r="59" spans="2:4" x14ac:dyDescent="0.3">
      <c r="C59" s="57" t="s">
        <v>97</v>
      </c>
      <c r="D59" s="57" t="s">
        <v>5158</v>
      </c>
    </row>
    <row r="60" spans="2:4" x14ac:dyDescent="0.3">
      <c r="C60" s="57" t="s">
        <v>99</v>
      </c>
      <c r="D60" s="57" t="s">
        <v>5159</v>
      </c>
    </row>
    <row r="61" spans="2:4" x14ac:dyDescent="0.3">
      <c r="B61" s="57" t="s">
        <v>5160</v>
      </c>
      <c r="C61" s="57" t="s">
        <v>63</v>
      </c>
      <c r="D61" s="57" t="s">
        <v>5161</v>
      </c>
    </row>
    <row r="62" spans="2:4" x14ac:dyDescent="0.3">
      <c r="B62" s="57" t="s">
        <v>5105</v>
      </c>
      <c r="C62" s="57" t="s">
        <v>65</v>
      </c>
      <c r="D62" s="57" t="s">
        <v>5162</v>
      </c>
    </row>
    <row r="63" spans="2:4" x14ac:dyDescent="0.3">
      <c r="B63" s="57" t="s">
        <v>5149</v>
      </c>
      <c r="C63" s="57" t="s">
        <v>67</v>
      </c>
      <c r="D63" s="57" t="s">
        <v>5163</v>
      </c>
    </row>
    <row r="64" spans="2:4" x14ac:dyDescent="0.3">
      <c r="B64" s="57" t="s">
        <v>144</v>
      </c>
      <c r="C64" s="57" t="s">
        <v>73</v>
      </c>
      <c r="D64" s="57" t="s">
        <v>5164</v>
      </c>
    </row>
    <row r="65" spans="1:4" x14ac:dyDescent="0.3">
      <c r="C65" s="57" t="s">
        <v>87</v>
      </c>
      <c r="D65" s="57" t="s">
        <v>5165</v>
      </c>
    </row>
    <row r="66" spans="1:4" x14ac:dyDescent="0.3">
      <c r="C66" s="57" t="s">
        <v>89</v>
      </c>
      <c r="D66" s="57" t="s">
        <v>5166</v>
      </c>
    </row>
    <row r="67" spans="1:4" x14ac:dyDescent="0.3">
      <c r="C67" s="57" t="s">
        <v>91</v>
      </c>
      <c r="D67" s="57" t="s">
        <v>5167</v>
      </c>
    </row>
    <row r="68" spans="1:4" x14ac:dyDescent="0.3">
      <c r="C68" s="57" t="s">
        <v>93</v>
      </c>
      <c r="D68" s="57" t="s">
        <v>5168</v>
      </c>
    </row>
    <row r="69" spans="1:4" x14ac:dyDescent="0.3">
      <c r="C69" s="57" t="s">
        <v>95</v>
      </c>
      <c r="D69" s="57" t="s">
        <v>5169</v>
      </c>
    </row>
    <row r="70" spans="1:4" x14ac:dyDescent="0.3">
      <c r="C70" s="57" t="s">
        <v>97</v>
      </c>
      <c r="D70" s="57" t="s">
        <v>5170</v>
      </c>
    </row>
    <row r="71" spans="1:4" x14ac:dyDescent="0.3">
      <c r="C71" s="57" t="s">
        <v>99</v>
      </c>
      <c r="D71" s="57" t="s">
        <v>5171</v>
      </c>
    </row>
    <row r="72" spans="1:4" x14ac:dyDescent="0.3">
      <c r="C72" s="57" t="s">
        <v>101</v>
      </c>
      <c r="D72" s="57" t="s">
        <v>5172</v>
      </c>
    </row>
    <row r="73" spans="1:4" x14ac:dyDescent="0.3">
      <c r="A73" s="57" t="s">
        <v>121</v>
      </c>
      <c r="B73" s="57" t="s">
        <v>122</v>
      </c>
      <c r="C73" s="57" t="s">
        <v>59</v>
      </c>
      <c r="D73" s="57" t="s">
        <v>2628</v>
      </c>
    </row>
    <row r="74" spans="1:4" x14ac:dyDescent="0.3">
      <c r="A74" s="57" t="s">
        <v>25</v>
      </c>
      <c r="B74" s="57" t="s">
        <v>5173</v>
      </c>
      <c r="C74" s="57" t="s">
        <v>63</v>
      </c>
      <c r="D74" s="57" t="s">
        <v>5174</v>
      </c>
    </row>
    <row r="75" spans="1:4" x14ac:dyDescent="0.3">
      <c r="B75" s="57" t="s">
        <v>5105</v>
      </c>
      <c r="C75" s="57" t="s">
        <v>65</v>
      </c>
      <c r="D75" s="57" t="s">
        <v>5175</v>
      </c>
    </row>
    <row r="76" spans="1:4" x14ac:dyDescent="0.3">
      <c r="B76" s="57" t="s">
        <v>5176</v>
      </c>
      <c r="C76" s="57" t="s">
        <v>67</v>
      </c>
      <c r="D76" s="57" t="s">
        <v>5177</v>
      </c>
    </row>
    <row r="77" spans="1:4" x14ac:dyDescent="0.3">
      <c r="B77" s="57" t="s">
        <v>144</v>
      </c>
      <c r="C77" s="57" t="s">
        <v>73</v>
      </c>
      <c r="D77" s="57" t="s">
        <v>5178</v>
      </c>
    </row>
    <row r="78" spans="1:4" x14ac:dyDescent="0.3">
      <c r="C78" s="57" t="s">
        <v>87</v>
      </c>
      <c r="D78" s="57" t="s">
        <v>5179</v>
      </c>
    </row>
    <row r="79" spans="1:4" x14ac:dyDescent="0.3">
      <c r="C79" s="57" t="s">
        <v>89</v>
      </c>
      <c r="D79" s="57" t="s">
        <v>5180</v>
      </c>
    </row>
    <row r="80" spans="1:4" x14ac:dyDescent="0.3">
      <c r="C80" s="57" t="s">
        <v>91</v>
      </c>
      <c r="D80" s="57" t="s">
        <v>5181</v>
      </c>
    </row>
    <row r="81" spans="2:4" x14ac:dyDescent="0.3">
      <c r="C81" s="57" t="s">
        <v>93</v>
      </c>
      <c r="D81" s="57" t="s">
        <v>5182</v>
      </c>
    </row>
    <row r="82" spans="2:4" x14ac:dyDescent="0.3">
      <c r="C82" s="57" t="s">
        <v>95</v>
      </c>
      <c r="D82" s="57" t="s">
        <v>5183</v>
      </c>
    </row>
    <row r="83" spans="2:4" x14ac:dyDescent="0.3">
      <c r="C83" s="57" t="s">
        <v>97</v>
      </c>
      <c r="D83" s="57" t="s">
        <v>5184</v>
      </c>
    </row>
    <row r="84" spans="2:4" x14ac:dyDescent="0.3">
      <c r="C84" s="57" t="s">
        <v>99</v>
      </c>
      <c r="D84" s="57" t="s">
        <v>5185</v>
      </c>
    </row>
    <row r="85" spans="2:4" x14ac:dyDescent="0.3">
      <c r="C85" s="57" t="s">
        <v>101</v>
      </c>
      <c r="D85" s="57" t="s">
        <v>5186</v>
      </c>
    </row>
    <row r="86" spans="2:4" x14ac:dyDescent="0.3">
      <c r="C86" s="57" t="s">
        <v>117</v>
      </c>
      <c r="D86" s="57" t="s">
        <v>5187</v>
      </c>
    </row>
    <row r="87" spans="2:4" x14ac:dyDescent="0.3">
      <c r="C87" s="57" t="s">
        <v>119</v>
      </c>
      <c r="D87" s="57" t="s">
        <v>5188</v>
      </c>
    </row>
    <row r="88" spans="2:4" x14ac:dyDescent="0.3">
      <c r="B88" s="57" t="s">
        <v>5189</v>
      </c>
      <c r="C88" s="57" t="s">
        <v>63</v>
      </c>
      <c r="D88" s="57" t="s">
        <v>5190</v>
      </c>
    </row>
    <row r="89" spans="2:4" x14ac:dyDescent="0.3">
      <c r="B89" s="57" t="s">
        <v>5105</v>
      </c>
      <c r="C89" s="57" t="s">
        <v>65</v>
      </c>
      <c r="D89" s="57" t="s">
        <v>5191</v>
      </c>
    </row>
    <row r="90" spans="2:4" x14ac:dyDescent="0.3">
      <c r="B90" s="57" t="s">
        <v>5192</v>
      </c>
      <c r="C90" s="57" t="s">
        <v>67</v>
      </c>
      <c r="D90" s="57" t="s">
        <v>5193</v>
      </c>
    </row>
    <row r="91" spans="2:4" x14ac:dyDescent="0.3">
      <c r="B91" s="57" t="s">
        <v>5194</v>
      </c>
      <c r="C91" s="57" t="s">
        <v>73</v>
      </c>
      <c r="D91" s="57" t="s">
        <v>5195</v>
      </c>
    </row>
    <row r="92" spans="2:4" x14ac:dyDescent="0.3">
      <c r="C92" s="57" t="s">
        <v>87</v>
      </c>
      <c r="D92" s="57" t="s">
        <v>5196</v>
      </c>
    </row>
    <row r="93" spans="2:4" x14ac:dyDescent="0.3">
      <c r="C93" s="57" t="s">
        <v>89</v>
      </c>
      <c r="D93" s="57" t="s">
        <v>5197</v>
      </c>
    </row>
    <row r="94" spans="2:4" x14ac:dyDescent="0.3">
      <c r="C94" s="57" t="s">
        <v>91</v>
      </c>
      <c r="D94" s="57" t="s">
        <v>5198</v>
      </c>
    </row>
    <row r="95" spans="2:4" x14ac:dyDescent="0.3">
      <c r="C95" s="57" t="s">
        <v>93</v>
      </c>
      <c r="D95" s="57" t="s">
        <v>5199</v>
      </c>
    </row>
    <row r="96" spans="2:4" x14ac:dyDescent="0.3">
      <c r="C96" s="57" t="s">
        <v>95</v>
      </c>
      <c r="D96" s="57" t="s">
        <v>5200</v>
      </c>
    </row>
    <row r="97" spans="1:4" x14ac:dyDescent="0.3">
      <c r="B97" s="57" t="s">
        <v>5201</v>
      </c>
      <c r="C97" s="57" t="s">
        <v>63</v>
      </c>
      <c r="D97" s="57" t="s">
        <v>5202</v>
      </c>
    </row>
    <row r="98" spans="1:4" x14ac:dyDescent="0.3">
      <c r="B98" s="57" t="s">
        <v>5105</v>
      </c>
      <c r="C98" s="57" t="s">
        <v>65</v>
      </c>
      <c r="D98" s="57" t="s">
        <v>5203</v>
      </c>
    </row>
    <row r="99" spans="1:4" x14ac:dyDescent="0.3">
      <c r="B99" s="57" t="s">
        <v>5192</v>
      </c>
      <c r="C99" s="57" t="s">
        <v>67</v>
      </c>
      <c r="D99" s="57" t="s">
        <v>5204</v>
      </c>
    </row>
    <row r="100" spans="1:4" x14ac:dyDescent="0.3">
      <c r="B100" s="57" t="s">
        <v>5194</v>
      </c>
      <c r="C100" s="57" t="s">
        <v>73</v>
      </c>
      <c r="D100" s="57" t="s">
        <v>5205</v>
      </c>
    </row>
    <row r="101" spans="1:4" x14ac:dyDescent="0.3">
      <c r="C101" s="57" t="s">
        <v>87</v>
      </c>
      <c r="D101" s="57" t="s">
        <v>5206</v>
      </c>
    </row>
    <row r="102" spans="1:4" x14ac:dyDescent="0.3">
      <c r="C102" s="57" t="s">
        <v>89</v>
      </c>
      <c r="D102" s="57" t="s">
        <v>5207</v>
      </c>
    </row>
    <row r="103" spans="1:4" x14ac:dyDescent="0.3">
      <c r="C103" s="57" t="s">
        <v>91</v>
      </c>
      <c r="D103" s="57" t="s">
        <v>5208</v>
      </c>
    </row>
    <row r="104" spans="1:4" x14ac:dyDescent="0.3">
      <c r="C104" s="57" t="s">
        <v>93</v>
      </c>
      <c r="D104" s="57" t="s">
        <v>5209</v>
      </c>
    </row>
    <row r="105" spans="1:4" x14ac:dyDescent="0.3">
      <c r="C105" s="57" t="s">
        <v>95</v>
      </c>
      <c r="D105" s="57" t="s">
        <v>5210</v>
      </c>
    </row>
    <row r="106" spans="1:4" x14ac:dyDescent="0.3">
      <c r="C106" s="57" t="s">
        <v>97</v>
      </c>
      <c r="D106" s="57" t="s">
        <v>5211</v>
      </c>
    </row>
    <row r="107" spans="1:4" x14ac:dyDescent="0.3">
      <c r="A107" s="57" t="s">
        <v>121</v>
      </c>
      <c r="B107" s="57" t="s">
        <v>122</v>
      </c>
      <c r="C107" s="57" t="s">
        <v>59</v>
      </c>
      <c r="D107" s="57" t="s">
        <v>2628</v>
      </c>
    </row>
    <row r="108" spans="1:4" x14ac:dyDescent="0.3">
      <c r="A108" s="57" t="s">
        <v>25</v>
      </c>
      <c r="B108" s="57" t="s">
        <v>5212</v>
      </c>
      <c r="C108" s="57" t="s">
        <v>63</v>
      </c>
      <c r="D108" s="57" t="s">
        <v>5213</v>
      </c>
    </row>
    <row r="109" spans="1:4" x14ac:dyDescent="0.3">
      <c r="B109" s="57" t="s">
        <v>5105</v>
      </c>
      <c r="C109" s="57" t="s">
        <v>65</v>
      </c>
      <c r="D109" s="57" t="s">
        <v>5214</v>
      </c>
    </row>
    <row r="110" spans="1:4" x14ac:dyDescent="0.3">
      <c r="B110" s="57" t="s">
        <v>5215</v>
      </c>
      <c r="C110" s="57" t="s">
        <v>67</v>
      </c>
      <c r="D110" s="57" t="s">
        <v>5216</v>
      </c>
    </row>
    <row r="111" spans="1:4" x14ac:dyDescent="0.3">
      <c r="B111" s="57" t="s">
        <v>958</v>
      </c>
      <c r="C111" s="57" t="s">
        <v>73</v>
      </c>
      <c r="D111" s="57" t="s">
        <v>5217</v>
      </c>
    </row>
    <row r="112" spans="1:4" x14ac:dyDescent="0.3">
      <c r="C112" s="57" t="s">
        <v>87</v>
      </c>
      <c r="D112" s="57" t="s">
        <v>5218</v>
      </c>
    </row>
    <row r="113" spans="2:4" x14ac:dyDescent="0.3">
      <c r="C113" s="57" t="s">
        <v>89</v>
      </c>
      <c r="D113" s="57" t="s">
        <v>5219</v>
      </c>
    </row>
    <row r="114" spans="2:4" x14ac:dyDescent="0.3">
      <c r="C114" s="57" t="s">
        <v>91</v>
      </c>
      <c r="D114" s="57" t="s">
        <v>5220</v>
      </c>
    </row>
    <row r="115" spans="2:4" x14ac:dyDescent="0.3">
      <c r="C115" s="57" t="s">
        <v>93</v>
      </c>
      <c r="D115" s="57" t="s">
        <v>5221</v>
      </c>
    </row>
    <row r="116" spans="2:4" x14ac:dyDescent="0.3">
      <c r="C116" s="57" t="s">
        <v>95</v>
      </c>
      <c r="D116" s="57" t="s">
        <v>5222</v>
      </c>
    </row>
    <row r="117" spans="2:4" x14ac:dyDescent="0.3">
      <c r="C117" s="57" t="s">
        <v>97</v>
      </c>
      <c r="D117" s="57" t="s">
        <v>5223</v>
      </c>
    </row>
    <row r="118" spans="2:4" x14ac:dyDescent="0.3">
      <c r="C118" s="57" t="s">
        <v>99</v>
      </c>
      <c r="D118" s="57" t="s">
        <v>5224</v>
      </c>
    </row>
    <row r="119" spans="2:4" x14ac:dyDescent="0.3">
      <c r="C119" s="57" t="s">
        <v>101</v>
      </c>
      <c r="D119" s="57" t="s">
        <v>5225</v>
      </c>
    </row>
    <row r="120" spans="2:4" x14ac:dyDescent="0.3">
      <c r="C120" s="57" t="s">
        <v>117</v>
      </c>
      <c r="D120" s="57" t="s">
        <v>5226</v>
      </c>
    </row>
    <row r="121" spans="2:4" x14ac:dyDescent="0.3">
      <c r="C121" s="57" t="s">
        <v>119</v>
      </c>
      <c r="D121" s="57" t="s">
        <v>5227</v>
      </c>
    </row>
    <row r="122" spans="2:4" x14ac:dyDescent="0.3">
      <c r="C122" s="57" t="s">
        <v>279</v>
      </c>
      <c r="D122" s="57" t="s">
        <v>5228</v>
      </c>
    </row>
    <row r="123" spans="2:4" x14ac:dyDescent="0.3">
      <c r="C123" s="57" t="s">
        <v>321</v>
      </c>
      <c r="D123" s="57" t="s">
        <v>5229</v>
      </c>
    </row>
    <row r="124" spans="2:4" x14ac:dyDescent="0.3">
      <c r="C124" s="57" t="s">
        <v>380</v>
      </c>
      <c r="D124" s="57" t="s">
        <v>5230</v>
      </c>
    </row>
    <row r="125" spans="2:4" x14ac:dyDescent="0.3">
      <c r="B125" s="57" t="s">
        <v>5231</v>
      </c>
      <c r="C125" s="57" t="s">
        <v>63</v>
      </c>
      <c r="D125" s="57" t="s">
        <v>5232</v>
      </c>
    </row>
    <row r="126" spans="2:4" x14ac:dyDescent="0.3">
      <c r="B126" s="57" t="s">
        <v>5105</v>
      </c>
      <c r="C126" s="57" t="s">
        <v>65</v>
      </c>
      <c r="D126" s="57" t="s">
        <v>5233</v>
      </c>
    </row>
    <row r="127" spans="2:4" x14ac:dyDescent="0.3">
      <c r="B127" s="57" t="s">
        <v>5215</v>
      </c>
      <c r="C127" s="57" t="s">
        <v>67</v>
      </c>
      <c r="D127" s="57" t="s">
        <v>5234</v>
      </c>
    </row>
    <row r="128" spans="2:4" x14ac:dyDescent="0.3">
      <c r="B128" s="57" t="s">
        <v>958</v>
      </c>
      <c r="C128" s="57" t="s">
        <v>73</v>
      </c>
      <c r="D128" s="57" t="s">
        <v>5235</v>
      </c>
    </row>
    <row r="129" spans="3:4" x14ac:dyDescent="0.3">
      <c r="C129" s="57" t="s">
        <v>87</v>
      </c>
      <c r="D129" s="57" t="s">
        <v>5236</v>
      </c>
    </row>
    <row r="130" spans="3:4" x14ac:dyDescent="0.3">
      <c r="C130" s="57" t="s">
        <v>89</v>
      </c>
      <c r="D130" s="57" t="s">
        <v>5237</v>
      </c>
    </row>
    <row r="131" spans="3:4" x14ac:dyDescent="0.3">
      <c r="C131" s="57" t="s">
        <v>91</v>
      </c>
      <c r="D131" s="57" t="s">
        <v>5238</v>
      </c>
    </row>
    <row r="132" spans="3:4" x14ac:dyDescent="0.3">
      <c r="C132" s="57" t="s">
        <v>93</v>
      </c>
      <c r="D132" s="57" t="s">
        <v>5239</v>
      </c>
    </row>
    <row r="133" spans="3:4" x14ac:dyDescent="0.3">
      <c r="C133" s="57" t="s">
        <v>95</v>
      </c>
      <c r="D133" s="57" t="s">
        <v>5240</v>
      </c>
    </row>
    <row r="134" spans="3:4" x14ac:dyDescent="0.3">
      <c r="C134" s="57" t="s">
        <v>97</v>
      </c>
      <c r="D134" s="57" t="s">
        <v>5241</v>
      </c>
    </row>
    <row r="135" spans="3:4" x14ac:dyDescent="0.3">
      <c r="C135" s="57" t="s">
        <v>99</v>
      </c>
      <c r="D135" s="57" t="s">
        <v>5242</v>
      </c>
    </row>
    <row r="136" spans="3:4" x14ac:dyDescent="0.3">
      <c r="C136" s="57" t="s">
        <v>101</v>
      </c>
      <c r="D136" s="57" t="s">
        <v>5243</v>
      </c>
    </row>
    <row r="137" spans="3:4" x14ac:dyDescent="0.3">
      <c r="C137" s="57" t="s">
        <v>117</v>
      </c>
      <c r="D137" s="57" t="s">
        <v>5244</v>
      </c>
    </row>
    <row r="138" spans="3:4" x14ac:dyDescent="0.3">
      <c r="C138" s="57" t="s">
        <v>119</v>
      </c>
      <c r="D138" s="57" t="s">
        <v>5245</v>
      </c>
    </row>
    <row r="139" spans="3:4" x14ac:dyDescent="0.3">
      <c r="C139" s="57" t="s">
        <v>279</v>
      </c>
      <c r="D139" s="57" t="s">
        <v>5246</v>
      </c>
    </row>
    <row r="140" spans="3:4" x14ac:dyDescent="0.3">
      <c r="C140" s="57" t="s">
        <v>321</v>
      </c>
      <c r="D140" s="57" t="s">
        <v>5247</v>
      </c>
    </row>
    <row r="141" spans="3:4" x14ac:dyDescent="0.3">
      <c r="C141" s="57" t="s">
        <v>380</v>
      </c>
      <c r="D141" s="57" t="s">
        <v>5248</v>
      </c>
    </row>
    <row r="142" spans="3:4" x14ac:dyDescent="0.3">
      <c r="C142" s="57" t="s">
        <v>382</v>
      </c>
      <c r="D142" s="57" t="s">
        <v>5249</v>
      </c>
    </row>
    <row r="143" spans="3:4" x14ac:dyDescent="0.3">
      <c r="C143" s="57" t="s">
        <v>403</v>
      </c>
      <c r="D143" s="57" t="s">
        <v>5250</v>
      </c>
    </row>
    <row r="144" spans="3:4" x14ac:dyDescent="0.3">
      <c r="C144" s="57" t="s">
        <v>405</v>
      </c>
      <c r="D144" s="57" t="s">
        <v>5251</v>
      </c>
    </row>
    <row r="145" spans="1:4" x14ac:dyDescent="0.3">
      <c r="C145" s="57" t="s">
        <v>1555</v>
      </c>
      <c r="D145" s="57" t="s">
        <v>5252</v>
      </c>
    </row>
    <row r="146" spans="1:4" x14ac:dyDescent="0.3">
      <c r="A146" s="57" t="s">
        <v>121</v>
      </c>
      <c r="B146" s="57" t="s">
        <v>122</v>
      </c>
      <c r="C146" s="57" t="s">
        <v>59</v>
      </c>
      <c r="D146" s="57" t="s">
        <v>2628</v>
      </c>
    </row>
    <row r="147" spans="1:4" x14ac:dyDescent="0.3">
      <c r="A147" s="57" t="s">
        <v>25</v>
      </c>
      <c r="B147" s="57" t="s">
        <v>5253</v>
      </c>
      <c r="C147" s="57" t="s">
        <v>63</v>
      </c>
      <c r="D147" s="57" t="s">
        <v>5254</v>
      </c>
    </row>
    <row r="148" spans="1:4" x14ac:dyDescent="0.3">
      <c r="B148" s="57" t="s">
        <v>5105</v>
      </c>
      <c r="C148" s="57" t="s">
        <v>65</v>
      </c>
      <c r="D148" s="57" t="s">
        <v>5255</v>
      </c>
    </row>
    <row r="149" spans="1:4" x14ac:dyDescent="0.3">
      <c r="B149" s="57" t="s">
        <v>5256</v>
      </c>
      <c r="C149" s="57" t="s">
        <v>67</v>
      </c>
      <c r="D149" s="57" t="s">
        <v>5257</v>
      </c>
    </row>
    <row r="150" spans="1:4" x14ac:dyDescent="0.3">
      <c r="B150" s="57" t="s">
        <v>696</v>
      </c>
      <c r="C150" s="57" t="s">
        <v>73</v>
      </c>
      <c r="D150" s="57" t="s">
        <v>5258</v>
      </c>
    </row>
    <row r="151" spans="1:4" x14ac:dyDescent="0.3">
      <c r="C151" s="57" t="s">
        <v>87</v>
      </c>
      <c r="D151" s="57" t="s">
        <v>5259</v>
      </c>
    </row>
    <row r="152" spans="1:4" x14ac:dyDescent="0.3">
      <c r="C152" s="57" t="s">
        <v>89</v>
      </c>
      <c r="D152" s="57" t="s">
        <v>5260</v>
      </c>
    </row>
    <row r="153" spans="1:4" x14ac:dyDescent="0.3">
      <c r="C153" s="57" t="s">
        <v>91</v>
      </c>
      <c r="D153" s="57" t="s">
        <v>5261</v>
      </c>
    </row>
    <row r="154" spans="1:4" x14ac:dyDescent="0.3">
      <c r="C154" s="57" t="s">
        <v>93</v>
      </c>
      <c r="D154" s="57" t="s">
        <v>5262</v>
      </c>
    </row>
    <row r="155" spans="1:4" x14ac:dyDescent="0.3">
      <c r="C155" s="57" t="s">
        <v>95</v>
      </c>
      <c r="D155" s="57" t="s">
        <v>5263</v>
      </c>
    </row>
    <row r="156" spans="1:4" x14ac:dyDescent="0.3">
      <c r="C156" s="57" t="s">
        <v>97</v>
      </c>
      <c r="D156" s="57" t="s">
        <v>5264</v>
      </c>
    </row>
    <row r="157" spans="1:4" x14ac:dyDescent="0.3">
      <c r="C157" s="57" t="s">
        <v>99</v>
      </c>
      <c r="D157" s="57" t="s">
        <v>5265</v>
      </c>
    </row>
    <row r="158" spans="1:4" x14ac:dyDescent="0.3">
      <c r="C158" s="57" t="s">
        <v>101</v>
      </c>
      <c r="D158" s="57" t="s">
        <v>5266</v>
      </c>
    </row>
    <row r="159" spans="1:4" x14ac:dyDescent="0.3">
      <c r="B159" s="57" t="s">
        <v>5267</v>
      </c>
      <c r="C159" s="57" t="s">
        <v>63</v>
      </c>
      <c r="D159" s="57" t="s">
        <v>5268</v>
      </c>
    </row>
    <row r="160" spans="1:4" x14ac:dyDescent="0.3">
      <c r="B160" s="57" t="s">
        <v>5269</v>
      </c>
      <c r="C160" s="57" t="s">
        <v>65</v>
      </c>
      <c r="D160" s="57" t="s">
        <v>5270</v>
      </c>
    </row>
    <row r="161" spans="2:4" x14ac:dyDescent="0.3">
      <c r="C161" s="57" t="s">
        <v>67</v>
      </c>
      <c r="D161" s="57" t="s">
        <v>5271</v>
      </c>
    </row>
    <row r="162" spans="2:4" x14ac:dyDescent="0.3">
      <c r="C162" s="57" t="s">
        <v>73</v>
      </c>
      <c r="D162" s="57" t="s">
        <v>5272</v>
      </c>
    </row>
    <row r="163" spans="2:4" x14ac:dyDescent="0.3">
      <c r="C163" s="57" t="s">
        <v>87</v>
      </c>
      <c r="D163" s="57" t="s">
        <v>5273</v>
      </c>
    </row>
    <row r="164" spans="2:4" x14ac:dyDescent="0.3">
      <c r="C164" s="57" t="s">
        <v>89</v>
      </c>
      <c r="D164" s="57" t="s">
        <v>5274</v>
      </c>
    </row>
    <row r="165" spans="2:4" x14ac:dyDescent="0.3">
      <c r="C165" s="57" t="s">
        <v>91</v>
      </c>
      <c r="D165" s="57" t="s">
        <v>5275</v>
      </c>
    </row>
    <row r="166" spans="2:4" x14ac:dyDescent="0.3">
      <c r="C166" s="57" t="s">
        <v>93</v>
      </c>
      <c r="D166" s="57" t="s">
        <v>5276</v>
      </c>
    </row>
    <row r="167" spans="2:4" x14ac:dyDescent="0.3">
      <c r="C167" s="57" t="s">
        <v>95</v>
      </c>
      <c r="D167" s="57" t="s">
        <v>5277</v>
      </c>
    </row>
    <row r="168" spans="2:4" x14ac:dyDescent="0.3">
      <c r="C168" s="57" t="s">
        <v>97</v>
      </c>
      <c r="D168" s="57" t="s">
        <v>5278</v>
      </c>
    </row>
    <row r="169" spans="2:4" x14ac:dyDescent="0.3">
      <c r="C169" s="57" t="s">
        <v>99</v>
      </c>
      <c r="D169" s="57" t="s">
        <v>5279</v>
      </c>
    </row>
    <row r="170" spans="2:4" x14ac:dyDescent="0.3">
      <c r="C170" s="57" t="s">
        <v>101</v>
      </c>
      <c r="D170" s="57" t="s">
        <v>5280</v>
      </c>
    </row>
    <row r="171" spans="2:4" x14ac:dyDescent="0.3">
      <c r="C171" s="57" t="s">
        <v>117</v>
      </c>
      <c r="D171" s="57" t="s">
        <v>5281</v>
      </c>
    </row>
    <row r="172" spans="2:4" x14ac:dyDescent="0.3">
      <c r="B172" s="57" t="s">
        <v>5282</v>
      </c>
      <c r="C172" s="57" t="s">
        <v>63</v>
      </c>
      <c r="D172" s="57" t="s">
        <v>5283</v>
      </c>
    </row>
    <row r="173" spans="2:4" x14ac:dyDescent="0.3">
      <c r="B173" s="57" t="s">
        <v>5284</v>
      </c>
      <c r="C173" s="57" t="s">
        <v>65</v>
      </c>
      <c r="D173" s="57" t="s">
        <v>5285</v>
      </c>
    </row>
    <row r="174" spans="2:4" x14ac:dyDescent="0.3">
      <c r="B174" s="57" t="s">
        <v>5286</v>
      </c>
      <c r="C174" s="57" t="s">
        <v>5150</v>
      </c>
      <c r="D174" s="57" t="s">
        <v>5287</v>
      </c>
    </row>
    <row r="175" spans="2:4" x14ac:dyDescent="0.3">
      <c r="C175" s="57" t="s">
        <v>73</v>
      </c>
      <c r="D175" s="57" t="s">
        <v>5288</v>
      </c>
    </row>
    <row r="176" spans="2:4" x14ac:dyDescent="0.3">
      <c r="C176" s="57" t="s">
        <v>87</v>
      </c>
      <c r="D176" s="57" t="s">
        <v>5289</v>
      </c>
    </row>
    <row r="177" spans="1:4" x14ac:dyDescent="0.3">
      <c r="C177" s="57" t="s">
        <v>89</v>
      </c>
      <c r="D177" s="57" t="s">
        <v>5290</v>
      </c>
    </row>
    <row r="178" spans="1:4" x14ac:dyDescent="0.3">
      <c r="B178" s="57" t="s">
        <v>5291</v>
      </c>
      <c r="C178" s="57" t="s">
        <v>63</v>
      </c>
      <c r="D178" s="57" t="s">
        <v>5292</v>
      </c>
    </row>
    <row r="179" spans="1:4" x14ac:dyDescent="0.3">
      <c r="B179" s="57" t="s">
        <v>5284</v>
      </c>
      <c r="C179" s="57" t="s">
        <v>65</v>
      </c>
      <c r="D179" s="57" t="s">
        <v>5293</v>
      </c>
    </row>
    <row r="180" spans="1:4" x14ac:dyDescent="0.3">
      <c r="B180" s="57" t="s">
        <v>5286</v>
      </c>
      <c r="C180" s="57" t="s">
        <v>67</v>
      </c>
      <c r="D180" s="57" t="s">
        <v>5294</v>
      </c>
    </row>
    <row r="181" spans="1:4" x14ac:dyDescent="0.3">
      <c r="A181" s="57" t="s">
        <v>121</v>
      </c>
      <c r="B181" s="57" t="s">
        <v>122</v>
      </c>
      <c r="C181" s="57" t="s">
        <v>59</v>
      </c>
      <c r="D181" s="57" t="s">
        <v>2628</v>
      </c>
    </row>
    <row r="182" spans="1:4" x14ac:dyDescent="0.3">
      <c r="A182" s="57" t="s">
        <v>25</v>
      </c>
      <c r="B182" s="57" t="s">
        <v>5291</v>
      </c>
      <c r="C182" s="57" t="s">
        <v>73</v>
      </c>
      <c r="D182" s="57" t="s">
        <v>5295</v>
      </c>
    </row>
    <row r="183" spans="1:4" x14ac:dyDescent="0.3">
      <c r="B183" s="57" t="s">
        <v>5284</v>
      </c>
      <c r="C183" s="57" t="s">
        <v>87</v>
      </c>
      <c r="D183" s="57" t="s">
        <v>5296</v>
      </c>
    </row>
    <row r="184" spans="1:4" x14ac:dyDescent="0.3">
      <c r="B184" s="57" t="s">
        <v>5286</v>
      </c>
      <c r="C184" s="57" t="s">
        <v>89</v>
      </c>
      <c r="D184" s="57" t="s">
        <v>5297</v>
      </c>
    </row>
    <row r="185" spans="1:4" x14ac:dyDescent="0.3">
      <c r="C185" s="57" t="s">
        <v>91</v>
      </c>
      <c r="D185" s="57" t="s">
        <v>5298</v>
      </c>
    </row>
    <row r="186" spans="1:4" x14ac:dyDescent="0.3">
      <c r="C186" s="57" t="s">
        <v>93</v>
      </c>
      <c r="D186" s="57" t="s">
        <v>5299</v>
      </c>
    </row>
    <row r="187" spans="1:4" x14ac:dyDescent="0.3">
      <c r="C187" s="57" t="s">
        <v>95</v>
      </c>
      <c r="D187" s="57" t="s">
        <v>5300</v>
      </c>
    </row>
    <row r="188" spans="1:4" x14ac:dyDescent="0.3">
      <c r="C188" s="57" t="s">
        <v>97</v>
      </c>
      <c r="D188" s="57" t="s">
        <v>5301</v>
      </c>
    </row>
    <row r="189" spans="1:4" x14ac:dyDescent="0.3">
      <c r="C189" s="57" t="s">
        <v>99</v>
      </c>
      <c r="D189" s="57" t="s">
        <v>5302</v>
      </c>
    </row>
    <row r="190" spans="1:4" x14ac:dyDescent="0.3">
      <c r="C190" s="57" t="s">
        <v>101</v>
      </c>
      <c r="D190" s="57" t="s">
        <v>5303</v>
      </c>
    </row>
    <row r="191" spans="1:4" x14ac:dyDescent="0.3">
      <c r="B191" s="57" t="s">
        <v>5304</v>
      </c>
      <c r="C191" s="57" t="s">
        <v>63</v>
      </c>
      <c r="D191" s="57" t="s">
        <v>5305</v>
      </c>
    </row>
    <row r="192" spans="1:4" x14ac:dyDescent="0.3">
      <c r="B192" s="57" t="s">
        <v>5284</v>
      </c>
      <c r="C192" s="57" t="s">
        <v>65</v>
      </c>
      <c r="D192" s="57" t="s">
        <v>5306</v>
      </c>
    </row>
    <row r="193" spans="2:4" x14ac:dyDescent="0.3">
      <c r="B193" s="57" t="s">
        <v>5286</v>
      </c>
      <c r="C193" s="57" t="s">
        <v>67</v>
      </c>
      <c r="D193" s="57" t="s">
        <v>5307</v>
      </c>
    </row>
    <row r="194" spans="2:4" x14ac:dyDescent="0.3">
      <c r="C194" s="57" t="s">
        <v>73</v>
      </c>
      <c r="D194" s="57" t="s">
        <v>5308</v>
      </c>
    </row>
    <row r="195" spans="2:4" x14ac:dyDescent="0.3">
      <c r="C195" s="57" t="s">
        <v>87</v>
      </c>
      <c r="D195" s="57" t="s">
        <v>5309</v>
      </c>
    </row>
    <row r="196" spans="2:4" x14ac:dyDescent="0.3">
      <c r="C196" s="57" t="s">
        <v>89</v>
      </c>
      <c r="D196" s="57" t="s">
        <v>5310</v>
      </c>
    </row>
    <row r="197" spans="2:4" x14ac:dyDescent="0.3">
      <c r="C197" s="57" t="s">
        <v>91</v>
      </c>
      <c r="D197" s="57" t="s">
        <v>5311</v>
      </c>
    </row>
    <row r="198" spans="2:4" x14ac:dyDescent="0.3">
      <c r="C198" s="57" t="s">
        <v>93</v>
      </c>
      <c r="D198" s="57" t="s">
        <v>5312</v>
      </c>
    </row>
    <row r="199" spans="2:4" x14ac:dyDescent="0.3">
      <c r="C199" s="57" t="s">
        <v>95</v>
      </c>
      <c r="D199" s="57" t="s">
        <v>5313</v>
      </c>
    </row>
    <row r="200" spans="2:4" x14ac:dyDescent="0.3">
      <c r="C200" s="57" t="s">
        <v>97</v>
      </c>
      <c r="D200" s="57" t="s">
        <v>5314</v>
      </c>
    </row>
    <row r="201" spans="2:4" x14ac:dyDescent="0.3">
      <c r="C201" s="57" t="s">
        <v>99</v>
      </c>
      <c r="D201" s="57" t="s">
        <v>5315</v>
      </c>
    </row>
    <row r="202" spans="2:4" x14ac:dyDescent="0.3">
      <c r="B202" s="57" t="s">
        <v>5316</v>
      </c>
      <c r="C202" s="57" t="s">
        <v>63</v>
      </c>
      <c r="D202" s="57" t="s">
        <v>5317</v>
      </c>
    </row>
    <row r="203" spans="2:4" x14ac:dyDescent="0.3">
      <c r="B203" s="57" t="s">
        <v>5105</v>
      </c>
      <c r="C203" s="57" t="s">
        <v>65</v>
      </c>
      <c r="D203" s="57" t="s">
        <v>5318</v>
      </c>
    </row>
    <row r="204" spans="2:4" x14ac:dyDescent="0.3">
      <c r="B204" s="57" t="s">
        <v>5319</v>
      </c>
      <c r="C204" s="57" t="s">
        <v>67</v>
      </c>
      <c r="D204" s="57" t="s">
        <v>5320</v>
      </c>
    </row>
    <row r="205" spans="2:4" x14ac:dyDescent="0.3">
      <c r="C205" s="57" t="s">
        <v>73</v>
      </c>
      <c r="D205" s="57" t="s">
        <v>5321</v>
      </c>
    </row>
    <row r="206" spans="2:4" x14ac:dyDescent="0.3">
      <c r="C206" s="57" t="s">
        <v>87</v>
      </c>
      <c r="D206" s="57" t="s">
        <v>5322</v>
      </c>
    </row>
    <row r="207" spans="2:4" x14ac:dyDescent="0.3">
      <c r="C207" s="57" t="s">
        <v>89</v>
      </c>
      <c r="D207" s="57" t="s">
        <v>5323</v>
      </c>
    </row>
    <row r="208" spans="2:4" x14ac:dyDescent="0.3">
      <c r="C208" s="57" t="s">
        <v>91</v>
      </c>
      <c r="D208" s="57" t="s">
        <v>5324</v>
      </c>
    </row>
    <row r="209" spans="3:4" x14ac:dyDescent="0.3">
      <c r="C209" s="57" t="s">
        <v>93</v>
      </c>
      <c r="D209" s="57" t="s">
        <v>5325</v>
      </c>
    </row>
    <row r="210" spans="3:4" x14ac:dyDescent="0.3">
      <c r="C210" s="57" t="s">
        <v>95</v>
      </c>
      <c r="D210" s="57" t="s">
        <v>5326</v>
      </c>
    </row>
    <row r="211" spans="3:4" x14ac:dyDescent="0.3">
      <c r="C211" s="57" t="s">
        <v>97</v>
      </c>
      <c r="D211" s="57" t="s">
        <v>5327</v>
      </c>
    </row>
    <row r="212" spans="3:4" x14ac:dyDescent="0.3">
      <c r="C212" s="57" t="s">
        <v>99</v>
      </c>
      <c r="D212" s="57" t="s">
        <v>5328</v>
      </c>
    </row>
    <row r="213" spans="3:4" x14ac:dyDescent="0.3">
      <c r="C213" s="57" t="s">
        <v>101</v>
      </c>
      <c r="D213" s="57" t="s">
        <v>5329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E0E0-34C0-433F-BAA3-4E326BA14D4D}">
  <dimension ref="A1:D315"/>
  <sheetViews>
    <sheetView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27</v>
      </c>
      <c r="B2" s="57" t="s">
        <v>5330</v>
      </c>
      <c r="C2" s="57" t="s">
        <v>63</v>
      </c>
      <c r="D2" s="57" t="s">
        <v>5331</v>
      </c>
    </row>
    <row r="3" spans="1:4" x14ac:dyDescent="0.3">
      <c r="B3" s="57" t="s">
        <v>5332</v>
      </c>
      <c r="C3" s="57" t="s">
        <v>65</v>
      </c>
      <c r="D3" s="57" t="s">
        <v>5333</v>
      </c>
    </row>
    <row r="4" spans="1:4" x14ac:dyDescent="0.3">
      <c r="C4" s="57" t="s">
        <v>67</v>
      </c>
      <c r="D4" s="57" t="s">
        <v>5334</v>
      </c>
    </row>
    <row r="5" spans="1:4" x14ac:dyDescent="0.3">
      <c r="B5" s="57" t="s">
        <v>5335</v>
      </c>
      <c r="C5" s="57" t="s">
        <v>63</v>
      </c>
      <c r="D5" s="57" t="s">
        <v>5336</v>
      </c>
    </row>
    <row r="6" spans="1:4" x14ac:dyDescent="0.3">
      <c r="B6" s="57" t="s">
        <v>5332</v>
      </c>
      <c r="C6" s="57" t="s">
        <v>65</v>
      </c>
      <c r="D6" s="57" t="s">
        <v>5337</v>
      </c>
    </row>
    <row r="7" spans="1:4" x14ac:dyDescent="0.3">
      <c r="C7" s="57" t="s">
        <v>67</v>
      </c>
      <c r="D7" s="57" t="s">
        <v>5338</v>
      </c>
    </row>
    <row r="8" spans="1:4" x14ac:dyDescent="0.3">
      <c r="C8" s="57" t="s">
        <v>73</v>
      </c>
      <c r="D8" s="57" t="s">
        <v>5339</v>
      </c>
    </row>
    <row r="9" spans="1:4" x14ac:dyDescent="0.3">
      <c r="C9" s="57" t="s">
        <v>87</v>
      </c>
      <c r="D9" s="57" t="s">
        <v>5340</v>
      </c>
    </row>
    <row r="10" spans="1:4" x14ac:dyDescent="0.3">
      <c r="C10" s="57" t="s">
        <v>89</v>
      </c>
      <c r="D10" s="57" t="s">
        <v>5341</v>
      </c>
    </row>
    <row r="11" spans="1:4" x14ac:dyDescent="0.3">
      <c r="C11" s="57" t="s">
        <v>91</v>
      </c>
      <c r="D11" s="57" t="s">
        <v>5342</v>
      </c>
    </row>
    <row r="12" spans="1:4" x14ac:dyDescent="0.3">
      <c r="B12" s="57" t="s">
        <v>5343</v>
      </c>
      <c r="C12" s="57" t="s">
        <v>63</v>
      </c>
      <c r="D12" s="57" t="s">
        <v>5344</v>
      </c>
    </row>
    <row r="13" spans="1:4" x14ac:dyDescent="0.3">
      <c r="B13" s="57" t="s">
        <v>5332</v>
      </c>
      <c r="C13" s="57" t="s">
        <v>65</v>
      </c>
      <c r="D13" s="57" t="s">
        <v>5345</v>
      </c>
    </row>
    <row r="14" spans="1:4" x14ac:dyDescent="0.3">
      <c r="C14" s="57" t="s">
        <v>67</v>
      </c>
      <c r="D14" s="57" t="s">
        <v>5346</v>
      </c>
    </row>
    <row r="15" spans="1:4" x14ac:dyDescent="0.3">
      <c r="C15" s="57" t="s">
        <v>73</v>
      </c>
      <c r="D15" s="57" t="s">
        <v>5347</v>
      </c>
    </row>
    <row r="16" spans="1:4" x14ac:dyDescent="0.3">
      <c r="C16" s="57" t="s">
        <v>87</v>
      </c>
      <c r="D16" s="57" t="s">
        <v>5348</v>
      </c>
    </row>
    <row r="17" spans="2:4" x14ac:dyDescent="0.3">
      <c r="C17" s="57" t="s">
        <v>89</v>
      </c>
      <c r="D17" s="57" t="s">
        <v>5349</v>
      </c>
    </row>
    <row r="18" spans="2:4" x14ac:dyDescent="0.3">
      <c r="B18" s="57" t="s">
        <v>5350</v>
      </c>
      <c r="C18" s="57" t="s">
        <v>63</v>
      </c>
      <c r="D18" s="57" t="s">
        <v>5351</v>
      </c>
    </row>
    <row r="19" spans="2:4" x14ac:dyDescent="0.3">
      <c r="B19" s="57" t="s">
        <v>5332</v>
      </c>
      <c r="C19" s="57" t="s">
        <v>65</v>
      </c>
      <c r="D19" s="57" t="s">
        <v>5352</v>
      </c>
    </row>
    <row r="20" spans="2:4" x14ac:dyDescent="0.3">
      <c r="C20" s="57" t="s">
        <v>67</v>
      </c>
      <c r="D20" s="57" t="s">
        <v>5353</v>
      </c>
    </row>
    <row r="21" spans="2:4" x14ac:dyDescent="0.3">
      <c r="C21" s="57" t="s">
        <v>73</v>
      </c>
      <c r="D21" s="57" t="s">
        <v>5354</v>
      </c>
    </row>
    <row r="22" spans="2:4" x14ac:dyDescent="0.3">
      <c r="C22" s="57" t="s">
        <v>87</v>
      </c>
      <c r="D22" s="57" t="s">
        <v>5355</v>
      </c>
    </row>
    <row r="23" spans="2:4" x14ac:dyDescent="0.3">
      <c r="B23" s="57" t="s">
        <v>5356</v>
      </c>
      <c r="C23" s="57" t="s">
        <v>63</v>
      </c>
      <c r="D23" s="57" t="s">
        <v>5357</v>
      </c>
    </row>
    <row r="24" spans="2:4" x14ac:dyDescent="0.3">
      <c r="B24" s="57" t="s">
        <v>5332</v>
      </c>
      <c r="C24" s="57" t="s">
        <v>65</v>
      </c>
      <c r="D24" s="57" t="s">
        <v>5358</v>
      </c>
    </row>
    <row r="25" spans="2:4" x14ac:dyDescent="0.3">
      <c r="B25" s="57" t="s">
        <v>5359</v>
      </c>
      <c r="C25" s="57" t="s">
        <v>63</v>
      </c>
      <c r="D25" s="57" t="s">
        <v>5360</v>
      </c>
    </row>
    <row r="26" spans="2:4" x14ac:dyDescent="0.3">
      <c r="B26" s="57" t="s">
        <v>5332</v>
      </c>
      <c r="C26" s="57" t="s">
        <v>65</v>
      </c>
      <c r="D26" s="57" t="s">
        <v>5361</v>
      </c>
    </row>
    <row r="27" spans="2:4" x14ac:dyDescent="0.3">
      <c r="C27" s="57" t="s">
        <v>67</v>
      </c>
      <c r="D27" s="57" t="s">
        <v>5362</v>
      </c>
    </row>
    <row r="28" spans="2:4" x14ac:dyDescent="0.3">
      <c r="C28" s="57" t="s">
        <v>73</v>
      </c>
      <c r="D28" s="57" t="s">
        <v>5363</v>
      </c>
    </row>
    <row r="29" spans="2:4" x14ac:dyDescent="0.3">
      <c r="C29" s="57" t="s">
        <v>87</v>
      </c>
      <c r="D29" s="57" t="s">
        <v>5364</v>
      </c>
    </row>
    <row r="30" spans="2:4" x14ac:dyDescent="0.3">
      <c r="C30" s="57" t="s">
        <v>89</v>
      </c>
      <c r="D30" s="57" t="s">
        <v>5365</v>
      </c>
    </row>
    <row r="31" spans="2:4" x14ac:dyDescent="0.3">
      <c r="C31" s="57" t="s">
        <v>91</v>
      </c>
      <c r="D31" s="57" t="s">
        <v>5366</v>
      </c>
    </row>
    <row r="32" spans="2:4" x14ac:dyDescent="0.3">
      <c r="C32" s="57" t="s">
        <v>93</v>
      </c>
      <c r="D32" s="57" t="s">
        <v>5367</v>
      </c>
    </row>
    <row r="33" spans="1:4" x14ac:dyDescent="0.3">
      <c r="C33" s="57" t="s">
        <v>95</v>
      </c>
      <c r="D33" s="57" t="s">
        <v>5368</v>
      </c>
    </row>
    <row r="34" spans="1:4" x14ac:dyDescent="0.3">
      <c r="C34" s="57" t="s">
        <v>97</v>
      </c>
      <c r="D34" s="57" t="s">
        <v>5369</v>
      </c>
    </row>
    <row r="35" spans="1:4" x14ac:dyDescent="0.3">
      <c r="C35" s="57" t="s">
        <v>99</v>
      </c>
      <c r="D35" s="57" t="s">
        <v>5370</v>
      </c>
    </row>
    <row r="36" spans="1:4" x14ac:dyDescent="0.3">
      <c r="C36" s="57" t="s">
        <v>101</v>
      </c>
      <c r="D36" s="57" t="s">
        <v>5371</v>
      </c>
    </row>
    <row r="37" spans="1:4" x14ac:dyDescent="0.3">
      <c r="C37" s="57" t="s">
        <v>117</v>
      </c>
      <c r="D37" s="57" t="s">
        <v>5372</v>
      </c>
    </row>
    <row r="38" spans="1:4" x14ac:dyDescent="0.3">
      <c r="C38" s="57" t="s">
        <v>119</v>
      </c>
      <c r="D38" s="57" t="s">
        <v>5373</v>
      </c>
    </row>
    <row r="39" spans="1:4" ht="18" customHeight="1" x14ac:dyDescent="0.3">
      <c r="A39" s="57" t="s">
        <v>121</v>
      </c>
      <c r="C39" s="57" t="s">
        <v>59</v>
      </c>
    </row>
    <row r="40" spans="1:4" x14ac:dyDescent="0.3">
      <c r="A40" s="57" t="s">
        <v>27</v>
      </c>
      <c r="B40" s="57" t="s">
        <v>5374</v>
      </c>
      <c r="C40" s="57" t="s">
        <v>63</v>
      </c>
      <c r="D40" s="57" t="s">
        <v>5375</v>
      </c>
    </row>
    <row r="41" spans="1:4" x14ac:dyDescent="0.3">
      <c r="B41" s="57" t="s">
        <v>5332</v>
      </c>
      <c r="C41" s="57" t="s">
        <v>65</v>
      </c>
      <c r="D41" s="57" t="s">
        <v>5376</v>
      </c>
    </row>
    <row r="42" spans="1:4" x14ac:dyDescent="0.3">
      <c r="C42" s="57" t="s">
        <v>67</v>
      </c>
      <c r="D42" s="57" t="s">
        <v>5377</v>
      </c>
    </row>
    <row r="43" spans="1:4" x14ac:dyDescent="0.3">
      <c r="C43" s="57" t="s">
        <v>73</v>
      </c>
      <c r="D43" s="57" t="s">
        <v>5378</v>
      </c>
    </row>
    <row r="44" spans="1:4" x14ac:dyDescent="0.3">
      <c r="C44" s="57" t="s">
        <v>87</v>
      </c>
      <c r="D44" s="57" t="s">
        <v>5379</v>
      </c>
    </row>
    <row r="45" spans="1:4" x14ac:dyDescent="0.3">
      <c r="C45" s="57" t="s">
        <v>89</v>
      </c>
      <c r="D45" s="57" t="s">
        <v>5380</v>
      </c>
    </row>
    <row r="46" spans="1:4" x14ac:dyDescent="0.3">
      <c r="B46" s="57" t="s">
        <v>5381</v>
      </c>
      <c r="C46" s="57" t="s">
        <v>63</v>
      </c>
      <c r="D46" s="57" t="s">
        <v>5382</v>
      </c>
    </row>
    <row r="47" spans="1:4" x14ac:dyDescent="0.3">
      <c r="B47" s="57" t="s">
        <v>5332</v>
      </c>
      <c r="C47" s="57" t="s">
        <v>65</v>
      </c>
      <c r="D47" s="57" t="s">
        <v>5383</v>
      </c>
    </row>
    <row r="48" spans="1:4" x14ac:dyDescent="0.3">
      <c r="C48" s="57" t="s">
        <v>67</v>
      </c>
      <c r="D48" s="57" t="s">
        <v>5384</v>
      </c>
    </row>
    <row r="49" spans="2:4" x14ac:dyDescent="0.3">
      <c r="C49" s="57" t="s">
        <v>73</v>
      </c>
      <c r="D49" s="57" t="s">
        <v>5385</v>
      </c>
    </row>
    <row r="50" spans="2:4" x14ac:dyDescent="0.3">
      <c r="C50" s="57" t="s">
        <v>87</v>
      </c>
      <c r="D50" s="57" t="s">
        <v>5386</v>
      </c>
    </row>
    <row r="51" spans="2:4" x14ac:dyDescent="0.3">
      <c r="C51" s="57" t="s">
        <v>89</v>
      </c>
      <c r="D51" s="57" t="s">
        <v>5387</v>
      </c>
    </row>
    <row r="52" spans="2:4" x14ac:dyDescent="0.3">
      <c r="C52" s="57" t="s">
        <v>91</v>
      </c>
      <c r="D52" s="57" t="s">
        <v>5388</v>
      </c>
    </row>
    <row r="53" spans="2:4" x14ac:dyDescent="0.3">
      <c r="B53" s="57" t="s">
        <v>5389</v>
      </c>
      <c r="C53" s="57" t="s">
        <v>63</v>
      </c>
      <c r="D53" s="57" t="s">
        <v>5390</v>
      </c>
    </row>
    <row r="54" spans="2:4" x14ac:dyDescent="0.3">
      <c r="B54" s="57" t="s">
        <v>5332</v>
      </c>
      <c r="C54" s="57" t="s">
        <v>65</v>
      </c>
      <c r="D54" s="57" t="s">
        <v>5391</v>
      </c>
    </row>
    <row r="55" spans="2:4" x14ac:dyDescent="0.3">
      <c r="C55" s="57" t="s">
        <v>67</v>
      </c>
      <c r="D55" s="57" t="s">
        <v>5392</v>
      </c>
    </row>
    <row r="56" spans="2:4" x14ac:dyDescent="0.3">
      <c r="C56" s="57" t="s">
        <v>73</v>
      </c>
      <c r="D56" s="57" t="s">
        <v>5393</v>
      </c>
    </row>
    <row r="57" spans="2:4" x14ac:dyDescent="0.3">
      <c r="C57" s="57" t="s">
        <v>87</v>
      </c>
      <c r="D57" s="57" t="s">
        <v>5394</v>
      </c>
    </row>
    <row r="58" spans="2:4" x14ac:dyDescent="0.3">
      <c r="C58" s="57" t="s">
        <v>89</v>
      </c>
      <c r="D58" s="57" t="s">
        <v>5395</v>
      </c>
    </row>
    <row r="59" spans="2:4" x14ac:dyDescent="0.3">
      <c r="C59" s="57" t="s">
        <v>91</v>
      </c>
      <c r="D59" s="57" t="s">
        <v>5396</v>
      </c>
    </row>
    <row r="60" spans="2:4" x14ac:dyDescent="0.3">
      <c r="C60" s="57" t="s">
        <v>93</v>
      </c>
      <c r="D60" s="57" t="s">
        <v>5397</v>
      </c>
    </row>
    <row r="61" spans="2:4" x14ac:dyDescent="0.3">
      <c r="C61" s="57" t="s">
        <v>95</v>
      </c>
      <c r="D61" s="57" t="s">
        <v>5398</v>
      </c>
    </row>
    <row r="62" spans="2:4" x14ac:dyDescent="0.3">
      <c r="B62" s="57" t="s">
        <v>5399</v>
      </c>
      <c r="C62" s="57" t="s">
        <v>63</v>
      </c>
      <c r="D62" s="57" t="s">
        <v>5400</v>
      </c>
    </row>
    <row r="63" spans="2:4" x14ac:dyDescent="0.3">
      <c r="B63" s="57" t="s">
        <v>5332</v>
      </c>
      <c r="C63" s="57" t="s">
        <v>65</v>
      </c>
      <c r="D63" s="57" t="s">
        <v>5401</v>
      </c>
    </row>
    <row r="64" spans="2:4" x14ac:dyDescent="0.3">
      <c r="C64" s="57" t="s">
        <v>67</v>
      </c>
      <c r="D64" s="57" t="s">
        <v>5402</v>
      </c>
    </row>
    <row r="65" spans="1:4" x14ac:dyDescent="0.3">
      <c r="B65" s="57" t="s">
        <v>5403</v>
      </c>
      <c r="C65" s="57" t="s">
        <v>63</v>
      </c>
      <c r="D65" s="57" t="s">
        <v>5404</v>
      </c>
    </row>
    <row r="66" spans="1:4" x14ac:dyDescent="0.3">
      <c r="B66" s="57" t="s">
        <v>5332</v>
      </c>
      <c r="C66" s="57" t="s">
        <v>65</v>
      </c>
      <c r="D66" s="57" t="s">
        <v>5405</v>
      </c>
    </row>
    <row r="67" spans="1:4" x14ac:dyDescent="0.3">
      <c r="C67" s="57" t="s">
        <v>67</v>
      </c>
      <c r="D67" s="57" t="s">
        <v>5406</v>
      </c>
    </row>
    <row r="68" spans="1:4" x14ac:dyDescent="0.3">
      <c r="C68" s="57" t="s">
        <v>73</v>
      </c>
      <c r="D68" s="57" t="s">
        <v>5407</v>
      </c>
    </row>
    <row r="69" spans="1:4" x14ac:dyDescent="0.3">
      <c r="C69" s="57" t="s">
        <v>87</v>
      </c>
      <c r="D69" s="57" t="s">
        <v>5408</v>
      </c>
    </row>
    <row r="70" spans="1:4" ht="18" customHeight="1" x14ac:dyDescent="0.3">
      <c r="A70" s="57" t="s">
        <v>121</v>
      </c>
      <c r="C70" s="57" t="s">
        <v>59</v>
      </c>
    </row>
    <row r="71" spans="1:4" x14ac:dyDescent="0.3">
      <c r="A71" s="57" t="s">
        <v>27</v>
      </c>
      <c r="B71" s="57" t="s">
        <v>5403</v>
      </c>
      <c r="C71" s="57" t="s">
        <v>89</v>
      </c>
      <c r="D71" s="57" t="s">
        <v>5409</v>
      </c>
    </row>
    <row r="72" spans="1:4" x14ac:dyDescent="0.3">
      <c r="B72" s="57" t="s">
        <v>5332</v>
      </c>
      <c r="C72" s="57" t="s">
        <v>91</v>
      </c>
      <c r="D72" s="57" t="s">
        <v>5410</v>
      </c>
    </row>
    <row r="73" spans="1:4" x14ac:dyDescent="0.3">
      <c r="C73" s="57" t="s">
        <v>93</v>
      </c>
      <c r="D73" s="57" t="s">
        <v>5411</v>
      </c>
    </row>
    <row r="74" spans="1:4" x14ac:dyDescent="0.3">
      <c r="C74" s="57" t="s">
        <v>95</v>
      </c>
      <c r="D74" s="57" t="s">
        <v>5412</v>
      </c>
    </row>
    <row r="75" spans="1:4" x14ac:dyDescent="0.3">
      <c r="C75" s="57" t="s">
        <v>97</v>
      </c>
      <c r="D75" s="57" t="s">
        <v>5413</v>
      </c>
    </row>
    <row r="76" spans="1:4" x14ac:dyDescent="0.3">
      <c r="C76" s="57" t="s">
        <v>99</v>
      </c>
      <c r="D76" s="57" t="s">
        <v>5414</v>
      </c>
    </row>
    <row r="77" spans="1:4" x14ac:dyDescent="0.3">
      <c r="C77" s="57" t="s">
        <v>101</v>
      </c>
      <c r="D77" s="57" t="s">
        <v>5415</v>
      </c>
    </row>
    <row r="78" spans="1:4" x14ac:dyDescent="0.3">
      <c r="B78" s="57" t="s">
        <v>5416</v>
      </c>
      <c r="C78" s="57" t="s">
        <v>63</v>
      </c>
      <c r="D78" s="57" t="s">
        <v>5417</v>
      </c>
    </row>
    <row r="79" spans="1:4" x14ac:dyDescent="0.3">
      <c r="B79" s="57" t="s">
        <v>5332</v>
      </c>
      <c r="C79" s="57" t="s">
        <v>65</v>
      </c>
      <c r="D79" s="57" t="s">
        <v>5418</v>
      </c>
    </row>
    <row r="80" spans="1:4" x14ac:dyDescent="0.3">
      <c r="C80" s="57" t="s">
        <v>67</v>
      </c>
      <c r="D80" s="57" t="s">
        <v>5419</v>
      </c>
    </row>
    <row r="81" spans="2:4" x14ac:dyDescent="0.3">
      <c r="C81" s="57" t="s">
        <v>73</v>
      </c>
      <c r="D81" s="57" t="s">
        <v>5420</v>
      </c>
    </row>
    <row r="82" spans="2:4" x14ac:dyDescent="0.3">
      <c r="C82" s="57" t="s">
        <v>87</v>
      </c>
      <c r="D82" s="57" t="s">
        <v>5421</v>
      </c>
    </row>
    <row r="83" spans="2:4" x14ac:dyDescent="0.3">
      <c r="C83" s="57" t="s">
        <v>89</v>
      </c>
      <c r="D83" s="57" t="s">
        <v>5422</v>
      </c>
    </row>
    <row r="84" spans="2:4" x14ac:dyDescent="0.3">
      <c r="C84" s="57" t="s">
        <v>91</v>
      </c>
      <c r="D84" s="57" t="s">
        <v>5423</v>
      </c>
    </row>
    <row r="85" spans="2:4" x14ac:dyDescent="0.3">
      <c r="C85" s="57" t="s">
        <v>93</v>
      </c>
      <c r="D85" s="57" t="s">
        <v>5424</v>
      </c>
    </row>
    <row r="86" spans="2:4" x14ac:dyDescent="0.3">
      <c r="C86" s="57" t="s">
        <v>95</v>
      </c>
      <c r="D86" s="57" t="s">
        <v>5425</v>
      </c>
    </row>
    <row r="87" spans="2:4" x14ac:dyDescent="0.3">
      <c r="C87" s="57" t="s">
        <v>97</v>
      </c>
      <c r="D87" s="57" t="s">
        <v>5426</v>
      </c>
    </row>
    <row r="88" spans="2:4" x14ac:dyDescent="0.3">
      <c r="C88" s="57" t="s">
        <v>99</v>
      </c>
      <c r="D88" s="57" t="s">
        <v>5427</v>
      </c>
    </row>
    <row r="89" spans="2:4" x14ac:dyDescent="0.3">
      <c r="C89" s="57" t="s">
        <v>101</v>
      </c>
      <c r="D89" s="57" t="s">
        <v>5428</v>
      </c>
    </row>
    <row r="90" spans="2:4" x14ac:dyDescent="0.3">
      <c r="B90" s="57" t="s">
        <v>5429</v>
      </c>
      <c r="C90" s="57" t="s">
        <v>63</v>
      </c>
      <c r="D90" s="57" t="s">
        <v>5430</v>
      </c>
    </row>
    <row r="91" spans="2:4" x14ac:dyDescent="0.3">
      <c r="B91" s="57" t="s">
        <v>5332</v>
      </c>
      <c r="C91" s="57" t="s">
        <v>65</v>
      </c>
      <c r="D91" s="57" t="s">
        <v>5431</v>
      </c>
    </row>
    <row r="92" spans="2:4" x14ac:dyDescent="0.3">
      <c r="C92" s="57" t="s">
        <v>67</v>
      </c>
      <c r="D92" s="57" t="s">
        <v>5432</v>
      </c>
    </row>
    <row r="93" spans="2:4" x14ac:dyDescent="0.3">
      <c r="C93" s="57" t="s">
        <v>73</v>
      </c>
      <c r="D93" s="57" t="s">
        <v>5433</v>
      </c>
    </row>
    <row r="94" spans="2:4" x14ac:dyDescent="0.3">
      <c r="C94" s="57" t="s">
        <v>87</v>
      </c>
      <c r="D94" s="57" t="s">
        <v>5434</v>
      </c>
    </row>
    <row r="95" spans="2:4" x14ac:dyDescent="0.3">
      <c r="C95" s="57" t="s">
        <v>89</v>
      </c>
      <c r="D95" s="57" t="s">
        <v>5435</v>
      </c>
    </row>
    <row r="96" spans="2:4" x14ac:dyDescent="0.3">
      <c r="C96" s="57" t="s">
        <v>91</v>
      </c>
      <c r="D96" s="57" t="s">
        <v>5436</v>
      </c>
    </row>
    <row r="97" spans="1:4" x14ac:dyDescent="0.3">
      <c r="C97" s="57" t="s">
        <v>93</v>
      </c>
      <c r="D97" s="57" t="s">
        <v>5437</v>
      </c>
    </row>
    <row r="98" spans="1:4" x14ac:dyDescent="0.3">
      <c r="C98" s="57" t="s">
        <v>95</v>
      </c>
      <c r="D98" s="57" t="s">
        <v>5438</v>
      </c>
    </row>
    <row r="99" spans="1:4" x14ac:dyDescent="0.3">
      <c r="C99" s="57" t="s">
        <v>97</v>
      </c>
      <c r="D99" s="57" t="s">
        <v>5439</v>
      </c>
    </row>
    <row r="100" spans="1:4" x14ac:dyDescent="0.3">
      <c r="C100" s="57" t="s">
        <v>99</v>
      </c>
      <c r="D100" s="57" t="s">
        <v>5440</v>
      </c>
    </row>
    <row r="101" spans="1:4" x14ac:dyDescent="0.3">
      <c r="C101" s="57" t="s">
        <v>101</v>
      </c>
      <c r="D101" s="57" t="s">
        <v>5441</v>
      </c>
    </row>
    <row r="102" spans="1:4" x14ac:dyDescent="0.3">
      <c r="A102" s="57" t="s">
        <v>121</v>
      </c>
      <c r="C102" s="57" t="s">
        <v>59</v>
      </c>
    </row>
    <row r="103" spans="1:4" x14ac:dyDescent="0.3">
      <c r="A103" s="57" t="s">
        <v>27</v>
      </c>
      <c r="B103" s="57" t="s">
        <v>5442</v>
      </c>
      <c r="C103" s="57" t="s">
        <v>63</v>
      </c>
      <c r="D103" s="57" t="s">
        <v>5443</v>
      </c>
    </row>
    <row r="104" spans="1:4" x14ac:dyDescent="0.3">
      <c r="B104" s="57" t="s">
        <v>5332</v>
      </c>
      <c r="C104" s="57" t="s">
        <v>65</v>
      </c>
      <c r="D104" s="57" t="s">
        <v>5444</v>
      </c>
    </row>
    <row r="105" spans="1:4" x14ac:dyDescent="0.3">
      <c r="C105" s="57" t="s">
        <v>67</v>
      </c>
      <c r="D105" s="57" t="s">
        <v>5445</v>
      </c>
    </row>
    <row r="106" spans="1:4" x14ac:dyDescent="0.3">
      <c r="C106" s="57" t="s">
        <v>73</v>
      </c>
      <c r="D106" s="57" t="s">
        <v>5446</v>
      </c>
    </row>
    <row r="107" spans="1:4" x14ac:dyDescent="0.3">
      <c r="C107" s="57" t="s">
        <v>87</v>
      </c>
      <c r="D107" s="57" t="s">
        <v>5447</v>
      </c>
    </row>
    <row r="108" spans="1:4" x14ac:dyDescent="0.3">
      <c r="C108" s="57" t="s">
        <v>89</v>
      </c>
      <c r="D108" s="57" t="s">
        <v>5448</v>
      </c>
    </row>
    <row r="109" spans="1:4" x14ac:dyDescent="0.3">
      <c r="C109" s="57" t="s">
        <v>91</v>
      </c>
      <c r="D109" s="57" t="s">
        <v>5449</v>
      </c>
    </row>
    <row r="110" spans="1:4" x14ac:dyDescent="0.3">
      <c r="C110" s="57" t="s">
        <v>93</v>
      </c>
      <c r="D110" s="57" t="s">
        <v>5450</v>
      </c>
    </row>
    <row r="111" spans="1:4" x14ac:dyDescent="0.3">
      <c r="C111" s="57" t="s">
        <v>95</v>
      </c>
      <c r="D111" s="57" t="s">
        <v>5451</v>
      </c>
    </row>
    <row r="112" spans="1:4" x14ac:dyDescent="0.3">
      <c r="C112" s="57" t="s">
        <v>97</v>
      </c>
      <c r="D112" s="57" t="s">
        <v>5452</v>
      </c>
    </row>
    <row r="113" spans="2:4" x14ac:dyDescent="0.3">
      <c r="C113" s="57" t="s">
        <v>99</v>
      </c>
      <c r="D113" s="57" t="s">
        <v>5453</v>
      </c>
    </row>
    <row r="114" spans="2:4" x14ac:dyDescent="0.3">
      <c r="C114" s="57" t="s">
        <v>101</v>
      </c>
      <c r="D114" s="57" t="s">
        <v>5454</v>
      </c>
    </row>
    <row r="115" spans="2:4" x14ac:dyDescent="0.3">
      <c r="C115" s="57" t="s">
        <v>117</v>
      </c>
      <c r="D115" s="57" t="s">
        <v>5455</v>
      </c>
    </row>
    <row r="116" spans="2:4" x14ac:dyDescent="0.3">
      <c r="C116" s="57" t="s">
        <v>119</v>
      </c>
      <c r="D116" s="57" t="s">
        <v>5456</v>
      </c>
    </row>
    <row r="117" spans="2:4" x14ac:dyDescent="0.3">
      <c r="C117" s="57" t="s">
        <v>279</v>
      </c>
      <c r="D117" s="57" t="s">
        <v>5457</v>
      </c>
    </row>
    <row r="118" spans="2:4" x14ac:dyDescent="0.3">
      <c r="B118" s="57" t="s">
        <v>5458</v>
      </c>
      <c r="C118" s="57" t="s">
        <v>63</v>
      </c>
      <c r="D118" s="57" t="s">
        <v>5459</v>
      </c>
    </row>
    <row r="119" spans="2:4" x14ac:dyDescent="0.3">
      <c r="B119" s="57" t="s">
        <v>5332</v>
      </c>
      <c r="C119" s="57" t="s">
        <v>65</v>
      </c>
      <c r="D119" s="57" t="s">
        <v>5460</v>
      </c>
    </row>
    <row r="120" spans="2:4" x14ac:dyDescent="0.3">
      <c r="C120" s="57" t="s">
        <v>67</v>
      </c>
      <c r="D120" s="57" t="s">
        <v>5461</v>
      </c>
    </row>
    <row r="121" spans="2:4" x14ac:dyDescent="0.3">
      <c r="C121" s="57" t="s">
        <v>73</v>
      </c>
      <c r="D121" s="57" t="s">
        <v>5462</v>
      </c>
    </row>
    <row r="122" spans="2:4" x14ac:dyDescent="0.3">
      <c r="C122" s="57" t="s">
        <v>87</v>
      </c>
      <c r="D122" s="57" t="s">
        <v>5463</v>
      </c>
    </row>
    <row r="123" spans="2:4" x14ac:dyDescent="0.3">
      <c r="C123" s="57" t="s">
        <v>89</v>
      </c>
      <c r="D123" s="57" t="s">
        <v>5464</v>
      </c>
    </row>
    <row r="124" spans="2:4" x14ac:dyDescent="0.3">
      <c r="C124" s="57" t="s">
        <v>91</v>
      </c>
      <c r="D124" s="57" t="s">
        <v>5465</v>
      </c>
    </row>
    <row r="125" spans="2:4" x14ac:dyDescent="0.3">
      <c r="C125" s="57" t="s">
        <v>93</v>
      </c>
      <c r="D125" s="57" t="s">
        <v>5466</v>
      </c>
    </row>
    <row r="126" spans="2:4" x14ac:dyDescent="0.3">
      <c r="C126" s="57" t="s">
        <v>95</v>
      </c>
      <c r="D126" s="57" t="s">
        <v>5467</v>
      </c>
    </row>
    <row r="127" spans="2:4" x14ac:dyDescent="0.3">
      <c r="C127" s="57" t="s">
        <v>97</v>
      </c>
      <c r="D127" s="57" t="s">
        <v>5468</v>
      </c>
    </row>
    <row r="128" spans="2:4" x14ac:dyDescent="0.3">
      <c r="C128" s="57" t="s">
        <v>99</v>
      </c>
      <c r="D128" s="57" t="s">
        <v>5469</v>
      </c>
    </row>
    <row r="129" spans="1:4" x14ac:dyDescent="0.3">
      <c r="C129" s="57" t="s">
        <v>101</v>
      </c>
      <c r="D129" s="57" t="s">
        <v>5470</v>
      </c>
    </row>
    <row r="130" spans="1:4" x14ac:dyDescent="0.3">
      <c r="C130" s="57" t="s">
        <v>117</v>
      </c>
      <c r="D130" s="57" t="s">
        <v>5471</v>
      </c>
    </row>
    <row r="131" spans="1:4" x14ac:dyDescent="0.3">
      <c r="B131" s="57" t="s">
        <v>5472</v>
      </c>
      <c r="C131" s="57" t="s">
        <v>63</v>
      </c>
      <c r="D131" s="57" t="s">
        <v>5473</v>
      </c>
    </row>
    <row r="132" spans="1:4" x14ac:dyDescent="0.3">
      <c r="B132" s="57" t="s">
        <v>5332</v>
      </c>
      <c r="C132" s="57" t="s">
        <v>65</v>
      </c>
      <c r="D132" s="57" t="s">
        <v>5474</v>
      </c>
    </row>
    <row r="133" spans="1:4" x14ac:dyDescent="0.3">
      <c r="C133" s="57" t="s">
        <v>67</v>
      </c>
      <c r="D133" s="57" t="s">
        <v>5475</v>
      </c>
    </row>
    <row r="134" spans="1:4" x14ac:dyDescent="0.3">
      <c r="C134" s="57" t="s">
        <v>73</v>
      </c>
      <c r="D134" s="57" t="s">
        <v>5476</v>
      </c>
    </row>
    <row r="135" spans="1:4" x14ac:dyDescent="0.3">
      <c r="C135" s="57" t="s">
        <v>87</v>
      </c>
      <c r="D135" s="57" t="s">
        <v>5477</v>
      </c>
    </row>
    <row r="136" spans="1:4" x14ac:dyDescent="0.3">
      <c r="C136" s="57" t="s">
        <v>89</v>
      </c>
      <c r="D136" s="57" t="s">
        <v>5478</v>
      </c>
    </row>
    <row r="137" spans="1:4" x14ac:dyDescent="0.3">
      <c r="C137" s="57" t="s">
        <v>91</v>
      </c>
      <c r="D137" s="57" t="s">
        <v>5479</v>
      </c>
    </row>
    <row r="138" spans="1:4" x14ac:dyDescent="0.3">
      <c r="C138" s="57" t="s">
        <v>93</v>
      </c>
      <c r="D138" s="57" t="s">
        <v>5480</v>
      </c>
    </row>
    <row r="139" spans="1:4" x14ac:dyDescent="0.3">
      <c r="C139" s="57" t="s">
        <v>95</v>
      </c>
      <c r="D139" s="57" t="s">
        <v>5481</v>
      </c>
    </row>
    <row r="140" spans="1:4" x14ac:dyDescent="0.3">
      <c r="C140" s="57" t="s">
        <v>97</v>
      </c>
      <c r="D140" s="57" t="s">
        <v>5482</v>
      </c>
    </row>
    <row r="141" spans="1:4" x14ac:dyDescent="0.3">
      <c r="A141" s="57" t="s">
        <v>121</v>
      </c>
      <c r="C141" s="57" t="s">
        <v>59</v>
      </c>
    </row>
    <row r="142" spans="1:4" x14ac:dyDescent="0.3">
      <c r="A142" s="57" t="s">
        <v>27</v>
      </c>
      <c r="B142" s="57" t="s">
        <v>5483</v>
      </c>
      <c r="C142" s="57" t="s">
        <v>63</v>
      </c>
      <c r="D142" s="57" t="s">
        <v>5484</v>
      </c>
    </row>
    <row r="143" spans="1:4" x14ac:dyDescent="0.3">
      <c r="B143" s="57" t="s">
        <v>5332</v>
      </c>
      <c r="C143" s="57" t="s">
        <v>65</v>
      </c>
      <c r="D143" s="57" t="s">
        <v>5485</v>
      </c>
    </row>
    <row r="144" spans="1:4" x14ac:dyDescent="0.3">
      <c r="C144" s="57" t="s">
        <v>67</v>
      </c>
      <c r="D144" s="57" t="s">
        <v>5486</v>
      </c>
    </row>
    <row r="145" spans="2:4" x14ac:dyDescent="0.3">
      <c r="C145" s="57" t="s">
        <v>73</v>
      </c>
      <c r="D145" s="57" t="s">
        <v>5487</v>
      </c>
    </row>
    <row r="146" spans="2:4" x14ac:dyDescent="0.3">
      <c r="C146" s="57" t="s">
        <v>87</v>
      </c>
      <c r="D146" s="57" t="s">
        <v>5488</v>
      </c>
    </row>
    <row r="147" spans="2:4" x14ac:dyDescent="0.3">
      <c r="C147" s="57" t="s">
        <v>89</v>
      </c>
      <c r="D147" s="57" t="s">
        <v>5489</v>
      </c>
    </row>
    <row r="148" spans="2:4" x14ac:dyDescent="0.3">
      <c r="B148" s="57" t="s">
        <v>5490</v>
      </c>
      <c r="C148" s="57" t="s">
        <v>63</v>
      </c>
      <c r="D148" s="57" t="s">
        <v>5491</v>
      </c>
    </row>
    <row r="149" spans="2:4" x14ac:dyDescent="0.3">
      <c r="B149" s="57" t="s">
        <v>5332</v>
      </c>
      <c r="C149" s="57" t="s">
        <v>65</v>
      </c>
      <c r="D149" s="57" t="s">
        <v>5492</v>
      </c>
    </row>
    <row r="150" spans="2:4" x14ac:dyDescent="0.3">
      <c r="C150" s="57" t="s">
        <v>67</v>
      </c>
      <c r="D150" s="57" t="s">
        <v>5493</v>
      </c>
    </row>
    <row r="151" spans="2:4" x14ac:dyDescent="0.3">
      <c r="C151" s="57" t="s">
        <v>73</v>
      </c>
      <c r="D151" s="57" t="s">
        <v>5494</v>
      </c>
    </row>
    <row r="152" spans="2:4" x14ac:dyDescent="0.3">
      <c r="C152" s="57" t="s">
        <v>87</v>
      </c>
      <c r="D152" s="57" t="s">
        <v>5495</v>
      </c>
    </row>
    <row r="153" spans="2:4" x14ac:dyDescent="0.3">
      <c r="C153" s="57" t="s">
        <v>89</v>
      </c>
      <c r="D153" s="57" t="s">
        <v>5496</v>
      </c>
    </row>
    <row r="154" spans="2:4" x14ac:dyDescent="0.3">
      <c r="C154" s="57" t="s">
        <v>91</v>
      </c>
      <c r="D154" s="57" t="s">
        <v>5497</v>
      </c>
    </row>
    <row r="155" spans="2:4" x14ac:dyDescent="0.3">
      <c r="C155" s="57" t="s">
        <v>93</v>
      </c>
      <c r="D155" s="57" t="s">
        <v>5498</v>
      </c>
    </row>
    <row r="156" spans="2:4" x14ac:dyDescent="0.3">
      <c r="C156" s="57" t="s">
        <v>95</v>
      </c>
      <c r="D156" s="57" t="s">
        <v>5499</v>
      </c>
    </row>
    <row r="157" spans="2:4" x14ac:dyDescent="0.3">
      <c r="C157" s="57" t="s">
        <v>97</v>
      </c>
      <c r="D157" s="57" t="s">
        <v>5500</v>
      </c>
    </row>
    <row r="158" spans="2:4" x14ac:dyDescent="0.3">
      <c r="C158" s="57" t="s">
        <v>99</v>
      </c>
      <c r="D158" s="57" t="s">
        <v>5501</v>
      </c>
    </row>
    <row r="159" spans="2:4" x14ac:dyDescent="0.3">
      <c r="C159" s="57" t="s">
        <v>101</v>
      </c>
      <c r="D159" s="57" t="s">
        <v>5502</v>
      </c>
    </row>
    <row r="160" spans="2:4" x14ac:dyDescent="0.3">
      <c r="C160" s="57" t="s">
        <v>117</v>
      </c>
      <c r="D160" s="57" t="s">
        <v>5503</v>
      </c>
    </row>
    <row r="161" spans="1:4" x14ac:dyDescent="0.3">
      <c r="C161" s="57" t="s">
        <v>119</v>
      </c>
      <c r="D161" s="57" t="s">
        <v>5504</v>
      </c>
    </row>
    <row r="162" spans="1:4" x14ac:dyDescent="0.3">
      <c r="C162" s="57" t="s">
        <v>279</v>
      </c>
      <c r="D162" s="57" t="s">
        <v>5505</v>
      </c>
    </row>
    <row r="163" spans="1:4" x14ac:dyDescent="0.3">
      <c r="C163" s="57" t="s">
        <v>321</v>
      </c>
      <c r="D163" s="57" t="s">
        <v>5506</v>
      </c>
    </row>
    <row r="164" spans="1:4" x14ac:dyDescent="0.3">
      <c r="C164" s="57" t="s">
        <v>380</v>
      </c>
      <c r="D164" s="57" t="s">
        <v>5507</v>
      </c>
    </row>
    <row r="165" spans="1:4" x14ac:dyDescent="0.3">
      <c r="C165" s="57" t="s">
        <v>382</v>
      </c>
      <c r="D165" s="57" t="s">
        <v>5508</v>
      </c>
    </row>
    <row r="166" spans="1:4" x14ac:dyDescent="0.3">
      <c r="C166" s="57" t="s">
        <v>403</v>
      </c>
      <c r="D166" s="57" t="s">
        <v>5509</v>
      </c>
    </row>
    <row r="167" spans="1:4" x14ac:dyDescent="0.3">
      <c r="C167" s="57" t="s">
        <v>405</v>
      </c>
      <c r="D167" s="57" t="s">
        <v>5510</v>
      </c>
    </row>
    <row r="168" spans="1:4" x14ac:dyDescent="0.3">
      <c r="C168" s="57" t="s">
        <v>1555</v>
      </c>
      <c r="D168" s="57" t="s">
        <v>5511</v>
      </c>
    </row>
    <row r="169" spans="1:4" x14ac:dyDescent="0.3">
      <c r="C169" s="57" t="s">
        <v>1557</v>
      </c>
      <c r="D169" s="57" t="s">
        <v>5512</v>
      </c>
    </row>
    <row r="170" spans="1:4" x14ac:dyDescent="0.3">
      <c r="C170" s="57" t="s">
        <v>3375</v>
      </c>
      <c r="D170" s="57" t="s">
        <v>5513</v>
      </c>
    </row>
    <row r="171" spans="1:4" ht="18" customHeight="1" x14ac:dyDescent="0.3">
      <c r="A171" s="57" t="s">
        <v>121</v>
      </c>
      <c r="C171" s="57" t="s">
        <v>59</v>
      </c>
    </row>
    <row r="172" spans="1:4" x14ac:dyDescent="0.3">
      <c r="A172" s="57" t="s">
        <v>27</v>
      </c>
      <c r="B172" s="57" t="s">
        <v>5514</v>
      </c>
      <c r="C172" s="57" t="s">
        <v>63</v>
      </c>
      <c r="D172" s="57" t="s">
        <v>5515</v>
      </c>
    </row>
    <row r="173" spans="1:4" x14ac:dyDescent="0.3">
      <c r="B173" s="57" t="s">
        <v>5332</v>
      </c>
      <c r="C173" s="57" t="s">
        <v>65</v>
      </c>
      <c r="D173" s="57" t="s">
        <v>5516</v>
      </c>
    </row>
    <row r="174" spans="1:4" x14ac:dyDescent="0.3">
      <c r="C174" s="57" t="s">
        <v>67</v>
      </c>
      <c r="D174" s="57" t="s">
        <v>5517</v>
      </c>
    </row>
    <row r="175" spans="1:4" x14ac:dyDescent="0.3">
      <c r="C175" s="57" t="s">
        <v>73</v>
      </c>
      <c r="D175" s="57" t="s">
        <v>5518</v>
      </c>
    </row>
    <row r="176" spans="1:4" x14ac:dyDescent="0.3">
      <c r="C176" s="57" t="s">
        <v>87</v>
      </c>
      <c r="D176" s="57" t="s">
        <v>5519</v>
      </c>
    </row>
    <row r="177" spans="2:4" x14ac:dyDescent="0.3">
      <c r="C177" s="57" t="s">
        <v>89</v>
      </c>
      <c r="D177" s="57" t="s">
        <v>5520</v>
      </c>
    </row>
    <row r="178" spans="2:4" x14ac:dyDescent="0.3">
      <c r="C178" s="57" t="s">
        <v>91</v>
      </c>
      <c r="D178" s="57" t="s">
        <v>5521</v>
      </c>
    </row>
    <row r="179" spans="2:4" x14ac:dyDescent="0.3">
      <c r="C179" s="57" t="s">
        <v>93</v>
      </c>
      <c r="D179" s="57" t="s">
        <v>5522</v>
      </c>
    </row>
    <row r="180" spans="2:4" x14ac:dyDescent="0.3">
      <c r="C180" s="57" t="s">
        <v>95</v>
      </c>
      <c r="D180" s="57" t="s">
        <v>5523</v>
      </c>
    </row>
    <row r="181" spans="2:4" x14ac:dyDescent="0.3">
      <c r="C181" s="57" t="s">
        <v>97</v>
      </c>
      <c r="D181" s="57" t="s">
        <v>5524</v>
      </c>
    </row>
    <row r="182" spans="2:4" x14ac:dyDescent="0.3">
      <c r="C182" s="57" t="s">
        <v>99</v>
      </c>
      <c r="D182" s="57" t="s">
        <v>5525</v>
      </c>
    </row>
    <row r="183" spans="2:4" x14ac:dyDescent="0.3">
      <c r="C183" s="57" t="s">
        <v>101</v>
      </c>
      <c r="D183" s="57" t="s">
        <v>5526</v>
      </c>
    </row>
    <row r="184" spans="2:4" x14ac:dyDescent="0.3">
      <c r="C184" s="57" t="s">
        <v>117</v>
      </c>
      <c r="D184" s="57" t="s">
        <v>5527</v>
      </c>
    </row>
    <row r="185" spans="2:4" x14ac:dyDescent="0.3">
      <c r="C185" s="57" t="s">
        <v>119</v>
      </c>
      <c r="D185" s="57" t="s">
        <v>5528</v>
      </c>
    </row>
    <row r="186" spans="2:4" x14ac:dyDescent="0.3">
      <c r="C186" s="57" t="s">
        <v>279</v>
      </c>
      <c r="D186" s="57" t="s">
        <v>5529</v>
      </c>
    </row>
    <row r="187" spans="2:4" x14ac:dyDescent="0.3">
      <c r="C187" s="57" t="s">
        <v>321</v>
      </c>
      <c r="D187" s="57" t="s">
        <v>5530</v>
      </c>
    </row>
    <row r="188" spans="2:4" x14ac:dyDescent="0.3">
      <c r="B188" s="57" t="s">
        <v>5531</v>
      </c>
      <c r="C188" s="57" t="s">
        <v>63</v>
      </c>
      <c r="D188" s="57" t="s">
        <v>5532</v>
      </c>
    </row>
    <row r="189" spans="2:4" x14ac:dyDescent="0.3">
      <c r="B189" s="57" t="s">
        <v>5332</v>
      </c>
      <c r="C189" s="57" t="s">
        <v>65</v>
      </c>
      <c r="D189" s="57" t="s">
        <v>5533</v>
      </c>
    </row>
    <row r="190" spans="2:4" x14ac:dyDescent="0.3">
      <c r="C190" s="57" t="s">
        <v>67</v>
      </c>
      <c r="D190" s="57" t="s">
        <v>5534</v>
      </c>
    </row>
    <row r="191" spans="2:4" x14ac:dyDescent="0.3">
      <c r="C191" s="57" t="s">
        <v>73</v>
      </c>
      <c r="D191" s="57" t="s">
        <v>5535</v>
      </c>
    </row>
    <row r="192" spans="2:4" x14ac:dyDescent="0.3">
      <c r="C192" s="57" t="s">
        <v>87</v>
      </c>
      <c r="D192" s="57" t="s">
        <v>5536</v>
      </c>
    </row>
    <row r="193" spans="1:4" x14ac:dyDescent="0.3">
      <c r="C193" s="57" t="s">
        <v>89</v>
      </c>
      <c r="D193" s="57" t="s">
        <v>5537</v>
      </c>
    </row>
    <row r="194" spans="1:4" x14ac:dyDescent="0.3">
      <c r="C194" s="57" t="s">
        <v>91</v>
      </c>
      <c r="D194" s="57" t="s">
        <v>5538</v>
      </c>
    </row>
    <row r="195" spans="1:4" x14ac:dyDescent="0.3">
      <c r="C195" s="57" t="s">
        <v>93</v>
      </c>
      <c r="D195" s="57" t="s">
        <v>5539</v>
      </c>
    </row>
    <row r="196" spans="1:4" x14ac:dyDescent="0.3">
      <c r="C196" s="57" t="s">
        <v>95</v>
      </c>
      <c r="D196" s="57" t="s">
        <v>5540</v>
      </c>
    </row>
    <row r="197" spans="1:4" x14ac:dyDescent="0.3">
      <c r="C197" s="57" t="s">
        <v>97</v>
      </c>
      <c r="D197" s="57" t="s">
        <v>5541</v>
      </c>
    </row>
    <row r="198" spans="1:4" x14ac:dyDescent="0.3">
      <c r="C198" s="57" t="s">
        <v>99</v>
      </c>
      <c r="D198" s="57" t="s">
        <v>5542</v>
      </c>
    </row>
    <row r="199" spans="1:4" x14ac:dyDescent="0.3">
      <c r="C199" s="57" t="s">
        <v>101</v>
      </c>
      <c r="D199" s="57" t="s">
        <v>5543</v>
      </c>
    </row>
    <row r="200" spans="1:4" x14ac:dyDescent="0.3">
      <c r="C200" s="57" t="s">
        <v>117</v>
      </c>
      <c r="D200" s="57" t="s">
        <v>5544</v>
      </c>
    </row>
    <row r="201" spans="1:4" x14ac:dyDescent="0.3">
      <c r="C201" s="57" t="s">
        <v>119</v>
      </c>
      <c r="D201" s="57" t="s">
        <v>5545</v>
      </c>
    </row>
    <row r="202" spans="1:4" x14ac:dyDescent="0.3">
      <c r="C202" s="57" t="s">
        <v>279</v>
      </c>
      <c r="D202" s="57" t="s">
        <v>5546</v>
      </c>
    </row>
    <row r="203" spans="1:4" x14ac:dyDescent="0.3">
      <c r="C203" s="57" t="s">
        <v>321</v>
      </c>
      <c r="D203" s="57" t="s">
        <v>5547</v>
      </c>
    </row>
    <row r="204" spans="1:4" x14ac:dyDescent="0.3">
      <c r="C204" s="57" t="s">
        <v>380</v>
      </c>
      <c r="D204" s="57" t="s">
        <v>5548</v>
      </c>
    </row>
    <row r="205" spans="1:4" x14ac:dyDescent="0.3">
      <c r="C205" s="57" t="s">
        <v>382</v>
      </c>
      <c r="D205" s="57" t="s">
        <v>5549</v>
      </c>
    </row>
    <row r="206" spans="1:4" x14ac:dyDescent="0.3">
      <c r="A206" s="57" t="s">
        <v>121</v>
      </c>
      <c r="C206" s="57" t="s">
        <v>59</v>
      </c>
    </row>
    <row r="207" spans="1:4" x14ac:dyDescent="0.3">
      <c r="A207" s="57" t="s">
        <v>27</v>
      </c>
      <c r="B207" s="57" t="s">
        <v>5550</v>
      </c>
      <c r="C207" s="57" t="s">
        <v>63</v>
      </c>
      <c r="D207" s="57" t="s">
        <v>5551</v>
      </c>
    </row>
    <row r="208" spans="1:4" x14ac:dyDescent="0.3">
      <c r="B208" s="57" t="s">
        <v>5332</v>
      </c>
      <c r="C208" s="57" t="s">
        <v>65</v>
      </c>
      <c r="D208" s="57" t="s">
        <v>5552</v>
      </c>
    </row>
    <row r="209" spans="2:4" x14ac:dyDescent="0.3">
      <c r="C209" s="57" t="s">
        <v>67</v>
      </c>
      <c r="D209" s="57" t="s">
        <v>5553</v>
      </c>
    </row>
    <row r="210" spans="2:4" x14ac:dyDescent="0.3">
      <c r="C210" s="57" t="s">
        <v>73</v>
      </c>
      <c r="D210" s="57" t="s">
        <v>5554</v>
      </c>
    </row>
    <row r="211" spans="2:4" x14ac:dyDescent="0.3">
      <c r="C211" s="57" t="s">
        <v>87</v>
      </c>
      <c r="D211" s="57" t="s">
        <v>5555</v>
      </c>
    </row>
    <row r="212" spans="2:4" x14ac:dyDescent="0.3">
      <c r="C212" s="57" t="s">
        <v>89</v>
      </c>
      <c r="D212" s="57" t="s">
        <v>5556</v>
      </c>
    </row>
    <row r="213" spans="2:4" x14ac:dyDescent="0.3">
      <c r="C213" s="57" t="s">
        <v>91</v>
      </c>
      <c r="D213" s="57" t="s">
        <v>5557</v>
      </c>
    </row>
    <row r="214" spans="2:4" x14ac:dyDescent="0.3">
      <c r="C214" s="57" t="s">
        <v>93</v>
      </c>
      <c r="D214" s="57" t="s">
        <v>5558</v>
      </c>
    </row>
    <row r="215" spans="2:4" x14ac:dyDescent="0.3">
      <c r="C215" s="57" t="s">
        <v>95</v>
      </c>
      <c r="D215" s="57" t="s">
        <v>5559</v>
      </c>
    </row>
    <row r="216" spans="2:4" x14ac:dyDescent="0.3">
      <c r="C216" s="57" t="s">
        <v>97</v>
      </c>
      <c r="D216" s="57" t="s">
        <v>5560</v>
      </c>
    </row>
    <row r="217" spans="2:4" x14ac:dyDescent="0.3">
      <c r="C217" s="57" t="s">
        <v>99</v>
      </c>
      <c r="D217" s="57" t="s">
        <v>5561</v>
      </c>
    </row>
    <row r="218" spans="2:4" x14ac:dyDescent="0.3">
      <c r="C218" s="57" t="s">
        <v>101</v>
      </c>
      <c r="D218" s="57" t="s">
        <v>5562</v>
      </c>
    </row>
    <row r="219" spans="2:4" x14ac:dyDescent="0.3">
      <c r="B219" s="57" t="s">
        <v>5563</v>
      </c>
      <c r="C219" s="57" t="s">
        <v>63</v>
      </c>
      <c r="D219" s="57" t="s">
        <v>5564</v>
      </c>
    </row>
    <row r="220" spans="2:4" x14ac:dyDescent="0.3">
      <c r="B220" s="57" t="s">
        <v>5332</v>
      </c>
      <c r="C220" s="57" t="s">
        <v>65</v>
      </c>
      <c r="D220" s="57" t="s">
        <v>5565</v>
      </c>
    </row>
    <row r="221" spans="2:4" x14ac:dyDescent="0.3">
      <c r="C221" s="57" t="s">
        <v>67</v>
      </c>
      <c r="D221" s="57" t="s">
        <v>5566</v>
      </c>
    </row>
    <row r="222" spans="2:4" x14ac:dyDescent="0.3">
      <c r="C222" s="57" t="s">
        <v>73</v>
      </c>
      <c r="D222" s="57" t="s">
        <v>5567</v>
      </c>
    </row>
    <row r="223" spans="2:4" x14ac:dyDescent="0.3">
      <c r="C223" s="57" t="s">
        <v>87</v>
      </c>
      <c r="D223" s="57" t="s">
        <v>5568</v>
      </c>
    </row>
    <row r="224" spans="2:4" x14ac:dyDescent="0.3">
      <c r="C224" s="57" t="s">
        <v>89</v>
      </c>
      <c r="D224" s="57" t="s">
        <v>5569</v>
      </c>
    </row>
    <row r="225" spans="1:4" x14ac:dyDescent="0.3">
      <c r="C225" s="57" t="s">
        <v>91</v>
      </c>
      <c r="D225" s="57" t="s">
        <v>5570</v>
      </c>
    </row>
    <row r="226" spans="1:4" x14ac:dyDescent="0.3">
      <c r="C226" s="57" t="s">
        <v>93</v>
      </c>
      <c r="D226" s="57" t="s">
        <v>5571</v>
      </c>
    </row>
    <row r="227" spans="1:4" x14ac:dyDescent="0.3">
      <c r="C227" s="57" t="s">
        <v>95</v>
      </c>
      <c r="D227" s="57" t="s">
        <v>5572</v>
      </c>
    </row>
    <row r="228" spans="1:4" x14ac:dyDescent="0.3">
      <c r="C228" s="57" t="s">
        <v>97</v>
      </c>
      <c r="D228" s="57" t="s">
        <v>5573</v>
      </c>
    </row>
    <row r="229" spans="1:4" x14ac:dyDescent="0.3">
      <c r="C229" s="57" t="s">
        <v>99</v>
      </c>
      <c r="D229" s="57" t="s">
        <v>5574</v>
      </c>
    </row>
    <row r="230" spans="1:4" x14ac:dyDescent="0.3">
      <c r="C230" s="57" t="s">
        <v>101</v>
      </c>
      <c r="D230" s="57" t="s">
        <v>5575</v>
      </c>
    </row>
    <row r="231" spans="1:4" x14ac:dyDescent="0.3">
      <c r="B231" s="57" t="s">
        <v>5576</v>
      </c>
      <c r="C231" s="57" t="s">
        <v>63</v>
      </c>
      <c r="D231" s="57" t="s">
        <v>5577</v>
      </c>
    </row>
    <row r="232" spans="1:4" x14ac:dyDescent="0.3">
      <c r="B232" s="57" t="s">
        <v>5332</v>
      </c>
      <c r="C232" s="57" t="s">
        <v>65</v>
      </c>
      <c r="D232" s="57" t="s">
        <v>5578</v>
      </c>
    </row>
    <row r="233" spans="1:4" x14ac:dyDescent="0.3">
      <c r="C233" s="57" t="s">
        <v>67</v>
      </c>
      <c r="D233" s="57" t="s">
        <v>5579</v>
      </c>
    </row>
    <row r="234" spans="1:4" x14ac:dyDescent="0.3">
      <c r="C234" s="57" t="s">
        <v>73</v>
      </c>
      <c r="D234" s="57" t="s">
        <v>5580</v>
      </c>
    </row>
    <row r="235" spans="1:4" x14ac:dyDescent="0.3">
      <c r="C235" s="57" t="s">
        <v>87</v>
      </c>
      <c r="D235" s="57" t="s">
        <v>5581</v>
      </c>
    </row>
    <row r="236" spans="1:4" x14ac:dyDescent="0.3">
      <c r="C236" s="57" t="s">
        <v>89</v>
      </c>
      <c r="D236" s="57" t="s">
        <v>5582</v>
      </c>
    </row>
    <row r="237" spans="1:4" x14ac:dyDescent="0.3">
      <c r="C237" s="57" t="s">
        <v>91</v>
      </c>
      <c r="D237" s="57" t="s">
        <v>5583</v>
      </c>
    </row>
    <row r="238" spans="1:4" x14ac:dyDescent="0.3">
      <c r="A238" s="57" t="s">
        <v>121</v>
      </c>
      <c r="C238" s="57" t="s">
        <v>59</v>
      </c>
    </row>
    <row r="239" spans="1:4" x14ac:dyDescent="0.3">
      <c r="A239" s="57" t="s">
        <v>27</v>
      </c>
      <c r="B239" s="57" t="s">
        <v>5576</v>
      </c>
      <c r="C239" s="57" t="s">
        <v>93</v>
      </c>
      <c r="D239" s="57" t="s">
        <v>5584</v>
      </c>
    </row>
    <row r="240" spans="1:4" x14ac:dyDescent="0.3">
      <c r="B240" s="57" t="s">
        <v>5332</v>
      </c>
      <c r="C240" s="57" t="s">
        <v>95</v>
      </c>
      <c r="D240" s="57" t="s">
        <v>5585</v>
      </c>
    </row>
    <row r="241" spans="2:4" x14ac:dyDescent="0.3">
      <c r="C241" s="57" t="s">
        <v>97</v>
      </c>
      <c r="D241" s="57" t="s">
        <v>5586</v>
      </c>
    </row>
    <row r="242" spans="2:4" x14ac:dyDescent="0.3">
      <c r="C242" s="57" t="s">
        <v>99</v>
      </c>
      <c r="D242" s="57" t="s">
        <v>5587</v>
      </c>
    </row>
    <row r="243" spans="2:4" x14ac:dyDescent="0.3">
      <c r="C243" s="57" t="s">
        <v>101</v>
      </c>
      <c r="D243" s="57" t="s">
        <v>5588</v>
      </c>
    </row>
    <row r="244" spans="2:4" x14ac:dyDescent="0.3">
      <c r="C244" s="57" t="s">
        <v>117</v>
      </c>
      <c r="D244" s="57" t="s">
        <v>5589</v>
      </c>
    </row>
    <row r="245" spans="2:4" x14ac:dyDescent="0.3">
      <c r="C245" s="57" t="s">
        <v>119</v>
      </c>
      <c r="D245" s="57" t="s">
        <v>5590</v>
      </c>
    </row>
    <row r="246" spans="2:4" x14ac:dyDescent="0.3">
      <c r="C246" s="57" t="s">
        <v>279</v>
      </c>
      <c r="D246" s="57" t="s">
        <v>5591</v>
      </c>
    </row>
    <row r="247" spans="2:4" x14ac:dyDescent="0.3">
      <c r="C247" s="57" t="s">
        <v>321</v>
      </c>
      <c r="D247" s="57" t="s">
        <v>5592</v>
      </c>
    </row>
    <row r="248" spans="2:4" x14ac:dyDescent="0.3">
      <c r="C248" s="57" t="s">
        <v>380</v>
      </c>
      <c r="D248" s="57" t="s">
        <v>5593</v>
      </c>
    </row>
    <row r="249" spans="2:4" x14ac:dyDescent="0.3">
      <c r="B249" s="57" t="s">
        <v>5594</v>
      </c>
      <c r="C249" s="57" t="s">
        <v>63</v>
      </c>
      <c r="D249" s="57" t="s">
        <v>5595</v>
      </c>
    </row>
    <row r="250" spans="2:4" x14ac:dyDescent="0.3">
      <c r="B250" s="57" t="s">
        <v>5332</v>
      </c>
      <c r="C250" s="57" t="s">
        <v>65</v>
      </c>
      <c r="D250" s="57" t="s">
        <v>5596</v>
      </c>
    </row>
    <row r="251" spans="2:4" x14ac:dyDescent="0.3">
      <c r="C251" s="57" t="s">
        <v>67</v>
      </c>
      <c r="D251" s="57" t="s">
        <v>5597</v>
      </c>
    </row>
    <row r="252" spans="2:4" x14ac:dyDescent="0.3">
      <c r="C252" s="57" t="s">
        <v>73</v>
      </c>
      <c r="D252" s="57" t="s">
        <v>5598</v>
      </c>
    </row>
    <row r="253" spans="2:4" x14ac:dyDescent="0.3">
      <c r="C253" s="57" t="s">
        <v>87</v>
      </c>
      <c r="D253" s="57" t="s">
        <v>5599</v>
      </c>
    </row>
    <row r="254" spans="2:4" x14ac:dyDescent="0.3">
      <c r="C254" s="57" t="s">
        <v>89</v>
      </c>
      <c r="D254" s="57" t="s">
        <v>5600</v>
      </c>
    </row>
    <row r="255" spans="2:4" x14ac:dyDescent="0.3">
      <c r="B255" s="57" t="s">
        <v>5601</v>
      </c>
      <c r="C255" s="57" t="s">
        <v>63</v>
      </c>
      <c r="D255" s="57" t="s">
        <v>5602</v>
      </c>
    </row>
    <row r="256" spans="2:4" x14ac:dyDescent="0.3">
      <c r="B256" s="57" t="s">
        <v>5332</v>
      </c>
      <c r="C256" s="57" t="s">
        <v>65</v>
      </c>
      <c r="D256" s="57" t="s">
        <v>5603</v>
      </c>
    </row>
    <row r="257" spans="3:4" x14ac:dyDescent="0.3">
      <c r="C257" s="57" t="s">
        <v>67</v>
      </c>
      <c r="D257" s="57" t="s">
        <v>5604</v>
      </c>
    </row>
    <row r="258" spans="3:4" x14ac:dyDescent="0.3">
      <c r="C258" s="57" t="s">
        <v>73</v>
      </c>
      <c r="D258" s="57" t="s">
        <v>5605</v>
      </c>
    </row>
    <row r="259" spans="3:4" x14ac:dyDescent="0.3">
      <c r="C259" s="57" t="s">
        <v>87</v>
      </c>
      <c r="D259" s="57" t="s">
        <v>5606</v>
      </c>
    </row>
    <row r="260" spans="3:4" x14ac:dyDescent="0.3">
      <c r="C260" s="57" t="s">
        <v>89</v>
      </c>
      <c r="D260" s="57" t="s">
        <v>5607</v>
      </c>
    </row>
    <row r="261" spans="3:4" x14ac:dyDescent="0.3">
      <c r="C261" s="57" t="s">
        <v>91</v>
      </c>
      <c r="D261" s="57" t="s">
        <v>5608</v>
      </c>
    </row>
    <row r="262" spans="3:4" x14ac:dyDescent="0.3">
      <c r="C262" s="57" t="s">
        <v>93</v>
      </c>
      <c r="D262" s="57" t="s">
        <v>5609</v>
      </c>
    </row>
    <row r="263" spans="3:4" x14ac:dyDescent="0.3">
      <c r="C263" s="57" t="s">
        <v>95</v>
      </c>
      <c r="D263" s="57" t="s">
        <v>5610</v>
      </c>
    </row>
    <row r="264" spans="3:4" x14ac:dyDescent="0.3">
      <c r="C264" s="57" t="s">
        <v>97</v>
      </c>
      <c r="D264" s="57" t="s">
        <v>5611</v>
      </c>
    </row>
    <row r="265" spans="3:4" x14ac:dyDescent="0.3">
      <c r="C265" s="57" t="s">
        <v>99</v>
      </c>
      <c r="D265" s="57" t="s">
        <v>5612</v>
      </c>
    </row>
    <row r="266" spans="3:4" x14ac:dyDescent="0.3">
      <c r="C266" s="57" t="s">
        <v>101</v>
      </c>
      <c r="D266" s="57" t="s">
        <v>5613</v>
      </c>
    </row>
    <row r="267" spans="3:4" x14ac:dyDescent="0.3">
      <c r="C267" s="57" t="s">
        <v>117</v>
      </c>
      <c r="D267" s="57" t="s">
        <v>5614</v>
      </c>
    </row>
    <row r="268" spans="3:4" x14ac:dyDescent="0.3">
      <c r="C268" s="57" t="s">
        <v>119</v>
      </c>
      <c r="D268" s="57" t="s">
        <v>5615</v>
      </c>
    </row>
    <row r="269" spans="3:4" x14ac:dyDescent="0.3">
      <c r="C269" s="57" t="s">
        <v>279</v>
      </c>
      <c r="D269" s="57" t="s">
        <v>5616</v>
      </c>
    </row>
    <row r="270" spans="3:4" x14ac:dyDescent="0.3">
      <c r="C270" s="57" t="s">
        <v>321</v>
      </c>
      <c r="D270" s="57" t="s">
        <v>5617</v>
      </c>
    </row>
    <row r="271" spans="3:4" x14ac:dyDescent="0.3">
      <c r="C271" s="57" t="s">
        <v>380</v>
      </c>
      <c r="D271" s="57" t="s">
        <v>5618</v>
      </c>
    </row>
    <row r="272" spans="3:4" x14ac:dyDescent="0.3">
      <c r="C272" s="57" t="s">
        <v>382</v>
      </c>
      <c r="D272" s="57" t="s">
        <v>5619</v>
      </c>
    </row>
    <row r="273" spans="1:4" x14ac:dyDescent="0.3">
      <c r="C273" s="57" t="s">
        <v>403</v>
      </c>
      <c r="D273" s="57" t="s">
        <v>5620</v>
      </c>
    </row>
    <row r="274" spans="1:4" x14ac:dyDescent="0.3">
      <c r="C274" s="57" t="s">
        <v>405</v>
      </c>
      <c r="D274" s="57" t="s">
        <v>5621</v>
      </c>
    </row>
    <row r="275" spans="1:4" x14ac:dyDescent="0.3">
      <c r="C275" s="57" t="s">
        <v>1555</v>
      </c>
      <c r="D275" s="57" t="s">
        <v>5622</v>
      </c>
    </row>
    <row r="276" spans="1:4" x14ac:dyDescent="0.3">
      <c r="C276" s="57" t="s">
        <v>1557</v>
      </c>
      <c r="D276" s="57" t="s">
        <v>5623</v>
      </c>
    </row>
    <row r="277" spans="1:4" x14ac:dyDescent="0.3">
      <c r="C277" s="57" t="s">
        <v>3375</v>
      </c>
      <c r="D277" s="57" t="s">
        <v>5624</v>
      </c>
    </row>
    <row r="278" spans="1:4" x14ac:dyDescent="0.3">
      <c r="C278" s="57" t="s">
        <v>3377</v>
      </c>
      <c r="D278" s="57" t="s">
        <v>5625</v>
      </c>
    </row>
    <row r="279" spans="1:4" x14ac:dyDescent="0.3">
      <c r="C279" s="57" t="s">
        <v>3902</v>
      </c>
      <c r="D279" s="57" t="s">
        <v>5626</v>
      </c>
    </row>
    <row r="280" spans="1:4" x14ac:dyDescent="0.3">
      <c r="C280" s="57" t="s">
        <v>3904</v>
      </c>
      <c r="D280" s="57" t="s">
        <v>5627</v>
      </c>
    </row>
    <row r="281" spans="1:4" x14ac:dyDescent="0.3">
      <c r="A281" s="57" t="s">
        <v>121</v>
      </c>
      <c r="C281" s="57" t="s">
        <v>59</v>
      </c>
    </row>
    <row r="282" spans="1:4" x14ac:dyDescent="0.3">
      <c r="A282" s="57" t="s">
        <v>27</v>
      </c>
      <c r="B282" s="57" t="s">
        <v>5628</v>
      </c>
      <c r="C282" s="57" t="s">
        <v>63</v>
      </c>
      <c r="D282" s="57" t="s">
        <v>5629</v>
      </c>
    </row>
    <row r="283" spans="1:4" x14ac:dyDescent="0.3">
      <c r="B283" s="57" t="s">
        <v>5332</v>
      </c>
      <c r="C283" s="57" t="s">
        <v>65</v>
      </c>
      <c r="D283" s="57" t="s">
        <v>5630</v>
      </c>
    </row>
    <row r="284" spans="1:4" x14ac:dyDescent="0.3">
      <c r="C284" s="57" t="s">
        <v>67</v>
      </c>
      <c r="D284" s="57" t="s">
        <v>5631</v>
      </c>
    </row>
    <row r="285" spans="1:4" x14ac:dyDescent="0.3">
      <c r="C285" s="57" t="s">
        <v>73</v>
      </c>
      <c r="D285" s="57" t="s">
        <v>5632</v>
      </c>
    </row>
    <row r="286" spans="1:4" x14ac:dyDescent="0.3">
      <c r="C286" s="57" t="s">
        <v>87</v>
      </c>
      <c r="D286" s="57" t="s">
        <v>5633</v>
      </c>
    </row>
    <row r="287" spans="1:4" x14ac:dyDescent="0.3">
      <c r="C287" s="57" t="s">
        <v>89</v>
      </c>
      <c r="D287" s="57" t="s">
        <v>5634</v>
      </c>
    </row>
    <row r="288" spans="1:4" x14ac:dyDescent="0.3">
      <c r="C288" s="57" t="s">
        <v>91</v>
      </c>
      <c r="D288" s="57" t="s">
        <v>5635</v>
      </c>
    </row>
    <row r="289" spans="2:4" x14ac:dyDescent="0.3">
      <c r="C289" s="57" t="s">
        <v>93</v>
      </c>
      <c r="D289" s="57" t="s">
        <v>5636</v>
      </c>
    </row>
    <row r="290" spans="2:4" x14ac:dyDescent="0.3">
      <c r="C290" s="57" t="s">
        <v>95</v>
      </c>
      <c r="D290" s="57" t="s">
        <v>5637</v>
      </c>
    </row>
    <row r="291" spans="2:4" x14ac:dyDescent="0.3">
      <c r="C291" s="57" t="s">
        <v>97</v>
      </c>
      <c r="D291" s="57" t="s">
        <v>5638</v>
      </c>
    </row>
    <row r="292" spans="2:4" x14ac:dyDescent="0.3">
      <c r="C292" s="57" t="s">
        <v>99</v>
      </c>
      <c r="D292" s="57" t="s">
        <v>5639</v>
      </c>
    </row>
    <row r="293" spans="2:4" x14ac:dyDescent="0.3">
      <c r="C293" s="57" t="s">
        <v>101</v>
      </c>
      <c r="D293" s="57" t="s">
        <v>5640</v>
      </c>
    </row>
    <row r="294" spans="2:4" x14ac:dyDescent="0.3">
      <c r="C294" s="57" t="s">
        <v>117</v>
      </c>
      <c r="D294" s="57" t="s">
        <v>5641</v>
      </c>
    </row>
    <row r="295" spans="2:4" x14ac:dyDescent="0.3">
      <c r="B295" s="57" t="s">
        <v>5642</v>
      </c>
      <c r="C295" s="57" t="s">
        <v>63</v>
      </c>
      <c r="D295" s="57" t="s">
        <v>5643</v>
      </c>
    </row>
    <row r="296" spans="2:4" x14ac:dyDescent="0.3">
      <c r="B296" s="57" t="s">
        <v>5332</v>
      </c>
      <c r="C296" s="57" t="s">
        <v>65</v>
      </c>
      <c r="D296" s="57" t="s">
        <v>5644</v>
      </c>
    </row>
    <row r="297" spans="2:4" x14ac:dyDescent="0.3">
      <c r="B297" s="57" t="s">
        <v>5645</v>
      </c>
      <c r="C297" s="57" t="s">
        <v>63</v>
      </c>
      <c r="D297" s="57" t="s">
        <v>5646</v>
      </c>
    </row>
    <row r="298" spans="2:4" x14ac:dyDescent="0.3">
      <c r="B298" s="57" t="s">
        <v>5332</v>
      </c>
      <c r="C298" s="57" t="s">
        <v>65</v>
      </c>
      <c r="D298" s="57" t="s">
        <v>5647</v>
      </c>
    </row>
    <row r="299" spans="2:4" x14ac:dyDescent="0.3">
      <c r="C299" s="57" t="s">
        <v>67</v>
      </c>
      <c r="D299" s="57" t="s">
        <v>5648</v>
      </c>
    </row>
    <row r="300" spans="2:4" x14ac:dyDescent="0.3">
      <c r="C300" s="57" t="s">
        <v>73</v>
      </c>
      <c r="D300" s="57" t="s">
        <v>5649</v>
      </c>
    </row>
    <row r="301" spans="2:4" x14ac:dyDescent="0.3">
      <c r="C301" s="57" t="s">
        <v>87</v>
      </c>
      <c r="D301" s="57" t="s">
        <v>5650</v>
      </c>
    </row>
    <row r="302" spans="2:4" x14ac:dyDescent="0.3">
      <c r="C302" s="57" t="s">
        <v>89</v>
      </c>
      <c r="D302" s="57" t="s">
        <v>5651</v>
      </c>
    </row>
    <row r="303" spans="2:4" x14ac:dyDescent="0.3">
      <c r="C303" s="57" t="s">
        <v>91</v>
      </c>
      <c r="D303" s="57" t="s">
        <v>5652</v>
      </c>
    </row>
    <row r="304" spans="2:4" x14ac:dyDescent="0.3">
      <c r="C304" s="57" t="s">
        <v>93</v>
      </c>
      <c r="D304" s="57" t="s">
        <v>5653</v>
      </c>
    </row>
    <row r="305" spans="2:4" x14ac:dyDescent="0.3">
      <c r="C305" s="57" t="s">
        <v>95</v>
      </c>
      <c r="D305" s="57" t="s">
        <v>5654</v>
      </c>
    </row>
    <row r="306" spans="2:4" x14ac:dyDescent="0.3">
      <c r="B306" s="57" t="s">
        <v>5655</v>
      </c>
      <c r="C306" s="57" t="s">
        <v>63</v>
      </c>
      <c r="D306" s="57" t="s">
        <v>5656</v>
      </c>
    </row>
    <row r="307" spans="2:4" x14ac:dyDescent="0.3">
      <c r="B307" s="57" t="s">
        <v>5332</v>
      </c>
      <c r="C307" s="57" t="s">
        <v>65</v>
      </c>
      <c r="D307" s="57" t="s">
        <v>5657</v>
      </c>
    </row>
    <row r="308" spans="2:4" x14ac:dyDescent="0.3">
      <c r="C308" s="57" t="s">
        <v>67</v>
      </c>
      <c r="D308" s="57" t="s">
        <v>5658</v>
      </c>
    </row>
    <row r="309" spans="2:4" x14ac:dyDescent="0.3">
      <c r="C309" s="57" t="s">
        <v>73</v>
      </c>
      <c r="D309" s="57" t="s">
        <v>5659</v>
      </c>
    </row>
    <row r="310" spans="2:4" x14ac:dyDescent="0.3">
      <c r="C310" s="57" t="s">
        <v>87</v>
      </c>
      <c r="D310" s="57" t="s">
        <v>5660</v>
      </c>
    </row>
    <row r="311" spans="2:4" x14ac:dyDescent="0.3">
      <c r="C311" s="57" t="s">
        <v>89</v>
      </c>
      <c r="D311" s="57" t="s">
        <v>5661</v>
      </c>
    </row>
    <row r="312" spans="2:4" x14ac:dyDescent="0.3">
      <c r="C312" s="57" t="s">
        <v>91</v>
      </c>
      <c r="D312" s="57" t="s">
        <v>5662</v>
      </c>
    </row>
    <row r="313" spans="2:4" x14ac:dyDescent="0.3">
      <c r="C313" s="57" t="s">
        <v>93</v>
      </c>
      <c r="D313" s="57" t="s">
        <v>5663</v>
      </c>
    </row>
    <row r="314" spans="2:4" x14ac:dyDescent="0.3">
      <c r="C314" s="57" t="s">
        <v>95</v>
      </c>
      <c r="D314" s="57" t="s">
        <v>5664</v>
      </c>
    </row>
    <row r="315" spans="2:4" x14ac:dyDescent="0.3">
      <c r="C315" s="57" t="s">
        <v>97</v>
      </c>
      <c r="D315" s="57" t="s">
        <v>5665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3B2E-F44F-4D1F-90C9-85D745086C08}">
  <dimension ref="A1:D338"/>
  <sheetViews>
    <sheetView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C1" s="57" t="s">
        <v>59</v>
      </c>
      <c r="D1" s="57" t="s">
        <v>2628</v>
      </c>
    </row>
    <row r="2" spans="1:4" x14ac:dyDescent="0.3">
      <c r="A2" s="57" t="s">
        <v>28</v>
      </c>
      <c r="B2" s="57" t="s">
        <v>5330</v>
      </c>
      <c r="C2" s="57" t="s">
        <v>63</v>
      </c>
      <c r="D2" s="57" t="s">
        <v>5666</v>
      </c>
    </row>
    <row r="3" spans="1:4" x14ac:dyDescent="0.3">
      <c r="B3" s="57" t="s">
        <v>5667</v>
      </c>
      <c r="C3" s="57" t="s">
        <v>65</v>
      </c>
      <c r="D3" s="57" t="s">
        <v>5668</v>
      </c>
    </row>
    <row r="4" spans="1:4" x14ac:dyDescent="0.3">
      <c r="B4" s="57" t="s">
        <v>5669</v>
      </c>
      <c r="C4" s="57" t="s">
        <v>67</v>
      </c>
      <c r="D4" s="57" t="s">
        <v>5670</v>
      </c>
    </row>
    <row r="5" spans="1:4" x14ac:dyDescent="0.3">
      <c r="C5" s="57" t="s">
        <v>73</v>
      </c>
      <c r="D5" s="57" t="s">
        <v>5671</v>
      </c>
    </row>
    <row r="6" spans="1:4" x14ac:dyDescent="0.3">
      <c r="B6" s="57" t="s">
        <v>5335</v>
      </c>
      <c r="C6" s="57" t="s">
        <v>63</v>
      </c>
      <c r="D6" s="57" t="s">
        <v>5672</v>
      </c>
    </row>
    <row r="7" spans="1:4" x14ac:dyDescent="0.3">
      <c r="B7" s="57" t="s">
        <v>5667</v>
      </c>
      <c r="C7" s="57" t="s">
        <v>65</v>
      </c>
      <c r="D7" s="57" t="s">
        <v>5673</v>
      </c>
    </row>
    <row r="8" spans="1:4" x14ac:dyDescent="0.3">
      <c r="B8" s="57" t="s">
        <v>5674</v>
      </c>
      <c r="C8" s="57" t="s">
        <v>67</v>
      </c>
      <c r="D8" s="57" t="s">
        <v>5675</v>
      </c>
    </row>
    <row r="9" spans="1:4" x14ac:dyDescent="0.3">
      <c r="C9" s="57" t="s">
        <v>73</v>
      </c>
      <c r="D9" s="57" t="s">
        <v>5676</v>
      </c>
    </row>
    <row r="10" spans="1:4" x14ac:dyDescent="0.3">
      <c r="C10" s="57" t="s">
        <v>87</v>
      </c>
      <c r="D10" s="57" t="s">
        <v>5677</v>
      </c>
    </row>
    <row r="11" spans="1:4" x14ac:dyDescent="0.3">
      <c r="B11" s="57" t="s">
        <v>5343</v>
      </c>
      <c r="C11" s="57" t="s">
        <v>63</v>
      </c>
      <c r="D11" s="57" t="s">
        <v>5678</v>
      </c>
    </row>
    <row r="12" spans="1:4" x14ac:dyDescent="0.3">
      <c r="B12" s="57" t="s">
        <v>5332</v>
      </c>
      <c r="C12" s="57" t="s">
        <v>65</v>
      </c>
      <c r="D12" s="57" t="s">
        <v>5679</v>
      </c>
    </row>
    <row r="13" spans="1:4" x14ac:dyDescent="0.3">
      <c r="C13" s="57" t="s">
        <v>67</v>
      </c>
      <c r="D13" s="57" t="s">
        <v>5680</v>
      </c>
    </row>
    <row r="14" spans="1:4" x14ac:dyDescent="0.3">
      <c r="B14" s="57" t="s">
        <v>5350</v>
      </c>
      <c r="C14" s="57" t="s">
        <v>63</v>
      </c>
      <c r="D14" s="57" t="s">
        <v>5681</v>
      </c>
    </row>
    <row r="15" spans="1:4" x14ac:dyDescent="0.3">
      <c r="B15" s="57" t="s">
        <v>5667</v>
      </c>
      <c r="C15" s="57" t="s">
        <v>65</v>
      </c>
      <c r="D15" s="57" t="s">
        <v>5682</v>
      </c>
    </row>
    <row r="16" spans="1:4" x14ac:dyDescent="0.3">
      <c r="B16" s="57" t="s">
        <v>5683</v>
      </c>
      <c r="C16" s="57" t="s">
        <v>67</v>
      </c>
      <c r="D16" s="57" t="s">
        <v>5684</v>
      </c>
    </row>
    <row r="17" spans="2:4" x14ac:dyDescent="0.3">
      <c r="C17" s="57" t="s">
        <v>73</v>
      </c>
      <c r="D17" s="57" t="s">
        <v>5685</v>
      </c>
    </row>
    <row r="18" spans="2:4" x14ac:dyDescent="0.3">
      <c r="C18" s="57" t="s">
        <v>87</v>
      </c>
      <c r="D18" s="57" t="s">
        <v>5686</v>
      </c>
    </row>
    <row r="19" spans="2:4" x14ac:dyDescent="0.3">
      <c r="C19" s="57" t="s">
        <v>89</v>
      </c>
      <c r="D19" s="57" t="s">
        <v>5687</v>
      </c>
    </row>
    <row r="20" spans="2:4" x14ac:dyDescent="0.3">
      <c r="C20" s="57" t="s">
        <v>91</v>
      </c>
      <c r="D20" s="57" t="s">
        <v>5688</v>
      </c>
    </row>
    <row r="21" spans="2:4" x14ac:dyDescent="0.3">
      <c r="B21" s="57" t="s">
        <v>5356</v>
      </c>
      <c r="C21" s="57" t="s">
        <v>63</v>
      </c>
      <c r="D21" s="57" t="s">
        <v>5689</v>
      </c>
    </row>
    <row r="22" spans="2:4" x14ac:dyDescent="0.3">
      <c r="B22" s="57" t="s">
        <v>5667</v>
      </c>
      <c r="C22" s="57" t="s">
        <v>65</v>
      </c>
      <c r="D22" s="57" t="s">
        <v>5690</v>
      </c>
    </row>
    <row r="23" spans="2:4" x14ac:dyDescent="0.3">
      <c r="B23" s="57" t="s">
        <v>5691</v>
      </c>
      <c r="C23" s="57" t="s">
        <v>67</v>
      </c>
      <c r="D23" s="57" t="s">
        <v>5692</v>
      </c>
    </row>
    <row r="24" spans="2:4" x14ac:dyDescent="0.3">
      <c r="C24" s="57" t="s">
        <v>73</v>
      </c>
      <c r="D24" s="57" t="s">
        <v>5693</v>
      </c>
    </row>
    <row r="25" spans="2:4" x14ac:dyDescent="0.3">
      <c r="C25" s="57" t="s">
        <v>87</v>
      </c>
      <c r="D25" s="57" t="s">
        <v>5694</v>
      </c>
    </row>
    <row r="26" spans="2:4" x14ac:dyDescent="0.3">
      <c r="B26" s="57" t="s">
        <v>5359</v>
      </c>
      <c r="C26" s="57" t="s">
        <v>63</v>
      </c>
      <c r="D26" s="57" t="s">
        <v>5695</v>
      </c>
    </row>
    <row r="27" spans="2:4" x14ac:dyDescent="0.3">
      <c r="B27" s="57" t="s">
        <v>5667</v>
      </c>
      <c r="C27" s="57" t="s">
        <v>65</v>
      </c>
      <c r="D27" s="57" t="s">
        <v>5696</v>
      </c>
    </row>
    <row r="28" spans="2:4" x14ac:dyDescent="0.3">
      <c r="B28" s="57" t="s">
        <v>5697</v>
      </c>
      <c r="C28" s="57" t="s">
        <v>67</v>
      </c>
      <c r="D28" s="57" t="s">
        <v>5698</v>
      </c>
    </row>
    <row r="29" spans="2:4" x14ac:dyDescent="0.3">
      <c r="B29" s="57" t="s">
        <v>5067</v>
      </c>
      <c r="C29" s="57" t="s">
        <v>73</v>
      </c>
      <c r="D29" s="57" t="s">
        <v>5699</v>
      </c>
    </row>
    <row r="30" spans="2:4" x14ac:dyDescent="0.3">
      <c r="C30" s="57" t="s">
        <v>87</v>
      </c>
      <c r="D30" s="57" t="s">
        <v>5700</v>
      </c>
    </row>
    <row r="31" spans="2:4" x14ac:dyDescent="0.3">
      <c r="C31" s="57" t="s">
        <v>89</v>
      </c>
      <c r="D31" s="57" t="s">
        <v>5701</v>
      </c>
    </row>
    <row r="32" spans="2:4" x14ac:dyDescent="0.3">
      <c r="C32" s="57" t="s">
        <v>91</v>
      </c>
      <c r="D32" s="57" t="s">
        <v>5702</v>
      </c>
    </row>
    <row r="33" spans="1:4" x14ac:dyDescent="0.3">
      <c r="C33" s="57" t="s">
        <v>93</v>
      </c>
      <c r="D33" s="57" t="s">
        <v>5703</v>
      </c>
    </row>
    <row r="34" spans="1:4" x14ac:dyDescent="0.3">
      <c r="C34" s="57" t="s">
        <v>95</v>
      </c>
      <c r="D34" s="57" t="s">
        <v>5704</v>
      </c>
    </row>
    <row r="35" spans="1:4" x14ac:dyDescent="0.3">
      <c r="C35" s="57" t="s">
        <v>97</v>
      </c>
      <c r="D35" s="57" t="s">
        <v>5705</v>
      </c>
    </row>
    <row r="36" spans="1:4" x14ac:dyDescent="0.3">
      <c r="A36" s="57" t="s">
        <v>121</v>
      </c>
      <c r="C36" s="57" t="s">
        <v>59</v>
      </c>
    </row>
    <row r="37" spans="1:4" x14ac:dyDescent="0.3">
      <c r="A37" s="57" t="s">
        <v>28</v>
      </c>
      <c r="B37" s="57" t="s">
        <v>5374</v>
      </c>
      <c r="C37" s="57" t="s">
        <v>63</v>
      </c>
      <c r="D37" s="57" t="s">
        <v>5706</v>
      </c>
    </row>
    <row r="38" spans="1:4" x14ac:dyDescent="0.3">
      <c r="B38" s="57" t="s">
        <v>5667</v>
      </c>
      <c r="C38" s="57" t="s">
        <v>65</v>
      </c>
      <c r="D38" s="57" t="s">
        <v>5707</v>
      </c>
    </row>
    <row r="39" spans="1:4" x14ac:dyDescent="0.3">
      <c r="B39" s="57" t="s">
        <v>5697</v>
      </c>
      <c r="C39" s="57" t="s">
        <v>67</v>
      </c>
      <c r="D39" s="57" t="s">
        <v>5708</v>
      </c>
    </row>
    <row r="40" spans="1:4" x14ac:dyDescent="0.3">
      <c r="B40" s="57" t="s">
        <v>5067</v>
      </c>
      <c r="C40" s="57" t="s">
        <v>73</v>
      </c>
      <c r="D40" s="57" t="s">
        <v>5709</v>
      </c>
    </row>
    <row r="41" spans="1:4" x14ac:dyDescent="0.3">
      <c r="C41" s="57" t="s">
        <v>87</v>
      </c>
      <c r="D41" s="57" t="s">
        <v>5710</v>
      </c>
    </row>
    <row r="42" spans="1:4" x14ac:dyDescent="0.3">
      <c r="C42" s="57" t="s">
        <v>89</v>
      </c>
      <c r="D42" s="57" t="s">
        <v>5711</v>
      </c>
    </row>
    <row r="43" spans="1:4" x14ac:dyDescent="0.3">
      <c r="C43" s="57" t="s">
        <v>91</v>
      </c>
      <c r="D43" s="57" t="s">
        <v>5712</v>
      </c>
    </row>
    <row r="44" spans="1:4" x14ac:dyDescent="0.3">
      <c r="C44" s="57" t="s">
        <v>93</v>
      </c>
      <c r="D44" s="57" t="s">
        <v>5713</v>
      </c>
    </row>
    <row r="45" spans="1:4" x14ac:dyDescent="0.3">
      <c r="C45" s="57" t="s">
        <v>95</v>
      </c>
      <c r="D45" s="57" t="s">
        <v>5714</v>
      </c>
    </row>
    <row r="46" spans="1:4" x14ac:dyDescent="0.3">
      <c r="C46" s="57" t="s">
        <v>97</v>
      </c>
      <c r="D46" s="57" t="s">
        <v>5715</v>
      </c>
    </row>
    <row r="47" spans="1:4" x14ac:dyDescent="0.3">
      <c r="C47" s="57" t="s">
        <v>99</v>
      </c>
      <c r="D47" s="57" t="s">
        <v>5716</v>
      </c>
    </row>
    <row r="48" spans="1:4" x14ac:dyDescent="0.3">
      <c r="C48" s="57" t="s">
        <v>101</v>
      </c>
      <c r="D48" s="57" t="s">
        <v>5717</v>
      </c>
    </row>
    <row r="49" spans="2:4" x14ac:dyDescent="0.3">
      <c r="B49" s="57" t="s">
        <v>5381</v>
      </c>
      <c r="C49" s="57" t="s">
        <v>63</v>
      </c>
      <c r="D49" s="57" t="s">
        <v>5718</v>
      </c>
    </row>
    <row r="50" spans="2:4" x14ac:dyDescent="0.3">
      <c r="B50" s="57" t="s">
        <v>5667</v>
      </c>
      <c r="C50" s="57" t="s">
        <v>65</v>
      </c>
      <c r="D50" s="57" t="s">
        <v>5719</v>
      </c>
    </row>
    <row r="51" spans="2:4" x14ac:dyDescent="0.3">
      <c r="B51" s="57" t="s">
        <v>5697</v>
      </c>
      <c r="C51" s="57" t="s">
        <v>67</v>
      </c>
      <c r="D51" s="57" t="s">
        <v>5720</v>
      </c>
    </row>
    <row r="52" spans="2:4" x14ac:dyDescent="0.3">
      <c r="B52" s="57" t="s">
        <v>5067</v>
      </c>
      <c r="C52" s="57" t="s">
        <v>73</v>
      </c>
      <c r="D52" s="57" t="s">
        <v>5721</v>
      </c>
    </row>
    <row r="53" spans="2:4" x14ac:dyDescent="0.3">
      <c r="C53" s="57" t="s">
        <v>87</v>
      </c>
      <c r="D53" s="57" t="s">
        <v>5722</v>
      </c>
    </row>
    <row r="54" spans="2:4" x14ac:dyDescent="0.3">
      <c r="C54" s="57" t="s">
        <v>89</v>
      </c>
      <c r="D54" s="57" t="s">
        <v>5723</v>
      </c>
    </row>
    <row r="55" spans="2:4" x14ac:dyDescent="0.3">
      <c r="C55" s="57" t="s">
        <v>91</v>
      </c>
      <c r="D55" s="57" t="s">
        <v>5724</v>
      </c>
    </row>
    <row r="56" spans="2:4" x14ac:dyDescent="0.3">
      <c r="C56" s="57" t="s">
        <v>93</v>
      </c>
      <c r="D56" s="57" t="s">
        <v>5725</v>
      </c>
    </row>
    <row r="57" spans="2:4" x14ac:dyDescent="0.3">
      <c r="C57" s="57" t="s">
        <v>95</v>
      </c>
      <c r="D57" s="57" t="s">
        <v>5726</v>
      </c>
    </row>
    <row r="58" spans="2:4" x14ac:dyDescent="0.3">
      <c r="C58" s="57" t="s">
        <v>97</v>
      </c>
      <c r="D58" s="57" t="s">
        <v>5727</v>
      </c>
    </row>
    <row r="59" spans="2:4" x14ac:dyDescent="0.3">
      <c r="C59" s="57" t="s">
        <v>99</v>
      </c>
      <c r="D59" s="57" t="s">
        <v>5728</v>
      </c>
    </row>
    <row r="60" spans="2:4" x14ac:dyDescent="0.3">
      <c r="C60" s="57" t="s">
        <v>101</v>
      </c>
      <c r="D60" s="57" t="s">
        <v>5729</v>
      </c>
    </row>
    <row r="61" spans="2:4" x14ac:dyDescent="0.3">
      <c r="B61" s="57" t="s">
        <v>5389</v>
      </c>
      <c r="C61" s="57" t="s">
        <v>63</v>
      </c>
      <c r="D61" s="57" t="s">
        <v>5730</v>
      </c>
    </row>
    <row r="62" spans="2:4" x14ac:dyDescent="0.3">
      <c r="B62" s="57" t="s">
        <v>5667</v>
      </c>
      <c r="C62" s="57" t="s">
        <v>65</v>
      </c>
      <c r="D62" s="57" t="s">
        <v>5731</v>
      </c>
    </row>
    <row r="63" spans="2:4" x14ac:dyDescent="0.3">
      <c r="B63" s="57" t="s">
        <v>5697</v>
      </c>
      <c r="C63" s="57" t="s">
        <v>67</v>
      </c>
      <c r="D63" s="57" t="s">
        <v>5732</v>
      </c>
    </row>
    <row r="64" spans="2:4" x14ac:dyDescent="0.3">
      <c r="B64" s="57" t="s">
        <v>5074</v>
      </c>
      <c r="C64" s="57" t="s">
        <v>73</v>
      </c>
      <c r="D64" s="57" t="s">
        <v>5733</v>
      </c>
    </row>
    <row r="65" spans="1:4" x14ac:dyDescent="0.3">
      <c r="C65" s="57" t="s">
        <v>87</v>
      </c>
      <c r="D65" s="57" t="s">
        <v>5734</v>
      </c>
    </row>
    <row r="66" spans="1:4" x14ac:dyDescent="0.3">
      <c r="C66" s="57" t="s">
        <v>89</v>
      </c>
      <c r="D66" s="57" t="s">
        <v>5735</v>
      </c>
    </row>
    <row r="67" spans="1:4" x14ac:dyDescent="0.3">
      <c r="C67" s="57" t="s">
        <v>91</v>
      </c>
      <c r="D67" s="57" t="s">
        <v>5736</v>
      </c>
    </row>
    <row r="68" spans="1:4" x14ac:dyDescent="0.3">
      <c r="C68" s="57" t="s">
        <v>93</v>
      </c>
      <c r="D68" s="57" t="s">
        <v>5737</v>
      </c>
    </row>
    <row r="69" spans="1:4" x14ac:dyDescent="0.3">
      <c r="C69" s="57" t="s">
        <v>95</v>
      </c>
      <c r="D69" s="57" t="s">
        <v>5738</v>
      </c>
    </row>
    <row r="70" spans="1:4" x14ac:dyDescent="0.3">
      <c r="C70" s="57" t="s">
        <v>97</v>
      </c>
      <c r="D70" s="57" t="s">
        <v>5739</v>
      </c>
    </row>
    <row r="71" spans="1:4" x14ac:dyDescent="0.3">
      <c r="C71" s="57" t="s">
        <v>99</v>
      </c>
      <c r="D71" s="57" t="s">
        <v>5740</v>
      </c>
    </row>
    <row r="72" spans="1:4" x14ac:dyDescent="0.3">
      <c r="C72" s="57" t="s">
        <v>101</v>
      </c>
      <c r="D72" s="57" t="s">
        <v>5741</v>
      </c>
    </row>
    <row r="73" spans="1:4" x14ac:dyDescent="0.3">
      <c r="C73" s="57" t="s">
        <v>117</v>
      </c>
      <c r="D73" s="57" t="s">
        <v>5742</v>
      </c>
    </row>
    <row r="74" spans="1:4" x14ac:dyDescent="0.3">
      <c r="C74" s="57" t="s">
        <v>119</v>
      </c>
      <c r="D74" s="57" t="s">
        <v>5743</v>
      </c>
    </row>
    <row r="75" spans="1:4" x14ac:dyDescent="0.3">
      <c r="A75" s="57" t="s">
        <v>121</v>
      </c>
      <c r="C75" s="57" t="s">
        <v>59</v>
      </c>
    </row>
    <row r="76" spans="1:4" x14ac:dyDescent="0.3">
      <c r="A76" s="57" t="s">
        <v>28</v>
      </c>
      <c r="B76" s="57" t="s">
        <v>5399</v>
      </c>
      <c r="C76" s="57" t="s">
        <v>63</v>
      </c>
      <c r="D76" s="57" t="s">
        <v>5744</v>
      </c>
    </row>
    <row r="77" spans="1:4" x14ac:dyDescent="0.3">
      <c r="B77" s="57" t="s">
        <v>5667</v>
      </c>
      <c r="C77" s="57" t="s">
        <v>65</v>
      </c>
      <c r="D77" s="57" t="s">
        <v>5745</v>
      </c>
    </row>
    <row r="78" spans="1:4" x14ac:dyDescent="0.3">
      <c r="B78" s="57" t="s">
        <v>5697</v>
      </c>
      <c r="C78" s="57" t="s">
        <v>67</v>
      </c>
      <c r="D78" s="57" t="s">
        <v>5746</v>
      </c>
    </row>
    <row r="79" spans="1:4" x14ac:dyDescent="0.3">
      <c r="B79" s="57" t="s">
        <v>2693</v>
      </c>
      <c r="C79" s="57" t="s">
        <v>73</v>
      </c>
      <c r="D79" s="57" t="s">
        <v>5747</v>
      </c>
    </row>
    <row r="80" spans="1:4" x14ac:dyDescent="0.3">
      <c r="C80" s="57" t="s">
        <v>87</v>
      </c>
      <c r="D80" s="57" t="s">
        <v>5748</v>
      </c>
    </row>
    <row r="81" spans="2:4" x14ac:dyDescent="0.3">
      <c r="C81" s="57" t="s">
        <v>89</v>
      </c>
      <c r="D81" s="57" t="s">
        <v>5749</v>
      </c>
    </row>
    <row r="82" spans="2:4" x14ac:dyDescent="0.3">
      <c r="C82" s="57" t="s">
        <v>91</v>
      </c>
      <c r="D82" s="57" t="s">
        <v>5750</v>
      </c>
    </row>
    <row r="83" spans="2:4" x14ac:dyDescent="0.3">
      <c r="C83" s="57" t="s">
        <v>93</v>
      </c>
      <c r="D83" s="57" t="s">
        <v>5751</v>
      </c>
    </row>
    <row r="84" spans="2:4" x14ac:dyDescent="0.3">
      <c r="C84" s="57" t="s">
        <v>95</v>
      </c>
      <c r="D84" s="57" t="s">
        <v>5752</v>
      </c>
    </row>
    <row r="85" spans="2:4" x14ac:dyDescent="0.3">
      <c r="C85" s="57" t="s">
        <v>97</v>
      </c>
      <c r="D85" s="57" t="s">
        <v>5753</v>
      </c>
    </row>
    <row r="86" spans="2:4" x14ac:dyDescent="0.3">
      <c r="C86" s="57" t="s">
        <v>99</v>
      </c>
      <c r="D86" s="57" t="s">
        <v>5754</v>
      </c>
    </row>
    <row r="87" spans="2:4" x14ac:dyDescent="0.3">
      <c r="C87" s="57" t="s">
        <v>101</v>
      </c>
      <c r="D87" s="57" t="s">
        <v>5755</v>
      </c>
    </row>
    <row r="88" spans="2:4" x14ac:dyDescent="0.3">
      <c r="B88" s="57" t="s">
        <v>5403</v>
      </c>
      <c r="C88" s="57" t="s">
        <v>63</v>
      </c>
      <c r="D88" s="57" t="s">
        <v>5756</v>
      </c>
    </row>
    <row r="89" spans="2:4" x14ac:dyDescent="0.3">
      <c r="B89" s="57" t="s">
        <v>5667</v>
      </c>
      <c r="C89" s="57" t="s">
        <v>65</v>
      </c>
      <c r="D89" s="57" t="s">
        <v>5757</v>
      </c>
    </row>
    <row r="90" spans="2:4" x14ac:dyDescent="0.3">
      <c r="B90" s="57" t="s">
        <v>5697</v>
      </c>
      <c r="C90" s="57" t="s">
        <v>67</v>
      </c>
      <c r="D90" s="57" t="s">
        <v>5758</v>
      </c>
    </row>
    <row r="91" spans="2:4" x14ac:dyDescent="0.3">
      <c r="B91" s="57" t="s">
        <v>1665</v>
      </c>
      <c r="C91" s="57" t="s">
        <v>73</v>
      </c>
      <c r="D91" s="57" t="s">
        <v>5759</v>
      </c>
    </row>
    <row r="92" spans="2:4" x14ac:dyDescent="0.3">
      <c r="C92" s="57" t="s">
        <v>87</v>
      </c>
      <c r="D92" s="57" t="s">
        <v>5760</v>
      </c>
    </row>
    <row r="93" spans="2:4" x14ac:dyDescent="0.3">
      <c r="C93" s="57" t="s">
        <v>89</v>
      </c>
      <c r="D93" s="57" t="s">
        <v>5761</v>
      </c>
    </row>
    <row r="94" spans="2:4" x14ac:dyDescent="0.3">
      <c r="C94" s="57" t="s">
        <v>91</v>
      </c>
      <c r="D94" s="57" t="s">
        <v>5762</v>
      </c>
    </row>
    <row r="95" spans="2:4" x14ac:dyDescent="0.3">
      <c r="C95" s="57" t="s">
        <v>93</v>
      </c>
      <c r="D95" s="57" t="s">
        <v>5763</v>
      </c>
    </row>
    <row r="96" spans="2:4" x14ac:dyDescent="0.3">
      <c r="C96" s="57" t="s">
        <v>95</v>
      </c>
      <c r="D96" s="57" t="s">
        <v>5764</v>
      </c>
    </row>
    <row r="97" spans="2:4" x14ac:dyDescent="0.3">
      <c r="C97" s="57" t="s">
        <v>97</v>
      </c>
      <c r="D97" s="57" t="s">
        <v>5765</v>
      </c>
    </row>
    <row r="98" spans="2:4" x14ac:dyDescent="0.3">
      <c r="C98" s="57" t="s">
        <v>99</v>
      </c>
      <c r="D98" s="57" t="s">
        <v>5766</v>
      </c>
    </row>
    <row r="99" spans="2:4" x14ac:dyDescent="0.3">
      <c r="C99" s="57" t="s">
        <v>101</v>
      </c>
      <c r="D99" s="57" t="s">
        <v>5767</v>
      </c>
    </row>
    <row r="100" spans="2:4" x14ac:dyDescent="0.3">
      <c r="C100" s="57" t="s">
        <v>117</v>
      </c>
      <c r="D100" s="57" t="s">
        <v>5768</v>
      </c>
    </row>
    <row r="101" spans="2:4" x14ac:dyDescent="0.3">
      <c r="C101" s="57" t="s">
        <v>119</v>
      </c>
      <c r="D101" s="57" t="s">
        <v>5769</v>
      </c>
    </row>
    <row r="102" spans="2:4" x14ac:dyDescent="0.3">
      <c r="C102" s="57" t="s">
        <v>279</v>
      </c>
      <c r="D102" s="57" t="s">
        <v>5770</v>
      </c>
    </row>
    <row r="103" spans="2:4" x14ac:dyDescent="0.3">
      <c r="B103" s="57" t="s">
        <v>5416</v>
      </c>
      <c r="C103" s="57" t="s">
        <v>63</v>
      </c>
      <c r="D103" s="57" t="s">
        <v>5771</v>
      </c>
    </row>
    <row r="104" spans="2:4" x14ac:dyDescent="0.3">
      <c r="B104" s="57" t="s">
        <v>5667</v>
      </c>
      <c r="C104" s="57" t="s">
        <v>65</v>
      </c>
      <c r="D104" s="57" t="s">
        <v>5772</v>
      </c>
    </row>
    <row r="105" spans="2:4" x14ac:dyDescent="0.3">
      <c r="B105" s="57" t="s">
        <v>5697</v>
      </c>
      <c r="C105" s="57" t="s">
        <v>67</v>
      </c>
      <c r="D105" s="57" t="s">
        <v>5773</v>
      </c>
    </row>
    <row r="106" spans="2:4" x14ac:dyDescent="0.3">
      <c r="B106" s="57" t="s">
        <v>1639</v>
      </c>
      <c r="C106" s="57" t="s">
        <v>73</v>
      </c>
      <c r="D106" s="57" t="s">
        <v>5774</v>
      </c>
    </row>
    <row r="107" spans="2:4" x14ac:dyDescent="0.3">
      <c r="C107" s="57" t="s">
        <v>87</v>
      </c>
      <c r="D107" s="57" t="s">
        <v>5775</v>
      </c>
    </row>
    <row r="108" spans="2:4" x14ac:dyDescent="0.3">
      <c r="C108" s="57" t="s">
        <v>89</v>
      </c>
      <c r="D108" s="57" t="s">
        <v>5776</v>
      </c>
    </row>
    <row r="109" spans="2:4" x14ac:dyDescent="0.3">
      <c r="C109" s="57" t="s">
        <v>91</v>
      </c>
      <c r="D109" s="57" t="s">
        <v>5777</v>
      </c>
    </row>
    <row r="110" spans="2:4" x14ac:dyDescent="0.3">
      <c r="C110" s="57" t="s">
        <v>93</v>
      </c>
      <c r="D110" s="57" t="s">
        <v>5778</v>
      </c>
    </row>
    <row r="111" spans="2:4" x14ac:dyDescent="0.3">
      <c r="C111" s="57" t="s">
        <v>95</v>
      </c>
      <c r="D111" s="57" t="s">
        <v>5779</v>
      </c>
    </row>
    <row r="112" spans="2:4" x14ac:dyDescent="0.3">
      <c r="C112" s="57" t="s">
        <v>97</v>
      </c>
      <c r="D112" s="57" t="s">
        <v>5780</v>
      </c>
    </row>
    <row r="113" spans="1:4" x14ac:dyDescent="0.3">
      <c r="C113" s="57" t="s">
        <v>99</v>
      </c>
      <c r="D113" s="57" t="s">
        <v>5781</v>
      </c>
    </row>
    <row r="114" spans="1:4" x14ac:dyDescent="0.3">
      <c r="C114" s="57" t="s">
        <v>101</v>
      </c>
      <c r="D114" s="57" t="s">
        <v>5782</v>
      </c>
    </row>
    <row r="115" spans="1:4" x14ac:dyDescent="0.3">
      <c r="C115" s="57" t="s">
        <v>117</v>
      </c>
      <c r="D115" s="57" t="s">
        <v>5783</v>
      </c>
    </row>
    <row r="116" spans="1:4" x14ac:dyDescent="0.3">
      <c r="A116" s="57" t="s">
        <v>121</v>
      </c>
      <c r="C116" s="57" t="s">
        <v>59</v>
      </c>
    </row>
    <row r="117" spans="1:4" x14ac:dyDescent="0.3">
      <c r="A117" s="57" t="s">
        <v>28</v>
      </c>
      <c r="B117" s="57" t="s">
        <v>5429</v>
      </c>
      <c r="C117" s="57" t="s">
        <v>63</v>
      </c>
      <c r="D117" s="57" t="s">
        <v>5784</v>
      </c>
    </row>
    <row r="118" spans="1:4" x14ac:dyDescent="0.3">
      <c r="B118" s="57" t="s">
        <v>5667</v>
      </c>
      <c r="C118" s="57" t="s">
        <v>65</v>
      </c>
      <c r="D118" s="57" t="s">
        <v>5785</v>
      </c>
    </row>
    <row r="119" spans="1:4" x14ac:dyDescent="0.3">
      <c r="B119" s="57" t="s">
        <v>5697</v>
      </c>
      <c r="C119" s="57" t="s">
        <v>67</v>
      </c>
      <c r="D119" s="57" t="s">
        <v>5786</v>
      </c>
    </row>
    <row r="120" spans="1:4" x14ac:dyDescent="0.3">
      <c r="B120" s="57" t="s">
        <v>1639</v>
      </c>
      <c r="C120" s="57" t="s">
        <v>73</v>
      </c>
      <c r="D120" s="57" t="s">
        <v>5787</v>
      </c>
    </row>
    <row r="121" spans="1:4" x14ac:dyDescent="0.3">
      <c r="C121" s="57" t="s">
        <v>87</v>
      </c>
      <c r="D121" s="57" t="s">
        <v>5788</v>
      </c>
    </row>
    <row r="122" spans="1:4" x14ac:dyDescent="0.3">
      <c r="C122" s="57" t="s">
        <v>89</v>
      </c>
      <c r="D122" s="57" t="s">
        <v>5789</v>
      </c>
    </row>
    <row r="123" spans="1:4" x14ac:dyDescent="0.3">
      <c r="C123" s="57" t="s">
        <v>91</v>
      </c>
      <c r="D123" s="57" t="s">
        <v>5790</v>
      </c>
    </row>
    <row r="124" spans="1:4" x14ac:dyDescent="0.3">
      <c r="C124" s="57" t="s">
        <v>93</v>
      </c>
      <c r="D124" s="57" t="s">
        <v>5791</v>
      </c>
    </row>
    <row r="125" spans="1:4" x14ac:dyDescent="0.3">
      <c r="C125" s="57" t="s">
        <v>95</v>
      </c>
      <c r="D125" s="57" t="s">
        <v>5792</v>
      </c>
    </row>
    <row r="126" spans="1:4" x14ac:dyDescent="0.3">
      <c r="C126" s="57" t="s">
        <v>97</v>
      </c>
      <c r="D126" s="57" t="s">
        <v>5793</v>
      </c>
    </row>
    <row r="127" spans="1:4" x14ac:dyDescent="0.3">
      <c r="C127" s="57" t="s">
        <v>99</v>
      </c>
      <c r="D127" s="57" t="s">
        <v>5794</v>
      </c>
    </row>
    <row r="128" spans="1:4" x14ac:dyDescent="0.3">
      <c r="C128" s="57" t="s">
        <v>101</v>
      </c>
      <c r="D128" s="57" t="s">
        <v>5795</v>
      </c>
    </row>
    <row r="129" spans="2:4" x14ac:dyDescent="0.3">
      <c r="C129" s="57" t="s">
        <v>117</v>
      </c>
      <c r="D129" s="57" t="s">
        <v>5796</v>
      </c>
    </row>
    <row r="130" spans="2:4" x14ac:dyDescent="0.3">
      <c r="C130" s="57" t="s">
        <v>119</v>
      </c>
      <c r="D130" s="57" t="s">
        <v>5797</v>
      </c>
    </row>
    <row r="131" spans="2:4" x14ac:dyDescent="0.3">
      <c r="C131" s="57" t="s">
        <v>279</v>
      </c>
      <c r="D131" s="57" t="s">
        <v>5798</v>
      </c>
    </row>
    <row r="132" spans="2:4" x14ac:dyDescent="0.3">
      <c r="B132" s="57" t="s">
        <v>5442</v>
      </c>
      <c r="C132" s="57" t="s">
        <v>63</v>
      </c>
      <c r="D132" s="57" t="s">
        <v>5799</v>
      </c>
    </row>
    <row r="133" spans="2:4" x14ac:dyDescent="0.3">
      <c r="B133" s="57" t="s">
        <v>5667</v>
      </c>
      <c r="C133" s="57" t="s">
        <v>65</v>
      </c>
      <c r="D133" s="57" t="s">
        <v>5800</v>
      </c>
    </row>
    <row r="134" spans="2:4" x14ac:dyDescent="0.3">
      <c r="B134" s="57" t="s">
        <v>5697</v>
      </c>
      <c r="C134" s="57" t="s">
        <v>67</v>
      </c>
      <c r="D134" s="57" t="s">
        <v>5801</v>
      </c>
    </row>
    <row r="135" spans="2:4" x14ac:dyDescent="0.3">
      <c r="B135" s="57" t="s">
        <v>5802</v>
      </c>
      <c r="C135" s="57" t="s">
        <v>73</v>
      </c>
      <c r="D135" s="57" t="s">
        <v>5803</v>
      </c>
    </row>
    <row r="136" spans="2:4" x14ac:dyDescent="0.3">
      <c r="C136" s="57" t="s">
        <v>87</v>
      </c>
      <c r="D136" s="57" t="s">
        <v>5804</v>
      </c>
    </row>
    <row r="137" spans="2:4" x14ac:dyDescent="0.3">
      <c r="C137" s="57" t="s">
        <v>89</v>
      </c>
      <c r="D137" s="57" t="s">
        <v>5805</v>
      </c>
    </row>
    <row r="138" spans="2:4" x14ac:dyDescent="0.3">
      <c r="C138" s="57" t="s">
        <v>91</v>
      </c>
      <c r="D138" s="57" t="s">
        <v>5806</v>
      </c>
    </row>
    <row r="139" spans="2:4" x14ac:dyDescent="0.3">
      <c r="C139" s="57" t="s">
        <v>93</v>
      </c>
      <c r="D139" s="57" t="s">
        <v>5807</v>
      </c>
    </row>
    <row r="140" spans="2:4" x14ac:dyDescent="0.3">
      <c r="C140" s="57" t="s">
        <v>95</v>
      </c>
      <c r="D140" s="57" t="s">
        <v>5808</v>
      </c>
    </row>
    <row r="141" spans="2:4" x14ac:dyDescent="0.3">
      <c r="C141" s="57" t="s">
        <v>97</v>
      </c>
      <c r="D141" s="57" t="s">
        <v>5809</v>
      </c>
    </row>
    <row r="142" spans="2:4" x14ac:dyDescent="0.3">
      <c r="C142" s="57" t="s">
        <v>99</v>
      </c>
      <c r="D142" s="57" t="s">
        <v>5810</v>
      </c>
    </row>
    <row r="143" spans="2:4" x14ac:dyDescent="0.3">
      <c r="C143" s="57" t="s">
        <v>101</v>
      </c>
      <c r="D143" s="57" t="s">
        <v>5811</v>
      </c>
    </row>
    <row r="144" spans="2:4" x14ac:dyDescent="0.3">
      <c r="C144" s="57" t="s">
        <v>117</v>
      </c>
      <c r="D144" s="57" t="s">
        <v>5812</v>
      </c>
    </row>
    <row r="145" spans="2:4" x14ac:dyDescent="0.3">
      <c r="C145" s="57" t="s">
        <v>119</v>
      </c>
      <c r="D145" s="57" t="s">
        <v>5813</v>
      </c>
    </row>
    <row r="146" spans="2:4" x14ac:dyDescent="0.3">
      <c r="C146" s="57" t="s">
        <v>279</v>
      </c>
      <c r="D146" s="57" t="s">
        <v>5814</v>
      </c>
    </row>
    <row r="147" spans="2:4" x14ac:dyDescent="0.3">
      <c r="C147" s="57" t="s">
        <v>321</v>
      </c>
      <c r="D147" s="57" t="s">
        <v>5815</v>
      </c>
    </row>
    <row r="148" spans="2:4" x14ac:dyDescent="0.3">
      <c r="C148" s="57" t="s">
        <v>380</v>
      </c>
      <c r="D148" s="57" t="s">
        <v>5816</v>
      </c>
    </row>
    <row r="149" spans="2:4" x14ac:dyDescent="0.3">
      <c r="B149" s="57" t="s">
        <v>5458</v>
      </c>
      <c r="C149" s="57" t="s">
        <v>63</v>
      </c>
      <c r="D149" s="57" t="s">
        <v>5817</v>
      </c>
    </row>
    <row r="150" spans="2:4" x14ac:dyDescent="0.3">
      <c r="B150" s="57" t="s">
        <v>5667</v>
      </c>
      <c r="C150" s="57" t="s">
        <v>65</v>
      </c>
      <c r="D150" s="57" t="s">
        <v>5818</v>
      </c>
    </row>
    <row r="151" spans="2:4" x14ac:dyDescent="0.3">
      <c r="B151" s="57" t="s">
        <v>5697</v>
      </c>
      <c r="C151" s="57" t="s">
        <v>67</v>
      </c>
      <c r="D151" s="57" t="s">
        <v>5819</v>
      </c>
    </row>
    <row r="152" spans="2:4" x14ac:dyDescent="0.3">
      <c r="B152" s="57" t="s">
        <v>5820</v>
      </c>
      <c r="C152" s="57" t="s">
        <v>73</v>
      </c>
      <c r="D152" s="57" t="s">
        <v>5821</v>
      </c>
    </row>
    <row r="153" spans="2:4" x14ac:dyDescent="0.3">
      <c r="C153" s="57" t="s">
        <v>87</v>
      </c>
      <c r="D153" s="57" t="s">
        <v>5822</v>
      </c>
    </row>
    <row r="154" spans="2:4" x14ac:dyDescent="0.3">
      <c r="C154" s="57" t="s">
        <v>89</v>
      </c>
      <c r="D154" s="57" t="s">
        <v>5823</v>
      </c>
    </row>
    <row r="155" spans="2:4" x14ac:dyDescent="0.3">
      <c r="C155" s="57" t="s">
        <v>91</v>
      </c>
      <c r="D155" s="57" t="s">
        <v>5824</v>
      </c>
    </row>
    <row r="156" spans="2:4" x14ac:dyDescent="0.3">
      <c r="C156" s="57" t="s">
        <v>93</v>
      </c>
      <c r="D156" s="57" t="s">
        <v>5825</v>
      </c>
    </row>
    <row r="157" spans="2:4" x14ac:dyDescent="0.3">
      <c r="C157" s="57" t="s">
        <v>95</v>
      </c>
      <c r="D157" s="57" t="s">
        <v>5826</v>
      </c>
    </row>
    <row r="158" spans="2:4" x14ac:dyDescent="0.3">
      <c r="C158" s="57" t="s">
        <v>97</v>
      </c>
      <c r="D158" s="57" t="s">
        <v>5827</v>
      </c>
    </row>
    <row r="159" spans="2:4" x14ac:dyDescent="0.3">
      <c r="C159" s="57" t="s">
        <v>99</v>
      </c>
      <c r="D159" s="57" t="s">
        <v>5828</v>
      </c>
    </row>
    <row r="160" spans="2:4" x14ac:dyDescent="0.3">
      <c r="C160" s="57" t="s">
        <v>101</v>
      </c>
      <c r="D160" s="57" t="s">
        <v>5829</v>
      </c>
    </row>
    <row r="161" spans="1:4" x14ac:dyDescent="0.3">
      <c r="A161" s="57" t="s">
        <v>121</v>
      </c>
      <c r="C161" s="57" t="s">
        <v>59</v>
      </c>
    </row>
    <row r="162" spans="1:4" x14ac:dyDescent="0.3">
      <c r="A162" s="57" t="s">
        <v>28</v>
      </c>
      <c r="B162" s="57" t="s">
        <v>5472</v>
      </c>
      <c r="C162" s="57" t="s">
        <v>63</v>
      </c>
      <c r="D162" s="57" t="s">
        <v>5830</v>
      </c>
    </row>
    <row r="163" spans="1:4" x14ac:dyDescent="0.3">
      <c r="B163" s="57" t="s">
        <v>5667</v>
      </c>
      <c r="C163" s="57" t="s">
        <v>65</v>
      </c>
      <c r="D163" s="57" t="s">
        <v>5831</v>
      </c>
    </row>
    <row r="164" spans="1:4" x14ac:dyDescent="0.3">
      <c r="B164" s="57" t="s">
        <v>5697</v>
      </c>
      <c r="C164" s="57" t="s">
        <v>67</v>
      </c>
      <c r="D164" s="57" t="s">
        <v>5832</v>
      </c>
    </row>
    <row r="165" spans="1:4" x14ac:dyDescent="0.3">
      <c r="B165" s="57" t="s">
        <v>5833</v>
      </c>
      <c r="C165" s="57" t="s">
        <v>73</v>
      </c>
      <c r="D165" s="57" t="s">
        <v>5834</v>
      </c>
    </row>
    <row r="166" spans="1:4" x14ac:dyDescent="0.3">
      <c r="C166" s="57" t="s">
        <v>87</v>
      </c>
      <c r="D166" s="57" t="s">
        <v>5835</v>
      </c>
    </row>
    <row r="167" spans="1:4" x14ac:dyDescent="0.3">
      <c r="C167" s="57" t="s">
        <v>89</v>
      </c>
      <c r="D167" s="57" t="s">
        <v>5836</v>
      </c>
    </row>
    <row r="168" spans="1:4" x14ac:dyDescent="0.3">
      <c r="C168" s="57" t="s">
        <v>91</v>
      </c>
      <c r="D168" s="57" t="s">
        <v>5837</v>
      </c>
    </row>
    <row r="169" spans="1:4" x14ac:dyDescent="0.3">
      <c r="C169" s="57" t="s">
        <v>93</v>
      </c>
      <c r="D169" s="57" t="s">
        <v>5838</v>
      </c>
    </row>
    <row r="170" spans="1:4" x14ac:dyDescent="0.3">
      <c r="C170" s="57" t="s">
        <v>95</v>
      </c>
      <c r="D170" s="57" t="s">
        <v>5839</v>
      </c>
    </row>
    <row r="171" spans="1:4" x14ac:dyDescent="0.3">
      <c r="B171" s="57" t="s">
        <v>5483</v>
      </c>
      <c r="C171" s="57" t="s">
        <v>63</v>
      </c>
      <c r="D171" s="57" t="s">
        <v>5840</v>
      </c>
    </row>
    <row r="172" spans="1:4" x14ac:dyDescent="0.3">
      <c r="B172" s="57" t="s">
        <v>5667</v>
      </c>
      <c r="C172" s="57" t="s">
        <v>65</v>
      </c>
      <c r="D172" s="57" t="s">
        <v>5841</v>
      </c>
    </row>
    <row r="173" spans="1:4" x14ac:dyDescent="0.3">
      <c r="B173" s="57" t="s">
        <v>5697</v>
      </c>
      <c r="C173" s="57" t="s">
        <v>67</v>
      </c>
      <c r="D173" s="57" t="s">
        <v>5842</v>
      </c>
    </row>
    <row r="174" spans="1:4" x14ac:dyDescent="0.3">
      <c r="B174" s="57" t="s">
        <v>5833</v>
      </c>
      <c r="C174" s="57" t="s">
        <v>73</v>
      </c>
      <c r="D174" s="57" t="s">
        <v>5843</v>
      </c>
    </row>
    <row r="175" spans="1:4" x14ac:dyDescent="0.3">
      <c r="C175" s="57" t="s">
        <v>87</v>
      </c>
      <c r="D175" s="57" t="s">
        <v>5844</v>
      </c>
    </row>
    <row r="176" spans="1:4" x14ac:dyDescent="0.3">
      <c r="C176" s="57" t="s">
        <v>89</v>
      </c>
      <c r="D176" s="57" t="s">
        <v>5845</v>
      </c>
    </row>
    <row r="177" spans="1:4" x14ac:dyDescent="0.3">
      <c r="C177" s="57" t="s">
        <v>91</v>
      </c>
      <c r="D177" s="57" t="s">
        <v>5846</v>
      </c>
    </row>
    <row r="178" spans="1:4" x14ac:dyDescent="0.3">
      <c r="C178" s="57" t="s">
        <v>93</v>
      </c>
      <c r="D178" s="57" t="s">
        <v>5847</v>
      </c>
    </row>
    <row r="179" spans="1:4" x14ac:dyDescent="0.3">
      <c r="C179" s="57" t="s">
        <v>95</v>
      </c>
      <c r="D179" s="57" t="s">
        <v>5848</v>
      </c>
    </row>
    <row r="180" spans="1:4" x14ac:dyDescent="0.3">
      <c r="C180" s="57" t="s">
        <v>97</v>
      </c>
      <c r="D180" s="57" t="s">
        <v>5849</v>
      </c>
    </row>
    <row r="181" spans="1:4" x14ac:dyDescent="0.3">
      <c r="B181" s="57" t="s">
        <v>5490</v>
      </c>
      <c r="C181" s="57" t="s">
        <v>63</v>
      </c>
      <c r="D181" s="57" t="s">
        <v>5850</v>
      </c>
    </row>
    <row r="182" spans="1:4" x14ac:dyDescent="0.3">
      <c r="B182" s="57" t="s">
        <v>5667</v>
      </c>
      <c r="C182" s="57" t="s">
        <v>65</v>
      </c>
      <c r="D182" s="57" t="s">
        <v>5851</v>
      </c>
    </row>
    <row r="183" spans="1:4" x14ac:dyDescent="0.3">
      <c r="B183" s="57" t="s">
        <v>5852</v>
      </c>
      <c r="C183" s="57" t="s">
        <v>67</v>
      </c>
      <c r="D183" s="57" t="s">
        <v>5853</v>
      </c>
    </row>
    <row r="184" spans="1:4" x14ac:dyDescent="0.3">
      <c r="C184" s="57" t="s">
        <v>73</v>
      </c>
      <c r="D184" s="57" t="s">
        <v>5854</v>
      </c>
    </row>
    <row r="185" spans="1:4" x14ac:dyDescent="0.3">
      <c r="C185" s="57" t="s">
        <v>87</v>
      </c>
      <c r="D185" s="57" t="s">
        <v>5855</v>
      </c>
    </row>
    <row r="186" spans="1:4" x14ac:dyDescent="0.3">
      <c r="C186" s="57" t="s">
        <v>89</v>
      </c>
      <c r="D186" s="57" t="s">
        <v>5856</v>
      </c>
    </row>
    <row r="187" spans="1:4" x14ac:dyDescent="0.3">
      <c r="C187" s="57" t="s">
        <v>91</v>
      </c>
      <c r="D187" s="57" t="s">
        <v>5857</v>
      </c>
    </row>
    <row r="188" spans="1:4" x14ac:dyDescent="0.3">
      <c r="C188" s="57" t="s">
        <v>93</v>
      </c>
      <c r="D188" s="57" t="s">
        <v>5858</v>
      </c>
    </row>
    <row r="189" spans="1:4" x14ac:dyDescent="0.3">
      <c r="C189" s="57" t="s">
        <v>95</v>
      </c>
      <c r="D189" s="57" t="s">
        <v>5859</v>
      </c>
    </row>
    <row r="190" spans="1:4" x14ac:dyDescent="0.3">
      <c r="C190" s="57" t="s">
        <v>97</v>
      </c>
      <c r="D190" s="57" t="s">
        <v>5860</v>
      </c>
    </row>
    <row r="191" spans="1:4" x14ac:dyDescent="0.3">
      <c r="A191" s="57" t="s">
        <v>121</v>
      </c>
      <c r="C191" s="57" t="s">
        <v>59</v>
      </c>
    </row>
    <row r="192" spans="1:4" x14ac:dyDescent="0.3">
      <c r="A192" s="57" t="s">
        <v>28</v>
      </c>
      <c r="B192" s="57" t="s">
        <v>5514</v>
      </c>
      <c r="C192" s="57" t="s">
        <v>63</v>
      </c>
      <c r="D192" s="57" t="s">
        <v>5861</v>
      </c>
    </row>
    <row r="193" spans="2:4" x14ac:dyDescent="0.3">
      <c r="B193" s="57" t="s">
        <v>5667</v>
      </c>
      <c r="C193" s="57" t="s">
        <v>65</v>
      </c>
      <c r="D193" s="57" t="s">
        <v>5862</v>
      </c>
    </row>
    <row r="194" spans="2:4" x14ac:dyDescent="0.3">
      <c r="B194" s="57" t="s">
        <v>5852</v>
      </c>
      <c r="C194" s="57" t="s">
        <v>67</v>
      </c>
      <c r="D194" s="57" t="s">
        <v>5863</v>
      </c>
    </row>
    <row r="195" spans="2:4" x14ac:dyDescent="0.3">
      <c r="C195" s="57" t="s">
        <v>73</v>
      </c>
      <c r="D195" s="57" t="s">
        <v>5864</v>
      </c>
    </row>
    <row r="196" spans="2:4" x14ac:dyDescent="0.3">
      <c r="C196" s="57" t="s">
        <v>87</v>
      </c>
      <c r="D196" s="57" t="s">
        <v>5865</v>
      </c>
    </row>
    <row r="197" spans="2:4" x14ac:dyDescent="0.3">
      <c r="C197" s="57" t="s">
        <v>89</v>
      </c>
      <c r="D197" s="57" t="s">
        <v>5866</v>
      </c>
    </row>
    <row r="198" spans="2:4" x14ac:dyDescent="0.3">
      <c r="C198" s="57" t="s">
        <v>91</v>
      </c>
      <c r="D198" s="57" t="s">
        <v>5867</v>
      </c>
    </row>
    <row r="199" spans="2:4" x14ac:dyDescent="0.3">
      <c r="C199" s="57" t="s">
        <v>93</v>
      </c>
      <c r="D199" s="57" t="s">
        <v>5868</v>
      </c>
    </row>
    <row r="200" spans="2:4" x14ac:dyDescent="0.3">
      <c r="C200" s="57" t="s">
        <v>95</v>
      </c>
      <c r="D200" s="57" t="s">
        <v>5869</v>
      </c>
    </row>
    <row r="201" spans="2:4" x14ac:dyDescent="0.3">
      <c r="C201" s="57" t="s">
        <v>97</v>
      </c>
      <c r="D201" s="57" t="s">
        <v>5870</v>
      </c>
    </row>
    <row r="202" spans="2:4" x14ac:dyDescent="0.3">
      <c r="C202" s="57" t="s">
        <v>99</v>
      </c>
      <c r="D202" s="57" t="s">
        <v>5871</v>
      </c>
    </row>
    <row r="203" spans="2:4" x14ac:dyDescent="0.3">
      <c r="C203" s="57" t="s">
        <v>101</v>
      </c>
      <c r="D203" s="57" t="s">
        <v>5872</v>
      </c>
    </row>
    <row r="204" spans="2:4" x14ac:dyDescent="0.3">
      <c r="B204" s="57" t="s">
        <v>5531</v>
      </c>
      <c r="C204" s="57" t="s">
        <v>63</v>
      </c>
      <c r="D204" s="57" t="s">
        <v>5873</v>
      </c>
    </row>
    <row r="205" spans="2:4" x14ac:dyDescent="0.3">
      <c r="B205" s="57" t="s">
        <v>5667</v>
      </c>
      <c r="C205" s="57" t="s">
        <v>65</v>
      </c>
      <c r="D205" s="57" t="s">
        <v>5874</v>
      </c>
    </row>
    <row r="206" spans="2:4" x14ac:dyDescent="0.3">
      <c r="B206" s="57" t="s">
        <v>5852</v>
      </c>
      <c r="C206" s="57" t="s">
        <v>67</v>
      </c>
      <c r="D206" s="57" t="s">
        <v>5875</v>
      </c>
    </row>
    <row r="207" spans="2:4" x14ac:dyDescent="0.3">
      <c r="C207" s="57" t="s">
        <v>73</v>
      </c>
      <c r="D207" s="57" t="s">
        <v>5876</v>
      </c>
    </row>
    <row r="208" spans="2:4" x14ac:dyDescent="0.3">
      <c r="C208" s="57" t="s">
        <v>87</v>
      </c>
      <c r="D208" s="57" t="s">
        <v>5877</v>
      </c>
    </row>
    <row r="209" spans="2:4" x14ac:dyDescent="0.3">
      <c r="C209" s="57" t="s">
        <v>89</v>
      </c>
      <c r="D209" s="57" t="s">
        <v>5878</v>
      </c>
    </row>
    <row r="210" spans="2:4" x14ac:dyDescent="0.3">
      <c r="C210" s="57" t="s">
        <v>91</v>
      </c>
      <c r="D210" s="57" t="s">
        <v>5879</v>
      </c>
    </row>
    <row r="211" spans="2:4" x14ac:dyDescent="0.3">
      <c r="C211" s="57" t="s">
        <v>93</v>
      </c>
      <c r="D211" s="57" t="s">
        <v>5880</v>
      </c>
    </row>
    <row r="212" spans="2:4" x14ac:dyDescent="0.3">
      <c r="C212" s="57" t="s">
        <v>95</v>
      </c>
      <c r="D212" s="57" t="s">
        <v>5881</v>
      </c>
    </row>
    <row r="213" spans="2:4" x14ac:dyDescent="0.3">
      <c r="C213" s="57" t="s">
        <v>97</v>
      </c>
      <c r="D213" s="57" t="s">
        <v>5882</v>
      </c>
    </row>
    <row r="214" spans="2:4" x14ac:dyDescent="0.3">
      <c r="B214" s="57" t="s">
        <v>5550</v>
      </c>
      <c r="C214" s="57" t="s">
        <v>63</v>
      </c>
      <c r="D214" s="57" t="s">
        <v>5883</v>
      </c>
    </row>
    <row r="215" spans="2:4" x14ac:dyDescent="0.3">
      <c r="B215" s="57" t="s">
        <v>5667</v>
      </c>
      <c r="C215" s="57" t="s">
        <v>65</v>
      </c>
      <c r="D215" s="57" t="s">
        <v>5884</v>
      </c>
    </row>
    <row r="216" spans="2:4" x14ac:dyDescent="0.3">
      <c r="B216" s="57" t="s">
        <v>5852</v>
      </c>
      <c r="C216" s="57" t="s">
        <v>67</v>
      </c>
      <c r="D216" s="57" t="s">
        <v>5885</v>
      </c>
    </row>
    <row r="217" spans="2:4" x14ac:dyDescent="0.3">
      <c r="C217" s="57" t="s">
        <v>73</v>
      </c>
      <c r="D217" s="57" t="s">
        <v>5886</v>
      </c>
    </row>
    <row r="218" spans="2:4" x14ac:dyDescent="0.3">
      <c r="C218" s="57" t="s">
        <v>87</v>
      </c>
      <c r="D218" s="57" t="s">
        <v>5887</v>
      </c>
    </row>
    <row r="219" spans="2:4" x14ac:dyDescent="0.3">
      <c r="C219" s="57" t="s">
        <v>89</v>
      </c>
      <c r="D219" s="57" t="s">
        <v>5888</v>
      </c>
    </row>
    <row r="220" spans="2:4" x14ac:dyDescent="0.3">
      <c r="C220" s="57" t="s">
        <v>91</v>
      </c>
      <c r="D220" s="57" t="s">
        <v>5889</v>
      </c>
    </row>
    <row r="221" spans="2:4" x14ac:dyDescent="0.3">
      <c r="C221" s="57" t="s">
        <v>93</v>
      </c>
      <c r="D221" s="57" t="s">
        <v>5890</v>
      </c>
    </row>
    <row r="222" spans="2:4" x14ac:dyDescent="0.3">
      <c r="C222" s="57" t="s">
        <v>95</v>
      </c>
      <c r="D222" s="57" t="s">
        <v>5891</v>
      </c>
    </row>
    <row r="223" spans="2:4" x14ac:dyDescent="0.3">
      <c r="C223" s="57" t="s">
        <v>97</v>
      </c>
      <c r="D223" s="57" t="s">
        <v>5892</v>
      </c>
    </row>
    <row r="224" spans="2:4" x14ac:dyDescent="0.3">
      <c r="C224" s="57" t="s">
        <v>99</v>
      </c>
      <c r="D224" s="57" t="s">
        <v>5893</v>
      </c>
    </row>
    <row r="225" spans="1:4" x14ac:dyDescent="0.3">
      <c r="A225" s="57" t="s">
        <v>121</v>
      </c>
      <c r="C225" s="57" t="s">
        <v>59</v>
      </c>
    </row>
    <row r="226" spans="1:4" x14ac:dyDescent="0.3">
      <c r="A226" s="57" t="s">
        <v>28</v>
      </c>
      <c r="B226" s="57" t="s">
        <v>5563</v>
      </c>
      <c r="C226" s="57" t="s">
        <v>63</v>
      </c>
      <c r="D226" s="57" t="s">
        <v>5894</v>
      </c>
    </row>
    <row r="227" spans="1:4" x14ac:dyDescent="0.3">
      <c r="B227" s="57" t="s">
        <v>5667</v>
      </c>
      <c r="C227" s="57" t="s">
        <v>65</v>
      </c>
      <c r="D227" s="57" t="s">
        <v>5895</v>
      </c>
    </row>
    <row r="228" spans="1:4" x14ac:dyDescent="0.3">
      <c r="B228" s="57" t="s">
        <v>5697</v>
      </c>
      <c r="C228" s="57" t="s">
        <v>67</v>
      </c>
      <c r="D228" s="57" t="s">
        <v>5896</v>
      </c>
    </row>
    <row r="229" spans="1:4" x14ac:dyDescent="0.3">
      <c r="B229" s="57" t="s">
        <v>5820</v>
      </c>
      <c r="C229" s="57" t="s">
        <v>73</v>
      </c>
      <c r="D229" s="57" t="s">
        <v>5897</v>
      </c>
    </row>
    <row r="230" spans="1:4" x14ac:dyDescent="0.3">
      <c r="C230" s="57" t="s">
        <v>87</v>
      </c>
      <c r="D230" s="57" t="s">
        <v>5898</v>
      </c>
    </row>
    <row r="231" spans="1:4" x14ac:dyDescent="0.3">
      <c r="C231" s="57" t="s">
        <v>89</v>
      </c>
      <c r="D231" s="57" t="s">
        <v>5899</v>
      </c>
    </row>
    <row r="232" spans="1:4" x14ac:dyDescent="0.3">
      <c r="C232" s="57" t="s">
        <v>91</v>
      </c>
      <c r="D232" s="57" t="s">
        <v>5900</v>
      </c>
    </row>
    <row r="233" spans="1:4" x14ac:dyDescent="0.3">
      <c r="C233" s="57" t="s">
        <v>93</v>
      </c>
      <c r="D233" s="57" t="s">
        <v>5901</v>
      </c>
    </row>
    <row r="234" spans="1:4" x14ac:dyDescent="0.3">
      <c r="C234" s="57" t="s">
        <v>95</v>
      </c>
      <c r="D234" s="57" t="s">
        <v>5902</v>
      </c>
    </row>
    <row r="235" spans="1:4" x14ac:dyDescent="0.3">
      <c r="C235" s="57" t="s">
        <v>97</v>
      </c>
      <c r="D235" s="57" t="s">
        <v>5903</v>
      </c>
    </row>
    <row r="236" spans="1:4" x14ac:dyDescent="0.3">
      <c r="B236" s="57" t="s">
        <v>5576</v>
      </c>
      <c r="C236" s="57" t="s">
        <v>63</v>
      </c>
      <c r="D236" s="57" t="s">
        <v>5904</v>
      </c>
    </row>
    <row r="237" spans="1:4" x14ac:dyDescent="0.3">
      <c r="B237" s="57" t="s">
        <v>5667</v>
      </c>
      <c r="C237" s="57" t="s">
        <v>65</v>
      </c>
      <c r="D237" s="57" t="s">
        <v>5905</v>
      </c>
    </row>
    <row r="238" spans="1:4" x14ac:dyDescent="0.3">
      <c r="B238" s="57" t="s">
        <v>5906</v>
      </c>
      <c r="C238" s="57" t="s">
        <v>67</v>
      </c>
      <c r="D238" s="57" t="s">
        <v>5907</v>
      </c>
    </row>
    <row r="239" spans="1:4" x14ac:dyDescent="0.3">
      <c r="C239" s="57" t="s">
        <v>73</v>
      </c>
      <c r="D239" s="57" t="s">
        <v>5908</v>
      </c>
    </row>
    <row r="240" spans="1:4" x14ac:dyDescent="0.3">
      <c r="C240" s="57" t="s">
        <v>87</v>
      </c>
      <c r="D240" s="57" t="s">
        <v>5909</v>
      </c>
    </row>
    <row r="241" spans="2:4" x14ac:dyDescent="0.3">
      <c r="C241" s="57" t="s">
        <v>89</v>
      </c>
      <c r="D241" s="57" t="s">
        <v>5910</v>
      </c>
    </row>
    <row r="242" spans="2:4" x14ac:dyDescent="0.3">
      <c r="B242" s="57" t="s">
        <v>5594</v>
      </c>
      <c r="C242" s="57" t="s">
        <v>63</v>
      </c>
      <c r="D242" s="57" t="s">
        <v>5911</v>
      </c>
    </row>
    <row r="243" spans="2:4" x14ac:dyDescent="0.3">
      <c r="B243" s="57" t="s">
        <v>5912</v>
      </c>
      <c r="C243" s="57" t="s">
        <v>65</v>
      </c>
      <c r="D243" s="57" t="s">
        <v>5913</v>
      </c>
    </row>
    <row r="244" spans="2:4" x14ac:dyDescent="0.3">
      <c r="B244" s="57" t="s">
        <v>795</v>
      </c>
      <c r="C244" s="57" t="s">
        <v>67</v>
      </c>
      <c r="D244" s="57" t="s">
        <v>5914</v>
      </c>
    </row>
    <row r="245" spans="2:4" x14ac:dyDescent="0.3">
      <c r="B245" s="57" t="s">
        <v>743</v>
      </c>
      <c r="C245" s="57" t="s">
        <v>73</v>
      </c>
      <c r="D245" s="57" t="s">
        <v>5915</v>
      </c>
    </row>
    <row r="246" spans="2:4" x14ac:dyDescent="0.3">
      <c r="C246" s="57" t="s">
        <v>87</v>
      </c>
      <c r="D246" s="57" t="s">
        <v>5916</v>
      </c>
    </row>
    <row r="247" spans="2:4" x14ac:dyDescent="0.3">
      <c r="C247" s="57" t="s">
        <v>89</v>
      </c>
      <c r="D247" s="57" t="s">
        <v>5917</v>
      </c>
    </row>
    <row r="248" spans="2:4" x14ac:dyDescent="0.3">
      <c r="C248" s="57" t="s">
        <v>91</v>
      </c>
      <c r="D248" s="57" t="s">
        <v>5918</v>
      </c>
    </row>
    <row r="249" spans="2:4" x14ac:dyDescent="0.3">
      <c r="C249" s="57" t="s">
        <v>93</v>
      </c>
      <c r="D249" s="57" t="s">
        <v>5919</v>
      </c>
    </row>
    <row r="250" spans="2:4" x14ac:dyDescent="0.3">
      <c r="C250" s="57" t="s">
        <v>95</v>
      </c>
      <c r="D250" s="57" t="s">
        <v>5920</v>
      </c>
    </row>
    <row r="251" spans="2:4" x14ac:dyDescent="0.3">
      <c r="C251" s="57" t="s">
        <v>97</v>
      </c>
      <c r="D251" s="57" t="s">
        <v>5921</v>
      </c>
    </row>
    <row r="252" spans="2:4" x14ac:dyDescent="0.3">
      <c r="C252" s="57" t="s">
        <v>99</v>
      </c>
      <c r="D252" s="57" t="s">
        <v>5922</v>
      </c>
    </row>
    <row r="253" spans="2:4" x14ac:dyDescent="0.3">
      <c r="C253" s="57" t="s">
        <v>101</v>
      </c>
      <c r="D253" s="57" t="s">
        <v>5923</v>
      </c>
    </row>
    <row r="254" spans="2:4" x14ac:dyDescent="0.3">
      <c r="C254" s="57" t="s">
        <v>117</v>
      </c>
      <c r="D254" s="57" t="s">
        <v>5924</v>
      </c>
    </row>
    <row r="255" spans="2:4" x14ac:dyDescent="0.3">
      <c r="C255" s="57" t="s">
        <v>119</v>
      </c>
      <c r="D255" s="57" t="s">
        <v>5925</v>
      </c>
    </row>
    <row r="256" spans="2:4" x14ac:dyDescent="0.3">
      <c r="B256" s="57" t="s">
        <v>5601</v>
      </c>
      <c r="C256" s="57" t="s">
        <v>63</v>
      </c>
      <c r="D256" s="57" t="s">
        <v>5926</v>
      </c>
    </row>
    <row r="257" spans="1:4" x14ac:dyDescent="0.3">
      <c r="B257" s="57" t="s">
        <v>5667</v>
      </c>
      <c r="C257" s="57" t="s">
        <v>65</v>
      </c>
      <c r="D257" s="57" t="s">
        <v>5927</v>
      </c>
    </row>
    <row r="258" spans="1:4" x14ac:dyDescent="0.3">
      <c r="B258" s="57" t="s">
        <v>795</v>
      </c>
      <c r="C258" s="57" t="s">
        <v>67</v>
      </c>
      <c r="D258" s="57" t="s">
        <v>5928</v>
      </c>
    </row>
    <row r="259" spans="1:4" x14ac:dyDescent="0.3">
      <c r="B259" s="57" t="s">
        <v>2691</v>
      </c>
      <c r="C259" s="57" t="s">
        <v>73</v>
      </c>
      <c r="D259" s="57" t="s">
        <v>5929</v>
      </c>
    </row>
    <row r="260" spans="1:4" x14ac:dyDescent="0.3">
      <c r="C260" s="57" t="s">
        <v>87</v>
      </c>
      <c r="D260" s="57" t="s">
        <v>5930</v>
      </c>
    </row>
    <row r="261" spans="1:4" x14ac:dyDescent="0.3">
      <c r="C261" s="57" t="s">
        <v>89</v>
      </c>
      <c r="D261" s="57" t="s">
        <v>5931</v>
      </c>
    </row>
    <row r="262" spans="1:4" x14ac:dyDescent="0.3">
      <c r="C262" s="57" t="s">
        <v>91</v>
      </c>
      <c r="D262" s="57" t="s">
        <v>5932</v>
      </c>
    </row>
    <row r="263" spans="1:4" x14ac:dyDescent="0.3">
      <c r="C263" s="57" t="s">
        <v>93</v>
      </c>
      <c r="D263" s="57" t="s">
        <v>5933</v>
      </c>
    </row>
    <row r="264" spans="1:4" x14ac:dyDescent="0.3">
      <c r="A264" s="57" t="s">
        <v>121</v>
      </c>
      <c r="B264" s="57" t="s">
        <v>122</v>
      </c>
      <c r="C264" s="57" t="s">
        <v>59</v>
      </c>
      <c r="D264" s="57" t="s">
        <v>2628</v>
      </c>
    </row>
    <row r="265" spans="1:4" x14ac:dyDescent="0.3">
      <c r="A265" s="57" t="s">
        <v>28</v>
      </c>
      <c r="B265" s="57" t="s">
        <v>5628</v>
      </c>
      <c r="C265" s="57" t="s">
        <v>63</v>
      </c>
      <c r="D265" s="57" t="s">
        <v>5934</v>
      </c>
    </row>
    <row r="266" spans="1:4" x14ac:dyDescent="0.3">
      <c r="B266" s="57" t="s">
        <v>5667</v>
      </c>
      <c r="C266" s="57" t="s">
        <v>65</v>
      </c>
      <c r="D266" s="57" t="s">
        <v>5935</v>
      </c>
    </row>
    <row r="267" spans="1:4" x14ac:dyDescent="0.3">
      <c r="B267" s="57" t="s">
        <v>5936</v>
      </c>
      <c r="C267" s="57" t="s">
        <v>67</v>
      </c>
      <c r="D267" s="57" t="s">
        <v>5937</v>
      </c>
    </row>
    <row r="268" spans="1:4" x14ac:dyDescent="0.3">
      <c r="B268" s="57" t="s">
        <v>5938</v>
      </c>
      <c r="C268" s="57" t="s">
        <v>73</v>
      </c>
      <c r="D268" s="57" t="s">
        <v>5939</v>
      </c>
    </row>
    <row r="269" spans="1:4" x14ac:dyDescent="0.3">
      <c r="B269" s="57" t="s">
        <v>144</v>
      </c>
      <c r="C269" s="57" t="s">
        <v>87</v>
      </c>
      <c r="D269" s="57" t="s">
        <v>5940</v>
      </c>
    </row>
    <row r="270" spans="1:4" x14ac:dyDescent="0.3">
      <c r="C270" s="57" t="s">
        <v>89</v>
      </c>
      <c r="D270" s="57" t="s">
        <v>5941</v>
      </c>
    </row>
    <row r="271" spans="1:4" x14ac:dyDescent="0.3">
      <c r="C271" s="57" t="s">
        <v>91</v>
      </c>
      <c r="D271" s="57" t="s">
        <v>5942</v>
      </c>
    </row>
    <row r="272" spans="1:4" x14ac:dyDescent="0.3">
      <c r="C272" s="57" t="s">
        <v>93</v>
      </c>
      <c r="D272" s="57" t="s">
        <v>5943</v>
      </c>
    </row>
    <row r="273" spans="2:4" x14ac:dyDescent="0.3">
      <c r="C273" s="57" t="s">
        <v>95</v>
      </c>
      <c r="D273" s="57" t="s">
        <v>5944</v>
      </c>
    </row>
    <row r="274" spans="2:4" x14ac:dyDescent="0.3">
      <c r="C274" s="57" t="s">
        <v>97</v>
      </c>
      <c r="D274" s="57" t="s">
        <v>5945</v>
      </c>
    </row>
    <row r="275" spans="2:4" x14ac:dyDescent="0.3">
      <c r="C275" s="57" t="s">
        <v>99</v>
      </c>
      <c r="D275" s="57" t="s">
        <v>5946</v>
      </c>
    </row>
    <row r="276" spans="2:4" x14ac:dyDescent="0.3">
      <c r="C276" s="57" t="s">
        <v>101</v>
      </c>
      <c r="D276" s="57" t="s">
        <v>5947</v>
      </c>
    </row>
    <row r="277" spans="2:4" x14ac:dyDescent="0.3">
      <c r="C277" s="57" t="s">
        <v>117</v>
      </c>
      <c r="D277" s="57" t="s">
        <v>5948</v>
      </c>
    </row>
    <row r="278" spans="2:4" x14ac:dyDescent="0.3">
      <c r="C278" s="57" t="s">
        <v>119</v>
      </c>
      <c r="D278" s="57" t="s">
        <v>5949</v>
      </c>
    </row>
    <row r="279" spans="2:4" x14ac:dyDescent="0.3">
      <c r="C279" s="57" t="s">
        <v>279</v>
      </c>
      <c r="D279" s="57" t="s">
        <v>5950</v>
      </c>
    </row>
    <row r="280" spans="2:4" x14ac:dyDescent="0.3">
      <c r="C280" s="57" t="s">
        <v>321</v>
      </c>
      <c r="D280" s="57" t="s">
        <v>5951</v>
      </c>
    </row>
    <row r="281" spans="2:4" x14ac:dyDescent="0.3">
      <c r="C281" s="57" t="s">
        <v>380</v>
      </c>
      <c r="D281" s="57" t="s">
        <v>5952</v>
      </c>
    </row>
    <row r="282" spans="2:4" x14ac:dyDescent="0.3">
      <c r="C282" s="57" t="s">
        <v>382</v>
      </c>
      <c r="D282" s="57" t="s">
        <v>5953</v>
      </c>
    </row>
    <row r="283" spans="2:4" x14ac:dyDescent="0.3">
      <c r="B283" s="57" t="s">
        <v>5642</v>
      </c>
      <c r="C283" s="57" t="s">
        <v>63</v>
      </c>
      <c r="D283" s="57" t="s">
        <v>5954</v>
      </c>
    </row>
    <row r="284" spans="2:4" x14ac:dyDescent="0.3">
      <c r="B284" s="57" t="s">
        <v>5667</v>
      </c>
      <c r="C284" s="57" t="s">
        <v>65</v>
      </c>
      <c r="D284" s="57" t="s">
        <v>5955</v>
      </c>
    </row>
    <row r="285" spans="2:4" x14ac:dyDescent="0.3">
      <c r="B285" s="57" t="s">
        <v>5936</v>
      </c>
      <c r="C285" s="57" t="s">
        <v>67</v>
      </c>
      <c r="D285" s="57" t="s">
        <v>5956</v>
      </c>
    </row>
    <row r="286" spans="2:4" x14ac:dyDescent="0.3">
      <c r="B286" s="57" t="s">
        <v>5957</v>
      </c>
      <c r="C286" s="57" t="s">
        <v>73</v>
      </c>
      <c r="D286" s="57" t="s">
        <v>5958</v>
      </c>
    </row>
    <row r="287" spans="2:4" x14ac:dyDescent="0.3">
      <c r="B287" s="57" t="s">
        <v>144</v>
      </c>
      <c r="C287" s="57" t="s">
        <v>87</v>
      </c>
      <c r="D287" s="57" t="s">
        <v>5959</v>
      </c>
    </row>
    <row r="288" spans="2:4" x14ac:dyDescent="0.3">
      <c r="C288" s="57" t="s">
        <v>89</v>
      </c>
      <c r="D288" s="57" t="s">
        <v>5960</v>
      </c>
    </row>
    <row r="289" spans="1:4" x14ac:dyDescent="0.3">
      <c r="C289" s="57" t="s">
        <v>91</v>
      </c>
      <c r="D289" s="57" t="s">
        <v>5961</v>
      </c>
    </row>
    <row r="290" spans="1:4" x14ac:dyDescent="0.3">
      <c r="C290" s="57" t="s">
        <v>93</v>
      </c>
      <c r="D290" s="57" t="s">
        <v>5962</v>
      </c>
    </row>
    <row r="291" spans="1:4" x14ac:dyDescent="0.3">
      <c r="C291" s="57" t="s">
        <v>95</v>
      </c>
      <c r="D291" s="57" t="s">
        <v>5963</v>
      </c>
    </row>
    <row r="292" spans="1:4" x14ac:dyDescent="0.3">
      <c r="C292" s="57" t="s">
        <v>97</v>
      </c>
      <c r="D292" s="57" t="s">
        <v>5964</v>
      </c>
    </row>
    <row r="293" spans="1:4" x14ac:dyDescent="0.3">
      <c r="C293" s="57" t="s">
        <v>99</v>
      </c>
      <c r="D293" s="57" t="s">
        <v>5965</v>
      </c>
    </row>
    <row r="294" spans="1:4" x14ac:dyDescent="0.3">
      <c r="C294" s="57" t="s">
        <v>101</v>
      </c>
      <c r="D294" s="57" t="s">
        <v>5966</v>
      </c>
    </row>
    <row r="295" spans="1:4" x14ac:dyDescent="0.3">
      <c r="C295" s="57" t="s">
        <v>117</v>
      </c>
      <c r="D295" s="57" t="s">
        <v>5967</v>
      </c>
    </row>
    <row r="296" spans="1:4" x14ac:dyDescent="0.3">
      <c r="C296" s="57" t="s">
        <v>119</v>
      </c>
      <c r="D296" s="57" t="s">
        <v>5968</v>
      </c>
    </row>
    <row r="297" spans="1:4" x14ac:dyDescent="0.3">
      <c r="C297" s="57" t="s">
        <v>279</v>
      </c>
      <c r="D297" s="57" t="s">
        <v>5969</v>
      </c>
    </row>
    <row r="298" spans="1:4" x14ac:dyDescent="0.3">
      <c r="C298" s="57" t="s">
        <v>321</v>
      </c>
      <c r="D298" s="57" t="s">
        <v>5970</v>
      </c>
    </row>
    <row r="299" spans="1:4" x14ac:dyDescent="0.3">
      <c r="A299" s="57" t="s">
        <v>121</v>
      </c>
      <c r="B299" s="57" t="s">
        <v>122</v>
      </c>
      <c r="C299" s="57" t="s">
        <v>59</v>
      </c>
      <c r="D299" s="57" t="s">
        <v>2628</v>
      </c>
    </row>
    <row r="300" spans="1:4" x14ac:dyDescent="0.3">
      <c r="A300" s="57" t="s">
        <v>28</v>
      </c>
      <c r="B300" s="57" t="s">
        <v>5645</v>
      </c>
      <c r="C300" s="57" t="s">
        <v>63</v>
      </c>
      <c r="D300" s="57" t="s">
        <v>5971</v>
      </c>
    </row>
    <row r="301" spans="1:4" x14ac:dyDescent="0.3">
      <c r="B301" s="57" t="s">
        <v>5667</v>
      </c>
      <c r="C301" s="57" t="s">
        <v>65</v>
      </c>
      <c r="D301" s="57" t="s">
        <v>5972</v>
      </c>
    </row>
    <row r="302" spans="1:4" x14ac:dyDescent="0.3">
      <c r="B302" s="57" t="s">
        <v>5936</v>
      </c>
      <c r="C302" s="57" t="s">
        <v>67</v>
      </c>
      <c r="D302" s="57" t="s">
        <v>5973</v>
      </c>
    </row>
    <row r="303" spans="1:4" x14ac:dyDescent="0.3">
      <c r="B303" s="57" t="s">
        <v>5974</v>
      </c>
      <c r="C303" s="57" t="s">
        <v>73</v>
      </c>
      <c r="D303" s="57" t="s">
        <v>5975</v>
      </c>
    </row>
    <row r="304" spans="1:4" x14ac:dyDescent="0.3">
      <c r="B304" s="57" t="s">
        <v>144</v>
      </c>
      <c r="C304" s="57" t="s">
        <v>87</v>
      </c>
      <c r="D304" s="57" t="s">
        <v>5976</v>
      </c>
    </row>
    <row r="305" spans="2:4" x14ac:dyDescent="0.3">
      <c r="C305" s="57" t="s">
        <v>89</v>
      </c>
      <c r="D305" s="57" t="s">
        <v>5977</v>
      </c>
    </row>
    <row r="306" spans="2:4" x14ac:dyDescent="0.3">
      <c r="C306" s="57" t="s">
        <v>91</v>
      </c>
      <c r="D306" s="57" t="s">
        <v>5978</v>
      </c>
    </row>
    <row r="307" spans="2:4" x14ac:dyDescent="0.3">
      <c r="C307" s="57" t="s">
        <v>93</v>
      </c>
      <c r="D307" s="57" t="s">
        <v>5979</v>
      </c>
    </row>
    <row r="308" spans="2:4" x14ac:dyDescent="0.3">
      <c r="C308" s="57" t="s">
        <v>95</v>
      </c>
      <c r="D308" s="57" t="s">
        <v>5980</v>
      </c>
    </row>
    <row r="309" spans="2:4" x14ac:dyDescent="0.3">
      <c r="C309" s="57" t="s">
        <v>97</v>
      </c>
      <c r="D309" s="57" t="s">
        <v>5981</v>
      </c>
    </row>
    <row r="310" spans="2:4" x14ac:dyDescent="0.3">
      <c r="C310" s="57" t="s">
        <v>99</v>
      </c>
      <c r="D310" s="57" t="s">
        <v>5982</v>
      </c>
    </row>
    <row r="311" spans="2:4" x14ac:dyDescent="0.3">
      <c r="C311" s="57" t="s">
        <v>101</v>
      </c>
      <c r="D311" s="57" t="s">
        <v>5983</v>
      </c>
    </row>
    <row r="312" spans="2:4" x14ac:dyDescent="0.3">
      <c r="C312" s="57" t="s">
        <v>117</v>
      </c>
      <c r="D312" s="57" t="s">
        <v>5984</v>
      </c>
    </row>
    <row r="313" spans="2:4" x14ac:dyDescent="0.3">
      <c r="C313" s="57" t="s">
        <v>119</v>
      </c>
      <c r="D313" s="57" t="s">
        <v>5985</v>
      </c>
    </row>
    <row r="314" spans="2:4" x14ac:dyDescent="0.3">
      <c r="B314" s="57" t="s">
        <v>5655</v>
      </c>
      <c r="C314" s="57" t="s">
        <v>63</v>
      </c>
      <c r="D314" s="57" t="s">
        <v>5986</v>
      </c>
    </row>
    <row r="315" spans="2:4" x14ac:dyDescent="0.3">
      <c r="B315" s="57" t="s">
        <v>5667</v>
      </c>
      <c r="C315" s="57" t="s">
        <v>65</v>
      </c>
      <c r="D315" s="57" t="s">
        <v>5987</v>
      </c>
    </row>
    <row r="316" spans="2:4" x14ac:dyDescent="0.3">
      <c r="B316" s="57" t="s">
        <v>5697</v>
      </c>
      <c r="C316" s="57" t="s">
        <v>67</v>
      </c>
      <c r="D316" s="57" t="s">
        <v>5988</v>
      </c>
    </row>
    <row r="317" spans="2:4" x14ac:dyDescent="0.3">
      <c r="B317" s="57" t="s">
        <v>5833</v>
      </c>
      <c r="C317" s="57" t="s">
        <v>73</v>
      </c>
      <c r="D317" s="57" t="s">
        <v>5989</v>
      </c>
    </row>
    <row r="318" spans="2:4" x14ac:dyDescent="0.3">
      <c r="C318" s="57" t="s">
        <v>87</v>
      </c>
      <c r="D318" s="57" t="s">
        <v>5990</v>
      </c>
    </row>
    <row r="319" spans="2:4" x14ac:dyDescent="0.3">
      <c r="C319" s="57" t="s">
        <v>89</v>
      </c>
      <c r="D319" s="57" t="s">
        <v>5991</v>
      </c>
    </row>
    <row r="320" spans="2:4" x14ac:dyDescent="0.3">
      <c r="C320" s="57" t="s">
        <v>91</v>
      </c>
      <c r="D320" s="57" t="s">
        <v>5992</v>
      </c>
    </row>
    <row r="321" spans="2:4" x14ac:dyDescent="0.3">
      <c r="C321" s="57" t="s">
        <v>93</v>
      </c>
      <c r="D321" s="57" t="s">
        <v>5993</v>
      </c>
    </row>
    <row r="322" spans="2:4" x14ac:dyDescent="0.3">
      <c r="C322" s="57" t="s">
        <v>95</v>
      </c>
      <c r="D322" s="57" t="s">
        <v>5994</v>
      </c>
    </row>
    <row r="323" spans="2:4" x14ac:dyDescent="0.3">
      <c r="C323" s="57" t="s">
        <v>97</v>
      </c>
      <c r="D323" s="57" t="s">
        <v>5995</v>
      </c>
    </row>
    <row r="324" spans="2:4" x14ac:dyDescent="0.3">
      <c r="C324" s="57" t="s">
        <v>99</v>
      </c>
      <c r="D324" s="57" t="s">
        <v>5996</v>
      </c>
    </row>
    <row r="325" spans="2:4" x14ac:dyDescent="0.3">
      <c r="C325" s="57" t="s">
        <v>101</v>
      </c>
      <c r="D325" s="57" t="s">
        <v>5997</v>
      </c>
    </row>
    <row r="326" spans="2:4" x14ac:dyDescent="0.3">
      <c r="B326" s="57" t="s">
        <v>5998</v>
      </c>
      <c r="C326" s="57" t="s">
        <v>63</v>
      </c>
      <c r="D326" s="57" t="s">
        <v>5999</v>
      </c>
    </row>
    <row r="327" spans="2:4" x14ac:dyDescent="0.3">
      <c r="B327" s="57" t="s">
        <v>5667</v>
      </c>
      <c r="C327" s="57" t="s">
        <v>65</v>
      </c>
      <c r="D327" s="57" t="s">
        <v>6000</v>
      </c>
    </row>
    <row r="328" spans="2:4" x14ac:dyDescent="0.3">
      <c r="B328" s="57" t="s">
        <v>5936</v>
      </c>
      <c r="C328" s="57" t="s">
        <v>67</v>
      </c>
      <c r="D328" s="57" t="s">
        <v>6001</v>
      </c>
    </row>
    <row r="329" spans="2:4" x14ac:dyDescent="0.3">
      <c r="B329" s="57" t="s">
        <v>6002</v>
      </c>
      <c r="C329" s="57" t="s">
        <v>73</v>
      </c>
      <c r="D329" s="57" t="s">
        <v>6003</v>
      </c>
    </row>
    <row r="330" spans="2:4" x14ac:dyDescent="0.3">
      <c r="C330" s="57" t="s">
        <v>87</v>
      </c>
      <c r="D330" s="57" t="s">
        <v>6004</v>
      </c>
    </row>
    <row r="331" spans="2:4" x14ac:dyDescent="0.3">
      <c r="C331" s="57" t="s">
        <v>89</v>
      </c>
      <c r="D331" s="57" t="s">
        <v>6005</v>
      </c>
    </row>
    <row r="332" spans="2:4" x14ac:dyDescent="0.3">
      <c r="C332" s="57" t="s">
        <v>91</v>
      </c>
      <c r="D332" s="57" t="s">
        <v>6006</v>
      </c>
    </row>
    <row r="333" spans="2:4" x14ac:dyDescent="0.3">
      <c r="C333" s="57" t="s">
        <v>93</v>
      </c>
      <c r="D333" s="57" t="s">
        <v>6007</v>
      </c>
    </row>
    <row r="334" spans="2:4" x14ac:dyDescent="0.3">
      <c r="C334" s="57" t="s">
        <v>95</v>
      </c>
      <c r="D334" s="57" t="s">
        <v>6008</v>
      </c>
    </row>
    <row r="335" spans="2:4" x14ac:dyDescent="0.3">
      <c r="C335" s="57" t="s">
        <v>97</v>
      </c>
      <c r="D335" s="57" t="s">
        <v>6009</v>
      </c>
    </row>
    <row r="336" spans="2:4" x14ac:dyDescent="0.3">
      <c r="C336" s="57" t="s">
        <v>99</v>
      </c>
      <c r="D336" s="57" t="s">
        <v>6010</v>
      </c>
    </row>
    <row r="337" spans="2:4" x14ac:dyDescent="0.3">
      <c r="B337" s="57" t="s">
        <v>6011</v>
      </c>
      <c r="C337" s="57" t="s">
        <v>63</v>
      </c>
      <c r="D337" s="57" t="s">
        <v>6012</v>
      </c>
    </row>
    <row r="338" spans="2:4" x14ac:dyDescent="0.3">
      <c r="B338" s="57" t="s">
        <v>5332</v>
      </c>
      <c r="C338" s="57" t="s">
        <v>65</v>
      </c>
      <c r="D338" s="57" t="s">
        <v>6013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80B4-D8C6-4CF9-A428-4A03AF24CC1D}">
  <dimension ref="A1:D319"/>
  <sheetViews>
    <sheetView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29</v>
      </c>
      <c r="B2" s="57" t="s">
        <v>6014</v>
      </c>
      <c r="C2" s="57" t="s">
        <v>63</v>
      </c>
      <c r="D2" s="57" t="s">
        <v>6015</v>
      </c>
    </row>
    <row r="3" spans="1:4" x14ac:dyDescent="0.3">
      <c r="B3" s="57" t="s">
        <v>6016</v>
      </c>
      <c r="C3" s="57" t="s">
        <v>65</v>
      </c>
      <c r="D3" s="57" t="s">
        <v>6017</v>
      </c>
    </row>
    <row r="4" spans="1:4" x14ac:dyDescent="0.3">
      <c r="B4" s="57" t="s">
        <v>6018</v>
      </c>
      <c r="C4" s="57" t="s">
        <v>63</v>
      </c>
      <c r="D4" s="57" t="s">
        <v>6019</v>
      </c>
    </row>
    <row r="5" spans="1:4" x14ac:dyDescent="0.3">
      <c r="B5" s="57" t="s">
        <v>6020</v>
      </c>
      <c r="C5" s="57" t="s">
        <v>65</v>
      </c>
      <c r="D5" s="57" t="s">
        <v>6021</v>
      </c>
    </row>
    <row r="6" spans="1:4" x14ac:dyDescent="0.3">
      <c r="C6" s="57" t="s">
        <v>67</v>
      </c>
      <c r="D6" s="57" t="s">
        <v>6022</v>
      </c>
    </row>
    <row r="7" spans="1:4" x14ac:dyDescent="0.3">
      <c r="C7" s="57" t="s">
        <v>73</v>
      </c>
      <c r="D7" s="57" t="s">
        <v>6023</v>
      </c>
    </row>
    <row r="8" spans="1:4" x14ac:dyDescent="0.3">
      <c r="B8" s="57" t="s">
        <v>6024</v>
      </c>
      <c r="C8" s="57" t="s">
        <v>63</v>
      </c>
      <c r="D8" s="57" t="s">
        <v>6025</v>
      </c>
    </row>
    <row r="9" spans="1:4" x14ac:dyDescent="0.3">
      <c r="B9" s="57" t="s">
        <v>6026</v>
      </c>
      <c r="C9" s="57" t="s">
        <v>65</v>
      </c>
      <c r="D9" s="57" t="s">
        <v>6027</v>
      </c>
    </row>
    <row r="10" spans="1:4" x14ac:dyDescent="0.3">
      <c r="B10" s="57" t="s">
        <v>6028</v>
      </c>
      <c r="C10" s="57" t="s">
        <v>67</v>
      </c>
      <c r="D10" s="57" t="s">
        <v>6029</v>
      </c>
    </row>
    <row r="11" spans="1:4" x14ac:dyDescent="0.3">
      <c r="B11" s="57" t="s">
        <v>6030</v>
      </c>
      <c r="C11" s="57" t="s">
        <v>73</v>
      </c>
      <c r="D11" s="57" t="s">
        <v>6031</v>
      </c>
    </row>
    <row r="12" spans="1:4" x14ac:dyDescent="0.3">
      <c r="C12" s="57" t="s">
        <v>87</v>
      </c>
      <c r="D12" s="57" t="s">
        <v>6032</v>
      </c>
    </row>
    <row r="13" spans="1:4" x14ac:dyDescent="0.3">
      <c r="C13" s="57" t="s">
        <v>89</v>
      </c>
      <c r="D13" s="57" t="s">
        <v>6033</v>
      </c>
    </row>
    <row r="14" spans="1:4" x14ac:dyDescent="0.3">
      <c r="C14" s="57" t="s">
        <v>91</v>
      </c>
      <c r="D14" s="57" t="s">
        <v>6034</v>
      </c>
    </row>
    <row r="15" spans="1:4" x14ac:dyDescent="0.3">
      <c r="C15" s="57" t="s">
        <v>93</v>
      </c>
      <c r="D15" s="57" t="s">
        <v>6035</v>
      </c>
    </row>
    <row r="16" spans="1:4" x14ac:dyDescent="0.3">
      <c r="C16" s="57" t="s">
        <v>95</v>
      </c>
      <c r="D16" s="57" t="s">
        <v>6036</v>
      </c>
    </row>
    <row r="17" spans="2:4" x14ac:dyDescent="0.3">
      <c r="C17" s="57" t="s">
        <v>97</v>
      </c>
      <c r="D17" s="57" t="s">
        <v>6037</v>
      </c>
    </row>
    <row r="18" spans="2:4" x14ac:dyDescent="0.3">
      <c r="C18" s="57" t="s">
        <v>99</v>
      </c>
      <c r="D18" s="57" t="s">
        <v>6038</v>
      </c>
    </row>
    <row r="19" spans="2:4" x14ac:dyDescent="0.3">
      <c r="C19" s="57" t="s">
        <v>101</v>
      </c>
      <c r="D19" s="57" t="s">
        <v>6039</v>
      </c>
    </row>
    <row r="20" spans="2:4" x14ac:dyDescent="0.3">
      <c r="C20" s="57" t="s">
        <v>117</v>
      </c>
      <c r="D20" s="57" t="s">
        <v>6040</v>
      </c>
    </row>
    <row r="21" spans="2:4" x14ac:dyDescent="0.3">
      <c r="C21" s="57" t="s">
        <v>119</v>
      </c>
      <c r="D21" s="57" t="s">
        <v>6041</v>
      </c>
    </row>
    <row r="22" spans="2:4" x14ac:dyDescent="0.3">
      <c r="C22" s="57" t="s">
        <v>279</v>
      </c>
      <c r="D22" s="57" t="s">
        <v>6042</v>
      </c>
    </row>
    <row r="23" spans="2:4" x14ac:dyDescent="0.3">
      <c r="B23" s="57" t="s">
        <v>6043</v>
      </c>
      <c r="C23" s="57" t="s">
        <v>63</v>
      </c>
      <c r="D23" s="57" t="s">
        <v>6044</v>
      </c>
    </row>
    <row r="24" spans="2:4" x14ac:dyDescent="0.3">
      <c r="B24" s="57" t="s">
        <v>6026</v>
      </c>
      <c r="C24" s="57" t="s">
        <v>65</v>
      </c>
      <c r="D24" s="57" t="s">
        <v>6045</v>
      </c>
    </row>
    <row r="25" spans="2:4" x14ac:dyDescent="0.3">
      <c r="B25" s="57" t="s">
        <v>6028</v>
      </c>
      <c r="C25" s="57" t="s">
        <v>67</v>
      </c>
      <c r="D25" s="57" t="s">
        <v>6046</v>
      </c>
    </row>
    <row r="26" spans="2:4" x14ac:dyDescent="0.3">
      <c r="B26" s="57" t="s">
        <v>6047</v>
      </c>
      <c r="C26" s="57" t="s">
        <v>73</v>
      </c>
      <c r="D26" s="57" t="s">
        <v>6048</v>
      </c>
    </row>
    <row r="27" spans="2:4" x14ac:dyDescent="0.3">
      <c r="C27" s="57" t="s">
        <v>87</v>
      </c>
      <c r="D27" s="57" t="s">
        <v>6049</v>
      </c>
    </row>
    <row r="28" spans="2:4" x14ac:dyDescent="0.3">
      <c r="C28" s="57" t="s">
        <v>89</v>
      </c>
      <c r="D28" s="57" t="s">
        <v>6050</v>
      </c>
    </row>
    <row r="29" spans="2:4" x14ac:dyDescent="0.3">
      <c r="C29" s="57" t="s">
        <v>91</v>
      </c>
      <c r="D29" s="57" t="s">
        <v>6051</v>
      </c>
    </row>
    <row r="30" spans="2:4" x14ac:dyDescent="0.3">
      <c r="C30" s="57" t="s">
        <v>93</v>
      </c>
      <c r="D30" s="57" t="s">
        <v>6052</v>
      </c>
    </row>
    <row r="31" spans="2:4" x14ac:dyDescent="0.3">
      <c r="C31" s="57" t="s">
        <v>95</v>
      </c>
      <c r="D31" s="57" t="s">
        <v>6053</v>
      </c>
    </row>
    <row r="32" spans="2:4" x14ac:dyDescent="0.3">
      <c r="C32" s="57" t="s">
        <v>97</v>
      </c>
      <c r="D32" s="57" t="s">
        <v>6054</v>
      </c>
    </row>
    <row r="33" spans="1:4" x14ac:dyDescent="0.3">
      <c r="C33" s="57" t="s">
        <v>99</v>
      </c>
      <c r="D33" s="57" t="s">
        <v>6055</v>
      </c>
    </row>
    <row r="34" spans="1:4" x14ac:dyDescent="0.3">
      <c r="C34" s="57" t="s">
        <v>101</v>
      </c>
      <c r="D34" s="57" t="s">
        <v>6056</v>
      </c>
    </row>
    <row r="35" spans="1:4" x14ac:dyDescent="0.3">
      <c r="C35" s="57" t="s">
        <v>117</v>
      </c>
      <c r="D35" s="57" t="s">
        <v>6057</v>
      </c>
    </row>
    <row r="36" spans="1:4" x14ac:dyDescent="0.3">
      <c r="C36" s="57" t="s">
        <v>119</v>
      </c>
      <c r="D36" s="57" t="s">
        <v>6058</v>
      </c>
    </row>
    <row r="37" spans="1:4" x14ac:dyDescent="0.3">
      <c r="A37" s="57" t="s">
        <v>121</v>
      </c>
      <c r="B37" s="57" t="s">
        <v>122</v>
      </c>
      <c r="C37" s="57" t="s">
        <v>59</v>
      </c>
      <c r="D37" s="57" t="s">
        <v>2628</v>
      </c>
    </row>
    <row r="38" spans="1:4" x14ac:dyDescent="0.3">
      <c r="A38" s="57" t="s">
        <v>29</v>
      </c>
      <c r="B38" s="57" t="s">
        <v>6059</v>
      </c>
      <c r="C38" s="57" t="s">
        <v>63</v>
      </c>
      <c r="D38" s="57" t="s">
        <v>6060</v>
      </c>
    </row>
    <row r="39" spans="1:4" x14ac:dyDescent="0.3">
      <c r="B39" s="57" t="s">
        <v>6026</v>
      </c>
      <c r="C39" s="57" t="s">
        <v>65</v>
      </c>
      <c r="D39" s="57" t="s">
        <v>6061</v>
      </c>
    </row>
    <row r="40" spans="1:4" x14ac:dyDescent="0.3">
      <c r="B40" s="57" t="s">
        <v>6062</v>
      </c>
      <c r="C40" s="57" t="s">
        <v>67</v>
      </c>
      <c r="D40" s="57" t="s">
        <v>6063</v>
      </c>
    </row>
    <row r="41" spans="1:4" x14ac:dyDescent="0.3">
      <c r="B41" s="57" t="s">
        <v>144</v>
      </c>
      <c r="C41" s="57" t="s">
        <v>73</v>
      </c>
      <c r="D41" s="57" t="s">
        <v>6064</v>
      </c>
    </row>
    <row r="42" spans="1:4" x14ac:dyDescent="0.3">
      <c r="C42" s="57" t="s">
        <v>87</v>
      </c>
      <c r="D42" s="57" t="s">
        <v>6065</v>
      </c>
    </row>
    <row r="43" spans="1:4" x14ac:dyDescent="0.3">
      <c r="C43" s="57" t="s">
        <v>89</v>
      </c>
      <c r="D43" s="57" t="s">
        <v>6066</v>
      </c>
    </row>
    <row r="44" spans="1:4" x14ac:dyDescent="0.3">
      <c r="C44" s="57" t="s">
        <v>91</v>
      </c>
      <c r="D44" s="57" t="s">
        <v>6067</v>
      </c>
    </row>
    <row r="45" spans="1:4" x14ac:dyDescent="0.3">
      <c r="C45" s="57" t="s">
        <v>93</v>
      </c>
      <c r="D45" s="57" t="s">
        <v>6068</v>
      </c>
    </row>
    <row r="46" spans="1:4" x14ac:dyDescent="0.3">
      <c r="C46" s="57" t="s">
        <v>95</v>
      </c>
      <c r="D46" s="57" t="s">
        <v>6069</v>
      </c>
    </row>
    <row r="47" spans="1:4" x14ac:dyDescent="0.3">
      <c r="C47" s="57" t="s">
        <v>97</v>
      </c>
      <c r="D47" s="57" t="s">
        <v>6070</v>
      </c>
    </row>
    <row r="48" spans="1:4" x14ac:dyDescent="0.3">
      <c r="B48" s="57" t="s">
        <v>6071</v>
      </c>
      <c r="C48" s="57" t="s">
        <v>63</v>
      </c>
      <c r="D48" s="57" t="s">
        <v>6072</v>
      </c>
    </row>
    <row r="49" spans="2:4" x14ac:dyDescent="0.3">
      <c r="B49" s="57" t="s">
        <v>6026</v>
      </c>
      <c r="C49" s="57" t="s">
        <v>65</v>
      </c>
      <c r="D49" s="57" t="s">
        <v>6073</v>
      </c>
    </row>
    <row r="50" spans="2:4" x14ac:dyDescent="0.3">
      <c r="B50" s="57" t="s">
        <v>6074</v>
      </c>
      <c r="C50" s="57" t="s">
        <v>67</v>
      </c>
      <c r="D50" s="57" t="s">
        <v>6075</v>
      </c>
    </row>
    <row r="51" spans="2:4" x14ac:dyDescent="0.3">
      <c r="B51" s="57" t="s">
        <v>144</v>
      </c>
      <c r="C51" s="57" t="s">
        <v>73</v>
      </c>
      <c r="D51" s="57" t="s">
        <v>6076</v>
      </c>
    </row>
    <row r="52" spans="2:4" x14ac:dyDescent="0.3">
      <c r="C52" s="57" t="s">
        <v>87</v>
      </c>
      <c r="D52" s="57" t="s">
        <v>6077</v>
      </c>
    </row>
    <row r="53" spans="2:4" x14ac:dyDescent="0.3">
      <c r="C53" s="57" t="s">
        <v>89</v>
      </c>
      <c r="D53" s="57" t="s">
        <v>6078</v>
      </c>
    </row>
    <row r="54" spans="2:4" x14ac:dyDescent="0.3">
      <c r="C54" s="57" t="s">
        <v>91</v>
      </c>
      <c r="D54" s="57" t="s">
        <v>6079</v>
      </c>
    </row>
    <row r="55" spans="2:4" x14ac:dyDescent="0.3">
      <c r="C55" s="57" t="s">
        <v>93</v>
      </c>
      <c r="D55" s="57" t="s">
        <v>6080</v>
      </c>
    </row>
    <row r="56" spans="2:4" x14ac:dyDescent="0.3">
      <c r="B56" s="57" t="s">
        <v>6081</v>
      </c>
      <c r="C56" s="57" t="s">
        <v>63</v>
      </c>
      <c r="D56" s="57" t="s">
        <v>6082</v>
      </c>
    </row>
    <row r="57" spans="2:4" x14ac:dyDescent="0.3">
      <c r="B57" s="57" t="s">
        <v>6026</v>
      </c>
      <c r="C57" s="57" t="s">
        <v>65</v>
      </c>
      <c r="D57" s="57" t="s">
        <v>6083</v>
      </c>
    </row>
    <row r="58" spans="2:4" x14ac:dyDescent="0.3">
      <c r="B58" s="57" t="s">
        <v>6084</v>
      </c>
      <c r="C58" s="57" t="s">
        <v>67</v>
      </c>
      <c r="D58" s="57" t="s">
        <v>6085</v>
      </c>
    </row>
    <row r="59" spans="2:4" x14ac:dyDescent="0.3">
      <c r="B59" s="57" t="s">
        <v>6086</v>
      </c>
      <c r="C59" s="57" t="s">
        <v>73</v>
      </c>
      <c r="D59" s="57" t="s">
        <v>6087</v>
      </c>
    </row>
    <row r="60" spans="2:4" x14ac:dyDescent="0.3">
      <c r="C60" s="57" t="s">
        <v>87</v>
      </c>
      <c r="D60" s="57" t="s">
        <v>6088</v>
      </c>
    </row>
    <row r="61" spans="2:4" x14ac:dyDescent="0.3">
      <c r="C61" s="57" t="s">
        <v>89</v>
      </c>
      <c r="D61" s="57" t="s">
        <v>6089</v>
      </c>
    </row>
    <row r="62" spans="2:4" x14ac:dyDescent="0.3">
      <c r="C62" s="57" t="s">
        <v>91</v>
      </c>
      <c r="D62" s="57" t="s">
        <v>6090</v>
      </c>
    </row>
    <row r="63" spans="2:4" x14ac:dyDescent="0.3">
      <c r="C63" s="57" t="s">
        <v>93</v>
      </c>
      <c r="D63" s="57" t="s">
        <v>6091</v>
      </c>
    </row>
    <row r="64" spans="2:4" x14ac:dyDescent="0.3">
      <c r="C64" s="57" t="s">
        <v>95</v>
      </c>
      <c r="D64" s="57" t="s">
        <v>6092</v>
      </c>
    </row>
    <row r="65" spans="1:4" x14ac:dyDescent="0.3">
      <c r="C65" s="57" t="s">
        <v>97</v>
      </c>
      <c r="D65" s="57" t="s">
        <v>6093</v>
      </c>
    </row>
    <row r="66" spans="1:4" x14ac:dyDescent="0.3">
      <c r="C66" s="57" t="s">
        <v>99</v>
      </c>
      <c r="D66" s="57" t="s">
        <v>6094</v>
      </c>
    </row>
    <row r="67" spans="1:4" x14ac:dyDescent="0.3">
      <c r="B67" s="57" t="s">
        <v>6095</v>
      </c>
      <c r="C67" s="57" t="s">
        <v>63</v>
      </c>
      <c r="D67" s="57" t="s">
        <v>6096</v>
      </c>
    </row>
    <row r="68" spans="1:4" x14ac:dyDescent="0.3">
      <c r="B68" s="57" t="s">
        <v>6026</v>
      </c>
      <c r="C68" s="57" t="s">
        <v>65</v>
      </c>
      <c r="D68" s="57" t="s">
        <v>6097</v>
      </c>
    </row>
    <row r="69" spans="1:4" x14ac:dyDescent="0.3">
      <c r="B69" s="57" t="s">
        <v>6098</v>
      </c>
      <c r="C69" s="57" t="s">
        <v>67</v>
      </c>
      <c r="D69" s="57" t="s">
        <v>6099</v>
      </c>
    </row>
    <row r="70" spans="1:4" x14ac:dyDescent="0.3">
      <c r="B70" s="57" t="s">
        <v>6100</v>
      </c>
      <c r="C70" s="57" t="s">
        <v>73</v>
      </c>
      <c r="D70" s="57" t="s">
        <v>6101</v>
      </c>
    </row>
    <row r="71" spans="1:4" x14ac:dyDescent="0.3">
      <c r="B71" s="57" t="s">
        <v>144</v>
      </c>
      <c r="C71" s="57" t="s">
        <v>87</v>
      </c>
      <c r="D71" s="57" t="s">
        <v>6102</v>
      </c>
    </row>
    <row r="72" spans="1:4" x14ac:dyDescent="0.3">
      <c r="C72" s="57" t="s">
        <v>89</v>
      </c>
      <c r="D72" s="57" t="s">
        <v>6103</v>
      </c>
    </row>
    <row r="73" spans="1:4" x14ac:dyDescent="0.3">
      <c r="C73" s="57" t="s">
        <v>91</v>
      </c>
      <c r="D73" s="57" t="s">
        <v>6104</v>
      </c>
    </row>
    <row r="74" spans="1:4" x14ac:dyDescent="0.3">
      <c r="C74" s="57" t="s">
        <v>93</v>
      </c>
      <c r="D74" s="57" t="s">
        <v>6105</v>
      </c>
    </row>
    <row r="75" spans="1:4" x14ac:dyDescent="0.3">
      <c r="C75" s="57" t="s">
        <v>95</v>
      </c>
      <c r="D75" s="57" t="s">
        <v>6106</v>
      </c>
    </row>
    <row r="76" spans="1:4" x14ac:dyDescent="0.3">
      <c r="C76" s="57" t="s">
        <v>97</v>
      </c>
      <c r="D76" s="57" t="s">
        <v>6107</v>
      </c>
    </row>
    <row r="77" spans="1:4" x14ac:dyDescent="0.3">
      <c r="A77" s="57" t="s">
        <v>121</v>
      </c>
      <c r="B77" s="57" t="s">
        <v>122</v>
      </c>
      <c r="C77" s="57" t="s">
        <v>59</v>
      </c>
      <c r="D77" s="57" t="s">
        <v>2628</v>
      </c>
    </row>
    <row r="78" spans="1:4" x14ac:dyDescent="0.3">
      <c r="A78" s="57" t="s">
        <v>29</v>
      </c>
      <c r="B78" s="57" t="s">
        <v>6108</v>
      </c>
      <c r="C78" s="57" t="s">
        <v>63</v>
      </c>
      <c r="D78" s="57" t="s">
        <v>6109</v>
      </c>
    </row>
    <row r="79" spans="1:4" x14ac:dyDescent="0.3">
      <c r="B79" s="57" t="s">
        <v>6026</v>
      </c>
      <c r="C79" s="57" t="s">
        <v>65</v>
      </c>
      <c r="D79" s="57" t="s">
        <v>6110</v>
      </c>
    </row>
    <row r="80" spans="1:4" x14ac:dyDescent="0.3">
      <c r="B80" s="57" t="s">
        <v>6111</v>
      </c>
      <c r="C80" s="57" t="s">
        <v>67</v>
      </c>
      <c r="D80" s="57" t="s">
        <v>6112</v>
      </c>
    </row>
    <row r="81" spans="2:4" x14ac:dyDescent="0.3">
      <c r="B81" s="57" t="s">
        <v>144</v>
      </c>
      <c r="C81" s="57" t="s">
        <v>73</v>
      </c>
      <c r="D81" s="57" t="s">
        <v>6113</v>
      </c>
    </row>
    <row r="82" spans="2:4" x14ac:dyDescent="0.3">
      <c r="C82" s="57" t="s">
        <v>87</v>
      </c>
      <c r="D82" s="57" t="s">
        <v>6114</v>
      </c>
    </row>
    <row r="83" spans="2:4" x14ac:dyDescent="0.3">
      <c r="C83" s="57" t="s">
        <v>89</v>
      </c>
      <c r="D83" s="57" t="s">
        <v>6115</v>
      </c>
    </row>
    <row r="84" spans="2:4" x14ac:dyDescent="0.3">
      <c r="C84" s="57" t="s">
        <v>91</v>
      </c>
      <c r="D84" s="57" t="s">
        <v>6116</v>
      </c>
    </row>
    <row r="85" spans="2:4" x14ac:dyDescent="0.3">
      <c r="C85" s="57" t="s">
        <v>93</v>
      </c>
      <c r="D85" s="57" t="s">
        <v>6117</v>
      </c>
    </row>
    <row r="86" spans="2:4" x14ac:dyDescent="0.3">
      <c r="C86" s="57" t="s">
        <v>95</v>
      </c>
      <c r="D86" s="57" t="s">
        <v>6118</v>
      </c>
    </row>
    <row r="87" spans="2:4" x14ac:dyDescent="0.3">
      <c r="C87" s="57" t="s">
        <v>97</v>
      </c>
      <c r="D87" s="57" t="s">
        <v>6119</v>
      </c>
    </row>
    <row r="88" spans="2:4" x14ac:dyDescent="0.3">
      <c r="C88" s="57" t="s">
        <v>99</v>
      </c>
      <c r="D88" s="57" t="s">
        <v>6120</v>
      </c>
    </row>
    <row r="89" spans="2:4" x14ac:dyDescent="0.3">
      <c r="C89" s="57" t="s">
        <v>101</v>
      </c>
      <c r="D89" s="57" t="s">
        <v>6121</v>
      </c>
    </row>
    <row r="90" spans="2:4" x14ac:dyDescent="0.3">
      <c r="B90" s="57" t="s">
        <v>6122</v>
      </c>
      <c r="C90" s="57" t="s">
        <v>63</v>
      </c>
      <c r="D90" s="57" t="s">
        <v>6123</v>
      </c>
    </row>
    <row r="91" spans="2:4" x14ac:dyDescent="0.3">
      <c r="B91" s="57" t="s">
        <v>6026</v>
      </c>
      <c r="C91" s="57" t="s">
        <v>65</v>
      </c>
      <c r="D91" s="57" t="s">
        <v>6124</v>
      </c>
    </row>
    <row r="92" spans="2:4" x14ac:dyDescent="0.3">
      <c r="B92" s="57" t="s">
        <v>6111</v>
      </c>
      <c r="C92" s="57" t="s">
        <v>67</v>
      </c>
      <c r="D92" s="57" t="s">
        <v>6125</v>
      </c>
    </row>
    <row r="93" spans="2:4" x14ac:dyDescent="0.3">
      <c r="B93" s="57" t="s">
        <v>144</v>
      </c>
      <c r="C93" s="57" t="s">
        <v>73</v>
      </c>
      <c r="D93" s="57" t="s">
        <v>6126</v>
      </c>
    </row>
    <row r="94" spans="2:4" x14ac:dyDescent="0.3">
      <c r="C94" s="57" t="s">
        <v>87</v>
      </c>
      <c r="D94" s="57" t="s">
        <v>6127</v>
      </c>
    </row>
    <row r="95" spans="2:4" x14ac:dyDescent="0.3">
      <c r="C95" s="57" t="s">
        <v>89</v>
      </c>
      <c r="D95" s="57" t="s">
        <v>6128</v>
      </c>
    </row>
    <row r="96" spans="2:4" x14ac:dyDescent="0.3">
      <c r="C96" s="57" t="s">
        <v>91</v>
      </c>
      <c r="D96" s="57" t="s">
        <v>6129</v>
      </c>
    </row>
    <row r="97" spans="2:4" x14ac:dyDescent="0.3">
      <c r="C97" s="57" t="s">
        <v>93</v>
      </c>
      <c r="D97" s="57" t="s">
        <v>6130</v>
      </c>
    </row>
    <row r="98" spans="2:4" x14ac:dyDescent="0.3">
      <c r="C98" s="57" t="s">
        <v>95</v>
      </c>
      <c r="D98" s="57" t="s">
        <v>6131</v>
      </c>
    </row>
    <row r="99" spans="2:4" x14ac:dyDescent="0.3">
      <c r="C99" s="57" t="s">
        <v>97</v>
      </c>
      <c r="D99" s="57" t="s">
        <v>6132</v>
      </c>
    </row>
    <row r="100" spans="2:4" x14ac:dyDescent="0.3">
      <c r="C100" s="57" t="s">
        <v>99</v>
      </c>
      <c r="D100" s="57" t="s">
        <v>6133</v>
      </c>
    </row>
    <row r="101" spans="2:4" x14ac:dyDescent="0.3">
      <c r="C101" s="57" t="s">
        <v>101</v>
      </c>
      <c r="D101" s="57" t="s">
        <v>6134</v>
      </c>
    </row>
    <row r="102" spans="2:4" x14ac:dyDescent="0.3">
      <c r="C102" s="57" t="s">
        <v>117</v>
      </c>
      <c r="D102" s="57" t="s">
        <v>6135</v>
      </c>
    </row>
    <row r="103" spans="2:4" x14ac:dyDescent="0.3">
      <c r="C103" s="57" t="s">
        <v>119</v>
      </c>
      <c r="D103" s="57" t="s">
        <v>6136</v>
      </c>
    </row>
    <row r="104" spans="2:4" x14ac:dyDescent="0.3">
      <c r="B104" s="57" t="s">
        <v>6137</v>
      </c>
      <c r="C104" s="57" t="s">
        <v>63</v>
      </c>
      <c r="D104" s="57" t="s">
        <v>6138</v>
      </c>
    </row>
    <row r="105" spans="2:4" x14ac:dyDescent="0.3">
      <c r="B105" s="57" t="s">
        <v>6026</v>
      </c>
      <c r="C105" s="57" t="s">
        <v>65</v>
      </c>
      <c r="D105" s="57" t="s">
        <v>6139</v>
      </c>
    </row>
    <row r="106" spans="2:4" x14ac:dyDescent="0.3">
      <c r="B106" s="57" t="s">
        <v>607</v>
      </c>
      <c r="C106" s="57" t="s">
        <v>67</v>
      </c>
      <c r="D106" s="57" t="s">
        <v>6140</v>
      </c>
    </row>
    <row r="107" spans="2:4" x14ac:dyDescent="0.3">
      <c r="C107" s="57" t="s">
        <v>73</v>
      </c>
      <c r="D107" s="57" t="s">
        <v>6141</v>
      </c>
    </row>
    <row r="108" spans="2:4" x14ac:dyDescent="0.3">
      <c r="C108" s="57" t="s">
        <v>87</v>
      </c>
      <c r="D108" s="57" t="s">
        <v>6142</v>
      </c>
    </row>
    <row r="109" spans="2:4" x14ac:dyDescent="0.3">
      <c r="C109" s="57" t="s">
        <v>89</v>
      </c>
      <c r="D109" s="57" t="s">
        <v>6143</v>
      </c>
    </row>
    <row r="110" spans="2:4" x14ac:dyDescent="0.3">
      <c r="C110" s="57" t="s">
        <v>91</v>
      </c>
      <c r="D110" s="57" t="s">
        <v>6144</v>
      </c>
    </row>
    <row r="111" spans="2:4" x14ac:dyDescent="0.3">
      <c r="C111" s="57" t="s">
        <v>93</v>
      </c>
      <c r="D111" s="57" t="s">
        <v>6145</v>
      </c>
    </row>
    <row r="112" spans="2:4" x14ac:dyDescent="0.3">
      <c r="C112" s="57" t="s">
        <v>95</v>
      </c>
      <c r="D112" s="57" t="s">
        <v>6146</v>
      </c>
    </row>
    <row r="113" spans="1:4" x14ac:dyDescent="0.3">
      <c r="C113" s="57" t="s">
        <v>97</v>
      </c>
      <c r="D113" s="57" t="s">
        <v>6147</v>
      </c>
    </row>
    <row r="114" spans="1:4" x14ac:dyDescent="0.3">
      <c r="C114" s="57" t="s">
        <v>99</v>
      </c>
      <c r="D114" s="57" t="s">
        <v>6148</v>
      </c>
    </row>
    <row r="115" spans="1:4" x14ac:dyDescent="0.3">
      <c r="C115" s="57" t="s">
        <v>101</v>
      </c>
      <c r="D115" s="57" t="s">
        <v>6149</v>
      </c>
    </row>
    <row r="116" spans="1:4" x14ac:dyDescent="0.3">
      <c r="A116" s="57" t="s">
        <v>121</v>
      </c>
      <c r="B116" s="57" t="s">
        <v>122</v>
      </c>
      <c r="C116" s="57" t="s">
        <v>59</v>
      </c>
      <c r="D116" s="57" t="s">
        <v>2628</v>
      </c>
    </row>
    <row r="117" spans="1:4" x14ac:dyDescent="0.3">
      <c r="A117" s="57" t="s">
        <v>29</v>
      </c>
      <c r="B117" s="57" t="s">
        <v>6150</v>
      </c>
      <c r="C117" s="57" t="s">
        <v>63</v>
      </c>
      <c r="D117" s="57" t="s">
        <v>6151</v>
      </c>
    </row>
    <row r="118" spans="1:4" x14ac:dyDescent="0.3">
      <c r="B118" s="57" t="s">
        <v>6026</v>
      </c>
      <c r="C118" s="57" t="s">
        <v>65</v>
      </c>
      <c r="D118" s="57" t="s">
        <v>6152</v>
      </c>
    </row>
    <row r="119" spans="1:4" x14ac:dyDescent="0.3">
      <c r="B119" s="57" t="s">
        <v>607</v>
      </c>
      <c r="C119" s="57" t="s">
        <v>67</v>
      </c>
      <c r="D119" s="57" t="s">
        <v>6153</v>
      </c>
    </row>
    <row r="120" spans="1:4" x14ac:dyDescent="0.3">
      <c r="C120" s="57" t="s">
        <v>73</v>
      </c>
      <c r="D120" s="57" t="s">
        <v>6154</v>
      </c>
    </row>
    <row r="121" spans="1:4" x14ac:dyDescent="0.3">
      <c r="C121" s="57" t="s">
        <v>87</v>
      </c>
      <c r="D121" s="57" t="s">
        <v>6155</v>
      </c>
    </row>
    <row r="122" spans="1:4" x14ac:dyDescent="0.3">
      <c r="C122" s="57" t="s">
        <v>89</v>
      </c>
      <c r="D122" s="57" t="s">
        <v>6156</v>
      </c>
    </row>
    <row r="123" spans="1:4" x14ac:dyDescent="0.3">
      <c r="C123" s="57" t="s">
        <v>91</v>
      </c>
      <c r="D123" s="57" t="s">
        <v>6157</v>
      </c>
    </row>
    <row r="124" spans="1:4" x14ac:dyDescent="0.3">
      <c r="C124" s="57" t="s">
        <v>93</v>
      </c>
      <c r="D124" s="57" t="s">
        <v>6158</v>
      </c>
    </row>
    <row r="125" spans="1:4" x14ac:dyDescent="0.3">
      <c r="C125" s="57" t="s">
        <v>95</v>
      </c>
      <c r="D125" s="57" t="s">
        <v>6159</v>
      </c>
    </row>
    <row r="126" spans="1:4" x14ac:dyDescent="0.3">
      <c r="C126" s="57" t="s">
        <v>97</v>
      </c>
      <c r="D126" s="57" t="s">
        <v>6160</v>
      </c>
    </row>
    <row r="127" spans="1:4" x14ac:dyDescent="0.3">
      <c r="C127" s="57" t="s">
        <v>99</v>
      </c>
      <c r="D127" s="57" t="s">
        <v>6161</v>
      </c>
    </row>
    <row r="128" spans="1:4" x14ac:dyDescent="0.3">
      <c r="C128" s="57" t="s">
        <v>101</v>
      </c>
      <c r="D128" s="57" t="s">
        <v>6162</v>
      </c>
    </row>
    <row r="129" spans="2:4" x14ac:dyDescent="0.3">
      <c r="B129" s="57" t="s">
        <v>6163</v>
      </c>
      <c r="C129" s="57" t="s">
        <v>63</v>
      </c>
      <c r="D129" s="57" t="s">
        <v>6164</v>
      </c>
    </row>
    <row r="130" spans="2:4" x14ac:dyDescent="0.3">
      <c r="B130" s="57" t="s">
        <v>6026</v>
      </c>
      <c r="C130" s="57" t="s">
        <v>65</v>
      </c>
      <c r="D130" s="57" t="s">
        <v>6165</v>
      </c>
    </row>
    <row r="131" spans="2:4" x14ac:dyDescent="0.3">
      <c r="B131" s="57" t="s">
        <v>607</v>
      </c>
      <c r="C131" s="57" t="s">
        <v>67</v>
      </c>
      <c r="D131" s="57" t="s">
        <v>6166</v>
      </c>
    </row>
    <row r="132" spans="2:4" x14ac:dyDescent="0.3">
      <c r="C132" s="57" t="s">
        <v>73</v>
      </c>
      <c r="D132" s="57" t="s">
        <v>6167</v>
      </c>
    </row>
    <row r="133" spans="2:4" x14ac:dyDescent="0.3">
      <c r="C133" s="57" t="s">
        <v>87</v>
      </c>
      <c r="D133" s="57" t="s">
        <v>6168</v>
      </c>
    </row>
    <row r="134" spans="2:4" x14ac:dyDescent="0.3">
      <c r="C134" s="57" t="s">
        <v>89</v>
      </c>
      <c r="D134" s="57" t="s">
        <v>6169</v>
      </c>
    </row>
    <row r="135" spans="2:4" x14ac:dyDescent="0.3">
      <c r="C135" s="57" t="s">
        <v>91</v>
      </c>
      <c r="D135" s="57" t="s">
        <v>6170</v>
      </c>
    </row>
    <row r="136" spans="2:4" x14ac:dyDescent="0.3">
      <c r="C136" s="57" t="s">
        <v>93</v>
      </c>
      <c r="D136" s="57" t="s">
        <v>6171</v>
      </c>
    </row>
    <row r="137" spans="2:4" x14ac:dyDescent="0.3">
      <c r="C137" s="57" t="s">
        <v>95</v>
      </c>
      <c r="D137" s="57" t="s">
        <v>6172</v>
      </c>
    </row>
    <row r="138" spans="2:4" x14ac:dyDescent="0.3">
      <c r="C138" s="57" t="s">
        <v>97</v>
      </c>
      <c r="D138" s="57" t="s">
        <v>6173</v>
      </c>
    </row>
    <row r="139" spans="2:4" x14ac:dyDescent="0.3">
      <c r="C139" s="57" t="s">
        <v>99</v>
      </c>
      <c r="D139" s="57" t="s">
        <v>6174</v>
      </c>
    </row>
    <row r="140" spans="2:4" x14ac:dyDescent="0.3">
      <c r="C140" s="57" t="s">
        <v>101</v>
      </c>
      <c r="D140" s="57" t="s">
        <v>6175</v>
      </c>
    </row>
    <row r="141" spans="2:4" x14ac:dyDescent="0.3">
      <c r="B141" s="57" t="s">
        <v>6176</v>
      </c>
      <c r="C141" s="57" t="s">
        <v>63</v>
      </c>
      <c r="D141" s="57" t="s">
        <v>6177</v>
      </c>
    </row>
    <row r="142" spans="2:4" x14ac:dyDescent="0.3">
      <c r="B142" s="57" t="s">
        <v>6026</v>
      </c>
      <c r="C142" s="57" t="s">
        <v>65</v>
      </c>
      <c r="D142" s="57" t="s">
        <v>6178</v>
      </c>
    </row>
    <row r="143" spans="2:4" x14ac:dyDescent="0.3">
      <c r="B143" s="57" t="s">
        <v>607</v>
      </c>
      <c r="C143" s="57" t="s">
        <v>67</v>
      </c>
      <c r="D143" s="57" t="s">
        <v>6179</v>
      </c>
    </row>
    <row r="144" spans="2:4" x14ac:dyDescent="0.3">
      <c r="C144" s="57" t="s">
        <v>73</v>
      </c>
      <c r="D144" s="57" t="s">
        <v>6180</v>
      </c>
    </row>
    <row r="145" spans="1:4" x14ac:dyDescent="0.3">
      <c r="C145" s="57" t="s">
        <v>87</v>
      </c>
      <c r="D145" s="57" t="s">
        <v>6181</v>
      </c>
    </row>
    <row r="146" spans="1:4" x14ac:dyDescent="0.3">
      <c r="C146" s="57" t="s">
        <v>89</v>
      </c>
      <c r="D146" s="57" t="s">
        <v>6182</v>
      </c>
    </row>
    <row r="147" spans="1:4" x14ac:dyDescent="0.3">
      <c r="C147" s="57" t="s">
        <v>91</v>
      </c>
      <c r="D147" s="57" t="s">
        <v>6183</v>
      </c>
    </row>
    <row r="148" spans="1:4" x14ac:dyDescent="0.3">
      <c r="C148" s="57" t="s">
        <v>93</v>
      </c>
      <c r="D148" s="57" t="s">
        <v>6184</v>
      </c>
    </row>
    <row r="149" spans="1:4" x14ac:dyDescent="0.3">
      <c r="C149" s="57" t="s">
        <v>95</v>
      </c>
      <c r="D149" s="57" t="s">
        <v>6185</v>
      </c>
    </row>
    <row r="150" spans="1:4" x14ac:dyDescent="0.3">
      <c r="C150" s="57" t="s">
        <v>97</v>
      </c>
      <c r="D150" s="57" t="s">
        <v>6186</v>
      </c>
    </row>
    <row r="151" spans="1:4" x14ac:dyDescent="0.3">
      <c r="C151" s="57" t="s">
        <v>99</v>
      </c>
      <c r="D151" s="57" t="s">
        <v>6187</v>
      </c>
    </row>
    <row r="152" spans="1:4" x14ac:dyDescent="0.3">
      <c r="C152" s="57" t="s">
        <v>101</v>
      </c>
      <c r="D152" s="57" t="s">
        <v>6188</v>
      </c>
    </row>
    <row r="153" spans="1:4" x14ac:dyDescent="0.3">
      <c r="C153" s="57" t="s">
        <v>117</v>
      </c>
      <c r="D153" s="57" t="s">
        <v>6189</v>
      </c>
    </row>
    <row r="154" spans="1:4" x14ac:dyDescent="0.3">
      <c r="C154" s="57" t="s">
        <v>119</v>
      </c>
      <c r="D154" s="57" t="s">
        <v>6190</v>
      </c>
    </row>
    <row r="155" spans="1:4" x14ac:dyDescent="0.3">
      <c r="C155" s="57" t="s">
        <v>279</v>
      </c>
      <c r="D155" s="57" t="s">
        <v>6191</v>
      </c>
    </row>
    <row r="156" spans="1:4" x14ac:dyDescent="0.3">
      <c r="A156" s="57" t="s">
        <v>121</v>
      </c>
      <c r="B156" s="57" t="s">
        <v>122</v>
      </c>
      <c r="C156" s="57" t="s">
        <v>59</v>
      </c>
      <c r="D156" s="57" t="s">
        <v>2628</v>
      </c>
    </row>
    <row r="157" spans="1:4" x14ac:dyDescent="0.3">
      <c r="A157" s="57" t="s">
        <v>29</v>
      </c>
      <c r="B157" s="57" t="s">
        <v>6192</v>
      </c>
      <c r="C157" s="57" t="s">
        <v>63</v>
      </c>
      <c r="D157" s="57" t="s">
        <v>6193</v>
      </c>
    </row>
    <row r="158" spans="1:4" x14ac:dyDescent="0.3">
      <c r="B158" s="57" t="s">
        <v>6026</v>
      </c>
      <c r="C158" s="57" t="s">
        <v>65</v>
      </c>
      <c r="D158" s="57" t="s">
        <v>6194</v>
      </c>
    </row>
    <row r="159" spans="1:4" x14ac:dyDescent="0.3">
      <c r="B159" s="57" t="s">
        <v>607</v>
      </c>
      <c r="C159" s="57" t="s">
        <v>67</v>
      </c>
      <c r="D159" s="57" t="s">
        <v>6195</v>
      </c>
    </row>
    <row r="160" spans="1:4" x14ac:dyDescent="0.3">
      <c r="C160" s="57" t="s">
        <v>73</v>
      </c>
      <c r="D160" s="57" t="s">
        <v>6196</v>
      </c>
    </row>
    <row r="161" spans="2:4" x14ac:dyDescent="0.3">
      <c r="C161" s="57" t="s">
        <v>87</v>
      </c>
      <c r="D161" s="57" t="s">
        <v>6197</v>
      </c>
    </row>
    <row r="162" spans="2:4" x14ac:dyDescent="0.3">
      <c r="C162" s="57" t="s">
        <v>89</v>
      </c>
      <c r="D162" s="57" t="s">
        <v>6198</v>
      </c>
    </row>
    <row r="163" spans="2:4" x14ac:dyDescent="0.3">
      <c r="C163" s="57" t="s">
        <v>91</v>
      </c>
      <c r="D163" s="57" t="s">
        <v>6199</v>
      </c>
    </row>
    <row r="164" spans="2:4" x14ac:dyDescent="0.3">
      <c r="C164" s="57" t="s">
        <v>93</v>
      </c>
      <c r="D164" s="57" t="s">
        <v>6200</v>
      </c>
    </row>
    <row r="165" spans="2:4" x14ac:dyDescent="0.3">
      <c r="C165" s="57" t="s">
        <v>95</v>
      </c>
      <c r="D165" s="57" t="s">
        <v>6201</v>
      </c>
    </row>
    <row r="166" spans="2:4" x14ac:dyDescent="0.3">
      <c r="C166" s="57" t="s">
        <v>97</v>
      </c>
      <c r="D166" s="57" t="s">
        <v>6202</v>
      </c>
    </row>
    <row r="167" spans="2:4" x14ac:dyDescent="0.3">
      <c r="C167" s="57" t="s">
        <v>99</v>
      </c>
      <c r="D167" s="57" t="s">
        <v>6203</v>
      </c>
    </row>
    <row r="168" spans="2:4" x14ac:dyDescent="0.3">
      <c r="C168" s="57" t="s">
        <v>101</v>
      </c>
      <c r="D168" s="57" t="s">
        <v>6204</v>
      </c>
    </row>
    <row r="169" spans="2:4" x14ac:dyDescent="0.3">
      <c r="C169" s="57" t="s">
        <v>117</v>
      </c>
      <c r="D169" s="57" t="s">
        <v>6205</v>
      </c>
    </row>
    <row r="170" spans="2:4" x14ac:dyDescent="0.3">
      <c r="C170" s="57" t="s">
        <v>119</v>
      </c>
      <c r="D170" s="57" t="s">
        <v>6206</v>
      </c>
    </row>
    <row r="171" spans="2:4" x14ac:dyDescent="0.3">
      <c r="C171" s="57" t="s">
        <v>279</v>
      </c>
      <c r="D171" s="57" t="s">
        <v>6207</v>
      </c>
    </row>
    <row r="172" spans="2:4" x14ac:dyDescent="0.3">
      <c r="B172" s="57" t="s">
        <v>6208</v>
      </c>
      <c r="C172" s="57" t="s">
        <v>63</v>
      </c>
      <c r="D172" s="57" t="s">
        <v>6209</v>
      </c>
    </row>
    <row r="173" spans="2:4" x14ac:dyDescent="0.3">
      <c r="B173" s="57" t="s">
        <v>6026</v>
      </c>
      <c r="C173" s="57" t="s">
        <v>65</v>
      </c>
      <c r="D173" s="57" t="s">
        <v>6210</v>
      </c>
    </row>
    <row r="174" spans="2:4" x14ac:dyDescent="0.3">
      <c r="B174" s="57" t="s">
        <v>607</v>
      </c>
      <c r="C174" s="57" t="s">
        <v>67</v>
      </c>
      <c r="D174" s="57" t="s">
        <v>6211</v>
      </c>
    </row>
    <row r="175" spans="2:4" x14ac:dyDescent="0.3">
      <c r="C175" s="57" t="s">
        <v>73</v>
      </c>
      <c r="D175" s="57" t="s">
        <v>6212</v>
      </c>
    </row>
    <row r="176" spans="2:4" x14ac:dyDescent="0.3">
      <c r="C176" s="57" t="s">
        <v>87</v>
      </c>
      <c r="D176" s="57" t="s">
        <v>6213</v>
      </c>
    </row>
    <row r="177" spans="2:4" x14ac:dyDescent="0.3">
      <c r="C177" s="57" t="s">
        <v>89</v>
      </c>
      <c r="D177" s="57" t="s">
        <v>6214</v>
      </c>
    </row>
    <row r="178" spans="2:4" x14ac:dyDescent="0.3">
      <c r="C178" s="57" t="s">
        <v>91</v>
      </c>
      <c r="D178" s="57" t="s">
        <v>6215</v>
      </c>
    </row>
    <row r="179" spans="2:4" x14ac:dyDescent="0.3">
      <c r="C179" s="57" t="s">
        <v>93</v>
      </c>
      <c r="D179" s="57" t="s">
        <v>6216</v>
      </c>
    </row>
    <row r="180" spans="2:4" x14ac:dyDescent="0.3">
      <c r="C180" s="57" t="s">
        <v>95</v>
      </c>
      <c r="D180" s="57" t="s">
        <v>6217</v>
      </c>
    </row>
    <row r="181" spans="2:4" x14ac:dyDescent="0.3">
      <c r="C181" s="57" t="s">
        <v>97</v>
      </c>
      <c r="D181" s="57" t="s">
        <v>6218</v>
      </c>
    </row>
    <row r="182" spans="2:4" x14ac:dyDescent="0.3">
      <c r="C182" s="57" t="s">
        <v>99</v>
      </c>
      <c r="D182" s="57" t="s">
        <v>6219</v>
      </c>
    </row>
    <row r="183" spans="2:4" x14ac:dyDescent="0.3">
      <c r="C183" s="57" t="s">
        <v>101</v>
      </c>
      <c r="D183" s="57" t="s">
        <v>6220</v>
      </c>
    </row>
    <row r="184" spans="2:4" x14ac:dyDescent="0.3">
      <c r="C184" s="57" t="s">
        <v>117</v>
      </c>
      <c r="D184" s="57" t="s">
        <v>6221</v>
      </c>
    </row>
    <row r="185" spans="2:4" x14ac:dyDescent="0.3">
      <c r="C185" s="57" t="s">
        <v>119</v>
      </c>
      <c r="D185" s="57" t="s">
        <v>6222</v>
      </c>
    </row>
    <row r="186" spans="2:4" x14ac:dyDescent="0.3">
      <c r="C186" s="57" t="s">
        <v>279</v>
      </c>
      <c r="D186" s="57" t="s">
        <v>6223</v>
      </c>
    </row>
    <row r="187" spans="2:4" x14ac:dyDescent="0.3">
      <c r="B187" s="57" t="s">
        <v>6224</v>
      </c>
      <c r="C187" s="57" t="s">
        <v>63</v>
      </c>
      <c r="D187" s="57" t="s">
        <v>6225</v>
      </c>
    </row>
    <row r="188" spans="2:4" x14ac:dyDescent="0.3">
      <c r="B188" s="57" t="s">
        <v>6026</v>
      </c>
      <c r="C188" s="57" t="s">
        <v>65</v>
      </c>
      <c r="D188" s="57" t="s">
        <v>6226</v>
      </c>
    </row>
    <row r="189" spans="2:4" x14ac:dyDescent="0.3">
      <c r="B189" s="57" t="s">
        <v>607</v>
      </c>
      <c r="C189" s="57" t="s">
        <v>67</v>
      </c>
      <c r="D189" s="57" t="s">
        <v>6227</v>
      </c>
    </row>
    <row r="190" spans="2:4" x14ac:dyDescent="0.3">
      <c r="C190" s="57" t="s">
        <v>73</v>
      </c>
      <c r="D190" s="57" t="s">
        <v>6228</v>
      </c>
    </row>
    <row r="191" spans="2:4" x14ac:dyDescent="0.3">
      <c r="C191" s="57" t="s">
        <v>87</v>
      </c>
      <c r="D191" s="57" t="s">
        <v>6229</v>
      </c>
    </row>
    <row r="192" spans="2:4" x14ac:dyDescent="0.3">
      <c r="C192" s="57" t="s">
        <v>89</v>
      </c>
      <c r="D192" s="57" t="s">
        <v>6230</v>
      </c>
    </row>
    <row r="193" spans="1:4" x14ac:dyDescent="0.3">
      <c r="C193" s="57" t="s">
        <v>91</v>
      </c>
      <c r="D193" s="57" t="s">
        <v>6231</v>
      </c>
    </row>
    <row r="194" spans="1:4" x14ac:dyDescent="0.3">
      <c r="C194" s="57" t="s">
        <v>93</v>
      </c>
      <c r="D194" s="57" t="s">
        <v>6232</v>
      </c>
    </row>
    <row r="195" spans="1:4" x14ac:dyDescent="0.3">
      <c r="C195" s="57" t="s">
        <v>95</v>
      </c>
      <c r="D195" s="57" t="s">
        <v>6233</v>
      </c>
    </row>
    <row r="196" spans="1:4" x14ac:dyDescent="0.3">
      <c r="C196" s="57" t="s">
        <v>97</v>
      </c>
      <c r="D196" s="57" t="s">
        <v>6234</v>
      </c>
    </row>
    <row r="197" spans="1:4" x14ac:dyDescent="0.3">
      <c r="C197" s="57" t="s">
        <v>99</v>
      </c>
      <c r="D197" s="57" t="s">
        <v>6235</v>
      </c>
    </row>
    <row r="198" spans="1:4" x14ac:dyDescent="0.3">
      <c r="C198" s="57" t="s">
        <v>101</v>
      </c>
      <c r="D198" s="57" t="s">
        <v>6236</v>
      </c>
    </row>
    <row r="199" spans="1:4" x14ac:dyDescent="0.3">
      <c r="C199" s="57" t="s">
        <v>117</v>
      </c>
      <c r="D199" s="57" t="s">
        <v>6237</v>
      </c>
    </row>
    <row r="200" spans="1:4" x14ac:dyDescent="0.3">
      <c r="A200" s="57" t="s">
        <v>6238</v>
      </c>
      <c r="B200" s="57" t="s">
        <v>122</v>
      </c>
      <c r="C200" s="57" t="s">
        <v>59</v>
      </c>
      <c r="D200" s="57" t="s">
        <v>2628</v>
      </c>
    </row>
    <row r="201" spans="1:4" x14ac:dyDescent="0.3">
      <c r="A201" s="57" t="s">
        <v>29</v>
      </c>
      <c r="B201" s="57" t="s">
        <v>6224</v>
      </c>
      <c r="C201" s="57" t="s">
        <v>119</v>
      </c>
      <c r="D201" s="57" t="s">
        <v>6239</v>
      </c>
    </row>
    <row r="202" spans="1:4" x14ac:dyDescent="0.3">
      <c r="B202" s="57" t="s">
        <v>6240</v>
      </c>
      <c r="C202" s="57" t="s">
        <v>279</v>
      </c>
      <c r="D202" s="57" t="s">
        <v>6241</v>
      </c>
    </row>
    <row r="203" spans="1:4" x14ac:dyDescent="0.3">
      <c r="B203" s="57" t="s">
        <v>6242</v>
      </c>
      <c r="C203" s="57" t="s">
        <v>63</v>
      </c>
      <c r="D203" s="57" t="s">
        <v>6243</v>
      </c>
    </row>
    <row r="204" spans="1:4" x14ac:dyDescent="0.3">
      <c r="B204" s="57" t="s">
        <v>6026</v>
      </c>
      <c r="C204" s="57" t="s">
        <v>65</v>
      </c>
      <c r="D204" s="57" t="s">
        <v>6244</v>
      </c>
    </row>
    <row r="205" spans="1:4" x14ac:dyDescent="0.3">
      <c r="B205" s="57" t="s">
        <v>6245</v>
      </c>
      <c r="C205" s="57" t="s">
        <v>67</v>
      </c>
      <c r="D205" s="57" t="s">
        <v>6246</v>
      </c>
    </row>
    <row r="206" spans="1:4" x14ac:dyDescent="0.3">
      <c r="C206" s="57" t="s">
        <v>73</v>
      </c>
      <c r="D206" s="57" t="s">
        <v>6247</v>
      </c>
    </row>
    <row r="207" spans="1:4" x14ac:dyDescent="0.3">
      <c r="C207" s="57" t="s">
        <v>87</v>
      </c>
      <c r="D207" s="57" t="s">
        <v>6248</v>
      </c>
    </row>
    <row r="208" spans="1:4" x14ac:dyDescent="0.3">
      <c r="C208" s="57" t="s">
        <v>89</v>
      </c>
      <c r="D208" s="57" t="s">
        <v>6249</v>
      </c>
    </row>
    <row r="209" spans="2:4" x14ac:dyDescent="0.3">
      <c r="C209" s="57" t="s">
        <v>91</v>
      </c>
      <c r="D209" s="57" t="s">
        <v>6250</v>
      </c>
    </row>
    <row r="210" spans="2:4" x14ac:dyDescent="0.3">
      <c r="C210" s="57" t="s">
        <v>93</v>
      </c>
      <c r="D210" s="57" t="s">
        <v>6251</v>
      </c>
    </row>
    <row r="211" spans="2:4" x14ac:dyDescent="0.3">
      <c r="C211" s="57" t="s">
        <v>95</v>
      </c>
      <c r="D211" s="57" t="s">
        <v>6252</v>
      </c>
    </row>
    <row r="212" spans="2:4" x14ac:dyDescent="0.3">
      <c r="C212" s="57" t="s">
        <v>97</v>
      </c>
      <c r="D212" s="57" t="s">
        <v>6253</v>
      </c>
    </row>
    <row r="213" spans="2:4" x14ac:dyDescent="0.3">
      <c r="C213" s="57" t="s">
        <v>99</v>
      </c>
      <c r="D213" s="57" t="s">
        <v>6254</v>
      </c>
    </row>
    <row r="214" spans="2:4" x14ac:dyDescent="0.3">
      <c r="C214" s="57" t="s">
        <v>101</v>
      </c>
      <c r="D214" s="57" t="s">
        <v>6255</v>
      </c>
    </row>
    <row r="215" spans="2:4" x14ac:dyDescent="0.3">
      <c r="C215" s="57" t="s">
        <v>117</v>
      </c>
      <c r="D215" s="57" t="s">
        <v>6256</v>
      </c>
    </row>
    <row r="216" spans="2:4" x14ac:dyDescent="0.3">
      <c r="B216" s="57" t="s">
        <v>6257</v>
      </c>
      <c r="C216" s="57" t="s">
        <v>63</v>
      </c>
      <c r="D216" s="57" t="s">
        <v>6258</v>
      </c>
    </row>
    <row r="217" spans="2:4" x14ac:dyDescent="0.3">
      <c r="B217" s="57" t="s">
        <v>6026</v>
      </c>
      <c r="C217" s="57" t="s">
        <v>65</v>
      </c>
      <c r="D217" s="57" t="s">
        <v>6259</v>
      </c>
    </row>
    <row r="218" spans="2:4" x14ac:dyDescent="0.3">
      <c r="B218" s="57" t="s">
        <v>142</v>
      </c>
      <c r="C218" s="57" t="s">
        <v>67</v>
      </c>
      <c r="D218" s="57" t="s">
        <v>6260</v>
      </c>
    </row>
    <row r="219" spans="2:4" x14ac:dyDescent="0.3">
      <c r="B219" s="57" t="s">
        <v>144</v>
      </c>
      <c r="C219" s="57" t="s">
        <v>73</v>
      </c>
      <c r="D219" s="57" t="s">
        <v>6261</v>
      </c>
    </row>
    <row r="220" spans="2:4" x14ac:dyDescent="0.3">
      <c r="C220" s="57" t="s">
        <v>87</v>
      </c>
      <c r="D220" s="57" t="s">
        <v>6262</v>
      </c>
    </row>
    <row r="221" spans="2:4" x14ac:dyDescent="0.3">
      <c r="C221" s="57" t="s">
        <v>89</v>
      </c>
      <c r="D221" s="57" t="s">
        <v>6263</v>
      </c>
    </row>
    <row r="222" spans="2:4" x14ac:dyDescent="0.3">
      <c r="C222" s="57" t="s">
        <v>91</v>
      </c>
      <c r="D222" s="57" t="s">
        <v>6264</v>
      </c>
    </row>
    <row r="223" spans="2:4" x14ac:dyDescent="0.3">
      <c r="C223" s="57" t="s">
        <v>93</v>
      </c>
      <c r="D223" s="57" t="s">
        <v>6265</v>
      </c>
    </row>
    <row r="224" spans="2:4" x14ac:dyDescent="0.3">
      <c r="C224" s="57" t="s">
        <v>95</v>
      </c>
      <c r="D224" s="57" t="s">
        <v>6266</v>
      </c>
    </row>
    <row r="225" spans="1:4" x14ac:dyDescent="0.3">
      <c r="C225" s="57" t="s">
        <v>97</v>
      </c>
      <c r="D225" s="57" t="s">
        <v>6267</v>
      </c>
    </row>
    <row r="226" spans="1:4" x14ac:dyDescent="0.3">
      <c r="B226" s="57" t="s">
        <v>6268</v>
      </c>
      <c r="C226" s="57" t="s">
        <v>63</v>
      </c>
      <c r="D226" s="57" t="s">
        <v>6269</v>
      </c>
    </row>
    <row r="227" spans="1:4" x14ac:dyDescent="0.3">
      <c r="B227" s="57" t="s">
        <v>6026</v>
      </c>
      <c r="C227" s="57" t="s">
        <v>65</v>
      </c>
      <c r="D227" s="57" t="s">
        <v>6270</v>
      </c>
    </row>
    <row r="228" spans="1:4" x14ac:dyDescent="0.3">
      <c r="B228" s="57" t="s">
        <v>6271</v>
      </c>
      <c r="C228" s="57" t="s">
        <v>67</v>
      </c>
      <c r="D228" s="57" t="s">
        <v>6272</v>
      </c>
    </row>
    <row r="229" spans="1:4" x14ac:dyDescent="0.3">
      <c r="B229" s="57" t="s">
        <v>144</v>
      </c>
      <c r="C229" s="57" t="s">
        <v>73</v>
      </c>
      <c r="D229" s="57" t="s">
        <v>6273</v>
      </c>
    </row>
    <row r="230" spans="1:4" x14ac:dyDescent="0.3">
      <c r="C230" s="57" t="s">
        <v>87</v>
      </c>
      <c r="D230" s="57" t="s">
        <v>6274</v>
      </c>
    </row>
    <row r="231" spans="1:4" x14ac:dyDescent="0.3">
      <c r="C231" s="57" t="s">
        <v>89</v>
      </c>
      <c r="D231" s="57" t="s">
        <v>6275</v>
      </c>
    </row>
    <row r="232" spans="1:4" x14ac:dyDescent="0.3">
      <c r="C232" s="57" t="s">
        <v>91</v>
      </c>
      <c r="D232" s="57" t="s">
        <v>6276</v>
      </c>
    </row>
    <row r="233" spans="1:4" x14ac:dyDescent="0.3">
      <c r="C233" s="57" t="s">
        <v>93</v>
      </c>
      <c r="D233" s="57" t="s">
        <v>6277</v>
      </c>
    </row>
    <row r="234" spans="1:4" x14ac:dyDescent="0.3">
      <c r="A234" s="57" t="s">
        <v>121</v>
      </c>
      <c r="B234" s="57" t="s">
        <v>122</v>
      </c>
      <c r="C234" s="57" t="s">
        <v>59</v>
      </c>
      <c r="D234" s="57" t="s">
        <v>2628</v>
      </c>
    </row>
    <row r="235" spans="1:4" x14ac:dyDescent="0.3">
      <c r="A235" s="57" t="s">
        <v>29</v>
      </c>
      <c r="B235" s="57" t="s">
        <v>6278</v>
      </c>
      <c r="C235" s="57" t="s">
        <v>63</v>
      </c>
      <c r="D235" s="57" t="s">
        <v>6279</v>
      </c>
    </row>
    <row r="236" spans="1:4" x14ac:dyDescent="0.3">
      <c r="B236" s="57" t="s">
        <v>6026</v>
      </c>
      <c r="C236" s="57" t="s">
        <v>65</v>
      </c>
      <c r="D236" s="57" t="s">
        <v>6280</v>
      </c>
    </row>
    <row r="237" spans="1:4" x14ac:dyDescent="0.3">
      <c r="B237" s="57" t="s">
        <v>6271</v>
      </c>
      <c r="C237" s="57" t="s">
        <v>67</v>
      </c>
      <c r="D237" s="57" t="s">
        <v>6281</v>
      </c>
    </row>
    <row r="238" spans="1:4" x14ac:dyDescent="0.3">
      <c r="B238" s="57" t="s">
        <v>144</v>
      </c>
      <c r="C238" s="57" t="s">
        <v>73</v>
      </c>
      <c r="D238" s="57" t="s">
        <v>6282</v>
      </c>
    </row>
    <row r="239" spans="1:4" x14ac:dyDescent="0.3">
      <c r="C239" s="57" t="s">
        <v>87</v>
      </c>
      <c r="D239" s="57" t="s">
        <v>6283</v>
      </c>
    </row>
    <row r="240" spans="1:4" x14ac:dyDescent="0.3">
      <c r="C240" s="57" t="s">
        <v>89</v>
      </c>
      <c r="D240" s="57" t="s">
        <v>6284</v>
      </c>
    </row>
    <row r="241" spans="2:4" x14ac:dyDescent="0.3">
      <c r="C241" s="57" t="s">
        <v>91</v>
      </c>
      <c r="D241" s="57" t="s">
        <v>6285</v>
      </c>
    </row>
    <row r="242" spans="2:4" x14ac:dyDescent="0.3">
      <c r="C242" s="57" t="s">
        <v>93</v>
      </c>
      <c r="D242" s="57" t="s">
        <v>6286</v>
      </c>
    </row>
    <row r="243" spans="2:4" x14ac:dyDescent="0.3">
      <c r="C243" s="57" t="s">
        <v>95</v>
      </c>
      <c r="D243" s="57" t="s">
        <v>6287</v>
      </c>
    </row>
    <row r="244" spans="2:4" x14ac:dyDescent="0.3">
      <c r="C244" s="57" t="s">
        <v>97</v>
      </c>
      <c r="D244" s="57" t="s">
        <v>6288</v>
      </c>
    </row>
    <row r="245" spans="2:4" x14ac:dyDescent="0.3">
      <c r="C245" s="57" t="s">
        <v>99</v>
      </c>
      <c r="D245" s="57" t="s">
        <v>6289</v>
      </c>
    </row>
    <row r="246" spans="2:4" x14ac:dyDescent="0.3">
      <c r="C246" s="57" t="s">
        <v>101</v>
      </c>
      <c r="D246" s="57" t="s">
        <v>6290</v>
      </c>
    </row>
    <row r="247" spans="2:4" x14ac:dyDescent="0.3">
      <c r="C247" s="57" t="s">
        <v>117</v>
      </c>
      <c r="D247" s="57" t="s">
        <v>6291</v>
      </c>
    </row>
    <row r="248" spans="2:4" x14ac:dyDescent="0.3">
      <c r="C248" s="57" t="s">
        <v>119</v>
      </c>
      <c r="D248" s="57" t="s">
        <v>6292</v>
      </c>
    </row>
    <row r="249" spans="2:4" x14ac:dyDescent="0.3">
      <c r="C249" s="57" t="s">
        <v>279</v>
      </c>
      <c r="D249" s="57" t="s">
        <v>6293</v>
      </c>
    </row>
    <row r="250" spans="2:4" x14ac:dyDescent="0.3">
      <c r="C250" s="57" t="s">
        <v>321</v>
      </c>
      <c r="D250" s="57" t="s">
        <v>6294</v>
      </c>
    </row>
    <row r="251" spans="2:4" x14ac:dyDescent="0.3">
      <c r="C251" s="57" t="s">
        <v>380</v>
      </c>
      <c r="D251" s="57" t="s">
        <v>6295</v>
      </c>
    </row>
    <row r="252" spans="2:4" x14ac:dyDescent="0.3">
      <c r="C252" s="57" t="s">
        <v>382</v>
      </c>
      <c r="D252" s="57" t="s">
        <v>6296</v>
      </c>
    </row>
    <row r="253" spans="2:4" x14ac:dyDescent="0.3">
      <c r="C253" s="57" t="s">
        <v>403</v>
      </c>
      <c r="D253" s="57" t="s">
        <v>6297</v>
      </c>
    </row>
    <row r="254" spans="2:4" x14ac:dyDescent="0.3">
      <c r="C254" s="57" t="s">
        <v>405</v>
      </c>
      <c r="D254" s="57" t="s">
        <v>6298</v>
      </c>
    </row>
    <row r="255" spans="2:4" x14ac:dyDescent="0.3">
      <c r="B255" s="57" t="s">
        <v>6299</v>
      </c>
      <c r="C255" s="57" t="s">
        <v>63</v>
      </c>
      <c r="D255" s="57" t="s">
        <v>6300</v>
      </c>
    </row>
    <row r="256" spans="2:4" x14ac:dyDescent="0.3">
      <c r="B256" s="57" t="s">
        <v>6026</v>
      </c>
      <c r="C256" s="57" t="s">
        <v>65</v>
      </c>
      <c r="D256" s="57" t="s">
        <v>6301</v>
      </c>
    </row>
    <row r="257" spans="1:4" x14ac:dyDescent="0.3">
      <c r="B257" s="57" t="s">
        <v>6271</v>
      </c>
      <c r="C257" s="57" t="s">
        <v>67</v>
      </c>
      <c r="D257" s="57" t="s">
        <v>6302</v>
      </c>
    </row>
    <row r="258" spans="1:4" x14ac:dyDescent="0.3">
      <c r="B258" s="57" t="s">
        <v>144</v>
      </c>
      <c r="C258" s="57" t="s">
        <v>73</v>
      </c>
      <c r="D258" s="57" t="s">
        <v>6303</v>
      </c>
    </row>
    <row r="259" spans="1:4" x14ac:dyDescent="0.3">
      <c r="C259" s="57" t="s">
        <v>87</v>
      </c>
      <c r="D259" s="57" t="s">
        <v>6304</v>
      </c>
    </row>
    <row r="260" spans="1:4" x14ac:dyDescent="0.3">
      <c r="C260" s="57" t="s">
        <v>89</v>
      </c>
      <c r="D260" s="57" t="s">
        <v>6305</v>
      </c>
    </row>
    <row r="261" spans="1:4" x14ac:dyDescent="0.3">
      <c r="C261" s="57" t="s">
        <v>91</v>
      </c>
      <c r="D261" s="57" t="s">
        <v>6306</v>
      </c>
    </row>
    <row r="262" spans="1:4" x14ac:dyDescent="0.3">
      <c r="C262" s="57" t="s">
        <v>93</v>
      </c>
      <c r="D262" s="57" t="s">
        <v>6307</v>
      </c>
    </row>
    <row r="263" spans="1:4" x14ac:dyDescent="0.3">
      <c r="C263" s="57" t="s">
        <v>95</v>
      </c>
      <c r="D263" s="57" t="s">
        <v>6308</v>
      </c>
    </row>
    <row r="264" spans="1:4" x14ac:dyDescent="0.3">
      <c r="C264" s="57" t="s">
        <v>97</v>
      </c>
      <c r="D264" s="57" t="s">
        <v>6309</v>
      </c>
    </row>
    <row r="265" spans="1:4" x14ac:dyDescent="0.3">
      <c r="C265" s="57" t="s">
        <v>99</v>
      </c>
      <c r="D265" s="57" t="s">
        <v>6310</v>
      </c>
    </row>
    <row r="266" spans="1:4" x14ac:dyDescent="0.3">
      <c r="C266" s="57" t="s">
        <v>101</v>
      </c>
      <c r="D266" s="57" t="s">
        <v>6311</v>
      </c>
    </row>
    <row r="267" spans="1:4" x14ac:dyDescent="0.3">
      <c r="C267" s="57" t="s">
        <v>117</v>
      </c>
      <c r="D267" s="57" t="s">
        <v>6312</v>
      </c>
    </row>
    <row r="268" spans="1:4" x14ac:dyDescent="0.3">
      <c r="A268" s="57" t="s">
        <v>121</v>
      </c>
      <c r="B268" s="57" t="s">
        <v>122</v>
      </c>
      <c r="C268" s="57" t="s">
        <v>59</v>
      </c>
      <c r="D268" s="57" t="s">
        <v>2628</v>
      </c>
    </row>
    <row r="269" spans="1:4" x14ac:dyDescent="0.3">
      <c r="A269" s="57" t="s">
        <v>29</v>
      </c>
      <c r="B269" s="57" t="s">
        <v>6313</v>
      </c>
      <c r="C269" s="57" t="s">
        <v>63</v>
      </c>
      <c r="D269" s="57" t="s">
        <v>6314</v>
      </c>
    </row>
    <row r="270" spans="1:4" x14ac:dyDescent="0.3">
      <c r="B270" s="57" t="s">
        <v>6026</v>
      </c>
      <c r="C270" s="57" t="s">
        <v>65</v>
      </c>
      <c r="D270" s="57" t="s">
        <v>6315</v>
      </c>
    </row>
    <row r="271" spans="1:4" x14ac:dyDescent="0.3">
      <c r="B271" s="57" t="s">
        <v>142</v>
      </c>
      <c r="C271" s="57" t="s">
        <v>67</v>
      </c>
      <c r="D271" s="57" t="s">
        <v>6316</v>
      </c>
    </row>
    <row r="272" spans="1:4" x14ac:dyDescent="0.3">
      <c r="B272" s="57" t="s">
        <v>144</v>
      </c>
      <c r="C272" s="57" t="s">
        <v>73</v>
      </c>
      <c r="D272" s="57" t="s">
        <v>6317</v>
      </c>
    </row>
    <row r="273" spans="2:4" x14ac:dyDescent="0.3">
      <c r="C273" s="57" t="s">
        <v>87</v>
      </c>
      <c r="D273" s="57" t="s">
        <v>6318</v>
      </c>
    </row>
    <row r="274" spans="2:4" x14ac:dyDescent="0.3">
      <c r="C274" s="57" t="s">
        <v>89</v>
      </c>
      <c r="D274" s="57" t="s">
        <v>6319</v>
      </c>
    </row>
    <row r="275" spans="2:4" x14ac:dyDescent="0.3">
      <c r="C275" s="57" t="s">
        <v>91</v>
      </c>
      <c r="D275" s="57" t="s">
        <v>6320</v>
      </c>
    </row>
    <row r="276" spans="2:4" x14ac:dyDescent="0.3">
      <c r="C276" s="57" t="s">
        <v>93</v>
      </c>
      <c r="D276" s="57" t="s">
        <v>6321</v>
      </c>
    </row>
    <row r="277" spans="2:4" x14ac:dyDescent="0.3">
      <c r="C277" s="57" t="s">
        <v>95</v>
      </c>
      <c r="D277" s="57" t="s">
        <v>6322</v>
      </c>
    </row>
    <row r="278" spans="2:4" x14ac:dyDescent="0.3">
      <c r="C278" s="57" t="s">
        <v>97</v>
      </c>
      <c r="D278" s="57" t="s">
        <v>6323</v>
      </c>
    </row>
    <row r="279" spans="2:4" x14ac:dyDescent="0.3">
      <c r="C279" s="57" t="s">
        <v>99</v>
      </c>
      <c r="D279" s="57" t="s">
        <v>6324</v>
      </c>
    </row>
    <row r="280" spans="2:4" x14ac:dyDescent="0.3">
      <c r="C280" s="57" t="s">
        <v>101</v>
      </c>
      <c r="D280" s="57" t="s">
        <v>6325</v>
      </c>
    </row>
    <row r="281" spans="2:4" x14ac:dyDescent="0.3">
      <c r="C281" s="57" t="s">
        <v>117</v>
      </c>
      <c r="D281" s="57" t="s">
        <v>6326</v>
      </c>
    </row>
    <row r="282" spans="2:4" x14ac:dyDescent="0.3">
      <c r="C282" s="57" t="s">
        <v>119</v>
      </c>
      <c r="D282" s="57" t="s">
        <v>6327</v>
      </c>
    </row>
    <row r="283" spans="2:4" x14ac:dyDescent="0.3">
      <c r="C283" s="57" t="s">
        <v>279</v>
      </c>
      <c r="D283" s="57" t="s">
        <v>6328</v>
      </c>
    </row>
    <row r="284" spans="2:4" x14ac:dyDescent="0.3">
      <c r="B284" s="57" t="s">
        <v>6329</v>
      </c>
      <c r="C284" s="57" t="s">
        <v>63</v>
      </c>
      <c r="D284" s="57" t="s">
        <v>6330</v>
      </c>
    </row>
    <row r="285" spans="2:4" x14ac:dyDescent="0.3">
      <c r="B285" s="57" t="s">
        <v>6026</v>
      </c>
      <c r="C285" s="57" t="s">
        <v>65</v>
      </c>
      <c r="D285" s="57" t="s">
        <v>6331</v>
      </c>
    </row>
    <row r="286" spans="2:4" x14ac:dyDescent="0.3">
      <c r="B286" s="57" t="s">
        <v>142</v>
      </c>
      <c r="C286" s="57" t="s">
        <v>67</v>
      </c>
      <c r="D286" s="57" t="s">
        <v>6332</v>
      </c>
    </row>
    <row r="287" spans="2:4" x14ac:dyDescent="0.3">
      <c r="B287" s="57" t="s">
        <v>144</v>
      </c>
      <c r="C287" s="57" t="s">
        <v>73</v>
      </c>
      <c r="D287" s="57" t="s">
        <v>6333</v>
      </c>
    </row>
    <row r="288" spans="2:4" x14ac:dyDescent="0.3">
      <c r="C288" s="57" t="s">
        <v>87</v>
      </c>
      <c r="D288" s="57" t="s">
        <v>6334</v>
      </c>
    </row>
    <row r="289" spans="1:4" x14ac:dyDescent="0.3">
      <c r="C289" s="57" t="s">
        <v>89</v>
      </c>
      <c r="D289" s="57" t="s">
        <v>6335</v>
      </c>
    </row>
    <row r="290" spans="1:4" x14ac:dyDescent="0.3">
      <c r="C290" s="57" t="s">
        <v>91</v>
      </c>
      <c r="D290" s="57" t="s">
        <v>6336</v>
      </c>
    </row>
    <row r="291" spans="1:4" x14ac:dyDescent="0.3">
      <c r="C291" s="57" t="s">
        <v>93</v>
      </c>
      <c r="D291" s="57" t="s">
        <v>6337</v>
      </c>
    </row>
    <row r="292" spans="1:4" x14ac:dyDescent="0.3">
      <c r="C292" s="57" t="s">
        <v>95</v>
      </c>
      <c r="D292" s="57" t="s">
        <v>6338</v>
      </c>
    </row>
    <row r="293" spans="1:4" x14ac:dyDescent="0.3">
      <c r="C293" s="57" t="s">
        <v>97</v>
      </c>
      <c r="D293" s="57" t="s">
        <v>6339</v>
      </c>
    </row>
    <row r="294" spans="1:4" x14ac:dyDescent="0.3">
      <c r="C294" s="57" t="s">
        <v>99</v>
      </c>
      <c r="D294" s="57" t="s">
        <v>6340</v>
      </c>
    </row>
    <row r="295" spans="1:4" x14ac:dyDescent="0.3">
      <c r="C295" s="57" t="s">
        <v>101</v>
      </c>
      <c r="D295" s="57" t="s">
        <v>6341</v>
      </c>
    </row>
    <row r="296" spans="1:4" x14ac:dyDescent="0.3">
      <c r="C296" s="57" t="s">
        <v>117</v>
      </c>
      <c r="D296" s="57" t="s">
        <v>6342</v>
      </c>
    </row>
    <row r="297" spans="1:4" x14ac:dyDescent="0.3">
      <c r="C297" s="57" t="s">
        <v>119</v>
      </c>
      <c r="D297" s="57" t="s">
        <v>6343</v>
      </c>
    </row>
    <row r="298" spans="1:4" x14ac:dyDescent="0.3">
      <c r="C298" s="57" t="s">
        <v>279</v>
      </c>
      <c r="D298" s="57" t="s">
        <v>6344</v>
      </c>
    </row>
    <row r="299" spans="1:4" x14ac:dyDescent="0.3">
      <c r="B299" s="57" t="s">
        <v>6345</v>
      </c>
      <c r="C299" s="57" t="s">
        <v>63</v>
      </c>
      <c r="D299" s="57" t="s">
        <v>6346</v>
      </c>
    </row>
    <row r="300" spans="1:4" x14ac:dyDescent="0.3">
      <c r="B300" s="57" t="s">
        <v>6016</v>
      </c>
      <c r="C300" s="57" t="s">
        <v>65</v>
      </c>
      <c r="D300" s="57" t="s">
        <v>6347</v>
      </c>
    </row>
    <row r="301" spans="1:4" x14ac:dyDescent="0.3">
      <c r="C301" s="57" t="s">
        <v>67</v>
      </c>
      <c r="D301" s="57" t="s">
        <v>6348</v>
      </c>
    </row>
    <row r="302" spans="1:4" x14ac:dyDescent="0.3">
      <c r="A302" s="57" t="s">
        <v>121</v>
      </c>
      <c r="B302" s="57" t="s">
        <v>122</v>
      </c>
      <c r="C302" s="57" t="s">
        <v>59</v>
      </c>
      <c r="D302" s="57" t="s">
        <v>2628</v>
      </c>
    </row>
    <row r="303" spans="1:4" x14ac:dyDescent="0.3">
      <c r="A303" s="57" t="s">
        <v>29</v>
      </c>
      <c r="B303" s="57" t="s">
        <v>6349</v>
      </c>
      <c r="C303" s="57" t="s">
        <v>63</v>
      </c>
      <c r="D303" s="57" t="s">
        <v>6350</v>
      </c>
    </row>
    <row r="304" spans="1:4" x14ac:dyDescent="0.3">
      <c r="B304" s="57" t="s">
        <v>6026</v>
      </c>
      <c r="C304" s="57" t="s">
        <v>65</v>
      </c>
      <c r="D304" s="57" t="s">
        <v>6351</v>
      </c>
    </row>
    <row r="305" spans="2:4" x14ac:dyDescent="0.3">
      <c r="B305" s="57" t="s">
        <v>6352</v>
      </c>
      <c r="C305" s="57" t="s">
        <v>67</v>
      </c>
      <c r="D305" s="57" t="s">
        <v>6353</v>
      </c>
    </row>
    <row r="306" spans="2:4" x14ac:dyDescent="0.3">
      <c r="B306" s="57" t="s">
        <v>144</v>
      </c>
      <c r="C306" s="57" t="s">
        <v>73</v>
      </c>
      <c r="D306" s="57" t="s">
        <v>6354</v>
      </c>
    </row>
    <row r="307" spans="2:4" x14ac:dyDescent="0.3">
      <c r="C307" s="57" t="s">
        <v>87</v>
      </c>
      <c r="D307" s="57" t="s">
        <v>6355</v>
      </c>
    </row>
    <row r="308" spans="2:4" x14ac:dyDescent="0.3">
      <c r="C308" s="57" t="s">
        <v>89</v>
      </c>
      <c r="D308" s="57" t="s">
        <v>6356</v>
      </c>
    </row>
    <row r="309" spans="2:4" x14ac:dyDescent="0.3">
      <c r="C309" s="57" t="s">
        <v>91</v>
      </c>
      <c r="D309" s="57" t="s">
        <v>6357</v>
      </c>
    </row>
    <row r="310" spans="2:4" x14ac:dyDescent="0.3">
      <c r="C310" s="57" t="s">
        <v>93</v>
      </c>
      <c r="D310" s="57" t="s">
        <v>6358</v>
      </c>
    </row>
    <row r="311" spans="2:4" x14ac:dyDescent="0.3">
      <c r="C311" s="57" t="s">
        <v>95</v>
      </c>
      <c r="D311" s="57" t="s">
        <v>6359</v>
      </c>
    </row>
    <row r="312" spans="2:4" x14ac:dyDescent="0.3">
      <c r="C312" s="57" t="s">
        <v>97</v>
      </c>
      <c r="D312" s="57" t="s">
        <v>6360</v>
      </c>
    </row>
    <row r="313" spans="2:4" x14ac:dyDescent="0.3">
      <c r="C313" s="57" t="s">
        <v>99</v>
      </c>
      <c r="D313" s="57" t="s">
        <v>6361</v>
      </c>
    </row>
    <row r="314" spans="2:4" x14ac:dyDescent="0.3">
      <c r="C314" s="57" t="s">
        <v>101</v>
      </c>
      <c r="D314" s="57" t="s">
        <v>6362</v>
      </c>
    </row>
    <row r="315" spans="2:4" x14ac:dyDescent="0.3">
      <c r="C315" s="57" t="s">
        <v>117</v>
      </c>
      <c r="D315" s="57" t="s">
        <v>6363</v>
      </c>
    </row>
    <row r="316" spans="2:4" x14ac:dyDescent="0.3">
      <c r="C316" s="57" t="s">
        <v>119</v>
      </c>
      <c r="D316" s="57" t="s">
        <v>6364</v>
      </c>
    </row>
    <row r="317" spans="2:4" x14ac:dyDescent="0.3">
      <c r="B317" s="57" t="s">
        <v>6365</v>
      </c>
      <c r="C317" s="57" t="s">
        <v>63</v>
      </c>
      <c r="D317" s="57" t="s">
        <v>6366</v>
      </c>
    </row>
    <row r="318" spans="2:4" x14ac:dyDescent="0.3">
      <c r="B318" s="57" t="s">
        <v>6016</v>
      </c>
      <c r="C318" s="57" t="s">
        <v>65</v>
      </c>
      <c r="D318" s="57" t="s">
        <v>6367</v>
      </c>
    </row>
    <row r="319" spans="2:4" x14ac:dyDescent="0.3">
      <c r="C319" s="57" t="s">
        <v>67</v>
      </c>
      <c r="D319" s="57" t="s">
        <v>6368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ED878-85BB-4270-9CBC-16CC92AE5535}">
  <dimension ref="A1:D259"/>
  <sheetViews>
    <sheetView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32</v>
      </c>
      <c r="B2" s="57" t="s">
        <v>6369</v>
      </c>
      <c r="C2" s="57" t="s">
        <v>63</v>
      </c>
      <c r="D2" s="57" t="s">
        <v>6370</v>
      </c>
    </row>
    <row r="3" spans="1:4" x14ac:dyDescent="0.3">
      <c r="B3" s="57" t="s">
        <v>6371</v>
      </c>
      <c r="C3" s="57" t="s">
        <v>65</v>
      </c>
      <c r="D3" s="57" t="s">
        <v>6372</v>
      </c>
    </row>
    <row r="4" spans="1:4" x14ac:dyDescent="0.3">
      <c r="C4" s="57" t="s">
        <v>67</v>
      </c>
      <c r="D4" s="57" t="s">
        <v>6373</v>
      </c>
    </row>
    <row r="5" spans="1:4" x14ac:dyDescent="0.3">
      <c r="C5" s="57" t="s">
        <v>73</v>
      </c>
      <c r="D5" s="57" t="s">
        <v>6374</v>
      </c>
    </row>
    <row r="6" spans="1:4" x14ac:dyDescent="0.3">
      <c r="B6" s="57" t="s">
        <v>6375</v>
      </c>
      <c r="C6" s="57" t="s">
        <v>63</v>
      </c>
      <c r="D6" s="57" t="s">
        <v>6376</v>
      </c>
    </row>
    <row r="7" spans="1:4" x14ac:dyDescent="0.3">
      <c r="B7" s="57" t="s">
        <v>6377</v>
      </c>
      <c r="C7" s="57" t="s">
        <v>65</v>
      </c>
      <c r="D7" s="57" t="s">
        <v>6378</v>
      </c>
    </row>
    <row r="8" spans="1:4" x14ac:dyDescent="0.3">
      <c r="C8" s="57" t="s">
        <v>67</v>
      </c>
      <c r="D8" s="57" t="s">
        <v>6379</v>
      </c>
    </row>
    <row r="9" spans="1:4" x14ac:dyDescent="0.3">
      <c r="C9" s="57" t="s">
        <v>73</v>
      </c>
      <c r="D9" s="57" t="s">
        <v>6380</v>
      </c>
    </row>
    <row r="10" spans="1:4" x14ac:dyDescent="0.3">
      <c r="C10" s="57" t="s">
        <v>87</v>
      </c>
      <c r="D10" s="57" t="s">
        <v>6381</v>
      </c>
    </row>
    <row r="11" spans="1:4" x14ac:dyDescent="0.3">
      <c r="C11" s="57" t="s">
        <v>89</v>
      </c>
      <c r="D11" s="57" t="s">
        <v>6382</v>
      </c>
    </row>
    <row r="12" spans="1:4" x14ac:dyDescent="0.3">
      <c r="B12" s="57" t="s">
        <v>6383</v>
      </c>
      <c r="C12" s="57" t="s">
        <v>63</v>
      </c>
      <c r="D12" s="57" t="s">
        <v>6384</v>
      </c>
    </row>
    <row r="13" spans="1:4" x14ac:dyDescent="0.3">
      <c r="B13" s="57" t="s">
        <v>6385</v>
      </c>
      <c r="C13" s="57" t="s">
        <v>65</v>
      </c>
      <c r="D13" s="57" t="s">
        <v>6386</v>
      </c>
    </row>
    <row r="14" spans="1:4" x14ac:dyDescent="0.3">
      <c r="B14" s="57" t="s">
        <v>6387</v>
      </c>
      <c r="C14" s="57" t="s">
        <v>67</v>
      </c>
      <c r="D14" s="57" t="s">
        <v>6388</v>
      </c>
    </row>
    <row r="15" spans="1:4" x14ac:dyDescent="0.3">
      <c r="B15" s="57" t="s">
        <v>6389</v>
      </c>
      <c r="C15" s="57" t="s">
        <v>73</v>
      </c>
      <c r="D15" s="57" t="s">
        <v>6390</v>
      </c>
    </row>
    <row r="16" spans="1:4" x14ac:dyDescent="0.3">
      <c r="C16" s="57" t="s">
        <v>87</v>
      </c>
      <c r="D16" s="57" t="s">
        <v>6391</v>
      </c>
    </row>
    <row r="17" spans="2:4" x14ac:dyDescent="0.3">
      <c r="C17" s="57" t="s">
        <v>89</v>
      </c>
      <c r="D17" s="57" t="s">
        <v>6392</v>
      </c>
    </row>
    <row r="18" spans="2:4" x14ac:dyDescent="0.3">
      <c r="B18" s="57" t="s">
        <v>6393</v>
      </c>
      <c r="C18" s="57" t="s">
        <v>63</v>
      </c>
      <c r="D18" s="57" t="s">
        <v>6394</v>
      </c>
    </row>
    <row r="19" spans="2:4" x14ac:dyDescent="0.3">
      <c r="B19" s="57" t="s">
        <v>6395</v>
      </c>
      <c r="C19" s="57" t="s">
        <v>65</v>
      </c>
      <c r="D19" s="57" t="s">
        <v>6396</v>
      </c>
    </row>
    <row r="20" spans="2:4" x14ac:dyDescent="0.3">
      <c r="C20" s="57" t="s">
        <v>67</v>
      </c>
      <c r="D20" s="57" t="s">
        <v>6397</v>
      </c>
    </row>
    <row r="21" spans="2:4" x14ac:dyDescent="0.3">
      <c r="C21" s="57" t="s">
        <v>73</v>
      </c>
      <c r="D21" s="57" t="s">
        <v>6398</v>
      </c>
    </row>
    <row r="22" spans="2:4" x14ac:dyDescent="0.3">
      <c r="B22" s="57" t="s">
        <v>6399</v>
      </c>
      <c r="C22" s="57" t="s">
        <v>63</v>
      </c>
      <c r="D22" s="57" t="s">
        <v>6400</v>
      </c>
    </row>
    <row r="23" spans="2:4" x14ac:dyDescent="0.3">
      <c r="B23" s="57" t="s">
        <v>6385</v>
      </c>
      <c r="C23" s="57" t="s">
        <v>65</v>
      </c>
      <c r="D23" s="57" t="s">
        <v>6401</v>
      </c>
    </row>
    <row r="24" spans="2:4" x14ac:dyDescent="0.3">
      <c r="B24" s="57" t="s">
        <v>6402</v>
      </c>
      <c r="C24" s="57" t="s">
        <v>67</v>
      </c>
      <c r="D24" s="57" t="s">
        <v>6403</v>
      </c>
    </row>
    <row r="25" spans="2:4" x14ac:dyDescent="0.3">
      <c r="B25" s="57" t="s">
        <v>144</v>
      </c>
      <c r="C25" s="57" t="s">
        <v>73</v>
      </c>
      <c r="D25" s="57" t="s">
        <v>6404</v>
      </c>
    </row>
    <row r="26" spans="2:4" x14ac:dyDescent="0.3">
      <c r="C26" s="57" t="s">
        <v>87</v>
      </c>
      <c r="D26" s="57" t="s">
        <v>6405</v>
      </c>
    </row>
    <row r="27" spans="2:4" x14ac:dyDescent="0.3">
      <c r="C27" s="57" t="s">
        <v>89</v>
      </c>
      <c r="D27" s="57" t="s">
        <v>6406</v>
      </c>
    </row>
    <row r="28" spans="2:4" x14ac:dyDescent="0.3">
      <c r="B28" s="57" t="s">
        <v>6407</v>
      </c>
      <c r="C28" s="57" t="s">
        <v>63</v>
      </c>
      <c r="D28" s="57" t="s">
        <v>6408</v>
      </c>
    </row>
    <row r="29" spans="2:4" x14ac:dyDescent="0.3">
      <c r="B29" s="57" t="s">
        <v>6385</v>
      </c>
      <c r="C29" s="57" t="s">
        <v>65</v>
      </c>
      <c r="D29" s="57" t="s">
        <v>6409</v>
      </c>
    </row>
    <row r="30" spans="2:4" x14ac:dyDescent="0.3">
      <c r="B30" s="57" t="s">
        <v>6410</v>
      </c>
      <c r="C30" s="57" t="s">
        <v>67</v>
      </c>
      <c r="D30" s="57" t="s">
        <v>6411</v>
      </c>
    </row>
    <row r="31" spans="2:4" x14ac:dyDescent="0.3">
      <c r="B31" s="57" t="s">
        <v>5121</v>
      </c>
      <c r="C31" s="57" t="s">
        <v>73</v>
      </c>
      <c r="D31" s="57" t="s">
        <v>6412</v>
      </c>
    </row>
    <row r="32" spans="2:4" x14ac:dyDescent="0.3">
      <c r="C32" s="57" t="s">
        <v>87</v>
      </c>
      <c r="D32" s="57" t="s">
        <v>6413</v>
      </c>
    </row>
    <row r="33" spans="1:4" x14ac:dyDescent="0.3">
      <c r="C33" s="57" t="s">
        <v>89</v>
      </c>
      <c r="D33" s="57" t="s">
        <v>6414</v>
      </c>
    </row>
    <row r="34" spans="1:4" x14ac:dyDescent="0.3">
      <c r="C34" s="57" t="s">
        <v>91</v>
      </c>
      <c r="D34" s="57" t="s">
        <v>6415</v>
      </c>
    </row>
    <row r="35" spans="1:4" x14ac:dyDescent="0.3">
      <c r="C35" s="57" t="s">
        <v>93</v>
      </c>
      <c r="D35" s="57" t="s">
        <v>6416</v>
      </c>
    </row>
    <row r="36" spans="1:4" x14ac:dyDescent="0.3">
      <c r="C36" s="57" t="s">
        <v>95</v>
      </c>
      <c r="D36" s="57" t="s">
        <v>6417</v>
      </c>
    </row>
    <row r="37" spans="1:4" x14ac:dyDescent="0.3">
      <c r="C37" s="57" t="s">
        <v>97</v>
      </c>
      <c r="D37" s="57" t="s">
        <v>6418</v>
      </c>
    </row>
    <row r="38" spans="1:4" x14ac:dyDescent="0.3">
      <c r="C38" s="57" t="s">
        <v>99</v>
      </c>
      <c r="D38" s="57" t="s">
        <v>6419</v>
      </c>
    </row>
    <row r="39" spans="1:4" x14ac:dyDescent="0.3">
      <c r="C39" s="57" t="s">
        <v>101</v>
      </c>
      <c r="D39" s="57" t="s">
        <v>6420</v>
      </c>
    </row>
    <row r="40" spans="1:4" x14ac:dyDescent="0.3">
      <c r="A40" s="57" t="s">
        <v>121</v>
      </c>
      <c r="B40" s="57" t="s">
        <v>122</v>
      </c>
      <c r="C40" s="57" t="s">
        <v>59</v>
      </c>
      <c r="D40" s="57" t="s">
        <v>2628</v>
      </c>
    </row>
    <row r="41" spans="1:4" x14ac:dyDescent="0.3">
      <c r="A41" s="57" t="s">
        <v>32</v>
      </c>
      <c r="B41" s="57" t="s">
        <v>6421</v>
      </c>
      <c r="C41" s="57" t="s">
        <v>63</v>
      </c>
      <c r="D41" s="57" t="s">
        <v>6422</v>
      </c>
    </row>
    <row r="42" spans="1:4" x14ac:dyDescent="0.3">
      <c r="B42" s="57" t="s">
        <v>6385</v>
      </c>
      <c r="C42" s="57" t="s">
        <v>65</v>
      </c>
      <c r="D42" s="57" t="s">
        <v>6423</v>
      </c>
    </row>
    <row r="43" spans="1:4" x14ac:dyDescent="0.3">
      <c r="B43" s="57" t="s">
        <v>6424</v>
      </c>
      <c r="C43" s="57" t="s">
        <v>67</v>
      </c>
      <c r="D43" s="57" t="s">
        <v>6425</v>
      </c>
    </row>
    <row r="44" spans="1:4" x14ac:dyDescent="0.3">
      <c r="B44" s="57" t="s">
        <v>6426</v>
      </c>
      <c r="C44" s="57" t="s">
        <v>73</v>
      </c>
      <c r="D44" s="57" t="s">
        <v>6427</v>
      </c>
    </row>
    <row r="45" spans="1:4" x14ac:dyDescent="0.3">
      <c r="C45" s="57" t="s">
        <v>87</v>
      </c>
      <c r="D45" s="57" t="s">
        <v>6428</v>
      </c>
    </row>
    <row r="46" spans="1:4" x14ac:dyDescent="0.3">
      <c r="C46" s="57" t="s">
        <v>89</v>
      </c>
      <c r="D46" s="57" t="s">
        <v>6429</v>
      </c>
    </row>
    <row r="47" spans="1:4" x14ac:dyDescent="0.3">
      <c r="C47" s="57" t="s">
        <v>91</v>
      </c>
      <c r="D47" s="57" t="s">
        <v>6430</v>
      </c>
    </row>
    <row r="48" spans="1:4" x14ac:dyDescent="0.3">
      <c r="C48" s="57" t="s">
        <v>93</v>
      </c>
      <c r="D48" s="57" t="s">
        <v>6431</v>
      </c>
    </row>
    <row r="49" spans="2:4" x14ac:dyDescent="0.3">
      <c r="C49" s="57" t="s">
        <v>95</v>
      </c>
      <c r="D49" s="57" t="s">
        <v>6432</v>
      </c>
    </row>
    <row r="50" spans="2:4" x14ac:dyDescent="0.3">
      <c r="B50" s="57" t="s">
        <v>6433</v>
      </c>
      <c r="C50" s="57" t="s">
        <v>63</v>
      </c>
      <c r="D50" s="57" t="s">
        <v>6434</v>
      </c>
    </row>
    <row r="51" spans="2:4" x14ac:dyDescent="0.3">
      <c r="B51" s="57" t="s">
        <v>6385</v>
      </c>
      <c r="C51" s="57" t="s">
        <v>65</v>
      </c>
      <c r="D51" s="57" t="s">
        <v>6435</v>
      </c>
    </row>
    <row r="52" spans="2:4" x14ac:dyDescent="0.3">
      <c r="B52" s="57" t="s">
        <v>6436</v>
      </c>
      <c r="C52" s="57" t="s">
        <v>67</v>
      </c>
      <c r="D52" s="57" t="s">
        <v>6437</v>
      </c>
    </row>
    <row r="53" spans="2:4" x14ac:dyDescent="0.3">
      <c r="B53" s="57" t="s">
        <v>6438</v>
      </c>
      <c r="C53" s="57" t="s">
        <v>73</v>
      </c>
      <c r="D53" s="57" t="s">
        <v>6439</v>
      </c>
    </row>
    <row r="54" spans="2:4" x14ac:dyDescent="0.3">
      <c r="B54" s="57" t="s">
        <v>6440</v>
      </c>
      <c r="C54" s="57" t="s">
        <v>63</v>
      </c>
      <c r="D54" s="57" t="s">
        <v>6441</v>
      </c>
    </row>
    <row r="55" spans="2:4" x14ac:dyDescent="0.3">
      <c r="B55" s="57" t="s">
        <v>6385</v>
      </c>
      <c r="C55" s="57" t="s">
        <v>65</v>
      </c>
      <c r="D55" s="57" t="s">
        <v>6442</v>
      </c>
    </row>
    <row r="56" spans="2:4" x14ac:dyDescent="0.3">
      <c r="B56" s="57" t="s">
        <v>6436</v>
      </c>
      <c r="C56" s="57" t="s">
        <v>67</v>
      </c>
      <c r="D56" s="57" t="s">
        <v>6443</v>
      </c>
    </row>
    <row r="57" spans="2:4" x14ac:dyDescent="0.3">
      <c r="B57" s="57" t="s">
        <v>6444</v>
      </c>
      <c r="C57" s="57" t="s">
        <v>73</v>
      </c>
      <c r="D57" s="57" t="s">
        <v>6445</v>
      </c>
    </row>
    <row r="58" spans="2:4" x14ac:dyDescent="0.3">
      <c r="C58" s="57" t="s">
        <v>87</v>
      </c>
      <c r="D58" s="57" t="s">
        <v>6446</v>
      </c>
    </row>
    <row r="59" spans="2:4" x14ac:dyDescent="0.3">
      <c r="C59" s="57" t="s">
        <v>89</v>
      </c>
      <c r="D59" s="57" t="s">
        <v>6447</v>
      </c>
    </row>
    <row r="60" spans="2:4" x14ac:dyDescent="0.3">
      <c r="C60" s="57" t="s">
        <v>91</v>
      </c>
      <c r="D60" s="57" t="s">
        <v>6448</v>
      </c>
    </row>
    <row r="61" spans="2:4" x14ac:dyDescent="0.3">
      <c r="C61" s="57" t="s">
        <v>93</v>
      </c>
      <c r="D61" s="57" t="s">
        <v>6449</v>
      </c>
    </row>
    <row r="62" spans="2:4" x14ac:dyDescent="0.3">
      <c r="C62" s="57" t="s">
        <v>95</v>
      </c>
      <c r="D62" s="57" t="s">
        <v>6450</v>
      </c>
    </row>
    <row r="63" spans="2:4" x14ac:dyDescent="0.3">
      <c r="C63" s="57" t="s">
        <v>97</v>
      </c>
      <c r="D63" s="57" t="s">
        <v>6451</v>
      </c>
    </row>
    <row r="64" spans="2:4" x14ac:dyDescent="0.3">
      <c r="C64" s="57" t="s">
        <v>99</v>
      </c>
      <c r="D64" s="57" t="s">
        <v>6452</v>
      </c>
    </row>
    <row r="65" spans="1:4" x14ac:dyDescent="0.3">
      <c r="C65" s="57" t="s">
        <v>101</v>
      </c>
      <c r="D65" s="57" t="s">
        <v>6453</v>
      </c>
    </row>
    <row r="66" spans="1:4" x14ac:dyDescent="0.3">
      <c r="B66" s="57" t="s">
        <v>6454</v>
      </c>
      <c r="C66" s="57" t="s">
        <v>63</v>
      </c>
      <c r="D66" s="57" t="s">
        <v>6455</v>
      </c>
    </row>
    <row r="67" spans="1:4" x14ac:dyDescent="0.3">
      <c r="B67" s="57" t="s">
        <v>6385</v>
      </c>
      <c r="C67" s="57" t="s">
        <v>65</v>
      </c>
      <c r="D67" s="57" t="s">
        <v>6456</v>
      </c>
    </row>
    <row r="68" spans="1:4" x14ac:dyDescent="0.3">
      <c r="B68" s="57" t="s">
        <v>6436</v>
      </c>
      <c r="C68" s="57" t="s">
        <v>67</v>
      </c>
      <c r="D68" s="57" t="s">
        <v>6457</v>
      </c>
    </row>
    <row r="69" spans="1:4" x14ac:dyDescent="0.3">
      <c r="B69" s="57" t="s">
        <v>6458</v>
      </c>
      <c r="C69" s="57" t="s">
        <v>73</v>
      </c>
      <c r="D69" s="57" t="s">
        <v>6459</v>
      </c>
    </row>
    <row r="70" spans="1:4" x14ac:dyDescent="0.3">
      <c r="C70" s="57" t="s">
        <v>87</v>
      </c>
      <c r="D70" s="57" t="s">
        <v>6460</v>
      </c>
    </row>
    <row r="71" spans="1:4" x14ac:dyDescent="0.3">
      <c r="C71" s="57" t="s">
        <v>89</v>
      </c>
      <c r="D71" s="57" t="s">
        <v>6461</v>
      </c>
    </row>
    <row r="72" spans="1:4" x14ac:dyDescent="0.3">
      <c r="C72" s="57" t="s">
        <v>91</v>
      </c>
      <c r="D72" s="57" t="s">
        <v>6462</v>
      </c>
    </row>
    <row r="73" spans="1:4" x14ac:dyDescent="0.3">
      <c r="C73" s="57" t="s">
        <v>93</v>
      </c>
      <c r="D73" s="57" t="s">
        <v>6463</v>
      </c>
    </row>
    <row r="74" spans="1:4" x14ac:dyDescent="0.3">
      <c r="C74" s="57" t="s">
        <v>95</v>
      </c>
      <c r="D74" s="57" t="s">
        <v>6464</v>
      </c>
    </row>
    <row r="75" spans="1:4" x14ac:dyDescent="0.3">
      <c r="C75" s="57" t="s">
        <v>97</v>
      </c>
      <c r="D75" s="57" t="s">
        <v>6465</v>
      </c>
    </row>
    <row r="76" spans="1:4" x14ac:dyDescent="0.3">
      <c r="C76" s="57" t="s">
        <v>99</v>
      </c>
      <c r="D76" s="57" t="s">
        <v>6466</v>
      </c>
    </row>
    <row r="77" spans="1:4" x14ac:dyDescent="0.3">
      <c r="C77" s="57" t="s">
        <v>101</v>
      </c>
      <c r="D77" s="57" t="s">
        <v>6467</v>
      </c>
    </row>
    <row r="78" spans="1:4" x14ac:dyDescent="0.3">
      <c r="A78" s="57" t="s">
        <v>121</v>
      </c>
      <c r="B78" s="57" t="s">
        <v>122</v>
      </c>
      <c r="C78" s="57" t="s">
        <v>59</v>
      </c>
      <c r="D78" s="57" t="s">
        <v>2628</v>
      </c>
    </row>
    <row r="79" spans="1:4" x14ac:dyDescent="0.3">
      <c r="A79" s="57" t="s">
        <v>32</v>
      </c>
      <c r="B79" s="57" t="s">
        <v>6468</v>
      </c>
      <c r="C79" s="57" t="s">
        <v>63</v>
      </c>
      <c r="D79" s="57" t="s">
        <v>6469</v>
      </c>
    </row>
    <row r="80" spans="1:4" x14ac:dyDescent="0.3">
      <c r="B80" s="57" t="s">
        <v>6385</v>
      </c>
      <c r="C80" s="57" t="s">
        <v>65</v>
      </c>
      <c r="D80" s="57" t="s">
        <v>6470</v>
      </c>
    </row>
    <row r="81" spans="2:4" x14ac:dyDescent="0.3">
      <c r="B81" s="57" t="s">
        <v>6471</v>
      </c>
      <c r="C81" s="57" t="s">
        <v>67</v>
      </c>
      <c r="D81" s="57" t="s">
        <v>6472</v>
      </c>
    </row>
    <row r="82" spans="2:4" x14ac:dyDescent="0.3">
      <c r="B82" s="57" t="s">
        <v>6473</v>
      </c>
      <c r="C82" s="57" t="s">
        <v>73</v>
      </c>
      <c r="D82" s="57" t="s">
        <v>6474</v>
      </c>
    </row>
    <row r="83" spans="2:4" x14ac:dyDescent="0.3">
      <c r="C83" s="57" t="s">
        <v>87</v>
      </c>
      <c r="D83" s="57" t="s">
        <v>6475</v>
      </c>
    </row>
    <row r="84" spans="2:4" x14ac:dyDescent="0.3">
      <c r="C84" s="57" t="s">
        <v>89</v>
      </c>
      <c r="D84" s="57" t="s">
        <v>6476</v>
      </c>
    </row>
    <row r="85" spans="2:4" x14ac:dyDescent="0.3">
      <c r="C85" s="57" t="s">
        <v>91</v>
      </c>
      <c r="D85" s="57" t="s">
        <v>6477</v>
      </c>
    </row>
    <row r="86" spans="2:4" x14ac:dyDescent="0.3">
      <c r="C86" s="57" t="s">
        <v>93</v>
      </c>
      <c r="D86" s="57" t="s">
        <v>6478</v>
      </c>
    </row>
    <row r="87" spans="2:4" x14ac:dyDescent="0.3">
      <c r="C87" s="57" t="s">
        <v>95</v>
      </c>
      <c r="D87" s="57" t="s">
        <v>6479</v>
      </c>
    </row>
    <row r="88" spans="2:4" x14ac:dyDescent="0.3">
      <c r="C88" s="57" t="s">
        <v>97</v>
      </c>
      <c r="D88" s="57" t="s">
        <v>6480</v>
      </c>
    </row>
    <row r="89" spans="2:4" x14ac:dyDescent="0.3">
      <c r="C89" s="57" t="s">
        <v>99</v>
      </c>
      <c r="D89" s="57" t="s">
        <v>6481</v>
      </c>
    </row>
    <row r="90" spans="2:4" x14ac:dyDescent="0.3">
      <c r="C90" s="57" t="s">
        <v>101</v>
      </c>
      <c r="D90" s="57" t="s">
        <v>6482</v>
      </c>
    </row>
    <row r="91" spans="2:4" x14ac:dyDescent="0.3">
      <c r="B91" s="57" t="s">
        <v>6483</v>
      </c>
      <c r="C91" s="57" t="s">
        <v>63</v>
      </c>
      <c r="D91" s="57" t="s">
        <v>6484</v>
      </c>
    </row>
    <row r="92" spans="2:4" x14ac:dyDescent="0.3">
      <c r="B92" s="57" t="s">
        <v>6385</v>
      </c>
      <c r="C92" s="57" t="s">
        <v>65</v>
      </c>
      <c r="D92" s="57" t="s">
        <v>6485</v>
      </c>
    </row>
    <row r="93" spans="2:4" x14ac:dyDescent="0.3">
      <c r="B93" s="57" t="s">
        <v>5135</v>
      </c>
      <c r="C93" s="57" t="s">
        <v>67</v>
      </c>
      <c r="D93" s="57" t="s">
        <v>6486</v>
      </c>
    </row>
    <row r="94" spans="2:4" x14ac:dyDescent="0.3">
      <c r="C94" s="57" t="s">
        <v>73</v>
      </c>
      <c r="D94" s="57" t="s">
        <v>6487</v>
      </c>
    </row>
    <row r="95" spans="2:4" x14ac:dyDescent="0.3">
      <c r="B95" s="57" t="s">
        <v>6488</v>
      </c>
      <c r="C95" s="57" t="s">
        <v>63</v>
      </c>
      <c r="D95" s="57" t="s">
        <v>6489</v>
      </c>
    </row>
    <row r="96" spans="2:4" x14ac:dyDescent="0.3">
      <c r="B96" s="57" t="s">
        <v>6385</v>
      </c>
      <c r="C96" s="57" t="s">
        <v>65</v>
      </c>
      <c r="D96" s="57" t="s">
        <v>6490</v>
      </c>
    </row>
    <row r="97" spans="2:4" x14ac:dyDescent="0.3">
      <c r="B97" s="57" t="s">
        <v>6491</v>
      </c>
      <c r="C97" s="57" t="s">
        <v>67</v>
      </c>
      <c r="D97" s="57" t="s">
        <v>6492</v>
      </c>
    </row>
    <row r="98" spans="2:4" x14ac:dyDescent="0.3">
      <c r="C98" s="57" t="s">
        <v>73</v>
      </c>
      <c r="D98" s="57" t="s">
        <v>6493</v>
      </c>
    </row>
    <row r="99" spans="2:4" x14ac:dyDescent="0.3">
      <c r="B99" s="57" t="s">
        <v>6494</v>
      </c>
      <c r="C99" s="57" t="s">
        <v>63</v>
      </c>
      <c r="D99" s="57" t="s">
        <v>6495</v>
      </c>
    </row>
    <row r="100" spans="2:4" x14ac:dyDescent="0.3">
      <c r="B100" s="57" t="s">
        <v>6385</v>
      </c>
      <c r="C100" s="57" t="s">
        <v>65</v>
      </c>
      <c r="D100" s="57" t="s">
        <v>6496</v>
      </c>
    </row>
    <row r="101" spans="2:4" x14ac:dyDescent="0.3">
      <c r="B101" s="57" t="s">
        <v>640</v>
      </c>
      <c r="C101" s="57" t="s">
        <v>67</v>
      </c>
      <c r="D101" s="57" t="s">
        <v>6497</v>
      </c>
    </row>
    <row r="102" spans="2:4" x14ac:dyDescent="0.3">
      <c r="C102" s="57" t="s">
        <v>73</v>
      </c>
      <c r="D102" s="57" t="s">
        <v>6498</v>
      </c>
    </row>
    <row r="103" spans="2:4" x14ac:dyDescent="0.3">
      <c r="C103" s="57" t="s">
        <v>87</v>
      </c>
      <c r="D103" s="57" t="s">
        <v>6499</v>
      </c>
    </row>
    <row r="104" spans="2:4" x14ac:dyDescent="0.3">
      <c r="B104" s="57" t="s">
        <v>6500</v>
      </c>
      <c r="C104" s="57" t="s">
        <v>63</v>
      </c>
      <c r="D104" s="57" t="s">
        <v>6501</v>
      </c>
    </row>
    <row r="105" spans="2:4" x14ac:dyDescent="0.3">
      <c r="B105" s="57" t="s">
        <v>6502</v>
      </c>
      <c r="C105" s="57" t="s">
        <v>65</v>
      </c>
      <c r="D105" s="57" t="s">
        <v>6503</v>
      </c>
    </row>
    <row r="106" spans="2:4" x14ac:dyDescent="0.3">
      <c r="C106" s="57" t="s">
        <v>67</v>
      </c>
      <c r="D106" s="57" t="s">
        <v>6504</v>
      </c>
    </row>
    <row r="107" spans="2:4" x14ac:dyDescent="0.3">
      <c r="C107" s="57" t="s">
        <v>73</v>
      </c>
      <c r="D107" s="57" t="s">
        <v>6505</v>
      </c>
    </row>
    <row r="108" spans="2:4" x14ac:dyDescent="0.3">
      <c r="C108" s="57" t="s">
        <v>87</v>
      </c>
      <c r="D108" s="57" t="s">
        <v>6506</v>
      </c>
    </row>
    <row r="109" spans="2:4" x14ac:dyDescent="0.3">
      <c r="C109" s="57" t="s">
        <v>89</v>
      </c>
      <c r="D109" s="57" t="s">
        <v>6507</v>
      </c>
    </row>
    <row r="110" spans="2:4" x14ac:dyDescent="0.3">
      <c r="C110" s="57" t="s">
        <v>91</v>
      </c>
      <c r="D110" s="57" t="s">
        <v>6508</v>
      </c>
    </row>
    <row r="111" spans="2:4" x14ac:dyDescent="0.3">
      <c r="C111" s="57" t="s">
        <v>93</v>
      </c>
      <c r="D111" s="57" t="s">
        <v>6509</v>
      </c>
    </row>
    <row r="112" spans="2:4" x14ac:dyDescent="0.3">
      <c r="C112" s="57" t="s">
        <v>95</v>
      </c>
      <c r="D112" s="57" t="s">
        <v>6510</v>
      </c>
    </row>
    <row r="113" spans="1:4" x14ac:dyDescent="0.3">
      <c r="C113" s="57" t="s">
        <v>97</v>
      </c>
      <c r="D113" s="57" t="s">
        <v>6511</v>
      </c>
    </row>
    <row r="114" spans="1:4" x14ac:dyDescent="0.3">
      <c r="A114" s="57" t="s">
        <v>121</v>
      </c>
      <c r="B114" s="57" t="s">
        <v>122</v>
      </c>
      <c r="C114" s="57" t="s">
        <v>59</v>
      </c>
      <c r="D114" s="57" t="s">
        <v>2628</v>
      </c>
    </row>
    <row r="115" spans="1:4" x14ac:dyDescent="0.3">
      <c r="A115" s="57" t="s">
        <v>32</v>
      </c>
      <c r="B115" s="57" t="s">
        <v>6512</v>
      </c>
      <c r="C115" s="57" t="s">
        <v>63</v>
      </c>
      <c r="D115" s="57" t="s">
        <v>6513</v>
      </c>
    </row>
    <row r="116" spans="1:4" x14ac:dyDescent="0.3">
      <c r="B116" s="57" t="s">
        <v>6502</v>
      </c>
      <c r="C116" s="57" t="s">
        <v>65</v>
      </c>
      <c r="D116" s="57" t="s">
        <v>6514</v>
      </c>
    </row>
    <row r="117" spans="1:4" x14ac:dyDescent="0.3">
      <c r="C117" s="57" t="s">
        <v>67</v>
      </c>
      <c r="D117" s="57" t="s">
        <v>6515</v>
      </c>
    </row>
    <row r="118" spans="1:4" x14ac:dyDescent="0.3">
      <c r="C118" s="57" t="s">
        <v>73</v>
      </c>
      <c r="D118" s="57" t="s">
        <v>6516</v>
      </c>
    </row>
    <row r="119" spans="1:4" x14ac:dyDescent="0.3">
      <c r="C119" s="57" t="s">
        <v>87</v>
      </c>
      <c r="D119" s="57" t="s">
        <v>6517</v>
      </c>
    </row>
    <row r="120" spans="1:4" x14ac:dyDescent="0.3">
      <c r="B120" s="57" t="s">
        <v>6518</v>
      </c>
      <c r="C120" s="57" t="s">
        <v>63</v>
      </c>
      <c r="D120" s="57" t="s">
        <v>6519</v>
      </c>
    </row>
    <row r="121" spans="1:4" x14ac:dyDescent="0.3">
      <c r="B121" s="57" t="s">
        <v>6502</v>
      </c>
      <c r="C121" s="57" t="s">
        <v>65</v>
      </c>
      <c r="D121" s="57" t="s">
        <v>6520</v>
      </c>
    </row>
    <row r="122" spans="1:4" x14ac:dyDescent="0.3">
      <c r="C122" s="57" t="s">
        <v>67</v>
      </c>
      <c r="D122" s="57" t="s">
        <v>6521</v>
      </c>
    </row>
    <row r="123" spans="1:4" x14ac:dyDescent="0.3">
      <c r="C123" s="57" t="s">
        <v>73</v>
      </c>
      <c r="D123" s="57" t="s">
        <v>6522</v>
      </c>
    </row>
    <row r="124" spans="1:4" x14ac:dyDescent="0.3">
      <c r="C124" s="57" t="s">
        <v>87</v>
      </c>
      <c r="D124" s="57" t="s">
        <v>6523</v>
      </c>
    </row>
    <row r="125" spans="1:4" x14ac:dyDescent="0.3">
      <c r="B125" s="57" t="s">
        <v>6524</v>
      </c>
      <c r="C125" s="57" t="s">
        <v>63</v>
      </c>
      <c r="D125" s="57" t="s">
        <v>6525</v>
      </c>
    </row>
    <row r="126" spans="1:4" x14ac:dyDescent="0.3">
      <c r="B126" s="57" t="s">
        <v>6502</v>
      </c>
      <c r="C126" s="57" t="s">
        <v>65</v>
      </c>
      <c r="D126" s="57" t="s">
        <v>6526</v>
      </c>
    </row>
    <row r="127" spans="1:4" x14ac:dyDescent="0.3">
      <c r="C127" s="57" t="s">
        <v>67</v>
      </c>
      <c r="D127" s="57" t="s">
        <v>6527</v>
      </c>
    </row>
    <row r="128" spans="1:4" x14ac:dyDescent="0.3">
      <c r="C128" s="57" t="s">
        <v>73</v>
      </c>
      <c r="D128" s="57" t="s">
        <v>6528</v>
      </c>
    </row>
    <row r="129" spans="2:4" x14ac:dyDescent="0.3">
      <c r="C129" s="57" t="s">
        <v>87</v>
      </c>
      <c r="D129" s="57" t="s">
        <v>6529</v>
      </c>
    </row>
    <row r="130" spans="2:4" x14ac:dyDescent="0.3">
      <c r="C130" s="57" t="s">
        <v>89</v>
      </c>
      <c r="D130" s="57" t="s">
        <v>6530</v>
      </c>
    </row>
    <row r="131" spans="2:4" x14ac:dyDescent="0.3">
      <c r="C131" s="57" t="s">
        <v>91</v>
      </c>
      <c r="D131" s="57" t="s">
        <v>6531</v>
      </c>
    </row>
    <row r="132" spans="2:4" x14ac:dyDescent="0.3">
      <c r="C132" s="57" t="s">
        <v>93</v>
      </c>
      <c r="D132" s="57" t="s">
        <v>6532</v>
      </c>
    </row>
    <row r="133" spans="2:4" x14ac:dyDescent="0.3">
      <c r="C133" s="57" t="s">
        <v>95</v>
      </c>
      <c r="D133" s="57" t="s">
        <v>6533</v>
      </c>
    </row>
    <row r="134" spans="2:4" x14ac:dyDescent="0.3">
      <c r="C134" s="57" t="s">
        <v>97</v>
      </c>
      <c r="D134" s="57" t="s">
        <v>6534</v>
      </c>
    </row>
    <row r="135" spans="2:4" x14ac:dyDescent="0.3">
      <c r="C135" s="57" t="s">
        <v>99</v>
      </c>
      <c r="D135" s="57" t="s">
        <v>6535</v>
      </c>
    </row>
    <row r="136" spans="2:4" x14ac:dyDescent="0.3">
      <c r="C136" s="57" t="s">
        <v>101</v>
      </c>
      <c r="D136" s="57" t="s">
        <v>6536</v>
      </c>
    </row>
    <row r="137" spans="2:4" x14ac:dyDescent="0.3">
      <c r="C137" s="57" t="s">
        <v>117</v>
      </c>
      <c r="D137" s="57" t="s">
        <v>6537</v>
      </c>
    </row>
    <row r="138" spans="2:4" x14ac:dyDescent="0.3">
      <c r="C138" s="57" t="s">
        <v>119</v>
      </c>
      <c r="D138" s="57" t="s">
        <v>6538</v>
      </c>
    </row>
    <row r="139" spans="2:4" x14ac:dyDescent="0.3">
      <c r="B139" s="57" t="s">
        <v>6539</v>
      </c>
      <c r="C139" s="57" t="s">
        <v>63</v>
      </c>
      <c r="D139" s="57" t="s">
        <v>6540</v>
      </c>
    </row>
    <row r="140" spans="2:4" x14ac:dyDescent="0.3">
      <c r="B140" s="57" t="s">
        <v>6385</v>
      </c>
      <c r="C140" s="57" t="s">
        <v>65</v>
      </c>
      <c r="D140" s="57" t="s">
        <v>6541</v>
      </c>
    </row>
    <row r="141" spans="2:4" x14ac:dyDescent="0.3">
      <c r="B141" s="57" t="s">
        <v>6542</v>
      </c>
      <c r="C141" s="57" t="s">
        <v>67</v>
      </c>
      <c r="D141" s="57" t="s">
        <v>6543</v>
      </c>
    </row>
    <row r="142" spans="2:4" x14ac:dyDescent="0.3">
      <c r="C142" s="57" t="s">
        <v>73</v>
      </c>
      <c r="D142" s="57" t="s">
        <v>6544</v>
      </c>
    </row>
    <row r="143" spans="2:4" x14ac:dyDescent="0.3">
      <c r="C143" s="57" t="s">
        <v>87</v>
      </c>
      <c r="D143" s="57" t="s">
        <v>6545</v>
      </c>
    </row>
    <row r="144" spans="2:4" x14ac:dyDescent="0.3">
      <c r="C144" s="57" t="s">
        <v>89</v>
      </c>
      <c r="D144" s="57" t="s">
        <v>6546</v>
      </c>
    </row>
    <row r="145" spans="1:4" x14ac:dyDescent="0.3">
      <c r="C145" s="57" t="s">
        <v>91</v>
      </c>
      <c r="D145" s="57" t="s">
        <v>6547</v>
      </c>
    </row>
    <row r="146" spans="1:4" x14ac:dyDescent="0.3">
      <c r="C146" s="57" t="s">
        <v>93</v>
      </c>
      <c r="D146" s="57" t="s">
        <v>6548</v>
      </c>
    </row>
    <row r="147" spans="1:4" x14ac:dyDescent="0.3">
      <c r="C147" s="57" t="s">
        <v>95</v>
      </c>
      <c r="D147" s="57" t="s">
        <v>6549</v>
      </c>
    </row>
    <row r="148" spans="1:4" x14ac:dyDescent="0.3">
      <c r="B148" s="57" t="s">
        <v>6550</v>
      </c>
      <c r="C148" s="57" t="s">
        <v>63</v>
      </c>
      <c r="D148" s="57" t="s">
        <v>6551</v>
      </c>
    </row>
    <row r="149" spans="1:4" x14ac:dyDescent="0.3">
      <c r="B149" s="57" t="s">
        <v>6502</v>
      </c>
      <c r="C149" s="57" t="s">
        <v>65</v>
      </c>
      <c r="D149" s="57" t="s">
        <v>6552</v>
      </c>
    </row>
    <row r="150" spans="1:4" x14ac:dyDescent="0.3">
      <c r="C150" s="57" t="s">
        <v>67</v>
      </c>
      <c r="D150" s="57" t="s">
        <v>6553</v>
      </c>
    </row>
    <row r="151" spans="1:4" x14ac:dyDescent="0.3">
      <c r="C151" s="57" t="s">
        <v>73</v>
      </c>
      <c r="D151" s="57" t="s">
        <v>6554</v>
      </c>
    </row>
    <row r="152" spans="1:4" x14ac:dyDescent="0.3">
      <c r="C152" s="57" t="s">
        <v>87</v>
      </c>
      <c r="D152" s="57" t="s">
        <v>6555</v>
      </c>
    </row>
    <row r="153" spans="1:4" x14ac:dyDescent="0.3">
      <c r="C153" s="57" t="s">
        <v>89</v>
      </c>
      <c r="D153" s="57" t="s">
        <v>6556</v>
      </c>
    </row>
    <row r="154" spans="1:4" x14ac:dyDescent="0.3">
      <c r="A154" s="57" t="s">
        <v>121</v>
      </c>
      <c r="B154" s="57" t="s">
        <v>122</v>
      </c>
      <c r="C154" s="57" t="s">
        <v>59</v>
      </c>
      <c r="D154" s="57" t="s">
        <v>2628</v>
      </c>
    </row>
    <row r="155" spans="1:4" x14ac:dyDescent="0.3">
      <c r="A155" s="57" t="s">
        <v>32</v>
      </c>
      <c r="B155" s="57" t="s">
        <v>6557</v>
      </c>
      <c r="C155" s="57" t="s">
        <v>63</v>
      </c>
      <c r="D155" s="57" t="s">
        <v>6558</v>
      </c>
    </row>
    <row r="156" spans="1:4" x14ac:dyDescent="0.3">
      <c r="B156" s="57" t="s">
        <v>6502</v>
      </c>
      <c r="C156" s="57" t="s">
        <v>65</v>
      </c>
      <c r="D156" s="57" t="s">
        <v>6559</v>
      </c>
    </row>
    <row r="157" spans="1:4" x14ac:dyDescent="0.3">
      <c r="C157" s="57" t="s">
        <v>67</v>
      </c>
      <c r="D157" s="57" t="s">
        <v>6560</v>
      </c>
    </row>
    <row r="158" spans="1:4" x14ac:dyDescent="0.3">
      <c r="C158" s="57" t="s">
        <v>73</v>
      </c>
      <c r="D158" s="57" t="s">
        <v>6561</v>
      </c>
    </row>
    <row r="159" spans="1:4" x14ac:dyDescent="0.3">
      <c r="C159" s="57" t="s">
        <v>87</v>
      </c>
      <c r="D159" s="57" t="s">
        <v>6562</v>
      </c>
    </row>
    <row r="160" spans="1:4" x14ac:dyDescent="0.3">
      <c r="C160" s="57" t="s">
        <v>89</v>
      </c>
      <c r="D160" s="57" t="s">
        <v>6563</v>
      </c>
    </row>
    <row r="161" spans="2:4" x14ac:dyDescent="0.3">
      <c r="C161" s="57" t="s">
        <v>91</v>
      </c>
      <c r="D161" s="57" t="s">
        <v>6564</v>
      </c>
    </row>
    <row r="162" spans="2:4" x14ac:dyDescent="0.3">
      <c r="C162" s="57" t="s">
        <v>93</v>
      </c>
      <c r="D162" s="57" t="s">
        <v>6565</v>
      </c>
    </row>
    <row r="163" spans="2:4" x14ac:dyDescent="0.3">
      <c r="B163" s="57" t="s">
        <v>6566</v>
      </c>
      <c r="C163" s="57" t="s">
        <v>63</v>
      </c>
      <c r="D163" s="57" t="s">
        <v>6567</v>
      </c>
    </row>
    <row r="164" spans="2:4" x14ac:dyDescent="0.3">
      <c r="B164" s="57" t="s">
        <v>6385</v>
      </c>
      <c r="C164" s="57" t="s">
        <v>65</v>
      </c>
      <c r="D164" s="57" t="s">
        <v>6568</v>
      </c>
    </row>
    <row r="165" spans="2:4" x14ac:dyDescent="0.3">
      <c r="B165" s="57" t="s">
        <v>6436</v>
      </c>
      <c r="C165" s="57" t="s">
        <v>67</v>
      </c>
      <c r="D165" s="57" t="s">
        <v>6569</v>
      </c>
    </row>
    <row r="166" spans="2:4" x14ac:dyDescent="0.3">
      <c r="B166" s="57" t="s">
        <v>6387</v>
      </c>
      <c r="C166" s="57" t="s">
        <v>73</v>
      </c>
      <c r="D166" s="57" t="s">
        <v>6570</v>
      </c>
    </row>
    <row r="167" spans="2:4" x14ac:dyDescent="0.3">
      <c r="B167" s="57" t="s">
        <v>6571</v>
      </c>
      <c r="C167" s="57" t="s">
        <v>87</v>
      </c>
      <c r="D167" s="57" t="s">
        <v>6572</v>
      </c>
    </row>
    <row r="168" spans="2:4" x14ac:dyDescent="0.3">
      <c r="C168" s="57" t="s">
        <v>89</v>
      </c>
      <c r="D168" s="57" t="s">
        <v>6573</v>
      </c>
    </row>
    <row r="169" spans="2:4" x14ac:dyDescent="0.3">
      <c r="C169" s="57" t="s">
        <v>91</v>
      </c>
      <c r="D169" s="57" t="s">
        <v>6574</v>
      </c>
    </row>
    <row r="170" spans="2:4" x14ac:dyDescent="0.3">
      <c r="C170" s="57" t="s">
        <v>93</v>
      </c>
      <c r="D170" s="57" t="s">
        <v>6575</v>
      </c>
    </row>
    <row r="171" spans="2:4" x14ac:dyDescent="0.3">
      <c r="C171" s="57" t="s">
        <v>95</v>
      </c>
      <c r="D171" s="57" t="s">
        <v>6576</v>
      </c>
    </row>
    <row r="172" spans="2:4" x14ac:dyDescent="0.3">
      <c r="B172" s="57" t="s">
        <v>6577</v>
      </c>
      <c r="C172" s="57" t="s">
        <v>63</v>
      </c>
      <c r="D172" s="57" t="s">
        <v>6578</v>
      </c>
    </row>
    <row r="173" spans="2:4" x14ac:dyDescent="0.3">
      <c r="B173" s="57" t="s">
        <v>6385</v>
      </c>
      <c r="C173" s="57" t="s">
        <v>65</v>
      </c>
      <c r="D173" s="57" t="s">
        <v>6579</v>
      </c>
    </row>
    <row r="174" spans="2:4" x14ac:dyDescent="0.3">
      <c r="B174" s="57" t="s">
        <v>6436</v>
      </c>
      <c r="C174" s="57" t="s">
        <v>67</v>
      </c>
      <c r="D174" s="57" t="s">
        <v>6580</v>
      </c>
    </row>
    <row r="175" spans="2:4" x14ac:dyDescent="0.3">
      <c r="B175" s="57" t="s">
        <v>6387</v>
      </c>
      <c r="C175" s="57" t="s">
        <v>73</v>
      </c>
      <c r="D175" s="57" t="s">
        <v>6581</v>
      </c>
    </row>
    <row r="176" spans="2:4" x14ac:dyDescent="0.3">
      <c r="B176" s="57" t="s">
        <v>6571</v>
      </c>
      <c r="C176" s="57" t="s">
        <v>87</v>
      </c>
      <c r="D176" s="57" t="s">
        <v>6582</v>
      </c>
    </row>
    <row r="177" spans="1:4" x14ac:dyDescent="0.3">
      <c r="C177" s="57" t="s">
        <v>89</v>
      </c>
      <c r="D177" s="57" t="s">
        <v>6583</v>
      </c>
    </row>
    <row r="178" spans="1:4" x14ac:dyDescent="0.3">
      <c r="C178" s="57" t="s">
        <v>91</v>
      </c>
      <c r="D178" s="57" t="s">
        <v>6584</v>
      </c>
    </row>
    <row r="179" spans="1:4" x14ac:dyDescent="0.3">
      <c r="C179" s="57" t="s">
        <v>93</v>
      </c>
      <c r="D179" s="57" t="s">
        <v>6585</v>
      </c>
    </row>
    <row r="180" spans="1:4" x14ac:dyDescent="0.3">
      <c r="C180" s="57" t="s">
        <v>95</v>
      </c>
      <c r="D180" s="57" t="s">
        <v>6586</v>
      </c>
    </row>
    <row r="181" spans="1:4" x14ac:dyDescent="0.3">
      <c r="C181" s="57" t="s">
        <v>97</v>
      </c>
      <c r="D181" s="57" t="s">
        <v>6587</v>
      </c>
    </row>
    <row r="182" spans="1:4" x14ac:dyDescent="0.3">
      <c r="A182" s="57" t="s">
        <v>121</v>
      </c>
      <c r="B182" s="57" t="s">
        <v>122</v>
      </c>
      <c r="C182" s="57" t="s">
        <v>59</v>
      </c>
      <c r="D182" s="57" t="s">
        <v>2628</v>
      </c>
    </row>
    <row r="183" spans="1:4" x14ac:dyDescent="0.3">
      <c r="A183" s="57" t="s">
        <v>32</v>
      </c>
      <c r="B183" s="57" t="s">
        <v>6588</v>
      </c>
      <c r="C183" s="57" t="s">
        <v>63</v>
      </c>
      <c r="D183" s="57" t="s">
        <v>6589</v>
      </c>
    </row>
    <row r="184" spans="1:4" x14ac:dyDescent="0.3">
      <c r="B184" s="57" t="s">
        <v>6502</v>
      </c>
      <c r="C184" s="57" t="s">
        <v>65</v>
      </c>
      <c r="D184" s="57" t="s">
        <v>6590</v>
      </c>
    </row>
    <row r="185" spans="1:4" x14ac:dyDescent="0.3">
      <c r="C185" s="57" t="s">
        <v>67</v>
      </c>
      <c r="D185" s="57" t="s">
        <v>6591</v>
      </c>
    </row>
    <row r="186" spans="1:4" x14ac:dyDescent="0.3">
      <c r="C186" s="57" t="s">
        <v>73</v>
      </c>
      <c r="D186" s="57" t="s">
        <v>6592</v>
      </c>
    </row>
    <row r="187" spans="1:4" x14ac:dyDescent="0.3">
      <c r="B187" s="57" t="s">
        <v>6593</v>
      </c>
      <c r="C187" s="57" t="s">
        <v>63</v>
      </c>
      <c r="D187" s="57" t="s">
        <v>6594</v>
      </c>
    </row>
    <row r="188" spans="1:4" x14ac:dyDescent="0.3">
      <c r="B188" s="57" t="s">
        <v>6502</v>
      </c>
      <c r="C188" s="57" t="s">
        <v>65</v>
      </c>
      <c r="D188" s="57" t="s">
        <v>6595</v>
      </c>
    </row>
    <row r="189" spans="1:4" x14ac:dyDescent="0.3">
      <c r="C189" s="57" t="s">
        <v>67</v>
      </c>
      <c r="D189" s="57" t="s">
        <v>6596</v>
      </c>
    </row>
    <row r="190" spans="1:4" x14ac:dyDescent="0.3">
      <c r="C190" s="57" t="s">
        <v>73</v>
      </c>
      <c r="D190" s="57" t="s">
        <v>6597</v>
      </c>
    </row>
    <row r="191" spans="1:4" x14ac:dyDescent="0.3">
      <c r="C191" s="57" t="s">
        <v>87</v>
      </c>
      <c r="D191" s="57" t="s">
        <v>6598</v>
      </c>
    </row>
    <row r="192" spans="1:4" x14ac:dyDescent="0.3">
      <c r="C192" s="57" t="s">
        <v>89</v>
      </c>
      <c r="D192" s="57" t="s">
        <v>6599</v>
      </c>
    </row>
    <row r="193" spans="2:4" x14ac:dyDescent="0.3">
      <c r="C193" s="57" t="s">
        <v>91</v>
      </c>
      <c r="D193" s="57" t="s">
        <v>6600</v>
      </c>
    </row>
    <row r="194" spans="2:4" x14ac:dyDescent="0.3">
      <c r="C194" s="57" t="s">
        <v>93</v>
      </c>
      <c r="D194" s="57" t="s">
        <v>6601</v>
      </c>
    </row>
    <row r="195" spans="2:4" x14ac:dyDescent="0.3">
      <c r="B195" s="57" t="s">
        <v>6602</v>
      </c>
      <c r="C195" s="57" t="s">
        <v>63</v>
      </c>
      <c r="D195" s="57" t="s">
        <v>6603</v>
      </c>
    </row>
    <row r="196" spans="2:4" x14ac:dyDescent="0.3">
      <c r="B196" s="57" t="s">
        <v>6502</v>
      </c>
      <c r="C196" s="57" t="s">
        <v>65</v>
      </c>
      <c r="D196" s="57" t="s">
        <v>6604</v>
      </c>
    </row>
    <row r="197" spans="2:4" x14ac:dyDescent="0.3">
      <c r="C197" s="57" t="s">
        <v>67</v>
      </c>
      <c r="D197" s="57" t="s">
        <v>6605</v>
      </c>
    </row>
    <row r="198" spans="2:4" x14ac:dyDescent="0.3">
      <c r="C198" s="57" t="s">
        <v>73</v>
      </c>
      <c r="D198" s="57" t="s">
        <v>6606</v>
      </c>
    </row>
    <row r="199" spans="2:4" x14ac:dyDescent="0.3">
      <c r="C199" s="57" t="s">
        <v>87</v>
      </c>
      <c r="D199" s="57" t="s">
        <v>6607</v>
      </c>
    </row>
    <row r="200" spans="2:4" x14ac:dyDescent="0.3">
      <c r="C200" s="57" t="s">
        <v>89</v>
      </c>
      <c r="D200" s="57" t="s">
        <v>6608</v>
      </c>
    </row>
    <row r="201" spans="2:4" x14ac:dyDescent="0.3">
      <c r="C201" s="57" t="s">
        <v>91</v>
      </c>
      <c r="D201" s="57" t="s">
        <v>6609</v>
      </c>
    </row>
    <row r="202" spans="2:4" x14ac:dyDescent="0.3">
      <c r="C202" s="57" t="s">
        <v>93</v>
      </c>
      <c r="D202" s="57" t="s">
        <v>6610</v>
      </c>
    </row>
    <row r="203" spans="2:4" x14ac:dyDescent="0.3">
      <c r="C203" s="57" t="s">
        <v>95</v>
      </c>
      <c r="D203" s="57" t="s">
        <v>6611</v>
      </c>
    </row>
    <row r="204" spans="2:4" x14ac:dyDescent="0.3">
      <c r="C204" s="57" t="s">
        <v>97</v>
      </c>
      <c r="D204" s="57" t="s">
        <v>6612</v>
      </c>
    </row>
    <row r="205" spans="2:4" x14ac:dyDescent="0.3">
      <c r="B205" s="57" t="s">
        <v>6613</v>
      </c>
      <c r="C205" s="57" t="s">
        <v>63</v>
      </c>
      <c r="D205" s="57" t="s">
        <v>6614</v>
      </c>
    </row>
    <row r="206" spans="2:4" x14ac:dyDescent="0.3">
      <c r="B206" s="57" t="s">
        <v>6502</v>
      </c>
      <c r="C206" s="57" t="s">
        <v>65</v>
      </c>
      <c r="D206" s="57" t="s">
        <v>6615</v>
      </c>
    </row>
    <row r="207" spans="2:4" x14ac:dyDescent="0.3">
      <c r="C207" s="57" t="s">
        <v>67</v>
      </c>
      <c r="D207" s="57" t="s">
        <v>6616</v>
      </c>
    </row>
    <row r="208" spans="2:4" x14ac:dyDescent="0.3">
      <c r="C208" s="57" t="s">
        <v>73</v>
      </c>
      <c r="D208" s="57" t="s">
        <v>6617</v>
      </c>
    </row>
    <row r="209" spans="1:4" x14ac:dyDescent="0.3">
      <c r="C209" s="57" t="s">
        <v>87</v>
      </c>
      <c r="D209" s="57" t="s">
        <v>6618</v>
      </c>
    </row>
    <row r="210" spans="1:4" x14ac:dyDescent="0.3">
      <c r="C210" s="57" t="s">
        <v>89</v>
      </c>
      <c r="D210" s="57" t="s">
        <v>6619</v>
      </c>
    </row>
    <row r="211" spans="1:4" x14ac:dyDescent="0.3">
      <c r="C211" s="57" t="s">
        <v>91</v>
      </c>
      <c r="D211" s="57" t="s">
        <v>6620</v>
      </c>
    </row>
    <row r="212" spans="1:4" x14ac:dyDescent="0.3">
      <c r="C212" s="57" t="s">
        <v>93</v>
      </c>
      <c r="D212" s="57" t="s">
        <v>6621</v>
      </c>
    </row>
    <row r="213" spans="1:4" x14ac:dyDescent="0.3">
      <c r="C213" s="57" t="s">
        <v>95</v>
      </c>
      <c r="D213" s="57" t="s">
        <v>6622</v>
      </c>
    </row>
    <row r="214" spans="1:4" x14ac:dyDescent="0.3">
      <c r="B214" s="57" t="s">
        <v>6623</v>
      </c>
      <c r="C214" s="57" t="s">
        <v>63</v>
      </c>
      <c r="D214" s="57" t="s">
        <v>6624</v>
      </c>
    </row>
    <row r="215" spans="1:4" x14ac:dyDescent="0.3">
      <c r="B215" s="57" t="s">
        <v>6502</v>
      </c>
      <c r="C215" s="57" t="s">
        <v>65</v>
      </c>
      <c r="D215" s="57" t="s">
        <v>6625</v>
      </c>
    </row>
    <row r="216" spans="1:4" x14ac:dyDescent="0.3">
      <c r="C216" s="57" t="s">
        <v>67</v>
      </c>
      <c r="D216" s="57" t="s">
        <v>6626</v>
      </c>
    </row>
    <row r="217" spans="1:4" x14ac:dyDescent="0.3">
      <c r="C217" s="57" t="s">
        <v>73</v>
      </c>
      <c r="D217" s="57" t="s">
        <v>6627</v>
      </c>
    </row>
    <row r="218" spans="1:4" x14ac:dyDescent="0.3">
      <c r="C218" s="57" t="s">
        <v>87</v>
      </c>
      <c r="D218" s="57" t="s">
        <v>6628</v>
      </c>
    </row>
    <row r="219" spans="1:4" x14ac:dyDescent="0.3">
      <c r="C219" s="57" t="s">
        <v>89</v>
      </c>
      <c r="D219" s="57" t="s">
        <v>6629</v>
      </c>
    </row>
    <row r="220" spans="1:4" x14ac:dyDescent="0.3">
      <c r="C220" s="57" t="s">
        <v>91</v>
      </c>
      <c r="D220" s="57" t="s">
        <v>6630</v>
      </c>
    </row>
    <row r="221" spans="1:4" x14ac:dyDescent="0.3">
      <c r="C221" s="57" t="s">
        <v>93</v>
      </c>
      <c r="D221" s="57" t="s">
        <v>6631</v>
      </c>
    </row>
    <row r="222" spans="1:4" x14ac:dyDescent="0.3">
      <c r="C222" s="57" t="s">
        <v>95</v>
      </c>
      <c r="D222" s="57" t="s">
        <v>6632</v>
      </c>
    </row>
    <row r="223" spans="1:4" x14ac:dyDescent="0.3">
      <c r="C223" s="57" t="s">
        <v>97</v>
      </c>
      <c r="D223" s="57" t="s">
        <v>6633</v>
      </c>
    </row>
    <row r="224" spans="1:4" x14ac:dyDescent="0.3">
      <c r="A224" s="57" t="s">
        <v>121</v>
      </c>
      <c r="B224" s="57" t="s">
        <v>122</v>
      </c>
      <c r="C224" s="57" t="s">
        <v>59</v>
      </c>
      <c r="D224" s="57" t="s">
        <v>2628</v>
      </c>
    </row>
    <row r="225" spans="1:4" x14ac:dyDescent="0.3">
      <c r="A225" s="57" t="s">
        <v>32</v>
      </c>
      <c r="B225" s="57" t="s">
        <v>6634</v>
      </c>
      <c r="C225" s="57" t="s">
        <v>63</v>
      </c>
      <c r="D225" s="57" t="s">
        <v>6635</v>
      </c>
    </row>
    <row r="226" spans="1:4" x14ac:dyDescent="0.3">
      <c r="B226" s="57" t="s">
        <v>6502</v>
      </c>
      <c r="C226" s="57" t="s">
        <v>65</v>
      </c>
      <c r="D226" s="57" t="s">
        <v>6636</v>
      </c>
    </row>
    <row r="227" spans="1:4" x14ac:dyDescent="0.3">
      <c r="C227" s="57" t="s">
        <v>67</v>
      </c>
      <c r="D227" s="57" t="s">
        <v>6637</v>
      </c>
    </row>
    <row r="228" spans="1:4" x14ac:dyDescent="0.3">
      <c r="C228" s="57" t="s">
        <v>73</v>
      </c>
      <c r="D228" s="57" t="s">
        <v>6638</v>
      </c>
    </row>
    <row r="229" spans="1:4" x14ac:dyDescent="0.3">
      <c r="C229" s="57" t="s">
        <v>87</v>
      </c>
      <c r="D229" s="57" t="s">
        <v>6639</v>
      </c>
    </row>
    <row r="230" spans="1:4" x14ac:dyDescent="0.3">
      <c r="C230" s="57" t="s">
        <v>89</v>
      </c>
      <c r="D230" s="57" t="s">
        <v>6640</v>
      </c>
    </row>
    <row r="231" spans="1:4" x14ac:dyDescent="0.3">
      <c r="C231" s="57" t="s">
        <v>91</v>
      </c>
      <c r="D231" s="57" t="s">
        <v>6641</v>
      </c>
    </row>
    <row r="232" spans="1:4" x14ac:dyDescent="0.3">
      <c r="C232" s="57" t="s">
        <v>93</v>
      </c>
      <c r="D232" s="57" t="s">
        <v>6642</v>
      </c>
    </row>
    <row r="233" spans="1:4" x14ac:dyDescent="0.3">
      <c r="C233" s="57" t="s">
        <v>95</v>
      </c>
      <c r="D233" s="57" t="s">
        <v>6643</v>
      </c>
    </row>
    <row r="234" spans="1:4" x14ac:dyDescent="0.3">
      <c r="C234" s="57" t="s">
        <v>97</v>
      </c>
      <c r="D234" s="57" t="s">
        <v>6644</v>
      </c>
    </row>
    <row r="235" spans="1:4" x14ac:dyDescent="0.3">
      <c r="B235" s="57" t="s">
        <v>6645</v>
      </c>
      <c r="C235" s="57" t="s">
        <v>63</v>
      </c>
      <c r="D235" s="57" t="s">
        <v>6646</v>
      </c>
    </row>
    <row r="236" spans="1:4" x14ac:dyDescent="0.3">
      <c r="B236" s="57" t="s">
        <v>6502</v>
      </c>
      <c r="C236" s="57" t="s">
        <v>65</v>
      </c>
      <c r="D236" s="57" t="s">
        <v>6647</v>
      </c>
    </row>
    <row r="237" spans="1:4" x14ac:dyDescent="0.3">
      <c r="C237" s="57" t="s">
        <v>67</v>
      </c>
      <c r="D237" s="57" t="s">
        <v>6648</v>
      </c>
    </row>
    <row r="238" spans="1:4" x14ac:dyDescent="0.3">
      <c r="C238" s="57" t="s">
        <v>73</v>
      </c>
      <c r="D238" s="57" t="s">
        <v>6649</v>
      </c>
    </row>
    <row r="239" spans="1:4" x14ac:dyDescent="0.3">
      <c r="C239" s="57" t="s">
        <v>87</v>
      </c>
      <c r="D239" s="57" t="s">
        <v>6650</v>
      </c>
    </row>
    <row r="240" spans="1:4" x14ac:dyDescent="0.3">
      <c r="C240" s="57" t="s">
        <v>89</v>
      </c>
      <c r="D240" s="57" t="s">
        <v>6651</v>
      </c>
    </row>
    <row r="241" spans="1:4" x14ac:dyDescent="0.3">
      <c r="C241" s="57" t="s">
        <v>91</v>
      </c>
      <c r="D241" s="57" t="s">
        <v>6652</v>
      </c>
    </row>
    <row r="242" spans="1:4" x14ac:dyDescent="0.3">
      <c r="C242" s="57" t="s">
        <v>93</v>
      </c>
      <c r="D242" s="57" t="s">
        <v>6653</v>
      </c>
    </row>
    <row r="243" spans="1:4" x14ac:dyDescent="0.3">
      <c r="A243" s="57" t="s">
        <v>121</v>
      </c>
      <c r="B243" s="57" t="s">
        <v>122</v>
      </c>
      <c r="C243" s="57" t="s">
        <v>59</v>
      </c>
      <c r="D243" s="57" t="s">
        <v>2628</v>
      </c>
    </row>
    <row r="244" spans="1:4" x14ac:dyDescent="0.3">
      <c r="A244" s="57" t="s">
        <v>32</v>
      </c>
      <c r="B244" s="57" t="s">
        <v>6654</v>
      </c>
      <c r="C244" s="57" t="s">
        <v>63</v>
      </c>
      <c r="D244" s="57" t="s">
        <v>6655</v>
      </c>
    </row>
    <row r="245" spans="1:4" x14ac:dyDescent="0.3">
      <c r="B245" s="57" t="s">
        <v>6385</v>
      </c>
      <c r="C245" s="57" t="s">
        <v>65</v>
      </c>
      <c r="D245" s="57" t="s">
        <v>6656</v>
      </c>
    </row>
    <row r="246" spans="1:4" x14ac:dyDescent="0.3">
      <c r="B246" s="57" t="s">
        <v>6436</v>
      </c>
      <c r="C246" s="57" t="s">
        <v>67</v>
      </c>
      <c r="D246" s="57" t="s">
        <v>6657</v>
      </c>
    </row>
    <row r="247" spans="1:4" x14ac:dyDescent="0.3">
      <c r="B247" s="57" t="s">
        <v>6387</v>
      </c>
      <c r="C247" s="57" t="s">
        <v>73</v>
      </c>
      <c r="D247" s="57" t="s">
        <v>6658</v>
      </c>
    </row>
    <row r="248" spans="1:4" x14ac:dyDescent="0.3">
      <c r="B248" s="57" t="s">
        <v>6571</v>
      </c>
      <c r="C248" s="57" t="s">
        <v>87</v>
      </c>
      <c r="D248" s="57" t="s">
        <v>6659</v>
      </c>
    </row>
    <row r="249" spans="1:4" x14ac:dyDescent="0.3">
      <c r="C249" s="57" t="s">
        <v>89</v>
      </c>
      <c r="D249" s="57" t="s">
        <v>6660</v>
      </c>
    </row>
    <row r="250" spans="1:4" x14ac:dyDescent="0.3">
      <c r="C250" s="57" t="s">
        <v>91</v>
      </c>
      <c r="D250" s="57" t="s">
        <v>6661</v>
      </c>
    </row>
    <row r="251" spans="1:4" x14ac:dyDescent="0.3">
      <c r="C251" s="57" t="s">
        <v>93</v>
      </c>
      <c r="D251" s="57" t="s">
        <v>6662</v>
      </c>
    </row>
    <row r="252" spans="1:4" x14ac:dyDescent="0.3">
      <c r="C252" s="57" t="s">
        <v>95</v>
      </c>
      <c r="D252" s="57" t="s">
        <v>6663</v>
      </c>
    </row>
    <row r="253" spans="1:4" x14ac:dyDescent="0.3">
      <c r="B253" s="57" t="s">
        <v>6664</v>
      </c>
      <c r="C253" s="57" t="s">
        <v>63</v>
      </c>
      <c r="D253" s="57" t="s">
        <v>6665</v>
      </c>
    </row>
    <row r="254" spans="1:4" x14ac:dyDescent="0.3">
      <c r="B254" s="57" t="s">
        <v>6666</v>
      </c>
      <c r="C254" s="57" t="s">
        <v>65</v>
      </c>
      <c r="D254" s="57" t="s">
        <v>6667</v>
      </c>
    </row>
    <row r="255" spans="1:4" x14ac:dyDescent="0.3">
      <c r="B255" s="57" t="s">
        <v>6668</v>
      </c>
      <c r="C255" s="57" t="s">
        <v>63</v>
      </c>
      <c r="D255" s="57" t="s">
        <v>6669</v>
      </c>
    </row>
    <row r="256" spans="1:4" x14ac:dyDescent="0.3">
      <c r="B256" s="57" t="s">
        <v>6670</v>
      </c>
      <c r="C256" s="57" t="s">
        <v>65</v>
      </c>
      <c r="D256" s="57" t="s">
        <v>6671</v>
      </c>
    </row>
    <row r="257" spans="2:4" x14ac:dyDescent="0.3">
      <c r="C257" s="57" t="s">
        <v>67</v>
      </c>
      <c r="D257" s="57" t="s">
        <v>6672</v>
      </c>
    </row>
    <row r="258" spans="2:4" x14ac:dyDescent="0.3">
      <c r="B258" s="57" t="s">
        <v>6673</v>
      </c>
      <c r="C258" s="57" t="s">
        <v>63</v>
      </c>
      <c r="D258" s="57" t="s">
        <v>6674</v>
      </c>
    </row>
    <row r="259" spans="2:4" x14ac:dyDescent="0.3">
      <c r="B259" s="57" t="s">
        <v>6675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C418C-A0A1-4879-9039-EDB6576DCB02}">
  <dimension ref="A1:D392"/>
  <sheetViews>
    <sheetView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33</v>
      </c>
      <c r="B2" s="57" t="s">
        <v>2348</v>
      </c>
      <c r="C2" s="57" t="s">
        <v>63</v>
      </c>
      <c r="D2" s="57" t="s">
        <v>6676</v>
      </c>
    </row>
    <row r="3" spans="1:4" x14ac:dyDescent="0.3">
      <c r="B3" s="57" t="s">
        <v>2349</v>
      </c>
      <c r="C3" s="57" t="s">
        <v>65</v>
      </c>
      <c r="D3" s="57" t="s">
        <v>6677</v>
      </c>
    </row>
    <row r="4" spans="1:4" x14ac:dyDescent="0.3">
      <c r="C4" s="57" t="s">
        <v>67</v>
      </c>
      <c r="D4" s="57" t="s">
        <v>6678</v>
      </c>
    </row>
    <row r="5" spans="1:4" x14ac:dyDescent="0.3">
      <c r="D5" s="57" t="s">
        <v>6679</v>
      </c>
    </row>
    <row r="6" spans="1:4" x14ac:dyDescent="0.3">
      <c r="D6" s="57" t="s">
        <v>6680</v>
      </c>
    </row>
    <row r="7" spans="1:4" x14ac:dyDescent="0.3">
      <c r="D7" s="57" t="s">
        <v>6681</v>
      </c>
    </row>
    <row r="8" spans="1:4" x14ac:dyDescent="0.3">
      <c r="B8" s="57" t="s">
        <v>2351</v>
      </c>
      <c r="C8" s="57" t="s">
        <v>63</v>
      </c>
      <c r="D8" s="57" t="s">
        <v>6682</v>
      </c>
    </row>
    <row r="9" spans="1:4" x14ac:dyDescent="0.3">
      <c r="B9" s="57" t="s">
        <v>6683</v>
      </c>
      <c r="C9" s="57" t="s">
        <v>65</v>
      </c>
      <c r="D9" s="57" t="s">
        <v>6684</v>
      </c>
    </row>
    <row r="10" spans="1:4" x14ac:dyDescent="0.3">
      <c r="B10" s="57" t="s">
        <v>2364</v>
      </c>
      <c r="C10" s="57" t="s">
        <v>63</v>
      </c>
      <c r="D10" s="57" t="s">
        <v>6685</v>
      </c>
    </row>
    <row r="11" spans="1:4" x14ac:dyDescent="0.3">
      <c r="B11" s="57" t="s">
        <v>2353</v>
      </c>
      <c r="C11" s="57" t="s">
        <v>65</v>
      </c>
      <c r="D11" s="57" t="s">
        <v>6686</v>
      </c>
    </row>
    <row r="12" spans="1:4" x14ac:dyDescent="0.3">
      <c r="B12" s="57" t="s">
        <v>6687</v>
      </c>
      <c r="C12" s="57" t="s">
        <v>67</v>
      </c>
      <c r="D12" s="57" t="s">
        <v>6688</v>
      </c>
    </row>
    <row r="13" spans="1:4" x14ac:dyDescent="0.3">
      <c r="C13" s="57" t="s">
        <v>73</v>
      </c>
      <c r="D13" s="57" t="s">
        <v>6689</v>
      </c>
    </row>
    <row r="14" spans="1:4" x14ac:dyDescent="0.3">
      <c r="C14" s="57" t="s">
        <v>87</v>
      </c>
      <c r="D14" s="57" t="s">
        <v>6690</v>
      </c>
    </row>
    <row r="15" spans="1:4" x14ac:dyDescent="0.3">
      <c r="C15" s="57" t="s">
        <v>89</v>
      </c>
      <c r="D15" s="57" t="s">
        <v>6691</v>
      </c>
    </row>
    <row r="16" spans="1:4" x14ac:dyDescent="0.3">
      <c r="C16" s="57" t="s">
        <v>91</v>
      </c>
      <c r="D16" s="57" t="s">
        <v>6692</v>
      </c>
    </row>
    <row r="17" spans="1:4" x14ac:dyDescent="0.3">
      <c r="C17" s="57" t="s">
        <v>93</v>
      </c>
      <c r="D17" s="57" t="s">
        <v>6693</v>
      </c>
    </row>
    <row r="18" spans="1:4" x14ac:dyDescent="0.3">
      <c r="C18" s="57" t="s">
        <v>95</v>
      </c>
      <c r="D18" s="57" t="s">
        <v>6694</v>
      </c>
    </row>
    <row r="19" spans="1:4" x14ac:dyDescent="0.3">
      <c r="C19" s="57" t="s">
        <v>97</v>
      </c>
      <c r="D19" s="57" t="s">
        <v>6695</v>
      </c>
    </row>
    <row r="20" spans="1:4" x14ac:dyDescent="0.3">
      <c r="C20" s="57" t="s">
        <v>99</v>
      </c>
      <c r="D20" s="57" t="s">
        <v>6696</v>
      </c>
    </row>
    <row r="21" spans="1:4" x14ac:dyDescent="0.3">
      <c r="C21" s="57" t="s">
        <v>101</v>
      </c>
      <c r="D21" s="57" t="s">
        <v>6697</v>
      </c>
    </row>
    <row r="22" spans="1:4" x14ac:dyDescent="0.3">
      <c r="C22" s="57" t="s">
        <v>117</v>
      </c>
      <c r="D22" s="57" t="s">
        <v>6698</v>
      </c>
    </row>
    <row r="23" spans="1:4" x14ac:dyDescent="0.3">
      <c r="B23" s="57" t="s">
        <v>2372</v>
      </c>
      <c r="C23" s="57" t="s">
        <v>63</v>
      </c>
      <c r="D23" s="57" t="s">
        <v>6699</v>
      </c>
    </row>
    <row r="24" spans="1:4" x14ac:dyDescent="0.3">
      <c r="B24" s="57" t="s">
        <v>2353</v>
      </c>
      <c r="C24" s="57" t="s">
        <v>65</v>
      </c>
      <c r="D24" s="57" t="s">
        <v>6700</v>
      </c>
    </row>
    <row r="25" spans="1:4" x14ac:dyDescent="0.3">
      <c r="B25" s="57" t="s">
        <v>6074</v>
      </c>
      <c r="C25" s="57" t="s">
        <v>67</v>
      </c>
      <c r="D25" s="57" t="s">
        <v>6701</v>
      </c>
    </row>
    <row r="26" spans="1:4" x14ac:dyDescent="0.3">
      <c r="B26" s="57" t="s">
        <v>144</v>
      </c>
      <c r="C26" s="57" t="s">
        <v>73</v>
      </c>
      <c r="D26" s="57" t="s">
        <v>6702</v>
      </c>
    </row>
    <row r="27" spans="1:4" x14ac:dyDescent="0.3">
      <c r="C27" s="57" t="s">
        <v>87</v>
      </c>
      <c r="D27" s="57" t="s">
        <v>6703</v>
      </c>
    </row>
    <row r="28" spans="1:4" x14ac:dyDescent="0.3">
      <c r="C28" s="57" t="s">
        <v>89</v>
      </c>
      <c r="D28" s="57" t="s">
        <v>6704</v>
      </c>
    </row>
    <row r="29" spans="1:4" x14ac:dyDescent="0.3">
      <c r="C29" s="57" t="s">
        <v>91</v>
      </c>
      <c r="D29" s="57" t="s">
        <v>6705</v>
      </c>
    </row>
    <row r="30" spans="1:4" x14ac:dyDescent="0.3">
      <c r="C30" s="57" t="s">
        <v>93</v>
      </c>
      <c r="D30" s="57" t="s">
        <v>6706</v>
      </c>
    </row>
    <row r="31" spans="1:4" x14ac:dyDescent="0.3">
      <c r="C31" s="57" t="s">
        <v>95</v>
      </c>
      <c r="D31" s="57" t="s">
        <v>6707</v>
      </c>
    </row>
    <row r="32" spans="1:4" x14ac:dyDescent="0.3">
      <c r="A32" s="57" t="s">
        <v>121</v>
      </c>
      <c r="B32" s="57" t="s">
        <v>122</v>
      </c>
      <c r="C32" s="57" t="s">
        <v>59</v>
      </c>
      <c r="D32" s="57" t="s">
        <v>2628</v>
      </c>
    </row>
    <row r="33" spans="1:4" x14ac:dyDescent="0.3">
      <c r="A33" s="57" t="s">
        <v>33</v>
      </c>
      <c r="B33" s="57" t="s">
        <v>2380</v>
      </c>
      <c r="C33" s="57" t="s">
        <v>63</v>
      </c>
      <c r="D33" s="57" t="s">
        <v>6708</v>
      </c>
    </row>
    <row r="34" spans="1:4" x14ac:dyDescent="0.3">
      <c r="B34" s="57" t="s">
        <v>2353</v>
      </c>
      <c r="C34" s="57" t="s">
        <v>65</v>
      </c>
      <c r="D34" s="57" t="s">
        <v>6709</v>
      </c>
    </row>
    <row r="35" spans="1:4" x14ac:dyDescent="0.3">
      <c r="B35" s="57" t="s">
        <v>6710</v>
      </c>
      <c r="C35" s="57" t="s">
        <v>67</v>
      </c>
      <c r="D35" s="57" t="s">
        <v>6711</v>
      </c>
    </row>
    <row r="36" spans="1:4" x14ac:dyDescent="0.3">
      <c r="B36" s="57" t="s">
        <v>6712</v>
      </c>
      <c r="C36" s="57" t="s">
        <v>73</v>
      </c>
      <c r="D36" s="57" t="s">
        <v>6713</v>
      </c>
    </row>
    <row r="37" spans="1:4" x14ac:dyDescent="0.3">
      <c r="C37" s="57" t="s">
        <v>87</v>
      </c>
      <c r="D37" s="57" t="s">
        <v>6714</v>
      </c>
    </row>
    <row r="38" spans="1:4" x14ac:dyDescent="0.3">
      <c r="C38" s="57" t="s">
        <v>89</v>
      </c>
      <c r="D38" s="57" t="s">
        <v>6715</v>
      </c>
    </row>
    <row r="39" spans="1:4" x14ac:dyDescent="0.3">
      <c r="C39" s="57" t="s">
        <v>91</v>
      </c>
      <c r="D39" s="57" t="s">
        <v>6716</v>
      </c>
    </row>
    <row r="40" spans="1:4" x14ac:dyDescent="0.3">
      <c r="C40" s="57" t="s">
        <v>93</v>
      </c>
      <c r="D40" s="57" t="s">
        <v>6717</v>
      </c>
    </row>
    <row r="41" spans="1:4" x14ac:dyDescent="0.3">
      <c r="C41" s="57" t="s">
        <v>95</v>
      </c>
      <c r="D41" s="57" t="s">
        <v>6718</v>
      </c>
    </row>
    <row r="42" spans="1:4" x14ac:dyDescent="0.3">
      <c r="B42" s="57" t="s">
        <v>2390</v>
      </c>
      <c r="C42" s="57" t="s">
        <v>63</v>
      </c>
      <c r="D42" s="57" t="s">
        <v>6719</v>
      </c>
    </row>
    <row r="43" spans="1:4" x14ac:dyDescent="0.3">
      <c r="B43" s="57" t="s">
        <v>2353</v>
      </c>
      <c r="C43" s="57" t="s">
        <v>65</v>
      </c>
      <c r="D43" s="57" t="s">
        <v>6720</v>
      </c>
    </row>
    <row r="44" spans="1:4" x14ac:dyDescent="0.3">
      <c r="B44" s="57" t="s">
        <v>6721</v>
      </c>
      <c r="C44" s="57" t="s">
        <v>67</v>
      </c>
      <c r="D44" s="57" t="s">
        <v>6722</v>
      </c>
    </row>
    <row r="45" spans="1:4" x14ac:dyDescent="0.3">
      <c r="B45" s="57" t="s">
        <v>770</v>
      </c>
      <c r="C45" s="57" t="s">
        <v>73</v>
      </c>
      <c r="D45" s="57" t="s">
        <v>6723</v>
      </c>
    </row>
    <row r="46" spans="1:4" x14ac:dyDescent="0.3">
      <c r="C46" s="57" t="s">
        <v>87</v>
      </c>
      <c r="D46" s="57" t="s">
        <v>6724</v>
      </c>
    </row>
    <row r="47" spans="1:4" x14ac:dyDescent="0.3">
      <c r="C47" s="57" t="s">
        <v>89</v>
      </c>
      <c r="D47" s="57" t="s">
        <v>6725</v>
      </c>
    </row>
    <row r="48" spans="1:4" x14ac:dyDescent="0.3">
      <c r="C48" s="57" t="s">
        <v>91</v>
      </c>
      <c r="D48" s="57" t="s">
        <v>6726</v>
      </c>
    </row>
    <row r="49" spans="2:4" x14ac:dyDescent="0.3">
      <c r="C49" s="57" t="s">
        <v>93</v>
      </c>
      <c r="D49" s="57" t="s">
        <v>6727</v>
      </c>
    </row>
    <row r="50" spans="2:4" x14ac:dyDescent="0.3">
      <c r="C50" s="57" t="s">
        <v>95</v>
      </c>
      <c r="D50" s="57" t="s">
        <v>6728</v>
      </c>
    </row>
    <row r="51" spans="2:4" x14ac:dyDescent="0.3">
      <c r="C51" s="57" t="s">
        <v>97</v>
      </c>
      <c r="D51" s="57" t="s">
        <v>6729</v>
      </c>
    </row>
    <row r="52" spans="2:4" x14ac:dyDescent="0.3">
      <c r="C52" s="57" t="s">
        <v>99</v>
      </c>
      <c r="D52" s="57" t="s">
        <v>6730</v>
      </c>
    </row>
    <row r="53" spans="2:4" x14ac:dyDescent="0.3">
      <c r="C53" s="57" t="s">
        <v>101</v>
      </c>
      <c r="D53" s="57" t="s">
        <v>6731</v>
      </c>
    </row>
    <row r="54" spans="2:4" x14ac:dyDescent="0.3">
      <c r="B54" s="57" t="s">
        <v>2400</v>
      </c>
      <c r="C54" s="57" t="s">
        <v>63</v>
      </c>
      <c r="D54" s="57" t="s">
        <v>6732</v>
      </c>
    </row>
    <row r="55" spans="2:4" x14ac:dyDescent="0.3">
      <c r="B55" s="57" t="s">
        <v>2353</v>
      </c>
      <c r="C55" s="57" t="s">
        <v>65</v>
      </c>
      <c r="D55" s="57" t="s">
        <v>6733</v>
      </c>
    </row>
    <row r="56" spans="2:4" x14ac:dyDescent="0.3">
      <c r="B56" s="57" t="s">
        <v>6721</v>
      </c>
      <c r="C56" s="57" t="s">
        <v>5150</v>
      </c>
      <c r="D56" s="57" t="s">
        <v>6734</v>
      </c>
    </row>
    <row r="57" spans="2:4" x14ac:dyDescent="0.3">
      <c r="B57" s="57" t="s">
        <v>6735</v>
      </c>
      <c r="C57" s="57" t="s">
        <v>73</v>
      </c>
      <c r="D57" s="57" t="s">
        <v>6736</v>
      </c>
    </row>
    <row r="58" spans="2:4" x14ac:dyDescent="0.3">
      <c r="C58" s="57" t="s">
        <v>87</v>
      </c>
      <c r="D58" s="57" t="s">
        <v>6737</v>
      </c>
    </row>
    <row r="59" spans="2:4" x14ac:dyDescent="0.3">
      <c r="C59" s="57" t="s">
        <v>89</v>
      </c>
      <c r="D59" s="57" t="s">
        <v>6738</v>
      </c>
    </row>
    <row r="60" spans="2:4" x14ac:dyDescent="0.3">
      <c r="C60" s="57" t="s">
        <v>91</v>
      </c>
      <c r="D60" s="57" t="s">
        <v>6739</v>
      </c>
    </row>
    <row r="61" spans="2:4" x14ac:dyDescent="0.3">
      <c r="C61" s="57" t="s">
        <v>93</v>
      </c>
      <c r="D61" s="57" t="s">
        <v>6740</v>
      </c>
    </row>
    <row r="62" spans="2:4" x14ac:dyDescent="0.3">
      <c r="C62" s="57" t="s">
        <v>95</v>
      </c>
      <c r="D62" s="57" t="s">
        <v>6741</v>
      </c>
    </row>
    <row r="63" spans="2:4" x14ac:dyDescent="0.3">
      <c r="C63" s="57" t="s">
        <v>97</v>
      </c>
      <c r="D63" s="57" t="s">
        <v>6742</v>
      </c>
    </row>
    <row r="64" spans="2:4" x14ac:dyDescent="0.3">
      <c r="C64" s="57" t="s">
        <v>99</v>
      </c>
      <c r="D64" s="57" t="s">
        <v>6743</v>
      </c>
    </row>
    <row r="65" spans="1:4" x14ac:dyDescent="0.3">
      <c r="C65" s="57" t="s">
        <v>101</v>
      </c>
      <c r="D65" s="57" t="s">
        <v>6744</v>
      </c>
    </row>
    <row r="66" spans="1:4" x14ac:dyDescent="0.3">
      <c r="A66" s="57" t="s">
        <v>121</v>
      </c>
      <c r="B66" s="57" t="s">
        <v>122</v>
      </c>
      <c r="C66" s="57" t="s">
        <v>59</v>
      </c>
      <c r="D66" s="57" t="s">
        <v>2628</v>
      </c>
    </row>
    <row r="67" spans="1:4" x14ac:dyDescent="0.3">
      <c r="A67" s="57" t="s">
        <v>33</v>
      </c>
      <c r="B67" s="57" t="s">
        <v>2412</v>
      </c>
      <c r="C67" s="57" t="s">
        <v>63</v>
      </c>
      <c r="D67" s="57" t="s">
        <v>6745</v>
      </c>
    </row>
    <row r="68" spans="1:4" x14ac:dyDescent="0.3">
      <c r="B68" s="57" t="s">
        <v>2353</v>
      </c>
      <c r="C68" s="57" t="s">
        <v>65</v>
      </c>
      <c r="D68" s="57" t="s">
        <v>6746</v>
      </c>
    </row>
    <row r="69" spans="1:4" x14ac:dyDescent="0.3">
      <c r="B69" s="57" t="s">
        <v>6747</v>
      </c>
      <c r="C69" s="57" t="s">
        <v>67</v>
      </c>
      <c r="D69" s="57" t="s">
        <v>6748</v>
      </c>
    </row>
    <row r="70" spans="1:4" x14ac:dyDescent="0.3">
      <c r="B70" s="57" t="s">
        <v>1514</v>
      </c>
      <c r="C70" s="57" t="s">
        <v>73</v>
      </c>
      <c r="D70" s="57" t="s">
        <v>6749</v>
      </c>
    </row>
    <row r="71" spans="1:4" x14ac:dyDescent="0.3">
      <c r="C71" s="57" t="s">
        <v>87</v>
      </c>
      <c r="D71" s="57" t="s">
        <v>6750</v>
      </c>
    </row>
    <row r="72" spans="1:4" x14ac:dyDescent="0.3">
      <c r="C72" s="57" t="s">
        <v>89</v>
      </c>
      <c r="D72" s="57" t="s">
        <v>6751</v>
      </c>
    </row>
    <row r="73" spans="1:4" x14ac:dyDescent="0.3">
      <c r="C73" s="57" t="s">
        <v>6752</v>
      </c>
      <c r="D73" s="57" t="s">
        <v>6753</v>
      </c>
    </row>
    <row r="74" spans="1:4" x14ac:dyDescent="0.3">
      <c r="C74" s="57" t="s">
        <v>93</v>
      </c>
      <c r="D74" s="57" t="s">
        <v>6754</v>
      </c>
    </row>
    <row r="75" spans="1:4" x14ac:dyDescent="0.3">
      <c r="C75" s="57" t="s">
        <v>95</v>
      </c>
      <c r="D75" s="57" t="s">
        <v>6755</v>
      </c>
    </row>
    <row r="76" spans="1:4" x14ac:dyDescent="0.3">
      <c r="B76" s="57" t="s">
        <v>2421</v>
      </c>
      <c r="C76" s="57" t="s">
        <v>63</v>
      </c>
      <c r="D76" s="57" t="s">
        <v>6756</v>
      </c>
    </row>
    <row r="77" spans="1:4" x14ac:dyDescent="0.3">
      <c r="B77" s="57" t="s">
        <v>2353</v>
      </c>
      <c r="C77" s="57" t="s">
        <v>65</v>
      </c>
      <c r="D77" s="57" t="s">
        <v>6757</v>
      </c>
    </row>
    <row r="78" spans="1:4" x14ac:dyDescent="0.3">
      <c r="B78" s="57" t="s">
        <v>6758</v>
      </c>
      <c r="C78" s="57" t="s">
        <v>67</v>
      </c>
      <c r="D78" s="57" t="s">
        <v>6759</v>
      </c>
    </row>
    <row r="79" spans="1:4" x14ac:dyDescent="0.3">
      <c r="B79" s="57" t="s">
        <v>626</v>
      </c>
      <c r="C79" s="57" t="s">
        <v>73</v>
      </c>
      <c r="D79" s="57" t="s">
        <v>6760</v>
      </c>
    </row>
    <row r="80" spans="1:4" x14ac:dyDescent="0.3">
      <c r="C80" s="57" t="s">
        <v>87</v>
      </c>
      <c r="D80" s="57" t="s">
        <v>6761</v>
      </c>
    </row>
    <row r="81" spans="2:4" x14ac:dyDescent="0.3">
      <c r="C81" s="57" t="s">
        <v>89</v>
      </c>
      <c r="D81" s="57" t="s">
        <v>6762</v>
      </c>
    </row>
    <row r="82" spans="2:4" x14ac:dyDescent="0.3">
      <c r="B82" s="57" t="s">
        <v>2430</v>
      </c>
      <c r="C82" s="57" t="s">
        <v>63</v>
      </c>
      <c r="D82" s="57" t="s">
        <v>6763</v>
      </c>
    </row>
    <row r="83" spans="2:4" x14ac:dyDescent="0.3">
      <c r="B83" s="57" t="s">
        <v>2353</v>
      </c>
      <c r="C83" s="57" t="s">
        <v>6764</v>
      </c>
      <c r="D83" s="57" t="s">
        <v>6765</v>
      </c>
    </row>
    <row r="84" spans="2:4" x14ac:dyDescent="0.3">
      <c r="B84" s="57" t="s">
        <v>6758</v>
      </c>
      <c r="C84" s="57" t="s">
        <v>67</v>
      </c>
      <c r="D84" s="57" t="s">
        <v>6766</v>
      </c>
    </row>
    <row r="85" spans="2:4" x14ac:dyDescent="0.3">
      <c r="B85" s="57" t="s">
        <v>696</v>
      </c>
      <c r="C85" s="57" t="s">
        <v>73</v>
      </c>
      <c r="D85" s="57" t="s">
        <v>6767</v>
      </c>
    </row>
    <row r="86" spans="2:4" x14ac:dyDescent="0.3">
      <c r="C86" s="57" t="s">
        <v>87</v>
      </c>
      <c r="D86" s="57" t="s">
        <v>6768</v>
      </c>
    </row>
    <row r="87" spans="2:4" x14ac:dyDescent="0.3">
      <c r="C87" s="57" t="s">
        <v>89</v>
      </c>
      <c r="D87" s="57" t="s">
        <v>6769</v>
      </c>
    </row>
    <row r="88" spans="2:4" x14ac:dyDescent="0.3">
      <c r="C88" s="57" t="s">
        <v>91</v>
      </c>
      <c r="D88" s="57" t="s">
        <v>6770</v>
      </c>
    </row>
    <row r="89" spans="2:4" x14ac:dyDescent="0.3">
      <c r="C89" s="57" t="s">
        <v>93</v>
      </c>
      <c r="D89" s="57" t="s">
        <v>6771</v>
      </c>
    </row>
    <row r="90" spans="2:4" x14ac:dyDescent="0.3">
      <c r="C90" s="57" t="s">
        <v>95</v>
      </c>
      <c r="D90" s="57" t="s">
        <v>6772</v>
      </c>
    </row>
    <row r="91" spans="2:4" x14ac:dyDescent="0.3">
      <c r="B91" s="57" t="s">
        <v>2440</v>
      </c>
      <c r="C91" s="57" t="s">
        <v>63</v>
      </c>
      <c r="D91" s="57" t="s">
        <v>6773</v>
      </c>
    </row>
    <row r="92" spans="2:4" x14ac:dyDescent="0.3">
      <c r="B92" s="57" t="s">
        <v>2353</v>
      </c>
      <c r="C92" s="57" t="s">
        <v>65</v>
      </c>
      <c r="D92" s="57" t="s">
        <v>6774</v>
      </c>
    </row>
    <row r="93" spans="2:4" x14ac:dyDescent="0.3">
      <c r="B93" s="57" t="s">
        <v>6758</v>
      </c>
      <c r="C93" s="57" t="s">
        <v>67</v>
      </c>
      <c r="D93" s="57" t="s">
        <v>6775</v>
      </c>
    </row>
    <row r="94" spans="2:4" x14ac:dyDescent="0.3">
      <c r="B94" s="57" t="s">
        <v>696</v>
      </c>
      <c r="C94" s="57" t="s">
        <v>73</v>
      </c>
      <c r="D94" s="57" t="s">
        <v>6776</v>
      </c>
    </row>
    <row r="95" spans="2:4" x14ac:dyDescent="0.3">
      <c r="C95" s="57" t="s">
        <v>87</v>
      </c>
      <c r="D95" s="57" t="s">
        <v>6777</v>
      </c>
    </row>
    <row r="96" spans="2:4" x14ac:dyDescent="0.3">
      <c r="C96" s="57" t="s">
        <v>89</v>
      </c>
      <c r="D96" s="57" t="s">
        <v>6778</v>
      </c>
    </row>
    <row r="97" spans="1:4" x14ac:dyDescent="0.3">
      <c r="C97" s="57" t="s">
        <v>91</v>
      </c>
      <c r="D97" s="57" t="s">
        <v>6779</v>
      </c>
    </row>
    <row r="98" spans="1:4" x14ac:dyDescent="0.3">
      <c r="C98" s="57" t="s">
        <v>93</v>
      </c>
      <c r="D98" s="57" t="s">
        <v>6780</v>
      </c>
    </row>
    <row r="99" spans="1:4" x14ac:dyDescent="0.3">
      <c r="C99" s="57" t="s">
        <v>95</v>
      </c>
      <c r="D99" s="57" t="s">
        <v>6781</v>
      </c>
    </row>
    <row r="100" spans="1:4" x14ac:dyDescent="0.3">
      <c r="C100" s="57" t="s">
        <v>2623</v>
      </c>
      <c r="D100" s="57" t="s">
        <v>6782</v>
      </c>
    </row>
    <row r="101" spans="1:4" x14ac:dyDescent="0.3">
      <c r="C101" s="57" t="s">
        <v>99</v>
      </c>
      <c r="D101" s="57" t="s">
        <v>6783</v>
      </c>
    </row>
    <row r="102" spans="1:4" x14ac:dyDescent="0.3">
      <c r="C102" s="57" t="s">
        <v>101</v>
      </c>
      <c r="D102" s="57" t="s">
        <v>6784</v>
      </c>
    </row>
    <row r="103" spans="1:4" x14ac:dyDescent="0.3">
      <c r="A103" s="57" t="s">
        <v>121</v>
      </c>
      <c r="B103" s="57" t="s">
        <v>122</v>
      </c>
      <c r="C103" s="57" t="s">
        <v>59</v>
      </c>
      <c r="D103" s="57" t="s">
        <v>2628</v>
      </c>
    </row>
    <row r="104" spans="1:4" x14ac:dyDescent="0.3">
      <c r="A104" s="57" t="s">
        <v>33</v>
      </c>
      <c r="B104" s="57" t="s">
        <v>2451</v>
      </c>
      <c r="C104" s="57" t="s">
        <v>63</v>
      </c>
      <c r="D104" s="57" t="s">
        <v>6785</v>
      </c>
    </row>
    <row r="105" spans="1:4" x14ac:dyDescent="0.3">
      <c r="B105" s="57" t="s">
        <v>2353</v>
      </c>
      <c r="C105" s="57" t="s">
        <v>65</v>
      </c>
      <c r="D105" s="57" t="s">
        <v>6786</v>
      </c>
    </row>
    <row r="106" spans="1:4" x14ac:dyDescent="0.3">
      <c r="B106" s="57" t="s">
        <v>6758</v>
      </c>
      <c r="C106" s="57" t="s">
        <v>67</v>
      </c>
      <c r="D106" s="57" t="s">
        <v>6787</v>
      </c>
    </row>
    <row r="107" spans="1:4" x14ac:dyDescent="0.3">
      <c r="B107" s="57" t="s">
        <v>6788</v>
      </c>
      <c r="C107" s="57" t="s">
        <v>73</v>
      </c>
      <c r="D107" s="57" t="s">
        <v>6789</v>
      </c>
    </row>
    <row r="108" spans="1:4" x14ac:dyDescent="0.3">
      <c r="B108" s="57" t="s">
        <v>144</v>
      </c>
      <c r="C108" s="57" t="s">
        <v>87</v>
      </c>
      <c r="D108" s="57" t="s">
        <v>6790</v>
      </c>
    </row>
    <row r="109" spans="1:4" x14ac:dyDescent="0.3">
      <c r="C109" s="57" t="s">
        <v>89</v>
      </c>
      <c r="D109" s="57" t="s">
        <v>6791</v>
      </c>
    </row>
    <row r="110" spans="1:4" x14ac:dyDescent="0.3">
      <c r="B110" s="57" t="s">
        <v>2461</v>
      </c>
      <c r="C110" s="57" t="s">
        <v>63</v>
      </c>
      <c r="D110" s="57" t="s">
        <v>6792</v>
      </c>
    </row>
    <row r="111" spans="1:4" x14ac:dyDescent="0.3">
      <c r="B111" s="57" t="s">
        <v>2353</v>
      </c>
      <c r="C111" s="57" t="s">
        <v>65</v>
      </c>
      <c r="D111" s="57" t="s">
        <v>6793</v>
      </c>
    </row>
    <row r="112" spans="1:4" x14ac:dyDescent="0.3">
      <c r="B112" s="57" t="s">
        <v>6794</v>
      </c>
      <c r="C112" s="57" t="s">
        <v>67</v>
      </c>
      <c r="D112" s="57" t="s">
        <v>6795</v>
      </c>
    </row>
    <row r="113" spans="2:4" x14ac:dyDescent="0.3">
      <c r="B113" s="57" t="s">
        <v>6796</v>
      </c>
      <c r="C113" s="57" t="s">
        <v>73</v>
      </c>
      <c r="D113" s="57" t="s">
        <v>6797</v>
      </c>
    </row>
    <row r="114" spans="2:4" x14ac:dyDescent="0.3">
      <c r="C114" s="57" t="s">
        <v>87</v>
      </c>
      <c r="D114" s="57" t="s">
        <v>6798</v>
      </c>
    </row>
    <row r="115" spans="2:4" x14ac:dyDescent="0.3">
      <c r="C115" s="57" t="s">
        <v>89</v>
      </c>
      <c r="D115" s="57" t="s">
        <v>6799</v>
      </c>
    </row>
    <row r="116" spans="2:4" x14ac:dyDescent="0.3">
      <c r="C116" s="57" t="s">
        <v>91</v>
      </c>
      <c r="D116" s="57" t="s">
        <v>6800</v>
      </c>
    </row>
    <row r="117" spans="2:4" x14ac:dyDescent="0.3">
      <c r="C117" s="57" t="s">
        <v>93</v>
      </c>
      <c r="D117" s="57" t="s">
        <v>6801</v>
      </c>
    </row>
    <row r="118" spans="2:4" x14ac:dyDescent="0.3">
      <c r="B118" s="57" t="s">
        <v>2479</v>
      </c>
      <c r="C118" s="57" t="s">
        <v>63</v>
      </c>
      <c r="D118" s="57" t="s">
        <v>6802</v>
      </c>
    </row>
    <row r="119" spans="2:4" x14ac:dyDescent="0.3">
      <c r="B119" s="57" t="s">
        <v>2353</v>
      </c>
      <c r="C119" s="57" t="s">
        <v>65</v>
      </c>
      <c r="D119" s="57" t="s">
        <v>6803</v>
      </c>
    </row>
    <row r="120" spans="2:4" x14ac:dyDescent="0.3">
      <c r="B120" s="57" t="s">
        <v>6794</v>
      </c>
      <c r="C120" s="57" t="s">
        <v>67</v>
      </c>
      <c r="D120" s="57" t="s">
        <v>6804</v>
      </c>
    </row>
    <row r="121" spans="2:4" x14ac:dyDescent="0.3">
      <c r="B121" s="57" t="s">
        <v>6805</v>
      </c>
      <c r="C121" s="57" t="s">
        <v>73</v>
      </c>
      <c r="D121" s="57" t="s">
        <v>6806</v>
      </c>
    </row>
    <row r="122" spans="2:4" x14ac:dyDescent="0.3">
      <c r="C122" s="57" t="s">
        <v>87</v>
      </c>
      <c r="D122" s="57" t="s">
        <v>6807</v>
      </c>
    </row>
    <row r="123" spans="2:4" x14ac:dyDescent="0.3">
      <c r="C123" s="57" t="s">
        <v>89</v>
      </c>
      <c r="D123" s="57" t="s">
        <v>6808</v>
      </c>
    </row>
    <row r="124" spans="2:4" x14ac:dyDescent="0.3">
      <c r="C124" s="57" t="s">
        <v>91</v>
      </c>
      <c r="D124" s="57" t="s">
        <v>6809</v>
      </c>
    </row>
    <row r="125" spans="2:4" x14ac:dyDescent="0.3">
      <c r="C125" s="57" t="s">
        <v>93</v>
      </c>
      <c r="D125" s="57" t="s">
        <v>6810</v>
      </c>
    </row>
    <row r="126" spans="2:4" x14ac:dyDescent="0.3">
      <c r="C126" s="57" t="s">
        <v>95</v>
      </c>
      <c r="D126" s="57" t="s">
        <v>6811</v>
      </c>
    </row>
    <row r="127" spans="2:4" x14ac:dyDescent="0.3">
      <c r="C127" s="57" t="s">
        <v>97</v>
      </c>
      <c r="D127" s="57" t="s">
        <v>6812</v>
      </c>
    </row>
    <row r="128" spans="2:4" x14ac:dyDescent="0.3">
      <c r="C128" s="57" t="s">
        <v>99</v>
      </c>
      <c r="D128" s="57" t="s">
        <v>6813</v>
      </c>
    </row>
    <row r="129" spans="1:4" x14ac:dyDescent="0.3">
      <c r="B129" s="57" t="s">
        <v>2489</v>
      </c>
      <c r="C129" s="57" t="s">
        <v>63</v>
      </c>
      <c r="D129" s="57" t="s">
        <v>6814</v>
      </c>
    </row>
    <row r="130" spans="1:4" x14ac:dyDescent="0.3">
      <c r="B130" s="57" t="s">
        <v>2353</v>
      </c>
      <c r="C130" s="57" t="s">
        <v>65</v>
      </c>
      <c r="D130" s="57" t="s">
        <v>6815</v>
      </c>
    </row>
    <row r="131" spans="1:4" x14ac:dyDescent="0.3">
      <c r="B131" s="57" t="s">
        <v>6794</v>
      </c>
      <c r="C131" s="57" t="s">
        <v>67</v>
      </c>
      <c r="D131" s="57" t="s">
        <v>6816</v>
      </c>
    </row>
    <row r="132" spans="1:4" x14ac:dyDescent="0.3">
      <c r="B132" s="57" t="s">
        <v>6817</v>
      </c>
      <c r="C132" s="57" t="s">
        <v>73</v>
      </c>
      <c r="D132" s="57" t="s">
        <v>6818</v>
      </c>
    </row>
    <row r="133" spans="1:4" x14ac:dyDescent="0.3">
      <c r="B133" s="57" t="s">
        <v>2497</v>
      </c>
      <c r="C133" s="57" t="s">
        <v>63</v>
      </c>
      <c r="D133" s="57" t="s">
        <v>6819</v>
      </c>
    </row>
    <row r="134" spans="1:4" x14ac:dyDescent="0.3">
      <c r="B134" s="57" t="s">
        <v>2353</v>
      </c>
      <c r="C134" s="57" t="s">
        <v>65</v>
      </c>
      <c r="D134" s="57" t="s">
        <v>6820</v>
      </c>
    </row>
    <row r="135" spans="1:4" x14ac:dyDescent="0.3">
      <c r="B135" s="57" t="s">
        <v>6794</v>
      </c>
      <c r="C135" s="57" t="s">
        <v>67</v>
      </c>
      <c r="D135" s="57" t="s">
        <v>6821</v>
      </c>
    </row>
    <row r="136" spans="1:4" x14ac:dyDescent="0.3">
      <c r="B136" s="57" t="s">
        <v>6822</v>
      </c>
      <c r="C136" s="57" t="s">
        <v>73</v>
      </c>
      <c r="D136" s="57" t="s">
        <v>6823</v>
      </c>
    </row>
    <row r="137" spans="1:4" x14ac:dyDescent="0.3">
      <c r="C137" s="57" t="s">
        <v>87</v>
      </c>
      <c r="D137" s="57" t="s">
        <v>6824</v>
      </c>
    </row>
    <row r="138" spans="1:4" x14ac:dyDescent="0.3">
      <c r="C138" s="57" t="s">
        <v>89</v>
      </c>
      <c r="D138" s="57" t="s">
        <v>6825</v>
      </c>
    </row>
    <row r="139" spans="1:4" x14ac:dyDescent="0.3">
      <c r="A139" s="57" t="s">
        <v>121</v>
      </c>
      <c r="B139" s="57" t="s">
        <v>122</v>
      </c>
      <c r="C139" s="57" t="s">
        <v>59</v>
      </c>
      <c r="D139" s="57" t="s">
        <v>2628</v>
      </c>
    </row>
    <row r="140" spans="1:4" x14ac:dyDescent="0.3">
      <c r="A140" s="57" t="s">
        <v>33</v>
      </c>
      <c r="B140" s="57" t="s">
        <v>2511</v>
      </c>
      <c r="C140" s="57" t="s">
        <v>63</v>
      </c>
      <c r="D140" s="57" t="s">
        <v>6826</v>
      </c>
    </row>
    <row r="141" spans="1:4" x14ac:dyDescent="0.3">
      <c r="B141" s="57" t="s">
        <v>2353</v>
      </c>
      <c r="C141" s="57" t="s">
        <v>65</v>
      </c>
      <c r="D141" s="57" t="s">
        <v>6827</v>
      </c>
    </row>
    <row r="142" spans="1:4" x14ac:dyDescent="0.3">
      <c r="B142" s="57" t="s">
        <v>6758</v>
      </c>
      <c r="C142" s="57" t="s">
        <v>67</v>
      </c>
      <c r="D142" s="57" t="s">
        <v>6828</v>
      </c>
    </row>
    <row r="143" spans="1:4" x14ac:dyDescent="0.3">
      <c r="B143" s="57" t="s">
        <v>6829</v>
      </c>
      <c r="C143" s="57" t="s">
        <v>73</v>
      </c>
      <c r="D143" s="57" t="s">
        <v>6830</v>
      </c>
    </row>
    <row r="144" spans="1:4" x14ac:dyDescent="0.3">
      <c r="C144" s="57" t="s">
        <v>87</v>
      </c>
      <c r="D144" s="57" t="s">
        <v>6831</v>
      </c>
    </row>
    <row r="145" spans="2:4" x14ac:dyDescent="0.3">
      <c r="C145" s="57" t="s">
        <v>89</v>
      </c>
      <c r="D145" s="57" t="s">
        <v>6832</v>
      </c>
    </row>
    <row r="146" spans="2:4" x14ac:dyDescent="0.3">
      <c r="C146" s="57" t="s">
        <v>91</v>
      </c>
      <c r="D146" s="57" t="s">
        <v>6833</v>
      </c>
    </row>
    <row r="147" spans="2:4" x14ac:dyDescent="0.3">
      <c r="C147" s="57" t="s">
        <v>93</v>
      </c>
      <c r="D147" s="57" t="s">
        <v>6834</v>
      </c>
    </row>
    <row r="148" spans="2:4" x14ac:dyDescent="0.3">
      <c r="B148" s="57" t="s">
        <v>2520</v>
      </c>
      <c r="C148" s="57" t="s">
        <v>63</v>
      </c>
      <c r="D148" s="57" t="s">
        <v>6835</v>
      </c>
    </row>
    <row r="149" spans="2:4" x14ac:dyDescent="0.3">
      <c r="B149" s="57" t="s">
        <v>2353</v>
      </c>
      <c r="C149" s="57" t="s">
        <v>65</v>
      </c>
      <c r="D149" s="57" t="s">
        <v>6836</v>
      </c>
    </row>
    <row r="150" spans="2:4" x14ac:dyDescent="0.3">
      <c r="B150" s="57" t="s">
        <v>6758</v>
      </c>
      <c r="C150" s="57" t="s">
        <v>67</v>
      </c>
      <c r="D150" s="57" t="s">
        <v>6837</v>
      </c>
    </row>
    <row r="151" spans="2:4" x14ac:dyDescent="0.3">
      <c r="B151" s="57" t="s">
        <v>224</v>
      </c>
      <c r="C151" s="57" t="s">
        <v>73</v>
      </c>
      <c r="D151" s="57" t="s">
        <v>6838</v>
      </c>
    </row>
    <row r="152" spans="2:4" x14ac:dyDescent="0.3">
      <c r="B152" s="57" t="s">
        <v>144</v>
      </c>
      <c r="C152" s="57" t="s">
        <v>87</v>
      </c>
      <c r="D152" s="57" t="s">
        <v>6839</v>
      </c>
    </row>
    <row r="153" spans="2:4" x14ac:dyDescent="0.3">
      <c r="C153" s="57" t="s">
        <v>89</v>
      </c>
      <c r="D153" s="57" t="s">
        <v>6840</v>
      </c>
    </row>
    <row r="154" spans="2:4" x14ac:dyDescent="0.3">
      <c r="C154" s="57" t="s">
        <v>91</v>
      </c>
      <c r="D154" s="57" t="s">
        <v>6841</v>
      </c>
    </row>
    <row r="155" spans="2:4" x14ac:dyDescent="0.3">
      <c r="C155" s="57" t="s">
        <v>93</v>
      </c>
      <c r="D155" s="57" t="s">
        <v>6842</v>
      </c>
    </row>
    <row r="156" spans="2:4" x14ac:dyDescent="0.3">
      <c r="B156" s="57" t="s">
        <v>2529</v>
      </c>
      <c r="C156" s="57" t="s">
        <v>63</v>
      </c>
      <c r="D156" s="57" t="s">
        <v>6843</v>
      </c>
    </row>
    <row r="157" spans="2:4" x14ac:dyDescent="0.3">
      <c r="B157" s="57" t="s">
        <v>2353</v>
      </c>
      <c r="C157" s="57" t="s">
        <v>65</v>
      </c>
      <c r="D157" s="57" t="s">
        <v>6844</v>
      </c>
    </row>
    <row r="158" spans="2:4" x14ac:dyDescent="0.3">
      <c r="B158" s="57" t="s">
        <v>6758</v>
      </c>
      <c r="C158" s="57" t="s">
        <v>67</v>
      </c>
      <c r="D158" s="57" t="s">
        <v>6845</v>
      </c>
    </row>
    <row r="159" spans="2:4" x14ac:dyDescent="0.3">
      <c r="B159" s="57" t="s">
        <v>6846</v>
      </c>
      <c r="C159" s="57" t="s">
        <v>73</v>
      </c>
      <c r="D159" s="57" t="s">
        <v>6847</v>
      </c>
    </row>
    <row r="160" spans="2:4" x14ac:dyDescent="0.3">
      <c r="C160" s="57" t="s">
        <v>87</v>
      </c>
      <c r="D160" s="57" t="s">
        <v>6848</v>
      </c>
    </row>
    <row r="161" spans="1:4" x14ac:dyDescent="0.3">
      <c r="C161" s="57" t="s">
        <v>89</v>
      </c>
      <c r="D161" s="57" t="s">
        <v>6849</v>
      </c>
    </row>
    <row r="162" spans="1:4" x14ac:dyDescent="0.3">
      <c r="C162" s="57" t="s">
        <v>91</v>
      </c>
      <c r="D162" s="57" t="s">
        <v>6850</v>
      </c>
    </row>
    <row r="163" spans="1:4" x14ac:dyDescent="0.3">
      <c r="C163" s="57" t="s">
        <v>93</v>
      </c>
      <c r="D163" s="57" t="s">
        <v>6851</v>
      </c>
    </row>
    <row r="164" spans="1:4" x14ac:dyDescent="0.3">
      <c r="B164" s="57" t="s">
        <v>2530</v>
      </c>
      <c r="C164" s="57" t="s">
        <v>63</v>
      </c>
      <c r="D164" s="57" t="s">
        <v>6852</v>
      </c>
    </row>
    <row r="165" spans="1:4" x14ac:dyDescent="0.3">
      <c r="B165" s="57" t="s">
        <v>2349</v>
      </c>
      <c r="C165" s="57" t="s">
        <v>65</v>
      </c>
      <c r="D165" s="57" t="s">
        <v>6853</v>
      </c>
    </row>
    <row r="166" spans="1:4" x14ac:dyDescent="0.3">
      <c r="C166" s="57" t="s">
        <v>67</v>
      </c>
      <c r="D166" s="57" t="s">
        <v>6854</v>
      </c>
    </row>
    <row r="167" spans="1:4" x14ac:dyDescent="0.3">
      <c r="C167" s="57" t="s">
        <v>73</v>
      </c>
      <c r="D167" s="57" t="s">
        <v>6855</v>
      </c>
    </row>
    <row r="168" spans="1:4" x14ac:dyDescent="0.3">
      <c r="C168" s="57" t="s">
        <v>87</v>
      </c>
      <c r="D168" s="57" t="s">
        <v>6856</v>
      </c>
    </row>
    <row r="169" spans="1:4" x14ac:dyDescent="0.3">
      <c r="C169" s="57" t="s">
        <v>89</v>
      </c>
      <c r="D169" s="57" t="s">
        <v>6857</v>
      </c>
    </row>
    <row r="170" spans="1:4" x14ac:dyDescent="0.3">
      <c r="B170" s="57" t="s">
        <v>2531</v>
      </c>
      <c r="C170" s="57" t="s">
        <v>63</v>
      </c>
      <c r="D170" s="57" t="s">
        <v>6858</v>
      </c>
    </row>
    <row r="171" spans="1:4" x14ac:dyDescent="0.3">
      <c r="B171" s="57" t="s">
        <v>2353</v>
      </c>
      <c r="C171" s="57" t="s">
        <v>65</v>
      </c>
      <c r="D171" s="57" t="s">
        <v>6859</v>
      </c>
    </row>
    <row r="172" spans="1:4" x14ac:dyDescent="0.3">
      <c r="B172" s="57" t="s">
        <v>6860</v>
      </c>
      <c r="C172" s="57" t="s">
        <v>67</v>
      </c>
      <c r="D172" s="57" t="s">
        <v>6861</v>
      </c>
    </row>
    <row r="173" spans="1:4" x14ac:dyDescent="0.3">
      <c r="C173" s="57" t="s">
        <v>73</v>
      </c>
      <c r="D173" s="57" t="s">
        <v>6862</v>
      </c>
    </row>
    <row r="174" spans="1:4" x14ac:dyDescent="0.3">
      <c r="C174" s="57" t="s">
        <v>87</v>
      </c>
      <c r="D174" s="57" t="s">
        <v>6863</v>
      </c>
    </row>
    <row r="175" spans="1:4" x14ac:dyDescent="0.3">
      <c r="A175" s="57" t="s">
        <v>121</v>
      </c>
      <c r="B175" s="57" t="s">
        <v>122</v>
      </c>
      <c r="C175" s="57" t="s">
        <v>59</v>
      </c>
      <c r="D175" s="57" t="s">
        <v>2628</v>
      </c>
    </row>
    <row r="176" spans="1:4" x14ac:dyDescent="0.3">
      <c r="A176" s="57" t="s">
        <v>33</v>
      </c>
      <c r="B176" s="57" t="s">
        <v>2532</v>
      </c>
      <c r="C176" s="57" t="s">
        <v>63</v>
      </c>
      <c r="D176" s="57" t="s">
        <v>6864</v>
      </c>
    </row>
    <row r="177" spans="2:4" x14ac:dyDescent="0.3">
      <c r="B177" s="57" t="s">
        <v>2353</v>
      </c>
      <c r="C177" s="57" t="s">
        <v>65</v>
      </c>
      <c r="D177" s="57" t="s">
        <v>6865</v>
      </c>
    </row>
    <row r="178" spans="2:4" x14ac:dyDescent="0.3">
      <c r="B178" s="57" t="s">
        <v>6074</v>
      </c>
      <c r="C178" s="57" t="s">
        <v>67</v>
      </c>
      <c r="D178" s="57" t="s">
        <v>6866</v>
      </c>
    </row>
    <row r="179" spans="2:4" x14ac:dyDescent="0.3">
      <c r="B179" s="57" t="s">
        <v>144</v>
      </c>
      <c r="C179" s="57" t="s">
        <v>73</v>
      </c>
      <c r="D179" s="57" t="s">
        <v>6867</v>
      </c>
    </row>
    <row r="180" spans="2:4" x14ac:dyDescent="0.3">
      <c r="C180" s="57" t="s">
        <v>87</v>
      </c>
      <c r="D180" s="57" t="s">
        <v>6868</v>
      </c>
    </row>
    <row r="181" spans="2:4" x14ac:dyDescent="0.3">
      <c r="C181" s="57" t="s">
        <v>89</v>
      </c>
      <c r="D181" s="57" t="s">
        <v>6869</v>
      </c>
    </row>
    <row r="182" spans="2:4" x14ac:dyDescent="0.3">
      <c r="C182" s="57" t="s">
        <v>91</v>
      </c>
      <c r="D182" s="57" t="s">
        <v>6870</v>
      </c>
    </row>
    <row r="183" spans="2:4" x14ac:dyDescent="0.3">
      <c r="C183" s="57" t="s">
        <v>93</v>
      </c>
      <c r="D183" s="57" t="s">
        <v>6871</v>
      </c>
    </row>
    <row r="184" spans="2:4" x14ac:dyDescent="0.3">
      <c r="B184" s="57" t="s">
        <v>2535</v>
      </c>
      <c r="C184" s="57" t="s">
        <v>63</v>
      </c>
      <c r="D184" s="57" t="s">
        <v>6872</v>
      </c>
    </row>
    <row r="185" spans="2:4" x14ac:dyDescent="0.3">
      <c r="B185" s="57" t="s">
        <v>2353</v>
      </c>
      <c r="C185" s="57" t="s">
        <v>65</v>
      </c>
      <c r="D185" s="57" t="s">
        <v>6873</v>
      </c>
    </row>
    <row r="186" spans="2:4" x14ac:dyDescent="0.3">
      <c r="B186" s="57" t="s">
        <v>6874</v>
      </c>
      <c r="C186" s="57" t="s">
        <v>67</v>
      </c>
      <c r="D186" s="57" t="s">
        <v>6875</v>
      </c>
    </row>
    <row r="187" spans="2:4" x14ac:dyDescent="0.3">
      <c r="B187" s="57" t="s">
        <v>1514</v>
      </c>
      <c r="C187" s="57" t="s">
        <v>73</v>
      </c>
      <c r="D187" s="57" t="s">
        <v>6876</v>
      </c>
    </row>
    <row r="188" spans="2:4" x14ac:dyDescent="0.3">
      <c r="C188" s="57" t="s">
        <v>87</v>
      </c>
      <c r="D188" s="57" t="s">
        <v>6877</v>
      </c>
    </row>
    <row r="189" spans="2:4" x14ac:dyDescent="0.3">
      <c r="C189" s="57" t="s">
        <v>89</v>
      </c>
      <c r="D189" s="57" t="s">
        <v>6878</v>
      </c>
    </row>
    <row r="190" spans="2:4" x14ac:dyDescent="0.3">
      <c r="C190" s="57" t="s">
        <v>91</v>
      </c>
      <c r="D190" s="57" t="s">
        <v>6879</v>
      </c>
    </row>
    <row r="191" spans="2:4" x14ac:dyDescent="0.3">
      <c r="C191" s="57" t="s">
        <v>93</v>
      </c>
      <c r="D191" s="57" t="s">
        <v>6880</v>
      </c>
    </row>
    <row r="192" spans="2:4" x14ac:dyDescent="0.3">
      <c r="B192" s="57" t="s">
        <v>2546</v>
      </c>
      <c r="C192" s="57" t="s">
        <v>63</v>
      </c>
      <c r="D192" s="57" t="s">
        <v>6881</v>
      </c>
    </row>
    <row r="193" spans="2:4" x14ac:dyDescent="0.3">
      <c r="B193" s="57" t="s">
        <v>2353</v>
      </c>
      <c r="C193" s="57" t="s">
        <v>65</v>
      </c>
      <c r="D193" s="57" t="s">
        <v>6882</v>
      </c>
    </row>
    <row r="194" spans="2:4" x14ac:dyDescent="0.3">
      <c r="B194" s="57" t="s">
        <v>6874</v>
      </c>
      <c r="C194" s="57" t="s">
        <v>67</v>
      </c>
      <c r="D194" s="57" t="s">
        <v>6883</v>
      </c>
    </row>
    <row r="195" spans="2:4" x14ac:dyDescent="0.3">
      <c r="B195" s="57" t="s">
        <v>1514</v>
      </c>
      <c r="C195" s="57" t="s">
        <v>73</v>
      </c>
      <c r="D195" s="57" t="s">
        <v>6884</v>
      </c>
    </row>
    <row r="196" spans="2:4" x14ac:dyDescent="0.3">
      <c r="C196" s="57" t="s">
        <v>87</v>
      </c>
      <c r="D196" s="57" t="s">
        <v>6885</v>
      </c>
    </row>
    <row r="197" spans="2:4" x14ac:dyDescent="0.3">
      <c r="C197" s="57" t="s">
        <v>89</v>
      </c>
      <c r="D197" s="57" t="s">
        <v>6886</v>
      </c>
    </row>
    <row r="198" spans="2:4" x14ac:dyDescent="0.3">
      <c r="C198" s="57" t="s">
        <v>91</v>
      </c>
      <c r="D198" s="57" t="s">
        <v>6887</v>
      </c>
    </row>
    <row r="199" spans="2:4" x14ac:dyDescent="0.3">
      <c r="B199" s="57" t="s">
        <v>2556</v>
      </c>
      <c r="C199" s="57" t="s">
        <v>63</v>
      </c>
      <c r="D199" s="57" t="s">
        <v>6888</v>
      </c>
    </row>
    <row r="200" spans="2:4" x14ac:dyDescent="0.3">
      <c r="B200" s="57" t="s">
        <v>2353</v>
      </c>
      <c r="C200" s="57" t="s">
        <v>65</v>
      </c>
      <c r="D200" s="57" t="s">
        <v>6889</v>
      </c>
    </row>
    <row r="201" spans="2:4" x14ac:dyDescent="0.3">
      <c r="B201" s="57" t="s">
        <v>6758</v>
      </c>
      <c r="C201" s="57" t="s">
        <v>67</v>
      </c>
      <c r="D201" s="57" t="s">
        <v>6890</v>
      </c>
    </row>
    <row r="202" spans="2:4" x14ac:dyDescent="0.3">
      <c r="B202" s="57" t="s">
        <v>626</v>
      </c>
      <c r="C202" s="57" t="s">
        <v>73</v>
      </c>
      <c r="D202" s="57" t="s">
        <v>6891</v>
      </c>
    </row>
    <row r="203" spans="2:4" x14ac:dyDescent="0.3">
      <c r="C203" s="57" t="s">
        <v>87</v>
      </c>
      <c r="D203" s="57" t="s">
        <v>6892</v>
      </c>
    </row>
    <row r="204" spans="2:4" x14ac:dyDescent="0.3">
      <c r="C204" s="57" t="s">
        <v>89</v>
      </c>
      <c r="D204" s="57" t="s">
        <v>6893</v>
      </c>
    </row>
    <row r="205" spans="2:4" x14ac:dyDescent="0.3">
      <c r="C205" s="57" t="s">
        <v>91</v>
      </c>
      <c r="D205" s="57" t="s">
        <v>6894</v>
      </c>
    </row>
    <row r="206" spans="2:4" x14ac:dyDescent="0.3">
      <c r="B206" s="57" t="s">
        <v>2566</v>
      </c>
      <c r="C206" s="57" t="s">
        <v>63</v>
      </c>
      <c r="D206" s="57" t="s">
        <v>6895</v>
      </c>
    </row>
    <row r="207" spans="2:4" x14ac:dyDescent="0.3">
      <c r="B207" s="57" t="s">
        <v>2353</v>
      </c>
      <c r="C207" s="57" t="s">
        <v>65</v>
      </c>
      <c r="D207" s="57" t="s">
        <v>6896</v>
      </c>
    </row>
    <row r="208" spans="2:4" x14ac:dyDescent="0.3">
      <c r="B208" s="57" t="s">
        <v>6758</v>
      </c>
      <c r="C208" s="57" t="s">
        <v>67</v>
      </c>
      <c r="D208" s="57" t="s">
        <v>6897</v>
      </c>
    </row>
    <row r="209" spans="1:4" x14ac:dyDescent="0.3">
      <c r="B209" s="57" t="s">
        <v>696</v>
      </c>
      <c r="C209" s="57" t="s">
        <v>73</v>
      </c>
      <c r="D209" s="57" t="s">
        <v>6898</v>
      </c>
    </row>
    <row r="210" spans="1:4" x14ac:dyDescent="0.3">
      <c r="C210" s="57" t="s">
        <v>87</v>
      </c>
      <c r="D210" s="57" t="s">
        <v>6899</v>
      </c>
    </row>
    <row r="211" spans="1:4" x14ac:dyDescent="0.3">
      <c r="C211" s="57" t="s">
        <v>89</v>
      </c>
      <c r="D211" s="57" t="s">
        <v>6900</v>
      </c>
    </row>
    <row r="212" spans="1:4" x14ac:dyDescent="0.3">
      <c r="C212" s="57" t="s">
        <v>91</v>
      </c>
      <c r="D212" s="57" t="s">
        <v>6901</v>
      </c>
    </row>
    <row r="213" spans="1:4" x14ac:dyDescent="0.3">
      <c r="B213" s="57" t="s">
        <v>2575</v>
      </c>
      <c r="C213" s="57" t="s">
        <v>63</v>
      </c>
      <c r="D213" s="57" t="s">
        <v>6902</v>
      </c>
    </row>
    <row r="214" spans="1:4" x14ac:dyDescent="0.3">
      <c r="B214" s="57" t="s">
        <v>2353</v>
      </c>
      <c r="C214" s="57" t="s">
        <v>65</v>
      </c>
      <c r="D214" s="57" t="s">
        <v>6903</v>
      </c>
    </row>
    <row r="215" spans="1:4" x14ac:dyDescent="0.3">
      <c r="B215" s="57" t="s">
        <v>6758</v>
      </c>
      <c r="C215" s="57" t="s">
        <v>67</v>
      </c>
      <c r="D215" s="57" t="s">
        <v>6904</v>
      </c>
    </row>
    <row r="216" spans="1:4" x14ac:dyDescent="0.3">
      <c r="B216" s="57" t="s">
        <v>6905</v>
      </c>
      <c r="C216" s="57" t="s">
        <v>73</v>
      </c>
      <c r="D216" s="57" t="s">
        <v>6906</v>
      </c>
    </row>
    <row r="217" spans="1:4" x14ac:dyDescent="0.3">
      <c r="B217" s="57" t="s">
        <v>1639</v>
      </c>
      <c r="C217" s="57" t="s">
        <v>87</v>
      </c>
      <c r="D217" s="57" t="s">
        <v>6907</v>
      </c>
    </row>
    <row r="218" spans="1:4" x14ac:dyDescent="0.3">
      <c r="C218" s="57" t="s">
        <v>89</v>
      </c>
      <c r="D218" s="57" t="s">
        <v>6908</v>
      </c>
    </row>
    <row r="219" spans="1:4" x14ac:dyDescent="0.3">
      <c r="C219" s="57" t="s">
        <v>91</v>
      </c>
      <c r="D219" s="57" t="s">
        <v>6909</v>
      </c>
    </row>
    <row r="220" spans="1:4" x14ac:dyDescent="0.3">
      <c r="C220" s="57" t="s">
        <v>93</v>
      </c>
      <c r="D220" s="57" t="s">
        <v>6910</v>
      </c>
    </row>
    <row r="221" spans="1:4" x14ac:dyDescent="0.3">
      <c r="C221" s="57" t="s">
        <v>95</v>
      </c>
      <c r="D221" s="57" t="s">
        <v>6911</v>
      </c>
    </row>
    <row r="222" spans="1:4" x14ac:dyDescent="0.3">
      <c r="A222" s="57" t="s">
        <v>121</v>
      </c>
      <c r="B222" s="57" t="s">
        <v>122</v>
      </c>
      <c r="C222" s="57" t="s">
        <v>59</v>
      </c>
      <c r="D222" s="57" t="s">
        <v>2628</v>
      </c>
    </row>
    <row r="223" spans="1:4" x14ac:dyDescent="0.3">
      <c r="A223" s="57" t="s">
        <v>33</v>
      </c>
      <c r="B223" s="57" t="s">
        <v>2584</v>
      </c>
      <c r="C223" s="57" t="s">
        <v>63</v>
      </c>
      <c r="D223" s="57" t="s">
        <v>6912</v>
      </c>
    </row>
    <row r="224" spans="1:4" x14ac:dyDescent="0.3">
      <c r="B224" s="57" t="s">
        <v>2353</v>
      </c>
      <c r="C224" s="57" t="s">
        <v>65</v>
      </c>
      <c r="D224" s="57" t="s">
        <v>6913</v>
      </c>
    </row>
    <row r="225" spans="2:4" x14ac:dyDescent="0.3">
      <c r="B225" s="57" t="s">
        <v>6758</v>
      </c>
      <c r="C225" s="57" t="s">
        <v>67</v>
      </c>
      <c r="D225" s="57" t="s">
        <v>6914</v>
      </c>
    </row>
    <row r="226" spans="2:4" x14ac:dyDescent="0.3">
      <c r="B226" s="57" t="s">
        <v>6915</v>
      </c>
      <c r="C226" s="57" t="s">
        <v>73</v>
      </c>
      <c r="D226" s="57" t="s">
        <v>6916</v>
      </c>
    </row>
    <row r="227" spans="2:4" x14ac:dyDescent="0.3">
      <c r="B227" s="57" t="s">
        <v>144</v>
      </c>
      <c r="C227" s="57" t="s">
        <v>87</v>
      </c>
      <c r="D227" s="57" t="s">
        <v>6917</v>
      </c>
    </row>
    <row r="228" spans="2:4" x14ac:dyDescent="0.3">
      <c r="C228" s="57" t="s">
        <v>89</v>
      </c>
      <c r="D228" s="57" t="s">
        <v>6918</v>
      </c>
    </row>
    <row r="229" spans="2:4" x14ac:dyDescent="0.3">
      <c r="C229" s="57" t="s">
        <v>91</v>
      </c>
      <c r="D229" s="57" t="s">
        <v>6919</v>
      </c>
    </row>
    <row r="230" spans="2:4" x14ac:dyDescent="0.3">
      <c r="C230" s="57" t="s">
        <v>93</v>
      </c>
      <c r="D230" s="57" t="s">
        <v>6920</v>
      </c>
    </row>
    <row r="231" spans="2:4" x14ac:dyDescent="0.3">
      <c r="C231" s="57" t="s">
        <v>95</v>
      </c>
      <c r="D231" s="57" t="s">
        <v>6921</v>
      </c>
    </row>
    <row r="232" spans="2:4" x14ac:dyDescent="0.3">
      <c r="C232" s="57" t="s">
        <v>97</v>
      </c>
      <c r="D232" s="57" t="s">
        <v>6922</v>
      </c>
    </row>
    <row r="233" spans="2:4" x14ac:dyDescent="0.3">
      <c r="B233" s="57" t="s">
        <v>2594</v>
      </c>
      <c r="C233" s="57" t="s">
        <v>63</v>
      </c>
      <c r="D233" s="57" t="s">
        <v>6923</v>
      </c>
    </row>
    <row r="234" spans="2:4" x14ac:dyDescent="0.3">
      <c r="B234" s="57" t="s">
        <v>2353</v>
      </c>
      <c r="C234" s="57" t="s">
        <v>65</v>
      </c>
      <c r="D234" s="57" t="s">
        <v>6924</v>
      </c>
    </row>
    <row r="235" spans="2:4" x14ac:dyDescent="0.3">
      <c r="B235" s="57" t="s">
        <v>6758</v>
      </c>
      <c r="C235" s="57" t="s">
        <v>67</v>
      </c>
      <c r="D235" s="57" t="s">
        <v>6925</v>
      </c>
    </row>
    <row r="236" spans="2:4" x14ac:dyDescent="0.3">
      <c r="B236" s="57" t="s">
        <v>6915</v>
      </c>
      <c r="C236" s="57" t="s">
        <v>73</v>
      </c>
      <c r="D236" s="57" t="s">
        <v>6926</v>
      </c>
    </row>
    <row r="237" spans="2:4" x14ac:dyDescent="0.3">
      <c r="B237" s="57" t="s">
        <v>144</v>
      </c>
      <c r="C237" s="57" t="s">
        <v>87</v>
      </c>
      <c r="D237" s="57" t="s">
        <v>6927</v>
      </c>
    </row>
    <row r="238" spans="2:4" x14ac:dyDescent="0.3">
      <c r="C238" s="57" t="s">
        <v>89</v>
      </c>
      <c r="D238" s="57" t="s">
        <v>6928</v>
      </c>
    </row>
    <row r="239" spans="2:4" x14ac:dyDescent="0.3">
      <c r="C239" s="57" t="s">
        <v>91</v>
      </c>
      <c r="D239" s="57" t="s">
        <v>6929</v>
      </c>
    </row>
    <row r="240" spans="2:4" x14ac:dyDescent="0.3">
      <c r="C240" s="57" t="s">
        <v>93</v>
      </c>
      <c r="D240" s="57" t="s">
        <v>6930</v>
      </c>
    </row>
    <row r="241" spans="2:4" x14ac:dyDescent="0.3">
      <c r="B241" s="57" t="s">
        <v>2603</v>
      </c>
      <c r="C241" s="57" t="s">
        <v>63</v>
      </c>
      <c r="D241" s="57" t="s">
        <v>6931</v>
      </c>
    </row>
    <row r="242" spans="2:4" x14ac:dyDescent="0.3">
      <c r="B242" s="57" t="s">
        <v>2353</v>
      </c>
      <c r="C242" s="57" t="s">
        <v>65</v>
      </c>
      <c r="D242" s="57" t="s">
        <v>6932</v>
      </c>
    </row>
    <row r="243" spans="2:4" x14ac:dyDescent="0.3">
      <c r="B243" s="57" t="s">
        <v>6758</v>
      </c>
      <c r="C243" s="57" t="s">
        <v>67</v>
      </c>
      <c r="D243" s="57" t="s">
        <v>6933</v>
      </c>
    </row>
    <row r="244" spans="2:4" x14ac:dyDescent="0.3">
      <c r="B244" s="57" t="s">
        <v>6934</v>
      </c>
      <c r="C244" s="57" t="s">
        <v>73</v>
      </c>
      <c r="D244" s="57" t="s">
        <v>6935</v>
      </c>
    </row>
    <row r="245" spans="2:4" x14ac:dyDescent="0.3">
      <c r="B245" s="57" t="s">
        <v>6100</v>
      </c>
      <c r="C245" s="57" t="s">
        <v>87</v>
      </c>
      <c r="D245" s="57" t="s">
        <v>6936</v>
      </c>
    </row>
    <row r="246" spans="2:4" x14ac:dyDescent="0.3">
      <c r="B246" s="57" t="s">
        <v>144</v>
      </c>
      <c r="C246" s="57" t="s">
        <v>89</v>
      </c>
      <c r="D246" s="57" t="s">
        <v>6937</v>
      </c>
    </row>
    <row r="247" spans="2:4" x14ac:dyDescent="0.3">
      <c r="C247" s="57" t="s">
        <v>91</v>
      </c>
      <c r="D247" s="57" t="s">
        <v>6938</v>
      </c>
    </row>
    <row r="248" spans="2:4" x14ac:dyDescent="0.3">
      <c r="C248" s="57" t="s">
        <v>93</v>
      </c>
      <c r="D248" s="57" t="s">
        <v>6939</v>
      </c>
    </row>
    <row r="249" spans="2:4" x14ac:dyDescent="0.3">
      <c r="C249" s="57" t="s">
        <v>95</v>
      </c>
      <c r="D249" s="57" t="s">
        <v>6940</v>
      </c>
    </row>
    <row r="250" spans="2:4" x14ac:dyDescent="0.3">
      <c r="C250" s="57" t="s">
        <v>97</v>
      </c>
      <c r="D250" s="57" t="s">
        <v>6941</v>
      </c>
    </row>
    <row r="251" spans="2:4" x14ac:dyDescent="0.3">
      <c r="C251" s="57" t="s">
        <v>99</v>
      </c>
      <c r="D251" s="57" t="s">
        <v>6942</v>
      </c>
    </row>
    <row r="252" spans="2:4" x14ac:dyDescent="0.3">
      <c r="C252" s="57" t="s">
        <v>101</v>
      </c>
      <c r="D252" s="57" t="s">
        <v>6943</v>
      </c>
    </row>
    <row r="253" spans="2:4" x14ac:dyDescent="0.3">
      <c r="C253" s="57" t="s">
        <v>117</v>
      </c>
      <c r="D253" s="57" t="s">
        <v>6944</v>
      </c>
    </row>
    <row r="254" spans="2:4" x14ac:dyDescent="0.3">
      <c r="B254" s="57" t="s">
        <v>2613</v>
      </c>
      <c r="C254" s="57" t="s">
        <v>63</v>
      </c>
      <c r="D254" s="57" t="s">
        <v>6945</v>
      </c>
    </row>
    <row r="255" spans="2:4" x14ac:dyDescent="0.3">
      <c r="B255" s="57" t="s">
        <v>2353</v>
      </c>
      <c r="C255" s="57" t="s">
        <v>65</v>
      </c>
      <c r="D255" s="57" t="s">
        <v>6946</v>
      </c>
    </row>
    <row r="256" spans="2:4" x14ac:dyDescent="0.3">
      <c r="B256" s="57" t="s">
        <v>6758</v>
      </c>
      <c r="C256" s="57" t="s">
        <v>67</v>
      </c>
      <c r="D256" s="57" t="s">
        <v>6947</v>
      </c>
    </row>
    <row r="257" spans="1:4" x14ac:dyDescent="0.3">
      <c r="B257" s="57" t="s">
        <v>6934</v>
      </c>
      <c r="C257" s="57" t="s">
        <v>73</v>
      </c>
      <c r="D257" s="57" t="s">
        <v>6948</v>
      </c>
    </row>
    <row r="258" spans="1:4" x14ac:dyDescent="0.3">
      <c r="B258" s="57" t="s">
        <v>6100</v>
      </c>
      <c r="C258" s="57" t="s">
        <v>87</v>
      </c>
      <c r="D258" s="57" t="s">
        <v>6949</v>
      </c>
    </row>
    <row r="259" spans="1:4" x14ac:dyDescent="0.3">
      <c r="B259" s="57" t="s">
        <v>144</v>
      </c>
      <c r="C259" s="57" t="s">
        <v>89</v>
      </c>
      <c r="D259" s="57" t="s">
        <v>6950</v>
      </c>
    </row>
    <row r="260" spans="1:4" x14ac:dyDescent="0.3">
      <c r="C260" s="57" t="s">
        <v>91</v>
      </c>
      <c r="D260" s="57" t="s">
        <v>6951</v>
      </c>
    </row>
    <row r="261" spans="1:4" x14ac:dyDescent="0.3">
      <c r="C261" s="57" t="s">
        <v>93</v>
      </c>
      <c r="D261" s="57" t="s">
        <v>6952</v>
      </c>
    </row>
    <row r="262" spans="1:4" x14ac:dyDescent="0.3">
      <c r="C262" s="57" t="s">
        <v>95</v>
      </c>
      <c r="D262" s="57" t="s">
        <v>6953</v>
      </c>
    </row>
    <row r="263" spans="1:4" x14ac:dyDescent="0.3">
      <c r="C263" s="57" t="s">
        <v>97</v>
      </c>
      <c r="D263" s="57" t="s">
        <v>6954</v>
      </c>
    </row>
    <row r="264" spans="1:4" x14ac:dyDescent="0.3">
      <c r="C264" s="57" t="s">
        <v>99</v>
      </c>
      <c r="D264" s="57" t="s">
        <v>6955</v>
      </c>
    </row>
    <row r="265" spans="1:4" x14ac:dyDescent="0.3">
      <c r="C265" s="57" t="s">
        <v>101</v>
      </c>
      <c r="D265" s="57" t="s">
        <v>6956</v>
      </c>
    </row>
    <row r="266" spans="1:4" x14ac:dyDescent="0.3">
      <c r="A266" s="57" t="s">
        <v>121</v>
      </c>
      <c r="B266" s="57" t="s">
        <v>122</v>
      </c>
      <c r="C266" s="57" t="s">
        <v>59</v>
      </c>
      <c r="D266" s="57" t="s">
        <v>2628</v>
      </c>
    </row>
    <row r="267" spans="1:4" x14ac:dyDescent="0.3">
      <c r="A267" s="57" t="s">
        <v>33</v>
      </c>
      <c r="B267" s="57" t="s">
        <v>2625</v>
      </c>
      <c r="C267" s="57" t="s">
        <v>63</v>
      </c>
      <c r="D267" s="57" t="s">
        <v>6957</v>
      </c>
    </row>
    <row r="268" spans="1:4" x14ac:dyDescent="0.3">
      <c r="B268" s="57" t="s">
        <v>2353</v>
      </c>
      <c r="C268" s="57" t="s">
        <v>65</v>
      </c>
      <c r="D268" s="57" t="s">
        <v>6958</v>
      </c>
    </row>
    <row r="269" spans="1:4" x14ac:dyDescent="0.3">
      <c r="B269" s="57" t="s">
        <v>6710</v>
      </c>
      <c r="C269" s="57" t="s">
        <v>67</v>
      </c>
      <c r="D269" s="57" t="s">
        <v>6959</v>
      </c>
    </row>
    <row r="270" spans="1:4" x14ac:dyDescent="0.3">
      <c r="B270" s="57" t="s">
        <v>6960</v>
      </c>
      <c r="C270" s="57" t="s">
        <v>73</v>
      </c>
      <c r="D270" s="57" t="s">
        <v>6961</v>
      </c>
    </row>
    <row r="271" spans="1:4" x14ac:dyDescent="0.3">
      <c r="B271" s="57" t="s">
        <v>144</v>
      </c>
      <c r="C271" s="57" t="s">
        <v>87</v>
      </c>
      <c r="D271" s="57" t="s">
        <v>6962</v>
      </c>
    </row>
    <row r="272" spans="1:4" x14ac:dyDescent="0.3">
      <c r="C272" s="57" t="s">
        <v>89</v>
      </c>
      <c r="D272" s="57" t="s">
        <v>6963</v>
      </c>
    </row>
    <row r="273" spans="2:4" x14ac:dyDescent="0.3">
      <c r="C273" s="57" t="s">
        <v>91</v>
      </c>
      <c r="D273" s="57" t="s">
        <v>6964</v>
      </c>
    </row>
    <row r="274" spans="2:4" x14ac:dyDescent="0.3">
      <c r="C274" s="57" t="s">
        <v>93</v>
      </c>
      <c r="D274" s="57" t="s">
        <v>6965</v>
      </c>
    </row>
    <row r="275" spans="2:4" x14ac:dyDescent="0.3">
      <c r="C275" s="57" t="s">
        <v>95</v>
      </c>
      <c r="D275" s="57" t="s">
        <v>6966</v>
      </c>
    </row>
    <row r="276" spans="2:4" x14ac:dyDescent="0.3">
      <c r="C276" s="57" t="s">
        <v>97</v>
      </c>
      <c r="D276" s="57" t="s">
        <v>6967</v>
      </c>
    </row>
    <row r="277" spans="2:4" x14ac:dyDescent="0.3">
      <c r="C277" s="57" t="s">
        <v>99</v>
      </c>
      <c r="D277" s="57" t="s">
        <v>6968</v>
      </c>
    </row>
    <row r="278" spans="2:4" x14ac:dyDescent="0.3">
      <c r="C278" s="57" t="s">
        <v>101</v>
      </c>
      <c r="D278" s="57" t="s">
        <v>6969</v>
      </c>
    </row>
    <row r="279" spans="2:4" x14ac:dyDescent="0.3">
      <c r="C279" s="57" t="s">
        <v>117</v>
      </c>
      <c r="D279" s="57" t="s">
        <v>6970</v>
      </c>
    </row>
    <row r="280" spans="2:4" x14ac:dyDescent="0.3">
      <c r="C280" s="57" t="s">
        <v>119</v>
      </c>
      <c r="D280" s="57" t="s">
        <v>6971</v>
      </c>
    </row>
    <row r="281" spans="2:4" x14ac:dyDescent="0.3">
      <c r="C281" s="57" t="s">
        <v>279</v>
      </c>
      <c r="D281" s="57" t="s">
        <v>6972</v>
      </c>
    </row>
    <row r="282" spans="2:4" x14ac:dyDescent="0.3">
      <c r="B282" s="57" t="s">
        <v>6973</v>
      </c>
      <c r="C282" s="57" t="s">
        <v>63</v>
      </c>
      <c r="D282" s="57" t="s">
        <v>6974</v>
      </c>
    </row>
    <row r="283" spans="2:4" x14ac:dyDescent="0.3">
      <c r="B283" s="57" t="s">
        <v>2353</v>
      </c>
      <c r="C283" s="57" t="s">
        <v>65</v>
      </c>
      <c r="D283" s="57" t="s">
        <v>6975</v>
      </c>
    </row>
    <row r="284" spans="2:4" x14ac:dyDescent="0.3">
      <c r="B284" s="57" t="s">
        <v>6710</v>
      </c>
      <c r="C284" s="57" t="s">
        <v>67</v>
      </c>
      <c r="D284" s="57" t="s">
        <v>6976</v>
      </c>
    </row>
    <row r="285" spans="2:4" x14ac:dyDescent="0.3">
      <c r="B285" s="57" t="s">
        <v>6960</v>
      </c>
      <c r="C285" s="57" t="s">
        <v>73</v>
      </c>
      <c r="D285" s="57" t="s">
        <v>6977</v>
      </c>
    </row>
    <row r="286" spans="2:4" x14ac:dyDescent="0.3">
      <c r="B286" s="57" t="s">
        <v>144</v>
      </c>
      <c r="C286" s="57" t="s">
        <v>87</v>
      </c>
      <c r="D286" s="57" t="s">
        <v>6978</v>
      </c>
    </row>
    <row r="287" spans="2:4" x14ac:dyDescent="0.3">
      <c r="C287" s="57" t="s">
        <v>89</v>
      </c>
      <c r="D287" s="57" t="s">
        <v>6979</v>
      </c>
    </row>
    <row r="288" spans="2:4" x14ac:dyDescent="0.3">
      <c r="C288" s="57" t="s">
        <v>91</v>
      </c>
      <c r="D288" s="57" t="s">
        <v>6980</v>
      </c>
    </row>
    <row r="289" spans="1:4" x14ac:dyDescent="0.3">
      <c r="C289" s="57" t="s">
        <v>93</v>
      </c>
      <c r="D289" s="57" t="s">
        <v>6981</v>
      </c>
    </row>
    <row r="290" spans="1:4" x14ac:dyDescent="0.3">
      <c r="C290" s="57" t="s">
        <v>95</v>
      </c>
      <c r="D290" s="57" t="s">
        <v>6982</v>
      </c>
    </row>
    <row r="291" spans="1:4" x14ac:dyDescent="0.3">
      <c r="C291" s="57" t="s">
        <v>97</v>
      </c>
      <c r="D291" s="57" t="s">
        <v>6983</v>
      </c>
    </row>
    <row r="292" spans="1:4" x14ac:dyDescent="0.3">
      <c r="C292" s="57" t="s">
        <v>99</v>
      </c>
      <c r="D292" s="57" t="s">
        <v>6984</v>
      </c>
    </row>
    <row r="293" spans="1:4" x14ac:dyDescent="0.3">
      <c r="C293" s="57" t="s">
        <v>101</v>
      </c>
      <c r="D293" s="57" t="s">
        <v>6985</v>
      </c>
    </row>
    <row r="294" spans="1:4" x14ac:dyDescent="0.3">
      <c r="C294" s="57" t="s">
        <v>117</v>
      </c>
      <c r="D294" s="57" t="s">
        <v>6986</v>
      </c>
    </row>
    <row r="295" spans="1:4" x14ac:dyDescent="0.3">
      <c r="C295" s="57" t="s">
        <v>119</v>
      </c>
      <c r="D295" s="57" t="s">
        <v>6987</v>
      </c>
    </row>
    <row r="296" spans="1:4" x14ac:dyDescent="0.3">
      <c r="B296" s="57" t="s">
        <v>6988</v>
      </c>
      <c r="C296" s="57" t="s">
        <v>63</v>
      </c>
      <c r="D296" s="57" t="s">
        <v>6989</v>
      </c>
    </row>
    <row r="297" spans="1:4" x14ac:dyDescent="0.3">
      <c r="B297" s="57" t="s">
        <v>2353</v>
      </c>
      <c r="C297" s="57" t="s">
        <v>65</v>
      </c>
      <c r="D297" s="57" t="s">
        <v>6990</v>
      </c>
    </row>
    <row r="298" spans="1:4" x14ac:dyDescent="0.3">
      <c r="B298" s="57" t="s">
        <v>6991</v>
      </c>
      <c r="C298" s="57" t="s">
        <v>67</v>
      </c>
      <c r="D298" s="57" t="s">
        <v>6992</v>
      </c>
    </row>
    <row r="299" spans="1:4" x14ac:dyDescent="0.3">
      <c r="B299" s="57" t="s">
        <v>924</v>
      </c>
      <c r="C299" s="57" t="s">
        <v>73</v>
      </c>
      <c r="D299" s="57" t="s">
        <v>6993</v>
      </c>
    </row>
    <row r="300" spans="1:4" x14ac:dyDescent="0.3">
      <c r="C300" s="57" t="s">
        <v>87</v>
      </c>
      <c r="D300" s="57" t="s">
        <v>6994</v>
      </c>
    </row>
    <row r="301" spans="1:4" x14ac:dyDescent="0.3">
      <c r="C301" s="57" t="s">
        <v>89</v>
      </c>
      <c r="D301" s="57" t="s">
        <v>6995</v>
      </c>
    </row>
    <row r="302" spans="1:4" x14ac:dyDescent="0.3">
      <c r="C302" s="57" t="s">
        <v>91</v>
      </c>
      <c r="D302" s="57" t="s">
        <v>6996</v>
      </c>
    </row>
    <row r="303" spans="1:4" x14ac:dyDescent="0.3">
      <c r="C303" s="57" t="s">
        <v>93</v>
      </c>
      <c r="D303" s="57" t="s">
        <v>6997</v>
      </c>
    </row>
    <row r="304" spans="1:4" x14ac:dyDescent="0.3">
      <c r="A304" s="57" t="s">
        <v>121</v>
      </c>
      <c r="B304" s="57" t="s">
        <v>122</v>
      </c>
      <c r="C304" s="57" t="s">
        <v>59</v>
      </c>
      <c r="D304" s="57" t="s">
        <v>2628</v>
      </c>
    </row>
    <row r="305" spans="1:4" x14ac:dyDescent="0.3">
      <c r="A305" s="57" t="s">
        <v>33</v>
      </c>
      <c r="B305" s="57" t="s">
        <v>6998</v>
      </c>
      <c r="C305" s="57" t="s">
        <v>63</v>
      </c>
      <c r="D305" s="57" t="s">
        <v>6999</v>
      </c>
    </row>
    <row r="306" spans="1:4" x14ac:dyDescent="0.3">
      <c r="B306" s="57" t="s">
        <v>2353</v>
      </c>
      <c r="C306" s="57" t="s">
        <v>65</v>
      </c>
      <c r="D306" s="57" t="s">
        <v>7000</v>
      </c>
    </row>
    <row r="307" spans="1:4" x14ac:dyDescent="0.3">
      <c r="B307" s="57" t="s">
        <v>6991</v>
      </c>
      <c r="C307" s="57" t="s">
        <v>67</v>
      </c>
      <c r="D307" s="57" t="s">
        <v>7001</v>
      </c>
    </row>
    <row r="308" spans="1:4" x14ac:dyDescent="0.3">
      <c r="B308" s="57" t="s">
        <v>924</v>
      </c>
      <c r="C308" s="57" t="s">
        <v>73</v>
      </c>
      <c r="D308" s="57" t="s">
        <v>7002</v>
      </c>
    </row>
    <row r="309" spans="1:4" x14ac:dyDescent="0.3">
      <c r="C309" s="57" t="s">
        <v>87</v>
      </c>
      <c r="D309" s="57" t="s">
        <v>7003</v>
      </c>
    </row>
    <row r="310" spans="1:4" x14ac:dyDescent="0.3">
      <c r="C310" s="57" t="s">
        <v>89</v>
      </c>
      <c r="D310" s="57" t="s">
        <v>7004</v>
      </c>
    </row>
    <row r="311" spans="1:4" x14ac:dyDescent="0.3">
      <c r="C311" s="57" t="s">
        <v>91</v>
      </c>
      <c r="D311" s="57" t="s">
        <v>7005</v>
      </c>
    </row>
    <row r="312" spans="1:4" x14ac:dyDescent="0.3">
      <c r="C312" s="57" t="s">
        <v>93</v>
      </c>
      <c r="D312" s="57" t="s">
        <v>7006</v>
      </c>
    </row>
    <row r="313" spans="1:4" x14ac:dyDescent="0.3">
      <c r="B313" s="57" t="s">
        <v>7007</v>
      </c>
      <c r="C313" s="57" t="s">
        <v>63</v>
      </c>
      <c r="D313" s="57" t="s">
        <v>7008</v>
      </c>
    </row>
    <row r="314" spans="1:4" x14ac:dyDescent="0.3">
      <c r="B314" s="57" t="s">
        <v>2353</v>
      </c>
      <c r="C314" s="57" t="s">
        <v>65</v>
      </c>
      <c r="D314" s="57" t="s">
        <v>7009</v>
      </c>
    </row>
    <row r="315" spans="1:4" x14ac:dyDescent="0.3">
      <c r="B315" s="57" t="s">
        <v>6991</v>
      </c>
      <c r="C315" s="57" t="s">
        <v>67</v>
      </c>
      <c r="D315" s="57" t="s">
        <v>7010</v>
      </c>
    </row>
    <row r="316" spans="1:4" x14ac:dyDescent="0.3">
      <c r="B316" s="57" t="s">
        <v>924</v>
      </c>
      <c r="C316" s="57" t="s">
        <v>73</v>
      </c>
      <c r="D316" s="57" t="s">
        <v>7011</v>
      </c>
    </row>
    <row r="317" spans="1:4" x14ac:dyDescent="0.3">
      <c r="C317" s="57" t="s">
        <v>87</v>
      </c>
      <c r="D317" s="57" t="s">
        <v>7012</v>
      </c>
    </row>
    <row r="318" spans="1:4" x14ac:dyDescent="0.3">
      <c r="C318" s="57" t="s">
        <v>89</v>
      </c>
      <c r="D318" s="57" t="s">
        <v>7013</v>
      </c>
    </row>
    <row r="319" spans="1:4" x14ac:dyDescent="0.3">
      <c r="C319" s="57" t="s">
        <v>91</v>
      </c>
      <c r="D319" s="57" t="s">
        <v>7014</v>
      </c>
    </row>
    <row r="320" spans="1:4" x14ac:dyDescent="0.3">
      <c r="C320" s="57" t="s">
        <v>93</v>
      </c>
      <c r="D320" s="57" t="s">
        <v>7015</v>
      </c>
    </row>
    <row r="321" spans="2:4" x14ac:dyDescent="0.3">
      <c r="C321" s="57" t="s">
        <v>95</v>
      </c>
      <c r="D321" s="57" t="s">
        <v>7016</v>
      </c>
    </row>
    <row r="322" spans="2:4" x14ac:dyDescent="0.3">
      <c r="C322" s="57" t="s">
        <v>97</v>
      </c>
      <c r="D322" s="57" t="s">
        <v>7017</v>
      </c>
    </row>
    <row r="323" spans="2:4" x14ac:dyDescent="0.3">
      <c r="C323" s="57" t="s">
        <v>99</v>
      </c>
      <c r="D323" s="57" t="s">
        <v>7018</v>
      </c>
    </row>
    <row r="324" spans="2:4" x14ac:dyDescent="0.3">
      <c r="C324" s="57" t="s">
        <v>101</v>
      </c>
      <c r="D324" s="57" t="s">
        <v>7019</v>
      </c>
    </row>
    <row r="325" spans="2:4" x14ac:dyDescent="0.3">
      <c r="B325" s="57" t="s">
        <v>7020</v>
      </c>
      <c r="C325" s="57" t="s">
        <v>63</v>
      </c>
      <c r="D325" s="57" t="s">
        <v>7021</v>
      </c>
    </row>
    <row r="326" spans="2:4" x14ac:dyDescent="0.3">
      <c r="B326" s="57" t="s">
        <v>2353</v>
      </c>
      <c r="C326" s="57" t="s">
        <v>65</v>
      </c>
      <c r="D326" s="57" t="s">
        <v>7022</v>
      </c>
    </row>
    <row r="327" spans="2:4" x14ac:dyDescent="0.3">
      <c r="B327" s="57" t="s">
        <v>7023</v>
      </c>
      <c r="C327" s="57" t="s">
        <v>67</v>
      </c>
      <c r="D327" s="57" t="s">
        <v>7024</v>
      </c>
    </row>
    <row r="328" spans="2:4" x14ac:dyDescent="0.3">
      <c r="B328" s="57" t="s">
        <v>7025</v>
      </c>
      <c r="C328" s="57" t="s">
        <v>73</v>
      </c>
      <c r="D328" s="57" t="s">
        <v>7026</v>
      </c>
    </row>
    <row r="329" spans="2:4" x14ac:dyDescent="0.3">
      <c r="C329" s="57" t="s">
        <v>87</v>
      </c>
      <c r="D329" s="57" t="s">
        <v>7027</v>
      </c>
    </row>
    <row r="330" spans="2:4" x14ac:dyDescent="0.3">
      <c r="C330" s="57" t="s">
        <v>89</v>
      </c>
      <c r="D330" s="57" t="s">
        <v>7028</v>
      </c>
    </row>
    <row r="331" spans="2:4" x14ac:dyDescent="0.3">
      <c r="B331" s="57" t="s">
        <v>7029</v>
      </c>
      <c r="C331" s="57" t="s">
        <v>63</v>
      </c>
      <c r="D331" s="57" t="s">
        <v>7030</v>
      </c>
    </row>
    <row r="332" spans="2:4" x14ac:dyDescent="0.3">
      <c r="B332" s="57" t="s">
        <v>2353</v>
      </c>
      <c r="C332" s="57" t="s">
        <v>65</v>
      </c>
      <c r="D332" s="57" t="s">
        <v>7031</v>
      </c>
    </row>
    <row r="333" spans="2:4" x14ac:dyDescent="0.3">
      <c r="B333" s="57" t="s">
        <v>7023</v>
      </c>
      <c r="C333" s="57" t="s">
        <v>67</v>
      </c>
      <c r="D333" s="57" t="s">
        <v>7032</v>
      </c>
    </row>
    <row r="334" spans="2:4" x14ac:dyDescent="0.3">
      <c r="B334" s="57" t="s">
        <v>7025</v>
      </c>
      <c r="C334" s="57" t="s">
        <v>73</v>
      </c>
      <c r="D334" s="57" t="s">
        <v>7033</v>
      </c>
    </row>
    <row r="335" spans="2:4" x14ac:dyDescent="0.3">
      <c r="C335" s="57" t="s">
        <v>87</v>
      </c>
      <c r="D335" s="57" t="s">
        <v>7034</v>
      </c>
    </row>
    <row r="336" spans="2:4" x14ac:dyDescent="0.3">
      <c r="C336" s="57" t="s">
        <v>89</v>
      </c>
      <c r="D336" s="57" t="s">
        <v>7035</v>
      </c>
    </row>
    <row r="337" spans="1:4" x14ac:dyDescent="0.3">
      <c r="C337" s="57" t="s">
        <v>91</v>
      </c>
      <c r="D337" s="57" t="s">
        <v>7036</v>
      </c>
    </row>
    <row r="338" spans="1:4" x14ac:dyDescent="0.3">
      <c r="C338" s="57" t="s">
        <v>93</v>
      </c>
      <c r="D338" s="57" t="s">
        <v>7037</v>
      </c>
    </row>
    <row r="339" spans="1:4" x14ac:dyDescent="0.3">
      <c r="B339" s="57" t="s">
        <v>7038</v>
      </c>
      <c r="C339" s="57" t="s">
        <v>63</v>
      </c>
      <c r="D339" s="57" t="s">
        <v>7039</v>
      </c>
    </row>
    <row r="340" spans="1:4" x14ac:dyDescent="0.3">
      <c r="B340" s="57" t="s">
        <v>2353</v>
      </c>
      <c r="C340" s="57" t="s">
        <v>65</v>
      </c>
      <c r="D340" s="57" t="s">
        <v>7040</v>
      </c>
    </row>
    <row r="341" spans="1:4" x14ac:dyDescent="0.3">
      <c r="B341" s="57" t="s">
        <v>7041</v>
      </c>
      <c r="C341" s="57" t="s">
        <v>67</v>
      </c>
      <c r="D341" s="57" t="s">
        <v>7042</v>
      </c>
    </row>
    <row r="342" spans="1:4" x14ac:dyDescent="0.3">
      <c r="B342" s="57" t="s">
        <v>144</v>
      </c>
      <c r="C342" s="57" t="s">
        <v>73</v>
      </c>
      <c r="D342" s="57" t="s">
        <v>7043</v>
      </c>
    </row>
    <row r="343" spans="1:4" x14ac:dyDescent="0.3">
      <c r="C343" s="57" t="s">
        <v>87</v>
      </c>
      <c r="D343" s="57" t="s">
        <v>7044</v>
      </c>
    </row>
    <row r="344" spans="1:4" x14ac:dyDescent="0.3">
      <c r="C344" s="57" t="s">
        <v>89</v>
      </c>
      <c r="D344" s="57" t="s">
        <v>7045</v>
      </c>
    </row>
    <row r="345" spans="1:4" x14ac:dyDescent="0.3">
      <c r="C345" s="57" t="s">
        <v>91</v>
      </c>
      <c r="D345" s="57" t="s">
        <v>7046</v>
      </c>
    </row>
    <row r="346" spans="1:4" x14ac:dyDescent="0.3">
      <c r="A346" s="57" t="s">
        <v>121</v>
      </c>
      <c r="B346" s="57" t="s">
        <v>122</v>
      </c>
      <c r="C346" s="57" t="s">
        <v>59</v>
      </c>
      <c r="D346" s="57" t="s">
        <v>2628</v>
      </c>
    </row>
    <row r="347" spans="1:4" x14ac:dyDescent="0.3">
      <c r="A347" s="57" t="s">
        <v>33</v>
      </c>
      <c r="B347" s="57" t="s">
        <v>7047</v>
      </c>
      <c r="C347" s="57" t="s">
        <v>63</v>
      </c>
      <c r="D347" s="57" t="s">
        <v>7048</v>
      </c>
    </row>
    <row r="348" spans="1:4" x14ac:dyDescent="0.3">
      <c r="B348" s="57" t="s">
        <v>2353</v>
      </c>
      <c r="C348" s="57" t="s">
        <v>65</v>
      </c>
      <c r="D348" s="57" t="s">
        <v>7049</v>
      </c>
    </row>
    <row r="349" spans="1:4" x14ac:dyDescent="0.3">
      <c r="B349" s="57" t="s">
        <v>7041</v>
      </c>
      <c r="C349" s="57" t="s">
        <v>67</v>
      </c>
      <c r="D349" s="57" t="s">
        <v>7050</v>
      </c>
    </row>
    <row r="350" spans="1:4" x14ac:dyDescent="0.3">
      <c r="B350" s="57" t="s">
        <v>144</v>
      </c>
      <c r="C350" s="57" t="s">
        <v>73</v>
      </c>
      <c r="D350" s="57" t="s">
        <v>7051</v>
      </c>
    </row>
    <row r="351" spans="1:4" x14ac:dyDescent="0.3">
      <c r="C351" s="57" t="s">
        <v>87</v>
      </c>
      <c r="D351" s="57" t="s">
        <v>7052</v>
      </c>
    </row>
    <row r="352" spans="1:4" x14ac:dyDescent="0.3">
      <c r="C352" s="57" t="s">
        <v>89</v>
      </c>
      <c r="D352" s="57" t="s">
        <v>7053</v>
      </c>
    </row>
    <row r="353" spans="2:4" x14ac:dyDescent="0.3">
      <c r="C353" s="57" t="s">
        <v>91</v>
      </c>
      <c r="D353" s="57" t="s">
        <v>7054</v>
      </c>
    </row>
    <row r="354" spans="2:4" x14ac:dyDescent="0.3">
      <c r="B354" s="57" t="s">
        <v>7055</v>
      </c>
      <c r="C354" s="57" t="s">
        <v>63</v>
      </c>
      <c r="D354" s="57" t="s">
        <v>7056</v>
      </c>
    </row>
    <row r="355" spans="2:4" x14ac:dyDescent="0.3">
      <c r="B355" s="57" t="s">
        <v>2353</v>
      </c>
      <c r="C355" s="57" t="s">
        <v>65</v>
      </c>
      <c r="D355" s="57" t="s">
        <v>7057</v>
      </c>
    </row>
    <row r="356" spans="2:4" x14ac:dyDescent="0.3">
      <c r="B356" s="57" t="s">
        <v>7041</v>
      </c>
      <c r="C356" s="57" t="s">
        <v>67</v>
      </c>
      <c r="D356" s="57" t="s">
        <v>7058</v>
      </c>
    </row>
    <row r="357" spans="2:4" x14ac:dyDescent="0.3">
      <c r="B357" s="57" t="s">
        <v>144</v>
      </c>
      <c r="C357" s="57" t="s">
        <v>73</v>
      </c>
      <c r="D357" s="57" t="s">
        <v>7059</v>
      </c>
    </row>
    <row r="358" spans="2:4" x14ac:dyDescent="0.3">
      <c r="C358" s="57" t="s">
        <v>87</v>
      </c>
      <c r="D358" s="57" t="s">
        <v>7060</v>
      </c>
    </row>
    <row r="359" spans="2:4" x14ac:dyDescent="0.3">
      <c r="C359" s="57" t="s">
        <v>89</v>
      </c>
      <c r="D359" s="57" t="s">
        <v>7061</v>
      </c>
    </row>
    <row r="360" spans="2:4" x14ac:dyDescent="0.3">
      <c r="C360" s="57" t="s">
        <v>91</v>
      </c>
      <c r="D360" s="57" t="s">
        <v>7062</v>
      </c>
    </row>
    <row r="361" spans="2:4" x14ac:dyDescent="0.3">
      <c r="C361" s="57" t="s">
        <v>93</v>
      </c>
      <c r="D361" s="57" t="s">
        <v>7063</v>
      </c>
    </row>
    <row r="362" spans="2:4" x14ac:dyDescent="0.3">
      <c r="B362" s="57" t="s">
        <v>7064</v>
      </c>
      <c r="C362" s="57" t="s">
        <v>63</v>
      </c>
      <c r="D362" s="57" t="s">
        <v>7065</v>
      </c>
    </row>
    <row r="363" spans="2:4" x14ac:dyDescent="0.3">
      <c r="B363" s="57" t="s">
        <v>2353</v>
      </c>
      <c r="C363" s="57" t="s">
        <v>65</v>
      </c>
      <c r="D363" s="57" t="s">
        <v>7066</v>
      </c>
    </row>
    <row r="364" spans="2:4" x14ac:dyDescent="0.3">
      <c r="B364" s="57" t="s">
        <v>7067</v>
      </c>
      <c r="C364" s="57" t="s">
        <v>67</v>
      </c>
      <c r="D364" s="57" t="s">
        <v>7068</v>
      </c>
    </row>
    <row r="365" spans="2:4" x14ac:dyDescent="0.3">
      <c r="B365" s="57" t="s">
        <v>7069</v>
      </c>
      <c r="C365" s="57" t="s">
        <v>73</v>
      </c>
      <c r="D365" s="57" t="s">
        <v>7070</v>
      </c>
    </row>
    <row r="366" spans="2:4" x14ac:dyDescent="0.3">
      <c r="B366" s="57" t="s">
        <v>7071</v>
      </c>
      <c r="C366" s="57" t="s">
        <v>63</v>
      </c>
      <c r="D366" s="57" t="s">
        <v>7072</v>
      </c>
    </row>
    <row r="367" spans="2:4" x14ac:dyDescent="0.3">
      <c r="B367" s="57" t="s">
        <v>2353</v>
      </c>
      <c r="C367" s="57" t="s">
        <v>65</v>
      </c>
      <c r="D367" s="57" t="s">
        <v>7073</v>
      </c>
    </row>
    <row r="368" spans="2:4" x14ac:dyDescent="0.3">
      <c r="B368" s="57" t="s">
        <v>7067</v>
      </c>
      <c r="C368" s="57" t="s">
        <v>67</v>
      </c>
      <c r="D368" s="57" t="s">
        <v>7074</v>
      </c>
    </row>
    <row r="369" spans="1:4" x14ac:dyDescent="0.3">
      <c r="B369" s="57" t="s">
        <v>7075</v>
      </c>
      <c r="C369" s="57" t="s">
        <v>73</v>
      </c>
      <c r="D369" s="57" t="s">
        <v>7076</v>
      </c>
    </row>
    <row r="370" spans="1:4" x14ac:dyDescent="0.3">
      <c r="C370" s="57" t="s">
        <v>87</v>
      </c>
      <c r="D370" s="57" t="s">
        <v>7077</v>
      </c>
    </row>
    <row r="371" spans="1:4" x14ac:dyDescent="0.3">
      <c r="C371" s="57" t="s">
        <v>89</v>
      </c>
      <c r="D371" s="57" t="s">
        <v>7078</v>
      </c>
    </row>
    <row r="372" spans="1:4" x14ac:dyDescent="0.3">
      <c r="B372" s="57" t="s">
        <v>7079</v>
      </c>
      <c r="C372" s="57" t="s">
        <v>63</v>
      </c>
      <c r="D372" s="57" t="s">
        <v>7080</v>
      </c>
    </row>
    <row r="373" spans="1:4" x14ac:dyDescent="0.3">
      <c r="B373" s="57" t="s">
        <v>2349</v>
      </c>
      <c r="C373" s="57" t="s">
        <v>65</v>
      </c>
      <c r="D373" s="57" t="s">
        <v>7081</v>
      </c>
    </row>
    <row r="374" spans="1:4" x14ac:dyDescent="0.3">
      <c r="C374" s="57" t="s">
        <v>67</v>
      </c>
      <c r="D374" s="57" t="s">
        <v>7082</v>
      </c>
    </row>
    <row r="375" spans="1:4" x14ac:dyDescent="0.3">
      <c r="B375" s="57" t="s">
        <v>7083</v>
      </c>
      <c r="C375" s="57" t="s">
        <v>63</v>
      </c>
      <c r="D375" s="57" t="s">
        <v>7084</v>
      </c>
    </row>
    <row r="376" spans="1:4" x14ac:dyDescent="0.3">
      <c r="B376" s="57" t="s">
        <v>2349</v>
      </c>
      <c r="C376" s="57" t="s">
        <v>65</v>
      </c>
      <c r="D376" s="57" t="s">
        <v>7085</v>
      </c>
    </row>
    <row r="377" spans="1:4" x14ac:dyDescent="0.3">
      <c r="C377" s="57" t="s">
        <v>67</v>
      </c>
      <c r="D377" s="57" t="s">
        <v>7086</v>
      </c>
    </row>
    <row r="378" spans="1:4" x14ac:dyDescent="0.3">
      <c r="A378" s="57" t="s">
        <v>121</v>
      </c>
      <c r="B378" s="57" t="s">
        <v>122</v>
      </c>
      <c r="C378" s="57" t="s">
        <v>59</v>
      </c>
      <c r="D378" s="57" t="s">
        <v>2628</v>
      </c>
    </row>
    <row r="379" spans="1:4" x14ac:dyDescent="0.3">
      <c r="A379" s="57" t="s">
        <v>33</v>
      </c>
      <c r="B379" s="57" t="s">
        <v>7087</v>
      </c>
      <c r="C379" s="57" t="s">
        <v>63</v>
      </c>
      <c r="D379" s="57" t="s">
        <v>7088</v>
      </c>
    </row>
    <row r="380" spans="1:4" x14ac:dyDescent="0.3">
      <c r="B380" s="57" t="s">
        <v>2353</v>
      </c>
      <c r="C380" s="57" t="s">
        <v>65</v>
      </c>
      <c r="D380" s="57" t="s">
        <v>7089</v>
      </c>
    </row>
    <row r="381" spans="1:4" x14ac:dyDescent="0.3">
      <c r="B381" s="57" t="s">
        <v>7090</v>
      </c>
      <c r="C381" s="57" t="s">
        <v>67</v>
      </c>
      <c r="D381" s="57" t="s">
        <v>7091</v>
      </c>
    </row>
    <row r="382" spans="1:4" x14ac:dyDescent="0.3">
      <c r="C382" s="57" t="s">
        <v>73</v>
      </c>
      <c r="D382" s="57" t="s">
        <v>7092</v>
      </c>
    </row>
    <row r="383" spans="1:4" x14ac:dyDescent="0.3">
      <c r="C383" s="57" t="s">
        <v>87</v>
      </c>
      <c r="D383" s="57" t="s">
        <v>7093</v>
      </c>
    </row>
    <row r="384" spans="1:4" x14ac:dyDescent="0.3">
      <c r="C384" s="57" t="s">
        <v>89</v>
      </c>
      <c r="D384" s="57" t="s">
        <v>7094</v>
      </c>
    </row>
    <row r="385" spans="2:4" x14ac:dyDescent="0.3">
      <c r="C385" s="57" t="s">
        <v>91</v>
      </c>
      <c r="D385" s="57" t="s">
        <v>7095</v>
      </c>
    </row>
    <row r="386" spans="2:4" x14ac:dyDescent="0.3">
      <c r="C386" s="57" t="s">
        <v>93</v>
      </c>
      <c r="D386" s="57" t="s">
        <v>7096</v>
      </c>
    </row>
    <row r="387" spans="2:4" x14ac:dyDescent="0.3">
      <c r="B387" s="57" t="s">
        <v>7097</v>
      </c>
      <c r="C387" s="57" t="s">
        <v>63</v>
      </c>
      <c r="D387" s="57" t="s">
        <v>7098</v>
      </c>
    </row>
    <row r="388" spans="2:4" x14ac:dyDescent="0.3">
      <c r="B388" s="57" t="s">
        <v>2353</v>
      </c>
      <c r="C388" s="57" t="s">
        <v>65</v>
      </c>
      <c r="D388" s="57" t="s">
        <v>7099</v>
      </c>
    </row>
    <row r="389" spans="2:4" x14ac:dyDescent="0.3">
      <c r="B389" s="57" t="s">
        <v>7090</v>
      </c>
      <c r="C389" s="57" t="s">
        <v>67</v>
      </c>
      <c r="D389" s="57" t="s">
        <v>7100</v>
      </c>
    </row>
    <row r="390" spans="2:4" x14ac:dyDescent="0.3">
      <c r="C390" s="57" t="s">
        <v>73</v>
      </c>
      <c r="D390" s="57" t="s">
        <v>7101</v>
      </c>
    </row>
    <row r="391" spans="2:4" x14ac:dyDescent="0.3">
      <c r="C391" s="57" t="s">
        <v>87</v>
      </c>
      <c r="D391" s="57" t="s">
        <v>7102</v>
      </c>
    </row>
    <row r="392" spans="2:4" x14ac:dyDescent="0.3">
      <c r="C392" s="57" t="s">
        <v>89</v>
      </c>
      <c r="D392" s="57" t="s">
        <v>7103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F0ED2-DF22-4E18-B81C-52294393A114}">
  <dimension ref="A1:D347"/>
  <sheetViews>
    <sheetView topLeftCell="A268" workbookViewId="0">
      <selection sqref="A1:D324"/>
    </sheetView>
  </sheetViews>
  <sheetFormatPr defaultRowHeight="16.5" x14ac:dyDescent="0.3"/>
  <cols>
    <col min="1" max="16384" width="9" style="57"/>
  </cols>
  <sheetData>
    <row r="1" spans="1:4" x14ac:dyDescent="0.3">
      <c r="A1" s="57" t="s">
        <v>121</v>
      </c>
      <c r="B1" s="57" t="s">
        <v>122</v>
      </c>
      <c r="C1" s="57" t="s">
        <v>59</v>
      </c>
      <c r="D1" s="57" t="s">
        <v>2628</v>
      </c>
    </row>
    <row r="2" spans="1:4" x14ac:dyDescent="0.3">
      <c r="A2" s="57" t="s">
        <v>35</v>
      </c>
      <c r="B2" s="57" t="s">
        <v>7104</v>
      </c>
      <c r="C2" s="57" t="s">
        <v>63</v>
      </c>
      <c r="D2" s="57" t="s">
        <v>7105</v>
      </c>
    </row>
    <row r="3" spans="1:4" x14ac:dyDescent="0.3">
      <c r="B3" s="57" t="s">
        <v>7106</v>
      </c>
      <c r="C3" s="57" t="s">
        <v>65</v>
      </c>
      <c r="D3" s="57" t="s">
        <v>7107</v>
      </c>
    </row>
    <row r="4" spans="1:4" x14ac:dyDescent="0.3">
      <c r="B4" s="57" t="s">
        <v>7108</v>
      </c>
      <c r="C4" s="57" t="s">
        <v>63</v>
      </c>
      <c r="D4" s="57" t="s">
        <v>7109</v>
      </c>
    </row>
    <row r="5" spans="1:4" x14ac:dyDescent="0.3">
      <c r="B5" s="57" t="s">
        <v>7110</v>
      </c>
      <c r="C5" s="57" t="s">
        <v>65</v>
      </c>
      <c r="D5" s="57" t="s">
        <v>7111</v>
      </c>
    </row>
    <row r="6" spans="1:4" x14ac:dyDescent="0.3">
      <c r="B6" s="57" t="s">
        <v>7112</v>
      </c>
      <c r="C6" s="57" t="s">
        <v>63</v>
      </c>
      <c r="D6" s="57" t="s">
        <v>7113</v>
      </c>
    </row>
    <row r="7" spans="1:4" x14ac:dyDescent="0.3">
      <c r="B7" s="57" t="s">
        <v>7114</v>
      </c>
      <c r="C7" s="57" t="s">
        <v>65</v>
      </c>
      <c r="D7" s="57" t="s">
        <v>7115</v>
      </c>
    </row>
    <row r="8" spans="1:4" x14ac:dyDescent="0.3">
      <c r="B8" s="57" t="s">
        <v>7116</v>
      </c>
      <c r="C8" s="57" t="s">
        <v>63</v>
      </c>
      <c r="D8" s="57" t="s">
        <v>7117</v>
      </c>
    </row>
    <row r="9" spans="1:4" x14ac:dyDescent="0.3">
      <c r="B9" s="57" t="s">
        <v>7118</v>
      </c>
      <c r="C9" s="57" t="s">
        <v>65</v>
      </c>
      <c r="D9" s="57" t="s">
        <v>7119</v>
      </c>
    </row>
    <row r="10" spans="1:4" x14ac:dyDescent="0.3">
      <c r="B10" s="57" t="s">
        <v>7120</v>
      </c>
      <c r="C10" s="57" t="s">
        <v>67</v>
      </c>
      <c r="D10" s="57" t="s">
        <v>7121</v>
      </c>
    </row>
    <row r="11" spans="1:4" x14ac:dyDescent="0.3">
      <c r="B11" s="57" t="s">
        <v>7122</v>
      </c>
      <c r="C11" s="57" t="s">
        <v>73</v>
      </c>
      <c r="D11" s="57" t="s">
        <v>7123</v>
      </c>
    </row>
    <row r="12" spans="1:4" x14ac:dyDescent="0.3">
      <c r="C12" s="57" t="s">
        <v>87</v>
      </c>
      <c r="D12" s="57" t="s">
        <v>7124</v>
      </c>
    </row>
    <row r="13" spans="1:4" x14ac:dyDescent="0.3">
      <c r="C13" s="57" t="s">
        <v>89</v>
      </c>
      <c r="D13" s="57" t="s">
        <v>7125</v>
      </c>
    </row>
    <row r="14" spans="1:4" x14ac:dyDescent="0.3">
      <c r="C14" s="57" t="s">
        <v>91</v>
      </c>
      <c r="D14" s="57" t="s">
        <v>7126</v>
      </c>
    </row>
    <row r="15" spans="1:4" x14ac:dyDescent="0.3">
      <c r="C15" s="57" t="s">
        <v>93</v>
      </c>
      <c r="D15" s="57" t="s">
        <v>7127</v>
      </c>
    </row>
    <row r="16" spans="1:4" x14ac:dyDescent="0.3">
      <c r="C16" s="57" t="s">
        <v>95</v>
      </c>
      <c r="D16" s="57" t="s">
        <v>7128</v>
      </c>
    </row>
    <row r="17" spans="2:4" x14ac:dyDescent="0.3">
      <c r="C17" s="57" t="s">
        <v>97</v>
      </c>
      <c r="D17" s="57" t="s">
        <v>7129</v>
      </c>
    </row>
    <row r="18" spans="2:4" x14ac:dyDescent="0.3">
      <c r="C18" s="57" t="s">
        <v>99</v>
      </c>
      <c r="D18" s="57" t="s">
        <v>7130</v>
      </c>
    </row>
    <row r="19" spans="2:4" x14ac:dyDescent="0.3">
      <c r="C19" s="57" t="s">
        <v>101</v>
      </c>
      <c r="D19" s="57" t="s">
        <v>7131</v>
      </c>
    </row>
    <row r="20" spans="2:4" x14ac:dyDescent="0.3">
      <c r="C20" s="57" t="s">
        <v>117</v>
      </c>
      <c r="D20" s="57" t="s">
        <v>7132</v>
      </c>
    </row>
    <row r="21" spans="2:4" x14ac:dyDescent="0.3">
      <c r="C21" s="57" t="s">
        <v>119</v>
      </c>
      <c r="D21" s="57" t="s">
        <v>7133</v>
      </c>
    </row>
    <row r="22" spans="2:4" x14ac:dyDescent="0.3">
      <c r="C22" s="57" t="s">
        <v>279</v>
      </c>
      <c r="D22" s="57" t="s">
        <v>7134</v>
      </c>
    </row>
    <row r="23" spans="2:4" x14ac:dyDescent="0.3">
      <c r="B23" s="57" t="s">
        <v>7135</v>
      </c>
      <c r="C23" s="57" t="s">
        <v>63</v>
      </c>
      <c r="D23" s="57" t="s">
        <v>7136</v>
      </c>
    </row>
    <row r="24" spans="2:4" x14ac:dyDescent="0.3">
      <c r="B24" s="57" t="s">
        <v>7118</v>
      </c>
      <c r="C24" s="57" t="s">
        <v>65</v>
      </c>
      <c r="D24" s="57" t="s">
        <v>7137</v>
      </c>
    </row>
    <row r="25" spans="2:4" x14ac:dyDescent="0.3">
      <c r="B25" s="57" t="s">
        <v>7120</v>
      </c>
      <c r="C25" s="57" t="s">
        <v>67</v>
      </c>
      <c r="D25" s="57" t="s">
        <v>7138</v>
      </c>
    </row>
    <row r="26" spans="2:4" x14ac:dyDescent="0.3">
      <c r="B26" s="57" t="s">
        <v>7122</v>
      </c>
      <c r="C26" s="57" t="s">
        <v>73</v>
      </c>
      <c r="D26" s="57" t="s">
        <v>7139</v>
      </c>
    </row>
    <row r="27" spans="2:4" x14ac:dyDescent="0.3">
      <c r="C27" s="57" t="s">
        <v>87</v>
      </c>
      <c r="D27" s="57" t="s">
        <v>7140</v>
      </c>
    </row>
    <row r="28" spans="2:4" x14ac:dyDescent="0.3">
      <c r="C28" s="57" t="s">
        <v>89</v>
      </c>
      <c r="D28" s="57" t="s">
        <v>7141</v>
      </c>
    </row>
    <row r="29" spans="2:4" x14ac:dyDescent="0.3">
      <c r="C29" s="57" t="s">
        <v>91</v>
      </c>
      <c r="D29" s="57" t="s">
        <v>7142</v>
      </c>
    </row>
    <row r="30" spans="2:4" x14ac:dyDescent="0.3">
      <c r="C30" s="57" t="s">
        <v>93</v>
      </c>
      <c r="D30" s="57" t="s">
        <v>7143</v>
      </c>
    </row>
    <row r="31" spans="2:4" x14ac:dyDescent="0.3">
      <c r="C31" s="57" t="s">
        <v>95</v>
      </c>
      <c r="D31" s="57" t="s">
        <v>7144</v>
      </c>
    </row>
    <row r="32" spans="2:4" x14ac:dyDescent="0.3">
      <c r="C32" s="57" t="s">
        <v>97</v>
      </c>
      <c r="D32" s="57" t="s">
        <v>7145</v>
      </c>
    </row>
    <row r="33" spans="1:4" x14ac:dyDescent="0.3">
      <c r="C33" s="57" t="s">
        <v>99</v>
      </c>
      <c r="D33" s="57" t="s">
        <v>7146</v>
      </c>
    </row>
    <row r="34" spans="1:4" x14ac:dyDescent="0.3">
      <c r="C34" s="57" t="s">
        <v>101</v>
      </c>
      <c r="D34" s="57" t="s">
        <v>7147</v>
      </c>
    </row>
    <row r="35" spans="1:4" x14ac:dyDescent="0.3">
      <c r="C35" s="57" t="s">
        <v>117</v>
      </c>
      <c r="D35" s="57" t="s">
        <v>7148</v>
      </c>
    </row>
    <row r="36" spans="1:4" x14ac:dyDescent="0.3">
      <c r="C36" s="57" t="s">
        <v>119</v>
      </c>
      <c r="D36" s="57" t="s">
        <v>7149</v>
      </c>
    </row>
    <row r="37" spans="1:4" x14ac:dyDescent="0.3">
      <c r="C37" s="57" t="s">
        <v>279</v>
      </c>
      <c r="D37" s="57" t="s">
        <v>7150</v>
      </c>
    </row>
    <row r="38" spans="1:4" x14ac:dyDescent="0.3">
      <c r="C38" s="57" t="s">
        <v>321</v>
      </c>
      <c r="D38" s="57" t="s">
        <v>7151</v>
      </c>
    </row>
    <row r="39" spans="1:4" x14ac:dyDescent="0.3">
      <c r="A39" s="57" t="s">
        <v>121</v>
      </c>
      <c r="B39" s="57" t="s">
        <v>122</v>
      </c>
      <c r="C39" s="57" t="s">
        <v>59</v>
      </c>
      <c r="D39" s="57" t="s">
        <v>2628</v>
      </c>
    </row>
    <row r="40" spans="1:4" x14ac:dyDescent="0.3">
      <c r="A40" s="57" t="s">
        <v>35</v>
      </c>
      <c r="B40" s="57" t="s">
        <v>7152</v>
      </c>
      <c r="C40" s="57" t="s">
        <v>63</v>
      </c>
      <c r="D40" s="57" t="s">
        <v>7153</v>
      </c>
    </row>
    <row r="41" spans="1:4" x14ac:dyDescent="0.3">
      <c r="B41" s="57" t="s">
        <v>7118</v>
      </c>
      <c r="C41" s="57" t="s">
        <v>65</v>
      </c>
      <c r="D41" s="57" t="s">
        <v>7154</v>
      </c>
    </row>
    <row r="42" spans="1:4" x14ac:dyDescent="0.3">
      <c r="B42" s="57" t="s">
        <v>7155</v>
      </c>
      <c r="C42" s="57" t="s">
        <v>67</v>
      </c>
      <c r="D42" s="57" t="s">
        <v>7156</v>
      </c>
    </row>
    <row r="43" spans="1:4" x14ac:dyDescent="0.3">
      <c r="B43" s="57" t="s">
        <v>6002</v>
      </c>
      <c r="C43" s="57" t="s">
        <v>73</v>
      </c>
      <c r="D43" s="57" t="s">
        <v>7157</v>
      </c>
    </row>
    <row r="44" spans="1:4" x14ac:dyDescent="0.3">
      <c r="C44" s="57" t="s">
        <v>87</v>
      </c>
      <c r="D44" s="57" t="s">
        <v>7158</v>
      </c>
    </row>
    <row r="45" spans="1:4" x14ac:dyDescent="0.3">
      <c r="C45" s="57" t="s">
        <v>89</v>
      </c>
      <c r="D45" s="57" t="s">
        <v>7159</v>
      </c>
    </row>
    <row r="46" spans="1:4" x14ac:dyDescent="0.3">
      <c r="C46" s="57" t="s">
        <v>91</v>
      </c>
      <c r="D46" s="57" t="s">
        <v>7160</v>
      </c>
    </row>
    <row r="47" spans="1:4" x14ac:dyDescent="0.3">
      <c r="C47" s="57" t="s">
        <v>93</v>
      </c>
      <c r="D47" s="57" t="s">
        <v>7161</v>
      </c>
    </row>
    <row r="48" spans="1:4" x14ac:dyDescent="0.3">
      <c r="C48" s="57" t="s">
        <v>95</v>
      </c>
      <c r="D48" s="57" t="s">
        <v>7162</v>
      </c>
    </row>
    <row r="49" spans="2:4" x14ac:dyDescent="0.3">
      <c r="C49" s="57" t="s">
        <v>97</v>
      </c>
      <c r="D49" s="57" t="s">
        <v>7163</v>
      </c>
    </row>
    <row r="50" spans="2:4" x14ac:dyDescent="0.3">
      <c r="C50" s="57" t="s">
        <v>99</v>
      </c>
      <c r="D50" s="57" t="s">
        <v>7164</v>
      </c>
    </row>
    <row r="51" spans="2:4" x14ac:dyDescent="0.3">
      <c r="C51" s="57" t="s">
        <v>101</v>
      </c>
      <c r="D51" s="57" t="s">
        <v>7165</v>
      </c>
    </row>
    <row r="52" spans="2:4" x14ac:dyDescent="0.3">
      <c r="C52" s="57" t="s">
        <v>117</v>
      </c>
      <c r="D52" s="57" t="s">
        <v>7166</v>
      </c>
    </row>
    <row r="53" spans="2:4" x14ac:dyDescent="0.3">
      <c r="C53" s="57" t="s">
        <v>119</v>
      </c>
      <c r="D53" s="57" t="s">
        <v>7167</v>
      </c>
    </row>
    <row r="54" spans="2:4" x14ac:dyDescent="0.3">
      <c r="C54" s="57" t="s">
        <v>279</v>
      </c>
      <c r="D54" s="57" t="s">
        <v>7168</v>
      </c>
    </row>
    <row r="55" spans="2:4" x14ac:dyDescent="0.3">
      <c r="C55" s="57" t="s">
        <v>321</v>
      </c>
      <c r="D55" s="57" t="s">
        <v>7169</v>
      </c>
    </row>
    <row r="56" spans="2:4" x14ac:dyDescent="0.3">
      <c r="C56" s="57" t="s">
        <v>380</v>
      </c>
      <c r="D56" s="57" t="s">
        <v>7170</v>
      </c>
    </row>
    <row r="57" spans="2:4" x14ac:dyDescent="0.3">
      <c r="B57" s="57" t="s">
        <v>7171</v>
      </c>
      <c r="C57" s="57" t="s">
        <v>63</v>
      </c>
      <c r="D57" s="57" t="s">
        <v>7172</v>
      </c>
    </row>
    <row r="58" spans="2:4" x14ac:dyDescent="0.3">
      <c r="B58" s="57" t="s">
        <v>7118</v>
      </c>
      <c r="C58" s="57" t="s">
        <v>65</v>
      </c>
      <c r="D58" s="57" t="s">
        <v>7173</v>
      </c>
    </row>
    <row r="59" spans="2:4" x14ac:dyDescent="0.3">
      <c r="B59" s="57" t="s">
        <v>7120</v>
      </c>
      <c r="C59" s="57" t="s">
        <v>67</v>
      </c>
      <c r="D59" s="57" t="s">
        <v>7174</v>
      </c>
    </row>
    <row r="60" spans="2:4" x14ac:dyDescent="0.3">
      <c r="B60" s="57" t="s">
        <v>7175</v>
      </c>
      <c r="C60" s="57" t="s">
        <v>73</v>
      </c>
      <c r="D60" s="57" t="s">
        <v>7176</v>
      </c>
    </row>
    <row r="61" spans="2:4" x14ac:dyDescent="0.3">
      <c r="C61" s="57" t="s">
        <v>87</v>
      </c>
      <c r="D61" s="57" t="s">
        <v>7177</v>
      </c>
    </row>
    <row r="62" spans="2:4" x14ac:dyDescent="0.3">
      <c r="C62" s="57" t="s">
        <v>89</v>
      </c>
      <c r="D62" s="57" t="s">
        <v>7178</v>
      </c>
    </row>
    <row r="63" spans="2:4" x14ac:dyDescent="0.3">
      <c r="C63" s="57" t="s">
        <v>91</v>
      </c>
      <c r="D63" s="57" t="s">
        <v>7179</v>
      </c>
    </row>
    <row r="64" spans="2:4" x14ac:dyDescent="0.3">
      <c r="C64" s="57" t="s">
        <v>93</v>
      </c>
      <c r="D64" s="57" t="s">
        <v>7180</v>
      </c>
    </row>
    <row r="65" spans="1:4" x14ac:dyDescent="0.3">
      <c r="C65" s="57" t="s">
        <v>95</v>
      </c>
      <c r="D65" s="57" t="s">
        <v>7181</v>
      </c>
    </row>
    <row r="66" spans="1:4" x14ac:dyDescent="0.3">
      <c r="C66" s="57" t="s">
        <v>2623</v>
      </c>
      <c r="D66" s="57" t="s">
        <v>7182</v>
      </c>
    </row>
    <row r="67" spans="1:4" x14ac:dyDescent="0.3">
      <c r="C67" s="57" t="s">
        <v>99</v>
      </c>
      <c r="D67" s="57" t="s">
        <v>7183</v>
      </c>
    </row>
    <row r="68" spans="1:4" x14ac:dyDescent="0.3">
      <c r="C68" s="57" t="s">
        <v>101</v>
      </c>
      <c r="D68" s="57" t="s">
        <v>7184</v>
      </c>
    </row>
    <row r="69" spans="1:4" x14ac:dyDescent="0.3">
      <c r="B69" s="57" t="s">
        <v>7185</v>
      </c>
      <c r="C69" s="57" t="s">
        <v>63</v>
      </c>
      <c r="D69" s="57" t="s">
        <v>7186</v>
      </c>
    </row>
    <row r="70" spans="1:4" x14ac:dyDescent="0.3">
      <c r="B70" s="57" t="s">
        <v>7118</v>
      </c>
      <c r="C70" s="57" t="s">
        <v>65</v>
      </c>
      <c r="D70" s="57" t="s">
        <v>7187</v>
      </c>
    </row>
    <row r="71" spans="1:4" x14ac:dyDescent="0.3">
      <c r="B71" s="57" t="s">
        <v>7120</v>
      </c>
      <c r="C71" s="57" t="s">
        <v>67</v>
      </c>
      <c r="D71" s="57" t="s">
        <v>7188</v>
      </c>
    </row>
    <row r="72" spans="1:4" x14ac:dyDescent="0.3">
      <c r="B72" s="57" t="s">
        <v>7189</v>
      </c>
      <c r="C72" s="57" t="s">
        <v>73</v>
      </c>
      <c r="D72" s="57" t="s">
        <v>7190</v>
      </c>
    </row>
    <row r="73" spans="1:4" x14ac:dyDescent="0.3">
      <c r="C73" s="57" t="s">
        <v>87</v>
      </c>
      <c r="D73" s="57" t="s">
        <v>7191</v>
      </c>
    </row>
    <row r="74" spans="1:4" x14ac:dyDescent="0.3">
      <c r="C74" s="57" t="s">
        <v>89</v>
      </c>
      <c r="D74" s="57" t="s">
        <v>7192</v>
      </c>
    </row>
    <row r="75" spans="1:4" x14ac:dyDescent="0.3">
      <c r="C75" s="57" t="s">
        <v>91</v>
      </c>
      <c r="D75" s="57" t="s">
        <v>7193</v>
      </c>
    </row>
    <row r="76" spans="1:4" x14ac:dyDescent="0.3">
      <c r="C76" s="57" t="s">
        <v>93</v>
      </c>
      <c r="D76" s="57" t="s">
        <v>7194</v>
      </c>
    </row>
    <row r="77" spans="1:4" x14ac:dyDescent="0.3">
      <c r="C77" s="57" t="s">
        <v>95</v>
      </c>
      <c r="D77" s="57" t="s">
        <v>7195</v>
      </c>
    </row>
    <row r="78" spans="1:4" x14ac:dyDescent="0.3">
      <c r="A78" s="57" t="s">
        <v>121</v>
      </c>
      <c r="B78" s="57" t="s">
        <v>122</v>
      </c>
      <c r="C78" s="57" t="s">
        <v>59</v>
      </c>
      <c r="D78" s="57" t="s">
        <v>2628</v>
      </c>
    </row>
    <row r="79" spans="1:4" x14ac:dyDescent="0.3">
      <c r="A79" s="57" t="s">
        <v>35</v>
      </c>
      <c r="B79" s="57" t="s">
        <v>7196</v>
      </c>
      <c r="C79" s="57" t="s">
        <v>63</v>
      </c>
      <c r="D79" s="57" t="s">
        <v>7197</v>
      </c>
    </row>
    <row r="80" spans="1:4" x14ac:dyDescent="0.3">
      <c r="B80" s="57" t="s">
        <v>7118</v>
      </c>
      <c r="C80" s="57" t="s">
        <v>65</v>
      </c>
      <c r="D80" s="57" t="s">
        <v>7198</v>
      </c>
    </row>
    <row r="81" spans="2:4" x14ac:dyDescent="0.3">
      <c r="B81" s="57" t="s">
        <v>7120</v>
      </c>
      <c r="C81" s="57" t="s">
        <v>67</v>
      </c>
      <c r="D81" s="57" t="s">
        <v>7199</v>
      </c>
    </row>
    <row r="82" spans="2:4" x14ac:dyDescent="0.3">
      <c r="B82" s="57" t="s">
        <v>7189</v>
      </c>
      <c r="C82" s="57" t="s">
        <v>73</v>
      </c>
      <c r="D82" s="57" t="s">
        <v>7200</v>
      </c>
    </row>
    <row r="83" spans="2:4" x14ac:dyDescent="0.3">
      <c r="C83" s="57" t="s">
        <v>87</v>
      </c>
      <c r="D83" s="57" t="s">
        <v>7201</v>
      </c>
    </row>
    <row r="84" spans="2:4" x14ac:dyDescent="0.3">
      <c r="C84" s="57" t="s">
        <v>89</v>
      </c>
      <c r="D84" s="57" t="s">
        <v>7202</v>
      </c>
    </row>
    <row r="85" spans="2:4" x14ac:dyDescent="0.3">
      <c r="C85" s="57" t="s">
        <v>91</v>
      </c>
      <c r="D85" s="57" t="s">
        <v>7203</v>
      </c>
    </row>
    <row r="86" spans="2:4" x14ac:dyDescent="0.3">
      <c r="C86" s="57" t="s">
        <v>93</v>
      </c>
      <c r="D86" s="57" t="s">
        <v>7204</v>
      </c>
    </row>
    <row r="87" spans="2:4" x14ac:dyDescent="0.3">
      <c r="C87" s="57" t="s">
        <v>95</v>
      </c>
      <c r="D87" s="57" t="s">
        <v>7205</v>
      </c>
    </row>
    <row r="88" spans="2:4" x14ac:dyDescent="0.3">
      <c r="C88" s="57" t="s">
        <v>97</v>
      </c>
      <c r="D88" s="57" t="s">
        <v>7206</v>
      </c>
    </row>
    <row r="89" spans="2:4" x14ac:dyDescent="0.3">
      <c r="C89" s="57" t="s">
        <v>99</v>
      </c>
      <c r="D89" s="57" t="s">
        <v>7207</v>
      </c>
    </row>
    <row r="90" spans="2:4" x14ac:dyDescent="0.3">
      <c r="B90" s="57" t="s">
        <v>7208</v>
      </c>
      <c r="C90" s="57" t="s">
        <v>63</v>
      </c>
      <c r="D90" s="57" t="s">
        <v>7209</v>
      </c>
    </row>
    <row r="91" spans="2:4" x14ac:dyDescent="0.3">
      <c r="B91" s="57" t="s">
        <v>7118</v>
      </c>
      <c r="C91" s="57" t="s">
        <v>65</v>
      </c>
      <c r="D91" s="57" t="s">
        <v>7210</v>
      </c>
    </row>
    <row r="92" spans="2:4" x14ac:dyDescent="0.3">
      <c r="B92" s="57" t="s">
        <v>7120</v>
      </c>
      <c r="C92" s="57" t="s">
        <v>67</v>
      </c>
      <c r="D92" s="57" t="s">
        <v>7211</v>
      </c>
    </row>
    <row r="93" spans="2:4" x14ac:dyDescent="0.3">
      <c r="B93" s="57" t="s">
        <v>7212</v>
      </c>
      <c r="C93" s="57" t="s">
        <v>73</v>
      </c>
      <c r="D93" s="57" t="s">
        <v>7213</v>
      </c>
    </row>
    <row r="94" spans="2:4" x14ac:dyDescent="0.3">
      <c r="C94" s="57" t="s">
        <v>87</v>
      </c>
      <c r="D94" s="57" t="s">
        <v>7214</v>
      </c>
    </row>
    <row r="95" spans="2:4" x14ac:dyDescent="0.3">
      <c r="C95" s="57" t="s">
        <v>89</v>
      </c>
      <c r="D95" s="57" t="s">
        <v>7215</v>
      </c>
    </row>
    <row r="96" spans="2:4" x14ac:dyDescent="0.3">
      <c r="C96" s="57" t="s">
        <v>91</v>
      </c>
      <c r="D96" s="57" t="s">
        <v>7216</v>
      </c>
    </row>
    <row r="97" spans="2:4" x14ac:dyDescent="0.3">
      <c r="C97" s="57" t="s">
        <v>93</v>
      </c>
      <c r="D97" s="57" t="s">
        <v>7217</v>
      </c>
    </row>
    <row r="98" spans="2:4" x14ac:dyDescent="0.3">
      <c r="C98" s="57" t="s">
        <v>95</v>
      </c>
      <c r="D98" s="57" t="s">
        <v>7218</v>
      </c>
    </row>
    <row r="99" spans="2:4" x14ac:dyDescent="0.3">
      <c r="C99" s="57" t="s">
        <v>97</v>
      </c>
      <c r="D99" s="57" t="s">
        <v>7219</v>
      </c>
    </row>
    <row r="100" spans="2:4" x14ac:dyDescent="0.3">
      <c r="C100" s="57" t="s">
        <v>99</v>
      </c>
      <c r="D100" s="57" t="s">
        <v>7220</v>
      </c>
    </row>
    <row r="101" spans="2:4" x14ac:dyDescent="0.3">
      <c r="C101" s="57" t="s">
        <v>101</v>
      </c>
      <c r="D101" s="57" t="s">
        <v>7221</v>
      </c>
    </row>
    <row r="102" spans="2:4" x14ac:dyDescent="0.3">
      <c r="C102" s="57" t="s">
        <v>117</v>
      </c>
      <c r="D102" s="57" t="s">
        <v>7222</v>
      </c>
    </row>
    <row r="103" spans="2:4" x14ac:dyDescent="0.3">
      <c r="C103" s="57" t="s">
        <v>7223</v>
      </c>
      <c r="D103" s="57" t="s">
        <v>7224</v>
      </c>
    </row>
    <row r="104" spans="2:4" x14ac:dyDescent="0.3">
      <c r="B104" s="57" t="s">
        <v>7225</v>
      </c>
      <c r="C104" s="57" t="s">
        <v>63</v>
      </c>
      <c r="D104" s="57" t="s">
        <v>7226</v>
      </c>
    </row>
    <row r="105" spans="2:4" x14ac:dyDescent="0.3">
      <c r="B105" s="57" t="s">
        <v>7118</v>
      </c>
      <c r="C105" s="57" t="s">
        <v>6764</v>
      </c>
      <c r="D105" s="57" t="s">
        <v>7227</v>
      </c>
    </row>
    <row r="106" spans="2:4" x14ac:dyDescent="0.3">
      <c r="B106" s="57" t="s">
        <v>7120</v>
      </c>
      <c r="C106" s="57" t="s">
        <v>67</v>
      </c>
      <c r="D106" s="57" t="s">
        <v>7228</v>
      </c>
    </row>
    <row r="107" spans="2:4" x14ac:dyDescent="0.3">
      <c r="B107" s="57" t="s">
        <v>7212</v>
      </c>
      <c r="C107" s="57" t="s">
        <v>73</v>
      </c>
      <c r="D107" s="57" t="s">
        <v>7229</v>
      </c>
    </row>
    <row r="108" spans="2:4" x14ac:dyDescent="0.3">
      <c r="C108" s="57" t="s">
        <v>87</v>
      </c>
      <c r="D108" s="57" t="s">
        <v>7230</v>
      </c>
    </row>
    <row r="109" spans="2:4" x14ac:dyDescent="0.3">
      <c r="C109" s="57" t="s">
        <v>89</v>
      </c>
      <c r="D109" s="57" t="s">
        <v>7231</v>
      </c>
    </row>
    <row r="110" spans="2:4" x14ac:dyDescent="0.3">
      <c r="C110" s="57" t="s">
        <v>91</v>
      </c>
      <c r="D110" s="57" t="s">
        <v>7232</v>
      </c>
    </row>
    <row r="111" spans="2:4" x14ac:dyDescent="0.3">
      <c r="C111" s="57" t="s">
        <v>93</v>
      </c>
      <c r="D111" s="57" t="s">
        <v>7233</v>
      </c>
    </row>
    <row r="112" spans="2:4" x14ac:dyDescent="0.3">
      <c r="C112" s="57" t="s">
        <v>95</v>
      </c>
      <c r="D112" s="57" t="s">
        <v>7234</v>
      </c>
    </row>
    <row r="113" spans="1:4" x14ac:dyDescent="0.3">
      <c r="C113" s="57" t="s">
        <v>97</v>
      </c>
      <c r="D113" s="57" t="s">
        <v>7235</v>
      </c>
    </row>
    <row r="114" spans="1:4" x14ac:dyDescent="0.3">
      <c r="C114" s="57" t="s">
        <v>99</v>
      </c>
      <c r="D114" s="57" t="s">
        <v>7236</v>
      </c>
    </row>
    <row r="115" spans="1:4" x14ac:dyDescent="0.3">
      <c r="C115" s="57" t="s">
        <v>101</v>
      </c>
      <c r="D115" s="57" t="s">
        <v>7237</v>
      </c>
    </row>
    <row r="116" spans="1:4" x14ac:dyDescent="0.3">
      <c r="C116" s="57" t="s">
        <v>117</v>
      </c>
      <c r="D116" s="57" t="s">
        <v>7238</v>
      </c>
    </row>
    <row r="117" spans="1:4" x14ac:dyDescent="0.3">
      <c r="C117" s="57" t="s">
        <v>119</v>
      </c>
      <c r="D117" s="57" t="s">
        <v>7239</v>
      </c>
    </row>
    <row r="118" spans="1:4" x14ac:dyDescent="0.3">
      <c r="C118" s="57" t="s">
        <v>279</v>
      </c>
      <c r="D118" s="57" t="s">
        <v>7240</v>
      </c>
    </row>
    <row r="119" spans="1:4" x14ac:dyDescent="0.3">
      <c r="C119" s="57" t="s">
        <v>321</v>
      </c>
      <c r="D119" s="57" t="s">
        <v>7241</v>
      </c>
    </row>
    <row r="120" spans="1:4" x14ac:dyDescent="0.3">
      <c r="C120" s="57" t="s">
        <v>380</v>
      </c>
      <c r="D120" s="57" t="s">
        <v>7242</v>
      </c>
    </row>
    <row r="121" spans="1:4" x14ac:dyDescent="0.3">
      <c r="A121" s="57" t="s">
        <v>121</v>
      </c>
      <c r="B121" s="57" t="s">
        <v>122</v>
      </c>
      <c r="C121" s="57" t="s">
        <v>59</v>
      </c>
      <c r="D121" s="57" t="s">
        <v>2628</v>
      </c>
    </row>
    <row r="122" spans="1:4" x14ac:dyDescent="0.3">
      <c r="A122" s="57" t="s">
        <v>35</v>
      </c>
      <c r="B122" s="57" t="s">
        <v>7243</v>
      </c>
      <c r="C122" s="57" t="s">
        <v>63</v>
      </c>
      <c r="D122" s="57" t="s">
        <v>7244</v>
      </c>
    </row>
    <row r="123" spans="1:4" x14ac:dyDescent="0.3">
      <c r="B123" s="57" t="s">
        <v>7118</v>
      </c>
      <c r="C123" s="57" t="s">
        <v>65</v>
      </c>
      <c r="D123" s="57" t="s">
        <v>7245</v>
      </c>
    </row>
    <row r="124" spans="1:4" x14ac:dyDescent="0.3">
      <c r="B124" s="57" t="s">
        <v>7120</v>
      </c>
      <c r="C124" s="57" t="s">
        <v>67</v>
      </c>
      <c r="D124" s="57" t="s">
        <v>7246</v>
      </c>
    </row>
    <row r="125" spans="1:4" x14ac:dyDescent="0.3">
      <c r="B125" s="57" t="s">
        <v>7247</v>
      </c>
      <c r="C125" s="57" t="s">
        <v>73</v>
      </c>
      <c r="D125" s="57" t="s">
        <v>7248</v>
      </c>
    </row>
    <row r="126" spans="1:4" x14ac:dyDescent="0.3">
      <c r="C126" s="57" t="s">
        <v>87</v>
      </c>
      <c r="D126" s="57" t="s">
        <v>7249</v>
      </c>
    </row>
    <row r="127" spans="1:4" x14ac:dyDescent="0.3">
      <c r="C127" s="57" t="s">
        <v>89</v>
      </c>
      <c r="D127" s="57" t="s">
        <v>7250</v>
      </c>
    </row>
    <row r="128" spans="1:4" x14ac:dyDescent="0.3">
      <c r="C128" s="57" t="s">
        <v>91</v>
      </c>
      <c r="D128" s="57" t="s">
        <v>7251</v>
      </c>
    </row>
    <row r="129" spans="2:4" x14ac:dyDescent="0.3">
      <c r="C129" s="57" t="s">
        <v>93</v>
      </c>
      <c r="D129" s="57" t="s">
        <v>7252</v>
      </c>
    </row>
    <row r="130" spans="2:4" x14ac:dyDescent="0.3">
      <c r="C130" s="57" t="s">
        <v>95</v>
      </c>
      <c r="D130" s="57" t="s">
        <v>7253</v>
      </c>
    </row>
    <row r="131" spans="2:4" x14ac:dyDescent="0.3">
      <c r="C131" s="57" t="s">
        <v>97</v>
      </c>
      <c r="D131" s="57" t="s">
        <v>7254</v>
      </c>
    </row>
    <row r="132" spans="2:4" x14ac:dyDescent="0.3">
      <c r="C132" s="57" t="s">
        <v>99</v>
      </c>
      <c r="D132" s="57" t="s">
        <v>7255</v>
      </c>
    </row>
    <row r="133" spans="2:4" x14ac:dyDescent="0.3">
      <c r="C133" s="57" t="s">
        <v>101</v>
      </c>
      <c r="D133" s="57" t="s">
        <v>7256</v>
      </c>
    </row>
    <row r="134" spans="2:4" x14ac:dyDescent="0.3">
      <c r="B134" s="57" t="s">
        <v>7257</v>
      </c>
      <c r="C134" s="57" t="s">
        <v>63</v>
      </c>
      <c r="D134" s="57" t="s">
        <v>7258</v>
      </c>
    </row>
    <row r="135" spans="2:4" x14ac:dyDescent="0.3">
      <c r="B135" s="57" t="s">
        <v>7259</v>
      </c>
      <c r="C135" s="57" t="s">
        <v>65</v>
      </c>
      <c r="D135" s="57" t="s">
        <v>7260</v>
      </c>
    </row>
    <row r="136" spans="2:4" x14ac:dyDescent="0.3">
      <c r="B136" s="57" t="s">
        <v>7120</v>
      </c>
      <c r="C136" s="57" t="s">
        <v>67</v>
      </c>
      <c r="D136" s="57" t="s">
        <v>7261</v>
      </c>
    </row>
    <row r="137" spans="2:4" x14ac:dyDescent="0.3">
      <c r="B137" s="57" t="s">
        <v>7247</v>
      </c>
      <c r="C137" s="57" t="s">
        <v>73</v>
      </c>
      <c r="D137" s="57" t="s">
        <v>7262</v>
      </c>
    </row>
    <row r="138" spans="2:4" x14ac:dyDescent="0.3">
      <c r="C138" s="57" t="s">
        <v>87</v>
      </c>
      <c r="D138" s="57" t="s">
        <v>7263</v>
      </c>
    </row>
    <row r="139" spans="2:4" x14ac:dyDescent="0.3">
      <c r="C139" s="57" t="s">
        <v>89</v>
      </c>
      <c r="D139" s="57" t="s">
        <v>7264</v>
      </c>
    </row>
    <row r="140" spans="2:4" x14ac:dyDescent="0.3">
      <c r="C140" s="57" t="s">
        <v>91</v>
      </c>
      <c r="D140" s="57" t="s">
        <v>7265</v>
      </c>
    </row>
    <row r="141" spans="2:4" x14ac:dyDescent="0.3">
      <c r="C141" s="57" t="s">
        <v>93</v>
      </c>
      <c r="D141" s="57" t="s">
        <v>7266</v>
      </c>
    </row>
    <row r="142" spans="2:4" x14ac:dyDescent="0.3">
      <c r="C142" s="57" t="s">
        <v>95</v>
      </c>
      <c r="D142" s="57" t="s">
        <v>7267</v>
      </c>
    </row>
    <row r="143" spans="2:4" x14ac:dyDescent="0.3">
      <c r="C143" s="57" t="s">
        <v>97</v>
      </c>
      <c r="D143" s="57" t="s">
        <v>7268</v>
      </c>
    </row>
    <row r="144" spans="2:4" x14ac:dyDescent="0.3">
      <c r="C144" s="57" t="s">
        <v>99</v>
      </c>
      <c r="D144" s="57" t="s">
        <v>7269</v>
      </c>
    </row>
    <row r="145" spans="2:4" x14ac:dyDescent="0.3">
      <c r="C145" s="57" t="s">
        <v>101</v>
      </c>
      <c r="D145" s="57" t="s">
        <v>7270</v>
      </c>
    </row>
    <row r="146" spans="2:4" x14ac:dyDescent="0.3">
      <c r="B146" s="57" t="s">
        <v>7271</v>
      </c>
      <c r="C146" s="57" t="s">
        <v>63</v>
      </c>
      <c r="D146" s="57" t="s">
        <v>7272</v>
      </c>
    </row>
    <row r="147" spans="2:4" x14ac:dyDescent="0.3">
      <c r="B147" s="57" t="s">
        <v>7259</v>
      </c>
      <c r="C147" s="57" t="s">
        <v>65</v>
      </c>
      <c r="D147" s="57" t="s">
        <v>7273</v>
      </c>
    </row>
    <row r="148" spans="2:4" x14ac:dyDescent="0.3">
      <c r="B148" s="57" t="s">
        <v>7274</v>
      </c>
      <c r="C148" s="57" t="s">
        <v>67</v>
      </c>
      <c r="D148" s="57" t="s">
        <v>7275</v>
      </c>
    </row>
    <row r="149" spans="2:4" x14ac:dyDescent="0.3">
      <c r="C149" s="57" t="s">
        <v>73</v>
      </c>
      <c r="D149" s="57" t="s">
        <v>7276</v>
      </c>
    </row>
    <row r="150" spans="2:4" x14ac:dyDescent="0.3">
      <c r="C150" s="57" t="s">
        <v>87</v>
      </c>
      <c r="D150" s="57" t="s">
        <v>7277</v>
      </c>
    </row>
    <row r="151" spans="2:4" x14ac:dyDescent="0.3">
      <c r="C151" s="57" t="s">
        <v>89</v>
      </c>
      <c r="D151" s="57" t="s">
        <v>7278</v>
      </c>
    </row>
    <row r="152" spans="2:4" x14ac:dyDescent="0.3">
      <c r="C152" s="57" t="s">
        <v>91</v>
      </c>
      <c r="D152" s="57" t="s">
        <v>7279</v>
      </c>
    </row>
    <row r="153" spans="2:4" x14ac:dyDescent="0.3">
      <c r="C153" s="57" t="s">
        <v>93</v>
      </c>
      <c r="D153" s="57" t="s">
        <v>7280</v>
      </c>
    </row>
    <row r="154" spans="2:4" x14ac:dyDescent="0.3">
      <c r="C154" s="57" t="s">
        <v>95</v>
      </c>
      <c r="D154" s="57" t="s">
        <v>7281</v>
      </c>
    </row>
    <row r="155" spans="2:4" x14ac:dyDescent="0.3">
      <c r="C155" s="57" t="s">
        <v>97</v>
      </c>
      <c r="D155" s="57" t="s">
        <v>7282</v>
      </c>
    </row>
    <row r="156" spans="2:4" x14ac:dyDescent="0.3">
      <c r="C156" s="57" t="s">
        <v>99</v>
      </c>
      <c r="D156" s="57" t="s">
        <v>7283</v>
      </c>
    </row>
    <row r="157" spans="2:4" x14ac:dyDescent="0.3">
      <c r="C157" s="57" t="s">
        <v>101</v>
      </c>
      <c r="D157" s="57" t="s">
        <v>7284</v>
      </c>
    </row>
    <row r="158" spans="2:4" x14ac:dyDescent="0.3">
      <c r="C158" s="57" t="s">
        <v>117</v>
      </c>
      <c r="D158" s="57" t="s">
        <v>7285</v>
      </c>
    </row>
    <row r="159" spans="2:4" x14ac:dyDescent="0.3">
      <c r="B159" s="57" t="s">
        <v>7286</v>
      </c>
      <c r="C159" s="57" t="s">
        <v>63</v>
      </c>
      <c r="D159" s="57" t="s">
        <v>7287</v>
      </c>
    </row>
    <row r="160" spans="2:4" x14ac:dyDescent="0.3">
      <c r="B160" s="57" t="s">
        <v>7288</v>
      </c>
      <c r="C160" s="57" t="s">
        <v>65</v>
      </c>
      <c r="D160" s="57" t="s">
        <v>7289</v>
      </c>
    </row>
    <row r="161" spans="1:4" x14ac:dyDescent="0.3">
      <c r="A161" s="57" t="s">
        <v>121</v>
      </c>
      <c r="B161" s="57" t="s">
        <v>122</v>
      </c>
      <c r="C161" s="57" t="s">
        <v>59</v>
      </c>
      <c r="D161" s="57" t="s">
        <v>2628</v>
      </c>
    </row>
    <row r="162" spans="1:4" x14ac:dyDescent="0.3">
      <c r="A162" s="57" t="s">
        <v>35</v>
      </c>
      <c r="B162" s="57" t="s">
        <v>7286</v>
      </c>
      <c r="C162" s="57" t="s">
        <v>67</v>
      </c>
      <c r="D162" s="57" t="s">
        <v>7290</v>
      </c>
    </row>
    <row r="163" spans="1:4" x14ac:dyDescent="0.3">
      <c r="B163" s="57" t="s">
        <v>7259</v>
      </c>
      <c r="C163" s="57" t="s">
        <v>73</v>
      </c>
      <c r="D163" s="57" t="s">
        <v>7291</v>
      </c>
    </row>
    <row r="164" spans="1:4" x14ac:dyDescent="0.3">
      <c r="B164" s="57" t="s">
        <v>7274</v>
      </c>
      <c r="C164" s="57" t="s">
        <v>87</v>
      </c>
      <c r="D164" s="57" t="s">
        <v>7292</v>
      </c>
    </row>
    <row r="165" spans="1:4" x14ac:dyDescent="0.3">
      <c r="C165" s="57" t="s">
        <v>89</v>
      </c>
      <c r="D165" s="57" t="s">
        <v>7293</v>
      </c>
    </row>
    <row r="166" spans="1:4" x14ac:dyDescent="0.3">
      <c r="C166" s="57" t="s">
        <v>91</v>
      </c>
      <c r="D166" s="57" t="s">
        <v>7294</v>
      </c>
    </row>
    <row r="167" spans="1:4" x14ac:dyDescent="0.3">
      <c r="C167" s="57" t="s">
        <v>93</v>
      </c>
      <c r="D167" s="57" t="s">
        <v>7295</v>
      </c>
    </row>
    <row r="168" spans="1:4" x14ac:dyDescent="0.3">
      <c r="C168" s="57" t="s">
        <v>95</v>
      </c>
      <c r="D168" s="57" t="s">
        <v>7296</v>
      </c>
    </row>
    <row r="169" spans="1:4" x14ac:dyDescent="0.3">
      <c r="C169" s="57" t="s">
        <v>97</v>
      </c>
      <c r="D169" s="57" t="s">
        <v>7297</v>
      </c>
    </row>
    <row r="170" spans="1:4" x14ac:dyDescent="0.3">
      <c r="C170" s="57" t="s">
        <v>99</v>
      </c>
      <c r="D170" s="57" t="s">
        <v>7298</v>
      </c>
    </row>
    <row r="171" spans="1:4" x14ac:dyDescent="0.3">
      <c r="C171" s="57" t="s">
        <v>101</v>
      </c>
      <c r="D171" s="57" t="s">
        <v>7299</v>
      </c>
    </row>
    <row r="172" spans="1:4" x14ac:dyDescent="0.3">
      <c r="C172" s="57" t="s">
        <v>117</v>
      </c>
      <c r="D172" s="57" t="s">
        <v>7300</v>
      </c>
    </row>
    <row r="173" spans="1:4" x14ac:dyDescent="0.3">
      <c r="C173" s="57" t="s">
        <v>119</v>
      </c>
      <c r="D173" s="57" t="s">
        <v>7301</v>
      </c>
    </row>
    <row r="174" spans="1:4" x14ac:dyDescent="0.3">
      <c r="C174" s="57" t="s">
        <v>279</v>
      </c>
      <c r="D174" s="57" t="s">
        <v>7302</v>
      </c>
    </row>
    <row r="175" spans="1:4" x14ac:dyDescent="0.3">
      <c r="C175" s="57" t="s">
        <v>321</v>
      </c>
      <c r="D175" s="57" t="s">
        <v>7303</v>
      </c>
    </row>
    <row r="176" spans="1:4" x14ac:dyDescent="0.3">
      <c r="B176" s="57" t="s">
        <v>7304</v>
      </c>
      <c r="C176" s="57" t="s">
        <v>63</v>
      </c>
      <c r="D176" s="57" t="s">
        <v>7305</v>
      </c>
    </row>
    <row r="177" spans="2:4" x14ac:dyDescent="0.3">
      <c r="B177" s="57" t="s">
        <v>7259</v>
      </c>
      <c r="C177" s="57" t="s">
        <v>65</v>
      </c>
      <c r="D177" s="57" t="s">
        <v>7306</v>
      </c>
    </row>
    <row r="178" spans="2:4" x14ac:dyDescent="0.3">
      <c r="B178" s="57" t="s">
        <v>7120</v>
      </c>
      <c r="C178" s="57" t="s">
        <v>67</v>
      </c>
      <c r="D178" s="57" t="s">
        <v>7307</v>
      </c>
    </row>
    <row r="179" spans="2:4" x14ac:dyDescent="0.3">
      <c r="B179" s="57" t="s">
        <v>7308</v>
      </c>
      <c r="C179" s="57" t="s">
        <v>73</v>
      </c>
      <c r="D179" s="57" t="s">
        <v>7309</v>
      </c>
    </row>
    <row r="180" spans="2:4" x14ac:dyDescent="0.3">
      <c r="C180" s="57" t="s">
        <v>87</v>
      </c>
      <c r="D180" s="57" t="s">
        <v>7310</v>
      </c>
    </row>
    <row r="181" spans="2:4" x14ac:dyDescent="0.3">
      <c r="C181" s="57" t="s">
        <v>89</v>
      </c>
      <c r="D181" s="57" t="s">
        <v>7311</v>
      </c>
    </row>
    <row r="182" spans="2:4" x14ac:dyDescent="0.3">
      <c r="C182" s="57" t="s">
        <v>91</v>
      </c>
      <c r="D182" s="57" t="s">
        <v>7312</v>
      </c>
    </row>
    <row r="183" spans="2:4" x14ac:dyDescent="0.3">
      <c r="C183" s="57" t="s">
        <v>93</v>
      </c>
      <c r="D183" s="57" t="s">
        <v>7313</v>
      </c>
    </row>
    <row r="184" spans="2:4" x14ac:dyDescent="0.3">
      <c r="C184" s="57" t="s">
        <v>95</v>
      </c>
      <c r="D184" s="57" t="s">
        <v>7314</v>
      </c>
    </row>
    <row r="185" spans="2:4" x14ac:dyDescent="0.3">
      <c r="B185" s="57" t="s">
        <v>7315</v>
      </c>
      <c r="C185" s="57" t="s">
        <v>63</v>
      </c>
      <c r="D185" s="57" t="s">
        <v>7316</v>
      </c>
    </row>
    <row r="186" spans="2:4" x14ac:dyDescent="0.3">
      <c r="B186" s="57" t="s">
        <v>7259</v>
      </c>
      <c r="C186" s="57" t="s">
        <v>65</v>
      </c>
      <c r="D186" s="57" t="s">
        <v>7317</v>
      </c>
    </row>
    <row r="187" spans="2:4" x14ac:dyDescent="0.3">
      <c r="B187" s="57" t="s">
        <v>7120</v>
      </c>
      <c r="C187" s="57" t="s">
        <v>67</v>
      </c>
      <c r="D187" s="57" t="s">
        <v>7318</v>
      </c>
    </row>
    <row r="188" spans="2:4" x14ac:dyDescent="0.3">
      <c r="B188" s="57" t="s">
        <v>7308</v>
      </c>
      <c r="C188" s="57" t="s">
        <v>73</v>
      </c>
      <c r="D188" s="57" t="s">
        <v>7319</v>
      </c>
    </row>
    <row r="189" spans="2:4" x14ac:dyDescent="0.3">
      <c r="C189" s="57" t="s">
        <v>87</v>
      </c>
      <c r="D189" s="57" t="s">
        <v>7320</v>
      </c>
    </row>
    <row r="190" spans="2:4" x14ac:dyDescent="0.3">
      <c r="C190" s="57" t="s">
        <v>89</v>
      </c>
      <c r="D190" s="57" t="s">
        <v>7321</v>
      </c>
    </row>
    <row r="191" spans="2:4" x14ac:dyDescent="0.3">
      <c r="C191" s="57" t="s">
        <v>91</v>
      </c>
      <c r="D191" s="57" t="s">
        <v>7322</v>
      </c>
    </row>
    <row r="192" spans="2:4" x14ac:dyDescent="0.3">
      <c r="C192" s="57" t="s">
        <v>93</v>
      </c>
      <c r="D192" s="57" t="s">
        <v>7323</v>
      </c>
    </row>
    <row r="193" spans="1:4" x14ac:dyDescent="0.3">
      <c r="C193" s="57" t="s">
        <v>95</v>
      </c>
      <c r="D193" s="57" t="s">
        <v>7324</v>
      </c>
    </row>
    <row r="194" spans="1:4" x14ac:dyDescent="0.3">
      <c r="B194" s="57" t="s">
        <v>7325</v>
      </c>
      <c r="C194" s="57" t="s">
        <v>63</v>
      </c>
      <c r="D194" s="57" t="s">
        <v>7326</v>
      </c>
    </row>
    <row r="195" spans="1:4" x14ac:dyDescent="0.3">
      <c r="B195" s="57" t="s">
        <v>7118</v>
      </c>
      <c r="C195" s="57" t="s">
        <v>65</v>
      </c>
      <c r="D195" s="57" t="s">
        <v>7327</v>
      </c>
    </row>
    <row r="196" spans="1:4" x14ac:dyDescent="0.3">
      <c r="B196" s="57" t="s">
        <v>7328</v>
      </c>
      <c r="C196" s="57" t="s">
        <v>67</v>
      </c>
      <c r="D196" s="57" t="s">
        <v>7329</v>
      </c>
    </row>
    <row r="197" spans="1:4" x14ac:dyDescent="0.3">
      <c r="B197" s="57" t="s">
        <v>7330</v>
      </c>
      <c r="C197" s="57" t="s">
        <v>73</v>
      </c>
      <c r="D197" s="57" t="s">
        <v>7331</v>
      </c>
    </row>
    <row r="198" spans="1:4" x14ac:dyDescent="0.3">
      <c r="C198" s="57" t="s">
        <v>87</v>
      </c>
      <c r="D198" s="57" t="s">
        <v>7332</v>
      </c>
    </row>
    <row r="199" spans="1:4" x14ac:dyDescent="0.3">
      <c r="C199" s="57" t="s">
        <v>89</v>
      </c>
      <c r="D199" s="57" t="s">
        <v>7333</v>
      </c>
    </row>
    <row r="200" spans="1:4" x14ac:dyDescent="0.3">
      <c r="C200" s="57" t="s">
        <v>91</v>
      </c>
      <c r="D200" s="57" t="s">
        <v>7334</v>
      </c>
    </row>
    <row r="201" spans="1:4" x14ac:dyDescent="0.3">
      <c r="C201" s="57" t="s">
        <v>93</v>
      </c>
      <c r="D201" s="57" t="s">
        <v>7335</v>
      </c>
    </row>
    <row r="202" spans="1:4" x14ac:dyDescent="0.3">
      <c r="A202" s="57" t="s">
        <v>121</v>
      </c>
      <c r="B202" s="57" t="s">
        <v>122</v>
      </c>
      <c r="C202" s="57" t="s">
        <v>59</v>
      </c>
      <c r="D202" s="57" t="s">
        <v>2628</v>
      </c>
    </row>
    <row r="203" spans="1:4" x14ac:dyDescent="0.3">
      <c r="A203" s="57" t="s">
        <v>35</v>
      </c>
      <c r="B203" s="57" t="s">
        <v>7325</v>
      </c>
      <c r="C203" s="57" t="s">
        <v>95</v>
      </c>
      <c r="D203" s="57" t="s">
        <v>7336</v>
      </c>
    </row>
    <row r="204" spans="1:4" x14ac:dyDescent="0.3">
      <c r="B204" s="57" t="s">
        <v>7337</v>
      </c>
      <c r="C204" s="57" t="s">
        <v>97</v>
      </c>
      <c r="D204" s="57" t="s">
        <v>7338</v>
      </c>
    </row>
    <row r="205" spans="1:4" x14ac:dyDescent="0.3">
      <c r="B205" s="57" t="s">
        <v>7339</v>
      </c>
      <c r="C205" s="57" t="s">
        <v>99</v>
      </c>
      <c r="D205" s="57" t="s">
        <v>7340</v>
      </c>
    </row>
    <row r="206" spans="1:4" x14ac:dyDescent="0.3">
      <c r="B206" s="57" t="s">
        <v>7341</v>
      </c>
      <c r="C206" s="57" t="s">
        <v>63</v>
      </c>
      <c r="D206" s="57" t="s">
        <v>7342</v>
      </c>
    </row>
    <row r="207" spans="1:4" x14ac:dyDescent="0.3">
      <c r="B207" s="57" t="s">
        <v>7259</v>
      </c>
      <c r="C207" s="57" t="s">
        <v>65</v>
      </c>
      <c r="D207" s="57" t="s">
        <v>7343</v>
      </c>
    </row>
    <row r="208" spans="1:4" x14ac:dyDescent="0.3">
      <c r="B208" s="57" t="s">
        <v>7328</v>
      </c>
      <c r="C208" s="57" t="s">
        <v>67</v>
      </c>
      <c r="D208" s="57" t="s">
        <v>7344</v>
      </c>
    </row>
    <row r="209" spans="2:4" x14ac:dyDescent="0.3">
      <c r="B209" s="57" t="s">
        <v>7330</v>
      </c>
      <c r="C209" s="57" t="s">
        <v>73</v>
      </c>
      <c r="D209" s="57" t="s">
        <v>7345</v>
      </c>
    </row>
    <row r="210" spans="2:4" x14ac:dyDescent="0.3">
      <c r="C210" s="57" t="s">
        <v>87</v>
      </c>
      <c r="D210" s="57" t="s">
        <v>7346</v>
      </c>
    </row>
    <row r="211" spans="2:4" x14ac:dyDescent="0.3">
      <c r="C211" s="57" t="s">
        <v>89</v>
      </c>
      <c r="D211" s="57" t="s">
        <v>7347</v>
      </c>
    </row>
    <row r="212" spans="2:4" x14ac:dyDescent="0.3">
      <c r="C212" s="57" t="s">
        <v>91</v>
      </c>
      <c r="D212" s="57" t="s">
        <v>7348</v>
      </c>
    </row>
    <row r="213" spans="2:4" x14ac:dyDescent="0.3">
      <c r="C213" s="57" t="s">
        <v>93</v>
      </c>
      <c r="D213" s="57" t="s">
        <v>7349</v>
      </c>
    </row>
    <row r="214" spans="2:4" x14ac:dyDescent="0.3">
      <c r="C214" s="57" t="s">
        <v>95</v>
      </c>
      <c r="D214" s="57" t="s">
        <v>7350</v>
      </c>
    </row>
    <row r="215" spans="2:4" x14ac:dyDescent="0.3">
      <c r="C215" s="57" t="s">
        <v>97</v>
      </c>
      <c r="D215" s="57" t="s">
        <v>7351</v>
      </c>
    </row>
    <row r="216" spans="2:4" x14ac:dyDescent="0.3">
      <c r="C216" s="57" t="s">
        <v>99</v>
      </c>
      <c r="D216" s="57" t="s">
        <v>7352</v>
      </c>
    </row>
    <row r="217" spans="2:4" x14ac:dyDescent="0.3">
      <c r="B217" s="57" t="s">
        <v>7353</v>
      </c>
      <c r="C217" s="57" t="s">
        <v>63</v>
      </c>
      <c r="D217" s="57" t="s">
        <v>7354</v>
      </c>
    </row>
    <row r="218" spans="2:4" x14ac:dyDescent="0.3">
      <c r="B218" s="57" t="s">
        <v>7259</v>
      </c>
      <c r="C218" s="57" t="s">
        <v>65</v>
      </c>
      <c r="D218" s="57" t="s">
        <v>7355</v>
      </c>
    </row>
    <row r="219" spans="2:4" x14ac:dyDescent="0.3">
      <c r="B219" s="57" t="s">
        <v>7328</v>
      </c>
      <c r="C219" s="57" t="s">
        <v>67</v>
      </c>
      <c r="D219" s="57" t="s">
        <v>7356</v>
      </c>
    </row>
    <row r="220" spans="2:4" x14ac:dyDescent="0.3">
      <c r="B220" s="57" t="s">
        <v>7357</v>
      </c>
      <c r="C220" s="57" t="s">
        <v>73</v>
      </c>
      <c r="D220" s="57" t="s">
        <v>7358</v>
      </c>
    </row>
    <row r="221" spans="2:4" x14ac:dyDescent="0.3">
      <c r="B221" s="57" t="s">
        <v>2629</v>
      </c>
      <c r="C221" s="57" t="s">
        <v>87</v>
      </c>
      <c r="D221" s="57" t="s">
        <v>7359</v>
      </c>
    </row>
    <row r="222" spans="2:4" x14ac:dyDescent="0.3">
      <c r="C222" s="57" t="s">
        <v>89</v>
      </c>
      <c r="D222" s="57" t="s">
        <v>7360</v>
      </c>
    </row>
    <row r="223" spans="2:4" x14ac:dyDescent="0.3">
      <c r="C223" s="57" t="s">
        <v>91</v>
      </c>
      <c r="D223" s="57" t="s">
        <v>7361</v>
      </c>
    </row>
    <row r="224" spans="2:4" x14ac:dyDescent="0.3">
      <c r="B224" s="57" t="s">
        <v>7362</v>
      </c>
      <c r="C224" s="57" t="s">
        <v>63</v>
      </c>
      <c r="D224" s="57" t="s">
        <v>7363</v>
      </c>
    </row>
    <row r="225" spans="2:4" x14ac:dyDescent="0.3">
      <c r="B225" s="57" t="s">
        <v>7259</v>
      </c>
      <c r="C225" s="57" t="s">
        <v>65</v>
      </c>
      <c r="D225" s="57" t="s">
        <v>7364</v>
      </c>
    </row>
    <row r="226" spans="2:4" x14ac:dyDescent="0.3">
      <c r="B226" s="57" t="s">
        <v>7328</v>
      </c>
      <c r="C226" s="57" t="s">
        <v>67</v>
      </c>
      <c r="D226" s="57" t="s">
        <v>7365</v>
      </c>
    </row>
    <row r="227" spans="2:4" x14ac:dyDescent="0.3">
      <c r="B227" s="57" t="s">
        <v>7366</v>
      </c>
      <c r="C227" s="57" t="s">
        <v>73</v>
      </c>
      <c r="D227" s="57" t="s">
        <v>7367</v>
      </c>
    </row>
    <row r="228" spans="2:4" x14ac:dyDescent="0.3">
      <c r="C228" s="57" t="s">
        <v>87</v>
      </c>
      <c r="D228" s="57" t="s">
        <v>7368</v>
      </c>
    </row>
    <row r="229" spans="2:4" x14ac:dyDescent="0.3">
      <c r="C229" s="57" t="s">
        <v>89</v>
      </c>
      <c r="D229" s="57" t="s">
        <v>7369</v>
      </c>
    </row>
    <row r="230" spans="2:4" x14ac:dyDescent="0.3">
      <c r="C230" s="57" t="s">
        <v>91</v>
      </c>
      <c r="D230" s="57" t="s">
        <v>7370</v>
      </c>
    </row>
    <row r="231" spans="2:4" x14ac:dyDescent="0.3">
      <c r="C231" s="57" t="s">
        <v>93</v>
      </c>
      <c r="D231" s="57" t="s">
        <v>7371</v>
      </c>
    </row>
    <row r="232" spans="2:4" x14ac:dyDescent="0.3">
      <c r="C232" s="57" t="s">
        <v>95</v>
      </c>
      <c r="D232" s="57" t="s">
        <v>7372</v>
      </c>
    </row>
    <row r="233" spans="2:4" x14ac:dyDescent="0.3">
      <c r="B233" s="57" t="s">
        <v>7373</v>
      </c>
      <c r="C233" s="57" t="s">
        <v>63</v>
      </c>
      <c r="D233" s="57" t="s">
        <v>7374</v>
      </c>
    </row>
    <row r="234" spans="2:4" x14ac:dyDescent="0.3">
      <c r="B234" s="57" t="s">
        <v>7259</v>
      </c>
      <c r="C234" s="57" t="s">
        <v>65</v>
      </c>
      <c r="D234" s="57" t="s">
        <v>7375</v>
      </c>
    </row>
    <row r="235" spans="2:4" x14ac:dyDescent="0.3">
      <c r="B235" s="57" t="s">
        <v>7328</v>
      </c>
      <c r="C235" s="57" t="s">
        <v>67</v>
      </c>
      <c r="D235" s="57" t="s">
        <v>7376</v>
      </c>
    </row>
    <row r="236" spans="2:4" x14ac:dyDescent="0.3">
      <c r="B236" s="57" t="s">
        <v>7366</v>
      </c>
      <c r="C236" s="57" t="s">
        <v>73</v>
      </c>
      <c r="D236" s="57" t="s">
        <v>7377</v>
      </c>
    </row>
    <row r="237" spans="2:4" x14ac:dyDescent="0.3">
      <c r="C237" s="57" t="s">
        <v>87</v>
      </c>
      <c r="D237" s="57" t="s">
        <v>7378</v>
      </c>
    </row>
    <row r="238" spans="2:4" x14ac:dyDescent="0.3">
      <c r="C238" s="57" t="s">
        <v>89</v>
      </c>
      <c r="D238" s="57" t="s">
        <v>7379</v>
      </c>
    </row>
    <row r="239" spans="2:4" x14ac:dyDescent="0.3">
      <c r="C239" s="57" t="s">
        <v>91</v>
      </c>
      <c r="D239" s="57" t="s">
        <v>7380</v>
      </c>
    </row>
    <row r="240" spans="2:4" x14ac:dyDescent="0.3">
      <c r="C240" s="57" t="s">
        <v>93</v>
      </c>
      <c r="D240" s="57" t="s">
        <v>7381</v>
      </c>
    </row>
    <row r="241" spans="1:4" x14ac:dyDescent="0.3">
      <c r="C241" s="57" t="s">
        <v>95</v>
      </c>
      <c r="D241" s="57" t="s">
        <v>7382</v>
      </c>
    </row>
    <row r="242" spans="1:4" x14ac:dyDescent="0.3">
      <c r="C242" s="57" t="s">
        <v>97</v>
      </c>
      <c r="D242" s="57" t="s">
        <v>7383</v>
      </c>
    </row>
    <row r="243" spans="1:4" x14ac:dyDescent="0.3">
      <c r="A243" s="57" t="s">
        <v>57</v>
      </c>
      <c r="B243" s="57" t="s">
        <v>122</v>
      </c>
      <c r="C243" s="57" t="s">
        <v>59</v>
      </c>
      <c r="D243" s="57" t="s">
        <v>2628</v>
      </c>
    </row>
    <row r="244" spans="1:4" x14ac:dyDescent="0.3">
      <c r="A244" s="57" t="s">
        <v>35</v>
      </c>
      <c r="B244" s="57" t="s">
        <v>7384</v>
      </c>
      <c r="C244" s="57" t="s">
        <v>63</v>
      </c>
      <c r="D244" s="57" t="s">
        <v>7385</v>
      </c>
    </row>
    <row r="245" spans="1:4" x14ac:dyDescent="0.3">
      <c r="B245" s="57" t="s">
        <v>7386</v>
      </c>
      <c r="C245" s="57" t="s">
        <v>65</v>
      </c>
      <c r="D245" s="57" t="s">
        <v>7387</v>
      </c>
    </row>
    <row r="246" spans="1:4" x14ac:dyDescent="0.3">
      <c r="B246" s="57" t="s">
        <v>7388</v>
      </c>
      <c r="C246" s="57" t="s">
        <v>67</v>
      </c>
      <c r="D246" s="57" t="s">
        <v>7389</v>
      </c>
    </row>
    <row r="247" spans="1:4" x14ac:dyDescent="0.3">
      <c r="C247" s="57" t="s">
        <v>73</v>
      </c>
      <c r="D247" s="57" t="s">
        <v>7390</v>
      </c>
    </row>
    <row r="248" spans="1:4" x14ac:dyDescent="0.3">
      <c r="C248" s="57" t="s">
        <v>87</v>
      </c>
      <c r="D248" s="57" t="s">
        <v>7391</v>
      </c>
    </row>
    <row r="249" spans="1:4" x14ac:dyDescent="0.3">
      <c r="C249" s="57" t="s">
        <v>89</v>
      </c>
      <c r="D249" s="57" t="s">
        <v>7392</v>
      </c>
    </row>
    <row r="250" spans="1:4" x14ac:dyDescent="0.3">
      <c r="C250" s="57" t="s">
        <v>91</v>
      </c>
      <c r="D250" s="57" t="s">
        <v>7393</v>
      </c>
    </row>
    <row r="251" spans="1:4" x14ac:dyDescent="0.3">
      <c r="C251" s="57" t="s">
        <v>93</v>
      </c>
      <c r="D251" s="57" t="s">
        <v>7394</v>
      </c>
    </row>
    <row r="252" spans="1:4" x14ac:dyDescent="0.3">
      <c r="B252" s="57" t="s">
        <v>7395</v>
      </c>
      <c r="C252" s="57" t="s">
        <v>63</v>
      </c>
      <c r="D252" s="57" t="s">
        <v>7396</v>
      </c>
    </row>
    <row r="253" spans="1:4" x14ac:dyDescent="0.3">
      <c r="B253" s="57" t="s">
        <v>7386</v>
      </c>
      <c r="C253" s="57" t="s">
        <v>65</v>
      </c>
      <c r="D253" s="57" t="s">
        <v>7397</v>
      </c>
    </row>
    <row r="254" spans="1:4" x14ac:dyDescent="0.3">
      <c r="B254" s="57" t="s">
        <v>7388</v>
      </c>
      <c r="C254" s="57" t="s">
        <v>67</v>
      </c>
      <c r="D254" s="57" t="s">
        <v>7398</v>
      </c>
    </row>
    <row r="255" spans="1:4" x14ac:dyDescent="0.3">
      <c r="C255" s="57" t="s">
        <v>73</v>
      </c>
      <c r="D255" s="57" t="s">
        <v>7399</v>
      </c>
    </row>
    <row r="256" spans="1:4" x14ac:dyDescent="0.3">
      <c r="C256" s="57" t="s">
        <v>87</v>
      </c>
      <c r="D256" s="57" t="s">
        <v>7400</v>
      </c>
    </row>
    <row r="257" spans="2:4" x14ac:dyDescent="0.3">
      <c r="C257" s="57" t="s">
        <v>89</v>
      </c>
      <c r="D257" s="57" t="s">
        <v>7401</v>
      </c>
    </row>
    <row r="258" spans="2:4" x14ac:dyDescent="0.3">
      <c r="C258" s="57" t="s">
        <v>91</v>
      </c>
      <c r="D258" s="57" t="s">
        <v>7402</v>
      </c>
    </row>
    <row r="259" spans="2:4" x14ac:dyDescent="0.3">
      <c r="C259" s="57" t="s">
        <v>93</v>
      </c>
      <c r="D259" s="57" t="s">
        <v>7403</v>
      </c>
    </row>
    <row r="260" spans="2:4" x14ac:dyDescent="0.3">
      <c r="C260" s="57" t="s">
        <v>95</v>
      </c>
      <c r="D260" s="57" t="s">
        <v>7404</v>
      </c>
    </row>
    <row r="261" spans="2:4" x14ac:dyDescent="0.3">
      <c r="C261" s="57" t="s">
        <v>97</v>
      </c>
      <c r="D261" s="57" t="s">
        <v>7405</v>
      </c>
    </row>
    <row r="262" spans="2:4" x14ac:dyDescent="0.3">
      <c r="B262" s="57" t="s">
        <v>7406</v>
      </c>
      <c r="C262" s="57" t="s">
        <v>63</v>
      </c>
      <c r="D262" s="57" t="s">
        <v>7407</v>
      </c>
    </row>
    <row r="263" spans="2:4" x14ac:dyDescent="0.3">
      <c r="B263" s="57" t="s">
        <v>7386</v>
      </c>
      <c r="C263" s="57" t="s">
        <v>65</v>
      </c>
      <c r="D263" s="57" t="s">
        <v>7408</v>
      </c>
    </row>
    <row r="264" spans="2:4" x14ac:dyDescent="0.3">
      <c r="B264" s="57" t="s">
        <v>7409</v>
      </c>
      <c r="C264" s="57" t="s">
        <v>67</v>
      </c>
      <c r="D264" s="57" t="s">
        <v>7410</v>
      </c>
    </row>
    <row r="265" spans="2:4" x14ac:dyDescent="0.3">
      <c r="C265" s="57" t="s">
        <v>73</v>
      </c>
      <c r="D265" s="57" t="s">
        <v>7411</v>
      </c>
    </row>
    <row r="266" spans="2:4" x14ac:dyDescent="0.3">
      <c r="C266" s="57" t="s">
        <v>87</v>
      </c>
      <c r="D266" s="57" t="s">
        <v>7412</v>
      </c>
    </row>
    <row r="267" spans="2:4" x14ac:dyDescent="0.3">
      <c r="C267" s="57" t="s">
        <v>89</v>
      </c>
      <c r="D267" s="57" t="s">
        <v>7413</v>
      </c>
    </row>
    <row r="268" spans="2:4" x14ac:dyDescent="0.3">
      <c r="C268" s="57" t="s">
        <v>91</v>
      </c>
      <c r="D268" s="57" t="s">
        <v>7414</v>
      </c>
    </row>
    <row r="269" spans="2:4" x14ac:dyDescent="0.3">
      <c r="C269" s="57" t="s">
        <v>93</v>
      </c>
      <c r="D269" s="57" t="s">
        <v>7415</v>
      </c>
    </row>
    <row r="270" spans="2:4" x14ac:dyDescent="0.3">
      <c r="C270" s="57" t="s">
        <v>95</v>
      </c>
      <c r="D270" s="57" t="s">
        <v>7416</v>
      </c>
    </row>
    <row r="271" spans="2:4" x14ac:dyDescent="0.3">
      <c r="C271" s="57" t="s">
        <v>97</v>
      </c>
      <c r="D271" s="57" t="s">
        <v>7417</v>
      </c>
    </row>
    <row r="272" spans="2:4" x14ac:dyDescent="0.3">
      <c r="C272" s="57" t="s">
        <v>99</v>
      </c>
      <c r="D272" s="57" t="s">
        <v>7418</v>
      </c>
    </row>
    <row r="273" spans="1:4" x14ac:dyDescent="0.3">
      <c r="C273" s="57" t="s">
        <v>101</v>
      </c>
      <c r="D273" s="57" t="s">
        <v>7419</v>
      </c>
    </row>
    <row r="274" spans="1:4" x14ac:dyDescent="0.3">
      <c r="B274" s="57" t="s">
        <v>7420</v>
      </c>
      <c r="C274" s="57" t="s">
        <v>63</v>
      </c>
      <c r="D274" s="57" t="s">
        <v>7421</v>
      </c>
    </row>
    <row r="275" spans="1:4" x14ac:dyDescent="0.3">
      <c r="B275" s="57" t="s">
        <v>7386</v>
      </c>
      <c r="C275" s="57" t="s">
        <v>65</v>
      </c>
      <c r="D275" s="57" t="s">
        <v>7422</v>
      </c>
    </row>
    <row r="276" spans="1:4" x14ac:dyDescent="0.3">
      <c r="B276" s="57" t="s">
        <v>7409</v>
      </c>
      <c r="C276" s="57" t="s">
        <v>67</v>
      </c>
      <c r="D276" s="57" t="s">
        <v>7423</v>
      </c>
    </row>
    <row r="277" spans="1:4" x14ac:dyDescent="0.3">
      <c r="C277" s="57" t="s">
        <v>73</v>
      </c>
      <c r="D277" s="57" t="s">
        <v>7424</v>
      </c>
    </row>
    <row r="278" spans="1:4" x14ac:dyDescent="0.3">
      <c r="C278" s="57" t="s">
        <v>87</v>
      </c>
      <c r="D278" s="57" t="s">
        <v>7425</v>
      </c>
    </row>
    <row r="279" spans="1:4" x14ac:dyDescent="0.3">
      <c r="C279" s="57" t="s">
        <v>89</v>
      </c>
      <c r="D279" s="57" t="s">
        <v>7426</v>
      </c>
    </row>
    <row r="280" spans="1:4" x14ac:dyDescent="0.3">
      <c r="C280" s="57" t="s">
        <v>91</v>
      </c>
      <c r="D280" s="57" t="s">
        <v>7427</v>
      </c>
    </row>
    <row r="281" spans="1:4" x14ac:dyDescent="0.3">
      <c r="C281" s="57" t="s">
        <v>93</v>
      </c>
      <c r="D281" s="57" t="s">
        <v>7428</v>
      </c>
    </row>
    <row r="282" spans="1:4" x14ac:dyDescent="0.3">
      <c r="A282" s="57" t="s">
        <v>57</v>
      </c>
      <c r="B282" s="57" t="s">
        <v>122</v>
      </c>
      <c r="C282" s="57" t="s">
        <v>59</v>
      </c>
      <c r="D282" s="57" t="s">
        <v>2628</v>
      </c>
    </row>
    <row r="283" spans="1:4" x14ac:dyDescent="0.3">
      <c r="A283" s="57" t="s">
        <v>35</v>
      </c>
      <c r="B283" s="57" t="s">
        <v>7420</v>
      </c>
      <c r="C283" s="57" t="s">
        <v>95</v>
      </c>
      <c r="D283" s="57" t="s">
        <v>7429</v>
      </c>
    </row>
    <row r="284" spans="1:4" x14ac:dyDescent="0.3">
      <c r="B284" s="57" t="s">
        <v>7386</v>
      </c>
      <c r="C284" s="57" t="s">
        <v>97</v>
      </c>
      <c r="D284" s="57" t="s">
        <v>7430</v>
      </c>
    </row>
    <row r="285" spans="1:4" x14ac:dyDescent="0.3">
      <c r="B285" s="57" t="s">
        <v>7409</v>
      </c>
      <c r="C285" s="57" t="s">
        <v>99</v>
      </c>
      <c r="D285" s="57" t="s">
        <v>7431</v>
      </c>
    </row>
    <row r="286" spans="1:4" x14ac:dyDescent="0.3">
      <c r="B286" s="57" t="s">
        <v>7432</v>
      </c>
      <c r="C286" s="57" t="s">
        <v>63</v>
      </c>
      <c r="D286" s="57" t="s">
        <v>7433</v>
      </c>
    </row>
    <row r="287" spans="1:4" x14ac:dyDescent="0.3">
      <c r="B287" s="57" t="s">
        <v>7259</v>
      </c>
      <c r="C287" s="57" t="s">
        <v>65</v>
      </c>
      <c r="D287" s="57" t="s">
        <v>7434</v>
      </c>
    </row>
    <row r="288" spans="1:4" x14ac:dyDescent="0.3">
      <c r="B288" s="57" t="s">
        <v>7435</v>
      </c>
      <c r="C288" s="57" t="s">
        <v>67</v>
      </c>
      <c r="D288" s="57" t="s">
        <v>7436</v>
      </c>
    </row>
    <row r="289" spans="2:4" x14ac:dyDescent="0.3">
      <c r="C289" s="57" t="s">
        <v>73</v>
      </c>
      <c r="D289" s="57" t="s">
        <v>7437</v>
      </c>
    </row>
    <row r="290" spans="2:4" x14ac:dyDescent="0.3">
      <c r="C290" s="57" t="s">
        <v>87</v>
      </c>
      <c r="D290" s="57" t="s">
        <v>7438</v>
      </c>
    </row>
    <row r="291" spans="2:4" x14ac:dyDescent="0.3">
      <c r="C291" s="57" t="s">
        <v>89</v>
      </c>
      <c r="D291" s="57" t="s">
        <v>7439</v>
      </c>
    </row>
    <row r="292" spans="2:4" x14ac:dyDescent="0.3">
      <c r="B292" s="57" t="s">
        <v>7440</v>
      </c>
      <c r="C292" s="57" t="s">
        <v>63</v>
      </c>
      <c r="D292" s="57" t="s">
        <v>7441</v>
      </c>
    </row>
    <row r="293" spans="2:4" x14ac:dyDescent="0.3">
      <c r="B293" s="57" t="s">
        <v>7259</v>
      </c>
      <c r="C293" s="57" t="s">
        <v>65</v>
      </c>
      <c r="D293" s="57" t="s">
        <v>7442</v>
      </c>
    </row>
    <row r="294" spans="2:4" x14ac:dyDescent="0.3">
      <c r="B294" s="57" t="s">
        <v>7435</v>
      </c>
      <c r="C294" s="57" t="s">
        <v>67</v>
      </c>
      <c r="D294" s="57" t="s">
        <v>7443</v>
      </c>
    </row>
    <row r="295" spans="2:4" x14ac:dyDescent="0.3">
      <c r="C295" s="57" t="s">
        <v>73</v>
      </c>
      <c r="D295" s="57" t="s">
        <v>7444</v>
      </c>
    </row>
    <row r="296" spans="2:4" x14ac:dyDescent="0.3">
      <c r="C296" s="57" t="s">
        <v>87</v>
      </c>
      <c r="D296" s="57" t="s">
        <v>7445</v>
      </c>
    </row>
    <row r="297" spans="2:4" x14ac:dyDescent="0.3">
      <c r="C297" s="57" t="s">
        <v>89</v>
      </c>
      <c r="D297" s="57" t="s">
        <v>7446</v>
      </c>
    </row>
    <row r="298" spans="2:4" x14ac:dyDescent="0.3">
      <c r="C298" s="57" t="s">
        <v>91</v>
      </c>
      <c r="D298" s="57" t="s">
        <v>7447</v>
      </c>
    </row>
    <row r="299" spans="2:4" x14ac:dyDescent="0.3">
      <c r="B299" s="57" t="s">
        <v>7448</v>
      </c>
      <c r="C299" s="57" t="s">
        <v>63</v>
      </c>
      <c r="D299" s="57" t="s">
        <v>7449</v>
      </c>
    </row>
    <row r="300" spans="2:4" x14ac:dyDescent="0.3">
      <c r="B300" s="57" t="s">
        <v>7259</v>
      </c>
      <c r="C300" s="57" t="s">
        <v>65</v>
      </c>
      <c r="D300" s="57" t="s">
        <v>7450</v>
      </c>
    </row>
    <row r="301" spans="2:4" x14ac:dyDescent="0.3">
      <c r="B301" s="57" t="s">
        <v>7451</v>
      </c>
      <c r="C301" s="57" t="s">
        <v>67</v>
      </c>
      <c r="D301" s="57" t="s">
        <v>7452</v>
      </c>
    </row>
    <row r="302" spans="2:4" x14ac:dyDescent="0.3">
      <c r="C302" s="57" t="s">
        <v>73</v>
      </c>
      <c r="D302" s="57" t="s">
        <v>7453</v>
      </c>
    </row>
    <row r="303" spans="2:4" x14ac:dyDescent="0.3">
      <c r="C303" s="57" t="s">
        <v>87</v>
      </c>
      <c r="D303" s="57" t="s">
        <v>7454</v>
      </c>
    </row>
    <row r="304" spans="2:4" x14ac:dyDescent="0.3">
      <c r="C304" s="57" t="s">
        <v>89</v>
      </c>
      <c r="D304" s="57" t="s">
        <v>7455</v>
      </c>
    </row>
    <row r="305" spans="1:4" x14ac:dyDescent="0.3">
      <c r="C305" s="57" t="s">
        <v>91</v>
      </c>
      <c r="D305" s="57" t="s">
        <v>7456</v>
      </c>
    </row>
    <row r="306" spans="1:4" x14ac:dyDescent="0.3">
      <c r="C306" s="57" t="s">
        <v>93</v>
      </c>
      <c r="D306" s="57" t="s">
        <v>7457</v>
      </c>
    </row>
    <row r="307" spans="1:4" x14ac:dyDescent="0.3">
      <c r="C307" s="57" t="s">
        <v>95</v>
      </c>
      <c r="D307" s="57" t="s">
        <v>7458</v>
      </c>
    </row>
    <row r="308" spans="1:4" x14ac:dyDescent="0.3">
      <c r="C308" s="57" t="s">
        <v>97</v>
      </c>
      <c r="D308" s="57" t="s">
        <v>7459</v>
      </c>
    </row>
    <row r="309" spans="1:4" x14ac:dyDescent="0.3">
      <c r="B309" s="57" t="s">
        <v>7460</v>
      </c>
      <c r="C309" s="57" t="s">
        <v>63</v>
      </c>
      <c r="D309" s="57" t="s">
        <v>7461</v>
      </c>
    </row>
    <row r="310" spans="1:4" x14ac:dyDescent="0.3">
      <c r="B310" s="57" t="s">
        <v>7259</v>
      </c>
      <c r="C310" s="57" t="s">
        <v>65</v>
      </c>
      <c r="D310" s="57" t="s">
        <v>7462</v>
      </c>
    </row>
    <row r="311" spans="1:4" x14ac:dyDescent="0.3">
      <c r="B311" s="57" t="s">
        <v>7451</v>
      </c>
      <c r="C311" s="57" t="s">
        <v>67</v>
      </c>
      <c r="D311" s="57" t="s">
        <v>7463</v>
      </c>
    </row>
    <row r="312" spans="1:4" x14ac:dyDescent="0.3">
      <c r="C312" s="57" t="s">
        <v>73</v>
      </c>
      <c r="D312" s="57" t="s">
        <v>7464</v>
      </c>
    </row>
    <row r="313" spans="1:4" x14ac:dyDescent="0.3">
      <c r="C313" s="57" t="s">
        <v>87</v>
      </c>
      <c r="D313" s="57" t="s">
        <v>7465</v>
      </c>
    </row>
    <row r="314" spans="1:4" x14ac:dyDescent="0.3">
      <c r="C314" s="57" t="s">
        <v>89</v>
      </c>
      <c r="D314" s="57" t="s">
        <v>7466</v>
      </c>
    </row>
    <row r="315" spans="1:4" x14ac:dyDescent="0.3">
      <c r="C315" s="57" t="s">
        <v>91</v>
      </c>
      <c r="D315" s="57" t="s">
        <v>7467</v>
      </c>
    </row>
    <row r="316" spans="1:4" x14ac:dyDescent="0.3">
      <c r="C316" s="57" t="s">
        <v>93</v>
      </c>
      <c r="D316" s="57" t="s">
        <v>7468</v>
      </c>
    </row>
    <row r="317" spans="1:4" x14ac:dyDescent="0.3">
      <c r="C317" s="57" t="s">
        <v>95</v>
      </c>
      <c r="D317" s="57" t="s">
        <v>7469</v>
      </c>
    </row>
    <row r="318" spans="1:4" x14ac:dyDescent="0.3">
      <c r="C318" s="57" t="s">
        <v>97</v>
      </c>
      <c r="D318" s="57" t="s">
        <v>7470</v>
      </c>
    </row>
    <row r="319" spans="1:4" x14ac:dyDescent="0.3">
      <c r="C319" s="57" t="s">
        <v>99</v>
      </c>
      <c r="D319" s="57" t="s">
        <v>7471</v>
      </c>
    </row>
    <row r="320" spans="1:4" x14ac:dyDescent="0.3">
      <c r="A320" s="57" t="s">
        <v>57</v>
      </c>
      <c r="B320" s="57" t="s">
        <v>122</v>
      </c>
      <c r="C320" s="57" t="s">
        <v>59</v>
      </c>
      <c r="D320" s="57" t="s">
        <v>2628</v>
      </c>
    </row>
    <row r="321" spans="1:4" x14ac:dyDescent="0.3">
      <c r="A321" s="57" t="s">
        <v>35</v>
      </c>
      <c r="B321" s="57" t="s">
        <v>7472</v>
      </c>
      <c r="C321" s="57" t="s">
        <v>63</v>
      </c>
      <c r="D321" s="57" t="s">
        <v>7473</v>
      </c>
    </row>
    <row r="322" spans="1:4" x14ac:dyDescent="0.3">
      <c r="B322" s="57" t="s">
        <v>7259</v>
      </c>
      <c r="C322" s="57" t="s">
        <v>65</v>
      </c>
      <c r="D322" s="57" t="s">
        <v>7474</v>
      </c>
    </row>
    <row r="323" spans="1:4" x14ac:dyDescent="0.3">
      <c r="B323" s="57" t="s">
        <v>7328</v>
      </c>
      <c r="C323" s="57" t="s">
        <v>67</v>
      </c>
      <c r="D323" s="57" t="s">
        <v>7475</v>
      </c>
    </row>
    <row r="324" spans="1:4" x14ac:dyDescent="0.3">
      <c r="B324" s="57" t="s">
        <v>7476</v>
      </c>
      <c r="C324" s="57" t="s">
        <v>73</v>
      </c>
      <c r="D324" s="57" t="s">
        <v>7477</v>
      </c>
    </row>
    <row r="325" spans="1:4" x14ac:dyDescent="0.3">
      <c r="B325" s="58"/>
      <c r="C325" s="57" t="s">
        <v>87</v>
      </c>
      <c r="D325" s="57" t="s">
        <v>7478</v>
      </c>
    </row>
    <row r="326" spans="1:4" x14ac:dyDescent="0.3">
      <c r="B326" s="58"/>
      <c r="C326" s="57" t="s">
        <v>89</v>
      </c>
      <c r="D326" s="57" t="s">
        <v>7479</v>
      </c>
    </row>
    <row r="327" spans="1:4" x14ac:dyDescent="0.3">
      <c r="C327" s="57" t="s">
        <v>91</v>
      </c>
      <c r="D327" s="57" t="s">
        <v>7480</v>
      </c>
    </row>
    <row r="328" spans="1:4" x14ac:dyDescent="0.3">
      <c r="C328" s="57" t="s">
        <v>93</v>
      </c>
      <c r="D328" s="57" t="s">
        <v>7481</v>
      </c>
    </row>
    <row r="329" spans="1:4" x14ac:dyDescent="0.3">
      <c r="C329" s="57" t="s">
        <v>95</v>
      </c>
      <c r="D329" s="57" t="s">
        <v>7482</v>
      </c>
    </row>
    <row r="330" spans="1:4" x14ac:dyDescent="0.3">
      <c r="B330" s="57" t="s">
        <v>7483</v>
      </c>
      <c r="C330" s="57" t="s">
        <v>63</v>
      </c>
      <c r="D330" s="57" t="s">
        <v>7484</v>
      </c>
    </row>
    <row r="331" spans="1:4" x14ac:dyDescent="0.3">
      <c r="B331" s="57" t="s">
        <v>7259</v>
      </c>
      <c r="C331" s="57" t="s">
        <v>65</v>
      </c>
      <c r="D331" s="57" t="s">
        <v>7485</v>
      </c>
    </row>
    <row r="332" spans="1:4" x14ac:dyDescent="0.3">
      <c r="B332" s="57" t="s">
        <v>7328</v>
      </c>
      <c r="C332" s="57" t="s">
        <v>67</v>
      </c>
      <c r="D332" s="57" t="s">
        <v>7486</v>
      </c>
    </row>
    <row r="333" spans="1:4" x14ac:dyDescent="0.3">
      <c r="B333" s="57" t="s">
        <v>7476</v>
      </c>
      <c r="C333" s="57" t="s">
        <v>73</v>
      </c>
      <c r="D333" s="57" t="s">
        <v>7487</v>
      </c>
    </row>
    <row r="334" spans="1:4" x14ac:dyDescent="0.3">
      <c r="B334" s="58"/>
      <c r="C334" s="57" t="s">
        <v>87</v>
      </c>
      <c r="D334" s="57" t="s">
        <v>7488</v>
      </c>
    </row>
    <row r="335" spans="1:4" x14ac:dyDescent="0.3">
      <c r="B335" s="58"/>
      <c r="C335" s="57" t="s">
        <v>89</v>
      </c>
      <c r="D335" s="57" t="s">
        <v>7489</v>
      </c>
    </row>
    <row r="336" spans="1:4" x14ac:dyDescent="0.3">
      <c r="C336" s="57" t="s">
        <v>91</v>
      </c>
      <c r="D336" s="57" t="s">
        <v>7490</v>
      </c>
    </row>
    <row r="337" spans="2:4" x14ac:dyDescent="0.3">
      <c r="C337" s="57" t="s">
        <v>93</v>
      </c>
      <c r="D337" s="57" t="s">
        <v>7491</v>
      </c>
    </row>
    <row r="338" spans="2:4" x14ac:dyDescent="0.3">
      <c r="C338" s="57" t="s">
        <v>95</v>
      </c>
      <c r="D338" s="57" t="s">
        <v>7492</v>
      </c>
    </row>
    <row r="339" spans="2:4" x14ac:dyDescent="0.3">
      <c r="B339" s="57" t="s">
        <v>7493</v>
      </c>
      <c r="C339" s="57" t="s">
        <v>63</v>
      </c>
      <c r="D339" s="57" t="s">
        <v>7494</v>
      </c>
    </row>
    <row r="340" spans="2:4" x14ac:dyDescent="0.3">
      <c r="B340" s="57" t="s">
        <v>7259</v>
      </c>
      <c r="C340" s="57" t="s">
        <v>65</v>
      </c>
      <c r="D340" s="57" t="s">
        <v>7495</v>
      </c>
    </row>
    <row r="341" spans="2:4" x14ac:dyDescent="0.3">
      <c r="B341" s="57" t="s">
        <v>7328</v>
      </c>
      <c r="C341" s="57" t="s">
        <v>67</v>
      </c>
      <c r="D341" s="57" t="s">
        <v>7496</v>
      </c>
    </row>
    <row r="342" spans="2:4" x14ac:dyDescent="0.3">
      <c r="B342" s="57" t="s">
        <v>7497</v>
      </c>
      <c r="C342" s="57" t="s">
        <v>73</v>
      </c>
      <c r="D342" s="57" t="s">
        <v>7498</v>
      </c>
    </row>
    <row r="343" spans="2:4" x14ac:dyDescent="0.3">
      <c r="C343" s="57" t="s">
        <v>87</v>
      </c>
      <c r="D343" s="57" t="s">
        <v>7499</v>
      </c>
    </row>
    <row r="344" spans="2:4" x14ac:dyDescent="0.3">
      <c r="C344" s="57" t="s">
        <v>89</v>
      </c>
      <c r="D344" s="57" t="s">
        <v>7500</v>
      </c>
    </row>
    <row r="345" spans="2:4" x14ac:dyDescent="0.3">
      <c r="C345" s="57" t="s">
        <v>91</v>
      </c>
      <c r="D345" s="57" t="s">
        <v>7501</v>
      </c>
    </row>
    <row r="346" spans="2:4" x14ac:dyDescent="0.3">
      <c r="C346" s="57" t="s">
        <v>93</v>
      </c>
      <c r="D346" s="57" t="s">
        <v>7502</v>
      </c>
    </row>
    <row r="347" spans="2:4" x14ac:dyDescent="0.3">
      <c r="C347" s="57" t="s">
        <v>95</v>
      </c>
      <c r="D347" s="57" t="s">
        <v>7503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415"/>
  <sheetViews>
    <sheetView showGridLines="0" topLeftCell="A414" workbookViewId="0">
      <selection sqref="A1:D415"/>
    </sheetView>
  </sheetViews>
  <sheetFormatPr defaultColWidth="8.875" defaultRowHeight="16.5" customHeight="1" x14ac:dyDescent="0.3"/>
  <cols>
    <col min="1" max="1" width="8.875" style="34" customWidth="1"/>
    <col min="2" max="6" width="8.875" style="27" customWidth="1"/>
    <col min="7" max="16384" width="8.875" style="27"/>
  </cols>
  <sheetData>
    <row r="1" spans="1:5" ht="15.95" customHeight="1" x14ac:dyDescent="0.3">
      <c r="A1" s="3" t="s">
        <v>121</v>
      </c>
      <c r="B1" s="3" t="s">
        <v>122</v>
      </c>
      <c r="C1" s="3" t="s">
        <v>59</v>
      </c>
      <c r="D1" s="3" t="s">
        <v>123</v>
      </c>
      <c r="E1" s="5"/>
    </row>
    <row r="2" spans="1:5" ht="15.95" customHeight="1" x14ac:dyDescent="0.3">
      <c r="A2" s="3" t="s">
        <v>22</v>
      </c>
      <c r="B2" s="3" t="s">
        <v>61</v>
      </c>
      <c r="C2" s="3" t="s">
        <v>63</v>
      </c>
      <c r="D2" s="3" t="s">
        <v>64</v>
      </c>
      <c r="E2" s="5"/>
    </row>
    <row r="3" spans="1:5" ht="15.95" customHeight="1" x14ac:dyDescent="0.3">
      <c r="A3" s="5"/>
      <c r="B3" s="3" t="s">
        <v>62</v>
      </c>
      <c r="C3" s="3" t="s">
        <v>65</v>
      </c>
      <c r="D3" s="3" t="s">
        <v>66</v>
      </c>
      <c r="E3" s="5"/>
    </row>
    <row r="4" spans="1:5" ht="15.95" customHeight="1" x14ac:dyDescent="0.3">
      <c r="A4" s="5"/>
      <c r="B4" s="5"/>
      <c r="C4" s="3" t="s">
        <v>67</v>
      </c>
      <c r="D4" s="3" t="s">
        <v>68</v>
      </c>
      <c r="E4" s="5"/>
    </row>
    <row r="5" spans="1:5" ht="15.95" customHeight="1" x14ac:dyDescent="0.3">
      <c r="A5" s="5"/>
      <c r="B5" s="3" t="s">
        <v>69</v>
      </c>
      <c r="C5" s="3" t="s">
        <v>63</v>
      </c>
      <c r="D5" s="3" t="s">
        <v>71</v>
      </c>
      <c r="E5" s="5"/>
    </row>
    <row r="6" spans="1:5" ht="15.95" customHeight="1" x14ac:dyDescent="0.3">
      <c r="A6" s="5"/>
      <c r="B6" s="3" t="s">
        <v>70</v>
      </c>
      <c r="C6" s="5"/>
      <c r="D6" s="5"/>
      <c r="E6" s="5"/>
    </row>
    <row r="7" spans="1:5" ht="15.95" customHeight="1" x14ac:dyDescent="0.3">
      <c r="A7" s="5"/>
      <c r="B7" s="5"/>
      <c r="C7" s="3" t="s">
        <v>65</v>
      </c>
      <c r="D7" s="3" t="s">
        <v>2905</v>
      </c>
      <c r="E7" s="5"/>
    </row>
    <row r="8" spans="1:5" ht="15.95" customHeight="1" x14ac:dyDescent="0.3">
      <c r="A8" s="5"/>
      <c r="B8" s="5"/>
      <c r="C8" s="5"/>
      <c r="D8" s="5"/>
      <c r="E8" s="5"/>
    </row>
    <row r="9" spans="1:5" ht="15.95" customHeight="1" x14ac:dyDescent="0.3">
      <c r="A9" s="5"/>
      <c r="B9" s="5"/>
      <c r="C9" s="3" t="s">
        <v>67</v>
      </c>
      <c r="D9" s="3" t="s">
        <v>72</v>
      </c>
      <c r="E9" s="5"/>
    </row>
    <row r="10" spans="1:5" ht="15.95" customHeight="1" x14ac:dyDescent="0.3">
      <c r="A10" s="5"/>
      <c r="B10" s="5"/>
      <c r="C10" s="3" t="s">
        <v>73</v>
      </c>
      <c r="D10" s="3" t="s">
        <v>2906</v>
      </c>
      <c r="E10" s="5"/>
    </row>
    <row r="11" spans="1:5" ht="15.95" customHeight="1" x14ac:dyDescent="0.3">
      <c r="A11" s="5"/>
      <c r="B11" s="5"/>
      <c r="C11" s="5"/>
      <c r="D11" s="5" t="s">
        <v>2904</v>
      </c>
      <c r="E11" s="5"/>
    </row>
    <row r="12" spans="1:5" ht="15.95" customHeight="1" x14ac:dyDescent="0.3">
      <c r="A12" s="5"/>
      <c r="B12" s="5"/>
      <c r="C12" s="5"/>
      <c r="D12" s="5"/>
      <c r="E12" s="5"/>
    </row>
    <row r="13" spans="1:5" ht="15.95" customHeight="1" x14ac:dyDescent="0.3">
      <c r="A13" s="5"/>
      <c r="B13" s="3" t="s">
        <v>74</v>
      </c>
      <c r="C13" s="3" t="s">
        <v>63</v>
      </c>
      <c r="D13" s="3" t="s">
        <v>76</v>
      </c>
      <c r="E13" s="5"/>
    </row>
    <row r="14" spans="1:5" ht="15.95" customHeight="1" x14ac:dyDescent="0.3">
      <c r="A14" s="5"/>
      <c r="B14" s="3" t="s">
        <v>75</v>
      </c>
      <c r="C14" s="3" t="s">
        <v>65</v>
      </c>
      <c r="D14" s="3" t="s">
        <v>77</v>
      </c>
      <c r="E14" s="5"/>
    </row>
    <row r="15" spans="1:5" ht="15.95" customHeight="1" x14ac:dyDescent="0.3">
      <c r="A15" s="5"/>
      <c r="B15" s="5"/>
      <c r="C15" s="3" t="s">
        <v>67</v>
      </c>
      <c r="D15" s="3" t="s">
        <v>78</v>
      </c>
      <c r="E15" s="5"/>
    </row>
    <row r="16" spans="1:5" ht="15.95" customHeight="1" x14ac:dyDescent="0.3">
      <c r="A16" s="5"/>
      <c r="B16" s="5"/>
      <c r="C16" s="3" t="s">
        <v>73</v>
      </c>
      <c r="D16" s="3" t="s">
        <v>79</v>
      </c>
      <c r="E16" s="5"/>
    </row>
    <row r="17" spans="1:5" ht="15.95" customHeight="1" x14ac:dyDescent="0.3">
      <c r="A17" s="5"/>
      <c r="B17" s="3" t="s">
        <v>80</v>
      </c>
      <c r="C17" s="3" t="s">
        <v>63</v>
      </c>
      <c r="D17" s="3" t="s">
        <v>81</v>
      </c>
      <c r="E17" s="5"/>
    </row>
    <row r="18" spans="1:5" ht="15.95" customHeight="1" x14ac:dyDescent="0.3">
      <c r="A18" s="5"/>
      <c r="B18" s="3" t="s">
        <v>82</v>
      </c>
      <c r="C18" s="3" t="s">
        <v>65</v>
      </c>
      <c r="D18" s="3" t="s">
        <v>83</v>
      </c>
      <c r="E18" s="5"/>
    </row>
    <row r="19" spans="1:5" ht="15.95" customHeight="1" x14ac:dyDescent="0.3">
      <c r="A19" s="5"/>
      <c r="B19" s="3" t="s">
        <v>84</v>
      </c>
      <c r="C19" s="3" t="s">
        <v>67</v>
      </c>
      <c r="D19" s="3" t="s">
        <v>85</v>
      </c>
      <c r="E19" s="5"/>
    </row>
    <row r="20" spans="1:5" ht="15.95" customHeight="1" x14ac:dyDescent="0.3">
      <c r="A20" s="5"/>
      <c r="B20" s="5"/>
      <c r="C20" s="3" t="s">
        <v>73</v>
      </c>
      <c r="D20" s="3" t="s">
        <v>86</v>
      </c>
      <c r="E20" s="5"/>
    </row>
    <row r="21" spans="1:5" ht="15.95" customHeight="1" x14ac:dyDescent="0.3">
      <c r="A21" s="5"/>
      <c r="B21" s="5"/>
      <c r="C21" s="3" t="s">
        <v>87</v>
      </c>
      <c r="D21" s="3" t="s">
        <v>88</v>
      </c>
      <c r="E21" s="5"/>
    </row>
    <row r="22" spans="1:5" ht="15.95" customHeight="1" x14ac:dyDescent="0.3">
      <c r="A22" s="5"/>
      <c r="B22" s="5"/>
      <c r="C22" s="3" t="s">
        <v>89</v>
      </c>
      <c r="D22" s="3" t="s">
        <v>90</v>
      </c>
      <c r="E22" s="5"/>
    </row>
    <row r="23" spans="1:5" ht="15.95" customHeight="1" x14ac:dyDescent="0.3">
      <c r="A23" s="5"/>
      <c r="B23" s="5"/>
      <c r="C23" s="3" t="s">
        <v>91</v>
      </c>
      <c r="D23" s="3" t="s">
        <v>92</v>
      </c>
      <c r="E23" s="5"/>
    </row>
    <row r="24" spans="1:5" ht="15.95" customHeight="1" x14ac:dyDescent="0.3">
      <c r="A24" s="5"/>
      <c r="B24" s="5"/>
      <c r="C24" s="3" t="s">
        <v>93</v>
      </c>
      <c r="D24" s="3" t="s">
        <v>94</v>
      </c>
      <c r="E24" s="5"/>
    </row>
    <row r="25" spans="1:5" ht="15.95" customHeight="1" x14ac:dyDescent="0.3">
      <c r="A25" s="5"/>
      <c r="B25" s="5"/>
      <c r="C25" s="3" t="s">
        <v>95</v>
      </c>
      <c r="D25" s="3" t="s">
        <v>96</v>
      </c>
      <c r="E25" s="5"/>
    </row>
    <row r="26" spans="1:5" ht="15.95" customHeight="1" x14ac:dyDescent="0.3">
      <c r="A26" s="5"/>
      <c r="B26" s="5"/>
      <c r="C26" s="3" t="s">
        <v>97</v>
      </c>
      <c r="D26" s="3" t="s">
        <v>98</v>
      </c>
      <c r="E26" s="5"/>
    </row>
    <row r="27" spans="1:5" ht="15.95" customHeight="1" x14ac:dyDescent="0.3">
      <c r="A27" s="5"/>
      <c r="B27" s="5"/>
      <c r="C27" s="3" t="s">
        <v>99</v>
      </c>
      <c r="D27" s="3" t="s">
        <v>100</v>
      </c>
      <c r="E27" s="5"/>
    </row>
    <row r="28" spans="1:5" ht="15.95" customHeight="1" x14ac:dyDescent="0.3">
      <c r="A28" s="5"/>
      <c r="B28" s="5"/>
      <c r="C28" s="3" t="s">
        <v>101</v>
      </c>
      <c r="D28" s="3" t="s">
        <v>102</v>
      </c>
      <c r="E28" s="5"/>
    </row>
    <row r="29" spans="1:5" ht="15.95" customHeight="1" x14ac:dyDescent="0.3">
      <c r="A29" s="5"/>
      <c r="B29" s="3" t="s">
        <v>103</v>
      </c>
      <c r="C29" s="3" t="s">
        <v>63</v>
      </c>
      <c r="D29" s="3" t="s">
        <v>104</v>
      </c>
      <c r="E29" s="5"/>
    </row>
    <row r="30" spans="1:5" ht="15.95" customHeight="1" x14ac:dyDescent="0.3">
      <c r="A30" s="5"/>
      <c r="B30" s="3" t="s">
        <v>82</v>
      </c>
      <c r="C30" s="3" t="s">
        <v>65</v>
      </c>
      <c r="D30" s="3" t="s">
        <v>105</v>
      </c>
      <c r="E30" s="5"/>
    </row>
    <row r="31" spans="1:5" ht="15.95" customHeight="1" x14ac:dyDescent="0.3">
      <c r="A31" s="5"/>
      <c r="B31" s="3" t="s">
        <v>106</v>
      </c>
      <c r="C31" s="3" t="s">
        <v>67</v>
      </c>
      <c r="D31" s="3" t="s">
        <v>107</v>
      </c>
      <c r="E31" s="5"/>
    </row>
    <row r="32" spans="1:5" ht="15.95" customHeight="1" x14ac:dyDescent="0.3">
      <c r="A32" s="5"/>
      <c r="B32" s="5"/>
      <c r="C32" s="3" t="s">
        <v>73</v>
      </c>
      <c r="D32" s="3" t="s">
        <v>108</v>
      </c>
      <c r="E32" s="5"/>
    </row>
    <row r="33" spans="1:5" ht="15.95" customHeight="1" x14ac:dyDescent="0.3">
      <c r="A33" s="5"/>
      <c r="B33" s="5"/>
      <c r="C33" s="3" t="s">
        <v>87</v>
      </c>
      <c r="D33" s="3" t="s">
        <v>109</v>
      </c>
      <c r="E33" s="5"/>
    </row>
    <row r="34" spans="1:5" ht="15.95" customHeight="1" x14ac:dyDescent="0.3">
      <c r="A34" s="5"/>
      <c r="B34" s="5"/>
      <c r="C34" s="3" t="s">
        <v>89</v>
      </c>
      <c r="D34" s="3" t="s">
        <v>110</v>
      </c>
      <c r="E34" s="5"/>
    </row>
    <row r="35" spans="1:5" ht="15.95" customHeight="1" x14ac:dyDescent="0.3">
      <c r="A35" s="5"/>
      <c r="B35" s="5"/>
      <c r="C35" s="3" t="s">
        <v>91</v>
      </c>
      <c r="D35" s="3" t="s">
        <v>111</v>
      </c>
      <c r="E35" s="5"/>
    </row>
    <row r="36" spans="1:5" ht="15.95" customHeight="1" x14ac:dyDescent="0.3">
      <c r="A36" s="5"/>
      <c r="B36" s="5"/>
      <c r="C36" s="3" t="s">
        <v>93</v>
      </c>
      <c r="D36" s="3" t="s">
        <v>112</v>
      </c>
      <c r="E36" s="5"/>
    </row>
    <row r="37" spans="1:5" ht="15.95" customHeight="1" x14ac:dyDescent="0.3">
      <c r="A37" s="5"/>
      <c r="B37" s="5"/>
      <c r="C37" s="3" t="s">
        <v>95</v>
      </c>
      <c r="D37" s="3" t="s">
        <v>113</v>
      </c>
      <c r="E37" s="5"/>
    </row>
    <row r="38" spans="1:5" ht="15.95" customHeight="1" x14ac:dyDescent="0.3">
      <c r="A38" s="5"/>
      <c r="B38" s="5"/>
      <c r="C38" s="3" t="s">
        <v>97</v>
      </c>
      <c r="D38" s="3" t="s">
        <v>114</v>
      </c>
      <c r="E38" s="5"/>
    </row>
    <row r="39" spans="1:5" ht="15.95" customHeight="1" x14ac:dyDescent="0.3">
      <c r="A39" s="5"/>
      <c r="B39" s="5"/>
      <c r="C39" s="3" t="s">
        <v>99</v>
      </c>
      <c r="D39" s="3" t="s">
        <v>115</v>
      </c>
      <c r="E39" s="5"/>
    </row>
    <row r="40" spans="1:5" ht="15.95" customHeight="1" x14ac:dyDescent="0.3">
      <c r="A40" s="5"/>
      <c r="B40" s="5"/>
      <c r="C40" s="3" t="s">
        <v>101</v>
      </c>
      <c r="D40" s="3" t="s">
        <v>116</v>
      </c>
      <c r="E40" s="5"/>
    </row>
    <row r="41" spans="1:5" ht="15.95" customHeight="1" x14ac:dyDescent="0.3">
      <c r="A41" s="5"/>
      <c r="B41" s="5"/>
      <c r="C41" s="3" t="s">
        <v>117</v>
      </c>
      <c r="D41" s="3" t="s">
        <v>118</v>
      </c>
      <c r="E41" s="5"/>
    </row>
    <row r="42" spans="1:5" ht="15.75" customHeight="1" x14ac:dyDescent="0.3">
      <c r="A42" s="5"/>
      <c r="B42" s="5"/>
      <c r="C42" s="3" t="s">
        <v>119</v>
      </c>
      <c r="D42" s="3" t="s">
        <v>120</v>
      </c>
      <c r="E42" s="5"/>
    </row>
    <row r="43" spans="1:5" ht="15.95" customHeight="1" x14ac:dyDescent="0.3">
      <c r="A43" s="3" t="s">
        <v>22</v>
      </c>
      <c r="B43" s="3" t="s">
        <v>124</v>
      </c>
      <c r="C43" s="3" t="s">
        <v>63</v>
      </c>
      <c r="D43" s="3" t="s">
        <v>125</v>
      </c>
      <c r="E43" s="5"/>
    </row>
    <row r="44" spans="1:5" ht="15.95" customHeight="1" x14ac:dyDescent="0.3">
      <c r="A44" s="5"/>
      <c r="B44" s="3" t="s">
        <v>82</v>
      </c>
      <c r="C44" s="3" t="s">
        <v>65</v>
      </c>
      <c r="D44" s="3" t="s">
        <v>126</v>
      </c>
      <c r="E44" s="5"/>
    </row>
    <row r="45" spans="1:5" ht="15.95" customHeight="1" x14ac:dyDescent="0.3">
      <c r="A45" s="5"/>
      <c r="B45" s="3" t="s">
        <v>106</v>
      </c>
      <c r="C45" s="3" t="s">
        <v>67</v>
      </c>
      <c r="D45" s="3" t="s">
        <v>127</v>
      </c>
      <c r="E45" s="5"/>
    </row>
    <row r="46" spans="1:5" ht="15.95" customHeight="1" x14ac:dyDescent="0.3">
      <c r="A46" s="5"/>
      <c r="B46" s="5"/>
      <c r="C46" s="3" t="s">
        <v>73</v>
      </c>
      <c r="D46" s="3" t="s">
        <v>128</v>
      </c>
      <c r="E46" s="5"/>
    </row>
    <row r="47" spans="1:5" ht="15.95" customHeight="1" x14ac:dyDescent="0.3">
      <c r="A47" s="5"/>
      <c r="B47" s="5"/>
      <c r="C47" s="3" t="s">
        <v>87</v>
      </c>
      <c r="D47" s="3" t="s">
        <v>129</v>
      </c>
      <c r="E47" s="5"/>
    </row>
    <row r="48" spans="1:5" ht="15.95" customHeight="1" x14ac:dyDescent="0.3">
      <c r="A48" s="5"/>
      <c r="B48" s="5"/>
      <c r="C48" s="3" t="s">
        <v>89</v>
      </c>
      <c r="D48" s="3" t="s">
        <v>130</v>
      </c>
      <c r="E48" s="5"/>
    </row>
    <row r="49" spans="1:5" ht="15.95" customHeight="1" x14ac:dyDescent="0.3">
      <c r="A49" s="5"/>
      <c r="B49" s="5"/>
      <c r="C49" s="3" t="s">
        <v>91</v>
      </c>
      <c r="D49" s="3" t="s">
        <v>131</v>
      </c>
      <c r="E49" s="5"/>
    </row>
    <row r="50" spans="1:5" ht="15.95" customHeight="1" x14ac:dyDescent="0.3">
      <c r="A50" s="5"/>
      <c r="B50" s="5"/>
      <c r="C50" s="3" t="s">
        <v>93</v>
      </c>
      <c r="D50" s="3" t="s">
        <v>132</v>
      </c>
      <c r="E50" s="5"/>
    </row>
    <row r="51" spans="1:5" ht="15.95" customHeight="1" x14ac:dyDescent="0.3">
      <c r="A51" s="5"/>
      <c r="B51" s="5"/>
      <c r="C51" s="3" t="s">
        <v>95</v>
      </c>
      <c r="D51" s="3" t="s">
        <v>133</v>
      </c>
      <c r="E51" s="5"/>
    </row>
    <row r="52" spans="1:5" ht="15.95" customHeight="1" x14ac:dyDescent="0.3">
      <c r="A52" s="5"/>
      <c r="B52" s="5"/>
      <c r="C52" s="3" t="s">
        <v>97</v>
      </c>
      <c r="D52" s="3" t="s">
        <v>134</v>
      </c>
      <c r="E52" s="5"/>
    </row>
    <row r="53" spans="1:5" ht="15.95" customHeight="1" x14ac:dyDescent="0.3">
      <c r="A53" s="5"/>
      <c r="B53" s="5"/>
      <c r="C53" s="3" t="s">
        <v>99</v>
      </c>
      <c r="D53" s="3" t="s">
        <v>135</v>
      </c>
      <c r="E53" s="5"/>
    </row>
    <row r="54" spans="1:5" ht="15.95" customHeight="1" x14ac:dyDescent="0.3">
      <c r="A54" s="5"/>
      <c r="B54" s="5"/>
      <c r="C54" s="3" t="s">
        <v>101</v>
      </c>
      <c r="D54" s="3" t="s">
        <v>136</v>
      </c>
      <c r="E54" s="5"/>
    </row>
    <row r="55" spans="1:5" ht="15.95" customHeight="1" x14ac:dyDescent="0.3">
      <c r="A55" s="5"/>
      <c r="B55" s="5"/>
      <c r="C55" s="3" t="s">
        <v>117</v>
      </c>
      <c r="D55" s="3" t="s">
        <v>137</v>
      </c>
      <c r="E55" s="5"/>
    </row>
    <row r="56" spans="1:5" ht="15.95" customHeight="1" x14ac:dyDescent="0.3">
      <c r="A56" s="5"/>
      <c r="B56" s="5"/>
      <c r="C56" s="3" t="s">
        <v>119</v>
      </c>
      <c r="D56" s="3" t="s">
        <v>138</v>
      </c>
      <c r="E56" s="5"/>
    </row>
    <row r="57" spans="1:5" ht="15.95" customHeight="1" x14ac:dyDescent="0.3">
      <c r="A57" s="5"/>
      <c r="B57" s="3" t="s">
        <v>139</v>
      </c>
      <c r="C57" s="3" t="s">
        <v>63</v>
      </c>
      <c r="D57" s="3" t="s">
        <v>140</v>
      </c>
      <c r="E57" s="5"/>
    </row>
    <row r="58" spans="1:5" ht="15.95" customHeight="1" x14ac:dyDescent="0.3">
      <c r="A58" s="5"/>
      <c r="B58" s="3" t="s">
        <v>82</v>
      </c>
      <c r="C58" s="3" t="s">
        <v>65</v>
      </c>
      <c r="D58" s="3" t="s">
        <v>141</v>
      </c>
      <c r="E58" s="5"/>
    </row>
    <row r="59" spans="1:5" ht="15.95" customHeight="1" x14ac:dyDescent="0.3">
      <c r="A59" s="5"/>
      <c r="B59" s="3" t="s">
        <v>142</v>
      </c>
      <c r="C59" s="3" t="s">
        <v>67</v>
      </c>
      <c r="D59" s="3" t="s">
        <v>143</v>
      </c>
      <c r="E59" s="5"/>
    </row>
    <row r="60" spans="1:5" ht="15.95" customHeight="1" x14ac:dyDescent="0.3">
      <c r="A60" s="5"/>
      <c r="B60" s="3" t="s">
        <v>144</v>
      </c>
      <c r="C60" s="3" t="s">
        <v>73</v>
      </c>
      <c r="D60" s="3" t="s">
        <v>145</v>
      </c>
      <c r="E60" s="5"/>
    </row>
    <row r="61" spans="1:5" ht="15.95" customHeight="1" x14ac:dyDescent="0.3">
      <c r="A61" s="5"/>
      <c r="B61" s="5"/>
      <c r="C61" s="3" t="s">
        <v>87</v>
      </c>
      <c r="D61" s="3" t="s">
        <v>146</v>
      </c>
      <c r="E61" s="5"/>
    </row>
    <row r="62" spans="1:5" ht="15.95" customHeight="1" x14ac:dyDescent="0.3">
      <c r="A62" s="5"/>
      <c r="B62" s="5"/>
      <c r="C62" s="3" t="s">
        <v>89</v>
      </c>
      <c r="D62" s="3" t="s">
        <v>147</v>
      </c>
      <c r="E62" s="5"/>
    </row>
    <row r="63" spans="1:5" ht="15.95" customHeight="1" x14ac:dyDescent="0.3">
      <c r="A63" s="5"/>
      <c r="B63" s="5"/>
      <c r="C63" s="3" t="s">
        <v>91</v>
      </c>
      <c r="D63" s="3" t="s">
        <v>148</v>
      </c>
      <c r="E63" s="5"/>
    </row>
    <row r="64" spans="1:5" ht="15.95" customHeight="1" x14ac:dyDescent="0.3">
      <c r="A64" s="5"/>
      <c r="B64" s="5"/>
      <c r="C64" s="3" t="s">
        <v>93</v>
      </c>
      <c r="D64" s="3" t="s">
        <v>149</v>
      </c>
      <c r="E64" s="5"/>
    </row>
    <row r="65" spans="1:5" ht="15.95" customHeight="1" x14ac:dyDescent="0.3">
      <c r="A65" s="5"/>
      <c r="B65" s="5"/>
      <c r="C65" s="3" t="s">
        <v>95</v>
      </c>
      <c r="D65" s="3" t="s">
        <v>150</v>
      </c>
      <c r="E65" s="5"/>
    </row>
    <row r="66" spans="1:5" ht="15.95" customHeight="1" x14ac:dyDescent="0.3">
      <c r="A66" s="5"/>
      <c r="B66" s="5"/>
      <c r="C66" s="3" t="s">
        <v>97</v>
      </c>
      <c r="D66" s="3" t="s">
        <v>151</v>
      </c>
      <c r="E66" s="5"/>
    </row>
    <row r="67" spans="1:5" ht="15.95" customHeight="1" x14ac:dyDescent="0.3">
      <c r="A67" s="5"/>
      <c r="B67" s="5"/>
      <c r="C67" s="3" t="s">
        <v>99</v>
      </c>
      <c r="D67" s="3" t="s">
        <v>152</v>
      </c>
      <c r="E67" s="5"/>
    </row>
    <row r="68" spans="1:5" ht="15.95" customHeight="1" x14ac:dyDescent="0.3">
      <c r="A68" s="5"/>
      <c r="B68" s="5"/>
      <c r="C68" s="3" t="s">
        <v>101</v>
      </c>
      <c r="D68" s="3" t="s">
        <v>153</v>
      </c>
      <c r="E68" s="5"/>
    </row>
    <row r="69" spans="1:5" ht="15.95" customHeight="1" x14ac:dyDescent="0.3">
      <c r="A69" s="5"/>
      <c r="B69" s="5"/>
      <c r="C69" s="3" t="s">
        <v>117</v>
      </c>
      <c r="D69" s="3" t="s">
        <v>154</v>
      </c>
      <c r="E69" s="5"/>
    </row>
    <row r="70" spans="1:5" ht="15.95" customHeight="1" x14ac:dyDescent="0.3">
      <c r="A70" s="5"/>
      <c r="B70" s="3" t="s">
        <v>155</v>
      </c>
      <c r="C70" s="3" t="s">
        <v>63</v>
      </c>
      <c r="D70" s="3" t="s">
        <v>156</v>
      </c>
      <c r="E70" s="5"/>
    </row>
    <row r="71" spans="1:5" ht="15.95" customHeight="1" x14ac:dyDescent="0.3">
      <c r="A71" s="5"/>
      <c r="B71" s="3" t="s">
        <v>82</v>
      </c>
      <c r="C71" s="3" t="s">
        <v>65</v>
      </c>
      <c r="D71" s="3" t="s">
        <v>157</v>
      </c>
      <c r="E71" s="5"/>
    </row>
    <row r="72" spans="1:5" ht="15.95" customHeight="1" x14ac:dyDescent="0.3">
      <c r="A72" s="5"/>
      <c r="B72" s="3" t="s">
        <v>158</v>
      </c>
      <c r="C72" s="3" t="s">
        <v>67</v>
      </c>
      <c r="D72" s="3" t="s">
        <v>159</v>
      </c>
      <c r="E72" s="5"/>
    </row>
    <row r="73" spans="1:5" ht="15.95" customHeight="1" x14ac:dyDescent="0.3">
      <c r="A73" s="5"/>
      <c r="B73" s="5"/>
      <c r="C73" s="3" t="s">
        <v>73</v>
      </c>
      <c r="D73" s="3" t="s">
        <v>160</v>
      </c>
      <c r="E73" s="5"/>
    </row>
    <row r="74" spans="1:5" ht="15.95" customHeight="1" x14ac:dyDescent="0.3">
      <c r="A74" s="5"/>
      <c r="B74" s="5"/>
      <c r="C74" s="3" t="s">
        <v>87</v>
      </c>
      <c r="D74" s="3" t="s">
        <v>161</v>
      </c>
      <c r="E74" s="5"/>
    </row>
    <row r="75" spans="1:5" ht="15.95" customHeight="1" x14ac:dyDescent="0.3">
      <c r="A75" s="5"/>
      <c r="B75" s="5"/>
      <c r="C75" s="3" t="s">
        <v>89</v>
      </c>
      <c r="D75" s="3" t="s">
        <v>162</v>
      </c>
      <c r="E75" s="5"/>
    </row>
    <row r="76" spans="1:5" ht="15.95" customHeight="1" x14ac:dyDescent="0.3">
      <c r="A76" s="5"/>
      <c r="B76" s="5"/>
      <c r="C76" s="3" t="s">
        <v>91</v>
      </c>
      <c r="D76" s="3" t="s">
        <v>163</v>
      </c>
      <c r="E76" s="5"/>
    </row>
    <row r="77" spans="1:5" ht="15.95" customHeight="1" x14ac:dyDescent="0.3">
      <c r="A77" s="5"/>
      <c r="B77" s="5"/>
      <c r="C77" s="3" t="s">
        <v>93</v>
      </c>
      <c r="D77" s="3" t="s">
        <v>164</v>
      </c>
      <c r="E77" s="5"/>
    </row>
    <row r="78" spans="1:5" ht="15.95" customHeight="1" x14ac:dyDescent="0.3">
      <c r="A78" s="5"/>
      <c r="B78" s="5"/>
      <c r="C78" s="3" t="s">
        <v>95</v>
      </c>
      <c r="D78" s="3" t="s">
        <v>165</v>
      </c>
      <c r="E78" s="5"/>
    </row>
    <row r="79" spans="1:5" ht="15.95" customHeight="1" x14ac:dyDescent="0.3">
      <c r="A79" s="5" t="s">
        <v>22</v>
      </c>
      <c r="B79" s="5" t="s">
        <v>155</v>
      </c>
      <c r="C79" s="3" t="s">
        <v>97</v>
      </c>
      <c r="D79" s="3" t="s">
        <v>166</v>
      </c>
      <c r="E79" s="5"/>
    </row>
    <row r="80" spans="1:5" ht="15.95" customHeight="1" x14ac:dyDescent="0.3">
      <c r="A80" s="5"/>
      <c r="B80" s="5" t="s">
        <v>82</v>
      </c>
      <c r="C80" s="5" t="s">
        <v>99</v>
      </c>
      <c r="D80" s="5" t="s">
        <v>289</v>
      </c>
      <c r="E80" s="5"/>
    </row>
    <row r="81" spans="1:5" ht="15.95" customHeight="1" x14ac:dyDescent="0.3">
      <c r="A81" s="5"/>
      <c r="B81" s="5" t="s">
        <v>158</v>
      </c>
      <c r="C81" s="5" t="s">
        <v>101</v>
      </c>
      <c r="D81" s="5" t="s">
        <v>290</v>
      </c>
      <c r="E81" s="5"/>
    </row>
    <row r="82" spans="1:5" ht="15.95" customHeight="1" x14ac:dyDescent="0.3">
      <c r="A82" s="5"/>
      <c r="B82" s="5"/>
      <c r="C82" s="5" t="s">
        <v>117</v>
      </c>
      <c r="D82" s="5" t="s">
        <v>291</v>
      </c>
      <c r="E82" s="5"/>
    </row>
    <row r="83" spans="1:5" ht="16.5" customHeight="1" x14ac:dyDescent="0.3">
      <c r="B83" s="34"/>
      <c r="C83" s="34" t="s">
        <v>119</v>
      </c>
      <c r="D83" s="34" t="s">
        <v>292</v>
      </c>
    </row>
    <row r="84" spans="1:5" ht="16.5" customHeight="1" x14ac:dyDescent="0.3">
      <c r="B84" s="34"/>
      <c r="C84" s="34" t="s">
        <v>279</v>
      </c>
      <c r="D84" s="34" t="s">
        <v>293</v>
      </c>
    </row>
    <row r="85" spans="1:5" ht="16.5" customHeight="1" x14ac:dyDescent="0.3">
      <c r="B85" s="34"/>
      <c r="C85" s="34" t="s">
        <v>321</v>
      </c>
      <c r="D85" s="34" t="s">
        <v>294</v>
      </c>
    </row>
    <row r="86" spans="1:5" ht="16.5" customHeight="1" x14ac:dyDescent="0.3">
      <c r="B86" s="34"/>
      <c r="C86" s="34" t="s">
        <v>380</v>
      </c>
      <c r="D86" s="34" t="s">
        <v>295</v>
      </c>
    </row>
    <row r="87" spans="1:5" ht="16.5" customHeight="1" x14ac:dyDescent="0.3">
      <c r="B87" s="34"/>
      <c r="C87" s="34" t="s">
        <v>382</v>
      </c>
      <c r="D87" s="34" t="s">
        <v>296</v>
      </c>
    </row>
    <row r="88" spans="1:5" ht="16.5" customHeight="1" x14ac:dyDescent="0.3">
      <c r="B88" s="34"/>
      <c r="C88" s="34" t="s">
        <v>403</v>
      </c>
      <c r="D88" s="34" t="s">
        <v>297</v>
      </c>
    </row>
    <row r="89" spans="1:5" ht="16.5" customHeight="1" x14ac:dyDescent="0.3">
      <c r="B89" s="34"/>
      <c r="C89" s="34" t="s">
        <v>405</v>
      </c>
      <c r="D89" s="34" t="s">
        <v>298</v>
      </c>
    </row>
    <row r="90" spans="1:5" ht="16.5" customHeight="1" x14ac:dyDescent="0.3">
      <c r="B90" s="34" t="s">
        <v>167</v>
      </c>
      <c r="C90" s="34" t="s">
        <v>63</v>
      </c>
      <c r="D90" s="34" t="s">
        <v>168</v>
      </c>
    </row>
    <row r="91" spans="1:5" ht="16.5" customHeight="1" x14ac:dyDescent="0.3">
      <c r="B91" s="34" t="s">
        <v>82</v>
      </c>
      <c r="C91" s="34" t="s">
        <v>65</v>
      </c>
      <c r="D91" s="34" t="s">
        <v>169</v>
      </c>
    </row>
    <row r="92" spans="1:5" ht="16.5" customHeight="1" x14ac:dyDescent="0.3">
      <c r="B92" s="34" t="s">
        <v>170</v>
      </c>
      <c r="C92" s="34" t="s">
        <v>67</v>
      </c>
      <c r="D92" s="34" t="s">
        <v>171</v>
      </c>
    </row>
    <row r="93" spans="1:5" ht="16.5" customHeight="1" x14ac:dyDescent="0.3">
      <c r="B93" s="34"/>
      <c r="C93" s="34" t="s">
        <v>73</v>
      </c>
      <c r="D93" s="34" t="s">
        <v>172</v>
      </c>
    </row>
    <row r="94" spans="1:5" ht="16.5" customHeight="1" x14ac:dyDescent="0.3">
      <c r="B94" s="34"/>
      <c r="C94" s="34" t="s">
        <v>87</v>
      </c>
      <c r="D94" s="34" t="s">
        <v>173</v>
      </c>
    </row>
    <row r="95" spans="1:5" ht="16.5" customHeight="1" x14ac:dyDescent="0.3">
      <c r="B95" s="34"/>
      <c r="C95" s="34" t="s">
        <v>89</v>
      </c>
      <c r="D95" s="34" t="s">
        <v>174</v>
      </c>
    </row>
    <row r="96" spans="1:5" ht="16.5" customHeight="1" x14ac:dyDescent="0.3">
      <c r="B96" s="34"/>
      <c r="C96" s="34" t="s">
        <v>91</v>
      </c>
      <c r="D96" s="34" t="s">
        <v>175</v>
      </c>
    </row>
    <row r="97" spans="2:4" ht="16.5" customHeight="1" x14ac:dyDescent="0.3">
      <c r="B97" s="34"/>
      <c r="C97" s="34" t="s">
        <v>93</v>
      </c>
      <c r="D97" s="34" t="s">
        <v>176</v>
      </c>
    </row>
    <row r="98" spans="2:4" ht="16.5" customHeight="1" x14ac:dyDescent="0.3">
      <c r="B98" s="34"/>
      <c r="C98" s="34" t="s">
        <v>95</v>
      </c>
      <c r="D98" s="34" t="s">
        <v>177</v>
      </c>
    </row>
    <row r="99" spans="2:4" ht="16.5" customHeight="1" x14ac:dyDescent="0.3">
      <c r="B99" s="34"/>
      <c r="C99" s="34" t="s">
        <v>97</v>
      </c>
      <c r="D99" s="34" t="s">
        <v>178</v>
      </c>
    </row>
    <row r="100" spans="2:4" ht="16.5" customHeight="1" x14ac:dyDescent="0.3">
      <c r="B100" s="34"/>
      <c r="C100" s="34" t="s">
        <v>99</v>
      </c>
      <c r="D100" s="34" t="s">
        <v>179</v>
      </c>
    </row>
    <row r="101" spans="2:4" ht="16.5" customHeight="1" x14ac:dyDescent="0.3">
      <c r="B101" s="34"/>
      <c r="C101" s="34" t="s">
        <v>101</v>
      </c>
      <c r="D101" s="34" t="s">
        <v>180</v>
      </c>
    </row>
    <row r="102" spans="2:4" ht="16.5" customHeight="1" x14ac:dyDescent="0.3">
      <c r="B102" s="34" t="s">
        <v>181</v>
      </c>
      <c r="C102" s="34" t="s">
        <v>63</v>
      </c>
      <c r="D102" s="34" t="s">
        <v>182</v>
      </c>
    </row>
    <row r="103" spans="2:4" ht="16.5" customHeight="1" x14ac:dyDescent="0.3">
      <c r="B103" s="34" t="s">
        <v>82</v>
      </c>
      <c r="C103" s="34" t="s">
        <v>65</v>
      </c>
      <c r="D103" s="34" t="s">
        <v>183</v>
      </c>
    </row>
    <row r="104" spans="2:4" ht="16.5" customHeight="1" x14ac:dyDescent="0.3">
      <c r="B104" s="34" t="s">
        <v>170</v>
      </c>
      <c r="C104" s="34" t="s">
        <v>67</v>
      </c>
      <c r="D104" s="34" t="s">
        <v>184</v>
      </c>
    </row>
    <row r="105" spans="2:4" ht="16.5" customHeight="1" x14ac:dyDescent="0.3">
      <c r="B105" s="34"/>
      <c r="C105" s="34" t="s">
        <v>73</v>
      </c>
      <c r="D105" s="34" t="s">
        <v>185</v>
      </c>
    </row>
    <row r="106" spans="2:4" ht="16.5" customHeight="1" x14ac:dyDescent="0.3">
      <c r="B106" s="34"/>
      <c r="C106" s="34" t="s">
        <v>87</v>
      </c>
      <c r="D106" s="34" t="s">
        <v>186</v>
      </c>
    </row>
    <row r="107" spans="2:4" ht="16.5" customHeight="1" x14ac:dyDescent="0.3">
      <c r="B107" s="34"/>
      <c r="C107" s="34" t="s">
        <v>89</v>
      </c>
      <c r="D107" s="34" t="s">
        <v>187</v>
      </c>
    </row>
    <row r="108" spans="2:4" ht="16.5" customHeight="1" x14ac:dyDescent="0.3">
      <c r="B108" s="34"/>
      <c r="C108" s="34" t="s">
        <v>91</v>
      </c>
      <c r="D108" s="34" t="s">
        <v>188</v>
      </c>
    </row>
    <row r="109" spans="2:4" ht="16.5" customHeight="1" x14ac:dyDescent="0.3">
      <c r="B109" s="34"/>
      <c r="C109" s="34" t="s">
        <v>93</v>
      </c>
      <c r="D109" s="34" t="s">
        <v>189</v>
      </c>
    </row>
    <row r="110" spans="2:4" ht="16.5" customHeight="1" x14ac:dyDescent="0.3">
      <c r="B110" s="34"/>
      <c r="C110" s="34" t="s">
        <v>95</v>
      </c>
      <c r="D110" s="34" t="s">
        <v>190</v>
      </c>
    </row>
    <row r="111" spans="2:4" ht="16.5" customHeight="1" x14ac:dyDescent="0.3">
      <c r="B111" s="34"/>
      <c r="C111" s="34" t="s">
        <v>97</v>
      </c>
      <c r="D111" s="34" t="s">
        <v>191</v>
      </c>
    </row>
    <row r="112" spans="2:4" ht="16.5" customHeight="1" x14ac:dyDescent="0.3">
      <c r="B112" s="34"/>
      <c r="C112" s="34" t="s">
        <v>99</v>
      </c>
      <c r="D112" s="34" t="s">
        <v>192</v>
      </c>
    </row>
    <row r="113" spans="1:4" ht="16.5" customHeight="1" x14ac:dyDescent="0.3">
      <c r="B113" s="34" t="s">
        <v>193</v>
      </c>
      <c r="C113" s="34" t="s">
        <v>63</v>
      </c>
      <c r="D113" s="34" t="s">
        <v>195</v>
      </c>
    </row>
    <row r="114" spans="1:4" ht="16.5" customHeight="1" x14ac:dyDescent="0.3">
      <c r="B114" s="34" t="s">
        <v>194</v>
      </c>
      <c r="C114" s="34" t="s">
        <v>65</v>
      </c>
      <c r="D114" s="34" t="s">
        <v>196</v>
      </c>
    </row>
    <row r="115" spans="1:4" x14ac:dyDescent="0.3">
      <c r="B115" s="34"/>
      <c r="C115" s="34"/>
      <c r="D115" s="34"/>
    </row>
    <row r="116" spans="1:4" ht="16.5" customHeight="1" x14ac:dyDescent="0.3">
      <c r="B116" s="34"/>
      <c r="C116" s="34" t="s">
        <v>67</v>
      </c>
      <c r="D116" s="34" t="s">
        <v>197</v>
      </c>
    </row>
    <row r="117" spans="1:4" ht="16.5" customHeight="1" x14ac:dyDescent="0.3">
      <c r="A117" s="34" t="s">
        <v>22</v>
      </c>
      <c r="B117" s="34" t="s">
        <v>198</v>
      </c>
      <c r="C117" s="34" t="s">
        <v>63</v>
      </c>
      <c r="D117" s="34" t="s">
        <v>199</v>
      </c>
    </row>
    <row r="118" spans="1:4" ht="16.5" customHeight="1" x14ac:dyDescent="0.3">
      <c r="B118" s="34" t="s">
        <v>82</v>
      </c>
      <c r="C118" s="34" t="s">
        <v>65</v>
      </c>
      <c r="D118" s="34" t="s">
        <v>200</v>
      </c>
    </row>
    <row r="119" spans="1:4" ht="16.5" customHeight="1" x14ac:dyDescent="0.3">
      <c r="B119" s="34" t="s">
        <v>201</v>
      </c>
      <c r="C119" s="34" t="s">
        <v>67</v>
      </c>
      <c r="D119" s="34" t="s">
        <v>202</v>
      </c>
    </row>
    <row r="120" spans="1:4" ht="16.5" customHeight="1" x14ac:dyDescent="0.3">
      <c r="B120" s="34" t="s">
        <v>144</v>
      </c>
      <c r="C120" s="34" t="s">
        <v>73</v>
      </c>
      <c r="D120" s="34" t="s">
        <v>203</v>
      </c>
    </row>
    <row r="121" spans="1:4" ht="16.5" customHeight="1" x14ac:dyDescent="0.3">
      <c r="B121" s="34"/>
      <c r="C121" s="34" t="s">
        <v>87</v>
      </c>
      <c r="D121" s="34" t="s">
        <v>204</v>
      </c>
    </row>
    <row r="122" spans="1:4" ht="16.5" customHeight="1" x14ac:dyDescent="0.3">
      <c r="B122" s="34"/>
      <c r="C122" s="34" t="s">
        <v>89</v>
      </c>
      <c r="D122" s="34" t="s">
        <v>205</v>
      </c>
    </row>
    <row r="123" spans="1:4" ht="16.5" customHeight="1" x14ac:dyDescent="0.3">
      <c r="B123" s="34"/>
      <c r="C123" s="34" t="s">
        <v>91</v>
      </c>
      <c r="D123" s="34" t="s">
        <v>206</v>
      </c>
    </row>
    <row r="124" spans="1:4" ht="16.5" customHeight="1" x14ac:dyDescent="0.3">
      <c r="B124" s="34"/>
      <c r="C124" s="34" t="s">
        <v>93</v>
      </c>
      <c r="D124" s="34" t="s">
        <v>207</v>
      </c>
    </row>
    <row r="125" spans="1:4" ht="16.5" customHeight="1" x14ac:dyDescent="0.3">
      <c r="B125" s="34"/>
      <c r="C125" s="34" t="s">
        <v>95</v>
      </c>
      <c r="D125" s="34" t="s">
        <v>208</v>
      </c>
    </row>
    <row r="126" spans="1:4" ht="16.5" customHeight="1" x14ac:dyDescent="0.3">
      <c r="B126" s="34"/>
      <c r="C126" s="34" t="s">
        <v>97</v>
      </c>
      <c r="D126" s="34" t="s">
        <v>209</v>
      </c>
    </row>
    <row r="127" spans="1:4" ht="16.5" customHeight="1" x14ac:dyDescent="0.3">
      <c r="B127" s="34" t="s">
        <v>210</v>
      </c>
      <c r="C127" s="34" t="s">
        <v>63</v>
      </c>
      <c r="D127" s="34" t="s">
        <v>211</v>
      </c>
    </row>
    <row r="128" spans="1:4" ht="16.5" customHeight="1" x14ac:dyDescent="0.3">
      <c r="B128" s="34" t="s">
        <v>82</v>
      </c>
      <c r="C128" s="34" t="s">
        <v>65</v>
      </c>
      <c r="D128" s="34" t="s">
        <v>212</v>
      </c>
    </row>
    <row r="129" spans="2:4" ht="16.5" customHeight="1" x14ac:dyDescent="0.3">
      <c r="B129" s="34" t="s">
        <v>201</v>
      </c>
      <c r="C129" s="34" t="s">
        <v>67</v>
      </c>
      <c r="D129" s="34" t="s">
        <v>213</v>
      </c>
    </row>
    <row r="130" spans="2:4" ht="16.5" customHeight="1" x14ac:dyDescent="0.3">
      <c r="B130" s="34" t="s">
        <v>144</v>
      </c>
      <c r="C130" s="34" t="s">
        <v>73</v>
      </c>
      <c r="D130" s="34" t="s">
        <v>214</v>
      </c>
    </row>
    <row r="131" spans="2:4" ht="16.5" customHeight="1" x14ac:dyDescent="0.3">
      <c r="B131" s="34"/>
      <c r="C131" s="34" t="s">
        <v>87</v>
      </c>
      <c r="D131" s="34" t="s">
        <v>215</v>
      </c>
    </row>
    <row r="132" spans="2:4" ht="16.5" customHeight="1" x14ac:dyDescent="0.3">
      <c r="B132" s="34"/>
      <c r="C132" s="34" t="s">
        <v>89</v>
      </c>
      <c r="D132" s="34" t="s">
        <v>216</v>
      </c>
    </row>
    <row r="133" spans="2:4" ht="16.5" customHeight="1" x14ac:dyDescent="0.3">
      <c r="B133" s="34"/>
      <c r="C133" s="34" t="s">
        <v>91</v>
      </c>
      <c r="D133" s="34" t="s">
        <v>217</v>
      </c>
    </row>
    <row r="134" spans="2:4" ht="16.5" customHeight="1" x14ac:dyDescent="0.3">
      <c r="B134" s="34"/>
      <c r="C134" s="34" t="s">
        <v>93</v>
      </c>
      <c r="D134" s="34" t="s">
        <v>218</v>
      </c>
    </row>
    <row r="135" spans="2:4" ht="16.5" customHeight="1" x14ac:dyDescent="0.3">
      <c r="B135" s="34"/>
      <c r="C135" s="34" t="s">
        <v>95</v>
      </c>
      <c r="D135" s="34" t="s">
        <v>219</v>
      </c>
    </row>
    <row r="136" spans="2:4" ht="16.5" customHeight="1" x14ac:dyDescent="0.3">
      <c r="B136" s="34"/>
      <c r="C136" s="34" t="s">
        <v>97</v>
      </c>
      <c r="D136" s="34" t="s">
        <v>220</v>
      </c>
    </row>
    <row r="137" spans="2:4" ht="16.5" customHeight="1" x14ac:dyDescent="0.3">
      <c r="B137" s="34" t="s">
        <v>221</v>
      </c>
      <c r="C137" s="34" t="s">
        <v>63</v>
      </c>
      <c r="D137" s="34" t="s">
        <v>222</v>
      </c>
    </row>
    <row r="138" spans="2:4" ht="16.5" customHeight="1" x14ac:dyDescent="0.3">
      <c r="B138" s="34" t="s">
        <v>82</v>
      </c>
      <c r="C138" s="34" t="s">
        <v>65</v>
      </c>
      <c r="D138" s="34" t="s">
        <v>223</v>
      </c>
    </row>
    <row r="139" spans="2:4" ht="16.5" customHeight="1" x14ac:dyDescent="0.3">
      <c r="B139" s="34" t="s">
        <v>224</v>
      </c>
      <c r="C139" s="34" t="s">
        <v>67</v>
      </c>
      <c r="D139" s="34" t="s">
        <v>225</v>
      </c>
    </row>
    <row r="140" spans="2:4" ht="16.5" customHeight="1" x14ac:dyDescent="0.3">
      <c r="B140" s="34" t="s">
        <v>144</v>
      </c>
      <c r="C140" s="34" t="s">
        <v>73</v>
      </c>
      <c r="D140" s="34" t="s">
        <v>226</v>
      </c>
    </row>
    <row r="141" spans="2:4" ht="16.5" customHeight="1" x14ac:dyDescent="0.3">
      <c r="B141" s="34"/>
      <c r="C141" s="34" t="s">
        <v>87</v>
      </c>
      <c r="D141" s="34" t="s">
        <v>227</v>
      </c>
    </row>
    <row r="142" spans="2:4" ht="16.5" customHeight="1" x14ac:dyDescent="0.3">
      <c r="B142" s="34"/>
      <c r="C142" s="34" t="s">
        <v>89</v>
      </c>
      <c r="D142" s="34" t="s">
        <v>228</v>
      </c>
    </row>
    <row r="143" spans="2:4" ht="16.5" customHeight="1" x14ac:dyDescent="0.3">
      <c r="B143" s="34"/>
      <c r="C143" s="34" t="s">
        <v>91</v>
      </c>
      <c r="D143" s="34" t="s">
        <v>229</v>
      </c>
    </row>
    <row r="144" spans="2:4" ht="16.5" customHeight="1" x14ac:dyDescent="0.3">
      <c r="B144" s="34"/>
      <c r="C144" s="34" t="s">
        <v>93</v>
      </c>
      <c r="D144" s="34" t="s">
        <v>230</v>
      </c>
    </row>
    <row r="145" spans="2:4" ht="16.5" customHeight="1" x14ac:dyDescent="0.3">
      <c r="B145" s="34"/>
      <c r="C145" s="34" t="s">
        <v>95</v>
      </c>
      <c r="D145" s="34" t="s">
        <v>231</v>
      </c>
    </row>
    <row r="146" spans="2:4" ht="16.5" customHeight="1" x14ac:dyDescent="0.3">
      <c r="B146" s="34"/>
      <c r="C146" s="34" t="s">
        <v>97</v>
      </c>
      <c r="D146" s="34" t="s">
        <v>232</v>
      </c>
    </row>
    <row r="147" spans="2:4" ht="16.5" customHeight="1" x14ac:dyDescent="0.3">
      <c r="B147" s="34"/>
      <c r="C147" s="34" t="s">
        <v>99</v>
      </c>
      <c r="D147" s="34" t="s">
        <v>233</v>
      </c>
    </row>
    <row r="148" spans="2:4" ht="16.5" customHeight="1" x14ac:dyDescent="0.3">
      <c r="B148" s="34" t="s">
        <v>234</v>
      </c>
      <c r="C148" s="34" t="s">
        <v>63</v>
      </c>
      <c r="D148" s="34" t="s">
        <v>235</v>
      </c>
    </row>
    <row r="149" spans="2:4" ht="16.5" customHeight="1" x14ac:dyDescent="0.3">
      <c r="B149" s="34"/>
      <c r="C149" s="34" t="s">
        <v>65</v>
      </c>
      <c r="D149" s="34" t="s">
        <v>236</v>
      </c>
    </row>
    <row r="150" spans="2:4" ht="16.5" customHeight="1" x14ac:dyDescent="0.3">
      <c r="B150" s="34" t="s">
        <v>82</v>
      </c>
      <c r="C150" s="34"/>
      <c r="D150" s="34"/>
    </row>
    <row r="151" spans="2:4" ht="16.5" customHeight="1" x14ac:dyDescent="0.3">
      <c r="B151" s="34"/>
      <c r="C151" s="34" t="s">
        <v>67</v>
      </c>
      <c r="D151" s="34" t="s">
        <v>237</v>
      </c>
    </row>
    <row r="152" spans="2:4" ht="16.5" customHeight="1" x14ac:dyDescent="0.3">
      <c r="B152" s="34" t="s">
        <v>224</v>
      </c>
      <c r="C152" s="34"/>
      <c r="D152" s="34"/>
    </row>
    <row r="153" spans="2:4" ht="16.5" customHeight="1" x14ac:dyDescent="0.3">
      <c r="B153" s="34" t="s">
        <v>144</v>
      </c>
      <c r="C153" s="34" t="s">
        <v>73</v>
      </c>
      <c r="D153" s="34" t="s">
        <v>238</v>
      </c>
    </row>
    <row r="154" spans="2:4" ht="16.5" customHeight="1" x14ac:dyDescent="0.3">
      <c r="B154" s="34"/>
      <c r="C154" s="34" t="s">
        <v>87</v>
      </c>
      <c r="D154" s="34" t="s">
        <v>239</v>
      </c>
    </row>
    <row r="155" spans="2:4" ht="16.5" customHeight="1" x14ac:dyDescent="0.3">
      <c r="B155" s="34"/>
      <c r="C155" s="34" t="s">
        <v>89</v>
      </c>
      <c r="D155" s="34" t="s">
        <v>240</v>
      </c>
    </row>
    <row r="156" spans="2:4" ht="16.5" customHeight="1" x14ac:dyDescent="0.3">
      <c r="B156" s="34"/>
      <c r="C156" s="34" t="s">
        <v>91</v>
      </c>
      <c r="D156" s="34" t="s">
        <v>241</v>
      </c>
    </row>
    <row r="157" spans="2:4" ht="16.5" customHeight="1" x14ac:dyDescent="0.3">
      <c r="B157" s="34"/>
      <c r="C157" s="34" t="s">
        <v>93</v>
      </c>
      <c r="D157" s="34" t="s">
        <v>242</v>
      </c>
    </row>
    <row r="158" spans="2:4" ht="16.5" customHeight="1" x14ac:dyDescent="0.3">
      <c r="B158" s="34"/>
      <c r="C158" s="34" t="s">
        <v>95</v>
      </c>
      <c r="D158" s="34" t="s">
        <v>243</v>
      </c>
    </row>
    <row r="159" spans="2:4" ht="16.5" customHeight="1" x14ac:dyDescent="0.3">
      <c r="B159" s="34"/>
      <c r="C159" s="34" t="s">
        <v>97</v>
      </c>
      <c r="D159" s="34" t="s">
        <v>244</v>
      </c>
    </row>
    <row r="160" spans="2:4" ht="16.5" customHeight="1" x14ac:dyDescent="0.3">
      <c r="B160" s="34"/>
      <c r="C160" s="34" t="s">
        <v>99</v>
      </c>
      <c r="D160" s="34" t="s">
        <v>245</v>
      </c>
    </row>
    <row r="161" spans="1:4" ht="16.5" customHeight="1" x14ac:dyDescent="0.3">
      <c r="A161" s="34" t="s">
        <v>22</v>
      </c>
      <c r="B161" s="34" t="s">
        <v>246</v>
      </c>
      <c r="C161" s="34" t="s">
        <v>63</v>
      </c>
      <c r="D161" s="34" t="s">
        <v>247</v>
      </c>
    </row>
    <row r="162" spans="1:4" ht="16.5" customHeight="1" x14ac:dyDescent="0.3">
      <c r="B162" s="34" t="s">
        <v>194</v>
      </c>
      <c r="C162" s="34" t="s">
        <v>65</v>
      </c>
      <c r="D162" s="34" t="s">
        <v>2907</v>
      </c>
    </row>
    <row r="163" spans="1:4" ht="16.5" customHeight="1" x14ac:dyDescent="0.3">
      <c r="B163" s="34"/>
      <c r="C163" s="34"/>
      <c r="D163" s="34" t="s">
        <v>2908</v>
      </c>
    </row>
    <row r="164" spans="1:4" ht="16.5" customHeight="1" x14ac:dyDescent="0.3">
      <c r="B164" s="34"/>
      <c r="C164" s="34" t="s">
        <v>67</v>
      </c>
      <c r="D164" s="34" t="s">
        <v>248</v>
      </c>
    </row>
    <row r="165" spans="1:4" ht="16.5" customHeight="1" x14ac:dyDescent="0.3">
      <c r="B165" s="34"/>
      <c r="C165" s="34" t="s">
        <v>73</v>
      </c>
      <c r="D165" s="34" t="s">
        <v>249</v>
      </c>
    </row>
    <row r="166" spans="1:4" ht="16.5" customHeight="1" x14ac:dyDescent="0.3">
      <c r="B166" s="34"/>
      <c r="C166" s="34" t="s">
        <v>87</v>
      </c>
      <c r="D166" s="34" t="s">
        <v>250</v>
      </c>
    </row>
    <row r="167" spans="1:4" ht="16.5" customHeight="1" x14ac:dyDescent="0.3">
      <c r="B167" s="34" t="s">
        <v>251</v>
      </c>
      <c r="C167" s="34" t="s">
        <v>63</v>
      </c>
      <c r="D167" s="34" t="s">
        <v>252</v>
      </c>
    </row>
    <row r="168" spans="1:4" ht="16.5" customHeight="1" x14ac:dyDescent="0.3">
      <c r="B168" s="34" t="s">
        <v>194</v>
      </c>
      <c r="C168" s="34" t="s">
        <v>65</v>
      </c>
      <c r="D168" s="34" t="s">
        <v>253</v>
      </c>
    </row>
    <row r="169" spans="1:4" ht="16.5" customHeight="1" x14ac:dyDescent="0.3">
      <c r="B169" s="34"/>
      <c r="C169" s="34" t="s">
        <v>67</v>
      </c>
      <c r="D169" s="34" t="s">
        <v>254</v>
      </c>
    </row>
    <row r="170" spans="1:4" ht="16.5" customHeight="1" x14ac:dyDescent="0.3">
      <c r="B170" s="34"/>
      <c r="C170" s="34" t="s">
        <v>73</v>
      </c>
      <c r="D170" s="34" t="s">
        <v>255</v>
      </c>
    </row>
    <row r="171" spans="1:4" ht="16.5" customHeight="1" x14ac:dyDescent="0.3">
      <c r="B171" s="34"/>
      <c r="C171" s="34" t="s">
        <v>87</v>
      </c>
      <c r="D171" s="34" t="s">
        <v>256</v>
      </c>
    </row>
    <row r="172" spans="1:4" ht="16.5" customHeight="1" x14ac:dyDescent="0.3">
      <c r="B172" s="34"/>
      <c r="C172" s="34" t="s">
        <v>89</v>
      </c>
      <c r="D172" s="34" t="s">
        <v>257</v>
      </c>
    </row>
    <row r="173" spans="1:4" ht="16.5" customHeight="1" x14ac:dyDescent="0.3">
      <c r="B173" s="34"/>
      <c r="C173" s="34" t="s">
        <v>91</v>
      </c>
      <c r="D173" s="34" t="s">
        <v>258</v>
      </c>
    </row>
    <row r="174" spans="1:4" ht="16.5" customHeight="1" x14ac:dyDescent="0.3">
      <c r="B174" s="34"/>
      <c r="C174" s="34" t="s">
        <v>93</v>
      </c>
      <c r="D174" s="34" t="s">
        <v>259</v>
      </c>
    </row>
    <row r="175" spans="1:4" ht="16.5" customHeight="1" x14ac:dyDescent="0.3">
      <c r="B175" s="34"/>
      <c r="C175" s="34" t="s">
        <v>95</v>
      </c>
      <c r="D175" s="34" t="s">
        <v>260</v>
      </c>
    </row>
    <row r="176" spans="1:4" ht="16.5" customHeight="1" x14ac:dyDescent="0.3">
      <c r="B176" s="34"/>
      <c r="C176" s="34" t="s">
        <v>97</v>
      </c>
      <c r="D176" s="34" t="s">
        <v>261</v>
      </c>
    </row>
    <row r="177" spans="2:4" ht="16.5" customHeight="1" x14ac:dyDescent="0.3">
      <c r="B177" s="34"/>
      <c r="C177" s="34" t="s">
        <v>99</v>
      </c>
      <c r="D177" s="34" t="s">
        <v>262</v>
      </c>
    </row>
    <row r="178" spans="2:4" ht="16.5" customHeight="1" x14ac:dyDescent="0.3">
      <c r="B178" s="34"/>
      <c r="C178" s="34" t="s">
        <v>101</v>
      </c>
      <c r="D178" s="34" t="s">
        <v>263</v>
      </c>
    </row>
    <row r="179" spans="2:4" ht="16.5" customHeight="1" x14ac:dyDescent="0.3">
      <c r="B179" s="34" t="s">
        <v>264</v>
      </c>
      <c r="C179" s="34" t="s">
        <v>63</v>
      </c>
      <c r="D179" s="34" t="s">
        <v>265</v>
      </c>
    </row>
    <row r="180" spans="2:4" ht="16.5" customHeight="1" x14ac:dyDescent="0.3">
      <c r="B180" s="34" t="s">
        <v>194</v>
      </c>
      <c r="C180" s="34" t="s">
        <v>65</v>
      </c>
      <c r="D180" s="34" t="s">
        <v>266</v>
      </c>
    </row>
    <row r="181" spans="2:4" ht="16.5" customHeight="1" x14ac:dyDescent="0.3">
      <c r="B181" s="34"/>
      <c r="C181" s="34" t="s">
        <v>67</v>
      </c>
      <c r="D181" s="34" t="s">
        <v>267</v>
      </c>
    </row>
    <row r="182" spans="2:4" ht="16.5" customHeight="1" x14ac:dyDescent="0.3">
      <c r="B182" s="34"/>
      <c r="C182" s="34" t="s">
        <v>73</v>
      </c>
      <c r="D182" s="34" t="s">
        <v>268</v>
      </c>
    </row>
    <row r="183" spans="2:4" ht="16.5" customHeight="1" x14ac:dyDescent="0.3">
      <c r="B183" s="34"/>
      <c r="C183" s="34" t="s">
        <v>87</v>
      </c>
      <c r="D183" s="34" t="s">
        <v>269</v>
      </c>
    </row>
    <row r="184" spans="2:4" ht="16.5" customHeight="1" x14ac:dyDescent="0.3">
      <c r="B184" s="34"/>
      <c r="C184" s="34" t="s">
        <v>89</v>
      </c>
      <c r="D184" s="34" t="s">
        <v>270</v>
      </c>
    </row>
    <row r="185" spans="2:4" ht="16.5" customHeight="1" x14ac:dyDescent="0.3">
      <c r="B185" s="34"/>
      <c r="C185" s="34" t="s">
        <v>91</v>
      </c>
      <c r="D185" s="34" t="s">
        <v>271</v>
      </c>
    </row>
    <row r="186" spans="2:4" ht="16.5" customHeight="1" x14ac:dyDescent="0.3">
      <c r="B186" s="34"/>
      <c r="C186" s="34" t="s">
        <v>93</v>
      </c>
      <c r="D186" s="34" t="s">
        <v>272</v>
      </c>
    </row>
    <row r="187" spans="2:4" ht="16.5" customHeight="1" x14ac:dyDescent="0.3">
      <c r="B187" s="34"/>
      <c r="C187" s="34" t="s">
        <v>95</v>
      </c>
      <c r="D187" s="34" t="s">
        <v>273</v>
      </c>
    </row>
    <row r="188" spans="2:4" ht="16.5" customHeight="1" x14ac:dyDescent="0.3">
      <c r="B188" s="34"/>
      <c r="C188" s="34" t="s">
        <v>97</v>
      </c>
      <c r="D188" s="34" t="s">
        <v>274</v>
      </c>
    </row>
    <row r="189" spans="2:4" ht="16.5" customHeight="1" x14ac:dyDescent="0.3">
      <c r="B189" s="34"/>
      <c r="C189" s="34" t="s">
        <v>99</v>
      </c>
      <c r="D189" s="34" t="s">
        <v>275</v>
      </c>
    </row>
    <row r="190" spans="2:4" ht="16.5" customHeight="1" x14ac:dyDescent="0.3">
      <c r="B190" s="34"/>
      <c r="C190" s="34" t="s">
        <v>101</v>
      </c>
      <c r="D190" s="34" t="s">
        <v>276</v>
      </c>
    </row>
    <row r="191" spans="2:4" ht="16.5" customHeight="1" x14ac:dyDescent="0.3">
      <c r="B191" s="34"/>
      <c r="C191" s="34" t="s">
        <v>117</v>
      </c>
      <c r="D191" s="34" t="s">
        <v>277</v>
      </c>
    </row>
    <row r="192" spans="2:4" ht="16.5" customHeight="1" x14ac:dyDescent="0.3">
      <c r="B192" s="34"/>
      <c r="C192" s="34" t="s">
        <v>119</v>
      </c>
      <c r="D192" s="34" t="s">
        <v>278</v>
      </c>
    </row>
    <row r="193" spans="1:4" ht="16.5" customHeight="1" x14ac:dyDescent="0.3">
      <c r="B193" s="34"/>
      <c r="C193" s="34" t="s">
        <v>279</v>
      </c>
      <c r="D193" s="34" t="s">
        <v>280</v>
      </c>
    </row>
    <row r="194" spans="1:4" ht="16.5" customHeight="1" x14ac:dyDescent="0.3">
      <c r="B194" s="34" t="s">
        <v>281</v>
      </c>
      <c r="C194" s="34" t="s">
        <v>63</v>
      </c>
      <c r="D194" s="34" t="s">
        <v>282</v>
      </c>
    </row>
    <row r="195" spans="1:4" ht="16.5" customHeight="1" x14ac:dyDescent="0.3">
      <c r="B195" s="34" t="s">
        <v>82</v>
      </c>
      <c r="C195" s="34" t="s">
        <v>65</v>
      </c>
      <c r="D195" s="34" t="s">
        <v>283</v>
      </c>
    </row>
    <row r="196" spans="1:4" ht="16.5" customHeight="1" x14ac:dyDescent="0.3">
      <c r="B196" s="34" t="s">
        <v>284</v>
      </c>
      <c r="C196" s="34" t="s">
        <v>67</v>
      </c>
      <c r="D196" s="34" t="s">
        <v>285</v>
      </c>
    </row>
    <row r="197" spans="1:4" ht="16.5" customHeight="1" x14ac:dyDescent="0.3">
      <c r="B197" s="34"/>
      <c r="C197" s="34" t="s">
        <v>73</v>
      </c>
      <c r="D197" s="34" t="s">
        <v>286</v>
      </c>
    </row>
    <row r="198" spans="1:4" ht="16.5" customHeight="1" x14ac:dyDescent="0.3">
      <c r="B198" s="34"/>
      <c r="C198" s="34" t="s">
        <v>87</v>
      </c>
      <c r="D198" s="34" t="s">
        <v>287</v>
      </c>
    </row>
    <row r="199" spans="1:4" ht="16.5" customHeight="1" x14ac:dyDescent="0.3">
      <c r="B199" s="34"/>
      <c r="C199" s="34" t="s">
        <v>89</v>
      </c>
      <c r="D199" s="34" t="s">
        <v>288</v>
      </c>
    </row>
    <row r="200" spans="1:4" ht="16.5" customHeight="1" x14ac:dyDescent="0.3">
      <c r="B200" s="34" t="s">
        <v>299</v>
      </c>
      <c r="C200" s="34" t="s">
        <v>63</v>
      </c>
      <c r="D200" s="34" t="s">
        <v>2909</v>
      </c>
    </row>
    <row r="201" spans="1:4" ht="16.5" customHeight="1" x14ac:dyDescent="0.3">
      <c r="B201" s="34" t="s">
        <v>300</v>
      </c>
      <c r="C201" s="34"/>
      <c r="D201" s="34" t="s">
        <v>2910</v>
      </c>
    </row>
    <row r="202" spans="1:4" ht="16.5" customHeight="1" x14ac:dyDescent="0.3">
      <c r="B202" s="34"/>
      <c r="C202" s="34" t="s">
        <v>65</v>
      </c>
      <c r="D202" s="34" t="s">
        <v>301</v>
      </c>
    </row>
    <row r="203" spans="1:4" ht="16.5" customHeight="1" x14ac:dyDescent="0.3">
      <c r="B203" s="34" t="s">
        <v>302</v>
      </c>
      <c r="C203" s="34" t="s">
        <v>63</v>
      </c>
      <c r="D203" s="34" t="s">
        <v>2911</v>
      </c>
    </row>
    <row r="204" spans="1:4" ht="16.5" customHeight="1" x14ac:dyDescent="0.3">
      <c r="B204" s="34" t="s">
        <v>303</v>
      </c>
      <c r="C204" s="34"/>
      <c r="D204" s="34"/>
    </row>
    <row r="205" spans="1:4" ht="16.5" customHeight="1" x14ac:dyDescent="0.3">
      <c r="A205" s="34" t="s">
        <v>22</v>
      </c>
      <c r="B205" s="34" t="s">
        <v>304</v>
      </c>
      <c r="C205" s="34" t="s">
        <v>63</v>
      </c>
      <c r="D205" s="34" t="s">
        <v>306</v>
      </c>
    </row>
    <row r="206" spans="1:4" ht="16.5" customHeight="1" x14ac:dyDescent="0.3">
      <c r="B206" s="34" t="s">
        <v>305</v>
      </c>
      <c r="C206" s="34" t="s">
        <v>65</v>
      </c>
      <c r="D206" s="34" t="s">
        <v>307</v>
      </c>
    </row>
    <row r="207" spans="1:4" ht="16.5" customHeight="1" x14ac:dyDescent="0.3">
      <c r="B207" s="34"/>
      <c r="C207" s="34" t="s">
        <v>67</v>
      </c>
      <c r="D207" s="34" t="s">
        <v>308</v>
      </c>
    </row>
    <row r="208" spans="1:4" ht="16.5" customHeight="1" x14ac:dyDescent="0.3">
      <c r="B208" s="34"/>
      <c r="C208" s="34" t="s">
        <v>73</v>
      </c>
      <c r="D208" s="34" t="s">
        <v>309</v>
      </c>
    </row>
    <row r="209" spans="2:4" ht="16.5" customHeight="1" x14ac:dyDescent="0.3">
      <c r="B209" s="34"/>
      <c r="C209" s="34" t="s">
        <v>87</v>
      </c>
      <c r="D209" s="34" t="s">
        <v>310</v>
      </c>
    </row>
    <row r="210" spans="2:4" ht="16.5" customHeight="1" x14ac:dyDescent="0.3">
      <c r="B210" s="34"/>
      <c r="C210" s="34" t="s">
        <v>89</v>
      </c>
      <c r="D210" s="34" t="s">
        <v>311</v>
      </c>
    </row>
    <row r="211" spans="2:4" ht="16.5" customHeight="1" x14ac:dyDescent="0.3">
      <c r="B211" s="34"/>
      <c r="C211" s="34" t="s">
        <v>91</v>
      </c>
      <c r="D211" s="34" t="s">
        <v>312</v>
      </c>
    </row>
    <row r="212" spans="2:4" ht="16.5" customHeight="1" x14ac:dyDescent="0.3">
      <c r="B212" s="34"/>
      <c r="C212" s="34" t="s">
        <v>93</v>
      </c>
      <c r="D212" s="34" t="s">
        <v>313</v>
      </c>
    </row>
    <row r="213" spans="2:4" ht="16.5" customHeight="1" x14ac:dyDescent="0.3">
      <c r="B213" s="34"/>
      <c r="C213" s="34" t="s">
        <v>95</v>
      </c>
      <c r="D213" s="34" t="s">
        <v>314</v>
      </c>
    </row>
    <row r="214" spans="2:4" ht="16.5" customHeight="1" x14ac:dyDescent="0.3">
      <c r="B214" s="34"/>
      <c r="C214" s="34" t="s">
        <v>97</v>
      </c>
      <c r="D214" s="34" t="s">
        <v>315</v>
      </c>
    </row>
    <row r="215" spans="2:4" ht="16.5" customHeight="1" x14ac:dyDescent="0.3">
      <c r="B215" s="34"/>
      <c r="C215" s="34" t="s">
        <v>99</v>
      </c>
      <c r="D215" s="34" t="s">
        <v>316</v>
      </c>
    </row>
    <row r="216" spans="2:4" ht="16.5" customHeight="1" x14ac:dyDescent="0.3">
      <c r="B216" s="34"/>
      <c r="C216" s="34" t="s">
        <v>101</v>
      </c>
      <c r="D216" s="34" t="s">
        <v>317</v>
      </c>
    </row>
    <row r="217" spans="2:4" ht="16.5" customHeight="1" x14ac:dyDescent="0.3">
      <c r="B217" s="34"/>
      <c r="C217" s="34" t="s">
        <v>117</v>
      </c>
      <c r="D217" s="34" t="s">
        <v>318</v>
      </c>
    </row>
    <row r="218" spans="2:4" ht="16.5" customHeight="1" x14ac:dyDescent="0.3">
      <c r="B218" s="34"/>
      <c r="C218" s="34" t="s">
        <v>119</v>
      </c>
      <c r="D218" s="34" t="s">
        <v>319</v>
      </c>
    </row>
    <row r="219" spans="2:4" ht="16.5" customHeight="1" x14ac:dyDescent="0.3">
      <c r="B219" s="34"/>
      <c r="C219" s="34" t="s">
        <v>279</v>
      </c>
      <c r="D219" s="34" t="s">
        <v>320</v>
      </c>
    </row>
    <row r="220" spans="2:4" ht="16.5" customHeight="1" x14ac:dyDescent="0.3">
      <c r="B220" s="34"/>
      <c r="C220" s="34" t="s">
        <v>321</v>
      </c>
      <c r="D220" s="34" t="s">
        <v>322</v>
      </c>
    </row>
    <row r="221" spans="2:4" ht="16.5" customHeight="1" x14ac:dyDescent="0.3">
      <c r="B221" s="34" t="s">
        <v>323</v>
      </c>
      <c r="C221" s="34" t="s">
        <v>63</v>
      </c>
      <c r="D221" s="34" t="s">
        <v>2912</v>
      </c>
    </row>
    <row r="222" spans="2:4" ht="16.5" customHeight="1" x14ac:dyDescent="0.3">
      <c r="B222" s="34" t="s">
        <v>305</v>
      </c>
      <c r="C222" s="34"/>
      <c r="D222" s="34" t="s">
        <v>2913</v>
      </c>
    </row>
    <row r="223" spans="2:4" ht="16.5" customHeight="1" x14ac:dyDescent="0.3">
      <c r="B223" s="34"/>
      <c r="C223" s="34" t="s">
        <v>65</v>
      </c>
      <c r="D223" s="34" t="s">
        <v>324</v>
      </c>
    </row>
    <row r="224" spans="2:4" ht="16.5" customHeight="1" x14ac:dyDescent="0.3">
      <c r="B224" s="34"/>
      <c r="C224" s="34" t="s">
        <v>67</v>
      </c>
      <c r="D224" s="34" t="s">
        <v>325</v>
      </c>
    </row>
    <row r="225" spans="2:4" ht="16.5" customHeight="1" x14ac:dyDescent="0.3">
      <c r="B225" s="34"/>
      <c r="C225" s="34" t="s">
        <v>73</v>
      </c>
      <c r="D225" s="34" t="s">
        <v>326</v>
      </c>
    </row>
    <row r="226" spans="2:4" ht="16.5" customHeight="1" x14ac:dyDescent="0.3">
      <c r="B226" s="34"/>
      <c r="C226" s="34" t="s">
        <v>87</v>
      </c>
      <c r="D226" s="34" t="s">
        <v>327</v>
      </c>
    </row>
    <row r="227" spans="2:4" ht="16.5" customHeight="1" x14ac:dyDescent="0.3">
      <c r="B227" s="34"/>
      <c r="C227" s="34" t="s">
        <v>89</v>
      </c>
      <c r="D227" s="34" t="s">
        <v>328</v>
      </c>
    </row>
    <row r="228" spans="2:4" ht="16.5" customHeight="1" x14ac:dyDescent="0.3">
      <c r="B228" s="34"/>
      <c r="C228" s="34" t="s">
        <v>91</v>
      </c>
      <c r="D228" s="34" t="s">
        <v>329</v>
      </c>
    </row>
    <row r="229" spans="2:4" ht="16.5" customHeight="1" x14ac:dyDescent="0.3">
      <c r="B229" s="34"/>
      <c r="C229" s="34" t="s">
        <v>93</v>
      </c>
      <c r="D229" s="34" t="s">
        <v>330</v>
      </c>
    </row>
    <row r="230" spans="2:4" ht="16.5" customHeight="1" x14ac:dyDescent="0.3">
      <c r="B230" s="34"/>
      <c r="C230" s="34" t="s">
        <v>95</v>
      </c>
      <c r="D230" s="34" t="s">
        <v>331</v>
      </c>
    </row>
    <row r="231" spans="2:4" ht="16.5" customHeight="1" x14ac:dyDescent="0.3">
      <c r="B231" s="34"/>
      <c r="C231" s="34" t="s">
        <v>97</v>
      </c>
      <c r="D231" s="34" t="s">
        <v>332</v>
      </c>
    </row>
    <row r="232" spans="2:4" ht="16.5" customHeight="1" x14ac:dyDescent="0.3">
      <c r="B232" s="34" t="s">
        <v>333</v>
      </c>
      <c r="C232" s="34" t="s">
        <v>63</v>
      </c>
      <c r="D232" s="34" t="s">
        <v>334</v>
      </c>
    </row>
    <row r="233" spans="2:4" ht="16.5" customHeight="1" x14ac:dyDescent="0.3">
      <c r="B233" s="34" t="s">
        <v>305</v>
      </c>
      <c r="C233" s="34" t="s">
        <v>65</v>
      </c>
      <c r="D233" s="34" t="s">
        <v>335</v>
      </c>
    </row>
    <row r="234" spans="2:4" ht="16.5" customHeight="1" x14ac:dyDescent="0.3">
      <c r="B234" s="34"/>
      <c r="C234" s="34" t="s">
        <v>67</v>
      </c>
      <c r="D234" s="34" t="s">
        <v>336</v>
      </c>
    </row>
    <row r="235" spans="2:4" ht="16.5" customHeight="1" x14ac:dyDescent="0.3">
      <c r="B235" s="34"/>
      <c r="C235" s="34" t="s">
        <v>73</v>
      </c>
      <c r="D235" s="34" t="s">
        <v>337</v>
      </c>
    </row>
    <row r="236" spans="2:4" ht="16.5" customHeight="1" x14ac:dyDescent="0.3">
      <c r="B236" s="34"/>
      <c r="C236" s="34" t="s">
        <v>87</v>
      </c>
      <c r="D236" s="34" t="s">
        <v>338</v>
      </c>
    </row>
    <row r="237" spans="2:4" ht="16.5" customHeight="1" x14ac:dyDescent="0.3">
      <c r="B237" s="34"/>
      <c r="C237" s="34" t="s">
        <v>89</v>
      </c>
      <c r="D237" s="34" t="s">
        <v>339</v>
      </c>
    </row>
    <row r="238" spans="2:4" ht="16.5" customHeight="1" x14ac:dyDescent="0.3">
      <c r="B238" s="34"/>
      <c r="C238" s="34" t="s">
        <v>91</v>
      </c>
      <c r="D238" s="34" t="s">
        <v>340</v>
      </c>
    </row>
    <row r="239" spans="2:4" ht="16.5" customHeight="1" x14ac:dyDescent="0.3">
      <c r="B239" s="34"/>
      <c r="C239" s="34" t="s">
        <v>93</v>
      </c>
      <c r="D239" s="34" t="s">
        <v>341</v>
      </c>
    </row>
    <row r="240" spans="2:4" ht="16.5" customHeight="1" x14ac:dyDescent="0.3">
      <c r="B240" s="34"/>
      <c r="C240" s="34" t="s">
        <v>95</v>
      </c>
      <c r="D240" s="34" t="s">
        <v>342</v>
      </c>
    </row>
    <row r="241" spans="2:4" ht="16.5" customHeight="1" x14ac:dyDescent="0.3">
      <c r="B241" s="34"/>
      <c r="C241" s="34" t="s">
        <v>97</v>
      </c>
      <c r="D241" s="34" t="s">
        <v>343</v>
      </c>
    </row>
    <row r="242" spans="2:4" ht="16.5" customHeight="1" x14ac:dyDescent="0.3">
      <c r="B242" s="34"/>
      <c r="C242" s="34" t="s">
        <v>99</v>
      </c>
      <c r="D242" s="34" t="s">
        <v>344</v>
      </c>
    </row>
    <row r="243" spans="2:4" ht="16.5" customHeight="1" x14ac:dyDescent="0.3">
      <c r="B243" s="34"/>
      <c r="C243" s="34" t="s">
        <v>101</v>
      </c>
      <c r="D243" s="34" t="s">
        <v>345</v>
      </c>
    </row>
    <row r="244" spans="2:4" ht="16.5" customHeight="1" x14ac:dyDescent="0.3">
      <c r="B244" s="34" t="s">
        <v>346</v>
      </c>
      <c r="C244" s="34" t="s">
        <v>63</v>
      </c>
      <c r="D244" s="34" t="s">
        <v>347</v>
      </c>
    </row>
    <row r="245" spans="2:4" ht="16.5" customHeight="1" x14ac:dyDescent="0.3">
      <c r="B245" s="34" t="s">
        <v>305</v>
      </c>
      <c r="C245" s="34" t="s">
        <v>65</v>
      </c>
      <c r="D245" s="34" t="s">
        <v>348</v>
      </c>
    </row>
    <row r="246" spans="2:4" ht="16.5" customHeight="1" x14ac:dyDescent="0.3">
      <c r="B246" s="34"/>
      <c r="C246" s="34" t="s">
        <v>67</v>
      </c>
      <c r="D246" s="34" t="s">
        <v>349</v>
      </c>
    </row>
    <row r="247" spans="2:4" ht="16.5" customHeight="1" x14ac:dyDescent="0.3">
      <c r="B247" s="34"/>
      <c r="C247" s="34" t="s">
        <v>73</v>
      </c>
      <c r="D247" s="34" t="s">
        <v>350</v>
      </c>
    </row>
    <row r="248" spans="2:4" ht="16.5" customHeight="1" x14ac:dyDescent="0.3">
      <c r="B248" s="34"/>
      <c r="C248" s="34" t="s">
        <v>87</v>
      </c>
      <c r="D248" s="34" t="s">
        <v>351</v>
      </c>
    </row>
    <row r="249" spans="2:4" ht="16.5" customHeight="1" x14ac:dyDescent="0.3">
      <c r="B249" s="34"/>
      <c r="C249" s="34" t="s">
        <v>89</v>
      </c>
      <c r="D249" s="34" t="s">
        <v>352</v>
      </c>
    </row>
    <row r="250" spans="2:4" ht="16.5" customHeight="1" x14ac:dyDescent="0.3">
      <c r="B250" s="34"/>
      <c r="C250" s="34" t="s">
        <v>91</v>
      </c>
      <c r="D250" s="34" t="s">
        <v>353</v>
      </c>
    </row>
    <row r="251" spans="2:4" ht="16.5" customHeight="1" x14ac:dyDescent="0.3">
      <c r="B251" s="34"/>
      <c r="C251" s="34" t="s">
        <v>93</v>
      </c>
      <c r="D251" s="34" t="s">
        <v>354</v>
      </c>
    </row>
    <row r="252" spans="2:4" ht="16.5" customHeight="1" x14ac:dyDescent="0.3">
      <c r="B252" s="34"/>
      <c r="C252" s="34" t="s">
        <v>95</v>
      </c>
      <c r="D252" s="34" t="s">
        <v>355</v>
      </c>
    </row>
    <row r="253" spans="2:4" ht="16.5" customHeight="1" x14ac:dyDescent="0.3">
      <c r="B253" s="34"/>
      <c r="C253" s="34" t="s">
        <v>97</v>
      </c>
      <c r="D253" s="34" t="s">
        <v>356</v>
      </c>
    </row>
    <row r="254" spans="2:4" ht="16.5" customHeight="1" x14ac:dyDescent="0.3">
      <c r="B254" s="34"/>
      <c r="C254" s="34" t="s">
        <v>99</v>
      </c>
      <c r="D254" s="34" t="s">
        <v>357</v>
      </c>
    </row>
    <row r="255" spans="2:4" ht="16.5" customHeight="1" x14ac:dyDescent="0.3">
      <c r="B255" s="34"/>
      <c r="C255" s="34" t="s">
        <v>101</v>
      </c>
      <c r="D255" s="34" t="s">
        <v>358</v>
      </c>
    </row>
    <row r="256" spans="2:4" ht="16.5" customHeight="1" x14ac:dyDescent="0.3">
      <c r="B256" s="34"/>
      <c r="C256" s="34" t="s">
        <v>117</v>
      </c>
      <c r="D256" s="34" t="s">
        <v>359</v>
      </c>
    </row>
    <row r="257" spans="1:4" ht="16.5" customHeight="1" x14ac:dyDescent="0.3">
      <c r="B257" s="34"/>
      <c r="C257" s="34" t="s">
        <v>119</v>
      </c>
      <c r="D257" s="34" t="s">
        <v>360</v>
      </c>
    </row>
    <row r="258" spans="1:4" ht="16.5" customHeight="1" x14ac:dyDescent="0.3">
      <c r="B258" s="34"/>
      <c r="C258" s="34" t="s">
        <v>279</v>
      </c>
      <c r="D258" s="34" t="s">
        <v>361</v>
      </c>
    </row>
    <row r="259" spans="1:4" ht="16.5" customHeight="1" x14ac:dyDescent="0.3">
      <c r="B259" s="34"/>
      <c r="C259" s="34" t="s">
        <v>321</v>
      </c>
      <c r="D259" s="34" t="s">
        <v>362</v>
      </c>
    </row>
    <row r="260" spans="1:4" ht="16.5" customHeight="1" x14ac:dyDescent="0.3">
      <c r="A260" s="34" t="s">
        <v>22</v>
      </c>
      <c r="B260" s="34" t="s">
        <v>363</v>
      </c>
      <c r="C260" s="34" t="s">
        <v>63</v>
      </c>
      <c r="D260" s="34" t="s">
        <v>364</v>
      </c>
    </row>
    <row r="261" spans="1:4" ht="16.5" customHeight="1" x14ac:dyDescent="0.3">
      <c r="B261" s="34" t="s">
        <v>305</v>
      </c>
      <c r="C261" s="34" t="s">
        <v>65</v>
      </c>
      <c r="D261" s="34" t="s">
        <v>365</v>
      </c>
    </row>
    <row r="262" spans="1:4" ht="16.5" customHeight="1" x14ac:dyDescent="0.3">
      <c r="B262" s="34"/>
      <c r="C262" s="34" t="s">
        <v>67</v>
      </c>
      <c r="D262" s="34" t="s">
        <v>366</v>
      </c>
    </row>
    <row r="263" spans="1:4" ht="16.5" customHeight="1" x14ac:dyDescent="0.3">
      <c r="B263" s="34"/>
      <c r="C263" s="34" t="s">
        <v>73</v>
      </c>
      <c r="D263" s="34" t="s">
        <v>367</v>
      </c>
    </row>
    <row r="264" spans="1:4" ht="16.5" customHeight="1" x14ac:dyDescent="0.3">
      <c r="B264" s="34"/>
      <c r="C264" s="34" t="s">
        <v>87</v>
      </c>
      <c r="D264" s="34" t="s">
        <v>368</v>
      </c>
    </row>
    <row r="265" spans="1:4" ht="16.5" customHeight="1" x14ac:dyDescent="0.3">
      <c r="B265" s="34"/>
      <c r="C265" s="34" t="s">
        <v>89</v>
      </c>
      <c r="D265" s="34" t="s">
        <v>369</v>
      </c>
    </row>
    <row r="266" spans="1:4" ht="16.5" customHeight="1" x14ac:dyDescent="0.3">
      <c r="B266" s="34"/>
      <c r="C266" s="34" t="s">
        <v>91</v>
      </c>
      <c r="D266" s="34" t="s">
        <v>370</v>
      </c>
    </row>
    <row r="267" spans="1:4" ht="16.5" customHeight="1" x14ac:dyDescent="0.3">
      <c r="B267" s="34"/>
      <c r="C267" s="34" t="s">
        <v>93</v>
      </c>
      <c r="D267" s="34" t="s">
        <v>371</v>
      </c>
    </row>
    <row r="268" spans="1:4" ht="16.5" customHeight="1" x14ac:dyDescent="0.3">
      <c r="B268" s="34"/>
      <c r="C268" s="34" t="s">
        <v>95</v>
      </c>
      <c r="D268" s="34" t="s">
        <v>372</v>
      </c>
    </row>
    <row r="269" spans="1:4" ht="16.5" customHeight="1" x14ac:dyDescent="0.3">
      <c r="B269" s="34"/>
      <c r="C269" s="34" t="s">
        <v>97</v>
      </c>
      <c r="D269" s="34" t="s">
        <v>373</v>
      </c>
    </row>
    <row r="270" spans="1:4" ht="16.5" customHeight="1" x14ac:dyDescent="0.3">
      <c r="B270" s="34"/>
      <c r="C270" s="34" t="s">
        <v>99</v>
      </c>
      <c r="D270" s="34" t="s">
        <v>374</v>
      </c>
    </row>
    <row r="271" spans="1:4" ht="16.5" customHeight="1" x14ac:dyDescent="0.3">
      <c r="B271" s="34"/>
      <c r="C271" s="34" t="s">
        <v>101</v>
      </c>
      <c r="D271" s="34" t="s">
        <v>375</v>
      </c>
    </row>
    <row r="272" spans="1:4" ht="16.5" customHeight="1" x14ac:dyDescent="0.3">
      <c r="B272" s="34"/>
      <c r="C272" s="34" t="s">
        <v>117</v>
      </c>
      <c r="D272" s="34" t="s">
        <v>376</v>
      </c>
    </row>
    <row r="273" spans="2:4" ht="16.5" customHeight="1" x14ac:dyDescent="0.3">
      <c r="B273" s="34"/>
      <c r="C273" s="34" t="s">
        <v>119</v>
      </c>
      <c r="D273" s="34" t="s">
        <v>377</v>
      </c>
    </row>
    <row r="274" spans="2:4" ht="16.5" customHeight="1" x14ac:dyDescent="0.3">
      <c r="B274" s="34"/>
      <c r="C274" s="34" t="s">
        <v>279</v>
      </c>
      <c r="D274" s="34" t="s">
        <v>378</v>
      </c>
    </row>
    <row r="275" spans="2:4" ht="16.5" customHeight="1" x14ac:dyDescent="0.3">
      <c r="B275" s="34"/>
      <c r="C275" s="34" t="s">
        <v>321</v>
      </c>
      <c r="D275" s="34" t="s">
        <v>379</v>
      </c>
    </row>
    <row r="276" spans="2:4" ht="16.5" customHeight="1" x14ac:dyDescent="0.3">
      <c r="B276" s="34"/>
      <c r="C276" s="34" t="s">
        <v>380</v>
      </c>
      <c r="D276" s="34" t="s">
        <v>381</v>
      </c>
    </row>
    <row r="277" spans="2:4" ht="16.5" customHeight="1" x14ac:dyDescent="0.3">
      <c r="B277" s="34"/>
      <c r="C277" s="34" t="s">
        <v>382</v>
      </c>
      <c r="D277" s="34" t="s">
        <v>383</v>
      </c>
    </row>
    <row r="278" spans="2:4" ht="16.5" customHeight="1" x14ac:dyDescent="0.3">
      <c r="B278" s="34" t="s">
        <v>384</v>
      </c>
      <c r="C278" s="34" t="s">
        <v>63</v>
      </c>
      <c r="D278" s="34" t="s">
        <v>385</v>
      </c>
    </row>
    <row r="279" spans="2:4" ht="16.5" customHeight="1" x14ac:dyDescent="0.3">
      <c r="B279" s="34" t="s">
        <v>305</v>
      </c>
      <c r="C279" s="34" t="s">
        <v>65</v>
      </c>
      <c r="D279" s="34" t="s">
        <v>386</v>
      </c>
    </row>
    <row r="280" spans="2:4" ht="16.5" customHeight="1" x14ac:dyDescent="0.3">
      <c r="B280" s="34"/>
      <c r="C280" s="34" t="s">
        <v>67</v>
      </c>
      <c r="D280" s="34" t="s">
        <v>387</v>
      </c>
    </row>
    <row r="281" spans="2:4" ht="16.5" customHeight="1" x14ac:dyDescent="0.3">
      <c r="B281" s="34"/>
      <c r="C281" s="34" t="s">
        <v>73</v>
      </c>
      <c r="D281" s="34" t="s">
        <v>388</v>
      </c>
    </row>
    <row r="282" spans="2:4" ht="16.5" customHeight="1" x14ac:dyDescent="0.3">
      <c r="B282" s="34"/>
      <c r="C282" s="34" t="s">
        <v>87</v>
      </c>
      <c r="D282" s="34" t="s">
        <v>389</v>
      </c>
    </row>
    <row r="283" spans="2:4" ht="16.5" customHeight="1" x14ac:dyDescent="0.3">
      <c r="B283" s="34"/>
      <c r="C283" s="34" t="s">
        <v>89</v>
      </c>
      <c r="D283" s="34" t="s">
        <v>390</v>
      </c>
    </row>
    <row r="284" spans="2:4" ht="16.5" customHeight="1" x14ac:dyDescent="0.3">
      <c r="B284" s="34"/>
      <c r="C284" s="34" t="s">
        <v>91</v>
      </c>
      <c r="D284" s="34" t="s">
        <v>391</v>
      </c>
    </row>
    <row r="285" spans="2:4" ht="16.5" customHeight="1" x14ac:dyDescent="0.3">
      <c r="B285" s="34"/>
      <c r="C285" s="34" t="s">
        <v>93</v>
      </c>
      <c r="D285" s="34" t="s">
        <v>392</v>
      </c>
    </row>
    <row r="286" spans="2:4" ht="16.5" customHeight="1" x14ac:dyDescent="0.3">
      <c r="B286" s="34"/>
      <c r="C286" s="34" t="s">
        <v>95</v>
      </c>
      <c r="D286" s="34" t="s">
        <v>393</v>
      </c>
    </row>
    <row r="287" spans="2:4" ht="16.5" customHeight="1" x14ac:dyDescent="0.3">
      <c r="B287" s="34"/>
      <c r="C287" s="34" t="s">
        <v>97</v>
      </c>
      <c r="D287" s="34" t="s">
        <v>394</v>
      </c>
    </row>
    <row r="288" spans="2:4" ht="16.5" customHeight="1" x14ac:dyDescent="0.3">
      <c r="B288" s="34"/>
      <c r="C288" s="34" t="s">
        <v>99</v>
      </c>
      <c r="D288" s="34" t="s">
        <v>395</v>
      </c>
    </row>
    <row r="289" spans="1:4" ht="16.5" customHeight="1" x14ac:dyDescent="0.3">
      <c r="B289" s="34"/>
      <c r="C289" s="34" t="s">
        <v>101</v>
      </c>
      <c r="D289" s="34" t="s">
        <v>396</v>
      </c>
    </row>
    <row r="290" spans="1:4" ht="16.5" customHeight="1" x14ac:dyDescent="0.3">
      <c r="B290" s="34"/>
      <c r="C290" s="34" t="s">
        <v>117</v>
      </c>
      <c r="D290" s="34" t="s">
        <v>397</v>
      </c>
    </row>
    <row r="291" spans="1:4" ht="16.5" customHeight="1" x14ac:dyDescent="0.3">
      <c r="B291" s="34"/>
      <c r="C291" s="34" t="s">
        <v>119</v>
      </c>
      <c r="D291" s="34" t="s">
        <v>398</v>
      </c>
    </row>
    <row r="292" spans="1:4" ht="16.5" customHeight="1" x14ac:dyDescent="0.3">
      <c r="B292" s="34"/>
      <c r="C292" s="34" t="s">
        <v>279</v>
      </c>
      <c r="D292" s="34" t="s">
        <v>399</v>
      </c>
    </row>
    <row r="293" spans="1:4" ht="16.5" customHeight="1" x14ac:dyDescent="0.3">
      <c r="B293" s="34"/>
      <c r="C293" s="34" t="s">
        <v>321</v>
      </c>
      <c r="D293" s="34" t="s">
        <v>400</v>
      </c>
    </row>
    <row r="294" spans="1:4" ht="16.5" customHeight="1" x14ac:dyDescent="0.3">
      <c r="B294" s="34"/>
      <c r="C294" s="34" t="s">
        <v>380</v>
      </c>
      <c r="D294" s="34" t="s">
        <v>401</v>
      </c>
    </row>
    <row r="295" spans="1:4" ht="16.5" customHeight="1" x14ac:dyDescent="0.3">
      <c r="B295" s="34"/>
      <c r="C295" s="34" t="s">
        <v>382</v>
      </c>
      <c r="D295" s="34" t="s">
        <v>402</v>
      </c>
    </row>
    <row r="296" spans="1:4" ht="16.5" customHeight="1" x14ac:dyDescent="0.3">
      <c r="B296" s="34"/>
      <c r="C296" s="34" t="s">
        <v>403</v>
      </c>
      <c r="D296" s="34" t="s">
        <v>404</v>
      </c>
    </row>
    <row r="297" spans="1:4" ht="16.5" customHeight="1" x14ac:dyDescent="0.3">
      <c r="B297" s="34"/>
      <c r="C297" s="34" t="s">
        <v>405</v>
      </c>
      <c r="D297" s="34" t="s">
        <v>406</v>
      </c>
    </row>
    <row r="298" spans="1:4" ht="16.5" customHeight="1" x14ac:dyDescent="0.3">
      <c r="A298" s="34" t="s">
        <v>22</v>
      </c>
      <c r="B298" s="34" t="s">
        <v>407</v>
      </c>
      <c r="C298" s="34" t="s">
        <v>63</v>
      </c>
      <c r="D298" s="34" t="s">
        <v>408</v>
      </c>
    </row>
    <row r="299" spans="1:4" ht="16.5" customHeight="1" x14ac:dyDescent="0.3">
      <c r="B299" s="34" t="s">
        <v>305</v>
      </c>
      <c r="C299" s="34" t="s">
        <v>65</v>
      </c>
      <c r="D299" s="34" t="s">
        <v>409</v>
      </c>
    </row>
    <row r="300" spans="1:4" ht="16.5" customHeight="1" x14ac:dyDescent="0.3">
      <c r="B300" s="34"/>
      <c r="C300" s="34" t="s">
        <v>67</v>
      </c>
      <c r="D300" s="34" t="s">
        <v>410</v>
      </c>
    </row>
    <row r="301" spans="1:4" ht="16.5" customHeight="1" x14ac:dyDescent="0.3">
      <c r="B301" s="34"/>
      <c r="C301" s="34" t="s">
        <v>73</v>
      </c>
      <c r="D301" s="34" t="s">
        <v>411</v>
      </c>
    </row>
    <row r="302" spans="1:4" ht="16.5" customHeight="1" x14ac:dyDescent="0.3">
      <c r="B302" s="34"/>
      <c r="C302" s="34" t="s">
        <v>87</v>
      </c>
      <c r="D302" s="34" t="s">
        <v>412</v>
      </c>
    </row>
    <row r="303" spans="1:4" ht="16.5" customHeight="1" x14ac:dyDescent="0.3">
      <c r="B303" s="34"/>
      <c r="C303" s="34" t="s">
        <v>89</v>
      </c>
      <c r="D303" s="34" t="s">
        <v>413</v>
      </c>
    </row>
    <row r="304" spans="1:4" ht="16.5" customHeight="1" x14ac:dyDescent="0.3">
      <c r="B304" s="34"/>
      <c r="C304" s="34" t="s">
        <v>91</v>
      </c>
      <c r="D304" s="34" t="s">
        <v>414</v>
      </c>
    </row>
    <row r="305" spans="2:4" ht="16.5" customHeight="1" x14ac:dyDescent="0.3">
      <c r="B305" s="34"/>
      <c r="C305" s="34" t="s">
        <v>93</v>
      </c>
      <c r="D305" s="34" t="s">
        <v>415</v>
      </c>
    </row>
    <row r="306" spans="2:4" ht="16.5" customHeight="1" x14ac:dyDescent="0.3">
      <c r="B306" s="34"/>
      <c r="C306" s="34" t="s">
        <v>95</v>
      </c>
      <c r="D306" s="34" t="s">
        <v>416</v>
      </c>
    </row>
    <row r="307" spans="2:4" ht="16.5" customHeight="1" x14ac:dyDescent="0.3">
      <c r="B307" s="34"/>
      <c r="C307" s="34" t="s">
        <v>97</v>
      </c>
      <c r="D307" s="34" t="s">
        <v>417</v>
      </c>
    </row>
    <row r="308" spans="2:4" ht="16.5" customHeight="1" x14ac:dyDescent="0.3">
      <c r="B308" s="34"/>
      <c r="C308" s="34" t="s">
        <v>99</v>
      </c>
      <c r="D308" s="34" t="s">
        <v>418</v>
      </c>
    </row>
    <row r="309" spans="2:4" ht="16.5" customHeight="1" x14ac:dyDescent="0.3">
      <c r="B309" s="34"/>
      <c r="C309" s="34" t="s">
        <v>101</v>
      </c>
      <c r="D309" s="34" t="s">
        <v>419</v>
      </c>
    </row>
    <row r="310" spans="2:4" ht="16.5" customHeight="1" x14ac:dyDescent="0.3">
      <c r="B310" s="34"/>
      <c r="C310" s="34" t="s">
        <v>117</v>
      </c>
      <c r="D310" s="34" t="s">
        <v>420</v>
      </c>
    </row>
    <row r="311" spans="2:4" ht="16.5" customHeight="1" x14ac:dyDescent="0.3">
      <c r="B311" s="34" t="s">
        <v>421</v>
      </c>
      <c r="C311" s="34" t="s">
        <v>63</v>
      </c>
      <c r="D311" s="34" t="s">
        <v>422</v>
      </c>
    </row>
    <row r="312" spans="2:4" ht="16.5" customHeight="1" x14ac:dyDescent="0.3">
      <c r="B312" s="34" t="s">
        <v>305</v>
      </c>
      <c r="C312" s="34" t="s">
        <v>65</v>
      </c>
      <c r="D312" s="34" t="s">
        <v>423</v>
      </c>
    </row>
    <row r="313" spans="2:4" ht="16.5" customHeight="1" x14ac:dyDescent="0.3">
      <c r="B313" s="34"/>
      <c r="C313" s="34" t="s">
        <v>67</v>
      </c>
      <c r="D313" s="34" t="s">
        <v>424</v>
      </c>
    </row>
    <row r="314" spans="2:4" ht="16.5" customHeight="1" x14ac:dyDescent="0.3">
      <c r="B314" s="34"/>
      <c r="C314" s="34" t="s">
        <v>73</v>
      </c>
      <c r="D314" s="34" t="s">
        <v>425</v>
      </c>
    </row>
    <row r="315" spans="2:4" ht="16.5" customHeight="1" x14ac:dyDescent="0.3">
      <c r="B315" s="34"/>
      <c r="C315" s="34" t="s">
        <v>87</v>
      </c>
      <c r="D315" s="34" t="s">
        <v>426</v>
      </c>
    </row>
    <row r="316" spans="2:4" ht="16.5" customHeight="1" x14ac:dyDescent="0.3">
      <c r="B316" s="34"/>
      <c r="C316" s="34" t="s">
        <v>89</v>
      </c>
      <c r="D316" s="34" t="s">
        <v>427</v>
      </c>
    </row>
    <row r="317" spans="2:4" ht="16.5" customHeight="1" x14ac:dyDescent="0.3">
      <c r="B317" s="34"/>
      <c r="C317" s="34" t="s">
        <v>91</v>
      </c>
      <c r="D317" s="34" t="s">
        <v>428</v>
      </c>
    </row>
    <row r="318" spans="2:4" ht="16.5" customHeight="1" x14ac:dyDescent="0.3">
      <c r="B318" s="34"/>
      <c r="C318" s="34" t="s">
        <v>93</v>
      </c>
      <c r="D318" s="34" t="s">
        <v>429</v>
      </c>
    </row>
    <row r="319" spans="2:4" ht="16.5" customHeight="1" x14ac:dyDescent="0.3">
      <c r="B319" s="34" t="s">
        <v>430</v>
      </c>
      <c r="C319" s="34" t="s">
        <v>63</v>
      </c>
      <c r="D319" s="34" t="s">
        <v>431</v>
      </c>
    </row>
    <row r="320" spans="2:4" ht="16.5" customHeight="1" x14ac:dyDescent="0.3">
      <c r="B320" s="34" t="s">
        <v>305</v>
      </c>
      <c r="C320" s="34" t="s">
        <v>65</v>
      </c>
      <c r="D320" s="34" t="s">
        <v>432</v>
      </c>
    </row>
    <row r="321" spans="2:4" ht="16.5" customHeight="1" x14ac:dyDescent="0.3">
      <c r="B321" s="34"/>
      <c r="C321" s="34" t="s">
        <v>67</v>
      </c>
      <c r="D321" s="34" t="s">
        <v>433</v>
      </c>
    </row>
    <row r="322" spans="2:4" ht="16.5" customHeight="1" x14ac:dyDescent="0.3">
      <c r="B322" s="34"/>
      <c r="C322" s="34" t="s">
        <v>73</v>
      </c>
      <c r="D322" s="34" t="s">
        <v>434</v>
      </c>
    </row>
    <row r="323" spans="2:4" ht="16.5" customHeight="1" x14ac:dyDescent="0.3">
      <c r="B323" s="34"/>
      <c r="C323" s="34" t="s">
        <v>87</v>
      </c>
      <c r="D323" s="34" t="s">
        <v>435</v>
      </c>
    </row>
    <row r="324" spans="2:4" ht="16.5" customHeight="1" x14ac:dyDescent="0.3">
      <c r="B324" s="34"/>
      <c r="C324" s="34" t="s">
        <v>89</v>
      </c>
      <c r="D324" s="34" t="s">
        <v>436</v>
      </c>
    </row>
    <row r="325" spans="2:4" ht="16.5" customHeight="1" x14ac:dyDescent="0.3">
      <c r="B325" s="34"/>
      <c r="C325" s="34" t="s">
        <v>91</v>
      </c>
      <c r="D325" s="34" t="s">
        <v>437</v>
      </c>
    </row>
    <row r="326" spans="2:4" ht="16.5" customHeight="1" x14ac:dyDescent="0.3">
      <c r="B326" s="34"/>
      <c r="C326" s="34" t="s">
        <v>93</v>
      </c>
      <c r="D326" s="34" t="s">
        <v>438</v>
      </c>
    </row>
    <row r="327" spans="2:4" ht="16.5" customHeight="1" x14ac:dyDescent="0.3">
      <c r="B327" s="34"/>
      <c r="C327" s="34" t="s">
        <v>95</v>
      </c>
      <c r="D327" s="34" t="s">
        <v>439</v>
      </c>
    </row>
    <row r="328" spans="2:4" ht="16.5" customHeight="1" x14ac:dyDescent="0.3">
      <c r="B328" s="34"/>
      <c r="C328" s="34" t="s">
        <v>97</v>
      </c>
      <c r="D328" s="34" t="s">
        <v>440</v>
      </c>
    </row>
    <row r="329" spans="2:4" ht="16.5" customHeight="1" x14ac:dyDescent="0.3">
      <c r="B329" s="34"/>
      <c r="C329" s="34" t="s">
        <v>99</v>
      </c>
      <c r="D329" s="34" t="s">
        <v>441</v>
      </c>
    </row>
    <row r="330" spans="2:4" ht="16.5" customHeight="1" x14ac:dyDescent="0.3">
      <c r="B330" s="34"/>
      <c r="C330" s="34" t="s">
        <v>101</v>
      </c>
      <c r="D330" s="34" t="s">
        <v>442</v>
      </c>
    </row>
    <row r="331" spans="2:4" ht="16.5" customHeight="1" x14ac:dyDescent="0.3">
      <c r="B331" s="34"/>
      <c r="C331" s="34" t="s">
        <v>117</v>
      </c>
      <c r="D331" s="34" t="s">
        <v>443</v>
      </c>
    </row>
    <row r="332" spans="2:4" ht="16.5" customHeight="1" x14ac:dyDescent="0.3">
      <c r="B332" s="34"/>
      <c r="C332" s="34" t="s">
        <v>119</v>
      </c>
      <c r="D332" s="34" t="s">
        <v>444</v>
      </c>
    </row>
    <row r="333" spans="2:4" ht="16.5" customHeight="1" x14ac:dyDescent="0.3">
      <c r="B333" s="34"/>
      <c r="C333" s="34" t="s">
        <v>279</v>
      </c>
      <c r="D333" s="34" t="s">
        <v>445</v>
      </c>
    </row>
    <row r="334" spans="2:4" ht="16.5" customHeight="1" x14ac:dyDescent="0.3">
      <c r="B334" s="34"/>
      <c r="C334" s="34" t="s">
        <v>321</v>
      </c>
      <c r="D334" s="34" t="s">
        <v>446</v>
      </c>
    </row>
    <row r="335" spans="2:4" ht="16.5" customHeight="1" x14ac:dyDescent="0.3">
      <c r="B335" s="34"/>
      <c r="C335" s="34" t="s">
        <v>380</v>
      </c>
      <c r="D335" s="34" t="s">
        <v>447</v>
      </c>
    </row>
    <row r="336" spans="2:4" ht="16.5" customHeight="1" x14ac:dyDescent="0.3">
      <c r="B336" s="34" t="s">
        <v>448</v>
      </c>
      <c r="C336" s="34" t="s">
        <v>63</v>
      </c>
      <c r="D336" s="34" t="s">
        <v>449</v>
      </c>
    </row>
    <row r="337" spans="1:4" ht="16.5" customHeight="1" x14ac:dyDescent="0.3">
      <c r="B337" s="34" t="s">
        <v>305</v>
      </c>
      <c r="C337" s="34" t="s">
        <v>65</v>
      </c>
      <c r="D337" s="34" t="s">
        <v>450</v>
      </c>
    </row>
    <row r="338" spans="1:4" ht="16.5" customHeight="1" x14ac:dyDescent="0.3">
      <c r="B338" s="34"/>
      <c r="C338" s="34" t="s">
        <v>67</v>
      </c>
      <c r="D338" s="34" t="s">
        <v>451</v>
      </c>
    </row>
    <row r="339" spans="1:4" ht="16.5" customHeight="1" x14ac:dyDescent="0.3">
      <c r="B339" s="34"/>
      <c r="C339" s="34" t="s">
        <v>73</v>
      </c>
      <c r="D339" s="34" t="s">
        <v>452</v>
      </c>
    </row>
    <row r="340" spans="1:4" ht="16.5" customHeight="1" x14ac:dyDescent="0.3">
      <c r="B340" s="34"/>
      <c r="C340" s="34" t="s">
        <v>87</v>
      </c>
      <c r="D340" s="34" t="s">
        <v>453</v>
      </c>
    </row>
    <row r="341" spans="1:4" ht="16.5" customHeight="1" x14ac:dyDescent="0.3">
      <c r="A341" s="34" t="s">
        <v>22</v>
      </c>
      <c r="B341" s="34" t="s">
        <v>448</v>
      </c>
      <c r="C341" s="34" t="s">
        <v>89</v>
      </c>
      <c r="D341" s="34" t="s">
        <v>454</v>
      </c>
    </row>
    <row r="342" spans="1:4" ht="16.5" customHeight="1" x14ac:dyDescent="0.3">
      <c r="B342" s="34" t="s">
        <v>305</v>
      </c>
      <c r="C342" s="34" t="s">
        <v>91</v>
      </c>
      <c r="D342" s="34" t="s">
        <v>455</v>
      </c>
    </row>
    <row r="343" spans="1:4" ht="16.5" customHeight="1" x14ac:dyDescent="0.3">
      <c r="B343" s="34"/>
      <c r="C343" s="34" t="s">
        <v>93</v>
      </c>
      <c r="D343" s="34" t="s">
        <v>456</v>
      </c>
    </row>
    <row r="344" spans="1:4" ht="16.5" customHeight="1" x14ac:dyDescent="0.3">
      <c r="B344" s="34"/>
      <c r="C344" s="34" t="s">
        <v>95</v>
      </c>
      <c r="D344" s="34" t="s">
        <v>457</v>
      </c>
    </row>
    <row r="345" spans="1:4" ht="16.5" customHeight="1" x14ac:dyDescent="0.3">
      <c r="B345" s="34"/>
      <c r="C345" s="34" t="s">
        <v>97</v>
      </c>
      <c r="D345" s="34" t="s">
        <v>458</v>
      </c>
    </row>
    <row r="346" spans="1:4" ht="16.5" customHeight="1" x14ac:dyDescent="0.3">
      <c r="B346" s="34"/>
      <c r="C346" s="34" t="s">
        <v>99</v>
      </c>
      <c r="D346" s="34" t="s">
        <v>459</v>
      </c>
    </row>
    <row r="347" spans="1:4" ht="16.5" customHeight="1" x14ac:dyDescent="0.3">
      <c r="B347" s="34" t="s">
        <v>460</v>
      </c>
      <c r="C347" s="34" t="s">
        <v>63</v>
      </c>
      <c r="D347" s="34" t="s">
        <v>461</v>
      </c>
    </row>
    <row r="348" spans="1:4" ht="16.5" customHeight="1" x14ac:dyDescent="0.3">
      <c r="B348" s="34" t="s">
        <v>305</v>
      </c>
      <c r="C348" s="34" t="s">
        <v>65</v>
      </c>
      <c r="D348" s="34" t="s">
        <v>462</v>
      </c>
    </row>
    <row r="349" spans="1:4" ht="16.5" customHeight="1" x14ac:dyDescent="0.3">
      <c r="B349" s="34"/>
      <c r="C349" s="34" t="s">
        <v>67</v>
      </c>
      <c r="D349" s="34" t="s">
        <v>463</v>
      </c>
    </row>
    <row r="350" spans="1:4" ht="16.5" customHeight="1" x14ac:dyDescent="0.3">
      <c r="B350" s="34"/>
      <c r="C350" s="34" t="s">
        <v>73</v>
      </c>
      <c r="D350" s="34" t="s">
        <v>464</v>
      </c>
    </row>
    <row r="351" spans="1:4" ht="16.5" customHeight="1" x14ac:dyDescent="0.3">
      <c r="B351" s="34"/>
      <c r="C351" s="34" t="s">
        <v>87</v>
      </c>
      <c r="D351" s="34" t="s">
        <v>465</v>
      </c>
    </row>
    <row r="352" spans="1:4" ht="16.5" customHeight="1" x14ac:dyDescent="0.3">
      <c r="B352" s="34"/>
      <c r="C352" s="34" t="s">
        <v>89</v>
      </c>
      <c r="D352" s="34" t="s">
        <v>466</v>
      </c>
    </row>
    <row r="353" spans="2:4" ht="16.5" customHeight="1" x14ac:dyDescent="0.3">
      <c r="B353" s="34"/>
      <c r="C353" s="34" t="s">
        <v>91</v>
      </c>
      <c r="D353" s="34" t="s">
        <v>467</v>
      </c>
    </row>
    <row r="354" spans="2:4" ht="16.5" customHeight="1" x14ac:dyDescent="0.3">
      <c r="B354" s="34"/>
      <c r="C354" s="34" t="s">
        <v>93</v>
      </c>
      <c r="D354" s="34" t="s">
        <v>468</v>
      </c>
    </row>
    <row r="355" spans="2:4" ht="16.5" customHeight="1" x14ac:dyDescent="0.3">
      <c r="B355" s="34"/>
      <c r="C355" s="34" t="s">
        <v>95</v>
      </c>
      <c r="D355" s="34" t="s">
        <v>469</v>
      </c>
    </row>
    <row r="356" spans="2:4" ht="16.5" customHeight="1" x14ac:dyDescent="0.3">
      <c r="B356" s="34"/>
      <c r="C356" s="34" t="s">
        <v>97</v>
      </c>
      <c r="D356" s="34" t="s">
        <v>470</v>
      </c>
    </row>
    <row r="357" spans="2:4" ht="16.5" customHeight="1" x14ac:dyDescent="0.3">
      <c r="B357" s="34"/>
      <c r="C357" s="34" t="s">
        <v>99</v>
      </c>
      <c r="D357" s="34" t="s">
        <v>471</v>
      </c>
    </row>
    <row r="358" spans="2:4" ht="16.5" customHeight="1" x14ac:dyDescent="0.3">
      <c r="B358" s="34"/>
      <c r="C358" s="34" t="s">
        <v>101</v>
      </c>
      <c r="D358" s="34" t="s">
        <v>472</v>
      </c>
    </row>
    <row r="359" spans="2:4" ht="16.5" customHeight="1" x14ac:dyDescent="0.3">
      <c r="B359" s="34" t="s">
        <v>473</v>
      </c>
      <c r="C359" s="34" t="s">
        <v>63</v>
      </c>
      <c r="D359" s="34" t="s">
        <v>474</v>
      </c>
    </row>
    <row r="360" spans="2:4" ht="16.5" customHeight="1" x14ac:dyDescent="0.3">
      <c r="B360" s="34" t="s">
        <v>305</v>
      </c>
      <c r="C360" s="34" t="s">
        <v>65</v>
      </c>
      <c r="D360" s="34" t="s">
        <v>475</v>
      </c>
    </row>
    <row r="361" spans="2:4" ht="16.5" customHeight="1" x14ac:dyDescent="0.3">
      <c r="B361" s="34"/>
      <c r="C361" s="34" t="s">
        <v>67</v>
      </c>
      <c r="D361" s="34" t="s">
        <v>476</v>
      </c>
    </row>
    <row r="362" spans="2:4" ht="16.5" customHeight="1" x14ac:dyDescent="0.3">
      <c r="B362" s="34"/>
      <c r="C362" s="34" t="s">
        <v>73</v>
      </c>
      <c r="D362" s="34" t="s">
        <v>477</v>
      </c>
    </row>
    <row r="363" spans="2:4" ht="16.5" customHeight="1" x14ac:dyDescent="0.3">
      <c r="B363" s="34"/>
      <c r="C363" s="34" t="s">
        <v>87</v>
      </c>
      <c r="D363" s="34" t="s">
        <v>478</v>
      </c>
    </row>
    <row r="364" spans="2:4" ht="16.5" customHeight="1" x14ac:dyDescent="0.3">
      <c r="B364" s="34"/>
      <c r="C364" s="34" t="s">
        <v>89</v>
      </c>
      <c r="D364" s="34" t="s">
        <v>479</v>
      </c>
    </row>
    <row r="365" spans="2:4" ht="16.5" customHeight="1" x14ac:dyDescent="0.3">
      <c r="B365" s="34"/>
      <c r="C365" s="34" t="s">
        <v>91</v>
      </c>
      <c r="D365" s="34" t="s">
        <v>480</v>
      </c>
    </row>
    <row r="366" spans="2:4" ht="16.5" customHeight="1" x14ac:dyDescent="0.3">
      <c r="B366" s="34"/>
      <c r="C366" s="34" t="s">
        <v>93</v>
      </c>
      <c r="D366" s="34" t="s">
        <v>481</v>
      </c>
    </row>
    <row r="367" spans="2:4" ht="16.5" customHeight="1" x14ac:dyDescent="0.3">
      <c r="B367" s="34"/>
      <c r="C367" s="34" t="s">
        <v>95</v>
      </c>
      <c r="D367" s="34" t="s">
        <v>482</v>
      </c>
    </row>
    <row r="368" spans="2:4" ht="16.5" customHeight="1" x14ac:dyDescent="0.3">
      <c r="B368" s="34"/>
      <c r="C368" s="34" t="s">
        <v>97</v>
      </c>
      <c r="D368" s="34" t="s">
        <v>483</v>
      </c>
    </row>
    <row r="369" spans="1:4" ht="16.5" customHeight="1" x14ac:dyDescent="0.3">
      <c r="B369" s="34"/>
      <c r="C369" s="34" t="s">
        <v>99</v>
      </c>
      <c r="D369" s="34" t="s">
        <v>484</v>
      </c>
    </row>
    <row r="370" spans="1:4" ht="16.5" customHeight="1" x14ac:dyDescent="0.3">
      <c r="B370" s="34" t="s">
        <v>485</v>
      </c>
      <c r="C370" s="34" t="s">
        <v>63</v>
      </c>
      <c r="D370" s="34" t="s">
        <v>486</v>
      </c>
    </row>
    <row r="371" spans="1:4" ht="16.5" customHeight="1" x14ac:dyDescent="0.3">
      <c r="B371" s="34" t="s">
        <v>305</v>
      </c>
      <c r="C371" s="34" t="s">
        <v>65</v>
      </c>
      <c r="D371" s="34" t="s">
        <v>487</v>
      </c>
    </row>
    <row r="372" spans="1:4" ht="16.5" customHeight="1" x14ac:dyDescent="0.3">
      <c r="B372" s="34"/>
      <c r="C372" s="34" t="s">
        <v>67</v>
      </c>
      <c r="D372" s="34" t="s">
        <v>488</v>
      </c>
    </row>
    <row r="373" spans="1:4" ht="16.5" customHeight="1" x14ac:dyDescent="0.3">
      <c r="B373" s="34"/>
      <c r="C373" s="34" t="s">
        <v>73</v>
      </c>
      <c r="D373" s="34" t="s">
        <v>489</v>
      </c>
    </row>
    <row r="374" spans="1:4" ht="16.5" customHeight="1" x14ac:dyDescent="0.3">
      <c r="B374" s="34"/>
      <c r="C374" s="34" t="s">
        <v>87</v>
      </c>
      <c r="D374" s="34" t="s">
        <v>490</v>
      </c>
    </row>
    <row r="375" spans="1:4" ht="16.5" customHeight="1" x14ac:dyDescent="0.3">
      <c r="B375" s="34"/>
      <c r="C375" s="34" t="s">
        <v>89</v>
      </c>
      <c r="D375" s="34" t="s">
        <v>491</v>
      </c>
    </row>
    <row r="376" spans="1:4" ht="16.5" customHeight="1" x14ac:dyDescent="0.3">
      <c r="B376" s="34"/>
      <c r="C376" s="34" t="s">
        <v>91</v>
      </c>
      <c r="D376" s="34" t="s">
        <v>492</v>
      </c>
    </row>
    <row r="377" spans="1:4" ht="16.5" customHeight="1" x14ac:dyDescent="0.3">
      <c r="B377" s="34"/>
      <c r="C377" s="34" t="s">
        <v>93</v>
      </c>
      <c r="D377" s="34" t="s">
        <v>493</v>
      </c>
    </row>
    <row r="378" spans="1:4" ht="16.5" customHeight="1" x14ac:dyDescent="0.3">
      <c r="B378" s="34"/>
      <c r="C378" s="34" t="s">
        <v>95</v>
      </c>
      <c r="D378" s="34" t="s">
        <v>494</v>
      </c>
    </row>
    <row r="379" spans="1:4" ht="16.5" customHeight="1" x14ac:dyDescent="0.3">
      <c r="A379" s="34" t="s">
        <v>22</v>
      </c>
      <c r="B379" s="34" t="s">
        <v>495</v>
      </c>
      <c r="C379" s="34" t="s">
        <v>63</v>
      </c>
      <c r="D379" s="34" t="s">
        <v>496</v>
      </c>
    </row>
    <row r="380" spans="1:4" ht="16.5" customHeight="1" x14ac:dyDescent="0.3">
      <c r="B380" s="34" t="s">
        <v>305</v>
      </c>
      <c r="C380" s="34" t="s">
        <v>65</v>
      </c>
      <c r="D380" s="34" t="s">
        <v>497</v>
      </c>
    </row>
    <row r="381" spans="1:4" ht="16.5" customHeight="1" x14ac:dyDescent="0.3">
      <c r="B381" s="34"/>
      <c r="C381" s="34" t="s">
        <v>67</v>
      </c>
      <c r="D381" s="34" t="s">
        <v>498</v>
      </c>
    </row>
    <row r="382" spans="1:4" ht="16.5" customHeight="1" x14ac:dyDescent="0.3">
      <c r="B382" s="34"/>
      <c r="C382" s="34" t="s">
        <v>73</v>
      </c>
      <c r="D382" s="34" t="s">
        <v>499</v>
      </c>
    </row>
    <row r="383" spans="1:4" ht="16.5" customHeight="1" x14ac:dyDescent="0.3">
      <c r="B383" s="34"/>
      <c r="C383" s="34" t="s">
        <v>87</v>
      </c>
      <c r="D383" s="34" t="s">
        <v>500</v>
      </c>
    </row>
    <row r="384" spans="1:4" ht="16.5" customHeight="1" x14ac:dyDescent="0.3">
      <c r="B384" s="34"/>
      <c r="C384" s="34" t="s">
        <v>89</v>
      </c>
      <c r="D384" s="34" t="s">
        <v>501</v>
      </c>
    </row>
    <row r="385" spans="2:4" ht="16.5" customHeight="1" x14ac:dyDescent="0.3">
      <c r="B385" s="34"/>
      <c r="C385" s="34" t="s">
        <v>91</v>
      </c>
      <c r="D385" s="34" t="s">
        <v>502</v>
      </c>
    </row>
    <row r="386" spans="2:4" ht="16.5" customHeight="1" x14ac:dyDescent="0.3">
      <c r="B386" s="34"/>
      <c r="C386" s="34" t="s">
        <v>93</v>
      </c>
      <c r="D386" s="34" t="s">
        <v>503</v>
      </c>
    </row>
    <row r="387" spans="2:4" ht="16.5" customHeight="1" x14ac:dyDescent="0.3">
      <c r="B387" s="34"/>
      <c r="C387" s="34" t="s">
        <v>95</v>
      </c>
      <c r="D387" s="34" t="s">
        <v>504</v>
      </c>
    </row>
    <row r="388" spans="2:4" ht="16.5" customHeight="1" x14ac:dyDescent="0.3">
      <c r="B388" s="34"/>
      <c r="C388" s="34" t="s">
        <v>97</v>
      </c>
      <c r="D388" s="34" t="s">
        <v>505</v>
      </c>
    </row>
    <row r="389" spans="2:4" ht="16.5" customHeight="1" x14ac:dyDescent="0.3">
      <c r="B389" s="34"/>
      <c r="C389" s="34" t="s">
        <v>99</v>
      </c>
      <c r="D389" s="34" t="s">
        <v>506</v>
      </c>
    </row>
    <row r="390" spans="2:4" ht="16.5" customHeight="1" x14ac:dyDescent="0.3">
      <c r="B390" s="34"/>
      <c r="C390" s="34" t="s">
        <v>101</v>
      </c>
      <c r="D390" s="34" t="s">
        <v>507</v>
      </c>
    </row>
    <row r="391" spans="2:4" ht="16.5" customHeight="1" x14ac:dyDescent="0.3">
      <c r="B391" s="34"/>
      <c r="C391" s="34" t="s">
        <v>117</v>
      </c>
      <c r="D391" s="34" t="s">
        <v>508</v>
      </c>
    </row>
    <row r="392" spans="2:4" ht="16.5" customHeight="1" x14ac:dyDescent="0.3">
      <c r="B392" s="34"/>
      <c r="C392" s="34" t="s">
        <v>119</v>
      </c>
      <c r="D392" s="34" t="s">
        <v>509</v>
      </c>
    </row>
    <row r="393" spans="2:4" ht="16.5" customHeight="1" x14ac:dyDescent="0.3">
      <c r="B393" s="34"/>
      <c r="C393" s="34" t="s">
        <v>279</v>
      </c>
      <c r="D393" s="34" t="s">
        <v>510</v>
      </c>
    </row>
    <row r="394" spans="2:4" ht="16.5" customHeight="1" x14ac:dyDescent="0.3">
      <c r="B394" s="34"/>
      <c r="C394" s="34" t="s">
        <v>321</v>
      </c>
      <c r="D394" s="34" t="s">
        <v>511</v>
      </c>
    </row>
    <row r="395" spans="2:4" ht="16.5" customHeight="1" x14ac:dyDescent="0.3">
      <c r="B395" s="34"/>
      <c r="C395" s="34" t="s">
        <v>380</v>
      </c>
      <c r="D395" s="34" t="s">
        <v>512</v>
      </c>
    </row>
    <row r="396" spans="2:4" ht="16.5" customHeight="1" x14ac:dyDescent="0.3">
      <c r="B396" s="34" t="s">
        <v>513</v>
      </c>
      <c r="C396" s="34" t="s">
        <v>63</v>
      </c>
      <c r="D396" s="34" t="s">
        <v>514</v>
      </c>
    </row>
    <row r="397" spans="2:4" ht="16.5" customHeight="1" x14ac:dyDescent="0.3">
      <c r="B397" s="34" t="s">
        <v>305</v>
      </c>
      <c r="C397" s="34" t="s">
        <v>65</v>
      </c>
      <c r="D397" s="34" t="s">
        <v>515</v>
      </c>
    </row>
    <row r="398" spans="2:4" ht="16.5" customHeight="1" x14ac:dyDescent="0.3">
      <c r="B398" s="34"/>
      <c r="C398" s="34" t="s">
        <v>67</v>
      </c>
      <c r="D398" s="34" t="s">
        <v>516</v>
      </c>
    </row>
    <row r="399" spans="2:4" ht="16.5" customHeight="1" x14ac:dyDescent="0.3">
      <c r="B399" s="34"/>
      <c r="C399" s="34" t="s">
        <v>73</v>
      </c>
      <c r="D399" s="34" t="s">
        <v>517</v>
      </c>
    </row>
    <row r="400" spans="2:4" ht="16.5" customHeight="1" x14ac:dyDescent="0.3">
      <c r="B400" s="34"/>
      <c r="C400" s="34" t="s">
        <v>87</v>
      </c>
      <c r="D400" s="34" t="s">
        <v>518</v>
      </c>
    </row>
    <row r="401" spans="2:4" ht="16.5" customHeight="1" x14ac:dyDescent="0.3">
      <c r="B401" s="34"/>
      <c r="C401" s="34" t="s">
        <v>89</v>
      </c>
      <c r="D401" s="34" t="s">
        <v>519</v>
      </c>
    </row>
    <row r="402" spans="2:4" ht="16.5" customHeight="1" x14ac:dyDescent="0.3">
      <c r="B402" s="34"/>
      <c r="C402" s="34" t="s">
        <v>91</v>
      </c>
      <c r="D402" s="34" t="s">
        <v>520</v>
      </c>
    </row>
    <row r="403" spans="2:4" ht="16.5" customHeight="1" x14ac:dyDescent="0.3">
      <c r="B403" s="34"/>
      <c r="C403" s="34" t="s">
        <v>93</v>
      </c>
      <c r="D403" s="34" t="s">
        <v>521</v>
      </c>
    </row>
    <row r="404" spans="2:4" ht="16.5" customHeight="1" x14ac:dyDescent="0.3">
      <c r="B404" s="34"/>
      <c r="C404" s="34" t="s">
        <v>95</v>
      </c>
      <c r="D404" s="34" t="s">
        <v>522</v>
      </c>
    </row>
    <row r="405" spans="2:4" ht="16.5" customHeight="1" x14ac:dyDescent="0.3">
      <c r="B405" s="34"/>
      <c r="C405" s="34" t="s">
        <v>97</v>
      </c>
      <c r="D405" s="34" t="s">
        <v>523</v>
      </c>
    </row>
    <row r="406" spans="2:4" ht="16.5" customHeight="1" x14ac:dyDescent="0.3">
      <c r="B406" s="34"/>
      <c r="C406" s="34" t="s">
        <v>99</v>
      </c>
      <c r="D406" s="34" t="s">
        <v>524</v>
      </c>
    </row>
    <row r="407" spans="2:4" ht="16.5" customHeight="1" x14ac:dyDescent="0.3">
      <c r="B407" s="34"/>
      <c r="C407" s="34" t="s">
        <v>101</v>
      </c>
      <c r="D407" s="34" t="s">
        <v>525</v>
      </c>
    </row>
    <row r="408" spans="2:4" ht="16.5" customHeight="1" x14ac:dyDescent="0.3">
      <c r="B408" s="34"/>
      <c r="C408" s="34" t="s">
        <v>117</v>
      </c>
      <c r="D408" s="34" t="s">
        <v>526</v>
      </c>
    </row>
    <row r="409" spans="2:4" ht="16.5" customHeight="1" x14ac:dyDescent="0.3">
      <c r="B409" s="34"/>
      <c r="C409" s="34" t="s">
        <v>119</v>
      </c>
      <c r="D409" s="34" t="s">
        <v>527</v>
      </c>
    </row>
    <row r="410" spans="2:4" ht="16.5" customHeight="1" x14ac:dyDescent="0.3">
      <c r="B410" s="34"/>
      <c r="C410" s="34" t="s">
        <v>279</v>
      </c>
      <c r="D410" s="34" t="s">
        <v>528</v>
      </c>
    </row>
    <row r="411" spans="2:4" ht="16.5" customHeight="1" x14ac:dyDescent="0.3">
      <c r="B411" s="34" t="s">
        <v>529</v>
      </c>
      <c r="C411" s="34" t="s">
        <v>63</v>
      </c>
      <c r="D411" s="34" t="s">
        <v>2914</v>
      </c>
    </row>
    <row r="412" spans="2:4" ht="16.5" customHeight="1" x14ac:dyDescent="0.3">
      <c r="B412" s="34" t="s">
        <v>530</v>
      </c>
      <c r="C412" s="34"/>
      <c r="D412" s="34" t="s">
        <v>2915</v>
      </c>
    </row>
    <row r="413" spans="2:4" ht="16.5" customHeight="1" x14ac:dyDescent="0.3">
      <c r="B413" s="34" t="s">
        <v>531</v>
      </c>
      <c r="C413" s="34"/>
      <c r="D413" s="34" t="s">
        <v>2916</v>
      </c>
    </row>
    <row r="414" spans="2:4" ht="16.5" customHeight="1" x14ac:dyDescent="0.3">
      <c r="B414" s="34"/>
      <c r="C414" s="34" t="s">
        <v>65</v>
      </c>
      <c r="D414" s="34" t="s">
        <v>2917</v>
      </c>
    </row>
    <row r="415" spans="2:4" ht="16.5" customHeight="1" x14ac:dyDescent="0.3">
      <c r="B415" s="34"/>
      <c r="C415" s="34"/>
      <c r="D415" s="34" t="s">
        <v>2918</v>
      </c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355"/>
  <sheetViews>
    <sheetView showGridLines="0" workbookViewId="0">
      <selection activeCell="D304" sqref="A2:D304"/>
    </sheetView>
  </sheetViews>
  <sheetFormatPr defaultColWidth="8.875" defaultRowHeight="16.5" customHeight="1" x14ac:dyDescent="0.3"/>
  <cols>
    <col min="1" max="6" width="8.875" style="28" customWidth="1"/>
    <col min="7" max="16384" width="8.875" style="28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121</v>
      </c>
      <c r="B2" s="3" t="s">
        <v>122</v>
      </c>
      <c r="C2" s="3" t="s">
        <v>59</v>
      </c>
      <c r="D2" s="3" t="s">
        <v>2628</v>
      </c>
      <c r="E2" s="5"/>
    </row>
    <row r="3" spans="1:5" ht="15.95" customHeight="1" x14ac:dyDescent="0.3">
      <c r="A3" s="3" t="s">
        <v>24</v>
      </c>
      <c r="B3" s="3" t="s">
        <v>532</v>
      </c>
      <c r="C3" s="3" t="s">
        <v>63</v>
      </c>
      <c r="D3" s="3" t="s">
        <v>534</v>
      </c>
      <c r="E3" s="5"/>
    </row>
    <row r="4" spans="1:5" ht="15.95" customHeight="1" x14ac:dyDescent="0.3">
      <c r="A4" s="40"/>
      <c r="B4" s="3" t="s">
        <v>533</v>
      </c>
      <c r="C4" s="3" t="s">
        <v>65</v>
      </c>
      <c r="D4" s="3" t="s">
        <v>535</v>
      </c>
      <c r="E4" s="5"/>
    </row>
    <row r="5" spans="1:5" ht="15.95" customHeight="1" x14ac:dyDescent="0.3">
      <c r="A5" s="41"/>
      <c r="B5" s="3" t="s">
        <v>536</v>
      </c>
      <c r="C5" s="3" t="s">
        <v>63</v>
      </c>
      <c r="D5" s="3" t="s">
        <v>2919</v>
      </c>
      <c r="E5" s="5"/>
    </row>
    <row r="6" spans="1:5" ht="15.95" customHeight="1" x14ac:dyDescent="0.3">
      <c r="A6" s="41"/>
      <c r="B6" s="3" t="s">
        <v>537</v>
      </c>
      <c r="C6" s="3" t="s">
        <v>65</v>
      </c>
      <c r="D6" s="3" t="s">
        <v>538</v>
      </c>
      <c r="E6" s="5"/>
    </row>
    <row r="7" spans="1:5" ht="15.95" customHeight="1" x14ac:dyDescent="0.3">
      <c r="A7" s="41"/>
      <c r="B7" s="5"/>
      <c r="C7" s="3" t="s">
        <v>67</v>
      </c>
      <c r="D7" s="3" t="s">
        <v>539</v>
      </c>
      <c r="E7" s="5"/>
    </row>
    <row r="8" spans="1:5" ht="15.95" customHeight="1" x14ac:dyDescent="0.3">
      <c r="A8" s="41"/>
      <c r="B8" s="3" t="s">
        <v>540</v>
      </c>
      <c r="C8" s="3" t="s">
        <v>63</v>
      </c>
      <c r="D8" s="3" t="s">
        <v>2920</v>
      </c>
      <c r="E8" s="5"/>
    </row>
    <row r="9" spans="1:5" ht="15.95" customHeight="1" x14ac:dyDescent="0.3">
      <c r="A9" s="41"/>
      <c r="B9" s="3" t="s">
        <v>541</v>
      </c>
      <c r="C9" s="3" t="s">
        <v>65</v>
      </c>
      <c r="D9" s="3" t="s">
        <v>2921</v>
      </c>
      <c r="E9" s="5"/>
    </row>
    <row r="10" spans="1:5" ht="15.95" customHeight="1" x14ac:dyDescent="0.3">
      <c r="A10" s="41"/>
      <c r="B10" s="5"/>
      <c r="C10" s="3" t="s">
        <v>67</v>
      </c>
      <c r="D10" s="3" t="s">
        <v>542</v>
      </c>
      <c r="E10" s="5"/>
    </row>
    <row r="11" spans="1:5" ht="15.95" customHeight="1" x14ac:dyDescent="0.3">
      <c r="A11" s="41"/>
      <c r="B11" s="5"/>
      <c r="C11" s="3" t="s">
        <v>73</v>
      </c>
      <c r="D11" s="3" t="s">
        <v>2922</v>
      </c>
      <c r="E11" s="5"/>
    </row>
    <row r="12" spans="1:5" ht="15.95" customHeight="1" x14ac:dyDescent="0.3">
      <c r="A12" s="41"/>
      <c r="B12" s="3" t="s">
        <v>543</v>
      </c>
      <c r="C12" s="3" t="s">
        <v>63</v>
      </c>
      <c r="D12" s="3" t="s">
        <v>545</v>
      </c>
      <c r="E12" s="5"/>
    </row>
    <row r="13" spans="1:5" ht="15.95" customHeight="1" x14ac:dyDescent="0.3">
      <c r="A13" s="41"/>
      <c r="B13" s="3" t="s">
        <v>544</v>
      </c>
      <c r="C13" s="3" t="s">
        <v>65</v>
      </c>
      <c r="D13" s="3" t="s">
        <v>546</v>
      </c>
      <c r="E13" s="5"/>
    </row>
    <row r="14" spans="1:5" ht="15.95" customHeight="1" x14ac:dyDescent="0.3">
      <c r="A14" s="41"/>
      <c r="B14" s="3" t="s">
        <v>547</v>
      </c>
      <c r="C14" s="3" t="s">
        <v>63</v>
      </c>
      <c r="D14" s="3" t="s">
        <v>549</v>
      </c>
      <c r="E14" s="5"/>
    </row>
    <row r="15" spans="1:5" ht="15.95" customHeight="1" x14ac:dyDescent="0.3">
      <c r="A15" s="41"/>
      <c r="B15" s="3" t="s">
        <v>548</v>
      </c>
      <c r="C15" s="3" t="s">
        <v>65</v>
      </c>
      <c r="D15" s="3" t="s">
        <v>550</v>
      </c>
      <c r="E15" s="5"/>
    </row>
    <row r="16" spans="1:5" ht="15.95" customHeight="1" x14ac:dyDescent="0.3">
      <c r="A16" s="41"/>
      <c r="B16" s="3" t="s">
        <v>551</v>
      </c>
      <c r="C16" s="3" t="s">
        <v>63</v>
      </c>
      <c r="D16" s="3" t="s">
        <v>553</v>
      </c>
      <c r="E16" s="5"/>
    </row>
    <row r="17" spans="1:5" ht="15.95" customHeight="1" x14ac:dyDescent="0.3">
      <c r="A17" s="41"/>
      <c r="B17" s="3" t="s">
        <v>552</v>
      </c>
      <c r="C17" s="3" t="s">
        <v>65</v>
      </c>
      <c r="D17" s="3" t="s">
        <v>554</v>
      </c>
      <c r="E17" s="5"/>
    </row>
    <row r="18" spans="1:5" ht="15.95" customHeight="1" x14ac:dyDescent="0.3">
      <c r="A18" s="41"/>
      <c r="B18" s="3" t="s">
        <v>555</v>
      </c>
      <c r="C18" s="3" t="s">
        <v>63</v>
      </c>
      <c r="D18" s="3" t="s">
        <v>556</v>
      </c>
      <c r="E18" s="5"/>
    </row>
    <row r="19" spans="1:5" ht="15.95" customHeight="1" x14ac:dyDescent="0.3">
      <c r="A19" s="41"/>
      <c r="B19" s="3" t="s">
        <v>557</v>
      </c>
      <c r="C19" s="3" t="s">
        <v>65</v>
      </c>
      <c r="D19" s="3" t="s">
        <v>558</v>
      </c>
      <c r="E19" s="5"/>
    </row>
    <row r="20" spans="1:5" ht="15.95" customHeight="1" x14ac:dyDescent="0.3">
      <c r="A20" s="41"/>
      <c r="B20" s="3" t="s">
        <v>559</v>
      </c>
      <c r="C20" s="3" t="s">
        <v>67</v>
      </c>
      <c r="D20" s="3" t="s">
        <v>560</v>
      </c>
      <c r="E20" s="5"/>
    </row>
    <row r="21" spans="1:5" ht="15.95" customHeight="1" x14ac:dyDescent="0.3">
      <c r="A21" s="41"/>
      <c r="B21" s="5"/>
      <c r="C21" s="3" t="s">
        <v>73</v>
      </c>
      <c r="D21" s="3" t="s">
        <v>561</v>
      </c>
      <c r="E21" s="5"/>
    </row>
    <row r="22" spans="1:5" ht="15.95" customHeight="1" x14ac:dyDescent="0.3">
      <c r="A22" s="41"/>
      <c r="B22" s="5"/>
      <c r="C22" s="3" t="s">
        <v>87</v>
      </c>
      <c r="D22" s="3" t="s">
        <v>562</v>
      </c>
      <c r="E22" s="5"/>
    </row>
    <row r="23" spans="1:5" ht="15.95" customHeight="1" x14ac:dyDescent="0.3">
      <c r="A23" s="41"/>
      <c r="B23" s="5"/>
      <c r="C23" s="3" t="s">
        <v>89</v>
      </c>
      <c r="D23" s="3" t="s">
        <v>563</v>
      </c>
      <c r="E23" s="5"/>
    </row>
    <row r="24" spans="1:5" ht="15.95" customHeight="1" x14ac:dyDescent="0.3">
      <c r="A24" s="41"/>
      <c r="B24" s="5"/>
      <c r="C24" s="3" t="s">
        <v>91</v>
      </c>
      <c r="D24" s="3" t="s">
        <v>564</v>
      </c>
      <c r="E24" s="5"/>
    </row>
    <row r="25" spans="1:5" ht="15.95" customHeight="1" x14ac:dyDescent="0.3">
      <c r="A25" s="41"/>
      <c r="B25" s="5"/>
      <c r="C25" s="3" t="s">
        <v>93</v>
      </c>
      <c r="D25" s="3" t="s">
        <v>565</v>
      </c>
      <c r="E25" s="5"/>
    </row>
    <row r="26" spans="1:5" ht="15.95" customHeight="1" x14ac:dyDescent="0.3">
      <c r="A26" s="41"/>
      <c r="B26" s="5"/>
      <c r="C26" s="3" t="s">
        <v>95</v>
      </c>
      <c r="D26" s="3" t="s">
        <v>566</v>
      </c>
      <c r="E26" s="5"/>
    </row>
    <row r="27" spans="1:5" ht="15.95" customHeight="1" x14ac:dyDescent="0.3">
      <c r="A27" s="41"/>
      <c r="B27" s="5"/>
      <c r="C27" s="3" t="s">
        <v>97</v>
      </c>
      <c r="D27" s="3" t="s">
        <v>567</v>
      </c>
      <c r="E27" s="5"/>
    </row>
    <row r="28" spans="1:5" ht="15.95" customHeight="1" x14ac:dyDescent="0.3">
      <c r="A28" s="41"/>
      <c r="B28" s="5"/>
      <c r="C28" s="3" t="s">
        <v>99</v>
      </c>
      <c r="D28" s="3" t="s">
        <v>568</v>
      </c>
      <c r="E28" s="5"/>
    </row>
    <row r="29" spans="1:5" ht="15.95" customHeight="1" x14ac:dyDescent="0.3">
      <c r="A29" s="41"/>
      <c r="B29" s="5"/>
      <c r="C29" s="3" t="s">
        <v>101</v>
      </c>
      <c r="D29" s="3" t="s">
        <v>569</v>
      </c>
      <c r="E29" s="5"/>
    </row>
    <row r="30" spans="1:5" ht="15.95" customHeight="1" x14ac:dyDescent="0.3">
      <c r="A30" s="41"/>
      <c r="B30" s="5"/>
      <c r="C30" s="3" t="s">
        <v>117</v>
      </c>
      <c r="D30" s="3" t="s">
        <v>570</v>
      </c>
      <c r="E30" s="5"/>
    </row>
    <row r="31" spans="1:5" ht="15.95" customHeight="1" x14ac:dyDescent="0.3">
      <c r="A31" s="42"/>
      <c r="B31" s="5"/>
      <c r="C31" s="3" t="s">
        <v>119</v>
      </c>
      <c r="D31" s="3" t="s">
        <v>571</v>
      </c>
      <c r="E31" s="5"/>
    </row>
    <row r="32" spans="1:5" ht="15.95" customHeight="1" x14ac:dyDescent="0.3">
      <c r="A32" s="5" t="s">
        <v>121</v>
      </c>
      <c r="B32" s="5" t="s">
        <v>122</v>
      </c>
      <c r="C32" s="5" t="s">
        <v>59</v>
      </c>
      <c r="D32" s="5" t="s">
        <v>2628</v>
      </c>
      <c r="E32" s="5"/>
    </row>
    <row r="33" spans="1:5" ht="15.95" customHeight="1" x14ac:dyDescent="0.3">
      <c r="A33" s="5" t="s">
        <v>24</v>
      </c>
      <c r="B33" s="5" t="s">
        <v>572</v>
      </c>
      <c r="C33" s="5" t="s">
        <v>63</v>
      </c>
      <c r="D33" s="5" t="s">
        <v>573</v>
      </c>
      <c r="E33" s="5"/>
    </row>
    <row r="34" spans="1:5" ht="15.95" customHeight="1" x14ac:dyDescent="0.3">
      <c r="A34" s="5"/>
      <c r="B34" s="5" t="s">
        <v>557</v>
      </c>
      <c r="C34" s="5" t="s">
        <v>65</v>
      </c>
      <c r="D34" s="5" t="s">
        <v>574</v>
      </c>
      <c r="E34" s="5"/>
    </row>
    <row r="35" spans="1:5" ht="15.95" customHeight="1" x14ac:dyDescent="0.3">
      <c r="A35" s="3"/>
      <c r="B35" s="3" t="s">
        <v>575</v>
      </c>
      <c r="C35" s="3" t="s">
        <v>67</v>
      </c>
      <c r="D35" s="3" t="s">
        <v>576</v>
      </c>
      <c r="E35" s="5"/>
    </row>
    <row r="36" spans="1:5" ht="15.95" customHeight="1" x14ac:dyDescent="0.3">
      <c r="A36" s="3"/>
      <c r="B36" s="3"/>
      <c r="C36" s="3" t="s">
        <v>73</v>
      </c>
      <c r="D36" s="3" t="s">
        <v>577</v>
      </c>
      <c r="E36" s="5"/>
    </row>
    <row r="37" spans="1:5" ht="15.95" customHeight="1" x14ac:dyDescent="0.3">
      <c r="A37" s="5"/>
      <c r="B37" s="3"/>
      <c r="C37" s="3" t="s">
        <v>87</v>
      </c>
      <c r="D37" s="3" t="s">
        <v>578</v>
      </c>
      <c r="E37" s="5"/>
    </row>
    <row r="38" spans="1:5" ht="15.95" customHeight="1" x14ac:dyDescent="0.3">
      <c r="A38" s="5"/>
      <c r="B38" s="3"/>
      <c r="C38" s="3" t="s">
        <v>89</v>
      </c>
      <c r="D38" s="3" t="s">
        <v>579</v>
      </c>
      <c r="E38" s="5"/>
    </row>
    <row r="39" spans="1:5" ht="15.95" customHeight="1" x14ac:dyDescent="0.3">
      <c r="A39" s="5"/>
      <c r="B39" s="5"/>
      <c r="C39" s="3" t="s">
        <v>91</v>
      </c>
      <c r="D39" s="3" t="s">
        <v>580</v>
      </c>
      <c r="E39" s="5"/>
    </row>
    <row r="40" spans="1:5" ht="15.95" customHeight="1" x14ac:dyDescent="0.3">
      <c r="A40" s="5"/>
      <c r="B40" s="5"/>
      <c r="C40" s="3" t="s">
        <v>93</v>
      </c>
      <c r="D40" s="3" t="s">
        <v>581</v>
      </c>
      <c r="E40" s="5"/>
    </row>
    <row r="41" spans="1:5" ht="15.95" customHeight="1" x14ac:dyDescent="0.3">
      <c r="A41" s="5"/>
      <c r="B41" s="5"/>
      <c r="C41" s="3" t="s">
        <v>95</v>
      </c>
      <c r="D41" s="3" t="s">
        <v>582</v>
      </c>
      <c r="E41" s="5"/>
    </row>
    <row r="42" spans="1:5" ht="15.95" customHeight="1" x14ac:dyDescent="0.3">
      <c r="A42" s="5"/>
      <c r="B42" s="5"/>
      <c r="C42" s="3" t="s">
        <v>97</v>
      </c>
      <c r="D42" s="3" t="s">
        <v>583</v>
      </c>
      <c r="E42" s="5"/>
    </row>
    <row r="43" spans="1:5" ht="15.95" customHeight="1" x14ac:dyDescent="0.3">
      <c r="A43" s="5"/>
      <c r="B43" s="5"/>
      <c r="C43" s="3" t="s">
        <v>99</v>
      </c>
      <c r="D43" s="3" t="s">
        <v>584</v>
      </c>
      <c r="E43" s="5"/>
    </row>
    <row r="44" spans="1:5" ht="15.95" customHeight="1" x14ac:dyDescent="0.3">
      <c r="A44" s="5"/>
      <c r="B44" s="5"/>
      <c r="C44" s="3" t="s">
        <v>101</v>
      </c>
      <c r="D44" s="3" t="s">
        <v>585</v>
      </c>
      <c r="E44" s="5"/>
    </row>
    <row r="45" spans="1:5" ht="15.95" customHeight="1" x14ac:dyDescent="0.3">
      <c r="A45" s="5"/>
      <c r="B45" s="5"/>
      <c r="C45" s="3" t="s">
        <v>117</v>
      </c>
      <c r="D45" s="3" t="s">
        <v>586</v>
      </c>
      <c r="E45" s="5"/>
    </row>
    <row r="46" spans="1:5" ht="15.95" customHeight="1" x14ac:dyDescent="0.3">
      <c r="A46" s="5"/>
      <c r="B46" s="5"/>
      <c r="C46" s="3" t="s">
        <v>119</v>
      </c>
      <c r="D46" s="3" t="s">
        <v>587</v>
      </c>
      <c r="E46" s="5"/>
    </row>
    <row r="47" spans="1:5" ht="15.95" customHeight="1" x14ac:dyDescent="0.3">
      <c r="A47" s="5"/>
      <c r="B47" s="5"/>
      <c r="C47" s="3" t="s">
        <v>279</v>
      </c>
      <c r="D47" s="3" t="s">
        <v>588</v>
      </c>
      <c r="E47" s="5"/>
    </row>
    <row r="48" spans="1:5" ht="15.95" customHeight="1" x14ac:dyDescent="0.3">
      <c r="A48" s="5"/>
      <c r="B48" s="5"/>
      <c r="C48" s="3" t="s">
        <v>321</v>
      </c>
      <c r="D48" s="3" t="s">
        <v>589</v>
      </c>
      <c r="E48" s="5"/>
    </row>
    <row r="49" spans="1:5" ht="15.95" customHeight="1" x14ac:dyDescent="0.3">
      <c r="A49" s="5"/>
      <c r="B49" s="5" t="s">
        <v>590</v>
      </c>
      <c r="C49" s="3" t="s">
        <v>63</v>
      </c>
      <c r="D49" s="3" t="s">
        <v>591</v>
      </c>
      <c r="E49" s="5"/>
    </row>
    <row r="50" spans="1:5" ht="15.95" customHeight="1" x14ac:dyDescent="0.3">
      <c r="A50" s="5"/>
      <c r="B50" s="5" t="s">
        <v>557</v>
      </c>
      <c r="C50" s="3" t="s">
        <v>65</v>
      </c>
      <c r="D50" s="3" t="s">
        <v>592</v>
      </c>
      <c r="E50" s="5"/>
    </row>
    <row r="51" spans="1:5" ht="15.95" customHeight="1" x14ac:dyDescent="0.3">
      <c r="A51" s="5"/>
      <c r="B51" s="5" t="s">
        <v>593</v>
      </c>
      <c r="C51" s="3" t="s">
        <v>67</v>
      </c>
      <c r="D51" s="3" t="s">
        <v>594</v>
      </c>
      <c r="E51" s="5"/>
    </row>
    <row r="52" spans="1:5" ht="15.95" customHeight="1" x14ac:dyDescent="0.3">
      <c r="A52" s="5"/>
      <c r="B52" s="3"/>
      <c r="C52" s="3" t="s">
        <v>73</v>
      </c>
      <c r="D52" s="3" t="s">
        <v>595</v>
      </c>
      <c r="E52" s="5"/>
    </row>
    <row r="53" spans="1:5" ht="15.95" customHeight="1" x14ac:dyDescent="0.3">
      <c r="A53" s="5"/>
      <c r="B53" s="3"/>
      <c r="C53" s="3" t="s">
        <v>87</v>
      </c>
      <c r="D53" s="3" t="s">
        <v>596</v>
      </c>
      <c r="E53" s="5"/>
    </row>
    <row r="54" spans="1:5" ht="15.95" customHeight="1" x14ac:dyDescent="0.3">
      <c r="A54" s="5"/>
      <c r="B54" s="3"/>
      <c r="C54" s="3" t="s">
        <v>89</v>
      </c>
      <c r="D54" s="3" t="s">
        <v>597</v>
      </c>
      <c r="E54" s="5"/>
    </row>
    <row r="55" spans="1:5" ht="15.95" customHeight="1" x14ac:dyDescent="0.3">
      <c r="A55" s="5"/>
      <c r="B55" s="5"/>
      <c r="C55" s="3" t="s">
        <v>91</v>
      </c>
      <c r="D55" s="3" t="s">
        <v>598</v>
      </c>
      <c r="E55" s="5"/>
    </row>
    <row r="56" spans="1:5" ht="15.95" customHeight="1" x14ac:dyDescent="0.3">
      <c r="A56" s="5"/>
      <c r="B56" s="5"/>
      <c r="C56" s="3" t="s">
        <v>93</v>
      </c>
      <c r="D56" s="3" t="s">
        <v>599</v>
      </c>
      <c r="E56" s="5"/>
    </row>
    <row r="57" spans="1:5" ht="15.95" customHeight="1" x14ac:dyDescent="0.3">
      <c r="A57" s="5"/>
      <c r="B57" s="5"/>
      <c r="C57" s="3" t="s">
        <v>95</v>
      </c>
      <c r="D57" s="3" t="s">
        <v>600</v>
      </c>
      <c r="E57" s="5"/>
    </row>
    <row r="58" spans="1:5" ht="15.95" customHeight="1" x14ac:dyDescent="0.3">
      <c r="A58" s="5"/>
      <c r="B58" s="5"/>
      <c r="C58" s="3" t="s">
        <v>97</v>
      </c>
      <c r="D58" s="3" t="s">
        <v>601</v>
      </c>
      <c r="E58" s="5"/>
    </row>
    <row r="59" spans="1:5" ht="15.95" customHeight="1" x14ac:dyDescent="0.3">
      <c r="A59" s="5"/>
      <c r="B59" s="5"/>
      <c r="C59" s="3" t="s">
        <v>99</v>
      </c>
      <c r="D59" s="3" t="s">
        <v>602</v>
      </c>
      <c r="E59" s="5"/>
    </row>
    <row r="60" spans="1:5" ht="15.95" customHeight="1" x14ac:dyDescent="0.3">
      <c r="A60" s="5"/>
      <c r="B60" s="5"/>
      <c r="C60" s="3" t="s">
        <v>101</v>
      </c>
      <c r="D60" s="3" t="s">
        <v>603</v>
      </c>
      <c r="E60" s="5"/>
    </row>
    <row r="61" spans="1:5" ht="15.95" customHeight="1" x14ac:dyDescent="0.3">
      <c r="A61" s="5" t="s">
        <v>121</v>
      </c>
      <c r="B61" s="5" t="s">
        <v>122</v>
      </c>
      <c r="C61" s="3" t="s">
        <v>59</v>
      </c>
      <c r="D61" s="3" t="s">
        <v>2628</v>
      </c>
      <c r="E61" s="5"/>
    </row>
    <row r="62" spans="1:5" ht="15.95" customHeight="1" x14ac:dyDescent="0.3">
      <c r="A62" s="5" t="s">
        <v>24</v>
      </c>
      <c r="B62" s="5" t="s">
        <v>604</v>
      </c>
      <c r="C62" s="3" t="s">
        <v>63</v>
      </c>
      <c r="D62" s="3" t="s">
        <v>605</v>
      </c>
      <c r="E62" s="5"/>
    </row>
    <row r="63" spans="1:5" ht="15.95" customHeight="1" x14ac:dyDescent="0.3">
      <c r="A63" s="5"/>
      <c r="B63" s="5" t="s">
        <v>557</v>
      </c>
      <c r="C63" s="3" t="s">
        <v>65</v>
      </c>
      <c r="D63" s="3" t="s">
        <v>606</v>
      </c>
      <c r="E63" s="5"/>
    </row>
    <row r="64" spans="1:5" ht="15.95" customHeight="1" x14ac:dyDescent="0.3">
      <c r="A64" s="5"/>
      <c r="B64" s="5" t="s">
        <v>607</v>
      </c>
      <c r="C64" s="5" t="s">
        <v>67</v>
      </c>
      <c r="D64" s="5" t="s">
        <v>608</v>
      </c>
      <c r="E64" s="5"/>
    </row>
    <row r="65" spans="1:5" ht="15.95" customHeight="1" x14ac:dyDescent="0.3">
      <c r="A65" s="5"/>
      <c r="B65" s="5"/>
      <c r="C65" s="5" t="s">
        <v>73</v>
      </c>
      <c r="D65" s="5" t="s">
        <v>609</v>
      </c>
      <c r="E65" s="5"/>
    </row>
    <row r="66" spans="1:5" ht="15.95" customHeight="1" x14ac:dyDescent="0.3">
      <c r="A66" s="5"/>
      <c r="B66" s="5"/>
      <c r="C66" s="5" t="s">
        <v>87</v>
      </c>
      <c r="D66" s="5" t="s">
        <v>610</v>
      </c>
      <c r="E66" s="5"/>
    </row>
    <row r="67" spans="1:5" ht="15.95" customHeight="1" x14ac:dyDescent="0.3">
      <c r="A67" s="3"/>
      <c r="B67" s="3"/>
      <c r="C67" s="3" t="s">
        <v>89</v>
      </c>
      <c r="D67" s="3" t="s">
        <v>611</v>
      </c>
      <c r="E67" s="5"/>
    </row>
    <row r="68" spans="1:5" ht="15.95" customHeight="1" x14ac:dyDescent="0.3">
      <c r="A68" s="3"/>
      <c r="B68" s="3"/>
      <c r="C68" s="3" t="s">
        <v>91</v>
      </c>
      <c r="D68" s="3" t="s">
        <v>612</v>
      </c>
      <c r="E68" s="5"/>
    </row>
    <row r="69" spans="1:5" ht="15.95" customHeight="1" x14ac:dyDescent="0.3">
      <c r="A69" s="5"/>
      <c r="B69" s="3"/>
      <c r="C69" s="3" t="s">
        <v>93</v>
      </c>
      <c r="D69" s="3" t="s">
        <v>613</v>
      </c>
      <c r="E69" s="5"/>
    </row>
    <row r="70" spans="1:5" ht="15.95" customHeight="1" x14ac:dyDescent="0.3">
      <c r="A70" s="5"/>
      <c r="B70" s="3"/>
      <c r="C70" s="3" t="s">
        <v>95</v>
      </c>
      <c r="D70" s="3" t="s">
        <v>614</v>
      </c>
      <c r="E70" s="5"/>
    </row>
    <row r="71" spans="1:5" ht="15.95" customHeight="1" x14ac:dyDescent="0.3">
      <c r="A71" s="5"/>
      <c r="B71" s="5"/>
      <c r="C71" s="3" t="s">
        <v>97</v>
      </c>
      <c r="D71" s="3" t="s">
        <v>615</v>
      </c>
      <c r="E71" s="5"/>
    </row>
    <row r="72" spans="1:5" ht="15.95" customHeight="1" x14ac:dyDescent="0.3">
      <c r="A72" s="5"/>
      <c r="B72" s="5"/>
      <c r="C72" s="3" t="s">
        <v>99</v>
      </c>
      <c r="D72" s="3" t="s">
        <v>616</v>
      </c>
      <c r="E72" s="5"/>
    </row>
    <row r="73" spans="1:5" ht="15.95" customHeight="1" x14ac:dyDescent="0.3">
      <c r="A73" s="5"/>
      <c r="B73" s="5"/>
      <c r="C73" s="3" t="s">
        <v>101</v>
      </c>
      <c r="D73" s="3" t="s">
        <v>617</v>
      </c>
      <c r="E73" s="5"/>
    </row>
    <row r="74" spans="1:5" ht="15.95" customHeight="1" x14ac:dyDescent="0.3">
      <c r="A74" s="5"/>
      <c r="B74" s="5"/>
      <c r="C74" s="3" t="s">
        <v>117</v>
      </c>
      <c r="D74" s="3" t="s">
        <v>618</v>
      </c>
      <c r="E74" s="5"/>
    </row>
    <row r="75" spans="1:5" ht="15.95" customHeight="1" x14ac:dyDescent="0.3">
      <c r="A75" s="5"/>
      <c r="B75" s="5"/>
      <c r="C75" s="3" t="s">
        <v>119</v>
      </c>
      <c r="D75" s="3" t="s">
        <v>619</v>
      </c>
      <c r="E75" s="5"/>
    </row>
    <row r="76" spans="1:5" ht="15.95" customHeight="1" x14ac:dyDescent="0.3">
      <c r="A76" s="5"/>
      <c r="B76" s="5"/>
      <c r="C76" s="3" t="s">
        <v>279</v>
      </c>
      <c r="D76" s="3" t="s">
        <v>620</v>
      </c>
      <c r="E76" s="5"/>
    </row>
    <row r="77" spans="1:5" ht="15.95" customHeight="1" x14ac:dyDescent="0.3">
      <c r="A77" s="5"/>
      <c r="B77" s="5"/>
      <c r="C77" s="3" t="s">
        <v>321</v>
      </c>
      <c r="D77" s="3" t="s">
        <v>621</v>
      </c>
      <c r="E77" s="5"/>
    </row>
    <row r="78" spans="1:5" ht="15.95" customHeight="1" x14ac:dyDescent="0.3">
      <c r="A78" s="5"/>
      <c r="B78" s="5"/>
      <c r="C78" s="3" t="s">
        <v>380</v>
      </c>
      <c r="D78" s="3" t="s">
        <v>622</v>
      </c>
      <c r="E78" s="5"/>
    </row>
    <row r="79" spans="1:5" ht="15.95" customHeight="1" x14ac:dyDescent="0.3">
      <c r="A79" s="5"/>
      <c r="B79" s="5" t="s">
        <v>623</v>
      </c>
      <c r="C79" s="3" t="s">
        <v>63</v>
      </c>
      <c r="D79" s="3" t="s">
        <v>624</v>
      </c>
      <c r="E79" s="5"/>
    </row>
    <row r="80" spans="1:5" ht="15.95" customHeight="1" x14ac:dyDescent="0.3">
      <c r="A80" s="5"/>
      <c r="B80" s="5" t="s">
        <v>557</v>
      </c>
      <c r="C80" s="3" t="s">
        <v>65</v>
      </c>
      <c r="D80" s="3" t="s">
        <v>625</v>
      </c>
      <c r="E80" s="5"/>
    </row>
    <row r="81" spans="1:5" ht="15.95" customHeight="1" x14ac:dyDescent="0.3">
      <c r="A81" s="5"/>
      <c r="B81" s="5" t="s">
        <v>626</v>
      </c>
      <c r="C81" s="3" t="s">
        <v>67</v>
      </c>
      <c r="D81" s="3" t="s">
        <v>627</v>
      </c>
      <c r="E81" s="5"/>
    </row>
    <row r="82" spans="1:5" ht="15.95" customHeight="1" x14ac:dyDescent="0.3">
      <c r="A82" s="5"/>
      <c r="B82" s="5"/>
      <c r="C82" s="3" t="s">
        <v>73</v>
      </c>
      <c r="D82" s="3" t="s">
        <v>628</v>
      </c>
      <c r="E82" s="5"/>
    </row>
    <row r="83" spans="1:5" ht="15.95" customHeight="1" x14ac:dyDescent="0.3">
      <c r="A83" s="5"/>
      <c r="B83" s="5"/>
      <c r="C83" s="3" t="s">
        <v>87</v>
      </c>
      <c r="D83" s="3" t="s">
        <v>629</v>
      </c>
      <c r="E83" s="5"/>
    </row>
    <row r="84" spans="1:5" ht="15.95" customHeight="1" x14ac:dyDescent="0.3">
      <c r="A84" s="5"/>
      <c r="B84" s="5"/>
      <c r="C84" s="3" t="s">
        <v>89</v>
      </c>
      <c r="D84" s="3" t="s">
        <v>630</v>
      </c>
      <c r="E84" s="5"/>
    </row>
    <row r="85" spans="1:5" ht="15.95" customHeight="1" x14ac:dyDescent="0.3">
      <c r="A85" s="5"/>
      <c r="B85" s="3"/>
      <c r="C85" s="3" t="s">
        <v>91</v>
      </c>
      <c r="D85" s="3" t="s">
        <v>631</v>
      </c>
      <c r="E85" s="5"/>
    </row>
    <row r="86" spans="1:5" ht="15.95" customHeight="1" x14ac:dyDescent="0.3">
      <c r="A86" s="5"/>
      <c r="B86" s="3"/>
      <c r="C86" s="3" t="s">
        <v>93</v>
      </c>
      <c r="D86" s="3" t="s">
        <v>632</v>
      </c>
      <c r="E86" s="5"/>
    </row>
    <row r="87" spans="1:5" ht="15.95" customHeight="1" x14ac:dyDescent="0.3">
      <c r="A87" s="5"/>
      <c r="B87" s="3"/>
      <c r="C87" s="3" t="s">
        <v>95</v>
      </c>
      <c r="D87" s="3" t="s">
        <v>633</v>
      </c>
      <c r="E87" s="5"/>
    </row>
    <row r="88" spans="1:5" ht="15.95" customHeight="1" x14ac:dyDescent="0.3">
      <c r="A88" s="5"/>
      <c r="B88" s="5"/>
      <c r="C88" s="3" t="s">
        <v>97</v>
      </c>
      <c r="D88" s="3" t="s">
        <v>634</v>
      </c>
      <c r="E88" s="5"/>
    </row>
    <row r="89" spans="1:5" ht="15.95" customHeight="1" x14ac:dyDescent="0.3">
      <c r="A89" s="5"/>
      <c r="B89" s="5"/>
      <c r="C89" s="3" t="s">
        <v>99</v>
      </c>
      <c r="D89" s="3" t="s">
        <v>635</v>
      </c>
      <c r="E89" s="5"/>
    </row>
    <row r="90" spans="1:5" ht="15.95" customHeight="1" x14ac:dyDescent="0.3">
      <c r="A90" s="5"/>
      <c r="B90" s="5"/>
      <c r="C90" s="3" t="s">
        <v>101</v>
      </c>
      <c r="D90" s="3" t="s">
        <v>636</v>
      </c>
      <c r="E90" s="5"/>
    </row>
    <row r="91" spans="1:5" ht="15.95" customHeight="1" x14ac:dyDescent="0.3">
      <c r="A91" s="5"/>
      <c r="B91" s="5" t="s">
        <v>637</v>
      </c>
      <c r="C91" s="3" t="s">
        <v>63</v>
      </c>
      <c r="D91" s="3" t="s">
        <v>638</v>
      </c>
      <c r="E91" s="5"/>
    </row>
    <row r="92" spans="1:5" ht="15.95" customHeight="1" x14ac:dyDescent="0.3">
      <c r="A92" s="5"/>
      <c r="B92" s="5" t="s">
        <v>557</v>
      </c>
      <c r="C92" s="3" t="s">
        <v>65</v>
      </c>
      <c r="D92" s="3" t="s">
        <v>639</v>
      </c>
      <c r="E92" s="5"/>
    </row>
    <row r="93" spans="1:5" ht="15.95" customHeight="1" x14ac:dyDescent="0.3">
      <c r="A93" s="5"/>
      <c r="B93" s="5" t="s">
        <v>640</v>
      </c>
      <c r="C93" s="3" t="s">
        <v>67</v>
      </c>
      <c r="D93" s="3" t="s">
        <v>641</v>
      </c>
      <c r="E93" s="5"/>
    </row>
    <row r="94" spans="1:5" ht="15.95" customHeight="1" x14ac:dyDescent="0.3">
      <c r="A94" s="5"/>
      <c r="B94" s="5"/>
      <c r="C94" s="3" t="s">
        <v>73</v>
      </c>
      <c r="D94" s="3" t="s">
        <v>642</v>
      </c>
      <c r="E94" s="5"/>
    </row>
    <row r="95" spans="1:5" ht="15.95" customHeight="1" x14ac:dyDescent="0.3">
      <c r="A95" s="5"/>
      <c r="B95" s="5"/>
      <c r="C95" s="3" t="s">
        <v>87</v>
      </c>
      <c r="D95" s="3" t="s">
        <v>643</v>
      </c>
      <c r="E95" s="5"/>
    </row>
    <row r="96" spans="1:5" ht="15.95" customHeight="1" x14ac:dyDescent="0.3">
      <c r="A96" s="5"/>
      <c r="B96" s="5"/>
      <c r="C96" s="3" t="s">
        <v>89</v>
      </c>
      <c r="D96" s="3" t="s">
        <v>644</v>
      </c>
      <c r="E96" s="5"/>
    </row>
    <row r="97" spans="1:5" ht="15.95" customHeight="1" x14ac:dyDescent="0.3">
      <c r="A97" s="5"/>
      <c r="B97" s="3"/>
      <c r="C97" s="3" t="s">
        <v>91</v>
      </c>
      <c r="D97" s="3" t="s">
        <v>645</v>
      </c>
      <c r="E97" s="5"/>
    </row>
    <row r="98" spans="1:5" ht="15.95" customHeight="1" x14ac:dyDescent="0.3">
      <c r="A98" s="5" t="s">
        <v>121</v>
      </c>
      <c r="B98" s="3" t="s">
        <v>122</v>
      </c>
      <c r="C98" s="3" t="s">
        <v>59</v>
      </c>
      <c r="D98" s="19" t="s">
        <v>2628</v>
      </c>
      <c r="E98" s="43"/>
    </row>
    <row r="99" spans="1:5" ht="15.95" customHeight="1" x14ac:dyDescent="0.3">
      <c r="A99" s="5" t="s">
        <v>24</v>
      </c>
      <c r="B99" s="3" t="s">
        <v>637</v>
      </c>
      <c r="C99" s="3" t="s">
        <v>93</v>
      </c>
      <c r="D99" s="19" t="s">
        <v>646</v>
      </c>
      <c r="E99" s="43"/>
    </row>
    <row r="100" spans="1:5" ht="15.95" customHeight="1" x14ac:dyDescent="0.3">
      <c r="A100" s="5"/>
      <c r="B100" s="5" t="s">
        <v>557</v>
      </c>
      <c r="C100" s="19" t="s">
        <v>95</v>
      </c>
      <c r="D100" s="5" t="s">
        <v>647</v>
      </c>
    </row>
    <row r="101" spans="1:5" ht="15.95" customHeight="1" x14ac:dyDescent="0.3">
      <c r="A101" s="5"/>
      <c r="B101" s="5" t="s">
        <v>640</v>
      </c>
      <c r="C101" s="19" t="s">
        <v>97</v>
      </c>
      <c r="D101" s="5" t="s">
        <v>648</v>
      </c>
    </row>
    <row r="102" spans="1:5" ht="15.95" customHeight="1" x14ac:dyDescent="0.3">
      <c r="A102" s="5"/>
      <c r="B102" s="5"/>
      <c r="C102" s="19" t="s">
        <v>99</v>
      </c>
      <c r="D102" s="5" t="s">
        <v>649</v>
      </c>
    </row>
    <row r="103" spans="1:5" ht="15.95" customHeight="1" x14ac:dyDescent="0.3">
      <c r="A103" s="5"/>
      <c r="B103" s="5"/>
      <c r="C103" s="19" t="s">
        <v>101</v>
      </c>
      <c r="D103" s="5" t="s">
        <v>650</v>
      </c>
    </row>
    <row r="104" spans="1:5" ht="15.95" customHeight="1" x14ac:dyDescent="0.3">
      <c r="A104" s="5"/>
      <c r="B104" s="5"/>
      <c r="C104" s="26" t="s">
        <v>117</v>
      </c>
      <c r="D104" s="5" t="s">
        <v>651</v>
      </c>
    </row>
    <row r="105" spans="1:5" ht="15.95" customHeight="1" x14ac:dyDescent="0.3">
      <c r="A105" s="5"/>
      <c r="B105" s="5"/>
      <c r="C105" s="26" t="s">
        <v>119</v>
      </c>
      <c r="D105" s="5" t="s">
        <v>652</v>
      </c>
    </row>
    <row r="106" spans="1:5" ht="15.95" customHeight="1" x14ac:dyDescent="0.3">
      <c r="A106" s="5"/>
      <c r="B106" s="5"/>
      <c r="C106" s="26" t="s">
        <v>279</v>
      </c>
      <c r="D106" s="5" t="s">
        <v>653</v>
      </c>
    </row>
    <row r="107" spans="1:5" ht="15.95" customHeight="1" x14ac:dyDescent="0.3">
      <c r="A107" s="3"/>
      <c r="B107" s="3"/>
      <c r="C107" s="19" t="s">
        <v>321</v>
      </c>
      <c r="D107" s="5" t="s">
        <v>654</v>
      </c>
    </row>
    <row r="108" spans="1:5" ht="15.95" customHeight="1" x14ac:dyDescent="0.3">
      <c r="A108" s="3"/>
      <c r="B108" s="3" t="s">
        <v>655</v>
      </c>
      <c r="C108" s="19" t="s">
        <v>63</v>
      </c>
      <c r="D108" s="5" t="s">
        <v>656</v>
      </c>
    </row>
    <row r="109" spans="1:5" ht="15.95" customHeight="1" x14ac:dyDescent="0.3">
      <c r="A109" s="5"/>
      <c r="B109" s="3" t="s">
        <v>557</v>
      </c>
      <c r="C109" s="19" t="s">
        <v>65</v>
      </c>
      <c r="D109" s="5" t="s">
        <v>657</v>
      </c>
    </row>
    <row r="110" spans="1:5" ht="15.95" customHeight="1" x14ac:dyDescent="0.3">
      <c r="A110" s="5"/>
      <c r="B110" s="3" t="s">
        <v>640</v>
      </c>
      <c r="C110" s="19" t="s">
        <v>67</v>
      </c>
      <c r="D110" s="5" t="s">
        <v>658</v>
      </c>
    </row>
    <row r="111" spans="1:5" ht="15.95" customHeight="1" x14ac:dyDescent="0.3">
      <c r="A111" s="5"/>
      <c r="B111" s="5"/>
      <c r="C111" s="19" t="s">
        <v>73</v>
      </c>
      <c r="D111" s="5" t="s">
        <v>659</v>
      </c>
    </row>
    <row r="112" spans="1:5" ht="15.95" customHeight="1" x14ac:dyDescent="0.3">
      <c r="A112" s="5"/>
      <c r="B112" s="5"/>
      <c r="C112" s="19" t="s">
        <v>87</v>
      </c>
      <c r="D112" s="5" t="s">
        <v>660</v>
      </c>
    </row>
    <row r="113" spans="1:4" ht="15.95" customHeight="1" x14ac:dyDescent="0.3">
      <c r="A113" s="5"/>
      <c r="B113" s="5"/>
      <c r="C113" s="19" t="s">
        <v>89</v>
      </c>
      <c r="D113" s="5" t="s">
        <v>661</v>
      </c>
    </row>
    <row r="114" spans="1:4" ht="15.95" customHeight="1" x14ac:dyDescent="0.3">
      <c r="A114" s="5"/>
      <c r="B114" s="5"/>
      <c r="C114" s="19" t="s">
        <v>91</v>
      </c>
      <c r="D114" s="5" t="s">
        <v>662</v>
      </c>
    </row>
    <row r="115" spans="1:4" ht="15.95" customHeight="1" x14ac:dyDescent="0.3">
      <c r="A115" s="5"/>
      <c r="B115" s="5"/>
      <c r="C115" s="19" t="s">
        <v>93</v>
      </c>
      <c r="D115" s="5" t="s">
        <v>663</v>
      </c>
    </row>
    <row r="116" spans="1:4" ht="15.95" customHeight="1" x14ac:dyDescent="0.3">
      <c r="A116" s="5"/>
      <c r="B116" s="5"/>
      <c r="C116" s="19" t="s">
        <v>95</v>
      </c>
      <c r="D116" s="5" t="s">
        <v>664</v>
      </c>
    </row>
    <row r="117" spans="1:4" ht="15.95" customHeight="1" x14ac:dyDescent="0.3">
      <c r="A117" s="5"/>
      <c r="B117" s="3"/>
      <c r="C117" s="19" t="s">
        <v>97</v>
      </c>
      <c r="D117" s="5" t="s">
        <v>665</v>
      </c>
    </row>
    <row r="118" spans="1:4" ht="15.95" customHeight="1" x14ac:dyDescent="0.3">
      <c r="A118" s="5"/>
      <c r="B118" s="3"/>
      <c r="C118" s="19" t="s">
        <v>99</v>
      </c>
      <c r="D118" s="5" t="s">
        <v>666</v>
      </c>
    </row>
    <row r="119" spans="1:4" ht="15.95" customHeight="1" x14ac:dyDescent="0.3">
      <c r="A119" s="5"/>
      <c r="B119" s="3" t="s">
        <v>667</v>
      </c>
      <c r="C119" s="19" t="s">
        <v>63</v>
      </c>
      <c r="D119" s="5" t="s">
        <v>668</v>
      </c>
    </row>
    <row r="120" spans="1:4" ht="15.95" customHeight="1" x14ac:dyDescent="0.3">
      <c r="A120" s="5"/>
      <c r="B120" s="5" t="s">
        <v>557</v>
      </c>
      <c r="C120" s="19" t="s">
        <v>65</v>
      </c>
      <c r="D120" s="5" t="s">
        <v>669</v>
      </c>
    </row>
    <row r="121" spans="1:4" ht="15.95" customHeight="1" x14ac:dyDescent="0.3">
      <c r="A121" s="5"/>
      <c r="B121" s="5" t="s">
        <v>640</v>
      </c>
      <c r="C121" s="19" t="s">
        <v>67</v>
      </c>
      <c r="D121" s="5" t="s">
        <v>670</v>
      </c>
    </row>
    <row r="122" spans="1:4" ht="15.95" customHeight="1" x14ac:dyDescent="0.3">
      <c r="A122" s="5"/>
      <c r="B122" s="5"/>
      <c r="C122" s="19" t="s">
        <v>73</v>
      </c>
      <c r="D122" s="5" t="s">
        <v>671</v>
      </c>
    </row>
    <row r="123" spans="1:4" ht="15.95" customHeight="1" x14ac:dyDescent="0.3">
      <c r="A123" s="5"/>
      <c r="B123" s="5"/>
      <c r="C123" s="19" t="s">
        <v>87</v>
      </c>
      <c r="D123" s="5" t="s">
        <v>672</v>
      </c>
    </row>
    <row r="124" spans="1:4" ht="15.95" customHeight="1" x14ac:dyDescent="0.3">
      <c r="A124" s="5"/>
      <c r="B124" s="5"/>
      <c r="C124" s="19" t="s">
        <v>89</v>
      </c>
      <c r="D124" s="5" t="s">
        <v>673</v>
      </c>
    </row>
    <row r="125" spans="1:4" ht="15.95" customHeight="1" x14ac:dyDescent="0.3">
      <c r="A125" s="5"/>
      <c r="B125" s="5"/>
      <c r="C125" s="19" t="s">
        <v>91</v>
      </c>
      <c r="D125" s="5" t="s">
        <v>674</v>
      </c>
    </row>
    <row r="126" spans="1:4" ht="15.95" customHeight="1" x14ac:dyDescent="0.3">
      <c r="A126" s="5"/>
      <c r="B126" s="5"/>
      <c r="C126" s="19" t="s">
        <v>93</v>
      </c>
      <c r="D126" s="5" t="s">
        <v>675</v>
      </c>
    </row>
    <row r="127" spans="1:4" ht="15.95" customHeight="1" x14ac:dyDescent="0.3">
      <c r="A127" s="5"/>
      <c r="B127" s="5"/>
      <c r="C127" s="19" t="s">
        <v>95</v>
      </c>
      <c r="D127" s="5" t="s">
        <v>676</v>
      </c>
    </row>
    <row r="128" spans="1:4" ht="15.95" customHeight="1" x14ac:dyDescent="0.3">
      <c r="A128" s="5"/>
      <c r="B128" s="3"/>
      <c r="C128" s="19" t="s">
        <v>97</v>
      </c>
      <c r="D128" s="5" t="s">
        <v>677</v>
      </c>
    </row>
    <row r="129" spans="1:5" ht="15.95" customHeight="1" x14ac:dyDescent="0.3">
      <c r="A129" s="5" t="s">
        <v>121</v>
      </c>
      <c r="B129" s="3" t="s">
        <v>122</v>
      </c>
      <c r="C129" s="3" t="s">
        <v>59</v>
      </c>
      <c r="D129" s="3" t="s">
        <v>2628</v>
      </c>
      <c r="E129" s="5"/>
    </row>
    <row r="130" spans="1:5" ht="15.95" customHeight="1" x14ac:dyDescent="0.3">
      <c r="A130" s="5" t="s">
        <v>24</v>
      </c>
      <c r="B130" s="3" t="s">
        <v>678</v>
      </c>
      <c r="C130" s="3" t="s">
        <v>63</v>
      </c>
      <c r="D130" s="3" t="s">
        <v>679</v>
      </c>
      <c r="E130" s="5"/>
    </row>
    <row r="131" spans="1:5" ht="15.95" customHeight="1" x14ac:dyDescent="0.3">
      <c r="A131" s="5"/>
      <c r="B131" s="5" t="s">
        <v>557</v>
      </c>
      <c r="C131" s="3" t="s">
        <v>65</v>
      </c>
      <c r="D131" s="3" t="s">
        <v>680</v>
      </c>
      <c r="E131" s="5"/>
    </row>
    <row r="132" spans="1:5" ht="15.95" customHeight="1" x14ac:dyDescent="0.3">
      <c r="A132" s="5"/>
      <c r="B132" s="5" t="s">
        <v>681</v>
      </c>
      <c r="C132" s="3" t="s">
        <v>67</v>
      </c>
      <c r="D132" s="3" t="s">
        <v>682</v>
      </c>
      <c r="E132" s="5"/>
    </row>
    <row r="133" spans="1:5" ht="15.95" customHeight="1" x14ac:dyDescent="0.3">
      <c r="A133" s="5"/>
      <c r="B133" s="5" t="s">
        <v>683</v>
      </c>
      <c r="C133" s="3" t="s">
        <v>73</v>
      </c>
      <c r="D133" s="3" t="s">
        <v>684</v>
      </c>
      <c r="E133" s="5"/>
    </row>
    <row r="134" spans="1:5" ht="15.95" customHeight="1" x14ac:dyDescent="0.3">
      <c r="A134" s="5"/>
      <c r="B134" s="5"/>
      <c r="C134" s="3" t="s">
        <v>87</v>
      </c>
      <c r="D134" s="3" t="s">
        <v>685</v>
      </c>
      <c r="E134" s="5"/>
    </row>
    <row r="135" spans="1:5" ht="15.95" customHeight="1" x14ac:dyDescent="0.3">
      <c r="A135" s="5"/>
      <c r="B135" s="5"/>
      <c r="C135" s="3" t="s">
        <v>89</v>
      </c>
      <c r="D135" s="3" t="s">
        <v>686</v>
      </c>
      <c r="E135" s="5"/>
    </row>
    <row r="136" spans="1:5" ht="15.95" customHeight="1" x14ac:dyDescent="0.3">
      <c r="A136" s="5"/>
      <c r="B136" s="5"/>
      <c r="C136" s="3" t="s">
        <v>91</v>
      </c>
      <c r="D136" s="3" t="s">
        <v>687</v>
      </c>
      <c r="E136" s="5"/>
    </row>
    <row r="137" spans="1:5" ht="15.95" customHeight="1" x14ac:dyDescent="0.3">
      <c r="A137" s="5"/>
      <c r="B137" s="5"/>
      <c r="C137" s="3" t="s">
        <v>93</v>
      </c>
      <c r="D137" s="3" t="s">
        <v>688</v>
      </c>
      <c r="E137" s="5"/>
    </row>
    <row r="138" spans="1:5" ht="15.95" customHeight="1" x14ac:dyDescent="0.3">
      <c r="A138" s="5"/>
      <c r="B138" s="5"/>
      <c r="C138" s="5" t="s">
        <v>95</v>
      </c>
      <c r="D138" s="5" t="s">
        <v>689</v>
      </c>
      <c r="E138" s="5"/>
    </row>
    <row r="139" spans="1:5" ht="15.95" customHeight="1" x14ac:dyDescent="0.3">
      <c r="A139" s="5"/>
      <c r="B139" s="5"/>
      <c r="C139" s="5" t="s">
        <v>97</v>
      </c>
      <c r="D139" s="5" t="s">
        <v>690</v>
      </c>
      <c r="E139" s="5"/>
    </row>
    <row r="140" spans="1:5" ht="15.95" customHeight="1" x14ac:dyDescent="0.3">
      <c r="A140" s="5"/>
      <c r="B140" s="5"/>
      <c r="C140" s="5" t="s">
        <v>99</v>
      </c>
      <c r="D140" s="5" t="s">
        <v>691</v>
      </c>
      <c r="E140" s="5"/>
    </row>
    <row r="141" spans="1:5" ht="15.95" customHeight="1" x14ac:dyDescent="0.3">
      <c r="A141" s="3"/>
      <c r="B141" s="3"/>
      <c r="C141" s="3" t="s">
        <v>101</v>
      </c>
      <c r="D141" s="3" t="s">
        <v>692</v>
      </c>
      <c r="E141" s="5"/>
    </row>
    <row r="142" spans="1:5" ht="15.95" customHeight="1" x14ac:dyDescent="0.3">
      <c r="A142" s="3"/>
      <c r="B142" s="3" t="s">
        <v>693</v>
      </c>
      <c r="C142" s="3" t="s">
        <v>63</v>
      </c>
      <c r="D142" s="3" t="s">
        <v>694</v>
      </c>
      <c r="E142" s="5"/>
    </row>
    <row r="143" spans="1:5" ht="15.95" customHeight="1" x14ac:dyDescent="0.3">
      <c r="A143" s="5"/>
      <c r="B143" s="3" t="s">
        <v>557</v>
      </c>
      <c r="C143" s="3" t="s">
        <v>65</v>
      </c>
      <c r="D143" s="3" t="s">
        <v>695</v>
      </c>
      <c r="E143" s="5"/>
    </row>
    <row r="144" spans="1:5" ht="15.95" customHeight="1" x14ac:dyDescent="0.3">
      <c r="A144" s="5"/>
      <c r="B144" s="3" t="s">
        <v>696</v>
      </c>
      <c r="C144" s="3" t="s">
        <v>67</v>
      </c>
      <c r="D144" s="3" t="s">
        <v>697</v>
      </c>
      <c r="E144" s="5"/>
    </row>
    <row r="145" spans="1:5" ht="15.95" customHeight="1" x14ac:dyDescent="0.3">
      <c r="A145" s="5"/>
      <c r="B145" s="3"/>
      <c r="C145" s="3" t="s">
        <v>73</v>
      </c>
      <c r="D145" s="3" t="s">
        <v>698</v>
      </c>
      <c r="E145" s="5"/>
    </row>
    <row r="146" spans="1:5" ht="15.95" customHeight="1" x14ac:dyDescent="0.3">
      <c r="A146" s="5"/>
      <c r="B146" s="5"/>
      <c r="C146" s="3" t="s">
        <v>87</v>
      </c>
      <c r="D146" s="3" t="s">
        <v>699</v>
      </c>
      <c r="E146" s="5"/>
    </row>
    <row r="147" spans="1:5" ht="15.95" customHeight="1" x14ac:dyDescent="0.3">
      <c r="A147" s="5"/>
      <c r="B147" s="5"/>
      <c r="C147" s="3" t="s">
        <v>89</v>
      </c>
      <c r="D147" s="3" t="s">
        <v>700</v>
      </c>
      <c r="E147" s="5"/>
    </row>
    <row r="148" spans="1:5" ht="15.95" customHeight="1" x14ac:dyDescent="0.3">
      <c r="A148" s="5"/>
      <c r="B148" s="5"/>
      <c r="C148" s="3" t="s">
        <v>91</v>
      </c>
      <c r="D148" s="3" t="s">
        <v>701</v>
      </c>
      <c r="E148" s="5"/>
    </row>
    <row r="149" spans="1:5" ht="15.95" customHeight="1" x14ac:dyDescent="0.3">
      <c r="A149" s="5"/>
      <c r="B149" s="5"/>
      <c r="C149" s="3" t="s">
        <v>93</v>
      </c>
      <c r="D149" s="3" t="s">
        <v>702</v>
      </c>
      <c r="E149" s="5"/>
    </row>
    <row r="150" spans="1:5" ht="15.95" customHeight="1" x14ac:dyDescent="0.3">
      <c r="A150" s="5"/>
      <c r="B150" s="5"/>
      <c r="C150" s="3" t="s">
        <v>95</v>
      </c>
      <c r="D150" s="3" t="s">
        <v>703</v>
      </c>
      <c r="E150" s="5"/>
    </row>
    <row r="151" spans="1:5" ht="15.95" customHeight="1" x14ac:dyDescent="0.3">
      <c r="A151" s="5"/>
      <c r="B151" s="5"/>
      <c r="C151" s="3" t="s">
        <v>97</v>
      </c>
      <c r="D151" s="3" t="s">
        <v>704</v>
      </c>
      <c r="E151" s="5"/>
    </row>
    <row r="152" spans="1:5" ht="15.95" customHeight="1" x14ac:dyDescent="0.3">
      <c r="A152" s="5"/>
      <c r="B152" s="5"/>
      <c r="C152" s="3" t="s">
        <v>99</v>
      </c>
      <c r="D152" s="3" t="s">
        <v>705</v>
      </c>
      <c r="E152" s="5"/>
    </row>
    <row r="153" spans="1:5" ht="15.95" customHeight="1" x14ac:dyDescent="0.3">
      <c r="A153" s="5"/>
      <c r="B153" s="5" t="s">
        <v>706</v>
      </c>
      <c r="C153" s="3" t="s">
        <v>63</v>
      </c>
      <c r="D153" s="3" t="s">
        <v>707</v>
      </c>
      <c r="E153" s="5"/>
    </row>
    <row r="154" spans="1:5" ht="15.95" customHeight="1" x14ac:dyDescent="0.3">
      <c r="A154" s="5"/>
      <c r="B154" s="3" t="s">
        <v>557</v>
      </c>
      <c r="C154" s="3" t="s">
        <v>65</v>
      </c>
      <c r="D154" s="3" t="s">
        <v>708</v>
      </c>
      <c r="E154" s="5"/>
    </row>
    <row r="155" spans="1:5" ht="15.95" customHeight="1" x14ac:dyDescent="0.3">
      <c r="A155" s="5"/>
      <c r="B155" s="3" t="s">
        <v>709</v>
      </c>
      <c r="C155" s="3" t="s">
        <v>67</v>
      </c>
      <c r="D155" s="3" t="s">
        <v>710</v>
      </c>
      <c r="E155" s="5"/>
    </row>
    <row r="156" spans="1:5" ht="15.95" customHeight="1" x14ac:dyDescent="0.3">
      <c r="A156" s="5"/>
      <c r="B156" s="3"/>
      <c r="C156" s="3" t="s">
        <v>73</v>
      </c>
      <c r="D156" s="3" t="s">
        <v>711</v>
      </c>
      <c r="E156" s="5"/>
    </row>
    <row r="157" spans="1:5" ht="15.95" customHeight="1" x14ac:dyDescent="0.3">
      <c r="A157" s="5"/>
      <c r="B157" s="5"/>
      <c r="C157" s="3" t="s">
        <v>87</v>
      </c>
      <c r="D157" s="3" t="s">
        <v>712</v>
      </c>
      <c r="E157" s="5"/>
    </row>
    <row r="158" spans="1:5" ht="15.95" customHeight="1" x14ac:dyDescent="0.3">
      <c r="A158" s="5"/>
      <c r="B158" s="5"/>
      <c r="C158" s="3" t="s">
        <v>89</v>
      </c>
      <c r="D158" s="3" t="s">
        <v>713</v>
      </c>
      <c r="E158" s="5"/>
    </row>
    <row r="159" spans="1:5" ht="15.95" customHeight="1" x14ac:dyDescent="0.3">
      <c r="A159" s="5"/>
      <c r="B159" s="5"/>
      <c r="C159" s="3" t="s">
        <v>91</v>
      </c>
      <c r="D159" s="3" t="s">
        <v>714</v>
      </c>
      <c r="E159" s="5"/>
    </row>
    <row r="160" spans="1:5" ht="15.95" customHeight="1" x14ac:dyDescent="0.3">
      <c r="A160" s="5"/>
      <c r="B160" s="5"/>
      <c r="C160" s="3" t="s">
        <v>93</v>
      </c>
      <c r="D160" s="3" t="s">
        <v>715</v>
      </c>
      <c r="E160" s="5"/>
    </row>
    <row r="161" spans="1:5" ht="15.95" customHeight="1" x14ac:dyDescent="0.3">
      <c r="A161" s="5"/>
      <c r="B161" s="5"/>
      <c r="C161" s="3" t="s">
        <v>95</v>
      </c>
      <c r="D161" s="3" t="s">
        <v>716</v>
      </c>
      <c r="E161" s="5"/>
    </row>
    <row r="162" spans="1:5" ht="15.95" customHeight="1" x14ac:dyDescent="0.3">
      <c r="A162" s="5"/>
      <c r="B162" s="5"/>
      <c r="C162" s="3" t="s">
        <v>97</v>
      </c>
      <c r="D162" s="3" t="s">
        <v>717</v>
      </c>
      <c r="E162" s="5"/>
    </row>
    <row r="163" spans="1:5" ht="15.95" customHeight="1" x14ac:dyDescent="0.3">
      <c r="A163" s="5"/>
      <c r="B163" s="5"/>
      <c r="C163" s="3" t="s">
        <v>99</v>
      </c>
      <c r="D163" s="3" t="s">
        <v>718</v>
      </c>
      <c r="E163" s="5"/>
    </row>
    <row r="164" spans="1:5" ht="15.95" customHeight="1" x14ac:dyDescent="0.3">
      <c r="A164" s="5"/>
      <c r="B164" s="5"/>
      <c r="C164" s="3" t="s">
        <v>101</v>
      </c>
      <c r="D164" s="3" t="s">
        <v>719</v>
      </c>
      <c r="E164" s="5"/>
    </row>
    <row r="165" spans="1:5" ht="15.95" customHeight="1" x14ac:dyDescent="0.3">
      <c r="A165" s="5"/>
      <c r="B165" s="3"/>
      <c r="C165" s="3" t="s">
        <v>117</v>
      </c>
      <c r="D165" s="3" t="s">
        <v>720</v>
      </c>
      <c r="E165" s="5"/>
    </row>
    <row r="166" spans="1:5" ht="15.95" customHeight="1" x14ac:dyDescent="0.3">
      <c r="A166" s="5"/>
      <c r="B166" s="3"/>
      <c r="C166" s="3" t="s">
        <v>119</v>
      </c>
      <c r="D166" s="3" t="s">
        <v>721</v>
      </c>
      <c r="E166" s="5"/>
    </row>
    <row r="167" spans="1:5" ht="15.95" customHeight="1" x14ac:dyDescent="0.3">
      <c r="A167" s="5" t="s">
        <v>121</v>
      </c>
      <c r="B167" s="3" t="s">
        <v>122</v>
      </c>
      <c r="C167" s="3" t="s">
        <v>59</v>
      </c>
      <c r="D167" s="3" t="s">
        <v>2628</v>
      </c>
      <c r="E167" s="5"/>
    </row>
    <row r="168" spans="1:5" ht="15.95" customHeight="1" x14ac:dyDescent="0.3">
      <c r="A168" s="5" t="s">
        <v>24</v>
      </c>
      <c r="B168" s="5" t="s">
        <v>722</v>
      </c>
      <c r="C168" s="3" t="s">
        <v>63</v>
      </c>
      <c r="D168" s="3" t="s">
        <v>723</v>
      </c>
      <c r="E168" s="5"/>
    </row>
    <row r="169" spans="1:5" ht="15.95" customHeight="1" x14ac:dyDescent="0.3">
      <c r="A169" s="5"/>
      <c r="B169" s="5" t="s">
        <v>557</v>
      </c>
      <c r="C169" s="3" t="s">
        <v>65</v>
      </c>
      <c r="D169" s="3" t="s">
        <v>724</v>
      </c>
      <c r="E169" s="5"/>
    </row>
    <row r="170" spans="1:5" ht="15.95" customHeight="1" x14ac:dyDescent="0.3">
      <c r="A170" s="5"/>
      <c r="B170" s="5" t="s">
        <v>725</v>
      </c>
      <c r="C170" s="3" t="s">
        <v>67</v>
      </c>
      <c r="D170" s="3" t="s">
        <v>726</v>
      </c>
      <c r="E170" s="5"/>
    </row>
    <row r="171" spans="1:5" ht="15.95" customHeight="1" x14ac:dyDescent="0.3">
      <c r="A171" s="5"/>
      <c r="B171" s="5" t="s">
        <v>727</v>
      </c>
      <c r="C171" s="3" t="s">
        <v>73</v>
      </c>
      <c r="D171" s="3" t="s">
        <v>728</v>
      </c>
      <c r="E171" s="5"/>
    </row>
    <row r="172" spans="1:5" ht="15.95" customHeight="1" x14ac:dyDescent="0.3">
      <c r="A172" s="5"/>
      <c r="B172" s="5"/>
      <c r="C172" s="3" t="s">
        <v>87</v>
      </c>
      <c r="D172" s="3" t="s">
        <v>729</v>
      </c>
      <c r="E172" s="5"/>
    </row>
    <row r="173" spans="1:5" ht="15.95" customHeight="1" x14ac:dyDescent="0.3">
      <c r="A173" s="5"/>
      <c r="B173" s="5"/>
      <c r="C173" s="3" t="s">
        <v>89</v>
      </c>
      <c r="D173" s="3" t="s">
        <v>730</v>
      </c>
      <c r="E173" s="5"/>
    </row>
    <row r="174" spans="1:5" ht="15.95" customHeight="1" x14ac:dyDescent="0.3">
      <c r="A174" s="5"/>
      <c r="B174" s="5"/>
      <c r="C174" s="3" t="s">
        <v>91</v>
      </c>
      <c r="D174" s="3" t="s">
        <v>731</v>
      </c>
      <c r="E174" s="5"/>
    </row>
    <row r="175" spans="1:5" ht="15.95" customHeight="1" x14ac:dyDescent="0.3">
      <c r="A175" s="5"/>
      <c r="B175" s="5"/>
      <c r="C175" s="3" t="s">
        <v>93</v>
      </c>
      <c r="D175" s="3" t="s">
        <v>732</v>
      </c>
      <c r="E175" s="5"/>
    </row>
    <row r="176" spans="1:5" ht="15.95" customHeight="1" x14ac:dyDescent="0.3">
      <c r="A176" s="5"/>
      <c r="B176" s="5"/>
      <c r="C176" s="3" t="s">
        <v>95</v>
      </c>
      <c r="D176" s="3" t="s">
        <v>733</v>
      </c>
      <c r="E176" s="5"/>
    </row>
    <row r="177" spans="1:5" ht="15.95" customHeight="1" x14ac:dyDescent="0.3">
      <c r="A177" s="5"/>
      <c r="B177" s="5"/>
      <c r="C177" s="3" t="s">
        <v>97</v>
      </c>
      <c r="D177" s="3" t="s">
        <v>734</v>
      </c>
      <c r="E177" s="5"/>
    </row>
    <row r="178" spans="1:5" ht="15.95" customHeight="1" x14ac:dyDescent="0.3">
      <c r="A178" s="5"/>
      <c r="B178" s="5"/>
      <c r="C178" s="3" t="s">
        <v>99</v>
      </c>
      <c r="D178" s="3" t="s">
        <v>735</v>
      </c>
      <c r="E178" s="5"/>
    </row>
    <row r="179" spans="1:5" ht="15.95" customHeight="1" x14ac:dyDescent="0.3">
      <c r="A179" s="5"/>
      <c r="B179" s="5"/>
      <c r="C179" s="5" t="s">
        <v>101</v>
      </c>
      <c r="D179" s="5" t="s">
        <v>736</v>
      </c>
      <c r="E179" s="5"/>
    </row>
    <row r="180" spans="1:5" ht="15.95" customHeight="1" x14ac:dyDescent="0.3">
      <c r="A180" s="5"/>
      <c r="B180" s="5"/>
      <c r="C180" s="5" t="s">
        <v>117</v>
      </c>
      <c r="D180" s="5" t="s">
        <v>737</v>
      </c>
      <c r="E180" s="5"/>
    </row>
    <row r="181" spans="1:5" ht="15.95" customHeight="1" x14ac:dyDescent="0.3">
      <c r="A181" s="5"/>
      <c r="B181" s="5" t="s">
        <v>738</v>
      </c>
      <c r="C181" s="5" t="s">
        <v>63</v>
      </c>
      <c r="D181" s="5" t="s">
        <v>739</v>
      </c>
      <c r="E181" s="5"/>
    </row>
    <row r="182" spans="1:5" ht="15.95" customHeight="1" x14ac:dyDescent="0.3">
      <c r="A182" s="3"/>
      <c r="B182" s="3" t="s">
        <v>557</v>
      </c>
      <c r="C182" s="3" t="s">
        <v>65</v>
      </c>
      <c r="D182" s="3" t="s">
        <v>740</v>
      </c>
      <c r="E182" s="5"/>
    </row>
    <row r="183" spans="1:5" ht="15.95" customHeight="1" x14ac:dyDescent="0.3">
      <c r="A183" s="3"/>
      <c r="B183" s="3" t="s">
        <v>741</v>
      </c>
      <c r="C183" s="3" t="s">
        <v>67</v>
      </c>
      <c r="D183" s="3" t="s">
        <v>742</v>
      </c>
      <c r="E183" s="5"/>
    </row>
    <row r="184" spans="1:5" ht="15.95" customHeight="1" x14ac:dyDescent="0.3">
      <c r="A184" s="5"/>
      <c r="B184" s="3" t="s">
        <v>743</v>
      </c>
      <c r="C184" s="3" t="s">
        <v>73</v>
      </c>
      <c r="D184" s="3" t="s">
        <v>744</v>
      </c>
      <c r="E184" s="5"/>
    </row>
    <row r="185" spans="1:5" ht="15.95" customHeight="1" x14ac:dyDescent="0.3">
      <c r="A185" s="5"/>
      <c r="B185" s="3"/>
      <c r="C185" s="3" t="s">
        <v>87</v>
      </c>
      <c r="D185" s="3" t="s">
        <v>745</v>
      </c>
      <c r="E185" s="5"/>
    </row>
    <row r="186" spans="1:5" ht="15.95" customHeight="1" x14ac:dyDescent="0.3">
      <c r="A186" s="5"/>
      <c r="B186" s="3"/>
      <c r="C186" s="3" t="s">
        <v>89</v>
      </c>
      <c r="D186" s="3" t="s">
        <v>746</v>
      </c>
      <c r="E186" s="5"/>
    </row>
    <row r="187" spans="1:5" ht="15.95" customHeight="1" x14ac:dyDescent="0.3">
      <c r="A187" s="5"/>
      <c r="B187" s="5"/>
      <c r="C187" s="3" t="s">
        <v>91</v>
      </c>
      <c r="D187" s="3" t="s">
        <v>747</v>
      </c>
      <c r="E187" s="5"/>
    </row>
    <row r="188" spans="1:5" ht="15.95" customHeight="1" x14ac:dyDescent="0.3">
      <c r="A188" s="5"/>
      <c r="B188" s="5"/>
      <c r="C188" s="3" t="s">
        <v>93</v>
      </c>
      <c r="D188" s="3" t="s">
        <v>748</v>
      </c>
      <c r="E188" s="5"/>
    </row>
    <row r="189" spans="1:5" ht="15.95" customHeight="1" x14ac:dyDescent="0.3">
      <c r="A189" s="5"/>
      <c r="B189" s="5"/>
      <c r="C189" s="3" t="s">
        <v>95</v>
      </c>
      <c r="D189" s="3" t="s">
        <v>749</v>
      </c>
      <c r="E189" s="5"/>
    </row>
    <row r="190" spans="1:5" ht="15.95" customHeight="1" x14ac:dyDescent="0.3">
      <c r="A190" s="5"/>
      <c r="B190" s="5"/>
      <c r="C190" s="3" t="s">
        <v>97</v>
      </c>
      <c r="D190" s="3" t="s">
        <v>750</v>
      </c>
      <c r="E190" s="5"/>
    </row>
    <row r="191" spans="1:5" ht="15.95" customHeight="1" x14ac:dyDescent="0.3">
      <c r="A191" s="5"/>
      <c r="B191" s="5"/>
      <c r="C191" s="3" t="s">
        <v>99</v>
      </c>
      <c r="D191" s="3" t="s">
        <v>751</v>
      </c>
      <c r="E191" s="5"/>
    </row>
    <row r="192" spans="1:5" ht="15.95" customHeight="1" x14ac:dyDescent="0.3">
      <c r="A192" s="5"/>
      <c r="B192" s="5"/>
      <c r="C192" s="3" t="s">
        <v>101</v>
      </c>
      <c r="D192" s="3" t="s">
        <v>752</v>
      </c>
      <c r="E192" s="5"/>
    </row>
    <row r="193" spans="1:5" ht="15.95" customHeight="1" x14ac:dyDescent="0.3">
      <c r="A193" s="5"/>
      <c r="B193" s="5"/>
      <c r="C193" s="3" t="s">
        <v>117</v>
      </c>
      <c r="D193" s="3" t="s">
        <v>753</v>
      </c>
      <c r="E193" s="5"/>
    </row>
    <row r="194" spans="1:5" ht="15.95" customHeight="1" x14ac:dyDescent="0.3">
      <c r="A194" s="5"/>
      <c r="B194" s="5" t="s">
        <v>754</v>
      </c>
      <c r="C194" s="3" t="s">
        <v>63</v>
      </c>
      <c r="D194" s="3" t="s">
        <v>755</v>
      </c>
      <c r="E194" s="5"/>
    </row>
    <row r="195" spans="1:5" ht="15.95" customHeight="1" x14ac:dyDescent="0.3">
      <c r="A195" s="5"/>
      <c r="B195" s="5" t="s">
        <v>557</v>
      </c>
      <c r="C195" s="3" t="s">
        <v>65</v>
      </c>
      <c r="D195" s="3" t="s">
        <v>756</v>
      </c>
      <c r="E195" s="5"/>
    </row>
    <row r="196" spans="1:5" ht="15.95" customHeight="1" x14ac:dyDescent="0.3">
      <c r="A196" s="5"/>
      <c r="B196" s="3" t="s">
        <v>741</v>
      </c>
      <c r="C196" s="3" t="s">
        <v>67</v>
      </c>
      <c r="D196" s="3" t="s">
        <v>757</v>
      </c>
      <c r="E196" s="5"/>
    </row>
    <row r="197" spans="1:5" ht="15.95" customHeight="1" x14ac:dyDescent="0.3">
      <c r="A197" s="5"/>
      <c r="B197" s="3" t="s">
        <v>743</v>
      </c>
      <c r="C197" s="3" t="s">
        <v>73</v>
      </c>
      <c r="D197" s="3" t="s">
        <v>758</v>
      </c>
      <c r="E197" s="5"/>
    </row>
    <row r="198" spans="1:5" ht="15.95" customHeight="1" x14ac:dyDescent="0.3">
      <c r="A198" s="5"/>
      <c r="B198" s="3"/>
      <c r="C198" s="3" t="s">
        <v>87</v>
      </c>
      <c r="D198" s="3" t="s">
        <v>759</v>
      </c>
      <c r="E198" s="5"/>
    </row>
    <row r="199" spans="1:5" ht="15.95" customHeight="1" x14ac:dyDescent="0.3">
      <c r="A199" s="5"/>
      <c r="B199" s="3"/>
      <c r="C199" s="3" t="s">
        <v>89</v>
      </c>
      <c r="D199" s="3" t="s">
        <v>760</v>
      </c>
      <c r="E199" s="5"/>
    </row>
    <row r="200" spans="1:5" ht="15.95" customHeight="1" x14ac:dyDescent="0.3">
      <c r="A200" s="5"/>
      <c r="B200" s="5"/>
      <c r="C200" s="3" t="s">
        <v>91</v>
      </c>
      <c r="D200" s="3" t="s">
        <v>761</v>
      </c>
      <c r="E200" s="5"/>
    </row>
    <row r="201" spans="1:5" ht="15.95" customHeight="1" x14ac:dyDescent="0.3">
      <c r="A201" s="5"/>
      <c r="B201" s="5"/>
      <c r="C201" s="3" t="s">
        <v>93</v>
      </c>
      <c r="D201" s="3" t="s">
        <v>762</v>
      </c>
      <c r="E201" s="5"/>
    </row>
    <row r="202" spans="1:5" ht="15.95" customHeight="1" x14ac:dyDescent="0.3">
      <c r="A202" s="5"/>
      <c r="B202" s="5"/>
      <c r="C202" s="3" t="s">
        <v>95</v>
      </c>
      <c r="D202" s="3" t="s">
        <v>763</v>
      </c>
      <c r="E202" s="5"/>
    </row>
    <row r="203" spans="1:5" ht="15.95" customHeight="1" x14ac:dyDescent="0.3">
      <c r="A203" s="5"/>
      <c r="B203" s="5"/>
      <c r="C203" s="3" t="s">
        <v>97</v>
      </c>
      <c r="D203" s="3" t="s">
        <v>764</v>
      </c>
      <c r="E203" s="5"/>
    </row>
    <row r="204" spans="1:5" ht="15.95" customHeight="1" x14ac:dyDescent="0.3">
      <c r="A204" s="5" t="s">
        <v>121</v>
      </c>
      <c r="B204" s="5" t="s">
        <v>122</v>
      </c>
      <c r="C204" s="3" t="s">
        <v>59</v>
      </c>
      <c r="D204" s="3" t="s">
        <v>2628</v>
      </c>
      <c r="E204" s="5"/>
    </row>
    <row r="205" spans="1:5" ht="15.95" customHeight="1" x14ac:dyDescent="0.3">
      <c r="A205" s="5" t="s">
        <v>24</v>
      </c>
      <c r="B205" s="5" t="s">
        <v>765</v>
      </c>
      <c r="C205" s="3" t="s">
        <v>63</v>
      </c>
      <c r="D205" s="3" t="s">
        <v>766</v>
      </c>
      <c r="E205" s="5"/>
    </row>
    <row r="206" spans="1:5" ht="15.95" customHeight="1" x14ac:dyDescent="0.3">
      <c r="A206" s="5"/>
      <c r="B206" s="5" t="s">
        <v>557</v>
      </c>
      <c r="C206" s="3" t="s">
        <v>65</v>
      </c>
      <c r="D206" s="3" t="s">
        <v>767</v>
      </c>
      <c r="E206" s="5"/>
    </row>
    <row r="207" spans="1:5" ht="15.95" customHeight="1" x14ac:dyDescent="0.3">
      <c r="A207" s="5"/>
      <c r="B207" s="5" t="s">
        <v>768</v>
      </c>
      <c r="C207" s="3" t="s">
        <v>67</v>
      </c>
      <c r="D207" s="3" t="s">
        <v>769</v>
      </c>
      <c r="E207" s="5"/>
    </row>
    <row r="208" spans="1:5" ht="15.95" customHeight="1" x14ac:dyDescent="0.3">
      <c r="A208" s="5"/>
      <c r="B208" s="5" t="s">
        <v>770</v>
      </c>
      <c r="C208" s="3" t="s">
        <v>73</v>
      </c>
      <c r="D208" s="3" t="s">
        <v>771</v>
      </c>
      <c r="E208" s="5"/>
    </row>
    <row r="209" spans="1:5" ht="15.95" customHeight="1" x14ac:dyDescent="0.3">
      <c r="A209" s="5"/>
      <c r="B209" s="3"/>
      <c r="C209" s="3" t="s">
        <v>87</v>
      </c>
      <c r="D209" s="3" t="s">
        <v>772</v>
      </c>
      <c r="E209" s="5"/>
    </row>
    <row r="210" spans="1:5" ht="15.95" customHeight="1" x14ac:dyDescent="0.3">
      <c r="A210" s="5"/>
      <c r="B210" s="3"/>
      <c r="C210" s="3" t="s">
        <v>89</v>
      </c>
      <c r="D210" s="3" t="s">
        <v>773</v>
      </c>
      <c r="E210" s="5"/>
    </row>
    <row r="211" spans="1:5" ht="15.95" customHeight="1" x14ac:dyDescent="0.3">
      <c r="A211" s="5"/>
      <c r="B211" s="3"/>
      <c r="C211" s="3" t="s">
        <v>91</v>
      </c>
      <c r="D211" s="3" t="s">
        <v>774</v>
      </c>
      <c r="E211" s="5"/>
    </row>
    <row r="212" spans="1:5" ht="15.95" customHeight="1" x14ac:dyDescent="0.3">
      <c r="A212" s="5"/>
      <c r="B212" s="3"/>
      <c r="C212" s="3" t="s">
        <v>93</v>
      </c>
      <c r="D212" s="3" t="s">
        <v>775</v>
      </c>
      <c r="E212" s="5"/>
    </row>
    <row r="213" spans="1:5" ht="15.95" customHeight="1" x14ac:dyDescent="0.3">
      <c r="A213" s="5"/>
      <c r="B213" s="5"/>
      <c r="C213" s="3" t="s">
        <v>95</v>
      </c>
      <c r="D213" s="3" t="s">
        <v>776</v>
      </c>
      <c r="E213" s="5"/>
    </row>
    <row r="214" spans="1:5" ht="15.95" customHeight="1" x14ac:dyDescent="0.3">
      <c r="A214" s="5"/>
      <c r="B214" s="5"/>
      <c r="C214" s="3" t="s">
        <v>97</v>
      </c>
      <c r="D214" s="3" t="s">
        <v>777</v>
      </c>
      <c r="E214" s="5"/>
    </row>
    <row r="215" spans="1:5" ht="15.95" customHeight="1" x14ac:dyDescent="0.3">
      <c r="A215" s="5"/>
      <c r="B215" s="5"/>
      <c r="C215" s="3" t="s">
        <v>99</v>
      </c>
      <c r="D215" s="3" t="s">
        <v>778</v>
      </c>
      <c r="E215" s="5"/>
    </row>
    <row r="216" spans="1:5" ht="15.95" customHeight="1" x14ac:dyDescent="0.3">
      <c r="A216" s="5"/>
      <c r="B216" s="5" t="s">
        <v>779</v>
      </c>
      <c r="C216" s="3" t="s">
        <v>63</v>
      </c>
      <c r="D216" s="3" t="s">
        <v>780</v>
      </c>
      <c r="E216" s="5"/>
    </row>
    <row r="217" spans="1:5" ht="15.95" customHeight="1" x14ac:dyDescent="0.3">
      <c r="A217" s="5"/>
      <c r="B217" s="5" t="s">
        <v>557</v>
      </c>
      <c r="C217" s="3" t="s">
        <v>65</v>
      </c>
      <c r="D217" s="3" t="s">
        <v>781</v>
      </c>
      <c r="E217" s="5"/>
    </row>
    <row r="218" spans="1:5" ht="15.95" customHeight="1" x14ac:dyDescent="0.3">
      <c r="A218" s="5"/>
      <c r="B218" s="5" t="s">
        <v>768</v>
      </c>
      <c r="C218" s="3" t="s">
        <v>67</v>
      </c>
      <c r="D218" s="3" t="s">
        <v>782</v>
      </c>
      <c r="E218" s="5"/>
    </row>
    <row r="219" spans="1:5" ht="15.95" customHeight="1" x14ac:dyDescent="0.3">
      <c r="A219" s="5"/>
      <c r="B219" s="5" t="s">
        <v>770</v>
      </c>
      <c r="C219" s="5" t="s">
        <v>73</v>
      </c>
      <c r="D219" s="5" t="s">
        <v>783</v>
      </c>
      <c r="E219" s="5"/>
    </row>
    <row r="220" spans="1:5" ht="15.95" customHeight="1" x14ac:dyDescent="0.3">
      <c r="A220" s="5"/>
      <c r="B220" s="5"/>
      <c r="C220" s="5" t="s">
        <v>87</v>
      </c>
      <c r="D220" s="5" t="s">
        <v>784</v>
      </c>
      <c r="E220" s="5"/>
    </row>
    <row r="221" spans="1:5" ht="15.95" customHeight="1" x14ac:dyDescent="0.3">
      <c r="A221" s="5"/>
      <c r="B221" s="5"/>
      <c r="C221" s="5" t="s">
        <v>89</v>
      </c>
      <c r="D221" s="5" t="s">
        <v>785</v>
      </c>
      <c r="E221" s="5"/>
    </row>
    <row r="222" spans="1:5" ht="15.95" customHeight="1" x14ac:dyDescent="0.3">
      <c r="A222" s="3"/>
      <c r="B222" s="3"/>
      <c r="C222" s="3" t="s">
        <v>91</v>
      </c>
      <c r="D222" s="3" t="s">
        <v>786</v>
      </c>
      <c r="E222" s="5"/>
    </row>
    <row r="223" spans="1:5" ht="15.95" customHeight="1" x14ac:dyDescent="0.3">
      <c r="A223" s="3"/>
      <c r="B223" s="3"/>
      <c r="C223" s="3" t="s">
        <v>93</v>
      </c>
      <c r="D223" s="3" t="s">
        <v>787</v>
      </c>
      <c r="E223" s="5"/>
    </row>
    <row r="224" spans="1:5" ht="15.95" customHeight="1" x14ac:dyDescent="0.3">
      <c r="A224" s="5"/>
      <c r="B224" s="3"/>
      <c r="C224" s="3" t="s">
        <v>95</v>
      </c>
      <c r="D224" s="3" t="s">
        <v>788</v>
      </c>
      <c r="E224" s="5"/>
    </row>
    <row r="225" spans="1:5" ht="15.95" customHeight="1" x14ac:dyDescent="0.3">
      <c r="A225" s="5"/>
      <c r="B225" s="3"/>
      <c r="C225" s="3" t="s">
        <v>97</v>
      </c>
      <c r="D225" s="3" t="s">
        <v>789</v>
      </c>
      <c r="E225" s="5"/>
    </row>
    <row r="226" spans="1:5" ht="15.95" customHeight="1" x14ac:dyDescent="0.3">
      <c r="A226" s="5"/>
      <c r="B226" s="3"/>
      <c r="C226" s="3" t="s">
        <v>99</v>
      </c>
      <c r="D226" s="3" t="s">
        <v>790</v>
      </c>
      <c r="E226" s="5"/>
    </row>
    <row r="227" spans="1:5" ht="15.95" customHeight="1" x14ac:dyDescent="0.3">
      <c r="A227" s="5"/>
      <c r="B227" s="5"/>
      <c r="C227" s="3" t="s">
        <v>101</v>
      </c>
      <c r="D227" s="3" t="s">
        <v>791</v>
      </c>
      <c r="E227" s="5"/>
    </row>
    <row r="228" spans="1:5" ht="15.95" customHeight="1" x14ac:dyDescent="0.3">
      <c r="A228" s="5"/>
      <c r="B228" s="5" t="s">
        <v>792</v>
      </c>
      <c r="C228" s="3" t="s">
        <v>63</v>
      </c>
      <c r="D228" s="3" t="s">
        <v>793</v>
      </c>
      <c r="E228" s="5"/>
    </row>
    <row r="229" spans="1:5" ht="15.95" customHeight="1" x14ac:dyDescent="0.3">
      <c r="A229" s="5"/>
      <c r="B229" s="5" t="s">
        <v>557</v>
      </c>
      <c r="C229" s="3" t="s">
        <v>65</v>
      </c>
      <c r="D229" s="3" t="s">
        <v>794</v>
      </c>
      <c r="E229" s="5"/>
    </row>
    <row r="230" spans="1:5" ht="15.95" customHeight="1" x14ac:dyDescent="0.3">
      <c r="A230" s="5"/>
      <c r="B230" s="5" t="s">
        <v>795</v>
      </c>
      <c r="C230" s="3" t="s">
        <v>67</v>
      </c>
      <c r="D230" s="3" t="s">
        <v>796</v>
      </c>
      <c r="E230" s="5"/>
    </row>
    <row r="231" spans="1:5" ht="15.95" customHeight="1" x14ac:dyDescent="0.3">
      <c r="A231" s="5"/>
      <c r="B231" s="5" t="s">
        <v>144</v>
      </c>
      <c r="C231" s="3" t="s">
        <v>73</v>
      </c>
      <c r="D231" s="3" t="s">
        <v>797</v>
      </c>
      <c r="E231" s="5"/>
    </row>
    <row r="232" spans="1:5" ht="15.95" customHeight="1" x14ac:dyDescent="0.3">
      <c r="A232" s="5"/>
      <c r="B232" s="5"/>
      <c r="C232" s="3" t="s">
        <v>87</v>
      </c>
      <c r="D232" s="3" t="s">
        <v>798</v>
      </c>
      <c r="E232" s="5"/>
    </row>
    <row r="233" spans="1:5" ht="15.95" customHeight="1" x14ac:dyDescent="0.3">
      <c r="A233" s="5"/>
      <c r="B233" s="5"/>
      <c r="C233" s="3" t="s">
        <v>89</v>
      </c>
      <c r="D233" s="3" t="s">
        <v>799</v>
      </c>
      <c r="E233" s="5"/>
    </row>
    <row r="234" spans="1:5" ht="15.95" customHeight="1" x14ac:dyDescent="0.3">
      <c r="A234" s="5"/>
      <c r="B234" s="3"/>
      <c r="C234" s="3" t="s">
        <v>91</v>
      </c>
      <c r="D234" s="3" t="s">
        <v>800</v>
      </c>
      <c r="E234" s="5"/>
    </row>
    <row r="235" spans="1:5" ht="15.95" customHeight="1" x14ac:dyDescent="0.3">
      <c r="A235" s="5"/>
      <c r="B235" s="3"/>
      <c r="C235" s="3" t="s">
        <v>93</v>
      </c>
      <c r="D235" s="3" t="s">
        <v>801</v>
      </c>
      <c r="E235" s="5"/>
    </row>
    <row r="236" spans="1:5" ht="15.95" customHeight="1" x14ac:dyDescent="0.3">
      <c r="A236" s="5"/>
      <c r="B236" s="3"/>
      <c r="C236" s="3" t="s">
        <v>95</v>
      </c>
      <c r="D236" s="3" t="s">
        <v>802</v>
      </c>
      <c r="E236" s="5"/>
    </row>
    <row r="237" spans="1:5" ht="15.95" customHeight="1" x14ac:dyDescent="0.3">
      <c r="A237" s="5"/>
      <c r="B237" s="3"/>
      <c r="C237" s="3" t="s">
        <v>97</v>
      </c>
      <c r="D237" s="3" t="s">
        <v>803</v>
      </c>
      <c r="E237" s="5"/>
    </row>
    <row r="238" spans="1:5" ht="15.95" customHeight="1" x14ac:dyDescent="0.3">
      <c r="A238" s="5"/>
      <c r="B238" s="5"/>
      <c r="C238" s="3" t="s">
        <v>99</v>
      </c>
      <c r="D238" s="3" t="s">
        <v>804</v>
      </c>
      <c r="E238" s="5"/>
    </row>
    <row r="239" spans="1:5" ht="15.95" customHeight="1" x14ac:dyDescent="0.3">
      <c r="A239" s="5" t="s">
        <v>121</v>
      </c>
      <c r="B239" s="5" t="s">
        <v>122</v>
      </c>
      <c r="C239" s="3" t="s">
        <v>59</v>
      </c>
      <c r="D239" s="3" t="s">
        <v>2628</v>
      </c>
      <c r="E239" s="5"/>
    </row>
    <row r="240" spans="1:5" ht="15.95" customHeight="1" x14ac:dyDescent="0.3">
      <c r="A240" s="5" t="s">
        <v>24</v>
      </c>
      <c r="B240" s="5" t="s">
        <v>805</v>
      </c>
      <c r="C240" s="3" t="s">
        <v>63</v>
      </c>
      <c r="D240" s="3" t="s">
        <v>806</v>
      </c>
      <c r="E240" s="5"/>
    </row>
    <row r="241" spans="1:5" ht="15.95" customHeight="1" x14ac:dyDescent="0.3">
      <c r="A241" s="40"/>
      <c r="B241" s="5" t="s">
        <v>557</v>
      </c>
      <c r="C241" s="3" t="s">
        <v>65</v>
      </c>
      <c r="D241" s="3" t="s">
        <v>807</v>
      </c>
      <c r="E241" s="5"/>
    </row>
    <row r="242" spans="1:5" ht="15.95" customHeight="1" x14ac:dyDescent="0.3">
      <c r="A242" s="41"/>
      <c r="B242" s="5" t="s">
        <v>808</v>
      </c>
      <c r="C242" s="3" t="s">
        <v>67</v>
      </c>
      <c r="D242" s="3" t="s">
        <v>809</v>
      </c>
      <c r="E242" s="5"/>
    </row>
    <row r="243" spans="1:5" ht="15.95" customHeight="1" x14ac:dyDescent="0.3">
      <c r="A243" s="41"/>
      <c r="B243" s="5" t="s">
        <v>810</v>
      </c>
      <c r="C243" s="3" t="s">
        <v>73</v>
      </c>
      <c r="D243" s="3" t="s">
        <v>811</v>
      </c>
      <c r="E243" s="5"/>
    </row>
    <row r="244" spans="1:5" ht="15.95" customHeight="1" x14ac:dyDescent="0.3">
      <c r="A244" s="41"/>
      <c r="B244" s="5" t="s">
        <v>812</v>
      </c>
      <c r="C244" s="3" t="s">
        <v>87</v>
      </c>
      <c r="D244" s="3" t="s">
        <v>813</v>
      </c>
      <c r="E244" s="5"/>
    </row>
    <row r="245" spans="1:5" ht="15.95" customHeight="1" x14ac:dyDescent="0.3">
      <c r="A245" s="41"/>
      <c r="B245" s="5"/>
      <c r="C245" s="3" t="s">
        <v>89</v>
      </c>
      <c r="D245" s="3" t="s">
        <v>814</v>
      </c>
      <c r="E245" s="5"/>
    </row>
    <row r="246" spans="1:5" ht="15.95" customHeight="1" x14ac:dyDescent="0.3">
      <c r="A246" s="41"/>
      <c r="B246" s="3"/>
      <c r="C246" s="3" t="s">
        <v>91</v>
      </c>
      <c r="D246" s="3" t="s">
        <v>815</v>
      </c>
      <c r="E246" s="5"/>
    </row>
    <row r="247" spans="1:5" ht="15.95" customHeight="1" x14ac:dyDescent="0.3">
      <c r="A247" s="41"/>
      <c r="B247" s="3"/>
      <c r="C247" s="3" t="s">
        <v>93</v>
      </c>
      <c r="D247" s="3" t="s">
        <v>816</v>
      </c>
      <c r="E247" s="5"/>
    </row>
    <row r="248" spans="1:5" ht="15.95" customHeight="1" x14ac:dyDescent="0.3">
      <c r="A248" s="41"/>
      <c r="B248" s="3"/>
      <c r="C248" s="3" t="s">
        <v>95</v>
      </c>
      <c r="D248" s="3" t="s">
        <v>817</v>
      </c>
      <c r="E248" s="5"/>
    </row>
    <row r="249" spans="1:5" ht="15.95" customHeight="1" x14ac:dyDescent="0.3">
      <c r="A249" s="41"/>
      <c r="B249" s="3"/>
      <c r="C249" s="3" t="s">
        <v>97</v>
      </c>
      <c r="D249" s="3" t="s">
        <v>818</v>
      </c>
      <c r="E249" s="5"/>
    </row>
    <row r="250" spans="1:5" ht="15.95" customHeight="1" x14ac:dyDescent="0.3">
      <c r="A250" s="41"/>
      <c r="B250" s="5"/>
      <c r="C250" s="3" t="s">
        <v>99</v>
      </c>
      <c r="D250" s="3" t="s">
        <v>819</v>
      </c>
      <c r="E250" s="5"/>
    </row>
    <row r="251" spans="1:5" ht="15.95" customHeight="1" x14ac:dyDescent="0.3">
      <c r="A251" s="41"/>
      <c r="B251" s="5"/>
      <c r="C251" s="3" t="s">
        <v>101</v>
      </c>
      <c r="D251" s="3" t="s">
        <v>820</v>
      </c>
      <c r="E251" s="5"/>
    </row>
    <row r="252" spans="1:5" ht="15.95" customHeight="1" x14ac:dyDescent="0.3">
      <c r="A252" s="41"/>
      <c r="B252" s="5"/>
      <c r="C252" s="3" t="s">
        <v>117</v>
      </c>
      <c r="D252" s="3" t="s">
        <v>821</v>
      </c>
      <c r="E252" s="5"/>
    </row>
    <row r="253" spans="1:5" ht="15.95" customHeight="1" x14ac:dyDescent="0.3">
      <c r="A253" s="41"/>
      <c r="B253" s="5" t="s">
        <v>822</v>
      </c>
      <c r="C253" s="3" t="s">
        <v>63</v>
      </c>
      <c r="D253" s="3" t="s">
        <v>823</v>
      </c>
      <c r="E253" s="5"/>
    </row>
    <row r="254" spans="1:5" ht="15.95" customHeight="1" x14ac:dyDescent="0.3">
      <c r="A254" s="41"/>
      <c r="B254" s="5" t="s">
        <v>557</v>
      </c>
      <c r="C254" s="3" t="s">
        <v>65</v>
      </c>
      <c r="D254" s="3" t="s">
        <v>824</v>
      </c>
      <c r="E254" s="5"/>
    </row>
    <row r="255" spans="1:5" ht="15.95" customHeight="1" x14ac:dyDescent="0.3">
      <c r="A255" s="41"/>
      <c r="B255" s="5" t="s">
        <v>825</v>
      </c>
      <c r="C255" s="3" t="s">
        <v>67</v>
      </c>
      <c r="D255" s="3" t="s">
        <v>826</v>
      </c>
      <c r="E255" s="5"/>
    </row>
    <row r="256" spans="1:5" ht="15.95" customHeight="1" x14ac:dyDescent="0.3">
      <c r="A256" s="41"/>
      <c r="B256" s="5" t="s">
        <v>144</v>
      </c>
      <c r="C256" s="3" t="s">
        <v>73</v>
      </c>
      <c r="D256" s="3" t="s">
        <v>827</v>
      </c>
      <c r="E256" s="5"/>
    </row>
    <row r="257" spans="1:5" ht="15.95" customHeight="1" x14ac:dyDescent="0.3">
      <c r="A257" s="41"/>
      <c r="B257" s="5"/>
      <c r="C257" s="5" t="s">
        <v>87</v>
      </c>
      <c r="D257" s="5" t="s">
        <v>828</v>
      </c>
      <c r="E257" s="5"/>
    </row>
    <row r="258" spans="1:5" ht="15.95" customHeight="1" x14ac:dyDescent="0.3">
      <c r="A258" s="41"/>
      <c r="B258" s="5"/>
      <c r="C258" s="5" t="s">
        <v>89</v>
      </c>
      <c r="D258" s="5" t="s">
        <v>829</v>
      </c>
      <c r="E258" s="5"/>
    </row>
    <row r="259" spans="1:5" ht="15.95" customHeight="1" x14ac:dyDescent="0.3">
      <c r="A259" s="41"/>
      <c r="B259" s="5"/>
      <c r="C259" s="5" t="s">
        <v>91</v>
      </c>
      <c r="D259" s="5" t="s">
        <v>830</v>
      </c>
      <c r="E259" s="5"/>
    </row>
    <row r="260" spans="1:5" ht="15.95" customHeight="1" x14ac:dyDescent="0.3">
      <c r="A260" s="44"/>
      <c r="B260" s="3"/>
      <c r="C260" s="3" t="s">
        <v>93</v>
      </c>
      <c r="D260" s="3" t="s">
        <v>831</v>
      </c>
      <c r="E260" s="5"/>
    </row>
    <row r="261" spans="1:5" ht="15.95" customHeight="1" x14ac:dyDescent="0.3">
      <c r="A261" s="44"/>
      <c r="B261" s="3"/>
      <c r="C261" s="3" t="s">
        <v>95</v>
      </c>
      <c r="D261" s="3" t="s">
        <v>832</v>
      </c>
      <c r="E261" s="5"/>
    </row>
    <row r="262" spans="1:5" ht="15.95" customHeight="1" x14ac:dyDescent="0.3">
      <c r="A262" s="41"/>
      <c r="B262" s="3"/>
      <c r="C262" s="3" t="s">
        <v>97</v>
      </c>
      <c r="D262" s="3" t="s">
        <v>833</v>
      </c>
      <c r="E262" s="5"/>
    </row>
    <row r="263" spans="1:5" ht="15.95" customHeight="1" x14ac:dyDescent="0.3">
      <c r="A263" s="41"/>
      <c r="B263" s="3"/>
      <c r="C263" s="3" t="s">
        <v>99</v>
      </c>
      <c r="D263" s="3" t="s">
        <v>834</v>
      </c>
      <c r="E263" s="5"/>
    </row>
    <row r="264" spans="1:5" ht="15.95" customHeight="1" x14ac:dyDescent="0.3">
      <c r="A264" s="41"/>
      <c r="B264" s="3"/>
      <c r="C264" s="3" t="s">
        <v>101</v>
      </c>
      <c r="D264" s="3" t="s">
        <v>835</v>
      </c>
      <c r="E264" s="5"/>
    </row>
    <row r="265" spans="1:5" ht="15.95" customHeight="1" x14ac:dyDescent="0.3">
      <c r="A265" s="41"/>
      <c r="B265" s="3" t="s">
        <v>836</v>
      </c>
      <c r="C265" s="3" t="s">
        <v>63</v>
      </c>
      <c r="D265" s="3" t="s">
        <v>837</v>
      </c>
      <c r="E265" s="5"/>
    </row>
    <row r="266" spans="1:5" ht="15.95" customHeight="1" x14ac:dyDescent="0.3">
      <c r="A266" s="41"/>
      <c r="B266" s="5" t="s">
        <v>557</v>
      </c>
      <c r="C266" s="3" t="s">
        <v>65</v>
      </c>
      <c r="D266" s="3" t="s">
        <v>838</v>
      </c>
      <c r="E266" s="5"/>
    </row>
    <row r="267" spans="1:5" ht="15.95" customHeight="1" x14ac:dyDescent="0.3">
      <c r="A267" s="41"/>
      <c r="B267" s="5" t="s">
        <v>768</v>
      </c>
      <c r="C267" s="3" t="s">
        <v>67</v>
      </c>
      <c r="D267" s="3" t="s">
        <v>839</v>
      </c>
      <c r="E267" s="5"/>
    </row>
    <row r="268" spans="1:5" ht="15.95" customHeight="1" x14ac:dyDescent="0.3">
      <c r="A268" s="41"/>
      <c r="B268" s="5" t="s">
        <v>840</v>
      </c>
      <c r="C268" s="3" t="s">
        <v>73</v>
      </c>
      <c r="D268" s="3" t="s">
        <v>841</v>
      </c>
      <c r="E268" s="5"/>
    </row>
    <row r="269" spans="1:5" ht="15.95" customHeight="1" x14ac:dyDescent="0.3">
      <c r="A269" s="41"/>
      <c r="B269" s="5" t="s">
        <v>144</v>
      </c>
      <c r="C269" s="3" t="s">
        <v>87</v>
      </c>
      <c r="D269" s="3" t="s">
        <v>842</v>
      </c>
      <c r="E269" s="5"/>
    </row>
    <row r="270" spans="1:5" ht="15.95" customHeight="1" x14ac:dyDescent="0.3">
      <c r="A270" s="41"/>
      <c r="B270" s="5"/>
      <c r="C270" s="3" t="s">
        <v>89</v>
      </c>
      <c r="D270" s="3" t="s">
        <v>843</v>
      </c>
      <c r="E270" s="5"/>
    </row>
    <row r="271" spans="1:5" ht="15.95" customHeight="1" x14ac:dyDescent="0.3">
      <c r="A271" s="41"/>
      <c r="B271" s="5"/>
      <c r="C271" s="3" t="s">
        <v>91</v>
      </c>
      <c r="D271" s="3" t="s">
        <v>844</v>
      </c>
      <c r="E271" s="5"/>
    </row>
    <row r="272" spans="1:5" ht="15.95" customHeight="1" x14ac:dyDescent="0.3">
      <c r="A272" s="42"/>
      <c r="B272" s="5"/>
      <c r="C272" s="3" t="s">
        <v>93</v>
      </c>
      <c r="D272" s="3" t="s">
        <v>845</v>
      </c>
      <c r="E272" s="5"/>
    </row>
    <row r="273" spans="1:5" ht="15.95" customHeight="1" x14ac:dyDescent="0.3">
      <c r="A273" s="5" t="s">
        <v>121</v>
      </c>
      <c r="B273" s="5" t="s">
        <v>122</v>
      </c>
      <c r="C273" s="3" t="s">
        <v>59</v>
      </c>
      <c r="D273" s="3" t="s">
        <v>2628</v>
      </c>
      <c r="E273" s="5"/>
    </row>
    <row r="274" spans="1:5" ht="15.95" customHeight="1" x14ac:dyDescent="0.3">
      <c r="A274" s="5" t="s">
        <v>24</v>
      </c>
      <c r="B274" s="3" t="s">
        <v>846</v>
      </c>
      <c r="C274" s="3" t="s">
        <v>63</v>
      </c>
      <c r="D274" s="3" t="s">
        <v>847</v>
      </c>
      <c r="E274" s="5"/>
    </row>
    <row r="275" spans="1:5" ht="15.95" customHeight="1" x14ac:dyDescent="0.3">
      <c r="A275" s="5"/>
      <c r="B275" s="3" t="s">
        <v>557</v>
      </c>
      <c r="C275" s="3" t="s">
        <v>65</v>
      </c>
      <c r="D275" s="3" t="s">
        <v>848</v>
      </c>
      <c r="E275" s="5"/>
    </row>
    <row r="276" spans="1:5" ht="15.95" customHeight="1" x14ac:dyDescent="0.3">
      <c r="A276" s="5"/>
      <c r="B276" s="3" t="s">
        <v>741</v>
      </c>
      <c r="C276" s="3" t="s">
        <v>67</v>
      </c>
      <c r="D276" s="3" t="s">
        <v>849</v>
      </c>
      <c r="E276" s="5"/>
    </row>
    <row r="277" spans="1:5" ht="15.95" customHeight="1" x14ac:dyDescent="0.3">
      <c r="A277" s="5"/>
      <c r="B277" s="3" t="s">
        <v>743</v>
      </c>
      <c r="C277" s="3" t="s">
        <v>73</v>
      </c>
      <c r="D277" s="3" t="s">
        <v>850</v>
      </c>
      <c r="E277" s="5"/>
    </row>
    <row r="278" spans="1:5" ht="15.95" customHeight="1" x14ac:dyDescent="0.3">
      <c r="A278" s="5"/>
      <c r="B278" s="5"/>
      <c r="C278" s="3" t="s">
        <v>87</v>
      </c>
      <c r="D278" s="3" t="s">
        <v>851</v>
      </c>
      <c r="E278" s="5"/>
    </row>
    <row r="279" spans="1:5" ht="15.95" customHeight="1" x14ac:dyDescent="0.3">
      <c r="A279" s="5"/>
      <c r="B279" s="5"/>
      <c r="C279" s="3" t="s">
        <v>89</v>
      </c>
      <c r="D279" s="3" t="s">
        <v>852</v>
      </c>
      <c r="E279" s="5"/>
    </row>
    <row r="280" spans="1:5" ht="15.95" customHeight="1" x14ac:dyDescent="0.3">
      <c r="A280" s="5"/>
      <c r="B280" s="5"/>
      <c r="C280" s="3" t="s">
        <v>91</v>
      </c>
      <c r="D280" s="3" t="s">
        <v>853</v>
      </c>
      <c r="E280" s="5"/>
    </row>
    <row r="281" spans="1:5" ht="15.95" customHeight="1" x14ac:dyDescent="0.3">
      <c r="A281" s="5"/>
      <c r="B281" s="5"/>
      <c r="C281" s="3" t="s">
        <v>93</v>
      </c>
      <c r="D281" s="3" t="s">
        <v>854</v>
      </c>
      <c r="E281" s="5"/>
    </row>
    <row r="282" spans="1:5" ht="15.95" customHeight="1" x14ac:dyDescent="0.3">
      <c r="A282" s="5"/>
      <c r="B282" s="5"/>
      <c r="C282" s="3" t="s">
        <v>95</v>
      </c>
      <c r="D282" s="3" t="s">
        <v>855</v>
      </c>
      <c r="E282" s="5"/>
    </row>
    <row r="283" spans="1:5" ht="15.95" customHeight="1" x14ac:dyDescent="0.3">
      <c r="A283" s="5"/>
      <c r="B283" s="5"/>
      <c r="C283" s="3" t="s">
        <v>97</v>
      </c>
      <c r="D283" s="3" t="s">
        <v>856</v>
      </c>
      <c r="E283" s="5"/>
    </row>
    <row r="284" spans="1:5" ht="15.95" customHeight="1" x14ac:dyDescent="0.3">
      <c r="A284" s="5"/>
      <c r="B284" s="5"/>
      <c r="C284" s="3" t="s">
        <v>99</v>
      </c>
      <c r="D284" s="3" t="s">
        <v>857</v>
      </c>
      <c r="E284" s="5"/>
    </row>
    <row r="285" spans="1:5" ht="15.95" customHeight="1" x14ac:dyDescent="0.3">
      <c r="A285" s="5"/>
      <c r="B285" s="5"/>
      <c r="C285" s="3" t="s">
        <v>101</v>
      </c>
      <c r="D285" s="3" t="s">
        <v>858</v>
      </c>
      <c r="E285" s="5"/>
    </row>
    <row r="286" spans="1:5" ht="15.95" customHeight="1" x14ac:dyDescent="0.3">
      <c r="A286" s="5"/>
      <c r="B286" s="3" t="s">
        <v>859</v>
      </c>
      <c r="C286" s="3" t="s">
        <v>63</v>
      </c>
      <c r="D286" s="3" t="s">
        <v>860</v>
      </c>
      <c r="E286" s="5"/>
    </row>
    <row r="287" spans="1:5" ht="15.95" customHeight="1" x14ac:dyDescent="0.3">
      <c r="A287" s="5"/>
      <c r="B287" s="3" t="s">
        <v>557</v>
      </c>
      <c r="C287" s="3" t="s">
        <v>65</v>
      </c>
      <c r="D287" s="3" t="s">
        <v>861</v>
      </c>
      <c r="E287" s="5"/>
    </row>
    <row r="288" spans="1:5" ht="15.95" customHeight="1" x14ac:dyDescent="0.3">
      <c r="A288" s="5"/>
      <c r="B288" s="3" t="s">
        <v>862</v>
      </c>
      <c r="C288" s="3" t="s">
        <v>67</v>
      </c>
      <c r="D288" s="3" t="s">
        <v>863</v>
      </c>
      <c r="E288" s="5"/>
    </row>
    <row r="289" spans="1:5" ht="15.95" customHeight="1" x14ac:dyDescent="0.3">
      <c r="A289" s="5"/>
      <c r="B289" s="3" t="s">
        <v>864</v>
      </c>
      <c r="C289" s="3" t="s">
        <v>73</v>
      </c>
      <c r="D289" s="3" t="s">
        <v>865</v>
      </c>
      <c r="E289" s="5"/>
    </row>
    <row r="290" spans="1:5" ht="15.95" customHeight="1" x14ac:dyDescent="0.3">
      <c r="A290" s="5"/>
      <c r="B290" s="3" t="s">
        <v>866</v>
      </c>
      <c r="C290" s="3" t="s">
        <v>63</v>
      </c>
      <c r="D290" s="3" t="s">
        <v>867</v>
      </c>
      <c r="E290" s="5"/>
    </row>
    <row r="291" spans="1:5" ht="15.95" customHeight="1" x14ac:dyDescent="0.3">
      <c r="A291" s="5"/>
      <c r="B291" s="5" t="s">
        <v>557</v>
      </c>
      <c r="C291" s="3" t="s">
        <v>65</v>
      </c>
      <c r="D291" s="3" t="s">
        <v>868</v>
      </c>
      <c r="E291" s="5"/>
    </row>
    <row r="292" spans="1:5" ht="15.95" customHeight="1" x14ac:dyDescent="0.3">
      <c r="A292" s="5"/>
      <c r="B292" s="5" t="s">
        <v>795</v>
      </c>
      <c r="C292" s="3" t="s">
        <v>67</v>
      </c>
      <c r="D292" s="3" t="s">
        <v>869</v>
      </c>
      <c r="E292" s="5"/>
    </row>
    <row r="293" spans="1:5" ht="15.95" customHeight="1" x14ac:dyDescent="0.3">
      <c r="A293" s="5"/>
      <c r="B293" s="5" t="s">
        <v>144</v>
      </c>
      <c r="C293" s="3" t="s">
        <v>73</v>
      </c>
      <c r="D293" s="3" t="s">
        <v>870</v>
      </c>
      <c r="E293" s="5"/>
    </row>
    <row r="294" spans="1:5" ht="15.95" customHeight="1" x14ac:dyDescent="0.3">
      <c r="A294" s="5"/>
      <c r="B294" s="5"/>
      <c r="C294" s="5" t="s">
        <v>87</v>
      </c>
      <c r="D294" s="5" t="s">
        <v>871</v>
      </c>
      <c r="E294" s="5"/>
    </row>
    <row r="295" spans="1:5" ht="15.95" customHeight="1" x14ac:dyDescent="0.3">
      <c r="A295" s="3"/>
      <c r="B295" s="3" t="s">
        <v>872</v>
      </c>
      <c r="C295" s="3" t="s">
        <v>63</v>
      </c>
      <c r="D295" s="3" t="s">
        <v>873</v>
      </c>
      <c r="E295" s="5"/>
    </row>
    <row r="296" spans="1:5" ht="15.95" customHeight="1" x14ac:dyDescent="0.3">
      <c r="A296" s="3"/>
      <c r="B296" s="3" t="s">
        <v>557</v>
      </c>
      <c r="C296" s="3" t="s">
        <v>65</v>
      </c>
      <c r="D296" s="3" t="s">
        <v>874</v>
      </c>
      <c r="E296" s="5"/>
    </row>
    <row r="297" spans="1:5" ht="15.95" customHeight="1" x14ac:dyDescent="0.3">
      <c r="A297" s="5"/>
      <c r="B297" s="3" t="s">
        <v>640</v>
      </c>
      <c r="C297" s="3" t="s">
        <v>67</v>
      </c>
      <c r="D297" s="3" t="s">
        <v>875</v>
      </c>
      <c r="E297" s="5"/>
    </row>
    <row r="298" spans="1:5" ht="15.95" customHeight="1" x14ac:dyDescent="0.3">
      <c r="A298" s="5"/>
      <c r="B298" s="3"/>
      <c r="C298" s="3" t="s">
        <v>73</v>
      </c>
      <c r="D298" s="3" t="s">
        <v>876</v>
      </c>
      <c r="E298" s="5"/>
    </row>
    <row r="299" spans="1:5" ht="15.95" customHeight="1" x14ac:dyDescent="0.3">
      <c r="A299" s="5"/>
      <c r="B299" s="3"/>
      <c r="C299" s="3" t="s">
        <v>87</v>
      </c>
      <c r="D299" s="3" t="s">
        <v>877</v>
      </c>
      <c r="E299" s="5"/>
    </row>
    <row r="300" spans="1:5" ht="15.95" customHeight="1" x14ac:dyDescent="0.3">
      <c r="A300" s="5"/>
      <c r="B300" s="5"/>
      <c r="C300" s="3" t="s">
        <v>89</v>
      </c>
      <c r="D300" s="3" t="s">
        <v>878</v>
      </c>
      <c r="E300" s="5"/>
    </row>
    <row r="301" spans="1:5" ht="15.95" customHeight="1" x14ac:dyDescent="0.3">
      <c r="A301" s="5"/>
      <c r="B301" s="5"/>
      <c r="C301" s="3" t="s">
        <v>91</v>
      </c>
      <c r="D301" s="3" t="s">
        <v>879</v>
      </c>
      <c r="E301" s="5"/>
    </row>
    <row r="302" spans="1:5" ht="15.95" customHeight="1" x14ac:dyDescent="0.3">
      <c r="A302" s="5"/>
      <c r="B302" s="5"/>
      <c r="C302" s="3" t="s">
        <v>93</v>
      </c>
      <c r="D302" s="3" t="s">
        <v>880</v>
      </c>
      <c r="E302" s="5"/>
    </row>
    <row r="303" spans="1:5" ht="15.95" customHeight="1" x14ac:dyDescent="0.3">
      <c r="A303" s="5"/>
      <c r="B303" s="5"/>
      <c r="C303" s="3" t="s">
        <v>95</v>
      </c>
      <c r="D303" s="3" t="s">
        <v>881</v>
      </c>
      <c r="E303" s="5"/>
    </row>
    <row r="304" spans="1:5" ht="15.95" customHeight="1" x14ac:dyDescent="0.3">
      <c r="A304" s="5"/>
      <c r="B304" s="5"/>
      <c r="C304" s="3" t="s">
        <v>97</v>
      </c>
      <c r="D304" s="3" t="s">
        <v>2923</v>
      </c>
      <c r="E304" s="5"/>
    </row>
    <row r="305" spans="1:5" ht="15.95" customHeight="1" x14ac:dyDescent="0.3">
      <c r="A305" s="5"/>
      <c r="B305" s="5"/>
      <c r="C305" s="3"/>
      <c r="D305" s="3"/>
      <c r="E305" s="5"/>
    </row>
    <row r="306" spans="1:5" ht="15.95" customHeight="1" x14ac:dyDescent="0.3">
      <c r="A306" s="5"/>
      <c r="B306" s="5"/>
      <c r="C306" s="3"/>
      <c r="D306" s="3"/>
      <c r="E306" s="5"/>
    </row>
    <row r="307" spans="1:5" ht="15.95" customHeight="1" x14ac:dyDescent="0.3">
      <c r="A307" s="5"/>
      <c r="B307" s="5"/>
      <c r="C307" s="3"/>
      <c r="D307" s="3"/>
      <c r="E307" s="5"/>
    </row>
    <row r="308" spans="1:5" ht="15.95" customHeight="1" x14ac:dyDescent="0.3">
      <c r="A308" s="5"/>
      <c r="B308" s="3"/>
      <c r="C308" s="3"/>
      <c r="D308" s="3"/>
      <c r="E308" s="5"/>
    </row>
    <row r="309" spans="1:5" ht="15.95" customHeight="1" x14ac:dyDescent="0.3">
      <c r="A309" s="5"/>
      <c r="B309" s="3"/>
      <c r="C309" s="3"/>
      <c r="D309" s="3"/>
      <c r="E309" s="5"/>
    </row>
    <row r="310" spans="1:5" ht="15.95" customHeight="1" x14ac:dyDescent="0.3">
      <c r="A310" s="5"/>
      <c r="B310" s="3"/>
      <c r="C310" s="3"/>
      <c r="D310" s="3"/>
      <c r="E310" s="5"/>
    </row>
    <row r="311" spans="1:5" ht="15.95" customHeight="1" x14ac:dyDescent="0.3">
      <c r="A311" s="5"/>
      <c r="B311" s="3"/>
      <c r="C311" s="3"/>
      <c r="D311" s="3"/>
      <c r="E311" s="5"/>
    </row>
    <row r="312" spans="1:5" ht="15.95" customHeight="1" x14ac:dyDescent="0.3">
      <c r="A312" s="5"/>
      <c r="B312" s="3"/>
      <c r="C312" s="3"/>
      <c r="D312" s="3"/>
      <c r="E312" s="5"/>
    </row>
    <row r="313" spans="1:5" ht="15.95" customHeight="1" x14ac:dyDescent="0.3">
      <c r="A313" s="5"/>
      <c r="B313" s="3"/>
      <c r="C313" s="3"/>
      <c r="D313" s="3"/>
      <c r="E313" s="5"/>
    </row>
    <row r="314" spans="1:5" ht="15.95" customHeight="1" x14ac:dyDescent="0.3">
      <c r="A314" s="5"/>
      <c r="B314" s="3"/>
      <c r="C314" s="3"/>
      <c r="D314" s="3"/>
      <c r="E314" s="5"/>
    </row>
    <row r="315" spans="1:5" ht="15.95" customHeight="1" x14ac:dyDescent="0.3">
      <c r="A315" s="5"/>
      <c r="B315" s="3"/>
      <c r="C315" s="3"/>
      <c r="D315" s="3"/>
      <c r="E315" s="5"/>
    </row>
    <row r="316" spans="1:5" ht="15.95" customHeight="1" x14ac:dyDescent="0.3">
      <c r="A316" s="5"/>
      <c r="B316" s="5"/>
      <c r="C316" s="3"/>
      <c r="D316" s="3"/>
      <c r="E316" s="5"/>
    </row>
    <row r="317" spans="1:5" ht="15.95" customHeight="1" x14ac:dyDescent="0.3">
      <c r="A317" s="5"/>
      <c r="B317" s="3"/>
      <c r="C317" s="3"/>
      <c r="D317" s="3"/>
      <c r="E317" s="5"/>
    </row>
    <row r="318" spans="1:5" ht="15.95" customHeight="1" x14ac:dyDescent="0.3">
      <c r="A318" s="5"/>
      <c r="B318" s="3"/>
      <c r="C318" s="3"/>
      <c r="D318" s="3"/>
      <c r="E318" s="5"/>
    </row>
    <row r="319" spans="1:5" ht="15.95" customHeight="1" x14ac:dyDescent="0.3">
      <c r="A319" s="5"/>
      <c r="B319" s="3"/>
      <c r="C319" s="3"/>
      <c r="D319" s="3"/>
      <c r="E319" s="5"/>
    </row>
    <row r="320" spans="1:5" ht="15.95" customHeight="1" x14ac:dyDescent="0.3">
      <c r="A320" s="5"/>
      <c r="B320" s="5"/>
      <c r="C320" s="3"/>
      <c r="D320" s="3"/>
      <c r="E320" s="5"/>
    </row>
    <row r="321" spans="1:5" ht="15.95" customHeight="1" x14ac:dyDescent="0.3">
      <c r="A321" s="5"/>
      <c r="B321" s="5"/>
      <c r="C321" s="3"/>
      <c r="D321" s="3"/>
      <c r="E321" s="5"/>
    </row>
    <row r="322" spans="1:5" ht="15.95" customHeight="1" x14ac:dyDescent="0.3">
      <c r="A322" s="5"/>
      <c r="B322" s="5"/>
      <c r="C322" s="3"/>
      <c r="D322" s="3"/>
      <c r="E322" s="5"/>
    </row>
    <row r="323" spans="1:5" ht="15.95" customHeight="1" x14ac:dyDescent="0.3">
      <c r="A323" s="5"/>
      <c r="B323" s="5"/>
      <c r="C323" s="3"/>
      <c r="D323" s="3"/>
      <c r="E323" s="5"/>
    </row>
    <row r="324" spans="1:5" ht="15.95" customHeight="1" x14ac:dyDescent="0.3">
      <c r="A324" s="5"/>
      <c r="B324" s="5"/>
      <c r="C324" s="3"/>
      <c r="D324" s="3"/>
      <c r="E324" s="5"/>
    </row>
    <row r="325" spans="1:5" ht="15.95" customHeight="1" x14ac:dyDescent="0.3">
      <c r="A325" s="5"/>
      <c r="B325" s="5"/>
      <c r="C325" s="3"/>
      <c r="D325" s="3"/>
      <c r="E325" s="5"/>
    </row>
    <row r="326" spans="1:5" ht="15.95" customHeight="1" x14ac:dyDescent="0.3">
      <c r="A326" s="5"/>
      <c r="B326" s="5"/>
      <c r="C326" s="3"/>
      <c r="D326" s="3"/>
      <c r="E326" s="5"/>
    </row>
    <row r="327" spans="1:5" ht="15.95" customHeight="1" x14ac:dyDescent="0.3">
      <c r="A327" s="5"/>
      <c r="B327" s="5"/>
      <c r="C327" s="5"/>
      <c r="D327" s="5"/>
      <c r="E327" s="5"/>
    </row>
    <row r="328" spans="1:5" ht="15.95" customHeight="1" x14ac:dyDescent="0.3">
      <c r="A328" s="5"/>
      <c r="B328" s="5"/>
      <c r="C328" s="5"/>
      <c r="D328" s="5"/>
      <c r="E328" s="5"/>
    </row>
    <row r="329" spans="1:5" ht="15.95" customHeight="1" x14ac:dyDescent="0.3">
      <c r="A329" s="5"/>
      <c r="B329" s="5"/>
      <c r="C329" s="5"/>
      <c r="D329" s="5"/>
      <c r="E329" s="5"/>
    </row>
    <row r="330" spans="1:5" ht="15.95" customHeight="1" x14ac:dyDescent="0.3">
      <c r="A330" s="3"/>
      <c r="B330" s="3"/>
      <c r="C330" s="3"/>
      <c r="D330" s="3"/>
      <c r="E330" s="5"/>
    </row>
    <row r="331" spans="1:5" ht="15.95" customHeight="1" x14ac:dyDescent="0.3">
      <c r="A331" s="3"/>
      <c r="B331" s="3"/>
      <c r="C331" s="3"/>
      <c r="D331" s="3"/>
      <c r="E331" s="5"/>
    </row>
    <row r="332" spans="1:5" ht="15.95" customHeight="1" x14ac:dyDescent="0.3">
      <c r="A332" s="5"/>
      <c r="B332" s="3"/>
      <c r="C332" s="3"/>
      <c r="D332" s="3"/>
      <c r="E332" s="5"/>
    </row>
    <row r="333" spans="1:5" ht="15.95" customHeight="1" x14ac:dyDescent="0.3">
      <c r="A333" s="5"/>
      <c r="B333" s="3"/>
      <c r="C333" s="3"/>
      <c r="D333" s="3"/>
      <c r="E333" s="5"/>
    </row>
    <row r="334" spans="1:5" ht="15.95" customHeight="1" x14ac:dyDescent="0.3">
      <c r="A334" s="5"/>
      <c r="B334" s="3"/>
      <c r="C334" s="3"/>
      <c r="D334" s="3"/>
      <c r="E334" s="5"/>
    </row>
    <row r="335" spans="1:5" ht="15.95" customHeight="1" x14ac:dyDescent="0.3">
      <c r="A335" s="5"/>
      <c r="B335" s="5"/>
      <c r="C335" s="3"/>
      <c r="D335" s="3"/>
      <c r="E335" s="5"/>
    </row>
    <row r="336" spans="1:5" ht="15.95" customHeight="1" x14ac:dyDescent="0.3">
      <c r="A336" s="5"/>
      <c r="B336" s="5"/>
      <c r="C336" s="3"/>
      <c r="D336" s="3"/>
      <c r="E336" s="5"/>
    </row>
    <row r="337" spans="1:5" ht="15.95" customHeight="1" x14ac:dyDescent="0.3">
      <c r="A337" s="5"/>
      <c r="B337" s="5"/>
      <c r="C337" s="3"/>
      <c r="D337" s="3"/>
      <c r="E337" s="5"/>
    </row>
    <row r="338" spans="1:5" ht="15.95" customHeight="1" x14ac:dyDescent="0.3">
      <c r="A338" s="5"/>
      <c r="B338" s="5"/>
      <c r="C338" s="3"/>
      <c r="D338" s="3"/>
      <c r="E338" s="5"/>
    </row>
    <row r="339" spans="1:5" ht="15.95" customHeight="1" x14ac:dyDescent="0.3">
      <c r="A339" s="5"/>
      <c r="B339" s="5"/>
      <c r="C339" s="3"/>
      <c r="D339" s="3"/>
      <c r="E339" s="5"/>
    </row>
    <row r="340" spans="1:5" ht="15.95" customHeight="1" x14ac:dyDescent="0.3">
      <c r="A340" s="5"/>
      <c r="B340" s="5"/>
      <c r="C340" s="3"/>
      <c r="D340" s="3"/>
      <c r="E340" s="5"/>
    </row>
    <row r="341" spans="1:5" ht="15.95" customHeight="1" x14ac:dyDescent="0.3">
      <c r="A341" s="5"/>
      <c r="B341" s="5"/>
      <c r="C341" s="3"/>
      <c r="D341" s="3"/>
      <c r="E341" s="5"/>
    </row>
    <row r="342" spans="1:5" ht="15.95" customHeight="1" x14ac:dyDescent="0.3">
      <c r="A342" s="5"/>
      <c r="B342" s="5"/>
      <c r="C342" s="3"/>
      <c r="D342" s="3"/>
      <c r="E342" s="5"/>
    </row>
    <row r="343" spans="1:5" ht="15.95" customHeight="1" x14ac:dyDescent="0.3">
      <c r="A343" s="5"/>
      <c r="B343" s="3"/>
      <c r="C343" s="3"/>
      <c r="D343" s="3"/>
      <c r="E343" s="5"/>
    </row>
    <row r="344" spans="1:5" ht="15.95" customHeight="1" x14ac:dyDescent="0.3">
      <c r="A344" s="5"/>
      <c r="B344" s="3"/>
      <c r="C344" s="3"/>
      <c r="D344" s="3"/>
      <c r="E344" s="5"/>
    </row>
    <row r="345" spans="1:5" ht="15.95" customHeight="1" x14ac:dyDescent="0.3">
      <c r="A345" s="5"/>
      <c r="B345" s="3"/>
      <c r="C345" s="3"/>
      <c r="D345" s="3"/>
      <c r="E345" s="5"/>
    </row>
    <row r="346" spans="1:5" ht="15.95" customHeight="1" x14ac:dyDescent="0.3">
      <c r="A346" s="5"/>
      <c r="B346" s="3"/>
      <c r="C346" s="3"/>
      <c r="D346" s="3"/>
      <c r="E346" s="5"/>
    </row>
    <row r="347" spans="1:5" ht="15.95" customHeight="1" x14ac:dyDescent="0.3">
      <c r="A347" s="5"/>
      <c r="B347" s="5"/>
      <c r="C347" s="3"/>
      <c r="D347" s="3"/>
      <c r="E347" s="5"/>
    </row>
    <row r="348" spans="1:5" ht="15.95" customHeight="1" x14ac:dyDescent="0.3">
      <c r="A348" s="5"/>
      <c r="B348" s="5"/>
      <c r="C348" s="3"/>
      <c r="D348" s="3"/>
      <c r="E348" s="5"/>
    </row>
    <row r="349" spans="1:5" ht="15.95" customHeight="1" x14ac:dyDescent="0.3">
      <c r="A349" s="5"/>
      <c r="B349" s="3"/>
      <c r="C349" s="3"/>
      <c r="D349" s="3"/>
      <c r="E349" s="5"/>
    </row>
    <row r="350" spans="1:5" ht="15.95" customHeight="1" x14ac:dyDescent="0.3">
      <c r="A350" s="5"/>
      <c r="B350" s="3"/>
      <c r="C350" s="3"/>
      <c r="D350" s="3"/>
      <c r="E350" s="5"/>
    </row>
    <row r="351" spans="1:5" ht="15.95" customHeight="1" x14ac:dyDescent="0.3">
      <c r="A351" s="5"/>
      <c r="B351" s="5"/>
      <c r="C351" s="3"/>
      <c r="D351" s="3"/>
      <c r="E351" s="5"/>
    </row>
    <row r="352" spans="1:5" ht="15.95" customHeight="1" x14ac:dyDescent="0.3">
      <c r="A352" s="5"/>
      <c r="B352" s="5"/>
      <c r="C352" s="3"/>
      <c r="D352" s="3"/>
      <c r="E352" s="5"/>
    </row>
    <row r="353" spans="1:5" ht="15.95" customHeight="1" x14ac:dyDescent="0.3">
      <c r="A353" s="5"/>
      <c r="B353" s="5"/>
      <c r="C353" s="3"/>
      <c r="D353" s="3"/>
      <c r="E353" s="5"/>
    </row>
    <row r="354" spans="1:5" ht="15.95" customHeight="1" x14ac:dyDescent="0.3">
      <c r="A354" s="5"/>
      <c r="B354" s="5"/>
      <c r="C354" s="3"/>
      <c r="D354" s="3"/>
      <c r="E354" s="5"/>
    </row>
    <row r="355" spans="1:5" ht="15.95" customHeight="1" x14ac:dyDescent="0.3">
      <c r="A355" s="5"/>
      <c r="B355" s="5"/>
      <c r="C355" s="3"/>
      <c r="D355" s="3"/>
      <c r="E35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645"/>
  <sheetViews>
    <sheetView showGridLines="0" topLeftCell="A596" workbookViewId="0">
      <selection activeCell="D1" sqref="A1:D645"/>
    </sheetView>
  </sheetViews>
  <sheetFormatPr defaultColWidth="8.875" defaultRowHeight="16.5" customHeight="1" x14ac:dyDescent="0.3"/>
  <cols>
    <col min="1" max="4" width="9" style="29" customWidth="1"/>
    <col min="5" max="6" width="8.875" style="29" customWidth="1"/>
    <col min="7" max="16384" width="8.875" style="29"/>
  </cols>
  <sheetData>
    <row r="1" spans="1:5" ht="15.95" customHeight="1" x14ac:dyDescent="0.3">
      <c r="A1" s="2" t="s">
        <v>121</v>
      </c>
      <c r="B1" s="2" t="s">
        <v>122</v>
      </c>
      <c r="C1" s="2" t="s">
        <v>59</v>
      </c>
      <c r="D1" s="2" t="s">
        <v>2628</v>
      </c>
      <c r="E1" s="5"/>
    </row>
    <row r="2" spans="1:5" ht="15.95" customHeight="1" x14ac:dyDescent="0.3">
      <c r="A2" s="2" t="s">
        <v>2902</v>
      </c>
      <c r="B2" s="2" t="s">
        <v>882</v>
      </c>
      <c r="C2" s="2" t="s">
        <v>63</v>
      </c>
      <c r="D2" s="2" t="s">
        <v>2924</v>
      </c>
      <c r="E2" s="5"/>
    </row>
    <row r="3" spans="1:5" ht="15.95" customHeight="1" x14ac:dyDescent="0.3">
      <c r="A3" s="7"/>
      <c r="B3" s="2" t="s">
        <v>883</v>
      </c>
      <c r="C3" s="7"/>
      <c r="D3" s="7"/>
      <c r="E3" s="5"/>
    </row>
    <row r="4" spans="1:5" ht="15.95" customHeight="1" x14ac:dyDescent="0.3">
      <c r="A4" s="7"/>
      <c r="B4" s="2" t="s">
        <v>884</v>
      </c>
      <c r="C4" s="2" t="s">
        <v>63</v>
      </c>
      <c r="D4" s="2" t="s">
        <v>886</v>
      </c>
      <c r="E4" s="5"/>
    </row>
    <row r="5" spans="1:5" ht="15.95" customHeight="1" x14ac:dyDescent="0.3">
      <c r="A5" s="7"/>
      <c r="B5" s="2" t="s">
        <v>885</v>
      </c>
      <c r="C5" s="7"/>
      <c r="D5" s="7"/>
      <c r="E5" s="5"/>
    </row>
    <row r="6" spans="1:5" ht="15.95" customHeight="1" x14ac:dyDescent="0.3">
      <c r="A6" s="7"/>
      <c r="B6" s="2" t="s">
        <v>887</v>
      </c>
      <c r="C6" s="2" t="s">
        <v>63</v>
      </c>
      <c r="D6" s="2" t="s">
        <v>889</v>
      </c>
      <c r="E6" s="5"/>
    </row>
    <row r="7" spans="1:5" ht="15.95" customHeight="1" x14ac:dyDescent="0.3">
      <c r="A7" s="7"/>
      <c r="B7" s="2" t="s">
        <v>888</v>
      </c>
      <c r="C7" s="2" t="s">
        <v>65</v>
      </c>
      <c r="D7" s="2" t="s">
        <v>890</v>
      </c>
      <c r="E7" s="5"/>
    </row>
    <row r="8" spans="1:5" ht="15.95" customHeight="1" x14ac:dyDescent="0.3">
      <c r="A8" s="7"/>
      <c r="B8" s="2" t="s">
        <v>891</v>
      </c>
      <c r="C8" s="2" t="s">
        <v>63</v>
      </c>
      <c r="D8" s="2" t="s">
        <v>2925</v>
      </c>
      <c r="E8" s="5"/>
    </row>
    <row r="9" spans="1:5" ht="15.95" customHeight="1" x14ac:dyDescent="0.3">
      <c r="A9" s="7"/>
      <c r="B9" s="2" t="s">
        <v>892</v>
      </c>
      <c r="C9" s="7"/>
      <c r="D9" s="7"/>
      <c r="E9" s="5"/>
    </row>
    <row r="10" spans="1:5" ht="15.95" customHeight="1" x14ac:dyDescent="0.3">
      <c r="A10" s="7"/>
      <c r="B10" s="2" t="s">
        <v>893</v>
      </c>
      <c r="C10" s="2" t="s">
        <v>63</v>
      </c>
      <c r="D10" s="2" t="s">
        <v>894</v>
      </c>
      <c r="E10" s="5"/>
    </row>
    <row r="11" spans="1:5" ht="15.95" customHeight="1" x14ac:dyDescent="0.3">
      <c r="A11" s="7"/>
      <c r="B11" s="2" t="s">
        <v>895</v>
      </c>
      <c r="C11" s="2" t="s">
        <v>65</v>
      </c>
      <c r="D11" s="2" t="s">
        <v>896</v>
      </c>
      <c r="E11" s="5"/>
    </row>
    <row r="12" spans="1:5" ht="15.95" customHeight="1" x14ac:dyDescent="0.3">
      <c r="A12" s="7"/>
      <c r="B12" s="2" t="s">
        <v>897</v>
      </c>
      <c r="C12" s="2" t="s">
        <v>67</v>
      </c>
      <c r="D12" s="2" t="s">
        <v>898</v>
      </c>
      <c r="E12" s="5"/>
    </row>
    <row r="13" spans="1:5" ht="15.95" customHeight="1" x14ac:dyDescent="0.3">
      <c r="A13" s="7"/>
      <c r="B13" s="2" t="s">
        <v>899</v>
      </c>
      <c r="C13" s="2" t="s">
        <v>73</v>
      </c>
      <c r="D13" s="2" t="s">
        <v>900</v>
      </c>
      <c r="E13" s="5"/>
    </row>
    <row r="14" spans="1:5" ht="15.95" customHeight="1" x14ac:dyDescent="0.3">
      <c r="A14" s="7"/>
      <c r="B14" s="7"/>
      <c r="C14" s="2" t="s">
        <v>87</v>
      </c>
      <c r="D14" s="2" t="s">
        <v>901</v>
      </c>
      <c r="E14" s="5"/>
    </row>
    <row r="15" spans="1:5" ht="15.95" customHeight="1" x14ac:dyDescent="0.3">
      <c r="A15" s="7"/>
      <c r="B15" s="7"/>
      <c r="C15" s="2" t="s">
        <v>89</v>
      </c>
      <c r="D15" s="2" t="s">
        <v>902</v>
      </c>
      <c r="E15" s="5"/>
    </row>
    <row r="16" spans="1:5" ht="15.95" customHeight="1" x14ac:dyDescent="0.3">
      <c r="A16" s="7"/>
      <c r="B16" s="7"/>
      <c r="C16" s="2" t="s">
        <v>91</v>
      </c>
      <c r="D16" s="2" t="s">
        <v>903</v>
      </c>
      <c r="E16" s="5"/>
    </row>
    <row r="17" spans="1:5" ht="15.95" customHeight="1" x14ac:dyDescent="0.3">
      <c r="A17" s="7"/>
      <c r="B17" s="7"/>
      <c r="C17" s="2" t="s">
        <v>93</v>
      </c>
      <c r="D17" s="2" t="s">
        <v>904</v>
      </c>
      <c r="E17" s="5"/>
    </row>
    <row r="18" spans="1:5" ht="15.95" customHeight="1" x14ac:dyDescent="0.3">
      <c r="A18" s="7"/>
      <c r="B18" s="7"/>
      <c r="C18" s="2" t="s">
        <v>95</v>
      </c>
      <c r="D18" s="2" t="s">
        <v>905</v>
      </c>
      <c r="E18" s="5"/>
    </row>
    <row r="19" spans="1:5" ht="15.95" customHeight="1" x14ac:dyDescent="0.3">
      <c r="A19" s="7"/>
      <c r="B19" s="45"/>
      <c r="C19" s="47" t="s">
        <v>97</v>
      </c>
      <c r="D19" s="47" t="s">
        <v>906</v>
      </c>
      <c r="E19" s="5"/>
    </row>
    <row r="20" spans="1:5" ht="15.95" customHeight="1" x14ac:dyDescent="0.3">
      <c r="A20" s="46"/>
      <c r="B20" s="7"/>
      <c r="C20" s="2" t="s">
        <v>99</v>
      </c>
      <c r="D20" s="2" t="s">
        <v>907</v>
      </c>
      <c r="E20" s="5"/>
    </row>
    <row r="21" spans="1:5" ht="15.95" customHeight="1" x14ac:dyDescent="0.3">
      <c r="A21" s="7"/>
      <c r="B21" s="2" t="s">
        <v>908</v>
      </c>
      <c r="C21" s="2" t="s">
        <v>63</v>
      </c>
      <c r="D21" s="2" t="s">
        <v>909</v>
      </c>
      <c r="E21" s="5"/>
    </row>
    <row r="22" spans="1:5" ht="15.95" customHeight="1" x14ac:dyDescent="0.3">
      <c r="A22" s="7"/>
      <c r="B22" s="2" t="s">
        <v>895</v>
      </c>
      <c r="C22" s="2" t="s">
        <v>65</v>
      </c>
      <c r="D22" s="2" t="s">
        <v>910</v>
      </c>
      <c r="E22" s="5"/>
    </row>
    <row r="23" spans="1:5" ht="15.95" customHeight="1" x14ac:dyDescent="0.3">
      <c r="A23" s="7"/>
      <c r="B23" s="2" t="s">
        <v>897</v>
      </c>
      <c r="C23" s="2" t="s">
        <v>67</v>
      </c>
      <c r="D23" s="2" t="s">
        <v>911</v>
      </c>
      <c r="E23" s="5"/>
    </row>
    <row r="24" spans="1:5" ht="15.95" customHeight="1" x14ac:dyDescent="0.3">
      <c r="A24" s="7"/>
      <c r="B24" s="2" t="s">
        <v>912</v>
      </c>
      <c r="C24" s="2" t="s">
        <v>73</v>
      </c>
      <c r="D24" s="2" t="s">
        <v>913</v>
      </c>
      <c r="E24" s="5"/>
    </row>
    <row r="25" spans="1:5" ht="15.95" customHeight="1" x14ac:dyDescent="0.3">
      <c r="A25" s="7"/>
      <c r="B25" s="7"/>
      <c r="C25" s="2" t="s">
        <v>87</v>
      </c>
      <c r="D25" s="2" t="s">
        <v>914</v>
      </c>
      <c r="E25" s="5"/>
    </row>
    <row r="26" spans="1:5" ht="15.95" customHeight="1" x14ac:dyDescent="0.3">
      <c r="A26" s="7"/>
      <c r="B26" s="7"/>
      <c r="C26" s="2" t="s">
        <v>89</v>
      </c>
      <c r="D26" s="2" t="s">
        <v>915</v>
      </c>
      <c r="E26" s="5"/>
    </row>
    <row r="27" spans="1:5" ht="15.95" customHeight="1" x14ac:dyDescent="0.3">
      <c r="A27" s="7"/>
      <c r="B27" s="7"/>
      <c r="C27" s="2" t="s">
        <v>91</v>
      </c>
      <c r="D27" s="2" t="s">
        <v>916</v>
      </c>
      <c r="E27" s="5"/>
    </row>
    <row r="28" spans="1:5" ht="15.95" customHeight="1" x14ac:dyDescent="0.3">
      <c r="A28" s="7"/>
      <c r="B28" s="7"/>
      <c r="C28" s="2" t="s">
        <v>93</v>
      </c>
      <c r="D28" s="2" t="s">
        <v>917</v>
      </c>
      <c r="E28" s="5"/>
    </row>
    <row r="29" spans="1:5" ht="15.95" customHeight="1" x14ac:dyDescent="0.3">
      <c r="A29" s="7"/>
      <c r="B29" s="7"/>
      <c r="C29" s="2" t="s">
        <v>95</v>
      </c>
      <c r="D29" s="2" t="s">
        <v>918</v>
      </c>
      <c r="E29" s="5"/>
    </row>
    <row r="30" spans="1:5" ht="15.95" customHeight="1" x14ac:dyDescent="0.3">
      <c r="A30" s="7"/>
      <c r="B30" s="45"/>
      <c r="C30" s="47" t="s">
        <v>97</v>
      </c>
      <c r="D30" s="47" t="s">
        <v>919</v>
      </c>
      <c r="E30" s="5"/>
    </row>
    <row r="31" spans="1:5" ht="15.95" customHeight="1" x14ac:dyDescent="0.3">
      <c r="A31" s="46"/>
      <c r="B31" s="2" t="s">
        <v>920</v>
      </c>
      <c r="C31" s="2" t="s">
        <v>63</v>
      </c>
      <c r="D31" s="2" t="s">
        <v>921</v>
      </c>
      <c r="E31" s="5"/>
    </row>
    <row r="32" spans="1:5" ht="15.95" customHeight="1" x14ac:dyDescent="0.3">
      <c r="A32" s="7"/>
      <c r="B32" s="2" t="s">
        <v>895</v>
      </c>
      <c r="C32" s="2" t="s">
        <v>65</v>
      </c>
      <c r="D32" s="2" t="s">
        <v>922</v>
      </c>
      <c r="E32" s="5"/>
    </row>
    <row r="33" spans="1:5" ht="15.95" customHeight="1" x14ac:dyDescent="0.3">
      <c r="A33" s="7"/>
      <c r="B33" s="2" t="s">
        <v>897</v>
      </c>
      <c r="C33" s="2" t="s">
        <v>67</v>
      </c>
      <c r="D33" s="2" t="s">
        <v>923</v>
      </c>
      <c r="E33" s="5"/>
    </row>
    <row r="34" spans="1:5" ht="15.95" customHeight="1" x14ac:dyDescent="0.3">
      <c r="A34" s="7"/>
      <c r="B34" s="2" t="s">
        <v>924</v>
      </c>
      <c r="C34" s="2" t="s">
        <v>73</v>
      </c>
      <c r="D34" s="2" t="s">
        <v>925</v>
      </c>
      <c r="E34" s="5"/>
    </row>
    <row r="35" spans="1:5" ht="15.95" customHeight="1" x14ac:dyDescent="0.3">
      <c r="A35" s="7"/>
      <c r="B35" s="7"/>
      <c r="C35" s="2" t="s">
        <v>87</v>
      </c>
      <c r="D35" s="2" t="s">
        <v>926</v>
      </c>
      <c r="E35" s="5"/>
    </row>
    <row r="36" spans="1:5" ht="15.95" customHeight="1" x14ac:dyDescent="0.3">
      <c r="A36" s="7"/>
      <c r="B36" s="7"/>
      <c r="C36" s="2" t="s">
        <v>89</v>
      </c>
      <c r="D36" s="2" t="s">
        <v>927</v>
      </c>
      <c r="E36" s="5"/>
    </row>
    <row r="37" spans="1:5" ht="15.95" customHeight="1" x14ac:dyDescent="0.3">
      <c r="A37" s="7"/>
      <c r="B37" s="7"/>
      <c r="C37" s="2" t="s">
        <v>91</v>
      </c>
      <c r="D37" s="2" t="s">
        <v>928</v>
      </c>
      <c r="E37" s="5"/>
    </row>
    <row r="38" spans="1:5" ht="15.95" customHeight="1" x14ac:dyDescent="0.3">
      <c r="A38" s="7"/>
      <c r="B38" s="7"/>
      <c r="C38" s="2" t="s">
        <v>93</v>
      </c>
      <c r="D38" s="2" t="s">
        <v>929</v>
      </c>
      <c r="E38" s="5"/>
    </row>
    <row r="39" spans="1:5" ht="15.95" customHeight="1" x14ac:dyDescent="0.3">
      <c r="A39" s="7"/>
      <c r="B39" s="45"/>
      <c r="C39" s="47" t="s">
        <v>95</v>
      </c>
      <c r="D39" s="47" t="s">
        <v>930</v>
      </c>
      <c r="E39" s="5"/>
    </row>
    <row r="40" spans="1:5" ht="15.95" customHeight="1" x14ac:dyDescent="0.3">
      <c r="A40" s="46"/>
      <c r="B40" s="7"/>
      <c r="C40" s="2" t="s">
        <v>97</v>
      </c>
      <c r="D40" s="2" t="s">
        <v>931</v>
      </c>
      <c r="E40" s="5"/>
    </row>
    <row r="41" spans="1:5" ht="15.95" customHeight="1" x14ac:dyDescent="0.3">
      <c r="A41" s="7" t="s">
        <v>121</v>
      </c>
      <c r="B41" s="7" t="s">
        <v>122</v>
      </c>
      <c r="C41" s="7" t="s">
        <v>59</v>
      </c>
      <c r="D41" s="7" t="s">
        <v>2628</v>
      </c>
      <c r="E41" s="5"/>
    </row>
    <row r="42" spans="1:5" ht="15.95" customHeight="1" x14ac:dyDescent="0.3">
      <c r="A42" s="7" t="s">
        <v>2902</v>
      </c>
      <c r="B42" s="7" t="s">
        <v>920</v>
      </c>
      <c r="C42" s="7" t="s">
        <v>99</v>
      </c>
      <c r="D42" s="7" t="s">
        <v>932</v>
      </c>
      <c r="E42" s="5"/>
    </row>
    <row r="43" spans="1:5" ht="15.95" customHeight="1" x14ac:dyDescent="0.3">
      <c r="A43" s="7"/>
      <c r="B43" s="7" t="s">
        <v>895</v>
      </c>
      <c r="C43" s="7" t="s">
        <v>101</v>
      </c>
      <c r="D43" s="7" t="s">
        <v>933</v>
      </c>
      <c r="E43" s="5"/>
    </row>
    <row r="44" spans="1:5" ht="15.95" customHeight="1" x14ac:dyDescent="0.3">
      <c r="A44" s="2"/>
      <c r="B44" s="2" t="s">
        <v>897</v>
      </c>
      <c r="C44" s="2" t="s">
        <v>117</v>
      </c>
      <c r="D44" s="2" t="s">
        <v>934</v>
      </c>
      <c r="E44" s="5"/>
    </row>
    <row r="45" spans="1:5" ht="15.95" customHeight="1" x14ac:dyDescent="0.3">
      <c r="A45" s="2"/>
      <c r="B45" s="2" t="s">
        <v>924</v>
      </c>
      <c r="C45" s="2" t="s">
        <v>119</v>
      </c>
      <c r="D45" s="2" t="s">
        <v>935</v>
      </c>
      <c r="E45" s="5"/>
    </row>
    <row r="46" spans="1:5" ht="15.95" customHeight="1" x14ac:dyDescent="0.3">
      <c r="A46" s="7"/>
      <c r="B46" s="2" t="s">
        <v>936</v>
      </c>
      <c r="C46" s="2" t="s">
        <v>63</v>
      </c>
      <c r="D46" s="2" t="s">
        <v>937</v>
      </c>
      <c r="E46" s="5"/>
    </row>
    <row r="47" spans="1:5" ht="15.95" customHeight="1" x14ac:dyDescent="0.3">
      <c r="A47" s="7"/>
      <c r="B47" s="2" t="s">
        <v>895</v>
      </c>
      <c r="C47" s="2" t="s">
        <v>65</v>
      </c>
      <c r="D47" s="2" t="s">
        <v>938</v>
      </c>
      <c r="E47" s="5"/>
    </row>
    <row r="48" spans="1:5" ht="15.95" customHeight="1" x14ac:dyDescent="0.3">
      <c r="A48" s="7"/>
      <c r="B48" s="2" t="s">
        <v>897</v>
      </c>
      <c r="C48" s="2" t="s">
        <v>67</v>
      </c>
      <c r="D48" s="2" t="s">
        <v>939</v>
      </c>
      <c r="E48" s="5"/>
    </row>
    <row r="49" spans="1:5" ht="15.95" customHeight="1" x14ac:dyDescent="0.3">
      <c r="A49" s="7"/>
      <c r="B49" s="2" t="s">
        <v>940</v>
      </c>
      <c r="C49" s="2" t="s">
        <v>73</v>
      </c>
      <c r="D49" s="2" t="s">
        <v>941</v>
      </c>
      <c r="E49" s="5"/>
    </row>
    <row r="50" spans="1:5" ht="15.95" customHeight="1" x14ac:dyDescent="0.3">
      <c r="A50" s="7"/>
      <c r="B50" s="2"/>
      <c r="C50" s="2" t="s">
        <v>87</v>
      </c>
      <c r="D50" s="2" t="s">
        <v>942</v>
      </c>
      <c r="E50" s="5"/>
    </row>
    <row r="51" spans="1:5" ht="15.95" customHeight="1" x14ac:dyDescent="0.3">
      <c r="A51" s="7"/>
      <c r="B51" s="2"/>
      <c r="C51" s="2" t="s">
        <v>89</v>
      </c>
      <c r="D51" s="2" t="s">
        <v>943</v>
      </c>
      <c r="E51" s="5"/>
    </row>
    <row r="52" spans="1:5" ht="15.95" customHeight="1" x14ac:dyDescent="0.3">
      <c r="A52" s="7"/>
      <c r="B52" s="2"/>
      <c r="C52" s="2" t="s">
        <v>91</v>
      </c>
      <c r="D52" s="2" t="s">
        <v>944</v>
      </c>
      <c r="E52" s="5"/>
    </row>
    <row r="53" spans="1:5" ht="15.95" customHeight="1" x14ac:dyDescent="0.3">
      <c r="A53" s="7"/>
      <c r="B53" s="7"/>
      <c r="C53" s="2" t="s">
        <v>93</v>
      </c>
      <c r="D53" s="2" t="s">
        <v>945</v>
      </c>
      <c r="E53" s="5"/>
    </row>
    <row r="54" spans="1:5" ht="15.95" customHeight="1" x14ac:dyDescent="0.3">
      <c r="A54" s="7"/>
      <c r="B54" s="7"/>
      <c r="C54" s="2" t="s">
        <v>95</v>
      </c>
      <c r="D54" s="2" t="s">
        <v>946</v>
      </c>
      <c r="E54" s="5"/>
    </row>
    <row r="55" spans="1:5" ht="15.95" customHeight="1" x14ac:dyDescent="0.3">
      <c r="A55" s="7"/>
      <c r="B55" s="7"/>
      <c r="C55" s="2" t="s">
        <v>97</v>
      </c>
      <c r="D55" s="2" t="s">
        <v>947</v>
      </c>
      <c r="E55" s="5"/>
    </row>
    <row r="56" spans="1:5" ht="15.95" customHeight="1" x14ac:dyDescent="0.3">
      <c r="A56" s="7"/>
      <c r="B56" s="7"/>
      <c r="C56" s="2" t="s">
        <v>99</v>
      </c>
      <c r="D56" s="2" t="s">
        <v>948</v>
      </c>
      <c r="E56" s="5"/>
    </row>
    <row r="57" spans="1:5" ht="15.95" customHeight="1" x14ac:dyDescent="0.3">
      <c r="A57" s="7"/>
      <c r="B57" s="7"/>
      <c r="C57" s="2" t="s">
        <v>101</v>
      </c>
      <c r="D57" s="2" t="s">
        <v>949</v>
      </c>
      <c r="E57" s="5"/>
    </row>
    <row r="58" spans="1:5" ht="15.95" customHeight="1" x14ac:dyDescent="0.3">
      <c r="A58" s="7"/>
      <c r="B58" s="7"/>
      <c r="C58" s="2" t="s">
        <v>117</v>
      </c>
      <c r="D58" s="2" t="s">
        <v>950</v>
      </c>
      <c r="E58" s="5"/>
    </row>
    <row r="59" spans="1:5" ht="15.95" customHeight="1" x14ac:dyDescent="0.3">
      <c r="A59" s="7"/>
      <c r="B59" s="7"/>
      <c r="C59" s="2" t="s">
        <v>119</v>
      </c>
      <c r="D59" s="2" t="s">
        <v>951</v>
      </c>
      <c r="E59" s="5"/>
    </row>
    <row r="60" spans="1:5" ht="15.95" customHeight="1" x14ac:dyDescent="0.3">
      <c r="A60" s="7"/>
      <c r="B60" s="7"/>
      <c r="C60" s="2" t="s">
        <v>279</v>
      </c>
      <c r="D60" s="2" t="s">
        <v>952</v>
      </c>
      <c r="E60" s="5"/>
    </row>
    <row r="61" spans="1:5" ht="15.95" customHeight="1" x14ac:dyDescent="0.3">
      <c r="A61" s="7"/>
      <c r="B61" s="7"/>
      <c r="C61" s="2" t="s">
        <v>321</v>
      </c>
      <c r="D61" s="2" t="s">
        <v>953</v>
      </c>
      <c r="E61" s="5"/>
    </row>
    <row r="62" spans="1:5" ht="15.95" customHeight="1" x14ac:dyDescent="0.3">
      <c r="A62" s="7"/>
      <c r="B62" s="7" t="s">
        <v>954</v>
      </c>
      <c r="C62" s="2" t="s">
        <v>63</v>
      </c>
      <c r="D62" s="2" t="s">
        <v>955</v>
      </c>
      <c r="E62" s="5"/>
    </row>
    <row r="63" spans="1:5" ht="15.95" customHeight="1" x14ac:dyDescent="0.3">
      <c r="A63" s="7"/>
      <c r="B63" s="7" t="s">
        <v>895</v>
      </c>
      <c r="C63" s="2" t="s">
        <v>65</v>
      </c>
      <c r="D63" s="2" t="s">
        <v>956</v>
      </c>
      <c r="E63" s="5"/>
    </row>
    <row r="64" spans="1:5" ht="15.95" customHeight="1" x14ac:dyDescent="0.3">
      <c r="A64" s="7"/>
      <c r="B64" s="7" t="s">
        <v>897</v>
      </c>
      <c r="C64" s="2" t="s">
        <v>67</v>
      </c>
      <c r="D64" s="2" t="s">
        <v>957</v>
      </c>
      <c r="E64" s="5"/>
    </row>
    <row r="65" spans="1:5" ht="15.95" customHeight="1" x14ac:dyDescent="0.3">
      <c r="A65" s="7"/>
      <c r="B65" s="2" t="s">
        <v>958</v>
      </c>
      <c r="C65" s="2" t="s">
        <v>73</v>
      </c>
      <c r="D65" s="2" t="s">
        <v>959</v>
      </c>
      <c r="E65" s="5"/>
    </row>
    <row r="66" spans="1:5" ht="15.95" customHeight="1" x14ac:dyDescent="0.3">
      <c r="A66" s="7"/>
      <c r="B66" s="2"/>
      <c r="C66" s="2" t="s">
        <v>87</v>
      </c>
      <c r="D66" s="2" t="s">
        <v>960</v>
      </c>
      <c r="E66" s="5"/>
    </row>
    <row r="67" spans="1:5" ht="15.95" customHeight="1" x14ac:dyDescent="0.3">
      <c r="A67" s="7"/>
      <c r="B67" s="2"/>
      <c r="C67" s="2" t="s">
        <v>89</v>
      </c>
      <c r="D67" s="2" t="s">
        <v>961</v>
      </c>
      <c r="E67" s="5"/>
    </row>
    <row r="68" spans="1:5" ht="15.95" customHeight="1" x14ac:dyDescent="0.3">
      <c r="A68" s="7"/>
      <c r="B68" s="2"/>
      <c r="C68" s="2" t="s">
        <v>91</v>
      </c>
      <c r="D68" s="2" t="s">
        <v>962</v>
      </c>
      <c r="E68" s="5"/>
    </row>
    <row r="69" spans="1:5" ht="15.95" customHeight="1" x14ac:dyDescent="0.3">
      <c r="A69" s="7"/>
      <c r="B69" s="7"/>
      <c r="C69" s="2" t="s">
        <v>93</v>
      </c>
      <c r="D69" s="2" t="s">
        <v>963</v>
      </c>
      <c r="E69" s="5"/>
    </row>
    <row r="70" spans="1:5" ht="15.95" customHeight="1" x14ac:dyDescent="0.3">
      <c r="A70" s="7"/>
      <c r="B70" s="7"/>
      <c r="C70" s="2" t="s">
        <v>95</v>
      </c>
      <c r="D70" s="2" t="s">
        <v>964</v>
      </c>
      <c r="E70" s="5"/>
    </row>
    <row r="71" spans="1:5" ht="15.95" customHeight="1" x14ac:dyDescent="0.3">
      <c r="A71" s="7"/>
      <c r="B71" s="7" t="s">
        <v>965</v>
      </c>
      <c r="C71" s="2" t="s">
        <v>63</v>
      </c>
      <c r="D71" s="2" t="s">
        <v>966</v>
      </c>
      <c r="E71" s="5"/>
    </row>
    <row r="72" spans="1:5" ht="15.95" customHeight="1" x14ac:dyDescent="0.3">
      <c r="A72" s="7"/>
      <c r="B72" s="7" t="s">
        <v>895</v>
      </c>
      <c r="C72" s="2" t="s">
        <v>65</v>
      </c>
      <c r="D72" s="2" t="s">
        <v>967</v>
      </c>
      <c r="E72" s="5"/>
    </row>
    <row r="73" spans="1:5" ht="15.95" customHeight="1" x14ac:dyDescent="0.3">
      <c r="A73" s="7"/>
      <c r="B73" s="7" t="s">
        <v>897</v>
      </c>
      <c r="C73" s="2" t="s">
        <v>67</v>
      </c>
      <c r="D73" s="2" t="s">
        <v>968</v>
      </c>
      <c r="E73" s="5"/>
    </row>
    <row r="74" spans="1:5" ht="15.95" customHeight="1" x14ac:dyDescent="0.3">
      <c r="A74" s="7"/>
      <c r="B74" s="2" t="s">
        <v>958</v>
      </c>
      <c r="C74" s="2" t="s">
        <v>73</v>
      </c>
      <c r="D74" s="2" t="s">
        <v>969</v>
      </c>
      <c r="E74" s="5"/>
    </row>
    <row r="75" spans="1:5" ht="15.95" customHeight="1" x14ac:dyDescent="0.3">
      <c r="A75" s="7"/>
      <c r="B75" s="2"/>
      <c r="C75" s="2" t="s">
        <v>87</v>
      </c>
      <c r="D75" s="2" t="s">
        <v>970</v>
      </c>
      <c r="E75" s="5"/>
    </row>
    <row r="76" spans="1:5" ht="15.95" customHeight="1" x14ac:dyDescent="0.3">
      <c r="A76" s="7"/>
      <c r="B76" s="2"/>
      <c r="C76" s="2" t="s">
        <v>89</v>
      </c>
      <c r="D76" s="2" t="s">
        <v>971</v>
      </c>
      <c r="E76" s="5"/>
    </row>
    <row r="77" spans="1:5" ht="15.95" customHeight="1" x14ac:dyDescent="0.3">
      <c r="A77" s="7"/>
      <c r="B77" s="2"/>
      <c r="C77" s="2" t="s">
        <v>91</v>
      </c>
      <c r="D77" s="2" t="s">
        <v>972</v>
      </c>
      <c r="E77" s="5"/>
    </row>
    <row r="78" spans="1:5" ht="15.95" customHeight="1" x14ac:dyDescent="0.3">
      <c r="A78" s="7"/>
      <c r="B78" s="7"/>
      <c r="C78" s="2" t="s">
        <v>93</v>
      </c>
      <c r="D78" s="2" t="s">
        <v>973</v>
      </c>
      <c r="E78" s="5"/>
    </row>
    <row r="79" spans="1:5" ht="15.95" customHeight="1" x14ac:dyDescent="0.3">
      <c r="A79" s="7"/>
      <c r="B79" s="7"/>
      <c r="C79" s="2" t="s">
        <v>95</v>
      </c>
      <c r="D79" s="2" t="s">
        <v>974</v>
      </c>
      <c r="E79" s="5"/>
    </row>
    <row r="80" spans="1:5" ht="15.95" customHeight="1" x14ac:dyDescent="0.3">
      <c r="A80" s="7" t="s">
        <v>121</v>
      </c>
      <c r="B80" s="7" t="s">
        <v>122</v>
      </c>
      <c r="C80" s="2" t="s">
        <v>59</v>
      </c>
      <c r="D80" s="2" t="s">
        <v>2628</v>
      </c>
      <c r="E80" s="5"/>
    </row>
    <row r="81" spans="1:5" ht="15.95" customHeight="1" x14ac:dyDescent="0.3">
      <c r="A81" s="7" t="s">
        <v>2902</v>
      </c>
      <c r="B81" s="7" t="s">
        <v>975</v>
      </c>
      <c r="C81" s="2" t="s">
        <v>63</v>
      </c>
      <c r="D81" s="2" t="s">
        <v>976</v>
      </c>
      <c r="E81" s="5"/>
    </row>
    <row r="82" spans="1:5" ht="15.95" customHeight="1" x14ac:dyDescent="0.3">
      <c r="A82" s="7"/>
      <c r="B82" s="7" t="s">
        <v>895</v>
      </c>
      <c r="C82" s="2" t="s">
        <v>65</v>
      </c>
      <c r="D82" s="2" t="s">
        <v>977</v>
      </c>
      <c r="E82" s="5"/>
    </row>
    <row r="83" spans="1:5" ht="15.95" customHeight="1" x14ac:dyDescent="0.3">
      <c r="A83" s="2"/>
      <c r="B83" s="7" t="s">
        <v>897</v>
      </c>
      <c r="C83" s="7" t="s">
        <v>67</v>
      </c>
      <c r="D83" s="7" t="s">
        <v>978</v>
      </c>
      <c r="E83" s="5"/>
    </row>
    <row r="84" spans="1:5" ht="15.95" customHeight="1" x14ac:dyDescent="0.3">
      <c r="A84" s="7"/>
      <c r="B84" s="7" t="s">
        <v>979</v>
      </c>
      <c r="C84" s="7" t="s">
        <v>73</v>
      </c>
      <c r="D84" s="7" t="s">
        <v>980</v>
      </c>
      <c r="E84" s="5"/>
    </row>
    <row r="85" spans="1:5" ht="15.95" customHeight="1" x14ac:dyDescent="0.3">
      <c r="A85" s="7"/>
      <c r="B85" s="7"/>
      <c r="C85" s="7" t="s">
        <v>87</v>
      </c>
      <c r="D85" s="7" t="s">
        <v>981</v>
      </c>
      <c r="E85" s="5"/>
    </row>
    <row r="86" spans="1:5" ht="15.95" customHeight="1" x14ac:dyDescent="0.3">
      <c r="A86" s="2"/>
      <c r="B86" s="2"/>
      <c r="C86" s="2" t="s">
        <v>89</v>
      </c>
      <c r="D86" s="2" t="s">
        <v>982</v>
      </c>
      <c r="E86" s="5"/>
    </row>
    <row r="87" spans="1:5" ht="15.95" customHeight="1" x14ac:dyDescent="0.3">
      <c r="A87" s="2"/>
      <c r="B87" s="2"/>
      <c r="C87" s="2" t="s">
        <v>91</v>
      </c>
      <c r="D87" s="2" t="s">
        <v>983</v>
      </c>
      <c r="E87" s="5"/>
    </row>
    <row r="88" spans="1:5" ht="15.95" customHeight="1" x14ac:dyDescent="0.3">
      <c r="A88" s="7"/>
      <c r="B88" s="2"/>
      <c r="C88" s="2" t="s">
        <v>93</v>
      </c>
      <c r="D88" s="2" t="s">
        <v>984</v>
      </c>
      <c r="E88" s="5"/>
    </row>
    <row r="89" spans="1:5" ht="15.95" customHeight="1" x14ac:dyDescent="0.3">
      <c r="A89" s="7"/>
      <c r="B89" s="2"/>
      <c r="C89" s="2" t="s">
        <v>95</v>
      </c>
      <c r="D89" s="2" t="s">
        <v>985</v>
      </c>
      <c r="E89" s="5"/>
    </row>
    <row r="90" spans="1:5" ht="15.95" customHeight="1" x14ac:dyDescent="0.3">
      <c r="A90" s="7"/>
      <c r="B90" s="2"/>
      <c r="C90" s="2" t="s">
        <v>97</v>
      </c>
      <c r="D90" s="2" t="s">
        <v>986</v>
      </c>
      <c r="E90" s="5"/>
    </row>
    <row r="91" spans="1:5" ht="15.95" customHeight="1" x14ac:dyDescent="0.3">
      <c r="A91" s="7"/>
      <c r="B91" s="7"/>
      <c r="C91" s="2" t="s">
        <v>99</v>
      </c>
      <c r="D91" s="2" t="s">
        <v>987</v>
      </c>
      <c r="E91" s="5"/>
    </row>
    <row r="92" spans="1:5" ht="15.95" customHeight="1" x14ac:dyDescent="0.3">
      <c r="A92" s="7"/>
      <c r="B92" s="7"/>
      <c r="C92" s="2" t="s">
        <v>101</v>
      </c>
      <c r="D92" s="2" t="s">
        <v>988</v>
      </c>
      <c r="E92" s="5"/>
    </row>
    <row r="93" spans="1:5" ht="15.95" customHeight="1" x14ac:dyDescent="0.3">
      <c r="A93" s="7"/>
      <c r="B93" s="7"/>
      <c r="C93" s="2" t="s">
        <v>117</v>
      </c>
      <c r="D93" s="2" t="s">
        <v>989</v>
      </c>
      <c r="E93" s="5"/>
    </row>
    <row r="94" spans="1:5" ht="15.95" customHeight="1" x14ac:dyDescent="0.3">
      <c r="A94" s="7"/>
      <c r="B94" s="7"/>
      <c r="C94" s="2" t="s">
        <v>119</v>
      </c>
      <c r="D94" s="2" t="s">
        <v>990</v>
      </c>
      <c r="E94" s="5"/>
    </row>
    <row r="95" spans="1:5" ht="15.95" customHeight="1" x14ac:dyDescent="0.3">
      <c r="A95" s="7"/>
      <c r="B95" s="7"/>
      <c r="C95" s="2" t="s">
        <v>279</v>
      </c>
      <c r="D95" s="2" t="s">
        <v>991</v>
      </c>
      <c r="E95" s="5"/>
    </row>
    <row r="96" spans="1:5" ht="15.95" customHeight="1" x14ac:dyDescent="0.3">
      <c r="A96" s="7"/>
      <c r="B96" s="7" t="s">
        <v>992</v>
      </c>
      <c r="C96" s="2" t="s">
        <v>63</v>
      </c>
      <c r="D96" s="2" t="s">
        <v>993</v>
      </c>
      <c r="E96" s="5"/>
    </row>
    <row r="97" spans="1:5" ht="15.95" customHeight="1" x14ac:dyDescent="0.3">
      <c r="A97" s="7"/>
      <c r="B97" s="7" t="s">
        <v>895</v>
      </c>
      <c r="C97" s="2" t="s">
        <v>65</v>
      </c>
      <c r="D97" s="2" t="s">
        <v>994</v>
      </c>
      <c r="E97" s="5"/>
    </row>
    <row r="98" spans="1:5" ht="15.95" customHeight="1" x14ac:dyDescent="0.3">
      <c r="A98" s="7"/>
      <c r="B98" s="7" t="s">
        <v>897</v>
      </c>
      <c r="C98" s="2" t="s">
        <v>67</v>
      </c>
      <c r="D98" s="2" t="s">
        <v>995</v>
      </c>
      <c r="E98" s="5"/>
    </row>
    <row r="99" spans="1:5" ht="15.95" customHeight="1" x14ac:dyDescent="0.3">
      <c r="A99" s="7"/>
      <c r="B99" s="7" t="s">
        <v>996</v>
      </c>
      <c r="C99" s="2" t="s">
        <v>73</v>
      </c>
      <c r="D99" s="2" t="s">
        <v>997</v>
      </c>
      <c r="E99" s="5"/>
    </row>
    <row r="100" spans="1:5" ht="15.95" customHeight="1" x14ac:dyDescent="0.3">
      <c r="A100" s="7"/>
      <c r="B100" s="7"/>
      <c r="C100" s="2" t="s">
        <v>87</v>
      </c>
      <c r="D100" s="2" t="s">
        <v>998</v>
      </c>
      <c r="E100" s="5"/>
    </row>
    <row r="101" spans="1:5" ht="15.95" customHeight="1" x14ac:dyDescent="0.3">
      <c r="A101" s="7"/>
      <c r="B101" s="7"/>
      <c r="C101" s="2" t="s">
        <v>89</v>
      </c>
      <c r="D101" s="2" t="s">
        <v>999</v>
      </c>
      <c r="E101" s="5"/>
    </row>
    <row r="102" spans="1:5" ht="15.95" customHeight="1" x14ac:dyDescent="0.3">
      <c r="A102" s="7"/>
      <c r="B102" s="2"/>
      <c r="C102" s="2" t="s">
        <v>91</v>
      </c>
      <c r="D102" s="2" t="s">
        <v>1000</v>
      </c>
      <c r="E102" s="5"/>
    </row>
    <row r="103" spans="1:5" ht="15.95" customHeight="1" x14ac:dyDescent="0.3">
      <c r="A103" s="7"/>
      <c r="B103" s="2"/>
      <c r="C103" s="2" t="s">
        <v>93</v>
      </c>
      <c r="D103" s="2" t="s">
        <v>1001</v>
      </c>
      <c r="E103" s="5"/>
    </row>
    <row r="104" spans="1:5" ht="15.95" customHeight="1" x14ac:dyDescent="0.3">
      <c r="A104" s="7"/>
      <c r="B104" s="2"/>
      <c r="C104" s="2" t="s">
        <v>95</v>
      </c>
      <c r="D104" s="2" t="s">
        <v>1002</v>
      </c>
      <c r="E104" s="5"/>
    </row>
    <row r="105" spans="1:5" ht="15.95" customHeight="1" x14ac:dyDescent="0.3">
      <c r="A105" s="7"/>
      <c r="B105" s="2"/>
      <c r="C105" s="2" t="s">
        <v>97</v>
      </c>
      <c r="D105" s="2" t="s">
        <v>1003</v>
      </c>
      <c r="E105" s="5"/>
    </row>
    <row r="106" spans="1:5" ht="15.95" customHeight="1" x14ac:dyDescent="0.3">
      <c r="A106" s="7"/>
      <c r="B106" s="7"/>
      <c r="C106" s="2" t="s">
        <v>99</v>
      </c>
      <c r="D106" s="2" t="s">
        <v>1004</v>
      </c>
      <c r="E106" s="5"/>
    </row>
    <row r="107" spans="1:5" ht="15.95" customHeight="1" x14ac:dyDescent="0.3">
      <c r="A107" s="7"/>
      <c r="B107" s="7"/>
      <c r="C107" s="2" t="s">
        <v>101</v>
      </c>
      <c r="D107" s="2" t="s">
        <v>1005</v>
      </c>
      <c r="E107" s="5"/>
    </row>
    <row r="108" spans="1:5" ht="15.95" customHeight="1" x14ac:dyDescent="0.3">
      <c r="A108" s="7"/>
      <c r="B108" s="7"/>
      <c r="C108" s="2" t="s">
        <v>117</v>
      </c>
      <c r="D108" s="2" t="s">
        <v>1006</v>
      </c>
      <c r="E108" s="5"/>
    </row>
    <row r="109" spans="1:5" ht="15.95" customHeight="1" x14ac:dyDescent="0.3">
      <c r="A109" s="7"/>
      <c r="B109" s="7"/>
      <c r="C109" s="2" t="s">
        <v>119</v>
      </c>
      <c r="D109" s="2" t="s">
        <v>1007</v>
      </c>
      <c r="E109" s="5"/>
    </row>
    <row r="110" spans="1:5" ht="15.95" customHeight="1" x14ac:dyDescent="0.3">
      <c r="A110" s="7"/>
      <c r="B110" s="7" t="s">
        <v>1008</v>
      </c>
      <c r="C110" s="2" t="s">
        <v>63</v>
      </c>
      <c r="D110" s="2" t="s">
        <v>1009</v>
      </c>
      <c r="E110" s="5"/>
    </row>
    <row r="111" spans="1:5" ht="15.95" customHeight="1" x14ac:dyDescent="0.3">
      <c r="A111" s="7"/>
      <c r="B111" s="7" t="s">
        <v>895</v>
      </c>
      <c r="C111" s="2" t="s">
        <v>65</v>
      </c>
      <c r="D111" s="2" t="s">
        <v>1010</v>
      </c>
      <c r="E111" s="5"/>
    </row>
    <row r="112" spans="1:5" ht="15.95" customHeight="1" x14ac:dyDescent="0.3">
      <c r="A112" s="7"/>
      <c r="B112" s="7" t="s">
        <v>1011</v>
      </c>
      <c r="C112" s="2" t="s">
        <v>67</v>
      </c>
      <c r="D112" s="2" t="s">
        <v>1012</v>
      </c>
      <c r="E112" s="5"/>
    </row>
    <row r="113" spans="1:5" ht="15.95" customHeight="1" x14ac:dyDescent="0.3">
      <c r="A113" s="7"/>
      <c r="B113" s="7" t="s">
        <v>996</v>
      </c>
      <c r="C113" s="2" t="s">
        <v>73</v>
      </c>
      <c r="D113" s="2" t="s">
        <v>1013</v>
      </c>
      <c r="E113" s="5"/>
    </row>
    <row r="114" spans="1:5" ht="15.95" customHeight="1" x14ac:dyDescent="0.3">
      <c r="A114" s="7"/>
      <c r="B114" s="7"/>
      <c r="C114" s="2" t="s">
        <v>87</v>
      </c>
      <c r="D114" s="2" t="s">
        <v>1014</v>
      </c>
      <c r="E114" s="5"/>
    </row>
    <row r="115" spans="1:5" ht="15.95" customHeight="1" x14ac:dyDescent="0.3">
      <c r="A115" s="7"/>
      <c r="B115" s="7"/>
      <c r="C115" s="2" t="s">
        <v>89</v>
      </c>
      <c r="D115" s="2" t="s">
        <v>1015</v>
      </c>
      <c r="E115" s="5"/>
    </row>
    <row r="116" spans="1:5" ht="15.95" customHeight="1" x14ac:dyDescent="0.3">
      <c r="A116" s="7"/>
      <c r="B116" s="2"/>
      <c r="C116" s="2" t="s">
        <v>91</v>
      </c>
      <c r="D116" s="2" t="s">
        <v>1016</v>
      </c>
      <c r="E116" s="5"/>
    </row>
    <row r="117" spans="1:5" ht="15.95" customHeight="1" x14ac:dyDescent="0.3">
      <c r="A117" s="7" t="s">
        <v>121</v>
      </c>
      <c r="B117" s="2" t="s">
        <v>122</v>
      </c>
      <c r="C117" s="2" t="s">
        <v>59</v>
      </c>
      <c r="D117" s="2" t="s">
        <v>2628</v>
      </c>
      <c r="E117" s="5"/>
    </row>
    <row r="118" spans="1:5" ht="15.95" customHeight="1" x14ac:dyDescent="0.3">
      <c r="A118" s="7" t="s">
        <v>2902</v>
      </c>
      <c r="B118" s="2" t="s">
        <v>1008</v>
      </c>
      <c r="C118" s="2" t="s">
        <v>93</v>
      </c>
      <c r="D118" s="2" t="s">
        <v>1017</v>
      </c>
      <c r="E118" s="5"/>
    </row>
    <row r="119" spans="1:5" ht="15.95" customHeight="1" x14ac:dyDescent="0.3">
      <c r="A119" s="7"/>
      <c r="B119" s="2" t="s">
        <v>895</v>
      </c>
      <c r="C119" s="2" t="s">
        <v>95</v>
      </c>
      <c r="D119" s="2" t="s">
        <v>1018</v>
      </c>
      <c r="E119" s="5"/>
    </row>
    <row r="120" spans="1:5" ht="15.95" customHeight="1" x14ac:dyDescent="0.3">
      <c r="A120" s="7"/>
      <c r="B120" s="7" t="s">
        <v>1011</v>
      </c>
      <c r="C120" s="2" t="s">
        <v>97</v>
      </c>
      <c r="D120" s="2" t="s">
        <v>1019</v>
      </c>
      <c r="E120" s="5"/>
    </row>
    <row r="121" spans="1:5" ht="15.95" customHeight="1" x14ac:dyDescent="0.3">
      <c r="A121" s="7"/>
      <c r="B121" s="7" t="s">
        <v>996</v>
      </c>
      <c r="C121" s="2" t="s">
        <v>99</v>
      </c>
      <c r="D121" s="2" t="s">
        <v>1020</v>
      </c>
      <c r="E121" s="5"/>
    </row>
    <row r="122" spans="1:5" ht="15.95" customHeight="1" x14ac:dyDescent="0.3">
      <c r="A122" s="7"/>
      <c r="B122" s="7"/>
      <c r="C122" s="2" t="s">
        <v>101</v>
      </c>
      <c r="D122" s="2" t="s">
        <v>1021</v>
      </c>
      <c r="E122" s="5"/>
    </row>
    <row r="123" spans="1:5" ht="15.95" customHeight="1" x14ac:dyDescent="0.3">
      <c r="A123" s="2"/>
      <c r="B123" s="7" t="s">
        <v>1022</v>
      </c>
      <c r="C123" s="7" t="s">
        <v>63</v>
      </c>
      <c r="D123" s="7" t="s">
        <v>1023</v>
      </c>
      <c r="E123" s="5"/>
    </row>
    <row r="124" spans="1:5" ht="15.95" customHeight="1" x14ac:dyDescent="0.3">
      <c r="A124" s="7"/>
      <c r="B124" s="7" t="s">
        <v>895</v>
      </c>
      <c r="C124" s="7" t="s">
        <v>65</v>
      </c>
      <c r="D124" s="7" t="s">
        <v>1024</v>
      </c>
      <c r="E124" s="5"/>
    </row>
    <row r="125" spans="1:5" ht="15.95" customHeight="1" x14ac:dyDescent="0.3">
      <c r="A125" s="7"/>
      <c r="B125" s="7" t="s">
        <v>1011</v>
      </c>
      <c r="C125" s="7" t="s">
        <v>67</v>
      </c>
      <c r="D125" s="7" t="s">
        <v>1025</v>
      </c>
      <c r="E125" s="5"/>
    </row>
    <row r="126" spans="1:5" ht="15.95" customHeight="1" x14ac:dyDescent="0.3">
      <c r="A126" s="2"/>
      <c r="B126" s="2" t="s">
        <v>958</v>
      </c>
      <c r="C126" s="2" t="s">
        <v>73</v>
      </c>
      <c r="D126" s="2" t="s">
        <v>1026</v>
      </c>
      <c r="E126" s="5"/>
    </row>
    <row r="127" spans="1:5" ht="15.95" customHeight="1" x14ac:dyDescent="0.3">
      <c r="A127" s="2"/>
      <c r="B127" s="2"/>
      <c r="C127" s="2" t="s">
        <v>87</v>
      </c>
      <c r="D127" s="2" t="s">
        <v>1027</v>
      </c>
      <c r="E127" s="5"/>
    </row>
    <row r="128" spans="1:5" ht="15.95" customHeight="1" x14ac:dyDescent="0.3">
      <c r="A128" s="7"/>
      <c r="B128" s="2"/>
      <c r="C128" s="2" t="s">
        <v>89</v>
      </c>
      <c r="D128" s="2" t="s">
        <v>1028</v>
      </c>
      <c r="E128" s="5"/>
    </row>
    <row r="129" spans="1:5" ht="15.95" customHeight="1" x14ac:dyDescent="0.3">
      <c r="A129" s="7"/>
      <c r="B129" s="2"/>
      <c r="C129" s="2" t="s">
        <v>91</v>
      </c>
      <c r="D129" s="2" t="s">
        <v>1029</v>
      </c>
      <c r="E129" s="5"/>
    </row>
    <row r="130" spans="1:5" ht="15.95" customHeight="1" x14ac:dyDescent="0.3">
      <c r="A130" s="7"/>
      <c r="B130" s="2"/>
      <c r="C130" s="2" t="s">
        <v>93</v>
      </c>
      <c r="D130" s="2" t="s">
        <v>1030</v>
      </c>
      <c r="E130" s="5"/>
    </row>
    <row r="131" spans="1:5" ht="15.95" customHeight="1" x14ac:dyDescent="0.3">
      <c r="A131" s="7"/>
      <c r="B131" s="7"/>
      <c r="C131" s="2" t="s">
        <v>95</v>
      </c>
      <c r="D131" s="2" t="s">
        <v>1031</v>
      </c>
      <c r="E131" s="5"/>
    </row>
    <row r="132" spans="1:5" ht="15.95" customHeight="1" x14ac:dyDescent="0.3">
      <c r="A132" s="7"/>
      <c r="B132" s="2"/>
      <c r="C132" s="2" t="s">
        <v>97</v>
      </c>
      <c r="D132" s="2" t="s">
        <v>1032</v>
      </c>
      <c r="E132" s="5"/>
    </row>
    <row r="133" spans="1:5" ht="15.95" customHeight="1" x14ac:dyDescent="0.3">
      <c r="A133" s="7"/>
      <c r="B133" s="2"/>
      <c r="C133" s="2" t="s">
        <v>99</v>
      </c>
      <c r="D133" s="2" t="s">
        <v>1033</v>
      </c>
      <c r="E133" s="5"/>
    </row>
    <row r="134" spans="1:5" ht="15.95" customHeight="1" x14ac:dyDescent="0.3">
      <c r="A134" s="7"/>
      <c r="B134" s="2"/>
      <c r="C134" s="2" t="s">
        <v>101</v>
      </c>
      <c r="D134" s="2" t="s">
        <v>1034</v>
      </c>
      <c r="E134" s="5"/>
    </row>
    <row r="135" spans="1:5" ht="15.95" customHeight="1" x14ac:dyDescent="0.3">
      <c r="A135" s="7"/>
      <c r="B135" s="2"/>
      <c r="C135" s="2" t="s">
        <v>117</v>
      </c>
      <c r="D135" s="2" t="s">
        <v>1035</v>
      </c>
      <c r="E135" s="5"/>
    </row>
    <row r="136" spans="1:5" ht="15.95" customHeight="1" x14ac:dyDescent="0.3">
      <c r="A136" s="7"/>
      <c r="B136" s="7"/>
      <c r="C136" s="2" t="s">
        <v>119</v>
      </c>
      <c r="D136" s="2" t="s">
        <v>1036</v>
      </c>
      <c r="E136" s="5"/>
    </row>
    <row r="137" spans="1:5" ht="15.95" customHeight="1" x14ac:dyDescent="0.3">
      <c r="A137" s="7"/>
      <c r="B137" s="7"/>
      <c r="C137" s="2" t="s">
        <v>279</v>
      </c>
      <c r="D137" s="2" t="s">
        <v>1037</v>
      </c>
      <c r="E137" s="5"/>
    </row>
    <row r="138" spans="1:5" ht="15.95" customHeight="1" x14ac:dyDescent="0.3">
      <c r="A138" s="7"/>
      <c r="B138" s="7"/>
      <c r="C138" s="2" t="s">
        <v>321</v>
      </c>
      <c r="D138" s="2" t="s">
        <v>1038</v>
      </c>
      <c r="E138" s="5"/>
    </row>
    <row r="139" spans="1:5" ht="15.95" customHeight="1" x14ac:dyDescent="0.3">
      <c r="A139" s="7"/>
      <c r="B139" s="7"/>
      <c r="C139" s="2" t="s">
        <v>380</v>
      </c>
      <c r="D139" s="2" t="s">
        <v>1039</v>
      </c>
      <c r="E139" s="5"/>
    </row>
    <row r="140" spans="1:5" ht="15.95" customHeight="1" x14ac:dyDescent="0.3">
      <c r="A140" s="7"/>
      <c r="B140" s="7"/>
      <c r="C140" s="2" t="s">
        <v>382</v>
      </c>
      <c r="D140" s="2" t="s">
        <v>1040</v>
      </c>
      <c r="E140" s="5"/>
    </row>
    <row r="141" spans="1:5" ht="15.95" customHeight="1" x14ac:dyDescent="0.3">
      <c r="A141" s="7"/>
      <c r="B141" s="7" t="s">
        <v>1041</v>
      </c>
      <c r="C141" s="2" t="s">
        <v>63</v>
      </c>
      <c r="D141" s="2" t="s">
        <v>1042</v>
      </c>
      <c r="E141" s="5"/>
    </row>
    <row r="142" spans="1:5" ht="15.95" customHeight="1" x14ac:dyDescent="0.3">
      <c r="A142" s="7"/>
      <c r="B142" s="7" t="s">
        <v>895</v>
      </c>
      <c r="C142" s="2" t="s">
        <v>65</v>
      </c>
      <c r="D142" s="2" t="s">
        <v>1043</v>
      </c>
      <c r="E142" s="5"/>
    </row>
    <row r="143" spans="1:5" ht="15.95" customHeight="1" x14ac:dyDescent="0.3">
      <c r="A143" s="7"/>
      <c r="B143" s="7" t="s">
        <v>1011</v>
      </c>
      <c r="C143" s="2" t="s">
        <v>67</v>
      </c>
      <c r="D143" s="2" t="s">
        <v>1044</v>
      </c>
      <c r="E143" s="5"/>
    </row>
    <row r="144" spans="1:5" ht="15.95" customHeight="1" x14ac:dyDescent="0.3">
      <c r="A144" s="7"/>
      <c r="B144" s="7" t="s">
        <v>924</v>
      </c>
      <c r="C144" s="2" t="s">
        <v>73</v>
      </c>
      <c r="D144" s="2" t="s">
        <v>1045</v>
      </c>
      <c r="E144" s="5"/>
    </row>
    <row r="145" spans="1:5" ht="15.95" customHeight="1" x14ac:dyDescent="0.3">
      <c r="A145" s="7"/>
      <c r="B145" s="7"/>
      <c r="C145" s="2" t="s">
        <v>87</v>
      </c>
      <c r="D145" s="2" t="s">
        <v>1046</v>
      </c>
      <c r="E145" s="5"/>
    </row>
    <row r="146" spans="1:5" ht="15.95" customHeight="1" x14ac:dyDescent="0.3">
      <c r="A146" s="7"/>
      <c r="B146" s="7"/>
      <c r="C146" s="2" t="s">
        <v>89</v>
      </c>
      <c r="D146" s="2" t="s">
        <v>1047</v>
      </c>
      <c r="E146" s="5"/>
    </row>
    <row r="147" spans="1:5" ht="15.95" customHeight="1" x14ac:dyDescent="0.3">
      <c r="A147" s="7"/>
      <c r="B147" s="7"/>
      <c r="C147" s="2" t="s">
        <v>91</v>
      </c>
      <c r="D147" s="2" t="s">
        <v>1048</v>
      </c>
      <c r="E147" s="5"/>
    </row>
    <row r="148" spans="1:5" ht="15.95" customHeight="1" x14ac:dyDescent="0.3">
      <c r="A148" s="7"/>
      <c r="B148" s="7"/>
      <c r="C148" s="2" t="s">
        <v>93</v>
      </c>
      <c r="D148" s="2" t="s">
        <v>1049</v>
      </c>
      <c r="E148" s="5"/>
    </row>
    <row r="149" spans="1:5" ht="15.95" customHeight="1" x14ac:dyDescent="0.3">
      <c r="A149" s="7"/>
      <c r="B149" s="7"/>
      <c r="C149" s="2" t="s">
        <v>95</v>
      </c>
      <c r="D149" s="2" t="s">
        <v>1050</v>
      </c>
      <c r="E149" s="5"/>
    </row>
    <row r="150" spans="1:5" ht="15.95" customHeight="1" x14ac:dyDescent="0.3">
      <c r="A150" s="7"/>
      <c r="B150" s="2"/>
      <c r="C150" s="2" t="s">
        <v>97</v>
      </c>
      <c r="D150" s="2" t="s">
        <v>1051</v>
      </c>
      <c r="E150" s="5"/>
    </row>
    <row r="151" spans="1:5" ht="15.95" customHeight="1" x14ac:dyDescent="0.3">
      <c r="A151" s="7"/>
      <c r="B151" s="2"/>
      <c r="C151" s="2" t="s">
        <v>99</v>
      </c>
      <c r="D151" s="2" t="s">
        <v>1052</v>
      </c>
      <c r="E151" s="5"/>
    </row>
    <row r="152" spans="1:5" ht="15.95" customHeight="1" x14ac:dyDescent="0.3">
      <c r="A152" s="7"/>
      <c r="B152" s="2"/>
      <c r="C152" s="2" t="s">
        <v>101</v>
      </c>
      <c r="D152" s="2" t="s">
        <v>1053</v>
      </c>
      <c r="E152" s="5"/>
    </row>
    <row r="153" spans="1:5" ht="15.95" customHeight="1" x14ac:dyDescent="0.3">
      <c r="A153" s="7"/>
      <c r="B153" s="2"/>
      <c r="C153" s="2" t="s">
        <v>117</v>
      </c>
      <c r="D153" s="2" t="s">
        <v>1054</v>
      </c>
      <c r="E153" s="5"/>
    </row>
    <row r="154" spans="1:5" ht="15.95" customHeight="1" x14ac:dyDescent="0.3">
      <c r="A154" s="7"/>
      <c r="B154" s="7"/>
      <c r="C154" s="2" t="s">
        <v>119</v>
      </c>
      <c r="D154" s="2" t="s">
        <v>1055</v>
      </c>
      <c r="E154" s="5"/>
    </row>
    <row r="155" spans="1:5" ht="15.95" customHeight="1" x14ac:dyDescent="0.3">
      <c r="A155" s="7"/>
      <c r="B155" s="7"/>
      <c r="C155" s="2" t="s">
        <v>279</v>
      </c>
      <c r="D155" s="2" t="s">
        <v>1056</v>
      </c>
      <c r="E155" s="5"/>
    </row>
    <row r="156" spans="1:5" ht="15.95" customHeight="1" x14ac:dyDescent="0.3">
      <c r="A156" s="7"/>
      <c r="B156" s="7"/>
      <c r="C156" s="2" t="s">
        <v>321</v>
      </c>
      <c r="D156" s="2" t="s">
        <v>1057</v>
      </c>
      <c r="E156" s="5"/>
    </row>
    <row r="157" spans="1:5" ht="15.95" customHeight="1" x14ac:dyDescent="0.3">
      <c r="A157" s="7" t="s">
        <v>121</v>
      </c>
      <c r="B157" s="7" t="s">
        <v>122</v>
      </c>
      <c r="C157" s="2" t="s">
        <v>59</v>
      </c>
      <c r="D157" s="2" t="s">
        <v>2628</v>
      </c>
      <c r="E157" s="5"/>
    </row>
    <row r="158" spans="1:5" ht="15.95" customHeight="1" x14ac:dyDescent="0.3">
      <c r="A158" s="45" t="s">
        <v>2902</v>
      </c>
      <c r="B158" s="45" t="s">
        <v>1058</v>
      </c>
      <c r="C158" s="2" t="s">
        <v>63</v>
      </c>
      <c r="D158" s="2" t="s">
        <v>1059</v>
      </c>
      <c r="E158" s="5"/>
    </row>
    <row r="159" spans="1:5" ht="15.95" customHeight="1" x14ac:dyDescent="0.3">
      <c r="A159" s="48"/>
      <c r="B159" s="45" t="s">
        <v>895</v>
      </c>
      <c r="C159" s="47" t="s">
        <v>65</v>
      </c>
      <c r="D159" s="47" t="s">
        <v>1060</v>
      </c>
      <c r="E159" s="5"/>
    </row>
    <row r="160" spans="1:5" ht="15.95" customHeight="1" x14ac:dyDescent="0.3">
      <c r="A160" s="48"/>
      <c r="B160" s="45" t="s">
        <v>1011</v>
      </c>
      <c r="C160" s="47" t="s">
        <v>67</v>
      </c>
      <c r="D160" s="47" t="s">
        <v>1061</v>
      </c>
      <c r="E160" s="5"/>
    </row>
    <row r="161" spans="1:5" ht="15.95" customHeight="1" x14ac:dyDescent="0.3">
      <c r="A161" s="48"/>
      <c r="B161" s="45" t="s">
        <v>958</v>
      </c>
      <c r="C161" s="47" t="s">
        <v>73</v>
      </c>
      <c r="D161" s="47" t="s">
        <v>1062</v>
      </c>
      <c r="E161" s="5"/>
    </row>
    <row r="162" spans="1:5" ht="15.95" customHeight="1" x14ac:dyDescent="0.3">
      <c r="A162" s="49"/>
      <c r="B162" s="15"/>
      <c r="C162" s="47" t="s">
        <v>87</v>
      </c>
      <c r="D162" s="47" t="s">
        <v>1063</v>
      </c>
      <c r="E162" s="5"/>
    </row>
    <row r="163" spans="1:5" ht="15.95" customHeight="1" x14ac:dyDescent="0.3">
      <c r="A163" s="48"/>
      <c r="B163" s="46"/>
      <c r="C163" s="45" t="s">
        <v>89</v>
      </c>
      <c r="D163" s="45" t="s">
        <v>1064</v>
      </c>
      <c r="E163" s="5"/>
    </row>
    <row r="164" spans="1:5" ht="15.95" customHeight="1" x14ac:dyDescent="0.3">
      <c r="A164" s="48"/>
      <c r="B164" s="46"/>
      <c r="C164" s="45" t="s">
        <v>91</v>
      </c>
      <c r="D164" s="45" t="s">
        <v>1065</v>
      </c>
      <c r="E164" s="5"/>
    </row>
    <row r="165" spans="1:5" ht="15.95" customHeight="1" x14ac:dyDescent="0.3">
      <c r="A165" s="48"/>
      <c r="B165" s="46"/>
      <c r="C165" s="45" t="s">
        <v>93</v>
      </c>
      <c r="D165" s="45" t="s">
        <v>1066</v>
      </c>
      <c r="E165" s="5"/>
    </row>
    <row r="166" spans="1:5" ht="15.95" customHeight="1" x14ac:dyDescent="0.3">
      <c r="A166" s="48"/>
      <c r="B166" s="46"/>
      <c r="C166" s="45" t="s">
        <v>95</v>
      </c>
      <c r="D166" s="45" t="s">
        <v>1067</v>
      </c>
      <c r="E166" s="5"/>
    </row>
    <row r="167" spans="1:5" ht="15.95" customHeight="1" x14ac:dyDescent="0.3">
      <c r="A167" s="46"/>
      <c r="B167" s="46"/>
      <c r="C167" s="45" t="s">
        <v>97</v>
      </c>
      <c r="D167" s="45" t="s">
        <v>1068</v>
      </c>
      <c r="E167" s="5"/>
    </row>
    <row r="168" spans="1:5" ht="15.95" customHeight="1" x14ac:dyDescent="0.3">
      <c r="A168" s="7"/>
      <c r="B168" s="7" t="s">
        <v>1069</v>
      </c>
      <c r="C168" s="7" t="s">
        <v>63</v>
      </c>
      <c r="D168" s="7" t="s">
        <v>1070</v>
      </c>
      <c r="E168" s="5"/>
    </row>
    <row r="169" spans="1:5" ht="15.95" customHeight="1" x14ac:dyDescent="0.3">
      <c r="A169" s="7"/>
      <c r="B169" s="7" t="s">
        <v>895</v>
      </c>
      <c r="C169" s="7" t="s">
        <v>65</v>
      </c>
      <c r="D169" s="7" t="s">
        <v>1071</v>
      </c>
      <c r="E169" s="5"/>
    </row>
    <row r="170" spans="1:5" ht="15.95" customHeight="1" x14ac:dyDescent="0.3">
      <c r="A170" s="7"/>
      <c r="B170" s="7" t="s">
        <v>1011</v>
      </c>
      <c r="C170" s="2" t="s">
        <v>67</v>
      </c>
      <c r="D170" s="2" t="s">
        <v>1072</v>
      </c>
      <c r="E170" s="5"/>
    </row>
    <row r="171" spans="1:5" ht="15.95" customHeight="1" x14ac:dyDescent="0.3">
      <c r="A171" s="7"/>
      <c r="B171" s="7" t="s">
        <v>958</v>
      </c>
      <c r="C171" s="7" t="s">
        <v>73</v>
      </c>
      <c r="D171" s="7" t="s">
        <v>1073</v>
      </c>
      <c r="E171" s="5"/>
    </row>
    <row r="172" spans="1:5" ht="15.95" customHeight="1" x14ac:dyDescent="0.3">
      <c r="A172" s="7"/>
      <c r="B172" s="7"/>
      <c r="C172" s="7" t="s">
        <v>87</v>
      </c>
      <c r="D172" s="7" t="s">
        <v>1074</v>
      </c>
      <c r="E172" s="5"/>
    </row>
    <row r="173" spans="1:5" ht="15.95" customHeight="1" x14ac:dyDescent="0.3">
      <c r="A173" s="7"/>
      <c r="B173" s="7"/>
      <c r="C173" s="2" t="s">
        <v>89</v>
      </c>
      <c r="D173" s="2" t="s">
        <v>1075</v>
      </c>
      <c r="E173" s="5"/>
    </row>
    <row r="174" spans="1:5" ht="15.95" customHeight="1" x14ac:dyDescent="0.3">
      <c r="A174" s="7"/>
      <c r="B174" s="7"/>
      <c r="C174" s="7" t="s">
        <v>91</v>
      </c>
      <c r="D174" s="7" t="s">
        <v>1076</v>
      </c>
      <c r="E174" s="5"/>
    </row>
    <row r="175" spans="1:5" ht="15.95" customHeight="1" x14ac:dyDescent="0.3">
      <c r="A175" s="7"/>
      <c r="B175" s="7"/>
      <c r="C175" s="7" t="s">
        <v>93</v>
      </c>
      <c r="D175" s="7" t="s">
        <v>1077</v>
      </c>
      <c r="E175" s="5"/>
    </row>
    <row r="176" spans="1:5" ht="15.95" customHeight="1" x14ac:dyDescent="0.3">
      <c r="A176" s="7"/>
      <c r="B176" s="7"/>
      <c r="C176" s="2" t="s">
        <v>95</v>
      </c>
      <c r="D176" s="2" t="s">
        <v>1078</v>
      </c>
      <c r="E176" s="5"/>
    </row>
    <row r="177" spans="1:5" ht="15.95" customHeight="1" x14ac:dyDescent="0.3">
      <c r="A177" s="7"/>
      <c r="B177" s="7" t="s">
        <v>1079</v>
      </c>
      <c r="C177" s="7" t="s">
        <v>63</v>
      </c>
      <c r="D177" s="7" t="s">
        <v>1080</v>
      </c>
      <c r="E177" s="5"/>
    </row>
    <row r="178" spans="1:5" ht="15.95" customHeight="1" x14ac:dyDescent="0.3">
      <c r="A178" s="7"/>
      <c r="B178" s="2" t="s">
        <v>895</v>
      </c>
      <c r="C178" s="2" t="s">
        <v>65</v>
      </c>
      <c r="D178" s="2" t="s">
        <v>1081</v>
      </c>
      <c r="E178" s="5"/>
    </row>
    <row r="179" spans="1:5" ht="15.95" customHeight="1" x14ac:dyDescent="0.3">
      <c r="A179" s="7"/>
      <c r="B179" s="2" t="s">
        <v>1011</v>
      </c>
      <c r="C179" s="2" t="s">
        <v>67</v>
      </c>
      <c r="D179" s="2" t="s">
        <v>1082</v>
      </c>
      <c r="E179" s="5"/>
    </row>
    <row r="180" spans="1:5" ht="15.95" customHeight="1" x14ac:dyDescent="0.3">
      <c r="A180" s="7"/>
      <c r="B180" s="2" t="s">
        <v>958</v>
      </c>
      <c r="C180" s="2" t="s">
        <v>73</v>
      </c>
      <c r="D180" s="2" t="s">
        <v>1083</v>
      </c>
      <c r="E180" s="5"/>
    </row>
    <row r="181" spans="1:5" ht="15.95" customHeight="1" x14ac:dyDescent="0.3">
      <c r="A181" s="7"/>
      <c r="B181" s="2"/>
      <c r="C181" s="2" t="s">
        <v>87</v>
      </c>
      <c r="D181" s="2" t="s">
        <v>1084</v>
      </c>
      <c r="E181" s="5"/>
    </row>
    <row r="182" spans="1:5" ht="15.95" customHeight="1" x14ac:dyDescent="0.3">
      <c r="A182" s="7"/>
      <c r="B182" s="7"/>
      <c r="C182" s="2" t="s">
        <v>89</v>
      </c>
      <c r="D182" s="2" t="s">
        <v>1085</v>
      </c>
      <c r="E182" s="5"/>
    </row>
    <row r="183" spans="1:5" ht="15.95" customHeight="1" x14ac:dyDescent="0.3">
      <c r="A183" s="7"/>
      <c r="B183" s="7"/>
      <c r="C183" s="2" t="s">
        <v>91</v>
      </c>
      <c r="D183" s="2" t="s">
        <v>1086</v>
      </c>
      <c r="E183" s="5"/>
    </row>
    <row r="184" spans="1:5" ht="15.95" customHeight="1" x14ac:dyDescent="0.3">
      <c r="A184" s="7"/>
      <c r="B184" s="7"/>
      <c r="C184" s="2" t="s">
        <v>93</v>
      </c>
      <c r="D184" s="2" t="s">
        <v>1087</v>
      </c>
      <c r="E184" s="5"/>
    </row>
    <row r="185" spans="1:5" ht="15.95" customHeight="1" x14ac:dyDescent="0.3">
      <c r="A185" s="7"/>
      <c r="B185" s="7"/>
      <c r="C185" s="2" t="s">
        <v>95</v>
      </c>
      <c r="D185" s="2" t="s">
        <v>1088</v>
      </c>
      <c r="E185" s="5"/>
    </row>
    <row r="186" spans="1:5" ht="15.95" customHeight="1" x14ac:dyDescent="0.3">
      <c r="A186" s="7"/>
      <c r="B186" s="7"/>
      <c r="C186" s="2" t="s">
        <v>97</v>
      </c>
      <c r="D186" s="2" t="s">
        <v>1089</v>
      </c>
      <c r="E186" s="5"/>
    </row>
    <row r="187" spans="1:5" ht="15.95" customHeight="1" x14ac:dyDescent="0.3">
      <c r="A187" s="7"/>
      <c r="B187" s="2" t="s">
        <v>1090</v>
      </c>
      <c r="C187" s="2" t="s">
        <v>63</v>
      </c>
      <c r="D187" s="2" t="s">
        <v>1091</v>
      </c>
      <c r="E187" s="5"/>
    </row>
    <row r="188" spans="1:5" ht="15.95" customHeight="1" x14ac:dyDescent="0.3">
      <c r="A188" s="7"/>
      <c r="B188" s="2" t="s">
        <v>895</v>
      </c>
      <c r="C188" s="2" t="s">
        <v>65</v>
      </c>
      <c r="D188" s="2" t="s">
        <v>1092</v>
      </c>
      <c r="E188" s="5"/>
    </row>
    <row r="189" spans="1:5" ht="15.95" customHeight="1" x14ac:dyDescent="0.3">
      <c r="A189" s="7"/>
      <c r="B189" s="2" t="s">
        <v>1011</v>
      </c>
      <c r="C189" s="2" t="s">
        <v>67</v>
      </c>
      <c r="D189" s="2" t="s">
        <v>1093</v>
      </c>
      <c r="E189" s="5"/>
    </row>
    <row r="190" spans="1:5" ht="15.95" customHeight="1" x14ac:dyDescent="0.3">
      <c r="A190" s="7"/>
      <c r="B190" s="2" t="s">
        <v>1094</v>
      </c>
      <c r="C190" s="2" t="s">
        <v>73</v>
      </c>
      <c r="D190" s="2" t="s">
        <v>1095</v>
      </c>
      <c r="E190" s="5"/>
    </row>
    <row r="191" spans="1:5" ht="15.95" customHeight="1" x14ac:dyDescent="0.3">
      <c r="A191" s="7"/>
      <c r="B191" s="7"/>
      <c r="C191" s="2" t="s">
        <v>87</v>
      </c>
      <c r="D191" s="2" t="s">
        <v>1096</v>
      </c>
      <c r="E191" s="5"/>
    </row>
    <row r="192" spans="1:5" ht="15.95" customHeight="1" x14ac:dyDescent="0.3">
      <c r="A192" s="7"/>
      <c r="B192" s="7"/>
      <c r="C192" s="2" t="s">
        <v>89</v>
      </c>
      <c r="D192" s="2" t="s">
        <v>1097</v>
      </c>
      <c r="E192" s="5"/>
    </row>
    <row r="193" spans="1:5" ht="15.95" customHeight="1" x14ac:dyDescent="0.3">
      <c r="A193" s="7"/>
      <c r="B193" s="7"/>
      <c r="C193" s="2" t="s">
        <v>91</v>
      </c>
      <c r="D193" s="2" t="s">
        <v>1098</v>
      </c>
      <c r="E193" s="5"/>
    </row>
    <row r="194" spans="1:5" ht="15.95" customHeight="1" x14ac:dyDescent="0.3">
      <c r="A194" s="7"/>
      <c r="B194" s="7"/>
      <c r="C194" s="2" t="s">
        <v>93</v>
      </c>
      <c r="D194" s="2" t="s">
        <v>1099</v>
      </c>
      <c r="E194" s="5"/>
    </row>
    <row r="195" spans="1:5" ht="15.95" customHeight="1" x14ac:dyDescent="0.3">
      <c r="A195" s="7"/>
      <c r="B195" s="7"/>
      <c r="C195" s="2" t="s">
        <v>95</v>
      </c>
      <c r="D195" s="2" t="s">
        <v>1100</v>
      </c>
      <c r="E195" s="5"/>
    </row>
    <row r="196" spans="1:5" ht="15.95" customHeight="1" x14ac:dyDescent="0.3">
      <c r="A196" s="7"/>
      <c r="B196" s="7"/>
      <c r="C196" s="2" t="s">
        <v>97</v>
      </c>
      <c r="D196" s="2" t="s">
        <v>1101</v>
      </c>
      <c r="E196" s="5"/>
    </row>
    <row r="197" spans="1:5" ht="15.95" customHeight="1" x14ac:dyDescent="0.3">
      <c r="A197" s="7"/>
      <c r="B197" s="2"/>
      <c r="C197" s="2" t="s">
        <v>99</v>
      </c>
      <c r="D197" s="2" t="s">
        <v>1102</v>
      </c>
      <c r="E197" s="5"/>
    </row>
    <row r="198" spans="1:5" ht="15.95" customHeight="1" x14ac:dyDescent="0.3">
      <c r="A198" s="7"/>
      <c r="B198" s="2"/>
      <c r="C198" s="2" t="s">
        <v>101</v>
      </c>
      <c r="D198" s="2" t="s">
        <v>1103</v>
      </c>
      <c r="E198" s="5"/>
    </row>
    <row r="199" spans="1:5" ht="15.95" customHeight="1" x14ac:dyDescent="0.3">
      <c r="A199" s="7" t="s">
        <v>121</v>
      </c>
      <c r="B199" s="2" t="s">
        <v>122</v>
      </c>
      <c r="C199" s="2" t="s">
        <v>59</v>
      </c>
      <c r="D199" s="2" t="s">
        <v>2628</v>
      </c>
      <c r="E199" s="5"/>
    </row>
    <row r="200" spans="1:5" ht="15.95" customHeight="1" x14ac:dyDescent="0.3">
      <c r="A200" s="7" t="s">
        <v>2902</v>
      </c>
      <c r="B200" s="2" t="s">
        <v>1104</v>
      </c>
      <c r="C200" s="2" t="s">
        <v>63</v>
      </c>
      <c r="D200" s="2" t="s">
        <v>1105</v>
      </c>
      <c r="E200" s="5"/>
    </row>
    <row r="201" spans="1:5" ht="15.95" customHeight="1" x14ac:dyDescent="0.3">
      <c r="A201" s="7"/>
      <c r="B201" s="7" t="s">
        <v>895</v>
      </c>
      <c r="C201" s="2" t="s">
        <v>65</v>
      </c>
      <c r="D201" s="2" t="s">
        <v>1106</v>
      </c>
      <c r="E201" s="5"/>
    </row>
    <row r="202" spans="1:5" ht="15.95" customHeight="1" x14ac:dyDescent="0.3">
      <c r="A202" s="7"/>
      <c r="B202" s="7" t="s">
        <v>1011</v>
      </c>
      <c r="C202" s="2" t="s">
        <v>67</v>
      </c>
      <c r="D202" s="2" t="s">
        <v>1107</v>
      </c>
      <c r="E202" s="5"/>
    </row>
    <row r="203" spans="1:5" ht="15.95" customHeight="1" x14ac:dyDescent="0.3">
      <c r="A203" s="7"/>
      <c r="B203" s="7" t="s">
        <v>1094</v>
      </c>
      <c r="C203" s="2" t="s">
        <v>73</v>
      </c>
      <c r="D203" s="2" t="s">
        <v>1108</v>
      </c>
      <c r="E203" s="5"/>
    </row>
    <row r="204" spans="1:5" ht="15.95" customHeight="1" x14ac:dyDescent="0.3">
      <c r="A204" s="7"/>
      <c r="B204" s="7"/>
      <c r="C204" s="2" t="s">
        <v>87</v>
      </c>
      <c r="D204" s="2" t="s">
        <v>1109</v>
      </c>
      <c r="E204" s="5"/>
    </row>
    <row r="205" spans="1:5" ht="15.95" customHeight="1" x14ac:dyDescent="0.3">
      <c r="A205" s="7"/>
      <c r="B205" s="7"/>
      <c r="C205" s="2" t="s">
        <v>89</v>
      </c>
      <c r="D205" s="2" t="s">
        <v>1110</v>
      </c>
      <c r="E205" s="5"/>
    </row>
    <row r="206" spans="1:5" ht="15.95" customHeight="1" x14ac:dyDescent="0.3">
      <c r="A206" s="7"/>
      <c r="B206" s="7"/>
      <c r="C206" s="2" t="s">
        <v>91</v>
      </c>
      <c r="D206" s="2" t="s">
        <v>1111</v>
      </c>
      <c r="E206" s="5"/>
    </row>
    <row r="207" spans="1:5" ht="15.95" customHeight="1" x14ac:dyDescent="0.3">
      <c r="A207" s="7"/>
      <c r="B207" s="7"/>
      <c r="C207" s="2" t="s">
        <v>93</v>
      </c>
      <c r="D207" s="2" t="s">
        <v>1112</v>
      </c>
      <c r="E207" s="5"/>
    </row>
    <row r="208" spans="1:5" ht="15.95" customHeight="1" x14ac:dyDescent="0.3">
      <c r="A208" s="7"/>
      <c r="B208" s="7"/>
      <c r="C208" s="2" t="s">
        <v>95</v>
      </c>
      <c r="D208" s="2" t="s">
        <v>1113</v>
      </c>
      <c r="E208" s="5"/>
    </row>
    <row r="209" spans="1:5" ht="15.95" customHeight="1" x14ac:dyDescent="0.3">
      <c r="A209" s="2"/>
      <c r="B209" s="7"/>
      <c r="C209" s="7" t="s">
        <v>97</v>
      </c>
      <c r="D209" s="7" t="s">
        <v>1114</v>
      </c>
      <c r="E209" s="5"/>
    </row>
    <row r="210" spans="1:5" ht="15.95" customHeight="1" x14ac:dyDescent="0.3">
      <c r="A210" s="2"/>
      <c r="B210" s="2"/>
      <c r="C210" s="2" t="s">
        <v>99</v>
      </c>
      <c r="D210" s="2" t="s">
        <v>1115</v>
      </c>
      <c r="E210" s="5"/>
    </row>
    <row r="211" spans="1:5" ht="15.95" customHeight="1" x14ac:dyDescent="0.3">
      <c r="A211" s="2"/>
      <c r="B211" s="2" t="s">
        <v>1116</v>
      </c>
      <c r="C211" s="2" t="s">
        <v>63</v>
      </c>
      <c r="D211" s="2" t="s">
        <v>1117</v>
      </c>
      <c r="E211" s="5"/>
    </row>
    <row r="212" spans="1:5" ht="15.95" customHeight="1" x14ac:dyDescent="0.3">
      <c r="A212" s="7"/>
      <c r="B212" s="2" t="s">
        <v>895</v>
      </c>
      <c r="C212" s="2" t="s">
        <v>65</v>
      </c>
      <c r="D212" s="2" t="s">
        <v>1118</v>
      </c>
      <c r="E212" s="5"/>
    </row>
    <row r="213" spans="1:5" ht="15.95" customHeight="1" x14ac:dyDescent="0.3">
      <c r="A213" s="7"/>
      <c r="B213" s="2" t="s">
        <v>1011</v>
      </c>
      <c r="C213" s="2" t="s">
        <v>67</v>
      </c>
      <c r="D213" s="2" t="s">
        <v>1119</v>
      </c>
      <c r="E213" s="5"/>
    </row>
    <row r="214" spans="1:5" ht="15.95" customHeight="1" x14ac:dyDescent="0.3">
      <c r="A214" s="7"/>
      <c r="B214" s="2" t="s">
        <v>1094</v>
      </c>
      <c r="C214" s="2" t="s">
        <v>73</v>
      </c>
      <c r="D214" s="2" t="s">
        <v>1120</v>
      </c>
      <c r="E214" s="5"/>
    </row>
    <row r="215" spans="1:5" ht="15.95" customHeight="1" x14ac:dyDescent="0.3">
      <c r="A215" s="7"/>
      <c r="B215" s="7"/>
      <c r="C215" s="2" t="s">
        <v>87</v>
      </c>
      <c r="D215" s="2" t="s">
        <v>1121</v>
      </c>
      <c r="E215" s="5"/>
    </row>
    <row r="216" spans="1:5" ht="15.95" customHeight="1" x14ac:dyDescent="0.3">
      <c r="A216" s="7"/>
      <c r="B216" s="7"/>
      <c r="C216" s="2" t="s">
        <v>89</v>
      </c>
      <c r="D216" s="2" t="s">
        <v>1122</v>
      </c>
      <c r="E216" s="5"/>
    </row>
    <row r="217" spans="1:5" ht="15.95" customHeight="1" x14ac:dyDescent="0.3">
      <c r="A217" s="7"/>
      <c r="B217" s="7"/>
      <c r="C217" s="2" t="s">
        <v>91</v>
      </c>
      <c r="D217" s="2" t="s">
        <v>1123</v>
      </c>
      <c r="E217" s="5"/>
    </row>
    <row r="218" spans="1:5" ht="15.95" customHeight="1" x14ac:dyDescent="0.3">
      <c r="A218" s="7"/>
      <c r="B218" s="7"/>
      <c r="C218" s="2" t="s">
        <v>93</v>
      </c>
      <c r="D218" s="2" t="s">
        <v>1124</v>
      </c>
      <c r="E218" s="5"/>
    </row>
    <row r="219" spans="1:5" ht="15.95" customHeight="1" x14ac:dyDescent="0.3">
      <c r="A219" s="7"/>
      <c r="B219" s="7"/>
      <c r="C219" s="2" t="s">
        <v>95</v>
      </c>
      <c r="D219" s="2" t="s">
        <v>1125</v>
      </c>
      <c r="E219" s="5"/>
    </row>
    <row r="220" spans="1:5" ht="15.95" customHeight="1" x14ac:dyDescent="0.3">
      <c r="A220" s="7"/>
      <c r="B220" s="7"/>
      <c r="C220" s="2" t="s">
        <v>97</v>
      </c>
      <c r="D220" s="2" t="s">
        <v>1126</v>
      </c>
      <c r="E220" s="5"/>
    </row>
    <row r="221" spans="1:5" ht="15.95" customHeight="1" x14ac:dyDescent="0.3">
      <c r="A221" s="7"/>
      <c r="B221" s="7" t="s">
        <v>1127</v>
      </c>
      <c r="C221" s="2" t="s">
        <v>63</v>
      </c>
      <c r="D221" s="2" t="s">
        <v>1128</v>
      </c>
      <c r="E221" s="5"/>
    </row>
    <row r="222" spans="1:5" ht="15.95" customHeight="1" x14ac:dyDescent="0.3">
      <c r="A222" s="7"/>
      <c r="B222" s="2" t="s">
        <v>895</v>
      </c>
      <c r="C222" s="2" t="s">
        <v>65</v>
      </c>
      <c r="D222" s="2" t="s">
        <v>1129</v>
      </c>
      <c r="E222" s="5"/>
    </row>
    <row r="223" spans="1:5" ht="15.95" customHeight="1" x14ac:dyDescent="0.3">
      <c r="A223" s="7"/>
      <c r="B223" s="2" t="s">
        <v>1011</v>
      </c>
      <c r="C223" s="2" t="s">
        <v>67</v>
      </c>
      <c r="D223" s="2" t="s">
        <v>1130</v>
      </c>
      <c r="E223" s="5"/>
    </row>
    <row r="224" spans="1:5" ht="15.95" customHeight="1" x14ac:dyDescent="0.3">
      <c r="A224" s="7"/>
      <c r="B224" s="2" t="s">
        <v>1131</v>
      </c>
      <c r="C224" s="2" t="s">
        <v>73</v>
      </c>
      <c r="D224" s="2" t="s">
        <v>1132</v>
      </c>
      <c r="E224" s="5"/>
    </row>
    <row r="225" spans="1:5" ht="15.95" customHeight="1" x14ac:dyDescent="0.3">
      <c r="A225" s="7"/>
      <c r="B225" s="2"/>
      <c r="C225" s="2" t="s">
        <v>87</v>
      </c>
      <c r="D225" s="2" t="s">
        <v>1133</v>
      </c>
      <c r="E225" s="5"/>
    </row>
    <row r="226" spans="1:5" ht="15.95" customHeight="1" x14ac:dyDescent="0.3">
      <c r="A226" s="7"/>
      <c r="B226" s="7"/>
      <c r="C226" s="2" t="s">
        <v>89</v>
      </c>
      <c r="D226" s="2" t="s">
        <v>1134</v>
      </c>
      <c r="E226" s="5"/>
    </row>
    <row r="227" spans="1:5" ht="15.95" customHeight="1" x14ac:dyDescent="0.3">
      <c r="A227" s="7"/>
      <c r="B227" s="7"/>
      <c r="C227" s="2" t="s">
        <v>91</v>
      </c>
      <c r="D227" s="2" t="s">
        <v>1135</v>
      </c>
      <c r="E227" s="5"/>
    </row>
    <row r="228" spans="1:5" ht="15.95" customHeight="1" x14ac:dyDescent="0.3">
      <c r="A228" s="7"/>
      <c r="B228" s="7"/>
      <c r="C228" s="2" t="s">
        <v>93</v>
      </c>
      <c r="D228" s="2" t="s">
        <v>1136</v>
      </c>
      <c r="E228" s="5"/>
    </row>
    <row r="229" spans="1:5" ht="15.95" customHeight="1" x14ac:dyDescent="0.3">
      <c r="A229" s="7"/>
      <c r="B229" s="7"/>
      <c r="C229" s="2" t="s">
        <v>95</v>
      </c>
      <c r="D229" s="2" t="s">
        <v>1137</v>
      </c>
      <c r="E229" s="5"/>
    </row>
    <row r="230" spans="1:5" ht="15.95" customHeight="1" x14ac:dyDescent="0.3">
      <c r="A230" s="7"/>
      <c r="B230" s="7"/>
      <c r="C230" s="2" t="s">
        <v>97</v>
      </c>
      <c r="D230" s="2" t="s">
        <v>1138</v>
      </c>
      <c r="E230" s="5"/>
    </row>
    <row r="231" spans="1:5" ht="15.95" customHeight="1" x14ac:dyDescent="0.3">
      <c r="A231" s="7"/>
      <c r="B231" s="7" t="s">
        <v>1139</v>
      </c>
      <c r="C231" s="2" t="s">
        <v>63</v>
      </c>
      <c r="D231" s="2" t="s">
        <v>1140</v>
      </c>
      <c r="E231" s="5"/>
    </row>
    <row r="232" spans="1:5" ht="15.95" customHeight="1" x14ac:dyDescent="0.3">
      <c r="A232" s="7"/>
      <c r="B232" s="2" t="s">
        <v>895</v>
      </c>
      <c r="C232" s="2" t="s">
        <v>65</v>
      </c>
      <c r="D232" s="2" t="s">
        <v>1141</v>
      </c>
      <c r="E232" s="5"/>
    </row>
    <row r="233" spans="1:5" ht="15.95" customHeight="1" x14ac:dyDescent="0.3">
      <c r="A233" s="7"/>
      <c r="B233" s="2" t="s">
        <v>1011</v>
      </c>
      <c r="C233" s="2" t="s">
        <v>67</v>
      </c>
      <c r="D233" s="2" t="s">
        <v>1142</v>
      </c>
      <c r="E233" s="5"/>
    </row>
    <row r="234" spans="1:5" ht="15.95" customHeight="1" x14ac:dyDescent="0.3">
      <c r="A234" s="7"/>
      <c r="B234" s="2" t="s">
        <v>1131</v>
      </c>
      <c r="C234" s="2" t="s">
        <v>73</v>
      </c>
      <c r="D234" s="2" t="s">
        <v>1143</v>
      </c>
      <c r="E234" s="5"/>
    </row>
    <row r="235" spans="1:5" ht="15.95" customHeight="1" x14ac:dyDescent="0.3">
      <c r="A235" s="7"/>
      <c r="B235" s="2"/>
      <c r="C235" s="2" t="s">
        <v>87</v>
      </c>
      <c r="D235" s="2" t="s">
        <v>1144</v>
      </c>
      <c r="E235" s="5"/>
    </row>
    <row r="236" spans="1:5" ht="15.95" customHeight="1" x14ac:dyDescent="0.3">
      <c r="A236" s="7"/>
      <c r="B236" s="7"/>
      <c r="C236" s="2" t="s">
        <v>89</v>
      </c>
      <c r="D236" s="2" t="s">
        <v>1145</v>
      </c>
      <c r="E236" s="5"/>
    </row>
    <row r="237" spans="1:5" ht="15.95" customHeight="1" x14ac:dyDescent="0.3">
      <c r="A237" s="7"/>
      <c r="B237" s="7"/>
      <c r="C237" s="2" t="s">
        <v>91</v>
      </c>
      <c r="D237" s="2" t="s">
        <v>1146</v>
      </c>
      <c r="E237" s="5"/>
    </row>
    <row r="238" spans="1:5" ht="15.95" customHeight="1" x14ac:dyDescent="0.3">
      <c r="A238" s="7"/>
      <c r="B238" s="7"/>
      <c r="C238" s="2" t="s">
        <v>93</v>
      </c>
      <c r="D238" s="2" t="s">
        <v>1147</v>
      </c>
      <c r="E238" s="5"/>
    </row>
    <row r="239" spans="1:5" ht="15.95" customHeight="1" x14ac:dyDescent="0.3">
      <c r="A239" s="7" t="s">
        <v>121</v>
      </c>
      <c r="B239" s="7" t="s">
        <v>122</v>
      </c>
      <c r="C239" s="2" t="s">
        <v>59</v>
      </c>
      <c r="D239" s="2" t="s">
        <v>2628</v>
      </c>
      <c r="E239" s="5"/>
    </row>
    <row r="240" spans="1:5" ht="15.95" customHeight="1" x14ac:dyDescent="0.3">
      <c r="A240" s="7" t="s">
        <v>2902</v>
      </c>
      <c r="B240" s="7" t="s">
        <v>1148</v>
      </c>
      <c r="C240" s="2" t="s">
        <v>63</v>
      </c>
      <c r="D240" s="2" t="s">
        <v>1149</v>
      </c>
      <c r="E240" s="5"/>
    </row>
    <row r="241" spans="1:5" ht="15.95" customHeight="1" x14ac:dyDescent="0.3">
      <c r="A241" s="7"/>
      <c r="B241" s="7" t="s">
        <v>895</v>
      </c>
      <c r="C241" s="2" t="s">
        <v>65</v>
      </c>
      <c r="D241" s="2" t="s">
        <v>1150</v>
      </c>
      <c r="E241" s="5"/>
    </row>
    <row r="242" spans="1:5" ht="15.95" customHeight="1" x14ac:dyDescent="0.3">
      <c r="A242" s="2"/>
      <c r="B242" s="7" t="s">
        <v>1011</v>
      </c>
      <c r="C242" s="7" t="s">
        <v>67</v>
      </c>
      <c r="D242" s="7" t="s">
        <v>1151</v>
      </c>
      <c r="E242" s="5"/>
    </row>
    <row r="243" spans="1:5" ht="15.95" customHeight="1" x14ac:dyDescent="0.3">
      <c r="A243" s="7"/>
      <c r="B243" s="7" t="s">
        <v>1152</v>
      </c>
      <c r="C243" s="7" t="s">
        <v>73</v>
      </c>
      <c r="D243" s="7" t="s">
        <v>1153</v>
      </c>
      <c r="E243" s="5"/>
    </row>
    <row r="244" spans="1:5" ht="15.95" customHeight="1" x14ac:dyDescent="0.3">
      <c r="A244" s="7"/>
      <c r="B244" s="7"/>
      <c r="C244" s="7" t="s">
        <v>87</v>
      </c>
      <c r="D244" s="7" t="s">
        <v>1154</v>
      </c>
      <c r="E244" s="5"/>
    </row>
    <row r="245" spans="1:5" ht="15.95" customHeight="1" x14ac:dyDescent="0.3">
      <c r="A245" s="2"/>
      <c r="B245" s="2"/>
      <c r="C245" s="2" t="s">
        <v>89</v>
      </c>
      <c r="D245" s="2" t="s">
        <v>1155</v>
      </c>
      <c r="E245" s="5"/>
    </row>
    <row r="246" spans="1:5" ht="15.95" customHeight="1" x14ac:dyDescent="0.3">
      <c r="A246" s="2"/>
      <c r="B246" s="2"/>
      <c r="C246" s="2" t="s">
        <v>91</v>
      </c>
      <c r="D246" s="2" t="s">
        <v>1156</v>
      </c>
      <c r="E246" s="5"/>
    </row>
    <row r="247" spans="1:5" ht="15.95" customHeight="1" x14ac:dyDescent="0.3">
      <c r="A247" s="7"/>
      <c r="B247" s="2"/>
      <c r="C247" s="2" t="s">
        <v>93</v>
      </c>
      <c r="D247" s="2" t="s">
        <v>1157</v>
      </c>
      <c r="E247" s="5"/>
    </row>
    <row r="248" spans="1:5" ht="15.95" customHeight="1" x14ac:dyDescent="0.3">
      <c r="A248" s="7"/>
      <c r="B248" s="2"/>
      <c r="C248" s="2" t="s">
        <v>95</v>
      </c>
      <c r="D248" s="2" t="s">
        <v>1158</v>
      </c>
      <c r="E248" s="5"/>
    </row>
    <row r="249" spans="1:5" ht="15.95" customHeight="1" x14ac:dyDescent="0.3">
      <c r="A249" s="7"/>
      <c r="B249" s="2"/>
      <c r="C249" s="2" t="s">
        <v>97</v>
      </c>
      <c r="D249" s="2" t="s">
        <v>1159</v>
      </c>
      <c r="E249" s="5"/>
    </row>
    <row r="250" spans="1:5" ht="15.95" customHeight="1" x14ac:dyDescent="0.3">
      <c r="A250" s="7"/>
      <c r="B250" s="7"/>
      <c r="C250" s="2" t="s">
        <v>99</v>
      </c>
      <c r="D250" s="2" t="s">
        <v>1160</v>
      </c>
      <c r="E250" s="5"/>
    </row>
    <row r="251" spans="1:5" ht="15.95" customHeight="1" x14ac:dyDescent="0.3">
      <c r="A251" s="7"/>
      <c r="B251" s="7" t="s">
        <v>1161</v>
      </c>
      <c r="C251" s="2" t="s">
        <v>63</v>
      </c>
      <c r="D251" s="2" t="s">
        <v>2630</v>
      </c>
      <c r="E251" s="5"/>
    </row>
    <row r="252" spans="1:5" ht="15.95" customHeight="1" x14ac:dyDescent="0.3">
      <c r="A252" s="7"/>
      <c r="B252" s="7" t="s">
        <v>895</v>
      </c>
      <c r="C252" s="2" t="s">
        <v>65</v>
      </c>
      <c r="D252" s="2" t="s">
        <v>2631</v>
      </c>
      <c r="E252" s="5"/>
    </row>
    <row r="253" spans="1:5" ht="15.95" customHeight="1" x14ac:dyDescent="0.3">
      <c r="A253" s="7"/>
      <c r="B253" s="7" t="s">
        <v>2632</v>
      </c>
      <c r="C253" s="2" t="s">
        <v>67</v>
      </c>
      <c r="D253" s="2" t="s">
        <v>2633</v>
      </c>
      <c r="E253" s="5"/>
    </row>
    <row r="254" spans="1:5" ht="15.95" customHeight="1" x14ac:dyDescent="0.3">
      <c r="A254" s="7"/>
      <c r="B254" s="2" t="s">
        <v>1714</v>
      </c>
      <c r="C254" s="2" t="s">
        <v>73</v>
      </c>
      <c r="D254" s="2" t="s">
        <v>2634</v>
      </c>
      <c r="E254" s="5"/>
    </row>
    <row r="255" spans="1:5" ht="15.95" customHeight="1" x14ac:dyDescent="0.3">
      <c r="A255" s="7"/>
      <c r="B255" s="2"/>
      <c r="C255" s="2" t="s">
        <v>87</v>
      </c>
      <c r="D255" s="2" t="s">
        <v>2635</v>
      </c>
      <c r="E255" s="5"/>
    </row>
    <row r="256" spans="1:5" ht="15.95" customHeight="1" x14ac:dyDescent="0.3">
      <c r="A256" s="7"/>
      <c r="B256" s="2"/>
      <c r="C256" s="2" t="s">
        <v>89</v>
      </c>
      <c r="D256" s="2" t="s">
        <v>2636</v>
      </c>
      <c r="E256" s="5"/>
    </row>
    <row r="257" spans="1:5" ht="15.95" customHeight="1" x14ac:dyDescent="0.3">
      <c r="A257" s="7"/>
      <c r="B257" s="2"/>
      <c r="C257" s="2" t="s">
        <v>91</v>
      </c>
      <c r="D257" s="2" t="s">
        <v>2637</v>
      </c>
      <c r="E257" s="5"/>
    </row>
    <row r="258" spans="1:5" ht="15.95" customHeight="1" x14ac:dyDescent="0.3">
      <c r="A258" s="7"/>
      <c r="B258" s="7"/>
      <c r="C258" s="2" t="s">
        <v>93</v>
      </c>
      <c r="D258" s="2" t="s">
        <v>2638</v>
      </c>
      <c r="E258" s="5"/>
    </row>
    <row r="259" spans="1:5" ht="15.95" customHeight="1" x14ac:dyDescent="0.3">
      <c r="A259" s="7"/>
      <c r="B259" s="7"/>
      <c r="C259" s="2" t="s">
        <v>95</v>
      </c>
      <c r="D259" s="2" t="s">
        <v>2639</v>
      </c>
      <c r="E259" s="5"/>
    </row>
    <row r="260" spans="1:5" ht="15.95" customHeight="1" x14ac:dyDescent="0.3">
      <c r="A260" s="7"/>
      <c r="B260" s="7"/>
      <c r="C260" s="2" t="s">
        <v>97</v>
      </c>
      <c r="D260" s="2" t="s">
        <v>2640</v>
      </c>
      <c r="E260" s="5"/>
    </row>
    <row r="261" spans="1:5" ht="15.95" customHeight="1" x14ac:dyDescent="0.3">
      <c r="A261" s="7"/>
      <c r="B261" s="7"/>
      <c r="C261" s="2" t="s">
        <v>99</v>
      </c>
      <c r="D261" s="2" t="s">
        <v>2641</v>
      </c>
      <c r="E261" s="5"/>
    </row>
    <row r="262" spans="1:5" ht="15.95" customHeight="1" x14ac:dyDescent="0.3">
      <c r="A262" s="7"/>
      <c r="B262" s="7"/>
      <c r="C262" s="2" t="s">
        <v>101</v>
      </c>
      <c r="D262" s="2" t="s">
        <v>2642</v>
      </c>
      <c r="E262" s="5"/>
    </row>
    <row r="263" spans="1:5" ht="15.95" customHeight="1" x14ac:dyDescent="0.3">
      <c r="A263" s="7"/>
      <c r="B263" s="7"/>
      <c r="C263" s="2" t="s">
        <v>117</v>
      </c>
      <c r="D263" s="2" t="s">
        <v>2643</v>
      </c>
      <c r="E263" s="5"/>
    </row>
    <row r="264" spans="1:5" ht="15.95" customHeight="1" x14ac:dyDescent="0.3">
      <c r="A264" s="7"/>
      <c r="B264" s="7"/>
      <c r="C264" s="2" t="s">
        <v>119</v>
      </c>
      <c r="D264" s="2" t="s">
        <v>2644</v>
      </c>
      <c r="E264" s="5"/>
    </row>
    <row r="265" spans="1:5" ht="15.95" customHeight="1" x14ac:dyDescent="0.3">
      <c r="A265" s="2"/>
      <c r="B265" s="7" t="s">
        <v>1169</v>
      </c>
      <c r="C265" s="7" t="s">
        <v>63</v>
      </c>
      <c r="D265" s="7" t="s">
        <v>2645</v>
      </c>
      <c r="E265" s="5"/>
    </row>
    <row r="266" spans="1:5" ht="15.95" customHeight="1" x14ac:dyDescent="0.3">
      <c r="A266" s="2"/>
      <c r="B266" s="2" t="s">
        <v>895</v>
      </c>
      <c r="C266" s="2" t="s">
        <v>65</v>
      </c>
      <c r="D266" s="2" t="s">
        <v>2646</v>
      </c>
      <c r="E266" s="5"/>
    </row>
    <row r="267" spans="1:5" ht="15.95" customHeight="1" x14ac:dyDescent="0.3">
      <c r="A267" s="2"/>
      <c r="B267" s="2" t="s">
        <v>2647</v>
      </c>
      <c r="C267" s="2" t="s">
        <v>67</v>
      </c>
      <c r="D267" s="2" t="s">
        <v>2648</v>
      </c>
      <c r="E267" s="5"/>
    </row>
    <row r="268" spans="1:5" ht="15.95" customHeight="1" x14ac:dyDescent="0.3">
      <c r="A268" s="7"/>
      <c r="B268" s="2" t="s">
        <v>2649</v>
      </c>
      <c r="C268" s="2" t="s">
        <v>73</v>
      </c>
      <c r="D268" s="2" t="s">
        <v>2650</v>
      </c>
      <c r="E268" s="5"/>
    </row>
    <row r="269" spans="1:5" ht="15.95" customHeight="1" x14ac:dyDescent="0.3">
      <c r="A269" s="7"/>
      <c r="B269" s="7"/>
      <c r="C269" s="2" t="s">
        <v>87</v>
      </c>
      <c r="D269" s="2" t="s">
        <v>2651</v>
      </c>
      <c r="E269" s="5"/>
    </row>
    <row r="270" spans="1:5" ht="15.95" customHeight="1" x14ac:dyDescent="0.3">
      <c r="A270" s="7"/>
      <c r="B270" s="7"/>
      <c r="C270" s="2" t="s">
        <v>89</v>
      </c>
      <c r="D270" s="2" t="s">
        <v>2652</v>
      </c>
      <c r="E270" s="5"/>
    </row>
    <row r="271" spans="1:5" ht="15.95" customHeight="1" x14ac:dyDescent="0.3">
      <c r="A271" s="7"/>
      <c r="B271" s="7"/>
      <c r="C271" s="2" t="s">
        <v>91</v>
      </c>
      <c r="D271" s="2" t="s">
        <v>2653</v>
      </c>
      <c r="E271" s="5"/>
    </row>
    <row r="272" spans="1:5" ht="15.95" customHeight="1" x14ac:dyDescent="0.3">
      <c r="A272" s="7"/>
      <c r="B272" s="7"/>
      <c r="C272" s="2" t="s">
        <v>93</v>
      </c>
      <c r="D272" s="2" t="s">
        <v>2654</v>
      </c>
      <c r="E272" s="5"/>
    </row>
    <row r="273" spans="1:5" ht="15.95" customHeight="1" x14ac:dyDescent="0.3">
      <c r="A273" s="7"/>
      <c r="B273" s="7"/>
      <c r="C273" s="2" t="s">
        <v>95</v>
      </c>
      <c r="D273" s="2" t="s">
        <v>2655</v>
      </c>
      <c r="E273" s="5"/>
    </row>
    <row r="274" spans="1:5" ht="15.95" customHeight="1" x14ac:dyDescent="0.3">
      <c r="A274" s="7"/>
      <c r="B274" s="2"/>
      <c r="C274" s="2" t="s">
        <v>97</v>
      </c>
      <c r="D274" s="2" t="s">
        <v>2656</v>
      </c>
      <c r="E274" s="5"/>
    </row>
    <row r="275" spans="1:5" ht="15.95" customHeight="1" x14ac:dyDescent="0.3">
      <c r="A275" s="7"/>
      <c r="B275" s="2"/>
      <c r="C275" s="2" t="s">
        <v>99</v>
      </c>
      <c r="D275" s="2" t="s">
        <v>2657</v>
      </c>
      <c r="E275" s="5"/>
    </row>
    <row r="276" spans="1:5" ht="15.95" customHeight="1" x14ac:dyDescent="0.3">
      <c r="A276" s="7"/>
      <c r="B276" s="2"/>
      <c r="C276" s="2" t="s">
        <v>101</v>
      </c>
      <c r="D276" s="2" t="s">
        <v>2658</v>
      </c>
      <c r="E276" s="5"/>
    </row>
    <row r="277" spans="1:5" ht="15.95" customHeight="1" x14ac:dyDescent="0.3">
      <c r="A277" s="7"/>
      <c r="B277" s="2"/>
      <c r="C277" s="2" t="s">
        <v>117</v>
      </c>
      <c r="D277" s="2" t="s">
        <v>2659</v>
      </c>
      <c r="E277" s="5"/>
    </row>
    <row r="278" spans="1:5" ht="15.95" customHeight="1" x14ac:dyDescent="0.3">
      <c r="A278" s="7"/>
      <c r="B278" s="7"/>
      <c r="C278" s="2" t="s">
        <v>119</v>
      </c>
      <c r="D278" s="2" t="s">
        <v>2660</v>
      </c>
      <c r="E278" s="5"/>
    </row>
    <row r="279" spans="1:5" ht="15.95" customHeight="1" x14ac:dyDescent="0.3">
      <c r="A279" s="7" t="s">
        <v>121</v>
      </c>
      <c r="B279" s="7" t="s">
        <v>122</v>
      </c>
      <c r="C279" s="2" t="s">
        <v>59</v>
      </c>
      <c r="D279" s="2" t="s">
        <v>2628</v>
      </c>
      <c r="E279" s="5"/>
    </row>
    <row r="280" spans="1:5" ht="15.95" customHeight="1" x14ac:dyDescent="0.3">
      <c r="A280" s="7" t="s">
        <v>2902</v>
      </c>
      <c r="B280" s="7" t="s">
        <v>1178</v>
      </c>
      <c r="C280" s="2" t="s">
        <v>63</v>
      </c>
      <c r="D280" s="2" t="s">
        <v>1162</v>
      </c>
      <c r="E280" s="5"/>
    </row>
    <row r="281" spans="1:5" ht="15.95" customHeight="1" x14ac:dyDescent="0.3">
      <c r="A281" s="7"/>
      <c r="B281" s="7" t="s">
        <v>888</v>
      </c>
      <c r="C281" s="2" t="s">
        <v>65</v>
      </c>
      <c r="D281" s="2" t="s">
        <v>1163</v>
      </c>
      <c r="E281" s="5"/>
    </row>
    <row r="282" spans="1:5" ht="15.95" customHeight="1" x14ac:dyDescent="0.3">
      <c r="A282" s="7"/>
      <c r="B282" s="2"/>
      <c r="C282" s="2" t="s">
        <v>67</v>
      </c>
      <c r="D282" s="2" t="s">
        <v>1164</v>
      </c>
      <c r="E282" s="5"/>
    </row>
    <row r="283" spans="1:5" ht="15.95" customHeight="1" x14ac:dyDescent="0.3">
      <c r="A283" s="7"/>
      <c r="B283" s="2"/>
      <c r="C283" s="2" t="s">
        <v>73</v>
      </c>
      <c r="D283" s="2" t="s">
        <v>1165</v>
      </c>
      <c r="E283" s="5"/>
    </row>
    <row r="284" spans="1:5" ht="15.95" customHeight="1" x14ac:dyDescent="0.3">
      <c r="A284" s="7"/>
      <c r="B284" s="2"/>
      <c r="C284" s="2" t="s">
        <v>87</v>
      </c>
      <c r="D284" s="2" t="s">
        <v>1166</v>
      </c>
      <c r="E284" s="5"/>
    </row>
    <row r="285" spans="1:5" ht="15.95" customHeight="1" x14ac:dyDescent="0.3">
      <c r="A285" s="7"/>
      <c r="B285" s="2"/>
      <c r="C285" s="2" t="s">
        <v>89</v>
      </c>
      <c r="D285" s="2" t="s">
        <v>1167</v>
      </c>
      <c r="E285" s="5"/>
    </row>
    <row r="286" spans="1:5" ht="15.95" customHeight="1" x14ac:dyDescent="0.3">
      <c r="A286" s="7"/>
      <c r="B286" s="7"/>
      <c r="C286" s="2" t="s">
        <v>91</v>
      </c>
      <c r="D286" s="2" t="s">
        <v>1168</v>
      </c>
      <c r="E286" s="5"/>
    </row>
    <row r="287" spans="1:5" ht="15.95" customHeight="1" x14ac:dyDescent="0.3">
      <c r="A287" s="7"/>
      <c r="B287" s="7" t="s">
        <v>2926</v>
      </c>
      <c r="C287" s="2" t="s">
        <v>63</v>
      </c>
      <c r="D287" s="2" t="s">
        <v>1170</v>
      </c>
      <c r="E287" s="5"/>
    </row>
    <row r="288" spans="1:5" ht="15.95" customHeight="1" x14ac:dyDescent="0.3">
      <c r="A288" s="7"/>
      <c r="B288" s="7" t="s">
        <v>895</v>
      </c>
      <c r="C288" s="2" t="s">
        <v>65</v>
      </c>
      <c r="D288" s="2" t="s">
        <v>1171</v>
      </c>
      <c r="E288" s="5"/>
    </row>
    <row r="289" spans="1:5" ht="15.95" customHeight="1" x14ac:dyDescent="0.3">
      <c r="A289" s="7"/>
      <c r="B289" s="7" t="s">
        <v>897</v>
      </c>
      <c r="C289" s="2" t="s">
        <v>67</v>
      </c>
      <c r="D289" s="2" t="s">
        <v>1172</v>
      </c>
      <c r="E289" s="5"/>
    </row>
    <row r="290" spans="1:5" ht="15.95" customHeight="1" x14ac:dyDescent="0.3">
      <c r="A290" s="7"/>
      <c r="B290" s="7" t="s">
        <v>958</v>
      </c>
      <c r="C290" s="2" t="s">
        <v>73</v>
      </c>
      <c r="D290" s="2" t="s">
        <v>1173</v>
      </c>
      <c r="E290" s="5"/>
    </row>
    <row r="291" spans="1:5" ht="15.95" customHeight="1" x14ac:dyDescent="0.3">
      <c r="A291" s="7"/>
      <c r="B291" s="7"/>
      <c r="C291" s="2" t="s">
        <v>87</v>
      </c>
      <c r="D291" s="2" t="s">
        <v>1174</v>
      </c>
      <c r="E291" s="5"/>
    </row>
    <row r="292" spans="1:5" ht="15.95" customHeight="1" x14ac:dyDescent="0.3">
      <c r="A292" s="7"/>
      <c r="B292" s="7"/>
      <c r="C292" s="2" t="s">
        <v>89</v>
      </c>
      <c r="D292" s="2" t="s">
        <v>1175</v>
      </c>
      <c r="E292" s="5"/>
    </row>
    <row r="293" spans="1:5" ht="15.95" customHeight="1" x14ac:dyDescent="0.3">
      <c r="A293" s="7"/>
      <c r="B293" s="7"/>
      <c r="C293" s="2" t="s">
        <v>91</v>
      </c>
      <c r="D293" s="2" t="s">
        <v>1176</v>
      </c>
      <c r="E293" s="5"/>
    </row>
    <row r="294" spans="1:5" ht="15.95" customHeight="1" x14ac:dyDescent="0.3">
      <c r="A294" s="2"/>
      <c r="B294" s="7"/>
      <c r="C294" s="7" t="s">
        <v>93</v>
      </c>
      <c r="D294" s="7" t="s">
        <v>1177</v>
      </c>
      <c r="E294" s="5"/>
    </row>
    <row r="295" spans="1:5" ht="16.5" customHeight="1" x14ac:dyDescent="0.3">
      <c r="A295" s="34"/>
      <c r="B295" s="34" t="s">
        <v>2927</v>
      </c>
      <c r="C295" s="34" t="s">
        <v>63</v>
      </c>
      <c r="D295" s="34" t="s">
        <v>1179</v>
      </c>
    </row>
    <row r="296" spans="1:5" ht="16.5" customHeight="1" x14ac:dyDescent="0.3">
      <c r="A296" s="34"/>
      <c r="B296" s="34" t="s">
        <v>895</v>
      </c>
      <c r="C296" s="34" t="s">
        <v>65</v>
      </c>
      <c r="D296" s="34" t="s">
        <v>1180</v>
      </c>
    </row>
    <row r="297" spans="1:5" ht="16.5" customHeight="1" x14ac:dyDescent="0.3">
      <c r="A297" s="34"/>
      <c r="B297" s="34" t="s">
        <v>897</v>
      </c>
      <c r="C297" s="34" t="s">
        <v>67</v>
      </c>
      <c r="D297" s="34" t="s">
        <v>1181</v>
      </c>
    </row>
    <row r="298" spans="1:5" ht="16.5" customHeight="1" x14ac:dyDescent="0.3">
      <c r="A298" s="34"/>
      <c r="B298" s="34" t="s">
        <v>1182</v>
      </c>
      <c r="C298" s="34" t="s">
        <v>73</v>
      </c>
      <c r="D298" s="34" t="s">
        <v>1183</v>
      </c>
    </row>
    <row r="299" spans="1:5" ht="16.5" customHeight="1" x14ac:dyDescent="0.3">
      <c r="A299" s="34"/>
      <c r="B299" s="34"/>
      <c r="C299" s="34" t="s">
        <v>87</v>
      </c>
      <c r="D299" s="34" t="s">
        <v>1184</v>
      </c>
    </row>
    <row r="300" spans="1:5" ht="16.5" customHeight="1" x14ac:dyDescent="0.3">
      <c r="A300" s="34"/>
      <c r="B300" s="34"/>
      <c r="C300" s="34" t="s">
        <v>89</v>
      </c>
      <c r="D300" s="34" t="s">
        <v>1185</v>
      </c>
    </row>
    <row r="301" spans="1:5" ht="16.5" customHeight="1" x14ac:dyDescent="0.3">
      <c r="A301" s="34"/>
      <c r="B301" s="34"/>
      <c r="C301" s="34" t="s">
        <v>91</v>
      </c>
      <c r="D301" s="34" t="s">
        <v>1186</v>
      </c>
    </row>
    <row r="302" spans="1:5" ht="16.5" customHeight="1" x14ac:dyDescent="0.3">
      <c r="A302" s="34"/>
      <c r="B302" s="34"/>
      <c r="C302" s="34" t="s">
        <v>93</v>
      </c>
      <c r="D302" s="34" t="s">
        <v>1187</v>
      </c>
    </row>
    <row r="303" spans="1:5" ht="16.5" customHeight="1" x14ac:dyDescent="0.3">
      <c r="A303" s="34"/>
      <c r="B303" s="34"/>
      <c r="C303" s="34" t="s">
        <v>95</v>
      </c>
      <c r="D303" s="34" t="s">
        <v>1188</v>
      </c>
    </row>
    <row r="304" spans="1:5" ht="16.5" customHeight="1" x14ac:dyDescent="0.3">
      <c r="A304" s="34"/>
      <c r="B304" s="34"/>
      <c r="C304" s="34" t="s">
        <v>97</v>
      </c>
      <c r="D304" s="34" t="s">
        <v>1189</v>
      </c>
    </row>
    <row r="305" spans="1:4" ht="16.5" customHeight="1" x14ac:dyDescent="0.3">
      <c r="A305" s="34"/>
      <c r="B305" s="34"/>
      <c r="C305" s="34" t="s">
        <v>99</v>
      </c>
      <c r="D305" s="34" t="s">
        <v>1190</v>
      </c>
    </row>
    <row r="306" spans="1:4" ht="16.5" customHeight="1" x14ac:dyDescent="0.3">
      <c r="A306" s="34"/>
      <c r="B306" s="34"/>
      <c r="C306" s="34" t="s">
        <v>101</v>
      </c>
      <c r="D306" s="34" t="s">
        <v>1191</v>
      </c>
    </row>
    <row r="307" spans="1:4" ht="16.5" customHeight="1" x14ac:dyDescent="0.3">
      <c r="A307" s="34" t="s">
        <v>121</v>
      </c>
      <c r="B307" s="34" t="s">
        <v>122</v>
      </c>
      <c r="C307" s="34" t="s">
        <v>59</v>
      </c>
      <c r="D307" s="34" t="s">
        <v>2628</v>
      </c>
    </row>
    <row r="308" spans="1:4" ht="16.5" customHeight="1" x14ac:dyDescent="0.3">
      <c r="A308" s="34" t="s">
        <v>2902</v>
      </c>
      <c r="B308" s="34" t="s">
        <v>1192</v>
      </c>
      <c r="C308" s="34" t="s">
        <v>63</v>
      </c>
      <c r="D308" s="34" t="s">
        <v>2928</v>
      </c>
    </row>
    <row r="309" spans="1:4" ht="16.5" customHeight="1" x14ac:dyDescent="0.3">
      <c r="A309" s="34"/>
      <c r="B309" s="34" t="s">
        <v>1193</v>
      </c>
      <c r="C309" s="34" t="s">
        <v>65</v>
      </c>
      <c r="D309" s="34" t="s">
        <v>1194</v>
      </c>
    </row>
    <row r="310" spans="1:4" ht="16.5" customHeight="1" x14ac:dyDescent="0.3">
      <c r="A310" s="34"/>
      <c r="B310" s="34" t="s">
        <v>1195</v>
      </c>
      <c r="C310" s="34" t="s">
        <v>63</v>
      </c>
      <c r="D310" s="34" t="s">
        <v>1197</v>
      </c>
    </row>
    <row r="311" spans="1:4" ht="16.5" customHeight="1" x14ac:dyDescent="0.3">
      <c r="A311" s="34"/>
      <c r="B311" s="34" t="s">
        <v>1196</v>
      </c>
      <c r="C311" s="34" t="s">
        <v>65</v>
      </c>
      <c r="D311" s="34" t="s">
        <v>1198</v>
      </c>
    </row>
    <row r="312" spans="1:4" ht="16.5" customHeight="1" x14ac:dyDescent="0.3">
      <c r="A312" s="34"/>
      <c r="B312" s="34"/>
      <c r="C312" s="34" t="s">
        <v>67</v>
      </c>
      <c r="D312" s="34" t="s">
        <v>2929</v>
      </c>
    </row>
    <row r="313" spans="1:4" ht="16.5" customHeight="1" x14ac:dyDescent="0.3">
      <c r="A313" s="34"/>
      <c r="B313" s="34"/>
      <c r="C313" s="34"/>
      <c r="D313" s="34" t="s">
        <v>2930</v>
      </c>
    </row>
    <row r="314" spans="1:4" ht="16.5" customHeight="1" x14ac:dyDescent="0.3">
      <c r="A314" s="34"/>
      <c r="B314" s="34" t="s">
        <v>1199</v>
      </c>
      <c r="C314" s="34" t="s">
        <v>63</v>
      </c>
      <c r="D314" s="34" t="s">
        <v>2931</v>
      </c>
    </row>
    <row r="315" spans="1:4" ht="16.5" customHeight="1" x14ac:dyDescent="0.3">
      <c r="A315" s="34"/>
      <c r="B315" s="34" t="s">
        <v>2661</v>
      </c>
      <c r="C315" s="34" t="s">
        <v>65</v>
      </c>
      <c r="D315" s="34" t="s">
        <v>2932</v>
      </c>
    </row>
    <row r="316" spans="1:4" ht="16.5" customHeight="1" x14ac:dyDescent="0.3">
      <c r="A316" s="34"/>
      <c r="B316" s="34" t="s">
        <v>2662</v>
      </c>
      <c r="C316" s="34" t="s">
        <v>67</v>
      </c>
      <c r="D316" s="34" t="s">
        <v>2933</v>
      </c>
    </row>
    <row r="317" spans="1:4" ht="16.5" customHeight="1" x14ac:dyDescent="0.3">
      <c r="A317" s="34"/>
      <c r="B317" s="34" t="s">
        <v>743</v>
      </c>
      <c r="C317" s="34" t="s">
        <v>73</v>
      </c>
      <c r="D317" s="34" t="s">
        <v>2934</v>
      </c>
    </row>
    <row r="318" spans="1:4" ht="16.5" customHeight="1" x14ac:dyDescent="0.3">
      <c r="A318" s="34"/>
      <c r="B318" s="34"/>
      <c r="C318" s="34" t="s">
        <v>87</v>
      </c>
      <c r="D318" s="34" t="s">
        <v>2935</v>
      </c>
    </row>
    <row r="319" spans="1:4" ht="16.5" customHeight="1" x14ac:dyDescent="0.3">
      <c r="A319" s="34"/>
      <c r="B319" s="34"/>
      <c r="C319" s="34" t="s">
        <v>89</v>
      </c>
      <c r="D319" s="34" t="s">
        <v>2936</v>
      </c>
    </row>
    <row r="320" spans="1:4" ht="16.5" customHeight="1" x14ac:dyDescent="0.3">
      <c r="A320" s="34"/>
      <c r="B320" s="34" t="s">
        <v>1201</v>
      </c>
      <c r="C320" s="34" t="s">
        <v>63</v>
      </c>
      <c r="D320" s="34" t="s">
        <v>2937</v>
      </c>
    </row>
    <row r="321" spans="1:4" ht="16.5" customHeight="1" x14ac:dyDescent="0.3">
      <c r="A321" s="34"/>
      <c r="B321" s="34" t="s">
        <v>1200</v>
      </c>
      <c r="C321" s="34" t="s">
        <v>65</v>
      </c>
      <c r="D321" s="34" t="s">
        <v>2938</v>
      </c>
    </row>
    <row r="322" spans="1:4" ht="16.5" customHeight="1" x14ac:dyDescent="0.3">
      <c r="A322" s="34"/>
      <c r="B322" s="34"/>
      <c r="C322" s="34"/>
      <c r="D322" s="34" t="s">
        <v>2939</v>
      </c>
    </row>
    <row r="323" spans="1:4" ht="16.5" customHeight="1" x14ac:dyDescent="0.3">
      <c r="A323" s="34"/>
      <c r="B323" s="34" t="s">
        <v>1205</v>
      </c>
      <c r="C323" s="34" t="s">
        <v>63</v>
      </c>
      <c r="D323" s="34" t="s">
        <v>1203</v>
      </c>
    </row>
    <row r="324" spans="1:4" ht="16.5" customHeight="1" x14ac:dyDescent="0.3">
      <c r="A324" s="34"/>
      <c r="B324" s="34" t="s">
        <v>1202</v>
      </c>
      <c r="C324" s="34" t="s">
        <v>65</v>
      </c>
      <c r="D324" s="34" t="s">
        <v>1204</v>
      </c>
    </row>
    <row r="325" spans="1:4" ht="16.5" customHeight="1" x14ac:dyDescent="0.3">
      <c r="A325" s="34"/>
      <c r="B325" s="34" t="s">
        <v>1223</v>
      </c>
      <c r="C325" s="34" t="s">
        <v>63</v>
      </c>
      <c r="D325" s="34" t="s">
        <v>2940</v>
      </c>
    </row>
    <row r="326" spans="1:4" ht="16.5" customHeight="1" x14ac:dyDescent="0.3">
      <c r="A326" s="34"/>
      <c r="B326" s="34" t="s">
        <v>2663</v>
      </c>
      <c r="C326" s="34" t="s">
        <v>65</v>
      </c>
      <c r="D326" s="34" t="s">
        <v>2664</v>
      </c>
    </row>
    <row r="327" spans="1:4" ht="16.5" customHeight="1" x14ac:dyDescent="0.3">
      <c r="A327" s="34"/>
      <c r="B327" s="34" t="s">
        <v>1233</v>
      </c>
      <c r="C327" s="34" t="s">
        <v>63</v>
      </c>
      <c r="D327" s="34" t="s">
        <v>2941</v>
      </c>
    </row>
    <row r="328" spans="1:4" ht="16.5" customHeight="1" x14ac:dyDescent="0.3">
      <c r="A328" s="34"/>
      <c r="B328" s="34" t="s">
        <v>2665</v>
      </c>
      <c r="C328" s="34"/>
      <c r="D328" s="34"/>
    </row>
    <row r="329" spans="1:4" ht="16.5" customHeight="1" x14ac:dyDescent="0.3">
      <c r="A329" s="34"/>
      <c r="B329" s="34" t="s">
        <v>1247</v>
      </c>
      <c r="C329" s="34" t="s">
        <v>63</v>
      </c>
      <c r="D329" s="34" t="s">
        <v>2666</v>
      </c>
    </row>
    <row r="330" spans="1:4" ht="16.5" customHeight="1" x14ac:dyDescent="0.3">
      <c r="A330" s="34"/>
      <c r="B330" s="34" t="s">
        <v>2667</v>
      </c>
      <c r="C330" s="34" t="s">
        <v>65</v>
      </c>
      <c r="D330" s="34" t="s">
        <v>2668</v>
      </c>
    </row>
    <row r="331" spans="1:4" ht="16.5" customHeight="1" x14ac:dyDescent="0.3">
      <c r="A331" s="34"/>
      <c r="B331" s="34" t="s">
        <v>2669</v>
      </c>
      <c r="C331" s="34" t="s">
        <v>67</v>
      </c>
      <c r="D331" s="34" t="s">
        <v>2670</v>
      </c>
    </row>
    <row r="332" spans="1:4" ht="16.5" customHeight="1" x14ac:dyDescent="0.3">
      <c r="A332" s="34"/>
      <c r="B332" s="34"/>
      <c r="C332" s="34" t="s">
        <v>73</v>
      </c>
      <c r="D332" s="34" t="s">
        <v>2671</v>
      </c>
    </row>
    <row r="333" spans="1:4" ht="16.5" customHeight="1" x14ac:dyDescent="0.3">
      <c r="A333" s="34"/>
      <c r="B333" s="34"/>
      <c r="C333" s="34" t="s">
        <v>87</v>
      </c>
      <c r="D333" s="34" t="s">
        <v>2672</v>
      </c>
    </row>
    <row r="334" spans="1:4" ht="16.5" customHeight="1" x14ac:dyDescent="0.3">
      <c r="A334" s="34"/>
      <c r="B334" s="34"/>
      <c r="C334" s="34" t="s">
        <v>89</v>
      </c>
      <c r="D334" s="34" t="s">
        <v>2673</v>
      </c>
    </row>
    <row r="335" spans="1:4" ht="16.5" customHeight="1" x14ac:dyDescent="0.3">
      <c r="A335" s="34"/>
      <c r="B335" s="34"/>
      <c r="C335" s="34" t="s">
        <v>91</v>
      </c>
      <c r="D335" s="34" t="s">
        <v>2674</v>
      </c>
    </row>
    <row r="336" spans="1:4" ht="16.5" customHeight="1" x14ac:dyDescent="0.3">
      <c r="A336" s="34"/>
      <c r="B336" s="34"/>
      <c r="C336" s="34" t="s">
        <v>93</v>
      </c>
      <c r="D336" s="34" t="s">
        <v>2675</v>
      </c>
    </row>
    <row r="337" spans="1:4" ht="16.5" customHeight="1" x14ac:dyDescent="0.3">
      <c r="A337" s="34"/>
      <c r="B337" s="34"/>
      <c r="C337" s="34" t="s">
        <v>95</v>
      </c>
      <c r="D337" s="34" t="s">
        <v>2676</v>
      </c>
    </row>
    <row r="338" spans="1:4" ht="16.5" customHeight="1" x14ac:dyDescent="0.3">
      <c r="A338" s="34"/>
      <c r="B338" s="34"/>
      <c r="C338" s="34" t="s">
        <v>97</v>
      </c>
      <c r="D338" s="34" t="s">
        <v>2677</v>
      </c>
    </row>
    <row r="339" spans="1:4" ht="16.5" customHeight="1" x14ac:dyDescent="0.3">
      <c r="A339" s="34"/>
      <c r="B339" s="34" t="s">
        <v>1248</v>
      </c>
      <c r="C339" s="34" t="s">
        <v>63</v>
      </c>
      <c r="D339" s="34" t="s">
        <v>1206</v>
      </c>
    </row>
    <row r="340" spans="1:4" ht="16.5" customHeight="1" x14ac:dyDescent="0.3">
      <c r="A340" s="34"/>
      <c r="B340" s="34" t="s">
        <v>1207</v>
      </c>
      <c r="C340" s="34" t="s">
        <v>65</v>
      </c>
      <c r="D340" s="34" t="s">
        <v>1208</v>
      </c>
    </row>
    <row r="341" spans="1:4" ht="16.5" customHeight="1" x14ac:dyDescent="0.3">
      <c r="A341" s="34"/>
      <c r="B341" s="34" t="s">
        <v>996</v>
      </c>
      <c r="C341" s="34" t="s">
        <v>67</v>
      </c>
      <c r="D341" s="34" t="s">
        <v>1209</v>
      </c>
    </row>
    <row r="342" spans="1:4" ht="16.5" customHeight="1" x14ac:dyDescent="0.3">
      <c r="A342" s="34"/>
      <c r="B342" s="34"/>
      <c r="C342" s="34" t="s">
        <v>73</v>
      </c>
      <c r="D342" s="34" t="s">
        <v>1210</v>
      </c>
    </row>
    <row r="343" spans="1:4" ht="16.5" customHeight="1" x14ac:dyDescent="0.3">
      <c r="A343" s="34"/>
      <c r="B343" s="34"/>
      <c r="C343" s="34" t="s">
        <v>87</v>
      </c>
      <c r="D343" s="34" t="s">
        <v>1211</v>
      </c>
    </row>
    <row r="344" spans="1:4" ht="16.5" customHeight="1" x14ac:dyDescent="0.3">
      <c r="A344" s="34"/>
      <c r="B344" s="34"/>
      <c r="C344" s="34" t="s">
        <v>89</v>
      </c>
      <c r="D344" s="34" t="s">
        <v>1212</v>
      </c>
    </row>
    <row r="345" spans="1:4" ht="16.5" customHeight="1" x14ac:dyDescent="0.3">
      <c r="A345" s="34"/>
      <c r="B345" s="34"/>
      <c r="C345" s="34" t="s">
        <v>91</v>
      </c>
      <c r="D345" s="34" t="s">
        <v>1213</v>
      </c>
    </row>
    <row r="346" spans="1:4" ht="16.5" customHeight="1" x14ac:dyDescent="0.3">
      <c r="A346" s="34"/>
      <c r="B346" s="34"/>
      <c r="C346" s="34" t="s">
        <v>93</v>
      </c>
      <c r="D346" s="34" t="s">
        <v>1214</v>
      </c>
    </row>
    <row r="347" spans="1:4" ht="16.5" customHeight="1" x14ac:dyDescent="0.3">
      <c r="A347" s="34"/>
      <c r="B347" s="34"/>
      <c r="C347" s="34" t="s">
        <v>95</v>
      </c>
      <c r="D347" s="34" t="s">
        <v>1215</v>
      </c>
    </row>
    <row r="348" spans="1:4" ht="16.5" customHeight="1" x14ac:dyDescent="0.3">
      <c r="A348" s="34"/>
      <c r="B348" s="34"/>
      <c r="C348" s="34" t="s">
        <v>97</v>
      </c>
      <c r="D348" s="34" t="s">
        <v>1216</v>
      </c>
    </row>
    <row r="349" spans="1:4" ht="16.5" customHeight="1" x14ac:dyDescent="0.3">
      <c r="A349" s="34"/>
      <c r="B349" s="34"/>
      <c r="C349" s="34" t="s">
        <v>99</v>
      </c>
      <c r="D349" s="34" t="s">
        <v>1217</v>
      </c>
    </row>
    <row r="350" spans="1:4" ht="16.5" customHeight="1" x14ac:dyDescent="0.3">
      <c r="A350" s="34"/>
      <c r="B350" s="34"/>
      <c r="C350" s="34" t="s">
        <v>101</v>
      </c>
      <c r="D350" s="34" t="s">
        <v>1218</v>
      </c>
    </row>
    <row r="351" spans="1:4" ht="16.5" customHeight="1" x14ac:dyDescent="0.3">
      <c r="A351" s="34"/>
      <c r="B351" s="34"/>
      <c r="C351" s="34" t="s">
        <v>117</v>
      </c>
      <c r="D351" s="34" t="s">
        <v>1219</v>
      </c>
    </row>
    <row r="352" spans="1:4" ht="16.5" customHeight="1" x14ac:dyDescent="0.3">
      <c r="A352" s="34" t="s">
        <v>121</v>
      </c>
      <c r="B352" s="34" t="s">
        <v>122</v>
      </c>
      <c r="C352" s="34" t="s">
        <v>59</v>
      </c>
      <c r="D352" s="34" t="s">
        <v>2628</v>
      </c>
    </row>
    <row r="353" spans="1:4" ht="16.5" customHeight="1" x14ac:dyDescent="0.3">
      <c r="A353" s="34" t="s">
        <v>2902</v>
      </c>
      <c r="B353" s="34" t="s">
        <v>1248</v>
      </c>
      <c r="C353" s="34" t="s">
        <v>119</v>
      </c>
      <c r="D353" s="34" t="s">
        <v>1220</v>
      </c>
    </row>
    <row r="354" spans="1:4" ht="16.5" customHeight="1" x14ac:dyDescent="0.3">
      <c r="A354" s="34"/>
      <c r="B354" s="34" t="s">
        <v>1207</v>
      </c>
      <c r="C354" s="34" t="s">
        <v>279</v>
      </c>
      <c r="D354" s="34" t="s">
        <v>1221</v>
      </c>
    </row>
    <row r="355" spans="1:4" ht="16.5" customHeight="1" x14ac:dyDescent="0.3">
      <c r="A355" s="34"/>
      <c r="B355" s="34" t="s">
        <v>996</v>
      </c>
      <c r="C355" s="34" t="s">
        <v>321</v>
      </c>
      <c r="D355" s="34" t="s">
        <v>1222</v>
      </c>
    </row>
    <row r="356" spans="1:4" ht="16.5" customHeight="1" x14ac:dyDescent="0.3">
      <c r="A356" s="34"/>
      <c r="B356" s="34" t="s">
        <v>1249</v>
      </c>
      <c r="C356" s="34" t="s">
        <v>63</v>
      </c>
      <c r="D356" s="34" t="s">
        <v>1224</v>
      </c>
    </row>
    <row r="357" spans="1:4" ht="16.5" customHeight="1" x14ac:dyDescent="0.3">
      <c r="A357" s="34"/>
      <c r="B357" s="34" t="s">
        <v>1225</v>
      </c>
      <c r="C357" s="34" t="s">
        <v>65</v>
      </c>
      <c r="D357" s="34" t="s">
        <v>1226</v>
      </c>
    </row>
    <row r="358" spans="1:4" ht="16.5" customHeight="1" x14ac:dyDescent="0.3">
      <c r="A358" s="34"/>
      <c r="B358" s="34" t="s">
        <v>1227</v>
      </c>
      <c r="C358" s="34" t="s">
        <v>67</v>
      </c>
      <c r="D358" s="34" t="s">
        <v>1228</v>
      </c>
    </row>
    <row r="359" spans="1:4" ht="16.5" customHeight="1" x14ac:dyDescent="0.3">
      <c r="A359" s="34"/>
      <c r="B359" s="34" t="s">
        <v>1131</v>
      </c>
      <c r="C359" s="34" t="s">
        <v>73</v>
      </c>
      <c r="D359" s="34" t="s">
        <v>1229</v>
      </c>
    </row>
    <row r="360" spans="1:4" ht="16.5" customHeight="1" x14ac:dyDescent="0.3">
      <c r="A360" s="34"/>
      <c r="B360" s="34"/>
      <c r="C360" s="34" t="s">
        <v>87</v>
      </c>
      <c r="D360" s="34" t="s">
        <v>1230</v>
      </c>
    </row>
    <row r="361" spans="1:4" ht="16.5" customHeight="1" x14ac:dyDescent="0.3">
      <c r="A361" s="34"/>
      <c r="B361" s="34"/>
      <c r="C361" s="34" t="s">
        <v>89</v>
      </c>
      <c r="D361" s="34" t="s">
        <v>1231</v>
      </c>
    </row>
    <row r="362" spans="1:4" ht="16.5" customHeight="1" x14ac:dyDescent="0.3">
      <c r="A362" s="34"/>
      <c r="B362" s="34"/>
      <c r="C362" s="34" t="s">
        <v>91</v>
      </c>
      <c r="D362" s="34" t="s">
        <v>1232</v>
      </c>
    </row>
    <row r="363" spans="1:4" ht="16.5" customHeight="1" x14ac:dyDescent="0.3">
      <c r="A363" s="34"/>
      <c r="B363" s="34" t="s">
        <v>1261</v>
      </c>
      <c r="C363" s="34" t="s">
        <v>63</v>
      </c>
      <c r="D363" s="34" t="s">
        <v>1234</v>
      </c>
    </row>
    <row r="364" spans="1:4" ht="16.5" customHeight="1" x14ac:dyDescent="0.3">
      <c r="A364" s="34"/>
      <c r="B364" s="34" t="s">
        <v>1225</v>
      </c>
      <c r="C364" s="34" t="s">
        <v>65</v>
      </c>
      <c r="D364" s="34" t="s">
        <v>1235</v>
      </c>
    </row>
    <row r="365" spans="1:4" ht="16.5" customHeight="1" x14ac:dyDescent="0.3">
      <c r="A365" s="34"/>
      <c r="B365" s="34" t="s">
        <v>1227</v>
      </c>
      <c r="C365" s="34" t="s">
        <v>67</v>
      </c>
      <c r="D365" s="34" t="s">
        <v>1236</v>
      </c>
    </row>
    <row r="366" spans="1:4" ht="16.5" customHeight="1" x14ac:dyDescent="0.3">
      <c r="A366" s="34"/>
      <c r="B366" s="34" t="s">
        <v>1237</v>
      </c>
      <c r="C366" s="34" t="s">
        <v>73</v>
      </c>
      <c r="D366" s="34" t="s">
        <v>1238</v>
      </c>
    </row>
    <row r="367" spans="1:4" ht="16.5" customHeight="1" x14ac:dyDescent="0.3">
      <c r="A367" s="34"/>
      <c r="B367" s="34"/>
      <c r="C367" s="34" t="s">
        <v>87</v>
      </c>
      <c r="D367" s="34" t="s">
        <v>1239</v>
      </c>
    </row>
    <row r="368" spans="1:4" ht="16.5" customHeight="1" x14ac:dyDescent="0.3">
      <c r="A368" s="34"/>
      <c r="B368" s="34"/>
      <c r="C368" s="34" t="s">
        <v>89</v>
      </c>
      <c r="D368" s="34" t="s">
        <v>1240</v>
      </c>
    </row>
    <row r="369" spans="1:4" ht="16.5" customHeight="1" x14ac:dyDescent="0.3">
      <c r="A369" s="34"/>
      <c r="B369" s="34"/>
      <c r="C369" s="34" t="s">
        <v>91</v>
      </c>
      <c r="D369" s="34" t="s">
        <v>1241</v>
      </c>
    </row>
    <row r="370" spans="1:4" ht="16.5" customHeight="1" x14ac:dyDescent="0.3">
      <c r="A370" s="34"/>
      <c r="B370" s="34"/>
      <c r="C370" s="34" t="s">
        <v>93</v>
      </c>
      <c r="D370" s="34" t="s">
        <v>1242</v>
      </c>
    </row>
    <row r="371" spans="1:4" ht="16.5" customHeight="1" x14ac:dyDescent="0.3">
      <c r="A371" s="34"/>
      <c r="B371" s="34"/>
      <c r="C371" s="34" t="s">
        <v>95</v>
      </c>
      <c r="D371" s="34" t="s">
        <v>1243</v>
      </c>
    </row>
    <row r="372" spans="1:4" ht="16.5" customHeight="1" x14ac:dyDescent="0.3">
      <c r="A372" s="34"/>
      <c r="B372" s="34"/>
      <c r="C372" s="34" t="s">
        <v>97</v>
      </c>
      <c r="D372" s="34" t="s">
        <v>1244</v>
      </c>
    </row>
    <row r="373" spans="1:4" ht="16.5" customHeight="1" x14ac:dyDescent="0.3">
      <c r="A373" s="34"/>
      <c r="B373" s="34"/>
      <c r="C373" s="34" t="s">
        <v>99</v>
      </c>
      <c r="D373" s="34" t="s">
        <v>1245</v>
      </c>
    </row>
    <row r="374" spans="1:4" ht="16.5" customHeight="1" x14ac:dyDescent="0.3">
      <c r="A374" s="34"/>
      <c r="B374" s="34"/>
      <c r="C374" s="34" t="s">
        <v>101</v>
      </c>
      <c r="D374" s="34" t="s">
        <v>1246</v>
      </c>
    </row>
    <row r="375" spans="1:4" ht="16.5" customHeight="1" x14ac:dyDescent="0.3">
      <c r="A375" s="34"/>
      <c r="B375" s="34" t="s">
        <v>1272</v>
      </c>
      <c r="C375" s="34" t="s">
        <v>63</v>
      </c>
      <c r="D375" s="34" t="s">
        <v>2942</v>
      </c>
    </row>
    <row r="376" spans="1:4" ht="16.5" customHeight="1" x14ac:dyDescent="0.3">
      <c r="A376" s="34"/>
      <c r="B376" s="34" t="s">
        <v>1225</v>
      </c>
      <c r="C376" s="34" t="s">
        <v>65</v>
      </c>
      <c r="D376" s="34" t="s">
        <v>2943</v>
      </c>
    </row>
    <row r="377" spans="1:4" ht="16.5" customHeight="1" x14ac:dyDescent="0.3">
      <c r="A377" s="34"/>
      <c r="B377" s="34" t="s">
        <v>1227</v>
      </c>
      <c r="C377" s="34" t="s">
        <v>67</v>
      </c>
      <c r="D377" s="34" t="s">
        <v>2944</v>
      </c>
    </row>
    <row r="378" spans="1:4" ht="16.5" customHeight="1" x14ac:dyDescent="0.3">
      <c r="A378" s="34"/>
      <c r="B378" s="34" t="s">
        <v>1152</v>
      </c>
      <c r="C378" s="34" t="s">
        <v>73</v>
      </c>
      <c r="D378" s="34" t="s">
        <v>2945</v>
      </c>
    </row>
    <row r="379" spans="1:4" ht="16.5" customHeight="1" x14ac:dyDescent="0.3">
      <c r="A379" s="34"/>
      <c r="B379" s="34"/>
      <c r="C379" s="34" t="s">
        <v>87</v>
      </c>
      <c r="D379" s="34" t="s">
        <v>2946</v>
      </c>
    </row>
    <row r="380" spans="1:4" ht="16.5" customHeight="1" x14ac:dyDescent="0.3">
      <c r="A380" s="34"/>
      <c r="B380" s="34"/>
      <c r="C380" s="34" t="s">
        <v>89</v>
      </c>
      <c r="D380" s="34" t="s">
        <v>2947</v>
      </c>
    </row>
    <row r="381" spans="1:4" ht="16.5" customHeight="1" x14ac:dyDescent="0.3">
      <c r="A381" s="34"/>
      <c r="B381" s="34"/>
      <c r="C381" s="34" t="s">
        <v>91</v>
      </c>
      <c r="D381" s="34" t="s">
        <v>2948</v>
      </c>
    </row>
    <row r="382" spans="1:4" ht="16.5" customHeight="1" x14ac:dyDescent="0.3">
      <c r="A382" s="34"/>
      <c r="B382" s="34"/>
      <c r="C382" s="34" t="s">
        <v>93</v>
      </c>
      <c r="D382" s="34" t="s">
        <v>2949</v>
      </c>
    </row>
    <row r="383" spans="1:4" ht="16.5" customHeight="1" x14ac:dyDescent="0.3">
      <c r="A383" s="34"/>
      <c r="B383" s="34"/>
      <c r="C383" s="34" t="s">
        <v>95</v>
      </c>
      <c r="D383" s="34" t="s">
        <v>2950</v>
      </c>
    </row>
    <row r="384" spans="1:4" ht="16.5" customHeight="1" x14ac:dyDescent="0.3">
      <c r="A384" s="34"/>
      <c r="B384" s="34"/>
      <c r="C384" s="34" t="s">
        <v>97</v>
      </c>
      <c r="D384" s="34" t="s">
        <v>2951</v>
      </c>
    </row>
    <row r="385" spans="1:4" ht="16.5" customHeight="1" x14ac:dyDescent="0.3">
      <c r="A385" s="34"/>
      <c r="B385" s="34"/>
      <c r="C385" s="34" t="s">
        <v>99</v>
      </c>
      <c r="D385" s="34" t="s">
        <v>2952</v>
      </c>
    </row>
    <row r="386" spans="1:4" ht="16.5" customHeight="1" x14ac:dyDescent="0.3">
      <c r="A386" s="34"/>
      <c r="B386" s="34"/>
      <c r="C386" s="34" t="s">
        <v>101</v>
      </c>
      <c r="D386" s="34" t="s">
        <v>2953</v>
      </c>
    </row>
    <row r="387" spans="1:4" ht="16.5" customHeight="1" x14ac:dyDescent="0.3">
      <c r="A387" s="34"/>
      <c r="B387" s="34"/>
      <c r="C387" s="34" t="s">
        <v>117</v>
      </c>
      <c r="D387" s="34" t="s">
        <v>2954</v>
      </c>
    </row>
    <row r="388" spans="1:4" ht="16.5" customHeight="1" x14ac:dyDescent="0.3">
      <c r="A388" s="34"/>
      <c r="B388" s="34"/>
      <c r="C388" s="34" t="s">
        <v>119</v>
      </c>
      <c r="D388" s="34" t="s">
        <v>2955</v>
      </c>
    </row>
    <row r="389" spans="1:4" ht="16.5" customHeight="1" x14ac:dyDescent="0.3">
      <c r="A389" s="34"/>
      <c r="B389" s="34"/>
      <c r="C389" s="34" t="s">
        <v>279</v>
      </c>
      <c r="D389" s="34" t="s">
        <v>2956</v>
      </c>
    </row>
    <row r="390" spans="1:4" ht="16.5" customHeight="1" x14ac:dyDescent="0.3">
      <c r="A390" s="34"/>
      <c r="B390" s="34"/>
      <c r="C390" s="34" t="s">
        <v>321</v>
      </c>
      <c r="D390" s="34" t="s">
        <v>2957</v>
      </c>
    </row>
    <row r="391" spans="1:4" ht="16.5" customHeight="1" x14ac:dyDescent="0.3">
      <c r="A391" s="34"/>
      <c r="B391" s="34"/>
      <c r="C391" s="34" t="s">
        <v>380</v>
      </c>
      <c r="D391" s="34" t="s">
        <v>2958</v>
      </c>
    </row>
    <row r="392" spans="1:4" ht="16.5" customHeight="1" x14ac:dyDescent="0.3">
      <c r="A392" s="34" t="s">
        <v>121</v>
      </c>
      <c r="B392" s="34" t="s">
        <v>122</v>
      </c>
      <c r="C392" s="34" t="s">
        <v>59</v>
      </c>
      <c r="D392" s="34" t="s">
        <v>2628</v>
      </c>
    </row>
    <row r="393" spans="1:4" ht="16.5" customHeight="1" x14ac:dyDescent="0.3">
      <c r="A393" s="34" t="s">
        <v>2902</v>
      </c>
      <c r="B393" s="34" t="s">
        <v>1284</v>
      </c>
      <c r="C393" s="34" t="s">
        <v>63</v>
      </c>
      <c r="D393" s="34" t="s">
        <v>2959</v>
      </c>
    </row>
    <row r="394" spans="1:4" ht="16.5" customHeight="1" x14ac:dyDescent="0.3">
      <c r="A394" s="34"/>
      <c r="B394" s="34" t="s">
        <v>1225</v>
      </c>
      <c r="C394" s="34" t="s">
        <v>65</v>
      </c>
      <c r="D394" s="34" t="s">
        <v>2960</v>
      </c>
    </row>
    <row r="395" spans="1:4" ht="16.5" customHeight="1" x14ac:dyDescent="0.3">
      <c r="A395" s="34"/>
      <c r="B395" s="34" t="s">
        <v>1227</v>
      </c>
      <c r="C395" s="34" t="s">
        <v>67</v>
      </c>
      <c r="D395" s="34" t="s">
        <v>2961</v>
      </c>
    </row>
    <row r="396" spans="1:4" ht="16.5" customHeight="1" x14ac:dyDescent="0.3">
      <c r="A396" s="34"/>
      <c r="B396" s="34" t="s">
        <v>1152</v>
      </c>
      <c r="C396" s="34" t="s">
        <v>73</v>
      </c>
      <c r="D396" s="34" t="s">
        <v>2962</v>
      </c>
    </row>
    <row r="397" spans="1:4" ht="16.5" customHeight="1" x14ac:dyDescent="0.3">
      <c r="A397" s="34"/>
      <c r="B397" s="34"/>
      <c r="C397" s="34" t="s">
        <v>87</v>
      </c>
      <c r="D397" s="34" t="s">
        <v>2963</v>
      </c>
    </row>
    <row r="398" spans="1:4" ht="16.5" customHeight="1" x14ac:dyDescent="0.3">
      <c r="A398" s="34"/>
      <c r="B398" s="34"/>
      <c r="C398" s="34" t="s">
        <v>89</v>
      </c>
      <c r="D398" s="34" t="s">
        <v>2964</v>
      </c>
    </row>
    <row r="399" spans="1:4" ht="16.5" customHeight="1" x14ac:dyDescent="0.3">
      <c r="A399" s="34"/>
      <c r="B399" s="34"/>
      <c r="C399" s="34" t="s">
        <v>91</v>
      </c>
      <c r="D399" s="34" t="s">
        <v>2965</v>
      </c>
    </row>
    <row r="400" spans="1:4" ht="16.5" customHeight="1" x14ac:dyDescent="0.3">
      <c r="A400" s="34"/>
      <c r="B400" s="34"/>
      <c r="C400" s="34" t="s">
        <v>93</v>
      </c>
      <c r="D400" s="34" t="s">
        <v>2966</v>
      </c>
    </row>
    <row r="401" spans="1:4" ht="16.5" customHeight="1" x14ac:dyDescent="0.3">
      <c r="A401" s="34"/>
      <c r="B401" s="34"/>
      <c r="C401" s="34" t="s">
        <v>95</v>
      </c>
      <c r="D401" s="34" t="s">
        <v>2967</v>
      </c>
    </row>
    <row r="402" spans="1:4" ht="16.5" customHeight="1" x14ac:dyDescent="0.3">
      <c r="A402" s="34"/>
      <c r="B402" s="34"/>
      <c r="C402" s="34" t="s">
        <v>97</v>
      </c>
      <c r="D402" s="34" t="s">
        <v>2968</v>
      </c>
    </row>
    <row r="403" spans="1:4" ht="16.5" customHeight="1" x14ac:dyDescent="0.3">
      <c r="A403" s="34"/>
      <c r="B403" s="34"/>
      <c r="C403" s="34" t="s">
        <v>99</v>
      </c>
      <c r="D403" s="34" t="s">
        <v>2969</v>
      </c>
    </row>
    <row r="404" spans="1:4" ht="16.5" customHeight="1" x14ac:dyDescent="0.3">
      <c r="A404" s="34"/>
      <c r="B404" s="34"/>
      <c r="C404" s="34" t="s">
        <v>101</v>
      </c>
      <c r="D404" s="34" t="s">
        <v>2970</v>
      </c>
    </row>
    <row r="405" spans="1:4" ht="16.5" customHeight="1" x14ac:dyDescent="0.3">
      <c r="A405" s="34"/>
      <c r="B405" s="34"/>
      <c r="C405" s="34" t="s">
        <v>117</v>
      </c>
      <c r="D405" s="34" t="s">
        <v>2971</v>
      </c>
    </row>
    <row r="406" spans="1:4" ht="16.5" customHeight="1" x14ac:dyDescent="0.3">
      <c r="A406" s="34"/>
      <c r="B406" s="34"/>
      <c r="C406" s="34" t="s">
        <v>119</v>
      </c>
      <c r="D406" s="34" t="s">
        <v>2972</v>
      </c>
    </row>
    <row r="407" spans="1:4" ht="16.5" customHeight="1" x14ac:dyDescent="0.3">
      <c r="A407" s="34"/>
      <c r="B407" s="34"/>
      <c r="C407" s="34" t="s">
        <v>279</v>
      </c>
      <c r="D407" s="34" t="s">
        <v>2973</v>
      </c>
    </row>
    <row r="408" spans="1:4" ht="16.5" customHeight="1" x14ac:dyDescent="0.3">
      <c r="A408" s="34"/>
      <c r="B408" s="34"/>
      <c r="C408" s="34" t="s">
        <v>321</v>
      </c>
      <c r="D408" s="34" t="s">
        <v>2974</v>
      </c>
    </row>
    <row r="409" spans="1:4" ht="16.5" customHeight="1" x14ac:dyDescent="0.3">
      <c r="A409" s="34"/>
      <c r="B409" s="34"/>
      <c r="C409" s="34" t="s">
        <v>380</v>
      </c>
      <c r="D409" s="34" t="s">
        <v>2975</v>
      </c>
    </row>
    <row r="410" spans="1:4" ht="16.5" customHeight="1" x14ac:dyDescent="0.3">
      <c r="A410" s="34"/>
      <c r="B410" s="34"/>
      <c r="C410" s="34" t="s">
        <v>382</v>
      </c>
      <c r="D410" s="34" t="s">
        <v>2976</v>
      </c>
    </row>
    <row r="411" spans="1:4" ht="16.5" customHeight="1" x14ac:dyDescent="0.3">
      <c r="A411" s="34"/>
      <c r="B411" s="34"/>
      <c r="C411" s="34" t="s">
        <v>403</v>
      </c>
      <c r="D411" s="34" t="s">
        <v>2977</v>
      </c>
    </row>
    <row r="412" spans="1:4" ht="16.5" customHeight="1" x14ac:dyDescent="0.3">
      <c r="A412" s="34"/>
      <c r="B412" s="34"/>
      <c r="C412" s="34" t="s">
        <v>405</v>
      </c>
      <c r="D412" s="34" t="s">
        <v>2978</v>
      </c>
    </row>
    <row r="413" spans="1:4" ht="16.5" customHeight="1" x14ac:dyDescent="0.3">
      <c r="A413" s="34"/>
      <c r="B413" s="34" t="s">
        <v>1300</v>
      </c>
      <c r="C413" s="34" t="s">
        <v>63</v>
      </c>
      <c r="D413" s="34" t="s">
        <v>1250</v>
      </c>
    </row>
    <row r="414" spans="1:4" ht="16.5" customHeight="1" x14ac:dyDescent="0.3">
      <c r="A414" s="34"/>
      <c r="B414" s="34" t="s">
        <v>1225</v>
      </c>
      <c r="C414" s="34" t="s">
        <v>65</v>
      </c>
      <c r="D414" s="34" t="s">
        <v>1251</v>
      </c>
    </row>
    <row r="415" spans="1:4" ht="16.5" customHeight="1" x14ac:dyDescent="0.3">
      <c r="A415" s="34"/>
      <c r="B415" s="34" t="s">
        <v>1252</v>
      </c>
      <c r="C415" s="34" t="s">
        <v>67</v>
      </c>
      <c r="D415" s="34" t="s">
        <v>1253</v>
      </c>
    </row>
    <row r="416" spans="1:4" ht="16.5" customHeight="1" x14ac:dyDescent="0.3">
      <c r="A416" s="34"/>
      <c r="B416" s="34" t="s">
        <v>1152</v>
      </c>
      <c r="C416" s="34" t="s">
        <v>73</v>
      </c>
      <c r="D416" s="34" t="s">
        <v>1254</v>
      </c>
    </row>
    <row r="417" spans="1:4" ht="16.5" customHeight="1" x14ac:dyDescent="0.3">
      <c r="A417" s="34"/>
      <c r="B417" s="34"/>
      <c r="C417" s="34" t="s">
        <v>87</v>
      </c>
      <c r="D417" s="34" t="s">
        <v>1255</v>
      </c>
    </row>
    <row r="418" spans="1:4" ht="16.5" customHeight="1" x14ac:dyDescent="0.3">
      <c r="A418" s="34"/>
      <c r="B418" s="34"/>
      <c r="C418" s="34" t="s">
        <v>89</v>
      </c>
      <c r="D418" s="34" t="s">
        <v>1256</v>
      </c>
    </row>
    <row r="419" spans="1:4" ht="16.5" customHeight="1" x14ac:dyDescent="0.3">
      <c r="A419" s="34"/>
      <c r="B419" s="34"/>
      <c r="C419" s="34" t="s">
        <v>91</v>
      </c>
      <c r="D419" s="34" t="s">
        <v>1257</v>
      </c>
    </row>
    <row r="420" spans="1:4" ht="16.5" customHeight="1" x14ac:dyDescent="0.3">
      <c r="A420" s="34"/>
      <c r="B420" s="34"/>
      <c r="C420" s="34" t="s">
        <v>93</v>
      </c>
      <c r="D420" s="34" t="s">
        <v>1258</v>
      </c>
    </row>
    <row r="421" spans="1:4" ht="16.5" customHeight="1" x14ac:dyDescent="0.3">
      <c r="A421" s="34"/>
      <c r="B421" s="34"/>
      <c r="C421" s="34" t="s">
        <v>95</v>
      </c>
      <c r="D421" s="34" t="s">
        <v>1259</v>
      </c>
    </row>
    <row r="422" spans="1:4" ht="16.5" customHeight="1" x14ac:dyDescent="0.3">
      <c r="A422" s="34"/>
      <c r="B422" s="34"/>
      <c r="C422" s="34" t="s">
        <v>97</v>
      </c>
      <c r="D422" s="34" t="s">
        <v>1260</v>
      </c>
    </row>
    <row r="423" spans="1:4" ht="16.5" customHeight="1" x14ac:dyDescent="0.3">
      <c r="A423" s="34"/>
      <c r="B423" s="34" t="s">
        <v>1312</v>
      </c>
      <c r="C423" s="34" t="s">
        <v>63</v>
      </c>
      <c r="D423" s="34" t="s">
        <v>1262</v>
      </c>
    </row>
    <row r="424" spans="1:4" ht="16.5" customHeight="1" x14ac:dyDescent="0.3">
      <c r="A424" s="34"/>
      <c r="B424" s="34" t="s">
        <v>1225</v>
      </c>
      <c r="C424" s="34" t="s">
        <v>65</v>
      </c>
      <c r="D424" s="34" t="s">
        <v>1263</v>
      </c>
    </row>
    <row r="425" spans="1:4" ht="16.5" customHeight="1" x14ac:dyDescent="0.3">
      <c r="A425" s="34"/>
      <c r="B425" s="34" t="s">
        <v>1252</v>
      </c>
      <c r="C425" s="34" t="s">
        <v>67</v>
      </c>
      <c r="D425" s="34" t="s">
        <v>1264</v>
      </c>
    </row>
    <row r="426" spans="1:4" ht="16.5" customHeight="1" x14ac:dyDescent="0.3">
      <c r="A426" s="34"/>
      <c r="B426" s="34" t="s">
        <v>1152</v>
      </c>
      <c r="C426" s="34" t="s">
        <v>73</v>
      </c>
      <c r="D426" s="34" t="s">
        <v>1265</v>
      </c>
    </row>
    <row r="427" spans="1:4" ht="16.5" customHeight="1" x14ac:dyDescent="0.3">
      <c r="A427" s="34"/>
      <c r="B427" s="34"/>
      <c r="C427" s="34" t="s">
        <v>87</v>
      </c>
      <c r="D427" s="34" t="s">
        <v>1266</v>
      </c>
    </row>
    <row r="428" spans="1:4" ht="16.5" customHeight="1" x14ac:dyDescent="0.3">
      <c r="A428" s="34"/>
      <c r="B428" s="34"/>
      <c r="C428" s="34" t="s">
        <v>89</v>
      </c>
      <c r="D428" s="34" t="s">
        <v>1267</v>
      </c>
    </row>
    <row r="429" spans="1:4" ht="16.5" customHeight="1" x14ac:dyDescent="0.3">
      <c r="A429" s="34"/>
      <c r="B429" s="34"/>
      <c r="C429" s="34" t="s">
        <v>91</v>
      </c>
      <c r="D429" s="34" t="s">
        <v>1268</v>
      </c>
    </row>
    <row r="430" spans="1:4" ht="16.5" customHeight="1" x14ac:dyDescent="0.3">
      <c r="A430" s="34"/>
      <c r="B430" s="34"/>
      <c r="C430" s="34" t="s">
        <v>93</v>
      </c>
      <c r="D430" s="34" t="s">
        <v>1269</v>
      </c>
    </row>
    <row r="431" spans="1:4" ht="16.5" customHeight="1" x14ac:dyDescent="0.3">
      <c r="A431" s="34"/>
      <c r="B431" s="34"/>
      <c r="C431" s="34" t="s">
        <v>95</v>
      </c>
      <c r="D431" s="34" t="s">
        <v>1270</v>
      </c>
    </row>
    <row r="432" spans="1:4" ht="16.5" customHeight="1" x14ac:dyDescent="0.3">
      <c r="A432" s="34"/>
      <c r="B432" s="34"/>
      <c r="C432" s="34" t="s">
        <v>97</v>
      </c>
      <c r="D432" s="34" t="s">
        <v>1271</v>
      </c>
    </row>
    <row r="433" spans="1:4" ht="16.5" customHeight="1" x14ac:dyDescent="0.3">
      <c r="A433" s="34" t="s">
        <v>121</v>
      </c>
      <c r="B433" s="34" t="s">
        <v>122</v>
      </c>
      <c r="C433" s="34" t="s">
        <v>59</v>
      </c>
      <c r="D433" s="34" t="s">
        <v>2628</v>
      </c>
    </row>
    <row r="434" spans="1:4" ht="16.5" customHeight="1" x14ac:dyDescent="0.3">
      <c r="A434" s="34" t="s">
        <v>2902</v>
      </c>
      <c r="B434" s="34" t="s">
        <v>1323</v>
      </c>
      <c r="C434" s="34" t="s">
        <v>63</v>
      </c>
      <c r="D434" s="34" t="s">
        <v>1273</v>
      </c>
    </row>
    <row r="435" spans="1:4" ht="16.5" customHeight="1" x14ac:dyDescent="0.3">
      <c r="A435" s="34"/>
      <c r="B435" s="34" t="s">
        <v>1225</v>
      </c>
      <c r="C435" s="34" t="s">
        <v>65</v>
      </c>
      <c r="D435" s="34" t="s">
        <v>1274</v>
      </c>
    </row>
    <row r="436" spans="1:4" ht="16.5" customHeight="1" x14ac:dyDescent="0.3">
      <c r="A436" s="34"/>
      <c r="B436" s="34" t="s">
        <v>1252</v>
      </c>
      <c r="C436" s="34" t="s">
        <v>67</v>
      </c>
      <c r="D436" s="34" t="s">
        <v>1275</v>
      </c>
    </row>
    <row r="437" spans="1:4" ht="16.5" customHeight="1" x14ac:dyDescent="0.3">
      <c r="A437" s="34"/>
      <c r="B437" s="34" t="s">
        <v>1276</v>
      </c>
      <c r="C437" s="34" t="s">
        <v>73</v>
      </c>
      <c r="D437" s="34" t="s">
        <v>1277</v>
      </c>
    </row>
    <row r="438" spans="1:4" ht="16.5" customHeight="1" x14ac:dyDescent="0.3">
      <c r="A438" s="34"/>
      <c r="B438" s="34"/>
      <c r="C438" s="34" t="s">
        <v>87</v>
      </c>
      <c r="D438" s="34" t="s">
        <v>1278</v>
      </c>
    </row>
    <row r="439" spans="1:4" ht="16.5" customHeight="1" x14ac:dyDescent="0.3">
      <c r="A439" s="34"/>
      <c r="B439" s="34"/>
      <c r="C439" s="34" t="s">
        <v>89</v>
      </c>
      <c r="D439" s="34" t="s">
        <v>1279</v>
      </c>
    </row>
    <row r="440" spans="1:4" ht="16.5" customHeight="1" x14ac:dyDescent="0.3">
      <c r="A440" s="34"/>
      <c r="B440" s="34"/>
      <c r="C440" s="34" t="s">
        <v>91</v>
      </c>
      <c r="D440" s="34" t="s">
        <v>1280</v>
      </c>
    </row>
    <row r="441" spans="1:4" ht="16.5" customHeight="1" x14ac:dyDescent="0.3">
      <c r="A441" s="34"/>
      <c r="B441" s="34"/>
      <c r="C441" s="34" t="s">
        <v>93</v>
      </c>
      <c r="D441" s="34" t="s">
        <v>1281</v>
      </c>
    </row>
    <row r="442" spans="1:4" ht="16.5" customHeight="1" x14ac:dyDescent="0.3">
      <c r="A442" s="34"/>
      <c r="B442" s="34"/>
      <c r="C442" s="34" t="s">
        <v>95</v>
      </c>
      <c r="D442" s="34" t="s">
        <v>1282</v>
      </c>
    </row>
    <row r="443" spans="1:4" ht="16.5" customHeight="1" x14ac:dyDescent="0.3">
      <c r="A443" s="34"/>
      <c r="B443" s="34"/>
      <c r="C443" s="34" t="s">
        <v>97</v>
      </c>
      <c r="D443" s="34" t="s">
        <v>1283</v>
      </c>
    </row>
    <row r="444" spans="1:4" ht="16.5" customHeight="1" x14ac:dyDescent="0.3">
      <c r="A444" s="34"/>
      <c r="B444" s="34" t="s">
        <v>1333</v>
      </c>
      <c r="C444" s="34" t="s">
        <v>63</v>
      </c>
      <c r="D444" s="34" t="s">
        <v>1285</v>
      </c>
    </row>
    <row r="445" spans="1:4" ht="16.5" customHeight="1" x14ac:dyDescent="0.3">
      <c r="A445" s="34"/>
      <c r="B445" s="34" t="s">
        <v>1225</v>
      </c>
      <c r="C445" s="34" t="s">
        <v>65</v>
      </c>
      <c r="D445" s="34" t="s">
        <v>1286</v>
      </c>
    </row>
    <row r="446" spans="1:4" ht="16.5" customHeight="1" x14ac:dyDescent="0.3">
      <c r="A446" s="34"/>
      <c r="B446" s="34" t="s">
        <v>1252</v>
      </c>
      <c r="C446" s="34" t="s">
        <v>67</v>
      </c>
      <c r="D446" s="34" t="s">
        <v>1287</v>
      </c>
    </row>
    <row r="447" spans="1:4" ht="16.5" customHeight="1" x14ac:dyDescent="0.3">
      <c r="A447" s="34"/>
      <c r="B447" s="34" t="s">
        <v>958</v>
      </c>
      <c r="C447" s="34" t="s">
        <v>73</v>
      </c>
      <c r="D447" s="34" t="s">
        <v>1288</v>
      </c>
    </row>
    <row r="448" spans="1:4" ht="16.5" customHeight="1" x14ac:dyDescent="0.3">
      <c r="A448" s="34"/>
      <c r="B448" s="34"/>
      <c r="C448" s="34" t="s">
        <v>87</v>
      </c>
      <c r="D448" s="34" t="s">
        <v>1289</v>
      </c>
    </row>
    <row r="449" spans="1:4" ht="16.5" customHeight="1" x14ac:dyDescent="0.3">
      <c r="A449" s="34"/>
      <c r="B449" s="34"/>
      <c r="C449" s="34" t="s">
        <v>89</v>
      </c>
      <c r="D449" s="34" t="s">
        <v>1290</v>
      </c>
    </row>
    <row r="450" spans="1:4" ht="16.5" customHeight="1" x14ac:dyDescent="0.3">
      <c r="A450" s="34"/>
      <c r="B450" s="34"/>
      <c r="C450" s="34" t="s">
        <v>91</v>
      </c>
      <c r="D450" s="34" t="s">
        <v>1291</v>
      </c>
    </row>
    <row r="451" spans="1:4" ht="16.5" customHeight="1" x14ac:dyDescent="0.3">
      <c r="A451" s="34"/>
      <c r="B451" s="34"/>
      <c r="C451" s="34" t="s">
        <v>93</v>
      </c>
      <c r="D451" s="34" t="s">
        <v>1292</v>
      </c>
    </row>
    <row r="452" spans="1:4" ht="16.5" customHeight="1" x14ac:dyDescent="0.3">
      <c r="A452" s="34"/>
      <c r="B452" s="34"/>
      <c r="C452" s="34" t="s">
        <v>95</v>
      </c>
      <c r="D452" s="34" t="s">
        <v>1293</v>
      </c>
    </row>
    <row r="453" spans="1:4" ht="16.5" customHeight="1" x14ac:dyDescent="0.3">
      <c r="A453" s="34"/>
      <c r="B453" s="34"/>
      <c r="C453" s="34" t="s">
        <v>97</v>
      </c>
      <c r="D453" s="34" t="s">
        <v>1294</v>
      </c>
    </row>
    <row r="454" spans="1:4" ht="16.5" customHeight="1" x14ac:dyDescent="0.3">
      <c r="A454" s="34"/>
      <c r="B454" s="34"/>
      <c r="C454" s="34" t="s">
        <v>99</v>
      </c>
      <c r="D454" s="34" t="s">
        <v>1295</v>
      </c>
    </row>
    <row r="455" spans="1:4" ht="16.5" customHeight="1" x14ac:dyDescent="0.3">
      <c r="A455" s="34"/>
      <c r="B455" s="34"/>
      <c r="C455" s="34" t="s">
        <v>101</v>
      </c>
      <c r="D455" s="34" t="s">
        <v>1296</v>
      </c>
    </row>
    <row r="456" spans="1:4" ht="16.5" customHeight="1" x14ac:dyDescent="0.3">
      <c r="A456" s="34"/>
      <c r="B456" s="34"/>
      <c r="C456" s="34" t="s">
        <v>117</v>
      </c>
      <c r="D456" s="34" t="s">
        <v>1297</v>
      </c>
    </row>
    <row r="457" spans="1:4" ht="16.5" customHeight="1" x14ac:dyDescent="0.3">
      <c r="A457" s="34"/>
      <c r="B457" s="34"/>
      <c r="C457" s="34" t="s">
        <v>119</v>
      </c>
      <c r="D457" s="34" t="s">
        <v>1298</v>
      </c>
    </row>
    <row r="458" spans="1:4" ht="16.5" customHeight="1" x14ac:dyDescent="0.3">
      <c r="A458" s="34"/>
      <c r="B458" s="34"/>
      <c r="C458" s="34" t="s">
        <v>279</v>
      </c>
      <c r="D458" s="34" t="s">
        <v>1299</v>
      </c>
    </row>
    <row r="459" spans="1:4" ht="16.5" customHeight="1" x14ac:dyDescent="0.3">
      <c r="A459" s="34"/>
      <c r="B459" s="34" t="s">
        <v>1341</v>
      </c>
      <c r="C459" s="34" t="s">
        <v>63</v>
      </c>
      <c r="D459" s="34" t="s">
        <v>1301</v>
      </c>
    </row>
    <row r="460" spans="1:4" ht="16.5" customHeight="1" x14ac:dyDescent="0.3">
      <c r="A460" s="34"/>
      <c r="B460" s="34" t="s">
        <v>1225</v>
      </c>
      <c r="C460" s="34" t="s">
        <v>65</v>
      </c>
      <c r="D460" s="34" t="s">
        <v>1302</v>
      </c>
    </row>
    <row r="461" spans="1:4" ht="16.5" customHeight="1" x14ac:dyDescent="0.3">
      <c r="A461" s="34"/>
      <c r="B461" s="34" t="s">
        <v>1252</v>
      </c>
      <c r="C461" s="34" t="s">
        <v>67</v>
      </c>
      <c r="D461" s="34" t="s">
        <v>1303</v>
      </c>
    </row>
    <row r="462" spans="1:4" ht="16.5" customHeight="1" x14ac:dyDescent="0.3">
      <c r="A462" s="34"/>
      <c r="B462" s="34" t="s">
        <v>958</v>
      </c>
      <c r="C462" s="34" t="s">
        <v>73</v>
      </c>
      <c r="D462" s="34" t="s">
        <v>1304</v>
      </c>
    </row>
    <row r="463" spans="1:4" ht="16.5" customHeight="1" x14ac:dyDescent="0.3">
      <c r="A463" s="34"/>
      <c r="B463" s="34"/>
      <c r="C463" s="34" t="s">
        <v>87</v>
      </c>
      <c r="D463" s="34" t="s">
        <v>1305</v>
      </c>
    </row>
    <row r="464" spans="1:4" ht="16.5" customHeight="1" x14ac:dyDescent="0.3">
      <c r="A464" s="34"/>
      <c r="B464" s="34"/>
      <c r="C464" s="34" t="s">
        <v>89</v>
      </c>
      <c r="D464" s="34" t="s">
        <v>1306</v>
      </c>
    </row>
    <row r="465" spans="1:4" ht="16.5" customHeight="1" x14ac:dyDescent="0.3">
      <c r="A465" s="34"/>
      <c r="B465" s="34"/>
      <c r="C465" s="34" t="s">
        <v>91</v>
      </c>
      <c r="D465" s="34" t="s">
        <v>1307</v>
      </c>
    </row>
    <row r="466" spans="1:4" ht="16.5" customHeight="1" x14ac:dyDescent="0.3">
      <c r="A466" s="34"/>
      <c r="B466" s="34"/>
      <c r="C466" s="34" t="s">
        <v>93</v>
      </c>
      <c r="D466" s="34" t="s">
        <v>1308</v>
      </c>
    </row>
    <row r="467" spans="1:4" ht="16.5" customHeight="1" x14ac:dyDescent="0.3">
      <c r="A467" s="34"/>
      <c r="B467" s="34"/>
      <c r="C467" s="34" t="s">
        <v>95</v>
      </c>
      <c r="D467" s="34" t="s">
        <v>1309</v>
      </c>
    </row>
    <row r="468" spans="1:4" ht="16.5" customHeight="1" x14ac:dyDescent="0.3">
      <c r="A468" s="34"/>
      <c r="B468" s="34"/>
      <c r="C468" s="34" t="s">
        <v>97</v>
      </c>
      <c r="D468" s="34" t="s">
        <v>1310</v>
      </c>
    </row>
    <row r="469" spans="1:4" ht="16.5" customHeight="1" x14ac:dyDescent="0.3">
      <c r="A469" s="34"/>
      <c r="B469" s="34"/>
      <c r="C469" s="34" t="s">
        <v>99</v>
      </c>
      <c r="D469" s="34" t="s">
        <v>1311</v>
      </c>
    </row>
    <row r="470" spans="1:4" ht="16.5" customHeight="1" x14ac:dyDescent="0.3">
      <c r="A470" s="34" t="s">
        <v>121</v>
      </c>
      <c r="B470" s="34" t="s">
        <v>122</v>
      </c>
      <c r="C470" s="34" t="s">
        <v>59</v>
      </c>
      <c r="D470" s="34" t="s">
        <v>2628</v>
      </c>
    </row>
    <row r="471" spans="1:4" ht="16.5" customHeight="1" x14ac:dyDescent="0.3">
      <c r="A471" s="34" t="s">
        <v>2902</v>
      </c>
      <c r="B471" s="34" t="s">
        <v>1361</v>
      </c>
      <c r="C471" s="34" t="s">
        <v>63</v>
      </c>
      <c r="D471" s="34" t="s">
        <v>1376</v>
      </c>
    </row>
    <row r="472" spans="1:4" ht="16.5" customHeight="1" x14ac:dyDescent="0.3">
      <c r="A472" s="34"/>
      <c r="B472" s="34" t="s">
        <v>1225</v>
      </c>
      <c r="C472" s="34" t="s">
        <v>65</v>
      </c>
      <c r="D472" s="34" t="s">
        <v>1377</v>
      </c>
    </row>
    <row r="473" spans="1:4" ht="16.5" customHeight="1" x14ac:dyDescent="0.3">
      <c r="A473" s="34"/>
      <c r="B473" s="34" t="s">
        <v>1378</v>
      </c>
      <c r="C473" s="34" t="s">
        <v>67</v>
      </c>
      <c r="D473" s="34" t="s">
        <v>1379</v>
      </c>
    </row>
    <row r="474" spans="1:4" ht="16.5" customHeight="1" x14ac:dyDescent="0.3">
      <c r="A474" s="34"/>
      <c r="B474" s="34" t="s">
        <v>912</v>
      </c>
      <c r="C474" s="34" t="s">
        <v>73</v>
      </c>
      <c r="D474" s="34" t="s">
        <v>1380</v>
      </c>
    </row>
    <row r="475" spans="1:4" ht="16.5" customHeight="1" x14ac:dyDescent="0.3">
      <c r="A475" s="34"/>
      <c r="B475" s="34"/>
      <c r="C475" s="34" t="s">
        <v>87</v>
      </c>
      <c r="D475" s="34" t="s">
        <v>1381</v>
      </c>
    </row>
    <row r="476" spans="1:4" ht="16.5" customHeight="1" x14ac:dyDescent="0.3">
      <c r="A476" s="34"/>
      <c r="B476" s="34"/>
      <c r="C476" s="34" t="s">
        <v>89</v>
      </c>
      <c r="D476" s="34" t="s">
        <v>1382</v>
      </c>
    </row>
    <row r="477" spans="1:4" ht="16.5" customHeight="1" x14ac:dyDescent="0.3">
      <c r="A477" s="34"/>
      <c r="B477" s="34"/>
      <c r="C477" s="34" t="s">
        <v>91</v>
      </c>
      <c r="D477" s="34" t="s">
        <v>1383</v>
      </c>
    </row>
    <row r="478" spans="1:4" ht="16.5" customHeight="1" x14ac:dyDescent="0.3">
      <c r="A478" s="34"/>
      <c r="B478" s="34"/>
      <c r="C478" s="34" t="s">
        <v>93</v>
      </c>
      <c r="D478" s="34" t="s">
        <v>1384</v>
      </c>
    </row>
    <row r="479" spans="1:4" ht="16.5" customHeight="1" x14ac:dyDescent="0.3">
      <c r="A479" s="34"/>
      <c r="B479" s="34"/>
      <c r="C479" s="34" t="s">
        <v>95</v>
      </c>
      <c r="D479" s="34" t="s">
        <v>1385</v>
      </c>
    </row>
    <row r="480" spans="1:4" ht="16.5" customHeight="1" x14ac:dyDescent="0.3">
      <c r="A480" s="34"/>
      <c r="B480" s="34"/>
      <c r="C480" s="34" t="s">
        <v>97</v>
      </c>
      <c r="D480" s="34" t="s">
        <v>1386</v>
      </c>
    </row>
    <row r="481" spans="1:4" ht="16.5" customHeight="1" x14ac:dyDescent="0.3">
      <c r="A481" s="34"/>
      <c r="B481" s="34"/>
      <c r="C481" s="34" t="s">
        <v>99</v>
      </c>
      <c r="D481" s="34" t="s">
        <v>1387</v>
      </c>
    </row>
    <row r="482" spans="1:4" ht="16.5" customHeight="1" x14ac:dyDescent="0.3">
      <c r="A482" s="34"/>
      <c r="B482" s="34"/>
      <c r="C482" s="34" t="s">
        <v>101</v>
      </c>
      <c r="D482" s="34" t="s">
        <v>1388</v>
      </c>
    </row>
    <row r="483" spans="1:4" ht="16.5" customHeight="1" x14ac:dyDescent="0.3">
      <c r="A483" s="34"/>
      <c r="B483" s="34" t="s">
        <v>1364</v>
      </c>
      <c r="C483" s="34" t="s">
        <v>63</v>
      </c>
      <c r="D483" s="34" t="s">
        <v>1390</v>
      </c>
    </row>
    <row r="484" spans="1:4" ht="16.5" customHeight="1" x14ac:dyDescent="0.3">
      <c r="A484" s="34"/>
      <c r="B484" s="34" t="s">
        <v>1225</v>
      </c>
      <c r="C484" s="34" t="s">
        <v>65</v>
      </c>
      <c r="D484" s="34" t="s">
        <v>1391</v>
      </c>
    </row>
    <row r="485" spans="1:4" ht="16.5" customHeight="1" x14ac:dyDescent="0.3">
      <c r="A485" s="34"/>
      <c r="B485" s="34" t="s">
        <v>1378</v>
      </c>
      <c r="C485" s="34" t="s">
        <v>67</v>
      </c>
      <c r="D485" s="34" t="s">
        <v>1392</v>
      </c>
    </row>
    <row r="486" spans="1:4" ht="16.5" customHeight="1" x14ac:dyDescent="0.3">
      <c r="A486" s="34"/>
      <c r="B486" s="34" t="s">
        <v>912</v>
      </c>
      <c r="C486" s="34" t="s">
        <v>73</v>
      </c>
      <c r="D486" s="34" t="s">
        <v>1393</v>
      </c>
    </row>
    <row r="487" spans="1:4" ht="16.5" customHeight="1" x14ac:dyDescent="0.3">
      <c r="A487" s="34"/>
      <c r="B487" s="34"/>
      <c r="C487" s="34" t="s">
        <v>87</v>
      </c>
      <c r="D487" s="34" t="s">
        <v>1394</v>
      </c>
    </row>
    <row r="488" spans="1:4" ht="16.5" customHeight="1" x14ac:dyDescent="0.3">
      <c r="A488" s="34"/>
      <c r="B488" s="34"/>
      <c r="C488" s="34" t="s">
        <v>89</v>
      </c>
      <c r="D488" s="34" t="s">
        <v>1395</v>
      </c>
    </row>
    <row r="489" spans="1:4" ht="16.5" customHeight="1" x14ac:dyDescent="0.3">
      <c r="A489" s="34"/>
      <c r="B489" s="34"/>
      <c r="C489" s="34" t="s">
        <v>91</v>
      </c>
      <c r="D489" s="34" t="s">
        <v>1396</v>
      </c>
    </row>
    <row r="490" spans="1:4" ht="16.5" customHeight="1" x14ac:dyDescent="0.3">
      <c r="A490" s="34"/>
      <c r="B490" s="34"/>
      <c r="C490" s="34" t="s">
        <v>93</v>
      </c>
      <c r="D490" s="34" t="s">
        <v>1397</v>
      </c>
    </row>
    <row r="491" spans="1:4" ht="16.5" customHeight="1" x14ac:dyDescent="0.3">
      <c r="A491" s="34"/>
      <c r="B491" s="34"/>
      <c r="C491" s="34" t="s">
        <v>95</v>
      </c>
      <c r="D491" s="34" t="s">
        <v>1398</v>
      </c>
    </row>
    <row r="492" spans="1:4" ht="16.5" customHeight="1" x14ac:dyDescent="0.3">
      <c r="A492" s="34"/>
      <c r="B492" s="34"/>
      <c r="C492" s="34" t="s">
        <v>97</v>
      </c>
      <c r="D492" s="34" t="s">
        <v>1399</v>
      </c>
    </row>
    <row r="493" spans="1:4" ht="16.5" customHeight="1" x14ac:dyDescent="0.3">
      <c r="A493" s="34"/>
      <c r="B493" s="34"/>
      <c r="C493" s="34" t="s">
        <v>99</v>
      </c>
      <c r="D493" s="34" t="s">
        <v>1400</v>
      </c>
    </row>
    <row r="494" spans="1:4" ht="16.5" customHeight="1" x14ac:dyDescent="0.3">
      <c r="A494" s="34"/>
      <c r="B494" s="34"/>
      <c r="C494" s="34" t="s">
        <v>101</v>
      </c>
      <c r="D494" s="34" t="s">
        <v>1401</v>
      </c>
    </row>
    <row r="495" spans="1:4" ht="16.5" customHeight="1" x14ac:dyDescent="0.3">
      <c r="A495" s="34"/>
      <c r="B495" s="34"/>
      <c r="C495" s="34" t="s">
        <v>117</v>
      </c>
      <c r="D495" s="34" t="s">
        <v>1402</v>
      </c>
    </row>
    <row r="496" spans="1:4" ht="16.5" customHeight="1" x14ac:dyDescent="0.3">
      <c r="A496" s="34"/>
      <c r="B496" s="34"/>
      <c r="C496" s="34" t="s">
        <v>119</v>
      </c>
      <c r="D496" s="34" t="s">
        <v>1403</v>
      </c>
    </row>
    <row r="497" spans="1:4" ht="16.5" customHeight="1" x14ac:dyDescent="0.3">
      <c r="A497" s="34"/>
      <c r="B497" s="34" t="s">
        <v>1370</v>
      </c>
      <c r="C497" s="34" t="s">
        <v>63</v>
      </c>
      <c r="D497" s="34" t="s">
        <v>2678</v>
      </c>
    </row>
    <row r="498" spans="1:4" ht="16.5" customHeight="1" x14ac:dyDescent="0.3">
      <c r="A498" s="34"/>
      <c r="B498" s="34" t="s">
        <v>1225</v>
      </c>
      <c r="C498" s="34" t="s">
        <v>65</v>
      </c>
      <c r="D498" s="34" t="s">
        <v>2679</v>
      </c>
    </row>
    <row r="499" spans="1:4" ht="16.5" customHeight="1" x14ac:dyDescent="0.3">
      <c r="A499" s="34"/>
      <c r="B499" s="34" t="s">
        <v>2680</v>
      </c>
      <c r="C499" s="34" t="s">
        <v>67</v>
      </c>
      <c r="D499" s="34" t="s">
        <v>2681</v>
      </c>
    </row>
    <row r="500" spans="1:4" ht="16.5" customHeight="1" x14ac:dyDescent="0.3">
      <c r="A500" s="34"/>
      <c r="B500" s="34" t="s">
        <v>2682</v>
      </c>
      <c r="C500" s="34" t="s">
        <v>73</v>
      </c>
      <c r="D500" s="34" t="s">
        <v>2683</v>
      </c>
    </row>
    <row r="501" spans="1:4" ht="16.5" customHeight="1" x14ac:dyDescent="0.3">
      <c r="A501" s="34"/>
      <c r="B501" s="34"/>
      <c r="C501" s="34" t="s">
        <v>87</v>
      </c>
      <c r="D501" s="34" t="s">
        <v>2684</v>
      </c>
    </row>
    <row r="502" spans="1:4" ht="16.5" customHeight="1" x14ac:dyDescent="0.3">
      <c r="A502" s="34"/>
      <c r="B502" s="34"/>
      <c r="C502" s="34" t="s">
        <v>89</v>
      </c>
      <c r="D502" s="34" t="s">
        <v>2685</v>
      </c>
    </row>
    <row r="503" spans="1:4" ht="16.5" customHeight="1" x14ac:dyDescent="0.3">
      <c r="A503" s="34"/>
      <c r="B503" s="34"/>
      <c r="C503" s="34" t="s">
        <v>91</v>
      </c>
      <c r="D503" s="34" t="s">
        <v>2686</v>
      </c>
    </row>
    <row r="504" spans="1:4" ht="16.5" customHeight="1" x14ac:dyDescent="0.3">
      <c r="A504" s="34"/>
      <c r="B504" s="34"/>
      <c r="C504" s="34" t="s">
        <v>93</v>
      </c>
      <c r="D504" s="34" t="s">
        <v>2687</v>
      </c>
    </row>
    <row r="505" spans="1:4" ht="16.5" customHeight="1" x14ac:dyDescent="0.3">
      <c r="A505" s="34"/>
      <c r="B505" s="34"/>
      <c r="C505" s="34" t="s">
        <v>95</v>
      </c>
      <c r="D505" s="34" t="s">
        <v>2688</v>
      </c>
    </row>
    <row r="506" spans="1:4" ht="16.5" customHeight="1" x14ac:dyDescent="0.3">
      <c r="A506" s="34"/>
      <c r="B506" s="34"/>
      <c r="C506" s="34" t="s">
        <v>97</v>
      </c>
      <c r="D506" s="34" t="s">
        <v>2689</v>
      </c>
    </row>
    <row r="507" spans="1:4" ht="16.5" customHeight="1" x14ac:dyDescent="0.3">
      <c r="A507" s="34"/>
      <c r="B507" s="34"/>
      <c r="C507" s="34" t="s">
        <v>99</v>
      </c>
      <c r="D507" s="34" t="s">
        <v>2690</v>
      </c>
    </row>
    <row r="508" spans="1:4" ht="16.5" customHeight="1" x14ac:dyDescent="0.3">
      <c r="A508" s="34" t="s">
        <v>121</v>
      </c>
      <c r="B508" s="34" t="s">
        <v>122</v>
      </c>
      <c r="C508" s="34" t="s">
        <v>59</v>
      </c>
      <c r="D508" s="34" t="s">
        <v>2628</v>
      </c>
    </row>
    <row r="509" spans="1:4" ht="16.5" customHeight="1" x14ac:dyDescent="0.3">
      <c r="A509" s="34" t="s">
        <v>2902</v>
      </c>
      <c r="B509" s="34" t="s">
        <v>1375</v>
      </c>
      <c r="C509" s="34" t="s">
        <v>63</v>
      </c>
      <c r="D509" s="34" t="s">
        <v>2979</v>
      </c>
    </row>
    <row r="510" spans="1:4" ht="16.5" customHeight="1" x14ac:dyDescent="0.3">
      <c r="A510" s="34"/>
      <c r="B510" s="34" t="s">
        <v>2661</v>
      </c>
      <c r="C510" s="34" t="s">
        <v>65</v>
      </c>
      <c r="D510" s="34" t="s">
        <v>2980</v>
      </c>
    </row>
    <row r="511" spans="1:4" ht="16.5" customHeight="1" x14ac:dyDescent="0.3">
      <c r="A511" s="34"/>
      <c r="B511" s="34" t="s">
        <v>2662</v>
      </c>
      <c r="C511" s="34" t="s">
        <v>67</v>
      </c>
      <c r="D511" s="34" t="s">
        <v>2981</v>
      </c>
    </row>
    <row r="512" spans="1:4" ht="16.5" customHeight="1" x14ac:dyDescent="0.3">
      <c r="A512" s="34"/>
      <c r="B512" s="34" t="s">
        <v>2691</v>
      </c>
      <c r="C512" s="34" t="s">
        <v>73</v>
      </c>
      <c r="D512" s="34" t="s">
        <v>2982</v>
      </c>
    </row>
    <row r="513" spans="1:4" ht="16.5" customHeight="1" x14ac:dyDescent="0.3">
      <c r="A513" s="34"/>
      <c r="B513" s="34"/>
      <c r="C513" s="34" t="s">
        <v>87</v>
      </c>
      <c r="D513" s="34" t="s">
        <v>2983</v>
      </c>
    </row>
    <row r="514" spans="1:4" ht="16.5" customHeight="1" x14ac:dyDescent="0.3">
      <c r="A514" s="34"/>
      <c r="B514" s="34"/>
      <c r="C514" s="34" t="s">
        <v>89</v>
      </c>
      <c r="D514" s="34" t="s">
        <v>2984</v>
      </c>
    </row>
    <row r="515" spans="1:4" ht="16.5" customHeight="1" x14ac:dyDescent="0.3">
      <c r="A515" s="34"/>
      <c r="B515" s="34"/>
      <c r="C515" s="34" t="s">
        <v>91</v>
      </c>
      <c r="D515" s="34" t="s">
        <v>2985</v>
      </c>
    </row>
    <row r="516" spans="1:4" ht="16.5" customHeight="1" x14ac:dyDescent="0.3">
      <c r="A516" s="34"/>
      <c r="B516" s="34"/>
      <c r="C516" s="34" t="s">
        <v>93</v>
      </c>
      <c r="D516" s="34" t="s">
        <v>2986</v>
      </c>
    </row>
    <row r="517" spans="1:4" ht="16.5" customHeight="1" x14ac:dyDescent="0.3">
      <c r="A517" s="34"/>
      <c r="B517" s="34"/>
      <c r="C517" s="34" t="s">
        <v>95</v>
      </c>
      <c r="D517" s="34" t="s">
        <v>2987</v>
      </c>
    </row>
    <row r="518" spans="1:4" ht="16.5" customHeight="1" x14ac:dyDescent="0.3">
      <c r="A518" s="34"/>
      <c r="B518" s="34"/>
      <c r="C518" s="34" t="s">
        <v>97</v>
      </c>
      <c r="D518" s="34" t="s">
        <v>2988</v>
      </c>
    </row>
    <row r="519" spans="1:4" ht="16.5" customHeight="1" x14ac:dyDescent="0.3">
      <c r="A519" s="34"/>
      <c r="B519" s="34" t="s">
        <v>1389</v>
      </c>
      <c r="C519" s="34" t="s">
        <v>63</v>
      </c>
      <c r="D519" s="34" t="s">
        <v>1313</v>
      </c>
    </row>
    <row r="520" spans="1:4" ht="16.5" customHeight="1" x14ac:dyDescent="0.3">
      <c r="A520" s="34"/>
      <c r="B520" s="34" t="s">
        <v>1225</v>
      </c>
      <c r="C520" s="34" t="s">
        <v>65</v>
      </c>
      <c r="D520" s="34" t="s">
        <v>1314</v>
      </c>
    </row>
    <row r="521" spans="1:4" ht="16.5" customHeight="1" x14ac:dyDescent="0.3">
      <c r="A521" s="34"/>
      <c r="B521" s="34" t="s">
        <v>1011</v>
      </c>
      <c r="C521" s="34" t="s">
        <v>67</v>
      </c>
      <c r="D521" s="34" t="s">
        <v>1315</v>
      </c>
    </row>
    <row r="522" spans="1:4" ht="16.5" customHeight="1" x14ac:dyDescent="0.3">
      <c r="A522" s="34"/>
      <c r="B522" s="34" t="s">
        <v>1316</v>
      </c>
      <c r="C522" s="34"/>
      <c r="D522" s="34"/>
    </row>
    <row r="523" spans="1:4" ht="16.5" customHeight="1" x14ac:dyDescent="0.3">
      <c r="A523" s="34"/>
      <c r="B523" s="34"/>
      <c r="C523" s="34" t="s">
        <v>73</v>
      </c>
      <c r="D523" s="34" t="s">
        <v>1317</v>
      </c>
    </row>
    <row r="524" spans="1:4" ht="16.5" customHeight="1" x14ac:dyDescent="0.3">
      <c r="A524" s="34"/>
      <c r="B524" s="34"/>
      <c r="C524" s="34" t="s">
        <v>87</v>
      </c>
      <c r="D524" s="34" t="s">
        <v>1318</v>
      </c>
    </row>
    <row r="525" spans="1:4" ht="16.5" customHeight="1" x14ac:dyDescent="0.3">
      <c r="A525" s="34"/>
      <c r="B525" s="34"/>
      <c r="C525" s="34" t="s">
        <v>89</v>
      </c>
      <c r="D525" s="34" t="s">
        <v>1319</v>
      </c>
    </row>
    <row r="526" spans="1:4" ht="16.5" customHeight="1" x14ac:dyDescent="0.3">
      <c r="A526" s="34"/>
      <c r="B526" s="34"/>
      <c r="C526" s="34" t="s">
        <v>91</v>
      </c>
      <c r="D526" s="34" t="s">
        <v>1320</v>
      </c>
    </row>
    <row r="527" spans="1:4" ht="16.5" customHeight="1" x14ac:dyDescent="0.3">
      <c r="A527" s="34"/>
      <c r="B527" s="34"/>
      <c r="C527" s="34" t="s">
        <v>93</v>
      </c>
      <c r="D527" s="34" t="s">
        <v>1321</v>
      </c>
    </row>
    <row r="528" spans="1:4" ht="16.5" customHeight="1" x14ac:dyDescent="0.3">
      <c r="A528" s="34"/>
      <c r="B528" s="34"/>
      <c r="C528" s="34" t="s">
        <v>95</v>
      </c>
      <c r="D528" s="34" t="s">
        <v>1322</v>
      </c>
    </row>
    <row r="529" spans="1:4" ht="16.5" customHeight="1" x14ac:dyDescent="0.3">
      <c r="A529" s="34"/>
      <c r="B529" s="34" t="s">
        <v>2989</v>
      </c>
      <c r="C529" s="34" t="s">
        <v>63</v>
      </c>
      <c r="D529" s="34" t="s">
        <v>1324</v>
      </c>
    </row>
    <row r="530" spans="1:4" ht="16.5" customHeight="1" x14ac:dyDescent="0.3">
      <c r="A530" s="34"/>
      <c r="B530" s="34" t="s">
        <v>1225</v>
      </c>
      <c r="C530" s="34" t="s">
        <v>65</v>
      </c>
      <c r="D530" s="34" t="s">
        <v>1325</v>
      </c>
    </row>
    <row r="531" spans="1:4" ht="16.5" customHeight="1" x14ac:dyDescent="0.3">
      <c r="A531" s="34"/>
      <c r="B531" s="34" t="s">
        <v>1011</v>
      </c>
      <c r="C531" s="34" t="s">
        <v>67</v>
      </c>
      <c r="D531" s="34" t="s">
        <v>1326</v>
      </c>
    </row>
    <row r="532" spans="1:4" ht="16.5" customHeight="1" x14ac:dyDescent="0.3">
      <c r="A532" s="34"/>
      <c r="B532" s="34" t="s">
        <v>1316</v>
      </c>
      <c r="C532" s="34" t="s">
        <v>73</v>
      </c>
      <c r="D532" s="34" t="s">
        <v>1327</v>
      </c>
    </row>
    <row r="533" spans="1:4" ht="16.5" customHeight="1" x14ac:dyDescent="0.3">
      <c r="A533" s="34"/>
      <c r="B533" s="34"/>
      <c r="C533" s="34" t="s">
        <v>87</v>
      </c>
      <c r="D533" s="34" t="s">
        <v>1328</v>
      </c>
    </row>
    <row r="534" spans="1:4" ht="16.5" customHeight="1" x14ac:dyDescent="0.3">
      <c r="A534" s="34"/>
      <c r="B534" s="34"/>
      <c r="C534" s="34" t="s">
        <v>89</v>
      </c>
      <c r="D534" s="34" t="s">
        <v>1329</v>
      </c>
    </row>
    <row r="535" spans="1:4" ht="16.5" customHeight="1" x14ac:dyDescent="0.3">
      <c r="A535" s="34"/>
      <c r="B535" s="34"/>
      <c r="C535" s="34" t="s">
        <v>91</v>
      </c>
      <c r="D535" s="34" t="s">
        <v>1330</v>
      </c>
    </row>
    <row r="536" spans="1:4" ht="16.5" customHeight="1" x14ac:dyDescent="0.3">
      <c r="A536" s="34"/>
      <c r="B536" s="34"/>
      <c r="C536" s="34" t="s">
        <v>93</v>
      </c>
      <c r="D536" s="34" t="s">
        <v>1331</v>
      </c>
    </row>
    <row r="537" spans="1:4" ht="16.5" customHeight="1" x14ac:dyDescent="0.3">
      <c r="A537" s="34"/>
      <c r="B537" s="34"/>
      <c r="C537" s="34" t="s">
        <v>95</v>
      </c>
      <c r="D537" s="34" t="s">
        <v>1332</v>
      </c>
    </row>
    <row r="538" spans="1:4" ht="16.5" customHeight="1" x14ac:dyDescent="0.3">
      <c r="A538" s="34"/>
      <c r="B538" s="34" t="s">
        <v>2990</v>
      </c>
      <c r="C538" s="34" t="s">
        <v>63</v>
      </c>
      <c r="D538" s="34" t="s">
        <v>1334</v>
      </c>
    </row>
    <row r="539" spans="1:4" ht="16.5" customHeight="1" x14ac:dyDescent="0.3">
      <c r="A539" s="34"/>
      <c r="B539" s="34" t="s">
        <v>1225</v>
      </c>
      <c r="C539" s="34" t="s">
        <v>65</v>
      </c>
      <c r="D539" s="34" t="s">
        <v>1335</v>
      </c>
    </row>
    <row r="540" spans="1:4" ht="16.5" customHeight="1" x14ac:dyDescent="0.3">
      <c r="A540" s="34"/>
      <c r="B540" s="34" t="s">
        <v>1011</v>
      </c>
      <c r="C540" s="34" t="s">
        <v>67</v>
      </c>
      <c r="D540" s="34" t="s">
        <v>1336</v>
      </c>
    </row>
    <row r="541" spans="1:4" ht="16.5" customHeight="1" x14ac:dyDescent="0.3">
      <c r="A541" s="34"/>
      <c r="B541" s="34" t="s">
        <v>1182</v>
      </c>
      <c r="C541" s="34" t="s">
        <v>73</v>
      </c>
      <c r="D541" s="34" t="s">
        <v>1337</v>
      </c>
    </row>
    <row r="542" spans="1:4" ht="16.5" customHeight="1" x14ac:dyDescent="0.3">
      <c r="A542" s="34"/>
      <c r="B542" s="34"/>
      <c r="C542" s="34" t="s">
        <v>87</v>
      </c>
      <c r="D542" s="34" t="s">
        <v>1338</v>
      </c>
    </row>
    <row r="543" spans="1:4" ht="16.5" customHeight="1" x14ac:dyDescent="0.3">
      <c r="A543" s="34"/>
      <c r="B543" s="34"/>
      <c r="C543" s="34" t="s">
        <v>89</v>
      </c>
      <c r="D543" s="34" t="s">
        <v>1339</v>
      </c>
    </row>
    <row r="544" spans="1:4" ht="16.5" customHeight="1" x14ac:dyDescent="0.3">
      <c r="A544" s="34"/>
      <c r="B544" s="34"/>
      <c r="C544" s="34" t="s">
        <v>91</v>
      </c>
      <c r="D544" s="34" t="s">
        <v>1340</v>
      </c>
    </row>
    <row r="545" spans="1:4" ht="16.5" customHeight="1" x14ac:dyDescent="0.3">
      <c r="A545" s="34" t="s">
        <v>121</v>
      </c>
      <c r="B545" s="34" t="s">
        <v>122</v>
      </c>
      <c r="C545" s="34" t="s">
        <v>59</v>
      </c>
      <c r="D545" s="34" t="s">
        <v>2628</v>
      </c>
    </row>
    <row r="546" spans="1:4" ht="16.5" customHeight="1" x14ac:dyDescent="0.3">
      <c r="A546" s="34" t="s">
        <v>2902</v>
      </c>
      <c r="B546" s="34" t="s">
        <v>2991</v>
      </c>
      <c r="C546" s="34" t="s">
        <v>63</v>
      </c>
      <c r="D546" s="34" t="s">
        <v>1342</v>
      </c>
    </row>
    <row r="547" spans="1:4" ht="16.5" customHeight="1" x14ac:dyDescent="0.3">
      <c r="A547" s="34"/>
      <c r="B547" s="34" t="s">
        <v>1207</v>
      </c>
      <c r="C547" s="34" t="s">
        <v>65</v>
      </c>
      <c r="D547" s="34" t="s">
        <v>1343</v>
      </c>
    </row>
    <row r="548" spans="1:4" ht="16.5" customHeight="1" x14ac:dyDescent="0.3">
      <c r="A548" s="34"/>
      <c r="B548" s="34" t="s">
        <v>1344</v>
      </c>
      <c r="C548" s="34" t="s">
        <v>67</v>
      </c>
      <c r="D548" s="34" t="s">
        <v>1345</v>
      </c>
    </row>
    <row r="549" spans="1:4" ht="16.5" customHeight="1" x14ac:dyDescent="0.3">
      <c r="A549" s="34"/>
      <c r="B549" s="34"/>
      <c r="C549" s="34" t="s">
        <v>73</v>
      </c>
      <c r="D549" s="34" t="s">
        <v>1346</v>
      </c>
    </row>
    <row r="550" spans="1:4" ht="16.5" customHeight="1" x14ac:dyDescent="0.3">
      <c r="A550" s="34"/>
      <c r="B550" s="34"/>
      <c r="C550" s="34" t="s">
        <v>87</v>
      </c>
      <c r="D550" s="34" t="s">
        <v>1347</v>
      </c>
    </row>
    <row r="551" spans="1:4" ht="16.5" customHeight="1" x14ac:dyDescent="0.3">
      <c r="A551" s="34"/>
      <c r="B551" s="34"/>
      <c r="C551" s="34" t="s">
        <v>89</v>
      </c>
      <c r="D551" s="34" t="s">
        <v>1348</v>
      </c>
    </row>
    <row r="552" spans="1:4" ht="16.5" customHeight="1" x14ac:dyDescent="0.3">
      <c r="A552" s="34"/>
      <c r="B552" s="34"/>
      <c r="C552" s="34" t="s">
        <v>91</v>
      </c>
      <c r="D552" s="34" t="s">
        <v>1349</v>
      </c>
    </row>
    <row r="553" spans="1:4" ht="16.5" customHeight="1" x14ac:dyDescent="0.3">
      <c r="A553" s="34"/>
      <c r="B553" s="34"/>
      <c r="C553" s="34" t="s">
        <v>93</v>
      </c>
      <c r="D553" s="34" t="s">
        <v>1350</v>
      </c>
    </row>
    <row r="554" spans="1:4" ht="16.5" customHeight="1" x14ac:dyDescent="0.3">
      <c r="A554" s="34"/>
      <c r="B554" s="34"/>
      <c r="C554" s="34" t="s">
        <v>95</v>
      </c>
      <c r="D554" s="34" t="s">
        <v>1351</v>
      </c>
    </row>
    <row r="555" spans="1:4" ht="16.5" customHeight="1" x14ac:dyDescent="0.3">
      <c r="A555" s="34"/>
      <c r="B555" s="34"/>
      <c r="C555" s="34" t="s">
        <v>97</v>
      </c>
      <c r="D555" s="34" t="s">
        <v>1352</v>
      </c>
    </row>
    <row r="556" spans="1:4" ht="16.5" customHeight="1" x14ac:dyDescent="0.3">
      <c r="A556" s="34"/>
      <c r="B556" s="34"/>
      <c r="C556" s="34" t="s">
        <v>99</v>
      </c>
      <c r="D556" s="34" t="s">
        <v>1353</v>
      </c>
    </row>
    <row r="557" spans="1:4" ht="16.5" customHeight="1" x14ac:dyDescent="0.3">
      <c r="A557" s="34"/>
      <c r="B557" s="34"/>
      <c r="C557" s="34" t="s">
        <v>101</v>
      </c>
      <c r="D557" s="34" t="s">
        <v>1354</v>
      </c>
    </row>
    <row r="558" spans="1:4" ht="16.5" customHeight="1" x14ac:dyDescent="0.3">
      <c r="A558" s="34"/>
      <c r="B558" s="34"/>
      <c r="C558" s="34" t="s">
        <v>117</v>
      </c>
      <c r="D558" s="34" t="s">
        <v>1355</v>
      </c>
    </row>
    <row r="559" spans="1:4" ht="16.5" customHeight="1" x14ac:dyDescent="0.3">
      <c r="A559" s="34"/>
      <c r="B559" s="34"/>
      <c r="C559" s="34" t="s">
        <v>119</v>
      </c>
      <c r="D559" s="34" t="s">
        <v>1356</v>
      </c>
    </row>
    <row r="560" spans="1:4" ht="16.5" customHeight="1" x14ac:dyDescent="0.3">
      <c r="A560" s="34"/>
      <c r="B560" s="34"/>
      <c r="C560" s="34" t="s">
        <v>279</v>
      </c>
      <c r="D560" s="34" t="s">
        <v>1357</v>
      </c>
    </row>
    <row r="561" spans="1:4" ht="16.5" customHeight="1" x14ac:dyDescent="0.3">
      <c r="A561" s="34"/>
      <c r="B561" s="34"/>
      <c r="C561" s="34" t="s">
        <v>321</v>
      </c>
      <c r="D561" s="34" t="s">
        <v>1358</v>
      </c>
    </row>
    <row r="562" spans="1:4" ht="16.5" customHeight="1" x14ac:dyDescent="0.3">
      <c r="A562" s="34"/>
      <c r="B562" s="34"/>
      <c r="C562" s="34" t="s">
        <v>380</v>
      </c>
      <c r="D562" s="34" t="s">
        <v>1359</v>
      </c>
    </row>
    <row r="563" spans="1:4" ht="16.5" customHeight="1" x14ac:dyDescent="0.3">
      <c r="A563" s="34"/>
      <c r="B563" s="34"/>
      <c r="C563" s="34" t="s">
        <v>382</v>
      </c>
      <c r="D563" s="34" t="s">
        <v>1360</v>
      </c>
    </row>
    <row r="564" spans="1:4" ht="16.5" customHeight="1" x14ac:dyDescent="0.3">
      <c r="A564" s="34"/>
      <c r="B564" s="34" t="s">
        <v>2992</v>
      </c>
      <c r="C564" s="34" t="s">
        <v>63</v>
      </c>
      <c r="D564" s="34" t="s">
        <v>1363</v>
      </c>
    </row>
    <row r="565" spans="1:4" ht="16.5" customHeight="1" x14ac:dyDescent="0.3">
      <c r="A565" s="34"/>
      <c r="B565" s="34" t="s">
        <v>1362</v>
      </c>
      <c r="C565" s="34"/>
      <c r="D565" s="34"/>
    </row>
    <row r="566" spans="1:4" ht="16.5" customHeight="1" x14ac:dyDescent="0.3">
      <c r="A566" s="34"/>
      <c r="B566" s="34" t="s">
        <v>2993</v>
      </c>
      <c r="C566" s="34" t="s">
        <v>63</v>
      </c>
      <c r="D566" s="34" t="s">
        <v>1365</v>
      </c>
    </row>
    <row r="567" spans="1:4" ht="16.5" customHeight="1" x14ac:dyDescent="0.3">
      <c r="A567" s="34"/>
      <c r="B567" s="34" t="s">
        <v>1207</v>
      </c>
      <c r="C567" s="34" t="s">
        <v>65</v>
      </c>
      <c r="D567" s="34" t="s">
        <v>1366</v>
      </c>
    </row>
    <row r="568" spans="1:4" ht="16.5" customHeight="1" x14ac:dyDescent="0.3">
      <c r="A568" s="34"/>
      <c r="B568" s="34" t="s">
        <v>1367</v>
      </c>
      <c r="C568" s="34" t="s">
        <v>67</v>
      </c>
      <c r="D568" s="34" t="s">
        <v>1368</v>
      </c>
    </row>
    <row r="569" spans="1:4" ht="16.5" customHeight="1" x14ac:dyDescent="0.3">
      <c r="A569" s="34"/>
      <c r="B569" s="34"/>
      <c r="C569" s="34" t="s">
        <v>73</v>
      </c>
      <c r="D569" s="34" t="s">
        <v>1369</v>
      </c>
    </row>
    <row r="570" spans="1:4" ht="16.5" customHeight="1" x14ac:dyDescent="0.3">
      <c r="A570" s="34"/>
      <c r="B570" s="34" t="s">
        <v>2994</v>
      </c>
      <c r="C570" s="34" t="s">
        <v>63</v>
      </c>
      <c r="D570" s="34" t="s">
        <v>1372</v>
      </c>
    </row>
    <row r="571" spans="1:4" ht="16.5" customHeight="1" x14ac:dyDescent="0.3">
      <c r="A571" s="34"/>
      <c r="B571" s="34" t="s">
        <v>1371</v>
      </c>
      <c r="C571" s="34" t="s">
        <v>65</v>
      </c>
      <c r="D571" s="34" t="s">
        <v>1373</v>
      </c>
    </row>
    <row r="572" spans="1:4" ht="16.5" customHeight="1" x14ac:dyDescent="0.3">
      <c r="A572" s="34"/>
      <c r="B572" s="34"/>
      <c r="C572" s="34" t="s">
        <v>67</v>
      </c>
      <c r="D572" s="34" t="s">
        <v>1374</v>
      </c>
    </row>
    <row r="573" spans="1:4" ht="16.5" customHeight="1" x14ac:dyDescent="0.3">
      <c r="A573" s="34" t="s">
        <v>121</v>
      </c>
      <c r="B573" s="34" t="s">
        <v>122</v>
      </c>
      <c r="C573" s="34" t="s">
        <v>59</v>
      </c>
      <c r="D573" s="34" t="s">
        <v>2628</v>
      </c>
    </row>
    <row r="574" spans="1:4" ht="16.5" customHeight="1" x14ac:dyDescent="0.3">
      <c r="A574" s="34" t="s">
        <v>2902</v>
      </c>
      <c r="B574" s="34" t="s">
        <v>2995</v>
      </c>
      <c r="C574" s="34" t="s">
        <v>63</v>
      </c>
      <c r="D574" s="34" t="s">
        <v>2996</v>
      </c>
    </row>
    <row r="575" spans="1:4" ht="16.5" customHeight="1" x14ac:dyDescent="0.3">
      <c r="A575" s="34"/>
      <c r="B575" s="34" t="s">
        <v>2661</v>
      </c>
      <c r="C575" s="34" t="s">
        <v>65</v>
      </c>
      <c r="D575" s="34" t="s">
        <v>2997</v>
      </c>
    </row>
    <row r="576" spans="1:4" ht="16.5" customHeight="1" x14ac:dyDescent="0.3">
      <c r="A576" s="34"/>
      <c r="B576" s="34" t="s">
        <v>2662</v>
      </c>
      <c r="C576" s="34" t="s">
        <v>67</v>
      </c>
      <c r="D576" s="34" t="s">
        <v>2998</v>
      </c>
    </row>
    <row r="577" spans="1:4" ht="16.5" customHeight="1" x14ac:dyDescent="0.3">
      <c r="A577" s="34"/>
      <c r="B577" s="34" t="s">
        <v>2691</v>
      </c>
      <c r="C577" s="34" t="s">
        <v>73</v>
      </c>
      <c r="D577" s="34" t="s">
        <v>2999</v>
      </c>
    </row>
    <row r="578" spans="1:4" ht="16.5" customHeight="1" x14ac:dyDescent="0.3">
      <c r="A578" s="34"/>
      <c r="B578" s="34"/>
      <c r="C578" s="34" t="s">
        <v>87</v>
      </c>
      <c r="D578" s="34" t="s">
        <v>3000</v>
      </c>
    </row>
    <row r="579" spans="1:4" ht="16.5" customHeight="1" x14ac:dyDescent="0.3">
      <c r="A579" s="34"/>
      <c r="B579" s="34"/>
      <c r="C579" s="34" t="s">
        <v>89</v>
      </c>
      <c r="D579" s="34" t="s">
        <v>3001</v>
      </c>
    </row>
    <row r="580" spans="1:4" ht="16.5" customHeight="1" x14ac:dyDescent="0.3">
      <c r="A580" s="34"/>
      <c r="B580" s="34"/>
      <c r="C580" s="34" t="s">
        <v>91</v>
      </c>
      <c r="D580" s="34" t="s">
        <v>3002</v>
      </c>
    </row>
    <row r="581" spans="1:4" ht="16.5" customHeight="1" x14ac:dyDescent="0.3">
      <c r="A581" s="34"/>
      <c r="B581" s="34"/>
      <c r="C581" s="34" t="s">
        <v>93</v>
      </c>
      <c r="D581" s="34" t="s">
        <v>3003</v>
      </c>
    </row>
    <row r="582" spans="1:4" ht="16.5" customHeight="1" x14ac:dyDescent="0.3">
      <c r="A582" s="34"/>
      <c r="B582" s="34"/>
      <c r="C582" s="34" t="s">
        <v>95</v>
      </c>
      <c r="D582" s="34" t="s">
        <v>3004</v>
      </c>
    </row>
    <row r="583" spans="1:4" ht="16.5" customHeight="1" x14ac:dyDescent="0.3">
      <c r="A583" s="34"/>
      <c r="B583" s="34" t="s">
        <v>3005</v>
      </c>
      <c r="C583" s="34" t="s">
        <v>63</v>
      </c>
      <c r="D583" s="34" t="s">
        <v>3006</v>
      </c>
    </row>
    <row r="584" spans="1:4" ht="16.5" customHeight="1" x14ac:dyDescent="0.3">
      <c r="A584" s="34"/>
      <c r="B584" s="34" t="s">
        <v>2661</v>
      </c>
      <c r="C584" s="34" t="s">
        <v>65</v>
      </c>
      <c r="D584" s="34" t="s">
        <v>3007</v>
      </c>
    </row>
    <row r="585" spans="1:4" ht="16.5" customHeight="1" x14ac:dyDescent="0.3">
      <c r="A585" s="34"/>
      <c r="B585" s="34" t="s">
        <v>2692</v>
      </c>
      <c r="C585" s="34" t="s">
        <v>67</v>
      </c>
      <c r="D585" s="34" t="s">
        <v>3008</v>
      </c>
    </row>
    <row r="586" spans="1:4" ht="16.5" customHeight="1" x14ac:dyDescent="0.3">
      <c r="A586" s="34"/>
      <c r="B586" s="34" t="s">
        <v>1639</v>
      </c>
      <c r="C586" s="34" t="s">
        <v>73</v>
      </c>
      <c r="D586" s="34" t="s">
        <v>3009</v>
      </c>
    </row>
    <row r="587" spans="1:4" ht="16.5" customHeight="1" x14ac:dyDescent="0.3">
      <c r="A587" s="34"/>
      <c r="B587" s="34"/>
      <c r="C587" s="34" t="s">
        <v>87</v>
      </c>
      <c r="D587" s="34" t="s">
        <v>3010</v>
      </c>
    </row>
    <row r="588" spans="1:4" ht="16.5" customHeight="1" x14ac:dyDescent="0.3">
      <c r="A588" s="34"/>
      <c r="B588" s="34"/>
      <c r="C588" s="34" t="s">
        <v>89</v>
      </c>
      <c r="D588" s="34" t="s">
        <v>3011</v>
      </c>
    </row>
    <row r="589" spans="1:4" ht="16.5" customHeight="1" x14ac:dyDescent="0.3">
      <c r="A589" s="34"/>
      <c r="B589" s="34"/>
      <c r="C589" s="34" t="s">
        <v>91</v>
      </c>
      <c r="D589" s="34" t="s">
        <v>3012</v>
      </c>
    </row>
    <row r="590" spans="1:4" ht="16.5" customHeight="1" x14ac:dyDescent="0.3">
      <c r="A590" s="34"/>
      <c r="B590" s="34"/>
      <c r="C590" s="34" t="s">
        <v>93</v>
      </c>
      <c r="D590" s="34" t="s">
        <v>3013</v>
      </c>
    </row>
    <row r="591" spans="1:4" ht="16.5" customHeight="1" x14ac:dyDescent="0.3">
      <c r="A591" s="34"/>
      <c r="B591" s="34" t="s">
        <v>3014</v>
      </c>
      <c r="C591" s="34" t="s">
        <v>63</v>
      </c>
      <c r="D591" s="34" t="s">
        <v>3015</v>
      </c>
    </row>
    <row r="592" spans="1:4" ht="16.5" customHeight="1" x14ac:dyDescent="0.3">
      <c r="A592" s="34"/>
      <c r="B592" s="34" t="s">
        <v>2661</v>
      </c>
      <c r="C592" s="34" t="s">
        <v>65</v>
      </c>
      <c r="D592" s="34" t="s">
        <v>3016</v>
      </c>
    </row>
    <row r="593" spans="1:4" ht="16.5" customHeight="1" x14ac:dyDescent="0.3">
      <c r="A593" s="34"/>
      <c r="B593" s="34" t="s">
        <v>2692</v>
      </c>
      <c r="C593" s="34" t="s">
        <v>67</v>
      </c>
      <c r="D593" s="34" t="s">
        <v>3017</v>
      </c>
    </row>
    <row r="594" spans="1:4" ht="16.5" customHeight="1" x14ac:dyDescent="0.3">
      <c r="A594" s="34"/>
      <c r="B594" s="34" t="s">
        <v>1639</v>
      </c>
      <c r="C594" s="34" t="s">
        <v>73</v>
      </c>
      <c r="D594" s="34" t="s">
        <v>3018</v>
      </c>
    </row>
    <row r="595" spans="1:4" ht="16.5" customHeight="1" x14ac:dyDescent="0.3">
      <c r="A595" s="34"/>
      <c r="B595" s="34"/>
      <c r="C595" s="34" t="s">
        <v>87</v>
      </c>
      <c r="D595" s="34" t="s">
        <v>3019</v>
      </c>
    </row>
    <row r="596" spans="1:4" ht="16.5" customHeight="1" x14ac:dyDescent="0.3">
      <c r="A596" s="34"/>
      <c r="B596" s="34"/>
      <c r="C596" s="34" t="s">
        <v>89</v>
      </c>
      <c r="D596" s="34" t="s">
        <v>3020</v>
      </c>
    </row>
    <row r="597" spans="1:4" ht="16.5" customHeight="1" x14ac:dyDescent="0.3">
      <c r="A597" s="34"/>
      <c r="B597" s="34" t="s">
        <v>3021</v>
      </c>
      <c r="C597" s="34" t="s">
        <v>63</v>
      </c>
      <c r="D597" s="34" t="s">
        <v>3022</v>
      </c>
    </row>
    <row r="598" spans="1:4" ht="16.5" customHeight="1" x14ac:dyDescent="0.3">
      <c r="A598" s="34"/>
      <c r="B598" s="34" t="s">
        <v>2661</v>
      </c>
      <c r="C598" s="34" t="s">
        <v>65</v>
      </c>
      <c r="D598" s="34" t="s">
        <v>3023</v>
      </c>
    </row>
    <row r="599" spans="1:4" ht="16.5" customHeight="1" x14ac:dyDescent="0.3">
      <c r="A599" s="34"/>
      <c r="B599" s="34" t="s">
        <v>2692</v>
      </c>
      <c r="C599" s="34" t="s">
        <v>67</v>
      </c>
      <c r="D599" s="34" t="s">
        <v>3024</v>
      </c>
    </row>
    <row r="600" spans="1:4" ht="16.5" customHeight="1" x14ac:dyDescent="0.3">
      <c r="A600" s="34"/>
      <c r="B600" s="34" t="s">
        <v>1639</v>
      </c>
      <c r="C600" s="34" t="s">
        <v>73</v>
      </c>
      <c r="D600" s="34" t="s">
        <v>3025</v>
      </c>
    </row>
    <row r="601" spans="1:4" ht="16.5" customHeight="1" x14ac:dyDescent="0.3">
      <c r="A601" s="34"/>
      <c r="B601" s="34"/>
      <c r="C601" s="34" t="s">
        <v>87</v>
      </c>
      <c r="D601" s="34" t="s">
        <v>3026</v>
      </c>
    </row>
    <row r="602" spans="1:4" ht="16.5" customHeight="1" x14ac:dyDescent="0.3">
      <c r="A602" s="34"/>
      <c r="B602" s="34"/>
      <c r="C602" s="34" t="s">
        <v>89</v>
      </c>
      <c r="D602" s="34" t="s">
        <v>3027</v>
      </c>
    </row>
    <row r="603" spans="1:4" ht="16.5" customHeight="1" x14ac:dyDescent="0.3">
      <c r="A603" s="34"/>
      <c r="B603" s="34"/>
      <c r="C603" s="34" t="s">
        <v>91</v>
      </c>
      <c r="D603" s="34" t="s">
        <v>3028</v>
      </c>
    </row>
    <row r="604" spans="1:4" ht="16.5" customHeight="1" x14ac:dyDescent="0.3">
      <c r="A604" s="34"/>
      <c r="B604" s="34"/>
      <c r="C604" s="34" t="s">
        <v>93</v>
      </c>
      <c r="D604" s="34" t="s">
        <v>3029</v>
      </c>
    </row>
    <row r="605" spans="1:4" ht="16.5" customHeight="1" x14ac:dyDescent="0.3">
      <c r="A605" s="34"/>
      <c r="B605" s="34" t="s">
        <v>3030</v>
      </c>
      <c r="C605" s="34" t="s">
        <v>63</v>
      </c>
      <c r="D605" s="34" t="s">
        <v>3031</v>
      </c>
    </row>
    <row r="606" spans="1:4" ht="16.5" customHeight="1" x14ac:dyDescent="0.3">
      <c r="A606" s="34"/>
      <c r="B606" s="34" t="s">
        <v>2661</v>
      </c>
      <c r="C606" s="34" t="s">
        <v>65</v>
      </c>
      <c r="D606" s="34" t="s">
        <v>3032</v>
      </c>
    </row>
    <row r="607" spans="1:4" ht="16.5" customHeight="1" x14ac:dyDescent="0.3">
      <c r="A607" s="34"/>
      <c r="B607" s="34" t="s">
        <v>2692</v>
      </c>
      <c r="C607" s="34" t="s">
        <v>67</v>
      </c>
      <c r="D607" s="34" t="s">
        <v>3033</v>
      </c>
    </row>
    <row r="608" spans="1:4" ht="16.5" customHeight="1" x14ac:dyDescent="0.3">
      <c r="A608" s="34"/>
      <c r="B608" s="34" t="s">
        <v>1639</v>
      </c>
      <c r="C608" s="34" t="s">
        <v>73</v>
      </c>
      <c r="D608" s="34" t="s">
        <v>3034</v>
      </c>
    </row>
    <row r="609" spans="1:4" ht="16.5" customHeight="1" x14ac:dyDescent="0.3">
      <c r="A609" s="34"/>
      <c r="B609" s="34"/>
      <c r="C609" s="34" t="s">
        <v>87</v>
      </c>
      <c r="D609" s="34" t="s">
        <v>3035</v>
      </c>
    </row>
    <row r="610" spans="1:4" ht="16.5" customHeight="1" x14ac:dyDescent="0.3">
      <c r="A610" s="34"/>
      <c r="B610" s="34"/>
      <c r="C610" s="34" t="s">
        <v>89</v>
      </c>
      <c r="D610" s="34" t="s">
        <v>3036</v>
      </c>
    </row>
    <row r="611" spans="1:4" ht="16.5" customHeight="1" x14ac:dyDescent="0.3">
      <c r="A611" s="34" t="s">
        <v>121</v>
      </c>
      <c r="B611" s="34" t="s">
        <v>122</v>
      </c>
      <c r="C611" s="34" t="s">
        <v>59</v>
      </c>
      <c r="D611" s="34" t="s">
        <v>2628</v>
      </c>
    </row>
    <row r="612" spans="1:4" ht="16.5" customHeight="1" x14ac:dyDescent="0.3">
      <c r="A612" s="34" t="s">
        <v>2902</v>
      </c>
      <c r="B612" s="34" t="s">
        <v>3037</v>
      </c>
      <c r="C612" s="34" t="s">
        <v>63</v>
      </c>
      <c r="D612" s="34" t="s">
        <v>3038</v>
      </c>
    </row>
    <row r="613" spans="1:4" ht="16.5" customHeight="1" x14ac:dyDescent="0.3">
      <c r="A613" s="34"/>
      <c r="B613" s="34" t="s">
        <v>2661</v>
      </c>
      <c r="C613" s="34" t="s">
        <v>65</v>
      </c>
      <c r="D613" s="34" t="s">
        <v>3039</v>
      </c>
    </row>
    <row r="614" spans="1:4" ht="16.5" customHeight="1" x14ac:dyDescent="0.3">
      <c r="A614" s="34"/>
      <c r="B614" s="34" t="s">
        <v>2692</v>
      </c>
      <c r="C614" s="34" t="s">
        <v>67</v>
      </c>
      <c r="D614" s="34" t="s">
        <v>3040</v>
      </c>
    </row>
    <row r="615" spans="1:4" ht="16.5" customHeight="1" x14ac:dyDescent="0.3">
      <c r="A615" s="34"/>
      <c r="B615" s="34" t="s">
        <v>1639</v>
      </c>
      <c r="C615" s="34" t="s">
        <v>73</v>
      </c>
      <c r="D615" s="34" t="s">
        <v>3041</v>
      </c>
    </row>
    <row r="616" spans="1:4" ht="16.5" customHeight="1" x14ac:dyDescent="0.3">
      <c r="A616" s="34"/>
      <c r="B616" s="34"/>
      <c r="C616" s="34" t="s">
        <v>87</v>
      </c>
      <c r="D616" s="34" t="s">
        <v>3042</v>
      </c>
    </row>
    <row r="617" spans="1:4" ht="16.5" customHeight="1" x14ac:dyDescent="0.3">
      <c r="A617" s="34"/>
      <c r="B617" s="34"/>
      <c r="C617" s="34" t="s">
        <v>89</v>
      </c>
      <c r="D617" s="34" t="s">
        <v>3043</v>
      </c>
    </row>
    <row r="618" spans="1:4" ht="16.5" customHeight="1" x14ac:dyDescent="0.3">
      <c r="A618" s="34"/>
      <c r="B618" s="34" t="s">
        <v>3044</v>
      </c>
      <c r="C618" s="34" t="s">
        <v>63</v>
      </c>
      <c r="D618" s="34" t="s">
        <v>3045</v>
      </c>
    </row>
    <row r="619" spans="1:4" ht="16.5" customHeight="1" x14ac:dyDescent="0.3">
      <c r="A619" s="34"/>
      <c r="B619" s="34" t="s">
        <v>2661</v>
      </c>
      <c r="C619" s="34" t="s">
        <v>65</v>
      </c>
      <c r="D619" s="34" t="s">
        <v>3046</v>
      </c>
    </row>
    <row r="620" spans="1:4" ht="16.5" customHeight="1" x14ac:dyDescent="0.3">
      <c r="A620" s="34"/>
      <c r="B620" s="34" t="s">
        <v>2692</v>
      </c>
      <c r="C620" s="34" t="s">
        <v>67</v>
      </c>
      <c r="D620" s="34" t="s">
        <v>3047</v>
      </c>
    </row>
    <row r="621" spans="1:4" ht="16.5" customHeight="1" x14ac:dyDescent="0.3">
      <c r="A621" s="34"/>
      <c r="B621" s="34" t="s">
        <v>1639</v>
      </c>
      <c r="C621" s="34" t="s">
        <v>73</v>
      </c>
      <c r="D621" s="34" t="s">
        <v>3048</v>
      </c>
    </row>
    <row r="622" spans="1:4" ht="16.5" customHeight="1" x14ac:dyDescent="0.3">
      <c r="A622" s="34"/>
      <c r="B622" s="34"/>
      <c r="C622" s="34" t="s">
        <v>87</v>
      </c>
      <c r="D622" s="34" t="s">
        <v>3049</v>
      </c>
    </row>
    <row r="623" spans="1:4" ht="16.5" customHeight="1" x14ac:dyDescent="0.3">
      <c r="A623" s="34"/>
      <c r="B623" s="34"/>
      <c r="C623" s="34" t="s">
        <v>89</v>
      </c>
      <c r="D623" s="34" t="s">
        <v>3050</v>
      </c>
    </row>
    <row r="624" spans="1:4" ht="16.5" customHeight="1" x14ac:dyDescent="0.3">
      <c r="A624" s="34"/>
      <c r="B624" s="34"/>
      <c r="C624" s="34" t="s">
        <v>91</v>
      </c>
      <c r="D624" s="34" t="s">
        <v>3051</v>
      </c>
    </row>
    <row r="625" spans="1:4" ht="16.5" customHeight="1" x14ac:dyDescent="0.3">
      <c r="A625" s="34"/>
      <c r="B625" s="34"/>
      <c r="C625" s="34" t="s">
        <v>93</v>
      </c>
      <c r="D625" s="34" t="s">
        <v>3052</v>
      </c>
    </row>
    <row r="626" spans="1:4" ht="16.5" customHeight="1" x14ac:dyDescent="0.3">
      <c r="A626" s="34"/>
      <c r="B626" s="34" t="s">
        <v>3053</v>
      </c>
      <c r="C626" s="34" t="s">
        <v>63</v>
      </c>
      <c r="D626" s="34" t="s">
        <v>3054</v>
      </c>
    </row>
    <row r="627" spans="1:4" ht="16.5" customHeight="1" x14ac:dyDescent="0.3">
      <c r="A627" s="34"/>
      <c r="B627" s="34" t="s">
        <v>2661</v>
      </c>
      <c r="C627" s="34" t="s">
        <v>65</v>
      </c>
      <c r="D627" s="34" t="s">
        <v>3055</v>
      </c>
    </row>
    <row r="628" spans="1:4" ht="16.5" customHeight="1" x14ac:dyDescent="0.3">
      <c r="A628" s="34"/>
      <c r="B628" s="34" t="s">
        <v>2692</v>
      </c>
      <c r="C628" s="34" t="s">
        <v>67</v>
      </c>
      <c r="D628" s="34" t="s">
        <v>3056</v>
      </c>
    </row>
    <row r="629" spans="1:4" ht="16.5" customHeight="1" x14ac:dyDescent="0.3">
      <c r="A629" s="34"/>
      <c r="B629" s="34" t="s">
        <v>1665</v>
      </c>
      <c r="C629" s="34" t="s">
        <v>73</v>
      </c>
      <c r="D629" s="34" t="s">
        <v>3057</v>
      </c>
    </row>
    <row r="630" spans="1:4" ht="16.5" customHeight="1" x14ac:dyDescent="0.3">
      <c r="A630" s="34"/>
      <c r="B630" s="34"/>
      <c r="C630" s="34" t="s">
        <v>87</v>
      </c>
      <c r="D630" s="34" t="s">
        <v>3058</v>
      </c>
    </row>
    <row r="631" spans="1:4" ht="16.5" customHeight="1" x14ac:dyDescent="0.3">
      <c r="A631" s="34"/>
      <c r="B631" s="34"/>
      <c r="C631" s="34" t="s">
        <v>89</v>
      </c>
      <c r="D631" s="34" t="s">
        <v>3059</v>
      </c>
    </row>
    <row r="632" spans="1:4" ht="16.5" customHeight="1" x14ac:dyDescent="0.3">
      <c r="A632" s="34"/>
      <c r="B632" s="34"/>
      <c r="C632" s="34" t="s">
        <v>91</v>
      </c>
      <c r="D632" s="34" t="s">
        <v>3060</v>
      </c>
    </row>
    <row r="633" spans="1:4" ht="16.5" customHeight="1" x14ac:dyDescent="0.3">
      <c r="A633" s="34"/>
      <c r="B633" s="34"/>
      <c r="C633" s="34" t="s">
        <v>93</v>
      </c>
      <c r="D633" s="34" t="s">
        <v>3061</v>
      </c>
    </row>
    <row r="634" spans="1:4" ht="16.5" customHeight="1" x14ac:dyDescent="0.3">
      <c r="A634" s="34"/>
      <c r="B634" s="34"/>
      <c r="C634" s="34" t="s">
        <v>95</v>
      </c>
      <c r="D634" s="34" t="s">
        <v>3062</v>
      </c>
    </row>
    <row r="635" spans="1:4" ht="16.5" customHeight="1" x14ac:dyDescent="0.3">
      <c r="A635" s="34"/>
      <c r="B635" s="34"/>
      <c r="C635" s="34" t="s">
        <v>97</v>
      </c>
      <c r="D635" s="34" t="s">
        <v>3063</v>
      </c>
    </row>
    <row r="636" spans="1:4" ht="16.5" customHeight="1" x14ac:dyDescent="0.3">
      <c r="A636" s="34"/>
      <c r="B636" s="34" t="s">
        <v>3064</v>
      </c>
      <c r="C636" s="34" t="s">
        <v>63</v>
      </c>
      <c r="D636" s="34" t="s">
        <v>3065</v>
      </c>
    </row>
    <row r="637" spans="1:4" ht="16.5" customHeight="1" x14ac:dyDescent="0.3">
      <c r="A637" s="34"/>
      <c r="B637" s="34" t="s">
        <v>2661</v>
      </c>
      <c r="C637" s="34" t="s">
        <v>65</v>
      </c>
      <c r="D637" s="34" t="s">
        <v>3066</v>
      </c>
    </row>
    <row r="638" spans="1:4" ht="16.5" customHeight="1" x14ac:dyDescent="0.3">
      <c r="A638" s="34"/>
      <c r="B638" s="34" t="s">
        <v>2692</v>
      </c>
      <c r="C638" s="34" t="s">
        <v>67</v>
      </c>
      <c r="D638" s="34" t="s">
        <v>3067</v>
      </c>
    </row>
    <row r="639" spans="1:4" ht="16.5" customHeight="1" x14ac:dyDescent="0.3">
      <c r="A639" s="34"/>
      <c r="B639" s="34" t="s">
        <v>1665</v>
      </c>
      <c r="C639" s="34" t="s">
        <v>73</v>
      </c>
      <c r="D639" s="34" t="s">
        <v>3068</v>
      </c>
    </row>
    <row r="640" spans="1:4" ht="16.5" customHeight="1" x14ac:dyDescent="0.3">
      <c r="A640" s="34"/>
      <c r="B640" s="34"/>
      <c r="C640" s="34" t="s">
        <v>87</v>
      </c>
      <c r="D640" s="34" t="s">
        <v>3069</v>
      </c>
    </row>
    <row r="641" spans="1:4" ht="16.5" customHeight="1" x14ac:dyDescent="0.3">
      <c r="A641" s="34"/>
      <c r="B641" s="34"/>
      <c r="C641" s="34" t="s">
        <v>89</v>
      </c>
      <c r="D641" s="34" t="s">
        <v>3070</v>
      </c>
    </row>
    <row r="642" spans="1:4" ht="16.5" customHeight="1" x14ac:dyDescent="0.3">
      <c r="A642" s="34"/>
      <c r="B642" s="34"/>
      <c r="C642" s="34" t="s">
        <v>91</v>
      </c>
      <c r="D642" s="34" t="s">
        <v>3071</v>
      </c>
    </row>
    <row r="643" spans="1:4" ht="16.5" customHeight="1" x14ac:dyDescent="0.3">
      <c r="A643" s="34"/>
      <c r="B643" s="34"/>
      <c r="C643" s="34" t="s">
        <v>93</v>
      </c>
      <c r="D643" s="34" t="s">
        <v>3072</v>
      </c>
    </row>
    <row r="644" spans="1:4" ht="16.5" customHeight="1" x14ac:dyDescent="0.3">
      <c r="A644" s="34"/>
      <c r="B644" s="34"/>
      <c r="C644" s="34" t="s">
        <v>95</v>
      </c>
      <c r="D644" s="34" t="s">
        <v>3073</v>
      </c>
    </row>
    <row r="645" spans="1:4" ht="16.5" customHeight="1" x14ac:dyDescent="0.3">
      <c r="A645" s="34"/>
      <c r="B645" s="34"/>
      <c r="C645" s="34" t="s">
        <v>97</v>
      </c>
      <c r="D645" s="34" t="s">
        <v>3074</v>
      </c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365"/>
  <sheetViews>
    <sheetView showGridLines="0" workbookViewId="0">
      <selection activeCell="D338" sqref="A1:D338"/>
    </sheetView>
  </sheetViews>
  <sheetFormatPr defaultColWidth="8.875" defaultRowHeight="16.5" customHeight="1" x14ac:dyDescent="0.3"/>
  <cols>
    <col min="1" max="6" width="8.875" style="30" customWidth="1"/>
    <col min="7" max="16384" width="8.875" style="30"/>
  </cols>
  <sheetData>
    <row r="1" spans="1:5" ht="15.95" customHeight="1" x14ac:dyDescent="0.3">
      <c r="A1" s="5" t="s">
        <v>121</v>
      </c>
      <c r="B1" s="5" t="s">
        <v>122</v>
      </c>
      <c r="C1" s="5" t="s">
        <v>59</v>
      </c>
      <c r="D1" s="5" t="s">
        <v>2628</v>
      </c>
      <c r="E1" s="5"/>
    </row>
    <row r="2" spans="1:5" ht="15.95" customHeight="1" x14ac:dyDescent="0.3">
      <c r="A2" s="3" t="s">
        <v>26</v>
      </c>
      <c r="B2" s="3" t="s">
        <v>1404</v>
      </c>
      <c r="C2" s="3" t="s">
        <v>63</v>
      </c>
      <c r="D2" s="3" t="s">
        <v>3075</v>
      </c>
      <c r="E2" s="5"/>
    </row>
    <row r="3" spans="1:5" ht="15.95" customHeight="1" x14ac:dyDescent="0.3">
      <c r="A3" s="3"/>
      <c r="B3" s="3" t="s">
        <v>1405</v>
      </c>
      <c r="C3" s="3"/>
      <c r="D3" s="3" t="s">
        <v>3076</v>
      </c>
      <c r="E3" s="5"/>
    </row>
    <row r="4" spans="1:5" ht="15.95" customHeight="1" x14ac:dyDescent="0.3">
      <c r="A4" s="5"/>
      <c r="B4" s="3"/>
      <c r="C4" s="5" t="s">
        <v>65</v>
      </c>
      <c r="D4" s="5" t="s">
        <v>1406</v>
      </c>
      <c r="E4" s="5"/>
    </row>
    <row r="5" spans="1:5" ht="15.95" customHeight="1" x14ac:dyDescent="0.3">
      <c r="A5" s="5"/>
      <c r="B5" s="5" t="s">
        <v>1407</v>
      </c>
      <c r="C5" s="3" t="s">
        <v>63</v>
      </c>
      <c r="D5" s="3" t="s">
        <v>1409</v>
      </c>
      <c r="E5" s="5"/>
    </row>
    <row r="6" spans="1:5" ht="15.95" customHeight="1" x14ac:dyDescent="0.3">
      <c r="A6" s="5"/>
      <c r="B6" s="3" t="s">
        <v>1408</v>
      </c>
      <c r="C6" s="3" t="s">
        <v>65</v>
      </c>
      <c r="D6" s="3" t="s">
        <v>1410</v>
      </c>
      <c r="E6" s="5"/>
    </row>
    <row r="7" spans="1:5" ht="15.95" customHeight="1" x14ac:dyDescent="0.3">
      <c r="A7" s="5"/>
      <c r="B7" s="3" t="s">
        <v>1411</v>
      </c>
      <c r="C7" s="3" t="s">
        <v>63</v>
      </c>
      <c r="D7" s="3" t="s">
        <v>1413</v>
      </c>
      <c r="E7" s="5"/>
    </row>
    <row r="8" spans="1:5" ht="15.95" customHeight="1" x14ac:dyDescent="0.3">
      <c r="A8" s="5"/>
      <c r="B8" s="3" t="s">
        <v>1412</v>
      </c>
      <c r="C8" s="3" t="s">
        <v>65</v>
      </c>
      <c r="D8" s="3" t="s">
        <v>1414</v>
      </c>
      <c r="E8" s="5"/>
    </row>
    <row r="9" spans="1:5" ht="15.95" customHeight="1" x14ac:dyDescent="0.3">
      <c r="A9" s="5"/>
      <c r="B9" s="3" t="s">
        <v>1415</v>
      </c>
      <c r="C9" s="3" t="s">
        <v>63</v>
      </c>
      <c r="D9" s="3" t="s">
        <v>1417</v>
      </c>
      <c r="E9" s="5"/>
    </row>
    <row r="10" spans="1:5" ht="15.95" customHeight="1" x14ac:dyDescent="0.3">
      <c r="A10" s="5"/>
      <c r="B10" s="3" t="s">
        <v>1416</v>
      </c>
      <c r="C10" s="3" t="s">
        <v>65</v>
      </c>
      <c r="D10" s="3" t="s">
        <v>1418</v>
      </c>
      <c r="E10" s="5"/>
    </row>
    <row r="11" spans="1:5" ht="15.95" customHeight="1" x14ac:dyDescent="0.3">
      <c r="A11" s="5"/>
      <c r="B11" s="3" t="s">
        <v>1419</v>
      </c>
      <c r="C11" s="3" t="s">
        <v>63</v>
      </c>
      <c r="D11" s="3" t="s">
        <v>1421</v>
      </c>
      <c r="E11" s="5"/>
    </row>
    <row r="12" spans="1:5" ht="15.95" customHeight="1" x14ac:dyDescent="0.3">
      <c r="A12" s="5"/>
      <c r="B12" s="3" t="s">
        <v>1420</v>
      </c>
      <c r="C12" s="3" t="s">
        <v>65</v>
      </c>
      <c r="D12" s="3" t="s">
        <v>1422</v>
      </c>
      <c r="E12" s="5"/>
    </row>
    <row r="13" spans="1:5" ht="15.95" customHeight="1" x14ac:dyDescent="0.3">
      <c r="A13" s="5"/>
      <c r="B13" s="3" t="s">
        <v>1423</v>
      </c>
      <c r="C13" s="3" t="s">
        <v>63</v>
      </c>
      <c r="D13" s="3" t="s">
        <v>1424</v>
      </c>
      <c r="E13" s="5"/>
    </row>
    <row r="14" spans="1:5" ht="15.95" customHeight="1" x14ac:dyDescent="0.3">
      <c r="A14" s="5"/>
      <c r="B14" s="3" t="s">
        <v>1425</v>
      </c>
      <c r="C14" s="3" t="s">
        <v>65</v>
      </c>
      <c r="D14" s="3" t="s">
        <v>1426</v>
      </c>
      <c r="E14" s="5"/>
    </row>
    <row r="15" spans="1:5" ht="15.95" customHeight="1" x14ac:dyDescent="0.3">
      <c r="A15" s="5"/>
      <c r="B15" s="3" t="s">
        <v>725</v>
      </c>
      <c r="C15" s="3" t="s">
        <v>67</v>
      </c>
      <c r="D15" s="3" t="s">
        <v>1427</v>
      </c>
      <c r="E15" s="5"/>
    </row>
    <row r="16" spans="1:5" ht="15.95" customHeight="1" x14ac:dyDescent="0.3">
      <c r="A16" s="5"/>
      <c r="B16" s="3" t="s">
        <v>1428</v>
      </c>
      <c r="C16" s="3" t="s">
        <v>73</v>
      </c>
      <c r="D16" s="3" t="s">
        <v>1429</v>
      </c>
      <c r="E16" s="5"/>
    </row>
    <row r="17" spans="1:5" ht="15.95" customHeight="1" x14ac:dyDescent="0.3">
      <c r="A17" s="5"/>
      <c r="B17" s="3"/>
      <c r="C17" s="3" t="s">
        <v>87</v>
      </c>
      <c r="D17" s="3" t="s">
        <v>1430</v>
      </c>
      <c r="E17" s="5"/>
    </row>
    <row r="18" spans="1:5" ht="15.95" customHeight="1" x14ac:dyDescent="0.3">
      <c r="A18" s="5"/>
      <c r="B18" s="5"/>
      <c r="C18" s="3" t="s">
        <v>89</v>
      </c>
      <c r="D18" s="3" t="s">
        <v>1431</v>
      </c>
      <c r="E18" s="5"/>
    </row>
    <row r="19" spans="1:5" ht="15.95" customHeight="1" x14ac:dyDescent="0.3">
      <c r="A19" s="5"/>
      <c r="B19" s="5"/>
      <c r="C19" s="3" t="s">
        <v>91</v>
      </c>
      <c r="D19" s="3" t="s">
        <v>1432</v>
      </c>
      <c r="E19" s="5"/>
    </row>
    <row r="20" spans="1:5" ht="15.95" customHeight="1" x14ac:dyDescent="0.3">
      <c r="A20" s="5"/>
      <c r="B20" s="5"/>
      <c r="C20" s="3" t="s">
        <v>93</v>
      </c>
      <c r="D20" s="3" t="s">
        <v>1433</v>
      </c>
      <c r="E20" s="5"/>
    </row>
    <row r="21" spans="1:5" ht="15.95" customHeight="1" x14ac:dyDescent="0.3">
      <c r="A21" s="5"/>
      <c r="B21" s="5"/>
      <c r="C21" s="3" t="s">
        <v>95</v>
      </c>
      <c r="D21" s="3" t="s">
        <v>1434</v>
      </c>
      <c r="E21" s="5"/>
    </row>
    <row r="22" spans="1:5" ht="15.95" customHeight="1" x14ac:dyDescent="0.3">
      <c r="A22" s="5"/>
      <c r="B22" s="5"/>
      <c r="C22" s="3" t="s">
        <v>97</v>
      </c>
      <c r="D22" s="3" t="s">
        <v>1435</v>
      </c>
      <c r="E22" s="5"/>
    </row>
    <row r="23" spans="1:5" ht="15.95" customHeight="1" x14ac:dyDescent="0.3">
      <c r="A23" s="5"/>
      <c r="B23" s="5"/>
      <c r="C23" s="3" t="s">
        <v>99</v>
      </c>
      <c r="D23" s="3" t="s">
        <v>1436</v>
      </c>
      <c r="E23" s="5"/>
    </row>
    <row r="24" spans="1:5" ht="15.95" customHeight="1" x14ac:dyDescent="0.3">
      <c r="A24" s="5"/>
      <c r="B24" s="5"/>
      <c r="C24" s="3" t="s">
        <v>101</v>
      </c>
      <c r="D24" s="3" t="s">
        <v>1437</v>
      </c>
      <c r="E24" s="5"/>
    </row>
    <row r="25" spans="1:5" ht="15.95" customHeight="1" x14ac:dyDescent="0.3">
      <c r="A25" s="5"/>
      <c r="B25" s="5" t="s">
        <v>1438</v>
      </c>
      <c r="C25" s="3" t="s">
        <v>63</v>
      </c>
      <c r="D25" s="3" t="s">
        <v>1439</v>
      </c>
      <c r="E25" s="5"/>
    </row>
    <row r="26" spans="1:5" ht="15.95" customHeight="1" x14ac:dyDescent="0.3">
      <c r="A26" s="5"/>
      <c r="B26" s="3" t="s">
        <v>1425</v>
      </c>
      <c r="C26" s="3" t="s">
        <v>65</v>
      </c>
      <c r="D26" s="3" t="s">
        <v>1440</v>
      </c>
      <c r="E26" s="5"/>
    </row>
    <row r="27" spans="1:5" ht="15.95" customHeight="1" x14ac:dyDescent="0.3">
      <c r="A27" s="5"/>
      <c r="B27" s="3" t="s">
        <v>1441</v>
      </c>
      <c r="C27" s="3" t="s">
        <v>67</v>
      </c>
      <c r="D27" s="3" t="s">
        <v>1442</v>
      </c>
      <c r="E27" s="5"/>
    </row>
    <row r="28" spans="1:5" ht="15.95" customHeight="1" x14ac:dyDescent="0.3">
      <c r="A28" s="5"/>
      <c r="B28" s="3" t="s">
        <v>1443</v>
      </c>
      <c r="C28" s="3" t="s">
        <v>73</v>
      </c>
      <c r="D28" s="3" t="s">
        <v>1444</v>
      </c>
      <c r="E28" s="5"/>
    </row>
    <row r="29" spans="1:5" ht="15.95" customHeight="1" x14ac:dyDescent="0.3">
      <c r="A29" s="5"/>
      <c r="B29" s="3" t="s">
        <v>144</v>
      </c>
      <c r="C29" s="3" t="s">
        <v>87</v>
      </c>
      <c r="D29" s="3" t="s">
        <v>1445</v>
      </c>
      <c r="E29" s="5"/>
    </row>
    <row r="30" spans="1:5" ht="15.95" customHeight="1" x14ac:dyDescent="0.3">
      <c r="A30" s="5"/>
      <c r="B30" s="3"/>
      <c r="C30" s="3" t="s">
        <v>89</v>
      </c>
      <c r="D30" s="3" t="s">
        <v>1446</v>
      </c>
      <c r="E30" s="5"/>
    </row>
    <row r="31" spans="1:5" ht="15.95" customHeight="1" x14ac:dyDescent="0.3">
      <c r="A31" s="5"/>
      <c r="B31" s="5"/>
      <c r="C31" s="3" t="s">
        <v>91</v>
      </c>
      <c r="D31" s="3" t="s">
        <v>1447</v>
      </c>
      <c r="E31" s="5"/>
    </row>
    <row r="32" spans="1:5" ht="15.95" customHeight="1" x14ac:dyDescent="0.3">
      <c r="A32" s="5"/>
      <c r="B32" s="5"/>
      <c r="C32" s="3" t="s">
        <v>93</v>
      </c>
      <c r="D32" s="3" t="s">
        <v>1448</v>
      </c>
      <c r="E32" s="5"/>
    </row>
    <row r="33" spans="1:5" ht="15.95" customHeight="1" x14ac:dyDescent="0.3">
      <c r="A33" s="5"/>
      <c r="B33" s="5"/>
      <c r="C33" s="3" t="s">
        <v>95</v>
      </c>
      <c r="D33" s="3" t="s">
        <v>1449</v>
      </c>
      <c r="E33" s="5"/>
    </row>
    <row r="34" spans="1:5" ht="15.95" customHeight="1" x14ac:dyDescent="0.3">
      <c r="A34" s="5" t="s">
        <v>121</v>
      </c>
      <c r="B34" s="26" t="s">
        <v>122</v>
      </c>
      <c r="C34" s="3" t="s">
        <v>59</v>
      </c>
      <c r="D34" s="5" t="s">
        <v>2628</v>
      </c>
    </row>
    <row r="35" spans="1:5" ht="15.95" customHeight="1" x14ac:dyDescent="0.3">
      <c r="A35" s="26" t="s">
        <v>26</v>
      </c>
      <c r="B35" s="5" t="s">
        <v>1450</v>
      </c>
      <c r="C35" s="5" t="s">
        <v>63</v>
      </c>
      <c r="D35" s="5" t="s">
        <v>1451</v>
      </c>
    </row>
    <row r="36" spans="1:5" ht="15.95" customHeight="1" x14ac:dyDescent="0.3">
      <c r="A36" s="26"/>
      <c r="B36" s="5" t="s">
        <v>1425</v>
      </c>
      <c r="C36" s="5" t="s">
        <v>65</v>
      </c>
      <c r="D36" s="5" t="s">
        <v>1452</v>
      </c>
    </row>
    <row r="37" spans="1:5" ht="15.95" customHeight="1" x14ac:dyDescent="0.3">
      <c r="A37" s="26"/>
      <c r="B37" s="5" t="s">
        <v>1441</v>
      </c>
      <c r="C37" s="5" t="s">
        <v>67</v>
      </c>
      <c r="D37" s="5" t="s">
        <v>1453</v>
      </c>
    </row>
    <row r="38" spans="1:5" ht="15.95" customHeight="1" x14ac:dyDescent="0.3">
      <c r="A38" s="19"/>
      <c r="B38" s="3" t="s">
        <v>1443</v>
      </c>
      <c r="C38" s="3" t="s">
        <v>73</v>
      </c>
      <c r="D38" s="5" t="s">
        <v>1454</v>
      </c>
    </row>
    <row r="39" spans="1:5" ht="15.95" customHeight="1" x14ac:dyDescent="0.3">
      <c r="A39" s="19"/>
      <c r="B39" s="3" t="s">
        <v>144</v>
      </c>
      <c r="C39" s="3" t="s">
        <v>87</v>
      </c>
      <c r="D39" s="5" t="s">
        <v>1455</v>
      </c>
    </row>
    <row r="40" spans="1:5" ht="15.95" customHeight="1" x14ac:dyDescent="0.3">
      <c r="A40" s="26"/>
      <c r="B40" s="3"/>
      <c r="C40" s="3" t="s">
        <v>89</v>
      </c>
      <c r="D40" s="5" t="s">
        <v>1456</v>
      </c>
    </row>
    <row r="41" spans="1:5" ht="15.95" customHeight="1" x14ac:dyDescent="0.3">
      <c r="A41" s="26"/>
      <c r="B41" s="3"/>
      <c r="C41" s="3" t="s">
        <v>91</v>
      </c>
      <c r="D41" s="5" t="s">
        <v>1457</v>
      </c>
    </row>
    <row r="42" spans="1:5" ht="15.95" customHeight="1" x14ac:dyDescent="0.3">
      <c r="A42" s="26"/>
      <c r="B42" s="3"/>
      <c r="C42" s="3" t="s">
        <v>93</v>
      </c>
      <c r="D42" s="5" t="s">
        <v>1458</v>
      </c>
    </row>
    <row r="43" spans="1:5" ht="15.95" customHeight="1" x14ac:dyDescent="0.3">
      <c r="A43" s="26"/>
      <c r="B43" s="3"/>
      <c r="C43" s="3" t="s">
        <v>95</v>
      </c>
      <c r="D43" s="5" t="s">
        <v>1459</v>
      </c>
    </row>
    <row r="44" spans="1:5" ht="15.95" customHeight="1" x14ac:dyDescent="0.3">
      <c r="A44" s="26"/>
      <c r="B44" s="3" t="s">
        <v>1460</v>
      </c>
      <c r="C44" s="3" t="s">
        <v>63</v>
      </c>
      <c r="D44" s="5" t="s">
        <v>1461</v>
      </c>
    </row>
    <row r="45" spans="1:5" ht="15.95" customHeight="1" x14ac:dyDescent="0.3">
      <c r="A45" s="26"/>
      <c r="B45" s="3" t="s">
        <v>1425</v>
      </c>
      <c r="C45" s="3" t="s">
        <v>65</v>
      </c>
      <c r="D45" s="5" t="s">
        <v>1462</v>
      </c>
    </row>
    <row r="46" spans="1:5" ht="15.95" customHeight="1" x14ac:dyDescent="0.3">
      <c r="A46" s="26"/>
      <c r="B46" s="3" t="s">
        <v>1441</v>
      </c>
      <c r="C46" s="3" t="s">
        <v>67</v>
      </c>
      <c r="D46" s="5" t="s">
        <v>1463</v>
      </c>
    </row>
    <row r="47" spans="1:5" ht="15.95" customHeight="1" x14ac:dyDescent="0.3">
      <c r="A47" s="26"/>
      <c r="B47" s="3" t="s">
        <v>1443</v>
      </c>
      <c r="C47" s="3" t="s">
        <v>73</v>
      </c>
      <c r="D47" s="5" t="s">
        <v>1464</v>
      </c>
    </row>
    <row r="48" spans="1:5" ht="15.95" customHeight="1" x14ac:dyDescent="0.3">
      <c r="A48" s="26"/>
      <c r="B48" s="3" t="s">
        <v>144</v>
      </c>
      <c r="C48" s="3" t="s">
        <v>87</v>
      </c>
      <c r="D48" s="5" t="s">
        <v>1465</v>
      </c>
    </row>
    <row r="49" spans="1:4" ht="15.95" customHeight="1" x14ac:dyDescent="0.3">
      <c r="A49" s="26"/>
      <c r="B49" s="3"/>
      <c r="C49" s="3" t="s">
        <v>89</v>
      </c>
      <c r="D49" s="5" t="s">
        <v>1466</v>
      </c>
    </row>
    <row r="50" spans="1:4" ht="15.95" customHeight="1" x14ac:dyDescent="0.3">
      <c r="A50" s="26"/>
      <c r="B50" s="3"/>
      <c r="C50" s="3" t="s">
        <v>91</v>
      </c>
      <c r="D50" s="5" t="s">
        <v>1467</v>
      </c>
    </row>
    <row r="51" spans="1:4" ht="15.95" customHeight="1" x14ac:dyDescent="0.3">
      <c r="A51" s="26"/>
      <c r="B51" s="3"/>
      <c r="C51" s="3" t="s">
        <v>93</v>
      </c>
      <c r="D51" s="5" t="s">
        <v>1468</v>
      </c>
    </row>
    <row r="52" spans="1:4" ht="15.95" customHeight="1" x14ac:dyDescent="0.3">
      <c r="A52" s="26"/>
      <c r="B52" s="3"/>
      <c r="C52" s="3" t="s">
        <v>95</v>
      </c>
      <c r="D52" s="5" t="s">
        <v>1469</v>
      </c>
    </row>
    <row r="53" spans="1:4" ht="15.95" customHeight="1" x14ac:dyDescent="0.3">
      <c r="A53" s="26"/>
      <c r="B53" s="3" t="s">
        <v>1470</v>
      </c>
      <c r="C53" s="3" t="s">
        <v>63</v>
      </c>
      <c r="D53" s="5" t="s">
        <v>1471</v>
      </c>
    </row>
    <row r="54" spans="1:4" ht="15.95" customHeight="1" x14ac:dyDescent="0.3">
      <c r="A54" s="26"/>
      <c r="B54" s="3" t="s">
        <v>1425</v>
      </c>
      <c r="C54" s="3" t="s">
        <v>65</v>
      </c>
      <c r="D54" s="5" t="s">
        <v>1472</v>
      </c>
    </row>
    <row r="55" spans="1:4" ht="15.95" customHeight="1" x14ac:dyDescent="0.3">
      <c r="A55" s="26"/>
      <c r="B55" s="3" t="s">
        <v>1473</v>
      </c>
      <c r="C55" s="3" t="s">
        <v>67</v>
      </c>
      <c r="D55" s="5" t="s">
        <v>1474</v>
      </c>
    </row>
    <row r="56" spans="1:4" ht="15.95" customHeight="1" x14ac:dyDescent="0.3">
      <c r="A56" s="26"/>
      <c r="B56" s="3"/>
      <c r="C56" s="3" t="s">
        <v>73</v>
      </c>
      <c r="D56" s="5" t="s">
        <v>1475</v>
      </c>
    </row>
    <row r="57" spans="1:4" ht="15.95" customHeight="1" x14ac:dyDescent="0.3">
      <c r="A57" s="26"/>
      <c r="B57" s="3"/>
      <c r="C57" s="3" t="s">
        <v>87</v>
      </c>
      <c r="D57" s="5" t="s">
        <v>1476</v>
      </c>
    </row>
    <row r="58" spans="1:4" ht="15.95" customHeight="1" x14ac:dyDescent="0.3">
      <c r="A58" s="26"/>
      <c r="B58" s="3"/>
      <c r="C58" s="3" t="s">
        <v>89</v>
      </c>
      <c r="D58" s="5" t="s">
        <v>1477</v>
      </c>
    </row>
    <row r="59" spans="1:4" ht="15.95" customHeight="1" x14ac:dyDescent="0.3">
      <c r="A59" s="26"/>
      <c r="B59" s="3"/>
      <c r="C59" s="3" t="s">
        <v>91</v>
      </c>
      <c r="D59" s="5" t="s">
        <v>1478</v>
      </c>
    </row>
    <row r="60" spans="1:4" ht="15.95" customHeight="1" x14ac:dyDescent="0.3">
      <c r="A60" s="26"/>
      <c r="B60" s="3"/>
      <c r="C60" s="3" t="s">
        <v>93</v>
      </c>
      <c r="D60" s="5" t="s">
        <v>1479</v>
      </c>
    </row>
    <row r="61" spans="1:4" ht="15.95" customHeight="1" x14ac:dyDescent="0.3">
      <c r="A61" s="26"/>
      <c r="B61" s="3"/>
      <c r="C61" s="3" t="s">
        <v>95</v>
      </c>
      <c r="D61" s="5" t="s">
        <v>1480</v>
      </c>
    </row>
    <row r="62" spans="1:4" ht="15.95" customHeight="1" x14ac:dyDescent="0.3">
      <c r="A62" s="26"/>
      <c r="B62" s="3"/>
      <c r="C62" s="3" t="s">
        <v>97</v>
      </c>
      <c r="D62" s="5" t="s">
        <v>1481</v>
      </c>
    </row>
    <row r="63" spans="1:4" ht="15.95" customHeight="1" x14ac:dyDescent="0.3">
      <c r="A63" s="26"/>
      <c r="B63" s="3"/>
      <c r="C63" s="3" t="s">
        <v>99</v>
      </c>
      <c r="D63" s="5" t="s">
        <v>1482</v>
      </c>
    </row>
    <row r="64" spans="1:4" ht="15.95" customHeight="1" x14ac:dyDescent="0.3">
      <c r="A64" s="26"/>
      <c r="B64" s="3"/>
      <c r="C64" s="3" t="s">
        <v>101</v>
      </c>
      <c r="D64" s="5" t="s">
        <v>1483</v>
      </c>
    </row>
    <row r="65" spans="1:4" ht="15.95" customHeight="1" x14ac:dyDescent="0.3">
      <c r="A65" s="26"/>
      <c r="B65" s="3"/>
      <c r="C65" s="3" t="s">
        <v>117</v>
      </c>
      <c r="D65" s="5" t="s">
        <v>1484</v>
      </c>
    </row>
    <row r="66" spans="1:4" ht="15.95" customHeight="1" x14ac:dyDescent="0.3">
      <c r="A66" s="26"/>
      <c r="B66" s="3"/>
      <c r="C66" s="3" t="s">
        <v>119</v>
      </c>
      <c r="D66" s="5" t="s">
        <v>1485</v>
      </c>
    </row>
    <row r="67" spans="1:4" ht="15.95" customHeight="1" x14ac:dyDescent="0.3">
      <c r="A67" s="26"/>
      <c r="B67" s="3"/>
      <c r="C67" s="3" t="s">
        <v>279</v>
      </c>
      <c r="D67" s="5" t="s">
        <v>1486</v>
      </c>
    </row>
    <row r="68" spans="1:4" ht="15.95" customHeight="1" x14ac:dyDescent="0.3">
      <c r="A68" s="26"/>
      <c r="B68" s="3"/>
      <c r="C68" s="3" t="s">
        <v>321</v>
      </c>
      <c r="D68" s="5" t="s">
        <v>1487</v>
      </c>
    </row>
    <row r="69" spans="1:4" ht="15.95" customHeight="1" x14ac:dyDescent="0.3">
      <c r="A69" s="26"/>
      <c r="B69" s="3"/>
      <c r="C69" s="3" t="s">
        <v>380</v>
      </c>
      <c r="D69" s="5" t="s">
        <v>1488</v>
      </c>
    </row>
    <row r="70" spans="1:4" ht="15.95" customHeight="1" x14ac:dyDescent="0.3">
      <c r="A70" s="26"/>
      <c r="B70" s="3"/>
      <c r="C70" s="3" t="s">
        <v>382</v>
      </c>
      <c r="D70" s="5" t="s">
        <v>1489</v>
      </c>
    </row>
    <row r="71" spans="1:4" ht="15.95" customHeight="1" x14ac:dyDescent="0.3">
      <c r="A71" s="26"/>
      <c r="B71" s="3"/>
      <c r="C71" s="3" t="s">
        <v>403</v>
      </c>
      <c r="D71" s="5" t="s">
        <v>1490</v>
      </c>
    </row>
    <row r="72" spans="1:4" ht="15.95" customHeight="1" x14ac:dyDescent="0.3">
      <c r="A72" s="26"/>
      <c r="B72" s="3"/>
      <c r="C72" s="3" t="s">
        <v>405</v>
      </c>
      <c r="D72" s="5" t="s">
        <v>1491</v>
      </c>
    </row>
    <row r="73" spans="1:4" ht="15.95" customHeight="1" x14ac:dyDescent="0.3">
      <c r="A73" s="5" t="s">
        <v>121</v>
      </c>
      <c r="B73" s="26" t="s">
        <v>122</v>
      </c>
      <c r="C73" s="3" t="s">
        <v>59</v>
      </c>
      <c r="D73" s="5" t="s">
        <v>2628</v>
      </c>
    </row>
    <row r="74" spans="1:4" ht="15.95" customHeight="1" x14ac:dyDescent="0.3">
      <c r="A74" s="26" t="s">
        <v>26</v>
      </c>
      <c r="B74" s="3" t="s">
        <v>1492</v>
      </c>
      <c r="C74" s="3" t="s">
        <v>63</v>
      </c>
      <c r="D74" s="5" t="s">
        <v>1493</v>
      </c>
    </row>
    <row r="75" spans="1:4" ht="15.95" customHeight="1" x14ac:dyDescent="0.3">
      <c r="A75" s="26"/>
      <c r="B75" s="3" t="s">
        <v>1425</v>
      </c>
      <c r="C75" s="3" t="s">
        <v>65</v>
      </c>
      <c r="D75" s="5" t="s">
        <v>1494</v>
      </c>
    </row>
    <row r="76" spans="1:4" ht="15.95" customHeight="1" x14ac:dyDescent="0.3">
      <c r="A76" s="26"/>
      <c r="B76" s="3" t="s">
        <v>1495</v>
      </c>
      <c r="C76" s="3" t="s">
        <v>67</v>
      </c>
      <c r="D76" s="5" t="s">
        <v>1496</v>
      </c>
    </row>
    <row r="77" spans="1:4" ht="15.95" customHeight="1" x14ac:dyDescent="0.3">
      <c r="A77" s="26"/>
      <c r="B77" s="5" t="s">
        <v>770</v>
      </c>
      <c r="C77" s="5" t="s">
        <v>73</v>
      </c>
      <c r="D77" s="5" t="s">
        <v>1497</v>
      </c>
    </row>
    <row r="78" spans="1:4" ht="15.95" customHeight="1" x14ac:dyDescent="0.3">
      <c r="A78" s="26"/>
      <c r="B78" s="5"/>
      <c r="C78" s="5" t="s">
        <v>87</v>
      </c>
      <c r="D78" s="5" t="s">
        <v>1498</v>
      </c>
    </row>
    <row r="79" spans="1:4" ht="15.95" customHeight="1" x14ac:dyDescent="0.3">
      <c r="A79" s="26"/>
      <c r="B79" s="5"/>
      <c r="C79" s="5" t="s">
        <v>89</v>
      </c>
      <c r="D79" s="5" t="s">
        <v>1499</v>
      </c>
    </row>
    <row r="80" spans="1:4" ht="15.95" customHeight="1" x14ac:dyDescent="0.3">
      <c r="A80" s="19"/>
      <c r="B80" s="3"/>
      <c r="C80" s="3" t="s">
        <v>91</v>
      </c>
      <c r="D80" s="5" t="s">
        <v>1500</v>
      </c>
    </row>
    <row r="81" spans="1:4" ht="15.95" customHeight="1" x14ac:dyDescent="0.3">
      <c r="A81" s="19"/>
      <c r="B81" s="3"/>
      <c r="C81" s="3" t="s">
        <v>93</v>
      </c>
      <c r="D81" s="5" t="s">
        <v>1501</v>
      </c>
    </row>
    <row r="82" spans="1:4" ht="15.95" customHeight="1" x14ac:dyDescent="0.3">
      <c r="A82" s="26"/>
      <c r="B82" s="3"/>
      <c r="C82" s="3" t="s">
        <v>95</v>
      </c>
      <c r="D82" s="5" t="s">
        <v>1502</v>
      </c>
    </row>
    <row r="83" spans="1:4" ht="15.95" customHeight="1" x14ac:dyDescent="0.3">
      <c r="A83" s="26"/>
      <c r="B83" s="3"/>
      <c r="C83" s="3" t="s">
        <v>97</v>
      </c>
      <c r="D83" s="5" t="s">
        <v>1503</v>
      </c>
    </row>
    <row r="84" spans="1:4" ht="15.95" customHeight="1" x14ac:dyDescent="0.3">
      <c r="A84" s="26"/>
      <c r="B84" s="3"/>
      <c r="C84" s="3" t="s">
        <v>99</v>
      </c>
      <c r="D84" s="5" t="s">
        <v>1504</v>
      </c>
    </row>
    <row r="85" spans="1:4" ht="15.95" customHeight="1" x14ac:dyDescent="0.3">
      <c r="A85" s="26"/>
      <c r="B85" s="3"/>
      <c r="C85" s="3" t="s">
        <v>101</v>
      </c>
      <c r="D85" s="5" t="s">
        <v>1505</v>
      </c>
    </row>
    <row r="86" spans="1:4" ht="15.95" customHeight="1" x14ac:dyDescent="0.3">
      <c r="A86" s="26"/>
      <c r="B86" s="3"/>
      <c r="C86" s="3" t="s">
        <v>117</v>
      </c>
      <c r="D86" s="5" t="s">
        <v>1506</v>
      </c>
    </row>
    <row r="87" spans="1:4" ht="15.95" customHeight="1" x14ac:dyDescent="0.3">
      <c r="A87" s="26"/>
      <c r="B87" s="3"/>
      <c r="C87" s="3" t="s">
        <v>119</v>
      </c>
      <c r="D87" s="5" t="s">
        <v>1507</v>
      </c>
    </row>
    <row r="88" spans="1:4" ht="15.95" customHeight="1" x14ac:dyDescent="0.3">
      <c r="A88" s="26"/>
      <c r="B88" s="3"/>
      <c r="C88" s="3" t="s">
        <v>279</v>
      </c>
      <c r="D88" s="5" t="s">
        <v>1508</v>
      </c>
    </row>
    <row r="89" spans="1:4" ht="15.95" customHeight="1" x14ac:dyDescent="0.3">
      <c r="A89" s="26"/>
      <c r="B89" s="3"/>
      <c r="C89" s="3" t="s">
        <v>321</v>
      </c>
      <c r="D89" s="5" t="s">
        <v>1509</v>
      </c>
    </row>
    <row r="90" spans="1:4" ht="15.95" customHeight="1" x14ac:dyDescent="0.3">
      <c r="A90" s="26"/>
      <c r="B90" s="3" t="s">
        <v>1510</v>
      </c>
      <c r="C90" s="3" t="s">
        <v>63</v>
      </c>
      <c r="D90" s="5" t="s">
        <v>1511</v>
      </c>
    </row>
    <row r="91" spans="1:4" ht="15.95" customHeight="1" x14ac:dyDescent="0.3">
      <c r="A91" s="26"/>
      <c r="B91" s="3" t="s">
        <v>1425</v>
      </c>
      <c r="C91" s="3" t="s">
        <v>65</v>
      </c>
      <c r="D91" s="5" t="s">
        <v>1512</v>
      </c>
    </row>
    <row r="92" spans="1:4" ht="15.95" customHeight="1" x14ac:dyDescent="0.3">
      <c r="A92" s="26"/>
      <c r="B92" s="3" t="s">
        <v>725</v>
      </c>
      <c r="C92" s="3" t="s">
        <v>67</v>
      </c>
      <c r="D92" s="5" t="s">
        <v>1513</v>
      </c>
    </row>
    <row r="93" spans="1:4" ht="15.95" customHeight="1" x14ac:dyDescent="0.3">
      <c r="A93" s="26"/>
      <c r="B93" s="3" t="s">
        <v>1514</v>
      </c>
      <c r="C93" s="3" t="s">
        <v>73</v>
      </c>
      <c r="D93" s="5" t="s">
        <v>1515</v>
      </c>
    </row>
    <row r="94" spans="1:4" ht="15.95" customHeight="1" x14ac:dyDescent="0.3">
      <c r="A94" s="26"/>
      <c r="B94" s="3"/>
      <c r="C94" s="3" t="s">
        <v>87</v>
      </c>
      <c r="D94" s="5" t="s">
        <v>1516</v>
      </c>
    </row>
    <row r="95" spans="1:4" ht="15.95" customHeight="1" x14ac:dyDescent="0.3">
      <c r="A95" s="26"/>
      <c r="B95" s="3"/>
      <c r="C95" s="3" t="s">
        <v>89</v>
      </c>
      <c r="D95" s="5" t="s">
        <v>1517</v>
      </c>
    </row>
    <row r="96" spans="1:4" ht="15.95" customHeight="1" x14ac:dyDescent="0.3">
      <c r="A96" s="26"/>
      <c r="B96" s="3"/>
      <c r="C96" s="3" t="s">
        <v>91</v>
      </c>
      <c r="D96" s="5" t="s">
        <v>1518</v>
      </c>
    </row>
    <row r="97" spans="1:4" ht="15.95" customHeight="1" x14ac:dyDescent="0.3">
      <c r="A97" s="26"/>
      <c r="B97" s="3"/>
      <c r="C97" s="3" t="s">
        <v>93</v>
      </c>
      <c r="D97" s="5" t="s">
        <v>1519</v>
      </c>
    </row>
    <row r="98" spans="1:4" ht="15.95" customHeight="1" x14ac:dyDescent="0.3">
      <c r="A98" s="26"/>
      <c r="B98" s="3" t="s">
        <v>1520</v>
      </c>
      <c r="C98" s="3" t="s">
        <v>63</v>
      </c>
      <c r="D98" s="5" t="s">
        <v>1521</v>
      </c>
    </row>
    <row r="99" spans="1:4" ht="15.95" customHeight="1" x14ac:dyDescent="0.3">
      <c r="A99" s="26"/>
      <c r="B99" s="3" t="s">
        <v>1425</v>
      </c>
      <c r="C99" s="3" t="s">
        <v>65</v>
      </c>
      <c r="D99" s="5" t="s">
        <v>1522</v>
      </c>
    </row>
    <row r="100" spans="1:4" ht="15.95" customHeight="1" x14ac:dyDescent="0.3">
      <c r="A100" s="26"/>
      <c r="B100" s="3" t="s">
        <v>725</v>
      </c>
      <c r="C100" s="3" t="s">
        <v>67</v>
      </c>
      <c r="D100" s="5" t="s">
        <v>1523</v>
      </c>
    </row>
    <row r="101" spans="1:4" ht="15.95" customHeight="1" x14ac:dyDescent="0.3">
      <c r="A101" s="26"/>
      <c r="B101" s="3" t="s">
        <v>1524</v>
      </c>
      <c r="C101" s="3" t="s">
        <v>73</v>
      </c>
      <c r="D101" s="5" t="s">
        <v>1525</v>
      </c>
    </row>
    <row r="102" spans="1:4" ht="15.95" customHeight="1" x14ac:dyDescent="0.3">
      <c r="A102" s="26"/>
      <c r="B102" s="3" t="s">
        <v>144</v>
      </c>
      <c r="C102" s="3" t="s">
        <v>87</v>
      </c>
      <c r="D102" s="5" t="s">
        <v>1526</v>
      </c>
    </row>
    <row r="103" spans="1:4" ht="15.95" customHeight="1" x14ac:dyDescent="0.3">
      <c r="A103" s="26"/>
      <c r="B103" s="3"/>
      <c r="C103" s="3" t="s">
        <v>89</v>
      </c>
      <c r="D103" s="5" t="s">
        <v>1527</v>
      </c>
    </row>
    <row r="104" spans="1:4" ht="15.95" customHeight="1" x14ac:dyDescent="0.3">
      <c r="A104" s="26"/>
      <c r="B104" s="3"/>
      <c r="C104" s="3" t="s">
        <v>91</v>
      </c>
      <c r="D104" s="5" t="s">
        <v>1528</v>
      </c>
    </row>
    <row r="105" spans="1:4" ht="15.95" customHeight="1" x14ac:dyDescent="0.3">
      <c r="A105" s="26"/>
      <c r="B105" s="3"/>
      <c r="C105" s="3" t="s">
        <v>93</v>
      </c>
      <c r="D105" s="5" t="s">
        <v>1529</v>
      </c>
    </row>
    <row r="106" spans="1:4" ht="15.95" customHeight="1" x14ac:dyDescent="0.3">
      <c r="A106" s="26"/>
      <c r="B106" s="3"/>
      <c r="C106" s="3" t="s">
        <v>95</v>
      </c>
      <c r="D106" s="5" t="s">
        <v>1530</v>
      </c>
    </row>
    <row r="107" spans="1:4" ht="15.95" customHeight="1" x14ac:dyDescent="0.3">
      <c r="A107" s="26"/>
      <c r="B107" s="3"/>
      <c r="C107" s="3" t="s">
        <v>97</v>
      </c>
      <c r="D107" s="5" t="s">
        <v>1531</v>
      </c>
    </row>
    <row r="108" spans="1:4" ht="15.95" customHeight="1" x14ac:dyDescent="0.3">
      <c r="A108" s="26"/>
      <c r="B108" s="3"/>
      <c r="C108" s="3" t="s">
        <v>99</v>
      </c>
      <c r="D108" s="5" t="s">
        <v>1532</v>
      </c>
    </row>
    <row r="109" spans="1:4" ht="15.95" customHeight="1" x14ac:dyDescent="0.3">
      <c r="A109" s="26"/>
      <c r="B109" s="3"/>
      <c r="C109" s="3" t="s">
        <v>101</v>
      </c>
      <c r="D109" s="5" t="s">
        <v>1533</v>
      </c>
    </row>
    <row r="110" spans="1:4" ht="15.95" customHeight="1" x14ac:dyDescent="0.3">
      <c r="A110" s="26"/>
      <c r="B110" s="3"/>
      <c r="C110" s="3" t="s">
        <v>117</v>
      </c>
      <c r="D110" s="5" t="s">
        <v>1534</v>
      </c>
    </row>
    <row r="111" spans="1:4" ht="15.95" customHeight="1" x14ac:dyDescent="0.3">
      <c r="A111" s="26"/>
      <c r="B111" s="3"/>
      <c r="C111" s="3" t="s">
        <v>119</v>
      </c>
      <c r="D111" s="5" t="s">
        <v>1535</v>
      </c>
    </row>
    <row r="112" spans="1:4" ht="15.95" customHeight="1" x14ac:dyDescent="0.3">
      <c r="A112" s="26"/>
      <c r="B112" s="3"/>
      <c r="C112" s="3" t="s">
        <v>279</v>
      </c>
      <c r="D112" s="5" t="s">
        <v>1536</v>
      </c>
    </row>
    <row r="113" spans="1:6" ht="15.95" customHeight="1" x14ac:dyDescent="0.3">
      <c r="A113" s="26"/>
      <c r="B113" s="3"/>
      <c r="C113" s="3" t="s">
        <v>321</v>
      </c>
      <c r="D113" s="5" t="s">
        <v>1537</v>
      </c>
    </row>
    <row r="114" spans="1:6" ht="15.95" customHeight="1" x14ac:dyDescent="0.3">
      <c r="A114" s="26"/>
      <c r="B114" s="3"/>
      <c r="C114" s="3" t="s">
        <v>380</v>
      </c>
      <c r="D114" s="5" t="s">
        <v>1538</v>
      </c>
    </row>
    <row r="115" spans="1:6" ht="15.95" customHeight="1" x14ac:dyDescent="0.3">
      <c r="A115" s="26"/>
      <c r="B115" s="3"/>
      <c r="C115" s="3" t="s">
        <v>382</v>
      </c>
      <c r="D115" s="5" t="s">
        <v>1539</v>
      </c>
    </row>
    <row r="116" spans="1:6" ht="15.95" customHeight="1" x14ac:dyDescent="0.3">
      <c r="A116" s="5" t="s">
        <v>121</v>
      </c>
      <c r="B116" s="26" t="s">
        <v>122</v>
      </c>
      <c r="C116" s="3" t="s">
        <v>59</v>
      </c>
      <c r="D116" s="26" t="s">
        <v>2628</v>
      </c>
      <c r="F116" s="34"/>
    </row>
    <row r="117" spans="1:6" ht="15.95" customHeight="1" x14ac:dyDescent="0.3">
      <c r="A117" s="26" t="s">
        <v>26</v>
      </c>
      <c r="B117" s="3" t="s">
        <v>1540</v>
      </c>
      <c r="C117" s="19" t="s">
        <v>63</v>
      </c>
      <c r="D117" s="34" t="s">
        <v>1541</v>
      </c>
    </row>
    <row r="118" spans="1:6" ht="15.95" customHeight="1" x14ac:dyDescent="0.3">
      <c r="A118" s="26"/>
      <c r="B118" s="3" t="s">
        <v>1425</v>
      </c>
      <c r="C118" s="19" t="s">
        <v>65</v>
      </c>
      <c r="D118" s="34" t="s">
        <v>1542</v>
      </c>
    </row>
    <row r="119" spans="1:6" ht="15.95" customHeight="1" x14ac:dyDescent="0.3">
      <c r="A119" s="26"/>
      <c r="B119" s="3" t="s">
        <v>1543</v>
      </c>
      <c r="C119" s="19" t="s">
        <v>67</v>
      </c>
      <c r="D119" s="34" t="s">
        <v>1544</v>
      </c>
    </row>
    <row r="120" spans="1:6" ht="15.95" customHeight="1" x14ac:dyDescent="0.3">
      <c r="A120" s="26"/>
      <c r="B120" s="3" t="s">
        <v>144</v>
      </c>
      <c r="C120" s="19" t="s">
        <v>73</v>
      </c>
      <c r="D120" s="34" t="s">
        <v>3077</v>
      </c>
    </row>
    <row r="121" spans="1:6" ht="15.95" customHeight="1" x14ac:dyDescent="0.3">
      <c r="A121" s="26"/>
      <c r="B121" s="3"/>
      <c r="C121" s="19" t="s">
        <v>87</v>
      </c>
      <c r="D121" s="34" t="s">
        <v>3078</v>
      </c>
    </row>
    <row r="122" spans="1:6" ht="15.95" customHeight="1" x14ac:dyDescent="0.3">
      <c r="A122" s="26"/>
      <c r="B122" s="3"/>
      <c r="C122" s="19" t="s">
        <v>89</v>
      </c>
      <c r="D122" s="34" t="s">
        <v>1545</v>
      </c>
    </row>
    <row r="123" spans="1:6" ht="15.95" customHeight="1" x14ac:dyDescent="0.3">
      <c r="A123" s="26"/>
      <c r="B123" s="5"/>
      <c r="C123" s="26" t="s">
        <v>91</v>
      </c>
      <c r="D123" s="34" t="s">
        <v>3079</v>
      </c>
    </row>
    <row r="124" spans="1:6" ht="15.95" customHeight="1" x14ac:dyDescent="0.3">
      <c r="A124" s="19"/>
      <c r="B124" s="3"/>
      <c r="C124" s="19" t="s">
        <v>93</v>
      </c>
      <c r="D124" s="34" t="s">
        <v>3080</v>
      </c>
    </row>
    <row r="125" spans="1:6" ht="15.95" customHeight="1" x14ac:dyDescent="0.3">
      <c r="A125" s="19"/>
      <c r="B125" s="3"/>
      <c r="C125" s="19" t="s">
        <v>95</v>
      </c>
      <c r="D125" s="34" t="s">
        <v>1546</v>
      </c>
    </row>
    <row r="126" spans="1:6" ht="15.95" customHeight="1" x14ac:dyDescent="0.3">
      <c r="A126" s="26"/>
      <c r="B126" s="3"/>
      <c r="C126" s="19" t="s">
        <v>97</v>
      </c>
      <c r="D126" s="34" t="s">
        <v>1547</v>
      </c>
    </row>
    <row r="127" spans="1:6" ht="15.95" customHeight="1" x14ac:dyDescent="0.3">
      <c r="A127" s="26"/>
      <c r="B127" s="3"/>
      <c r="C127" s="19" t="s">
        <v>99</v>
      </c>
      <c r="D127" s="34" t="s">
        <v>1548</v>
      </c>
    </row>
    <row r="128" spans="1:6" ht="15.95" customHeight="1" x14ac:dyDescent="0.3">
      <c r="A128" s="26"/>
      <c r="B128" s="3"/>
      <c r="C128" s="19" t="s">
        <v>101</v>
      </c>
      <c r="D128" s="34" t="s">
        <v>1549</v>
      </c>
    </row>
    <row r="129" spans="1:4" ht="15.95" customHeight="1" x14ac:dyDescent="0.3">
      <c r="A129" s="26"/>
      <c r="B129" s="3"/>
      <c r="C129" s="19" t="s">
        <v>117</v>
      </c>
      <c r="D129" s="34" t="s">
        <v>3081</v>
      </c>
    </row>
    <row r="130" spans="1:4" ht="15.95" customHeight="1" x14ac:dyDescent="0.3">
      <c r="A130" s="26"/>
      <c r="B130" s="3"/>
      <c r="C130" s="19" t="s">
        <v>119</v>
      </c>
      <c r="D130" s="34" t="s">
        <v>1550</v>
      </c>
    </row>
    <row r="131" spans="1:4" ht="15.95" customHeight="1" x14ac:dyDescent="0.3">
      <c r="A131" s="26"/>
      <c r="B131" s="3"/>
      <c r="C131" s="19" t="s">
        <v>279</v>
      </c>
      <c r="D131" s="34" t="s">
        <v>1551</v>
      </c>
    </row>
    <row r="132" spans="1:4" ht="15.95" customHeight="1" x14ac:dyDescent="0.3">
      <c r="A132" s="26"/>
      <c r="B132" s="3"/>
      <c r="C132" s="19" t="s">
        <v>321</v>
      </c>
      <c r="D132" s="34" t="s">
        <v>3082</v>
      </c>
    </row>
    <row r="133" spans="1:4" ht="15.95" customHeight="1" x14ac:dyDescent="0.3">
      <c r="A133" s="26"/>
      <c r="B133" s="3"/>
      <c r="C133" s="19" t="s">
        <v>380</v>
      </c>
      <c r="D133" s="34" t="s">
        <v>1552</v>
      </c>
    </row>
    <row r="134" spans="1:4" ht="15.95" customHeight="1" x14ac:dyDescent="0.3">
      <c r="A134" s="26"/>
      <c r="B134" s="3"/>
      <c r="C134" s="19" t="s">
        <v>382</v>
      </c>
      <c r="D134" s="34" t="s">
        <v>1553</v>
      </c>
    </row>
    <row r="135" spans="1:4" ht="15.95" customHeight="1" x14ac:dyDescent="0.3">
      <c r="A135" s="26"/>
      <c r="B135" s="3"/>
      <c r="C135" s="19" t="s">
        <v>403</v>
      </c>
      <c r="D135" s="34" t="s">
        <v>3083</v>
      </c>
    </row>
    <row r="136" spans="1:4" ht="15.95" customHeight="1" x14ac:dyDescent="0.3">
      <c r="A136" s="26"/>
      <c r="B136" s="3"/>
      <c r="C136" s="19" t="s">
        <v>405</v>
      </c>
      <c r="D136" s="34" t="s">
        <v>1554</v>
      </c>
    </row>
    <row r="137" spans="1:4" ht="15.95" customHeight="1" x14ac:dyDescent="0.3">
      <c r="A137" s="26"/>
      <c r="B137" s="3"/>
      <c r="C137" s="19" t="s">
        <v>1555</v>
      </c>
      <c r="D137" s="34" t="s">
        <v>1556</v>
      </c>
    </row>
    <row r="138" spans="1:4" ht="15.95" customHeight="1" x14ac:dyDescent="0.3">
      <c r="A138" s="26"/>
      <c r="B138" s="3"/>
      <c r="C138" s="19" t="s">
        <v>1557</v>
      </c>
      <c r="D138" s="34" t="s">
        <v>3084</v>
      </c>
    </row>
    <row r="139" spans="1:4" ht="15.95" customHeight="1" x14ac:dyDescent="0.3">
      <c r="A139" s="26"/>
      <c r="B139" s="3" t="s">
        <v>1558</v>
      </c>
      <c r="C139" s="19" t="s">
        <v>63</v>
      </c>
      <c r="D139" s="34" t="s">
        <v>1559</v>
      </c>
    </row>
    <row r="140" spans="1:4" ht="15.95" customHeight="1" x14ac:dyDescent="0.3">
      <c r="A140" s="26"/>
      <c r="B140" s="3" t="s">
        <v>1425</v>
      </c>
      <c r="C140" s="19" t="s">
        <v>65</v>
      </c>
      <c r="D140" s="34" t="s">
        <v>1560</v>
      </c>
    </row>
    <row r="141" spans="1:4" ht="15.95" customHeight="1" x14ac:dyDescent="0.3">
      <c r="A141" s="26"/>
      <c r="B141" s="3" t="s">
        <v>1543</v>
      </c>
      <c r="C141" s="19" t="s">
        <v>67</v>
      </c>
      <c r="D141" s="34" t="s">
        <v>1561</v>
      </c>
    </row>
    <row r="142" spans="1:4" ht="15.95" customHeight="1" x14ac:dyDescent="0.3">
      <c r="A142" s="26"/>
      <c r="B142" s="3" t="s">
        <v>144</v>
      </c>
      <c r="C142" s="19" t="s">
        <v>73</v>
      </c>
      <c r="D142" s="34" t="s">
        <v>1562</v>
      </c>
    </row>
    <row r="143" spans="1:4" ht="15.95" customHeight="1" x14ac:dyDescent="0.3">
      <c r="A143" s="26"/>
      <c r="B143" s="3"/>
      <c r="C143" s="19" t="s">
        <v>87</v>
      </c>
      <c r="D143" s="34" t="s">
        <v>1563</v>
      </c>
    </row>
    <row r="144" spans="1:4" ht="15.95" customHeight="1" x14ac:dyDescent="0.3">
      <c r="A144" s="26"/>
      <c r="B144" s="3"/>
      <c r="C144" s="19" t="s">
        <v>89</v>
      </c>
      <c r="D144" s="34" t="s">
        <v>1564</v>
      </c>
    </row>
    <row r="145" spans="1:4" ht="15.95" customHeight="1" x14ac:dyDescent="0.3">
      <c r="A145" s="26"/>
      <c r="B145" s="3"/>
      <c r="C145" s="19" t="s">
        <v>91</v>
      </c>
      <c r="D145" s="34" t="s">
        <v>1565</v>
      </c>
    </row>
    <row r="146" spans="1:4" ht="15.95" customHeight="1" x14ac:dyDescent="0.3">
      <c r="A146" s="26"/>
      <c r="B146" s="3"/>
      <c r="C146" s="19" t="s">
        <v>93</v>
      </c>
      <c r="D146" s="34" t="s">
        <v>1566</v>
      </c>
    </row>
    <row r="147" spans="1:4" ht="15.95" customHeight="1" x14ac:dyDescent="0.3">
      <c r="A147" s="26"/>
      <c r="B147" s="3"/>
      <c r="C147" s="19" t="s">
        <v>95</v>
      </c>
      <c r="D147" s="34" t="s">
        <v>1567</v>
      </c>
    </row>
    <row r="148" spans="1:4" ht="15.95" customHeight="1" x14ac:dyDescent="0.3">
      <c r="A148" s="26"/>
      <c r="B148" s="3"/>
      <c r="C148" s="19" t="s">
        <v>97</v>
      </c>
      <c r="D148" s="34" t="s">
        <v>3085</v>
      </c>
    </row>
    <row r="149" spans="1:4" ht="15.95" customHeight="1" x14ac:dyDescent="0.3">
      <c r="A149" s="26"/>
      <c r="B149" s="3"/>
      <c r="C149" s="19" t="s">
        <v>99</v>
      </c>
      <c r="D149" s="34" t="s">
        <v>3086</v>
      </c>
    </row>
    <row r="150" spans="1:4" ht="15.95" customHeight="1" x14ac:dyDescent="0.3">
      <c r="A150" s="26"/>
      <c r="B150" s="3"/>
      <c r="C150" s="19" t="s">
        <v>101</v>
      </c>
      <c r="D150" s="34" t="s">
        <v>3087</v>
      </c>
    </row>
    <row r="151" spans="1:4" ht="15.95" customHeight="1" x14ac:dyDescent="0.3">
      <c r="A151" s="26"/>
      <c r="B151" s="3"/>
      <c r="C151" s="19" t="s">
        <v>117</v>
      </c>
      <c r="D151" s="34" t="s">
        <v>3088</v>
      </c>
    </row>
    <row r="152" spans="1:4" ht="15.95" customHeight="1" x14ac:dyDescent="0.3">
      <c r="A152" s="26"/>
      <c r="B152" s="3"/>
      <c r="C152" s="19" t="s">
        <v>119</v>
      </c>
      <c r="D152" s="34" t="s">
        <v>3089</v>
      </c>
    </row>
    <row r="153" spans="1:4" ht="15.95" customHeight="1" x14ac:dyDescent="0.3">
      <c r="A153" s="26"/>
      <c r="B153" s="3"/>
      <c r="C153" s="19" t="s">
        <v>279</v>
      </c>
      <c r="D153" s="34" t="s">
        <v>3090</v>
      </c>
    </row>
    <row r="154" spans="1:4" ht="15.95" customHeight="1" x14ac:dyDescent="0.3">
      <c r="A154" s="26"/>
      <c r="B154" s="3"/>
      <c r="C154" s="19" t="s">
        <v>321</v>
      </c>
      <c r="D154" s="34" t="s">
        <v>1568</v>
      </c>
    </row>
    <row r="155" spans="1:4" ht="15.95" customHeight="1" x14ac:dyDescent="0.3">
      <c r="A155" s="26"/>
      <c r="B155" s="3"/>
      <c r="C155" s="19" t="s">
        <v>380</v>
      </c>
      <c r="D155" s="34" t="s">
        <v>1569</v>
      </c>
    </row>
    <row r="156" spans="1:4" ht="15.95" customHeight="1" x14ac:dyDescent="0.3">
      <c r="A156" s="26"/>
      <c r="B156" s="3"/>
      <c r="C156" s="19" t="s">
        <v>382</v>
      </c>
      <c r="D156" s="34" t="s">
        <v>1570</v>
      </c>
    </row>
    <row r="157" spans="1:4" ht="15.95" customHeight="1" x14ac:dyDescent="0.3">
      <c r="A157" s="26"/>
      <c r="B157" s="3"/>
      <c r="C157" s="19" t="s">
        <v>403</v>
      </c>
      <c r="D157" s="34" t="s">
        <v>3091</v>
      </c>
    </row>
    <row r="158" spans="1:4" ht="15.95" customHeight="1" x14ac:dyDescent="0.3">
      <c r="A158" s="26"/>
      <c r="B158" s="3" t="s">
        <v>1571</v>
      </c>
      <c r="C158" s="19" t="s">
        <v>63</v>
      </c>
      <c r="D158" s="34" t="s">
        <v>1572</v>
      </c>
    </row>
    <row r="159" spans="1:4" ht="15.95" customHeight="1" x14ac:dyDescent="0.3">
      <c r="A159" s="26"/>
      <c r="B159" s="3" t="s">
        <v>1425</v>
      </c>
      <c r="C159" s="19" t="s">
        <v>65</v>
      </c>
      <c r="D159" s="34" t="s">
        <v>1573</v>
      </c>
    </row>
    <row r="160" spans="1:4" ht="15.95" customHeight="1" x14ac:dyDescent="0.3">
      <c r="A160" s="26"/>
      <c r="B160" s="3" t="s">
        <v>1574</v>
      </c>
      <c r="C160" s="19" t="s">
        <v>67</v>
      </c>
      <c r="D160" s="34" t="s">
        <v>1575</v>
      </c>
    </row>
    <row r="161" spans="1:5" ht="15.95" customHeight="1" x14ac:dyDescent="0.3">
      <c r="A161" s="26"/>
      <c r="B161" s="3" t="s">
        <v>1576</v>
      </c>
      <c r="C161" s="19" t="s">
        <v>73</v>
      </c>
      <c r="D161" s="34" t="s">
        <v>1577</v>
      </c>
    </row>
    <row r="162" spans="1:5" ht="15.95" customHeight="1" x14ac:dyDescent="0.3">
      <c r="A162" s="26"/>
      <c r="B162" s="3"/>
      <c r="C162" s="19" t="s">
        <v>87</v>
      </c>
      <c r="D162" s="34" t="s">
        <v>1578</v>
      </c>
    </row>
    <row r="163" spans="1:5" ht="15.95" customHeight="1" x14ac:dyDescent="0.3">
      <c r="A163" s="5" t="s">
        <v>121</v>
      </c>
      <c r="B163" s="5" t="s">
        <v>122</v>
      </c>
      <c r="C163" s="3" t="s">
        <v>59</v>
      </c>
      <c r="D163" s="19" t="s">
        <v>2628</v>
      </c>
      <c r="E163" s="43"/>
    </row>
    <row r="164" spans="1:5" ht="15.95" customHeight="1" x14ac:dyDescent="0.3">
      <c r="A164" s="5" t="s">
        <v>26</v>
      </c>
      <c r="B164" s="5" t="s">
        <v>1579</v>
      </c>
      <c r="C164" s="19" t="s">
        <v>63</v>
      </c>
      <c r="D164" s="5" t="s">
        <v>1580</v>
      </c>
    </row>
    <row r="165" spans="1:5" ht="15.95" customHeight="1" x14ac:dyDescent="0.3">
      <c r="A165" s="5"/>
      <c r="B165" s="5" t="s">
        <v>1425</v>
      </c>
      <c r="C165" s="19" t="s">
        <v>65</v>
      </c>
      <c r="D165" s="5" t="s">
        <v>1581</v>
      </c>
    </row>
    <row r="166" spans="1:5" ht="15.95" customHeight="1" x14ac:dyDescent="0.3">
      <c r="A166" s="5"/>
      <c r="B166" s="3" t="s">
        <v>1582</v>
      </c>
      <c r="C166" s="19" t="s">
        <v>67</v>
      </c>
      <c r="D166" s="5" t="s">
        <v>1583</v>
      </c>
    </row>
    <row r="167" spans="1:5" ht="15.95" customHeight="1" x14ac:dyDescent="0.3">
      <c r="A167" s="5"/>
      <c r="B167" s="3" t="s">
        <v>1584</v>
      </c>
      <c r="C167" s="19" t="s">
        <v>73</v>
      </c>
      <c r="D167" s="5" t="s">
        <v>1585</v>
      </c>
    </row>
    <row r="168" spans="1:5" ht="15.95" customHeight="1" x14ac:dyDescent="0.3">
      <c r="A168" s="5"/>
      <c r="B168" s="3"/>
      <c r="C168" s="19" t="s">
        <v>87</v>
      </c>
      <c r="D168" s="5" t="s">
        <v>1586</v>
      </c>
    </row>
    <row r="169" spans="1:5" ht="15.95" customHeight="1" x14ac:dyDescent="0.3">
      <c r="A169" s="5"/>
      <c r="B169" s="3"/>
      <c r="C169" s="19" t="s">
        <v>89</v>
      </c>
      <c r="D169" s="5" t="s">
        <v>1587</v>
      </c>
    </row>
    <row r="170" spans="1:5" ht="15.95" customHeight="1" x14ac:dyDescent="0.3">
      <c r="A170" s="5"/>
      <c r="B170" s="5"/>
      <c r="C170" s="19" t="s">
        <v>91</v>
      </c>
      <c r="D170" s="5" t="s">
        <v>1588</v>
      </c>
    </row>
    <row r="171" spans="1:5" ht="15.95" customHeight="1" x14ac:dyDescent="0.3">
      <c r="A171" s="5"/>
      <c r="B171" s="5"/>
      <c r="C171" s="26" t="s">
        <v>93</v>
      </c>
      <c r="D171" s="5" t="s">
        <v>1589</v>
      </c>
    </row>
    <row r="172" spans="1:5" ht="15.95" customHeight="1" x14ac:dyDescent="0.3">
      <c r="A172" s="5"/>
      <c r="B172" s="5"/>
      <c r="C172" s="26" t="s">
        <v>95</v>
      </c>
      <c r="D172" s="5" t="s">
        <v>1590</v>
      </c>
    </row>
    <row r="173" spans="1:5" ht="15.95" customHeight="1" x14ac:dyDescent="0.3">
      <c r="A173" s="5"/>
      <c r="B173" s="5"/>
      <c r="C173" s="26" t="s">
        <v>97</v>
      </c>
      <c r="D173" s="5" t="s">
        <v>1591</v>
      </c>
    </row>
    <row r="174" spans="1:5" ht="15.95" customHeight="1" x14ac:dyDescent="0.3">
      <c r="A174" s="3"/>
      <c r="B174" s="3" t="s">
        <v>1592</v>
      </c>
      <c r="C174" s="19" t="s">
        <v>63</v>
      </c>
      <c r="D174" s="5" t="s">
        <v>1593</v>
      </c>
    </row>
    <row r="175" spans="1:5" ht="15.95" customHeight="1" x14ac:dyDescent="0.3">
      <c r="A175" s="3"/>
      <c r="B175" s="3" t="s">
        <v>1425</v>
      </c>
      <c r="C175" s="19" t="s">
        <v>65</v>
      </c>
      <c r="D175" s="5" t="s">
        <v>1594</v>
      </c>
    </row>
    <row r="176" spans="1:5" ht="15.95" customHeight="1" x14ac:dyDescent="0.3">
      <c r="A176" s="5"/>
      <c r="B176" s="3" t="s">
        <v>1582</v>
      </c>
      <c r="C176" s="19" t="s">
        <v>67</v>
      </c>
      <c r="D176" s="5" t="s">
        <v>1595</v>
      </c>
    </row>
    <row r="177" spans="1:4" ht="15.95" customHeight="1" x14ac:dyDescent="0.3">
      <c r="A177" s="5"/>
      <c r="B177" s="3" t="s">
        <v>1584</v>
      </c>
      <c r="C177" s="19" t="s">
        <v>73</v>
      </c>
      <c r="D177" s="5" t="s">
        <v>1596</v>
      </c>
    </row>
    <row r="178" spans="1:4" ht="15.95" customHeight="1" x14ac:dyDescent="0.3">
      <c r="A178" s="5"/>
      <c r="B178" s="3"/>
      <c r="C178" s="19" t="s">
        <v>87</v>
      </c>
      <c r="D178" s="5" t="s">
        <v>1597</v>
      </c>
    </row>
    <row r="179" spans="1:4" ht="15.95" customHeight="1" x14ac:dyDescent="0.3">
      <c r="A179" s="5"/>
      <c r="B179" s="5"/>
      <c r="C179" s="19" t="s">
        <v>89</v>
      </c>
      <c r="D179" s="5" t="s">
        <v>1598</v>
      </c>
    </row>
    <row r="180" spans="1:4" ht="15.95" customHeight="1" x14ac:dyDescent="0.3">
      <c r="A180" s="5"/>
      <c r="B180" s="5"/>
      <c r="C180" s="19" t="s">
        <v>91</v>
      </c>
      <c r="D180" s="5" t="s">
        <v>1599</v>
      </c>
    </row>
    <row r="181" spans="1:4" ht="15.95" customHeight="1" x14ac:dyDescent="0.3">
      <c r="A181" s="5"/>
      <c r="B181" s="5"/>
      <c r="C181" s="19" t="s">
        <v>93</v>
      </c>
      <c r="D181" s="5" t="s">
        <v>1600</v>
      </c>
    </row>
    <row r="182" spans="1:4" ht="15.95" customHeight="1" x14ac:dyDescent="0.3">
      <c r="A182" s="5"/>
      <c r="B182" s="5"/>
      <c r="C182" s="19" t="s">
        <v>95</v>
      </c>
      <c r="D182" s="5" t="s">
        <v>1601</v>
      </c>
    </row>
    <row r="183" spans="1:4" ht="15.95" customHeight="1" x14ac:dyDescent="0.3">
      <c r="A183" s="5"/>
      <c r="B183" s="5" t="s">
        <v>1602</v>
      </c>
      <c r="C183" s="19" t="s">
        <v>63</v>
      </c>
      <c r="D183" s="5" t="s">
        <v>1603</v>
      </c>
    </row>
    <row r="184" spans="1:4" ht="15.95" customHeight="1" x14ac:dyDescent="0.3">
      <c r="A184" s="5"/>
      <c r="B184" s="5" t="s">
        <v>1425</v>
      </c>
      <c r="C184" s="19" t="s">
        <v>65</v>
      </c>
      <c r="D184" s="5" t="s">
        <v>1604</v>
      </c>
    </row>
    <row r="185" spans="1:4" ht="15.95" customHeight="1" x14ac:dyDescent="0.3">
      <c r="A185" s="5"/>
      <c r="B185" s="3" t="s">
        <v>1582</v>
      </c>
      <c r="C185" s="19" t="s">
        <v>67</v>
      </c>
      <c r="D185" s="5" t="s">
        <v>1605</v>
      </c>
    </row>
    <row r="186" spans="1:4" ht="15.95" customHeight="1" x14ac:dyDescent="0.3">
      <c r="A186" s="5"/>
      <c r="B186" s="3" t="s">
        <v>1584</v>
      </c>
      <c r="C186" s="19" t="s">
        <v>73</v>
      </c>
      <c r="D186" s="5" t="s">
        <v>1606</v>
      </c>
    </row>
    <row r="187" spans="1:4" ht="15.95" customHeight="1" x14ac:dyDescent="0.3">
      <c r="A187" s="5"/>
      <c r="B187" s="3"/>
      <c r="C187" s="19" t="s">
        <v>87</v>
      </c>
      <c r="D187" s="5" t="s">
        <v>1607</v>
      </c>
    </row>
    <row r="188" spans="1:4" ht="15.95" customHeight="1" x14ac:dyDescent="0.3">
      <c r="A188" s="5"/>
      <c r="B188" s="3"/>
      <c r="C188" s="19" t="s">
        <v>89</v>
      </c>
      <c r="D188" s="5" t="s">
        <v>1608</v>
      </c>
    </row>
    <row r="189" spans="1:4" ht="15.95" customHeight="1" x14ac:dyDescent="0.3">
      <c r="A189" s="5"/>
      <c r="B189" s="5"/>
      <c r="C189" s="19" t="s">
        <v>91</v>
      </c>
      <c r="D189" s="5" t="s">
        <v>1609</v>
      </c>
    </row>
    <row r="190" spans="1:4" ht="15.95" customHeight="1" x14ac:dyDescent="0.3">
      <c r="A190" s="5"/>
      <c r="B190" s="5"/>
      <c r="C190" s="19" t="s">
        <v>93</v>
      </c>
      <c r="D190" s="5" t="s">
        <v>1610</v>
      </c>
    </row>
    <row r="191" spans="1:4" ht="15.95" customHeight="1" x14ac:dyDescent="0.3">
      <c r="A191" s="5"/>
      <c r="B191" s="5" t="s">
        <v>1611</v>
      </c>
      <c r="C191" s="19" t="s">
        <v>63</v>
      </c>
      <c r="D191" s="5" t="s">
        <v>1612</v>
      </c>
    </row>
    <row r="192" spans="1:4" ht="15.95" customHeight="1" x14ac:dyDescent="0.3">
      <c r="A192" s="5"/>
      <c r="B192" s="5" t="s">
        <v>1425</v>
      </c>
      <c r="C192" s="19" t="s">
        <v>65</v>
      </c>
      <c r="D192" s="5" t="s">
        <v>1613</v>
      </c>
    </row>
    <row r="193" spans="1:5" ht="15.95" customHeight="1" x14ac:dyDescent="0.3">
      <c r="A193" s="5"/>
      <c r="B193" s="5" t="s">
        <v>1582</v>
      </c>
      <c r="C193" s="19" t="s">
        <v>67</v>
      </c>
      <c r="D193" s="5" t="s">
        <v>1614</v>
      </c>
    </row>
    <row r="194" spans="1:5" ht="15.95" customHeight="1" x14ac:dyDescent="0.3">
      <c r="A194" s="5"/>
      <c r="B194" s="3" t="s">
        <v>1584</v>
      </c>
      <c r="C194" s="19" t="s">
        <v>73</v>
      </c>
      <c r="D194" s="5" t="s">
        <v>1615</v>
      </c>
    </row>
    <row r="195" spans="1:5" ht="15.95" customHeight="1" x14ac:dyDescent="0.3">
      <c r="A195" s="5"/>
      <c r="B195" s="3"/>
      <c r="C195" s="19" t="s">
        <v>87</v>
      </c>
      <c r="D195" s="5" t="s">
        <v>1616</v>
      </c>
    </row>
    <row r="196" spans="1:5" ht="15.95" customHeight="1" x14ac:dyDescent="0.3">
      <c r="A196" s="5"/>
      <c r="B196" s="3"/>
      <c r="C196" s="19" t="s">
        <v>89</v>
      </c>
      <c r="D196" s="5" t="s">
        <v>1617</v>
      </c>
    </row>
    <row r="197" spans="1:5" ht="15.95" customHeight="1" x14ac:dyDescent="0.3">
      <c r="A197" s="5"/>
      <c r="B197" s="3"/>
      <c r="C197" s="19" t="s">
        <v>91</v>
      </c>
      <c r="D197" s="5" t="s">
        <v>1618</v>
      </c>
    </row>
    <row r="198" spans="1:5" ht="15.95" customHeight="1" x14ac:dyDescent="0.3">
      <c r="A198" s="5"/>
      <c r="B198" s="5"/>
      <c r="C198" s="19" t="s">
        <v>93</v>
      </c>
      <c r="D198" s="5" t="s">
        <v>1619</v>
      </c>
    </row>
    <row r="199" spans="1:5" ht="15.95" customHeight="1" x14ac:dyDescent="0.3">
      <c r="A199" s="5"/>
      <c r="B199" s="5"/>
      <c r="C199" s="19" t="s">
        <v>95</v>
      </c>
      <c r="D199" s="5" t="s">
        <v>1620</v>
      </c>
    </row>
    <row r="200" spans="1:5" ht="15.95" customHeight="1" x14ac:dyDescent="0.3">
      <c r="A200" s="5" t="s">
        <v>121</v>
      </c>
      <c r="B200" s="5" t="s">
        <v>122</v>
      </c>
      <c r="C200" s="3" t="s">
        <v>59</v>
      </c>
      <c r="D200" s="19" t="s">
        <v>2628</v>
      </c>
      <c r="E200" s="43"/>
    </row>
    <row r="201" spans="1:5" ht="15.95" customHeight="1" x14ac:dyDescent="0.3">
      <c r="A201" s="5" t="s">
        <v>26</v>
      </c>
      <c r="B201" s="5" t="s">
        <v>1621</v>
      </c>
      <c r="C201" s="19" t="s">
        <v>63</v>
      </c>
      <c r="D201" s="5" t="s">
        <v>1622</v>
      </c>
    </row>
    <row r="202" spans="1:5" ht="15.95" customHeight="1" x14ac:dyDescent="0.3">
      <c r="A202" s="5"/>
      <c r="B202" s="3" t="s">
        <v>1425</v>
      </c>
      <c r="C202" s="19" t="s">
        <v>65</v>
      </c>
      <c r="D202" s="5" t="s">
        <v>1623</v>
      </c>
    </row>
    <row r="203" spans="1:5" ht="15.95" customHeight="1" x14ac:dyDescent="0.3">
      <c r="A203" s="5"/>
      <c r="B203" s="3" t="s">
        <v>725</v>
      </c>
      <c r="C203" s="19" t="s">
        <v>67</v>
      </c>
      <c r="D203" s="5" t="s">
        <v>1624</v>
      </c>
    </row>
    <row r="204" spans="1:5" ht="15.95" customHeight="1" x14ac:dyDescent="0.3">
      <c r="A204" s="5"/>
      <c r="B204" s="3" t="s">
        <v>1428</v>
      </c>
      <c r="C204" s="19" t="s">
        <v>73</v>
      </c>
      <c r="D204" s="5" t="s">
        <v>1625</v>
      </c>
    </row>
    <row r="205" spans="1:5" ht="15.95" customHeight="1" x14ac:dyDescent="0.3">
      <c r="A205" s="5"/>
      <c r="B205" s="3"/>
      <c r="C205" s="19" t="s">
        <v>87</v>
      </c>
      <c r="D205" s="5" t="s">
        <v>1626</v>
      </c>
    </row>
    <row r="206" spans="1:5" ht="15.95" customHeight="1" x14ac:dyDescent="0.3">
      <c r="A206" s="5"/>
      <c r="B206" s="5"/>
      <c r="C206" s="19" t="s">
        <v>89</v>
      </c>
      <c r="D206" s="5" t="s">
        <v>1627</v>
      </c>
    </row>
    <row r="207" spans="1:5" ht="15.95" customHeight="1" x14ac:dyDescent="0.3">
      <c r="A207" s="5"/>
      <c r="B207" s="5"/>
      <c r="C207" s="19" t="s">
        <v>91</v>
      </c>
      <c r="D207" s="5" t="s">
        <v>1628</v>
      </c>
    </row>
    <row r="208" spans="1:5" ht="15.95" customHeight="1" x14ac:dyDescent="0.3">
      <c r="A208" s="5"/>
      <c r="B208" s="5"/>
      <c r="C208" s="19" t="s">
        <v>93</v>
      </c>
      <c r="D208" s="5" t="s">
        <v>1629</v>
      </c>
    </row>
    <row r="209" spans="1:4" ht="15.95" customHeight="1" x14ac:dyDescent="0.3">
      <c r="A209" s="5"/>
      <c r="B209" s="5"/>
      <c r="C209" s="19" t="s">
        <v>95</v>
      </c>
      <c r="D209" s="5" t="s">
        <v>1630</v>
      </c>
    </row>
    <row r="210" spans="1:4" ht="15.95" customHeight="1" x14ac:dyDescent="0.3">
      <c r="A210" s="5"/>
      <c r="B210" s="5"/>
      <c r="C210" s="19" t="s">
        <v>97</v>
      </c>
      <c r="D210" s="5" t="s">
        <v>1631</v>
      </c>
    </row>
    <row r="211" spans="1:4" ht="15.95" customHeight="1" x14ac:dyDescent="0.3">
      <c r="A211" s="5"/>
      <c r="B211" s="5" t="s">
        <v>1632</v>
      </c>
      <c r="C211" s="26" t="s">
        <v>63</v>
      </c>
      <c r="D211" s="5" t="s">
        <v>1633</v>
      </c>
    </row>
    <row r="212" spans="1:4" ht="15.95" customHeight="1" x14ac:dyDescent="0.3">
      <c r="A212" s="5"/>
      <c r="B212" s="5" t="s">
        <v>1425</v>
      </c>
      <c r="C212" s="26" t="s">
        <v>65</v>
      </c>
      <c r="D212" s="5" t="s">
        <v>1634</v>
      </c>
    </row>
    <row r="213" spans="1:4" ht="15.95" customHeight="1" x14ac:dyDescent="0.3">
      <c r="A213" s="5"/>
      <c r="B213" s="5" t="s">
        <v>1635</v>
      </c>
      <c r="C213" s="26" t="s">
        <v>67</v>
      </c>
      <c r="D213" s="5" t="s">
        <v>1636</v>
      </c>
    </row>
    <row r="214" spans="1:4" ht="15.95" customHeight="1" x14ac:dyDescent="0.3">
      <c r="A214" s="3"/>
      <c r="B214" s="3" t="s">
        <v>1637</v>
      </c>
      <c r="C214" s="19" t="s">
        <v>73</v>
      </c>
      <c r="D214" s="5" t="s">
        <v>1638</v>
      </c>
    </row>
    <row r="215" spans="1:4" ht="15.95" customHeight="1" x14ac:dyDescent="0.3">
      <c r="A215" s="3"/>
      <c r="B215" s="3" t="s">
        <v>1639</v>
      </c>
      <c r="C215" s="19" t="s">
        <v>87</v>
      </c>
      <c r="D215" s="5" t="s">
        <v>1640</v>
      </c>
    </row>
    <row r="216" spans="1:4" ht="15.95" customHeight="1" x14ac:dyDescent="0.3">
      <c r="A216" s="5"/>
      <c r="B216" s="3"/>
      <c r="C216" s="19" t="s">
        <v>89</v>
      </c>
      <c r="D216" s="5" t="s">
        <v>1641</v>
      </c>
    </row>
    <row r="217" spans="1:4" ht="15.95" customHeight="1" x14ac:dyDescent="0.3">
      <c r="A217" s="5"/>
      <c r="B217" s="3"/>
      <c r="C217" s="19" t="s">
        <v>91</v>
      </c>
      <c r="D217" s="5" t="s">
        <v>1642</v>
      </c>
    </row>
    <row r="218" spans="1:4" ht="15.95" customHeight="1" x14ac:dyDescent="0.3">
      <c r="A218" s="5"/>
      <c r="B218" s="3"/>
      <c r="C218" s="19" t="s">
        <v>93</v>
      </c>
      <c r="D218" s="5" t="s">
        <v>1643</v>
      </c>
    </row>
    <row r="219" spans="1:4" ht="15.95" customHeight="1" x14ac:dyDescent="0.3">
      <c r="A219" s="5"/>
      <c r="B219" s="5"/>
      <c r="C219" s="19" t="s">
        <v>95</v>
      </c>
      <c r="D219" s="5" t="s">
        <v>1644</v>
      </c>
    </row>
    <row r="220" spans="1:4" ht="15.95" customHeight="1" x14ac:dyDescent="0.3">
      <c r="A220" s="5"/>
      <c r="B220" s="5"/>
      <c r="C220" s="19" t="s">
        <v>97</v>
      </c>
      <c r="D220" s="5" t="s">
        <v>1645</v>
      </c>
    </row>
    <row r="221" spans="1:4" ht="15.95" customHeight="1" x14ac:dyDescent="0.3">
      <c r="A221" s="5"/>
      <c r="B221" s="5"/>
      <c r="C221" s="19" t="s">
        <v>99</v>
      </c>
      <c r="D221" s="5" t="s">
        <v>1646</v>
      </c>
    </row>
    <row r="222" spans="1:4" ht="15.95" customHeight="1" x14ac:dyDescent="0.3">
      <c r="A222" s="5"/>
      <c r="B222" s="5" t="s">
        <v>1647</v>
      </c>
      <c r="C222" s="19" t="s">
        <v>63</v>
      </c>
      <c r="D222" s="5" t="s">
        <v>1648</v>
      </c>
    </row>
    <row r="223" spans="1:4" ht="15.95" customHeight="1" x14ac:dyDescent="0.3">
      <c r="A223" s="5"/>
      <c r="B223" s="5" t="s">
        <v>1425</v>
      </c>
      <c r="C223" s="19" t="s">
        <v>65</v>
      </c>
      <c r="D223" s="5" t="s">
        <v>1649</v>
      </c>
    </row>
    <row r="224" spans="1:4" ht="15.95" customHeight="1" x14ac:dyDescent="0.3">
      <c r="A224" s="5"/>
      <c r="B224" s="5" t="s">
        <v>1635</v>
      </c>
      <c r="C224" s="19" t="s">
        <v>67</v>
      </c>
      <c r="D224" s="5" t="s">
        <v>1650</v>
      </c>
    </row>
    <row r="225" spans="1:5" ht="15.95" customHeight="1" x14ac:dyDescent="0.3">
      <c r="A225" s="5"/>
      <c r="B225" s="3" t="s">
        <v>1637</v>
      </c>
      <c r="C225" s="19" t="s">
        <v>73</v>
      </c>
      <c r="D225" s="5" t="s">
        <v>1651</v>
      </c>
    </row>
    <row r="226" spans="1:5" ht="15.95" customHeight="1" x14ac:dyDescent="0.3">
      <c r="A226" s="5"/>
      <c r="B226" s="3" t="s">
        <v>1639</v>
      </c>
      <c r="C226" s="19" t="s">
        <v>87</v>
      </c>
      <c r="D226" s="5" t="s">
        <v>1652</v>
      </c>
    </row>
    <row r="227" spans="1:5" ht="15.95" customHeight="1" x14ac:dyDescent="0.3">
      <c r="A227" s="5"/>
      <c r="B227" s="3"/>
      <c r="C227" s="19" t="s">
        <v>89</v>
      </c>
      <c r="D227" s="5" t="s">
        <v>1653</v>
      </c>
    </row>
    <row r="228" spans="1:5" ht="15.95" customHeight="1" x14ac:dyDescent="0.3">
      <c r="A228" s="5"/>
      <c r="B228" s="3"/>
      <c r="C228" s="19" t="s">
        <v>91</v>
      </c>
      <c r="D228" s="5" t="s">
        <v>1654</v>
      </c>
    </row>
    <row r="229" spans="1:5" ht="15.95" customHeight="1" x14ac:dyDescent="0.3">
      <c r="A229" s="5"/>
      <c r="B229" s="3"/>
      <c r="C229" s="19" t="s">
        <v>93</v>
      </c>
      <c r="D229" s="5" t="s">
        <v>1655</v>
      </c>
    </row>
    <row r="230" spans="1:5" ht="15.95" customHeight="1" x14ac:dyDescent="0.3">
      <c r="A230" s="5"/>
      <c r="B230" s="5"/>
      <c r="C230" s="19" t="s">
        <v>95</v>
      </c>
      <c r="D230" s="5" t="s">
        <v>1656</v>
      </c>
    </row>
    <row r="231" spans="1:5" ht="15.95" customHeight="1" x14ac:dyDescent="0.3">
      <c r="A231" s="5"/>
      <c r="B231" s="5"/>
      <c r="C231" s="19" t="s">
        <v>97</v>
      </c>
      <c r="D231" s="5" t="s">
        <v>1657</v>
      </c>
    </row>
    <row r="232" spans="1:5" ht="15.95" customHeight="1" x14ac:dyDescent="0.3">
      <c r="A232" s="5"/>
      <c r="B232" s="5"/>
      <c r="C232" s="19" t="s">
        <v>99</v>
      </c>
      <c r="D232" s="5" t="s">
        <v>1658</v>
      </c>
    </row>
    <row r="233" spans="1:5" ht="15.95" customHeight="1" x14ac:dyDescent="0.3">
      <c r="A233" s="5"/>
      <c r="B233" s="5"/>
      <c r="C233" s="19" t="s">
        <v>101</v>
      </c>
      <c r="D233" s="5" t="s">
        <v>1659</v>
      </c>
    </row>
    <row r="234" spans="1:5" ht="15.95" customHeight="1" x14ac:dyDescent="0.3">
      <c r="A234" s="5" t="s">
        <v>121</v>
      </c>
      <c r="B234" s="5" t="s">
        <v>122</v>
      </c>
      <c r="C234" s="3" t="s">
        <v>59</v>
      </c>
      <c r="D234" s="3" t="s">
        <v>2628</v>
      </c>
      <c r="E234" s="5"/>
    </row>
    <row r="235" spans="1:5" ht="15.95" customHeight="1" x14ac:dyDescent="0.3">
      <c r="A235" s="5" t="s">
        <v>26</v>
      </c>
      <c r="B235" s="5" t="s">
        <v>1660</v>
      </c>
      <c r="C235" s="3" t="s">
        <v>63</v>
      </c>
      <c r="D235" s="3" t="s">
        <v>1661</v>
      </c>
      <c r="E235" s="5"/>
    </row>
    <row r="236" spans="1:5" ht="15.95" customHeight="1" x14ac:dyDescent="0.3">
      <c r="A236" s="5"/>
      <c r="B236" s="3" t="s">
        <v>1425</v>
      </c>
      <c r="C236" s="3" t="s">
        <v>65</v>
      </c>
      <c r="D236" s="3" t="s">
        <v>1662</v>
      </c>
      <c r="E236" s="5"/>
    </row>
    <row r="237" spans="1:5" ht="15.95" customHeight="1" x14ac:dyDescent="0.3">
      <c r="A237" s="5"/>
      <c r="B237" s="3" t="s">
        <v>1635</v>
      </c>
      <c r="C237" s="3" t="s">
        <v>67</v>
      </c>
      <c r="D237" s="3" t="s">
        <v>1663</v>
      </c>
      <c r="E237" s="5"/>
    </row>
    <row r="238" spans="1:5" ht="15.95" customHeight="1" x14ac:dyDescent="0.3">
      <c r="A238" s="5"/>
      <c r="B238" s="3" t="s">
        <v>1637</v>
      </c>
      <c r="C238" s="3" t="s">
        <v>73</v>
      </c>
      <c r="D238" s="3" t="s">
        <v>1664</v>
      </c>
      <c r="E238" s="5"/>
    </row>
    <row r="239" spans="1:5" ht="15.95" customHeight="1" x14ac:dyDescent="0.3">
      <c r="A239" s="5"/>
      <c r="B239" s="3" t="s">
        <v>1665</v>
      </c>
      <c r="C239" s="3" t="s">
        <v>87</v>
      </c>
      <c r="D239" s="3" t="s">
        <v>1666</v>
      </c>
      <c r="E239" s="5"/>
    </row>
    <row r="240" spans="1:5" ht="15.95" customHeight="1" x14ac:dyDescent="0.3">
      <c r="A240" s="5"/>
      <c r="B240" s="3"/>
      <c r="C240" s="3" t="s">
        <v>89</v>
      </c>
      <c r="D240" s="3" t="s">
        <v>1667</v>
      </c>
      <c r="E240" s="5"/>
    </row>
    <row r="241" spans="1:5" ht="15.95" customHeight="1" x14ac:dyDescent="0.3">
      <c r="A241" s="5"/>
      <c r="B241" s="5"/>
      <c r="C241" s="3" t="s">
        <v>91</v>
      </c>
      <c r="D241" s="3" t="s">
        <v>1668</v>
      </c>
      <c r="E241" s="5"/>
    </row>
    <row r="242" spans="1:5" ht="15.95" customHeight="1" x14ac:dyDescent="0.3">
      <c r="A242" s="5"/>
      <c r="B242" s="5"/>
      <c r="C242" s="3" t="s">
        <v>93</v>
      </c>
      <c r="D242" s="3" t="s">
        <v>1669</v>
      </c>
      <c r="E242" s="5"/>
    </row>
    <row r="243" spans="1:5" ht="15.95" customHeight="1" x14ac:dyDescent="0.3">
      <c r="A243" s="5"/>
      <c r="B243" s="5"/>
      <c r="C243" s="3" t="s">
        <v>95</v>
      </c>
      <c r="D243" s="3" t="s">
        <v>1670</v>
      </c>
      <c r="E243" s="5"/>
    </row>
    <row r="244" spans="1:5" ht="15.95" customHeight="1" x14ac:dyDescent="0.3">
      <c r="A244" s="5"/>
      <c r="B244" s="5"/>
      <c r="C244" s="3" t="s">
        <v>97</v>
      </c>
      <c r="D244" s="3" t="s">
        <v>1671</v>
      </c>
      <c r="E244" s="5"/>
    </row>
    <row r="245" spans="1:5" ht="15.95" customHeight="1" x14ac:dyDescent="0.3">
      <c r="A245" s="5"/>
      <c r="B245" s="5"/>
      <c r="C245" s="3" t="s">
        <v>99</v>
      </c>
      <c r="D245" s="3" t="s">
        <v>1672</v>
      </c>
      <c r="E245" s="5"/>
    </row>
    <row r="246" spans="1:5" ht="15.95" customHeight="1" x14ac:dyDescent="0.3">
      <c r="A246" s="5"/>
      <c r="B246" s="5"/>
      <c r="C246" s="3" t="s">
        <v>101</v>
      </c>
      <c r="D246" s="3" t="s">
        <v>1673</v>
      </c>
      <c r="E246" s="5"/>
    </row>
    <row r="247" spans="1:5" ht="15.95" customHeight="1" x14ac:dyDescent="0.3">
      <c r="A247" s="5"/>
      <c r="B247" s="5"/>
      <c r="C247" s="3" t="s">
        <v>117</v>
      </c>
      <c r="D247" s="3" t="s">
        <v>1674</v>
      </c>
      <c r="E247" s="5"/>
    </row>
    <row r="248" spans="1:5" ht="15.95" customHeight="1" x14ac:dyDescent="0.3">
      <c r="A248" s="5"/>
      <c r="B248" s="5" t="s">
        <v>1675</v>
      </c>
      <c r="C248" s="5" t="s">
        <v>63</v>
      </c>
      <c r="D248" s="5" t="s">
        <v>1676</v>
      </c>
      <c r="E248" s="5"/>
    </row>
    <row r="249" spans="1:5" ht="15.95" customHeight="1" x14ac:dyDescent="0.3">
      <c r="A249" s="5"/>
      <c r="B249" s="5" t="s">
        <v>1425</v>
      </c>
      <c r="C249" s="5" t="s">
        <v>65</v>
      </c>
      <c r="D249" s="5" t="s">
        <v>1677</v>
      </c>
      <c r="E249" s="5"/>
    </row>
    <row r="250" spans="1:5" ht="15.95" customHeight="1" x14ac:dyDescent="0.3">
      <c r="A250" s="5"/>
      <c r="B250" s="5" t="s">
        <v>1441</v>
      </c>
      <c r="C250" s="5" t="s">
        <v>67</v>
      </c>
      <c r="D250" s="5" t="s">
        <v>1678</v>
      </c>
      <c r="E250" s="5"/>
    </row>
    <row r="251" spans="1:5" ht="15.95" customHeight="1" x14ac:dyDescent="0.3">
      <c r="A251" s="3"/>
      <c r="B251" s="3" t="s">
        <v>1443</v>
      </c>
      <c r="C251" s="3" t="s">
        <v>73</v>
      </c>
      <c r="D251" s="3" t="s">
        <v>1679</v>
      </c>
      <c r="E251" s="5"/>
    </row>
    <row r="252" spans="1:5" ht="15.95" customHeight="1" x14ac:dyDescent="0.3">
      <c r="A252" s="3"/>
      <c r="B252" s="3" t="s">
        <v>144</v>
      </c>
      <c r="C252" s="3" t="s">
        <v>87</v>
      </c>
      <c r="D252" s="3" t="s">
        <v>1680</v>
      </c>
      <c r="E252" s="5"/>
    </row>
    <row r="253" spans="1:5" ht="15.95" customHeight="1" x14ac:dyDescent="0.3">
      <c r="A253" s="5"/>
      <c r="B253" s="3"/>
      <c r="C253" s="3" t="s">
        <v>89</v>
      </c>
      <c r="D253" s="3" t="s">
        <v>1681</v>
      </c>
      <c r="E253" s="5"/>
    </row>
    <row r="254" spans="1:5" ht="15.95" customHeight="1" x14ac:dyDescent="0.3">
      <c r="A254" s="5"/>
      <c r="B254" s="3"/>
      <c r="C254" s="3" t="s">
        <v>91</v>
      </c>
      <c r="D254" s="3" t="s">
        <v>1682</v>
      </c>
      <c r="E254" s="5"/>
    </row>
    <row r="255" spans="1:5" ht="15.95" customHeight="1" x14ac:dyDescent="0.3">
      <c r="A255" s="5"/>
      <c r="B255" s="3"/>
      <c r="C255" s="3" t="s">
        <v>93</v>
      </c>
      <c r="D255" s="3" t="s">
        <v>1683</v>
      </c>
      <c r="E255" s="5"/>
    </row>
    <row r="256" spans="1:5" ht="15.95" customHeight="1" x14ac:dyDescent="0.3">
      <c r="A256" s="5"/>
      <c r="B256" s="3"/>
      <c r="C256" s="3" t="s">
        <v>95</v>
      </c>
      <c r="D256" s="3" t="s">
        <v>1684</v>
      </c>
      <c r="E256" s="5"/>
    </row>
    <row r="257" spans="1:5" ht="15.95" customHeight="1" x14ac:dyDescent="0.3">
      <c r="A257" s="5"/>
      <c r="B257" s="5" t="s">
        <v>1685</v>
      </c>
      <c r="C257" s="3" t="s">
        <v>63</v>
      </c>
      <c r="D257" s="3" t="s">
        <v>1686</v>
      </c>
      <c r="E257" s="5"/>
    </row>
    <row r="258" spans="1:5" ht="15.95" customHeight="1" x14ac:dyDescent="0.3">
      <c r="A258" s="5"/>
      <c r="B258" s="5" t="s">
        <v>1425</v>
      </c>
      <c r="C258" s="3" t="s">
        <v>65</v>
      </c>
      <c r="D258" s="3" t="s">
        <v>1687</v>
      </c>
      <c r="E258" s="5"/>
    </row>
    <row r="259" spans="1:5" ht="15.95" customHeight="1" x14ac:dyDescent="0.3">
      <c r="A259" s="5"/>
      <c r="B259" s="5" t="s">
        <v>1441</v>
      </c>
      <c r="C259" s="3" t="s">
        <v>67</v>
      </c>
      <c r="D259" s="3" t="s">
        <v>1688</v>
      </c>
      <c r="E259" s="5"/>
    </row>
    <row r="260" spans="1:5" ht="15.95" customHeight="1" x14ac:dyDescent="0.3">
      <c r="A260" s="5"/>
      <c r="B260" s="5" t="s">
        <v>1443</v>
      </c>
      <c r="C260" s="3" t="s">
        <v>73</v>
      </c>
      <c r="D260" s="3" t="s">
        <v>1689</v>
      </c>
      <c r="E260" s="5"/>
    </row>
    <row r="261" spans="1:5" ht="15.95" customHeight="1" x14ac:dyDescent="0.3">
      <c r="A261" s="5"/>
      <c r="B261" s="5" t="s">
        <v>144</v>
      </c>
      <c r="C261" s="3" t="s">
        <v>87</v>
      </c>
      <c r="D261" s="3" t="s">
        <v>1690</v>
      </c>
      <c r="E261" s="5"/>
    </row>
    <row r="262" spans="1:5" ht="15.95" customHeight="1" x14ac:dyDescent="0.3">
      <c r="A262" s="5"/>
      <c r="B262" s="5"/>
      <c r="C262" s="3" t="s">
        <v>89</v>
      </c>
      <c r="D262" s="3" t="s">
        <v>1691</v>
      </c>
      <c r="E262" s="5"/>
    </row>
    <row r="263" spans="1:5" ht="15.95" customHeight="1" x14ac:dyDescent="0.3">
      <c r="A263" s="5"/>
      <c r="B263" s="5"/>
      <c r="C263" s="3" t="s">
        <v>91</v>
      </c>
      <c r="D263" s="3" t="s">
        <v>1692</v>
      </c>
      <c r="E263" s="5"/>
    </row>
    <row r="264" spans="1:5" ht="15.95" customHeight="1" x14ac:dyDescent="0.3">
      <c r="A264" s="5"/>
      <c r="B264" s="5"/>
      <c r="C264" s="3" t="s">
        <v>93</v>
      </c>
      <c r="D264" s="3" t="s">
        <v>1693</v>
      </c>
      <c r="E264" s="5"/>
    </row>
    <row r="265" spans="1:5" ht="15.95" customHeight="1" x14ac:dyDescent="0.3">
      <c r="A265" s="5"/>
      <c r="B265" s="3" t="s">
        <v>1694</v>
      </c>
      <c r="C265" s="3" t="s">
        <v>63</v>
      </c>
      <c r="D265" s="3" t="s">
        <v>1695</v>
      </c>
      <c r="E265" s="5"/>
    </row>
    <row r="266" spans="1:5" ht="15.95" customHeight="1" x14ac:dyDescent="0.3">
      <c r="A266" s="5"/>
      <c r="B266" s="3" t="s">
        <v>1425</v>
      </c>
      <c r="C266" s="3" t="s">
        <v>65</v>
      </c>
      <c r="D266" s="3" t="s">
        <v>1696</v>
      </c>
      <c r="E266" s="5"/>
    </row>
    <row r="267" spans="1:5" ht="15.95" customHeight="1" x14ac:dyDescent="0.3">
      <c r="A267" s="5"/>
      <c r="B267" s="3" t="s">
        <v>1697</v>
      </c>
      <c r="C267" s="3" t="s">
        <v>67</v>
      </c>
      <c r="D267" s="3" t="s">
        <v>1698</v>
      </c>
      <c r="E267" s="5"/>
    </row>
    <row r="268" spans="1:5" ht="15.95" customHeight="1" x14ac:dyDescent="0.3">
      <c r="A268" s="5"/>
      <c r="B268" s="3"/>
      <c r="C268" s="3" t="s">
        <v>73</v>
      </c>
      <c r="D268" s="3" t="s">
        <v>1699</v>
      </c>
      <c r="E268" s="5"/>
    </row>
    <row r="269" spans="1:5" ht="15.95" customHeight="1" x14ac:dyDescent="0.3">
      <c r="A269" s="5"/>
      <c r="B269" s="3"/>
      <c r="C269" s="3" t="s">
        <v>87</v>
      </c>
      <c r="D269" s="3" t="s">
        <v>1700</v>
      </c>
      <c r="E269" s="5"/>
    </row>
    <row r="270" spans="1:5" ht="15.95" customHeight="1" x14ac:dyDescent="0.3">
      <c r="A270" s="5"/>
      <c r="B270" s="5"/>
      <c r="C270" s="3" t="s">
        <v>89</v>
      </c>
      <c r="D270" s="3" t="s">
        <v>1701</v>
      </c>
      <c r="E270" s="5"/>
    </row>
    <row r="271" spans="1:5" ht="15.95" customHeight="1" x14ac:dyDescent="0.3">
      <c r="A271" s="5"/>
      <c r="B271" s="5"/>
      <c r="C271" s="3" t="s">
        <v>91</v>
      </c>
      <c r="D271" s="3" t="s">
        <v>1702</v>
      </c>
      <c r="E271" s="5"/>
    </row>
    <row r="272" spans="1:5" ht="15.95" customHeight="1" x14ac:dyDescent="0.3">
      <c r="A272" s="5"/>
      <c r="B272" s="5"/>
      <c r="C272" s="3" t="s">
        <v>93</v>
      </c>
      <c r="D272" s="3" t="s">
        <v>1703</v>
      </c>
      <c r="E272" s="5"/>
    </row>
    <row r="273" spans="1:5" ht="15.95" customHeight="1" x14ac:dyDescent="0.3">
      <c r="A273" s="5"/>
      <c r="B273" s="5"/>
      <c r="C273" s="3" t="s">
        <v>95</v>
      </c>
      <c r="D273" s="3" t="s">
        <v>1704</v>
      </c>
      <c r="E273" s="5"/>
    </row>
    <row r="274" spans="1:5" ht="15.95" customHeight="1" x14ac:dyDescent="0.3">
      <c r="A274" s="5"/>
      <c r="B274" s="3"/>
      <c r="C274" s="3" t="s">
        <v>97</v>
      </c>
      <c r="D274" s="3" t="s">
        <v>1705</v>
      </c>
      <c r="E274" s="5"/>
    </row>
    <row r="275" spans="1:5" ht="15.95" customHeight="1" x14ac:dyDescent="0.3">
      <c r="A275" s="5"/>
      <c r="B275" s="3"/>
      <c r="C275" s="3" t="s">
        <v>99</v>
      </c>
      <c r="D275" s="3" t="s">
        <v>1706</v>
      </c>
      <c r="E275" s="5"/>
    </row>
    <row r="276" spans="1:5" ht="15.95" customHeight="1" x14ac:dyDescent="0.3">
      <c r="A276" s="5"/>
      <c r="B276" s="3"/>
      <c r="C276" s="3" t="s">
        <v>101</v>
      </c>
      <c r="D276" s="3" t="s">
        <v>1707</v>
      </c>
      <c r="E276" s="5"/>
    </row>
    <row r="277" spans="1:5" ht="15.95" customHeight="1" x14ac:dyDescent="0.3">
      <c r="A277" s="5"/>
      <c r="B277" s="3"/>
      <c r="C277" s="3" t="s">
        <v>117</v>
      </c>
      <c r="D277" s="3" t="s">
        <v>1708</v>
      </c>
      <c r="E277" s="5"/>
    </row>
    <row r="278" spans="1:5" ht="15.95" customHeight="1" x14ac:dyDescent="0.3">
      <c r="A278" s="5"/>
      <c r="B278" s="3"/>
      <c r="C278" s="3" t="s">
        <v>119</v>
      </c>
      <c r="D278" s="3" t="s">
        <v>1709</v>
      </c>
      <c r="E278" s="5"/>
    </row>
    <row r="279" spans="1:5" ht="15.95" customHeight="1" x14ac:dyDescent="0.3">
      <c r="A279" s="5" t="s">
        <v>121</v>
      </c>
      <c r="B279" s="5" t="s">
        <v>122</v>
      </c>
      <c r="C279" s="3" t="s">
        <v>59</v>
      </c>
      <c r="D279" s="3" t="s">
        <v>2628</v>
      </c>
      <c r="E279" s="5"/>
    </row>
    <row r="280" spans="1:5" ht="15.95" customHeight="1" x14ac:dyDescent="0.3">
      <c r="A280" s="5" t="s">
        <v>26</v>
      </c>
      <c r="B280" s="5" t="s">
        <v>1710</v>
      </c>
      <c r="C280" s="3" t="s">
        <v>63</v>
      </c>
      <c r="D280" s="3" t="s">
        <v>1711</v>
      </c>
      <c r="E280" s="5"/>
    </row>
    <row r="281" spans="1:5" ht="15.95" customHeight="1" x14ac:dyDescent="0.3">
      <c r="A281" s="5"/>
      <c r="B281" s="5" t="s">
        <v>1425</v>
      </c>
      <c r="C281" s="3" t="s">
        <v>65</v>
      </c>
      <c r="D281" s="3" t="s">
        <v>1712</v>
      </c>
      <c r="E281" s="5"/>
    </row>
    <row r="282" spans="1:5" ht="15.95" customHeight="1" x14ac:dyDescent="0.3">
      <c r="A282" s="5"/>
      <c r="B282" s="3" t="s">
        <v>1574</v>
      </c>
      <c r="C282" s="3" t="s">
        <v>67</v>
      </c>
      <c r="D282" s="3" t="s">
        <v>1713</v>
      </c>
      <c r="E282" s="5"/>
    </row>
    <row r="283" spans="1:5" ht="15.95" customHeight="1" x14ac:dyDescent="0.3">
      <c r="A283" s="5"/>
      <c r="B283" s="3" t="s">
        <v>1714</v>
      </c>
      <c r="C283" s="3" t="s">
        <v>73</v>
      </c>
      <c r="D283" s="3" t="s">
        <v>1715</v>
      </c>
      <c r="E283" s="5"/>
    </row>
    <row r="284" spans="1:5" ht="15.95" customHeight="1" x14ac:dyDescent="0.3">
      <c r="A284" s="5"/>
      <c r="B284" s="3"/>
      <c r="C284" s="3" t="s">
        <v>87</v>
      </c>
      <c r="D284" s="3" t="s">
        <v>1716</v>
      </c>
      <c r="E284" s="5"/>
    </row>
    <row r="285" spans="1:5" ht="15.95" customHeight="1" x14ac:dyDescent="0.3">
      <c r="A285" s="5"/>
      <c r="B285" s="5"/>
      <c r="C285" s="3" t="s">
        <v>89</v>
      </c>
      <c r="D285" s="3" t="s">
        <v>1717</v>
      </c>
      <c r="E285" s="5"/>
    </row>
    <row r="286" spans="1:5" ht="15.95" customHeight="1" x14ac:dyDescent="0.3">
      <c r="A286" s="5"/>
      <c r="B286" s="5"/>
      <c r="C286" s="3" t="s">
        <v>91</v>
      </c>
      <c r="D286" s="3" t="s">
        <v>1718</v>
      </c>
      <c r="E286" s="5"/>
    </row>
    <row r="287" spans="1:5" ht="15.95" customHeight="1" x14ac:dyDescent="0.3">
      <c r="A287" s="5"/>
      <c r="B287" s="5"/>
      <c r="C287" s="3" t="s">
        <v>93</v>
      </c>
      <c r="D287" s="3" t="s">
        <v>1719</v>
      </c>
      <c r="E287" s="5"/>
    </row>
    <row r="288" spans="1:5" ht="15.95" customHeight="1" x14ac:dyDescent="0.3">
      <c r="A288" s="5"/>
      <c r="B288" s="5"/>
      <c r="C288" s="3" t="s">
        <v>95</v>
      </c>
      <c r="D288" s="3" t="s">
        <v>1720</v>
      </c>
      <c r="E288" s="5"/>
    </row>
    <row r="289" spans="1:5" ht="15.95" customHeight="1" x14ac:dyDescent="0.3">
      <c r="A289" s="5"/>
      <c r="B289" s="5" t="s">
        <v>1721</v>
      </c>
      <c r="C289" s="3" t="s">
        <v>63</v>
      </c>
      <c r="D289" s="3" t="s">
        <v>1722</v>
      </c>
      <c r="E289" s="5"/>
    </row>
    <row r="290" spans="1:5" ht="15.95" customHeight="1" x14ac:dyDescent="0.3">
      <c r="A290" s="5"/>
      <c r="B290" s="5" t="s">
        <v>1425</v>
      </c>
      <c r="C290" s="3" t="s">
        <v>65</v>
      </c>
      <c r="D290" s="3" t="s">
        <v>1723</v>
      </c>
      <c r="E290" s="5"/>
    </row>
    <row r="291" spans="1:5" ht="15.95" customHeight="1" x14ac:dyDescent="0.3">
      <c r="A291" s="5"/>
      <c r="B291" s="5" t="s">
        <v>1574</v>
      </c>
      <c r="C291" s="3" t="s">
        <v>67</v>
      </c>
      <c r="D291" s="3" t="s">
        <v>1724</v>
      </c>
      <c r="E291" s="5"/>
    </row>
    <row r="292" spans="1:5" ht="15.95" customHeight="1" x14ac:dyDescent="0.3">
      <c r="A292" s="5"/>
      <c r="B292" s="5" t="s">
        <v>1714</v>
      </c>
      <c r="C292" s="3" t="s">
        <v>73</v>
      </c>
      <c r="D292" s="3" t="s">
        <v>1725</v>
      </c>
      <c r="E292" s="5"/>
    </row>
    <row r="293" spans="1:5" ht="15.95" customHeight="1" x14ac:dyDescent="0.3">
      <c r="A293" s="5"/>
      <c r="B293" s="5"/>
      <c r="C293" s="3" t="s">
        <v>87</v>
      </c>
      <c r="D293" s="3" t="s">
        <v>1726</v>
      </c>
      <c r="E293" s="5"/>
    </row>
    <row r="294" spans="1:5" ht="15.95" customHeight="1" x14ac:dyDescent="0.3">
      <c r="A294" s="5"/>
      <c r="B294" s="5"/>
      <c r="C294" s="3" t="s">
        <v>89</v>
      </c>
      <c r="D294" s="3" t="s">
        <v>1727</v>
      </c>
      <c r="E294" s="5"/>
    </row>
    <row r="295" spans="1:5" ht="15.95" customHeight="1" x14ac:dyDescent="0.3">
      <c r="A295" s="5"/>
      <c r="B295" s="5"/>
      <c r="C295" s="3" t="s">
        <v>91</v>
      </c>
      <c r="D295" s="3" t="s">
        <v>1728</v>
      </c>
      <c r="E295" s="5"/>
    </row>
    <row r="296" spans="1:5" ht="15.95" customHeight="1" x14ac:dyDescent="0.3">
      <c r="A296" s="5"/>
      <c r="B296" s="5"/>
      <c r="C296" s="5" t="s">
        <v>93</v>
      </c>
      <c r="D296" s="5" t="s">
        <v>1729</v>
      </c>
      <c r="E296" s="5"/>
    </row>
    <row r="297" spans="1:5" ht="15.95" customHeight="1" x14ac:dyDescent="0.3">
      <c r="A297" s="5"/>
      <c r="B297" s="5"/>
      <c r="C297" s="5" t="s">
        <v>95</v>
      </c>
      <c r="D297" s="5" t="s">
        <v>1730</v>
      </c>
      <c r="E297" s="5"/>
    </row>
    <row r="298" spans="1:5" ht="15.95" customHeight="1" x14ac:dyDescent="0.3">
      <c r="A298" s="5"/>
      <c r="B298" s="5"/>
      <c r="C298" s="5" t="s">
        <v>97</v>
      </c>
      <c r="D298" s="5" t="s">
        <v>1731</v>
      </c>
      <c r="E298" s="5"/>
    </row>
    <row r="299" spans="1:5" ht="15.95" customHeight="1" x14ac:dyDescent="0.3">
      <c r="A299" s="3"/>
      <c r="B299" s="3" t="s">
        <v>1732</v>
      </c>
      <c r="C299" s="3" t="s">
        <v>63</v>
      </c>
      <c r="D299" s="3" t="s">
        <v>1733</v>
      </c>
      <c r="E299" s="5"/>
    </row>
    <row r="300" spans="1:5" ht="15.95" customHeight="1" x14ac:dyDescent="0.3">
      <c r="A300" s="3"/>
      <c r="B300" s="3" t="s">
        <v>1425</v>
      </c>
      <c r="C300" s="3" t="s">
        <v>65</v>
      </c>
      <c r="D300" s="3" t="s">
        <v>1734</v>
      </c>
      <c r="E300" s="5"/>
    </row>
    <row r="301" spans="1:5" ht="15.95" customHeight="1" x14ac:dyDescent="0.3">
      <c r="A301" s="5"/>
      <c r="B301" s="3" t="s">
        <v>1635</v>
      </c>
      <c r="C301" s="3" t="s">
        <v>67</v>
      </c>
      <c r="D301" s="3" t="s">
        <v>1735</v>
      </c>
      <c r="E301" s="5"/>
    </row>
    <row r="302" spans="1:5" ht="15.95" customHeight="1" x14ac:dyDescent="0.3">
      <c r="A302" s="5"/>
      <c r="B302" s="3" t="s">
        <v>1736</v>
      </c>
      <c r="C302" s="3" t="s">
        <v>73</v>
      </c>
      <c r="D302" s="3" t="s">
        <v>1737</v>
      </c>
      <c r="E302" s="5"/>
    </row>
    <row r="303" spans="1:5" ht="15.95" customHeight="1" x14ac:dyDescent="0.3">
      <c r="A303" s="5"/>
      <c r="B303" s="3"/>
      <c r="C303" s="3" t="s">
        <v>87</v>
      </c>
      <c r="D303" s="3" t="s">
        <v>1738</v>
      </c>
      <c r="E303" s="5"/>
    </row>
    <row r="304" spans="1:5" ht="15.95" customHeight="1" x14ac:dyDescent="0.3">
      <c r="A304" s="5"/>
      <c r="B304" s="5"/>
      <c r="C304" s="3" t="s">
        <v>89</v>
      </c>
      <c r="D304" s="3" t="s">
        <v>1739</v>
      </c>
      <c r="E304" s="5"/>
    </row>
    <row r="305" spans="1:5" ht="15.95" customHeight="1" x14ac:dyDescent="0.3">
      <c r="A305" s="5"/>
      <c r="B305" s="5" t="s">
        <v>1740</v>
      </c>
      <c r="C305" s="3" t="s">
        <v>63</v>
      </c>
      <c r="D305" s="3" t="s">
        <v>1741</v>
      </c>
      <c r="E305" s="5"/>
    </row>
    <row r="306" spans="1:5" ht="15.95" customHeight="1" x14ac:dyDescent="0.3">
      <c r="A306" s="5"/>
      <c r="B306" s="5" t="s">
        <v>1425</v>
      </c>
      <c r="C306" s="3" t="s">
        <v>65</v>
      </c>
      <c r="D306" s="3" t="s">
        <v>1742</v>
      </c>
      <c r="E306" s="5"/>
    </row>
    <row r="307" spans="1:5" ht="15.95" customHeight="1" x14ac:dyDescent="0.3">
      <c r="A307" s="5"/>
      <c r="B307" s="5" t="s">
        <v>1743</v>
      </c>
      <c r="C307" s="3" t="s">
        <v>67</v>
      </c>
      <c r="D307" s="3" t="s">
        <v>1744</v>
      </c>
      <c r="E307" s="5"/>
    </row>
    <row r="308" spans="1:5" ht="15.95" customHeight="1" x14ac:dyDescent="0.3">
      <c r="A308" s="5"/>
      <c r="B308" s="5"/>
      <c r="C308" s="3" t="s">
        <v>73</v>
      </c>
      <c r="D308" s="3" t="s">
        <v>1745</v>
      </c>
      <c r="E308" s="5"/>
    </row>
    <row r="309" spans="1:5" ht="15.95" customHeight="1" x14ac:dyDescent="0.3">
      <c r="A309" s="5"/>
      <c r="B309" s="3"/>
      <c r="C309" s="3" t="s">
        <v>87</v>
      </c>
      <c r="D309" s="3" t="s">
        <v>1746</v>
      </c>
      <c r="E309" s="5"/>
    </row>
    <row r="310" spans="1:5" ht="15.95" customHeight="1" x14ac:dyDescent="0.3">
      <c r="A310" s="5"/>
      <c r="B310" s="3"/>
      <c r="C310" s="3" t="s">
        <v>89</v>
      </c>
      <c r="D310" s="3" t="s">
        <v>1747</v>
      </c>
      <c r="E310" s="5"/>
    </row>
    <row r="311" spans="1:5" ht="15.95" customHeight="1" x14ac:dyDescent="0.3">
      <c r="A311" s="5"/>
      <c r="B311" s="3" t="s">
        <v>1748</v>
      </c>
      <c r="C311" s="3" t="s">
        <v>63</v>
      </c>
      <c r="D311" s="3" t="s">
        <v>1750</v>
      </c>
      <c r="E311" s="5"/>
    </row>
    <row r="312" spans="1:5" ht="15.95" customHeight="1" x14ac:dyDescent="0.3">
      <c r="A312" s="5"/>
      <c r="B312" s="3" t="s">
        <v>1749</v>
      </c>
      <c r="C312" s="3"/>
      <c r="D312" s="3"/>
      <c r="E312" s="5"/>
    </row>
    <row r="313" spans="1:5" ht="15.95" customHeight="1" x14ac:dyDescent="0.3">
      <c r="A313" s="5"/>
      <c r="B313" s="5" t="s">
        <v>1751</v>
      </c>
      <c r="C313" s="3" t="s">
        <v>63</v>
      </c>
      <c r="D313" s="3" t="s">
        <v>1752</v>
      </c>
      <c r="E313" s="5"/>
    </row>
    <row r="314" spans="1:5" ht="15.95" customHeight="1" x14ac:dyDescent="0.3">
      <c r="A314" s="5"/>
      <c r="B314" s="5" t="s">
        <v>1425</v>
      </c>
      <c r="C314" s="3" t="s">
        <v>65</v>
      </c>
      <c r="D314" s="3" t="s">
        <v>1753</v>
      </c>
      <c r="E314" s="5"/>
    </row>
    <row r="315" spans="1:5" ht="15.95" customHeight="1" x14ac:dyDescent="0.3">
      <c r="A315" s="5"/>
      <c r="B315" s="5" t="s">
        <v>1754</v>
      </c>
      <c r="C315" s="3" t="s">
        <v>67</v>
      </c>
      <c r="D315" s="3" t="s">
        <v>1755</v>
      </c>
      <c r="E315" s="5"/>
    </row>
    <row r="316" spans="1:5" ht="15.95" customHeight="1" x14ac:dyDescent="0.3">
      <c r="A316" s="5"/>
      <c r="B316" s="5" t="s">
        <v>1756</v>
      </c>
      <c r="C316" s="3" t="s">
        <v>73</v>
      </c>
      <c r="D316" s="3" t="s">
        <v>1757</v>
      </c>
      <c r="E316" s="5"/>
    </row>
    <row r="317" spans="1:5" ht="15.95" customHeight="1" x14ac:dyDescent="0.3">
      <c r="A317" s="5"/>
      <c r="B317" s="5"/>
      <c r="C317" s="3" t="s">
        <v>87</v>
      </c>
      <c r="D317" s="3" t="s">
        <v>1758</v>
      </c>
      <c r="E317" s="5"/>
    </row>
    <row r="318" spans="1:5" ht="15.95" customHeight="1" x14ac:dyDescent="0.3">
      <c r="A318" s="5"/>
      <c r="B318" s="5"/>
      <c r="C318" s="3" t="s">
        <v>89</v>
      </c>
      <c r="D318" s="3" t="s">
        <v>1759</v>
      </c>
      <c r="E318" s="5"/>
    </row>
    <row r="319" spans="1:5" ht="15.95" customHeight="1" x14ac:dyDescent="0.3">
      <c r="A319" s="5"/>
      <c r="B319" s="3"/>
      <c r="C319" s="3" t="s">
        <v>91</v>
      </c>
      <c r="D319" s="3" t="s">
        <v>1760</v>
      </c>
      <c r="E319" s="5"/>
    </row>
    <row r="320" spans="1:5" ht="15.95" customHeight="1" x14ac:dyDescent="0.3">
      <c r="A320" s="5"/>
      <c r="B320" s="3"/>
      <c r="C320" s="3" t="s">
        <v>93</v>
      </c>
      <c r="D320" s="3" t="s">
        <v>1761</v>
      </c>
      <c r="E320" s="5"/>
    </row>
    <row r="321" spans="1:5" ht="15.95" customHeight="1" x14ac:dyDescent="0.3">
      <c r="A321" s="5"/>
      <c r="B321" s="3"/>
      <c r="C321" s="3" t="s">
        <v>95</v>
      </c>
      <c r="D321" s="3" t="s">
        <v>1762</v>
      </c>
      <c r="E321" s="5"/>
    </row>
    <row r="322" spans="1:5" ht="15.95" customHeight="1" x14ac:dyDescent="0.3">
      <c r="A322" s="5"/>
      <c r="B322" s="3"/>
      <c r="C322" s="3" t="s">
        <v>97</v>
      </c>
      <c r="D322" s="3" t="s">
        <v>1763</v>
      </c>
      <c r="E322" s="5"/>
    </row>
    <row r="323" spans="1:5" ht="15.95" customHeight="1" x14ac:dyDescent="0.3">
      <c r="A323" s="5" t="s">
        <v>121</v>
      </c>
      <c r="B323" s="5" t="s">
        <v>122</v>
      </c>
      <c r="C323" s="3" t="s">
        <v>59</v>
      </c>
      <c r="D323" s="3" t="s">
        <v>2628</v>
      </c>
      <c r="E323" s="5"/>
    </row>
    <row r="324" spans="1:5" ht="15.95" customHeight="1" x14ac:dyDescent="0.3">
      <c r="A324" s="5" t="s">
        <v>26</v>
      </c>
      <c r="B324" s="5" t="s">
        <v>1764</v>
      </c>
      <c r="C324" s="3" t="s">
        <v>63</v>
      </c>
      <c r="D324" s="3" t="s">
        <v>3092</v>
      </c>
      <c r="E324" s="5"/>
    </row>
    <row r="325" spans="1:5" ht="15.95" customHeight="1" x14ac:dyDescent="0.3">
      <c r="A325" s="5"/>
      <c r="B325" s="3" t="s">
        <v>1749</v>
      </c>
      <c r="C325" s="3" t="s">
        <v>65</v>
      </c>
      <c r="D325" s="3" t="s">
        <v>3093</v>
      </c>
      <c r="E325" s="5"/>
    </row>
    <row r="326" spans="1:5" ht="15.95" customHeight="1" x14ac:dyDescent="0.3">
      <c r="A326" s="5"/>
      <c r="B326" s="3" t="s">
        <v>1765</v>
      </c>
      <c r="C326" s="3" t="s">
        <v>63</v>
      </c>
      <c r="D326" s="3" t="s">
        <v>1766</v>
      </c>
      <c r="E326" s="5"/>
    </row>
    <row r="327" spans="1:5" ht="15.95" customHeight="1" x14ac:dyDescent="0.3">
      <c r="A327" s="5"/>
      <c r="B327" s="3" t="s">
        <v>1749</v>
      </c>
      <c r="C327" s="3"/>
      <c r="D327" s="3"/>
      <c r="E327" s="5"/>
    </row>
    <row r="328" spans="1:5" ht="15.95" customHeight="1" x14ac:dyDescent="0.3">
      <c r="A328" s="5"/>
      <c r="B328" s="5" t="s">
        <v>1767</v>
      </c>
      <c r="C328" s="3" t="s">
        <v>63</v>
      </c>
      <c r="D328" s="3" t="s">
        <v>1768</v>
      </c>
      <c r="E328" s="5"/>
    </row>
    <row r="329" spans="1:5" ht="15.95" customHeight="1" x14ac:dyDescent="0.3">
      <c r="A329" s="5"/>
      <c r="B329" s="5" t="s">
        <v>1425</v>
      </c>
      <c r="C329" s="3" t="s">
        <v>65</v>
      </c>
      <c r="D329" s="3" t="s">
        <v>1769</v>
      </c>
      <c r="E329" s="5"/>
    </row>
    <row r="330" spans="1:5" ht="15.95" customHeight="1" x14ac:dyDescent="0.3">
      <c r="A330" s="5"/>
      <c r="B330" s="5" t="s">
        <v>1770</v>
      </c>
      <c r="C330" s="3" t="s">
        <v>67</v>
      </c>
      <c r="D330" s="3" t="s">
        <v>1771</v>
      </c>
      <c r="E330" s="5"/>
    </row>
    <row r="331" spans="1:5" ht="15.95" customHeight="1" x14ac:dyDescent="0.3">
      <c r="A331" s="5"/>
      <c r="B331" s="3" t="s">
        <v>1772</v>
      </c>
      <c r="C331" s="3" t="s">
        <v>73</v>
      </c>
      <c r="D331" s="3" t="s">
        <v>1773</v>
      </c>
      <c r="E331" s="5"/>
    </row>
    <row r="332" spans="1:5" ht="15.95" customHeight="1" x14ac:dyDescent="0.3">
      <c r="A332" s="5"/>
      <c r="B332" s="3"/>
      <c r="C332" s="5" t="s">
        <v>87</v>
      </c>
      <c r="D332" s="5" t="s">
        <v>1774</v>
      </c>
      <c r="E332" s="5"/>
    </row>
    <row r="333" spans="1:5" ht="15.95" customHeight="1" x14ac:dyDescent="0.3">
      <c r="A333" s="5"/>
      <c r="B333" s="3"/>
      <c r="C333" s="3" t="s">
        <v>89</v>
      </c>
      <c r="D333" s="3" t="s">
        <v>1775</v>
      </c>
      <c r="E333" s="5"/>
    </row>
    <row r="334" spans="1:5" ht="15.95" customHeight="1" x14ac:dyDescent="0.3">
      <c r="A334" s="5"/>
      <c r="B334" s="3"/>
      <c r="C334" s="3" t="s">
        <v>91</v>
      </c>
      <c r="D334" s="3" t="s">
        <v>1776</v>
      </c>
      <c r="E334" s="5"/>
    </row>
    <row r="335" spans="1:5" ht="15.95" customHeight="1" x14ac:dyDescent="0.3">
      <c r="A335" s="5"/>
      <c r="B335" s="3" t="s">
        <v>1777</v>
      </c>
      <c r="C335" s="3" t="s">
        <v>63</v>
      </c>
      <c r="D335" s="3" t="s">
        <v>1778</v>
      </c>
      <c r="E335" s="5"/>
    </row>
    <row r="336" spans="1:5" ht="15.95" customHeight="1" x14ac:dyDescent="0.3">
      <c r="A336" s="5"/>
      <c r="B336" s="3" t="s">
        <v>1749</v>
      </c>
      <c r="C336" s="3"/>
      <c r="D336" s="3"/>
      <c r="E336" s="5"/>
    </row>
    <row r="337" spans="1:5" ht="15.95" customHeight="1" x14ac:dyDescent="0.3">
      <c r="A337" s="5"/>
      <c r="B337" s="5" t="s">
        <v>1779</v>
      </c>
      <c r="C337" s="3" t="s">
        <v>63</v>
      </c>
      <c r="D337" s="3" t="s">
        <v>1780</v>
      </c>
      <c r="E337" s="5"/>
    </row>
    <row r="338" spans="1:5" ht="15.95" customHeight="1" x14ac:dyDescent="0.3">
      <c r="A338" s="5"/>
      <c r="B338" s="5" t="s">
        <v>1749</v>
      </c>
      <c r="C338" s="3"/>
      <c r="D338" s="3"/>
      <c r="E338" s="5"/>
    </row>
    <row r="339" spans="1:5" ht="15.95" customHeight="1" x14ac:dyDescent="0.3">
      <c r="A339" s="5"/>
      <c r="B339" s="5"/>
      <c r="C339" s="3"/>
      <c r="D339" s="3"/>
      <c r="E339" s="5"/>
    </row>
    <row r="340" spans="1:5" ht="15.95" customHeight="1" x14ac:dyDescent="0.3">
      <c r="A340" s="5"/>
      <c r="B340" s="5"/>
      <c r="C340" s="3"/>
      <c r="D340" s="3"/>
      <c r="E340" s="5"/>
    </row>
    <row r="341" spans="1:5" ht="15.95" customHeight="1" x14ac:dyDescent="0.3">
      <c r="A341" s="5"/>
      <c r="B341" s="5"/>
      <c r="C341" s="3"/>
      <c r="D341" s="3"/>
      <c r="E341" s="5"/>
    </row>
    <row r="342" spans="1:5" ht="15.95" customHeight="1" x14ac:dyDescent="0.3">
      <c r="A342" s="5"/>
      <c r="B342" s="5"/>
      <c r="C342" s="3"/>
      <c r="D342" s="3"/>
      <c r="E342" s="5"/>
    </row>
    <row r="343" spans="1:5" ht="15.95" customHeight="1" x14ac:dyDescent="0.3">
      <c r="A343" s="3"/>
      <c r="B343" s="5"/>
      <c r="C343" s="5"/>
      <c r="D343" s="5"/>
      <c r="E343" s="5"/>
    </row>
    <row r="344" spans="1:5" ht="15.95" customHeight="1" x14ac:dyDescent="0.3">
      <c r="A344" s="5"/>
      <c r="B344" s="5"/>
      <c r="C344" s="5"/>
      <c r="D344" s="5"/>
      <c r="E344" s="5"/>
    </row>
    <row r="345" spans="1:5" ht="15.95" customHeight="1" x14ac:dyDescent="0.3">
      <c r="A345" s="5"/>
      <c r="B345" s="5"/>
      <c r="C345" s="5"/>
      <c r="D345" s="5"/>
      <c r="E345" s="5"/>
    </row>
    <row r="346" spans="1:5" ht="15.95" customHeight="1" x14ac:dyDescent="0.3">
      <c r="A346" s="3"/>
      <c r="B346" s="3"/>
      <c r="C346" s="3"/>
      <c r="D346" s="3"/>
      <c r="E346" s="5"/>
    </row>
    <row r="347" spans="1:5" ht="15.95" customHeight="1" x14ac:dyDescent="0.3">
      <c r="A347" s="3"/>
      <c r="B347" s="3"/>
      <c r="C347" s="3"/>
      <c r="D347" s="3"/>
      <c r="E347" s="5"/>
    </row>
    <row r="348" spans="1:5" ht="15.95" customHeight="1" x14ac:dyDescent="0.3">
      <c r="A348" s="5"/>
      <c r="B348" s="3"/>
      <c r="C348" s="5"/>
      <c r="D348" s="5"/>
      <c r="E348" s="5"/>
    </row>
    <row r="349" spans="1:5" ht="15.95" customHeight="1" x14ac:dyDescent="0.3">
      <c r="A349" s="5"/>
      <c r="B349" s="5"/>
      <c r="C349" s="5"/>
      <c r="D349" s="5"/>
      <c r="E349" s="5"/>
    </row>
    <row r="350" spans="1:5" ht="15.95" customHeight="1" x14ac:dyDescent="0.3">
      <c r="A350" s="5"/>
      <c r="B350" s="3"/>
      <c r="C350" s="3"/>
      <c r="D350" s="3"/>
      <c r="E350" s="5"/>
    </row>
    <row r="351" spans="1:5" ht="15.95" customHeight="1" x14ac:dyDescent="0.3">
      <c r="A351" s="5"/>
      <c r="B351" s="3"/>
      <c r="C351" s="5"/>
      <c r="D351" s="5"/>
      <c r="E351" s="5"/>
    </row>
    <row r="352" spans="1:5" ht="15.95" customHeight="1" x14ac:dyDescent="0.3">
      <c r="A352" s="5"/>
      <c r="B352" s="3"/>
      <c r="C352" s="3"/>
      <c r="D352" s="3"/>
      <c r="E352" s="5"/>
    </row>
    <row r="353" spans="1:5" ht="15.95" customHeight="1" x14ac:dyDescent="0.3">
      <c r="A353" s="5"/>
      <c r="B353" s="3"/>
      <c r="C353" s="3"/>
      <c r="D353" s="3"/>
      <c r="E353" s="5"/>
    </row>
    <row r="354" spans="1:5" ht="15.95" customHeight="1" x14ac:dyDescent="0.3">
      <c r="A354" s="5"/>
      <c r="B354" s="3"/>
      <c r="C354" s="3"/>
      <c r="D354" s="3"/>
      <c r="E354" s="5"/>
    </row>
    <row r="355" spans="1:5" ht="15.95" customHeight="1" x14ac:dyDescent="0.3">
      <c r="A355" s="5"/>
      <c r="B355" s="3"/>
      <c r="C355" s="3"/>
      <c r="D355" s="3"/>
      <c r="E355" s="5"/>
    </row>
    <row r="356" spans="1:5" ht="15.95" customHeight="1" x14ac:dyDescent="0.3">
      <c r="A356" s="5"/>
      <c r="B356" s="5"/>
      <c r="C356" s="3"/>
      <c r="D356" s="3"/>
      <c r="E356" s="5"/>
    </row>
    <row r="357" spans="1:5" ht="15.95" customHeight="1" x14ac:dyDescent="0.3">
      <c r="A357" s="5"/>
      <c r="B357" s="5"/>
      <c r="C357" s="3"/>
      <c r="D357" s="3"/>
      <c r="E357" s="5"/>
    </row>
    <row r="358" spans="1:5" ht="15.95" customHeight="1" x14ac:dyDescent="0.3">
      <c r="A358" s="5"/>
      <c r="B358" s="5"/>
      <c r="C358" s="3"/>
      <c r="D358" s="3"/>
      <c r="E358" s="5"/>
    </row>
    <row r="359" spans="1:5" ht="15.95" customHeight="1" x14ac:dyDescent="0.3">
      <c r="A359" s="5"/>
      <c r="B359" s="3"/>
      <c r="C359" s="3"/>
      <c r="D359" s="3"/>
      <c r="E359" s="5"/>
    </row>
    <row r="360" spans="1:5" ht="15.95" customHeight="1" x14ac:dyDescent="0.3">
      <c r="A360" s="5"/>
      <c r="B360" s="3"/>
      <c r="C360" s="5"/>
      <c r="D360" s="5"/>
      <c r="E360" s="5"/>
    </row>
    <row r="361" spans="1:5" ht="15.95" customHeight="1" x14ac:dyDescent="0.3">
      <c r="A361" s="5"/>
      <c r="B361" s="3"/>
      <c r="C361" s="3"/>
      <c r="D361" s="3"/>
      <c r="E361" s="5"/>
    </row>
    <row r="362" spans="1:5" ht="15.95" customHeight="1" x14ac:dyDescent="0.3">
      <c r="A362" s="5"/>
      <c r="B362" s="3"/>
      <c r="C362" s="5"/>
      <c r="D362" s="5"/>
      <c r="E362" s="5"/>
    </row>
    <row r="363" spans="1:5" ht="15.95" customHeight="1" x14ac:dyDescent="0.3">
      <c r="A363" s="5"/>
      <c r="B363" s="3"/>
      <c r="C363" s="3"/>
      <c r="D363" s="3"/>
      <c r="E363" s="5"/>
    </row>
    <row r="364" spans="1:5" ht="15.95" customHeight="1" x14ac:dyDescent="0.3">
      <c r="A364" s="5"/>
      <c r="B364" s="3"/>
      <c r="C364" s="5"/>
      <c r="D364" s="5"/>
      <c r="E364" s="5"/>
    </row>
    <row r="365" spans="1:5" ht="15.95" customHeight="1" x14ac:dyDescent="0.3">
      <c r="A365" s="3"/>
      <c r="B365" s="5"/>
      <c r="C365" s="5"/>
      <c r="D365" s="5"/>
      <c r="E36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570"/>
  <sheetViews>
    <sheetView showGridLines="0" topLeftCell="A2" workbookViewId="0">
      <selection activeCell="D528" sqref="A2:D528"/>
    </sheetView>
  </sheetViews>
  <sheetFormatPr defaultColWidth="8.875" defaultRowHeight="16.5" customHeight="1" x14ac:dyDescent="0.3"/>
  <cols>
    <col min="1" max="6" width="8.875" style="31" customWidth="1"/>
    <col min="7" max="16384" width="8.875" style="31"/>
  </cols>
  <sheetData>
    <row r="1" spans="1:5" ht="15.95" customHeight="1" x14ac:dyDescent="0.3">
      <c r="A1" s="5" t="s">
        <v>121</v>
      </c>
      <c r="B1" s="5" t="s">
        <v>122</v>
      </c>
      <c r="C1" s="5" t="s">
        <v>59</v>
      </c>
      <c r="D1" s="5" t="s">
        <v>2628</v>
      </c>
      <c r="E1" s="5"/>
    </row>
    <row r="2" spans="1:5" ht="15.95" customHeight="1" x14ac:dyDescent="0.3">
      <c r="A2" s="3" t="s">
        <v>30</v>
      </c>
      <c r="B2" s="3" t="s">
        <v>1781</v>
      </c>
      <c r="C2" s="3" t="s">
        <v>63</v>
      </c>
      <c r="D2" s="3" t="s">
        <v>1783</v>
      </c>
      <c r="E2" s="5"/>
    </row>
    <row r="3" spans="1:5" ht="15.95" customHeight="1" x14ac:dyDescent="0.3">
      <c r="A3" s="3"/>
      <c r="B3" s="3" t="s">
        <v>1782</v>
      </c>
      <c r="C3" s="3" t="s">
        <v>65</v>
      </c>
      <c r="D3" s="3" t="s">
        <v>1784</v>
      </c>
      <c r="E3" s="5"/>
    </row>
    <row r="4" spans="1:5" ht="15.95" customHeight="1" x14ac:dyDescent="0.3">
      <c r="A4" s="5"/>
      <c r="B4" s="3"/>
      <c r="C4" s="3" t="s">
        <v>67</v>
      </c>
      <c r="D4" s="3" t="s">
        <v>1785</v>
      </c>
      <c r="E4" s="5"/>
    </row>
    <row r="5" spans="1:5" ht="15.95" customHeight="1" x14ac:dyDescent="0.3">
      <c r="A5" s="5"/>
      <c r="B5" s="5" t="s">
        <v>1786</v>
      </c>
      <c r="C5" s="3" t="s">
        <v>63</v>
      </c>
      <c r="D5" s="3" t="s">
        <v>1787</v>
      </c>
      <c r="E5" s="5"/>
    </row>
    <row r="6" spans="1:5" ht="15.95" customHeight="1" x14ac:dyDescent="0.3">
      <c r="A6" s="5"/>
      <c r="B6" s="3" t="s">
        <v>1782</v>
      </c>
      <c r="C6" s="3" t="s">
        <v>65</v>
      </c>
      <c r="D6" s="3" t="s">
        <v>1788</v>
      </c>
      <c r="E6" s="5"/>
    </row>
    <row r="7" spans="1:5" ht="15.95" customHeight="1" x14ac:dyDescent="0.3">
      <c r="A7" s="5"/>
      <c r="B7" s="3"/>
      <c r="C7" s="3" t="s">
        <v>67</v>
      </c>
      <c r="D7" s="3" t="s">
        <v>1789</v>
      </c>
      <c r="E7" s="5"/>
    </row>
    <row r="8" spans="1:5" ht="15.95" customHeight="1" x14ac:dyDescent="0.3">
      <c r="A8" s="5"/>
      <c r="B8" s="5"/>
      <c r="C8" s="3" t="s">
        <v>73</v>
      </c>
      <c r="D8" s="3" t="s">
        <v>3095</v>
      </c>
      <c r="E8" s="5"/>
    </row>
    <row r="9" spans="1:5" ht="15.95" customHeight="1" x14ac:dyDescent="0.3">
      <c r="A9" s="5"/>
      <c r="B9" s="5"/>
      <c r="C9" s="3"/>
      <c r="D9" s="3" t="s">
        <v>3094</v>
      </c>
      <c r="E9" s="5"/>
    </row>
    <row r="10" spans="1:5" ht="15.95" customHeight="1" x14ac:dyDescent="0.3">
      <c r="A10" s="5"/>
      <c r="B10" s="5" t="s">
        <v>1790</v>
      </c>
      <c r="C10" s="5" t="s">
        <v>63</v>
      </c>
      <c r="D10" s="5" t="s">
        <v>1791</v>
      </c>
      <c r="E10" s="5"/>
    </row>
    <row r="11" spans="1:5" ht="15.95" customHeight="1" x14ac:dyDescent="0.3">
      <c r="A11" s="5"/>
      <c r="B11" s="3" t="s">
        <v>1782</v>
      </c>
      <c r="C11" s="3" t="s">
        <v>65</v>
      </c>
      <c r="D11" s="3" t="s">
        <v>1792</v>
      </c>
      <c r="E11" s="5"/>
    </row>
    <row r="12" spans="1:5" ht="15.95" customHeight="1" x14ac:dyDescent="0.3">
      <c r="A12" s="5"/>
      <c r="B12" s="3"/>
      <c r="C12" s="3" t="s">
        <v>67</v>
      </c>
      <c r="D12" s="3" t="s">
        <v>1793</v>
      </c>
      <c r="E12" s="5"/>
    </row>
    <row r="13" spans="1:5" ht="15.95" customHeight="1" x14ac:dyDescent="0.3">
      <c r="A13" s="5"/>
      <c r="B13" s="5"/>
      <c r="C13" s="3" t="s">
        <v>73</v>
      </c>
      <c r="D13" s="3" t="s">
        <v>1794</v>
      </c>
      <c r="E13" s="5"/>
    </row>
    <row r="14" spans="1:5" ht="15.95" customHeight="1" x14ac:dyDescent="0.3">
      <c r="A14" s="5"/>
      <c r="B14" s="5"/>
      <c r="C14" s="3" t="s">
        <v>87</v>
      </c>
      <c r="D14" s="3" t="s">
        <v>1795</v>
      </c>
      <c r="E14" s="5"/>
    </row>
    <row r="15" spans="1:5" ht="15.95" customHeight="1" x14ac:dyDescent="0.3">
      <c r="A15" s="5"/>
      <c r="B15" s="5"/>
      <c r="C15" s="3" t="s">
        <v>89</v>
      </c>
      <c r="D15" s="3" t="s">
        <v>1796</v>
      </c>
      <c r="E15" s="5"/>
    </row>
    <row r="16" spans="1:5" ht="15.95" customHeight="1" x14ac:dyDescent="0.3">
      <c r="A16" s="5"/>
      <c r="B16" s="5"/>
      <c r="C16" s="3" t="s">
        <v>91</v>
      </c>
      <c r="D16" s="3" t="s">
        <v>1797</v>
      </c>
      <c r="E16" s="5"/>
    </row>
    <row r="17" spans="1:5" ht="15.95" customHeight="1" x14ac:dyDescent="0.3">
      <c r="A17" s="5"/>
      <c r="B17" s="5" t="s">
        <v>1798</v>
      </c>
      <c r="C17" s="3" t="s">
        <v>63</v>
      </c>
      <c r="D17" s="3" t="s">
        <v>1799</v>
      </c>
      <c r="E17" s="5"/>
    </row>
    <row r="18" spans="1:5" ht="15.95" customHeight="1" x14ac:dyDescent="0.3">
      <c r="A18" s="5"/>
      <c r="B18" s="3" t="s">
        <v>1782</v>
      </c>
      <c r="C18" s="3" t="s">
        <v>65</v>
      </c>
      <c r="D18" s="3" t="s">
        <v>1800</v>
      </c>
      <c r="E18" s="5"/>
    </row>
    <row r="19" spans="1:5" ht="15.95" customHeight="1" x14ac:dyDescent="0.3">
      <c r="A19" s="5"/>
      <c r="B19" s="3"/>
      <c r="C19" s="3" t="s">
        <v>67</v>
      </c>
      <c r="D19" s="3" t="s">
        <v>1801</v>
      </c>
      <c r="E19" s="5"/>
    </row>
    <row r="20" spans="1:5" ht="15.95" customHeight="1" x14ac:dyDescent="0.3">
      <c r="A20" s="5"/>
      <c r="B20" s="5"/>
      <c r="C20" s="3" t="s">
        <v>73</v>
      </c>
      <c r="D20" s="3" t="s">
        <v>1802</v>
      </c>
      <c r="E20" s="5"/>
    </row>
    <row r="21" spans="1:5" ht="15.95" customHeight="1" x14ac:dyDescent="0.3">
      <c r="A21" s="5"/>
      <c r="B21" s="5"/>
      <c r="C21" s="3" t="s">
        <v>87</v>
      </c>
      <c r="D21" s="3" t="s">
        <v>1803</v>
      </c>
      <c r="E21" s="5"/>
    </row>
    <row r="22" spans="1:5" ht="15.95" customHeight="1" x14ac:dyDescent="0.3">
      <c r="A22" s="5"/>
      <c r="B22" s="5"/>
      <c r="C22" s="3" t="s">
        <v>89</v>
      </c>
      <c r="D22" s="3" t="s">
        <v>1804</v>
      </c>
      <c r="E22" s="5"/>
    </row>
    <row r="23" spans="1:5" ht="15.95" customHeight="1" x14ac:dyDescent="0.3">
      <c r="A23" s="5"/>
      <c r="B23" s="5" t="s">
        <v>1805</v>
      </c>
      <c r="C23" s="3" t="s">
        <v>63</v>
      </c>
      <c r="D23" s="3" t="s">
        <v>1806</v>
      </c>
      <c r="E23" s="5"/>
    </row>
    <row r="24" spans="1:5" ht="15.95" customHeight="1" x14ac:dyDescent="0.3">
      <c r="A24" s="5"/>
      <c r="B24" s="3" t="s">
        <v>1782</v>
      </c>
      <c r="C24" s="3" t="s">
        <v>65</v>
      </c>
      <c r="D24" s="3" t="s">
        <v>1807</v>
      </c>
      <c r="E24" s="5"/>
    </row>
    <row r="25" spans="1:5" ht="15.95" customHeight="1" x14ac:dyDescent="0.3">
      <c r="A25" s="5"/>
      <c r="B25" s="3"/>
      <c r="C25" s="3" t="s">
        <v>67</v>
      </c>
      <c r="D25" s="3" t="s">
        <v>1808</v>
      </c>
      <c r="E25" s="5"/>
    </row>
    <row r="26" spans="1:5" ht="15.95" customHeight="1" x14ac:dyDescent="0.3">
      <c r="A26" s="5"/>
      <c r="B26" s="5"/>
      <c r="C26" s="3" t="s">
        <v>73</v>
      </c>
      <c r="D26" s="3" t="s">
        <v>1809</v>
      </c>
      <c r="E26" s="5"/>
    </row>
    <row r="27" spans="1:5" ht="15.95" customHeight="1" x14ac:dyDescent="0.3">
      <c r="A27" s="5"/>
      <c r="B27" s="5"/>
      <c r="C27" s="3" t="s">
        <v>87</v>
      </c>
      <c r="D27" s="3" t="s">
        <v>1810</v>
      </c>
      <c r="E27" s="5"/>
    </row>
    <row r="28" spans="1:5" ht="15.95" customHeight="1" x14ac:dyDescent="0.3">
      <c r="A28" s="5"/>
      <c r="B28" s="5"/>
      <c r="C28" s="3" t="s">
        <v>89</v>
      </c>
      <c r="D28" s="3" t="s">
        <v>1811</v>
      </c>
      <c r="E28" s="5"/>
    </row>
    <row r="29" spans="1:5" ht="15.95" customHeight="1" x14ac:dyDescent="0.3">
      <c r="A29" s="5"/>
      <c r="B29" s="5"/>
      <c r="C29" s="3" t="s">
        <v>91</v>
      </c>
      <c r="D29" s="3" t="s">
        <v>1812</v>
      </c>
      <c r="E29" s="5"/>
    </row>
    <row r="30" spans="1:5" ht="15.95" customHeight="1" x14ac:dyDescent="0.3">
      <c r="A30" s="5"/>
      <c r="B30" s="5"/>
      <c r="C30" s="3" t="s">
        <v>93</v>
      </c>
      <c r="D30" s="3" t="s">
        <v>1813</v>
      </c>
      <c r="E30" s="5"/>
    </row>
    <row r="31" spans="1:5" ht="15.95" customHeight="1" x14ac:dyDescent="0.3">
      <c r="A31" s="5"/>
      <c r="B31" s="5"/>
      <c r="C31" s="3" t="s">
        <v>95</v>
      </c>
      <c r="D31" s="3" t="s">
        <v>1814</v>
      </c>
      <c r="E31" s="5"/>
    </row>
    <row r="32" spans="1:5" ht="15.95" customHeight="1" x14ac:dyDescent="0.3">
      <c r="A32" s="5"/>
      <c r="B32" s="5"/>
      <c r="C32" s="3" t="s">
        <v>97</v>
      </c>
      <c r="D32" s="3" t="s">
        <v>1815</v>
      </c>
      <c r="E32" s="5"/>
    </row>
    <row r="33" spans="1:5" ht="15.95" customHeight="1" x14ac:dyDescent="0.3">
      <c r="A33" s="5"/>
      <c r="B33" s="5"/>
      <c r="C33" s="3" t="s">
        <v>99</v>
      </c>
      <c r="D33" s="3" t="s">
        <v>1816</v>
      </c>
      <c r="E33" s="5"/>
    </row>
    <row r="34" spans="1:5" ht="15.95" customHeight="1" x14ac:dyDescent="0.3">
      <c r="A34" s="5"/>
      <c r="B34" s="5"/>
      <c r="C34" s="3" t="s">
        <v>101</v>
      </c>
      <c r="D34" s="3" t="s">
        <v>1817</v>
      </c>
      <c r="E34" s="5"/>
    </row>
    <row r="35" spans="1:5" ht="15.95" customHeight="1" x14ac:dyDescent="0.3">
      <c r="A35" s="5"/>
      <c r="B35" s="5" t="s">
        <v>1818</v>
      </c>
      <c r="C35" s="3" t="s">
        <v>63</v>
      </c>
      <c r="D35" s="3" t="s">
        <v>1819</v>
      </c>
      <c r="E35" s="5"/>
    </row>
    <row r="36" spans="1:5" ht="15.95" customHeight="1" x14ac:dyDescent="0.3">
      <c r="A36" s="5"/>
      <c r="B36" s="3" t="s">
        <v>1782</v>
      </c>
      <c r="C36" s="3" t="s">
        <v>65</v>
      </c>
      <c r="D36" s="3" t="s">
        <v>1820</v>
      </c>
      <c r="E36" s="5"/>
    </row>
    <row r="37" spans="1:5" ht="15.95" customHeight="1" x14ac:dyDescent="0.3">
      <c r="A37" s="5"/>
      <c r="B37" s="3"/>
      <c r="C37" s="3" t="s">
        <v>67</v>
      </c>
      <c r="D37" s="3" t="s">
        <v>1821</v>
      </c>
      <c r="E37" s="5"/>
    </row>
    <row r="38" spans="1:5" ht="15.95" customHeight="1" x14ac:dyDescent="0.3">
      <c r="A38" s="5"/>
      <c r="B38" s="5"/>
      <c r="C38" s="3" t="s">
        <v>73</v>
      </c>
      <c r="D38" s="3" t="s">
        <v>1822</v>
      </c>
      <c r="E38" s="5"/>
    </row>
    <row r="39" spans="1:5" ht="15.95" customHeight="1" x14ac:dyDescent="0.3">
      <c r="A39" s="5" t="s">
        <v>121</v>
      </c>
      <c r="B39" s="5" t="s">
        <v>122</v>
      </c>
      <c r="C39" s="3" t="s">
        <v>59</v>
      </c>
      <c r="D39" s="3" t="s">
        <v>2628</v>
      </c>
      <c r="E39" s="5"/>
    </row>
    <row r="40" spans="1:5" ht="15.95" customHeight="1" x14ac:dyDescent="0.3">
      <c r="A40" s="5" t="s">
        <v>30</v>
      </c>
      <c r="B40" s="5" t="s">
        <v>1818</v>
      </c>
      <c r="C40" s="5" t="s">
        <v>87</v>
      </c>
      <c r="D40" s="5" t="s">
        <v>1823</v>
      </c>
      <c r="E40" s="5"/>
    </row>
    <row r="41" spans="1:5" ht="15.95" customHeight="1" x14ac:dyDescent="0.3">
      <c r="A41" s="5"/>
      <c r="B41" s="5" t="s">
        <v>1782</v>
      </c>
      <c r="C41" s="5" t="s">
        <v>89</v>
      </c>
      <c r="D41" s="5" t="s">
        <v>1824</v>
      </c>
      <c r="E41" s="5"/>
    </row>
    <row r="42" spans="1:5" ht="15.95" customHeight="1" x14ac:dyDescent="0.3">
      <c r="A42" s="5"/>
      <c r="B42" s="5"/>
      <c r="C42" s="5" t="s">
        <v>91</v>
      </c>
      <c r="D42" s="5" t="s">
        <v>1825</v>
      </c>
      <c r="E42" s="5"/>
    </row>
    <row r="43" spans="1:5" ht="15.95" customHeight="1" x14ac:dyDescent="0.3">
      <c r="A43" s="3"/>
      <c r="B43" s="3"/>
      <c r="C43" s="3" t="s">
        <v>93</v>
      </c>
      <c r="D43" s="3" t="s">
        <v>1826</v>
      </c>
      <c r="E43" s="5"/>
    </row>
    <row r="44" spans="1:5" ht="15.95" customHeight="1" x14ac:dyDescent="0.3">
      <c r="A44" s="3"/>
      <c r="B44" s="3"/>
      <c r="C44" s="3" t="s">
        <v>95</v>
      </c>
      <c r="D44" s="3" t="s">
        <v>1827</v>
      </c>
      <c r="E44" s="5"/>
    </row>
    <row r="45" spans="1:5" ht="15.95" customHeight="1" x14ac:dyDescent="0.3">
      <c r="A45" s="5"/>
      <c r="B45" s="3"/>
      <c r="C45" s="3" t="s">
        <v>97</v>
      </c>
      <c r="D45" s="3" t="s">
        <v>1828</v>
      </c>
      <c r="E45" s="5"/>
    </row>
    <row r="46" spans="1:5" ht="15.95" customHeight="1" x14ac:dyDescent="0.3">
      <c r="A46" s="5"/>
      <c r="B46" s="5" t="s">
        <v>1829</v>
      </c>
      <c r="C46" s="3" t="s">
        <v>63</v>
      </c>
      <c r="D46" s="3" t="s">
        <v>3096</v>
      </c>
      <c r="E46" s="5"/>
    </row>
    <row r="47" spans="1:5" ht="15.95" customHeight="1" x14ac:dyDescent="0.3">
      <c r="A47" s="5"/>
      <c r="B47" s="5" t="s">
        <v>1782</v>
      </c>
      <c r="C47" s="3"/>
      <c r="D47" s="3" t="s">
        <v>3097</v>
      </c>
      <c r="E47" s="5"/>
    </row>
    <row r="48" spans="1:5" ht="15.95" customHeight="1" x14ac:dyDescent="0.3">
      <c r="A48" s="5"/>
      <c r="B48" s="5"/>
      <c r="C48" s="3" t="s">
        <v>65</v>
      </c>
      <c r="D48" s="3" t="s">
        <v>1830</v>
      </c>
      <c r="E48" s="5"/>
    </row>
    <row r="49" spans="1:5" ht="15.95" customHeight="1" x14ac:dyDescent="0.3">
      <c r="A49" s="5"/>
      <c r="B49" s="5"/>
      <c r="C49" s="3" t="s">
        <v>67</v>
      </c>
      <c r="D49" s="3" t="s">
        <v>1831</v>
      </c>
      <c r="E49" s="5"/>
    </row>
    <row r="50" spans="1:5" ht="15.95" customHeight="1" x14ac:dyDescent="0.3">
      <c r="A50" s="5"/>
      <c r="B50" s="3" t="s">
        <v>1832</v>
      </c>
      <c r="C50" s="3" t="s">
        <v>63</v>
      </c>
      <c r="D50" s="3" t="s">
        <v>1833</v>
      </c>
      <c r="E50" s="5"/>
    </row>
    <row r="51" spans="1:5" ht="15.95" customHeight="1" x14ac:dyDescent="0.3">
      <c r="A51" s="5"/>
      <c r="B51" s="3" t="s">
        <v>1782</v>
      </c>
      <c r="C51" s="5" t="s">
        <v>65</v>
      </c>
      <c r="D51" s="5" t="s">
        <v>1834</v>
      </c>
      <c r="E51" s="5"/>
    </row>
    <row r="52" spans="1:5" ht="15.95" customHeight="1" x14ac:dyDescent="0.3">
      <c r="A52" s="5"/>
      <c r="B52" s="5"/>
      <c r="C52" s="3" t="s">
        <v>67</v>
      </c>
      <c r="D52" s="3" t="s">
        <v>1835</v>
      </c>
      <c r="E52" s="5"/>
    </row>
    <row r="53" spans="1:5" ht="15.95" customHeight="1" x14ac:dyDescent="0.3">
      <c r="A53" s="5"/>
      <c r="B53" s="5"/>
      <c r="C53" s="3" t="s">
        <v>73</v>
      </c>
      <c r="D53" s="3" t="s">
        <v>1836</v>
      </c>
      <c r="E53" s="5"/>
    </row>
    <row r="54" spans="1:5" ht="15.95" customHeight="1" x14ac:dyDescent="0.3">
      <c r="A54" s="5"/>
      <c r="B54" s="3"/>
      <c r="C54" s="3" t="s">
        <v>87</v>
      </c>
      <c r="D54" s="3" t="s">
        <v>1837</v>
      </c>
      <c r="E54" s="5"/>
    </row>
    <row r="55" spans="1:5" ht="15.95" customHeight="1" x14ac:dyDescent="0.3">
      <c r="A55" s="5"/>
      <c r="B55" s="3"/>
      <c r="C55" s="3" t="s">
        <v>89</v>
      </c>
      <c r="D55" s="3" t="s">
        <v>1838</v>
      </c>
      <c r="E55" s="5"/>
    </row>
    <row r="56" spans="1:5" ht="15.95" customHeight="1" x14ac:dyDescent="0.3">
      <c r="A56" s="5"/>
      <c r="B56" s="5"/>
      <c r="C56" s="3" t="s">
        <v>91</v>
      </c>
      <c r="D56" s="3" t="s">
        <v>1839</v>
      </c>
      <c r="E56" s="5"/>
    </row>
    <row r="57" spans="1:5" ht="15.95" customHeight="1" x14ac:dyDescent="0.3">
      <c r="A57" s="5"/>
      <c r="B57" s="5"/>
      <c r="C57" s="3" t="s">
        <v>93</v>
      </c>
      <c r="D57" s="3" t="s">
        <v>1840</v>
      </c>
      <c r="E57" s="5"/>
    </row>
    <row r="58" spans="1:5" ht="15.95" customHeight="1" x14ac:dyDescent="0.3">
      <c r="A58" s="5"/>
      <c r="B58" s="5"/>
      <c r="C58" s="3" t="s">
        <v>95</v>
      </c>
      <c r="D58" s="3" t="s">
        <v>1841</v>
      </c>
      <c r="E58" s="5"/>
    </row>
    <row r="59" spans="1:5" ht="15.95" customHeight="1" x14ac:dyDescent="0.3">
      <c r="A59" s="5"/>
      <c r="B59" s="5"/>
      <c r="C59" s="3" t="s">
        <v>97</v>
      </c>
      <c r="D59" s="3" t="s">
        <v>1842</v>
      </c>
      <c r="E59" s="5"/>
    </row>
    <row r="60" spans="1:5" ht="15.95" customHeight="1" x14ac:dyDescent="0.3">
      <c r="A60" s="5"/>
      <c r="B60" s="5" t="s">
        <v>1843</v>
      </c>
      <c r="C60" s="3" t="s">
        <v>63</v>
      </c>
      <c r="D60" s="3" t="s">
        <v>1844</v>
      </c>
      <c r="E60" s="5"/>
    </row>
    <row r="61" spans="1:5" ht="15.95" customHeight="1" x14ac:dyDescent="0.3">
      <c r="A61" s="5"/>
      <c r="B61" s="5" t="s">
        <v>1782</v>
      </c>
      <c r="C61" s="3" t="s">
        <v>65</v>
      </c>
      <c r="D61" s="3" t="s">
        <v>1845</v>
      </c>
      <c r="E61" s="5"/>
    </row>
    <row r="62" spans="1:5" ht="15.95" customHeight="1" x14ac:dyDescent="0.3">
      <c r="A62" s="5"/>
      <c r="B62" s="5"/>
      <c r="C62" s="3" t="s">
        <v>67</v>
      </c>
      <c r="D62" s="3" t="s">
        <v>1846</v>
      </c>
      <c r="E62" s="5"/>
    </row>
    <row r="63" spans="1:5" ht="15.95" customHeight="1" x14ac:dyDescent="0.3">
      <c r="A63" s="5"/>
      <c r="B63" s="5"/>
      <c r="C63" s="3" t="s">
        <v>73</v>
      </c>
      <c r="D63" s="3" t="s">
        <v>1847</v>
      </c>
      <c r="E63" s="5"/>
    </row>
    <row r="64" spans="1:5" ht="15.95" customHeight="1" x14ac:dyDescent="0.3">
      <c r="A64" s="5"/>
      <c r="B64" s="3"/>
      <c r="C64" s="3" t="s">
        <v>87</v>
      </c>
      <c r="D64" s="3" t="s">
        <v>1848</v>
      </c>
      <c r="E64" s="5"/>
    </row>
    <row r="65" spans="1:5" ht="15.95" customHeight="1" x14ac:dyDescent="0.3">
      <c r="A65" s="5"/>
      <c r="B65" s="3"/>
      <c r="C65" s="3" t="s">
        <v>89</v>
      </c>
      <c r="D65" s="3" t="s">
        <v>1849</v>
      </c>
      <c r="E65" s="5"/>
    </row>
    <row r="66" spans="1:5" ht="15.95" customHeight="1" x14ac:dyDescent="0.3">
      <c r="A66" s="5"/>
      <c r="B66" s="5"/>
      <c r="C66" s="3" t="s">
        <v>91</v>
      </c>
      <c r="D66" s="3" t="s">
        <v>1850</v>
      </c>
      <c r="E66" s="5"/>
    </row>
    <row r="67" spans="1:5" ht="15.95" customHeight="1" x14ac:dyDescent="0.3">
      <c r="A67" s="5"/>
      <c r="B67" s="5"/>
      <c r="C67" s="3" t="s">
        <v>93</v>
      </c>
      <c r="D67" s="3" t="s">
        <v>1851</v>
      </c>
      <c r="E67" s="5"/>
    </row>
    <row r="68" spans="1:5" ht="15.95" customHeight="1" x14ac:dyDescent="0.3">
      <c r="A68" s="5"/>
      <c r="B68" s="5" t="s">
        <v>1852</v>
      </c>
      <c r="C68" s="3" t="s">
        <v>63</v>
      </c>
      <c r="D68" s="3" t="s">
        <v>1853</v>
      </c>
      <c r="E68" s="5"/>
    </row>
    <row r="69" spans="1:5" ht="15.95" customHeight="1" x14ac:dyDescent="0.3">
      <c r="A69" s="5"/>
      <c r="B69" s="5" t="s">
        <v>1782</v>
      </c>
      <c r="C69" s="3" t="s">
        <v>65</v>
      </c>
      <c r="D69" s="3" t="s">
        <v>1854</v>
      </c>
      <c r="E69" s="5"/>
    </row>
    <row r="70" spans="1:5" ht="15.95" customHeight="1" x14ac:dyDescent="0.3">
      <c r="A70" s="5"/>
      <c r="B70" s="5"/>
      <c r="C70" s="3" t="s">
        <v>67</v>
      </c>
      <c r="D70" s="3" t="s">
        <v>1855</v>
      </c>
      <c r="E70" s="5"/>
    </row>
    <row r="71" spans="1:5" ht="15.95" customHeight="1" x14ac:dyDescent="0.3">
      <c r="A71" s="5"/>
      <c r="B71" s="5"/>
      <c r="C71" s="3" t="s">
        <v>73</v>
      </c>
      <c r="D71" s="3" t="s">
        <v>1856</v>
      </c>
      <c r="E71" s="5"/>
    </row>
    <row r="72" spans="1:5" ht="15.95" customHeight="1" x14ac:dyDescent="0.3">
      <c r="A72" s="5"/>
      <c r="B72" s="3"/>
      <c r="C72" s="3" t="s">
        <v>87</v>
      </c>
      <c r="D72" s="3" t="s">
        <v>1857</v>
      </c>
      <c r="E72" s="5"/>
    </row>
    <row r="73" spans="1:5" ht="15.95" customHeight="1" x14ac:dyDescent="0.3">
      <c r="A73" s="5"/>
      <c r="B73" s="3"/>
      <c r="C73" s="3" t="s">
        <v>89</v>
      </c>
      <c r="D73" s="3" t="s">
        <v>1858</v>
      </c>
      <c r="E73" s="5"/>
    </row>
    <row r="74" spans="1:5" ht="15.95" customHeight="1" x14ac:dyDescent="0.3">
      <c r="A74" s="5"/>
      <c r="B74" s="5"/>
      <c r="C74" s="3" t="s">
        <v>91</v>
      </c>
      <c r="D74" s="3" t="s">
        <v>1859</v>
      </c>
      <c r="E74" s="5"/>
    </row>
    <row r="75" spans="1:5" ht="15.95" customHeight="1" x14ac:dyDescent="0.3">
      <c r="A75" s="5"/>
      <c r="B75" s="5"/>
      <c r="C75" s="3" t="s">
        <v>93</v>
      </c>
      <c r="D75" s="3" t="s">
        <v>1860</v>
      </c>
      <c r="E75" s="5"/>
    </row>
    <row r="76" spans="1:5" ht="15.95" customHeight="1" x14ac:dyDescent="0.3">
      <c r="A76" s="5"/>
      <c r="B76" s="5" t="s">
        <v>1861</v>
      </c>
      <c r="C76" s="3" t="s">
        <v>63</v>
      </c>
      <c r="D76" s="3" t="s">
        <v>1862</v>
      </c>
      <c r="E76" s="5"/>
    </row>
    <row r="77" spans="1:5" ht="15.95" customHeight="1" x14ac:dyDescent="0.3">
      <c r="A77" s="5"/>
      <c r="B77" s="5" t="s">
        <v>1782</v>
      </c>
      <c r="C77" s="3" t="s">
        <v>65</v>
      </c>
      <c r="D77" s="3" t="s">
        <v>1863</v>
      </c>
      <c r="E77" s="5"/>
    </row>
    <row r="78" spans="1:5" ht="15.95" customHeight="1" x14ac:dyDescent="0.3">
      <c r="A78" s="5"/>
      <c r="B78" s="5"/>
      <c r="C78" s="3" t="s">
        <v>67</v>
      </c>
      <c r="D78" s="3" t="s">
        <v>1864</v>
      </c>
      <c r="E78" s="5"/>
    </row>
    <row r="79" spans="1:5" ht="15.95" customHeight="1" x14ac:dyDescent="0.3">
      <c r="A79" s="5" t="s">
        <v>121</v>
      </c>
      <c r="B79" s="5" t="s">
        <v>122</v>
      </c>
      <c r="C79" s="3" t="s">
        <v>59</v>
      </c>
      <c r="D79" s="3" t="s">
        <v>2628</v>
      </c>
      <c r="E79" s="5"/>
    </row>
    <row r="80" spans="1:5" ht="15.95" customHeight="1" x14ac:dyDescent="0.3">
      <c r="A80" s="5" t="s">
        <v>30</v>
      </c>
      <c r="B80" s="3" t="s">
        <v>1865</v>
      </c>
      <c r="C80" s="3" t="s">
        <v>63</v>
      </c>
      <c r="D80" s="3" t="s">
        <v>1866</v>
      </c>
      <c r="E80" s="5"/>
    </row>
    <row r="81" spans="1:5" ht="15.95" customHeight="1" x14ac:dyDescent="0.3">
      <c r="A81" s="5"/>
      <c r="B81" s="3" t="s">
        <v>1782</v>
      </c>
      <c r="C81" s="3" t="s">
        <v>65</v>
      </c>
      <c r="D81" s="3" t="s">
        <v>1867</v>
      </c>
      <c r="E81" s="5"/>
    </row>
    <row r="82" spans="1:5" ht="15.95" customHeight="1" x14ac:dyDescent="0.3">
      <c r="A82" s="5"/>
      <c r="B82" s="5"/>
      <c r="C82" s="3" t="s">
        <v>67</v>
      </c>
      <c r="D82" s="3" t="s">
        <v>1868</v>
      </c>
      <c r="E82" s="5"/>
    </row>
    <row r="83" spans="1:5" ht="15.95" customHeight="1" x14ac:dyDescent="0.3">
      <c r="A83" s="5"/>
      <c r="B83" s="5"/>
      <c r="C83" s="5" t="s">
        <v>73</v>
      </c>
      <c r="D83" s="5" t="s">
        <v>1869</v>
      </c>
      <c r="E83" s="5"/>
    </row>
    <row r="84" spans="1:5" ht="15.95" customHeight="1" x14ac:dyDescent="0.3">
      <c r="A84" s="5"/>
      <c r="B84" s="5"/>
      <c r="C84" s="5" t="s">
        <v>87</v>
      </c>
      <c r="D84" s="5" t="s">
        <v>1870</v>
      </c>
      <c r="E84" s="5"/>
    </row>
    <row r="85" spans="1:5" ht="15.95" customHeight="1" x14ac:dyDescent="0.3">
      <c r="A85" s="5"/>
      <c r="B85" s="5"/>
      <c r="C85" s="5" t="s">
        <v>89</v>
      </c>
      <c r="D85" s="5" t="s">
        <v>1871</v>
      </c>
      <c r="E85" s="5"/>
    </row>
    <row r="86" spans="1:5" ht="15.95" customHeight="1" x14ac:dyDescent="0.3">
      <c r="A86" s="3"/>
      <c r="B86" s="3"/>
      <c r="C86" s="3" t="s">
        <v>91</v>
      </c>
      <c r="D86" s="3" t="s">
        <v>1872</v>
      </c>
      <c r="E86" s="5"/>
    </row>
    <row r="87" spans="1:5" ht="15.95" customHeight="1" x14ac:dyDescent="0.3">
      <c r="A87" s="3"/>
      <c r="B87" s="3"/>
      <c r="C87" s="3" t="s">
        <v>93</v>
      </c>
      <c r="D87" s="3" t="s">
        <v>1873</v>
      </c>
      <c r="E87" s="5"/>
    </row>
    <row r="88" spans="1:5" ht="15.95" customHeight="1" x14ac:dyDescent="0.3">
      <c r="A88" s="5"/>
      <c r="B88" s="3"/>
      <c r="C88" s="3" t="s">
        <v>95</v>
      </c>
      <c r="D88" s="3" t="s">
        <v>1874</v>
      </c>
      <c r="E88" s="5"/>
    </row>
    <row r="89" spans="1:5" ht="15.95" customHeight="1" x14ac:dyDescent="0.3">
      <c r="A89" s="5"/>
      <c r="B89" s="5"/>
      <c r="C89" s="3" t="s">
        <v>97</v>
      </c>
      <c r="D89" s="3" t="s">
        <v>1875</v>
      </c>
      <c r="E89" s="5"/>
    </row>
    <row r="90" spans="1:5" ht="15.95" customHeight="1" x14ac:dyDescent="0.3">
      <c r="A90" s="5"/>
      <c r="B90" s="5"/>
      <c r="C90" s="3" t="s">
        <v>99</v>
      </c>
      <c r="D90" s="3" t="s">
        <v>1876</v>
      </c>
      <c r="E90" s="5"/>
    </row>
    <row r="91" spans="1:5" ht="15.95" customHeight="1" x14ac:dyDescent="0.3">
      <c r="A91" s="5"/>
      <c r="B91" s="5" t="s">
        <v>1877</v>
      </c>
      <c r="C91" s="3" t="s">
        <v>63</v>
      </c>
      <c r="D91" s="3" t="s">
        <v>1878</v>
      </c>
      <c r="E91" s="5"/>
    </row>
    <row r="92" spans="1:5" ht="15.95" customHeight="1" x14ac:dyDescent="0.3">
      <c r="A92" s="5"/>
      <c r="B92" s="5" t="s">
        <v>1782</v>
      </c>
      <c r="C92" s="3" t="s">
        <v>65</v>
      </c>
      <c r="D92" s="3" t="s">
        <v>1879</v>
      </c>
      <c r="E92" s="5"/>
    </row>
    <row r="93" spans="1:5" ht="15.95" customHeight="1" x14ac:dyDescent="0.3">
      <c r="A93" s="5"/>
      <c r="B93" s="5"/>
      <c r="C93" s="3" t="s">
        <v>67</v>
      </c>
      <c r="D93" s="3" t="s">
        <v>1880</v>
      </c>
      <c r="E93" s="5"/>
    </row>
    <row r="94" spans="1:5" ht="15.95" customHeight="1" x14ac:dyDescent="0.3">
      <c r="A94" s="5"/>
      <c r="B94" s="5"/>
      <c r="C94" s="3" t="s">
        <v>73</v>
      </c>
      <c r="D94" s="3" t="s">
        <v>1881</v>
      </c>
      <c r="E94" s="5"/>
    </row>
    <row r="95" spans="1:5" ht="15.95" customHeight="1" x14ac:dyDescent="0.3">
      <c r="A95" s="5"/>
      <c r="B95" s="5"/>
      <c r="C95" s="3" t="s">
        <v>87</v>
      </c>
      <c r="D95" s="3" t="s">
        <v>1882</v>
      </c>
      <c r="E95" s="5"/>
    </row>
    <row r="96" spans="1:5" ht="15.95" customHeight="1" x14ac:dyDescent="0.3">
      <c r="A96" s="5"/>
      <c r="B96" s="5"/>
      <c r="C96" s="3" t="s">
        <v>89</v>
      </c>
      <c r="D96" s="3" t="s">
        <v>1883</v>
      </c>
      <c r="E96" s="5"/>
    </row>
    <row r="97" spans="1:5" ht="15.95" customHeight="1" x14ac:dyDescent="0.3">
      <c r="A97" s="5"/>
      <c r="B97" s="5"/>
      <c r="C97" s="3" t="s">
        <v>91</v>
      </c>
      <c r="D97" s="3" t="s">
        <v>1884</v>
      </c>
      <c r="E97" s="5"/>
    </row>
    <row r="98" spans="1:5" ht="15.95" customHeight="1" x14ac:dyDescent="0.3">
      <c r="A98" s="5"/>
      <c r="B98" s="3"/>
      <c r="C98" s="3" t="s">
        <v>93</v>
      </c>
      <c r="D98" s="3" t="s">
        <v>1885</v>
      </c>
      <c r="E98" s="5"/>
    </row>
    <row r="99" spans="1:5" ht="15.95" customHeight="1" x14ac:dyDescent="0.3">
      <c r="A99" s="5"/>
      <c r="B99" s="3"/>
      <c r="C99" s="3" t="s">
        <v>95</v>
      </c>
      <c r="D99" s="3" t="s">
        <v>1886</v>
      </c>
      <c r="E99" s="5"/>
    </row>
    <row r="100" spans="1:5" ht="15.95" customHeight="1" x14ac:dyDescent="0.3">
      <c r="A100" s="5"/>
      <c r="B100" s="5"/>
      <c r="C100" s="3" t="s">
        <v>97</v>
      </c>
      <c r="D100" s="3" t="s">
        <v>1887</v>
      </c>
      <c r="E100" s="5"/>
    </row>
    <row r="101" spans="1:5" ht="15.95" customHeight="1" x14ac:dyDescent="0.3">
      <c r="A101" s="5"/>
      <c r="B101" s="5"/>
      <c r="C101" s="3" t="s">
        <v>99</v>
      </c>
      <c r="D101" s="3" t="s">
        <v>1888</v>
      </c>
      <c r="E101" s="5"/>
    </row>
    <row r="102" spans="1:5" ht="15.95" customHeight="1" x14ac:dyDescent="0.3">
      <c r="A102" s="5"/>
      <c r="B102" s="5"/>
      <c r="C102" s="3" t="s">
        <v>101</v>
      </c>
      <c r="D102" s="3" t="s">
        <v>1889</v>
      </c>
      <c r="E102" s="5"/>
    </row>
    <row r="103" spans="1:5" ht="15.95" customHeight="1" x14ac:dyDescent="0.3">
      <c r="A103" s="5"/>
      <c r="B103" s="5" t="s">
        <v>1890</v>
      </c>
      <c r="C103" s="3" t="s">
        <v>63</v>
      </c>
      <c r="D103" s="3" t="s">
        <v>1891</v>
      </c>
      <c r="E103" s="5"/>
    </row>
    <row r="104" spans="1:5" ht="15.95" customHeight="1" x14ac:dyDescent="0.3">
      <c r="A104" s="5"/>
      <c r="B104" s="5" t="s">
        <v>1782</v>
      </c>
      <c r="C104" s="3" t="s">
        <v>65</v>
      </c>
      <c r="D104" s="3" t="s">
        <v>1892</v>
      </c>
      <c r="E104" s="5"/>
    </row>
    <row r="105" spans="1:5" ht="15.95" customHeight="1" x14ac:dyDescent="0.3">
      <c r="A105" s="5"/>
      <c r="B105" s="5"/>
      <c r="C105" s="3" t="s">
        <v>67</v>
      </c>
      <c r="D105" s="3" t="s">
        <v>1893</v>
      </c>
      <c r="E105" s="5"/>
    </row>
    <row r="106" spans="1:5" ht="15.95" customHeight="1" x14ac:dyDescent="0.3">
      <c r="A106" s="5"/>
      <c r="B106" s="5"/>
      <c r="C106" s="3" t="s">
        <v>73</v>
      </c>
      <c r="D106" s="3" t="s">
        <v>1894</v>
      </c>
      <c r="E106" s="5"/>
    </row>
    <row r="107" spans="1:5" ht="15.95" customHeight="1" x14ac:dyDescent="0.3">
      <c r="A107" s="5"/>
      <c r="B107" s="5"/>
      <c r="C107" s="3" t="s">
        <v>87</v>
      </c>
      <c r="D107" s="3" t="s">
        <v>1895</v>
      </c>
      <c r="E107" s="5"/>
    </row>
    <row r="108" spans="1:5" ht="15.95" customHeight="1" x14ac:dyDescent="0.3">
      <c r="A108" s="5"/>
      <c r="B108" s="5"/>
      <c r="C108" s="3" t="s">
        <v>89</v>
      </c>
      <c r="D108" s="3" t="s">
        <v>1896</v>
      </c>
      <c r="E108" s="5"/>
    </row>
    <row r="109" spans="1:5" ht="15.95" customHeight="1" x14ac:dyDescent="0.3">
      <c r="A109" s="5"/>
      <c r="B109" s="5"/>
      <c r="C109" s="3" t="s">
        <v>91</v>
      </c>
      <c r="D109" s="3" t="s">
        <v>1897</v>
      </c>
      <c r="E109" s="5"/>
    </row>
    <row r="110" spans="1:5" ht="15.95" customHeight="1" x14ac:dyDescent="0.3">
      <c r="A110" s="5"/>
      <c r="B110" s="3"/>
      <c r="C110" s="3" t="s">
        <v>93</v>
      </c>
      <c r="D110" s="3" t="s">
        <v>1898</v>
      </c>
      <c r="E110" s="5"/>
    </row>
    <row r="111" spans="1:5" ht="15.95" customHeight="1" x14ac:dyDescent="0.3">
      <c r="A111" s="5"/>
      <c r="B111" s="3"/>
      <c r="C111" s="3" t="s">
        <v>95</v>
      </c>
      <c r="D111" s="3" t="s">
        <v>1899</v>
      </c>
      <c r="E111" s="5"/>
    </row>
    <row r="112" spans="1:5" ht="15.95" customHeight="1" x14ac:dyDescent="0.3">
      <c r="A112" s="5"/>
      <c r="B112" s="5" t="s">
        <v>1900</v>
      </c>
      <c r="C112" s="3" t="s">
        <v>63</v>
      </c>
      <c r="D112" s="3" t="s">
        <v>1901</v>
      </c>
      <c r="E112" s="5"/>
    </row>
    <row r="113" spans="1:5" ht="15.95" customHeight="1" x14ac:dyDescent="0.3">
      <c r="A113" s="5"/>
      <c r="B113" s="5" t="s">
        <v>1782</v>
      </c>
      <c r="C113" s="3" t="s">
        <v>65</v>
      </c>
      <c r="D113" s="3" t="s">
        <v>1902</v>
      </c>
      <c r="E113" s="5"/>
    </row>
    <row r="114" spans="1:5" ht="15.95" customHeight="1" x14ac:dyDescent="0.3">
      <c r="A114" s="5"/>
      <c r="B114" s="5"/>
      <c r="C114" s="3" t="s">
        <v>67</v>
      </c>
      <c r="D114" s="3" t="s">
        <v>1903</v>
      </c>
      <c r="E114" s="5"/>
    </row>
    <row r="115" spans="1:5" ht="15.95" customHeight="1" x14ac:dyDescent="0.3">
      <c r="A115" s="5"/>
      <c r="B115" s="5"/>
      <c r="C115" s="3" t="s">
        <v>73</v>
      </c>
      <c r="D115" s="3" t="s">
        <v>1904</v>
      </c>
      <c r="E115" s="5"/>
    </row>
    <row r="116" spans="1:5" ht="15.95" customHeight="1" x14ac:dyDescent="0.3">
      <c r="A116" s="5"/>
      <c r="B116" s="5"/>
      <c r="C116" s="3" t="s">
        <v>87</v>
      </c>
      <c r="D116" s="3" t="s">
        <v>1905</v>
      </c>
      <c r="E116" s="5"/>
    </row>
    <row r="117" spans="1:5" ht="15.95" customHeight="1" x14ac:dyDescent="0.3">
      <c r="A117" s="5" t="s">
        <v>121</v>
      </c>
      <c r="B117" s="5" t="s">
        <v>122</v>
      </c>
      <c r="C117" s="3" t="s">
        <v>59</v>
      </c>
      <c r="D117" s="3" t="s">
        <v>2628</v>
      </c>
      <c r="E117" s="5"/>
    </row>
    <row r="118" spans="1:5" ht="15.95" customHeight="1" x14ac:dyDescent="0.3">
      <c r="A118" s="5" t="s">
        <v>30</v>
      </c>
      <c r="B118" s="5" t="s">
        <v>1906</v>
      </c>
      <c r="C118" s="3" t="s">
        <v>63</v>
      </c>
      <c r="D118" s="3" t="s">
        <v>1907</v>
      </c>
      <c r="E118" s="5"/>
    </row>
    <row r="119" spans="1:5" ht="15.95" customHeight="1" x14ac:dyDescent="0.3">
      <c r="A119" s="5"/>
      <c r="B119" s="3" t="s">
        <v>1782</v>
      </c>
      <c r="C119" s="3" t="s">
        <v>65</v>
      </c>
      <c r="D119" s="3" t="s">
        <v>1908</v>
      </c>
      <c r="E119" s="5"/>
    </row>
    <row r="120" spans="1:5" ht="15.95" customHeight="1" x14ac:dyDescent="0.3">
      <c r="A120" s="5"/>
      <c r="B120" s="3"/>
      <c r="C120" s="3" t="s">
        <v>67</v>
      </c>
      <c r="D120" s="3" t="s">
        <v>1909</v>
      </c>
      <c r="E120" s="5"/>
    </row>
    <row r="121" spans="1:5" ht="15.95" customHeight="1" x14ac:dyDescent="0.3">
      <c r="A121" s="5"/>
      <c r="B121" s="5"/>
      <c r="C121" s="3" t="s">
        <v>73</v>
      </c>
      <c r="D121" s="3" t="s">
        <v>1910</v>
      </c>
      <c r="E121" s="5"/>
    </row>
    <row r="122" spans="1:5" ht="15.95" customHeight="1" x14ac:dyDescent="0.3">
      <c r="A122" s="5"/>
      <c r="B122" s="5"/>
      <c r="C122" s="3" t="s">
        <v>87</v>
      </c>
      <c r="D122" s="3" t="s">
        <v>1911</v>
      </c>
      <c r="E122" s="5"/>
    </row>
    <row r="123" spans="1:5" ht="15.95" customHeight="1" x14ac:dyDescent="0.3">
      <c r="A123" s="5"/>
      <c r="B123" s="5"/>
      <c r="C123" s="3" t="s">
        <v>89</v>
      </c>
      <c r="D123" s="3" t="s">
        <v>1912</v>
      </c>
      <c r="E123" s="5"/>
    </row>
    <row r="124" spans="1:5" ht="15.95" customHeight="1" x14ac:dyDescent="0.3">
      <c r="A124" s="5"/>
      <c r="B124" s="5"/>
      <c r="C124" s="5" t="s">
        <v>91</v>
      </c>
      <c r="D124" s="5" t="s">
        <v>1913</v>
      </c>
      <c r="E124" s="5"/>
    </row>
    <row r="125" spans="1:5" ht="15.95" customHeight="1" x14ac:dyDescent="0.3">
      <c r="A125" s="5"/>
      <c r="B125" s="5"/>
      <c r="C125" s="5" t="s">
        <v>93</v>
      </c>
      <c r="D125" s="5" t="s">
        <v>1914</v>
      </c>
      <c r="E125" s="5"/>
    </row>
    <row r="126" spans="1:5" ht="15.95" customHeight="1" x14ac:dyDescent="0.3">
      <c r="A126" s="5"/>
      <c r="B126" s="5"/>
      <c r="C126" s="5" t="s">
        <v>95</v>
      </c>
      <c r="D126" s="5" t="s">
        <v>1915</v>
      </c>
      <c r="E126" s="5"/>
    </row>
    <row r="127" spans="1:5" ht="15.95" customHeight="1" x14ac:dyDescent="0.3">
      <c r="A127" s="3"/>
      <c r="B127" s="3" t="s">
        <v>1916</v>
      </c>
      <c r="C127" s="3" t="s">
        <v>63</v>
      </c>
      <c r="D127" s="3" t="s">
        <v>1917</v>
      </c>
      <c r="E127" s="5"/>
    </row>
    <row r="128" spans="1:5" ht="15.95" customHeight="1" x14ac:dyDescent="0.3">
      <c r="A128" s="3"/>
      <c r="B128" s="3" t="s">
        <v>1782</v>
      </c>
      <c r="C128" s="3" t="s">
        <v>65</v>
      </c>
      <c r="D128" s="3" t="s">
        <v>1918</v>
      </c>
      <c r="E128" s="5"/>
    </row>
    <row r="129" spans="1:5" ht="15.95" customHeight="1" x14ac:dyDescent="0.3">
      <c r="A129" s="5"/>
      <c r="B129" s="3"/>
      <c r="C129" s="3" t="s">
        <v>67</v>
      </c>
      <c r="D129" s="3" t="s">
        <v>1919</v>
      </c>
      <c r="E129" s="5"/>
    </row>
    <row r="130" spans="1:5" ht="15.95" customHeight="1" x14ac:dyDescent="0.3">
      <c r="A130" s="5"/>
      <c r="B130" s="5"/>
      <c r="C130" s="3" t="s">
        <v>73</v>
      </c>
      <c r="D130" s="3" t="s">
        <v>1920</v>
      </c>
      <c r="E130" s="5"/>
    </row>
    <row r="131" spans="1:5" ht="15.95" customHeight="1" x14ac:dyDescent="0.3">
      <c r="A131" s="5"/>
      <c r="B131" s="5"/>
      <c r="C131" s="3" t="s">
        <v>87</v>
      </c>
      <c r="D131" s="3" t="s">
        <v>1921</v>
      </c>
      <c r="E131" s="5"/>
    </row>
    <row r="132" spans="1:5" ht="15.95" customHeight="1" x14ac:dyDescent="0.3">
      <c r="A132" s="5"/>
      <c r="B132" s="5"/>
      <c r="C132" s="3" t="s">
        <v>89</v>
      </c>
      <c r="D132" s="3" t="s">
        <v>1922</v>
      </c>
      <c r="E132" s="5"/>
    </row>
    <row r="133" spans="1:5" ht="15.95" customHeight="1" x14ac:dyDescent="0.3">
      <c r="A133" s="5"/>
      <c r="B133" s="5"/>
      <c r="C133" s="3" t="s">
        <v>91</v>
      </c>
      <c r="D133" s="3" t="s">
        <v>1923</v>
      </c>
      <c r="E133" s="5"/>
    </row>
    <row r="134" spans="1:5" ht="15.95" customHeight="1" x14ac:dyDescent="0.3">
      <c r="A134" s="5"/>
      <c r="B134" s="5"/>
      <c r="C134" s="3" t="s">
        <v>93</v>
      </c>
      <c r="D134" s="3" t="s">
        <v>1924</v>
      </c>
      <c r="E134" s="5"/>
    </row>
    <row r="135" spans="1:5" ht="15.95" customHeight="1" x14ac:dyDescent="0.3">
      <c r="A135" s="5"/>
      <c r="B135" s="5"/>
      <c r="C135" s="3" t="s">
        <v>95</v>
      </c>
      <c r="D135" s="3" t="s">
        <v>1925</v>
      </c>
      <c r="E135" s="5"/>
    </row>
    <row r="136" spans="1:5" ht="15.95" customHeight="1" x14ac:dyDescent="0.3">
      <c r="A136" s="5"/>
      <c r="B136" s="5"/>
      <c r="C136" s="3" t="s">
        <v>97</v>
      </c>
      <c r="D136" s="3" t="s">
        <v>1926</v>
      </c>
      <c r="E136" s="5"/>
    </row>
    <row r="137" spans="1:5" ht="15.95" customHeight="1" x14ac:dyDescent="0.3">
      <c r="A137" s="5"/>
      <c r="B137" s="3" t="s">
        <v>1927</v>
      </c>
      <c r="C137" s="3" t="s">
        <v>63</v>
      </c>
      <c r="D137" s="3" t="s">
        <v>1928</v>
      </c>
      <c r="E137" s="5"/>
    </row>
    <row r="138" spans="1:5" ht="15.95" customHeight="1" x14ac:dyDescent="0.3">
      <c r="A138" s="5"/>
      <c r="B138" s="3" t="s">
        <v>1782</v>
      </c>
      <c r="C138" s="3" t="s">
        <v>65</v>
      </c>
      <c r="D138" s="3" t="s">
        <v>1929</v>
      </c>
      <c r="E138" s="5"/>
    </row>
    <row r="139" spans="1:5" ht="15.95" customHeight="1" x14ac:dyDescent="0.3">
      <c r="A139" s="5"/>
      <c r="B139" s="5"/>
      <c r="C139" s="3" t="s">
        <v>67</v>
      </c>
      <c r="D139" s="3" t="s">
        <v>1930</v>
      </c>
      <c r="E139" s="5"/>
    </row>
    <row r="140" spans="1:5" ht="15.95" customHeight="1" x14ac:dyDescent="0.3">
      <c r="A140" s="5"/>
      <c r="B140" s="5"/>
      <c r="C140" s="3" t="s">
        <v>73</v>
      </c>
      <c r="D140" s="3" t="s">
        <v>1931</v>
      </c>
      <c r="E140" s="5"/>
    </row>
    <row r="141" spans="1:5" ht="15.95" customHeight="1" x14ac:dyDescent="0.3">
      <c r="A141" s="5"/>
      <c r="B141" s="5"/>
      <c r="C141" s="3" t="s">
        <v>87</v>
      </c>
      <c r="D141" s="3" t="s">
        <v>1932</v>
      </c>
      <c r="E141" s="5"/>
    </row>
    <row r="142" spans="1:5" ht="15.95" customHeight="1" x14ac:dyDescent="0.3">
      <c r="A142" s="5"/>
      <c r="B142" s="5"/>
      <c r="C142" s="3" t="s">
        <v>89</v>
      </c>
      <c r="D142" s="3" t="s">
        <v>1933</v>
      </c>
      <c r="E142" s="5"/>
    </row>
    <row r="143" spans="1:5" ht="15.95" customHeight="1" x14ac:dyDescent="0.3">
      <c r="A143" s="5"/>
      <c r="B143" s="5"/>
      <c r="C143" s="3" t="s">
        <v>91</v>
      </c>
      <c r="D143" s="3" t="s">
        <v>1934</v>
      </c>
      <c r="E143" s="5"/>
    </row>
    <row r="144" spans="1:5" ht="15.95" customHeight="1" x14ac:dyDescent="0.3">
      <c r="A144" s="5"/>
      <c r="B144" s="5"/>
      <c r="C144" s="3" t="s">
        <v>93</v>
      </c>
      <c r="D144" s="3" t="s">
        <v>1935</v>
      </c>
      <c r="E144" s="5"/>
    </row>
    <row r="145" spans="1:5" ht="15.95" customHeight="1" x14ac:dyDescent="0.3">
      <c r="A145" s="5"/>
      <c r="B145" s="5"/>
      <c r="C145" s="3" t="s">
        <v>95</v>
      </c>
      <c r="D145" s="3" t="s">
        <v>1936</v>
      </c>
      <c r="E145" s="5"/>
    </row>
    <row r="146" spans="1:5" ht="15.95" customHeight="1" x14ac:dyDescent="0.3">
      <c r="A146" s="5"/>
      <c r="B146" s="5"/>
      <c r="C146" s="3" t="s">
        <v>97</v>
      </c>
      <c r="D146" s="3" t="s">
        <v>1937</v>
      </c>
      <c r="E146" s="5"/>
    </row>
    <row r="147" spans="1:5" ht="15.95" customHeight="1" x14ac:dyDescent="0.3">
      <c r="A147" s="5"/>
      <c r="B147" s="3"/>
      <c r="C147" s="3" t="s">
        <v>99</v>
      </c>
      <c r="D147" s="3" t="s">
        <v>1938</v>
      </c>
      <c r="E147" s="5"/>
    </row>
    <row r="148" spans="1:5" ht="15.95" customHeight="1" x14ac:dyDescent="0.3">
      <c r="A148" s="5"/>
      <c r="B148" s="3" t="s">
        <v>1939</v>
      </c>
      <c r="C148" s="3" t="s">
        <v>63</v>
      </c>
      <c r="D148" s="3" t="s">
        <v>1940</v>
      </c>
      <c r="E148" s="5"/>
    </row>
    <row r="149" spans="1:5" ht="15.95" customHeight="1" x14ac:dyDescent="0.3">
      <c r="A149" s="5"/>
      <c r="B149" s="5" t="s">
        <v>1782</v>
      </c>
      <c r="C149" s="3" t="s">
        <v>65</v>
      </c>
      <c r="D149" s="3" t="s">
        <v>1941</v>
      </c>
      <c r="E149" s="5"/>
    </row>
    <row r="150" spans="1:5" ht="15.95" customHeight="1" x14ac:dyDescent="0.3">
      <c r="A150" s="5"/>
      <c r="B150" s="5"/>
      <c r="C150" s="3" t="s">
        <v>67</v>
      </c>
      <c r="D150" s="3" t="s">
        <v>1942</v>
      </c>
      <c r="E150" s="5"/>
    </row>
    <row r="151" spans="1:5" ht="15.95" customHeight="1" x14ac:dyDescent="0.3">
      <c r="A151" s="5"/>
      <c r="B151" s="5"/>
      <c r="C151" s="3" t="s">
        <v>73</v>
      </c>
      <c r="D151" s="3" t="s">
        <v>1943</v>
      </c>
      <c r="E151" s="5"/>
    </row>
    <row r="152" spans="1:5" ht="15.95" customHeight="1" x14ac:dyDescent="0.3">
      <c r="A152" s="5"/>
      <c r="B152" s="5"/>
      <c r="C152" s="3" t="s">
        <v>87</v>
      </c>
      <c r="D152" s="3" t="s">
        <v>1944</v>
      </c>
      <c r="E152" s="5"/>
    </row>
    <row r="153" spans="1:5" ht="15.95" customHeight="1" x14ac:dyDescent="0.3">
      <c r="A153" s="5"/>
      <c r="B153" s="5"/>
      <c r="C153" s="3" t="s">
        <v>89</v>
      </c>
      <c r="D153" s="3" t="s">
        <v>1945</v>
      </c>
      <c r="E153" s="5"/>
    </row>
    <row r="154" spans="1:5" ht="15.95" customHeight="1" x14ac:dyDescent="0.3">
      <c r="A154" s="5"/>
      <c r="B154" s="5"/>
      <c r="C154" s="3" t="s">
        <v>91</v>
      </c>
      <c r="D154" s="3" t="s">
        <v>1946</v>
      </c>
      <c r="E154" s="5"/>
    </row>
    <row r="155" spans="1:5" ht="15.95" customHeight="1" x14ac:dyDescent="0.3">
      <c r="A155" s="5"/>
      <c r="B155" s="5"/>
      <c r="C155" s="3" t="s">
        <v>93</v>
      </c>
      <c r="D155" s="3" t="s">
        <v>1947</v>
      </c>
      <c r="E155" s="5"/>
    </row>
    <row r="156" spans="1:5" ht="15.95" customHeight="1" x14ac:dyDescent="0.3">
      <c r="A156" s="5"/>
      <c r="B156" s="5"/>
      <c r="C156" s="3" t="s">
        <v>95</v>
      </c>
      <c r="D156" s="3" t="s">
        <v>1948</v>
      </c>
      <c r="E156" s="5"/>
    </row>
    <row r="157" spans="1:5" ht="15.95" customHeight="1" x14ac:dyDescent="0.3">
      <c r="A157" s="5"/>
      <c r="B157" s="5"/>
      <c r="C157" s="3" t="s">
        <v>97</v>
      </c>
      <c r="D157" s="3" t="s">
        <v>1949</v>
      </c>
      <c r="E157" s="5"/>
    </row>
    <row r="158" spans="1:5" ht="15.95" customHeight="1" x14ac:dyDescent="0.3">
      <c r="A158" s="5" t="s">
        <v>121</v>
      </c>
      <c r="B158" s="3" t="s">
        <v>122</v>
      </c>
      <c r="C158" s="3" t="s">
        <v>59</v>
      </c>
      <c r="D158" s="3" t="s">
        <v>2628</v>
      </c>
      <c r="E158" s="5"/>
    </row>
    <row r="159" spans="1:5" ht="15.95" customHeight="1" x14ac:dyDescent="0.3">
      <c r="A159" s="5" t="s">
        <v>30</v>
      </c>
      <c r="B159" s="3" t="s">
        <v>1950</v>
      </c>
      <c r="C159" s="3" t="s">
        <v>63</v>
      </c>
      <c r="D159" s="3" t="s">
        <v>1951</v>
      </c>
      <c r="E159" s="5"/>
    </row>
    <row r="160" spans="1:5" ht="15.95" customHeight="1" x14ac:dyDescent="0.3">
      <c r="A160" s="5"/>
      <c r="B160" s="5" t="s">
        <v>1782</v>
      </c>
      <c r="C160" s="3" t="s">
        <v>65</v>
      </c>
      <c r="D160" s="3" t="s">
        <v>1952</v>
      </c>
      <c r="E160" s="5"/>
    </row>
    <row r="161" spans="1:5" ht="15.95" customHeight="1" x14ac:dyDescent="0.3">
      <c r="A161" s="5"/>
      <c r="B161" s="5"/>
      <c r="C161" s="3" t="s">
        <v>67</v>
      </c>
      <c r="D161" s="3" t="s">
        <v>1953</v>
      </c>
      <c r="E161" s="5"/>
    </row>
    <row r="162" spans="1:5" ht="15.95" customHeight="1" x14ac:dyDescent="0.3">
      <c r="A162" s="5"/>
      <c r="B162" s="5"/>
      <c r="C162" s="3" t="s">
        <v>73</v>
      </c>
      <c r="D162" s="3" t="s">
        <v>1954</v>
      </c>
      <c r="E162" s="5"/>
    </row>
    <row r="163" spans="1:5" ht="15.95" customHeight="1" x14ac:dyDescent="0.3">
      <c r="A163" s="5"/>
      <c r="B163" s="5"/>
      <c r="C163" s="3" t="s">
        <v>87</v>
      </c>
      <c r="D163" s="3" t="s">
        <v>1955</v>
      </c>
      <c r="E163" s="5"/>
    </row>
    <row r="164" spans="1:5" ht="15.95" customHeight="1" x14ac:dyDescent="0.3">
      <c r="A164" s="5"/>
      <c r="B164" s="5" t="s">
        <v>1956</v>
      </c>
      <c r="C164" s="3" t="s">
        <v>63</v>
      </c>
      <c r="D164" s="3" t="s">
        <v>1957</v>
      </c>
      <c r="E164" s="5"/>
    </row>
    <row r="165" spans="1:5" ht="15.95" customHeight="1" x14ac:dyDescent="0.3">
      <c r="A165" s="5"/>
      <c r="B165" s="5" t="s">
        <v>1782</v>
      </c>
      <c r="C165" s="3" t="s">
        <v>65</v>
      </c>
      <c r="D165" s="3" t="s">
        <v>1958</v>
      </c>
      <c r="E165" s="5"/>
    </row>
    <row r="166" spans="1:5" ht="15.95" customHeight="1" x14ac:dyDescent="0.3">
      <c r="A166" s="5"/>
      <c r="B166" s="5"/>
      <c r="C166" s="3" t="s">
        <v>67</v>
      </c>
      <c r="D166" s="3" t="s">
        <v>1959</v>
      </c>
      <c r="E166" s="5"/>
    </row>
    <row r="167" spans="1:5" ht="15.95" customHeight="1" x14ac:dyDescent="0.3">
      <c r="A167" s="5"/>
      <c r="B167" s="5"/>
      <c r="C167" s="3" t="s">
        <v>73</v>
      </c>
      <c r="D167" s="3" t="s">
        <v>1960</v>
      </c>
      <c r="E167" s="5"/>
    </row>
    <row r="168" spans="1:5" ht="15.95" customHeight="1" x14ac:dyDescent="0.3">
      <c r="A168" s="5"/>
      <c r="B168" s="5"/>
      <c r="C168" s="5" t="s">
        <v>87</v>
      </c>
      <c r="D168" s="5" t="s">
        <v>1961</v>
      </c>
      <c r="E168" s="5"/>
    </row>
    <row r="169" spans="1:5" ht="15.95" customHeight="1" x14ac:dyDescent="0.3">
      <c r="A169" s="5"/>
      <c r="B169" s="5"/>
      <c r="C169" s="5" t="s">
        <v>89</v>
      </c>
      <c r="D169" s="5" t="s">
        <v>1962</v>
      </c>
      <c r="E169" s="5"/>
    </row>
    <row r="170" spans="1:5" ht="15.95" customHeight="1" x14ac:dyDescent="0.3">
      <c r="A170" s="5"/>
      <c r="B170" s="5"/>
      <c r="C170" s="5" t="s">
        <v>91</v>
      </c>
      <c r="D170" s="5" t="s">
        <v>1963</v>
      </c>
      <c r="E170" s="5"/>
    </row>
    <row r="171" spans="1:5" ht="15.95" customHeight="1" x14ac:dyDescent="0.3">
      <c r="A171" s="3"/>
      <c r="B171" s="3"/>
      <c r="C171" s="3" t="s">
        <v>93</v>
      </c>
      <c r="D171" s="3" t="s">
        <v>1964</v>
      </c>
      <c r="E171" s="5"/>
    </row>
    <row r="172" spans="1:5" ht="15.95" customHeight="1" x14ac:dyDescent="0.3">
      <c r="A172" s="3"/>
      <c r="B172" s="3"/>
      <c r="C172" s="3" t="s">
        <v>95</v>
      </c>
      <c r="D172" s="3" t="s">
        <v>1965</v>
      </c>
      <c r="E172" s="5"/>
    </row>
    <row r="173" spans="1:5" ht="15.95" customHeight="1" x14ac:dyDescent="0.3">
      <c r="A173" s="5"/>
      <c r="B173" s="3"/>
      <c r="C173" s="3" t="s">
        <v>97</v>
      </c>
      <c r="D173" s="3" t="s">
        <v>1966</v>
      </c>
      <c r="E173" s="5"/>
    </row>
    <row r="174" spans="1:5" ht="15.95" customHeight="1" x14ac:dyDescent="0.3">
      <c r="A174" s="5"/>
      <c r="B174" s="5" t="s">
        <v>1967</v>
      </c>
      <c r="C174" s="3" t="s">
        <v>63</v>
      </c>
      <c r="D174" s="3" t="s">
        <v>1968</v>
      </c>
      <c r="E174" s="5"/>
    </row>
    <row r="175" spans="1:5" ht="15.95" customHeight="1" x14ac:dyDescent="0.3">
      <c r="A175" s="5"/>
      <c r="B175" s="5" t="s">
        <v>1782</v>
      </c>
      <c r="C175" s="3" t="s">
        <v>65</v>
      </c>
      <c r="D175" s="3" t="s">
        <v>1969</v>
      </c>
      <c r="E175" s="5"/>
    </row>
    <row r="176" spans="1:5" ht="15.95" customHeight="1" x14ac:dyDescent="0.3">
      <c r="A176" s="5"/>
      <c r="B176" s="5"/>
      <c r="C176" s="3" t="s">
        <v>67</v>
      </c>
      <c r="D176" s="3" t="s">
        <v>1970</v>
      </c>
      <c r="E176" s="5"/>
    </row>
    <row r="177" spans="1:5" ht="15.95" customHeight="1" x14ac:dyDescent="0.3">
      <c r="A177" s="5"/>
      <c r="B177" s="3"/>
      <c r="C177" s="3" t="s">
        <v>73</v>
      </c>
      <c r="D177" s="3" t="s">
        <v>1971</v>
      </c>
      <c r="E177" s="5"/>
    </row>
    <row r="178" spans="1:5" ht="15.95" customHeight="1" x14ac:dyDescent="0.3">
      <c r="A178" s="5"/>
      <c r="B178" s="3"/>
      <c r="C178" s="3" t="s">
        <v>87</v>
      </c>
      <c r="D178" s="3" t="s">
        <v>1972</v>
      </c>
      <c r="E178" s="5"/>
    </row>
    <row r="179" spans="1:5" ht="15.95" customHeight="1" x14ac:dyDescent="0.3">
      <c r="A179" s="5"/>
      <c r="B179" s="5" t="s">
        <v>1973</v>
      </c>
      <c r="C179" s="3" t="s">
        <v>63</v>
      </c>
      <c r="D179" s="3" t="s">
        <v>1974</v>
      </c>
      <c r="E179" s="5"/>
    </row>
    <row r="180" spans="1:5" ht="15.95" customHeight="1" x14ac:dyDescent="0.3">
      <c r="A180" s="5"/>
      <c r="B180" s="5" t="s">
        <v>1782</v>
      </c>
      <c r="C180" s="3" t="s">
        <v>65</v>
      </c>
      <c r="D180" s="3" t="s">
        <v>1975</v>
      </c>
      <c r="E180" s="5"/>
    </row>
    <row r="181" spans="1:5" ht="15.95" customHeight="1" x14ac:dyDescent="0.3">
      <c r="A181" s="5"/>
      <c r="B181" s="5"/>
      <c r="C181" s="3" t="s">
        <v>67</v>
      </c>
      <c r="D181" s="3" t="s">
        <v>1976</v>
      </c>
      <c r="E181" s="5"/>
    </row>
    <row r="182" spans="1:5" ht="15.95" customHeight="1" x14ac:dyDescent="0.3">
      <c r="A182" s="5"/>
      <c r="B182" s="5"/>
      <c r="C182" s="3" t="s">
        <v>73</v>
      </c>
      <c r="D182" s="3" t="s">
        <v>1977</v>
      </c>
      <c r="E182" s="5"/>
    </row>
    <row r="183" spans="1:5" ht="15.95" customHeight="1" x14ac:dyDescent="0.3">
      <c r="A183" s="5"/>
      <c r="B183" s="5"/>
      <c r="C183" s="3" t="s">
        <v>87</v>
      </c>
      <c r="D183" s="3" t="s">
        <v>1978</v>
      </c>
      <c r="E183" s="5"/>
    </row>
    <row r="184" spans="1:5" ht="15.95" customHeight="1" x14ac:dyDescent="0.3">
      <c r="A184" s="5"/>
      <c r="B184" s="5"/>
      <c r="C184" s="3" t="s">
        <v>89</v>
      </c>
      <c r="D184" s="3" t="s">
        <v>1979</v>
      </c>
      <c r="E184" s="5"/>
    </row>
    <row r="185" spans="1:5" ht="15.95" customHeight="1" x14ac:dyDescent="0.3">
      <c r="A185" s="5"/>
      <c r="B185" s="5"/>
      <c r="C185" s="3" t="s">
        <v>91</v>
      </c>
      <c r="D185" s="3" t="s">
        <v>1980</v>
      </c>
      <c r="E185" s="5"/>
    </row>
    <row r="186" spans="1:5" ht="15.95" customHeight="1" x14ac:dyDescent="0.3">
      <c r="A186" s="5"/>
      <c r="B186" s="5"/>
      <c r="C186" s="3" t="s">
        <v>93</v>
      </c>
      <c r="D186" s="3" t="s">
        <v>1981</v>
      </c>
      <c r="E186" s="5"/>
    </row>
    <row r="187" spans="1:5" ht="15.95" customHeight="1" x14ac:dyDescent="0.3">
      <c r="A187" s="5"/>
      <c r="B187" s="3"/>
      <c r="C187" s="3" t="s">
        <v>95</v>
      </c>
      <c r="D187" s="3" t="s">
        <v>1982</v>
      </c>
      <c r="E187" s="5"/>
    </row>
    <row r="188" spans="1:5" ht="15.95" customHeight="1" x14ac:dyDescent="0.3">
      <c r="A188" s="5"/>
      <c r="B188" s="3" t="s">
        <v>1983</v>
      </c>
      <c r="C188" s="3" t="s">
        <v>63</v>
      </c>
      <c r="D188" s="3" t="s">
        <v>1984</v>
      </c>
      <c r="E188" s="5"/>
    </row>
    <row r="189" spans="1:5" ht="15.95" customHeight="1" x14ac:dyDescent="0.3">
      <c r="A189" s="5"/>
      <c r="B189" s="5" t="s">
        <v>1782</v>
      </c>
      <c r="C189" s="3" t="s">
        <v>65</v>
      </c>
      <c r="D189" s="3" t="s">
        <v>1985</v>
      </c>
      <c r="E189" s="5"/>
    </row>
    <row r="190" spans="1:5" ht="15.95" customHeight="1" x14ac:dyDescent="0.3">
      <c r="A190" s="5"/>
      <c r="B190" s="5"/>
      <c r="C190" s="3" t="s">
        <v>67</v>
      </c>
      <c r="D190" s="3" t="s">
        <v>1986</v>
      </c>
      <c r="E190" s="5"/>
    </row>
    <row r="191" spans="1:5" ht="15.95" customHeight="1" x14ac:dyDescent="0.3">
      <c r="A191" s="5"/>
      <c r="B191" s="5"/>
      <c r="C191" s="3" t="s">
        <v>73</v>
      </c>
      <c r="D191" s="3" t="s">
        <v>1987</v>
      </c>
      <c r="E191" s="5"/>
    </row>
    <row r="192" spans="1:5" ht="15.95" customHeight="1" x14ac:dyDescent="0.3">
      <c r="A192" s="5"/>
      <c r="B192" s="3"/>
      <c r="C192" s="3" t="s">
        <v>87</v>
      </c>
      <c r="D192" s="3" t="s">
        <v>1988</v>
      </c>
      <c r="E192" s="5"/>
    </row>
    <row r="193" spans="1:5" ht="15.95" customHeight="1" x14ac:dyDescent="0.3">
      <c r="A193" s="5"/>
      <c r="B193" s="3"/>
      <c r="C193" s="3" t="s">
        <v>89</v>
      </c>
      <c r="D193" s="3" t="s">
        <v>1989</v>
      </c>
      <c r="E193" s="5"/>
    </row>
    <row r="194" spans="1:5" ht="15.95" customHeight="1" x14ac:dyDescent="0.3">
      <c r="A194" s="5"/>
      <c r="B194" s="5"/>
      <c r="C194" s="3" t="s">
        <v>91</v>
      </c>
      <c r="D194" s="3" t="s">
        <v>1990</v>
      </c>
      <c r="E194" s="5"/>
    </row>
    <row r="195" spans="1:5" ht="15.95" customHeight="1" x14ac:dyDescent="0.3">
      <c r="A195" s="5"/>
      <c r="B195" s="5"/>
      <c r="C195" s="3" t="s">
        <v>93</v>
      </c>
      <c r="D195" s="3" t="s">
        <v>1991</v>
      </c>
      <c r="E195" s="5"/>
    </row>
    <row r="196" spans="1:5" ht="15.95" customHeight="1" x14ac:dyDescent="0.3">
      <c r="A196" s="5"/>
      <c r="B196" s="5"/>
      <c r="C196" s="3" t="s">
        <v>95</v>
      </c>
      <c r="D196" s="3" t="s">
        <v>1992</v>
      </c>
      <c r="E196" s="5"/>
    </row>
    <row r="197" spans="1:5" ht="15.95" customHeight="1" x14ac:dyDescent="0.3">
      <c r="A197" s="5" t="s">
        <v>121</v>
      </c>
      <c r="B197" s="5" t="s">
        <v>122</v>
      </c>
      <c r="C197" s="3" t="s">
        <v>59</v>
      </c>
      <c r="D197" s="3" t="s">
        <v>2628</v>
      </c>
      <c r="E197" s="5"/>
    </row>
    <row r="198" spans="1:5" ht="15.95" customHeight="1" x14ac:dyDescent="0.3">
      <c r="A198" s="40" t="s">
        <v>30</v>
      </c>
      <c r="B198" s="5" t="s">
        <v>1993</v>
      </c>
      <c r="C198" s="3" t="s">
        <v>63</v>
      </c>
      <c r="D198" s="3" t="s">
        <v>1994</v>
      </c>
      <c r="E198" s="5"/>
    </row>
    <row r="199" spans="1:5" ht="15.95" customHeight="1" x14ac:dyDescent="0.3">
      <c r="A199" s="41"/>
      <c r="B199" s="5" t="s">
        <v>1782</v>
      </c>
      <c r="C199" s="3" t="s">
        <v>65</v>
      </c>
      <c r="D199" s="3" t="s">
        <v>1995</v>
      </c>
      <c r="E199" s="5"/>
    </row>
    <row r="200" spans="1:5" ht="15.95" customHeight="1" x14ac:dyDescent="0.3">
      <c r="A200" s="41"/>
      <c r="B200" s="5"/>
      <c r="C200" s="3" t="s">
        <v>67</v>
      </c>
      <c r="D200" s="3" t="s">
        <v>1996</v>
      </c>
      <c r="E200" s="5"/>
    </row>
    <row r="201" spans="1:5" ht="15.95" customHeight="1" x14ac:dyDescent="0.3">
      <c r="A201" s="41"/>
      <c r="B201" s="3"/>
      <c r="C201" s="3" t="s">
        <v>73</v>
      </c>
      <c r="D201" s="3" t="s">
        <v>1997</v>
      </c>
      <c r="E201" s="5"/>
    </row>
    <row r="202" spans="1:5" ht="15.95" customHeight="1" x14ac:dyDescent="0.3">
      <c r="A202" s="41"/>
      <c r="B202" s="3"/>
      <c r="C202" s="3" t="s">
        <v>87</v>
      </c>
      <c r="D202" s="3" t="s">
        <v>1998</v>
      </c>
      <c r="E202" s="5"/>
    </row>
    <row r="203" spans="1:5" ht="15.95" customHeight="1" x14ac:dyDescent="0.3">
      <c r="A203" s="41"/>
      <c r="B203" s="5"/>
      <c r="C203" s="3" t="s">
        <v>89</v>
      </c>
      <c r="D203" s="3" t="s">
        <v>1999</v>
      </c>
      <c r="E203" s="5"/>
    </row>
    <row r="204" spans="1:5" ht="15.95" customHeight="1" x14ac:dyDescent="0.3">
      <c r="A204" s="41"/>
      <c r="B204" s="5"/>
      <c r="C204" s="3" t="s">
        <v>91</v>
      </c>
      <c r="D204" s="3" t="s">
        <v>2000</v>
      </c>
      <c r="E204" s="5"/>
    </row>
    <row r="205" spans="1:5" ht="15.95" customHeight="1" x14ac:dyDescent="0.3">
      <c r="A205" s="41"/>
      <c r="B205" s="5"/>
      <c r="C205" s="3" t="s">
        <v>93</v>
      </c>
      <c r="D205" s="3" t="s">
        <v>2001</v>
      </c>
      <c r="E205" s="5"/>
    </row>
    <row r="206" spans="1:5" ht="15.95" customHeight="1" x14ac:dyDescent="0.3">
      <c r="A206" s="41"/>
      <c r="B206" s="5"/>
      <c r="C206" s="3" t="s">
        <v>95</v>
      </c>
      <c r="D206" s="3" t="s">
        <v>2002</v>
      </c>
      <c r="E206" s="5"/>
    </row>
    <row r="207" spans="1:5" ht="15.95" customHeight="1" x14ac:dyDescent="0.3">
      <c r="A207" s="41"/>
      <c r="B207" s="5"/>
      <c r="C207" s="3" t="s">
        <v>97</v>
      </c>
      <c r="D207" s="3" t="s">
        <v>2003</v>
      </c>
      <c r="E207" s="5"/>
    </row>
    <row r="208" spans="1:5" ht="15.95" customHeight="1" x14ac:dyDescent="0.3">
      <c r="A208" s="41"/>
      <c r="B208" s="5"/>
      <c r="C208" s="3" t="s">
        <v>99</v>
      </c>
      <c r="D208" s="3" t="s">
        <v>2004</v>
      </c>
      <c r="E208" s="5"/>
    </row>
    <row r="209" spans="1:5" ht="15.95" customHeight="1" x14ac:dyDescent="0.3">
      <c r="A209" s="41"/>
      <c r="B209" s="5"/>
      <c r="C209" s="3" t="s">
        <v>101</v>
      </c>
      <c r="D209" s="3" t="s">
        <v>2005</v>
      </c>
      <c r="E209" s="5"/>
    </row>
    <row r="210" spans="1:5" ht="15.95" customHeight="1" x14ac:dyDescent="0.3">
      <c r="A210" s="41"/>
      <c r="B210" s="5" t="s">
        <v>2006</v>
      </c>
      <c r="C210" s="5" t="s">
        <v>63</v>
      </c>
      <c r="D210" s="5" t="s">
        <v>2007</v>
      </c>
      <c r="E210" s="5"/>
    </row>
    <row r="211" spans="1:5" ht="15.95" customHeight="1" x14ac:dyDescent="0.3">
      <c r="A211" s="41"/>
      <c r="B211" s="5" t="s">
        <v>1782</v>
      </c>
      <c r="C211" s="5" t="s">
        <v>65</v>
      </c>
      <c r="D211" s="5" t="s">
        <v>2008</v>
      </c>
      <c r="E211" s="5"/>
    </row>
    <row r="212" spans="1:5" ht="15.95" customHeight="1" x14ac:dyDescent="0.3">
      <c r="A212" s="41"/>
      <c r="B212" s="5"/>
      <c r="C212" s="5" t="s">
        <v>67</v>
      </c>
      <c r="D212" s="5" t="s">
        <v>2009</v>
      </c>
      <c r="E212" s="5"/>
    </row>
    <row r="213" spans="1:5" ht="15.95" customHeight="1" x14ac:dyDescent="0.3">
      <c r="A213" s="44"/>
      <c r="B213" s="3"/>
      <c r="C213" s="3" t="s">
        <v>73</v>
      </c>
      <c r="D213" s="3" t="s">
        <v>2010</v>
      </c>
      <c r="E213" s="5"/>
    </row>
    <row r="214" spans="1:5" ht="15.95" customHeight="1" x14ac:dyDescent="0.3">
      <c r="A214" s="44"/>
      <c r="B214" s="3"/>
      <c r="C214" s="3" t="s">
        <v>87</v>
      </c>
      <c r="D214" s="3" t="s">
        <v>2011</v>
      </c>
      <c r="E214" s="5"/>
    </row>
    <row r="215" spans="1:5" ht="15.95" customHeight="1" x14ac:dyDescent="0.3">
      <c r="A215" s="41"/>
      <c r="B215" s="3"/>
      <c r="C215" s="3" t="s">
        <v>89</v>
      </c>
      <c r="D215" s="3" t="s">
        <v>2012</v>
      </c>
      <c r="E215" s="5"/>
    </row>
    <row r="216" spans="1:5" ht="15.95" customHeight="1" x14ac:dyDescent="0.3">
      <c r="A216" s="41"/>
      <c r="B216" s="5"/>
      <c r="C216" s="3" t="s">
        <v>91</v>
      </c>
      <c r="D216" s="3" t="s">
        <v>2013</v>
      </c>
      <c r="E216" s="5"/>
    </row>
    <row r="217" spans="1:5" ht="15.95" customHeight="1" x14ac:dyDescent="0.3">
      <c r="A217" s="41"/>
      <c r="B217" s="5"/>
      <c r="C217" s="3" t="s">
        <v>93</v>
      </c>
      <c r="D217" s="3" t="s">
        <v>2014</v>
      </c>
      <c r="E217" s="5"/>
    </row>
    <row r="218" spans="1:5" ht="15.95" customHeight="1" x14ac:dyDescent="0.3">
      <c r="A218" s="41"/>
      <c r="B218" s="5"/>
      <c r="C218" s="3" t="s">
        <v>95</v>
      </c>
      <c r="D218" s="3" t="s">
        <v>2015</v>
      </c>
      <c r="E218" s="5"/>
    </row>
    <row r="219" spans="1:5" ht="15.95" customHeight="1" x14ac:dyDescent="0.3">
      <c r="A219" s="41"/>
      <c r="B219" s="5"/>
      <c r="C219" s="3" t="s">
        <v>97</v>
      </c>
      <c r="D219" s="3" t="s">
        <v>2016</v>
      </c>
      <c r="E219" s="5"/>
    </row>
    <row r="220" spans="1:5" ht="15.95" customHeight="1" x14ac:dyDescent="0.3">
      <c r="A220" s="41"/>
      <c r="B220" s="5" t="s">
        <v>2017</v>
      </c>
      <c r="C220" s="3" t="s">
        <v>63</v>
      </c>
      <c r="D220" s="3" t="s">
        <v>2018</v>
      </c>
      <c r="E220" s="5"/>
    </row>
    <row r="221" spans="1:5" ht="15.95" customHeight="1" x14ac:dyDescent="0.3">
      <c r="A221" s="41"/>
      <c r="B221" s="5" t="s">
        <v>1782</v>
      </c>
      <c r="C221" s="3" t="s">
        <v>65</v>
      </c>
      <c r="D221" s="3" t="s">
        <v>2019</v>
      </c>
      <c r="E221" s="5"/>
    </row>
    <row r="222" spans="1:5" ht="15.95" customHeight="1" x14ac:dyDescent="0.3">
      <c r="A222" s="41"/>
      <c r="B222" s="5"/>
      <c r="C222" s="3" t="s">
        <v>67</v>
      </c>
      <c r="D222" s="3" t="s">
        <v>2020</v>
      </c>
      <c r="E222" s="5"/>
    </row>
    <row r="223" spans="1:5" ht="15.95" customHeight="1" x14ac:dyDescent="0.3">
      <c r="A223" s="41"/>
      <c r="B223" s="5"/>
      <c r="C223" s="3" t="s">
        <v>73</v>
      </c>
      <c r="D223" s="3" t="s">
        <v>2021</v>
      </c>
      <c r="E223" s="5"/>
    </row>
    <row r="224" spans="1:5" ht="15.95" customHeight="1" x14ac:dyDescent="0.3">
      <c r="A224" s="41"/>
      <c r="B224" s="5"/>
      <c r="C224" s="3" t="s">
        <v>87</v>
      </c>
      <c r="D224" s="3" t="s">
        <v>2022</v>
      </c>
      <c r="E224" s="5"/>
    </row>
    <row r="225" spans="1:5" ht="15.95" customHeight="1" x14ac:dyDescent="0.3">
      <c r="A225" s="41"/>
      <c r="B225" s="5"/>
      <c r="C225" s="3" t="s">
        <v>89</v>
      </c>
      <c r="D225" s="3" t="s">
        <v>2023</v>
      </c>
      <c r="E225" s="5"/>
    </row>
    <row r="226" spans="1:5" ht="15.95" customHeight="1" x14ac:dyDescent="0.3">
      <c r="A226" s="41"/>
      <c r="B226" s="3"/>
      <c r="C226" s="3" t="s">
        <v>91</v>
      </c>
      <c r="D226" s="3" t="s">
        <v>2024</v>
      </c>
      <c r="E226" s="5"/>
    </row>
    <row r="227" spans="1:5" ht="15.95" customHeight="1" x14ac:dyDescent="0.3">
      <c r="A227" s="41"/>
      <c r="B227" s="3"/>
      <c r="C227" s="3" t="s">
        <v>93</v>
      </c>
      <c r="D227" s="3" t="s">
        <v>2025</v>
      </c>
      <c r="E227" s="5"/>
    </row>
    <row r="228" spans="1:5" ht="15.95" customHeight="1" x14ac:dyDescent="0.3">
      <c r="A228" s="41"/>
      <c r="B228" s="5"/>
      <c r="C228" s="3" t="s">
        <v>95</v>
      </c>
      <c r="D228" s="3" t="s">
        <v>2026</v>
      </c>
      <c r="E228" s="5"/>
    </row>
    <row r="229" spans="1:5" ht="15.95" customHeight="1" x14ac:dyDescent="0.3">
      <c r="A229" s="41"/>
      <c r="B229" s="5"/>
      <c r="C229" s="3" t="s">
        <v>97</v>
      </c>
      <c r="D229" s="3" t="s">
        <v>2027</v>
      </c>
      <c r="E229" s="5"/>
    </row>
    <row r="230" spans="1:5" ht="15.95" customHeight="1" x14ac:dyDescent="0.3">
      <c r="A230" s="41"/>
      <c r="B230" s="5"/>
      <c r="C230" s="3" t="s">
        <v>99</v>
      </c>
      <c r="D230" s="3" t="s">
        <v>2028</v>
      </c>
      <c r="E230" s="5"/>
    </row>
    <row r="231" spans="1:5" ht="15.95" customHeight="1" x14ac:dyDescent="0.3">
      <c r="A231" s="41"/>
      <c r="B231" s="5"/>
      <c r="C231" s="3" t="s">
        <v>101</v>
      </c>
      <c r="D231" s="3" t="s">
        <v>2029</v>
      </c>
      <c r="E231" s="5"/>
    </row>
    <row r="232" spans="1:5" ht="15.95" customHeight="1" x14ac:dyDescent="0.3">
      <c r="A232" s="41"/>
      <c r="B232" s="5"/>
      <c r="C232" s="3" t="s">
        <v>117</v>
      </c>
      <c r="D232" s="3" t="s">
        <v>2030</v>
      </c>
      <c r="E232" s="5"/>
    </row>
    <row r="233" spans="1:5" ht="15.95" customHeight="1" x14ac:dyDescent="0.3">
      <c r="A233" s="41"/>
      <c r="B233" s="5"/>
      <c r="C233" s="3" t="s">
        <v>119</v>
      </c>
      <c r="D233" s="3" t="s">
        <v>2031</v>
      </c>
      <c r="E233" s="5"/>
    </row>
    <row r="234" spans="1:5" ht="15.95" customHeight="1" x14ac:dyDescent="0.3">
      <c r="A234" s="41"/>
      <c r="B234" s="5"/>
      <c r="C234" s="3" t="s">
        <v>279</v>
      </c>
      <c r="D234" s="3" t="s">
        <v>2032</v>
      </c>
      <c r="E234" s="5"/>
    </row>
    <row r="235" spans="1:5" ht="15.95" customHeight="1" x14ac:dyDescent="0.3">
      <c r="A235" s="41"/>
      <c r="B235" s="5" t="s">
        <v>2033</v>
      </c>
      <c r="C235" s="3" t="s">
        <v>63</v>
      </c>
      <c r="D235" s="3" t="s">
        <v>2034</v>
      </c>
      <c r="E235" s="5"/>
    </row>
    <row r="236" spans="1:5" ht="15.95" customHeight="1" x14ac:dyDescent="0.3">
      <c r="A236" s="42"/>
      <c r="B236" s="3" t="s">
        <v>1782</v>
      </c>
      <c r="C236" s="3" t="s">
        <v>65</v>
      </c>
      <c r="D236" s="3" t="s">
        <v>2035</v>
      </c>
      <c r="E236" s="5"/>
    </row>
    <row r="237" spans="1:5" ht="15.95" customHeight="1" x14ac:dyDescent="0.3">
      <c r="A237" s="5" t="s">
        <v>121</v>
      </c>
      <c r="B237" s="3" t="s">
        <v>122</v>
      </c>
      <c r="C237" s="3" t="s">
        <v>59</v>
      </c>
      <c r="D237" s="3" t="s">
        <v>2628</v>
      </c>
      <c r="E237" s="5"/>
    </row>
    <row r="238" spans="1:5" ht="15.95" customHeight="1" x14ac:dyDescent="0.3">
      <c r="A238" s="5" t="s">
        <v>30</v>
      </c>
      <c r="B238" s="5" t="s">
        <v>2036</v>
      </c>
      <c r="C238" s="3" t="s">
        <v>63</v>
      </c>
      <c r="D238" s="3" t="s">
        <v>2037</v>
      </c>
      <c r="E238" s="5"/>
    </row>
    <row r="239" spans="1:5" ht="15.95" customHeight="1" x14ac:dyDescent="0.3">
      <c r="A239" s="5"/>
      <c r="B239" s="5" t="s">
        <v>1782</v>
      </c>
      <c r="C239" s="3" t="s">
        <v>65</v>
      </c>
      <c r="D239" s="3" t="s">
        <v>2038</v>
      </c>
      <c r="E239" s="5"/>
    </row>
    <row r="240" spans="1:5" ht="15.95" customHeight="1" x14ac:dyDescent="0.3">
      <c r="A240" s="5"/>
      <c r="B240" s="5"/>
      <c r="C240" s="3" t="s">
        <v>67</v>
      </c>
      <c r="D240" s="3" t="s">
        <v>2039</v>
      </c>
      <c r="E240" s="5"/>
    </row>
    <row r="241" spans="1:5" ht="15.95" customHeight="1" x14ac:dyDescent="0.3">
      <c r="A241" s="5"/>
      <c r="B241" s="5"/>
      <c r="C241" s="3" t="s">
        <v>73</v>
      </c>
      <c r="D241" s="3" t="s">
        <v>2040</v>
      </c>
      <c r="E241" s="5"/>
    </row>
    <row r="242" spans="1:5" ht="15.95" customHeight="1" x14ac:dyDescent="0.3">
      <c r="A242" s="5"/>
      <c r="B242" s="5"/>
      <c r="C242" s="3" t="s">
        <v>87</v>
      </c>
      <c r="D242" s="3" t="s">
        <v>2041</v>
      </c>
      <c r="E242" s="5"/>
    </row>
    <row r="243" spans="1:5" ht="15.95" customHeight="1" x14ac:dyDescent="0.3">
      <c r="A243" s="5"/>
      <c r="B243" s="5"/>
      <c r="C243" s="3" t="s">
        <v>89</v>
      </c>
      <c r="D243" s="3" t="s">
        <v>2042</v>
      </c>
      <c r="E243" s="5"/>
    </row>
    <row r="244" spans="1:5" ht="15.95" customHeight="1" x14ac:dyDescent="0.3">
      <c r="A244" s="5"/>
      <c r="B244" s="5"/>
      <c r="C244" s="3" t="s">
        <v>91</v>
      </c>
      <c r="D244" s="3" t="s">
        <v>2043</v>
      </c>
      <c r="E244" s="5"/>
    </row>
    <row r="245" spans="1:5" ht="15.95" customHeight="1" x14ac:dyDescent="0.3">
      <c r="A245" s="5"/>
      <c r="B245" s="5"/>
      <c r="C245" s="3" t="s">
        <v>93</v>
      </c>
      <c r="D245" s="3" t="s">
        <v>2044</v>
      </c>
      <c r="E245" s="5"/>
    </row>
    <row r="246" spans="1:5" ht="15.95" customHeight="1" x14ac:dyDescent="0.3">
      <c r="A246" s="5"/>
      <c r="B246" s="5" t="s">
        <v>2045</v>
      </c>
      <c r="C246" s="3" t="s">
        <v>63</v>
      </c>
      <c r="D246" s="3" t="s">
        <v>3098</v>
      </c>
      <c r="E246" s="5"/>
    </row>
    <row r="247" spans="1:5" ht="15.95" customHeight="1" x14ac:dyDescent="0.3">
      <c r="A247" s="5"/>
      <c r="B247" s="5" t="s">
        <v>1782</v>
      </c>
      <c r="C247" s="3"/>
      <c r="D247" s="3" t="s">
        <v>3099</v>
      </c>
      <c r="E247" s="5"/>
    </row>
    <row r="248" spans="1:5" ht="15.95" customHeight="1" x14ac:dyDescent="0.3">
      <c r="A248" s="5"/>
      <c r="B248" s="5"/>
      <c r="C248" s="3" t="s">
        <v>65</v>
      </c>
      <c r="D248" s="3" t="s">
        <v>2046</v>
      </c>
      <c r="E248" s="5"/>
    </row>
    <row r="249" spans="1:5" ht="15.95" customHeight="1" x14ac:dyDescent="0.3">
      <c r="A249" s="5"/>
      <c r="B249" s="5"/>
      <c r="C249" s="3" t="s">
        <v>67</v>
      </c>
      <c r="D249" s="3" t="s">
        <v>3100</v>
      </c>
      <c r="E249" s="5"/>
    </row>
    <row r="250" spans="1:5" ht="15.95" customHeight="1" x14ac:dyDescent="0.3">
      <c r="A250" s="5"/>
      <c r="B250" s="5"/>
      <c r="C250" s="3"/>
      <c r="D250" s="3" t="s">
        <v>3101</v>
      </c>
      <c r="E250" s="5"/>
    </row>
    <row r="251" spans="1:5" ht="15.95" customHeight="1" x14ac:dyDescent="0.3">
      <c r="A251" s="5"/>
      <c r="B251" s="3" t="s">
        <v>2047</v>
      </c>
      <c r="C251" s="3" t="s">
        <v>63</v>
      </c>
      <c r="D251" s="3" t="s">
        <v>2048</v>
      </c>
      <c r="E251" s="5"/>
    </row>
    <row r="252" spans="1:5" ht="15.95" customHeight="1" x14ac:dyDescent="0.3">
      <c r="A252" s="5"/>
      <c r="B252" s="3" t="s">
        <v>1782</v>
      </c>
      <c r="C252" s="3" t="s">
        <v>65</v>
      </c>
      <c r="D252" s="3" t="s">
        <v>2049</v>
      </c>
      <c r="E252" s="5"/>
    </row>
    <row r="253" spans="1:5" ht="15.95" customHeight="1" x14ac:dyDescent="0.3">
      <c r="A253" s="5"/>
      <c r="B253" s="5"/>
      <c r="C253" s="5" t="s">
        <v>67</v>
      </c>
      <c r="D253" s="5" t="s">
        <v>2050</v>
      </c>
      <c r="E253" s="5"/>
    </row>
    <row r="254" spans="1:5" ht="15.95" customHeight="1" x14ac:dyDescent="0.3">
      <c r="A254" s="5"/>
      <c r="B254" s="5"/>
      <c r="C254" s="5" t="s">
        <v>73</v>
      </c>
      <c r="D254" s="5" t="s">
        <v>2051</v>
      </c>
      <c r="E254" s="5"/>
    </row>
    <row r="255" spans="1:5" ht="15.95" customHeight="1" x14ac:dyDescent="0.3">
      <c r="A255" s="5"/>
      <c r="B255" s="5"/>
      <c r="C255" s="5" t="s">
        <v>87</v>
      </c>
      <c r="D255" s="5" t="s">
        <v>2052</v>
      </c>
      <c r="E255" s="5"/>
    </row>
    <row r="256" spans="1:5" ht="15.95" customHeight="1" x14ac:dyDescent="0.3">
      <c r="A256" s="3"/>
      <c r="B256" s="3"/>
      <c r="C256" s="3" t="s">
        <v>89</v>
      </c>
      <c r="D256" s="3" t="s">
        <v>2053</v>
      </c>
      <c r="E256" s="5"/>
    </row>
    <row r="257" spans="1:5" ht="15.95" customHeight="1" x14ac:dyDescent="0.3">
      <c r="A257" s="3"/>
      <c r="B257" s="3"/>
      <c r="C257" s="3" t="s">
        <v>91</v>
      </c>
      <c r="D257" s="3" t="s">
        <v>2054</v>
      </c>
      <c r="E257" s="5"/>
    </row>
    <row r="258" spans="1:5" ht="15.95" customHeight="1" x14ac:dyDescent="0.3">
      <c r="A258" s="5"/>
      <c r="B258" s="3"/>
      <c r="C258" s="3" t="s">
        <v>93</v>
      </c>
      <c r="D258" s="3" t="s">
        <v>2055</v>
      </c>
      <c r="E258" s="5"/>
    </row>
    <row r="259" spans="1:5" ht="15.95" customHeight="1" x14ac:dyDescent="0.3">
      <c r="A259" s="5"/>
      <c r="B259" s="5"/>
      <c r="C259" s="3" t="s">
        <v>95</v>
      </c>
      <c r="D259" s="3" t="s">
        <v>2056</v>
      </c>
      <c r="E259" s="5"/>
    </row>
    <row r="260" spans="1:5" ht="15.95" customHeight="1" x14ac:dyDescent="0.3">
      <c r="A260" s="5"/>
      <c r="B260" s="5" t="s">
        <v>2057</v>
      </c>
      <c r="C260" s="3" t="s">
        <v>63</v>
      </c>
      <c r="D260" s="3" t="s">
        <v>2058</v>
      </c>
      <c r="E260" s="5"/>
    </row>
    <row r="261" spans="1:5" ht="15.95" customHeight="1" x14ac:dyDescent="0.3">
      <c r="A261" s="5"/>
      <c r="B261" s="5" t="s">
        <v>1782</v>
      </c>
      <c r="C261" s="3" t="s">
        <v>65</v>
      </c>
      <c r="D261" s="3" t="s">
        <v>2059</v>
      </c>
      <c r="E261" s="5"/>
    </row>
    <row r="262" spans="1:5" ht="15.95" customHeight="1" x14ac:dyDescent="0.3">
      <c r="A262" s="5"/>
      <c r="B262" s="5"/>
      <c r="C262" s="3" t="s">
        <v>67</v>
      </c>
      <c r="D262" s="3" t="s">
        <v>2060</v>
      </c>
      <c r="E262" s="5"/>
    </row>
    <row r="263" spans="1:5" ht="15.95" customHeight="1" x14ac:dyDescent="0.3">
      <c r="A263" s="5"/>
      <c r="B263" s="5"/>
      <c r="C263" s="3" t="s">
        <v>73</v>
      </c>
      <c r="D263" s="3" t="s">
        <v>2061</v>
      </c>
      <c r="E263" s="5"/>
    </row>
    <row r="264" spans="1:5" ht="15.95" customHeight="1" x14ac:dyDescent="0.3">
      <c r="A264" s="5"/>
      <c r="B264" s="5"/>
      <c r="C264" s="3" t="s">
        <v>87</v>
      </c>
      <c r="D264" s="3" t="s">
        <v>2062</v>
      </c>
      <c r="E264" s="5"/>
    </row>
    <row r="265" spans="1:5" ht="15.95" customHeight="1" x14ac:dyDescent="0.3">
      <c r="A265" s="5"/>
      <c r="B265" s="3"/>
      <c r="C265" s="3" t="s">
        <v>89</v>
      </c>
      <c r="D265" s="3" t="s">
        <v>2063</v>
      </c>
      <c r="E265" s="5"/>
    </row>
    <row r="266" spans="1:5" ht="15.95" customHeight="1" x14ac:dyDescent="0.3">
      <c r="A266" s="5"/>
      <c r="B266" s="3"/>
      <c r="C266" s="5" t="s">
        <v>91</v>
      </c>
      <c r="D266" s="5" t="s">
        <v>2064</v>
      </c>
      <c r="E266" s="5"/>
    </row>
    <row r="267" spans="1:5" ht="15.95" customHeight="1" x14ac:dyDescent="0.3">
      <c r="A267" s="5"/>
      <c r="B267" s="5"/>
      <c r="C267" s="3" t="s">
        <v>93</v>
      </c>
      <c r="D267" s="3" t="s">
        <v>2065</v>
      </c>
      <c r="E267" s="5"/>
    </row>
    <row r="268" spans="1:5" ht="15.95" customHeight="1" x14ac:dyDescent="0.3">
      <c r="A268" s="5"/>
      <c r="B268" s="5"/>
      <c r="C268" s="3" t="s">
        <v>95</v>
      </c>
      <c r="D268" s="3" t="s">
        <v>2066</v>
      </c>
      <c r="E268" s="5"/>
    </row>
    <row r="269" spans="1:5" ht="15.95" customHeight="1" x14ac:dyDescent="0.3">
      <c r="A269" s="5"/>
      <c r="B269" s="5"/>
      <c r="C269" s="5" t="s">
        <v>97</v>
      </c>
      <c r="D269" s="5" t="s">
        <v>2067</v>
      </c>
      <c r="E269" s="5"/>
    </row>
    <row r="270" spans="1:5" ht="15.95" customHeight="1" x14ac:dyDescent="0.3">
      <c r="A270" s="5"/>
      <c r="B270" s="3" t="s">
        <v>2068</v>
      </c>
      <c r="C270" s="3" t="s">
        <v>63</v>
      </c>
      <c r="D270" s="3" t="s">
        <v>2069</v>
      </c>
      <c r="E270" s="5"/>
    </row>
    <row r="271" spans="1:5" ht="15.95" customHeight="1" x14ac:dyDescent="0.3">
      <c r="A271" s="5"/>
      <c r="B271" s="3" t="s">
        <v>1782</v>
      </c>
      <c r="C271" s="3" t="s">
        <v>65</v>
      </c>
      <c r="D271" s="3" t="s">
        <v>2070</v>
      </c>
      <c r="E271" s="5"/>
    </row>
    <row r="272" spans="1:5" ht="15.95" customHeight="1" x14ac:dyDescent="0.3">
      <c r="A272" s="5"/>
      <c r="B272" s="5"/>
      <c r="C272" s="3" t="s">
        <v>67</v>
      </c>
      <c r="D272" s="3" t="s">
        <v>2071</v>
      </c>
      <c r="E272" s="5"/>
    </row>
    <row r="273" spans="1:5" ht="15.95" customHeight="1" x14ac:dyDescent="0.3">
      <c r="A273" s="5"/>
      <c r="B273" s="5"/>
      <c r="C273" s="3" t="s">
        <v>73</v>
      </c>
      <c r="D273" s="3" t="s">
        <v>2072</v>
      </c>
      <c r="E273" s="5"/>
    </row>
    <row r="274" spans="1:5" ht="15.95" customHeight="1" x14ac:dyDescent="0.3">
      <c r="A274" s="5"/>
      <c r="B274" s="5"/>
      <c r="C274" s="3" t="s">
        <v>87</v>
      </c>
      <c r="D274" s="3" t="s">
        <v>2073</v>
      </c>
      <c r="E274" s="5"/>
    </row>
    <row r="275" spans="1:5" ht="15.95" customHeight="1" x14ac:dyDescent="0.3">
      <c r="A275" s="5"/>
      <c r="B275" s="5"/>
      <c r="C275" s="3" t="s">
        <v>89</v>
      </c>
      <c r="D275" s="3" t="s">
        <v>2074</v>
      </c>
      <c r="E275" s="5"/>
    </row>
    <row r="276" spans="1:5" ht="15.95" customHeight="1" x14ac:dyDescent="0.3">
      <c r="A276" s="5"/>
      <c r="B276" s="5"/>
      <c r="C276" s="3" t="s">
        <v>91</v>
      </c>
      <c r="D276" s="3" t="s">
        <v>2075</v>
      </c>
      <c r="E276" s="5"/>
    </row>
    <row r="277" spans="1:5" ht="15.95" customHeight="1" x14ac:dyDescent="0.3">
      <c r="A277" s="5"/>
      <c r="B277" s="5"/>
      <c r="C277" s="3" t="s">
        <v>93</v>
      </c>
      <c r="D277" s="3" t="s">
        <v>2076</v>
      </c>
      <c r="E277" s="5"/>
    </row>
    <row r="278" spans="1:5" ht="15.95" customHeight="1" x14ac:dyDescent="0.3">
      <c r="A278" s="5" t="s">
        <v>121</v>
      </c>
      <c r="B278" s="5" t="s">
        <v>122</v>
      </c>
      <c r="C278" s="3" t="s">
        <v>59</v>
      </c>
      <c r="D278" s="3" t="s">
        <v>2628</v>
      </c>
      <c r="E278" s="5"/>
    </row>
    <row r="279" spans="1:5" ht="15.95" customHeight="1" x14ac:dyDescent="0.3">
      <c r="A279" s="5" t="s">
        <v>30</v>
      </c>
      <c r="B279" s="3" t="s">
        <v>2077</v>
      </c>
      <c r="C279" s="3" t="s">
        <v>63</v>
      </c>
      <c r="D279" s="3" t="s">
        <v>2078</v>
      </c>
      <c r="E279" s="5"/>
    </row>
    <row r="280" spans="1:5" ht="15.95" customHeight="1" x14ac:dyDescent="0.3">
      <c r="A280" s="5"/>
      <c r="B280" s="3" t="s">
        <v>1782</v>
      </c>
      <c r="C280" s="3" t="s">
        <v>65</v>
      </c>
      <c r="D280" s="3" t="s">
        <v>2079</v>
      </c>
      <c r="E280" s="5"/>
    </row>
    <row r="281" spans="1:5" ht="15.95" customHeight="1" x14ac:dyDescent="0.3">
      <c r="A281" s="5"/>
      <c r="B281" s="5"/>
      <c r="C281" s="3" t="s">
        <v>67</v>
      </c>
      <c r="D281" s="3" t="s">
        <v>2080</v>
      </c>
      <c r="E281" s="5"/>
    </row>
    <row r="282" spans="1:5" ht="15.95" customHeight="1" x14ac:dyDescent="0.3">
      <c r="A282" s="5"/>
      <c r="B282" s="5"/>
      <c r="C282" s="3" t="s">
        <v>73</v>
      </c>
      <c r="D282" s="3" t="s">
        <v>2081</v>
      </c>
      <c r="E282" s="5"/>
    </row>
    <row r="283" spans="1:5" ht="15.95" customHeight="1" x14ac:dyDescent="0.3">
      <c r="A283" s="5"/>
      <c r="B283" s="5"/>
      <c r="C283" s="3" t="s">
        <v>87</v>
      </c>
      <c r="D283" s="3" t="s">
        <v>2082</v>
      </c>
      <c r="E283" s="5"/>
    </row>
    <row r="284" spans="1:5" ht="15.95" customHeight="1" x14ac:dyDescent="0.3">
      <c r="A284" s="5"/>
      <c r="B284" s="5"/>
      <c r="C284" s="3" t="s">
        <v>89</v>
      </c>
      <c r="D284" s="3" t="s">
        <v>2083</v>
      </c>
      <c r="E284" s="5"/>
    </row>
    <row r="285" spans="1:5" ht="15.95" customHeight="1" x14ac:dyDescent="0.3">
      <c r="A285" s="5"/>
      <c r="B285" s="5"/>
      <c r="C285" s="3" t="s">
        <v>91</v>
      </c>
      <c r="D285" s="3" t="s">
        <v>2084</v>
      </c>
      <c r="E285" s="5"/>
    </row>
    <row r="286" spans="1:5" ht="15.95" customHeight="1" x14ac:dyDescent="0.3">
      <c r="A286" s="5"/>
      <c r="B286" s="5"/>
      <c r="C286" s="3" t="s">
        <v>93</v>
      </c>
      <c r="D286" s="3" t="s">
        <v>2085</v>
      </c>
      <c r="E286" s="5"/>
    </row>
    <row r="287" spans="1:5" ht="15.95" customHeight="1" x14ac:dyDescent="0.3">
      <c r="A287" s="5"/>
      <c r="B287" s="5"/>
      <c r="C287" s="3" t="s">
        <v>95</v>
      </c>
      <c r="D287" s="3" t="s">
        <v>2086</v>
      </c>
      <c r="E287" s="5"/>
    </row>
    <row r="288" spans="1:5" ht="15.95" customHeight="1" x14ac:dyDescent="0.3">
      <c r="A288" s="5"/>
      <c r="B288" s="5"/>
      <c r="C288" s="3" t="s">
        <v>97</v>
      </c>
      <c r="D288" s="3" t="s">
        <v>2087</v>
      </c>
      <c r="E288" s="5"/>
    </row>
    <row r="289" spans="1:5" ht="15.95" customHeight="1" x14ac:dyDescent="0.3">
      <c r="A289" s="5"/>
      <c r="B289" s="3" t="s">
        <v>2088</v>
      </c>
      <c r="C289" s="3" t="s">
        <v>63</v>
      </c>
      <c r="D289" s="3" t="s">
        <v>2089</v>
      </c>
      <c r="E289" s="5"/>
    </row>
    <row r="290" spans="1:5" ht="15.95" customHeight="1" x14ac:dyDescent="0.3">
      <c r="A290" s="5"/>
      <c r="B290" s="3" t="s">
        <v>1782</v>
      </c>
      <c r="C290" s="3" t="s">
        <v>65</v>
      </c>
      <c r="D290" s="3" t="s">
        <v>2090</v>
      </c>
      <c r="E290" s="5"/>
    </row>
    <row r="291" spans="1:5" ht="15.95" customHeight="1" x14ac:dyDescent="0.3">
      <c r="A291" s="5"/>
      <c r="B291" s="5"/>
      <c r="C291" s="3" t="s">
        <v>67</v>
      </c>
      <c r="D291" s="3" t="s">
        <v>2091</v>
      </c>
      <c r="E291" s="5"/>
    </row>
    <row r="292" spans="1:5" ht="15.95" customHeight="1" x14ac:dyDescent="0.3">
      <c r="A292" s="5"/>
      <c r="B292" s="5"/>
      <c r="C292" s="3" t="s">
        <v>73</v>
      </c>
      <c r="D292" s="3" t="s">
        <v>2092</v>
      </c>
      <c r="E292" s="5"/>
    </row>
    <row r="293" spans="1:5" ht="15.95" customHeight="1" x14ac:dyDescent="0.3">
      <c r="A293" s="5"/>
      <c r="B293" s="5"/>
      <c r="C293" s="3" t="s">
        <v>87</v>
      </c>
      <c r="D293" s="3" t="s">
        <v>2093</v>
      </c>
      <c r="E293" s="5"/>
    </row>
    <row r="294" spans="1:5" ht="15.95" customHeight="1" x14ac:dyDescent="0.3">
      <c r="A294" s="5"/>
      <c r="B294" s="5"/>
      <c r="C294" s="3" t="s">
        <v>89</v>
      </c>
      <c r="D294" s="3" t="s">
        <v>2094</v>
      </c>
      <c r="E294" s="5"/>
    </row>
    <row r="295" spans="1:5" ht="15.95" customHeight="1" x14ac:dyDescent="0.3">
      <c r="A295" s="5"/>
      <c r="B295" s="5"/>
      <c r="C295" s="3" t="s">
        <v>91</v>
      </c>
      <c r="D295" s="3" t="s">
        <v>2095</v>
      </c>
      <c r="E295" s="5"/>
    </row>
    <row r="296" spans="1:5" ht="15.95" customHeight="1" x14ac:dyDescent="0.3">
      <c r="A296" s="5"/>
      <c r="B296" s="5"/>
      <c r="C296" s="3" t="s">
        <v>93</v>
      </c>
      <c r="D296" s="3" t="s">
        <v>2096</v>
      </c>
      <c r="E296" s="5"/>
    </row>
    <row r="297" spans="1:5" ht="15.95" customHeight="1" x14ac:dyDescent="0.3">
      <c r="A297" s="5"/>
      <c r="B297" s="5"/>
      <c r="C297" s="5" t="s">
        <v>95</v>
      </c>
      <c r="D297" s="5" t="s">
        <v>2097</v>
      </c>
      <c r="E297" s="5"/>
    </row>
    <row r="298" spans="1:5" ht="15.95" customHeight="1" x14ac:dyDescent="0.3">
      <c r="A298" s="5"/>
      <c r="B298" s="5" t="s">
        <v>2098</v>
      </c>
      <c r="C298" s="5" t="s">
        <v>63</v>
      </c>
      <c r="D298" s="5" t="s">
        <v>2099</v>
      </c>
      <c r="E298" s="5"/>
    </row>
    <row r="299" spans="1:5" ht="15.95" customHeight="1" x14ac:dyDescent="0.3">
      <c r="A299" s="5"/>
      <c r="B299" s="5" t="s">
        <v>1782</v>
      </c>
      <c r="C299" s="5" t="s">
        <v>65</v>
      </c>
      <c r="D299" s="5" t="s">
        <v>2100</v>
      </c>
      <c r="E299" s="5"/>
    </row>
    <row r="300" spans="1:5" ht="15.95" customHeight="1" x14ac:dyDescent="0.3">
      <c r="A300" s="3"/>
      <c r="B300" s="3"/>
      <c r="C300" s="3" t="s">
        <v>67</v>
      </c>
      <c r="D300" s="3" t="s">
        <v>2101</v>
      </c>
      <c r="E300" s="5"/>
    </row>
    <row r="301" spans="1:5" ht="15.95" customHeight="1" x14ac:dyDescent="0.3">
      <c r="A301" s="3"/>
      <c r="B301" s="3"/>
      <c r="C301" s="3" t="s">
        <v>73</v>
      </c>
      <c r="D301" s="3" t="s">
        <v>2102</v>
      </c>
      <c r="E301" s="5"/>
    </row>
    <row r="302" spans="1:5" ht="15.95" customHeight="1" x14ac:dyDescent="0.3">
      <c r="A302" s="5"/>
      <c r="B302" s="3"/>
      <c r="C302" s="3" t="s">
        <v>87</v>
      </c>
      <c r="D302" s="3" t="s">
        <v>2103</v>
      </c>
      <c r="E302" s="5"/>
    </row>
    <row r="303" spans="1:5" ht="15.95" customHeight="1" x14ac:dyDescent="0.3">
      <c r="A303" s="5"/>
      <c r="B303" s="5"/>
      <c r="C303" s="3" t="s">
        <v>89</v>
      </c>
      <c r="D303" s="3" t="s">
        <v>2104</v>
      </c>
      <c r="E303" s="5"/>
    </row>
    <row r="304" spans="1:5" ht="15.95" customHeight="1" x14ac:dyDescent="0.3">
      <c r="A304" s="5"/>
      <c r="B304" s="5"/>
      <c r="C304" s="3" t="s">
        <v>91</v>
      </c>
      <c r="D304" s="3" t="s">
        <v>2105</v>
      </c>
      <c r="E304" s="5"/>
    </row>
    <row r="305" spans="1:5" ht="15.95" customHeight="1" x14ac:dyDescent="0.3">
      <c r="A305" s="5"/>
      <c r="B305" s="5"/>
      <c r="C305" s="3" t="s">
        <v>93</v>
      </c>
      <c r="D305" s="3" t="s">
        <v>2106</v>
      </c>
      <c r="E305" s="5"/>
    </row>
    <row r="306" spans="1:5" ht="15.95" customHeight="1" x14ac:dyDescent="0.3">
      <c r="A306" s="5"/>
      <c r="B306" s="5" t="s">
        <v>2107</v>
      </c>
      <c r="C306" s="3" t="s">
        <v>63</v>
      </c>
      <c r="D306" s="3" t="s">
        <v>2108</v>
      </c>
      <c r="E306" s="5"/>
    </row>
    <row r="307" spans="1:5" ht="15.95" customHeight="1" x14ac:dyDescent="0.3">
      <c r="A307" s="5"/>
      <c r="B307" s="5" t="s">
        <v>1782</v>
      </c>
      <c r="C307" s="3" t="s">
        <v>65</v>
      </c>
      <c r="D307" s="3" t="s">
        <v>2109</v>
      </c>
      <c r="E307" s="5"/>
    </row>
    <row r="308" spans="1:5" ht="15.95" customHeight="1" x14ac:dyDescent="0.3">
      <c r="A308" s="5"/>
      <c r="B308" s="5"/>
      <c r="C308" s="3" t="s">
        <v>67</v>
      </c>
      <c r="D308" s="3" t="s">
        <v>2110</v>
      </c>
      <c r="E308" s="5"/>
    </row>
    <row r="309" spans="1:5" ht="15.95" customHeight="1" x14ac:dyDescent="0.3">
      <c r="A309" s="5"/>
      <c r="B309" s="5"/>
      <c r="C309" s="3" t="s">
        <v>73</v>
      </c>
      <c r="D309" s="3" t="s">
        <v>2111</v>
      </c>
      <c r="E309" s="5"/>
    </row>
    <row r="310" spans="1:5" ht="15.95" customHeight="1" x14ac:dyDescent="0.3">
      <c r="A310" s="5"/>
      <c r="B310" s="5"/>
      <c r="C310" s="3" t="s">
        <v>87</v>
      </c>
      <c r="D310" s="3" t="s">
        <v>2112</v>
      </c>
      <c r="E310" s="5"/>
    </row>
    <row r="311" spans="1:5" ht="15.95" customHeight="1" x14ac:dyDescent="0.3">
      <c r="A311" s="5"/>
      <c r="B311" s="3"/>
      <c r="C311" s="3" t="s">
        <v>89</v>
      </c>
      <c r="D311" s="3" t="s">
        <v>2113</v>
      </c>
      <c r="E311" s="5"/>
    </row>
    <row r="312" spans="1:5" ht="15.95" customHeight="1" x14ac:dyDescent="0.3">
      <c r="A312" s="5"/>
      <c r="B312" s="3"/>
      <c r="C312" s="3" t="s">
        <v>91</v>
      </c>
      <c r="D312" s="3" t="s">
        <v>2114</v>
      </c>
      <c r="E312" s="5"/>
    </row>
    <row r="313" spans="1:5" ht="15.95" customHeight="1" x14ac:dyDescent="0.3">
      <c r="A313" s="5" t="s">
        <v>121</v>
      </c>
      <c r="B313" s="5" t="s">
        <v>122</v>
      </c>
      <c r="C313" s="3" t="s">
        <v>59</v>
      </c>
      <c r="D313" s="3" t="s">
        <v>2628</v>
      </c>
      <c r="E313" s="5"/>
    </row>
    <row r="314" spans="1:5" ht="15.95" customHeight="1" x14ac:dyDescent="0.3">
      <c r="A314" s="5" t="s">
        <v>30</v>
      </c>
      <c r="B314" s="5" t="s">
        <v>2115</v>
      </c>
      <c r="C314" s="3" t="s">
        <v>63</v>
      </c>
      <c r="D314" s="3" t="s">
        <v>2116</v>
      </c>
      <c r="E314" s="5"/>
    </row>
    <row r="315" spans="1:5" ht="15.95" customHeight="1" x14ac:dyDescent="0.3">
      <c r="A315" s="5"/>
      <c r="B315" s="5" t="s">
        <v>1782</v>
      </c>
      <c r="C315" s="3" t="s">
        <v>65</v>
      </c>
      <c r="D315" s="3" t="s">
        <v>2117</v>
      </c>
      <c r="E315" s="5"/>
    </row>
    <row r="316" spans="1:5" ht="15.95" customHeight="1" x14ac:dyDescent="0.3">
      <c r="A316" s="5"/>
      <c r="B316" s="5"/>
      <c r="C316" s="3" t="s">
        <v>67</v>
      </c>
      <c r="D316" s="3" t="s">
        <v>2118</v>
      </c>
      <c r="E316" s="5"/>
    </row>
    <row r="317" spans="1:5" ht="15.95" customHeight="1" x14ac:dyDescent="0.3">
      <c r="A317" s="5"/>
      <c r="B317" s="5"/>
      <c r="C317" s="3" t="s">
        <v>73</v>
      </c>
      <c r="D317" s="3" t="s">
        <v>2119</v>
      </c>
      <c r="E317" s="5"/>
    </row>
    <row r="318" spans="1:5" ht="15.95" customHeight="1" x14ac:dyDescent="0.3">
      <c r="A318" s="5"/>
      <c r="B318" s="5"/>
      <c r="C318" s="3" t="s">
        <v>87</v>
      </c>
      <c r="D318" s="3" t="s">
        <v>2120</v>
      </c>
      <c r="E318" s="5"/>
    </row>
    <row r="319" spans="1:5" ht="15.95" customHeight="1" x14ac:dyDescent="0.3">
      <c r="A319" s="5"/>
      <c r="B319" s="5"/>
      <c r="C319" s="3" t="s">
        <v>89</v>
      </c>
      <c r="D319" s="3" t="s">
        <v>2121</v>
      </c>
      <c r="E319" s="5"/>
    </row>
    <row r="320" spans="1:5" ht="15.95" customHeight="1" x14ac:dyDescent="0.3">
      <c r="A320" s="5"/>
      <c r="B320" s="3"/>
      <c r="C320" s="3" t="s">
        <v>91</v>
      </c>
      <c r="D320" s="3" t="s">
        <v>2122</v>
      </c>
      <c r="E320" s="5"/>
    </row>
    <row r="321" spans="1:5" ht="15.95" customHeight="1" x14ac:dyDescent="0.3">
      <c r="A321" s="5"/>
      <c r="B321" s="3"/>
      <c r="C321" s="3" t="s">
        <v>93</v>
      </c>
      <c r="D321" s="3" t="s">
        <v>2123</v>
      </c>
      <c r="E321" s="5"/>
    </row>
    <row r="322" spans="1:5" ht="15.95" customHeight="1" x14ac:dyDescent="0.3">
      <c r="A322" s="5"/>
      <c r="B322" s="5" t="s">
        <v>2124</v>
      </c>
      <c r="C322" s="3" t="s">
        <v>63</v>
      </c>
      <c r="D322" s="3" t="s">
        <v>2125</v>
      </c>
      <c r="E322" s="5"/>
    </row>
    <row r="323" spans="1:5" ht="15.95" customHeight="1" x14ac:dyDescent="0.3">
      <c r="A323" s="5"/>
      <c r="B323" s="5" t="s">
        <v>1782</v>
      </c>
      <c r="C323" s="3" t="s">
        <v>65</v>
      </c>
      <c r="D323" s="3" t="s">
        <v>2126</v>
      </c>
      <c r="E323" s="5"/>
    </row>
    <row r="324" spans="1:5" ht="15.95" customHeight="1" x14ac:dyDescent="0.3">
      <c r="A324" s="5"/>
      <c r="B324" s="5"/>
      <c r="C324" s="3" t="s">
        <v>67</v>
      </c>
      <c r="D324" s="3" t="s">
        <v>2127</v>
      </c>
      <c r="E324" s="5"/>
    </row>
    <row r="325" spans="1:5" ht="15.95" customHeight="1" x14ac:dyDescent="0.3">
      <c r="A325" s="5"/>
      <c r="B325" s="5"/>
      <c r="C325" s="3" t="s">
        <v>73</v>
      </c>
      <c r="D325" s="3" t="s">
        <v>2128</v>
      </c>
      <c r="E325" s="5"/>
    </row>
    <row r="326" spans="1:5" ht="15.95" customHeight="1" x14ac:dyDescent="0.3">
      <c r="A326" s="5"/>
      <c r="B326" s="5"/>
      <c r="C326" s="3" t="s">
        <v>87</v>
      </c>
      <c r="D326" s="3" t="s">
        <v>2129</v>
      </c>
      <c r="E326" s="5"/>
    </row>
    <row r="327" spans="1:5" ht="15.95" customHeight="1" x14ac:dyDescent="0.3">
      <c r="A327" s="5"/>
      <c r="B327" s="5"/>
      <c r="C327" s="3" t="s">
        <v>89</v>
      </c>
      <c r="D327" s="3" t="s">
        <v>2130</v>
      </c>
      <c r="E327" s="5"/>
    </row>
    <row r="328" spans="1:5" ht="15.95" customHeight="1" x14ac:dyDescent="0.3">
      <c r="A328" s="5"/>
      <c r="B328" s="3"/>
      <c r="C328" s="3" t="s">
        <v>91</v>
      </c>
      <c r="D328" s="3" t="s">
        <v>2131</v>
      </c>
      <c r="E328" s="5"/>
    </row>
    <row r="329" spans="1:5" ht="15.95" customHeight="1" x14ac:dyDescent="0.3">
      <c r="A329" s="5"/>
      <c r="B329" s="3"/>
      <c r="C329" s="3" t="s">
        <v>93</v>
      </c>
      <c r="D329" s="3" t="s">
        <v>2132</v>
      </c>
      <c r="E329" s="5"/>
    </row>
    <row r="330" spans="1:5" ht="15.95" customHeight="1" x14ac:dyDescent="0.3">
      <c r="A330" s="5"/>
      <c r="B330" s="5" t="s">
        <v>2133</v>
      </c>
      <c r="C330" s="3" t="s">
        <v>63</v>
      </c>
      <c r="D330" s="3" t="s">
        <v>3102</v>
      </c>
      <c r="E330" s="5"/>
    </row>
    <row r="331" spans="1:5" ht="15.95" customHeight="1" x14ac:dyDescent="0.3">
      <c r="A331" s="5"/>
      <c r="B331" s="5" t="s">
        <v>1782</v>
      </c>
      <c r="C331" s="3"/>
      <c r="D331" s="3" t="s">
        <v>3103</v>
      </c>
      <c r="E331" s="5"/>
    </row>
    <row r="332" spans="1:5" ht="15.95" customHeight="1" x14ac:dyDescent="0.3">
      <c r="A332" s="5"/>
      <c r="B332" s="5"/>
      <c r="C332" s="3" t="s">
        <v>65</v>
      </c>
      <c r="D332" s="3" t="s">
        <v>2134</v>
      </c>
      <c r="E332" s="5"/>
    </row>
    <row r="333" spans="1:5" ht="15.95" customHeight="1" x14ac:dyDescent="0.3">
      <c r="A333" s="5"/>
      <c r="B333" s="5"/>
      <c r="C333" s="3" t="s">
        <v>67</v>
      </c>
      <c r="D333" s="3" t="s">
        <v>2135</v>
      </c>
      <c r="E333" s="5"/>
    </row>
    <row r="334" spans="1:5" ht="15.95" customHeight="1" x14ac:dyDescent="0.3">
      <c r="A334" s="5"/>
      <c r="B334" s="5" t="s">
        <v>2136</v>
      </c>
      <c r="C334" s="3" t="s">
        <v>63</v>
      </c>
      <c r="D334" s="3" t="s">
        <v>2137</v>
      </c>
      <c r="E334" s="5"/>
    </row>
    <row r="335" spans="1:5" ht="15.95" customHeight="1" x14ac:dyDescent="0.3">
      <c r="A335" s="5"/>
      <c r="B335" s="5" t="s">
        <v>1782</v>
      </c>
      <c r="C335" s="5" t="s">
        <v>65</v>
      </c>
      <c r="D335" s="5" t="s">
        <v>2138</v>
      </c>
      <c r="E335" s="5"/>
    </row>
    <row r="336" spans="1:5" ht="15.95" customHeight="1" x14ac:dyDescent="0.3">
      <c r="A336" s="5"/>
      <c r="B336" s="5"/>
      <c r="C336" s="5" t="s">
        <v>67</v>
      </c>
      <c r="D336" s="5" t="s">
        <v>2139</v>
      </c>
      <c r="E336" s="5"/>
    </row>
    <row r="337" spans="1:5" ht="15.95" customHeight="1" x14ac:dyDescent="0.3">
      <c r="A337" s="5"/>
      <c r="B337" s="5"/>
      <c r="C337" s="5" t="s">
        <v>73</v>
      </c>
      <c r="D337" s="5" t="s">
        <v>2140</v>
      </c>
      <c r="E337" s="5"/>
    </row>
    <row r="338" spans="1:5" ht="15.95" customHeight="1" x14ac:dyDescent="0.3">
      <c r="A338" s="3"/>
      <c r="B338" s="3"/>
      <c r="C338" s="3" t="s">
        <v>87</v>
      </c>
      <c r="D338" s="3" t="s">
        <v>2141</v>
      </c>
      <c r="E338" s="5"/>
    </row>
    <row r="339" spans="1:5" ht="15.95" customHeight="1" x14ac:dyDescent="0.3">
      <c r="A339" s="3"/>
      <c r="B339" s="3"/>
      <c r="C339" s="3" t="s">
        <v>89</v>
      </c>
      <c r="D339" s="3" t="s">
        <v>2142</v>
      </c>
      <c r="E339" s="5"/>
    </row>
    <row r="340" spans="1:5" ht="15.95" customHeight="1" x14ac:dyDescent="0.3">
      <c r="A340" s="5"/>
      <c r="B340" s="3" t="s">
        <v>2143</v>
      </c>
      <c r="C340" s="3" t="s">
        <v>63</v>
      </c>
      <c r="D340" s="3" t="s">
        <v>2144</v>
      </c>
      <c r="E340" s="5"/>
    </row>
    <row r="341" spans="1:5" ht="15.95" customHeight="1" x14ac:dyDescent="0.3">
      <c r="A341" s="5"/>
      <c r="B341" s="5" t="s">
        <v>1782</v>
      </c>
      <c r="C341" s="3" t="s">
        <v>65</v>
      </c>
      <c r="D341" s="3" t="s">
        <v>2145</v>
      </c>
      <c r="E341" s="5"/>
    </row>
    <row r="342" spans="1:5" ht="15.95" customHeight="1" x14ac:dyDescent="0.3">
      <c r="A342" s="5"/>
      <c r="B342" s="5"/>
      <c r="C342" s="3" t="s">
        <v>67</v>
      </c>
      <c r="D342" s="3" t="s">
        <v>2146</v>
      </c>
      <c r="E342" s="5"/>
    </row>
    <row r="343" spans="1:5" ht="15.95" customHeight="1" x14ac:dyDescent="0.3">
      <c r="A343" s="5"/>
      <c r="B343" s="5"/>
      <c r="C343" s="3" t="s">
        <v>73</v>
      </c>
      <c r="D343" s="3" t="s">
        <v>2147</v>
      </c>
      <c r="E343" s="5"/>
    </row>
    <row r="344" spans="1:5" ht="15.95" customHeight="1" x14ac:dyDescent="0.3">
      <c r="A344" s="5"/>
      <c r="B344" s="5"/>
      <c r="C344" s="3" t="s">
        <v>87</v>
      </c>
      <c r="D344" s="3" t="s">
        <v>2148</v>
      </c>
      <c r="E344" s="5"/>
    </row>
    <row r="345" spans="1:5" ht="15.95" customHeight="1" x14ac:dyDescent="0.3">
      <c r="A345" s="5"/>
      <c r="B345" s="5"/>
      <c r="C345" s="3" t="s">
        <v>89</v>
      </c>
      <c r="D345" s="3" t="s">
        <v>2149</v>
      </c>
      <c r="E345" s="5"/>
    </row>
    <row r="346" spans="1:5" ht="15.95" customHeight="1" x14ac:dyDescent="0.3">
      <c r="A346" s="5"/>
      <c r="B346" s="5"/>
      <c r="C346" s="3" t="s">
        <v>91</v>
      </c>
      <c r="D346" s="3" t="s">
        <v>2150</v>
      </c>
      <c r="E346" s="5"/>
    </row>
    <row r="347" spans="1:5" ht="15.95" customHeight="1" x14ac:dyDescent="0.3">
      <c r="A347" s="5" t="s">
        <v>121</v>
      </c>
      <c r="B347" s="3" t="s">
        <v>122</v>
      </c>
      <c r="C347" s="3" t="s">
        <v>59</v>
      </c>
      <c r="D347" s="3" t="s">
        <v>2628</v>
      </c>
      <c r="E347" s="5"/>
    </row>
    <row r="348" spans="1:5" ht="15.95" customHeight="1" x14ac:dyDescent="0.3">
      <c r="A348" s="5" t="s">
        <v>30</v>
      </c>
      <c r="B348" s="3" t="s">
        <v>2151</v>
      </c>
      <c r="C348" s="3" t="s">
        <v>63</v>
      </c>
      <c r="D348" s="3" t="s">
        <v>2152</v>
      </c>
      <c r="E348" s="5"/>
    </row>
    <row r="349" spans="1:5" ht="15.95" customHeight="1" x14ac:dyDescent="0.3">
      <c r="A349" s="5"/>
      <c r="B349" s="5" t="s">
        <v>1782</v>
      </c>
      <c r="C349" s="3" t="s">
        <v>65</v>
      </c>
      <c r="D349" s="3" t="s">
        <v>2153</v>
      </c>
      <c r="E349" s="5"/>
    </row>
    <row r="350" spans="1:5" ht="15.95" customHeight="1" x14ac:dyDescent="0.3">
      <c r="A350" s="5"/>
      <c r="B350" s="5"/>
      <c r="C350" s="3" t="s">
        <v>67</v>
      </c>
      <c r="D350" s="3" t="s">
        <v>2154</v>
      </c>
      <c r="E350" s="5"/>
    </row>
    <row r="351" spans="1:5" ht="15.95" customHeight="1" x14ac:dyDescent="0.3">
      <c r="A351" s="5"/>
      <c r="B351" s="5"/>
      <c r="C351" s="3" t="s">
        <v>73</v>
      </c>
      <c r="D351" s="3" t="s">
        <v>2155</v>
      </c>
      <c r="E351" s="5"/>
    </row>
    <row r="352" spans="1:5" ht="15.95" customHeight="1" x14ac:dyDescent="0.3">
      <c r="A352" s="5"/>
      <c r="B352" s="5"/>
      <c r="C352" s="3" t="s">
        <v>87</v>
      </c>
      <c r="D352" s="3" t="s">
        <v>2156</v>
      </c>
      <c r="E352" s="5"/>
    </row>
    <row r="353" spans="1:5" ht="15.95" customHeight="1" x14ac:dyDescent="0.3">
      <c r="A353" s="5"/>
      <c r="B353" s="5" t="s">
        <v>2157</v>
      </c>
      <c r="C353" s="3" t="s">
        <v>63</v>
      </c>
      <c r="D353" s="3" t="s">
        <v>2158</v>
      </c>
      <c r="E353" s="5"/>
    </row>
    <row r="354" spans="1:5" ht="15.95" customHeight="1" x14ac:dyDescent="0.3">
      <c r="A354" s="5"/>
      <c r="B354" s="5" t="s">
        <v>1782</v>
      </c>
      <c r="C354" s="3" t="s">
        <v>65</v>
      </c>
      <c r="D354" s="3" t="s">
        <v>2159</v>
      </c>
      <c r="E354" s="5"/>
    </row>
    <row r="355" spans="1:5" ht="15.95" customHeight="1" x14ac:dyDescent="0.3">
      <c r="A355" s="5"/>
      <c r="B355" s="3"/>
      <c r="C355" s="3" t="s">
        <v>67</v>
      </c>
      <c r="D355" s="3" t="s">
        <v>2160</v>
      </c>
      <c r="E355" s="5"/>
    </row>
    <row r="356" spans="1:5" ht="15.95" customHeight="1" x14ac:dyDescent="0.3">
      <c r="A356" s="5"/>
      <c r="B356" s="3"/>
      <c r="C356" s="5" t="s">
        <v>73</v>
      </c>
      <c r="D356" s="5" t="s">
        <v>2161</v>
      </c>
      <c r="E356" s="5"/>
    </row>
    <row r="357" spans="1:5" ht="15.95" customHeight="1" x14ac:dyDescent="0.3">
      <c r="A357" s="5"/>
      <c r="B357" s="5"/>
      <c r="C357" s="3" t="s">
        <v>87</v>
      </c>
      <c r="D357" s="3" t="s">
        <v>2162</v>
      </c>
      <c r="E357" s="5"/>
    </row>
    <row r="358" spans="1:5" ht="15.95" customHeight="1" x14ac:dyDescent="0.3">
      <c r="A358" s="5"/>
      <c r="B358" s="5"/>
      <c r="C358" s="3" t="s">
        <v>89</v>
      </c>
      <c r="D358" s="3" t="s">
        <v>2163</v>
      </c>
      <c r="E358" s="5"/>
    </row>
    <row r="359" spans="1:5" ht="15.95" customHeight="1" x14ac:dyDescent="0.3">
      <c r="A359" s="5"/>
      <c r="B359" s="3"/>
      <c r="C359" s="3" t="s">
        <v>91</v>
      </c>
      <c r="D359" s="3" t="s">
        <v>2164</v>
      </c>
      <c r="E359" s="5"/>
    </row>
    <row r="360" spans="1:5" ht="15.95" customHeight="1" x14ac:dyDescent="0.3">
      <c r="A360" s="5"/>
      <c r="B360" s="3"/>
      <c r="C360" s="3" t="s">
        <v>93</v>
      </c>
      <c r="D360" s="3" t="s">
        <v>2165</v>
      </c>
      <c r="E360" s="5"/>
    </row>
    <row r="361" spans="1:5" ht="15.95" customHeight="1" x14ac:dyDescent="0.3">
      <c r="A361" s="5"/>
      <c r="B361" s="5"/>
      <c r="C361" s="3" t="s">
        <v>95</v>
      </c>
      <c r="D361" s="3" t="s">
        <v>2166</v>
      </c>
      <c r="E361" s="5"/>
    </row>
    <row r="362" spans="1:5" ht="15.95" customHeight="1" x14ac:dyDescent="0.3">
      <c r="A362" s="5"/>
      <c r="B362" s="5" t="s">
        <v>2167</v>
      </c>
      <c r="C362" s="3" t="s">
        <v>63</v>
      </c>
      <c r="D362" s="3" t="s">
        <v>2168</v>
      </c>
      <c r="E362" s="5"/>
    </row>
    <row r="363" spans="1:5" ht="15.95" customHeight="1" x14ac:dyDescent="0.3">
      <c r="A363" s="5"/>
      <c r="B363" s="5" t="s">
        <v>1782</v>
      </c>
      <c r="C363" s="3" t="s">
        <v>65</v>
      </c>
      <c r="D363" s="3" t="s">
        <v>2169</v>
      </c>
      <c r="E363" s="5"/>
    </row>
    <row r="364" spans="1:5" ht="15.95" customHeight="1" x14ac:dyDescent="0.3">
      <c r="A364" s="5"/>
      <c r="B364" s="5"/>
      <c r="C364" s="3" t="s">
        <v>67</v>
      </c>
      <c r="D364" s="3" t="s">
        <v>2170</v>
      </c>
      <c r="E364" s="5"/>
    </row>
    <row r="365" spans="1:5" ht="15.95" customHeight="1" x14ac:dyDescent="0.3">
      <c r="A365" s="5"/>
      <c r="B365" s="3"/>
      <c r="C365" s="3" t="s">
        <v>73</v>
      </c>
      <c r="D365" s="3" t="s">
        <v>2171</v>
      </c>
      <c r="E365" s="5"/>
    </row>
    <row r="366" spans="1:5" ht="15.95" customHeight="1" x14ac:dyDescent="0.3">
      <c r="A366" s="5"/>
      <c r="B366" s="3"/>
      <c r="C366" s="3" t="s">
        <v>87</v>
      </c>
      <c r="D366" s="3" t="s">
        <v>2172</v>
      </c>
      <c r="E366" s="5"/>
    </row>
    <row r="367" spans="1:5" ht="15.95" customHeight="1" x14ac:dyDescent="0.3">
      <c r="A367" s="5"/>
      <c r="B367" s="5"/>
      <c r="C367" s="3" t="s">
        <v>89</v>
      </c>
      <c r="D367" s="3" t="s">
        <v>2173</v>
      </c>
      <c r="E367" s="5"/>
    </row>
    <row r="368" spans="1:5" ht="15.95" customHeight="1" x14ac:dyDescent="0.3">
      <c r="A368" s="5"/>
      <c r="B368" s="5"/>
      <c r="C368" s="3" t="s">
        <v>91</v>
      </c>
      <c r="D368" s="3" t="s">
        <v>2174</v>
      </c>
      <c r="E368" s="5"/>
    </row>
    <row r="369" spans="1:5" ht="15.95" customHeight="1" x14ac:dyDescent="0.3">
      <c r="A369" s="5"/>
      <c r="B369" s="5"/>
      <c r="C369" s="3" t="s">
        <v>93</v>
      </c>
      <c r="D369" s="3" t="s">
        <v>2175</v>
      </c>
      <c r="E369" s="5"/>
    </row>
    <row r="370" spans="1:5" ht="15.95" customHeight="1" x14ac:dyDescent="0.3">
      <c r="A370" s="5"/>
      <c r="B370" s="5"/>
      <c r="C370" s="3" t="s">
        <v>95</v>
      </c>
      <c r="D370" s="3" t="s">
        <v>2176</v>
      </c>
      <c r="E370" s="5"/>
    </row>
    <row r="371" spans="1:5" ht="15.95" customHeight="1" x14ac:dyDescent="0.3">
      <c r="A371" s="5"/>
      <c r="B371" s="5"/>
      <c r="C371" s="3" t="s">
        <v>97</v>
      </c>
      <c r="D371" s="3" t="s">
        <v>2177</v>
      </c>
      <c r="E371" s="5"/>
    </row>
    <row r="372" spans="1:5" ht="15.95" customHeight="1" x14ac:dyDescent="0.3">
      <c r="A372" s="5"/>
      <c r="B372" s="5" t="s">
        <v>2178</v>
      </c>
      <c r="C372" s="5" t="s">
        <v>63</v>
      </c>
      <c r="D372" s="5" t="s">
        <v>2179</v>
      </c>
      <c r="E372" s="5"/>
    </row>
    <row r="373" spans="1:5" ht="15.95" customHeight="1" x14ac:dyDescent="0.3">
      <c r="A373" s="5"/>
      <c r="B373" s="5" t="s">
        <v>1782</v>
      </c>
      <c r="C373" s="5" t="s">
        <v>65</v>
      </c>
      <c r="D373" s="5" t="s">
        <v>2180</v>
      </c>
      <c r="E373" s="5"/>
    </row>
    <row r="374" spans="1:5" ht="15.95" customHeight="1" x14ac:dyDescent="0.3">
      <c r="A374" s="5"/>
      <c r="B374" s="5"/>
      <c r="C374" s="5" t="s">
        <v>67</v>
      </c>
      <c r="D374" s="5" t="s">
        <v>2181</v>
      </c>
      <c r="E374" s="5"/>
    </row>
    <row r="375" spans="1:5" ht="15.95" customHeight="1" x14ac:dyDescent="0.3">
      <c r="A375" s="3"/>
      <c r="B375" s="3"/>
      <c r="C375" s="3" t="s">
        <v>73</v>
      </c>
      <c r="D375" s="3" t="s">
        <v>2182</v>
      </c>
      <c r="E375" s="5"/>
    </row>
    <row r="376" spans="1:5" ht="15.95" customHeight="1" x14ac:dyDescent="0.3">
      <c r="A376" s="3"/>
      <c r="B376" s="3" t="s">
        <v>2183</v>
      </c>
      <c r="C376" s="3" t="s">
        <v>63</v>
      </c>
      <c r="D376" s="3" t="s">
        <v>2184</v>
      </c>
      <c r="E376" s="5"/>
    </row>
    <row r="377" spans="1:5" ht="15.95" customHeight="1" x14ac:dyDescent="0.3">
      <c r="A377" s="5"/>
      <c r="B377" s="3" t="s">
        <v>1782</v>
      </c>
      <c r="C377" s="3" t="s">
        <v>65</v>
      </c>
      <c r="D377" s="3" t="s">
        <v>2185</v>
      </c>
      <c r="E377" s="5"/>
    </row>
    <row r="378" spans="1:5" ht="15.95" customHeight="1" x14ac:dyDescent="0.3">
      <c r="A378" s="5"/>
      <c r="B378" s="5"/>
      <c r="C378" s="3" t="s">
        <v>67</v>
      </c>
      <c r="D378" s="3" t="s">
        <v>2186</v>
      </c>
      <c r="E378" s="5"/>
    </row>
    <row r="379" spans="1:5" ht="15.95" customHeight="1" x14ac:dyDescent="0.3">
      <c r="A379" s="5"/>
      <c r="B379" s="5"/>
      <c r="C379" s="3" t="s">
        <v>73</v>
      </c>
      <c r="D379" s="3" t="s">
        <v>2187</v>
      </c>
      <c r="E379" s="5"/>
    </row>
    <row r="380" spans="1:5" ht="15.95" customHeight="1" x14ac:dyDescent="0.3">
      <c r="A380" s="5"/>
      <c r="B380" s="5"/>
      <c r="C380" s="3" t="s">
        <v>87</v>
      </c>
      <c r="D380" s="3" t="s">
        <v>2188</v>
      </c>
      <c r="E380" s="5"/>
    </row>
    <row r="381" spans="1:5" ht="15.95" customHeight="1" x14ac:dyDescent="0.3">
      <c r="A381" s="5"/>
      <c r="B381" s="3"/>
      <c r="C381" s="3" t="s">
        <v>89</v>
      </c>
      <c r="D381" s="3" t="s">
        <v>2189</v>
      </c>
      <c r="E381" s="5"/>
    </row>
    <row r="382" spans="1:5" ht="15.95" customHeight="1" x14ac:dyDescent="0.3">
      <c r="A382" s="5"/>
      <c r="B382" s="3"/>
      <c r="C382" s="3" t="s">
        <v>91</v>
      </c>
      <c r="D382" s="3" t="s">
        <v>2190</v>
      </c>
      <c r="E382" s="5"/>
    </row>
    <row r="383" spans="1:5" ht="15.95" customHeight="1" x14ac:dyDescent="0.3">
      <c r="A383" s="5"/>
      <c r="B383" s="5"/>
      <c r="C383" s="3" t="s">
        <v>93</v>
      </c>
      <c r="D383" s="3" t="s">
        <v>2191</v>
      </c>
      <c r="E383" s="5"/>
    </row>
    <row r="384" spans="1:5" ht="15.95" customHeight="1" x14ac:dyDescent="0.3">
      <c r="A384" s="5"/>
      <c r="B384" s="5"/>
      <c r="C384" s="3" t="s">
        <v>95</v>
      </c>
      <c r="D384" s="3" t="s">
        <v>2192</v>
      </c>
      <c r="E384" s="5"/>
    </row>
    <row r="385" spans="1:5" ht="15.95" customHeight="1" x14ac:dyDescent="0.3">
      <c r="A385" s="5" t="s">
        <v>121</v>
      </c>
      <c r="B385" s="5" t="s">
        <v>122</v>
      </c>
      <c r="C385" s="3" t="s">
        <v>59</v>
      </c>
      <c r="D385" s="3" t="s">
        <v>2628</v>
      </c>
      <c r="E385" s="5"/>
    </row>
    <row r="386" spans="1:5" ht="15.95" customHeight="1" x14ac:dyDescent="0.3">
      <c r="A386" s="5" t="s">
        <v>30</v>
      </c>
      <c r="B386" s="5" t="s">
        <v>2193</v>
      </c>
      <c r="C386" s="3" t="s">
        <v>63</v>
      </c>
      <c r="D386" s="3" t="s">
        <v>2194</v>
      </c>
      <c r="E386" s="5"/>
    </row>
    <row r="387" spans="1:5" ht="15.95" customHeight="1" x14ac:dyDescent="0.3">
      <c r="A387" s="5"/>
      <c r="B387" s="5" t="s">
        <v>1782</v>
      </c>
      <c r="C387" s="3" t="s">
        <v>65</v>
      </c>
      <c r="D387" s="3" t="s">
        <v>2195</v>
      </c>
      <c r="E387" s="5"/>
    </row>
    <row r="388" spans="1:5" ht="15.95" customHeight="1" x14ac:dyDescent="0.3">
      <c r="A388" s="5"/>
      <c r="B388" s="5"/>
      <c r="C388" s="3" t="s">
        <v>67</v>
      </c>
      <c r="D388" s="3" t="s">
        <v>2196</v>
      </c>
      <c r="E388" s="5"/>
    </row>
    <row r="389" spans="1:5" ht="15.95" customHeight="1" x14ac:dyDescent="0.3">
      <c r="A389" s="5"/>
      <c r="B389" s="5"/>
      <c r="C389" s="3" t="s">
        <v>73</v>
      </c>
      <c r="D389" s="3" t="s">
        <v>2197</v>
      </c>
      <c r="E389" s="5"/>
    </row>
    <row r="390" spans="1:5" ht="15.95" customHeight="1" x14ac:dyDescent="0.3">
      <c r="A390" s="5"/>
      <c r="B390" s="3"/>
      <c r="C390" s="3" t="s">
        <v>87</v>
      </c>
      <c r="D390" s="3" t="s">
        <v>2198</v>
      </c>
      <c r="E390" s="5"/>
    </row>
    <row r="391" spans="1:5" ht="15.95" customHeight="1" x14ac:dyDescent="0.3">
      <c r="A391" s="5"/>
      <c r="B391" s="3"/>
      <c r="C391" s="3" t="s">
        <v>89</v>
      </c>
      <c r="D391" s="3" t="s">
        <v>2199</v>
      </c>
      <c r="E391" s="5"/>
    </row>
    <row r="392" spans="1:5" ht="15.95" customHeight="1" x14ac:dyDescent="0.3">
      <c r="A392" s="5"/>
      <c r="B392" s="5"/>
      <c r="C392" s="3" t="s">
        <v>91</v>
      </c>
      <c r="D392" s="3" t="s">
        <v>2200</v>
      </c>
      <c r="E392" s="5"/>
    </row>
    <row r="393" spans="1:5" ht="15.95" customHeight="1" x14ac:dyDescent="0.3">
      <c r="A393" s="5"/>
      <c r="B393" s="5"/>
      <c r="C393" s="3" t="s">
        <v>93</v>
      </c>
      <c r="D393" s="3" t="s">
        <v>2201</v>
      </c>
      <c r="E393" s="5"/>
    </row>
    <row r="394" spans="1:5" ht="15.95" customHeight="1" x14ac:dyDescent="0.3">
      <c r="A394" s="5"/>
      <c r="B394" s="5"/>
      <c r="C394" s="3" t="s">
        <v>95</v>
      </c>
      <c r="D394" s="3" t="s">
        <v>2202</v>
      </c>
      <c r="E394" s="5"/>
    </row>
    <row r="395" spans="1:5" ht="15.95" customHeight="1" x14ac:dyDescent="0.3">
      <c r="A395" s="5"/>
      <c r="B395" s="5"/>
      <c r="C395" s="3" t="s">
        <v>97</v>
      </c>
      <c r="D395" s="3" t="s">
        <v>2203</v>
      </c>
      <c r="E395" s="5"/>
    </row>
    <row r="396" spans="1:5" ht="15.95" customHeight="1" x14ac:dyDescent="0.3">
      <c r="A396" s="5"/>
      <c r="B396" s="5" t="s">
        <v>2204</v>
      </c>
      <c r="C396" s="3" t="s">
        <v>63</v>
      </c>
      <c r="D396" s="3" t="s">
        <v>2205</v>
      </c>
      <c r="E396" s="5"/>
    </row>
    <row r="397" spans="1:5" ht="15.95" customHeight="1" x14ac:dyDescent="0.3">
      <c r="A397" s="5"/>
      <c r="B397" s="5" t="s">
        <v>1782</v>
      </c>
      <c r="C397" s="3" t="s">
        <v>65</v>
      </c>
      <c r="D397" s="3" t="s">
        <v>2206</v>
      </c>
      <c r="E397" s="5"/>
    </row>
    <row r="398" spans="1:5" ht="15.95" customHeight="1" x14ac:dyDescent="0.3">
      <c r="A398" s="5"/>
      <c r="B398" s="5"/>
      <c r="C398" s="3" t="s">
        <v>67</v>
      </c>
      <c r="D398" s="3" t="s">
        <v>2207</v>
      </c>
      <c r="E398" s="5"/>
    </row>
    <row r="399" spans="1:5" ht="15.95" customHeight="1" x14ac:dyDescent="0.3">
      <c r="A399" s="5"/>
      <c r="B399" s="5"/>
      <c r="C399" s="3" t="s">
        <v>73</v>
      </c>
      <c r="D399" s="3" t="s">
        <v>2208</v>
      </c>
      <c r="E399" s="5"/>
    </row>
    <row r="400" spans="1:5" ht="15.95" customHeight="1" x14ac:dyDescent="0.3">
      <c r="A400" s="5"/>
      <c r="B400" s="3"/>
      <c r="C400" s="3" t="s">
        <v>87</v>
      </c>
      <c r="D400" s="3" t="s">
        <v>2209</v>
      </c>
      <c r="E400" s="5"/>
    </row>
    <row r="401" spans="1:5" ht="15.95" customHeight="1" x14ac:dyDescent="0.3">
      <c r="A401" s="5"/>
      <c r="B401" s="3"/>
      <c r="C401" s="3" t="s">
        <v>89</v>
      </c>
      <c r="D401" s="3" t="s">
        <v>2210</v>
      </c>
      <c r="E401" s="5"/>
    </row>
    <row r="402" spans="1:5" ht="15.95" customHeight="1" x14ac:dyDescent="0.3">
      <c r="A402" s="5"/>
      <c r="B402" s="5"/>
      <c r="C402" s="3" t="s">
        <v>91</v>
      </c>
      <c r="D402" s="3" t="s">
        <v>2211</v>
      </c>
      <c r="E402" s="5"/>
    </row>
    <row r="403" spans="1:5" ht="15.95" customHeight="1" x14ac:dyDescent="0.3">
      <c r="A403" s="5"/>
      <c r="B403" s="5" t="s">
        <v>2212</v>
      </c>
      <c r="C403" s="3" t="s">
        <v>63</v>
      </c>
      <c r="D403" s="3" t="s">
        <v>2213</v>
      </c>
      <c r="E403" s="5"/>
    </row>
    <row r="404" spans="1:5" ht="15.95" customHeight="1" x14ac:dyDescent="0.3">
      <c r="A404" s="5"/>
      <c r="B404" s="3" t="s">
        <v>1782</v>
      </c>
      <c r="C404" s="3" t="s">
        <v>65</v>
      </c>
      <c r="D404" s="3" t="s">
        <v>2214</v>
      </c>
      <c r="E404" s="5"/>
    </row>
    <row r="405" spans="1:5" ht="15.95" customHeight="1" x14ac:dyDescent="0.3">
      <c r="A405" s="5"/>
      <c r="B405" s="3"/>
      <c r="C405" s="3" t="s">
        <v>67</v>
      </c>
      <c r="D405" s="3" t="s">
        <v>2215</v>
      </c>
      <c r="E405" s="5"/>
    </row>
    <row r="406" spans="1:5" ht="15.95" customHeight="1" x14ac:dyDescent="0.3">
      <c r="A406" s="5"/>
      <c r="B406" s="5"/>
      <c r="C406" s="3" t="s">
        <v>73</v>
      </c>
      <c r="D406" s="3" t="s">
        <v>2216</v>
      </c>
      <c r="E406" s="5"/>
    </row>
    <row r="407" spans="1:5" ht="15.95" customHeight="1" x14ac:dyDescent="0.3">
      <c r="A407" s="5"/>
      <c r="B407" s="5"/>
      <c r="C407" s="3" t="s">
        <v>87</v>
      </c>
      <c r="D407" s="3" t="s">
        <v>2217</v>
      </c>
      <c r="E407" s="5"/>
    </row>
    <row r="408" spans="1:5" ht="15.95" customHeight="1" x14ac:dyDescent="0.3">
      <c r="A408" s="5"/>
      <c r="B408" s="5"/>
      <c r="C408" s="3" t="s">
        <v>89</v>
      </c>
      <c r="D408" s="3" t="s">
        <v>2218</v>
      </c>
      <c r="E408" s="5"/>
    </row>
    <row r="409" spans="1:5" ht="15.95" customHeight="1" x14ac:dyDescent="0.3">
      <c r="A409" s="5"/>
      <c r="B409" s="5" t="s">
        <v>2219</v>
      </c>
      <c r="C409" s="3" t="s">
        <v>63</v>
      </c>
      <c r="D409" s="3" t="s">
        <v>2220</v>
      </c>
      <c r="E409" s="5"/>
    </row>
    <row r="410" spans="1:5" ht="15.95" customHeight="1" x14ac:dyDescent="0.3">
      <c r="A410" s="5"/>
      <c r="B410" s="5" t="s">
        <v>1782</v>
      </c>
      <c r="C410" s="3" t="s">
        <v>65</v>
      </c>
      <c r="D410" s="3" t="s">
        <v>2221</v>
      </c>
      <c r="E410" s="5"/>
    </row>
    <row r="411" spans="1:5" ht="15.95" customHeight="1" x14ac:dyDescent="0.3">
      <c r="A411" s="5"/>
      <c r="B411" s="5"/>
      <c r="C411" s="3" t="s">
        <v>67</v>
      </c>
      <c r="D411" s="3" t="s">
        <v>2222</v>
      </c>
      <c r="E411" s="5"/>
    </row>
    <row r="412" spans="1:5" ht="15.95" customHeight="1" x14ac:dyDescent="0.3">
      <c r="A412" s="5"/>
      <c r="B412" s="5"/>
      <c r="C412" s="3" t="s">
        <v>73</v>
      </c>
      <c r="D412" s="3" t="s">
        <v>2223</v>
      </c>
      <c r="E412" s="5"/>
    </row>
    <row r="413" spans="1:5" ht="15.95" customHeight="1" x14ac:dyDescent="0.3">
      <c r="A413" s="5"/>
      <c r="B413" s="5"/>
      <c r="C413" s="5" t="s">
        <v>87</v>
      </c>
      <c r="D413" s="5" t="s">
        <v>2224</v>
      </c>
      <c r="E413" s="5"/>
    </row>
    <row r="414" spans="1:5" ht="15.95" customHeight="1" x14ac:dyDescent="0.3">
      <c r="A414" s="5"/>
      <c r="B414" s="5"/>
      <c r="C414" s="5" t="s">
        <v>89</v>
      </c>
      <c r="D414" s="5" t="s">
        <v>2225</v>
      </c>
      <c r="E414" s="5"/>
    </row>
    <row r="415" spans="1:5" ht="15.95" customHeight="1" x14ac:dyDescent="0.3">
      <c r="A415" s="5"/>
      <c r="B415" s="5" t="s">
        <v>2226</v>
      </c>
      <c r="C415" s="5" t="s">
        <v>63</v>
      </c>
      <c r="D415" s="5" t="s">
        <v>2227</v>
      </c>
      <c r="E415" s="5"/>
    </row>
    <row r="416" spans="1:5" ht="15.95" customHeight="1" x14ac:dyDescent="0.3">
      <c r="A416" s="3"/>
      <c r="B416" s="3" t="s">
        <v>1782</v>
      </c>
      <c r="C416" s="3" t="s">
        <v>65</v>
      </c>
      <c r="D416" s="3" t="s">
        <v>2228</v>
      </c>
      <c r="E416" s="5"/>
    </row>
    <row r="417" spans="1:5" ht="15.95" customHeight="1" x14ac:dyDescent="0.3">
      <c r="A417" s="3"/>
      <c r="B417" s="3"/>
      <c r="C417" s="3" t="s">
        <v>67</v>
      </c>
      <c r="D417" s="3" t="s">
        <v>2229</v>
      </c>
      <c r="E417" s="5"/>
    </row>
    <row r="418" spans="1:5" ht="15.95" customHeight="1" x14ac:dyDescent="0.3">
      <c r="A418" s="5"/>
      <c r="B418" s="3"/>
      <c r="C418" s="3" t="s">
        <v>73</v>
      </c>
      <c r="D418" s="3" t="s">
        <v>2230</v>
      </c>
      <c r="E418" s="5"/>
    </row>
    <row r="419" spans="1:5" ht="15.95" customHeight="1" x14ac:dyDescent="0.3">
      <c r="A419" s="5"/>
      <c r="B419" s="5"/>
      <c r="C419" s="3" t="s">
        <v>87</v>
      </c>
      <c r="D419" s="3" t="s">
        <v>2231</v>
      </c>
      <c r="E419" s="5"/>
    </row>
    <row r="420" spans="1:5" ht="15.95" customHeight="1" x14ac:dyDescent="0.3">
      <c r="A420" s="5" t="s">
        <v>121</v>
      </c>
      <c r="B420" s="5" t="s">
        <v>122</v>
      </c>
      <c r="C420" s="3" t="s">
        <v>59</v>
      </c>
      <c r="D420" s="3" t="s">
        <v>2628</v>
      </c>
      <c r="E420" s="5"/>
    </row>
    <row r="421" spans="1:5" ht="15.95" customHeight="1" x14ac:dyDescent="0.3">
      <c r="A421" s="5" t="s">
        <v>30</v>
      </c>
      <c r="B421" s="5" t="s">
        <v>2232</v>
      </c>
      <c r="C421" s="3" t="s">
        <v>63</v>
      </c>
      <c r="D421" s="3" t="s">
        <v>2233</v>
      </c>
      <c r="E421" s="5"/>
    </row>
    <row r="422" spans="1:5" ht="15.95" customHeight="1" x14ac:dyDescent="0.3">
      <c r="A422" s="5"/>
      <c r="B422" s="5" t="s">
        <v>1782</v>
      </c>
      <c r="C422" s="3" t="s">
        <v>65</v>
      </c>
      <c r="D422" s="3" t="s">
        <v>2234</v>
      </c>
      <c r="E422" s="5"/>
    </row>
    <row r="423" spans="1:5" ht="15.95" customHeight="1" x14ac:dyDescent="0.3">
      <c r="A423" s="5"/>
      <c r="B423" s="5"/>
      <c r="C423" s="3" t="s">
        <v>67</v>
      </c>
      <c r="D423" s="3" t="s">
        <v>2235</v>
      </c>
      <c r="E423" s="5"/>
    </row>
    <row r="424" spans="1:5" ht="15.95" customHeight="1" x14ac:dyDescent="0.3">
      <c r="A424" s="5"/>
      <c r="B424" s="5"/>
      <c r="C424" s="3" t="s">
        <v>73</v>
      </c>
      <c r="D424" s="3" t="s">
        <v>2236</v>
      </c>
      <c r="E424" s="5"/>
    </row>
    <row r="425" spans="1:5" ht="15.95" customHeight="1" x14ac:dyDescent="0.3">
      <c r="A425" s="5"/>
      <c r="B425" s="5"/>
      <c r="C425" s="3" t="s">
        <v>87</v>
      </c>
      <c r="D425" s="3" t="s">
        <v>2237</v>
      </c>
      <c r="E425" s="5"/>
    </row>
    <row r="426" spans="1:5" ht="15.95" customHeight="1" x14ac:dyDescent="0.3">
      <c r="A426" s="5"/>
      <c r="B426" s="5"/>
      <c r="C426" s="3" t="s">
        <v>89</v>
      </c>
      <c r="D426" s="3" t="s">
        <v>2238</v>
      </c>
      <c r="E426" s="5"/>
    </row>
    <row r="427" spans="1:5" ht="15.95" customHeight="1" x14ac:dyDescent="0.3">
      <c r="A427" s="5"/>
      <c r="B427" s="3"/>
      <c r="C427" s="3" t="s">
        <v>91</v>
      </c>
      <c r="D427" s="3" t="s">
        <v>2239</v>
      </c>
      <c r="E427" s="5"/>
    </row>
    <row r="428" spans="1:5" ht="15.95" customHeight="1" x14ac:dyDescent="0.3">
      <c r="A428" s="5"/>
      <c r="B428" s="3"/>
      <c r="C428" s="3" t="s">
        <v>93</v>
      </c>
      <c r="D428" s="3" t="s">
        <v>2240</v>
      </c>
      <c r="E428" s="5"/>
    </row>
    <row r="429" spans="1:5" ht="15.95" customHeight="1" x14ac:dyDescent="0.3">
      <c r="A429" s="5"/>
      <c r="B429" s="5" t="s">
        <v>2241</v>
      </c>
      <c r="C429" s="3" t="s">
        <v>63</v>
      </c>
      <c r="D429" s="3" t="s">
        <v>2242</v>
      </c>
      <c r="E429" s="5"/>
    </row>
    <row r="430" spans="1:5" ht="15.95" customHeight="1" x14ac:dyDescent="0.3">
      <c r="A430" s="5"/>
      <c r="B430" s="5" t="s">
        <v>1782</v>
      </c>
      <c r="C430" s="3" t="s">
        <v>65</v>
      </c>
      <c r="D430" s="3" t="s">
        <v>2243</v>
      </c>
      <c r="E430" s="5"/>
    </row>
    <row r="431" spans="1:5" ht="15.95" customHeight="1" x14ac:dyDescent="0.3">
      <c r="A431" s="5"/>
      <c r="B431" s="5"/>
      <c r="C431" s="3" t="s">
        <v>67</v>
      </c>
      <c r="D431" s="3" t="s">
        <v>2244</v>
      </c>
      <c r="E431" s="5"/>
    </row>
    <row r="432" spans="1:5" ht="15.95" customHeight="1" x14ac:dyDescent="0.3">
      <c r="A432" s="5"/>
      <c r="B432" s="5"/>
      <c r="C432" s="3" t="s">
        <v>73</v>
      </c>
      <c r="D432" s="3" t="s">
        <v>2245</v>
      </c>
      <c r="E432" s="5"/>
    </row>
    <row r="433" spans="1:5" ht="15.95" customHeight="1" x14ac:dyDescent="0.3">
      <c r="A433" s="5"/>
      <c r="B433" s="5"/>
      <c r="C433" s="3" t="s">
        <v>87</v>
      </c>
      <c r="D433" s="3" t="s">
        <v>2246</v>
      </c>
      <c r="E433" s="5"/>
    </row>
    <row r="434" spans="1:5" ht="15.95" customHeight="1" x14ac:dyDescent="0.3">
      <c r="A434" s="5"/>
      <c r="B434" s="3"/>
      <c r="C434" s="3" t="s">
        <v>89</v>
      </c>
      <c r="D434" s="3" t="s">
        <v>2247</v>
      </c>
      <c r="E434" s="5"/>
    </row>
    <row r="435" spans="1:5" ht="15.95" customHeight="1" x14ac:dyDescent="0.3">
      <c r="A435" s="5"/>
      <c r="B435" s="3"/>
      <c r="C435" s="3" t="s">
        <v>91</v>
      </c>
      <c r="D435" s="3" t="s">
        <v>2248</v>
      </c>
      <c r="E435" s="5"/>
    </row>
    <row r="436" spans="1:5" ht="15.95" customHeight="1" x14ac:dyDescent="0.3">
      <c r="A436" s="5"/>
      <c r="B436" s="5" t="s">
        <v>2249</v>
      </c>
      <c r="C436" s="3" t="s">
        <v>63</v>
      </c>
      <c r="D436" s="3" t="s">
        <v>2250</v>
      </c>
      <c r="E436" s="5"/>
    </row>
    <row r="437" spans="1:5" ht="15.95" customHeight="1" x14ac:dyDescent="0.3">
      <c r="A437" s="5"/>
      <c r="B437" s="5" t="s">
        <v>1782</v>
      </c>
      <c r="C437" s="3" t="s">
        <v>65</v>
      </c>
      <c r="D437" s="3" t="s">
        <v>2251</v>
      </c>
      <c r="E437" s="5"/>
    </row>
    <row r="438" spans="1:5" ht="15.95" customHeight="1" x14ac:dyDescent="0.3">
      <c r="A438" s="5"/>
      <c r="B438" s="5"/>
      <c r="C438" s="3" t="s">
        <v>67</v>
      </c>
      <c r="D438" s="3" t="s">
        <v>2252</v>
      </c>
      <c r="E438" s="5"/>
    </row>
    <row r="439" spans="1:5" ht="15.95" customHeight="1" x14ac:dyDescent="0.3">
      <c r="A439" s="5"/>
      <c r="B439" s="5"/>
      <c r="C439" s="3" t="s">
        <v>73</v>
      </c>
      <c r="D439" s="3" t="s">
        <v>2253</v>
      </c>
      <c r="E439" s="5"/>
    </row>
    <row r="440" spans="1:5" ht="15.95" customHeight="1" x14ac:dyDescent="0.3">
      <c r="A440" s="5"/>
      <c r="B440" s="3"/>
      <c r="C440" s="3" t="s">
        <v>87</v>
      </c>
      <c r="D440" s="3" t="s">
        <v>2254</v>
      </c>
      <c r="E440" s="5"/>
    </row>
    <row r="441" spans="1:5" ht="15.95" customHeight="1" x14ac:dyDescent="0.3">
      <c r="A441" s="5"/>
      <c r="B441" s="3"/>
      <c r="C441" s="3" t="s">
        <v>89</v>
      </c>
      <c r="D441" s="3" t="s">
        <v>2255</v>
      </c>
      <c r="E441" s="5"/>
    </row>
    <row r="442" spans="1:5" ht="15.95" customHeight="1" x14ac:dyDescent="0.3">
      <c r="A442" s="5"/>
      <c r="B442" s="5" t="s">
        <v>2256</v>
      </c>
      <c r="C442" s="3" t="s">
        <v>63</v>
      </c>
      <c r="D442" s="3" t="s">
        <v>2257</v>
      </c>
      <c r="E442" s="5"/>
    </row>
    <row r="443" spans="1:5" ht="15.95" customHeight="1" x14ac:dyDescent="0.3">
      <c r="A443" s="5"/>
      <c r="B443" s="5" t="s">
        <v>1782</v>
      </c>
      <c r="C443" s="3" t="s">
        <v>65</v>
      </c>
      <c r="D443" s="3" t="s">
        <v>2258</v>
      </c>
      <c r="E443" s="5"/>
    </row>
    <row r="444" spans="1:5" ht="15.95" customHeight="1" x14ac:dyDescent="0.3">
      <c r="A444" s="5"/>
      <c r="B444" s="5"/>
      <c r="C444" s="3" t="s">
        <v>67</v>
      </c>
      <c r="D444" s="3" t="s">
        <v>2259</v>
      </c>
      <c r="E444" s="5"/>
    </row>
    <row r="445" spans="1:5" ht="15.95" customHeight="1" x14ac:dyDescent="0.3">
      <c r="A445" s="5"/>
      <c r="B445" s="5"/>
      <c r="C445" s="3" t="s">
        <v>73</v>
      </c>
      <c r="D445" s="3" t="s">
        <v>2260</v>
      </c>
      <c r="E445" s="5"/>
    </row>
    <row r="446" spans="1:5" ht="15.95" customHeight="1" x14ac:dyDescent="0.3">
      <c r="A446" s="5"/>
      <c r="B446" s="3"/>
      <c r="C446" s="3" t="s">
        <v>87</v>
      </c>
      <c r="D446" s="3" t="s">
        <v>2261</v>
      </c>
      <c r="E446" s="5"/>
    </row>
    <row r="447" spans="1:5" ht="15.95" customHeight="1" x14ac:dyDescent="0.3">
      <c r="A447" s="5"/>
      <c r="B447" s="3"/>
      <c r="C447" s="3" t="s">
        <v>89</v>
      </c>
      <c r="D447" s="3" t="s">
        <v>2262</v>
      </c>
      <c r="E447" s="5"/>
    </row>
    <row r="448" spans="1:5" ht="15.95" customHeight="1" x14ac:dyDescent="0.3">
      <c r="A448" s="5"/>
      <c r="B448" s="5"/>
      <c r="C448" s="3" t="s">
        <v>91</v>
      </c>
      <c r="D448" s="3" t="s">
        <v>2263</v>
      </c>
      <c r="E448" s="5"/>
    </row>
    <row r="449" spans="1:5" ht="15.95" customHeight="1" x14ac:dyDescent="0.3">
      <c r="A449" s="5"/>
      <c r="B449" s="5"/>
      <c r="C449" s="3" t="s">
        <v>93</v>
      </c>
      <c r="D449" s="3" t="s">
        <v>2264</v>
      </c>
      <c r="E449" s="5"/>
    </row>
    <row r="450" spans="1:5" ht="15.95" customHeight="1" x14ac:dyDescent="0.3">
      <c r="A450" s="5"/>
      <c r="B450" s="5"/>
      <c r="C450" s="3" t="s">
        <v>95</v>
      </c>
      <c r="D450" s="3" t="s">
        <v>2265</v>
      </c>
      <c r="E450" s="5"/>
    </row>
    <row r="451" spans="1:5" ht="15.95" customHeight="1" x14ac:dyDescent="0.3">
      <c r="A451" s="5"/>
      <c r="B451" s="5" t="s">
        <v>2266</v>
      </c>
      <c r="C451" s="5" t="s">
        <v>63</v>
      </c>
      <c r="D451" s="5" t="s">
        <v>2267</v>
      </c>
      <c r="E451" s="5"/>
    </row>
    <row r="452" spans="1:5" ht="15.95" customHeight="1" x14ac:dyDescent="0.3">
      <c r="A452" s="5"/>
      <c r="B452" s="5" t="s">
        <v>1782</v>
      </c>
      <c r="C452" s="5" t="s">
        <v>65</v>
      </c>
      <c r="D452" s="5" t="s">
        <v>2268</v>
      </c>
      <c r="E452" s="5"/>
    </row>
    <row r="453" spans="1:5" ht="15.95" customHeight="1" x14ac:dyDescent="0.3">
      <c r="A453" s="5"/>
      <c r="B453" s="5"/>
      <c r="C453" s="5" t="s">
        <v>67</v>
      </c>
      <c r="D453" s="5" t="s">
        <v>2269</v>
      </c>
      <c r="E453" s="5"/>
    </row>
    <row r="454" spans="1:5" ht="15.95" customHeight="1" x14ac:dyDescent="0.3">
      <c r="A454" s="3"/>
      <c r="B454" s="3"/>
      <c r="C454" s="3" t="s">
        <v>73</v>
      </c>
      <c r="D454" s="3" t="s">
        <v>2270</v>
      </c>
      <c r="E454" s="5"/>
    </row>
    <row r="455" spans="1:5" ht="15.95" customHeight="1" x14ac:dyDescent="0.3">
      <c r="A455" s="3"/>
      <c r="B455" s="3" t="s">
        <v>2271</v>
      </c>
      <c r="C455" s="3" t="s">
        <v>63</v>
      </c>
      <c r="D455" s="3" t="s">
        <v>2272</v>
      </c>
      <c r="E455" s="5"/>
    </row>
    <row r="456" spans="1:5" ht="15.95" customHeight="1" x14ac:dyDescent="0.3">
      <c r="A456" s="5"/>
      <c r="B456" s="3" t="s">
        <v>1782</v>
      </c>
      <c r="C456" s="3" t="s">
        <v>65</v>
      </c>
      <c r="D456" s="3" t="s">
        <v>2273</v>
      </c>
      <c r="E456" s="5"/>
    </row>
    <row r="457" spans="1:5" ht="15.95" customHeight="1" x14ac:dyDescent="0.3">
      <c r="A457" s="5"/>
      <c r="B457" s="5"/>
      <c r="C457" s="3" t="s">
        <v>67</v>
      </c>
      <c r="D457" s="3" t="s">
        <v>2274</v>
      </c>
      <c r="E457" s="5"/>
    </row>
    <row r="458" spans="1:5" ht="15.95" customHeight="1" x14ac:dyDescent="0.3">
      <c r="A458" s="5"/>
      <c r="B458" s="5"/>
      <c r="C458" s="3" t="s">
        <v>73</v>
      </c>
      <c r="D458" s="3" t="s">
        <v>2275</v>
      </c>
      <c r="E458" s="5"/>
    </row>
    <row r="459" spans="1:5" ht="15.95" customHeight="1" x14ac:dyDescent="0.3">
      <c r="A459" s="5" t="s">
        <v>121</v>
      </c>
      <c r="B459" s="5" t="s">
        <v>122</v>
      </c>
      <c r="C459" s="3" t="s">
        <v>59</v>
      </c>
      <c r="D459" s="3" t="s">
        <v>2628</v>
      </c>
      <c r="E459" s="5"/>
    </row>
    <row r="460" spans="1:5" ht="15.95" customHeight="1" x14ac:dyDescent="0.3">
      <c r="A460" s="5" t="s">
        <v>30</v>
      </c>
      <c r="B460" s="5" t="s">
        <v>2271</v>
      </c>
      <c r="C460" s="3" t="s">
        <v>87</v>
      </c>
      <c r="D460" s="3" t="s">
        <v>2276</v>
      </c>
      <c r="E460" s="5"/>
    </row>
    <row r="461" spans="1:5" ht="15.95" customHeight="1" x14ac:dyDescent="0.3">
      <c r="A461" s="5"/>
      <c r="B461" s="5" t="s">
        <v>1782</v>
      </c>
      <c r="C461" s="3" t="s">
        <v>89</v>
      </c>
      <c r="D461" s="3" t="s">
        <v>2277</v>
      </c>
      <c r="E461" s="5"/>
    </row>
    <row r="462" spans="1:5" ht="15.95" customHeight="1" x14ac:dyDescent="0.3">
      <c r="A462" s="5"/>
      <c r="B462" s="5"/>
      <c r="C462" s="3" t="s">
        <v>91</v>
      </c>
      <c r="D462" s="3" t="s">
        <v>2278</v>
      </c>
      <c r="E462" s="5"/>
    </row>
    <row r="463" spans="1:5" ht="15.95" customHeight="1" x14ac:dyDescent="0.3">
      <c r="A463" s="5"/>
      <c r="B463" s="3"/>
      <c r="C463" s="3" t="s">
        <v>93</v>
      </c>
      <c r="D463" s="3" t="s">
        <v>2279</v>
      </c>
      <c r="E463" s="5"/>
    </row>
    <row r="464" spans="1:5" ht="15.95" customHeight="1" x14ac:dyDescent="0.3">
      <c r="A464" s="5"/>
      <c r="B464" s="3"/>
      <c r="C464" s="3" t="s">
        <v>95</v>
      </c>
      <c r="D464" s="3" t="s">
        <v>2280</v>
      </c>
      <c r="E464" s="5"/>
    </row>
    <row r="465" spans="1:5" ht="15.95" customHeight="1" x14ac:dyDescent="0.3">
      <c r="A465" s="5"/>
      <c r="B465" s="5"/>
      <c r="C465" s="3" t="s">
        <v>97</v>
      </c>
      <c r="D465" s="3" t="s">
        <v>2281</v>
      </c>
      <c r="E465" s="5"/>
    </row>
    <row r="466" spans="1:5" ht="15.95" customHeight="1" x14ac:dyDescent="0.3">
      <c r="A466" s="5"/>
      <c r="B466" s="5"/>
      <c r="C466" s="3" t="s">
        <v>99</v>
      </c>
      <c r="D466" s="3" t="s">
        <v>2282</v>
      </c>
      <c r="E466" s="5"/>
    </row>
    <row r="467" spans="1:5" ht="15.95" customHeight="1" x14ac:dyDescent="0.3">
      <c r="A467" s="5"/>
      <c r="B467" s="5"/>
      <c r="C467" s="3" t="s">
        <v>101</v>
      </c>
      <c r="D467" s="3" t="s">
        <v>2283</v>
      </c>
      <c r="E467" s="5"/>
    </row>
    <row r="468" spans="1:5" ht="15.95" customHeight="1" x14ac:dyDescent="0.3">
      <c r="A468" s="5"/>
      <c r="B468" s="5" t="s">
        <v>2284</v>
      </c>
      <c r="C468" s="3" t="s">
        <v>63</v>
      </c>
      <c r="D468" s="3" t="s">
        <v>2285</v>
      </c>
      <c r="E468" s="5"/>
    </row>
    <row r="469" spans="1:5" ht="15.95" customHeight="1" x14ac:dyDescent="0.3">
      <c r="A469" s="5"/>
      <c r="B469" s="5" t="s">
        <v>1782</v>
      </c>
      <c r="C469" s="3" t="s">
        <v>65</v>
      </c>
      <c r="D469" s="3" t="s">
        <v>2286</v>
      </c>
      <c r="E469" s="5"/>
    </row>
    <row r="470" spans="1:5" ht="15.95" customHeight="1" x14ac:dyDescent="0.3">
      <c r="A470" s="5"/>
      <c r="B470" s="3"/>
      <c r="C470" s="3" t="s">
        <v>67</v>
      </c>
      <c r="D470" s="3" t="s">
        <v>2287</v>
      </c>
      <c r="E470" s="5"/>
    </row>
    <row r="471" spans="1:5" ht="15.95" customHeight="1" x14ac:dyDescent="0.3">
      <c r="A471" s="5"/>
      <c r="B471" s="3"/>
      <c r="C471" s="3" t="s">
        <v>73</v>
      </c>
      <c r="D471" s="3" t="s">
        <v>2288</v>
      </c>
      <c r="E471" s="5"/>
    </row>
    <row r="472" spans="1:5" ht="15.95" customHeight="1" x14ac:dyDescent="0.3">
      <c r="A472" s="5"/>
      <c r="B472" s="5"/>
      <c r="C472" s="3" t="s">
        <v>87</v>
      </c>
      <c r="D472" s="3" t="s">
        <v>2289</v>
      </c>
      <c r="E472" s="5"/>
    </row>
    <row r="473" spans="1:5" ht="15.95" customHeight="1" x14ac:dyDescent="0.3">
      <c r="A473" s="5"/>
      <c r="B473" s="5"/>
      <c r="C473" s="3" t="s">
        <v>89</v>
      </c>
      <c r="D473" s="3" t="s">
        <v>2290</v>
      </c>
      <c r="E473" s="5"/>
    </row>
    <row r="474" spans="1:5" ht="15.95" customHeight="1" x14ac:dyDescent="0.3">
      <c r="A474" s="5"/>
      <c r="B474" s="5"/>
      <c r="C474" s="3" t="s">
        <v>91</v>
      </c>
      <c r="D474" s="3" t="s">
        <v>2291</v>
      </c>
      <c r="E474" s="5"/>
    </row>
    <row r="475" spans="1:5" ht="15.95" customHeight="1" x14ac:dyDescent="0.3">
      <c r="A475" s="5"/>
      <c r="B475" s="5"/>
      <c r="C475" s="3" t="s">
        <v>93</v>
      </c>
      <c r="D475" s="3" t="s">
        <v>2292</v>
      </c>
      <c r="E475" s="5"/>
    </row>
    <row r="476" spans="1:5" ht="15.95" customHeight="1" x14ac:dyDescent="0.3">
      <c r="A476" s="5"/>
      <c r="B476" s="3" t="s">
        <v>2293</v>
      </c>
      <c r="C476" s="3" t="s">
        <v>63</v>
      </c>
      <c r="D476" s="3" t="s">
        <v>2294</v>
      </c>
      <c r="E476" s="5"/>
    </row>
    <row r="477" spans="1:5" ht="15.95" customHeight="1" x14ac:dyDescent="0.3">
      <c r="A477" s="5"/>
      <c r="B477" s="3" t="s">
        <v>1782</v>
      </c>
      <c r="C477" s="3" t="s">
        <v>65</v>
      </c>
      <c r="D477" s="3" t="s">
        <v>2295</v>
      </c>
      <c r="E477" s="5"/>
    </row>
    <row r="478" spans="1:5" ht="15.95" customHeight="1" x14ac:dyDescent="0.3">
      <c r="A478" s="5"/>
      <c r="B478" s="5"/>
      <c r="C478" s="3" t="s">
        <v>67</v>
      </c>
      <c r="D478" s="3" t="s">
        <v>2296</v>
      </c>
      <c r="E478" s="5"/>
    </row>
    <row r="479" spans="1:5" ht="15.95" customHeight="1" x14ac:dyDescent="0.3">
      <c r="A479" s="5"/>
      <c r="B479" s="5"/>
      <c r="C479" s="3" t="s">
        <v>73</v>
      </c>
      <c r="D479" s="3" t="s">
        <v>2297</v>
      </c>
      <c r="E479" s="5"/>
    </row>
    <row r="480" spans="1:5" ht="15.95" customHeight="1" x14ac:dyDescent="0.3">
      <c r="A480" s="5"/>
      <c r="B480" s="5"/>
      <c r="C480" s="3" t="s">
        <v>87</v>
      </c>
      <c r="D480" s="3" t="s">
        <v>2298</v>
      </c>
      <c r="E480" s="5"/>
    </row>
    <row r="481" spans="1:6" ht="15.95" customHeight="1" x14ac:dyDescent="0.3">
      <c r="A481" s="5"/>
      <c r="B481" s="5"/>
      <c r="C481" s="3" t="s">
        <v>89</v>
      </c>
      <c r="D481" s="3" t="s">
        <v>2299</v>
      </c>
      <c r="E481" s="5"/>
    </row>
    <row r="482" spans="1:6" ht="15.95" customHeight="1" x14ac:dyDescent="0.3">
      <c r="A482" s="5"/>
      <c r="B482" s="5"/>
      <c r="C482" s="3" t="s">
        <v>91</v>
      </c>
      <c r="D482" s="3" t="s">
        <v>2300</v>
      </c>
      <c r="E482" s="5"/>
    </row>
    <row r="483" spans="1:6" ht="15.95" customHeight="1" x14ac:dyDescent="0.3">
      <c r="A483" s="5"/>
      <c r="B483" s="5"/>
      <c r="C483" s="3" t="s">
        <v>93</v>
      </c>
      <c r="D483" s="3" t="s">
        <v>2301</v>
      </c>
      <c r="E483" s="5"/>
    </row>
    <row r="484" spans="1:6" ht="15.95" customHeight="1" x14ac:dyDescent="0.3">
      <c r="A484" s="5"/>
      <c r="B484" s="5" t="s">
        <v>2302</v>
      </c>
      <c r="C484" s="3" t="s">
        <v>63</v>
      </c>
      <c r="D484" s="3" t="s">
        <v>2303</v>
      </c>
      <c r="E484" s="5"/>
    </row>
    <row r="485" spans="1:6" ht="15.95" customHeight="1" x14ac:dyDescent="0.3">
      <c r="A485" s="5"/>
      <c r="B485" s="3" t="s">
        <v>1782</v>
      </c>
      <c r="C485" s="3" t="s">
        <v>65</v>
      </c>
      <c r="D485" s="3" t="s">
        <v>2304</v>
      </c>
      <c r="E485" s="5"/>
    </row>
    <row r="486" spans="1:6" ht="15.95" customHeight="1" x14ac:dyDescent="0.3">
      <c r="A486" s="5"/>
      <c r="B486" s="3"/>
      <c r="C486" s="3" t="s">
        <v>67</v>
      </c>
      <c r="D486" s="3" t="s">
        <v>2305</v>
      </c>
      <c r="E486" s="5"/>
    </row>
    <row r="487" spans="1:6" ht="15.95" customHeight="1" x14ac:dyDescent="0.3">
      <c r="A487" s="5"/>
      <c r="B487" s="5"/>
      <c r="C487" s="3" t="s">
        <v>73</v>
      </c>
      <c r="D487" s="3" t="s">
        <v>2306</v>
      </c>
      <c r="E487" s="5"/>
    </row>
    <row r="488" spans="1:6" ht="15.95" customHeight="1" x14ac:dyDescent="0.3">
      <c r="A488" s="5"/>
      <c r="B488" s="5"/>
      <c r="C488" s="3" t="s">
        <v>87</v>
      </c>
      <c r="D488" s="3" t="s">
        <v>2307</v>
      </c>
      <c r="E488" s="5"/>
    </row>
    <row r="489" spans="1:6" ht="15.95" customHeight="1" x14ac:dyDescent="0.3">
      <c r="A489" s="5"/>
      <c r="B489" s="3"/>
      <c r="C489" s="3" t="s">
        <v>89</v>
      </c>
      <c r="D489" s="3" t="s">
        <v>2308</v>
      </c>
      <c r="E489" s="5"/>
    </row>
    <row r="490" spans="1:6" ht="15.95" customHeight="1" x14ac:dyDescent="0.3">
      <c r="A490" s="5"/>
      <c r="B490" s="3"/>
      <c r="C490" s="3" t="s">
        <v>91</v>
      </c>
      <c r="D490" s="3" t="s">
        <v>2309</v>
      </c>
      <c r="E490" s="5"/>
    </row>
    <row r="491" spans="1:6" ht="15.95" customHeight="1" x14ac:dyDescent="0.3">
      <c r="A491" s="5"/>
      <c r="B491" s="5"/>
      <c r="C491" s="3" t="s">
        <v>93</v>
      </c>
      <c r="D491" s="3" t="s">
        <v>2310</v>
      </c>
      <c r="E491" s="5"/>
    </row>
    <row r="492" spans="1:6" ht="15.95" customHeight="1" x14ac:dyDescent="0.3">
      <c r="A492" s="5"/>
      <c r="B492" s="5" t="s">
        <v>2311</v>
      </c>
      <c r="C492" s="3" t="s">
        <v>63</v>
      </c>
      <c r="D492" s="3" t="s">
        <v>2312</v>
      </c>
      <c r="E492" s="5"/>
    </row>
    <row r="493" spans="1:6" ht="15.95" customHeight="1" x14ac:dyDescent="0.3">
      <c r="A493" s="5"/>
      <c r="B493" s="5" t="s">
        <v>1782</v>
      </c>
      <c r="C493" s="5" t="s">
        <v>65</v>
      </c>
      <c r="D493" s="5" t="s">
        <v>2313</v>
      </c>
      <c r="E493" s="5"/>
    </row>
    <row r="494" spans="1:6" ht="15.95" customHeight="1" x14ac:dyDescent="0.3">
      <c r="A494" s="5"/>
      <c r="B494" s="5"/>
      <c r="C494" s="5" t="s">
        <v>67</v>
      </c>
      <c r="D494" s="5" t="s">
        <v>2314</v>
      </c>
      <c r="E494" s="5"/>
    </row>
    <row r="495" spans="1:6" ht="15.95" customHeight="1" x14ac:dyDescent="0.3">
      <c r="A495" s="5"/>
      <c r="B495" s="5"/>
      <c r="C495" s="5" t="s">
        <v>73</v>
      </c>
      <c r="D495" s="5" t="s">
        <v>2315</v>
      </c>
      <c r="E495" s="5"/>
    </row>
    <row r="496" spans="1:6" ht="15.95" customHeight="1" x14ac:dyDescent="0.3">
      <c r="A496" s="3" t="s">
        <v>121</v>
      </c>
      <c r="B496" s="19" t="s">
        <v>122</v>
      </c>
      <c r="C496" s="3" t="s">
        <v>59</v>
      </c>
      <c r="D496" s="26" t="s">
        <v>2628</v>
      </c>
      <c r="F496" s="34"/>
    </row>
    <row r="497" spans="1:4" ht="15.95" customHeight="1" x14ac:dyDescent="0.3">
      <c r="A497" s="19" t="s">
        <v>30</v>
      </c>
      <c r="B497" s="3" t="s">
        <v>2311</v>
      </c>
      <c r="C497" s="19" t="s">
        <v>87</v>
      </c>
      <c r="D497" s="34" t="s">
        <v>2316</v>
      </c>
    </row>
    <row r="498" spans="1:4" ht="15.95" customHeight="1" x14ac:dyDescent="0.3">
      <c r="A498" s="26"/>
      <c r="B498" s="3" t="s">
        <v>1782</v>
      </c>
      <c r="C498" s="19" t="s">
        <v>89</v>
      </c>
      <c r="D498" s="34" t="s">
        <v>2317</v>
      </c>
    </row>
    <row r="499" spans="1:4" ht="15.95" customHeight="1" x14ac:dyDescent="0.3">
      <c r="A499" s="26"/>
      <c r="B499" s="3"/>
      <c r="C499" s="19" t="s">
        <v>91</v>
      </c>
      <c r="D499" s="34" t="s">
        <v>2318</v>
      </c>
    </row>
    <row r="500" spans="1:4" ht="15.95" customHeight="1" x14ac:dyDescent="0.3">
      <c r="A500" s="26"/>
      <c r="B500" s="3"/>
      <c r="C500" s="19" t="s">
        <v>93</v>
      </c>
      <c r="D500" s="34" t="s">
        <v>2319</v>
      </c>
    </row>
    <row r="501" spans="1:4" ht="15.95" customHeight="1" x14ac:dyDescent="0.3">
      <c r="A501" s="26"/>
      <c r="B501" s="3"/>
      <c r="C501" s="19" t="s">
        <v>95</v>
      </c>
      <c r="D501" s="34" t="s">
        <v>2320</v>
      </c>
    </row>
    <row r="502" spans="1:4" ht="15.95" customHeight="1" x14ac:dyDescent="0.3">
      <c r="A502" s="26"/>
      <c r="B502" s="3"/>
      <c r="C502" s="19" t="s">
        <v>97</v>
      </c>
      <c r="D502" s="34" t="s">
        <v>2321</v>
      </c>
    </row>
    <row r="503" spans="1:4" ht="15.95" customHeight="1" x14ac:dyDescent="0.3">
      <c r="A503" s="26"/>
      <c r="B503" s="3" t="s">
        <v>2322</v>
      </c>
      <c r="C503" s="19" t="s">
        <v>63</v>
      </c>
      <c r="D503" s="34" t="s">
        <v>3104</v>
      </c>
    </row>
    <row r="504" spans="1:4" ht="15.95" customHeight="1" x14ac:dyDescent="0.3">
      <c r="A504" s="5"/>
      <c r="B504" s="3" t="s">
        <v>1782</v>
      </c>
      <c r="C504" s="19"/>
      <c r="D504" s="34" t="s">
        <v>3105</v>
      </c>
    </row>
    <row r="505" spans="1:4" ht="15.95" customHeight="1" x14ac:dyDescent="0.3">
      <c r="A505" s="26"/>
      <c r="B505" s="3"/>
      <c r="C505" s="19" t="s">
        <v>65</v>
      </c>
      <c r="D505" s="34" t="s">
        <v>3106</v>
      </c>
    </row>
    <row r="506" spans="1:4" ht="15.95" customHeight="1" x14ac:dyDescent="0.3">
      <c r="A506" s="26"/>
      <c r="B506" s="3"/>
      <c r="C506" s="19" t="s">
        <v>67</v>
      </c>
      <c r="D506" s="34" t="s">
        <v>3107</v>
      </c>
    </row>
    <row r="507" spans="1:4" ht="15.95" customHeight="1" x14ac:dyDescent="0.3">
      <c r="A507" s="26"/>
      <c r="B507" s="3"/>
      <c r="C507" s="19" t="s">
        <v>73</v>
      </c>
      <c r="D507" s="34" t="s">
        <v>3108</v>
      </c>
    </row>
    <row r="508" spans="1:4" ht="15.95" customHeight="1" x14ac:dyDescent="0.3">
      <c r="A508" s="26"/>
      <c r="B508" s="3" t="s">
        <v>2323</v>
      </c>
      <c r="C508" s="19" t="s">
        <v>63</v>
      </c>
      <c r="D508" s="34" t="s">
        <v>2324</v>
      </c>
    </row>
    <row r="509" spans="1:4" ht="15.95" customHeight="1" x14ac:dyDescent="0.3">
      <c r="A509" s="26"/>
      <c r="B509" s="3" t="s">
        <v>1782</v>
      </c>
      <c r="C509" s="19" t="s">
        <v>65</v>
      </c>
      <c r="D509" s="34" t="s">
        <v>2325</v>
      </c>
    </row>
    <row r="510" spans="1:4" ht="15.95" customHeight="1" x14ac:dyDescent="0.3">
      <c r="A510" s="26"/>
      <c r="B510" s="3"/>
      <c r="C510" s="19" t="s">
        <v>67</v>
      </c>
      <c r="D510" s="34" t="s">
        <v>2326</v>
      </c>
    </row>
    <row r="511" spans="1:4" ht="15.95" customHeight="1" x14ac:dyDescent="0.3">
      <c r="A511" s="26"/>
      <c r="B511" s="3"/>
      <c r="C511" s="19" t="s">
        <v>73</v>
      </c>
      <c r="D511" s="34" t="s">
        <v>2327</v>
      </c>
    </row>
    <row r="512" spans="1:4" ht="15.95" customHeight="1" x14ac:dyDescent="0.3">
      <c r="A512" s="26"/>
      <c r="B512" s="3"/>
      <c r="C512" s="19" t="s">
        <v>87</v>
      </c>
      <c r="D512" s="34" t="s">
        <v>2328</v>
      </c>
    </row>
    <row r="513" spans="1:4" ht="15.95" customHeight="1" x14ac:dyDescent="0.3">
      <c r="A513" s="26"/>
      <c r="B513" s="3"/>
      <c r="C513" s="19" t="s">
        <v>89</v>
      </c>
      <c r="D513" s="34" t="s">
        <v>2329</v>
      </c>
    </row>
    <row r="514" spans="1:4" ht="15.95" customHeight="1" x14ac:dyDescent="0.3">
      <c r="A514" s="26"/>
      <c r="B514" s="3"/>
      <c r="C514" s="19" t="s">
        <v>91</v>
      </c>
      <c r="D514" s="34" t="s">
        <v>2330</v>
      </c>
    </row>
    <row r="515" spans="1:4" ht="15.95" customHeight="1" x14ac:dyDescent="0.3">
      <c r="A515" s="26"/>
      <c r="B515" s="3"/>
      <c r="C515" s="19" t="s">
        <v>93</v>
      </c>
      <c r="D515" s="34" t="s">
        <v>2331</v>
      </c>
    </row>
    <row r="516" spans="1:4" ht="15.95" customHeight="1" x14ac:dyDescent="0.3">
      <c r="A516" s="26"/>
      <c r="B516" s="3"/>
      <c r="C516" s="19" t="s">
        <v>95</v>
      </c>
      <c r="D516" s="34" t="s">
        <v>2332</v>
      </c>
    </row>
    <row r="517" spans="1:4" ht="15.95" customHeight="1" x14ac:dyDescent="0.3">
      <c r="A517" s="26"/>
      <c r="B517" s="3" t="s">
        <v>2333</v>
      </c>
      <c r="C517" s="19" t="s">
        <v>63</v>
      </c>
      <c r="D517" s="34" t="s">
        <v>2334</v>
      </c>
    </row>
    <row r="518" spans="1:4" ht="15.95" customHeight="1" x14ac:dyDescent="0.3">
      <c r="A518" s="26"/>
      <c r="B518" s="3" t="s">
        <v>1782</v>
      </c>
      <c r="C518" s="19" t="s">
        <v>65</v>
      </c>
      <c r="D518" s="34" t="s">
        <v>2335</v>
      </c>
    </row>
    <row r="519" spans="1:4" ht="15.95" customHeight="1" x14ac:dyDescent="0.3">
      <c r="A519" s="26"/>
      <c r="B519" s="3" t="s">
        <v>2336</v>
      </c>
      <c r="C519" s="19" t="s">
        <v>63</v>
      </c>
      <c r="D519" s="34" t="s">
        <v>2337</v>
      </c>
    </row>
    <row r="520" spans="1:4" ht="15.95" customHeight="1" x14ac:dyDescent="0.3">
      <c r="A520" s="26"/>
      <c r="B520" s="3" t="s">
        <v>1782</v>
      </c>
      <c r="C520" s="19" t="s">
        <v>65</v>
      </c>
      <c r="D520" s="34" t="s">
        <v>2338</v>
      </c>
    </row>
    <row r="521" spans="1:4" ht="15.95" customHeight="1" x14ac:dyDescent="0.3">
      <c r="A521" s="26"/>
      <c r="B521" s="3"/>
      <c r="C521" s="19" t="s">
        <v>67</v>
      </c>
      <c r="D521" s="34" t="s">
        <v>2339</v>
      </c>
    </row>
    <row r="522" spans="1:4" ht="15.95" customHeight="1" x14ac:dyDescent="0.3">
      <c r="A522" s="26"/>
      <c r="B522" s="3" t="s">
        <v>2340</v>
      </c>
      <c r="C522" s="19" t="s">
        <v>63</v>
      </c>
      <c r="D522" s="34" t="s">
        <v>2341</v>
      </c>
    </row>
    <row r="523" spans="1:4" ht="15.95" customHeight="1" x14ac:dyDescent="0.3">
      <c r="A523" s="26"/>
      <c r="B523" s="3" t="s">
        <v>1782</v>
      </c>
      <c r="C523" s="19" t="s">
        <v>65</v>
      </c>
      <c r="D523" s="34" t="s">
        <v>2342</v>
      </c>
    </row>
    <row r="524" spans="1:4" ht="15.95" customHeight="1" x14ac:dyDescent="0.3">
      <c r="A524" s="26"/>
      <c r="B524" s="3"/>
      <c r="C524" s="19" t="s">
        <v>67</v>
      </c>
      <c r="D524" s="34" t="s">
        <v>2343</v>
      </c>
    </row>
    <row r="525" spans="1:4" ht="15.95" customHeight="1" x14ac:dyDescent="0.3">
      <c r="A525" s="26"/>
      <c r="B525" s="3"/>
      <c r="C525" s="19" t="s">
        <v>73</v>
      </c>
      <c r="D525" s="34" t="s">
        <v>2344</v>
      </c>
    </row>
    <row r="526" spans="1:4" ht="15.95" customHeight="1" x14ac:dyDescent="0.3">
      <c r="A526" s="26"/>
      <c r="B526" s="3"/>
      <c r="C526" s="19" t="s">
        <v>87</v>
      </c>
      <c r="D526" s="34" t="s">
        <v>2345</v>
      </c>
    </row>
    <row r="527" spans="1:4" ht="15.95" customHeight="1" x14ac:dyDescent="0.3">
      <c r="A527" s="26"/>
      <c r="B527" s="3"/>
      <c r="C527" s="19" t="s">
        <v>89</v>
      </c>
      <c r="D527" s="34" t="s">
        <v>2346</v>
      </c>
    </row>
    <row r="528" spans="1:4" ht="15.95" customHeight="1" x14ac:dyDescent="0.3">
      <c r="A528" s="26"/>
      <c r="B528" s="3"/>
      <c r="C528" s="19" t="s">
        <v>91</v>
      </c>
      <c r="D528" s="34" t="s">
        <v>2347</v>
      </c>
    </row>
    <row r="529" spans="1:5" ht="15.95" customHeight="1" x14ac:dyDescent="0.3">
      <c r="A529" s="5"/>
      <c r="B529" s="3"/>
      <c r="C529" s="3"/>
      <c r="D529" s="3"/>
      <c r="E529" s="5"/>
    </row>
    <row r="530" spans="1:5" ht="15.95" customHeight="1" x14ac:dyDescent="0.3">
      <c r="A530" s="5"/>
      <c r="B530" s="3"/>
      <c r="C530" s="3"/>
      <c r="D530" s="3"/>
      <c r="E530" s="5"/>
    </row>
    <row r="531" spans="1:5" ht="15.95" customHeight="1" x14ac:dyDescent="0.3">
      <c r="A531" s="5"/>
      <c r="B531" s="5"/>
      <c r="C531" s="3"/>
      <c r="D531" s="3"/>
      <c r="E531" s="5"/>
    </row>
    <row r="532" spans="1:5" ht="15.95" customHeight="1" x14ac:dyDescent="0.3">
      <c r="A532" s="5"/>
      <c r="B532" s="5"/>
      <c r="C532" s="3"/>
      <c r="D532" s="3"/>
      <c r="E532" s="5"/>
    </row>
    <row r="533" spans="1:5" ht="15.95" customHeight="1" x14ac:dyDescent="0.3">
      <c r="A533" s="5"/>
      <c r="B533" s="5"/>
      <c r="C533" s="5"/>
      <c r="D533" s="5"/>
      <c r="E533" s="5"/>
    </row>
    <row r="534" spans="1:5" ht="15.95" customHeight="1" x14ac:dyDescent="0.3">
      <c r="A534" s="5"/>
      <c r="B534" s="5"/>
      <c r="C534" s="5"/>
      <c r="D534" s="5"/>
      <c r="E534" s="5"/>
    </row>
    <row r="535" spans="1:5" ht="15.95" customHeight="1" x14ac:dyDescent="0.3">
      <c r="A535" s="5"/>
      <c r="B535" s="5"/>
      <c r="C535" s="5"/>
      <c r="D535" s="5"/>
      <c r="E535" s="5"/>
    </row>
    <row r="536" spans="1:5" ht="15.95" customHeight="1" x14ac:dyDescent="0.3">
      <c r="A536" s="3"/>
      <c r="B536" s="3"/>
      <c r="C536" s="3"/>
      <c r="D536" s="3"/>
      <c r="E536" s="5"/>
    </row>
    <row r="537" spans="1:5" ht="15.95" customHeight="1" x14ac:dyDescent="0.3">
      <c r="A537" s="3"/>
      <c r="B537" s="3"/>
      <c r="C537" s="3"/>
      <c r="D537" s="3"/>
      <c r="E537" s="5"/>
    </row>
    <row r="538" spans="1:5" ht="15.95" customHeight="1" x14ac:dyDescent="0.3">
      <c r="A538" s="5"/>
      <c r="B538" s="3"/>
      <c r="C538" s="3"/>
      <c r="D538" s="3"/>
      <c r="E538" s="5"/>
    </row>
    <row r="539" spans="1:5" ht="15.95" customHeight="1" x14ac:dyDescent="0.3">
      <c r="A539" s="5"/>
      <c r="B539" s="5"/>
      <c r="C539" s="3"/>
      <c r="D539" s="3"/>
      <c r="E539" s="5"/>
    </row>
    <row r="540" spans="1:5" ht="15.95" customHeight="1" x14ac:dyDescent="0.3">
      <c r="A540" s="5"/>
      <c r="B540" s="5"/>
      <c r="C540" s="3"/>
      <c r="D540" s="3"/>
      <c r="E540" s="5"/>
    </row>
    <row r="541" spans="1:5" ht="15.95" customHeight="1" x14ac:dyDescent="0.3">
      <c r="A541" s="5"/>
      <c r="B541" s="5"/>
      <c r="C541" s="3"/>
      <c r="D541" s="3"/>
      <c r="E541" s="5"/>
    </row>
    <row r="542" spans="1:5" ht="15.95" customHeight="1" x14ac:dyDescent="0.3">
      <c r="A542" s="5"/>
      <c r="B542" s="5"/>
      <c r="C542" s="3"/>
      <c r="D542" s="3"/>
      <c r="E542" s="5"/>
    </row>
    <row r="543" spans="1:5" ht="15.95" customHeight="1" x14ac:dyDescent="0.3">
      <c r="A543" s="5"/>
      <c r="B543" s="3"/>
      <c r="C543" s="3"/>
      <c r="D543" s="3"/>
      <c r="E543" s="5"/>
    </row>
    <row r="544" spans="1:5" ht="15.95" customHeight="1" x14ac:dyDescent="0.3">
      <c r="A544" s="5"/>
      <c r="B544" s="3"/>
      <c r="C544" s="5"/>
      <c r="D544" s="5"/>
      <c r="E544" s="5"/>
    </row>
    <row r="545" spans="1:5" ht="15.95" customHeight="1" x14ac:dyDescent="0.3">
      <c r="A545" s="5"/>
      <c r="B545" s="5"/>
      <c r="C545" s="3"/>
      <c r="D545" s="3"/>
      <c r="E545" s="5"/>
    </row>
    <row r="546" spans="1:5" ht="15.95" customHeight="1" x14ac:dyDescent="0.3">
      <c r="A546" s="5"/>
      <c r="B546" s="5"/>
      <c r="C546" s="3"/>
      <c r="D546" s="3"/>
      <c r="E546" s="5"/>
    </row>
    <row r="547" spans="1:5" ht="15.95" customHeight="1" x14ac:dyDescent="0.3">
      <c r="A547" s="5"/>
      <c r="B547" s="3"/>
      <c r="C547" s="3"/>
      <c r="D547" s="3"/>
      <c r="E547" s="5"/>
    </row>
    <row r="548" spans="1:5" ht="15.95" customHeight="1" x14ac:dyDescent="0.3">
      <c r="A548" s="5"/>
      <c r="B548" s="3"/>
      <c r="C548" s="3"/>
      <c r="D548" s="3"/>
      <c r="E548" s="5"/>
    </row>
    <row r="549" spans="1:5" ht="15.95" customHeight="1" x14ac:dyDescent="0.3">
      <c r="A549" s="5"/>
      <c r="B549" s="5"/>
      <c r="C549" s="3"/>
      <c r="D549" s="3"/>
      <c r="E549" s="5"/>
    </row>
    <row r="550" spans="1:5" ht="15.95" customHeight="1" x14ac:dyDescent="0.3">
      <c r="A550" s="5"/>
      <c r="B550" s="5"/>
      <c r="C550" s="3"/>
      <c r="D550" s="3"/>
      <c r="E550" s="5"/>
    </row>
    <row r="551" spans="1:5" ht="15.95" customHeight="1" x14ac:dyDescent="0.3">
      <c r="A551" s="5"/>
      <c r="B551" s="5"/>
      <c r="C551" s="3"/>
      <c r="D551" s="3"/>
      <c r="E551" s="5"/>
    </row>
    <row r="552" spans="1:5" ht="15.95" customHeight="1" x14ac:dyDescent="0.3">
      <c r="A552" s="5"/>
      <c r="B552" s="5"/>
      <c r="C552" s="3"/>
      <c r="D552" s="3"/>
      <c r="E552" s="5"/>
    </row>
    <row r="553" spans="1:5" ht="15.95" customHeight="1" x14ac:dyDescent="0.3">
      <c r="A553" s="5"/>
      <c r="B553" s="5"/>
      <c r="C553" s="3"/>
      <c r="D553" s="3"/>
      <c r="E553" s="5"/>
    </row>
    <row r="554" spans="1:5" ht="15.95" customHeight="1" x14ac:dyDescent="0.3">
      <c r="A554" s="5"/>
      <c r="B554" s="5"/>
      <c r="C554" s="3"/>
      <c r="D554" s="3"/>
      <c r="E554" s="5"/>
    </row>
    <row r="555" spans="1:5" ht="15.95" customHeight="1" x14ac:dyDescent="0.3">
      <c r="A555" s="5"/>
      <c r="B555" s="5"/>
      <c r="C555" s="3"/>
      <c r="D555" s="3"/>
      <c r="E555" s="5"/>
    </row>
    <row r="556" spans="1:5" ht="15.95" customHeight="1" x14ac:dyDescent="0.3">
      <c r="A556" s="5"/>
      <c r="B556" s="3"/>
      <c r="C556" s="3"/>
      <c r="D556" s="3"/>
      <c r="E556" s="5"/>
    </row>
    <row r="557" spans="1:5" ht="15.95" customHeight="1" x14ac:dyDescent="0.3">
      <c r="A557" s="5"/>
      <c r="B557" s="3"/>
      <c r="C557" s="3"/>
      <c r="D557" s="3"/>
      <c r="E557" s="5"/>
    </row>
    <row r="558" spans="1:5" ht="15.95" customHeight="1" x14ac:dyDescent="0.3">
      <c r="A558" s="5"/>
      <c r="B558" s="3"/>
      <c r="C558" s="3"/>
      <c r="D558" s="3"/>
      <c r="E558" s="5"/>
    </row>
    <row r="559" spans="1:5" ht="15.95" customHeight="1" x14ac:dyDescent="0.3">
      <c r="A559" s="5"/>
      <c r="B559" s="3"/>
      <c r="C559" s="3"/>
      <c r="D559" s="3"/>
      <c r="E559" s="5"/>
    </row>
    <row r="560" spans="1:5" ht="15.95" customHeight="1" x14ac:dyDescent="0.3">
      <c r="A560" s="5"/>
      <c r="B560" s="5"/>
      <c r="C560" s="3"/>
      <c r="D560" s="3"/>
      <c r="E560" s="5"/>
    </row>
    <row r="561" spans="1:5" ht="15.95" customHeight="1" x14ac:dyDescent="0.3">
      <c r="A561" s="5"/>
      <c r="B561" s="3"/>
      <c r="C561" s="3"/>
      <c r="D561" s="3"/>
      <c r="E561" s="5"/>
    </row>
    <row r="562" spans="1:5" ht="15.95" customHeight="1" x14ac:dyDescent="0.3">
      <c r="A562" s="5"/>
      <c r="B562" s="3"/>
      <c r="C562" s="3"/>
      <c r="D562" s="3"/>
      <c r="E562" s="5"/>
    </row>
    <row r="563" spans="1:5" ht="15.95" customHeight="1" x14ac:dyDescent="0.3">
      <c r="A563" s="5"/>
      <c r="B563" s="5"/>
      <c r="C563" s="3"/>
      <c r="D563" s="3"/>
      <c r="E563" s="5"/>
    </row>
    <row r="564" spans="1:5" ht="15.95" customHeight="1" x14ac:dyDescent="0.3">
      <c r="A564" s="5"/>
      <c r="B564" s="5"/>
      <c r="C564" s="3"/>
      <c r="D564" s="3"/>
      <c r="E564" s="5"/>
    </row>
    <row r="565" spans="1:5" ht="15.95" customHeight="1" x14ac:dyDescent="0.3">
      <c r="A565" s="5"/>
      <c r="B565" s="5"/>
      <c r="C565" s="3"/>
      <c r="D565" s="3"/>
      <c r="E565" s="5"/>
    </row>
    <row r="566" spans="1:5" ht="15.95" customHeight="1" x14ac:dyDescent="0.3">
      <c r="A566" s="5"/>
      <c r="B566" s="5"/>
      <c r="C566" s="3"/>
      <c r="D566" s="3"/>
      <c r="E566" s="5"/>
    </row>
    <row r="567" spans="1:5" ht="15.95" customHeight="1" x14ac:dyDescent="0.3">
      <c r="A567" s="5"/>
      <c r="B567" s="5"/>
      <c r="C567" s="3"/>
      <c r="D567" s="3"/>
      <c r="E567" s="5"/>
    </row>
    <row r="568" spans="1:5" ht="15.95" customHeight="1" x14ac:dyDescent="0.3">
      <c r="A568" s="5"/>
      <c r="B568" s="3"/>
      <c r="C568" s="3"/>
      <c r="D568" s="3"/>
      <c r="E568" s="5"/>
    </row>
    <row r="569" spans="1:5" ht="15.95" customHeight="1" x14ac:dyDescent="0.3">
      <c r="A569" s="5"/>
      <c r="B569" s="3"/>
      <c r="C569" s="3"/>
      <c r="D569" s="3"/>
      <c r="E569" s="5"/>
    </row>
    <row r="570" spans="1:5" ht="15.95" customHeight="1" x14ac:dyDescent="0.3">
      <c r="A570" s="5"/>
      <c r="B570" s="5"/>
      <c r="C570" s="3"/>
      <c r="D570" s="3"/>
      <c r="E57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227"/>
  <sheetViews>
    <sheetView showGridLines="0" workbookViewId="0">
      <selection activeCell="D207" sqref="A1:D207"/>
    </sheetView>
  </sheetViews>
  <sheetFormatPr defaultColWidth="8.875" defaultRowHeight="16.5" customHeight="1" x14ac:dyDescent="0.3"/>
  <cols>
    <col min="1" max="6" width="8.875" style="32" customWidth="1"/>
    <col min="7" max="16384" width="8.875" style="32"/>
  </cols>
  <sheetData>
    <row r="1" spans="1:5" ht="15.95" customHeight="1" x14ac:dyDescent="0.3">
      <c r="A1" s="5" t="s">
        <v>121</v>
      </c>
      <c r="B1" s="5" t="s">
        <v>122</v>
      </c>
      <c r="C1" s="5" t="s">
        <v>59</v>
      </c>
      <c r="D1" s="5" t="s">
        <v>2628</v>
      </c>
      <c r="E1" s="5"/>
    </row>
    <row r="2" spans="1:5" ht="15.95" customHeight="1" x14ac:dyDescent="0.3">
      <c r="A2" s="3" t="s">
        <v>31</v>
      </c>
      <c r="B2" s="3" t="s">
        <v>1781</v>
      </c>
      <c r="C2" s="3" t="s">
        <v>63</v>
      </c>
      <c r="D2" s="3" t="s">
        <v>2695</v>
      </c>
      <c r="E2" s="5"/>
    </row>
    <row r="3" spans="1:5" ht="15.95" customHeight="1" x14ac:dyDescent="0.3">
      <c r="A3" s="3"/>
      <c r="B3" s="3" t="s">
        <v>2696</v>
      </c>
      <c r="C3" s="3"/>
      <c r="D3" s="3" t="s">
        <v>2697</v>
      </c>
      <c r="E3" s="5"/>
    </row>
    <row r="4" spans="1:5" ht="15.95" customHeight="1" x14ac:dyDescent="0.3">
      <c r="A4" s="5"/>
      <c r="B4" s="3"/>
      <c r="C4" s="5"/>
      <c r="D4" s="3" t="s">
        <v>2698</v>
      </c>
      <c r="E4" s="5"/>
    </row>
    <row r="5" spans="1:5" ht="15.95" customHeight="1" x14ac:dyDescent="0.3">
      <c r="A5" s="5"/>
      <c r="B5" s="5"/>
      <c r="C5" s="5"/>
      <c r="D5" s="3" t="s">
        <v>2699</v>
      </c>
      <c r="E5" s="5"/>
    </row>
    <row r="6" spans="1:5" ht="15.95" customHeight="1" x14ac:dyDescent="0.3">
      <c r="A6" s="5"/>
      <c r="B6" s="5"/>
      <c r="C6" s="5" t="s">
        <v>65</v>
      </c>
      <c r="D6" s="3" t="s">
        <v>2700</v>
      </c>
      <c r="E6" s="5"/>
    </row>
    <row r="7" spans="1:5" ht="15.95" customHeight="1" x14ac:dyDescent="0.3">
      <c r="A7" s="5"/>
      <c r="B7" s="5"/>
      <c r="C7" s="3"/>
      <c r="D7" s="3"/>
      <c r="E7" s="5"/>
    </row>
    <row r="8" spans="1:5" ht="15.95" customHeight="1" x14ac:dyDescent="0.3">
      <c r="A8" s="5"/>
      <c r="B8" s="5"/>
      <c r="C8" s="5" t="s">
        <v>67</v>
      </c>
      <c r="D8" s="5" t="s">
        <v>2701</v>
      </c>
      <c r="E8" s="5"/>
    </row>
    <row r="9" spans="1:5" ht="15.95" customHeight="1" x14ac:dyDescent="0.3">
      <c r="A9" s="40"/>
      <c r="B9" s="5"/>
      <c r="C9" s="3" t="s">
        <v>73</v>
      </c>
      <c r="D9" s="3" t="s">
        <v>2702</v>
      </c>
      <c r="E9" s="5"/>
    </row>
    <row r="10" spans="1:5" ht="15.95" customHeight="1" x14ac:dyDescent="0.3">
      <c r="A10" s="41"/>
      <c r="B10" s="5"/>
      <c r="C10" s="3" t="s">
        <v>87</v>
      </c>
      <c r="D10" s="3" t="s">
        <v>2703</v>
      </c>
      <c r="E10" s="5"/>
    </row>
    <row r="11" spans="1:5" ht="15.95" customHeight="1" x14ac:dyDescent="0.3">
      <c r="A11" s="42"/>
      <c r="B11" s="5"/>
      <c r="C11" s="3" t="s">
        <v>89</v>
      </c>
      <c r="D11" s="3" t="s">
        <v>2704</v>
      </c>
      <c r="E11" s="5"/>
    </row>
    <row r="12" spans="1:5" ht="15.95" customHeight="1" x14ac:dyDescent="0.3">
      <c r="A12" s="5"/>
      <c r="B12" s="5" t="s">
        <v>1786</v>
      </c>
      <c r="C12" s="3" t="s">
        <v>63</v>
      </c>
      <c r="D12" s="3" t="s">
        <v>2705</v>
      </c>
      <c r="E12" s="5"/>
    </row>
    <row r="13" spans="1:5" ht="15.95" customHeight="1" x14ac:dyDescent="0.3">
      <c r="A13" s="5"/>
      <c r="B13" s="3" t="s">
        <v>2706</v>
      </c>
      <c r="C13" s="3"/>
      <c r="D13" s="3" t="s">
        <v>2707</v>
      </c>
      <c r="E13" s="5"/>
    </row>
    <row r="14" spans="1:5" ht="15.95" customHeight="1" x14ac:dyDescent="0.3">
      <c r="A14" s="5"/>
      <c r="B14" s="3" t="s">
        <v>2708</v>
      </c>
      <c r="C14" s="5"/>
      <c r="D14" s="3" t="s">
        <v>3109</v>
      </c>
      <c r="E14" s="5"/>
    </row>
    <row r="15" spans="1:5" ht="15.95" customHeight="1" x14ac:dyDescent="0.3">
      <c r="A15" s="5"/>
      <c r="B15" s="3" t="s">
        <v>2709</v>
      </c>
      <c r="C15" s="5" t="s">
        <v>65</v>
      </c>
      <c r="D15" s="3" t="s">
        <v>2710</v>
      </c>
      <c r="E15" s="5"/>
    </row>
    <row r="16" spans="1:5" ht="15.95" customHeight="1" x14ac:dyDescent="0.3">
      <c r="A16" s="5"/>
      <c r="B16" s="3"/>
      <c r="C16" s="3"/>
      <c r="D16" s="3" t="s">
        <v>2711</v>
      </c>
      <c r="E16" s="5"/>
    </row>
    <row r="17" spans="1:5" ht="15.95" customHeight="1" x14ac:dyDescent="0.3">
      <c r="A17" s="5"/>
      <c r="B17" s="5"/>
      <c r="C17" s="5"/>
      <c r="D17" s="3" t="s">
        <v>2712</v>
      </c>
      <c r="E17" s="5"/>
    </row>
    <row r="18" spans="1:5" ht="15.95" customHeight="1" x14ac:dyDescent="0.3">
      <c r="A18" s="5"/>
      <c r="B18" s="5"/>
      <c r="C18" s="5" t="s">
        <v>67</v>
      </c>
      <c r="D18" s="3" t="s">
        <v>2713</v>
      </c>
      <c r="E18" s="5"/>
    </row>
    <row r="19" spans="1:5" ht="15.95" customHeight="1" x14ac:dyDescent="0.3">
      <c r="A19" s="5"/>
      <c r="B19" s="5"/>
      <c r="C19" s="3" t="s">
        <v>73</v>
      </c>
      <c r="D19" s="3" t="s">
        <v>2714</v>
      </c>
      <c r="E19" s="5"/>
    </row>
    <row r="20" spans="1:5" ht="15.95" customHeight="1" x14ac:dyDescent="0.3">
      <c r="A20" s="5"/>
      <c r="B20" s="5" t="s">
        <v>1790</v>
      </c>
      <c r="C20" s="3" t="s">
        <v>63</v>
      </c>
      <c r="D20" s="3" t="s">
        <v>2715</v>
      </c>
      <c r="E20" s="5"/>
    </row>
    <row r="21" spans="1:5" ht="15.95" customHeight="1" x14ac:dyDescent="0.3">
      <c r="A21" s="5"/>
      <c r="B21" s="9" t="s">
        <v>2706</v>
      </c>
      <c r="C21" s="3" t="s">
        <v>65</v>
      </c>
      <c r="D21" s="3" t="s">
        <v>2716</v>
      </c>
      <c r="E21" s="5"/>
    </row>
    <row r="22" spans="1:5" ht="15.95" customHeight="1" x14ac:dyDescent="0.3">
      <c r="A22" s="5"/>
      <c r="B22" s="44" t="s">
        <v>2717</v>
      </c>
      <c r="C22" s="3" t="s">
        <v>67</v>
      </c>
      <c r="D22" s="3" t="s">
        <v>2718</v>
      </c>
      <c r="E22" s="5"/>
    </row>
    <row r="23" spans="1:5" ht="15.95" customHeight="1" x14ac:dyDescent="0.3">
      <c r="A23" s="5"/>
      <c r="B23" s="16" t="s">
        <v>2719</v>
      </c>
      <c r="C23" s="3" t="s">
        <v>73</v>
      </c>
      <c r="D23" s="3" t="s">
        <v>2720</v>
      </c>
      <c r="E23" s="5"/>
    </row>
    <row r="24" spans="1:5" ht="15.95" customHeight="1" x14ac:dyDescent="0.3">
      <c r="A24" s="5"/>
      <c r="B24" s="3"/>
      <c r="C24" s="3" t="s">
        <v>87</v>
      </c>
      <c r="D24" s="3" t="s">
        <v>2721</v>
      </c>
      <c r="E24" s="5"/>
    </row>
    <row r="25" spans="1:5" ht="15.95" customHeight="1" x14ac:dyDescent="0.3">
      <c r="A25" s="5"/>
      <c r="B25" s="5" t="s">
        <v>1798</v>
      </c>
      <c r="C25" s="3" t="s">
        <v>63</v>
      </c>
      <c r="D25" s="3" t="s">
        <v>2722</v>
      </c>
      <c r="E25" s="5"/>
    </row>
    <row r="26" spans="1:5" ht="15.95" customHeight="1" x14ac:dyDescent="0.3">
      <c r="A26" s="5"/>
      <c r="B26" s="3" t="s">
        <v>2706</v>
      </c>
      <c r="C26" s="3" t="s">
        <v>65</v>
      </c>
      <c r="D26" s="3" t="s">
        <v>2723</v>
      </c>
      <c r="E26" s="5"/>
    </row>
    <row r="27" spans="1:5" ht="15.95" customHeight="1" x14ac:dyDescent="0.3">
      <c r="A27" s="5"/>
      <c r="B27" s="3" t="s">
        <v>2724</v>
      </c>
      <c r="C27" s="3" t="s">
        <v>67</v>
      </c>
      <c r="D27" s="3" t="s">
        <v>2725</v>
      </c>
      <c r="E27" s="5"/>
    </row>
    <row r="28" spans="1:5" ht="15.95" customHeight="1" x14ac:dyDescent="0.3">
      <c r="A28" s="5"/>
      <c r="B28" s="3" t="s">
        <v>1639</v>
      </c>
      <c r="C28" s="3" t="s">
        <v>73</v>
      </c>
      <c r="D28" s="3" t="s">
        <v>2726</v>
      </c>
      <c r="E28" s="5"/>
    </row>
    <row r="29" spans="1:5" ht="15.95" customHeight="1" x14ac:dyDescent="0.3">
      <c r="A29" s="5"/>
      <c r="B29" s="3"/>
      <c r="C29" s="3" t="s">
        <v>87</v>
      </c>
      <c r="D29" s="3" t="s">
        <v>2727</v>
      </c>
      <c r="E29" s="5"/>
    </row>
    <row r="30" spans="1:5" ht="15.95" customHeight="1" x14ac:dyDescent="0.3">
      <c r="A30" s="5"/>
      <c r="B30" s="5"/>
      <c r="C30" s="3" t="s">
        <v>89</v>
      </c>
      <c r="D30" s="3" t="s">
        <v>2728</v>
      </c>
      <c r="E30" s="5"/>
    </row>
    <row r="31" spans="1:5" ht="15.95" customHeight="1" x14ac:dyDescent="0.3">
      <c r="A31" s="5"/>
      <c r="B31" s="5"/>
      <c r="C31" s="3" t="s">
        <v>91</v>
      </c>
      <c r="D31" s="3" t="s">
        <v>2729</v>
      </c>
      <c r="E31" s="5"/>
    </row>
    <row r="32" spans="1:5" ht="15.95" customHeight="1" x14ac:dyDescent="0.3">
      <c r="A32" s="5"/>
      <c r="B32" s="5"/>
      <c r="C32" s="3" t="s">
        <v>93</v>
      </c>
      <c r="D32" s="3" t="s">
        <v>2730</v>
      </c>
      <c r="E32" s="5"/>
    </row>
    <row r="33" spans="1:6" ht="15.95" customHeight="1" x14ac:dyDescent="0.3">
      <c r="A33" s="5"/>
      <c r="B33" s="5"/>
      <c r="C33" s="3" t="s">
        <v>95</v>
      </c>
      <c r="D33" s="3" t="s">
        <v>2731</v>
      </c>
      <c r="E33" s="5"/>
    </row>
    <row r="34" spans="1:6" ht="15.95" customHeight="1" x14ac:dyDescent="0.3">
      <c r="A34" s="5"/>
      <c r="B34" s="5"/>
      <c r="C34" s="3" t="s">
        <v>97</v>
      </c>
      <c r="D34" s="3" t="s">
        <v>2732</v>
      </c>
      <c r="E34" s="5"/>
    </row>
    <row r="35" spans="1:6" ht="15.95" customHeight="1" x14ac:dyDescent="0.3">
      <c r="A35" s="5"/>
      <c r="B35" s="5"/>
      <c r="C35" s="3" t="s">
        <v>99</v>
      </c>
      <c r="D35" s="3" t="s">
        <v>2733</v>
      </c>
      <c r="E35" s="5"/>
    </row>
    <row r="36" spans="1:6" ht="15.95" customHeight="1" x14ac:dyDescent="0.3">
      <c r="A36" s="5"/>
      <c r="B36" s="5"/>
      <c r="C36" s="3" t="s">
        <v>101</v>
      </c>
      <c r="D36" s="3" t="s">
        <v>2734</v>
      </c>
      <c r="E36" s="5"/>
    </row>
    <row r="37" spans="1:6" ht="15.95" customHeight="1" x14ac:dyDescent="0.3">
      <c r="A37" s="5"/>
      <c r="B37" s="5"/>
      <c r="C37" s="3" t="s">
        <v>117</v>
      </c>
      <c r="D37" s="3" t="s">
        <v>2735</v>
      </c>
      <c r="E37" s="5"/>
    </row>
    <row r="38" spans="1:6" ht="15.95" customHeight="1" x14ac:dyDescent="0.3">
      <c r="A38" s="5"/>
      <c r="B38" s="5"/>
      <c r="C38" s="3" t="s">
        <v>119</v>
      </c>
      <c r="D38" s="3" t="s">
        <v>2736</v>
      </c>
      <c r="E38" s="5"/>
    </row>
    <row r="39" spans="1:6" ht="15.95" customHeight="1" x14ac:dyDescent="0.3">
      <c r="A39" s="5"/>
      <c r="B39" s="5"/>
      <c r="C39" s="3" t="s">
        <v>279</v>
      </c>
      <c r="D39" s="3" t="s">
        <v>2737</v>
      </c>
      <c r="E39" s="5"/>
    </row>
    <row r="40" spans="1:6" ht="15.95" customHeight="1" x14ac:dyDescent="0.3">
      <c r="A40" s="5"/>
      <c r="B40" s="5"/>
      <c r="C40" s="3" t="s">
        <v>321</v>
      </c>
      <c r="D40" s="3" t="s">
        <v>2738</v>
      </c>
      <c r="E40" s="5"/>
    </row>
    <row r="41" spans="1:6" ht="15.95" customHeight="1" x14ac:dyDescent="0.3">
      <c r="A41" s="5"/>
      <c r="B41" s="5"/>
      <c r="C41" s="3" t="s">
        <v>380</v>
      </c>
      <c r="D41" s="3" t="s">
        <v>2739</v>
      </c>
      <c r="E41" s="5"/>
    </row>
    <row r="42" spans="1:6" ht="15.95" customHeight="1" x14ac:dyDescent="0.3">
      <c r="A42" s="5" t="s">
        <v>121</v>
      </c>
      <c r="B42" s="26" t="s">
        <v>122</v>
      </c>
      <c r="C42" s="3" t="s">
        <v>59</v>
      </c>
      <c r="D42" s="26" t="s">
        <v>2628</v>
      </c>
      <c r="F42" s="34"/>
    </row>
    <row r="43" spans="1:6" ht="15.95" customHeight="1" x14ac:dyDescent="0.3">
      <c r="A43" s="26" t="s">
        <v>31</v>
      </c>
      <c r="B43" s="5" t="s">
        <v>1805</v>
      </c>
      <c r="C43" s="26" t="s">
        <v>63</v>
      </c>
      <c r="D43" s="34" t="s">
        <v>2740</v>
      </c>
    </row>
    <row r="44" spans="1:6" ht="15.95" customHeight="1" x14ac:dyDescent="0.3">
      <c r="A44" s="26"/>
      <c r="B44" s="5" t="s">
        <v>2706</v>
      </c>
      <c r="C44" s="26" t="s">
        <v>65</v>
      </c>
      <c r="D44" s="34" t="s">
        <v>2741</v>
      </c>
    </row>
    <row r="45" spans="1:6" ht="15.95" customHeight="1" x14ac:dyDescent="0.3">
      <c r="A45" s="26"/>
      <c r="B45" s="5" t="s">
        <v>2742</v>
      </c>
      <c r="C45" s="26" t="s">
        <v>67</v>
      </c>
      <c r="D45" s="34" t="s">
        <v>2743</v>
      </c>
    </row>
    <row r="46" spans="1:6" ht="15.95" customHeight="1" x14ac:dyDescent="0.3">
      <c r="A46" s="19"/>
      <c r="B46" s="3" t="s">
        <v>2724</v>
      </c>
      <c r="C46" s="19" t="s">
        <v>73</v>
      </c>
      <c r="D46" s="34" t="s">
        <v>2744</v>
      </c>
    </row>
    <row r="47" spans="1:6" ht="15.95" customHeight="1" x14ac:dyDescent="0.3">
      <c r="A47" s="19"/>
      <c r="B47" s="3" t="s">
        <v>1665</v>
      </c>
      <c r="C47" s="19" t="s">
        <v>87</v>
      </c>
      <c r="D47" s="34" t="s">
        <v>2745</v>
      </c>
    </row>
    <row r="48" spans="1:6" ht="15.95" customHeight="1" x14ac:dyDescent="0.3">
      <c r="A48" s="26"/>
      <c r="B48" s="3"/>
      <c r="C48" s="19" t="s">
        <v>89</v>
      </c>
      <c r="D48" s="34" t="s">
        <v>2746</v>
      </c>
    </row>
    <row r="49" spans="1:4" ht="15.95" customHeight="1" x14ac:dyDescent="0.3">
      <c r="A49" s="26"/>
      <c r="B49" s="3"/>
      <c r="C49" s="19" t="s">
        <v>91</v>
      </c>
      <c r="D49" s="34" t="s">
        <v>2747</v>
      </c>
    </row>
    <row r="50" spans="1:4" ht="15.95" customHeight="1" x14ac:dyDescent="0.3">
      <c r="A50" s="26"/>
      <c r="B50" s="3"/>
      <c r="C50" s="19" t="s">
        <v>93</v>
      </c>
      <c r="D50" s="34" t="s">
        <v>2748</v>
      </c>
    </row>
    <row r="51" spans="1:4" ht="15.95" customHeight="1" x14ac:dyDescent="0.3">
      <c r="A51" s="26"/>
      <c r="B51" s="3"/>
      <c r="C51" s="19" t="s">
        <v>95</v>
      </c>
      <c r="D51" s="34" t="s">
        <v>2749</v>
      </c>
    </row>
    <row r="52" spans="1:4" ht="15.95" customHeight="1" x14ac:dyDescent="0.3">
      <c r="A52" s="26"/>
      <c r="B52" s="3"/>
      <c r="C52" s="19" t="s">
        <v>97</v>
      </c>
      <c r="D52" s="34" t="s">
        <v>2750</v>
      </c>
    </row>
    <row r="53" spans="1:4" ht="15.95" customHeight="1" x14ac:dyDescent="0.3">
      <c r="A53" s="26"/>
      <c r="B53" s="3"/>
      <c r="C53" s="19" t="s">
        <v>99</v>
      </c>
      <c r="D53" s="34" t="s">
        <v>2888</v>
      </c>
    </row>
    <row r="54" spans="1:4" ht="15.95" customHeight="1" x14ac:dyDescent="0.3">
      <c r="A54" s="26"/>
      <c r="B54" s="3"/>
      <c r="C54" s="19" t="s">
        <v>101</v>
      </c>
      <c r="D54" s="34" t="s">
        <v>2889</v>
      </c>
    </row>
    <row r="55" spans="1:4" ht="15.95" customHeight="1" x14ac:dyDescent="0.3">
      <c r="A55" s="26"/>
      <c r="B55" s="3"/>
      <c r="C55" s="19" t="s">
        <v>117</v>
      </c>
      <c r="D55" s="34" t="s">
        <v>2890</v>
      </c>
    </row>
    <row r="56" spans="1:4" ht="15.95" customHeight="1" x14ac:dyDescent="0.3">
      <c r="A56" s="26"/>
      <c r="B56" s="3"/>
      <c r="C56" s="19" t="s">
        <v>119</v>
      </c>
      <c r="D56" s="34" t="s">
        <v>2891</v>
      </c>
    </row>
    <row r="57" spans="1:4" ht="15.95" customHeight="1" x14ac:dyDescent="0.3">
      <c r="A57" s="26"/>
      <c r="B57" s="3"/>
      <c r="C57" s="19" t="s">
        <v>279</v>
      </c>
      <c r="D57" s="34" t="s">
        <v>2892</v>
      </c>
    </row>
    <row r="58" spans="1:4" ht="15.95" customHeight="1" x14ac:dyDescent="0.3">
      <c r="A58" s="26"/>
      <c r="B58" s="3"/>
      <c r="C58" s="19" t="s">
        <v>321</v>
      </c>
      <c r="D58" s="34" t="s">
        <v>2893</v>
      </c>
    </row>
    <row r="59" spans="1:4" ht="15.95" customHeight="1" x14ac:dyDescent="0.3">
      <c r="A59" s="26"/>
      <c r="B59" s="3"/>
      <c r="C59" s="19" t="s">
        <v>3110</v>
      </c>
      <c r="D59" s="34" t="s">
        <v>2894</v>
      </c>
    </row>
    <row r="60" spans="1:4" ht="15.95" customHeight="1" x14ac:dyDescent="0.3">
      <c r="A60" s="26"/>
      <c r="B60" s="3"/>
      <c r="C60" s="19" t="s">
        <v>382</v>
      </c>
      <c r="D60" s="34" t="s">
        <v>2895</v>
      </c>
    </row>
    <row r="61" spans="1:4" ht="15.95" customHeight="1" x14ac:dyDescent="0.3">
      <c r="A61" s="26"/>
      <c r="B61" s="3"/>
      <c r="C61" s="19" t="s">
        <v>403</v>
      </c>
      <c r="D61" s="34" t="s">
        <v>2896</v>
      </c>
    </row>
    <row r="62" spans="1:4" ht="15.95" customHeight="1" x14ac:dyDescent="0.3">
      <c r="A62" s="26"/>
      <c r="B62" s="3" t="s">
        <v>1818</v>
      </c>
      <c r="C62" s="19" t="s">
        <v>63</v>
      </c>
      <c r="D62" s="34" t="s">
        <v>2751</v>
      </c>
    </row>
    <row r="63" spans="1:4" ht="15.95" customHeight="1" x14ac:dyDescent="0.3">
      <c r="A63" s="26"/>
      <c r="B63" s="3" t="s">
        <v>2706</v>
      </c>
      <c r="C63" s="19" t="s">
        <v>65</v>
      </c>
      <c r="D63" s="34" t="s">
        <v>2752</v>
      </c>
    </row>
    <row r="64" spans="1:4" ht="15.95" customHeight="1" x14ac:dyDescent="0.3">
      <c r="A64" s="26"/>
      <c r="B64" s="3" t="s">
        <v>2724</v>
      </c>
      <c r="C64" s="19" t="s">
        <v>67</v>
      </c>
      <c r="D64" s="34" t="s">
        <v>2753</v>
      </c>
    </row>
    <row r="65" spans="1:4" ht="15.95" customHeight="1" x14ac:dyDescent="0.3">
      <c r="A65" s="26"/>
      <c r="B65" s="3" t="s">
        <v>2693</v>
      </c>
      <c r="C65" s="19" t="s">
        <v>73</v>
      </c>
      <c r="D65" s="34" t="s">
        <v>2754</v>
      </c>
    </row>
    <row r="66" spans="1:4" ht="15.95" customHeight="1" x14ac:dyDescent="0.3">
      <c r="A66" s="26"/>
      <c r="B66" s="3"/>
      <c r="C66" s="19" t="s">
        <v>87</v>
      </c>
      <c r="D66" s="34" t="s">
        <v>2755</v>
      </c>
    </row>
    <row r="67" spans="1:4" ht="15.95" customHeight="1" x14ac:dyDescent="0.3">
      <c r="A67" s="26"/>
      <c r="B67" s="3"/>
      <c r="C67" s="19" t="s">
        <v>89</v>
      </c>
      <c r="D67" s="34" t="s">
        <v>2756</v>
      </c>
    </row>
    <row r="68" spans="1:4" ht="15.95" customHeight="1" x14ac:dyDescent="0.3">
      <c r="A68" s="26"/>
      <c r="B68" s="3"/>
      <c r="C68" s="19" t="s">
        <v>91</v>
      </c>
      <c r="D68" s="34" t="s">
        <v>2757</v>
      </c>
    </row>
    <row r="69" spans="1:4" ht="15.95" customHeight="1" x14ac:dyDescent="0.3">
      <c r="A69" s="26"/>
      <c r="B69" s="3"/>
      <c r="C69" s="19" t="s">
        <v>93</v>
      </c>
      <c r="D69" s="34" t="s">
        <v>2758</v>
      </c>
    </row>
    <row r="70" spans="1:4" ht="15.95" customHeight="1" x14ac:dyDescent="0.3">
      <c r="A70" s="26"/>
      <c r="B70" s="3"/>
      <c r="C70" s="19" t="s">
        <v>95</v>
      </c>
      <c r="D70" s="34" t="s">
        <v>2759</v>
      </c>
    </row>
    <row r="71" spans="1:4" ht="15.95" customHeight="1" x14ac:dyDescent="0.3">
      <c r="A71" s="26"/>
      <c r="B71" s="3"/>
      <c r="C71" s="19" t="s">
        <v>97</v>
      </c>
      <c r="D71" s="34" t="s">
        <v>2760</v>
      </c>
    </row>
    <row r="72" spans="1:4" ht="15.95" customHeight="1" x14ac:dyDescent="0.3">
      <c r="A72" s="26"/>
      <c r="B72" s="3"/>
      <c r="C72" s="19" t="s">
        <v>99</v>
      </c>
      <c r="D72" s="34" t="s">
        <v>2761</v>
      </c>
    </row>
    <row r="73" spans="1:4" ht="15.95" customHeight="1" x14ac:dyDescent="0.3">
      <c r="A73" s="26"/>
      <c r="B73" s="3"/>
      <c r="C73" s="19" t="s">
        <v>101</v>
      </c>
      <c r="D73" s="34" t="s">
        <v>2762</v>
      </c>
    </row>
    <row r="74" spans="1:4" ht="15.95" customHeight="1" x14ac:dyDescent="0.3">
      <c r="A74" s="26"/>
      <c r="B74" s="3"/>
      <c r="C74" s="19" t="s">
        <v>117</v>
      </c>
      <c r="D74" s="34" t="s">
        <v>2763</v>
      </c>
    </row>
    <row r="75" spans="1:4" ht="15.95" customHeight="1" x14ac:dyDescent="0.3">
      <c r="A75" s="26"/>
      <c r="B75" s="3"/>
      <c r="C75" s="19" t="s">
        <v>119</v>
      </c>
      <c r="D75" s="34" t="s">
        <v>2764</v>
      </c>
    </row>
    <row r="76" spans="1:4" ht="15.95" customHeight="1" x14ac:dyDescent="0.3">
      <c r="A76" s="26"/>
      <c r="B76" s="3"/>
      <c r="C76" s="19" t="s">
        <v>279</v>
      </c>
      <c r="D76" s="34" t="s">
        <v>2765</v>
      </c>
    </row>
    <row r="77" spans="1:4" ht="15.95" customHeight="1" x14ac:dyDescent="0.3">
      <c r="A77" s="26"/>
      <c r="B77" s="3"/>
      <c r="C77" s="19" t="s">
        <v>321</v>
      </c>
      <c r="D77" s="34" t="s">
        <v>2766</v>
      </c>
    </row>
    <row r="78" spans="1:4" ht="15.95" customHeight="1" x14ac:dyDescent="0.3">
      <c r="A78" s="26"/>
      <c r="B78" s="3" t="s">
        <v>1829</v>
      </c>
      <c r="C78" s="19" t="s">
        <v>63</v>
      </c>
      <c r="D78" s="34" t="s">
        <v>2767</v>
      </c>
    </row>
    <row r="79" spans="1:4" ht="15.95" customHeight="1" x14ac:dyDescent="0.3">
      <c r="A79" s="26"/>
      <c r="B79" s="5" t="s">
        <v>2706</v>
      </c>
      <c r="C79" s="26" t="s">
        <v>65</v>
      </c>
      <c r="D79" s="34" t="s">
        <v>2768</v>
      </c>
    </row>
    <row r="80" spans="1:4" ht="15.95" customHeight="1" x14ac:dyDescent="0.3">
      <c r="A80" s="26"/>
      <c r="B80" s="5" t="s">
        <v>2724</v>
      </c>
      <c r="C80" s="26" t="s">
        <v>67</v>
      </c>
      <c r="D80" s="34" t="s">
        <v>2769</v>
      </c>
    </row>
    <row r="81" spans="1:6" ht="15.95" customHeight="1" x14ac:dyDescent="0.3">
      <c r="A81" s="26"/>
      <c r="B81" s="5" t="s">
        <v>2770</v>
      </c>
      <c r="C81" s="26" t="s">
        <v>73</v>
      </c>
      <c r="D81" s="34" t="s">
        <v>2771</v>
      </c>
    </row>
    <row r="82" spans="1:6" ht="15.95" customHeight="1" x14ac:dyDescent="0.3">
      <c r="A82" s="19"/>
      <c r="B82" s="3" t="s">
        <v>144</v>
      </c>
      <c r="C82" s="19" t="s">
        <v>87</v>
      </c>
      <c r="D82" s="34" t="s">
        <v>2772</v>
      </c>
    </row>
    <row r="83" spans="1:6" ht="15.95" customHeight="1" x14ac:dyDescent="0.3">
      <c r="A83" s="19"/>
      <c r="B83" s="3"/>
      <c r="C83" s="19" t="s">
        <v>89</v>
      </c>
      <c r="D83" s="34" t="s">
        <v>2773</v>
      </c>
    </row>
    <row r="84" spans="1:6" ht="15.95" customHeight="1" x14ac:dyDescent="0.3">
      <c r="A84" s="5" t="s">
        <v>121</v>
      </c>
      <c r="B84" s="19" t="s">
        <v>122</v>
      </c>
      <c r="C84" s="3" t="s">
        <v>59</v>
      </c>
      <c r="D84" s="26" t="s">
        <v>2628</v>
      </c>
      <c r="F84" s="34"/>
    </row>
    <row r="85" spans="1:6" ht="15.95" customHeight="1" x14ac:dyDescent="0.3">
      <c r="A85" s="26" t="s">
        <v>31</v>
      </c>
      <c r="B85" s="3" t="s">
        <v>1829</v>
      </c>
      <c r="C85" s="19" t="s">
        <v>91</v>
      </c>
      <c r="D85" s="34" t="s">
        <v>2774</v>
      </c>
    </row>
    <row r="86" spans="1:6" ht="15.95" customHeight="1" x14ac:dyDescent="0.3">
      <c r="A86" s="26"/>
      <c r="B86" s="3" t="s">
        <v>2706</v>
      </c>
      <c r="C86" s="19" t="s">
        <v>93</v>
      </c>
      <c r="D86" s="34" t="s">
        <v>2775</v>
      </c>
    </row>
    <row r="87" spans="1:6" ht="15.95" customHeight="1" x14ac:dyDescent="0.3">
      <c r="A87" s="26"/>
      <c r="B87" s="3" t="s">
        <v>2724</v>
      </c>
      <c r="C87" s="19" t="s">
        <v>95</v>
      </c>
      <c r="D87" s="34" t="s">
        <v>2776</v>
      </c>
    </row>
    <row r="88" spans="1:6" ht="15.95" customHeight="1" x14ac:dyDescent="0.3">
      <c r="A88" s="26"/>
      <c r="B88" s="3" t="s">
        <v>2770</v>
      </c>
      <c r="C88" s="19" t="s">
        <v>97</v>
      </c>
      <c r="D88" s="34" t="s">
        <v>2777</v>
      </c>
    </row>
    <row r="89" spans="1:6" ht="15.95" customHeight="1" x14ac:dyDescent="0.3">
      <c r="A89" s="26"/>
      <c r="B89" s="3" t="s">
        <v>144</v>
      </c>
      <c r="C89" s="19" t="s">
        <v>99</v>
      </c>
      <c r="D89" s="34" t="s">
        <v>2778</v>
      </c>
    </row>
    <row r="90" spans="1:6" ht="15.95" customHeight="1" x14ac:dyDescent="0.3">
      <c r="A90" s="26"/>
      <c r="B90" s="3"/>
      <c r="C90" s="19" t="s">
        <v>101</v>
      </c>
      <c r="D90" s="34" t="s">
        <v>2779</v>
      </c>
    </row>
    <row r="91" spans="1:6" ht="15.95" customHeight="1" x14ac:dyDescent="0.3">
      <c r="A91" s="26"/>
      <c r="B91" s="3"/>
      <c r="C91" s="19" t="s">
        <v>117</v>
      </c>
      <c r="D91" s="34" t="s">
        <v>2780</v>
      </c>
    </row>
    <row r="92" spans="1:6" ht="15.95" customHeight="1" x14ac:dyDescent="0.3">
      <c r="A92" s="26"/>
      <c r="B92" s="3"/>
      <c r="C92" s="19" t="s">
        <v>119</v>
      </c>
      <c r="D92" s="34" t="s">
        <v>2781</v>
      </c>
    </row>
    <row r="93" spans="1:6" ht="15.95" customHeight="1" x14ac:dyDescent="0.3">
      <c r="A93" s="26"/>
      <c r="B93" s="3"/>
      <c r="C93" s="19" t="s">
        <v>279</v>
      </c>
      <c r="D93" s="34" t="s">
        <v>2782</v>
      </c>
    </row>
    <row r="94" spans="1:6" ht="15.95" customHeight="1" x14ac:dyDescent="0.3">
      <c r="A94" s="26"/>
      <c r="B94" s="3" t="s">
        <v>1832</v>
      </c>
      <c r="C94" s="19" t="s">
        <v>63</v>
      </c>
      <c r="D94" s="34" t="s">
        <v>2783</v>
      </c>
    </row>
    <row r="95" spans="1:6" ht="15.95" customHeight="1" x14ac:dyDescent="0.3">
      <c r="A95" s="26"/>
      <c r="B95" s="3" t="s">
        <v>2706</v>
      </c>
      <c r="C95" s="19" t="s">
        <v>65</v>
      </c>
      <c r="D95" s="34" t="s">
        <v>2784</v>
      </c>
    </row>
    <row r="96" spans="1:6" ht="15.95" customHeight="1" x14ac:dyDescent="0.3">
      <c r="A96" s="26"/>
      <c r="B96" s="3" t="s">
        <v>2785</v>
      </c>
      <c r="C96" s="19" t="s">
        <v>67</v>
      </c>
      <c r="D96" s="34" t="s">
        <v>2786</v>
      </c>
    </row>
    <row r="97" spans="1:4" ht="15.95" customHeight="1" x14ac:dyDescent="0.3">
      <c r="A97" s="26"/>
      <c r="B97" s="3"/>
      <c r="C97" s="19" t="s">
        <v>73</v>
      </c>
      <c r="D97" s="34" t="s">
        <v>2787</v>
      </c>
    </row>
    <row r="98" spans="1:4" ht="15.95" customHeight="1" x14ac:dyDescent="0.3">
      <c r="A98" s="26"/>
      <c r="B98" s="3"/>
      <c r="C98" s="19" t="s">
        <v>87</v>
      </c>
      <c r="D98" s="34" t="s">
        <v>2788</v>
      </c>
    </row>
    <row r="99" spans="1:4" ht="15.95" customHeight="1" x14ac:dyDescent="0.3">
      <c r="A99" s="26"/>
      <c r="B99" s="3"/>
      <c r="C99" s="19" t="s">
        <v>89</v>
      </c>
      <c r="D99" s="34" t="s">
        <v>2789</v>
      </c>
    </row>
    <row r="100" spans="1:4" ht="15.95" customHeight="1" x14ac:dyDescent="0.3">
      <c r="A100" s="26"/>
      <c r="B100" s="3"/>
      <c r="C100" s="19" t="s">
        <v>91</v>
      </c>
      <c r="D100" s="34" t="s">
        <v>2790</v>
      </c>
    </row>
    <row r="101" spans="1:4" ht="15.95" customHeight="1" x14ac:dyDescent="0.3">
      <c r="A101" s="26"/>
      <c r="B101" s="3"/>
      <c r="C101" s="19" t="s">
        <v>93</v>
      </c>
      <c r="D101" s="34" t="s">
        <v>2791</v>
      </c>
    </row>
    <row r="102" spans="1:4" ht="15.95" customHeight="1" x14ac:dyDescent="0.3">
      <c r="A102" s="26"/>
      <c r="B102" s="3"/>
      <c r="C102" s="19" t="s">
        <v>95</v>
      </c>
      <c r="D102" s="34" t="s">
        <v>2792</v>
      </c>
    </row>
    <row r="103" spans="1:4" ht="15.95" customHeight="1" x14ac:dyDescent="0.3">
      <c r="A103" s="26"/>
      <c r="B103" s="3"/>
      <c r="C103" s="19" t="s">
        <v>97</v>
      </c>
      <c r="D103" s="34" t="s">
        <v>2793</v>
      </c>
    </row>
    <row r="104" spans="1:4" ht="15.95" customHeight="1" x14ac:dyDescent="0.3">
      <c r="A104" s="26"/>
      <c r="B104" s="3"/>
      <c r="C104" s="19" t="s">
        <v>99</v>
      </c>
      <c r="D104" s="34" t="s">
        <v>2794</v>
      </c>
    </row>
    <row r="105" spans="1:4" ht="15.95" customHeight="1" x14ac:dyDescent="0.3">
      <c r="A105" s="26"/>
      <c r="B105" s="3" t="s">
        <v>1843</v>
      </c>
      <c r="C105" s="19" t="s">
        <v>63</v>
      </c>
      <c r="D105" s="34" t="s">
        <v>2795</v>
      </c>
    </row>
    <row r="106" spans="1:4" ht="15.95" customHeight="1" x14ac:dyDescent="0.3">
      <c r="A106" s="26"/>
      <c r="B106" s="3" t="s">
        <v>2706</v>
      </c>
      <c r="C106" s="19" t="s">
        <v>65</v>
      </c>
      <c r="D106" s="34" t="s">
        <v>2796</v>
      </c>
    </row>
    <row r="107" spans="1:4" ht="15.95" customHeight="1" x14ac:dyDescent="0.3">
      <c r="A107" s="26"/>
      <c r="B107" s="3" t="s">
        <v>2797</v>
      </c>
      <c r="C107" s="19" t="s">
        <v>67</v>
      </c>
      <c r="D107" s="34" t="s">
        <v>2798</v>
      </c>
    </row>
    <row r="108" spans="1:4" ht="15.95" customHeight="1" x14ac:dyDescent="0.3">
      <c r="A108" s="26"/>
      <c r="B108" s="3"/>
      <c r="C108" s="19" t="s">
        <v>73</v>
      </c>
      <c r="D108" s="34" t="s">
        <v>2799</v>
      </c>
    </row>
    <row r="109" spans="1:4" ht="15.95" customHeight="1" x14ac:dyDescent="0.3">
      <c r="A109" s="26"/>
      <c r="B109" s="3"/>
      <c r="C109" s="19" t="s">
        <v>87</v>
      </c>
      <c r="D109" s="34" t="s">
        <v>2800</v>
      </c>
    </row>
    <row r="110" spans="1:4" ht="15.95" customHeight="1" x14ac:dyDescent="0.3">
      <c r="A110" s="26"/>
      <c r="B110" s="3"/>
      <c r="C110" s="19" t="s">
        <v>89</v>
      </c>
      <c r="D110" s="34" t="s">
        <v>2801</v>
      </c>
    </row>
    <row r="111" spans="1:4" ht="15.95" customHeight="1" x14ac:dyDescent="0.3">
      <c r="A111" s="26"/>
      <c r="B111" s="3"/>
      <c r="C111" s="19" t="s">
        <v>91</v>
      </c>
      <c r="D111" s="34" t="s">
        <v>2802</v>
      </c>
    </row>
    <row r="112" spans="1:4" ht="15.95" customHeight="1" x14ac:dyDescent="0.3">
      <c r="A112" s="26"/>
      <c r="B112" s="3"/>
      <c r="C112" s="19" t="s">
        <v>93</v>
      </c>
      <c r="D112" s="34" t="s">
        <v>2803</v>
      </c>
    </row>
    <row r="113" spans="1:6" ht="15.95" customHeight="1" x14ac:dyDescent="0.3">
      <c r="A113" s="26"/>
      <c r="B113" s="3"/>
      <c r="C113" s="19" t="s">
        <v>95</v>
      </c>
      <c r="D113" s="34" t="s">
        <v>3111</v>
      </c>
    </row>
    <row r="114" spans="1:6" ht="15.95" customHeight="1" x14ac:dyDescent="0.3">
      <c r="A114" s="26"/>
      <c r="B114" s="3"/>
      <c r="C114" s="19" t="s">
        <v>97</v>
      </c>
      <c r="D114" s="34" t="s">
        <v>3112</v>
      </c>
    </row>
    <row r="115" spans="1:6" ht="15.95" customHeight="1" x14ac:dyDescent="0.3">
      <c r="A115" s="26"/>
      <c r="B115" s="3"/>
      <c r="C115" s="19" t="s">
        <v>99</v>
      </c>
      <c r="D115" s="34" t="s">
        <v>3113</v>
      </c>
    </row>
    <row r="116" spans="1:6" ht="15.95" customHeight="1" x14ac:dyDescent="0.3">
      <c r="A116" s="26"/>
      <c r="B116" s="3"/>
      <c r="C116" s="19" t="s">
        <v>101</v>
      </c>
      <c r="D116" s="34" t="s">
        <v>3114</v>
      </c>
    </row>
    <row r="117" spans="1:6" ht="15.95" customHeight="1" x14ac:dyDescent="0.3">
      <c r="A117" s="26"/>
      <c r="B117" s="3"/>
      <c r="C117" s="19" t="s">
        <v>117</v>
      </c>
      <c r="D117" s="34" t="s">
        <v>3115</v>
      </c>
    </row>
    <row r="118" spans="1:6" ht="15.95" customHeight="1" x14ac:dyDescent="0.3">
      <c r="A118" s="26"/>
      <c r="B118" s="3"/>
      <c r="C118" s="19" t="s">
        <v>119</v>
      </c>
      <c r="D118" s="34" t="s">
        <v>3116</v>
      </c>
    </row>
    <row r="119" spans="1:6" ht="15.95" customHeight="1" x14ac:dyDescent="0.3">
      <c r="A119" s="26"/>
      <c r="B119" s="3"/>
      <c r="C119" s="19" t="s">
        <v>279</v>
      </c>
      <c r="D119" s="34" t="s">
        <v>3117</v>
      </c>
    </row>
    <row r="120" spans="1:6" ht="15.95" customHeight="1" x14ac:dyDescent="0.3">
      <c r="A120" s="26"/>
      <c r="B120" s="3"/>
      <c r="C120" s="19" t="s">
        <v>321</v>
      </c>
      <c r="D120" s="34" t="s">
        <v>3118</v>
      </c>
    </row>
    <row r="121" spans="1:6" ht="15.95" customHeight="1" x14ac:dyDescent="0.3">
      <c r="A121" s="26"/>
      <c r="B121" s="3"/>
      <c r="C121" s="19" t="s">
        <v>380</v>
      </c>
      <c r="D121" s="34" t="s">
        <v>3119</v>
      </c>
    </row>
    <row r="122" spans="1:6" ht="15.95" customHeight="1" x14ac:dyDescent="0.3">
      <c r="A122" s="26"/>
      <c r="B122" s="5"/>
      <c r="C122" s="26" t="s">
        <v>382</v>
      </c>
      <c r="D122" s="34" t="s">
        <v>3120</v>
      </c>
    </row>
    <row r="123" spans="1:6" ht="15.95" customHeight="1" x14ac:dyDescent="0.3">
      <c r="A123" s="26"/>
      <c r="B123" s="5"/>
      <c r="C123" s="26" t="s">
        <v>403</v>
      </c>
      <c r="D123" s="34" t="s">
        <v>3121</v>
      </c>
    </row>
    <row r="124" spans="1:6" ht="15.95" customHeight="1" x14ac:dyDescent="0.3">
      <c r="A124" s="5" t="s">
        <v>121</v>
      </c>
      <c r="B124" s="26" t="s">
        <v>122</v>
      </c>
      <c r="C124" s="5" t="s">
        <v>59</v>
      </c>
      <c r="D124" s="26" t="s">
        <v>2628</v>
      </c>
      <c r="F124" s="34"/>
    </row>
    <row r="125" spans="1:6" ht="15.95" customHeight="1" x14ac:dyDescent="0.3">
      <c r="A125" s="19" t="s">
        <v>31</v>
      </c>
      <c r="B125" s="3" t="s">
        <v>1852</v>
      </c>
      <c r="C125" s="19" t="s">
        <v>63</v>
      </c>
      <c r="D125" s="34" t="s">
        <v>2804</v>
      </c>
    </row>
    <row r="126" spans="1:6" ht="15.95" customHeight="1" x14ac:dyDescent="0.3">
      <c r="A126" s="19"/>
      <c r="B126" s="3" t="s">
        <v>2706</v>
      </c>
      <c r="C126" s="19" t="s">
        <v>65</v>
      </c>
      <c r="D126" s="34" t="s">
        <v>2805</v>
      </c>
    </row>
    <row r="127" spans="1:6" ht="15.95" customHeight="1" x14ac:dyDescent="0.3">
      <c r="A127" s="26"/>
      <c r="B127" s="3" t="s">
        <v>2806</v>
      </c>
      <c r="C127" s="19" t="s">
        <v>67</v>
      </c>
      <c r="D127" s="34" t="s">
        <v>2807</v>
      </c>
    </row>
    <row r="128" spans="1:6" ht="15.95" customHeight="1" x14ac:dyDescent="0.3">
      <c r="A128" s="26"/>
      <c r="B128" s="3" t="s">
        <v>2808</v>
      </c>
      <c r="C128" s="19" t="s">
        <v>73</v>
      </c>
      <c r="D128" s="34" t="s">
        <v>2809</v>
      </c>
    </row>
    <row r="129" spans="1:4" ht="15.95" customHeight="1" x14ac:dyDescent="0.3">
      <c r="A129" s="26"/>
      <c r="B129" s="3" t="s">
        <v>144</v>
      </c>
      <c r="C129" s="19" t="s">
        <v>87</v>
      </c>
      <c r="D129" s="34" t="s">
        <v>2810</v>
      </c>
    </row>
    <row r="130" spans="1:4" ht="15.95" customHeight="1" x14ac:dyDescent="0.3">
      <c r="A130" s="26"/>
      <c r="B130" s="3"/>
      <c r="C130" s="19" t="s">
        <v>89</v>
      </c>
      <c r="D130" s="34" t="s">
        <v>2811</v>
      </c>
    </row>
    <row r="131" spans="1:4" ht="15.95" customHeight="1" x14ac:dyDescent="0.3">
      <c r="A131" s="26"/>
      <c r="B131" s="3"/>
      <c r="C131" s="19" t="s">
        <v>91</v>
      </c>
      <c r="D131" s="34" t="s">
        <v>2812</v>
      </c>
    </row>
    <row r="132" spans="1:4" ht="15.95" customHeight="1" x14ac:dyDescent="0.3">
      <c r="A132" s="26"/>
      <c r="B132" s="3"/>
      <c r="C132" s="19" t="s">
        <v>93</v>
      </c>
      <c r="D132" s="34" t="s">
        <v>2813</v>
      </c>
    </row>
    <row r="133" spans="1:4" ht="15.95" customHeight="1" x14ac:dyDescent="0.3">
      <c r="A133" s="26"/>
      <c r="B133" s="3"/>
      <c r="C133" s="19" t="s">
        <v>95</v>
      </c>
      <c r="D133" s="34" t="s">
        <v>2814</v>
      </c>
    </row>
    <row r="134" spans="1:4" ht="15.95" customHeight="1" x14ac:dyDescent="0.3">
      <c r="A134" s="26"/>
      <c r="B134" s="3"/>
      <c r="C134" s="19" t="s">
        <v>97</v>
      </c>
      <c r="D134" s="34" t="s">
        <v>2815</v>
      </c>
    </row>
    <row r="135" spans="1:4" ht="15.95" customHeight="1" x14ac:dyDescent="0.3">
      <c r="A135" s="26"/>
      <c r="B135" s="3"/>
      <c r="C135" s="19" t="s">
        <v>99</v>
      </c>
      <c r="D135" s="34" t="s">
        <v>2816</v>
      </c>
    </row>
    <row r="136" spans="1:4" ht="15.95" customHeight="1" x14ac:dyDescent="0.3">
      <c r="A136" s="26"/>
      <c r="B136" s="3" t="s">
        <v>1861</v>
      </c>
      <c r="C136" s="19" t="s">
        <v>63</v>
      </c>
      <c r="D136" s="34" t="s">
        <v>3123</v>
      </c>
    </row>
    <row r="137" spans="1:4" ht="15.95" customHeight="1" x14ac:dyDescent="0.3">
      <c r="A137" s="50"/>
      <c r="B137" s="3" t="s">
        <v>2706</v>
      </c>
      <c r="C137" s="19" t="s">
        <v>65</v>
      </c>
      <c r="D137" s="34" t="s">
        <v>2817</v>
      </c>
    </row>
    <row r="138" spans="1:4" ht="15.95" customHeight="1" x14ac:dyDescent="0.3">
      <c r="A138" s="51"/>
      <c r="B138" s="3" t="s">
        <v>2818</v>
      </c>
      <c r="C138" s="19" t="s">
        <v>67</v>
      </c>
      <c r="D138" s="34" t="s">
        <v>2819</v>
      </c>
    </row>
    <row r="139" spans="1:4" ht="15.95" customHeight="1" x14ac:dyDescent="0.3">
      <c r="A139" s="50"/>
      <c r="B139" s="3" t="s">
        <v>2820</v>
      </c>
      <c r="C139" s="19" t="s">
        <v>73</v>
      </c>
      <c r="D139" s="34" t="s">
        <v>3124</v>
      </c>
    </row>
    <row r="140" spans="1:4" ht="15.95" customHeight="1" x14ac:dyDescent="0.3">
      <c r="A140" s="51"/>
      <c r="B140" s="3"/>
      <c r="C140" s="19" t="s">
        <v>87</v>
      </c>
      <c r="D140" s="34" t="s">
        <v>3125</v>
      </c>
    </row>
    <row r="141" spans="1:4" ht="15.95" customHeight="1" x14ac:dyDescent="0.3">
      <c r="A141" s="50"/>
      <c r="B141" s="3"/>
      <c r="C141" s="19" t="s">
        <v>89</v>
      </c>
      <c r="D141" s="34" t="s">
        <v>3126</v>
      </c>
    </row>
    <row r="142" spans="1:4" ht="15.95" customHeight="1" x14ac:dyDescent="0.3">
      <c r="A142" s="51"/>
      <c r="B142" s="3"/>
      <c r="C142" s="19" t="s">
        <v>91</v>
      </c>
      <c r="D142" s="34" t="s">
        <v>2821</v>
      </c>
    </row>
    <row r="143" spans="1:4" ht="15.95" customHeight="1" x14ac:dyDescent="0.3">
      <c r="A143" s="50"/>
      <c r="B143" s="3"/>
      <c r="C143" s="19" t="s">
        <v>93</v>
      </c>
      <c r="D143" s="34" t="s">
        <v>3127</v>
      </c>
    </row>
    <row r="144" spans="1:4" ht="15.95" customHeight="1" x14ac:dyDescent="0.3">
      <c r="A144" s="51"/>
      <c r="B144" s="3"/>
      <c r="C144" s="19" t="s">
        <v>95</v>
      </c>
      <c r="D144" s="34" t="s">
        <v>3128</v>
      </c>
    </row>
    <row r="145" spans="1:6" ht="15.95" customHeight="1" x14ac:dyDescent="0.3">
      <c r="A145" s="50"/>
      <c r="B145" s="3"/>
      <c r="C145" s="19" t="s">
        <v>97</v>
      </c>
      <c r="D145" s="34" t="s">
        <v>3129</v>
      </c>
    </row>
    <row r="146" spans="1:6" ht="15.95" customHeight="1" x14ac:dyDescent="0.3">
      <c r="A146" s="51"/>
      <c r="B146" s="3"/>
      <c r="C146" s="19" t="s">
        <v>99</v>
      </c>
      <c r="D146" s="34" t="s">
        <v>3130</v>
      </c>
    </row>
    <row r="147" spans="1:6" ht="15.95" customHeight="1" x14ac:dyDescent="0.3">
      <c r="A147" s="50"/>
      <c r="B147" s="5"/>
      <c r="C147" s="26" t="s">
        <v>101</v>
      </c>
      <c r="D147" s="34" t="s">
        <v>3131</v>
      </c>
    </row>
    <row r="148" spans="1:6" ht="15.95" customHeight="1" x14ac:dyDescent="0.3">
      <c r="A148" s="51"/>
      <c r="B148" s="3"/>
      <c r="C148" s="19" t="s">
        <v>117</v>
      </c>
      <c r="D148" s="34" t="s">
        <v>2822</v>
      </c>
    </row>
    <row r="149" spans="1:6" ht="15.95" customHeight="1" x14ac:dyDescent="0.3">
      <c r="A149" s="50"/>
      <c r="B149" s="3"/>
      <c r="C149" s="19" t="s">
        <v>119</v>
      </c>
      <c r="D149" s="34" t="s">
        <v>2823</v>
      </c>
    </row>
    <row r="150" spans="1:6" ht="15.95" customHeight="1" x14ac:dyDescent="0.3">
      <c r="A150" s="51"/>
      <c r="B150" s="5"/>
      <c r="C150" s="19" t="s">
        <v>279</v>
      </c>
      <c r="D150" s="34" t="s">
        <v>2824</v>
      </c>
    </row>
    <row r="151" spans="1:6" ht="15.95" customHeight="1" x14ac:dyDescent="0.3">
      <c r="A151" s="26"/>
      <c r="B151" s="3"/>
      <c r="C151" s="19" t="s">
        <v>321</v>
      </c>
      <c r="D151" s="34" t="s">
        <v>2825</v>
      </c>
    </row>
    <row r="152" spans="1:6" ht="15.95" customHeight="1" x14ac:dyDescent="0.3">
      <c r="A152" s="26"/>
      <c r="B152" s="3" t="s">
        <v>1865</v>
      </c>
      <c r="C152" s="19" t="s">
        <v>63</v>
      </c>
      <c r="D152" s="34" t="s">
        <v>2826</v>
      </c>
    </row>
    <row r="153" spans="1:6" ht="15.95" customHeight="1" x14ac:dyDescent="0.3">
      <c r="A153" s="26"/>
      <c r="B153" s="3" t="s">
        <v>2706</v>
      </c>
      <c r="C153" s="19" t="s">
        <v>65</v>
      </c>
      <c r="D153" s="34" t="s">
        <v>2827</v>
      </c>
    </row>
    <row r="154" spans="1:6" ht="15.95" customHeight="1" x14ac:dyDescent="0.3">
      <c r="A154" s="26"/>
      <c r="B154" s="3" t="s">
        <v>2806</v>
      </c>
      <c r="C154" s="19" t="s">
        <v>67</v>
      </c>
      <c r="D154" s="34" t="s">
        <v>2828</v>
      </c>
    </row>
    <row r="155" spans="1:6" ht="15.95" customHeight="1" x14ac:dyDescent="0.3">
      <c r="A155" s="26"/>
      <c r="B155" s="3" t="s">
        <v>2829</v>
      </c>
      <c r="C155" s="19" t="s">
        <v>73</v>
      </c>
      <c r="D155" s="34" t="s">
        <v>2830</v>
      </c>
    </row>
    <row r="156" spans="1:6" ht="15.95" customHeight="1" x14ac:dyDescent="0.3">
      <c r="A156" s="26"/>
      <c r="B156" s="5" t="s">
        <v>1877</v>
      </c>
      <c r="C156" s="19" t="s">
        <v>63</v>
      </c>
      <c r="D156" s="34" t="s">
        <v>2831</v>
      </c>
    </row>
    <row r="157" spans="1:6" ht="15.95" customHeight="1" x14ac:dyDescent="0.3">
      <c r="A157" s="5"/>
      <c r="B157" s="3" t="s">
        <v>2706</v>
      </c>
      <c r="C157" s="19"/>
      <c r="D157" s="43"/>
      <c r="F157" s="34"/>
    </row>
    <row r="158" spans="1:6" ht="15.95" customHeight="1" x14ac:dyDescent="0.3">
      <c r="A158" s="26"/>
      <c r="B158" s="3" t="s">
        <v>2832</v>
      </c>
      <c r="C158" s="19" t="s">
        <v>65</v>
      </c>
      <c r="D158" s="34" t="s">
        <v>2833</v>
      </c>
    </row>
    <row r="159" spans="1:6" ht="15.95" customHeight="1" x14ac:dyDescent="0.3">
      <c r="A159" s="26"/>
      <c r="B159" s="3"/>
      <c r="C159" s="19" t="s">
        <v>67</v>
      </c>
      <c r="D159" s="34" t="s">
        <v>2834</v>
      </c>
    </row>
    <row r="160" spans="1:6" ht="15.95" customHeight="1" x14ac:dyDescent="0.3">
      <c r="A160" s="5"/>
      <c r="B160" s="3"/>
      <c r="C160" s="19"/>
      <c r="D160" s="34" t="s">
        <v>3122</v>
      </c>
    </row>
    <row r="161" spans="1:6" ht="15.95" customHeight="1" x14ac:dyDescent="0.3">
      <c r="A161" s="26"/>
      <c r="B161" s="3"/>
      <c r="C161" s="19" t="s">
        <v>73</v>
      </c>
      <c r="D161" s="34" t="s">
        <v>2835</v>
      </c>
    </row>
    <row r="162" spans="1:6" ht="15.95" customHeight="1" x14ac:dyDescent="0.3">
      <c r="A162" s="26"/>
      <c r="B162" s="3" t="s">
        <v>1890</v>
      </c>
      <c r="C162" s="19" t="s">
        <v>63</v>
      </c>
      <c r="D162" s="34" t="s">
        <v>2836</v>
      </c>
    </row>
    <row r="163" spans="1:6" ht="15.95" customHeight="1" x14ac:dyDescent="0.3">
      <c r="A163" s="26"/>
      <c r="B163" s="3" t="s">
        <v>2706</v>
      </c>
      <c r="C163" s="19" t="s">
        <v>65</v>
      </c>
      <c r="D163" s="34" t="s">
        <v>2837</v>
      </c>
    </row>
    <row r="164" spans="1:6" ht="15.95" customHeight="1" x14ac:dyDescent="0.3">
      <c r="A164" s="26"/>
      <c r="B164" s="3" t="s">
        <v>2838</v>
      </c>
      <c r="C164" s="19" t="s">
        <v>67</v>
      </c>
      <c r="D164" s="34" t="s">
        <v>2839</v>
      </c>
    </row>
    <row r="165" spans="1:6" ht="15.95" customHeight="1" x14ac:dyDescent="0.3">
      <c r="A165" s="26"/>
      <c r="B165" s="3" t="s">
        <v>2840</v>
      </c>
      <c r="C165" s="19" t="s">
        <v>73</v>
      </c>
      <c r="D165" s="34" t="s">
        <v>2841</v>
      </c>
    </row>
    <row r="166" spans="1:6" ht="15.95" customHeight="1" x14ac:dyDescent="0.3">
      <c r="A166" s="5"/>
      <c r="B166" s="3" t="s">
        <v>2842</v>
      </c>
      <c r="C166" s="19"/>
      <c r="D166" s="34" t="s">
        <v>2843</v>
      </c>
    </row>
    <row r="167" spans="1:6" ht="15.95" customHeight="1" x14ac:dyDescent="0.3">
      <c r="A167" s="5" t="s">
        <v>121</v>
      </c>
      <c r="B167" s="26" t="s">
        <v>122</v>
      </c>
      <c r="C167" s="3" t="s">
        <v>59</v>
      </c>
      <c r="D167" s="26" t="s">
        <v>2628</v>
      </c>
      <c r="F167" s="34"/>
    </row>
    <row r="168" spans="1:6" ht="15.95" customHeight="1" x14ac:dyDescent="0.3">
      <c r="A168" s="26" t="s">
        <v>31</v>
      </c>
      <c r="B168" s="3" t="s">
        <v>1900</v>
      </c>
      <c r="C168" s="19" t="s">
        <v>63</v>
      </c>
      <c r="D168" s="34" t="s">
        <v>2844</v>
      </c>
    </row>
    <row r="169" spans="1:6" ht="15.95" customHeight="1" x14ac:dyDescent="0.3">
      <c r="A169" s="26"/>
      <c r="B169" s="3" t="s">
        <v>2706</v>
      </c>
      <c r="C169" s="19" t="s">
        <v>65</v>
      </c>
      <c r="D169" s="34" t="s">
        <v>2845</v>
      </c>
    </row>
    <row r="170" spans="1:6" ht="15.95" customHeight="1" x14ac:dyDescent="0.3">
      <c r="A170" s="26"/>
      <c r="B170" s="5" t="s">
        <v>2806</v>
      </c>
      <c r="C170" s="26" t="s">
        <v>67</v>
      </c>
      <c r="D170" s="34" t="s">
        <v>2846</v>
      </c>
    </row>
    <row r="171" spans="1:6" ht="15.95" customHeight="1" x14ac:dyDescent="0.3">
      <c r="A171" s="26"/>
      <c r="B171" s="5" t="s">
        <v>2808</v>
      </c>
      <c r="C171" s="26" t="s">
        <v>73</v>
      </c>
      <c r="D171" s="34" t="s">
        <v>2847</v>
      </c>
    </row>
    <row r="172" spans="1:6" ht="15.95" customHeight="1" x14ac:dyDescent="0.3">
      <c r="A172" s="26"/>
      <c r="B172" s="5" t="s">
        <v>144</v>
      </c>
      <c r="C172" s="26" t="s">
        <v>87</v>
      </c>
      <c r="D172" s="34" t="s">
        <v>2848</v>
      </c>
    </row>
    <row r="173" spans="1:6" ht="15.95" customHeight="1" x14ac:dyDescent="0.3">
      <c r="A173" s="19"/>
      <c r="B173" s="3"/>
      <c r="C173" s="19" t="s">
        <v>89</v>
      </c>
      <c r="D173" s="34" t="s">
        <v>2849</v>
      </c>
    </row>
    <row r="174" spans="1:6" ht="15.95" customHeight="1" x14ac:dyDescent="0.3">
      <c r="A174" s="19"/>
      <c r="B174" s="3"/>
      <c r="C174" s="19" t="s">
        <v>91</v>
      </c>
      <c r="D174" s="34" t="s">
        <v>2850</v>
      </c>
    </row>
    <row r="175" spans="1:6" ht="15.95" customHeight="1" x14ac:dyDescent="0.3">
      <c r="A175" s="26"/>
      <c r="B175" s="3"/>
      <c r="C175" s="19" t="s">
        <v>93</v>
      </c>
      <c r="D175" s="34" t="s">
        <v>2851</v>
      </c>
    </row>
    <row r="176" spans="1:6" ht="15.95" customHeight="1" x14ac:dyDescent="0.3">
      <c r="A176" s="26"/>
      <c r="B176" s="3"/>
      <c r="C176" s="19" t="s">
        <v>95</v>
      </c>
      <c r="D176" s="34" t="s">
        <v>2852</v>
      </c>
    </row>
    <row r="177" spans="1:4" ht="15.95" customHeight="1" x14ac:dyDescent="0.3">
      <c r="A177" s="26"/>
      <c r="B177" s="3"/>
      <c r="C177" s="19" t="s">
        <v>97</v>
      </c>
      <c r="D177" s="34" t="s">
        <v>2853</v>
      </c>
    </row>
    <row r="178" spans="1:4" ht="15.95" customHeight="1" x14ac:dyDescent="0.3">
      <c r="A178" s="26"/>
      <c r="B178" s="3"/>
      <c r="C178" s="19" t="s">
        <v>99</v>
      </c>
      <c r="D178" s="34" t="s">
        <v>2854</v>
      </c>
    </row>
    <row r="179" spans="1:4" ht="15.95" customHeight="1" x14ac:dyDescent="0.3">
      <c r="A179" s="26"/>
      <c r="B179" s="3"/>
      <c r="C179" s="19" t="s">
        <v>101</v>
      </c>
      <c r="D179" s="34" t="s">
        <v>2855</v>
      </c>
    </row>
    <row r="180" spans="1:4" ht="15.95" customHeight="1" x14ac:dyDescent="0.3">
      <c r="A180" s="26"/>
      <c r="B180" s="3"/>
      <c r="C180" s="19" t="s">
        <v>2856</v>
      </c>
      <c r="D180" s="34" t="s">
        <v>2857</v>
      </c>
    </row>
    <row r="181" spans="1:4" ht="15.95" customHeight="1" x14ac:dyDescent="0.3">
      <c r="A181" s="26"/>
      <c r="B181" s="3" t="s">
        <v>1906</v>
      </c>
      <c r="C181" s="19" t="s">
        <v>63</v>
      </c>
      <c r="D181" s="34" t="s">
        <v>2858</v>
      </c>
    </row>
    <row r="182" spans="1:4" ht="15.95" customHeight="1" x14ac:dyDescent="0.3">
      <c r="A182" s="26"/>
      <c r="B182" s="3" t="s">
        <v>2706</v>
      </c>
      <c r="C182" s="19" t="s">
        <v>65</v>
      </c>
      <c r="D182" s="34" t="s">
        <v>2859</v>
      </c>
    </row>
    <row r="183" spans="1:4" ht="15.95" customHeight="1" x14ac:dyDescent="0.3">
      <c r="A183" s="26"/>
      <c r="B183" s="3" t="s">
        <v>2860</v>
      </c>
      <c r="C183" s="19" t="s">
        <v>67</v>
      </c>
      <c r="D183" s="34" t="s">
        <v>2861</v>
      </c>
    </row>
    <row r="184" spans="1:4" ht="15.95" customHeight="1" x14ac:dyDescent="0.3">
      <c r="A184" s="26"/>
      <c r="B184" s="3" t="s">
        <v>2862</v>
      </c>
      <c r="C184" s="19" t="s">
        <v>73</v>
      </c>
      <c r="D184" s="34" t="s">
        <v>2863</v>
      </c>
    </row>
    <row r="185" spans="1:4" ht="15.95" customHeight="1" x14ac:dyDescent="0.3">
      <c r="A185" s="26"/>
      <c r="B185" s="3" t="s">
        <v>1639</v>
      </c>
      <c r="C185" s="19" t="s">
        <v>87</v>
      </c>
      <c r="D185" s="34" t="s">
        <v>2864</v>
      </c>
    </row>
    <row r="186" spans="1:4" ht="15.95" customHeight="1" x14ac:dyDescent="0.3">
      <c r="A186" s="26"/>
      <c r="B186" s="3" t="s">
        <v>1916</v>
      </c>
      <c r="C186" s="19" t="s">
        <v>63</v>
      </c>
      <c r="D186" s="34" t="s">
        <v>3132</v>
      </c>
    </row>
    <row r="187" spans="1:4" ht="15.95" customHeight="1" x14ac:dyDescent="0.3">
      <c r="A187" s="26"/>
      <c r="B187" s="3" t="s">
        <v>2706</v>
      </c>
      <c r="C187" s="19" t="s">
        <v>65</v>
      </c>
      <c r="D187" s="34" t="s">
        <v>2865</v>
      </c>
    </row>
    <row r="188" spans="1:4" ht="15.95" customHeight="1" x14ac:dyDescent="0.3">
      <c r="A188" s="26"/>
      <c r="B188" s="3" t="s">
        <v>2860</v>
      </c>
      <c r="C188" s="19" t="s">
        <v>67</v>
      </c>
      <c r="D188" s="34" t="s">
        <v>2866</v>
      </c>
    </row>
    <row r="189" spans="1:4" ht="15.95" customHeight="1" x14ac:dyDescent="0.3">
      <c r="A189" s="26"/>
      <c r="B189" s="3" t="s">
        <v>2862</v>
      </c>
      <c r="C189" s="19" t="s">
        <v>73</v>
      </c>
      <c r="D189" s="34" t="s">
        <v>2867</v>
      </c>
    </row>
    <row r="190" spans="1:4" ht="15.95" customHeight="1" x14ac:dyDescent="0.3">
      <c r="A190" s="26"/>
      <c r="B190" s="3" t="s">
        <v>1665</v>
      </c>
      <c r="C190" s="19" t="s">
        <v>87</v>
      </c>
      <c r="D190" s="34" t="s">
        <v>2868</v>
      </c>
    </row>
    <row r="191" spans="1:4" ht="15.95" customHeight="1" x14ac:dyDescent="0.3">
      <c r="A191" s="26"/>
      <c r="B191" s="3"/>
      <c r="C191" s="19" t="s">
        <v>89</v>
      </c>
      <c r="D191" s="34" t="s">
        <v>2869</v>
      </c>
    </row>
    <row r="192" spans="1:4" ht="15.95" customHeight="1" x14ac:dyDescent="0.3">
      <c r="A192" s="26"/>
      <c r="B192" s="3" t="s">
        <v>1927</v>
      </c>
      <c r="C192" s="19" t="s">
        <v>63</v>
      </c>
      <c r="D192" s="34" t="s">
        <v>2870</v>
      </c>
    </row>
    <row r="193" spans="1:5" ht="15.95" customHeight="1" x14ac:dyDescent="0.3">
      <c r="A193" s="26"/>
      <c r="B193" s="3" t="s">
        <v>2706</v>
      </c>
      <c r="C193" s="19" t="s">
        <v>65</v>
      </c>
      <c r="D193" s="34" t="s">
        <v>2871</v>
      </c>
    </row>
    <row r="194" spans="1:5" ht="15.95" customHeight="1" x14ac:dyDescent="0.3">
      <c r="A194" s="26"/>
      <c r="B194" s="3" t="s">
        <v>2872</v>
      </c>
      <c r="C194" s="19" t="s">
        <v>67</v>
      </c>
      <c r="D194" s="34" t="s">
        <v>2873</v>
      </c>
    </row>
    <row r="195" spans="1:5" ht="15.95" customHeight="1" x14ac:dyDescent="0.3">
      <c r="A195" s="26"/>
      <c r="B195" s="3" t="s">
        <v>2694</v>
      </c>
      <c r="C195" s="19" t="s">
        <v>73</v>
      </c>
      <c r="D195" s="34" t="s">
        <v>2874</v>
      </c>
    </row>
    <row r="196" spans="1:5" ht="15.95" customHeight="1" x14ac:dyDescent="0.3">
      <c r="A196" s="26"/>
      <c r="B196" s="3" t="s">
        <v>2629</v>
      </c>
      <c r="C196" s="19" t="s">
        <v>87</v>
      </c>
      <c r="D196" s="34" t="s">
        <v>2875</v>
      </c>
    </row>
    <row r="197" spans="1:5" ht="15.95" customHeight="1" x14ac:dyDescent="0.3">
      <c r="A197" s="26"/>
      <c r="B197" s="3"/>
      <c r="C197" s="19" t="s">
        <v>89</v>
      </c>
      <c r="D197" s="34" t="s">
        <v>2876</v>
      </c>
    </row>
    <row r="198" spans="1:5" ht="15.95" customHeight="1" x14ac:dyDescent="0.3">
      <c r="A198" s="26"/>
      <c r="B198" s="3"/>
      <c r="C198" s="19" t="s">
        <v>91</v>
      </c>
      <c r="D198" s="34" t="s">
        <v>2877</v>
      </c>
    </row>
    <row r="199" spans="1:5" ht="15.95" customHeight="1" x14ac:dyDescent="0.3">
      <c r="A199" s="26"/>
      <c r="B199" s="3" t="s">
        <v>1939</v>
      </c>
      <c r="C199" s="19" t="s">
        <v>63</v>
      </c>
      <c r="D199" s="34" t="s">
        <v>2878</v>
      </c>
    </row>
    <row r="200" spans="1:5" ht="15.95" customHeight="1" x14ac:dyDescent="0.3">
      <c r="A200" s="26"/>
      <c r="B200" s="3" t="s">
        <v>2706</v>
      </c>
      <c r="C200" s="19" t="s">
        <v>65</v>
      </c>
      <c r="D200" s="34" t="s">
        <v>2879</v>
      </c>
    </row>
    <row r="201" spans="1:5" ht="15.95" customHeight="1" x14ac:dyDescent="0.3">
      <c r="A201" s="26"/>
      <c r="B201" s="5" t="s">
        <v>2872</v>
      </c>
      <c r="C201" s="26" t="s">
        <v>67</v>
      </c>
      <c r="D201" s="34" t="s">
        <v>2880</v>
      </c>
    </row>
    <row r="202" spans="1:5" ht="15.95" customHeight="1" x14ac:dyDescent="0.3">
      <c r="A202" s="26"/>
      <c r="B202" s="5" t="s">
        <v>2694</v>
      </c>
      <c r="C202" s="26" t="s">
        <v>73</v>
      </c>
      <c r="D202" s="34" t="s">
        <v>2881</v>
      </c>
    </row>
    <row r="203" spans="1:5" ht="15.95" customHeight="1" x14ac:dyDescent="0.3">
      <c r="A203" s="26"/>
      <c r="B203" s="5" t="s">
        <v>2882</v>
      </c>
      <c r="C203" s="26" t="s">
        <v>87</v>
      </c>
      <c r="D203" s="34" t="s">
        <v>2883</v>
      </c>
    </row>
    <row r="204" spans="1:5" ht="15.95" customHeight="1" x14ac:dyDescent="0.3">
      <c r="A204" s="19"/>
      <c r="B204" s="3"/>
      <c r="C204" s="19" t="s">
        <v>89</v>
      </c>
      <c r="D204" s="34" t="s">
        <v>2884</v>
      </c>
    </row>
    <row r="205" spans="1:5" ht="15.95" customHeight="1" x14ac:dyDescent="0.3">
      <c r="A205" s="19"/>
      <c r="B205" s="3"/>
      <c r="C205" s="19" t="s">
        <v>91</v>
      </c>
      <c r="D205" s="34" t="s">
        <v>2885</v>
      </c>
    </row>
    <row r="206" spans="1:5" ht="15.95" customHeight="1" x14ac:dyDescent="0.3">
      <c r="A206" s="26"/>
      <c r="B206" s="3"/>
      <c r="C206" s="19" t="s">
        <v>93</v>
      </c>
      <c r="D206" s="34" t="s">
        <v>2886</v>
      </c>
    </row>
    <row r="207" spans="1:5" ht="15.95" customHeight="1" x14ac:dyDescent="0.3">
      <c r="A207" s="26"/>
      <c r="B207" s="3"/>
      <c r="C207" s="19" t="s">
        <v>95</v>
      </c>
      <c r="D207" s="34" t="s">
        <v>2887</v>
      </c>
    </row>
    <row r="208" spans="1:5" ht="15.95" customHeight="1" x14ac:dyDescent="0.3">
      <c r="A208" s="5"/>
      <c r="B208" s="5"/>
      <c r="C208" s="3"/>
      <c r="D208" s="3"/>
      <c r="E208" s="5"/>
    </row>
    <row r="209" spans="1:5" ht="15.95" customHeight="1" x14ac:dyDescent="0.3">
      <c r="A209" s="5"/>
      <c r="B209" s="5"/>
      <c r="C209" s="3"/>
      <c r="D209" s="3"/>
      <c r="E209" s="5"/>
    </row>
    <row r="210" spans="1:5" ht="15.95" customHeight="1" x14ac:dyDescent="0.3">
      <c r="A210" s="5"/>
      <c r="B210" s="5"/>
      <c r="C210" s="3"/>
      <c r="D210" s="3"/>
      <c r="E210" s="5"/>
    </row>
    <row r="211" spans="1:5" ht="15.95" customHeight="1" x14ac:dyDescent="0.3">
      <c r="A211" s="5"/>
      <c r="B211" s="5"/>
      <c r="C211" s="3"/>
      <c r="D211" s="3"/>
      <c r="E211" s="5"/>
    </row>
    <row r="212" spans="1:5" ht="15.95" customHeight="1" x14ac:dyDescent="0.3">
      <c r="A212" s="5"/>
      <c r="B212" s="5"/>
      <c r="C212" s="3"/>
      <c r="D212" s="3"/>
      <c r="E212" s="5"/>
    </row>
    <row r="213" spans="1:5" ht="15.95" customHeight="1" x14ac:dyDescent="0.3">
      <c r="A213" s="5"/>
      <c r="B213" s="5"/>
      <c r="C213" s="3"/>
      <c r="D213" s="3"/>
      <c r="E213" s="5"/>
    </row>
    <row r="214" spans="1:5" ht="15.95" customHeight="1" x14ac:dyDescent="0.3">
      <c r="A214" s="5"/>
      <c r="B214" s="5"/>
      <c r="C214" s="3"/>
      <c r="D214" s="3"/>
      <c r="E214" s="5"/>
    </row>
    <row r="215" spans="1:5" ht="15.95" customHeight="1" x14ac:dyDescent="0.3">
      <c r="A215" s="5"/>
      <c r="B215" s="5"/>
      <c r="C215" s="3"/>
      <c r="D215" s="3"/>
      <c r="E215" s="5"/>
    </row>
    <row r="216" spans="1:5" ht="15.95" customHeight="1" x14ac:dyDescent="0.3">
      <c r="A216" s="5"/>
      <c r="B216" s="3"/>
      <c r="C216" s="3"/>
      <c r="D216" s="3"/>
      <c r="E216" s="5"/>
    </row>
    <row r="217" spans="1:5" ht="15.95" customHeight="1" x14ac:dyDescent="0.3">
      <c r="A217" s="5"/>
      <c r="B217" s="3"/>
      <c r="C217" s="3"/>
      <c r="D217" s="3"/>
      <c r="E217" s="5"/>
    </row>
    <row r="218" spans="1:5" ht="15.95" customHeight="1" x14ac:dyDescent="0.3">
      <c r="A218" s="5"/>
      <c r="B218" s="3"/>
      <c r="C218" s="3"/>
      <c r="D218" s="3"/>
      <c r="E218" s="5"/>
    </row>
    <row r="219" spans="1:5" ht="15.95" customHeight="1" x14ac:dyDescent="0.3">
      <c r="A219" s="5"/>
      <c r="B219" s="3"/>
      <c r="C219" s="3"/>
      <c r="D219" s="3"/>
      <c r="E219" s="5"/>
    </row>
    <row r="220" spans="1:5" ht="15.95" customHeight="1" x14ac:dyDescent="0.3">
      <c r="A220" s="5"/>
      <c r="B220" s="3"/>
      <c r="C220" s="3"/>
      <c r="D220" s="3"/>
      <c r="E220" s="5"/>
    </row>
    <row r="221" spans="1:5" ht="15.95" customHeight="1" x14ac:dyDescent="0.3">
      <c r="A221" s="5"/>
      <c r="B221" s="3"/>
      <c r="C221" s="3"/>
      <c r="D221" s="3"/>
      <c r="E221" s="5"/>
    </row>
    <row r="222" spans="1:5" ht="15.95" customHeight="1" x14ac:dyDescent="0.3">
      <c r="A222" s="5"/>
      <c r="B222" s="3"/>
      <c r="C222" s="3"/>
      <c r="D222" s="3"/>
      <c r="E222" s="5"/>
    </row>
    <row r="223" spans="1:5" ht="15.95" customHeight="1" x14ac:dyDescent="0.3">
      <c r="A223" s="5"/>
      <c r="B223" s="3"/>
      <c r="C223" s="3"/>
      <c r="D223" s="3"/>
      <c r="E223" s="5"/>
    </row>
    <row r="224" spans="1:5" ht="15.95" customHeight="1" x14ac:dyDescent="0.3">
      <c r="A224" s="5"/>
      <c r="B224" s="5"/>
      <c r="C224" s="3"/>
      <c r="D224" s="3"/>
      <c r="E224" s="5"/>
    </row>
    <row r="225" spans="1:5" ht="15.95" customHeight="1" x14ac:dyDescent="0.3">
      <c r="A225" s="5"/>
      <c r="B225" s="5"/>
      <c r="C225" s="3"/>
      <c r="D225" s="3"/>
      <c r="E225" s="5"/>
    </row>
    <row r="226" spans="1:5" ht="15.95" customHeight="1" x14ac:dyDescent="0.3">
      <c r="A226" s="5"/>
      <c r="B226" s="5"/>
      <c r="C226" s="3"/>
      <c r="D226" s="3"/>
      <c r="E226" s="5"/>
    </row>
    <row r="227" spans="1:5" ht="15.95" customHeight="1" x14ac:dyDescent="0.3">
      <c r="A227" s="5"/>
      <c r="B227" s="5"/>
      <c r="C227" s="3"/>
      <c r="D227" s="3"/>
      <c r="E227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274"/>
  <sheetViews>
    <sheetView showGridLines="0" workbookViewId="0">
      <selection activeCell="D272" sqref="A1:D272"/>
    </sheetView>
  </sheetViews>
  <sheetFormatPr defaultColWidth="8.875" defaultRowHeight="16.5" customHeight="1" x14ac:dyDescent="0.3"/>
  <cols>
    <col min="1" max="6" width="8.875" style="33" customWidth="1"/>
    <col min="7" max="16384" width="8.875" style="33"/>
  </cols>
  <sheetData>
    <row r="1" spans="1:5" ht="15.95" customHeight="1" x14ac:dyDescent="0.3">
      <c r="A1" s="5" t="s">
        <v>121</v>
      </c>
      <c r="B1" s="5" t="s">
        <v>122</v>
      </c>
      <c r="C1" s="5" t="s">
        <v>59</v>
      </c>
      <c r="D1" s="5" t="s">
        <v>2628</v>
      </c>
      <c r="E1" s="5"/>
    </row>
    <row r="2" spans="1:5" ht="15.95" customHeight="1" x14ac:dyDescent="0.3">
      <c r="A2" s="3" t="s">
        <v>34</v>
      </c>
      <c r="B2" s="3" t="s">
        <v>2348</v>
      </c>
      <c r="C2" s="3" t="s">
        <v>63</v>
      </c>
      <c r="D2" s="3" t="s">
        <v>2350</v>
      </c>
      <c r="E2" s="5"/>
    </row>
    <row r="3" spans="1:5" ht="15.95" customHeight="1" x14ac:dyDescent="0.3">
      <c r="A3" s="3"/>
      <c r="B3" s="3" t="s">
        <v>2349</v>
      </c>
      <c r="C3" s="3"/>
      <c r="D3" s="3"/>
      <c r="E3" s="5"/>
    </row>
    <row r="4" spans="1:5" ht="15.95" customHeight="1" x14ac:dyDescent="0.3">
      <c r="A4" s="5"/>
      <c r="B4" s="3" t="s">
        <v>2351</v>
      </c>
      <c r="C4" s="3" t="s">
        <v>63</v>
      </c>
      <c r="D4" s="3" t="s">
        <v>2352</v>
      </c>
      <c r="E4" s="5"/>
    </row>
    <row r="5" spans="1:5" ht="15.95" customHeight="1" x14ac:dyDescent="0.3">
      <c r="A5" s="5"/>
      <c r="B5" s="5" t="s">
        <v>2353</v>
      </c>
      <c r="C5" s="3" t="s">
        <v>65</v>
      </c>
      <c r="D5" s="3" t="s">
        <v>2354</v>
      </c>
      <c r="E5" s="5"/>
    </row>
    <row r="6" spans="1:5" ht="15.95" customHeight="1" x14ac:dyDescent="0.3">
      <c r="A6" s="5"/>
      <c r="B6" s="5" t="s">
        <v>2355</v>
      </c>
      <c r="C6" s="3" t="s">
        <v>67</v>
      </c>
      <c r="D6" s="3" t="s">
        <v>2356</v>
      </c>
      <c r="E6" s="5"/>
    </row>
    <row r="7" spans="1:5" ht="15.95" customHeight="1" x14ac:dyDescent="0.3">
      <c r="A7" s="5"/>
      <c r="B7" s="5"/>
      <c r="C7" s="3" t="s">
        <v>73</v>
      </c>
      <c r="D7" s="3" t="s">
        <v>2357</v>
      </c>
      <c r="E7" s="5"/>
    </row>
    <row r="8" spans="1:5" ht="15.95" customHeight="1" x14ac:dyDescent="0.3">
      <c r="A8" s="5"/>
      <c r="B8" s="3"/>
      <c r="C8" s="3" t="s">
        <v>87</v>
      </c>
      <c r="D8" s="3" t="s">
        <v>2358</v>
      </c>
      <c r="E8" s="5"/>
    </row>
    <row r="9" spans="1:5" ht="15.95" customHeight="1" x14ac:dyDescent="0.3">
      <c r="A9" s="5"/>
      <c r="B9" s="3"/>
      <c r="C9" s="3" t="s">
        <v>89</v>
      </c>
      <c r="D9" s="3" t="s">
        <v>2359</v>
      </c>
      <c r="E9" s="5"/>
    </row>
    <row r="10" spans="1:5" ht="15.95" customHeight="1" x14ac:dyDescent="0.3">
      <c r="A10" s="5"/>
      <c r="B10" s="3"/>
      <c r="C10" s="3" t="s">
        <v>91</v>
      </c>
      <c r="D10" s="3" t="s">
        <v>2360</v>
      </c>
      <c r="E10" s="5"/>
    </row>
    <row r="11" spans="1:5" ht="15.95" customHeight="1" x14ac:dyDescent="0.3">
      <c r="A11" s="5"/>
      <c r="B11" s="5"/>
      <c r="C11" s="3" t="s">
        <v>93</v>
      </c>
      <c r="D11" s="3" t="s">
        <v>2361</v>
      </c>
      <c r="E11" s="5"/>
    </row>
    <row r="12" spans="1:5" ht="15.95" customHeight="1" x14ac:dyDescent="0.3">
      <c r="A12" s="5"/>
      <c r="B12" s="5"/>
      <c r="C12" s="3" t="s">
        <v>95</v>
      </c>
      <c r="D12" s="3" t="s">
        <v>2362</v>
      </c>
      <c r="E12" s="5"/>
    </row>
    <row r="13" spans="1:5" ht="15.95" customHeight="1" x14ac:dyDescent="0.3">
      <c r="A13" s="5"/>
      <c r="B13" s="5"/>
      <c r="C13" s="3" t="s">
        <v>97</v>
      </c>
      <c r="D13" s="3" t="s">
        <v>2363</v>
      </c>
      <c r="E13" s="5"/>
    </row>
    <row r="14" spans="1:5" ht="15.95" customHeight="1" x14ac:dyDescent="0.3">
      <c r="A14" s="5"/>
      <c r="B14" s="5" t="s">
        <v>2364</v>
      </c>
      <c r="C14" s="3" t="s">
        <v>63</v>
      </c>
      <c r="D14" s="3" t="s">
        <v>2365</v>
      </c>
      <c r="E14" s="5"/>
    </row>
    <row r="15" spans="1:5" ht="15.95" customHeight="1" x14ac:dyDescent="0.3">
      <c r="A15" s="5"/>
      <c r="B15" s="5" t="s">
        <v>2353</v>
      </c>
      <c r="C15" s="3" t="s">
        <v>65</v>
      </c>
      <c r="D15" s="3" t="s">
        <v>2366</v>
      </c>
      <c r="E15" s="5"/>
    </row>
    <row r="16" spans="1:5" ht="15.95" customHeight="1" x14ac:dyDescent="0.3">
      <c r="A16" s="5"/>
      <c r="B16" s="5" t="s">
        <v>2367</v>
      </c>
      <c r="C16" s="3" t="s">
        <v>67</v>
      </c>
      <c r="D16" s="3" t="s">
        <v>2368</v>
      </c>
      <c r="E16" s="5"/>
    </row>
    <row r="17" spans="1:5" ht="15.95" customHeight="1" x14ac:dyDescent="0.3">
      <c r="A17" s="5"/>
      <c r="B17" s="5"/>
      <c r="C17" s="3" t="s">
        <v>73</v>
      </c>
      <c r="D17" s="3" t="s">
        <v>2369</v>
      </c>
      <c r="E17" s="5"/>
    </row>
    <row r="18" spans="1:5" ht="15.95" customHeight="1" x14ac:dyDescent="0.3">
      <c r="A18" s="5"/>
      <c r="B18" s="3"/>
      <c r="C18" s="3" t="s">
        <v>87</v>
      </c>
      <c r="D18" s="3" t="s">
        <v>2370</v>
      </c>
      <c r="E18" s="5"/>
    </row>
    <row r="19" spans="1:5" ht="15.95" customHeight="1" x14ac:dyDescent="0.3">
      <c r="A19" s="5"/>
      <c r="B19" s="3"/>
      <c r="C19" s="3" t="s">
        <v>89</v>
      </c>
      <c r="D19" s="3" t="s">
        <v>2371</v>
      </c>
      <c r="E19" s="5"/>
    </row>
    <row r="20" spans="1:5" ht="15.95" customHeight="1" x14ac:dyDescent="0.3">
      <c r="A20" s="5"/>
      <c r="B20" s="3" t="s">
        <v>2372</v>
      </c>
      <c r="C20" s="3" t="s">
        <v>63</v>
      </c>
      <c r="D20" s="3" t="s">
        <v>2373</v>
      </c>
      <c r="E20" s="5"/>
    </row>
    <row r="21" spans="1:5" ht="15.95" customHeight="1" x14ac:dyDescent="0.3">
      <c r="A21" s="5"/>
      <c r="B21" s="5" t="s">
        <v>2353</v>
      </c>
      <c r="C21" s="3" t="s">
        <v>65</v>
      </c>
      <c r="D21" s="3" t="s">
        <v>2374</v>
      </c>
      <c r="E21" s="5"/>
    </row>
    <row r="22" spans="1:5" ht="15.95" customHeight="1" x14ac:dyDescent="0.3">
      <c r="A22" s="5"/>
      <c r="B22" s="5" t="s">
        <v>2367</v>
      </c>
      <c r="C22" s="3" t="s">
        <v>67</v>
      </c>
      <c r="D22" s="3" t="s">
        <v>2375</v>
      </c>
      <c r="E22" s="5"/>
    </row>
    <row r="23" spans="1:5" ht="15.95" customHeight="1" x14ac:dyDescent="0.3">
      <c r="A23" s="5"/>
      <c r="B23" s="5"/>
      <c r="C23" s="3" t="s">
        <v>73</v>
      </c>
      <c r="D23" s="3" t="s">
        <v>2376</v>
      </c>
      <c r="E23" s="5"/>
    </row>
    <row r="24" spans="1:5" ht="15.95" customHeight="1" x14ac:dyDescent="0.3">
      <c r="A24" s="5"/>
      <c r="B24" s="3"/>
      <c r="C24" s="3" t="s">
        <v>87</v>
      </c>
      <c r="D24" s="3" t="s">
        <v>2377</v>
      </c>
      <c r="E24" s="5"/>
    </row>
    <row r="25" spans="1:5" ht="15.95" customHeight="1" x14ac:dyDescent="0.3">
      <c r="A25" s="5"/>
      <c r="B25" s="3"/>
      <c r="C25" s="3" t="s">
        <v>89</v>
      </c>
      <c r="D25" s="3" t="s">
        <v>2378</v>
      </c>
      <c r="E25" s="5"/>
    </row>
    <row r="26" spans="1:5" ht="15.95" customHeight="1" x14ac:dyDescent="0.3">
      <c r="A26" s="5"/>
      <c r="B26" s="3"/>
      <c r="C26" s="3" t="s">
        <v>91</v>
      </c>
      <c r="D26" s="3" t="s">
        <v>2379</v>
      </c>
      <c r="E26" s="5"/>
    </row>
    <row r="27" spans="1:5" ht="15.95" customHeight="1" x14ac:dyDescent="0.3">
      <c r="A27" s="5"/>
      <c r="B27" s="5" t="s">
        <v>2380</v>
      </c>
      <c r="C27" s="3" t="s">
        <v>63</v>
      </c>
      <c r="D27" s="3" t="s">
        <v>2381</v>
      </c>
      <c r="E27" s="5"/>
    </row>
    <row r="28" spans="1:5" ht="15.95" customHeight="1" x14ac:dyDescent="0.3">
      <c r="A28" s="5"/>
      <c r="B28" s="5" t="s">
        <v>2353</v>
      </c>
      <c r="C28" s="3" t="s">
        <v>65</v>
      </c>
      <c r="D28" s="3" t="s">
        <v>2382</v>
      </c>
      <c r="E28" s="5"/>
    </row>
    <row r="29" spans="1:5" ht="15.95" customHeight="1" x14ac:dyDescent="0.3">
      <c r="A29" s="5"/>
      <c r="B29" s="5" t="s">
        <v>1576</v>
      </c>
      <c r="C29" s="3" t="s">
        <v>67</v>
      </c>
      <c r="D29" s="3" t="s">
        <v>2383</v>
      </c>
      <c r="E29" s="5"/>
    </row>
    <row r="30" spans="1:5" ht="15.95" customHeight="1" x14ac:dyDescent="0.3">
      <c r="A30" s="5"/>
      <c r="B30" s="5"/>
      <c r="C30" s="3" t="s">
        <v>73</v>
      </c>
      <c r="D30" s="3" t="s">
        <v>2384</v>
      </c>
      <c r="E30" s="5"/>
    </row>
    <row r="31" spans="1:5" ht="15.95" customHeight="1" x14ac:dyDescent="0.3">
      <c r="A31" s="5"/>
      <c r="B31" s="3"/>
      <c r="C31" s="3" t="s">
        <v>87</v>
      </c>
      <c r="D31" s="3" t="s">
        <v>2385</v>
      </c>
      <c r="E31" s="5"/>
    </row>
    <row r="32" spans="1:5" ht="15.95" customHeight="1" x14ac:dyDescent="0.3">
      <c r="A32" s="5"/>
      <c r="B32" s="3"/>
      <c r="C32" s="3" t="s">
        <v>89</v>
      </c>
      <c r="D32" s="3" t="s">
        <v>2386</v>
      </c>
      <c r="E32" s="5"/>
    </row>
    <row r="33" spans="1:5" ht="15.95" customHeight="1" x14ac:dyDescent="0.3">
      <c r="A33" s="5"/>
      <c r="B33" s="3"/>
      <c r="C33" s="3" t="s">
        <v>91</v>
      </c>
      <c r="D33" s="3" t="s">
        <v>2387</v>
      </c>
      <c r="E33" s="5"/>
    </row>
    <row r="34" spans="1:5" ht="15.95" customHeight="1" x14ac:dyDescent="0.3">
      <c r="A34" s="5"/>
      <c r="B34" s="5"/>
      <c r="C34" s="3" t="s">
        <v>93</v>
      </c>
      <c r="D34" s="3" t="s">
        <v>2388</v>
      </c>
      <c r="E34" s="5"/>
    </row>
    <row r="35" spans="1:5" ht="15.95" customHeight="1" x14ac:dyDescent="0.3">
      <c r="A35" s="5"/>
      <c r="B35" s="5"/>
      <c r="C35" s="3" t="s">
        <v>95</v>
      </c>
      <c r="D35" s="3" t="s">
        <v>2389</v>
      </c>
      <c r="E35" s="5"/>
    </row>
    <row r="36" spans="1:5" ht="15.95" customHeight="1" x14ac:dyDescent="0.3">
      <c r="A36" s="5"/>
      <c r="B36" s="5" t="s">
        <v>2390</v>
      </c>
      <c r="C36" s="3" t="s">
        <v>63</v>
      </c>
      <c r="D36" s="3" t="s">
        <v>2391</v>
      </c>
      <c r="E36" s="5"/>
    </row>
    <row r="37" spans="1:5" ht="15.95" customHeight="1" x14ac:dyDescent="0.3">
      <c r="A37" s="5"/>
      <c r="B37" s="5" t="s">
        <v>2353</v>
      </c>
      <c r="C37" s="3" t="s">
        <v>65</v>
      </c>
      <c r="D37" s="3" t="s">
        <v>2392</v>
      </c>
      <c r="E37" s="5"/>
    </row>
    <row r="38" spans="1:5" ht="15.95" customHeight="1" x14ac:dyDescent="0.3">
      <c r="A38" s="5"/>
      <c r="B38" s="5" t="s">
        <v>1576</v>
      </c>
      <c r="C38" s="3" t="s">
        <v>67</v>
      </c>
      <c r="D38" s="3" t="s">
        <v>2393</v>
      </c>
      <c r="E38" s="5"/>
    </row>
    <row r="39" spans="1:5" ht="15.95" customHeight="1" x14ac:dyDescent="0.3">
      <c r="A39" s="5" t="s">
        <v>121</v>
      </c>
      <c r="B39" s="5" t="s">
        <v>122</v>
      </c>
      <c r="C39" s="3" t="s">
        <v>59</v>
      </c>
      <c r="D39" s="3" t="s">
        <v>2628</v>
      </c>
      <c r="E39" s="5"/>
    </row>
    <row r="40" spans="1:5" ht="15.95" customHeight="1" x14ac:dyDescent="0.3">
      <c r="A40" s="5" t="s">
        <v>34</v>
      </c>
      <c r="B40" s="3" t="s">
        <v>2390</v>
      </c>
      <c r="C40" s="3" t="s">
        <v>73</v>
      </c>
      <c r="D40" s="3" t="s">
        <v>2394</v>
      </c>
      <c r="E40" s="5"/>
    </row>
    <row r="41" spans="1:5" ht="15.95" customHeight="1" x14ac:dyDescent="0.3">
      <c r="A41" s="5"/>
      <c r="B41" s="3" t="s">
        <v>2353</v>
      </c>
      <c r="C41" s="3" t="s">
        <v>87</v>
      </c>
      <c r="D41" s="3" t="s">
        <v>2395</v>
      </c>
      <c r="E41" s="5"/>
    </row>
    <row r="42" spans="1:5" ht="15.95" customHeight="1" x14ac:dyDescent="0.3">
      <c r="A42" s="5"/>
      <c r="B42" s="3" t="s">
        <v>1576</v>
      </c>
      <c r="C42" s="3" t="s">
        <v>89</v>
      </c>
      <c r="D42" s="3" t="s">
        <v>2396</v>
      </c>
      <c r="E42" s="5"/>
    </row>
    <row r="43" spans="1:5" ht="15.95" customHeight="1" x14ac:dyDescent="0.3">
      <c r="A43" s="5"/>
      <c r="B43" s="5"/>
      <c r="C43" s="5" t="s">
        <v>91</v>
      </c>
      <c r="D43" s="5" t="s">
        <v>2397</v>
      </c>
      <c r="E43" s="5"/>
    </row>
    <row r="44" spans="1:5" ht="15.95" customHeight="1" x14ac:dyDescent="0.3">
      <c r="A44" s="3"/>
      <c r="B44" s="3"/>
      <c r="C44" s="3" t="s">
        <v>93</v>
      </c>
      <c r="D44" s="3" t="s">
        <v>2398</v>
      </c>
      <c r="E44" s="5"/>
    </row>
    <row r="45" spans="1:5" ht="15.95" customHeight="1" x14ac:dyDescent="0.3">
      <c r="A45" s="3"/>
      <c r="B45" s="3"/>
      <c r="C45" s="3" t="s">
        <v>95</v>
      </c>
      <c r="D45" s="3" t="s">
        <v>2399</v>
      </c>
      <c r="E45" s="5"/>
    </row>
    <row r="46" spans="1:5" ht="15.95" customHeight="1" x14ac:dyDescent="0.3">
      <c r="A46" s="5"/>
      <c r="B46" s="3" t="s">
        <v>2400</v>
      </c>
      <c r="C46" s="3" t="s">
        <v>63</v>
      </c>
      <c r="D46" s="3" t="s">
        <v>2401</v>
      </c>
      <c r="E46" s="5"/>
    </row>
    <row r="47" spans="1:5" ht="15.95" customHeight="1" x14ac:dyDescent="0.3">
      <c r="A47" s="5"/>
      <c r="B47" s="3" t="s">
        <v>2353</v>
      </c>
      <c r="C47" s="3" t="s">
        <v>65</v>
      </c>
      <c r="D47" s="3" t="s">
        <v>2402</v>
      </c>
      <c r="E47" s="5"/>
    </row>
    <row r="48" spans="1:5" ht="15.95" customHeight="1" x14ac:dyDescent="0.3">
      <c r="A48" s="5"/>
      <c r="B48" s="5" t="s">
        <v>1576</v>
      </c>
      <c r="C48" s="3" t="s">
        <v>67</v>
      </c>
      <c r="D48" s="3" t="s">
        <v>2403</v>
      </c>
      <c r="E48" s="5"/>
    </row>
    <row r="49" spans="1:5" ht="15.95" customHeight="1" x14ac:dyDescent="0.3">
      <c r="A49" s="5"/>
      <c r="B49" s="5"/>
      <c r="C49" s="3" t="s">
        <v>73</v>
      </c>
      <c r="D49" s="3" t="s">
        <v>2404</v>
      </c>
      <c r="E49" s="5"/>
    </row>
    <row r="50" spans="1:5" ht="15.95" customHeight="1" x14ac:dyDescent="0.3">
      <c r="A50" s="5"/>
      <c r="B50" s="5"/>
      <c r="C50" s="3" t="s">
        <v>87</v>
      </c>
      <c r="D50" s="3" t="s">
        <v>2405</v>
      </c>
      <c r="E50" s="5"/>
    </row>
    <row r="51" spans="1:5" ht="15.95" customHeight="1" x14ac:dyDescent="0.3">
      <c r="A51" s="5"/>
      <c r="B51" s="3"/>
      <c r="C51" s="3" t="s">
        <v>89</v>
      </c>
      <c r="D51" s="3" t="s">
        <v>2406</v>
      </c>
      <c r="E51" s="5"/>
    </row>
    <row r="52" spans="1:5" ht="15.95" customHeight="1" x14ac:dyDescent="0.3">
      <c r="A52" s="5"/>
      <c r="B52" s="3"/>
      <c r="C52" s="3" t="s">
        <v>91</v>
      </c>
      <c r="D52" s="3" t="s">
        <v>2407</v>
      </c>
      <c r="E52" s="5"/>
    </row>
    <row r="53" spans="1:5" ht="15.95" customHeight="1" x14ac:dyDescent="0.3">
      <c r="A53" s="5"/>
      <c r="B53" s="3"/>
      <c r="C53" s="3" t="s">
        <v>93</v>
      </c>
      <c r="D53" s="3" t="s">
        <v>2408</v>
      </c>
      <c r="E53" s="5"/>
    </row>
    <row r="54" spans="1:5" ht="15.95" customHeight="1" x14ac:dyDescent="0.3">
      <c r="A54" s="5"/>
      <c r="B54" s="5"/>
      <c r="C54" s="3" t="s">
        <v>95</v>
      </c>
      <c r="D54" s="3" t="s">
        <v>2409</v>
      </c>
      <c r="E54" s="5"/>
    </row>
    <row r="55" spans="1:5" ht="15.95" customHeight="1" x14ac:dyDescent="0.3">
      <c r="A55" s="5"/>
      <c r="B55" s="5"/>
      <c r="C55" s="3" t="s">
        <v>97</v>
      </c>
      <c r="D55" s="3" t="s">
        <v>2410</v>
      </c>
      <c r="E55" s="5"/>
    </row>
    <row r="56" spans="1:5" ht="15.95" customHeight="1" x14ac:dyDescent="0.3">
      <c r="A56" s="5"/>
      <c r="B56" s="5"/>
      <c r="C56" s="3" t="s">
        <v>99</v>
      </c>
      <c r="D56" s="3" t="s">
        <v>2411</v>
      </c>
      <c r="E56" s="5"/>
    </row>
    <row r="57" spans="1:5" ht="15.95" customHeight="1" x14ac:dyDescent="0.3">
      <c r="A57" s="5"/>
      <c r="B57" s="5" t="s">
        <v>2412</v>
      </c>
      <c r="C57" s="3" t="s">
        <v>63</v>
      </c>
      <c r="D57" s="3" t="s">
        <v>2413</v>
      </c>
      <c r="E57" s="5"/>
    </row>
    <row r="58" spans="1:5" ht="15.95" customHeight="1" x14ac:dyDescent="0.3">
      <c r="A58" s="5"/>
      <c r="B58" s="5" t="s">
        <v>2353</v>
      </c>
      <c r="C58" s="3" t="s">
        <v>65</v>
      </c>
      <c r="D58" s="3" t="s">
        <v>2414</v>
      </c>
      <c r="E58" s="5"/>
    </row>
    <row r="59" spans="1:5" ht="15.95" customHeight="1" x14ac:dyDescent="0.3">
      <c r="A59" s="5"/>
      <c r="B59" s="5" t="s">
        <v>2415</v>
      </c>
      <c r="C59" s="3" t="s">
        <v>67</v>
      </c>
      <c r="D59" s="3" t="s">
        <v>2416</v>
      </c>
      <c r="E59" s="5"/>
    </row>
    <row r="60" spans="1:5" ht="15.95" customHeight="1" x14ac:dyDescent="0.3">
      <c r="A60" s="5"/>
      <c r="B60" s="5"/>
      <c r="C60" s="3" t="s">
        <v>73</v>
      </c>
      <c r="D60" s="3" t="s">
        <v>2417</v>
      </c>
      <c r="E60" s="5"/>
    </row>
    <row r="61" spans="1:5" ht="15.95" customHeight="1" x14ac:dyDescent="0.3">
      <c r="A61" s="5"/>
      <c r="B61" s="5"/>
      <c r="C61" s="3" t="s">
        <v>87</v>
      </c>
      <c r="D61" s="3" t="s">
        <v>2418</v>
      </c>
      <c r="E61" s="5"/>
    </row>
    <row r="62" spans="1:5" ht="15.95" customHeight="1" x14ac:dyDescent="0.3">
      <c r="A62" s="5"/>
      <c r="B62" s="3"/>
      <c r="C62" s="3" t="s">
        <v>89</v>
      </c>
      <c r="D62" s="3" t="s">
        <v>2419</v>
      </c>
      <c r="E62" s="5"/>
    </row>
    <row r="63" spans="1:5" ht="15.95" customHeight="1" x14ac:dyDescent="0.3">
      <c r="A63" s="5"/>
      <c r="B63" s="3"/>
      <c r="C63" s="3" t="s">
        <v>91</v>
      </c>
      <c r="D63" s="3" t="s">
        <v>2420</v>
      </c>
      <c r="E63" s="5"/>
    </row>
    <row r="64" spans="1:5" ht="15.95" customHeight="1" x14ac:dyDescent="0.3">
      <c r="A64" s="5"/>
      <c r="B64" s="3" t="s">
        <v>2421</v>
      </c>
      <c r="C64" s="3" t="s">
        <v>63</v>
      </c>
      <c r="D64" s="3" t="s">
        <v>2422</v>
      </c>
      <c r="E64" s="5"/>
    </row>
    <row r="65" spans="1:5" ht="15.95" customHeight="1" x14ac:dyDescent="0.3">
      <c r="A65" s="5"/>
      <c r="B65" s="5" t="s">
        <v>2353</v>
      </c>
      <c r="C65" s="3" t="s">
        <v>65</v>
      </c>
      <c r="D65" s="3" t="s">
        <v>2423</v>
      </c>
      <c r="E65" s="5"/>
    </row>
    <row r="66" spans="1:5" ht="15.95" customHeight="1" x14ac:dyDescent="0.3">
      <c r="A66" s="5"/>
      <c r="B66" s="5" t="s">
        <v>2415</v>
      </c>
      <c r="C66" s="3" t="s">
        <v>67</v>
      </c>
      <c r="D66" s="3" t="s">
        <v>2424</v>
      </c>
      <c r="E66" s="5"/>
    </row>
    <row r="67" spans="1:5" ht="15.95" customHeight="1" x14ac:dyDescent="0.3">
      <c r="A67" s="5"/>
      <c r="B67" s="5"/>
      <c r="C67" s="3" t="s">
        <v>73</v>
      </c>
      <c r="D67" s="3" t="s">
        <v>2425</v>
      </c>
      <c r="E67" s="5"/>
    </row>
    <row r="68" spans="1:5" ht="15.95" customHeight="1" x14ac:dyDescent="0.3">
      <c r="A68" s="5"/>
      <c r="B68" s="5"/>
      <c r="C68" s="3" t="s">
        <v>87</v>
      </c>
      <c r="D68" s="3" t="s">
        <v>2426</v>
      </c>
      <c r="E68" s="5"/>
    </row>
    <row r="69" spans="1:5" ht="15.95" customHeight="1" x14ac:dyDescent="0.3">
      <c r="A69" s="5"/>
      <c r="B69" s="3"/>
      <c r="C69" s="3" t="s">
        <v>89</v>
      </c>
      <c r="D69" s="3" t="s">
        <v>2427</v>
      </c>
      <c r="E69" s="5"/>
    </row>
    <row r="70" spans="1:5" ht="15.95" customHeight="1" x14ac:dyDescent="0.3">
      <c r="A70" s="5"/>
      <c r="B70" s="3"/>
      <c r="C70" s="3" t="s">
        <v>91</v>
      </c>
      <c r="D70" s="3" t="s">
        <v>2428</v>
      </c>
      <c r="E70" s="5"/>
    </row>
    <row r="71" spans="1:5" ht="15.95" customHeight="1" x14ac:dyDescent="0.3">
      <c r="A71" s="5"/>
      <c r="B71" s="3"/>
      <c r="C71" s="3" t="s">
        <v>93</v>
      </c>
      <c r="D71" s="3" t="s">
        <v>2429</v>
      </c>
      <c r="E71" s="5"/>
    </row>
    <row r="72" spans="1:5" ht="15.95" customHeight="1" x14ac:dyDescent="0.3">
      <c r="A72" s="5"/>
      <c r="B72" s="5" t="s">
        <v>2430</v>
      </c>
      <c r="C72" s="3" t="s">
        <v>63</v>
      </c>
      <c r="D72" s="3" t="s">
        <v>2431</v>
      </c>
      <c r="E72" s="5"/>
    </row>
    <row r="73" spans="1:5" ht="15.95" customHeight="1" x14ac:dyDescent="0.3">
      <c r="A73" s="5"/>
      <c r="B73" s="5" t="s">
        <v>2353</v>
      </c>
      <c r="C73" s="3" t="s">
        <v>65</v>
      </c>
      <c r="D73" s="3" t="s">
        <v>2432</v>
      </c>
      <c r="E73" s="5"/>
    </row>
    <row r="74" spans="1:5" ht="15.95" customHeight="1" x14ac:dyDescent="0.3">
      <c r="A74" s="5"/>
      <c r="B74" s="5" t="s">
        <v>696</v>
      </c>
      <c r="C74" s="3" t="s">
        <v>67</v>
      </c>
      <c r="D74" s="3" t="s">
        <v>2433</v>
      </c>
      <c r="E74" s="5"/>
    </row>
    <row r="75" spans="1:5" ht="15.95" customHeight="1" x14ac:dyDescent="0.3">
      <c r="A75" s="5"/>
      <c r="B75" s="5"/>
      <c r="C75" s="3" t="s">
        <v>73</v>
      </c>
      <c r="D75" s="3" t="s">
        <v>2434</v>
      </c>
      <c r="E75" s="5"/>
    </row>
    <row r="76" spans="1:5" ht="15.95" customHeight="1" x14ac:dyDescent="0.3">
      <c r="A76" s="5"/>
      <c r="B76" s="5"/>
      <c r="C76" s="3" t="s">
        <v>87</v>
      </c>
      <c r="D76" s="3" t="s">
        <v>2435</v>
      </c>
      <c r="E76" s="5"/>
    </row>
    <row r="77" spans="1:5" ht="15.95" customHeight="1" x14ac:dyDescent="0.3">
      <c r="A77" s="5" t="s">
        <v>121</v>
      </c>
      <c r="B77" s="3" t="s">
        <v>122</v>
      </c>
      <c r="C77" s="3" t="s">
        <v>59</v>
      </c>
      <c r="D77" s="3" t="s">
        <v>2628</v>
      </c>
      <c r="E77" s="5"/>
    </row>
    <row r="78" spans="1:5" ht="15.95" customHeight="1" x14ac:dyDescent="0.3">
      <c r="A78" s="5" t="s">
        <v>34</v>
      </c>
      <c r="B78" s="3" t="s">
        <v>2430</v>
      </c>
      <c r="C78" s="3" t="s">
        <v>89</v>
      </c>
      <c r="D78" s="3" t="s">
        <v>2436</v>
      </c>
      <c r="E78" s="5"/>
    </row>
    <row r="79" spans="1:5" ht="15.95" customHeight="1" x14ac:dyDescent="0.3">
      <c r="A79" s="5"/>
      <c r="B79" s="3" t="s">
        <v>2353</v>
      </c>
      <c r="C79" s="3" t="s">
        <v>91</v>
      </c>
      <c r="D79" s="3" t="s">
        <v>2437</v>
      </c>
      <c r="E79" s="5"/>
    </row>
    <row r="80" spans="1:5" ht="15.95" customHeight="1" x14ac:dyDescent="0.3">
      <c r="A80" s="5"/>
      <c r="B80" s="5" t="s">
        <v>696</v>
      </c>
      <c r="C80" s="3" t="s">
        <v>93</v>
      </c>
      <c r="D80" s="3" t="s">
        <v>2438</v>
      </c>
      <c r="E80" s="5"/>
    </row>
    <row r="81" spans="1:5" ht="15.95" customHeight="1" x14ac:dyDescent="0.3">
      <c r="A81" s="5"/>
      <c r="B81" s="5"/>
      <c r="C81" s="3" t="s">
        <v>95</v>
      </c>
      <c r="D81" s="3" t="s">
        <v>2439</v>
      </c>
      <c r="E81" s="5"/>
    </row>
    <row r="82" spans="1:5" ht="15.95" customHeight="1" x14ac:dyDescent="0.3">
      <c r="A82" s="5"/>
      <c r="B82" s="5" t="s">
        <v>2440</v>
      </c>
      <c r="C82" s="5" t="s">
        <v>63</v>
      </c>
      <c r="D82" s="5" t="s">
        <v>2441</v>
      </c>
      <c r="E82" s="5"/>
    </row>
    <row r="83" spans="1:5" ht="15.95" customHeight="1" x14ac:dyDescent="0.3">
      <c r="A83" s="3"/>
      <c r="B83" s="3" t="s">
        <v>2353</v>
      </c>
      <c r="C83" s="3" t="s">
        <v>65</v>
      </c>
      <c r="D83" s="3" t="s">
        <v>2442</v>
      </c>
      <c r="E83" s="5"/>
    </row>
    <row r="84" spans="1:5" ht="15.95" customHeight="1" x14ac:dyDescent="0.3">
      <c r="A84" s="3"/>
      <c r="B84" s="3" t="s">
        <v>696</v>
      </c>
      <c r="C84" s="3" t="s">
        <v>67</v>
      </c>
      <c r="D84" s="3" t="s">
        <v>2443</v>
      </c>
      <c r="E84" s="5"/>
    </row>
    <row r="85" spans="1:5" ht="15.95" customHeight="1" x14ac:dyDescent="0.3">
      <c r="A85" s="5"/>
      <c r="B85" s="3"/>
      <c r="C85" s="3" t="s">
        <v>73</v>
      </c>
      <c r="D85" s="3" t="s">
        <v>2444</v>
      </c>
      <c r="E85" s="5"/>
    </row>
    <row r="86" spans="1:5" ht="15.95" customHeight="1" x14ac:dyDescent="0.3">
      <c r="A86" s="5"/>
      <c r="B86" s="3"/>
      <c r="C86" s="3" t="s">
        <v>87</v>
      </c>
      <c r="D86" s="3" t="s">
        <v>2445</v>
      </c>
      <c r="E86" s="5"/>
    </row>
    <row r="87" spans="1:5" ht="15.95" customHeight="1" x14ac:dyDescent="0.3">
      <c r="A87" s="5"/>
      <c r="B87" s="5"/>
      <c r="C87" s="3" t="s">
        <v>89</v>
      </c>
      <c r="D87" s="3" t="s">
        <v>2446</v>
      </c>
      <c r="E87" s="5"/>
    </row>
    <row r="88" spans="1:5" ht="15.95" customHeight="1" x14ac:dyDescent="0.3">
      <c r="A88" s="5"/>
      <c r="B88" s="3"/>
      <c r="C88" s="3" t="s">
        <v>91</v>
      </c>
      <c r="D88" s="3" t="s">
        <v>2447</v>
      </c>
      <c r="E88" s="5"/>
    </row>
    <row r="89" spans="1:5" ht="15.95" customHeight="1" x14ac:dyDescent="0.3">
      <c r="A89" s="5"/>
      <c r="B89" s="3"/>
      <c r="C89" s="3" t="s">
        <v>93</v>
      </c>
      <c r="D89" s="3" t="s">
        <v>2448</v>
      </c>
      <c r="E89" s="5"/>
    </row>
    <row r="90" spans="1:5" ht="15.95" customHeight="1" x14ac:dyDescent="0.3">
      <c r="A90" s="5"/>
      <c r="B90" s="3"/>
      <c r="C90" s="3" t="s">
        <v>95</v>
      </c>
      <c r="D90" s="3" t="s">
        <v>2449</v>
      </c>
      <c r="E90" s="5"/>
    </row>
    <row r="91" spans="1:5" ht="15.95" customHeight="1" x14ac:dyDescent="0.3">
      <c r="A91" s="5"/>
      <c r="B91" s="5"/>
      <c r="C91" s="3" t="s">
        <v>97</v>
      </c>
      <c r="D91" s="3" t="s">
        <v>2450</v>
      </c>
      <c r="E91" s="5"/>
    </row>
    <row r="92" spans="1:5" ht="15.95" customHeight="1" x14ac:dyDescent="0.3">
      <c r="A92" s="5"/>
      <c r="B92" s="5" t="s">
        <v>2451</v>
      </c>
      <c r="C92" s="3" t="s">
        <v>63</v>
      </c>
      <c r="D92" s="3" t="s">
        <v>2452</v>
      </c>
      <c r="E92" s="5"/>
    </row>
    <row r="93" spans="1:5" ht="15.95" customHeight="1" x14ac:dyDescent="0.3">
      <c r="A93" s="5"/>
      <c r="B93" s="5" t="s">
        <v>2353</v>
      </c>
      <c r="C93" s="3" t="s">
        <v>65</v>
      </c>
      <c r="D93" s="3" t="s">
        <v>2453</v>
      </c>
      <c r="E93" s="5"/>
    </row>
    <row r="94" spans="1:5" ht="15.95" customHeight="1" x14ac:dyDescent="0.3">
      <c r="A94" s="5"/>
      <c r="B94" s="5" t="s">
        <v>696</v>
      </c>
      <c r="C94" s="3" t="s">
        <v>67</v>
      </c>
      <c r="D94" s="3" t="s">
        <v>2454</v>
      </c>
      <c r="E94" s="5"/>
    </row>
    <row r="95" spans="1:5" ht="15.95" customHeight="1" x14ac:dyDescent="0.3">
      <c r="A95" s="5"/>
      <c r="B95" s="5"/>
      <c r="C95" s="3" t="s">
        <v>73</v>
      </c>
      <c r="D95" s="3" t="s">
        <v>2455</v>
      </c>
      <c r="E95" s="5"/>
    </row>
    <row r="96" spans="1:5" ht="15.95" customHeight="1" x14ac:dyDescent="0.3">
      <c r="A96" s="5"/>
      <c r="B96" s="5"/>
      <c r="C96" s="3" t="s">
        <v>87</v>
      </c>
      <c r="D96" s="3" t="s">
        <v>2456</v>
      </c>
      <c r="E96" s="5"/>
    </row>
    <row r="97" spans="1:5" ht="15.95" customHeight="1" x14ac:dyDescent="0.3">
      <c r="A97" s="5"/>
      <c r="B97" s="5"/>
      <c r="C97" s="3" t="s">
        <v>89</v>
      </c>
      <c r="D97" s="3" t="s">
        <v>2457</v>
      </c>
      <c r="E97" s="5"/>
    </row>
    <row r="98" spans="1:5" ht="15.95" customHeight="1" x14ac:dyDescent="0.3">
      <c r="A98" s="5"/>
      <c r="B98" s="3"/>
      <c r="C98" s="3" t="s">
        <v>91</v>
      </c>
      <c r="D98" s="3" t="s">
        <v>2458</v>
      </c>
      <c r="E98" s="5"/>
    </row>
    <row r="99" spans="1:5" ht="15.95" customHeight="1" x14ac:dyDescent="0.3">
      <c r="A99" s="5"/>
      <c r="B99" s="3"/>
      <c r="C99" s="3" t="s">
        <v>93</v>
      </c>
      <c r="D99" s="3" t="s">
        <v>2459</v>
      </c>
      <c r="E99" s="5"/>
    </row>
    <row r="100" spans="1:5" ht="15.95" customHeight="1" x14ac:dyDescent="0.3">
      <c r="A100" s="5"/>
      <c r="B100" s="3"/>
      <c r="C100" s="3" t="s">
        <v>95</v>
      </c>
      <c r="D100" s="3" t="s">
        <v>2460</v>
      </c>
      <c r="E100" s="5"/>
    </row>
    <row r="101" spans="1:5" ht="15.95" customHeight="1" x14ac:dyDescent="0.3">
      <c r="A101" s="5"/>
      <c r="B101" s="5" t="s">
        <v>2461</v>
      </c>
      <c r="C101" s="3" t="s">
        <v>63</v>
      </c>
      <c r="D101" s="3" t="s">
        <v>2462</v>
      </c>
      <c r="E101" s="5"/>
    </row>
    <row r="102" spans="1:5" ht="15.95" customHeight="1" x14ac:dyDescent="0.3">
      <c r="A102" s="5"/>
      <c r="B102" s="5" t="s">
        <v>2353</v>
      </c>
      <c r="C102" s="3" t="s">
        <v>65</v>
      </c>
      <c r="D102" s="3" t="s">
        <v>2463</v>
      </c>
      <c r="E102" s="5"/>
    </row>
    <row r="103" spans="1:5" ht="15.95" customHeight="1" x14ac:dyDescent="0.3">
      <c r="A103" s="5"/>
      <c r="B103" s="5" t="s">
        <v>2464</v>
      </c>
      <c r="C103" s="3" t="s">
        <v>67</v>
      </c>
      <c r="D103" s="3" t="s">
        <v>2465</v>
      </c>
      <c r="E103" s="5"/>
    </row>
    <row r="104" spans="1:5" ht="15.95" customHeight="1" x14ac:dyDescent="0.3">
      <c r="A104" s="5"/>
      <c r="B104" s="5"/>
      <c r="C104" s="3" t="s">
        <v>73</v>
      </c>
      <c r="D104" s="3" t="s">
        <v>2466</v>
      </c>
      <c r="E104" s="5"/>
    </row>
    <row r="105" spans="1:5" ht="15.95" customHeight="1" x14ac:dyDescent="0.3">
      <c r="A105" s="5"/>
      <c r="B105" s="5"/>
      <c r="C105" s="3" t="s">
        <v>87</v>
      </c>
      <c r="D105" s="3" t="s">
        <v>2467</v>
      </c>
      <c r="E105" s="5"/>
    </row>
    <row r="106" spans="1:5" ht="15.95" customHeight="1" x14ac:dyDescent="0.3">
      <c r="A106" s="5"/>
      <c r="B106" s="5"/>
      <c r="C106" s="3" t="s">
        <v>89</v>
      </c>
      <c r="D106" s="3" t="s">
        <v>2468</v>
      </c>
      <c r="E106" s="5"/>
    </row>
    <row r="107" spans="1:5" ht="15.95" customHeight="1" x14ac:dyDescent="0.3">
      <c r="A107" s="5"/>
      <c r="B107" s="3"/>
      <c r="C107" s="3" t="s">
        <v>91</v>
      </c>
      <c r="D107" s="3" t="s">
        <v>2469</v>
      </c>
      <c r="E107" s="5"/>
    </row>
    <row r="108" spans="1:5" ht="15.95" customHeight="1" x14ac:dyDescent="0.3">
      <c r="A108" s="5"/>
      <c r="B108" s="3"/>
      <c r="C108" s="3" t="s">
        <v>93</v>
      </c>
      <c r="D108" s="3" t="s">
        <v>2470</v>
      </c>
      <c r="E108" s="5"/>
    </row>
    <row r="109" spans="1:5" ht="15.95" customHeight="1" x14ac:dyDescent="0.3">
      <c r="A109" s="5"/>
      <c r="B109" s="3"/>
      <c r="C109" s="3" t="s">
        <v>95</v>
      </c>
      <c r="D109" s="3" t="s">
        <v>2471</v>
      </c>
      <c r="E109" s="5"/>
    </row>
    <row r="110" spans="1:5" ht="15.95" customHeight="1" x14ac:dyDescent="0.3">
      <c r="A110" s="5"/>
      <c r="B110" s="5"/>
      <c r="C110" s="3" t="s">
        <v>97</v>
      </c>
      <c r="D110" s="3" t="s">
        <v>2472</v>
      </c>
      <c r="E110" s="5"/>
    </row>
    <row r="111" spans="1:5" ht="15.95" customHeight="1" x14ac:dyDescent="0.3">
      <c r="A111" s="5"/>
      <c r="B111" s="5"/>
      <c r="C111" s="3" t="s">
        <v>99</v>
      </c>
      <c r="D111" s="3" t="s">
        <v>2473</v>
      </c>
      <c r="E111" s="5"/>
    </row>
    <row r="112" spans="1:5" ht="15.95" customHeight="1" x14ac:dyDescent="0.3">
      <c r="A112" s="5"/>
      <c r="B112" s="5"/>
      <c r="C112" s="3" t="s">
        <v>2474</v>
      </c>
      <c r="D112" s="3" t="s">
        <v>2475</v>
      </c>
      <c r="E112" s="5"/>
    </row>
    <row r="113" spans="1:5" ht="15.95" customHeight="1" x14ac:dyDescent="0.3">
      <c r="A113" s="5"/>
      <c r="B113" s="5"/>
      <c r="C113" s="3" t="s">
        <v>117</v>
      </c>
      <c r="D113" s="3" t="s">
        <v>2476</v>
      </c>
      <c r="E113" s="5"/>
    </row>
    <row r="114" spans="1:5" ht="15.95" customHeight="1" x14ac:dyDescent="0.3">
      <c r="A114" s="5"/>
      <c r="B114" s="5"/>
      <c r="C114" s="3" t="s">
        <v>119</v>
      </c>
      <c r="D114" s="3" t="s">
        <v>2477</v>
      </c>
      <c r="E114" s="5"/>
    </row>
    <row r="115" spans="1:5" ht="15.95" customHeight="1" x14ac:dyDescent="0.3">
      <c r="A115" s="5"/>
      <c r="B115" s="5"/>
      <c r="C115" s="3" t="s">
        <v>279</v>
      </c>
      <c r="D115" s="3" t="s">
        <v>2478</v>
      </c>
      <c r="E115" s="5"/>
    </row>
    <row r="116" spans="1:5" ht="15.95" customHeight="1" x14ac:dyDescent="0.3">
      <c r="A116" s="5" t="s">
        <v>121</v>
      </c>
      <c r="B116" s="5" t="s">
        <v>122</v>
      </c>
      <c r="C116" s="3" t="s">
        <v>59</v>
      </c>
      <c r="D116" s="3" t="s">
        <v>2628</v>
      </c>
      <c r="E116" s="5"/>
    </row>
    <row r="117" spans="1:5" ht="15.95" customHeight="1" x14ac:dyDescent="0.3">
      <c r="A117" s="5" t="s">
        <v>34</v>
      </c>
      <c r="B117" s="5" t="s">
        <v>2479</v>
      </c>
      <c r="C117" s="3" t="s">
        <v>63</v>
      </c>
      <c r="D117" s="3" t="s">
        <v>2480</v>
      </c>
      <c r="E117" s="5"/>
    </row>
    <row r="118" spans="1:5" ht="15.95" customHeight="1" x14ac:dyDescent="0.3">
      <c r="A118" s="5"/>
      <c r="B118" s="5" t="s">
        <v>2353</v>
      </c>
      <c r="C118" s="3" t="s">
        <v>65</v>
      </c>
      <c r="D118" s="3" t="s">
        <v>2481</v>
      </c>
      <c r="E118" s="5"/>
    </row>
    <row r="119" spans="1:5" ht="15.95" customHeight="1" x14ac:dyDescent="0.3">
      <c r="A119" s="5"/>
      <c r="B119" s="5" t="s">
        <v>2482</v>
      </c>
      <c r="C119" s="3" t="s">
        <v>67</v>
      </c>
      <c r="D119" s="3" t="s">
        <v>2483</v>
      </c>
      <c r="E119" s="5"/>
    </row>
    <row r="120" spans="1:5" ht="15.95" customHeight="1" x14ac:dyDescent="0.3">
      <c r="A120" s="5"/>
      <c r="B120" s="5"/>
      <c r="C120" s="3" t="s">
        <v>73</v>
      </c>
      <c r="D120" s="3" t="s">
        <v>2484</v>
      </c>
      <c r="E120" s="5"/>
    </row>
    <row r="121" spans="1:5" ht="15.95" customHeight="1" x14ac:dyDescent="0.3">
      <c r="A121" s="5"/>
      <c r="B121" s="5"/>
      <c r="C121" s="3" t="s">
        <v>87</v>
      </c>
      <c r="D121" s="3" t="s">
        <v>2485</v>
      </c>
      <c r="E121" s="5"/>
    </row>
    <row r="122" spans="1:5" ht="15.95" customHeight="1" x14ac:dyDescent="0.3">
      <c r="A122" s="5"/>
      <c r="B122" s="5"/>
      <c r="C122" s="5" t="s">
        <v>89</v>
      </c>
      <c r="D122" s="5" t="s">
        <v>2486</v>
      </c>
      <c r="E122" s="5"/>
    </row>
    <row r="123" spans="1:5" ht="15.95" customHeight="1" x14ac:dyDescent="0.3">
      <c r="A123" s="3"/>
      <c r="B123" s="3"/>
      <c r="C123" s="3" t="s">
        <v>91</v>
      </c>
      <c r="D123" s="3" t="s">
        <v>2487</v>
      </c>
      <c r="E123" s="5"/>
    </row>
    <row r="124" spans="1:5" ht="15.95" customHeight="1" x14ac:dyDescent="0.3">
      <c r="A124" s="3"/>
      <c r="B124" s="3"/>
      <c r="C124" s="3" t="s">
        <v>93</v>
      </c>
      <c r="D124" s="3" t="s">
        <v>2488</v>
      </c>
      <c r="E124" s="5"/>
    </row>
    <row r="125" spans="1:5" ht="15.95" customHeight="1" x14ac:dyDescent="0.3">
      <c r="A125" s="5"/>
      <c r="B125" s="3" t="s">
        <v>2489</v>
      </c>
      <c r="C125" s="3" t="s">
        <v>63</v>
      </c>
      <c r="D125" s="3" t="s">
        <v>2490</v>
      </c>
      <c r="E125" s="5"/>
    </row>
    <row r="126" spans="1:5" ht="15.95" customHeight="1" x14ac:dyDescent="0.3">
      <c r="A126" s="5"/>
      <c r="B126" s="3" t="s">
        <v>2353</v>
      </c>
      <c r="C126" s="3" t="s">
        <v>65</v>
      </c>
      <c r="D126" s="3" t="s">
        <v>2491</v>
      </c>
      <c r="E126" s="5"/>
    </row>
    <row r="127" spans="1:5" ht="15.95" customHeight="1" x14ac:dyDescent="0.3">
      <c r="A127" s="5"/>
      <c r="B127" s="5" t="s">
        <v>2482</v>
      </c>
      <c r="C127" s="3" t="s">
        <v>67</v>
      </c>
      <c r="D127" s="3" t="s">
        <v>2492</v>
      </c>
      <c r="E127" s="5"/>
    </row>
    <row r="128" spans="1:5" ht="15.95" customHeight="1" x14ac:dyDescent="0.3">
      <c r="A128" s="5"/>
      <c r="B128" s="5"/>
      <c r="C128" s="3" t="s">
        <v>73</v>
      </c>
      <c r="D128" s="3" t="s">
        <v>2493</v>
      </c>
      <c r="E128" s="5"/>
    </row>
    <row r="129" spans="1:5" ht="15.95" customHeight="1" x14ac:dyDescent="0.3">
      <c r="A129" s="5"/>
      <c r="B129" s="5"/>
      <c r="C129" s="3" t="s">
        <v>87</v>
      </c>
      <c r="D129" s="3" t="s">
        <v>2494</v>
      </c>
      <c r="E129" s="5"/>
    </row>
    <row r="130" spans="1:5" ht="15.95" customHeight="1" x14ac:dyDescent="0.3">
      <c r="A130" s="5"/>
      <c r="B130" s="5"/>
      <c r="C130" s="3" t="s">
        <v>89</v>
      </c>
      <c r="D130" s="3" t="s">
        <v>2495</v>
      </c>
      <c r="E130" s="5"/>
    </row>
    <row r="131" spans="1:5" ht="15.95" customHeight="1" x14ac:dyDescent="0.3">
      <c r="A131" s="5"/>
      <c r="B131" s="5"/>
      <c r="C131" s="3" t="s">
        <v>91</v>
      </c>
      <c r="D131" s="3" t="s">
        <v>2496</v>
      </c>
      <c r="E131" s="5"/>
    </row>
    <row r="132" spans="1:5" ht="15.95" customHeight="1" x14ac:dyDescent="0.3">
      <c r="A132" s="5"/>
      <c r="B132" s="3" t="s">
        <v>2497</v>
      </c>
      <c r="C132" s="3" t="s">
        <v>63</v>
      </c>
      <c r="D132" s="3" t="s">
        <v>2498</v>
      </c>
      <c r="E132" s="5"/>
    </row>
    <row r="133" spans="1:5" ht="15.95" customHeight="1" x14ac:dyDescent="0.3">
      <c r="A133" s="5"/>
      <c r="B133" s="3" t="s">
        <v>2353</v>
      </c>
      <c r="C133" s="3" t="s">
        <v>65</v>
      </c>
      <c r="D133" s="3" t="s">
        <v>2499</v>
      </c>
      <c r="E133" s="5"/>
    </row>
    <row r="134" spans="1:5" ht="15.95" customHeight="1" x14ac:dyDescent="0.3">
      <c r="A134" s="40"/>
      <c r="B134" s="3" t="s">
        <v>2500</v>
      </c>
      <c r="C134" s="3" t="s">
        <v>67</v>
      </c>
      <c r="D134" s="3" t="s">
        <v>2501</v>
      </c>
      <c r="E134" s="5"/>
    </row>
    <row r="135" spans="1:5" ht="15.95" customHeight="1" x14ac:dyDescent="0.3">
      <c r="A135" s="42"/>
      <c r="B135" s="5"/>
      <c r="C135" s="3" t="s">
        <v>73</v>
      </c>
      <c r="D135" s="3" t="s">
        <v>2502</v>
      </c>
      <c r="E135" s="5"/>
    </row>
    <row r="136" spans="1:5" ht="15.95" customHeight="1" x14ac:dyDescent="0.3">
      <c r="A136" s="5"/>
      <c r="B136" s="5"/>
      <c r="C136" s="3" t="s">
        <v>87</v>
      </c>
      <c r="D136" s="3" t="s">
        <v>2503</v>
      </c>
      <c r="E136" s="5"/>
    </row>
    <row r="137" spans="1:5" ht="15.95" customHeight="1" x14ac:dyDescent="0.3">
      <c r="A137" s="5"/>
      <c r="B137" s="5"/>
      <c r="C137" s="3" t="s">
        <v>89</v>
      </c>
      <c r="D137" s="3" t="s">
        <v>2504</v>
      </c>
      <c r="E137" s="5"/>
    </row>
    <row r="138" spans="1:5" ht="15.95" customHeight="1" x14ac:dyDescent="0.3">
      <c r="A138" s="5"/>
      <c r="B138" s="5"/>
      <c r="C138" s="3" t="s">
        <v>91</v>
      </c>
      <c r="D138" s="3" t="s">
        <v>2505</v>
      </c>
      <c r="E138" s="5"/>
    </row>
    <row r="139" spans="1:5" ht="15.95" customHeight="1" x14ac:dyDescent="0.3">
      <c r="A139" s="5"/>
      <c r="B139" s="3"/>
      <c r="C139" s="3" t="s">
        <v>93</v>
      </c>
      <c r="D139" s="3" t="s">
        <v>2506</v>
      </c>
      <c r="E139" s="5"/>
    </row>
    <row r="140" spans="1:5" ht="15.95" customHeight="1" x14ac:dyDescent="0.3">
      <c r="A140" s="5"/>
      <c r="B140" s="3"/>
      <c r="C140" s="3" t="s">
        <v>2507</v>
      </c>
      <c r="D140" s="3" t="s">
        <v>2508</v>
      </c>
      <c r="E140" s="5"/>
    </row>
    <row r="141" spans="1:5" ht="15.95" customHeight="1" x14ac:dyDescent="0.3">
      <c r="A141" s="5"/>
      <c r="B141" s="3"/>
      <c r="C141" s="3" t="s">
        <v>97</v>
      </c>
      <c r="D141" s="3" t="s">
        <v>2509</v>
      </c>
      <c r="E141" s="5"/>
    </row>
    <row r="142" spans="1:5" ht="15.95" customHeight="1" x14ac:dyDescent="0.3">
      <c r="A142" s="5"/>
      <c r="B142" s="5"/>
      <c r="C142" s="3" t="s">
        <v>99</v>
      </c>
      <c r="D142" s="3" t="s">
        <v>2510</v>
      </c>
      <c r="E142" s="5"/>
    </row>
    <row r="143" spans="1:5" ht="15.95" customHeight="1" x14ac:dyDescent="0.3">
      <c r="A143" s="5"/>
      <c r="B143" s="5" t="s">
        <v>2511</v>
      </c>
      <c r="C143" s="3" t="s">
        <v>63</v>
      </c>
      <c r="D143" s="3" t="s">
        <v>2512</v>
      </c>
      <c r="E143" s="5"/>
    </row>
    <row r="144" spans="1:5" ht="15.95" customHeight="1" x14ac:dyDescent="0.3">
      <c r="A144" s="5"/>
      <c r="B144" s="5" t="s">
        <v>2353</v>
      </c>
      <c r="C144" s="3" t="s">
        <v>65</v>
      </c>
      <c r="D144" s="3" t="s">
        <v>2513</v>
      </c>
      <c r="E144" s="5"/>
    </row>
    <row r="145" spans="1:5" ht="15.95" customHeight="1" x14ac:dyDescent="0.3">
      <c r="A145" s="5"/>
      <c r="B145" s="5" t="s">
        <v>2514</v>
      </c>
      <c r="C145" s="3" t="s">
        <v>67</v>
      </c>
      <c r="D145" s="3" t="s">
        <v>2515</v>
      </c>
      <c r="E145" s="5"/>
    </row>
    <row r="146" spans="1:5" ht="15.95" customHeight="1" x14ac:dyDescent="0.3">
      <c r="A146" s="5"/>
      <c r="B146" s="5"/>
      <c r="C146" s="3" t="s">
        <v>73</v>
      </c>
      <c r="D146" s="3" t="s">
        <v>2516</v>
      </c>
      <c r="E146" s="5"/>
    </row>
    <row r="147" spans="1:5" ht="15.95" customHeight="1" x14ac:dyDescent="0.3">
      <c r="A147" s="5"/>
      <c r="B147" s="5"/>
      <c r="C147" s="3" t="s">
        <v>87</v>
      </c>
      <c r="D147" s="3" t="s">
        <v>2517</v>
      </c>
      <c r="E147" s="5"/>
    </row>
    <row r="148" spans="1:5" ht="15.95" customHeight="1" x14ac:dyDescent="0.3">
      <c r="A148" s="5"/>
      <c r="B148" s="5"/>
      <c r="C148" s="3" t="s">
        <v>89</v>
      </c>
      <c r="D148" s="3" t="s">
        <v>2518</v>
      </c>
      <c r="E148" s="5"/>
    </row>
    <row r="149" spans="1:5" ht="15.95" customHeight="1" x14ac:dyDescent="0.3">
      <c r="A149" s="5"/>
      <c r="B149" s="5"/>
      <c r="C149" s="3" t="s">
        <v>91</v>
      </c>
      <c r="D149" s="3" t="s">
        <v>2519</v>
      </c>
      <c r="E149" s="5"/>
    </row>
    <row r="150" spans="1:5" ht="15.95" customHeight="1" x14ac:dyDescent="0.3">
      <c r="A150" s="5"/>
      <c r="B150" s="3" t="s">
        <v>2520</v>
      </c>
      <c r="C150" s="3" t="s">
        <v>63</v>
      </c>
      <c r="D150" s="3" t="s">
        <v>2521</v>
      </c>
      <c r="E150" s="5"/>
    </row>
    <row r="151" spans="1:5" ht="15.95" customHeight="1" x14ac:dyDescent="0.3">
      <c r="A151" s="5"/>
      <c r="B151" s="3" t="s">
        <v>2353</v>
      </c>
      <c r="C151" s="3" t="s">
        <v>65</v>
      </c>
      <c r="D151" s="3" t="s">
        <v>2522</v>
      </c>
      <c r="E151" s="5"/>
    </row>
    <row r="152" spans="1:5" ht="15.95" customHeight="1" x14ac:dyDescent="0.3">
      <c r="A152" s="5"/>
      <c r="B152" s="3" t="s">
        <v>2514</v>
      </c>
      <c r="C152" s="3" t="s">
        <v>67</v>
      </c>
      <c r="D152" s="3" t="s">
        <v>2523</v>
      </c>
      <c r="E152" s="5"/>
    </row>
    <row r="153" spans="1:5" ht="15.95" customHeight="1" x14ac:dyDescent="0.3">
      <c r="A153" s="5" t="s">
        <v>121</v>
      </c>
      <c r="B153" s="5" t="s">
        <v>122</v>
      </c>
      <c r="C153" s="3" t="s">
        <v>59</v>
      </c>
      <c r="D153" s="3" t="s">
        <v>2628</v>
      </c>
      <c r="E153" s="5"/>
    </row>
    <row r="154" spans="1:5" ht="15.95" customHeight="1" x14ac:dyDescent="0.3">
      <c r="A154" s="5" t="s">
        <v>34</v>
      </c>
      <c r="B154" s="5" t="s">
        <v>2520</v>
      </c>
      <c r="C154" s="3" t="s">
        <v>73</v>
      </c>
      <c r="D154" s="3" t="s">
        <v>2524</v>
      </c>
      <c r="E154" s="5"/>
    </row>
    <row r="155" spans="1:5" ht="15.95" customHeight="1" x14ac:dyDescent="0.3">
      <c r="A155" s="5"/>
      <c r="B155" s="5" t="s">
        <v>2353</v>
      </c>
      <c r="C155" s="3" t="s">
        <v>87</v>
      </c>
      <c r="D155" s="3" t="s">
        <v>2525</v>
      </c>
      <c r="E155" s="5"/>
    </row>
    <row r="156" spans="1:5" ht="15.95" customHeight="1" x14ac:dyDescent="0.3">
      <c r="A156" s="5"/>
      <c r="B156" s="5" t="s">
        <v>2514</v>
      </c>
      <c r="C156" s="3" t="s">
        <v>89</v>
      </c>
      <c r="D156" s="3" t="s">
        <v>2526</v>
      </c>
      <c r="E156" s="5"/>
    </row>
    <row r="157" spans="1:5" ht="15.95" customHeight="1" x14ac:dyDescent="0.3">
      <c r="A157" s="5"/>
      <c r="B157" s="3"/>
      <c r="C157" s="3" t="s">
        <v>91</v>
      </c>
      <c r="D157" s="3" t="s">
        <v>2527</v>
      </c>
      <c r="E157" s="5"/>
    </row>
    <row r="158" spans="1:5" ht="15.95" customHeight="1" x14ac:dyDescent="0.3">
      <c r="A158" s="5"/>
      <c r="B158" s="3"/>
      <c r="C158" s="3" t="s">
        <v>93</v>
      </c>
      <c r="D158" s="3" t="s">
        <v>2528</v>
      </c>
      <c r="E158" s="5"/>
    </row>
    <row r="159" spans="1:5" ht="15.95" customHeight="1" x14ac:dyDescent="0.3">
      <c r="A159" s="5"/>
      <c r="B159" s="3" t="s">
        <v>2529</v>
      </c>
      <c r="C159" s="3" t="s">
        <v>63</v>
      </c>
      <c r="D159" s="3" t="s">
        <v>3133</v>
      </c>
      <c r="E159" s="5"/>
    </row>
    <row r="160" spans="1:5" ht="15.95" customHeight="1" x14ac:dyDescent="0.3">
      <c r="A160" s="5"/>
      <c r="B160" s="5" t="s">
        <v>2353</v>
      </c>
      <c r="C160" s="5" t="s">
        <v>65</v>
      </c>
      <c r="D160" s="5" t="s">
        <v>3134</v>
      </c>
      <c r="E160" s="5"/>
    </row>
    <row r="161" spans="1:5" ht="15.95" customHeight="1" x14ac:dyDescent="0.3">
      <c r="A161" s="3"/>
      <c r="B161" s="3" t="s">
        <v>3135</v>
      </c>
      <c r="C161" s="3" t="s">
        <v>67</v>
      </c>
      <c r="D161" s="3" t="s">
        <v>3136</v>
      </c>
      <c r="E161" s="5"/>
    </row>
    <row r="162" spans="1:5" ht="15.95" customHeight="1" x14ac:dyDescent="0.3">
      <c r="A162" s="3"/>
      <c r="B162" s="3"/>
      <c r="C162" s="3" t="s">
        <v>73</v>
      </c>
      <c r="D162" s="3" t="s">
        <v>3137</v>
      </c>
      <c r="E162" s="5"/>
    </row>
    <row r="163" spans="1:5" ht="15.95" customHeight="1" x14ac:dyDescent="0.3">
      <c r="A163" s="5"/>
      <c r="B163" s="3"/>
      <c r="C163" s="3" t="s">
        <v>87</v>
      </c>
      <c r="D163" s="3" t="s">
        <v>3138</v>
      </c>
      <c r="E163" s="5"/>
    </row>
    <row r="164" spans="1:5" ht="15.95" customHeight="1" x14ac:dyDescent="0.3">
      <c r="A164" s="5"/>
      <c r="B164" s="3"/>
      <c r="C164" s="3" t="s">
        <v>89</v>
      </c>
      <c r="D164" s="3" t="s">
        <v>3139</v>
      </c>
      <c r="E164" s="5"/>
    </row>
    <row r="165" spans="1:5" ht="15.95" customHeight="1" x14ac:dyDescent="0.3">
      <c r="A165" s="5"/>
      <c r="B165" s="5"/>
      <c r="C165" s="3" t="s">
        <v>91</v>
      </c>
      <c r="D165" s="3" t="s">
        <v>3140</v>
      </c>
      <c r="E165" s="5"/>
    </row>
    <row r="166" spans="1:5" ht="15.95" customHeight="1" x14ac:dyDescent="0.3">
      <c r="A166" s="5"/>
      <c r="B166" s="5"/>
      <c r="C166" s="3" t="s">
        <v>93</v>
      </c>
      <c r="D166" s="3" t="s">
        <v>3141</v>
      </c>
      <c r="E166" s="5"/>
    </row>
    <row r="167" spans="1:5" ht="15.95" customHeight="1" x14ac:dyDescent="0.3">
      <c r="A167" s="5"/>
      <c r="B167" s="3"/>
      <c r="C167" s="3" t="s">
        <v>95</v>
      </c>
      <c r="D167" s="3" t="s">
        <v>3142</v>
      </c>
      <c r="E167" s="5"/>
    </row>
    <row r="168" spans="1:5" ht="15.95" customHeight="1" x14ac:dyDescent="0.3">
      <c r="A168" s="5"/>
      <c r="B168" s="3" t="s">
        <v>2530</v>
      </c>
      <c r="C168" s="3" t="s">
        <v>63</v>
      </c>
      <c r="D168" s="3" t="s">
        <v>3143</v>
      </c>
      <c r="E168" s="5"/>
    </row>
    <row r="169" spans="1:5" ht="15.95" customHeight="1" x14ac:dyDescent="0.3">
      <c r="A169" s="5"/>
      <c r="B169" s="3" t="s">
        <v>2353</v>
      </c>
      <c r="C169" s="3" t="s">
        <v>65</v>
      </c>
      <c r="D169" s="3" t="s">
        <v>3144</v>
      </c>
      <c r="E169" s="5"/>
    </row>
    <row r="170" spans="1:5" ht="15.95" customHeight="1" x14ac:dyDescent="0.3">
      <c r="A170" s="5"/>
      <c r="B170" s="3" t="s">
        <v>3135</v>
      </c>
      <c r="C170" s="3" t="s">
        <v>67</v>
      </c>
      <c r="D170" s="3" t="s">
        <v>3145</v>
      </c>
      <c r="E170" s="5"/>
    </row>
    <row r="171" spans="1:5" ht="15.95" customHeight="1" x14ac:dyDescent="0.3">
      <c r="A171" s="5"/>
      <c r="B171" s="5"/>
      <c r="C171" s="3" t="s">
        <v>73</v>
      </c>
      <c r="D171" s="3" t="s">
        <v>3146</v>
      </c>
      <c r="E171" s="5"/>
    </row>
    <row r="172" spans="1:5" ht="15.95" customHeight="1" x14ac:dyDescent="0.3">
      <c r="A172" s="5"/>
      <c r="B172" s="5"/>
      <c r="C172" s="3" t="s">
        <v>87</v>
      </c>
      <c r="D172" s="3" t="s">
        <v>3147</v>
      </c>
      <c r="E172" s="5"/>
    </row>
    <row r="173" spans="1:5" ht="15.95" customHeight="1" x14ac:dyDescent="0.3">
      <c r="A173" s="5"/>
      <c r="B173" s="5"/>
      <c r="C173" s="3" t="s">
        <v>89</v>
      </c>
      <c r="D173" s="3" t="s">
        <v>3148</v>
      </c>
      <c r="E173" s="5"/>
    </row>
    <row r="174" spans="1:5" ht="15.95" customHeight="1" x14ac:dyDescent="0.3">
      <c r="A174" s="5"/>
      <c r="B174" s="5"/>
      <c r="C174" s="3" t="s">
        <v>91</v>
      </c>
      <c r="D174" s="3" t="s">
        <v>3149</v>
      </c>
      <c r="E174" s="5"/>
    </row>
    <row r="175" spans="1:5" ht="15.95" customHeight="1" x14ac:dyDescent="0.3">
      <c r="A175" s="5"/>
      <c r="B175" s="5"/>
      <c r="C175" s="3" t="s">
        <v>93</v>
      </c>
      <c r="D175" s="3" t="s">
        <v>3150</v>
      </c>
      <c r="E175" s="5"/>
    </row>
    <row r="176" spans="1:5" ht="15.95" customHeight="1" x14ac:dyDescent="0.3">
      <c r="A176" s="5"/>
      <c r="B176" s="3" t="s">
        <v>2531</v>
      </c>
      <c r="C176" s="3" t="s">
        <v>63</v>
      </c>
      <c r="D176" s="3" t="s">
        <v>3151</v>
      </c>
      <c r="E176" s="5"/>
    </row>
    <row r="177" spans="1:5" ht="15.95" customHeight="1" x14ac:dyDescent="0.3">
      <c r="A177" s="5"/>
      <c r="B177" s="3" t="s">
        <v>2353</v>
      </c>
      <c r="C177" s="3" t="s">
        <v>65</v>
      </c>
      <c r="D177" s="3" t="s">
        <v>3152</v>
      </c>
      <c r="E177" s="5"/>
    </row>
    <row r="178" spans="1:5" ht="15.95" customHeight="1" x14ac:dyDescent="0.3">
      <c r="A178" s="5"/>
      <c r="B178" s="3" t="s">
        <v>3135</v>
      </c>
      <c r="C178" s="3" t="s">
        <v>67</v>
      </c>
      <c r="D178" s="3" t="s">
        <v>3153</v>
      </c>
      <c r="E178" s="5"/>
    </row>
    <row r="179" spans="1:5" ht="15.95" customHeight="1" x14ac:dyDescent="0.3">
      <c r="A179" s="5"/>
      <c r="B179" s="3"/>
      <c r="C179" s="3" t="s">
        <v>73</v>
      </c>
      <c r="D179" s="3" t="s">
        <v>3154</v>
      </c>
      <c r="E179" s="5"/>
    </row>
    <row r="180" spans="1:5" ht="15.95" customHeight="1" x14ac:dyDescent="0.3">
      <c r="A180" s="5"/>
      <c r="B180" s="5"/>
      <c r="C180" s="3" t="s">
        <v>87</v>
      </c>
      <c r="D180" s="3" t="s">
        <v>3155</v>
      </c>
      <c r="E180" s="5"/>
    </row>
    <row r="181" spans="1:5" ht="15.95" customHeight="1" x14ac:dyDescent="0.3">
      <c r="A181" s="5"/>
      <c r="B181" s="5"/>
      <c r="C181" s="3" t="s">
        <v>89</v>
      </c>
      <c r="D181" s="3" t="s">
        <v>3156</v>
      </c>
      <c r="E181" s="5"/>
    </row>
    <row r="182" spans="1:5" ht="15.95" customHeight="1" x14ac:dyDescent="0.3">
      <c r="A182" s="5"/>
      <c r="B182" s="5"/>
      <c r="C182" s="3" t="s">
        <v>91</v>
      </c>
      <c r="D182" s="3" t="s">
        <v>3157</v>
      </c>
      <c r="E182" s="5"/>
    </row>
    <row r="183" spans="1:5" ht="15.95" customHeight="1" x14ac:dyDescent="0.3">
      <c r="A183" s="5"/>
      <c r="B183" s="5"/>
      <c r="C183" s="3" t="s">
        <v>93</v>
      </c>
      <c r="D183" s="3" t="s">
        <v>3158</v>
      </c>
      <c r="E183" s="5"/>
    </row>
    <row r="184" spans="1:5" ht="15.95" customHeight="1" x14ac:dyDescent="0.3">
      <c r="A184" s="5"/>
      <c r="B184" s="3" t="s">
        <v>2532</v>
      </c>
      <c r="C184" s="3" t="s">
        <v>63</v>
      </c>
      <c r="D184" s="3" t="s">
        <v>3159</v>
      </c>
      <c r="E184" s="5"/>
    </row>
    <row r="185" spans="1:5" ht="15.95" customHeight="1" x14ac:dyDescent="0.3">
      <c r="A185" s="5"/>
      <c r="B185" s="3" t="s">
        <v>2349</v>
      </c>
      <c r="C185" s="3" t="s">
        <v>65</v>
      </c>
      <c r="D185" s="3" t="s">
        <v>3160</v>
      </c>
      <c r="E185" s="5"/>
    </row>
    <row r="186" spans="1:5" ht="15.95" customHeight="1" x14ac:dyDescent="0.3">
      <c r="A186" s="5"/>
      <c r="B186" s="3"/>
      <c r="C186" s="3" t="s">
        <v>67</v>
      </c>
      <c r="D186" s="3" t="s">
        <v>2533</v>
      </c>
      <c r="E186" s="5"/>
    </row>
    <row r="187" spans="1:5" ht="15.95" customHeight="1" x14ac:dyDescent="0.3">
      <c r="A187" s="5"/>
      <c r="B187" s="3"/>
      <c r="C187" s="3" t="s">
        <v>73</v>
      </c>
      <c r="D187" s="3" t="s">
        <v>3161</v>
      </c>
      <c r="E187" s="5"/>
    </row>
    <row r="188" spans="1:5" ht="15.95" customHeight="1" x14ac:dyDescent="0.3">
      <c r="A188" s="5"/>
      <c r="B188" s="5"/>
      <c r="C188" s="3" t="s">
        <v>87</v>
      </c>
      <c r="D188" s="3" t="s">
        <v>3162</v>
      </c>
      <c r="E188" s="5"/>
    </row>
    <row r="189" spans="1:5" ht="15.95" customHeight="1" x14ac:dyDescent="0.3">
      <c r="A189" s="5"/>
      <c r="B189" s="5"/>
      <c r="C189" s="3" t="s">
        <v>89</v>
      </c>
      <c r="D189" s="3" t="s">
        <v>2534</v>
      </c>
      <c r="E189" s="5"/>
    </row>
    <row r="190" spans="1:5" ht="15.95" customHeight="1" x14ac:dyDescent="0.3">
      <c r="A190" s="5" t="s">
        <v>121</v>
      </c>
      <c r="B190" s="5" t="s">
        <v>122</v>
      </c>
      <c r="C190" s="3" t="s">
        <v>59</v>
      </c>
      <c r="D190" s="3" t="s">
        <v>2628</v>
      </c>
      <c r="E190" s="5"/>
    </row>
    <row r="191" spans="1:5" ht="15.95" customHeight="1" x14ac:dyDescent="0.3">
      <c r="A191" s="5" t="s">
        <v>34</v>
      </c>
      <c r="B191" s="5" t="s">
        <v>2535</v>
      </c>
      <c r="C191" s="3" t="s">
        <v>63</v>
      </c>
      <c r="D191" s="3" t="s">
        <v>2536</v>
      </c>
      <c r="E191" s="5"/>
    </row>
    <row r="192" spans="1:5" ht="15.95" customHeight="1" x14ac:dyDescent="0.3">
      <c r="A192" s="5"/>
      <c r="B192" s="3" t="s">
        <v>2353</v>
      </c>
      <c r="C192" s="3" t="s">
        <v>65</v>
      </c>
      <c r="D192" s="3" t="s">
        <v>2537</v>
      </c>
      <c r="E192" s="5"/>
    </row>
    <row r="193" spans="1:5" ht="15.95" customHeight="1" x14ac:dyDescent="0.3">
      <c r="A193" s="5"/>
      <c r="B193" s="3" t="s">
        <v>2538</v>
      </c>
      <c r="C193" s="3" t="s">
        <v>67</v>
      </c>
      <c r="D193" s="3" t="s">
        <v>2539</v>
      </c>
      <c r="E193" s="5"/>
    </row>
    <row r="194" spans="1:5" ht="15.95" customHeight="1" x14ac:dyDescent="0.3">
      <c r="A194" s="5"/>
      <c r="B194" s="5"/>
      <c r="C194" s="3" t="s">
        <v>73</v>
      </c>
      <c r="D194" s="3" t="s">
        <v>2540</v>
      </c>
      <c r="E194" s="5"/>
    </row>
    <row r="195" spans="1:5" ht="15.95" customHeight="1" x14ac:dyDescent="0.3">
      <c r="A195" s="5"/>
      <c r="B195" s="5"/>
      <c r="C195" s="3" t="s">
        <v>87</v>
      </c>
      <c r="D195" s="3" t="s">
        <v>2541</v>
      </c>
      <c r="E195" s="5"/>
    </row>
    <row r="196" spans="1:5" ht="15.95" customHeight="1" x14ac:dyDescent="0.3">
      <c r="A196" s="5"/>
      <c r="B196" s="5"/>
      <c r="C196" s="3" t="s">
        <v>89</v>
      </c>
      <c r="D196" s="3" t="s">
        <v>2542</v>
      </c>
      <c r="E196" s="5"/>
    </row>
    <row r="197" spans="1:5" ht="15.95" customHeight="1" x14ac:dyDescent="0.3">
      <c r="A197" s="5"/>
      <c r="B197" s="5"/>
      <c r="C197" s="3" t="s">
        <v>91</v>
      </c>
      <c r="D197" s="3" t="s">
        <v>2543</v>
      </c>
      <c r="E197" s="5"/>
    </row>
    <row r="198" spans="1:5" ht="15.95" customHeight="1" x14ac:dyDescent="0.3">
      <c r="A198" s="5"/>
      <c r="B198" s="5"/>
      <c r="C198" s="5" t="s">
        <v>93</v>
      </c>
      <c r="D198" s="5" t="s">
        <v>2544</v>
      </c>
      <c r="E198" s="5"/>
    </row>
    <row r="199" spans="1:5" ht="15.95" customHeight="1" x14ac:dyDescent="0.3">
      <c r="A199" s="3"/>
      <c r="B199" s="3"/>
      <c r="C199" s="3" t="s">
        <v>95</v>
      </c>
      <c r="D199" s="3" t="s">
        <v>2545</v>
      </c>
      <c r="E199" s="5"/>
    </row>
    <row r="200" spans="1:5" ht="15.95" customHeight="1" x14ac:dyDescent="0.3">
      <c r="A200" s="3"/>
      <c r="B200" s="3" t="s">
        <v>2546</v>
      </c>
      <c r="C200" s="3" t="s">
        <v>63</v>
      </c>
      <c r="D200" s="3" t="s">
        <v>2547</v>
      </c>
      <c r="E200" s="5"/>
    </row>
    <row r="201" spans="1:5" ht="15.95" customHeight="1" x14ac:dyDescent="0.3">
      <c r="A201" s="5"/>
      <c r="B201" s="3" t="s">
        <v>2353</v>
      </c>
      <c r="C201" s="3" t="s">
        <v>65</v>
      </c>
      <c r="D201" s="3" t="s">
        <v>2548</v>
      </c>
      <c r="E201" s="5"/>
    </row>
    <row r="202" spans="1:5" ht="15.95" customHeight="1" x14ac:dyDescent="0.3">
      <c r="A202" s="5"/>
      <c r="B202" s="3" t="s">
        <v>2538</v>
      </c>
      <c r="C202" s="3" t="s">
        <v>67</v>
      </c>
      <c r="D202" s="3" t="s">
        <v>2549</v>
      </c>
      <c r="E202" s="5"/>
    </row>
    <row r="203" spans="1:5" ht="15.95" customHeight="1" x14ac:dyDescent="0.3">
      <c r="A203" s="5"/>
      <c r="B203" s="5"/>
      <c r="C203" s="3" t="s">
        <v>73</v>
      </c>
      <c r="D203" s="3" t="s">
        <v>2550</v>
      </c>
      <c r="E203" s="5"/>
    </row>
    <row r="204" spans="1:5" ht="15.95" customHeight="1" x14ac:dyDescent="0.3">
      <c r="A204" s="5"/>
      <c r="B204" s="5"/>
      <c r="C204" s="3" t="s">
        <v>87</v>
      </c>
      <c r="D204" s="3" t="s">
        <v>2551</v>
      </c>
      <c r="E204" s="5"/>
    </row>
    <row r="205" spans="1:5" ht="15.95" customHeight="1" x14ac:dyDescent="0.3">
      <c r="A205" s="5"/>
      <c r="B205" s="5"/>
      <c r="C205" s="3" t="s">
        <v>89</v>
      </c>
      <c r="D205" s="3" t="s">
        <v>2552</v>
      </c>
      <c r="E205" s="5"/>
    </row>
    <row r="206" spans="1:5" ht="15.95" customHeight="1" x14ac:dyDescent="0.3">
      <c r="A206" s="5"/>
      <c r="B206" s="5"/>
      <c r="C206" s="3" t="s">
        <v>91</v>
      </c>
      <c r="D206" s="3" t="s">
        <v>2553</v>
      </c>
      <c r="E206" s="5"/>
    </row>
    <row r="207" spans="1:5" ht="15.95" customHeight="1" x14ac:dyDescent="0.3">
      <c r="A207" s="5"/>
      <c r="B207" s="5"/>
      <c r="C207" s="3" t="s">
        <v>93</v>
      </c>
      <c r="D207" s="3" t="s">
        <v>2554</v>
      </c>
      <c r="E207" s="5"/>
    </row>
    <row r="208" spans="1:5" ht="15.95" customHeight="1" x14ac:dyDescent="0.3">
      <c r="A208" s="5"/>
      <c r="B208" s="5"/>
      <c r="C208" s="3" t="s">
        <v>95</v>
      </c>
      <c r="D208" s="3" t="s">
        <v>2555</v>
      </c>
      <c r="E208" s="5"/>
    </row>
    <row r="209" spans="1:5" ht="15.95" customHeight="1" x14ac:dyDescent="0.3">
      <c r="A209" s="5"/>
      <c r="B209" s="3" t="s">
        <v>2556</v>
      </c>
      <c r="C209" s="3" t="s">
        <v>63</v>
      </c>
      <c r="D209" s="3" t="s">
        <v>2557</v>
      </c>
      <c r="E209" s="5"/>
    </row>
    <row r="210" spans="1:5" ht="15.95" customHeight="1" x14ac:dyDescent="0.3">
      <c r="A210" s="5"/>
      <c r="B210" s="3" t="s">
        <v>2353</v>
      </c>
      <c r="C210" s="3" t="s">
        <v>65</v>
      </c>
      <c r="D210" s="3" t="s">
        <v>2558</v>
      </c>
      <c r="E210" s="5"/>
    </row>
    <row r="211" spans="1:5" ht="15.95" customHeight="1" x14ac:dyDescent="0.3">
      <c r="A211" s="5"/>
      <c r="B211" s="3" t="s">
        <v>2559</v>
      </c>
      <c r="C211" s="3" t="s">
        <v>67</v>
      </c>
      <c r="D211" s="3" t="s">
        <v>2560</v>
      </c>
      <c r="E211" s="5"/>
    </row>
    <row r="212" spans="1:5" ht="15.95" customHeight="1" x14ac:dyDescent="0.3">
      <c r="A212" s="5"/>
      <c r="B212" s="5"/>
      <c r="C212" s="3" t="s">
        <v>73</v>
      </c>
      <c r="D212" s="3" t="s">
        <v>2561</v>
      </c>
      <c r="E212" s="5"/>
    </row>
    <row r="213" spans="1:5" ht="15.95" customHeight="1" x14ac:dyDescent="0.3">
      <c r="A213" s="5"/>
      <c r="B213" s="5"/>
      <c r="C213" s="3" t="s">
        <v>87</v>
      </c>
      <c r="D213" s="3" t="s">
        <v>2562</v>
      </c>
      <c r="E213" s="5"/>
    </row>
    <row r="214" spans="1:5" ht="15.95" customHeight="1" x14ac:dyDescent="0.3">
      <c r="A214" s="5"/>
      <c r="B214" s="5"/>
      <c r="C214" s="3" t="s">
        <v>89</v>
      </c>
      <c r="D214" s="3" t="s">
        <v>2563</v>
      </c>
      <c r="E214" s="5"/>
    </row>
    <row r="215" spans="1:5" ht="15.95" customHeight="1" x14ac:dyDescent="0.3">
      <c r="A215" s="5"/>
      <c r="B215" s="5"/>
      <c r="C215" s="3" t="s">
        <v>91</v>
      </c>
      <c r="D215" s="3" t="s">
        <v>2564</v>
      </c>
      <c r="E215" s="5"/>
    </row>
    <row r="216" spans="1:5" ht="15.95" customHeight="1" x14ac:dyDescent="0.3">
      <c r="A216" s="5"/>
      <c r="B216" s="5"/>
      <c r="C216" s="3" t="s">
        <v>93</v>
      </c>
      <c r="D216" s="3" t="s">
        <v>2565</v>
      </c>
      <c r="E216" s="5"/>
    </row>
    <row r="217" spans="1:5" ht="15.95" customHeight="1" x14ac:dyDescent="0.3">
      <c r="A217" s="5"/>
      <c r="B217" s="5" t="s">
        <v>2566</v>
      </c>
      <c r="C217" s="3" t="s">
        <v>63</v>
      </c>
      <c r="D217" s="3" t="s">
        <v>2567</v>
      </c>
      <c r="E217" s="5"/>
    </row>
    <row r="218" spans="1:5" ht="15.95" customHeight="1" x14ac:dyDescent="0.3">
      <c r="A218" s="5"/>
      <c r="B218" s="3" t="s">
        <v>2353</v>
      </c>
      <c r="C218" s="3" t="s">
        <v>65</v>
      </c>
      <c r="D218" s="3" t="s">
        <v>2568</v>
      </c>
      <c r="E218" s="5"/>
    </row>
    <row r="219" spans="1:5" ht="15.95" customHeight="1" x14ac:dyDescent="0.3">
      <c r="A219" s="5"/>
      <c r="B219" s="3" t="s">
        <v>2559</v>
      </c>
      <c r="C219" s="3" t="s">
        <v>67</v>
      </c>
      <c r="D219" s="3" t="s">
        <v>2569</v>
      </c>
      <c r="E219" s="5"/>
    </row>
    <row r="220" spans="1:5" ht="15.95" customHeight="1" x14ac:dyDescent="0.3">
      <c r="A220" s="5"/>
      <c r="B220" s="3"/>
      <c r="C220" s="3" t="s">
        <v>73</v>
      </c>
      <c r="D220" s="3" t="s">
        <v>2570</v>
      </c>
      <c r="E220" s="5"/>
    </row>
    <row r="221" spans="1:5" ht="15.95" customHeight="1" x14ac:dyDescent="0.3">
      <c r="A221" s="5"/>
      <c r="B221" s="5"/>
      <c r="C221" s="3" t="s">
        <v>87</v>
      </c>
      <c r="D221" s="3" t="s">
        <v>2571</v>
      </c>
      <c r="E221" s="5"/>
    </row>
    <row r="222" spans="1:5" ht="15.95" customHeight="1" x14ac:dyDescent="0.3">
      <c r="A222" s="5"/>
      <c r="B222" s="5"/>
      <c r="C222" s="3" t="s">
        <v>89</v>
      </c>
      <c r="D222" s="3" t="s">
        <v>2572</v>
      </c>
      <c r="E222" s="5"/>
    </row>
    <row r="223" spans="1:5" ht="15.95" customHeight="1" x14ac:dyDescent="0.3">
      <c r="A223" s="5"/>
      <c r="B223" s="5"/>
      <c r="C223" s="3" t="s">
        <v>91</v>
      </c>
      <c r="D223" s="3" t="s">
        <v>2573</v>
      </c>
      <c r="E223" s="5"/>
    </row>
    <row r="224" spans="1:5" ht="15.95" customHeight="1" x14ac:dyDescent="0.3">
      <c r="A224" s="5"/>
      <c r="B224" s="5"/>
      <c r="C224" s="3" t="s">
        <v>93</v>
      </c>
      <c r="D224" s="3" t="s">
        <v>2574</v>
      </c>
      <c r="E224" s="5"/>
    </row>
    <row r="225" spans="1:5" ht="15.95" customHeight="1" x14ac:dyDescent="0.3">
      <c r="A225" s="5" t="s">
        <v>121</v>
      </c>
      <c r="B225" s="5" t="s">
        <v>122</v>
      </c>
      <c r="C225" s="3" t="s">
        <v>59</v>
      </c>
      <c r="D225" s="3" t="s">
        <v>2628</v>
      </c>
      <c r="E225" s="5"/>
    </row>
    <row r="226" spans="1:5" ht="15.95" customHeight="1" x14ac:dyDescent="0.3">
      <c r="A226" s="40" t="s">
        <v>34</v>
      </c>
      <c r="B226" s="3" t="s">
        <v>2575</v>
      </c>
      <c r="C226" s="3" t="s">
        <v>63</v>
      </c>
      <c r="D226" s="3" t="s">
        <v>2576</v>
      </c>
      <c r="E226" s="5"/>
    </row>
    <row r="227" spans="1:5" ht="15.95" customHeight="1" x14ac:dyDescent="0.3">
      <c r="A227" s="41"/>
      <c r="B227" s="5" t="s">
        <v>2353</v>
      </c>
      <c r="C227" s="3" t="s">
        <v>65</v>
      </c>
      <c r="D227" s="3" t="s">
        <v>2577</v>
      </c>
      <c r="E227" s="5"/>
    </row>
    <row r="228" spans="1:5" ht="15.95" customHeight="1" x14ac:dyDescent="0.3">
      <c r="A228" s="41"/>
      <c r="B228" s="5" t="s">
        <v>1428</v>
      </c>
      <c r="C228" s="3" t="s">
        <v>67</v>
      </c>
      <c r="D228" s="3" t="s">
        <v>2578</v>
      </c>
      <c r="E228" s="5"/>
    </row>
    <row r="229" spans="1:5" ht="15.95" customHeight="1" x14ac:dyDescent="0.3">
      <c r="A229" s="41"/>
      <c r="B229" s="5"/>
      <c r="C229" s="3" t="s">
        <v>73</v>
      </c>
      <c r="D229" s="3" t="s">
        <v>2579</v>
      </c>
      <c r="E229" s="5"/>
    </row>
    <row r="230" spans="1:5" ht="15.95" customHeight="1" x14ac:dyDescent="0.3">
      <c r="A230" s="41"/>
      <c r="B230" s="5"/>
      <c r="C230" s="3" t="s">
        <v>87</v>
      </c>
      <c r="D230" s="3" t="s">
        <v>2580</v>
      </c>
      <c r="E230" s="5"/>
    </row>
    <row r="231" spans="1:5" ht="15.95" customHeight="1" x14ac:dyDescent="0.3">
      <c r="A231" s="41"/>
      <c r="B231" s="3"/>
      <c r="C231" s="3" t="s">
        <v>89</v>
      </c>
      <c r="D231" s="3" t="s">
        <v>2581</v>
      </c>
      <c r="E231" s="5"/>
    </row>
    <row r="232" spans="1:5" ht="15.95" customHeight="1" x14ac:dyDescent="0.3">
      <c r="A232" s="41"/>
      <c r="B232" s="3"/>
      <c r="C232" s="3" t="s">
        <v>91</v>
      </c>
      <c r="D232" s="3" t="s">
        <v>2582</v>
      </c>
      <c r="E232" s="5"/>
    </row>
    <row r="233" spans="1:5" ht="15.95" customHeight="1" x14ac:dyDescent="0.3">
      <c r="A233" s="41"/>
      <c r="B233" s="3"/>
      <c r="C233" s="3" t="s">
        <v>93</v>
      </c>
      <c r="D233" s="3" t="s">
        <v>2583</v>
      </c>
      <c r="E233" s="5"/>
    </row>
    <row r="234" spans="1:5" ht="15.95" customHeight="1" x14ac:dyDescent="0.3">
      <c r="A234" s="41"/>
      <c r="B234" s="5" t="s">
        <v>2584</v>
      </c>
      <c r="C234" s="3" t="s">
        <v>63</v>
      </c>
      <c r="D234" s="3" t="s">
        <v>2585</v>
      </c>
      <c r="E234" s="5"/>
    </row>
    <row r="235" spans="1:5" ht="15.95" customHeight="1" x14ac:dyDescent="0.3">
      <c r="A235" s="41"/>
      <c r="B235" s="5" t="s">
        <v>2353</v>
      </c>
      <c r="C235" s="3" t="s">
        <v>65</v>
      </c>
      <c r="D235" s="3" t="s">
        <v>2586</v>
      </c>
      <c r="E235" s="5"/>
    </row>
    <row r="236" spans="1:5" ht="15.95" customHeight="1" x14ac:dyDescent="0.3">
      <c r="A236" s="41"/>
      <c r="B236" s="5" t="s">
        <v>1428</v>
      </c>
      <c r="C236" s="3" t="s">
        <v>67</v>
      </c>
      <c r="D236" s="3" t="s">
        <v>2587</v>
      </c>
      <c r="E236" s="5"/>
    </row>
    <row r="237" spans="1:5" ht="15.95" customHeight="1" x14ac:dyDescent="0.3">
      <c r="A237" s="41"/>
      <c r="B237" s="5"/>
      <c r="C237" s="3" t="s">
        <v>73</v>
      </c>
      <c r="D237" s="3" t="s">
        <v>2588</v>
      </c>
      <c r="E237" s="5"/>
    </row>
    <row r="238" spans="1:5" ht="15.95" customHeight="1" x14ac:dyDescent="0.3">
      <c r="A238" s="41"/>
      <c r="B238" s="5"/>
      <c r="C238" s="3" t="s">
        <v>87</v>
      </c>
      <c r="D238" s="3" t="s">
        <v>2589</v>
      </c>
      <c r="E238" s="5"/>
    </row>
    <row r="239" spans="1:5" ht="15.95" customHeight="1" x14ac:dyDescent="0.3">
      <c r="A239" s="41"/>
      <c r="B239" s="5"/>
      <c r="C239" s="3" t="s">
        <v>89</v>
      </c>
      <c r="D239" s="3" t="s">
        <v>2590</v>
      </c>
      <c r="E239" s="5"/>
    </row>
    <row r="240" spans="1:5" ht="15.95" customHeight="1" x14ac:dyDescent="0.3">
      <c r="A240" s="41"/>
      <c r="B240" s="3"/>
      <c r="C240" s="3" t="s">
        <v>91</v>
      </c>
      <c r="D240" s="3" t="s">
        <v>2591</v>
      </c>
      <c r="E240" s="5"/>
    </row>
    <row r="241" spans="1:5" ht="15.95" customHeight="1" x14ac:dyDescent="0.3">
      <c r="A241" s="41"/>
      <c r="B241" s="9"/>
      <c r="C241" s="3" t="s">
        <v>93</v>
      </c>
      <c r="D241" s="3" t="s">
        <v>2592</v>
      </c>
      <c r="E241" s="5"/>
    </row>
    <row r="242" spans="1:5" ht="15.95" customHeight="1" x14ac:dyDescent="0.3">
      <c r="A242" s="41"/>
      <c r="B242" s="16"/>
      <c r="C242" s="3" t="s">
        <v>95</v>
      </c>
      <c r="D242" s="3" t="s">
        <v>2593</v>
      </c>
      <c r="E242" s="5"/>
    </row>
    <row r="243" spans="1:5" ht="15.95" customHeight="1" x14ac:dyDescent="0.3">
      <c r="A243" s="41"/>
      <c r="B243" s="5" t="s">
        <v>2594</v>
      </c>
      <c r="C243" s="3" t="s">
        <v>63</v>
      </c>
      <c r="D243" s="3" t="s">
        <v>2595</v>
      </c>
      <c r="E243" s="5"/>
    </row>
    <row r="244" spans="1:5" ht="15.95" customHeight="1" x14ac:dyDescent="0.3">
      <c r="A244" s="41"/>
      <c r="B244" s="5" t="s">
        <v>2353</v>
      </c>
      <c r="C244" s="3" t="s">
        <v>65</v>
      </c>
      <c r="D244" s="3" t="s">
        <v>2596</v>
      </c>
      <c r="E244" s="5"/>
    </row>
    <row r="245" spans="1:5" ht="15.95" customHeight="1" x14ac:dyDescent="0.3">
      <c r="A245" s="41"/>
      <c r="B245" s="5" t="s">
        <v>1428</v>
      </c>
      <c r="C245" s="3" t="s">
        <v>67</v>
      </c>
      <c r="D245" s="3" t="s">
        <v>2597</v>
      </c>
      <c r="E245" s="5"/>
    </row>
    <row r="246" spans="1:5" ht="15.95" customHeight="1" x14ac:dyDescent="0.3">
      <c r="A246" s="41"/>
      <c r="B246" s="5"/>
      <c r="C246" s="3" t="s">
        <v>73</v>
      </c>
      <c r="D246" s="3" t="s">
        <v>2598</v>
      </c>
      <c r="E246" s="5"/>
    </row>
    <row r="247" spans="1:5" ht="15.95" customHeight="1" x14ac:dyDescent="0.3">
      <c r="A247" s="41"/>
      <c r="B247" s="5"/>
      <c r="C247" s="3" t="s">
        <v>87</v>
      </c>
      <c r="D247" s="3" t="s">
        <v>2599</v>
      </c>
      <c r="E247" s="5"/>
    </row>
    <row r="248" spans="1:5" ht="15.95" customHeight="1" x14ac:dyDescent="0.3">
      <c r="A248" s="41"/>
      <c r="B248" s="3"/>
      <c r="C248" s="3" t="s">
        <v>89</v>
      </c>
      <c r="D248" s="3" t="s">
        <v>2600</v>
      </c>
      <c r="E248" s="5"/>
    </row>
    <row r="249" spans="1:5" ht="15.95" customHeight="1" x14ac:dyDescent="0.3">
      <c r="A249" s="41"/>
      <c r="B249" s="3"/>
      <c r="C249" s="3" t="s">
        <v>91</v>
      </c>
      <c r="D249" s="3" t="s">
        <v>2601</v>
      </c>
      <c r="E249" s="5"/>
    </row>
    <row r="250" spans="1:5" ht="15.95" customHeight="1" x14ac:dyDescent="0.3">
      <c r="A250" s="42"/>
      <c r="B250" s="3"/>
      <c r="C250" s="3" t="s">
        <v>93</v>
      </c>
      <c r="D250" s="3" t="s">
        <v>2602</v>
      </c>
      <c r="E250" s="5"/>
    </row>
    <row r="251" spans="1:5" ht="15.95" customHeight="1" x14ac:dyDescent="0.3">
      <c r="A251" s="5" t="s">
        <v>121</v>
      </c>
      <c r="B251" s="5" t="s">
        <v>122</v>
      </c>
      <c r="C251" s="3" t="s">
        <v>59</v>
      </c>
      <c r="D251" s="3" t="s">
        <v>2628</v>
      </c>
      <c r="E251" s="5"/>
    </row>
    <row r="252" spans="1:5" ht="15.95" customHeight="1" x14ac:dyDescent="0.3">
      <c r="A252" s="40" t="s">
        <v>34</v>
      </c>
      <c r="B252" s="5" t="s">
        <v>2603</v>
      </c>
      <c r="C252" s="3" t="s">
        <v>63</v>
      </c>
      <c r="D252" s="3" t="s">
        <v>2604</v>
      </c>
      <c r="E252" s="5"/>
    </row>
    <row r="253" spans="1:5" ht="15.95" customHeight="1" x14ac:dyDescent="0.3">
      <c r="A253" s="41"/>
      <c r="B253" s="3" t="s">
        <v>2353</v>
      </c>
      <c r="C253" s="3" t="s">
        <v>65</v>
      </c>
      <c r="D253" s="3" t="s">
        <v>2605</v>
      </c>
      <c r="E253" s="5"/>
    </row>
    <row r="254" spans="1:5" ht="15.95" customHeight="1" x14ac:dyDescent="0.3">
      <c r="A254" s="41"/>
      <c r="B254" s="3" t="s">
        <v>1428</v>
      </c>
      <c r="C254" s="3" t="s">
        <v>67</v>
      </c>
      <c r="D254" s="3" t="s">
        <v>2606</v>
      </c>
      <c r="E254" s="5"/>
    </row>
    <row r="255" spans="1:5" ht="15.95" customHeight="1" x14ac:dyDescent="0.3">
      <c r="A255" s="41"/>
      <c r="B255" s="3"/>
      <c r="C255" s="3" t="s">
        <v>73</v>
      </c>
      <c r="D255" s="3" t="s">
        <v>2607</v>
      </c>
      <c r="E255" s="5"/>
    </row>
    <row r="256" spans="1:5" ht="15.95" customHeight="1" x14ac:dyDescent="0.3">
      <c r="A256" s="41"/>
      <c r="B256" s="3"/>
      <c r="C256" s="3" t="s">
        <v>87</v>
      </c>
      <c r="D256" s="3" t="s">
        <v>2608</v>
      </c>
      <c r="E256" s="5"/>
    </row>
    <row r="257" spans="1:5" ht="15.95" customHeight="1" x14ac:dyDescent="0.3">
      <c r="A257" s="41"/>
      <c r="B257" s="3"/>
      <c r="C257" s="3" t="s">
        <v>89</v>
      </c>
      <c r="D257" s="3" t="s">
        <v>2609</v>
      </c>
      <c r="E257" s="5"/>
    </row>
    <row r="258" spans="1:5" ht="15.95" customHeight="1" x14ac:dyDescent="0.3">
      <c r="A258" s="41"/>
      <c r="B258" s="5"/>
      <c r="C258" s="3" t="s">
        <v>91</v>
      </c>
      <c r="D258" s="3" t="s">
        <v>2610</v>
      </c>
      <c r="E258" s="5"/>
    </row>
    <row r="259" spans="1:5" ht="15.95" customHeight="1" x14ac:dyDescent="0.3">
      <c r="A259" s="41"/>
      <c r="B259" s="5"/>
      <c r="C259" s="3" t="s">
        <v>93</v>
      </c>
      <c r="D259" s="3" t="s">
        <v>2611</v>
      </c>
      <c r="E259" s="5"/>
    </row>
    <row r="260" spans="1:5" ht="15.95" customHeight="1" x14ac:dyDescent="0.3">
      <c r="A260" s="41"/>
      <c r="B260" s="3"/>
      <c r="C260" s="3" t="s">
        <v>95</v>
      </c>
      <c r="D260" s="3" t="s">
        <v>2612</v>
      </c>
      <c r="E260" s="5"/>
    </row>
    <row r="261" spans="1:5" ht="15.95" customHeight="1" x14ac:dyDescent="0.3">
      <c r="A261" s="41"/>
      <c r="B261" s="3" t="s">
        <v>2613</v>
      </c>
      <c r="C261" s="3" t="s">
        <v>63</v>
      </c>
      <c r="D261" s="3" t="s">
        <v>2614</v>
      </c>
      <c r="E261" s="5"/>
    </row>
    <row r="262" spans="1:5" ht="15.95" customHeight="1" x14ac:dyDescent="0.3">
      <c r="A262" s="41"/>
      <c r="B262" s="3" t="s">
        <v>2353</v>
      </c>
      <c r="C262" s="3" t="s">
        <v>65</v>
      </c>
      <c r="D262" s="3" t="s">
        <v>2615</v>
      </c>
      <c r="E262" s="5"/>
    </row>
    <row r="263" spans="1:5" ht="15.95" customHeight="1" x14ac:dyDescent="0.3">
      <c r="A263" s="41"/>
      <c r="B263" s="5" t="s">
        <v>1428</v>
      </c>
      <c r="C263" s="3" t="s">
        <v>67</v>
      </c>
      <c r="D263" s="3" t="s">
        <v>2616</v>
      </c>
      <c r="E263" s="5"/>
    </row>
    <row r="264" spans="1:5" ht="15.95" customHeight="1" x14ac:dyDescent="0.3">
      <c r="A264" s="41"/>
      <c r="B264" s="5"/>
      <c r="C264" s="3" t="s">
        <v>73</v>
      </c>
      <c r="D264" s="3" t="s">
        <v>2617</v>
      </c>
      <c r="E264" s="5"/>
    </row>
    <row r="265" spans="1:5" ht="15.95" customHeight="1" x14ac:dyDescent="0.3">
      <c r="A265" s="41"/>
      <c r="B265" s="5"/>
      <c r="C265" s="3" t="s">
        <v>87</v>
      </c>
      <c r="D265" s="3" t="s">
        <v>2618</v>
      </c>
      <c r="E265" s="5"/>
    </row>
    <row r="266" spans="1:5" ht="15.95" customHeight="1" x14ac:dyDescent="0.3">
      <c r="A266" s="41"/>
      <c r="B266" s="3"/>
      <c r="C266" s="3" t="s">
        <v>89</v>
      </c>
      <c r="D266" s="3" t="s">
        <v>2619</v>
      </c>
      <c r="E266" s="5"/>
    </row>
    <row r="267" spans="1:5" ht="15.95" customHeight="1" x14ac:dyDescent="0.3">
      <c r="A267" s="41"/>
      <c r="B267" s="3"/>
      <c r="C267" s="3" t="s">
        <v>91</v>
      </c>
      <c r="D267" s="3" t="s">
        <v>2620</v>
      </c>
      <c r="E267" s="5"/>
    </row>
    <row r="268" spans="1:5" ht="15.95" customHeight="1" x14ac:dyDescent="0.3">
      <c r="A268" s="41"/>
      <c r="B268" s="3"/>
      <c r="C268" s="3" t="s">
        <v>93</v>
      </c>
      <c r="D268" s="3" t="s">
        <v>2621</v>
      </c>
      <c r="E268" s="5"/>
    </row>
    <row r="269" spans="1:5" ht="15.95" customHeight="1" x14ac:dyDescent="0.3">
      <c r="A269" s="41"/>
      <c r="B269" s="3"/>
      <c r="C269" s="3" t="s">
        <v>95</v>
      </c>
      <c r="D269" s="3" t="s">
        <v>2622</v>
      </c>
      <c r="E269" s="5"/>
    </row>
    <row r="270" spans="1:5" ht="15.95" customHeight="1" x14ac:dyDescent="0.3">
      <c r="A270" s="41"/>
      <c r="B270" s="5"/>
      <c r="C270" s="3" t="s">
        <v>2623</v>
      </c>
      <c r="D270" s="3" t="s">
        <v>2624</v>
      </c>
      <c r="E270" s="5"/>
    </row>
    <row r="271" spans="1:5" ht="15.95" customHeight="1" x14ac:dyDescent="0.3">
      <c r="A271" s="41"/>
      <c r="B271" s="5" t="s">
        <v>2625</v>
      </c>
      <c r="C271" s="3" t="s">
        <v>63</v>
      </c>
      <c r="D271" s="3" t="s">
        <v>2626</v>
      </c>
      <c r="E271" s="5"/>
    </row>
    <row r="272" spans="1:5" ht="15.95" customHeight="1" x14ac:dyDescent="0.3">
      <c r="A272" s="42"/>
      <c r="B272" s="5" t="s">
        <v>2349</v>
      </c>
      <c r="C272" s="3" t="s">
        <v>65</v>
      </c>
      <c r="D272" s="3" t="s">
        <v>2627</v>
      </c>
      <c r="E272" s="5"/>
    </row>
    <row r="273" spans="1:5" ht="15.95" customHeight="1" x14ac:dyDescent="0.3">
      <c r="A273" s="5"/>
      <c r="B273" s="5"/>
      <c r="C273" s="3"/>
      <c r="D273" s="3"/>
      <c r="E273" s="5"/>
    </row>
    <row r="274" spans="1:5" ht="15.95" customHeight="1" x14ac:dyDescent="0.3">
      <c r="A274" s="5"/>
      <c r="B274" s="5"/>
      <c r="C274" s="3"/>
      <c r="D274" s="3"/>
      <c r="E274" s="5"/>
    </row>
  </sheetData>
  <phoneticPr fontId="2" type="noConversion"/>
  <pageMargins left="0.7" right="0.7" top="0.75" bottom="0.75" header="0.3" footer="0.3"/>
  <pageSetup orientation="portrait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summary</vt:lpstr>
      <vt:lpstr>analysis</vt:lpstr>
      <vt:lpstr>12</vt:lpstr>
      <vt:lpstr>13</vt:lpstr>
      <vt:lpstr>14</vt:lpstr>
      <vt:lpstr>15</vt:lpstr>
      <vt:lpstr>16</vt:lpstr>
      <vt:lpstr>17</vt:lpstr>
      <vt:lpstr>21</vt:lpstr>
      <vt:lpstr>23</vt:lpstr>
      <vt:lpstr>24</vt:lpstr>
      <vt:lpstr>25</vt:lpstr>
      <vt:lpstr>28</vt:lpstr>
      <vt:lpstr>29</vt:lpstr>
      <vt:lpstr>31</vt:lpstr>
      <vt:lpstr>s18</vt:lpstr>
      <vt:lpstr>s19</vt:lpstr>
      <vt:lpstr>s20</vt:lpstr>
      <vt:lpstr>s22</vt:lpstr>
      <vt:lpstr>s26</vt:lpstr>
      <vt:lpstr>s27</vt:lpstr>
      <vt:lpstr>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진호 함</cp:lastModifiedBy>
  <dcterms:modified xsi:type="dcterms:W3CDTF">2020-11-27T18:37:37Z</dcterms:modified>
</cp:coreProperties>
</file>